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ensikovav\Desktop\Kalkulačky\75_SVL II\"/>
    </mc:Choice>
  </mc:AlternateContent>
  <workbookProtection workbookAlgorithmName="SHA-512" workbookHashValue="hMGj9tx27dhbnWuTDQMCHcB21pGL/diax68Hd28uq0sHMGOC1Z3ZMGIkOUyiApMBnedNGKFStw1Kl6UMfboQCg==" workbookSaltValue="httF+mEy/ub4itO7va0rlw==" workbookSpinCount="100000" lockStructure="1"/>
  <bookViews>
    <workbookView xWindow="0" yWindow="0" windowWidth="17115" windowHeight="5835" tabRatio="623"/>
  </bookViews>
  <sheets>
    <sheet name="Úvodní list" sheetId="12" r:id="rId1"/>
    <sheet name="Přehled partnerů" sheetId="101" r:id="rId2"/>
    <sheet name="Souhrn" sheetId="96" r:id="rId3"/>
    <sheet name="Rozpočet + Žádosti o změnu" sheetId="114" r:id="rId4"/>
    <sheet name="ZoR č. 1" sheetId="95" r:id="rId5"/>
    <sheet name="ZoR č. 2" sheetId="102" r:id="rId6"/>
    <sheet name="ZoR č. 3" sheetId="103" r:id="rId7"/>
    <sheet name="ZoR č. 4" sheetId="104" r:id="rId8"/>
    <sheet name="ZoR č. 5" sheetId="105" r:id="rId9"/>
    <sheet name="ZoR č. 6" sheetId="106" r:id="rId10"/>
    <sheet name="ZoR č. 7" sheetId="107" r:id="rId11"/>
    <sheet name="ZoR č. 8" sheetId="108" r:id="rId12"/>
    <sheet name="ZoR č. 9" sheetId="109" r:id="rId13"/>
    <sheet name="ZoR č. 10" sheetId="110" r:id="rId14"/>
    <sheet name="ZZoR" sheetId="111" r:id="rId15"/>
    <sheet name="Informace krácení šablon" sheetId="99" r:id="rId16"/>
    <sheet name="Krácení šablon" sheetId="97" r:id="rId17"/>
    <sheet name="data" sheetId="98" state="hidden" r:id="rId18"/>
  </sheets>
  <externalReferences>
    <externalReference r:id="rId19"/>
  </externalReferences>
  <definedNames>
    <definedName name="_xlnm._FilterDatabase" localSheetId="1" hidden="1">'Přehled partnerů'!$B$6:$T$146</definedName>
    <definedName name="ICT" localSheetId="1">#REF!</definedName>
    <definedName name="ICT" localSheetId="3">#REF!</definedName>
    <definedName name="ICT" localSheetId="13">#REF!</definedName>
    <definedName name="ICT" localSheetId="5">#REF!</definedName>
    <definedName name="ICT" localSheetId="7">#REF!</definedName>
    <definedName name="ICT" localSheetId="9">#REF!</definedName>
    <definedName name="ICT" localSheetId="11">#REF!</definedName>
    <definedName name="ICT" localSheetId="14">#REF!</definedName>
    <definedName name="ICT">#REF!</definedName>
    <definedName name="_xlnm.Print_Area" localSheetId="0">'Úvodní list'!$B$2:$P$65</definedName>
  </definedNames>
  <calcPr calcId="152511"/>
</workbook>
</file>

<file path=xl/calcChain.xml><?xml version="1.0" encoding="utf-8"?>
<calcChain xmlns="http://schemas.openxmlformats.org/spreadsheetml/2006/main">
  <c r="AE146" i="111" l="1"/>
  <c r="AC146" i="111"/>
  <c r="AB146" i="111"/>
  <c r="AA146" i="111"/>
  <c r="Z146" i="111"/>
  <c r="Y146" i="111"/>
  <c r="X146" i="111"/>
  <c r="W146" i="111"/>
  <c r="U146" i="111"/>
  <c r="T146" i="111"/>
  <c r="S146" i="111"/>
  <c r="R146" i="111"/>
  <c r="Q146" i="111"/>
  <c r="P146" i="111"/>
  <c r="O146" i="111"/>
  <c r="AE145" i="111"/>
  <c r="AC145" i="111"/>
  <c r="AB145" i="111"/>
  <c r="AA145" i="111"/>
  <c r="Z145" i="111"/>
  <c r="Y145" i="111"/>
  <c r="X145" i="111"/>
  <c r="W145" i="111"/>
  <c r="U145" i="111"/>
  <c r="T145" i="111"/>
  <c r="S145" i="111"/>
  <c r="R145" i="111"/>
  <c r="Q145" i="111"/>
  <c r="P145" i="111"/>
  <c r="O145" i="111"/>
  <c r="AE144" i="111"/>
  <c r="AC144" i="111"/>
  <c r="AB144" i="111"/>
  <c r="AA144" i="111"/>
  <c r="Z144" i="111"/>
  <c r="Y144" i="111"/>
  <c r="X144" i="111"/>
  <c r="W144" i="111"/>
  <c r="U144" i="111"/>
  <c r="T144" i="111"/>
  <c r="S144" i="111"/>
  <c r="R144" i="111"/>
  <c r="Q144" i="111"/>
  <c r="P144" i="111"/>
  <c r="O144" i="111"/>
  <c r="AE143" i="111"/>
  <c r="AC143" i="111"/>
  <c r="AB143" i="111"/>
  <c r="AA143" i="111"/>
  <c r="Z143" i="111"/>
  <c r="Y143" i="111"/>
  <c r="X143" i="111"/>
  <c r="W143" i="111"/>
  <c r="U143" i="111"/>
  <c r="T143" i="111"/>
  <c r="S143" i="111"/>
  <c r="R143" i="111"/>
  <c r="Q143" i="111"/>
  <c r="P143" i="111"/>
  <c r="O143" i="111"/>
  <c r="AE142" i="111"/>
  <c r="AC142" i="111"/>
  <c r="AB142" i="111"/>
  <c r="AA142" i="111"/>
  <c r="Z142" i="111"/>
  <c r="Y142" i="111"/>
  <c r="X142" i="111"/>
  <c r="W142" i="111"/>
  <c r="U142" i="111"/>
  <c r="T142" i="111"/>
  <c r="S142" i="111"/>
  <c r="R142" i="111"/>
  <c r="Q142" i="111"/>
  <c r="P142" i="111"/>
  <c r="O142" i="111"/>
  <c r="AE141" i="111"/>
  <c r="AC141" i="111"/>
  <c r="AB141" i="111"/>
  <c r="AA141" i="111"/>
  <c r="Z141" i="111"/>
  <c r="Y141" i="111"/>
  <c r="X141" i="111"/>
  <c r="W141" i="111"/>
  <c r="U141" i="111"/>
  <c r="T141" i="111"/>
  <c r="S141" i="111"/>
  <c r="R141" i="111"/>
  <c r="Q141" i="111"/>
  <c r="P141" i="111"/>
  <c r="O141" i="111"/>
  <c r="AE140" i="111"/>
  <c r="AC140" i="111"/>
  <c r="AB140" i="111"/>
  <c r="AA140" i="111"/>
  <c r="Z140" i="111"/>
  <c r="Y140" i="111"/>
  <c r="X140" i="111"/>
  <c r="W140" i="111"/>
  <c r="U140" i="111"/>
  <c r="T140" i="111"/>
  <c r="S140" i="111"/>
  <c r="R140" i="111"/>
  <c r="Q140" i="111"/>
  <c r="P140" i="111"/>
  <c r="O140" i="111"/>
  <c r="AE139" i="111"/>
  <c r="AC139" i="111"/>
  <c r="AB139" i="111"/>
  <c r="AA139" i="111"/>
  <c r="Z139" i="111"/>
  <c r="Y139" i="111"/>
  <c r="X139" i="111"/>
  <c r="W139" i="111"/>
  <c r="U139" i="111"/>
  <c r="T139" i="111"/>
  <c r="S139" i="111"/>
  <c r="R139" i="111"/>
  <c r="Q139" i="111"/>
  <c r="P139" i="111"/>
  <c r="O139" i="111"/>
  <c r="AE138" i="111"/>
  <c r="AC138" i="111"/>
  <c r="AB138" i="111"/>
  <c r="AA138" i="111"/>
  <c r="Z138" i="111"/>
  <c r="Y138" i="111"/>
  <c r="X138" i="111"/>
  <c r="W138" i="111"/>
  <c r="U138" i="111"/>
  <c r="T138" i="111"/>
  <c r="S138" i="111"/>
  <c r="R138" i="111"/>
  <c r="Q138" i="111"/>
  <c r="P138" i="111"/>
  <c r="O138" i="111"/>
  <c r="AE137" i="111"/>
  <c r="AC137" i="111"/>
  <c r="AB137" i="111"/>
  <c r="AA137" i="111"/>
  <c r="Z137" i="111"/>
  <c r="Y137" i="111"/>
  <c r="X137" i="111"/>
  <c r="W137" i="111"/>
  <c r="U137" i="111"/>
  <c r="T137" i="111"/>
  <c r="S137" i="111"/>
  <c r="R137" i="111"/>
  <c r="Q137" i="111"/>
  <c r="P137" i="111"/>
  <c r="O137" i="111"/>
  <c r="AE136" i="111"/>
  <c r="AC136" i="111"/>
  <c r="AB136" i="111"/>
  <c r="AA136" i="111"/>
  <c r="Z136" i="111"/>
  <c r="Y136" i="111"/>
  <c r="X136" i="111"/>
  <c r="W136" i="111"/>
  <c r="U136" i="111"/>
  <c r="T136" i="111"/>
  <c r="S136" i="111"/>
  <c r="R136" i="111"/>
  <c r="Q136" i="111"/>
  <c r="P136" i="111"/>
  <c r="O136" i="111"/>
  <c r="AE135" i="111"/>
  <c r="AC135" i="111"/>
  <c r="AB135" i="111"/>
  <c r="AA135" i="111"/>
  <c r="Z135" i="111"/>
  <c r="Y135" i="111"/>
  <c r="X135" i="111"/>
  <c r="W135" i="111"/>
  <c r="U135" i="111"/>
  <c r="T135" i="111"/>
  <c r="S135" i="111"/>
  <c r="R135" i="111"/>
  <c r="Q135" i="111"/>
  <c r="P135" i="111"/>
  <c r="O135" i="111"/>
  <c r="AE134" i="111"/>
  <c r="AC134" i="111"/>
  <c r="AB134" i="111"/>
  <c r="AA134" i="111"/>
  <c r="Z134" i="111"/>
  <c r="Y134" i="111"/>
  <c r="X134" i="111"/>
  <c r="W134" i="111"/>
  <c r="U134" i="111"/>
  <c r="T134" i="111"/>
  <c r="S134" i="111"/>
  <c r="R134" i="111"/>
  <c r="Q134" i="111"/>
  <c r="P134" i="111"/>
  <c r="O134" i="111"/>
  <c r="AE133" i="111"/>
  <c r="AC133" i="111"/>
  <c r="AB133" i="111"/>
  <c r="AA133" i="111"/>
  <c r="Z133" i="111"/>
  <c r="Y133" i="111"/>
  <c r="X133" i="111"/>
  <c r="W133" i="111"/>
  <c r="U133" i="111"/>
  <c r="T133" i="111"/>
  <c r="S133" i="111"/>
  <c r="R133" i="111"/>
  <c r="Q133" i="111"/>
  <c r="P133" i="111"/>
  <c r="O133" i="111"/>
  <c r="AE132" i="111"/>
  <c r="AC132" i="111"/>
  <c r="AB132" i="111"/>
  <c r="AA132" i="111"/>
  <c r="Z132" i="111"/>
  <c r="Y132" i="111"/>
  <c r="X132" i="111"/>
  <c r="W132" i="111"/>
  <c r="U132" i="111"/>
  <c r="T132" i="111"/>
  <c r="S132" i="111"/>
  <c r="R132" i="111"/>
  <c r="Q132" i="111"/>
  <c r="P132" i="111"/>
  <c r="O132" i="111"/>
  <c r="AE131" i="111"/>
  <c r="AC131" i="111"/>
  <c r="AB131" i="111"/>
  <c r="AA131" i="111"/>
  <c r="Z131" i="111"/>
  <c r="Y131" i="111"/>
  <c r="X131" i="111"/>
  <c r="W131" i="111"/>
  <c r="U131" i="111"/>
  <c r="T131" i="111"/>
  <c r="S131" i="111"/>
  <c r="R131" i="111"/>
  <c r="Q131" i="111"/>
  <c r="P131" i="111"/>
  <c r="O131" i="111"/>
  <c r="AE130" i="111"/>
  <c r="AC130" i="111"/>
  <c r="AB130" i="111"/>
  <c r="AA130" i="111"/>
  <c r="Z130" i="111"/>
  <c r="Y130" i="111"/>
  <c r="X130" i="111"/>
  <c r="W130" i="111"/>
  <c r="U130" i="111"/>
  <c r="T130" i="111"/>
  <c r="S130" i="111"/>
  <c r="R130" i="111"/>
  <c r="Q130" i="111"/>
  <c r="P130" i="111"/>
  <c r="O130" i="111"/>
  <c r="AE129" i="111"/>
  <c r="AC129" i="111"/>
  <c r="AB129" i="111"/>
  <c r="AA129" i="111"/>
  <c r="Z129" i="111"/>
  <c r="Y129" i="111"/>
  <c r="X129" i="111"/>
  <c r="W129" i="111"/>
  <c r="U129" i="111"/>
  <c r="T129" i="111"/>
  <c r="S129" i="111"/>
  <c r="R129" i="111"/>
  <c r="Q129" i="111"/>
  <c r="P129" i="111"/>
  <c r="O129" i="111"/>
  <c r="AE128" i="111"/>
  <c r="AC128" i="111"/>
  <c r="AB128" i="111"/>
  <c r="AA128" i="111"/>
  <c r="Z128" i="111"/>
  <c r="Y128" i="111"/>
  <c r="X128" i="111"/>
  <c r="W128" i="111"/>
  <c r="U128" i="111"/>
  <c r="T128" i="111"/>
  <c r="S128" i="111"/>
  <c r="R128" i="111"/>
  <c r="Q128" i="111"/>
  <c r="P128" i="111"/>
  <c r="O128" i="111"/>
  <c r="AE127" i="111"/>
  <c r="AC127" i="111"/>
  <c r="AB127" i="111"/>
  <c r="AA127" i="111"/>
  <c r="Z127" i="111"/>
  <c r="Y127" i="111"/>
  <c r="X127" i="111"/>
  <c r="W127" i="111"/>
  <c r="U127" i="111"/>
  <c r="T127" i="111"/>
  <c r="S127" i="111"/>
  <c r="R127" i="111"/>
  <c r="Q127" i="111"/>
  <c r="P127" i="111"/>
  <c r="O127" i="111"/>
  <c r="AE126" i="111"/>
  <c r="AC126" i="111"/>
  <c r="AB126" i="111"/>
  <c r="AA126" i="111"/>
  <c r="Z126" i="111"/>
  <c r="Y126" i="111"/>
  <c r="X126" i="111"/>
  <c r="W126" i="111"/>
  <c r="U126" i="111"/>
  <c r="T126" i="111"/>
  <c r="S126" i="111"/>
  <c r="R126" i="111"/>
  <c r="Q126" i="111"/>
  <c r="P126" i="111"/>
  <c r="O126" i="111"/>
  <c r="AE125" i="111"/>
  <c r="AC125" i="111"/>
  <c r="AB125" i="111"/>
  <c r="AA125" i="111"/>
  <c r="Z125" i="111"/>
  <c r="Y125" i="111"/>
  <c r="X125" i="111"/>
  <c r="W125" i="111"/>
  <c r="U125" i="111"/>
  <c r="T125" i="111"/>
  <c r="S125" i="111"/>
  <c r="R125" i="111"/>
  <c r="Q125" i="111"/>
  <c r="P125" i="111"/>
  <c r="O125" i="111"/>
  <c r="AE124" i="111"/>
  <c r="AC124" i="111"/>
  <c r="AB124" i="111"/>
  <c r="AA124" i="111"/>
  <c r="Z124" i="111"/>
  <c r="Y124" i="111"/>
  <c r="X124" i="111"/>
  <c r="W124" i="111"/>
  <c r="U124" i="111"/>
  <c r="T124" i="111"/>
  <c r="S124" i="111"/>
  <c r="R124" i="111"/>
  <c r="Q124" i="111"/>
  <c r="P124" i="111"/>
  <c r="O124" i="111"/>
  <c r="AE123" i="111"/>
  <c r="AC123" i="111"/>
  <c r="AB123" i="111"/>
  <c r="AA123" i="111"/>
  <c r="Z123" i="111"/>
  <c r="Y123" i="111"/>
  <c r="X123" i="111"/>
  <c r="W123" i="111"/>
  <c r="U123" i="111"/>
  <c r="T123" i="111"/>
  <c r="S123" i="111"/>
  <c r="R123" i="111"/>
  <c r="Q123" i="111"/>
  <c r="P123" i="111"/>
  <c r="O123" i="111"/>
  <c r="AE122" i="111"/>
  <c r="AC122" i="111"/>
  <c r="AB122" i="111"/>
  <c r="AA122" i="111"/>
  <c r="Z122" i="111"/>
  <c r="Y122" i="111"/>
  <c r="X122" i="111"/>
  <c r="W122" i="111"/>
  <c r="U122" i="111"/>
  <c r="T122" i="111"/>
  <c r="S122" i="111"/>
  <c r="R122" i="111"/>
  <c r="Q122" i="111"/>
  <c r="P122" i="111"/>
  <c r="O122" i="111"/>
  <c r="AE121" i="111"/>
  <c r="AC121" i="111"/>
  <c r="AB121" i="111"/>
  <c r="AA121" i="111"/>
  <c r="Z121" i="111"/>
  <c r="Y121" i="111"/>
  <c r="X121" i="111"/>
  <c r="W121" i="111"/>
  <c r="U121" i="111"/>
  <c r="T121" i="111"/>
  <c r="S121" i="111"/>
  <c r="R121" i="111"/>
  <c r="Q121" i="111"/>
  <c r="P121" i="111"/>
  <c r="O121" i="111"/>
  <c r="AE120" i="111"/>
  <c r="AC120" i="111"/>
  <c r="AB120" i="111"/>
  <c r="AA120" i="111"/>
  <c r="Z120" i="111"/>
  <c r="Y120" i="111"/>
  <c r="X120" i="111"/>
  <c r="W120" i="111"/>
  <c r="U120" i="111"/>
  <c r="T120" i="111"/>
  <c r="S120" i="111"/>
  <c r="R120" i="111"/>
  <c r="Q120" i="111"/>
  <c r="P120" i="111"/>
  <c r="O120" i="111"/>
  <c r="AE119" i="111"/>
  <c r="AC119" i="111"/>
  <c r="AB119" i="111"/>
  <c r="AA119" i="111"/>
  <c r="Z119" i="111"/>
  <c r="Y119" i="111"/>
  <c r="X119" i="111"/>
  <c r="W119" i="111"/>
  <c r="U119" i="111"/>
  <c r="T119" i="111"/>
  <c r="S119" i="111"/>
  <c r="R119" i="111"/>
  <c r="Q119" i="111"/>
  <c r="P119" i="111"/>
  <c r="O119" i="111"/>
  <c r="AE118" i="111"/>
  <c r="AC118" i="111"/>
  <c r="AB118" i="111"/>
  <c r="AA118" i="111"/>
  <c r="Z118" i="111"/>
  <c r="Y118" i="111"/>
  <c r="X118" i="111"/>
  <c r="W118" i="111"/>
  <c r="U118" i="111"/>
  <c r="T118" i="111"/>
  <c r="S118" i="111"/>
  <c r="R118" i="111"/>
  <c r="Q118" i="111"/>
  <c r="P118" i="111"/>
  <c r="O118" i="111"/>
  <c r="AE117" i="111"/>
  <c r="AC117" i="111"/>
  <c r="AB117" i="111"/>
  <c r="AA117" i="111"/>
  <c r="Z117" i="111"/>
  <c r="Y117" i="111"/>
  <c r="X117" i="111"/>
  <c r="W117" i="111"/>
  <c r="U117" i="111"/>
  <c r="T117" i="111"/>
  <c r="S117" i="111"/>
  <c r="R117" i="111"/>
  <c r="Q117" i="111"/>
  <c r="P117" i="111"/>
  <c r="O117" i="111"/>
  <c r="AE116" i="111"/>
  <c r="AC116" i="111"/>
  <c r="AB116" i="111"/>
  <c r="AA116" i="111"/>
  <c r="Z116" i="111"/>
  <c r="Y116" i="111"/>
  <c r="X116" i="111"/>
  <c r="W116" i="111"/>
  <c r="U116" i="111"/>
  <c r="T116" i="111"/>
  <c r="S116" i="111"/>
  <c r="R116" i="111"/>
  <c r="Q116" i="111"/>
  <c r="P116" i="111"/>
  <c r="O116" i="111"/>
  <c r="AE115" i="111"/>
  <c r="AC115" i="111"/>
  <c r="AB115" i="111"/>
  <c r="AA115" i="111"/>
  <c r="Z115" i="111"/>
  <c r="Y115" i="111"/>
  <c r="X115" i="111"/>
  <c r="W115" i="111"/>
  <c r="U115" i="111"/>
  <c r="T115" i="111"/>
  <c r="S115" i="111"/>
  <c r="R115" i="111"/>
  <c r="Q115" i="111"/>
  <c r="P115" i="111"/>
  <c r="O115" i="111"/>
  <c r="AE114" i="111"/>
  <c r="AC114" i="111"/>
  <c r="AB114" i="111"/>
  <c r="AA114" i="111"/>
  <c r="Z114" i="111"/>
  <c r="Y114" i="111"/>
  <c r="X114" i="111"/>
  <c r="W114" i="111"/>
  <c r="U114" i="111"/>
  <c r="T114" i="111"/>
  <c r="S114" i="111"/>
  <c r="R114" i="111"/>
  <c r="Q114" i="111"/>
  <c r="P114" i="111"/>
  <c r="O114" i="111"/>
  <c r="AE113" i="111"/>
  <c r="AC113" i="111"/>
  <c r="AB113" i="111"/>
  <c r="AA113" i="111"/>
  <c r="Z113" i="111"/>
  <c r="Y113" i="111"/>
  <c r="X113" i="111"/>
  <c r="W113" i="111"/>
  <c r="U113" i="111"/>
  <c r="T113" i="111"/>
  <c r="S113" i="111"/>
  <c r="R113" i="111"/>
  <c r="Q113" i="111"/>
  <c r="P113" i="111"/>
  <c r="O113" i="111"/>
  <c r="AE112" i="111"/>
  <c r="AC112" i="111"/>
  <c r="AB112" i="111"/>
  <c r="AA112" i="111"/>
  <c r="Z112" i="111"/>
  <c r="Y112" i="111"/>
  <c r="X112" i="111"/>
  <c r="W112" i="111"/>
  <c r="U112" i="111"/>
  <c r="T112" i="111"/>
  <c r="S112" i="111"/>
  <c r="R112" i="111"/>
  <c r="Q112" i="111"/>
  <c r="P112" i="111"/>
  <c r="O112" i="111"/>
  <c r="AE111" i="111"/>
  <c r="AC111" i="111"/>
  <c r="AB111" i="111"/>
  <c r="AA111" i="111"/>
  <c r="Z111" i="111"/>
  <c r="Y111" i="111"/>
  <c r="X111" i="111"/>
  <c r="W111" i="111"/>
  <c r="U111" i="111"/>
  <c r="T111" i="111"/>
  <c r="S111" i="111"/>
  <c r="R111" i="111"/>
  <c r="Q111" i="111"/>
  <c r="P111" i="111"/>
  <c r="O111" i="111"/>
  <c r="AE110" i="111"/>
  <c r="AC110" i="111"/>
  <c r="AB110" i="111"/>
  <c r="AA110" i="111"/>
  <c r="Z110" i="111"/>
  <c r="Y110" i="111"/>
  <c r="X110" i="111"/>
  <c r="W110" i="111"/>
  <c r="U110" i="111"/>
  <c r="T110" i="111"/>
  <c r="S110" i="111"/>
  <c r="R110" i="111"/>
  <c r="Q110" i="111"/>
  <c r="P110" i="111"/>
  <c r="O110" i="111"/>
  <c r="AE109" i="111"/>
  <c r="AC109" i="111"/>
  <c r="AB109" i="111"/>
  <c r="AA109" i="111"/>
  <c r="Z109" i="111"/>
  <c r="Y109" i="111"/>
  <c r="X109" i="111"/>
  <c r="W109" i="111"/>
  <c r="U109" i="111"/>
  <c r="T109" i="111"/>
  <c r="S109" i="111"/>
  <c r="R109" i="111"/>
  <c r="Q109" i="111"/>
  <c r="P109" i="111"/>
  <c r="O109" i="111"/>
  <c r="AE108" i="111"/>
  <c r="AC108" i="111"/>
  <c r="AB108" i="111"/>
  <c r="AA108" i="111"/>
  <c r="Z108" i="111"/>
  <c r="Y108" i="111"/>
  <c r="X108" i="111"/>
  <c r="W108" i="111"/>
  <c r="U108" i="111"/>
  <c r="T108" i="111"/>
  <c r="S108" i="111"/>
  <c r="R108" i="111"/>
  <c r="Q108" i="111"/>
  <c r="P108" i="111"/>
  <c r="O108" i="111"/>
  <c r="AE107" i="111"/>
  <c r="AC107" i="111"/>
  <c r="AB107" i="111"/>
  <c r="AA107" i="111"/>
  <c r="Z107" i="111"/>
  <c r="Y107" i="111"/>
  <c r="X107" i="111"/>
  <c r="W107" i="111"/>
  <c r="U107" i="111"/>
  <c r="T107" i="111"/>
  <c r="S107" i="111"/>
  <c r="R107" i="111"/>
  <c r="Q107" i="111"/>
  <c r="P107" i="111"/>
  <c r="O107" i="111"/>
  <c r="AE106" i="111"/>
  <c r="AC106" i="111"/>
  <c r="AB106" i="111"/>
  <c r="AA106" i="111"/>
  <c r="Z106" i="111"/>
  <c r="Y106" i="111"/>
  <c r="X106" i="111"/>
  <c r="W106" i="111"/>
  <c r="U106" i="111"/>
  <c r="T106" i="111"/>
  <c r="S106" i="111"/>
  <c r="R106" i="111"/>
  <c r="Q106" i="111"/>
  <c r="P106" i="111"/>
  <c r="O106" i="111"/>
  <c r="AE105" i="111"/>
  <c r="AC105" i="111"/>
  <c r="AB105" i="111"/>
  <c r="AA105" i="111"/>
  <c r="Z105" i="111"/>
  <c r="Y105" i="111"/>
  <c r="X105" i="111"/>
  <c r="W105" i="111"/>
  <c r="U105" i="111"/>
  <c r="T105" i="111"/>
  <c r="S105" i="111"/>
  <c r="R105" i="111"/>
  <c r="Q105" i="111"/>
  <c r="P105" i="111"/>
  <c r="O105" i="111"/>
  <c r="AE104" i="111"/>
  <c r="AC104" i="111"/>
  <c r="AB104" i="111"/>
  <c r="AA104" i="111"/>
  <c r="Z104" i="111"/>
  <c r="Y104" i="111"/>
  <c r="X104" i="111"/>
  <c r="W104" i="111"/>
  <c r="U104" i="111"/>
  <c r="T104" i="111"/>
  <c r="S104" i="111"/>
  <c r="R104" i="111"/>
  <c r="Q104" i="111"/>
  <c r="P104" i="111"/>
  <c r="O104" i="111"/>
  <c r="AE103" i="111"/>
  <c r="AC103" i="111"/>
  <c r="AB103" i="111"/>
  <c r="AA103" i="111"/>
  <c r="Z103" i="111"/>
  <c r="Y103" i="111"/>
  <c r="X103" i="111"/>
  <c r="W103" i="111"/>
  <c r="U103" i="111"/>
  <c r="T103" i="111"/>
  <c r="S103" i="111"/>
  <c r="R103" i="111"/>
  <c r="Q103" i="111"/>
  <c r="P103" i="111"/>
  <c r="O103" i="111"/>
  <c r="AE102" i="111"/>
  <c r="AC102" i="111"/>
  <c r="AB102" i="111"/>
  <c r="AA102" i="111"/>
  <c r="Z102" i="111"/>
  <c r="Y102" i="111"/>
  <c r="X102" i="111"/>
  <c r="W102" i="111"/>
  <c r="U102" i="111"/>
  <c r="T102" i="111"/>
  <c r="S102" i="111"/>
  <c r="R102" i="111"/>
  <c r="Q102" i="111"/>
  <c r="P102" i="111"/>
  <c r="O102" i="111"/>
  <c r="AE101" i="111"/>
  <c r="AC101" i="111"/>
  <c r="AB101" i="111"/>
  <c r="AA101" i="111"/>
  <c r="Z101" i="111"/>
  <c r="Y101" i="111"/>
  <c r="X101" i="111"/>
  <c r="W101" i="111"/>
  <c r="U101" i="111"/>
  <c r="T101" i="111"/>
  <c r="S101" i="111"/>
  <c r="R101" i="111"/>
  <c r="Q101" i="111"/>
  <c r="P101" i="111"/>
  <c r="O101" i="111"/>
  <c r="AE100" i="111"/>
  <c r="AC100" i="111"/>
  <c r="AB100" i="111"/>
  <c r="AA100" i="111"/>
  <c r="Z100" i="111"/>
  <c r="Y100" i="111"/>
  <c r="X100" i="111"/>
  <c r="W100" i="111"/>
  <c r="U100" i="111"/>
  <c r="T100" i="111"/>
  <c r="S100" i="111"/>
  <c r="R100" i="111"/>
  <c r="Q100" i="111"/>
  <c r="P100" i="111"/>
  <c r="O100" i="111"/>
  <c r="AE99" i="111"/>
  <c r="AC99" i="111"/>
  <c r="AB99" i="111"/>
  <c r="AA99" i="111"/>
  <c r="Z99" i="111"/>
  <c r="Y99" i="111"/>
  <c r="X99" i="111"/>
  <c r="W99" i="111"/>
  <c r="U99" i="111"/>
  <c r="T99" i="111"/>
  <c r="S99" i="111"/>
  <c r="R99" i="111"/>
  <c r="Q99" i="111"/>
  <c r="P99" i="111"/>
  <c r="O99" i="111"/>
  <c r="AE98" i="111"/>
  <c r="AC98" i="111"/>
  <c r="AB98" i="111"/>
  <c r="AA98" i="111"/>
  <c r="Z98" i="111"/>
  <c r="Y98" i="111"/>
  <c r="X98" i="111"/>
  <c r="W98" i="111"/>
  <c r="U98" i="111"/>
  <c r="T98" i="111"/>
  <c r="S98" i="111"/>
  <c r="R98" i="111"/>
  <c r="Q98" i="111"/>
  <c r="P98" i="111"/>
  <c r="O98" i="111"/>
  <c r="AE97" i="111"/>
  <c r="AC97" i="111"/>
  <c r="AB97" i="111"/>
  <c r="AA97" i="111"/>
  <c r="Z97" i="111"/>
  <c r="Y97" i="111"/>
  <c r="X97" i="111"/>
  <c r="W97" i="111"/>
  <c r="U97" i="111"/>
  <c r="T97" i="111"/>
  <c r="S97" i="111"/>
  <c r="R97" i="111"/>
  <c r="Q97" i="111"/>
  <c r="P97" i="111"/>
  <c r="O97" i="111"/>
  <c r="AE96" i="111"/>
  <c r="AC96" i="111"/>
  <c r="AB96" i="111"/>
  <c r="AA96" i="111"/>
  <c r="Z96" i="111"/>
  <c r="Y96" i="111"/>
  <c r="X96" i="111"/>
  <c r="W96" i="111"/>
  <c r="U96" i="111"/>
  <c r="T96" i="111"/>
  <c r="S96" i="111"/>
  <c r="R96" i="111"/>
  <c r="Q96" i="111"/>
  <c r="P96" i="111"/>
  <c r="O96" i="111"/>
  <c r="AE95" i="111"/>
  <c r="AC95" i="111"/>
  <c r="AB95" i="111"/>
  <c r="AA95" i="111"/>
  <c r="Z95" i="111"/>
  <c r="Y95" i="111"/>
  <c r="X95" i="111"/>
  <c r="W95" i="111"/>
  <c r="U95" i="111"/>
  <c r="T95" i="111"/>
  <c r="S95" i="111"/>
  <c r="R95" i="111"/>
  <c r="Q95" i="111"/>
  <c r="P95" i="111"/>
  <c r="O95" i="111"/>
  <c r="AE94" i="111"/>
  <c r="AC94" i="111"/>
  <c r="AB94" i="111"/>
  <c r="AA94" i="111"/>
  <c r="Z94" i="111"/>
  <c r="Y94" i="111"/>
  <c r="X94" i="111"/>
  <c r="W94" i="111"/>
  <c r="U94" i="111"/>
  <c r="T94" i="111"/>
  <c r="S94" i="111"/>
  <c r="R94" i="111"/>
  <c r="Q94" i="111"/>
  <c r="P94" i="111"/>
  <c r="O94" i="111"/>
  <c r="AE93" i="111"/>
  <c r="AC93" i="111"/>
  <c r="AB93" i="111"/>
  <c r="AA93" i="111"/>
  <c r="Z93" i="111"/>
  <c r="Y93" i="111"/>
  <c r="X93" i="111"/>
  <c r="W93" i="111"/>
  <c r="U93" i="111"/>
  <c r="T93" i="111"/>
  <c r="S93" i="111"/>
  <c r="R93" i="111"/>
  <c r="Q93" i="111"/>
  <c r="P93" i="111"/>
  <c r="O93" i="111"/>
  <c r="AE92" i="111"/>
  <c r="AC92" i="111"/>
  <c r="AB92" i="111"/>
  <c r="AA92" i="111"/>
  <c r="Z92" i="111"/>
  <c r="Y92" i="111"/>
  <c r="X92" i="111"/>
  <c r="W92" i="111"/>
  <c r="U92" i="111"/>
  <c r="T92" i="111"/>
  <c r="S92" i="111"/>
  <c r="R92" i="111"/>
  <c r="Q92" i="111"/>
  <c r="P92" i="111"/>
  <c r="O92" i="111"/>
  <c r="AE91" i="111"/>
  <c r="AC91" i="111"/>
  <c r="AB91" i="111"/>
  <c r="AA91" i="111"/>
  <c r="Z91" i="111"/>
  <c r="Y91" i="111"/>
  <c r="X91" i="111"/>
  <c r="W91" i="111"/>
  <c r="U91" i="111"/>
  <c r="T91" i="111"/>
  <c r="S91" i="111"/>
  <c r="R91" i="111"/>
  <c r="Q91" i="111"/>
  <c r="P91" i="111"/>
  <c r="O91" i="111"/>
  <c r="AE90" i="111"/>
  <c r="AC90" i="111"/>
  <c r="AB90" i="111"/>
  <c r="AA90" i="111"/>
  <c r="Z90" i="111"/>
  <c r="Y90" i="111"/>
  <c r="X90" i="111"/>
  <c r="W90" i="111"/>
  <c r="U90" i="111"/>
  <c r="T90" i="111"/>
  <c r="S90" i="111"/>
  <c r="R90" i="111"/>
  <c r="Q90" i="111"/>
  <c r="P90" i="111"/>
  <c r="O90" i="111"/>
  <c r="AE89" i="111"/>
  <c r="AC89" i="111"/>
  <c r="AB89" i="111"/>
  <c r="AA89" i="111"/>
  <c r="Z89" i="111"/>
  <c r="Y89" i="111"/>
  <c r="X89" i="111"/>
  <c r="W89" i="111"/>
  <c r="U89" i="111"/>
  <c r="T89" i="111"/>
  <c r="S89" i="111"/>
  <c r="R89" i="111"/>
  <c r="Q89" i="111"/>
  <c r="P89" i="111"/>
  <c r="O89" i="111"/>
  <c r="AE88" i="111"/>
  <c r="AC88" i="111"/>
  <c r="AB88" i="111"/>
  <c r="AA88" i="111"/>
  <c r="Z88" i="111"/>
  <c r="Y88" i="111"/>
  <c r="X88" i="111"/>
  <c r="W88" i="111"/>
  <c r="U88" i="111"/>
  <c r="T88" i="111"/>
  <c r="S88" i="111"/>
  <c r="R88" i="111"/>
  <c r="Q88" i="111"/>
  <c r="P88" i="111"/>
  <c r="O88" i="111"/>
  <c r="AE87" i="111"/>
  <c r="AC87" i="111"/>
  <c r="AB87" i="111"/>
  <c r="AA87" i="111"/>
  <c r="Z87" i="111"/>
  <c r="Y87" i="111"/>
  <c r="X87" i="111"/>
  <c r="W87" i="111"/>
  <c r="U87" i="111"/>
  <c r="T87" i="111"/>
  <c r="S87" i="111"/>
  <c r="R87" i="111"/>
  <c r="Q87" i="111"/>
  <c r="P87" i="111"/>
  <c r="O87" i="111"/>
  <c r="AE86" i="111"/>
  <c r="AC86" i="111"/>
  <c r="AB86" i="111"/>
  <c r="AA86" i="111"/>
  <c r="Z86" i="111"/>
  <c r="Y86" i="111"/>
  <c r="X86" i="111"/>
  <c r="W86" i="111"/>
  <c r="U86" i="111"/>
  <c r="T86" i="111"/>
  <c r="S86" i="111"/>
  <c r="R86" i="111"/>
  <c r="Q86" i="111"/>
  <c r="P86" i="111"/>
  <c r="O86" i="111"/>
  <c r="AE85" i="111"/>
  <c r="AC85" i="111"/>
  <c r="AB85" i="111"/>
  <c r="AA85" i="111"/>
  <c r="Z85" i="111"/>
  <c r="Y85" i="111"/>
  <c r="X85" i="111"/>
  <c r="W85" i="111"/>
  <c r="U85" i="111"/>
  <c r="T85" i="111"/>
  <c r="S85" i="111"/>
  <c r="R85" i="111"/>
  <c r="Q85" i="111"/>
  <c r="P85" i="111"/>
  <c r="O85" i="111"/>
  <c r="AE84" i="111"/>
  <c r="AC84" i="111"/>
  <c r="AB84" i="111"/>
  <c r="AA84" i="111"/>
  <c r="Z84" i="111"/>
  <c r="Y84" i="111"/>
  <c r="X84" i="111"/>
  <c r="W84" i="111"/>
  <c r="U84" i="111"/>
  <c r="T84" i="111"/>
  <c r="S84" i="111"/>
  <c r="R84" i="111"/>
  <c r="Q84" i="111"/>
  <c r="P84" i="111"/>
  <c r="O84" i="111"/>
  <c r="AE83" i="111"/>
  <c r="AC83" i="111"/>
  <c r="AB83" i="111"/>
  <c r="AA83" i="111"/>
  <c r="Z83" i="111"/>
  <c r="Y83" i="111"/>
  <c r="X83" i="111"/>
  <c r="W83" i="111"/>
  <c r="U83" i="111"/>
  <c r="T83" i="111"/>
  <c r="S83" i="111"/>
  <c r="R83" i="111"/>
  <c r="Q83" i="111"/>
  <c r="P83" i="111"/>
  <c r="O83" i="111"/>
  <c r="AE82" i="111"/>
  <c r="AC82" i="111"/>
  <c r="AB82" i="111"/>
  <c r="AA82" i="111"/>
  <c r="Z82" i="111"/>
  <c r="Y82" i="111"/>
  <c r="X82" i="111"/>
  <c r="W82" i="111"/>
  <c r="U82" i="111"/>
  <c r="T82" i="111"/>
  <c r="S82" i="111"/>
  <c r="R82" i="111"/>
  <c r="Q82" i="111"/>
  <c r="P82" i="111"/>
  <c r="O82" i="111"/>
  <c r="AE81" i="111"/>
  <c r="AC81" i="111"/>
  <c r="AB81" i="111"/>
  <c r="AA81" i="111"/>
  <c r="Z81" i="111"/>
  <c r="Y81" i="111"/>
  <c r="X81" i="111"/>
  <c r="W81" i="111"/>
  <c r="U81" i="111"/>
  <c r="T81" i="111"/>
  <c r="S81" i="111"/>
  <c r="R81" i="111"/>
  <c r="Q81" i="111"/>
  <c r="P81" i="111"/>
  <c r="O81" i="111"/>
  <c r="AE80" i="111"/>
  <c r="AC80" i="111"/>
  <c r="AB80" i="111"/>
  <c r="AA80" i="111"/>
  <c r="Z80" i="111"/>
  <c r="Y80" i="111"/>
  <c r="X80" i="111"/>
  <c r="W80" i="111"/>
  <c r="U80" i="111"/>
  <c r="T80" i="111"/>
  <c r="S80" i="111"/>
  <c r="R80" i="111"/>
  <c r="Q80" i="111"/>
  <c r="P80" i="111"/>
  <c r="O80" i="111"/>
  <c r="AE79" i="111"/>
  <c r="AC79" i="111"/>
  <c r="AB79" i="111"/>
  <c r="AA79" i="111"/>
  <c r="Z79" i="111"/>
  <c r="Y79" i="111"/>
  <c r="X79" i="111"/>
  <c r="W79" i="111"/>
  <c r="U79" i="111"/>
  <c r="T79" i="111"/>
  <c r="S79" i="111"/>
  <c r="R79" i="111"/>
  <c r="Q79" i="111"/>
  <c r="P79" i="111"/>
  <c r="O79" i="111"/>
  <c r="AE78" i="111"/>
  <c r="AC78" i="111"/>
  <c r="AB78" i="111"/>
  <c r="AA78" i="111"/>
  <c r="Z78" i="111"/>
  <c r="Y78" i="111"/>
  <c r="X78" i="111"/>
  <c r="W78" i="111"/>
  <c r="U78" i="111"/>
  <c r="T78" i="111"/>
  <c r="S78" i="111"/>
  <c r="R78" i="111"/>
  <c r="Q78" i="111"/>
  <c r="P78" i="111"/>
  <c r="O78" i="111"/>
  <c r="AE77" i="111"/>
  <c r="AC77" i="111"/>
  <c r="AB77" i="111"/>
  <c r="AA77" i="111"/>
  <c r="Z77" i="111"/>
  <c r="Y77" i="111"/>
  <c r="X77" i="111"/>
  <c r="W77" i="111"/>
  <c r="U77" i="111"/>
  <c r="T77" i="111"/>
  <c r="S77" i="111"/>
  <c r="R77" i="111"/>
  <c r="Q77" i="111"/>
  <c r="P77" i="111"/>
  <c r="O77" i="111"/>
  <c r="AE76" i="111"/>
  <c r="AC76" i="111"/>
  <c r="AB76" i="111"/>
  <c r="AA76" i="111"/>
  <c r="Z76" i="111"/>
  <c r="Y76" i="111"/>
  <c r="X76" i="111"/>
  <c r="W76" i="111"/>
  <c r="U76" i="111"/>
  <c r="T76" i="111"/>
  <c r="S76" i="111"/>
  <c r="R76" i="111"/>
  <c r="Q76" i="111"/>
  <c r="P76" i="111"/>
  <c r="O76" i="111"/>
  <c r="AE75" i="111"/>
  <c r="AC75" i="111"/>
  <c r="AB75" i="111"/>
  <c r="AA75" i="111"/>
  <c r="Z75" i="111"/>
  <c r="Y75" i="111"/>
  <c r="X75" i="111"/>
  <c r="W75" i="111"/>
  <c r="U75" i="111"/>
  <c r="T75" i="111"/>
  <c r="S75" i="111"/>
  <c r="R75" i="111"/>
  <c r="Q75" i="111"/>
  <c r="P75" i="111"/>
  <c r="O75" i="111"/>
  <c r="AE74" i="111"/>
  <c r="AC74" i="111"/>
  <c r="AB74" i="111"/>
  <c r="AA74" i="111"/>
  <c r="Z74" i="111"/>
  <c r="Y74" i="111"/>
  <c r="X74" i="111"/>
  <c r="W74" i="111"/>
  <c r="U74" i="111"/>
  <c r="T74" i="111"/>
  <c r="S74" i="111"/>
  <c r="R74" i="111"/>
  <c r="Q74" i="111"/>
  <c r="P74" i="111"/>
  <c r="O74" i="111"/>
  <c r="AE73" i="111"/>
  <c r="AC73" i="111"/>
  <c r="AB73" i="111"/>
  <c r="AA73" i="111"/>
  <c r="Z73" i="111"/>
  <c r="Y73" i="111"/>
  <c r="X73" i="111"/>
  <c r="W73" i="111"/>
  <c r="U73" i="111"/>
  <c r="T73" i="111"/>
  <c r="S73" i="111"/>
  <c r="R73" i="111"/>
  <c r="Q73" i="111"/>
  <c r="P73" i="111"/>
  <c r="O73" i="111"/>
  <c r="AE72" i="111"/>
  <c r="AC72" i="111"/>
  <c r="AB72" i="111"/>
  <c r="AA72" i="111"/>
  <c r="Z72" i="111"/>
  <c r="Y72" i="111"/>
  <c r="X72" i="111"/>
  <c r="W72" i="111"/>
  <c r="U72" i="111"/>
  <c r="T72" i="111"/>
  <c r="S72" i="111"/>
  <c r="R72" i="111"/>
  <c r="Q72" i="111"/>
  <c r="P72" i="111"/>
  <c r="O72" i="111"/>
  <c r="AE71" i="111"/>
  <c r="AC71" i="111"/>
  <c r="AB71" i="111"/>
  <c r="AA71" i="111"/>
  <c r="Z71" i="111"/>
  <c r="Y71" i="111"/>
  <c r="X71" i="111"/>
  <c r="W71" i="111"/>
  <c r="U71" i="111"/>
  <c r="T71" i="111"/>
  <c r="S71" i="111"/>
  <c r="R71" i="111"/>
  <c r="Q71" i="111"/>
  <c r="P71" i="111"/>
  <c r="O71" i="111"/>
  <c r="AE70" i="111"/>
  <c r="AC70" i="111"/>
  <c r="AB70" i="111"/>
  <c r="AA70" i="111"/>
  <c r="Z70" i="111"/>
  <c r="Y70" i="111"/>
  <c r="X70" i="111"/>
  <c r="W70" i="111"/>
  <c r="U70" i="111"/>
  <c r="T70" i="111"/>
  <c r="S70" i="111"/>
  <c r="R70" i="111"/>
  <c r="Q70" i="111"/>
  <c r="P70" i="111"/>
  <c r="O70" i="111"/>
  <c r="AE69" i="111"/>
  <c r="AC69" i="111"/>
  <c r="AB69" i="111"/>
  <c r="AA69" i="111"/>
  <c r="Z69" i="111"/>
  <c r="Y69" i="111"/>
  <c r="X69" i="111"/>
  <c r="W69" i="111"/>
  <c r="U69" i="111"/>
  <c r="T69" i="111"/>
  <c r="S69" i="111"/>
  <c r="R69" i="111"/>
  <c r="Q69" i="111"/>
  <c r="P69" i="111"/>
  <c r="O69" i="111"/>
  <c r="AE68" i="111"/>
  <c r="AC68" i="111"/>
  <c r="AB68" i="111"/>
  <c r="AA68" i="111"/>
  <c r="Z68" i="111"/>
  <c r="Y68" i="111"/>
  <c r="X68" i="111"/>
  <c r="W68" i="111"/>
  <c r="U68" i="111"/>
  <c r="T68" i="111"/>
  <c r="S68" i="111"/>
  <c r="R68" i="111"/>
  <c r="Q68" i="111"/>
  <c r="P68" i="111"/>
  <c r="O68" i="111"/>
  <c r="AE67" i="111"/>
  <c r="AC67" i="111"/>
  <c r="AB67" i="111"/>
  <c r="AA67" i="111"/>
  <c r="Z67" i="111"/>
  <c r="Y67" i="111"/>
  <c r="X67" i="111"/>
  <c r="W67" i="111"/>
  <c r="U67" i="111"/>
  <c r="T67" i="111"/>
  <c r="S67" i="111"/>
  <c r="R67" i="111"/>
  <c r="Q67" i="111"/>
  <c r="P67" i="111"/>
  <c r="O67" i="111"/>
  <c r="AE66" i="111"/>
  <c r="AC66" i="111"/>
  <c r="AB66" i="111"/>
  <c r="AA66" i="111"/>
  <c r="Z66" i="111"/>
  <c r="Y66" i="111"/>
  <c r="X66" i="111"/>
  <c r="W66" i="111"/>
  <c r="U66" i="111"/>
  <c r="T66" i="111"/>
  <c r="S66" i="111"/>
  <c r="R66" i="111"/>
  <c r="Q66" i="111"/>
  <c r="P66" i="111"/>
  <c r="O66" i="111"/>
  <c r="AE65" i="111"/>
  <c r="AC65" i="111"/>
  <c r="AB65" i="111"/>
  <c r="AA65" i="111"/>
  <c r="Z65" i="111"/>
  <c r="Y65" i="111"/>
  <c r="X65" i="111"/>
  <c r="W65" i="111"/>
  <c r="U65" i="111"/>
  <c r="T65" i="111"/>
  <c r="S65" i="111"/>
  <c r="R65" i="111"/>
  <c r="Q65" i="111"/>
  <c r="P65" i="111"/>
  <c r="O65" i="111"/>
  <c r="AE64" i="111"/>
  <c r="AC64" i="111"/>
  <c r="AB64" i="111"/>
  <c r="AA64" i="111"/>
  <c r="Z64" i="111"/>
  <c r="Y64" i="111"/>
  <c r="X64" i="111"/>
  <c r="W64" i="111"/>
  <c r="U64" i="111"/>
  <c r="T64" i="111"/>
  <c r="S64" i="111"/>
  <c r="R64" i="111"/>
  <c r="Q64" i="111"/>
  <c r="P64" i="111"/>
  <c r="O64" i="111"/>
  <c r="AE63" i="111"/>
  <c r="AC63" i="111"/>
  <c r="AB63" i="111"/>
  <c r="AA63" i="111"/>
  <c r="Z63" i="111"/>
  <c r="Y63" i="111"/>
  <c r="X63" i="111"/>
  <c r="W63" i="111"/>
  <c r="U63" i="111"/>
  <c r="T63" i="111"/>
  <c r="S63" i="111"/>
  <c r="R63" i="111"/>
  <c r="Q63" i="111"/>
  <c r="P63" i="111"/>
  <c r="O63" i="111"/>
  <c r="AE62" i="111"/>
  <c r="AC62" i="111"/>
  <c r="AB62" i="111"/>
  <c r="AA62" i="111"/>
  <c r="Z62" i="111"/>
  <c r="Y62" i="111"/>
  <c r="X62" i="111"/>
  <c r="W62" i="111"/>
  <c r="U62" i="111"/>
  <c r="T62" i="111"/>
  <c r="S62" i="111"/>
  <c r="R62" i="111"/>
  <c r="Q62" i="111"/>
  <c r="P62" i="111"/>
  <c r="O62" i="111"/>
  <c r="AE61" i="111"/>
  <c r="AC61" i="111"/>
  <c r="AB61" i="111"/>
  <c r="AA61" i="111"/>
  <c r="Z61" i="111"/>
  <c r="Y61" i="111"/>
  <c r="X61" i="111"/>
  <c r="W61" i="111"/>
  <c r="U61" i="111"/>
  <c r="T61" i="111"/>
  <c r="S61" i="111"/>
  <c r="R61" i="111"/>
  <c r="Q61" i="111"/>
  <c r="P61" i="111"/>
  <c r="O61" i="111"/>
  <c r="AE60" i="111"/>
  <c r="AC60" i="111"/>
  <c r="AB60" i="111"/>
  <c r="AA60" i="111"/>
  <c r="Z60" i="111"/>
  <c r="Y60" i="111"/>
  <c r="X60" i="111"/>
  <c r="W60" i="111"/>
  <c r="U60" i="111"/>
  <c r="T60" i="111"/>
  <c r="S60" i="111"/>
  <c r="R60" i="111"/>
  <c r="Q60" i="111"/>
  <c r="P60" i="111"/>
  <c r="O60" i="111"/>
  <c r="AE59" i="111"/>
  <c r="AC59" i="111"/>
  <c r="AB59" i="111"/>
  <c r="AA59" i="111"/>
  <c r="Z59" i="111"/>
  <c r="Y59" i="111"/>
  <c r="X59" i="111"/>
  <c r="W59" i="111"/>
  <c r="U59" i="111"/>
  <c r="T59" i="111"/>
  <c r="S59" i="111"/>
  <c r="R59" i="111"/>
  <c r="Q59" i="111"/>
  <c r="P59" i="111"/>
  <c r="O59" i="111"/>
  <c r="AE58" i="111"/>
  <c r="AC58" i="111"/>
  <c r="AB58" i="111"/>
  <c r="AA58" i="111"/>
  <c r="Z58" i="111"/>
  <c r="Y58" i="111"/>
  <c r="X58" i="111"/>
  <c r="W58" i="111"/>
  <c r="U58" i="111"/>
  <c r="T58" i="111"/>
  <c r="S58" i="111"/>
  <c r="R58" i="111"/>
  <c r="Q58" i="111"/>
  <c r="P58" i="111"/>
  <c r="O58" i="111"/>
  <c r="AE57" i="111"/>
  <c r="AC57" i="111"/>
  <c r="AB57" i="111"/>
  <c r="AA57" i="111"/>
  <c r="Z57" i="111"/>
  <c r="Y57" i="111"/>
  <c r="X57" i="111"/>
  <c r="W57" i="111"/>
  <c r="U57" i="111"/>
  <c r="T57" i="111"/>
  <c r="S57" i="111"/>
  <c r="R57" i="111"/>
  <c r="Q57" i="111"/>
  <c r="P57" i="111"/>
  <c r="O57" i="111"/>
  <c r="AE56" i="111"/>
  <c r="AC56" i="111"/>
  <c r="AB56" i="111"/>
  <c r="AA56" i="111"/>
  <c r="Z56" i="111"/>
  <c r="Y56" i="111"/>
  <c r="X56" i="111"/>
  <c r="W56" i="111"/>
  <c r="U56" i="111"/>
  <c r="T56" i="111"/>
  <c r="S56" i="111"/>
  <c r="R56" i="111"/>
  <c r="Q56" i="111"/>
  <c r="P56" i="111"/>
  <c r="O56" i="111"/>
  <c r="AE55" i="111"/>
  <c r="AC55" i="111"/>
  <c r="AB55" i="111"/>
  <c r="AA55" i="111"/>
  <c r="Z55" i="111"/>
  <c r="Y55" i="111"/>
  <c r="X55" i="111"/>
  <c r="W55" i="111"/>
  <c r="U55" i="111"/>
  <c r="T55" i="111"/>
  <c r="S55" i="111"/>
  <c r="R55" i="111"/>
  <c r="Q55" i="111"/>
  <c r="P55" i="111"/>
  <c r="O55" i="111"/>
  <c r="AE54" i="111"/>
  <c r="AC54" i="111"/>
  <c r="AB54" i="111"/>
  <c r="AA54" i="111"/>
  <c r="Z54" i="111"/>
  <c r="Y54" i="111"/>
  <c r="X54" i="111"/>
  <c r="W54" i="111"/>
  <c r="U54" i="111"/>
  <c r="T54" i="111"/>
  <c r="S54" i="111"/>
  <c r="R54" i="111"/>
  <c r="Q54" i="111"/>
  <c r="P54" i="111"/>
  <c r="O54" i="111"/>
  <c r="AE53" i="111"/>
  <c r="AC53" i="111"/>
  <c r="AB53" i="111"/>
  <c r="AA53" i="111"/>
  <c r="Z53" i="111"/>
  <c r="Y53" i="111"/>
  <c r="X53" i="111"/>
  <c r="W53" i="111"/>
  <c r="U53" i="111"/>
  <c r="T53" i="111"/>
  <c r="S53" i="111"/>
  <c r="R53" i="111"/>
  <c r="Q53" i="111"/>
  <c r="P53" i="111"/>
  <c r="O53" i="111"/>
  <c r="AE52" i="111"/>
  <c r="AC52" i="111"/>
  <c r="AB52" i="111"/>
  <c r="AA52" i="111"/>
  <c r="Z52" i="111"/>
  <c r="Y52" i="111"/>
  <c r="X52" i="111"/>
  <c r="W52" i="111"/>
  <c r="U52" i="111"/>
  <c r="T52" i="111"/>
  <c r="S52" i="111"/>
  <c r="R52" i="111"/>
  <c r="Q52" i="111"/>
  <c r="P52" i="111"/>
  <c r="O52" i="111"/>
  <c r="AE51" i="111"/>
  <c r="AC51" i="111"/>
  <c r="AB51" i="111"/>
  <c r="AA51" i="111"/>
  <c r="Z51" i="111"/>
  <c r="Y51" i="111"/>
  <c r="X51" i="111"/>
  <c r="W51" i="111"/>
  <c r="U51" i="111"/>
  <c r="T51" i="111"/>
  <c r="S51" i="111"/>
  <c r="R51" i="111"/>
  <c r="Q51" i="111"/>
  <c r="P51" i="111"/>
  <c r="O51" i="111"/>
  <c r="AE50" i="111"/>
  <c r="AC50" i="111"/>
  <c r="AB50" i="111"/>
  <c r="AA50" i="111"/>
  <c r="Z50" i="111"/>
  <c r="Y50" i="111"/>
  <c r="X50" i="111"/>
  <c r="W50" i="111"/>
  <c r="U50" i="111"/>
  <c r="T50" i="111"/>
  <c r="S50" i="111"/>
  <c r="R50" i="111"/>
  <c r="Q50" i="111"/>
  <c r="P50" i="111"/>
  <c r="O50" i="111"/>
  <c r="AE49" i="111"/>
  <c r="AC49" i="111"/>
  <c r="AB49" i="111"/>
  <c r="AA49" i="111"/>
  <c r="Z49" i="111"/>
  <c r="Y49" i="111"/>
  <c r="X49" i="111"/>
  <c r="W49" i="111"/>
  <c r="U49" i="111"/>
  <c r="T49" i="111"/>
  <c r="S49" i="111"/>
  <c r="R49" i="111"/>
  <c r="Q49" i="111"/>
  <c r="P49" i="111"/>
  <c r="O49" i="111"/>
  <c r="AE48" i="111"/>
  <c r="AC48" i="111"/>
  <c r="AB48" i="111"/>
  <c r="AA48" i="111"/>
  <c r="Z48" i="111"/>
  <c r="Y48" i="111"/>
  <c r="X48" i="111"/>
  <c r="W48" i="111"/>
  <c r="U48" i="111"/>
  <c r="T48" i="111"/>
  <c r="S48" i="111"/>
  <c r="R48" i="111"/>
  <c r="Q48" i="111"/>
  <c r="P48" i="111"/>
  <c r="O48" i="111"/>
  <c r="AE47" i="111"/>
  <c r="AC47" i="111"/>
  <c r="AB47" i="111"/>
  <c r="AA47" i="111"/>
  <c r="Z47" i="111"/>
  <c r="Y47" i="111"/>
  <c r="X47" i="111"/>
  <c r="W47" i="111"/>
  <c r="U47" i="111"/>
  <c r="T47" i="111"/>
  <c r="S47" i="111"/>
  <c r="R47" i="111"/>
  <c r="Q47" i="111"/>
  <c r="P47" i="111"/>
  <c r="O47" i="111"/>
  <c r="AE46" i="111"/>
  <c r="AC46" i="111"/>
  <c r="AB46" i="111"/>
  <c r="AA46" i="111"/>
  <c r="Z46" i="111"/>
  <c r="Y46" i="111"/>
  <c r="X46" i="111"/>
  <c r="W46" i="111"/>
  <c r="U46" i="111"/>
  <c r="T46" i="111"/>
  <c r="S46" i="111"/>
  <c r="R46" i="111"/>
  <c r="Q46" i="111"/>
  <c r="P46" i="111"/>
  <c r="O46" i="111"/>
  <c r="AE45" i="111"/>
  <c r="AC45" i="111"/>
  <c r="AB45" i="111"/>
  <c r="AA45" i="111"/>
  <c r="Z45" i="111"/>
  <c r="Y45" i="111"/>
  <c r="X45" i="111"/>
  <c r="W45" i="111"/>
  <c r="U45" i="111"/>
  <c r="T45" i="111"/>
  <c r="S45" i="111"/>
  <c r="R45" i="111"/>
  <c r="Q45" i="111"/>
  <c r="P45" i="111"/>
  <c r="O45" i="111"/>
  <c r="AE44" i="111"/>
  <c r="AC44" i="111"/>
  <c r="AB44" i="111"/>
  <c r="AA44" i="111"/>
  <c r="Z44" i="111"/>
  <c r="Y44" i="111"/>
  <c r="X44" i="111"/>
  <c r="W44" i="111"/>
  <c r="U44" i="111"/>
  <c r="T44" i="111"/>
  <c r="S44" i="111"/>
  <c r="R44" i="111"/>
  <c r="Q44" i="111"/>
  <c r="P44" i="111"/>
  <c r="O44" i="111"/>
  <c r="AE43" i="111"/>
  <c r="AC43" i="111"/>
  <c r="AB43" i="111"/>
  <c r="AA43" i="111"/>
  <c r="Z43" i="111"/>
  <c r="Y43" i="111"/>
  <c r="X43" i="111"/>
  <c r="W43" i="111"/>
  <c r="U43" i="111"/>
  <c r="T43" i="111"/>
  <c r="S43" i="111"/>
  <c r="R43" i="111"/>
  <c r="Q43" i="111"/>
  <c r="P43" i="111"/>
  <c r="O43" i="111"/>
  <c r="AE42" i="111"/>
  <c r="AC42" i="111"/>
  <c r="AB42" i="111"/>
  <c r="AA42" i="111"/>
  <c r="Z42" i="111"/>
  <c r="Y42" i="111"/>
  <c r="X42" i="111"/>
  <c r="W42" i="111"/>
  <c r="U42" i="111"/>
  <c r="T42" i="111"/>
  <c r="S42" i="111"/>
  <c r="R42" i="111"/>
  <c r="Q42" i="111"/>
  <c r="P42" i="111"/>
  <c r="O42" i="111"/>
  <c r="AE41" i="111"/>
  <c r="AC41" i="111"/>
  <c r="AB41" i="111"/>
  <c r="AA41" i="111"/>
  <c r="Z41" i="111"/>
  <c r="Y41" i="111"/>
  <c r="X41" i="111"/>
  <c r="W41" i="111"/>
  <c r="U41" i="111"/>
  <c r="T41" i="111"/>
  <c r="S41" i="111"/>
  <c r="R41" i="111"/>
  <c r="Q41" i="111"/>
  <c r="P41" i="111"/>
  <c r="O41" i="111"/>
  <c r="AE40" i="111"/>
  <c r="AC40" i="111"/>
  <c r="AB40" i="111"/>
  <c r="AA40" i="111"/>
  <c r="Z40" i="111"/>
  <c r="Y40" i="111"/>
  <c r="X40" i="111"/>
  <c r="W40" i="111"/>
  <c r="U40" i="111"/>
  <c r="T40" i="111"/>
  <c r="S40" i="111"/>
  <c r="R40" i="111"/>
  <c r="Q40" i="111"/>
  <c r="P40" i="111"/>
  <c r="O40" i="111"/>
  <c r="AE39" i="111"/>
  <c r="AC39" i="111"/>
  <c r="AB39" i="111"/>
  <c r="AA39" i="111"/>
  <c r="Z39" i="111"/>
  <c r="Y39" i="111"/>
  <c r="X39" i="111"/>
  <c r="W39" i="111"/>
  <c r="U39" i="111"/>
  <c r="T39" i="111"/>
  <c r="S39" i="111"/>
  <c r="R39" i="111"/>
  <c r="Q39" i="111"/>
  <c r="P39" i="111"/>
  <c r="O39" i="111"/>
  <c r="AE38" i="111"/>
  <c r="AC38" i="111"/>
  <c r="AB38" i="111"/>
  <c r="AA38" i="111"/>
  <c r="Z38" i="111"/>
  <c r="Y38" i="111"/>
  <c r="X38" i="111"/>
  <c r="W38" i="111"/>
  <c r="U38" i="111"/>
  <c r="T38" i="111"/>
  <c r="S38" i="111"/>
  <c r="R38" i="111"/>
  <c r="Q38" i="111"/>
  <c r="P38" i="111"/>
  <c r="O38" i="111"/>
  <c r="AE37" i="111"/>
  <c r="AC37" i="111"/>
  <c r="AB37" i="111"/>
  <c r="AA37" i="111"/>
  <c r="Z37" i="111"/>
  <c r="Y37" i="111"/>
  <c r="X37" i="111"/>
  <c r="W37" i="111"/>
  <c r="U37" i="111"/>
  <c r="T37" i="111"/>
  <c r="S37" i="111"/>
  <c r="R37" i="111"/>
  <c r="Q37" i="111"/>
  <c r="P37" i="111"/>
  <c r="O37" i="111"/>
  <c r="AE36" i="111"/>
  <c r="AC36" i="111"/>
  <c r="AB36" i="111"/>
  <c r="AA36" i="111"/>
  <c r="Z36" i="111"/>
  <c r="Y36" i="111"/>
  <c r="X36" i="111"/>
  <c r="W36" i="111"/>
  <c r="U36" i="111"/>
  <c r="T36" i="111"/>
  <c r="S36" i="111"/>
  <c r="R36" i="111"/>
  <c r="Q36" i="111"/>
  <c r="P36" i="111"/>
  <c r="O36" i="111"/>
  <c r="AE35" i="111"/>
  <c r="AC35" i="111"/>
  <c r="AB35" i="111"/>
  <c r="AA35" i="111"/>
  <c r="Z35" i="111"/>
  <c r="Y35" i="111"/>
  <c r="X35" i="111"/>
  <c r="W35" i="111"/>
  <c r="U35" i="111"/>
  <c r="T35" i="111"/>
  <c r="S35" i="111"/>
  <c r="R35" i="111"/>
  <c r="Q35" i="111"/>
  <c r="P35" i="111"/>
  <c r="O35" i="111"/>
  <c r="AE34" i="111"/>
  <c r="AC34" i="111"/>
  <c r="AB34" i="111"/>
  <c r="AA34" i="111"/>
  <c r="Z34" i="111"/>
  <c r="Y34" i="111"/>
  <c r="X34" i="111"/>
  <c r="W34" i="111"/>
  <c r="U34" i="111"/>
  <c r="T34" i="111"/>
  <c r="S34" i="111"/>
  <c r="R34" i="111"/>
  <c r="Q34" i="111"/>
  <c r="P34" i="111"/>
  <c r="O34" i="111"/>
  <c r="AE33" i="111"/>
  <c r="AC33" i="111"/>
  <c r="AB33" i="111"/>
  <c r="AA33" i="111"/>
  <c r="Z33" i="111"/>
  <c r="Y33" i="111"/>
  <c r="X33" i="111"/>
  <c r="W33" i="111"/>
  <c r="U33" i="111"/>
  <c r="T33" i="111"/>
  <c r="S33" i="111"/>
  <c r="R33" i="111"/>
  <c r="Q33" i="111"/>
  <c r="P33" i="111"/>
  <c r="O33" i="111"/>
  <c r="AE32" i="111"/>
  <c r="AC32" i="111"/>
  <c r="AB32" i="111"/>
  <c r="AA32" i="111"/>
  <c r="Z32" i="111"/>
  <c r="Y32" i="111"/>
  <c r="X32" i="111"/>
  <c r="W32" i="111"/>
  <c r="U32" i="111"/>
  <c r="T32" i="111"/>
  <c r="S32" i="111"/>
  <c r="R32" i="111"/>
  <c r="Q32" i="111"/>
  <c r="P32" i="111"/>
  <c r="O32" i="111"/>
  <c r="AE31" i="111"/>
  <c r="AC31" i="111"/>
  <c r="AB31" i="111"/>
  <c r="AA31" i="111"/>
  <c r="Z31" i="111"/>
  <c r="Y31" i="111"/>
  <c r="X31" i="111"/>
  <c r="W31" i="111"/>
  <c r="U31" i="111"/>
  <c r="T31" i="111"/>
  <c r="S31" i="111"/>
  <c r="R31" i="111"/>
  <c r="Q31" i="111"/>
  <c r="P31" i="111"/>
  <c r="O31" i="111"/>
  <c r="AE30" i="111"/>
  <c r="AC30" i="111"/>
  <c r="AB30" i="111"/>
  <c r="AA30" i="111"/>
  <c r="Z30" i="111"/>
  <c r="Y30" i="111"/>
  <c r="X30" i="111"/>
  <c r="W30" i="111"/>
  <c r="U30" i="111"/>
  <c r="T30" i="111"/>
  <c r="S30" i="111"/>
  <c r="R30" i="111"/>
  <c r="Q30" i="111"/>
  <c r="P30" i="111"/>
  <c r="O30" i="111"/>
  <c r="AE29" i="111"/>
  <c r="AC29" i="111"/>
  <c r="AB29" i="111"/>
  <c r="AA29" i="111"/>
  <c r="Z29" i="111"/>
  <c r="Y29" i="111"/>
  <c r="X29" i="111"/>
  <c r="W29" i="111"/>
  <c r="U29" i="111"/>
  <c r="T29" i="111"/>
  <c r="S29" i="111"/>
  <c r="R29" i="111"/>
  <c r="Q29" i="111"/>
  <c r="P29" i="111"/>
  <c r="O29" i="111"/>
  <c r="AE28" i="111"/>
  <c r="AC28" i="111"/>
  <c r="AB28" i="111"/>
  <c r="AA28" i="111"/>
  <c r="Z28" i="111"/>
  <c r="Y28" i="111"/>
  <c r="X28" i="111"/>
  <c r="W28" i="111"/>
  <c r="U28" i="111"/>
  <c r="T28" i="111"/>
  <c r="S28" i="111"/>
  <c r="R28" i="111"/>
  <c r="Q28" i="111"/>
  <c r="P28" i="111"/>
  <c r="O28" i="111"/>
  <c r="AE27" i="111"/>
  <c r="AC27" i="111"/>
  <c r="AB27" i="111"/>
  <c r="AA27" i="111"/>
  <c r="Z27" i="111"/>
  <c r="Y27" i="111"/>
  <c r="X27" i="111"/>
  <c r="W27" i="111"/>
  <c r="U27" i="111"/>
  <c r="T27" i="111"/>
  <c r="S27" i="111"/>
  <c r="R27" i="111"/>
  <c r="Q27" i="111"/>
  <c r="P27" i="111"/>
  <c r="O27" i="111"/>
  <c r="AE26" i="111"/>
  <c r="AC26" i="111"/>
  <c r="AB26" i="111"/>
  <c r="AA26" i="111"/>
  <c r="Z26" i="111"/>
  <c r="Y26" i="111"/>
  <c r="X26" i="111"/>
  <c r="W26" i="111"/>
  <c r="U26" i="111"/>
  <c r="T26" i="111"/>
  <c r="S26" i="111"/>
  <c r="R26" i="111"/>
  <c r="Q26" i="111"/>
  <c r="P26" i="111"/>
  <c r="O26" i="111"/>
  <c r="AE25" i="111"/>
  <c r="AC25" i="111"/>
  <c r="AB25" i="111"/>
  <c r="AA25" i="111"/>
  <c r="Z25" i="111"/>
  <c r="Y25" i="111"/>
  <c r="X25" i="111"/>
  <c r="W25" i="111"/>
  <c r="U25" i="111"/>
  <c r="T25" i="111"/>
  <c r="S25" i="111"/>
  <c r="R25" i="111"/>
  <c r="Q25" i="111"/>
  <c r="P25" i="111"/>
  <c r="O25" i="111"/>
  <c r="AE24" i="111"/>
  <c r="AC24" i="111"/>
  <c r="AB24" i="111"/>
  <c r="AA24" i="111"/>
  <c r="Z24" i="111"/>
  <c r="Y24" i="111"/>
  <c r="X24" i="111"/>
  <c r="W24" i="111"/>
  <c r="U24" i="111"/>
  <c r="T24" i="111"/>
  <c r="S24" i="111"/>
  <c r="R24" i="111"/>
  <c r="Q24" i="111"/>
  <c r="P24" i="111"/>
  <c r="O24" i="111"/>
  <c r="AE23" i="111"/>
  <c r="AC23" i="111"/>
  <c r="AB23" i="111"/>
  <c r="AA23" i="111"/>
  <c r="Z23" i="111"/>
  <c r="Y23" i="111"/>
  <c r="X23" i="111"/>
  <c r="W23" i="111"/>
  <c r="U23" i="111"/>
  <c r="T23" i="111"/>
  <c r="S23" i="111"/>
  <c r="R23" i="111"/>
  <c r="Q23" i="111"/>
  <c r="P23" i="111"/>
  <c r="O23" i="111"/>
  <c r="AE22" i="111"/>
  <c r="AC22" i="111"/>
  <c r="AB22" i="111"/>
  <c r="AA22" i="111"/>
  <c r="Z22" i="111"/>
  <c r="Y22" i="111"/>
  <c r="X22" i="111"/>
  <c r="W22" i="111"/>
  <c r="U22" i="111"/>
  <c r="T22" i="111"/>
  <c r="S22" i="111"/>
  <c r="R22" i="111"/>
  <c r="Q22" i="111"/>
  <c r="P22" i="111"/>
  <c r="O22" i="111"/>
  <c r="AE21" i="111"/>
  <c r="AC21" i="111"/>
  <c r="AB21" i="111"/>
  <c r="AA21" i="111"/>
  <c r="Z21" i="111"/>
  <c r="Y21" i="111"/>
  <c r="X21" i="111"/>
  <c r="W21" i="111"/>
  <c r="U21" i="111"/>
  <c r="T21" i="111"/>
  <c r="S21" i="111"/>
  <c r="R21" i="111"/>
  <c r="Q21" i="111"/>
  <c r="P21" i="111"/>
  <c r="O21" i="111"/>
  <c r="AE20" i="111"/>
  <c r="AC20" i="111"/>
  <c r="AB20" i="111"/>
  <c r="AA20" i="111"/>
  <c r="Z20" i="111"/>
  <c r="Y20" i="111"/>
  <c r="X20" i="111"/>
  <c r="W20" i="111"/>
  <c r="U20" i="111"/>
  <c r="T20" i="111"/>
  <c r="S20" i="111"/>
  <c r="R20" i="111"/>
  <c r="Q20" i="111"/>
  <c r="P20" i="111"/>
  <c r="O20" i="111"/>
  <c r="AE19" i="111"/>
  <c r="AC19" i="111"/>
  <c r="AB19" i="111"/>
  <c r="AA19" i="111"/>
  <c r="Z19" i="111"/>
  <c r="Y19" i="111"/>
  <c r="X19" i="111"/>
  <c r="W19" i="111"/>
  <c r="U19" i="111"/>
  <c r="T19" i="111"/>
  <c r="S19" i="111"/>
  <c r="R19" i="111"/>
  <c r="Q19" i="111"/>
  <c r="P19" i="111"/>
  <c r="O19" i="111"/>
  <c r="AE18" i="111"/>
  <c r="AC18" i="111"/>
  <c r="AB18" i="111"/>
  <c r="AA18" i="111"/>
  <c r="Z18" i="111"/>
  <c r="Y18" i="111"/>
  <c r="X18" i="111"/>
  <c r="W18" i="111"/>
  <c r="U18" i="111"/>
  <c r="T18" i="111"/>
  <c r="S18" i="111"/>
  <c r="R18" i="111"/>
  <c r="Q18" i="111"/>
  <c r="P18" i="111"/>
  <c r="O18" i="111"/>
  <c r="AE17" i="111"/>
  <c r="AC17" i="111"/>
  <c r="AB17" i="111"/>
  <c r="AA17" i="111"/>
  <c r="Z17" i="111"/>
  <c r="Y17" i="111"/>
  <c r="X17" i="111"/>
  <c r="W17" i="111"/>
  <c r="U17" i="111"/>
  <c r="T17" i="111"/>
  <c r="S17" i="111"/>
  <c r="R17" i="111"/>
  <c r="Q17" i="111"/>
  <c r="P17" i="111"/>
  <c r="O17" i="111"/>
  <c r="AE16" i="111"/>
  <c r="AC16" i="111"/>
  <c r="AB16" i="111"/>
  <c r="AA16" i="111"/>
  <c r="Z16" i="111"/>
  <c r="Y16" i="111"/>
  <c r="X16" i="111"/>
  <c r="W16" i="111"/>
  <c r="U16" i="111"/>
  <c r="T16" i="111"/>
  <c r="S16" i="111"/>
  <c r="R16" i="111"/>
  <c r="Q16" i="111"/>
  <c r="P16" i="111"/>
  <c r="O16" i="111"/>
  <c r="AE15" i="111"/>
  <c r="AC15" i="111"/>
  <c r="AB15" i="111"/>
  <c r="AA15" i="111"/>
  <c r="Z15" i="111"/>
  <c r="Y15" i="111"/>
  <c r="X15" i="111"/>
  <c r="W15" i="111"/>
  <c r="U15" i="111"/>
  <c r="T15" i="111"/>
  <c r="S15" i="111"/>
  <c r="R15" i="111"/>
  <c r="Q15" i="111"/>
  <c r="P15" i="111"/>
  <c r="O15" i="111"/>
  <c r="AE14" i="111"/>
  <c r="AC14" i="111"/>
  <c r="AB14" i="111"/>
  <c r="AA14" i="111"/>
  <c r="Z14" i="111"/>
  <c r="Y14" i="111"/>
  <c r="X14" i="111"/>
  <c r="W14" i="111"/>
  <c r="U14" i="111"/>
  <c r="T14" i="111"/>
  <c r="S14" i="111"/>
  <c r="R14" i="111"/>
  <c r="Q14" i="111"/>
  <c r="P14" i="111"/>
  <c r="O14" i="111"/>
  <c r="AE13" i="111"/>
  <c r="AC13" i="111"/>
  <c r="AB13" i="111"/>
  <c r="AA13" i="111"/>
  <c r="Z13" i="111"/>
  <c r="Y13" i="111"/>
  <c r="X13" i="111"/>
  <c r="W13" i="111"/>
  <c r="U13" i="111"/>
  <c r="T13" i="111"/>
  <c r="S13" i="111"/>
  <c r="R13" i="111"/>
  <c r="Q13" i="111"/>
  <c r="P13" i="111"/>
  <c r="O13" i="111"/>
  <c r="AE12" i="111"/>
  <c r="AC12" i="111"/>
  <c r="AB12" i="111"/>
  <c r="AA12" i="111"/>
  <c r="Z12" i="111"/>
  <c r="Y12" i="111"/>
  <c r="X12" i="111"/>
  <c r="W12" i="111"/>
  <c r="U12" i="111"/>
  <c r="T12" i="111"/>
  <c r="S12" i="111"/>
  <c r="R12" i="111"/>
  <c r="Q12" i="111"/>
  <c r="P12" i="111"/>
  <c r="O12" i="111"/>
  <c r="AE11" i="111"/>
  <c r="AC11" i="111"/>
  <c r="AB11" i="111"/>
  <c r="AA11" i="111"/>
  <c r="Z11" i="111"/>
  <c r="Y11" i="111"/>
  <c r="X11" i="111"/>
  <c r="W11" i="111"/>
  <c r="U11" i="111"/>
  <c r="T11" i="111"/>
  <c r="S11" i="111"/>
  <c r="R11" i="111"/>
  <c r="Q11" i="111"/>
  <c r="P11" i="111"/>
  <c r="O11" i="111"/>
  <c r="AE10" i="111"/>
  <c r="AC10" i="111"/>
  <c r="AB10" i="111"/>
  <c r="AA10" i="111"/>
  <c r="Z10" i="111"/>
  <c r="Y10" i="111"/>
  <c r="X10" i="111"/>
  <c r="W10" i="111"/>
  <c r="U10" i="111"/>
  <c r="T10" i="111"/>
  <c r="S10" i="111"/>
  <c r="R10" i="111"/>
  <c r="Q10" i="111"/>
  <c r="P10" i="111"/>
  <c r="O10" i="111"/>
  <c r="AE9" i="111"/>
  <c r="AC9" i="111"/>
  <c r="AB9" i="111"/>
  <c r="AA9" i="111"/>
  <c r="Z9" i="111"/>
  <c r="Y9" i="111"/>
  <c r="X9" i="111"/>
  <c r="W9" i="111"/>
  <c r="U9" i="111"/>
  <c r="T9" i="111"/>
  <c r="S9" i="111"/>
  <c r="R9" i="111"/>
  <c r="Q9" i="111"/>
  <c r="P9" i="111"/>
  <c r="O9" i="111"/>
  <c r="AE8" i="111"/>
  <c r="AC8" i="111"/>
  <c r="AB8" i="111"/>
  <c r="AA8" i="111"/>
  <c r="Z8" i="111"/>
  <c r="Y8" i="111"/>
  <c r="X8" i="111"/>
  <c r="W8" i="111"/>
  <c r="U8" i="111"/>
  <c r="T8" i="111"/>
  <c r="S8" i="111"/>
  <c r="R8" i="111"/>
  <c r="Q8" i="111"/>
  <c r="P8" i="111"/>
  <c r="O8" i="111"/>
  <c r="U7" i="111"/>
  <c r="T7" i="111"/>
  <c r="S7" i="111"/>
  <c r="R7" i="111"/>
  <c r="Q7" i="111"/>
  <c r="P7" i="111"/>
  <c r="O7" i="111"/>
  <c r="AE146" i="110"/>
  <c r="AC146" i="110"/>
  <c r="AB146" i="110"/>
  <c r="AA146" i="110"/>
  <c r="Z146" i="110"/>
  <c r="Y146" i="110"/>
  <c r="X146" i="110"/>
  <c r="W146" i="110"/>
  <c r="U146" i="110"/>
  <c r="T146" i="110"/>
  <c r="S146" i="110"/>
  <c r="R146" i="110"/>
  <c r="Q146" i="110"/>
  <c r="P146" i="110"/>
  <c r="O146" i="110"/>
  <c r="AE145" i="110"/>
  <c r="AC145" i="110"/>
  <c r="AB145" i="110"/>
  <c r="AA145" i="110"/>
  <c r="Z145" i="110"/>
  <c r="Y145" i="110"/>
  <c r="X145" i="110"/>
  <c r="W145" i="110"/>
  <c r="U145" i="110"/>
  <c r="T145" i="110"/>
  <c r="S145" i="110"/>
  <c r="R145" i="110"/>
  <c r="Q145" i="110"/>
  <c r="P145" i="110"/>
  <c r="O145" i="110"/>
  <c r="AE144" i="110"/>
  <c r="AC144" i="110"/>
  <c r="AB144" i="110"/>
  <c r="AA144" i="110"/>
  <c r="Z144" i="110"/>
  <c r="Y144" i="110"/>
  <c r="X144" i="110"/>
  <c r="W144" i="110"/>
  <c r="U144" i="110"/>
  <c r="T144" i="110"/>
  <c r="S144" i="110"/>
  <c r="R144" i="110"/>
  <c r="Q144" i="110"/>
  <c r="P144" i="110"/>
  <c r="O144" i="110"/>
  <c r="AE143" i="110"/>
  <c r="AC143" i="110"/>
  <c r="AB143" i="110"/>
  <c r="AA143" i="110"/>
  <c r="Z143" i="110"/>
  <c r="Y143" i="110"/>
  <c r="X143" i="110"/>
  <c r="W143" i="110"/>
  <c r="U143" i="110"/>
  <c r="T143" i="110"/>
  <c r="S143" i="110"/>
  <c r="R143" i="110"/>
  <c r="Q143" i="110"/>
  <c r="P143" i="110"/>
  <c r="O143" i="110"/>
  <c r="AE142" i="110"/>
  <c r="AC142" i="110"/>
  <c r="AB142" i="110"/>
  <c r="AA142" i="110"/>
  <c r="Z142" i="110"/>
  <c r="Y142" i="110"/>
  <c r="X142" i="110"/>
  <c r="W142" i="110"/>
  <c r="U142" i="110"/>
  <c r="T142" i="110"/>
  <c r="S142" i="110"/>
  <c r="R142" i="110"/>
  <c r="Q142" i="110"/>
  <c r="P142" i="110"/>
  <c r="O142" i="110"/>
  <c r="AE141" i="110"/>
  <c r="AC141" i="110"/>
  <c r="AB141" i="110"/>
  <c r="AA141" i="110"/>
  <c r="Z141" i="110"/>
  <c r="Y141" i="110"/>
  <c r="X141" i="110"/>
  <c r="W141" i="110"/>
  <c r="U141" i="110"/>
  <c r="T141" i="110"/>
  <c r="S141" i="110"/>
  <c r="R141" i="110"/>
  <c r="Q141" i="110"/>
  <c r="P141" i="110"/>
  <c r="O141" i="110"/>
  <c r="AE140" i="110"/>
  <c r="AC140" i="110"/>
  <c r="AB140" i="110"/>
  <c r="AA140" i="110"/>
  <c r="Z140" i="110"/>
  <c r="Y140" i="110"/>
  <c r="X140" i="110"/>
  <c r="W140" i="110"/>
  <c r="U140" i="110"/>
  <c r="T140" i="110"/>
  <c r="S140" i="110"/>
  <c r="R140" i="110"/>
  <c r="Q140" i="110"/>
  <c r="P140" i="110"/>
  <c r="O140" i="110"/>
  <c r="AE139" i="110"/>
  <c r="AC139" i="110"/>
  <c r="AB139" i="110"/>
  <c r="AA139" i="110"/>
  <c r="Z139" i="110"/>
  <c r="Y139" i="110"/>
  <c r="X139" i="110"/>
  <c r="W139" i="110"/>
  <c r="U139" i="110"/>
  <c r="T139" i="110"/>
  <c r="S139" i="110"/>
  <c r="R139" i="110"/>
  <c r="Q139" i="110"/>
  <c r="P139" i="110"/>
  <c r="O139" i="110"/>
  <c r="AE138" i="110"/>
  <c r="AC138" i="110"/>
  <c r="AB138" i="110"/>
  <c r="AA138" i="110"/>
  <c r="Z138" i="110"/>
  <c r="Y138" i="110"/>
  <c r="X138" i="110"/>
  <c r="W138" i="110"/>
  <c r="U138" i="110"/>
  <c r="T138" i="110"/>
  <c r="S138" i="110"/>
  <c r="R138" i="110"/>
  <c r="Q138" i="110"/>
  <c r="P138" i="110"/>
  <c r="O138" i="110"/>
  <c r="AE137" i="110"/>
  <c r="AC137" i="110"/>
  <c r="AB137" i="110"/>
  <c r="AA137" i="110"/>
  <c r="Z137" i="110"/>
  <c r="Y137" i="110"/>
  <c r="X137" i="110"/>
  <c r="W137" i="110"/>
  <c r="U137" i="110"/>
  <c r="T137" i="110"/>
  <c r="S137" i="110"/>
  <c r="R137" i="110"/>
  <c r="Q137" i="110"/>
  <c r="P137" i="110"/>
  <c r="O137" i="110"/>
  <c r="AE136" i="110"/>
  <c r="AC136" i="110"/>
  <c r="AB136" i="110"/>
  <c r="AA136" i="110"/>
  <c r="Z136" i="110"/>
  <c r="Y136" i="110"/>
  <c r="X136" i="110"/>
  <c r="W136" i="110"/>
  <c r="U136" i="110"/>
  <c r="T136" i="110"/>
  <c r="S136" i="110"/>
  <c r="R136" i="110"/>
  <c r="Q136" i="110"/>
  <c r="P136" i="110"/>
  <c r="O136" i="110"/>
  <c r="AE135" i="110"/>
  <c r="AC135" i="110"/>
  <c r="AB135" i="110"/>
  <c r="AA135" i="110"/>
  <c r="Z135" i="110"/>
  <c r="Y135" i="110"/>
  <c r="X135" i="110"/>
  <c r="W135" i="110"/>
  <c r="U135" i="110"/>
  <c r="T135" i="110"/>
  <c r="S135" i="110"/>
  <c r="R135" i="110"/>
  <c r="Q135" i="110"/>
  <c r="P135" i="110"/>
  <c r="O135" i="110"/>
  <c r="AE134" i="110"/>
  <c r="AC134" i="110"/>
  <c r="AB134" i="110"/>
  <c r="AA134" i="110"/>
  <c r="Z134" i="110"/>
  <c r="Y134" i="110"/>
  <c r="X134" i="110"/>
  <c r="W134" i="110"/>
  <c r="U134" i="110"/>
  <c r="T134" i="110"/>
  <c r="S134" i="110"/>
  <c r="R134" i="110"/>
  <c r="Q134" i="110"/>
  <c r="P134" i="110"/>
  <c r="O134" i="110"/>
  <c r="AE133" i="110"/>
  <c r="AC133" i="110"/>
  <c r="AB133" i="110"/>
  <c r="AA133" i="110"/>
  <c r="Z133" i="110"/>
  <c r="Y133" i="110"/>
  <c r="X133" i="110"/>
  <c r="W133" i="110"/>
  <c r="U133" i="110"/>
  <c r="T133" i="110"/>
  <c r="S133" i="110"/>
  <c r="R133" i="110"/>
  <c r="Q133" i="110"/>
  <c r="P133" i="110"/>
  <c r="O133" i="110"/>
  <c r="AE132" i="110"/>
  <c r="AC132" i="110"/>
  <c r="AB132" i="110"/>
  <c r="AA132" i="110"/>
  <c r="Z132" i="110"/>
  <c r="Y132" i="110"/>
  <c r="X132" i="110"/>
  <c r="W132" i="110"/>
  <c r="U132" i="110"/>
  <c r="T132" i="110"/>
  <c r="S132" i="110"/>
  <c r="R132" i="110"/>
  <c r="Q132" i="110"/>
  <c r="P132" i="110"/>
  <c r="O132" i="110"/>
  <c r="AE131" i="110"/>
  <c r="AC131" i="110"/>
  <c r="AB131" i="110"/>
  <c r="AA131" i="110"/>
  <c r="Z131" i="110"/>
  <c r="Y131" i="110"/>
  <c r="X131" i="110"/>
  <c r="W131" i="110"/>
  <c r="U131" i="110"/>
  <c r="T131" i="110"/>
  <c r="S131" i="110"/>
  <c r="R131" i="110"/>
  <c r="Q131" i="110"/>
  <c r="P131" i="110"/>
  <c r="O131" i="110"/>
  <c r="AE130" i="110"/>
  <c r="AC130" i="110"/>
  <c r="AB130" i="110"/>
  <c r="AA130" i="110"/>
  <c r="Z130" i="110"/>
  <c r="Y130" i="110"/>
  <c r="X130" i="110"/>
  <c r="W130" i="110"/>
  <c r="U130" i="110"/>
  <c r="T130" i="110"/>
  <c r="S130" i="110"/>
  <c r="R130" i="110"/>
  <c r="Q130" i="110"/>
  <c r="P130" i="110"/>
  <c r="O130" i="110"/>
  <c r="AE129" i="110"/>
  <c r="AC129" i="110"/>
  <c r="AB129" i="110"/>
  <c r="AA129" i="110"/>
  <c r="Z129" i="110"/>
  <c r="Y129" i="110"/>
  <c r="X129" i="110"/>
  <c r="W129" i="110"/>
  <c r="U129" i="110"/>
  <c r="T129" i="110"/>
  <c r="S129" i="110"/>
  <c r="R129" i="110"/>
  <c r="Q129" i="110"/>
  <c r="P129" i="110"/>
  <c r="O129" i="110"/>
  <c r="AE128" i="110"/>
  <c r="AC128" i="110"/>
  <c r="AB128" i="110"/>
  <c r="AA128" i="110"/>
  <c r="Z128" i="110"/>
  <c r="Y128" i="110"/>
  <c r="X128" i="110"/>
  <c r="W128" i="110"/>
  <c r="U128" i="110"/>
  <c r="T128" i="110"/>
  <c r="S128" i="110"/>
  <c r="R128" i="110"/>
  <c r="Q128" i="110"/>
  <c r="P128" i="110"/>
  <c r="O128" i="110"/>
  <c r="AE127" i="110"/>
  <c r="AC127" i="110"/>
  <c r="AB127" i="110"/>
  <c r="AA127" i="110"/>
  <c r="Z127" i="110"/>
  <c r="Y127" i="110"/>
  <c r="X127" i="110"/>
  <c r="W127" i="110"/>
  <c r="U127" i="110"/>
  <c r="T127" i="110"/>
  <c r="S127" i="110"/>
  <c r="R127" i="110"/>
  <c r="Q127" i="110"/>
  <c r="P127" i="110"/>
  <c r="O127" i="110"/>
  <c r="AE126" i="110"/>
  <c r="AC126" i="110"/>
  <c r="AB126" i="110"/>
  <c r="AA126" i="110"/>
  <c r="Z126" i="110"/>
  <c r="Y126" i="110"/>
  <c r="X126" i="110"/>
  <c r="W126" i="110"/>
  <c r="U126" i="110"/>
  <c r="T126" i="110"/>
  <c r="S126" i="110"/>
  <c r="R126" i="110"/>
  <c r="Q126" i="110"/>
  <c r="P126" i="110"/>
  <c r="O126" i="110"/>
  <c r="AE125" i="110"/>
  <c r="AC125" i="110"/>
  <c r="AB125" i="110"/>
  <c r="AA125" i="110"/>
  <c r="Z125" i="110"/>
  <c r="Y125" i="110"/>
  <c r="X125" i="110"/>
  <c r="W125" i="110"/>
  <c r="U125" i="110"/>
  <c r="T125" i="110"/>
  <c r="S125" i="110"/>
  <c r="R125" i="110"/>
  <c r="Q125" i="110"/>
  <c r="P125" i="110"/>
  <c r="O125" i="110"/>
  <c r="AE124" i="110"/>
  <c r="AC124" i="110"/>
  <c r="AB124" i="110"/>
  <c r="AA124" i="110"/>
  <c r="Z124" i="110"/>
  <c r="Y124" i="110"/>
  <c r="X124" i="110"/>
  <c r="W124" i="110"/>
  <c r="U124" i="110"/>
  <c r="T124" i="110"/>
  <c r="S124" i="110"/>
  <c r="R124" i="110"/>
  <c r="Q124" i="110"/>
  <c r="P124" i="110"/>
  <c r="O124" i="110"/>
  <c r="AE123" i="110"/>
  <c r="AC123" i="110"/>
  <c r="AB123" i="110"/>
  <c r="AA123" i="110"/>
  <c r="Z123" i="110"/>
  <c r="Y123" i="110"/>
  <c r="X123" i="110"/>
  <c r="W123" i="110"/>
  <c r="U123" i="110"/>
  <c r="T123" i="110"/>
  <c r="S123" i="110"/>
  <c r="R123" i="110"/>
  <c r="Q123" i="110"/>
  <c r="P123" i="110"/>
  <c r="O123" i="110"/>
  <c r="AE122" i="110"/>
  <c r="AC122" i="110"/>
  <c r="AB122" i="110"/>
  <c r="AA122" i="110"/>
  <c r="Z122" i="110"/>
  <c r="Y122" i="110"/>
  <c r="X122" i="110"/>
  <c r="W122" i="110"/>
  <c r="U122" i="110"/>
  <c r="T122" i="110"/>
  <c r="S122" i="110"/>
  <c r="R122" i="110"/>
  <c r="Q122" i="110"/>
  <c r="P122" i="110"/>
  <c r="O122" i="110"/>
  <c r="AE121" i="110"/>
  <c r="AC121" i="110"/>
  <c r="AB121" i="110"/>
  <c r="AA121" i="110"/>
  <c r="Z121" i="110"/>
  <c r="Y121" i="110"/>
  <c r="X121" i="110"/>
  <c r="W121" i="110"/>
  <c r="U121" i="110"/>
  <c r="T121" i="110"/>
  <c r="S121" i="110"/>
  <c r="R121" i="110"/>
  <c r="Q121" i="110"/>
  <c r="P121" i="110"/>
  <c r="O121" i="110"/>
  <c r="AE120" i="110"/>
  <c r="AC120" i="110"/>
  <c r="AB120" i="110"/>
  <c r="AA120" i="110"/>
  <c r="Z120" i="110"/>
  <c r="Y120" i="110"/>
  <c r="X120" i="110"/>
  <c r="W120" i="110"/>
  <c r="U120" i="110"/>
  <c r="T120" i="110"/>
  <c r="S120" i="110"/>
  <c r="R120" i="110"/>
  <c r="Q120" i="110"/>
  <c r="P120" i="110"/>
  <c r="O120" i="110"/>
  <c r="AE119" i="110"/>
  <c r="AC119" i="110"/>
  <c r="AB119" i="110"/>
  <c r="AA119" i="110"/>
  <c r="Z119" i="110"/>
  <c r="Y119" i="110"/>
  <c r="X119" i="110"/>
  <c r="W119" i="110"/>
  <c r="U119" i="110"/>
  <c r="T119" i="110"/>
  <c r="S119" i="110"/>
  <c r="R119" i="110"/>
  <c r="Q119" i="110"/>
  <c r="P119" i="110"/>
  <c r="O119" i="110"/>
  <c r="AE118" i="110"/>
  <c r="AC118" i="110"/>
  <c r="AB118" i="110"/>
  <c r="AA118" i="110"/>
  <c r="Z118" i="110"/>
  <c r="Y118" i="110"/>
  <c r="X118" i="110"/>
  <c r="W118" i="110"/>
  <c r="U118" i="110"/>
  <c r="T118" i="110"/>
  <c r="S118" i="110"/>
  <c r="R118" i="110"/>
  <c r="Q118" i="110"/>
  <c r="P118" i="110"/>
  <c r="O118" i="110"/>
  <c r="AE117" i="110"/>
  <c r="AC117" i="110"/>
  <c r="AB117" i="110"/>
  <c r="AA117" i="110"/>
  <c r="Z117" i="110"/>
  <c r="Y117" i="110"/>
  <c r="X117" i="110"/>
  <c r="W117" i="110"/>
  <c r="U117" i="110"/>
  <c r="T117" i="110"/>
  <c r="S117" i="110"/>
  <c r="R117" i="110"/>
  <c r="Q117" i="110"/>
  <c r="P117" i="110"/>
  <c r="O117" i="110"/>
  <c r="AE116" i="110"/>
  <c r="AC116" i="110"/>
  <c r="AB116" i="110"/>
  <c r="AA116" i="110"/>
  <c r="Z116" i="110"/>
  <c r="Y116" i="110"/>
  <c r="X116" i="110"/>
  <c r="W116" i="110"/>
  <c r="U116" i="110"/>
  <c r="T116" i="110"/>
  <c r="S116" i="110"/>
  <c r="R116" i="110"/>
  <c r="Q116" i="110"/>
  <c r="P116" i="110"/>
  <c r="O116" i="110"/>
  <c r="AE115" i="110"/>
  <c r="AC115" i="110"/>
  <c r="AB115" i="110"/>
  <c r="AA115" i="110"/>
  <c r="Z115" i="110"/>
  <c r="Y115" i="110"/>
  <c r="X115" i="110"/>
  <c r="W115" i="110"/>
  <c r="U115" i="110"/>
  <c r="T115" i="110"/>
  <c r="S115" i="110"/>
  <c r="R115" i="110"/>
  <c r="Q115" i="110"/>
  <c r="P115" i="110"/>
  <c r="O115" i="110"/>
  <c r="AE114" i="110"/>
  <c r="AC114" i="110"/>
  <c r="AB114" i="110"/>
  <c r="AA114" i="110"/>
  <c r="Z114" i="110"/>
  <c r="Y114" i="110"/>
  <c r="X114" i="110"/>
  <c r="W114" i="110"/>
  <c r="U114" i="110"/>
  <c r="T114" i="110"/>
  <c r="S114" i="110"/>
  <c r="R114" i="110"/>
  <c r="Q114" i="110"/>
  <c r="P114" i="110"/>
  <c r="O114" i="110"/>
  <c r="AE113" i="110"/>
  <c r="AC113" i="110"/>
  <c r="AB113" i="110"/>
  <c r="AA113" i="110"/>
  <c r="Z113" i="110"/>
  <c r="Y113" i="110"/>
  <c r="X113" i="110"/>
  <c r="W113" i="110"/>
  <c r="U113" i="110"/>
  <c r="T113" i="110"/>
  <c r="S113" i="110"/>
  <c r="R113" i="110"/>
  <c r="Q113" i="110"/>
  <c r="P113" i="110"/>
  <c r="O113" i="110"/>
  <c r="AE112" i="110"/>
  <c r="AC112" i="110"/>
  <c r="AB112" i="110"/>
  <c r="AA112" i="110"/>
  <c r="Z112" i="110"/>
  <c r="Y112" i="110"/>
  <c r="X112" i="110"/>
  <c r="W112" i="110"/>
  <c r="U112" i="110"/>
  <c r="T112" i="110"/>
  <c r="S112" i="110"/>
  <c r="R112" i="110"/>
  <c r="Q112" i="110"/>
  <c r="P112" i="110"/>
  <c r="O112" i="110"/>
  <c r="AE111" i="110"/>
  <c r="AC111" i="110"/>
  <c r="AB111" i="110"/>
  <c r="AA111" i="110"/>
  <c r="Z111" i="110"/>
  <c r="Y111" i="110"/>
  <c r="X111" i="110"/>
  <c r="W111" i="110"/>
  <c r="U111" i="110"/>
  <c r="T111" i="110"/>
  <c r="S111" i="110"/>
  <c r="R111" i="110"/>
  <c r="Q111" i="110"/>
  <c r="P111" i="110"/>
  <c r="O111" i="110"/>
  <c r="AE110" i="110"/>
  <c r="AC110" i="110"/>
  <c r="AB110" i="110"/>
  <c r="AA110" i="110"/>
  <c r="Z110" i="110"/>
  <c r="Y110" i="110"/>
  <c r="X110" i="110"/>
  <c r="W110" i="110"/>
  <c r="U110" i="110"/>
  <c r="T110" i="110"/>
  <c r="S110" i="110"/>
  <c r="R110" i="110"/>
  <c r="Q110" i="110"/>
  <c r="P110" i="110"/>
  <c r="O110" i="110"/>
  <c r="AE109" i="110"/>
  <c r="AC109" i="110"/>
  <c r="AB109" i="110"/>
  <c r="AA109" i="110"/>
  <c r="Z109" i="110"/>
  <c r="Y109" i="110"/>
  <c r="X109" i="110"/>
  <c r="W109" i="110"/>
  <c r="U109" i="110"/>
  <c r="T109" i="110"/>
  <c r="S109" i="110"/>
  <c r="R109" i="110"/>
  <c r="Q109" i="110"/>
  <c r="P109" i="110"/>
  <c r="O109" i="110"/>
  <c r="AE108" i="110"/>
  <c r="AC108" i="110"/>
  <c r="AB108" i="110"/>
  <c r="AA108" i="110"/>
  <c r="Z108" i="110"/>
  <c r="Y108" i="110"/>
  <c r="X108" i="110"/>
  <c r="W108" i="110"/>
  <c r="U108" i="110"/>
  <c r="T108" i="110"/>
  <c r="S108" i="110"/>
  <c r="R108" i="110"/>
  <c r="Q108" i="110"/>
  <c r="P108" i="110"/>
  <c r="O108" i="110"/>
  <c r="AE107" i="110"/>
  <c r="AC107" i="110"/>
  <c r="AB107" i="110"/>
  <c r="AA107" i="110"/>
  <c r="Z107" i="110"/>
  <c r="Y107" i="110"/>
  <c r="X107" i="110"/>
  <c r="W107" i="110"/>
  <c r="U107" i="110"/>
  <c r="T107" i="110"/>
  <c r="S107" i="110"/>
  <c r="R107" i="110"/>
  <c r="Q107" i="110"/>
  <c r="P107" i="110"/>
  <c r="O107" i="110"/>
  <c r="AE106" i="110"/>
  <c r="AC106" i="110"/>
  <c r="AB106" i="110"/>
  <c r="AA106" i="110"/>
  <c r="Z106" i="110"/>
  <c r="Y106" i="110"/>
  <c r="X106" i="110"/>
  <c r="W106" i="110"/>
  <c r="U106" i="110"/>
  <c r="T106" i="110"/>
  <c r="S106" i="110"/>
  <c r="R106" i="110"/>
  <c r="Q106" i="110"/>
  <c r="P106" i="110"/>
  <c r="O106" i="110"/>
  <c r="AE105" i="110"/>
  <c r="AC105" i="110"/>
  <c r="AB105" i="110"/>
  <c r="AA105" i="110"/>
  <c r="Z105" i="110"/>
  <c r="Y105" i="110"/>
  <c r="X105" i="110"/>
  <c r="W105" i="110"/>
  <c r="U105" i="110"/>
  <c r="T105" i="110"/>
  <c r="S105" i="110"/>
  <c r="R105" i="110"/>
  <c r="Q105" i="110"/>
  <c r="P105" i="110"/>
  <c r="O105" i="110"/>
  <c r="AE104" i="110"/>
  <c r="AC104" i="110"/>
  <c r="AB104" i="110"/>
  <c r="AA104" i="110"/>
  <c r="Z104" i="110"/>
  <c r="Y104" i="110"/>
  <c r="X104" i="110"/>
  <c r="W104" i="110"/>
  <c r="U104" i="110"/>
  <c r="T104" i="110"/>
  <c r="S104" i="110"/>
  <c r="R104" i="110"/>
  <c r="Q104" i="110"/>
  <c r="P104" i="110"/>
  <c r="O104" i="110"/>
  <c r="AE103" i="110"/>
  <c r="AC103" i="110"/>
  <c r="AB103" i="110"/>
  <c r="AA103" i="110"/>
  <c r="Z103" i="110"/>
  <c r="Y103" i="110"/>
  <c r="X103" i="110"/>
  <c r="W103" i="110"/>
  <c r="U103" i="110"/>
  <c r="T103" i="110"/>
  <c r="S103" i="110"/>
  <c r="R103" i="110"/>
  <c r="Q103" i="110"/>
  <c r="P103" i="110"/>
  <c r="O103" i="110"/>
  <c r="AE102" i="110"/>
  <c r="AC102" i="110"/>
  <c r="AB102" i="110"/>
  <c r="AA102" i="110"/>
  <c r="Z102" i="110"/>
  <c r="Y102" i="110"/>
  <c r="X102" i="110"/>
  <c r="W102" i="110"/>
  <c r="U102" i="110"/>
  <c r="T102" i="110"/>
  <c r="S102" i="110"/>
  <c r="R102" i="110"/>
  <c r="Q102" i="110"/>
  <c r="P102" i="110"/>
  <c r="O102" i="110"/>
  <c r="AE101" i="110"/>
  <c r="AC101" i="110"/>
  <c r="AB101" i="110"/>
  <c r="AA101" i="110"/>
  <c r="Z101" i="110"/>
  <c r="Y101" i="110"/>
  <c r="X101" i="110"/>
  <c r="W101" i="110"/>
  <c r="U101" i="110"/>
  <c r="T101" i="110"/>
  <c r="S101" i="110"/>
  <c r="R101" i="110"/>
  <c r="Q101" i="110"/>
  <c r="P101" i="110"/>
  <c r="O101" i="110"/>
  <c r="AE100" i="110"/>
  <c r="AC100" i="110"/>
  <c r="AB100" i="110"/>
  <c r="AA100" i="110"/>
  <c r="Z100" i="110"/>
  <c r="Y100" i="110"/>
  <c r="X100" i="110"/>
  <c r="W100" i="110"/>
  <c r="U100" i="110"/>
  <c r="T100" i="110"/>
  <c r="S100" i="110"/>
  <c r="R100" i="110"/>
  <c r="Q100" i="110"/>
  <c r="P100" i="110"/>
  <c r="O100" i="110"/>
  <c r="AE99" i="110"/>
  <c r="AC99" i="110"/>
  <c r="AB99" i="110"/>
  <c r="AA99" i="110"/>
  <c r="Z99" i="110"/>
  <c r="Y99" i="110"/>
  <c r="X99" i="110"/>
  <c r="W99" i="110"/>
  <c r="U99" i="110"/>
  <c r="T99" i="110"/>
  <c r="S99" i="110"/>
  <c r="R99" i="110"/>
  <c r="Q99" i="110"/>
  <c r="P99" i="110"/>
  <c r="O99" i="110"/>
  <c r="AE98" i="110"/>
  <c r="AC98" i="110"/>
  <c r="AB98" i="110"/>
  <c r="AA98" i="110"/>
  <c r="Z98" i="110"/>
  <c r="Y98" i="110"/>
  <c r="X98" i="110"/>
  <c r="W98" i="110"/>
  <c r="U98" i="110"/>
  <c r="T98" i="110"/>
  <c r="S98" i="110"/>
  <c r="R98" i="110"/>
  <c r="Q98" i="110"/>
  <c r="P98" i="110"/>
  <c r="O98" i="110"/>
  <c r="AE97" i="110"/>
  <c r="AC97" i="110"/>
  <c r="AB97" i="110"/>
  <c r="AA97" i="110"/>
  <c r="Z97" i="110"/>
  <c r="Y97" i="110"/>
  <c r="X97" i="110"/>
  <c r="W97" i="110"/>
  <c r="U97" i="110"/>
  <c r="T97" i="110"/>
  <c r="S97" i="110"/>
  <c r="R97" i="110"/>
  <c r="Q97" i="110"/>
  <c r="P97" i="110"/>
  <c r="O97" i="110"/>
  <c r="AE96" i="110"/>
  <c r="AC96" i="110"/>
  <c r="AB96" i="110"/>
  <c r="AA96" i="110"/>
  <c r="Z96" i="110"/>
  <c r="Y96" i="110"/>
  <c r="X96" i="110"/>
  <c r="W96" i="110"/>
  <c r="U96" i="110"/>
  <c r="T96" i="110"/>
  <c r="S96" i="110"/>
  <c r="R96" i="110"/>
  <c r="Q96" i="110"/>
  <c r="P96" i="110"/>
  <c r="O96" i="110"/>
  <c r="AE95" i="110"/>
  <c r="AC95" i="110"/>
  <c r="AB95" i="110"/>
  <c r="AA95" i="110"/>
  <c r="Z95" i="110"/>
  <c r="Y95" i="110"/>
  <c r="X95" i="110"/>
  <c r="W95" i="110"/>
  <c r="U95" i="110"/>
  <c r="T95" i="110"/>
  <c r="S95" i="110"/>
  <c r="R95" i="110"/>
  <c r="Q95" i="110"/>
  <c r="P95" i="110"/>
  <c r="O95" i="110"/>
  <c r="AE94" i="110"/>
  <c r="AC94" i="110"/>
  <c r="AB94" i="110"/>
  <c r="AA94" i="110"/>
  <c r="Z94" i="110"/>
  <c r="Y94" i="110"/>
  <c r="X94" i="110"/>
  <c r="W94" i="110"/>
  <c r="U94" i="110"/>
  <c r="T94" i="110"/>
  <c r="S94" i="110"/>
  <c r="R94" i="110"/>
  <c r="Q94" i="110"/>
  <c r="P94" i="110"/>
  <c r="O94" i="110"/>
  <c r="AE93" i="110"/>
  <c r="AC93" i="110"/>
  <c r="AB93" i="110"/>
  <c r="AA93" i="110"/>
  <c r="Z93" i="110"/>
  <c r="Y93" i="110"/>
  <c r="X93" i="110"/>
  <c r="W93" i="110"/>
  <c r="U93" i="110"/>
  <c r="T93" i="110"/>
  <c r="S93" i="110"/>
  <c r="R93" i="110"/>
  <c r="Q93" i="110"/>
  <c r="P93" i="110"/>
  <c r="O93" i="110"/>
  <c r="AE92" i="110"/>
  <c r="AC92" i="110"/>
  <c r="AB92" i="110"/>
  <c r="AA92" i="110"/>
  <c r="Z92" i="110"/>
  <c r="Y92" i="110"/>
  <c r="X92" i="110"/>
  <c r="W92" i="110"/>
  <c r="U92" i="110"/>
  <c r="T92" i="110"/>
  <c r="S92" i="110"/>
  <c r="R92" i="110"/>
  <c r="Q92" i="110"/>
  <c r="P92" i="110"/>
  <c r="O92" i="110"/>
  <c r="AE91" i="110"/>
  <c r="AC91" i="110"/>
  <c r="AB91" i="110"/>
  <c r="AA91" i="110"/>
  <c r="Z91" i="110"/>
  <c r="Y91" i="110"/>
  <c r="X91" i="110"/>
  <c r="W91" i="110"/>
  <c r="U91" i="110"/>
  <c r="T91" i="110"/>
  <c r="S91" i="110"/>
  <c r="R91" i="110"/>
  <c r="Q91" i="110"/>
  <c r="P91" i="110"/>
  <c r="O91" i="110"/>
  <c r="AE90" i="110"/>
  <c r="AC90" i="110"/>
  <c r="AB90" i="110"/>
  <c r="AA90" i="110"/>
  <c r="Z90" i="110"/>
  <c r="Y90" i="110"/>
  <c r="X90" i="110"/>
  <c r="W90" i="110"/>
  <c r="U90" i="110"/>
  <c r="T90" i="110"/>
  <c r="S90" i="110"/>
  <c r="R90" i="110"/>
  <c r="Q90" i="110"/>
  <c r="P90" i="110"/>
  <c r="O90" i="110"/>
  <c r="AE89" i="110"/>
  <c r="AC89" i="110"/>
  <c r="AB89" i="110"/>
  <c r="AA89" i="110"/>
  <c r="Z89" i="110"/>
  <c r="Y89" i="110"/>
  <c r="X89" i="110"/>
  <c r="W89" i="110"/>
  <c r="U89" i="110"/>
  <c r="T89" i="110"/>
  <c r="S89" i="110"/>
  <c r="R89" i="110"/>
  <c r="Q89" i="110"/>
  <c r="P89" i="110"/>
  <c r="O89" i="110"/>
  <c r="AE88" i="110"/>
  <c r="AC88" i="110"/>
  <c r="AB88" i="110"/>
  <c r="AA88" i="110"/>
  <c r="Z88" i="110"/>
  <c r="Y88" i="110"/>
  <c r="X88" i="110"/>
  <c r="W88" i="110"/>
  <c r="U88" i="110"/>
  <c r="T88" i="110"/>
  <c r="S88" i="110"/>
  <c r="R88" i="110"/>
  <c r="Q88" i="110"/>
  <c r="P88" i="110"/>
  <c r="O88" i="110"/>
  <c r="AE87" i="110"/>
  <c r="AC87" i="110"/>
  <c r="AB87" i="110"/>
  <c r="AA87" i="110"/>
  <c r="Z87" i="110"/>
  <c r="Y87" i="110"/>
  <c r="X87" i="110"/>
  <c r="W87" i="110"/>
  <c r="U87" i="110"/>
  <c r="T87" i="110"/>
  <c r="S87" i="110"/>
  <c r="R87" i="110"/>
  <c r="Q87" i="110"/>
  <c r="P87" i="110"/>
  <c r="O87" i="110"/>
  <c r="AE86" i="110"/>
  <c r="AC86" i="110"/>
  <c r="AB86" i="110"/>
  <c r="AA86" i="110"/>
  <c r="Z86" i="110"/>
  <c r="Y86" i="110"/>
  <c r="X86" i="110"/>
  <c r="W86" i="110"/>
  <c r="U86" i="110"/>
  <c r="T86" i="110"/>
  <c r="S86" i="110"/>
  <c r="R86" i="110"/>
  <c r="Q86" i="110"/>
  <c r="P86" i="110"/>
  <c r="O86" i="110"/>
  <c r="AE85" i="110"/>
  <c r="AC85" i="110"/>
  <c r="AB85" i="110"/>
  <c r="AA85" i="110"/>
  <c r="Z85" i="110"/>
  <c r="Y85" i="110"/>
  <c r="X85" i="110"/>
  <c r="W85" i="110"/>
  <c r="U85" i="110"/>
  <c r="T85" i="110"/>
  <c r="S85" i="110"/>
  <c r="R85" i="110"/>
  <c r="Q85" i="110"/>
  <c r="P85" i="110"/>
  <c r="O85" i="110"/>
  <c r="AE84" i="110"/>
  <c r="AC84" i="110"/>
  <c r="AB84" i="110"/>
  <c r="AA84" i="110"/>
  <c r="Z84" i="110"/>
  <c r="Y84" i="110"/>
  <c r="X84" i="110"/>
  <c r="W84" i="110"/>
  <c r="U84" i="110"/>
  <c r="T84" i="110"/>
  <c r="S84" i="110"/>
  <c r="R84" i="110"/>
  <c r="Q84" i="110"/>
  <c r="P84" i="110"/>
  <c r="O84" i="110"/>
  <c r="AE83" i="110"/>
  <c r="AC83" i="110"/>
  <c r="AB83" i="110"/>
  <c r="AA83" i="110"/>
  <c r="Z83" i="110"/>
  <c r="Y83" i="110"/>
  <c r="X83" i="110"/>
  <c r="W83" i="110"/>
  <c r="U83" i="110"/>
  <c r="T83" i="110"/>
  <c r="S83" i="110"/>
  <c r="R83" i="110"/>
  <c r="Q83" i="110"/>
  <c r="P83" i="110"/>
  <c r="O83" i="110"/>
  <c r="AE82" i="110"/>
  <c r="AC82" i="110"/>
  <c r="AB82" i="110"/>
  <c r="AA82" i="110"/>
  <c r="Z82" i="110"/>
  <c r="Y82" i="110"/>
  <c r="X82" i="110"/>
  <c r="W82" i="110"/>
  <c r="U82" i="110"/>
  <c r="T82" i="110"/>
  <c r="S82" i="110"/>
  <c r="R82" i="110"/>
  <c r="Q82" i="110"/>
  <c r="P82" i="110"/>
  <c r="O82" i="110"/>
  <c r="AE81" i="110"/>
  <c r="AC81" i="110"/>
  <c r="AB81" i="110"/>
  <c r="AA81" i="110"/>
  <c r="Z81" i="110"/>
  <c r="Y81" i="110"/>
  <c r="X81" i="110"/>
  <c r="W81" i="110"/>
  <c r="U81" i="110"/>
  <c r="T81" i="110"/>
  <c r="S81" i="110"/>
  <c r="R81" i="110"/>
  <c r="Q81" i="110"/>
  <c r="P81" i="110"/>
  <c r="O81" i="110"/>
  <c r="AE80" i="110"/>
  <c r="AC80" i="110"/>
  <c r="AB80" i="110"/>
  <c r="AA80" i="110"/>
  <c r="Z80" i="110"/>
  <c r="Y80" i="110"/>
  <c r="X80" i="110"/>
  <c r="W80" i="110"/>
  <c r="U80" i="110"/>
  <c r="T80" i="110"/>
  <c r="S80" i="110"/>
  <c r="R80" i="110"/>
  <c r="Q80" i="110"/>
  <c r="P80" i="110"/>
  <c r="O80" i="110"/>
  <c r="AE79" i="110"/>
  <c r="AC79" i="110"/>
  <c r="AB79" i="110"/>
  <c r="AA79" i="110"/>
  <c r="Z79" i="110"/>
  <c r="Y79" i="110"/>
  <c r="X79" i="110"/>
  <c r="W79" i="110"/>
  <c r="U79" i="110"/>
  <c r="T79" i="110"/>
  <c r="S79" i="110"/>
  <c r="R79" i="110"/>
  <c r="Q79" i="110"/>
  <c r="P79" i="110"/>
  <c r="O79" i="110"/>
  <c r="AE78" i="110"/>
  <c r="AC78" i="110"/>
  <c r="AB78" i="110"/>
  <c r="AA78" i="110"/>
  <c r="Z78" i="110"/>
  <c r="Y78" i="110"/>
  <c r="X78" i="110"/>
  <c r="W78" i="110"/>
  <c r="U78" i="110"/>
  <c r="T78" i="110"/>
  <c r="S78" i="110"/>
  <c r="R78" i="110"/>
  <c r="Q78" i="110"/>
  <c r="P78" i="110"/>
  <c r="O78" i="110"/>
  <c r="AE77" i="110"/>
  <c r="AC77" i="110"/>
  <c r="AB77" i="110"/>
  <c r="AA77" i="110"/>
  <c r="Z77" i="110"/>
  <c r="Y77" i="110"/>
  <c r="X77" i="110"/>
  <c r="W77" i="110"/>
  <c r="U77" i="110"/>
  <c r="T77" i="110"/>
  <c r="S77" i="110"/>
  <c r="R77" i="110"/>
  <c r="Q77" i="110"/>
  <c r="P77" i="110"/>
  <c r="O77" i="110"/>
  <c r="AE76" i="110"/>
  <c r="AC76" i="110"/>
  <c r="AB76" i="110"/>
  <c r="AA76" i="110"/>
  <c r="Z76" i="110"/>
  <c r="Y76" i="110"/>
  <c r="X76" i="110"/>
  <c r="W76" i="110"/>
  <c r="U76" i="110"/>
  <c r="T76" i="110"/>
  <c r="S76" i="110"/>
  <c r="R76" i="110"/>
  <c r="Q76" i="110"/>
  <c r="P76" i="110"/>
  <c r="O76" i="110"/>
  <c r="AE75" i="110"/>
  <c r="AC75" i="110"/>
  <c r="AB75" i="110"/>
  <c r="AA75" i="110"/>
  <c r="Z75" i="110"/>
  <c r="Y75" i="110"/>
  <c r="X75" i="110"/>
  <c r="W75" i="110"/>
  <c r="U75" i="110"/>
  <c r="T75" i="110"/>
  <c r="S75" i="110"/>
  <c r="R75" i="110"/>
  <c r="Q75" i="110"/>
  <c r="P75" i="110"/>
  <c r="O75" i="110"/>
  <c r="AE74" i="110"/>
  <c r="AC74" i="110"/>
  <c r="AB74" i="110"/>
  <c r="AA74" i="110"/>
  <c r="Z74" i="110"/>
  <c r="Y74" i="110"/>
  <c r="X74" i="110"/>
  <c r="W74" i="110"/>
  <c r="U74" i="110"/>
  <c r="T74" i="110"/>
  <c r="S74" i="110"/>
  <c r="R74" i="110"/>
  <c r="Q74" i="110"/>
  <c r="P74" i="110"/>
  <c r="O74" i="110"/>
  <c r="AE73" i="110"/>
  <c r="AC73" i="110"/>
  <c r="AB73" i="110"/>
  <c r="AA73" i="110"/>
  <c r="Z73" i="110"/>
  <c r="Y73" i="110"/>
  <c r="X73" i="110"/>
  <c r="W73" i="110"/>
  <c r="U73" i="110"/>
  <c r="T73" i="110"/>
  <c r="S73" i="110"/>
  <c r="R73" i="110"/>
  <c r="Q73" i="110"/>
  <c r="P73" i="110"/>
  <c r="O73" i="110"/>
  <c r="AE72" i="110"/>
  <c r="AC72" i="110"/>
  <c r="AB72" i="110"/>
  <c r="AA72" i="110"/>
  <c r="Z72" i="110"/>
  <c r="Y72" i="110"/>
  <c r="X72" i="110"/>
  <c r="W72" i="110"/>
  <c r="U72" i="110"/>
  <c r="T72" i="110"/>
  <c r="S72" i="110"/>
  <c r="R72" i="110"/>
  <c r="Q72" i="110"/>
  <c r="P72" i="110"/>
  <c r="O72" i="110"/>
  <c r="AE71" i="110"/>
  <c r="AC71" i="110"/>
  <c r="AB71" i="110"/>
  <c r="AA71" i="110"/>
  <c r="Z71" i="110"/>
  <c r="Y71" i="110"/>
  <c r="X71" i="110"/>
  <c r="W71" i="110"/>
  <c r="U71" i="110"/>
  <c r="T71" i="110"/>
  <c r="S71" i="110"/>
  <c r="R71" i="110"/>
  <c r="Q71" i="110"/>
  <c r="P71" i="110"/>
  <c r="O71" i="110"/>
  <c r="AE70" i="110"/>
  <c r="AC70" i="110"/>
  <c r="AB70" i="110"/>
  <c r="AA70" i="110"/>
  <c r="Z70" i="110"/>
  <c r="Y70" i="110"/>
  <c r="X70" i="110"/>
  <c r="W70" i="110"/>
  <c r="U70" i="110"/>
  <c r="T70" i="110"/>
  <c r="S70" i="110"/>
  <c r="R70" i="110"/>
  <c r="Q70" i="110"/>
  <c r="P70" i="110"/>
  <c r="O70" i="110"/>
  <c r="AE69" i="110"/>
  <c r="AC69" i="110"/>
  <c r="AB69" i="110"/>
  <c r="AA69" i="110"/>
  <c r="Z69" i="110"/>
  <c r="Y69" i="110"/>
  <c r="X69" i="110"/>
  <c r="W69" i="110"/>
  <c r="U69" i="110"/>
  <c r="T69" i="110"/>
  <c r="S69" i="110"/>
  <c r="R69" i="110"/>
  <c r="Q69" i="110"/>
  <c r="P69" i="110"/>
  <c r="O69" i="110"/>
  <c r="AE68" i="110"/>
  <c r="AC68" i="110"/>
  <c r="AB68" i="110"/>
  <c r="AA68" i="110"/>
  <c r="Z68" i="110"/>
  <c r="Y68" i="110"/>
  <c r="X68" i="110"/>
  <c r="W68" i="110"/>
  <c r="U68" i="110"/>
  <c r="T68" i="110"/>
  <c r="S68" i="110"/>
  <c r="R68" i="110"/>
  <c r="Q68" i="110"/>
  <c r="P68" i="110"/>
  <c r="O68" i="110"/>
  <c r="AE67" i="110"/>
  <c r="AC67" i="110"/>
  <c r="AB67" i="110"/>
  <c r="AA67" i="110"/>
  <c r="Z67" i="110"/>
  <c r="Y67" i="110"/>
  <c r="X67" i="110"/>
  <c r="W67" i="110"/>
  <c r="U67" i="110"/>
  <c r="T67" i="110"/>
  <c r="S67" i="110"/>
  <c r="R67" i="110"/>
  <c r="Q67" i="110"/>
  <c r="P67" i="110"/>
  <c r="O67" i="110"/>
  <c r="AE66" i="110"/>
  <c r="AC66" i="110"/>
  <c r="AB66" i="110"/>
  <c r="AA66" i="110"/>
  <c r="Z66" i="110"/>
  <c r="Y66" i="110"/>
  <c r="X66" i="110"/>
  <c r="W66" i="110"/>
  <c r="U66" i="110"/>
  <c r="T66" i="110"/>
  <c r="S66" i="110"/>
  <c r="R66" i="110"/>
  <c r="Q66" i="110"/>
  <c r="P66" i="110"/>
  <c r="O66" i="110"/>
  <c r="AE65" i="110"/>
  <c r="AC65" i="110"/>
  <c r="AB65" i="110"/>
  <c r="AA65" i="110"/>
  <c r="Z65" i="110"/>
  <c r="Y65" i="110"/>
  <c r="X65" i="110"/>
  <c r="W65" i="110"/>
  <c r="U65" i="110"/>
  <c r="T65" i="110"/>
  <c r="S65" i="110"/>
  <c r="R65" i="110"/>
  <c r="Q65" i="110"/>
  <c r="P65" i="110"/>
  <c r="O65" i="110"/>
  <c r="AE64" i="110"/>
  <c r="AC64" i="110"/>
  <c r="AB64" i="110"/>
  <c r="AA64" i="110"/>
  <c r="Z64" i="110"/>
  <c r="Y64" i="110"/>
  <c r="X64" i="110"/>
  <c r="W64" i="110"/>
  <c r="U64" i="110"/>
  <c r="T64" i="110"/>
  <c r="S64" i="110"/>
  <c r="R64" i="110"/>
  <c r="Q64" i="110"/>
  <c r="P64" i="110"/>
  <c r="O64" i="110"/>
  <c r="AE63" i="110"/>
  <c r="AC63" i="110"/>
  <c r="AB63" i="110"/>
  <c r="AA63" i="110"/>
  <c r="Z63" i="110"/>
  <c r="Y63" i="110"/>
  <c r="X63" i="110"/>
  <c r="W63" i="110"/>
  <c r="U63" i="110"/>
  <c r="T63" i="110"/>
  <c r="S63" i="110"/>
  <c r="R63" i="110"/>
  <c r="Q63" i="110"/>
  <c r="P63" i="110"/>
  <c r="O63" i="110"/>
  <c r="AE62" i="110"/>
  <c r="AC62" i="110"/>
  <c r="AB62" i="110"/>
  <c r="AA62" i="110"/>
  <c r="Z62" i="110"/>
  <c r="Y62" i="110"/>
  <c r="X62" i="110"/>
  <c r="W62" i="110"/>
  <c r="U62" i="110"/>
  <c r="T62" i="110"/>
  <c r="S62" i="110"/>
  <c r="R62" i="110"/>
  <c r="Q62" i="110"/>
  <c r="P62" i="110"/>
  <c r="O62" i="110"/>
  <c r="AE61" i="110"/>
  <c r="AC61" i="110"/>
  <c r="AB61" i="110"/>
  <c r="AA61" i="110"/>
  <c r="Z61" i="110"/>
  <c r="Y61" i="110"/>
  <c r="X61" i="110"/>
  <c r="W61" i="110"/>
  <c r="U61" i="110"/>
  <c r="T61" i="110"/>
  <c r="S61" i="110"/>
  <c r="R61" i="110"/>
  <c r="Q61" i="110"/>
  <c r="P61" i="110"/>
  <c r="O61" i="110"/>
  <c r="AE60" i="110"/>
  <c r="AC60" i="110"/>
  <c r="AB60" i="110"/>
  <c r="AA60" i="110"/>
  <c r="Z60" i="110"/>
  <c r="Y60" i="110"/>
  <c r="X60" i="110"/>
  <c r="W60" i="110"/>
  <c r="U60" i="110"/>
  <c r="T60" i="110"/>
  <c r="S60" i="110"/>
  <c r="R60" i="110"/>
  <c r="Q60" i="110"/>
  <c r="P60" i="110"/>
  <c r="O60" i="110"/>
  <c r="AE59" i="110"/>
  <c r="AC59" i="110"/>
  <c r="AB59" i="110"/>
  <c r="AA59" i="110"/>
  <c r="Z59" i="110"/>
  <c r="Y59" i="110"/>
  <c r="X59" i="110"/>
  <c r="W59" i="110"/>
  <c r="U59" i="110"/>
  <c r="T59" i="110"/>
  <c r="S59" i="110"/>
  <c r="R59" i="110"/>
  <c r="Q59" i="110"/>
  <c r="P59" i="110"/>
  <c r="O59" i="110"/>
  <c r="AE58" i="110"/>
  <c r="AC58" i="110"/>
  <c r="AB58" i="110"/>
  <c r="AA58" i="110"/>
  <c r="Z58" i="110"/>
  <c r="Y58" i="110"/>
  <c r="X58" i="110"/>
  <c r="W58" i="110"/>
  <c r="U58" i="110"/>
  <c r="T58" i="110"/>
  <c r="S58" i="110"/>
  <c r="R58" i="110"/>
  <c r="Q58" i="110"/>
  <c r="P58" i="110"/>
  <c r="O58" i="110"/>
  <c r="AE57" i="110"/>
  <c r="AC57" i="110"/>
  <c r="AB57" i="110"/>
  <c r="AA57" i="110"/>
  <c r="Z57" i="110"/>
  <c r="Y57" i="110"/>
  <c r="X57" i="110"/>
  <c r="W57" i="110"/>
  <c r="U57" i="110"/>
  <c r="T57" i="110"/>
  <c r="S57" i="110"/>
  <c r="R57" i="110"/>
  <c r="Q57" i="110"/>
  <c r="P57" i="110"/>
  <c r="O57" i="110"/>
  <c r="AE56" i="110"/>
  <c r="AC56" i="110"/>
  <c r="AB56" i="110"/>
  <c r="AA56" i="110"/>
  <c r="Z56" i="110"/>
  <c r="Y56" i="110"/>
  <c r="X56" i="110"/>
  <c r="W56" i="110"/>
  <c r="U56" i="110"/>
  <c r="T56" i="110"/>
  <c r="S56" i="110"/>
  <c r="R56" i="110"/>
  <c r="Q56" i="110"/>
  <c r="P56" i="110"/>
  <c r="O56" i="110"/>
  <c r="AE55" i="110"/>
  <c r="AC55" i="110"/>
  <c r="AB55" i="110"/>
  <c r="AA55" i="110"/>
  <c r="Z55" i="110"/>
  <c r="Y55" i="110"/>
  <c r="X55" i="110"/>
  <c r="W55" i="110"/>
  <c r="U55" i="110"/>
  <c r="T55" i="110"/>
  <c r="S55" i="110"/>
  <c r="R55" i="110"/>
  <c r="Q55" i="110"/>
  <c r="P55" i="110"/>
  <c r="O55" i="110"/>
  <c r="AE54" i="110"/>
  <c r="AC54" i="110"/>
  <c r="AB54" i="110"/>
  <c r="AA54" i="110"/>
  <c r="Z54" i="110"/>
  <c r="Y54" i="110"/>
  <c r="X54" i="110"/>
  <c r="W54" i="110"/>
  <c r="U54" i="110"/>
  <c r="T54" i="110"/>
  <c r="S54" i="110"/>
  <c r="R54" i="110"/>
  <c r="Q54" i="110"/>
  <c r="P54" i="110"/>
  <c r="O54" i="110"/>
  <c r="AE53" i="110"/>
  <c r="AC53" i="110"/>
  <c r="AB53" i="110"/>
  <c r="AA53" i="110"/>
  <c r="Z53" i="110"/>
  <c r="Y53" i="110"/>
  <c r="X53" i="110"/>
  <c r="W53" i="110"/>
  <c r="U53" i="110"/>
  <c r="T53" i="110"/>
  <c r="S53" i="110"/>
  <c r="R53" i="110"/>
  <c r="Q53" i="110"/>
  <c r="P53" i="110"/>
  <c r="O53" i="110"/>
  <c r="AE52" i="110"/>
  <c r="AC52" i="110"/>
  <c r="AB52" i="110"/>
  <c r="AA52" i="110"/>
  <c r="Z52" i="110"/>
  <c r="Y52" i="110"/>
  <c r="X52" i="110"/>
  <c r="W52" i="110"/>
  <c r="U52" i="110"/>
  <c r="T52" i="110"/>
  <c r="S52" i="110"/>
  <c r="R52" i="110"/>
  <c r="Q52" i="110"/>
  <c r="P52" i="110"/>
  <c r="O52" i="110"/>
  <c r="AE51" i="110"/>
  <c r="AC51" i="110"/>
  <c r="AB51" i="110"/>
  <c r="AA51" i="110"/>
  <c r="Z51" i="110"/>
  <c r="Y51" i="110"/>
  <c r="X51" i="110"/>
  <c r="W51" i="110"/>
  <c r="U51" i="110"/>
  <c r="T51" i="110"/>
  <c r="S51" i="110"/>
  <c r="R51" i="110"/>
  <c r="Q51" i="110"/>
  <c r="P51" i="110"/>
  <c r="O51" i="110"/>
  <c r="AE50" i="110"/>
  <c r="AC50" i="110"/>
  <c r="AB50" i="110"/>
  <c r="AA50" i="110"/>
  <c r="Z50" i="110"/>
  <c r="Y50" i="110"/>
  <c r="X50" i="110"/>
  <c r="W50" i="110"/>
  <c r="U50" i="110"/>
  <c r="T50" i="110"/>
  <c r="S50" i="110"/>
  <c r="R50" i="110"/>
  <c r="Q50" i="110"/>
  <c r="P50" i="110"/>
  <c r="O50" i="110"/>
  <c r="AE49" i="110"/>
  <c r="AC49" i="110"/>
  <c r="AB49" i="110"/>
  <c r="AA49" i="110"/>
  <c r="Z49" i="110"/>
  <c r="Y49" i="110"/>
  <c r="X49" i="110"/>
  <c r="W49" i="110"/>
  <c r="U49" i="110"/>
  <c r="T49" i="110"/>
  <c r="S49" i="110"/>
  <c r="R49" i="110"/>
  <c r="Q49" i="110"/>
  <c r="P49" i="110"/>
  <c r="O49" i="110"/>
  <c r="AE48" i="110"/>
  <c r="AC48" i="110"/>
  <c r="AB48" i="110"/>
  <c r="AA48" i="110"/>
  <c r="Z48" i="110"/>
  <c r="Y48" i="110"/>
  <c r="X48" i="110"/>
  <c r="W48" i="110"/>
  <c r="U48" i="110"/>
  <c r="T48" i="110"/>
  <c r="S48" i="110"/>
  <c r="R48" i="110"/>
  <c r="Q48" i="110"/>
  <c r="P48" i="110"/>
  <c r="O48" i="110"/>
  <c r="AE47" i="110"/>
  <c r="AC47" i="110"/>
  <c r="AB47" i="110"/>
  <c r="AA47" i="110"/>
  <c r="Z47" i="110"/>
  <c r="Y47" i="110"/>
  <c r="X47" i="110"/>
  <c r="W47" i="110"/>
  <c r="U47" i="110"/>
  <c r="T47" i="110"/>
  <c r="S47" i="110"/>
  <c r="R47" i="110"/>
  <c r="Q47" i="110"/>
  <c r="P47" i="110"/>
  <c r="O47" i="110"/>
  <c r="AE46" i="110"/>
  <c r="AC46" i="110"/>
  <c r="AB46" i="110"/>
  <c r="AA46" i="110"/>
  <c r="Z46" i="110"/>
  <c r="Y46" i="110"/>
  <c r="X46" i="110"/>
  <c r="W46" i="110"/>
  <c r="U46" i="110"/>
  <c r="T46" i="110"/>
  <c r="S46" i="110"/>
  <c r="R46" i="110"/>
  <c r="Q46" i="110"/>
  <c r="P46" i="110"/>
  <c r="O46" i="110"/>
  <c r="AE45" i="110"/>
  <c r="AC45" i="110"/>
  <c r="AB45" i="110"/>
  <c r="AA45" i="110"/>
  <c r="Z45" i="110"/>
  <c r="Y45" i="110"/>
  <c r="X45" i="110"/>
  <c r="W45" i="110"/>
  <c r="U45" i="110"/>
  <c r="T45" i="110"/>
  <c r="S45" i="110"/>
  <c r="R45" i="110"/>
  <c r="Q45" i="110"/>
  <c r="P45" i="110"/>
  <c r="O45" i="110"/>
  <c r="AE44" i="110"/>
  <c r="AC44" i="110"/>
  <c r="AB44" i="110"/>
  <c r="AA44" i="110"/>
  <c r="Z44" i="110"/>
  <c r="Y44" i="110"/>
  <c r="X44" i="110"/>
  <c r="W44" i="110"/>
  <c r="U44" i="110"/>
  <c r="T44" i="110"/>
  <c r="S44" i="110"/>
  <c r="R44" i="110"/>
  <c r="Q44" i="110"/>
  <c r="P44" i="110"/>
  <c r="O44" i="110"/>
  <c r="AE43" i="110"/>
  <c r="AC43" i="110"/>
  <c r="AB43" i="110"/>
  <c r="AA43" i="110"/>
  <c r="Z43" i="110"/>
  <c r="Y43" i="110"/>
  <c r="X43" i="110"/>
  <c r="W43" i="110"/>
  <c r="U43" i="110"/>
  <c r="T43" i="110"/>
  <c r="S43" i="110"/>
  <c r="R43" i="110"/>
  <c r="Q43" i="110"/>
  <c r="P43" i="110"/>
  <c r="O43" i="110"/>
  <c r="AE42" i="110"/>
  <c r="AC42" i="110"/>
  <c r="AB42" i="110"/>
  <c r="AA42" i="110"/>
  <c r="Z42" i="110"/>
  <c r="Y42" i="110"/>
  <c r="X42" i="110"/>
  <c r="W42" i="110"/>
  <c r="U42" i="110"/>
  <c r="T42" i="110"/>
  <c r="S42" i="110"/>
  <c r="R42" i="110"/>
  <c r="Q42" i="110"/>
  <c r="P42" i="110"/>
  <c r="O42" i="110"/>
  <c r="AE41" i="110"/>
  <c r="AC41" i="110"/>
  <c r="AB41" i="110"/>
  <c r="AA41" i="110"/>
  <c r="Z41" i="110"/>
  <c r="Y41" i="110"/>
  <c r="X41" i="110"/>
  <c r="W41" i="110"/>
  <c r="U41" i="110"/>
  <c r="T41" i="110"/>
  <c r="S41" i="110"/>
  <c r="R41" i="110"/>
  <c r="Q41" i="110"/>
  <c r="P41" i="110"/>
  <c r="O41" i="110"/>
  <c r="AE40" i="110"/>
  <c r="AC40" i="110"/>
  <c r="AB40" i="110"/>
  <c r="AA40" i="110"/>
  <c r="Z40" i="110"/>
  <c r="Y40" i="110"/>
  <c r="X40" i="110"/>
  <c r="W40" i="110"/>
  <c r="U40" i="110"/>
  <c r="T40" i="110"/>
  <c r="S40" i="110"/>
  <c r="R40" i="110"/>
  <c r="Q40" i="110"/>
  <c r="P40" i="110"/>
  <c r="O40" i="110"/>
  <c r="AE39" i="110"/>
  <c r="AC39" i="110"/>
  <c r="AB39" i="110"/>
  <c r="AA39" i="110"/>
  <c r="Z39" i="110"/>
  <c r="Y39" i="110"/>
  <c r="X39" i="110"/>
  <c r="W39" i="110"/>
  <c r="U39" i="110"/>
  <c r="T39" i="110"/>
  <c r="S39" i="110"/>
  <c r="R39" i="110"/>
  <c r="Q39" i="110"/>
  <c r="P39" i="110"/>
  <c r="O39" i="110"/>
  <c r="AE38" i="110"/>
  <c r="AC38" i="110"/>
  <c r="AB38" i="110"/>
  <c r="AA38" i="110"/>
  <c r="Z38" i="110"/>
  <c r="Y38" i="110"/>
  <c r="X38" i="110"/>
  <c r="W38" i="110"/>
  <c r="U38" i="110"/>
  <c r="T38" i="110"/>
  <c r="S38" i="110"/>
  <c r="R38" i="110"/>
  <c r="Q38" i="110"/>
  <c r="P38" i="110"/>
  <c r="O38" i="110"/>
  <c r="AE37" i="110"/>
  <c r="AC37" i="110"/>
  <c r="AB37" i="110"/>
  <c r="AA37" i="110"/>
  <c r="Z37" i="110"/>
  <c r="Y37" i="110"/>
  <c r="X37" i="110"/>
  <c r="W37" i="110"/>
  <c r="U37" i="110"/>
  <c r="T37" i="110"/>
  <c r="S37" i="110"/>
  <c r="R37" i="110"/>
  <c r="Q37" i="110"/>
  <c r="P37" i="110"/>
  <c r="O37" i="110"/>
  <c r="AE36" i="110"/>
  <c r="AC36" i="110"/>
  <c r="AB36" i="110"/>
  <c r="AA36" i="110"/>
  <c r="Z36" i="110"/>
  <c r="Y36" i="110"/>
  <c r="X36" i="110"/>
  <c r="W36" i="110"/>
  <c r="U36" i="110"/>
  <c r="T36" i="110"/>
  <c r="S36" i="110"/>
  <c r="R36" i="110"/>
  <c r="Q36" i="110"/>
  <c r="P36" i="110"/>
  <c r="O36" i="110"/>
  <c r="AE35" i="110"/>
  <c r="AC35" i="110"/>
  <c r="AB35" i="110"/>
  <c r="AA35" i="110"/>
  <c r="Z35" i="110"/>
  <c r="Y35" i="110"/>
  <c r="X35" i="110"/>
  <c r="W35" i="110"/>
  <c r="U35" i="110"/>
  <c r="T35" i="110"/>
  <c r="S35" i="110"/>
  <c r="R35" i="110"/>
  <c r="Q35" i="110"/>
  <c r="P35" i="110"/>
  <c r="O35" i="110"/>
  <c r="AE34" i="110"/>
  <c r="AC34" i="110"/>
  <c r="AB34" i="110"/>
  <c r="AA34" i="110"/>
  <c r="Z34" i="110"/>
  <c r="Y34" i="110"/>
  <c r="X34" i="110"/>
  <c r="W34" i="110"/>
  <c r="U34" i="110"/>
  <c r="T34" i="110"/>
  <c r="S34" i="110"/>
  <c r="R34" i="110"/>
  <c r="Q34" i="110"/>
  <c r="P34" i="110"/>
  <c r="O34" i="110"/>
  <c r="AE33" i="110"/>
  <c r="AC33" i="110"/>
  <c r="AB33" i="110"/>
  <c r="AA33" i="110"/>
  <c r="Z33" i="110"/>
  <c r="Y33" i="110"/>
  <c r="X33" i="110"/>
  <c r="W33" i="110"/>
  <c r="U33" i="110"/>
  <c r="T33" i="110"/>
  <c r="S33" i="110"/>
  <c r="R33" i="110"/>
  <c r="Q33" i="110"/>
  <c r="P33" i="110"/>
  <c r="O33" i="110"/>
  <c r="AE32" i="110"/>
  <c r="AC32" i="110"/>
  <c r="AB32" i="110"/>
  <c r="AA32" i="110"/>
  <c r="Z32" i="110"/>
  <c r="Y32" i="110"/>
  <c r="X32" i="110"/>
  <c r="W32" i="110"/>
  <c r="U32" i="110"/>
  <c r="T32" i="110"/>
  <c r="S32" i="110"/>
  <c r="R32" i="110"/>
  <c r="Q32" i="110"/>
  <c r="P32" i="110"/>
  <c r="O32" i="110"/>
  <c r="AE31" i="110"/>
  <c r="AC31" i="110"/>
  <c r="AB31" i="110"/>
  <c r="AA31" i="110"/>
  <c r="Z31" i="110"/>
  <c r="Y31" i="110"/>
  <c r="X31" i="110"/>
  <c r="W31" i="110"/>
  <c r="U31" i="110"/>
  <c r="T31" i="110"/>
  <c r="S31" i="110"/>
  <c r="R31" i="110"/>
  <c r="Q31" i="110"/>
  <c r="P31" i="110"/>
  <c r="O31" i="110"/>
  <c r="AE30" i="110"/>
  <c r="AC30" i="110"/>
  <c r="AB30" i="110"/>
  <c r="AA30" i="110"/>
  <c r="Z30" i="110"/>
  <c r="Y30" i="110"/>
  <c r="X30" i="110"/>
  <c r="W30" i="110"/>
  <c r="U30" i="110"/>
  <c r="T30" i="110"/>
  <c r="S30" i="110"/>
  <c r="R30" i="110"/>
  <c r="Q30" i="110"/>
  <c r="P30" i="110"/>
  <c r="O30" i="110"/>
  <c r="AE29" i="110"/>
  <c r="AC29" i="110"/>
  <c r="AB29" i="110"/>
  <c r="AA29" i="110"/>
  <c r="Z29" i="110"/>
  <c r="Y29" i="110"/>
  <c r="X29" i="110"/>
  <c r="W29" i="110"/>
  <c r="U29" i="110"/>
  <c r="T29" i="110"/>
  <c r="S29" i="110"/>
  <c r="R29" i="110"/>
  <c r="Q29" i="110"/>
  <c r="P29" i="110"/>
  <c r="O29" i="110"/>
  <c r="AE28" i="110"/>
  <c r="AC28" i="110"/>
  <c r="AB28" i="110"/>
  <c r="AA28" i="110"/>
  <c r="Z28" i="110"/>
  <c r="Y28" i="110"/>
  <c r="X28" i="110"/>
  <c r="W28" i="110"/>
  <c r="U28" i="110"/>
  <c r="T28" i="110"/>
  <c r="S28" i="110"/>
  <c r="R28" i="110"/>
  <c r="Q28" i="110"/>
  <c r="P28" i="110"/>
  <c r="O28" i="110"/>
  <c r="AE27" i="110"/>
  <c r="AC27" i="110"/>
  <c r="AB27" i="110"/>
  <c r="AA27" i="110"/>
  <c r="Z27" i="110"/>
  <c r="Y27" i="110"/>
  <c r="X27" i="110"/>
  <c r="W27" i="110"/>
  <c r="U27" i="110"/>
  <c r="T27" i="110"/>
  <c r="S27" i="110"/>
  <c r="R27" i="110"/>
  <c r="Q27" i="110"/>
  <c r="P27" i="110"/>
  <c r="O27" i="110"/>
  <c r="AE26" i="110"/>
  <c r="AC26" i="110"/>
  <c r="AB26" i="110"/>
  <c r="AA26" i="110"/>
  <c r="Z26" i="110"/>
  <c r="Y26" i="110"/>
  <c r="X26" i="110"/>
  <c r="W26" i="110"/>
  <c r="U26" i="110"/>
  <c r="T26" i="110"/>
  <c r="S26" i="110"/>
  <c r="R26" i="110"/>
  <c r="Q26" i="110"/>
  <c r="P26" i="110"/>
  <c r="O26" i="110"/>
  <c r="AE25" i="110"/>
  <c r="AC25" i="110"/>
  <c r="AB25" i="110"/>
  <c r="AA25" i="110"/>
  <c r="Z25" i="110"/>
  <c r="Y25" i="110"/>
  <c r="X25" i="110"/>
  <c r="W25" i="110"/>
  <c r="U25" i="110"/>
  <c r="T25" i="110"/>
  <c r="S25" i="110"/>
  <c r="R25" i="110"/>
  <c r="Q25" i="110"/>
  <c r="P25" i="110"/>
  <c r="O25" i="110"/>
  <c r="AE24" i="110"/>
  <c r="AC24" i="110"/>
  <c r="AB24" i="110"/>
  <c r="AA24" i="110"/>
  <c r="Z24" i="110"/>
  <c r="Y24" i="110"/>
  <c r="X24" i="110"/>
  <c r="W24" i="110"/>
  <c r="U24" i="110"/>
  <c r="T24" i="110"/>
  <c r="S24" i="110"/>
  <c r="R24" i="110"/>
  <c r="Q24" i="110"/>
  <c r="P24" i="110"/>
  <c r="O24" i="110"/>
  <c r="AE23" i="110"/>
  <c r="AC23" i="110"/>
  <c r="AB23" i="110"/>
  <c r="AA23" i="110"/>
  <c r="Z23" i="110"/>
  <c r="Y23" i="110"/>
  <c r="X23" i="110"/>
  <c r="W23" i="110"/>
  <c r="U23" i="110"/>
  <c r="T23" i="110"/>
  <c r="S23" i="110"/>
  <c r="R23" i="110"/>
  <c r="Q23" i="110"/>
  <c r="P23" i="110"/>
  <c r="O23" i="110"/>
  <c r="AE22" i="110"/>
  <c r="AC22" i="110"/>
  <c r="AB22" i="110"/>
  <c r="AA22" i="110"/>
  <c r="Z22" i="110"/>
  <c r="Y22" i="110"/>
  <c r="X22" i="110"/>
  <c r="W22" i="110"/>
  <c r="U22" i="110"/>
  <c r="T22" i="110"/>
  <c r="S22" i="110"/>
  <c r="R22" i="110"/>
  <c r="Q22" i="110"/>
  <c r="P22" i="110"/>
  <c r="O22" i="110"/>
  <c r="AE21" i="110"/>
  <c r="AC21" i="110"/>
  <c r="AB21" i="110"/>
  <c r="AA21" i="110"/>
  <c r="Z21" i="110"/>
  <c r="Y21" i="110"/>
  <c r="X21" i="110"/>
  <c r="W21" i="110"/>
  <c r="U21" i="110"/>
  <c r="T21" i="110"/>
  <c r="S21" i="110"/>
  <c r="R21" i="110"/>
  <c r="Q21" i="110"/>
  <c r="P21" i="110"/>
  <c r="O21" i="110"/>
  <c r="AE20" i="110"/>
  <c r="AC20" i="110"/>
  <c r="AB20" i="110"/>
  <c r="AA20" i="110"/>
  <c r="Z20" i="110"/>
  <c r="Y20" i="110"/>
  <c r="X20" i="110"/>
  <c r="W20" i="110"/>
  <c r="U20" i="110"/>
  <c r="T20" i="110"/>
  <c r="S20" i="110"/>
  <c r="R20" i="110"/>
  <c r="Q20" i="110"/>
  <c r="P20" i="110"/>
  <c r="O20" i="110"/>
  <c r="AE19" i="110"/>
  <c r="AC19" i="110"/>
  <c r="AB19" i="110"/>
  <c r="AA19" i="110"/>
  <c r="Z19" i="110"/>
  <c r="Y19" i="110"/>
  <c r="X19" i="110"/>
  <c r="W19" i="110"/>
  <c r="U19" i="110"/>
  <c r="T19" i="110"/>
  <c r="S19" i="110"/>
  <c r="R19" i="110"/>
  <c r="Q19" i="110"/>
  <c r="P19" i="110"/>
  <c r="O19" i="110"/>
  <c r="AE18" i="110"/>
  <c r="AC18" i="110"/>
  <c r="AB18" i="110"/>
  <c r="AA18" i="110"/>
  <c r="Z18" i="110"/>
  <c r="Y18" i="110"/>
  <c r="X18" i="110"/>
  <c r="W18" i="110"/>
  <c r="U18" i="110"/>
  <c r="T18" i="110"/>
  <c r="S18" i="110"/>
  <c r="R18" i="110"/>
  <c r="Q18" i="110"/>
  <c r="P18" i="110"/>
  <c r="O18" i="110"/>
  <c r="AE17" i="110"/>
  <c r="AC17" i="110"/>
  <c r="AB17" i="110"/>
  <c r="AA17" i="110"/>
  <c r="Z17" i="110"/>
  <c r="Y17" i="110"/>
  <c r="X17" i="110"/>
  <c r="W17" i="110"/>
  <c r="U17" i="110"/>
  <c r="T17" i="110"/>
  <c r="S17" i="110"/>
  <c r="R17" i="110"/>
  <c r="Q17" i="110"/>
  <c r="P17" i="110"/>
  <c r="O17" i="110"/>
  <c r="AE16" i="110"/>
  <c r="AC16" i="110"/>
  <c r="AB16" i="110"/>
  <c r="AA16" i="110"/>
  <c r="Z16" i="110"/>
  <c r="Y16" i="110"/>
  <c r="X16" i="110"/>
  <c r="W16" i="110"/>
  <c r="U16" i="110"/>
  <c r="T16" i="110"/>
  <c r="S16" i="110"/>
  <c r="R16" i="110"/>
  <c r="Q16" i="110"/>
  <c r="P16" i="110"/>
  <c r="O16" i="110"/>
  <c r="AE15" i="110"/>
  <c r="AC15" i="110"/>
  <c r="AB15" i="110"/>
  <c r="AA15" i="110"/>
  <c r="Z15" i="110"/>
  <c r="Y15" i="110"/>
  <c r="X15" i="110"/>
  <c r="W15" i="110"/>
  <c r="U15" i="110"/>
  <c r="T15" i="110"/>
  <c r="S15" i="110"/>
  <c r="R15" i="110"/>
  <c r="Q15" i="110"/>
  <c r="P15" i="110"/>
  <c r="O15" i="110"/>
  <c r="AE14" i="110"/>
  <c r="AC14" i="110"/>
  <c r="AB14" i="110"/>
  <c r="AA14" i="110"/>
  <c r="Z14" i="110"/>
  <c r="Y14" i="110"/>
  <c r="X14" i="110"/>
  <c r="W14" i="110"/>
  <c r="U14" i="110"/>
  <c r="T14" i="110"/>
  <c r="S14" i="110"/>
  <c r="R14" i="110"/>
  <c r="Q14" i="110"/>
  <c r="P14" i="110"/>
  <c r="O14" i="110"/>
  <c r="AE13" i="110"/>
  <c r="AC13" i="110"/>
  <c r="AB13" i="110"/>
  <c r="AA13" i="110"/>
  <c r="Z13" i="110"/>
  <c r="Y13" i="110"/>
  <c r="X13" i="110"/>
  <c r="W13" i="110"/>
  <c r="U13" i="110"/>
  <c r="T13" i="110"/>
  <c r="S13" i="110"/>
  <c r="R13" i="110"/>
  <c r="Q13" i="110"/>
  <c r="P13" i="110"/>
  <c r="O13" i="110"/>
  <c r="AE12" i="110"/>
  <c r="AC12" i="110"/>
  <c r="AB12" i="110"/>
  <c r="AA12" i="110"/>
  <c r="Z12" i="110"/>
  <c r="Y12" i="110"/>
  <c r="X12" i="110"/>
  <c r="W12" i="110"/>
  <c r="U12" i="110"/>
  <c r="T12" i="110"/>
  <c r="S12" i="110"/>
  <c r="R12" i="110"/>
  <c r="Q12" i="110"/>
  <c r="P12" i="110"/>
  <c r="O12" i="110"/>
  <c r="AE11" i="110"/>
  <c r="AC11" i="110"/>
  <c r="AB11" i="110"/>
  <c r="AA11" i="110"/>
  <c r="Z11" i="110"/>
  <c r="Y11" i="110"/>
  <c r="X11" i="110"/>
  <c r="W11" i="110"/>
  <c r="U11" i="110"/>
  <c r="T11" i="110"/>
  <c r="S11" i="110"/>
  <c r="R11" i="110"/>
  <c r="Q11" i="110"/>
  <c r="P11" i="110"/>
  <c r="O11" i="110"/>
  <c r="AE10" i="110"/>
  <c r="AC10" i="110"/>
  <c r="AB10" i="110"/>
  <c r="AA10" i="110"/>
  <c r="Z10" i="110"/>
  <c r="Y10" i="110"/>
  <c r="X10" i="110"/>
  <c r="W10" i="110"/>
  <c r="U10" i="110"/>
  <c r="T10" i="110"/>
  <c r="S10" i="110"/>
  <c r="R10" i="110"/>
  <c r="Q10" i="110"/>
  <c r="P10" i="110"/>
  <c r="O10" i="110"/>
  <c r="AE9" i="110"/>
  <c r="AC9" i="110"/>
  <c r="AB9" i="110"/>
  <c r="AA9" i="110"/>
  <c r="Z9" i="110"/>
  <c r="Y9" i="110"/>
  <c r="X9" i="110"/>
  <c r="W9" i="110"/>
  <c r="U9" i="110"/>
  <c r="T9" i="110"/>
  <c r="S9" i="110"/>
  <c r="R9" i="110"/>
  <c r="Q9" i="110"/>
  <c r="P9" i="110"/>
  <c r="O9" i="110"/>
  <c r="AE8" i="110"/>
  <c r="AC8" i="110"/>
  <c r="AB8" i="110"/>
  <c r="AA8" i="110"/>
  <c r="Z8" i="110"/>
  <c r="Y8" i="110"/>
  <c r="X8" i="110"/>
  <c r="W8" i="110"/>
  <c r="U8" i="110"/>
  <c r="T8" i="110"/>
  <c r="S8" i="110"/>
  <c r="R8" i="110"/>
  <c r="Q8" i="110"/>
  <c r="P8" i="110"/>
  <c r="O8" i="110"/>
  <c r="U7" i="110"/>
  <c r="T7" i="110"/>
  <c r="S7" i="110"/>
  <c r="R7" i="110"/>
  <c r="Q7" i="110"/>
  <c r="P7" i="110"/>
  <c r="O7" i="110"/>
  <c r="AE146" i="109"/>
  <c r="AC146" i="109"/>
  <c r="AB146" i="109"/>
  <c r="AA146" i="109"/>
  <c r="Z146" i="109"/>
  <c r="Y146" i="109"/>
  <c r="X146" i="109"/>
  <c r="W146" i="109"/>
  <c r="U146" i="109"/>
  <c r="T146" i="109"/>
  <c r="S146" i="109"/>
  <c r="R146" i="109"/>
  <c r="Q146" i="109"/>
  <c r="P146" i="109"/>
  <c r="O146" i="109"/>
  <c r="AE145" i="109"/>
  <c r="AC145" i="109"/>
  <c r="AB145" i="109"/>
  <c r="AA145" i="109"/>
  <c r="Z145" i="109"/>
  <c r="Y145" i="109"/>
  <c r="X145" i="109"/>
  <c r="W145" i="109"/>
  <c r="U145" i="109"/>
  <c r="T145" i="109"/>
  <c r="S145" i="109"/>
  <c r="R145" i="109"/>
  <c r="Q145" i="109"/>
  <c r="P145" i="109"/>
  <c r="O145" i="109"/>
  <c r="AE144" i="109"/>
  <c r="AC144" i="109"/>
  <c r="AB144" i="109"/>
  <c r="AA144" i="109"/>
  <c r="Z144" i="109"/>
  <c r="Y144" i="109"/>
  <c r="X144" i="109"/>
  <c r="W144" i="109"/>
  <c r="U144" i="109"/>
  <c r="T144" i="109"/>
  <c r="S144" i="109"/>
  <c r="R144" i="109"/>
  <c r="Q144" i="109"/>
  <c r="P144" i="109"/>
  <c r="O144" i="109"/>
  <c r="AE143" i="109"/>
  <c r="AC143" i="109"/>
  <c r="AB143" i="109"/>
  <c r="AA143" i="109"/>
  <c r="Z143" i="109"/>
  <c r="Y143" i="109"/>
  <c r="X143" i="109"/>
  <c r="W143" i="109"/>
  <c r="U143" i="109"/>
  <c r="T143" i="109"/>
  <c r="S143" i="109"/>
  <c r="R143" i="109"/>
  <c r="Q143" i="109"/>
  <c r="P143" i="109"/>
  <c r="O143" i="109"/>
  <c r="AE142" i="109"/>
  <c r="AC142" i="109"/>
  <c r="AB142" i="109"/>
  <c r="AA142" i="109"/>
  <c r="Z142" i="109"/>
  <c r="Y142" i="109"/>
  <c r="X142" i="109"/>
  <c r="W142" i="109"/>
  <c r="U142" i="109"/>
  <c r="T142" i="109"/>
  <c r="S142" i="109"/>
  <c r="R142" i="109"/>
  <c r="Q142" i="109"/>
  <c r="P142" i="109"/>
  <c r="O142" i="109"/>
  <c r="AE141" i="109"/>
  <c r="AC141" i="109"/>
  <c r="AB141" i="109"/>
  <c r="AA141" i="109"/>
  <c r="Z141" i="109"/>
  <c r="Y141" i="109"/>
  <c r="X141" i="109"/>
  <c r="W141" i="109"/>
  <c r="U141" i="109"/>
  <c r="T141" i="109"/>
  <c r="S141" i="109"/>
  <c r="R141" i="109"/>
  <c r="Q141" i="109"/>
  <c r="P141" i="109"/>
  <c r="O141" i="109"/>
  <c r="AE140" i="109"/>
  <c r="AC140" i="109"/>
  <c r="AB140" i="109"/>
  <c r="AA140" i="109"/>
  <c r="Z140" i="109"/>
  <c r="Y140" i="109"/>
  <c r="X140" i="109"/>
  <c r="W140" i="109"/>
  <c r="U140" i="109"/>
  <c r="T140" i="109"/>
  <c r="S140" i="109"/>
  <c r="R140" i="109"/>
  <c r="Q140" i="109"/>
  <c r="P140" i="109"/>
  <c r="O140" i="109"/>
  <c r="AE139" i="109"/>
  <c r="AC139" i="109"/>
  <c r="AB139" i="109"/>
  <c r="AA139" i="109"/>
  <c r="Z139" i="109"/>
  <c r="Y139" i="109"/>
  <c r="X139" i="109"/>
  <c r="W139" i="109"/>
  <c r="U139" i="109"/>
  <c r="T139" i="109"/>
  <c r="S139" i="109"/>
  <c r="R139" i="109"/>
  <c r="Q139" i="109"/>
  <c r="P139" i="109"/>
  <c r="O139" i="109"/>
  <c r="AE138" i="109"/>
  <c r="AC138" i="109"/>
  <c r="AB138" i="109"/>
  <c r="AA138" i="109"/>
  <c r="Z138" i="109"/>
  <c r="Y138" i="109"/>
  <c r="X138" i="109"/>
  <c r="W138" i="109"/>
  <c r="U138" i="109"/>
  <c r="T138" i="109"/>
  <c r="S138" i="109"/>
  <c r="R138" i="109"/>
  <c r="Q138" i="109"/>
  <c r="P138" i="109"/>
  <c r="O138" i="109"/>
  <c r="AE137" i="109"/>
  <c r="AC137" i="109"/>
  <c r="AB137" i="109"/>
  <c r="AA137" i="109"/>
  <c r="Z137" i="109"/>
  <c r="Y137" i="109"/>
  <c r="X137" i="109"/>
  <c r="W137" i="109"/>
  <c r="U137" i="109"/>
  <c r="T137" i="109"/>
  <c r="S137" i="109"/>
  <c r="R137" i="109"/>
  <c r="Q137" i="109"/>
  <c r="P137" i="109"/>
  <c r="O137" i="109"/>
  <c r="AE136" i="109"/>
  <c r="AC136" i="109"/>
  <c r="AB136" i="109"/>
  <c r="AA136" i="109"/>
  <c r="Z136" i="109"/>
  <c r="Y136" i="109"/>
  <c r="X136" i="109"/>
  <c r="W136" i="109"/>
  <c r="U136" i="109"/>
  <c r="T136" i="109"/>
  <c r="S136" i="109"/>
  <c r="R136" i="109"/>
  <c r="Q136" i="109"/>
  <c r="P136" i="109"/>
  <c r="O136" i="109"/>
  <c r="AE135" i="109"/>
  <c r="AC135" i="109"/>
  <c r="AB135" i="109"/>
  <c r="AA135" i="109"/>
  <c r="Z135" i="109"/>
  <c r="Y135" i="109"/>
  <c r="X135" i="109"/>
  <c r="W135" i="109"/>
  <c r="U135" i="109"/>
  <c r="T135" i="109"/>
  <c r="S135" i="109"/>
  <c r="R135" i="109"/>
  <c r="Q135" i="109"/>
  <c r="P135" i="109"/>
  <c r="O135" i="109"/>
  <c r="AE134" i="109"/>
  <c r="AC134" i="109"/>
  <c r="AB134" i="109"/>
  <c r="AA134" i="109"/>
  <c r="Z134" i="109"/>
  <c r="Y134" i="109"/>
  <c r="X134" i="109"/>
  <c r="W134" i="109"/>
  <c r="U134" i="109"/>
  <c r="T134" i="109"/>
  <c r="S134" i="109"/>
  <c r="R134" i="109"/>
  <c r="Q134" i="109"/>
  <c r="P134" i="109"/>
  <c r="O134" i="109"/>
  <c r="AE133" i="109"/>
  <c r="AC133" i="109"/>
  <c r="AB133" i="109"/>
  <c r="AA133" i="109"/>
  <c r="Z133" i="109"/>
  <c r="Y133" i="109"/>
  <c r="X133" i="109"/>
  <c r="W133" i="109"/>
  <c r="U133" i="109"/>
  <c r="T133" i="109"/>
  <c r="S133" i="109"/>
  <c r="R133" i="109"/>
  <c r="Q133" i="109"/>
  <c r="P133" i="109"/>
  <c r="O133" i="109"/>
  <c r="AE132" i="109"/>
  <c r="AC132" i="109"/>
  <c r="AB132" i="109"/>
  <c r="AA132" i="109"/>
  <c r="Z132" i="109"/>
  <c r="Y132" i="109"/>
  <c r="X132" i="109"/>
  <c r="W132" i="109"/>
  <c r="U132" i="109"/>
  <c r="T132" i="109"/>
  <c r="S132" i="109"/>
  <c r="R132" i="109"/>
  <c r="Q132" i="109"/>
  <c r="P132" i="109"/>
  <c r="O132" i="109"/>
  <c r="AE131" i="109"/>
  <c r="AC131" i="109"/>
  <c r="AB131" i="109"/>
  <c r="AA131" i="109"/>
  <c r="Z131" i="109"/>
  <c r="Y131" i="109"/>
  <c r="X131" i="109"/>
  <c r="W131" i="109"/>
  <c r="U131" i="109"/>
  <c r="T131" i="109"/>
  <c r="S131" i="109"/>
  <c r="R131" i="109"/>
  <c r="Q131" i="109"/>
  <c r="P131" i="109"/>
  <c r="O131" i="109"/>
  <c r="AE130" i="109"/>
  <c r="AC130" i="109"/>
  <c r="AB130" i="109"/>
  <c r="AA130" i="109"/>
  <c r="Z130" i="109"/>
  <c r="Y130" i="109"/>
  <c r="X130" i="109"/>
  <c r="W130" i="109"/>
  <c r="U130" i="109"/>
  <c r="T130" i="109"/>
  <c r="S130" i="109"/>
  <c r="R130" i="109"/>
  <c r="Q130" i="109"/>
  <c r="P130" i="109"/>
  <c r="O130" i="109"/>
  <c r="AE129" i="109"/>
  <c r="AC129" i="109"/>
  <c r="AB129" i="109"/>
  <c r="AA129" i="109"/>
  <c r="Z129" i="109"/>
  <c r="Y129" i="109"/>
  <c r="X129" i="109"/>
  <c r="W129" i="109"/>
  <c r="U129" i="109"/>
  <c r="T129" i="109"/>
  <c r="S129" i="109"/>
  <c r="R129" i="109"/>
  <c r="Q129" i="109"/>
  <c r="P129" i="109"/>
  <c r="O129" i="109"/>
  <c r="AE128" i="109"/>
  <c r="AC128" i="109"/>
  <c r="AB128" i="109"/>
  <c r="AA128" i="109"/>
  <c r="Z128" i="109"/>
  <c r="Y128" i="109"/>
  <c r="X128" i="109"/>
  <c r="W128" i="109"/>
  <c r="U128" i="109"/>
  <c r="T128" i="109"/>
  <c r="S128" i="109"/>
  <c r="R128" i="109"/>
  <c r="Q128" i="109"/>
  <c r="P128" i="109"/>
  <c r="O128" i="109"/>
  <c r="AE127" i="109"/>
  <c r="AC127" i="109"/>
  <c r="AB127" i="109"/>
  <c r="AA127" i="109"/>
  <c r="Z127" i="109"/>
  <c r="Y127" i="109"/>
  <c r="X127" i="109"/>
  <c r="W127" i="109"/>
  <c r="U127" i="109"/>
  <c r="T127" i="109"/>
  <c r="S127" i="109"/>
  <c r="R127" i="109"/>
  <c r="Q127" i="109"/>
  <c r="P127" i="109"/>
  <c r="O127" i="109"/>
  <c r="AE126" i="109"/>
  <c r="AC126" i="109"/>
  <c r="AB126" i="109"/>
  <c r="AA126" i="109"/>
  <c r="Z126" i="109"/>
  <c r="Y126" i="109"/>
  <c r="X126" i="109"/>
  <c r="W126" i="109"/>
  <c r="U126" i="109"/>
  <c r="T126" i="109"/>
  <c r="S126" i="109"/>
  <c r="R126" i="109"/>
  <c r="Q126" i="109"/>
  <c r="P126" i="109"/>
  <c r="O126" i="109"/>
  <c r="AE125" i="109"/>
  <c r="AC125" i="109"/>
  <c r="AB125" i="109"/>
  <c r="AA125" i="109"/>
  <c r="Z125" i="109"/>
  <c r="Y125" i="109"/>
  <c r="X125" i="109"/>
  <c r="W125" i="109"/>
  <c r="U125" i="109"/>
  <c r="T125" i="109"/>
  <c r="S125" i="109"/>
  <c r="R125" i="109"/>
  <c r="Q125" i="109"/>
  <c r="P125" i="109"/>
  <c r="O125" i="109"/>
  <c r="AE124" i="109"/>
  <c r="AC124" i="109"/>
  <c r="AB124" i="109"/>
  <c r="AA124" i="109"/>
  <c r="Z124" i="109"/>
  <c r="Y124" i="109"/>
  <c r="X124" i="109"/>
  <c r="W124" i="109"/>
  <c r="U124" i="109"/>
  <c r="T124" i="109"/>
  <c r="S124" i="109"/>
  <c r="R124" i="109"/>
  <c r="Q124" i="109"/>
  <c r="P124" i="109"/>
  <c r="O124" i="109"/>
  <c r="AE123" i="109"/>
  <c r="AC123" i="109"/>
  <c r="AB123" i="109"/>
  <c r="AA123" i="109"/>
  <c r="Z123" i="109"/>
  <c r="Y123" i="109"/>
  <c r="X123" i="109"/>
  <c r="W123" i="109"/>
  <c r="U123" i="109"/>
  <c r="T123" i="109"/>
  <c r="S123" i="109"/>
  <c r="R123" i="109"/>
  <c r="Q123" i="109"/>
  <c r="P123" i="109"/>
  <c r="O123" i="109"/>
  <c r="AE122" i="109"/>
  <c r="AC122" i="109"/>
  <c r="AB122" i="109"/>
  <c r="AA122" i="109"/>
  <c r="Z122" i="109"/>
  <c r="Y122" i="109"/>
  <c r="X122" i="109"/>
  <c r="W122" i="109"/>
  <c r="U122" i="109"/>
  <c r="T122" i="109"/>
  <c r="S122" i="109"/>
  <c r="R122" i="109"/>
  <c r="Q122" i="109"/>
  <c r="P122" i="109"/>
  <c r="O122" i="109"/>
  <c r="AE121" i="109"/>
  <c r="AC121" i="109"/>
  <c r="AB121" i="109"/>
  <c r="AA121" i="109"/>
  <c r="Z121" i="109"/>
  <c r="Y121" i="109"/>
  <c r="X121" i="109"/>
  <c r="W121" i="109"/>
  <c r="U121" i="109"/>
  <c r="T121" i="109"/>
  <c r="S121" i="109"/>
  <c r="R121" i="109"/>
  <c r="Q121" i="109"/>
  <c r="P121" i="109"/>
  <c r="O121" i="109"/>
  <c r="AE120" i="109"/>
  <c r="AC120" i="109"/>
  <c r="AB120" i="109"/>
  <c r="AA120" i="109"/>
  <c r="Z120" i="109"/>
  <c r="Y120" i="109"/>
  <c r="X120" i="109"/>
  <c r="W120" i="109"/>
  <c r="U120" i="109"/>
  <c r="T120" i="109"/>
  <c r="S120" i="109"/>
  <c r="R120" i="109"/>
  <c r="Q120" i="109"/>
  <c r="P120" i="109"/>
  <c r="O120" i="109"/>
  <c r="AE119" i="109"/>
  <c r="AC119" i="109"/>
  <c r="AB119" i="109"/>
  <c r="AA119" i="109"/>
  <c r="Z119" i="109"/>
  <c r="Y119" i="109"/>
  <c r="X119" i="109"/>
  <c r="W119" i="109"/>
  <c r="U119" i="109"/>
  <c r="T119" i="109"/>
  <c r="S119" i="109"/>
  <c r="R119" i="109"/>
  <c r="Q119" i="109"/>
  <c r="P119" i="109"/>
  <c r="O119" i="109"/>
  <c r="AE118" i="109"/>
  <c r="AC118" i="109"/>
  <c r="AB118" i="109"/>
  <c r="AA118" i="109"/>
  <c r="Z118" i="109"/>
  <c r="Y118" i="109"/>
  <c r="X118" i="109"/>
  <c r="W118" i="109"/>
  <c r="U118" i="109"/>
  <c r="T118" i="109"/>
  <c r="S118" i="109"/>
  <c r="R118" i="109"/>
  <c r="Q118" i="109"/>
  <c r="P118" i="109"/>
  <c r="O118" i="109"/>
  <c r="AE117" i="109"/>
  <c r="AC117" i="109"/>
  <c r="AB117" i="109"/>
  <c r="AA117" i="109"/>
  <c r="Z117" i="109"/>
  <c r="Y117" i="109"/>
  <c r="X117" i="109"/>
  <c r="W117" i="109"/>
  <c r="U117" i="109"/>
  <c r="T117" i="109"/>
  <c r="S117" i="109"/>
  <c r="R117" i="109"/>
  <c r="Q117" i="109"/>
  <c r="P117" i="109"/>
  <c r="O117" i="109"/>
  <c r="AE116" i="109"/>
  <c r="AC116" i="109"/>
  <c r="AB116" i="109"/>
  <c r="AA116" i="109"/>
  <c r="Z116" i="109"/>
  <c r="Y116" i="109"/>
  <c r="X116" i="109"/>
  <c r="W116" i="109"/>
  <c r="U116" i="109"/>
  <c r="T116" i="109"/>
  <c r="S116" i="109"/>
  <c r="R116" i="109"/>
  <c r="Q116" i="109"/>
  <c r="P116" i="109"/>
  <c r="O116" i="109"/>
  <c r="AE115" i="109"/>
  <c r="AC115" i="109"/>
  <c r="AB115" i="109"/>
  <c r="AA115" i="109"/>
  <c r="Z115" i="109"/>
  <c r="Y115" i="109"/>
  <c r="X115" i="109"/>
  <c r="W115" i="109"/>
  <c r="U115" i="109"/>
  <c r="T115" i="109"/>
  <c r="S115" i="109"/>
  <c r="R115" i="109"/>
  <c r="Q115" i="109"/>
  <c r="P115" i="109"/>
  <c r="O115" i="109"/>
  <c r="AE114" i="109"/>
  <c r="AC114" i="109"/>
  <c r="AB114" i="109"/>
  <c r="AA114" i="109"/>
  <c r="Z114" i="109"/>
  <c r="Y114" i="109"/>
  <c r="X114" i="109"/>
  <c r="W114" i="109"/>
  <c r="U114" i="109"/>
  <c r="T114" i="109"/>
  <c r="S114" i="109"/>
  <c r="R114" i="109"/>
  <c r="Q114" i="109"/>
  <c r="P114" i="109"/>
  <c r="O114" i="109"/>
  <c r="AE113" i="109"/>
  <c r="AC113" i="109"/>
  <c r="AB113" i="109"/>
  <c r="AA113" i="109"/>
  <c r="Z113" i="109"/>
  <c r="Y113" i="109"/>
  <c r="X113" i="109"/>
  <c r="W113" i="109"/>
  <c r="U113" i="109"/>
  <c r="T113" i="109"/>
  <c r="S113" i="109"/>
  <c r="R113" i="109"/>
  <c r="Q113" i="109"/>
  <c r="P113" i="109"/>
  <c r="O113" i="109"/>
  <c r="AE112" i="109"/>
  <c r="AC112" i="109"/>
  <c r="AB112" i="109"/>
  <c r="AA112" i="109"/>
  <c r="Z112" i="109"/>
  <c r="Y112" i="109"/>
  <c r="X112" i="109"/>
  <c r="W112" i="109"/>
  <c r="U112" i="109"/>
  <c r="T112" i="109"/>
  <c r="S112" i="109"/>
  <c r="R112" i="109"/>
  <c r="Q112" i="109"/>
  <c r="P112" i="109"/>
  <c r="O112" i="109"/>
  <c r="AE111" i="109"/>
  <c r="AC111" i="109"/>
  <c r="AB111" i="109"/>
  <c r="AA111" i="109"/>
  <c r="Z111" i="109"/>
  <c r="Y111" i="109"/>
  <c r="X111" i="109"/>
  <c r="W111" i="109"/>
  <c r="U111" i="109"/>
  <c r="T111" i="109"/>
  <c r="S111" i="109"/>
  <c r="R111" i="109"/>
  <c r="Q111" i="109"/>
  <c r="P111" i="109"/>
  <c r="O111" i="109"/>
  <c r="AE110" i="109"/>
  <c r="AC110" i="109"/>
  <c r="AB110" i="109"/>
  <c r="AA110" i="109"/>
  <c r="Z110" i="109"/>
  <c r="Y110" i="109"/>
  <c r="X110" i="109"/>
  <c r="W110" i="109"/>
  <c r="U110" i="109"/>
  <c r="T110" i="109"/>
  <c r="S110" i="109"/>
  <c r="R110" i="109"/>
  <c r="Q110" i="109"/>
  <c r="P110" i="109"/>
  <c r="O110" i="109"/>
  <c r="AE109" i="109"/>
  <c r="AC109" i="109"/>
  <c r="AB109" i="109"/>
  <c r="AA109" i="109"/>
  <c r="Z109" i="109"/>
  <c r="Y109" i="109"/>
  <c r="X109" i="109"/>
  <c r="W109" i="109"/>
  <c r="U109" i="109"/>
  <c r="T109" i="109"/>
  <c r="S109" i="109"/>
  <c r="R109" i="109"/>
  <c r="Q109" i="109"/>
  <c r="P109" i="109"/>
  <c r="O109" i="109"/>
  <c r="AE108" i="109"/>
  <c r="AC108" i="109"/>
  <c r="AB108" i="109"/>
  <c r="AA108" i="109"/>
  <c r="Z108" i="109"/>
  <c r="Y108" i="109"/>
  <c r="X108" i="109"/>
  <c r="W108" i="109"/>
  <c r="U108" i="109"/>
  <c r="T108" i="109"/>
  <c r="S108" i="109"/>
  <c r="R108" i="109"/>
  <c r="Q108" i="109"/>
  <c r="P108" i="109"/>
  <c r="O108" i="109"/>
  <c r="AE107" i="109"/>
  <c r="AC107" i="109"/>
  <c r="AB107" i="109"/>
  <c r="AA107" i="109"/>
  <c r="Z107" i="109"/>
  <c r="Y107" i="109"/>
  <c r="X107" i="109"/>
  <c r="W107" i="109"/>
  <c r="U107" i="109"/>
  <c r="T107" i="109"/>
  <c r="S107" i="109"/>
  <c r="R107" i="109"/>
  <c r="Q107" i="109"/>
  <c r="P107" i="109"/>
  <c r="O107" i="109"/>
  <c r="AE106" i="109"/>
  <c r="AC106" i="109"/>
  <c r="AB106" i="109"/>
  <c r="AA106" i="109"/>
  <c r="Z106" i="109"/>
  <c r="Y106" i="109"/>
  <c r="X106" i="109"/>
  <c r="W106" i="109"/>
  <c r="U106" i="109"/>
  <c r="T106" i="109"/>
  <c r="S106" i="109"/>
  <c r="R106" i="109"/>
  <c r="Q106" i="109"/>
  <c r="P106" i="109"/>
  <c r="O106" i="109"/>
  <c r="AE105" i="109"/>
  <c r="AC105" i="109"/>
  <c r="AB105" i="109"/>
  <c r="AA105" i="109"/>
  <c r="Z105" i="109"/>
  <c r="Y105" i="109"/>
  <c r="X105" i="109"/>
  <c r="W105" i="109"/>
  <c r="U105" i="109"/>
  <c r="T105" i="109"/>
  <c r="S105" i="109"/>
  <c r="R105" i="109"/>
  <c r="Q105" i="109"/>
  <c r="P105" i="109"/>
  <c r="O105" i="109"/>
  <c r="AE104" i="109"/>
  <c r="AC104" i="109"/>
  <c r="AB104" i="109"/>
  <c r="AA104" i="109"/>
  <c r="Z104" i="109"/>
  <c r="Y104" i="109"/>
  <c r="X104" i="109"/>
  <c r="W104" i="109"/>
  <c r="U104" i="109"/>
  <c r="T104" i="109"/>
  <c r="S104" i="109"/>
  <c r="R104" i="109"/>
  <c r="Q104" i="109"/>
  <c r="P104" i="109"/>
  <c r="O104" i="109"/>
  <c r="AE103" i="109"/>
  <c r="AC103" i="109"/>
  <c r="AB103" i="109"/>
  <c r="AA103" i="109"/>
  <c r="Z103" i="109"/>
  <c r="Y103" i="109"/>
  <c r="X103" i="109"/>
  <c r="W103" i="109"/>
  <c r="U103" i="109"/>
  <c r="T103" i="109"/>
  <c r="S103" i="109"/>
  <c r="R103" i="109"/>
  <c r="Q103" i="109"/>
  <c r="P103" i="109"/>
  <c r="O103" i="109"/>
  <c r="AE102" i="109"/>
  <c r="AC102" i="109"/>
  <c r="AB102" i="109"/>
  <c r="AA102" i="109"/>
  <c r="Z102" i="109"/>
  <c r="Y102" i="109"/>
  <c r="X102" i="109"/>
  <c r="W102" i="109"/>
  <c r="U102" i="109"/>
  <c r="T102" i="109"/>
  <c r="S102" i="109"/>
  <c r="R102" i="109"/>
  <c r="Q102" i="109"/>
  <c r="P102" i="109"/>
  <c r="O102" i="109"/>
  <c r="AE101" i="109"/>
  <c r="AC101" i="109"/>
  <c r="AB101" i="109"/>
  <c r="AA101" i="109"/>
  <c r="Z101" i="109"/>
  <c r="Y101" i="109"/>
  <c r="X101" i="109"/>
  <c r="W101" i="109"/>
  <c r="U101" i="109"/>
  <c r="T101" i="109"/>
  <c r="S101" i="109"/>
  <c r="R101" i="109"/>
  <c r="Q101" i="109"/>
  <c r="P101" i="109"/>
  <c r="O101" i="109"/>
  <c r="AE100" i="109"/>
  <c r="AC100" i="109"/>
  <c r="AB100" i="109"/>
  <c r="AA100" i="109"/>
  <c r="Z100" i="109"/>
  <c r="Y100" i="109"/>
  <c r="X100" i="109"/>
  <c r="W100" i="109"/>
  <c r="U100" i="109"/>
  <c r="T100" i="109"/>
  <c r="S100" i="109"/>
  <c r="R100" i="109"/>
  <c r="Q100" i="109"/>
  <c r="P100" i="109"/>
  <c r="O100" i="109"/>
  <c r="AE99" i="109"/>
  <c r="AC99" i="109"/>
  <c r="AB99" i="109"/>
  <c r="AA99" i="109"/>
  <c r="Z99" i="109"/>
  <c r="Y99" i="109"/>
  <c r="X99" i="109"/>
  <c r="W99" i="109"/>
  <c r="U99" i="109"/>
  <c r="T99" i="109"/>
  <c r="S99" i="109"/>
  <c r="R99" i="109"/>
  <c r="Q99" i="109"/>
  <c r="P99" i="109"/>
  <c r="O99" i="109"/>
  <c r="AE98" i="109"/>
  <c r="AC98" i="109"/>
  <c r="AB98" i="109"/>
  <c r="AA98" i="109"/>
  <c r="Z98" i="109"/>
  <c r="Y98" i="109"/>
  <c r="X98" i="109"/>
  <c r="W98" i="109"/>
  <c r="U98" i="109"/>
  <c r="T98" i="109"/>
  <c r="S98" i="109"/>
  <c r="R98" i="109"/>
  <c r="Q98" i="109"/>
  <c r="P98" i="109"/>
  <c r="O98" i="109"/>
  <c r="AE97" i="109"/>
  <c r="AC97" i="109"/>
  <c r="AB97" i="109"/>
  <c r="AA97" i="109"/>
  <c r="Z97" i="109"/>
  <c r="Y97" i="109"/>
  <c r="X97" i="109"/>
  <c r="W97" i="109"/>
  <c r="U97" i="109"/>
  <c r="T97" i="109"/>
  <c r="S97" i="109"/>
  <c r="R97" i="109"/>
  <c r="Q97" i="109"/>
  <c r="P97" i="109"/>
  <c r="O97" i="109"/>
  <c r="AE96" i="109"/>
  <c r="AC96" i="109"/>
  <c r="AB96" i="109"/>
  <c r="AA96" i="109"/>
  <c r="Z96" i="109"/>
  <c r="Y96" i="109"/>
  <c r="X96" i="109"/>
  <c r="W96" i="109"/>
  <c r="U96" i="109"/>
  <c r="T96" i="109"/>
  <c r="S96" i="109"/>
  <c r="R96" i="109"/>
  <c r="Q96" i="109"/>
  <c r="P96" i="109"/>
  <c r="O96" i="109"/>
  <c r="AE95" i="109"/>
  <c r="AC95" i="109"/>
  <c r="AB95" i="109"/>
  <c r="AA95" i="109"/>
  <c r="Z95" i="109"/>
  <c r="Y95" i="109"/>
  <c r="X95" i="109"/>
  <c r="W95" i="109"/>
  <c r="U95" i="109"/>
  <c r="T95" i="109"/>
  <c r="S95" i="109"/>
  <c r="R95" i="109"/>
  <c r="Q95" i="109"/>
  <c r="P95" i="109"/>
  <c r="O95" i="109"/>
  <c r="AE94" i="109"/>
  <c r="AC94" i="109"/>
  <c r="AB94" i="109"/>
  <c r="AA94" i="109"/>
  <c r="Z94" i="109"/>
  <c r="Y94" i="109"/>
  <c r="X94" i="109"/>
  <c r="W94" i="109"/>
  <c r="U94" i="109"/>
  <c r="T94" i="109"/>
  <c r="S94" i="109"/>
  <c r="R94" i="109"/>
  <c r="Q94" i="109"/>
  <c r="P94" i="109"/>
  <c r="O94" i="109"/>
  <c r="AE93" i="109"/>
  <c r="AC93" i="109"/>
  <c r="AB93" i="109"/>
  <c r="AA93" i="109"/>
  <c r="Z93" i="109"/>
  <c r="Y93" i="109"/>
  <c r="X93" i="109"/>
  <c r="W93" i="109"/>
  <c r="U93" i="109"/>
  <c r="T93" i="109"/>
  <c r="S93" i="109"/>
  <c r="R93" i="109"/>
  <c r="Q93" i="109"/>
  <c r="P93" i="109"/>
  <c r="O93" i="109"/>
  <c r="AE92" i="109"/>
  <c r="AC92" i="109"/>
  <c r="AB92" i="109"/>
  <c r="AA92" i="109"/>
  <c r="Z92" i="109"/>
  <c r="Y92" i="109"/>
  <c r="X92" i="109"/>
  <c r="W92" i="109"/>
  <c r="U92" i="109"/>
  <c r="T92" i="109"/>
  <c r="S92" i="109"/>
  <c r="R92" i="109"/>
  <c r="Q92" i="109"/>
  <c r="P92" i="109"/>
  <c r="O92" i="109"/>
  <c r="AE91" i="109"/>
  <c r="AC91" i="109"/>
  <c r="AB91" i="109"/>
  <c r="AA91" i="109"/>
  <c r="Z91" i="109"/>
  <c r="Y91" i="109"/>
  <c r="X91" i="109"/>
  <c r="W91" i="109"/>
  <c r="U91" i="109"/>
  <c r="T91" i="109"/>
  <c r="S91" i="109"/>
  <c r="R91" i="109"/>
  <c r="Q91" i="109"/>
  <c r="P91" i="109"/>
  <c r="O91" i="109"/>
  <c r="AE90" i="109"/>
  <c r="AC90" i="109"/>
  <c r="AB90" i="109"/>
  <c r="AA90" i="109"/>
  <c r="Z90" i="109"/>
  <c r="Y90" i="109"/>
  <c r="X90" i="109"/>
  <c r="W90" i="109"/>
  <c r="U90" i="109"/>
  <c r="T90" i="109"/>
  <c r="S90" i="109"/>
  <c r="R90" i="109"/>
  <c r="Q90" i="109"/>
  <c r="P90" i="109"/>
  <c r="O90" i="109"/>
  <c r="AE89" i="109"/>
  <c r="AC89" i="109"/>
  <c r="AB89" i="109"/>
  <c r="AA89" i="109"/>
  <c r="Z89" i="109"/>
  <c r="Y89" i="109"/>
  <c r="X89" i="109"/>
  <c r="W89" i="109"/>
  <c r="U89" i="109"/>
  <c r="T89" i="109"/>
  <c r="S89" i="109"/>
  <c r="R89" i="109"/>
  <c r="Q89" i="109"/>
  <c r="P89" i="109"/>
  <c r="O89" i="109"/>
  <c r="AE88" i="109"/>
  <c r="AC88" i="109"/>
  <c r="AB88" i="109"/>
  <c r="AA88" i="109"/>
  <c r="Z88" i="109"/>
  <c r="Y88" i="109"/>
  <c r="X88" i="109"/>
  <c r="W88" i="109"/>
  <c r="U88" i="109"/>
  <c r="T88" i="109"/>
  <c r="S88" i="109"/>
  <c r="R88" i="109"/>
  <c r="Q88" i="109"/>
  <c r="P88" i="109"/>
  <c r="O88" i="109"/>
  <c r="AE87" i="109"/>
  <c r="AC87" i="109"/>
  <c r="AB87" i="109"/>
  <c r="AA87" i="109"/>
  <c r="Z87" i="109"/>
  <c r="Y87" i="109"/>
  <c r="X87" i="109"/>
  <c r="W87" i="109"/>
  <c r="U87" i="109"/>
  <c r="T87" i="109"/>
  <c r="S87" i="109"/>
  <c r="R87" i="109"/>
  <c r="Q87" i="109"/>
  <c r="P87" i="109"/>
  <c r="O87" i="109"/>
  <c r="AE86" i="109"/>
  <c r="AC86" i="109"/>
  <c r="AB86" i="109"/>
  <c r="AA86" i="109"/>
  <c r="Z86" i="109"/>
  <c r="Y86" i="109"/>
  <c r="X86" i="109"/>
  <c r="W86" i="109"/>
  <c r="U86" i="109"/>
  <c r="T86" i="109"/>
  <c r="S86" i="109"/>
  <c r="R86" i="109"/>
  <c r="Q86" i="109"/>
  <c r="P86" i="109"/>
  <c r="O86" i="109"/>
  <c r="AE85" i="109"/>
  <c r="AC85" i="109"/>
  <c r="AB85" i="109"/>
  <c r="AA85" i="109"/>
  <c r="Z85" i="109"/>
  <c r="Y85" i="109"/>
  <c r="X85" i="109"/>
  <c r="W85" i="109"/>
  <c r="U85" i="109"/>
  <c r="T85" i="109"/>
  <c r="S85" i="109"/>
  <c r="R85" i="109"/>
  <c r="Q85" i="109"/>
  <c r="P85" i="109"/>
  <c r="O85" i="109"/>
  <c r="AE84" i="109"/>
  <c r="AC84" i="109"/>
  <c r="AB84" i="109"/>
  <c r="AA84" i="109"/>
  <c r="Z84" i="109"/>
  <c r="Y84" i="109"/>
  <c r="X84" i="109"/>
  <c r="W84" i="109"/>
  <c r="U84" i="109"/>
  <c r="T84" i="109"/>
  <c r="S84" i="109"/>
  <c r="R84" i="109"/>
  <c r="Q84" i="109"/>
  <c r="P84" i="109"/>
  <c r="O84" i="109"/>
  <c r="AE83" i="109"/>
  <c r="AC83" i="109"/>
  <c r="AB83" i="109"/>
  <c r="AA83" i="109"/>
  <c r="Z83" i="109"/>
  <c r="Y83" i="109"/>
  <c r="X83" i="109"/>
  <c r="W83" i="109"/>
  <c r="U83" i="109"/>
  <c r="T83" i="109"/>
  <c r="S83" i="109"/>
  <c r="R83" i="109"/>
  <c r="Q83" i="109"/>
  <c r="P83" i="109"/>
  <c r="O83" i="109"/>
  <c r="AE82" i="109"/>
  <c r="AC82" i="109"/>
  <c r="AB82" i="109"/>
  <c r="AA82" i="109"/>
  <c r="Z82" i="109"/>
  <c r="Y82" i="109"/>
  <c r="X82" i="109"/>
  <c r="W82" i="109"/>
  <c r="U82" i="109"/>
  <c r="T82" i="109"/>
  <c r="S82" i="109"/>
  <c r="R82" i="109"/>
  <c r="Q82" i="109"/>
  <c r="P82" i="109"/>
  <c r="O82" i="109"/>
  <c r="AE81" i="109"/>
  <c r="AC81" i="109"/>
  <c r="AB81" i="109"/>
  <c r="AA81" i="109"/>
  <c r="Z81" i="109"/>
  <c r="Y81" i="109"/>
  <c r="X81" i="109"/>
  <c r="W81" i="109"/>
  <c r="U81" i="109"/>
  <c r="T81" i="109"/>
  <c r="S81" i="109"/>
  <c r="R81" i="109"/>
  <c r="Q81" i="109"/>
  <c r="P81" i="109"/>
  <c r="O81" i="109"/>
  <c r="AE80" i="109"/>
  <c r="AC80" i="109"/>
  <c r="AB80" i="109"/>
  <c r="AA80" i="109"/>
  <c r="Z80" i="109"/>
  <c r="Y80" i="109"/>
  <c r="X80" i="109"/>
  <c r="W80" i="109"/>
  <c r="U80" i="109"/>
  <c r="T80" i="109"/>
  <c r="S80" i="109"/>
  <c r="R80" i="109"/>
  <c r="Q80" i="109"/>
  <c r="P80" i="109"/>
  <c r="O80" i="109"/>
  <c r="AE79" i="109"/>
  <c r="AC79" i="109"/>
  <c r="AB79" i="109"/>
  <c r="AA79" i="109"/>
  <c r="Z79" i="109"/>
  <c r="Y79" i="109"/>
  <c r="X79" i="109"/>
  <c r="W79" i="109"/>
  <c r="U79" i="109"/>
  <c r="T79" i="109"/>
  <c r="S79" i="109"/>
  <c r="R79" i="109"/>
  <c r="Q79" i="109"/>
  <c r="P79" i="109"/>
  <c r="O79" i="109"/>
  <c r="AE78" i="109"/>
  <c r="AC78" i="109"/>
  <c r="AB78" i="109"/>
  <c r="AA78" i="109"/>
  <c r="Z78" i="109"/>
  <c r="Y78" i="109"/>
  <c r="X78" i="109"/>
  <c r="W78" i="109"/>
  <c r="U78" i="109"/>
  <c r="T78" i="109"/>
  <c r="S78" i="109"/>
  <c r="R78" i="109"/>
  <c r="Q78" i="109"/>
  <c r="P78" i="109"/>
  <c r="O78" i="109"/>
  <c r="AE77" i="109"/>
  <c r="AC77" i="109"/>
  <c r="AB77" i="109"/>
  <c r="AA77" i="109"/>
  <c r="Z77" i="109"/>
  <c r="Y77" i="109"/>
  <c r="X77" i="109"/>
  <c r="W77" i="109"/>
  <c r="U77" i="109"/>
  <c r="T77" i="109"/>
  <c r="S77" i="109"/>
  <c r="R77" i="109"/>
  <c r="Q77" i="109"/>
  <c r="P77" i="109"/>
  <c r="O77" i="109"/>
  <c r="AE76" i="109"/>
  <c r="AC76" i="109"/>
  <c r="AB76" i="109"/>
  <c r="AA76" i="109"/>
  <c r="Z76" i="109"/>
  <c r="Y76" i="109"/>
  <c r="X76" i="109"/>
  <c r="W76" i="109"/>
  <c r="U76" i="109"/>
  <c r="T76" i="109"/>
  <c r="S76" i="109"/>
  <c r="R76" i="109"/>
  <c r="Q76" i="109"/>
  <c r="P76" i="109"/>
  <c r="O76" i="109"/>
  <c r="AE75" i="109"/>
  <c r="AC75" i="109"/>
  <c r="AB75" i="109"/>
  <c r="AA75" i="109"/>
  <c r="Z75" i="109"/>
  <c r="Y75" i="109"/>
  <c r="X75" i="109"/>
  <c r="W75" i="109"/>
  <c r="U75" i="109"/>
  <c r="T75" i="109"/>
  <c r="S75" i="109"/>
  <c r="R75" i="109"/>
  <c r="Q75" i="109"/>
  <c r="P75" i="109"/>
  <c r="O75" i="109"/>
  <c r="AE74" i="109"/>
  <c r="AC74" i="109"/>
  <c r="AB74" i="109"/>
  <c r="AA74" i="109"/>
  <c r="Z74" i="109"/>
  <c r="Y74" i="109"/>
  <c r="X74" i="109"/>
  <c r="W74" i="109"/>
  <c r="U74" i="109"/>
  <c r="T74" i="109"/>
  <c r="S74" i="109"/>
  <c r="R74" i="109"/>
  <c r="Q74" i="109"/>
  <c r="P74" i="109"/>
  <c r="O74" i="109"/>
  <c r="AE73" i="109"/>
  <c r="AC73" i="109"/>
  <c r="AB73" i="109"/>
  <c r="AA73" i="109"/>
  <c r="Z73" i="109"/>
  <c r="Y73" i="109"/>
  <c r="X73" i="109"/>
  <c r="W73" i="109"/>
  <c r="U73" i="109"/>
  <c r="T73" i="109"/>
  <c r="S73" i="109"/>
  <c r="R73" i="109"/>
  <c r="Q73" i="109"/>
  <c r="P73" i="109"/>
  <c r="O73" i="109"/>
  <c r="AE72" i="109"/>
  <c r="AC72" i="109"/>
  <c r="AB72" i="109"/>
  <c r="AA72" i="109"/>
  <c r="Z72" i="109"/>
  <c r="Y72" i="109"/>
  <c r="X72" i="109"/>
  <c r="W72" i="109"/>
  <c r="U72" i="109"/>
  <c r="T72" i="109"/>
  <c r="S72" i="109"/>
  <c r="R72" i="109"/>
  <c r="Q72" i="109"/>
  <c r="P72" i="109"/>
  <c r="O72" i="109"/>
  <c r="AE71" i="109"/>
  <c r="AC71" i="109"/>
  <c r="AB71" i="109"/>
  <c r="AA71" i="109"/>
  <c r="Z71" i="109"/>
  <c r="Y71" i="109"/>
  <c r="X71" i="109"/>
  <c r="W71" i="109"/>
  <c r="U71" i="109"/>
  <c r="T71" i="109"/>
  <c r="S71" i="109"/>
  <c r="R71" i="109"/>
  <c r="Q71" i="109"/>
  <c r="P71" i="109"/>
  <c r="O71" i="109"/>
  <c r="AE70" i="109"/>
  <c r="AC70" i="109"/>
  <c r="AB70" i="109"/>
  <c r="AA70" i="109"/>
  <c r="Z70" i="109"/>
  <c r="Y70" i="109"/>
  <c r="X70" i="109"/>
  <c r="W70" i="109"/>
  <c r="U70" i="109"/>
  <c r="T70" i="109"/>
  <c r="S70" i="109"/>
  <c r="R70" i="109"/>
  <c r="Q70" i="109"/>
  <c r="P70" i="109"/>
  <c r="O70" i="109"/>
  <c r="AE69" i="109"/>
  <c r="AC69" i="109"/>
  <c r="AB69" i="109"/>
  <c r="AA69" i="109"/>
  <c r="Z69" i="109"/>
  <c r="Y69" i="109"/>
  <c r="X69" i="109"/>
  <c r="W69" i="109"/>
  <c r="U69" i="109"/>
  <c r="T69" i="109"/>
  <c r="S69" i="109"/>
  <c r="R69" i="109"/>
  <c r="Q69" i="109"/>
  <c r="P69" i="109"/>
  <c r="O69" i="109"/>
  <c r="AE68" i="109"/>
  <c r="AC68" i="109"/>
  <c r="AB68" i="109"/>
  <c r="AA68" i="109"/>
  <c r="Z68" i="109"/>
  <c r="Y68" i="109"/>
  <c r="X68" i="109"/>
  <c r="W68" i="109"/>
  <c r="U68" i="109"/>
  <c r="T68" i="109"/>
  <c r="S68" i="109"/>
  <c r="R68" i="109"/>
  <c r="Q68" i="109"/>
  <c r="P68" i="109"/>
  <c r="O68" i="109"/>
  <c r="AE67" i="109"/>
  <c r="AC67" i="109"/>
  <c r="AB67" i="109"/>
  <c r="AA67" i="109"/>
  <c r="Z67" i="109"/>
  <c r="Y67" i="109"/>
  <c r="X67" i="109"/>
  <c r="W67" i="109"/>
  <c r="U67" i="109"/>
  <c r="T67" i="109"/>
  <c r="S67" i="109"/>
  <c r="R67" i="109"/>
  <c r="Q67" i="109"/>
  <c r="P67" i="109"/>
  <c r="O67" i="109"/>
  <c r="AE66" i="109"/>
  <c r="AC66" i="109"/>
  <c r="AB66" i="109"/>
  <c r="AA66" i="109"/>
  <c r="Z66" i="109"/>
  <c r="Y66" i="109"/>
  <c r="X66" i="109"/>
  <c r="W66" i="109"/>
  <c r="U66" i="109"/>
  <c r="T66" i="109"/>
  <c r="S66" i="109"/>
  <c r="R66" i="109"/>
  <c r="Q66" i="109"/>
  <c r="P66" i="109"/>
  <c r="O66" i="109"/>
  <c r="AE65" i="109"/>
  <c r="AC65" i="109"/>
  <c r="AB65" i="109"/>
  <c r="AA65" i="109"/>
  <c r="Z65" i="109"/>
  <c r="Y65" i="109"/>
  <c r="X65" i="109"/>
  <c r="W65" i="109"/>
  <c r="U65" i="109"/>
  <c r="T65" i="109"/>
  <c r="S65" i="109"/>
  <c r="R65" i="109"/>
  <c r="Q65" i="109"/>
  <c r="P65" i="109"/>
  <c r="O65" i="109"/>
  <c r="AE64" i="109"/>
  <c r="AC64" i="109"/>
  <c r="AB64" i="109"/>
  <c r="AA64" i="109"/>
  <c r="Z64" i="109"/>
  <c r="Y64" i="109"/>
  <c r="X64" i="109"/>
  <c r="W64" i="109"/>
  <c r="U64" i="109"/>
  <c r="T64" i="109"/>
  <c r="S64" i="109"/>
  <c r="R64" i="109"/>
  <c r="Q64" i="109"/>
  <c r="P64" i="109"/>
  <c r="O64" i="109"/>
  <c r="AE63" i="109"/>
  <c r="AC63" i="109"/>
  <c r="AB63" i="109"/>
  <c r="AA63" i="109"/>
  <c r="Z63" i="109"/>
  <c r="Y63" i="109"/>
  <c r="X63" i="109"/>
  <c r="W63" i="109"/>
  <c r="U63" i="109"/>
  <c r="T63" i="109"/>
  <c r="S63" i="109"/>
  <c r="R63" i="109"/>
  <c r="Q63" i="109"/>
  <c r="P63" i="109"/>
  <c r="O63" i="109"/>
  <c r="AE62" i="109"/>
  <c r="AC62" i="109"/>
  <c r="AB62" i="109"/>
  <c r="AA62" i="109"/>
  <c r="Z62" i="109"/>
  <c r="Y62" i="109"/>
  <c r="X62" i="109"/>
  <c r="W62" i="109"/>
  <c r="U62" i="109"/>
  <c r="T62" i="109"/>
  <c r="S62" i="109"/>
  <c r="R62" i="109"/>
  <c r="Q62" i="109"/>
  <c r="P62" i="109"/>
  <c r="O62" i="109"/>
  <c r="AE61" i="109"/>
  <c r="AC61" i="109"/>
  <c r="AB61" i="109"/>
  <c r="AA61" i="109"/>
  <c r="Z61" i="109"/>
  <c r="Y61" i="109"/>
  <c r="X61" i="109"/>
  <c r="W61" i="109"/>
  <c r="U61" i="109"/>
  <c r="T61" i="109"/>
  <c r="S61" i="109"/>
  <c r="R61" i="109"/>
  <c r="Q61" i="109"/>
  <c r="P61" i="109"/>
  <c r="O61" i="109"/>
  <c r="AE60" i="109"/>
  <c r="AC60" i="109"/>
  <c r="AB60" i="109"/>
  <c r="AA60" i="109"/>
  <c r="Z60" i="109"/>
  <c r="Y60" i="109"/>
  <c r="X60" i="109"/>
  <c r="W60" i="109"/>
  <c r="U60" i="109"/>
  <c r="T60" i="109"/>
  <c r="S60" i="109"/>
  <c r="R60" i="109"/>
  <c r="Q60" i="109"/>
  <c r="P60" i="109"/>
  <c r="O60" i="109"/>
  <c r="AE59" i="109"/>
  <c r="AC59" i="109"/>
  <c r="AB59" i="109"/>
  <c r="AA59" i="109"/>
  <c r="Z59" i="109"/>
  <c r="Y59" i="109"/>
  <c r="X59" i="109"/>
  <c r="W59" i="109"/>
  <c r="U59" i="109"/>
  <c r="T59" i="109"/>
  <c r="S59" i="109"/>
  <c r="R59" i="109"/>
  <c r="Q59" i="109"/>
  <c r="P59" i="109"/>
  <c r="O59" i="109"/>
  <c r="AE58" i="109"/>
  <c r="AC58" i="109"/>
  <c r="AB58" i="109"/>
  <c r="AA58" i="109"/>
  <c r="Z58" i="109"/>
  <c r="Y58" i="109"/>
  <c r="X58" i="109"/>
  <c r="W58" i="109"/>
  <c r="U58" i="109"/>
  <c r="T58" i="109"/>
  <c r="S58" i="109"/>
  <c r="R58" i="109"/>
  <c r="Q58" i="109"/>
  <c r="P58" i="109"/>
  <c r="O58" i="109"/>
  <c r="AE57" i="109"/>
  <c r="AC57" i="109"/>
  <c r="AB57" i="109"/>
  <c r="AA57" i="109"/>
  <c r="Z57" i="109"/>
  <c r="Y57" i="109"/>
  <c r="X57" i="109"/>
  <c r="W57" i="109"/>
  <c r="U57" i="109"/>
  <c r="T57" i="109"/>
  <c r="S57" i="109"/>
  <c r="R57" i="109"/>
  <c r="Q57" i="109"/>
  <c r="P57" i="109"/>
  <c r="O57" i="109"/>
  <c r="AE56" i="109"/>
  <c r="AC56" i="109"/>
  <c r="AB56" i="109"/>
  <c r="AA56" i="109"/>
  <c r="Z56" i="109"/>
  <c r="Y56" i="109"/>
  <c r="X56" i="109"/>
  <c r="W56" i="109"/>
  <c r="U56" i="109"/>
  <c r="T56" i="109"/>
  <c r="S56" i="109"/>
  <c r="R56" i="109"/>
  <c r="Q56" i="109"/>
  <c r="P56" i="109"/>
  <c r="O56" i="109"/>
  <c r="AE55" i="109"/>
  <c r="AC55" i="109"/>
  <c r="AB55" i="109"/>
  <c r="AA55" i="109"/>
  <c r="Z55" i="109"/>
  <c r="Y55" i="109"/>
  <c r="X55" i="109"/>
  <c r="W55" i="109"/>
  <c r="U55" i="109"/>
  <c r="T55" i="109"/>
  <c r="S55" i="109"/>
  <c r="R55" i="109"/>
  <c r="Q55" i="109"/>
  <c r="P55" i="109"/>
  <c r="O55" i="109"/>
  <c r="AE54" i="109"/>
  <c r="AC54" i="109"/>
  <c r="AB54" i="109"/>
  <c r="AA54" i="109"/>
  <c r="Z54" i="109"/>
  <c r="Y54" i="109"/>
  <c r="X54" i="109"/>
  <c r="W54" i="109"/>
  <c r="U54" i="109"/>
  <c r="T54" i="109"/>
  <c r="S54" i="109"/>
  <c r="R54" i="109"/>
  <c r="Q54" i="109"/>
  <c r="P54" i="109"/>
  <c r="O54" i="109"/>
  <c r="AE53" i="109"/>
  <c r="AC53" i="109"/>
  <c r="AB53" i="109"/>
  <c r="AA53" i="109"/>
  <c r="Z53" i="109"/>
  <c r="Y53" i="109"/>
  <c r="X53" i="109"/>
  <c r="W53" i="109"/>
  <c r="U53" i="109"/>
  <c r="T53" i="109"/>
  <c r="S53" i="109"/>
  <c r="R53" i="109"/>
  <c r="Q53" i="109"/>
  <c r="P53" i="109"/>
  <c r="O53" i="109"/>
  <c r="AE52" i="109"/>
  <c r="AC52" i="109"/>
  <c r="AB52" i="109"/>
  <c r="AA52" i="109"/>
  <c r="Z52" i="109"/>
  <c r="Y52" i="109"/>
  <c r="X52" i="109"/>
  <c r="W52" i="109"/>
  <c r="U52" i="109"/>
  <c r="T52" i="109"/>
  <c r="S52" i="109"/>
  <c r="R52" i="109"/>
  <c r="Q52" i="109"/>
  <c r="P52" i="109"/>
  <c r="O52" i="109"/>
  <c r="AE51" i="109"/>
  <c r="AC51" i="109"/>
  <c r="AB51" i="109"/>
  <c r="AA51" i="109"/>
  <c r="Z51" i="109"/>
  <c r="Y51" i="109"/>
  <c r="X51" i="109"/>
  <c r="W51" i="109"/>
  <c r="U51" i="109"/>
  <c r="T51" i="109"/>
  <c r="S51" i="109"/>
  <c r="R51" i="109"/>
  <c r="Q51" i="109"/>
  <c r="P51" i="109"/>
  <c r="O51" i="109"/>
  <c r="AE50" i="109"/>
  <c r="AC50" i="109"/>
  <c r="AB50" i="109"/>
  <c r="AA50" i="109"/>
  <c r="Z50" i="109"/>
  <c r="Y50" i="109"/>
  <c r="X50" i="109"/>
  <c r="W50" i="109"/>
  <c r="U50" i="109"/>
  <c r="T50" i="109"/>
  <c r="S50" i="109"/>
  <c r="R50" i="109"/>
  <c r="Q50" i="109"/>
  <c r="P50" i="109"/>
  <c r="O50" i="109"/>
  <c r="AE49" i="109"/>
  <c r="AC49" i="109"/>
  <c r="AB49" i="109"/>
  <c r="AA49" i="109"/>
  <c r="Z49" i="109"/>
  <c r="Y49" i="109"/>
  <c r="X49" i="109"/>
  <c r="W49" i="109"/>
  <c r="U49" i="109"/>
  <c r="T49" i="109"/>
  <c r="S49" i="109"/>
  <c r="R49" i="109"/>
  <c r="Q49" i="109"/>
  <c r="P49" i="109"/>
  <c r="O49" i="109"/>
  <c r="AE48" i="109"/>
  <c r="AC48" i="109"/>
  <c r="AB48" i="109"/>
  <c r="AA48" i="109"/>
  <c r="Z48" i="109"/>
  <c r="Y48" i="109"/>
  <c r="X48" i="109"/>
  <c r="W48" i="109"/>
  <c r="U48" i="109"/>
  <c r="T48" i="109"/>
  <c r="S48" i="109"/>
  <c r="R48" i="109"/>
  <c r="Q48" i="109"/>
  <c r="P48" i="109"/>
  <c r="O48" i="109"/>
  <c r="AE47" i="109"/>
  <c r="AC47" i="109"/>
  <c r="AB47" i="109"/>
  <c r="AA47" i="109"/>
  <c r="Z47" i="109"/>
  <c r="Y47" i="109"/>
  <c r="X47" i="109"/>
  <c r="W47" i="109"/>
  <c r="U47" i="109"/>
  <c r="T47" i="109"/>
  <c r="S47" i="109"/>
  <c r="R47" i="109"/>
  <c r="Q47" i="109"/>
  <c r="P47" i="109"/>
  <c r="O47" i="109"/>
  <c r="AE46" i="109"/>
  <c r="AC46" i="109"/>
  <c r="AB46" i="109"/>
  <c r="AA46" i="109"/>
  <c r="Z46" i="109"/>
  <c r="Y46" i="109"/>
  <c r="X46" i="109"/>
  <c r="W46" i="109"/>
  <c r="U46" i="109"/>
  <c r="T46" i="109"/>
  <c r="S46" i="109"/>
  <c r="R46" i="109"/>
  <c r="Q46" i="109"/>
  <c r="P46" i="109"/>
  <c r="O46" i="109"/>
  <c r="AE45" i="109"/>
  <c r="AC45" i="109"/>
  <c r="AB45" i="109"/>
  <c r="AA45" i="109"/>
  <c r="Z45" i="109"/>
  <c r="Y45" i="109"/>
  <c r="X45" i="109"/>
  <c r="W45" i="109"/>
  <c r="U45" i="109"/>
  <c r="T45" i="109"/>
  <c r="S45" i="109"/>
  <c r="R45" i="109"/>
  <c r="Q45" i="109"/>
  <c r="P45" i="109"/>
  <c r="O45" i="109"/>
  <c r="AE44" i="109"/>
  <c r="AC44" i="109"/>
  <c r="AB44" i="109"/>
  <c r="AA44" i="109"/>
  <c r="Z44" i="109"/>
  <c r="Y44" i="109"/>
  <c r="X44" i="109"/>
  <c r="W44" i="109"/>
  <c r="U44" i="109"/>
  <c r="T44" i="109"/>
  <c r="S44" i="109"/>
  <c r="R44" i="109"/>
  <c r="Q44" i="109"/>
  <c r="P44" i="109"/>
  <c r="O44" i="109"/>
  <c r="AE43" i="109"/>
  <c r="AC43" i="109"/>
  <c r="AB43" i="109"/>
  <c r="AA43" i="109"/>
  <c r="Z43" i="109"/>
  <c r="Y43" i="109"/>
  <c r="X43" i="109"/>
  <c r="W43" i="109"/>
  <c r="U43" i="109"/>
  <c r="T43" i="109"/>
  <c r="S43" i="109"/>
  <c r="R43" i="109"/>
  <c r="Q43" i="109"/>
  <c r="P43" i="109"/>
  <c r="O43" i="109"/>
  <c r="AE42" i="109"/>
  <c r="AC42" i="109"/>
  <c r="AB42" i="109"/>
  <c r="AA42" i="109"/>
  <c r="Z42" i="109"/>
  <c r="Y42" i="109"/>
  <c r="X42" i="109"/>
  <c r="W42" i="109"/>
  <c r="U42" i="109"/>
  <c r="T42" i="109"/>
  <c r="S42" i="109"/>
  <c r="R42" i="109"/>
  <c r="Q42" i="109"/>
  <c r="P42" i="109"/>
  <c r="O42" i="109"/>
  <c r="AE41" i="109"/>
  <c r="AC41" i="109"/>
  <c r="AB41" i="109"/>
  <c r="AA41" i="109"/>
  <c r="Z41" i="109"/>
  <c r="Y41" i="109"/>
  <c r="X41" i="109"/>
  <c r="W41" i="109"/>
  <c r="U41" i="109"/>
  <c r="T41" i="109"/>
  <c r="S41" i="109"/>
  <c r="R41" i="109"/>
  <c r="Q41" i="109"/>
  <c r="P41" i="109"/>
  <c r="O41" i="109"/>
  <c r="AE40" i="109"/>
  <c r="AC40" i="109"/>
  <c r="AB40" i="109"/>
  <c r="AA40" i="109"/>
  <c r="Z40" i="109"/>
  <c r="Y40" i="109"/>
  <c r="X40" i="109"/>
  <c r="W40" i="109"/>
  <c r="U40" i="109"/>
  <c r="T40" i="109"/>
  <c r="S40" i="109"/>
  <c r="R40" i="109"/>
  <c r="Q40" i="109"/>
  <c r="P40" i="109"/>
  <c r="O40" i="109"/>
  <c r="AE39" i="109"/>
  <c r="AC39" i="109"/>
  <c r="AB39" i="109"/>
  <c r="AA39" i="109"/>
  <c r="Z39" i="109"/>
  <c r="Y39" i="109"/>
  <c r="X39" i="109"/>
  <c r="W39" i="109"/>
  <c r="U39" i="109"/>
  <c r="T39" i="109"/>
  <c r="S39" i="109"/>
  <c r="R39" i="109"/>
  <c r="Q39" i="109"/>
  <c r="P39" i="109"/>
  <c r="O39" i="109"/>
  <c r="AE38" i="109"/>
  <c r="AC38" i="109"/>
  <c r="AB38" i="109"/>
  <c r="AA38" i="109"/>
  <c r="Z38" i="109"/>
  <c r="Y38" i="109"/>
  <c r="X38" i="109"/>
  <c r="W38" i="109"/>
  <c r="U38" i="109"/>
  <c r="T38" i="109"/>
  <c r="S38" i="109"/>
  <c r="R38" i="109"/>
  <c r="Q38" i="109"/>
  <c r="P38" i="109"/>
  <c r="O38" i="109"/>
  <c r="AE37" i="109"/>
  <c r="AC37" i="109"/>
  <c r="AB37" i="109"/>
  <c r="AA37" i="109"/>
  <c r="Z37" i="109"/>
  <c r="Y37" i="109"/>
  <c r="X37" i="109"/>
  <c r="W37" i="109"/>
  <c r="U37" i="109"/>
  <c r="T37" i="109"/>
  <c r="S37" i="109"/>
  <c r="R37" i="109"/>
  <c r="Q37" i="109"/>
  <c r="P37" i="109"/>
  <c r="O37" i="109"/>
  <c r="AE36" i="109"/>
  <c r="AC36" i="109"/>
  <c r="AB36" i="109"/>
  <c r="AA36" i="109"/>
  <c r="Z36" i="109"/>
  <c r="Y36" i="109"/>
  <c r="X36" i="109"/>
  <c r="W36" i="109"/>
  <c r="U36" i="109"/>
  <c r="T36" i="109"/>
  <c r="S36" i="109"/>
  <c r="R36" i="109"/>
  <c r="Q36" i="109"/>
  <c r="P36" i="109"/>
  <c r="O36" i="109"/>
  <c r="AE35" i="109"/>
  <c r="AC35" i="109"/>
  <c r="AB35" i="109"/>
  <c r="AA35" i="109"/>
  <c r="Z35" i="109"/>
  <c r="Y35" i="109"/>
  <c r="X35" i="109"/>
  <c r="W35" i="109"/>
  <c r="U35" i="109"/>
  <c r="T35" i="109"/>
  <c r="S35" i="109"/>
  <c r="R35" i="109"/>
  <c r="Q35" i="109"/>
  <c r="P35" i="109"/>
  <c r="O35" i="109"/>
  <c r="AE34" i="109"/>
  <c r="AC34" i="109"/>
  <c r="AB34" i="109"/>
  <c r="AA34" i="109"/>
  <c r="Z34" i="109"/>
  <c r="Y34" i="109"/>
  <c r="X34" i="109"/>
  <c r="W34" i="109"/>
  <c r="U34" i="109"/>
  <c r="T34" i="109"/>
  <c r="S34" i="109"/>
  <c r="R34" i="109"/>
  <c r="Q34" i="109"/>
  <c r="P34" i="109"/>
  <c r="O34" i="109"/>
  <c r="AE33" i="109"/>
  <c r="AC33" i="109"/>
  <c r="AB33" i="109"/>
  <c r="AA33" i="109"/>
  <c r="Z33" i="109"/>
  <c r="Y33" i="109"/>
  <c r="X33" i="109"/>
  <c r="W33" i="109"/>
  <c r="U33" i="109"/>
  <c r="T33" i="109"/>
  <c r="S33" i="109"/>
  <c r="R33" i="109"/>
  <c r="Q33" i="109"/>
  <c r="P33" i="109"/>
  <c r="O33" i="109"/>
  <c r="AE32" i="109"/>
  <c r="AC32" i="109"/>
  <c r="AB32" i="109"/>
  <c r="AA32" i="109"/>
  <c r="Z32" i="109"/>
  <c r="Y32" i="109"/>
  <c r="X32" i="109"/>
  <c r="W32" i="109"/>
  <c r="U32" i="109"/>
  <c r="T32" i="109"/>
  <c r="S32" i="109"/>
  <c r="R32" i="109"/>
  <c r="Q32" i="109"/>
  <c r="P32" i="109"/>
  <c r="O32" i="109"/>
  <c r="AE31" i="109"/>
  <c r="AC31" i="109"/>
  <c r="AB31" i="109"/>
  <c r="AA31" i="109"/>
  <c r="Z31" i="109"/>
  <c r="Y31" i="109"/>
  <c r="X31" i="109"/>
  <c r="W31" i="109"/>
  <c r="U31" i="109"/>
  <c r="T31" i="109"/>
  <c r="S31" i="109"/>
  <c r="R31" i="109"/>
  <c r="Q31" i="109"/>
  <c r="P31" i="109"/>
  <c r="O31" i="109"/>
  <c r="AE30" i="109"/>
  <c r="AC30" i="109"/>
  <c r="AB30" i="109"/>
  <c r="AA30" i="109"/>
  <c r="Z30" i="109"/>
  <c r="Y30" i="109"/>
  <c r="X30" i="109"/>
  <c r="W30" i="109"/>
  <c r="U30" i="109"/>
  <c r="T30" i="109"/>
  <c r="S30" i="109"/>
  <c r="R30" i="109"/>
  <c r="Q30" i="109"/>
  <c r="P30" i="109"/>
  <c r="O30" i="109"/>
  <c r="AE29" i="109"/>
  <c r="AC29" i="109"/>
  <c r="AB29" i="109"/>
  <c r="AA29" i="109"/>
  <c r="Z29" i="109"/>
  <c r="Y29" i="109"/>
  <c r="X29" i="109"/>
  <c r="W29" i="109"/>
  <c r="U29" i="109"/>
  <c r="T29" i="109"/>
  <c r="S29" i="109"/>
  <c r="R29" i="109"/>
  <c r="Q29" i="109"/>
  <c r="P29" i="109"/>
  <c r="O29" i="109"/>
  <c r="AE28" i="109"/>
  <c r="AC28" i="109"/>
  <c r="AB28" i="109"/>
  <c r="AA28" i="109"/>
  <c r="Z28" i="109"/>
  <c r="Y28" i="109"/>
  <c r="X28" i="109"/>
  <c r="W28" i="109"/>
  <c r="U28" i="109"/>
  <c r="T28" i="109"/>
  <c r="S28" i="109"/>
  <c r="R28" i="109"/>
  <c r="Q28" i="109"/>
  <c r="P28" i="109"/>
  <c r="O28" i="109"/>
  <c r="AE27" i="109"/>
  <c r="AC27" i="109"/>
  <c r="AB27" i="109"/>
  <c r="AA27" i="109"/>
  <c r="Z27" i="109"/>
  <c r="Y27" i="109"/>
  <c r="X27" i="109"/>
  <c r="W27" i="109"/>
  <c r="U27" i="109"/>
  <c r="T27" i="109"/>
  <c r="S27" i="109"/>
  <c r="R27" i="109"/>
  <c r="Q27" i="109"/>
  <c r="P27" i="109"/>
  <c r="O27" i="109"/>
  <c r="AE26" i="109"/>
  <c r="AC26" i="109"/>
  <c r="AB26" i="109"/>
  <c r="AA26" i="109"/>
  <c r="Z26" i="109"/>
  <c r="Y26" i="109"/>
  <c r="X26" i="109"/>
  <c r="W26" i="109"/>
  <c r="U26" i="109"/>
  <c r="T26" i="109"/>
  <c r="S26" i="109"/>
  <c r="R26" i="109"/>
  <c r="Q26" i="109"/>
  <c r="P26" i="109"/>
  <c r="O26" i="109"/>
  <c r="AE25" i="109"/>
  <c r="AC25" i="109"/>
  <c r="AB25" i="109"/>
  <c r="AA25" i="109"/>
  <c r="Z25" i="109"/>
  <c r="Y25" i="109"/>
  <c r="X25" i="109"/>
  <c r="W25" i="109"/>
  <c r="U25" i="109"/>
  <c r="T25" i="109"/>
  <c r="S25" i="109"/>
  <c r="R25" i="109"/>
  <c r="Q25" i="109"/>
  <c r="P25" i="109"/>
  <c r="O25" i="109"/>
  <c r="AE24" i="109"/>
  <c r="AC24" i="109"/>
  <c r="AB24" i="109"/>
  <c r="AA24" i="109"/>
  <c r="Z24" i="109"/>
  <c r="Y24" i="109"/>
  <c r="X24" i="109"/>
  <c r="W24" i="109"/>
  <c r="U24" i="109"/>
  <c r="T24" i="109"/>
  <c r="S24" i="109"/>
  <c r="R24" i="109"/>
  <c r="Q24" i="109"/>
  <c r="P24" i="109"/>
  <c r="O24" i="109"/>
  <c r="AE23" i="109"/>
  <c r="AC23" i="109"/>
  <c r="AB23" i="109"/>
  <c r="AA23" i="109"/>
  <c r="Z23" i="109"/>
  <c r="Y23" i="109"/>
  <c r="X23" i="109"/>
  <c r="W23" i="109"/>
  <c r="U23" i="109"/>
  <c r="T23" i="109"/>
  <c r="S23" i="109"/>
  <c r="R23" i="109"/>
  <c r="Q23" i="109"/>
  <c r="P23" i="109"/>
  <c r="O23" i="109"/>
  <c r="AE22" i="109"/>
  <c r="AC22" i="109"/>
  <c r="AB22" i="109"/>
  <c r="AA22" i="109"/>
  <c r="Z22" i="109"/>
  <c r="Y22" i="109"/>
  <c r="X22" i="109"/>
  <c r="W22" i="109"/>
  <c r="U22" i="109"/>
  <c r="T22" i="109"/>
  <c r="S22" i="109"/>
  <c r="R22" i="109"/>
  <c r="Q22" i="109"/>
  <c r="P22" i="109"/>
  <c r="O22" i="109"/>
  <c r="AE21" i="109"/>
  <c r="AC21" i="109"/>
  <c r="AB21" i="109"/>
  <c r="AA21" i="109"/>
  <c r="Z21" i="109"/>
  <c r="Y21" i="109"/>
  <c r="X21" i="109"/>
  <c r="W21" i="109"/>
  <c r="U21" i="109"/>
  <c r="T21" i="109"/>
  <c r="S21" i="109"/>
  <c r="R21" i="109"/>
  <c r="Q21" i="109"/>
  <c r="P21" i="109"/>
  <c r="O21" i="109"/>
  <c r="AE20" i="109"/>
  <c r="AC20" i="109"/>
  <c r="AB20" i="109"/>
  <c r="AA20" i="109"/>
  <c r="Z20" i="109"/>
  <c r="Y20" i="109"/>
  <c r="X20" i="109"/>
  <c r="W20" i="109"/>
  <c r="U20" i="109"/>
  <c r="T20" i="109"/>
  <c r="S20" i="109"/>
  <c r="R20" i="109"/>
  <c r="Q20" i="109"/>
  <c r="P20" i="109"/>
  <c r="O20" i="109"/>
  <c r="AE19" i="109"/>
  <c r="AC19" i="109"/>
  <c r="AB19" i="109"/>
  <c r="AA19" i="109"/>
  <c r="Z19" i="109"/>
  <c r="Y19" i="109"/>
  <c r="X19" i="109"/>
  <c r="W19" i="109"/>
  <c r="U19" i="109"/>
  <c r="T19" i="109"/>
  <c r="S19" i="109"/>
  <c r="R19" i="109"/>
  <c r="Q19" i="109"/>
  <c r="P19" i="109"/>
  <c r="O19" i="109"/>
  <c r="AE18" i="109"/>
  <c r="AC18" i="109"/>
  <c r="AB18" i="109"/>
  <c r="AA18" i="109"/>
  <c r="Z18" i="109"/>
  <c r="Y18" i="109"/>
  <c r="X18" i="109"/>
  <c r="W18" i="109"/>
  <c r="U18" i="109"/>
  <c r="T18" i="109"/>
  <c r="S18" i="109"/>
  <c r="R18" i="109"/>
  <c r="Q18" i="109"/>
  <c r="P18" i="109"/>
  <c r="O18" i="109"/>
  <c r="AE17" i="109"/>
  <c r="AC17" i="109"/>
  <c r="AB17" i="109"/>
  <c r="AA17" i="109"/>
  <c r="Z17" i="109"/>
  <c r="Y17" i="109"/>
  <c r="X17" i="109"/>
  <c r="W17" i="109"/>
  <c r="U17" i="109"/>
  <c r="T17" i="109"/>
  <c r="S17" i="109"/>
  <c r="R17" i="109"/>
  <c r="Q17" i="109"/>
  <c r="P17" i="109"/>
  <c r="O17" i="109"/>
  <c r="AE16" i="109"/>
  <c r="AC16" i="109"/>
  <c r="AB16" i="109"/>
  <c r="AA16" i="109"/>
  <c r="Z16" i="109"/>
  <c r="Y16" i="109"/>
  <c r="X16" i="109"/>
  <c r="W16" i="109"/>
  <c r="U16" i="109"/>
  <c r="T16" i="109"/>
  <c r="S16" i="109"/>
  <c r="R16" i="109"/>
  <c r="Q16" i="109"/>
  <c r="P16" i="109"/>
  <c r="O16" i="109"/>
  <c r="AE15" i="109"/>
  <c r="AC15" i="109"/>
  <c r="AB15" i="109"/>
  <c r="AA15" i="109"/>
  <c r="Z15" i="109"/>
  <c r="Y15" i="109"/>
  <c r="X15" i="109"/>
  <c r="W15" i="109"/>
  <c r="U15" i="109"/>
  <c r="T15" i="109"/>
  <c r="S15" i="109"/>
  <c r="R15" i="109"/>
  <c r="Q15" i="109"/>
  <c r="P15" i="109"/>
  <c r="O15" i="109"/>
  <c r="AE14" i="109"/>
  <c r="AC14" i="109"/>
  <c r="AB14" i="109"/>
  <c r="AA14" i="109"/>
  <c r="Z14" i="109"/>
  <c r="Y14" i="109"/>
  <c r="X14" i="109"/>
  <c r="W14" i="109"/>
  <c r="U14" i="109"/>
  <c r="T14" i="109"/>
  <c r="S14" i="109"/>
  <c r="R14" i="109"/>
  <c r="Q14" i="109"/>
  <c r="P14" i="109"/>
  <c r="O14" i="109"/>
  <c r="AE13" i="109"/>
  <c r="AC13" i="109"/>
  <c r="AB13" i="109"/>
  <c r="AA13" i="109"/>
  <c r="Z13" i="109"/>
  <c r="Y13" i="109"/>
  <c r="X13" i="109"/>
  <c r="W13" i="109"/>
  <c r="U13" i="109"/>
  <c r="T13" i="109"/>
  <c r="S13" i="109"/>
  <c r="R13" i="109"/>
  <c r="Q13" i="109"/>
  <c r="P13" i="109"/>
  <c r="O13" i="109"/>
  <c r="AE12" i="109"/>
  <c r="AC12" i="109"/>
  <c r="AB12" i="109"/>
  <c r="AA12" i="109"/>
  <c r="Z12" i="109"/>
  <c r="Y12" i="109"/>
  <c r="X12" i="109"/>
  <c r="W12" i="109"/>
  <c r="U12" i="109"/>
  <c r="T12" i="109"/>
  <c r="S12" i="109"/>
  <c r="R12" i="109"/>
  <c r="Q12" i="109"/>
  <c r="P12" i="109"/>
  <c r="O12" i="109"/>
  <c r="AE11" i="109"/>
  <c r="AC11" i="109"/>
  <c r="AB11" i="109"/>
  <c r="AA11" i="109"/>
  <c r="Z11" i="109"/>
  <c r="Y11" i="109"/>
  <c r="X11" i="109"/>
  <c r="W11" i="109"/>
  <c r="U11" i="109"/>
  <c r="T11" i="109"/>
  <c r="S11" i="109"/>
  <c r="R11" i="109"/>
  <c r="Q11" i="109"/>
  <c r="P11" i="109"/>
  <c r="O11" i="109"/>
  <c r="AE10" i="109"/>
  <c r="AC10" i="109"/>
  <c r="AB10" i="109"/>
  <c r="AA10" i="109"/>
  <c r="Z10" i="109"/>
  <c r="Y10" i="109"/>
  <c r="X10" i="109"/>
  <c r="W10" i="109"/>
  <c r="U10" i="109"/>
  <c r="T10" i="109"/>
  <c r="S10" i="109"/>
  <c r="R10" i="109"/>
  <c r="Q10" i="109"/>
  <c r="P10" i="109"/>
  <c r="O10" i="109"/>
  <c r="AE9" i="109"/>
  <c r="AC9" i="109"/>
  <c r="AB9" i="109"/>
  <c r="AA9" i="109"/>
  <c r="Z9" i="109"/>
  <c r="Y9" i="109"/>
  <c r="X9" i="109"/>
  <c r="W9" i="109"/>
  <c r="U9" i="109"/>
  <c r="T9" i="109"/>
  <c r="S9" i="109"/>
  <c r="R9" i="109"/>
  <c r="Q9" i="109"/>
  <c r="P9" i="109"/>
  <c r="O9" i="109"/>
  <c r="AE8" i="109"/>
  <c r="AC8" i="109"/>
  <c r="AB8" i="109"/>
  <c r="AA8" i="109"/>
  <c r="Z8" i="109"/>
  <c r="Y8" i="109"/>
  <c r="X8" i="109"/>
  <c r="W8" i="109"/>
  <c r="U8" i="109"/>
  <c r="T8" i="109"/>
  <c r="S8" i="109"/>
  <c r="R8" i="109"/>
  <c r="Q8" i="109"/>
  <c r="P8" i="109"/>
  <c r="O8" i="109"/>
  <c r="U7" i="109"/>
  <c r="T7" i="109"/>
  <c r="S7" i="109"/>
  <c r="R7" i="109"/>
  <c r="Q7" i="109"/>
  <c r="P7" i="109"/>
  <c r="O7" i="109"/>
  <c r="AE146" i="108"/>
  <c r="AC146" i="108"/>
  <c r="AB146" i="108"/>
  <c r="AA146" i="108"/>
  <c r="Z146" i="108"/>
  <c r="Y146" i="108"/>
  <c r="X146" i="108"/>
  <c r="W146" i="108"/>
  <c r="U146" i="108"/>
  <c r="T146" i="108"/>
  <c r="S146" i="108"/>
  <c r="R146" i="108"/>
  <c r="Q146" i="108"/>
  <c r="P146" i="108"/>
  <c r="O146" i="108"/>
  <c r="AE145" i="108"/>
  <c r="AC145" i="108"/>
  <c r="AB145" i="108"/>
  <c r="AA145" i="108"/>
  <c r="Z145" i="108"/>
  <c r="Y145" i="108"/>
  <c r="X145" i="108"/>
  <c r="W145" i="108"/>
  <c r="U145" i="108"/>
  <c r="T145" i="108"/>
  <c r="S145" i="108"/>
  <c r="R145" i="108"/>
  <c r="Q145" i="108"/>
  <c r="P145" i="108"/>
  <c r="O145" i="108"/>
  <c r="AE144" i="108"/>
  <c r="AC144" i="108"/>
  <c r="AB144" i="108"/>
  <c r="AA144" i="108"/>
  <c r="Z144" i="108"/>
  <c r="Y144" i="108"/>
  <c r="X144" i="108"/>
  <c r="W144" i="108"/>
  <c r="U144" i="108"/>
  <c r="T144" i="108"/>
  <c r="S144" i="108"/>
  <c r="R144" i="108"/>
  <c r="Q144" i="108"/>
  <c r="P144" i="108"/>
  <c r="O144" i="108"/>
  <c r="AE143" i="108"/>
  <c r="AC143" i="108"/>
  <c r="AB143" i="108"/>
  <c r="AA143" i="108"/>
  <c r="Z143" i="108"/>
  <c r="Y143" i="108"/>
  <c r="X143" i="108"/>
  <c r="W143" i="108"/>
  <c r="U143" i="108"/>
  <c r="T143" i="108"/>
  <c r="S143" i="108"/>
  <c r="R143" i="108"/>
  <c r="Q143" i="108"/>
  <c r="P143" i="108"/>
  <c r="O143" i="108"/>
  <c r="AE142" i="108"/>
  <c r="AC142" i="108"/>
  <c r="AB142" i="108"/>
  <c r="AA142" i="108"/>
  <c r="Z142" i="108"/>
  <c r="Y142" i="108"/>
  <c r="X142" i="108"/>
  <c r="W142" i="108"/>
  <c r="U142" i="108"/>
  <c r="T142" i="108"/>
  <c r="S142" i="108"/>
  <c r="R142" i="108"/>
  <c r="Q142" i="108"/>
  <c r="P142" i="108"/>
  <c r="O142" i="108"/>
  <c r="AE141" i="108"/>
  <c r="AC141" i="108"/>
  <c r="AB141" i="108"/>
  <c r="AA141" i="108"/>
  <c r="Z141" i="108"/>
  <c r="Y141" i="108"/>
  <c r="X141" i="108"/>
  <c r="W141" i="108"/>
  <c r="U141" i="108"/>
  <c r="T141" i="108"/>
  <c r="S141" i="108"/>
  <c r="R141" i="108"/>
  <c r="Q141" i="108"/>
  <c r="P141" i="108"/>
  <c r="O141" i="108"/>
  <c r="AE140" i="108"/>
  <c r="AC140" i="108"/>
  <c r="AB140" i="108"/>
  <c r="AA140" i="108"/>
  <c r="Z140" i="108"/>
  <c r="Y140" i="108"/>
  <c r="X140" i="108"/>
  <c r="W140" i="108"/>
  <c r="U140" i="108"/>
  <c r="T140" i="108"/>
  <c r="S140" i="108"/>
  <c r="R140" i="108"/>
  <c r="Q140" i="108"/>
  <c r="P140" i="108"/>
  <c r="O140" i="108"/>
  <c r="AE139" i="108"/>
  <c r="AC139" i="108"/>
  <c r="AB139" i="108"/>
  <c r="AA139" i="108"/>
  <c r="Z139" i="108"/>
  <c r="Y139" i="108"/>
  <c r="X139" i="108"/>
  <c r="W139" i="108"/>
  <c r="U139" i="108"/>
  <c r="T139" i="108"/>
  <c r="S139" i="108"/>
  <c r="R139" i="108"/>
  <c r="Q139" i="108"/>
  <c r="P139" i="108"/>
  <c r="O139" i="108"/>
  <c r="AE138" i="108"/>
  <c r="AC138" i="108"/>
  <c r="AB138" i="108"/>
  <c r="AA138" i="108"/>
  <c r="Z138" i="108"/>
  <c r="Y138" i="108"/>
  <c r="X138" i="108"/>
  <c r="W138" i="108"/>
  <c r="U138" i="108"/>
  <c r="T138" i="108"/>
  <c r="S138" i="108"/>
  <c r="R138" i="108"/>
  <c r="Q138" i="108"/>
  <c r="P138" i="108"/>
  <c r="O138" i="108"/>
  <c r="AE137" i="108"/>
  <c r="AC137" i="108"/>
  <c r="AB137" i="108"/>
  <c r="AA137" i="108"/>
  <c r="Z137" i="108"/>
  <c r="Y137" i="108"/>
  <c r="X137" i="108"/>
  <c r="W137" i="108"/>
  <c r="U137" i="108"/>
  <c r="T137" i="108"/>
  <c r="S137" i="108"/>
  <c r="R137" i="108"/>
  <c r="Q137" i="108"/>
  <c r="P137" i="108"/>
  <c r="O137" i="108"/>
  <c r="AE136" i="108"/>
  <c r="AC136" i="108"/>
  <c r="AB136" i="108"/>
  <c r="AA136" i="108"/>
  <c r="Z136" i="108"/>
  <c r="Y136" i="108"/>
  <c r="X136" i="108"/>
  <c r="W136" i="108"/>
  <c r="U136" i="108"/>
  <c r="T136" i="108"/>
  <c r="S136" i="108"/>
  <c r="R136" i="108"/>
  <c r="Q136" i="108"/>
  <c r="P136" i="108"/>
  <c r="O136" i="108"/>
  <c r="AE135" i="108"/>
  <c r="AC135" i="108"/>
  <c r="AB135" i="108"/>
  <c r="AA135" i="108"/>
  <c r="Z135" i="108"/>
  <c r="Y135" i="108"/>
  <c r="X135" i="108"/>
  <c r="W135" i="108"/>
  <c r="U135" i="108"/>
  <c r="T135" i="108"/>
  <c r="S135" i="108"/>
  <c r="R135" i="108"/>
  <c r="Q135" i="108"/>
  <c r="P135" i="108"/>
  <c r="O135" i="108"/>
  <c r="AE134" i="108"/>
  <c r="AC134" i="108"/>
  <c r="AB134" i="108"/>
  <c r="AA134" i="108"/>
  <c r="Z134" i="108"/>
  <c r="Y134" i="108"/>
  <c r="X134" i="108"/>
  <c r="W134" i="108"/>
  <c r="U134" i="108"/>
  <c r="T134" i="108"/>
  <c r="S134" i="108"/>
  <c r="R134" i="108"/>
  <c r="Q134" i="108"/>
  <c r="P134" i="108"/>
  <c r="O134" i="108"/>
  <c r="AE133" i="108"/>
  <c r="AC133" i="108"/>
  <c r="AB133" i="108"/>
  <c r="AA133" i="108"/>
  <c r="Z133" i="108"/>
  <c r="Y133" i="108"/>
  <c r="X133" i="108"/>
  <c r="W133" i="108"/>
  <c r="U133" i="108"/>
  <c r="T133" i="108"/>
  <c r="S133" i="108"/>
  <c r="R133" i="108"/>
  <c r="Q133" i="108"/>
  <c r="P133" i="108"/>
  <c r="O133" i="108"/>
  <c r="AE132" i="108"/>
  <c r="AC132" i="108"/>
  <c r="AB132" i="108"/>
  <c r="AA132" i="108"/>
  <c r="Z132" i="108"/>
  <c r="Y132" i="108"/>
  <c r="X132" i="108"/>
  <c r="W132" i="108"/>
  <c r="U132" i="108"/>
  <c r="T132" i="108"/>
  <c r="S132" i="108"/>
  <c r="R132" i="108"/>
  <c r="Q132" i="108"/>
  <c r="P132" i="108"/>
  <c r="O132" i="108"/>
  <c r="AE131" i="108"/>
  <c r="AC131" i="108"/>
  <c r="AB131" i="108"/>
  <c r="AA131" i="108"/>
  <c r="Z131" i="108"/>
  <c r="Y131" i="108"/>
  <c r="X131" i="108"/>
  <c r="W131" i="108"/>
  <c r="U131" i="108"/>
  <c r="T131" i="108"/>
  <c r="S131" i="108"/>
  <c r="R131" i="108"/>
  <c r="Q131" i="108"/>
  <c r="P131" i="108"/>
  <c r="O131" i="108"/>
  <c r="AE130" i="108"/>
  <c r="AC130" i="108"/>
  <c r="AB130" i="108"/>
  <c r="AA130" i="108"/>
  <c r="Z130" i="108"/>
  <c r="Y130" i="108"/>
  <c r="X130" i="108"/>
  <c r="W130" i="108"/>
  <c r="U130" i="108"/>
  <c r="T130" i="108"/>
  <c r="S130" i="108"/>
  <c r="R130" i="108"/>
  <c r="Q130" i="108"/>
  <c r="P130" i="108"/>
  <c r="O130" i="108"/>
  <c r="AE129" i="108"/>
  <c r="AC129" i="108"/>
  <c r="AB129" i="108"/>
  <c r="AA129" i="108"/>
  <c r="Z129" i="108"/>
  <c r="Y129" i="108"/>
  <c r="X129" i="108"/>
  <c r="W129" i="108"/>
  <c r="U129" i="108"/>
  <c r="T129" i="108"/>
  <c r="S129" i="108"/>
  <c r="R129" i="108"/>
  <c r="Q129" i="108"/>
  <c r="P129" i="108"/>
  <c r="O129" i="108"/>
  <c r="AE128" i="108"/>
  <c r="AC128" i="108"/>
  <c r="AB128" i="108"/>
  <c r="AA128" i="108"/>
  <c r="Z128" i="108"/>
  <c r="Y128" i="108"/>
  <c r="X128" i="108"/>
  <c r="W128" i="108"/>
  <c r="U128" i="108"/>
  <c r="T128" i="108"/>
  <c r="S128" i="108"/>
  <c r="R128" i="108"/>
  <c r="Q128" i="108"/>
  <c r="P128" i="108"/>
  <c r="O128" i="108"/>
  <c r="AE127" i="108"/>
  <c r="AC127" i="108"/>
  <c r="AB127" i="108"/>
  <c r="AA127" i="108"/>
  <c r="Z127" i="108"/>
  <c r="Y127" i="108"/>
  <c r="X127" i="108"/>
  <c r="W127" i="108"/>
  <c r="U127" i="108"/>
  <c r="T127" i="108"/>
  <c r="S127" i="108"/>
  <c r="R127" i="108"/>
  <c r="Q127" i="108"/>
  <c r="P127" i="108"/>
  <c r="O127" i="108"/>
  <c r="AE126" i="108"/>
  <c r="AC126" i="108"/>
  <c r="AB126" i="108"/>
  <c r="AA126" i="108"/>
  <c r="Z126" i="108"/>
  <c r="Y126" i="108"/>
  <c r="X126" i="108"/>
  <c r="W126" i="108"/>
  <c r="U126" i="108"/>
  <c r="T126" i="108"/>
  <c r="S126" i="108"/>
  <c r="R126" i="108"/>
  <c r="Q126" i="108"/>
  <c r="P126" i="108"/>
  <c r="O126" i="108"/>
  <c r="AE125" i="108"/>
  <c r="AC125" i="108"/>
  <c r="AB125" i="108"/>
  <c r="AA125" i="108"/>
  <c r="Z125" i="108"/>
  <c r="Y125" i="108"/>
  <c r="X125" i="108"/>
  <c r="W125" i="108"/>
  <c r="U125" i="108"/>
  <c r="T125" i="108"/>
  <c r="S125" i="108"/>
  <c r="R125" i="108"/>
  <c r="Q125" i="108"/>
  <c r="P125" i="108"/>
  <c r="O125" i="108"/>
  <c r="AE124" i="108"/>
  <c r="AC124" i="108"/>
  <c r="AB124" i="108"/>
  <c r="AA124" i="108"/>
  <c r="Z124" i="108"/>
  <c r="Y124" i="108"/>
  <c r="X124" i="108"/>
  <c r="W124" i="108"/>
  <c r="U124" i="108"/>
  <c r="T124" i="108"/>
  <c r="S124" i="108"/>
  <c r="R124" i="108"/>
  <c r="Q124" i="108"/>
  <c r="P124" i="108"/>
  <c r="O124" i="108"/>
  <c r="AE123" i="108"/>
  <c r="AC123" i="108"/>
  <c r="AB123" i="108"/>
  <c r="AA123" i="108"/>
  <c r="Z123" i="108"/>
  <c r="Y123" i="108"/>
  <c r="X123" i="108"/>
  <c r="W123" i="108"/>
  <c r="U123" i="108"/>
  <c r="T123" i="108"/>
  <c r="S123" i="108"/>
  <c r="R123" i="108"/>
  <c r="Q123" i="108"/>
  <c r="P123" i="108"/>
  <c r="O123" i="108"/>
  <c r="AE122" i="108"/>
  <c r="AC122" i="108"/>
  <c r="AB122" i="108"/>
  <c r="AA122" i="108"/>
  <c r="Z122" i="108"/>
  <c r="Y122" i="108"/>
  <c r="X122" i="108"/>
  <c r="W122" i="108"/>
  <c r="U122" i="108"/>
  <c r="T122" i="108"/>
  <c r="S122" i="108"/>
  <c r="R122" i="108"/>
  <c r="Q122" i="108"/>
  <c r="P122" i="108"/>
  <c r="O122" i="108"/>
  <c r="AE121" i="108"/>
  <c r="AC121" i="108"/>
  <c r="AB121" i="108"/>
  <c r="AA121" i="108"/>
  <c r="Z121" i="108"/>
  <c r="Y121" i="108"/>
  <c r="X121" i="108"/>
  <c r="W121" i="108"/>
  <c r="U121" i="108"/>
  <c r="T121" i="108"/>
  <c r="S121" i="108"/>
  <c r="R121" i="108"/>
  <c r="Q121" i="108"/>
  <c r="P121" i="108"/>
  <c r="O121" i="108"/>
  <c r="AE120" i="108"/>
  <c r="AC120" i="108"/>
  <c r="AB120" i="108"/>
  <c r="AA120" i="108"/>
  <c r="Z120" i="108"/>
  <c r="Y120" i="108"/>
  <c r="X120" i="108"/>
  <c r="W120" i="108"/>
  <c r="U120" i="108"/>
  <c r="T120" i="108"/>
  <c r="S120" i="108"/>
  <c r="R120" i="108"/>
  <c r="Q120" i="108"/>
  <c r="P120" i="108"/>
  <c r="O120" i="108"/>
  <c r="AE119" i="108"/>
  <c r="AC119" i="108"/>
  <c r="AB119" i="108"/>
  <c r="AA119" i="108"/>
  <c r="Z119" i="108"/>
  <c r="Y119" i="108"/>
  <c r="X119" i="108"/>
  <c r="W119" i="108"/>
  <c r="U119" i="108"/>
  <c r="T119" i="108"/>
  <c r="S119" i="108"/>
  <c r="R119" i="108"/>
  <c r="Q119" i="108"/>
  <c r="P119" i="108"/>
  <c r="O119" i="108"/>
  <c r="AE118" i="108"/>
  <c r="AC118" i="108"/>
  <c r="AB118" i="108"/>
  <c r="AA118" i="108"/>
  <c r="Z118" i="108"/>
  <c r="Y118" i="108"/>
  <c r="X118" i="108"/>
  <c r="W118" i="108"/>
  <c r="U118" i="108"/>
  <c r="T118" i="108"/>
  <c r="S118" i="108"/>
  <c r="R118" i="108"/>
  <c r="Q118" i="108"/>
  <c r="P118" i="108"/>
  <c r="O118" i="108"/>
  <c r="AE117" i="108"/>
  <c r="AC117" i="108"/>
  <c r="AB117" i="108"/>
  <c r="AA117" i="108"/>
  <c r="Z117" i="108"/>
  <c r="Y117" i="108"/>
  <c r="X117" i="108"/>
  <c r="W117" i="108"/>
  <c r="U117" i="108"/>
  <c r="T117" i="108"/>
  <c r="S117" i="108"/>
  <c r="R117" i="108"/>
  <c r="Q117" i="108"/>
  <c r="P117" i="108"/>
  <c r="O117" i="108"/>
  <c r="AE116" i="108"/>
  <c r="AC116" i="108"/>
  <c r="AB116" i="108"/>
  <c r="AA116" i="108"/>
  <c r="Z116" i="108"/>
  <c r="Y116" i="108"/>
  <c r="X116" i="108"/>
  <c r="W116" i="108"/>
  <c r="U116" i="108"/>
  <c r="T116" i="108"/>
  <c r="S116" i="108"/>
  <c r="R116" i="108"/>
  <c r="Q116" i="108"/>
  <c r="P116" i="108"/>
  <c r="O116" i="108"/>
  <c r="AE115" i="108"/>
  <c r="AC115" i="108"/>
  <c r="AB115" i="108"/>
  <c r="AA115" i="108"/>
  <c r="Z115" i="108"/>
  <c r="Y115" i="108"/>
  <c r="X115" i="108"/>
  <c r="W115" i="108"/>
  <c r="U115" i="108"/>
  <c r="T115" i="108"/>
  <c r="S115" i="108"/>
  <c r="R115" i="108"/>
  <c r="Q115" i="108"/>
  <c r="P115" i="108"/>
  <c r="O115" i="108"/>
  <c r="AE114" i="108"/>
  <c r="AC114" i="108"/>
  <c r="AB114" i="108"/>
  <c r="AA114" i="108"/>
  <c r="Z114" i="108"/>
  <c r="Y114" i="108"/>
  <c r="X114" i="108"/>
  <c r="W114" i="108"/>
  <c r="U114" i="108"/>
  <c r="T114" i="108"/>
  <c r="S114" i="108"/>
  <c r="R114" i="108"/>
  <c r="Q114" i="108"/>
  <c r="P114" i="108"/>
  <c r="O114" i="108"/>
  <c r="AE113" i="108"/>
  <c r="AC113" i="108"/>
  <c r="AB113" i="108"/>
  <c r="AA113" i="108"/>
  <c r="Z113" i="108"/>
  <c r="Y113" i="108"/>
  <c r="X113" i="108"/>
  <c r="W113" i="108"/>
  <c r="U113" i="108"/>
  <c r="T113" i="108"/>
  <c r="S113" i="108"/>
  <c r="R113" i="108"/>
  <c r="Q113" i="108"/>
  <c r="P113" i="108"/>
  <c r="O113" i="108"/>
  <c r="AE112" i="108"/>
  <c r="AC112" i="108"/>
  <c r="AB112" i="108"/>
  <c r="AA112" i="108"/>
  <c r="Z112" i="108"/>
  <c r="Y112" i="108"/>
  <c r="X112" i="108"/>
  <c r="W112" i="108"/>
  <c r="U112" i="108"/>
  <c r="T112" i="108"/>
  <c r="S112" i="108"/>
  <c r="R112" i="108"/>
  <c r="Q112" i="108"/>
  <c r="P112" i="108"/>
  <c r="O112" i="108"/>
  <c r="AE111" i="108"/>
  <c r="AC111" i="108"/>
  <c r="AB111" i="108"/>
  <c r="AA111" i="108"/>
  <c r="Z111" i="108"/>
  <c r="Y111" i="108"/>
  <c r="X111" i="108"/>
  <c r="W111" i="108"/>
  <c r="U111" i="108"/>
  <c r="T111" i="108"/>
  <c r="S111" i="108"/>
  <c r="R111" i="108"/>
  <c r="Q111" i="108"/>
  <c r="P111" i="108"/>
  <c r="O111" i="108"/>
  <c r="AE110" i="108"/>
  <c r="AC110" i="108"/>
  <c r="AB110" i="108"/>
  <c r="AA110" i="108"/>
  <c r="Z110" i="108"/>
  <c r="Y110" i="108"/>
  <c r="X110" i="108"/>
  <c r="W110" i="108"/>
  <c r="U110" i="108"/>
  <c r="T110" i="108"/>
  <c r="S110" i="108"/>
  <c r="R110" i="108"/>
  <c r="Q110" i="108"/>
  <c r="P110" i="108"/>
  <c r="O110" i="108"/>
  <c r="AE109" i="108"/>
  <c r="AC109" i="108"/>
  <c r="AB109" i="108"/>
  <c r="AA109" i="108"/>
  <c r="Z109" i="108"/>
  <c r="Y109" i="108"/>
  <c r="X109" i="108"/>
  <c r="W109" i="108"/>
  <c r="U109" i="108"/>
  <c r="T109" i="108"/>
  <c r="S109" i="108"/>
  <c r="R109" i="108"/>
  <c r="Q109" i="108"/>
  <c r="P109" i="108"/>
  <c r="O109" i="108"/>
  <c r="AE108" i="108"/>
  <c r="AC108" i="108"/>
  <c r="AB108" i="108"/>
  <c r="AA108" i="108"/>
  <c r="Z108" i="108"/>
  <c r="Y108" i="108"/>
  <c r="X108" i="108"/>
  <c r="W108" i="108"/>
  <c r="U108" i="108"/>
  <c r="T108" i="108"/>
  <c r="S108" i="108"/>
  <c r="R108" i="108"/>
  <c r="Q108" i="108"/>
  <c r="P108" i="108"/>
  <c r="O108" i="108"/>
  <c r="AE107" i="108"/>
  <c r="AC107" i="108"/>
  <c r="AB107" i="108"/>
  <c r="AA107" i="108"/>
  <c r="Z107" i="108"/>
  <c r="Y107" i="108"/>
  <c r="X107" i="108"/>
  <c r="W107" i="108"/>
  <c r="U107" i="108"/>
  <c r="T107" i="108"/>
  <c r="S107" i="108"/>
  <c r="R107" i="108"/>
  <c r="Q107" i="108"/>
  <c r="P107" i="108"/>
  <c r="O107" i="108"/>
  <c r="AE106" i="108"/>
  <c r="AC106" i="108"/>
  <c r="AB106" i="108"/>
  <c r="AA106" i="108"/>
  <c r="Z106" i="108"/>
  <c r="Y106" i="108"/>
  <c r="X106" i="108"/>
  <c r="W106" i="108"/>
  <c r="U106" i="108"/>
  <c r="T106" i="108"/>
  <c r="S106" i="108"/>
  <c r="R106" i="108"/>
  <c r="Q106" i="108"/>
  <c r="P106" i="108"/>
  <c r="O106" i="108"/>
  <c r="AE105" i="108"/>
  <c r="AC105" i="108"/>
  <c r="AB105" i="108"/>
  <c r="AA105" i="108"/>
  <c r="Z105" i="108"/>
  <c r="Y105" i="108"/>
  <c r="X105" i="108"/>
  <c r="W105" i="108"/>
  <c r="U105" i="108"/>
  <c r="T105" i="108"/>
  <c r="S105" i="108"/>
  <c r="R105" i="108"/>
  <c r="Q105" i="108"/>
  <c r="P105" i="108"/>
  <c r="O105" i="108"/>
  <c r="AE104" i="108"/>
  <c r="AC104" i="108"/>
  <c r="AB104" i="108"/>
  <c r="AA104" i="108"/>
  <c r="Z104" i="108"/>
  <c r="Y104" i="108"/>
  <c r="X104" i="108"/>
  <c r="W104" i="108"/>
  <c r="U104" i="108"/>
  <c r="T104" i="108"/>
  <c r="S104" i="108"/>
  <c r="R104" i="108"/>
  <c r="Q104" i="108"/>
  <c r="P104" i="108"/>
  <c r="O104" i="108"/>
  <c r="AE103" i="108"/>
  <c r="AC103" i="108"/>
  <c r="AB103" i="108"/>
  <c r="AA103" i="108"/>
  <c r="Z103" i="108"/>
  <c r="Y103" i="108"/>
  <c r="X103" i="108"/>
  <c r="W103" i="108"/>
  <c r="U103" i="108"/>
  <c r="T103" i="108"/>
  <c r="S103" i="108"/>
  <c r="R103" i="108"/>
  <c r="Q103" i="108"/>
  <c r="P103" i="108"/>
  <c r="O103" i="108"/>
  <c r="AE102" i="108"/>
  <c r="AC102" i="108"/>
  <c r="AB102" i="108"/>
  <c r="AA102" i="108"/>
  <c r="Z102" i="108"/>
  <c r="Y102" i="108"/>
  <c r="X102" i="108"/>
  <c r="W102" i="108"/>
  <c r="U102" i="108"/>
  <c r="T102" i="108"/>
  <c r="S102" i="108"/>
  <c r="R102" i="108"/>
  <c r="Q102" i="108"/>
  <c r="P102" i="108"/>
  <c r="O102" i="108"/>
  <c r="AE101" i="108"/>
  <c r="AC101" i="108"/>
  <c r="AB101" i="108"/>
  <c r="AA101" i="108"/>
  <c r="Z101" i="108"/>
  <c r="Y101" i="108"/>
  <c r="X101" i="108"/>
  <c r="W101" i="108"/>
  <c r="U101" i="108"/>
  <c r="T101" i="108"/>
  <c r="S101" i="108"/>
  <c r="R101" i="108"/>
  <c r="Q101" i="108"/>
  <c r="P101" i="108"/>
  <c r="O101" i="108"/>
  <c r="AE100" i="108"/>
  <c r="AC100" i="108"/>
  <c r="AB100" i="108"/>
  <c r="AA100" i="108"/>
  <c r="Z100" i="108"/>
  <c r="Y100" i="108"/>
  <c r="X100" i="108"/>
  <c r="W100" i="108"/>
  <c r="U100" i="108"/>
  <c r="T100" i="108"/>
  <c r="S100" i="108"/>
  <c r="R100" i="108"/>
  <c r="Q100" i="108"/>
  <c r="P100" i="108"/>
  <c r="O100" i="108"/>
  <c r="AE99" i="108"/>
  <c r="AC99" i="108"/>
  <c r="AB99" i="108"/>
  <c r="AA99" i="108"/>
  <c r="Z99" i="108"/>
  <c r="Y99" i="108"/>
  <c r="X99" i="108"/>
  <c r="W99" i="108"/>
  <c r="U99" i="108"/>
  <c r="T99" i="108"/>
  <c r="S99" i="108"/>
  <c r="R99" i="108"/>
  <c r="Q99" i="108"/>
  <c r="P99" i="108"/>
  <c r="O99" i="108"/>
  <c r="AE98" i="108"/>
  <c r="AC98" i="108"/>
  <c r="AB98" i="108"/>
  <c r="AA98" i="108"/>
  <c r="Z98" i="108"/>
  <c r="Y98" i="108"/>
  <c r="X98" i="108"/>
  <c r="W98" i="108"/>
  <c r="U98" i="108"/>
  <c r="T98" i="108"/>
  <c r="S98" i="108"/>
  <c r="R98" i="108"/>
  <c r="Q98" i="108"/>
  <c r="P98" i="108"/>
  <c r="O98" i="108"/>
  <c r="AE97" i="108"/>
  <c r="AC97" i="108"/>
  <c r="AB97" i="108"/>
  <c r="AA97" i="108"/>
  <c r="Z97" i="108"/>
  <c r="Y97" i="108"/>
  <c r="X97" i="108"/>
  <c r="W97" i="108"/>
  <c r="U97" i="108"/>
  <c r="T97" i="108"/>
  <c r="S97" i="108"/>
  <c r="R97" i="108"/>
  <c r="Q97" i="108"/>
  <c r="P97" i="108"/>
  <c r="O97" i="108"/>
  <c r="AE96" i="108"/>
  <c r="AC96" i="108"/>
  <c r="AB96" i="108"/>
  <c r="AA96" i="108"/>
  <c r="Z96" i="108"/>
  <c r="Y96" i="108"/>
  <c r="X96" i="108"/>
  <c r="W96" i="108"/>
  <c r="U96" i="108"/>
  <c r="T96" i="108"/>
  <c r="S96" i="108"/>
  <c r="R96" i="108"/>
  <c r="Q96" i="108"/>
  <c r="P96" i="108"/>
  <c r="O96" i="108"/>
  <c r="AE95" i="108"/>
  <c r="AC95" i="108"/>
  <c r="AB95" i="108"/>
  <c r="AA95" i="108"/>
  <c r="Z95" i="108"/>
  <c r="Y95" i="108"/>
  <c r="X95" i="108"/>
  <c r="W95" i="108"/>
  <c r="U95" i="108"/>
  <c r="T95" i="108"/>
  <c r="S95" i="108"/>
  <c r="R95" i="108"/>
  <c r="Q95" i="108"/>
  <c r="P95" i="108"/>
  <c r="O95" i="108"/>
  <c r="AE94" i="108"/>
  <c r="AC94" i="108"/>
  <c r="AB94" i="108"/>
  <c r="AA94" i="108"/>
  <c r="Z94" i="108"/>
  <c r="Y94" i="108"/>
  <c r="X94" i="108"/>
  <c r="W94" i="108"/>
  <c r="U94" i="108"/>
  <c r="T94" i="108"/>
  <c r="S94" i="108"/>
  <c r="R94" i="108"/>
  <c r="Q94" i="108"/>
  <c r="P94" i="108"/>
  <c r="O94" i="108"/>
  <c r="AE93" i="108"/>
  <c r="AC93" i="108"/>
  <c r="AB93" i="108"/>
  <c r="AA93" i="108"/>
  <c r="Z93" i="108"/>
  <c r="Y93" i="108"/>
  <c r="X93" i="108"/>
  <c r="W93" i="108"/>
  <c r="U93" i="108"/>
  <c r="T93" i="108"/>
  <c r="S93" i="108"/>
  <c r="R93" i="108"/>
  <c r="Q93" i="108"/>
  <c r="P93" i="108"/>
  <c r="O93" i="108"/>
  <c r="AE92" i="108"/>
  <c r="AC92" i="108"/>
  <c r="AB92" i="108"/>
  <c r="AA92" i="108"/>
  <c r="Z92" i="108"/>
  <c r="Y92" i="108"/>
  <c r="X92" i="108"/>
  <c r="W92" i="108"/>
  <c r="U92" i="108"/>
  <c r="T92" i="108"/>
  <c r="S92" i="108"/>
  <c r="R92" i="108"/>
  <c r="Q92" i="108"/>
  <c r="P92" i="108"/>
  <c r="O92" i="108"/>
  <c r="AE91" i="108"/>
  <c r="AC91" i="108"/>
  <c r="AB91" i="108"/>
  <c r="AA91" i="108"/>
  <c r="Z91" i="108"/>
  <c r="Y91" i="108"/>
  <c r="X91" i="108"/>
  <c r="W91" i="108"/>
  <c r="U91" i="108"/>
  <c r="T91" i="108"/>
  <c r="S91" i="108"/>
  <c r="R91" i="108"/>
  <c r="Q91" i="108"/>
  <c r="P91" i="108"/>
  <c r="O91" i="108"/>
  <c r="AE90" i="108"/>
  <c r="AC90" i="108"/>
  <c r="AB90" i="108"/>
  <c r="AA90" i="108"/>
  <c r="Z90" i="108"/>
  <c r="Y90" i="108"/>
  <c r="X90" i="108"/>
  <c r="W90" i="108"/>
  <c r="U90" i="108"/>
  <c r="T90" i="108"/>
  <c r="S90" i="108"/>
  <c r="R90" i="108"/>
  <c r="Q90" i="108"/>
  <c r="P90" i="108"/>
  <c r="O90" i="108"/>
  <c r="AE89" i="108"/>
  <c r="AC89" i="108"/>
  <c r="AB89" i="108"/>
  <c r="AA89" i="108"/>
  <c r="Z89" i="108"/>
  <c r="Y89" i="108"/>
  <c r="X89" i="108"/>
  <c r="W89" i="108"/>
  <c r="U89" i="108"/>
  <c r="T89" i="108"/>
  <c r="S89" i="108"/>
  <c r="R89" i="108"/>
  <c r="Q89" i="108"/>
  <c r="P89" i="108"/>
  <c r="O89" i="108"/>
  <c r="AE88" i="108"/>
  <c r="AC88" i="108"/>
  <c r="AB88" i="108"/>
  <c r="AA88" i="108"/>
  <c r="Z88" i="108"/>
  <c r="Y88" i="108"/>
  <c r="X88" i="108"/>
  <c r="W88" i="108"/>
  <c r="U88" i="108"/>
  <c r="T88" i="108"/>
  <c r="S88" i="108"/>
  <c r="R88" i="108"/>
  <c r="Q88" i="108"/>
  <c r="P88" i="108"/>
  <c r="O88" i="108"/>
  <c r="AE87" i="108"/>
  <c r="AC87" i="108"/>
  <c r="AB87" i="108"/>
  <c r="AA87" i="108"/>
  <c r="Z87" i="108"/>
  <c r="Y87" i="108"/>
  <c r="X87" i="108"/>
  <c r="W87" i="108"/>
  <c r="U87" i="108"/>
  <c r="T87" i="108"/>
  <c r="S87" i="108"/>
  <c r="R87" i="108"/>
  <c r="Q87" i="108"/>
  <c r="P87" i="108"/>
  <c r="O87" i="108"/>
  <c r="AE86" i="108"/>
  <c r="AC86" i="108"/>
  <c r="AB86" i="108"/>
  <c r="AA86" i="108"/>
  <c r="Z86" i="108"/>
  <c r="Y86" i="108"/>
  <c r="X86" i="108"/>
  <c r="W86" i="108"/>
  <c r="U86" i="108"/>
  <c r="T86" i="108"/>
  <c r="S86" i="108"/>
  <c r="R86" i="108"/>
  <c r="Q86" i="108"/>
  <c r="P86" i="108"/>
  <c r="O86" i="108"/>
  <c r="AE85" i="108"/>
  <c r="AC85" i="108"/>
  <c r="AB85" i="108"/>
  <c r="AA85" i="108"/>
  <c r="Z85" i="108"/>
  <c r="Y85" i="108"/>
  <c r="X85" i="108"/>
  <c r="W85" i="108"/>
  <c r="U85" i="108"/>
  <c r="T85" i="108"/>
  <c r="S85" i="108"/>
  <c r="R85" i="108"/>
  <c r="Q85" i="108"/>
  <c r="P85" i="108"/>
  <c r="O85" i="108"/>
  <c r="AE84" i="108"/>
  <c r="AC84" i="108"/>
  <c r="AB84" i="108"/>
  <c r="AA84" i="108"/>
  <c r="Z84" i="108"/>
  <c r="Y84" i="108"/>
  <c r="X84" i="108"/>
  <c r="W84" i="108"/>
  <c r="U84" i="108"/>
  <c r="T84" i="108"/>
  <c r="S84" i="108"/>
  <c r="R84" i="108"/>
  <c r="Q84" i="108"/>
  <c r="P84" i="108"/>
  <c r="O84" i="108"/>
  <c r="AE83" i="108"/>
  <c r="AC83" i="108"/>
  <c r="AB83" i="108"/>
  <c r="AA83" i="108"/>
  <c r="Z83" i="108"/>
  <c r="Y83" i="108"/>
  <c r="X83" i="108"/>
  <c r="W83" i="108"/>
  <c r="U83" i="108"/>
  <c r="T83" i="108"/>
  <c r="S83" i="108"/>
  <c r="R83" i="108"/>
  <c r="Q83" i="108"/>
  <c r="P83" i="108"/>
  <c r="O83" i="108"/>
  <c r="AE82" i="108"/>
  <c r="AC82" i="108"/>
  <c r="AB82" i="108"/>
  <c r="AA82" i="108"/>
  <c r="Z82" i="108"/>
  <c r="Y82" i="108"/>
  <c r="X82" i="108"/>
  <c r="W82" i="108"/>
  <c r="U82" i="108"/>
  <c r="T82" i="108"/>
  <c r="S82" i="108"/>
  <c r="R82" i="108"/>
  <c r="Q82" i="108"/>
  <c r="P82" i="108"/>
  <c r="O82" i="108"/>
  <c r="AE81" i="108"/>
  <c r="AC81" i="108"/>
  <c r="AB81" i="108"/>
  <c r="AA81" i="108"/>
  <c r="Z81" i="108"/>
  <c r="Y81" i="108"/>
  <c r="X81" i="108"/>
  <c r="W81" i="108"/>
  <c r="U81" i="108"/>
  <c r="T81" i="108"/>
  <c r="S81" i="108"/>
  <c r="R81" i="108"/>
  <c r="Q81" i="108"/>
  <c r="P81" i="108"/>
  <c r="O81" i="108"/>
  <c r="AE80" i="108"/>
  <c r="AC80" i="108"/>
  <c r="AB80" i="108"/>
  <c r="AA80" i="108"/>
  <c r="Z80" i="108"/>
  <c r="Y80" i="108"/>
  <c r="X80" i="108"/>
  <c r="W80" i="108"/>
  <c r="U80" i="108"/>
  <c r="T80" i="108"/>
  <c r="S80" i="108"/>
  <c r="R80" i="108"/>
  <c r="Q80" i="108"/>
  <c r="P80" i="108"/>
  <c r="O80" i="108"/>
  <c r="AE79" i="108"/>
  <c r="AC79" i="108"/>
  <c r="AB79" i="108"/>
  <c r="AA79" i="108"/>
  <c r="Z79" i="108"/>
  <c r="Y79" i="108"/>
  <c r="X79" i="108"/>
  <c r="W79" i="108"/>
  <c r="U79" i="108"/>
  <c r="T79" i="108"/>
  <c r="S79" i="108"/>
  <c r="R79" i="108"/>
  <c r="Q79" i="108"/>
  <c r="P79" i="108"/>
  <c r="O79" i="108"/>
  <c r="AE78" i="108"/>
  <c r="AC78" i="108"/>
  <c r="AB78" i="108"/>
  <c r="AA78" i="108"/>
  <c r="Z78" i="108"/>
  <c r="Y78" i="108"/>
  <c r="X78" i="108"/>
  <c r="W78" i="108"/>
  <c r="U78" i="108"/>
  <c r="T78" i="108"/>
  <c r="S78" i="108"/>
  <c r="R78" i="108"/>
  <c r="Q78" i="108"/>
  <c r="P78" i="108"/>
  <c r="O78" i="108"/>
  <c r="AE77" i="108"/>
  <c r="AC77" i="108"/>
  <c r="AB77" i="108"/>
  <c r="AA77" i="108"/>
  <c r="Z77" i="108"/>
  <c r="Y77" i="108"/>
  <c r="X77" i="108"/>
  <c r="W77" i="108"/>
  <c r="U77" i="108"/>
  <c r="T77" i="108"/>
  <c r="S77" i="108"/>
  <c r="R77" i="108"/>
  <c r="Q77" i="108"/>
  <c r="P77" i="108"/>
  <c r="O77" i="108"/>
  <c r="AE76" i="108"/>
  <c r="AC76" i="108"/>
  <c r="AB76" i="108"/>
  <c r="AA76" i="108"/>
  <c r="Z76" i="108"/>
  <c r="Y76" i="108"/>
  <c r="X76" i="108"/>
  <c r="W76" i="108"/>
  <c r="U76" i="108"/>
  <c r="T76" i="108"/>
  <c r="S76" i="108"/>
  <c r="R76" i="108"/>
  <c r="Q76" i="108"/>
  <c r="P76" i="108"/>
  <c r="O76" i="108"/>
  <c r="AE75" i="108"/>
  <c r="AC75" i="108"/>
  <c r="AB75" i="108"/>
  <c r="AA75" i="108"/>
  <c r="Z75" i="108"/>
  <c r="Y75" i="108"/>
  <c r="X75" i="108"/>
  <c r="W75" i="108"/>
  <c r="U75" i="108"/>
  <c r="T75" i="108"/>
  <c r="S75" i="108"/>
  <c r="R75" i="108"/>
  <c r="Q75" i="108"/>
  <c r="P75" i="108"/>
  <c r="O75" i="108"/>
  <c r="AE74" i="108"/>
  <c r="AC74" i="108"/>
  <c r="AB74" i="108"/>
  <c r="AA74" i="108"/>
  <c r="Z74" i="108"/>
  <c r="Y74" i="108"/>
  <c r="X74" i="108"/>
  <c r="W74" i="108"/>
  <c r="U74" i="108"/>
  <c r="T74" i="108"/>
  <c r="S74" i="108"/>
  <c r="R74" i="108"/>
  <c r="Q74" i="108"/>
  <c r="P74" i="108"/>
  <c r="O74" i="108"/>
  <c r="AE73" i="108"/>
  <c r="AC73" i="108"/>
  <c r="AB73" i="108"/>
  <c r="AA73" i="108"/>
  <c r="Z73" i="108"/>
  <c r="Y73" i="108"/>
  <c r="X73" i="108"/>
  <c r="W73" i="108"/>
  <c r="U73" i="108"/>
  <c r="T73" i="108"/>
  <c r="S73" i="108"/>
  <c r="R73" i="108"/>
  <c r="Q73" i="108"/>
  <c r="P73" i="108"/>
  <c r="O73" i="108"/>
  <c r="AE72" i="108"/>
  <c r="AC72" i="108"/>
  <c r="AB72" i="108"/>
  <c r="AA72" i="108"/>
  <c r="Z72" i="108"/>
  <c r="Y72" i="108"/>
  <c r="X72" i="108"/>
  <c r="W72" i="108"/>
  <c r="U72" i="108"/>
  <c r="T72" i="108"/>
  <c r="S72" i="108"/>
  <c r="R72" i="108"/>
  <c r="Q72" i="108"/>
  <c r="P72" i="108"/>
  <c r="O72" i="108"/>
  <c r="AE71" i="108"/>
  <c r="AC71" i="108"/>
  <c r="AB71" i="108"/>
  <c r="AA71" i="108"/>
  <c r="Z71" i="108"/>
  <c r="Y71" i="108"/>
  <c r="X71" i="108"/>
  <c r="W71" i="108"/>
  <c r="U71" i="108"/>
  <c r="T71" i="108"/>
  <c r="S71" i="108"/>
  <c r="R71" i="108"/>
  <c r="Q71" i="108"/>
  <c r="P71" i="108"/>
  <c r="O71" i="108"/>
  <c r="AE70" i="108"/>
  <c r="AC70" i="108"/>
  <c r="AB70" i="108"/>
  <c r="AA70" i="108"/>
  <c r="Z70" i="108"/>
  <c r="Y70" i="108"/>
  <c r="X70" i="108"/>
  <c r="W70" i="108"/>
  <c r="U70" i="108"/>
  <c r="T70" i="108"/>
  <c r="S70" i="108"/>
  <c r="R70" i="108"/>
  <c r="Q70" i="108"/>
  <c r="P70" i="108"/>
  <c r="O70" i="108"/>
  <c r="AE69" i="108"/>
  <c r="AC69" i="108"/>
  <c r="AB69" i="108"/>
  <c r="AA69" i="108"/>
  <c r="Z69" i="108"/>
  <c r="Y69" i="108"/>
  <c r="X69" i="108"/>
  <c r="W69" i="108"/>
  <c r="U69" i="108"/>
  <c r="T69" i="108"/>
  <c r="S69" i="108"/>
  <c r="R69" i="108"/>
  <c r="Q69" i="108"/>
  <c r="P69" i="108"/>
  <c r="O69" i="108"/>
  <c r="AE68" i="108"/>
  <c r="AC68" i="108"/>
  <c r="AB68" i="108"/>
  <c r="AA68" i="108"/>
  <c r="Z68" i="108"/>
  <c r="Y68" i="108"/>
  <c r="X68" i="108"/>
  <c r="W68" i="108"/>
  <c r="U68" i="108"/>
  <c r="T68" i="108"/>
  <c r="S68" i="108"/>
  <c r="R68" i="108"/>
  <c r="Q68" i="108"/>
  <c r="P68" i="108"/>
  <c r="O68" i="108"/>
  <c r="AE67" i="108"/>
  <c r="AC67" i="108"/>
  <c r="AB67" i="108"/>
  <c r="AA67" i="108"/>
  <c r="Z67" i="108"/>
  <c r="Y67" i="108"/>
  <c r="X67" i="108"/>
  <c r="W67" i="108"/>
  <c r="U67" i="108"/>
  <c r="T67" i="108"/>
  <c r="S67" i="108"/>
  <c r="R67" i="108"/>
  <c r="Q67" i="108"/>
  <c r="P67" i="108"/>
  <c r="O67" i="108"/>
  <c r="AE66" i="108"/>
  <c r="AC66" i="108"/>
  <c r="AB66" i="108"/>
  <c r="AA66" i="108"/>
  <c r="Z66" i="108"/>
  <c r="Y66" i="108"/>
  <c r="X66" i="108"/>
  <c r="W66" i="108"/>
  <c r="U66" i="108"/>
  <c r="T66" i="108"/>
  <c r="S66" i="108"/>
  <c r="R66" i="108"/>
  <c r="Q66" i="108"/>
  <c r="P66" i="108"/>
  <c r="O66" i="108"/>
  <c r="AE65" i="108"/>
  <c r="AC65" i="108"/>
  <c r="AB65" i="108"/>
  <c r="AA65" i="108"/>
  <c r="Z65" i="108"/>
  <c r="Y65" i="108"/>
  <c r="X65" i="108"/>
  <c r="W65" i="108"/>
  <c r="U65" i="108"/>
  <c r="T65" i="108"/>
  <c r="S65" i="108"/>
  <c r="R65" i="108"/>
  <c r="Q65" i="108"/>
  <c r="P65" i="108"/>
  <c r="O65" i="108"/>
  <c r="AE64" i="108"/>
  <c r="AC64" i="108"/>
  <c r="AB64" i="108"/>
  <c r="AA64" i="108"/>
  <c r="Z64" i="108"/>
  <c r="Y64" i="108"/>
  <c r="X64" i="108"/>
  <c r="W64" i="108"/>
  <c r="U64" i="108"/>
  <c r="T64" i="108"/>
  <c r="S64" i="108"/>
  <c r="R64" i="108"/>
  <c r="Q64" i="108"/>
  <c r="P64" i="108"/>
  <c r="O64" i="108"/>
  <c r="AE63" i="108"/>
  <c r="AC63" i="108"/>
  <c r="AB63" i="108"/>
  <c r="AA63" i="108"/>
  <c r="Z63" i="108"/>
  <c r="Y63" i="108"/>
  <c r="X63" i="108"/>
  <c r="W63" i="108"/>
  <c r="U63" i="108"/>
  <c r="T63" i="108"/>
  <c r="S63" i="108"/>
  <c r="R63" i="108"/>
  <c r="Q63" i="108"/>
  <c r="P63" i="108"/>
  <c r="O63" i="108"/>
  <c r="AE62" i="108"/>
  <c r="AC62" i="108"/>
  <c r="AB62" i="108"/>
  <c r="AA62" i="108"/>
  <c r="Z62" i="108"/>
  <c r="Y62" i="108"/>
  <c r="X62" i="108"/>
  <c r="W62" i="108"/>
  <c r="U62" i="108"/>
  <c r="T62" i="108"/>
  <c r="S62" i="108"/>
  <c r="R62" i="108"/>
  <c r="Q62" i="108"/>
  <c r="P62" i="108"/>
  <c r="O62" i="108"/>
  <c r="AE61" i="108"/>
  <c r="AC61" i="108"/>
  <c r="AB61" i="108"/>
  <c r="AA61" i="108"/>
  <c r="Z61" i="108"/>
  <c r="Y61" i="108"/>
  <c r="X61" i="108"/>
  <c r="W61" i="108"/>
  <c r="U61" i="108"/>
  <c r="T61" i="108"/>
  <c r="S61" i="108"/>
  <c r="R61" i="108"/>
  <c r="Q61" i="108"/>
  <c r="P61" i="108"/>
  <c r="O61" i="108"/>
  <c r="AE60" i="108"/>
  <c r="AC60" i="108"/>
  <c r="AB60" i="108"/>
  <c r="AA60" i="108"/>
  <c r="Z60" i="108"/>
  <c r="Y60" i="108"/>
  <c r="X60" i="108"/>
  <c r="W60" i="108"/>
  <c r="U60" i="108"/>
  <c r="T60" i="108"/>
  <c r="S60" i="108"/>
  <c r="R60" i="108"/>
  <c r="Q60" i="108"/>
  <c r="P60" i="108"/>
  <c r="O60" i="108"/>
  <c r="AE59" i="108"/>
  <c r="AC59" i="108"/>
  <c r="AB59" i="108"/>
  <c r="AA59" i="108"/>
  <c r="Z59" i="108"/>
  <c r="Y59" i="108"/>
  <c r="X59" i="108"/>
  <c r="W59" i="108"/>
  <c r="U59" i="108"/>
  <c r="T59" i="108"/>
  <c r="S59" i="108"/>
  <c r="R59" i="108"/>
  <c r="Q59" i="108"/>
  <c r="P59" i="108"/>
  <c r="O59" i="108"/>
  <c r="AE58" i="108"/>
  <c r="AC58" i="108"/>
  <c r="AB58" i="108"/>
  <c r="AA58" i="108"/>
  <c r="Z58" i="108"/>
  <c r="Y58" i="108"/>
  <c r="X58" i="108"/>
  <c r="W58" i="108"/>
  <c r="U58" i="108"/>
  <c r="T58" i="108"/>
  <c r="S58" i="108"/>
  <c r="R58" i="108"/>
  <c r="Q58" i="108"/>
  <c r="P58" i="108"/>
  <c r="O58" i="108"/>
  <c r="AE57" i="108"/>
  <c r="AC57" i="108"/>
  <c r="AB57" i="108"/>
  <c r="AA57" i="108"/>
  <c r="Z57" i="108"/>
  <c r="Y57" i="108"/>
  <c r="X57" i="108"/>
  <c r="W57" i="108"/>
  <c r="U57" i="108"/>
  <c r="T57" i="108"/>
  <c r="S57" i="108"/>
  <c r="R57" i="108"/>
  <c r="Q57" i="108"/>
  <c r="P57" i="108"/>
  <c r="O57" i="108"/>
  <c r="AE56" i="108"/>
  <c r="AC56" i="108"/>
  <c r="AB56" i="108"/>
  <c r="AA56" i="108"/>
  <c r="Z56" i="108"/>
  <c r="Y56" i="108"/>
  <c r="X56" i="108"/>
  <c r="W56" i="108"/>
  <c r="U56" i="108"/>
  <c r="T56" i="108"/>
  <c r="S56" i="108"/>
  <c r="R56" i="108"/>
  <c r="Q56" i="108"/>
  <c r="P56" i="108"/>
  <c r="O56" i="108"/>
  <c r="AE55" i="108"/>
  <c r="AC55" i="108"/>
  <c r="AB55" i="108"/>
  <c r="AA55" i="108"/>
  <c r="Z55" i="108"/>
  <c r="Y55" i="108"/>
  <c r="X55" i="108"/>
  <c r="W55" i="108"/>
  <c r="U55" i="108"/>
  <c r="T55" i="108"/>
  <c r="S55" i="108"/>
  <c r="R55" i="108"/>
  <c r="Q55" i="108"/>
  <c r="P55" i="108"/>
  <c r="O55" i="108"/>
  <c r="AE54" i="108"/>
  <c r="AC54" i="108"/>
  <c r="AB54" i="108"/>
  <c r="AA54" i="108"/>
  <c r="Z54" i="108"/>
  <c r="Y54" i="108"/>
  <c r="X54" i="108"/>
  <c r="W54" i="108"/>
  <c r="U54" i="108"/>
  <c r="T54" i="108"/>
  <c r="S54" i="108"/>
  <c r="R54" i="108"/>
  <c r="Q54" i="108"/>
  <c r="P54" i="108"/>
  <c r="O54" i="108"/>
  <c r="AE53" i="108"/>
  <c r="AC53" i="108"/>
  <c r="AB53" i="108"/>
  <c r="AA53" i="108"/>
  <c r="Z53" i="108"/>
  <c r="Y53" i="108"/>
  <c r="X53" i="108"/>
  <c r="W53" i="108"/>
  <c r="U53" i="108"/>
  <c r="T53" i="108"/>
  <c r="S53" i="108"/>
  <c r="R53" i="108"/>
  <c r="Q53" i="108"/>
  <c r="P53" i="108"/>
  <c r="O53" i="108"/>
  <c r="AE52" i="108"/>
  <c r="AC52" i="108"/>
  <c r="AB52" i="108"/>
  <c r="AA52" i="108"/>
  <c r="Z52" i="108"/>
  <c r="Y52" i="108"/>
  <c r="X52" i="108"/>
  <c r="W52" i="108"/>
  <c r="U52" i="108"/>
  <c r="T52" i="108"/>
  <c r="S52" i="108"/>
  <c r="R52" i="108"/>
  <c r="Q52" i="108"/>
  <c r="P52" i="108"/>
  <c r="O52" i="108"/>
  <c r="AE51" i="108"/>
  <c r="AC51" i="108"/>
  <c r="AB51" i="108"/>
  <c r="AA51" i="108"/>
  <c r="Z51" i="108"/>
  <c r="Y51" i="108"/>
  <c r="X51" i="108"/>
  <c r="W51" i="108"/>
  <c r="U51" i="108"/>
  <c r="T51" i="108"/>
  <c r="S51" i="108"/>
  <c r="R51" i="108"/>
  <c r="Q51" i="108"/>
  <c r="P51" i="108"/>
  <c r="O51" i="108"/>
  <c r="AE50" i="108"/>
  <c r="AC50" i="108"/>
  <c r="AB50" i="108"/>
  <c r="AA50" i="108"/>
  <c r="Z50" i="108"/>
  <c r="Y50" i="108"/>
  <c r="X50" i="108"/>
  <c r="W50" i="108"/>
  <c r="U50" i="108"/>
  <c r="T50" i="108"/>
  <c r="S50" i="108"/>
  <c r="R50" i="108"/>
  <c r="Q50" i="108"/>
  <c r="P50" i="108"/>
  <c r="O50" i="108"/>
  <c r="AE49" i="108"/>
  <c r="AC49" i="108"/>
  <c r="AB49" i="108"/>
  <c r="AA49" i="108"/>
  <c r="Z49" i="108"/>
  <c r="Y49" i="108"/>
  <c r="X49" i="108"/>
  <c r="W49" i="108"/>
  <c r="U49" i="108"/>
  <c r="T49" i="108"/>
  <c r="S49" i="108"/>
  <c r="R49" i="108"/>
  <c r="Q49" i="108"/>
  <c r="P49" i="108"/>
  <c r="O49" i="108"/>
  <c r="AE48" i="108"/>
  <c r="AC48" i="108"/>
  <c r="AB48" i="108"/>
  <c r="AA48" i="108"/>
  <c r="Z48" i="108"/>
  <c r="Y48" i="108"/>
  <c r="X48" i="108"/>
  <c r="W48" i="108"/>
  <c r="U48" i="108"/>
  <c r="T48" i="108"/>
  <c r="S48" i="108"/>
  <c r="R48" i="108"/>
  <c r="Q48" i="108"/>
  <c r="P48" i="108"/>
  <c r="O48" i="108"/>
  <c r="AE47" i="108"/>
  <c r="AC47" i="108"/>
  <c r="AB47" i="108"/>
  <c r="AA47" i="108"/>
  <c r="Z47" i="108"/>
  <c r="Y47" i="108"/>
  <c r="X47" i="108"/>
  <c r="W47" i="108"/>
  <c r="U47" i="108"/>
  <c r="T47" i="108"/>
  <c r="S47" i="108"/>
  <c r="R47" i="108"/>
  <c r="Q47" i="108"/>
  <c r="P47" i="108"/>
  <c r="O47" i="108"/>
  <c r="AE46" i="108"/>
  <c r="AC46" i="108"/>
  <c r="AB46" i="108"/>
  <c r="AA46" i="108"/>
  <c r="Z46" i="108"/>
  <c r="Y46" i="108"/>
  <c r="X46" i="108"/>
  <c r="W46" i="108"/>
  <c r="U46" i="108"/>
  <c r="T46" i="108"/>
  <c r="S46" i="108"/>
  <c r="R46" i="108"/>
  <c r="Q46" i="108"/>
  <c r="P46" i="108"/>
  <c r="O46" i="108"/>
  <c r="AE45" i="108"/>
  <c r="AC45" i="108"/>
  <c r="AB45" i="108"/>
  <c r="AA45" i="108"/>
  <c r="Z45" i="108"/>
  <c r="Y45" i="108"/>
  <c r="X45" i="108"/>
  <c r="W45" i="108"/>
  <c r="U45" i="108"/>
  <c r="T45" i="108"/>
  <c r="S45" i="108"/>
  <c r="R45" i="108"/>
  <c r="Q45" i="108"/>
  <c r="P45" i="108"/>
  <c r="O45" i="108"/>
  <c r="AE44" i="108"/>
  <c r="AC44" i="108"/>
  <c r="AB44" i="108"/>
  <c r="AA44" i="108"/>
  <c r="Z44" i="108"/>
  <c r="Y44" i="108"/>
  <c r="X44" i="108"/>
  <c r="W44" i="108"/>
  <c r="U44" i="108"/>
  <c r="T44" i="108"/>
  <c r="S44" i="108"/>
  <c r="R44" i="108"/>
  <c r="Q44" i="108"/>
  <c r="P44" i="108"/>
  <c r="O44" i="108"/>
  <c r="AE43" i="108"/>
  <c r="AC43" i="108"/>
  <c r="AB43" i="108"/>
  <c r="AA43" i="108"/>
  <c r="Z43" i="108"/>
  <c r="Y43" i="108"/>
  <c r="X43" i="108"/>
  <c r="W43" i="108"/>
  <c r="U43" i="108"/>
  <c r="T43" i="108"/>
  <c r="S43" i="108"/>
  <c r="R43" i="108"/>
  <c r="Q43" i="108"/>
  <c r="P43" i="108"/>
  <c r="O43" i="108"/>
  <c r="AE42" i="108"/>
  <c r="AC42" i="108"/>
  <c r="AB42" i="108"/>
  <c r="AA42" i="108"/>
  <c r="Z42" i="108"/>
  <c r="Y42" i="108"/>
  <c r="X42" i="108"/>
  <c r="W42" i="108"/>
  <c r="U42" i="108"/>
  <c r="T42" i="108"/>
  <c r="S42" i="108"/>
  <c r="R42" i="108"/>
  <c r="Q42" i="108"/>
  <c r="P42" i="108"/>
  <c r="O42" i="108"/>
  <c r="AE41" i="108"/>
  <c r="AC41" i="108"/>
  <c r="AB41" i="108"/>
  <c r="AA41" i="108"/>
  <c r="Z41" i="108"/>
  <c r="Y41" i="108"/>
  <c r="X41" i="108"/>
  <c r="W41" i="108"/>
  <c r="U41" i="108"/>
  <c r="T41" i="108"/>
  <c r="S41" i="108"/>
  <c r="R41" i="108"/>
  <c r="Q41" i="108"/>
  <c r="P41" i="108"/>
  <c r="O41" i="108"/>
  <c r="AE40" i="108"/>
  <c r="AC40" i="108"/>
  <c r="AB40" i="108"/>
  <c r="AA40" i="108"/>
  <c r="Z40" i="108"/>
  <c r="Y40" i="108"/>
  <c r="X40" i="108"/>
  <c r="W40" i="108"/>
  <c r="U40" i="108"/>
  <c r="T40" i="108"/>
  <c r="S40" i="108"/>
  <c r="R40" i="108"/>
  <c r="Q40" i="108"/>
  <c r="P40" i="108"/>
  <c r="O40" i="108"/>
  <c r="AE39" i="108"/>
  <c r="AC39" i="108"/>
  <c r="AB39" i="108"/>
  <c r="AA39" i="108"/>
  <c r="Z39" i="108"/>
  <c r="Y39" i="108"/>
  <c r="X39" i="108"/>
  <c r="W39" i="108"/>
  <c r="U39" i="108"/>
  <c r="T39" i="108"/>
  <c r="S39" i="108"/>
  <c r="R39" i="108"/>
  <c r="Q39" i="108"/>
  <c r="P39" i="108"/>
  <c r="O39" i="108"/>
  <c r="AE38" i="108"/>
  <c r="AC38" i="108"/>
  <c r="AB38" i="108"/>
  <c r="AA38" i="108"/>
  <c r="Z38" i="108"/>
  <c r="Y38" i="108"/>
  <c r="X38" i="108"/>
  <c r="W38" i="108"/>
  <c r="U38" i="108"/>
  <c r="T38" i="108"/>
  <c r="S38" i="108"/>
  <c r="R38" i="108"/>
  <c r="Q38" i="108"/>
  <c r="P38" i="108"/>
  <c r="O38" i="108"/>
  <c r="AE37" i="108"/>
  <c r="AC37" i="108"/>
  <c r="AB37" i="108"/>
  <c r="AA37" i="108"/>
  <c r="Z37" i="108"/>
  <c r="Y37" i="108"/>
  <c r="X37" i="108"/>
  <c r="W37" i="108"/>
  <c r="U37" i="108"/>
  <c r="T37" i="108"/>
  <c r="S37" i="108"/>
  <c r="R37" i="108"/>
  <c r="Q37" i="108"/>
  <c r="P37" i="108"/>
  <c r="O37" i="108"/>
  <c r="AE36" i="108"/>
  <c r="AC36" i="108"/>
  <c r="AB36" i="108"/>
  <c r="AA36" i="108"/>
  <c r="Z36" i="108"/>
  <c r="Y36" i="108"/>
  <c r="X36" i="108"/>
  <c r="W36" i="108"/>
  <c r="U36" i="108"/>
  <c r="T36" i="108"/>
  <c r="S36" i="108"/>
  <c r="R36" i="108"/>
  <c r="Q36" i="108"/>
  <c r="P36" i="108"/>
  <c r="O36" i="108"/>
  <c r="AE35" i="108"/>
  <c r="AC35" i="108"/>
  <c r="AB35" i="108"/>
  <c r="AA35" i="108"/>
  <c r="Z35" i="108"/>
  <c r="Y35" i="108"/>
  <c r="X35" i="108"/>
  <c r="W35" i="108"/>
  <c r="U35" i="108"/>
  <c r="T35" i="108"/>
  <c r="S35" i="108"/>
  <c r="R35" i="108"/>
  <c r="Q35" i="108"/>
  <c r="P35" i="108"/>
  <c r="O35" i="108"/>
  <c r="AE34" i="108"/>
  <c r="AC34" i="108"/>
  <c r="AB34" i="108"/>
  <c r="AA34" i="108"/>
  <c r="Z34" i="108"/>
  <c r="Y34" i="108"/>
  <c r="X34" i="108"/>
  <c r="W34" i="108"/>
  <c r="U34" i="108"/>
  <c r="T34" i="108"/>
  <c r="S34" i="108"/>
  <c r="R34" i="108"/>
  <c r="Q34" i="108"/>
  <c r="P34" i="108"/>
  <c r="O34" i="108"/>
  <c r="AE33" i="108"/>
  <c r="AC33" i="108"/>
  <c r="AB33" i="108"/>
  <c r="AA33" i="108"/>
  <c r="Z33" i="108"/>
  <c r="Y33" i="108"/>
  <c r="X33" i="108"/>
  <c r="W33" i="108"/>
  <c r="U33" i="108"/>
  <c r="T33" i="108"/>
  <c r="S33" i="108"/>
  <c r="R33" i="108"/>
  <c r="Q33" i="108"/>
  <c r="P33" i="108"/>
  <c r="O33" i="108"/>
  <c r="AE32" i="108"/>
  <c r="AC32" i="108"/>
  <c r="AB32" i="108"/>
  <c r="AA32" i="108"/>
  <c r="Z32" i="108"/>
  <c r="Y32" i="108"/>
  <c r="X32" i="108"/>
  <c r="W32" i="108"/>
  <c r="U32" i="108"/>
  <c r="T32" i="108"/>
  <c r="S32" i="108"/>
  <c r="R32" i="108"/>
  <c r="Q32" i="108"/>
  <c r="P32" i="108"/>
  <c r="O32" i="108"/>
  <c r="AE31" i="108"/>
  <c r="AC31" i="108"/>
  <c r="AB31" i="108"/>
  <c r="AA31" i="108"/>
  <c r="Z31" i="108"/>
  <c r="Y31" i="108"/>
  <c r="X31" i="108"/>
  <c r="W31" i="108"/>
  <c r="U31" i="108"/>
  <c r="T31" i="108"/>
  <c r="S31" i="108"/>
  <c r="R31" i="108"/>
  <c r="Q31" i="108"/>
  <c r="P31" i="108"/>
  <c r="O31" i="108"/>
  <c r="AE30" i="108"/>
  <c r="AC30" i="108"/>
  <c r="AB30" i="108"/>
  <c r="AA30" i="108"/>
  <c r="Z30" i="108"/>
  <c r="Y30" i="108"/>
  <c r="X30" i="108"/>
  <c r="W30" i="108"/>
  <c r="U30" i="108"/>
  <c r="T30" i="108"/>
  <c r="S30" i="108"/>
  <c r="R30" i="108"/>
  <c r="Q30" i="108"/>
  <c r="P30" i="108"/>
  <c r="O30" i="108"/>
  <c r="AE29" i="108"/>
  <c r="AC29" i="108"/>
  <c r="AB29" i="108"/>
  <c r="AA29" i="108"/>
  <c r="Z29" i="108"/>
  <c r="Y29" i="108"/>
  <c r="X29" i="108"/>
  <c r="W29" i="108"/>
  <c r="U29" i="108"/>
  <c r="T29" i="108"/>
  <c r="S29" i="108"/>
  <c r="R29" i="108"/>
  <c r="Q29" i="108"/>
  <c r="P29" i="108"/>
  <c r="O29" i="108"/>
  <c r="AE28" i="108"/>
  <c r="AC28" i="108"/>
  <c r="AB28" i="108"/>
  <c r="AA28" i="108"/>
  <c r="Z28" i="108"/>
  <c r="Y28" i="108"/>
  <c r="X28" i="108"/>
  <c r="W28" i="108"/>
  <c r="U28" i="108"/>
  <c r="T28" i="108"/>
  <c r="S28" i="108"/>
  <c r="R28" i="108"/>
  <c r="Q28" i="108"/>
  <c r="P28" i="108"/>
  <c r="O28" i="108"/>
  <c r="AE27" i="108"/>
  <c r="AC27" i="108"/>
  <c r="AB27" i="108"/>
  <c r="AA27" i="108"/>
  <c r="Z27" i="108"/>
  <c r="Y27" i="108"/>
  <c r="X27" i="108"/>
  <c r="W27" i="108"/>
  <c r="U27" i="108"/>
  <c r="T27" i="108"/>
  <c r="S27" i="108"/>
  <c r="R27" i="108"/>
  <c r="Q27" i="108"/>
  <c r="P27" i="108"/>
  <c r="O27" i="108"/>
  <c r="AE26" i="108"/>
  <c r="AC26" i="108"/>
  <c r="AB26" i="108"/>
  <c r="AA26" i="108"/>
  <c r="Z26" i="108"/>
  <c r="Y26" i="108"/>
  <c r="X26" i="108"/>
  <c r="W26" i="108"/>
  <c r="U26" i="108"/>
  <c r="T26" i="108"/>
  <c r="S26" i="108"/>
  <c r="R26" i="108"/>
  <c r="Q26" i="108"/>
  <c r="P26" i="108"/>
  <c r="O26" i="108"/>
  <c r="AE25" i="108"/>
  <c r="AC25" i="108"/>
  <c r="AB25" i="108"/>
  <c r="AA25" i="108"/>
  <c r="Z25" i="108"/>
  <c r="Y25" i="108"/>
  <c r="X25" i="108"/>
  <c r="W25" i="108"/>
  <c r="U25" i="108"/>
  <c r="T25" i="108"/>
  <c r="S25" i="108"/>
  <c r="R25" i="108"/>
  <c r="Q25" i="108"/>
  <c r="P25" i="108"/>
  <c r="O25" i="108"/>
  <c r="AE24" i="108"/>
  <c r="AC24" i="108"/>
  <c r="AB24" i="108"/>
  <c r="AA24" i="108"/>
  <c r="Z24" i="108"/>
  <c r="Y24" i="108"/>
  <c r="X24" i="108"/>
  <c r="W24" i="108"/>
  <c r="U24" i="108"/>
  <c r="T24" i="108"/>
  <c r="S24" i="108"/>
  <c r="R24" i="108"/>
  <c r="Q24" i="108"/>
  <c r="P24" i="108"/>
  <c r="O24" i="108"/>
  <c r="AE23" i="108"/>
  <c r="AC23" i="108"/>
  <c r="AB23" i="108"/>
  <c r="AA23" i="108"/>
  <c r="Z23" i="108"/>
  <c r="Y23" i="108"/>
  <c r="X23" i="108"/>
  <c r="W23" i="108"/>
  <c r="U23" i="108"/>
  <c r="T23" i="108"/>
  <c r="S23" i="108"/>
  <c r="R23" i="108"/>
  <c r="Q23" i="108"/>
  <c r="P23" i="108"/>
  <c r="O23" i="108"/>
  <c r="AE22" i="108"/>
  <c r="AC22" i="108"/>
  <c r="AB22" i="108"/>
  <c r="AA22" i="108"/>
  <c r="Z22" i="108"/>
  <c r="Y22" i="108"/>
  <c r="X22" i="108"/>
  <c r="W22" i="108"/>
  <c r="U22" i="108"/>
  <c r="T22" i="108"/>
  <c r="S22" i="108"/>
  <c r="R22" i="108"/>
  <c r="Q22" i="108"/>
  <c r="P22" i="108"/>
  <c r="O22" i="108"/>
  <c r="AE21" i="108"/>
  <c r="AC21" i="108"/>
  <c r="AB21" i="108"/>
  <c r="AA21" i="108"/>
  <c r="Z21" i="108"/>
  <c r="Y21" i="108"/>
  <c r="X21" i="108"/>
  <c r="W21" i="108"/>
  <c r="U21" i="108"/>
  <c r="T21" i="108"/>
  <c r="S21" i="108"/>
  <c r="R21" i="108"/>
  <c r="Q21" i="108"/>
  <c r="P21" i="108"/>
  <c r="O21" i="108"/>
  <c r="AE20" i="108"/>
  <c r="AC20" i="108"/>
  <c r="AB20" i="108"/>
  <c r="AA20" i="108"/>
  <c r="Z20" i="108"/>
  <c r="Y20" i="108"/>
  <c r="X20" i="108"/>
  <c r="W20" i="108"/>
  <c r="U20" i="108"/>
  <c r="T20" i="108"/>
  <c r="S20" i="108"/>
  <c r="R20" i="108"/>
  <c r="Q20" i="108"/>
  <c r="P20" i="108"/>
  <c r="O20" i="108"/>
  <c r="AE19" i="108"/>
  <c r="AC19" i="108"/>
  <c r="AB19" i="108"/>
  <c r="AA19" i="108"/>
  <c r="Z19" i="108"/>
  <c r="Y19" i="108"/>
  <c r="X19" i="108"/>
  <c r="W19" i="108"/>
  <c r="U19" i="108"/>
  <c r="T19" i="108"/>
  <c r="S19" i="108"/>
  <c r="R19" i="108"/>
  <c r="Q19" i="108"/>
  <c r="P19" i="108"/>
  <c r="O19" i="108"/>
  <c r="AE18" i="108"/>
  <c r="AC18" i="108"/>
  <c r="AB18" i="108"/>
  <c r="AA18" i="108"/>
  <c r="Z18" i="108"/>
  <c r="Y18" i="108"/>
  <c r="X18" i="108"/>
  <c r="W18" i="108"/>
  <c r="U18" i="108"/>
  <c r="T18" i="108"/>
  <c r="S18" i="108"/>
  <c r="R18" i="108"/>
  <c r="Q18" i="108"/>
  <c r="P18" i="108"/>
  <c r="O18" i="108"/>
  <c r="AE17" i="108"/>
  <c r="AC17" i="108"/>
  <c r="AB17" i="108"/>
  <c r="AA17" i="108"/>
  <c r="Z17" i="108"/>
  <c r="Y17" i="108"/>
  <c r="X17" i="108"/>
  <c r="W17" i="108"/>
  <c r="U17" i="108"/>
  <c r="T17" i="108"/>
  <c r="S17" i="108"/>
  <c r="R17" i="108"/>
  <c r="Q17" i="108"/>
  <c r="P17" i="108"/>
  <c r="O17" i="108"/>
  <c r="AE16" i="108"/>
  <c r="AC16" i="108"/>
  <c r="AB16" i="108"/>
  <c r="AA16" i="108"/>
  <c r="Z16" i="108"/>
  <c r="Y16" i="108"/>
  <c r="X16" i="108"/>
  <c r="W16" i="108"/>
  <c r="U16" i="108"/>
  <c r="T16" i="108"/>
  <c r="S16" i="108"/>
  <c r="R16" i="108"/>
  <c r="Q16" i="108"/>
  <c r="P16" i="108"/>
  <c r="O16" i="108"/>
  <c r="AE15" i="108"/>
  <c r="AC15" i="108"/>
  <c r="AB15" i="108"/>
  <c r="AA15" i="108"/>
  <c r="Z15" i="108"/>
  <c r="Y15" i="108"/>
  <c r="X15" i="108"/>
  <c r="W15" i="108"/>
  <c r="U15" i="108"/>
  <c r="T15" i="108"/>
  <c r="S15" i="108"/>
  <c r="R15" i="108"/>
  <c r="Q15" i="108"/>
  <c r="P15" i="108"/>
  <c r="O15" i="108"/>
  <c r="AE14" i="108"/>
  <c r="AC14" i="108"/>
  <c r="AB14" i="108"/>
  <c r="AA14" i="108"/>
  <c r="Z14" i="108"/>
  <c r="Y14" i="108"/>
  <c r="X14" i="108"/>
  <c r="W14" i="108"/>
  <c r="U14" i="108"/>
  <c r="T14" i="108"/>
  <c r="S14" i="108"/>
  <c r="R14" i="108"/>
  <c r="Q14" i="108"/>
  <c r="P14" i="108"/>
  <c r="O14" i="108"/>
  <c r="AE13" i="108"/>
  <c r="AC13" i="108"/>
  <c r="AB13" i="108"/>
  <c r="AA13" i="108"/>
  <c r="Z13" i="108"/>
  <c r="Y13" i="108"/>
  <c r="X13" i="108"/>
  <c r="W13" i="108"/>
  <c r="U13" i="108"/>
  <c r="T13" i="108"/>
  <c r="S13" i="108"/>
  <c r="R13" i="108"/>
  <c r="Q13" i="108"/>
  <c r="P13" i="108"/>
  <c r="O13" i="108"/>
  <c r="AE12" i="108"/>
  <c r="AC12" i="108"/>
  <c r="AB12" i="108"/>
  <c r="AA12" i="108"/>
  <c r="Z12" i="108"/>
  <c r="Y12" i="108"/>
  <c r="X12" i="108"/>
  <c r="W12" i="108"/>
  <c r="U12" i="108"/>
  <c r="T12" i="108"/>
  <c r="S12" i="108"/>
  <c r="R12" i="108"/>
  <c r="Q12" i="108"/>
  <c r="P12" i="108"/>
  <c r="O12" i="108"/>
  <c r="AE11" i="108"/>
  <c r="AC11" i="108"/>
  <c r="AB11" i="108"/>
  <c r="AA11" i="108"/>
  <c r="Z11" i="108"/>
  <c r="Y11" i="108"/>
  <c r="X11" i="108"/>
  <c r="W11" i="108"/>
  <c r="U11" i="108"/>
  <c r="T11" i="108"/>
  <c r="S11" i="108"/>
  <c r="R11" i="108"/>
  <c r="Q11" i="108"/>
  <c r="P11" i="108"/>
  <c r="O11" i="108"/>
  <c r="AE10" i="108"/>
  <c r="AC10" i="108"/>
  <c r="AB10" i="108"/>
  <c r="AA10" i="108"/>
  <c r="Z10" i="108"/>
  <c r="Y10" i="108"/>
  <c r="X10" i="108"/>
  <c r="W10" i="108"/>
  <c r="U10" i="108"/>
  <c r="T10" i="108"/>
  <c r="S10" i="108"/>
  <c r="R10" i="108"/>
  <c r="Q10" i="108"/>
  <c r="P10" i="108"/>
  <c r="O10" i="108"/>
  <c r="AE9" i="108"/>
  <c r="AC9" i="108"/>
  <c r="AB9" i="108"/>
  <c r="AA9" i="108"/>
  <c r="Z9" i="108"/>
  <c r="Y9" i="108"/>
  <c r="X9" i="108"/>
  <c r="W9" i="108"/>
  <c r="U9" i="108"/>
  <c r="T9" i="108"/>
  <c r="S9" i="108"/>
  <c r="R9" i="108"/>
  <c r="Q9" i="108"/>
  <c r="P9" i="108"/>
  <c r="O9" i="108"/>
  <c r="AE8" i="108"/>
  <c r="AC8" i="108"/>
  <c r="AB8" i="108"/>
  <c r="AA8" i="108"/>
  <c r="Z8" i="108"/>
  <c r="Y8" i="108"/>
  <c r="X8" i="108"/>
  <c r="W8" i="108"/>
  <c r="U8" i="108"/>
  <c r="T8" i="108"/>
  <c r="S8" i="108"/>
  <c r="R8" i="108"/>
  <c r="Q8" i="108"/>
  <c r="P8" i="108"/>
  <c r="O8" i="108"/>
  <c r="U7" i="108"/>
  <c r="T7" i="108"/>
  <c r="S7" i="108"/>
  <c r="R7" i="108"/>
  <c r="Q7" i="108"/>
  <c r="P7" i="108"/>
  <c r="O7" i="108"/>
  <c r="AE146" i="107"/>
  <c r="AC146" i="107"/>
  <c r="AB146" i="107"/>
  <c r="AA146" i="107"/>
  <c r="Z146" i="107"/>
  <c r="Y146" i="107"/>
  <c r="X146" i="107"/>
  <c r="W146" i="107"/>
  <c r="U146" i="107"/>
  <c r="T146" i="107"/>
  <c r="S146" i="107"/>
  <c r="R146" i="107"/>
  <c r="Q146" i="107"/>
  <c r="P146" i="107"/>
  <c r="O146" i="107"/>
  <c r="AE145" i="107"/>
  <c r="AC145" i="107"/>
  <c r="AB145" i="107"/>
  <c r="AA145" i="107"/>
  <c r="Z145" i="107"/>
  <c r="Y145" i="107"/>
  <c r="X145" i="107"/>
  <c r="W145" i="107"/>
  <c r="U145" i="107"/>
  <c r="T145" i="107"/>
  <c r="S145" i="107"/>
  <c r="R145" i="107"/>
  <c r="Q145" i="107"/>
  <c r="P145" i="107"/>
  <c r="O145" i="107"/>
  <c r="AE144" i="107"/>
  <c r="AC144" i="107"/>
  <c r="AB144" i="107"/>
  <c r="AA144" i="107"/>
  <c r="Z144" i="107"/>
  <c r="Y144" i="107"/>
  <c r="X144" i="107"/>
  <c r="W144" i="107"/>
  <c r="U144" i="107"/>
  <c r="T144" i="107"/>
  <c r="S144" i="107"/>
  <c r="R144" i="107"/>
  <c r="Q144" i="107"/>
  <c r="P144" i="107"/>
  <c r="O144" i="107"/>
  <c r="AE143" i="107"/>
  <c r="AC143" i="107"/>
  <c r="AB143" i="107"/>
  <c r="AA143" i="107"/>
  <c r="Z143" i="107"/>
  <c r="Y143" i="107"/>
  <c r="X143" i="107"/>
  <c r="W143" i="107"/>
  <c r="U143" i="107"/>
  <c r="T143" i="107"/>
  <c r="S143" i="107"/>
  <c r="R143" i="107"/>
  <c r="Q143" i="107"/>
  <c r="P143" i="107"/>
  <c r="O143" i="107"/>
  <c r="AE142" i="107"/>
  <c r="AC142" i="107"/>
  <c r="AB142" i="107"/>
  <c r="AA142" i="107"/>
  <c r="Z142" i="107"/>
  <c r="Y142" i="107"/>
  <c r="X142" i="107"/>
  <c r="W142" i="107"/>
  <c r="U142" i="107"/>
  <c r="T142" i="107"/>
  <c r="S142" i="107"/>
  <c r="R142" i="107"/>
  <c r="Q142" i="107"/>
  <c r="P142" i="107"/>
  <c r="O142" i="107"/>
  <c r="AE141" i="107"/>
  <c r="AC141" i="107"/>
  <c r="AB141" i="107"/>
  <c r="AA141" i="107"/>
  <c r="Z141" i="107"/>
  <c r="Y141" i="107"/>
  <c r="X141" i="107"/>
  <c r="W141" i="107"/>
  <c r="U141" i="107"/>
  <c r="T141" i="107"/>
  <c r="S141" i="107"/>
  <c r="R141" i="107"/>
  <c r="Q141" i="107"/>
  <c r="P141" i="107"/>
  <c r="O141" i="107"/>
  <c r="AE140" i="107"/>
  <c r="AC140" i="107"/>
  <c r="AB140" i="107"/>
  <c r="AA140" i="107"/>
  <c r="Z140" i="107"/>
  <c r="Y140" i="107"/>
  <c r="X140" i="107"/>
  <c r="W140" i="107"/>
  <c r="U140" i="107"/>
  <c r="T140" i="107"/>
  <c r="S140" i="107"/>
  <c r="R140" i="107"/>
  <c r="Q140" i="107"/>
  <c r="P140" i="107"/>
  <c r="O140" i="107"/>
  <c r="AE139" i="107"/>
  <c r="AC139" i="107"/>
  <c r="AB139" i="107"/>
  <c r="AA139" i="107"/>
  <c r="Z139" i="107"/>
  <c r="Y139" i="107"/>
  <c r="X139" i="107"/>
  <c r="W139" i="107"/>
  <c r="U139" i="107"/>
  <c r="T139" i="107"/>
  <c r="S139" i="107"/>
  <c r="R139" i="107"/>
  <c r="Q139" i="107"/>
  <c r="P139" i="107"/>
  <c r="O139" i="107"/>
  <c r="AE138" i="107"/>
  <c r="AC138" i="107"/>
  <c r="AB138" i="107"/>
  <c r="AA138" i="107"/>
  <c r="Z138" i="107"/>
  <c r="Y138" i="107"/>
  <c r="X138" i="107"/>
  <c r="W138" i="107"/>
  <c r="U138" i="107"/>
  <c r="T138" i="107"/>
  <c r="S138" i="107"/>
  <c r="R138" i="107"/>
  <c r="Q138" i="107"/>
  <c r="P138" i="107"/>
  <c r="O138" i="107"/>
  <c r="AE137" i="107"/>
  <c r="AC137" i="107"/>
  <c r="AB137" i="107"/>
  <c r="AA137" i="107"/>
  <c r="Z137" i="107"/>
  <c r="Y137" i="107"/>
  <c r="X137" i="107"/>
  <c r="W137" i="107"/>
  <c r="U137" i="107"/>
  <c r="T137" i="107"/>
  <c r="S137" i="107"/>
  <c r="R137" i="107"/>
  <c r="Q137" i="107"/>
  <c r="P137" i="107"/>
  <c r="O137" i="107"/>
  <c r="AE136" i="107"/>
  <c r="AC136" i="107"/>
  <c r="AB136" i="107"/>
  <c r="AA136" i="107"/>
  <c r="Z136" i="107"/>
  <c r="Y136" i="107"/>
  <c r="X136" i="107"/>
  <c r="W136" i="107"/>
  <c r="U136" i="107"/>
  <c r="T136" i="107"/>
  <c r="S136" i="107"/>
  <c r="R136" i="107"/>
  <c r="Q136" i="107"/>
  <c r="P136" i="107"/>
  <c r="O136" i="107"/>
  <c r="AE135" i="107"/>
  <c r="AC135" i="107"/>
  <c r="AB135" i="107"/>
  <c r="AA135" i="107"/>
  <c r="Z135" i="107"/>
  <c r="Y135" i="107"/>
  <c r="X135" i="107"/>
  <c r="W135" i="107"/>
  <c r="U135" i="107"/>
  <c r="T135" i="107"/>
  <c r="S135" i="107"/>
  <c r="R135" i="107"/>
  <c r="Q135" i="107"/>
  <c r="P135" i="107"/>
  <c r="O135" i="107"/>
  <c r="AE134" i="107"/>
  <c r="AC134" i="107"/>
  <c r="AB134" i="107"/>
  <c r="AA134" i="107"/>
  <c r="Z134" i="107"/>
  <c r="Y134" i="107"/>
  <c r="X134" i="107"/>
  <c r="W134" i="107"/>
  <c r="U134" i="107"/>
  <c r="T134" i="107"/>
  <c r="S134" i="107"/>
  <c r="R134" i="107"/>
  <c r="Q134" i="107"/>
  <c r="P134" i="107"/>
  <c r="O134" i="107"/>
  <c r="AE133" i="107"/>
  <c r="AC133" i="107"/>
  <c r="AB133" i="107"/>
  <c r="AA133" i="107"/>
  <c r="Z133" i="107"/>
  <c r="Y133" i="107"/>
  <c r="X133" i="107"/>
  <c r="W133" i="107"/>
  <c r="U133" i="107"/>
  <c r="T133" i="107"/>
  <c r="S133" i="107"/>
  <c r="R133" i="107"/>
  <c r="Q133" i="107"/>
  <c r="P133" i="107"/>
  <c r="O133" i="107"/>
  <c r="AE132" i="107"/>
  <c r="AC132" i="107"/>
  <c r="AB132" i="107"/>
  <c r="AA132" i="107"/>
  <c r="Z132" i="107"/>
  <c r="Y132" i="107"/>
  <c r="X132" i="107"/>
  <c r="W132" i="107"/>
  <c r="U132" i="107"/>
  <c r="T132" i="107"/>
  <c r="S132" i="107"/>
  <c r="R132" i="107"/>
  <c r="Q132" i="107"/>
  <c r="P132" i="107"/>
  <c r="O132" i="107"/>
  <c r="AE131" i="107"/>
  <c r="AC131" i="107"/>
  <c r="AB131" i="107"/>
  <c r="AA131" i="107"/>
  <c r="Z131" i="107"/>
  <c r="Y131" i="107"/>
  <c r="X131" i="107"/>
  <c r="W131" i="107"/>
  <c r="U131" i="107"/>
  <c r="T131" i="107"/>
  <c r="S131" i="107"/>
  <c r="R131" i="107"/>
  <c r="Q131" i="107"/>
  <c r="P131" i="107"/>
  <c r="O131" i="107"/>
  <c r="AE130" i="107"/>
  <c r="AC130" i="107"/>
  <c r="AB130" i="107"/>
  <c r="AA130" i="107"/>
  <c r="Z130" i="107"/>
  <c r="Y130" i="107"/>
  <c r="X130" i="107"/>
  <c r="W130" i="107"/>
  <c r="U130" i="107"/>
  <c r="T130" i="107"/>
  <c r="S130" i="107"/>
  <c r="R130" i="107"/>
  <c r="Q130" i="107"/>
  <c r="P130" i="107"/>
  <c r="O130" i="107"/>
  <c r="AE129" i="107"/>
  <c r="AC129" i="107"/>
  <c r="AB129" i="107"/>
  <c r="AA129" i="107"/>
  <c r="Z129" i="107"/>
  <c r="Y129" i="107"/>
  <c r="X129" i="107"/>
  <c r="W129" i="107"/>
  <c r="U129" i="107"/>
  <c r="T129" i="107"/>
  <c r="S129" i="107"/>
  <c r="R129" i="107"/>
  <c r="Q129" i="107"/>
  <c r="P129" i="107"/>
  <c r="O129" i="107"/>
  <c r="AE128" i="107"/>
  <c r="AC128" i="107"/>
  <c r="AB128" i="107"/>
  <c r="AA128" i="107"/>
  <c r="Z128" i="107"/>
  <c r="Y128" i="107"/>
  <c r="X128" i="107"/>
  <c r="W128" i="107"/>
  <c r="U128" i="107"/>
  <c r="T128" i="107"/>
  <c r="S128" i="107"/>
  <c r="R128" i="107"/>
  <c r="Q128" i="107"/>
  <c r="P128" i="107"/>
  <c r="O128" i="107"/>
  <c r="AE127" i="107"/>
  <c r="AC127" i="107"/>
  <c r="AB127" i="107"/>
  <c r="AA127" i="107"/>
  <c r="Z127" i="107"/>
  <c r="Y127" i="107"/>
  <c r="X127" i="107"/>
  <c r="W127" i="107"/>
  <c r="U127" i="107"/>
  <c r="T127" i="107"/>
  <c r="S127" i="107"/>
  <c r="R127" i="107"/>
  <c r="Q127" i="107"/>
  <c r="P127" i="107"/>
  <c r="O127" i="107"/>
  <c r="AE126" i="107"/>
  <c r="AC126" i="107"/>
  <c r="AB126" i="107"/>
  <c r="AA126" i="107"/>
  <c r="Z126" i="107"/>
  <c r="Y126" i="107"/>
  <c r="X126" i="107"/>
  <c r="W126" i="107"/>
  <c r="U126" i="107"/>
  <c r="T126" i="107"/>
  <c r="S126" i="107"/>
  <c r="R126" i="107"/>
  <c r="Q126" i="107"/>
  <c r="P126" i="107"/>
  <c r="O126" i="107"/>
  <c r="AE125" i="107"/>
  <c r="AC125" i="107"/>
  <c r="AB125" i="107"/>
  <c r="AA125" i="107"/>
  <c r="Z125" i="107"/>
  <c r="Y125" i="107"/>
  <c r="X125" i="107"/>
  <c r="W125" i="107"/>
  <c r="U125" i="107"/>
  <c r="T125" i="107"/>
  <c r="S125" i="107"/>
  <c r="R125" i="107"/>
  <c r="Q125" i="107"/>
  <c r="P125" i="107"/>
  <c r="O125" i="107"/>
  <c r="AE124" i="107"/>
  <c r="AC124" i="107"/>
  <c r="AB124" i="107"/>
  <c r="AA124" i="107"/>
  <c r="Z124" i="107"/>
  <c r="Y124" i="107"/>
  <c r="X124" i="107"/>
  <c r="W124" i="107"/>
  <c r="U124" i="107"/>
  <c r="T124" i="107"/>
  <c r="S124" i="107"/>
  <c r="R124" i="107"/>
  <c r="Q124" i="107"/>
  <c r="P124" i="107"/>
  <c r="O124" i="107"/>
  <c r="AE123" i="107"/>
  <c r="AC123" i="107"/>
  <c r="AB123" i="107"/>
  <c r="AA123" i="107"/>
  <c r="Z123" i="107"/>
  <c r="Y123" i="107"/>
  <c r="X123" i="107"/>
  <c r="W123" i="107"/>
  <c r="U123" i="107"/>
  <c r="T123" i="107"/>
  <c r="S123" i="107"/>
  <c r="R123" i="107"/>
  <c r="Q123" i="107"/>
  <c r="P123" i="107"/>
  <c r="O123" i="107"/>
  <c r="AE122" i="107"/>
  <c r="AC122" i="107"/>
  <c r="AB122" i="107"/>
  <c r="AA122" i="107"/>
  <c r="Z122" i="107"/>
  <c r="Y122" i="107"/>
  <c r="X122" i="107"/>
  <c r="W122" i="107"/>
  <c r="U122" i="107"/>
  <c r="T122" i="107"/>
  <c r="S122" i="107"/>
  <c r="R122" i="107"/>
  <c r="Q122" i="107"/>
  <c r="P122" i="107"/>
  <c r="O122" i="107"/>
  <c r="AE121" i="107"/>
  <c r="AC121" i="107"/>
  <c r="AB121" i="107"/>
  <c r="AA121" i="107"/>
  <c r="Z121" i="107"/>
  <c r="Y121" i="107"/>
  <c r="X121" i="107"/>
  <c r="W121" i="107"/>
  <c r="U121" i="107"/>
  <c r="T121" i="107"/>
  <c r="S121" i="107"/>
  <c r="R121" i="107"/>
  <c r="Q121" i="107"/>
  <c r="P121" i="107"/>
  <c r="O121" i="107"/>
  <c r="AE120" i="107"/>
  <c r="AC120" i="107"/>
  <c r="AB120" i="107"/>
  <c r="AA120" i="107"/>
  <c r="Z120" i="107"/>
  <c r="Y120" i="107"/>
  <c r="X120" i="107"/>
  <c r="W120" i="107"/>
  <c r="U120" i="107"/>
  <c r="T120" i="107"/>
  <c r="S120" i="107"/>
  <c r="R120" i="107"/>
  <c r="Q120" i="107"/>
  <c r="P120" i="107"/>
  <c r="O120" i="107"/>
  <c r="AE119" i="107"/>
  <c r="AC119" i="107"/>
  <c r="AB119" i="107"/>
  <c r="AA119" i="107"/>
  <c r="Z119" i="107"/>
  <c r="Y119" i="107"/>
  <c r="X119" i="107"/>
  <c r="W119" i="107"/>
  <c r="U119" i="107"/>
  <c r="T119" i="107"/>
  <c r="S119" i="107"/>
  <c r="R119" i="107"/>
  <c r="Q119" i="107"/>
  <c r="P119" i="107"/>
  <c r="O119" i="107"/>
  <c r="AE118" i="107"/>
  <c r="AC118" i="107"/>
  <c r="AB118" i="107"/>
  <c r="AA118" i="107"/>
  <c r="Z118" i="107"/>
  <c r="Y118" i="107"/>
  <c r="X118" i="107"/>
  <c r="W118" i="107"/>
  <c r="U118" i="107"/>
  <c r="T118" i="107"/>
  <c r="S118" i="107"/>
  <c r="R118" i="107"/>
  <c r="Q118" i="107"/>
  <c r="P118" i="107"/>
  <c r="O118" i="107"/>
  <c r="AE117" i="107"/>
  <c r="AC117" i="107"/>
  <c r="AB117" i="107"/>
  <c r="AA117" i="107"/>
  <c r="Z117" i="107"/>
  <c r="Y117" i="107"/>
  <c r="X117" i="107"/>
  <c r="W117" i="107"/>
  <c r="U117" i="107"/>
  <c r="T117" i="107"/>
  <c r="S117" i="107"/>
  <c r="R117" i="107"/>
  <c r="Q117" i="107"/>
  <c r="P117" i="107"/>
  <c r="O117" i="107"/>
  <c r="AE116" i="107"/>
  <c r="AC116" i="107"/>
  <c r="AB116" i="107"/>
  <c r="AA116" i="107"/>
  <c r="Z116" i="107"/>
  <c r="Y116" i="107"/>
  <c r="X116" i="107"/>
  <c r="W116" i="107"/>
  <c r="U116" i="107"/>
  <c r="T116" i="107"/>
  <c r="S116" i="107"/>
  <c r="R116" i="107"/>
  <c r="Q116" i="107"/>
  <c r="P116" i="107"/>
  <c r="O116" i="107"/>
  <c r="AE115" i="107"/>
  <c r="AC115" i="107"/>
  <c r="AB115" i="107"/>
  <c r="AA115" i="107"/>
  <c r="Z115" i="107"/>
  <c r="Y115" i="107"/>
  <c r="X115" i="107"/>
  <c r="W115" i="107"/>
  <c r="U115" i="107"/>
  <c r="T115" i="107"/>
  <c r="S115" i="107"/>
  <c r="R115" i="107"/>
  <c r="Q115" i="107"/>
  <c r="P115" i="107"/>
  <c r="O115" i="107"/>
  <c r="AE114" i="107"/>
  <c r="AC114" i="107"/>
  <c r="AB114" i="107"/>
  <c r="AA114" i="107"/>
  <c r="Z114" i="107"/>
  <c r="Y114" i="107"/>
  <c r="X114" i="107"/>
  <c r="W114" i="107"/>
  <c r="U114" i="107"/>
  <c r="T114" i="107"/>
  <c r="S114" i="107"/>
  <c r="R114" i="107"/>
  <c r="Q114" i="107"/>
  <c r="P114" i="107"/>
  <c r="O114" i="107"/>
  <c r="AE113" i="107"/>
  <c r="AC113" i="107"/>
  <c r="AB113" i="107"/>
  <c r="AA113" i="107"/>
  <c r="Z113" i="107"/>
  <c r="Y113" i="107"/>
  <c r="X113" i="107"/>
  <c r="W113" i="107"/>
  <c r="U113" i="107"/>
  <c r="T113" i="107"/>
  <c r="S113" i="107"/>
  <c r="R113" i="107"/>
  <c r="Q113" i="107"/>
  <c r="P113" i="107"/>
  <c r="O113" i="107"/>
  <c r="AE112" i="107"/>
  <c r="AC112" i="107"/>
  <c r="AB112" i="107"/>
  <c r="AA112" i="107"/>
  <c r="Z112" i="107"/>
  <c r="Y112" i="107"/>
  <c r="X112" i="107"/>
  <c r="W112" i="107"/>
  <c r="U112" i="107"/>
  <c r="T112" i="107"/>
  <c r="S112" i="107"/>
  <c r="R112" i="107"/>
  <c r="Q112" i="107"/>
  <c r="P112" i="107"/>
  <c r="O112" i="107"/>
  <c r="AE111" i="107"/>
  <c r="AC111" i="107"/>
  <c r="AB111" i="107"/>
  <c r="AA111" i="107"/>
  <c r="Z111" i="107"/>
  <c r="Y111" i="107"/>
  <c r="X111" i="107"/>
  <c r="W111" i="107"/>
  <c r="U111" i="107"/>
  <c r="T111" i="107"/>
  <c r="S111" i="107"/>
  <c r="R111" i="107"/>
  <c r="Q111" i="107"/>
  <c r="P111" i="107"/>
  <c r="O111" i="107"/>
  <c r="AE110" i="107"/>
  <c r="AC110" i="107"/>
  <c r="AB110" i="107"/>
  <c r="AA110" i="107"/>
  <c r="Z110" i="107"/>
  <c r="Y110" i="107"/>
  <c r="X110" i="107"/>
  <c r="W110" i="107"/>
  <c r="U110" i="107"/>
  <c r="T110" i="107"/>
  <c r="S110" i="107"/>
  <c r="R110" i="107"/>
  <c r="Q110" i="107"/>
  <c r="P110" i="107"/>
  <c r="O110" i="107"/>
  <c r="AE109" i="107"/>
  <c r="AC109" i="107"/>
  <c r="AB109" i="107"/>
  <c r="AA109" i="107"/>
  <c r="Z109" i="107"/>
  <c r="Y109" i="107"/>
  <c r="X109" i="107"/>
  <c r="W109" i="107"/>
  <c r="U109" i="107"/>
  <c r="T109" i="107"/>
  <c r="S109" i="107"/>
  <c r="R109" i="107"/>
  <c r="Q109" i="107"/>
  <c r="P109" i="107"/>
  <c r="O109" i="107"/>
  <c r="AE108" i="107"/>
  <c r="AC108" i="107"/>
  <c r="AB108" i="107"/>
  <c r="AA108" i="107"/>
  <c r="Z108" i="107"/>
  <c r="Y108" i="107"/>
  <c r="X108" i="107"/>
  <c r="W108" i="107"/>
  <c r="U108" i="107"/>
  <c r="T108" i="107"/>
  <c r="S108" i="107"/>
  <c r="R108" i="107"/>
  <c r="Q108" i="107"/>
  <c r="P108" i="107"/>
  <c r="O108" i="107"/>
  <c r="AE107" i="107"/>
  <c r="AC107" i="107"/>
  <c r="AB107" i="107"/>
  <c r="AA107" i="107"/>
  <c r="Z107" i="107"/>
  <c r="Y107" i="107"/>
  <c r="X107" i="107"/>
  <c r="W107" i="107"/>
  <c r="U107" i="107"/>
  <c r="T107" i="107"/>
  <c r="S107" i="107"/>
  <c r="R107" i="107"/>
  <c r="Q107" i="107"/>
  <c r="P107" i="107"/>
  <c r="O107" i="107"/>
  <c r="AE106" i="107"/>
  <c r="AC106" i="107"/>
  <c r="AB106" i="107"/>
  <c r="AA106" i="107"/>
  <c r="Z106" i="107"/>
  <c r="Y106" i="107"/>
  <c r="X106" i="107"/>
  <c r="W106" i="107"/>
  <c r="U106" i="107"/>
  <c r="T106" i="107"/>
  <c r="S106" i="107"/>
  <c r="R106" i="107"/>
  <c r="Q106" i="107"/>
  <c r="P106" i="107"/>
  <c r="O106" i="107"/>
  <c r="AE105" i="107"/>
  <c r="AC105" i="107"/>
  <c r="AB105" i="107"/>
  <c r="AA105" i="107"/>
  <c r="Z105" i="107"/>
  <c r="Y105" i="107"/>
  <c r="X105" i="107"/>
  <c r="W105" i="107"/>
  <c r="U105" i="107"/>
  <c r="T105" i="107"/>
  <c r="S105" i="107"/>
  <c r="R105" i="107"/>
  <c r="Q105" i="107"/>
  <c r="P105" i="107"/>
  <c r="O105" i="107"/>
  <c r="AE104" i="107"/>
  <c r="AC104" i="107"/>
  <c r="AB104" i="107"/>
  <c r="AA104" i="107"/>
  <c r="Z104" i="107"/>
  <c r="Y104" i="107"/>
  <c r="X104" i="107"/>
  <c r="W104" i="107"/>
  <c r="U104" i="107"/>
  <c r="T104" i="107"/>
  <c r="S104" i="107"/>
  <c r="R104" i="107"/>
  <c r="Q104" i="107"/>
  <c r="P104" i="107"/>
  <c r="O104" i="107"/>
  <c r="AE103" i="107"/>
  <c r="AC103" i="107"/>
  <c r="AB103" i="107"/>
  <c r="AA103" i="107"/>
  <c r="Z103" i="107"/>
  <c r="Y103" i="107"/>
  <c r="X103" i="107"/>
  <c r="W103" i="107"/>
  <c r="U103" i="107"/>
  <c r="T103" i="107"/>
  <c r="S103" i="107"/>
  <c r="R103" i="107"/>
  <c r="Q103" i="107"/>
  <c r="P103" i="107"/>
  <c r="O103" i="107"/>
  <c r="AE102" i="107"/>
  <c r="AC102" i="107"/>
  <c r="AB102" i="107"/>
  <c r="AA102" i="107"/>
  <c r="Z102" i="107"/>
  <c r="Y102" i="107"/>
  <c r="X102" i="107"/>
  <c r="W102" i="107"/>
  <c r="U102" i="107"/>
  <c r="T102" i="107"/>
  <c r="S102" i="107"/>
  <c r="R102" i="107"/>
  <c r="Q102" i="107"/>
  <c r="P102" i="107"/>
  <c r="O102" i="107"/>
  <c r="AE101" i="107"/>
  <c r="AC101" i="107"/>
  <c r="AB101" i="107"/>
  <c r="AA101" i="107"/>
  <c r="Z101" i="107"/>
  <c r="Y101" i="107"/>
  <c r="X101" i="107"/>
  <c r="W101" i="107"/>
  <c r="U101" i="107"/>
  <c r="T101" i="107"/>
  <c r="S101" i="107"/>
  <c r="R101" i="107"/>
  <c r="Q101" i="107"/>
  <c r="P101" i="107"/>
  <c r="O101" i="107"/>
  <c r="AE100" i="107"/>
  <c r="AC100" i="107"/>
  <c r="AB100" i="107"/>
  <c r="AA100" i="107"/>
  <c r="Z100" i="107"/>
  <c r="Y100" i="107"/>
  <c r="X100" i="107"/>
  <c r="W100" i="107"/>
  <c r="U100" i="107"/>
  <c r="T100" i="107"/>
  <c r="S100" i="107"/>
  <c r="R100" i="107"/>
  <c r="Q100" i="107"/>
  <c r="P100" i="107"/>
  <c r="O100" i="107"/>
  <c r="AE99" i="107"/>
  <c r="AC99" i="107"/>
  <c r="AB99" i="107"/>
  <c r="AA99" i="107"/>
  <c r="Z99" i="107"/>
  <c r="Y99" i="107"/>
  <c r="X99" i="107"/>
  <c r="W99" i="107"/>
  <c r="U99" i="107"/>
  <c r="T99" i="107"/>
  <c r="S99" i="107"/>
  <c r="R99" i="107"/>
  <c r="Q99" i="107"/>
  <c r="P99" i="107"/>
  <c r="O99" i="107"/>
  <c r="AE98" i="107"/>
  <c r="AC98" i="107"/>
  <c r="AB98" i="107"/>
  <c r="AA98" i="107"/>
  <c r="Z98" i="107"/>
  <c r="Y98" i="107"/>
  <c r="X98" i="107"/>
  <c r="W98" i="107"/>
  <c r="U98" i="107"/>
  <c r="T98" i="107"/>
  <c r="S98" i="107"/>
  <c r="R98" i="107"/>
  <c r="Q98" i="107"/>
  <c r="P98" i="107"/>
  <c r="O98" i="107"/>
  <c r="AE97" i="107"/>
  <c r="AC97" i="107"/>
  <c r="AB97" i="107"/>
  <c r="AA97" i="107"/>
  <c r="Z97" i="107"/>
  <c r="Y97" i="107"/>
  <c r="X97" i="107"/>
  <c r="W97" i="107"/>
  <c r="U97" i="107"/>
  <c r="T97" i="107"/>
  <c r="S97" i="107"/>
  <c r="R97" i="107"/>
  <c r="Q97" i="107"/>
  <c r="P97" i="107"/>
  <c r="O97" i="107"/>
  <c r="AE96" i="107"/>
  <c r="AC96" i="107"/>
  <c r="AB96" i="107"/>
  <c r="AA96" i="107"/>
  <c r="Z96" i="107"/>
  <c r="Y96" i="107"/>
  <c r="X96" i="107"/>
  <c r="W96" i="107"/>
  <c r="U96" i="107"/>
  <c r="T96" i="107"/>
  <c r="S96" i="107"/>
  <c r="R96" i="107"/>
  <c r="Q96" i="107"/>
  <c r="P96" i="107"/>
  <c r="O96" i="107"/>
  <c r="AE95" i="107"/>
  <c r="AC95" i="107"/>
  <c r="AB95" i="107"/>
  <c r="AA95" i="107"/>
  <c r="Z95" i="107"/>
  <c r="Y95" i="107"/>
  <c r="X95" i="107"/>
  <c r="W95" i="107"/>
  <c r="U95" i="107"/>
  <c r="T95" i="107"/>
  <c r="S95" i="107"/>
  <c r="R95" i="107"/>
  <c r="Q95" i="107"/>
  <c r="P95" i="107"/>
  <c r="O95" i="107"/>
  <c r="AE94" i="107"/>
  <c r="AC94" i="107"/>
  <c r="AB94" i="107"/>
  <c r="AA94" i="107"/>
  <c r="Z94" i="107"/>
  <c r="Y94" i="107"/>
  <c r="X94" i="107"/>
  <c r="W94" i="107"/>
  <c r="U94" i="107"/>
  <c r="T94" i="107"/>
  <c r="S94" i="107"/>
  <c r="R94" i="107"/>
  <c r="Q94" i="107"/>
  <c r="P94" i="107"/>
  <c r="O94" i="107"/>
  <c r="AE93" i="107"/>
  <c r="AC93" i="107"/>
  <c r="AB93" i="107"/>
  <c r="AA93" i="107"/>
  <c r="Z93" i="107"/>
  <c r="Y93" i="107"/>
  <c r="X93" i="107"/>
  <c r="W93" i="107"/>
  <c r="U93" i="107"/>
  <c r="T93" i="107"/>
  <c r="S93" i="107"/>
  <c r="R93" i="107"/>
  <c r="Q93" i="107"/>
  <c r="P93" i="107"/>
  <c r="O93" i="107"/>
  <c r="AE92" i="107"/>
  <c r="AC92" i="107"/>
  <c r="AB92" i="107"/>
  <c r="AA92" i="107"/>
  <c r="Z92" i="107"/>
  <c r="Y92" i="107"/>
  <c r="X92" i="107"/>
  <c r="W92" i="107"/>
  <c r="U92" i="107"/>
  <c r="T92" i="107"/>
  <c r="S92" i="107"/>
  <c r="R92" i="107"/>
  <c r="Q92" i="107"/>
  <c r="P92" i="107"/>
  <c r="O92" i="107"/>
  <c r="AE91" i="107"/>
  <c r="AC91" i="107"/>
  <c r="AB91" i="107"/>
  <c r="AA91" i="107"/>
  <c r="Z91" i="107"/>
  <c r="Y91" i="107"/>
  <c r="X91" i="107"/>
  <c r="W91" i="107"/>
  <c r="U91" i="107"/>
  <c r="T91" i="107"/>
  <c r="S91" i="107"/>
  <c r="R91" i="107"/>
  <c r="Q91" i="107"/>
  <c r="P91" i="107"/>
  <c r="O91" i="107"/>
  <c r="AE90" i="107"/>
  <c r="AC90" i="107"/>
  <c r="AB90" i="107"/>
  <c r="AA90" i="107"/>
  <c r="Z90" i="107"/>
  <c r="Y90" i="107"/>
  <c r="X90" i="107"/>
  <c r="W90" i="107"/>
  <c r="U90" i="107"/>
  <c r="T90" i="107"/>
  <c r="S90" i="107"/>
  <c r="R90" i="107"/>
  <c r="Q90" i="107"/>
  <c r="P90" i="107"/>
  <c r="O90" i="107"/>
  <c r="AE89" i="107"/>
  <c r="AC89" i="107"/>
  <c r="AB89" i="107"/>
  <c r="AA89" i="107"/>
  <c r="Z89" i="107"/>
  <c r="Y89" i="107"/>
  <c r="X89" i="107"/>
  <c r="W89" i="107"/>
  <c r="U89" i="107"/>
  <c r="T89" i="107"/>
  <c r="S89" i="107"/>
  <c r="R89" i="107"/>
  <c r="Q89" i="107"/>
  <c r="P89" i="107"/>
  <c r="O89" i="107"/>
  <c r="AE88" i="107"/>
  <c r="AC88" i="107"/>
  <c r="AB88" i="107"/>
  <c r="AA88" i="107"/>
  <c r="Z88" i="107"/>
  <c r="Y88" i="107"/>
  <c r="X88" i="107"/>
  <c r="W88" i="107"/>
  <c r="U88" i="107"/>
  <c r="T88" i="107"/>
  <c r="S88" i="107"/>
  <c r="R88" i="107"/>
  <c r="Q88" i="107"/>
  <c r="P88" i="107"/>
  <c r="O88" i="107"/>
  <c r="AE87" i="107"/>
  <c r="AC87" i="107"/>
  <c r="AB87" i="107"/>
  <c r="AA87" i="107"/>
  <c r="Z87" i="107"/>
  <c r="Y87" i="107"/>
  <c r="X87" i="107"/>
  <c r="W87" i="107"/>
  <c r="U87" i="107"/>
  <c r="T87" i="107"/>
  <c r="S87" i="107"/>
  <c r="R87" i="107"/>
  <c r="Q87" i="107"/>
  <c r="P87" i="107"/>
  <c r="O87" i="107"/>
  <c r="AE86" i="107"/>
  <c r="AC86" i="107"/>
  <c r="AB86" i="107"/>
  <c r="AA86" i="107"/>
  <c r="Z86" i="107"/>
  <c r="Y86" i="107"/>
  <c r="X86" i="107"/>
  <c r="W86" i="107"/>
  <c r="U86" i="107"/>
  <c r="T86" i="107"/>
  <c r="S86" i="107"/>
  <c r="R86" i="107"/>
  <c r="Q86" i="107"/>
  <c r="P86" i="107"/>
  <c r="O86" i="107"/>
  <c r="AE85" i="107"/>
  <c r="AC85" i="107"/>
  <c r="AB85" i="107"/>
  <c r="AA85" i="107"/>
  <c r="Z85" i="107"/>
  <c r="Y85" i="107"/>
  <c r="X85" i="107"/>
  <c r="W85" i="107"/>
  <c r="U85" i="107"/>
  <c r="T85" i="107"/>
  <c r="S85" i="107"/>
  <c r="R85" i="107"/>
  <c r="Q85" i="107"/>
  <c r="P85" i="107"/>
  <c r="O85" i="107"/>
  <c r="AE84" i="107"/>
  <c r="AC84" i="107"/>
  <c r="AB84" i="107"/>
  <c r="AA84" i="107"/>
  <c r="Z84" i="107"/>
  <c r="Y84" i="107"/>
  <c r="X84" i="107"/>
  <c r="W84" i="107"/>
  <c r="U84" i="107"/>
  <c r="T84" i="107"/>
  <c r="S84" i="107"/>
  <c r="R84" i="107"/>
  <c r="Q84" i="107"/>
  <c r="P84" i="107"/>
  <c r="O84" i="107"/>
  <c r="AE83" i="107"/>
  <c r="AC83" i="107"/>
  <c r="AB83" i="107"/>
  <c r="AA83" i="107"/>
  <c r="Z83" i="107"/>
  <c r="Y83" i="107"/>
  <c r="X83" i="107"/>
  <c r="W83" i="107"/>
  <c r="U83" i="107"/>
  <c r="T83" i="107"/>
  <c r="S83" i="107"/>
  <c r="R83" i="107"/>
  <c r="Q83" i="107"/>
  <c r="P83" i="107"/>
  <c r="O83" i="107"/>
  <c r="AE82" i="107"/>
  <c r="AC82" i="107"/>
  <c r="AB82" i="107"/>
  <c r="AA82" i="107"/>
  <c r="Z82" i="107"/>
  <c r="Y82" i="107"/>
  <c r="X82" i="107"/>
  <c r="W82" i="107"/>
  <c r="U82" i="107"/>
  <c r="T82" i="107"/>
  <c r="S82" i="107"/>
  <c r="R82" i="107"/>
  <c r="Q82" i="107"/>
  <c r="P82" i="107"/>
  <c r="O82" i="107"/>
  <c r="AE81" i="107"/>
  <c r="AC81" i="107"/>
  <c r="AB81" i="107"/>
  <c r="AA81" i="107"/>
  <c r="Z81" i="107"/>
  <c r="Y81" i="107"/>
  <c r="X81" i="107"/>
  <c r="W81" i="107"/>
  <c r="U81" i="107"/>
  <c r="T81" i="107"/>
  <c r="S81" i="107"/>
  <c r="R81" i="107"/>
  <c r="Q81" i="107"/>
  <c r="P81" i="107"/>
  <c r="O81" i="107"/>
  <c r="AE80" i="107"/>
  <c r="AC80" i="107"/>
  <c r="AB80" i="107"/>
  <c r="AA80" i="107"/>
  <c r="Z80" i="107"/>
  <c r="Y80" i="107"/>
  <c r="X80" i="107"/>
  <c r="W80" i="107"/>
  <c r="U80" i="107"/>
  <c r="T80" i="107"/>
  <c r="S80" i="107"/>
  <c r="R80" i="107"/>
  <c r="Q80" i="107"/>
  <c r="P80" i="107"/>
  <c r="O80" i="107"/>
  <c r="AE79" i="107"/>
  <c r="AC79" i="107"/>
  <c r="AB79" i="107"/>
  <c r="AA79" i="107"/>
  <c r="Z79" i="107"/>
  <c r="Y79" i="107"/>
  <c r="X79" i="107"/>
  <c r="W79" i="107"/>
  <c r="U79" i="107"/>
  <c r="T79" i="107"/>
  <c r="S79" i="107"/>
  <c r="R79" i="107"/>
  <c r="Q79" i="107"/>
  <c r="P79" i="107"/>
  <c r="O79" i="107"/>
  <c r="AE78" i="107"/>
  <c r="AC78" i="107"/>
  <c r="AB78" i="107"/>
  <c r="AA78" i="107"/>
  <c r="Z78" i="107"/>
  <c r="Y78" i="107"/>
  <c r="X78" i="107"/>
  <c r="W78" i="107"/>
  <c r="U78" i="107"/>
  <c r="T78" i="107"/>
  <c r="S78" i="107"/>
  <c r="R78" i="107"/>
  <c r="Q78" i="107"/>
  <c r="P78" i="107"/>
  <c r="O78" i="107"/>
  <c r="AE77" i="107"/>
  <c r="AC77" i="107"/>
  <c r="AB77" i="107"/>
  <c r="AA77" i="107"/>
  <c r="Z77" i="107"/>
  <c r="Y77" i="107"/>
  <c r="X77" i="107"/>
  <c r="W77" i="107"/>
  <c r="U77" i="107"/>
  <c r="T77" i="107"/>
  <c r="S77" i="107"/>
  <c r="R77" i="107"/>
  <c r="Q77" i="107"/>
  <c r="P77" i="107"/>
  <c r="O77" i="107"/>
  <c r="AE76" i="107"/>
  <c r="AC76" i="107"/>
  <c r="AB76" i="107"/>
  <c r="AA76" i="107"/>
  <c r="Z76" i="107"/>
  <c r="Y76" i="107"/>
  <c r="X76" i="107"/>
  <c r="W76" i="107"/>
  <c r="U76" i="107"/>
  <c r="T76" i="107"/>
  <c r="S76" i="107"/>
  <c r="R76" i="107"/>
  <c r="Q76" i="107"/>
  <c r="P76" i="107"/>
  <c r="O76" i="107"/>
  <c r="AE75" i="107"/>
  <c r="AC75" i="107"/>
  <c r="AB75" i="107"/>
  <c r="AA75" i="107"/>
  <c r="Z75" i="107"/>
  <c r="Y75" i="107"/>
  <c r="X75" i="107"/>
  <c r="W75" i="107"/>
  <c r="U75" i="107"/>
  <c r="T75" i="107"/>
  <c r="S75" i="107"/>
  <c r="R75" i="107"/>
  <c r="Q75" i="107"/>
  <c r="P75" i="107"/>
  <c r="O75" i="107"/>
  <c r="AE74" i="107"/>
  <c r="AC74" i="107"/>
  <c r="AB74" i="107"/>
  <c r="AA74" i="107"/>
  <c r="Z74" i="107"/>
  <c r="Y74" i="107"/>
  <c r="X74" i="107"/>
  <c r="W74" i="107"/>
  <c r="U74" i="107"/>
  <c r="T74" i="107"/>
  <c r="S74" i="107"/>
  <c r="R74" i="107"/>
  <c r="Q74" i="107"/>
  <c r="P74" i="107"/>
  <c r="O74" i="107"/>
  <c r="AE73" i="107"/>
  <c r="AC73" i="107"/>
  <c r="AB73" i="107"/>
  <c r="AA73" i="107"/>
  <c r="Z73" i="107"/>
  <c r="Y73" i="107"/>
  <c r="X73" i="107"/>
  <c r="W73" i="107"/>
  <c r="U73" i="107"/>
  <c r="T73" i="107"/>
  <c r="S73" i="107"/>
  <c r="R73" i="107"/>
  <c r="Q73" i="107"/>
  <c r="P73" i="107"/>
  <c r="O73" i="107"/>
  <c r="AE72" i="107"/>
  <c r="AC72" i="107"/>
  <c r="AB72" i="107"/>
  <c r="AA72" i="107"/>
  <c r="Z72" i="107"/>
  <c r="Y72" i="107"/>
  <c r="X72" i="107"/>
  <c r="W72" i="107"/>
  <c r="U72" i="107"/>
  <c r="T72" i="107"/>
  <c r="S72" i="107"/>
  <c r="R72" i="107"/>
  <c r="Q72" i="107"/>
  <c r="P72" i="107"/>
  <c r="O72" i="107"/>
  <c r="AE71" i="107"/>
  <c r="AC71" i="107"/>
  <c r="AB71" i="107"/>
  <c r="AA71" i="107"/>
  <c r="Z71" i="107"/>
  <c r="Y71" i="107"/>
  <c r="X71" i="107"/>
  <c r="W71" i="107"/>
  <c r="U71" i="107"/>
  <c r="T71" i="107"/>
  <c r="S71" i="107"/>
  <c r="R71" i="107"/>
  <c r="Q71" i="107"/>
  <c r="P71" i="107"/>
  <c r="O71" i="107"/>
  <c r="AE70" i="107"/>
  <c r="AC70" i="107"/>
  <c r="AB70" i="107"/>
  <c r="AA70" i="107"/>
  <c r="Z70" i="107"/>
  <c r="Y70" i="107"/>
  <c r="X70" i="107"/>
  <c r="W70" i="107"/>
  <c r="U70" i="107"/>
  <c r="T70" i="107"/>
  <c r="S70" i="107"/>
  <c r="R70" i="107"/>
  <c r="Q70" i="107"/>
  <c r="P70" i="107"/>
  <c r="O70" i="107"/>
  <c r="AE69" i="107"/>
  <c r="AC69" i="107"/>
  <c r="AB69" i="107"/>
  <c r="AA69" i="107"/>
  <c r="Z69" i="107"/>
  <c r="Y69" i="107"/>
  <c r="X69" i="107"/>
  <c r="W69" i="107"/>
  <c r="U69" i="107"/>
  <c r="T69" i="107"/>
  <c r="S69" i="107"/>
  <c r="R69" i="107"/>
  <c r="Q69" i="107"/>
  <c r="P69" i="107"/>
  <c r="O69" i="107"/>
  <c r="AE68" i="107"/>
  <c r="AC68" i="107"/>
  <c r="AB68" i="107"/>
  <c r="AA68" i="107"/>
  <c r="Z68" i="107"/>
  <c r="Y68" i="107"/>
  <c r="X68" i="107"/>
  <c r="W68" i="107"/>
  <c r="U68" i="107"/>
  <c r="T68" i="107"/>
  <c r="S68" i="107"/>
  <c r="R68" i="107"/>
  <c r="Q68" i="107"/>
  <c r="P68" i="107"/>
  <c r="O68" i="107"/>
  <c r="AE67" i="107"/>
  <c r="AC67" i="107"/>
  <c r="AB67" i="107"/>
  <c r="AA67" i="107"/>
  <c r="Z67" i="107"/>
  <c r="Y67" i="107"/>
  <c r="X67" i="107"/>
  <c r="W67" i="107"/>
  <c r="U67" i="107"/>
  <c r="T67" i="107"/>
  <c r="S67" i="107"/>
  <c r="R67" i="107"/>
  <c r="Q67" i="107"/>
  <c r="P67" i="107"/>
  <c r="O67" i="107"/>
  <c r="AE66" i="107"/>
  <c r="AC66" i="107"/>
  <c r="AB66" i="107"/>
  <c r="AA66" i="107"/>
  <c r="Z66" i="107"/>
  <c r="Y66" i="107"/>
  <c r="X66" i="107"/>
  <c r="W66" i="107"/>
  <c r="U66" i="107"/>
  <c r="T66" i="107"/>
  <c r="S66" i="107"/>
  <c r="R66" i="107"/>
  <c r="Q66" i="107"/>
  <c r="P66" i="107"/>
  <c r="O66" i="107"/>
  <c r="AE65" i="107"/>
  <c r="AC65" i="107"/>
  <c r="AB65" i="107"/>
  <c r="AA65" i="107"/>
  <c r="Z65" i="107"/>
  <c r="Y65" i="107"/>
  <c r="X65" i="107"/>
  <c r="W65" i="107"/>
  <c r="U65" i="107"/>
  <c r="T65" i="107"/>
  <c r="S65" i="107"/>
  <c r="R65" i="107"/>
  <c r="Q65" i="107"/>
  <c r="P65" i="107"/>
  <c r="O65" i="107"/>
  <c r="AE64" i="107"/>
  <c r="AC64" i="107"/>
  <c r="AB64" i="107"/>
  <c r="AA64" i="107"/>
  <c r="Z64" i="107"/>
  <c r="Y64" i="107"/>
  <c r="X64" i="107"/>
  <c r="W64" i="107"/>
  <c r="U64" i="107"/>
  <c r="T64" i="107"/>
  <c r="S64" i="107"/>
  <c r="R64" i="107"/>
  <c r="Q64" i="107"/>
  <c r="P64" i="107"/>
  <c r="O64" i="107"/>
  <c r="AE63" i="107"/>
  <c r="AC63" i="107"/>
  <c r="AB63" i="107"/>
  <c r="AA63" i="107"/>
  <c r="Z63" i="107"/>
  <c r="Y63" i="107"/>
  <c r="X63" i="107"/>
  <c r="W63" i="107"/>
  <c r="U63" i="107"/>
  <c r="T63" i="107"/>
  <c r="S63" i="107"/>
  <c r="R63" i="107"/>
  <c r="Q63" i="107"/>
  <c r="P63" i="107"/>
  <c r="O63" i="107"/>
  <c r="AE62" i="107"/>
  <c r="AC62" i="107"/>
  <c r="AB62" i="107"/>
  <c r="AA62" i="107"/>
  <c r="Z62" i="107"/>
  <c r="Y62" i="107"/>
  <c r="X62" i="107"/>
  <c r="W62" i="107"/>
  <c r="U62" i="107"/>
  <c r="T62" i="107"/>
  <c r="S62" i="107"/>
  <c r="R62" i="107"/>
  <c r="Q62" i="107"/>
  <c r="P62" i="107"/>
  <c r="O62" i="107"/>
  <c r="AE61" i="107"/>
  <c r="AC61" i="107"/>
  <c r="AB61" i="107"/>
  <c r="AA61" i="107"/>
  <c r="Z61" i="107"/>
  <c r="Y61" i="107"/>
  <c r="X61" i="107"/>
  <c r="W61" i="107"/>
  <c r="U61" i="107"/>
  <c r="T61" i="107"/>
  <c r="S61" i="107"/>
  <c r="R61" i="107"/>
  <c r="Q61" i="107"/>
  <c r="P61" i="107"/>
  <c r="O61" i="107"/>
  <c r="AE60" i="107"/>
  <c r="AC60" i="107"/>
  <c r="AB60" i="107"/>
  <c r="AA60" i="107"/>
  <c r="Z60" i="107"/>
  <c r="Y60" i="107"/>
  <c r="X60" i="107"/>
  <c r="W60" i="107"/>
  <c r="U60" i="107"/>
  <c r="T60" i="107"/>
  <c r="S60" i="107"/>
  <c r="R60" i="107"/>
  <c r="Q60" i="107"/>
  <c r="P60" i="107"/>
  <c r="O60" i="107"/>
  <c r="AE59" i="107"/>
  <c r="AC59" i="107"/>
  <c r="AB59" i="107"/>
  <c r="AA59" i="107"/>
  <c r="Z59" i="107"/>
  <c r="Y59" i="107"/>
  <c r="X59" i="107"/>
  <c r="W59" i="107"/>
  <c r="U59" i="107"/>
  <c r="T59" i="107"/>
  <c r="S59" i="107"/>
  <c r="R59" i="107"/>
  <c r="Q59" i="107"/>
  <c r="P59" i="107"/>
  <c r="O59" i="107"/>
  <c r="AE58" i="107"/>
  <c r="AC58" i="107"/>
  <c r="AB58" i="107"/>
  <c r="AA58" i="107"/>
  <c r="Z58" i="107"/>
  <c r="Y58" i="107"/>
  <c r="X58" i="107"/>
  <c r="W58" i="107"/>
  <c r="U58" i="107"/>
  <c r="T58" i="107"/>
  <c r="S58" i="107"/>
  <c r="R58" i="107"/>
  <c r="Q58" i="107"/>
  <c r="P58" i="107"/>
  <c r="O58" i="107"/>
  <c r="AE57" i="107"/>
  <c r="AC57" i="107"/>
  <c r="AB57" i="107"/>
  <c r="AA57" i="107"/>
  <c r="Z57" i="107"/>
  <c r="Y57" i="107"/>
  <c r="X57" i="107"/>
  <c r="W57" i="107"/>
  <c r="U57" i="107"/>
  <c r="T57" i="107"/>
  <c r="S57" i="107"/>
  <c r="R57" i="107"/>
  <c r="Q57" i="107"/>
  <c r="P57" i="107"/>
  <c r="O57" i="107"/>
  <c r="AE56" i="107"/>
  <c r="AC56" i="107"/>
  <c r="AB56" i="107"/>
  <c r="AA56" i="107"/>
  <c r="Z56" i="107"/>
  <c r="Y56" i="107"/>
  <c r="X56" i="107"/>
  <c r="W56" i="107"/>
  <c r="U56" i="107"/>
  <c r="T56" i="107"/>
  <c r="S56" i="107"/>
  <c r="R56" i="107"/>
  <c r="Q56" i="107"/>
  <c r="P56" i="107"/>
  <c r="O56" i="107"/>
  <c r="AE55" i="107"/>
  <c r="AC55" i="107"/>
  <c r="AB55" i="107"/>
  <c r="AA55" i="107"/>
  <c r="Z55" i="107"/>
  <c r="Y55" i="107"/>
  <c r="X55" i="107"/>
  <c r="W55" i="107"/>
  <c r="U55" i="107"/>
  <c r="T55" i="107"/>
  <c r="S55" i="107"/>
  <c r="R55" i="107"/>
  <c r="Q55" i="107"/>
  <c r="P55" i="107"/>
  <c r="O55" i="107"/>
  <c r="AE54" i="107"/>
  <c r="AC54" i="107"/>
  <c r="AB54" i="107"/>
  <c r="AA54" i="107"/>
  <c r="Z54" i="107"/>
  <c r="Y54" i="107"/>
  <c r="X54" i="107"/>
  <c r="W54" i="107"/>
  <c r="U54" i="107"/>
  <c r="T54" i="107"/>
  <c r="S54" i="107"/>
  <c r="R54" i="107"/>
  <c r="Q54" i="107"/>
  <c r="P54" i="107"/>
  <c r="O54" i="107"/>
  <c r="AE53" i="107"/>
  <c r="AC53" i="107"/>
  <c r="AB53" i="107"/>
  <c r="AA53" i="107"/>
  <c r="Z53" i="107"/>
  <c r="Y53" i="107"/>
  <c r="X53" i="107"/>
  <c r="W53" i="107"/>
  <c r="U53" i="107"/>
  <c r="T53" i="107"/>
  <c r="S53" i="107"/>
  <c r="R53" i="107"/>
  <c r="Q53" i="107"/>
  <c r="P53" i="107"/>
  <c r="O53" i="107"/>
  <c r="AE52" i="107"/>
  <c r="AC52" i="107"/>
  <c r="AB52" i="107"/>
  <c r="AA52" i="107"/>
  <c r="Z52" i="107"/>
  <c r="Y52" i="107"/>
  <c r="X52" i="107"/>
  <c r="W52" i="107"/>
  <c r="U52" i="107"/>
  <c r="T52" i="107"/>
  <c r="S52" i="107"/>
  <c r="R52" i="107"/>
  <c r="Q52" i="107"/>
  <c r="P52" i="107"/>
  <c r="O52" i="107"/>
  <c r="AE51" i="107"/>
  <c r="AC51" i="107"/>
  <c r="AB51" i="107"/>
  <c r="AA51" i="107"/>
  <c r="Z51" i="107"/>
  <c r="Y51" i="107"/>
  <c r="X51" i="107"/>
  <c r="W51" i="107"/>
  <c r="U51" i="107"/>
  <c r="T51" i="107"/>
  <c r="S51" i="107"/>
  <c r="R51" i="107"/>
  <c r="Q51" i="107"/>
  <c r="P51" i="107"/>
  <c r="O51" i="107"/>
  <c r="AE50" i="107"/>
  <c r="AC50" i="107"/>
  <c r="AB50" i="107"/>
  <c r="AA50" i="107"/>
  <c r="Z50" i="107"/>
  <c r="Y50" i="107"/>
  <c r="X50" i="107"/>
  <c r="W50" i="107"/>
  <c r="U50" i="107"/>
  <c r="T50" i="107"/>
  <c r="S50" i="107"/>
  <c r="R50" i="107"/>
  <c r="Q50" i="107"/>
  <c r="P50" i="107"/>
  <c r="O50" i="107"/>
  <c r="AE49" i="107"/>
  <c r="AC49" i="107"/>
  <c r="AB49" i="107"/>
  <c r="AA49" i="107"/>
  <c r="Z49" i="107"/>
  <c r="Y49" i="107"/>
  <c r="X49" i="107"/>
  <c r="W49" i="107"/>
  <c r="U49" i="107"/>
  <c r="T49" i="107"/>
  <c r="S49" i="107"/>
  <c r="R49" i="107"/>
  <c r="Q49" i="107"/>
  <c r="P49" i="107"/>
  <c r="O49" i="107"/>
  <c r="AE48" i="107"/>
  <c r="AC48" i="107"/>
  <c r="AB48" i="107"/>
  <c r="AA48" i="107"/>
  <c r="Z48" i="107"/>
  <c r="Y48" i="107"/>
  <c r="X48" i="107"/>
  <c r="W48" i="107"/>
  <c r="U48" i="107"/>
  <c r="T48" i="107"/>
  <c r="S48" i="107"/>
  <c r="R48" i="107"/>
  <c r="Q48" i="107"/>
  <c r="P48" i="107"/>
  <c r="O48" i="107"/>
  <c r="AE47" i="107"/>
  <c r="AC47" i="107"/>
  <c r="AB47" i="107"/>
  <c r="AA47" i="107"/>
  <c r="Z47" i="107"/>
  <c r="Y47" i="107"/>
  <c r="X47" i="107"/>
  <c r="W47" i="107"/>
  <c r="U47" i="107"/>
  <c r="T47" i="107"/>
  <c r="S47" i="107"/>
  <c r="R47" i="107"/>
  <c r="Q47" i="107"/>
  <c r="P47" i="107"/>
  <c r="O47" i="107"/>
  <c r="AE46" i="107"/>
  <c r="AC46" i="107"/>
  <c r="AB46" i="107"/>
  <c r="AA46" i="107"/>
  <c r="Z46" i="107"/>
  <c r="Y46" i="107"/>
  <c r="X46" i="107"/>
  <c r="W46" i="107"/>
  <c r="U46" i="107"/>
  <c r="T46" i="107"/>
  <c r="S46" i="107"/>
  <c r="R46" i="107"/>
  <c r="Q46" i="107"/>
  <c r="P46" i="107"/>
  <c r="O46" i="107"/>
  <c r="AE45" i="107"/>
  <c r="AC45" i="107"/>
  <c r="AB45" i="107"/>
  <c r="AA45" i="107"/>
  <c r="Z45" i="107"/>
  <c r="Y45" i="107"/>
  <c r="X45" i="107"/>
  <c r="W45" i="107"/>
  <c r="U45" i="107"/>
  <c r="T45" i="107"/>
  <c r="S45" i="107"/>
  <c r="R45" i="107"/>
  <c r="Q45" i="107"/>
  <c r="P45" i="107"/>
  <c r="O45" i="107"/>
  <c r="AE44" i="107"/>
  <c r="AC44" i="107"/>
  <c r="AB44" i="107"/>
  <c r="AA44" i="107"/>
  <c r="Z44" i="107"/>
  <c r="Y44" i="107"/>
  <c r="X44" i="107"/>
  <c r="W44" i="107"/>
  <c r="U44" i="107"/>
  <c r="T44" i="107"/>
  <c r="S44" i="107"/>
  <c r="R44" i="107"/>
  <c r="Q44" i="107"/>
  <c r="P44" i="107"/>
  <c r="O44" i="107"/>
  <c r="AE43" i="107"/>
  <c r="AC43" i="107"/>
  <c r="AB43" i="107"/>
  <c r="AA43" i="107"/>
  <c r="Z43" i="107"/>
  <c r="Y43" i="107"/>
  <c r="X43" i="107"/>
  <c r="W43" i="107"/>
  <c r="U43" i="107"/>
  <c r="T43" i="107"/>
  <c r="S43" i="107"/>
  <c r="R43" i="107"/>
  <c r="Q43" i="107"/>
  <c r="P43" i="107"/>
  <c r="O43" i="107"/>
  <c r="AE42" i="107"/>
  <c r="AC42" i="107"/>
  <c r="AB42" i="107"/>
  <c r="AA42" i="107"/>
  <c r="Z42" i="107"/>
  <c r="Y42" i="107"/>
  <c r="X42" i="107"/>
  <c r="W42" i="107"/>
  <c r="U42" i="107"/>
  <c r="T42" i="107"/>
  <c r="S42" i="107"/>
  <c r="R42" i="107"/>
  <c r="Q42" i="107"/>
  <c r="P42" i="107"/>
  <c r="O42" i="107"/>
  <c r="AE41" i="107"/>
  <c r="AC41" i="107"/>
  <c r="AB41" i="107"/>
  <c r="AA41" i="107"/>
  <c r="Z41" i="107"/>
  <c r="Y41" i="107"/>
  <c r="X41" i="107"/>
  <c r="W41" i="107"/>
  <c r="U41" i="107"/>
  <c r="T41" i="107"/>
  <c r="S41" i="107"/>
  <c r="R41" i="107"/>
  <c r="Q41" i="107"/>
  <c r="P41" i="107"/>
  <c r="O41" i="107"/>
  <c r="AE40" i="107"/>
  <c r="AC40" i="107"/>
  <c r="AB40" i="107"/>
  <c r="AA40" i="107"/>
  <c r="Z40" i="107"/>
  <c r="Y40" i="107"/>
  <c r="X40" i="107"/>
  <c r="W40" i="107"/>
  <c r="U40" i="107"/>
  <c r="T40" i="107"/>
  <c r="S40" i="107"/>
  <c r="R40" i="107"/>
  <c r="Q40" i="107"/>
  <c r="P40" i="107"/>
  <c r="O40" i="107"/>
  <c r="AE39" i="107"/>
  <c r="AC39" i="107"/>
  <c r="AB39" i="107"/>
  <c r="AA39" i="107"/>
  <c r="Z39" i="107"/>
  <c r="Y39" i="107"/>
  <c r="X39" i="107"/>
  <c r="W39" i="107"/>
  <c r="U39" i="107"/>
  <c r="T39" i="107"/>
  <c r="S39" i="107"/>
  <c r="R39" i="107"/>
  <c r="Q39" i="107"/>
  <c r="P39" i="107"/>
  <c r="O39" i="107"/>
  <c r="AE38" i="107"/>
  <c r="AC38" i="107"/>
  <c r="AB38" i="107"/>
  <c r="AA38" i="107"/>
  <c r="Z38" i="107"/>
  <c r="Y38" i="107"/>
  <c r="X38" i="107"/>
  <c r="W38" i="107"/>
  <c r="U38" i="107"/>
  <c r="T38" i="107"/>
  <c r="S38" i="107"/>
  <c r="R38" i="107"/>
  <c r="Q38" i="107"/>
  <c r="P38" i="107"/>
  <c r="O38" i="107"/>
  <c r="AE37" i="107"/>
  <c r="AC37" i="107"/>
  <c r="AB37" i="107"/>
  <c r="AA37" i="107"/>
  <c r="Z37" i="107"/>
  <c r="Y37" i="107"/>
  <c r="X37" i="107"/>
  <c r="W37" i="107"/>
  <c r="U37" i="107"/>
  <c r="T37" i="107"/>
  <c r="S37" i="107"/>
  <c r="R37" i="107"/>
  <c r="Q37" i="107"/>
  <c r="P37" i="107"/>
  <c r="O37" i="107"/>
  <c r="AE36" i="107"/>
  <c r="AC36" i="107"/>
  <c r="AB36" i="107"/>
  <c r="AA36" i="107"/>
  <c r="Z36" i="107"/>
  <c r="Y36" i="107"/>
  <c r="X36" i="107"/>
  <c r="W36" i="107"/>
  <c r="U36" i="107"/>
  <c r="T36" i="107"/>
  <c r="S36" i="107"/>
  <c r="R36" i="107"/>
  <c r="Q36" i="107"/>
  <c r="P36" i="107"/>
  <c r="O36" i="107"/>
  <c r="AE35" i="107"/>
  <c r="AC35" i="107"/>
  <c r="AB35" i="107"/>
  <c r="AA35" i="107"/>
  <c r="Z35" i="107"/>
  <c r="Y35" i="107"/>
  <c r="X35" i="107"/>
  <c r="W35" i="107"/>
  <c r="U35" i="107"/>
  <c r="T35" i="107"/>
  <c r="S35" i="107"/>
  <c r="R35" i="107"/>
  <c r="Q35" i="107"/>
  <c r="P35" i="107"/>
  <c r="O35" i="107"/>
  <c r="AE34" i="107"/>
  <c r="AC34" i="107"/>
  <c r="AB34" i="107"/>
  <c r="AA34" i="107"/>
  <c r="Z34" i="107"/>
  <c r="Y34" i="107"/>
  <c r="X34" i="107"/>
  <c r="W34" i="107"/>
  <c r="U34" i="107"/>
  <c r="T34" i="107"/>
  <c r="S34" i="107"/>
  <c r="R34" i="107"/>
  <c r="Q34" i="107"/>
  <c r="P34" i="107"/>
  <c r="O34" i="107"/>
  <c r="AE33" i="107"/>
  <c r="AC33" i="107"/>
  <c r="AB33" i="107"/>
  <c r="AA33" i="107"/>
  <c r="Z33" i="107"/>
  <c r="Y33" i="107"/>
  <c r="X33" i="107"/>
  <c r="W33" i="107"/>
  <c r="U33" i="107"/>
  <c r="T33" i="107"/>
  <c r="S33" i="107"/>
  <c r="R33" i="107"/>
  <c r="Q33" i="107"/>
  <c r="P33" i="107"/>
  <c r="O33" i="107"/>
  <c r="AE32" i="107"/>
  <c r="AC32" i="107"/>
  <c r="AB32" i="107"/>
  <c r="AA32" i="107"/>
  <c r="Z32" i="107"/>
  <c r="Y32" i="107"/>
  <c r="X32" i="107"/>
  <c r="W32" i="107"/>
  <c r="U32" i="107"/>
  <c r="T32" i="107"/>
  <c r="S32" i="107"/>
  <c r="R32" i="107"/>
  <c r="Q32" i="107"/>
  <c r="P32" i="107"/>
  <c r="O32" i="107"/>
  <c r="AE31" i="107"/>
  <c r="AC31" i="107"/>
  <c r="AB31" i="107"/>
  <c r="AA31" i="107"/>
  <c r="Z31" i="107"/>
  <c r="Y31" i="107"/>
  <c r="X31" i="107"/>
  <c r="W31" i="107"/>
  <c r="U31" i="107"/>
  <c r="T31" i="107"/>
  <c r="S31" i="107"/>
  <c r="R31" i="107"/>
  <c r="Q31" i="107"/>
  <c r="P31" i="107"/>
  <c r="O31" i="107"/>
  <c r="AE30" i="107"/>
  <c r="AC30" i="107"/>
  <c r="AB30" i="107"/>
  <c r="AA30" i="107"/>
  <c r="Z30" i="107"/>
  <c r="Y30" i="107"/>
  <c r="X30" i="107"/>
  <c r="W30" i="107"/>
  <c r="U30" i="107"/>
  <c r="T30" i="107"/>
  <c r="S30" i="107"/>
  <c r="R30" i="107"/>
  <c r="Q30" i="107"/>
  <c r="P30" i="107"/>
  <c r="O30" i="107"/>
  <c r="AE29" i="107"/>
  <c r="AC29" i="107"/>
  <c r="AB29" i="107"/>
  <c r="AA29" i="107"/>
  <c r="Z29" i="107"/>
  <c r="Y29" i="107"/>
  <c r="X29" i="107"/>
  <c r="W29" i="107"/>
  <c r="U29" i="107"/>
  <c r="T29" i="107"/>
  <c r="S29" i="107"/>
  <c r="R29" i="107"/>
  <c r="Q29" i="107"/>
  <c r="P29" i="107"/>
  <c r="O29" i="107"/>
  <c r="AE28" i="107"/>
  <c r="AC28" i="107"/>
  <c r="AB28" i="107"/>
  <c r="AA28" i="107"/>
  <c r="Z28" i="107"/>
  <c r="Y28" i="107"/>
  <c r="X28" i="107"/>
  <c r="W28" i="107"/>
  <c r="U28" i="107"/>
  <c r="T28" i="107"/>
  <c r="S28" i="107"/>
  <c r="R28" i="107"/>
  <c r="Q28" i="107"/>
  <c r="P28" i="107"/>
  <c r="O28" i="107"/>
  <c r="AE27" i="107"/>
  <c r="AC27" i="107"/>
  <c r="AB27" i="107"/>
  <c r="AA27" i="107"/>
  <c r="Z27" i="107"/>
  <c r="Y27" i="107"/>
  <c r="X27" i="107"/>
  <c r="W27" i="107"/>
  <c r="U27" i="107"/>
  <c r="T27" i="107"/>
  <c r="S27" i="107"/>
  <c r="R27" i="107"/>
  <c r="Q27" i="107"/>
  <c r="P27" i="107"/>
  <c r="O27" i="107"/>
  <c r="AE26" i="107"/>
  <c r="AC26" i="107"/>
  <c r="AB26" i="107"/>
  <c r="AA26" i="107"/>
  <c r="Z26" i="107"/>
  <c r="Y26" i="107"/>
  <c r="X26" i="107"/>
  <c r="W26" i="107"/>
  <c r="U26" i="107"/>
  <c r="T26" i="107"/>
  <c r="S26" i="107"/>
  <c r="R26" i="107"/>
  <c r="Q26" i="107"/>
  <c r="P26" i="107"/>
  <c r="O26" i="107"/>
  <c r="AE25" i="107"/>
  <c r="AC25" i="107"/>
  <c r="AB25" i="107"/>
  <c r="AA25" i="107"/>
  <c r="Z25" i="107"/>
  <c r="Y25" i="107"/>
  <c r="X25" i="107"/>
  <c r="W25" i="107"/>
  <c r="U25" i="107"/>
  <c r="T25" i="107"/>
  <c r="S25" i="107"/>
  <c r="R25" i="107"/>
  <c r="Q25" i="107"/>
  <c r="P25" i="107"/>
  <c r="O25" i="107"/>
  <c r="AE24" i="107"/>
  <c r="AC24" i="107"/>
  <c r="AB24" i="107"/>
  <c r="AA24" i="107"/>
  <c r="Z24" i="107"/>
  <c r="Y24" i="107"/>
  <c r="X24" i="107"/>
  <c r="W24" i="107"/>
  <c r="U24" i="107"/>
  <c r="T24" i="107"/>
  <c r="S24" i="107"/>
  <c r="R24" i="107"/>
  <c r="Q24" i="107"/>
  <c r="P24" i="107"/>
  <c r="O24" i="107"/>
  <c r="AE23" i="107"/>
  <c r="AC23" i="107"/>
  <c r="AB23" i="107"/>
  <c r="AA23" i="107"/>
  <c r="Z23" i="107"/>
  <c r="Y23" i="107"/>
  <c r="X23" i="107"/>
  <c r="W23" i="107"/>
  <c r="U23" i="107"/>
  <c r="T23" i="107"/>
  <c r="S23" i="107"/>
  <c r="R23" i="107"/>
  <c r="Q23" i="107"/>
  <c r="P23" i="107"/>
  <c r="O23" i="107"/>
  <c r="AE22" i="107"/>
  <c r="AC22" i="107"/>
  <c r="AB22" i="107"/>
  <c r="AA22" i="107"/>
  <c r="Z22" i="107"/>
  <c r="Y22" i="107"/>
  <c r="X22" i="107"/>
  <c r="W22" i="107"/>
  <c r="U22" i="107"/>
  <c r="T22" i="107"/>
  <c r="S22" i="107"/>
  <c r="R22" i="107"/>
  <c r="Q22" i="107"/>
  <c r="P22" i="107"/>
  <c r="O22" i="107"/>
  <c r="AE21" i="107"/>
  <c r="AC21" i="107"/>
  <c r="AB21" i="107"/>
  <c r="AA21" i="107"/>
  <c r="Z21" i="107"/>
  <c r="Y21" i="107"/>
  <c r="X21" i="107"/>
  <c r="W21" i="107"/>
  <c r="U21" i="107"/>
  <c r="T21" i="107"/>
  <c r="S21" i="107"/>
  <c r="R21" i="107"/>
  <c r="Q21" i="107"/>
  <c r="P21" i="107"/>
  <c r="O21" i="107"/>
  <c r="AE20" i="107"/>
  <c r="AC20" i="107"/>
  <c r="AB20" i="107"/>
  <c r="AA20" i="107"/>
  <c r="Z20" i="107"/>
  <c r="Y20" i="107"/>
  <c r="X20" i="107"/>
  <c r="W20" i="107"/>
  <c r="U20" i="107"/>
  <c r="T20" i="107"/>
  <c r="S20" i="107"/>
  <c r="R20" i="107"/>
  <c r="Q20" i="107"/>
  <c r="P20" i="107"/>
  <c r="O20" i="107"/>
  <c r="AE19" i="107"/>
  <c r="AC19" i="107"/>
  <c r="AB19" i="107"/>
  <c r="AA19" i="107"/>
  <c r="Z19" i="107"/>
  <c r="Y19" i="107"/>
  <c r="X19" i="107"/>
  <c r="W19" i="107"/>
  <c r="U19" i="107"/>
  <c r="T19" i="107"/>
  <c r="S19" i="107"/>
  <c r="R19" i="107"/>
  <c r="Q19" i="107"/>
  <c r="P19" i="107"/>
  <c r="O19" i="107"/>
  <c r="AE18" i="107"/>
  <c r="AC18" i="107"/>
  <c r="AB18" i="107"/>
  <c r="AA18" i="107"/>
  <c r="Z18" i="107"/>
  <c r="Y18" i="107"/>
  <c r="X18" i="107"/>
  <c r="W18" i="107"/>
  <c r="U18" i="107"/>
  <c r="T18" i="107"/>
  <c r="S18" i="107"/>
  <c r="R18" i="107"/>
  <c r="Q18" i="107"/>
  <c r="P18" i="107"/>
  <c r="O18" i="107"/>
  <c r="AE17" i="107"/>
  <c r="AC17" i="107"/>
  <c r="AB17" i="107"/>
  <c r="AA17" i="107"/>
  <c r="Z17" i="107"/>
  <c r="Y17" i="107"/>
  <c r="X17" i="107"/>
  <c r="W17" i="107"/>
  <c r="U17" i="107"/>
  <c r="T17" i="107"/>
  <c r="S17" i="107"/>
  <c r="R17" i="107"/>
  <c r="Q17" i="107"/>
  <c r="P17" i="107"/>
  <c r="O17" i="107"/>
  <c r="AE16" i="107"/>
  <c r="AC16" i="107"/>
  <c r="AB16" i="107"/>
  <c r="AA16" i="107"/>
  <c r="Z16" i="107"/>
  <c r="Y16" i="107"/>
  <c r="X16" i="107"/>
  <c r="W16" i="107"/>
  <c r="U16" i="107"/>
  <c r="T16" i="107"/>
  <c r="S16" i="107"/>
  <c r="R16" i="107"/>
  <c r="Q16" i="107"/>
  <c r="P16" i="107"/>
  <c r="O16" i="107"/>
  <c r="AE15" i="107"/>
  <c r="AC15" i="107"/>
  <c r="AB15" i="107"/>
  <c r="AA15" i="107"/>
  <c r="Z15" i="107"/>
  <c r="Y15" i="107"/>
  <c r="X15" i="107"/>
  <c r="W15" i="107"/>
  <c r="U15" i="107"/>
  <c r="T15" i="107"/>
  <c r="S15" i="107"/>
  <c r="R15" i="107"/>
  <c r="Q15" i="107"/>
  <c r="P15" i="107"/>
  <c r="O15" i="107"/>
  <c r="AE14" i="107"/>
  <c r="AC14" i="107"/>
  <c r="AB14" i="107"/>
  <c r="AA14" i="107"/>
  <c r="Z14" i="107"/>
  <c r="Y14" i="107"/>
  <c r="X14" i="107"/>
  <c r="W14" i="107"/>
  <c r="U14" i="107"/>
  <c r="T14" i="107"/>
  <c r="S14" i="107"/>
  <c r="R14" i="107"/>
  <c r="Q14" i="107"/>
  <c r="P14" i="107"/>
  <c r="O14" i="107"/>
  <c r="AE13" i="107"/>
  <c r="AC13" i="107"/>
  <c r="AB13" i="107"/>
  <c r="AA13" i="107"/>
  <c r="Z13" i="107"/>
  <c r="Y13" i="107"/>
  <c r="X13" i="107"/>
  <c r="W13" i="107"/>
  <c r="U13" i="107"/>
  <c r="T13" i="107"/>
  <c r="S13" i="107"/>
  <c r="R13" i="107"/>
  <c r="Q13" i="107"/>
  <c r="P13" i="107"/>
  <c r="O13" i="107"/>
  <c r="AE12" i="107"/>
  <c r="AC12" i="107"/>
  <c r="AB12" i="107"/>
  <c r="AA12" i="107"/>
  <c r="Z12" i="107"/>
  <c r="Y12" i="107"/>
  <c r="X12" i="107"/>
  <c r="W12" i="107"/>
  <c r="U12" i="107"/>
  <c r="T12" i="107"/>
  <c r="S12" i="107"/>
  <c r="R12" i="107"/>
  <c r="Q12" i="107"/>
  <c r="P12" i="107"/>
  <c r="O12" i="107"/>
  <c r="AE11" i="107"/>
  <c r="AC11" i="107"/>
  <c r="AB11" i="107"/>
  <c r="AA11" i="107"/>
  <c r="Z11" i="107"/>
  <c r="Y11" i="107"/>
  <c r="X11" i="107"/>
  <c r="W11" i="107"/>
  <c r="U11" i="107"/>
  <c r="T11" i="107"/>
  <c r="S11" i="107"/>
  <c r="R11" i="107"/>
  <c r="Q11" i="107"/>
  <c r="P11" i="107"/>
  <c r="O11" i="107"/>
  <c r="AE10" i="107"/>
  <c r="AC10" i="107"/>
  <c r="AB10" i="107"/>
  <c r="AA10" i="107"/>
  <c r="Z10" i="107"/>
  <c r="Y10" i="107"/>
  <c r="X10" i="107"/>
  <c r="W10" i="107"/>
  <c r="U10" i="107"/>
  <c r="T10" i="107"/>
  <c r="S10" i="107"/>
  <c r="R10" i="107"/>
  <c r="Q10" i="107"/>
  <c r="P10" i="107"/>
  <c r="O10" i="107"/>
  <c r="AE9" i="107"/>
  <c r="AC9" i="107"/>
  <c r="AB9" i="107"/>
  <c r="AA9" i="107"/>
  <c r="Z9" i="107"/>
  <c r="Y9" i="107"/>
  <c r="X9" i="107"/>
  <c r="W9" i="107"/>
  <c r="U9" i="107"/>
  <c r="T9" i="107"/>
  <c r="S9" i="107"/>
  <c r="R9" i="107"/>
  <c r="Q9" i="107"/>
  <c r="P9" i="107"/>
  <c r="O9" i="107"/>
  <c r="AE8" i="107"/>
  <c r="AC8" i="107"/>
  <c r="AB8" i="107"/>
  <c r="AA8" i="107"/>
  <c r="Z8" i="107"/>
  <c r="Y8" i="107"/>
  <c r="X8" i="107"/>
  <c r="W8" i="107"/>
  <c r="U8" i="107"/>
  <c r="T8" i="107"/>
  <c r="S8" i="107"/>
  <c r="R8" i="107"/>
  <c r="Q8" i="107"/>
  <c r="P8" i="107"/>
  <c r="O8" i="107"/>
  <c r="U7" i="107"/>
  <c r="T7" i="107"/>
  <c r="S7" i="107"/>
  <c r="R7" i="107"/>
  <c r="Q7" i="107"/>
  <c r="P7" i="107"/>
  <c r="O7" i="107"/>
  <c r="AE146" i="106"/>
  <c r="AC146" i="106"/>
  <c r="AB146" i="106"/>
  <c r="AA146" i="106"/>
  <c r="Z146" i="106"/>
  <c r="Y146" i="106"/>
  <c r="X146" i="106"/>
  <c r="W146" i="106"/>
  <c r="U146" i="106"/>
  <c r="T146" i="106"/>
  <c r="S146" i="106"/>
  <c r="R146" i="106"/>
  <c r="Q146" i="106"/>
  <c r="P146" i="106"/>
  <c r="O146" i="106"/>
  <c r="AE145" i="106"/>
  <c r="AC145" i="106"/>
  <c r="AB145" i="106"/>
  <c r="AA145" i="106"/>
  <c r="Z145" i="106"/>
  <c r="Y145" i="106"/>
  <c r="X145" i="106"/>
  <c r="W145" i="106"/>
  <c r="U145" i="106"/>
  <c r="T145" i="106"/>
  <c r="S145" i="106"/>
  <c r="R145" i="106"/>
  <c r="Q145" i="106"/>
  <c r="P145" i="106"/>
  <c r="O145" i="106"/>
  <c r="AE144" i="106"/>
  <c r="AC144" i="106"/>
  <c r="AB144" i="106"/>
  <c r="AA144" i="106"/>
  <c r="Z144" i="106"/>
  <c r="Y144" i="106"/>
  <c r="X144" i="106"/>
  <c r="W144" i="106"/>
  <c r="U144" i="106"/>
  <c r="T144" i="106"/>
  <c r="S144" i="106"/>
  <c r="R144" i="106"/>
  <c r="Q144" i="106"/>
  <c r="P144" i="106"/>
  <c r="O144" i="106"/>
  <c r="AE143" i="106"/>
  <c r="AC143" i="106"/>
  <c r="AB143" i="106"/>
  <c r="AA143" i="106"/>
  <c r="Z143" i="106"/>
  <c r="Y143" i="106"/>
  <c r="X143" i="106"/>
  <c r="W143" i="106"/>
  <c r="U143" i="106"/>
  <c r="T143" i="106"/>
  <c r="S143" i="106"/>
  <c r="R143" i="106"/>
  <c r="Q143" i="106"/>
  <c r="P143" i="106"/>
  <c r="O143" i="106"/>
  <c r="AE142" i="106"/>
  <c r="AC142" i="106"/>
  <c r="AB142" i="106"/>
  <c r="AA142" i="106"/>
  <c r="Z142" i="106"/>
  <c r="Y142" i="106"/>
  <c r="X142" i="106"/>
  <c r="W142" i="106"/>
  <c r="U142" i="106"/>
  <c r="T142" i="106"/>
  <c r="S142" i="106"/>
  <c r="R142" i="106"/>
  <c r="Q142" i="106"/>
  <c r="P142" i="106"/>
  <c r="O142" i="106"/>
  <c r="AE141" i="106"/>
  <c r="AC141" i="106"/>
  <c r="AB141" i="106"/>
  <c r="AA141" i="106"/>
  <c r="Z141" i="106"/>
  <c r="Y141" i="106"/>
  <c r="X141" i="106"/>
  <c r="W141" i="106"/>
  <c r="U141" i="106"/>
  <c r="T141" i="106"/>
  <c r="S141" i="106"/>
  <c r="R141" i="106"/>
  <c r="Q141" i="106"/>
  <c r="P141" i="106"/>
  <c r="O141" i="106"/>
  <c r="AE140" i="106"/>
  <c r="AC140" i="106"/>
  <c r="AB140" i="106"/>
  <c r="AA140" i="106"/>
  <c r="Z140" i="106"/>
  <c r="Y140" i="106"/>
  <c r="X140" i="106"/>
  <c r="W140" i="106"/>
  <c r="U140" i="106"/>
  <c r="T140" i="106"/>
  <c r="S140" i="106"/>
  <c r="R140" i="106"/>
  <c r="Q140" i="106"/>
  <c r="P140" i="106"/>
  <c r="O140" i="106"/>
  <c r="AE139" i="106"/>
  <c r="AC139" i="106"/>
  <c r="AB139" i="106"/>
  <c r="AA139" i="106"/>
  <c r="Z139" i="106"/>
  <c r="Y139" i="106"/>
  <c r="X139" i="106"/>
  <c r="W139" i="106"/>
  <c r="U139" i="106"/>
  <c r="T139" i="106"/>
  <c r="S139" i="106"/>
  <c r="R139" i="106"/>
  <c r="Q139" i="106"/>
  <c r="P139" i="106"/>
  <c r="O139" i="106"/>
  <c r="AE138" i="106"/>
  <c r="AC138" i="106"/>
  <c r="AB138" i="106"/>
  <c r="AA138" i="106"/>
  <c r="Z138" i="106"/>
  <c r="Y138" i="106"/>
  <c r="X138" i="106"/>
  <c r="W138" i="106"/>
  <c r="U138" i="106"/>
  <c r="T138" i="106"/>
  <c r="S138" i="106"/>
  <c r="R138" i="106"/>
  <c r="Q138" i="106"/>
  <c r="P138" i="106"/>
  <c r="O138" i="106"/>
  <c r="AE137" i="106"/>
  <c r="AC137" i="106"/>
  <c r="AB137" i="106"/>
  <c r="AA137" i="106"/>
  <c r="Z137" i="106"/>
  <c r="Y137" i="106"/>
  <c r="X137" i="106"/>
  <c r="W137" i="106"/>
  <c r="U137" i="106"/>
  <c r="T137" i="106"/>
  <c r="S137" i="106"/>
  <c r="R137" i="106"/>
  <c r="Q137" i="106"/>
  <c r="P137" i="106"/>
  <c r="O137" i="106"/>
  <c r="AE136" i="106"/>
  <c r="AC136" i="106"/>
  <c r="AB136" i="106"/>
  <c r="AA136" i="106"/>
  <c r="Z136" i="106"/>
  <c r="Y136" i="106"/>
  <c r="X136" i="106"/>
  <c r="W136" i="106"/>
  <c r="U136" i="106"/>
  <c r="T136" i="106"/>
  <c r="S136" i="106"/>
  <c r="R136" i="106"/>
  <c r="Q136" i="106"/>
  <c r="P136" i="106"/>
  <c r="O136" i="106"/>
  <c r="AE135" i="106"/>
  <c r="AC135" i="106"/>
  <c r="AB135" i="106"/>
  <c r="AA135" i="106"/>
  <c r="Z135" i="106"/>
  <c r="Y135" i="106"/>
  <c r="X135" i="106"/>
  <c r="W135" i="106"/>
  <c r="U135" i="106"/>
  <c r="T135" i="106"/>
  <c r="S135" i="106"/>
  <c r="R135" i="106"/>
  <c r="Q135" i="106"/>
  <c r="P135" i="106"/>
  <c r="O135" i="106"/>
  <c r="AE134" i="106"/>
  <c r="AC134" i="106"/>
  <c r="AB134" i="106"/>
  <c r="AA134" i="106"/>
  <c r="Z134" i="106"/>
  <c r="Y134" i="106"/>
  <c r="X134" i="106"/>
  <c r="W134" i="106"/>
  <c r="U134" i="106"/>
  <c r="T134" i="106"/>
  <c r="S134" i="106"/>
  <c r="R134" i="106"/>
  <c r="Q134" i="106"/>
  <c r="P134" i="106"/>
  <c r="O134" i="106"/>
  <c r="AE133" i="106"/>
  <c r="AC133" i="106"/>
  <c r="AB133" i="106"/>
  <c r="AA133" i="106"/>
  <c r="Z133" i="106"/>
  <c r="Y133" i="106"/>
  <c r="X133" i="106"/>
  <c r="W133" i="106"/>
  <c r="U133" i="106"/>
  <c r="T133" i="106"/>
  <c r="S133" i="106"/>
  <c r="R133" i="106"/>
  <c r="Q133" i="106"/>
  <c r="P133" i="106"/>
  <c r="O133" i="106"/>
  <c r="AE132" i="106"/>
  <c r="AC132" i="106"/>
  <c r="AB132" i="106"/>
  <c r="AA132" i="106"/>
  <c r="Z132" i="106"/>
  <c r="Y132" i="106"/>
  <c r="X132" i="106"/>
  <c r="W132" i="106"/>
  <c r="U132" i="106"/>
  <c r="T132" i="106"/>
  <c r="S132" i="106"/>
  <c r="R132" i="106"/>
  <c r="Q132" i="106"/>
  <c r="P132" i="106"/>
  <c r="O132" i="106"/>
  <c r="AE131" i="106"/>
  <c r="AC131" i="106"/>
  <c r="AB131" i="106"/>
  <c r="AA131" i="106"/>
  <c r="Z131" i="106"/>
  <c r="Y131" i="106"/>
  <c r="X131" i="106"/>
  <c r="W131" i="106"/>
  <c r="U131" i="106"/>
  <c r="T131" i="106"/>
  <c r="S131" i="106"/>
  <c r="R131" i="106"/>
  <c r="Q131" i="106"/>
  <c r="P131" i="106"/>
  <c r="O131" i="106"/>
  <c r="AE130" i="106"/>
  <c r="AC130" i="106"/>
  <c r="AB130" i="106"/>
  <c r="AA130" i="106"/>
  <c r="Z130" i="106"/>
  <c r="Y130" i="106"/>
  <c r="X130" i="106"/>
  <c r="W130" i="106"/>
  <c r="U130" i="106"/>
  <c r="T130" i="106"/>
  <c r="S130" i="106"/>
  <c r="R130" i="106"/>
  <c r="Q130" i="106"/>
  <c r="P130" i="106"/>
  <c r="O130" i="106"/>
  <c r="AE129" i="106"/>
  <c r="AC129" i="106"/>
  <c r="AB129" i="106"/>
  <c r="AA129" i="106"/>
  <c r="Z129" i="106"/>
  <c r="Y129" i="106"/>
  <c r="X129" i="106"/>
  <c r="W129" i="106"/>
  <c r="U129" i="106"/>
  <c r="T129" i="106"/>
  <c r="S129" i="106"/>
  <c r="R129" i="106"/>
  <c r="Q129" i="106"/>
  <c r="P129" i="106"/>
  <c r="O129" i="106"/>
  <c r="AE128" i="106"/>
  <c r="AC128" i="106"/>
  <c r="AB128" i="106"/>
  <c r="AA128" i="106"/>
  <c r="Z128" i="106"/>
  <c r="Y128" i="106"/>
  <c r="X128" i="106"/>
  <c r="W128" i="106"/>
  <c r="U128" i="106"/>
  <c r="T128" i="106"/>
  <c r="S128" i="106"/>
  <c r="R128" i="106"/>
  <c r="Q128" i="106"/>
  <c r="P128" i="106"/>
  <c r="O128" i="106"/>
  <c r="AE127" i="106"/>
  <c r="AC127" i="106"/>
  <c r="AB127" i="106"/>
  <c r="AA127" i="106"/>
  <c r="Z127" i="106"/>
  <c r="Y127" i="106"/>
  <c r="X127" i="106"/>
  <c r="W127" i="106"/>
  <c r="U127" i="106"/>
  <c r="T127" i="106"/>
  <c r="S127" i="106"/>
  <c r="R127" i="106"/>
  <c r="Q127" i="106"/>
  <c r="P127" i="106"/>
  <c r="O127" i="106"/>
  <c r="AE126" i="106"/>
  <c r="AC126" i="106"/>
  <c r="AB126" i="106"/>
  <c r="AA126" i="106"/>
  <c r="Z126" i="106"/>
  <c r="Y126" i="106"/>
  <c r="X126" i="106"/>
  <c r="W126" i="106"/>
  <c r="U126" i="106"/>
  <c r="T126" i="106"/>
  <c r="S126" i="106"/>
  <c r="R126" i="106"/>
  <c r="Q126" i="106"/>
  <c r="P126" i="106"/>
  <c r="O126" i="106"/>
  <c r="AE125" i="106"/>
  <c r="AC125" i="106"/>
  <c r="AB125" i="106"/>
  <c r="AA125" i="106"/>
  <c r="Z125" i="106"/>
  <c r="Y125" i="106"/>
  <c r="X125" i="106"/>
  <c r="W125" i="106"/>
  <c r="U125" i="106"/>
  <c r="T125" i="106"/>
  <c r="S125" i="106"/>
  <c r="R125" i="106"/>
  <c r="Q125" i="106"/>
  <c r="P125" i="106"/>
  <c r="O125" i="106"/>
  <c r="AE124" i="106"/>
  <c r="AC124" i="106"/>
  <c r="AB124" i="106"/>
  <c r="AA124" i="106"/>
  <c r="Z124" i="106"/>
  <c r="Y124" i="106"/>
  <c r="X124" i="106"/>
  <c r="W124" i="106"/>
  <c r="U124" i="106"/>
  <c r="T124" i="106"/>
  <c r="S124" i="106"/>
  <c r="R124" i="106"/>
  <c r="Q124" i="106"/>
  <c r="P124" i="106"/>
  <c r="O124" i="106"/>
  <c r="AE123" i="106"/>
  <c r="AC123" i="106"/>
  <c r="AB123" i="106"/>
  <c r="AA123" i="106"/>
  <c r="Z123" i="106"/>
  <c r="Y123" i="106"/>
  <c r="X123" i="106"/>
  <c r="W123" i="106"/>
  <c r="U123" i="106"/>
  <c r="T123" i="106"/>
  <c r="S123" i="106"/>
  <c r="R123" i="106"/>
  <c r="Q123" i="106"/>
  <c r="P123" i="106"/>
  <c r="O123" i="106"/>
  <c r="AE122" i="106"/>
  <c r="AC122" i="106"/>
  <c r="AB122" i="106"/>
  <c r="AA122" i="106"/>
  <c r="Z122" i="106"/>
  <c r="Y122" i="106"/>
  <c r="X122" i="106"/>
  <c r="W122" i="106"/>
  <c r="U122" i="106"/>
  <c r="T122" i="106"/>
  <c r="S122" i="106"/>
  <c r="R122" i="106"/>
  <c r="Q122" i="106"/>
  <c r="P122" i="106"/>
  <c r="O122" i="106"/>
  <c r="AE121" i="106"/>
  <c r="AC121" i="106"/>
  <c r="AB121" i="106"/>
  <c r="AA121" i="106"/>
  <c r="Z121" i="106"/>
  <c r="Y121" i="106"/>
  <c r="X121" i="106"/>
  <c r="W121" i="106"/>
  <c r="U121" i="106"/>
  <c r="T121" i="106"/>
  <c r="S121" i="106"/>
  <c r="R121" i="106"/>
  <c r="Q121" i="106"/>
  <c r="P121" i="106"/>
  <c r="O121" i="106"/>
  <c r="AE120" i="106"/>
  <c r="AC120" i="106"/>
  <c r="AB120" i="106"/>
  <c r="AA120" i="106"/>
  <c r="Z120" i="106"/>
  <c r="Y120" i="106"/>
  <c r="X120" i="106"/>
  <c r="W120" i="106"/>
  <c r="U120" i="106"/>
  <c r="T120" i="106"/>
  <c r="S120" i="106"/>
  <c r="R120" i="106"/>
  <c r="Q120" i="106"/>
  <c r="P120" i="106"/>
  <c r="O120" i="106"/>
  <c r="AE119" i="106"/>
  <c r="AC119" i="106"/>
  <c r="AB119" i="106"/>
  <c r="AA119" i="106"/>
  <c r="Z119" i="106"/>
  <c r="Y119" i="106"/>
  <c r="X119" i="106"/>
  <c r="W119" i="106"/>
  <c r="U119" i="106"/>
  <c r="T119" i="106"/>
  <c r="S119" i="106"/>
  <c r="R119" i="106"/>
  <c r="Q119" i="106"/>
  <c r="P119" i="106"/>
  <c r="O119" i="106"/>
  <c r="AE118" i="106"/>
  <c r="AC118" i="106"/>
  <c r="AB118" i="106"/>
  <c r="AA118" i="106"/>
  <c r="Z118" i="106"/>
  <c r="Y118" i="106"/>
  <c r="X118" i="106"/>
  <c r="W118" i="106"/>
  <c r="U118" i="106"/>
  <c r="T118" i="106"/>
  <c r="S118" i="106"/>
  <c r="R118" i="106"/>
  <c r="Q118" i="106"/>
  <c r="P118" i="106"/>
  <c r="O118" i="106"/>
  <c r="AE117" i="106"/>
  <c r="AC117" i="106"/>
  <c r="AB117" i="106"/>
  <c r="AA117" i="106"/>
  <c r="Z117" i="106"/>
  <c r="Y117" i="106"/>
  <c r="X117" i="106"/>
  <c r="W117" i="106"/>
  <c r="U117" i="106"/>
  <c r="T117" i="106"/>
  <c r="S117" i="106"/>
  <c r="R117" i="106"/>
  <c r="Q117" i="106"/>
  <c r="P117" i="106"/>
  <c r="O117" i="106"/>
  <c r="AE116" i="106"/>
  <c r="AC116" i="106"/>
  <c r="AB116" i="106"/>
  <c r="AA116" i="106"/>
  <c r="Z116" i="106"/>
  <c r="Y116" i="106"/>
  <c r="X116" i="106"/>
  <c r="W116" i="106"/>
  <c r="U116" i="106"/>
  <c r="T116" i="106"/>
  <c r="S116" i="106"/>
  <c r="R116" i="106"/>
  <c r="Q116" i="106"/>
  <c r="P116" i="106"/>
  <c r="O116" i="106"/>
  <c r="AE115" i="106"/>
  <c r="AC115" i="106"/>
  <c r="AB115" i="106"/>
  <c r="AA115" i="106"/>
  <c r="Z115" i="106"/>
  <c r="Y115" i="106"/>
  <c r="X115" i="106"/>
  <c r="W115" i="106"/>
  <c r="U115" i="106"/>
  <c r="T115" i="106"/>
  <c r="S115" i="106"/>
  <c r="R115" i="106"/>
  <c r="Q115" i="106"/>
  <c r="P115" i="106"/>
  <c r="O115" i="106"/>
  <c r="AE114" i="106"/>
  <c r="AC114" i="106"/>
  <c r="AB114" i="106"/>
  <c r="AA114" i="106"/>
  <c r="Z114" i="106"/>
  <c r="Y114" i="106"/>
  <c r="X114" i="106"/>
  <c r="W114" i="106"/>
  <c r="U114" i="106"/>
  <c r="T114" i="106"/>
  <c r="S114" i="106"/>
  <c r="R114" i="106"/>
  <c r="Q114" i="106"/>
  <c r="P114" i="106"/>
  <c r="O114" i="106"/>
  <c r="AE113" i="106"/>
  <c r="AC113" i="106"/>
  <c r="AB113" i="106"/>
  <c r="AA113" i="106"/>
  <c r="Z113" i="106"/>
  <c r="Y113" i="106"/>
  <c r="X113" i="106"/>
  <c r="W113" i="106"/>
  <c r="U113" i="106"/>
  <c r="T113" i="106"/>
  <c r="S113" i="106"/>
  <c r="R113" i="106"/>
  <c r="Q113" i="106"/>
  <c r="P113" i="106"/>
  <c r="O113" i="106"/>
  <c r="AE112" i="106"/>
  <c r="AC112" i="106"/>
  <c r="AB112" i="106"/>
  <c r="AA112" i="106"/>
  <c r="Z112" i="106"/>
  <c r="Y112" i="106"/>
  <c r="X112" i="106"/>
  <c r="W112" i="106"/>
  <c r="U112" i="106"/>
  <c r="T112" i="106"/>
  <c r="S112" i="106"/>
  <c r="R112" i="106"/>
  <c r="Q112" i="106"/>
  <c r="P112" i="106"/>
  <c r="O112" i="106"/>
  <c r="AE111" i="106"/>
  <c r="AC111" i="106"/>
  <c r="AB111" i="106"/>
  <c r="AA111" i="106"/>
  <c r="Z111" i="106"/>
  <c r="Y111" i="106"/>
  <c r="X111" i="106"/>
  <c r="W111" i="106"/>
  <c r="U111" i="106"/>
  <c r="T111" i="106"/>
  <c r="S111" i="106"/>
  <c r="R111" i="106"/>
  <c r="Q111" i="106"/>
  <c r="P111" i="106"/>
  <c r="O111" i="106"/>
  <c r="AE110" i="106"/>
  <c r="AC110" i="106"/>
  <c r="AB110" i="106"/>
  <c r="AA110" i="106"/>
  <c r="Z110" i="106"/>
  <c r="Y110" i="106"/>
  <c r="X110" i="106"/>
  <c r="W110" i="106"/>
  <c r="U110" i="106"/>
  <c r="T110" i="106"/>
  <c r="S110" i="106"/>
  <c r="R110" i="106"/>
  <c r="Q110" i="106"/>
  <c r="P110" i="106"/>
  <c r="O110" i="106"/>
  <c r="AE109" i="106"/>
  <c r="AC109" i="106"/>
  <c r="AB109" i="106"/>
  <c r="AA109" i="106"/>
  <c r="Z109" i="106"/>
  <c r="Y109" i="106"/>
  <c r="X109" i="106"/>
  <c r="W109" i="106"/>
  <c r="U109" i="106"/>
  <c r="T109" i="106"/>
  <c r="S109" i="106"/>
  <c r="R109" i="106"/>
  <c r="Q109" i="106"/>
  <c r="P109" i="106"/>
  <c r="O109" i="106"/>
  <c r="AE108" i="106"/>
  <c r="AC108" i="106"/>
  <c r="AB108" i="106"/>
  <c r="AA108" i="106"/>
  <c r="Z108" i="106"/>
  <c r="Y108" i="106"/>
  <c r="X108" i="106"/>
  <c r="W108" i="106"/>
  <c r="U108" i="106"/>
  <c r="T108" i="106"/>
  <c r="S108" i="106"/>
  <c r="R108" i="106"/>
  <c r="Q108" i="106"/>
  <c r="P108" i="106"/>
  <c r="O108" i="106"/>
  <c r="AE107" i="106"/>
  <c r="AC107" i="106"/>
  <c r="AB107" i="106"/>
  <c r="AA107" i="106"/>
  <c r="Z107" i="106"/>
  <c r="Y107" i="106"/>
  <c r="X107" i="106"/>
  <c r="W107" i="106"/>
  <c r="U107" i="106"/>
  <c r="T107" i="106"/>
  <c r="S107" i="106"/>
  <c r="R107" i="106"/>
  <c r="Q107" i="106"/>
  <c r="P107" i="106"/>
  <c r="O107" i="106"/>
  <c r="AE106" i="106"/>
  <c r="AC106" i="106"/>
  <c r="AB106" i="106"/>
  <c r="AA106" i="106"/>
  <c r="Z106" i="106"/>
  <c r="Y106" i="106"/>
  <c r="X106" i="106"/>
  <c r="W106" i="106"/>
  <c r="U106" i="106"/>
  <c r="T106" i="106"/>
  <c r="S106" i="106"/>
  <c r="R106" i="106"/>
  <c r="Q106" i="106"/>
  <c r="P106" i="106"/>
  <c r="O106" i="106"/>
  <c r="AE105" i="106"/>
  <c r="AC105" i="106"/>
  <c r="AB105" i="106"/>
  <c r="AA105" i="106"/>
  <c r="Z105" i="106"/>
  <c r="Y105" i="106"/>
  <c r="X105" i="106"/>
  <c r="W105" i="106"/>
  <c r="U105" i="106"/>
  <c r="T105" i="106"/>
  <c r="S105" i="106"/>
  <c r="R105" i="106"/>
  <c r="Q105" i="106"/>
  <c r="P105" i="106"/>
  <c r="O105" i="106"/>
  <c r="AE104" i="106"/>
  <c r="AC104" i="106"/>
  <c r="AB104" i="106"/>
  <c r="AA104" i="106"/>
  <c r="Z104" i="106"/>
  <c r="Y104" i="106"/>
  <c r="X104" i="106"/>
  <c r="W104" i="106"/>
  <c r="U104" i="106"/>
  <c r="T104" i="106"/>
  <c r="S104" i="106"/>
  <c r="R104" i="106"/>
  <c r="Q104" i="106"/>
  <c r="P104" i="106"/>
  <c r="O104" i="106"/>
  <c r="AE103" i="106"/>
  <c r="AC103" i="106"/>
  <c r="AB103" i="106"/>
  <c r="AA103" i="106"/>
  <c r="Z103" i="106"/>
  <c r="Y103" i="106"/>
  <c r="X103" i="106"/>
  <c r="W103" i="106"/>
  <c r="U103" i="106"/>
  <c r="T103" i="106"/>
  <c r="S103" i="106"/>
  <c r="R103" i="106"/>
  <c r="Q103" i="106"/>
  <c r="P103" i="106"/>
  <c r="O103" i="106"/>
  <c r="AE102" i="106"/>
  <c r="AC102" i="106"/>
  <c r="AB102" i="106"/>
  <c r="AA102" i="106"/>
  <c r="Z102" i="106"/>
  <c r="Y102" i="106"/>
  <c r="X102" i="106"/>
  <c r="W102" i="106"/>
  <c r="U102" i="106"/>
  <c r="T102" i="106"/>
  <c r="S102" i="106"/>
  <c r="R102" i="106"/>
  <c r="Q102" i="106"/>
  <c r="P102" i="106"/>
  <c r="O102" i="106"/>
  <c r="AE101" i="106"/>
  <c r="AC101" i="106"/>
  <c r="AB101" i="106"/>
  <c r="AA101" i="106"/>
  <c r="Z101" i="106"/>
  <c r="Y101" i="106"/>
  <c r="X101" i="106"/>
  <c r="W101" i="106"/>
  <c r="U101" i="106"/>
  <c r="T101" i="106"/>
  <c r="S101" i="106"/>
  <c r="R101" i="106"/>
  <c r="Q101" i="106"/>
  <c r="P101" i="106"/>
  <c r="O101" i="106"/>
  <c r="AE100" i="106"/>
  <c r="AC100" i="106"/>
  <c r="AB100" i="106"/>
  <c r="AA100" i="106"/>
  <c r="Z100" i="106"/>
  <c r="Y100" i="106"/>
  <c r="X100" i="106"/>
  <c r="W100" i="106"/>
  <c r="U100" i="106"/>
  <c r="T100" i="106"/>
  <c r="S100" i="106"/>
  <c r="R100" i="106"/>
  <c r="Q100" i="106"/>
  <c r="P100" i="106"/>
  <c r="O100" i="106"/>
  <c r="AE99" i="106"/>
  <c r="AC99" i="106"/>
  <c r="AB99" i="106"/>
  <c r="AA99" i="106"/>
  <c r="Z99" i="106"/>
  <c r="Y99" i="106"/>
  <c r="X99" i="106"/>
  <c r="W99" i="106"/>
  <c r="U99" i="106"/>
  <c r="T99" i="106"/>
  <c r="S99" i="106"/>
  <c r="R99" i="106"/>
  <c r="Q99" i="106"/>
  <c r="P99" i="106"/>
  <c r="O99" i="106"/>
  <c r="AE98" i="106"/>
  <c r="AC98" i="106"/>
  <c r="AB98" i="106"/>
  <c r="AA98" i="106"/>
  <c r="Z98" i="106"/>
  <c r="Y98" i="106"/>
  <c r="X98" i="106"/>
  <c r="W98" i="106"/>
  <c r="U98" i="106"/>
  <c r="T98" i="106"/>
  <c r="S98" i="106"/>
  <c r="R98" i="106"/>
  <c r="Q98" i="106"/>
  <c r="P98" i="106"/>
  <c r="O98" i="106"/>
  <c r="AE97" i="106"/>
  <c r="AC97" i="106"/>
  <c r="AB97" i="106"/>
  <c r="AA97" i="106"/>
  <c r="Z97" i="106"/>
  <c r="Y97" i="106"/>
  <c r="X97" i="106"/>
  <c r="W97" i="106"/>
  <c r="U97" i="106"/>
  <c r="T97" i="106"/>
  <c r="S97" i="106"/>
  <c r="R97" i="106"/>
  <c r="Q97" i="106"/>
  <c r="P97" i="106"/>
  <c r="O97" i="106"/>
  <c r="AE96" i="106"/>
  <c r="AC96" i="106"/>
  <c r="AB96" i="106"/>
  <c r="AA96" i="106"/>
  <c r="Z96" i="106"/>
  <c r="Y96" i="106"/>
  <c r="X96" i="106"/>
  <c r="W96" i="106"/>
  <c r="U96" i="106"/>
  <c r="T96" i="106"/>
  <c r="S96" i="106"/>
  <c r="R96" i="106"/>
  <c r="Q96" i="106"/>
  <c r="P96" i="106"/>
  <c r="O96" i="106"/>
  <c r="AE95" i="106"/>
  <c r="AC95" i="106"/>
  <c r="AB95" i="106"/>
  <c r="AA95" i="106"/>
  <c r="Z95" i="106"/>
  <c r="Y95" i="106"/>
  <c r="X95" i="106"/>
  <c r="W95" i="106"/>
  <c r="U95" i="106"/>
  <c r="T95" i="106"/>
  <c r="S95" i="106"/>
  <c r="R95" i="106"/>
  <c r="Q95" i="106"/>
  <c r="P95" i="106"/>
  <c r="O95" i="106"/>
  <c r="AE94" i="106"/>
  <c r="AC94" i="106"/>
  <c r="AB94" i="106"/>
  <c r="AA94" i="106"/>
  <c r="Z94" i="106"/>
  <c r="Y94" i="106"/>
  <c r="X94" i="106"/>
  <c r="W94" i="106"/>
  <c r="U94" i="106"/>
  <c r="T94" i="106"/>
  <c r="S94" i="106"/>
  <c r="R94" i="106"/>
  <c r="Q94" i="106"/>
  <c r="P94" i="106"/>
  <c r="O94" i="106"/>
  <c r="AE93" i="106"/>
  <c r="AC93" i="106"/>
  <c r="AB93" i="106"/>
  <c r="AA93" i="106"/>
  <c r="Z93" i="106"/>
  <c r="Y93" i="106"/>
  <c r="X93" i="106"/>
  <c r="W93" i="106"/>
  <c r="U93" i="106"/>
  <c r="T93" i="106"/>
  <c r="S93" i="106"/>
  <c r="R93" i="106"/>
  <c r="Q93" i="106"/>
  <c r="P93" i="106"/>
  <c r="O93" i="106"/>
  <c r="AE92" i="106"/>
  <c r="AC92" i="106"/>
  <c r="AB92" i="106"/>
  <c r="AA92" i="106"/>
  <c r="Z92" i="106"/>
  <c r="Y92" i="106"/>
  <c r="X92" i="106"/>
  <c r="W92" i="106"/>
  <c r="U92" i="106"/>
  <c r="T92" i="106"/>
  <c r="S92" i="106"/>
  <c r="R92" i="106"/>
  <c r="Q92" i="106"/>
  <c r="P92" i="106"/>
  <c r="O92" i="106"/>
  <c r="AE91" i="106"/>
  <c r="AC91" i="106"/>
  <c r="AB91" i="106"/>
  <c r="AA91" i="106"/>
  <c r="Z91" i="106"/>
  <c r="Y91" i="106"/>
  <c r="X91" i="106"/>
  <c r="W91" i="106"/>
  <c r="U91" i="106"/>
  <c r="T91" i="106"/>
  <c r="S91" i="106"/>
  <c r="R91" i="106"/>
  <c r="Q91" i="106"/>
  <c r="P91" i="106"/>
  <c r="O91" i="106"/>
  <c r="AE90" i="106"/>
  <c r="AC90" i="106"/>
  <c r="AB90" i="106"/>
  <c r="AA90" i="106"/>
  <c r="Z90" i="106"/>
  <c r="Y90" i="106"/>
  <c r="X90" i="106"/>
  <c r="W90" i="106"/>
  <c r="U90" i="106"/>
  <c r="T90" i="106"/>
  <c r="S90" i="106"/>
  <c r="R90" i="106"/>
  <c r="Q90" i="106"/>
  <c r="P90" i="106"/>
  <c r="O90" i="106"/>
  <c r="AE89" i="106"/>
  <c r="AC89" i="106"/>
  <c r="AB89" i="106"/>
  <c r="AA89" i="106"/>
  <c r="Z89" i="106"/>
  <c r="Y89" i="106"/>
  <c r="X89" i="106"/>
  <c r="W89" i="106"/>
  <c r="U89" i="106"/>
  <c r="T89" i="106"/>
  <c r="S89" i="106"/>
  <c r="R89" i="106"/>
  <c r="Q89" i="106"/>
  <c r="P89" i="106"/>
  <c r="O89" i="106"/>
  <c r="AE88" i="106"/>
  <c r="AC88" i="106"/>
  <c r="AB88" i="106"/>
  <c r="AA88" i="106"/>
  <c r="Z88" i="106"/>
  <c r="Y88" i="106"/>
  <c r="X88" i="106"/>
  <c r="W88" i="106"/>
  <c r="U88" i="106"/>
  <c r="T88" i="106"/>
  <c r="S88" i="106"/>
  <c r="R88" i="106"/>
  <c r="Q88" i="106"/>
  <c r="P88" i="106"/>
  <c r="O88" i="106"/>
  <c r="AE87" i="106"/>
  <c r="AC87" i="106"/>
  <c r="AB87" i="106"/>
  <c r="AA87" i="106"/>
  <c r="Z87" i="106"/>
  <c r="Y87" i="106"/>
  <c r="X87" i="106"/>
  <c r="W87" i="106"/>
  <c r="U87" i="106"/>
  <c r="T87" i="106"/>
  <c r="S87" i="106"/>
  <c r="R87" i="106"/>
  <c r="Q87" i="106"/>
  <c r="P87" i="106"/>
  <c r="O87" i="106"/>
  <c r="AE86" i="106"/>
  <c r="AC86" i="106"/>
  <c r="AB86" i="106"/>
  <c r="AA86" i="106"/>
  <c r="Z86" i="106"/>
  <c r="Y86" i="106"/>
  <c r="X86" i="106"/>
  <c r="W86" i="106"/>
  <c r="U86" i="106"/>
  <c r="T86" i="106"/>
  <c r="S86" i="106"/>
  <c r="R86" i="106"/>
  <c r="Q86" i="106"/>
  <c r="P86" i="106"/>
  <c r="O86" i="106"/>
  <c r="AE85" i="106"/>
  <c r="AC85" i="106"/>
  <c r="AB85" i="106"/>
  <c r="AA85" i="106"/>
  <c r="Z85" i="106"/>
  <c r="Y85" i="106"/>
  <c r="X85" i="106"/>
  <c r="W85" i="106"/>
  <c r="U85" i="106"/>
  <c r="T85" i="106"/>
  <c r="S85" i="106"/>
  <c r="R85" i="106"/>
  <c r="Q85" i="106"/>
  <c r="P85" i="106"/>
  <c r="O85" i="106"/>
  <c r="AE84" i="106"/>
  <c r="AC84" i="106"/>
  <c r="AB84" i="106"/>
  <c r="AA84" i="106"/>
  <c r="Z84" i="106"/>
  <c r="Y84" i="106"/>
  <c r="X84" i="106"/>
  <c r="W84" i="106"/>
  <c r="U84" i="106"/>
  <c r="T84" i="106"/>
  <c r="S84" i="106"/>
  <c r="R84" i="106"/>
  <c r="Q84" i="106"/>
  <c r="P84" i="106"/>
  <c r="O84" i="106"/>
  <c r="AE83" i="106"/>
  <c r="AC83" i="106"/>
  <c r="AB83" i="106"/>
  <c r="AA83" i="106"/>
  <c r="Z83" i="106"/>
  <c r="Y83" i="106"/>
  <c r="X83" i="106"/>
  <c r="W83" i="106"/>
  <c r="U83" i="106"/>
  <c r="T83" i="106"/>
  <c r="S83" i="106"/>
  <c r="R83" i="106"/>
  <c r="Q83" i="106"/>
  <c r="P83" i="106"/>
  <c r="O83" i="106"/>
  <c r="AE82" i="106"/>
  <c r="AC82" i="106"/>
  <c r="AB82" i="106"/>
  <c r="AA82" i="106"/>
  <c r="Z82" i="106"/>
  <c r="Y82" i="106"/>
  <c r="X82" i="106"/>
  <c r="W82" i="106"/>
  <c r="U82" i="106"/>
  <c r="T82" i="106"/>
  <c r="S82" i="106"/>
  <c r="R82" i="106"/>
  <c r="Q82" i="106"/>
  <c r="P82" i="106"/>
  <c r="O82" i="106"/>
  <c r="AE81" i="106"/>
  <c r="AC81" i="106"/>
  <c r="AB81" i="106"/>
  <c r="AA81" i="106"/>
  <c r="Z81" i="106"/>
  <c r="Y81" i="106"/>
  <c r="X81" i="106"/>
  <c r="W81" i="106"/>
  <c r="U81" i="106"/>
  <c r="T81" i="106"/>
  <c r="S81" i="106"/>
  <c r="R81" i="106"/>
  <c r="Q81" i="106"/>
  <c r="P81" i="106"/>
  <c r="O81" i="106"/>
  <c r="AE80" i="106"/>
  <c r="AC80" i="106"/>
  <c r="AB80" i="106"/>
  <c r="AA80" i="106"/>
  <c r="Z80" i="106"/>
  <c r="Y80" i="106"/>
  <c r="X80" i="106"/>
  <c r="W80" i="106"/>
  <c r="U80" i="106"/>
  <c r="T80" i="106"/>
  <c r="S80" i="106"/>
  <c r="R80" i="106"/>
  <c r="Q80" i="106"/>
  <c r="P80" i="106"/>
  <c r="O80" i="106"/>
  <c r="AE79" i="106"/>
  <c r="AC79" i="106"/>
  <c r="AB79" i="106"/>
  <c r="AA79" i="106"/>
  <c r="Z79" i="106"/>
  <c r="Y79" i="106"/>
  <c r="X79" i="106"/>
  <c r="W79" i="106"/>
  <c r="U79" i="106"/>
  <c r="T79" i="106"/>
  <c r="S79" i="106"/>
  <c r="R79" i="106"/>
  <c r="Q79" i="106"/>
  <c r="P79" i="106"/>
  <c r="O79" i="106"/>
  <c r="AE78" i="106"/>
  <c r="AC78" i="106"/>
  <c r="AB78" i="106"/>
  <c r="AA78" i="106"/>
  <c r="Z78" i="106"/>
  <c r="Y78" i="106"/>
  <c r="X78" i="106"/>
  <c r="W78" i="106"/>
  <c r="U78" i="106"/>
  <c r="T78" i="106"/>
  <c r="S78" i="106"/>
  <c r="R78" i="106"/>
  <c r="Q78" i="106"/>
  <c r="P78" i="106"/>
  <c r="O78" i="106"/>
  <c r="AE77" i="106"/>
  <c r="AC77" i="106"/>
  <c r="AB77" i="106"/>
  <c r="AA77" i="106"/>
  <c r="Z77" i="106"/>
  <c r="Y77" i="106"/>
  <c r="X77" i="106"/>
  <c r="W77" i="106"/>
  <c r="U77" i="106"/>
  <c r="T77" i="106"/>
  <c r="S77" i="106"/>
  <c r="R77" i="106"/>
  <c r="Q77" i="106"/>
  <c r="P77" i="106"/>
  <c r="O77" i="106"/>
  <c r="AE76" i="106"/>
  <c r="AC76" i="106"/>
  <c r="AB76" i="106"/>
  <c r="AA76" i="106"/>
  <c r="Z76" i="106"/>
  <c r="Y76" i="106"/>
  <c r="X76" i="106"/>
  <c r="W76" i="106"/>
  <c r="U76" i="106"/>
  <c r="T76" i="106"/>
  <c r="S76" i="106"/>
  <c r="R76" i="106"/>
  <c r="Q76" i="106"/>
  <c r="P76" i="106"/>
  <c r="O76" i="106"/>
  <c r="AE75" i="106"/>
  <c r="AC75" i="106"/>
  <c r="AB75" i="106"/>
  <c r="AA75" i="106"/>
  <c r="Z75" i="106"/>
  <c r="Y75" i="106"/>
  <c r="X75" i="106"/>
  <c r="W75" i="106"/>
  <c r="U75" i="106"/>
  <c r="T75" i="106"/>
  <c r="S75" i="106"/>
  <c r="R75" i="106"/>
  <c r="Q75" i="106"/>
  <c r="P75" i="106"/>
  <c r="O75" i="106"/>
  <c r="AE74" i="106"/>
  <c r="AC74" i="106"/>
  <c r="AB74" i="106"/>
  <c r="AA74" i="106"/>
  <c r="Z74" i="106"/>
  <c r="Y74" i="106"/>
  <c r="X74" i="106"/>
  <c r="W74" i="106"/>
  <c r="U74" i="106"/>
  <c r="T74" i="106"/>
  <c r="S74" i="106"/>
  <c r="R74" i="106"/>
  <c r="Q74" i="106"/>
  <c r="P74" i="106"/>
  <c r="O74" i="106"/>
  <c r="AE73" i="106"/>
  <c r="AC73" i="106"/>
  <c r="AB73" i="106"/>
  <c r="AA73" i="106"/>
  <c r="Z73" i="106"/>
  <c r="Y73" i="106"/>
  <c r="X73" i="106"/>
  <c r="W73" i="106"/>
  <c r="U73" i="106"/>
  <c r="T73" i="106"/>
  <c r="S73" i="106"/>
  <c r="R73" i="106"/>
  <c r="Q73" i="106"/>
  <c r="P73" i="106"/>
  <c r="O73" i="106"/>
  <c r="AE72" i="106"/>
  <c r="AC72" i="106"/>
  <c r="AB72" i="106"/>
  <c r="AA72" i="106"/>
  <c r="Z72" i="106"/>
  <c r="Y72" i="106"/>
  <c r="X72" i="106"/>
  <c r="W72" i="106"/>
  <c r="U72" i="106"/>
  <c r="T72" i="106"/>
  <c r="S72" i="106"/>
  <c r="R72" i="106"/>
  <c r="Q72" i="106"/>
  <c r="P72" i="106"/>
  <c r="O72" i="106"/>
  <c r="AE71" i="106"/>
  <c r="AC71" i="106"/>
  <c r="AB71" i="106"/>
  <c r="AA71" i="106"/>
  <c r="Z71" i="106"/>
  <c r="Y71" i="106"/>
  <c r="X71" i="106"/>
  <c r="W71" i="106"/>
  <c r="U71" i="106"/>
  <c r="T71" i="106"/>
  <c r="S71" i="106"/>
  <c r="R71" i="106"/>
  <c r="Q71" i="106"/>
  <c r="P71" i="106"/>
  <c r="O71" i="106"/>
  <c r="AE70" i="106"/>
  <c r="AC70" i="106"/>
  <c r="AB70" i="106"/>
  <c r="AA70" i="106"/>
  <c r="Z70" i="106"/>
  <c r="Y70" i="106"/>
  <c r="X70" i="106"/>
  <c r="W70" i="106"/>
  <c r="U70" i="106"/>
  <c r="T70" i="106"/>
  <c r="S70" i="106"/>
  <c r="R70" i="106"/>
  <c r="Q70" i="106"/>
  <c r="P70" i="106"/>
  <c r="O70" i="106"/>
  <c r="AE69" i="106"/>
  <c r="AC69" i="106"/>
  <c r="AB69" i="106"/>
  <c r="AA69" i="106"/>
  <c r="Z69" i="106"/>
  <c r="Y69" i="106"/>
  <c r="X69" i="106"/>
  <c r="W69" i="106"/>
  <c r="U69" i="106"/>
  <c r="T69" i="106"/>
  <c r="S69" i="106"/>
  <c r="R69" i="106"/>
  <c r="Q69" i="106"/>
  <c r="P69" i="106"/>
  <c r="O69" i="106"/>
  <c r="AE68" i="106"/>
  <c r="AC68" i="106"/>
  <c r="AB68" i="106"/>
  <c r="AA68" i="106"/>
  <c r="Z68" i="106"/>
  <c r="Y68" i="106"/>
  <c r="X68" i="106"/>
  <c r="W68" i="106"/>
  <c r="U68" i="106"/>
  <c r="T68" i="106"/>
  <c r="S68" i="106"/>
  <c r="R68" i="106"/>
  <c r="Q68" i="106"/>
  <c r="P68" i="106"/>
  <c r="O68" i="106"/>
  <c r="AE67" i="106"/>
  <c r="AC67" i="106"/>
  <c r="AB67" i="106"/>
  <c r="AA67" i="106"/>
  <c r="Z67" i="106"/>
  <c r="Y67" i="106"/>
  <c r="X67" i="106"/>
  <c r="W67" i="106"/>
  <c r="U67" i="106"/>
  <c r="T67" i="106"/>
  <c r="S67" i="106"/>
  <c r="R67" i="106"/>
  <c r="Q67" i="106"/>
  <c r="P67" i="106"/>
  <c r="O67" i="106"/>
  <c r="AE66" i="106"/>
  <c r="AC66" i="106"/>
  <c r="AB66" i="106"/>
  <c r="AA66" i="106"/>
  <c r="Z66" i="106"/>
  <c r="Y66" i="106"/>
  <c r="X66" i="106"/>
  <c r="W66" i="106"/>
  <c r="U66" i="106"/>
  <c r="T66" i="106"/>
  <c r="S66" i="106"/>
  <c r="R66" i="106"/>
  <c r="Q66" i="106"/>
  <c r="P66" i="106"/>
  <c r="O66" i="106"/>
  <c r="AE65" i="106"/>
  <c r="AC65" i="106"/>
  <c r="AB65" i="106"/>
  <c r="AA65" i="106"/>
  <c r="Z65" i="106"/>
  <c r="Y65" i="106"/>
  <c r="X65" i="106"/>
  <c r="W65" i="106"/>
  <c r="U65" i="106"/>
  <c r="T65" i="106"/>
  <c r="S65" i="106"/>
  <c r="R65" i="106"/>
  <c r="Q65" i="106"/>
  <c r="P65" i="106"/>
  <c r="O65" i="106"/>
  <c r="AE64" i="106"/>
  <c r="AC64" i="106"/>
  <c r="AB64" i="106"/>
  <c r="AA64" i="106"/>
  <c r="Z64" i="106"/>
  <c r="Y64" i="106"/>
  <c r="X64" i="106"/>
  <c r="W64" i="106"/>
  <c r="U64" i="106"/>
  <c r="T64" i="106"/>
  <c r="S64" i="106"/>
  <c r="R64" i="106"/>
  <c r="Q64" i="106"/>
  <c r="P64" i="106"/>
  <c r="O64" i="106"/>
  <c r="AE63" i="106"/>
  <c r="AC63" i="106"/>
  <c r="AB63" i="106"/>
  <c r="AA63" i="106"/>
  <c r="Z63" i="106"/>
  <c r="Y63" i="106"/>
  <c r="X63" i="106"/>
  <c r="W63" i="106"/>
  <c r="U63" i="106"/>
  <c r="T63" i="106"/>
  <c r="S63" i="106"/>
  <c r="R63" i="106"/>
  <c r="Q63" i="106"/>
  <c r="P63" i="106"/>
  <c r="O63" i="106"/>
  <c r="AE62" i="106"/>
  <c r="AC62" i="106"/>
  <c r="AB62" i="106"/>
  <c r="AA62" i="106"/>
  <c r="Z62" i="106"/>
  <c r="Y62" i="106"/>
  <c r="X62" i="106"/>
  <c r="W62" i="106"/>
  <c r="U62" i="106"/>
  <c r="T62" i="106"/>
  <c r="S62" i="106"/>
  <c r="R62" i="106"/>
  <c r="Q62" i="106"/>
  <c r="P62" i="106"/>
  <c r="O62" i="106"/>
  <c r="AE61" i="106"/>
  <c r="AC61" i="106"/>
  <c r="AB61" i="106"/>
  <c r="AA61" i="106"/>
  <c r="Z61" i="106"/>
  <c r="Y61" i="106"/>
  <c r="X61" i="106"/>
  <c r="W61" i="106"/>
  <c r="U61" i="106"/>
  <c r="T61" i="106"/>
  <c r="S61" i="106"/>
  <c r="R61" i="106"/>
  <c r="Q61" i="106"/>
  <c r="P61" i="106"/>
  <c r="O61" i="106"/>
  <c r="AE60" i="106"/>
  <c r="AC60" i="106"/>
  <c r="AB60" i="106"/>
  <c r="AA60" i="106"/>
  <c r="Z60" i="106"/>
  <c r="Y60" i="106"/>
  <c r="X60" i="106"/>
  <c r="W60" i="106"/>
  <c r="U60" i="106"/>
  <c r="T60" i="106"/>
  <c r="S60" i="106"/>
  <c r="R60" i="106"/>
  <c r="Q60" i="106"/>
  <c r="P60" i="106"/>
  <c r="O60" i="106"/>
  <c r="AE59" i="106"/>
  <c r="AC59" i="106"/>
  <c r="AB59" i="106"/>
  <c r="AA59" i="106"/>
  <c r="Z59" i="106"/>
  <c r="Y59" i="106"/>
  <c r="X59" i="106"/>
  <c r="W59" i="106"/>
  <c r="U59" i="106"/>
  <c r="T59" i="106"/>
  <c r="S59" i="106"/>
  <c r="R59" i="106"/>
  <c r="Q59" i="106"/>
  <c r="P59" i="106"/>
  <c r="O59" i="106"/>
  <c r="AE58" i="106"/>
  <c r="AC58" i="106"/>
  <c r="AB58" i="106"/>
  <c r="AA58" i="106"/>
  <c r="Z58" i="106"/>
  <c r="Y58" i="106"/>
  <c r="X58" i="106"/>
  <c r="W58" i="106"/>
  <c r="U58" i="106"/>
  <c r="T58" i="106"/>
  <c r="S58" i="106"/>
  <c r="R58" i="106"/>
  <c r="Q58" i="106"/>
  <c r="P58" i="106"/>
  <c r="O58" i="106"/>
  <c r="AE57" i="106"/>
  <c r="AC57" i="106"/>
  <c r="AB57" i="106"/>
  <c r="AA57" i="106"/>
  <c r="Z57" i="106"/>
  <c r="Y57" i="106"/>
  <c r="X57" i="106"/>
  <c r="W57" i="106"/>
  <c r="U57" i="106"/>
  <c r="T57" i="106"/>
  <c r="S57" i="106"/>
  <c r="R57" i="106"/>
  <c r="Q57" i="106"/>
  <c r="P57" i="106"/>
  <c r="O57" i="106"/>
  <c r="AE56" i="106"/>
  <c r="AC56" i="106"/>
  <c r="AB56" i="106"/>
  <c r="AA56" i="106"/>
  <c r="Z56" i="106"/>
  <c r="Y56" i="106"/>
  <c r="X56" i="106"/>
  <c r="W56" i="106"/>
  <c r="U56" i="106"/>
  <c r="T56" i="106"/>
  <c r="S56" i="106"/>
  <c r="R56" i="106"/>
  <c r="Q56" i="106"/>
  <c r="P56" i="106"/>
  <c r="O56" i="106"/>
  <c r="AE55" i="106"/>
  <c r="AC55" i="106"/>
  <c r="AB55" i="106"/>
  <c r="AA55" i="106"/>
  <c r="Z55" i="106"/>
  <c r="Y55" i="106"/>
  <c r="X55" i="106"/>
  <c r="W55" i="106"/>
  <c r="U55" i="106"/>
  <c r="T55" i="106"/>
  <c r="S55" i="106"/>
  <c r="R55" i="106"/>
  <c r="Q55" i="106"/>
  <c r="P55" i="106"/>
  <c r="O55" i="106"/>
  <c r="AE54" i="106"/>
  <c r="AC54" i="106"/>
  <c r="AB54" i="106"/>
  <c r="AA54" i="106"/>
  <c r="Z54" i="106"/>
  <c r="Y54" i="106"/>
  <c r="X54" i="106"/>
  <c r="W54" i="106"/>
  <c r="U54" i="106"/>
  <c r="T54" i="106"/>
  <c r="S54" i="106"/>
  <c r="R54" i="106"/>
  <c r="Q54" i="106"/>
  <c r="P54" i="106"/>
  <c r="O54" i="106"/>
  <c r="AE53" i="106"/>
  <c r="AC53" i="106"/>
  <c r="AB53" i="106"/>
  <c r="AA53" i="106"/>
  <c r="Z53" i="106"/>
  <c r="Y53" i="106"/>
  <c r="X53" i="106"/>
  <c r="W53" i="106"/>
  <c r="U53" i="106"/>
  <c r="T53" i="106"/>
  <c r="S53" i="106"/>
  <c r="R53" i="106"/>
  <c r="Q53" i="106"/>
  <c r="P53" i="106"/>
  <c r="O53" i="106"/>
  <c r="AE52" i="106"/>
  <c r="AC52" i="106"/>
  <c r="AB52" i="106"/>
  <c r="AA52" i="106"/>
  <c r="Z52" i="106"/>
  <c r="Y52" i="106"/>
  <c r="X52" i="106"/>
  <c r="W52" i="106"/>
  <c r="U52" i="106"/>
  <c r="T52" i="106"/>
  <c r="S52" i="106"/>
  <c r="R52" i="106"/>
  <c r="Q52" i="106"/>
  <c r="P52" i="106"/>
  <c r="O52" i="106"/>
  <c r="AE51" i="106"/>
  <c r="AC51" i="106"/>
  <c r="AB51" i="106"/>
  <c r="AA51" i="106"/>
  <c r="Z51" i="106"/>
  <c r="Y51" i="106"/>
  <c r="X51" i="106"/>
  <c r="W51" i="106"/>
  <c r="U51" i="106"/>
  <c r="T51" i="106"/>
  <c r="S51" i="106"/>
  <c r="R51" i="106"/>
  <c r="Q51" i="106"/>
  <c r="P51" i="106"/>
  <c r="O51" i="106"/>
  <c r="AE50" i="106"/>
  <c r="AC50" i="106"/>
  <c r="AB50" i="106"/>
  <c r="AA50" i="106"/>
  <c r="Z50" i="106"/>
  <c r="Y50" i="106"/>
  <c r="X50" i="106"/>
  <c r="W50" i="106"/>
  <c r="U50" i="106"/>
  <c r="T50" i="106"/>
  <c r="S50" i="106"/>
  <c r="R50" i="106"/>
  <c r="Q50" i="106"/>
  <c r="P50" i="106"/>
  <c r="O50" i="106"/>
  <c r="AE49" i="106"/>
  <c r="AC49" i="106"/>
  <c r="AB49" i="106"/>
  <c r="AA49" i="106"/>
  <c r="Z49" i="106"/>
  <c r="Y49" i="106"/>
  <c r="X49" i="106"/>
  <c r="W49" i="106"/>
  <c r="U49" i="106"/>
  <c r="T49" i="106"/>
  <c r="S49" i="106"/>
  <c r="R49" i="106"/>
  <c r="Q49" i="106"/>
  <c r="P49" i="106"/>
  <c r="O49" i="106"/>
  <c r="AE48" i="106"/>
  <c r="AC48" i="106"/>
  <c r="AB48" i="106"/>
  <c r="AA48" i="106"/>
  <c r="Z48" i="106"/>
  <c r="Y48" i="106"/>
  <c r="X48" i="106"/>
  <c r="W48" i="106"/>
  <c r="U48" i="106"/>
  <c r="T48" i="106"/>
  <c r="S48" i="106"/>
  <c r="R48" i="106"/>
  <c r="Q48" i="106"/>
  <c r="P48" i="106"/>
  <c r="O48" i="106"/>
  <c r="AE47" i="106"/>
  <c r="AC47" i="106"/>
  <c r="AB47" i="106"/>
  <c r="AA47" i="106"/>
  <c r="Z47" i="106"/>
  <c r="Y47" i="106"/>
  <c r="X47" i="106"/>
  <c r="W47" i="106"/>
  <c r="U47" i="106"/>
  <c r="T47" i="106"/>
  <c r="S47" i="106"/>
  <c r="R47" i="106"/>
  <c r="Q47" i="106"/>
  <c r="P47" i="106"/>
  <c r="O47" i="106"/>
  <c r="AE46" i="106"/>
  <c r="AC46" i="106"/>
  <c r="AB46" i="106"/>
  <c r="AA46" i="106"/>
  <c r="Z46" i="106"/>
  <c r="Y46" i="106"/>
  <c r="X46" i="106"/>
  <c r="W46" i="106"/>
  <c r="U46" i="106"/>
  <c r="T46" i="106"/>
  <c r="S46" i="106"/>
  <c r="R46" i="106"/>
  <c r="Q46" i="106"/>
  <c r="P46" i="106"/>
  <c r="O46" i="106"/>
  <c r="AE45" i="106"/>
  <c r="AC45" i="106"/>
  <c r="AB45" i="106"/>
  <c r="AA45" i="106"/>
  <c r="Z45" i="106"/>
  <c r="Y45" i="106"/>
  <c r="X45" i="106"/>
  <c r="W45" i="106"/>
  <c r="U45" i="106"/>
  <c r="T45" i="106"/>
  <c r="S45" i="106"/>
  <c r="R45" i="106"/>
  <c r="Q45" i="106"/>
  <c r="P45" i="106"/>
  <c r="O45" i="106"/>
  <c r="AE44" i="106"/>
  <c r="AC44" i="106"/>
  <c r="AB44" i="106"/>
  <c r="AA44" i="106"/>
  <c r="Z44" i="106"/>
  <c r="Y44" i="106"/>
  <c r="X44" i="106"/>
  <c r="W44" i="106"/>
  <c r="U44" i="106"/>
  <c r="T44" i="106"/>
  <c r="S44" i="106"/>
  <c r="R44" i="106"/>
  <c r="Q44" i="106"/>
  <c r="P44" i="106"/>
  <c r="O44" i="106"/>
  <c r="AE43" i="106"/>
  <c r="AC43" i="106"/>
  <c r="AB43" i="106"/>
  <c r="AA43" i="106"/>
  <c r="Z43" i="106"/>
  <c r="Y43" i="106"/>
  <c r="X43" i="106"/>
  <c r="W43" i="106"/>
  <c r="U43" i="106"/>
  <c r="T43" i="106"/>
  <c r="S43" i="106"/>
  <c r="R43" i="106"/>
  <c r="Q43" i="106"/>
  <c r="P43" i="106"/>
  <c r="O43" i="106"/>
  <c r="AE42" i="106"/>
  <c r="AC42" i="106"/>
  <c r="AB42" i="106"/>
  <c r="AA42" i="106"/>
  <c r="Z42" i="106"/>
  <c r="Y42" i="106"/>
  <c r="X42" i="106"/>
  <c r="W42" i="106"/>
  <c r="U42" i="106"/>
  <c r="T42" i="106"/>
  <c r="S42" i="106"/>
  <c r="R42" i="106"/>
  <c r="Q42" i="106"/>
  <c r="P42" i="106"/>
  <c r="O42" i="106"/>
  <c r="AE41" i="106"/>
  <c r="AC41" i="106"/>
  <c r="AB41" i="106"/>
  <c r="AA41" i="106"/>
  <c r="Z41" i="106"/>
  <c r="Y41" i="106"/>
  <c r="X41" i="106"/>
  <c r="W41" i="106"/>
  <c r="U41" i="106"/>
  <c r="T41" i="106"/>
  <c r="S41" i="106"/>
  <c r="R41" i="106"/>
  <c r="Q41" i="106"/>
  <c r="P41" i="106"/>
  <c r="O41" i="106"/>
  <c r="AE40" i="106"/>
  <c r="AC40" i="106"/>
  <c r="AB40" i="106"/>
  <c r="AA40" i="106"/>
  <c r="Z40" i="106"/>
  <c r="Y40" i="106"/>
  <c r="X40" i="106"/>
  <c r="W40" i="106"/>
  <c r="U40" i="106"/>
  <c r="T40" i="106"/>
  <c r="S40" i="106"/>
  <c r="R40" i="106"/>
  <c r="Q40" i="106"/>
  <c r="P40" i="106"/>
  <c r="O40" i="106"/>
  <c r="AE39" i="106"/>
  <c r="AC39" i="106"/>
  <c r="AB39" i="106"/>
  <c r="AA39" i="106"/>
  <c r="Z39" i="106"/>
  <c r="Y39" i="106"/>
  <c r="X39" i="106"/>
  <c r="W39" i="106"/>
  <c r="U39" i="106"/>
  <c r="T39" i="106"/>
  <c r="S39" i="106"/>
  <c r="R39" i="106"/>
  <c r="Q39" i="106"/>
  <c r="P39" i="106"/>
  <c r="O39" i="106"/>
  <c r="AE38" i="106"/>
  <c r="AC38" i="106"/>
  <c r="AB38" i="106"/>
  <c r="AA38" i="106"/>
  <c r="Z38" i="106"/>
  <c r="Y38" i="106"/>
  <c r="X38" i="106"/>
  <c r="W38" i="106"/>
  <c r="U38" i="106"/>
  <c r="T38" i="106"/>
  <c r="S38" i="106"/>
  <c r="R38" i="106"/>
  <c r="Q38" i="106"/>
  <c r="P38" i="106"/>
  <c r="O38" i="106"/>
  <c r="AE37" i="106"/>
  <c r="AC37" i="106"/>
  <c r="AB37" i="106"/>
  <c r="AA37" i="106"/>
  <c r="Z37" i="106"/>
  <c r="Y37" i="106"/>
  <c r="X37" i="106"/>
  <c r="W37" i="106"/>
  <c r="U37" i="106"/>
  <c r="T37" i="106"/>
  <c r="S37" i="106"/>
  <c r="R37" i="106"/>
  <c r="Q37" i="106"/>
  <c r="P37" i="106"/>
  <c r="O37" i="106"/>
  <c r="AE36" i="106"/>
  <c r="AC36" i="106"/>
  <c r="AB36" i="106"/>
  <c r="AA36" i="106"/>
  <c r="Z36" i="106"/>
  <c r="Y36" i="106"/>
  <c r="X36" i="106"/>
  <c r="W36" i="106"/>
  <c r="U36" i="106"/>
  <c r="T36" i="106"/>
  <c r="S36" i="106"/>
  <c r="R36" i="106"/>
  <c r="Q36" i="106"/>
  <c r="P36" i="106"/>
  <c r="O36" i="106"/>
  <c r="AE35" i="106"/>
  <c r="AC35" i="106"/>
  <c r="AB35" i="106"/>
  <c r="AA35" i="106"/>
  <c r="Z35" i="106"/>
  <c r="Y35" i="106"/>
  <c r="X35" i="106"/>
  <c r="W35" i="106"/>
  <c r="U35" i="106"/>
  <c r="T35" i="106"/>
  <c r="S35" i="106"/>
  <c r="R35" i="106"/>
  <c r="Q35" i="106"/>
  <c r="P35" i="106"/>
  <c r="O35" i="106"/>
  <c r="AE34" i="106"/>
  <c r="AC34" i="106"/>
  <c r="AB34" i="106"/>
  <c r="AA34" i="106"/>
  <c r="Z34" i="106"/>
  <c r="Y34" i="106"/>
  <c r="X34" i="106"/>
  <c r="W34" i="106"/>
  <c r="U34" i="106"/>
  <c r="T34" i="106"/>
  <c r="S34" i="106"/>
  <c r="R34" i="106"/>
  <c r="Q34" i="106"/>
  <c r="P34" i="106"/>
  <c r="O34" i="106"/>
  <c r="AE33" i="106"/>
  <c r="AC33" i="106"/>
  <c r="AB33" i="106"/>
  <c r="AA33" i="106"/>
  <c r="Z33" i="106"/>
  <c r="Y33" i="106"/>
  <c r="X33" i="106"/>
  <c r="W33" i="106"/>
  <c r="U33" i="106"/>
  <c r="T33" i="106"/>
  <c r="S33" i="106"/>
  <c r="R33" i="106"/>
  <c r="Q33" i="106"/>
  <c r="P33" i="106"/>
  <c r="O33" i="106"/>
  <c r="AE32" i="106"/>
  <c r="AC32" i="106"/>
  <c r="AB32" i="106"/>
  <c r="AA32" i="106"/>
  <c r="Z32" i="106"/>
  <c r="Y32" i="106"/>
  <c r="X32" i="106"/>
  <c r="W32" i="106"/>
  <c r="U32" i="106"/>
  <c r="T32" i="106"/>
  <c r="S32" i="106"/>
  <c r="R32" i="106"/>
  <c r="Q32" i="106"/>
  <c r="P32" i="106"/>
  <c r="O32" i="106"/>
  <c r="AE31" i="106"/>
  <c r="AC31" i="106"/>
  <c r="AB31" i="106"/>
  <c r="AA31" i="106"/>
  <c r="Z31" i="106"/>
  <c r="Y31" i="106"/>
  <c r="X31" i="106"/>
  <c r="W31" i="106"/>
  <c r="U31" i="106"/>
  <c r="T31" i="106"/>
  <c r="S31" i="106"/>
  <c r="R31" i="106"/>
  <c r="Q31" i="106"/>
  <c r="P31" i="106"/>
  <c r="O31" i="106"/>
  <c r="AE30" i="106"/>
  <c r="AC30" i="106"/>
  <c r="AB30" i="106"/>
  <c r="AA30" i="106"/>
  <c r="Z30" i="106"/>
  <c r="Y30" i="106"/>
  <c r="X30" i="106"/>
  <c r="W30" i="106"/>
  <c r="U30" i="106"/>
  <c r="T30" i="106"/>
  <c r="S30" i="106"/>
  <c r="R30" i="106"/>
  <c r="Q30" i="106"/>
  <c r="P30" i="106"/>
  <c r="O30" i="106"/>
  <c r="AE29" i="106"/>
  <c r="AC29" i="106"/>
  <c r="AB29" i="106"/>
  <c r="AA29" i="106"/>
  <c r="Z29" i="106"/>
  <c r="Y29" i="106"/>
  <c r="X29" i="106"/>
  <c r="W29" i="106"/>
  <c r="U29" i="106"/>
  <c r="T29" i="106"/>
  <c r="S29" i="106"/>
  <c r="R29" i="106"/>
  <c r="Q29" i="106"/>
  <c r="P29" i="106"/>
  <c r="O29" i="106"/>
  <c r="AE28" i="106"/>
  <c r="AC28" i="106"/>
  <c r="AB28" i="106"/>
  <c r="AA28" i="106"/>
  <c r="Z28" i="106"/>
  <c r="Y28" i="106"/>
  <c r="X28" i="106"/>
  <c r="W28" i="106"/>
  <c r="U28" i="106"/>
  <c r="T28" i="106"/>
  <c r="S28" i="106"/>
  <c r="R28" i="106"/>
  <c r="Q28" i="106"/>
  <c r="P28" i="106"/>
  <c r="O28" i="106"/>
  <c r="AE27" i="106"/>
  <c r="AC27" i="106"/>
  <c r="AB27" i="106"/>
  <c r="AA27" i="106"/>
  <c r="Z27" i="106"/>
  <c r="Y27" i="106"/>
  <c r="X27" i="106"/>
  <c r="W27" i="106"/>
  <c r="U27" i="106"/>
  <c r="T27" i="106"/>
  <c r="S27" i="106"/>
  <c r="R27" i="106"/>
  <c r="Q27" i="106"/>
  <c r="P27" i="106"/>
  <c r="O27" i="106"/>
  <c r="AE26" i="106"/>
  <c r="AC26" i="106"/>
  <c r="AB26" i="106"/>
  <c r="AA26" i="106"/>
  <c r="Z26" i="106"/>
  <c r="Y26" i="106"/>
  <c r="X26" i="106"/>
  <c r="W26" i="106"/>
  <c r="U26" i="106"/>
  <c r="T26" i="106"/>
  <c r="S26" i="106"/>
  <c r="R26" i="106"/>
  <c r="Q26" i="106"/>
  <c r="P26" i="106"/>
  <c r="O26" i="106"/>
  <c r="AE25" i="106"/>
  <c r="AC25" i="106"/>
  <c r="AB25" i="106"/>
  <c r="AA25" i="106"/>
  <c r="Z25" i="106"/>
  <c r="Y25" i="106"/>
  <c r="X25" i="106"/>
  <c r="W25" i="106"/>
  <c r="U25" i="106"/>
  <c r="T25" i="106"/>
  <c r="S25" i="106"/>
  <c r="R25" i="106"/>
  <c r="Q25" i="106"/>
  <c r="P25" i="106"/>
  <c r="O25" i="106"/>
  <c r="AE24" i="106"/>
  <c r="AC24" i="106"/>
  <c r="AB24" i="106"/>
  <c r="AA24" i="106"/>
  <c r="Z24" i="106"/>
  <c r="Y24" i="106"/>
  <c r="X24" i="106"/>
  <c r="W24" i="106"/>
  <c r="U24" i="106"/>
  <c r="T24" i="106"/>
  <c r="S24" i="106"/>
  <c r="R24" i="106"/>
  <c r="Q24" i="106"/>
  <c r="P24" i="106"/>
  <c r="O24" i="106"/>
  <c r="AE23" i="106"/>
  <c r="AC23" i="106"/>
  <c r="AB23" i="106"/>
  <c r="AA23" i="106"/>
  <c r="Z23" i="106"/>
  <c r="Y23" i="106"/>
  <c r="X23" i="106"/>
  <c r="W23" i="106"/>
  <c r="U23" i="106"/>
  <c r="T23" i="106"/>
  <c r="S23" i="106"/>
  <c r="R23" i="106"/>
  <c r="Q23" i="106"/>
  <c r="P23" i="106"/>
  <c r="O23" i="106"/>
  <c r="AE22" i="106"/>
  <c r="AC22" i="106"/>
  <c r="AB22" i="106"/>
  <c r="AA22" i="106"/>
  <c r="Z22" i="106"/>
  <c r="Y22" i="106"/>
  <c r="X22" i="106"/>
  <c r="W22" i="106"/>
  <c r="U22" i="106"/>
  <c r="T22" i="106"/>
  <c r="S22" i="106"/>
  <c r="R22" i="106"/>
  <c r="Q22" i="106"/>
  <c r="P22" i="106"/>
  <c r="O22" i="106"/>
  <c r="AE21" i="106"/>
  <c r="AC21" i="106"/>
  <c r="AB21" i="106"/>
  <c r="AA21" i="106"/>
  <c r="Z21" i="106"/>
  <c r="Y21" i="106"/>
  <c r="X21" i="106"/>
  <c r="W21" i="106"/>
  <c r="U21" i="106"/>
  <c r="T21" i="106"/>
  <c r="S21" i="106"/>
  <c r="R21" i="106"/>
  <c r="Q21" i="106"/>
  <c r="P21" i="106"/>
  <c r="O21" i="106"/>
  <c r="AE20" i="106"/>
  <c r="AC20" i="106"/>
  <c r="AB20" i="106"/>
  <c r="AA20" i="106"/>
  <c r="Z20" i="106"/>
  <c r="Y20" i="106"/>
  <c r="X20" i="106"/>
  <c r="W20" i="106"/>
  <c r="U20" i="106"/>
  <c r="T20" i="106"/>
  <c r="S20" i="106"/>
  <c r="R20" i="106"/>
  <c r="Q20" i="106"/>
  <c r="P20" i="106"/>
  <c r="O20" i="106"/>
  <c r="AE19" i="106"/>
  <c r="AC19" i="106"/>
  <c r="AB19" i="106"/>
  <c r="AA19" i="106"/>
  <c r="Z19" i="106"/>
  <c r="Y19" i="106"/>
  <c r="X19" i="106"/>
  <c r="W19" i="106"/>
  <c r="U19" i="106"/>
  <c r="T19" i="106"/>
  <c r="S19" i="106"/>
  <c r="R19" i="106"/>
  <c r="Q19" i="106"/>
  <c r="P19" i="106"/>
  <c r="O19" i="106"/>
  <c r="AE18" i="106"/>
  <c r="AC18" i="106"/>
  <c r="AB18" i="106"/>
  <c r="AA18" i="106"/>
  <c r="Z18" i="106"/>
  <c r="Y18" i="106"/>
  <c r="X18" i="106"/>
  <c r="W18" i="106"/>
  <c r="U18" i="106"/>
  <c r="T18" i="106"/>
  <c r="S18" i="106"/>
  <c r="R18" i="106"/>
  <c r="Q18" i="106"/>
  <c r="P18" i="106"/>
  <c r="O18" i="106"/>
  <c r="AE17" i="106"/>
  <c r="AC17" i="106"/>
  <c r="AB17" i="106"/>
  <c r="AA17" i="106"/>
  <c r="Z17" i="106"/>
  <c r="Y17" i="106"/>
  <c r="X17" i="106"/>
  <c r="W17" i="106"/>
  <c r="U17" i="106"/>
  <c r="T17" i="106"/>
  <c r="S17" i="106"/>
  <c r="R17" i="106"/>
  <c r="Q17" i="106"/>
  <c r="P17" i="106"/>
  <c r="O17" i="106"/>
  <c r="AE16" i="106"/>
  <c r="AC16" i="106"/>
  <c r="AB16" i="106"/>
  <c r="AA16" i="106"/>
  <c r="Z16" i="106"/>
  <c r="Y16" i="106"/>
  <c r="X16" i="106"/>
  <c r="W16" i="106"/>
  <c r="U16" i="106"/>
  <c r="T16" i="106"/>
  <c r="S16" i="106"/>
  <c r="R16" i="106"/>
  <c r="Q16" i="106"/>
  <c r="P16" i="106"/>
  <c r="O16" i="106"/>
  <c r="AE15" i="106"/>
  <c r="AC15" i="106"/>
  <c r="AB15" i="106"/>
  <c r="AA15" i="106"/>
  <c r="Z15" i="106"/>
  <c r="Y15" i="106"/>
  <c r="X15" i="106"/>
  <c r="W15" i="106"/>
  <c r="U15" i="106"/>
  <c r="T15" i="106"/>
  <c r="S15" i="106"/>
  <c r="R15" i="106"/>
  <c r="Q15" i="106"/>
  <c r="P15" i="106"/>
  <c r="O15" i="106"/>
  <c r="AE14" i="106"/>
  <c r="AC14" i="106"/>
  <c r="AB14" i="106"/>
  <c r="AA14" i="106"/>
  <c r="Z14" i="106"/>
  <c r="Y14" i="106"/>
  <c r="X14" i="106"/>
  <c r="W14" i="106"/>
  <c r="U14" i="106"/>
  <c r="T14" i="106"/>
  <c r="S14" i="106"/>
  <c r="R14" i="106"/>
  <c r="Q14" i="106"/>
  <c r="P14" i="106"/>
  <c r="O14" i="106"/>
  <c r="AE13" i="106"/>
  <c r="AC13" i="106"/>
  <c r="AB13" i="106"/>
  <c r="AA13" i="106"/>
  <c r="Z13" i="106"/>
  <c r="Y13" i="106"/>
  <c r="X13" i="106"/>
  <c r="W13" i="106"/>
  <c r="U13" i="106"/>
  <c r="T13" i="106"/>
  <c r="S13" i="106"/>
  <c r="R13" i="106"/>
  <c r="Q13" i="106"/>
  <c r="P13" i="106"/>
  <c r="O13" i="106"/>
  <c r="AE12" i="106"/>
  <c r="AC12" i="106"/>
  <c r="AB12" i="106"/>
  <c r="AA12" i="106"/>
  <c r="Z12" i="106"/>
  <c r="Y12" i="106"/>
  <c r="X12" i="106"/>
  <c r="W12" i="106"/>
  <c r="U12" i="106"/>
  <c r="T12" i="106"/>
  <c r="S12" i="106"/>
  <c r="R12" i="106"/>
  <c r="Q12" i="106"/>
  <c r="P12" i="106"/>
  <c r="O12" i="106"/>
  <c r="AE11" i="106"/>
  <c r="AC11" i="106"/>
  <c r="AB11" i="106"/>
  <c r="AA11" i="106"/>
  <c r="Z11" i="106"/>
  <c r="Y11" i="106"/>
  <c r="X11" i="106"/>
  <c r="W11" i="106"/>
  <c r="U11" i="106"/>
  <c r="T11" i="106"/>
  <c r="S11" i="106"/>
  <c r="R11" i="106"/>
  <c r="Q11" i="106"/>
  <c r="P11" i="106"/>
  <c r="O11" i="106"/>
  <c r="AE10" i="106"/>
  <c r="AC10" i="106"/>
  <c r="AB10" i="106"/>
  <c r="AA10" i="106"/>
  <c r="Z10" i="106"/>
  <c r="Y10" i="106"/>
  <c r="X10" i="106"/>
  <c r="W10" i="106"/>
  <c r="U10" i="106"/>
  <c r="T10" i="106"/>
  <c r="S10" i="106"/>
  <c r="R10" i="106"/>
  <c r="Q10" i="106"/>
  <c r="P10" i="106"/>
  <c r="O10" i="106"/>
  <c r="AE9" i="106"/>
  <c r="AC9" i="106"/>
  <c r="AB9" i="106"/>
  <c r="AA9" i="106"/>
  <c r="Z9" i="106"/>
  <c r="Y9" i="106"/>
  <c r="X9" i="106"/>
  <c r="W9" i="106"/>
  <c r="U9" i="106"/>
  <c r="T9" i="106"/>
  <c r="S9" i="106"/>
  <c r="R9" i="106"/>
  <c r="Q9" i="106"/>
  <c r="P9" i="106"/>
  <c r="O9" i="106"/>
  <c r="AE8" i="106"/>
  <c r="AC8" i="106"/>
  <c r="AB8" i="106"/>
  <c r="AA8" i="106"/>
  <c r="Z8" i="106"/>
  <c r="Y8" i="106"/>
  <c r="X8" i="106"/>
  <c r="W8" i="106"/>
  <c r="U8" i="106"/>
  <c r="T8" i="106"/>
  <c r="S8" i="106"/>
  <c r="R8" i="106"/>
  <c r="Q8" i="106"/>
  <c r="P8" i="106"/>
  <c r="O8" i="106"/>
  <c r="U7" i="106"/>
  <c r="T7" i="106"/>
  <c r="S7" i="106"/>
  <c r="R7" i="106"/>
  <c r="Q7" i="106"/>
  <c r="P7" i="106"/>
  <c r="O7" i="106"/>
  <c r="O7" i="105"/>
  <c r="AE146" i="105"/>
  <c r="AC146" i="105"/>
  <c r="AB146" i="105"/>
  <c r="AA146" i="105"/>
  <c r="Z146" i="105"/>
  <c r="Y146" i="105"/>
  <c r="X146" i="105"/>
  <c r="W146" i="105"/>
  <c r="U146" i="105"/>
  <c r="T146" i="105"/>
  <c r="S146" i="105"/>
  <c r="R146" i="105"/>
  <c r="Q146" i="105"/>
  <c r="P146" i="105"/>
  <c r="O146" i="105"/>
  <c r="AE145" i="105"/>
  <c r="AC145" i="105"/>
  <c r="AB145" i="105"/>
  <c r="AA145" i="105"/>
  <c r="Z145" i="105"/>
  <c r="Y145" i="105"/>
  <c r="X145" i="105"/>
  <c r="W145" i="105"/>
  <c r="U145" i="105"/>
  <c r="T145" i="105"/>
  <c r="S145" i="105"/>
  <c r="R145" i="105"/>
  <c r="Q145" i="105"/>
  <c r="P145" i="105"/>
  <c r="O145" i="105"/>
  <c r="AE144" i="105"/>
  <c r="AC144" i="105"/>
  <c r="AB144" i="105"/>
  <c r="AA144" i="105"/>
  <c r="Z144" i="105"/>
  <c r="Y144" i="105"/>
  <c r="X144" i="105"/>
  <c r="W144" i="105"/>
  <c r="U144" i="105"/>
  <c r="T144" i="105"/>
  <c r="S144" i="105"/>
  <c r="R144" i="105"/>
  <c r="Q144" i="105"/>
  <c r="P144" i="105"/>
  <c r="O144" i="105"/>
  <c r="AE143" i="105"/>
  <c r="AC143" i="105"/>
  <c r="AB143" i="105"/>
  <c r="AA143" i="105"/>
  <c r="Z143" i="105"/>
  <c r="Y143" i="105"/>
  <c r="X143" i="105"/>
  <c r="W143" i="105"/>
  <c r="U143" i="105"/>
  <c r="T143" i="105"/>
  <c r="S143" i="105"/>
  <c r="R143" i="105"/>
  <c r="Q143" i="105"/>
  <c r="P143" i="105"/>
  <c r="O143" i="105"/>
  <c r="AE142" i="105"/>
  <c r="AC142" i="105"/>
  <c r="AB142" i="105"/>
  <c r="AA142" i="105"/>
  <c r="Z142" i="105"/>
  <c r="Y142" i="105"/>
  <c r="X142" i="105"/>
  <c r="W142" i="105"/>
  <c r="U142" i="105"/>
  <c r="T142" i="105"/>
  <c r="S142" i="105"/>
  <c r="R142" i="105"/>
  <c r="Q142" i="105"/>
  <c r="P142" i="105"/>
  <c r="O142" i="105"/>
  <c r="AE141" i="105"/>
  <c r="AC141" i="105"/>
  <c r="AB141" i="105"/>
  <c r="AA141" i="105"/>
  <c r="Z141" i="105"/>
  <c r="Y141" i="105"/>
  <c r="X141" i="105"/>
  <c r="W141" i="105"/>
  <c r="U141" i="105"/>
  <c r="T141" i="105"/>
  <c r="S141" i="105"/>
  <c r="R141" i="105"/>
  <c r="Q141" i="105"/>
  <c r="P141" i="105"/>
  <c r="O141" i="105"/>
  <c r="AE140" i="105"/>
  <c r="AC140" i="105"/>
  <c r="AB140" i="105"/>
  <c r="AA140" i="105"/>
  <c r="Z140" i="105"/>
  <c r="Y140" i="105"/>
  <c r="X140" i="105"/>
  <c r="W140" i="105"/>
  <c r="U140" i="105"/>
  <c r="T140" i="105"/>
  <c r="S140" i="105"/>
  <c r="R140" i="105"/>
  <c r="Q140" i="105"/>
  <c r="P140" i="105"/>
  <c r="O140" i="105"/>
  <c r="AE139" i="105"/>
  <c r="AC139" i="105"/>
  <c r="AB139" i="105"/>
  <c r="AA139" i="105"/>
  <c r="Z139" i="105"/>
  <c r="Y139" i="105"/>
  <c r="X139" i="105"/>
  <c r="W139" i="105"/>
  <c r="U139" i="105"/>
  <c r="T139" i="105"/>
  <c r="S139" i="105"/>
  <c r="R139" i="105"/>
  <c r="Q139" i="105"/>
  <c r="P139" i="105"/>
  <c r="O139" i="105"/>
  <c r="AE138" i="105"/>
  <c r="AC138" i="105"/>
  <c r="AB138" i="105"/>
  <c r="AA138" i="105"/>
  <c r="Z138" i="105"/>
  <c r="Y138" i="105"/>
  <c r="X138" i="105"/>
  <c r="W138" i="105"/>
  <c r="U138" i="105"/>
  <c r="T138" i="105"/>
  <c r="S138" i="105"/>
  <c r="R138" i="105"/>
  <c r="Q138" i="105"/>
  <c r="P138" i="105"/>
  <c r="O138" i="105"/>
  <c r="AE137" i="105"/>
  <c r="AC137" i="105"/>
  <c r="AB137" i="105"/>
  <c r="AA137" i="105"/>
  <c r="Z137" i="105"/>
  <c r="Y137" i="105"/>
  <c r="X137" i="105"/>
  <c r="W137" i="105"/>
  <c r="U137" i="105"/>
  <c r="T137" i="105"/>
  <c r="S137" i="105"/>
  <c r="R137" i="105"/>
  <c r="Q137" i="105"/>
  <c r="P137" i="105"/>
  <c r="O137" i="105"/>
  <c r="AE136" i="105"/>
  <c r="AC136" i="105"/>
  <c r="AB136" i="105"/>
  <c r="AA136" i="105"/>
  <c r="Z136" i="105"/>
  <c r="Y136" i="105"/>
  <c r="X136" i="105"/>
  <c r="W136" i="105"/>
  <c r="U136" i="105"/>
  <c r="T136" i="105"/>
  <c r="S136" i="105"/>
  <c r="R136" i="105"/>
  <c r="Q136" i="105"/>
  <c r="P136" i="105"/>
  <c r="O136" i="105"/>
  <c r="AE135" i="105"/>
  <c r="AC135" i="105"/>
  <c r="AB135" i="105"/>
  <c r="AA135" i="105"/>
  <c r="Z135" i="105"/>
  <c r="Y135" i="105"/>
  <c r="X135" i="105"/>
  <c r="W135" i="105"/>
  <c r="U135" i="105"/>
  <c r="T135" i="105"/>
  <c r="S135" i="105"/>
  <c r="R135" i="105"/>
  <c r="Q135" i="105"/>
  <c r="P135" i="105"/>
  <c r="O135" i="105"/>
  <c r="AE134" i="105"/>
  <c r="AC134" i="105"/>
  <c r="AB134" i="105"/>
  <c r="AA134" i="105"/>
  <c r="Z134" i="105"/>
  <c r="Y134" i="105"/>
  <c r="X134" i="105"/>
  <c r="W134" i="105"/>
  <c r="U134" i="105"/>
  <c r="T134" i="105"/>
  <c r="S134" i="105"/>
  <c r="R134" i="105"/>
  <c r="Q134" i="105"/>
  <c r="P134" i="105"/>
  <c r="O134" i="105"/>
  <c r="AE133" i="105"/>
  <c r="AC133" i="105"/>
  <c r="AB133" i="105"/>
  <c r="AA133" i="105"/>
  <c r="Z133" i="105"/>
  <c r="Y133" i="105"/>
  <c r="X133" i="105"/>
  <c r="W133" i="105"/>
  <c r="U133" i="105"/>
  <c r="T133" i="105"/>
  <c r="S133" i="105"/>
  <c r="R133" i="105"/>
  <c r="Q133" i="105"/>
  <c r="P133" i="105"/>
  <c r="O133" i="105"/>
  <c r="AE132" i="105"/>
  <c r="AC132" i="105"/>
  <c r="AB132" i="105"/>
  <c r="AA132" i="105"/>
  <c r="Z132" i="105"/>
  <c r="Y132" i="105"/>
  <c r="X132" i="105"/>
  <c r="W132" i="105"/>
  <c r="U132" i="105"/>
  <c r="T132" i="105"/>
  <c r="S132" i="105"/>
  <c r="R132" i="105"/>
  <c r="Q132" i="105"/>
  <c r="P132" i="105"/>
  <c r="O132" i="105"/>
  <c r="AE131" i="105"/>
  <c r="AC131" i="105"/>
  <c r="AB131" i="105"/>
  <c r="AA131" i="105"/>
  <c r="Z131" i="105"/>
  <c r="Y131" i="105"/>
  <c r="X131" i="105"/>
  <c r="W131" i="105"/>
  <c r="U131" i="105"/>
  <c r="T131" i="105"/>
  <c r="S131" i="105"/>
  <c r="R131" i="105"/>
  <c r="Q131" i="105"/>
  <c r="P131" i="105"/>
  <c r="O131" i="105"/>
  <c r="AE130" i="105"/>
  <c r="AC130" i="105"/>
  <c r="AB130" i="105"/>
  <c r="AA130" i="105"/>
  <c r="Z130" i="105"/>
  <c r="Y130" i="105"/>
  <c r="X130" i="105"/>
  <c r="W130" i="105"/>
  <c r="U130" i="105"/>
  <c r="T130" i="105"/>
  <c r="S130" i="105"/>
  <c r="R130" i="105"/>
  <c r="Q130" i="105"/>
  <c r="P130" i="105"/>
  <c r="O130" i="105"/>
  <c r="AE129" i="105"/>
  <c r="AC129" i="105"/>
  <c r="AB129" i="105"/>
  <c r="AA129" i="105"/>
  <c r="Z129" i="105"/>
  <c r="Y129" i="105"/>
  <c r="X129" i="105"/>
  <c r="W129" i="105"/>
  <c r="U129" i="105"/>
  <c r="T129" i="105"/>
  <c r="S129" i="105"/>
  <c r="R129" i="105"/>
  <c r="Q129" i="105"/>
  <c r="P129" i="105"/>
  <c r="O129" i="105"/>
  <c r="AE128" i="105"/>
  <c r="AC128" i="105"/>
  <c r="AB128" i="105"/>
  <c r="AA128" i="105"/>
  <c r="Z128" i="105"/>
  <c r="Y128" i="105"/>
  <c r="X128" i="105"/>
  <c r="W128" i="105"/>
  <c r="U128" i="105"/>
  <c r="T128" i="105"/>
  <c r="S128" i="105"/>
  <c r="R128" i="105"/>
  <c r="Q128" i="105"/>
  <c r="P128" i="105"/>
  <c r="O128" i="105"/>
  <c r="AE127" i="105"/>
  <c r="AC127" i="105"/>
  <c r="AB127" i="105"/>
  <c r="AA127" i="105"/>
  <c r="Z127" i="105"/>
  <c r="Y127" i="105"/>
  <c r="X127" i="105"/>
  <c r="W127" i="105"/>
  <c r="U127" i="105"/>
  <c r="T127" i="105"/>
  <c r="S127" i="105"/>
  <c r="R127" i="105"/>
  <c r="Q127" i="105"/>
  <c r="P127" i="105"/>
  <c r="O127" i="105"/>
  <c r="AE126" i="105"/>
  <c r="AC126" i="105"/>
  <c r="AB126" i="105"/>
  <c r="AA126" i="105"/>
  <c r="Z126" i="105"/>
  <c r="Y126" i="105"/>
  <c r="X126" i="105"/>
  <c r="W126" i="105"/>
  <c r="U126" i="105"/>
  <c r="T126" i="105"/>
  <c r="S126" i="105"/>
  <c r="R126" i="105"/>
  <c r="Q126" i="105"/>
  <c r="P126" i="105"/>
  <c r="O126" i="105"/>
  <c r="AE125" i="105"/>
  <c r="AC125" i="105"/>
  <c r="AB125" i="105"/>
  <c r="AA125" i="105"/>
  <c r="Z125" i="105"/>
  <c r="Y125" i="105"/>
  <c r="X125" i="105"/>
  <c r="W125" i="105"/>
  <c r="U125" i="105"/>
  <c r="T125" i="105"/>
  <c r="S125" i="105"/>
  <c r="R125" i="105"/>
  <c r="Q125" i="105"/>
  <c r="P125" i="105"/>
  <c r="O125" i="105"/>
  <c r="AE124" i="105"/>
  <c r="AC124" i="105"/>
  <c r="AB124" i="105"/>
  <c r="AA124" i="105"/>
  <c r="Z124" i="105"/>
  <c r="Y124" i="105"/>
  <c r="X124" i="105"/>
  <c r="W124" i="105"/>
  <c r="U124" i="105"/>
  <c r="T124" i="105"/>
  <c r="S124" i="105"/>
  <c r="R124" i="105"/>
  <c r="Q124" i="105"/>
  <c r="P124" i="105"/>
  <c r="O124" i="105"/>
  <c r="AE123" i="105"/>
  <c r="AC123" i="105"/>
  <c r="AB123" i="105"/>
  <c r="AA123" i="105"/>
  <c r="Z123" i="105"/>
  <c r="Y123" i="105"/>
  <c r="X123" i="105"/>
  <c r="W123" i="105"/>
  <c r="U123" i="105"/>
  <c r="T123" i="105"/>
  <c r="S123" i="105"/>
  <c r="R123" i="105"/>
  <c r="Q123" i="105"/>
  <c r="P123" i="105"/>
  <c r="O123" i="105"/>
  <c r="AE122" i="105"/>
  <c r="AC122" i="105"/>
  <c r="AB122" i="105"/>
  <c r="AA122" i="105"/>
  <c r="Z122" i="105"/>
  <c r="Y122" i="105"/>
  <c r="X122" i="105"/>
  <c r="W122" i="105"/>
  <c r="U122" i="105"/>
  <c r="T122" i="105"/>
  <c r="S122" i="105"/>
  <c r="R122" i="105"/>
  <c r="Q122" i="105"/>
  <c r="P122" i="105"/>
  <c r="O122" i="105"/>
  <c r="AE121" i="105"/>
  <c r="AC121" i="105"/>
  <c r="AB121" i="105"/>
  <c r="AA121" i="105"/>
  <c r="Z121" i="105"/>
  <c r="Y121" i="105"/>
  <c r="X121" i="105"/>
  <c r="W121" i="105"/>
  <c r="U121" i="105"/>
  <c r="T121" i="105"/>
  <c r="S121" i="105"/>
  <c r="R121" i="105"/>
  <c r="Q121" i="105"/>
  <c r="P121" i="105"/>
  <c r="O121" i="105"/>
  <c r="AE120" i="105"/>
  <c r="AC120" i="105"/>
  <c r="AB120" i="105"/>
  <c r="AA120" i="105"/>
  <c r="Z120" i="105"/>
  <c r="Y120" i="105"/>
  <c r="X120" i="105"/>
  <c r="W120" i="105"/>
  <c r="U120" i="105"/>
  <c r="T120" i="105"/>
  <c r="S120" i="105"/>
  <c r="R120" i="105"/>
  <c r="Q120" i="105"/>
  <c r="P120" i="105"/>
  <c r="O120" i="105"/>
  <c r="AE119" i="105"/>
  <c r="AC119" i="105"/>
  <c r="AB119" i="105"/>
  <c r="AA119" i="105"/>
  <c r="Z119" i="105"/>
  <c r="Y119" i="105"/>
  <c r="X119" i="105"/>
  <c r="W119" i="105"/>
  <c r="U119" i="105"/>
  <c r="T119" i="105"/>
  <c r="S119" i="105"/>
  <c r="R119" i="105"/>
  <c r="Q119" i="105"/>
  <c r="P119" i="105"/>
  <c r="O119" i="105"/>
  <c r="AE118" i="105"/>
  <c r="AC118" i="105"/>
  <c r="AB118" i="105"/>
  <c r="AA118" i="105"/>
  <c r="Z118" i="105"/>
  <c r="Y118" i="105"/>
  <c r="X118" i="105"/>
  <c r="W118" i="105"/>
  <c r="U118" i="105"/>
  <c r="T118" i="105"/>
  <c r="S118" i="105"/>
  <c r="R118" i="105"/>
  <c r="Q118" i="105"/>
  <c r="P118" i="105"/>
  <c r="O118" i="105"/>
  <c r="AE117" i="105"/>
  <c r="AC117" i="105"/>
  <c r="AB117" i="105"/>
  <c r="AA117" i="105"/>
  <c r="Z117" i="105"/>
  <c r="Y117" i="105"/>
  <c r="X117" i="105"/>
  <c r="W117" i="105"/>
  <c r="U117" i="105"/>
  <c r="T117" i="105"/>
  <c r="S117" i="105"/>
  <c r="R117" i="105"/>
  <c r="Q117" i="105"/>
  <c r="P117" i="105"/>
  <c r="O117" i="105"/>
  <c r="AE116" i="105"/>
  <c r="AC116" i="105"/>
  <c r="AB116" i="105"/>
  <c r="AA116" i="105"/>
  <c r="Z116" i="105"/>
  <c r="Y116" i="105"/>
  <c r="X116" i="105"/>
  <c r="W116" i="105"/>
  <c r="U116" i="105"/>
  <c r="T116" i="105"/>
  <c r="S116" i="105"/>
  <c r="R116" i="105"/>
  <c r="Q116" i="105"/>
  <c r="P116" i="105"/>
  <c r="O116" i="105"/>
  <c r="AE115" i="105"/>
  <c r="AC115" i="105"/>
  <c r="AB115" i="105"/>
  <c r="AA115" i="105"/>
  <c r="Z115" i="105"/>
  <c r="Y115" i="105"/>
  <c r="X115" i="105"/>
  <c r="W115" i="105"/>
  <c r="U115" i="105"/>
  <c r="T115" i="105"/>
  <c r="S115" i="105"/>
  <c r="R115" i="105"/>
  <c r="Q115" i="105"/>
  <c r="P115" i="105"/>
  <c r="O115" i="105"/>
  <c r="AE114" i="105"/>
  <c r="AC114" i="105"/>
  <c r="AB114" i="105"/>
  <c r="AA114" i="105"/>
  <c r="Z114" i="105"/>
  <c r="Y114" i="105"/>
  <c r="X114" i="105"/>
  <c r="W114" i="105"/>
  <c r="U114" i="105"/>
  <c r="T114" i="105"/>
  <c r="S114" i="105"/>
  <c r="R114" i="105"/>
  <c r="Q114" i="105"/>
  <c r="P114" i="105"/>
  <c r="O114" i="105"/>
  <c r="AE113" i="105"/>
  <c r="AC113" i="105"/>
  <c r="AB113" i="105"/>
  <c r="AA113" i="105"/>
  <c r="Z113" i="105"/>
  <c r="Y113" i="105"/>
  <c r="X113" i="105"/>
  <c r="W113" i="105"/>
  <c r="U113" i="105"/>
  <c r="T113" i="105"/>
  <c r="S113" i="105"/>
  <c r="R113" i="105"/>
  <c r="Q113" i="105"/>
  <c r="P113" i="105"/>
  <c r="O113" i="105"/>
  <c r="AE112" i="105"/>
  <c r="AC112" i="105"/>
  <c r="AB112" i="105"/>
  <c r="AA112" i="105"/>
  <c r="Z112" i="105"/>
  <c r="Y112" i="105"/>
  <c r="X112" i="105"/>
  <c r="W112" i="105"/>
  <c r="U112" i="105"/>
  <c r="T112" i="105"/>
  <c r="S112" i="105"/>
  <c r="R112" i="105"/>
  <c r="Q112" i="105"/>
  <c r="P112" i="105"/>
  <c r="O112" i="105"/>
  <c r="AE111" i="105"/>
  <c r="AC111" i="105"/>
  <c r="AB111" i="105"/>
  <c r="AA111" i="105"/>
  <c r="Z111" i="105"/>
  <c r="Y111" i="105"/>
  <c r="X111" i="105"/>
  <c r="W111" i="105"/>
  <c r="U111" i="105"/>
  <c r="T111" i="105"/>
  <c r="S111" i="105"/>
  <c r="R111" i="105"/>
  <c r="Q111" i="105"/>
  <c r="P111" i="105"/>
  <c r="O111" i="105"/>
  <c r="AE110" i="105"/>
  <c r="AC110" i="105"/>
  <c r="AB110" i="105"/>
  <c r="AA110" i="105"/>
  <c r="Z110" i="105"/>
  <c r="Y110" i="105"/>
  <c r="X110" i="105"/>
  <c r="W110" i="105"/>
  <c r="U110" i="105"/>
  <c r="T110" i="105"/>
  <c r="S110" i="105"/>
  <c r="R110" i="105"/>
  <c r="Q110" i="105"/>
  <c r="P110" i="105"/>
  <c r="O110" i="105"/>
  <c r="AE109" i="105"/>
  <c r="AC109" i="105"/>
  <c r="AB109" i="105"/>
  <c r="AA109" i="105"/>
  <c r="Z109" i="105"/>
  <c r="Y109" i="105"/>
  <c r="X109" i="105"/>
  <c r="W109" i="105"/>
  <c r="U109" i="105"/>
  <c r="T109" i="105"/>
  <c r="S109" i="105"/>
  <c r="R109" i="105"/>
  <c r="Q109" i="105"/>
  <c r="P109" i="105"/>
  <c r="O109" i="105"/>
  <c r="AE108" i="105"/>
  <c r="AC108" i="105"/>
  <c r="AB108" i="105"/>
  <c r="AA108" i="105"/>
  <c r="Z108" i="105"/>
  <c r="Y108" i="105"/>
  <c r="X108" i="105"/>
  <c r="W108" i="105"/>
  <c r="U108" i="105"/>
  <c r="T108" i="105"/>
  <c r="S108" i="105"/>
  <c r="R108" i="105"/>
  <c r="Q108" i="105"/>
  <c r="P108" i="105"/>
  <c r="O108" i="105"/>
  <c r="AE107" i="105"/>
  <c r="AC107" i="105"/>
  <c r="AB107" i="105"/>
  <c r="AA107" i="105"/>
  <c r="Z107" i="105"/>
  <c r="Y107" i="105"/>
  <c r="X107" i="105"/>
  <c r="W107" i="105"/>
  <c r="U107" i="105"/>
  <c r="T107" i="105"/>
  <c r="S107" i="105"/>
  <c r="R107" i="105"/>
  <c r="Q107" i="105"/>
  <c r="P107" i="105"/>
  <c r="O107" i="105"/>
  <c r="AE106" i="105"/>
  <c r="AC106" i="105"/>
  <c r="AB106" i="105"/>
  <c r="AA106" i="105"/>
  <c r="Z106" i="105"/>
  <c r="Y106" i="105"/>
  <c r="X106" i="105"/>
  <c r="W106" i="105"/>
  <c r="U106" i="105"/>
  <c r="T106" i="105"/>
  <c r="S106" i="105"/>
  <c r="R106" i="105"/>
  <c r="Q106" i="105"/>
  <c r="P106" i="105"/>
  <c r="O106" i="105"/>
  <c r="AE105" i="105"/>
  <c r="AC105" i="105"/>
  <c r="AB105" i="105"/>
  <c r="AA105" i="105"/>
  <c r="Z105" i="105"/>
  <c r="Y105" i="105"/>
  <c r="X105" i="105"/>
  <c r="W105" i="105"/>
  <c r="U105" i="105"/>
  <c r="T105" i="105"/>
  <c r="S105" i="105"/>
  <c r="R105" i="105"/>
  <c r="Q105" i="105"/>
  <c r="P105" i="105"/>
  <c r="O105" i="105"/>
  <c r="AE104" i="105"/>
  <c r="AC104" i="105"/>
  <c r="AB104" i="105"/>
  <c r="AA104" i="105"/>
  <c r="Z104" i="105"/>
  <c r="Y104" i="105"/>
  <c r="X104" i="105"/>
  <c r="W104" i="105"/>
  <c r="U104" i="105"/>
  <c r="T104" i="105"/>
  <c r="S104" i="105"/>
  <c r="R104" i="105"/>
  <c r="Q104" i="105"/>
  <c r="P104" i="105"/>
  <c r="O104" i="105"/>
  <c r="AE103" i="105"/>
  <c r="AC103" i="105"/>
  <c r="AB103" i="105"/>
  <c r="AA103" i="105"/>
  <c r="Z103" i="105"/>
  <c r="Y103" i="105"/>
  <c r="X103" i="105"/>
  <c r="W103" i="105"/>
  <c r="U103" i="105"/>
  <c r="T103" i="105"/>
  <c r="S103" i="105"/>
  <c r="R103" i="105"/>
  <c r="Q103" i="105"/>
  <c r="P103" i="105"/>
  <c r="O103" i="105"/>
  <c r="AE102" i="105"/>
  <c r="AC102" i="105"/>
  <c r="AB102" i="105"/>
  <c r="AA102" i="105"/>
  <c r="Z102" i="105"/>
  <c r="Y102" i="105"/>
  <c r="X102" i="105"/>
  <c r="W102" i="105"/>
  <c r="U102" i="105"/>
  <c r="T102" i="105"/>
  <c r="S102" i="105"/>
  <c r="R102" i="105"/>
  <c r="Q102" i="105"/>
  <c r="P102" i="105"/>
  <c r="O102" i="105"/>
  <c r="AE101" i="105"/>
  <c r="AC101" i="105"/>
  <c r="AB101" i="105"/>
  <c r="AA101" i="105"/>
  <c r="Z101" i="105"/>
  <c r="Y101" i="105"/>
  <c r="X101" i="105"/>
  <c r="W101" i="105"/>
  <c r="U101" i="105"/>
  <c r="T101" i="105"/>
  <c r="S101" i="105"/>
  <c r="R101" i="105"/>
  <c r="Q101" i="105"/>
  <c r="P101" i="105"/>
  <c r="O101" i="105"/>
  <c r="AE100" i="105"/>
  <c r="AC100" i="105"/>
  <c r="AB100" i="105"/>
  <c r="AA100" i="105"/>
  <c r="Z100" i="105"/>
  <c r="Y100" i="105"/>
  <c r="X100" i="105"/>
  <c r="W100" i="105"/>
  <c r="U100" i="105"/>
  <c r="T100" i="105"/>
  <c r="S100" i="105"/>
  <c r="R100" i="105"/>
  <c r="Q100" i="105"/>
  <c r="P100" i="105"/>
  <c r="O100" i="105"/>
  <c r="AE99" i="105"/>
  <c r="AC99" i="105"/>
  <c r="AB99" i="105"/>
  <c r="AA99" i="105"/>
  <c r="Z99" i="105"/>
  <c r="Y99" i="105"/>
  <c r="X99" i="105"/>
  <c r="W99" i="105"/>
  <c r="U99" i="105"/>
  <c r="T99" i="105"/>
  <c r="S99" i="105"/>
  <c r="R99" i="105"/>
  <c r="Q99" i="105"/>
  <c r="P99" i="105"/>
  <c r="O99" i="105"/>
  <c r="AE98" i="105"/>
  <c r="AC98" i="105"/>
  <c r="AB98" i="105"/>
  <c r="AA98" i="105"/>
  <c r="Z98" i="105"/>
  <c r="Y98" i="105"/>
  <c r="X98" i="105"/>
  <c r="W98" i="105"/>
  <c r="U98" i="105"/>
  <c r="T98" i="105"/>
  <c r="S98" i="105"/>
  <c r="R98" i="105"/>
  <c r="Q98" i="105"/>
  <c r="P98" i="105"/>
  <c r="O98" i="105"/>
  <c r="AE97" i="105"/>
  <c r="AC97" i="105"/>
  <c r="AB97" i="105"/>
  <c r="AA97" i="105"/>
  <c r="Z97" i="105"/>
  <c r="Y97" i="105"/>
  <c r="X97" i="105"/>
  <c r="W97" i="105"/>
  <c r="U97" i="105"/>
  <c r="T97" i="105"/>
  <c r="S97" i="105"/>
  <c r="R97" i="105"/>
  <c r="Q97" i="105"/>
  <c r="P97" i="105"/>
  <c r="O97" i="105"/>
  <c r="AE96" i="105"/>
  <c r="AC96" i="105"/>
  <c r="AB96" i="105"/>
  <c r="AA96" i="105"/>
  <c r="Z96" i="105"/>
  <c r="Y96" i="105"/>
  <c r="X96" i="105"/>
  <c r="W96" i="105"/>
  <c r="U96" i="105"/>
  <c r="T96" i="105"/>
  <c r="S96" i="105"/>
  <c r="R96" i="105"/>
  <c r="Q96" i="105"/>
  <c r="P96" i="105"/>
  <c r="O96" i="105"/>
  <c r="AE95" i="105"/>
  <c r="AC95" i="105"/>
  <c r="AB95" i="105"/>
  <c r="AA95" i="105"/>
  <c r="Z95" i="105"/>
  <c r="Y95" i="105"/>
  <c r="X95" i="105"/>
  <c r="W95" i="105"/>
  <c r="U95" i="105"/>
  <c r="T95" i="105"/>
  <c r="S95" i="105"/>
  <c r="R95" i="105"/>
  <c r="Q95" i="105"/>
  <c r="P95" i="105"/>
  <c r="O95" i="105"/>
  <c r="AE94" i="105"/>
  <c r="AC94" i="105"/>
  <c r="AB94" i="105"/>
  <c r="AA94" i="105"/>
  <c r="Z94" i="105"/>
  <c r="Y94" i="105"/>
  <c r="X94" i="105"/>
  <c r="W94" i="105"/>
  <c r="U94" i="105"/>
  <c r="T94" i="105"/>
  <c r="S94" i="105"/>
  <c r="R94" i="105"/>
  <c r="Q94" i="105"/>
  <c r="P94" i="105"/>
  <c r="O94" i="105"/>
  <c r="AE93" i="105"/>
  <c r="AC93" i="105"/>
  <c r="AB93" i="105"/>
  <c r="AA93" i="105"/>
  <c r="Z93" i="105"/>
  <c r="Y93" i="105"/>
  <c r="X93" i="105"/>
  <c r="W93" i="105"/>
  <c r="U93" i="105"/>
  <c r="T93" i="105"/>
  <c r="S93" i="105"/>
  <c r="R93" i="105"/>
  <c r="Q93" i="105"/>
  <c r="P93" i="105"/>
  <c r="O93" i="105"/>
  <c r="AE92" i="105"/>
  <c r="AC92" i="105"/>
  <c r="AB92" i="105"/>
  <c r="AA92" i="105"/>
  <c r="Z92" i="105"/>
  <c r="Y92" i="105"/>
  <c r="X92" i="105"/>
  <c r="W92" i="105"/>
  <c r="U92" i="105"/>
  <c r="T92" i="105"/>
  <c r="S92" i="105"/>
  <c r="R92" i="105"/>
  <c r="Q92" i="105"/>
  <c r="P92" i="105"/>
  <c r="O92" i="105"/>
  <c r="AE91" i="105"/>
  <c r="AC91" i="105"/>
  <c r="AB91" i="105"/>
  <c r="AA91" i="105"/>
  <c r="Z91" i="105"/>
  <c r="Y91" i="105"/>
  <c r="X91" i="105"/>
  <c r="W91" i="105"/>
  <c r="U91" i="105"/>
  <c r="T91" i="105"/>
  <c r="S91" i="105"/>
  <c r="R91" i="105"/>
  <c r="Q91" i="105"/>
  <c r="P91" i="105"/>
  <c r="O91" i="105"/>
  <c r="AE90" i="105"/>
  <c r="AC90" i="105"/>
  <c r="AB90" i="105"/>
  <c r="AA90" i="105"/>
  <c r="Z90" i="105"/>
  <c r="Y90" i="105"/>
  <c r="X90" i="105"/>
  <c r="W90" i="105"/>
  <c r="U90" i="105"/>
  <c r="T90" i="105"/>
  <c r="S90" i="105"/>
  <c r="R90" i="105"/>
  <c r="Q90" i="105"/>
  <c r="P90" i="105"/>
  <c r="O90" i="105"/>
  <c r="AE89" i="105"/>
  <c r="AC89" i="105"/>
  <c r="AB89" i="105"/>
  <c r="AA89" i="105"/>
  <c r="Z89" i="105"/>
  <c r="Y89" i="105"/>
  <c r="X89" i="105"/>
  <c r="W89" i="105"/>
  <c r="U89" i="105"/>
  <c r="T89" i="105"/>
  <c r="S89" i="105"/>
  <c r="R89" i="105"/>
  <c r="Q89" i="105"/>
  <c r="P89" i="105"/>
  <c r="O89" i="105"/>
  <c r="AE88" i="105"/>
  <c r="AC88" i="105"/>
  <c r="AB88" i="105"/>
  <c r="AA88" i="105"/>
  <c r="Z88" i="105"/>
  <c r="Y88" i="105"/>
  <c r="X88" i="105"/>
  <c r="W88" i="105"/>
  <c r="U88" i="105"/>
  <c r="T88" i="105"/>
  <c r="S88" i="105"/>
  <c r="R88" i="105"/>
  <c r="Q88" i="105"/>
  <c r="P88" i="105"/>
  <c r="O88" i="105"/>
  <c r="AE87" i="105"/>
  <c r="AC87" i="105"/>
  <c r="AB87" i="105"/>
  <c r="AA87" i="105"/>
  <c r="Z87" i="105"/>
  <c r="Y87" i="105"/>
  <c r="X87" i="105"/>
  <c r="W87" i="105"/>
  <c r="U87" i="105"/>
  <c r="T87" i="105"/>
  <c r="S87" i="105"/>
  <c r="R87" i="105"/>
  <c r="Q87" i="105"/>
  <c r="P87" i="105"/>
  <c r="O87" i="105"/>
  <c r="AE86" i="105"/>
  <c r="AC86" i="105"/>
  <c r="AB86" i="105"/>
  <c r="AA86" i="105"/>
  <c r="Z86" i="105"/>
  <c r="Y86" i="105"/>
  <c r="X86" i="105"/>
  <c r="W86" i="105"/>
  <c r="U86" i="105"/>
  <c r="T86" i="105"/>
  <c r="S86" i="105"/>
  <c r="R86" i="105"/>
  <c r="Q86" i="105"/>
  <c r="P86" i="105"/>
  <c r="O86" i="105"/>
  <c r="AE85" i="105"/>
  <c r="AC85" i="105"/>
  <c r="AB85" i="105"/>
  <c r="AA85" i="105"/>
  <c r="Z85" i="105"/>
  <c r="Y85" i="105"/>
  <c r="X85" i="105"/>
  <c r="W85" i="105"/>
  <c r="U85" i="105"/>
  <c r="T85" i="105"/>
  <c r="S85" i="105"/>
  <c r="R85" i="105"/>
  <c r="Q85" i="105"/>
  <c r="P85" i="105"/>
  <c r="O85" i="105"/>
  <c r="AE84" i="105"/>
  <c r="AC84" i="105"/>
  <c r="AB84" i="105"/>
  <c r="AA84" i="105"/>
  <c r="Z84" i="105"/>
  <c r="Y84" i="105"/>
  <c r="X84" i="105"/>
  <c r="W84" i="105"/>
  <c r="U84" i="105"/>
  <c r="T84" i="105"/>
  <c r="S84" i="105"/>
  <c r="R84" i="105"/>
  <c r="Q84" i="105"/>
  <c r="P84" i="105"/>
  <c r="O84" i="105"/>
  <c r="AE83" i="105"/>
  <c r="AC83" i="105"/>
  <c r="AB83" i="105"/>
  <c r="AA83" i="105"/>
  <c r="Z83" i="105"/>
  <c r="Y83" i="105"/>
  <c r="X83" i="105"/>
  <c r="W83" i="105"/>
  <c r="U83" i="105"/>
  <c r="T83" i="105"/>
  <c r="S83" i="105"/>
  <c r="R83" i="105"/>
  <c r="Q83" i="105"/>
  <c r="P83" i="105"/>
  <c r="O83" i="105"/>
  <c r="AE82" i="105"/>
  <c r="AC82" i="105"/>
  <c r="AB82" i="105"/>
  <c r="AA82" i="105"/>
  <c r="Z82" i="105"/>
  <c r="Y82" i="105"/>
  <c r="X82" i="105"/>
  <c r="W82" i="105"/>
  <c r="U82" i="105"/>
  <c r="T82" i="105"/>
  <c r="S82" i="105"/>
  <c r="R82" i="105"/>
  <c r="Q82" i="105"/>
  <c r="P82" i="105"/>
  <c r="O82" i="105"/>
  <c r="AE81" i="105"/>
  <c r="AC81" i="105"/>
  <c r="AB81" i="105"/>
  <c r="AA81" i="105"/>
  <c r="Z81" i="105"/>
  <c r="Y81" i="105"/>
  <c r="X81" i="105"/>
  <c r="W81" i="105"/>
  <c r="U81" i="105"/>
  <c r="T81" i="105"/>
  <c r="S81" i="105"/>
  <c r="R81" i="105"/>
  <c r="Q81" i="105"/>
  <c r="P81" i="105"/>
  <c r="O81" i="105"/>
  <c r="AE80" i="105"/>
  <c r="AC80" i="105"/>
  <c r="AB80" i="105"/>
  <c r="AA80" i="105"/>
  <c r="Z80" i="105"/>
  <c r="Y80" i="105"/>
  <c r="X80" i="105"/>
  <c r="W80" i="105"/>
  <c r="U80" i="105"/>
  <c r="T80" i="105"/>
  <c r="S80" i="105"/>
  <c r="R80" i="105"/>
  <c r="Q80" i="105"/>
  <c r="P80" i="105"/>
  <c r="O80" i="105"/>
  <c r="AE79" i="105"/>
  <c r="AC79" i="105"/>
  <c r="AB79" i="105"/>
  <c r="AA79" i="105"/>
  <c r="Z79" i="105"/>
  <c r="Y79" i="105"/>
  <c r="X79" i="105"/>
  <c r="W79" i="105"/>
  <c r="U79" i="105"/>
  <c r="T79" i="105"/>
  <c r="S79" i="105"/>
  <c r="R79" i="105"/>
  <c r="Q79" i="105"/>
  <c r="P79" i="105"/>
  <c r="O79" i="105"/>
  <c r="AE78" i="105"/>
  <c r="AC78" i="105"/>
  <c r="AB78" i="105"/>
  <c r="AA78" i="105"/>
  <c r="Z78" i="105"/>
  <c r="Y78" i="105"/>
  <c r="X78" i="105"/>
  <c r="W78" i="105"/>
  <c r="U78" i="105"/>
  <c r="T78" i="105"/>
  <c r="S78" i="105"/>
  <c r="R78" i="105"/>
  <c r="Q78" i="105"/>
  <c r="P78" i="105"/>
  <c r="O78" i="105"/>
  <c r="AE77" i="105"/>
  <c r="AC77" i="105"/>
  <c r="AB77" i="105"/>
  <c r="AA77" i="105"/>
  <c r="Z77" i="105"/>
  <c r="Y77" i="105"/>
  <c r="X77" i="105"/>
  <c r="W77" i="105"/>
  <c r="U77" i="105"/>
  <c r="T77" i="105"/>
  <c r="S77" i="105"/>
  <c r="R77" i="105"/>
  <c r="Q77" i="105"/>
  <c r="P77" i="105"/>
  <c r="O77" i="105"/>
  <c r="AE76" i="105"/>
  <c r="AC76" i="105"/>
  <c r="AB76" i="105"/>
  <c r="AA76" i="105"/>
  <c r="Z76" i="105"/>
  <c r="Y76" i="105"/>
  <c r="X76" i="105"/>
  <c r="W76" i="105"/>
  <c r="U76" i="105"/>
  <c r="T76" i="105"/>
  <c r="S76" i="105"/>
  <c r="R76" i="105"/>
  <c r="Q76" i="105"/>
  <c r="P76" i="105"/>
  <c r="O76" i="105"/>
  <c r="AE75" i="105"/>
  <c r="AC75" i="105"/>
  <c r="AB75" i="105"/>
  <c r="AA75" i="105"/>
  <c r="Z75" i="105"/>
  <c r="Y75" i="105"/>
  <c r="X75" i="105"/>
  <c r="W75" i="105"/>
  <c r="U75" i="105"/>
  <c r="T75" i="105"/>
  <c r="S75" i="105"/>
  <c r="R75" i="105"/>
  <c r="Q75" i="105"/>
  <c r="P75" i="105"/>
  <c r="O75" i="105"/>
  <c r="AE74" i="105"/>
  <c r="AC74" i="105"/>
  <c r="AB74" i="105"/>
  <c r="AA74" i="105"/>
  <c r="Z74" i="105"/>
  <c r="Y74" i="105"/>
  <c r="X74" i="105"/>
  <c r="W74" i="105"/>
  <c r="U74" i="105"/>
  <c r="T74" i="105"/>
  <c r="S74" i="105"/>
  <c r="R74" i="105"/>
  <c r="Q74" i="105"/>
  <c r="P74" i="105"/>
  <c r="O74" i="105"/>
  <c r="AE73" i="105"/>
  <c r="AC73" i="105"/>
  <c r="AB73" i="105"/>
  <c r="AA73" i="105"/>
  <c r="Z73" i="105"/>
  <c r="Y73" i="105"/>
  <c r="X73" i="105"/>
  <c r="W73" i="105"/>
  <c r="U73" i="105"/>
  <c r="T73" i="105"/>
  <c r="S73" i="105"/>
  <c r="R73" i="105"/>
  <c r="Q73" i="105"/>
  <c r="P73" i="105"/>
  <c r="O73" i="105"/>
  <c r="AE72" i="105"/>
  <c r="AC72" i="105"/>
  <c r="AB72" i="105"/>
  <c r="AA72" i="105"/>
  <c r="Z72" i="105"/>
  <c r="Y72" i="105"/>
  <c r="X72" i="105"/>
  <c r="W72" i="105"/>
  <c r="U72" i="105"/>
  <c r="T72" i="105"/>
  <c r="S72" i="105"/>
  <c r="R72" i="105"/>
  <c r="Q72" i="105"/>
  <c r="P72" i="105"/>
  <c r="O72" i="105"/>
  <c r="AE71" i="105"/>
  <c r="AC71" i="105"/>
  <c r="AB71" i="105"/>
  <c r="AA71" i="105"/>
  <c r="Z71" i="105"/>
  <c r="Y71" i="105"/>
  <c r="X71" i="105"/>
  <c r="W71" i="105"/>
  <c r="U71" i="105"/>
  <c r="T71" i="105"/>
  <c r="S71" i="105"/>
  <c r="R71" i="105"/>
  <c r="Q71" i="105"/>
  <c r="P71" i="105"/>
  <c r="O71" i="105"/>
  <c r="AE70" i="105"/>
  <c r="AC70" i="105"/>
  <c r="AB70" i="105"/>
  <c r="AA70" i="105"/>
  <c r="Z70" i="105"/>
  <c r="Y70" i="105"/>
  <c r="X70" i="105"/>
  <c r="W70" i="105"/>
  <c r="U70" i="105"/>
  <c r="T70" i="105"/>
  <c r="S70" i="105"/>
  <c r="R70" i="105"/>
  <c r="Q70" i="105"/>
  <c r="P70" i="105"/>
  <c r="O70" i="105"/>
  <c r="AE69" i="105"/>
  <c r="AC69" i="105"/>
  <c r="AB69" i="105"/>
  <c r="AA69" i="105"/>
  <c r="Z69" i="105"/>
  <c r="Y69" i="105"/>
  <c r="X69" i="105"/>
  <c r="W69" i="105"/>
  <c r="U69" i="105"/>
  <c r="T69" i="105"/>
  <c r="S69" i="105"/>
  <c r="R69" i="105"/>
  <c r="Q69" i="105"/>
  <c r="P69" i="105"/>
  <c r="O69" i="105"/>
  <c r="AE68" i="105"/>
  <c r="AC68" i="105"/>
  <c r="AB68" i="105"/>
  <c r="AA68" i="105"/>
  <c r="Z68" i="105"/>
  <c r="Y68" i="105"/>
  <c r="X68" i="105"/>
  <c r="W68" i="105"/>
  <c r="U68" i="105"/>
  <c r="T68" i="105"/>
  <c r="S68" i="105"/>
  <c r="R68" i="105"/>
  <c r="Q68" i="105"/>
  <c r="P68" i="105"/>
  <c r="O68" i="105"/>
  <c r="AE67" i="105"/>
  <c r="AC67" i="105"/>
  <c r="AB67" i="105"/>
  <c r="AA67" i="105"/>
  <c r="Z67" i="105"/>
  <c r="Y67" i="105"/>
  <c r="X67" i="105"/>
  <c r="W67" i="105"/>
  <c r="U67" i="105"/>
  <c r="T67" i="105"/>
  <c r="S67" i="105"/>
  <c r="R67" i="105"/>
  <c r="Q67" i="105"/>
  <c r="P67" i="105"/>
  <c r="O67" i="105"/>
  <c r="AE66" i="105"/>
  <c r="AC66" i="105"/>
  <c r="AB66" i="105"/>
  <c r="AA66" i="105"/>
  <c r="Z66" i="105"/>
  <c r="Y66" i="105"/>
  <c r="X66" i="105"/>
  <c r="W66" i="105"/>
  <c r="U66" i="105"/>
  <c r="T66" i="105"/>
  <c r="S66" i="105"/>
  <c r="R66" i="105"/>
  <c r="Q66" i="105"/>
  <c r="P66" i="105"/>
  <c r="O66" i="105"/>
  <c r="AE65" i="105"/>
  <c r="AC65" i="105"/>
  <c r="AB65" i="105"/>
  <c r="AA65" i="105"/>
  <c r="Z65" i="105"/>
  <c r="Y65" i="105"/>
  <c r="X65" i="105"/>
  <c r="W65" i="105"/>
  <c r="U65" i="105"/>
  <c r="T65" i="105"/>
  <c r="S65" i="105"/>
  <c r="R65" i="105"/>
  <c r="Q65" i="105"/>
  <c r="P65" i="105"/>
  <c r="O65" i="105"/>
  <c r="AE64" i="105"/>
  <c r="AC64" i="105"/>
  <c r="AB64" i="105"/>
  <c r="AA64" i="105"/>
  <c r="Z64" i="105"/>
  <c r="Y64" i="105"/>
  <c r="X64" i="105"/>
  <c r="W64" i="105"/>
  <c r="U64" i="105"/>
  <c r="T64" i="105"/>
  <c r="S64" i="105"/>
  <c r="R64" i="105"/>
  <c r="Q64" i="105"/>
  <c r="P64" i="105"/>
  <c r="O64" i="105"/>
  <c r="AE63" i="105"/>
  <c r="AC63" i="105"/>
  <c r="AB63" i="105"/>
  <c r="AA63" i="105"/>
  <c r="Z63" i="105"/>
  <c r="Y63" i="105"/>
  <c r="X63" i="105"/>
  <c r="W63" i="105"/>
  <c r="U63" i="105"/>
  <c r="T63" i="105"/>
  <c r="S63" i="105"/>
  <c r="R63" i="105"/>
  <c r="Q63" i="105"/>
  <c r="P63" i="105"/>
  <c r="O63" i="105"/>
  <c r="AE62" i="105"/>
  <c r="AC62" i="105"/>
  <c r="AB62" i="105"/>
  <c r="AA62" i="105"/>
  <c r="Z62" i="105"/>
  <c r="Y62" i="105"/>
  <c r="X62" i="105"/>
  <c r="W62" i="105"/>
  <c r="U62" i="105"/>
  <c r="T62" i="105"/>
  <c r="S62" i="105"/>
  <c r="R62" i="105"/>
  <c r="Q62" i="105"/>
  <c r="P62" i="105"/>
  <c r="O62" i="105"/>
  <c r="AE61" i="105"/>
  <c r="AC61" i="105"/>
  <c r="AB61" i="105"/>
  <c r="AA61" i="105"/>
  <c r="Z61" i="105"/>
  <c r="Y61" i="105"/>
  <c r="X61" i="105"/>
  <c r="W61" i="105"/>
  <c r="U61" i="105"/>
  <c r="T61" i="105"/>
  <c r="S61" i="105"/>
  <c r="R61" i="105"/>
  <c r="Q61" i="105"/>
  <c r="P61" i="105"/>
  <c r="O61" i="105"/>
  <c r="AE60" i="105"/>
  <c r="AC60" i="105"/>
  <c r="AB60" i="105"/>
  <c r="AA60" i="105"/>
  <c r="Z60" i="105"/>
  <c r="Y60" i="105"/>
  <c r="X60" i="105"/>
  <c r="W60" i="105"/>
  <c r="U60" i="105"/>
  <c r="T60" i="105"/>
  <c r="S60" i="105"/>
  <c r="R60" i="105"/>
  <c r="Q60" i="105"/>
  <c r="P60" i="105"/>
  <c r="O60" i="105"/>
  <c r="AE59" i="105"/>
  <c r="AC59" i="105"/>
  <c r="AB59" i="105"/>
  <c r="AA59" i="105"/>
  <c r="Z59" i="105"/>
  <c r="Y59" i="105"/>
  <c r="X59" i="105"/>
  <c r="W59" i="105"/>
  <c r="U59" i="105"/>
  <c r="T59" i="105"/>
  <c r="S59" i="105"/>
  <c r="R59" i="105"/>
  <c r="Q59" i="105"/>
  <c r="P59" i="105"/>
  <c r="O59" i="105"/>
  <c r="AE58" i="105"/>
  <c r="AC58" i="105"/>
  <c r="AB58" i="105"/>
  <c r="AA58" i="105"/>
  <c r="Z58" i="105"/>
  <c r="Y58" i="105"/>
  <c r="X58" i="105"/>
  <c r="W58" i="105"/>
  <c r="U58" i="105"/>
  <c r="T58" i="105"/>
  <c r="S58" i="105"/>
  <c r="R58" i="105"/>
  <c r="Q58" i="105"/>
  <c r="P58" i="105"/>
  <c r="O58" i="105"/>
  <c r="AE57" i="105"/>
  <c r="AC57" i="105"/>
  <c r="AB57" i="105"/>
  <c r="AA57" i="105"/>
  <c r="Z57" i="105"/>
  <c r="Y57" i="105"/>
  <c r="X57" i="105"/>
  <c r="W57" i="105"/>
  <c r="U57" i="105"/>
  <c r="T57" i="105"/>
  <c r="S57" i="105"/>
  <c r="R57" i="105"/>
  <c r="Q57" i="105"/>
  <c r="P57" i="105"/>
  <c r="O57" i="105"/>
  <c r="AE56" i="105"/>
  <c r="AC56" i="105"/>
  <c r="AB56" i="105"/>
  <c r="AA56" i="105"/>
  <c r="Z56" i="105"/>
  <c r="Y56" i="105"/>
  <c r="X56" i="105"/>
  <c r="W56" i="105"/>
  <c r="U56" i="105"/>
  <c r="T56" i="105"/>
  <c r="S56" i="105"/>
  <c r="R56" i="105"/>
  <c r="Q56" i="105"/>
  <c r="P56" i="105"/>
  <c r="O56" i="105"/>
  <c r="AE55" i="105"/>
  <c r="AC55" i="105"/>
  <c r="AB55" i="105"/>
  <c r="AA55" i="105"/>
  <c r="Z55" i="105"/>
  <c r="Y55" i="105"/>
  <c r="X55" i="105"/>
  <c r="W55" i="105"/>
  <c r="U55" i="105"/>
  <c r="T55" i="105"/>
  <c r="S55" i="105"/>
  <c r="R55" i="105"/>
  <c r="Q55" i="105"/>
  <c r="P55" i="105"/>
  <c r="O55" i="105"/>
  <c r="AE54" i="105"/>
  <c r="AC54" i="105"/>
  <c r="AB54" i="105"/>
  <c r="AA54" i="105"/>
  <c r="Z54" i="105"/>
  <c r="Y54" i="105"/>
  <c r="X54" i="105"/>
  <c r="W54" i="105"/>
  <c r="U54" i="105"/>
  <c r="T54" i="105"/>
  <c r="S54" i="105"/>
  <c r="R54" i="105"/>
  <c r="Q54" i="105"/>
  <c r="P54" i="105"/>
  <c r="O54" i="105"/>
  <c r="AE53" i="105"/>
  <c r="AC53" i="105"/>
  <c r="AB53" i="105"/>
  <c r="AA53" i="105"/>
  <c r="Z53" i="105"/>
  <c r="Y53" i="105"/>
  <c r="X53" i="105"/>
  <c r="W53" i="105"/>
  <c r="U53" i="105"/>
  <c r="T53" i="105"/>
  <c r="S53" i="105"/>
  <c r="R53" i="105"/>
  <c r="Q53" i="105"/>
  <c r="P53" i="105"/>
  <c r="O53" i="105"/>
  <c r="AE52" i="105"/>
  <c r="AC52" i="105"/>
  <c r="AB52" i="105"/>
  <c r="AA52" i="105"/>
  <c r="Z52" i="105"/>
  <c r="Y52" i="105"/>
  <c r="X52" i="105"/>
  <c r="W52" i="105"/>
  <c r="U52" i="105"/>
  <c r="T52" i="105"/>
  <c r="S52" i="105"/>
  <c r="R52" i="105"/>
  <c r="Q52" i="105"/>
  <c r="P52" i="105"/>
  <c r="O52" i="105"/>
  <c r="AE51" i="105"/>
  <c r="AC51" i="105"/>
  <c r="AB51" i="105"/>
  <c r="AA51" i="105"/>
  <c r="Z51" i="105"/>
  <c r="Y51" i="105"/>
  <c r="X51" i="105"/>
  <c r="W51" i="105"/>
  <c r="U51" i="105"/>
  <c r="T51" i="105"/>
  <c r="S51" i="105"/>
  <c r="R51" i="105"/>
  <c r="Q51" i="105"/>
  <c r="P51" i="105"/>
  <c r="O51" i="105"/>
  <c r="AE50" i="105"/>
  <c r="AC50" i="105"/>
  <c r="AB50" i="105"/>
  <c r="AA50" i="105"/>
  <c r="Z50" i="105"/>
  <c r="Y50" i="105"/>
  <c r="X50" i="105"/>
  <c r="W50" i="105"/>
  <c r="U50" i="105"/>
  <c r="T50" i="105"/>
  <c r="S50" i="105"/>
  <c r="R50" i="105"/>
  <c r="Q50" i="105"/>
  <c r="P50" i="105"/>
  <c r="O50" i="105"/>
  <c r="AE49" i="105"/>
  <c r="AC49" i="105"/>
  <c r="AB49" i="105"/>
  <c r="AA49" i="105"/>
  <c r="Z49" i="105"/>
  <c r="Y49" i="105"/>
  <c r="X49" i="105"/>
  <c r="W49" i="105"/>
  <c r="U49" i="105"/>
  <c r="T49" i="105"/>
  <c r="S49" i="105"/>
  <c r="R49" i="105"/>
  <c r="Q49" i="105"/>
  <c r="P49" i="105"/>
  <c r="O49" i="105"/>
  <c r="AE48" i="105"/>
  <c r="AC48" i="105"/>
  <c r="AB48" i="105"/>
  <c r="AA48" i="105"/>
  <c r="Z48" i="105"/>
  <c r="Y48" i="105"/>
  <c r="X48" i="105"/>
  <c r="W48" i="105"/>
  <c r="U48" i="105"/>
  <c r="T48" i="105"/>
  <c r="S48" i="105"/>
  <c r="R48" i="105"/>
  <c r="Q48" i="105"/>
  <c r="P48" i="105"/>
  <c r="O48" i="105"/>
  <c r="AE47" i="105"/>
  <c r="AC47" i="105"/>
  <c r="AB47" i="105"/>
  <c r="AA47" i="105"/>
  <c r="Z47" i="105"/>
  <c r="Y47" i="105"/>
  <c r="X47" i="105"/>
  <c r="W47" i="105"/>
  <c r="U47" i="105"/>
  <c r="T47" i="105"/>
  <c r="S47" i="105"/>
  <c r="R47" i="105"/>
  <c r="Q47" i="105"/>
  <c r="P47" i="105"/>
  <c r="O47" i="105"/>
  <c r="AE46" i="105"/>
  <c r="AC46" i="105"/>
  <c r="AB46" i="105"/>
  <c r="AA46" i="105"/>
  <c r="Z46" i="105"/>
  <c r="Y46" i="105"/>
  <c r="X46" i="105"/>
  <c r="W46" i="105"/>
  <c r="U46" i="105"/>
  <c r="T46" i="105"/>
  <c r="S46" i="105"/>
  <c r="R46" i="105"/>
  <c r="Q46" i="105"/>
  <c r="P46" i="105"/>
  <c r="O46" i="105"/>
  <c r="AE45" i="105"/>
  <c r="AC45" i="105"/>
  <c r="AB45" i="105"/>
  <c r="AA45" i="105"/>
  <c r="Z45" i="105"/>
  <c r="Y45" i="105"/>
  <c r="X45" i="105"/>
  <c r="W45" i="105"/>
  <c r="U45" i="105"/>
  <c r="T45" i="105"/>
  <c r="S45" i="105"/>
  <c r="R45" i="105"/>
  <c r="Q45" i="105"/>
  <c r="P45" i="105"/>
  <c r="O45" i="105"/>
  <c r="AE44" i="105"/>
  <c r="AC44" i="105"/>
  <c r="AB44" i="105"/>
  <c r="AA44" i="105"/>
  <c r="Z44" i="105"/>
  <c r="Y44" i="105"/>
  <c r="X44" i="105"/>
  <c r="W44" i="105"/>
  <c r="U44" i="105"/>
  <c r="T44" i="105"/>
  <c r="S44" i="105"/>
  <c r="R44" i="105"/>
  <c r="Q44" i="105"/>
  <c r="P44" i="105"/>
  <c r="O44" i="105"/>
  <c r="AE43" i="105"/>
  <c r="AC43" i="105"/>
  <c r="AB43" i="105"/>
  <c r="AA43" i="105"/>
  <c r="Z43" i="105"/>
  <c r="Y43" i="105"/>
  <c r="X43" i="105"/>
  <c r="W43" i="105"/>
  <c r="U43" i="105"/>
  <c r="T43" i="105"/>
  <c r="S43" i="105"/>
  <c r="R43" i="105"/>
  <c r="Q43" i="105"/>
  <c r="P43" i="105"/>
  <c r="O43" i="105"/>
  <c r="AE42" i="105"/>
  <c r="AC42" i="105"/>
  <c r="AB42" i="105"/>
  <c r="AA42" i="105"/>
  <c r="Z42" i="105"/>
  <c r="Y42" i="105"/>
  <c r="X42" i="105"/>
  <c r="W42" i="105"/>
  <c r="U42" i="105"/>
  <c r="T42" i="105"/>
  <c r="S42" i="105"/>
  <c r="R42" i="105"/>
  <c r="Q42" i="105"/>
  <c r="P42" i="105"/>
  <c r="O42" i="105"/>
  <c r="AE41" i="105"/>
  <c r="AC41" i="105"/>
  <c r="AB41" i="105"/>
  <c r="AA41" i="105"/>
  <c r="Z41" i="105"/>
  <c r="Y41" i="105"/>
  <c r="X41" i="105"/>
  <c r="W41" i="105"/>
  <c r="U41" i="105"/>
  <c r="T41" i="105"/>
  <c r="S41" i="105"/>
  <c r="R41" i="105"/>
  <c r="Q41" i="105"/>
  <c r="P41" i="105"/>
  <c r="O41" i="105"/>
  <c r="AE40" i="105"/>
  <c r="AC40" i="105"/>
  <c r="AB40" i="105"/>
  <c r="AA40" i="105"/>
  <c r="Z40" i="105"/>
  <c r="Y40" i="105"/>
  <c r="X40" i="105"/>
  <c r="W40" i="105"/>
  <c r="U40" i="105"/>
  <c r="T40" i="105"/>
  <c r="S40" i="105"/>
  <c r="R40" i="105"/>
  <c r="Q40" i="105"/>
  <c r="P40" i="105"/>
  <c r="O40" i="105"/>
  <c r="AE39" i="105"/>
  <c r="AC39" i="105"/>
  <c r="AB39" i="105"/>
  <c r="AA39" i="105"/>
  <c r="Z39" i="105"/>
  <c r="Y39" i="105"/>
  <c r="X39" i="105"/>
  <c r="W39" i="105"/>
  <c r="U39" i="105"/>
  <c r="T39" i="105"/>
  <c r="S39" i="105"/>
  <c r="R39" i="105"/>
  <c r="Q39" i="105"/>
  <c r="P39" i="105"/>
  <c r="O39" i="105"/>
  <c r="AE38" i="105"/>
  <c r="AC38" i="105"/>
  <c r="AB38" i="105"/>
  <c r="AA38" i="105"/>
  <c r="Z38" i="105"/>
  <c r="Y38" i="105"/>
  <c r="X38" i="105"/>
  <c r="W38" i="105"/>
  <c r="U38" i="105"/>
  <c r="T38" i="105"/>
  <c r="S38" i="105"/>
  <c r="R38" i="105"/>
  <c r="Q38" i="105"/>
  <c r="P38" i="105"/>
  <c r="O38" i="105"/>
  <c r="AE37" i="105"/>
  <c r="AC37" i="105"/>
  <c r="AB37" i="105"/>
  <c r="AA37" i="105"/>
  <c r="Z37" i="105"/>
  <c r="Y37" i="105"/>
  <c r="X37" i="105"/>
  <c r="W37" i="105"/>
  <c r="U37" i="105"/>
  <c r="T37" i="105"/>
  <c r="S37" i="105"/>
  <c r="R37" i="105"/>
  <c r="Q37" i="105"/>
  <c r="P37" i="105"/>
  <c r="O37" i="105"/>
  <c r="AE36" i="105"/>
  <c r="AC36" i="105"/>
  <c r="AB36" i="105"/>
  <c r="AA36" i="105"/>
  <c r="Z36" i="105"/>
  <c r="Y36" i="105"/>
  <c r="X36" i="105"/>
  <c r="W36" i="105"/>
  <c r="U36" i="105"/>
  <c r="T36" i="105"/>
  <c r="S36" i="105"/>
  <c r="R36" i="105"/>
  <c r="Q36" i="105"/>
  <c r="P36" i="105"/>
  <c r="O36" i="105"/>
  <c r="AE35" i="105"/>
  <c r="AC35" i="105"/>
  <c r="AB35" i="105"/>
  <c r="AA35" i="105"/>
  <c r="Z35" i="105"/>
  <c r="Y35" i="105"/>
  <c r="X35" i="105"/>
  <c r="W35" i="105"/>
  <c r="U35" i="105"/>
  <c r="T35" i="105"/>
  <c r="S35" i="105"/>
  <c r="R35" i="105"/>
  <c r="Q35" i="105"/>
  <c r="P35" i="105"/>
  <c r="O35" i="105"/>
  <c r="AE34" i="105"/>
  <c r="AC34" i="105"/>
  <c r="AB34" i="105"/>
  <c r="AA34" i="105"/>
  <c r="Z34" i="105"/>
  <c r="Y34" i="105"/>
  <c r="X34" i="105"/>
  <c r="W34" i="105"/>
  <c r="U34" i="105"/>
  <c r="T34" i="105"/>
  <c r="S34" i="105"/>
  <c r="R34" i="105"/>
  <c r="Q34" i="105"/>
  <c r="P34" i="105"/>
  <c r="O34" i="105"/>
  <c r="AE33" i="105"/>
  <c r="AC33" i="105"/>
  <c r="AB33" i="105"/>
  <c r="AA33" i="105"/>
  <c r="Z33" i="105"/>
  <c r="Y33" i="105"/>
  <c r="X33" i="105"/>
  <c r="W33" i="105"/>
  <c r="U33" i="105"/>
  <c r="T33" i="105"/>
  <c r="S33" i="105"/>
  <c r="R33" i="105"/>
  <c r="Q33" i="105"/>
  <c r="P33" i="105"/>
  <c r="O33" i="105"/>
  <c r="AE32" i="105"/>
  <c r="AC32" i="105"/>
  <c r="AB32" i="105"/>
  <c r="AA32" i="105"/>
  <c r="Z32" i="105"/>
  <c r="Y32" i="105"/>
  <c r="X32" i="105"/>
  <c r="W32" i="105"/>
  <c r="U32" i="105"/>
  <c r="T32" i="105"/>
  <c r="S32" i="105"/>
  <c r="R32" i="105"/>
  <c r="Q32" i="105"/>
  <c r="P32" i="105"/>
  <c r="O32" i="105"/>
  <c r="AE31" i="105"/>
  <c r="AC31" i="105"/>
  <c r="AB31" i="105"/>
  <c r="AA31" i="105"/>
  <c r="Z31" i="105"/>
  <c r="Y31" i="105"/>
  <c r="X31" i="105"/>
  <c r="W31" i="105"/>
  <c r="U31" i="105"/>
  <c r="T31" i="105"/>
  <c r="S31" i="105"/>
  <c r="R31" i="105"/>
  <c r="Q31" i="105"/>
  <c r="P31" i="105"/>
  <c r="O31" i="105"/>
  <c r="AE30" i="105"/>
  <c r="AC30" i="105"/>
  <c r="AB30" i="105"/>
  <c r="AA30" i="105"/>
  <c r="Z30" i="105"/>
  <c r="Y30" i="105"/>
  <c r="X30" i="105"/>
  <c r="W30" i="105"/>
  <c r="U30" i="105"/>
  <c r="T30" i="105"/>
  <c r="S30" i="105"/>
  <c r="R30" i="105"/>
  <c r="Q30" i="105"/>
  <c r="P30" i="105"/>
  <c r="O30" i="105"/>
  <c r="AE29" i="105"/>
  <c r="AC29" i="105"/>
  <c r="AB29" i="105"/>
  <c r="AA29" i="105"/>
  <c r="Z29" i="105"/>
  <c r="Y29" i="105"/>
  <c r="X29" i="105"/>
  <c r="W29" i="105"/>
  <c r="U29" i="105"/>
  <c r="T29" i="105"/>
  <c r="S29" i="105"/>
  <c r="R29" i="105"/>
  <c r="Q29" i="105"/>
  <c r="P29" i="105"/>
  <c r="O29" i="105"/>
  <c r="AE28" i="105"/>
  <c r="AC28" i="105"/>
  <c r="AB28" i="105"/>
  <c r="AA28" i="105"/>
  <c r="Z28" i="105"/>
  <c r="Y28" i="105"/>
  <c r="X28" i="105"/>
  <c r="W28" i="105"/>
  <c r="U28" i="105"/>
  <c r="T28" i="105"/>
  <c r="S28" i="105"/>
  <c r="R28" i="105"/>
  <c r="Q28" i="105"/>
  <c r="P28" i="105"/>
  <c r="O28" i="105"/>
  <c r="AE27" i="105"/>
  <c r="AC27" i="105"/>
  <c r="AB27" i="105"/>
  <c r="AA27" i="105"/>
  <c r="Z27" i="105"/>
  <c r="Y27" i="105"/>
  <c r="X27" i="105"/>
  <c r="W27" i="105"/>
  <c r="U27" i="105"/>
  <c r="T27" i="105"/>
  <c r="S27" i="105"/>
  <c r="R27" i="105"/>
  <c r="Q27" i="105"/>
  <c r="P27" i="105"/>
  <c r="O27" i="105"/>
  <c r="AE26" i="105"/>
  <c r="AC26" i="105"/>
  <c r="AB26" i="105"/>
  <c r="AA26" i="105"/>
  <c r="Z26" i="105"/>
  <c r="Y26" i="105"/>
  <c r="X26" i="105"/>
  <c r="W26" i="105"/>
  <c r="U26" i="105"/>
  <c r="T26" i="105"/>
  <c r="S26" i="105"/>
  <c r="R26" i="105"/>
  <c r="Q26" i="105"/>
  <c r="P26" i="105"/>
  <c r="O26" i="105"/>
  <c r="AE25" i="105"/>
  <c r="AC25" i="105"/>
  <c r="AB25" i="105"/>
  <c r="AA25" i="105"/>
  <c r="Z25" i="105"/>
  <c r="Y25" i="105"/>
  <c r="X25" i="105"/>
  <c r="W25" i="105"/>
  <c r="U25" i="105"/>
  <c r="T25" i="105"/>
  <c r="S25" i="105"/>
  <c r="R25" i="105"/>
  <c r="Q25" i="105"/>
  <c r="P25" i="105"/>
  <c r="O25" i="105"/>
  <c r="AE24" i="105"/>
  <c r="AC24" i="105"/>
  <c r="AB24" i="105"/>
  <c r="AA24" i="105"/>
  <c r="Z24" i="105"/>
  <c r="Y24" i="105"/>
  <c r="X24" i="105"/>
  <c r="W24" i="105"/>
  <c r="U24" i="105"/>
  <c r="T24" i="105"/>
  <c r="S24" i="105"/>
  <c r="R24" i="105"/>
  <c r="Q24" i="105"/>
  <c r="P24" i="105"/>
  <c r="O24" i="105"/>
  <c r="AE23" i="105"/>
  <c r="AC23" i="105"/>
  <c r="AB23" i="105"/>
  <c r="AA23" i="105"/>
  <c r="Z23" i="105"/>
  <c r="Y23" i="105"/>
  <c r="X23" i="105"/>
  <c r="W23" i="105"/>
  <c r="U23" i="105"/>
  <c r="T23" i="105"/>
  <c r="S23" i="105"/>
  <c r="R23" i="105"/>
  <c r="Q23" i="105"/>
  <c r="P23" i="105"/>
  <c r="O23" i="105"/>
  <c r="AE22" i="105"/>
  <c r="AC22" i="105"/>
  <c r="AB22" i="105"/>
  <c r="AA22" i="105"/>
  <c r="Z22" i="105"/>
  <c r="Y22" i="105"/>
  <c r="X22" i="105"/>
  <c r="W22" i="105"/>
  <c r="U22" i="105"/>
  <c r="T22" i="105"/>
  <c r="S22" i="105"/>
  <c r="R22" i="105"/>
  <c r="Q22" i="105"/>
  <c r="P22" i="105"/>
  <c r="O22" i="105"/>
  <c r="AE21" i="105"/>
  <c r="AC21" i="105"/>
  <c r="AB21" i="105"/>
  <c r="AA21" i="105"/>
  <c r="Z21" i="105"/>
  <c r="Y21" i="105"/>
  <c r="X21" i="105"/>
  <c r="W21" i="105"/>
  <c r="U21" i="105"/>
  <c r="T21" i="105"/>
  <c r="S21" i="105"/>
  <c r="R21" i="105"/>
  <c r="Q21" i="105"/>
  <c r="P21" i="105"/>
  <c r="O21" i="105"/>
  <c r="AE20" i="105"/>
  <c r="AC20" i="105"/>
  <c r="AB20" i="105"/>
  <c r="AA20" i="105"/>
  <c r="Z20" i="105"/>
  <c r="Y20" i="105"/>
  <c r="X20" i="105"/>
  <c r="W20" i="105"/>
  <c r="U20" i="105"/>
  <c r="T20" i="105"/>
  <c r="S20" i="105"/>
  <c r="R20" i="105"/>
  <c r="Q20" i="105"/>
  <c r="P20" i="105"/>
  <c r="O20" i="105"/>
  <c r="AE19" i="105"/>
  <c r="AC19" i="105"/>
  <c r="AB19" i="105"/>
  <c r="AA19" i="105"/>
  <c r="Z19" i="105"/>
  <c r="Y19" i="105"/>
  <c r="X19" i="105"/>
  <c r="W19" i="105"/>
  <c r="U19" i="105"/>
  <c r="T19" i="105"/>
  <c r="S19" i="105"/>
  <c r="R19" i="105"/>
  <c r="Q19" i="105"/>
  <c r="P19" i="105"/>
  <c r="O19" i="105"/>
  <c r="AE18" i="105"/>
  <c r="AC18" i="105"/>
  <c r="AB18" i="105"/>
  <c r="AA18" i="105"/>
  <c r="Z18" i="105"/>
  <c r="Y18" i="105"/>
  <c r="X18" i="105"/>
  <c r="W18" i="105"/>
  <c r="U18" i="105"/>
  <c r="T18" i="105"/>
  <c r="S18" i="105"/>
  <c r="R18" i="105"/>
  <c r="Q18" i="105"/>
  <c r="P18" i="105"/>
  <c r="O18" i="105"/>
  <c r="AE17" i="105"/>
  <c r="AC17" i="105"/>
  <c r="AB17" i="105"/>
  <c r="AA17" i="105"/>
  <c r="Z17" i="105"/>
  <c r="Y17" i="105"/>
  <c r="X17" i="105"/>
  <c r="W17" i="105"/>
  <c r="U17" i="105"/>
  <c r="T17" i="105"/>
  <c r="S17" i="105"/>
  <c r="R17" i="105"/>
  <c r="Q17" i="105"/>
  <c r="P17" i="105"/>
  <c r="O17" i="105"/>
  <c r="AE16" i="105"/>
  <c r="AC16" i="105"/>
  <c r="AB16" i="105"/>
  <c r="AA16" i="105"/>
  <c r="Z16" i="105"/>
  <c r="Y16" i="105"/>
  <c r="X16" i="105"/>
  <c r="W16" i="105"/>
  <c r="U16" i="105"/>
  <c r="T16" i="105"/>
  <c r="S16" i="105"/>
  <c r="R16" i="105"/>
  <c r="Q16" i="105"/>
  <c r="P16" i="105"/>
  <c r="O16" i="105"/>
  <c r="AE15" i="105"/>
  <c r="AC15" i="105"/>
  <c r="AB15" i="105"/>
  <c r="AA15" i="105"/>
  <c r="Z15" i="105"/>
  <c r="Y15" i="105"/>
  <c r="X15" i="105"/>
  <c r="W15" i="105"/>
  <c r="U15" i="105"/>
  <c r="T15" i="105"/>
  <c r="S15" i="105"/>
  <c r="R15" i="105"/>
  <c r="Q15" i="105"/>
  <c r="P15" i="105"/>
  <c r="O15" i="105"/>
  <c r="AE14" i="105"/>
  <c r="AC14" i="105"/>
  <c r="AB14" i="105"/>
  <c r="AA14" i="105"/>
  <c r="Z14" i="105"/>
  <c r="Y14" i="105"/>
  <c r="X14" i="105"/>
  <c r="W14" i="105"/>
  <c r="U14" i="105"/>
  <c r="T14" i="105"/>
  <c r="S14" i="105"/>
  <c r="R14" i="105"/>
  <c r="Q14" i="105"/>
  <c r="P14" i="105"/>
  <c r="O14" i="105"/>
  <c r="AE13" i="105"/>
  <c r="AC13" i="105"/>
  <c r="AB13" i="105"/>
  <c r="AA13" i="105"/>
  <c r="Z13" i="105"/>
  <c r="Y13" i="105"/>
  <c r="X13" i="105"/>
  <c r="W13" i="105"/>
  <c r="U13" i="105"/>
  <c r="T13" i="105"/>
  <c r="S13" i="105"/>
  <c r="R13" i="105"/>
  <c r="Q13" i="105"/>
  <c r="P13" i="105"/>
  <c r="O13" i="105"/>
  <c r="AE12" i="105"/>
  <c r="AC12" i="105"/>
  <c r="AB12" i="105"/>
  <c r="AA12" i="105"/>
  <c r="Z12" i="105"/>
  <c r="Y12" i="105"/>
  <c r="X12" i="105"/>
  <c r="W12" i="105"/>
  <c r="U12" i="105"/>
  <c r="T12" i="105"/>
  <c r="S12" i="105"/>
  <c r="R12" i="105"/>
  <c r="Q12" i="105"/>
  <c r="P12" i="105"/>
  <c r="O12" i="105"/>
  <c r="AE11" i="105"/>
  <c r="AC11" i="105"/>
  <c r="AB11" i="105"/>
  <c r="AA11" i="105"/>
  <c r="Z11" i="105"/>
  <c r="Y11" i="105"/>
  <c r="X11" i="105"/>
  <c r="W11" i="105"/>
  <c r="U11" i="105"/>
  <c r="T11" i="105"/>
  <c r="S11" i="105"/>
  <c r="R11" i="105"/>
  <c r="Q11" i="105"/>
  <c r="P11" i="105"/>
  <c r="O11" i="105"/>
  <c r="AE10" i="105"/>
  <c r="AC10" i="105"/>
  <c r="AB10" i="105"/>
  <c r="AA10" i="105"/>
  <c r="Z10" i="105"/>
  <c r="Y10" i="105"/>
  <c r="X10" i="105"/>
  <c r="W10" i="105"/>
  <c r="U10" i="105"/>
  <c r="T10" i="105"/>
  <c r="S10" i="105"/>
  <c r="R10" i="105"/>
  <c r="Q10" i="105"/>
  <c r="P10" i="105"/>
  <c r="O10" i="105"/>
  <c r="AE9" i="105"/>
  <c r="AC9" i="105"/>
  <c r="AB9" i="105"/>
  <c r="AA9" i="105"/>
  <c r="Z9" i="105"/>
  <c r="Y9" i="105"/>
  <c r="X9" i="105"/>
  <c r="W9" i="105"/>
  <c r="U9" i="105"/>
  <c r="T9" i="105"/>
  <c r="S9" i="105"/>
  <c r="R9" i="105"/>
  <c r="Q9" i="105"/>
  <c r="P9" i="105"/>
  <c r="O9" i="105"/>
  <c r="AE8" i="105"/>
  <c r="AC8" i="105"/>
  <c r="AB8" i="105"/>
  <c r="AA8" i="105"/>
  <c r="Z8" i="105"/>
  <c r="Y8" i="105"/>
  <c r="X8" i="105"/>
  <c r="W8" i="105"/>
  <c r="U8" i="105"/>
  <c r="T8" i="105"/>
  <c r="S8" i="105"/>
  <c r="R8" i="105"/>
  <c r="Q8" i="105"/>
  <c r="P8" i="105"/>
  <c r="O8" i="105"/>
  <c r="U7" i="105"/>
  <c r="T7" i="105"/>
  <c r="S7" i="105"/>
  <c r="R7" i="105"/>
  <c r="Q7" i="105"/>
  <c r="P7" i="105"/>
  <c r="AE146" i="104"/>
  <c r="AC146" i="104"/>
  <c r="AB146" i="104"/>
  <c r="AA146" i="104"/>
  <c r="Z146" i="104"/>
  <c r="Y146" i="104"/>
  <c r="X146" i="104"/>
  <c r="W146" i="104"/>
  <c r="U146" i="104"/>
  <c r="T146" i="104"/>
  <c r="S146" i="104"/>
  <c r="R146" i="104"/>
  <c r="Q146" i="104"/>
  <c r="P146" i="104"/>
  <c r="O146" i="104"/>
  <c r="AE145" i="104"/>
  <c r="AC145" i="104"/>
  <c r="AB145" i="104"/>
  <c r="AA145" i="104"/>
  <c r="Z145" i="104"/>
  <c r="Y145" i="104"/>
  <c r="X145" i="104"/>
  <c r="W145" i="104"/>
  <c r="U145" i="104"/>
  <c r="T145" i="104"/>
  <c r="S145" i="104"/>
  <c r="R145" i="104"/>
  <c r="Q145" i="104"/>
  <c r="P145" i="104"/>
  <c r="O145" i="104"/>
  <c r="AE144" i="104"/>
  <c r="AC144" i="104"/>
  <c r="AB144" i="104"/>
  <c r="AA144" i="104"/>
  <c r="Z144" i="104"/>
  <c r="Y144" i="104"/>
  <c r="X144" i="104"/>
  <c r="W144" i="104"/>
  <c r="U144" i="104"/>
  <c r="T144" i="104"/>
  <c r="S144" i="104"/>
  <c r="R144" i="104"/>
  <c r="Q144" i="104"/>
  <c r="P144" i="104"/>
  <c r="O144" i="104"/>
  <c r="AE143" i="104"/>
  <c r="AC143" i="104"/>
  <c r="AB143" i="104"/>
  <c r="AA143" i="104"/>
  <c r="Z143" i="104"/>
  <c r="Y143" i="104"/>
  <c r="X143" i="104"/>
  <c r="W143" i="104"/>
  <c r="U143" i="104"/>
  <c r="T143" i="104"/>
  <c r="S143" i="104"/>
  <c r="R143" i="104"/>
  <c r="Q143" i="104"/>
  <c r="P143" i="104"/>
  <c r="O143" i="104"/>
  <c r="AE142" i="104"/>
  <c r="AC142" i="104"/>
  <c r="AB142" i="104"/>
  <c r="AA142" i="104"/>
  <c r="Z142" i="104"/>
  <c r="Y142" i="104"/>
  <c r="X142" i="104"/>
  <c r="W142" i="104"/>
  <c r="U142" i="104"/>
  <c r="T142" i="104"/>
  <c r="S142" i="104"/>
  <c r="R142" i="104"/>
  <c r="Q142" i="104"/>
  <c r="P142" i="104"/>
  <c r="O142" i="104"/>
  <c r="AE141" i="104"/>
  <c r="AC141" i="104"/>
  <c r="AB141" i="104"/>
  <c r="AA141" i="104"/>
  <c r="Z141" i="104"/>
  <c r="Y141" i="104"/>
  <c r="X141" i="104"/>
  <c r="W141" i="104"/>
  <c r="U141" i="104"/>
  <c r="T141" i="104"/>
  <c r="S141" i="104"/>
  <c r="R141" i="104"/>
  <c r="Q141" i="104"/>
  <c r="P141" i="104"/>
  <c r="O141" i="104"/>
  <c r="AE140" i="104"/>
  <c r="AC140" i="104"/>
  <c r="AB140" i="104"/>
  <c r="AA140" i="104"/>
  <c r="Z140" i="104"/>
  <c r="Y140" i="104"/>
  <c r="X140" i="104"/>
  <c r="W140" i="104"/>
  <c r="U140" i="104"/>
  <c r="T140" i="104"/>
  <c r="S140" i="104"/>
  <c r="R140" i="104"/>
  <c r="Q140" i="104"/>
  <c r="P140" i="104"/>
  <c r="O140" i="104"/>
  <c r="AE139" i="104"/>
  <c r="AC139" i="104"/>
  <c r="AB139" i="104"/>
  <c r="AA139" i="104"/>
  <c r="Z139" i="104"/>
  <c r="Y139" i="104"/>
  <c r="X139" i="104"/>
  <c r="W139" i="104"/>
  <c r="U139" i="104"/>
  <c r="T139" i="104"/>
  <c r="S139" i="104"/>
  <c r="R139" i="104"/>
  <c r="Q139" i="104"/>
  <c r="P139" i="104"/>
  <c r="O139" i="104"/>
  <c r="AE138" i="104"/>
  <c r="AC138" i="104"/>
  <c r="AB138" i="104"/>
  <c r="AA138" i="104"/>
  <c r="Z138" i="104"/>
  <c r="Y138" i="104"/>
  <c r="X138" i="104"/>
  <c r="W138" i="104"/>
  <c r="U138" i="104"/>
  <c r="T138" i="104"/>
  <c r="S138" i="104"/>
  <c r="R138" i="104"/>
  <c r="Q138" i="104"/>
  <c r="P138" i="104"/>
  <c r="O138" i="104"/>
  <c r="AE137" i="104"/>
  <c r="AC137" i="104"/>
  <c r="AB137" i="104"/>
  <c r="AA137" i="104"/>
  <c r="Z137" i="104"/>
  <c r="Y137" i="104"/>
  <c r="X137" i="104"/>
  <c r="W137" i="104"/>
  <c r="U137" i="104"/>
  <c r="T137" i="104"/>
  <c r="S137" i="104"/>
  <c r="R137" i="104"/>
  <c r="Q137" i="104"/>
  <c r="P137" i="104"/>
  <c r="O137" i="104"/>
  <c r="AE136" i="104"/>
  <c r="AC136" i="104"/>
  <c r="AB136" i="104"/>
  <c r="AA136" i="104"/>
  <c r="Z136" i="104"/>
  <c r="Y136" i="104"/>
  <c r="X136" i="104"/>
  <c r="W136" i="104"/>
  <c r="U136" i="104"/>
  <c r="T136" i="104"/>
  <c r="S136" i="104"/>
  <c r="R136" i="104"/>
  <c r="Q136" i="104"/>
  <c r="P136" i="104"/>
  <c r="O136" i="104"/>
  <c r="AE135" i="104"/>
  <c r="AC135" i="104"/>
  <c r="AB135" i="104"/>
  <c r="AA135" i="104"/>
  <c r="Z135" i="104"/>
  <c r="Y135" i="104"/>
  <c r="X135" i="104"/>
  <c r="W135" i="104"/>
  <c r="U135" i="104"/>
  <c r="T135" i="104"/>
  <c r="S135" i="104"/>
  <c r="R135" i="104"/>
  <c r="Q135" i="104"/>
  <c r="P135" i="104"/>
  <c r="O135" i="104"/>
  <c r="AE134" i="104"/>
  <c r="AC134" i="104"/>
  <c r="AB134" i="104"/>
  <c r="AA134" i="104"/>
  <c r="Z134" i="104"/>
  <c r="Y134" i="104"/>
  <c r="X134" i="104"/>
  <c r="W134" i="104"/>
  <c r="U134" i="104"/>
  <c r="T134" i="104"/>
  <c r="S134" i="104"/>
  <c r="R134" i="104"/>
  <c r="Q134" i="104"/>
  <c r="P134" i="104"/>
  <c r="O134" i="104"/>
  <c r="AE133" i="104"/>
  <c r="AC133" i="104"/>
  <c r="AB133" i="104"/>
  <c r="AA133" i="104"/>
  <c r="Z133" i="104"/>
  <c r="Y133" i="104"/>
  <c r="X133" i="104"/>
  <c r="W133" i="104"/>
  <c r="U133" i="104"/>
  <c r="T133" i="104"/>
  <c r="S133" i="104"/>
  <c r="R133" i="104"/>
  <c r="Q133" i="104"/>
  <c r="P133" i="104"/>
  <c r="O133" i="104"/>
  <c r="AE132" i="104"/>
  <c r="AC132" i="104"/>
  <c r="AB132" i="104"/>
  <c r="AA132" i="104"/>
  <c r="Z132" i="104"/>
  <c r="Y132" i="104"/>
  <c r="X132" i="104"/>
  <c r="W132" i="104"/>
  <c r="U132" i="104"/>
  <c r="T132" i="104"/>
  <c r="S132" i="104"/>
  <c r="R132" i="104"/>
  <c r="Q132" i="104"/>
  <c r="P132" i="104"/>
  <c r="O132" i="104"/>
  <c r="AE131" i="104"/>
  <c r="AC131" i="104"/>
  <c r="AB131" i="104"/>
  <c r="AA131" i="104"/>
  <c r="Z131" i="104"/>
  <c r="Y131" i="104"/>
  <c r="X131" i="104"/>
  <c r="W131" i="104"/>
  <c r="U131" i="104"/>
  <c r="T131" i="104"/>
  <c r="S131" i="104"/>
  <c r="R131" i="104"/>
  <c r="Q131" i="104"/>
  <c r="P131" i="104"/>
  <c r="O131" i="104"/>
  <c r="AE130" i="104"/>
  <c r="AC130" i="104"/>
  <c r="AB130" i="104"/>
  <c r="AA130" i="104"/>
  <c r="Z130" i="104"/>
  <c r="Y130" i="104"/>
  <c r="X130" i="104"/>
  <c r="W130" i="104"/>
  <c r="U130" i="104"/>
  <c r="T130" i="104"/>
  <c r="S130" i="104"/>
  <c r="R130" i="104"/>
  <c r="Q130" i="104"/>
  <c r="P130" i="104"/>
  <c r="O130" i="104"/>
  <c r="AE129" i="104"/>
  <c r="AC129" i="104"/>
  <c r="AB129" i="104"/>
  <c r="AA129" i="104"/>
  <c r="Z129" i="104"/>
  <c r="Y129" i="104"/>
  <c r="X129" i="104"/>
  <c r="W129" i="104"/>
  <c r="U129" i="104"/>
  <c r="T129" i="104"/>
  <c r="S129" i="104"/>
  <c r="R129" i="104"/>
  <c r="Q129" i="104"/>
  <c r="P129" i="104"/>
  <c r="O129" i="104"/>
  <c r="AE128" i="104"/>
  <c r="AC128" i="104"/>
  <c r="AB128" i="104"/>
  <c r="AA128" i="104"/>
  <c r="Z128" i="104"/>
  <c r="Y128" i="104"/>
  <c r="X128" i="104"/>
  <c r="W128" i="104"/>
  <c r="U128" i="104"/>
  <c r="T128" i="104"/>
  <c r="S128" i="104"/>
  <c r="R128" i="104"/>
  <c r="Q128" i="104"/>
  <c r="P128" i="104"/>
  <c r="O128" i="104"/>
  <c r="AE127" i="104"/>
  <c r="AC127" i="104"/>
  <c r="AB127" i="104"/>
  <c r="AA127" i="104"/>
  <c r="Z127" i="104"/>
  <c r="Y127" i="104"/>
  <c r="X127" i="104"/>
  <c r="W127" i="104"/>
  <c r="U127" i="104"/>
  <c r="T127" i="104"/>
  <c r="S127" i="104"/>
  <c r="R127" i="104"/>
  <c r="Q127" i="104"/>
  <c r="P127" i="104"/>
  <c r="O127" i="104"/>
  <c r="AE126" i="104"/>
  <c r="AC126" i="104"/>
  <c r="AB126" i="104"/>
  <c r="AA126" i="104"/>
  <c r="Z126" i="104"/>
  <c r="Y126" i="104"/>
  <c r="X126" i="104"/>
  <c r="W126" i="104"/>
  <c r="U126" i="104"/>
  <c r="T126" i="104"/>
  <c r="S126" i="104"/>
  <c r="R126" i="104"/>
  <c r="Q126" i="104"/>
  <c r="P126" i="104"/>
  <c r="O126" i="104"/>
  <c r="AE125" i="104"/>
  <c r="AC125" i="104"/>
  <c r="AB125" i="104"/>
  <c r="AA125" i="104"/>
  <c r="Z125" i="104"/>
  <c r="Y125" i="104"/>
  <c r="X125" i="104"/>
  <c r="W125" i="104"/>
  <c r="U125" i="104"/>
  <c r="T125" i="104"/>
  <c r="S125" i="104"/>
  <c r="R125" i="104"/>
  <c r="Q125" i="104"/>
  <c r="P125" i="104"/>
  <c r="O125" i="104"/>
  <c r="AE124" i="104"/>
  <c r="AC124" i="104"/>
  <c r="AB124" i="104"/>
  <c r="AA124" i="104"/>
  <c r="Z124" i="104"/>
  <c r="Y124" i="104"/>
  <c r="X124" i="104"/>
  <c r="W124" i="104"/>
  <c r="U124" i="104"/>
  <c r="T124" i="104"/>
  <c r="S124" i="104"/>
  <c r="R124" i="104"/>
  <c r="Q124" i="104"/>
  <c r="P124" i="104"/>
  <c r="O124" i="104"/>
  <c r="AE123" i="104"/>
  <c r="AC123" i="104"/>
  <c r="AB123" i="104"/>
  <c r="AA123" i="104"/>
  <c r="Z123" i="104"/>
  <c r="Y123" i="104"/>
  <c r="X123" i="104"/>
  <c r="W123" i="104"/>
  <c r="U123" i="104"/>
  <c r="T123" i="104"/>
  <c r="S123" i="104"/>
  <c r="R123" i="104"/>
  <c r="Q123" i="104"/>
  <c r="P123" i="104"/>
  <c r="O123" i="104"/>
  <c r="AE122" i="104"/>
  <c r="AC122" i="104"/>
  <c r="AB122" i="104"/>
  <c r="AA122" i="104"/>
  <c r="Z122" i="104"/>
  <c r="Y122" i="104"/>
  <c r="X122" i="104"/>
  <c r="W122" i="104"/>
  <c r="U122" i="104"/>
  <c r="T122" i="104"/>
  <c r="S122" i="104"/>
  <c r="R122" i="104"/>
  <c r="Q122" i="104"/>
  <c r="P122" i="104"/>
  <c r="O122" i="104"/>
  <c r="AE121" i="104"/>
  <c r="AC121" i="104"/>
  <c r="AB121" i="104"/>
  <c r="AA121" i="104"/>
  <c r="Z121" i="104"/>
  <c r="Y121" i="104"/>
  <c r="X121" i="104"/>
  <c r="W121" i="104"/>
  <c r="U121" i="104"/>
  <c r="T121" i="104"/>
  <c r="S121" i="104"/>
  <c r="R121" i="104"/>
  <c r="Q121" i="104"/>
  <c r="P121" i="104"/>
  <c r="O121" i="104"/>
  <c r="AE120" i="104"/>
  <c r="AC120" i="104"/>
  <c r="AB120" i="104"/>
  <c r="AA120" i="104"/>
  <c r="Z120" i="104"/>
  <c r="Y120" i="104"/>
  <c r="X120" i="104"/>
  <c r="W120" i="104"/>
  <c r="U120" i="104"/>
  <c r="T120" i="104"/>
  <c r="S120" i="104"/>
  <c r="R120" i="104"/>
  <c r="Q120" i="104"/>
  <c r="P120" i="104"/>
  <c r="O120" i="104"/>
  <c r="AE119" i="104"/>
  <c r="AC119" i="104"/>
  <c r="AB119" i="104"/>
  <c r="AA119" i="104"/>
  <c r="Z119" i="104"/>
  <c r="Y119" i="104"/>
  <c r="X119" i="104"/>
  <c r="W119" i="104"/>
  <c r="U119" i="104"/>
  <c r="T119" i="104"/>
  <c r="S119" i="104"/>
  <c r="R119" i="104"/>
  <c r="Q119" i="104"/>
  <c r="P119" i="104"/>
  <c r="O119" i="104"/>
  <c r="AE118" i="104"/>
  <c r="AC118" i="104"/>
  <c r="AB118" i="104"/>
  <c r="AA118" i="104"/>
  <c r="Z118" i="104"/>
  <c r="Y118" i="104"/>
  <c r="X118" i="104"/>
  <c r="W118" i="104"/>
  <c r="U118" i="104"/>
  <c r="T118" i="104"/>
  <c r="S118" i="104"/>
  <c r="R118" i="104"/>
  <c r="Q118" i="104"/>
  <c r="P118" i="104"/>
  <c r="O118" i="104"/>
  <c r="AE117" i="104"/>
  <c r="AC117" i="104"/>
  <c r="AB117" i="104"/>
  <c r="AA117" i="104"/>
  <c r="Z117" i="104"/>
  <c r="Y117" i="104"/>
  <c r="X117" i="104"/>
  <c r="W117" i="104"/>
  <c r="U117" i="104"/>
  <c r="T117" i="104"/>
  <c r="S117" i="104"/>
  <c r="R117" i="104"/>
  <c r="Q117" i="104"/>
  <c r="P117" i="104"/>
  <c r="O117" i="104"/>
  <c r="AE116" i="104"/>
  <c r="AC116" i="104"/>
  <c r="AB116" i="104"/>
  <c r="AA116" i="104"/>
  <c r="Z116" i="104"/>
  <c r="Y116" i="104"/>
  <c r="X116" i="104"/>
  <c r="W116" i="104"/>
  <c r="U116" i="104"/>
  <c r="T116" i="104"/>
  <c r="S116" i="104"/>
  <c r="R116" i="104"/>
  <c r="Q116" i="104"/>
  <c r="P116" i="104"/>
  <c r="O116" i="104"/>
  <c r="AE115" i="104"/>
  <c r="AC115" i="104"/>
  <c r="AB115" i="104"/>
  <c r="AA115" i="104"/>
  <c r="Z115" i="104"/>
  <c r="Y115" i="104"/>
  <c r="X115" i="104"/>
  <c r="W115" i="104"/>
  <c r="U115" i="104"/>
  <c r="T115" i="104"/>
  <c r="S115" i="104"/>
  <c r="R115" i="104"/>
  <c r="Q115" i="104"/>
  <c r="P115" i="104"/>
  <c r="O115" i="104"/>
  <c r="AE114" i="104"/>
  <c r="AC114" i="104"/>
  <c r="AB114" i="104"/>
  <c r="AA114" i="104"/>
  <c r="Z114" i="104"/>
  <c r="Y114" i="104"/>
  <c r="X114" i="104"/>
  <c r="W114" i="104"/>
  <c r="U114" i="104"/>
  <c r="T114" i="104"/>
  <c r="S114" i="104"/>
  <c r="R114" i="104"/>
  <c r="Q114" i="104"/>
  <c r="P114" i="104"/>
  <c r="O114" i="104"/>
  <c r="AE113" i="104"/>
  <c r="AC113" i="104"/>
  <c r="AB113" i="104"/>
  <c r="AA113" i="104"/>
  <c r="Z113" i="104"/>
  <c r="Y113" i="104"/>
  <c r="X113" i="104"/>
  <c r="W113" i="104"/>
  <c r="U113" i="104"/>
  <c r="T113" i="104"/>
  <c r="S113" i="104"/>
  <c r="R113" i="104"/>
  <c r="Q113" i="104"/>
  <c r="P113" i="104"/>
  <c r="O113" i="104"/>
  <c r="AE112" i="104"/>
  <c r="AC112" i="104"/>
  <c r="AB112" i="104"/>
  <c r="AA112" i="104"/>
  <c r="Z112" i="104"/>
  <c r="Y112" i="104"/>
  <c r="X112" i="104"/>
  <c r="W112" i="104"/>
  <c r="U112" i="104"/>
  <c r="T112" i="104"/>
  <c r="S112" i="104"/>
  <c r="R112" i="104"/>
  <c r="Q112" i="104"/>
  <c r="P112" i="104"/>
  <c r="O112" i="104"/>
  <c r="AE111" i="104"/>
  <c r="AC111" i="104"/>
  <c r="AB111" i="104"/>
  <c r="AA111" i="104"/>
  <c r="Z111" i="104"/>
  <c r="Y111" i="104"/>
  <c r="X111" i="104"/>
  <c r="W111" i="104"/>
  <c r="U111" i="104"/>
  <c r="T111" i="104"/>
  <c r="S111" i="104"/>
  <c r="R111" i="104"/>
  <c r="Q111" i="104"/>
  <c r="P111" i="104"/>
  <c r="O111" i="104"/>
  <c r="AE110" i="104"/>
  <c r="AC110" i="104"/>
  <c r="AB110" i="104"/>
  <c r="AA110" i="104"/>
  <c r="Z110" i="104"/>
  <c r="Y110" i="104"/>
  <c r="X110" i="104"/>
  <c r="W110" i="104"/>
  <c r="U110" i="104"/>
  <c r="T110" i="104"/>
  <c r="S110" i="104"/>
  <c r="R110" i="104"/>
  <c r="Q110" i="104"/>
  <c r="P110" i="104"/>
  <c r="O110" i="104"/>
  <c r="AE109" i="104"/>
  <c r="AC109" i="104"/>
  <c r="AB109" i="104"/>
  <c r="AA109" i="104"/>
  <c r="Z109" i="104"/>
  <c r="Y109" i="104"/>
  <c r="X109" i="104"/>
  <c r="W109" i="104"/>
  <c r="U109" i="104"/>
  <c r="T109" i="104"/>
  <c r="S109" i="104"/>
  <c r="R109" i="104"/>
  <c r="Q109" i="104"/>
  <c r="P109" i="104"/>
  <c r="O109" i="104"/>
  <c r="AE108" i="104"/>
  <c r="AC108" i="104"/>
  <c r="AB108" i="104"/>
  <c r="AA108" i="104"/>
  <c r="Z108" i="104"/>
  <c r="Y108" i="104"/>
  <c r="X108" i="104"/>
  <c r="W108" i="104"/>
  <c r="U108" i="104"/>
  <c r="T108" i="104"/>
  <c r="S108" i="104"/>
  <c r="R108" i="104"/>
  <c r="Q108" i="104"/>
  <c r="P108" i="104"/>
  <c r="O108" i="104"/>
  <c r="AE107" i="104"/>
  <c r="AC107" i="104"/>
  <c r="AB107" i="104"/>
  <c r="AA107" i="104"/>
  <c r="Z107" i="104"/>
  <c r="Y107" i="104"/>
  <c r="X107" i="104"/>
  <c r="W107" i="104"/>
  <c r="U107" i="104"/>
  <c r="T107" i="104"/>
  <c r="S107" i="104"/>
  <c r="R107" i="104"/>
  <c r="Q107" i="104"/>
  <c r="P107" i="104"/>
  <c r="O107" i="104"/>
  <c r="AE106" i="104"/>
  <c r="AC106" i="104"/>
  <c r="AB106" i="104"/>
  <c r="AA106" i="104"/>
  <c r="Z106" i="104"/>
  <c r="Y106" i="104"/>
  <c r="X106" i="104"/>
  <c r="W106" i="104"/>
  <c r="U106" i="104"/>
  <c r="T106" i="104"/>
  <c r="S106" i="104"/>
  <c r="R106" i="104"/>
  <c r="Q106" i="104"/>
  <c r="P106" i="104"/>
  <c r="O106" i="104"/>
  <c r="AE105" i="104"/>
  <c r="AC105" i="104"/>
  <c r="AB105" i="104"/>
  <c r="AA105" i="104"/>
  <c r="Z105" i="104"/>
  <c r="Y105" i="104"/>
  <c r="X105" i="104"/>
  <c r="W105" i="104"/>
  <c r="U105" i="104"/>
  <c r="T105" i="104"/>
  <c r="S105" i="104"/>
  <c r="R105" i="104"/>
  <c r="Q105" i="104"/>
  <c r="P105" i="104"/>
  <c r="O105" i="104"/>
  <c r="AE104" i="104"/>
  <c r="AC104" i="104"/>
  <c r="AB104" i="104"/>
  <c r="AA104" i="104"/>
  <c r="Z104" i="104"/>
  <c r="Y104" i="104"/>
  <c r="X104" i="104"/>
  <c r="W104" i="104"/>
  <c r="U104" i="104"/>
  <c r="T104" i="104"/>
  <c r="S104" i="104"/>
  <c r="R104" i="104"/>
  <c r="Q104" i="104"/>
  <c r="P104" i="104"/>
  <c r="O104" i="104"/>
  <c r="AE103" i="104"/>
  <c r="AC103" i="104"/>
  <c r="AB103" i="104"/>
  <c r="AA103" i="104"/>
  <c r="Z103" i="104"/>
  <c r="Y103" i="104"/>
  <c r="X103" i="104"/>
  <c r="W103" i="104"/>
  <c r="U103" i="104"/>
  <c r="T103" i="104"/>
  <c r="S103" i="104"/>
  <c r="R103" i="104"/>
  <c r="Q103" i="104"/>
  <c r="P103" i="104"/>
  <c r="O103" i="104"/>
  <c r="AE102" i="104"/>
  <c r="AC102" i="104"/>
  <c r="AB102" i="104"/>
  <c r="AA102" i="104"/>
  <c r="Z102" i="104"/>
  <c r="Y102" i="104"/>
  <c r="X102" i="104"/>
  <c r="W102" i="104"/>
  <c r="U102" i="104"/>
  <c r="T102" i="104"/>
  <c r="S102" i="104"/>
  <c r="R102" i="104"/>
  <c r="Q102" i="104"/>
  <c r="P102" i="104"/>
  <c r="O102" i="104"/>
  <c r="AE101" i="104"/>
  <c r="AC101" i="104"/>
  <c r="AB101" i="104"/>
  <c r="AA101" i="104"/>
  <c r="Z101" i="104"/>
  <c r="Y101" i="104"/>
  <c r="X101" i="104"/>
  <c r="W101" i="104"/>
  <c r="U101" i="104"/>
  <c r="T101" i="104"/>
  <c r="S101" i="104"/>
  <c r="R101" i="104"/>
  <c r="Q101" i="104"/>
  <c r="P101" i="104"/>
  <c r="O101" i="104"/>
  <c r="AE100" i="104"/>
  <c r="AC100" i="104"/>
  <c r="AB100" i="104"/>
  <c r="AA100" i="104"/>
  <c r="Z100" i="104"/>
  <c r="Y100" i="104"/>
  <c r="X100" i="104"/>
  <c r="W100" i="104"/>
  <c r="U100" i="104"/>
  <c r="T100" i="104"/>
  <c r="S100" i="104"/>
  <c r="R100" i="104"/>
  <c r="Q100" i="104"/>
  <c r="P100" i="104"/>
  <c r="O100" i="104"/>
  <c r="AE99" i="104"/>
  <c r="AC99" i="104"/>
  <c r="AB99" i="104"/>
  <c r="AA99" i="104"/>
  <c r="Z99" i="104"/>
  <c r="Y99" i="104"/>
  <c r="X99" i="104"/>
  <c r="W99" i="104"/>
  <c r="U99" i="104"/>
  <c r="T99" i="104"/>
  <c r="S99" i="104"/>
  <c r="R99" i="104"/>
  <c r="Q99" i="104"/>
  <c r="P99" i="104"/>
  <c r="O99" i="104"/>
  <c r="AE98" i="104"/>
  <c r="AC98" i="104"/>
  <c r="AB98" i="104"/>
  <c r="AA98" i="104"/>
  <c r="Z98" i="104"/>
  <c r="Y98" i="104"/>
  <c r="X98" i="104"/>
  <c r="W98" i="104"/>
  <c r="U98" i="104"/>
  <c r="T98" i="104"/>
  <c r="S98" i="104"/>
  <c r="R98" i="104"/>
  <c r="Q98" i="104"/>
  <c r="P98" i="104"/>
  <c r="O98" i="104"/>
  <c r="AE97" i="104"/>
  <c r="AC97" i="104"/>
  <c r="AB97" i="104"/>
  <c r="AA97" i="104"/>
  <c r="Z97" i="104"/>
  <c r="Y97" i="104"/>
  <c r="X97" i="104"/>
  <c r="W97" i="104"/>
  <c r="U97" i="104"/>
  <c r="T97" i="104"/>
  <c r="S97" i="104"/>
  <c r="R97" i="104"/>
  <c r="Q97" i="104"/>
  <c r="P97" i="104"/>
  <c r="O97" i="104"/>
  <c r="AE96" i="104"/>
  <c r="AC96" i="104"/>
  <c r="AB96" i="104"/>
  <c r="AA96" i="104"/>
  <c r="Z96" i="104"/>
  <c r="Y96" i="104"/>
  <c r="X96" i="104"/>
  <c r="W96" i="104"/>
  <c r="U96" i="104"/>
  <c r="T96" i="104"/>
  <c r="S96" i="104"/>
  <c r="R96" i="104"/>
  <c r="Q96" i="104"/>
  <c r="P96" i="104"/>
  <c r="O96" i="104"/>
  <c r="AE95" i="104"/>
  <c r="AC95" i="104"/>
  <c r="AB95" i="104"/>
  <c r="AA95" i="104"/>
  <c r="Z95" i="104"/>
  <c r="Y95" i="104"/>
  <c r="X95" i="104"/>
  <c r="W95" i="104"/>
  <c r="U95" i="104"/>
  <c r="T95" i="104"/>
  <c r="S95" i="104"/>
  <c r="R95" i="104"/>
  <c r="Q95" i="104"/>
  <c r="P95" i="104"/>
  <c r="O95" i="104"/>
  <c r="AE94" i="104"/>
  <c r="AC94" i="104"/>
  <c r="AB94" i="104"/>
  <c r="AA94" i="104"/>
  <c r="Z94" i="104"/>
  <c r="Y94" i="104"/>
  <c r="X94" i="104"/>
  <c r="W94" i="104"/>
  <c r="U94" i="104"/>
  <c r="T94" i="104"/>
  <c r="S94" i="104"/>
  <c r="R94" i="104"/>
  <c r="Q94" i="104"/>
  <c r="P94" i="104"/>
  <c r="O94" i="104"/>
  <c r="AE93" i="104"/>
  <c r="AC93" i="104"/>
  <c r="AB93" i="104"/>
  <c r="AA93" i="104"/>
  <c r="Z93" i="104"/>
  <c r="Y93" i="104"/>
  <c r="X93" i="104"/>
  <c r="W93" i="104"/>
  <c r="U93" i="104"/>
  <c r="T93" i="104"/>
  <c r="S93" i="104"/>
  <c r="R93" i="104"/>
  <c r="Q93" i="104"/>
  <c r="P93" i="104"/>
  <c r="O93" i="104"/>
  <c r="AE92" i="104"/>
  <c r="AC92" i="104"/>
  <c r="AB92" i="104"/>
  <c r="AA92" i="104"/>
  <c r="Z92" i="104"/>
  <c r="Y92" i="104"/>
  <c r="X92" i="104"/>
  <c r="W92" i="104"/>
  <c r="U92" i="104"/>
  <c r="T92" i="104"/>
  <c r="S92" i="104"/>
  <c r="R92" i="104"/>
  <c r="Q92" i="104"/>
  <c r="P92" i="104"/>
  <c r="O92" i="104"/>
  <c r="AE91" i="104"/>
  <c r="AC91" i="104"/>
  <c r="AB91" i="104"/>
  <c r="AA91" i="104"/>
  <c r="Z91" i="104"/>
  <c r="Y91" i="104"/>
  <c r="X91" i="104"/>
  <c r="W91" i="104"/>
  <c r="U91" i="104"/>
  <c r="T91" i="104"/>
  <c r="S91" i="104"/>
  <c r="R91" i="104"/>
  <c r="Q91" i="104"/>
  <c r="P91" i="104"/>
  <c r="O91" i="104"/>
  <c r="AE90" i="104"/>
  <c r="AC90" i="104"/>
  <c r="AB90" i="104"/>
  <c r="AA90" i="104"/>
  <c r="Z90" i="104"/>
  <c r="Y90" i="104"/>
  <c r="X90" i="104"/>
  <c r="W90" i="104"/>
  <c r="U90" i="104"/>
  <c r="T90" i="104"/>
  <c r="S90" i="104"/>
  <c r="R90" i="104"/>
  <c r="Q90" i="104"/>
  <c r="P90" i="104"/>
  <c r="O90" i="104"/>
  <c r="AE89" i="104"/>
  <c r="AC89" i="104"/>
  <c r="AB89" i="104"/>
  <c r="AA89" i="104"/>
  <c r="Z89" i="104"/>
  <c r="Y89" i="104"/>
  <c r="X89" i="104"/>
  <c r="W89" i="104"/>
  <c r="U89" i="104"/>
  <c r="T89" i="104"/>
  <c r="S89" i="104"/>
  <c r="R89" i="104"/>
  <c r="Q89" i="104"/>
  <c r="P89" i="104"/>
  <c r="O89" i="104"/>
  <c r="AE88" i="104"/>
  <c r="AC88" i="104"/>
  <c r="AB88" i="104"/>
  <c r="AA88" i="104"/>
  <c r="Z88" i="104"/>
  <c r="Y88" i="104"/>
  <c r="X88" i="104"/>
  <c r="W88" i="104"/>
  <c r="U88" i="104"/>
  <c r="T88" i="104"/>
  <c r="S88" i="104"/>
  <c r="R88" i="104"/>
  <c r="Q88" i="104"/>
  <c r="P88" i="104"/>
  <c r="O88" i="104"/>
  <c r="AE87" i="104"/>
  <c r="AC87" i="104"/>
  <c r="AB87" i="104"/>
  <c r="AA87" i="104"/>
  <c r="Z87" i="104"/>
  <c r="Y87" i="104"/>
  <c r="X87" i="104"/>
  <c r="W87" i="104"/>
  <c r="U87" i="104"/>
  <c r="T87" i="104"/>
  <c r="S87" i="104"/>
  <c r="R87" i="104"/>
  <c r="Q87" i="104"/>
  <c r="P87" i="104"/>
  <c r="O87" i="104"/>
  <c r="AE86" i="104"/>
  <c r="AC86" i="104"/>
  <c r="AB86" i="104"/>
  <c r="AA86" i="104"/>
  <c r="Z86" i="104"/>
  <c r="Y86" i="104"/>
  <c r="X86" i="104"/>
  <c r="W86" i="104"/>
  <c r="U86" i="104"/>
  <c r="T86" i="104"/>
  <c r="S86" i="104"/>
  <c r="R86" i="104"/>
  <c r="Q86" i="104"/>
  <c r="P86" i="104"/>
  <c r="O86" i="104"/>
  <c r="AE85" i="104"/>
  <c r="AC85" i="104"/>
  <c r="AB85" i="104"/>
  <c r="AA85" i="104"/>
  <c r="Z85" i="104"/>
  <c r="Y85" i="104"/>
  <c r="X85" i="104"/>
  <c r="W85" i="104"/>
  <c r="U85" i="104"/>
  <c r="T85" i="104"/>
  <c r="S85" i="104"/>
  <c r="R85" i="104"/>
  <c r="Q85" i="104"/>
  <c r="P85" i="104"/>
  <c r="O85" i="104"/>
  <c r="AE84" i="104"/>
  <c r="AC84" i="104"/>
  <c r="AB84" i="104"/>
  <c r="AA84" i="104"/>
  <c r="Z84" i="104"/>
  <c r="Y84" i="104"/>
  <c r="X84" i="104"/>
  <c r="W84" i="104"/>
  <c r="U84" i="104"/>
  <c r="T84" i="104"/>
  <c r="S84" i="104"/>
  <c r="R84" i="104"/>
  <c r="Q84" i="104"/>
  <c r="P84" i="104"/>
  <c r="O84" i="104"/>
  <c r="AE83" i="104"/>
  <c r="AC83" i="104"/>
  <c r="AB83" i="104"/>
  <c r="AA83" i="104"/>
  <c r="Z83" i="104"/>
  <c r="Y83" i="104"/>
  <c r="X83" i="104"/>
  <c r="W83" i="104"/>
  <c r="U83" i="104"/>
  <c r="T83" i="104"/>
  <c r="S83" i="104"/>
  <c r="R83" i="104"/>
  <c r="Q83" i="104"/>
  <c r="P83" i="104"/>
  <c r="O83" i="104"/>
  <c r="AE82" i="104"/>
  <c r="AC82" i="104"/>
  <c r="AB82" i="104"/>
  <c r="AA82" i="104"/>
  <c r="Z82" i="104"/>
  <c r="Y82" i="104"/>
  <c r="X82" i="104"/>
  <c r="W82" i="104"/>
  <c r="U82" i="104"/>
  <c r="T82" i="104"/>
  <c r="S82" i="104"/>
  <c r="R82" i="104"/>
  <c r="Q82" i="104"/>
  <c r="P82" i="104"/>
  <c r="O82" i="104"/>
  <c r="AE81" i="104"/>
  <c r="AC81" i="104"/>
  <c r="AB81" i="104"/>
  <c r="AA81" i="104"/>
  <c r="Z81" i="104"/>
  <c r="Y81" i="104"/>
  <c r="X81" i="104"/>
  <c r="W81" i="104"/>
  <c r="U81" i="104"/>
  <c r="T81" i="104"/>
  <c r="S81" i="104"/>
  <c r="R81" i="104"/>
  <c r="Q81" i="104"/>
  <c r="P81" i="104"/>
  <c r="O81" i="104"/>
  <c r="AE80" i="104"/>
  <c r="AC80" i="104"/>
  <c r="AB80" i="104"/>
  <c r="AA80" i="104"/>
  <c r="Z80" i="104"/>
  <c r="Y80" i="104"/>
  <c r="X80" i="104"/>
  <c r="W80" i="104"/>
  <c r="U80" i="104"/>
  <c r="T80" i="104"/>
  <c r="S80" i="104"/>
  <c r="R80" i="104"/>
  <c r="Q80" i="104"/>
  <c r="P80" i="104"/>
  <c r="O80" i="104"/>
  <c r="AE79" i="104"/>
  <c r="AC79" i="104"/>
  <c r="AB79" i="104"/>
  <c r="AA79" i="104"/>
  <c r="Z79" i="104"/>
  <c r="Y79" i="104"/>
  <c r="X79" i="104"/>
  <c r="W79" i="104"/>
  <c r="U79" i="104"/>
  <c r="T79" i="104"/>
  <c r="S79" i="104"/>
  <c r="R79" i="104"/>
  <c r="Q79" i="104"/>
  <c r="P79" i="104"/>
  <c r="O79" i="104"/>
  <c r="AE78" i="104"/>
  <c r="AC78" i="104"/>
  <c r="AB78" i="104"/>
  <c r="AA78" i="104"/>
  <c r="Z78" i="104"/>
  <c r="Y78" i="104"/>
  <c r="X78" i="104"/>
  <c r="W78" i="104"/>
  <c r="U78" i="104"/>
  <c r="T78" i="104"/>
  <c r="S78" i="104"/>
  <c r="R78" i="104"/>
  <c r="Q78" i="104"/>
  <c r="P78" i="104"/>
  <c r="O78" i="104"/>
  <c r="AE77" i="104"/>
  <c r="AC77" i="104"/>
  <c r="AB77" i="104"/>
  <c r="AA77" i="104"/>
  <c r="Z77" i="104"/>
  <c r="Y77" i="104"/>
  <c r="X77" i="104"/>
  <c r="W77" i="104"/>
  <c r="U77" i="104"/>
  <c r="T77" i="104"/>
  <c r="S77" i="104"/>
  <c r="R77" i="104"/>
  <c r="Q77" i="104"/>
  <c r="P77" i="104"/>
  <c r="O77" i="104"/>
  <c r="AE76" i="104"/>
  <c r="AC76" i="104"/>
  <c r="AB76" i="104"/>
  <c r="AA76" i="104"/>
  <c r="Z76" i="104"/>
  <c r="Y76" i="104"/>
  <c r="X76" i="104"/>
  <c r="W76" i="104"/>
  <c r="U76" i="104"/>
  <c r="T76" i="104"/>
  <c r="S76" i="104"/>
  <c r="R76" i="104"/>
  <c r="Q76" i="104"/>
  <c r="P76" i="104"/>
  <c r="O76" i="104"/>
  <c r="AE75" i="104"/>
  <c r="AC75" i="104"/>
  <c r="AB75" i="104"/>
  <c r="AA75" i="104"/>
  <c r="Z75" i="104"/>
  <c r="Y75" i="104"/>
  <c r="X75" i="104"/>
  <c r="W75" i="104"/>
  <c r="U75" i="104"/>
  <c r="T75" i="104"/>
  <c r="S75" i="104"/>
  <c r="R75" i="104"/>
  <c r="Q75" i="104"/>
  <c r="P75" i="104"/>
  <c r="O75" i="104"/>
  <c r="AE74" i="104"/>
  <c r="AC74" i="104"/>
  <c r="AB74" i="104"/>
  <c r="AA74" i="104"/>
  <c r="Z74" i="104"/>
  <c r="Y74" i="104"/>
  <c r="X74" i="104"/>
  <c r="W74" i="104"/>
  <c r="U74" i="104"/>
  <c r="T74" i="104"/>
  <c r="S74" i="104"/>
  <c r="R74" i="104"/>
  <c r="Q74" i="104"/>
  <c r="P74" i="104"/>
  <c r="O74" i="104"/>
  <c r="AE73" i="104"/>
  <c r="AC73" i="104"/>
  <c r="AB73" i="104"/>
  <c r="AA73" i="104"/>
  <c r="Z73" i="104"/>
  <c r="Y73" i="104"/>
  <c r="X73" i="104"/>
  <c r="W73" i="104"/>
  <c r="U73" i="104"/>
  <c r="T73" i="104"/>
  <c r="S73" i="104"/>
  <c r="R73" i="104"/>
  <c r="Q73" i="104"/>
  <c r="P73" i="104"/>
  <c r="O73" i="104"/>
  <c r="AE72" i="104"/>
  <c r="AC72" i="104"/>
  <c r="AB72" i="104"/>
  <c r="AA72" i="104"/>
  <c r="Z72" i="104"/>
  <c r="Y72" i="104"/>
  <c r="X72" i="104"/>
  <c r="W72" i="104"/>
  <c r="U72" i="104"/>
  <c r="T72" i="104"/>
  <c r="S72" i="104"/>
  <c r="R72" i="104"/>
  <c r="Q72" i="104"/>
  <c r="P72" i="104"/>
  <c r="O72" i="104"/>
  <c r="AE71" i="104"/>
  <c r="AC71" i="104"/>
  <c r="AB71" i="104"/>
  <c r="AA71" i="104"/>
  <c r="Z71" i="104"/>
  <c r="Y71" i="104"/>
  <c r="X71" i="104"/>
  <c r="W71" i="104"/>
  <c r="U71" i="104"/>
  <c r="T71" i="104"/>
  <c r="S71" i="104"/>
  <c r="R71" i="104"/>
  <c r="Q71" i="104"/>
  <c r="P71" i="104"/>
  <c r="O71" i="104"/>
  <c r="AE70" i="104"/>
  <c r="AC70" i="104"/>
  <c r="AB70" i="104"/>
  <c r="AA70" i="104"/>
  <c r="Z70" i="104"/>
  <c r="Y70" i="104"/>
  <c r="X70" i="104"/>
  <c r="W70" i="104"/>
  <c r="U70" i="104"/>
  <c r="T70" i="104"/>
  <c r="S70" i="104"/>
  <c r="R70" i="104"/>
  <c r="Q70" i="104"/>
  <c r="P70" i="104"/>
  <c r="O70" i="104"/>
  <c r="AE69" i="104"/>
  <c r="AC69" i="104"/>
  <c r="AB69" i="104"/>
  <c r="AA69" i="104"/>
  <c r="Z69" i="104"/>
  <c r="Y69" i="104"/>
  <c r="X69" i="104"/>
  <c r="W69" i="104"/>
  <c r="U69" i="104"/>
  <c r="T69" i="104"/>
  <c r="S69" i="104"/>
  <c r="R69" i="104"/>
  <c r="Q69" i="104"/>
  <c r="P69" i="104"/>
  <c r="O69" i="104"/>
  <c r="AE68" i="104"/>
  <c r="AC68" i="104"/>
  <c r="AB68" i="104"/>
  <c r="AA68" i="104"/>
  <c r="Z68" i="104"/>
  <c r="Y68" i="104"/>
  <c r="X68" i="104"/>
  <c r="W68" i="104"/>
  <c r="U68" i="104"/>
  <c r="T68" i="104"/>
  <c r="S68" i="104"/>
  <c r="R68" i="104"/>
  <c r="Q68" i="104"/>
  <c r="P68" i="104"/>
  <c r="O68" i="104"/>
  <c r="AE67" i="104"/>
  <c r="AC67" i="104"/>
  <c r="AB67" i="104"/>
  <c r="AA67" i="104"/>
  <c r="Z67" i="104"/>
  <c r="Y67" i="104"/>
  <c r="X67" i="104"/>
  <c r="W67" i="104"/>
  <c r="U67" i="104"/>
  <c r="T67" i="104"/>
  <c r="S67" i="104"/>
  <c r="R67" i="104"/>
  <c r="Q67" i="104"/>
  <c r="P67" i="104"/>
  <c r="O67" i="104"/>
  <c r="AE66" i="104"/>
  <c r="AC66" i="104"/>
  <c r="AB66" i="104"/>
  <c r="AA66" i="104"/>
  <c r="Z66" i="104"/>
  <c r="Y66" i="104"/>
  <c r="X66" i="104"/>
  <c r="W66" i="104"/>
  <c r="U66" i="104"/>
  <c r="T66" i="104"/>
  <c r="S66" i="104"/>
  <c r="R66" i="104"/>
  <c r="Q66" i="104"/>
  <c r="P66" i="104"/>
  <c r="O66" i="104"/>
  <c r="AE65" i="104"/>
  <c r="AC65" i="104"/>
  <c r="AB65" i="104"/>
  <c r="AA65" i="104"/>
  <c r="Z65" i="104"/>
  <c r="Y65" i="104"/>
  <c r="X65" i="104"/>
  <c r="W65" i="104"/>
  <c r="U65" i="104"/>
  <c r="T65" i="104"/>
  <c r="S65" i="104"/>
  <c r="R65" i="104"/>
  <c r="Q65" i="104"/>
  <c r="P65" i="104"/>
  <c r="O65" i="104"/>
  <c r="AE64" i="104"/>
  <c r="AC64" i="104"/>
  <c r="AB64" i="104"/>
  <c r="AA64" i="104"/>
  <c r="Z64" i="104"/>
  <c r="Y64" i="104"/>
  <c r="X64" i="104"/>
  <c r="W64" i="104"/>
  <c r="U64" i="104"/>
  <c r="T64" i="104"/>
  <c r="S64" i="104"/>
  <c r="R64" i="104"/>
  <c r="Q64" i="104"/>
  <c r="P64" i="104"/>
  <c r="O64" i="104"/>
  <c r="AE63" i="104"/>
  <c r="AC63" i="104"/>
  <c r="AB63" i="104"/>
  <c r="AA63" i="104"/>
  <c r="Z63" i="104"/>
  <c r="Y63" i="104"/>
  <c r="X63" i="104"/>
  <c r="W63" i="104"/>
  <c r="U63" i="104"/>
  <c r="T63" i="104"/>
  <c r="S63" i="104"/>
  <c r="R63" i="104"/>
  <c r="Q63" i="104"/>
  <c r="P63" i="104"/>
  <c r="O63" i="104"/>
  <c r="AE62" i="104"/>
  <c r="AC62" i="104"/>
  <c r="AB62" i="104"/>
  <c r="AA62" i="104"/>
  <c r="Z62" i="104"/>
  <c r="Y62" i="104"/>
  <c r="X62" i="104"/>
  <c r="W62" i="104"/>
  <c r="U62" i="104"/>
  <c r="T62" i="104"/>
  <c r="S62" i="104"/>
  <c r="R62" i="104"/>
  <c r="Q62" i="104"/>
  <c r="P62" i="104"/>
  <c r="O62" i="104"/>
  <c r="AE61" i="104"/>
  <c r="AC61" i="104"/>
  <c r="AB61" i="104"/>
  <c r="AA61" i="104"/>
  <c r="Z61" i="104"/>
  <c r="Y61" i="104"/>
  <c r="X61" i="104"/>
  <c r="W61" i="104"/>
  <c r="U61" i="104"/>
  <c r="T61" i="104"/>
  <c r="S61" i="104"/>
  <c r="R61" i="104"/>
  <c r="Q61" i="104"/>
  <c r="P61" i="104"/>
  <c r="O61" i="104"/>
  <c r="AE60" i="104"/>
  <c r="AC60" i="104"/>
  <c r="AB60" i="104"/>
  <c r="AA60" i="104"/>
  <c r="Z60" i="104"/>
  <c r="Y60" i="104"/>
  <c r="X60" i="104"/>
  <c r="W60" i="104"/>
  <c r="U60" i="104"/>
  <c r="T60" i="104"/>
  <c r="S60" i="104"/>
  <c r="R60" i="104"/>
  <c r="Q60" i="104"/>
  <c r="P60" i="104"/>
  <c r="O60" i="104"/>
  <c r="AE59" i="104"/>
  <c r="AC59" i="104"/>
  <c r="AB59" i="104"/>
  <c r="AA59" i="104"/>
  <c r="Z59" i="104"/>
  <c r="Y59" i="104"/>
  <c r="X59" i="104"/>
  <c r="W59" i="104"/>
  <c r="U59" i="104"/>
  <c r="T59" i="104"/>
  <c r="S59" i="104"/>
  <c r="R59" i="104"/>
  <c r="Q59" i="104"/>
  <c r="P59" i="104"/>
  <c r="O59" i="104"/>
  <c r="AE58" i="104"/>
  <c r="AC58" i="104"/>
  <c r="AB58" i="104"/>
  <c r="AA58" i="104"/>
  <c r="Z58" i="104"/>
  <c r="Y58" i="104"/>
  <c r="X58" i="104"/>
  <c r="W58" i="104"/>
  <c r="U58" i="104"/>
  <c r="T58" i="104"/>
  <c r="S58" i="104"/>
  <c r="R58" i="104"/>
  <c r="Q58" i="104"/>
  <c r="P58" i="104"/>
  <c r="O58" i="104"/>
  <c r="AE57" i="104"/>
  <c r="AC57" i="104"/>
  <c r="AB57" i="104"/>
  <c r="AA57" i="104"/>
  <c r="Z57" i="104"/>
  <c r="Y57" i="104"/>
  <c r="X57" i="104"/>
  <c r="W57" i="104"/>
  <c r="U57" i="104"/>
  <c r="T57" i="104"/>
  <c r="S57" i="104"/>
  <c r="R57" i="104"/>
  <c r="Q57" i="104"/>
  <c r="P57" i="104"/>
  <c r="O57" i="104"/>
  <c r="AE56" i="104"/>
  <c r="AC56" i="104"/>
  <c r="AB56" i="104"/>
  <c r="AA56" i="104"/>
  <c r="Z56" i="104"/>
  <c r="Y56" i="104"/>
  <c r="X56" i="104"/>
  <c r="W56" i="104"/>
  <c r="U56" i="104"/>
  <c r="T56" i="104"/>
  <c r="S56" i="104"/>
  <c r="R56" i="104"/>
  <c r="Q56" i="104"/>
  <c r="P56" i="104"/>
  <c r="O56" i="104"/>
  <c r="AE55" i="104"/>
  <c r="AC55" i="104"/>
  <c r="AB55" i="104"/>
  <c r="AA55" i="104"/>
  <c r="Z55" i="104"/>
  <c r="Y55" i="104"/>
  <c r="X55" i="104"/>
  <c r="W55" i="104"/>
  <c r="U55" i="104"/>
  <c r="T55" i="104"/>
  <c r="S55" i="104"/>
  <c r="R55" i="104"/>
  <c r="Q55" i="104"/>
  <c r="P55" i="104"/>
  <c r="O55" i="104"/>
  <c r="AE54" i="104"/>
  <c r="AC54" i="104"/>
  <c r="AB54" i="104"/>
  <c r="AA54" i="104"/>
  <c r="Z54" i="104"/>
  <c r="Y54" i="104"/>
  <c r="X54" i="104"/>
  <c r="W54" i="104"/>
  <c r="U54" i="104"/>
  <c r="T54" i="104"/>
  <c r="S54" i="104"/>
  <c r="R54" i="104"/>
  <c r="Q54" i="104"/>
  <c r="P54" i="104"/>
  <c r="O54" i="104"/>
  <c r="AE53" i="104"/>
  <c r="AC53" i="104"/>
  <c r="AB53" i="104"/>
  <c r="AA53" i="104"/>
  <c r="Z53" i="104"/>
  <c r="Y53" i="104"/>
  <c r="X53" i="104"/>
  <c r="W53" i="104"/>
  <c r="U53" i="104"/>
  <c r="T53" i="104"/>
  <c r="S53" i="104"/>
  <c r="R53" i="104"/>
  <c r="Q53" i="104"/>
  <c r="P53" i="104"/>
  <c r="O53" i="104"/>
  <c r="AE52" i="104"/>
  <c r="AC52" i="104"/>
  <c r="AB52" i="104"/>
  <c r="AA52" i="104"/>
  <c r="Z52" i="104"/>
  <c r="Y52" i="104"/>
  <c r="X52" i="104"/>
  <c r="W52" i="104"/>
  <c r="U52" i="104"/>
  <c r="T52" i="104"/>
  <c r="S52" i="104"/>
  <c r="R52" i="104"/>
  <c r="Q52" i="104"/>
  <c r="P52" i="104"/>
  <c r="O52" i="104"/>
  <c r="AE51" i="104"/>
  <c r="AC51" i="104"/>
  <c r="AB51" i="104"/>
  <c r="AA51" i="104"/>
  <c r="Z51" i="104"/>
  <c r="Y51" i="104"/>
  <c r="X51" i="104"/>
  <c r="W51" i="104"/>
  <c r="U51" i="104"/>
  <c r="T51" i="104"/>
  <c r="S51" i="104"/>
  <c r="R51" i="104"/>
  <c r="Q51" i="104"/>
  <c r="P51" i="104"/>
  <c r="O51" i="104"/>
  <c r="AE50" i="104"/>
  <c r="AC50" i="104"/>
  <c r="AB50" i="104"/>
  <c r="AA50" i="104"/>
  <c r="Z50" i="104"/>
  <c r="Y50" i="104"/>
  <c r="X50" i="104"/>
  <c r="W50" i="104"/>
  <c r="U50" i="104"/>
  <c r="T50" i="104"/>
  <c r="S50" i="104"/>
  <c r="R50" i="104"/>
  <c r="Q50" i="104"/>
  <c r="P50" i="104"/>
  <c r="O50" i="104"/>
  <c r="AE49" i="104"/>
  <c r="AC49" i="104"/>
  <c r="AB49" i="104"/>
  <c r="AA49" i="104"/>
  <c r="Z49" i="104"/>
  <c r="Y49" i="104"/>
  <c r="X49" i="104"/>
  <c r="W49" i="104"/>
  <c r="U49" i="104"/>
  <c r="T49" i="104"/>
  <c r="S49" i="104"/>
  <c r="R49" i="104"/>
  <c r="Q49" i="104"/>
  <c r="P49" i="104"/>
  <c r="O49" i="104"/>
  <c r="AE48" i="104"/>
  <c r="AC48" i="104"/>
  <c r="AB48" i="104"/>
  <c r="AA48" i="104"/>
  <c r="Z48" i="104"/>
  <c r="Y48" i="104"/>
  <c r="X48" i="104"/>
  <c r="W48" i="104"/>
  <c r="U48" i="104"/>
  <c r="T48" i="104"/>
  <c r="S48" i="104"/>
  <c r="R48" i="104"/>
  <c r="Q48" i="104"/>
  <c r="P48" i="104"/>
  <c r="O48" i="104"/>
  <c r="AE47" i="104"/>
  <c r="AC47" i="104"/>
  <c r="AB47" i="104"/>
  <c r="AA47" i="104"/>
  <c r="Z47" i="104"/>
  <c r="Y47" i="104"/>
  <c r="X47" i="104"/>
  <c r="W47" i="104"/>
  <c r="U47" i="104"/>
  <c r="T47" i="104"/>
  <c r="S47" i="104"/>
  <c r="R47" i="104"/>
  <c r="Q47" i="104"/>
  <c r="P47" i="104"/>
  <c r="O47" i="104"/>
  <c r="AE46" i="104"/>
  <c r="AC46" i="104"/>
  <c r="AB46" i="104"/>
  <c r="AA46" i="104"/>
  <c r="Z46" i="104"/>
  <c r="Y46" i="104"/>
  <c r="X46" i="104"/>
  <c r="W46" i="104"/>
  <c r="U46" i="104"/>
  <c r="T46" i="104"/>
  <c r="S46" i="104"/>
  <c r="R46" i="104"/>
  <c r="Q46" i="104"/>
  <c r="P46" i="104"/>
  <c r="O46" i="104"/>
  <c r="AE45" i="104"/>
  <c r="AC45" i="104"/>
  <c r="AB45" i="104"/>
  <c r="AA45" i="104"/>
  <c r="Z45" i="104"/>
  <c r="Y45" i="104"/>
  <c r="X45" i="104"/>
  <c r="W45" i="104"/>
  <c r="U45" i="104"/>
  <c r="T45" i="104"/>
  <c r="S45" i="104"/>
  <c r="R45" i="104"/>
  <c r="Q45" i="104"/>
  <c r="P45" i="104"/>
  <c r="O45" i="104"/>
  <c r="AE44" i="104"/>
  <c r="AC44" i="104"/>
  <c r="AB44" i="104"/>
  <c r="AA44" i="104"/>
  <c r="Z44" i="104"/>
  <c r="Y44" i="104"/>
  <c r="X44" i="104"/>
  <c r="W44" i="104"/>
  <c r="U44" i="104"/>
  <c r="T44" i="104"/>
  <c r="S44" i="104"/>
  <c r="R44" i="104"/>
  <c r="Q44" i="104"/>
  <c r="P44" i="104"/>
  <c r="O44" i="104"/>
  <c r="AE43" i="104"/>
  <c r="AC43" i="104"/>
  <c r="AB43" i="104"/>
  <c r="AA43" i="104"/>
  <c r="Z43" i="104"/>
  <c r="Y43" i="104"/>
  <c r="X43" i="104"/>
  <c r="W43" i="104"/>
  <c r="U43" i="104"/>
  <c r="T43" i="104"/>
  <c r="S43" i="104"/>
  <c r="R43" i="104"/>
  <c r="Q43" i="104"/>
  <c r="P43" i="104"/>
  <c r="O43" i="104"/>
  <c r="AE42" i="104"/>
  <c r="AC42" i="104"/>
  <c r="AB42" i="104"/>
  <c r="AA42" i="104"/>
  <c r="Z42" i="104"/>
  <c r="Y42" i="104"/>
  <c r="X42" i="104"/>
  <c r="W42" i="104"/>
  <c r="U42" i="104"/>
  <c r="T42" i="104"/>
  <c r="S42" i="104"/>
  <c r="R42" i="104"/>
  <c r="Q42" i="104"/>
  <c r="P42" i="104"/>
  <c r="O42" i="104"/>
  <c r="AE41" i="104"/>
  <c r="AC41" i="104"/>
  <c r="AB41" i="104"/>
  <c r="AA41" i="104"/>
  <c r="Z41" i="104"/>
  <c r="Y41" i="104"/>
  <c r="X41" i="104"/>
  <c r="W41" i="104"/>
  <c r="U41" i="104"/>
  <c r="T41" i="104"/>
  <c r="S41" i="104"/>
  <c r="R41" i="104"/>
  <c r="Q41" i="104"/>
  <c r="P41" i="104"/>
  <c r="O41" i="104"/>
  <c r="AE40" i="104"/>
  <c r="AC40" i="104"/>
  <c r="AB40" i="104"/>
  <c r="AA40" i="104"/>
  <c r="Z40" i="104"/>
  <c r="Y40" i="104"/>
  <c r="X40" i="104"/>
  <c r="W40" i="104"/>
  <c r="U40" i="104"/>
  <c r="T40" i="104"/>
  <c r="S40" i="104"/>
  <c r="R40" i="104"/>
  <c r="Q40" i="104"/>
  <c r="P40" i="104"/>
  <c r="O40" i="104"/>
  <c r="AE39" i="104"/>
  <c r="AC39" i="104"/>
  <c r="AB39" i="104"/>
  <c r="AA39" i="104"/>
  <c r="Z39" i="104"/>
  <c r="Y39" i="104"/>
  <c r="X39" i="104"/>
  <c r="W39" i="104"/>
  <c r="U39" i="104"/>
  <c r="T39" i="104"/>
  <c r="S39" i="104"/>
  <c r="R39" i="104"/>
  <c r="Q39" i="104"/>
  <c r="P39" i="104"/>
  <c r="O39" i="104"/>
  <c r="AE38" i="104"/>
  <c r="AC38" i="104"/>
  <c r="AB38" i="104"/>
  <c r="AA38" i="104"/>
  <c r="Z38" i="104"/>
  <c r="Y38" i="104"/>
  <c r="X38" i="104"/>
  <c r="W38" i="104"/>
  <c r="U38" i="104"/>
  <c r="T38" i="104"/>
  <c r="S38" i="104"/>
  <c r="R38" i="104"/>
  <c r="Q38" i="104"/>
  <c r="P38" i="104"/>
  <c r="O38" i="104"/>
  <c r="AE37" i="104"/>
  <c r="AC37" i="104"/>
  <c r="AB37" i="104"/>
  <c r="AA37" i="104"/>
  <c r="Z37" i="104"/>
  <c r="Y37" i="104"/>
  <c r="X37" i="104"/>
  <c r="W37" i="104"/>
  <c r="U37" i="104"/>
  <c r="T37" i="104"/>
  <c r="S37" i="104"/>
  <c r="R37" i="104"/>
  <c r="Q37" i="104"/>
  <c r="P37" i="104"/>
  <c r="O37" i="104"/>
  <c r="AE36" i="104"/>
  <c r="AC36" i="104"/>
  <c r="AB36" i="104"/>
  <c r="AA36" i="104"/>
  <c r="Z36" i="104"/>
  <c r="Y36" i="104"/>
  <c r="X36" i="104"/>
  <c r="W36" i="104"/>
  <c r="U36" i="104"/>
  <c r="T36" i="104"/>
  <c r="S36" i="104"/>
  <c r="R36" i="104"/>
  <c r="Q36" i="104"/>
  <c r="P36" i="104"/>
  <c r="O36" i="104"/>
  <c r="AE35" i="104"/>
  <c r="AC35" i="104"/>
  <c r="AB35" i="104"/>
  <c r="AA35" i="104"/>
  <c r="Z35" i="104"/>
  <c r="Y35" i="104"/>
  <c r="X35" i="104"/>
  <c r="W35" i="104"/>
  <c r="U35" i="104"/>
  <c r="T35" i="104"/>
  <c r="S35" i="104"/>
  <c r="R35" i="104"/>
  <c r="Q35" i="104"/>
  <c r="P35" i="104"/>
  <c r="O35" i="104"/>
  <c r="AE34" i="104"/>
  <c r="AC34" i="104"/>
  <c r="AB34" i="104"/>
  <c r="AA34" i="104"/>
  <c r="Z34" i="104"/>
  <c r="Y34" i="104"/>
  <c r="X34" i="104"/>
  <c r="W34" i="104"/>
  <c r="U34" i="104"/>
  <c r="T34" i="104"/>
  <c r="S34" i="104"/>
  <c r="R34" i="104"/>
  <c r="Q34" i="104"/>
  <c r="P34" i="104"/>
  <c r="O34" i="104"/>
  <c r="AE33" i="104"/>
  <c r="AC33" i="104"/>
  <c r="AB33" i="104"/>
  <c r="AA33" i="104"/>
  <c r="Z33" i="104"/>
  <c r="Y33" i="104"/>
  <c r="X33" i="104"/>
  <c r="W33" i="104"/>
  <c r="U33" i="104"/>
  <c r="T33" i="104"/>
  <c r="S33" i="104"/>
  <c r="R33" i="104"/>
  <c r="Q33" i="104"/>
  <c r="P33" i="104"/>
  <c r="O33" i="104"/>
  <c r="AE32" i="104"/>
  <c r="AC32" i="104"/>
  <c r="AB32" i="104"/>
  <c r="AA32" i="104"/>
  <c r="Z32" i="104"/>
  <c r="Y32" i="104"/>
  <c r="X32" i="104"/>
  <c r="W32" i="104"/>
  <c r="U32" i="104"/>
  <c r="T32" i="104"/>
  <c r="S32" i="104"/>
  <c r="R32" i="104"/>
  <c r="Q32" i="104"/>
  <c r="P32" i="104"/>
  <c r="O32" i="104"/>
  <c r="AE31" i="104"/>
  <c r="AC31" i="104"/>
  <c r="AB31" i="104"/>
  <c r="AA31" i="104"/>
  <c r="Z31" i="104"/>
  <c r="Y31" i="104"/>
  <c r="X31" i="104"/>
  <c r="W31" i="104"/>
  <c r="U31" i="104"/>
  <c r="T31" i="104"/>
  <c r="S31" i="104"/>
  <c r="R31" i="104"/>
  <c r="Q31" i="104"/>
  <c r="P31" i="104"/>
  <c r="O31" i="104"/>
  <c r="AE30" i="104"/>
  <c r="AC30" i="104"/>
  <c r="AB30" i="104"/>
  <c r="AA30" i="104"/>
  <c r="Z30" i="104"/>
  <c r="Y30" i="104"/>
  <c r="X30" i="104"/>
  <c r="W30" i="104"/>
  <c r="U30" i="104"/>
  <c r="T30" i="104"/>
  <c r="S30" i="104"/>
  <c r="R30" i="104"/>
  <c r="Q30" i="104"/>
  <c r="P30" i="104"/>
  <c r="O30" i="104"/>
  <c r="AE29" i="104"/>
  <c r="AC29" i="104"/>
  <c r="AB29" i="104"/>
  <c r="AA29" i="104"/>
  <c r="Z29" i="104"/>
  <c r="Y29" i="104"/>
  <c r="X29" i="104"/>
  <c r="W29" i="104"/>
  <c r="U29" i="104"/>
  <c r="T29" i="104"/>
  <c r="S29" i="104"/>
  <c r="R29" i="104"/>
  <c r="Q29" i="104"/>
  <c r="P29" i="104"/>
  <c r="O29" i="104"/>
  <c r="AE28" i="104"/>
  <c r="AC28" i="104"/>
  <c r="AB28" i="104"/>
  <c r="AA28" i="104"/>
  <c r="Z28" i="104"/>
  <c r="Y28" i="104"/>
  <c r="X28" i="104"/>
  <c r="W28" i="104"/>
  <c r="U28" i="104"/>
  <c r="T28" i="104"/>
  <c r="S28" i="104"/>
  <c r="R28" i="104"/>
  <c r="Q28" i="104"/>
  <c r="P28" i="104"/>
  <c r="O28" i="104"/>
  <c r="AE27" i="104"/>
  <c r="AC27" i="104"/>
  <c r="AB27" i="104"/>
  <c r="AA27" i="104"/>
  <c r="Z27" i="104"/>
  <c r="Y27" i="104"/>
  <c r="X27" i="104"/>
  <c r="W27" i="104"/>
  <c r="U27" i="104"/>
  <c r="T27" i="104"/>
  <c r="S27" i="104"/>
  <c r="R27" i="104"/>
  <c r="Q27" i="104"/>
  <c r="P27" i="104"/>
  <c r="O27" i="104"/>
  <c r="AE26" i="104"/>
  <c r="AC26" i="104"/>
  <c r="AB26" i="104"/>
  <c r="AA26" i="104"/>
  <c r="Z26" i="104"/>
  <c r="Y26" i="104"/>
  <c r="X26" i="104"/>
  <c r="W26" i="104"/>
  <c r="U26" i="104"/>
  <c r="T26" i="104"/>
  <c r="S26" i="104"/>
  <c r="R26" i="104"/>
  <c r="Q26" i="104"/>
  <c r="P26" i="104"/>
  <c r="O26" i="104"/>
  <c r="AE25" i="104"/>
  <c r="AC25" i="104"/>
  <c r="AB25" i="104"/>
  <c r="AA25" i="104"/>
  <c r="Z25" i="104"/>
  <c r="Y25" i="104"/>
  <c r="X25" i="104"/>
  <c r="W25" i="104"/>
  <c r="U25" i="104"/>
  <c r="T25" i="104"/>
  <c r="S25" i="104"/>
  <c r="R25" i="104"/>
  <c r="Q25" i="104"/>
  <c r="P25" i="104"/>
  <c r="O25" i="104"/>
  <c r="AE24" i="104"/>
  <c r="AC24" i="104"/>
  <c r="AB24" i="104"/>
  <c r="AA24" i="104"/>
  <c r="Z24" i="104"/>
  <c r="Y24" i="104"/>
  <c r="X24" i="104"/>
  <c r="W24" i="104"/>
  <c r="U24" i="104"/>
  <c r="T24" i="104"/>
  <c r="S24" i="104"/>
  <c r="R24" i="104"/>
  <c r="Q24" i="104"/>
  <c r="P24" i="104"/>
  <c r="O24" i="104"/>
  <c r="AE23" i="104"/>
  <c r="AC23" i="104"/>
  <c r="AB23" i="104"/>
  <c r="AA23" i="104"/>
  <c r="Z23" i="104"/>
  <c r="Y23" i="104"/>
  <c r="X23" i="104"/>
  <c r="W23" i="104"/>
  <c r="U23" i="104"/>
  <c r="T23" i="104"/>
  <c r="S23" i="104"/>
  <c r="R23" i="104"/>
  <c r="Q23" i="104"/>
  <c r="P23" i="104"/>
  <c r="O23" i="104"/>
  <c r="AE22" i="104"/>
  <c r="AC22" i="104"/>
  <c r="AB22" i="104"/>
  <c r="AA22" i="104"/>
  <c r="Z22" i="104"/>
  <c r="Y22" i="104"/>
  <c r="X22" i="104"/>
  <c r="W22" i="104"/>
  <c r="U22" i="104"/>
  <c r="T22" i="104"/>
  <c r="S22" i="104"/>
  <c r="R22" i="104"/>
  <c r="Q22" i="104"/>
  <c r="P22" i="104"/>
  <c r="O22" i="104"/>
  <c r="AE21" i="104"/>
  <c r="AC21" i="104"/>
  <c r="AB21" i="104"/>
  <c r="AA21" i="104"/>
  <c r="Z21" i="104"/>
  <c r="Y21" i="104"/>
  <c r="X21" i="104"/>
  <c r="W21" i="104"/>
  <c r="U21" i="104"/>
  <c r="T21" i="104"/>
  <c r="S21" i="104"/>
  <c r="R21" i="104"/>
  <c r="Q21" i="104"/>
  <c r="P21" i="104"/>
  <c r="O21" i="104"/>
  <c r="AE20" i="104"/>
  <c r="AC20" i="104"/>
  <c r="AB20" i="104"/>
  <c r="AA20" i="104"/>
  <c r="Z20" i="104"/>
  <c r="Y20" i="104"/>
  <c r="X20" i="104"/>
  <c r="W20" i="104"/>
  <c r="U20" i="104"/>
  <c r="T20" i="104"/>
  <c r="S20" i="104"/>
  <c r="R20" i="104"/>
  <c r="Q20" i="104"/>
  <c r="P20" i="104"/>
  <c r="O20" i="104"/>
  <c r="AE19" i="104"/>
  <c r="AC19" i="104"/>
  <c r="AB19" i="104"/>
  <c r="AA19" i="104"/>
  <c r="Z19" i="104"/>
  <c r="Y19" i="104"/>
  <c r="X19" i="104"/>
  <c r="W19" i="104"/>
  <c r="U19" i="104"/>
  <c r="T19" i="104"/>
  <c r="S19" i="104"/>
  <c r="R19" i="104"/>
  <c r="Q19" i="104"/>
  <c r="P19" i="104"/>
  <c r="O19" i="104"/>
  <c r="AE18" i="104"/>
  <c r="AC18" i="104"/>
  <c r="AB18" i="104"/>
  <c r="AA18" i="104"/>
  <c r="Z18" i="104"/>
  <c r="Y18" i="104"/>
  <c r="X18" i="104"/>
  <c r="W18" i="104"/>
  <c r="U18" i="104"/>
  <c r="T18" i="104"/>
  <c r="S18" i="104"/>
  <c r="R18" i="104"/>
  <c r="Q18" i="104"/>
  <c r="P18" i="104"/>
  <c r="O18" i="104"/>
  <c r="AE17" i="104"/>
  <c r="AC17" i="104"/>
  <c r="AB17" i="104"/>
  <c r="AA17" i="104"/>
  <c r="Z17" i="104"/>
  <c r="Y17" i="104"/>
  <c r="X17" i="104"/>
  <c r="W17" i="104"/>
  <c r="U17" i="104"/>
  <c r="T17" i="104"/>
  <c r="S17" i="104"/>
  <c r="R17" i="104"/>
  <c r="Q17" i="104"/>
  <c r="P17" i="104"/>
  <c r="O17" i="104"/>
  <c r="AE16" i="104"/>
  <c r="AC16" i="104"/>
  <c r="AB16" i="104"/>
  <c r="AA16" i="104"/>
  <c r="Z16" i="104"/>
  <c r="Y16" i="104"/>
  <c r="X16" i="104"/>
  <c r="W16" i="104"/>
  <c r="U16" i="104"/>
  <c r="T16" i="104"/>
  <c r="S16" i="104"/>
  <c r="R16" i="104"/>
  <c r="Q16" i="104"/>
  <c r="P16" i="104"/>
  <c r="O16" i="104"/>
  <c r="AE15" i="104"/>
  <c r="AC15" i="104"/>
  <c r="AB15" i="104"/>
  <c r="AA15" i="104"/>
  <c r="Z15" i="104"/>
  <c r="Y15" i="104"/>
  <c r="X15" i="104"/>
  <c r="W15" i="104"/>
  <c r="U15" i="104"/>
  <c r="T15" i="104"/>
  <c r="S15" i="104"/>
  <c r="R15" i="104"/>
  <c r="Q15" i="104"/>
  <c r="P15" i="104"/>
  <c r="O15" i="104"/>
  <c r="AE14" i="104"/>
  <c r="AC14" i="104"/>
  <c r="AB14" i="104"/>
  <c r="AA14" i="104"/>
  <c r="Z14" i="104"/>
  <c r="Y14" i="104"/>
  <c r="X14" i="104"/>
  <c r="W14" i="104"/>
  <c r="U14" i="104"/>
  <c r="T14" i="104"/>
  <c r="S14" i="104"/>
  <c r="R14" i="104"/>
  <c r="Q14" i="104"/>
  <c r="P14" i="104"/>
  <c r="O14" i="104"/>
  <c r="AE13" i="104"/>
  <c r="AC13" i="104"/>
  <c r="AB13" i="104"/>
  <c r="AA13" i="104"/>
  <c r="Z13" i="104"/>
  <c r="Y13" i="104"/>
  <c r="X13" i="104"/>
  <c r="W13" i="104"/>
  <c r="U13" i="104"/>
  <c r="T13" i="104"/>
  <c r="S13" i="104"/>
  <c r="R13" i="104"/>
  <c r="Q13" i="104"/>
  <c r="P13" i="104"/>
  <c r="O13" i="104"/>
  <c r="AE12" i="104"/>
  <c r="AC12" i="104"/>
  <c r="AB12" i="104"/>
  <c r="AA12" i="104"/>
  <c r="Z12" i="104"/>
  <c r="Y12" i="104"/>
  <c r="X12" i="104"/>
  <c r="W12" i="104"/>
  <c r="U12" i="104"/>
  <c r="T12" i="104"/>
  <c r="S12" i="104"/>
  <c r="R12" i="104"/>
  <c r="Q12" i="104"/>
  <c r="P12" i="104"/>
  <c r="O12" i="104"/>
  <c r="AE11" i="104"/>
  <c r="AC11" i="104"/>
  <c r="AB11" i="104"/>
  <c r="AA11" i="104"/>
  <c r="Z11" i="104"/>
  <c r="Y11" i="104"/>
  <c r="X11" i="104"/>
  <c r="W11" i="104"/>
  <c r="U11" i="104"/>
  <c r="T11" i="104"/>
  <c r="S11" i="104"/>
  <c r="R11" i="104"/>
  <c r="Q11" i="104"/>
  <c r="P11" i="104"/>
  <c r="O11" i="104"/>
  <c r="AE10" i="104"/>
  <c r="AC10" i="104"/>
  <c r="AB10" i="104"/>
  <c r="AA10" i="104"/>
  <c r="Z10" i="104"/>
  <c r="Y10" i="104"/>
  <c r="X10" i="104"/>
  <c r="W10" i="104"/>
  <c r="U10" i="104"/>
  <c r="T10" i="104"/>
  <c r="S10" i="104"/>
  <c r="R10" i="104"/>
  <c r="Q10" i="104"/>
  <c r="P10" i="104"/>
  <c r="O10" i="104"/>
  <c r="AE9" i="104"/>
  <c r="AC9" i="104"/>
  <c r="AB9" i="104"/>
  <c r="AA9" i="104"/>
  <c r="Z9" i="104"/>
  <c r="Y9" i="104"/>
  <c r="X9" i="104"/>
  <c r="W9" i="104"/>
  <c r="U9" i="104"/>
  <c r="T9" i="104"/>
  <c r="S9" i="104"/>
  <c r="R9" i="104"/>
  <c r="Q9" i="104"/>
  <c r="P9" i="104"/>
  <c r="O9" i="104"/>
  <c r="AE8" i="104"/>
  <c r="AC8" i="104"/>
  <c r="AB8" i="104"/>
  <c r="AA8" i="104"/>
  <c r="Z8" i="104"/>
  <c r="Y8" i="104"/>
  <c r="X8" i="104"/>
  <c r="W8" i="104"/>
  <c r="U8" i="104"/>
  <c r="T8" i="104"/>
  <c r="S8" i="104"/>
  <c r="R8" i="104"/>
  <c r="Q8" i="104"/>
  <c r="P8" i="104"/>
  <c r="O8" i="104"/>
  <c r="U7" i="104"/>
  <c r="T7" i="104"/>
  <c r="S7" i="104"/>
  <c r="R7" i="104"/>
  <c r="Q7" i="104"/>
  <c r="P7" i="104"/>
  <c r="O7" i="104"/>
  <c r="AE146" i="103"/>
  <c r="AC146" i="103"/>
  <c r="AB146" i="103"/>
  <c r="AA146" i="103"/>
  <c r="Z146" i="103"/>
  <c r="Y146" i="103"/>
  <c r="X146" i="103"/>
  <c r="W146" i="103"/>
  <c r="U146" i="103"/>
  <c r="T146" i="103"/>
  <c r="S146" i="103"/>
  <c r="R146" i="103"/>
  <c r="Q146" i="103"/>
  <c r="P146" i="103"/>
  <c r="O146" i="103"/>
  <c r="AE145" i="103"/>
  <c r="AC145" i="103"/>
  <c r="AB145" i="103"/>
  <c r="AA145" i="103"/>
  <c r="Z145" i="103"/>
  <c r="Y145" i="103"/>
  <c r="X145" i="103"/>
  <c r="W145" i="103"/>
  <c r="U145" i="103"/>
  <c r="T145" i="103"/>
  <c r="S145" i="103"/>
  <c r="R145" i="103"/>
  <c r="Q145" i="103"/>
  <c r="P145" i="103"/>
  <c r="O145" i="103"/>
  <c r="AE144" i="103"/>
  <c r="AC144" i="103"/>
  <c r="AB144" i="103"/>
  <c r="AA144" i="103"/>
  <c r="Z144" i="103"/>
  <c r="Y144" i="103"/>
  <c r="X144" i="103"/>
  <c r="W144" i="103"/>
  <c r="U144" i="103"/>
  <c r="T144" i="103"/>
  <c r="S144" i="103"/>
  <c r="R144" i="103"/>
  <c r="Q144" i="103"/>
  <c r="P144" i="103"/>
  <c r="O144" i="103"/>
  <c r="AE143" i="103"/>
  <c r="AC143" i="103"/>
  <c r="AB143" i="103"/>
  <c r="AA143" i="103"/>
  <c r="Z143" i="103"/>
  <c r="Y143" i="103"/>
  <c r="X143" i="103"/>
  <c r="W143" i="103"/>
  <c r="U143" i="103"/>
  <c r="T143" i="103"/>
  <c r="S143" i="103"/>
  <c r="R143" i="103"/>
  <c r="Q143" i="103"/>
  <c r="P143" i="103"/>
  <c r="O143" i="103"/>
  <c r="AE142" i="103"/>
  <c r="AC142" i="103"/>
  <c r="AB142" i="103"/>
  <c r="AA142" i="103"/>
  <c r="Z142" i="103"/>
  <c r="Y142" i="103"/>
  <c r="X142" i="103"/>
  <c r="W142" i="103"/>
  <c r="U142" i="103"/>
  <c r="T142" i="103"/>
  <c r="S142" i="103"/>
  <c r="R142" i="103"/>
  <c r="Q142" i="103"/>
  <c r="P142" i="103"/>
  <c r="O142" i="103"/>
  <c r="AE141" i="103"/>
  <c r="AC141" i="103"/>
  <c r="AB141" i="103"/>
  <c r="AA141" i="103"/>
  <c r="Z141" i="103"/>
  <c r="Y141" i="103"/>
  <c r="X141" i="103"/>
  <c r="W141" i="103"/>
  <c r="U141" i="103"/>
  <c r="T141" i="103"/>
  <c r="S141" i="103"/>
  <c r="R141" i="103"/>
  <c r="Q141" i="103"/>
  <c r="P141" i="103"/>
  <c r="O141" i="103"/>
  <c r="AE140" i="103"/>
  <c r="AC140" i="103"/>
  <c r="AB140" i="103"/>
  <c r="AA140" i="103"/>
  <c r="Z140" i="103"/>
  <c r="Y140" i="103"/>
  <c r="X140" i="103"/>
  <c r="W140" i="103"/>
  <c r="U140" i="103"/>
  <c r="T140" i="103"/>
  <c r="S140" i="103"/>
  <c r="R140" i="103"/>
  <c r="Q140" i="103"/>
  <c r="P140" i="103"/>
  <c r="O140" i="103"/>
  <c r="AE139" i="103"/>
  <c r="AC139" i="103"/>
  <c r="AB139" i="103"/>
  <c r="AA139" i="103"/>
  <c r="Z139" i="103"/>
  <c r="Y139" i="103"/>
  <c r="X139" i="103"/>
  <c r="W139" i="103"/>
  <c r="U139" i="103"/>
  <c r="T139" i="103"/>
  <c r="S139" i="103"/>
  <c r="R139" i="103"/>
  <c r="Q139" i="103"/>
  <c r="P139" i="103"/>
  <c r="O139" i="103"/>
  <c r="AE138" i="103"/>
  <c r="AC138" i="103"/>
  <c r="AB138" i="103"/>
  <c r="AA138" i="103"/>
  <c r="Z138" i="103"/>
  <c r="Y138" i="103"/>
  <c r="X138" i="103"/>
  <c r="W138" i="103"/>
  <c r="U138" i="103"/>
  <c r="T138" i="103"/>
  <c r="S138" i="103"/>
  <c r="R138" i="103"/>
  <c r="Q138" i="103"/>
  <c r="P138" i="103"/>
  <c r="O138" i="103"/>
  <c r="AE137" i="103"/>
  <c r="AC137" i="103"/>
  <c r="AB137" i="103"/>
  <c r="AA137" i="103"/>
  <c r="Z137" i="103"/>
  <c r="Y137" i="103"/>
  <c r="X137" i="103"/>
  <c r="W137" i="103"/>
  <c r="U137" i="103"/>
  <c r="T137" i="103"/>
  <c r="S137" i="103"/>
  <c r="R137" i="103"/>
  <c r="Q137" i="103"/>
  <c r="P137" i="103"/>
  <c r="O137" i="103"/>
  <c r="AE136" i="103"/>
  <c r="AC136" i="103"/>
  <c r="AB136" i="103"/>
  <c r="AA136" i="103"/>
  <c r="Z136" i="103"/>
  <c r="Y136" i="103"/>
  <c r="X136" i="103"/>
  <c r="W136" i="103"/>
  <c r="U136" i="103"/>
  <c r="T136" i="103"/>
  <c r="S136" i="103"/>
  <c r="R136" i="103"/>
  <c r="Q136" i="103"/>
  <c r="P136" i="103"/>
  <c r="O136" i="103"/>
  <c r="AE135" i="103"/>
  <c r="AC135" i="103"/>
  <c r="AB135" i="103"/>
  <c r="AA135" i="103"/>
  <c r="Z135" i="103"/>
  <c r="Y135" i="103"/>
  <c r="X135" i="103"/>
  <c r="W135" i="103"/>
  <c r="U135" i="103"/>
  <c r="T135" i="103"/>
  <c r="S135" i="103"/>
  <c r="R135" i="103"/>
  <c r="Q135" i="103"/>
  <c r="P135" i="103"/>
  <c r="O135" i="103"/>
  <c r="AE134" i="103"/>
  <c r="AC134" i="103"/>
  <c r="AB134" i="103"/>
  <c r="AA134" i="103"/>
  <c r="Z134" i="103"/>
  <c r="Y134" i="103"/>
  <c r="X134" i="103"/>
  <c r="W134" i="103"/>
  <c r="U134" i="103"/>
  <c r="T134" i="103"/>
  <c r="S134" i="103"/>
  <c r="R134" i="103"/>
  <c r="Q134" i="103"/>
  <c r="P134" i="103"/>
  <c r="O134" i="103"/>
  <c r="AE133" i="103"/>
  <c r="AC133" i="103"/>
  <c r="AB133" i="103"/>
  <c r="AA133" i="103"/>
  <c r="Z133" i="103"/>
  <c r="Y133" i="103"/>
  <c r="X133" i="103"/>
  <c r="W133" i="103"/>
  <c r="U133" i="103"/>
  <c r="T133" i="103"/>
  <c r="S133" i="103"/>
  <c r="R133" i="103"/>
  <c r="Q133" i="103"/>
  <c r="P133" i="103"/>
  <c r="O133" i="103"/>
  <c r="AE132" i="103"/>
  <c r="AC132" i="103"/>
  <c r="AB132" i="103"/>
  <c r="AA132" i="103"/>
  <c r="Z132" i="103"/>
  <c r="Y132" i="103"/>
  <c r="X132" i="103"/>
  <c r="W132" i="103"/>
  <c r="U132" i="103"/>
  <c r="T132" i="103"/>
  <c r="S132" i="103"/>
  <c r="R132" i="103"/>
  <c r="Q132" i="103"/>
  <c r="P132" i="103"/>
  <c r="O132" i="103"/>
  <c r="AE131" i="103"/>
  <c r="AC131" i="103"/>
  <c r="AB131" i="103"/>
  <c r="AA131" i="103"/>
  <c r="Z131" i="103"/>
  <c r="Y131" i="103"/>
  <c r="X131" i="103"/>
  <c r="W131" i="103"/>
  <c r="U131" i="103"/>
  <c r="T131" i="103"/>
  <c r="S131" i="103"/>
  <c r="R131" i="103"/>
  <c r="Q131" i="103"/>
  <c r="P131" i="103"/>
  <c r="O131" i="103"/>
  <c r="AE130" i="103"/>
  <c r="AC130" i="103"/>
  <c r="AB130" i="103"/>
  <c r="AA130" i="103"/>
  <c r="Z130" i="103"/>
  <c r="Y130" i="103"/>
  <c r="X130" i="103"/>
  <c r="W130" i="103"/>
  <c r="U130" i="103"/>
  <c r="T130" i="103"/>
  <c r="S130" i="103"/>
  <c r="R130" i="103"/>
  <c r="Q130" i="103"/>
  <c r="P130" i="103"/>
  <c r="O130" i="103"/>
  <c r="AE129" i="103"/>
  <c r="AC129" i="103"/>
  <c r="AB129" i="103"/>
  <c r="AA129" i="103"/>
  <c r="Z129" i="103"/>
  <c r="Y129" i="103"/>
  <c r="X129" i="103"/>
  <c r="W129" i="103"/>
  <c r="U129" i="103"/>
  <c r="T129" i="103"/>
  <c r="S129" i="103"/>
  <c r="R129" i="103"/>
  <c r="Q129" i="103"/>
  <c r="P129" i="103"/>
  <c r="O129" i="103"/>
  <c r="AE128" i="103"/>
  <c r="AC128" i="103"/>
  <c r="AB128" i="103"/>
  <c r="AA128" i="103"/>
  <c r="Z128" i="103"/>
  <c r="Y128" i="103"/>
  <c r="X128" i="103"/>
  <c r="W128" i="103"/>
  <c r="U128" i="103"/>
  <c r="T128" i="103"/>
  <c r="S128" i="103"/>
  <c r="R128" i="103"/>
  <c r="Q128" i="103"/>
  <c r="P128" i="103"/>
  <c r="O128" i="103"/>
  <c r="AE127" i="103"/>
  <c r="AC127" i="103"/>
  <c r="AB127" i="103"/>
  <c r="AA127" i="103"/>
  <c r="Z127" i="103"/>
  <c r="Y127" i="103"/>
  <c r="X127" i="103"/>
  <c r="W127" i="103"/>
  <c r="U127" i="103"/>
  <c r="T127" i="103"/>
  <c r="S127" i="103"/>
  <c r="R127" i="103"/>
  <c r="Q127" i="103"/>
  <c r="P127" i="103"/>
  <c r="O127" i="103"/>
  <c r="AE126" i="103"/>
  <c r="AC126" i="103"/>
  <c r="AB126" i="103"/>
  <c r="AA126" i="103"/>
  <c r="Z126" i="103"/>
  <c r="Y126" i="103"/>
  <c r="X126" i="103"/>
  <c r="W126" i="103"/>
  <c r="U126" i="103"/>
  <c r="T126" i="103"/>
  <c r="S126" i="103"/>
  <c r="R126" i="103"/>
  <c r="Q126" i="103"/>
  <c r="P126" i="103"/>
  <c r="O126" i="103"/>
  <c r="AE125" i="103"/>
  <c r="AC125" i="103"/>
  <c r="AB125" i="103"/>
  <c r="AA125" i="103"/>
  <c r="Z125" i="103"/>
  <c r="Y125" i="103"/>
  <c r="X125" i="103"/>
  <c r="W125" i="103"/>
  <c r="U125" i="103"/>
  <c r="T125" i="103"/>
  <c r="S125" i="103"/>
  <c r="R125" i="103"/>
  <c r="Q125" i="103"/>
  <c r="P125" i="103"/>
  <c r="O125" i="103"/>
  <c r="AE124" i="103"/>
  <c r="AC124" i="103"/>
  <c r="AB124" i="103"/>
  <c r="AA124" i="103"/>
  <c r="Z124" i="103"/>
  <c r="Y124" i="103"/>
  <c r="X124" i="103"/>
  <c r="W124" i="103"/>
  <c r="U124" i="103"/>
  <c r="T124" i="103"/>
  <c r="S124" i="103"/>
  <c r="R124" i="103"/>
  <c r="Q124" i="103"/>
  <c r="P124" i="103"/>
  <c r="O124" i="103"/>
  <c r="AE123" i="103"/>
  <c r="AC123" i="103"/>
  <c r="AB123" i="103"/>
  <c r="AA123" i="103"/>
  <c r="Z123" i="103"/>
  <c r="Y123" i="103"/>
  <c r="X123" i="103"/>
  <c r="W123" i="103"/>
  <c r="U123" i="103"/>
  <c r="T123" i="103"/>
  <c r="S123" i="103"/>
  <c r="R123" i="103"/>
  <c r="Q123" i="103"/>
  <c r="P123" i="103"/>
  <c r="O123" i="103"/>
  <c r="AE122" i="103"/>
  <c r="AC122" i="103"/>
  <c r="AB122" i="103"/>
  <c r="AA122" i="103"/>
  <c r="Z122" i="103"/>
  <c r="Y122" i="103"/>
  <c r="X122" i="103"/>
  <c r="W122" i="103"/>
  <c r="U122" i="103"/>
  <c r="T122" i="103"/>
  <c r="S122" i="103"/>
  <c r="R122" i="103"/>
  <c r="Q122" i="103"/>
  <c r="P122" i="103"/>
  <c r="O122" i="103"/>
  <c r="AE121" i="103"/>
  <c r="AC121" i="103"/>
  <c r="AB121" i="103"/>
  <c r="AA121" i="103"/>
  <c r="Z121" i="103"/>
  <c r="Y121" i="103"/>
  <c r="X121" i="103"/>
  <c r="W121" i="103"/>
  <c r="U121" i="103"/>
  <c r="T121" i="103"/>
  <c r="S121" i="103"/>
  <c r="R121" i="103"/>
  <c r="Q121" i="103"/>
  <c r="P121" i="103"/>
  <c r="O121" i="103"/>
  <c r="AE120" i="103"/>
  <c r="AC120" i="103"/>
  <c r="AB120" i="103"/>
  <c r="AA120" i="103"/>
  <c r="Z120" i="103"/>
  <c r="Y120" i="103"/>
  <c r="X120" i="103"/>
  <c r="W120" i="103"/>
  <c r="U120" i="103"/>
  <c r="T120" i="103"/>
  <c r="S120" i="103"/>
  <c r="R120" i="103"/>
  <c r="Q120" i="103"/>
  <c r="P120" i="103"/>
  <c r="O120" i="103"/>
  <c r="AE119" i="103"/>
  <c r="AC119" i="103"/>
  <c r="AB119" i="103"/>
  <c r="AA119" i="103"/>
  <c r="Z119" i="103"/>
  <c r="Y119" i="103"/>
  <c r="X119" i="103"/>
  <c r="W119" i="103"/>
  <c r="U119" i="103"/>
  <c r="T119" i="103"/>
  <c r="S119" i="103"/>
  <c r="R119" i="103"/>
  <c r="Q119" i="103"/>
  <c r="P119" i="103"/>
  <c r="O119" i="103"/>
  <c r="AE118" i="103"/>
  <c r="AC118" i="103"/>
  <c r="AB118" i="103"/>
  <c r="AA118" i="103"/>
  <c r="Z118" i="103"/>
  <c r="Y118" i="103"/>
  <c r="X118" i="103"/>
  <c r="W118" i="103"/>
  <c r="U118" i="103"/>
  <c r="T118" i="103"/>
  <c r="S118" i="103"/>
  <c r="R118" i="103"/>
  <c r="Q118" i="103"/>
  <c r="P118" i="103"/>
  <c r="O118" i="103"/>
  <c r="AE117" i="103"/>
  <c r="AC117" i="103"/>
  <c r="AB117" i="103"/>
  <c r="AA117" i="103"/>
  <c r="Z117" i="103"/>
  <c r="Y117" i="103"/>
  <c r="X117" i="103"/>
  <c r="W117" i="103"/>
  <c r="U117" i="103"/>
  <c r="T117" i="103"/>
  <c r="S117" i="103"/>
  <c r="R117" i="103"/>
  <c r="Q117" i="103"/>
  <c r="P117" i="103"/>
  <c r="O117" i="103"/>
  <c r="AE116" i="103"/>
  <c r="AC116" i="103"/>
  <c r="AB116" i="103"/>
  <c r="AA116" i="103"/>
  <c r="Z116" i="103"/>
  <c r="Y116" i="103"/>
  <c r="X116" i="103"/>
  <c r="W116" i="103"/>
  <c r="U116" i="103"/>
  <c r="T116" i="103"/>
  <c r="S116" i="103"/>
  <c r="R116" i="103"/>
  <c r="Q116" i="103"/>
  <c r="P116" i="103"/>
  <c r="O116" i="103"/>
  <c r="AE115" i="103"/>
  <c r="AC115" i="103"/>
  <c r="AB115" i="103"/>
  <c r="AA115" i="103"/>
  <c r="Z115" i="103"/>
  <c r="Y115" i="103"/>
  <c r="X115" i="103"/>
  <c r="W115" i="103"/>
  <c r="U115" i="103"/>
  <c r="T115" i="103"/>
  <c r="S115" i="103"/>
  <c r="R115" i="103"/>
  <c r="Q115" i="103"/>
  <c r="P115" i="103"/>
  <c r="O115" i="103"/>
  <c r="AE114" i="103"/>
  <c r="AC114" i="103"/>
  <c r="AB114" i="103"/>
  <c r="AA114" i="103"/>
  <c r="Z114" i="103"/>
  <c r="Y114" i="103"/>
  <c r="X114" i="103"/>
  <c r="W114" i="103"/>
  <c r="U114" i="103"/>
  <c r="T114" i="103"/>
  <c r="S114" i="103"/>
  <c r="R114" i="103"/>
  <c r="Q114" i="103"/>
  <c r="P114" i="103"/>
  <c r="O114" i="103"/>
  <c r="AE113" i="103"/>
  <c r="AC113" i="103"/>
  <c r="AB113" i="103"/>
  <c r="AA113" i="103"/>
  <c r="Z113" i="103"/>
  <c r="Y113" i="103"/>
  <c r="X113" i="103"/>
  <c r="W113" i="103"/>
  <c r="U113" i="103"/>
  <c r="T113" i="103"/>
  <c r="S113" i="103"/>
  <c r="R113" i="103"/>
  <c r="Q113" i="103"/>
  <c r="P113" i="103"/>
  <c r="O113" i="103"/>
  <c r="AE112" i="103"/>
  <c r="AC112" i="103"/>
  <c r="AB112" i="103"/>
  <c r="AA112" i="103"/>
  <c r="Z112" i="103"/>
  <c r="Y112" i="103"/>
  <c r="X112" i="103"/>
  <c r="W112" i="103"/>
  <c r="U112" i="103"/>
  <c r="T112" i="103"/>
  <c r="S112" i="103"/>
  <c r="R112" i="103"/>
  <c r="Q112" i="103"/>
  <c r="P112" i="103"/>
  <c r="O112" i="103"/>
  <c r="AE111" i="103"/>
  <c r="AC111" i="103"/>
  <c r="AB111" i="103"/>
  <c r="AA111" i="103"/>
  <c r="Z111" i="103"/>
  <c r="Y111" i="103"/>
  <c r="X111" i="103"/>
  <c r="W111" i="103"/>
  <c r="U111" i="103"/>
  <c r="T111" i="103"/>
  <c r="S111" i="103"/>
  <c r="R111" i="103"/>
  <c r="Q111" i="103"/>
  <c r="P111" i="103"/>
  <c r="O111" i="103"/>
  <c r="AE110" i="103"/>
  <c r="AC110" i="103"/>
  <c r="AB110" i="103"/>
  <c r="AA110" i="103"/>
  <c r="Z110" i="103"/>
  <c r="Y110" i="103"/>
  <c r="X110" i="103"/>
  <c r="W110" i="103"/>
  <c r="U110" i="103"/>
  <c r="T110" i="103"/>
  <c r="S110" i="103"/>
  <c r="R110" i="103"/>
  <c r="Q110" i="103"/>
  <c r="P110" i="103"/>
  <c r="O110" i="103"/>
  <c r="AE109" i="103"/>
  <c r="AC109" i="103"/>
  <c r="AB109" i="103"/>
  <c r="AA109" i="103"/>
  <c r="Z109" i="103"/>
  <c r="Y109" i="103"/>
  <c r="X109" i="103"/>
  <c r="W109" i="103"/>
  <c r="U109" i="103"/>
  <c r="T109" i="103"/>
  <c r="S109" i="103"/>
  <c r="R109" i="103"/>
  <c r="Q109" i="103"/>
  <c r="P109" i="103"/>
  <c r="O109" i="103"/>
  <c r="AE108" i="103"/>
  <c r="AC108" i="103"/>
  <c r="AB108" i="103"/>
  <c r="AA108" i="103"/>
  <c r="Z108" i="103"/>
  <c r="Y108" i="103"/>
  <c r="X108" i="103"/>
  <c r="W108" i="103"/>
  <c r="U108" i="103"/>
  <c r="T108" i="103"/>
  <c r="S108" i="103"/>
  <c r="R108" i="103"/>
  <c r="Q108" i="103"/>
  <c r="P108" i="103"/>
  <c r="O108" i="103"/>
  <c r="AE107" i="103"/>
  <c r="AC107" i="103"/>
  <c r="AB107" i="103"/>
  <c r="AA107" i="103"/>
  <c r="Z107" i="103"/>
  <c r="Y107" i="103"/>
  <c r="X107" i="103"/>
  <c r="W107" i="103"/>
  <c r="U107" i="103"/>
  <c r="T107" i="103"/>
  <c r="S107" i="103"/>
  <c r="R107" i="103"/>
  <c r="Q107" i="103"/>
  <c r="P107" i="103"/>
  <c r="O107" i="103"/>
  <c r="AE106" i="103"/>
  <c r="AC106" i="103"/>
  <c r="AB106" i="103"/>
  <c r="AA106" i="103"/>
  <c r="Z106" i="103"/>
  <c r="Y106" i="103"/>
  <c r="X106" i="103"/>
  <c r="W106" i="103"/>
  <c r="U106" i="103"/>
  <c r="T106" i="103"/>
  <c r="S106" i="103"/>
  <c r="R106" i="103"/>
  <c r="Q106" i="103"/>
  <c r="P106" i="103"/>
  <c r="O106" i="103"/>
  <c r="AE105" i="103"/>
  <c r="AC105" i="103"/>
  <c r="AB105" i="103"/>
  <c r="AA105" i="103"/>
  <c r="Z105" i="103"/>
  <c r="Y105" i="103"/>
  <c r="X105" i="103"/>
  <c r="W105" i="103"/>
  <c r="U105" i="103"/>
  <c r="T105" i="103"/>
  <c r="S105" i="103"/>
  <c r="R105" i="103"/>
  <c r="Q105" i="103"/>
  <c r="P105" i="103"/>
  <c r="O105" i="103"/>
  <c r="AE104" i="103"/>
  <c r="AC104" i="103"/>
  <c r="AB104" i="103"/>
  <c r="AA104" i="103"/>
  <c r="Z104" i="103"/>
  <c r="Y104" i="103"/>
  <c r="X104" i="103"/>
  <c r="W104" i="103"/>
  <c r="U104" i="103"/>
  <c r="T104" i="103"/>
  <c r="S104" i="103"/>
  <c r="R104" i="103"/>
  <c r="Q104" i="103"/>
  <c r="P104" i="103"/>
  <c r="O104" i="103"/>
  <c r="AE103" i="103"/>
  <c r="AC103" i="103"/>
  <c r="AB103" i="103"/>
  <c r="AA103" i="103"/>
  <c r="Z103" i="103"/>
  <c r="Y103" i="103"/>
  <c r="X103" i="103"/>
  <c r="W103" i="103"/>
  <c r="U103" i="103"/>
  <c r="T103" i="103"/>
  <c r="S103" i="103"/>
  <c r="R103" i="103"/>
  <c r="Q103" i="103"/>
  <c r="P103" i="103"/>
  <c r="O103" i="103"/>
  <c r="AE102" i="103"/>
  <c r="AC102" i="103"/>
  <c r="AB102" i="103"/>
  <c r="AA102" i="103"/>
  <c r="Z102" i="103"/>
  <c r="Y102" i="103"/>
  <c r="X102" i="103"/>
  <c r="W102" i="103"/>
  <c r="U102" i="103"/>
  <c r="T102" i="103"/>
  <c r="S102" i="103"/>
  <c r="R102" i="103"/>
  <c r="Q102" i="103"/>
  <c r="P102" i="103"/>
  <c r="O102" i="103"/>
  <c r="AE101" i="103"/>
  <c r="AC101" i="103"/>
  <c r="AB101" i="103"/>
  <c r="AA101" i="103"/>
  <c r="Z101" i="103"/>
  <c r="Y101" i="103"/>
  <c r="X101" i="103"/>
  <c r="W101" i="103"/>
  <c r="U101" i="103"/>
  <c r="T101" i="103"/>
  <c r="S101" i="103"/>
  <c r="R101" i="103"/>
  <c r="Q101" i="103"/>
  <c r="P101" i="103"/>
  <c r="O101" i="103"/>
  <c r="AE100" i="103"/>
  <c r="AC100" i="103"/>
  <c r="AB100" i="103"/>
  <c r="AA100" i="103"/>
  <c r="Z100" i="103"/>
  <c r="Y100" i="103"/>
  <c r="X100" i="103"/>
  <c r="W100" i="103"/>
  <c r="U100" i="103"/>
  <c r="T100" i="103"/>
  <c r="S100" i="103"/>
  <c r="R100" i="103"/>
  <c r="Q100" i="103"/>
  <c r="P100" i="103"/>
  <c r="O100" i="103"/>
  <c r="AE99" i="103"/>
  <c r="AC99" i="103"/>
  <c r="AB99" i="103"/>
  <c r="AA99" i="103"/>
  <c r="Z99" i="103"/>
  <c r="Y99" i="103"/>
  <c r="X99" i="103"/>
  <c r="W99" i="103"/>
  <c r="U99" i="103"/>
  <c r="T99" i="103"/>
  <c r="S99" i="103"/>
  <c r="R99" i="103"/>
  <c r="Q99" i="103"/>
  <c r="P99" i="103"/>
  <c r="O99" i="103"/>
  <c r="AE98" i="103"/>
  <c r="AC98" i="103"/>
  <c r="AB98" i="103"/>
  <c r="AA98" i="103"/>
  <c r="Z98" i="103"/>
  <c r="Y98" i="103"/>
  <c r="X98" i="103"/>
  <c r="W98" i="103"/>
  <c r="U98" i="103"/>
  <c r="T98" i="103"/>
  <c r="S98" i="103"/>
  <c r="R98" i="103"/>
  <c r="Q98" i="103"/>
  <c r="P98" i="103"/>
  <c r="O98" i="103"/>
  <c r="AE97" i="103"/>
  <c r="AC97" i="103"/>
  <c r="AB97" i="103"/>
  <c r="AA97" i="103"/>
  <c r="Z97" i="103"/>
  <c r="Y97" i="103"/>
  <c r="X97" i="103"/>
  <c r="W97" i="103"/>
  <c r="U97" i="103"/>
  <c r="T97" i="103"/>
  <c r="S97" i="103"/>
  <c r="R97" i="103"/>
  <c r="Q97" i="103"/>
  <c r="P97" i="103"/>
  <c r="O97" i="103"/>
  <c r="AE96" i="103"/>
  <c r="AC96" i="103"/>
  <c r="AB96" i="103"/>
  <c r="AA96" i="103"/>
  <c r="Z96" i="103"/>
  <c r="Y96" i="103"/>
  <c r="X96" i="103"/>
  <c r="W96" i="103"/>
  <c r="U96" i="103"/>
  <c r="T96" i="103"/>
  <c r="S96" i="103"/>
  <c r="R96" i="103"/>
  <c r="Q96" i="103"/>
  <c r="P96" i="103"/>
  <c r="O96" i="103"/>
  <c r="AE95" i="103"/>
  <c r="AC95" i="103"/>
  <c r="AB95" i="103"/>
  <c r="AA95" i="103"/>
  <c r="Z95" i="103"/>
  <c r="Y95" i="103"/>
  <c r="X95" i="103"/>
  <c r="W95" i="103"/>
  <c r="U95" i="103"/>
  <c r="T95" i="103"/>
  <c r="S95" i="103"/>
  <c r="R95" i="103"/>
  <c r="Q95" i="103"/>
  <c r="P95" i="103"/>
  <c r="O95" i="103"/>
  <c r="AE94" i="103"/>
  <c r="AC94" i="103"/>
  <c r="AB94" i="103"/>
  <c r="AA94" i="103"/>
  <c r="Z94" i="103"/>
  <c r="Y94" i="103"/>
  <c r="X94" i="103"/>
  <c r="W94" i="103"/>
  <c r="U94" i="103"/>
  <c r="T94" i="103"/>
  <c r="S94" i="103"/>
  <c r="R94" i="103"/>
  <c r="Q94" i="103"/>
  <c r="P94" i="103"/>
  <c r="O94" i="103"/>
  <c r="AE93" i="103"/>
  <c r="AC93" i="103"/>
  <c r="AB93" i="103"/>
  <c r="AA93" i="103"/>
  <c r="Z93" i="103"/>
  <c r="Y93" i="103"/>
  <c r="X93" i="103"/>
  <c r="W93" i="103"/>
  <c r="U93" i="103"/>
  <c r="T93" i="103"/>
  <c r="S93" i="103"/>
  <c r="R93" i="103"/>
  <c r="Q93" i="103"/>
  <c r="P93" i="103"/>
  <c r="O93" i="103"/>
  <c r="AE92" i="103"/>
  <c r="AC92" i="103"/>
  <c r="AB92" i="103"/>
  <c r="AA92" i="103"/>
  <c r="Z92" i="103"/>
  <c r="Y92" i="103"/>
  <c r="X92" i="103"/>
  <c r="W92" i="103"/>
  <c r="U92" i="103"/>
  <c r="T92" i="103"/>
  <c r="S92" i="103"/>
  <c r="R92" i="103"/>
  <c r="Q92" i="103"/>
  <c r="P92" i="103"/>
  <c r="O92" i="103"/>
  <c r="AE91" i="103"/>
  <c r="AC91" i="103"/>
  <c r="AB91" i="103"/>
  <c r="AA91" i="103"/>
  <c r="Z91" i="103"/>
  <c r="Y91" i="103"/>
  <c r="X91" i="103"/>
  <c r="W91" i="103"/>
  <c r="U91" i="103"/>
  <c r="T91" i="103"/>
  <c r="S91" i="103"/>
  <c r="R91" i="103"/>
  <c r="Q91" i="103"/>
  <c r="P91" i="103"/>
  <c r="O91" i="103"/>
  <c r="AE90" i="103"/>
  <c r="AC90" i="103"/>
  <c r="AB90" i="103"/>
  <c r="AA90" i="103"/>
  <c r="Z90" i="103"/>
  <c r="Y90" i="103"/>
  <c r="X90" i="103"/>
  <c r="W90" i="103"/>
  <c r="U90" i="103"/>
  <c r="T90" i="103"/>
  <c r="S90" i="103"/>
  <c r="R90" i="103"/>
  <c r="Q90" i="103"/>
  <c r="P90" i="103"/>
  <c r="O90" i="103"/>
  <c r="AE89" i="103"/>
  <c r="AC89" i="103"/>
  <c r="AB89" i="103"/>
  <c r="AA89" i="103"/>
  <c r="Z89" i="103"/>
  <c r="Y89" i="103"/>
  <c r="X89" i="103"/>
  <c r="W89" i="103"/>
  <c r="U89" i="103"/>
  <c r="T89" i="103"/>
  <c r="S89" i="103"/>
  <c r="R89" i="103"/>
  <c r="Q89" i="103"/>
  <c r="P89" i="103"/>
  <c r="O89" i="103"/>
  <c r="AE88" i="103"/>
  <c r="AC88" i="103"/>
  <c r="AB88" i="103"/>
  <c r="AA88" i="103"/>
  <c r="Z88" i="103"/>
  <c r="Y88" i="103"/>
  <c r="X88" i="103"/>
  <c r="W88" i="103"/>
  <c r="U88" i="103"/>
  <c r="T88" i="103"/>
  <c r="S88" i="103"/>
  <c r="R88" i="103"/>
  <c r="Q88" i="103"/>
  <c r="P88" i="103"/>
  <c r="O88" i="103"/>
  <c r="AE87" i="103"/>
  <c r="AC87" i="103"/>
  <c r="AB87" i="103"/>
  <c r="AA87" i="103"/>
  <c r="Z87" i="103"/>
  <c r="Y87" i="103"/>
  <c r="X87" i="103"/>
  <c r="W87" i="103"/>
  <c r="U87" i="103"/>
  <c r="T87" i="103"/>
  <c r="S87" i="103"/>
  <c r="R87" i="103"/>
  <c r="Q87" i="103"/>
  <c r="P87" i="103"/>
  <c r="O87" i="103"/>
  <c r="AE86" i="103"/>
  <c r="AC86" i="103"/>
  <c r="AB86" i="103"/>
  <c r="AA86" i="103"/>
  <c r="Z86" i="103"/>
  <c r="Y86" i="103"/>
  <c r="X86" i="103"/>
  <c r="W86" i="103"/>
  <c r="U86" i="103"/>
  <c r="T86" i="103"/>
  <c r="S86" i="103"/>
  <c r="R86" i="103"/>
  <c r="Q86" i="103"/>
  <c r="P86" i="103"/>
  <c r="O86" i="103"/>
  <c r="AE85" i="103"/>
  <c r="AC85" i="103"/>
  <c r="AB85" i="103"/>
  <c r="AA85" i="103"/>
  <c r="Z85" i="103"/>
  <c r="Y85" i="103"/>
  <c r="X85" i="103"/>
  <c r="W85" i="103"/>
  <c r="U85" i="103"/>
  <c r="T85" i="103"/>
  <c r="S85" i="103"/>
  <c r="R85" i="103"/>
  <c r="Q85" i="103"/>
  <c r="P85" i="103"/>
  <c r="O85" i="103"/>
  <c r="AE84" i="103"/>
  <c r="AC84" i="103"/>
  <c r="AB84" i="103"/>
  <c r="AA84" i="103"/>
  <c r="Z84" i="103"/>
  <c r="Y84" i="103"/>
  <c r="X84" i="103"/>
  <c r="W84" i="103"/>
  <c r="U84" i="103"/>
  <c r="T84" i="103"/>
  <c r="S84" i="103"/>
  <c r="R84" i="103"/>
  <c r="Q84" i="103"/>
  <c r="P84" i="103"/>
  <c r="O84" i="103"/>
  <c r="AE83" i="103"/>
  <c r="AC83" i="103"/>
  <c r="AB83" i="103"/>
  <c r="AA83" i="103"/>
  <c r="Z83" i="103"/>
  <c r="Y83" i="103"/>
  <c r="X83" i="103"/>
  <c r="W83" i="103"/>
  <c r="U83" i="103"/>
  <c r="T83" i="103"/>
  <c r="S83" i="103"/>
  <c r="R83" i="103"/>
  <c r="Q83" i="103"/>
  <c r="P83" i="103"/>
  <c r="O83" i="103"/>
  <c r="AE82" i="103"/>
  <c r="AC82" i="103"/>
  <c r="AB82" i="103"/>
  <c r="AA82" i="103"/>
  <c r="Z82" i="103"/>
  <c r="Y82" i="103"/>
  <c r="X82" i="103"/>
  <c r="W82" i="103"/>
  <c r="U82" i="103"/>
  <c r="T82" i="103"/>
  <c r="S82" i="103"/>
  <c r="R82" i="103"/>
  <c r="Q82" i="103"/>
  <c r="P82" i="103"/>
  <c r="O82" i="103"/>
  <c r="AE81" i="103"/>
  <c r="AC81" i="103"/>
  <c r="AB81" i="103"/>
  <c r="AA81" i="103"/>
  <c r="Z81" i="103"/>
  <c r="Y81" i="103"/>
  <c r="X81" i="103"/>
  <c r="W81" i="103"/>
  <c r="U81" i="103"/>
  <c r="T81" i="103"/>
  <c r="S81" i="103"/>
  <c r="R81" i="103"/>
  <c r="Q81" i="103"/>
  <c r="P81" i="103"/>
  <c r="O81" i="103"/>
  <c r="AE80" i="103"/>
  <c r="AC80" i="103"/>
  <c r="AB80" i="103"/>
  <c r="AA80" i="103"/>
  <c r="Z80" i="103"/>
  <c r="Y80" i="103"/>
  <c r="X80" i="103"/>
  <c r="W80" i="103"/>
  <c r="U80" i="103"/>
  <c r="T80" i="103"/>
  <c r="S80" i="103"/>
  <c r="R80" i="103"/>
  <c r="Q80" i="103"/>
  <c r="P80" i="103"/>
  <c r="O80" i="103"/>
  <c r="AE79" i="103"/>
  <c r="AC79" i="103"/>
  <c r="AB79" i="103"/>
  <c r="AA79" i="103"/>
  <c r="Z79" i="103"/>
  <c r="Y79" i="103"/>
  <c r="X79" i="103"/>
  <c r="W79" i="103"/>
  <c r="U79" i="103"/>
  <c r="T79" i="103"/>
  <c r="S79" i="103"/>
  <c r="R79" i="103"/>
  <c r="Q79" i="103"/>
  <c r="P79" i="103"/>
  <c r="O79" i="103"/>
  <c r="AE78" i="103"/>
  <c r="AC78" i="103"/>
  <c r="AB78" i="103"/>
  <c r="AA78" i="103"/>
  <c r="Z78" i="103"/>
  <c r="Y78" i="103"/>
  <c r="X78" i="103"/>
  <c r="W78" i="103"/>
  <c r="U78" i="103"/>
  <c r="T78" i="103"/>
  <c r="S78" i="103"/>
  <c r="R78" i="103"/>
  <c r="Q78" i="103"/>
  <c r="P78" i="103"/>
  <c r="O78" i="103"/>
  <c r="AE77" i="103"/>
  <c r="AC77" i="103"/>
  <c r="AB77" i="103"/>
  <c r="AA77" i="103"/>
  <c r="Z77" i="103"/>
  <c r="Y77" i="103"/>
  <c r="X77" i="103"/>
  <c r="W77" i="103"/>
  <c r="U77" i="103"/>
  <c r="T77" i="103"/>
  <c r="S77" i="103"/>
  <c r="R77" i="103"/>
  <c r="Q77" i="103"/>
  <c r="P77" i="103"/>
  <c r="O77" i="103"/>
  <c r="AE76" i="103"/>
  <c r="AC76" i="103"/>
  <c r="AB76" i="103"/>
  <c r="AA76" i="103"/>
  <c r="Z76" i="103"/>
  <c r="Y76" i="103"/>
  <c r="X76" i="103"/>
  <c r="W76" i="103"/>
  <c r="U76" i="103"/>
  <c r="T76" i="103"/>
  <c r="S76" i="103"/>
  <c r="R76" i="103"/>
  <c r="Q76" i="103"/>
  <c r="P76" i="103"/>
  <c r="O76" i="103"/>
  <c r="AE75" i="103"/>
  <c r="AC75" i="103"/>
  <c r="AB75" i="103"/>
  <c r="AA75" i="103"/>
  <c r="Z75" i="103"/>
  <c r="Y75" i="103"/>
  <c r="X75" i="103"/>
  <c r="W75" i="103"/>
  <c r="U75" i="103"/>
  <c r="T75" i="103"/>
  <c r="S75" i="103"/>
  <c r="R75" i="103"/>
  <c r="Q75" i="103"/>
  <c r="P75" i="103"/>
  <c r="O75" i="103"/>
  <c r="AE74" i="103"/>
  <c r="AC74" i="103"/>
  <c r="AB74" i="103"/>
  <c r="AA74" i="103"/>
  <c r="Z74" i="103"/>
  <c r="Y74" i="103"/>
  <c r="X74" i="103"/>
  <c r="W74" i="103"/>
  <c r="U74" i="103"/>
  <c r="T74" i="103"/>
  <c r="S74" i="103"/>
  <c r="R74" i="103"/>
  <c r="Q74" i="103"/>
  <c r="P74" i="103"/>
  <c r="O74" i="103"/>
  <c r="AE73" i="103"/>
  <c r="AC73" i="103"/>
  <c r="AB73" i="103"/>
  <c r="AA73" i="103"/>
  <c r="Z73" i="103"/>
  <c r="Y73" i="103"/>
  <c r="X73" i="103"/>
  <c r="W73" i="103"/>
  <c r="U73" i="103"/>
  <c r="T73" i="103"/>
  <c r="S73" i="103"/>
  <c r="R73" i="103"/>
  <c r="Q73" i="103"/>
  <c r="P73" i="103"/>
  <c r="O73" i="103"/>
  <c r="AE72" i="103"/>
  <c r="AC72" i="103"/>
  <c r="AB72" i="103"/>
  <c r="AA72" i="103"/>
  <c r="Z72" i="103"/>
  <c r="Y72" i="103"/>
  <c r="X72" i="103"/>
  <c r="W72" i="103"/>
  <c r="U72" i="103"/>
  <c r="T72" i="103"/>
  <c r="S72" i="103"/>
  <c r="R72" i="103"/>
  <c r="Q72" i="103"/>
  <c r="P72" i="103"/>
  <c r="O72" i="103"/>
  <c r="AE71" i="103"/>
  <c r="AC71" i="103"/>
  <c r="AB71" i="103"/>
  <c r="AA71" i="103"/>
  <c r="Z71" i="103"/>
  <c r="Y71" i="103"/>
  <c r="X71" i="103"/>
  <c r="W71" i="103"/>
  <c r="U71" i="103"/>
  <c r="T71" i="103"/>
  <c r="S71" i="103"/>
  <c r="R71" i="103"/>
  <c r="Q71" i="103"/>
  <c r="P71" i="103"/>
  <c r="O71" i="103"/>
  <c r="AE70" i="103"/>
  <c r="AC70" i="103"/>
  <c r="AB70" i="103"/>
  <c r="AA70" i="103"/>
  <c r="Z70" i="103"/>
  <c r="Y70" i="103"/>
  <c r="X70" i="103"/>
  <c r="W70" i="103"/>
  <c r="U70" i="103"/>
  <c r="T70" i="103"/>
  <c r="S70" i="103"/>
  <c r="R70" i="103"/>
  <c r="Q70" i="103"/>
  <c r="P70" i="103"/>
  <c r="O70" i="103"/>
  <c r="AE69" i="103"/>
  <c r="AC69" i="103"/>
  <c r="AB69" i="103"/>
  <c r="AA69" i="103"/>
  <c r="Z69" i="103"/>
  <c r="Y69" i="103"/>
  <c r="X69" i="103"/>
  <c r="W69" i="103"/>
  <c r="U69" i="103"/>
  <c r="T69" i="103"/>
  <c r="S69" i="103"/>
  <c r="R69" i="103"/>
  <c r="Q69" i="103"/>
  <c r="P69" i="103"/>
  <c r="O69" i="103"/>
  <c r="AE68" i="103"/>
  <c r="AC68" i="103"/>
  <c r="AB68" i="103"/>
  <c r="AA68" i="103"/>
  <c r="Z68" i="103"/>
  <c r="Y68" i="103"/>
  <c r="X68" i="103"/>
  <c r="W68" i="103"/>
  <c r="U68" i="103"/>
  <c r="T68" i="103"/>
  <c r="S68" i="103"/>
  <c r="R68" i="103"/>
  <c r="Q68" i="103"/>
  <c r="P68" i="103"/>
  <c r="O68" i="103"/>
  <c r="AE67" i="103"/>
  <c r="AC67" i="103"/>
  <c r="AB67" i="103"/>
  <c r="AA67" i="103"/>
  <c r="Z67" i="103"/>
  <c r="Y67" i="103"/>
  <c r="X67" i="103"/>
  <c r="W67" i="103"/>
  <c r="U67" i="103"/>
  <c r="T67" i="103"/>
  <c r="S67" i="103"/>
  <c r="R67" i="103"/>
  <c r="Q67" i="103"/>
  <c r="P67" i="103"/>
  <c r="O67" i="103"/>
  <c r="AE66" i="103"/>
  <c r="AC66" i="103"/>
  <c r="AB66" i="103"/>
  <c r="AA66" i="103"/>
  <c r="Z66" i="103"/>
  <c r="Y66" i="103"/>
  <c r="X66" i="103"/>
  <c r="W66" i="103"/>
  <c r="U66" i="103"/>
  <c r="T66" i="103"/>
  <c r="S66" i="103"/>
  <c r="R66" i="103"/>
  <c r="Q66" i="103"/>
  <c r="P66" i="103"/>
  <c r="O66" i="103"/>
  <c r="AE65" i="103"/>
  <c r="AC65" i="103"/>
  <c r="AB65" i="103"/>
  <c r="AA65" i="103"/>
  <c r="Z65" i="103"/>
  <c r="Y65" i="103"/>
  <c r="X65" i="103"/>
  <c r="W65" i="103"/>
  <c r="U65" i="103"/>
  <c r="T65" i="103"/>
  <c r="S65" i="103"/>
  <c r="R65" i="103"/>
  <c r="Q65" i="103"/>
  <c r="P65" i="103"/>
  <c r="O65" i="103"/>
  <c r="AE64" i="103"/>
  <c r="AC64" i="103"/>
  <c r="AB64" i="103"/>
  <c r="AA64" i="103"/>
  <c r="Z64" i="103"/>
  <c r="Y64" i="103"/>
  <c r="X64" i="103"/>
  <c r="W64" i="103"/>
  <c r="U64" i="103"/>
  <c r="T64" i="103"/>
  <c r="S64" i="103"/>
  <c r="R64" i="103"/>
  <c r="Q64" i="103"/>
  <c r="P64" i="103"/>
  <c r="O64" i="103"/>
  <c r="AE63" i="103"/>
  <c r="AC63" i="103"/>
  <c r="AB63" i="103"/>
  <c r="AA63" i="103"/>
  <c r="Z63" i="103"/>
  <c r="Y63" i="103"/>
  <c r="X63" i="103"/>
  <c r="W63" i="103"/>
  <c r="U63" i="103"/>
  <c r="T63" i="103"/>
  <c r="S63" i="103"/>
  <c r="R63" i="103"/>
  <c r="Q63" i="103"/>
  <c r="P63" i="103"/>
  <c r="O63" i="103"/>
  <c r="AE62" i="103"/>
  <c r="AC62" i="103"/>
  <c r="AB62" i="103"/>
  <c r="AA62" i="103"/>
  <c r="Z62" i="103"/>
  <c r="Y62" i="103"/>
  <c r="X62" i="103"/>
  <c r="W62" i="103"/>
  <c r="U62" i="103"/>
  <c r="T62" i="103"/>
  <c r="S62" i="103"/>
  <c r="R62" i="103"/>
  <c r="Q62" i="103"/>
  <c r="P62" i="103"/>
  <c r="O62" i="103"/>
  <c r="AE61" i="103"/>
  <c r="AC61" i="103"/>
  <c r="AB61" i="103"/>
  <c r="AA61" i="103"/>
  <c r="Z61" i="103"/>
  <c r="Y61" i="103"/>
  <c r="X61" i="103"/>
  <c r="W61" i="103"/>
  <c r="U61" i="103"/>
  <c r="T61" i="103"/>
  <c r="S61" i="103"/>
  <c r="R61" i="103"/>
  <c r="Q61" i="103"/>
  <c r="P61" i="103"/>
  <c r="O61" i="103"/>
  <c r="AE60" i="103"/>
  <c r="AC60" i="103"/>
  <c r="AB60" i="103"/>
  <c r="AA60" i="103"/>
  <c r="Z60" i="103"/>
  <c r="Y60" i="103"/>
  <c r="X60" i="103"/>
  <c r="W60" i="103"/>
  <c r="U60" i="103"/>
  <c r="T60" i="103"/>
  <c r="S60" i="103"/>
  <c r="R60" i="103"/>
  <c r="Q60" i="103"/>
  <c r="P60" i="103"/>
  <c r="O60" i="103"/>
  <c r="AE59" i="103"/>
  <c r="AC59" i="103"/>
  <c r="AB59" i="103"/>
  <c r="AA59" i="103"/>
  <c r="Z59" i="103"/>
  <c r="Y59" i="103"/>
  <c r="X59" i="103"/>
  <c r="W59" i="103"/>
  <c r="U59" i="103"/>
  <c r="T59" i="103"/>
  <c r="S59" i="103"/>
  <c r="R59" i="103"/>
  <c r="Q59" i="103"/>
  <c r="P59" i="103"/>
  <c r="O59" i="103"/>
  <c r="AE58" i="103"/>
  <c r="AC58" i="103"/>
  <c r="AB58" i="103"/>
  <c r="AA58" i="103"/>
  <c r="Z58" i="103"/>
  <c r="Y58" i="103"/>
  <c r="X58" i="103"/>
  <c r="W58" i="103"/>
  <c r="U58" i="103"/>
  <c r="T58" i="103"/>
  <c r="S58" i="103"/>
  <c r="R58" i="103"/>
  <c r="Q58" i="103"/>
  <c r="P58" i="103"/>
  <c r="O58" i="103"/>
  <c r="AE57" i="103"/>
  <c r="AC57" i="103"/>
  <c r="AB57" i="103"/>
  <c r="AA57" i="103"/>
  <c r="Z57" i="103"/>
  <c r="Y57" i="103"/>
  <c r="X57" i="103"/>
  <c r="W57" i="103"/>
  <c r="U57" i="103"/>
  <c r="T57" i="103"/>
  <c r="S57" i="103"/>
  <c r="R57" i="103"/>
  <c r="Q57" i="103"/>
  <c r="P57" i="103"/>
  <c r="O57" i="103"/>
  <c r="AE56" i="103"/>
  <c r="AC56" i="103"/>
  <c r="AB56" i="103"/>
  <c r="AA56" i="103"/>
  <c r="Z56" i="103"/>
  <c r="Y56" i="103"/>
  <c r="X56" i="103"/>
  <c r="W56" i="103"/>
  <c r="U56" i="103"/>
  <c r="T56" i="103"/>
  <c r="S56" i="103"/>
  <c r="R56" i="103"/>
  <c r="Q56" i="103"/>
  <c r="P56" i="103"/>
  <c r="O56" i="103"/>
  <c r="AE55" i="103"/>
  <c r="AC55" i="103"/>
  <c r="AB55" i="103"/>
  <c r="AA55" i="103"/>
  <c r="Z55" i="103"/>
  <c r="Y55" i="103"/>
  <c r="X55" i="103"/>
  <c r="W55" i="103"/>
  <c r="U55" i="103"/>
  <c r="T55" i="103"/>
  <c r="S55" i="103"/>
  <c r="R55" i="103"/>
  <c r="Q55" i="103"/>
  <c r="P55" i="103"/>
  <c r="O55" i="103"/>
  <c r="AE54" i="103"/>
  <c r="AC54" i="103"/>
  <c r="AB54" i="103"/>
  <c r="AA54" i="103"/>
  <c r="Z54" i="103"/>
  <c r="Y54" i="103"/>
  <c r="X54" i="103"/>
  <c r="W54" i="103"/>
  <c r="U54" i="103"/>
  <c r="T54" i="103"/>
  <c r="S54" i="103"/>
  <c r="R54" i="103"/>
  <c r="Q54" i="103"/>
  <c r="P54" i="103"/>
  <c r="O54" i="103"/>
  <c r="AE53" i="103"/>
  <c r="AC53" i="103"/>
  <c r="AB53" i="103"/>
  <c r="AA53" i="103"/>
  <c r="Z53" i="103"/>
  <c r="Y53" i="103"/>
  <c r="X53" i="103"/>
  <c r="W53" i="103"/>
  <c r="U53" i="103"/>
  <c r="T53" i="103"/>
  <c r="S53" i="103"/>
  <c r="R53" i="103"/>
  <c r="Q53" i="103"/>
  <c r="P53" i="103"/>
  <c r="O53" i="103"/>
  <c r="AE52" i="103"/>
  <c r="AC52" i="103"/>
  <c r="AB52" i="103"/>
  <c r="AA52" i="103"/>
  <c r="Z52" i="103"/>
  <c r="Y52" i="103"/>
  <c r="X52" i="103"/>
  <c r="W52" i="103"/>
  <c r="U52" i="103"/>
  <c r="T52" i="103"/>
  <c r="S52" i="103"/>
  <c r="R52" i="103"/>
  <c r="Q52" i="103"/>
  <c r="P52" i="103"/>
  <c r="O52" i="103"/>
  <c r="AE51" i="103"/>
  <c r="AC51" i="103"/>
  <c r="AB51" i="103"/>
  <c r="AA51" i="103"/>
  <c r="Z51" i="103"/>
  <c r="Y51" i="103"/>
  <c r="X51" i="103"/>
  <c r="W51" i="103"/>
  <c r="U51" i="103"/>
  <c r="T51" i="103"/>
  <c r="S51" i="103"/>
  <c r="R51" i="103"/>
  <c r="Q51" i="103"/>
  <c r="P51" i="103"/>
  <c r="O51" i="103"/>
  <c r="AE50" i="103"/>
  <c r="AC50" i="103"/>
  <c r="AB50" i="103"/>
  <c r="AA50" i="103"/>
  <c r="Z50" i="103"/>
  <c r="Y50" i="103"/>
  <c r="X50" i="103"/>
  <c r="W50" i="103"/>
  <c r="U50" i="103"/>
  <c r="T50" i="103"/>
  <c r="S50" i="103"/>
  <c r="R50" i="103"/>
  <c r="Q50" i="103"/>
  <c r="P50" i="103"/>
  <c r="O50" i="103"/>
  <c r="AE49" i="103"/>
  <c r="AC49" i="103"/>
  <c r="AB49" i="103"/>
  <c r="AA49" i="103"/>
  <c r="Z49" i="103"/>
  <c r="Y49" i="103"/>
  <c r="X49" i="103"/>
  <c r="W49" i="103"/>
  <c r="U49" i="103"/>
  <c r="T49" i="103"/>
  <c r="S49" i="103"/>
  <c r="R49" i="103"/>
  <c r="Q49" i="103"/>
  <c r="P49" i="103"/>
  <c r="O49" i="103"/>
  <c r="AE48" i="103"/>
  <c r="AC48" i="103"/>
  <c r="AB48" i="103"/>
  <c r="AA48" i="103"/>
  <c r="Z48" i="103"/>
  <c r="Y48" i="103"/>
  <c r="X48" i="103"/>
  <c r="W48" i="103"/>
  <c r="U48" i="103"/>
  <c r="T48" i="103"/>
  <c r="S48" i="103"/>
  <c r="R48" i="103"/>
  <c r="Q48" i="103"/>
  <c r="P48" i="103"/>
  <c r="O48" i="103"/>
  <c r="AE47" i="103"/>
  <c r="AC47" i="103"/>
  <c r="AB47" i="103"/>
  <c r="AA47" i="103"/>
  <c r="Z47" i="103"/>
  <c r="Y47" i="103"/>
  <c r="X47" i="103"/>
  <c r="W47" i="103"/>
  <c r="U47" i="103"/>
  <c r="T47" i="103"/>
  <c r="S47" i="103"/>
  <c r="R47" i="103"/>
  <c r="Q47" i="103"/>
  <c r="P47" i="103"/>
  <c r="O47" i="103"/>
  <c r="AE46" i="103"/>
  <c r="AC46" i="103"/>
  <c r="AB46" i="103"/>
  <c r="AA46" i="103"/>
  <c r="Z46" i="103"/>
  <c r="Y46" i="103"/>
  <c r="X46" i="103"/>
  <c r="W46" i="103"/>
  <c r="U46" i="103"/>
  <c r="T46" i="103"/>
  <c r="S46" i="103"/>
  <c r="R46" i="103"/>
  <c r="Q46" i="103"/>
  <c r="P46" i="103"/>
  <c r="O46" i="103"/>
  <c r="AE45" i="103"/>
  <c r="AC45" i="103"/>
  <c r="AB45" i="103"/>
  <c r="AA45" i="103"/>
  <c r="Z45" i="103"/>
  <c r="Y45" i="103"/>
  <c r="X45" i="103"/>
  <c r="W45" i="103"/>
  <c r="U45" i="103"/>
  <c r="T45" i="103"/>
  <c r="S45" i="103"/>
  <c r="R45" i="103"/>
  <c r="Q45" i="103"/>
  <c r="P45" i="103"/>
  <c r="O45" i="103"/>
  <c r="AE44" i="103"/>
  <c r="AC44" i="103"/>
  <c r="AB44" i="103"/>
  <c r="AA44" i="103"/>
  <c r="Z44" i="103"/>
  <c r="Y44" i="103"/>
  <c r="X44" i="103"/>
  <c r="W44" i="103"/>
  <c r="U44" i="103"/>
  <c r="T44" i="103"/>
  <c r="S44" i="103"/>
  <c r="R44" i="103"/>
  <c r="Q44" i="103"/>
  <c r="P44" i="103"/>
  <c r="O44" i="103"/>
  <c r="AE43" i="103"/>
  <c r="AC43" i="103"/>
  <c r="AB43" i="103"/>
  <c r="AA43" i="103"/>
  <c r="Z43" i="103"/>
  <c r="Y43" i="103"/>
  <c r="X43" i="103"/>
  <c r="W43" i="103"/>
  <c r="U43" i="103"/>
  <c r="T43" i="103"/>
  <c r="S43" i="103"/>
  <c r="R43" i="103"/>
  <c r="Q43" i="103"/>
  <c r="P43" i="103"/>
  <c r="O43" i="103"/>
  <c r="AE42" i="103"/>
  <c r="AC42" i="103"/>
  <c r="AB42" i="103"/>
  <c r="AA42" i="103"/>
  <c r="Z42" i="103"/>
  <c r="Y42" i="103"/>
  <c r="X42" i="103"/>
  <c r="W42" i="103"/>
  <c r="U42" i="103"/>
  <c r="T42" i="103"/>
  <c r="S42" i="103"/>
  <c r="R42" i="103"/>
  <c r="Q42" i="103"/>
  <c r="P42" i="103"/>
  <c r="O42" i="103"/>
  <c r="AE41" i="103"/>
  <c r="AC41" i="103"/>
  <c r="AB41" i="103"/>
  <c r="AA41" i="103"/>
  <c r="Z41" i="103"/>
  <c r="Y41" i="103"/>
  <c r="X41" i="103"/>
  <c r="W41" i="103"/>
  <c r="U41" i="103"/>
  <c r="T41" i="103"/>
  <c r="S41" i="103"/>
  <c r="R41" i="103"/>
  <c r="Q41" i="103"/>
  <c r="P41" i="103"/>
  <c r="O41" i="103"/>
  <c r="AE40" i="103"/>
  <c r="AC40" i="103"/>
  <c r="AB40" i="103"/>
  <c r="AA40" i="103"/>
  <c r="Z40" i="103"/>
  <c r="Y40" i="103"/>
  <c r="X40" i="103"/>
  <c r="W40" i="103"/>
  <c r="U40" i="103"/>
  <c r="T40" i="103"/>
  <c r="S40" i="103"/>
  <c r="R40" i="103"/>
  <c r="Q40" i="103"/>
  <c r="P40" i="103"/>
  <c r="O40" i="103"/>
  <c r="AE39" i="103"/>
  <c r="AC39" i="103"/>
  <c r="AB39" i="103"/>
  <c r="AA39" i="103"/>
  <c r="Z39" i="103"/>
  <c r="Y39" i="103"/>
  <c r="X39" i="103"/>
  <c r="W39" i="103"/>
  <c r="U39" i="103"/>
  <c r="T39" i="103"/>
  <c r="S39" i="103"/>
  <c r="R39" i="103"/>
  <c r="Q39" i="103"/>
  <c r="P39" i="103"/>
  <c r="O39" i="103"/>
  <c r="AE38" i="103"/>
  <c r="AC38" i="103"/>
  <c r="AB38" i="103"/>
  <c r="AA38" i="103"/>
  <c r="Z38" i="103"/>
  <c r="Y38" i="103"/>
  <c r="X38" i="103"/>
  <c r="W38" i="103"/>
  <c r="U38" i="103"/>
  <c r="T38" i="103"/>
  <c r="S38" i="103"/>
  <c r="R38" i="103"/>
  <c r="Q38" i="103"/>
  <c r="P38" i="103"/>
  <c r="O38" i="103"/>
  <c r="AE37" i="103"/>
  <c r="AC37" i="103"/>
  <c r="AB37" i="103"/>
  <c r="AA37" i="103"/>
  <c r="Z37" i="103"/>
  <c r="Y37" i="103"/>
  <c r="X37" i="103"/>
  <c r="W37" i="103"/>
  <c r="U37" i="103"/>
  <c r="T37" i="103"/>
  <c r="S37" i="103"/>
  <c r="R37" i="103"/>
  <c r="Q37" i="103"/>
  <c r="P37" i="103"/>
  <c r="O37" i="103"/>
  <c r="AE36" i="103"/>
  <c r="AC36" i="103"/>
  <c r="AB36" i="103"/>
  <c r="AA36" i="103"/>
  <c r="Z36" i="103"/>
  <c r="Y36" i="103"/>
  <c r="X36" i="103"/>
  <c r="W36" i="103"/>
  <c r="U36" i="103"/>
  <c r="T36" i="103"/>
  <c r="S36" i="103"/>
  <c r="R36" i="103"/>
  <c r="Q36" i="103"/>
  <c r="P36" i="103"/>
  <c r="O36" i="103"/>
  <c r="AE35" i="103"/>
  <c r="AC35" i="103"/>
  <c r="AB35" i="103"/>
  <c r="AA35" i="103"/>
  <c r="Z35" i="103"/>
  <c r="Y35" i="103"/>
  <c r="X35" i="103"/>
  <c r="W35" i="103"/>
  <c r="U35" i="103"/>
  <c r="T35" i="103"/>
  <c r="S35" i="103"/>
  <c r="R35" i="103"/>
  <c r="Q35" i="103"/>
  <c r="P35" i="103"/>
  <c r="O35" i="103"/>
  <c r="AE34" i="103"/>
  <c r="AC34" i="103"/>
  <c r="AB34" i="103"/>
  <c r="AA34" i="103"/>
  <c r="Z34" i="103"/>
  <c r="Y34" i="103"/>
  <c r="X34" i="103"/>
  <c r="W34" i="103"/>
  <c r="U34" i="103"/>
  <c r="T34" i="103"/>
  <c r="S34" i="103"/>
  <c r="R34" i="103"/>
  <c r="Q34" i="103"/>
  <c r="P34" i="103"/>
  <c r="O34" i="103"/>
  <c r="AE33" i="103"/>
  <c r="AC33" i="103"/>
  <c r="AB33" i="103"/>
  <c r="AA33" i="103"/>
  <c r="Z33" i="103"/>
  <c r="Y33" i="103"/>
  <c r="X33" i="103"/>
  <c r="W33" i="103"/>
  <c r="U33" i="103"/>
  <c r="T33" i="103"/>
  <c r="S33" i="103"/>
  <c r="R33" i="103"/>
  <c r="Q33" i="103"/>
  <c r="P33" i="103"/>
  <c r="O33" i="103"/>
  <c r="AE32" i="103"/>
  <c r="AC32" i="103"/>
  <c r="AB32" i="103"/>
  <c r="AA32" i="103"/>
  <c r="Z32" i="103"/>
  <c r="Y32" i="103"/>
  <c r="X32" i="103"/>
  <c r="W32" i="103"/>
  <c r="U32" i="103"/>
  <c r="T32" i="103"/>
  <c r="S32" i="103"/>
  <c r="R32" i="103"/>
  <c r="Q32" i="103"/>
  <c r="P32" i="103"/>
  <c r="O32" i="103"/>
  <c r="AE31" i="103"/>
  <c r="AC31" i="103"/>
  <c r="AB31" i="103"/>
  <c r="AA31" i="103"/>
  <c r="Z31" i="103"/>
  <c r="Y31" i="103"/>
  <c r="X31" i="103"/>
  <c r="W31" i="103"/>
  <c r="U31" i="103"/>
  <c r="T31" i="103"/>
  <c r="S31" i="103"/>
  <c r="R31" i="103"/>
  <c r="Q31" i="103"/>
  <c r="P31" i="103"/>
  <c r="O31" i="103"/>
  <c r="AE30" i="103"/>
  <c r="AC30" i="103"/>
  <c r="AB30" i="103"/>
  <c r="AA30" i="103"/>
  <c r="Z30" i="103"/>
  <c r="Y30" i="103"/>
  <c r="X30" i="103"/>
  <c r="W30" i="103"/>
  <c r="U30" i="103"/>
  <c r="T30" i="103"/>
  <c r="S30" i="103"/>
  <c r="R30" i="103"/>
  <c r="Q30" i="103"/>
  <c r="P30" i="103"/>
  <c r="O30" i="103"/>
  <c r="AE29" i="103"/>
  <c r="AC29" i="103"/>
  <c r="AB29" i="103"/>
  <c r="AA29" i="103"/>
  <c r="Z29" i="103"/>
  <c r="Y29" i="103"/>
  <c r="X29" i="103"/>
  <c r="W29" i="103"/>
  <c r="U29" i="103"/>
  <c r="T29" i="103"/>
  <c r="S29" i="103"/>
  <c r="R29" i="103"/>
  <c r="Q29" i="103"/>
  <c r="P29" i="103"/>
  <c r="O29" i="103"/>
  <c r="AE28" i="103"/>
  <c r="AC28" i="103"/>
  <c r="AB28" i="103"/>
  <c r="AA28" i="103"/>
  <c r="Z28" i="103"/>
  <c r="Y28" i="103"/>
  <c r="X28" i="103"/>
  <c r="W28" i="103"/>
  <c r="U28" i="103"/>
  <c r="T28" i="103"/>
  <c r="S28" i="103"/>
  <c r="R28" i="103"/>
  <c r="Q28" i="103"/>
  <c r="P28" i="103"/>
  <c r="O28" i="103"/>
  <c r="AE27" i="103"/>
  <c r="AC27" i="103"/>
  <c r="AB27" i="103"/>
  <c r="AA27" i="103"/>
  <c r="Z27" i="103"/>
  <c r="Y27" i="103"/>
  <c r="X27" i="103"/>
  <c r="W27" i="103"/>
  <c r="U27" i="103"/>
  <c r="T27" i="103"/>
  <c r="S27" i="103"/>
  <c r="R27" i="103"/>
  <c r="Q27" i="103"/>
  <c r="P27" i="103"/>
  <c r="O27" i="103"/>
  <c r="AE26" i="103"/>
  <c r="AC26" i="103"/>
  <c r="AB26" i="103"/>
  <c r="AA26" i="103"/>
  <c r="Z26" i="103"/>
  <c r="Y26" i="103"/>
  <c r="X26" i="103"/>
  <c r="W26" i="103"/>
  <c r="U26" i="103"/>
  <c r="T26" i="103"/>
  <c r="S26" i="103"/>
  <c r="R26" i="103"/>
  <c r="Q26" i="103"/>
  <c r="P26" i="103"/>
  <c r="O26" i="103"/>
  <c r="AE25" i="103"/>
  <c r="AC25" i="103"/>
  <c r="AB25" i="103"/>
  <c r="AA25" i="103"/>
  <c r="Z25" i="103"/>
  <c r="Y25" i="103"/>
  <c r="X25" i="103"/>
  <c r="W25" i="103"/>
  <c r="U25" i="103"/>
  <c r="T25" i="103"/>
  <c r="S25" i="103"/>
  <c r="R25" i="103"/>
  <c r="Q25" i="103"/>
  <c r="P25" i="103"/>
  <c r="O25" i="103"/>
  <c r="AE24" i="103"/>
  <c r="AC24" i="103"/>
  <c r="AB24" i="103"/>
  <c r="AA24" i="103"/>
  <c r="Z24" i="103"/>
  <c r="Y24" i="103"/>
  <c r="X24" i="103"/>
  <c r="W24" i="103"/>
  <c r="U24" i="103"/>
  <c r="T24" i="103"/>
  <c r="S24" i="103"/>
  <c r="R24" i="103"/>
  <c r="Q24" i="103"/>
  <c r="P24" i="103"/>
  <c r="O24" i="103"/>
  <c r="AE23" i="103"/>
  <c r="AC23" i="103"/>
  <c r="AB23" i="103"/>
  <c r="AA23" i="103"/>
  <c r="Z23" i="103"/>
  <c r="Y23" i="103"/>
  <c r="X23" i="103"/>
  <c r="W23" i="103"/>
  <c r="U23" i="103"/>
  <c r="T23" i="103"/>
  <c r="S23" i="103"/>
  <c r="R23" i="103"/>
  <c r="Q23" i="103"/>
  <c r="P23" i="103"/>
  <c r="O23" i="103"/>
  <c r="AE22" i="103"/>
  <c r="AC22" i="103"/>
  <c r="AB22" i="103"/>
  <c r="AA22" i="103"/>
  <c r="Z22" i="103"/>
  <c r="Y22" i="103"/>
  <c r="X22" i="103"/>
  <c r="W22" i="103"/>
  <c r="U22" i="103"/>
  <c r="T22" i="103"/>
  <c r="S22" i="103"/>
  <c r="R22" i="103"/>
  <c r="Q22" i="103"/>
  <c r="P22" i="103"/>
  <c r="O22" i="103"/>
  <c r="AE21" i="103"/>
  <c r="AC21" i="103"/>
  <c r="AB21" i="103"/>
  <c r="AA21" i="103"/>
  <c r="Z21" i="103"/>
  <c r="Y21" i="103"/>
  <c r="X21" i="103"/>
  <c r="W21" i="103"/>
  <c r="U21" i="103"/>
  <c r="T21" i="103"/>
  <c r="S21" i="103"/>
  <c r="R21" i="103"/>
  <c r="Q21" i="103"/>
  <c r="P21" i="103"/>
  <c r="O21" i="103"/>
  <c r="AE20" i="103"/>
  <c r="AC20" i="103"/>
  <c r="AB20" i="103"/>
  <c r="AA20" i="103"/>
  <c r="Z20" i="103"/>
  <c r="Y20" i="103"/>
  <c r="X20" i="103"/>
  <c r="W20" i="103"/>
  <c r="U20" i="103"/>
  <c r="T20" i="103"/>
  <c r="S20" i="103"/>
  <c r="R20" i="103"/>
  <c r="Q20" i="103"/>
  <c r="P20" i="103"/>
  <c r="O20" i="103"/>
  <c r="AE19" i="103"/>
  <c r="AC19" i="103"/>
  <c r="AB19" i="103"/>
  <c r="AA19" i="103"/>
  <c r="Z19" i="103"/>
  <c r="Y19" i="103"/>
  <c r="X19" i="103"/>
  <c r="W19" i="103"/>
  <c r="U19" i="103"/>
  <c r="T19" i="103"/>
  <c r="S19" i="103"/>
  <c r="R19" i="103"/>
  <c r="Q19" i="103"/>
  <c r="P19" i="103"/>
  <c r="O19" i="103"/>
  <c r="AE18" i="103"/>
  <c r="AC18" i="103"/>
  <c r="AB18" i="103"/>
  <c r="AA18" i="103"/>
  <c r="Z18" i="103"/>
  <c r="Y18" i="103"/>
  <c r="X18" i="103"/>
  <c r="W18" i="103"/>
  <c r="U18" i="103"/>
  <c r="T18" i="103"/>
  <c r="S18" i="103"/>
  <c r="R18" i="103"/>
  <c r="Q18" i="103"/>
  <c r="P18" i="103"/>
  <c r="O18" i="103"/>
  <c r="AE17" i="103"/>
  <c r="AC17" i="103"/>
  <c r="AB17" i="103"/>
  <c r="AA17" i="103"/>
  <c r="Z17" i="103"/>
  <c r="Y17" i="103"/>
  <c r="X17" i="103"/>
  <c r="W17" i="103"/>
  <c r="U17" i="103"/>
  <c r="T17" i="103"/>
  <c r="S17" i="103"/>
  <c r="R17" i="103"/>
  <c r="Q17" i="103"/>
  <c r="P17" i="103"/>
  <c r="O17" i="103"/>
  <c r="AE16" i="103"/>
  <c r="AC16" i="103"/>
  <c r="AB16" i="103"/>
  <c r="AA16" i="103"/>
  <c r="Z16" i="103"/>
  <c r="Y16" i="103"/>
  <c r="X16" i="103"/>
  <c r="W16" i="103"/>
  <c r="U16" i="103"/>
  <c r="T16" i="103"/>
  <c r="S16" i="103"/>
  <c r="R16" i="103"/>
  <c r="Q16" i="103"/>
  <c r="P16" i="103"/>
  <c r="O16" i="103"/>
  <c r="AE15" i="103"/>
  <c r="AC15" i="103"/>
  <c r="AB15" i="103"/>
  <c r="AA15" i="103"/>
  <c r="Z15" i="103"/>
  <c r="Y15" i="103"/>
  <c r="X15" i="103"/>
  <c r="W15" i="103"/>
  <c r="U15" i="103"/>
  <c r="T15" i="103"/>
  <c r="S15" i="103"/>
  <c r="R15" i="103"/>
  <c r="Q15" i="103"/>
  <c r="P15" i="103"/>
  <c r="O15" i="103"/>
  <c r="AE14" i="103"/>
  <c r="AC14" i="103"/>
  <c r="AB14" i="103"/>
  <c r="AA14" i="103"/>
  <c r="Z14" i="103"/>
  <c r="Y14" i="103"/>
  <c r="X14" i="103"/>
  <c r="W14" i="103"/>
  <c r="U14" i="103"/>
  <c r="T14" i="103"/>
  <c r="S14" i="103"/>
  <c r="R14" i="103"/>
  <c r="Q14" i="103"/>
  <c r="P14" i="103"/>
  <c r="O14" i="103"/>
  <c r="AE13" i="103"/>
  <c r="AC13" i="103"/>
  <c r="AB13" i="103"/>
  <c r="AA13" i="103"/>
  <c r="Z13" i="103"/>
  <c r="Y13" i="103"/>
  <c r="X13" i="103"/>
  <c r="W13" i="103"/>
  <c r="U13" i="103"/>
  <c r="T13" i="103"/>
  <c r="S13" i="103"/>
  <c r="R13" i="103"/>
  <c r="Q13" i="103"/>
  <c r="P13" i="103"/>
  <c r="O13" i="103"/>
  <c r="AE12" i="103"/>
  <c r="AC12" i="103"/>
  <c r="AB12" i="103"/>
  <c r="AA12" i="103"/>
  <c r="Z12" i="103"/>
  <c r="Y12" i="103"/>
  <c r="X12" i="103"/>
  <c r="W12" i="103"/>
  <c r="U12" i="103"/>
  <c r="T12" i="103"/>
  <c r="S12" i="103"/>
  <c r="R12" i="103"/>
  <c r="Q12" i="103"/>
  <c r="P12" i="103"/>
  <c r="O12" i="103"/>
  <c r="AE11" i="103"/>
  <c r="AC11" i="103"/>
  <c r="AB11" i="103"/>
  <c r="AA11" i="103"/>
  <c r="Z11" i="103"/>
  <c r="Y11" i="103"/>
  <c r="X11" i="103"/>
  <c r="W11" i="103"/>
  <c r="U11" i="103"/>
  <c r="T11" i="103"/>
  <c r="S11" i="103"/>
  <c r="R11" i="103"/>
  <c r="Q11" i="103"/>
  <c r="P11" i="103"/>
  <c r="O11" i="103"/>
  <c r="AE10" i="103"/>
  <c r="AC10" i="103"/>
  <c r="AB10" i="103"/>
  <c r="AA10" i="103"/>
  <c r="Z10" i="103"/>
  <c r="Y10" i="103"/>
  <c r="X10" i="103"/>
  <c r="W10" i="103"/>
  <c r="U10" i="103"/>
  <c r="T10" i="103"/>
  <c r="S10" i="103"/>
  <c r="R10" i="103"/>
  <c r="Q10" i="103"/>
  <c r="P10" i="103"/>
  <c r="O10" i="103"/>
  <c r="AE9" i="103"/>
  <c r="AC9" i="103"/>
  <c r="AB9" i="103"/>
  <c r="AA9" i="103"/>
  <c r="Z9" i="103"/>
  <c r="Y9" i="103"/>
  <c r="X9" i="103"/>
  <c r="W9" i="103"/>
  <c r="U9" i="103"/>
  <c r="T9" i="103"/>
  <c r="S9" i="103"/>
  <c r="R9" i="103"/>
  <c r="Q9" i="103"/>
  <c r="P9" i="103"/>
  <c r="O9" i="103"/>
  <c r="AE8" i="103"/>
  <c r="AC8" i="103"/>
  <c r="AB8" i="103"/>
  <c r="AA8" i="103"/>
  <c r="Z8" i="103"/>
  <c r="Y8" i="103"/>
  <c r="X8" i="103"/>
  <c r="W8" i="103"/>
  <c r="U8" i="103"/>
  <c r="T8" i="103"/>
  <c r="S8" i="103"/>
  <c r="R8" i="103"/>
  <c r="Q8" i="103"/>
  <c r="P8" i="103"/>
  <c r="O8" i="103"/>
  <c r="U7" i="103"/>
  <c r="T7" i="103"/>
  <c r="S7" i="103"/>
  <c r="R7" i="103"/>
  <c r="Q7" i="103"/>
  <c r="P7" i="103"/>
  <c r="O7" i="103"/>
  <c r="AE146" i="102"/>
  <c r="AC146" i="102"/>
  <c r="AB146" i="102"/>
  <c r="AA146" i="102"/>
  <c r="Z146" i="102"/>
  <c r="Y146" i="102"/>
  <c r="X146" i="102"/>
  <c r="W146" i="102"/>
  <c r="U146" i="102"/>
  <c r="T146" i="102"/>
  <c r="S146" i="102"/>
  <c r="R146" i="102"/>
  <c r="Q146" i="102"/>
  <c r="P146" i="102"/>
  <c r="O146" i="102"/>
  <c r="AE145" i="102"/>
  <c r="AC145" i="102"/>
  <c r="AB145" i="102"/>
  <c r="AA145" i="102"/>
  <c r="Z145" i="102"/>
  <c r="Y145" i="102"/>
  <c r="X145" i="102"/>
  <c r="W145" i="102"/>
  <c r="U145" i="102"/>
  <c r="T145" i="102"/>
  <c r="S145" i="102"/>
  <c r="R145" i="102"/>
  <c r="Q145" i="102"/>
  <c r="P145" i="102"/>
  <c r="O145" i="102"/>
  <c r="AE144" i="102"/>
  <c r="AC144" i="102"/>
  <c r="AB144" i="102"/>
  <c r="AA144" i="102"/>
  <c r="Z144" i="102"/>
  <c r="Y144" i="102"/>
  <c r="X144" i="102"/>
  <c r="W144" i="102"/>
  <c r="U144" i="102"/>
  <c r="T144" i="102"/>
  <c r="S144" i="102"/>
  <c r="R144" i="102"/>
  <c r="Q144" i="102"/>
  <c r="P144" i="102"/>
  <c r="O144" i="102"/>
  <c r="AE143" i="102"/>
  <c r="AC143" i="102"/>
  <c r="AB143" i="102"/>
  <c r="AA143" i="102"/>
  <c r="Z143" i="102"/>
  <c r="Y143" i="102"/>
  <c r="X143" i="102"/>
  <c r="W143" i="102"/>
  <c r="U143" i="102"/>
  <c r="T143" i="102"/>
  <c r="S143" i="102"/>
  <c r="R143" i="102"/>
  <c r="Q143" i="102"/>
  <c r="P143" i="102"/>
  <c r="O143" i="102"/>
  <c r="AE142" i="102"/>
  <c r="AC142" i="102"/>
  <c r="AB142" i="102"/>
  <c r="AA142" i="102"/>
  <c r="Z142" i="102"/>
  <c r="Y142" i="102"/>
  <c r="X142" i="102"/>
  <c r="W142" i="102"/>
  <c r="U142" i="102"/>
  <c r="T142" i="102"/>
  <c r="S142" i="102"/>
  <c r="R142" i="102"/>
  <c r="Q142" i="102"/>
  <c r="P142" i="102"/>
  <c r="O142" i="102"/>
  <c r="AE141" i="102"/>
  <c r="AC141" i="102"/>
  <c r="AB141" i="102"/>
  <c r="AA141" i="102"/>
  <c r="Z141" i="102"/>
  <c r="Y141" i="102"/>
  <c r="X141" i="102"/>
  <c r="W141" i="102"/>
  <c r="U141" i="102"/>
  <c r="T141" i="102"/>
  <c r="S141" i="102"/>
  <c r="R141" i="102"/>
  <c r="Q141" i="102"/>
  <c r="P141" i="102"/>
  <c r="O141" i="102"/>
  <c r="AE140" i="102"/>
  <c r="AC140" i="102"/>
  <c r="AB140" i="102"/>
  <c r="AA140" i="102"/>
  <c r="Z140" i="102"/>
  <c r="Y140" i="102"/>
  <c r="X140" i="102"/>
  <c r="W140" i="102"/>
  <c r="U140" i="102"/>
  <c r="T140" i="102"/>
  <c r="S140" i="102"/>
  <c r="R140" i="102"/>
  <c r="Q140" i="102"/>
  <c r="P140" i="102"/>
  <c r="O140" i="102"/>
  <c r="AE139" i="102"/>
  <c r="AC139" i="102"/>
  <c r="AB139" i="102"/>
  <c r="AA139" i="102"/>
  <c r="Z139" i="102"/>
  <c r="Y139" i="102"/>
  <c r="X139" i="102"/>
  <c r="W139" i="102"/>
  <c r="U139" i="102"/>
  <c r="T139" i="102"/>
  <c r="S139" i="102"/>
  <c r="R139" i="102"/>
  <c r="Q139" i="102"/>
  <c r="P139" i="102"/>
  <c r="O139" i="102"/>
  <c r="AE138" i="102"/>
  <c r="AC138" i="102"/>
  <c r="AB138" i="102"/>
  <c r="AA138" i="102"/>
  <c r="Z138" i="102"/>
  <c r="Y138" i="102"/>
  <c r="X138" i="102"/>
  <c r="W138" i="102"/>
  <c r="U138" i="102"/>
  <c r="T138" i="102"/>
  <c r="S138" i="102"/>
  <c r="R138" i="102"/>
  <c r="Q138" i="102"/>
  <c r="P138" i="102"/>
  <c r="O138" i="102"/>
  <c r="AE137" i="102"/>
  <c r="AC137" i="102"/>
  <c r="AB137" i="102"/>
  <c r="AA137" i="102"/>
  <c r="Z137" i="102"/>
  <c r="Y137" i="102"/>
  <c r="X137" i="102"/>
  <c r="W137" i="102"/>
  <c r="U137" i="102"/>
  <c r="T137" i="102"/>
  <c r="S137" i="102"/>
  <c r="R137" i="102"/>
  <c r="Q137" i="102"/>
  <c r="P137" i="102"/>
  <c r="O137" i="102"/>
  <c r="AE136" i="102"/>
  <c r="AC136" i="102"/>
  <c r="AB136" i="102"/>
  <c r="AA136" i="102"/>
  <c r="Z136" i="102"/>
  <c r="Y136" i="102"/>
  <c r="X136" i="102"/>
  <c r="W136" i="102"/>
  <c r="U136" i="102"/>
  <c r="T136" i="102"/>
  <c r="S136" i="102"/>
  <c r="R136" i="102"/>
  <c r="Q136" i="102"/>
  <c r="P136" i="102"/>
  <c r="O136" i="102"/>
  <c r="AE135" i="102"/>
  <c r="AC135" i="102"/>
  <c r="AB135" i="102"/>
  <c r="AA135" i="102"/>
  <c r="Z135" i="102"/>
  <c r="Y135" i="102"/>
  <c r="X135" i="102"/>
  <c r="W135" i="102"/>
  <c r="U135" i="102"/>
  <c r="T135" i="102"/>
  <c r="S135" i="102"/>
  <c r="R135" i="102"/>
  <c r="Q135" i="102"/>
  <c r="P135" i="102"/>
  <c r="O135" i="102"/>
  <c r="AE134" i="102"/>
  <c r="AC134" i="102"/>
  <c r="AB134" i="102"/>
  <c r="AA134" i="102"/>
  <c r="Z134" i="102"/>
  <c r="Y134" i="102"/>
  <c r="X134" i="102"/>
  <c r="W134" i="102"/>
  <c r="U134" i="102"/>
  <c r="T134" i="102"/>
  <c r="S134" i="102"/>
  <c r="R134" i="102"/>
  <c r="Q134" i="102"/>
  <c r="P134" i="102"/>
  <c r="O134" i="102"/>
  <c r="AE133" i="102"/>
  <c r="AC133" i="102"/>
  <c r="AB133" i="102"/>
  <c r="AA133" i="102"/>
  <c r="Z133" i="102"/>
  <c r="Y133" i="102"/>
  <c r="X133" i="102"/>
  <c r="W133" i="102"/>
  <c r="U133" i="102"/>
  <c r="T133" i="102"/>
  <c r="S133" i="102"/>
  <c r="R133" i="102"/>
  <c r="Q133" i="102"/>
  <c r="P133" i="102"/>
  <c r="O133" i="102"/>
  <c r="AE132" i="102"/>
  <c r="AC132" i="102"/>
  <c r="AB132" i="102"/>
  <c r="AA132" i="102"/>
  <c r="Z132" i="102"/>
  <c r="Y132" i="102"/>
  <c r="X132" i="102"/>
  <c r="W132" i="102"/>
  <c r="U132" i="102"/>
  <c r="T132" i="102"/>
  <c r="S132" i="102"/>
  <c r="R132" i="102"/>
  <c r="Q132" i="102"/>
  <c r="P132" i="102"/>
  <c r="O132" i="102"/>
  <c r="AE131" i="102"/>
  <c r="AC131" i="102"/>
  <c r="AB131" i="102"/>
  <c r="AA131" i="102"/>
  <c r="Z131" i="102"/>
  <c r="Y131" i="102"/>
  <c r="X131" i="102"/>
  <c r="W131" i="102"/>
  <c r="U131" i="102"/>
  <c r="T131" i="102"/>
  <c r="S131" i="102"/>
  <c r="R131" i="102"/>
  <c r="Q131" i="102"/>
  <c r="P131" i="102"/>
  <c r="O131" i="102"/>
  <c r="AE130" i="102"/>
  <c r="AC130" i="102"/>
  <c r="AB130" i="102"/>
  <c r="AA130" i="102"/>
  <c r="Z130" i="102"/>
  <c r="Y130" i="102"/>
  <c r="X130" i="102"/>
  <c r="W130" i="102"/>
  <c r="U130" i="102"/>
  <c r="T130" i="102"/>
  <c r="S130" i="102"/>
  <c r="R130" i="102"/>
  <c r="Q130" i="102"/>
  <c r="P130" i="102"/>
  <c r="O130" i="102"/>
  <c r="AE129" i="102"/>
  <c r="AC129" i="102"/>
  <c r="AB129" i="102"/>
  <c r="AA129" i="102"/>
  <c r="Z129" i="102"/>
  <c r="Y129" i="102"/>
  <c r="X129" i="102"/>
  <c r="W129" i="102"/>
  <c r="U129" i="102"/>
  <c r="T129" i="102"/>
  <c r="S129" i="102"/>
  <c r="R129" i="102"/>
  <c r="Q129" i="102"/>
  <c r="P129" i="102"/>
  <c r="O129" i="102"/>
  <c r="AE128" i="102"/>
  <c r="AC128" i="102"/>
  <c r="AB128" i="102"/>
  <c r="AA128" i="102"/>
  <c r="Z128" i="102"/>
  <c r="Y128" i="102"/>
  <c r="X128" i="102"/>
  <c r="W128" i="102"/>
  <c r="U128" i="102"/>
  <c r="T128" i="102"/>
  <c r="S128" i="102"/>
  <c r="R128" i="102"/>
  <c r="Q128" i="102"/>
  <c r="P128" i="102"/>
  <c r="O128" i="102"/>
  <c r="AE127" i="102"/>
  <c r="AC127" i="102"/>
  <c r="AB127" i="102"/>
  <c r="AA127" i="102"/>
  <c r="Z127" i="102"/>
  <c r="Y127" i="102"/>
  <c r="X127" i="102"/>
  <c r="W127" i="102"/>
  <c r="U127" i="102"/>
  <c r="T127" i="102"/>
  <c r="S127" i="102"/>
  <c r="R127" i="102"/>
  <c r="Q127" i="102"/>
  <c r="P127" i="102"/>
  <c r="O127" i="102"/>
  <c r="AE126" i="102"/>
  <c r="AC126" i="102"/>
  <c r="AB126" i="102"/>
  <c r="AA126" i="102"/>
  <c r="Z126" i="102"/>
  <c r="Y126" i="102"/>
  <c r="X126" i="102"/>
  <c r="W126" i="102"/>
  <c r="U126" i="102"/>
  <c r="T126" i="102"/>
  <c r="S126" i="102"/>
  <c r="R126" i="102"/>
  <c r="Q126" i="102"/>
  <c r="P126" i="102"/>
  <c r="O126" i="102"/>
  <c r="AE125" i="102"/>
  <c r="AC125" i="102"/>
  <c r="AB125" i="102"/>
  <c r="AA125" i="102"/>
  <c r="Z125" i="102"/>
  <c r="Y125" i="102"/>
  <c r="X125" i="102"/>
  <c r="W125" i="102"/>
  <c r="U125" i="102"/>
  <c r="T125" i="102"/>
  <c r="S125" i="102"/>
  <c r="R125" i="102"/>
  <c r="Q125" i="102"/>
  <c r="P125" i="102"/>
  <c r="O125" i="102"/>
  <c r="AE124" i="102"/>
  <c r="AC124" i="102"/>
  <c r="AB124" i="102"/>
  <c r="AA124" i="102"/>
  <c r="Z124" i="102"/>
  <c r="Y124" i="102"/>
  <c r="X124" i="102"/>
  <c r="W124" i="102"/>
  <c r="U124" i="102"/>
  <c r="T124" i="102"/>
  <c r="S124" i="102"/>
  <c r="R124" i="102"/>
  <c r="Q124" i="102"/>
  <c r="P124" i="102"/>
  <c r="O124" i="102"/>
  <c r="AE123" i="102"/>
  <c r="AC123" i="102"/>
  <c r="AB123" i="102"/>
  <c r="AA123" i="102"/>
  <c r="Z123" i="102"/>
  <c r="Y123" i="102"/>
  <c r="X123" i="102"/>
  <c r="W123" i="102"/>
  <c r="U123" i="102"/>
  <c r="T123" i="102"/>
  <c r="S123" i="102"/>
  <c r="R123" i="102"/>
  <c r="Q123" i="102"/>
  <c r="P123" i="102"/>
  <c r="O123" i="102"/>
  <c r="AE122" i="102"/>
  <c r="AC122" i="102"/>
  <c r="AB122" i="102"/>
  <c r="AA122" i="102"/>
  <c r="Z122" i="102"/>
  <c r="Y122" i="102"/>
  <c r="X122" i="102"/>
  <c r="W122" i="102"/>
  <c r="U122" i="102"/>
  <c r="T122" i="102"/>
  <c r="S122" i="102"/>
  <c r="R122" i="102"/>
  <c r="Q122" i="102"/>
  <c r="P122" i="102"/>
  <c r="O122" i="102"/>
  <c r="AE121" i="102"/>
  <c r="AC121" i="102"/>
  <c r="AB121" i="102"/>
  <c r="AA121" i="102"/>
  <c r="Z121" i="102"/>
  <c r="Y121" i="102"/>
  <c r="X121" i="102"/>
  <c r="W121" i="102"/>
  <c r="U121" i="102"/>
  <c r="T121" i="102"/>
  <c r="S121" i="102"/>
  <c r="R121" i="102"/>
  <c r="Q121" i="102"/>
  <c r="P121" i="102"/>
  <c r="O121" i="102"/>
  <c r="AE120" i="102"/>
  <c r="AC120" i="102"/>
  <c r="AB120" i="102"/>
  <c r="AA120" i="102"/>
  <c r="Z120" i="102"/>
  <c r="Y120" i="102"/>
  <c r="X120" i="102"/>
  <c r="W120" i="102"/>
  <c r="U120" i="102"/>
  <c r="T120" i="102"/>
  <c r="S120" i="102"/>
  <c r="R120" i="102"/>
  <c r="Q120" i="102"/>
  <c r="P120" i="102"/>
  <c r="O120" i="102"/>
  <c r="AE119" i="102"/>
  <c r="AC119" i="102"/>
  <c r="AB119" i="102"/>
  <c r="AA119" i="102"/>
  <c r="Z119" i="102"/>
  <c r="Y119" i="102"/>
  <c r="X119" i="102"/>
  <c r="W119" i="102"/>
  <c r="U119" i="102"/>
  <c r="T119" i="102"/>
  <c r="S119" i="102"/>
  <c r="R119" i="102"/>
  <c r="Q119" i="102"/>
  <c r="P119" i="102"/>
  <c r="O119" i="102"/>
  <c r="AE118" i="102"/>
  <c r="AC118" i="102"/>
  <c r="AB118" i="102"/>
  <c r="AA118" i="102"/>
  <c r="Z118" i="102"/>
  <c r="Y118" i="102"/>
  <c r="X118" i="102"/>
  <c r="W118" i="102"/>
  <c r="U118" i="102"/>
  <c r="T118" i="102"/>
  <c r="S118" i="102"/>
  <c r="R118" i="102"/>
  <c r="Q118" i="102"/>
  <c r="P118" i="102"/>
  <c r="O118" i="102"/>
  <c r="AE117" i="102"/>
  <c r="AC117" i="102"/>
  <c r="AB117" i="102"/>
  <c r="AA117" i="102"/>
  <c r="Z117" i="102"/>
  <c r="Y117" i="102"/>
  <c r="X117" i="102"/>
  <c r="W117" i="102"/>
  <c r="U117" i="102"/>
  <c r="T117" i="102"/>
  <c r="S117" i="102"/>
  <c r="R117" i="102"/>
  <c r="Q117" i="102"/>
  <c r="P117" i="102"/>
  <c r="O117" i="102"/>
  <c r="AE116" i="102"/>
  <c r="AC116" i="102"/>
  <c r="AB116" i="102"/>
  <c r="AA116" i="102"/>
  <c r="Z116" i="102"/>
  <c r="Y116" i="102"/>
  <c r="X116" i="102"/>
  <c r="W116" i="102"/>
  <c r="U116" i="102"/>
  <c r="T116" i="102"/>
  <c r="S116" i="102"/>
  <c r="R116" i="102"/>
  <c r="Q116" i="102"/>
  <c r="P116" i="102"/>
  <c r="O116" i="102"/>
  <c r="AE115" i="102"/>
  <c r="AC115" i="102"/>
  <c r="AB115" i="102"/>
  <c r="AA115" i="102"/>
  <c r="Z115" i="102"/>
  <c r="Y115" i="102"/>
  <c r="X115" i="102"/>
  <c r="W115" i="102"/>
  <c r="U115" i="102"/>
  <c r="T115" i="102"/>
  <c r="S115" i="102"/>
  <c r="R115" i="102"/>
  <c r="Q115" i="102"/>
  <c r="P115" i="102"/>
  <c r="O115" i="102"/>
  <c r="AE114" i="102"/>
  <c r="AC114" i="102"/>
  <c r="AB114" i="102"/>
  <c r="AA114" i="102"/>
  <c r="Z114" i="102"/>
  <c r="Y114" i="102"/>
  <c r="X114" i="102"/>
  <c r="W114" i="102"/>
  <c r="U114" i="102"/>
  <c r="T114" i="102"/>
  <c r="S114" i="102"/>
  <c r="R114" i="102"/>
  <c r="Q114" i="102"/>
  <c r="P114" i="102"/>
  <c r="O114" i="102"/>
  <c r="AE113" i="102"/>
  <c r="AC113" i="102"/>
  <c r="AB113" i="102"/>
  <c r="AA113" i="102"/>
  <c r="Z113" i="102"/>
  <c r="Y113" i="102"/>
  <c r="X113" i="102"/>
  <c r="W113" i="102"/>
  <c r="U113" i="102"/>
  <c r="T113" i="102"/>
  <c r="S113" i="102"/>
  <c r="R113" i="102"/>
  <c r="Q113" i="102"/>
  <c r="P113" i="102"/>
  <c r="O113" i="102"/>
  <c r="AE112" i="102"/>
  <c r="AC112" i="102"/>
  <c r="AB112" i="102"/>
  <c r="AA112" i="102"/>
  <c r="Z112" i="102"/>
  <c r="Y112" i="102"/>
  <c r="X112" i="102"/>
  <c r="W112" i="102"/>
  <c r="U112" i="102"/>
  <c r="T112" i="102"/>
  <c r="S112" i="102"/>
  <c r="R112" i="102"/>
  <c r="Q112" i="102"/>
  <c r="P112" i="102"/>
  <c r="O112" i="102"/>
  <c r="AE111" i="102"/>
  <c r="AC111" i="102"/>
  <c r="AB111" i="102"/>
  <c r="AA111" i="102"/>
  <c r="Z111" i="102"/>
  <c r="Y111" i="102"/>
  <c r="X111" i="102"/>
  <c r="W111" i="102"/>
  <c r="U111" i="102"/>
  <c r="T111" i="102"/>
  <c r="S111" i="102"/>
  <c r="R111" i="102"/>
  <c r="Q111" i="102"/>
  <c r="P111" i="102"/>
  <c r="O111" i="102"/>
  <c r="AE110" i="102"/>
  <c r="AC110" i="102"/>
  <c r="AB110" i="102"/>
  <c r="AA110" i="102"/>
  <c r="Z110" i="102"/>
  <c r="Y110" i="102"/>
  <c r="X110" i="102"/>
  <c r="W110" i="102"/>
  <c r="U110" i="102"/>
  <c r="T110" i="102"/>
  <c r="S110" i="102"/>
  <c r="R110" i="102"/>
  <c r="Q110" i="102"/>
  <c r="P110" i="102"/>
  <c r="O110" i="102"/>
  <c r="AE109" i="102"/>
  <c r="AC109" i="102"/>
  <c r="AB109" i="102"/>
  <c r="AA109" i="102"/>
  <c r="Z109" i="102"/>
  <c r="Y109" i="102"/>
  <c r="X109" i="102"/>
  <c r="W109" i="102"/>
  <c r="U109" i="102"/>
  <c r="T109" i="102"/>
  <c r="S109" i="102"/>
  <c r="R109" i="102"/>
  <c r="Q109" i="102"/>
  <c r="P109" i="102"/>
  <c r="O109" i="102"/>
  <c r="AE108" i="102"/>
  <c r="AC108" i="102"/>
  <c r="AB108" i="102"/>
  <c r="AA108" i="102"/>
  <c r="Z108" i="102"/>
  <c r="Y108" i="102"/>
  <c r="X108" i="102"/>
  <c r="W108" i="102"/>
  <c r="U108" i="102"/>
  <c r="T108" i="102"/>
  <c r="S108" i="102"/>
  <c r="R108" i="102"/>
  <c r="Q108" i="102"/>
  <c r="P108" i="102"/>
  <c r="O108" i="102"/>
  <c r="AE107" i="102"/>
  <c r="AC107" i="102"/>
  <c r="AB107" i="102"/>
  <c r="AA107" i="102"/>
  <c r="Z107" i="102"/>
  <c r="Y107" i="102"/>
  <c r="X107" i="102"/>
  <c r="W107" i="102"/>
  <c r="U107" i="102"/>
  <c r="T107" i="102"/>
  <c r="S107" i="102"/>
  <c r="R107" i="102"/>
  <c r="Q107" i="102"/>
  <c r="P107" i="102"/>
  <c r="O107" i="102"/>
  <c r="AE106" i="102"/>
  <c r="AC106" i="102"/>
  <c r="AB106" i="102"/>
  <c r="AA106" i="102"/>
  <c r="Z106" i="102"/>
  <c r="Y106" i="102"/>
  <c r="X106" i="102"/>
  <c r="W106" i="102"/>
  <c r="U106" i="102"/>
  <c r="T106" i="102"/>
  <c r="S106" i="102"/>
  <c r="R106" i="102"/>
  <c r="Q106" i="102"/>
  <c r="P106" i="102"/>
  <c r="O106" i="102"/>
  <c r="AE105" i="102"/>
  <c r="AC105" i="102"/>
  <c r="AB105" i="102"/>
  <c r="AA105" i="102"/>
  <c r="Z105" i="102"/>
  <c r="Y105" i="102"/>
  <c r="X105" i="102"/>
  <c r="W105" i="102"/>
  <c r="U105" i="102"/>
  <c r="T105" i="102"/>
  <c r="S105" i="102"/>
  <c r="R105" i="102"/>
  <c r="Q105" i="102"/>
  <c r="P105" i="102"/>
  <c r="O105" i="102"/>
  <c r="AE104" i="102"/>
  <c r="AC104" i="102"/>
  <c r="AB104" i="102"/>
  <c r="AA104" i="102"/>
  <c r="Z104" i="102"/>
  <c r="Y104" i="102"/>
  <c r="X104" i="102"/>
  <c r="W104" i="102"/>
  <c r="U104" i="102"/>
  <c r="T104" i="102"/>
  <c r="S104" i="102"/>
  <c r="R104" i="102"/>
  <c r="Q104" i="102"/>
  <c r="P104" i="102"/>
  <c r="O104" i="102"/>
  <c r="AE103" i="102"/>
  <c r="AC103" i="102"/>
  <c r="AB103" i="102"/>
  <c r="AA103" i="102"/>
  <c r="Z103" i="102"/>
  <c r="Y103" i="102"/>
  <c r="X103" i="102"/>
  <c r="W103" i="102"/>
  <c r="U103" i="102"/>
  <c r="T103" i="102"/>
  <c r="S103" i="102"/>
  <c r="R103" i="102"/>
  <c r="Q103" i="102"/>
  <c r="P103" i="102"/>
  <c r="O103" i="102"/>
  <c r="AE102" i="102"/>
  <c r="AC102" i="102"/>
  <c r="AB102" i="102"/>
  <c r="AA102" i="102"/>
  <c r="Z102" i="102"/>
  <c r="Y102" i="102"/>
  <c r="X102" i="102"/>
  <c r="W102" i="102"/>
  <c r="U102" i="102"/>
  <c r="T102" i="102"/>
  <c r="S102" i="102"/>
  <c r="R102" i="102"/>
  <c r="Q102" i="102"/>
  <c r="P102" i="102"/>
  <c r="O102" i="102"/>
  <c r="AE101" i="102"/>
  <c r="AC101" i="102"/>
  <c r="AB101" i="102"/>
  <c r="AA101" i="102"/>
  <c r="Z101" i="102"/>
  <c r="Y101" i="102"/>
  <c r="X101" i="102"/>
  <c r="W101" i="102"/>
  <c r="U101" i="102"/>
  <c r="T101" i="102"/>
  <c r="S101" i="102"/>
  <c r="R101" i="102"/>
  <c r="Q101" i="102"/>
  <c r="P101" i="102"/>
  <c r="O101" i="102"/>
  <c r="AE100" i="102"/>
  <c r="AC100" i="102"/>
  <c r="AB100" i="102"/>
  <c r="AA100" i="102"/>
  <c r="Z100" i="102"/>
  <c r="Y100" i="102"/>
  <c r="X100" i="102"/>
  <c r="W100" i="102"/>
  <c r="U100" i="102"/>
  <c r="T100" i="102"/>
  <c r="S100" i="102"/>
  <c r="R100" i="102"/>
  <c r="Q100" i="102"/>
  <c r="P100" i="102"/>
  <c r="O100" i="102"/>
  <c r="AE99" i="102"/>
  <c r="AC99" i="102"/>
  <c r="AB99" i="102"/>
  <c r="AA99" i="102"/>
  <c r="Z99" i="102"/>
  <c r="Y99" i="102"/>
  <c r="X99" i="102"/>
  <c r="W99" i="102"/>
  <c r="U99" i="102"/>
  <c r="T99" i="102"/>
  <c r="S99" i="102"/>
  <c r="R99" i="102"/>
  <c r="Q99" i="102"/>
  <c r="P99" i="102"/>
  <c r="O99" i="102"/>
  <c r="AE98" i="102"/>
  <c r="AC98" i="102"/>
  <c r="AB98" i="102"/>
  <c r="AA98" i="102"/>
  <c r="Z98" i="102"/>
  <c r="Y98" i="102"/>
  <c r="X98" i="102"/>
  <c r="W98" i="102"/>
  <c r="U98" i="102"/>
  <c r="T98" i="102"/>
  <c r="S98" i="102"/>
  <c r="R98" i="102"/>
  <c r="Q98" i="102"/>
  <c r="P98" i="102"/>
  <c r="O98" i="102"/>
  <c r="AE97" i="102"/>
  <c r="AC97" i="102"/>
  <c r="AB97" i="102"/>
  <c r="AA97" i="102"/>
  <c r="Z97" i="102"/>
  <c r="Y97" i="102"/>
  <c r="X97" i="102"/>
  <c r="W97" i="102"/>
  <c r="U97" i="102"/>
  <c r="T97" i="102"/>
  <c r="S97" i="102"/>
  <c r="R97" i="102"/>
  <c r="Q97" i="102"/>
  <c r="P97" i="102"/>
  <c r="O97" i="102"/>
  <c r="AE96" i="102"/>
  <c r="AC96" i="102"/>
  <c r="AB96" i="102"/>
  <c r="AA96" i="102"/>
  <c r="Z96" i="102"/>
  <c r="Y96" i="102"/>
  <c r="X96" i="102"/>
  <c r="W96" i="102"/>
  <c r="U96" i="102"/>
  <c r="T96" i="102"/>
  <c r="S96" i="102"/>
  <c r="R96" i="102"/>
  <c r="Q96" i="102"/>
  <c r="P96" i="102"/>
  <c r="O96" i="102"/>
  <c r="AE95" i="102"/>
  <c r="AC95" i="102"/>
  <c r="AB95" i="102"/>
  <c r="AA95" i="102"/>
  <c r="Z95" i="102"/>
  <c r="Y95" i="102"/>
  <c r="X95" i="102"/>
  <c r="W95" i="102"/>
  <c r="U95" i="102"/>
  <c r="T95" i="102"/>
  <c r="S95" i="102"/>
  <c r="R95" i="102"/>
  <c r="Q95" i="102"/>
  <c r="P95" i="102"/>
  <c r="O95" i="102"/>
  <c r="AE94" i="102"/>
  <c r="AC94" i="102"/>
  <c r="AB94" i="102"/>
  <c r="AA94" i="102"/>
  <c r="Z94" i="102"/>
  <c r="Y94" i="102"/>
  <c r="X94" i="102"/>
  <c r="W94" i="102"/>
  <c r="U94" i="102"/>
  <c r="T94" i="102"/>
  <c r="S94" i="102"/>
  <c r="R94" i="102"/>
  <c r="Q94" i="102"/>
  <c r="P94" i="102"/>
  <c r="O94" i="102"/>
  <c r="AE93" i="102"/>
  <c r="AC93" i="102"/>
  <c r="AB93" i="102"/>
  <c r="AA93" i="102"/>
  <c r="Z93" i="102"/>
  <c r="Y93" i="102"/>
  <c r="X93" i="102"/>
  <c r="W93" i="102"/>
  <c r="U93" i="102"/>
  <c r="T93" i="102"/>
  <c r="S93" i="102"/>
  <c r="R93" i="102"/>
  <c r="Q93" i="102"/>
  <c r="P93" i="102"/>
  <c r="O93" i="102"/>
  <c r="AE92" i="102"/>
  <c r="AC92" i="102"/>
  <c r="AB92" i="102"/>
  <c r="AA92" i="102"/>
  <c r="Z92" i="102"/>
  <c r="Y92" i="102"/>
  <c r="X92" i="102"/>
  <c r="W92" i="102"/>
  <c r="U92" i="102"/>
  <c r="T92" i="102"/>
  <c r="S92" i="102"/>
  <c r="R92" i="102"/>
  <c r="Q92" i="102"/>
  <c r="P92" i="102"/>
  <c r="O92" i="102"/>
  <c r="AE91" i="102"/>
  <c r="AC91" i="102"/>
  <c r="AB91" i="102"/>
  <c r="AA91" i="102"/>
  <c r="Z91" i="102"/>
  <c r="Y91" i="102"/>
  <c r="X91" i="102"/>
  <c r="W91" i="102"/>
  <c r="U91" i="102"/>
  <c r="T91" i="102"/>
  <c r="S91" i="102"/>
  <c r="R91" i="102"/>
  <c r="Q91" i="102"/>
  <c r="P91" i="102"/>
  <c r="O91" i="102"/>
  <c r="AE90" i="102"/>
  <c r="AC90" i="102"/>
  <c r="AB90" i="102"/>
  <c r="AA90" i="102"/>
  <c r="Z90" i="102"/>
  <c r="Y90" i="102"/>
  <c r="X90" i="102"/>
  <c r="W90" i="102"/>
  <c r="U90" i="102"/>
  <c r="T90" i="102"/>
  <c r="S90" i="102"/>
  <c r="R90" i="102"/>
  <c r="Q90" i="102"/>
  <c r="P90" i="102"/>
  <c r="O90" i="102"/>
  <c r="AE89" i="102"/>
  <c r="AC89" i="102"/>
  <c r="AB89" i="102"/>
  <c r="AA89" i="102"/>
  <c r="Z89" i="102"/>
  <c r="Y89" i="102"/>
  <c r="X89" i="102"/>
  <c r="W89" i="102"/>
  <c r="U89" i="102"/>
  <c r="T89" i="102"/>
  <c r="S89" i="102"/>
  <c r="R89" i="102"/>
  <c r="Q89" i="102"/>
  <c r="P89" i="102"/>
  <c r="O89" i="102"/>
  <c r="AE88" i="102"/>
  <c r="AC88" i="102"/>
  <c r="AB88" i="102"/>
  <c r="AA88" i="102"/>
  <c r="Z88" i="102"/>
  <c r="Y88" i="102"/>
  <c r="X88" i="102"/>
  <c r="W88" i="102"/>
  <c r="U88" i="102"/>
  <c r="T88" i="102"/>
  <c r="S88" i="102"/>
  <c r="R88" i="102"/>
  <c r="Q88" i="102"/>
  <c r="P88" i="102"/>
  <c r="O88" i="102"/>
  <c r="AE87" i="102"/>
  <c r="AC87" i="102"/>
  <c r="AB87" i="102"/>
  <c r="AA87" i="102"/>
  <c r="Z87" i="102"/>
  <c r="Y87" i="102"/>
  <c r="X87" i="102"/>
  <c r="W87" i="102"/>
  <c r="U87" i="102"/>
  <c r="T87" i="102"/>
  <c r="S87" i="102"/>
  <c r="R87" i="102"/>
  <c r="Q87" i="102"/>
  <c r="P87" i="102"/>
  <c r="O87" i="102"/>
  <c r="AE86" i="102"/>
  <c r="AC86" i="102"/>
  <c r="AB86" i="102"/>
  <c r="AA86" i="102"/>
  <c r="Z86" i="102"/>
  <c r="Y86" i="102"/>
  <c r="X86" i="102"/>
  <c r="W86" i="102"/>
  <c r="U86" i="102"/>
  <c r="T86" i="102"/>
  <c r="S86" i="102"/>
  <c r="R86" i="102"/>
  <c r="Q86" i="102"/>
  <c r="P86" i="102"/>
  <c r="O86" i="102"/>
  <c r="AE85" i="102"/>
  <c r="AC85" i="102"/>
  <c r="AB85" i="102"/>
  <c r="AA85" i="102"/>
  <c r="Z85" i="102"/>
  <c r="Y85" i="102"/>
  <c r="X85" i="102"/>
  <c r="W85" i="102"/>
  <c r="U85" i="102"/>
  <c r="T85" i="102"/>
  <c r="S85" i="102"/>
  <c r="R85" i="102"/>
  <c r="Q85" i="102"/>
  <c r="P85" i="102"/>
  <c r="O85" i="102"/>
  <c r="AE84" i="102"/>
  <c r="AC84" i="102"/>
  <c r="AB84" i="102"/>
  <c r="AA84" i="102"/>
  <c r="Z84" i="102"/>
  <c r="Y84" i="102"/>
  <c r="X84" i="102"/>
  <c r="W84" i="102"/>
  <c r="U84" i="102"/>
  <c r="T84" i="102"/>
  <c r="S84" i="102"/>
  <c r="R84" i="102"/>
  <c r="Q84" i="102"/>
  <c r="P84" i="102"/>
  <c r="O84" i="102"/>
  <c r="AE83" i="102"/>
  <c r="AC83" i="102"/>
  <c r="AB83" i="102"/>
  <c r="AA83" i="102"/>
  <c r="Z83" i="102"/>
  <c r="Y83" i="102"/>
  <c r="X83" i="102"/>
  <c r="W83" i="102"/>
  <c r="U83" i="102"/>
  <c r="T83" i="102"/>
  <c r="S83" i="102"/>
  <c r="R83" i="102"/>
  <c r="Q83" i="102"/>
  <c r="P83" i="102"/>
  <c r="O83" i="102"/>
  <c r="AE82" i="102"/>
  <c r="AC82" i="102"/>
  <c r="AB82" i="102"/>
  <c r="AA82" i="102"/>
  <c r="Z82" i="102"/>
  <c r="Y82" i="102"/>
  <c r="X82" i="102"/>
  <c r="W82" i="102"/>
  <c r="U82" i="102"/>
  <c r="T82" i="102"/>
  <c r="S82" i="102"/>
  <c r="R82" i="102"/>
  <c r="Q82" i="102"/>
  <c r="P82" i="102"/>
  <c r="O82" i="102"/>
  <c r="AE81" i="102"/>
  <c r="AC81" i="102"/>
  <c r="AB81" i="102"/>
  <c r="AA81" i="102"/>
  <c r="Z81" i="102"/>
  <c r="Y81" i="102"/>
  <c r="X81" i="102"/>
  <c r="W81" i="102"/>
  <c r="U81" i="102"/>
  <c r="T81" i="102"/>
  <c r="S81" i="102"/>
  <c r="R81" i="102"/>
  <c r="Q81" i="102"/>
  <c r="P81" i="102"/>
  <c r="O81" i="102"/>
  <c r="AE80" i="102"/>
  <c r="AC80" i="102"/>
  <c r="AB80" i="102"/>
  <c r="AA80" i="102"/>
  <c r="Z80" i="102"/>
  <c r="Y80" i="102"/>
  <c r="X80" i="102"/>
  <c r="W80" i="102"/>
  <c r="U80" i="102"/>
  <c r="T80" i="102"/>
  <c r="S80" i="102"/>
  <c r="R80" i="102"/>
  <c r="Q80" i="102"/>
  <c r="P80" i="102"/>
  <c r="O80" i="102"/>
  <c r="AE79" i="102"/>
  <c r="AC79" i="102"/>
  <c r="AB79" i="102"/>
  <c r="AA79" i="102"/>
  <c r="Z79" i="102"/>
  <c r="Y79" i="102"/>
  <c r="X79" i="102"/>
  <c r="W79" i="102"/>
  <c r="U79" i="102"/>
  <c r="T79" i="102"/>
  <c r="S79" i="102"/>
  <c r="R79" i="102"/>
  <c r="Q79" i="102"/>
  <c r="P79" i="102"/>
  <c r="O79" i="102"/>
  <c r="AE78" i="102"/>
  <c r="AC78" i="102"/>
  <c r="AB78" i="102"/>
  <c r="AA78" i="102"/>
  <c r="Z78" i="102"/>
  <c r="Y78" i="102"/>
  <c r="X78" i="102"/>
  <c r="W78" i="102"/>
  <c r="U78" i="102"/>
  <c r="T78" i="102"/>
  <c r="S78" i="102"/>
  <c r="R78" i="102"/>
  <c r="Q78" i="102"/>
  <c r="P78" i="102"/>
  <c r="O78" i="102"/>
  <c r="AE77" i="102"/>
  <c r="AC77" i="102"/>
  <c r="AB77" i="102"/>
  <c r="AA77" i="102"/>
  <c r="Z77" i="102"/>
  <c r="Y77" i="102"/>
  <c r="X77" i="102"/>
  <c r="W77" i="102"/>
  <c r="U77" i="102"/>
  <c r="T77" i="102"/>
  <c r="S77" i="102"/>
  <c r="R77" i="102"/>
  <c r="Q77" i="102"/>
  <c r="P77" i="102"/>
  <c r="O77" i="102"/>
  <c r="AE76" i="102"/>
  <c r="AC76" i="102"/>
  <c r="AB76" i="102"/>
  <c r="AA76" i="102"/>
  <c r="Z76" i="102"/>
  <c r="Y76" i="102"/>
  <c r="X76" i="102"/>
  <c r="W76" i="102"/>
  <c r="U76" i="102"/>
  <c r="T76" i="102"/>
  <c r="S76" i="102"/>
  <c r="R76" i="102"/>
  <c r="Q76" i="102"/>
  <c r="P76" i="102"/>
  <c r="O76" i="102"/>
  <c r="AE75" i="102"/>
  <c r="AC75" i="102"/>
  <c r="AB75" i="102"/>
  <c r="AA75" i="102"/>
  <c r="Z75" i="102"/>
  <c r="Y75" i="102"/>
  <c r="X75" i="102"/>
  <c r="W75" i="102"/>
  <c r="U75" i="102"/>
  <c r="T75" i="102"/>
  <c r="S75" i="102"/>
  <c r="R75" i="102"/>
  <c r="Q75" i="102"/>
  <c r="P75" i="102"/>
  <c r="O75" i="102"/>
  <c r="AE74" i="102"/>
  <c r="AC74" i="102"/>
  <c r="AB74" i="102"/>
  <c r="AA74" i="102"/>
  <c r="Z74" i="102"/>
  <c r="Y74" i="102"/>
  <c r="X74" i="102"/>
  <c r="W74" i="102"/>
  <c r="U74" i="102"/>
  <c r="T74" i="102"/>
  <c r="S74" i="102"/>
  <c r="R74" i="102"/>
  <c r="Q74" i="102"/>
  <c r="P74" i="102"/>
  <c r="O74" i="102"/>
  <c r="AE73" i="102"/>
  <c r="AC73" i="102"/>
  <c r="AB73" i="102"/>
  <c r="AA73" i="102"/>
  <c r="Z73" i="102"/>
  <c r="Y73" i="102"/>
  <c r="X73" i="102"/>
  <c r="W73" i="102"/>
  <c r="U73" i="102"/>
  <c r="T73" i="102"/>
  <c r="S73" i="102"/>
  <c r="R73" i="102"/>
  <c r="Q73" i="102"/>
  <c r="P73" i="102"/>
  <c r="O73" i="102"/>
  <c r="AE72" i="102"/>
  <c r="AC72" i="102"/>
  <c r="AB72" i="102"/>
  <c r="AA72" i="102"/>
  <c r="Z72" i="102"/>
  <c r="Y72" i="102"/>
  <c r="X72" i="102"/>
  <c r="W72" i="102"/>
  <c r="U72" i="102"/>
  <c r="T72" i="102"/>
  <c r="S72" i="102"/>
  <c r="R72" i="102"/>
  <c r="Q72" i="102"/>
  <c r="P72" i="102"/>
  <c r="O72" i="102"/>
  <c r="AE71" i="102"/>
  <c r="AC71" i="102"/>
  <c r="AB71" i="102"/>
  <c r="AA71" i="102"/>
  <c r="Z71" i="102"/>
  <c r="Y71" i="102"/>
  <c r="X71" i="102"/>
  <c r="W71" i="102"/>
  <c r="U71" i="102"/>
  <c r="T71" i="102"/>
  <c r="S71" i="102"/>
  <c r="R71" i="102"/>
  <c r="Q71" i="102"/>
  <c r="P71" i="102"/>
  <c r="O71" i="102"/>
  <c r="AE70" i="102"/>
  <c r="AC70" i="102"/>
  <c r="AB70" i="102"/>
  <c r="AA70" i="102"/>
  <c r="Z70" i="102"/>
  <c r="Y70" i="102"/>
  <c r="X70" i="102"/>
  <c r="W70" i="102"/>
  <c r="U70" i="102"/>
  <c r="T70" i="102"/>
  <c r="S70" i="102"/>
  <c r="R70" i="102"/>
  <c r="Q70" i="102"/>
  <c r="P70" i="102"/>
  <c r="O70" i="102"/>
  <c r="AE69" i="102"/>
  <c r="AC69" i="102"/>
  <c r="AB69" i="102"/>
  <c r="AA69" i="102"/>
  <c r="Z69" i="102"/>
  <c r="Y69" i="102"/>
  <c r="X69" i="102"/>
  <c r="W69" i="102"/>
  <c r="U69" i="102"/>
  <c r="T69" i="102"/>
  <c r="S69" i="102"/>
  <c r="R69" i="102"/>
  <c r="Q69" i="102"/>
  <c r="P69" i="102"/>
  <c r="O69" i="102"/>
  <c r="AE68" i="102"/>
  <c r="AC68" i="102"/>
  <c r="AB68" i="102"/>
  <c r="AA68" i="102"/>
  <c r="Z68" i="102"/>
  <c r="Y68" i="102"/>
  <c r="X68" i="102"/>
  <c r="W68" i="102"/>
  <c r="U68" i="102"/>
  <c r="T68" i="102"/>
  <c r="S68" i="102"/>
  <c r="R68" i="102"/>
  <c r="Q68" i="102"/>
  <c r="P68" i="102"/>
  <c r="O68" i="102"/>
  <c r="AE67" i="102"/>
  <c r="AC67" i="102"/>
  <c r="AB67" i="102"/>
  <c r="AA67" i="102"/>
  <c r="Z67" i="102"/>
  <c r="Y67" i="102"/>
  <c r="X67" i="102"/>
  <c r="W67" i="102"/>
  <c r="U67" i="102"/>
  <c r="T67" i="102"/>
  <c r="S67" i="102"/>
  <c r="R67" i="102"/>
  <c r="Q67" i="102"/>
  <c r="P67" i="102"/>
  <c r="O67" i="102"/>
  <c r="AE66" i="102"/>
  <c r="AC66" i="102"/>
  <c r="AB66" i="102"/>
  <c r="AA66" i="102"/>
  <c r="Z66" i="102"/>
  <c r="Y66" i="102"/>
  <c r="X66" i="102"/>
  <c r="W66" i="102"/>
  <c r="U66" i="102"/>
  <c r="T66" i="102"/>
  <c r="S66" i="102"/>
  <c r="R66" i="102"/>
  <c r="Q66" i="102"/>
  <c r="P66" i="102"/>
  <c r="O66" i="102"/>
  <c r="AE65" i="102"/>
  <c r="AC65" i="102"/>
  <c r="AB65" i="102"/>
  <c r="AA65" i="102"/>
  <c r="Z65" i="102"/>
  <c r="Y65" i="102"/>
  <c r="X65" i="102"/>
  <c r="W65" i="102"/>
  <c r="U65" i="102"/>
  <c r="T65" i="102"/>
  <c r="S65" i="102"/>
  <c r="R65" i="102"/>
  <c r="Q65" i="102"/>
  <c r="P65" i="102"/>
  <c r="O65" i="102"/>
  <c r="AE64" i="102"/>
  <c r="AC64" i="102"/>
  <c r="AB64" i="102"/>
  <c r="AA64" i="102"/>
  <c r="Z64" i="102"/>
  <c r="Y64" i="102"/>
  <c r="X64" i="102"/>
  <c r="W64" i="102"/>
  <c r="U64" i="102"/>
  <c r="T64" i="102"/>
  <c r="S64" i="102"/>
  <c r="R64" i="102"/>
  <c r="Q64" i="102"/>
  <c r="P64" i="102"/>
  <c r="O64" i="102"/>
  <c r="AE63" i="102"/>
  <c r="AC63" i="102"/>
  <c r="AB63" i="102"/>
  <c r="AA63" i="102"/>
  <c r="Z63" i="102"/>
  <c r="Y63" i="102"/>
  <c r="X63" i="102"/>
  <c r="W63" i="102"/>
  <c r="U63" i="102"/>
  <c r="T63" i="102"/>
  <c r="S63" i="102"/>
  <c r="R63" i="102"/>
  <c r="Q63" i="102"/>
  <c r="P63" i="102"/>
  <c r="O63" i="102"/>
  <c r="AE62" i="102"/>
  <c r="AC62" i="102"/>
  <c r="AB62" i="102"/>
  <c r="AA62" i="102"/>
  <c r="Z62" i="102"/>
  <c r="Y62" i="102"/>
  <c r="X62" i="102"/>
  <c r="W62" i="102"/>
  <c r="U62" i="102"/>
  <c r="T62" i="102"/>
  <c r="S62" i="102"/>
  <c r="R62" i="102"/>
  <c r="Q62" i="102"/>
  <c r="P62" i="102"/>
  <c r="O62" i="102"/>
  <c r="AE61" i="102"/>
  <c r="AC61" i="102"/>
  <c r="AB61" i="102"/>
  <c r="AA61" i="102"/>
  <c r="Z61" i="102"/>
  <c r="Y61" i="102"/>
  <c r="X61" i="102"/>
  <c r="W61" i="102"/>
  <c r="U61" i="102"/>
  <c r="T61" i="102"/>
  <c r="S61" i="102"/>
  <c r="R61" i="102"/>
  <c r="Q61" i="102"/>
  <c r="P61" i="102"/>
  <c r="O61" i="102"/>
  <c r="AE60" i="102"/>
  <c r="AC60" i="102"/>
  <c r="AB60" i="102"/>
  <c r="AA60" i="102"/>
  <c r="Z60" i="102"/>
  <c r="Y60" i="102"/>
  <c r="X60" i="102"/>
  <c r="W60" i="102"/>
  <c r="U60" i="102"/>
  <c r="T60" i="102"/>
  <c r="S60" i="102"/>
  <c r="R60" i="102"/>
  <c r="Q60" i="102"/>
  <c r="P60" i="102"/>
  <c r="O60" i="102"/>
  <c r="AE59" i="102"/>
  <c r="AC59" i="102"/>
  <c r="AB59" i="102"/>
  <c r="AA59" i="102"/>
  <c r="Z59" i="102"/>
  <c r="Y59" i="102"/>
  <c r="X59" i="102"/>
  <c r="W59" i="102"/>
  <c r="U59" i="102"/>
  <c r="T59" i="102"/>
  <c r="S59" i="102"/>
  <c r="R59" i="102"/>
  <c r="Q59" i="102"/>
  <c r="P59" i="102"/>
  <c r="O59" i="102"/>
  <c r="AE58" i="102"/>
  <c r="AC58" i="102"/>
  <c r="AB58" i="102"/>
  <c r="AA58" i="102"/>
  <c r="Z58" i="102"/>
  <c r="Y58" i="102"/>
  <c r="X58" i="102"/>
  <c r="W58" i="102"/>
  <c r="U58" i="102"/>
  <c r="T58" i="102"/>
  <c r="S58" i="102"/>
  <c r="R58" i="102"/>
  <c r="Q58" i="102"/>
  <c r="P58" i="102"/>
  <c r="O58" i="102"/>
  <c r="AE57" i="102"/>
  <c r="AC57" i="102"/>
  <c r="AB57" i="102"/>
  <c r="AA57" i="102"/>
  <c r="Z57" i="102"/>
  <c r="Y57" i="102"/>
  <c r="X57" i="102"/>
  <c r="W57" i="102"/>
  <c r="U57" i="102"/>
  <c r="T57" i="102"/>
  <c r="S57" i="102"/>
  <c r="R57" i="102"/>
  <c r="Q57" i="102"/>
  <c r="P57" i="102"/>
  <c r="O57" i="102"/>
  <c r="AE56" i="102"/>
  <c r="AC56" i="102"/>
  <c r="AB56" i="102"/>
  <c r="AA56" i="102"/>
  <c r="Z56" i="102"/>
  <c r="Y56" i="102"/>
  <c r="X56" i="102"/>
  <c r="W56" i="102"/>
  <c r="U56" i="102"/>
  <c r="T56" i="102"/>
  <c r="S56" i="102"/>
  <c r="R56" i="102"/>
  <c r="Q56" i="102"/>
  <c r="P56" i="102"/>
  <c r="O56" i="102"/>
  <c r="AE55" i="102"/>
  <c r="AC55" i="102"/>
  <c r="AB55" i="102"/>
  <c r="AA55" i="102"/>
  <c r="Z55" i="102"/>
  <c r="Y55" i="102"/>
  <c r="X55" i="102"/>
  <c r="W55" i="102"/>
  <c r="U55" i="102"/>
  <c r="T55" i="102"/>
  <c r="S55" i="102"/>
  <c r="R55" i="102"/>
  <c r="Q55" i="102"/>
  <c r="P55" i="102"/>
  <c r="O55" i="102"/>
  <c r="AE54" i="102"/>
  <c r="AC54" i="102"/>
  <c r="AB54" i="102"/>
  <c r="AA54" i="102"/>
  <c r="Z54" i="102"/>
  <c r="Y54" i="102"/>
  <c r="X54" i="102"/>
  <c r="W54" i="102"/>
  <c r="U54" i="102"/>
  <c r="T54" i="102"/>
  <c r="S54" i="102"/>
  <c r="R54" i="102"/>
  <c r="Q54" i="102"/>
  <c r="P54" i="102"/>
  <c r="O54" i="102"/>
  <c r="AE53" i="102"/>
  <c r="AC53" i="102"/>
  <c r="AB53" i="102"/>
  <c r="AA53" i="102"/>
  <c r="Z53" i="102"/>
  <c r="Y53" i="102"/>
  <c r="X53" i="102"/>
  <c r="W53" i="102"/>
  <c r="U53" i="102"/>
  <c r="T53" i="102"/>
  <c r="S53" i="102"/>
  <c r="R53" i="102"/>
  <c r="Q53" i="102"/>
  <c r="P53" i="102"/>
  <c r="O53" i="102"/>
  <c r="AE52" i="102"/>
  <c r="AC52" i="102"/>
  <c r="AB52" i="102"/>
  <c r="AA52" i="102"/>
  <c r="Z52" i="102"/>
  <c r="Y52" i="102"/>
  <c r="X52" i="102"/>
  <c r="W52" i="102"/>
  <c r="U52" i="102"/>
  <c r="T52" i="102"/>
  <c r="S52" i="102"/>
  <c r="R52" i="102"/>
  <c r="Q52" i="102"/>
  <c r="P52" i="102"/>
  <c r="O52" i="102"/>
  <c r="AE51" i="102"/>
  <c r="AC51" i="102"/>
  <c r="AB51" i="102"/>
  <c r="AA51" i="102"/>
  <c r="Z51" i="102"/>
  <c r="Y51" i="102"/>
  <c r="X51" i="102"/>
  <c r="W51" i="102"/>
  <c r="U51" i="102"/>
  <c r="T51" i="102"/>
  <c r="S51" i="102"/>
  <c r="R51" i="102"/>
  <c r="Q51" i="102"/>
  <c r="P51" i="102"/>
  <c r="O51" i="102"/>
  <c r="AE50" i="102"/>
  <c r="AC50" i="102"/>
  <c r="AB50" i="102"/>
  <c r="AA50" i="102"/>
  <c r="Z50" i="102"/>
  <c r="Y50" i="102"/>
  <c r="X50" i="102"/>
  <c r="W50" i="102"/>
  <c r="U50" i="102"/>
  <c r="T50" i="102"/>
  <c r="S50" i="102"/>
  <c r="R50" i="102"/>
  <c r="Q50" i="102"/>
  <c r="P50" i="102"/>
  <c r="O50" i="102"/>
  <c r="AE49" i="102"/>
  <c r="AC49" i="102"/>
  <c r="AB49" i="102"/>
  <c r="AA49" i="102"/>
  <c r="Z49" i="102"/>
  <c r="Y49" i="102"/>
  <c r="X49" i="102"/>
  <c r="W49" i="102"/>
  <c r="U49" i="102"/>
  <c r="T49" i="102"/>
  <c r="S49" i="102"/>
  <c r="R49" i="102"/>
  <c r="Q49" i="102"/>
  <c r="P49" i="102"/>
  <c r="O49" i="102"/>
  <c r="AE48" i="102"/>
  <c r="AC48" i="102"/>
  <c r="AB48" i="102"/>
  <c r="AA48" i="102"/>
  <c r="Z48" i="102"/>
  <c r="Y48" i="102"/>
  <c r="X48" i="102"/>
  <c r="W48" i="102"/>
  <c r="U48" i="102"/>
  <c r="T48" i="102"/>
  <c r="S48" i="102"/>
  <c r="R48" i="102"/>
  <c r="Q48" i="102"/>
  <c r="P48" i="102"/>
  <c r="O48" i="102"/>
  <c r="AE47" i="102"/>
  <c r="AC47" i="102"/>
  <c r="AB47" i="102"/>
  <c r="AA47" i="102"/>
  <c r="Z47" i="102"/>
  <c r="Y47" i="102"/>
  <c r="X47" i="102"/>
  <c r="W47" i="102"/>
  <c r="U47" i="102"/>
  <c r="T47" i="102"/>
  <c r="S47" i="102"/>
  <c r="R47" i="102"/>
  <c r="Q47" i="102"/>
  <c r="P47" i="102"/>
  <c r="O47" i="102"/>
  <c r="AE46" i="102"/>
  <c r="AC46" i="102"/>
  <c r="AB46" i="102"/>
  <c r="AA46" i="102"/>
  <c r="Z46" i="102"/>
  <c r="Y46" i="102"/>
  <c r="X46" i="102"/>
  <c r="W46" i="102"/>
  <c r="U46" i="102"/>
  <c r="T46" i="102"/>
  <c r="S46" i="102"/>
  <c r="R46" i="102"/>
  <c r="Q46" i="102"/>
  <c r="P46" i="102"/>
  <c r="O46" i="102"/>
  <c r="AE45" i="102"/>
  <c r="AC45" i="102"/>
  <c r="AB45" i="102"/>
  <c r="AA45" i="102"/>
  <c r="Z45" i="102"/>
  <c r="Y45" i="102"/>
  <c r="X45" i="102"/>
  <c r="W45" i="102"/>
  <c r="U45" i="102"/>
  <c r="T45" i="102"/>
  <c r="S45" i="102"/>
  <c r="R45" i="102"/>
  <c r="Q45" i="102"/>
  <c r="P45" i="102"/>
  <c r="O45" i="102"/>
  <c r="AE44" i="102"/>
  <c r="AC44" i="102"/>
  <c r="AB44" i="102"/>
  <c r="AA44" i="102"/>
  <c r="Z44" i="102"/>
  <c r="Y44" i="102"/>
  <c r="X44" i="102"/>
  <c r="W44" i="102"/>
  <c r="U44" i="102"/>
  <c r="T44" i="102"/>
  <c r="S44" i="102"/>
  <c r="R44" i="102"/>
  <c r="Q44" i="102"/>
  <c r="P44" i="102"/>
  <c r="O44" i="102"/>
  <c r="AE43" i="102"/>
  <c r="AC43" i="102"/>
  <c r="AB43" i="102"/>
  <c r="AA43" i="102"/>
  <c r="Z43" i="102"/>
  <c r="Y43" i="102"/>
  <c r="X43" i="102"/>
  <c r="W43" i="102"/>
  <c r="U43" i="102"/>
  <c r="T43" i="102"/>
  <c r="S43" i="102"/>
  <c r="R43" i="102"/>
  <c r="Q43" i="102"/>
  <c r="P43" i="102"/>
  <c r="O43" i="102"/>
  <c r="AE42" i="102"/>
  <c r="AC42" i="102"/>
  <c r="AB42" i="102"/>
  <c r="AA42" i="102"/>
  <c r="Z42" i="102"/>
  <c r="Y42" i="102"/>
  <c r="X42" i="102"/>
  <c r="W42" i="102"/>
  <c r="U42" i="102"/>
  <c r="T42" i="102"/>
  <c r="S42" i="102"/>
  <c r="R42" i="102"/>
  <c r="Q42" i="102"/>
  <c r="P42" i="102"/>
  <c r="O42" i="102"/>
  <c r="AE41" i="102"/>
  <c r="AC41" i="102"/>
  <c r="AB41" i="102"/>
  <c r="AA41" i="102"/>
  <c r="Z41" i="102"/>
  <c r="Y41" i="102"/>
  <c r="X41" i="102"/>
  <c r="W41" i="102"/>
  <c r="U41" i="102"/>
  <c r="T41" i="102"/>
  <c r="S41" i="102"/>
  <c r="R41" i="102"/>
  <c r="Q41" i="102"/>
  <c r="P41" i="102"/>
  <c r="O41" i="102"/>
  <c r="AE40" i="102"/>
  <c r="AC40" i="102"/>
  <c r="AB40" i="102"/>
  <c r="AA40" i="102"/>
  <c r="Z40" i="102"/>
  <c r="Y40" i="102"/>
  <c r="X40" i="102"/>
  <c r="W40" i="102"/>
  <c r="U40" i="102"/>
  <c r="T40" i="102"/>
  <c r="S40" i="102"/>
  <c r="R40" i="102"/>
  <c r="Q40" i="102"/>
  <c r="P40" i="102"/>
  <c r="O40" i="102"/>
  <c r="AE39" i="102"/>
  <c r="AC39" i="102"/>
  <c r="AB39" i="102"/>
  <c r="AA39" i="102"/>
  <c r="Z39" i="102"/>
  <c r="Y39" i="102"/>
  <c r="X39" i="102"/>
  <c r="W39" i="102"/>
  <c r="U39" i="102"/>
  <c r="T39" i="102"/>
  <c r="S39" i="102"/>
  <c r="R39" i="102"/>
  <c r="Q39" i="102"/>
  <c r="P39" i="102"/>
  <c r="O39" i="102"/>
  <c r="AE38" i="102"/>
  <c r="AC38" i="102"/>
  <c r="AB38" i="102"/>
  <c r="AA38" i="102"/>
  <c r="Z38" i="102"/>
  <c r="Y38" i="102"/>
  <c r="X38" i="102"/>
  <c r="W38" i="102"/>
  <c r="U38" i="102"/>
  <c r="T38" i="102"/>
  <c r="S38" i="102"/>
  <c r="R38" i="102"/>
  <c r="Q38" i="102"/>
  <c r="P38" i="102"/>
  <c r="O38" i="102"/>
  <c r="AE37" i="102"/>
  <c r="AC37" i="102"/>
  <c r="AB37" i="102"/>
  <c r="AA37" i="102"/>
  <c r="Z37" i="102"/>
  <c r="Y37" i="102"/>
  <c r="X37" i="102"/>
  <c r="W37" i="102"/>
  <c r="U37" i="102"/>
  <c r="T37" i="102"/>
  <c r="S37" i="102"/>
  <c r="R37" i="102"/>
  <c r="Q37" i="102"/>
  <c r="P37" i="102"/>
  <c r="O37" i="102"/>
  <c r="AE36" i="102"/>
  <c r="AC36" i="102"/>
  <c r="AB36" i="102"/>
  <c r="AA36" i="102"/>
  <c r="Z36" i="102"/>
  <c r="Y36" i="102"/>
  <c r="X36" i="102"/>
  <c r="W36" i="102"/>
  <c r="U36" i="102"/>
  <c r="T36" i="102"/>
  <c r="S36" i="102"/>
  <c r="R36" i="102"/>
  <c r="Q36" i="102"/>
  <c r="P36" i="102"/>
  <c r="O36" i="102"/>
  <c r="AE35" i="102"/>
  <c r="AC35" i="102"/>
  <c r="AB35" i="102"/>
  <c r="AA35" i="102"/>
  <c r="Z35" i="102"/>
  <c r="Y35" i="102"/>
  <c r="X35" i="102"/>
  <c r="W35" i="102"/>
  <c r="U35" i="102"/>
  <c r="T35" i="102"/>
  <c r="S35" i="102"/>
  <c r="R35" i="102"/>
  <c r="Q35" i="102"/>
  <c r="P35" i="102"/>
  <c r="O35" i="102"/>
  <c r="AE34" i="102"/>
  <c r="AC34" i="102"/>
  <c r="AB34" i="102"/>
  <c r="AA34" i="102"/>
  <c r="Z34" i="102"/>
  <c r="Y34" i="102"/>
  <c r="X34" i="102"/>
  <c r="W34" i="102"/>
  <c r="U34" i="102"/>
  <c r="T34" i="102"/>
  <c r="S34" i="102"/>
  <c r="R34" i="102"/>
  <c r="Q34" i="102"/>
  <c r="P34" i="102"/>
  <c r="O34" i="102"/>
  <c r="AE33" i="102"/>
  <c r="AC33" i="102"/>
  <c r="AB33" i="102"/>
  <c r="AA33" i="102"/>
  <c r="Z33" i="102"/>
  <c r="Y33" i="102"/>
  <c r="X33" i="102"/>
  <c r="W33" i="102"/>
  <c r="U33" i="102"/>
  <c r="T33" i="102"/>
  <c r="S33" i="102"/>
  <c r="R33" i="102"/>
  <c r="Q33" i="102"/>
  <c r="P33" i="102"/>
  <c r="O33" i="102"/>
  <c r="AE32" i="102"/>
  <c r="AC32" i="102"/>
  <c r="AB32" i="102"/>
  <c r="AA32" i="102"/>
  <c r="Z32" i="102"/>
  <c r="Y32" i="102"/>
  <c r="X32" i="102"/>
  <c r="W32" i="102"/>
  <c r="U32" i="102"/>
  <c r="T32" i="102"/>
  <c r="S32" i="102"/>
  <c r="R32" i="102"/>
  <c r="Q32" i="102"/>
  <c r="P32" i="102"/>
  <c r="O32" i="102"/>
  <c r="AE31" i="102"/>
  <c r="AC31" i="102"/>
  <c r="AB31" i="102"/>
  <c r="AA31" i="102"/>
  <c r="Z31" i="102"/>
  <c r="Y31" i="102"/>
  <c r="X31" i="102"/>
  <c r="W31" i="102"/>
  <c r="U31" i="102"/>
  <c r="T31" i="102"/>
  <c r="S31" i="102"/>
  <c r="R31" i="102"/>
  <c r="Q31" i="102"/>
  <c r="P31" i="102"/>
  <c r="O31" i="102"/>
  <c r="AE30" i="102"/>
  <c r="AC30" i="102"/>
  <c r="AB30" i="102"/>
  <c r="AA30" i="102"/>
  <c r="Z30" i="102"/>
  <c r="Y30" i="102"/>
  <c r="X30" i="102"/>
  <c r="W30" i="102"/>
  <c r="U30" i="102"/>
  <c r="T30" i="102"/>
  <c r="S30" i="102"/>
  <c r="R30" i="102"/>
  <c r="Q30" i="102"/>
  <c r="P30" i="102"/>
  <c r="O30" i="102"/>
  <c r="AE29" i="102"/>
  <c r="AC29" i="102"/>
  <c r="AB29" i="102"/>
  <c r="AA29" i="102"/>
  <c r="Z29" i="102"/>
  <c r="Y29" i="102"/>
  <c r="X29" i="102"/>
  <c r="W29" i="102"/>
  <c r="U29" i="102"/>
  <c r="T29" i="102"/>
  <c r="S29" i="102"/>
  <c r="R29" i="102"/>
  <c r="Q29" i="102"/>
  <c r="P29" i="102"/>
  <c r="O29" i="102"/>
  <c r="AE28" i="102"/>
  <c r="AC28" i="102"/>
  <c r="AB28" i="102"/>
  <c r="AA28" i="102"/>
  <c r="Z28" i="102"/>
  <c r="Y28" i="102"/>
  <c r="X28" i="102"/>
  <c r="W28" i="102"/>
  <c r="U28" i="102"/>
  <c r="T28" i="102"/>
  <c r="S28" i="102"/>
  <c r="R28" i="102"/>
  <c r="Q28" i="102"/>
  <c r="P28" i="102"/>
  <c r="O28" i="102"/>
  <c r="AE27" i="102"/>
  <c r="AC27" i="102"/>
  <c r="AB27" i="102"/>
  <c r="AA27" i="102"/>
  <c r="Z27" i="102"/>
  <c r="Y27" i="102"/>
  <c r="X27" i="102"/>
  <c r="W27" i="102"/>
  <c r="U27" i="102"/>
  <c r="T27" i="102"/>
  <c r="S27" i="102"/>
  <c r="R27" i="102"/>
  <c r="Q27" i="102"/>
  <c r="P27" i="102"/>
  <c r="O27" i="102"/>
  <c r="AE26" i="102"/>
  <c r="AC26" i="102"/>
  <c r="AB26" i="102"/>
  <c r="AA26" i="102"/>
  <c r="Z26" i="102"/>
  <c r="Y26" i="102"/>
  <c r="X26" i="102"/>
  <c r="W26" i="102"/>
  <c r="U26" i="102"/>
  <c r="T26" i="102"/>
  <c r="S26" i="102"/>
  <c r="R26" i="102"/>
  <c r="Q26" i="102"/>
  <c r="P26" i="102"/>
  <c r="O26" i="102"/>
  <c r="AE25" i="102"/>
  <c r="AC25" i="102"/>
  <c r="AB25" i="102"/>
  <c r="AA25" i="102"/>
  <c r="Z25" i="102"/>
  <c r="Y25" i="102"/>
  <c r="X25" i="102"/>
  <c r="W25" i="102"/>
  <c r="U25" i="102"/>
  <c r="T25" i="102"/>
  <c r="S25" i="102"/>
  <c r="R25" i="102"/>
  <c r="Q25" i="102"/>
  <c r="P25" i="102"/>
  <c r="O25" i="102"/>
  <c r="AE24" i="102"/>
  <c r="AC24" i="102"/>
  <c r="AB24" i="102"/>
  <c r="AA24" i="102"/>
  <c r="Z24" i="102"/>
  <c r="Y24" i="102"/>
  <c r="X24" i="102"/>
  <c r="W24" i="102"/>
  <c r="U24" i="102"/>
  <c r="T24" i="102"/>
  <c r="S24" i="102"/>
  <c r="R24" i="102"/>
  <c r="Q24" i="102"/>
  <c r="P24" i="102"/>
  <c r="O24" i="102"/>
  <c r="AE23" i="102"/>
  <c r="AC23" i="102"/>
  <c r="AB23" i="102"/>
  <c r="AA23" i="102"/>
  <c r="Z23" i="102"/>
  <c r="Y23" i="102"/>
  <c r="X23" i="102"/>
  <c r="W23" i="102"/>
  <c r="U23" i="102"/>
  <c r="T23" i="102"/>
  <c r="S23" i="102"/>
  <c r="R23" i="102"/>
  <c r="Q23" i="102"/>
  <c r="P23" i="102"/>
  <c r="O23" i="102"/>
  <c r="AE22" i="102"/>
  <c r="AC22" i="102"/>
  <c r="AB22" i="102"/>
  <c r="AA22" i="102"/>
  <c r="Z22" i="102"/>
  <c r="Y22" i="102"/>
  <c r="X22" i="102"/>
  <c r="W22" i="102"/>
  <c r="U22" i="102"/>
  <c r="T22" i="102"/>
  <c r="S22" i="102"/>
  <c r="R22" i="102"/>
  <c r="Q22" i="102"/>
  <c r="P22" i="102"/>
  <c r="O22" i="102"/>
  <c r="AE21" i="102"/>
  <c r="AC21" i="102"/>
  <c r="AB21" i="102"/>
  <c r="AA21" i="102"/>
  <c r="Z21" i="102"/>
  <c r="Y21" i="102"/>
  <c r="X21" i="102"/>
  <c r="W21" i="102"/>
  <c r="U21" i="102"/>
  <c r="T21" i="102"/>
  <c r="S21" i="102"/>
  <c r="R21" i="102"/>
  <c r="Q21" i="102"/>
  <c r="P21" i="102"/>
  <c r="O21" i="102"/>
  <c r="AE20" i="102"/>
  <c r="AC20" i="102"/>
  <c r="AB20" i="102"/>
  <c r="AA20" i="102"/>
  <c r="Z20" i="102"/>
  <c r="Y20" i="102"/>
  <c r="X20" i="102"/>
  <c r="W20" i="102"/>
  <c r="U20" i="102"/>
  <c r="T20" i="102"/>
  <c r="S20" i="102"/>
  <c r="R20" i="102"/>
  <c r="Q20" i="102"/>
  <c r="P20" i="102"/>
  <c r="O20" i="102"/>
  <c r="AE19" i="102"/>
  <c r="AC19" i="102"/>
  <c r="AB19" i="102"/>
  <c r="AA19" i="102"/>
  <c r="Z19" i="102"/>
  <c r="Y19" i="102"/>
  <c r="X19" i="102"/>
  <c r="W19" i="102"/>
  <c r="U19" i="102"/>
  <c r="T19" i="102"/>
  <c r="S19" i="102"/>
  <c r="R19" i="102"/>
  <c r="Q19" i="102"/>
  <c r="P19" i="102"/>
  <c r="O19" i="102"/>
  <c r="AE18" i="102"/>
  <c r="AC18" i="102"/>
  <c r="AB18" i="102"/>
  <c r="AA18" i="102"/>
  <c r="Z18" i="102"/>
  <c r="Y18" i="102"/>
  <c r="X18" i="102"/>
  <c r="W18" i="102"/>
  <c r="U18" i="102"/>
  <c r="T18" i="102"/>
  <c r="S18" i="102"/>
  <c r="R18" i="102"/>
  <c r="Q18" i="102"/>
  <c r="P18" i="102"/>
  <c r="O18" i="102"/>
  <c r="AE17" i="102"/>
  <c r="AC17" i="102"/>
  <c r="AB17" i="102"/>
  <c r="AA17" i="102"/>
  <c r="Z17" i="102"/>
  <c r="Y17" i="102"/>
  <c r="X17" i="102"/>
  <c r="W17" i="102"/>
  <c r="U17" i="102"/>
  <c r="T17" i="102"/>
  <c r="S17" i="102"/>
  <c r="R17" i="102"/>
  <c r="Q17" i="102"/>
  <c r="P17" i="102"/>
  <c r="O17" i="102"/>
  <c r="AE16" i="102"/>
  <c r="AC16" i="102"/>
  <c r="AB16" i="102"/>
  <c r="AA16" i="102"/>
  <c r="Z16" i="102"/>
  <c r="Y16" i="102"/>
  <c r="X16" i="102"/>
  <c r="W16" i="102"/>
  <c r="U16" i="102"/>
  <c r="T16" i="102"/>
  <c r="S16" i="102"/>
  <c r="R16" i="102"/>
  <c r="Q16" i="102"/>
  <c r="P16" i="102"/>
  <c r="O16" i="102"/>
  <c r="AE15" i="102"/>
  <c r="AC15" i="102"/>
  <c r="AB15" i="102"/>
  <c r="AA15" i="102"/>
  <c r="Z15" i="102"/>
  <c r="Y15" i="102"/>
  <c r="X15" i="102"/>
  <c r="W15" i="102"/>
  <c r="U15" i="102"/>
  <c r="T15" i="102"/>
  <c r="S15" i="102"/>
  <c r="R15" i="102"/>
  <c r="Q15" i="102"/>
  <c r="P15" i="102"/>
  <c r="O15" i="102"/>
  <c r="AE14" i="102"/>
  <c r="AC14" i="102"/>
  <c r="AB14" i="102"/>
  <c r="AA14" i="102"/>
  <c r="Z14" i="102"/>
  <c r="Y14" i="102"/>
  <c r="X14" i="102"/>
  <c r="W14" i="102"/>
  <c r="U14" i="102"/>
  <c r="T14" i="102"/>
  <c r="S14" i="102"/>
  <c r="R14" i="102"/>
  <c r="Q14" i="102"/>
  <c r="P14" i="102"/>
  <c r="O14" i="102"/>
  <c r="AE13" i="102"/>
  <c r="AC13" i="102"/>
  <c r="AB13" i="102"/>
  <c r="AA13" i="102"/>
  <c r="Z13" i="102"/>
  <c r="Y13" i="102"/>
  <c r="X13" i="102"/>
  <c r="W13" i="102"/>
  <c r="U13" i="102"/>
  <c r="T13" i="102"/>
  <c r="S13" i="102"/>
  <c r="R13" i="102"/>
  <c r="Q13" i="102"/>
  <c r="P13" i="102"/>
  <c r="O13" i="102"/>
  <c r="AE12" i="102"/>
  <c r="AC12" i="102"/>
  <c r="AB12" i="102"/>
  <c r="AA12" i="102"/>
  <c r="Z12" i="102"/>
  <c r="Y12" i="102"/>
  <c r="X12" i="102"/>
  <c r="W12" i="102"/>
  <c r="U12" i="102"/>
  <c r="T12" i="102"/>
  <c r="S12" i="102"/>
  <c r="R12" i="102"/>
  <c r="Q12" i="102"/>
  <c r="P12" i="102"/>
  <c r="O12" i="102"/>
  <c r="AE11" i="102"/>
  <c r="AC11" i="102"/>
  <c r="AB11" i="102"/>
  <c r="AA11" i="102"/>
  <c r="Z11" i="102"/>
  <c r="Y11" i="102"/>
  <c r="X11" i="102"/>
  <c r="W11" i="102"/>
  <c r="U11" i="102"/>
  <c r="T11" i="102"/>
  <c r="S11" i="102"/>
  <c r="R11" i="102"/>
  <c r="Q11" i="102"/>
  <c r="P11" i="102"/>
  <c r="O11" i="102"/>
  <c r="AE10" i="102"/>
  <c r="AC10" i="102"/>
  <c r="AB10" i="102"/>
  <c r="AA10" i="102"/>
  <c r="Z10" i="102"/>
  <c r="Y10" i="102"/>
  <c r="X10" i="102"/>
  <c r="W10" i="102"/>
  <c r="U10" i="102"/>
  <c r="T10" i="102"/>
  <c r="S10" i="102"/>
  <c r="R10" i="102"/>
  <c r="Q10" i="102"/>
  <c r="P10" i="102"/>
  <c r="O10" i="102"/>
  <c r="AE9" i="102"/>
  <c r="AC9" i="102"/>
  <c r="AB9" i="102"/>
  <c r="AA9" i="102"/>
  <c r="Z9" i="102"/>
  <c r="Y9" i="102"/>
  <c r="X9" i="102"/>
  <c r="W9" i="102"/>
  <c r="U9" i="102"/>
  <c r="T9" i="102"/>
  <c r="S9" i="102"/>
  <c r="R9" i="102"/>
  <c r="Q9" i="102"/>
  <c r="P9" i="102"/>
  <c r="O9" i="102"/>
  <c r="AE8" i="102"/>
  <c r="AC8" i="102"/>
  <c r="AB8" i="102"/>
  <c r="AA8" i="102"/>
  <c r="Z8" i="102"/>
  <c r="Y8" i="102"/>
  <c r="X8" i="102"/>
  <c r="W8" i="102"/>
  <c r="U8" i="102"/>
  <c r="T8" i="102"/>
  <c r="S8" i="102"/>
  <c r="R8" i="102"/>
  <c r="Q8" i="102"/>
  <c r="P8" i="102"/>
  <c r="O8" i="102"/>
  <c r="U7" i="102"/>
  <c r="T7" i="102"/>
  <c r="S7" i="102"/>
  <c r="R7" i="102"/>
  <c r="Q7" i="102"/>
  <c r="P7" i="102"/>
  <c r="O7" i="102"/>
  <c r="W8" i="95"/>
  <c r="X8" i="95"/>
  <c r="Y8" i="95"/>
  <c r="Z8" i="95"/>
  <c r="AA8" i="95"/>
  <c r="AB8" i="95"/>
  <c r="AC8" i="95"/>
  <c r="W9" i="95"/>
  <c r="X9" i="95"/>
  <c r="Y9" i="95"/>
  <c r="Z9" i="95"/>
  <c r="AA9" i="95"/>
  <c r="AB9" i="95"/>
  <c r="AC9" i="95"/>
  <c r="W10" i="95"/>
  <c r="X10" i="95"/>
  <c r="Y10" i="95"/>
  <c r="Z10" i="95"/>
  <c r="AA10" i="95"/>
  <c r="AB10" i="95"/>
  <c r="AC10" i="95"/>
  <c r="W11" i="95"/>
  <c r="X11" i="95"/>
  <c r="Y11" i="95"/>
  <c r="Z11" i="95"/>
  <c r="AA11" i="95"/>
  <c r="AB11" i="95"/>
  <c r="AC11" i="95"/>
  <c r="W12" i="95"/>
  <c r="X12" i="95"/>
  <c r="Y12" i="95"/>
  <c r="Z12" i="95"/>
  <c r="AA12" i="95"/>
  <c r="AB12" i="95"/>
  <c r="AC12" i="95"/>
  <c r="W13" i="95"/>
  <c r="X13" i="95"/>
  <c r="Y13" i="95"/>
  <c r="Z13" i="95"/>
  <c r="AA13" i="95"/>
  <c r="AB13" i="95"/>
  <c r="AC13" i="95"/>
  <c r="W14" i="95"/>
  <c r="X14" i="95"/>
  <c r="Y14" i="95"/>
  <c r="Z14" i="95"/>
  <c r="AA14" i="95"/>
  <c r="AB14" i="95"/>
  <c r="AC14" i="95"/>
  <c r="W15" i="95"/>
  <c r="X15" i="95"/>
  <c r="Y15" i="95"/>
  <c r="Z15" i="95"/>
  <c r="AA15" i="95"/>
  <c r="AB15" i="95"/>
  <c r="AC15" i="95"/>
  <c r="W16" i="95"/>
  <c r="X16" i="95"/>
  <c r="Y16" i="95"/>
  <c r="Z16" i="95"/>
  <c r="AA16" i="95"/>
  <c r="AB16" i="95"/>
  <c r="AC16" i="95"/>
  <c r="W17" i="95"/>
  <c r="X17" i="95"/>
  <c r="Y17" i="95"/>
  <c r="Z17" i="95"/>
  <c r="AA17" i="95"/>
  <c r="AB17" i="95"/>
  <c r="AC17" i="95"/>
  <c r="W18" i="95"/>
  <c r="X18" i="95"/>
  <c r="Y18" i="95"/>
  <c r="Z18" i="95"/>
  <c r="AA18" i="95"/>
  <c r="AB18" i="95"/>
  <c r="AC18" i="95"/>
  <c r="W19" i="95"/>
  <c r="X19" i="95"/>
  <c r="Y19" i="95"/>
  <c r="Z19" i="95"/>
  <c r="AA19" i="95"/>
  <c r="AB19" i="95"/>
  <c r="AC19" i="95"/>
  <c r="W20" i="95"/>
  <c r="X20" i="95"/>
  <c r="Y20" i="95"/>
  <c r="Z20" i="95"/>
  <c r="AA20" i="95"/>
  <c r="AB20" i="95"/>
  <c r="AC20" i="95"/>
  <c r="W21" i="95"/>
  <c r="X21" i="95"/>
  <c r="Y21" i="95"/>
  <c r="Z21" i="95"/>
  <c r="AA21" i="95"/>
  <c r="AB21" i="95"/>
  <c r="AC21" i="95"/>
  <c r="W22" i="95"/>
  <c r="X22" i="95"/>
  <c r="Y22" i="95"/>
  <c r="Z22" i="95"/>
  <c r="AA22" i="95"/>
  <c r="AB22" i="95"/>
  <c r="AC22" i="95"/>
  <c r="W23" i="95"/>
  <c r="X23" i="95"/>
  <c r="Y23" i="95"/>
  <c r="Z23" i="95"/>
  <c r="AA23" i="95"/>
  <c r="AB23" i="95"/>
  <c r="AC23" i="95"/>
  <c r="W24" i="95"/>
  <c r="X24" i="95"/>
  <c r="Y24" i="95"/>
  <c r="Z24" i="95"/>
  <c r="AA24" i="95"/>
  <c r="AB24" i="95"/>
  <c r="AC24" i="95"/>
  <c r="W25" i="95"/>
  <c r="X25" i="95"/>
  <c r="Y25" i="95"/>
  <c r="Z25" i="95"/>
  <c r="AA25" i="95"/>
  <c r="AB25" i="95"/>
  <c r="AC25" i="95"/>
  <c r="W26" i="95"/>
  <c r="X26" i="95"/>
  <c r="Y26" i="95"/>
  <c r="Z26" i="95"/>
  <c r="AA26" i="95"/>
  <c r="AB26" i="95"/>
  <c r="AC26" i="95"/>
  <c r="W27" i="95"/>
  <c r="X27" i="95"/>
  <c r="Y27" i="95"/>
  <c r="Z27" i="95"/>
  <c r="AA27" i="95"/>
  <c r="AB27" i="95"/>
  <c r="AC27" i="95"/>
  <c r="W28" i="95"/>
  <c r="X28" i="95"/>
  <c r="Y28" i="95"/>
  <c r="Z28" i="95"/>
  <c r="AA28" i="95"/>
  <c r="AB28" i="95"/>
  <c r="AC28" i="95"/>
  <c r="W29" i="95"/>
  <c r="X29" i="95"/>
  <c r="Y29" i="95"/>
  <c r="Z29" i="95"/>
  <c r="AA29" i="95"/>
  <c r="AB29" i="95"/>
  <c r="AC29" i="95"/>
  <c r="W30" i="95"/>
  <c r="X30" i="95"/>
  <c r="Y30" i="95"/>
  <c r="Z30" i="95"/>
  <c r="AA30" i="95"/>
  <c r="AB30" i="95"/>
  <c r="AC30" i="95"/>
  <c r="W31" i="95"/>
  <c r="X31" i="95"/>
  <c r="Y31" i="95"/>
  <c r="Z31" i="95"/>
  <c r="AA31" i="95"/>
  <c r="AB31" i="95"/>
  <c r="AC31" i="95"/>
  <c r="W32" i="95"/>
  <c r="X32" i="95"/>
  <c r="Y32" i="95"/>
  <c r="Z32" i="95"/>
  <c r="AA32" i="95"/>
  <c r="AB32" i="95"/>
  <c r="AC32" i="95"/>
  <c r="W33" i="95"/>
  <c r="X33" i="95"/>
  <c r="Y33" i="95"/>
  <c r="Z33" i="95"/>
  <c r="AA33" i="95"/>
  <c r="AB33" i="95"/>
  <c r="AC33" i="95"/>
  <c r="W34" i="95"/>
  <c r="X34" i="95"/>
  <c r="Y34" i="95"/>
  <c r="Z34" i="95"/>
  <c r="AA34" i="95"/>
  <c r="AB34" i="95"/>
  <c r="AC34" i="95"/>
  <c r="W35" i="95"/>
  <c r="X35" i="95"/>
  <c r="Y35" i="95"/>
  <c r="Z35" i="95"/>
  <c r="AA35" i="95"/>
  <c r="AB35" i="95"/>
  <c r="AC35" i="95"/>
  <c r="W36" i="95"/>
  <c r="X36" i="95"/>
  <c r="Y36" i="95"/>
  <c r="Z36" i="95"/>
  <c r="AA36" i="95"/>
  <c r="AB36" i="95"/>
  <c r="AC36" i="95"/>
  <c r="W37" i="95"/>
  <c r="X37" i="95"/>
  <c r="Y37" i="95"/>
  <c r="Z37" i="95"/>
  <c r="AA37" i="95"/>
  <c r="AB37" i="95"/>
  <c r="AC37" i="95"/>
  <c r="W38" i="95"/>
  <c r="X38" i="95"/>
  <c r="Y38" i="95"/>
  <c r="Z38" i="95"/>
  <c r="AA38" i="95"/>
  <c r="AB38" i="95"/>
  <c r="AC38" i="95"/>
  <c r="W39" i="95"/>
  <c r="X39" i="95"/>
  <c r="Y39" i="95"/>
  <c r="Z39" i="95"/>
  <c r="AA39" i="95"/>
  <c r="AB39" i="95"/>
  <c r="AC39" i="95"/>
  <c r="W40" i="95"/>
  <c r="X40" i="95"/>
  <c r="Y40" i="95"/>
  <c r="Z40" i="95"/>
  <c r="AA40" i="95"/>
  <c r="AB40" i="95"/>
  <c r="AC40" i="95"/>
  <c r="W41" i="95"/>
  <c r="X41" i="95"/>
  <c r="Y41" i="95"/>
  <c r="Z41" i="95"/>
  <c r="AA41" i="95"/>
  <c r="AB41" i="95"/>
  <c r="AC41" i="95"/>
  <c r="W42" i="95"/>
  <c r="X42" i="95"/>
  <c r="Y42" i="95"/>
  <c r="Z42" i="95"/>
  <c r="AA42" i="95"/>
  <c r="AB42" i="95"/>
  <c r="AC42" i="95"/>
  <c r="W43" i="95"/>
  <c r="X43" i="95"/>
  <c r="Y43" i="95"/>
  <c r="Z43" i="95"/>
  <c r="AA43" i="95"/>
  <c r="AB43" i="95"/>
  <c r="AC43" i="95"/>
  <c r="W44" i="95"/>
  <c r="X44" i="95"/>
  <c r="Y44" i="95"/>
  <c r="Z44" i="95"/>
  <c r="AA44" i="95"/>
  <c r="AB44" i="95"/>
  <c r="AC44" i="95"/>
  <c r="W45" i="95"/>
  <c r="X45" i="95"/>
  <c r="Y45" i="95"/>
  <c r="Z45" i="95"/>
  <c r="AA45" i="95"/>
  <c r="AB45" i="95"/>
  <c r="AC45" i="95"/>
  <c r="W46" i="95"/>
  <c r="X46" i="95"/>
  <c r="Y46" i="95"/>
  <c r="Z46" i="95"/>
  <c r="AA46" i="95"/>
  <c r="AB46" i="95"/>
  <c r="AC46" i="95"/>
  <c r="W47" i="95"/>
  <c r="X47" i="95"/>
  <c r="Y47" i="95"/>
  <c r="Z47" i="95"/>
  <c r="AA47" i="95"/>
  <c r="AB47" i="95"/>
  <c r="AC47" i="95"/>
  <c r="W48" i="95"/>
  <c r="X48" i="95"/>
  <c r="Y48" i="95"/>
  <c r="Z48" i="95"/>
  <c r="AA48" i="95"/>
  <c r="AB48" i="95"/>
  <c r="AC48" i="95"/>
  <c r="W49" i="95"/>
  <c r="X49" i="95"/>
  <c r="Y49" i="95"/>
  <c r="Z49" i="95"/>
  <c r="AA49" i="95"/>
  <c r="AB49" i="95"/>
  <c r="AC49" i="95"/>
  <c r="W50" i="95"/>
  <c r="X50" i="95"/>
  <c r="Y50" i="95"/>
  <c r="Z50" i="95"/>
  <c r="AA50" i="95"/>
  <c r="AB50" i="95"/>
  <c r="AC50" i="95"/>
  <c r="W51" i="95"/>
  <c r="X51" i="95"/>
  <c r="Y51" i="95"/>
  <c r="Z51" i="95"/>
  <c r="AA51" i="95"/>
  <c r="AB51" i="95"/>
  <c r="AC51" i="95"/>
  <c r="W52" i="95"/>
  <c r="X52" i="95"/>
  <c r="Y52" i="95"/>
  <c r="Z52" i="95"/>
  <c r="AA52" i="95"/>
  <c r="AB52" i="95"/>
  <c r="AC52" i="95"/>
  <c r="W53" i="95"/>
  <c r="X53" i="95"/>
  <c r="Y53" i="95"/>
  <c r="Z53" i="95"/>
  <c r="AA53" i="95"/>
  <c r="AB53" i="95"/>
  <c r="AC53" i="95"/>
  <c r="W54" i="95"/>
  <c r="X54" i="95"/>
  <c r="Y54" i="95"/>
  <c r="Z54" i="95"/>
  <c r="AA54" i="95"/>
  <c r="AB54" i="95"/>
  <c r="AC54" i="95"/>
  <c r="W55" i="95"/>
  <c r="X55" i="95"/>
  <c r="Y55" i="95"/>
  <c r="Z55" i="95"/>
  <c r="AA55" i="95"/>
  <c r="AB55" i="95"/>
  <c r="AC55" i="95"/>
  <c r="W56" i="95"/>
  <c r="X56" i="95"/>
  <c r="Y56" i="95"/>
  <c r="Z56" i="95"/>
  <c r="AA56" i="95"/>
  <c r="AB56" i="95"/>
  <c r="AC56" i="95"/>
  <c r="W57" i="95"/>
  <c r="X57" i="95"/>
  <c r="Y57" i="95"/>
  <c r="Z57" i="95"/>
  <c r="AA57" i="95"/>
  <c r="AB57" i="95"/>
  <c r="AC57" i="95"/>
  <c r="W58" i="95"/>
  <c r="X58" i="95"/>
  <c r="Y58" i="95"/>
  <c r="Z58" i="95"/>
  <c r="AA58" i="95"/>
  <c r="AB58" i="95"/>
  <c r="AC58" i="95"/>
  <c r="W59" i="95"/>
  <c r="X59" i="95"/>
  <c r="Y59" i="95"/>
  <c r="Z59" i="95"/>
  <c r="AA59" i="95"/>
  <c r="AB59" i="95"/>
  <c r="AC59" i="95"/>
  <c r="W60" i="95"/>
  <c r="X60" i="95"/>
  <c r="Y60" i="95"/>
  <c r="Z60" i="95"/>
  <c r="AA60" i="95"/>
  <c r="AB60" i="95"/>
  <c r="AC60" i="95"/>
  <c r="W61" i="95"/>
  <c r="X61" i="95"/>
  <c r="Y61" i="95"/>
  <c r="Z61" i="95"/>
  <c r="AA61" i="95"/>
  <c r="AB61" i="95"/>
  <c r="AC61" i="95"/>
  <c r="W62" i="95"/>
  <c r="X62" i="95"/>
  <c r="Y62" i="95"/>
  <c r="Z62" i="95"/>
  <c r="AA62" i="95"/>
  <c r="AB62" i="95"/>
  <c r="AC62" i="95"/>
  <c r="W63" i="95"/>
  <c r="X63" i="95"/>
  <c r="Y63" i="95"/>
  <c r="Z63" i="95"/>
  <c r="AA63" i="95"/>
  <c r="AB63" i="95"/>
  <c r="AC63" i="95"/>
  <c r="W64" i="95"/>
  <c r="X64" i="95"/>
  <c r="Y64" i="95"/>
  <c r="Z64" i="95"/>
  <c r="AA64" i="95"/>
  <c r="AB64" i="95"/>
  <c r="AC64" i="95"/>
  <c r="W65" i="95"/>
  <c r="X65" i="95"/>
  <c r="Y65" i="95"/>
  <c r="Z65" i="95"/>
  <c r="AA65" i="95"/>
  <c r="AB65" i="95"/>
  <c r="AC65" i="95"/>
  <c r="W66" i="95"/>
  <c r="X66" i="95"/>
  <c r="Y66" i="95"/>
  <c r="Z66" i="95"/>
  <c r="AA66" i="95"/>
  <c r="AB66" i="95"/>
  <c r="AC66" i="95"/>
  <c r="W67" i="95"/>
  <c r="X67" i="95"/>
  <c r="Y67" i="95"/>
  <c r="Z67" i="95"/>
  <c r="AA67" i="95"/>
  <c r="AB67" i="95"/>
  <c r="AC67" i="95"/>
  <c r="W68" i="95"/>
  <c r="X68" i="95"/>
  <c r="Y68" i="95"/>
  <c r="Z68" i="95"/>
  <c r="AA68" i="95"/>
  <c r="AB68" i="95"/>
  <c r="AC68" i="95"/>
  <c r="W69" i="95"/>
  <c r="X69" i="95"/>
  <c r="Y69" i="95"/>
  <c r="Z69" i="95"/>
  <c r="AA69" i="95"/>
  <c r="AB69" i="95"/>
  <c r="AC69" i="95"/>
  <c r="W70" i="95"/>
  <c r="X70" i="95"/>
  <c r="Y70" i="95"/>
  <c r="Z70" i="95"/>
  <c r="AA70" i="95"/>
  <c r="AB70" i="95"/>
  <c r="AC70" i="95"/>
  <c r="W71" i="95"/>
  <c r="X71" i="95"/>
  <c r="Y71" i="95"/>
  <c r="Z71" i="95"/>
  <c r="AA71" i="95"/>
  <c r="AB71" i="95"/>
  <c r="AC71" i="95"/>
  <c r="W72" i="95"/>
  <c r="X72" i="95"/>
  <c r="Y72" i="95"/>
  <c r="Z72" i="95"/>
  <c r="AA72" i="95"/>
  <c r="AB72" i="95"/>
  <c r="AC72" i="95"/>
  <c r="W73" i="95"/>
  <c r="X73" i="95"/>
  <c r="Y73" i="95"/>
  <c r="Z73" i="95"/>
  <c r="AA73" i="95"/>
  <c r="AB73" i="95"/>
  <c r="AC73" i="95"/>
  <c r="W74" i="95"/>
  <c r="X74" i="95"/>
  <c r="Y74" i="95"/>
  <c r="Z74" i="95"/>
  <c r="AA74" i="95"/>
  <c r="AB74" i="95"/>
  <c r="AC74" i="95"/>
  <c r="W75" i="95"/>
  <c r="X75" i="95"/>
  <c r="Y75" i="95"/>
  <c r="Z75" i="95"/>
  <c r="AA75" i="95"/>
  <c r="AB75" i="95"/>
  <c r="AC75" i="95"/>
  <c r="W76" i="95"/>
  <c r="X76" i="95"/>
  <c r="Y76" i="95"/>
  <c r="Z76" i="95"/>
  <c r="AA76" i="95"/>
  <c r="AB76" i="95"/>
  <c r="AC76" i="95"/>
  <c r="W77" i="95"/>
  <c r="X77" i="95"/>
  <c r="Y77" i="95"/>
  <c r="Z77" i="95"/>
  <c r="AA77" i="95"/>
  <c r="AB77" i="95"/>
  <c r="AC77" i="95"/>
  <c r="W78" i="95"/>
  <c r="X78" i="95"/>
  <c r="Y78" i="95"/>
  <c r="Z78" i="95"/>
  <c r="AA78" i="95"/>
  <c r="AB78" i="95"/>
  <c r="AC78" i="95"/>
  <c r="W79" i="95"/>
  <c r="X79" i="95"/>
  <c r="Y79" i="95"/>
  <c r="Z79" i="95"/>
  <c r="AA79" i="95"/>
  <c r="AB79" i="95"/>
  <c r="AC79" i="95"/>
  <c r="W80" i="95"/>
  <c r="X80" i="95"/>
  <c r="Y80" i="95"/>
  <c r="Z80" i="95"/>
  <c r="AA80" i="95"/>
  <c r="AB80" i="95"/>
  <c r="AC80" i="95"/>
  <c r="W81" i="95"/>
  <c r="X81" i="95"/>
  <c r="Y81" i="95"/>
  <c r="Z81" i="95"/>
  <c r="AA81" i="95"/>
  <c r="AB81" i="95"/>
  <c r="AC81" i="95"/>
  <c r="W82" i="95"/>
  <c r="X82" i="95"/>
  <c r="Y82" i="95"/>
  <c r="Z82" i="95"/>
  <c r="AA82" i="95"/>
  <c r="AB82" i="95"/>
  <c r="AC82" i="95"/>
  <c r="W83" i="95"/>
  <c r="X83" i="95"/>
  <c r="Y83" i="95"/>
  <c r="Z83" i="95"/>
  <c r="AA83" i="95"/>
  <c r="AB83" i="95"/>
  <c r="AC83" i="95"/>
  <c r="W84" i="95"/>
  <c r="X84" i="95"/>
  <c r="Y84" i="95"/>
  <c r="Z84" i="95"/>
  <c r="AA84" i="95"/>
  <c r="AB84" i="95"/>
  <c r="AC84" i="95"/>
  <c r="W85" i="95"/>
  <c r="X85" i="95"/>
  <c r="Y85" i="95"/>
  <c r="Z85" i="95"/>
  <c r="AA85" i="95"/>
  <c r="AB85" i="95"/>
  <c r="AC85" i="95"/>
  <c r="W86" i="95"/>
  <c r="X86" i="95"/>
  <c r="Y86" i="95"/>
  <c r="Z86" i="95"/>
  <c r="AA86" i="95"/>
  <c r="AB86" i="95"/>
  <c r="AC86" i="95"/>
  <c r="W87" i="95"/>
  <c r="X87" i="95"/>
  <c r="Y87" i="95"/>
  <c r="Z87" i="95"/>
  <c r="AA87" i="95"/>
  <c r="AB87" i="95"/>
  <c r="AC87" i="95"/>
  <c r="W88" i="95"/>
  <c r="X88" i="95"/>
  <c r="Y88" i="95"/>
  <c r="Z88" i="95"/>
  <c r="AA88" i="95"/>
  <c r="AB88" i="95"/>
  <c r="AC88" i="95"/>
  <c r="W89" i="95"/>
  <c r="X89" i="95"/>
  <c r="Y89" i="95"/>
  <c r="Z89" i="95"/>
  <c r="AA89" i="95"/>
  <c r="AB89" i="95"/>
  <c r="AC89" i="95"/>
  <c r="W90" i="95"/>
  <c r="X90" i="95"/>
  <c r="Y90" i="95"/>
  <c r="Z90" i="95"/>
  <c r="AA90" i="95"/>
  <c r="AB90" i="95"/>
  <c r="AC90" i="95"/>
  <c r="W91" i="95"/>
  <c r="X91" i="95"/>
  <c r="Y91" i="95"/>
  <c r="Z91" i="95"/>
  <c r="AA91" i="95"/>
  <c r="AB91" i="95"/>
  <c r="AC91" i="95"/>
  <c r="W92" i="95"/>
  <c r="X92" i="95"/>
  <c r="Y92" i="95"/>
  <c r="Z92" i="95"/>
  <c r="AA92" i="95"/>
  <c r="AB92" i="95"/>
  <c r="AC92" i="95"/>
  <c r="W93" i="95"/>
  <c r="X93" i="95"/>
  <c r="Y93" i="95"/>
  <c r="Z93" i="95"/>
  <c r="AA93" i="95"/>
  <c r="AB93" i="95"/>
  <c r="AC93" i="95"/>
  <c r="W94" i="95"/>
  <c r="X94" i="95"/>
  <c r="Y94" i="95"/>
  <c r="Z94" i="95"/>
  <c r="AA94" i="95"/>
  <c r="AB94" i="95"/>
  <c r="AC94" i="95"/>
  <c r="W95" i="95"/>
  <c r="X95" i="95"/>
  <c r="Y95" i="95"/>
  <c r="Z95" i="95"/>
  <c r="AA95" i="95"/>
  <c r="AB95" i="95"/>
  <c r="AC95" i="95"/>
  <c r="W96" i="95"/>
  <c r="X96" i="95"/>
  <c r="Y96" i="95"/>
  <c r="Z96" i="95"/>
  <c r="AA96" i="95"/>
  <c r="AB96" i="95"/>
  <c r="AC96" i="95"/>
  <c r="W97" i="95"/>
  <c r="X97" i="95"/>
  <c r="Y97" i="95"/>
  <c r="Z97" i="95"/>
  <c r="AA97" i="95"/>
  <c r="AB97" i="95"/>
  <c r="AC97" i="95"/>
  <c r="W98" i="95"/>
  <c r="X98" i="95"/>
  <c r="Y98" i="95"/>
  <c r="Z98" i="95"/>
  <c r="AA98" i="95"/>
  <c r="AB98" i="95"/>
  <c r="AC98" i="95"/>
  <c r="W99" i="95"/>
  <c r="X99" i="95"/>
  <c r="Y99" i="95"/>
  <c r="Z99" i="95"/>
  <c r="AA99" i="95"/>
  <c r="AB99" i="95"/>
  <c r="AC99" i="95"/>
  <c r="W100" i="95"/>
  <c r="X100" i="95"/>
  <c r="Y100" i="95"/>
  <c r="Z100" i="95"/>
  <c r="AA100" i="95"/>
  <c r="AB100" i="95"/>
  <c r="AC100" i="95"/>
  <c r="W101" i="95"/>
  <c r="X101" i="95"/>
  <c r="Y101" i="95"/>
  <c r="Z101" i="95"/>
  <c r="AA101" i="95"/>
  <c r="AB101" i="95"/>
  <c r="AC101" i="95"/>
  <c r="W102" i="95"/>
  <c r="X102" i="95"/>
  <c r="Y102" i="95"/>
  <c r="Z102" i="95"/>
  <c r="AA102" i="95"/>
  <c r="AB102" i="95"/>
  <c r="AC102" i="95"/>
  <c r="W103" i="95"/>
  <c r="X103" i="95"/>
  <c r="Y103" i="95"/>
  <c r="Z103" i="95"/>
  <c r="AA103" i="95"/>
  <c r="AB103" i="95"/>
  <c r="AC103" i="95"/>
  <c r="W104" i="95"/>
  <c r="X104" i="95"/>
  <c r="Y104" i="95"/>
  <c r="Z104" i="95"/>
  <c r="AA104" i="95"/>
  <c r="AB104" i="95"/>
  <c r="AC104" i="95"/>
  <c r="W105" i="95"/>
  <c r="X105" i="95"/>
  <c r="Y105" i="95"/>
  <c r="Z105" i="95"/>
  <c r="AA105" i="95"/>
  <c r="AB105" i="95"/>
  <c r="AC105" i="95"/>
  <c r="W106" i="95"/>
  <c r="X106" i="95"/>
  <c r="Y106" i="95"/>
  <c r="Z106" i="95"/>
  <c r="AA106" i="95"/>
  <c r="AB106" i="95"/>
  <c r="AC106" i="95"/>
  <c r="W107" i="95"/>
  <c r="X107" i="95"/>
  <c r="Y107" i="95"/>
  <c r="Z107" i="95"/>
  <c r="AA107" i="95"/>
  <c r="AB107" i="95"/>
  <c r="AC107" i="95"/>
  <c r="W108" i="95"/>
  <c r="X108" i="95"/>
  <c r="Y108" i="95"/>
  <c r="Z108" i="95"/>
  <c r="AA108" i="95"/>
  <c r="AB108" i="95"/>
  <c r="AC108" i="95"/>
  <c r="W109" i="95"/>
  <c r="X109" i="95"/>
  <c r="Y109" i="95"/>
  <c r="Z109" i="95"/>
  <c r="AA109" i="95"/>
  <c r="AB109" i="95"/>
  <c r="AC109" i="95"/>
  <c r="W110" i="95"/>
  <c r="X110" i="95"/>
  <c r="Y110" i="95"/>
  <c r="Z110" i="95"/>
  <c r="AA110" i="95"/>
  <c r="AB110" i="95"/>
  <c r="AC110" i="95"/>
  <c r="W111" i="95"/>
  <c r="X111" i="95"/>
  <c r="Y111" i="95"/>
  <c r="Z111" i="95"/>
  <c r="AA111" i="95"/>
  <c r="AB111" i="95"/>
  <c r="AC111" i="95"/>
  <c r="W112" i="95"/>
  <c r="X112" i="95"/>
  <c r="Y112" i="95"/>
  <c r="Z112" i="95"/>
  <c r="AA112" i="95"/>
  <c r="AB112" i="95"/>
  <c r="AC112" i="95"/>
  <c r="W113" i="95"/>
  <c r="X113" i="95"/>
  <c r="Y113" i="95"/>
  <c r="Z113" i="95"/>
  <c r="AA113" i="95"/>
  <c r="AB113" i="95"/>
  <c r="AC113" i="95"/>
  <c r="W114" i="95"/>
  <c r="X114" i="95"/>
  <c r="Y114" i="95"/>
  <c r="Z114" i="95"/>
  <c r="AA114" i="95"/>
  <c r="AB114" i="95"/>
  <c r="AC114" i="95"/>
  <c r="W115" i="95"/>
  <c r="X115" i="95"/>
  <c r="Y115" i="95"/>
  <c r="Z115" i="95"/>
  <c r="AA115" i="95"/>
  <c r="AB115" i="95"/>
  <c r="AC115" i="95"/>
  <c r="W116" i="95"/>
  <c r="X116" i="95"/>
  <c r="Y116" i="95"/>
  <c r="Z116" i="95"/>
  <c r="AA116" i="95"/>
  <c r="AB116" i="95"/>
  <c r="AC116" i="95"/>
  <c r="W117" i="95"/>
  <c r="X117" i="95"/>
  <c r="Y117" i="95"/>
  <c r="Z117" i="95"/>
  <c r="AA117" i="95"/>
  <c r="AB117" i="95"/>
  <c r="AC117" i="95"/>
  <c r="W118" i="95"/>
  <c r="X118" i="95"/>
  <c r="Y118" i="95"/>
  <c r="Z118" i="95"/>
  <c r="AA118" i="95"/>
  <c r="AB118" i="95"/>
  <c r="AC118" i="95"/>
  <c r="W119" i="95"/>
  <c r="X119" i="95"/>
  <c r="Y119" i="95"/>
  <c r="Z119" i="95"/>
  <c r="AA119" i="95"/>
  <c r="AB119" i="95"/>
  <c r="AC119" i="95"/>
  <c r="W120" i="95"/>
  <c r="X120" i="95"/>
  <c r="Y120" i="95"/>
  <c r="Z120" i="95"/>
  <c r="AA120" i="95"/>
  <c r="AB120" i="95"/>
  <c r="AC120" i="95"/>
  <c r="W121" i="95"/>
  <c r="X121" i="95"/>
  <c r="Y121" i="95"/>
  <c r="Z121" i="95"/>
  <c r="AA121" i="95"/>
  <c r="AB121" i="95"/>
  <c r="AC121" i="95"/>
  <c r="W122" i="95"/>
  <c r="X122" i="95"/>
  <c r="Y122" i="95"/>
  <c r="Z122" i="95"/>
  <c r="AA122" i="95"/>
  <c r="AB122" i="95"/>
  <c r="AC122" i="95"/>
  <c r="W123" i="95"/>
  <c r="X123" i="95"/>
  <c r="Y123" i="95"/>
  <c r="Z123" i="95"/>
  <c r="AA123" i="95"/>
  <c r="AB123" i="95"/>
  <c r="AC123" i="95"/>
  <c r="W124" i="95"/>
  <c r="X124" i="95"/>
  <c r="Y124" i="95"/>
  <c r="Z124" i="95"/>
  <c r="AA124" i="95"/>
  <c r="AB124" i="95"/>
  <c r="AC124" i="95"/>
  <c r="W125" i="95"/>
  <c r="X125" i="95"/>
  <c r="Y125" i="95"/>
  <c r="Z125" i="95"/>
  <c r="AA125" i="95"/>
  <c r="AB125" i="95"/>
  <c r="AC125" i="95"/>
  <c r="W126" i="95"/>
  <c r="X126" i="95"/>
  <c r="Y126" i="95"/>
  <c r="Z126" i="95"/>
  <c r="AA126" i="95"/>
  <c r="AB126" i="95"/>
  <c r="AC126" i="95"/>
  <c r="W127" i="95"/>
  <c r="X127" i="95"/>
  <c r="Y127" i="95"/>
  <c r="Z127" i="95"/>
  <c r="AA127" i="95"/>
  <c r="AB127" i="95"/>
  <c r="AC127" i="95"/>
  <c r="W128" i="95"/>
  <c r="X128" i="95"/>
  <c r="Y128" i="95"/>
  <c r="Z128" i="95"/>
  <c r="AA128" i="95"/>
  <c r="AB128" i="95"/>
  <c r="AC128" i="95"/>
  <c r="W129" i="95"/>
  <c r="X129" i="95"/>
  <c r="Y129" i="95"/>
  <c r="Z129" i="95"/>
  <c r="AA129" i="95"/>
  <c r="AB129" i="95"/>
  <c r="AC129" i="95"/>
  <c r="W130" i="95"/>
  <c r="X130" i="95"/>
  <c r="Y130" i="95"/>
  <c r="Z130" i="95"/>
  <c r="AA130" i="95"/>
  <c r="AB130" i="95"/>
  <c r="AC130" i="95"/>
  <c r="W131" i="95"/>
  <c r="X131" i="95"/>
  <c r="Y131" i="95"/>
  <c r="Z131" i="95"/>
  <c r="AA131" i="95"/>
  <c r="AB131" i="95"/>
  <c r="AC131" i="95"/>
  <c r="W132" i="95"/>
  <c r="X132" i="95"/>
  <c r="Y132" i="95"/>
  <c r="Z132" i="95"/>
  <c r="AA132" i="95"/>
  <c r="AB132" i="95"/>
  <c r="AC132" i="95"/>
  <c r="W133" i="95"/>
  <c r="X133" i="95"/>
  <c r="Y133" i="95"/>
  <c r="Z133" i="95"/>
  <c r="AA133" i="95"/>
  <c r="AB133" i="95"/>
  <c r="AC133" i="95"/>
  <c r="W134" i="95"/>
  <c r="X134" i="95"/>
  <c r="Y134" i="95"/>
  <c r="Z134" i="95"/>
  <c r="AA134" i="95"/>
  <c r="AB134" i="95"/>
  <c r="AC134" i="95"/>
  <c r="W135" i="95"/>
  <c r="X135" i="95"/>
  <c r="Y135" i="95"/>
  <c r="Z135" i="95"/>
  <c r="AA135" i="95"/>
  <c r="AB135" i="95"/>
  <c r="AC135" i="95"/>
  <c r="W136" i="95"/>
  <c r="X136" i="95"/>
  <c r="Y136" i="95"/>
  <c r="Z136" i="95"/>
  <c r="AA136" i="95"/>
  <c r="AB136" i="95"/>
  <c r="AC136" i="95"/>
  <c r="W137" i="95"/>
  <c r="X137" i="95"/>
  <c r="Y137" i="95"/>
  <c r="Z137" i="95"/>
  <c r="AA137" i="95"/>
  <c r="AB137" i="95"/>
  <c r="AC137" i="95"/>
  <c r="W138" i="95"/>
  <c r="X138" i="95"/>
  <c r="Y138" i="95"/>
  <c r="Z138" i="95"/>
  <c r="AA138" i="95"/>
  <c r="AB138" i="95"/>
  <c r="AC138" i="95"/>
  <c r="W139" i="95"/>
  <c r="X139" i="95"/>
  <c r="Y139" i="95"/>
  <c r="Z139" i="95"/>
  <c r="AA139" i="95"/>
  <c r="AB139" i="95"/>
  <c r="AC139" i="95"/>
  <c r="W140" i="95"/>
  <c r="X140" i="95"/>
  <c r="Y140" i="95"/>
  <c r="Z140" i="95"/>
  <c r="AA140" i="95"/>
  <c r="AB140" i="95"/>
  <c r="AC140" i="95"/>
  <c r="W141" i="95"/>
  <c r="X141" i="95"/>
  <c r="Y141" i="95"/>
  <c r="Z141" i="95"/>
  <c r="AA141" i="95"/>
  <c r="AB141" i="95"/>
  <c r="AC141" i="95"/>
  <c r="W142" i="95"/>
  <c r="X142" i="95"/>
  <c r="Y142" i="95"/>
  <c r="Z142" i="95"/>
  <c r="AA142" i="95"/>
  <c r="AB142" i="95"/>
  <c r="AC142" i="95"/>
  <c r="W143" i="95"/>
  <c r="X143" i="95"/>
  <c r="Y143" i="95"/>
  <c r="Z143" i="95"/>
  <c r="AA143" i="95"/>
  <c r="AB143" i="95"/>
  <c r="AC143" i="95"/>
  <c r="W144" i="95"/>
  <c r="X144" i="95"/>
  <c r="Y144" i="95"/>
  <c r="Z144" i="95"/>
  <c r="AA144" i="95"/>
  <c r="AB144" i="95"/>
  <c r="AC144" i="95"/>
  <c r="W145" i="95"/>
  <c r="X145" i="95"/>
  <c r="Y145" i="95"/>
  <c r="Z145" i="95"/>
  <c r="AA145" i="95"/>
  <c r="AB145" i="95"/>
  <c r="AC145" i="95"/>
  <c r="W146" i="95"/>
  <c r="X146" i="95"/>
  <c r="Y146" i="95"/>
  <c r="Z146" i="95"/>
  <c r="AA146" i="95"/>
  <c r="AB146" i="95"/>
  <c r="AC146" i="95"/>
  <c r="AE8" i="95"/>
  <c r="AE9" i="95"/>
  <c r="AE10" i="95"/>
  <c r="AE11" i="95"/>
  <c r="AE12" i="95"/>
  <c r="AE13" i="95"/>
  <c r="AE14" i="95"/>
  <c r="AE15" i="95"/>
  <c r="AE16" i="95"/>
  <c r="AE17" i="95"/>
  <c r="AE18" i="95"/>
  <c r="AE19" i="95"/>
  <c r="AE20" i="95"/>
  <c r="AE21" i="95"/>
  <c r="AE22" i="95"/>
  <c r="AE23" i="95"/>
  <c r="AE24" i="95"/>
  <c r="AE25" i="95"/>
  <c r="AE26" i="95"/>
  <c r="AE27" i="95"/>
  <c r="AE28" i="95"/>
  <c r="AE29" i="95"/>
  <c r="AE30" i="95"/>
  <c r="AE31" i="95"/>
  <c r="AE32" i="95"/>
  <c r="AE33" i="95"/>
  <c r="AE34" i="95"/>
  <c r="AE35" i="95"/>
  <c r="AE36" i="95"/>
  <c r="AE37" i="95"/>
  <c r="AE38" i="95"/>
  <c r="AE39" i="95"/>
  <c r="AE40" i="95"/>
  <c r="AE41" i="95"/>
  <c r="AE42" i="95"/>
  <c r="AE43" i="95"/>
  <c r="AE44" i="95"/>
  <c r="AE45" i="95"/>
  <c r="AE46" i="95"/>
  <c r="AE47" i="95"/>
  <c r="AE48" i="95"/>
  <c r="AE49" i="95"/>
  <c r="AE50" i="95"/>
  <c r="AE51" i="95"/>
  <c r="AE52" i="95"/>
  <c r="AE53" i="95"/>
  <c r="AE54" i="95"/>
  <c r="AE55" i="95"/>
  <c r="AE56" i="95"/>
  <c r="AE57" i="95"/>
  <c r="AE58" i="95"/>
  <c r="AE59" i="95"/>
  <c r="AE60" i="95"/>
  <c r="AE61" i="95"/>
  <c r="AE62" i="95"/>
  <c r="AE63" i="95"/>
  <c r="AE64" i="95"/>
  <c r="AE65" i="95"/>
  <c r="AE66" i="95"/>
  <c r="AE67" i="95"/>
  <c r="AE68" i="95"/>
  <c r="AE69" i="95"/>
  <c r="AE70" i="95"/>
  <c r="AE71" i="95"/>
  <c r="AE72" i="95"/>
  <c r="AE73" i="95"/>
  <c r="AE74" i="95"/>
  <c r="AE75" i="95"/>
  <c r="AE76" i="95"/>
  <c r="AE77" i="95"/>
  <c r="AE78" i="95"/>
  <c r="AE79" i="95"/>
  <c r="AE80" i="95"/>
  <c r="AE81" i="95"/>
  <c r="AE82" i="95"/>
  <c r="AE83" i="95"/>
  <c r="AE84" i="95"/>
  <c r="AE85" i="95"/>
  <c r="AE86" i="95"/>
  <c r="AE87" i="95"/>
  <c r="AE88" i="95"/>
  <c r="AE89" i="95"/>
  <c r="AE90" i="95"/>
  <c r="AE91" i="95"/>
  <c r="AE92" i="95"/>
  <c r="AE93" i="95"/>
  <c r="AE94" i="95"/>
  <c r="AE95" i="95"/>
  <c r="AE96" i="95"/>
  <c r="AE97" i="95"/>
  <c r="AE98" i="95"/>
  <c r="AE99" i="95"/>
  <c r="AE100" i="95"/>
  <c r="AE101" i="95"/>
  <c r="AE102" i="95"/>
  <c r="AE103" i="95"/>
  <c r="AE104" i="95"/>
  <c r="AE105" i="95"/>
  <c r="AE106" i="95"/>
  <c r="AE107" i="95"/>
  <c r="AE108" i="95"/>
  <c r="AE109" i="95"/>
  <c r="AE110" i="95"/>
  <c r="AE111" i="95"/>
  <c r="AE112" i="95"/>
  <c r="AE113" i="95"/>
  <c r="AE114" i="95"/>
  <c r="AE115" i="95"/>
  <c r="AE116" i="95"/>
  <c r="AE117" i="95"/>
  <c r="AE118" i="95"/>
  <c r="AE119" i="95"/>
  <c r="AE120" i="95"/>
  <c r="AE121" i="95"/>
  <c r="AE122" i="95"/>
  <c r="AE123" i="95"/>
  <c r="AE124" i="95"/>
  <c r="AE125" i="95"/>
  <c r="AE126" i="95"/>
  <c r="AE127" i="95"/>
  <c r="AE128" i="95"/>
  <c r="AE129" i="95"/>
  <c r="AE130" i="95"/>
  <c r="AE131" i="95"/>
  <c r="AE132" i="95"/>
  <c r="AE133" i="95"/>
  <c r="AE134" i="95"/>
  <c r="AE135" i="95"/>
  <c r="AE136" i="95"/>
  <c r="AE137" i="95"/>
  <c r="AE138" i="95"/>
  <c r="AE139" i="95"/>
  <c r="AE140" i="95"/>
  <c r="AE141" i="95"/>
  <c r="AE142" i="95"/>
  <c r="AE143" i="95"/>
  <c r="AE144" i="95"/>
  <c r="AE145" i="95"/>
  <c r="AE146" i="95"/>
  <c r="O8" i="95"/>
  <c r="P8" i="95"/>
  <c r="Q8" i="95"/>
  <c r="R8" i="95"/>
  <c r="S8" i="95"/>
  <c r="T8" i="95"/>
  <c r="U8" i="95"/>
  <c r="O9" i="95"/>
  <c r="P9" i="95"/>
  <c r="Q9" i="95"/>
  <c r="R9" i="95"/>
  <c r="S9" i="95"/>
  <c r="T9" i="95"/>
  <c r="U9" i="95"/>
  <c r="O10" i="95"/>
  <c r="P10" i="95"/>
  <c r="Q10" i="95"/>
  <c r="R10" i="95"/>
  <c r="S10" i="95"/>
  <c r="T10" i="95"/>
  <c r="U10" i="95"/>
  <c r="O11" i="95"/>
  <c r="P11" i="95"/>
  <c r="Q11" i="95"/>
  <c r="R11" i="95"/>
  <c r="S11" i="95"/>
  <c r="T11" i="95"/>
  <c r="U11" i="95"/>
  <c r="O12" i="95"/>
  <c r="P12" i="95"/>
  <c r="Q12" i="95"/>
  <c r="R12" i="95"/>
  <c r="S12" i="95"/>
  <c r="T12" i="95"/>
  <c r="U12" i="95"/>
  <c r="O13" i="95"/>
  <c r="P13" i="95"/>
  <c r="Q13" i="95"/>
  <c r="R13" i="95"/>
  <c r="S13" i="95"/>
  <c r="T13" i="95"/>
  <c r="U13" i="95"/>
  <c r="O14" i="95"/>
  <c r="P14" i="95"/>
  <c r="Q14" i="95"/>
  <c r="R14" i="95"/>
  <c r="S14" i="95"/>
  <c r="T14" i="95"/>
  <c r="U14" i="95"/>
  <c r="O15" i="95"/>
  <c r="P15" i="95"/>
  <c r="Q15" i="95"/>
  <c r="R15" i="95"/>
  <c r="S15" i="95"/>
  <c r="T15" i="95"/>
  <c r="U15" i="95"/>
  <c r="O16" i="95"/>
  <c r="P16" i="95"/>
  <c r="Q16" i="95"/>
  <c r="R16" i="95"/>
  <c r="S16" i="95"/>
  <c r="T16" i="95"/>
  <c r="U16" i="95"/>
  <c r="O17" i="95"/>
  <c r="P17" i="95"/>
  <c r="Q17" i="95"/>
  <c r="R17" i="95"/>
  <c r="S17" i="95"/>
  <c r="T17" i="95"/>
  <c r="U17" i="95"/>
  <c r="O18" i="95"/>
  <c r="P18" i="95"/>
  <c r="Q18" i="95"/>
  <c r="R18" i="95"/>
  <c r="S18" i="95"/>
  <c r="T18" i="95"/>
  <c r="U18" i="95"/>
  <c r="O19" i="95"/>
  <c r="P19" i="95"/>
  <c r="Q19" i="95"/>
  <c r="R19" i="95"/>
  <c r="S19" i="95"/>
  <c r="T19" i="95"/>
  <c r="U19" i="95"/>
  <c r="O20" i="95"/>
  <c r="P20" i="95"/>
  <c r="Q20" i="95"/>
  <c r="R20" i="95"/>
  <c r="S20" i="95"/>
  <c r="T20" i="95"/>
  <c r="U20" i="95"/>
  <c r="O21" i="95"/>
  <c r="P21" i="95"/>
  <c r="Q21" i="95"/>
  <c r="R21" i="95"/>
  <c r="S21" i="95"/>
  <c r="T21" i="95"/>
  <c r="U21" i="95"/>
  <c r="O22" i="95"/>
  <c r="P22" i="95"/>
  <c r="Q22" i="95"/>
  <c r="R22" i="95"/>
  <c r="S22" i="95"/>
  <c r="T22" i="95"/>
  <c r="U22" i="95"/>
  <c r="O23" i="95"/>
  <c r="P23" i="95"/>
  <c r="Q23" i="95"/>
  <c r="R23" i="95"/>
  <c r="S23" i="95"/>
  <c r="T23" i="95"/>
  <c r="U23" i="95"/>
  <c r="O24" i="95"/>
  <c r="P24" i="95"/>
  <c r="Q24" i="95"/>
  <c r="R24" i="95"/>
  <c r="S24" i="95"/>
  <c r="T24" i="95"/>
  <c r="U24" i="95"/>
  <c r="O25" i="95"/>
  <c r="P25" i="95"/>
  <c r="Q25" i="95"/>
  <c r="R25" i="95"/>
  <c r="S25" i="95"/>
  <c r="T25" i="95"/>
  <c r="U25" i="95"/>
  <c r="O26" i="95"/>
  <c r="P26" i="95"/>
  <c r="Q26" i="95"/>
  <c r="R26" i="95"/>
  <c r="S26" i="95"/>
  <c r="T26" i="95"/>
  <c r="U26" i="95"/>
  <c r="O27" i="95"/>
  <c r="P27" i="95"/>
  <c r="Q27" i="95"/>
  <c r="R27" i="95"/>
  <c r="S27" i="95"/>
  <c r="T27" i="95"/>
  <c r="U27" i="95"/>
  <c r="O28" i="95"/>
  <c r="P28" i="95"/>
  <c r="Q28" i="95"/>
  <c r="R28" i="95"/>
  <c r="S28" i="95"/>
  <c r="T28" i="95"/>
  <c r="U28" i="95"/>
  <c r="O29" i="95"/>
  <c r="P29" i="95"/>
  <c r="Q29" i="95"/>
  <c r="R29" i="95"/>
  <c r="S29" i="95"/>
  <c r="T29" i="95"/>
  <c r="U29" i="95"/>
  <c r="O30" i="95"/>
  <c r="P30" i="95"/>
  <c r="Q30" i="95"/>
  <c r="R30" i="95"/>
  <c r="S30" i="95"/>
  <c r="T30" i="95"/>
  <c r="U30" i="95"/>
  <c r="O31" i="95"/>
  <c r="P31" i="95"/>
  <c r="Q31" i="95"/>
  <c r="R31" i="95"/>
  <c r="S31" i="95"/>
  <c r="T31" i="95"/>
  <c r="U31" i="95"/>
  <c r="O32" i="95"/>
  <c r="P32" i="95"/>
  <c r="Q32" i="95"/>
  <c r="R32" i="95"/>
  <c r="S32" i="95"/>
  <c r="T32" i="95"/>
  <c r="U32" i="95"/>
  <c r="O33" i="95"/>
  <c r="P33" i="95"/>
  <c r="Q33" i="95"/>
  <c r="R33" i="95"/>
  <c r="S33" i="95"/>
  <c r="T33" i="95"/>
  <c r="U33" i="95"/>
  <c r="O34" i="95"/>
  <c r="P34" i="95"/>
  <c r="Q34" i="95"/>
  <c r="R34" i="95"/>
  <c r="S34" i="95"/>
  <c r="T34" i="95"/>
  <c r="U34" i="95"/>
  <c r="O35" i="95"/>
  <c r="P35" i="95"/>
  <c r="Q35" i="95"/>
  <c r="R35" i="95"/>
  <c r="S35" i="95"/>
  <c r="T35" i="95"/>
  <c r="U35" i="95"/>
  <c r="O36" i="95"/>
  <c r="P36" i="95"/>
  <c r="Q36" i="95"/>
  <c r="R36" i="95"/>
  <c r="S36" i="95"/>
  <c r="T36" i="95"/>
  <c r="U36" i="95"/>
  <c r="O37" i="95"/>
  <c r="P37" i="95"/>
  <c r="Q37" i="95"/>
  <c r="R37" i="95"/>
  <c r="S37" i="95"/>
  <c r="T37" i="95"/>
  <c r="U37" i="95"/>
  <c r="O38" i="95"/>
  <c r="P38" i="95"/>
  <c r="Q38" i="95"/>
  <c r="R38" i="95"/>
  <c r="S38" i="95"/>
  <c r="T38" i="95"/>
  <c r="U38" i="95"/>
  <c r="O39" i="95"/>
  <c r="P39" i="95"/>
  <c r="Q39" i="95"/>
  <c r="R39" i="95"/>
  <c r="S39" i="95"/>
  <c r="T39" i="95"/>
  <c r="U39" i="95"/>
  <c r="O40" i="95"/>
  <c r="P40" i="95"/>
  <c r="Q40" i="95"/>
  <c r="R40" i="95"/>
  <c r="S40" i="95"/>
  <c r="T40" i="95"/>
  <c r="U40" i="95"/>
  <c r="O41" i="95"/>
  <c r="P41" i="95"/>
  <c r="Q41" i="95"/>
  <c r="R41" i="95"/>
  <c r="S41" i="95"/>
  <c r="T41" i="95"/>
  <c r="U41" i="95"/>
  <c r="O42" i="95"/>
  <c r="P42" i="95"/>
  <c r="Q42" i="95"/>
  <c r="R42" i="95"/>
  <c r="S42" i="95"/>
  <c r="T42" i="95"/>
  <c r="U42" i="95"/>
  <c r="O43" i="95"/>
  <c r="P43" i="95"/>
  <c r="Q43" i="95"/>
  <c r="R43" i="95"/>
  <c r="S43" i="95"/>
  <c r="T43" i="95"/>
  <c r="U43" i="95"/>
  <c r="O44" i="95"/>
  <c r="P44" i="95"/>
  <c r="Q44" i="95"/>
  <c r="R44" i="95"/>
  <c r="S44" i="95"/>
  <c r="T44" i="95"/>
  <c r="U44" i="95"/>
  <c r="O45" i="95"/>
  <c r="P45" i="95"/>
  <c r="Q45" i="95"/>
  <c r="R45" i="95"/>
  <c r="S45" i="95"/>
  <c r="T45" i="95"/>
  <c r="U45" i="95"/>
  <c r="O46" i="95"/>
  <c r="P46" i="95"/>
  <c r="Q46" i="95"/>
  <c r="R46" i="95"/>
  <c r="S46" i="95"/>
  <c r="T46" i="95"/>
  <c r="U46" i="95"/>
  <c r="O47" i="95"/>
  <c r="P47" i="95"/>
  <c r="Q47" i="95"/>
  <c r="R47" i="95"/>
  <c r="S47" i="95"/>
  <c r="T47" i="95"/>
  <c r="U47" i="95"/>
  <c r="O48" i="95"/>
  <c r="P48" i="95"/>
  <c r="Q48" i="95"/>
  <c r="R48" i="95"/>
  <c r="S48" i="95"/>
  <c r="T48" i="95"/>
  <c r="U48" i="95"/>
  <c r="O49" i="95"/>
  <c r="P49" i="95"/>
  <c r="Q49" i="95"/>
  <c r="R49" i="95"/>
  <c r="S49" i="95"/>
  <c r="T49" i="95"/>
  <c r="U49" i="95"/>
  <c r="O50" i="95"/>
  <c r="P50" i="95"/>
  <c r="Q50" i="95"/>
  <c r="R50" i="95"/>
  <c r="S50" i="95"/>
  <c r="T50" i="95"/>
  <c r="U50" i="95"/>
  <c r="O51" i="95"/>
  <c r="P51" i="95"/>
  <c r="Q51" i="95"/>
  <c r="R51" i="95"/>
  <c r="S51" i="95"/>
  <c r="T51" i="95"/>
  <c r="U51" i="95"/>
  <c r="O52" i="95"/>
  <c r="P52" i="95"/>
  <c r="Q52" i="95"/>
  <c r="R52" i="95"/>
  <c r="S52" i="95"/>
  <c r="T52" i="95"/>
  <c r="U52" i="95"/>
  <c r="O53" i="95"/>
  <c r="P53" i="95"/>
  <c r="Q53" i="95"/>
  <c r="R53" i="95"/>
  <c r="S53" i="95"/>
  <c r="T53" i="95"/>
  <c r="U53" i="95"/>
  <c r="O54" i="95"/>
  <c r="P54" i="95"/>
  <c r="Q54" i="95"/>
  <c r="R54" i="95"/>
  <c r="S54" i="95"/>
  <c r="T54" i="95"/>
  <c r="U54" i="95"/>
  <c r="O55" i="95"/>
  <c r="P55" i="95"/>
  <c r="Q55" i="95"/>
  <c r="R55" i="95"/>
  <c r="S55" i="95"/>
  <c r="T55" i="95"/>
  <c r="U55" i="95"/>
  <c r="O56" i="95"/>
  <c r="P56" i="95"/>
  <c r="Q56" i="95"/>
  <c r="R56" i="95"/>
  <c r="S56" i="95"/>
  <c r="T56" i="95"/>
  <c r="U56" i="95"/>
  <c r="O57" i="95"/>
  <c r="P57" i="95"/>
  <c r="Q57" i="95"/>
  <c r="R57" i="95"/>
  <c r="S57" i="95"/>
  <c r="T57" i="95"/>
  <c r="U57" i="95"/>
  <c r="O58" i="95"/>
  <c r="P58" i="95"/>
  <c r="Q58" i="95"/>
  <c r="R58" i="95"/>
  <c r="S58" i="95"/>
  <c r="T58" i="95"/>
  <c r="U58" i="95"/>
  <c r="O59" i="95"/>
  <c r="P59" i="95"/>
  <c r="Q59" i="95"/>
  <c r="R59" i="95"/>
  <c r="S59" i="95"/>
  <c r="T59" i="95"/>
  <c r="U59" i="95"/>
  <c r="O60" i="95"/>
  <c r="P60" i="95"/>
  <c r="Q60" i="95"/>
  <c r="R60" i="95"/>
  <c r="S60" i="95"/>
  <c r="T60" i="95"/>
  <c r="U60" i="95"/>
  <c r="O61" i="95"/>
  <c r="P61" i="95"/>
  <c r="Q61" i="95"/>
  <c r="R61" i="95"/>
  <c r="S61" i="95"/>
  <c r="T61" i="95"/>
  <c r="U61" i="95"/>
  <c r="O62" i="95"/>
  <c r="P62" i="95"/>
  <c r="Q62" i="95"/>
  <c r="R62" i="95"/>
  <c r="S62" i="95"/>
  <c r="T62" i="95"/>
  <c r="U62" i="95"/>
  <c r="O63" i="95"/>
  <c r="P63" i="95"/>
  <c r="Q63" i="95"/>
  <c r="R63" i="95"/>
  <c r="S63" i="95"/>
  <c r="T63" i="95"/>
  <c r="U63" i="95"/>
  <c r="O64" i="95"/>
  <c r="P64" i="95"/>
  <c r="Q64" i="95"/>
  <c r="R64" i="95"/>
  <c r="S64" i="95"/>
  <c r="T64" i="95"/>
  <c r="U64" i="95"/>
  <c r="O65" i="95"/>
  <c r="P65" i="95"/>
  <c r="Q65" i="95"/>
  <c r="R65" i="95"/>
  <c r="S65" i="95"/>
  <c r="T65" i="95"/>
  <c r="U65" i="95"/>
  <c r="O66" i="95"/>
  <c r="P66" i="95"/>
  <c r="Q66" i="95"/>
  <c r="R66" i="95"/>
  <c r="S66" i="95"/>
  <c r="T66" i="95"/>
  <c r="U66" i="95"/>
  <c r="O67" i="95"/>
  <c r="P67" i="95"/>
  <c r="Q67" i="95"/>
  <c r="R67" i="95"/>
  <c r="S67" i="95"/>
  <c r="T67" i="95"/>
  <c r="U67" i="95"/>
  <c r="O68" i="95"/>
  <c r="P68" i="95"/>
  <c r="Q68" i="95"/>
  <c r="R68" i="95"/>
  <c r="S68" i="95"/>
  <c r="T68" i="95"/>
  <c r="U68" i="95"/>
  <c r="O69" i="95"/>
  <c r="P69" i="95"/>
  <c r="Q69" i="95"/>
  <c r="R69" i="95"/>
  <c r="S69" i="95"/>
  <c r="T69" i="95"/>
  <c r="U69" i="95"/>
  <c r="O70" i="95"/>
  <c r="P70" i="95"/>
  <c r="Q70" i="95"/>
  <c r="R70" i="95"/>
  <c r="S70" i="95"/>
  <c r="T70" i="95"/>
  <c r="U70" i="95"/>
  <c r="O71" i="95"/>
  <c r="P71" i="95"/>
  <c r="Q71" i="95"/>
  <c r="R71" i="95"/>
  <c r="S71" i="95"/>
  <c r="T71" i="95"/>
  <c r="U71" i="95"/>
  <c r="O72" i="95"/>
  <c r="P72" i="95"/>
  <c r="Q72" i="95"/>
  <c r="R72" i="95"/>
  <c r="S72" i="95"/>
  <c r="T72" i="95"/>
  <c r="U72" i="95"/>
  <c r="O73" i="95"/>
  <c r="P73" i="95"/>
  <c r="Q73" i="95"/>
  <c r="R73" i="95"/>
  <c r="S73" i="95"/>
  <c r="T73" i="95"/>
  <c r="U73" i="95"/>
  <c r="O74" i="95"/>
  <c r="P74" i="95"/>
  <c r="Q74" i="95"/>
  <c r="R74" i="95"/>
  <c r="S74" i="95"/>
  <c r="T74" i="95"/>
  <c r="U74" i="95"/>
  <c r="O75" i="95"/>
  <c r="P75" i="95"/>
  <c r="Q75" i="95"/>
  <c r="R75" i="95"/>
  <c r="S75" i="95"/>
  <c r="T75" i="95"/>
  <c r="U75" i="95"/>
  <c r="O76" i="95"/>
  <c r="P76" i="95"/>
  <c r="Q76" i="95"/>
  <c r="R76" i="95"/>
  <c r="S76" i="95"/>
  <c r="T76" i="95"/>
  <c r="U76" i="95"/>
  <c r="O77" i="95"/>
  <c r="P77" i="95"/>
  <c r="Q77" i="95"/>
  <c r="R77" i="95"/>
  <c r="S77" i="95"/>
  <c r="T77" i="95"/>
  <c r="U77" i="95"/>
  <c r="O78" i="95"/>
  <c r="P78" i="95"/>
  <c r="Q78" i="95"/>
  <c r="R78" i="95"/>
  <c r="S78" i="95"/>
  <c r="T78" i="95"/>
  <c r="U78" i="95"/>
  <c r="O79" i="95"/>
  <c r="P79" i="95"/>
  <c r="Q79" i="95"/>
  <c r="R79" i="95"/>
  <c r="S79" i="95"/>
  <c r="T79" i="95"/>
  <c r="U79" i="95"/>
  <c r="O80" i="95"/>
  <c r="P80" i="95"/>
  <c r="Q80" i="95"/>
  <c r="R80" i="95"/>
  <c r="S80" i="95"/>
  <c r="T80" i="95"/>
  <c r="U80" i="95"/>
  <c r="O81" i="95"/>
  <c r="P81" i="95"/>
  <c r="Q81" i="95"/>
  <c r="R81" i="95"/>
  <c r="S81" i="95"/>
  <c r="T81" i="95"/>
  <c r="U81" i="95"/>
  <c r="O82" i="95"/>
  <c r="P82" i="95"/>
  <c r="Q82" i="95"/>
  <c r="R82" i="95"/>
  <c r="S82" i="95"/>
  <c r="T82" i="95"/>
  <c r="U82" i="95"/>
  <c r="O83" i="95"/>
  <c r="P83" i="95"/>
  <c r="Q83" i="95"/>
  <c r="R83" i="95"/>
  <c r="S83" i="95"/>
  <c r="T83" i="95"/>
  <c r="U83" i="95"/>
  <c r="O84" i="95"/>
  <c r="P84" i="95"/>
  <c r="Q84" i="95"/>
  <c r="R84" i="95"/>
  <c r="S84" i="95"/>
  <c r="T84" i="95"/>
  <c r="U84" i="95"/>
  <c r="O85" i="95"/>
  <c r="P85" i="95"/>
  <c r="Q85" i="95"/>
  <c r="R85" i="95"/>
  <c r="S85" i="95"/>
  <c r="T85" i="95"/>
  <c r="U85" i="95"/>
  <c r="O86" i="95"/>
  <c r="P86" i="95"/>
  <c r="Q86" i="95"/>
  <c r="R86" i="95"/>
  <c r="S86" i="95"/>
  <c r="T86" i="95"/>
  <c r="U86" i="95"/>
  <c r="O87" i="95"/>
  <c r="P87" i="95"/>
  <c r="Q87" i="95"/>
  <c r="R87" i="95"/>
  <c r="S87" i="95"/>
  <c r="T87" i="95"/>
  <c r="U87" i="95"/>
  <c r="O88" i="95"/>
  <c r="P88" i="95"/>
  <c r="Q88" i="95"/>
  <c r="R88" i="95"/>
  <c r="S88" i="95"/>
  <c r="T88" i="95"/>
  <c r="U88" i="95"/>
  <c r="O89" i="95"/>
  <c r="P89" i="95"/>
  <c r="Q89" i="95"/>
  <c r="R89" i="95"/>
  <c r="S89" i="95"/>
  <c r="T89" i="95"/>
  <c r="U89" i="95"/>
  <c r="O90" i="95"/>
  <c r="P90" i="95"/>
  <c r="Q90" i="95"/>
  <c r="R90" i="95"/>
  <c r="S90" i="95"/>
  <c r="T90" i="95"/>
  <c r="U90" i="95"/>
  <c r="O91" i="95"/>
  <c r="P91" i="95"/>
  <c r="Q91" i="95"/>
  <c r="R91" i="95"/>
  <c r="S91" i="95"/>
  <c r="T91" i="95"/>
  <c r="U91" i="95"/>
  <c r="O92" i="95"/>
  <c r="P92" i="95"/>
  <c r="Q92" i="95"/>
  <c r="R92" i="95"/>
  <c r="S92" i="95"/>
  <c r="T92" i="95"/>
  <c r="U92" i="95"/>
  <c r="O93" i="95"/>
  <c r="P93" i="95"/>
  <c r="Q93" i="95"/>
  <c r="R93" i="95"/>
  <c r="S93" i="95"/>
  <c r="T93" i="95"/>
  <c r="U93" i="95"/>
  <c r="O94" i="95"/>
  <c r="P94" i="95"/>
  <c r="Q94" i="95"/>
  <c r="R94" i="95"/>
  <c r="S94" i="95"/>
  <c r="T94" i="95"/>
  <c r="U94" i="95"/>
  <c r="O95" i="95"/>
  <c r="P95" i="95"/>
  <c r="Q95" i="95"/>
  <c r="R95" i="95"/>
  <c r="S95" i="95"/>
  <c r="T95" i="95"/>
  <c r="U95" i="95"/>
  <c r="O96" i="95"/>
  <c r="P96" i="95"/>
  <c r="Q96" i="95"/>
  <c r="R96" i="95"/>
  <c r="S96" i="95"/>
  <c r="T96" i="95"/>
  <c r="U96" i="95"/>
  <c r="O97" i="95"/>
  <c r="P97" i="95"/>
  <c r="Q97" i="95"/>
  <c r="R97" i="95"/>
  <c r="S97" i="95"/>
  <c r="T97" i="95"/>
  <c r="U97" i="95"/>
  <c r="O98" i="95"/>
  <c r="P98" i="95"/>
  <c r="Q98" i="95"/>
  <c r="R98" i="95"/>
  <c r="S98" i="95"/>
  <c r="T98" i="95"/>
  <c r="U98" i="95"/>
  <c r="O99" i="95"/>
  <c r="P99" i="95"/>
  <c r="Q99" i="95"/>
  <c r="R99" i="95"/>
  <c r="S99" i="95"/>
  <c r="T99" i="95"/>
  <c r="U99" i="95"/>
  <c r="O100" i="95"/>
  <c r="P100" i="95"/>
  <c r="Q100" i="95"/>
  <c r="R100" i="95"/>
  <c r="S100" i="95"/>
  <c r="T100" i="95"/>
  <c r="U100" i="95"/>
  <c r="O101" i="95"/>
  <c r="P101" i="95"/>
  <c r="Q101" i="95"/>
  <c r="R101" i="95"/>
  <c r="S101" i="95"/>
  <c r="T101" i="95"/>
  <c r="U101" i="95"/>
  <c r="O102" i="95"/>
  <c r="P102" i="95"/>
  <c r="Q102" i="95"/>
  <c r="R102" i="95"/>
  <c r="S102" i="95"/>
  <c r="T102" i="95"/>
  <c r="U102" i="95"/>
  <c r="O103" i="95"/>
  <c r="P103" i="95"/>
  <c r="Q103" i="95"/>
  <c r="R103" i="95"/>
  <c r="S103" i="95"/>
  <c r="T103" i="95"/>
  <c r="U103" i="95"/>
  <c r="O104" i="95"/>
  <c r="P104" i="95"/>
  <c r="Q104" i="95"/>
  <c r="R104" i="95"/>
  <c r="S104" i="95"/>
  <c r="T104" i="95"/>
  <c r="U104" i="95"/>
  <c r="O105" i="95"/>
  <c r="P105" i="95"/>
  <c r="Q105" i="95"/>
  <c r="R105" i="95"/>
  <c r="S105" i="95"/>
  <c r="T105" i="95"/>
  <c r="U105" i="95"/>
  <c r="O106" i="95"/>
  <c r="P106" i="95"/>
  <c r="Q106" i="95"/>
  <c r="R106" i="95"/>
  <c r="S106" i="95"/>
  <c r="T106" i="95"/>
  <c r="U106" i="95"/>
  <c r="O107" i="95"/>
  <c r="P107" i="95"/>
  <c r="Q107" i="95"/>
  <c r="R107" i="95"/>
  <c r="S107" i="95"/>
  <c r="T107" i="95"/>
  <c r="U107" i="95"/>
  <c r="O108" i="95"/>
  <c r="P108" i="95"/>
  <c r="Q108" i="95"/>
  <c r="R108" i="95"/>
  <c r="S108" i="95"/>
  <c r="T108" i="95"/>
  <c r="U108" i="95"/>
  <c r="O109" i="95"/>
  <c r="P109" i="95"/>
  <c r="Q109" i="95"/>
  <c r="R109" i="95"/>
  <c r="S109" i="95"/>
  <c r="T109" i="95"/>
  <c r="U109" i="95"/>
  <c r="O110" i="95"/>
  <c r="P110" i="95"/>
  <c r="Q110" i="95"/>
  <c r="R110" i="95"/>
  <c r="S110" i="95"/>
  <c r="T110" i="95"/>
  <c r="U110" i="95"/>
  <c r="O111" i="95"/>
  <c r="P111" i="95"/>
  <c r="Q111" i="95"/>
  <c r="R111" i="95"/>
  <c r="S111" i="95"/>
  <c r="T111" i="95"/>
  <c r="U111" i="95"/>
  <c r="O112" i="95"/>
  <c r="P112" i="95"/>
  <c r="Q112" i="95"/>
  <c r="R112" i="95"/>
  <c r="S112" i="95"/>
  <c r="T112" i="95"/>
  <c r="U112" i="95"/>
  <c r="O113" i="95"/>
  <c r="P113" i="95"/>
  <c r="Q113" i="95"/>
  <c r="R113" i="95"/>
  <c r="S113" i="95"/>
  <c r="T113" i="95"/>
  <c r="U113" i="95"/>
  <c r="O114" i="95"/>
  <c r="P114" i="95"/>
  <c r="Q114" i="95"/>
  <c r="R114" i="95"/>
  <c r="S114" i="95"/>
  <c r="T114" i="95"/>
  <c r="U114" i="95"/>
  <c r="O115" i="95"/>
  <c r="P115" i="95"/>
  <c r="Q115" i="95"/>
  <c r="R115" i="95"/>
  <c r="S115" i="95"/>
  <c r="T115" i="95"/>
  <c r="U115" i="95"/>
  <c r="O116" i="95"/>
  <c r="P116" i="95"/>
  <c r="Q116" i="95"/>
  <c r="R116" i="95"/>
  <c r="S116" i="95"/>
  <c r="T116" i="95"/>
  <c r="U116" i="95"/>
  <c r="O117" i="95"/>
  <c r="P117" i="95"/>
  <c r="Q117" i="95"/>
  <c r="R117" i="95"/>
  <c r="S117" i="95"/>
  <c r="T117" i="95"/>
  <c r="U117" i="95"/>
  <c r="O118" i="95"/>
  <c r="P118" i="95"/>
  <c r="Q118" i="95"/>
  <c r="R118" i="95"/>
  <c r="S118" i="95"/>
  <c r="T118" i="95"/>
  <c r="U118" i="95"/>
  <c r="O119" i="95"/>
  <c r="P119" i="95"/>
  <c r="Q119" i="95"/>
  <c r="R119" i="95"/>
  <c r="S119" i="95"/>
  <c r="T119" i="95"/>
  <c r="U119" i="95"/>
  <c r="O120" i="95"/>
  <c r="P120" i="95"/>
  <c r="Q120" i="95"/>
  <c r="R120" i="95"/>
  <c r="S120" i="95"/>
  <c r="T120" i="95"/>
  <c r="U120" i="95"/>
  <c r="O121" i="95"/>
  <c r="P121" i="95"/>
  <c r="Q121" i="95"/>
  <c r="R121" i="95"/>
  <c r="S121" i="95"/>
  <c r="T121" i="95"/>
  <c r="U121" i="95"/>
  <c r="O122" i="95"/>
  <c r="P122" i="95"/>
  <c r="Q122" i="95"/>
  <c r="R122" i="95"/>
  <c r="S122" i="95"/>
  <c r="T122" i="95"/>
  <c r="U122" i="95"/>
  <c r="O123" i="95"/>
  <c r="P123" i="95"/>
  <c r="Q123" i="95"/>
  <c r="R123" i="95"/>
  <c r="S123" i="95"/>
  <c r="T123" i="95"/>
  <c r="U123" i="95"/>
  <c r="O124" i="95"/>
  <c r="P124" i="95"/>
  <c r="Q124" i="95"/>
  <c r="R124" i="95"/>
  <c r="S124" i="95"/>
  <c r="T124" i="95"/>
  <c r="U124" i="95"/>
  <c r="O125" i="95"/>
  <c r="P125" i="95"/>
  <c r="Q125" i="95"/>
  <c r="R125" i="95"/>
  <c r="S125" i="95"/>
  <c r="T125" i="95"/>
  <c r="U125" i="95"/>
  <c r="O126" i="95"/>
  <c r="P126" i="95"/>
  <c r="Q126" i="95"/>
  <c r="R126" i="95"/>
  <c r="S126" i="95"/>
  <c r="T126" i="95"/>
  <c r="U126" i="95"/>
  <c r="O127" i="95"/>
  <c r="P127" i="95"/>
  <c r="Q127" i="95"/>
  <c r="R127" i="95"/>
  <c r="S127" i="95"/>
  <c r="T127" i="95"/>
  <c r="U127" i="95"/>
  <c r="O128" i="95"/>
  <c r="P128" i="95"/>
  <c r="Q128" i="95"/>
  <c r="R128" i="95"/>
  <c r="S128" i="95"/>
  <c r="T128" i="95"/>
  <c r="U128" i="95"/>
  <c r="O129" i="95"/>
  <c r="P129" i="95"/>
  <c r="Q129" i="95"/>
  <c r="R129" i="95"/>
  <c r="S129" i="95"/>
  <c r="T129" i="95"/>
  <c r="U129" i="95"/>
  <c r="O130" i="95"/>
  <c r="P130" i="95"/>
  <c r="Q130" i="95"/>
  <c r="R130" i="95"/>
  <c r="S130" i="95"/>
  <c r="T130" i="95"/>
  <c r="U130" i="95"/>
  <c r="O131" i="95"/>
  <c r="P131" i="95"/>
  <c r="Q131" i="95"/>
  <c r="R131" i="95"/>
  <c r="S131" i="95"/>
  <c r="T131" i="95"/>
  <c r="U131" i="95"/>
  <c r="O132" i="95"/>
  <c r="P132" i="95"/>
  <c r="Q132" i="95"/>
  <c r="R132" i="95"/>
  <c r="S132" i="95"/>
  <c r="T132" i="95"/>
  <c r="U132" i="95"/>
  <c r="O133" i="95"/>
  <c r="P133" i="95"/>
  <c r="Q133" i="95"/>
  <c r="R133" i="95"/>
  <c r="S133" i="95"/>
  <c r="T133" i="95"/>
  <c r="U133" i="95"/>
  <c r="O134" i="95"/>
  <c r="P134" i="95"/>
  <c r="Q134" i="95"/>
  <c r="R134" i="95"/>
  <c r="S134" i="95"/>
  <c r="T134" i="95"/>
  <c r="U134" i="95"/>
  <c r="O135" i="95"/>
  <c r="P135" i="95"/>
  <c r="Q135" i="95"/>
  <c r="R135" i="95"/>
  <c r="S135" i="95"/>
  <c r="T135" i="95"/>
  <c r="U135" i="95"/>
  <c r="O136" i="95"/>
  <c r="P136" i="95"/>
  <c r="Q136" i="95"/>
  <c r="R136" i="95"/>
  <c r="S136" i="95"/>
  <c r="T136" i="95"/>
  <c r="U136" i="95"/>
  <c r="O137" i="95"/>
  <c r="P137" i="95"/>
  <c r="Q137" i="95"/>
  <c r="R137" i="95"/>
  <c r="S137" i="95"/>
  <c r="T137" i="95"/>
  <c r="U137" i="95"/>
  <c r="O138" i="95"/>
  <c r="P138" i="95"/>
  <c r="Q138" i="95"/>
  <c r="R138" i="95"/>
  <c r="S138" i="95"/>
  <c r="T138" i="95"/>
  <c r="U138" i="95"/>
  <c r="O139" i="95"/>
  <c r="P139" i="95"/>
  <c r="Q139" i="95"/>
  <c r="R139" i="95"/>
  <c r="S139" i="95"/>
  <c r="T139" i="95"/>
  <c r="U139" i="95"/>
  <c r="O140" i="95"/>
  <c r="P140" i="95"/>
  <c r="Q140" i="95"/>
  <c r="R140" i="95"/>
  <c r="S140" i="95"/>
  <c r="T140" i="95"/>
  <c r="U140" i="95"/>
  <c r="O141" i="95"/>
  <c r="P141" i="95"/>
  <c r="Q141" i="95"/>
  <c r="R141" i="95"/>
  <c r="S141" i="95"/>
  <c r="T141" i="95"/>
  <c r="U141" i="95"/>
  <c r="O142" i="95"/>
  <c r="P142" i="95"/>
  <c r="Q142" i="95"/>
  <c r="R142" i="95"/>
  <c r="S142" i="95"/>
  <c r="T142" i="95"/>
  <c r="U142" i="95"/>
  <c r="O143" i="95"/>
  <c r="P143" i="95"/>
  <c r="Q143" i="95"/>
  <c r="R143" i="95"/>
  <c r="S143" i="95"/>
  <c r="T143" i="95"/>
  <c r="U143" i="95"/>
  <c r="O144" i="95"/>
  <c r="P144" i="95"/>
  <c r="Q144" i="95"/>
  <c r="R144" i="95"/>
  <c r="S144" i="95"/>
  <c r="T144" i="95"/>
  <c r="U144" i="95"/>
  <c r="O145" i="95"/>
  <c r="P145" i="95"/>
  <c r="Q145" i="95"/>
  <c r="R145" i="95"/>
  <c r="S145" i="95"/>
  <c r="T145" i="95"/>
  <c r="U145" i="95"/>
  <c r="O146" i="95"/>
  <c r="P146" i="95"/>
  <c r="Q146" i="95"/>
  <c r="R146" i="95"/>
  <c r="S146" i="95"/>
  <c r="T146" i="95"/>
  <c r="U146" i="95"/>
  <c r="O7" i="95"/>
  <c r="P7" i="95"/>
  <c r="Q7" i="95"/>
  <c r="R7" i="95"/>
  <c r="S7" i="95"/>
  <c r="T7" i="95"/>
  <c r="U7" i="95"/>
  <c r="H5" i="96" l="1"/>
  <c r="B2" i="96" l="1"/>
  <c r="B2" i="114"/>
  <c r="R5" i="101"/>
  <c r="H14" i="96"/>
  <c r="G142" i="114"/>
  <c r="T14" i="101" l="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46" i="101"/>
  <c r="T47" i="101"/>
  <c r="T48" i="101"/>
  <c r="T49" i="101"/>
  <c r="T50" i="101"/>
  <c r="T51" i="101"/>
  <c r="T52" i="101"/>
  <c r="T53" i="101"/>
  <c r="T54" i="101"/>
  <c r="T55" i="101"/>
  <c r="T56" i="101"/>
  <c r="T57" i="101"/>
  <c r="T58" i="101"/>
  <c r="T59" i="101"/>
  <c r="T60" i="101"/>
  <c r="T61" i="101"/>
  <c r="T62" i="101"/>
  <c r="T63" i="101"/>
  <c r="T64" i="101"/>
  <c r="T65" i="101"/>
  <c r="T66" i="101"/>
  <c r="T67" i="101"/>
  <c r="T68" i="101"/>
  <c r="T69" i="101"/>
  <c r="T70" i="101"/>
  <c r="T71" i="101"/>
  <c r="T72" i="101"/>
  <c r="T73" i="101"/>
  <c r="T74" i="101"/>
  <c r="T75" i="101"/>
  <c r="T76" i="101"/>
  <c r="T77" i="101"/>
  <c r="T78" i="101"/>
  <c r="T79" i="101"/>
  <c r="T80" i="101"/>
  <c r="T81" i="101"/>
  <c r="T82" i="101"/>
  <c r="T83" i="101"/>
  <c r="T84" i="101"/>
  <c r="T85" i="101"/>
  <c r="T86" i="101"/>
  <c r="T87" i="101"/>
  <c r="T88" i="101"/>
  <c r="T89" i="101"/>
  <c r="T90" i="101"/>
  <c r="T91" i="101"/>
  <c r="T92" i="101"/>
  <c r="T93" i="101"/>
  <c r="T94" i="101"/>
  <c r="T95" i="101"/>
  <c r="T96" i="101"/>
  <c r="T97" i="101"/>
  <c r="T98" i="101"/>
  <c r="T99" i="101"/>
  <c r="T100" i="101"/>
  <c r="T101" i="101"/>
  <c r="T102" i="101"/>
  <c r="T103" i="101"/>
  <c r="T104" i="101"/>
  <c r="T105" i="101"/>
  <c r="T106" i="101"/>
  <c r="T109" i="101"/>
  <c r="T110" i="101"/>
  <c r="T111" i="101"/>
  <c r="T112" i="101"/>
  <c r="T113" i="101"/>
  <c r="T114" i="101"/>
  <c r="T115" i="101"/>
  <c r="T116" i="101"/>
  <c r="T117" i="101"/>
  <c r="T118" i="101"/>
  <c r="T119" i="101"/>
  <c r="T120" i="101"/>
  <c r="T121" i="101"/>
  <c r="T122" i="101"/>
  <c r="T123" i="101"/>
  <c r="T124" i="101"/>
  <c r="T125" i="101"/>
  <c r="T126" i="101"/>
  <c r="T127" i="101"/>
  <c r="T128" i="101"/>
  <c r="T129" i="101"/>
  <c r="T130" i="101"/>
  <c r="T131" i="101"/>
  <c r="T132" i="101"/>
  <c r="T133" i="101"/>
  <c r="T134" i="101"/>
  <c r="T135" i="101"/>
  <c r="T136" i="101"/>
  <c r="T137" i="101"/>
  <c r="T138" i="101"/>
  <c r="T139" i="101"/>
  <c r="T140" i="101"/>
  <c r="T141" i="101"/>
  <c r="T142" i="101"/>
  <c r="T143" i="101"/>
  <c r="T144" i="101"/>
  <c r="T145" i="101"/>
  <c r="T146" i="101"/>
  <c r="R14" i="101"/>
  <c r="S14" i="101"/>
  <c r="R15" i="101"/>
  <c r="S15" i="101"/>
  <c r="R16" i="101"/>
  <c r="S16" i="101"/>
  <c r="R17" i="101"/>
  <c r="S17" i="101"/>
  <c r="R18" i="101"/>
  <c r="S18" i="101"/>
  <c r="R19" i="101"/>
  <c r="S19" i="101"/>
  <c r="R20" i="101"/>
  <c r="S20" i="101"/>
  <c r="R21" i="101"/>
  <c r="S21" i="101"/>
  <c r="R22" i="101"/>
  <c r="S22" i="101"/>
  <c r="R23" i="101"/>
  <c r="S23" i="101"/>
  <c r="R24" i="101"/>
  <c r="S24" i="101"/>
  <c r="R25" i="101"/>
  <c r="S25" i="101"/>
  <c r="R26" i="101"/>
  <c r="S26" i="101"/>
  <c r="R27" i="101"/>
  <c r="S27" i="101"/>
  <c r="R28" i="101"/>
  <c r="S28" i="101"/>
  <c r="R29" i="101"/>
  <c r="S29" i="101"/>
  <c r="R30" i="101"/>
  <c r="S30" i="101"/>
  <c r="R31" i="101"/>
  <c r="S31" i="101"/>
  <c r="R32" i="101"/>
  <c r="S32" i="101"/>
  <c r="R33" i="101"/>
  <c r="S33" i="101"/>
  <c r="R34" i="101"/>
  <c r="S34" i="101"/>
  <c r="R35" i="101"/>
  <c r="S35" i="101"/>
  <c r="R36" i="101"/>
  <c r="S36" i="101"/>
  <c r="R37" i="101"/>
  <c r="S37" i="101"/>
  <c r="R38" i="101"/>
  <c r="S38" i="101"/>
  <c r="R39" i="101"/>
  <c r="S39" i="101"/>
  <c r="R40" i="101"/>
  <c r="S40" i="101"/>
  <c r="R41" i="101"/>
  <c r="S41" i="101"/>
  <c r="R42" i="101"/>
  <c r="S42" i="101"/>
  <c r="R43" i="101"/>
  <c r="S43" i="101"/>
  <c r="R44" i="101"/>
  <c r="S44" i="101"/>
  <c r="R45" i="101"/>
  <c r="S45" i="101"/>
  <c r="R46" i="101"/>
  <c r="S46" i="101"/>
  <c r="R47" i="101"/>
  <c r="S47" i="101"/>
  <c r="R48" i="101"/>
  <c r="S48" i="101"/>
  <c r="R49" i="101"/>
  <c r="S49" i="101"/>
  <c r="R50" i="101"/>
  <c r="S50" i="101"/>
  <c r="R51" i="101"/>
  <c r="S51" i="101"/>
  <c r="R52" i="101"/>
  <c r="S52" i="101"/>
  <c r="R53" i="101"/>
  <c r="S53" i="101"/>
  <c r="R54" i="101"/>
  <c r="S54" i="101"/>
  <c r="R55" i="101"/>
  <c r="S55" i="101"/>
  <c r="R56" i="101"/>
  <c r="S56" i="101"/>
  <c r="R57" i="101"/>
  <c r="S57" i="101"/>
  <c r="R58" i="101"/>
  <c r="S58" i="101"/>
  <c r="R59" i="101"/>
  <c r="S59" i="101"/>
  <c r="R60" i="101"/>
  <c r="S60" i="101"/>
  <c r="R61" i="101"/>
  <c r="S61" i="101"/>
  <c r="R62" i="101"/>
  <c r="S62" i="101"/>
  <c r="R63" i="101"/>
  <c r="S63" i="101"/>
  <c r="R64" i="101"/>
  <c r="S64" i="101"/>
  <c r="R65" i="101"/>
  <c r="S65" i="101"/>
  <c r="R66" i="101"/>
  <c r="S66" i="101"/>
  <c r="R67" i="101"/>
  <c r="S67" i="101"/>
  <c r="R68" i="101"/>
  <c r="S68" i="101"/>
  <c r="R69" i="101"/>
  <c r="S69" i="101"/>
  <c r="R70" i="101"/>
  <c r="S70" i="101"/>
  <c r="R71" i="101"/>
  <c r="S71" i="101"/>
  <c r="R72" i="101"/>
  <c r="S72" i="101"/>
  <c r="R73" i="101"/>
  <c r="S73" i="101"/>
  <c r="R74" i="101"/>
  <c r="S74" i="101"/>
  <c r="R75" i="101"/>
  <c r="S75" i="101"/>
  <c r="R76" i="101"/>
  <c r="S76" i="101"/>
  <c r="R77" i="101"/>
  <c r="S77" i="101"/>
  <c r="R78" i="101"/>
  <c r="S78" i="101"/>
  <c r="R79" i="101"/>
  <c r="S79" i="101"/>
  <c r="R80" i="101"/>
  <c r="S80" i="101"/>
  <c r="R81" i="101"/>
  <c r="S81" i="101"/>
  <c r="R82" i="101"/>
  <c r="S82" i="101"/>
  <c r="R83" i="101"/>
  <c r="S83" i="101"/>
  <c r="R84" i="101"/>
  <c r="S84" i="101"/>
  <c r="R85" i="101"/>
  <c r="S85" i="101"/>
  <c r="R86" i="101"/>
  <c r="S86" i="101"/>
  <c r="R87" i="101"/>
  <c r="S87" i="101"/>
  <c r="R88" i="101"/>
  <c r="S88" i="101"/>
  <c r="R89" i="101"/>
  <c r="S89" i="101"/>
  <c r="R90" i="101"/>
  <c r="S90" i="101"/>
  <c r="R91" i="101"/>
  <c r="S91" i="101"/>
  <c r="S92" i="101"/>
  <c r="R93" i="101"/>
  <c r="S93" i="101"/>
  <c r="R94" i="101"/>
  <c r="S94" i="101"/>
  <c r="R95" i="101"/>
  <c r="S95" i="101"/>
  <c r="R96" i="101"/>
  <c r="S96" i="101"/>
  <c r="R97" i="101"/>
  <c r="S97" i="101"/>
  <c r="R98" i="101"/>
  <c r="S98" i="101"/>
  <c r="R99" i="101"/>
  <c r="S99" i="101"/>
  <c r="R100" i="101"/>
  <c r="S100" i="101"/>
  <c r="R101" i="101"/>
  <c r="S101" i="101"/>
  <c r="R102" i="101"/>
  <c r="S102" i="101"/>
  <c r="R103" i="101"/>
  <c r="S103" i="101"/>
  <c r="R104" i="101"/>
  <c r="S104" i="101"/>
  <c r="R105" i="101"/>
  <c r="S105" i="101"/>
  <c r="R106" i="101"/>
  <c r="S106" i="101"/>
  <c r="S109" i="101"/>
  <c r="R110" i="101"/>
  <c r="S110" i="101"/>
  <c r="R111" i="101"/>
  <c r="S111" i="101"/>
  <c r="R112" i="101"/>
  <c r="S112" i="101"/>
  <c r="R113" i="101"/>
  <c r="S113" i="101"/>
  <c r="R114" i="101"/>
  <c r="S114" i="101"/>
  <c r="R115" i="101"/>
  <c r="S115" i="101"/>
  <c r="R116" i="101"/>
  <c r="S116" i="101"/>
  <c r="R117" i="101"/>
  <c r="S117" i="101"/>
  <c r="R118" i="101"/>
  <c r="S118" i="101"/>
  <c r="R119" i="101"/>
  <c r="S119" i="101"/>
  <c r="R120" i="101"/>
  <c r="S120" i="101"/>
  <c r="R121" i="101"/>
  <c r="S121" i="101"/>
  <c r="R122" i="101"/>
  <c r="S122" i="101"/>
  <c r="R123" i="101"/>
  <c r="S123" i="101"/>
  <c r="R124" i="101"/>
  <c r="S124" i="101"/>
  <c r="R125" i="101"/>
  <c r="S125" i="101"/>
  <c r="R126" i="101"/>
  <c r="S126" i="101"/>
  <c r="R127" i="101"/>
  <c r="S127" i="101"/>
  <c r="R128" i="101"/>
  <c r="S128" i="101"/>
  <c r="R129" i="101"/>
  <c r="S129" i="101"/>
  <c r="R130" i="101"/>
  <c r="S130" i="101"/>
  <c r="R131" i="101"/>
  <c r="S131" i="101"/>
  <c r="R132" i="101"/>
  <c r="S132" i="101"/>
  <c r="R133" i="101"/>
  <c r="S133" i="101"/>
  <c r="R134" i="101"/>
  <c r="S134" i="101"/>
  <c r="R135" i="101"/>
  <c r="S135" i="101"/>
  <c r="R136" i="101"/>
  <c r="S136" i="101"/>
  <c r="R137" i="101"/>
  <c r="S137" i="101"/>
  <c r="R138" i="101"/>
  <c r="S138" i="101"/>
  <c r="R139" i="101"/>
  <c r="S139" i="101"/>
  <c r="R140" i="101"/>
  <c r="S140" i="101"/>
  <c r="R141" i="101"/>
  <c r="S141" i="101"/>
  <c r="R142" i="101"/>
  <c r="S142" i="101"/>
  <c r="R143" i="101"/>
  <c r="S143" i="101"/>
  <c r="R144" i="101"/>
  <c r="S144" i="101"/>
  <c r="R145" i="101"/>
  <c r="S145" i="101"/>
  <c r="R146" i="101"/>
  <c r="S146" i="101"/>
  <c r="ES146" i="114"/>
  <c r="ES145" i="114"/>
  <c r="ES144" i="114"/>
  <c r="ES143" i="114"/>
  <c r="ES142" i="114"/>
  <c r="ES141" i="114"/>
  <c r="ES140" i="114"/>
  <c r="ES139" i="114"/>
  <c r="ES138" i="114"/>
  <c r="ES137" i="114"/>
  <c r="ES136" i="114"/>
  <c r="ES135" i="114"/>
  <c r="ES134" i="114"/>
  <c r="ES133" i="114"/>
  <c r="ES132" i="114"/>
  <c r="ES131" i="114"/>
  <c r="ES130" i="114"/>
  <c r="ES129" i="114"/>
  <c r="ES128" i="114"/>
  <c r="ES127" i="114"/>
  <c r="ES126" i="114"/>
  <c r="ES125" i="114"/>
  <c r="ES124" i="114"/>
  <c r="ES123" i="114"/>
  <c r="ES122" i="114"/>
  <c r="ES121" i="114"/>
  <c r="ES120" i="114"/>
  <c r="ES119" i="114"/>
  <c r="ES118" i="114"/>
  <c r="ES117" i="114"/>
  <c r="ES116" i="114"/>
  <c r="ES115" i="114"/>
  <c r="ES114" i="114"/>
  <c r="ES113" i="114"/>
  <c r="ES112" i="114"/>
  <c r="ES111" i="114"/>
  <c r="ES110" i="114"/>
  <c r="ES109" i="114"/>
  <c r="ES108" i="114"/>
  <c r="ES107" i="114"/>
  <c r="ES106" i="114"/>
  <c r="ES105" i="114"/>
  <c r="ES104" i="114"/>
  <c r="ES103" i="114"/>
  <c r="ES102" i="114"/>
  <c r="ES101" i="114"/>
  <c r="ES100" i="114"/>
  <c r="ES99" i="114"/>
  <c r="ES98" i="114"/>
  <c r="ES97" i="114"/>
  <c r="ES96" i="114"/>
  <c r="ES95" i="114"/>
  <c r="ES94" i="114"/>
  <c r="ES93" i="114"/>
  <c r="ES92" i="114"/>
  <c r="ES91" i="114"/>
  <c r="ES90" i="114"/>
  <c r="ES89" i="114"/>
  <c r="ES88" i="114"/>
  <c r="ES87" i="114"/>
  <c r="ES86" i="114"/>
  <c r="ES85" i="114"/>
  <c r="ES84" i="114"/>
  <c r="ES83" i="114"/>
  <c r="ES82" i="114"/>
  <c r="ES81" i="114"/>
  <c r="ES80" i="114"/>
  <c r="ES79" i="114"/>
  <c r="ES78" i="114"/>
  <c r="ES77" i="114"/>
  <c r="ES76" i="114"/>
  <c r="ES75" i="114"/>
  <c r="ES74" i="114"/>
  <c r="ES73" i="114"/>
  <c r="ES72" i="114"/>
  <c r="ES71" i="114"/>
  <c r="ES70" i="114"/>
  <c r="ES69" i="114"/>
  <c r="ES68" i="114"/>
  <c r="ES67" i="114"/>
  <c r="ES66" i="114"/>
  <c r="ES65" i="114"/>
  <c r="ES64" i="114"/>
  <c r="ES63" i="114"/>
  <c r="ES62" i="114"/>
  <c r="ES61" i="114"/>
  <c r="ES60" i="114"/>
  <c r="ES59" i="114"/>
  <c r="ES58" i="114"/>
  <c r="ES57" i="114"/>
  <c r="ES56" i="114"/>
  <c r="ES55" i="114"/>
  <c r="ES54" i="114"/>
  <c r="ES53" i="114"/>
  <c r="ES52" i="114"/>
  <c r="ES51" i="114"/>
  <c r="ES50" i="114"/>
  <c r="ES49" i="114"/>
  <c r="ES48" i="114"/>
  <c r="ES47" i="114"/>
  <c r="ES46" i="114"/>
  <c r="ES45" i="114"/>
  <c r="ES44" i="114"/>
  <c r="ES43" i="114"/>
  <c r="ES42" i="114"/>
  <c r="ES41" i="114"/>
  <c r="ES40" i="114"/>
  <c r="ES39" i="114"/>
  <c r="ES38" i="114"/>
  <c r="ES37" i="114"/>
  <c r="ES36" i="114"/>
  <c r="ES35" i="114"/>
  <c r="ES34" i="114"/>
  <c r="ES33" i="114"/>
  <c r="ES32" i="114"/>
  <c r="ES31" i="114"/>
  <c r="ES30" i="114"/>
  <c r="ES29" i="114"/>
  <c r="ES28" i="114"/>
  <c r="ES27" i="114"/>
  <c r="ES26" i="114"/>
  <c r="ES25" i="114"/>
  <c r="ES24" i="114"/>
  <c r="ES23" i="114"/>
  <c r="ES22" i="114"/>
  <c r="ES21" i="114"/>
  <c r="ES20" i="114"/>
  <c r="ES19" i="114"/>
  <c r="ES18" i="114"/>
  <c r="ES17" i="114"/>
  <c r="ES16" i="114"/>
  <c r="ES15" i="114"/>
  <c r="ES14" i="114"/>
  <c r="ES13" i="114"/>
  <c r="ES12" i="114"/>
  <c r="ES11" i="114"/>
  <c r="ES10" i="114"/>
  <c r="ES9" i="114"/>
  <c r="ES8" i="114"/>
  <c r="ES7" i="114"/>
  <c r="EG146" i="114"/>
  <c r="EG145" i="114"/>
  <c r="EG144" i="114"/>
  <c r="EG143" i="114"/>
  <c r="EG142" i="114"/>
  <c r="EG141" i="114"/>
  <c r="EG140" i="114"/>
  <c r="EG139" i="114"/>
  <c r="EG138" i="114"/>
  <c r="EG137" i="114"/>
  <c r="EG136" i="114"/>
  <c r="EG135" i="114"/>
  <c r="EG134" i="114"/>
  <c r="EG133" i="114"/>
  <c r="EG132" i="114"/>
  <c r="EG131" i="114"/>
  <c r="EG130" i="114"/>
  <c r="EG129" i="114"/>
  <c r="EG128" i="114"/>
  <c r="EG127" i="114"/>
  <c r="EG126" i="114"/>
  <c r="EG125" i="114"/>
  <c r="EG124" i="114"/>
  <c r="EG123" i="114"/>
  <c r="EG122" i="114"/>
  <c r="EG121" i="114"/>
  <c r="EG120" i="114"/>
  <c r="EG119" i="114"/>
  <c r="EG118" i="114"/>
  <c r="EG117" i="114"/>
  <c r="EG116" i="114"/>
  <c r="EG115" i="114"/>
  <c r="EG114" i="114"/>
  <c r="EG113" i="114"/>
  <c r="EG112" i="114"/>
  <c r="EG111" i="114"/>
  <c r="EG110" i="114"/>
  <c r="EG109" i="114"/>
  <c r="EG108" i="114"/>
  <c r="EG107" i="114"/>
  <c r="EG106" i="114"/>
  <c r="EG105" i="114"/>
  <c r="EG104" i="114"/>
  <c r="EG103" i="114"/>
  <c r="EG102" i="114"/>
  <c r="EG101" i="114"/>
  <c r="EG100" i="114"/>
  <c r="EG99" i="114"/>
  <c r="EG98" i="114"/>
  <c r="EG97" i="114"/>
  <c r="EG96" i="114"/>
  <c r="EG95" i="114"/>
  <c r="EG94" i="114"/>
  <c r="EG93" i="114"/>
  <c r="EG92" i="114"/>
  <c r="EG91" i="114"/>
  <c r="EG90" i="114"/>
  <c r="EG89" i="114"/>
  <c r="EG88" i="114"/>
  <c r="EG87" i="114"/>
  <c r="EG86" i="114"/>
  <c r="EG85" i="114"/>
  <c r="EG84" i="114"/>
  <c r="EG83" i="114"/>
  <c r="EG82" i="114"/>
  <c r="EG81" i="114"/>
  <c r="EG80" i="114"/>
  <c r="EG79" i="114"/>
  <c r="EG78" i="114"/>
  <c r="EG77" i="114"/>
  <c r="EG76" i="114"/>
  <c r="EG75" i="114"/>
  <c r="EG74" i="114"/>
  <c r="EG73" i="114"/>
  <c r="EG72" i="114"/>
  <c r="EG71" i="114"/>
  <c r="EG70" i="114"/>
  <c r="EG69" i="114"/>
  <c r="EG68" i="114"/>
  <c r="EG67" i="114"/>
  <c r="EG66" i="114"/>
  <c r="EG65" i="114"/>
  <c r="EG64" i="114"/>
  <c r="EG63" i="114"/>
  <c r="EG62" i="114"/>
  <c r="EG61" i="114"/>
  <c r="EG60" i="114"/>
  <c r="EG59" i="114"/>
  <c r="EG58" i="114"/>
  <c r="EG57" i="114"/>
  <c r="EG56" i="114"/>
  <c r="EG55" i="114"/>
  <c r="EG54" i="114"/>
  <c r="EG53" i="114"/>
  <c r="EG52" i="114"/>
  <c r="EG51" i="114"/>
  <c r="EG50" i="114"/>
  <c r="EG49" i="114"/>
  <c r="EG48" i="114"/>
  <c r="EG47" i="114"/>
  <c r="EG46" i="114"/>
  <c r="EG45" i="114"/>
  <c r="EG44" i="114"/>
  <c r="EG43" i="114"/>
  <c r="EG42" i="114"/>
  <c r="EG41" i="114"/>
  <c r="EG40" i="114"/>
  <c r="EG39" i="114"/>
  <c r="EG38" i="114"/>
  <c r="EG37" i="114"/>
  <c r="EG36" i="114"/>
  <c r="EG35" i="114"/>
  <c r="EG34" i="114"/>
  <c r="EG33" i="114"/>
  <c r="EG32" i="114"/>
  <c r="EG31" i="114"/>
  <c r="EG30" i="114"/>
  <c r="EG29" i="114"/>
  <c r="EG28" i="114"/>
  <c r="EG27" i="114"/>
  <c r="EG26" i="114"/>
  <c r="EG25" i="114"/>
  <c r="EG24" i="114"/>
  <c r="EG23" i="114"/>
  <c r="EG22" i="114"/>
  <c r="EG21" i="114"/>
  <c r="EG20" i="114"/>
  <c r="EG19" i="114"/>
  <c r="EG18" i="114"/>
  <c r="EG17" i="114"/>
  <c r="EG16" i="114"/>
  <c r="EG15" i="114"/>
  <c r="EG14" i="114"/>
  <c r="EG13" i="114"/>
  <c r="EG12" i="114"/>
  <c r="EG11" i="114"/>
  <c r="EG10" i="114"/>
  <c r="EG9" i="114"/>
  <c r="EG8" i="114"/>
  <c r="EG7" i="114"/>
  <c r="DU146" i="114"/>
  <c r="DU145" i="114"/>
  <c r="DU144" i="114"/>
  <c r="DU143" i="114"/>
  <c r="DU142" i="114"/>
  <c r="DU141" i="114"/>
  <c r="DU140" i="114"/>
  <c r="DU139" i="114"/>
  <c r="DU138" i="114"/>
  <c r="DU137" i="114"/>
  <c r="DU136" i="114"/>
  <c r="DU135" i="114"/>
  <c r="DU134" i="114"/>
  <c r="DU133" i="114"/>
  <c r="DU132" i="114"/>
  <c r="DU131" i="114"/>
  <c r="DU130" i="114"/>
  <c r="DU129" i="114"/>
  <c r="DU128" i="114"/>
  <c r="DU127" i="114"/>
  <c r="DU126" i="114"/>
  <c r="DU125" i="114"/>
  <c r="DU124" i="114"/>
  <c r="DU123" i="114"/>
  <c r="DU122" i="114"/>
  <c r="DU121" i="114"/>
  <c r="DU120" i="114"/>
  <c r="DU119" i="114"/>
  <c r="DU118" i="114"/>
  <c r="DU117" i="114"/>
  <c r="DU116" i="114"/>
  <c r="DU115" i="114"/>
  <c r="DU114" i="114"/>
  <c r="DU113" i="114"/>
  <c r="DU112" i="114"/>
  <c r="DU111" i="114"/>
  <c r="DU110" i="114"/>
  <c r="DU109" i="114"/>
  <c r="DU108" i="114"/>
  <c r="DU107" i="114"/>
  <c r="DU106" i="114"/>
  <c r="DU105" i="114"/>
  <c r="DU104" i="114"/>
  <c r="DU103" i="114"/>
  <c r="DU102" i="114"/>
  <c r="DU101" i="114"/>
  <c r="DU100" i="114"/>
  <c r="DU99" i="114"/>
  <c r="DU98" i="114"/>
  <c r="DU97" i="114"/>
  <c r="DU96" i="114"/>
  <c r="DU95" i="114"/>
  <c r="DU94" i="114"/>
  <c r="DU93" i="114"/>
  <c r="DU92" i="114"/>
  <c r="DU91" i="114"/>
  <c r="DU90" i="114"/>
  <c r="DU89" i="114"/>
  <c r="DU88" i="114"/>
  <c r="DU87" i="114"/>
  <c r="DU86" i="114"/>
  <c r="DU85" i="114"/>
  <c r="DU84" i="114"/>
  <c r="DU83" i="114"/>
  <c r="DU82" i="114"/>
  <c r="DU81" i="114"/>
  <c r="DU80" i="114"/>
  <c r="DU79" i="114"/>
  <c r="DU78" i="114"/>
  <c r="DU77" i="114"/>
  <c r="DU76" i="114"/>
  <c r="DU75" i="114"/>
  <c r="DU74" i="114"/>
  <c r="DU73" i="114"/>
  <c r="DU72" i="114"/>
  <c r="DU71" i="114"/>
  <c r="DU70" i="114"/>
  <c r="DU69" i="114"/>
  <c r="DU68" i="114"/>
  <c r="DU67" i="114"/>
  <c r="DU66" i="114"/>
  <c r="DU65" i="114"/>
  <c r="DU64" i="114"/>
  <c r="DU63" i="114"/>
  <c r="DU62" i="114"/>
  <c r="DU61" i="114"/>
  <c r="DU60" i="114"/>
  <c r="DU59" i="114"/>
  <c r="DU58" i="114"/>
  <c r="DU57" i="114"/>
  <c r="DU56" i="114"/>
  <c r="DU55" i="114"/>
  <c r="DU54" i="114"/>
  <c r="DU53" i="114"/>
  <c r="DU52" i="114"/>
  <c r="DU51" i="114"/>
  <c r="DU50" i="114"/>
  <c r="DU49" i="114"/>
  <c r="DU48" i="114"/>
  <c r="DU47" i="114"/>
  <c r="DU46" i="114"/>
  <c r="DU45" i="114"/>
  <c r="DU44" i="114"/>
  <c r="DU43" i="114"/>
  <c r="DU42" i="114"/>
  <c r="DU41" i="114"/>
  <c r="DU40" i="114"/>
  <c r="DU39" i="114"/>
  <c r="DU38" i="114"/>
  <c r="DU37" i="114"/>
  <c r="DU36" i="114"/>
  <c r="DU35" i="114"/>
  <c r="DU34" i="114"/>
  <c r="DU33" i="114"/>
  <c r="DU32" i="114"/>
  <c r="DU31" i="114"/>
  <c r="DU30" i="114"/>
  <c r="DU29" i="114"/>
  <c r="DU28" i="114"/>
  <c r="DU27" i="114"/>
  <c r="DU26" i="114"/>
  <c r="DU25" i="114"/>
  <c r="DU24" i="114"/>
  <c r="DU23" i="114"/>
  <c r="DU22" i="114"/>
  <c r="DU21" i="114"/>
  <c r="DU20" i="114"/>
  <c r="DU19" i="114"/>
  <c r="DU18" i="114"/>
  <c r="DU17" i="114"/>
  <c r="DU16" i="114"/>
  <c r="DU15" i="114"/>
  <c r="DU14" i="114"/>
  <c r="DU13" i="114"/>
  <c r="DU12" i="114"/>
  <c r="DU11" i="114"/>
  <c r="DU10" i="114"/>
  <c r="DU9" i="114"/>
  <c r="DU8" i="114"/>
  <c r="DU7" i="114"/>
  <c r="DI146" i="114"/>
  <c r="DI145" i="114"/>
  <c r="DI144" i="114"/>
  <c r="DI143" i="114"/>
  <c r="DI142" i="114"/>
  <c r="DI141" i="114"/>
  <c r="DI140" i="114"/>
  <c r="DI139" i="114"/>
  <c r="DI138" i="114"/>
  <c r="DI137" i="114"/>
  <c r="DI136" i="114"/>
  <c r="DI135" i="114"/>
  <c r="DI134" i="114"/>
  <c r="DI133" i="114"/>
  <c r="DI132" i="114"/>
  <c r="DI131" i="114"/>
  <c r="DI130" i="114"/>
  <c r="DI129" i="114"/>
  <c r="DI128" i="114"/>
  <c r="DI127" i="114"/>
  <c r="DI126" i="114"/>
  <c r="DI125" i="114"/>
  <c r="DI124" i="114"/>
  <c r="DI123" i="114"/>
  <c r="DI122" i="114"/>
  <c r="DI121" i="114"/>
  <c r="DI120" i="114"/>
  <c r="DI119" i="114"/>
  <c r="DI118" i="114"/>
  <c r="DI117" i="114"/>
  <c r="DI116" i="114"/>
  <c r="DI115" i="114"/>
  <c r="DI114" i="114"/>
  <c r="DI113" i="114"/>
  <c r="DI112" i="114"/>
  <c r="DI111" i="114"/>
  <c r="DI110" i="114"/>
  <c r="DI109" i="114"/>
  <c r="DI108" i="114"/>
  <c r="DI107" i="114"/>
  <c r="DI106" i="114"/>
  <c r="DI105" i="114"/>
  <c r="DI104" i="114"/>
  <c r="DI103" i="114"/>
  <c r="DI102" i="114"/>
  <c r="DI101" i="114"/>
  <c r="DI100" i="114"/>
  <c r="DI99" i="114"/>
  <c r="DI98" i="114"/>
  <c r="DI97" i="114"/>
  <c r="DI96" i="114"/>
  <c r="DI95" i="114"/>
  <c r="DI94" i="114"/>
  <c r="DI93" i="114"/>
  <c r="DI92" i="114"/>
  <c r="DI91" i="114"/>
  <c r="DI90" i="114"/>
  <c r="DI89" i="114"/>
  <c r="DI88" i="114"/>
  <c r="DI87" i="114"/>
  <c r="DI86" i="114"/>
  <c r="DI85" i="114"/>
  <c r="DI84" i="114"/>
  <c r="DI83" i="114"/>
  <c r="DI82" i="114"/>
  <c r="DI81" i="114"/>
  <c r="DI80" i="114"/>
  <c r="DI79" i="114"/>
  <c r="DI78" i="114"/>
  <c r="DI77" i="114"/>
  <c r="DI76" i="114"/>
  <c r="DI75" i="114"/>
  <c r="DI74" i="114"/>
  <c r="DI73" i="114"/>
  <c r="DI72" i="114"/>
  <c r="DI71" i="114"/>
  <c r="DI70" i="114"/>
  <c r="DI69" i="114"/>
  <c r="DI68" i="114"/>
  <c r="DI67" i="114"/>
  <c r="DI66" i="114"/>
  <c r="DI65" i="114"/>
  <c r="DI64" i="114"/>
  <c r="DI63" i="114"/>
  <c r="DI62" i="114"/>
  <c r="DI61" i="114"/>
  <c r="DI60" i="114"/>
  <c r="DI59" i="114"/>
  <c r="DI58" i="114"/>
  <c r="DI57" i="114"/>
  <c r="DI56" i="114"/>
  <c r="DI55" i="114"/>
  <c r="DI54" i="114"/>
  <c r="DI53" i="114"/>
  <c r="DI52" i="114"/>
  <c r="DI51" i="114"/>
  <c r="DI50" i="114"/>
  <c r="DI49" i="114"/>
  <c r="DI48" i="114"/>
  <c r="DI47" i="114"/>
  <c r="DI46" i="114"/>
  <c r="DI45" i="114"/>
  <c r="DI44" i="114"/>
  <c r="DI43" i="114"/>
  <c r="DI42" i="114"/>
  <c r="DI41" i="114"/>
  <c r="DI40" i="114"/>
  <c r="DI39" i="114"/>
  <c r="DI38" i="114"/>
  <c r="DI37" i="114"/>
  <c r="DI36" i="114"/>
  <c r="DI35" i="114"/>
  <c r="DI34" i="114"/>
  <c r="DI33" i="114"/>
  <c r="DI32" i="114"/>
  <c r="DI31" i="114"/>
  <c r="DI30" i="114"/>
  <c r="DI29" i="114"/>
  <c r="DI28" i="114"/>
  <c r="DI27" i="114"/>
  <c r="DI26" i="114"/>
  <c r="DI25" i="114"/>
  <c r="DI24" i="114"/>
  <c r="DI23" i="114"/>
  <c r="DI22" i="114"/>
  <c r="DI21" i="114"/>
  <c r="DI20" i="114"/>
  <c r="DI19" i="114"/>
  <c r="DI18" i="114"/>
  <c r="DI17" i="114"/>
  <c r="DI16" i="114"/>
  <c r="DI15" i="114"/>
  <c r="DI14" i="114"/>
  <c r="DI13" i="114"/>
  <c r="DI12" i="114"/>
  <c r="DI11" i="114"/>
  <c r="DI10" i="114"/>
  <c r="DI9" i="114"/>
  <c r="DI8" i="114"/>
  <c r="DI7" i="114"/>
  <c r="CW146" i="114"/>
  <c r="CW145" i="114"/>
  <c r="CW144" i="114"/>
  <c r="CW143" i="114"/>
  <c r="CW142" i="114"/>
  <c r="CW141" i="114"/>
  <c r="CW140" i="114"/>
  <c r="CW139" i="114"/>
  <c r="CW138" i="114"/>
  <c r="CW137" i="114"/>
  <c r="CW136" i="114"/>
  <c r="CW135" i="114"/>
  <c r="CW134" i="114"/>
  <c r="CW133" i="114"/>
  <c r="CW132" i="114"/>
  <c r="CW131" i="114"/>
  <c r="CW130" i="114"/>
  <c r="CW129" i="114"/>
  <c r="CW128" i="114"/>
  <c r="CW127" i="114"/>
  <c r="CW126" i="114"/>
  <c r="CW125" i="114"/>
  <c r="CW124" i="114"/>
  <c r="CW123" i="114"/>
  <c r="CW122" i="114"/>
  <c r="CW121" i="114"/>
  <c r="CW120" i="114"/>
  <c r="CW119" i="114"/>
  <c r="CW118" i="114"/>
  <c r="CW117" i="114"/>
  <c r="CW116" i="114"/>
  <c r="CW115" i="114"/>
  <c r="CW114" i="114"/>
  <c r="CW113" i="114"/>
  <c r="CW112" i="114"/>
  <c r="CW111" i="114"/>
  <c r="CW110" i="114"/>
  <c r="CW109" i="114"/>
  <c r="CW108" i="114"/>
  <c r="CW107" i="114"/>
  <c r="CW106" i="114"/>
  <c r="CW105" i="114"/>
  <c r="CW104" i="114"/>
  <c r="CW103" i="114"/>
  <c r="CW102" i="114"/>
  <c r="CW101" i="114"/>
  <c r="CW100" i="114"/>
  <c r="CW99" i="114"/>
  <c r="CW98" i="114"/>
  <c r="CW97" i="114"/>
  <c r="CW96" i="114"/>
  <c r="CW95" i="114"/>
  <c r="CW94" i="114"/>
  <c r="CW93" i="114"/>
  <c r="CW92" i="114"/>
  <c r="CW91" i="114"/>
  <c r="CW90" i="114"/>
  <c r="CW89" i="114"/>
  <c r="CW88" i="114"/>
  <c r="CW87" i="114"/>
  <c r="CW86" i="114"/>
  <c r="CW85" i="114"/>
  <c r="CW84" i="114"/>
  <c r="CW83" i="114"/>
  <c r="CW82" i="114"/>
  <c r="CW81" i="114"/>
  <c r="CW80" i="114"/>
  <c r="CW79" i="114"/>
  <c r="CW78" i="114"/>
  <c r="CW77" i="114"/>
  <c r="CW76" i="114"/>
  <c r="CW75" i="114"/>
  <c r="CW74" i="114"/>
  <c r="CW73" i="114"/>
  <c r="CW72" i="114"/>
  <c r="CW71" i="114"/>
  <c r="CW70" i="114"/>
  <c r="CW69" i="114"/>
  <c r="CW68" i="114"/>
  <c r="CW67" i="114"/>
  <c r="CW66" i="114"/>
  <c r="CW65" i="114"/>
  <c r="CW64" i="114"/>
  <c r="CW63" i="114"/>
  <c r="CW62" i="114"/>
  <c r="CW61" i="114"/>
  <c r="CW60" i="114"/>
  <c r="CW59" i="114"/>
  <c r="CW58" i="114"/>
  <c r="CW57" i="114"/>
  <c r="CW56" i="114"/>
  <c r="CW55" i="114"/>
  <c r="CW54" i="114"/>
  <c r="CW53" i="114"/>
  <c r="CW52" i="114"/>
  <c r="CW51" i="114"/>
  <c r="CW50" i="114"/>
  <c r="CW49" i="114"/>
  <c r="CW48" i="114"/>
  <c r="CW47" i="114"/>
  <c r="CW46" i="114"/>
  <c r="CW45" i="114"/>
  <c r="CW44" i="114"/>
  <c r="CW43" i="114"/>
  <c r="CW42" i="114"/>
  <c r="CW41" i="114"/>
  <c r="CW40" i="114"/>
  <c r="CW39" i="114"/>
  <c r="CW38" i="114"/>
  <c r="CW37" i="114"/>
  <c r="CW36" i="114"/>
  <c r="CW35" i="114"/>
  <c r="CW34" i="114"/>
  <c r="CW33" i="114"/>
  <c r="CW32" i="114"/>
  <c r="CW31" i="114"/>
  <c r="CW30" i="114"/>
  <c r="CW29" i="114"/>
  <c r="CW28" i="114"/>
  <c r="CW27" i="114"/>
  <c r="CW26" i="114"/>
  <c r="CW25" i="114"/>
  <c r="CW24" i="114"/>
  <c r="CW23" i="114"/>
  <c r="CW22" i="114"/>
  <c r="CW21" i="114"/>
  <c r="CW20" i="114"/>
  <c r="CW19" i="114"/>
  <c r="CW18" i="114"/>
  <c r="CW17" i="114"/>
  <c r="CW16" i="114"/>
  <c r="CW15" i="114"/>
  <c r="CW14" i="114"/>
  <c r="CW13" i="114"/>
  <c r="CW12" i="114"/>
  <c r="CW11" i="114"/>
  <c r="CW10" i="114"/>
  <c r="CW9" i="114"/>
  <c r="CW8" i="114"/>
  <c r="CW7" i="114"/>
  <c r="CK146" i="114"/>
  <c r="CK145" i="114"/>
  <c r="CK144" i="114"/>
  <c r="CK143" i="114"/>
  <c r="CK142" i="114"/>
  <c r="CK141" i="114"/>
  <c r="CK140" i="114"/>
  <c r="CK139" i="114"/>
  <c r="CK138" i="114"/>
  <c r="CK137" i="114"/>
  <c r="CK136" i="114"/>
  <c r="CK135" i="114"/>
  <c r="CK134" i="114"/>
  <c r="CK133" i="114"/>
  <c r="CK132" i="114"/>
  <c r="CK131" i="114"/>
  <c r="CK130" i="114"/>
  <c r="CK129" i="114"/>
  <c r="CK128" i="114"/>
  <c r="CK127" i="114"/>
  <c r="CK126" i="114"/>
  <c r="CK125" i="114"/>
  <c r="CK124" i="114"/>
  <c r="CK123" i="114"/>
  <c r="CK122" i="114"/>
  <c r="CK121" i="114"/>
  <c r="CK120" i="114"/>
  <c r="CK119" i="114"/>
  <c r="CK118" i="114"/>
  <c r="CK117" i="114"/>
  <c r="CK116" i="114"/>
  <c r="CK115" i="114"/>
  <c r="CK114" i="114"/>
  <c r="CK113" i="114"/>
  <c r="CK112" i="114"/>
  <c r="CK111" i="114"/>
  <c r="CK110" i="114"/>
  <c r="CK109" i="114"/>
  <c r="CK108" i="114"/>
  <c r="CK107" i="114"/>
  <c r="CK106" i="114"/>
  <c r="CK105" i="114"/>
  <c r="CK104" i="114"/>
  <c r="CK103" i="114"/>
  <c r="CK102" i="114"/>
  <c r="CK101" i="114"/>
  <c r="CK100" i="114"/>
  <c r="CK99" i="114"/>
  <c r="CK98" i="114"/>
  <c r="CK97" i="114"/>
  <c r="CK96" i="114"/>
  <c r="CK95" i="114"/>
  <c r="CK94" i="114"/>
  <c r="CK93" i="114"/>
  <c r="CK92" i="114"/>
  <c r="CK91" i="114"/>
  <c r="CK90" i="114"/>
  <c r="CK89" i="114"/>
  <c r="CK88" i="114"/>
  <c r="CK87" i="114"/>
  <c r="CK86" i="114"/>
  <c r="CK85" i="114"/>
  <c r="CK84" i="114"/>
  <c r="CK83" i="114"/>
  <c r="CK82" i="114"/>
  <c r="CK81" i="114"/>
  <c r="CK80" i="114"/>
  <c r="CK79" i="114"/>
  <c r="CK78" i="114"/>
  <c r="CK77" i="114"/>
  <c r="CK76" i="114"/>
  <c r="CK75" i="114"/>
  <c r="CK74" i="114"/>
  <c r="CK73" i="114"/>
  <c r="CK72" i="114"/>
  <c r="CK71" i="114"/>
  <c r="CK70" i="114"/>
  <c r="CK69" i="114"/>
  <c r="CK68" i="114"/>
  <c r="CK67" i="114"/>
  <c r="CK66" i="114"/>
  <c r="CK65" i="114"/>
  <c r="CK64" i="114"/>
  <c r="CK63" i="114"/>
  <c r="CK62" i="114"/>
  <c r="CK61" i="114"/>
  <c r="CK60" i="114"/>
  <c r="CK59" i="114"/>
  <c r="CK58" i="114"/>
  <c r="CK57" i="114"/>
  <c r="CK56" i="114"/>
  <c r="CK55" i="114"/>
  <c r="CK54" i="114"/>
  <c r="CK53" i="114"/>
  <c r="CK52" i="114"/>
  <c r="CK51" i="114"/>
  <c r="CK50" i="114"/>
  <c r="CK49" i="114"/>
  <c r="CK48" i="114"/>
  <c r="CK47" i="114"/>
  <c r="CK46" i="114"/>
  <c r="CK45" i="114"/>
  <c r="CK44" i="114"/>
  <c r="CK43" i="114"/>
  <c r="CK42" i="114"/>
  <c r="CK41" i="114"/>
  <c r="CK40" i="114"/>
  <c r="CK39" i="114"/>
  <c r="CK38" i="114"/>
  <c r="CK37" i="114"/>
  <c r="CK36" i="114"/>
  <c r="CK35" i="114"/>
  <c r="CK34" i="114"/>
  <c r="CK33" i="114"/>
  <c r="CK32" i="114"/>
  <c r="CK31" i="114"/>
  <c r="CK30" i="114"/>
  <c r="CK29" i="114"/>
  <c r="CK28" i="114"/>
  <c r="CK27" i="114"/>
  <c r="CK26" i="114"/>
  <c r="CK25" i="114"/>
  <c r="CK24" i="114"/>
  <c r="CK23" i="114"/>
  <c r="CK22" i="114"/>
  <c r="CK21" i="114"/>
  <c r="CK20" i="114"/>
  <c r="CK19" i="114"/>
  <c r="CK18" i="114"/>
  <c r="CK17" i="114"/>
  <c r="CK16" i="114"/>
  <c r="CK15" i="114"/>
  <c r="CK14" i="114"/>
  <c r="CK13" i="114"/>
  <c r="CK12" i="114"/>
  <c r="CK11" i="114"/>
  <c r="CK10" i="114"/>
  <c r="CK9" i="114"/>
  <c r="CK8" i="114"/>
  <c r="CK7" i="114"/>
  <c r="BY146" i="114"/>
  <c r="BY145" i="114"/>
  <c r="BY144" i="114"/>
  <c r="BY143" i="114"/>
  <c r="BY142" i="114"/>
  <c r="BY141" i="114"/>
  <c r="BY140" i="114"/>
  <c r="BY139" i="114"/>
  <c r="BY138" i="114"/>
  <c r="BY137" i="114"/>
  <c r="BY136" i="114"/>
  <c r="BY135" i="114"/>
  <c r="BY134" i="114"/>
  <c r="BY133" i="114"/>
  <c r="BY132" i="114"/>
  <c r="BY131" i="114"/>
  <c r="BY130" i="114"/>
  <c r="BY129" i="114"/>
  <c r="BY128" i="114"/>
  <c r="BY127" i="114"/>
  <c r="BY126" i="114"/>
  <c r="BY125" i="114"/>
  <c r="BY124" i="114"/>
  <c r="BY123" i="114"/>
  <c r="BY122" i="114"/>
  <c r="BY121" i="114"/>
  <c r="BY120" i="114"/>
  <c r="BY119" i="114"/>
  <c r="BY118" i="114"/>
  <c r="BY117" i="114"/>
  <c r="BY116" i="114"/>
  <c r="BY115" i="114"/>
  <c r="BY114" i="114"/>
  <c r="BY113" i="114"/>
  <c r="BY112" i="114"/>
  <c r="BY111" i="114"/>
  <c r="BY110" i="114"/>
  <c r="BY109" i="114"/>
  <c r="BY108" i="114"/>
  <c r="BY107" i="114"/>
  <c r="BY106" i="114"/>
  <c r="BY105" i="114"/>
  <c r="BY104" i="114"/>
  <c r="BY103" i="114"/>
  <c r="BY102" i="114"/>
  <c r="BY101" i="114"/>
  <c r="BY100" i="114"/>
  <c r="BY99" i="114"/>
  <c r="BY98" i="114"/>
  <c r="BY97" i="114"/>
  <c r="BY96" i="114"/>
  <c r="BY95" i="114"/>
  <c r="BY94" i="114"/>
  <c r="BY93" i="114"/>
  <c r="BY92" i="114"/>
  <c r="BY91" i="114"/>
  <c r="BY90" i="114"/>
  <c r="BY89" i="114"/>
  <c r="BY88" i="114"/>
  <c r="BY87" i="114"/>
  <c r="BY86" i="114"/>
  <c r="BY85" i="114"/>
  <c r="BY84" i="114"/>
  <c r="BY83" i="114"/>
  <c r="BY82" i="114"/>
  <c r="BY81" i="114"/>
  <c r="BY80" i="114"/>
  <c r="BY79" i="114"/>
  <c r="BY78" i="114"/>
  <c r="BY77" i="114"/>
  <c r="BY76" i="114"/>
  <c r="BY75" i="114"/>
  <c r="BY74" i="114"/>
  <c r="BY73" i="114"/>
  <c r="BY72" i="114"/>
  <c r="BY71" i="114"/>
  <c r="BY70" i="114"/>
  <c r="BY69" i="114"/>
  <c r="BY68" i="114"/>
  <c r="BY67" i="114"/>
  <c r="BY66" i="114"/>
  <c r="BY65" i="114"/>
  <c r="BY64" i="114"/>
  <c r="BY63" i="114"/>
  <c r="BY62" i="114"/>
  <c r="BY61" i="114"/>
  <c r="BY60" i="114"/>
  <c r="BY59" i="114"/>
  <c r="BY58" i="114"/>
  <c r="BY57" i="114"/>
  <c r="BY56" i="114"/>
  <c r="BY55" i="114"/>
  <c r="BY54" i="114"/>
  <c r="BY53" i="114"/>
  <c r="BY52" i="114"/>
  <c r="BY51" i="114"/>
  <c r="BY50" i="114"/>
  <c r="BY49" i="114"/>
  <c r="BY48" i="114"/>
  <c r="BY47" i="114"/>
  <c r="BY46" i="114"/>
  <c r="BY45" i="114"/>
  <c r="BY44" i="114"/>
  <c r="BY43" i="114"/>
  <c r="BY42" i="114"/>
  <c r="BY41" i="114"/>
  <c r="BY40" i="114"/>
  <c r="BY39" i="114"/>
  <c r="BY38" i="114"/>
  <c r="BY37" i="114"/>
  <c r="BY36" i="114"/>
  <c r="BY35" i="114"/>
  <c r="BY34" i="114"/>
  <c r="BY33" i="114"/>
  <c r="BY32" i="114"/>
  <c r="BY31" i="114"/>
  <c r="BY30" i="114"/>
  <c r="BY29" i="114"/>
  <c r="BY28" i="114"/>
  <c r="BY27" i="114"/>
  <c r="BY26" i="114"/>
  <c r="BY25" i="114"/>
  <c r="BY24" i="114"/>
  <c r="BY23" i="114"/>
  <c r="BY22" i="114"/>
  <c r="BY21" i="114"/>
  <c r="BY20" i="114"/>
  <c r="BY19" i="114"/>
  <c r="BY18" i="114"/>
  <c r="BY17" i="114"/>
  <c r="BY16" i="114"/>
  <c r="BY15" i="114"/>
  <c r="BY14" i="114"/>
  <c r="BY13" i="114"/>
  <c r="BY12" i="114"/>
  <c r="BY11" i="114"/>
  <c r="BY10" i="114"/>
  <c r="BY9" i="114"/>
  <c r="BY8" i="114"/>
  <c r="BY7" i="114"/>
  <c r="BM146" i="114"/>
  <c r="BM145" i="114"/>
  <c r="BM144" i="114"/>
  <c r="BM143" i="114"/>
  <c r="BM142" i="114"/>
  <c r="BM141" i="114"/>
  <c r="BM140" i="114"/>
  <c r="BM139" i="114"/>
  <c r="BM138" i="114"/>
  <c r="BM137" i="114"/>
  <c r="BM136" i="114"/>
  <c r="BM135" i="114"/>
  <c r="BM134" i="114"/>
  <c r="BM133" i="114"/>
  <c r="BM132" i="114"/>
  <c r="BM131" i="114"/>
  <c r="BM130" i="114"/>
  <c r="BM129" i="114"/>
  <c r="BM128" i="114"/>
  <c r="BM127" i="114"/>
  <c r="BM126" i="114"/>
  <c r="BM125" i="114"/>
  <c r="BM124" i="114"/>
  <c r="BM123" i="114"/>
  <c r="BM122" i="114"/>
  <c r="BM121" i="114"/>
  <c r="BM120" i="114"/>
  <c r="BM119" i="114"/>
  <c r="BM118" i="114"/>
  <c r="BM117" i="114"/>
  <c r="BM116" i="114"/>
  <c r="BM115" i="114"/>
  <c r="BM114" i="114"/>
  <c r="BM113" i="114"/>
  <c r="BM112" i="114"/>
  <c r="BM111" i="114"/>
  <c r="BM110" i="114"/>
  <c r="BM109" i="114"/>
  <c r="BM108" i="114"/>
  <c r="BM107" i="114"/>
  <c r="BM106" i="114"/>
  <c r="BM105" i="114"/>
  <c r="BM104" i="114"/>
  <c r="BM103" i="114"/>
  <c r="BM102" i="114"/>
  <c r="BM101" i="114"/>
  <c r="BM100" i="114"/>
  <c r="BM99" i="114"/>
  <c r="BM98" i="114"/>
  <c r="BM97" i="114"/>
  <c r="BM96" i="114"/>
  <c r="BM95" i="114"/>
  <c r="BM94" i="114"/>
  <c r="BM93" i="114"/>
  <c r="BM92" i="114"/>
  <c r="BM91" i="114"/>
  <c r="BM90" i="114"/>
  <c r="BM89" i="114"/>
  <c r="BM88" i="114"/>
  <c r="BM87" i="114"/>
  <c r="BM86" i="114"/>
  <c r="BM85" i="114"/>
  <c r="BM84" i="114"/>
  <c r="BM83" i="114"/>
  <c r="BM82" i="114"/>
  <c r="BM81" i="114"/>
  <c r="BM80" i="114"/>
  <c r="BM79" i="114"/>
  <c r="BM78" i="114"/>
  <c r="BM77" i="114"/>
  <c r="BM76" i="114"/>
  <c r="BM75" i="114"/>
  <c r="BM74" i="114"/>
  <c r="BM73" i="114"/>
  <c r="BM72" i="114"/>
  <c r="BM71" i="114"/>
  <c r="BM70" i="114"/>
  <c r="BM69" i="114"/>
  <c r="BM68" i="114"/>
  <c r="BM67" i="114"/>
  <c r="BM66" i="114"/>
  <c r="BM65" i="114"/>
  <c r="BM64" i="114"/>
  <c r="BM63" i="114"/>
  <c r="BM62" i="114"/>
  <c r="BM61" i="114"/>
  <c r="BM60" i="114"/>
  <c r="BM59" i="114"/>
  <c r="BM58" i="114"/>
  <c r="BM57" i="114"/>
  <c r="BM56" i="114"/>
  <c r="BM55" i="114"/>
  <c r="BM54" i="114"/>
  <c r="BM53" i="114"/>
  <c r="BM52" i="114"/>
  <c r="BM51" i="114"/>
  <c r="BM50" i="114"/>
  <c r="BM49" i="114"/>
  <c r="BM48" i="114"/>
  <c r="BM47" i="114"/>
  <c r="BM46" i="114"/>
  <c r="BM45" i="114"/>
  <c r="BM44" i="114"/>
  <c r="BM43" i="114"/>
  <c r="BM42" i="114"/>
  <c r="BM41" i="114"/>
  <c r="BM40" i="114"/>
  <c r="BM39" i="114"/>
  <c r="BM38" i="114"/>
  <c r="BM37" i="114"/>
  <c r="BM36" i="114"/>
  <c r="BM35" i="114"/>
  <c r="BM34" i="114"/>
  <c r="BM33" i="114"/>
  <c r="BM32" i="114"/>
  <c r="BM31" i="114"/>
  <c r="BM30" i="114"/>
  <c r="BM29" i="114"/>
  <c r="BM28" i="114"/>
  <c r="BM27" i="114"/>
  <c r="BM26" i="114"/>
  <c r="BM25" i="114"/>
  <c r="BM24" i="114"/>
  <c r="BM23" i="114"/>
  <c r="BM22" i="114"/>
  <c r="BM21" i="114"/>
  <c r="BM20" i="114"/>
  <c r="BM19" i="114"/>
  <c r="BM18" i="114"/>
  <c r="BM17" i="114"/>
  <c r="BM16" i="114"/>
  <c r="BM15" i="114"/>
  <c r="BM14" i="114"/>
  <c r="BM13" i="114"/>
  <c r="BM12" i="114"/>
  <c r="BM11" i="114"/>
  <c r="BM10" i="114"/>
  <c r="BM9" i="114"/>
  <c r="BM8" i="114"/>
  <c r="BM7" i="114"/>
  <c r="BA146" i="114"/>
  <c r="BA145" i="114"/>
  <c r="BA144" i="114"/>
  <c r="BA143" i="114"/>
  <c r="BA142" i="114"/>
  <c r="BA141" i="114"/>
  <c r="BA140" i="114"/>
  <c r="BA139" i="114"/>
  <c r="BA138" i="114"/>
  <c r="BA137" i="114"/>
  <c r="BA136" i="114"/>
  <c r="BA135" i="114"/>
  <c r="BA134" i="114"/>
  <c r="BA133" i="114"/>
  <c r="BA132" i="114"/>
  <c r="BA131" i="114"/>
  <c r="BA130" i="114"/>
  <c r="BA129" i="114"/>
  <c r="BA128" i="114"/>
  <c r="BA127" i="114"/>
  <c r="BA126" i="114"/>
  <c r="BA125" i="114"/>
  <c r="BA124" i="114"/>
  <c r="BA123" i="114"/>
  <c r="BA122" i="114"/>
  <c r="BA121" i="114"/>
  <c r="BA120" i="114"/>
  <c r="BA119" i="114"/>
  <c r="BA118" i="114"/>
  <c r="BA117" i="114"/>
  <c r="BA116" i="114"/>
  <c r="BA115" i="114"/>
  <c r="BA114" i="114"/>
  <c r="BA113" i="114"/>
  <c r="BA112" i="114"/>
  <c r="BA111" i="114"/>
  <c r="BA110" i="114"/>
  <c r="BA109" i="114"/>
  <c r="BA108" i="114"/>
  <c r="BA107" i="114"/>
  <c r="BA106" i="114"/>
  <c r="BA105" i="114"/>
  <c r="BA104" i="114"/>
  <c r="BA103" i="114"/>
  <c r="BA102" i="114"/>
  <c r="BA101" i="114"/>
  <c r="BA100" i="114"/>
  <c r="BA99" i="114"/>
  <c r="BA98" i="114"/>
  <c r="BA97" i="114"/>
  <c r="BA96" i="114"/>
  <c r="BA95" i="114"/>
  <c r="BA94" i="114"/>
  <c r="BA93" i="114"/>
  <c r="BA92" i="114"/>
  <c r="BA91" i="114"/>
  <c r="BA90" i="114"/>
  <c r="BA89" i="114"/>
  <c r="BA88" i="114"/>
  <c r="BA87" i="114"/>
  <c r="BA86" i="114"/>
  <c r="BA85" i="114"/>
  <c r="BA84" i="114"/>
  <c r="BA83" i="114"/>
  <c r="BA82" i="114"/>
  <c r="BA81" i="114"/>
  <c r="BA80" i="114"/>
  <c r="BA79" i="114"/>
  <c r="BA78" i="114"/>
  <c r="BA77" i="114"/>
  <c r="BA76" i="114"/>
  <c r="BA75" i="114"/>
  <c r="BA74" i="114"/>
  <c r="BA73" i="114"/>
  <c r="BA72" i="114"/>
  <c r="BA71" i="114"/>
  <c r="BA70" i="114"/>
  <c r="BA69" i="114"/>
  <c r="BA68" i="114"/>
  <c r="BA67" i="114"/>
  <c r="BA66" i="114"/>
  <c r="BA65" i="114"/>
  <c r="BA64" i="114"/>
  <c r="BA63" i="114"/>
  <c r="BA62" i="114"/>
  <c r="BA61" i="114"/>
  <c r="BA60" i="114"/>
  <c r="BA59" i="114"/>
  <c r="BA58" i="114"/>
  <c r="BA57" i="114"/>
  <c r="BA56" i="114"/>
  <c r="BA55" i="114"/>
  <c r="BA54" i="114"/>
  <c r="BA53" i="114"/>
  <c r="BA52" i="114"/>
  <c r="BA51" i="114"/>
  <c r="BA50" i="114"/>
  <c r="BA49" i="114"/>
  <c r="BA48" i="114"/>
  <c r="BA47" i="114"/>
  <c r="BA46" i="114"/>
  <c r="BA45" i="114"/>
  <c r="BA44" i="114"/>
  <c r="BA43" i="114"/>
  <c r="BA42" i="114"/>
  <c r="BA41" i="114"/>
  <c r="BA40" i="114"/>
  <c r="BA39" i="114"/>
  <c r="BA38" i="114"/>
  <c r="BA37" i="114"/>
  <c r="BA36" i="114"/>
  <c r="BA35" i="114"/>
  <c r="BA34" i="114"/>
  <c r="BA33" i="114"/>
  <c r="BA32" i="114"/>
  <c r="BA31" i="114"/>
  <c r="BA30" i="114"/>
  <c r="BA29" i="114"/>
  <c r="BA28" i="114"/>
  <c r="BA27" i="114"/>
  <c r="BA26" i="114"/>
  <c r="BA25" i="114"/>
  <c r="BA24" i="114"/>
  <c r="BA23" i="114"/>
  <c r="BA22" i="114"/>
  <c r="BA21" i="114"/>
  <c r="BA20" i="114"/>
  <c r="BA19" i="114"/>
  <c r="BA18" i="114"/>
  <c r="BA17" i="114"/>
  <c r="BA16" i="114"/>
  <c r="BA15" i="114"/>
  <c r="BA14" i="114"/>
  <c r="BA13" i="114"/>
  <c r="BA12" i="114"/>
  <c r="BA11" i="114"/>
  <c r="BA10" i="114"/>
  <c r="BA9" i="114"/>
  <c r="BA8" i="114"/>
  <c r="BA7" i="114"/>
  <c r="X108" i="114"/>
  <c r="Y108" i="114"/>
  <c r="Z108" i="114"/>
  <c r="AA108" i="114"/>
  <c r="AB108" i="114"/>
  <c r="AC108" i="114"/>
  <c r="X109" i="114"/>
  <c r="Y109" i="114"/>
  <c r="Z109" i="114"/>
  <c r="AA109" i="114"/>
  <c r="AB109" i="114"/>
  <c r="AC109" i="114"/>
  <c r="X110" i="114"/>
  <c r="Y110" i="114"/>
  <c r="Z110" i="114"/>
  <c r="AA110" i="114"/>
  <c r="AB110" i="114"/>
  <c r="AC110" i="114"/>
  <c r="X111" i="114"/>
  <c r="Y111" i="114"/>
  <c r="Z111" i="114"/>
  <c r="AA111" i="114"/>
  <c r="AB111" i="114"/>
  <c r="AC111" i="114"/>
  <c r="X112" i="114"/>
  <c r="Y112" i="114"/>
  <c r="Z112" i="114"/>
  <c r="AA112" i="114"/>
  <c r="AB112" i="114"/>
  <c r="AC112" i="114"/>
  <c r="X113" i="114"/>
  <c r="Y113" i="114"/>
  <c r="Z113" i="114"/>
  <c r="AA113" i="114"/>
  <c r="AB113" i="114"/>
  <c r="AC113" i="114"/>
  <c r="X114" i="114"/>
  <c r="Y114" i="114"/>
  <c r="Z114" i="114"/>
  <c r="AA114" i="114"/>
  <c r="AB114" i="114"/>
  <c r="AC114" i="114"/>
  <c r="X115" i="114"/>
  <c r="Y115" i="114"/>
  <c r="Z115" i="114"/>
  <c r="AA115" i="114"/>
  <c r="AB115" i="114"/>
  <c r="AC115" i="114"/>
  <c r="X116" i="114"/>
  <c r="Y116" i="114"/>
  <c r="Z116" i="114"/>
  <c r="AA116" i="114"/>
  <c r="AB116" i="114"/>
  <c r="AC116" i="114"/>
  <c r="X117" i="114"/>
  <c r="Y117" i="114"/>
  <c r="Z117" i="114"/>
  <c r="AA117" i="114"/>
  <c r="AB117" i="114"/>
  <c r="AC117" i="114"/>
  <c r="X118" i="114"/>
  <c r="Y118" i="114"/>
  <c r="Z118" i="114"/>
  <c r="AA118" i="114"/>
  <c r="AB118" i="114"/>
  <c r="AC118" i="114"/>
  <c r="X119" i="114"/>
  <c r="Y119" i="114"/>
  <c r="Z119" i="114"/>
  <c r="AA119" i="114"/>
  <c r="AB119" i="114"/>
  <c r="AC119" i="114"/>
  <c r="X120" i="114"/>
  <c r="Y120" i="114"/>
  <c r="Z120" i="114"/>
  <c r="AA120" i="114"/>
  <c r="AB120" i="114"/>
  <c r="AC120" i="114"/>
  <c r="X121" i="114"/>
  <c r="Y121" i="114"/>
  <c r="Z121" i="114"/>
  <c r="AA121" i="114"/>
  <c r="AB121" i="114"/>
  <c r="AC121" i="114"/>
  <c r="X122" i="114"/>
  <c r="Y122" i="114"/>
  <c r="Z122" i="114"/>
  <c r="AA122" i="114"/>
  <c r="AB122" i="114"/>
  <c r="AC122" i="114"/>
  <c r="X123" i="114"/>
  <c r="Y123" i="114"/>
  <c r="Z123" i="114"/>
  <c r="AA123" i="114"/>
  <c r="AB123" i="114"/>
  <c r="AC123" i="114"/>
  <c r="X124" i="114"/>
  <c r="Y124" i="114"/>
  <c r="Z124" i="114"/>
  <c r="AA124" i="114"/>
  <c r="AB124" i="114"/>
  <c r="AC124" i="114"/>
  <c r="X125" i="114"/>
  <c r="Y125" i="114"/>
  <c r="Z125" i="114"/>
  <c r="AA125" i="114"/>
  <c r="AB125" i="114"/>
  <c r="AC125" i="114"/>
  <c r="X126" i="114"/>
  <c r="Y126" i="114"/>
  <c r="Z126" i="114"/>
  <c r="AA126" i="114"/>
  <c r="AB126" i="114"/>
  <c r="AC126" i="114"/>
  <c r="X127" i="114"/>
  <c r="Y127" i="114"/>
  <c r="Z127" i="114"/>
  <c r="AA127" i="114"/>
  <c r="AB127" i="114"/>
  <c r="AC127" i="114"/>
  <c r="X128" i="114"/>
  <c r="Y128" i="114"/>
  <c r="Z128" i="114"/>
  <c r="AA128" i="114"/>
  <c r="AB128" i="114"/>
  <c r="AC128" i="114"/>
  <c r="X129" i="114"/>
  <c r="Y129" i="114"/>
  <c r="Z129" i="114"/>
  <c r="AA129" i="114"/>
  <c r="AB129" i="114"/>
  <c r="AC129" i="114"/>
  <c r="X130" i="114"/>
  <c r="Y130" i="114"/>
  <c r="Z130" i="114"/>
  <c r="AA130" i="114"/>
  <c r="AB130" i="114"/>
  <c r="AC130" i="114"/>
  <c r="X131" i="114"/>
  <c r="Y131" i="114"/>
  <c r="Z131" i="114"/>
  <c r="AA131" i="114"/>
  <c r="AB131" i="114"/>
  <c r="AC131" i="114"/>
  <c r="X132" i="114"/>
  <c r="Y132" i="114"/>
  <c r="Z132" i="114"/>
  <c r="AA132" i="114"/>
  <c r="AB132" i="114"/>
  <c r="AC132" i="114"/>
  <c r="X133" i="114"/>
  <c r="Y133" i="114"/>
  <c r="Z133" i="114"/>
  <c r="AA133" i="114"/>
  <c r="AB133" i="114"/>
  <c r="AC133" i="114"/>
  <c r="X134" i="114"/>
  <c r="Y134" i="114"/>
  <c r="Z134" i="114"/>
  <c r="AA134" i="114"/>
  <c r="AB134" i="114"/>
  <c r="AC134" i="114"/>
  <c r="X135" i="114"/>
  <c r="Y135" i="114"/>
  <c r="Z135" i="114"/>
  <c r="AA135" i="114"/>
  <c r="AB135" i="114"/>
  <c r="AC135" i="114"/>
  <c r="X136" i="114"/>
  <c r="Y136" i="114"/>
  <c r="Z136" i="114"/>
  <c r="AA136" i="114"/>
  <c r="AB136" i="114"/>
  <c r="AC136" i="114"/>
  <c r="X137" i="114"/>
  <c r="Y137" i="114"/>
  <c r="Z137" i="114"/>
  <c r="AA137" i="114"/>
  <c r="AB137" i="114"/>
  <c r="AC137" i="114"/>
  <c r="X138" i="114"/>
  <c r="Y138" i="114"/>
  <c r="Z138" i="114"/>
  <c r="AA138" i="114"/>
  <c r="AB138" i="114"/>
  <c r="AC138" i="114"/>
  <c r="X139" i="114"/>
  <c r="Y139" i="114"/>
  <c r="Z139" i="114"/>
  <c r="AA139" i="114"/>
  <c r="AB139" i="114"/>
  <c r="AC139" i="114"/>
  <c r="X140" i="114"/>
  <c r="Y140" i="114"/>
  <c r="Z140" i="114"/>
  <c r="AA140" i="114"/>
  <c r="AB140" i="114"/>
  <c r="AC140" i="114"/>
  <c r="X141" i="114"/>
  <c r="Y141" i="114"/>
  <c r="Z141" i="114"/>
  <c r="AA141" i="114"/>
  <c r="AB141" i="114"/>
  <c r="AC141" i="114"/>
  <c r="X142" i="114"/>
  <c r="Y142" i="114"/>
  <c r="Z142" i="114"/>
  <c r="AA142" i="114"/>
  <c r="AB142" i="114"/>
  <c r="AC142" i="114"/>
  <c r="X143" i="114"/>
  <c r="Y143" i="114"/>
  <c r="Z143" i="114"/>
  <c r="AA143" i="114"/>
  <c r="AB143" i="114"/>
  <c r="AC143" i="114"/>
  <c r="X144" i="114"/>
  <c r="Y144" i="114"/>
  <c r="Z144" i="114"/>
  <c r="AA144" i="114"/>
  <c r="AB144" i="114"/>
  <c r="AC144" i="114"/>
  <c r="X145" i="114"/>
  <c r="Y145" i="114"/>
  <c r="Z145" i="114"/>
  <c r="AA145" i="114"/>
  <c r="AB145" i="114"/>
  <c r="AC145" i="114"/>
  <c r="X146" i="114"/>
  <c r="Y146" i="114"/>
  <c r="Z146" i="114"/>
  <c r="AA146" i="114"/>
  <c r="AB146" i="114"/>
  <c r="AC146" i="114"/>
  <c r="AC107" i="114"/>
  <c r="AB107" i="114"/>
  <c r="AA107" i="114"/>
  <c r="Z107" i="114"/>
  <c r="Y107" i="114"/>
  <c r="X107" i="114"/>
  <c r="P8" i="114"/>
  <c r="Q8" i="114"/>
  <c r="R8" i="114"/>
  <c r="S8" i="114"/>
  <c r="T8" i="114"/>
  <c r="U8" i="114"/>
  <c r="V8" i="114"/>
  <c r="W8" i="114"/>
  <c r="P9" i="114"/>
  <c r="Q9" i="114"/>
  <c r="R9" i="114"/>
  <c r="S9" i="114"/>
  <c r="T9" i="114"/>
  <c r="U9" i="114"/>
  <c r="V9" i="114"/>
  <c r="W9" i="114"/>
  <c r="P10" i="114"/>
  <c r="Q10" i="114"/>
  <c r="R10" i="114"/>
  <c r="S10" i="114"/>
  <c r="T10" i="114"/>
  <c r="U10" i="114"/>
  <c r="V10" i="114"/>
  <c r="W10" i="114"/>
  <c r="P11" i="114"/>
  <c r="Q11" i="114"/>
  <c r="R11" i="114"/>
  <c r="S11" i="114"/>
  <c r="T11" i="114"/>
  <c r="U11" i="114"/>
  <c r="V11" i="114"/>
  <c r="W11" i="114"/>
  <c r="P12" i="114"/>
  <c r="Q12" i="114"/>
  <c r="R12" i="114"/>
  <c r="S12" i="114"/>
  <c r="T12" i="114"/>
  <c r="U12" i="114"/>
  <c r="V12" i="114"/>
  <c r="W12" i="114"/>
  <c r="P13" i="114"/>
  <c r="Q13" i="114"/>
  <c r="R13" i="114"/>
  <c r="S13" i="114"/>
  <c r="T13" i="114"/>
  <c r="U13" i="114"/>
  <c r="V13" i="114"/>
  <c r="W13" i="114"/>
  <c r="P14" i="114"/>
  <c r="Q14" i="114"/>
  <c r="R14" i="114"/>
  <c r="S14" i="114"/>
  <c r="T14" i="114"/>
  <c r="U14" i="114"/>
  <c r="V14" i="114"/>
  <c r="W14" i="114"/>
  <c r="P15" i="114"/>
  <c r="Q15" i="114"/>
  <c r="R15" i="114"/>
  <c r="S15" i="114"/>
  <c r="T15" i="114"/>
  <c r="U15" i="114"/>
  <c r="V15" i="114"/>
  <c r="W15" i="114"/>
  <c r="P16" i="114"/>
  <c r="Q16" i="114"/>
  <c r="R16" i="114"/>
  <c r="S16" i="114"/>
  <c r="T16" i="114"/>
  <c r="U16" i="114"/>
  <c r="V16" i="114"/>
  <c r="W16" i="114"/>
  <c r="P17" i="114"/>
  <c r="Q17" i="114"/>
  <c r="R17" i="114"/>
  <c r="S17" i="114"/>
  <c r="T17" i="114"/>
  <c r="U17" i="114"/>
  <c r="V17" i="114"/>
  <c r="W17" i="114"/>
  <c r="P18" i="114"/>
  <c r="Q18" i="114"/>
  <c r="R18" i="114"/>
  <c r="S18" i="114"/>
  <c r="T18" i="114"/>
  <c r="U18" i="114"/>
  <c r="V18" i="114"/>
  <c r="W18" i="114"/>
  <c r="P19" i="114"/>
  <c r="Q19" i="114"/>
  <c r="R19" i="114"/>
  <c r="S19" i="114"/>
  <c r="T19" i="114"/>
  <c r="U19" i="114"/>
  <c r="V19" i="114"/>
  <c r="W19" i="114"/>
  <c r="P20" i="114"/>
  <c r="Q20" i="114"/>
  <c r="R20" i="114"/>
  <c r="S20" i="114"/>
  <c r="T20" i="114"/>
  <c r="U20" i="114"/>
  <c r="V20" i="114"/>
  <c r="W20" i="114"/>
  <c r="P21" i="114"/>
  <c r="Q21" i="114"/>
  <c r="R21" i="114"/>
  <c r="S21" i="114"/>
  <c r="T21" i="114"/>
  <c r="U21" i="114"/>
  <c r="V21" i="114"/>
  <c r="W21" i="114"/>
  <c r="P22" i="114"/>
  <c r="Q22" i="114"/>
  <c r="R22" i="114"/>
  <c r="S22" i="114"/>
  <c r="T22" i="114"/>
  <c r="U22" i="114"/>
  <c r="V22" i="114"/>
  <c r="W22" i="114"/>
  <c r="P23" i="114"/>
  <c r="Q23" i="114"/>
  <c r="R23" i="114"/>
  <c r="S23" i="114"/>
  <c r="T23" i="114"/>
  <c r="U23" i="114"/>
  <c r="V23" i="114"/>
  <c r="W23" i="114"/>
  <c r="P24" i="114"/>
  <c r="Q24" i="114"/>
  <c r="R24" i="114"/>
  <c r="S24" i="114"/>
  <c r="T24" i="114"/>
  <c r="U24" i="114"/>
  <c r="V24" i="114"/>
  <c r="W24" i="114"/>
  <c r="P25" i="114"/>
  <c r="Q25" i="114"/>
  <c r="R25" i="114"/>
  <c r="S25" i="114"/>
  <c r="T25" i="114"/>
  <c r="U25" i="114"/>
  <c r="V25" i="114"/>
  <c r="W25" i="114"/>
  <c r="P26" i="114"/>
  <c r="Q26" i="114"/>
  <c r="R26" i="114"/>
  <c r="S26" i="114"/>
  <c r="T26" i="114"/>
  <c r="U26" i="114"/>
  <c r="V26" i="114"/>
  <c r="W26" i="114"/>
  <c r="P27" i="114"/>
  <c r="Q27" i="114"/>
  <c r="R27" i="114"/>
  <c r="S27" i="114"/>
  <c r="T27" i="114"/>
  <c r="U27" i="114"/>
  <c r="V27" i="114"/>
  <c r="W27" i="114"/>
  <c r="P28" i="114"/>
  <c r="Q28" i="114"/>
  <c r="R28" i="114"/>
  <c r="S28" i="114"/>
  <c r="T28" i="114"/>
  <c r="U28" i="114"/>
  <c r="V28" i="114"/>
  <c r="W28" i="114"/>
  <c r="P29" i="114"/>
  <c r="Q29" i="114"/>
  <c r="R29" i="114"/>
  <c r="S29" i="114"/>
  <c r="T29" i="114"/>
  <c r="U29" i="114"/>
  <c r="V29" i="114"/>
  <c r="W29" i="114"/>
  <c r="P30" i="114"/>
  <c r="Q30" i="114"/>
  <c r="R30" i="114"/>
  <c r="S30" i="114"/>
  <c r="T30" i="114"/>
  <c r="U30" i="114"/>
  <c r="V30" i="114"/>
  <c r="W30" i="114"/>
  <c r="P31" i="114"/>
  <c r="Q31" i="114"/>
  <c r="R31" i="114"/>
  <c r="S31" i="114"/>
  <c r="T31" i="114"/>
  <c r="U31" i="114"/>
  <c r="V31" i="114"/>
  <c r="W31" i="114"/>
  <c r="P32" i="114"/>
  <c r="Q32" i="114"/>
  <c r="R32" i="114"/>
  <c r="S32" i="114"/>
  <c r="T32" i="114"/>
  <c r="U32" i="114"/>
  <c r="V32" i="114"/>
  <c r="W32" i="114"/>
  <c r="P33" i="114"/>
  <c r="Q33" i="114"/>
  <c r="R33" i="114"/>
  <c r="S33" i="114"/>
  <c r="T33" i="114"/>
  <c r="U33" i="114"/>
  <c r="V33" i="114"/>
  <c r="W33" i="114"/>
  <c r="P34" i="114"/>
  <c r="Q34" i="114"/>
  <c r="R34" i="114"/>
  <c r="S34" i="114"/>
  <c r="T34" i="114"/>
  <c r="U34" i="114"/>
  <c r="V34" i="114"/>
  <c r="W34" i="114"/>
  <c r="P35" i="114"/>
  <c r="Q35" i="114"/>
  <c r="R35" i="114"/>
  <c r="S35" i="114"/>
  <c r="T35" i="114"/>
  <c r="U35" i="114"/>
  <c r="V35" i="114"/>
  <c r="W35" i="114"/>
  <c r="P36" i="114"/>
  <c r="Q36" i="114"/>
  <c r="R36" i="114"/>
  <c r="S36" i="114"/>
  <c r="T36" i="114"/>
  <c r="U36" i="114"/>
  <c r="V36" i="114"/>
  <c r="W36" i="114"/>
  <c r="P37" i="114"/>
  <c r="Q37" i="114"/>
  <c r="R37" i="114"/>
  <c r="S37" i="114"/>
  <c r="T37" i="114"/>
  <c r="U37" i="114"/>
  <c r="V37" i="114"/>
  <c r="W37" i="114"/>
  <c r="P38" i="114"/>
  <c r="Q38" i="114"/>
  <c r="R38" i="114"/>
  <c r="S38" i="114"/>
  <c r="T38" i="114"/>
  <c r="U38" i="114"/>
  <c r="V38" i="114"/>
  <c r="W38" i="114"/>
  <c r="P39" i="114"/>
  <c r="Q39" i="114"/>
  <c r="R39" i="114"/>
  <c r="S39" i="114"/>
  <c r="T39" i="114"/>
  <c r="U39" i="114"/>
  <c r="V39" i="114"/>
  <c r="W39" i="114"/>
  <c r="P40" i="114"/>
  <c r="Q40" i="114"/>
  <c r="R40" i="114"/>
  <c r="S40" i="114"/>
  <c r="T40" i="114"/>
  <c r="U40" i="114"/>
  <c r="V40" i="114"/>
  <c r="W40" i="114"/>
  <c r="P41" i="114"/>
  <c r="Q41" i="114"/>
  <c r="R41" i="114"/>
  <c r="S41" i="114"/>
  <c r="T41" i="114"/>
  <c r="U41" i="114"/>
  <c r="V41" i="114"/>
  <c r="W41" i="114"/>
  <c r="P42" i="114"/>
  <c r="Q42" i="114"/>
  <c r="R42" i="114"/>
  <c r="S42" i="114"/>
  <c r="T42" i="114"/>
  <c r="U42" i="114"/>
  <c r="V42" i="114"/>
  <c r="W42" i="114"/>
  <c r="P43" i="114"/>
  <c r="Q43" i="114"/>
  <c r="R43" i="114"/>
  <c r="S43" i="114"/>
  <c r="T43" i="114"/>
  <c r="U43" i="114"/>
  <c r="V43" i="114"/>
  <c r="W43" i="114"/>
  <c r="P44" i="114"/>
  <c r="Q44" i="114"/>
  <c r="R44" i="114"/>
  <c r="S44" i="114"/>
  <c r="T44" i="114"/>
  <c r="U44" i="114"/>
  <c r="V44" i="114"/>
  <c r="W44" i="114"/>
  <c r="P45" i="114"/>
  <c r="Q45" i="114"/>
  <c r="R45" i="114"/>
  <c r="S45" i="114"/>
  <c r="T45" i="114"/>
  <c r="U45" i="114"/>
  <c r="V45" i="114"/>
  <c r="W45" i="114"/>
  <c r="P46" i="114"/>
  <c r="Q46" i="114"/>
  <c r="R46" i="114"/>
  <c r="S46" i="114"/>
  <c r="T46" i="114"/>
  <c r="U46" i="114"/>
  <c r="V46" i="114"/>
  <c r="W46" i="114"/>
  <c r="P47" i="114"/>
  <c r="Q47" i="114"/>
  <c r="R47" i="114"/>
  <c r="S47" i="114"/>
  <c r="T47" i="114"/>
  <c r="U47" i="114"/>
  <c r="V47" i="114"/>
  <c r="W47" i="114"/>
  <c r="P48" i="114"/>
  <c r="Q48" i="114"/>
  <c r="R48" i="114"/>
  <c r="S48" i="114"/>
  <c r="T48" i="114"/>
  <c r="U48" i="114"/>
  <c r="V48" i="114"/>
  <c r="W48" i="114"/>
  <c r="P49" i="114"/>
  <c r="Q49" i="114"/>
  <c r="R49" i="114"/>
  <c r="S49" i="114"/>
  <c r="T49" i="114"/>
  <c r="U49" i="114"/>
  <c r="V49" i="114"/>
  <c r="W49" i="114"/>
  <c r="P50" i="114"/>
  <c r="Q50" i="114"/>
  <c r="R50" i="114"/>
  <c r="S50" i="114"/>
  <c r="T50" i="114"/>
  <c r="U50" i="114"/>
  <c r="V50" i="114"/>
  <c r="W50" i="114"/>
  <c r="P51" i="114"/>
  <c r="Q51" i="114"/>
  <c r="R51" i="114"/>
  <c r="S51" i="114"/>
  <c r="T51" i="114"/>
  <c r="U51" i="114"/>
  <c r="V51" i="114"/>
  <c r="W51" i="114"/>
  <c r="P52" i="114"/>
  <c r="Q52" i="114"/>
  <c r="R52" i="114"/>
  <c r="S52" i="114"/>
  <c r="T52" i="114"/>
  <c r="U52" i="114"/>
  <c r="V52" i="114"/>
  <c r="W52" i="114"/>
  <c r="P53" i="114"/>
  <c r="Q53" i="114"/>
  <c r="R53" i="114"/>
  <c r="S53" i="114"/>
  <c r="T53" i="114"/>
  <c r="U53" i="114"/>
  <c r="V53" i="114"/>
  <c r="W53" i="114"/>
  <c r="P54" i="114"/>
  <c r="Q54" i="114"/>
  <c r="R54" i="114"/>
  <c r="S54" i="114"/>
  <c r="T54" i="114"/>
  <c r="U54" i="114"/>
  <c r="V54" i="114"/>
  <c r="W54" i="114"/>
  <c r="P55" i="114"/>
  <c r="Q55" i="114"/>
  <c r="R55" i="114"/>
  <c r="S55" i="114"/>
  <c r="T55" i="114"/>
  <c r="U55" i="114"/>
  <c r="V55" i="114"/>
  <c r="W55" i="114"/>
  <c r="P56" i="114"/>
  <c r="Q56" i="114"/>
  <c r="R56" i="114"/>
  <c r="S56" i="114"/>
  <c r="T56" i="114"/>
  <c r="U56" i="114"/>
  <c r="V56" i="114"/>
  <c r="W56" i="114"/>
  <c r="P57" i="114"/>
  <c r="Q57" i="114"/>
  <c r="R57" i="114"/>
  <c r="S57" i="114"/>
  <c r="T57" i="114"/>
  <c r="U57" i="114"/>
  <c r="V57" i="114"/>
  <c r="W57" i="114"/>
  <c r="P58" i="114"/>
  <c r="Q58" i="114"/>
  <c r="R58" i="114"/>
  <c r="S58" i="114"/>
  <c r="T58" i="114"/>
  <c r="U58" i="114"/>
  <c r="V58" i="114"/>
  <c r="W58" i="114"/>
  <c r="P59" i="114"/>
  <c r="Q59" i="114"/>
  <c r="R59" i="114"/>
  <c r="S59" i="114"/>
  <c r="T59" i="114"/>
  <c r="U59" i="114"/>
  <c r="V59" i="114"/>
  <c r="W59" i="114"/>
  <c r="P60" i="114"/>
  <c r="Q60" i="114"/>
  <c r="R60" i="114"/>
  <c r="S60" i="114"/>
  <c r="T60" i="114"/>
  <c r="U60" i="114"/>
  <c r="V60" i="114"/>
  <c r="W60" i="114"/>
  <c r="P61" i="114"/>
  <c r="Q61" i="114"/>
  <c r="R61" i="114"/>
  <c r="S61" i="114"/>
  <c r="T61" i="114"/>
  <c r="U61" i="114"/>
  <c r="V61" i="114"/>
  <c r="W61" i="114"/>
  <c r="P62" i="114"/>
  <c r="Q62" i="114"/>
  <c r="R62" i="114"/>
  <c r="S62" i="114"/>
  <c r="T62" i="114"/>
  <c r="U62" i="114"/>
  <c r="V62" i="114"/>
  <c r="W62" i="114"/>
  <c r="P63" i="114"/>
  <c r="Q63" i="114"/>
  <c r="R63" i="114"/>
  <c r="S63" i="114"/>
  <c r="T63" i="114"/>
  <c r="U63" i="114"/>
  <c r="V63" i="114"/>
  <c r="W63" i="114"/>
  <c r="P64" i="114"/>
  <c r="Q64" i="114"/>
  <c r="R64" i="114"/>
  <c r="S64" i="114"/>
  <c r="T64" i="114"/>
  <c r="U64" i="114"/>
  <c r="V64" i="114"/>
  <c r="W64" i="114"/>
  <c r="P65" i="114"/>
  <c r="Q65" i="114"/>
  <c r="R65" i="114"/>
  <c r="S65" i="114"/>
  <c r="T65" i="114"/>
  <c r="U65" i="114"/>
  <c r="V65" i="114"/>
  <c r="W65" i="114"/>
  <c r="P66" i="114"/>
  <c r="Q66" i="114"/>
  <c r="R66" i="114"/>
  <c r="S66" i="114"/>
  <c r="T66" i="114"/>
  <c r="U66" i="114"/>
  <c r="V66" i="114"/>
  <c r="W66" i="114"/>
  <c r="P67" i="114"/>
  <c r="Q67" i="114"/>
  <c r="R67" i="114"/>
  <c r="S67" i="114"/>
  <c r="T67" i="114"/>
  <c r="U67" i="114"/>
  <c r="V67" i="114"/>
  <c r="W67" i="114"/>
  <c r="P68" i="114"/>
  <c r="Q68" i="114"/>
  <c r="R68" i="114"/>
  <c r="S68" i="114"/>
  <c r="T68" i="114"/>
  <c r="U68" i="114"/>
  <c r="V68" i="114"/>
  <c r="W68" i="114"/>
  <c r="P69" i="114"/>
  <c r="Q69" i="114"/>
  <c r="R69" i="114"/>
  <c r="S69" i="114"/>
  <c r="T69" i="114"/>
  <c r="U69" i="114"/>
  <c r="V69" i="114"/>
  <c r="W69" i="114"/>
  <c r="P70" i="114"/>
  <c r="Q70" i="114"/>
  <c r="R70" i="114"/>
  <c r="S70" i="114"/>
  <c r="T70" i="114"/>
  <c r="U70" i="114"/>
  <c r="V70" i="114"/>
  <c r="W70" i="114"/>
  <c r="P71" i="114"/>
  <c r="Q71" i="114"/>
  <c r="R71" i="114"/>
  <c r="S71" i="114"/>
  <c r="T71" i="114"/>
  <c r="U71" i="114"/>
  <c r="V71" i="114"/>
  <c r="W71" i="114"/>
  <c r="P72" i="114"/>
  <c r="Q72" i="114"/>
  <c r="R72" i="114"/>
  <c r="S72" i="114"/>
  <c r="T72" i="114"/>
  <c r="U72" i="114"/>
  <c r="V72" i="114"/>
  <c r="W72" i="114"/>
  <c r="P73" i="114"/>
  <c r="Q73" i="114"/>
  <c r="R73" i="114"/>
  <c r="S73" i="114"/>
  <c r="T73" i="114"/>
  <c r="U73" i="114"/>
  <c r="V73" i="114"/>
  <c r="W73" i="114"/>
  <c r="P74" i="114"/>
  <c r="Q74" i="114"/>
  <c r="R74" i="114"/>
  <c r="S74" i="114"/>
  <c r="T74" i="114"/>
  <c r="U74" i="114"/>
  <c r="V74" i="114"/>
  <c r="W74" i="114"/>
  <c r="P75" i="114"/>
  <c r="Q75" i="114"/>
  <c r="R75" i="114"/>
  <c r="S75" i="114"/>
  <c r="T75" i="114"/>
  <c r="U75" i="114"/>
  <c r="V75" i="114"/>
  <c r="W75" i="114"/>
  <c r="P76" i="114"/>
  <c r="Q76" i="114"/>
  <c r="R76" i="114"/>
  <c r="S76" i="114"/>
  <c r="T76" i="114"/>
  <c r="U76" i="114"/>
  <c r="V76" i="114"/>
  <c r="W76" i="114"/>
  <c r="P77" i="114"/>
  <c r="Q77" i="114"/>
  <c r="R77" i="114"/>
  <c r="S77" i="114"/>
  <c r="T77" i="114"/>
  <c r="U77" i="114"/>
  <c r="V77" i="114"/>
  <c r="W77" i="114"/>
  <c r="P78" i="114"/>
  <c r="Q78" i="114"/>
  <c r="R78" i="114"/>
  <c r="S78" i="114"/>
  <c r="T78" i="114"/>
  <c r="U78" i="114"/>
  <c r="V78" i="114"/>
  <c r="W78" i="114"/>
  <c r="P79" i="114"/>
  <c r="Q79" i="114"/>
  <c r="R79" i="114"/>
  <c r="S79" i="114"/>
  <c r="T79" i="114"/>
  <c r="U79" i="114"/>
  <c r="V79" i="114"/>
  <c r="W79" i="114"/>
  <c r="P80" i="114"/>
  <c r="Q80" i="114"/>
  <c r="R80" i="114"/>
  <c r="S80" i="114"/>
  <c r="T80" i="114"/>
  <c r="U80" i="114"/>
  <c r="V80" i="114"/>
  <c r="W80" i="114"/>
  <c r="P81" i="114"/>
  <c r="Q81" i="114"/>
  <c r="R81" i="114"/>
  <c r="S81" i="114"/>
  <c r="T81" i="114"/>
  <c r="U81" i="114"/>
  <c r="V81" i="114"/>
  <c r="W81" i="114"/>
  <c r="P82" i="114"/>
  <c r="Q82" i="114"/>
  <c r="R82" i="114"/>
  <c r="S82" i="114"/>
  <c r="T82" i="114"/>
  <c r="U82" i="114"/>
  <c r="V82" i="114"/>
  <c r="W82" i="114"/>
  <c r="P83" i="114"/>
  <c r="Q83" i="114"/>
  <c r="R83" i="114"/>
  <c r="S83" i="114"/>
  <c r="T83" i="114"/>
  <c r="U83" i="114"/>
  <c r="V83" i="114"/>
  <c r="W83" i="114"/>
  <c r="P84" i="114"/>
  <c r="Q84" i="114"/>
  <c r="R84" i="114"/>
  <c r="S84" i="114"/>
  <c r="T84" i="114"/>
  <c r="U84" i="114"/>
  <c r="V84" i="114"/>
  <c r="W84" i="114"/>
  <c r="P85" i="114"/>
  <c r="Q85" i="114"/>
  <c r="R85" i="114"/>
  <c r="S85" i="114"/>
  <c r="T85" i="114"/>
  <c r="U85" i="114"/>
  <c r="V85" i="114"/>
  <c r="W85" i="114"/>
  <c r="P86" i="114"/>
  <c r="Q86" i="114"/>
  <c r="R86" i="114"/>
  <c r="S86" i="114"/>
  <c r="T86" i="114"/>
  <c r="U86" i="114"/>
  <c r="V86" i="114"/>
  <c r="W86" i="114"/>
  <c r="P87" i="114"/>
  <c r="Q87" i="114"/>
  <c r="R87" i="114"/>
  <c r="S87" i="114"/>
  <c r="T87" i="114"/>
  <c r="U87" i="114"/>
  <c r="V87" i="114"/>
  <c r="W87" i="114"/>
  <c r="P88" i="114"/>
  <c r="Q88" i="114"/>
  <c r="R88" i="114"/>
  <c r="S88" i="114"/>
  <c r="T88" i="114"/>
  <c r="U88" i="114"/>
  <c r="V88" i="114"/>
  <c r="W88" i="114"/>
  <c r="P89" i="114"/>
  <c r="Q89" i="114"/>
  <c r="R89" i="114"/>
  <c r="S89" i="114"/>
  <c r="T89" i="114"/>
  <c r="U89" i="114"/>
  <c r="V89" i="114"/>
  <c r="W89" i="114"/>
  <c r="P90" i="114"/>
  <c r="Q90" i="114"/>
  <c r="R90" i="114"/>
  <c r="S90" i="114"/>
  <c r="T90" i="114"/>
  <c r="U90" i="114"/>
  <c r="V90" i="114"/>
  <c r="W90" i="114"/>
  <c r="P91" i="114"/>
  <c r="Q91" i="114"/>
  <c r="R91" i="114"/>
  <c r="S91" i="114"/>
  <c r="T91" i="114"/>
  <c r="U91" i="114"/>
  <c r="V91" i="114"/>
  <c r="W91" i="114"/>
  <c r="P92" i="114"/>
  <c r="Q92" i="114"/>
  <c r="R92" i="114"/>
  <c r="S92" i="114"/>
  <c r="T92" i="114"/>
  <c r="U92" i="114"/>
  <c r="V92" i="114"/>
  <c r="W92" i="114"/>
  <c r="P93" i="114"/>
  <c r="Q93" i="114"/>
  <c r="R93" i="114"/>
  <c r="S93" i="114"/>
  <c r="T93" i="114"/>
  <c r="U93" i="114"/>
  <c r="V93" i="114"/>
  <c r="W93" i="114"/>
  <c r="P94" i="114"/>
  <c r="Q94" i="114"/>
  <c r="R94" i="114"/>
  <c r="S94" i="114"/>
  <c r="T94" i="114"/>
  <c r="U94" i="114"/>
  <c r="V94" i="114"/>
  <c r="W94" i="114"/>
  <c r="P95" i="114"/>
  <c r="Q95" i="114"/>
  <c r="R95" i="114"/>
  <c r="S95" i="114"/>
  <c r="T95" i="114"/>
  <c r="U95" i="114"/>
  <c r="V95" i="114"/>
  <c r="W95" i="114"/>
  <c r="P96" i="114"/>
  <c r="Q96" i="114"/>
  <c r="R96" i="114"/>
  <c r="S96" i="114"/>
  <c r="T96" i="114"/>
  <c r="U96" i="114"/>
  <c r="V96" i="114"/>
  <c r="W96" i="114"/>
  <c r="P97" i="114"/>
  <c r="Q97" i="114"/>
  <c r="R97" i="114"/>
  <c r="S97" i="114"/>
  <c r="T97" i="114"/>
  <c r="U97" i="114"/>
  <c r="V97" i="114"/>
  <c r="W97" i="114"/>
  <c r="P98" i="114"/>
  <c r="Q98" i="114"/>
  <c r="R98" i="114"/>
  <c r="S98" i="114"/>
  <c r="T98" i="114"/>
  <c r="U98" i="114"/>
  <c r="V98" i="114"/>
  <c r="W98" i="114"/>
  <c r="P99" i="114"/>
  <c r="Q99" i="114"/>
  <c r="R99" i="114"/>
  <c r="S99" i="114"/>
  <c r="T99" i="114"/>
  <c r="U99" i="114"/>
  <c r="V99" i="114"/>
  <c r="W99" i="114"/>
  <c r="P100" i="114"/>
  <c r="Q100" i="114"/>
  <c r="R100" i="114"/>
  <c r="S100" i="114"/>
  <c r="T100" i="114"/>
  <c r="U100" i="114"/>
  <c r="V100" i="114"/>
  <c r="W100" i="114"/>
  <c r="P101" i="114"/>
  <c r="Q101" i="114"/>
  <c r="R101" i="114"/>
  <c r="S101" i="114"/>
  <c r="T101" i="114"/>
  <c r="U101" i="114"/>
  <c r="V101" i="114"/>
  <c r="W101" i="114"/>
  <c r="P102" i="114"/>
  <c r="Q102" i="114"/>
  <c r="R102" i="114"/>
  <c r="S102" i="114"/>
  <c r="T102" i="114"/>
  <c r="U102" i="114"/>
  <c r="V102" i="114"/>
  <c r="W102" i="114"/>
  <c r="P103" i="114"/>
  <c r="Q103" i="114"/>
  <c r="R103" i="114"/>
  <c r="S103" i="114"/>
  <c r="T103" i="114"/>
  <c r="U103" i="114"/>
  <c r="V103" i="114"/>
  <c r="W103" i="114"/>
  <c r="P104" i="114"/>
  <c r="Q104" i="114"/>
  <c r="R104" i="114"/>
  <c r="S104" i="114"/>
  <c r="T104" i="114"/>
  <c r="U104" i="114"/>
  <c r="V104" i="114"/>
  <c r="W104" i="114"/>
  <c r="P105" i="114"/>
  <c r="Q105" i="114"/>
  <c r="R105" i="114"/>
  <c r="S105" i="114"/>
  <c r="T105" i="114"/>
  <c r="U105" i="114"/>
  <c r="V105" i="114"/>
  <c r="W105" i="114"/>
  <c r="P106" i="114"/>
  <c r="Q106" i="114"/>
  <c r="R106" i="114"/>
  <c r="S106" i="114"/>
  <c r="T106" i="114"/>
  <c r="U106" i="114"/>
  <c r="V106" i="114"/>
  <c r="W106" i="114"/>
  <c r="W7" i="114"/>
  <c r="V7" i="114"/>
  <c r="U7" i="114"/>
  <c r="T7" i="114"/>
  <c r="S7" i="114"/>
  <c r="R7" i="114"/>
  <c r="Q7" i="114"/>
  <c r="P7" i="114"/>
  <c r="AO146" i="114" l="1"/>
  <c r="AO145" i="114"/>
  <c r="AO144" i="114"/>
  <c r="AO143" i="114"/>
  <c r="AO142" i="114"/>
  <c r="AO141" i="114"/>
  <c r="AO140" i="114"/>
  <c r="AO139" i="114"/>
  <c r="AO138" i="114"/>
  <c r="AO137" i="114"/>
  <c r="AO136" i="114"/>
  <c r="AO135" i="114"/>
  <c r="AO134" i="114"/>
  <c r="AO133" i="114"/>
  <c r="AO132" i="114"/>
  <c r="AO131" i="114"/>
  <c r="AO130" i="114"/>
  <c r="AO129" i="114"/>
  <c r="AO128" i="114"/>
  <c r="AO127" i="114"/>
  <c r="AO126" i="114"/>
  <c r="AO125" i="114"/>
  <c r="AO124" i="114"/>
  <c r="AO123" i="114"/>
  <c r="AO122" i="114"/>
  <c r="AO121" i="114"/>
  <c r="AO120" i="114"/>
  <c r="AO119" i="114"/>
  <c r="AO118" i="114"/>
  <c r="AO117" i="114"/>
  <c r="AO116" i="114"/>
  <c r="AO115" i="114"/>
  <c r="AO114" i="114"/>
  <c r="AO113" i="114"/>
  <c r="AO112" i="114"/>
  <c r="AO111" i="114"/>
  <c r="AO110" i="114"/>
  <c r="AO109" i="114"/>
  <c r="AO108" i="114"/>
  <c r="AO107" i="114"/>
  <c r="AO106" i="114"/>
  <c r="AO105" i="114"/>
  <c r="AO104" i="114"/>
  <c r="AO103" i="114"/>
  <c r="AO102" i="114"/>
  <c r="AO101" i="114"/>
  <c r="AO100" i="114"/>
  <c r="AO99" i="114"/>
  <c r="AO98" i="114"/>
  <c r="AO97" i="114"/>
  <c r="AO96" i="114"/>
  <c r="AO95" i="114"/>
  <c r="AO94" i="114"/>
  <c r="AO93" i="114"/>
  <c r="AO92" i="114"/>
  <c r="AO91" i="114"/>
  <c r="AO90" i="114"/>
  <c r="AO89" i="114"/>
  <c r="AO88" i="114"/>
  <c r="AO87" i="114"/>
  <c r="AO86" i="114"/>
  <c r="AO85" i="114"/>
  <c r="AO84" i="114"/>
  <c r="AO83" i="114"/>
  <c r="AO82" i="114"/>
  <c r="AO81" i="114"/>
  <c r="AO80" i="114"/>
  <c r="AO79" i="114"/>
  <c r="AO78" i="114"/>
  <c r="AO77" i="114"/>
  <c r="AO76" i="114"/>
  <c r="AO75" i="114"/>
  <c r="AO74" i="114"/>
  <c r="AO73" i="114"/>
  <c r="AO72" i="114"/>
  <c r="AO71" i="114"/>
  <c r="AO70" i="114"/>
  <c r="AO69" i="114"/>
  <c r="AO68" i="114"/>
  <c r="AO67" i="114"/>
  <c r="AO66" i="114"/>
  <c r="AO65" i="114"/>
  <c r="AO64" i="114"/>
  <c r="AO63" i="114"/>
  <c r="AO62" i="114"/>
  <c r="AO61" i="114"/>
  <c r="AO60" i="114"/>
  <c r="AO59" i="114"/>
  <c r="AO58" i="114"/>
  <c r="AO57" i="114"/>
  <c r="AO56" i="114"/>
  <c r="AO55" i="114"/>
  <c r="AO54" i="114"/>
  <c r="AO53" i="114"/>
  <c r="AO52" i="114"/>
  <c r="AO51" i="114"/>
  <c r="AO50" i="114"/>
  <c r="AO49" i="114"/>
  <c r="AO48" i="114"/>
  <c r="AO47" i="114"/>
  <c r="AO46" i="114"/>
  <c r="AO45" i="114"/>
  <c r="AO44" i="114"/>
  <c r="AO43" i="114"/>
  <c r="AO42" i="114"/>
  <c r="AO41" i="114"/>
  <c r="AO40" i="114"/>
  <c r="AO39" i="114"/>
  <c r="AO38" i="114"/>
  <c r="AO37" i="114"/>
  <c r="AO36" i="114"/>
  <c r="AO35" i="114"/>
  <c r="AO34" i="114"/>
  <c r="AO33" i="114"/>
  <c r="AO32" i="114"/>
  <c r="AO31" i="114"/>
  <c r="AO30" i="114"/>
  <c r="AO29" i="114"/>
  <c r="AO28" i="114"/>
  <c r="AO27" i="114"/>
  <c r="AO26" i="114"/>
  <c r="AO25" i="114"/>
  <c r="AO24" i="114"/>
  <c r="AO23" i="114"/>
  <c r="AO22" i="114"/>
  <c r="AO21" i="114"/>
  <c r="AO20" i="114"/>
  <c r="AO19" i="114"/>
  <c r="AO18" i="114"/>
  <c r="AO17" i="114"/>
  <c r="AO16" i="114"/>
  <c r="AO15" i="114"/>
  <c r="AO14" i="114"/>
  <c r="AO13" i="114"/>
  <c r="AO12" i="114"/>
  <c r="AO11" i="114"/>
  <c r="AO10" i="114"/>
  <c r="AO9" i="114"/>
  <c r="AO8" i="114"/>
  <c r="AO7" i="114"/>
  <c r="C8" i="114"/>
  <c r="D8" i="114"/>
  <c r="C9" i="114"/>
  <c r="D9" i="114"/>
  <c r="G9" i="114" s="1"/>
  <c r="C10" i="114"/>
  <c r="D10" i="114"/>
  <c r="C11" i="114"/>
  <c r="D11" i="114"/>
  <c r="C12" i="114"/>
  <c r="D12" i="114"/>
  <c r="C13" i="114"/>
  <c r="D13" i="114"/>
  <c r="C14" i="114"/>
  <c r="D14" i="114"/>
  <c r="C15" i="114"/>
  <c r="D15" i="114"/>
  <c r="C16" i="114"/>
  <c r="D16" i="114"/>
  <c r="C17" i="114"/>
  <c r="D17" i="114"/>
  <c r="C18" i="114"/>
  <c r="D18" i="114"/>
  <c r="C19" i="114"/>
  <c r="D19" i="114"/>
  <c r="C20" i="114"/>
  <c r="D20" i="114"/>
  <c r="C21" i="114"/>
  <c r="D21" i="114"/>
  <c r="C22" i="114"/>
  <c r="D22" i="114"/>
  <c r="C23" i="114"/>
  <c r="D23" i="114"/>
  <c r="C24" i="114"/>
  <c r="D24" i="114"/>
  <c r="C25" i="114"/>
  <c r="D25" i="114"/>
  <c r="C26" i="114"/>
  <c r="D26" i="114"/>
  <c r="C27" i="114"/>
  <c r="D27" i="114"/>
  <c r="C28" i="114"/>
  <c r="D28" i="114"/>
  <c r="C29" i="114"/>
  <c r="D29" i="114"/>
  <c r="C30" i="114"/>
  <c r="D30" i="114"/>
  <c r="C31" i="114"/>
  <c r="D31" i="114"/>
  <c r="C32" i="114"/>
  <c r="D32" i="114"/>
  <c r="C33" i="114"/>
  <c r="D33" i="114"/>
  <c r="C34" i="114"/>
  <c r="D34" i="114"/>
  <c r="C35" i="114"/>
  <c r="D35" i="114"/>
  <c r="C36" i="114"/>
  <c r="D36" i="114"/>
  <c r="C37" i="114"/>
  <c r="D37" i="114"/>
  <c r="C38" i="114"/>
  <c r="D38" i="114"/>
  <c r="C39" i="114"/>
  <c r="D39" i="114"/>
  <c r="C40" i="114"/>
  <c r="D40" i="114"/>
  <c r="C41" i="114"/>
  <c r="D41" i="114"/>
  <c r="C42" i="114"/>
  <c r="D42" i="114"/>
  <c r="C43" i="114"/>
  <c r="D43" i="114"/>
  <c r="C44" i="114"/>
  <c r="D44" i="114"/>
  <c r="C45" i="114"/>
  <c r="D45" i="114"/>
  <c r="C46" i="114"/>
  <c r="D46" i="114"/>
  <c r="C47" i="114"/>
  <c r="D47" i="114"/>
  <c r="C48" i="114"/>
  <c r="D48" i="114"/>
  <c r="C49" i="114"/>
  <c r="D49" i="114"/>
  <c r="C50" i="114"/>
  <c r="D50" i="114"/>
  <c r="C51" i="114"/>
  <c r="D51" i="114"/>
  <c r="C52" i="114"/>
  <c r="D52" i="114"/>
  <c r="C53" i="114"/>
  <c r="D53" i="114"/>
  <c r="C54" i="114"/>
  <c r="D54" i="114"/>
  <c r="C55" i="114"/>
  <c r="D55" i="114"/>
  <c r="C56" i="114"/>
  <c r="D56" i="114"/>
  <c r="C57" i="114"/>
  <c r="D57" i="114"/>
  <c r="C58" i="114"/>
  <c r="D58" i="114"/>
  <c r="C59" i="114"/>
  <c r="D59" i="114"/>
  <c r="C60" i="114"/>
  <c r="D60" i="114"/>
  <c r="C61" i="114"/>
  <c r="D61" i="114"/>
  <c r="C62" i="114"/>
  <c r="D62" i="114"/>
  <c r="C63" i="114"/>
  <c r="D63" i="114"/>
  <c r="C64" i="114"/>
  <c r="D64" i="114"/>
  <c r="C65" i="114"/>
  <c r="D65" i="114"/>
  <c r="C66" i="114"/>
  <c r="D66" i="114"/>
  <c r="C67" i="114"/>
  <c r="D67" i="114"/>
  <c r="C68" i="114"/>
  <c r="D68" i="114"/>
  <c r="C69" i="114"/>
  <c r="D69" i="114"/>
  <c r="C70" i="114"/>
  <c r="D70" i="114"/>
  <c r="C71" i="114"/>
  <c r="D71" i="114"/>
  <c r="C72" i="114"/>
  <c r="D72" i="114"/>
  <c r="C73" i="114"/>
  <c r="D73" i="114"/>
  <c r="C74" i="114"/>
  <c r="D74" i="114"/>
  <c r="C75" i="114"/>
  <c r="D75" i="114"/>
  <c r="C76" i="114"/>
  <c r="D76" i="114"/>
  <c r="C77" i="114"/>
  <c r="D77" i="114"/>
  <c r="C78" i="114"/>
  <c r="D78" i="114"/>
  <c r="C79" i="114"/>
  <c r="D79" i="114"/>
  <c r="C80" i="114"/>
  <c r="D80" i="114"/>
  <c r="C81" i="114"/>
  <c r="D81" i="114"/>
  <c r="C82" i="114"/>
  <c r="D82" i="114"/>
  <c r="C83" i="114"/>
  <c r="D83" i="114"/>
  <c r="C84" i="114"/>
  <c r="D84" i="114"/>
  <c r="C85" i="114"/>
  <c r="D85" i="114"/>
  <c r="C86" i="114"/>
  <c r="D86" i="114"/>
  <c r="C87" i="114"/>
  <c r="D87" i="114"/>
  <c r="C88" i="114"/>
  <c r="D88" i="114"/>
  <c r="C89" i="114"/>
  <c r="D89" i="114"/>
  <c r="C90" i="114"/>
  <c r="D90" i="114"/>
  <c r="C91" i="114"/>
  <c r="D91" i="114"/>
  <c r="C92" i="114"/>
  <c r="D92" i="114"/>
  <c r="C93" i="114"/>
  <c r="D93" i="114"/>
  <c r="C94" i="114"/>
  <c r="D94" i="114"/>
  <c r="C95" i="114"/>
  <c r="D95" i="114"/>
  <c r="C96" i="114"/>
  <c r="D96" i="114"/>
  <c r="C97" i="114"/>
  <c r="D97" i="114"/>
  <c r="C98" i="114"/>
  <c r="D98" i="114"/>
  <c r="C99" i="114"/>
  <c r="D99" i="114"/>
  <c r="C100" i="114"/>
  <c r="D100" i="114"/>
  <c r="C101" i="114"/>
  <c r="D101" i="114"/>
  <c r="C102" i="114"/>
  <c r="D102" i="114"/>
  <c r="C103" i="114"/>
  <c r="D103" i="114"/>
  <c r="C104" i="114"/>
  <c r="D104" i="114"/>
  <c r="C105" i="114"/>
  <c r="D105" i="114"/>
  <c r="C106" i="114"/>
  <c r="D106" i="114"/>
  <c r="C107" i="114"/>
  <c r="D107" i="114"/>
  <c r="C108" i="114"/>
  <c r="D108" i="114"/>
  <c r="C109" i="114"/>
  <c r="D109" i="114"/>
  <c r="C110" i="114"/>
  <c r="D110" i="114"/>
  <c r="C111" i="114"/>
  <c r="D111" i="114"/>
  <c r="C112" i="114"/>
  <c r="D112" i="114"/>
  <c r="C113" i="114"/>
  <c r="D113" i="114"/>
  <c r="C114" i="114"/>
  <c r="D114" i="114"/>
  <c r="C115" i="114"/>
  <c r="D115" i="114"/>
  <c r="C116" i="114"/>
  <c r="D116" i="114"/>
  <c r="C117" i="114"/>
  <c r="D117" i="114"/>
  <c r="C118" i="114"/>
  <c r="D118" i="114"/>
  <c r="C119" i="114"/>
  <c r="D119" i="114"/>
  <c r="C120" i="114"/>
  <c r="D120" i="114"/>
  <c r="C121" i="114"/>
  <c r="D121" i="114"/>
  <c r="C122" i="114"/>
  <c r="D122" i="114"/>
  <c r="C123" i="114"/>
  <c r="D123" i="114"/>
  <c r="C124" i="114"/>
  <c r="D124" i="114"/>
  <c r="C125" i="114"/>
  <c r="D125" i="114"/>
  <c r="C126" i="114"/>
  <c r="D126" i="114"/>
  <c r="C127" i="114"/>
  <c r="D127" i="114"/>
  <c r="C128" i="114"/>
  <c r="D128" i="114"/>
  <c r="C129" i="114"/>
  <c r="D129" i="114"/>
  <c r="C130" i="114"/>
  <c r="D130" i="114"/>
  <c r="C131" i="114"/>
  <c r="D131" i="114"/>
  <c r="C132" i="114"/>
  <c r="D132" i="114"/>
  <c r="C133" i="114"/>
  <c r="D133" i="114"/>
  <c r="C134" i="114"/>
  <c r="D134" i="114"/>
  <c r="C135" i="114"/>
  <c r="D135" i="114"/>
  <c r="C136" i="114"/>
  <c r="D136" i="114"/>
  <c r="C137" i="114"/>
  <c r="D137" i="114"/>
  <c r="C138" i="114"/>
  <c r="D138" i="114"/>
  <c r="C139" i="114"/>
  <c r="D139" i="114"/>
  <c r="C140" i="114"/>
  <c r="D140" i="114"/>
  <c r="C141" i="114"/>
  <c r="D141" i="114"/>
  <c r="C142" i="114"/>
  <c r="D142" i="114"/>
  <c r="C143" i="114"/>
  <c r="D143" i="114"/>
  <c r="C144" i="114"/>
  <c r="D144" i="114"/>
  <c r="C145" i="114"/>
  <c r="D145" i="114"/>
  <c r="C146" i="114"/>
  <c r="D146" i="114"/>
  <c r="D7" i="114"/>
  <c r="F7" i="114" s="1"/>
  <c r="C7" i="114"/>
  <c r="AF145" i="114" l="1"/>
  <c r="EK145" i="114"/>
  <c r="DY145" i="114"/>
  <c r="EJ145" i="114"/>
  <c r="DX145" i="114"/>
  <c r="DA145" i="114"/>
  <c r="DM145" i="114"/>
  <c r="CZ145" i="114"/>
  <c r="CO145" i="114"/>
  <c r="CC145" i="114"/>
  <c r="BQ145" i="114"/>
  <c r="BE145" i="114"/>
  <c r="CN145" i="114"/>
  <c r="CB145" i="114"/>
  <c r="BP145" i="114"/>
  <c r="BD145" i="114"/>
  <c r="DL145" i="114"/>
  <c r="AR145" i="114"/>
  <c r="AS145" i="114"/>
  <c r="AG143" i="114"/>
  <c r="EK143" i="114"/>
  <c r="DY143" i="114"/>
  <c r="DL143" i="114"/>
  <c r="CZ143" i="114"/>
  <c r="EJ143" i="114"/>
  <c r="DA143" i="114"/>
  <c r="DX143" i="114"/>
  <c r="CO143" i="114"/>
  <c r="CB143" i="114"/>
  <c r="BD143" i="114"/>
  <c r="CN143" i="114"/>
  <c r="BE143" i="114"/>
  <c r="AS143" i="114"/>
  <c r="BQ143" i="114"/>
  <c r="CC143" i="114"/>
  <c r="AR143" i="114"/>
  <c r="BP143" i="114"/>
  <c r="DM143" i="114"/>
  <c r="AG139" i="114"/>
  <c r="EK139" i="114"/>
  <c r="DY139" i="114"/>
  <c r="EJ139" i="114"/>
  <c r="DL139" i="114"/>
  <c r="CZ139" i="114"/>
  <c r="DX139" i="114"/>
  <c r="DM139" i="114"/>
  <c r="DA139" i="114"/>
  <c r="CO139" i="114"/>
  <c r="CB139" i="114"/>
  <c r="BD139" i="114"/>
  <c r="CN139" i="114"/>
  <c r="BE139" i="114"/>
  <c r="AS139" i="114"/>
  <c r="BQ139" i="114"/>
  <c r="BP139" i="114"/>
  <c r="AR139" i="114"/>
  <c r="CC139" i="114"/>
  <c r="AF133" i="114"/>
  <c r="EK133" i="114"/>
  <c r="DY133" i="114"/>
  <c r="EJ133" i="114"/>
  <c r="DL133" i="114"/>
  <c r="CZ133" i="114"/>
  <c r="DX133" i="114"/>
  <c r="DA133" i="114"/>
  <c r="BQ133" i="114"/>
  <c r="BD133" i="114"/>
  <c r="CO133" i="114"/>
  <c r="DM133" i="114"/>
  <c r="CC133" i="114"/>
  <c r="BP133" i="114"/>
  <c r="AS133" i="114"/>
  <c r="CB133" i="114"/>
  <c r="AR133" i="114"/>
  <c r="CN133" i="114"/>
  <c r="BE133" i="114"/>
  <c r="AF129" i="114"/>
  <c r="EK129" i="114"/>
  <c r="DY129" i="114"/>
  <c r="DL129" i="114"/>
  <c r="CZ129" i="114"/>
  <c r="DM129" i="114"/>
  <c r="EJ129" i="114"/>
  <c r="DA129" i="114"/>
  <c r="DX129" i="114"/>
  <c r="BQ129" i="114"/>
  <c r="BD129" i="114"/>
  <c r="CB129" i="114"/>
  <c r="CC129" i="114"/>
  <c r="BP129" i="114"/>
  <c r="AS129" i="114"/>
  <c r="CO129" i="114"/>
  <c r="AR129" i="114"/>
  <c r="CN129" i="114"/>
  <c r="BE129" i="114"/>
  <c r="AF125" i="114"/>
  <c r="EK125" i="114"/>
  <c r="DY125" i="114"/>
  <c r="EJ125" i="114"/>
  <c r="DL125" i="114"/>
  <c r="CZ125" i="114"/>
  <c r="DX125" i="114"/>
  <c r="DA125" i="114"/>
  <c r="DM125" i="114"/>
  <c r="BQ125" i="114"/>
  <c r="BD125" i="114"/>
  <c r="CO125" i="114"/>
  <c r="CB125" i="114"/>
  <c r="CC125" i="114"/>
  <c r="BP125" i="114"/>
  <c r="AS125" i="114"/>
  <c r="CN125" i="114"/>
  <c r="AR125" i="114"/>
  <c r="BE125" i="114"/>
  <c r="AG123" i="114"/>
  <c r="EK123" i="114"/>
  <c r="DY123" i="114"/>
  <c r="EJ123" i="114"/>
  <c r="DX123" i="114"/>
  <c r="DL123" i="114"/>
  <c r="DM123" i="114"/>
  <c r="CZ123" i="114"/>
  <c r="CO123" i="114"/>
  <c r="CC123" i="114"/>
  <c r="BQ123" i="114"/>
  <c r="BE123" i="114"/>
  <c r="CN123" i="114"/>
  <c r="CB123" i="114"/>
  <c r="BP123" i="114"/>
  <c r="BD123" i="114"/>
  <c r="AR123" i="114"/>
  <c r="DA123" i="114"/>
  <c r="AS123" i="114"/>
  <c r="AG119" i="114"/>
  <c r="EK119" i="114"/>
  <c r="DY119" i="114"/>
  <c r="EJ119" i="114"/>
  <c r="DX119" i="114"/>
  <c r="DM119" i="114"/>
  <c r="DL119" i="114"/>
  <c r="CZ119" i="114"/>
  <c r="CO119" i="114"/>
  <c r="CC119" i="114"/>
  <c r="BQ119" i="114"/>
  <c r="BE119" i="114"/>
  <c r="CN119" i="114"/>
  <c r="CB119" i="114"/>
  <c r="BP119" i="114"/>
  <c r="BD119" i="114"/>
  <c r="AR119" i="114"/>
  <c r="DA119" i="114"/>
  <c r="AS119" i="114"/>
  <c r="AG115" i="114"/>
  <c r="EK115" i="114"/>
  <c r="EJ115" i="114"/>
  <c r="DY115" i="114"/>
  <c r="DL115" i="114"/>
  <c r="DX115" i="114"/>
  <c r="CZ115" i="114"/>
  <c r="CO115" i="114"/>
  <c r="CC115" i="114"/>
  <c r="BQ115" i="114"/>
  <c r="BE115" i="114"/>
  <c r="CN115" i="114"/>
  <c r="CB115" i="114"/>
  <c r="BP115" i="114"/>
  <c r="BD115" i="114"/>
  <c r="AR115" i="114"/>
  <c r="DM115" i="114"/>
  <c r="AS115" i="114"/>
  <c r="DA115" i="114"/>
  <c r="F111" i="114"/>
  <c r="EK111" i="114"/>
  <c r="EJ111" i="114"/>
  <c r="DM111" i="114"/>
  <c r="DX111" i="114"/>
  <c r="CZ111" i="114"/>
  <c r="CO111" i="114"/>
  <c r="CC111" i="114"/>
  <c r="BQ111" i="114"/>
  <c r="BE111" i="114"/>
  <c r="CN111" i="114"/>
  <c r="CB111" i="114"/>
  <c r="BP111" i="114"/>
  <c r="BD111" i="114"/>
  <c r="DL111" i="114"/>
  <c r="AR111" i="114"/>
  <c r="DY111" i="114"/>
  <c r="DA111" i="114"/>
  <c r="AS111" i="114"/>
  <c r="AF109" i="114"/>
  <c r="EK109" i="114"/>
  <c r="EJ109" i="114"/>
  <c r="R109" i="101" s="1"/>
  <c r="DX109" i="114"/>
  <c r="DL109" i="114"/>
  <c r="DA109" i="114"/>
  <c r="CZ109" i="114"/>
  <c r="DM109" i="114"/>
  <c r="BQ109" i="114"/>
  <c r="BD109" i="114"/>
  <c r="CO109" i="114"/>
  <c r="CB109" i="114"/>
  <c r="DY109" i="114"/>
  <c r="CC109" i="114"/>
  <c r="BP109" i="114"/>
  <c r="AS109" i="114"/>
  <c r="BE109" i="114"/>
  <c r="AR109" i="114"/>
  <c r="CN109" i="114"/>
  <c r="AF105" i="114"/>
  <c r="EK105" i="114"/>
  <c r="EJ105" i="114"/>
  <c r="DY105" i="114"/>
  <c r="DL105" i="114"/>
  <c r="DX105" i="114"/>
  <c r="CO105" i="114"/>
  <c r="CC105" i="114"/>
  <c r="BQ105" i="114"/>
  <c r="BE105" i="114"/>
  <c r="CN105" i="114"/>
  <c r="CB105" i="114"/>
  <c r="BP105" i="114"/>
  <c r="BD105" i="114"/>
  <c r="AR105" i="114"/>
  <c r="CZ105" i="114"/>
  <c r="DA105" i="114"/>
  <c r="AS105" i="114"/>
  <c r="DM105" i="114"/>
  <c r="AF101" i="114"/>
  <c r="EK101" i="114"/>
  <c r="EJ101" i="114"/>
  <c r="DM101" i="114"/>
  <c r="DY101" i="114"/>
  <c r="CO101" i="114"/>
  <c r="CC101" i="114"/>
  <c r="BQ101" i="114"/>
  <c r="BE101" i="114"/>
  <c r="DX101" i="114"/>
  <c r="CN101" i="114"/>
  <c r="CB101" i="114"/>
  <c r="BP101" i="114"/>
  <c r="BD101" i="114"/>
  <c r="CZ101" i="114"/>
  <c r="AR101" i="114"/>
  <c r="DL101" i="114"/>
  <c r="AS101" i="114"/>
  <c r="DA101" i="114"/>
  <c r="AF97" i="114"/>
  <c r="EK97" i="114"/>
  <c r="EJ97" i="114"/>
  <c r="DY97" i="114"/>
  <c r="DL97" i="114"/>
  <c r="DX97" i="114"/>
  <c r="DM97" i="114"/>
  <c r="CO97" i="114"/>
  <c r="CC97" i="114"/>
  <c r="BQ97" i="114"/>
  <c r="BE97" i="114"/>
  <c r="CN97" i="114"/>
  <c r="CB97" i="114"/>
  <c r="BP97" i="114"/>
  <c r="BD97" i="114"/>
  <c r="AR97" i="114"/>
  <c r="CZ97" i="114"/>
  <c r="DA97" i="114"/>
  <c r="AS97" i="114"/>
  <c r="AF93" i="114"/>
  <c r="EK93" i="114"/>
  <c r="EJ93" i="114"/>
  <c r="DM93" i="114"/>
  <c r="DL93" i="114"/>
  <c r="CO93" i="114"/>
  <c r="CC93" i="114"/>
  <c r="BQ93" i="114"/>
  <c r="BE93" i="114"/>
  <c r="CN93" i="114"/>
  <c r="CB93" i="114"/>
  <c r="BP93" i="114"/>
  <c r="BD93" i="114"/>
  <c r="CZ93" i="114"/>
  <c r="AR93" i="114"/>
  <c r="DY93" i="114"/>
  <c r="DX93" i="114"/>
  <c r="AS93" i="114"/>
  <c r="DA93" i="114"/>
  <c r="AF89" i="114"/>
  <c r="EK89" i="114"/>
  <c r="EJ89" i="114"/>
  <c r="DY89" i="114"/>
  <c r="DL89" i="114"/>
  <c r="DX89" i="114"/>
  <c r="CO89" i="114"/>
  <c r="CC89" i="114"/>
  <c r="BQ89" i="114"/>
  <c r="BE89" i="114"/>
  <c r="CN89" i="114"/>
  <c r="CB89" i="114"/>
  <c r="BP89" i="114"/>
  <c r="BD89" i="114"/>
  <c r="AR89" i="114"/>
  <c r="CZ89" i="114"/>
  <c r="DM89" i="114"/>
  <c r="DA89" i="114"/>
  <c r="AS89" i="114"/>
  <c r="AF85" i="114"/>
  <c r="EK85" i="114"/>
  <c r="EJ85" i="114"/>
  <c r="DM85" i="114"/>
  <c r="DY85" i="114"/>
  <c r="CO85" i="114"/>
  <c r="CC85" i="114"/>
  <c r="BQ85" i="114"/>
  <c r="BE85" i="114"/>
  <c r="DX85" i="114"/>
  <c r="CN85" i="114"/>
  <c r="CB85" i="114"/>
  <c r="BP85" i="114"/>
  <c r="BD85" i="114"/>
  <c r="CZ85" i="114"/>
  <c r="AR85" i="114"/>
  <c r="DL85" i="114"/>
  <c r="DA85" i="114"/>
  <c r="AS85" i="114"/>
  <c r="AF81" i="114"/>
  <c r="EK81" i="114"/>
  <c r="EJ81" i="114"/>
  <c r="DY81" i="114"/>
  <c r="DL81" i="114"/>
  <c r="DX81" i="114"/>
  <c r="DM81" i="114"/>
  <c r="CO81" i="114"/>
  <c r="CC81" i="114"/>
  <c r="BQ81" i="114"/>
  <c r="BE81" i="114"/>
  <c r="CN81" i="114"/>
  <c r="CB81" i="114"/>
  <c r="BP81" i="114"/>
  <c r="BD81" i="114"/>
  <c r="AR81" i="114"/>
  <c r="CZ81" i="114"/>
  <c r="DA81" i="114"/>
  <c r="AS81" i="114"/>
  <c r="AG79" i="114"/>
  <c r="EK79" i="114"/>
  <c r="EJ79" i="114"/>
  <c r="DX79" i="114"/>
  <c r="DL79" i="114"/>
  <c r="DM79" i="114"/>
  <c r="DA79" i="114"/>
  <c r="DY79" i="114"/>
  <c r="CZ79" i="114"/>
  <c r="CC79" i="114"/>
  <c r="BP79" i="114"/>
  <c r="CO79" i="114"/>
  <c r="CB79" i="114"/>
  <c r="AS79" i="114"/>
  <c r="CN79" i="114"/>
  <c r="BD79" i="114"/>
  <c r="BE79" i="114"/>
  <c r="AR79" i="114"/>
  <c r="BQ79" i="114"/>
  <c r="AG75" i="114"/>
  <c r="EK75" i="114"/>
  <c r="DX75" i="114"/>
  <c r="DL75" i="114"/>
  <c r="EJ75" i="114"/>
  <c r="DA75" i="114"/>
  <c r="CZ75" i="114"/>
  <c r="DM75" i="114"/>
  <c r="CC75" i="114"/>
  <c r="BP75" i="114"/>
  <c r="CN75" i="114"/>
  <c r="CO75" i="114"/>
  <c r="CB75" i="114"/>
  <c r="AS75" i="114"/>
  <c r="DY75" i="114"/>
  <c r="BD75" i="114"/>
  <c r="BE75" i="114"/>
  <c r="AR75" i="114"/>
  <c r="BQ75" i="114"/>
  <c r="AG71" i="114"/>
  <c r="EK71" i="114"/>
  <c r="EJ71" i="114"/>
  <c r="DX71" i="114"/>
  <c r="DL71" i="114"/>
  <c r="DM71" i="114"/>
  <c r="DA71" i="114"/>
  <c r="DY71" i="114"/>
  <c r="CZ71" i="114"/>
  <c r="CC71" i="114"/>
  <c r="BP71" i="114"/>
  <c r="CO71" i="114"/>
  <c r="CB71" i="114"/>
  <c r="AS71" i="114"/>
  <c r="CN71" i="114"/>
  <c r="BQ71" i="114"/>
  <c r="BD71" i="114"/>
  <c r="AR71" i="114"/>
  <c r="BE71" i="114"/>
  <c r="AG67" i="114"/>
  <c r="EK67" i="114"/>
  <c r="DX67" i="114"/>
  <c r="DL67" i="114"/>
  <c r="DA67" i="114"/>
  <c r="CZ67" i="114"/>
  <c r="DY67" i="114"/>
  <c r="DM67" i="114"/>
  <c r="EJ67" i="114"/>
  <c r="CC67" i="114"/>
  <c r="BP67" i="114"/>
  <c r="CN67" i="114"/>
  <c r="CO67" i="114"/>
  <c r="CB67" i="114"/>
  <c r="AS67" i="114"/>
  <c r="BQ67" i="114"/>
  <c r="BE67" i="114"/>
  <c r="AR67" i="114"/>
  <c r="BD67" i="114"/>
  <c r="AG63" i="114"/>
  <c r="EK63" i="114"/>
  <c r="EJ63" i="114"/>
  <c r="DX63" i="114"/>
  <c r="DL63" i="114"/>
  <c r="DM63" i="114"/>
  <c r="DA63" i="114"/>
  <c r="DY63" i="114"/>
  <c r="CZ63" i="114"/>
  <c r="CC63" i="114"/>
  <c r="BP63" i="114"/>
  <c r="CO63" i="114"/>
  <c r="CB63" i="114"/>
  <c r="BE63" i="114"/>
  <c r="AS63" i="114"/>
  <c r="CN63" i="114"/>
  <c r="BD63" i="114"/>
  <c r="AR63" i="114"/>
  <c r="BQ63" i="114"/>
  <c r="AG59" i="114"/>
  <c r="EK59" i="114"/>
  <c r="DX59" i="114"/>
  <c r="DL59" i="114"/>
  <c r="EJ59" i="114"/>
  <c r="DA59" i="114"/>
  <c r="CZ59" i="114"/>
  <c r="CC59" i="114"/>
  <c r="BP59" i="114"/>
  <c r="CN59" i="114"/>
  <c r="DY59" i="114"/>
  <c r="CO59" i="114"/>
  <c r="CB59" i="114"/>
  <c r="BE59" i="114"/>
  <c r="AS59" i="114"/>
  <c r="DM59" i="114"/>
  <c r="BD59" i="114"/>
  <c r="BQ59" i="114"/>
  <c r="AR59" i="114"/>
  <c r="AG55" i="114"/>
  <c r="EK55" i="114"/>
  <c r="EJ55" i="114"/>
  <c r="DX55" i="114"/>
  <c r="DL55" i="114"/>
  <c r="DM55" i="114"/>
  <c r="DA55" i="114"/>
  <c r="DY55" i="114"/>
  <c r="CZ55" i="114"/>
  <c r="CC55" i="114"/>
  <c r="BP55" i="114"/>
  <c r="CO55" i="114"/>
  <c r="CB55" i="114"/>
  <c r="BE55" i="114"/>
  <c r="AS55" i="114"/>
  <c r="CN55" i="114"/>
  <c r="BQ55" i="114"/>
  <c r="AR55" i="114"/>
  <c r="BD55" i="114"/>
  <c r="AG51" i="114"/>
  <c r="EK51" i="114"/>
  <c r="DX51" i="114"/>
  <c r="DL51" i="114"/>
  <c r="DA51" i="114"/>
  <c r="CZ51" i="114"/>
  <c r="DY51" i="114"/>
  <c r="EJ51" i="114"/>
  <c r="DM51" i="114"/>
  <c r="CC51" i="114"/>
  <c r="BP51" i="114"/>
  <c r="CN51" i="114"/>
  <c r="CO51" i="114"/>
  <c r="CB51" i="114"/>
  <c r="BE51" i="114"/>
  <c r="AS51" i="114"/>
  <c r="BD51" i="114"/>
  <c r="BQ51" i="114"/>
  <c r="AR51" i="114"/>
  <c r="AG47" i="114"/>
  <c r="EK47" i="114"/>
  <c r="EJ47" i="114"/>
  <c r="DX47" i="114"/>
  <c r="DL47" i="114"/>
  <c r="DM47" i="114"/>
  <c r="DA47" i="114"/>
  <c r="DY47" i="114"/>
  <c r="CZ47" i="114"/>
  <c r="CC47" i="114"/>
  <c r="BP47" i="114"/>
  <c r="CO47" i="114"/>
  <c r="CB47" i="114"/>
  <c r="BE47" i="114"/>
  <c r="AS47" i="114"/>
  <c r="CN47" i="114"/>
  <c r="AR47" i="114"/>
  <c r="BQ47" i="114"/>
  <c r="BD47" i="114"/>
  <c r="AF45" i="114"/>
  <c r="EK45" i="114"/>
  <c r="EJ45" i="114"/>
  <c r="DM45" i="114"/>
  <c r="DL45" i="114"/>
  <c r="CO45" i="114"/>
  <c r="CC45" i="114"/>
  <c r="BQ45" i="114"/>
  <c r="CN45" i="114"/>
  <c r="CB45" i="114"/>
  <c r="BP45" i="114"/>
  <c r="DX45" i="114"/>
  <c r="CZ45" i="114"/>
  <c r="BD45" i="114"/>
  <c r="AR45" i="114"/>
  <c r="AS45" i="114"/>
  <c r="DY45" i="114"/>
  <c r="DA45" i="114"/>
  <c r="BE45" i="114"/>
  <c r="AF41" i="114"/>
  <c r="EK41" i="114"/>
  <c r="EJ41" i="114"/>
  <c r="DY41" i="114"/>
  <c r="DL41" i="114"/>
  <c r="DX41" i="114"/>
  <c r="CO41" i="114"/>
  <c r="CC41" i="114"/>
  <c r="BQ41" i="114"/>
  <c r="CN41" i="114"/>
  <c r="CB41" i="114"/>
  <c r="BP41" i="114"/>
  <c r="BD41" i="114"/>
  <c r="AR41" i="114"/>
  <c r="DA41" i="114"/>
  <c r="CZ41" i="114"/>
  <c r="AS41" i="114"/>
  <c r="DM41" i="114"/>
  <c r="BE41" i="114"/>
  <c r="AF37" i="114"/>
  <c r="EK37" i="114"/>
  <c r="EJ37" i="114"/>
  <c r="DM37" i="114"/>
  <c r="DY37" i="114"/>
  <c r="CO37" i="114"/>
  <c r="CC37" i="114"/>
  <c r="BQ37" i="114"/>
  <c r="DX37" i="114"/>
  <c r="CN37" i="114"/>
  <c r="CB37" i="114"/>
  <c r="BP37" i="114"/>
  <c r="CZ37" i="114"/>
  <c r="BD37" i="114"/>
  <c r="AR37" i="114"/>
  <c r="DL37" i="114"/>
  <c r="AS37" i="114"/>
  <c r="DA37" i="114"/>
  <c r="BE37" i="114"/>
  <c r="AF33" i="114"/>
  <c r="EK33" i="114"/>
  <c r="EJ33" i="114"/>
  <c r="DY33" i="114"/>
  <c r="DL33" i="114"/>
  <c r="DX33" i="114"/>
  <c r="DM33" i="114"/>
  <c r="CO33" i="114"/>
  <c r="CC33" i="114"/>
  <c r="BQ33" i="114"/>
  <c r="CN33" i="114"/>
  <c r="CB33" i="114"/>
  <c r="BP33" i="114"/>
  <c r="BD33" i="114"/>
  <c r="AR33" i="114"/>
  <c r="CZ33" i="114"/>
  <c r="DA33" i="114"/>
  <c r="AS33" i="114"/>
  <c r="BE33" i="114"/>
  <c r="AF29" i="114"/>
  <c r="EK29" i="114"/>
  <c r="EJ29" i="114"/>
  <c r="DM29" i="114"/>
  <c r="DL29" i="114"/>
  <c r="CO29" i="114"/>
  <c r="CC29" i="114"/>
  <c r="BQ29" i="114"/>
  <c r="CN29" i="114"/>
  <c r="CB29" i="114"/>
  <c r="BP29" i="114"/>
  <c r="CZ29" i="114"/>
  <c r="BD29" i="114"/>
  <c r="AR29" i="114"/>
  <c r="DY29" i="114"/>
  <c r="DX29" i="114"/>
  <c r="AS29" i="114"/>
  <c r="DA29" i="114"/>
  <c r="BE29" i="114"/>
  <c r="AG23" i="114"/>
  <c r="EK23" i="114"/>
  <c r="EJ23" i="114"/>
  <c r="DX23" i="114"/>
  <c r="DL23" i="114"/>
  <c r="DM23" i="114"/>
  <c r="DA23" i="114"/>
  <c r="DY23" i="114"/>
  <c r="CZ23" i="114"/>
  <c r="CC23" i="114"/>
  <c r="BP23" i="114"/>
  <c r="CN23" i="114"/>
  <c r="CO23" i="114"/>
  <c r="CB23" i="114"/>
  <c r="BE23" i="114"/>
  <c r="AS23" i="114"/>
  <c r="BQ23" i="114"/>
  <c r="BD23" i="114"/>
  <c r="AR23" i="114"/>
  <c r="AF21" i="114"/>
  <c r="EK21" i="114"/>
  <c r="EJ21" i="114"/>
  <c r="DM21" i="114"/>
  <c r="DY21" i="114"/>
  <c r="CO21" i="114"/>
  <c r="CC21" i="114"/>
  <c r="BQ21" i="114"/>
  <c r="DX21" i="114"/>
  <c r="CN21" i="114"/>
  <c r="CB21" i="114"/>
  <c r="BP21" i="114"/>
  <c r="CZ21" i="114"/>
  <c r="BD21" i="114"/>
  <c r="AR21" i="114"/>
  <c r="DL21" i="114"/>
  <c r="DA21" i="114"/>
  <c r="AS21" i="114"/>
  <c r="BE21" i="114"/>
  <c r="AF17" i="114"/>
  <c r="EK17" i="114"/>
  <c r="EJ17" i="114"/>
  <c r="DY17" i="114"/>
  <c r="DL17" i="114"/>
  <c r="DX17" i="114"/>
  <c r="DM17" i="114"/>
  <c r="CO17" i="114"/>
  <c r="CC17" i="114"/>
  <c r="BQ17" i="114"/>
  <c r="CN17" i="114"/>
  <c r="CB17" i="114"/>
  <c r="BP17" i="114"/>
  <c r="BD17" i="114"/>
  <c r="AR17" i="114"/>
  <c r="CZ17" i="114"/>
  <c r="DA17" i="114"/>
  <c r="AS17" i="114"/>
  <c r="BE17" i="114"/>
  <c r="AF13" i="114"/>
  <c r="R13" i="101" s="1"/>
  <c r="EK13" i="114"/>
  <c r="EJ13" i="114"/>
  <c r="DM13" i="114"/>
  <c r="DL13" i="114"/>
  <c r="CO13" i="114"/>
  <c r="CC13" i="114"/>
  <c r="BQ13" i="114"/>
  <c r="CN13" i="114"/>
  <c r="CB13" i="114"/>
  <c r="BP13" i="114"/>
  <c r="DX13" i="114"/>
  <c r="CZ13" i="114"/>
  <c r="BD13" i="114"/>
  <c r="AR13" i="114"/>
  <c r="AS13" i="114"/>
  <c r="DY13" i="114"/>
  <c r="DA13" i="114"/>
  <c r="BE13" i="114"/>
  <c r="AG11" i="114"/>
  <c r="EK11" i="114"/>
  <c r="DX11" i="114"/>
  <c r="DL11" i="114"/>
  <c r="EJ11" i="114"/>
  <c r="R11" i="101" s="1"/>
  <c r="DA11" i="114"/>
  <c r="CZ11" i="114"/>
  <c r="DM11" i="114"/>
  <c r="CC11" i="114"/>
  <c r="BP11" i="114"/>
  <c r="CO11" i="114"/>
  <c r="CB11" i="114"/>
  <c r="BE11" i="114"/>
  <c r="AS11" i="114"/>
  <c r="CN11" i="114"/>
  <c r="DY11" i="114"/>
  <c r="BQ11" i="114"/>
  <c r="AR11" i="114"/>
  <c r="BD11" i="114"/>
  <c r="AF7" i="114"/>
  <c r="EK7" i="114"/>
  <c r="EJ7" i="114"/>
  <c r="R7" i="101" s="1"/>
  <c r="DX7" i="114"/>
  <c r="DL7" i="114"/>
  <c r="DM7" i="114"/>
  <c r="DA7" i="114"/>
  <c r="DY7" i="114"/>
  <c r="CZ7" i="114"/>
  <c r="CC7" i="114"/>
  <c r="BP7" i="114"/>
  <c r="CN7" i="114"/>
  <c r="CO7" i="114"/>
  <c r="CB7" i="114"/>
  <c r="BE7" i="114"/>
  <c r="AS7" i="114"/>
  <c r="BQ7" i="114"/>
  <c r="BD7" i="114"/>
  <c r="AR7" i="114"/>
  <c r="EK146" i="114"/>
  <c r="DY146" i="114"/>
  <c r="EJ146" i="114"/>
  <c r="DX146" i="114"/>
  <c r="CN146" i="114"/>
  <c r="DA146" i="114"/>
  <c r="DM146" i="114"/>
  <c r="DL146" i="114"/>
  <c r="CZ146" i="114"/>
  <c r="CC146" i="114"/>
  <c r="BQ146" i="114"/>
  <c r="BE146" i="114"/>
  <c r="BD146" i="114"/>
  <c r="AS146" i="114"/>
  <c r="BP146" i="114"/>
  <c r="AR146" i="114"/>
  <c r="CB146" i="114"/>
  <c r="CO146" i="114"/>
  <c r="EJ144" i="114"/>
  <c r="DX144" i="114"/>
  <c r="EK144" i="114"/>
  <c r="DM144" i="114"/>
  <c r="DA144" i="114"/>
  <c r="DY144" i="114"/>
  <c r="DL144" i="114"/>
  <c r="CZ144" i="114"/>
  <c r="CN144" i="114"/>
  <c r="CB144" i="114"/>
  <c r="BP144" i="114"/>
  <c r="BD144" i="114"/>
  <c r="BQ144" i="114"/>
  <c r="CO144" i="114"/>
  <c r="CC144" i="114"/>
  <c r="BE144" i="114"/>
  <c r="AS144" i="114"/>
  <c r="AR144" i="114"/>
  <c r="EK142" i="114"/>
  <c r="DY142" i="114"/>
  <c r="EJ142" i="114"/>
  <c r="DX142" i="114"/>
  <c r="DM142" i="114"/>
  <c r="CZ142" i="114"/>
  <c r="DL142" i="114"/>
  <c r="CO142" i="114"/>
  <c r="CC142" i="114"/>
  <c r="BQ142" i="114"/>
  <c r="BE142" i="114"/>
  <c r="BD142" i="114"/>
  <c r="AS142" i="114"/>
  <c r="CB142" i="114"/>
  <c r="DA142" i="114"/>
  <c r="BP142" i="114"/>
  <c r="AR142" i="114"/>
  <c r="CN142" i="114"/>
  <c r="EJ140" i="114"/>
  <c r="DX140" i="114"/>
  <c r="DM140" i="114"/>
  <c r="DA140" i="114"/>
  <c r="EK140" i="114"/>
  <c r="CZ140" i="114"/>
  <c r="CN140" i="114"/>
  <c r="CB140" i="114"/>
  <c r="BP140" i="114"/>
  <c r="BD140" i="114"/>
  <c r="DY140" i="114"/>
  <c r="BQ140" i="114"/>
  <c r="CC140" i="114"/>
  <c r="CO140" i="114"/>
  <c r="AR140" i="114"/>
  <c r="BE140" i="114"/>
  <c r="AS140" i="114"/>
  <c r="DL140" i="114"/>
  <c r="EK138" i="114"/>
  <c r="DY138" i="114"/>
  <c r="EJ138" i="114"/>
  <c r="DX138" i="114"/>
  <c r="DA138" i="114"/>
  <c r="CO138" i="114"/>
  <c r="CC138" i="114"/>
  <c r="BQ138" i="114"/>
  <c r="BE138" i="114"/>
  <c r="BD138" i="114"/>
  <c r="AS138" i="114"/>
  <c r="BP138" i="114"/>
  <c r="AR138" i="114"/>
  <c r="DM138" i="114"/>
  <c r="CB138" i="114"/>
  <c r="CZ138" i="114"/>
  <c r="DL138" i="114"/>
  <c r="CN138" i="114"/>
  <c r="EJ134" i="114"/>
  <c r="DX134" i="114"/>
  <c r="DM134" i="114"/>
  <c r="DA134" i="114"/>
  <c r="DL134" i="114"/>
  <c r="DY134" i="114"/>
  <c r="CZ134" i="114"/>
  <c r="CN134" i="114"/>
  <c r="CB134" i="114"/>
  <c r="BP134" i="114"/>
  <c r="BD134" i="114"/>
  <c r="EK134" i="114"/>
  <c r="CO134" i="114"/>
  <c r="BE134" i="114"/>
  <c r="BQ134" i="114"/>
  <c r="AS134" i="114"/>
  <c r="AR134" i="114"/>
  <c r="CC134" i="114"/>
  <c r="EK132" i="114"/>
  <c r="DY132" i="114"/>
  <c r="EJ132" i="114"/>
  <c r="DX132" i="114"/>
  <c r="DM132" i="114"/>
  <c r="CZ132" i="114"/>
  <c r="DL132" i="114"/>
  <c r="CO132" i="114"/>
  <c r="CC132" i="114"/>
  <c r="BQ132" i="114"/>
  <c r="BE132" i="114"/>
  <c r="CB132" i="114"/>
  <c r="AS132" i="114"/>
  <c r="DA132" i="114"/>
  <c r="BD132" i="114"/>
  <c r="CN132" i="114"/>
  <c r="AR132" i="114"/>
  <c r="BP132" i="114"/>
  <c r="EJ130" i="114"/>
  <c r="DX130" i="114"/>
  <c r="EK130" i="114"/>
  <c r="DM130" i="114"/>
  <c r="DA130" i="114"/>
  <c r="DY130" i="114"/>
  <c r="CZ130" i="114"/>
  <c r="DL130" i="114"/>
  <c r="CN130" i="114"/>
  <c r="CB130" i="114"/>
  <c r="BP130" i="114"/>
  <c r="BD130" i="114"/>
  <c r="CO130" i="114"/>
  <c r="BE130" i="114"/>
  <c r="BQ130" i="114"/>
  <c r="CC130" i="114"/>
  <c r="AS130" i="114"/>
  <c r="AR130" i="114"/>
  <c r="EK128" i="114"/>
  <c r="DY128" i="114"/>
  <c r="EJ128" i="114"/>
  <c r="DX128" i="114"/>
  <c r="DA128" i="114"/>
  <c r="DL128" i="114"/>
  <c r="CO128" i="114"/>
  <c r="CC128" i="114"/>
  <c r="BQ128" i="114"/>
  <c r="BE128" i="114"/>
  <c r="DM128" i="114"/>
  <c r="CZ128" i="114"/>
  <c r="CB128" i="114"/>
  <c r="AS128" i="114"/>
  <c r="BD128" i="114"/>
  <c r="CN128" i="114"/>
  <c r="AR128" i="114"/>
  <c r="BP128" i="114"/>
  <c r="EJ126" i="114"/>
  <c r="DX126" i="114"/>
  <c r="DM126" i="114"/>
  <c r="DA126" i="114"/>
  <c r="DL126" i="114"/>
  <c r="EK126" i="114"/>
  <c r="CN126" i="114"/>
  <c r="CB126" i="114"/>
  <c r="BP126" i="114"/>
  <c r="BD126" i="114"/>
  <c r="DY126" i="114"/>
  <c r="CO126" i="114"/>
  <c r="BE126" i="114"/>
  <c r="BQ126" i="114"/>
  <c r="CZ126" i="114"/>
  <c r="AS126" i="114"/>
  <c r="CC126" i="114"/>
  <c r="AR126" i="114"/>
  <c r="EK124" i="114"/>
  <c r="DY124" i="114"/>
  <c r="EJ124" i="114"/>
  <c r="DX124" i="114"/>
  <c r="DM124" i="114"/>
  <c r="CZ124" i="114"/>
  <c r="DL124" i="114"/>
  <c r="DA124" i="114"/>
  <c r="CO124" i="114"/>
  <c r="CC124" i="114"/>
  <c r="BQ124" i="114"/>
  <c r="BE124" i="114"/>
  <c r="CB124" i="114"/>
  <c r="AS124" i="114"/>
  <c r="BD124" i="114"/>
  <c r="CN124" i="114"/>
  <c r="AR124" i="114"/>
  <c r="BP124" i="114"/>
  <c r="EJ122" i="114"/>
  <c r="DX122" i="114"/>
  <c r="EK122" i="114"/>
  <c r="DM122" i="114"/>
  <c r="DY122" i="114"/>
  <c r="DA122" i="114"/>
  <c r="CN122" i="114"/>
  <c r="CB122" i="114"/>
  <c r="BP122" i="114"/>
  <c r="BD122" i="114"/>
  <c r="DL122" i="114"/>
  <c r="CO122" i="114"/>
  <c r="CZ122" i="114"/>
  <c r="BE122" i="114"/>
  <c r="BQ122" i="114"/>
  <c r="AS122" i="114"/>
  <c r="AR122" i="114"/>
  <c r="CC122" i="114"/>
  <c r="EK120" i="114"/>
  <c r="EJ120" i="114"/>
  <c r="DX120" i="114"/>
  <c r="DY120" i="114"/>
  <c r="CZ120" i="114"/>
  <c r="DM120" i="114"/>
  <c r="DA120" i="114"/>
  <c r="CO120" i="114"/>
  <c r="CC120" i="114"/>
  <c r="BQ120" i="114"/>
  <c r="BE120" i="114"/>
  <c r="CB120" i="114"/>
  <c r="AS120" i="114"/>
  <c r="BD120" i="114"/>
  <c r="CN120" i="114"/>
  <c r="AR120" i="114"/>
  <c r="DL120" i="114"/>
  <c r="BP120" i="114"/>
  <c r="EJ118" i="114"/>
  <c r="DM118" i="114"/>
  <c r="DY118" i="114"/>
  <c r="DL118" i="114"/>
  <c r="DA118" i="114"/>
  <c r="DX118" i="114"/>
  <c r="CN118" i="114"/>
  <c r="CB118" i="114"/>
  <c r="BP118" i="114"/>
  <c r="BD118" i="114"/>
  <c r="CO118" i="114"/>
  <c r="EK118" i="114"/>
  <c r="BE118" i="114"/>
  <c r="BQ118" i="114"/>
  <c r="AS118" i="114"/>
  <c r="AR118" i="114"/>
  <c r="CZ118" i="114"/>
  <c r="CC118" i="114"/>
  <c r="EK116" i="114"/>
  <c r="EJ116" i="114"/>
  <c r="DM116" i="114"/>
  <c r="CZ116" i="114"/>
  <c r="DY116" i="114"/>
  <c r="DL116" i="114"/>
  <c r="DA116" i="114"/>
  <c r="CO116" i="114"/>
  <c r="CC116" i="114"/>
  <c r="BQ116" i="114"/>
  <c r="BE116" i="114"/>
  <c r="CB116" i="114"/>
  <c r="AS116" i="114"/>
  <c r="BD116" i="114"/>
  <c r="CN116" i="114"/>
  <c r="AR116" i="114"/>
  <c r="BP116" i="114"/>
  <c r="DX116" i="114"/>
  <c r="EJ114" i="114"/>
  <c r="EK114" i="114"/>
  <c r="DY114" i="114"/>
  <c r="DM114" i="114"/>
  <c r="DA114" i="114"/>
  <c r="DL114" i="114"/>
  <c r="CN114" i="114"/>
  <c r="CB114" i="114"/>
  <c r="BP114" i="114"/>
  <c r="BD114" i="114"/>
  <c r="CO114" i="114"/>
  <c r="BQ114" i="114"/>
  <c r="CZ114" i="114"/>
  <c r="BE114" i="114"/>
  <c r="DX114" i="114"/>
  <c r="CC114" i="114"/>
  <c r="AS114" i="114"/>
  <c r="AR114" i="114"/>
  <c r="EK112" i="114"/>
  <c r="EJ112" i="114"/>
  <c r="DX112" i="114"/>
  <c r="CZ112" i="114"/>
  <c r="DL112" i="114"/>
  <c r="DY112" i="114"/>
  <c r="DA112" i="114"/>
  <c r="CO112" i="114"/>
  <c r="CC112" i="114"/>
  <c r="BQ112" i="114"/>
  <c r="BE112" i="114"/>
  <c r="CB112" i="114"/>
  <c r="AS112" i="114"/>
  <c r="BD112" i="114"/>
  <c r="CN112" i="114"/>
  <c r="AR112" i="114"/>
  <c r="DM112" i="114"/>
  <c r="BP112" i="114"/>
  <c r="EJ110" i="114"/>
  <c r="DY110" i="114"/>
  <c r="DM110" i="114"/>
  <c r="DL110" i="114"/>
  <c r="EK110" i="114"/>
  <c r="DX110" i="114"/>
  <c r="DA110" i="114"/>
  <c r="CN110" i="114"/>
  <c r="CB110" i="114"/>
  <c r="BP110" i="114"/>
  <c r="BD110" i="114"/>
  <c r="CO110" i="114"/>
  <c r="BE110" i="114"/>
  <c r="BQ110" i="114"/>
  <c r="CZ110" i="114"/>
  <c r="AS110" i="114"/>
  <c r="CC110" i="114"/>
  <c r="AR110" i="114"/>
  <c r="EK108" i="114"/>
  <c r="EJ108" i="114"/>
  <c r="DM108" i="114"/>
  <c r="CZ108" i="114"/>
  <c r="DY108" i="114"/>
  <c r="DL108" i="114"/>
  <c r="DX108" i="114"/>
  <c r="DA108" i="114"/>
  <c r="CO108" i="114"/>
  <c r="CC108" i="114"/>
  <c r="BQ108" i="114"/>
  <c r="BE108" i="114"/>
  <c r="CB108" i="114"/>
  <c r="AS108" i="114"/>
  <c r="CN108" i="114"/>
  <c r="AR108" i="114"/>
  <c r="BD108" i="114"/>
  <c r="BP108" i="114"/>
  <c r="EK106" i="114"/>
  <c r="EJ106" i="114"/>
  <c r="DM106" i="114"/>
  <c r="CZ106" i="114"/>
  <c r="DY106" i="114"/>
  <c r="DL106" i="114"/>
  <c r="DX106" i="114"/>
  <c r="DA106" i="114"/>
  <c r="CO106" i="114"/>
  <c r="CC106" i="114"/>
  <c r="BQ106" i="114"/>
  <c r="BE106" i="114"/>
  <c r="CN106" i="114"/>
  <c r="AS106" i="114"/>
  <c r="BP106" i="114"/>
  <c r="BD106" i="114"/>
  <c r="AR106" i="114"/>
  <c r="CB106" i="114"/>
  <c r="EJ104" i="114"/>
  <c r="DY104" i="114"/>
  <c r="DM104" i="114"/>
  <c r="EK104" i="114"/>
  <c r="DA104" i="114"/>
  <c r="DL104" i="114"/>
  <c r="CN104" i="114"/>
  <c r="CB104" i="114"/>
  <c r="BP104" i="114"/>
  <c r="BD104" i="114"/>
  <c r="CZ104" i="114"/>
  <c r="BE104" i="114"/>
  <c r="BQ104" i="114"/>
  <c r="CC104" i="114"/>
  <c r="DX104" i="114"/>
  <c r="AR104" i="114"/>
  <c r="CO104" i="114"/>
  <c r="AS104" i="114"/>
  <c r="EK102" i="114"/>
  <c r="EJ102" i="114"/>
  <c r="DX102" i="114"/>
  <c r="CZ102" i="114"/>
  <c r="DL102" i="114"/>
  <c r="DA102" i="114"/>
  <c r="CO102" i="114"/>
  <c r="CC102" i="114"/>
  <c r="BQ102" i="114"/>
  <c r="BE102" i="114"/>
  <c r="CN102" i="114"/>
  <c r="AS102" i="114"/>
  <c r="DY102" i="114"/>
  <c r="BD102" i="114"/>
  <c r="AR102" i="114"/>
  <c r="BP102" i="114"/>
  <c r="DM102" i="114"/>
  <c r="CB102" i="114"/>
  <c r="EJ100" i="114"/>
  <c r="EK100" i="114"/>
  <c r="DY100" i="114"/>
  <c r="DM100" i="114"/>
  <c r="DL100" i="114"/>
  <c r="DX100" i="114"/>
  <c r="DA100" i="114"/>
  <c r="CN100" i="114"/>
  <c r="CB100" i="114"/>
  <c r="BP100" i="114"/>
  <c r="BD100" i="114"/>
  <c r="CZ100" i="114"/>
  <c r="BE100" i="114"/>
  <c r="CC100" i="114"/>
  <c r="BQ100" i="114"/>
  <c r="AS100" i="114"/>
  <c r="AR100" i="114"/>
  <c r="CO100" i="114"/>
  <c r="EK98" i="114"/>
  <c r="EJ98" i="114"/>
  <c r="DM98" i="114"/>
  <c r="CZ98" i="114"/>
  <c r="DY98" i="114"/>
  <c r="DL98" i="114"/>
  <c r="DA98" i="114"/>
  <c r="CO98" i="114"/>
  <c r="CC98" i="114"/>
  <c r="BQ98" i="114"/>
  <c r="BE98" i="114"/>
  <c r="CN98" i="114"/>
  <c r="AS98" i="114"/>
  <c r="BP98" i="114"/>
  <c r="BD98" i="114"/>
  <c r="AR98" i="114"/>
  <c r="CB98" i="114"/>
  <c r="DX98" i="114"/>
  <c r="EJ96" i="114"/>
  <c r="DY96" i="114"/>
  <c r="DM96" i="114"/>
  <c r="DA96" i="114"/>
  <c r="CN96" i="114"/>
  <c r="CB96" i="114"/>
  <c r="BP96" i="114"/>
  <c r="BD96" i="114"/>
  <c r="DX96" i="114"/>
  <c r="CZ96" i="114"/>
  <c r="BE96" i="114"/>
  <c r="BQ96" i="114"/>
  <c r="EK96" i="114"/>
  <c r="CC96" i="114"/>
  <c r="DL96" i="114"/>
  <c r="CO96" i="114"/>
  <c r="AR96" i="114"/>
  <c r="AS96" i="114"/>
  <c r="EK94" i="114"/>
  <c r="EJ94" i="114"/>
  <c r="DX94" i="114"/>
  <c r="CZ94" i="114"/>
  <c r="DY94" i="114"/>
  <c r="DA94" i="114"/>
  <c r="DM94" i="114"/>
  <c r="CO94" i="114"/>
  <c r="CC94" i="114"/>
  <c r="BQ94" i="114"/>
  <c r="BE94" i="114"/>
  <c r="CN94" i="114"/>
  <c r="AS94" i="114"/>
  <c r="BD94" i="114"/>
  <c r="AR94" i="114"/>
  <c r="DL94" i="114"/>
  <c r="BP94" i="114"/>
  <c r="CB94" i="114"/>
  <c r="EJ92" i="114"/>
  <c r="EK92" i="114"/>
  <c r="DY92" i="114"/>
  <c r="DM92" i="114"/>
  <c r="DL92" i="114"/>
  <c r="DX92" i="114"/>
  <c r="DA92" i="114"/>
  <c r="CN92" i="114"/>
  <c r="CB92" i="114"/>
  <c r="BP92" i="114"/>
  <c r="BD92" i="114"/>
  <c r="CZ92" i="114"/>
  <c r="BE92" i="114"/>
  <c r="CC92" i="114"/>
  <c r="BQ92" i="114"/>
  <c r="CO92" i="114"/>
  <c r="AS92" i="114"/>
  <c r="AR92" i="114"/>
  <c r="EK90" i="114"/>
  <c r="EJ90" i="114"/>
  <c r="DM90" i="114"/>
  <c r="CZ90" i="114"/>
  <c r="DY90" i="114"/>
  <c r="DL90" i="114"/>
  <c r="DX90" i="114"/>
  <c r="DA90" i="114"/>
  <c r="CO90" i="114"/>
  <c r="CC90" i="114"/>
  <c r="BQ90" i="114"/>
  <c r="BE90" i="114"/>
  <c r="CN90" i="114"/>
  <c r="AS90" i="114"/>
  <c r="BP90" i="114"/>
  <c r="BD90" i="114"/>
  <c r="AR90" i="114"/>
  <c r="CB90" i="114"/>
  <c r="EJ88" i="114"/>
  <c r="DY88" i="114"/>
  <c r="DM88" i="114"/>
  <c r="EK88" i="114"/>
  <c r="DA88" i="114"/>
  <c r="DL88" i="114"/>
  <c r="CN88" i="114"/>
  <c r="CB88" i="114"/>
  <c r="BP88" i="114"/>
  <c r="BD88" i="114"/>
  <c r="CZ88" i="114"/>
  <c r="BE88" i="114"/>
  <c r="DX88" i="114"/>
  <c r="BQ88" i="114"/>
  <c r="CC88" i="114"/>
  <c r="AR88" i="114"/>
  <c r="CO88" i="114"/>
  <c r="AS88" i="114"/>
  <c r="EK86" i="114"/>
  <c r="EJ86" i="114"/>
  <c r="DX86" i="114"/>
  <c r="CZ86" i="114"/>
  <c r="DL86" i="114"/>
  <c r="DA86" i="114"/>
  <c r="CO86" i="114"/>
  <c r="CC86" i="114"/>
  <c r="BQ86" i="114"/>
  <c r="BE86" i="114"/>
  <c r="DY86" i="114"/>
  <c r="CN86" i="114"/>
  <c r="AS86" i="114"/>
  <c r="DM86" i="114"/>
  <c r="BD86" i="114"/>
  <c r="AR86" i="114"/>
  <c r="BP86" i="114"/>
  <c r="CB86" i="114"/>
  <c r="EJ84" i="114"/>
  <c r="EK84" i="114"/>
  <c r="DY84" i="114"/>
  <c r="DM84" i="114"/>
  <c r="DL84" i="114"/>
  <c r="DX84" i="114"/>
  <c r="DA84" i="114"/>
  <c r="CN84" i="114"/>
  <c r="CB84" i="114"/>
  <c r="BP84" i="114"/>
  <c r="BD84" i="114"/>
  <c r="CZ84" i="114"/>
  <c r="BE84" i="114"/>
  <c r="CC84" i="114"/>
  <c r="BQ84" i="114"/>
  <c r="CO84" i="114"/>
  <c r="AS84" i="114"/>
  <c r="AR84" i="114"/>
  <c r="EK82" i="114"/>
  <c r="EJ82" i="114"/>
  <c r="DM82" i="114"/>
  <c r="CZ82" i="114"/>
  <c r="DY82" i="114"/>
  <c r="DL82" i="114"/>
  <c r="DA82" i="114"/>
  <c r="CO82" i="114"/>
  <c r="CC82" i="114"/>
  <c r="BQ82" i="114"/>
  <c r="BE82" i="114"/>
  <c r="CN82" i="114"/>
  <c r="AS82" i="114"/>
  <c r="DX82" i="114"/>
  <c r="BD82" i="114"/>
  <c r="AR82" i="114"/>
  <c r="BP82" i="114"/>
  <c r="CB82" i="114"/>
  <c r="EJ80" i="114"/>
  <c r="DY80" i="114"/>
  <c r="DM80" i="114"/>
  <c r="DA80" i="114"/>
  <c r="CN80" i="114"/>
  <c r="CB80" i="114"/>
  <c r="BP80" i="114"/>
  <c r="BD80" i="114"/>
  <c r="EK80" i="114"/>
  <c r="DX80" i="114"/>
  <c r="CZ80" i="114"/>
  <c r="BE80" i="114"/>
  <c r="DL80" i="114"/>
  <c r="BQ80" i="114"/>
  <c r="CC80" i="114"/>
  <c r="CO80" i="114"/>
  <c r="AR80" i="114"/>
  <c r="AS80" i="114"/>
  <c r="EK78" i="114"/>
  <c r="EJ78" i="114"/>
  <c r="DX78" i="114"/>
  <c r="CZ78" i="114"/>
  <c r="DY78" i="114"/>
  <c r="DA78" i="114"/>
  <c r="DM78" i="114"/>
  <c r="CO78" i="114"/>
  <c r="CC78" i="114"/>
  <c r="BQ78" i="114"/>
  <c r="BE78" i="114"/>
  <c r="DL78" i="114"/>
  <c r="CN78" i="114"/>
  <c r="AS78" i="114"/>
  <c r="BP78" i="114"/>
  <c r="BD78" i="114"/>
  <c r="AR78" i="114"/>
  <c r="CB78" i="114"/>
  <c r="EJ76" i="114"/>
  <c r="EK76" i="114"/>
  <c r="DY76" i="114"/>
  <c r="DM76" i="114"/>
  <c r="DL76" i="114"/>
  <c r="DX76" i="114"/>
  <c r="DA76" i="114"/>
  <c r="CN76" i="114"/>
  <c r="CB76" i="114"/>
  <c r="BP76" i="114"/>
  <c r="BD76" i="114"/>
  <c r="CZ76" i="114"/>
  <c r="BE76" i="114"/>
  <c r="CC76" i="114"/>
  <c r="BQ76" i="114"/>
  <c r="CO76" i="114"/>
  <c r="AS76" i="114"/>
  <c r="AR76" i="114"/>
  <c r="EK74" i="114"/>
  <c r="EJ74" i="114"/>
  <c r="DM74" i="114"/>
  <c r="CZ74" i="114"/>
  <c r="DY74" i="114"/>
  <c r="DL74" i="114"/>
  <c r="DX74" i="114"/>
  <c r="DA74" i="114"/>
  <c r="CO74" i="114"/>
  <c r="CC74" i="114"/>
  <c r="BQ74" i="114"/>
  <c r="BE74" i="114"/>
  <c r="CN74" i="114"/>
  <c r="AS74" i="114"/>
  <c r="BD74" i="114"/>
  <c r="AR74" i="114"/>
  <c r="BP74" i="114"/>
  <c r="CB74" i="114"/>
  <c r="EJ72" i="114"/>
  <c r="DY72" i="114"/>
  <c r="DM72" i="114"/>
  <c r="EK72" i="114"/>
  <c r="DA72" i="114"/>
  <c r="DL72" i="114"/>
  <c r="CN72" i="114"/>
  <c r="CB72" i="114"/>
  <c r="BP72" i="114"/>
  <c r="BD72" i="114"/>
  <c r="CZ72" i="114"/>
  <c r="BE72" i="114"/>
  <c r="BQ72" i="114"/>
  <c r="CC72" i="114"/>
  <c r="DX72" i="114"/>
  <c r="AR72" i="114"/>
  <c r="CO72" i="114"/>
  <c r="AS72" i="114"/>
  <c r="EK70" i="114"/>
  <c r="EJ70" i="114"/>
  <c r="DX70" i="114"/>
  <c r="CZ70" i="114"/>
  <c r="DL70" i="114"/>
  <c r="DA70" i="114"/>
  <c r="CO70" i="114"/>
  <c r="CC70" i="114"/>
  <c r="BQ70" i="114"/>
  <c r="BE70" i="114"/>
  <c r="CN70" i="114"/>
  <c r="AS70" i="114"/>
  <c r="BP70" i="114"/>
  <c r="BD70" i="114"/>
  <c r="AR70" i="114"/>
  <c r="DY70" i="114"/>
  <c r="DM70" i="114"/>
  <c r="CB70" i="114"/>
  <c r="AG68" i="114"/>
  <c r="EJ68" i="114"/>
  <c r="EK68" i="114"/>
  <c r="DY68" i="114"/>
  <c r="DM68" i="114"/>
  <c r="DL68" i="114"/>
  <c r="DX68" i="114"/>
  <c r="DA68" i="114"/>
  <c r="CN68" i="114"/>
  <c r="CB68" i="114"/>
  <c r="BP68" i="114"/>
  <c r="BD68" i="114"/>
  <c r="CZ68" i="114"/>
  <c r="BE68" i="114"/>
  <c r="CC68" i="114"/>
  <c r="BQ68" i="114"/>
  <c r="AS68" i="114"/>
  <c r="AR68" i="114"/>
  <c r="CO68" i="114"/>
  <c r="EK66" i="114"/>
  <c r="EJ66" i="114"/>
  <c r="DM66" i="114"/>
  <c r="CZ66" i="114"/>
  <c r="DY66" i="114"/>
  <c r="DL66" i="114"/>
  <c r="DA66" i="114"/>
  <c r="CO66" i="114"/>
  <c r="CC66" i="114"/>
  <c r="BQ66" i="114"/>
  <c r="BE66" i="114"/>
  <c r="CN66" i="114"/>
  <c r="AS66" i="114"/>
  <c r="BP66" i="114"/>
  <c r="BD66" i="114"/>
  <c r="AR66" i="114"/>
  <c r="CB66" i="114"/>
  <c r="DX66" i="114"/>
  <c r="AG64" i="114"/>
  <c r="EJ64" i="114"/>
  <c r="DY64" i="114"/>
  <c r="DM64" i="114"/>
  <c r="DA64" i="114"/>
  <c r="CN64" i="114"/>
  <c r="CB64" i="114"/>
  <c r="BP64" i="114"/>
  <c r="DX64" i="114"/>
  <c r="CZ64" i="114"/>
  <c r="EK64" i="114"/>
  <c r="BQ64" i="114"/>
  <c r="CC64" i="114"/>
  <c r="DL64" i="114"/>
  <c r="BD64" i="114"/>
  <c r="BE64" i="114"/>
  <c r="AS64" i="114"/>
  <c r="CO64" i="114"/>
  <c r="AR64" i="114"/>
  <c r="EK62" i="114"/>
  <c r="EJ62" i="114"/>
  <c r="DX62" i="114"/>
  <c r="CZ62" i="114"/>
  <c r="DY62" i="114"/>
  <c r="DA62" i="114"/>
  <c r="DM62" i="114"/>
  <c r="CO62" i="114"/>
  <c r="CC62" i="114"/>
  <c r="BQ62" i="114"/>
  <c r="CN62" i="114"/>
  <c r="BE62" i="114"/>
  <c r="AS62" i="114"/>
  <c r="DL62" i="114"/>
  <c r="BD62" i="114"/>
  <c r="AR62" i="114"/>
  <c r="BP62" i="114"/>
  <c r="CB62" i="114"/>
  <c r="AG60" i="114"/>
  <c r="EJ60" i="114"/>
  <c r="EK60" i="114"/>
  <c r="DY60" i="114"/>
  <c r="DM60" i="114"/>
  <c r="DL60" i="114"/>
  <c r="DX60" i="114"/>
  <c r="DA60" i="114"/>
  <c r="CN60" i="114"/>
  <c r="CB60" i="114"/>
  <c r="BP60" i="114"/>
  <c r="CZ60" i="114"/>
  <c r="CC60" i="114"/>
  <c r="BQ60" i="114"/>
  <c r="CO60" i="114"/>
  <c r="BD60" i="114"/>
  <c r="AR60" i="114"/>
  <c r="AS60" i="114"/>
  <c r="BE60" i="114"/>
  <c r="EK58" i="114"/>
  <c r="EJ58" i="114"/>
  <c r="DM58" i="114"/>
  <c r="CZ58" i="114"/>
  <c r="DY58" i="114"/>
  <c r="DL58" i="114"/>
  <c r="DX58" i="114"/>
  <c r="DA58" i="114"/>
  <c r="CO58" i="114"/>
  <c r="CC58" i="114"/>
  <c r="BQ58" i="114"/>
  <c r="CN58" i="114"/>
  <c r="BE58" i="114"/>
  <c r="AS58" i="114"/>
  <c r="BP58" i="114"/>
  <c r="BD58" i="114"/>
  <c r="AR58" i="114"/>
  <c r="CB58" i="114"/>
  <c r="AG56" i="114"/>
  <c r="EJ56" i="114"/>
  <c r="DY56" i="114"/>
  <c r="DM56" i="114"/>
  <c r="EK56" i="114"/>
  <c r="DA56" i="114"/>
  <c r="DL56" i="114"/>
  <c r="CN56" i="114"/>
  <c r="CB56" i="114"/>
  <c r="BP56" i="114"/>
  <c r="CZ56" i="114"/>
  <c r="DX56" i="114"/>
  <c r="BQ56" i="114"/>
  <c r="CC56" i="114"/>
  <c r="BD56" i="114"/>
  <c r="BE56" i="114"/>
  <c r="AR56" i="114"/>
  <c r="CO56" i="114"/>
  <c r="AS56" i="114"/>
  <c r="EK54" i="114"/>
  <c r="EJ54" i="114"/>
  <c r="DX54" i="114"/>
  <c r="CZ54" i="114"/>
  <c r="DL54" i="114"/>
  <c r="DA54" i="114"/>
  <c r="CO54" i="114"/>
  <c r="CC54" i="114"/>
  <c r="BQ54" i="114"/>
  <c r="DY54" i="114"/>
  <c r="CN54" i="114"/>
  <c r="BE54" i="114"/>
  <c r="AS54" i="114"/>
  <c r="DM54" i="114"/>
  <c r="BD54" i="114"/>
  <c r="AR54" i="114"/>
  <c r="BP54" i="114"/>
  <c r="CB54" i="114"/>
  <c r="AG52" i="114"/>
  <c r="EJ52" i="114"/>
  <c r="EK52" i="114"/>
  <c r="DY52" i="114"/>
  <c r="DM52" i="114"/>
  <c r="DL52" i="114"/>
  <c r="DX52" i="114"/>
  <c r="DA52" i="114"/>
  <c r="CN52" i="114"/>
  <c r="CB52" i="114"/>
  <c r="BP52" i="114"/>
  <c r="CZ52" i="114"/>
  <c r="CC52" i="114"/>
  <c r="BQ52" i="114"/>
  <c r="BD52" i="114"/>
  <c r="AS52" i="114"/>
  <c r="CO52" i="114"/>
  <c r="BE52" i="114"/>
  <c r="AR52" i="114"/>
  <c r="EK50" i="114"/>
  <c r="EJ50" i="114"/>
  <c r="DM50" i="114"/>
  <c r="CZ50" i="114"/>
  <c r="DY50" i="114"/>
  <c r="DL50" i="114"/>
  <c r="DA50" i="114"/>
  <c r="CO50" i="114"/>
  <c r="CC50" i="114"/>
  <c r="BQ50" i="114"/>
  <c r="CN50" i="114"/>
  <c r="BE50" i="114"/>
  <c r="AS50" i="114"/>
  <c r="DX50" i="114"/>
  <c r="BD50" i="114"/>
  <c r="AR50" i="114"/>
  <c r="BP50" i="114"/>
  <c r="CB50" i="114"/>
  <c r="AG48" i="114"/>
  <c r="EJ48" i="114"/>
  <c r="DY48" i="114"/>
  <c r="DM48" i="114"/>
  <c r="DA48" i="114"/>
  <c r="CN48" i="114"/>
  <c r="CB48" i="114"/>
  <c r="BP48" i="114"/>
  <c r="EK48" i="114"/>
  <c r="DX48" i="114"/>
  <c r="CZ48" i="114"/>
  <c r="DL48" i="114"/>
  <c r="BQ48" i="114"/>
  <c r="CC48" i="114"/>
  <c r="BD48" i="114"/>
  <c r="CO48" i="114"/>
  <c r="BE48" i="114"/>
  <c r="AR48" i="114"/>
  <c r="AS48" i="114"/>
  <c r="EK46" i="114"/>
  <c r="EJ46" i="114"/>
  <c r="DX46" i="114"/>
  <c r="CZ46" i="114"/>
  <c r="DY46" i="114"/>
  <c r="DA46" i="114"/>
  <c r="DM46" i="114"/>
  <c r="CO46" i="114"/>
  <c r="CC46" i="114"/>
  <c r="BQ46" i="114"/>
  <c r="DL46" i="114"/>
  <c r="CN46" i="114"/>
  <c r="BE46" i="114"/>
  <c r="AS46" i="114"/>
  <c r="BP46" i="114"/>
  <c r="BD46" i="114"/>
  <c r="AR46" i="114"/>
  <c r="CB46" i="114"/>
  <c r="AG44" i="114"/>
  <c r="EJ44" i="114"/>
  <c r="EK44" i="114"/>
  <c r="DY44" i="114"/>
  <c r="DM44" i="114"/>
  <c r="DL44" i="114"/>
  <c r="DX44" i="114"/>
  <c r="DA44" i="114"/>
  <c r="CN44" i="114"/>
  <c r="CB44" i="114"/>
  <c r="BP44" i="114"/>
  <c r="CZ44" i="114"/>
  <c r="CC44" i="114"/>
  <c r="BQ44" i="114"/>
  <c r="CO44" i="114"/>
  <c r="BD44" i="114"/>
  <c r="AS44" i="114"/>
  <c r="BE44" i="114"/>
  <c r="AR44" i="114"/>
  <c r="EK42" i="114"/>
  <c r="EJ42" i="114"/>
  <c r="DM42" i="114"/>
  <c r="CZ42" i="114"/>
  <c r="DY42" i="114"/>
  <c r="DL42" i="114"/>
  <c r="DX42" i="114"/>
  <c r="DA42" i="114"/>
  <c r="CO42" i="114"/>
  <c r="CC42" i="114"/>
  <c r="BQ42" i="114"/>
  <c r="CN42" i="114"/>
  <c r="BE42" i="114"/>
  <c r="AS42" i="114"/>
  <c r="BD42" i="114"/>
  <c r="AR42" i="114"/>
  <c r="BP42" i="114"/>
  <c r="CB42" i="114"/>
  <c r="AG40" i="114"/>
  <c r="EJ40" i="114"/>
  <c r="DY40" i="114"/>
  <c r="DM40" i="114"/>
  <c r="EK40" i="114"/>
  <c r="DA40" i="114"/>
  <c r="DL40" i="114"/>
  <c r="CN40" i="114"/>
  <c r="CB40" i="114"/>
  <c r="BP40" i="114"/>
  <c r="CZ40" i="114"/>
  <c r="BQ40" i="114"/>
  <c r="CC40" i="114"/>
  <c r="DX40" i="114"/>
  <c r="BD40" i="114"/>
  <c r="AS40" i="114"/>
  <c r="BE40" i="114"/>
  <c r="AR40" i="114"/>
  <c r="CO40" i="114"/>
  <c r="EK38" i="114"/>
  <c r="EJ38" i="114"/>
  <c r="DX38" i="114"/>
  <c r="CZ38" i="114"/>
  <c r="DL38" i="114"/>
  <c r="DA38" i="114"/>
  <c r="CO38" i="114"/>
  <c r="CC38" i="114"/>
  <c r="BQ38" i="114"/>
  <c r="CN38" i="114"/>
  <c r="BE38" i="114"/>
  <c r="AS38" i="114"/>
  <c r="DY38" i="114"/>
  <c r="BP38" i="114"/>
  <c r="BD38" i="114"/>
  <c r="AR38" i="114"/>
  <c r="DM38" i="114"/>
  <c r="CB38" i="114"/>
  <c r="AG36" i="114"/>
  <c r="EJ36" i="114"/>
  <c r="EK36" i="114"/>
  <c r="DY36" i="114"/>
  <c r="DM36" i="114"/>
  <c r="DL36" i="114"/>
  <c r="DX36" i="114"/>
  <c r="DA36" i="114"/>
  <c r="CN36" i="114"/>
  <c r="CB36" i="114"/>
  <c r="BP36" i="114"/>
  <c r="CZ36" i="114"/>
  <c r="CC36" i="114"/>
  <c r="BQ36" i="114"/>
  <c r="BD36" i="114"/>
  <c r="CO36" i="114"/>
  <c r="AS36" i="114"/>
  <c r="BE36" i="114"/>
  <c r="AR36" i="114"/>
  <c r="EK34" i="114"/>
  <c r="EJ34" i="114"/>
  <c r="DM34" i="114"/>
  <c r="CZ34" i="114"/>
  <c r="DY34" i="114"/>
  <c r="DL34" i="114"/>
  <c r="DA34" i="114"/>
  <c r="CO34" i="114"/>
  <c r="CC34" i="114"/>
  <c r="BQ34" i="114"/>
  <c r="CN34" i="114"/>
  <c r="BE34" i="114"/>
  <c r="AS34" i="114"/>
  <c r="BD34" i="114"/>
  <c r="AR34" i="114"/>
  <c r="BP34" i="114"/>
  <c r="CB34" i="114"/>
  <c r="DX34" i="114"/>
  <c r="AG32" i="114"/>
  <c r="EJ32" i="114"/>
  <c r="DY32" i="114"/>
  <c r="DM32" i="114"/>
  <c r="DA32" i="114"/>
  <c r="CN32" i="114"/>
  <c r="CB32" i="114"/>
  <c r="BP32" i="114"/>
  <c r="DX32" i="114"/>
  <c r="CZ32" i="114"/>
  <c r="BQ32" i="114"/>
  <c r="EK32" i="114"/>
  <c r="CC32" i="114"/>
  <c r="DL32" i="114"/>
  <c r="BD32" i="114"/>
  <c r="CO32" i="114"/>
  <c r="BE32" i="114"/>
  <c r="AS32" i="114"/>
  <c r="AR32" i="114"/>
  <c r="EK30" i="114"/>
  <c r="EJ30" i="114"/>
  <c r="DX30" i="114"/>
  <c r="CZ30" i="114"/>
  <c r="DY30" i="114"/>
  <c r="DA30" i="114"/>
  <c r="DM30" i="114"/>
  <c r="CO30" i="114"/>
  <c r="CC30" i="114"/>
  <c r="BQ30" i="114"/>
  <c r="CN30" i="114"/>
  <c r="BE30" i="114"/>
  <c r="AS30" i="114"/>
  <c r="BP30" i="114"/>
  <c r="BD30" i="114"/>
  <c r="AR30" i="114"/>
  <c r="DL30" i="114"/>
  <c r="CB30" i="114"/>
  <c r="AG28" i="114"/>
  <c r="EJ28" i="114"/>
  <c r="EK28" i="114"/>
  <c r="DY28" i="114"/>
  <c r="DM28" i="114"/>
  <c r="DL28" i="114"/>
  <c r="DX28" i="114"/>
  <c r="DA28" i="114"/>
  <c r="CN28" i="114"/>
  <c r="CB28" i="114"/>
  <c r="BP28" i="114"/>
  <c r="CZ28" i="114"/>
  <c r="CC28" i="114"/>
  <c r="BQ28" i="114"/>
  <c r="CO28" i="114"/>
  <c r="BD28" i="114"/>
  <c r="AS28" i="114"/>
  <c r="AR28" i="114"/>
  <c r="BE28" i="114"/>
  <c r="EK26" i="114"/>
  <c r="EJ26" i="114"/>
  <c r="DM26" i="114"/>
  <c r="CZ26" i="114"/>
  <c r="DY26" i="114"/>
  <c r="DL26" i="114"/>
  <c r="DX26" i="114"/>
  <c r="DA26" i="114"/>
  <c r="CO26" i="114"/>
  <c r="CC26" i="114"/>
  <c r="BQ26" i="114"/>
  <c r="CN26" i="114"/>
  <c r="BE26" i="114"/>
  <c r="AS26" i="114"/>
  <c r="BD26" i="114"/>
  <c r="AR26" i="114"/>
  <c r="BP26" i="114"/>
  <c r="CB26" i="114"/>
  <c r="AG24" i="114"/>
  <c r="EJ24" i="114"/>
  <c r="DY24" i="114"/>
  <c r="DM24" i="114"/>
  <c r="EK24" i="114"/>
  <c r="DA24" i="114"/>
  <c r="DL24" i="114"/>
  <c r="CN24" i="114"/>
  <c r="CB24" i="114"/>
  <c r="BP24" i="114"/>
  <c r="CZ24" i="114"/>
  <c r="DX24" i="114"/>
  <c r="BQ24" i="114"/>
  <c r="CC24" i="114"/>
  <c r="BD24" i="114"/>
  <c r="AS24" i="114"/>
  <c r="BE24" i="114"/>
  <c r="AR24" i="114"/>
  <c r="CO24" i="114"/>
  <c r="EK22" i="114"/>
  <c r="EJ22" i="114"/>
  <c r="DX22" i="114"/>
  <c r="CZ22" i="114"/>
  <c r="DL22" i="114"/>
  <c r="DA22" i="114"/>
  <c r="CO22" i="114"/>
  <c r="CC22" i="114"/>
  <c r="BQ22" i="114"/>
  <c r="DY22" i="114"/>
  <c r="CN22" i="114"/>
  <c r="BE22" i="114"/>
  <c r="AS22" i="114"/>
  <c r="BP22" i="114"/>
  <c r="DM22" i="114"/>
  <c r="BD22" i="114"/>
  <c r="AR22" i="114"/>
  <c r="CB22" i="114"/>
  <c r="AG20" i="114"/>
  <c r="EJ20" i="114"/>
  <c r="EK20" i="114"/>
  <c r="DY20" i="114"/>
  <c r="DM20" i="114"/>
  <c r="DL20" i="114"/>
  <c r="DX20" i="114"/>
  <c r="DA20" i="114"/>
  <c r="CN20" i="114"/>
  <c r="CB20" i="114"/>
  <c r="BP20" i="114"/>
  <c r="CZ20" i="114"/>
  <c r="CC20" i="114"/>
  <c r="BQ20" i="114"/>
  <c r="BD20" i="114"/>
  <c r="CO20" i="114"/>
  <c r="AS20" i="114"/>
  <c r="BE20" i="114"/>
  <c r="AR20" i="114"/>
  <c r="EK18" i="114"/>
  <c r="EJ18" i="114"/>
  <c r="DM18" i="114"/>
  <c r="CZ18" i="114"/>
  <c r="DY18" i="114"/>
  <c r="DL18" i="114"/>
  <c r="DA18" i="114"/>
  <c r="CO18" i="114"/>
  <c r="CC18" i="114"/>
  <c r="BQ18" i="114"/>
  <c r="CN18" i="114"/>
  <c r="BE18" i="114"/>
  <c r="AS18" i="114"/>
  <c r="BP18" i="114"/>
  <c r="DX18" i="114"/>
  <c r="BD18" i="114"/>
  <c r="AR18" i="114"/>
  <c r="CB18" i="114"/>
  <c r="AG16" i="114"/>
  <c r="EJ16" i="114"/>
  <c r="DY16" i="114"/>
  <c r="DM16" i="114"/>
  <c r="DA16" i="114"/>
  <c r="CN16" i="114"/>
  <c r="CB16" i="114"/>
  <c r="BP16" i="114"/>
  <c r="EK16" i="114"/>
  <c r="DX16" i="114"/>
  <c r="CZ16" i="114"/>
  <c r="DL16" i="114"/>
  <c r="BQ16" i="114"/>
  <c r="CC16" i="114"/>
  <c r="BD16" i="114"/>
  <c r="AS16" i="114"/>
  <c r="BE16" i="114"/>
  <c r="AR16" i="114"/>
  <c r="CO16" i="114"/>
  <c r="EK14" i="114"/>
  <c r="EJ14" i="114"/>
  <c r="DX14" i="114"/>
  <c r="CZ14" i="114"/>
  <c r="DY14" i="114"/>
  <c r="DA14" i="114"/>
  <c r="DM14" i="114"/>
  <c r="CO14" i="114"/>
  <c r="CC14" i="114"/>
  <c r="BQ14" i="114"/>
  <c r="DL14" i="114"/>
  <c r="CN14" i="114"/>
  <c r="BE14" i="114"/>
  <c r="AS14" i="114"/>
  <c r="BD14" i="114"/>
  <c r="AR14" i="114"/>
  <c r="BP14" i="114"/>
  <c r="CB14" i="114"/>
  <c r="AG12" i="114"/>
  <c r="EJ12" i="114"/>
  <c r="R12" i="101" s="1"/>
  <c r="EK12" i="114"/>
  <c r="DY12" i="114"/>
  <c r="DM12" i="114"/>
  <c r="DL12" i="114"/>
  <c r="DX12" i="114"/>
  <c r="DA12" i="114"/>
  <c r="CN12" i="114"/>
  <c r="CB12" i="114"/>
  <c r="BP12" i="114"/>
  <c r="CZ12" i="114"/>
  <c r="CC12" i="114"/>
  <c r="BQ12" i="114"/>
  <c r="CO12" i="114"/>
  <c r="BD12" i="114"/>
  <c r="AS12" i="114"/>
  <c r="BE12" i="114"/>
  <c r="AR12" i="114"/>
  <c r="EK10" i="114"/>
  <c r="EJ10" i="114"/>
  <c r="R10" i="101" s="1"/>
  <c r="DM10" i="114"/>
  <c r="CZ10" i="114"/>
  <c r="DY10" i="114"/>
  <c r="DL10" i="114"/>
  <c r="DX10" i="114"/>
  <c r="DA10" i="114"/>
  <c r="CO10" i="114"/>
  <c r="CC10" i="114"/>
  <c r="BQ10" i="114"/>
  <c r="CN10" i="114"/>
  <c r="BE10" i="114"/>
  <c r="AS10" i="114"/>
  <c r="BP10" i="114"/>
  <c r="BD10" i="114"/>
  <c r="AR10" i="114"/>
  <c r="CB10" i="114"/>
  <c r="AG8" i="114"/>
  <c r="EJ8" i="114"/>
  <c r="DY8" i="114"/>
  <c r="DM8" i="114"/>
  <c r="EK8" i="114"/>
  <c r="DA8" i="114"/>
  <c r="DL8" i="114"/>
  <c r="CN8" i="114"/>
  <c r="CB8" i="114"/>
  <c r="BP8" i="114"/>
  <c r="CZ8" i="114"/>
  <c r="BQ8" i="114"/>
  <c r="CC8" i="114"/>
  <c r="DX8" i="114"/>
  <c r="BD8" i="114"/>
  <c r="AS8" i="114"/>
  <c r="BE8" i="114"/>
  <c r="AR8" i="114"/>
  <c r="CO8" i="114"/>
  <c r="AF141" i="114"/>
  <c r="EK141" i="114"/>
  <c r="DY141" i="114"/>
  <c r="EJ141" i="114"/>
  <c r="DX141" i="114"/>
  <c r="DL141" i="114"/>
  <c r="CO141" i="114"/>
  <c r="CC141" i="114"/>
  <c r="BQ141" i="114"/>
  <c r="BE141" i="114"/>
  <c r="DM141" i="114"/>
  <c r="DA141" i="114"/>
  <c r="CN141" i="114"/>
  <c r="CB141" i="114"/>
  <c r="BP141" i="114"/>
  <c r="BD141" i="114"/>
  <c r="AR141" i="114"/>
  <c r="AS141" i="114"/>
  <c r="CZ141" i="114"/>
  <c r="AF137" i="114"/>
  <c r="EK137" i="114"/>
  <c r="DY137" i="114"/>
  <c r="EJ137" i="114"/>
  <c r="DX137" i="114"/>
  <c r="DA137" i="114"/>
  <c r="DM137" i="114"/>
  <c r="CZ137" i="114"/>
  <c r="CO137" i="114"/>
  <c r="CC137" i="114"/>
  <c r="BQ137" i="114"/>
  <c r="BE137" i="114"/>
  <c r="DL137" i="114"/>
  <c r="CN137" i="114"/>
  <c r="CB137" i="114"/>
  <c r="BP137" i="114"/>
  <c r="BD137" i="114"/>
  <c r="AR137" i="114"/>
  <c r="AS137" i="114"/>
  <c r="AG135" i="114"/>
  <c r="EK135" i="114"/>
  <c r="DY135" i="114"/>
  <c r="EJ135" i="114"/>
  <c r="DX135" i="114"/>
  <c r="DA135" i="114"/>
  <c r="DM135" i="114"/>
  <c r="CZ135" i="114"/>
  <c r="DL135" i="114"/>
  <c r="CO135" i="114"/>
  <c r="CC135" i="114"/>
  <c r="BQ135" i="114"/>
  <c r="BE135" i="114"/>
  <c r="CN135" i="114"/>
  <c r="CB135" i="114"/>
  <c r="BP135" i="114"/>
  <c r="BD135" i="114"/>
  <c r="AR135" i="114"/>
  <c r="AS135" i="114"/>
  <c r="AG131" i="114"/>
  <c r="EK131" i="114"/>
  <c r="DY131" i="114"/>
  <c r="EJ131" i="114"/>
  <c r="DX131" i="114"/>
  <c r="DL131" i="114"/>
  <c r="CO131" i="114"/>
  <c r="CC131" i="114"/>
  <c r="BQ131" i="114"/>
  <c r="BE131" i="114"/>
  <c r="DA131" i="114"/>
  <c r="CN131" i="114"/>
  <c r="CB131" i="114"/>
  <c r="BP131" i="114"/>
  <c r="BD131" i="114"/>
  <c r="DM131" i="114"/>
  <c r="CZ131" i="114"/>
  <c r="AR131" i="114"/>
  <c r="AS131" i="114"/>
  <c r="AG127" i="114"/>
  <c r="EK127" i="114"/>
  <c r="DY127" i="114"/>
  <c r="EJ127" i="114"/>
  <c r="DX127" i="114"/>
  <c r="DA127" i="114"/>
  <c r="DM127" i="114"/>
  <c r="CZ127" i="114"/>
  <c r="CO127" i="114"/>
  <c r="CC127" i="114"/>
  <c r="BQ127" i="114"/>
  <c r="BE127" i="114"/>
  <c r="CN127" i="114"/>
  <c r="CB127" i="114"/>
  <c r="BP127" i="114"/>
  <c r="BD127" i="114"/>
  <c r="AR127" i="114"/>
  <c r="DL127" i="114"/>
  <c r="AS127" i="114"/>
  <c r="AF121" i="114"/>
  <c r="EK121" i="114"/>
  <c r="DY121" i="114"/>
  <c r="DL121" i="114"/>
  <c r="DM121" i="114"/>
  <c r="DA121" i="114"/>
  <c r="DX121" i="114"/>
  <c r="CZ121" i="114"/>
  <c r="BQ121" i="114"/>
  <c r="BD121" i="114"/>
  <c r="CC121" i="114"/>
  <c r="BP121" i="114"/>
  <c r="AS121" i="114"/>
  <c r="EJ121" i="114"/>
  <c r="CO121" i="114"/>
  <c r="CB121" i="114"/>
  <c r="CN121" i="114"/>
  <c r="BE121" i="114"/>
  <c r="AR121" i="114"/>
  <c r="AF117" i="114"/>
  <c r="EK117" i="114"/>
  <c r="DY117" i="114"/>
  <c r="EJ117" i="114"/>
  <c r="DX117" i="114"/>
  <c r="DL117" i="114"/>
  <c r="DA117" i="114"/>
  <c r="CZ117" i="114"/>
  <c r="BQ117" i="114"/>
  <c r="BD117" i="114"/>
  <c r="CB117" i="114"/>
  <c r="CC117" i="114"/>
  <c r="BP117" i="114"/>
  <c r="AS117" i="114"/>
  <c r="CO117" i="114"/>
  <c r="DM117" i="114"/>
  <c r="AR117" i="114"/>
  <c r="CN117" i="114"/>
  <c r="BE117" i="114"/>
  <c r="AF113" i="114"/>
  <c r="EK113" i="114"/>
  <c r="DX113" i="114"/>
  <c r="DL113" i="114"/>
  <c r="DM113" i="114"/>
  <c r="DA113" i="114"/>
  <c r="EJ113" i="114"/>
  <c r="DY113" i="114"/>
  <c r="CZ113" i="114"/>
  <c r="BQ113" i="114"/>
  <c r="BD113" i="114"/>
  <c r="CO113" i="114"/>
  <c r="CC113" i="114"/>
  <c r="BP113" i="114"/>
  <c r="AS113" i="114"/>
  <c r="CB113" i="114"/>
  <c r="CN113" i="114"/>
  <c r="BE113" i="114"/>
  <c r="AR113" i="114"/>
  <c r="AG103" i="114"/>
  <c r="EK103" i="114"/>
  <c r="EJ103" i="114"/>
  <c r="DX103" i="114"/>
  <c r="DL103" i="114"/>
  <c r="DM103" i="114"/>
  <c r="DA103" i="114"/>
  <c r="DY103" i="114"/>
  <c r="CZ103" i="114"/>
  <c r="CC103" i="114"/>
  <c r="BP103" i="114"/>
  <c r="CO103" i="114"/>
  <c r="CB103" i="114"/>
  <c r="AS103" i="114"/>
  <c r="CN103" i="114"/>
  <c r="BQ103" i="114"/>
  <c r="BD103" i="114"/>
  <c r="AR103" i="114"/>
  <c r="BE103" i="114"/>
  <c r="AG99" i="114"/>
  <c r="EK99" i="114"/>
  <c r="DX99" i="114"/>
  <c r="DL99" i="114"/>
  <c r="DA99" i="114"/>
  <c r="CZ99" i="114"/>
  <c r="DY99" i="114"/>
  <c r="DM99" i="114"/>
  <c r="CC99" i="114"/>
  <c r="BP99" i="114"/>
  <c r="EJ99" i="114"/>
  <c r="CN99" i="114"/>
  <c r="CO99" i="114"/>
  <c r="CB99" i="114"/>
  <c r="AS99" i="114"/>
  <c r="BQ99" i="114"/>
  <c r="BE99" i="114"/>
  <c r="AR99" i="114"/>
  <c r="BD99" i="114"/>
  <c r="AG95" i="114"/>
  <c r="EK95" i="114"/>
  <c r="EJ95" i="114"/>
  <c r="DX95" i="114"/>
  <c r="DL95" i="114"/>
  <c r="DM95" i="114"/>
  <c r="DA95" i="114"/>
  <c r="DY95" i="114"/>
  <c r="CZ95" i="114"/>
  <c r="CC95" i="114"/>
  <c r="BP95" i="114"/>
  <c r="CO95" i="114"/>
  <c r="CB95" i="114"/>
  <c r="AS95" i="114"/>
  <c r="CN95" i="114"/>
  <c r="BD95" i="114"/>
  <c r="BE95" i="114"/>
  <c r="AR95" i="114"/>
  <c r="BQ95" i="114"/>
  <c r="AG91" i="114"/>
  <c r="EK91" i="114"/>
  <c r="DX91" i="114"/>
  <c r="DL91" i="114"/>
  <c r="EJ91" i="114"/>
  <c r="DA91" i="114"/>
  <c r="CZ91" i="114"/>
  <c r="CC91" i="114"/>
  <c r="BP91" i="114"/>
  <c r="DM91" i="114"/>
  <c r="CN91" i="114"/>
  <c r="DY91" i="114"/>
  <c r="CO91" i="114"/>
  <c r="CB91" i="114"/>
  <c r="AS91" i="114"/>
  <c r="BD91" i="114"/>
  <c r="BE91" i="114"/>
  <c r="AR91" i="114"/>
  <c r="BQ91" i="114"/>
  <c r="AG87" i="114"/>
  <c r="EK87" i="114"/>
  <c r="EJ87" i="114"/>
  <c r="DX87" i="114"/>
  <c r="DL87" i="114"/>
  <c r="DM87" i="114"/>
  <c r="DA87" i="114"/>
  <c r="DY87" i="114"/>
  <c r="CZ87" i="114"/>
  <c r="CC87" i="114"/>
  <c r="BP87" i="114"/>
  <c r="CO87" i="114"/>
  <c r="CB87" i="114"/>
  <c r="AS87" i="114"/>
  <c r="CN87" i="114"/>
  <c r="BQ87" i="114"/>
  <c r="BD87" i="114"/>
  <c r="AR87" i="114"/>
  <c r="BE87" i="114"/>
  <c r="AG83" i="114"/>
  <c r="EK83" i="114"/>
  <c r="DX83" i="114"/>
  <c r="DL83" i="114"/>
  <c r="DA83" i="114"/>
  <c r="CZ83" i="114"/>
  <c r="DY83" i="114"/>
  <c r="EJ83" i="114"/>
  <c r="DM83" i="114"/>
  <c r="CC83" i="114"/>
  <c r="BP83" i="114"/>
  <c r="CN83" i="114"/>
  <c r="CO83" i="114"/>
  <c r="CB83" i="114"/>
  <c r="AS83" i="114"/>
  <c r="BQ83" i="114"/>
  <c r="BE83" i="114"/>
  <c r="AR83" i="114"/>
  <c r="BD83" i="114"/>
  <c r="AF77" i="114"/>
  <c r="EK77" i="114"/>
  <c r="EJ77" i="114"/>
  <c r="DM77" i="114"/>
  <c r="DL77" i="114"/>
  <c r="CO77" i="114"/>
  <c r="CC77" i="114"/>
  <c r="BQ77" i="114"/>
  <c r="BE77" i="114"/>
  <c r="CN77" i="114"/>
  <c r="CB77" i="114"/>
  <c r="BP77" i="114"/>
  <c r="BD77" i="114"/>
  <c r="DX77" i="114"/>
  <c r="CZ77" i="114"/>
  <c r="AR77" i="114"/>
  <c r="AS77" i="114"/>
  <c r="DY77" i="114"/>
  <c r="DA77" i="114"/>
  <c r="AF73" i="114"/>
  <c r="EK73" i="114"/>
  <c r="EJ73" i="114"/>
  <c r="DY73" i="114"/>
  <c r="DL73" i="114"/>
  <c r="DX73" i="114"/>
  <c r="CO73" i="114"/>
  <c r="CC73" i="114"/>
  <c r="BQ73" i="114"/>
  <c r="BE73" i="114"/>
  <c r="CN73" i="114"/>
  <c r="CB73" i="114"/>
  <c r="BP73" i="114"/>
  <c r="BD73" i="114"/>
  <c r="AR73" i="114"/>
  <c r="DA73" i="114"/>
  <c r="CZ73" i="114"/>
  <c r="AS73" i="114"/>
  <c r="DM73" i="114"/>
  <c r="AF69" i="114"/>
  <c r="EK69" i="114"/>
  <c r="EJ69" i="114"/>
  <c r="DM69" i="114"/>
  <c r="DY69" i="114"/>
  <c r="CO69" i="114"/>
  <c r="CC69" i="114"/>
  <c r="BQ69" i="114"/>
  <c r="BE69" i="114"/>
  <c r="DX69" i="114"/>
  <c r="CN69" i="114"/>
  <c r="CB69" i="114"/>
  <c r="BP69" i="114"/>
  <c r="BD69" i="114"/>
  <c r="CZ69" i="114"/>
  <c r="AR69" i="114"/>
  <c r="DL69" i="114"/>
  <c r="AS69" i="114"/>
  <c r="DA69" i="114"/>
  <c r="AF65" i="114"/>
  <c r="EK65" i="114"/>
  <c r="EJ65" i="114"/>
  <c r="DY65" i="114"/>
  <c r="DL65" i="114"/>
  <c r="DX65" i="114"/>
  <c r="DM65" i="114"/>
  <c r="CO65" i="114"/>
  <c r="CC65" i="114"/>
  <c r="BQ65" i="114"/>
  <c r="CN65" i="114"/>
  <c r="CB65" i="114"/>
  <c r="BP65" i="114"/>
  <c r="BD65" i="114"/>
  <c r="AR65" i="114"/>
  <c r="CZ65" i="114"/>
  <c r="DA65" i="114"/>
  <c r="AS65" i="114"/>
  <c r="BE65" i="114"/>
  <c r="AF61" i="114"/>
  <c r="EK61" i="114"/>
  <c r="EJ61" i="114"/>
  <c r="DM61" i="114"/>
  <c r="DL61" i="114"/>
  <c r="CO61" i="114"/>
  <c r="CC61" i="114"/>
  <c r="BQ61" i="114"/>
  <c r="CN61" i="114"/>
  <c r="CB61" i="114"/>
  <c r="BP61" i="114"/>
  <c r="CZ61" i="114"/>
  <c r="BD61" i="114"/>
  <c r="AR61" i="114"/>
  <c r="DX61" i="114"/>
  <c r="DY61" i="114"/>
  <c r="AS61" i="114"/>
  <c r="BE61" i="114"/>
  <c r="DA61" i="114"/>
  <c r="AF57" i="114"/>
  <c r="EK57" i="114"/>
  <c r="EJ57" i="114"/>
  <c r="DY57" i="114"/>
  <c r="DL57" i="114"/>
  <c r="DX57" i="114"/>
  <c r="CO57" i="114"/>
  <c r="CC57" i="114"/>
  <c r="BQ57" i="114"/>
  <c r="CN57" i="114"/>
  <c r="CB57" i="114"/>
  <c r="BP57" i="114"/>
  <c r="BD57" i="114"/>
  <c r="AR57" i="114"/>
  <c r="CZ57" i="114"/>
  <c r="DM57" i="114"/>
  <c r="DA57" i="114"/>
  <c r="AS57" i="114"/>
  <c r="BE57" i="114"/>
  <c r="AF53" i="114"/>
  <c r="EK53" i="114"/>
  <c r="EJ53" i="114"/>
  <c r="DM53" i="114"/>
  <c r="DY53" i="114"/>
  <c r="CO53" i="114"/>
  <c r="CC53" i="114"/>
  <c r="BQ53" i="114"/>
  <c r="DX53" i="114"/>
  <c r="CN53" i="114"/>
  <c r="CB53" i="114"/>
  <c r="BP53" i="114"/>
  <c r="CZ53" i="114"/>
  <c r="BD53" i="114"/>
  <c r="AR53" i="114"/>
  <c r="DL53" i="114"/>
  <c r="DA53" i="114"/>
  <c r="AS53" i="114"/>
  <c r="BE53" i="114"/>
  <c r="AF49" i="114"/>
  <c r="EK49" i="114"/>
  <c r="EJ49" i="114"/>
  <c r="DY49" i="114"/>
  <c r="DL49" i="114"/>
  <c r="DX49" i="114"/>
  <c r="DM49" i="114"/>
  <c r="CO49" i="114"/>
  <c r="CC49" i="114"/>
  <c r="BQ49" i="114"/>
  <c r="CN49" i="114"/>
  <c r="CB49" i="114"/>
  <c r="BP49" i="114"/>
  <c r="BD49" i="114"/>
  <c r="AR49" i="114"/>
  <c r="CZ49" i="114"/>
  <c r="DA49" i="114"/>
  <c r="AS49" i="114"/>
  <c r="BE49" i="114"/>
  <c r="AG43" i="114"/>
  <c r="EK43" i="114"/>
  <c r="DX43" i="114"/>
  <c r="DL43" i="114"/>
  <c r="EJ43" i="114"/>
  <c r="DA43" i="114"/>
  <c r="CZ43" i="114"/>
  <c r="DM43" i="114"/>
  <c r="CC43" i="114"/>
  <c r="BP43" i="114"/>
  <c r="CN43" i="114"/>
  <c r="CO43" i="114"/>
  <c r="CB43" i="114"/>
  <c r="BE43" i="114"/>
  <c r="AS43" i="114"/>
  <c r="DY43" i="114"/>
  <c r="AR43" i="114"/>
  <c r="BD43" i="114"/>
  <c r="BQ43" i="114"/>
  <c r="AG39" i="114"/>
  <c r="EK39" i="114"/>
  <c r="EJ39" i="114"/>
  <c r="DX39" i="114"/>
  <c r="DL39" i="114"/>
  <c r="DM39" i="114"/>
  <c r="DA39" i="114"/>
  <c r="DY39" i="114"/>
  <c r="CZ39" i="114"/>
  <c r="CC39" i="114"/>
  <c r="BP39" i="114"/>
  <c r="CN39" i="114"/>
  <c r="CO39" i="114"/>
  <c r="CB39" i="114"/>
  <c r="BE39" i="114"/>
  <c r="AS39" i="114"/>
  <c r="BQ39" i="114"/>
  <c r="BD39" i="114"/>
  <c r="AR39" i="114"/>
  <c r="AG35" i="114"/>
  <c r="EK35" i="114"/>
  <c r="DX35" i="114"/>
  <c r="DL35" i="114"/>
  <c r="DA35" i="114"/>
  <c r="CZ35" i="114"/>
  <c r="DY35" i="114"/>
  <c r="DM35" i="114"/>
  <c r="CC35" i="114"/>
  <c r="BP35" i="114"/>
  <c r="EJ35" i="114"/>
  <c r="CO35" i="114"/>
  <c r="CB35" i="114"/>
  <c r="BE35" i="114"/>
  <c r="AS35" i="114"/>
  <c r="CN35" i="114"/>
  <c r="BQ35" i="114"/>
  <c r="AR35" i="114"/>
  <c r="BD35" i="114"/>
  <c r="AG31" i="114"/>
  <c r="EK31" i="114"/>
  <c r="EJ31" i="114"/>
  <c r="DX31" i="114"/>
  <c r="DL31" i="114"/>
  <c r="DM31" i="114"/>
  <c r="DA31" i="114"/>
  <c r="DY31" i="114"/>
  <c r="CZ31" i="114"/>
  <c r="CC31" i="114"/>
  <c r="BP31" i="114"/>
  <c r="CO31" i="114"/>
  <c r="CB31" i="114"/>
  <c r="BE31" i="114"/>
  <c r="AS31" i="114"/>
  <c r="CN31" i="114"/>
  <c r="BD31" i="114"/>
  <c r="AR31" i="114"/>
  <c r="BQ31" i="114"/>
  <c r="AG27" i="114"/>
  <c r="EK27" i="114"/>
  <c r="DX27" i="114"/>
  <c r="DL27" i="114"/>
  <c r="EJ27" i="114"/>
  <c r="DA27" i="114"/>
  <c r="CZ27" i="114"/>
  <c r="CC27" i="114"/>
  <c r="BP27" i="114"/>
  <c r="DM27" i="114"/>
  <c r="CN27" i="114"/>
  <c r="DY27" i="114"/>
  <c r="CO27" i="114"/>
  <c r="CB27" i="114"/>
  <c r="BE27" i="114"/>
  <c r="AS27" i="114"/>
  <c r="AR27" i="114"/>
  <c r="BD27" i="114"/>
  <c r="BQ27" i="114"/>
  <c r="AF25" i="114"/>
  <c r="EK25" i="114"/>
  <c r="EJ25" i="114"/>
  <c r="DY25" i="114"/>
  <c r="DL25" i="114"/>
  <c r="DX25" i="114"/>
  <c r="CO25" i="114"/>
  <c r="CC25" i="114"/>
  <c r="BQ25" i="114"/>
  <c r="CN25" i="114"/>
  <c r="CB25" i="114"/>
  <c r="BP25" i="114"/>
  <c r="BD25" i="114"/>
  <c r="AR25" i="114"/>
  <c r="DM25" i="114"/>
  <c r="DA25" i="114"/>
  <c r="CZ25" i="114"/>
  <c r="AS25" i="114"/>
  <c r="BE25" i="114"/>
  <c r="AG19" i="114"/>
  <c r="EK19" i="114"/>
  <c r="DX19" i="114"/>
  <c r="DL19" i="114"/>
  <c r="DA19" i="114"/>
  <c r="CZ19" i="114"/>
  <c r="DY19" i="114"/>
  <c r="EJ19" i="114"/>
  <c r="DM19" i="114"/>
  <c r="CC19" i="114"/>
  <c r="BP19" i="114"/>
  <c r="CO19" i="114"/>
  <c r="CB19" i="114"/>
  <c r="BE19" i="114"/>
  <c r="AS19" i="114"/>
  <c r="CN19" i="114"/>
  <c r="BQ19" i="114"/>
  <c r="AR19" i="114"/>
  <c r="BD19" i="114"/>
  <c r="AG15" i="114"/>
  <c r="EK15" i="114"/>
  <c r="EJ15" i="114"/>
  <c r="DX15" i="114"/>
  <c r="DL15" i="114"/>
  <c r="DM15" i="114"/>
  <c r="DA15" i="114"/>
  <c r="DY15" i="114"/>
  <c r="CZ15" i="114"/>
  <c r="CC15" i="114"/>
  <c r="BP15" i="114"/>
  <c r="CN15" i="114"/>
  <c r="CO15" i="114"/>
  <c r="CB15" i="114"/>
  <c r="BE15" i="114"/>
  <c r="AS15" i="114"/>
  <c r="BQ15" i="114"/>
  <c r="BD15" i="114"/>
  <c r="AR15" i="114"/>
  <c r="AF9" i="114"/>
  <c r="EK9" i="114"/>
  <c r="EJ9" i="114"/>
  <c r="DY9" i="114"/>
  <c r="DL9" i="114"/>
  <c r="DX9" i="114"/>
  <c r="CO9" i="114"/>
  <c r="CC9" i="114"/>
  <c r="BQ9" i="114"/>
  <c r="CN9" i="114"/>
  <c r="CB9" i="114"/>
  <c r="BP9" i="114"/>
  <c r="BD9" i="114"/>
  <c r="AR9" i="114"/>
  <c r="DA9" i="114"/>
  <c r="CZ9" i="114"/>
  <c r="AS9" i="114"/>
  <c r="DM9" i="114"/>
  <c r="BE9" i="114"/>
  <c r="EJ136" i="114"/>
  <c r="DL136" i="114"/>
  <c r="CN136" i="114"/>
  <c r="BP136" i="114"/>
  <c r="AR136" i="114"/>
  <c r="AS136" i="114"/>
  <c r="CB136" i="114"/>
  <c r="EK136" i="114"/>
  <c r="CO136" i="114"/>
  <c r="BQ136" i="114"/>
  <c r="DY136" i="114"/>
  <c r="DA136" i="114"/>
  <c r="CC136" i="114"/>
  <c r="BE136" i="114"/>
  <c r="DX136" i="114"/>
  <c r="CZ136" i="114"/>
  <c r="BD136" i="114"/>
  <c r="DM136" i="114"/>
  <c r="AG107" i="114"/>
  <c r="DY107" i="114"/>
  <c r="DL107" i="114"/>
  <c r="CC107" i="114"/>
  <c r="BP107" i="114"/>
  <c r="BQ107" i="114"/>
  <c r="BD107" i="114"/>
  <c r="EK107" i="114"/>
  <c r="DX107" i="114"/>
  <c r="CO107" i="114"/>
  <c r="CB107" i="114"/>
  <c r="AS107" i="114"/>
  <c r="EJ107" i="114"/>
  <c r="DA107" i="114"/>
  <c r="CN107" i="114"/>
  <c r="BE107" i="114"/>
  <c r="AR107" i="114"/>
  <c r="AR147" i="114" s="1"/>
  <c r="DM107" i="114"/>
  <c r="CZ107" i="114"/>
  <c r="AG7" i="114"/>
  <c r="F107" i="114"/>
  <c r="AG61" i="114"/>
  <c r="AG77" i="114"/>
  <c r="AG109" i="114"/>
  <c r="AG125" i="114"/>
  <c r="AG141" i="114"/>
  <c r="AG17" i="114"/>
  <c r="AG33" i="114"/>
  <c r="AG49" i="114"/>
  <c r="AG65" i="114"/>
  <c r="AG81" i="114"/>
  <c r="AG97" i="114"/>
  <c r="AG113" i="114"/>
  <c r="AG129" i="114"/>
  <c r="AG145" i="114"/>
  <c r="AG29" i="114"/>
  <c r="AG21" i="114"/>
  <c r="AG37" i="114"/>
  <c r="AG53" i="114"/>
  <c r="AG69" i="114"/>
  <c r="AG85" i="114"/>
  <c r="AG101" i="114"/>
  <c r="AG117" i="114"/>
  <c r="AG133" i="114"/>
  <c r="AG13" i="114"/>
  <c r="AG45" i="114"/>
  <c r="AG93" i="114"/>
  <c r="AG9" i="114"/>
  <c r="AG25" i="114"/>
  <c r="AG41" i="114"/>
  <c r="AG57" i="114"/>
  <c r="AG73" i="114"/>
  <c r="AG89" i="114"/>
  <c r="AG105" i="114"/>
  <c r="AG121" i="114"/>
  <c r="AG137" i="114"/>
  <c r="AG142" i="114"/>
  <c r="AF142" i="114"/>
  <c r="AG134" i="114"/>
  <c r="AF134" i="114"/>
  <c r="AG126" i="114"/>
  <c r="AF126" i="114"/>
  <c r="AF144" i="114"/>
  <c r="AG144" i="114"/>
  <c r="AF140" i="114"/>
  <c r="AG140" i="114"/>
  <c r="AF128" i="114"/>
  <c r="AG128" i="114"/>
  <c r="AF12" i="114"/>
  <c r="AF20" i="114"/>
  <c r="AF28" i="114"/>
  <c r="AF36" i="114"/>
  <c r="AF44" i="114"/>
  <c r="AF52" i="114"/>
  <c r="AF60" i="114"/>
  <c r="AF68" i="114"/>
  <c r="AG146" i="114"/>
  <c r="AF146" i="114"/>
  <c r="AG138" i="114"/>
  <c r="AF138" i="114"/>
  <c r="AG130" i="114"/>
  <c r="AF130" i="114"/>
  <c r="AG122" i="114"/>
  <c r="AF122" i="114"/>
  <c r="AG118" i="114"/>
  <c r="AF118" i="114"/>
  <c r="AG114" i="114"/>
  <c r="AF114" i="114"/>
  <c r="AG110" i="114"/>
  <c r="AF110" i="114"/>
  <c r="AG106" i="114"/>
  <c r="F106" i="114"/>
  <c r="AF106" i="114"/>
  <c r="AG102" i="114"/>
  <c r="AF102" i="114"/>
  <c r="AF96" i="114"/>
  <c r="AG96" i="114"/>
  <c r="AG94" i="114"/>
  <c r="AF94" i="114"/>
  <c r="AG90" i="114"/>
  <c r="AF90" i="114"/>
  <c r="AG86" i="114"/>
  <c r="AF86" i="114"/>
  <c r="AG82" i="114"/>
  <c r="AF82" i="114"/>
  <c r="AF76" i="114"/>
  <c r="AG76" i="114"/>
  <c r="AF72" i="114"/>
  <c r="AG72" i="114"/>
  <c r="AG70" i="114"/>
  <c r="AF70" i="114"/>
  <c r="AG58" i="114"/>
  <c r="AF58" i="114"/>
  <c r="AG42" i="114"/>
  <c r="AF42" i="114"/>
  <c r="AG30" i="114"/>
  <c r="AF30" i="114"/>
  <c r="AG18" i="114"/>
  <c r="AF18" i="114"/>
  <c r="AG10" i="114"/>
  <c r="AF10" i="114"/>
  <c r="AF8" i="114"/>
  <c r="AF136" i="114"/>
  <c r="AG136" i="114"/>
  <c r="AF132" i="114"/>
  <c r="AG132" i="114"/>
  <c r="AF124" i="114"/>
  <c r="AG124" i="114"/>
  <c r="AF120" i="114"/>
  <c r="AG120" i="114"/>
  <c r="AF116" i="114"/>
  <c r="AG116" i="114"/>
  <c r="AF112" i="114"/>
  <c r="AG112" i="114"/>
  <c r="AF108" i="114"/>
  <c r="AG108" i="114"/>
  <c r="AF104" i="114"/>
  <c r="AG104" i="114"/>
  <c r="AF100" i="114"/>
  <c r="AG100" i="114"/>
  <c r="AG98" i="114"/>
  <c r="AF98" i="114"/>
  <c r="AF92" i="114"/>
  <c r="AG92" i="114"/>
  <c r="AF88" i="114"/>
  <c r="AG88" i="114"/>
  <c r="AF84" i="114"/>
  <c r="AG84" i="114"/>
  <c r="AF80" i="114"/>
  <c r="AG80" i="114"/>
  <c r="AG78" i="114"/>
  <c r="AF78" i="114"/>
  <c r="AG74" i="114"/>
  <c r="AF74" i="114"/>
  <c r="AG66" i="114"/>
  <c r="AF66" i="114"/>
  <c r="AG62" i="114"/>
  <c r="AF62" i="114"/>
  <c r="AG54" i="114"/>
  <c r="AF54" i="114"/>
  <c r="AG50" i="114"/>
  <c r="AF50" i="114"/>
  <c r="AG46" i="114"/>
  <c r="AF46" i="114"/>
  <c r="AG38" i="114"/>
  <c r="AF38" i="114"/>
  <c r="AG34" i="114"/>
  <c r="AF34" i="114"/>
  <c r="AG26" i="114"/>
  <c r="AF26" i="114"/>
  <c r="AG22" i="114"/>
  <c r="AF22" i="114"/>
  <c r="AG14" i="114"/>
  <c r="AF14" i="114"/>
  <c r="AF16" i="114"/>
  <c r="AF24" i="114"/>
  <c r="AF32" i="114"/>
  <c r="AF40" i="114"/>
  <c r="AF48" i="114"/>
  <c r="AF56" i="114"/>
  <c r="AF64" i="114"/>
  <c r="AF11" i="114"/>
  <c r="AF15" i="114"/>
  <c r="AF19" i="114"/>
  <c r="AF23" i="114"/>
  <c r="AF27" i="114"/>
  <c r="AF31" i="114"/>
  <c r="AF35" i="114"/>
  <c r="AF39" i="114"/>
  <c r="AF43" i="114"/>
  <c r="AF47" i="114"/>
  <c r="AF51" i="114"/>
  <c r="AF55" i="114"/>
  <c r="AF59" i="114"/>
  <c r="AF63" i="114"/>
  <c r="AF67" i="114"/>
  <c r="AF71" i="114"/>
  <c r="AF75" i="114"/>
  <c r="AF79" i="114"/>
  <c r="AF83" i="114"/>
  <c r="AF87" i="114"/>
  <c r="AF91" i="114"/>
  <c r="AF95" i="114"/>
  <c r="AF99" i="114"/>
  <c r="AF103" i="114"/>
  <c r="AF107" i="114"/>
  <c r="AF111" i="114"/>
  <c r="AF115" i="114"/>
  <c r="AF119" i="114"/>
  <c r="AF123" i="114"/>
  <c r="AF127" i="114"/>
  <c r="AF131" i="114"/>
  <c r="AF135" i="114"/>
  <c r="AF139" i="114"/>
  <c r="AF143" i="114"/>
  <c r="AG111" i="114"/>
  <c r="F108" i="114"/>
  <c r="G108" i="114"/>
  <c r="F109" i="114"/>
  <c r="G109" i="114"/>
  <c r="F110" i="114"/>
  <c r="G110" i="114"/>
  <c r="G111" i="114"/>
  <c r="F112" i="114"/>
  <c r="G112" i="114"/>
  <c r="F113" i="114"/>
  <c r="G113" i="114"/>
  <c r="F114" i="114"/>
  <c r="G114" i="114"/>
  <c r="F115" i="114"/>
  <c r="G115" i="114"/>
  <c r="F116" i="114"/>
  <c r="G116" i="114"/>
  <c r="F117" i="114"/>
  <c r="G117" i="114"/>
  <c r="F118" i="114"/>
  <c r="G118" i="114"/>
  <c r="F119" i="114"/>
  <c r="G119" i="114"/>
  <c r="F120" i="114"/>
  <c r="G120" i="114"/>
  <c r="F121" i="114"/>
  <c r="G121" i="114"/>
  <c r="F122" i="114"/>
  <c r="G122" i="114"/>
  <c r="F123" i="114"/>
  <c r="G123" i="114"/>
  <c r="F124" i="114"/>
  <c r="G124" i="114"/>
  <c r="F125" i="114"/>
  <c r="G125" i="114"/>
  <c r="F126" i="114"/>
  <c r="G126" i="114"/>
  <c r="F127" i="114"/>
  <c r="G127" i="114"/>
  <c r="F128" i="114"/>
  <c r="G128" i="114"/>
  <c r="F129" i="114"/>
  <c r="G129" i="114"/>
  <c r="F130" i="114"/>
  <c r="G130" i="114"/>
  <c r="F131" i="114"/>
  <c r="G131" i="114"/>
  <c r="F132" i="114"/>
  <c r="G132" i="114"/>
  <c r="F133" i="114"/>
  <c r="G133" i="114"/>
  <c r="F134" i="114"/>
  <c r="G134" i="114"/>
  <c r="F135" i="114"/>
  <c r="G135" i="114"/>
  <c r="F136" i="114"/>
  <c r="G136" i="114"/>
  <c r="F137" i="114"/>
  <c r="G137" i="114"/>
  <c r="F138" i="114"/>
  <c r="G138" i="114"/>
  <c r="F139" i="114"/>
  <c r="G139" i="114"/>
  <c r="F140" i="114"/>
  <c r="G140" i="114"/>
  <c r="F141" i="114"/>
  <c r="G141" i="114"/>
  <c r="F142" i="114"/>
  <c r="F143" i="114"/>
  <c r="G143" i="114"/>
  <c r="F144" i="114"/>
  <c r="G144" i="114"/>
  <c r="F145" i="114"/>
  <c r="G145" i="114"/>
  <c r="F146" i="114"/>
  <c r="G146" i="114"/>
  <c r="G107" i="114"/>
  <c r="F8" i="114"/>
  <c r="G8" i="114"/>
  <c r="F9" i="114"/>
  <c r="F10" i="114"/>
  <c r="G10" i="114"/>
  <c r="F11" i="114"/>
  <c r="G11" i="114"/>
  <c r="F12" i="114"/>
  <c r="G12" i="114"/>
  <c r="F13" i="114"/>
  <c r="G13" i="114"/>
  <c r="F14" i="114"/>
  <c r="G14" i="114"/>
  <c r="F15" i="114"/>
  <c r="G15" i="114"/>
  <c r="F16" i="114"/>
  <c r="G16" i="114"/>
  <c r="F17" i="114"/>
  <c r="G17" i="114"/>
  <c r="F18" i="114"/>
  <c r="G18" i="114"/>
  <c r="F19" i="114"/>
  <c r="G19" i="114"/>
  <c r="F20" i="114"/>
  <c r="G20" i="114"/>
  <c r="F21" i="114"/>
  <c r="G21" i="114"/>
  <c r="F22" i="114"/>
  <c r="G22" i="114"/>
  <c r="F23" i="114"/>
  <c r="G23" i="114"/>
  <c r="F24" i="114"/>
  <c r="G24" i="114"/>
  <c r="F25" i="114"/>
  <c r="G25" i="114"/>
  <c r="F26" i="114"/>
  <c r="G26" i="114"/>
  <c r="F27" i="114"/>
  <c r="G27" i="114"/>
  <c r="F28" i="114"/>
  <c r="G28" i="114"/>
  <c r="F29" i="114"/>
  <c r="G29" i="114"/>
  <c r="F30" i="114"/>
  <c r="G30" i="114"/>
  <c r="F31" i="114"/>
  <c r="G31" i="114"/>
  <c r="F32" i="114"/>
  <c r="G32" i="114"/>
  <c r="F33" i="114"/>
  <c r="G33" i="114"/>
  <c r="F34" i="114"/>
  <c r="G34" i="114"/>
  <c r="F35" i="114"/>
  <c r="G35" i="114"/>
  <c r="F36" i="114"/>
  <c r="G36" i="114"/>
  <c r="F37" i="114"/>
  <c r="G37" i="114"/>
  <c r="F38" i="114"/>
  <c r="G38" i="114"/>
  <c r="F39" i="114"/>
  <c r="G39" i="114"/>
  <c r="F40" i="114"/>
  <c r="G40" i="114"/>
  <c r="F41" i="114"/>
  <c r="G41" i="114"/>
  <c r="F42" i="114"/>
  <c r="G42" i="114"/>
  <c r="F43" i="114"/>
  <c r="G43" i="114"/>
  <c r="F44" i="114"/>
  <c r="G44" i="114"/>
  <c r="F45" i="114"/>
  <c r="G45" i="114"/>
  <c r="F46" i="114"/>
  <c r="G46" i="114"/>
  <c r="F47" i="114"/>
  <c r="G47" i="114"/>
  <c r="F48" i="114"/>
  <c r="G48" i="114"/>
  <c r="F49" i="114"/>
  <c r="G49" i="114"/>
  <c r="F50" i="114"/>
  <c r="G50" i="114"/>
  <c r="F51" i="114"/>
  <c r="G51" i="114"/>
  <c r="F52" i="114"/>
  <c r="G52" i="114"/>
  <c r="F53" i="114"/>
  <c r="G53" i="114"/>
  <c r="F54" i="114"/>
  <c r="G54" i="114"/>
  <c r="F55" i="114"/>
  <c r="G55" i="114"/>
  <c r="F56" i="114"/>
  <c r="G56" i="114"/>
  <c r="F57" i="114"/>
  <c r="G57" i="114"/>
  <c r="F58" i="114"/>
  <c r="G58" i="114"/>
  <c r="F59" i="114"/>
  <c r="G59" i="114"/>
  <c r="F60" i="114"/>
  <c r="G60" i="114"/>
  <c r="F61" i="114"/>
  <c r="G61" i="114"/>
  <c r="F62" i="114"/>
  <c r="G62" i="114"/>
  <c r="F63" i="114"/>
  <c r="G63" i="114"/>
  <c r="F64" i="114"/>
  <c r="G64" i="114"/>
  <c r="F65" i="114"/>
  <c r="G65" i="114"/>
  <c r="F66" i="114"/>
  <c r="G66" i="114"/>
  <c r="F67" i="114"/>
  <c r="G67" i="114"/>
  <c r="F68" i="114"/>
  <c r="G68" i="114"/>
  <c r="F69" i="114"/>
  <c r="G69" i="114"/>
  <c r="F70" i="114"/>
  <c r="G70" i="114"/>
  <c r="F71" i="114"/>
  <c r="G71" i="114"/>
  <c r="F72" i="114"/>
  <c r="G72" i="114"/>
  <c r="F73" i="114"/>
  <c r="G73" i="114"/>
  <c r="F74" i="114"/>
  <c r="G74" i="114"/>
  <c r="F75" i="114"/>
  <c r="G75" i="114"/>
  <c r="F76" i="114"/>
  <c r="G76" i="114"/>
  <c r="F77" i="114"/>
  <c r="G77" i="114"/>
  <c r="F78" i="114"/>
  <c r="G78" i="114"/>
  <c r="F79" i="114"/>
  <c r="G79" i="114"/>
  <c r="F80" i="114"/>
  <c r="G80" i="114"/>
  <c r="F81" i="114"/>
  <c r="G81" i="114"/>
  <c r="F82" i="114"/>
  <c r="G82" i="114"/>
  <c r="F83" i="114"/>
  <c r="G83" i="114"/>
  <c r="F84" i="114"/>
  <c r="G84" i="114"/>
  <c r="F85" i="114"/>
  <c r="G85" i="114"/>
  <c r="F86" i="114"/>
  <c r="G86" i="114"/>
  <c r="F87" i="114"/>
  <c r="G87" i="114"/>
  <c r="F88" i="114"/>
  <c r="G88" i="114"/>
  <c r="F89" i="114"/>
  <c r="G89" i="114"/>
  <c r="F90" i="114"/>
  <c r="G90" i="114"/>
  <c r="F91" i="114"/>
  <c r="G91" i="114"/>
  <c r="F92" i="114"/>
  <c r="R92" i="101" s="1"/>
  <c r="G92" i="114"/>
  <c r="F93" i="114"/>
  <c r="G93" i="114"/>
  <c r="F94" i="114"/>
  <c r="G94" i="114"/>
  <c r="F95" i="114"/>
  <c r="G95" i="114"/>
  <c r="F96" i="114"/>
  <c r="G96" i="114"/>
  <c r="F97" i="114"/>
  <c r="G97" i="114"/>
  <c r="F98" i="114"/>
  <c r="G98" i="114"/>
  <c r="F99" i="114"/>
  <c r="G99" i="114"/>
  <c r="F100" i="114"/>
  <c r="G100" i="114"/>
  <c r="F101" i="114"/>
  <c r="G101" i="114"/>
  <c r="F102" i="114"/>
  <c r="G102" i="114"/>
  <c r="F103" i="114"/>
  <c r="G103" i="114"/>
  <c r="F104" i="114"/>
  <c r="G104" i="114"/>
  <c r="F105" i="114"/>
  <c r="G105" i="114"/>
  <c r="G106" i="114"/>
  <c r="G7" i="114"/>
  <c r="O144" i="114"/>
  <c r="O140" i="114"/>
  <c r="O138" i="114"/>
  <c r="O134" i="114"/>
  <c r="O132" i="114"/>
  <c r="O130" i="114"/>
  <c r="O126" i="114"/>
  <c r="O124" i="114"/>
  <c r="O122" i="114"/>
  <c r="O118" i="114"/>
  <c r="O116" i="114"/>
  <c r="O114" i="114"/>
  <c r="O110" i="114"/>
  <c r="O108" i="114"/>
  <c r="O106" i="114"/>
  <c r="O102" i="114"/>
  <c r="O100" i="114"/>
  <c r="O98" i="114"/>
  <c r="O94" i="114"/>
  <c r="O92" i="114"/>
  <c r="O90" i="114"/>
  <c r="O86" i="114"/>
  <c r="O80" i="114"/>
  <c r="O76" i="114"/>
  <c r="O74" i="114"/>
  <c r="O70" i="114"/>
  <c r="O64" i="114"/>
  <c r="O60" i="114"/>
  <c r="O54" i="114"/>
  <c r="O44" i="114"/>
  <c r="O40" i="114"/>
  <c r="O38" i="114"/>
  <c r="O35" i="114"/>
  <c r="O34" i="114"/>
  <c r="O31" i="114"/>
  <c r="O30" i="114"/>
  <c r="O28" i="114"/>
  <c r="O27" i="114"/>
  <c r="O23" i="114"/>
  <c r="O19" i="114"/>
  <c r="O18" i="114"/>
  <c r="O15" i="114"/>
  <c r="O14" i="114"/>
  <c r="O12" i="114"/>
  <c r="O11" i="114"/>
  <c r="O7" i="114"/>
  <c r="R108" i="101" l="1"/>
  <c r="R107" i="101"/>
  <c r="R8" i="101"/>
  <c r="EJ147" i="114"/>
  <c r="R9" i="101"/>
  <c r="DX147" i="114"/>
  <c r="AS147" i="114"/>
  <c r="BD147" i="114"/>
  <c r="DL147" i="114"/>
  <c r="BE147" i="114"/>
  <c r="CC147" i="114"/>
  <c r="DM147" i="114"/>
  <c r="DA147" i="114"/>
  <c r="CO147" i="114"/>
  <c r="BQ147" i="114"/>
  <c r="DY147" i="114"/>
  <c r="EK147" i="114"/>
  <c r="BP147" i="114"/>
  <c r="CZ147" i="114"/>
  <c r="CN147" i="114"/>
  <c r="CB147" i="114"/>
  <c r="AG147" i="114"/>
  <c r="AF147" i="114"/>
  <c r="O16" i="114"/>
  <c r="O22" i="114"/>
  <c r="O32" i="114"/>
  <c r="O42" i="114"/>
  <c r="O48" i="114"/>
  <c r="O58" i="114"/>
  <c r="O10" i="114"/>
  <c r="O20" i="114"/>
  <c r="O26" i="114"/>
  <c r="O36" i="114"/>
  <c r="O46" i="114"/>
  <c r="O52" i="114"/>
  <c r="O62" i="114"/>
  <c r="O68" i="114"/>
  <c r="O78" i="114"/>
  <c r="O84" i="114"/>
  <c r="O142" i="114"/>
  <c r="O8" i="114"/>
  <c r="O24" i="114"/>
  <c r="O50" i="114"/>
  <c r="O56" i="114"/>
  <c r="O66" i="114"/>
  <c r="O72" i="114"/>
  <c r="O82" i="114"/>
  <c r="O88" i="114"/>
  <c r="O96" i="114"/>
  <c r="O104" i="114"/>
  <c r="O112" i="114"/>
  <c r="O120" i="114"/>
  <c r="O128" i="114"/>
  <c r="O136" i="114"/>
  <c r="O146" i="114"/>
  <c r="O41" i="114"/>
  <c r="O73" i="114"/>
  <c r="O81" i="114"/>
  <c r="O89" i="114"/>
  <c r="O91" i="114"/>
  <c r="O105" i="114"/>
  <c r="O107" i="114"/>
  <c r="O121" i="114"/>
  <c r="O123" i="114"/>
  <c r="O137" i="114"/>
  <c r="O145" i="114"/>
  <c r="O9" i="114"/>
  <c r="O13" i="114"/>
  <c r="O17" i="114"/>
  <c r="O21" i="114"/>
  <c r="O25" i="114"/>
  <c r="O29" i="114"/>
  <c r="O33" i="114"/>
  <c r="O39" i="114"/>
  <c r="O47" i="114"/>
  <c r="O55" i="114"/>
  <c r="O63" i="114"/>
  <c r="O71" i="114"/>
  <c r="O79" i="114"/>
  <c r="O87" i="114"/>
  <c r="O101" i="114"/>
  <c r="O103" i="114"/>
  <c r="O117" i="114"/>
  <c r="O119" i="114"/>
  <c r="O133" i="114"/>
  <c r="O135" i="114"/>
  <c r="O143" i="114"/>
  <c r="O53" i="114"/>
  <c r="O61" i="114"/>
  <c r="O69" i="114"/>
  <c r="O77" i="114"/>
  <c r="O85" i="114"/>
  <c r="O97" i="114"/>
  <c r="O99" i="114"/>
  <c r="O113" i="114"/>
  <c r="O115" i="114"/>
  <c r="O129" i="114"/>
  <c r="O131" i="114"/>
  <c r="O141" i="114"/>
  <c r="O49" i="114"/>
  <c r="O57" i="114"/>
  <c r="O65" i="114"/>
  <c r="O37" i="114"/>
  <c r="O45" i="114"/>
  <c r="O43" i="114"/>
  <c r="O51" i="114"/>
  <c r="O59" i="114"/>
  <c r="O67" i="114"/>
  <c r="O75" i="114"/>
  <c r="O83" i="114"/>
  <c r="O93" i="114"/>
  <c r="O95" i="114"/>
  <c r="O109" i="114"/>
  <c r="O111" i="114"/>
  <c r="O125" i="114"/>
  <c r="O127" i="114"/>
  <c r="O139" i="114"/>
  <c r="CB151" i="114" l="1"/>
  <c r="CZ151" i="114"/>
  <c r="EJ151" i="114"/>
  <c r="DX151" i="114"/>
  <c r="DL151" i="114"/>
  <c r="CN151" i="114"/>
  <c r="BP151" i="114"/>
  <c r="BD151" i="114"/>
  <c r="AR151" i="114"/>
  <c r="EB147" i="114"/>
  <c r="EN147" i="114"/>
  <c r="EA147" i="114"/>
  <c r="CE147" i="114"/>
  <c r="CS147" i="114"/>
  <c r="DQ147" i="114"/>
  <c r="DO147" i="114"/>
  <c r="EL147" i="114"/>
  <c r="DD147" i="114"/>
  <c r="BI147" i="114"/>
  <c r="DZ147" i="114"/>
  <c r="EC147" i="114"/>
  <c r="AT147" i="114"/>
  <c r="AU147" i="114"/>
  <c r="BS147" i="114"/>
  <c r="BT147" i="114"/>
  <c r="BU147" i="114"/>
  <c r="DE147" i="114"/>
  <c r="DB147" i="114"/>
  <c r="EM147" i="114"/>
  <c r="EO147" i="114"/>
  <c r="BF147" i="114"/>
  <c r="CD147" i="114"/>
  <c r="CR147" i="114"/>
  <c r="BR147" i="114"/>
  <c r="DP147" i="114"/>
  <c r="BH147" i="114"/>
  <c r="CP147" i="114"/>
  <c r="AW147" i="114"/>
  <c r="DC147" i="114"/>
  <c r="BG147" i="114"/>
  <c r="AV147" i="114"/>
  <c r="CF147" i="114"/>
  <c r="CG147" i="114"/>
  <c r="CQ147" i="114"/>
  <c r="DN147" i="114"/>
  <c r="ER147" i="114"/>
  <c r="EE147" i="114"/>
  <c r="DR147" i="114"/>
  <c r="CV147" i="114"/>
  <c r="CI147" i="114"/>
  <c r="BV147" i="114"/>
  <c r="EQ147" i="114"/>
  <c r="ED147" i="114"/>
  <c r="DH147" i="114"/>
  <c r="CU147" i="114"/>
  <c r="CH147" i="114"/>
  <c r="BL147" i="114"/>
  <c r="AZ147" i="114"/>
  <c r="BJ147" i="114"/>
  <c r="EP147" i="114"/>
  <c r="DT147" i="114"/>
  <c r="DG147" i="114"/>
  <c r="CT147" i="114"/>
  <c r="BX147" i="114"/>
  <c r="BK147" i="114"/>
  <c r="AY147" i="114"/>
  <c r="EF147" i="114"/>
  <c r="DS147" i="114"/>
  <c r="DF147" i="114"/>
  <c r="CJ147" i="114"/>
  <c r="BW147" i="114"/>
  <c r="AX147" i="114"/>
  <c r="AH147" i="114"/>
  <c r="AN147" i="114"/>
  <c r="AM147" i="114"/>
  <c r="AL147" i="114"/>
  <c r="AI147" i="114"/>
  <c r="AK147" i="114"/>
  <c r="AJ147" i="114"/>
  <c r="H147" i="114"/>
  <c r="J147" i="114"/>
  <c r="K147" i="114"/>
  <c r="F147" i="114"/>
  <c r="J4" i="114" s="1"/>
  <c r="AJ4" i="114" s="1"/>
  <c r="AV4" i="114" s="1"/>
  <c r="I147" i="114"/>
  <c r="G147" i="114"/>
  <c r="AF151" i="114" s="1"/>
  <c r="N147" i="114"/>
  <c r="M147" i="114"/>
  <c r="L147" i="114"/>
  <c r="BH150" i="114" l="1"/>
  <c r="AJ150" i="114"/>
  <c r="DP150" i="114"/>
  <c r="EN150" i="114"/>
  <c r="CF150" i="114"/>
  <c r="DD150" i="114"/>
  <c r="EB150" i="114"/>
  <c r="AV150" i="114"/>
  <c r="CR150" i="114"/>
  <c r="BT150" i="114"/>
  <c r="DS150" i="114"/>
  <c r="EQ150" i="114"/>
  <c r="AM150" i="114"/>
  <c r="BW150" i="114"/>
  <c r="CU150" i="114"/>
  <c r="EE150" i="114"/>
  <c r="AY150" i="114"/>
  <c r="DG150" i="114"/>
  <c r="CI150" i="114"/>
  <c r="BK150" i="114"/>
  <c r="EC150" i="114"/>
  <c r="CG150" i="114"/>
  <c r="BI150" i="114"/>
  <c r="EO150" i="114"/>
  <c r="DQ150" i="114"/>
  <c r="BU150" i="114"/>
  <c r="DE150" i="114"/>
  <c r="CS150" i="114"/>
  <c r="AW150" i="114"/>
  <c r="AK150" i="114"/>
  <c r="EM150" i="114"/>
  <c r="CQ150" i="114"/>
  <c r="BS150" i="114"/>
  <c r="DC150" i="114"/>
  <c r="BG150" i="114"/>
  <c r="DO150" i="114"/>
  <c r="AU150" i="114"/>
  <c r="EA150" i="114"/>
  <c r="CE150" i="114"/>
  <c r="AI150" i="114"/>
  <c r="DN150" i="114"/>
  <c r="CP150" i="114"/>
  <c r="BR150" i="114"/>
  <c r="DZ150" i="114"/>
  <c r="AH150" i="114"/>
  <c r="EL150" i="114"/>
  <c r="AT150" i="114"/>
  <c r="DB150" i="114"/>
  <c r="CD150" i="114"/>
  <c r="BF150" i="114"/>
  <c r="ER150" i="114"/>
  <c r="EF150" i="114"/>
  <c r="DT150" i="114"/>
  <c r="DH150" i="114"/>
  <c r="BX150" i="114"/>
  <c r="BL150" i="114"/>
  <c r="AZ150" i="114"/>
  <c r="CV150" i="114"/>
  <c r="CJ150" i="114"/>
  <c r="CD151" i="114" s="1"/>
  <c r="AN150" i="114"/>
  <c r="EP150" i="114"/>
  <c r="CH150" i="114"/>
  <c r="BJ150" i="114"/>
  <c r="ED150" i="114"/>
  <c r="CT150" i="114"/>
  <c r="DR150" i="114"/>
  <c r="BV150" i="114"/>
  <c r="DF150" i="114"/>
  <c r="AL150" i="114"/>
  <c r="AX150" i="114"/>
  <c r="BF151" i="114"/>
  <c r="E11" i="96"/>
  <c r="H11" i="96" s="1"/>
  <c r="M11" i="96" s="1"/>
  <c r="E12" i="96"/>
  <c r="E13" i="96"/>
  <c r="F13" i="96" s="1"/>
  <c r="E7" i="96"/>
  <c r="F7" i="96" s="1"/>
  <c r="E8" i="96"/>
  <c r="F8" i="96" s="1"/>
  <c r="E10" i="96"/>
  <c r="G10" i="96" s="1"/>
  <c r="E9" i="96"/>
  <c r="G9" i="96" s="1"/>
  <c r="H12" i="96"/>
  <c r="M12" i="96" s="1"/>
  <c r="H13" i="96"/>
  <c r="M13" i="96" s="1"/>
  <c r="H9" i="96"/>
  <c r="J9" i="96" s="1"/>
  <c r="G13" i="96"/>
  <c r="G11" i="96"/>
  <c r="AJ148" i="114"/>
  <c r="BV148" i="114"/>
  <c r="CT148" i="114"/>
  <c r="EP148" i="114"/>
  <c r="CH148" i="114"/>
  <c r="DR148" i="114"/>
  <c r="AX148" i="114"/>
  <c r="ED148" i="114"/>
  <c r="BJ148" i="114"/>
  <c r="DF148" i="114"/>
  <c r="AL148" i="114"/>
  <c r="ER148" i="114"/>
  <c r="DH148" i="114"/>
  <c r="BX148" i="114"/>
  <c r="BL148" i="114"/>
  <c r="CJ148" i="114"/>
  <c r="AZ148" i="114"/>
  <c r="EF148" i="114"/>
  <c r="CV148" i="114"/>
  <c r="DT148" i="114"/>
  <c r="AN148" i="114"/>
  <c r="EQ148" i="114"/>
  <c r="EE148" i="114"/>
  <c r="DS148" i="114"/>
  <c r="BW148" i="114"/>
  <c r="DG148" i="114"/>
  <c r="CU148" i="114"/>
  <c r="CI148" i="114"/>
  <c r="BK148" i="114"/>
  <c r="AY148" i="114"/>
  <c r="BH4" i="114"/>
  <c r="AV5" i="114"/>
  <c r="AX5" i="114" s="1"/>
  <c r="DD148" i="114"/>
  <c r="EN148" i="114"/>
  <c r="BT148" i="114"/>
  <c r="BH148" i="114"/>
  <c r="EB148" i="114"/>
  <c r="CR148" i="114"/>
  <c r="CF148" i="114"/>
  <c r="DP148" i="114"/>
  <c r="AV148" i="114"/>
  <c r="AI148" i="114"/>
  <c r="AH148" i="114"/>
  <c r="CS148" i="114"/>
  <c r="AW148" i="114"/>
  <c r="DE148" i="114"/>
  <c r="EO148" i="114"/>
  <c r="BI148" i="114"/>
  <c r="DQ148" i="114"/>
  <c r="EC148" i="114"/>
  <c r="BU148" i="114"/>
  <c r="CG148" i="114"/>
  <c r="AK148" i="114"/>
  <c r="EM148" i="114"/>
  <c r="CE148" i="114"/>
  <c r="BS148" i="114"/>
  <c r="DC148" i="114"/>
  <c r="EA148" i="114"/>
  <c r="DO148" i="114"/>
  <c r="CQ148" i="114"/>
  <c r="AU148" i="114"/>
  <c r="BG148" i="114"/>
  <c r="AT148" i="114"/>
  <c r="DN148" i="114"/>
  <c r="DB148" i="114"/>
  <c r="BF148" i="114"/>
  <c r="BR148" i="114"/>
  <c r="EL148" i="114"/>
  <c r="CD148" i="114"/>
  <c r="CP148" i="114"/>
  <c r="DZ148" i="114"/>
  <c r="AJ5" i="114"/>
  <c r="AL5" i="114" s="1"/>
  <c r="AM148" i="114"/>
  <c r="C17" i="102"/>
  <c r="D146" i="111"/>
  <c r="N146" i="111" s="1"/>
  <c r="C146" i="111"/>
  <c r="D145" i="111"/>
  <c r="C145" i="111"/>
  <c r="D144" i="111"/>
  <c r="C144" i="111"/>
  <c r="D143" i="111"/>
  <c r="C143" i="111"/>
  <c r="D142" i="111"/>
  <c r="N142" i="111" s="1"/>
  <c r="C142" i="111"/>
  <c r="D141" i="111"/>
  <c r="C141" i="111"/>
  <c r="D140" i="111"/>
  <c r="C140" i="111"/>
  <c r="D139" i="111"/>
  <c r="E139" i="111" s="1"/>
  <c r="C139" i="111"/>
  <c r="D138" i="111"/>
  <c r="C138" i="111"/>
  <c r="D137" i="111"/>
  <c r="E137" i="111" s="1"/>
  <c r="C137" i="111"/>
  <c r="D136" i="111"/>
  <c r="C136" i="111"/>
  <c r="D135" i="111"/>
  <c r="C135" i="111"/>
  <c r="D134" i="111"/>
  <c r="E134" i="111" s="1"/>
  <c r="C134" i="111"/>
  <c r="D133" i="111"/>
  <c r="C133" i="111"/>
  <c r="D132" i="111"/>
  <c r="C132" i="111"/>
  <c r="D131" i="111"/>
  <c r="C131" i="111"/>
  <c r="D130" i="111"/>
  <c r="F130" i="111" s="1"/>
  <c r="C130" i="111"/>
  <c r="D129" i="111"/>
  <c r="E129" i="111" s="1"/>
  <c r="C129" i="111"/>
  <c r="D128" i="111"/>
  <c r="C128" i="111"/>
  <c r="D127" i="111"/>
  <c r="C127" i="111"/>
  <c r="D126" i="111"/>
  <c r="N126" i="111" s="1"/>
  <c r="C126" i="111"/>
  <c r="D125" i="111"/>
  <c r="N125" i="111" s="1"/>
  <c r="C125" i="111"/>
  <c r="D124" i="111"/>
  <c r="C124" i="111"/>
  <c r="D123" i="111"/>
  <c r="E123" i="111" s="1"/>
  <c r="C123" i="111"/>
  <c r="D122" i="111"/>
  <c r="C122" i="111"/>
  <c r="D121" i="111"/>
  <c r="N121" i="111" s="1"/>
  <c r="C121" i="111"/>
  <c r="D120" i="111"/>
  <c r="C120" i="111"/>
  <c r="D119" i="111"/>
  <c r="C119" i="111"/>
  <c r="D118" i="111"/>
  <c r="E118" i="111" s="1"/>
  <c r="C118" i="111"/>
  <c r="D117" i="111"/>
  <c r="C117" i="111"/>
  <c r="D116" i="111"/>
  <c r="C116" i="111"/>
  <c r="D115" i="111"/>
  <c r="C115" i="111"/>
  <c r="D114" i="111"/>
  <c r="F114" i="111" s="1"/>
  <c r="C114" i="111"/>
  <c r="D113" i="111"/>
  <c r="N113" i="111" s="1"/>
  <c r="C113" i="111"/>
  <c r="D112" i="111"/>
  <c r="C112" i="111"/>
  <c r="D111" i="111"/>
  <c r="C111" i="111"/>
  <c r="D110" i="111"/>
  <c r="F110" i="111" s="1"/>
  <c r="C110" i="111"/>
  <c r="D109" i="111"/>
  <c r="C109" i="111"/>
  <c r="D108" i="111"/>
  <c r="C108" i="111"/>
  <c r="D107" i="111"/>
  <c r="E107" i="111" s="1"/>
  <c r="C107" i="111"/>
  <c r="D106" i="111"/>
  <c r="N106" i="111" s="1"/>
  <c r="C106" i="111"/>
  <c r="D105" i="111"/>
  <c r="E105" i="111" s="1"/>
  <c r="C105" i="111"/>
  <c r="D104" i="111"/>
  <c r="C104" i="111"/>
  <c r="D103" i="111"/>
  <c r="C103" i="111"/>
  <c r="D102" i="111"/>
  <c r="E102" i="111" s="1"/>
  <c r="C102" i="111"/>
  <c r="D101" i="111"/>
  <c r="N101" i="111" s="1"/>
  <c r="C101" i="111"/>
  <c r="D100" i="111"/>
  <c r="C100" i="111"/>
  <c r="D99" i="111"/>
  <c r="C99" i="111"/>
  <c r="D98" i="111"/>
  <c r="F98" i="111" s="1"/>
  <c r="C98" i="111"/>
  <c r="D97" i="111"/>
  <c r="F97" i="111" s="1"/>
  <c r="C97" i="111"/>
  <c r="D96" i="111"/>
  <c r="C96" i="111"/>
  <c r="D95" i="111"/>
  <c r="C95" i="111"/>
  <c r="D94" i="111"/>
  <c r="F94" i="111" s="1"/>
  <c r="C94" i="111"/>
  <c r="D93" i="111"/>
  <c r="C93" i="111"/>
  <c r="D92" i="111"/>
  <c r="C92" i="111"/>
  <c r="D91" i="111"/>
  <c r="C91" i="111"/>
  <c r="D90" i="111"/>
  <c r="N90" i="111" s="1"/>
  <c r="C90" i="111"/>
  <c r="D89" i="111"/>
  <c r="N89" i="111" s="1"/>
  <c r="C89" i="111"/>
  <c r="D88" i="111"/>
  <c r="N88" i="111" s="1"/>
  <c r="C88" i="111"/>
  <c r="D87" i="111"/>
  <c r="E87" i="111" s="1"/>
  <c r="C87" i="111"/>
  <c r="D86" i="111"/>
  <c r="C86" i="111"/>
  <c r="D85" i="111"/>
  <c r="E85" i="111" s="1"/>
  <c r="C85" i="111"/>
  <c r="D84" i="111"/>
  <c r="C84" i="111"/>
  <c r="D83" i="111"/>
  <c r="C83" i="111"/>
  <c r="D82" i="111"/>
  <c r="E82" i="111" s="1"/>
  <c r="C82" i="111"/>
  <c r="D81" i="111"/>
  <c r="F81" i="111" s="1"/>
  <c r="C81" i="111"/>
  <c r="D80" i="111"/>
  <c r="C80" i="111"/>
  <c r="D79" i="111"/>
  <c r="C79" i="111"/>
  <c r="D78" i="111"/>
  <c r="N78" i="111" s="1"/>
  <c r="C78" i="111"/>
  <c r="D77" i="111"/>
  <c r="F77" i="111" s="1"/>
  <c r="C77" i="111"/>
  <c r="D76" i="111"/>
  <c r="N76" i="111" s="1"/>
  <c r="C76" i="111"/>
  <c r="D75" i="111"/>
  <c r="N75" i="111" s="1"/>
  <c r="C75" i="111"/>
  <c r="D74" i="111"/>
  <c r="C74" i="111"/>
  <c r="D73" i="111"/>
  <c r="N73" i="111" s="1"/>
  <c r="C73" i="111"/>
  <c r="D72" i="111"/>
  <c r="C72" i="111"/>
  <c r="D71" i="111"/>
  <c r="C71" i="111"/>
  <c r="D70" i="111"/>
  <c r="N70" i="111" s="1"/>
  <c r="C70" i="111"/>
  <c r="D69" i="111"/>
  <c r="E69" i="111" s="1"/>
  <c r="C69" i="111"/>
  <c r="D68" i="111"/>
  <c r="C68" i="111"/>
  <c r="D67" i="111"/>
  <c r="N67" i="111" s="1"/>
  <c r="C67" i="111"/>
  <c r="D66" i="111"/>
  <c r="C66" i="111"/>
  <c r="D65" i="111"/>
  <c r="E65" i="111" s="1"/>
  <c r="C65" i="111"/>
  <c r="D64" i="111"/>
  <c r="C64" i="111"/>
  <c r="D63" i="111"/>
  <c r="C63" i="111"/>
  <c r="D62" i="111"/>
  <c r="E62" i="111" s="1"/>
  <c r="C62" i="111"/>
  <c r="D61" i="111"/>
  <c r="N61" i="111" s="1"/>
  <c r="C61" i="111"/>
  <c r="D60" i="111"/>
  <c r="F60" i="111" s="1"/>
  <c r="C60" i="111"/>
  <c r="D59" i="111"/>
  <c r="N59" i="111" s="1"/>
  <c r="C59" i="111"/>
  <c r="D58" i="111"/>
  <c r="F58" i="111" s="1"/>
  <c r="C58" i="111"/>
  <c r="D57" i="111"/>
  <c r="N57" i="111" s="1"/>
  <c r="C57" i="111"/>
  <c r="D56" i="111"/>
  <c r="C56" i="111"/>
  <c r="D55" i="111"/>
  <c r="C55" i="111"/>
  <c r="D54" i="111"/>
  <c r="N54" i="111" s="1"/>
  <c r="C54" i="111"/>
  <c r="D53" i="111"/>
  <c r="C53" i="111"/>
  <c r="D52" i="111"/>
  <c r="C52" i="111"/>
  <c r="D51" i="111"/>
  <c r="N51" i="111" s="1"/>
  <c r="C51" i="111"/>
  <c r="D50" i="111"/>
  <c r="C50" i="111"/>
  <c r="D49" i="111"/>
  <c r="E49" i="111" s="1"/>
  <c r="C49" i="111"/>
  <c r="D48" i="111"/>
  <c r="C48" i="111"/>
  <c r="D47" i="111"/>
  <c r="C47" i="111"/>
  <c r="D46" i="111"/>
  <c r="E46" i="111" s="1"/>
  <c r="C46" i="111"/>
  <c r="D45" i="111"/>
  <c r="N45" i="111" s="1"/>
  <c r="C45" i="111"/>
  <c r="D44" i="111"/>
  <c r="E44" i="111" s="1"/>
  <c r="C44" i="111"/>
  <c r="D43" i="111"/>
  <c r="E43" i="111" s="1"/>
  <c r="C43" i="111"/>
  <c r="D42" i="111"/>
  <c r="F42" i="111" s="1"/>
  <c r="C42" i="111"/>
  <c r="D41" i="111"/>
  <c r="N41" i="111" s="1"/>
  <c r="C41" i="111"/>
  <c r="D40" i="111"/>
  <c r="F40" i="111" s="1"/>
  <c r="C40" i="111"/>
  <c r="D39" i="111"/>
  <c r="C39" i="111"/>
  <c r="D38" i="111"/>
  <c r="C38" i="111"/>
  <c r="D37" i="111"/>
  <c r="C37" i="111"/>
  <c r="D36" i="111"/>
  <c r="C36" i="111"/>
  <c r="D35" i="111"/>
  <c r="N35" i="111" s="1"/>
  <c r="C35" i="111"/>
  <c r="D34" i="111"/>
  <c r="C34" i="111"/>
  <c r="D33" i="111"/>
  <c r="C33" i="111"/>
  <c r="D32" i="111"/>
  <c r="C32" i="111"/>
  <c r="D31" i="111"/>
  <c r="C31" i="111"/>
  <c r="D30" i="111"/>
  <c r="C30" i="111"/>
  <c r="D29" i="111"/>
  <c r="F29" i="111" s="1"/>
  <c r="C29" i="111"/>
  <c r="D28" i="111"/>
  <c r="C28" i="111"/>
  <c r="D27" i="111"/>
  <c r="C27" i="111"/>
  <c r="D26" i="111"/>
  <c r="C26" i="111"/>
  <c r="D25" i="111"/>
  <c r="N25" i="111" s="1"/>
  <c r="C25" i="111"/>
  <c r="D24" i="111"/>
  <c r="C24" i="111"/>
  <c r="D23" i="111"/>
  <c r="F23" i="111" s="1"/>
  <c r="C23" i="111"/>
  <c r="D22" i="111"/>
  <c r="C22" i="111"/>
  <c r="D21" i="111"/>
  <c r="C21" i="111"/>
  <c r="D20" i="111"/>
  <c r="C20" i="111"/>
  <c r="D19" i="111"/>
  <c r="N19" i="111" s="1"/>
  <c r="C19" i="111"/>
  <c r="D18" i="111"/>
  <c r="C18" i="111"/>
  <c r="D17" i="111"/>
  <c r="C17" i="111"/>
  <c r="D16" i="111"/>
  <c r="C16" i="111"/>
  <c r="D15" i="111"/>
  <c r="N15" i="111" s="1"/>
  <c r="C15" i="111"/>
  <c r="D14" i="111"/>
  <c r="C14" i="111"/>
  <c r="D13" i="111"/>
  <c r="C13" i="111"/>
  <c r="D12" i="111"/>
  <c r="C12" i="111"/>
  <c r="D11" i="111"/>
  <c r="C11" i="111"/>
  <c r="D10" i="111"/>
  <c r="C10" i="111"/>
  <c r="D9" i="111"/>
  <c r="N9" i="111" s="1"/>
  <c r="C9" i="111"/>
  <c r="D8" i="111"/>
  <c r="N8" i="111" s="1"/>
  <c r="C8" i="111"/>
  <c r="D7" i="111"/>
  <c r="C7" i="111"/>
  <c r="F145" i="111"/>
  <c r="N137" i="111"/>
  <c r="F133" i="111"/>
  <c r="E117" i="111"/>
  <c r="E109" i="111"/>
  <c r="N93" i="111"/>
  <c r="E91" i="111"/>
  <c r="N85" i="111"/>
  <c r="F75" i="111"/>
  <c r="N71" i="111"/>
  <c r="N63" i="111"/>
  <c r="F55" i="111"/>
  <c r="E53" i="111"/>
  <c r="N47" i="111"/>
  <c r="F39" i="111"/>
  <c r="N31" i="111"/>
  <c r="E27" i="111"/>
  <c r="N21" i="111"/>
  <c r="F13" i="111"/>
  <c r="E11" i="111"/>
  <c r="D146" i="110"/>
  <c r="C146" i="110"/>
  <c r="D145" i="110"/>
  <c r="C145" i="110"/>
  <c r="D144" i="110"/>
  <c r="C144" i="110"/>
  <c r="D143" i="110"/>
  <c r="N143" i="110" s="1"/>
  <c r="C143" i="110"/>
  <c r="D142" i="110"/>
  <c r="C142" i="110"/>
  <c r="D141" i="110"/>
  <c r="C141" i="110"/>
  <c r="D140" i="110"/>
  <c r="C140" i="110"/>
  <c r="D139" i="110"/>
  <c r="N139" i="110" s="1"/>
  <c r="C139" i="110"/>
  <c r="D138" i="110"/>
  <c r="C138" i="110"/>
  <c r="D137" i="110"/>
  <c r="C137" i="110"/>
  <c r="D136" i="110"/>
  <c r="N136" i="110" s="1"/>
  <c r="C136" i="110"/>
  <c r="D135" i="110"/>
  <c r="N135" i="110" s="1"/>
  <c r="C135" i="110"/>
  <c r="D134" i="110"/>
  <c r="C134" i="110"/>
  <c r="D133" i="110"/>
  <c r="C133" i="110"/>
  <c r="D132" i="110"/>
  <c r="C132" i="110"/>
  <c r="D131" i="110"/>
  <c r="N131" i="110" s="1"/>
  <c r="C131" i="110"/>
  <c r="D130" i="110"/>
  <c r="C130" i="110"/>
  <c r="D129" i="110"/>
  <c r="C129" i="110"/>
  <c r="D128" i="110"/>
  <c r="C128" i="110"/>
  <c r="D127" i="110"/>
  <c r="N127" i="110" s="1"/>
  <c r="C127" i="110"/>
  <c r="D126" i="110"/>
  <c r="C126" i="110"/>
  <c r="D125" i="110"/>
  <c r="C125" i="110"/>
  <c r="D124" i="110"/>
  <c r="C124" i="110"/>
  <c r="D123" i="110"/>
  <c r="C123" i="110"/>
  <c r="D122" i="110"/>
  <c r="C122" i="110"/>
  <c r="D121" i="110"/>
  <c r="C121" i="110"/>
  <c r="D120" i="110"/>
  <c r="C120" i="110"/>
  <c r="D119" i="110"/>
  <c r="N119" i="110" s="1"/>
  <c r="C119" i="110"/>
  <c r="D118" i="110"/>
  <c r="C118" i="110"/>
  <c r="D117" i="110"/>
  <c r="C117" i="110"/>
  <c r="D116" i="110"/>
  <c r="C116" i="110"/>
  <c r="D115" i="110"/>
  <c r="N115" i="110" s="1"/>
  <c r="C115" i="110"/>
  <c r="D114" i="110"/>
  <c r="C114" i="110"/>
  <c r="D113" i="110"/>
  <c r="C113" i="110"/>
  <c r="D112" i="110"/>
  <c r="C112" i="110"/>
  <c r="D111" i="110"/>
  <c r="N111" i="110" s="1"/>
  <c r="C111" i="110"/>
  <c r="D110" i="110"/>
  <c r="C110" i="110"/>
  <c r="D109" i="110"/>
  <c r="C109" i="110"/>
  <c r="D108" i="110"/>
  <c r="C108" i="110"/>
  <c r="D107" i="110"/>
  <c r="N107" i="110" s="1"/>
  <c r="C107" i="110"/>
  <c r="D106" i="110"/>
  <c r="C106" i="110"/>
  <c r="D105" i="110"/>
  <c r="C105" i="110"/>
  <c r="D104" i="110"/>
  <c r="C104" i="110"/>
  <c r="D103" i="110"/>
  <c r="N103" i="110" s="1"/>
  <c r="C103" i="110"/>
  <c r="D102" i="110"/>
  <c r="C102" i="110"/>
  <c r="D101" i="110"/>
  <c r="C101" i="110"/>
  <c r="D100" i="110"/>
  <c r="C100" i="110"/>
  <c r="D99" i="110"/>
  <c r="N99" i="110" s="1"/>
  <c r="C99" i="110"/>
  <c r="D98" i="110"/>
  <c r="C98" i="110"/>
  <c r="D97" i="110"/>
  <c r="C97" i="110"/>
  <c r="D96" i="110"/>
  <c r="C96" i="110"/>
  <c r="D95" i="110"/>
  <c r="N95" i="110" s="1"/>
  <c r="C95" i="110"/>
  <c r="D94" i="110"/>
  <c r="C94" i="110"/>
  <c r="D93" i="110"/>
  <c r="C93" i="110"/>
  <c r="D92" i="110"/>
  <c r="C92" i="110"/>
  <c r="D91" i="110"/>
  <c r="C91" i="110"/>
  <c r="D90" i="110"/>
  <c r="C90" i="110"/>
  <c r="D89" i="110"/>
  <c r="C89" i="110"/>
  <c r="D88" i="110"/>
  <c r="C88" i="110"/>
  <c r="D87" i="110"/>
  <c r="C87" i="110"/>
  <c r="D86" i="110"/>
  <c r="C86" i="110"/>
  <c r="D85" i="110"/>
  <c r="C85" i="110"/>
  <c r="D84" i="110"/>
  <c r="C84" i="110"/>
  <c r="D83" i="110"/>
  <c r="C83" i="110"/>
  <c r="D82" i="110"/>
  <c r="C82" i="110"/>
  <c r="D81" i="110"/>
  <c r="C81" i="110"/>
  <c r="D80" i="110"/>
  <c r="C80" i="110"/>
  <c r="D79" i="110"/>
  <c r="C79" i="110"/>
  <c r="D78" i="110"/>
  <c r="C78" i="110"/>
  <c r="D77" i="110"/>
  <c r="C77" i="110"/>
  <c r="D76" i="110"/>
  <c r="C76" i="110"/>
  <c r="D75" i="110"/>
  <c r="C75" i="110"/>
  <c r="D74" i="110"/>
  <c r="C74" i="110"/>
  <c r="D73" i="110"/>
  <c r="C73" i="110"/>
  <c r="D72" i="110"/>
  <c r="C72" i="110"/>
  <c r="D71" i="110"/>
  <c r="C71" i="110"/>
  <c r="D70" i="110"/>
  <c r="C70" i="110"/>
  <c r="D69" i="110"/>
  <c r="C69" i="110"/>
  <c r="D68" i="110"/>
  <c r="C68" i="110"/>
  <c r="D67" i="110"/>
  <c r="C67" i="110"/>
  <c r="D66" i="110"/>
  <c r="C66" i="110"/>
  <c r="D65" i="110"/>
  <c r="C65" i="110"/>
  <c r="D64" i="110"/>
  <c r="C64" i="110"/>
  <c r="D63" i="110"/>
  <c r="C63" i="110"/>
  <c r="D62" i="110"/>
  <c r="C62" i="110"/>
  <c r="D61" i="110"/>
  <c r="C61" i="110"/>
  <c r="D60" i="110"/>
  <c r="C60" i="110"/>
  <c r="D59" i="110"/>
  <c r="N59" i="110" s="1"/>
  <c r="C59" i="110"/>
  <c r="D58" i="110"/>
  <c r="C58" i="110"/>
  <c r="D57" i="110"/>
  <c r="C57" i="110"/>
  <c r="D56" i="110"/>
  <c r="C56" i="110"/>
  <c r="D55" i="110"/>
  <c r="C55" i="110"/>
  <c r="D54" i="110"/>
  <c r="C54" i="110"/>
  <c r="D53" i="110"/>
  <c r="C53" i="110"/>
  <c r="D52" i="110"/>
  <c r="C52" i="110"/>
  <c r="D51" i="110"/>
  <c r="N51" i="110" s="1"/>
  <c r="C51" i="110"/>
  <c r="D50" i="110"/>
  <c r="C50" i="110"/>
  <c r="D49" i="110"/>
  <c r="C49" i="110"/>
  <c r="D48" i="110"/>
  <c r="C48" i="110"/>
  <c r="D47" i="110"/>
  <c r="N47" i="110" s="1"/>
  <c r="C47" i="110"/>
  <c r="D46" i="110"/>
  <c r="C46" i="110"/>
  <c r="D45" i="110"/>
  <c r="C45" i="110"/>
  <c r="D44" i="110"/>
  <c r="C44" i="110"/>
  <c r="D43" i="110"/>
  <c r="N43" i="110" s="1"/>
  <c r="C43" i="110"/>
  <c r="D42" i="110"/>
  <c r="C42" i="110"/>
  <c r="D41" i="110"/>
  <c r="C41" i="110"/>
  <c r="D40" i="110"/>
  <c r="C40" i="110"/>
  <c r="D39" i="110"/>
  <c r="C39" i="110"/>
  <c r="D38" i="110"/>
  <c r="C38" i="110"/>
  <c r="D37" i="110"/>
  <c r="C37" i="110"/>
  <c r="D36" i="110"/>
  <c r="C36" i="110"/>
  <c r="D35" i="110"/>
  <c r="N35" i="110" s="1"/>
  <c r="C35" i="110"/>
  <c r="D34" i="110"/>
  <c r="C34" i="110"/>
  <c r="D33" i="110"/>
  <c r="C33" i="110"/>
  <c r="D32" i="110"/>
  <c r="C32" i="110"/>
  <c r="D31" i="110"/>
  <c r="C31" i="110"/>
  <c r="D30" i="110"/>
  <c r="C30" i="110"/>
  <c r="D29" i="110"/>
  <c r="C29" i="110"/>
  <c r="D28" i="110"/>
  <c r="C28" i="110"/>
  <c r="D27" i="110"/>
  <c r="C27" i="110"/>
  <c r="D26" i="110"/>
  <c r="C26" i="110"/>
  <c r="D25" i="110"/>
  <c r="C25" i="110"/>
  <c r="D24" i="110"/>
  <c r="C24" i="110"/>
  <c r="D23" i="110"/>
  <c r="C23" i="110"/>
  <c r="D22" i="110"/>
  <c r="C22" i="110"/>
  <c r="D21" i="110"/>
  <c r="C21" i="110"/>
  <c r="D20" i="110"/>
  <c r="C20" i="110"/>
  <c r="D19" i="110"/>
  <c r="C19" i="110"/>
  <c r="D18" i="110"/>
  <c r="C18" i="110"/>
  <c r="D17" i="110"/>
  <c r="C17" i="110"/>
  <c r="D16" i="110"/>
  <c r="C16" i="110"/>
  <c r="D15" i="110"/>
  <c r="C15" i="110"/>
  <c r="D14" i="110"/>
  <c r="C14" i="110"/>
  <c r="D13" i="110"/>
  <c r="C13" i="110"/>
  <c r="D12" i="110"/>
  <c r="C12" i="110"/>
  <c r="D11" i="110"/>
  <c r="C11" i="110"/>
  <c r="D10" i="110"/>
  <c r="C10" i="110"/>
  <c r="D9" i="110"/>
  <c r="C9" i="110"/>
  <c r="D8" i="110"/>
  <c r="N8" i="110" s="1"/>
  <c r="C8" i="110"/>
  <c r="D7" i="110"/>
  <c r="AE7" i="110" s="1"/>
  <c r="C7" i="110"/>
  <c r="D146" i="109"/>
  <c r="C146" i="109"/>
  <c r="D145" i="109"/>
  <c r="F145" i="109" s="1"/>
  <c r="C145" i="109"/>
  <c r="D144" i="109"/>
  <c r="C144" i="109"/>
  <c r="D143" i="109"/>
  <c r="C143" i="109"/>
  <c r="D142" i="109"/>
  <c r="C142" i="109"/>
  <c r="D141" i="109"/>
  <c r="F141" i="109" s="1"/>
  <c r="C141" i="109"/>
  <c r="D140" i="109"/>
  <c r="C140" i="109"/>
  <c r="D139" i="109"/>
  <c r="C139" i="109"/>
  <c r="D138" i="109"/>
  <c r="C138" i="109"/>
  <c r="D137" i="109"/>
  <c r="F137" i="109" s="1"/>
  <c r="C137" i="109"/>
  <c r="D136" i="109"/>
  <c r="N136" i="109" s="1"/>
  <c r="C136" i="109"/>
  <c r="D135" i="109"/>
  <c r="C135" i="109"/>
  <c r="D134" i="109"/>
  <c r="C134" i="109"/>
  <c r="D133" i="109"/>
  <c r="F133" i="109" s="1"/>
  <c r="C133" i="109"/>
  <c r="D132" i="109"/>
  <c r="C132" i="109"/>
  <c r="D131" i="109"/>
  <c r="C131" i="109"/>
  <c r="D130" i="109"/>
  <c r="C130" i="109"/>
  <c r="D129" i="109"/>
  <c r="F129" i="109" s="1"/>
  <c r="C129" i="109"/>
  <c r="D128" i="109"/>
  <c r="C128" i="109"/>
  <c r="D127" i="109"/>
  <c r="C127" i="109"/>
  <c r="D126" i="109"/>
  <c r="C126" i="109"/>
  <c r="D125" i="109"/>
  <c r="F125" i="109" s="1"/>
  <c r="C125" i="109"/>
  <c r="D124" i="109"/>
  <c r="C124" i="109"/>
  <c r="D123" i="109"/>
  <c r="C123" i="109"/>
  <c r="D122" i="109"/>
  <c r="C122" i="109"/>
  <c r="D121" i="109"/>
  <c r="C121" i="109"/>
  <c r="D120" i="109"/>
  <c r="C120" i="109"/>
  <c r="D119" i="109"/>
  <c r="F119" i="109" s="1"/>
  <c r="C119" i="109"/>
  <c r="D118" i="109"/>
  <c r="C118" i="109"/>
  <c r="D117" i="109"/>
  <c r="F117" i="109" s="1"/>
  <c r="C117" i="109"/>
  <c r="D116" i="109"/>
  <c r="C116" i="109"/>
  <c r="D115" i="109"/>
  <c r="F115" i="109" s="1"/>
  <c r="C115" i="109"/>
  <c r="D114" i="109"/>
  <c r="C114" i="109"/>
  <c r="D113" i="109"/>
  <c r="F113" i="109" s="1"/>
  <c r="C113" i="109"/>
  <c r="D112" i="109"/>
  <c r="C112" i="109"/>
  <c r="D111" i="109"/>
  <c r="F111" i="109" s="1"/>
  <c r="C111" i="109"/>
  <c r="D110" i="109"/>
  <c r="C110" i="109"/>
  <c r="D109" i="109"/>
  <c r="F109" i="109" s="1"/>
  <c r="C109" i="109"/>
  <c r="D108" i="109"/>
  <c r="C108" i="109"/>
  <c r="D107" i="109"/>
  <c r="C107" i="109"/>
  <c r="D106" i="109"/>
  <c r="C106" i="109"/>
  <c r="D105" i="109"/>
  <c r="F105" i="109" s="1"/>
  <c r="C105" i="109"/>
  <c r="D104" i="109"/>
  <c r="C104" i="109"/>
  <c r="D103" i="109"/>
  <c r="C103" i="109"/>
  <c r="D102" i="109"/>
  <c r="C102" i="109"/>
  <c r="D101" i="109"/>
  <c r="F101" i="109" s="1"/>
  <c r="C101" i="109"/>
  <c r="D100" i="109"/>
  <c r="C100" i="109"/>
  <c r="D99" i="109"/>
  <c r="F99" i="109" s="1"/>
  <c r="C99" i="109"/>
  <c r="D98" i="109"/>
  <c r="C98" i="109"/>
  <c r="D97" i="109"/>
  <c r="F97" i="109" s="1"/>
  <c r="C97" i="109"/>
  <c r="D96" i="109"/>
  <c r="C96" i="109"/>
  <c r="D95" i="109"/>
  <c r="C95" i="109"/>
  <c r="D94" i="109"/>
  <c r="C94" i="109"/>
  <c r="D93" i="109"/>
  <c r="C93" i="109"/>
  <c r="D92" i="109"/>
  <c r="C92" i="109"/>
  <c r="D91" i="109"/>
  <c r="E91" i="109" s="1"/>
  <c r="C91" i="109"/>
  <c r="D90" i="109"/>
  <c r="C90" i="109"/>
  <c r="D89" i="109"/>
  <c r="C89" i="109"/>
  <c r="D88" i="109"/>
  <c r="C88" i="109"/>
  <c r="D87" i="109"/>
  <c r="C87" i="109"/>
  <c r="D86" i="109"/>
  <c r="C86" i="109"/>
  <c r="D85" i="109"/>
  <c r="N85" i="109" s="1"/>
  <c r="C85" i="109"/>
  <c r="D84" i="109"/>
  <c r="C84" i="109"/>
  <c r="D83" i="109"/>
  <c r="C83" i="109"/>
  <c r="D82" i="109"/>
  <c r="C82" i="109"/>
  <c r="D81" i="109"/>
  <c r="C81" i="109"/>
  <c r="D80" i="109"/>
  <c r="C80" i="109"/>
  <c r="D79" i="109"/>
  <c r="C79" i="109"/>
  <c r="D78" i="109"/>
  <c r="C78" i="109"/>
  <c r="D77" i="109"/>
  <c r="C77" i="109"/>
  <c r="D76" i="109"/>
  <c r="C76" i="109"/>
  <c r="D75" i="109"/>
  <c r="E75" i="109" s="1"/>
  <c r="C75" i="109"/>
  <c r="D74" i="109"/>
  <c r="C74" i="109"/>
  <c r="D73" i="109"/>
  <c r="C73" i="109"/>
  <c r="D72" i="109"/>
  <c r="C72" i="109"/>
  <c r="D71" i="109"/>
  <c r="C71" i="109"/>
  <c r="D70" i="109"/>
  <c r="C70" i="109"/>
  <c r="D69" i="109"/>
  <c r="C69" i="109"/>
  <c r="D68" i="109"/>
  <c r="C68" i="109"/>
  <c r="D67" i="109"/>
  <c r="C67" i="109"/>
  <c r="D66" i="109"/>
  <c r="C66" i="109"/>
  <c r="D65" i="109"/>
  <c r="N65" i="109" s="1"/>
  <c r="C65" i="109"/>
  <c r="D64" i="109"/>
  <c r="C64" i="109"/>
  <c r="D63" i="109"/>
  <c r="C63" i="109"/>
  <c r="D62" i="109"/>
  <c r="C62" i="109"/>
  <c r="D61" i="109"/>
  <c r="C61" i="109"/>
  <c r="D60" i="109"/>
  <c r="C60" i="109"/>
  <c r="D59" i="109"/>
  <c r="C59" i="109"/>
  <c r="D58" i="109"/>
  <c r="C58" i="109"/>
  <c r="D57" i="109"/>
  <c r="C57" i="109"/>
  <c r="D56" i="109"/>
  <c r="C56" i="109"/>
  <c r="D55" i="109"/>
  <c r="C55" i="109"/>
  <c r="D54" i="109"/>
  <c r="C54" i="109"/>
  <c r="D53" i="109"/>
  <c r="C53" i="109"/>
  <c r="D52" i="109"/>
  <c r="C52" i="109"/>
  <c r="D51" i="109"/>
  <c r="C51" i="109"/>
  <c r="D50" i="109"/>
  <c r="C50" i="109"/>
  <c r="D49" i="109"/>
  <c r="N49" i="109" s="1"/>
  <c r="C49" i="109"/>
  <c r="D48" i="109"/>
  <c r="C48" i="109"/>
  <c r="D47" i="109"/>
  <c r="C47" i="109"/>
  <c r="D46" i="109"/>
  <c r="C46" i="109"/>
  <c r="D45" i="109"/>
  <c r="C45" i="109"/>
  <c r="D44" i="109"/>
  <c r="C44" i="109"/>
  <c r="D43" i="109"/>
  <c r="C43" i="109"/>
  <c r="D42" i="109"/>
  <c r="C42" i="109"/>
  <c r="D41" i="109"/>
  <c r="N41" i="109" s="1"/>
  <c r="C41" i="109"/>
  <c r="D40" i="109"/>
  <c r="C40" i="109"/>
  <c r="D39" i="109"/>
  <c r="C39" i="109"/>
  <c r="D38" i="109"/>
  <c r="C38" i="109"/>
  <c r="D37" i="109"/>
  <c r="C37" i="109"/>
  <c r="D36" i="109"/>
  <c r="C36" i="109"/>
  <c r="D35" i="109"/>
  <c r="C35" i="109"/>
  <c r="D34" i="109"/>
  <c r="C34" i="109"/>
  <c r="D33" i="109"/>
  <c r="N33" i="109" s="1"/>
  <c r="C33" i="109"/>
  <c r="D32" i="109"/>
  <c r="C32" i="109"/>
  <c r="D31" i="109"/>
  <c r="C31" i="109"/>
  <c r="D30" i="109"/>
  <c r="C30" i="109"/>
  <c r="D29" i="109"/>
  <c r="C29" i="109"/>
  <c r="D28" i="109"/>
  <c r="C28" i="109"/>
  <c r="D27" i="109"/>
  <c r="C27" i="109"/>
  <c r="D26" i="109"/>
  <c r="C26" i="109"/>
  <c r="D25" i="109"/>
  <c r="C25" i="109"/>
  <c r="D24" i="109"/>
  <c r="C24" i="109"/>
  <c r="D23" i="109"/>
  <c r="E23" i="109" s="1"/>
  <c r="C23" i="109"/>
  <c r="D22" i="109"/>
  <c r="C22" i="109"/>
  <c r="D21" i="109"/>
  <c r="C21" i="109"/>
  <c r="D20" i="109"/>
  <c r="C20" i="109"/>
  <c r="D19" i="109"/>
  <c r="C19" i="109"/>
  <c r="D18" i="109"/>
  <c r="C18" i="109"/>
  <c r="D17" i="109"/>
  <c r="N17" i="109" s="1"/>
  <c r="C17" i="109"/>
  <c r="D16" i="109"/>
  <c r="C16" i="109"/>
  <c r="D15" i="109"/>
  <c r="C15" i="109"/>
  <c r="D14" i="109"/>
  <c r="C14" i="109"/>
  <c r="D13" i="109"/>
  <c r="C13" i="109"/>
  <c r="D12" i="109"/>
  <c r="C12" i="109"/>
  <c r="D11" i="109"/>
  <c r="C11" i="109"/>
  <c r="D10" i="109"/>
  <c r="C10" i="109"/>
  <c r="D9" i="109"/>
  <c r="N9" i="109" s="1"/>
  <c r="C9" i="109"/>
  <c r="D8" i="109"/>
  <c r="N8" i="109" s="1"/>
  <c r="C8" i="109"/>
  <c r="D7" i="109"/>
  <c r="AE7" i="109" s="1"/>
  <c r="C7" i="109"/>
  <c r="D146" i="108"/>
  <c r="C146" i="108"/>
  <c r="D145" i="108"/>
  <c r="C145" i="108"/>
  <c r="D144" i="108"/>
  <c r="C144" i="108"/>
  <c r="D143" i="108"/>
  <c r="C143" i="108"/>
  <c r="D142" i="108"/>
  <c r="C142" i="108"/>
  <c r="D141" i="108"/>
  <c r="E141" i="108" s="1"/>
  <c r="C141" i="108"/>
  <c r="D140" i="108"/>
  <c r="C140" i="108"/>
  <c r="D139" i="108"/>
  <c r="C139" i="108"/>
  <c r="D138" i="108"/>
  <c r="C138" i="108"/>
  <c r="D137" i="108"/>
  <c r="C137" i="108"/>
  <c r="D136" i="108"/>
  <c r="E136" i="108" s="1"/>
  <c r="C136" i="108"/>
  <c r="D135" i="108"/>
  <c r="C135" i="108"/>
  <c r="D134" i="108"/>
  <c r="C134" i="108"/>
  <c r="D133" i="108"/>
  <c r="C133" i="108"/>
  <c r="D132" i="108"/>
  <c r="C132" i="108"/>
  <c r="D131" i="108"/>
  <c r="C131" i="108"/>
  <c r="D130" i="108"/>
  <c r="C130" i="108"/>
  <c r="D129" i="108"/>
  <c r="C129" i="108"/>
  <c r="D128" i="108"/>
  <c r="C128" i="108"/>
  <c r="D127" i="108"/>
  <c r="C127" i="108"/>
  <c r="D126" i="108"/>
  <c r="C126" i="108"/>
  <c r="D125" i="108"/>
  <c r="C125" i="108"/>
  <c r="D124" i="108"/>
  <c r="C124" i="108"/>
  <c r="D123" i="108"/>
  <c r="C123" i="108"/>
  <c r="D122" i="108"/>
  <c r="C122" i="108"/>
  <c r="D121" i="108"/>
  <c r="C121" i="108"/>
  <c r="D120" i="108"/>
  <c r="C120" i="108"/>
  <c r="D119" i="108"/>
  <c r="C119" i="108"/>
  <c r="D118" i="108"/>
  <c r="C118" i="108"/>
  <c r="D117" i="108"/>
  <c r="C117" i="108"/>
  <c r="D116" i="108"/>
  <c r="C116" i="108"/>
  <c r="D115" i="108"/>
  <c r="C115" i="108"/>
  <c r="D114" i="108"/>
  <c r="C114" i="108"/>
  <c r="D113" i="108"/>
  <c r="C113" i="108"/>
  <c r="D112" i="108"/>
  <c r="C112" i="108"/>
  <c r="D111" i="108"/>
  <c r="C111" i="108"/>
  <c r="D110" i="108"/>
  <c r="C110" i="108"/>
  <c r="D109" i="108"/>
  <c r="F109" i="108" s="1"/>
  <c r="C109" i="108"/>
  <c r="D108" i="108"/>
  <c r="C108" i="108"/>
  <c r="D107" i="108"/>
  <c r="C107" i="108"/>
  <c r="D106" i="108"/>
  <c r="C106" i="108"/>
  <c r="D105" i="108"/>
  <c r="C105" i="108"/>
  <c r="D104" i="108"/>
  <c r="C104" i="108"/>
  <c r="D103" i="108"/>
  <c r="C103" i="108"/>
  <c r="D102" i="108"/>
  <c r="C102" i="108"/>
  <c r="D101" i="108"/>
  <c r="C101" i="108"/>
  <c r="D100" i="108"/>
  <c r="C100" i="108"/>
  <c r="D99" i="108"/>
  <c r="E99" i="108" s="1"/>
  <c r="C99" i="108"/>
  <c r="D98" i="108"/>
  <c r="C98" i="108"/>
  <c r="D97" i="108"/>
  <c r="F97" i="108" s="1"/>
  <c r="C97" i="108"/>
  <c r="D96" i="108"/>
  <c r="C96" i="108"/>
  <c r="D95" i="108"/>
  <c r="E95" i="108" s="1"/>
  <c r="C95" i="108"/>
  <c r="D94" i="108"/>
  <c r="C94" i="108"/>
  <c r="D93" i="108"/>
  <c r="F93" i="108" s="1"/>
  <c r="C93" i="108"/>
  <c r="D92" i="108"/>
  <c r="C92" i="108"/>
  <c r="D91" i="108"/>
  <c r="C91" i="108"/>
  <c r="D90" i="108"/>
  <c r="C90" i="108"/>
  <c r="D89" i="108"/>
  <c r="C89" i="108"/>
  <c r="D88" i="108"/>
  <c r="C88" i="108"/>
  <c r="D87" i="108"/>
  <c r="C87" i="108"/>
  <c r="D86" i="108"/>
  <c r="C86" i="108"/>
  <c r="D85" i="108"/>
  <c r="C85" i="108"/>
  <c r="D84" i="108"/>
  <c r="C84" i="108"/>
  <c r="D83" i="108"/>
  <c r="E83" i="108" s="1"/>
  <c r="C83" i="108"/>
  <c r="D82" i="108"/>
  <c r="C82" i="108"/>
  <c r="D81" i="108"/>
  <c r="F81" i="108" s="1"/>
  <c r="C81" i="108"/>
  <c r="D80" i="108"/>
  <c r="C80" i="108"/>
  <c r="D79" i="108"/>
  <c r="E79" i="108" s="1"/>
  <c r="C79" i="108"/>
  <c r="D78" i="108"/>
  <c r="C78" i="108"/>
  <c r="D77" i="108"/>
  <c r="F77" i="108" s="1"/>
  <c r="C77" i="108"/>
  <c r="D76" i="108"/>
  <c r="C76" i="108"/>
  <c r="D75" i="108"/>
  <c r="C75" i="108"/>
  <c r="D74" i="108"/>
  <c r="C74" i="108"/>
  <c r="D73" i="108"/>
  <c r="C73" i="108"/>
  <c r="D72" i="108"/>
  <c r="C72" i="108"/>
  <c r="D71" i="108"/>
  <c r="F71" i="108" s="1"/>
  <c r="C71" i="108"/>
  <c r="D70" i="108"/>
  <c r="C70" i="108"/>
  <c r="D69" i="108"/>
  <c r="C69" i="108"/>
  <c r="D68" i="108"/>
  <c r="C68" i="108"/>
  <c r="D67" i="108"/>
  <c r="C67" i="108"/>
  <c r="D66" i="108"/>
  <c r="C66" i="108"/>
  <c r="D65" i="108"/>
  <c r="C65" i="108"/>
  <c r="D64" i="108"/>
  <c r="C64" i="108"/>
  <c r="D63" i="108"/>
  <c r="C63" i="108"/>
  <c r="D62" i="108"/>
  <c r="C62" i="108"/>
  <c r="D61" i="108"/>
  <c r="C61" i="108"/>
  <c r="D60" i="108"/>
  <c r="C60" i="108"/>
  <c r="D59" i="108"/>
  <c r="C59" i="108"/>
  <c r="D58" i="108"/>
  <c r="C58" i="108"/>
  <c r="D57" i="108"/>
  <c r="C57" i="108"/>
  <c r="D56" i="108"/>
  <c r="C56" i="108"/>
  <c r="D55" i="108"/>
  <c r="F55" i="108" s="1"/>
  <c r="C55" i="108"/>
  <c r="D54" i="108"/>
  <c r="C54" i="108"/>
  <c r="D53" i="108"/>
  <c r="C53" i="108"/>
  <c r="D52" i="108"/>
  <c r="C52" i="108"/>
  <c r="D51" i="108"/>
  <c r="C51" i="108"/>
  <c r="D50" i="108"/>
  <c r="C50" i="108"/>
  <c r="D49" i="108"/>
  <c r="E49" i="108" s="1"/>
  <c r="C49" i="108"/>
  <c r="D48" i="108"/>
  <c r="C48" i="108"/>
  <c r="D47" i="108"/>
  <c r="C47" i="108"/>
  <c r="D46" i="108"/>
  <c r="C46" i="108"/>
  <c r="D45" i="108"/>
  <c r="C45" i="108"/>
  <c r="D44" i="108"/>
  <c r="C44" i="108"/>
  <c r="D43" i="108"/>
  <c r="C43" i="108"/>
  <c r="D42" i="108"/>
  <c r="C42" i="108"/>
  <c r="D41" i="108"/>
  <c r="C41" i="108"/>
  <c r="D40" i="108"/>
  <c r="C40" i="108"/>
  <c r="D39" i="108"/>
  <c r="C39" i="108"/>
  <c r="D38" i="108"/>
  <c r="C38" i="108"/>
  <c r="D37" i="108"/>
  <c r="C37" i="108"/>
  <c r="D36" i="108"/>
  <c r="C36" i="108"/>
  <c r="D35" i="108"/>
  <c r="C35" i="108"/>
  <c r="D34" i="108"/>
  <c r="C34" i="108"/>
  <c r="D33" i="108"/>
  <c r="E33" i="108" s="1"/>
  <c r="C33" i="108"/>
  <c r="D32" i="108"/>
  <c r="C32" i="108"/>
  <c r="D31" i="108"/>
  <c r="N31" i="108" s="1"/>
  <c r="C31" i="108"/>
  <c r="D30" i="108"/>
  <c r="C30" i="108"/>
  <c r="D29" i="108"/>
  <c r="C29" i="108"/>
  <c r="D28" i="108"/>
  <c r="C28" i="108"/>
  <c r="D27" i="108"/>
  <c r="E27" i="108" s="1"/>
  <c r="C27" i="108"/>
  <c r="D26" i="108"/>
  <c r="C26" i="108"/>
  <c r="D25" i="108"/>
  <c r="C25" i="108"/>
  <c r="D24" i="108"/>
  <c r="C24" i="108"/>
  <c r="D23" i="108"/>
  <c r="C23" i="108"/>
  <c r="D22" i="108"/>
  <c r="C22" i="108"/>
  <c r="D21" i="108"/>
  <c r="C21" i="108"/>
  <c r="D20" i="108"/>
  <c r="C20" i="108"/>
  <c r="D19" i="108"/>
  <c r="C19" i="108"/>
  <c r="D18" i="108"/>
  <c r="C18" i="108"/>
  <c r="D17" i="108"/>
  <c r="C17" i="108"/>
  <c r="D16" i="108"/>
  <c r="C16" i="108"/>
  <c r="D15" i="108"/>
  <c r="E15" i="108" s="1"/>
  <c r="C15" i="108"/>
  <c r="D14" i="108"/>
  <c r="C14" i="108"/>
  <c r="D13" i="108"/>
  <c r="C13" i="108"/>
  <c r="D12" i="108"/>
  <c r="C12" i="108"/>
  <c r="D11" i="108"/>
  <c r="N11" i="108" s="1"/>
  <c r="C11" i="108"/>
  <c r="D10" i="108"/>
  <c r="C10" i="108"/>
  <c r="D9" i="108"/>
  <c r="E9" i="108" s="1"/>
  <c r="C9" i="108"/>
  <c r="D8" i="108"/>
  <c r="N8" i="108" s="1"/>
  <c r="C8" i="108"/>
  <c r="D7" i="108"/>
  <c r="AE7" i="108" s="1"/>
  <c r="C7" i="108"/>
  <c r="D146" i="107"/>
  <c r="C146" i="107"/>
  <c r="D145" i="107"/>
  <c r="N145" i="107" s="1"/>
  <c r="C145" i="107"/>
  <c r="D144" i="107"/>
  <c r="C144" i="107"/>
  <c r="D143" i="107"/>
  <c r="C143" i="107"/>
  <c r="D142" i="107"/>
  <c r="C142" i="107"/>
  <c r="D141" i="107"/>
  <c r="C141" i="107"/>
  <c r="D140" i="107"/>
  <c r="C140" i="107"/>
  <c r="D139" i="107"/>
  <c r="C139" i="107"/>
  <c r="D138" i="107"/>
  <c r="C138" i="107"/>
  <c r="D137" i="107"/>
  <c r="E137" i="107" s="1"/>
  <c r="C137" i="107"/>
  <c r="D136" i="107"/>
  <c r="C136" i="107"/>
  <c r="D135" i="107"/>
  <c r="C135" i="107"/>
  <c r="D134" i="107"/>
  <c r="C134" i="107"/>
  <c r="D133" i="107"/>
  <c r="E133" i="107" s="1"/>
  <c r="C133" i="107"/>
  <c r="D132" i="107"/>
  <c r="C132" i="107"/>
  <c r="D131" i="107"/>
  <c r="C131" i="107"/>
  <c r="D130" i="107"/>
  <c r="C130" i="107"/>
  <c r="D129" i="107"/>
  <c r="C129" i="107"/>
  <c r="D128" i="107"/>
  <c r="C128" i="107"/>
  <c r="D127" i="107"/>
  <c r="C127" i="107"/>
  <c r="D126" i="107"/>
  <c r="C126" i="107"/>
  <c r="D125" i="107"/>
  <c r="C125" i="107"/>
  <c r="D124" i="107"/>
  <c r="C124" i="107"/>
  <c r="D123" i="107"/>
  <c r="C123" i="107"/>
  <c r="D122" i="107"/>
  <c r="C122" i="107"/>
  <c r="D121" i="107"/>
  <c r="N121" i="107" s="1"/>
  <c r="C121" i="107"/>
  <c r="D120" i="107"/>
  <c r="C120" i="107"/>
  <c r="D119" i="107"/>
  <c r="E119" i="107" s="1"/>
  <c r="C119" i="107"/>
  <c r="D118" i="107"/>
  <c r="C118" i="107"/>
  <c r="D117" i="107"/>
  <c r="E117" i="107" s="1"/>
  <c r="C117" i="107"/>
  <c r="D116" i="107"/>
  <c r="C116" i="107"/>
  <c r="D115" i="107"/>
  <c r="E115" i="107" s="1"/>
  <c r="C115" i="107"/>
  <c r="D114" i="107"/>
  <c r="C114" i="107"/>
  <c r="D113" i="107"/>
  <c r="C113" i="107"/>
  <c r="D112" i="107"/>
  <c r="C112" i="107"/>
  <c r="D111" i="107"/>
  <c r="C111" i="107"/>
  <c r="D110" i="107"/>
  <c r="C110" i="107"/>
  <c r="D109" i="107"/>
  <c r="C109" i="107"/>
  <c r="D108" i="107"/>
  <c r="C108" i="107"/>
  <c r="D107" i="107"/>
  <c r="C107" i="107"/>
  <c r="D106" i="107"/>
  <c r="C106" i="107"/>
  <c r="D105" i="107"/>
  <c r="C105" i="107"/>
  <c r="D104" i="107"/>
  <c r="C104" i="107"/>
  <c r="D103" i="107"/>
  <c r="E103" i="107" s="1"/>
  <c r="C103" i="107"/>
  <c r="D102" i="107"/>
  <c r="C102" i="107"/>
  <c r="D101" i="107"/>
  <c r="C101" i="107"/>
  <c r="D100" i="107"/>
  <c r="C100" i="107"/>
  <c r="D99" i="107"/>
  <c r="E99" i="107" s="1"/>
  <c r="C99" i="107"/>
  <c r="D98" i="107"/>
  <c r="C98" i="107"/>
  <c r="D97" i="107"/>
  <c r="C97" i="107"/>
  <c r="D96" i="107"/>
  <c r="C96" i="107"/>
  <c r="D95" i="107"/>
  <c r="C95" i="107"/>
  <c r="D94" i="107"/>
  <c r="C94" i="107"/>
  <c r="D93" i="107"/>
  <c r="C93" i="107"/>
  <c r="D92" i="107"/>
  <c r="C92" i="107"/>
  <c r="D91" i="107"/>
  <c r="C91" i="107"/>
  <c r="D90" i="107"/>
  <c r="C90" i="107"/>
  <c r="D89" i="107"/>
  <c r="C89" i="107"/>
  <c r="D88" i="107"/>
  <c r="C88" i="107"/>
  <c r="D87" i="107"/>
  <c r="E87" i="107" s="1"/>
  <c r="C87" i="107"/>
  <c r="D86" i="107"/>
  <c r="C86" i="107"/>
  <c r="D85" i="107"/>
  <c r="N85" i="107" s="1"/>
  <c r="C85" i="107"/>
  <c r="D84" i="107"/>
  <c r="C84" i="107"/>
  <c r="D83" i="107"/>
  <c r="E83" i="107" s="1"/>
  <c r="C83" i="107"/>
  <c r="D82" i="107"/>
  <c r="C82" i="107"/>
  <c r="D81" i="107"/>
  <c r="C81" i="107"/>
  <c r="D80" i="107"/>
  <c r="C80" i="107"/>
  <c r="D79" i="107"/>
  <c r="C79" i="107"/>
  <c r="D78" i="107"/>
  <c r="C78" i="107"/>
  <c r="D77" i="107"/>
  <c r="E77" i="107" s="1"/>
  <c r="C77" i="107"/>
  <c r="D76" i="107"/>
  <c r="C76" i="107"/>
  <c r="D75" i="107"/>
  <c r="C75" i="107"/>
  <c r="D74" i="107"/>
  <c r="C74" i="107"/>
  <c r="D73" i="107"/>
  <c r="C73" i="107"/>
  <c r="D72" i="107"/>
  <c r="C72" i="107"/>
  <c r="D71" i="107"/>
  <c r="N71" i="107" s="1"/>
  <c r="C71" i="107"/>
  <c r="D70" i="107"/>
  <c r="C70" i="107"/>
  <c r="D69" i="107"/>
  <c r="F69" i="107" s="1"/>
  <c r="C69" i="107"/>
  <c r="D68" i="107"/>
  <c r="C68" i="107"/>
  <c r="D67" i="107"/>
  <c r="N67" i="107" s="1"/>
  <c r="C67" i="107"/>
  <c r="D66" i="107"/>
  <c r="C66" i="107"/>
  <c r="D65" i="107"/>
  <c r="C65" i="107"/>
  <c r="D64" i="107"/>
  <c r="C64" i="107"/>
  <c r="D63" i="107"/>
  <c r="N63" i="107" s="1"/>
  <c r="C63" i="107"/>
  <c r="D62" i="107"/>
  <c r="C62" i="107"/>
  <c r="D61" i="107"/>
  <c r="C61" i="107"/>
  <c r="D60" i="107"/>
  <c r="C60" i="107"/>
  <c r="D59" i="107"/>
  <c r="C59" i="107"/>
  <c r="D58" i="107"/>
  <c r="C58" i="107"/>
  <c r="D57" i="107"/>
  <c r="C57" i="107"/>
  <c r="D56" i="107"/>
  <c r="C56" i="107"/>
  <c r="D55" i="107"/>
  <c r="N55" i="107" s="1"/>
  <c r="C55" i="107"/>
  <c r="D54" i="107"/>
  <c r="C54" i="107"/>
  <c r="D53" i="107"/>
  <c r="F53" i="107" s="1"/>
  <c r="C53" i="107"/>
  <c r="D52" i="107"/>
  <c r="C52" i="107"/>
  <c r="D51" i="107"/>
  <c r="N51" i="107" s="1"/>
  <c r="C51" i="107"/>
  <c r="D50" i="107"/>
  <c r="C50" i="107"/>
  <c r="D49" i="107"/>
  <c r="C49" i="107"/>
  <c r="D48" i="107"/>
  <c r="C48" i="107"/>
  <c r="D47" i="107"/>
  <c r="N47" i="107" s="1"/>
  <c r="C47" i="107"/>
  <c r="D46" i="107"/>
  <c r="C46" i="107"/>
  <c r="D45" i="107"/>
  <c r="F45" i="107" s="1"/>
  <c r="C45" i="107"/>
  <c r="D44" i="107"/>
  <c r="C44" i="107"/>
  <c r="D43" i="107"/>
  <c r="C43" i="107"/>
  <c r="D42" i="107"/>
  <c r="C42" i="107"/>
  <c r="D41" i="107"/>
  <c r="C41" i="107"/>
  <c r="D40" i="107"/>
  <c r="C40" i="107"/>
  <c r="D39" i="107"/>
  <c r="C39" i="107"/>
  <c r="D38" i="107"/>
  <c r="C38" i="107"/>
  <c r="D37" i="107"/>
  <c r="F37" i="107" s="1"/>
  <c r="C37" i="107"/>
  <c r="D36" i="107"/>
  <c r="C36" i="107"/>
  <c r="D35" i="107"/>
  <c r="N35" i="107" s="1"/>
  <c r="C35" i="107"/>
  <c r="D34" i="107"/>
  <c r="C34" i="107"/>
  <c r="D33" i="107"/>
  <c r="C33" i="107"/>
  <c r="D32" i="107"/>
  <c r="C32" i="107"/>
  <c r="D31" i="107"/>
  <c r="N31" i="107" s="1"/>
  <c r="C31" i="107"/>
  <c r="D30" i="107"/>
  <c r="C30" i="107"/>
  <c r="D29" i="107"/>
  <c r="F29" i="107" s="1"/>
  <c r="C29" i="107"/>
  <c r="D28" i="107"/>
  <c r="C28" i="107"/>
  <c r="D27" i="107"/>
  <c r="N27" i="107" s="1"/>
  <c r="C27" i="107"/>
  <c r="D26" i="107"/>
  <c r="C26" i="107"/>
  <c r="D25" i="107"/>
  <c r="N25" i="107" s="1"/>
  <c r="C25" i="107"/>
  <c r="D24" i="107"/>
  <c r="C24" i="107"/>
  <c r="D23" i="107"/>
  <c r="C23" i="107"/>
  <c r="D22" i="107"/>
  <c r="C22" i="107"/>
  <c r="D21" i="107"/>
  <c r="F21" i="107" s="1"/>
  <c r="C21" i="107"/>
  <c r="D20" i="107"/>
  <c r="C20" i="107"/>
  <c r="D19" i="107"/>
  <c r="N19" i="107" s="1"/>
  <c r="C19" i="107"/>
  <c r="D18" i="107"/>
  <c r="C18" i="107"/>
  <c r="D17" i="107"/>
  <c r="C17" i="107"/>
  <c r="D16" i="107"/>
  <c r="C16" i="107"/>
  <c r="D15" i="107"/>
  <c r="N15" i="107" s="1"/>
  <c r="C15" i="107"/>
  <c r="D14" i="107"/>
  <c r="C14" i="107"/>
  <c r="D13" i="107"/>
  <c r="C13" i="107"/>
  <c r="D12" i="107"/>
  <c r="C12" i="107"/>
  <c r="D11" i="107"/>
  <c r="N11" i="107" s="1"/>
  <c r="C11" i="107"/>
  <c r="D10" i="107"/>
  <c r="C10" i="107"/>
  <c r="D9" i="107"/>
  <c r="N9" i="107" s="1"/>
  <c r="C9" i="107"/>
  <c r="D8" i="107"/>
  <c r="N8" i="107" s="1"/>
  <c r="C8" i="107"/>
  <c r="D7" i="107"/>
  <c r="C7" i="107"/>
  <c r="D146" i="106"/>
  <c r="C146" i="106"/>
  <c r="D145" i="106"/>
  <c r="E145" i="106" s="1"/>
  <c r="C145" i="106"/>
  <c r="D144" i="106"/>
  <c r="C144" i="106"/>
  <c r="D143" i="106"/>
  <c r="C143" i="106"/>
  <c r="D142" i="106"/>
  <c r="C142" i="106"/>
  <c r="D141" i="106"/>
  <c r="C141" i="106"/>
  <c r="D140" i="106"/>
  <c r="C140" i="106"/>
  <c r="D139" i="106"/>
  <c r="C139" i="106"/>
  <c r="D138" i="106"/>
  <c r="C138" i="106"/>
  <c r="D137" i="106"/>
  <c r="E137" i="106" s="1"/>
  <c r="C137" i="106"/>
  <c r="D136" i="106"/>
  <c r="N136" i="106" s="1"/>
  <c r="C136" i="106"/>
  <c r="D135" i="106"/>
  <c r="C135" i="106"/>
  <c r="D134" i="106"/>
  <c r="C134" i="106"/>
  <c r="D133" i="106"/>
  <c r="C133" i="106"/>
  <c r="D132" i="106"/>
  <c r="C132" i="106"/>
  <c r="D131" i="106"/>
  <c r="C131" i="106"/>
  <c r="D130" i="106"/>
  <c r="C130" i="106"/>
  <c r="D129" i="106"/>
  <c r="N129" i="106" s="1"/>
  <c r="C129" i="106"/>
  <c r="D128" i="106"/>
  <c r="C128" i="106"/>
  <c r="D127" i="106"/>
  <c r="C127" i="106"/>
  <c r="D126" i="106"/>
  <c r="C126" i="106"/>
  <c r="D125" i="106"/>
  <c r="C125" i="106"/>
  <c r="D124" i="106"/>
  <c r="C124" i="106"/>
  <c r="D123" i="106"/>
  <c r="C123" i="106"/>
  <c r="D122" i="106"/>
  <c r="C122" i="106"/>
  <c r="D121" i="106"/>
  <c r="N121" i="106" s="1"/>
  <c r="C121" i="106"/>
  <c r="D120" i="106"/>
  <c r="C120" i="106"/>
  <c r="D119" i="106"/>
  <c r="C119" i="106"/>
  <c r="D118" i="106"/>
  <c r="C118" i="106"/>
  <c r="D117" i="106"/>
  <c r="C117" i="106"/>
  <c r="D116" i="106"/>
  <c r="C116" i="106"/>
  <c r="D115" i="106"/>
  <c r="C115" i="106"/>
  <c r="D114" i="106"/>
  <c r="C114" i="106"/>
  <c r="D113" i="106"/>
  <c r="N113" i="106" s="1"/>
  <c r="C113" i="106"/>
  <c r="D112" i="106"/>
  <c r="C112" i="106"/>
  <c r="D111" i="106"/>
  <c r="C111" i="106"/>
  <c r="D110" i="106"/>
  <c r="C110" i="106"/>
  <c r="D109" i="106"/>
  <c r="C109" i="106"/>
  <c r="D108" i="106"/>
  <c r="C108" i="106"/>
  <c r="D107" i="106"/>
  <c r="C107" i="106"/>
  <c r="D106" i="106"/>
  <c r="C106" i="106"/>
  <c r="D105" i="106"/>
  <c r="N105" i="106" s="1"/>
  <c r="C105" i="106"/>
  <c r="D104" i="106"/>
  <c r="C104" i="106"/>
  <c r="D103" i="106"/>
  <c r="C103" i="106"/>
  <c r="D102" i="106"/>
  <c r="C102" i="106"/>
  <c r="D101" i="106"/>
  <c r="C101" i="106"/>
  <c r="D100" i="106"/>
  <c r="C100" i="106"/>
  <c r="D99" i="106"/>
  <c r="C99" i="106"/>
  <c r="D98" i="106"/>
  <c r="C98" i="106"/>
  <c r="D97" i="106"/>
  <c r="N97" i="106" s="1"/>
  <c r="C97" i="106"/>
  <c r="D96" i="106"/>
  <c r="C96" i="106"/>
  <c r="D95" i="106"/>
  <c r="C95" i="106"/>
  <c r="D94" i="106"/>
  <c r="C94" i="106"/>
  <c r="D93" i="106"/>
  <c r="C93" i="106"/>
  <c r="D92" i="106"/>
  <c r="C92" i="106"/>
  <c r="D91" i="106"/>
  <c r="C91" i="106"/>
  <c r="D90" i="106"/>
  <c r="C90" i="106"/>
  <c r="D89" i="106"/>
  <c r="N89" i="106" s="1"/>
  <c r="C89" i="106"/>
  <c r="D88" i="106"/>
  <c r="C88" i="106"/>
  <c r="D87" i="106"/>
  <c r="C87" i="106"/>
  <c r="D86" i="106"/>
  <c r="C86" i="106"/>
  <c r="D85" i="106"/>
  <c r="C85" i="106"/>
  <c r="D84" i="106"/>
  <c r="C84" i="106"/>
  <c r="D83" i="106"/>
  <c r="C83" i="106"/>
  <c r="D82" i="106"/>
  <c r="C82" i="106"/>
  <c r="D81" i="106"/>
  <c r="N81" i="106" s="1"/>
  <c r="C81" i="106"/>
  <c r="D80" i="106"/>
  <c r="C80" i="106"/>
  <c r="D79" i="106"/>
  <c r="C79" i="106"/>
  <c r="D78" i="106"/>
  <c r="C78" i="106"/>
  <c r="D77" i="106"/>
  <c r="C77" i="106"/>
  <c r="D76" i="106"/>
  <c r="C76" i="106"/>
  <c r="D75" i="106"/>
  <c r="C75" i="106"/>
  <c r="D74" i="106"/>
  <c r="C74" i="106"/>
  <c r="D73" i="106"/>
  <c r="E73" i="106" s="1"/>
  <c r="C73" i="106"/>
  <c r="D72" i="106"/>
  <c r="C72" i="106"/>
  <c r="D71" i="106"/>
  <c r="C71" i="106"/>
  <c r="D70" i="106"/>
  <c r="C70" i="106"/>
  <c r="D69" i="106"/>
  <c r="N69" i="106" s="1"/>
  <c r="C69" i="106"/>
  <c r="D68" i="106"/>
  <c r="C68" i="106"/>
  <c r="D67" i="106"/>
  <c r="E67" i="106" s="1"/>
  <c r="C67" i="106"/>
  <c r="D66" i="106"/>
  <c r="C66" i="106"/>
  <c r="D65" i="106"/>
  <c r="C65" i="106"/>
  <c r="D64" i="106"/>
  <c r="C64" i="106"/>
  <c r="D63" i="106"/>
  <c r="C63" i="106"/>
  <c r="D62" i="106"/>
  <c r="C62" i="106"/>
  <c r="D61" i="106"/>
  <c r="C61" i="106"/>
  <c r="D60" i="106"/>
  <c r="C60" i="106"/>
  <c r="D59" i="106"/>
  <c r="E59" i="106" s="1"/>
  <c r="C59" i="106"/>
  <c r="D58" i="106"/>
  <c r="C58" i="106"/>
  <c r="D57" i="106"/>
  <c r="E57" i="106" s="1"/>
  <c r="C57" i="106"/>
  <c r="D56" i="106"/>
  <c r="C56" i="106"/>
  <c r="D55" i="106"/>
  <c r="C55" i="106"/>
  <c r="D54" i="106"/>
  <c r="C54" i="106"/>
  <c r="D53" i="106"/>
  <c r="N53" i="106" s="1"/>
  <c r="C53" i="106"/>
  <c r="D52" i="106"/>
  <c r="C52" i="106"/>
  <c r="D51" i="106"/>
  <c r="E51" i="106" s="1"/>
  <c r="C51" i="106"/>
  <c r="D50" i="106"/>
  <c r="C50" i="106"/>
  <c r="D49" i="106"/>
  <c r="C49" i="106"/>
  <c r="D48" i="106"/>
  <c r="C48" i="106"/>
  <c r="D47" i="106"/>
  <c r="C47" i="106"/>
  <c r="D46" i="106"/>
  <c r="C46" i="106"/>
  <c r="D45" i="106"/>
  <c r="N45" i="106" s="1"/>
  <c r="C45" i="106"/>
  <c r="D44" i="106"/>
  <c r="C44" i="106"/>
  <c r="D43" i="106"/>
  <c r="E43" i="106" s="1"/>
  <c r="C43" i="106"/>
  <c r="D42" i="106"/>
  <c r="C42" i="106"/>
  <c r="D41" i="106"/>
  <c r="E41" i="106" s="1"/>
  <c r="C41" i="106"/>
  <c r="D40" i="106"/>
  <c r="C40" i="106"/>
  <c r="D39" i="106"/>
  <c r="C39" i="106"/>
  <c r="D38" i="106"/>
  <c r="C38" i="106"/>
  <c r="D37" i="106"/>
  <c r="N37" i="106" s="1"/>
  <c r="C37" i="106"/>
  <c r="D36" i="106"/>
  <c r="C36" i="106"/>
  <c r="D35" i="106"/>
  <c r="C35" i="106"/>
  <c r="D34" i="106"/>
  <c r="C34" i="106"/>
  <c r="D33" i="106"/>
  <c r="E33" i="106" s="1"/>
  <c r="C33" i="106"/>
  <c r="D32" i="106"/>
  <c r="C32" i="106"/>
  <c r="D31" i="106"/>
  <c r="C31" i="106"/>
  <c r="D30" i="106"/>
  <c r="C30" i="106"/>
  <c r="D29" i="106"/>
  <c r="E29" i="106" s="1"/>
  <c r="C29" i="106"/>
  <c r="D28" i="106"/>
  <c r="C28" i="106"/>
  <c r="D27" i="106"/>
  <c r="C27" i="106"/>
  <c r="D26" i="106"/>
  <c r="C26" i="106"/>
  <c r="D25" i="106"/>
  <c r="E25" i="106" s="1"/>
  <c r="C25" i="106"/>
  <c r="D24" i="106"/>
  <c r="C24" i="106"/>
  <c r="D23" i="106"/>
  <c r="C23" i="106"/>
  <c r="D22" i="106"/>
  <c r="C22" i="106"/>
  <c r="D21" i="106"/>
  <c r="E21" i="106" s="1"/>
  <c r="C21" i="106"/>
  <c r="D20" i="106"/>
  <c r="C20" i="106"/>
  <c r="D19" i="106"/>
  <c r="C19" i="106"/>
  <c r="D18" i="106"/>
  <c r="C18" i="106"/>
  <c r="D17" i="106"/>
  <c r="E17" i="106" s="1"/>
  <c r="C17" i="106"/>
  <c r="D16" i="106"/>
  <c r="C16" i="106"/>
  <c r="D15" i="106"/>
  <c r="C15" i="106"/>
  <c r="D14" i="106"/>
  <c r="C14" i="106"/>
  <c r="D13" i="106"/>
  <c r="E13" i="106" s="1"/>
  <c r="C13" i="106"/>
  <c r="D12" i="106"/>
  <c r="C12" i="106"/>
  <c r="D11" i="106"/>
  <c r="C11" i="106"/>
  <c r="D10" i="106"/>
  <c r="C10" i="106"/>
  <c r="D9" i="106"/>
  <c r="E9" i="106" s="1"/>
  <c r="C9" i="106"/>
  <c r="D8" i="106"/>
  <c r="F8" i="106" s="1"/>
  <c r="C8" i="106"/>
  <c r="D7" i="106"/>
  <c r="AE7" i="106" s="1"/>
  <c r="C7" i="106"/>
  <c r="D146" i="105"/>
  <c r="C146" i="105"/>
  <c r="D145" i="105"/>
  <c r="C145" i="105"/>
  <c r="D144" i="105"/>
  <c r="C144" i="105"/>
  <c r="D143" i="105"/>
  <c r="E143" i="105" s="1"/>
  <c r="C143" i="105"/>
  <c r="D142" i="105"/>
  <c r="C142" i="105"/>
  <c r="D141" i="105"/>
  <c r="C141" i="105"/>
  <c r="D140" i="105"/>
  <c r="C140" i="105"/>
  <c r="D139" i="105"/>
  <c r="E139" i="105" s="1"/>
  <c r="C139" i="105"/>
  <c r="D138" i="105"/>
  <c r="C138" i="105"/>
  <c r="D137" i="105"/>
  <c r="C137" i="105"/>
  <c r="D136" i="105"/>
  <c r="E136" i="105" s="1"/>
  <c r="C136" i="105"/>
  <c r="D135" i="105"/>
  <c r="C135" i="105"/>
  <c r="D134" i="105"/>
  <c r="C134" i="105"/>
  <c r="D133" i="105"/>
  <c r="C133" i="105"/>
  <c r="D132" i="105"/>
  <c r="C132" i="105"/>
  <c r="D131" i="105"/>
  <c r="C131" i="105"/>
  <c r="D130" i="105"/>
  <c r="C130" i="105"/>
  <c r="D129" i="105"/>
  <c r="C129" i="105"/>
  <c r="D128" i="105"/>
  <c r="C128" i="105"/>
  <c r="D127" i="105"/>
  <c r="C127" i="105"/>
  <c r="D126" i="105"/>
  <c r="C126" i="105"/>
  <c r="D125" i="105"/>
  <c r="C125" i="105"/>
  <c r="D124" i="105"/>
  <c r="C124" i="105"/>
  <c r="D123" i="105"/>
  <c r="C123" i="105"/>
  <c r="D122" i="105"/>
  <c r="C122" i="105"/>
  <c r="D121" i="105"/>
  <c r="C121" i="105"/>
  <c r="D120" i="105"/>
  <c r="C120" i="105"/>
  <c r="D119" i="105"/>
  <c r="C119" i="105"/>
  <c r="D118" i="105"/>
  <c r="C118" i="105"/>
  <c r="D117" i="105"/>
  <c r="C117" i="105"/>
  <c r="D116" i="105"/>
  <c r="C116" i="105"/>
  <c r="D115" i="105"/>
  <c r="C115" i="105"/>
  <c r="D114" i="105"/>
  <c r="C114" i="105"/>
  <c r="D113" i="105"/>
  <c r="C113" i="105"/>
  <c r="D112" i="105"/>
  <c r="C112" i="105"/>
  <c r="D111" i="105"/>
  <c r="C111" i="105"/>
  <c r="D110" i="105"/>
  <c r="C110" i="105"/>
  <c r="D109" i="105"/>
  <c r="C109" i="105"/>
  <c r="D108" i="105"/>
  <c r="C108" i="105"/>
  <c r="D107" i="105"/>
  <c r="C107" i="105"/>
  <c r="D106" i="105"/>
  <c r="C106" i="105"/>
  <c r="D105" i="105"/>
  <c r="C105" i="105"/>
  <c r="D104" i="105"/>
  <c r="C104" i="105"/>
  <c r="D103" i="105"/>
  <c r="C103" i="105"/>
  <c r="D102" i="105"/>
  <c r="C102" i="105"/>
  <c r="D101" i="105"/>
  <c r="C101" i="105"/>
  <c r="D100" i="105"/>
  <c r="C100" i="105"/>
  <c r="D99" i="105"/>
  <c r="C99" i="105"/>
  <c r="D98" i="105"/>
  <c r="C98" i="105"/>
  <c r="D97" i="105"/>
  <c r="C97" i="105"/>
  <c r="D96" i="105"/>
  <c r="C96" i="105"/>
  <c r="D95" i="105"/>
  <c r="C95" i="105"/>
  <c r="D94" i="105"/>
  <c r="C94" i="105"/>
  <c r="D93" i="105"/>
  <c r="C93" i="105"/>
  <c r="D92" i="105"/>
  <c r="C92" i="105"/>
  <c r="D91" i="105"/>
  <c r="C91" i="105"/>
  <c r="D90" i="105"/>
  <c r="C90" i="105"/>
  <c r="D89" i="105"/>
  <c r="C89" i="105"/>
  <c r="D88" i="105"/>
  <c r="C88" i="105"/>
  <c r="D87" i="105"/>
  <c r="C87" i="105"/>
  <c r="D86" i="105"/>
  <c r="C86" i="105"/>
  <c r="D85" i="105"/>
  <c r="C85" i="105"/>
  <c r="D84" i="105"/>
  <c r="C84" i="105"/>
  <c r="D83" i="105"/>
  <c r="F83" i="105" s="1"/>
  <c r="C83" i="105"/>
  <c r="D82" i="105"/>
  <c r="C82" i="105"/>
  <c r="D81" i="105"/>
  <c r="F81" i="105" s="1"/>
  <c r="C81" i="105"/>
  <c r="D80" i="105"/>
  <c r="C80" i="105"/>
  <c r="D79" i="105"/>
  <c r="F79" i="105" s="1"/>
  <c r="C79" i="105"/>
  <c r="D78" i="105"/>
  <c r="C78" i="105"/>
  <c r="D77" i="105"/>
  <c r="N77" i="105" s="1"/>
  <c r="C77" i="105"/>
  <c r="D76" i="105"/>
  <c r="C76" i="105"/>
  <c r="D75" i="105"/>
  <c r="N75" i="105" s="1"/>
  <c r="C75" i="105"/>
  <c r="D74" i="105"/>
  <c r="C74" i="105"/>
  <c r="D73" i="105"/>
  <c r="N73" i="105" s="1"/>
  <c r="C73" i="105"/>
  <c r="D72" i="105"/>
  <c r="C72" i="105"/>
  <c r="D71" i="105"/>
  <c r="N71" i="105" s="1"/>
  <c r="C71" i="105"/>
  <c r="D70" i="105"/>
  <c r="C70" i="105"/>
  <c r="D69" i="105"/>
  <c r="C69" i="105"/>
  <c r="D68" i="105"/>
  <c r="C68" i="105"/>
  <c r="D67" i="105"/>
  <c r="C67" i="105"/>
  <c r="D66" i="105"/>
  <c r="C66" i="105"/>
  <c r="D65" i="105"/>
  <c r="N65" i="105" s="1"/>
  <c r="C65" i="105"/>
  <c r="D64" i="105"/>
  <c r="C64" i="105"/>
  <c r="D63" i="105"/>
  <c r="C63" i="105"/>
  <c r="D62" i="105"/>
  <c r="C62" i="105"/>
  <c r="D61" i="105"/>
  <c r="E61" i="105" s="1"/>
  <c r="C61" i="105"/>
  <c r="D60" i="105"/>
  <c r="C60" i="105"/>
  <c r="D59" i="105"/>
  <c r="N59" i="105" s="1"/>
  <c r="C59" i="105"/>
  <c r="D58" i="105"/>
  <c r="C58" i="105"/>
  <c r="D57" i="105"/>
  <c r="N57" i="105" s="1"/>
  <c r="C57" i="105"/>
  <c r="D56" i="105"/>
  <c r="C56" i="105"/>
  <c r="D55" i="105"/>
  <c r="N55" i="105" s="1"/>
  <c r="C55" i="105"/>
  <c r="D54" i="105"/>
  <c r="C54" i="105"/>
  <c r="D53" i="105"/>
  <c r="C53" i="105"/>
  <c r="D52" i="105"/>
  <c r="C52" i="105"/>
  <c r="D51" i="105"/>
  <c r="C51" i="105"/>
  <c r="D50" i="105"/>
  <c r="C50" i="105"/>
  <c r="D49" i="105"/>
  <c r="N49" i="105" s="1"/>
  <c r="C49" i="105"/>
  <c r="D48" i="105"/>
  <c r="C48" i="105"/>
  <c r="D47" i="105"/>
  <c r="C47" i="105"/>
  <c r="D46" i="105"/>
  <c r="C46" i="105"/>
  <c r="D45" i="105"/>
  <c r="E45" i="105" s="1"/>
  <c r="C45" i="105"/>
  <c r="D44" i="105"/>
  <c r="C44" i="105"/>
  <c r="D43" i="105"/>
  <c r="N43" i="105" s="1"/>
  <c r="C43" i="105"/>
  <c r="D42" i="105"/>
  <c r="C42" i="105"/>
  <c r="D41" i="105"/>
  <c r="N41" i="105" s="1"/>
  <c r="C41" i="105"/>
  <c r="D40" i="105"/>
  <c r="C40" i="105"/>
  <c r="D39" i="105"/>
  <c r="N39" i="105" s="1"/>
  <c r="C39" i="105"/>
  <c r="D38" i="105"/>
  <c r="C38" i="105"/>
  <c r="D37" i="105"/>
  <c r="C37" i="105"/>
  <c r="D36" i="105"/>
  <c r="C36" i="105"/>
  <c r="D35" i="105"/>
  <c r="C35" i="105"/>
  <c r="D34" i="105"/>
  <c r="C34" i="105"/>
  <c r="D33" i="105"/>
  <c r="N33" i="105" s="1"/>
  <c r="C33" i="105"/>
  <c r="D32" i="105"/>
  <c r="C32" i="105"/>
  <c r="D31" i="105"/>
  <c r="C31" i="105"/>
  <c r="D30" i="105"/>
  <c r="C30" i="105"/>
  <c r="D29" i="105"/>
  <c r="E29" i="105" s="1"/>
  <c r="C29" i="105"/>
  <c r="D28" i="105"/>
  <c r="C28" i="105"/>
  <c r="D27" i="105"/>
  <c r="N27" i="105" s="1"/>
  <c r="C27" i="105"/>
  <c r="D26" i="105"/>
  <c r="C26" i="105"/>
  <c r="D25" i="105"/>
  <c r="N25" i="105" s="1"/>
  <c r="C25" i="105"/>
  <c r="D24" i="105"/>
  <c r="C24" i="105"/>
  <c r="D23" i="105"/>
  <c r="N23" i="105" s="1"/>
  <c r="C23" i="105"/>
  <c r="D22" i="105"/>
  <c r="C22" i="105"/>
  <c r="D21" i="105"/>
  <c r="C21" i="105"/>
  <c r="D20" i="105"/>
  <c r="C20" i="105"/>
  <c r="D19" i="105"/>
  <c r="F19" i="105" s="1"/>
  <c r="C19" i="105"/>
  <c r="D18" i="105"/>
  <c r="C18" i="105"/>
  <c r="D17" i="105"/>
  <c r="N17" i="105" s="1"/>
  <c r="C17" i="105"/>
  <c r="D16" i="105"/>
  <c r="C16" i="105"/>
  <c r="D15" i="105"/>
  <c r="F15" i="105" s="1"/>
  <c r="C15" i="105"/>
  <c r="D14" i="105"/>
  <c r="C14" i="105"/>
  <c r="D13" i="105"/>
  <c r="E13" i="105" s="1"/>
  <c r="C13" i="105"/>
  <c r="D12" i="105"/>
  <c r="C12" i="105"/>
  <c r="D11" i="105"/>
  <c r="C11" i="105"/>
  <c r="D10" i="105"/>
  <c r="C10" i="105"/>
  <c r="D9" i="105"/>
  <c r="C9" i="105"/>
  <c r="D8" i="105"/>
  <c r="N8" i="105" s="1"/>
  <c r="C8" i="105"/>
  <c r="D7" i="105"/>
  <c r="C7" i="105"/>
  <c r="D146" i="104"/>
  <c r="C146" i="104"/>
  <c r="D145" i="104"/>
  <c r="N145" i="104" s="1"/>
  <c r="C145" i="104"/>
  <c r="D144" i="104"/>
  <c r="C144" i="104"/>
  <c r="D143" i="104"/>
  <c r="C143" i="104"/>
  <c r="D142" i="104"/>
  <c r="C142" i="104"/>
  <c r="D141" i="104"/>
  <c r="F141" i="104" s="1"/>
  <c r="C141" i="104"/>
  <c r="D140" i="104"/>
  <c r="C140" i="104"/>
  <c r="D139" i="104"/>
  <c r="C139" i="104"/>
  <c r="D138" i="104"/>
  <c r="C138" i="104"/>
  <c r="D137" i="104"/>
  <c r="C137" i="104"/>
  <c r="D136" i="104"/>
  <c r="N136" i="104" s="1"/>
  <c r="C136" i="104"/>
  <c r="D135" i="104"/>
  <c r="N135" i="104" s="1"/>
  <c r="C135" i="104"/>
  <c r="D134" i="104"/>
  <c r="C134" i="104"/>
  <c r="D133" i="104"/>
  <c r="F133" i="104" s="1"/>
  <c r="C133" i="104"/>
  <c r="D132" i="104"/>
  <c r="C132" i="104"/>
  <c r="D131" i="104"/>
  <c r="C131" i="104"/>
  <c r="D130" i="104"/>
  <c r="C130" i="104"/>
  <c r="D129" i="104"/>
  <c r="F129" i="104" s="1"/>
  <c r="C129" i="104"/>
  <c r="D128" i="104"/>
  <c r="C128" i="104"/>
  <c r="D127" i="104"/>
  <c r="N127" i="104" s="1"/>
  <c r="C127" i="104"/>
  <c r="D126" i="104"/>
  <c r="C126" i="104"/>
  <c r="D125" i="104"/>
  <c r="C125" i="104"/>
  <c r="D124" i="104"/>
  <c r="C124" i="104"/>
  <c r="D123" i="104"/>
  <c r="C123" i="104"/>
  <c r="D122" i="104"/>
  <c r="C122" i="104"/>
  <c r="D121" i="104"/>
  <c r="N121" i="104" s="1"/>
  <c r="C121" i="104"/>
  <c r="D120" i="104"/>
  <c r="F120" i="104" s="1"/>
  <c r="C120" i="104"/>
  <c r="D119" i="104"/>
  <c r="C119" i="104"/>
  <c r="D118" i="104"/>
  <c r="C118" i="104"/>
  <c r="D117" i="104"/>
  <c r="F117" i="104" s="1"/>
  <c r="C117" i="104"/>
  <c r="D116" i="104"/>
  <c r="E116" i="104" s="1"/>
  <c r="C116" i="104"/>
  <c r="D115" i="104"/>
  <c r="C115" i="104"/>
  <c r="D114" i="104"/>
  <c r="C114" i="104"/>
  <c r="D113" i="104"/>
  <c r="N113" i="104" s="1"/>
  <c r="C113" i="104"/>
  <c r="D112" i="104"/>
  <c r="C112" i="104"/>
  <c r="D111" i="104"/>
  <c r="N111" i="104" s="1"/>
  <c r="C111" i="104"/>
  <c r="D110" i="104"/>
  <c r="C110" i="104"/>
  <c r="D109" i="104"/>
  <c r="N109" i="104" s="1"/>
  <c r="C109" i="104"/>
  <c r="D108" i="104"/>
  <c r="C108" i="104"/>
  <c r="D107" i="104"/>
  <c r="N107" i="104" s="1"/>
  <c r="C107" i="104"/>
  <c r="D106" i="104"/>
  <c r="E106" i="104" s="1"/>
  <c r="C106" i="104"/>
  <c r="D105" i="104"/>
  <c r="F105" i="104" s="1"/>
  <c r="C105" i="104"/>
  <c r="D104" i="104"/>
  <c r="N104" i="104" s="1"/>
  <c r="C104" i="104"/>
  <c r="D103" i="104"/>
  <c r="C103" i="104"/>
  <c r="D102" i="104"/>
  <c r="C102" i="104"/>
  <c r="D101" i="104"/>
  <c r="N101" i="104" s="1"/>
  <c r="C101" i="104"/>
  <c r="D100" i="104"/>
  <c r="F100" i="104" s="1"/>
  <c r="C100" i="104"/>
  <c r="D99" i="104"/>
  <c r="C99" i="104"/>
  <c r="D98" i="104"/>
  <c r="C98" i="104"/>
  <c r="D97" i="104"/>
  <c r="F97" i="104" s="1"/>
  <c r="C97" i="104"/>
  <c r="D96" i="104"/>
  <c r="E96" i="104" s="1"/>
  <c r="C96" i="104"/>
  <c r="D95" i="104"/>
  <c r="N95" i="104" s="1"/>
  <c r="C95" i="104"/>
  <c r="D94" i="104"/>
  <c r="C94" i="104"/>
  <c r="D93" i="104"/>
  <c r="F93" i="104" s="1"/>
  <c r="C93" i="104"/>
  <c r="D92" i="104"/>
  <c r="E92" i="104" s="1"/>
  <c r="C92" i="104"/>
  <c r="D91" i="104"/>
  <c r="N91" i="104" s="1"/>
  <c r="C91" i="104"/>
  <c r="D90" i="104"/>
  <c r="C90" i="104"/>
  <c r="D89" i="104"/>
  <c r="F89" i="104" s="1"/>
  <c r="C89" i="104"/>
  <c r="D88" i="104"/>
  <c r="E88" i="104" s="1"/>
  <c r="C88" i="104"/>
  <c r="D87" i="104"/>
  <c r="N87" i="104" s="1"/>
  <c r="C87" i="104"/>
  <c r="D86" i="104"/>
  <c r="C86" i="104"/>
  <c r="D85" i="104"/>
  <c r="N85" i="104" s="1"/>
  <c r="C85" i="104"/>
  <c r="D84" i="104"/>
  <c r="C84" i="104"/>
  <c r="D83" i="104"/>
  <c r="C83" i="104"/>
  <c r="D82" i="104"/>
  <c r="E82" i="104" s="1"/>
  <c r="C82" i="104"/>
  <c r="D81" i="104"/>
  <c r="F81" i="104" s="1"/>
  <c r="C81" i="104"/>
  <c r="D80" i="104"/>
  <c r="N80" i="104" s="1"/>
  <c r="C80" i="104"/>
  <c r="D79" i="104"/>
  <c r="N79" i="104" s="1"/>
  <c r="C79" i="104"/>
  <c r="D78" i="104"/>
  <c r="E78" i="104" s="1"/>
  <c r="C78" i="104"/>
  <c r="D77" i="104"/>
  <c r="F77" i="104" s="1"/>
  <c r="C77" i="104"/>
  <c r="D76" i="104"/>
  <c r="N76" i="104" s="1"/>
  <c r="C76" i="104"/>
  <c r="D75" i="104"/>
  <c r="N75" i="104" s="1"/>
  <c r="C75" i="104"/>
  <c r="D74" i="104"/>
  <c r="E74" i="104" s="1"/>
  <c r="C74" i="104"/>
  <c r="D73" i="104"/>
  <c r="F73" i="104" s="1"/>
  <c r="C73" i="104"/>
  <c r="D72" i="104"/>
  <c r="N72" i="104" s="1"/>
  <c r="C72" i="104"/>
  <c r="D71" i="104"/>
  <c r="C71" i="104"/>
  <c r="D70" i="104"/>
  <c r="C70" i="104"/>
  <c r="D69" i="104"/>
  <c r="C69" i="104"/>
  <c r="D68" i="104"/>
  <c r="F68" i="104" s="1"/>
  <c r="C68" i="104"/>
  <c r="D67" i="104"/>
  <c r="C67" i="104"/>
  <c r="D66" i="104"/>
  <c r="C66" i="104"/>
  <c r="D65" i="104"/>
  <c r="C65" i="104"/>
  <c r="D64" i="104"/>
  <c r="E64" i="104" s="1"/>
  <c r="C64" i="104"/>
  <c r="D63" i="104"/>
  <c r="N63" i="104" s="1"/>
  <c r="C63" i="104"/>
  <c r="D62" i="104"/>
  <c r="C62" i="104"/>
  <c r="D61" i="104"/>
  <c r="C61" i="104"/>
  <c r="D60" i="104"/>
  <c r="E60" i="104" s="1"/>
  <c r="C60" i="104"/>
  <c r="D59" i="104"/>
  <c r="N59" i="104" s="1"/>
  <c r="C59" i="104"/>
  <c r="D58" i="104"/>
  <c r="C58" i="104"/>
  <c r="D57" i="104"/>
  <c r="C57" i="104"/>
  <c r="D56" i="104"/>
  <c r="E56" i="104" s="1"/>
  <c r="C56" i="104"/>
  <c r="D55" i="104"/>
  <c r="N55" i="104" s="1"/>
  <c r="C55" i="104"/>
  <c r="D54" i="104"/>
  <c r="C54" i="104"/>
  <c r="D53" i="104"/>
  <c r="N53" i="104" s="1"/>
  <c r="C53" i="104"/>
  <c r="D52" i="104"/>
  <c r="C52" i="104"/>
  <c r="D51" i="104"/>
  <c r="C51" i="104"/>
  <c r="D50" i="104"/>
  <c r="E50" i="104" s="1"/>
  <c r="C50" i="104"/>
  <c r="D49" i="104"/>
  <c r="F49" i="104" s="1"/>
  <c r="C49" i="104"/>
  <c r="D48" i="104"/>
  <c r="N48" i="104" s="1"/>
  <c r="C48" i="104"/>
  <c r="D47" i="104"/>
  <c r="C47" i="104"/>
  <c r="D46" i="104"/>
  <c r="E46" i="104" s="1"/>
  <c r="C46" i="104"/>
  <c r="D45" i="104"/>
  <c r="F45" i="104" s="1"/>
  <c r="C45" i="104"/>
  <c r="D44" i="104"/>
  <c r="N44" i="104" s="1"/>
  <c r="C44" i="104"/>
  <c r="D43" i="104"/>
  <c r="N43" i="104" s="1"/>
  <c r="C43" i="104"/>
  <c r="D42" i="104"/>
  <c r="E42" i="104" s="1"/>
  <c r="C42" i="104"/>
  <c r="D41" i="104"/>
  <c r="F41" i="104" s="1"/>
  <c r="C41" i="104"/>
  <c r="D40" i="104"/>
  <c r="N40" i="104" s="1"/>
  <c r="C40" i="104"/>
  <c r="D39" i="104"/>
  <c r="N39" i="104" s="1"/>
  <c r="C39" i="104"/>
  <c r="D38" i="104"/>
  <c r="F38" i="104" s="1"/>
  <c r="C38" i="104"/>
  <c r="D37" i="104"/>
  <c r="F37" i="104" s="1"/>
  <c r="C37" i="104"/>
  <c r="D36" i="104"/>
  <c r="N36" i="104" s="1"/>
  <c r="C36" i="104"/>
  <c r="D35" i="104"/>
  <c r="C35" i="104"/>
  <c r="D34" i="104"/>
  <c r="N34" i="104" s="1"/>
  <c r="C34" i="104"/>
  <c r="D33" i="104"/>
  <c r="F33" i="104" s="1"/>
  <c r="C33" i="104"/>
  <c r="D32" i="104"/>
  <c r="N32" i="104" s="1"/>
  <c r="C32" i="104"/>
  <c r="D31" i="104"/>
  <c r="C31" i="104"/>
  <c r="D30" i="104"/>
  <c r="N30" i="104" s="1"/>
  <c r="C30" i="104"/>
  <c r="D29" i="104"/>
  <c r="F29" i="104" s="1"/>
  <c r="C29" i="104"/>
  <c r="D28" i="104"/>
  <c r="N28" i="104" s="1"/>
  <c r="C28" i="104"/>
  <c r="D27" i="104"/>
  <c r="C27" i="104"/>
  <c r="D26" i="104"/>
  <c r="N26" i="104" s="1"/>
  <c r="C26" i="104"/>
  <c r="D25" i="104"/>
  <c r="F25" i="104" s="1"/>
  <c r="C25" i="104"/>
  <c r="D24" i="104"/>
  <c r="N24" i="104" s="1"/>
  <c r="C24" i="104"/>
  <c r="D23" i="104"/>
  <c r="C23" i="104"/>
  <c r="D22" i="104"/>
  <c r="N22" i="104" s="1"/>
  <c r="C22" i="104"/>
  <c r="D21" i="104"/>
  <c r="F21" i="104" s="1"/>
  <c r="C21" i="104"/>
  <c r="D20" i="104"/>
  <c r="N20" i="104" s="1"/>
  <c r="C20" i="104"/>
  <c r="D19" i="104"/>
  <c r="C19" i="104"/>
  <c r="D18" i="104"/>
  <c r="N18" i="104" s="1"/>
  <c r="C18" i="104"/>
  <c r="D17" i="104"/>
  <c r="F17" i="104" s="1"/>
  <c r="C17" i="104"/>
  <c r="D16" i="104"/>
  <c r="N16" i="104" s="1"/>
  <c r="C16" i="104"/>
  <c r="D15" i="104"/>
  <c r="C15" i="104"/>
  <c r="D14" i="104"/>
  <c r="N14" i="104" s="1"/>
  <c r="C14" i="104"/>
  <c r="D13" i="104"/>
  <c r="F13" i="104" s="1"/>
  <c r="C13" i="104"/>
  <c r="D12" i="104"/>
  <c r="N12" i="104" s="1"/>
  <c r="C12" i="104"/>
  <c r="D11" i="104"/>
  <c r="C11" i="104"/>
  <c r="D10" i="104"/>
  <c r="N10" i="104" s="1"/>
  <c r="C10" i="104"/>
  <c r="D9" i="104"/>
  <c r="F9" i="104" s="1"/>
  <c r="C9" i="104"/>
  <c r="D8" i="104"/>
  <c r="N8" i="104" s="1"/>
  <c r="C8" i="104"/>
  <c r="D7" i="104"/>
  <c r="AE7" i="104" s="1"/>
  <c r="C7" i="104"/>
  <c r="D146" i="103"/>
  <c r="N146" i="103" s="1"/>
  <c r="C146" i="103"/>
  <c r="D145" i="103"/>
  <c r="C145" i="103"/>
  <c r="D144" i="103"/>
  <c r="N144" i="103" s="1"/>
  <c r="C144" i="103"/>
  <c r="D143" i="103"/>
  <c r="F143" i="103" s="1"/>
  <c r="C143" i="103"/>
  <c r="D142" i="103"/>
  <c r="F142" i="103" s="1"/>
  <c r="C142" i="103"/>
  <c r="D141" i="103"/>
  <c r="C141" i="103"/>
  <c r="D140" i="103"/>
  <c r="F140" i="103" s="1"/>
  <c r="C140" i="103"/>
  <c r="D139" i="103"/>
  <c r="F139" i="103" s="1"/>
  <c r="C139" i="103"/>
  <c r="D138" i="103"/>
  <c r="F138" i="103" s="1"/>
  <c r="C138" i="103"/>
  <c r="D137" i="103"/>
  <c r="C137" i="103"/>
  <c r="D136" i="103"/>
  <c r="F136" i="103" s="1"/>
  <c r="C136" i="103"/>
  <c r="D135" i="103"/>
  <c r="E135" i="103" s="1"/>
  <c r="C135" i="103"/>
  <c r="D134" i="103"/>
  <c r="C134" i="103"/>
  <c r="D133" i="103"/>
  <c r="C133" i="103"/>
  <c r="D132" i="103"/>
  <c r="N132" i="103" s="1"/>
  <c r="C132" i="103"/>
  <c r="D131" i="103"/>
  <c r="E131" i="103" s="1"/>
  <c r="C131" i="103"/>
  <c r="D130" i="103"/>
  <c r="C130" i="103"/>
  <c r="D129" i="103"/>
  <c r="C129" i="103"/>
  <c r="D128" i="103"/>
  <c r="N128" i="103" s="1"/>
  <c r="C128" i="103"/>
  <c r="D127" i="103"/>
  <c r="E127" i="103" s="1"/>
  <c r="C127" i="103"/>
  <c r="D126" i="103"/>
  <c r="C126" i="103"/>
  <c r="D125" i="103"/>
  <c r="C125" i="103"/>
  <c r="D124" i="103"/>
  <c r="N124" i="103" s="1"/>
  <c r="C124" i="103"/>
  <c r="D123" i="103"/>
  <c r="E123" i="103" s="1"/>
  <c r="C123" i="103"/>
  <c r="D122" i="103"/>
  <c r="C122" i="103"/>
  <c r="D121" i="103"/>
  <c r="C121" i="103"/>
  <c r="D120" i="103"/>
  <c r="N120" i="103" s="1"/>
  <c r="C120" i="103"/>
  <c r="D119" i="103"/>
  <c r="E119" i="103" s="1"/>
  <c r="C119" i="103"/>
  <c r="D118" i="103"/>
  <c r="C118" i="103"/>
  <c r="D117" i="103"/>
  <c r="C117" i="103"/>
  <c r="D116" i="103"/>
  <c r="N116" i="103" s="1"/>
  <c r="C116" i="103"/>
  <c r="D115" i="103"/>
  <c r="E115" i="103" s="1"/>
  <c r="C115" i="103"/>
  <c r="D114" i="103"/>
  <c r="C114" i="103"/>
  <c r="D113" i="103"/>
  <c r="C113" i="103"/>
  <c r="D112" i="103"/>
  <c r="N112" i="103" s="1"/>
  <c r="C112" i="103"/>
  <c r="D111" i="103"/>
  <c r="E111" i="103" s="1"/>
  <c r="C111" i="103"/>
  <c r="D110" i="103"/>
  <c r="C110" i="103"/>
  <c r="D109" i="103"/>
  <c r="C109" i="103"/>
  <c r="D108" i="103"/>
  <c r="N108" i="103" s="1"/>
  <c r="C108" i="103"/>
  <c r="D107" i="103"/>
  <c r="F107" i="103" s="1"/>
  <c r="C107" i="103"/>
  <c r="D106" i="103"/>
  <c r="F106" i="103" s="1"/>
  <c r="C106" i="103"/>
  <c r="D105" i="103"/>
  <c r="C105" i="103"/>
  <c r="D104" i="103"/>
  <c r="F104" i="103" s="1"/>
  <c r="C104" i="103"/>
  <c r="D103" i="103"/>
  <c r="F103" i="103" s="1"/>
  <c r="C103" i="103"/>
  <c r="D102" i="103"/>
  <c r="F102" i="103" s="1"/>
  <c r="C102" i="103"/>
  <c r="D101" i="103"/>
  <c r="C101" i="103"/>
  <c r="D100" i="103"/>
  <c r="F100" i="103" s="1"/>
  <c r="C100" i="103"/>
  <c r="D99" i="103"/>
  <c r="F99" i="103" s="1"/>
  <c r="C99" i="103"/>
  <c r="D98" i="103"/>
  <c r="F98" i="103" s="1"/>
  <c r="C98" i="103"/>
  <c r="D97" i="103"/>
  <c r="C97" i="103"/>
  <c r="D96" i="103"/>
  <c r="F96" i="103" s="1"/>
  <c r="C96" i="103"/>
  <c r="D95" i="103"/>
  <c r="F95" i="103" s="1"/>
  <c r="C95" i="103"/>
  <c r="D94" i="103"/>
  <c r="F94" i="103" s="1"/>
  <c r="C94" i="103"/>
  <c r="D93" i="103"/>
  <c r="C93" i="103"/>
  <c r="D92" i="103"/>
  <c r="F92" i="103" s="1"/>
  <c r="C92" i="103"/>
  <c r="D91" i="103"/>
  <c r="F91" i="103" s="1"/>
  <c r="C91" i="103"/>
  <c r="D90" i="103"/>
  <c r="F90" i="103" s="1"/>
  <c r="C90" i="103"/>
  <c r="D89" i="103"/>
  <c r="C89" i="103"/>
  <c r="D88" i="103"/>
  <c r="F88" i="103" s="1"/>
  <c r="C88" i="103"/>
  <c r="D87" i="103"/>
  <c r="F87" i="103" s="1"/>
  <c r="C87" i="103"/>
  <c r="D86" i="103"/>
  <c r="F86" i="103" s="1"/>
  <c r="C86" i="103"/>
  <c r="D85" i="103"/>
  <c r="E85" i="103" s="1"/>
  <c r="C85" i="103"/>
  <c r="D84" i="103"/>
  <c r="E84" i="103" s="1"/>
  <c r="C84" i="103"/>
  <c r="D83" i="103"/>
  <c r="N83" i="103" s="1"/>
  <c r="C83" i="103"/>
  <c r="D82" i="103"/>
  <c r="N82" i="103" s="1"/>
  <c r="C82" i="103"/>
  <c r="D81" i="103"/>
  <c r="E81" i="103" s="1"/>
  <c r="C81" i="103"/>
  <c r="D80" i="103"/>
  <c r="E80" i="103" s="1"/>
  <c r="C80" i="103"/>
  <c r="D79" i="103"/>
  <c r="N79" i="103" s="1"/>
  <c r="C79" i="103"/>
  <c r="D78" i="103"/>
  <c r="C78" i="103"/>
  <c r="D77" i="103"/>
  <c r="C77" i="103"/>
  <c r="D76" i="103"/>
  <c r="N76" i="103" s="1"/>
  <c r="C76" i="103"/>
  <c r="D75" i="103"/>
  <c r="C75" i="103"/>
  <c r="D74" i="103"/>
  <c r="C74" i="103"/>
  <c r="D73" i="103"/>
  <c r="C73" i="103"/>
  <c r="D72" i="103"/>
  <c r="E72" i="103" s="1"/>
  <c r="C72" i="103"/>
  <c r="D71" i="103"/>
  <c r="N71" i="103" s="1"/>
  <c r="C71" i="103"/>
  <c r="D70" i="103"/>
  <c r="C70" i="103"/>
  <c r="D69" i="103"/>
  <c r="E69" i="103" s="1"/>
  <c r="C69" i="103"/>
  <c r="D68" i="103"/>
  <c r="C68" i="103"/>
  <c r="D67" i="103"/>
  <c r="C67" i="103"/>
  <c r="D66" i="103"/>
  <c r="C66" i="103"/>
  <c r="D65" i="103"/>
  <c r="C65" i="103"/>
  <c r="D64" i="103"/>
  <c r="N64" i="103" s="1"/>
  <c r="C64" i="103"/>
  <c r="D63" i="103"/>
  <c r="C63" i="103"/>
  <c r="D62" i="103"/>
  <c r="F62" i="103" s="1"/>
  <c r="C62" i="103"/>
  <c r="D61" i="103"/>
  <c r="F61" i="103" s="1"/>
  <c r="C61" i="103"/>
  <c r="D60" i="103"/>
  <c r="N60" i="103" s="1"/>
  <c r="C60" i="103"/>
  <c r="D59" i="103"/>
  <c r="E59" i="103" s="1"/>
  <c r="C59" i="103"/>
  <c r="D58" i="103"/>
  <c r="C58" i="103"/>
  <c r="D57" i="103"/>
  <c r="N57" i="103" s="1"/>
  <c r="C57" i="103"/>
  <c r="D56" i="103"/>
  <c r="C56" i="103"/>
  <c r="D55" i="103"/>
  <c r="E55" i="103" s="1"/>
  <c r="C55" i="103"/>
  <c r="D54" i="103"/>
  <c r="C54" i="103"/>
  <c r="D53" i="103"/>
  <c r="N53" i="103" s="1"/>
  <c r="C53" i="103"/>
  <c r="D52" i="103"/>
  <c r="F52" i="103" s="1"/>
  <c r="C52" i="103"/>
  <c r="D51" i="103"/>
  <c r="E51" i="103" s="1"/>
  <c r="C51" i="103"/>
  <c r="D50" i="103"/>
  <c r="C50" i="103"/>
  <c r="D49" i="103"/>
  <c r="N49" i="103" s="1"/>
  <c r="C49" i="103"/>
  <c r="D48" i="103"/>
  <c r="C48" i="103"/>
  <c r="D47" i="103"/>
  <c r="C47" i="103"/>
  <c r="D46" i="103"/>
  <c r="E46" i="103" s="1"/>
  <c r="C46" i="103"/>
  <c r="D45" i="103"/>
  <c r="N45" i="103" s="1"/>
  <c r="C45" i="103"/>
  <c r="D44" i="103"/>
  <c r="C44" i="103"/>
  <c r="D43" i="103"/>
  <c r="C43" i="103"/>
  <c r="D42" i="103"/>
  <c r="C42" i="103"/>
  <c r="D41" i="103"/>
  <c r="C41" i="103"/>
  <c r="D40" i="103"/>
  <c r="E40" i="103" s="1"/>
  <c r="C40" i="103"/>
  <c r="D39" i="103"/>
  <c r="E39" i="103" s="1"/>
  <c r="C39" i="103"/>
  <c r="D38" i="103"/>
  <c r="C38" i="103"/>
  <c r="D37" i="103"/>
  <c r="N37" i="103" s="1"/>
  <c r="C37" i="103"/>
  <c r="D36" i="103"/>
  <c r="N36" i="103" s="1"/>
  <c r="C36" i="103"/>
  <c r="D35" i="103"/>
  <c r="E35" i="103" s="1"/>
  <c r="C35" i="103"/>
  <c r="D34" i="103"/>
  <c r="N34" i="103" s="1"/>
  <c r="C34" i="103"/>
  <c r="D33" i="103"/>
  <c r="C33" i="103"/>
  <c r="D32" i="103"/>
  <c r="C32" i="103"/>
  <c r="D31" i="103"/>
  <c r="N31" i="103" s="1"/>
  <c r="C31" i="103"/>
  <c r="D30" i="103"/>
  <c r="C30" i="103"/>
  <c r="D29" i="103"/>
  <c r="C29" i="103"/>
  <c r="D28" i="103"/>
  <c r="F28" i="103" s="1"/>
  <c r="C28" i="103"/>
  <c r="D27" i="103"/>
  <c r="N27" i="103" s="1"/>
  <c r="C27" i="103"/>
  <c r="D26" i="103"/>
  <c r="E26" i="103" s="1"/>
  <c r="C26" i="103"/>
  <c r="D25" i="103"/>
  <c r="N25" i="103" s="1"/>
  <c r="C25" i="103"/>
  <c r="D24" i="103"/>
  <c r="N24" i="103" s="1"/>
  <c r="C24" i="103"/>
  <c r="D23" i="103"/>
  <c r="N23" i="103" s="1"/>
  <c r="C23" i="103"/>
  <c r="D22" i="103"/>
  <c r="F22" i="103" s="1"/>
  <c r="C22" i="103"/>
  <c r="D21" i="103"/>
  <c r="E21" i="103" s="1"/>
  <c r="C21" i="103"/>
  <c r="D20" i="103"/>
  <c r="C20" i="103"/>
  <c r="D19" i="103"/>
  <c r="N19" i="103" s="1"/>
  <c r="C19" i="103"/>
  <c r="D18" i="103"/>
  <c r="N18" i="103" s="1"/>
  <c r="C18" i="103"/>
  <c r="D17" i="103"/>
  <c r="C17" i="103"/>
  <c r="D16" i="103"/>
  <c r="N16" i="103" s="1"/>
  <c r="C16" i="103"/>
  <c r="D15" i="103"/>
  <c r="N15" i="103" s="1"/>
  <c r="C15" i="103"/>
  <c r="D14" i="103"/>
  <c r="N14" i="103" s="1"/>
  <c r="C14" i="103"/>
  <c r="D13" i="103"/>
  <c r="N13" i="103" s="1"/>
  <c r="C13" i="103"/>
  <c r="D12" i="103"/>
  <c r="N12" i="103" s="1"/>
  <c r="C12" i="103"/>
  <c r="D11" i="103"/>
  <c r="N11" i="103" s="1"/>
  <c r="C11" i="103"/>
  <c r="D10" i="103"/>
  <c r="N10" i="103" s="1"/>
  <c r="C10" i="103"/>
  <c r="D9" i="103"/>
  <c r="N9" i="103" s="1"/>
  <c r="C9" i="103"/>
  <c r="D8" i="103"/>
  <c r="F8" i="103" s="1"/>
  <c r="C8" i="103"/>
  <c r="D7" i="103"/>
  <c r="C7" i="103"/>
  <c r="D146" i="102"/>
  <c r="E146" i="102" s="1"/>
  <c r="C146" i="102"/>
  <c r="D145" i="102"/>
  <c r="E145" i="102" s="1"/>
  <c r="C145" i="102"/>
  <c r="D144" i="102"/>
  <c r="C144" i="102"/>
  <c r="D143" i="102"/>
  <c r="F143" i="102" s="1"/>
  <c r="C143" i="102"/>
  <c r="D142" i="102"/>
  <c r="C142" i="102"/>
  <c r="D141" i="102"/>
  <c r="N141" i="102" s="1"/>
  <c r="C141" i="102"/>
  <c r="D140" i="102"/>
  <c r="N140" i="102" s="1"/>
  <c r="C140" i="102"/>
  <c r="D139" i="102"/>
  <c r="C139" i="102"/>
  <c r="D138" i="102"/>
  <c r="C138" i="102"/>
  <c r="D137" i="102"/>
  <c r="N137" i="102" s="1"/>
  <c r="C137" i="102"/>
  <c r="D136" i="102"/>
  <c r="N136" i="102" s="1"/>
  <c r="C136" i="102"/>
  <c r="D135" i="102"/>
  <c r="C135" i="102"/>
  <c r="D134" i="102"/>
  <c r="C134" i="102"/>
  <c r="D133" i="102"/>
  <c r="C133" i="102"/>
  <c r="D132" i="102"/>
  <c r="E132" i="102" s="1"/>
  <c r="C132" i="102"/>
  <c r="D131" i="102"/>
  <c r="N131" i="102" s="1"/>
  <c r="C131" i="102"/>
  <c r="D130" i="102"/>
  <c r="C130" i="102"/>
  <c r="D129" i="102"/>
  <c r="C129" i="102"/>
  <c r="D128" i="102"/>
  <c r="E128" i="102" s="1"/>
  <c r="C128" i="102"/>
  <c r="D127" i="102"/>
  <c r="N127" i="102" s="1"/>
  <c r="C127" i="102"/>
  <c r="D126" i="102"/>
  <c r="C126" i="102"/>
  <c r="D125" i="102"/>
  <c r="C125" i="102"/>
  <c r="D124" i="102"/>
  <c r="E124" i="102" s="1"/>
  <c r="C124" i="102"/>
  <c r="D123" i="102"/>
  <c r="N123" i="102" s="1"/>
  <c r="C123" i="102"/>
  <c r="D122" i="102"/>
  <c r="C122" i="102"/>
  <c r="D121" i="102"/>
  <c r="C121" i="102"/>
  <c r="D120" i="102"/>
  <c r="C120" i="102"/>
  <c r="D119" i="102"/>
  <c r="C119" i="102"/>
  <c r="D118" i="102"/>
  <c r="E118" i="102" s="1"/>
  <c r="C118" i="102"/>
  <c r="D117" i="102"/>
  <c r="C117" i="102"/>
  <c r="D116" i="102"/>
  <c r="N116" i="102" s="1"/>
  <c r="C116" i="102"/>
  <c r="D115" i="102"/>
  <c r="C115" i="102"/>
  <c r="D114" i="102"/>
  <c r="E114" i="102" s="1"/>
  <c r="C114" i="102"/>
  <c r="D113" i="102"/>
  <c r="C113" i="102"/>
  <c r="D112" i="102"/>
  <c r="N112" i="102" s="1"/>
  <c r="C112" i="102"/>
  <c r="D111" i="102"/>
  <c r="N111" i="102" s="1"/>
  <c r="C111" i="102"/>
  <c r="D110" i="102"/>
  <c r="E110" i="102" s="1"/>
  <c r="C110" i="102"/>
  <c r="D109" i="102"/>
  <c r="C109" i="102"/>
  <c r="D108" i="102"/>
  <c r="N108" i="102" s="1"/>
  <c r="C108" i="102"/>
  <c r="D107" i="102"/>
  <c r="N107" i="102" s="1"/>
  <c r="C107" i="102"/>
  <c r="D106" i="102"/>
  <c r="C106" i="102"/>
  <c r="D105" i="102"/>
  <c r="C105" i="102"/>
  <c r="D104" i="102"/>
  <c r="E104" i="102" s="1"/>
  <c r="C104" i="102"/>
  <c r="D103" i="102"/>
  <c r="C103" i="102"/>
  <c r="D102" i="102"/>
  <c r="C102" i="102"/>
  <c r="D101" i="102"/>
  <c r="C101" i="102"/>
  <c r="D100" i="102"/>
  <c r="C100" i="102"/>
  <c r="D99" i="102"/>
  <c r="N99" i="102" s="1"/>
  <c r="C99" i="102"/>
  <c r="D98" i="102"/>
  <c r="C98" i="102"/>
  <c r="D97" i="102"/>
  <c r="C97" i="102"/>
  <c r="D96" i="102"/>
  <c r="C96" i="102"/>
  <c r="D95" i="102"/>
  <c r="N95" i="102" s="1"/>
  <c r="C95" i="102"/>
  <c r="D94" i="102"/>
  <c r="C94" i="102"/>
  <c r="D93" i="102"/>
  <c r="C93" i="102"/>
  <c r="D92" i="102"/>
  <c r="C92" i="102"/>
  <c r="D91" i="102"/>
  <c r="N91" i="102" s="1"/>
  <c r="C91" i="102"/>
  <c r="D90" i="102"/>
  <c r="C90" i="102"/>
  <c r="D89" i="102"/>
  <c r="C89" i="102"/>
  <c r="D88" i="102"/>
  <c r="N88" i="102" s="1"/>
  <c r="C88" i="102"/>
  <c r="D87" i="102"/>
  <c r="C87" i="102"/>
  <c r="D86" i="102"/>
  <c r="C86" i="102"/>
  <c r="D85" i="102"/>
  <c r="C85" i="102"/>
  <c r="D84" i="102"/>
  <c r="F84" i="102" s="1"/>
  <c r="C84" i="102"/>
  <c r="D83" i="102"/>
  <c r="N83" i="102" s="1"/>
  <c r="C83" i="102"/>
  <c r="D82" i="102"/>
  <c r="C82" i="102"/>
  <c r="D81" i="102"/>
  <c r="C81" i="102"/>
  <c r="D80" i="102"/>
  <c r="F80" i="102" s="1"/>
  <c r="C80" i="102"/>
  <c r="D79" i="102"/>
  <c r="N79" i="102" s="1"/>
  <c r="C79" i="102"/>
  <c r="D78" i="102"/>
  <c r="C78" i="102"/>
  <c r="D77" i="102"/>
  <c r="C77" i="102"/>
  <c r="D76" i="102"/>
  <c r="F76" i="102" s="1"/>
  <c r="C76" i="102"/>
  <c r="D75" i="102"/>
  <c r="N75" i="102" s="1"/>
  <c r="C75" i="102"/>
  <c r="D74" i="102"/>
  <c r="C74" i="102"/>
  <c r="D73" i="102"/>
  <c r="C73" i="102"/>
  <c r="D72" i="102"/>
  <c r="E72" i="102" s="1"/>
  <c r="C72" i="102"/>
  <c r="D71" i="102"/>
  <c r="C71" i="102"/>
  <c r="D70" i="102"/>
  <c r="C70" i="102"/>
  <c r="D69" i="102"/>
  <c r="C69" i="102"/>
  <c r="D68" i="102"/>
  <c r="C68" i="102"/>
  <c r="D67" i="102"/>
  <c r="N67" i="102" s="1"/>
  <c r="C67" i="102"/>
  <c r="D66" i="102"/>
  <c r="C66" i="102"/>
  <c r="D65" i="102"/>
  <c r="C65" i="102"/>
  <c r="D64" i="102"/>
  <c r="C64" i="102"/>
  <c r="D63" i="102"/>
  <c r="N63" i="102" s="1"/>
  <c r="C63" i="102"/>
  <c r="D62" i="102"/>
  <c r="C62" i="102"/>
  <c r="D61" i="102"/>
  <c r="C61" i="102"/>
  <c r="D60" i="102"/>
  <c r="N60" i="102" s="1"/>
  <c r="C60" i="102"/>
  <c r="D59" i="102"/>
  <c r="N59" i="102" s="1"/>
  <c r="C59" i="102"/>
  <c r="D58" i="102"/>
  <c r="E58" i="102" s="1"/>
  <c r="C58" i="102"/>
  <c r="D57" i="102"/>
  <c r="C57" i="102"/>
  <c r="D56" i="102"/>
  <c r="N56" i="102" s="1"/>
  <c r="C56" i="102"/>
  <c r="D55" i="102"/>
  <c r="N55" i="102" s="1"/>
  <c r="C55" i="102"/>
  <c r="D54" i="102"/>
  <c r="C54" i="102"/>
  <c r="D53" i="102"/>
  <c r="C53" i="102"/>
  <c r="D52" i="102"/>
  <c r="F52" i="102" s="1"/>
  <c r="C52" i="102"/>
  <c r="D51" i="102"/>
  <c r="N51" i="102" s="1"/>
  <c r="C51" i="102"/>
  <c r="D50" i="102"/>
  <c r="C50" i="102"/>
  <c r="D49" i="102"/>
  <c r="C49" i="102"/>
  <c r="D48" i="102"/>
  <c r="F48" i="102" s="1"/>
  <c r="C48" i="102"/>
  <c r="D47" i="102"/>
  <c r="N47" i="102" s="1"/>
  <c r="C47" i="102"/>
  <c r="D46" i="102"/>
  <c r="C46" i="102"/>
  <c r="D45" i="102"/>
  <c r="C45" i="102"/>
  <c r="D44" i="102"/>
  <c r="E44" i="102" s="1"/>
  <c r="C44" i="102"/>
  <c r="D43" i="102"/>
  <c r="N43" i="102" s="1"/>
  <c r="C43" i="102"/>
  <c r="D42" i="102"/>
  <c r="C42" i="102"/>
  <c r="D41" i="102"/>
  <c r="C41" i="102"/>
  <c r="D40" i="102"/>
  <c r="E40" i="102" s="1"/>
  <c r="C40" i="102"/>
  <c r="D39" i="102"/>
  <c r="N39" i="102" s="1"/>
  <c r="C39" i="102"/>
  <c r="D38" i="102"/>
  <c r="C38" i="102"/>
  <c r="D37" i="102"/>
  <c r="E37" i="102" s="1"/>
  <c r="C37" i="102"/>
  <c r="D36" i="102"/>
  <c r="C36" i="102"/>
  <c r="D35" i="102"/>
  <c r="C35" i="102"/>
  <c r="D34" i="102"/>
  <c r="N34" i="102" s="1"/>
  <c r="C34" i="102"/>
  <c r="D33" i="102"/>
  <c r="C33" i="102"/>
  <c r="D32" i="102"/>
  <c r="N32" i="102" s="1"/>
  <c r="C32" i="102"/>
  <c r="D31" i="102"/>
  <c r="N31" i="102" s="1"/>
  <c r="C31" i="102"/>
  <c r="D30" i="102"/>
  <c r="N30" i="102" s="1"/>
  <c r="C30" i="102"/>
  <c r="D29" i="102"/>
  <c r="E29" i="102" s="1"/>
  <c r="C29" i="102"/>
  <c r="D28" i="102"/>
  <c r="C28" i="102"/>
  <c r="D27" i="102"/>
  <c r="N27" i="102" s="1"/>
  <c r="C27" i="102"/>
  <c r="D26" i="102"/>
  <c r="C26" i="102"/>
  <c r="D25" i="102"/>
  <c r="C25" i="102"/>
  <c r="D24" i="102"/>
  <c r="F24" i="102" s="1"/>
  <c r="C24" i="102"/>
  <c r="D23" i="102"/>
  <c r="N23" i="102" s="1"/>
  <c r="C23" i="102"/>
  <c r="D22" i="102"/>
  <c r="E22" i="102" s="1"/>
  <c r="C22" i="102"/>
  <c r="D21" i="102"/>
  <c r="C21" i="102"/>
  <c r="D20" i="102"/>
  <c r="N20" i="102" s="1"/>
  <c r="C20" i="102"/>
  <c r="D19" i="102"/>
  <c r="N19" i="102" s="1"/>
  <c r="C19" i="102"/>
  <c r="D18" i="102"/>
  <c r="F18" i="102" s="1"/>
  <c r="C18" i="102"/>
  <c r="D17" i="102"/>
  <c r="D16" i="102"/>
  <c r="C16" i="102"/>
  <c r="D15" i="102"/>
  <c r="N15" i="102" s="1"/>
  <c r="C15" i="102"/>
  <c r="D14" i="102"/>
  <c r="C14" i="102"/>
  <c r="D13" i="102"/>
  <c r="F13" i="102" s="1"/>
  <c r="C13" i="102"/>
  <c r="D12" i="102"/>
  <c r="C12" i="102"/>
  <c r="D11" i="102"/>
  <c r="N11" i="102" s="1"/>
  <c r="C11" i="102"/>
  <c r="D10" i="102"/>
  <c r="C10" i="102"/>
  <c r="D9" i="102"/>
  <c r="N9" i="102" s="1"/>
  <c r="C9" i="102"/>
  <c r="D8" i="102"/>
  <c r="F8" i="102" s="1"/>
  <c r="C8" i="102"/>
  <c r="D7" i="102"/>
  <c r="C7" i="102"/>
  <c r="F146" i="111"/>
  <c r="E146" i="111"/>
  <c r="N145" i="111"/>
  <c r="F142" i="111"/>
  <c r="E142" i="111"/>
  <c r="F141" i="111"/>
  <c r="N138" i="111"/>
  <c r="F138" i="111"/>
  <c r="E138" i="111"/>
  <c r="N136" i="111"/>
  <c r="N134" i="111"/>
  <c r="F134" i="111"/>
  <c r="N133" i="111"/>
  <c r="E131" i="111"/>
  <c r="N130" i="111"/>
  <c r="E130" i="111"/>
  <c r="N129" i="111"/>
  <c r="F129" i="111"/>
  <c r="F126" i="111"/>
  <c r="E126" i="111"/>
  <c r="E125" i="111"/>
  <c r="N122" i="111"/>
  <c r="F122" i="111"/>
  <c r="E122" i="111"/>
  <c r="N120" i="111"/>
  <c r="N118" i="111"/>
  <c r="F118" i="111"/>
  <c r="N117" i="111"/>
  <c r="F117" i="111"/>
  <c r="N114" i="111"/>
  <c r="E114" i="111"/>
  <c r="E113" i="111"/>
  <c r="N110" i="111"/>
  <c r="E110" i="111"/>
  <c r="N109" i="111"/>
  <c r="F109" i="111"/>
  <c r="F106" i="111"/>
  <c r="E106" i="111"/>
  <c r="F105" i="111"/>
  <c r="N104" i="111"/>
  <c r="N102" i="111"/>
  <c r="F102" i="111"/>
  <c r="E101" i="111"/>
  <c r="E99" i="111"/>
  <c r="N98" i="111"/>
  <c r="E98" i="111"/>
  <c r="N97" i="111"/>
  <c r="N94" i="111"/>
  <c r="E94" i="111"/>
  <c r="F93" i="111"/>
  <c r="E93" i="111"/>
  <c r="F90" i="111"/>
  <c r="E90" i="111"/>
  <c r="E89" i="111"/>
  <c r="N86" i="111"/>
  <c r="F86" i="111"/>
  <c r="E86" i="111"/>
  <c r="E83" i="111"/>
  <c r="N82" i="111"/>
  <c r="F82" i="111"/>
  <c r="N81" i="111"/>
  <c r="F80" i="111"/>
  <c r="N79" i="111"/>
  <c r="F78" i="111"/>
  <c r="E78" i="111"/>
  <c r="N77" i="111"/>
  <c r="E76" i="111"/>
  <c r="F76" i="111"/>
  <c r="E75" i="111"/>
  <c r="N74" i="111"/>
  <c r="F74" i="111"/>
  <c r="E74" i="111"/>
  <c r="N72" i="111"/>
  <c r="F72" i="111"/>
  <c r="F71" i="111"/>
  <c r="F70" i="111"/>
  <c r="E70" i="111"/>
  <c r="F68" i="111"/>
  <c r="N66" i="111"/>
  <c r="F66" i="111"/>
  <c r="E66" i="111"/>
  <c r="F64" i="111"/>
  <c r="N62" i="111"/>
  <c r="F62" i="111"/>
  <c r="E61" i="111"/>
  <c r="N60" i="111"/>
  <c r="E60" i="111"/>
  <c r="F59" i="111"/>
  <c r="E59" i="111"/>
  <c r="N58" i="111"/>
  <c r="E58" i="111"/>
  <c r="N56" i="111"/>
  <c r="F56" i="111"/>
  <c r="F54" i="111"/>
  <c r="E54" i="111"/>
  <c r="F52" i="111"/>
  <c r="N50" i="111"/>
  <c r="F50" i="111"/>
  <c r="E50" i="111"/>
  <c r="F48" i="111"/>
  <c r="N46" i="111"/>
  <c r="F46" i="111"/>
  <c r="F45" i="111"/>
  <c r="E45" i="111"/>
  <c r="N44" i="111"/>
  <c r="F44" i="111"/>
  <c r="F43" i="111"/>
  <c r="N42" i="111"/>
  <c r="E42" i="111"/>
  <c r="E41" i="111"/>
  <c r="N40" i="111"/>
  <c r="N39" i="111"/>
  <c r="N38" i="111"/>
  <c r="F38" i="111"/>
  <c r="E38" i="111"/>
  <c r="E37" i="111"/>
  <c r="N36" i="111"/>
  <c r="E35" i="111"/>
  <c r="N34" i="111"/>
  <c r="F34" i="111"/>
  <c r="E34" i="111"/>
  <c r="N33" i="111"/>
  <c r="F33" i="111"/>
  <c r="N32" i="111"/>
  <c r="F31" i="111"/>
  <c r="E31" i="111"/>
  <c r="N30" i="111"/>
  <c r="F30" i="111"/>
  <c r="E30" i="111"/>
  <c r="N29" i="111"/>
  <c r="N28" i="111"/>
  <c r="N27" i="111"/>
  <c r="F27" i="111"/>
  <c r="N26" i="111"/>
  <c r="F26" i="111"/>
  <c r="E26" i="111"/>
  <c r="N24" i="111"/>
  <c r="N23" i="111"/>
  <c r="N22" i="111"/>
  <c r="F22" i="111"/>
  <c r="E22" i="111"/>
  <c r="F21" i="111"/>
  <c r="N20" i="111"/>
  <c r="E19" i="111"/>
  <c r="N18" i="111"/>
  <c r="F18" i="111"/>
  <c r="E18" i="111"/>
  <c r="N17" i="111"/>
  <c r="F17" i="111"/>
  <c r="N16" i="111"/>
  <c r="F15" i="111"/>
  <c r="E15" i="111"/>
  <c r="N14" i="111"/>
  <c r="F14" i="111"/>
  <c r="E14" i="111"/>
  <c r="N13" i="111"/>
  <c r="N12" i="111"/>
  <c r="N11" i="111"/>
  <c r="F11" i="111"/>
  <c r="N10" i="111"/>
  <c r="F10" i="111"/>
  <c r="E10" i="111"/>
  <c r="B2" i="111"/>
  <c r="E146" i="110"/>
  <c r="N146" i="110"/>
  <c r="F145" i="110"/>
  <c r="N144" i="110"/>
  <c r="F144" i="110"/>
  <c r="E144" i="110"/>
  <c r="E142" i="110"/>
  <c r="N142" i="110"/>
  <c r="N140" i="110"/>
  <c r="F140" i="110"/>
  <c r="E140" i="110"/>
  <c r="E138" i="110"/>
  <c r="N138" i="110"/>
  <c r="N137" i="110"/>
  <c r="E134" i="110"/>
  <c r="N134" i="110"/>
  <c r="N133" i="110"/>
  <c r="N132" i="110"/>
  <c r="F132" i="110"/>
  <c r="E132" i="110"/>
  <c r="E130" i="110"/>
  <c r="N130" i="110"/>
  <c r="N128" i="110"/>
  <c r="F128" i="110"/>
  <c r="E128" i="110"/>
  <c r="E126" i="110"/>
  <c r="N126" i="110"/>
  <c r="E125" i="110"/>
  <c r="N124" i="110"/>
  <c r="F124" i="110"/>
  <c r="E124" i="110"/>
  <c r="N123" i="110"/>
  <c r="E122" i="110"/>
  <c r="N122" i="110"/>
  <c r="F121" i="110"/>
  <c r="N120" i="110"/>
  <c r="F120" i="110"/>
  <c r="E120" i="110"/>
  <c r="E118" i="110"/>
  <c r="N118" i="110"/>
  <c r="N117" i="110"/>
  <c r="N116" i="110"/>
  <c r="F116" i="110"/>
  <c r="E116" i="110"/>
  <c r="E114" i="110"/>
  <c r="N114" i="110"/>
  <c r="N112" i="110"/>
  <c r="F112" i="110"/>
  <c r="E112" i="110"/>
  <c r="E110" i="110"/>
  <c r="N110" i="110"/>
  <c r="E109" i="110"/>
  <c r="N108" i="110"/>
  <c r="F108" i="110"/>
  <c r="E108" i="110"/>
  <c r="E106" i="110"/>
  <c r="N106" i="110"/>
  <c r="F105" i="110"/>
  <c r="N104" i="110"/>
  <c r="F104" i="110"/>
  <c r="E104" i="110"/>
  <c r="E102" i="110"/>
  <c r="N102" i="110"/>
  <c r="N101" i="110"/>
  <c r="N100" i="110"/>
  <c r="F100" i="110"/>
  <c r="E100" i="110"/>
  <c r="E98" i="110"/>
  <c r="N98" i="110"/>
  <c r="N96" i="110"/>
  <c r="F96" i="110"/>
  <c r="E96" i="110"/>
  <c r="E94" i="110"/>
  <c r="N94" i="110"/>
  <c r="N93" i="110"/>
  <c r="N92" i="110"/>
  <c r="F92" i="110"/>
  <c r="E92" i="110"/>
  <c r="N91" i="110"/>
  <c r="E90" i="110"/>
  <c r="N90" i="110"/>
  <c r="E89" i="110"/>
  <c r="N88" i="110"/>
  <c r="F88" i="110"/>
  <c r="E88" i="110"/>
  <c r="E86" i="110"/>
  <c r="N86" i="110"/>
  <c r="E85" i="110"/>
  <c r="N84" i="110"/>
  <c r="F84" i="110"/>
  <c r="E84" i="110"/>
  <c r="E82" i="110"/>
  <c r="N82" i="110"/>
  <c r="E81" i="110"/>
  <c r="N80" i="110"/>
  <c r="F80" i="110"/>
  <c r="E80" i="110"/>
  <c r="E78" i="110"/>
  <c r="N78" i="110"/>
  <c r="E77" i="110"/>
  <c r="N76" i="110"/>
  <c r="F76" i="110"/>
  <c r="E76" i="110"/>
  <c r="E74" i="110"/>
  <c r="N74" i="110"/>
  <c r="E73" i="110"/>
  <c r="N72" i="110"/>
  <c r="F72" i="110"/>
  <c r="E72" i="110"/>
  <c r="E70" i="110"/>
  <c r="N70" i="110"/>
  <c r="E69" i="110"/>
  <c r="N68" i="110"/>
  <c r="F68" i="110"/>
  <c r="E68" i="110"/>
  <c r="E66" i="110"/>
  <c r="N66" i="110"/>
  <c r="E65" i="110"/>
  <c r="N64" i="110"/>
  <c r="F64" i="110"/>
  <c r="E64" i="110"/>
  <c r="E62" i="110"/>
  <c r="N62" i="110"/>
  <c r="E61" i="110"/>
  <c r="N60" i="110"/>
  <c r="F60" i="110"/>
  <c r="E60" i="110"/>
  <c r="N57" i="110"/>
  <c r="N56" i="110"/>
  <c r="F56" i="110"/>
  <c r="E56" i="110"/>
  <c r="N55" i="110"/>
  <c r="N52" i="110"/>
  <c r="F52" i="110"/>
  <c r="E52" i="110"/>
  <c r="F49" i="110"/>
  <c r="N48" i="110"/>
  <c r="F48" i="110"/>
  <c r="E48" i="110"/>
  <c r="E45" i="110"/>
  <c r="N44" i="110"/>
  <c r="F44" i="110"/>
  <c r="E44" i="110"/>
  <c r="N41" i="110"/>
  <c r="N40" i="110"/>
  <c r="F40" i="110"/>
  <c r="E40" i="110"/>
  <c r="N39" i="110"/>
  <c r="N36" i="110"/>
  <c r="F36" i="110"/>
  <c r="E36" i="110"/>
  <c r="E32" i="110"/>
  <c r="N32" i="110"/>
  <c r="N31" i="110"/>
  <c r="N30" i="110"/>
  <c r="F30" i="110"/>
  <c r="E30" i="110"/>
  <c r="E28" i="110"/>
  <c r="N28" i="110"/>
  <c r="N27" i="110"/>
  <c r="N26" i="110"/>
  <c r="F26" i="110"/>
  <c r="E26" i="110"/>
  <c r="E24" i="110"/>
  <c r="N24" i="110"/>
  <c r="N23" i="110"/>
  <c r="N22" i="110"/>
  <c r="F22" i="110"/>
  <c r="E22" i="110"/>
  <c r="E20" i="110"/>
  <c r="N20" i="110"/>
  <c r="N19" i="110"/>
  <c r="N18" i="110"/>
  <c r="F18" i="110"/>
  <c r="E18" i="110"/>
  <c r="E16" i="110"/>
  <c r="N16" i="110"/>
  <c r="N14" i="110"/>
  <c r="F14" i="110"/>
  <c r="E14" i="110"/>
  <c r="E12" i="110"/>
  <c r="N12" i="110"/>
  <c r="N10" i="110"/>
  <c r="F10" i="110"/>
  <c r="E10" i="110"/>
  <c r="B2" i="110"/>
  <c r="N146" i="109"/>
  <c r="E146" i="109"/>
  <c r="F146" i="109"/>
  <c r="N144" i="109"/>
  <c r="F144" i="109"/>
  <c r="E144" i="109"/>
  <c r="N142" i="109"/>
  <c r="E142" i="109"/>
  <c r="F142" i="109"/>
  <c r="N140" i="109"/>
  <c r="F140" i="109"/>
  <c r="E140" i="109"/>
  <c r="N138" i="109"/>
  <c r="E138" i="109"/>
  <c r="F138" i="109"/>
  <c r="N134" i="109"/>
  <c r="E134" i="109"/>
  <c r="F134" i="109"/>
  <c r="N132" i="109"/>
  <c r="F132" i="109"/>
  <c r="E132" i="109"/>
  <c r="N130" i="109"/>
  <c r="E130" i="109"/>
  <c r="F130" i="109"/>
  <c r="N128" i="109"/>
  <c r="F128" i="109"/>
  <c r="E128" i="109"/>
  <c r="N126" i="109"/>
  <c r="E126" i="109"/>
  <c r="F126" i="109"/>
  <c r="N124" i="109"/>
  <c r="F124" i="109"/>
  <c r="E124" i="109"/>
  <c r="N122" i="109"/>
  <c r="E122" i="109"/>
  <c r="F122" i="109"/>
  <c r="N120" i="109"/>
  <c r="F120" i="109"/>
  <c r="E120" i="109"/>
  <c r="N118" i="109"/>
  <c r="E118" i="109"/>
  <c r="F118" i="109"/>
  <c r="N116" i="109"/>
  <c r="F116" i="109"/>
  <c r="E116" i="109"/>
  <c r="N114" i="109"/>
  <c r="E114" i="109"/>
  <c r="F114" i="109"/>
  <c r="N112" i="109"/>
  <c r="F112" i="109"/>
  <c r="E112" i="109"/>
  <c r="N110" i="109"/>
  <c r="E110" i="109"/>
  <c r="F110" i="109"/>
  <c r="N108" i="109"/>
  <c r="F108" i="109"/>
  <c r="E108" i="109"/>
  <c r="N106" i="109"/>
  <c r="E106" i="109"/>
  <c r="F106" i="109"/>
  <c r="N104" i="109"/>
  <c r="F104" i="109"/>
  <c r="E104" i="109"/>
  <c r="N102" i="109"/>
  <c r="E102" i="109"/>
  <c r="F102" i="109"/>
  <c r="N100" i="109"/>
  <c r="F100" i="109"/>
  <c r="E100" i="109"/>
  <c r="N98" i="109"/>
  <c r="E98" i="109"/>
  <c r="F98" i="109"/>
  <c r="N96" i="109"/>
  <c r="F96" i="109"/>
  <c r="E96" i="109"/>
  <c r="N94" i="109"/>
  <c r="E94" i="109"/>
  <c r="F94" i="109"/>
  <c r="N92" i="109"/>
  <c r="F92" i="109"/>
  <c r="E92" i="109"/>
  <c r="F90" i="109"/>
  <c r="N89" i="109"/>
  <c r="N88" i="109"/>
  <c r="F88" i="109"/>
  <c r="E88" i="109"/>
  <c r="E87" i="109"/>
  <c r="F86" i="109"/>
  <c r="N84" i="109"/>
  <c r="F84" i="109"/>
  <c r="E84" i="109"/>
  <c r="N82" i="109"/>
  <c r="E82" i="109"/>
  <c r="F82" i="109"/>
  <c r="N80" i="109"/>
  <c r="F80" i="109"/>
  <c r="E80" i="109"/>
  <c r="N78" i="109"/>
  <c r="E78" i="109"/>
  <c r="F78" i="109"/>
  <c r="N76" i="109"/>
  <c r="F76" i="109"/>
  <c r="E76" i="109"/>
  <c r="F74" i="109"/>
  <c r="N73" i="109"/>
  <c r="N72" i="109"/>
  <c r="N70" i="109"/>
  <c r="F70" i="109"/>
  <c r="E70" i="109"/>
  <c r="N68" i="109"/>
  <c r="N66" i="109"/>
  <c r="F66" i="109"/>
  <c r="E66" i="109"/>
  <c r="N64" i="109"/>
  <c r="N62" i="109"/>
  <c r="F62" i="109"/>
  <c r="E62" i="109"/>
  <c r="N60" i="109"/>
  <c r="N58" i="109"/>
  <c r="F58" i="109"/>
  <c r="E58" i="109"/>
  <c r="N56" i="109"/>
  <c r="E55" i="109"/>
  <c r="N54" i="109"/>
  <c r="F54" i="109"/>
  <c r="E54" i="109"/>
  <c r="N52" i="109"/>
  <c r="E51" i="109"/>
  <c r="N50" i="109"/>
  <c r="F50" i="109"/>
  <c r="E50" i="109"/>
  <c r="N48" i="109"/>
  <c r="N46" i="109"/>
  <c r="F46" i="109"/>
  <c r="E46" i="109"/>
  <c r="N44" i="109"/>
  <c r="N42" i="109"/>
  <c r="F42" i="109"/>
  <c r="E42" i="109"/>
  <c r="F41" i="109"/>
  <c r="N40" i="109"/>
  <c r="N38" i="109"/>
  <c r="F38" i="109"/>
  <c r="E38" i="109"/>
  <c r="N36" i="109"/>
  <c r="N34" i="109"/>
  <c r="F34" i="109"/>
  <c r="E34" i="109"/>
  <c r="N32" i="109"/>
  <c r="N30" i="109"/>
  <c r="F30" i="109"/>
  <c r="E30" i="109"/>
  <c r="N28" i="109"/>
  <c r="N26" i="109"/>
  <c r="F26" i="109"/>
  <c r="E26" i="109"/>
  <c r="N24" i="109"/>
  <c r="N22" i="109"/>
  <c r="F22" i="109"/>
  <c r="E22" i="109"/>
  <c r="N20" i="109"/>
  <c r="E19" i="109"/>
  <c r="N18" i="109"/>
  <c r="F18" i="109"/>
  <c r="E18" i="109"/>
  <c r="N16" i="109"/>
  <c r="N14" i="109"/>
  <c r="F14" i="109"/>
  <c r="E14" i="109"/>
  <c r="N12" i="109"/>
  <c r="N10" i="109"/>
  <c r="F10" i="109"/>
  <c r="E10" i="109"/>
  <c r="F9" i="109"/>
  <c r="B2" i="109"/>
  <c r="E146" i="108"/>
  <c r="N146" i="108"/>
  <c r="E145" i="108"/>
  <c r="N144" i="108"/>
  <c r="F144" i="108"/>
  <c r="E144" i="108"/>
  <c r="E142" i="108"/>
  <c r="N142" i="108"/>
  <c r="N140" i="108"/>
  <c r="F140" i="108"/>
  <c r="E140" i="108"/>
  <c r="E138" i="108"/>
  <c r="N138" i="108"/>
  <c r="E137" i="108"/>
  <c r="F136" i="108"/>
  <c r="E134" i="108"/>
  <c r="N134" i="108"/>
  <c r="N132" i="108"/>
  <c r="F132" i="108"/>
  <c r="E132" i="108"/>
  <c r="E130" i="108"/>
  <c r="N130" i="108"/>
  <c r="N128" i="108"/>
  <c r="F128" i="108"/>
  <c r="E128" i="108"/>
  <c r="E126" i="108"/>
  <c r="N126" i="108"/>
  <c r="N124" i="108"/>
  <c r="F124" i="108"/>
  <c r="E124" i="108"/>
  <c r="E122" i="108"/>
  <c r="N122" i="108"/>
  <c r="N120" i="108"/>
  <c r="F120" i="108"/>
  <c r="E120" i="108"/>
  <c r="N118" i="108"/>
  <c r="E118" i="108"/>
  <c r="F118" i="108"/>
  <c r="N116" i="108"/>
  <c r="F116" i="108"/>
  <c r="E116" i="108"/>
  <c r="E114" i="108"/>
  <c r="N114" i="108"/>
  <c r="N112" i="108"/>
  <c r="F112" i="108"/>
  <c r="E112" i="108"/>
  <c r="E110" i="108"/>
  <c r="N108" i="108"/>
  <c r="F108" i="108"/>
  <c r="E108" i="108"/>
  <c r="N104" i="108"/>
  <c r="F104" i="108"/>
  <c r="E104" i="108"/>
  <c r="E102" i="108"/>
  <c r="F102" i="108"/>
  <c r="N100" i="108"/>
  <c r="F100" i="108"/>
  <c r="E100" i="108"/>
  <c r="N98" i="108"/>
  <c r="E98" i="108"/>
  <c r="F98" i="108"/>
  <c r="N96" i="108"/>
  <c r="F96" i="108"/>
  <c r="E96" i="108"/>
  <c r="N94" i="108"/>
  <c r="E94" i="108"/>
  <c r="F94" i="108"/>
  <c r="N92" i="108"/>
  <c r="F92" i="108"/>
  <c r="E92" i="108"/>
  <c r="N88" i="108"/>
  <c r="F88" i="108"/>
  <c r="E88" i="108"/>
  <c r="E86" i="108"/>
  <c r="F86" i="108"/>
  <c r="N84" i="108"/>
  <c r="F84" i="108"/>
  <c r="E84" i="108"/>
  <c r="N82" i="108"/>
  <c r="E82" i="108"/>
  <c r="F82" i="108"/>
  <c r="N80" i="108"/>
  <c r="F80" i="108"/>
  <c r="E80" i="108"/>
  <c r="N78" i="108"/>
  <c r="E78" i="108"/>
  <c r="F78" i="108"/>
  <c r="N76" i="108"/>
  <c r="F76" i="108"/>
  <c r="E76" i="108"/>
  <c r="N72" i="108"/>
  <c r="F72" i="108"/>
  <c r="E72" i="108"/>
  <c r="E70" i="108"/>
  <c r="N68" i="108"/>
  <c r="F68" i="108"/>
  <c r="E68" i="108"/>
  <c r="E67" i="108"/>
  <c r="N66" i="108"/>
  <c r="E66" i="108"/>
  <c r="F66" i="108"/>
  <c r="F65" i="108"/>
  <c r="N64" i="108"/>
  <c r="F64" i="108"/>
  <c r="E64" i="108"/>
  <c r="E63" i="108"/>
  <c r="N62" i="108"/>
  <c r="E62" i="108"/>
  <c r="F62" i="108"/>
  <c r="F61" i="108"/>
  <c r="N60" i="108"/>
  <c r="F60" i="108"/>
  <c r="E60" i="108"/>
  <c r="N56" i="108"/>
  <c r="F56" i="108"/>
  <c r="E56" i="108"/>
  <c r="N52" i="108"/>
  <c r="F52" i="108"/>
  <c r="E52" i="108"/>
  <c r="N50" i="108"/>
  <c r="E50" i="108"/>
  <c r="F50" i="108"/>
  <c r="N48" i="108"/>
  <c r="F48" i="108"/>
  <c r="E48" i="108"/>
  <c r="N46" i="108"/>
  <c r="E46" i="108"/>
  <c r="F46" i="108"/>
  <c r="E45" i="108"/>
  <c r="N44" i="108"/>
  <c r="F44" i="108"/>
  <c r="E44" i="108"/>
  <c r="N40" i="108"/>
  <c r="F40" i="108"/>
  <c r="E40" i="108"/>
  <c r="E37" i="108"/>
  <c r="F36" i="108"/>
  <c r="E36" i="108"/>
  <c r="N36" i="108"/>
  <c r="N35" i="108"/>
  <c r="N34" i="108"/>
  <c r="F32" i="108"/>
  <c r="E32" i="108"/>
  <c r="N32" i="108"/>
  <c r="N30" i="108"/>
  <c r="F28" i="108"/>
  <c r="E28" i="108"/>
  <c r="N28" i="108"/>
  <c r="N27" i="108"/>
  <c r="F27" i="108"/>
  <c r="F24" i="108"/>
  <c r="E24" i="108"/>
  <c r="N24" i="108"/>
  <c r="E23" i="108"/>
  <c r="E21" i="108"/>
  <c r="F20" i="108"/>
  <c r="E20" i="108"/>
  <c r="N20" i="108"/>
  <c r="N19" i="108"/>
  <c r="N18" i="108"/>
  <c r="F16" i="108"/>
  <c r="E16" i="108"/>
  <c r="N16" i="108"/>
  <c r="F15" i="108"/>
  <c r="N14" i="108"/>
  <c r="F12" i="108"/>
  <c r="E12" i="108"/>
  <c r="N12" i="108"/>
  <c r="F11" i="108"/>
  <c r="E11" i="108"/>
  <c r="E8" i="108"/>
  <c r="E7" i="108"/>
  <c r="B2" i="108"/>
  <c r="F146" i="107"/>
  <c r="E146" i="107"/>
  <c r="N146" i="107"/>
  <c r="N144" i="107"/>
  <c r="E143" i="107"/>
  <c r="F142" i="107"/>
  <c r="E142" i="107"/>
  <c r="N142" i="107"/>
  <c r="N141" i="107"/>
  <c r="N140" i="107"/>
  <c r="F138" i="107"/>
  <c r="E138" i="107"/>
  <c r="N138" i="107"/>
  <c r="N137" i="107"/>
  <c r="F134" i="107"/>
  <c r="E134" i="107"/>
  <c r="N134" i="107"/>
  <c r="E131" i="107"/>
  <c r="F130" i="107"/>
  <c r="E130" i="107"/>
  <c r="N130" i="107"/>
  <c r="N129" i="107"/>
  <c r="N128" i="107"/>
  <c r="E127" i="107"/>
  <c r="F126" i="107"/>
  <c r="E126" i="107"/>
  <c r="N126" i="107"/>
  <c r="N125" i="107"/>
  <c r="N122" i="107"/>
  <c r="F122" i="107"/>
  <c r="E122" i="107"/>
  <c r="F121" i="107"/>
  <c r="N118" i="107"/>
  <c r="F118" i="107"/>
  <c r="E118" i="107"/>
  <c r="N116" i="107"/>
  <c r="N114" i="107"/>
  <c r="F114" i="107"/>
  <c r="E114" i="107"/>
  <c r="E113" i="107"/>
  <c r="N112" i="107"/>
  <c r="N110" i="107"/>
  <c r="F110" i="107"/>
  <c r="E110" i="107"/>
  <c r="F109" i="107"/>
  <c r="N106" i="107"/>
  <c r="F106" i="107"/>
  <c r="E106" i="107"/>
  <c r="N102" i="107"/>
  <c r="F102" i="107"/>
  <c r="E102" i="107"/>
  <c r="E101" i="107"/>
  <c r="N100" i="107"/>
  <c r="N98" i="107"/>
  <c r="F98" i="107"/>
  <c r="E98" i="107"/>
  <c r="F97" i="107"/>
  <c r="N96" i="107"/>
  <c r="N94" i="107"/>
  <c r="F94" i="107"/>
  <c r="E94" i="107"/>
  <c r="N90" i="107"/>
  <c r="F90" i="107"/>
  <c r="E90" i="107"/>
  <c r="F89" i="107"/>
  <c r="N86" i="107"/>
  <c r="F86" i="107"/>
  <c r="E86" i="107"/>
  <c r="F85" i="107"/>
  <c r="E85" i="107"/>
  <c r="N84" i="107"/>
  <c r="N82" i="107"/>
  <c r="F82" i="107"/>
  <c r="E82" i="107"/>
  <c r="N80" i="107"/>
  <c r="N78" i="107"/>
  <c r="F78" i="107"/>
  <c r="E78" i="107"/>
  <c r="F76" i="107"/>
  <c r="N75" i="107"/>
  <c r="N74" i="107"/>
  <c r="F74" i="107"/>
  <c r="E74" i="107"/>
  <c r="N73" i="107"/>
  <c r="N72" i="107"/>
  <c r="F72" i="107"/>
  <c r="N70" i="107"/>
  <c r="F70" i="107"/>
  <c r="E70" i="107"/>
  <c r="N68" i="107"/>
  <c r="F68" i="107"/>
  <c r="N66" i="107"/>
  <c r="F66" i="107"/>
  <c r="E66" i="107"/>
  <c r="N64" i="107"/>
  <c r="F64" i="107"/>
  <c r="N62" i="107"/>
  <c r="F62" i="107"/>
  <c r="E62" i="107"/>
  <c r="F61" i="107"/>
  <c r="N60" i="107"/>
  <c r="F60" i="107"/>
  <c r="N59" i="107"/>
  <c r="N58" i="107"/>
  <c r="F58" i="107"/>
  <c r="E58" i="107"/>
  <c r="N57" i="107"/>
  <c r="N56" i="107"/>
  <c r="F56" i="107"/>
  <c r="N54" i="107"/>
  <c r="F54" i="107"/>
  <c r="E54" i="107"/>
  <c r="N52" i="107"/>
  <c r="F52" i="107"/>
  <c r="N50" i="107"/>
  <c r="F50" i="107"/>
  <c r="E50" i="107"/>
  <c r="N48" i="107"/>
  <c r="F48" i="107"/>
  <c r="N46" i="107"/>
  <c r="F46" i="107"/>
  <c r="E46" i="107"/>
  <c r="N44" i="107"/>
  <c r="F44" i="107"/>
  <c r="N43" i="107"/>
  <c r="N42" i="107"/>
  <c r="F42" i="107"/>
  <c r="E42" i="107"/>
  <c r="N41" i="107"/>
  <c r="N40" i="107"/>
  <c r="F40" i="107"/>
  <c r="N39" i="107"/>
  <c r="N38" i="107"/>
  <c r="F38" i="107"/>
  <c r="E38" i="107"/>
  <c r="N37" i="107"/>
  <c r="N36" i="107"/>
  <c r="F36" i="107"/>
  <c r="N34" i="107"/>
  <c r="F34" i="107"/>
  <c r="E34" i="107"/>
  <c r="N32" i="107"/>
  <c r="F32" i="107"/>
  <c r="N30" i="107"/>
  <c r="F30" i="107"/>
  <c r="E30" i="107"/>
  <c r="N28" i="107"/>
  <c r="F28" i="107"/>
  <c r="N26" i="107"/>
  <c r="F26" i="107"/>
  <c r="E26" i="107"/>
  <c r="N24" i="107"/>
  <c r="F24" i="107"/>
  <c r="N23" i="107"/>
  <c r="N22" i="107"/>
  <c r="F22" i="107"/>
  <c r="E22" i="107"/>
  <c r="N21" i="107"/>
  <c r="N20" i="107"/>
  <c r="F20" i="107"/>
  <c r="N18" i="107"/>
  <c r="F18" i="107"/>
  <c r="E18" i="107"/>
  <c r="N16" i="107"/>
  <c r="F16" i="107"/>
  <c r="N14" i="107"/>
  <c r="F14" i="107"/>
  <c r="E14" i="107"/>
  <c r="F13" i="107"/>
  <c r="N12" i="107"/>
  <c r="F12" i="107"/>
  <c r="N10" i="107"/>
  <c r="F10" i="107"/>
  <c r="E10" i="107"/>
  <c r="F8" i="107"/>
  <c r="B2" i="107"/>
  <c r="F146" i="106"/>
  <c r="E146" i="106"/>
  <c r="N146" i="106"/>
  <c r="N144" i="106"/>
  <c r="F144" i="106"/>
  <c r="F142" i="106"/>
  <c r="E142" i="106"/>
  <c r="N142" i="106"/>
  <c r="E141" i="106"/>
  <c r="N140" i="106"/>
  <c r="F140" i="106"/>
  <c r="F138" i="106"/>
  <c r="E138" i="106"/>
  <c r="N138" i="106"/>
  <c r="F136" i="106"/>
  <c r="F134" i="106"/>
  <c r="E134" i="106"/>
  <c r="N134" i="106"/>
  <c r="N133" i="106"/>
  <c r="N132" i="106"/>
  <c r="F132" i="106"/>
  <c r="F130" i="106"/>
  <c r="E130" i="106"/>
  <c r="N130" i="106"/>
  <c r="N128" i="106"/>
  <c r="F128" i="106"/>
  <c r="F126" i="106"/>
  <c r="E126" i="106"/>
  <c r="N126" i="106"/>
  <c r="N125" i="106"/>
  <c r="N124" i="106"/>
  <c r="F124" i="106"/>
  <c r="F122" i="106"/>
  <c r="E122" i="106"/>
  <c r="N122" i="106"/>
  <c r="N120" i="106"/>
  <c r="F120" i="106"/>
  <c r="F118" i="106"/>
  <c r="E118" i="106"/>
  <c r="N118" i="106"/>
  <c r="N117" i="106"/>
  <c r="N116" i="106"/>
  <c r="F116" i="106"/>
  <c r="F114" i="106"/>
  <c r="E114" i="106"/>
  <c r="N114" i="106"/>
  <c r="N112" i="106"/>
  <c r="F112" i="106"/>
  <c r="F110" i="106"/>
  <c r="E110" i="106"/>
  <c r="N110" i="106"/>
  <c r="N109" i="106"/>
  <c r="N108" i="106"/>
  <c r="F108" i="106"/>
  <c r="F106" i="106"/>
  <c r="E106" i="106"/>
  <c r="N106" i="106"/>
  <c r="N104" i="106"/>
  <c r="F104" i="106"/>
  <c r="F102" i="106"/>
  <c r="E102" i="106"/>
  <c r="N102" i="106"/>
  <c r="N101" i="106"/>
  <c r="N100" i="106"/>
  <c r="F100" i="106"/>
  <c r="F98" i="106"/>
  <c r="E98" i="106"/>
  <c r="N98" i="106"/>
  <c r="N96" i="106"/>
  <c r="F96" i="106"/>
  <c r="F94" i="106"/>
  <c r="E94" i="106"/>
  <c r="N94" i="106"/>
  <c r="N93" i="106"/>
  <c r="N92" i="106"/>
  <c r="F92" i="106"/>
  <c r="F90" i="106"/>
  <c r="E90" i="106"/>
  <c r="N90" i="106"/>
  <c r="N88" i="106"/>
  <c r="F88" i="106"/>
  <c r="F86" i="106"/>
  <c r="E86" i="106"/>
  <c r="N86" i="106"/>
  <c r="N85" i="106"/>
  <c r="N84" i="106"/>
  <c r="F84" i="106"/>
  <c r="F82" i="106"/>
  <c r="E82" i="106"/>
  <c r="N82" i="106"/>
  <c r="N80" i="106"/>
  <c r="F80" i="106"/>
  <c r="F78" i="106"/>
  <c r="E78" i="106"/>
  <c r="N78" i="106"/>
  <c r="N77" i="106"/>
  <c r="E75" i="106"/>
  <c r="F74" i="106"/>
  <c r="E74" i="106"/>
  <c r="N74" i="106"/>
  <c r="N73" i="106"/>
  <c r="N72" i="106"/>
  <c r="F70" i="106"/>
  <c r="E70" i="106"/>
  <c r="N70" i="106"/>
  <c r="E69" i="106"/>
  <c r="F66" i="106"/>
  <c r="E66" i="106"/>
  <c r="N66" i="106"/>
  <c r="E65" i="106"/>
  <c r="N64" i="106"/>
  <c r="F62" i="106"/>
  <c r="E62" i="106"/>
  <c r="N62" i="106"/>
  <c r="N61" i="106"/>
  <c r="F58" i="106"/>
  <c r="E58" i="106"/>
  <c r="N58" i="106"/>
  <c r="N56" i="106"/>
  <c r="F54" i="106"/>
  <c r="E54" i="106"/>
  <c r="N54" i="106"/>
  <c r="F53" i="106"/>
  <c r="E53" i="106"/>
  <c r="F50" i="106"/>
  <c r="E50" i="106"/>
  <c r="N50" i="106"/>
  <c r="E49" i="106"/>
  <c r="N48" i="106"/>
  <c r="F46" i="106"/>
  <c r="E46" i="106"/>
  <c r="N46" i="106"/>
  <c r="F42" i="106"/>
  <c r="E42" i="106"/>
  <c r="N42" i="106"/>
  <c r="F41" i="106"/>
  <c r="N40" i="106"/>
  <c r="F38" i="106"/>
  <c r="E38" i="106"/>
  <c r="N38" i="106"/>
  <c r="F37" i="106"/>
  <c r="N36" i="106"/>
  <c r="F36" i="106"/>
  <c r="E36" i="106"/>
  <c r="N34" i="106"/>
  <c r="E34" i="106"/>
  <c r="F34" i="106"/>
  <c r="F33" i="106"/>
  <c r="N32" i="106"/>
  <c r="E32" i="106"/>
  <c r="F32" i="106"/>
  <c r="N30" i="106"/>
  <c r="E30" i="106"/>
  <c r="F30" i="106"/>
  <c r="F29" i="106"/>
  <c r="N28" i="106"/>
  <c r="E28" i="106"/>
  <c r="F28" i="106"/>
  <c r="N26" i="106"/>
  <c r="E26" i="106"/>
  <c r="F26" i="106"/>
  <c r="F25" i="106"/>
  <c r="N24" i="106"/>
  <c r="E24" i="106"/>
  <c r="F24" i="106"/>
  <c r="N22" i="106"/>
  <c r="E22" i="106"/>
  <c r="F22" i="106"/>
  <c r="F21" i="106"/>
  <c r="N20" i="106"/>
  <c r="E20" i="106"/>
  <c r="F20" i="106"/>
  <c r="N18" i="106"/>
  <c r="E18" i="106"/>
  <c r="F18" i="106"/>
  <c r="F17" i="106"/>
  <c r="N16" i="106"/>
  <c r="E16" i="106"/>
  <c r="F16" i="106"/>
  <c r="N14" i="106"/>
  <c r="E14" i="106"/>
  <c r="F14" i="106"/>
  <c r="F13" i="106"/>
  <c r="N12" i="106"/>
  <c r="E12" i="106"/>
  <c r="F12" i="106"/>
  <c r="N10" i="106"/>
  <c r="E10" i="106"/>
  <c r="F10" i="106"/>
  <c r="F9" i="106"/>
  <c r="N8" i="106"/>
  <c r="E8" i="106"/>
  <c r="B2" i="106"/>
  <c r="N146" i="105"/>
  <c r="E146" i="105"/>
  <c r="F146" i="105"/>
  <c r="N144" i="105"/>
  <c r="E144" i="105"/>
  <c r="F144" i="105"/>
  <c r="F143" i="105"/>
  <c r="N142" i="105"/>
  <c r="E142" i="105"/>
  <c r="F142" i="105"/>
  <c r="N140" i="105"/>
  <c r="E140" i="105"/>
  <c r="F140" i="105"/>
  <c r="F139" i="105"/>
  <c r="N138" i="105"/>
  <c r="E138" i="105"/>
  <c r="F138" i="105"/>
  <c r="N136" i="105"/>
  <c r="N134" i="105"/>
  <c r="F134" i="105"/>
  <c r="E134" i="105"/>
  <c r="N132" i="105"/>
  <c r="E132" i="105"/>
  <c r="F132" i="105"/>
  <c r="N130" i="105"/>
  <c r="F130" i="105"/>
  <c r="E130" i="105"/>
  <c r="N128" i="105"/>
  <c r="E128" i="105"/>
  <c r="F128" i="105"/>
  <c r="N126" i="105"/>
  <c r="F126" i="105"/>
  <c r="E126" i="105"/>
  <c r="N124" i="105"/>
  <c r="E124" i="105"/>
  <c r="F124" i="105"/>
  <c r="N122" i="105"/>
  <c r="F122" i="105"/>
  <c r="E122" i="105"/>
  <c r="N120" i="105"/>
  <c r="E120" i="105"/>
  <c r="F120" i="105"/>
  <c r="N118" i="105"/>
  <c r="F118" i="105"/>
  <c r="E118" i="105"/>
  <c r="N116" i="105"/>
  <c r="E116" i="105"/>
  <c r="F116" i="105"/>
  <c r="F115" i="105"/>
  <c r="N114" i="105"/>
  <c r="F114" i="105"/>
  <c r="E114" i="105"/>
  <c r="F113" i="105"/>
  <c r="N112" i="105"/>
  <c r="E112" i="105"/>
  <c r="F112" i="105"/>
  <c r="F111" i="105"/>
  <c r="N110" i="105"/>
  <c r="F110" i="105"/>
  <c r="E110" i="105"/>
  <c r="F109" i="105"/>
  <c r="N108" i="105"/>
  <c r="E108" i="105"/>
  <c r="F108" i="105"/>
  <c r="N106" i="105"/>
  <c r="F106" i="105"/>
  <c r="E106" i="105"/>
  <c r="N104" i="105"/>
  <c r="E104" i="105"/>
  <c r="F104" i="105"/>
  <c r="N102" i="105"/>
  <c r="F102" i="105"/>
  <c r="E102" i="105"/>
  <c r="N100" i="105"/>
  <c r="E100" i="105"/>
  <c r="F100" i="105"/>
  <c r="F99" i="105"/>
  <c r="N98" i="105"/>
  <c r="F98" i="105"/>
  <c r="E98" i="105"/>
  <c r="F97" i="105"/>
  <c r="N96" i="105"/>
  <c r="E96" i="105"/>
  <c r="F96" i="105"/>
  <c r="F95" i="105"/>
  <c r="N94" i="105"/>
  <c r="F94" i="105"/>
  <c r="E94" i="105"/>
  <c r="F93" i="105"/>
  <c r="N92" i="105"/>
  <c r="E92" i="105"/>
  <c r="F92" i="105"/>
  <c r="F91" i="105"/>
  <c r="N90" i="105"/>
  <c r="F90" i="105"/>
  <c r="E90" i="105"/>
  <c r="N88" i="105"/>
  <c r="E88" i="105"/>
  <c r="F88" i="105"/>
  <c r="N86" i="105"/>
  <c r="F86" i="105"/>
  <c r="E86" i="105"/>
  <c r="N84" i="105"/>
  <c r="E84" i="105"/>
  <c r="F84" i="105"/>
  <c r="N82" i="105"/>
  <c r="F82" i="105"/>
  <c r="E82" i="105"/>
  <c r="N80" i="105"/>
  <c r="E80" i="105"/>
  <c r="F80" i="105"/>
  <c r="N78" i="105"/>
  <c r="F78" i="105"/>
  <c r="E78" i="105"/>
  <c r="N76" i="105"/>
  <c r="F76" i="105"/>
  <c r="E74" i="105"/>
  <c r="N74" i="105"/>
  <c r="N72" i="105"/>
  <c r="F72" i="105"/>
  <c r="E72" i="105"/>
  <c r="E70" i="105"/>
  <c r="N70" i="105"/>
  <c r="E69" i="105"/>
  <c r="N68" i="105"/>
  <c r="F68" i="105"/>
  <c r="E68" i="105"/>
  <c r="N67" i="105"/>
  <c r="E66" i="105"/>
  <c r="N66" i="105"/>
  <c r="F65" i="105"/>
  <c r="E65" i="105"/>
  <c r="N64" i="105"/>
  <c r="F64" i="105"/>
  <c r="E64" i="105"/>
  <c r="N63" i="105"/>
  <c r="E62" i="105"/>
  <c r="N62" i="105"/>
  <c r="N61" i="105"/>
  <c r="F61" i="105"/>
  <c r="N60" i="105"/>
  <c r="F60" i="105"/>
  <c r="E60" i="105"/>
  <c r="E58" i="105"/>
  <c r="N58" i="105"/>
  <c r="N56" i="105"/>
  <c r="F56" i="105"/>
  <c r="E56" i="105"/>
  <c r="E54" i="105"/>
  <c r="N54" i="105"/>
  <c r="E53" i="105"/>
  <c r="N52" i="105"/>
  <c r="F52" i="105"/>
  <c r="E52" i="105"/>
  <c r="N51" i="105"/>
  <c r="E50" i="105"/>
  <c r="N50" i="105"/>
  <c r="F49" i="105"/>
  <c r="E49" i="105"/>
  <c r="N48" i="105"/>
  <c r="F48" i="105"/>
  <c r="E48" i="105"/>
  <c r="N47" i="105"/>
  <c r="E46" i="105"/>
  <c r="N46" i="105"/>
  <c r="N45" i="105"/>
  <c r="F45" i="105"/>
  <c r="N44" i="105"/>
  <c r="F44" i="105"/>
  <c r="E44" i="105"/>
  <c r="E42" i="105"/>
  <c r="N42" i="105"/>
  <c r="N40" i="105"/>
  <c r="F40" i="105"/>
  <c r="E40" i="105"/>
  <c r="E38" i="105"/>
  <c r="N38" i="105"/>
  <c r="E37" i="105"/>
  <c r="N36" i="105"/>
  <c r="F36" i="105"/>
  <c r="E36" i="105"/>
  <c r="N35" i="105"/>
  <c r="E34" i="105"/>
  <c r="N34" i="105"/>
  <c r="F33" i="105"/>
  <c r="E33" i="105"/>
  <c r="N32" i="105"/>
  <c r="F32" i="105"/>
  <c r="E32" i="105"/>
  <c r="N31" i="105"/>
  <c r="E30" i="105"/>
  <c r="N30" i="105"/>
  <c r="N29" i="105"/>
  <c r="F29" i="105"/>
  <c r="N28" i="105"/>
  <c r="F28" i="105"/>
  <c r="E28" i="105"/>
  <c r="E26" i="105"/>
  <c r="N26" i="105"/>
  <c r="N24" i="105"/>
  <c r="F24" i="105"/>
  <c r="E24" i="105"/>
  <c r="E22" i="105"/>
  <c r="N22" i="105"/>
  <c r="E21" i="105"/>
  <c r="N20" i="105"/>
  <c r="F20" i="105"/>
  <c r="E20" i="105"/>
  <c r="N19" i="105"/>
  <c r="N18" i="105"/>
  <c r="F17" i="105"/>
  <c r="E17" i="105"/>
  <c r="N16" i="105"/>
  <c r="F16" i="105"/>
  <c r="E16" i="105"/>
  <c r="N15" i="105"/>
  <c r="N14" i="105"/>
  <c r="N12" i="105"/>
  <c r="F12" i="105"/>
  <c r="E12" i="105"/>
  <c r="N10" i="105"/>
  <c r="N9" i="105"/>
  <c r="E8" i="105"/>
  <c r="B2" i="105"/>
  <c r="E146" i="104"/>
  <c r="N146" i="104"/>
  <c r="F145" i="104"/>
  <c r="N144" i="104"/>
  <c r="F144" i="104"/>
  <c r="E144" i="104"/>
  <c r="E142" i="104"/>
  <c r="N141" i="104"/>
  <c r="N140" i="104"/>
  <c r="F140" i="104"/>
  <c r="E140" i="104"/>
  <c r="N139" i="104"/>
  <c r="N137" i="104"/>
  <c r="E136" i="104"/>
  <c r="N133" i="104"/>
  <c r="N132" i="104"/>
  <c r="F132" i="104"/>
  <c r="E132" i="104"/>
  <c r="N131" i="104"/>
  <c r="E130" i="104"/>
  <c r="N128" i="104"/>
  <c r="F128" i="104"/>
  <c r="E128" i="104"/>
  <c r="N125" i="104"/>
  <c r="N124" i="104"/>
  <c r="F124" i="104"/>
  <c r="E124" i="104"/>
  <c r="N123" i="104"/>
  <c r="E122" i="104"/>
  <c r="N120" i="104"/>
  <c r="E120" i="104"/>
  <c r="N119" i="104"/>
  <c r="N116" i="104"/>
  <c r="F116" i="104"/>
  <c r="E114" i="104"/>
  <c r="N112" i="104"/>
  <c r="F112" i="104"/>
  <c r="E112" i="104"/>
  <c r="E110" i="104"/>
  <c r="F109" i="104"/>
  <c r="E109" i="104"/>
  <c r="N108" i="104"/>
  <c r="F108" i="104"/>
  <c r="E108" i="104"/>
  <c r="E105" i="104"/>
  <c r="F104" i="104"/>
  <c r="E104" i="104"/>
  <c r="N103" i="104"/>
  <c r="N100" i="104"/>
  <c r="E100" i="104"/>
  <c r="E98" i="104"/>
  <c r="N96" i="104"/>
  <c r="F96" i="104"/>
  <c r="E94" i="104"/>
  <c r="N92" i="104"/>
  <c r="F92" i="104"/>
  <c r="E90" i="104"/>
  <c r="N88" i="104"/>
  <c r="F88" i="104"/>
  <c r="F85" i="104"/>
  <c r="N84" i="104"/>
  <c r="F84" i="104"/>
  <c r="E84" i="104"/>
  <c r="F80" i="104"/>
  <c r="E80" i="104"/>
  <c r="N77" i="104"/>
  <c r="F76" i="104"/>
  <c r="E76" i="104"/>
  <c r="E73" i="104"/>
  <c r="N73" i="104"/>
  <c r="F72" i="104"/>
  <c r="E72" i="104"/>
  <c r="N71" i="104"/>
  <c r="N69" i="104"/>
  <c r="N68" i="104"/>
  <c r="E68" i="104"/>
  <c r="E66" i="104"/>
  <c r="F65" i="104"/>
  <c r="N64" i="104"/>
  <c r="F64" i="104"/>
  <c r="E62" i="104"/>
  <c r="F61" i="104"/>
  <c r="N60" i="104"/>
  <c r="F60" i="104"/>
  <c r="E58" i="104"/>
  <c r="F57" i="104"/>
  <c r="N56" i="104"/>
  <c r="F56" i="104"/>
  <c r="F53" i="104"/>
  <c r="E53" i="104"/>
  <c r="N52" i="104"/>
  <c r="F52" i="104"/>
  <c r="E52" i="104"/>
  <c r="E49" i="104"/>
  <c r="F48" i="104"/>
  <c r="E48" i="104"/>
  <c r="N47" i="104"/>
  <c r="F44" i="104"/>
  <c r="E44" i="104"/>
  <c r="N41" i="104"/>
  <c r="F40" i="104"/>
  <c r="E40" i="104"/>
  <c r="N38" i="104"/>
  <c r="E38" i="104"/>
  <c r="F36" i="104"/>
  <c r="E36" i="104"/>
  <c r="E34" i="104"/>
  <c r="F32" i="104"/>
  <c r="E32" i="104"/>
  <c r="E30" i="104"/>
  <c r="N29" i="104"/>
  <c r="F28" i="104"/>
  <c r="E28" i="104"/>
  <c r="E26" i="104"/>
  <c r="E25" i="104"/>
  <c r="F24" i="104"/>
  <c r="E24" i="104"/>
  <c r="E22" i="104"/>
  <c r="F20" i="104"/>
  <c r="E20" i="104"/>
  <c r="E18" i="104"/>
  <c r="F16" i="104"/>
  <c r="E16" i="104"/>
  <c r="E14" i="104"/>
  <c r="N13" i="104"/>
  <c r="F12" i="104"/>
  <c r="E12" i="104"/>
  <c r="E10" i="104"/>
  <c r="E9" i="104"/>
  <c r="B2" i="104"/>
  <c r="F146" i="103"/>
  <c r="E146" i="103"/>
  <c r="E144" i="103"/>
  <c r="E143" i="103"/>
  <c r="N142" i="103"/>
  <c r="E142" i="103"/>
  <c r="N140" i="103"/>
  <c r="E140" i="103"/>
  <c r="N138" i="103"/>
  <c r="E138" i="103"/>
  <c r="E136" i="103"/>
  <c r="N134" i="103"/>
  <c r="F134" i="103"/>
  <c r="E134" i="103"/>
  <c r="E132" i="103"/>
  <c r="F132" i="103"/>
  <c r="N130" i="103"/>
  <c r="F130" i="103"/>
  <c r="E130" i="103"/>
  <c r="E128" i="103"/>
  <c r="F128" i="103"/>
  <c r="N126" i="103"/>
  <c r="F126" i="103"/>
  <c r="E126" i="103"/>
  <c r="E124" i="103"/>
  <c r="F124" i="103"/>
  <c r="N122" i="103"/>
  <c r="F122" i="103"/>
  <c r="E122" i="103"/>
  <c r="E120" i="103"/>
  <c r="F120" i="103"/>
  <c r="N118" i="103"/>
  <c r="F118" i="103"/>
  <c r="E118" i="103"/>
  <c r="E116" i="103"/>
  <c r="F116" i="103"/>
  <c r="N114" i="103"/>
  <c r="F114" i="103"/>
  <c r="E114" i="103"/>
  <c r="E112" i="103"/>
  <c r="F112" i="103"/>
  <c r="N110" i="103"/>
  <c r="F110" i="103"/>
  <c r="E110" i="103"/>
  <c r="E108" i="103"/>
  <c r="F108" i="103"/>
  <c r="N106" i="103"/>
  <c r="E106" i="103"/>
  <c r="N104" i="103"/>
  <c r="E104" i="103"/>
  <c r="N102" i="103"/>
  <c r="E102" i="103"/>
  <c r="N100" i="103"/>
  <c r="E100" i="103"/>
  <c r="E99" i="103"/>
  <c r="N98" i="103"/>
  <c r="E98" i="103"/>
  <c r="N96" i="103"/>
  <c r="E96" i="103"/>
  <c r="N94" i="103"/>
  <c r="E94" i="103"/>
  <c r="N92" i="103"/>
  <c r="E92" i="103"/>
  <c r="N90" i="103"/>
  <c r="E90" i="103"/>
  <c r="N88" i="103"/>
  <c r="E88" i="103"/>
  <c r="N86" i="103"/>
  <c r="N84" i="103"/>
  <c r="F84" i="103"/>
  <c r="E83" i="103"/>
  <c r="N80" i="103"/>
  <c r="F80" i="103"/>
  <c r="E79" i="103"/>
  <c r="F76" i="103"/>
  <c r="E76" i="103"/>
  <c r="N72" i="103"/>
  <c r="F72" i="103"/>
  <c r="N68" i="103"/>
  <c r="F68" i="103"/>
  <c r="E68" i="103"/>
  <c r="N66" i="103"/>
  <c r="F64" i="103"/>
  <c r="E64" i="103"/>
  <c r="N62" i="103"/>
  <c r="E62" i="103"/>
  <c r="F60" i="103"/>
  <c r="E60" i="103"/>
  <c r="N58" i="103"/>
  <c r="F58" i="103"/>
  <c r="N56" i="103"/>
  <c r="F56" i="103"/>
  <c r="E56" i="103"/>
  <c r="F54" i="103"/>
  <c r="N52" i="103"/>
  <c r="E52" i="103"/>
  <c r="F50" i="103"/>
  <c r="N48" i="103"/>
  <c r="F48" i="103"/>
  <c r="E48" i="103"/>
  <c r="N46" i="103"/>
  <c r="F46" i="103"/>
  <c r="N44" i="103"/>
  <c r="F44" i="103"/>
  <c r="E44" i="103"/>
  <c r="N42" i="103"/>
  <c r="F42" i="103"/>
  <c r="N40" i="103"/>
  <c r="F40" i="103"/>
  <c r="F38" i="103"/>
  <c r="F36" i="103"/>
  <c r="E36" i="103"/>
  <c r="F34" i="103"/>
  <c r="E34" i="103"/>
  <c r="N32" i="103"/>
  <c r="F32" i="103"/>
  <c r="N30" i="103"/>
  <c r="F30" i="103"/>
  <c r="E30" i="103"/>
  <c r="N28" i="103"/>
  <c r="N26" i="103"/>
  <c r="F26" i="103"/>
  <c r="E25" i="103"/>
  <c r="F24" i="103"/>
  <c r="N22" i="103"/>
  <c r="E22" i="103"/>
  <c r="N20" i="103"/>
  <c r="F20" i="103"/>
  <c r="F18" i="103"/>
  <c r="E18" i="103"/>
  <c r="N17" i="103"/>
  <c r="F16" i="103"/>
  <c r="E13" i="103"/>
  <c r="F12" i="103"/>
  <c r="F10" i="103"/>
  <c r="F9" i="103"/>
  <c r="B2" i="103"/>
  <c r="F146" i="102"/>
  <c r="N146" i="102"/>
  <c r="N144" i="102"/>
  <c r="F144" i="102"/>
  <c r="F140" i="102"/>
  <c r="E140" i="102"/>
  <c r="E134" i="102"/>
  <c r="N133" i="102"/>
  <c r="N132" i="102"/>
  <c r="F132" i="102"/>
  <c r="E130" i="102"/>
  <c r="N129" i="102"/>
  <c r="N128" i="102"/>
  <c r="F128" i="102"/>
  <c r="E126" i="102"/>
  <c r="N125" i="102"/>
  <c r="N124" i="102"/>
  <c r="F124" i="102"/>
  <c r="F121" i="102"/>
  <c r="N120" i="102"/>
  <c r="F120" i="102"/>
  <c r="E120" i="102"/>
  <c r="F117" i="102"/>
  <c r="F116" i="102"/>
  <c r="E116" i="102"/>
  <c r="N115" i="102"/>
  <c r="F112" i="102"/>
  <c r="E112" i="102"/>
  <c r="F108" i="102"/>
  <c r="E108" i="102"/>
  <c r="N104" i="102"/>
  <c r="F104" i="102"/>
  <c r="E102" i="102"/>
  <c r="N100" i="102"/>
  <c r="F100" i="102"/>
  <c r="E100" i="102"/>
  <c r="E98" i="102"/>
  <c r="N97" i="102"/>
  <c r="N96" i="102"/>
  <c r="F96" i="102"/>
  <c r="E96" i="102"/>
  <c r="E94" i="102"/>
  <c r="N92" i="102"/>
  <c r="F92" i="102"/>
  <c r="E92" i="102"/>
  <c r="E89" i="102"/>
  <c r="F88" i="102"/>
  <c r="E88" i="102"/>
  <c r="E86" i="102"/>
  <c r="E85" i="102"/>
  <c r="N84" i="102"/>
  <c r="E84" i="102"/>
  <c r="E82" i="102"/>
  <c r="N80" i="102"/>
  <c r="E80" i="102"/>
  <c r="E78" i="102"/>
  <c r="N76" i="102"/>
  <c r="E76" i="102"/>
  <c r="N72" i="102"/>
  <c r="F72" i="102"/>
  <c r="E70" i="102"/>
  <c r="N68" i="102"/>
  <c r="F68" i="102"/>
  <c r="E68" i="102"/>
  <c r="E66" i="102"/>
  <c r="F65" i="102"/>
  <c r="N64" i="102"/>
  <c r="F64" i="102"/>
  <c r="E64" i="102"/>
  <c r="F60" i="102"/>
  <c r="E60" i="102"/>
  <c r="F56" i="102"/>
  <c r="E56" i="102"/>
  <c r="N52" i="102"/>
  <c r="E52" i="102"/>
  <c r="E50" i="102"/>
  <c r="N49" i="102"/>
  <c r="N48" i="102"/>
  <c r="E48" i="102"/>
  <c r="F45" i="102"/>
  <c r="N44" i="102"/>
  <c r="F44" i="102"/>
  <c r="E42" i="102"/>
  <c r="F41" i="102"/>
  <c r="N40" i="102"/>
  <c r="F40" i="102"/>
  <c r="N36" i="102"/>
  <c r="F36" i="102"/>
  <c r="E36" i="102"/>
  <c r="F34" i="102"/>
  <c r="F32" i="102"/>
  <c r="E32" i="102"/>
  <c r="E30" i="102"/>
  <c r="F30" i="102"/>
  <c r="F29" i="102"/>
  <c r="N28" i="102"/>
  <c r="E28" i="102"/>
  <c r="F28" i="102"/>
  <c r="N26" i="102"/>
  <c r="F26" i="102"/>
  <c r="E26" i="102"/>
  <c r="N24" i="102"/>
  <c r="N22" i="102"/>
  <c r="F22" i="102"/>
  <c r="E21" i="102"/>
  <c r="F20" i="102"/>
  <c r="N18" i="102"/>
  <c r="E18" i="102"/>
  <c r="N16" i="102"/>
  <c r="F16" i="102"/>
  <c r="N14" i="102"/>
  <c r="F14" i="102"/>
  <c r="E14" i="102"/>
  <c r="N12" i="102"/>
  <c r="F12" i="102"/>
  <c r="N10" i="102"/>
  <c r="F10" i="102"/>
  <c r="E10" i="102"/>
  <c r="N8" i="102"/>
  <c r="B2" i="102"/>
  <c r="B2" i="95"/>
  <c r="H10" i="96" l="1"/>
  <c r="K10" i="96" s="1"/>
  <c r="AH151" i="114"/>
  <c r="N7" i="103"/>
  <c r="AE7" i="103"/>
  <c r="N7" i="105"/>
  <c r="AE7" i="105"/>
  <c r="N7" i="107"/>
  <c r="AE7" i="107"/>
  <c r="F7" i="111"/>
  <c r="AE7" i="111"/>
  <c r="N7" i="102"/>
  <c r="F9" i="96"/>
  <c r="DN151" i="114"/>
  <c r="CP151" i="114"/>
  <c r="EL151" i="114"/>
  <c r="G8" i="96"/>
  <c r="H8" i="96"/>
  <c r="I8" i="96" s="1"/>
  <c r="DB151" i="114"/>
  <c r="DZ151" i="114"/>
  <c r="AT151" i="114"/>
  <c r="BR151" i="114"/>
  <c r="H7" i="96"/>
  <c r="J7" i="96" s="1"/>
  <c r="F11" i="96"/>
  <c r="AH149" i="114"/>
  <c r="E16" i="96"/>
  <c r="F12" i="96"/>
  <c r="G12" i="96"/>
  <c r="G7" i="96"/>
  <c r="F10" i="96"/>
  <c r="E8" i="104"/>
  <c r="I13" i="96"/>
  <c r="I12" i="96"/>
  <c r="I11" i="96"/>
  <c r="J10" i="96"/>
  <c r="J11" i="96"/>
  <c r="K12" i="96"/>
  <c r="J12" i="96"/>
  <c r="F8" i="104"/>
  <c r="F8" i="105"/>
  <c r="E8" i="110"/>
  <c r="F8" i="108"/>
  <c r="F8" i="110"/>
  <c r="K13" i="96"/>
  <c r="K11" i="96"/>
  <c r="J13" i="96"/>
  <c r="I10" i="96"/>
  <c r="K9" i="96"/>
  <c r="I9" i="96"/>
  <c r="EL149" i="114"/>
  <c r="N7" i="111"/>
  <c r="F7" i="105"/>
  <c r="F13" i="105"/>
  <c r="E9" i="102"/>
  <c r="N13" i="102"/>
  <c r="E17" i="102"/>
  <c r="N17" i="102"/>
  <c r="F17" i="102"/>
  <c r="N21" i="102"/>
  <c r="F21" i="102"/>
  <c r="N25" i="102"/>
  <c r="F25" i="102"/>
  <c r="E25" i="102"/>
  <c r="F33" i="102"/>
  <c r="N33" i="102"/>
  <c r="N37" i="102"/>
  <c r="F37" i="102"/>
  <c r="E41" i="102"/>
  <c r="N41" i="102"/>
  <c r="E45" i="102"/>
  <c r="N45" i="102"/>
  <c r="F49" i="102"/>
  <c r="E49" i="102"/>
  <c r="F53" i="102"/>
  <c r="E53" i="102"/>
  <c r="N53" i="102"/>
  <c r="F57" i="102"/>
  <c r="E57" i="102"/>
  <c r="N57" i="102"/>
  <c r="F61" i="102"/>
  <c r="E61" i="102"/>
  <c r="N61" i="102"/>
  <c r="N65" i="102"/>
  <c r="E65" i="102"/>
  <c r="E69" i="102"/>
  <c r="F69" i="102"/>
  <c r="N69" i="102"/>
  <c r="F73" i="102"/>
  <c r="E73" i="102"/>
  <c r="N73" i="102"/>
  <c r="N77" i="102"/>
  <c r="F77" i="102"/>
  <c r="E77" i="102"/>
  <c r="N81" i="102"/>
  <c r="F81" i="102"/>
  <c r="E81" i="102"/>
  <c r="N85" i="102"/>
  <c r="F85" i="102"/>
  <c r="N89" i="102"/>
  <c r="F89" i="102"/>
  <c r="E93" i="102"/>
  <c r="F93" i="102"/>
  <c r="N93" i="102"/>
  <c r="E97" i="102"/>
  <c r="F97" i="102"/>
  <c r="E101" i="102"/>
  <c r="N101" i="102"/>
  <c r="F101" i="102"/>
  <c r="F105" i="102"/>
  <c r="E105" i="102"/>
  <c r="N105" i="102"/>
  <c r="N109" i="102"/>
  <c r="E109" i="102"/>
  <c r="F109" i="102"/>
  <c r="N113" i="102"/>
  <c r="F113" i="102"/>
  <c r="E113" i="102"/>
  <c r="N117" i="102"/>
  <c r="E117" i="102"/>
  <c r="E121" i="102"/>
  <c r="N121" i="102"/>
  <c r="F125" i="102"/>
  <c r="E125" i="102"/>
  <c r="F129" i="102"/>
  <c r="E129" i="102"/>
  <c r="F17" i="103"/>
  <c r="E17" i="103"/>
  <c r="F41" i="103"/>
  <c r="N41" i="103"/>
  <c r="F63" i="103"/>
  <c r="E63" i="103"/>
  <c r="N67" i="103"/>
  <c r="F67" i="103"/>
  <c r="E141" i="102"/>
  <c r="N63" i="103"/>
  <c r="E71" i="103"/>
  <c r="F79" i="103"/>
  <c r="E103" i="103"/>
  <c r="F115" i="103"/>
  <c r="F131" i="103"/>
  <c r="E13" i="104"/>
  <c r="E29" i="104"/>
  <c r="N33" i="104"/>
  <c r="F141" i="102"/>
  <c r="F145" i="102"/>
  <c r="F21" i="103"/>
  <c r="N59" i="103"/>
  <c r="E17" i="104"/>
  <c r="E33" i="104"/>
  <c r="N45" i="104"/>
  <c r="N129" i="104"/>
  <c r="N41" i="106"/>
  <c r="F69" i="106"/>
  <c r="F133" i="102"/>
  <c r="E133" i="102"/>
  <c r="F137" i="102"/>
  <c r="E137" i="102"/>
  <c r="N29" i="103"/>
  <c r="F29" i="103"/>
  <c r="F33" i="103"/>
  <c r="E33" i="103"/>
  <c r="N43" i="103"/>
  <c r="E43" i="103"/>
  <c r="N47" i="103"/>
  <c r="F47" i="103"/>
  <c r="F75" i="103"/>
  <c r="E75" i="103"/>
  <c r="F13" i="103"/>
  <c r="F25" i="103"/>
  <c r="E29" i="103"/>
  <c r="N61" i="103"/>
  <c r="E67" i="103"/>
  <c r="N75" i="103"/>
  <c r="F83" i="103"/>
  <c r="E87" i="103"/>
  <c r="F123" i="103"/>
  <c r="N17" i="104"/>
  <c r="E45" i="103"/>
  <c r="E47" i="103"/>
  <c r="E61" i="103"/>
  <c r="F71" i="103"/>
  <c r="E91" i="103"/>
  <c r="N21" i="104"/>
  <c r="N37" i="104"/>
  <c r="E41" i="104"/>
  <c r="E77" i="104"/>
  <c r="N81" i="104"/>
  <c r="E113" i="104"/>
  <c r="E133" i="104"/>
  <c r="E141" i="104"/>
  <c r="N13" i="105"/>
  <c r="F57" i="106"/>
  <c r="N53" i="107"/>
  <c r="N143" i="102"/>
  <c r="N145" i="102"/>
  <c r="E9" i="103"/>
  <c r="N21" i="103"/>
  <c r="N33" i="103"/>
  <c r="F45" i="103"/>
  <c r="F57" i="103"/>
  <c r="E95" i="103"/>
  <c r="F111" i="103"/>
  <c r="F119" i="103"/>
  <c r="F127" i="103"/>
  <c r="F135" i="103"/>
  <c r="E139" i="103"/>
  <c r="N9" i="104"/>
  <c r="E21" i="104"/>
  <c r="N25" i="104"/>
  <c r="E37" i="104"/>
  <c r="E45" i="104"/>
  <c r="N49" i="104"/>
  <c r="E81" i="104"/>
  <c r="E85" i="104"/>
  <c r="N105" i="104"/>
  <c r="F113" i="104"/>
  <c r="E129" i="104"/>
  <c r="E145" i="104"/>
  <c r="E37" i="106"/>
  <c r="N57" i="106"/>
  <c r="F73" i="106"/>
  <c r="N69" i="107"/>
  <c r="E121" i="107"/>
  <c r="F137" i="107"/>
  <c r="N15" i="108"/>
  <c r="F39" i="104"/>
  <c r="E39" i="104"/>
  <c r="E57" i="104"/>
  <c r="N57" i="104"/>
  <c r="E61" i="104"/>
  <c r="N61" i="104"/>
  <c r="E65" i="104"/>
  <c r="N65" i="104"/>
  <c r="F69" i="104"/>
  <c r="E69" i="104"/>
  <c r="E89" i="104"/>
  <c r="N89" i="104"/>
  <c r="E93" i="104"/>
  <c r="N93" i="104"/>
  <c r="E97" i="104"/>
  <c r="N97" i="104"/>
  <c r="F101" i="104"/>
  <c r="E101" i="104"/>
  <c r="E117" i="104"/>
  <c r="N117" i="104"/>
  <c r="F121" i="104"/>
  <c r="E121" i="104"/>
  <c r="F125" i="104"/>
  <c r="E125" i="104"/>
  <c r="F137" i="104"/>
  <c r="E137" i="104"/>
  <c r="F9" i="105"/>
  <c r="E9" i="105"/>
  <c r="N11" i="105"/>
  <c r="F11" i="105"/>
  <c r="N21" i="105"/>
  <c r="F21" i="105"/>
  <c r="F25" i="105"/>
  <c r="E25" i="105"/>
  <c r="N37" i="105"/>
  <c r="F37" i="105"/>
  <c r="F41" i="105"/>
  <c r="E41" i="105"/>
  <c r="N53" i="105"/>
  <c r="F53" i="105"/>
  <c r="F57" i="105"/>
  <c r="E57" i="105"/>
  <c r="N69" i="105"/>
  <c r="F69" i="105"/>
  <c r="F73" i="105"/>
  <c r="E73" i="105"/>
  <c r="F77" i="105"/>
  <c r="E77" i="105"/>
  <c r="F123" i="105"/>
  <c r="E123" i="105"/>
  <c r="F127" i="105"/>
  <c r="E127" i="105"/>
  <c r="F131" i="105"/>
  <c r="E131" i="105"/>
  <c r="F135" i="105"/>
  <c r="E135" i="105"/>
  <c r="F45" i="106"/>
  <c r="E45" i="106"/>
  <c r="N49" i="106"/>
  <c r="F49" i="106"/>
  <c r="F61" i="106"/>
  <c r="E61" i="106"/>
  <c r="N65" i="106"/>
  <c r="F65" i="106"/>
  <c r="F77" i="106"/>
  <c r="E77" i="106"/>
  <c r="F81" i="106"/>
  <c r="E81" i="106"/>
  <c r="F85" i="106"/>
  <c r="E85" i="106"/>
  <c r="F89" i="106"/>
  <c r="E89" i="106"/>
  <c r="F93" i="106"/>
  <c r="E93" i="106"/>
  <c r="F97" i="106"/>
  <c r="E97" i="106"/>
  <c r="F101" i="106"/>
  <c r="E101" i="106"/>
  <c r="F105" i="106"/>
  <c r="E105" i="106"/>
  <c r="F109" i="106"/>
  <c r="E109" i="106"/>
  <c r="F113" i="106"/>
  <c r="E113" i="106"/>
  <c r="F117" i="106"/>
  <c r="E117" i="106"/>
  <c r="F121" i="106"/>
  <c r="E121" i="106"/>
  <c r="F125" i="106"/>
  <c r="E125" i="106"/>
  <c r="F129" i="106"/>
  <c r="E129" i="106"/>
  <c r="F133" i="106"/>
  <c r="E133" i="106"/>
  <c r="N137" i="106"/>
  <c r="F137" i="106"/>
  <c r="N141" i="106"/>
  <c r="F141" i="106"/>
  <c r="N145" i="106"/>
  <c r="F145" i="106"/>
  <c r="E9" i="107"/>
  <c r="F9" i="107"/>
  <c r="N13" i="107"/>
  <c r="E13" i="107"/>
  <c r="N17" i="107"/>
  <c r="E17" i="107"/>
  <c r="E25" i="107"/>
  <c r="F25" i="107"/>
  <c r="N29" i="107"/>
  <c r="E29" i="107"/>
  <c r="N33" i="107"/>
  <c r="E33" i="107"/>
  <c r="E41" i="107"/>
  <c r="F41" i="107"/>
  <c r="N45" i="107"/>
  <c r="E45" i="107"/>
  <c r="N49" i="107"/>
  <c r="E49" i="107"/>
  <c r="E57" i="107"/>
  <c r="F57" i="107"/>
  <c r="N61" i="107"/>
  <c r="E61" i="107"/>
  <c r="N65" i="107"/>
  <c r="E65" i="107"/>
  <c r="E73" i="107"/>
  <c r="F73" i="107"/>
  <c r="N81" i="107"/>
  <c r="F81" i="107"/>
  <c r="E81" i="107"/>
  <c r="E89" i="107"/>
  <c r="N89" i="107"/>
  <c r="N93" i="107"/>
  <c r="E93" i="107"/>
  <c r="N97" i="107"/>
  <c r="E97" i="107"/>
  <c r="N101" i="107"/>
  <c r="F101" i="107"/>
  <c r="E105" i="107"/>
  <c r="N105" i="107"/>
  <c r="F105" i="107"/>
  <c r="N109" i="107"/>
  <c r="E109" i="107"/>
  <c r="N113" i="107"/>
  <c r="F113" i="107"/>
  <c r="N117" i="107"/>
  <c r="F117" i="107"/>
  <c r="F125" i="107"/>
  <c r="E125" i="107"/>
  <c r="F129" i="107"/>
  <c r="E129" i="107"/>
  <c r="N133" i="107"/>
  <c r="F133" i="107"/>
  <c r="F141" i="107"/>
  <c r="E141" i="107"/>
  <c r="F145" i="107"/>
  <c r="E145" i="107"/>
  <c r="N7" i="108"/>
  <c r="F7" i="108"/>
  <c r="F19" i="108"/>
  <c r="E19" i="108"/>
  <c r="N23" i="108"/>
  <c r="F23" i="108"/>
  <c r="F31" i="108"/>
  <c r="E31" i="108"/>
  <c r="F35" i="108"/>
  <c r="E35" i="108"/>
  <c r="N45" i="108"/>
  <c r="F45" i="108"/>
  <c r="N47" i="108"/>
  <c r="E47" i="108"/>
  <c r="F47" i="108"/>
  <c r="N49" i="108"/>
  <c r="F49" i="108"/>
  <c r="N51" i="108"/>
  <c r="E51" i="108"/>
  <c r="F51" i="108"/>
  <c r="E61" i="108"/>
  <c r="N61" i="108"/>
  <c r="F63" i="108"/>
  <c r="N63" i="108"/>
  <c r="E65" i="108"/>
  <c r="N65" i="108"/>
  <c r="N67" i="108"/>
  <c r="F67" i="108"/>
  <c r="E77" i="108"/>
  <c r="N77" i="108"/>
  <c r="F79" i="108"/>
  <c r="N79" i="108"/>
  <c r="E81" i="108"/>
  <c r="N81" i="108"/>
  <c r="F83" i="108"/>
  <c r="N83" i="108"/>
  <c r="E85" i="108"/>
  <c r="N85" i="108"/>
  <c r="F87" i="108"/>
  <c r="E87" i="108"/>
  <c r="E93" i="108"/>
  <c r="N93" i="108"/>
  <c r="N95" i="108"/>
  <c r="F95" i="108"/>
  <c r="E97" i="108"/>
  <c r="N97" i="108"/>
  <c r="N99" i="108"/>
  <c r="F99" i="108"/>
  <c r="E101" i="108"/>
  <c r="N101" i="108"/>
  <c r="F103" i="108"/>
  <c r="E103" i="108"/>
  <c r="E109" i="108"/>
  <c r="N109" i="108"/>
  <c r="F113" i="108"/>
  <c r="E113" i="108"/>
  <c r="N113" i="108"/>
  <c r="F117" i="108"/>
  <c r="E117" i="108"/>
  <c r="F121" i="108"/>
  <c r="E121" i="108"/>
  <c r="N121" i="108"/>
  <c r="F125" i="108"/>
  <c r="E125" i="108"/>
  <c r="N125" i="108"/>
  <c r="F129" i="108"/>
  <c r="E129" i="108"/>
  <c r="N129" i="108"/>
  <c r="F133" i="108"/>
  <c r="E133" i="108"/>
  <c r="N133" i="108"/>
  <c r="N137" i="108"/>
  <c r="F137" i="108"/>
  <c r="N141" i="108"/>
  <c r="F141" i="108"/>
  <c r="N145" i="108"/>
  <c r="F145" i="108"/>
  <c r="F7" i="109"/>
  <c r="E7" i="109"/>
  <c r="N7" i="109"/>
  <c r="F11" i="109"/>
  <c r="N11" i="109"/>
  <c r="N13" i="109"/>
  <c r="F13" i="109"/>
  <c r="E15" i="109"/>
  <c r="F15" i="109"/>
  <c r="N19" i="109"/>
  <c r="F19" i="109"/>
  <c r="F21" i="109"/>
  <c r="N21" i="109"/>
  <c r="F23" i="109"/>
  <c r="N23" i="109"/>
  <c r="N25" i="109"/>
  <c r="F25" i="109"/>
  <c r="F27" i="109"/>
  <c r="N27" i="109"/>
  <c r="N29" i="109"/>
  <c r="F29" i="109"/>
  <c r="E31" i="109"/>
  <c r="F31" i="109"/>
  <c r="N35" i="109"/>
  <c r="F35" i="109"/>
  <c r="E35" i="109"/>
  <c r="F37" i="109"/>
  <c r="N37" i="109"/>
  <c r="F39" i="109"/>
  <c r="E39" i="109"/>
  <c r="N39" i="109"/>
  <c r="F43" i="109"/>
  <c r="N43" i="109"/>
  <c r="N45" i="109"/>
  <c r="F45" i="109"/>
  <c r="E47" i="109"/>
  <c r="F47" i="109"/>
  <c r="N51" i="109"/>
  <c r="F51" i="109"/>
  <c r="F53" i="109"/>
  <c r="N53" i="109"/>
  <c r="F55" i="109"/>
  <c r="N55" i="109"/>
  <c r="N57" i="109"/>
  <c r="F57" i="109"/>
  <c r="F59" i="109"/>
  <c r="N59" i="109"/>
  <c r="N61" i="109"/>
  <c r="F61" i="109"/>
  <c r="E63" i="109"/>
  <c r="F63" i="109"/>
  <c r="N67" i="109"/>
  <c r="F67" i="109"/>
  <c r="E67" i="109"/>
  <c r="F69" i="109"/>
  <c r="N69" i="109"/>
  <c r="F71" i="109"/>
  <c r="E71" i="109"/>
  <c r="N71" i="109"/>
  <c r="E77" i="109"/>
  <c r="F77" i="109"/>
  <c r="N79" i="109"/>
  <c r="F79" i="109"/>
  <c r="E79" i="109"/>
  <c r="E81" i="109"/>
  <c r="F81" i="109"/>
  <c r="N83" i="109"/>
  <c r="F83" i="109"/>
  <c r="E83" i="109"/>
  <c r="E93" i="109"/>
  <c r="F93" i="109"/>
  <c r="N95" i="109"/>
  <c r="F95" i="109"/>
  <c r="E95" i="109"/>
  <c r="F7" i="110"/>
  <c r="E7" i="110"/>
  <c r="F11" i="110"/>
  <c r="E11" i="110"/>
  <c r="F15" i="110"/>
  <c r="E15" i="110"/>
  <c r="F19" i="110"/>
  <c r="E19" i="110"/>
  <c r="F23" i="110"/>
  <c r="E23" i="110"/>
  <c r="E27" i="110"/>
  <c r="F27" i="110"/>
  <c r="F31" i="110"/>
  <c r="E31" i="110"/>
  <c r="F37" i="110"/>
  <c r="N37" i="110"/>
  <c r="E37" i="110"/>
  <c r="F41" i="110"/>
  <c r="E41" i="110"/>
  <c r="N45" i="110"/>
  <c r="F45" i="110"/>
  <c r="E49" i="110"/>
  <c r="N49" i="110"/>
  <c r="F53" i="110"/>
  <c r="N53" i="110"/>
  <c r="E53" i="110"/>
  <c r="E57" i="110"/>
  <c r="F57" i="110"/>
  <c r="N61" i="110"/>
  <c r="F61" i="110"/>
  <c r="N65" i="110"/>
  <c r="F65" i="110"/>
  <c r="N69" i="110"/>
  <c r="F69" i="110"/>
  <c r="N73" i="110"/>
  <c r="F73" i="110"/>
  <c r="N77" i="110"/>
  <c r="F77" i="110"/>
  <c r="N81" i="110"/>
  <c r="F81" i="110"/>
  <c r="N85" i="110"/>
  <c r="F85" i="110"/>
  <c r="N89" i="110"/>
  <c r="F89" i="110"/>
  <c r="F93" i="110"/>
  <c r="E93" i="110"/>
  <c r="N97" i="110"/>
  <c r="F97" i="110"/>
  <c r="E97" i="110"/>
  <c r="F101" i="110"/>
  <c r="E101" i="110"/>
  <c r="E105" i="110"/>
  <c r="N105" i="110"/>
  <c r="N109" i="110"/>
  <c r="F109" i="110"/>
  <c r="N113" i="110"/>
  <c r="E113" i="110"/>
  <c r="F113" i="110"/>
  <c r="F117" i="110"/>
  <c r="E117" i="110"/>
  <c r="E121" i="110"/>
  <c r="N121" i="110"/>
  <c r="N125" i="110"/>
  <c r="F125" i="110"/>
  <c r="N129" i="110"/>
  <c r="F129" i="110"/>
  <c r="E129" i="110"/>
  <c r="F133" i="110"/>
  <c r="E133" i="110"/>
  <c r="F137" i="110"/>
  <c r="E137" i="110"/>
  <c r="F141" i="110"/>
  <c r="E141" i="110"/>
  <c r="N141" i="110"/>
  <c r="E145" i="110"/>
  <c r="N145" i="110"/>
  <c r="N141" i="111"/>
  <c r="E141" i="111"/>
  <c r="F9" i="102"/>
  <c r="E13" i="102"/>
  <c r="E73" i="111"/>
  <c r="N105" i="111"/>
  <c r="F121" i="111"/>
  <c r="N8" i="103"/>
  <c r="E10" i="103"/>
  <c r="E14" i="103"/>
  <c r="CD149" i="114"/>
  <c r="E136" i="102"/>
  <c r="N136" i="103"/>
  <c r="F136" i="104"/>
  <c r="N136" i="108"/>
  <c r="E136" i="109"/>
  <c r="F136" i="102"/>
  <c r="F136" i="105"/>
  <c r="F136" i="109"/>
  <c r="F136" i="110"/>
  <c r="E107" i="103"/>
  <c r="CP149" i="114"/>
  <c r="BR149" i="114"/>
  <c r="BF149" i="114"/>
  <c r="DB149" i="114"/>
  <c r="DN149" i="114"/>
  <c r="DZ149" i="114"/>
  <c r="AT149" i="114"/>
  <c r="BT4" i="114"/>
  <c r="BH5" i="114"/>
  <c r="BJ5" i="114" s="1"/>
  <c r="E7" i="111"/>
  <c r="F9" i="111"/>
  <c r="F19" i="111"/>
  <c r="E23" i="111"/>
  <c r="F25" i="111"/>
  <c r="F35" i="111"/>
  <c r="N43" i="111"/>
  <c r="N55" i="111"/>
  <c r="E57" i="111"/>
  <c r="F61" i="111"/>
  <c r="E77" i="111"/>
  <c r="E81" i="111"/>
  <c r="F85" i="111"/>
  <c r="F89" i="111"/>
  <c r="E97" i="111"/>
  <c r="F101" i="111"/>
  <c r="F113" i="111"/>
  <c r="E121" i="111"/>
  <c r="F125" i="111"/>
  <c r="E133" i="111"/>
  <c r="F137" i="111"/>
  <c r="E145" i="111"/>
  <c r="E11" i="109"/>
  <c r="N15" i="109"/>
  <c r="F17" i="109"/>
  <c r="E27" i="109"/>
  <c r="N31" i="109"/>
  <c r="F33" i="109"/>
  <c r="E43" i="109"/>
  <c r="N47" i="109"/>
  <c r="F49" i="109"/>
  <c r="E59" i="109"/>
  <c r="N63" i="109"/>
  <c r="F65" i="109"/>
  <c r="N77" i="109"/>
  <c r="N81" i="109"/>
  <c r="N93" i="109"/>
  <c r="E125" i="109"/>
  <c r="E129" i="109"/>
  <c r="E133" i="109"/>
  <c r="E137" i="109"/>
  <c r="E141" i="109"/>
  <c r="E145" i="109"/>
  <c r="F17" i="107"/>
  <c r="E21" i="107"/>
  <c r="F33" i="107"/>
  <c r="E37" i="107"/>
  <c r="F49" i="107"/>
  <c r="E53" i="107"/>
  <c r="F65" i="107"/>
  <c r="E69" i="107"/>
  <c r="F93" i="107"/>
  <c r="F14" i="103"/>
  <c r="F84" i="111"/>
  <c r="E84" i="111"/>
  <c r="N103" i="111"/>
  <c r="F103" i="111"/>
  <c r="F116" i="111"/>
  <c r="E116" i="111"/>
  <c r="N119" i="111"/>
  <c r="F119" i="111"/>
  <c r="F132" i="111"/>
  <c r="E132" i="111"/>
  <c r="N135" i="111"/>
  <c r="F135" i="111"/>
  <c r="E8" i="111"/>
  <c r="E32" i="111"/>
  <c r="E36" i="111"/>
  <c r="E47" i="111"/>
  <c r="E48" i="111"/>
  <c r="E63" i="111"/>
  <c r="E64" i="111"/>
  <c r="F65" i="111"/>
  <c r="E79" i="111"/>
  <c r="E80" i="111"/>
  <c r="N84" i="111"/>
  <c r="F96" i="111"/>
  <c r="E96" i="111"/>
  <c r="F112" i="111"/>
  <c r="E112" i="111"/>
  <c r="N115" i="111"/>
  <c r="F115" i="111"/>
  <c r="N116" i="111"/>
  <c r="E119" i="111"/>
  <c r="F128" i="111"/>
  <c r="E128" i="111"/>
  <c r="N132" i="111"/>
  <c r="F144" i="111"/>
  <c r="E144" i="111"/>
  <c r="F8" i="111"/>
  <c r="E9" i="111"/>
  <c r="F12" i="111"/>
  <c r="E13" i="111"/>
  <c r="F16" i="111"/>
  <c r="E17" i="111"/>
  <c r="F20" i="111"/>
  <c r="E21" i="111"/>
  <c r="F24" i="111"/>
  <c r="E25" i="111"/>
  <c r="F28" i="111"/>
  <c r="E29" i="111"/>
  <c r="F32" i="111"/>
  <c r="E33" i="111"/>
  <c r="F36" i="111"/>
  <c r="F37" i="111"/>
  <c r="F47" i="111"/>
  <c r="N48" i="111"/>
  <c r="N49" i="111"/>
  <c r="E51" i="111"/>
  <c r="E52" i="111"/>
  <c r="F53" i="111"/>
  <c r="F63" i="111"/>
  <c r="N64" i="111"/>
  <c r="N65" i="111"/>
  <c r="E67" i="111"/>
  <c r="E68" i="111"/>
  <c r="F69" i="111"/>
  <c r="F79" i="111"/>
  <c r="N80" i="111"/>
  <c r="F92" i="111"/>
  <c r="E92" i="111"/>
  <c r="N95" i="111"/>
  <c r="F95" i="111"/>
  <c r="N96" i="111"/>
  <c r="F108" i="111"/>
  <c r="E108" i="111"/>
  <c r="N111" i="111"/>
  <c r="F111" i="111"/>
  <c r="N112" i="111"/>
  <c r="E115" i="111"/>
  <c r="F124" i="111"/>
  <c r="E124" i="111"/>
  <c r="N127" i="111"/>
  <c r="F127" i="111"/>
  <c r="N128" i="111"/>
  <c r="F140" i="111"/>
  <c r="E140" i="111"/>
  <c r="N143" i="111"/>
  <c r="F143" i="111"/>
  <c r="N144" i="111"/>
  <c r="N87" i="111"/>
  <c r="F87" i="111"/>
  <c r="F100" i="111"/>
  <c r="E100" i="111"/>
  <c r="E12" i="111"/>
  <c r="E16" i="111"/>
  <c r="E20" i="111"/>
  <c r="E24" i="111"/>
  <c r="E28" i="111"/>
  <c r="F49" i="111"/>
  <c r="N83" i="111"/>
  <c r="F83" i="111"/>
  <c r="N99" i="111"/>
  <c r="F99" i="111"/>
  <c r="N100" i="111"/>
  <c r="E103" i="111"/>
  <c r="N131" i="111"/>
  <c r="F131" i="111"/>
  <c r="E135" i="111"/>
  <c r="N37" i="111"/>
  <c r="E39" i="111"/>
  <c r="E40" i="111"/>
  <c r="F41" i="111"/>
  <c r="F51" i="111"/>
  <c r="N52" i="111"/>
  <c r="N53" i="111"/>
  <c r="E55" i="111"/>
  <c r="E56" i="111"/>
  <c r="F57" i="111"/>
  <c r="F67" i="111"/>
  <c r="N68" i="111"/>
  <c r="N69" i="111"/>
  <c r="E71" i="111"/>
  <c r="E72" i="111"/>
  <c r="F73" i="111"/>
  <c r="F88" i="111"/>
  <c r="E88" i="111"/>
  <c r="N91" i="111"/>
  <c r="F91" i="111"/>
  <c r="N92" i="111"/>
  <c r="E95" i="111"/>
  <c r="F104" i="111"/>
  <c r="E104" i="111"/>
  <c r="N107" i="111"/>
  <c r="F107" i="111"/>
  <c r="N108" i="111"/>
  <c r="E111" i="111"/>
  <c r="F120" i="111"/>
  <c r="E120" i="111"/>
  <c r="N123" i="111"/>
  <c r="F123" i="111"/>
  <c r="N124" i="111"/>
  <c r="E127" i="111"/>
  <c r="F136" i="111"/>
  <c r="E136" i="111"/>
  <c r="N139" i="111"/>
  <c r="F139" i="111"/>
  <c r="N140" i="111"/>
  <c r="E143" i="111"/>
  <c r="N107" i="109"/>
  <c r="E107" i="109"/>
  <c r="N123" i="109"/>
  <c r="E123" i="109"/>
  <c r="N75" i="110"/>
  <c r="F75" i="110"/>
  <c r="E75" i="110"/>
  <c r="E28" i="109"/>
  <c r="E32" i="109"/>
  <c r="E36" i="109"/>
  <c r="E44" i="109"/>
  <c r="E48" i="109"/>
  <c r="E52" i="109"/>
  <c r="E72" i="109"/>
  <c r="E85" i="109"/>
  <c r="E86" i="109"/>
  <c r="F87" i="109"/>
  <c r="N103" i="109"/>
  <c r="E103" i="109"/>
  <c r="E121" i="109"/>
  <c r="N121" i="109"/>
  <c r="F123" i="109"/>
  <c r="N131" i="109"/>
  <c r="F131" i="109"/>
  <c r="E131" i="109"/>
  <c r="N139" i="109"/>
  <c r="F139" i="109"/>
  <c r="E139" i="109"/>
  <c r="N25" i="110"/>
  <c r="F25" i="110"/>
  <c r="E25" i="110"/>
  <c r="N33" i="110"/>
  <c r="F33" i="110"/>
  <c r="E33" i="110"/>
  <c r="N58" i="110"/>
  <c r="F58" i="110"/>
  <c r="E58" i="110"/>
  <c r="F8" i="109"/>
  <c r="E9" i="109"/>
  <c r="F12" i="109"/>
  <c r="E13" i="109"/>
  <c r="F16" i="109"/>
  <c r="E17" i="109"/>
  <c r="F20" i="109"/>
  <c r="E21" i="109"/>
  <c r="F24" i="109"/>
  <c r="E25" i="109"/>
  <c r="F28" i="109"/>
  <c r="E29" i="109"/>
  <c r="F32" i="109"/>
  <c r="E33" i="109"/>
  <c r="F36" i="109"/>
  <c r="E37" i="109"/>
  <c r="F40" i="109"/>
  <c r="E41" i="109"/>
  <c r="F44" i="109"/>
  <c r="E45" i="109"/>
  <c r="F48" i="109"/>
  <c r="E49" i="109"/>
  <c r="F52" i="109"/>
  <c r="E53" i="109"/>
  <c r="F56" i="109"/>
  <c r="E57" i="109"/>
  <c r="F60" i="109"/>
  <c r="E61" i="109"/>
  <c r="F64" i="109"/>
  <c r="E65" i="109"/>
  <c r="F68" i="109"/>
  <c r="E69" i="109"/>
  <c r="F72" i="109"/>
  <c r="E73" i="109"/>
  <c r="E74" i="109"/>
  <c r="F75" i="109"/>
  <c r="F85" i="109"/>
  <c r="N86" i="109"/>
  <c r="N87" i="109"/>
  <c r="E89" i="109"/>
  <c r="E90" i="109"/>
  <c r="F91" i="109"/>
  <c r="N99" i="109"/>
  <c r="E99" i="109"/>
  <c r="E101" i="109"/>
  <c r="N101" i="109"/>
  <c r="F103" i="109"/>
  <c r="N115" i="109"/>
  <c r="E115" i="109"/>
  <c r="E117" i="109"/>
  <c r="N117" i="109"/>
  <c r="F121" i="109"/>
  <c r="E109" i="109"/>
  <c r="N109" i="109"/>
  <c r="N13" i="110"/>
  <c r="F13" i="110"/>
  <c r="E13" i="110"/>
  <c r="E8" i="109"/>
  <c r="E12" i="109"/>
  <c r="E16" i="109"/>
  <c r="E20" i="109"/>
  <c r="E24" i="109"/>
  <c r="E40" i="109"/>
  <c r="E56" i="109"/>
  <c r="E60" i="109"/>
  <c r="E64" i="109"/>
  <c r="E68" i="109"/>
  <c r="E105" i="109"/>
  <c r="N105" i="109"/>
  <c r="F107" i="109"/>
  <c r="N119" i="109"/>
  <c r="E119" i="109"/>
  <c r="N17" i="110"/>
  <c r="F17" i="110"/>
  <c r="E17" i="110"/>
  <c r="N42" i="110"/>
  <c r="F42" i="110"/>
  <c r="E42" i="110"/>
  <c r="F73" i="109"/>
  <c r="N74" i="109"/>
  <c r="N75" i="109"/>
  <c r="F89" i="109"/>
  <c r="N90" i="109"/>
  <c r="N91" i="109"/>
  <c r="E97" i="109"/>
  <c r="N97" i="109"/>
  <c r="N111" i="109"/>
  <c r="E111" i="109"/>
  <c r="E113" i="109"/>
  <c r="N113" i="109"/>
  <c r="N127" i="109"/>
  <c r="F127" i="109"/>
  <c r="E127" i="109"/>
  <c r="N135" i="109"/>
  <c r="F135" i="109"/>
  <c r="E135" i="109"/>
  <c r="N143" i="109"/>
  <c r="F143" i="109"/>
  <c r="E143" i="109"/>
  <c r="N9" i="110"/>
  <c r="F9" i="110"/>
  <c r="E9" i="110"/>
  <c r="N21" i="110"/>
  <c r="F21" i="110"/>
  <c r="E21" i="110"/>
  <c r="N29" i="110"/>
  <c r="F29" i="110"/>
  <c r="E29" i="110"/>
  <c r="N34" i="110"/>
  <c r="F34" i="110"/>
  <c r="E34" i="110"/>
  <c r="N50" i="110"/>
  <c r="F50" i="110"/>
  <c r="E50" i="110"/>
  <c r="N125" i="109"/>
  <c r="N129" i="109"/>
  <c r="N133" i="109"/>
  <c r="N137" i="109"/>
  <c r="N141" i="109"/>
  <c r="N145" i="109"/>
  <c r="N7" i="110"/>
  <c r="N11" i="110"/>
  <c r="F12" i="110"/>
  <c r="N15" i="110"/>
  <c r="F16" i="110"/>
  <c r="F20" i="110"/>
  <c r="F24" i="110"/>
  <c r="F28" i="110"/>
  <c r="F32" i="110"/>
  <c r="F39" i="110"/>
  <c r="E39" i="110"/>
  <c r="F47" i="110"/>
  <c r="E47" i="110"/>
  <c r="F55" i="110"/>
  <c r="E55" i="110"/>
  <c r="N63" i="110"/>
  <c r="F63" i="110"/>
  <c r="E63" i="110"/>
  <c r="N79" i="110"/>
  <c r="F79" i="110"/>
  <c r="E79" i="110"/>
  <c r="N38" i="110"/>
  <c r="F38" i="110"/>
  <c r="N46" i="110"/>
  <c r="F46" i="110"/>
  <c r="N54" i="110"/>
  <c r="F54" i="110"/>
  <c r="N67" i="110"/>
  <c r="F67" i="110"/>
  <c r="E67" i="110"/>
  <c r="N83" i="110"/>
  <c r="F83" i="110"/>
  <c r="E83" i="110"/>
  <c r="F35" i="110"/>
  <c r="E35" i="110"/>
  <c r="E38" i="110"/>
  <c r="F43" i="110"/>
  <c r="E43" i="110"/>
  <c r="E46" i="110"/>
  <c r="F51" i="110"/>
  <c r="E51" i="110"/>
  <c r="E54" i="110"/>
  <c r="F59" i="110"/>
  <c r="E59" i="110"/>
  <c r="N71" i="110"/>
  <c r="F71" i="110"/>
  <c r="E71" i="110"/>
  <c r="N87" i="110"/>
  <c r="F87" i="110"/>
  <c r="E87" i="110"/>
  <c r="F62" i="110"/>
  <c r="F66" i="110"/>
  <c r="F70" i="110"/>
  <c r="F74" i="110"/>
  <c r="F78" i="110"/>
  <c r="F82" i="110"/>
  <c r="F86" i="110"/>
  <c r="F90" i="110"/>
  <c r="E91" i="110"/>
  <c r="F94" i="110"/>
  <c r="E95" i="110"/>
  <c r="F98" i="110"/>
  <c r="E99" i="110"/>
  <c r="F102" i="110"/>
  <c r="E103" i="110"/>
  <c r="F106" i="110"/>
  <c r="E107" i="110"/>
  <c r="F110" i="110"/>
  <c r="E111" i="110"/>
  <c r="F114" i="110"/>
  <c r="E115" i="110"/>
  <c r="F118" i="110"/>
  <c r="E119" i="110"/>
  <c r="F122" i="110"/>
  <c r="E123" i="110"/>
  <c r="F126" i="110"/>
  <c r="E127" i="110"/>
  <c r="F130" i="110"/>
  <c r="E131" i="110"/>
  <c r="F134" i="110"/>
  <c r="E135" i="110"/>
  <c r="F138" i="110"/>
  <c r="E139" i="110"/>
  <c r="F142" i="110"/>
  <c r="E143" i="110"/>
  <c r="F146" i="110"/>
  <c r="F91" i="110"/>
  <c r="F95" i="110"/>
  <c r="F99" i="110"/>
  <c r="F103" i="110"/>
  <c r="F107" i="110"/>
  <c r="F111" i="110"/>
  <c r="F115" i="110"/>
  <c r="F119" i="110"/>
  <c r="F123" i="110"/>
  <c r="F127" i="110"/>
  <c r="F131" i="110"/>
  <c r="F135" i="110"/>
  <c r="E136" i="110"/>
  <c r="F139" i="110"/>
  <c r="F143" i="110"/>
  <c r="N17" i="108"/>
  <c r="F17" i="108"/>
  <c r="E7" i="107"/>
  <c r="E27" i="107"/>
  <c r="E31" i="107"/>
  <c r="E35" i="107"/>
  <c r="E39" i="107"/>
  <c r="E43" i="107"/>
  <c r="E51" i="107"/>
  <c r="E55" i="107"/>
  <c r="E59" i="107"/>
  <c r="E63" i="107"/>
  <c r="E67" i="107"/>
  <c r="E71" i="107"/>
  <c r="E75" i="107"/>
  <c r="E76" i="107"/>
  <c r="F77" i="107"/>
  <c r="N79" i="107"/>
  <c r="F79" i="107"/>
  <c r="F92" i="107"/>
  <c r="E92" i="107"/>
  <c r="N95" i="107"/>
  <c r="F95" i="107"/>
  <c r="F108" i="107"/>
  <c r="E108" i="107"/>
  <c r="N111" i="107"/>
  <c r="F111" i="107"/>
  <c r="F124" i="107"/>
  <c r="E124" i="107"/>
  <c r="F136" i="107"/>
  <c r="E136" i="107"/>
  <c r="N139" i="107"/>
  <c r="F139" i="107"/>
  <c r="N13" i="108"/>
  <c r="F13" i="108"/>
  <c r="E17" i="108"/>
  <c r="F26" i="108"/>
  <c r="E26" i="108"/>
  <c r="N29" i="108"/>
  <c r="F29" i="108"/>
  <c r="E39" i="108"/>
  <c r="N39" i="108"/>
  <c r="N41" i="108"/>
  <c r="F41" i="108"/>
  <c r="E41" i="108"/>
  <c r="E43" i="108"/>
  <c r="N43" i="108"/>
  <c r="F43" i="108"/>
  <c r="F54" i="108"/>
  <c r="N54" i="108"/>
  <c r="N69" i="108"/>
  <c r="F69" i="108"/>
  <c r="F74" i="108"/>
  <c r="N74" i="108"/>
  <c r="E74" i="108"/>
  <c r="N105" i="108"/>
  <c r="F105" i="108"/>
  <c r="E105" i="108"/>
  <c r="E107" i="108"/>
  <c r="N107" i="108"/>
  <c r="F107" i="108"/>
  <c r="F80" i="107"/>
  <c r="E80" i="107"/>
  <c r="N99" i="107"/>
  <c r="F99" i="107"/>
  <c r="N127" i="107"/>
  <c r="F127" i="107"/>
  <c r="N143" i="107"/>
  <c r="F143" i="107"/>
  <c r="F30" i="108"/>
  <c r="E30" i="108"/>
  <c r="N57" i="108"/>
  <c r="F57" i="108"/>
  <c r="E57" i="108"/>
  <c r="F70" i="108"/>
  <c r="N70" i="108"/>
  <c r="E11" i="107"/>
  <c r="E23" i="107"/>
  <c r="E47" i="107"/>
  <c r="F7" i="107"/>
  <c r="E8" i="107"/>
  <c r="F11" i="107"/>
  <c r="E12" i="107"/>
  <c r="F15" i="107"/>
  <c r="E16" i="107"/>
  <c r="F19" i="107"/>
  <c r="E20" i="107"/>
  <c r="F23" i="107"/>
  <c r="E24" i="107"/>
  <c r="F27" i="107"/>
  <c r="E28" i="107"/>
  <c r="F31" i="107"/>
  <c r="E32" i="107"/>
  <c r="F35" i="107"/>
  <c r="E36" i="107"/>
  <c r="F39" i="107"/>
  <c r="E40" i="107"/>
  <c r="F43" i="107"/>
  <c r="E44" i="107"/>
  <c r="F47" i="107"/>
  <c r="E48" i="107"/>
  <c r="F51" i="107"/>
  <c r="E52" i="107"/>
  <c r="F55" i="107"/>
  <c r="E56" i="107"/>
  <c r="F59" i="107"/>
  <c r="E60" i="107"/>
  <c r="F63" i="107"/>
  <c r="E64" i="107"/>
  <c r="F67" i="107"/>
  <c r="E68" i="107"/>
  <c r="F71" i="107"/>
  <c r="E72" i="107"/>
  <c r="F75" i="107"/>
  <c r="N76" i="107"/>
  <c r="N77" i="107"/>
  <c r="E79" i="107"/>
  <c r="F88" i="107"/>
  <c r="E88" i="107"/>
  <c r="N91" i="107"/>
  <c r="F91" i="107"/>
  <c r="N92" i="107"/>
  <c r="E95" i="107"/>
  <c r="F104" i="107"/>
  <c r="E104" i="107"/>
  <c r="N107" i="107"/>
  <c r="F107" i="107"/>
  <c r="N108" i="107"/>
  <c r="E111" i="107"/>
  <c r="F120" i="107"/>
  <c r="E120" i="107"/>
  <c r="N123" i="107"/>
  <c r="F123" i="107"/>
  <c r="N124" i="107"/>
  <c r="F132" i="107"/>
  <c r="E132" i="107"/>
  <c r="N135" i="107"/>
  <c r="F135" i="107"/>
  <c r="N136" i="107"/>
  <c r="E139" i="107"/>
  <c r="F10" i="108"/>
  <c r="E10" i="108"/>
  <c r="E13" i="108"/>
  <c r="F22" i="108"/>
  <c r="E22" i="108"/>
  <c r="N25" i="108"/>
  <c r="F25" i="108"/>
  <c r="N26" i="108"/>
  <c r="E29" i="108"/>
  <c r="F38" i="108"/>
  <c r="N38" i="108"/>
  <c r="F39" i="108"/>
  <c r="N53" i="108"/>
  <c r="F53" i="108"/>
  <c r="E54" i="108"/>
  <c r="F58" i="108"/>
  <c r="N58" i="108"/>
  <c r="E58" i="108"/>
  <c r="E69" i="108"/>
  <c r="N89" i="108"/>
  <c r="F89" i="108"/>
  <c r="E89" i="108"/>
  <c r="E91" i="108"/>
  <c r="N91" i="108"/>
  <c r="F91" i="108"/>
  <c r="N83" i="107"/>
  <c r="F83" i="107"/>
  <c r="F96" i="107"/>
  <c r="E96" i="107"/>
  <c r="F112" i="107"/>
  <c r="E112" i="107"/>
  <c r="N115" i="107"/>
  <c r="F115" i="107"/>
  <c r="F140" i="107"/>
  <c r="E140" i="107"/>
  <c r="F14" i="108"/>
  <c r="E14" i="108"/>
  <c r="N33" i="108"/>
  <c r="F33" i="108"/>
  <c r="E55" i="108"/>
  <c r="N55" i="108"/>
  <c r="E59" i="108"/>
  <c r="N59" i="108"/>
  <c r="F59" i="108"/>
  <c r="F90" i="108"/>
  <c r="N90" i="108"/>
  <c r="E90" i="108"/>
  <c r="E15" i="107"/>
  <c r="E19" i="107"/>
  <c r="F84" i="107"/>
  <c r="E84" i="107"/>
  <c r="N87" i="107"/>
  <c r="F87" i="107"/>
  <c r="N88" i="107"/>
  <c r="E91" i="107"/>
  <c r="F100" i="107"/>
  <c r="E100" i="107"/>
  <c r="N103" i="107"/>
  <c r="F103" i="107"/>
  <c r="N104" i="107"/>
  <c r="E107" i="107"/>
  <c r="F116" i="107"/>
  <c r="E116" i="107"/>
  <c r="N119" i="107"/>
  <c r="F119" i="107"/>
  <c r="N120" i="107"/>
  <c r="E123" i="107"/>
  <c r="F128" i="107"/>
  <c r="E128" i="107"/>
  <c r="N131" i="107"/>
  <c r="F131" i="107"/>
  <c r="N132" i="107"/>
  <c r="E135" i="107"/>
  <c r="F144" i="107"/>
  <c r="E144" i="107"/>
  <c r="N9" i="108"/>
  <c r="F9" i="108"/>
  <c r="N10" i="108"/>
  <c r="F18" i="108"/>
  <c r="E18" i="108"/>
  <c r="N21" i="108"/>
  <c r="F21" i="108"/>
  <c r="N22" i="108"/>
  <c r="E25" i="108"/>
  <c r="F34" i="108"/>
  <c r="E34" i="108"/>
  <c r="N37" i="108"/>
  <c r="F37" i="108"/>
  <c r="E38" i="108"/>
  <c r="F42" i="108"/>
  <c r="N42" i="108"/>
  <c r="E42" i="108"/>
  <c r="E53" i="108"/>
  <c r="E71" i="108"/>
  <c r="N71" i="108"/>
  <c r="N73" i="108"/>
  <c r="F73" i="108"/>
  <c r="E73" i="108"/>
  <c r="E75" i="108"/>
  <c r="N75" i="108"/>
  <c r="F75" i="108"/>
  <c r="F106" i="108"/>
  <c r="N106" i="108"/>
  <c r="E106" i="108"/>
  <c r="F111" i="108"/>
  <c r="E111" i="108"/>
  <c r="N111" i="108"/>
  <c r="F85" i="108"/>
  <c r="N86" i="108"/>
  <c r="N87" i="108"/>
  <c r="F101" i="108"/>
  <c r="N102" i="108"/>
  <c r="N103" i="108"/>
  <c r="N110" i="108"/>
  <c r="F110" i="108"/>
  <c r="N119" i="108"/>
  <c r="F119" i="108"/>
  <c r="E119" i="108"/>
  <c r="N127" i="108"/>
  <c r="F127" i="108"/>
  <c r="E127" i="108"/>
  <c r="N135" i="108"/>
  <c r="F135" i="108"/>
  <c r="E135" i="108"/>
  <c r="N143" i="108"/>
  <c r="F143" i="108"/>
  <c r="E143" i="108"/>
  <c r="N115" i="108"/>
  <c r="F115" i="108"/>
  <c r="E115" i="108"/>
  <c r="N123" i="108"/>
  <c r="F123" i="108"/>
  <c r="E123" i="108"/>
  <c r="N131" i="108"/>
  <c r="F131" i="108"/>
  <c r="E131" i="108"/>
  <c r="N139" i="108"/>
  <c r="F139" i="108"/>
  <c r="E139" i="108"/>
  <c r="F114" i="108"/>
  <c r="N117" i="108"/>
  <c r="F122" i="108"/>
  <c r="F126" i="108"/>
  <c r="F130" i="108"/>
  <c r="F134" i="108"/>
  <c r="F138" i="108"/>
  <c r="F142" i="108"/>
  <c r="F146" i="108"/>
  <c r="N89" i="105"/>
  <c r="E89" i="105"/>
  <c r="N105" i="105"/>
  <c r="E105" i="105"/>
  <c r="E107" i="105"/>
  <c r="N107" i="105"/>
  <c r="N11" i="106"/>
  <c r="F11" i="106"/>
  <c r="E11" i="106"/>
  <c r="N27" i="106"/>
  <c r="F27" i="106"/>
  <c r="E27" i="106"/>
  <c r="E7" i="105"/>
  <c r="F10" i="105"/>
  <c r="E11" i="105"/>
  <c r="F14" i="105"/>
  <c r="E15" i="105"/>
  <c r="F18" i="105"/>
  <c r="E19" i="105"/>
  <c r="F22" i="105"/>
  <c r="E23" i="105"/>
  <c r="F26" i="105"/>
  <c r="E27" i="105"/>
  <c r="F30" i="105"/>
  <c r="E31" i="105"/>
  <c r="F34" i="105"/>
  <c r="E35" i="105"/>
  <c r="F38" i="105"/>
  <c r="E39" i="105"/>
  <c r="F42" i="105"/>
  <c r="E43" i="105"/>
  <c r="F46" i="105"/>
  <c r="E47" i="105"/>
  <c r="F50" i="105"/>
  <c r="E51" i="105"/>
  <c r="F54" i="105"/>
  <c r="E55" i="105"/>
  <c r="F58" i="105"/>
  <c r="E59" i="105"/>
  <c r="F62" i="105"/>
  <c r="E63" i="105"/>
  <c r="F66" i="105"/>
  <c r="E67" i="105"/>
  <c r="F70" i="105"/>
  <c r="E71" i="105"/>
  <c r="F74" i="105"/>
  <c r="E75" i="105"/>
  <c r="N85" i="105"/>
  <c r="E85" i="105"/>
  <c r="E87" i="105"/>
  <c r="N87" i="105"/>
  <c r="F89" i="105"/>
  <c r="N101" i="105"/>
  <c r="E101" i="105"/>
  <c r="E103" i="105"/>
  <c r="N103" i="105"/>
  <c r="F105" i="105"/>
  <c r="F107" i="105"/>
  <c r="N117" i="105"/>
  <c r="E117" i="105"/>
  <c r="E119" i="105"/>
  <c r="N119" i="105"/>
  <c r="N141" i="105"/>
  <c r="F141" i="105"/>
  <c r="E141" i="105"/>
  <c r="N15" i="106"/>
  <c r="F15" i="106"/>
  <c r="E15" i="106"/>
  <c r="N31" i="106"/>
  <c r="F31" i="106"/>
  <c r="E31" i="106"/>
  <c r="N47" i="106"/>
  <c r="F47" i="106"/>
  <c r="E47" i="106"/>
  <c r="N63" i="106"/>
  <c r="F63" i="106"/>
  <c r="E63" i="106"/>
  <c r="N79" i="106"/>
  <c r="F79" i="106"/>
  <c r="E79" i="106"/>
  <c r="N87" i="106"/>
  <c r="F87" i="106"/>
  <c r="E87" i="106"/>
  <c r="N95" i="106"/>
  <c r="F95" i="106"/>
  <c r="E95" i="106"/>
  <c r="N103" i="106"/>
  <c r="F103" i="106"/>
  <c r="E103" i="106"/>
  <c r="N115" i="106"/>
  <c r="F115" i="106"/>
  <c r="E115" i="106"/>
  <c r="N131" i="106"/>
  <c r="F131" i="106"/>
  <c r="E131" i="106"/>
  <c r="E10" i="105"/>
  <c r="E14" i="105"/>
  <c r="E18" i="105"/>
  <c r="E91" i="105"/>
  <c r="N91" i="105"/>
  <c r="N121" i="105"/>
  <c r="F121" i="105"/>
  <c r="E121" i="105"/>
  <c r="N129" i="105"/>
  <c r="F129" i="105"/>
  <c r="E129" i="105"/>
  <c r="N137" i="105"/>
  <c r="F137" i="105"/>
  <c r="E137" i="105"/>
  <c r="F23" i="105"/>
  <c r="F27" i="105"/>
  <c r="F31" i="105"/>
  <c r="F35" i="105"/>
  <c r="F39" i="105"/>
  <c r="F43" i="105"/>
  <c r="F47" i="105"/>
  <c r="F51" i="105"/>
  <c r="F55" i="105"/>
  <c r="F59" i="105"/>
  <c r="F63" i="105"/>
  <c r="F67" i="105"/>
  <c r="F71" i="105"/>
  <c r="F75" i="105"/>
  <c r="E76" i="105"/>
  <c r="N81" i="105"/>
  <c r="E81" i="105"/>
  <c r="E83" i="105"/>
  <c r="N83" i="105"/>
  <c r="F85" i="105"/>
  <c r="F87" i="105"/>
  <c r="N97" i="105"/>
  <c r="E97" i="105"/>
  <c r="E99" i="105"/>
  <c r="N99" i="105"/>
  <c r="F101" i="105"/>
  <c r="F103" i="105"/>
  <c r="N113" i="105"/>
  <c r="E113" i="105"/>
  <c r="E115" i="105"/>
  <c r="N115" i="105"/>
  <c r="F117" i="105"/>
  <c r="F119" i="105"/>
  <c r="N125" i="105"/>
  <c r="F125" i="105"/>
  <c r="E125" i="105"/>
  <c r="N133" i="105"/>
  <c r="F133" i="105"/>
  <c r="E133" i="105"/>
  <c r="N145" i="105"/>
  <c r="F145" i="105"/>
  <c r="E145" i="105"/>
  <c r="N19" i="106"/>
  <c r="F19" i="106"/>
  <c r="E19" i="106"/>
  <c r="N35" i="106"/>
  <c r="F35" i="106"/>
  <c r="E35" i="106"/>
  <c r="F44" i="106"/>
  <c r="E44" i="106"/>
  <c r="N44" i="106"/>
  <c r="F60" i="106"/>
  <c r="E60" i="106"/>
  <c r="N60" i="106"/>
  <c r="F76" i="106"/>
  <c r="E76" i="106"/>
  <c r="N76" i="106"/>
  <c r="E79" i="105"/>
  <c r="N79" i="105"/>
  <c r="N93" i="105"/>
  <c r="E93" i="105"/>
  <c r="E95" i="105"/>
  <c r="N95" i="105"/>
  <c r="N109" i="105"/>
  <c r="E109" i="105"/>
  <c r="E111" i="105"/>
  <c r="N111" i="105"/>
  <c r="N7" i="106"/>
  <c r="F7" i="106"/>
  <c r="E7" i="106"/>
  <c r="N23" i="106"/>
  <c r="F23" i="106"/>
  <c r="E23" i="106"/>
  <c r="N123" i="105"/>
  <c r="N127" i="105"/>
  <c r="N131" i="105"/>
  <c r="N135" i="105"/>
  <c r="N139" i="105"/>
  <c r="N143" i="105"/>
  <c r="N9" i="106"/>
  <c r="N13" i="106"/>
  <c r="N17" i="106"/>
  <c r="N21" i="106"/>
  <c r="N25" i="106"/>
  <c r="N29" i="106"/>
  <c r="N33" i="106"/>
  <c r="F40" i="106"/>
  <c r="E40" i="106"/>
  <c r="N43" i="106"/>
  <c r="F43" i="106"/>
  <c r="F56" i="106"/>
  <c r="E56" i="106"/>
  <c r="N59" i="106"/>
  <c r="F59" i="106"/>
  <c r="F72" i="106"/>
  <c r="E72" i="106"/>
  <c r="N75" i="106"/>
  <c r="F75" i="106"/>
  <c r="N119" i="106"/>
  <c r="F119" i="106"/>
  <c r="E119" i="106"/>
  <c r="N135" i="106"/>
  <c r="F135" i="106"/>
  <c r="E135" i="106"/>
  <c r="N39" i="106"/>
  <c r="F39" i="106"/>
  <c r="F52" i="106"/>
  <c r="E52" i="106"/>
  <c r="N55" i="106"/>
  <c r="F55" i="106"/>
  <c r="F68" i="106"/>
  <c r="E68" i="106"/>
  <c r="N71" i="106"/>
  <c r="F71" i="106"/>
  <c r="N83" i="106"/>
  <c r="F83" i="106"/>
  <c r="E83" i="106"/>
  <c r="N91" i="106"/>
  <c r="F91" i="106"/>
  <c r="E91" i="106"/>
  <c r="N99" i="106"/>
  <c r="F99" i="106"/>
  <c r="E99" i="106"/>
  <c r="N107" i="106"/>
  <c r="F107" i="106"/>
  <c r="E107" i="106"/>
  <c r="N123" i="106"/>
  <c r="F123" i="106"/>
  <c r="E123" i="106"/>
  <c r="N139" i="106"/>
  <c r="F139" i="106"/>
  <c r="E139" i="106"/>
  <c r="E39" i="106"/>
  <c r="F48" i="106"/>
  <c r="E48" i="106"/>
  <c r="N51" i="106"/>
  <c r="F51" i="106"/>
  <c r="N52" i="106"/>
  <c r="E55" i="106"/>
  <c r="F64" i="106"/>
  <c r="E64" i="106"/>
  <c r="N67" i="106"/>
  <c r="F67" i="106"/>
  <c r="N68" i="106"/>
  <c r="E71" i="106"/>
  <c r="N111" i="106"/>
  <c r="F111" i="106"/>
  <c r="E111" i="106"/>
  <c r="N127" i="106"/>
  <c r="F127" i="106"/>
  <c r="E127" i="106"/>
  <c r="N143" i="106"/>
  <c r="F143" i="106"/>
  <c r="E143" i="106"/>
  <c r="E80" i="106"/>
  <c r="E84" i="106"/>
  <c r="E88" i="106"/>
  <c r="E92" i="106"/>
  <c r="E96" i="106"/>
  <c r="E100" i="106"/>
  <c r="E104" i="106"/>
  <c r="E108" i="106"/>
  <c r="E112" i="106"/>
  <c r="E116" i="106"/>
  <c r="E120" i="106"/>
  <c r="E124" i="106"/>
  <c r="E128" i="106"/>
  <c r="E132" i="106"/>
  <c r="E136" i="106"/>
  <c r="E140" i="106"/>
  <c r="E144" i="106"/>
  <c r="N65" i="103"/>
  <c r="F65" i="103"/>
  <c r="F78" i="103"/>
  <c r="E78" i="103"/>
  <c r="E65" i="103"/>
  <c r="F74" i="103"/>
  <c r="E74" i="103"/>
  <c r="N77" i="103"/>
  <c r="F77" i="103"/>
  <c r="N78" i="103"/>
  <c r="N7" i="104"/>
  <c r="F7" i="104"/>
  <c r="E7" i="104"/>
  <c r="N15" i="104"/>
  <c r="F15" i="104"/>
  <c r="E15" i="104"/>
  <c r="N23" i="104"/>
  <c r="F23" i="104"/>
  <c r="E23" i="104"/>
  <c r="N31" i="104"/>
  <c r="F31" i="104"/>
  <c r="E31" i="104"/>
  <c r="N102" i="104"/>
  <c r="F102" i="104"/>
  <c r="E102" i="104"/>
  <c r="N134" i="104"/>
  <c r="F134" i="104"/>
  <c r="E134" i="104"/>
  <c r="F11" i="103"/>
  <c r="E12" i="103"/>
  <c r="F23" i="103"/>
  <c r="E24" i="103"/>
  <c r="N35" i="103"/>
  <c r="E37" i="103"/>
  <c r="E38" i="103"/>
  <c r="F39" i="103"/>
  <c r="F49" i="103"/>
  <c r="N50" i="103"/>
  <c r="N51" i="103"/>
  <c r="E53" i="103"/>
  <c r="E54" i="103"/>
  <c r="F55" i="103"/>
  <c r="N73" i="103"/>
  <c r="F73" i="103"/>
  <c r="N74" i="103"/>
  <c r="E77" i="103"/>
  <c r="N101" i="103"/>
  <c r="F101" i="103"/>
  <c r="E101" i="103"/>
  <c r="N117" i="103"/>
  <c r="F117" i="103"/>
  <c r="E117" i="103"/>
  <c r="F67" i="104"/>
  <c r="E67" i="104"/>
  <c r="N67" i="104"/>
  <c r="F99" i="104"/>
  <c r="E99" i="104"/>
  <c r="N99" i="104"/>
  <c r="N126" i="104"/>
  <c r="F126" i="104"/>
  <c r="E126" i="104"/>
  <c r="N81" i="103"/>
  <c r="F81" i="103"/>
  <c r="N89" i="103"/>
  <c r="F89" i="103"/>
  <c r="E89" i="103"/>
  <c r="N97" i="103"/>
  <c r="F97" i="103"/>
  <c r="E97" i="103"/>
  <c r="N105" i="103"/>
  <c r="F105" i="103"/>
  <c r="E105" i="103"/>
  <c r="N113" i="103"/>
  <c r="F113" i="103"/>
  <c r="E113" i="103"/>
  <c r="N121" i="103"/>
  <c r="F121" i="103"/>
  <c r="E121" i="103"/>
  <c r="N129" i="103"/>
  <c r="F129" i="103"/>
  <c r="E129" i="103"/>
  <c r="N137" i="103"/>
  <c r="F137" i="103"/>
  <c r="E137" i="103"/>
  <c r="F51" i="104"/>
  <c r="E51" i="104"/>
  <c r="N51" i="104"/>
  <c r="F83" i="104"/>
  <c r="E83" i="104"/>
  <c r="N83" i="104"/>
  <c r="F115" i="104"/>
  <c r="E115" i="104"/>
  <c r="N115" i="104"/>
  <c r="E7" i="103"/>
  <c r="E11" i="103"/>
  <c r="E15" i="103"/>
  <c r="E19" i="103"/>
  <c r="E23" i="103"/>
  <c r="E27" i="103"/>
  <c r="E31" i="103"/>
  <c r="F35" i="103"/>
  <c r="E49" i="103"/>
  <c r="E50" i="103"/>
  <c r="F51" i="103"/>
  <c r="N70" i="104"/>
  <c r="F70" i="104"/>
  <c r="E70" i="104"/>
  <c r="F7" i="103"/>
  <c r="E8" i="103"/>
  <c r="F15" i="103"/>
  <c r="E16" i="103"/>
  <c r="F19" i="103"/>
  <c r="E20" i="103"/>
  <c r="F27" i="103"/>
  <c r="E28" i="103"/>
  <c r="F31" i="103"/>
  <c r="E32" i="103"/>
  <c r="F70" i="103"/>
  <c r="E70" i="103"/>
  <c r="N93" i="103"/>
  <c r="F93" i="103"/>
  <c r="E93" i="103"/>
  <c r="N109" i="103"/>
  <c r="F109" i="103"/>
  <c r="E109" i="103"/>
  <c r="N125" i="103"/>
  <c r="F125" i="103"/>
  <c r="E125" i="103"/>
  <c r="N133" i="103"/>
  <c r="F133" i="103"/>
  <c r="E133" i="103"/>
  <c r="N141" i="103"/>
  <c r="F141" i="103"/>
  <c r="E141" i="103"/>
  <c r="F37" i="103"/>
  <c r="N38" i="103"/>
  <c r="N39" i="103"/>
  <c r="E41" i="103"/>
  <c r="E42" i="103"/>
  <c r="F43" i="103"/>
  <c r="F53" i="103"/>
  <c r="N54" i="103"/>
  <c r="N55" i="103"/>
  <c r="E57" i="103"/>
  <c r="E58" i="103"/>
  <c r="F59" i="103"/>
  <c r="F66" i="103"/>
  <c r="E66" i="103"/>
  <c r="N69" i="103"/>
  <c r="F69" i="103"/>
  <c r="N70" i="103"/>
  <c r="E73" i="103"/>
  <c r="F82" i="103"/>
  <c r="E82" i="103"/>
  <c r="N85" i="103"/>
  <c r="F85" i="103"/>
  <c r="N145" i="103"/>
  <c r="F145" i="103"/>
  <c r="E145" i="103"/>
  <c r="N11" i="104"/>
  <c r="F11" i="104"/>
  <c r="E11" i="104"/>
  <c r="N19" i="104"/>
  <c r="F19" i="104"/>
  <c r="E19" i="104"/>
  <c r="N27" i="104"/>
  <c r="F27" i="104"/>
  <c r="E27" i="104"/>
  <c r="N35" i="104"/>
  <c r="F35" i="104"/>
  <c r="E35" i="104"/>
  <c r="N54" i="104"/>
  <c r="F54" i="104"/>
  <c r="E54" i="104"/>
  <c r="N86" i="104"/>
  <c r="F86" i="104"/>
  <c r="E86" i="104"/>
  <c r="N118" i="104"/>
  <c r="F118" i="104"/>
  <c r="E118" i="104"/>
  <c r="F143" i="104"/>
  <c r="E143" i="104"/>
  <c r="N143" i="104"/>
  <c r="N87" i="103"/>
  <c r="N91" i="103"/>
  <c r="N95" i="103"/>
  <c r="N99" i="103"/>
  <c r="N103" i="103"/>
  <c r="N107" i="103"/>
  <c r="N111" i="103"/>
  <c r="N115" i="103"/>
  <c r="N119" i="103"/>
  <c r="N123" i="103"/>
  <c r="N127" i="103"/>
  <c r="N131" i="103"/>
  <c r="N135" i="103"/>
  <c r="N139" i="103"/>
  <c r="N143" i="103"/>
  <c r="F144" i="103"/>
  <c r="F10" i="104"/>
  <c r="F14" i="104"/>
  <c r="F18" i="104"/>
  <c r="F22" i="104"/>
  <c r="F26" i="104"/>
  <c r="F30" i="104"/>
  <c r="F34" i="104"/>
  <c r="F47" i="104"/>
  <c r="E47" i="104"/>
  <c r="N50" i="104"/>
  <c r="F50" i="104"/>
  <c r="F63" i="104"/>
  <c r="E63" i="104"/>
  <c r="N66" i="104"/>
  <c r="F66" i="104"/>
  <c r="F79" i="104"/>
  <c r="E79" i="104"/>
  <c r="N82" i="104"/>
  <c r="F82" i="104"/>
  <c r="F95" i="104"/>
  <c r="E95" i="104"/>
  <c r="N98" i="104"/>
  <c r="F98" i="104"/>
  <c r="F111" i="104"/>
  <c r="E111" i="104"/>
  <c r="N114" i="104"/>
  <c r="F114" i="104"/>
  <c r="F123" i="104"/>
  <c r="E123" i="104"/>
  <c r="F131" i="104"/>
  <c r="E131" i="104"/>
  <c r="F139" i="104"/>
  <c r="E139" i="104"/>
  <c r="N142" i="104"/>
  <c r="F142" i="104"/>
  <c r="E86" i="103"/>
  <c r="F43" i="104"/>
  <c r="E43" i="104"/>
  <c r="N46" i="104"/>
  <c r="F46" i="104"/>
  <c r="F59" i="104"/>
  <c r="E59" i="104"/>
  <c r="N62" i="104"/>
  <c r="F62" i="104"/>
  <c r="F75" i="104"/>
  <c r="E75" i="104"/>
  <c r="N78" i="104"/>
  <c r="F78" i="104"/>
  <c r="F91" i="104"/>
  <c r="E91" i="104"/>
  <c r="N94" i="104"/>
  <c r="F94" i="104"/>
  <c r="F107" i="104"/>
  <c r="E107" i="104"/>
  <c r="N110" i="104"/>
  <c r="F110" i="104"/>
  <c r="N122" i="104"/>
  <c r="F122" i="104"/>
  <c r="N130" i="104"/>
  <c r="F130" i="104"/>
  <c r="N138" i="104"/>
  <c r="F138" i="104"/>
  <c r="N42" i="104"/>
  <c r="F42" i="104"/>
  <c r="F55" i="104"/>
  <c r="E55" i="104"/>
  <c r="N58" i="104"/>
  <c r="F58" i="104"/>
  <c r="F71" i="104"/>
  <c r="E71" i="104"/>
  <c r="N74" i="104"/>
  <c r="F74" i="104"/>
  <c r="F87" i="104"/>
  <c r="E87" i="104"/>
  <c r="N90" i="104"/>
  <c r="F90" i="104"/>
  <c r="F103" i="104"/>
  <c r="E103" i="104"/>
  <c r="N106" i="104"/>
  <c r="F106" i="104"/>
  <c r="F119" i="104"/>
  <c r="E119" i="104"/>
  <c r="F127" i="104"/>
  <c r="E127" i="104"/>
  <c r="F135" i="104"/>
  <c r="E135" i="104"/>
  <c r="E138" i="104"/>
  <c r="F146" i="104"/>
  <c r="E27" i="102"/>
  <c r="N29" i="102"/>
  <c r="E31" i="102"/>
  <c r="F39" i="102"/>
  <c r="E39" i="102"/>
  <c r="F47" i="102"/>
  <c r="E47" i="102"/>
  <c r="F55" i="102"/>
  <c r="E55" i="102"/>
  <c r="F63" i="102"/>
  <c r="E63" i="102"/>
  <c r="F75" i="102"/>
  <c r="E75" i="102"/>
  <c r="N78" i="102"/>
  <c r="F78" i="102"/>
  <c r="F91" i="102"/>
  <c r="E91" i="102"/>
  <c r="N94" i="102"/>
  <c r="F94" i="102"/>
  <c r="F107" i="102"/>
  <c r="E107" i="102"/>
  <c r="N110" i="102"/>
  <c r="F110" i="102"/>
  <c r="F123" i="102"/>
  <c r="E123" i="102"/>
  <c r="N126" i="102"/>
  <c r="F126" i="102"/>
  <c r="F139" i="102"/>
  <c r="E139" i="102"/>
  <c r="N142" i="102"/>
  <c r="F142" i="102"/>
  <c r="E142" i="102"/>
  <c r="N42" i="102"/>
  <c r="F42" i="102"/>
  <c r="N50" i="102"/>
  <c r="F50" i="102"/>
  <c r="N58" i="102"/>
  <c r="F58" i="102"/>
  <c r="N66" i="102"/>
  <c r="F66" i="102"/>
  <c r="F79" i="102"/>
  <c r="E79" i="102"/>
  <c r="N82" i="102"/>
  <c r="F82" i="102"/>
  <c r="F95" i="102"/>
  <c r="E95" i="102"/>
  <c r="N98" i="102"/>
  <c r="F98" i="102"/>
  <c r="F111" i="102"/>
  <c r="E111" i="102"/>
  <c r="N114" i="102"/>
  <c r="F114" i="102"/>
  <c r="F127" i="102"/>
  <c r="E127" i="102"/>
  <c r="N130" i="102"/>
  <c r="F130" i="102"/>
  <c r="E7" i="102"/>
  <c r="E11" i="102"/>
  <c r="E15" i="102"/>
  <c r="E19" i="102"/>
  <c r="E23" i="102"/>
  <c r="F7" i="102"/>
  <c r="E8" i="102"/>
  <c r="E12" i="102"/>
  <c r="F19" i="102"/>
  <c r="E20" i="102"/>
  <c r="F27" i="102"/>
  <c r="F31" i="102"/>
  <c r="F35" i="102"/>
  <c r="E35" i="102"/>
  <c r="N38" i="102"/>
  <c r="F38" i="102"/>
  <c r="N46" i="102"/>
  <c r="F46" i="102"/>
  <c r="N54" i="102"/>
  <c r="F54" i="102"/>
  <c r="N62" i="102"/>
  <c r="F62" i="102"/>
  <c r="F71" i="102"/>
  <c r="E71" i="102"/>
  <c r="N74" i="102"/>
  <c r="F74" i="102"/>
  <c r="F87" i="102"/>
  <c r="E87" i="102"/>
  <c r="N90" i="102"/>
  <c r="F90" i="102"/>
  <c r="F103" i="102"/>
  <c r="E103" i="102"/>
  <c r="N106" i="102"/>
  <c r="F106" i="102"/>
  <c r="F119" i="102"/>
  <c r="E119" i="102"/>
  <c r="N122" i="102"/>
  <c r="F122" i="102"/>
  <c r="F135" i="102"/>
  <c r="E135" i="102"/>
  <c r="N138" i="102"/>
  <c r="F138" i="102"/>
  <c r="N139" i="102"/>
  <c r="F11" i="102"/>
  <c r="F15" i="102"/>
  <c r="E16" i="102"/>
  <c r="F23" i="102"/>
  <c r="E24" i="102"/>
  <c r="E33" i="102"/>
  <c r="E34" i="102"/>
  <c r="N35" i="102"/>
  <c r="E38" i="102"/>
  <c r="F43" i="102"/>
  <c r="E43" i="102"/>
  <c r="E46" i="102"/>
  <c r="F51" i="102"/>
  <c r="E51" i="102"/>
  <c r="E54" i="102"/>
  <c r="F59" i="102"/>
  <c r="E59" i="102"/>
  <c r="E62" i="102"/>
  <c r="F67" i="102"/>
  <c r="E67" i="102"/>
  <c r="N70" i="102"/>
  <c r="F70" i="102"/>
  <c r="N71" i="102"/>
  <c r="E74" i="102"/>
  <c r="F83" i="102"/>
  <c r="E83" i="102"/>
  <c r="N86" i="102"/>
  <c r="F86" i="102"/>
  <c r="N87" i="102"/>
  <c r="E90" i="102"/>
  <c r="F99" i="102"/>
  <c r="E99" i="102"/>
  <c r="N102" i="102"/>
  <c r="F102" i="102"/>
  <c r="N103" i="102"/>
  <c r="E106" i="102"/>
  <c r="F115" i="102"/>
  <c r="E115" i="102"/>
  <c r="N118" i="102"/>
  <c r="F118" i="102"/>
  <c r="N119" i="102"/>
  <c r="E122" i="102"/>
  <c r="F131" i="102"/>
  <c r="E131" i="102"/>
  <c r="N134" i="102"/>
  <c r="F134" i="102"/>
  <c r="N135" i="102"/>
  <c r="E138" i="102"/>
  <c r="E143" i="102"/>
  <c r="E144" i="102"/>
  <c r="K8" i="96" l="1"/>
  <c r="K7" i="96"/>
  <c r="AE7" i="102"/>
  <c r="J8" i="96"/>
  <c r="I7" i="96"/>
  <c r="H17" i="96" s="1"/>
  <c r="H16" i="96"/>
  <c r="I16" i="96" s="1"/>
  <c r="F16" i="96"/>
  <c r="G16" i="96"/>
  <c r="K16" i="96"/>
  <c r="M147" i="110"/>
  <c r="N31" i="96" s="1"/>
  <c r="I147" i="107"/>
  <c r="K27" i="96" s="1"/>
  <c r="K147" i="110"/>
  <c r="N29" i="96" s="1"/>
  <c r="L147" i="110"/>
  <c r="N30" i="96" s="1"/>
  <c r="M147" i="104"/>
  <c r="H31" i="96" s="1"/>
  <c r="J147" i="102"/>
  <c r="F28" i="96" s="1"/>
  <c r="L147" i="102"/>
  <c r="F30" i="96" s="1"/>
  <c r="H147" i="105"/>
  <c r="I26" i="96" s="1"/>
  <c r="J147" i="108"/>
  <c r="L28" i="96" s="1"/>
  <c r="BT5" i="114"/>
  <c r="BV5" i="114" s="1"/>
  <c r="CF4" i="114"/>
  <c r="G147" i="111"/>
  <c r="O25" i="96" s="1"/>
  <c r="I147" i="111"/>
  <c r="O27" i="96" s="1"/>
  <c r="E147" i="111"/>
  <c r="F147" i="110"/>
  <c r="E147" i="110"/>
  <c r="I147" i="109"/>
  <c r="M27" i="96" s="1"/>
  <c r="E147" i="109"/>
  <c r="G147" i="108"/>
  <c r="L25" i="96" s="1"/>
  <c r="F147" i="108"/>
  <c r="E147" i="108"/>
  <c r="G147" i="107"/>
  <c r="K25" i="96" s="1"/>
  <c r="F147" i="105"/>
  <c r="L147" i="104"/>
  <c r="H30" i="96" s="1"/>
  <c r="G147" i="103"/>
  <c r="G25" i="96" s="1"/>
  <c r="H147" i="103"/>
  <c r="G26" i="96" s="1"/>
  <c r="I147" i="102"/>
  <c r="F27" i="96" s="1"/>
  <c r="M147" i="102"/>
  <c r="F31" i="96" s="1"/>
  <c r="G147" i="102"/>
  <c r="F25" i="96" s="1"/>
  <c r="K147" i="102"/>
  <c r="F29" i="96" s="1"/>
  <c r="M147" i="111"/>
  <c r="O31" i="96" s="1"/>
  <c r="L147" i="111"/>
  <c r="O30" i="96" s="1"/>
  <c r="K147" i="111"/>
  <c r="O29" i="96" s="1"/>
  <c r="F147" i="111"/>
  <c r="J147" i="111"/>
  <c r="O28" i="96" s="1"/>
  <c r="H147" i="111"/>
  <c r="O26" i="96" s="1"/>
  <c r="F147" i="109"/>
  <c r="G147" i="109"/>
  <c r="M25" i="96" s="1"/>
  <c r="H147" i="109"/>
  <c r="M26" i="96" s="1"/>
  <c r="J147" i="109"/>
  <c r="M28" i="96" s="1"/>
  <c r="I147" i="110"/>
  <c r="N27" i="96" s="1"/>
  <c r="H147" i="110"/>
  <c r="N26" i="96" s="1"/>
  <c r="G147" i="110"/>
  <c r="N25" i="96" s="1"/>
  <c r="J147" i="110"/>
  <c r="N28" i="96" s="1"/>
  <c r="M147" i="109"/>
  <c r="M31" i="96" s="1"/>
  <c r="L147" i="109"/>
  <c r="M30" i="96" s="1"/>
  <c r="K147" i="109"/>
  <c r="M29" i="96" s="1"/>
  <c r="F147" i="107"/>
  <c r="M147" i="108"/>
  <c r="L31" i="96" s="1"/>
  <c r="L147" i="108"/>
  <c r="L30" i="96" s="1"/>
  <c r="K147" i="108"/>
  <c r="L29" i="96" s="1"/>
  <c r="H147" i="108"/>
  <c r="L26" i="96" s="1"/>
  <c r="E147" i="107"/>
  <c r="J147" i="107"/>
  <c r="K28" i="96" s="1"/>
  <c r="M147" i="107"/>
  <c r="K31" i="96" s="1"/>
  <c r="L147" i="107"/>
  <c r="K30" i="96" s="1"/>
  <c r="K147" i="107"/>
  <c r="K29" i="96" s="1"/>
  <c r="I147" i="108"/>
  <c r="L27" i="96" s="1"/>
  <c r="H147" i="107"/>
  <c r="K26" i="96" s="1"/>
  <c r="M147" i="106"/>
  <c r="J31" i="96" s="1"/>
  <c r="L147" i="106"/>
  <c r="J30" i="96" s="1"/>
  <c r="K147" i="106"/>
  <c r="J29" i="96" s="1"/>
  <c r="I147" i="106"/>
  <c r="J27" i="96" s="1"/>
  <c r="H147" i="106"/>
  <c r="J26" i="96" s="1"/>
  <c r="G147" i="106"/>
  <c r="J25" i="96" s="1"/>
  <c r="J147" i="106"/>
  <c r="J28" i="96" s="1"/>
  <c r="K147" i="105"/>
  <c r="I29" i="96" s="1"/>
  <c r="M147" i="105"/>
  <c r="I31" i="96" s="1"/>
  <c r="L147" i="105"/>
  <c r="I30" i="96" s="1"/>
  <c r="G147" i="105"/>
  <c r="I25" i="96" s="1"/>
  <c r="E147" i="106"/>
  <c r="I147" i="105"/>
  <c r="I27" i="96" s="1"/>
  <c r="F147" i="106"/>
  <c r="J147" i="105"/>
  <c r="I28" i="96" s="1"/>
  <c r="E147" i="105"/>
  <c r="F147" i="103"/>
  <c r="F147" i="104"/>
  <c r="I147" i="103"/>
  <c r="G27" i="96" s="1"/>
  <c r="K147" i="104"/>
  <c r="H29" i="96" s="1"/>
  <c r="E147" i="103"/>
  <c r="J147" i="103"/>
  <c r="G28" i="96" s="1"/>
  <c r="I147" i="104"/>
  <c r="H27" i="96" s="1"/>
  <c r="H147" i="104"/>
  <c r="H26" i="96" s="1"/>
  <c r="G147" i="104"/>
  <c r="H25" i="96" s="1"/>
  <c r="J147" i="104"/>
  <c r="H28" i="96" s="1"/>
  <c r="K147" i="103"/>
  <c r="G29" i="96" s="1"/>
  <c r="M147" i="103"/>
  <c r="G31" i="96" s="1"/>
  <c r="L147" i="103"/>
  <c r="G30" i="96" s="1"/>
  <c r="E147" i="104"/>
  <c r="F147" i="102"/>
  <c r="H147" i="102"/>
  <c r="F26" i="96" s="1"/>
  <c r="E147" i="102"/>
  <c r="H34" i="96" l="1"/>
  <c r="H32" i="96"/>
  <c r="H33" i="96"/>
  <c r="O33" i="96"/>
  <c r="O34" i="96"/>
  <c r="O32" i="96"/>
  <c r="N32" i="96"/>
  <c r="N34" i="96"/>
  <c r="N33" i="96"/>
  <c r="L34" i="96"/>
  <c r="L32" i="96"/>
  <c r="L33" i="96"/>
  <c r="I33" i="96"/>
  <c r="I32" i="96"/>
  <c r="I34" i="96"/>
  <c r="M33" i="96"/>
  <c r="M34" i="96"/>
  <c r="M32" i="96"/>
  <c r="K33" i="96"/>
  <c r="K32" i="96"/>
  <c r="K34" i="96"/>
  <c r="J32" i="96"/>
  <c r="J34" i="96"/>
  <c r="J33" i="96"/>
  <c r="F32" i="96"/>
  <c r="F34" i="96"/>
  <c r="F33" i="96"/>
  <c r="G33" i="96"/>
  <c r="G34" i="96"/>
  <c r="G32" i="96"/>
  <c r="CR4" i="114"/>
  <c r="CF5" i="114"/>
  <c r="CH5" i="114" s="1"/>
  <c r="D8" i="95"/>
  <c r="D9" i="95"/>
  <c r="D10" i="95"/>
  <c r="D11" i="95"/>
  <c r="D12" i="95"/>
  <c r="D13" i="95"/>
  <c r="D14" i="95"/>
  <c r="D15" i="95"/>
  <c r="D16" i="95"/>
  <c r="D17" i="95"/>
  <c r="D18" i="95"/>
  <c r="D19" i="95"/>
  <c r="D20" i="95"/>
  <c r="D21" i="95"/>
  <c r="D22" i="95"/>
  <c r="D23" i="95"/>
  <c r="D24" i="95"/>
  <c r="D25" i="95"/>
  <c r="D26" i="95"/>
  <c r="D27" i="95"/>
  <c r="D28" i="95"/>
  <c r="D29" i="95"/>
  <c r="D30" i="95"/>
  <c r="D31" i="95"/>
  <c r="D32" i="95"/>
  <c r="D33" i="95"/>
  <c r="D34" i="95"/>
  <c r="D35" i="95"/>
  <c r="D36" i="95"/>
  <c r="D37" i="95"/>
  <c r="D38" i="95"/>
  <c r="D39" i="95"/>
  <c r="D40" i="95"/>
  <c r="D41" i="95"/>
  <c r="D42" i="95"/>
  <c r="D43" i="95"/>
  <c r="D44" i="95"/>
  <c r="D45" i="95"/>
  <c r="D46" i="95"/>
  <c r="D47" i="95"/>
  <c r="D48" i="95"/>
  <c r="D49" i="95"/>
  <c r="D50" i="95"/>
  <c r="D51" i="95"/>
  <c r="D52" i="95"/>
  <c r="D53" i="95"/>
  <c r="D54" i="95"/>
  <c r="D55" i="95"/>
  <c r="D56" i="95"/>
  <c r="D57" i="95"/>
  <c r="D58" i="95"/>
  <c r="D59" i="95"/>
  <c r="D60" i="95"/>
  <c r="D61" i="95"/>
  <c r="D62" i="95"/>
  <c r="D63" i="95"/>
  <c r="D64" i="95"/>
  <c r="D65" i="95"/>
  <c r="D66" i="95"/>
  <c r="D67" i="95"/>
  <c r="D68" i="95"/>
  <c r="D69" i="95"/>
  <c r="D70" i="95"/>
  <c r="D71" i="95"/>
  <c r="D72" i="95"/>
  <c r="D73" i="95"/>
  <c r="D74" i="95"/>
  <c r="D75" i="95"/>
  <c r="D76" i="95"/>
  <c r="D77" i="95"/>
  <c r="D78" i="95"/>
  <c r="D79" i="95"/>
  <c r="D80" i="95"/>
  <c r="D81" i="95"/>
  <c r="D82" i="95"/>
  <c r="D83" i="95"/>
  <c r="D84" i="95"/>
  <c r="D85" i="95"/>
  <c r="D86" i="95"/>
  <c r="D87" i="95"/>
  <c r="D88" i="95"/>
  <c r="D89" i="95"/>
  <c r="D90" i="95"/>
  <c r="D91" i="95"/>
  <c r="D92" i="95"/>
  <c r="D93" i="95"/>
  <c r="D94" i="95"/>
  <c r="D95" i="95"/>
  <c r="D96" i="95"/>
  <c r="D97" i="95"/>
  <c r="D98" i="95"/>
  <c r="D99" i="95"/>
  <c r="D100" i="95"/>
  <c r="D101" i="95"/>
  <c r="D102" i="95"/>
  <c r="D103" i="95"/>
  <c r="D104" i="95"/>
  <c r="D105" i="95"/>
  <c r="D106" i="95"/>
  <c r="D107" i="95"/>
  <c r="D108" i="95"/>
  <c r="D109" i="95"/>
  <c r="D110" i="95"/>
  <c r="D111" i="95"/>
  <c r="D112" i="95"/>
  <c r="D113" i="95"/>
  <c r="D114" i="95"/>
  <c r="D115" i="95"/>
  <c r="D116" i="95"/>
  <c r="D117" i="95"/>
  <c r="D118" i="95"/>
  <c r="D119" i="95"/>
  <c r="D120" i="95"/>
  <c r="D121" i="95"/>
  <c r="D122" i="95"/>
  <c r="D123" i="95"/>
  <c r="D124" i="95"/>
  <c r="D125" i="95"/>
  <c r="D126" i="95"/>
  <c r="D127" i="95"/>
  <c r="D128" i="95"/>
  <c r="D129" i="95"/>
  <c r="D130" i="95"/>
  <c r="D131" i="95"/>
  <c r="D132" i="95"/>
  <c r="D133" i="95"/>
  <c r="D134" i="95"/>
  <c r="D135" i="95"/>
  <c r="D136" i="95"/>
  <c r="D137" i="95"/>
  <c r="D138" i="95"/>
  <c r="D139" i="95"/>
  <c r="D140" i="95"/>
  <c r="D141" i="95"/>
  <c r="D142" i="95"/>
  <c r="D143" i="95"/>
  <c r="D144" i="95"/>
  <c r="D145" i="95"/>
  <c r="D146" i="95"/>
  <c r="D7" i="95"/>
  <c r="C7" i="95"/>
  <c r="C8" i="95"/>
  <c r="C9" i="95"/>
  <c r="C10" i="95"/>
  <c r="C11" i="95"/>
  <c r="C12" i="95"/>
  <c r="C13" i="95"/>
  <c r="C14" i="95"/>
  <c r="C15" i="95"/>
  <c r="C16" i="95"/>
  <c r="C17" i="95"/>
  <c r="C18" i="95"/>
  <c r="C19" i="95"/>
  <c r="C20" i="95"/>
  <c r="C21" i="95"/>
  <c r="C22" i="95"/>
  <c r="C23" i="95"/>
  <c r="C24" i="95"/>
  <c r="C25" i="95"/>
  <c r="C26" i="95"/>
  <c r="C27" i="95"/>
  <c r="C28" i="95"/>
  <c r="C29" i="95"/>
  <c r="C30" i="95"/>
  <c r="C31" i="95"/>
  <c r="C32" i="95"/>
  <c r="C33" i="95"/>
  <c r="C34" i="95"/>
  <c r="C35" i="95"/>
  <c r="C36" i="95"/>
  <c r="C37" i="95"/>
  <c r="C38" i="95"/>
  <c r="C39" i="95"/>
  <c r="C40" i="95"/>
  <c r="C41" i="95"/>
  <c r="C42" i="95"/>
  <c r="C43" i="95"/>
  <c r="C44" i="95"/>
  <c r="C45" i="95"/>
  <c r="C46" i="95"/>
  <c r="C47" i="95"/>
  <c r="C48" i="95"/>
  <c r="C49" i="95"/>
  <c r="C50" i="95"/>
  <c r="C51" i="95"/>
  <c r="C52" i="95"/>
  <c r="C53" i="95"/>
  <c r="C54" i="95"/>
  <c r="C55" i="95"/>
  <c r="C56" i="95"/>
  <c r="C57" i="95"/>
  <c r="C58" i="95"/>
  <c r="C59" i="95"/>
  <c r="C60" i="95"/>
  <c r="C61" i="95"/>
  <c r="C62" i="95"/>
  <c r="C63" i="95"/>
  <c r="C64" i="95"/>
  <c r="C65" i="95"/>
  <c r="C66" i="95"/>
  <c r="C67" i="95"/>
  <c r="C68" i="95"/>
  <c r="C69" i="95"/>
  <c r="C70" i="95"/>
  <c r="C71" i="95"/>
  <c r="C72" i="95"/>
  <c r="C73" i="95"/>
  <c r="C74" i="95"/>
  <c r="C75" i="95"/>
  <c r="C76" i="95"/>
  <c r="C77" i="95"/>
  <c r="C78" i="95"/>
  <c r="C79" i="95"/>
  <c r="C80" i="95"/>
  <c r="C81" i="95"/>
  <c r="C82" i="95"/>
  <c r="C83" i="95"/>
  <c r="C84" i="95"/>
  <c r="C85" i="95"/>
  <c r="C86" i="95"/>
  <c r="C87" i="95"/>
  <c r="C88" i="95"/>
  <c r="C89" i="95"/>
  <c r="C90" i="95"/>
  <c r="C91" i="95"/>
  <c r="C92" i="95"/>
  <c r="C93" i="95"/>
  <c r="C94" i="95"/>
  <c r="C95" i="95"/>
  <c r="C96" i="95"/>
  <c r="C97" i="95"/>
  <c r="C98" i="95"/>
  <c r="C99" i="95"/>
  <c r="C100" i="95"/>
  <c r="C101" i="95"/>
  <c r="C102" i="95"/>
  <c r="C103" i="95"/>
  <c r="C104" i="95"/>
  <c r="C105" i="95"/>
  <c r="C106" i="95"/>
  <c r="C107" i="95"/>
  <c r="C108" i="95"/>
  <c r="C109" i="95"/>
  <c r="C110" i="95"/>
  <c r="C111" i="95"/>
  <c r="C112" i="95"/>
  <c r="C113" i="95"/>
  <c r="C114" i="95"/>
  <c r="C115" i="95"/>
  <c r="C116" i="95"/>
  <c r="C117" i="95"/>
  <c r="C118" i="95"/>
  <c r="C119" i="95"/>
  <c r="C120" i="95"/>
  <c r="C121" i="95"/>
  <c r="C122" i="95"/>
  <c r="C123" i="95"/>
  <c r="C124" i="95"/>
  <c r="C125" i="95"/>
  <c r="C126" i="95"/>
  <c r="C127" i="95"/>
  <c r="C128" i="95"/>
  <c r="C129" i="95"/>
  <c r="C130" i="95"/>
  <c r="C131" i="95"/>
  <c r="C132" i="95"/>
  <c r="C133" i="95"/>
  <c r="C134" i="95"/>
  <c r="C135" i="95"/>
  <c r="C136" i="95"/>
  <c r="C137" i="95"/>
  <c r="C138" i="95"/>
  <c r="C139" i="95"/>
  <c r="C140" i="95"/>
  <c r="C141" i="95"/>
  <c r="C142" i="95"/>
  <c r="C143" i="95"/>
  <c r="C144" i="95"/>
  <c r="C145" i="95"/>
  <c r="C146" i="95"/>
  <c r="I148" i="101"/>
  <c r="I149" i="101"/>
  <c r="P148" i="101"/>
  <c r="P149" i="101"/>
  <c r="O148" i="101"/>
  <c r="O149" i="101"/>
  <c r="N148" i="101"/>
  <c r="N149" i="101"/>
  <c r="M148" i="101"/>
  <c r="M149" i="101"/>
  <c r="L148" i="101"/>
  <c r="L149" i="101"/>
  <c r="K148" i="101"/>
  <c r="K149" i="101"/>
  <c r="J148" i="101"/>
  <c r="J149" i="101"/>
  <c r="H148" i="101"/>
  <c r="H149" i="101"/>
  <c r="G148" i="101"/>
  <c r="G149" i="101"/>
  <c r="F148" i="101"/>
  <c r="F149" i="101"/>
  <c r="Z7" i="111" l="1"/>
  <c r="AC7" i="110"/>
  <c r="Y7" i="110"/>
  <c r="AB7" i="109"/>
  <c r="X7" i="109"/>
  <c r="AA7" i="108"/>
  <c r="W7" i="108"/>
  <c r="Z7" i="107"/>
  <c r="AC7" i="106"/>
  <c r="Y7" i="106"/>
  <c r="AC7" i="105"/>
  <c r="Y7" i="105"/>
  <c r="AA7" i="104"/>
  <c r="W7" i="104"/>
  <c r="Z7" i="103"/>
  <c r="AC7" i="111"/>
  <c r="Y7" i="111"/>
  <c r="AB7" i="110"/>
  <c r="X7" i="110"/>
  <c r="AA7" i="109"/>
  <c r="W7" i="109"/>
  <c r="Z7" i="108"/>
  <c r="AC7" i="107"/>
  <c r="Y7" i="107"/>
  <c r="AB7" i="106"/>
  <c r="X7" i="106"/>
  <c r="AB7" i="105"/>
  <c r="X7" i="105"/>
  <c r="Z7" i="104"/>
  <c r="AC7" i="103"/>
  <c r="Y7" i="103"/>
  <c r="AA7" i="111"/>
  <c r="Z7" i="110"/>
  <c r="Y7" i="109"/>
  <c r="X7" i="108"/>
  <c r="W7" i="107"/>
  <c r="Z7" i="106"/>
  <c r="AB7" i="104"/>
  <c r="W7" i="103"/>
  <c r="AB7" i="111"/>
  <c r="X7" i="111"/>
  <c r="AA7" i="110"/>
  <c r="W7" i="110"/>
  <c r="Z7" i="109"/>
  <c r="AC7" i="108"/>
  <c r="Y7" i="108"/>
  <c r="AB7" i="107"/>
  <c r="X7" i="107"/>
  <c r="AA7" i="106"/>
  <c r="W7" i="106"/>
  <c r="AA7" i="105"/>
  <c r="W7" i="105"/>
  <c r="AC7" i="104"/>
  <c r="Y7" i="104"/>
  <c r="AB7" i="103"/>
  <c r="X7" i="103"/>
  <c r="W7" i="111"/>
  <c r="AC7" i="109"/>
  <c r="AB7" i="108"/>
  <c r="AA7" i="107"/>
  <c r="Z7" i="105"/>
  <c r="X7" i="104"/>
  <c r="AA7" i="103"/>
  <c r="Z7" i="102"/>
  <c r="AC7" i="102"/>
  <c r="AB7" i="102"/>
  <c r="AA7" i="102"/>
  <c r="X7" i="95"/>
  <c r="Y7" i="102"/>
  <c r="Z7" i="95"/>
  <c r="W7" i="102"/>
  <c r="AB7" i="95"/>
  <c r="Y7" i="95"/>
  <c r="X7" i="102"/>
  <c r="AA7" i="95"/>
  <c r="W7" i="95"/>
  <c r="AC7" i="95"/>
  <c r="AE7" i="95"/>
  <c r="O151" i="101"/>
  <c r="L151" i="101"/>
  <c r="P151" i="101"/>
  <c r="H151" i="101"/>
  <c r="M151" i="101"/>
  <c r="F145" i="95"/>
  <c r="N145" i="95"/>
  <c r="E145" i="95"/>
  <c r="F141" i="95"/>
  <c r="N141" i="95"/>
  <c r="E141" i="95"/>
  <c r="F137" i="95"/>
  <c r="N137" i="95"/>
  <c r="E137" i="95"/>
  <c r="E133" i="95"/>
  <c r="N133" i="95"/>
  <c r="F133" i="95"/>
  <c r="E129" i="95"/>
  <c r="N129" i="95"/>
  <c r="F129" i="95"/>
  <c r="E125" i="95"/>
  <c r="N125" i="95"/>
  <c r="F125" i="95"/>
  <c r="N121" i="95"/>
  <c r="E121" i="95"/>
  <c r="F121" i="95"/>
  <c r="N117" i="95"/>
  <c r="E117" i="95"/>
  <c r="F117" i="95"/>
  <c r="N113" i="95"/>
  <c r="E113" i="95"/>
  <c r="F113" i="95"/>
  <c r="N109" i="95"/>
  <c r="E109" i="95"/>
  <c r="F109" i="95"/>
  <c r="N105" i="95"/>
  <c r="F105" i="95"/>
  <c r="E105" i="95"/>
  <c r="N101" i="95"/>
  <c r="F101" i="95"/>
  <c r="E101" i="95"/>
  <c r="N97" i="95"/>
  <c r="F97" i="95"/>
  <c r="E97" i="95"/>
  <c r="N93" i="95"/>
  <c r="F93" i="95"/>
  <c r="E93" i="95"/>
  <c r="N89" i="95"/>
  <c r="F89" i="95"/>
  <c r="E89" i="95"/>
  <c r="N85" i="95"/>
  <c r="F85" i="95"/>
  <c r="E85" i="95"/>
  <c r="N81" i="95"/>
  <c r="F81" i="95"/>
  <c r="E81" i="95"/>
  <c r="N77" i="95"/>
  <c r="F77" i="95"/>
  <c r="E77" i="95"/>
  <c r="N73" i="95"/>
  <c r="F73" i="95"/>
  <c r="E73" i="95"/>
  <c r="N69" i="95"/>
  <c r="F69" i="95"/>
  <c r="E69" i="95"/>
  <c r="N65" i="95"/>
  <c r="F65" i="95"/>
  <c r="E65" i="95"/>
  <c r="N61" i="95"/>
  <c r="F61" i="95"/>
  <c r="E61" i="95"/>
  <c r="N57" i="95"/>
  <c r="F57" i="95"/>
  <c r="E57" i="95"/>
  <c r="N53" i="95"/>
  <c r="F53" i="95"/>
  <c r="E53" i="95"/>
  <c r="N49" i="95"/>
  <c r="F49" i="95"/>
  <c r="E49" i="95"/>
  <c r="N45" i="95"/>
  <c r="F45" i="95"/>
  <c r="E45" i="95"/>
  <c r="N41" i="95"/>
  <c r="F41" i="95"/>
  <c r="E41" i="95"/>
  <c r="N37" i="95"/>
  <c r="F37" i="95"/>
  <c r="E37" i="95"/>
  <c r="N33" i="95"/>
  <c r="F33" i="95"/>
  <c r="E33" i="95"/>
  <c r="N29" i="95"/>
  <c r="F29" i="95"/>
  <c r="E29" i="95"/>
  <c r="N25" i="95"/>
  <c r="F25" i="95"/>
  <c r="E25" i="95"/>
  <c r="N21" i="95"/>
  <c r="F21" i="95"/>
  <c r="E21" i="95"/>
  <c r="N17" i="95"/>
  <c r="F17" i="95"/>
  <c r="E17" i="95"/>
  <c r="E9" i="95"/>
  <c r="F9" i="95"/>
  <c r="N9" i="95"/>
  <c r="S9" i="101" s="1"/>
  <c r="T9" i="101" s="1"/>
  <c r="N144" i="95"/>
  <c r="E144" i="95"/>
  <c r="F144" i="95"/>
  <c r="N140" i="95"/>
  <c r="E140" i="95"/>
  <c r="F140" i="95"/>
  <c r="F132" i="95"/>
  <c r="E132" i="95"/>
  <c r="N132" i="95"/>
  <c r="F128" i="95"/>
  <c r="N128" i="95"/>
  <c r="E128" i="95"/>
  <c r="F124" i="95"/>
  <c r="E124" i="95"/>
  <c r="N124" i="95"/>
  <c r="F120" i="95"/>
  <c r="E120" i="95"/>
  <c r="N120" i="95"/>
  <c r="F116" i="95"/>
  <c r="N116" i="95"/>
  <c r="E116" i="95"/>
  <c r="F112" i="95"/>
  <c r="E112" i="95"/>
  <c r="N112" i="95"/>
  <c r="F108" i="95"/>
  <c r="N108" i="95"/>
  <c r="S108" i="101" s="1"/>
  <c r="T108" i="101" s="1"/>
  <c r="E108" i="95"/>
  <c r="E104" i="95"/>
  <c r="N104" i="95"/>
  <c r="F104" i="95"/>
  <c r="E100" i="95"/>
  <c r="N100" i="95"/>
  <c r="F100" i="95"/>
  <c r="E96" i="95"/>
  <c r="N96" i="95"/>
  <c r="F96" i="95"/>
  <c r="E92" i="95"/>
  <c r="N92" i="95"/>
  <c r="F92" i="95"/>
  <c r="E88" i="95"/>
  <c r="N88" i="95"/>
  <c r="F88" i="95"/>
  <c r="E84" i="95"/>
  <c r="N84" i="95"/>
  <c r="F84" i="95"/>
  <c r="E80" i="95"/>
  <c r="N80" i="95"/>
  <c r="F80" i="95"/>
  <c r="E76" i="95"/>
  <c r="N76" i="95"/>
  <c r="F76" i="95"/>
  <c r="E72" i="95"/>
  <c r="N72" i="95"/>
  <c r="F72" i="95"/>
  <c r="E68" i="95"/>
  <c r="N68" i="95"/>
  <c r="F68" i="95"/>
  <c r="E64" i="95"/>
  <c r="N64" i="95"/>
  <c r="F64" i="95"/>
  <c r="E60" i="95"/>
  <c r="N60" i="95"/>
  <c r="F60" i="95"/>
  <c r="E56" i="95"/>
  <c r="N56" i="95"/>
  <c r="F56" i="95"/>
  <c r="E52" i="95"/>
  <c r="N52" i="95"/>
  <c r="F52" i="95"/>
  <c r="E48" i="95"/>
  <c r="N48" i="95"/>
  <c r="F48" i="95"/>
  <c r="E44" i="95"/>
  <c r="N44" i="95"/>
  <c r="F44" i="95"/>
  <c r="E40" i="95"/>
  <c r="N40" i="95"/>
  <c r="F40" i="95"/>
  <c r="E36" i="95"/>
  <c r="N36" i="95"/>
  <c r="F36" i="95"/>
  <c r="E32" i="95"/>
  <c r="N32" i="95"/>
  <c r="F32" i="95"/>
  <c r="E28" i="95"/>
  <c r="N28" i="95"/>
  <c r="F28" i="95"/>
  <c r="E24" i="95"/>
  <c r="N24" i="95"/>
  <c r="F24" i="95"/>
  <c r="E20" i="95"/>
  <c r="N20" i="95"/>
  <c r="F20" i="95"/>
  <c r="E16" i="95"/>
  <c r="N16" i="95"/>
  <c r="F16" i="95"/>
  <c r="N12" i="95"/>
  <c r="S12" i="101" s="1"/>
  <c r="T12" i="101" s="1"/>
  <c r="F12" i="95"/>
  <c r="E12" i="95"/>
  <c r="F8" i="95"/>
  <c r="N8" i="95"/>
  <c r="S8" i="101" s="1"/>
  <c r="T8" i="101" s="1"/>
  <c r="E8" i="95"/>
  <c r="F7" i="95"/>
  <c r="E7" i="95"/>
  <c r="S7" i="101" s="1"/>
  <c r="N7" i="95"/>
  <c r="F143" i="95"/>
  <c r="E143" i="95"/>
  <c r="N143" i="95"/>
  <c r="F139" i="95"/>
  <c r="N139" i="95"/>
  <c r="E139" i="95"/>
  <c r="E135" i="95"/>
  <c r="N135" i="95"/>
  <c r="F135" i="95"/>
  <c r="E131" i="95"/>
  <c r="N131" i="95"/>
  <c r="F131" i="95"/>
  <c r="E127" i="95"/>
  <c r="N127" i="95"/>
  <c r="F127" i="95"/>
  <c r="E123" i="95"/>
  <c r="N123" i="95"/>
  <c r="F123" i="95"/>
  <c r="E119" i="95"/>
  <c r="F119" i="95"/>
  <c r="N119" i="95"/>
  <c r="E115" i="95"/>
  <c r="F115" i="95"/>
  <c r="N115" i="95"/>
  <c r="E111" i="95"/>
  <c r="N111" i="95"/>
  <c r="F111" i="95"/>
  <c r="E103" i="95"/>
  <c r="F103" i="95"/>
  <c r="N103" i="95"/>
  <c r="N99" i="95"/>
  <c r="E99" i="95"/>
  <c r="F99" i="95"/>
  <c r="E95" i="95"/>
  <c r="F95" i="95"/>
  <c r="N95" i="95"/>
  <c r="N91" i="95"/>
  <c r="E91" i="95"/>
  <c r="F91" i="95"/>
  <c r="E87" i="95"/>
  <c r="F87" i="95"/>
  <c r="N87" i="95"/>
  <c r="N83" i="95"/>
  <c r="E83" i="95"/>
  <c r="F83" i="95"/>
  <c r="E79" i="95"/>
  <c r="F79" i="95"/>
  <c r="N79" i="95"/>
  <c r="N75" i="95"/>
  <c r="E75" i="95"/>
  <c r="F75" i="95"/>
  <c r="E71" i="95"/>
  <c r="F71" i="95"/>
  <c r="N71" i="95"/>
  <c r="N67" i="95"/>
  <c r="E67" i="95"/>
  <c r="F67" i="95"/>
  <c r="E63" i="95"/>
  <c r="F63" i="95"/>
  <c r="N63" i="95"/>
  <c r="N59" i="95"/>
  <c r="E59" i="95"/>
  <c r="F59" i="95"/>
  <c r="E55" i="95"/>
  <c r="F55" i="95"/>
  <c r="N55" i="95"/>
  <c r="N51" i="95"/>
  <c r="E51" i="95"/>
  <c r="F51" i="95"/>
  <c r="E47" i="95"/>
  <c r="F47" i="95"/>
  <c r="N47" i="95"/>
  <c r="N43" i="95"/>
  <c r="E43" i="95"/>
  <c r="F43" i="95"/>
  <c r="E39" i="95"/>
  <c r="F39" i="95"/>
  <c r="N39" i="95"/>
  <c r="N35" i="95"/>
  <c r="E35" i="95"/>
  <c r="F35" i="95"/>
  <c r="E31" i="95"/>
  <c r="F31" i="95"/>
  <c r="N31" i="95"/>
  <c r="N27" i="95"/>
  <c r="E27" i="95"/>
  <c r="F27" i="95"/>
  <c r="E23" i="95"/>
  <c r="F23" i="95"/>
  <c r="N23" i="95"/>
  <c r="N19" i="95"/>
  <c r="E19" i="95"/>
  <c r="F19" i="95"/>
  <c r="E15" i="95"/>
  <c r="F15" i="95"/>
  <c r="N15" i="95"/>
  <c r="E11" i="95"/>
  <c r="N11" i="95"/>
  <c r="S11" i="101" s="1"/>
  <c r="T11" i="101" s="1"/>
  <c r="F11" i="95"/>
  <c r="E146" i="95"/>
  <c r="N146" i="95"/>
  <c r="F146" i="95"/>
  <c r="E142" i="95"/>
  <c r="F142" i="95"/>
  <c r="N142" i="95"/>
  <c r="E138" i="95"/>
  <c r="N138" i="95"/>
  <c r="F138" i="95"/>
  <c r="F134" i="95"/>
  <c r="N134" i="95"/>
  <c r="E134" i="95"/>
  <c r="F130" i="95"/>
  <c r="N130" i="95"/>
  <c r="E130" i="95"/>
  <c r="F126" i="95"/>
  <c r="N126" i="95"/>
  <c r="E126" i="95"/>
  <c r="F122" i="95"/>
  <c r="E122" i="95"/>
  <c r="N122" i="95"/>
  <c r="F118" i="95"/>
  <c r="N118" i="95"/>
  <c r="E118" i="95"/>
  <c r="F114" i="95"/>
  <c r="N114" i="95"/>
  <c r="E114" i="95"/>
  <c r="F110" i="95"/>
  <c r="N110" i="95"/>
  <c r="E110" i="95"/>
  <c r="E106" i="95"/>
  <c r="F106" i="95"/>
  <c r="N106" i="95"/>
  <c r="E102" i="95"/>
  <c r="F102" i="95"/>
  <c r="N102" i="95"/>
  <c r="E98" i="95"/>
  <c r="F98" i="95"/>
  <c r="N98" i="95"/>
  <c r="E94" i="95"/>
  <c r="F94" i="95"/>
  <c r="N94" i="95"/>
  <c r="E90" i="95"/>
  <c r="F90" i="95"/>
  <c r="N90" i="95"/>
  <c r="E86" i="95"/>
  <c r="F86" i="95"/>
  <c r="N86" i="95"/>
  <c r="E82" i="95"/>
  <c r="F82" i="95"/>
  <c r="N82" i="95"/>
  <c r="E78" i="95"/>
  <c r="F78" i="95"/>
  <c r="N78" i="95"/>
  <c r="E74" i="95"/>
  <c r="F74" i="95"/>
  <c r="N74" i="95"/>
  <c r="E70" i="95"/>
  <c r="F70" i="95"/>
  <c r="N70" i="95"/>
  <c r="E66" i="95"/>
  <c r="F66" i="95"/>
  <c r="N66" i="95"/>
  <c r="E62" i="95"/>
  <c r="F62" i="95"/>
  <c r="N62" i="95"/>
  <c r="E58" i="95"/>
  <c r="F58" i="95"/>
  <c r="N58" i="95"/>
  <c r="E54" i="95"/>
  <c r="F54" i="95"/>
  <c r="N54" i="95"/>
  <c r="E50" i="95"/>
  <c r="F50" i="95"/>
  <c r="N50" i="95"/>
  <c r="E46" i="95"/>
  <c r="F46" i="95"/>
  <c r="N46" i="95"/>
  <c r="E42" i="95"/>
  <c r="F42" i="95"/>
  <c r="N42" i="95"/>
  <c r="E38" i="95"/>
  <c r="F38" i="95"/>
  <c r="N38" i="95"/>
  <c r="E34" i="95"/>
  <c r="F34" i="95"/>
  <c r="N34" i="95"/>
  <c r="E30" i="95"/>
  <c r="F30" i="95"/>
  <c r="N30" i="95"/>
  <c r="E26" i="95"/>
  <c r="F26" i="95"/>
  <c r="N26" i="95"/>
  <c r="E22" i="95"/>
  <c r="F22" i="95"/>
  <c r="N22" i="95"/>
  <c r="E18" i="95"/>
  <c r="F18" i="95"/>
  <c r="N18" i="95"/>
  <c r="E14" i="95"/>
  <c r="F14" i="95"/>
  <c r="N14" i="95"/>
  <c r="F10" i="95"/>
  <c r="N10" i="95"/>
  <c r="E10" i="95"/>
  <c r="E136" i="95"/>
  <c r="F136" i="95"/>
  <c r="F107" i="95"/>
  <c r="E107" i="95"/>
  <c r="N107" i="95"/>
  <c r="S107" i="101" s="1"/>
  <c r="T107" i="101" s="1"/>
  <c r="DD4" i="114"/>
  <c r="CR5" i="114"/>
  <c r="CT5" i="114" s="1"/>
  <c r="F13" i="95"/>
  <c r="N13" i="95"/>
  <c r="S13" i="101" s="1"/>
  <c r="T13" i="101" s="1"/>
  <c r="E13" i="95"/>
  <c r="N136" i="95"/>
  <c r="G151" i="101"/>
  <c r="I151" i="101"/>
  <c r="J151" i="101"/>
  <c r="N151" i="101"/>
  <c r="K151" i="101"/>
  <c r="F151" i="101"/>
  <c r="T7" i="101" l="1"/>
  <c r="S10" i="101"/>
  <c r="T10" i="101" s="1"/>
  <c r="E147" i="95"/>
  <c r="F147" i="95"/>
  <c r="DD5" i="114"/>
  <c r="DF5" i="114" s="1"/>
  <c r="DP4" i="114"/>
  <c r="H147" i="95"/>
  <c r="I147" i="95"/>
  <c r="J147" i="95"/>
  <c r="G147" i="95"/>
  <c r="M147" i="95"/>
  <c r="L147" i="95"/>
  <c r="K147" i="95"/>
  <c r="E25" i="96" l="1"/>
  <c r="L7" i="96"/>
  <c r="O7" i="96" s="1"/>
  <c r="L12" i="96"/>
  <c r="N12" i="96" s="1"/>
  <c r="E30" i="96"/>
  <c r="L13" i="96"/>
  <c r="N13" i="96" s="1"/>
  <c r="E31" i="96"/>
  <c r="L11" i="96"/>
  <c r="N11" i="96" s="1"/>
  <c r="E29" i="96"/>
  <c r="L10" i="96"/>
  <c r="M10" i="96" s="1"/>
  <c r="E28" i="96"/>
  <c r="L9" i="96"/>
  <c r="M9" i="96" s="1"/>
  <c r="E27" i="96"/>
  <c r="L8" i="96"/>
  <c r="M8" i="96" s="1"/>
  <c r="E26" i="96"/>
  <c r="EB4" i="114"/>
  <c r="DP5" i="114"/>
  <c r="DR5" i="114" s="1"/>
  <c r="T151" i="101"/>
  <c r="S151" i="101"/>
  <c r="M7" i="96" l="1"/>
  <c r="L17" i="96" s="1"/>
  <c r="O12" i="96"/>
  <c r="O11" i="96"/>
  <c r="O13" i="96"/>
  <c r="O9" i="96"/>
  <c r="N7" i="96"/>
  <c r="N8" i="96"/>
  <c r="O10" i="96"/>
  <c r="N10" i="96"/>
  <c r="O8" i="96"/>
  <c r="N9" i="96"/>
  <c r="L16" i="96"/>
  <c r="M16" i="96" s="1"/>
  <c r="E34" i="96"/>
  <c r="E32" i="96"/>
  <c r="E33" i="96"/>
  <c r="EN4" i="114"/>
  <c r="EB5" i="114"/>
  <c r="ED5" i="114" s="1"/>
  <c r="G5" i="97"/>
  <c r="G6" i="97"/>
  <c r="G7" i="97"/>
  <c r="G8" i="97"/>
  <c r="G9" i="97"/>
  <c r="G10" i="97"/>
  <c r="G11" i="97"/>
  <c r="G12" i="97"/>
  <c r="G13" i="97"/>
  <c r="G14" i="97"/>
  <c r="G15" i="97"/>
  <c r="G16" i="97"/>
  <c r="G17" i="97"/>
  <c r="G18" i="97"/>
  <c r="G19" i="97"/>
  <c r="G20" i="97"/>
  <c r="G21" i="97"/>
  <c r="G22" i="97"/>
  <c r="G23" i="97"/>
  <c r="G24" i="97"/>
  <c r="G25" i="97"/>
  <c r="G26" i="97"/>
  <c r="G27" i="97"/>
  <c r="G28" i="97"/>
  <c r="G29" i="97"/>
  <c r="G30" i="97"/>
  <c r="G31" i="97"/>
  <c r="G32" i="97"/>
  <c r="G33" i="97"/>
  <c r="G34" i="97"/>
  <c r="G35" i="97"/>
  <c r="G36" i="97"/>
  <c r="G37" i="97"/>
  <c r="G38" i="97"/>
  <c r="G39" i="97"/>
  <c r="G40" i="97"/>
  <c r="G41" i="97"/>
  <c r="G42" i="97"/>
  <c r="G43" i="97"/>
  <c r="G44" i="97"/>
  <c r="G45" i="97"/>
  <c r="G46" i="97"/>
  <c r="G47" i="97"/>
  <c r="G48" i="97"/>
  <c r="G49" i="97"/>
  <c r="G50" i="97"/>
  <c r="G51" i="97"/>
  <c r="G52" i="97"/>
  <c r="G53" i="97"/>
  <c r="G54" i="97"/>
  <c r="G55" i="97"/>
  <c r="G56" i="97"/>
  <c r="G57" i="97"/>
  <c r="G58" i="97"/>
  <c r="G59" i="97"/>
  <c r="G60" i="97"/>
  <c r="G61" i="97"/>
  <c r="G62" i="97"/>
  <c r="G63" i="97"/>
  <c r="G64" i="97"/>
  <c r="G65" i="97"/>
  <c r="G66" i="97"/>
  <c r="G67" i="97"/>
  <c r="G68" i="97"/>
  <c r="G69" i="97"/>
  <c r="G70" i="97"/>
  <c r="G71" i="97"/>
  <c r="G72" i="97"/>
  <c r="G73" i="97"/>
  <c r="G74" i="97"/>
  <c r="G75" i="97"/>
  <c r="G76" i="97"/>
  <c r="G77" i="97"/>
  <c r="G78" i="97"/>
  <c r="G79" i="97"/>
  <c r="G80" i="97"/>
  <c r="G81" i="97"/>
  <c r="G82" i="97"/>
  <c r="G83" i="97"/>
  <c r="G84" i="97"/>
  <c r="G85" i="97"/>
  <c r="G86" i="97"/>
  <c r="G87" i="97"/>
  <c r="G88" i="97"/>
  <c r="G89" i="97"/>
  <c r="G90" i="97"/>
  <c r="G91" i="97"/>
  <c r="G92" i="97"/>
  <c r="G93" i="97"/>
  <c r="G94" i="97"/>
  <c r="G95" i="97"/>
  <c r="G96" i="97"/>
  <c r="G97" i="97"/>
  <c r="G98" i="97"/>
  <c r="G99" i="97"/>
  <c r="G100" i="97"/>
  <c r="G101" i="97"/>
  <c r="G102" i="97"/>
  <c r="G103" i="97"/>
  <c r="G104" i="97"/>
  <c r="G105" i="97"/>
  <c r="G106" i="97"/>
  <c r="G107" i="97"/>
  <c r="G108" i="97"/>
  <c r="G109" i="97"/>
  <c r="G110" i="97"/>
  <c r="G111" i="97"/>
  <c r="G112" i="97"/>
  <c r="G113" i="97"/>
  <c r="G114" i="97"/>
  <c r="G115" i="97"/>
  <c r="G116" i="97"/>
  <c r="G117" i="97"/>
  <c r="G118" i="97"/>
  <c r="G119" i="97"/>
  <c r="G120" i="97"/>
  <c r="G121" i="97"/>
  <c r="G122" i="97"/>
  <c r="G123" i="97"/>
  <c r="G124" i="97"/>
  <c r="G125" i="97"/>
  <c r="G126" i="97"/>
  <c r="G127" i="97"/>
  <c r="G128" i="97"/>
  <c r="G129" i="97"/>
  <c r="G130" i="97"/>
  <c r="G131" i="97"/>
  <c r="G132" i="97"/>
  <c r="G133" i="97"/>
  <c r="G134" i="97"/>
  <c r="G135" i="97"/>
  <c r="G136" i="97"/>
  <c r="G137" i="97"/>
  <c r="G138" i="97"/>
  <c r="G139" i="97"/>
  <c r="G140" i="97"/>
  <c r="G141" i="97"/>
  <c r="G142" i="97"/>
  <c r="G143" i="97"/>
  <c r="G144" i="97"/>
  <c r="G145" i="97"/>
  <c r="G146" i="97"/>
  <c r="G147" i="97"/>
  <c r="G148" i="97"/>
  <c r="G149" i="97"/>
  <c r="G150" i="97"/>
  <c r="G151" i="97"/>
  <c r="G152" i="97"/>
  <c r="G153" i="97"/>
  <c r="G154" i="97"/>
  <c r="G155" i="97"/>
  <c r="G156" i="97"/>
  <c r="G157" i="97"/>
  <c r="G158" i="97"/>
  <c r="G159" i="97"/>
  <c r="G160" i="97"/>
  <c r="G161" i="97"/>
  <c r="G162" i="97"/>
  <c r="G163" i="97"/>
  <c r="G164" i="97"/>
  <c r="G165" i="97"/>
  <c r="G166" i="97"/>
  <c r="G167" i="97"/>
  <c r="G168" i="97"/>
  <c r="G169" i="97"/>
  <c r="G170" i="97"/>
  <c r="G171" i="97"/>
  <c r="G172" i="97"/>
  <c r="G173" i="97"/>
  <c r="G174" i="97"/>
  <c r="G175" i="97"/>
  <c r="G176" i="97"/>
  <c r="G177" i="97"/>
  <c r="G178" i="97"/>
  <c r="G179" i="97"/>
  <c r="G180" i="97"/>
  <c r="G181" i="97"/>
  <c r="G182" i="97"/>
  <c r="G183" i="97"/>
  <c r="G184" i="97"/>
  <c r="G185" i="97"/>
  <c r="G186" i="97"/>
  <c r="G187" i="97"/>
  <c r="G188" i="97"/>
  <c r="G189" i="97"/>
  <c r="G190" i="97"/>
  <c r="G191" i="97"/>
  <c r="G192" i="97"/>
  <c r="G193" i="97"/>
  <c r="G194" i="97"/>
  <c r="G195" i="97"/>
  <c r="G196" i="97"/>
  <c r="G197" i="97"/>
  <c r="G198" i="97"/>
  <c r="G199" i="97"/>
  <c r="G200" i="97"/>
  <c r="G201" i="97"/>
  <c r="G202" i="97"/>
  <c r="G203" i="97"/>
  <c r="G204" i="97"/>
  <c r="G205" i="97"/>
  <c r="G206" i="97"/>
  <c r="G207" i="97"/>
  <c r="G208" i="97"/>
  <c r="G209" i="97"/>
  <c r="G210" i="97"/>
  <c r="G211" i="97"/>
  <c r="G212" i="97"/>
  <c r="G213" i="97"/>
  <c r="G214" i="97"/>
  <c r="G215" i="97"/>
  <c r="G216" i="97"/>
  <c r="G217" i="97"/>
  <c r="G218" i="97"/>
  <c r="G219" i="97"/>
  <c r="G220" i="97"/>
  <c r="G221" i="97"/>
  <c r="G222" i="97"/>
  <c r="G223" i="97"/>
  <c r="G224" i="97"/>
  <c r="G225" i="97"/>
  <c r="G226" i="97"/>
  <c r="G227" i="97"/>
  <c r="G228" i="97"/>
  <c r="G229" i="97"/>
  <c r="G230" i="97"/>
  <c r="G231" i="97"/>
  <c r="G232" i="97"/>
  <c r="G233" i="97"/>
  <c r="G234" i="97"/>
  <c r="G235" i="97"/>
  <c r="G236" i="97"/>
  <c r="G237" i="97"/>
  <c r="G238" i="97"/>
  <c r="G239" i="97"/>
  <c r="G240" i="97"/>
  <c r="G241" i="97"/>
  <c r="G242" i="97"/>
  <c r="G243" i="97"/>
  <c r="G244" i="97"/>
  <c r="G245" i="97"/>
  <c r="G246" i="97"/>
  <c r="G247" i="97"/>
  <c r="G248" i="97"/>
  <c r="G249" i="97"/>
  <c r="G250" i="97"/>
  <c r="G251" i="97"/>
  <c r="G252" i="97"/>
  <c r="G253" i="97"/>
  <c r="G254" i="97"/>
  <c r="G255" i="97"/>
  <c r="G256" i="97"/>
  <c r="G257" i="97"/>
  <c r="G258" i="97"/>
  <c r="G259" i="97"/>
  <c r="G260" i="97"/>
  <c r="G261" i="97"/>
  <c r="G262" i="97"/>
  <c r="G263" i="97"/>
  <c r="G264" i="97"/>
  <c r="G265" i="97"/>
  <c r="G266" i="97"/>
  <c r="G267" i="97"/>
  <c r="G268" i="97"/>
  <c r="G269" i="97"/>
  <c r="G270" i="97"/>
  <c r="G271" i="97"/>
  <c r="G272" i="97"/>
  <c r="G273" i="97"/>
  <c r="G274" i="97"/>
  <c r="G275" i="97"/>
  <c r="G276" i="97"/>
  <c r="G277" i="97"/>
  <c r="G278" i="97"/>
  <c r="G279" i="97"/>
  <c r="G280" i="97"/>
  <c r="G281" i="97"/>
  <c r="G282" i="97"/>
  <c r="G283" i="97"/>
  <c r="G284" i="97"/>
  <c r="G285" i="97"/>
  <c r="G286" i="97"/>
  <c r="G287" i="97"/>
  <c r="G288" i="97"/>
  <c r="G289" i="97"/>
  <c r="G290" i="97"/>
  <c r="G291" i="97"/>
  <c r="G292" i="97"/>
  <c r="G293" i="97"/>
  <c r="G294" i="97"/>
  <c r="G295" i="97"/>
  <c r="G296" i="97"/>
  <c r="G297" i="97"/>
  <c r="G298" i="97"/>
  <c r="G299" i="97"/>
  <c r="G300" i="97"/>
  <c r="G301" i="97"/>
  <c r="G302" i="97"/>
  <c r="G303" i="97"/>
  <c r="J303" i="97"/>
  <c r="J302" i="97"/>
  <c r="J301" i="97"/>
  <c r="J300" i="97"/>
  <c r="J299" i="97"/>
  <c r="J298" i="97"/>
  <c r="J297" i="97"/>
  <c r="J296" i="97"/>
  <c r="J295" i="97"/>
  <c r="J294" i="97"/>
  <c r="J293" i="97"/>
  <c r="J292" i="97"/>
  <c r="J291" i="97"/>
  <c r="J290" i="97"/>
  <c r="J289" i="97"/>
  <c r="J288" i="97"/>
  <c r="J287" i="97"/>
  <c r="J286" i="97"/>
  <c r="J285" i="97"/>
  <c r="J284" i="97"/>
  <c r="J283" i="97"/>
  <c r="J282" i="97"/>
  <c r="J281" i="97"/>
  <c r="J280" i="97"/>
  <c r="J279" i="97"/>
  <c r="J278" i="97"/>
  <c r="J277" i="97"/>
  <c r="J276" i="97"/>
  <c r="J275" i="97"/>
  <c r="J274" i="97"/>
  <c r="J273" i="97"/>
  <c r="J272" i="97"/>
  <c r="J271" i="97"/>
  <c r="J270" i="97"/>
  <c r="J269" i="97"/>
  <c r="J268" i="97"/>
  <c r="J267" i="97"/>
  <c r="J266" i="97"/>
  <c r="J265" i="97"/>
  <c r="J264" i="97"/>
  <c r="J263" i="97"/>
  <c r="J262" i="97"/>
  <c r="J261" i="97"/>
  <c r="J260" i="97"/>
  <c r="J259" i="97"/>
  <c r="J258" i="97"/>
  <c r="J257" i="97"/>
  <c r="J256" i="97"/>
  <c r="J255" i="97"/>
  <c r="J254" i="97"/>
  <c r="J253" i="97"/>
  <c r="J252" i="97"/>
  <c r="J251" i="97"/>
  <c r="J250" i="97"/>
  <c r="J249" i="97"/>
  <c r="J248" i="97"/>
  <c r="J247" i="97"/>
  <c r="J246" i="97"/>
  <c r="J245" i="97"/>
  <c r="J244" i="97"/>
  <c r="J243" i="97"/>
  <c r="J242" i="97"/>
  <c r="J241" i="97"/>
  <c r="J240" i="97"/>
  <c r="J239" i="97"/>
  <c r="J238" i="97"/>
  <c r="J237" i="97"/>
  <c r="J236" i="97"/>
  <c r="J235" i="97"/>
  <c r="J234" i="97"/>
  <c r="J233" i="97"/>
  <c r="J232" i="97"/>
  <c r="J231" i="97"/>
  <c r="J230" i="97"/>
  <c r="J229" i="97"/>
  <c r="J228" i="97"/>
  <c r="J227" i="97"/>
  <c r="J226" i="97"/>
  <c r="J225" i="97"/>
  <c r="J224" i="97"/>
  <c r="J223" i="97"/>
  <c r="J222" i="97"/>
  <c r="J221" i="97"/>
  <c r="J220" i="97"/>
  <c r="J219" i="97"/>
  <c r="J218" i="97"/>
  <c r="J217" i="97"/>
  <c r="J216" i="97"/>
  <c r="J215" i="97"/>
  <c r="J214" i="97"/>
  <c r="J213" i="97"/>
  <c r="J212" i="97"/>
  <c r="J211" i="97"/>
  <c r="J210" i="97"/>
  <c r="J209" i="97"/>
  <c r="J208" i="97"/>
  <c r="J207" i="97"/>
  <c r="J206" i="97"/>
  <c r="J205" i="97"/>
  <c r="J204" i="97"/>
  <c r="J203" i="97"/>
  <c r="J202" i="97"/>
  <c r="J201" i="97"/>
  <c r="J200" i="97"/>
  <c r="J199" i="97"/>
  <c r="J198" i="97"/>
  <c r="J197" i="97"/>
  <c r="J196" i="97"/>
  <c r="J195" i="97"/>
  <c r="J194" i="97"/>
  <c r="J193" i="97"/>
  <c r="J192" i="97"/>
  <c r="J191" i="97"/>
  <c r="J190" i="97"/>
  <c r="J189" i="97"/>
  <c r="J188" i="97"/>
  <c r="J187" i="97"/>
  <c r="J186" i="97"/>
  <c r="J185" i="97"/>
  <c r="J184" i="97"/>
  <c r="J183" i="97"/>
  <c r="J182" i="97"/>
  <c r="J181" i="97"/>
  <c r="J180" i="97"/>
  <c r="J179" i="97"/>
  <c r="J178" i="97"/>
  <c r="J177" i="97"/>
  <c r="J176" i="97"/>
  <c r="J175" i="97"/>
  <c r="J174" i="97"/>
  <c r="J173" i="97"/>
  <c r="J172" i="97"/>
  <c r="J171" i="97"/>
  <c r="J170" i="97"/>
  <c r="J169" i="97"/>
  <c r="J168" i="97"/>
  <c r="J167" i="97"/>
  <c r="J166" i="97"/>
  <c r="J165" i="97"/>
  <c r="J164" i="97"/>
  <c r="J163" i="97"/>
  <c r="J162" i="97"/>
  <c r="J161" i="97"/>
  <c r="J160" i="97"/>
  <c r="J159" i="97"/>
  <c r="J158" i="97"/>
  <c r="J157" i="97"/>
  <c r="J156" i="97"/>
  <c r="J155" i="97"/>
  <c r="J154" i="97"/>
  <c r="J153" i="97"/>
  <c r="J152" i="97"/>
  <c r="J151" i="97"/>
  <c r="J150" i="97"/>
  <c r="J149" i="97"/>
  <c r="J148" i="97"/>
  <c r="J147" i="97"/>
  <c r="J146" i="97"/>
  <c r="J145" i="97"/>
  <c r="J144" i="97"/>
  <c r="J143" i="97"/>
  <c r="J142" i="97"/>
  <c r="J141" i="97"/>
  <c r="J140" i="97"/>
  <c r="J139" i="97"/>
  <c r="J138" i="97"/>
  <c r="J137" i="97"/>
  <c r="J136" i="97"/>
  <c r="J135" i="97"/>
  <c r="J134" i="97"/>
  <c r="J133" i="97"/>
  <c r="J132" i="97"/>
  <c r="J131" i="97"/>
  <c r="J130" i="97"/>
  <c r="J129" i="97"/>
  <c r="J128" i="97"/>
  <c r="J127" i="97"/>
  <c r="J126" i="97"/>
  <c r="J125" i="97"/>
  <c r="J124" i="97"/>
  <c r="J123" i="97"/>
  <c r="J122" i="97"/>
  <c r="J121" i="97"/>
  <c r="J120" i="97"/>
  <c r="J119" i="97"/>
  <c r="J118" i="97"/>
  <c r="J117" i="97"/>
  <c r="J116" i="97"/>
  <c r="J115" i="97"/>
  <c r="J114" i="97"/>
  <c r="J113" i="97"/>
  <c r="J112" i="97"/>
  <c r="J111" i="97"/>
  <c r="J110" i="97"/>
  <c r="J109" i="97"/>
  <c r="J108" i="97"/>
  <c r="J107" i="97"/>
  <c r="J106" i="97"/>
  <c r="J105" i="97"/>
  <c r="J104" i="97"/>
  <c r="J103" i="97"/>
  <c r="J102" i="97"/>
  <c r="J101" i="97"/>
  <c r="J100" i="97"/>
  <c r="J99" i="97"/>
  <c r="J98" i="97"/>
  <c r="J97" i="97"/>
  <c r="J96" i="97"/>
  <c r="J95" i="97"/>
  <c r="J94" i="97"/>
  <c r="J93" i="97"/>
  <c r="J92" i="97"/>
  <c r="J91" i="97"/>
  <c r="J90" i="97"/>
  <c r="J89" i="97"/>
  <c r="J88" i="97"/>
  <c r="J87" i="97"/>
  <c r="J86" i="97"/>
  <c r="J85" i="97"/>
  <c r="J84" i="97"/>
  <c r="J83" i="97"/>
  <c r="J82" i="97"/>
  <c r="J81" i="97"/>
  <c r="J80" i="97"/>
  <c r="J79" i="97"/>
  <c r="J78" i="97"/>
  <c r="J77" i="97"/>
  <c r="J76" i="97"/>
  <c r="J75" i="97"/>
  <c r="J74" i="97"/>
  <c r="J73" i="97"/>
  <c r="J72" i="97"/>
  <c r="J71" i="97"/>
  <c r="J70" i="97"/>
  <c r="J69" i="97"/>
  <c r="J68" i="97"/>
  <c r="J67" i="97"/>
  <c r="J66" i="97"/>
  <c r="J65" i="97"/>
  <c r="J64" i="97"/>
  <c r="J63" i="97"/>
  <c r="J62" i="97"/>
  <c r="J61" i="97"/>
  <c r="J60" i="97"/>
  <c r="J59" i="97"/>
  <c r="J58" i="97"/>
  <c r="J57" i="97"/>
  <c r="J56" i="97"/>
  <c r="J55" i="97"/>
  <c r="J54" i="97"/>
  <c r="J53" i="97"/>
  <c r="J52" i="97"/>
  <c r="J51" i="97"/>
  <c r="J50" i="97"/>
  <c r="J49" i="97"/>
  <c r="J48" i="97"/>
  <c r="J47" i="97"/>
  <c r="J46" i="97"/>
  <c r="J45" i="97"/>
  <c r="J44" i="97"/>
  <c r="J43" i="97"/>
  <c r="J42" i="97"/>
  <c r="J41" i="97"/>
  <c r="J40" i="97"/>
  <c r="J39" i="97"/>
  <c r="J38" i="97"/>
  <c r="J37" i="97"/>
  <c r="J36" i="97"/>
  <c r="J35" i="97"/>
  <c r="J34" i="97"/>
  <c r="J33" i="97"/>
  <c r="J32" i="97"/>
  <c r="J31" i="97"/>
  <c r="J30" i="97"/>
  <c r="J29" i="97"/>
  <c r="J28" i="97"/>
  <c r="J27" i="97"/>
  <c r="J26" i="97"/>
  <c r="J25" i="97"/>
  <c r="J24" i="97"/>
  <c r="J23" i="97"/>
  <c r="J22" i="97"/>
  <c r="J21" i="97"/>
  <c r="J20" i="97"/>
  <c r="J19" i="97"/>
  <c r="J18" i="97"/>
  <c r="J17" i="97"/>
  <c r="J16" i="97"/>
  <c r="J15" i="97"/>
  <c r="J14" i="97"/>
  <c r="J13" i="97"/>
  <c r="J12" i="97"/>
  <c r="J11" i="97"/>
  <c r="J10" i="97"/>
  <c r="J9" i="97"/>
  <c r="J8" i="97"/>
  <c r="J7" i="97"/>
  <c r="J6" i="97"/>
  <c r="J5" i="97"/>
  <c r="J4" i="97"/>
  <c r="F4" i="97" s="1"/>
  <c r="H4" i="97" s="1"/>
  <c r="J3" i="97"/>
  <c r="F3" i="97" s="1"/>
  <c r="H3" i="97" s="1"/>
  <c r="G3" i="97" s="1"/>
  <c r="I303" i="97"/>
  <c r="H303" i="97"/>
  <c r="F303" i="97"/>
  <c r="I302" i="97"/>
  <c r="H302" i="97"/>
  <c r="F302" i="97"/>
  <c r="I301" i="97"/>
  <c r="H301" i="97"/>
  <c r="F301" i="97"/>
  <c r="I300" i="97"/>
  <c r="H300" i="97"/>
  <c r="F300" i="97"/>
  <c r="I299" i="97"/>
  <c r="H299" i="97"/>
  <c r="F299" i="97"/>
  <c r="I298" i="97"/>
  <c r="H298" i="97"/>
  <c r="F298" i="97"/>
  <c r="I297" i="97"/>
  <c r="H297" i="97"/>
  <c r="F297" i="97"/>
  <c r="I296" i="97"/>
  <c r="H296" i="97"/>
  <c r="F296" i="97"/>
  <c r="I295" i="97"/>
  <c r="H295" i="97"/>
  <c r="F295" i="97"/>
  <c r="I294" i="97"/>
  <c r="H294" i="97"/>
  <c r="F294" i="97"/>
  <c r="I293" i="97"/>
  <c r="H293" i="97"/>
  <c r="F293" i="97"/>
  <c r="I292" i="97"/>
  <c r="H292" i="97"/>
  <c r="F292" i="97"/>
  <c r="I291" i="97"/>
  <c r="H291" i="97"/>
  <c r="F291" i="97"/>
  <c r="I290" i="97"/>
  <c r="H290" i="97"/>
  <c r="F290" i="97"/>
  <c r="I289" i="97"/>
  <c r="H289" i="97"/>
  <c r="F289" i="97"/>
  <c r="I288" i="97"/>
  <c r="H288" i="97"/>
  <c r="F288" i="97"/>
  <c r="I287" i="97"/>
  <c r="H287" i="97"/>
  <c r="F287" i="97"/>
  <c r="I286" i="97"/>
  <c r="H286" i="97"/>
  <c r="F286" i="97"/>
  <c r="I285" i="97"/>
  <c r="H285" i="97"/>
  <c r="F285" i="97"/>
  <c r="I284" i="97"/>
  <c r="H284" i="97"/>
  <c r="F284" i="97"/>
  <c r="I283" i="97"/>
  <c r="H283" i="97"/>
  <c r="F283" i="97"/>
  <c r="I282" i="97"/>
  <c r="H282" i="97"/>
  <c r="F282" i="97"/>
  <c r="I281" i="97"/>
  <c r="H281" i="97"/>
  <c r="F281" i="97"/>
  <c r="I280" i="97"/>
  <c r="H280" i="97"/>
  <c r="F280" i="97"/>
  <c r="I279" i="97"/>
  <c r="H279" i="97"/>
  <c r="F279" i="97"/>
  <c r="I278" i="97"/>
  <c r="H278" i="97"/>
  <c r="F278" i="97"/>
  <c r="I277" i="97"/>
  <c r="H277" i="97"/>
  <c r="F277" i="97"/>
  <c r="I276" i="97"/>
  <c r="H276" i="97"/>
  <c r="F276" i="97"/>
  <c r="I275" i="97"/>
  <c r="H275" i="97"/>
  <c r="F275" i="97"/>
  <c r="I274" i="97"/>
  <c r="H274" i="97"/>
  <c r="F274" i="97"/>
  <c r="I273" i="97"/>
  <c r="H273" i="97"/>
  <c r="F273" i="97"/>
  <c r="I272" i="97"/>
  <c r="H272" i="97"/>
  <c r="F272" i="97"/>
  <c r="I271" i="97"/>
  <c r="H271" i="97"/>
  <c r="F271" i="97"/>
  <c r="I270" i="97"/>
  <c r="H270" i="97"/>
  <c r="F270" i="97"/>
  <c r="I269" i="97"/>
  <c r="H269" i="97"/>
  <c r="F269" i="97"/>
  <c r="I268" i="97"/>
  <c r="H268" i="97"/>
  <c r="F268" i="97"/>
  <c r="I267" i="97"/>
  <c r="H267" i="97"/>
  <c r="F267" i="97"/>
  <c r="I266" i="97"/>
  <c r="H266" i="97"/>
  <c r="F266" i="97"/>
  <c r="I265" i="97"/>
  <c r="H265" i="97"/>
  <c r="F265" i="97"/>
  <c r="I264" i="97"/>
  <c r="H264" i="97"/>
  <c r="F264" i="97"/>
  <c r="I263" i="97"/>
  <c r="H263" i="97"/>
  <c r="F263" i="97"/>
  <c r="I262" i="97"/>
  <c r="H262" i="97"/>
  <c r="F262" i="97"/>
  <c r="I261" i="97"/>
  <c r="H261" i="97"/>
  <c r="F261" i="97"/>
  <c r="I260" i="97"/>
  <c r="H260" i="97"/>
  <c r="F260" i="97"/>
  <c r="I259" i="97"/>
  <c r="H259" i="97"/>
  <c r="F259" i="97"/>
  <c r="I258" i="97"/>
  <c r="H258" i="97"/>
  <c r="F258" i="97"/>
  <c r="I257" i="97"/>
  <c r="H257" i="97"/>
  <c r="F257" i="97"/>
  <c r="I256" i="97"/>
  <c r="H256" i="97"/>
  <c r="F256" i="97"/>
  <c r="I255" i="97"/>
  <c r="H255" i="97"/>
  <c r="F255" i="97"/>
  <c r="I254" i="97"/>
  <c r="H254" i="97"/>
  <c r="F254" i="97"/>
  <c r="I253" i="97"/>
  <c r="H253" i="97"/>
  <c r="F253" i="97"/>
  <c r="I252" i="97"/>
  <c r="H252" i="97"/>
  <c r="F252" i="97"/>
  <c r="I251" i="97"/>
  <c r="H251" i="97"/>
  <c r="F251" i="97"/>
  <c r="I250" i="97"/>
  <c r="H250" i="97"/>
  <c r="F250" i="97"/>
  <c r="I249" i="97"/>
  <c r="H249" i="97"/>
  <c r="F249" i="97"/>
  <c r="I248" i="97"/>
  <c r="H248" i="97"/>
  <c r="F248" i="97"/>
  <c r="I247" i="97"/>
  <c r="H247" i="97"/>
  <c r="F247" i="97"/>
  <c r="I246" i="97"/>
  <c r="H246" i="97"/>
  <c r="F246" i="97"/>
  <c r="I245" i="97"/>
  <c r="H245" i="97"/>
  <c r="F245" i="97"/>
  <c r="I244" i="97"/>
  <c r="H244" i="97"/>
  <c r="F244" i="97"/>
  <c r="I243" i="97"/>
  <c r="H243" i="97"/>
  <c r="F243" i="97"/>
  <c r="I242" i="97"/>
  <c r="H242" i="97"/>
  <c r="F242" i="97"/>
  <c r="I241" i="97"/>
  <c r="H241" i="97"/>
  <c r="F241" i="97"/>
  <c r="I240" i="97"/>
  <c r="H240" i="97"/>
  <c r="F240" i="97"/>
  <c r="I239" i="97"/>
  <c r="H239" i="97"/>
  <c r="F239" i="97"/>
  <c r="I238" i="97"/>
  <c r="H238" i="97"/>
  <c r="F238" i="97"/>
  <c r="I237" i="97"/>
  <c r="H237" i="97"/>
  <c r="F237" i="97"/>
  <c r="I236" i="97"/>
  <c r="H236" i="97"/>
  <c r="F236" i="97"/>
  <c r="I235" i="97"/>
  <c r="H235" i="97"/>
  <c r="F235" i="97"/>
  <c r="I234" i="97"/>
  <c r="H234" i="97"/>
  <c r="F234" i="97"/>
  <c r="I233" i="97"/>
  <c r="H233" i="97"/>
  <c r="F233" i="97"/>
  <c r="I232" i="97"/>
  <c r="H232" i="97"/>
  <c r="F232" i="97"/>
  <c r="I231" i="97"/>
  <c r="H231" i="97"/>
  <c r="F231" i="97"/>
  <c r="I230" i="97"/>
  <c r="H230" i="97"/>
  <c r="F230" i="97"/>
  <c r="I229" i="97"/>
  <c r="H229" i="97"/>
  <c r="F229" i="97"/>
  <c r="I228" i="97"/>
  <c r="H228" i="97"/>
  <c r="F228" i="97"/>
  <c r="I227" i="97"/>
  <c r="H227" i="97"/>
  <c r="F227" i="97"/>
  <c r="I226" i="97"/>
  <c r="H226" i="97"/>
  <c r="F226" i="97"/>
  <c r="I225" i="97"/>
  <c r="H225" i="97"/>
  <c r="F225" i="97"/>
  <c r="I224" i="97"/>
  <c r="H224" i="97"/>
  <c r="F224" i="97"/>
  <c r="I223" i="97"/>
  <c r="H223" i="97"/>
  <c r="F223" i="97"/>
  <c r="I222" i="97"/>
  <c r="H222" i="97"/>
  <c r="F222" i="97"/>
  <c r="I221" i="97"/>
  <c r="H221" i="97"/>
  <c r="F221" i="97"/>
  <c r="I220" i="97"/>
  <c r="H220" i="97"/>
  <c r="F220" i="97"/>
  <c r="I219" i="97"/>
  <c r="H219" i="97"/>
  <c r="F219" i="97"/>
  <c r="I218" i="97"/>
  <c r="H218" i="97"/>
  <c r="F218" i="97"/>
  <c r="I217" i="97"/>
  <c r="H217" i="97"/>
  <c r="F217" i="97"/>
  <c r="I216" i="97"/>
  <c r="H216" i="97"/>
  <c r="F216" i="97"/>
  <c r="I215" i="97"/>
  <c r="H215" i="97"/>
  <c r="F215" i="97"/>
  <c r="I214" i="97"/>
  <c r="H214" i="97"/>
  <c r="F214" i="97"/>
  <c r="I213" i="97"/>
  <c r="H213" i="97"/>
  <c r="F213" i="97"/>
  <c r="I212" i="97"/>
  <c r="H212" i="97"/>
  <c r="F212" i="97"/>
  <c r="I211" i="97"/>
  <c r="H211" i="97"/>
  <c r="F211" i="97"/>
  <c r="I210" i="97"/>
  <c r="H210" i="97"/>
  <c r="F210" i="97"/>
  <c r="I209" i="97"/>
  <c r="H209" i="97"/>
  <c r="F209" i="97"/>
  <c r="I208" i="97"/>
  <c r="H208" i="97"/>
  <c r="F208" i="97"/>
  <c r="I207" i="97"/>
  <c r="H207" i="97"/>
  <c r="F207" i="97"/>
  <c r="I206" i="97"/>
  <c r="H206" i="97"/>
  <c r="F206" i="97"/>
  <c r="I205" i="97"/>
  <c r="H205" i="97"/>
  <c r="F205" i="97"/>
  <c r="I204" i="97"/>
  <c r="H204" i="97"/>
  <c r="F204" i="97"/>
  <c r="I203" i="97"/>
  <c r="H203" i="97"/>
  <c r="F203" i="97"/>
  <c r="I202" i="97"/>
  <c r="H202" i="97"/>
  <c r="F202" i="97"/>
  <c r="I201" i="97"/>
  <c r="H201" i="97"/>
  <c r="F201" i="97"/>
  <c r="I200" i="97"/>
  <c r="H200" i="97"/>
  <c r="F200" i="97"/>
  <c r="I199" i="97"/>
  <c r="H199" i="97"/>
  <c r="F199" i="97"/>
  <c r="I198" i="97"/>
  <c r="H198" i="97"/>
  <c r="F198" i="97"/>
  <c r="I197" i="97"/>
  <c r="H197" i="97"/>
  <c r="F197" i="97"/>
  <c r="I196" i="97"/>
  <c r="H196" i="97"/>
  <c r="F196" i="97"/>
  <c r="I195" i="97"/>
  <c r="H195" i="97"/>
  <c r="F195" i="97"/>
  <c r="I194" i="97"/>
  <c r="H194" i="97"/>
  <c r="F194" i="97"/>
  <c r="I193" i="97"/>
  <c r="H193" i="97"/>
  <c r="F193" i="97"/>
  <c r="I192" i="97"/>
  <c r="H192" i="97"/>
  <c r="F192" i="97"/>
  <c r="I191" i="97"/>
  <c r="H191" i="97"/>
  <c r="F191" i="97"/>
  <c r="I190" i="97"/>
  <c r="H190" i="97"/>
  <c r="F190" i="97"/>
  <c r="I189" i="97"/>
  <c r="H189" i="97"/>
  <c r="F189" i="97"/>
  <c r="I188" i="97"/>
  <c r="H188" i="97"/>
  <c r="F188" i="97"/>
  <c r="I187" i="97"/>
  <c r="H187" i="97"/>
  <c r="F187" i="97"/>
  <c r="I186" i="97"/>
  <c r="H186" i="97"/>
  <c r="F186" i="97"/>
  <c r="I185" i="97"/>
  <c r="H185" i="97"/>
  <c r="F185" i="97"/>
  <c r="I184" i="97"/>
  <c r="H184" i="97"/>
  <c r="F184" i="97"/>
  <c r="I183" i="97"/>
  <c r="H183" i="97"/>
  <c r="F183" i="97"/>
  <c r="I182" i="97"/>
  <c r="H182" i="97"/>
  <c r="F182" i="97"/>
  <c r="I181" i="97"/>
  <c r="H181" i="97"/>
  <c r="F181" i="97"/>
  <c r="I180" i="97"/>
  <c r="H180" i="97"/>
  <c r="F180" i="97"/>
  <c r="I179" i="97"/>
  <c r="H179" i="97"/>
  <c r="F179" i="97"/>
  <c r="I178" i="97"/>
  <c r="H178" i="97"/>
  <c r="F178" i="97"/>
  <c r="I177" i="97"/>
  <c r="H177" i="97"/>
  <c r="F177" i="97"/>
  <c r="I176" i="97"/>
  <c r="H176" i="97"/>
  <c r="F176" i="97"/>
  <c r="I175" i="97"/>
  <c r="H175" i="97"/>
  <c r="F175" i="97"/>
  <c r="I174" i="97"/>
  <c r="H174" i="97"/>
  <c r="F174" i="97"/>
  <c r="I173" i="97"/>
  <c r="H173" i="97"/>
  <c r="F173" i="97"/>
  <c r="I172" i="97"/>
  <c r="H172" i="97"/>
  <c r="F172" i="97"/>
  <c r="I171" i="97"/>
  <c r="H171" i="97"/>
  <c r="F171" i="97"/>
  <c r="I170" i="97"/>
  <c r="H170" i="97"/>
  <c r="F170" i="97"/>
  <c r="I169" i="97"/>
  <c r="H169" i="97"/>
  <c r="F169" i="97"/>
  <c r="I168" i="97"/>
  <c r="H168" i="97"/>
  <c r="F168" i="97"/>
  <c r="I167" i="97"/>
  <c r="H167" i="97"/>
  <c r="F167" i="97"/>
  <c r="I166" i="97"/>
  <c r="H166" i="97"/>
  <c r="F166" i="97"/>
  <c r="I165" i="97"/>
  <c r="H165" i="97"/>
  <c r="F165" i="97"/>
  <c r="I164" i="97"/>
  <c r="H164" i="97"/>
  <c r="F164" i="97"/>
  <c r="I163" i="97"/>
  <c r="H163" i="97"/>
  <c r="F163" i="97"/>
  <c r="I162" i="97"/>
  <c r="H162" i="97"/>
  <c r="F162" i="97"/>
  <c r="I161" i="97"/>
  <c r="H161" i="97"/>
  <c r="F161" i="97"/>
  <c r="I160" i="97"/>
  <c r="H160" i="97"/>
  <c r="F160" i="97"/>
  <c r="I159" i="97"/>
  <c r="H159" i="97"/>
  <c r="F159" i="97"/>
  <c r="I158" i="97"/>
  <c r="H158" i="97"/>
  <c r="F158" i="97"/>
  <c r="I157" i="97"/>
  <c r="H157" i="97"/>
  <c r="F157" i="97"/>
  <c r="I156" i="97"/>
  <c r="H156" i="97"/>
  <c r="F156" i="97"/>
  <c r="I155" i="97"/>
  <c r="H155" i="97"/>
  <c r="F155" i="97"/>
  <c r="I154" i="97"/>
  <c r="H154" i="97"/>
  <c r="F154" i="97"/>
  <c r="I153" i="97"/>
  <c r="H153" i="97"/>
  <c r="F153" i="97"/>
  <c r="I152" i="97"/>
  <c r="H152" i="97"/>
  <c r="F152" i="97"/>
  <c r="I151" i="97"/>
  <c r="H151" i="97"/>
  <c r="F151" i="97"/>
  <c r="I150" i="97"/>
  <c r="H150" i="97"/>
  <c r="F150" i="97"/>
  <c r="I149" i="97"/>
  <c r="H149" i="97"/>
  <c r="F149" i="97"/>
  <c r="I148" i="97"/>
  <c r="H148" i="97"/>
  <c r="F148" i="97"/>
  <c r="I147" i="97"/>
  <c r="H147" i="97"/>
  <c r="F147" i="97"/>
  <c r="I146" i="97"/>
  <c r="H146" i="97"/>
  <c r="F146" i="97"/>
  <c r="I145" i="97"/>
  <c r="H145" i="97"/>
  <c r="F145" i="97"/>
  <c r="I144" i="97"/>
  <c r="H144" i="97"/>
  <c r="F144" i="97"/>
  <c r="I143" i="97"/>
  <c r="H143" i="97"/>
  <c r="F143" i="97"/>
  <c r="I142" i="97"/>
  <c r="H142" i="97"/>
  <c r="F142" i="97"/>
  <c r="I141" i="97"/>
  <c r="H141" i="97"/>
  <c r="F141" i="97"/>
  <c r="I140" i="97"/>
  <c r="H140" i="97"/>
  <c r="F140" i="97"/>
  <c r="I139" i="97"/>
  <c r="H139" i="97"/>
  <c r="F139" i="97"/>
  <c r="I138" i="97"/>
  <c r="H138" i="97"/>
  <c r="F138" i="97"/>
  <c r="I137" i="97"/>
  <c r="H137" i="97"/>
  <c r="F137" i="97"/>
  <c r="I136" i="97"/>
  <c r="H136" i="97"/>
  <c r="F136" i="97"/>
  <c r="I135" i="97"/>
  <c r="H135" i="97"/>
  <c r="F135" i="97"/>
  <c r="I134" i="97"/>
  <c r="H134" i="97"/>
  <c r="F134" i="97"/>
  <c r="I133" i="97"/>
  <c r="H133" i="97"/>
  <c r="F133" i="97"/>
  <c r="I132" i="97"/>
  <c r="H132" i="97"/>
  <c r="F132" i="97"/>
  <c r="I131" i="97"/>
  <c r="H131" i="97"/>
  <c r="F131" i="97"/>
  <c r="I130" i="97"/>
  <c r="H130" i="97"/>
  <c r="F130" i="97"/>
  <c r="I129" i="97"/>
  <c r="H129" i="97"/>
  <c r="F129" i="97"/>
  <c r="I128" i="97"/>
  <c r="H128" i="97"/>
  <c r="F128" i="97"/>
  <c r="I127" i="97"/>
  <c r="H127" i="97"/>
  <c r="F127" i="97"/>
  <c r="I126" i="97"/>
  <c r="H126" i="97"/>
  <c r="F126" i="97"/>
  <c r="I125" i="97"/>
  <c r="H125" i="97"/>
  <c r="F125" i="97"/>
  <c r="I124" i="97"/>
  <c r="H124" i="97"/>
  <c r="F124" i="97"/>
  <c r="I123" i="97"/>
  <c r="H123" i="97"/>
  <c r="F123" i="97"/>
  <c r="I122" i="97"/>
  <c r="H122" i="97"/>
  <c r="F122" i="97"/>
  <c r="I121" i="97"/>
  <c r="H121" i="97"/>
  <c r="F121" i="97"/>
  <c r="I120" i="97"/>
  <c r="H120" i="97"/>
  <c r="F120" i="97"/>
  <c r="I119" i="97"/>
  <c r="H119" i="97"/>
  <c r="F119" i="97"/>
  <c r="I118" i="97"/>
  <c r="H118" i="97"/>
  <c r="F118" i="97"/>
  <c r="I117" i="97"/>
  <c r="H117" i="97"/>
  <c r="F117" i="97"/>
  <c r="I116" i="97"/>
  <c r="H116" i="97"/>
  <c r="F116" i="97"/>
  <c r="I115" i="97"/>
  <c r="H115" i="97"/>
  <c r="F115" i="97"/>
  <c r="I114" i="97"/>
  <c r="H114" i="97"/>
  <c r="F114" i="97"/>
  <c r="I113" i="97"/>
  <c r="H113" i="97"/>
  <c r="F113" i="97"/>
  <c r="I112" i="97"/>
  <c r="H112" i="97"/>
  <c r="F112" i="97"/>
  <c r="I111" i="97"/>
  <c r="H111" i="97"/>
  <c r="F111" i="97"/>
  <c r="I110" i="97"/>
  <c r="H110" i="97"/>
  <c r="F110" i="97"/>
  <c r="I109" i="97"/>
  <c r="H109" i="97"/>
  <c r="F109" i="97"/>
  <c r="I108" i="97"/>
  <c r="H108" i="97"/>
  <c r="F108" i="97"/>
  <c r="I107" i="97"/>
  <c r="H107" i="97"/>
  <c r="F107" i="97"/>
  <c r="I106" i="97"/>
  <c r="H106" i="97"/>
  <c r="F106" i="97"/>
  <c r="I105" i="97"/>
  <c r="H105" i="97"/>
  <c r="F105" i="97"/>
  <c r="I104" i="97"/>
  <c r="H104" i="97"/>
  <c r="F104" i="97"/>
  <c r="I103" i="97"/>
  <c r="H103" i="97"/>
  <c r="F103" i="97"/>
  <c r="I102" i="97"/>
  <c r="H102" i="97"/>
  <c r="F102" i="97"/>
  <c r="I101" i="97"/>
  <c r="H101" i="97"/>
  <c r="F101" i="97"/>
  <c r="I100" i="97"/>
  <c r="H100" i="97"/>
  <c r="F100" i="97"/>
  <c r="I99" i="97"/>
  <c r="H99" i="97"/>
  <c r="F99" i="97"/>
  <c r="I98" i="97"/>
  <c r="H98" i="97"/>
  <c r="F98" i="97"/>
  <c r="I97" i="97"/>
  <c r="H97" i="97"/>
  <c r="F97" i="97"/>
  <c r="I96" i="97"/>
  <c r="H96" i="97"/>
  <c r="F96" i="97"/>
  <c r="I95" i="97"/>
  <c r="H95" i="97"/>
  <c r="F95" i="97"/>
  <c r="I94" i="97"/>
  <c r="H94" i="97"/>
  <c r="F94" i="97"/>
  <c r="I93" i="97"/>
  <c r="H93" i="97"/>
  <c r="F93" i="97"/>
  <c r="I92" i="97"/>
  <c r="H92" i="97"/>
  <c r="F92" i="97"/>
  <c r="I91" i="97"/>
  <c r="H91" i="97"/>
  <c r="F91" i="97"/>
  <c r="I90" i="97"/>
  <c r="H90" i="97"/>
  <c r="F90" i="97"/>
  <c r="I89" i="97"/>
  <c r="H89" i="97"/>
  <c r="F89" i="97"/>
  <c r="I88" i="97"/>
  <c r="H88" i="97"/>
  <c r="F88" i="97"/>
  <c r="I87" i="97"/>
  <c r="H87" i="97"/>
  <c r="F87" i="97"/>
  <c r="I86" i="97"/>
  <c r="H86" i="97"/>
  <c r="F86" i="97"/>
  <c r="I85" i="97"/>
  <c r="H85" i="97"/>
  <c r="F85" i="97"/>
  <c r="I84" i="97"/>
  <c r="H84" i="97"/>
  <c r="F84" i="97"/>
  <c r="I83" i="97"/>
  <c r="H83" i="97"/>
  <c r="F83" i="97"/>
  <c r="I82" i="97"/>
  <c r="H82" i="97"/>
  <c r="F82" i="97"/>
  <c r="I81" i="97"/>
  <c r="H81" i="97"/>
  <c r="F81" i="97"/>
  <c r="I80" i="97"/>
  <c r="H80" i="97"/>
  <c r="F80" i="97"/>
  <c r="I79" i="97"/>
  <c r="H79" i="97"/>
  <c r="F79" i="97"/>
  <c r="I78" i="97"/>
  <c r="H78" i="97"/>
  <c r="F78" i="97"/>
  <c r="I77" i="97"/>
  <c r="H77" i="97"/>
  <c r="F77" i="97"/>
  <c r="I76" i="97"/>
  <c r="H76" i="97"/>
  <c r="F76" i="97"/>
  <c r="I75" i="97"/>
  <c r="H75" i="97"/>
  <c r="F75" i="97"/>
  <c r="I74" i="97"/>
  <c r="H74" i="97"/>
  <c r="F74" i="97"/>
  <c r="I73" i="97"/>
  <c r="H73" i="97"/>
  <c r="F73" i="97"/>
  <c r="I72" i="97"/>
  <c r="H72" i="97"/>
  <c r="F72" i="97"/>
  <c r="I71" i="97"/>
  <c r="H71" i="97"/>
  <c r="F71" i="97"/>
  <c r="I70" i="97"/>
  <c r="H70" i="97"/>
  <c r="F70" i="97"/>
  <c r="I69" i="97"/>
  <c r="H69" i="97"/>
  <c r="F69" i="97"/>
  <c r="I68" i="97"/>
  <c r="H68" i="97"/>
  <c r="F68" i="97"/>
  <c r="I67" i="97"/>
  <c r="H67" i="97"/>
  <c r="F67" i="97"/>
  <c r="I66" i="97"/>
  <c r="H66" i="97"/>
  <c r="F66" i="97"/>
  <c r="I65" i="97"/>
  <c r="H65" i="97"/>
  <c r="F65" i="97"/>
  <c r="I64" i="97"/>
  <c r="H64" i="97"/>
  <c r="F64" i="97"/>
  <c r="I63" i="97"/>
  <c r="H63" i="97"/>
  <c r="F63" i="97"/>
  <c r="I62" i="97"/>
  <c r="H62" i="97"/>
  <c r="F62" i="97"/>
  <c r="I61" i="97"/>
  <c r="H61" i="97"/>
  <c r="F61" i="97"/>
  <c r="I60" i="97"/>
  <c r="H60" i="97"/>
  <c r="F60" i="97"/>
  <c r="I59" i="97"/>
  <c r="H59" i="97"/>
  <c r="F59" i="97"/>
  <c r="I58" i="97"/>
  <c r="H58" i="97"/>
  <c r="F58" i="97"/>
  <c r="I57" i="97"/>
  <c r="H57" i="97"/>
  <c r="F57" i="97"/>
  <c r="I56" i="97"/>
  <c r="H56" i="97"/>
  <c r="F56" i="97"/>
  <c r="I55" i="97"/>
  <c r="H55" i="97"/>
  <c r="F55" i="97"/>
  <c r="I54" i="97"/>
  <c r="H54" i="97"/>
  <c r="F54" i="97"/>
  <c r="I53" i="97"/>
  <c r="H53" i="97"/>
  <c r="F53" i="97"/>
  <c r="I52" i="97"/>
  <c r="H52" i="97"/>
  <c r="F52" i="97"/>
  <c r="I51" i="97"/>
  <c r="H51" i="97"/>
  <c r="F51" i="97"/>
  <c r="I50" i="97"/>
  <c r="H50" i="97"/>
  <c r="F50" i="97"/>
  <c r="I49" i="97"/>
  <c r="H49" i="97"/>
  <c r="F49" i="97"/>
  <c r="I48" i="97"/>
  <c r="H48" i="97"/>
  <c r="F48" i="97"/>
  <c r="I47" i="97"/>
  <c r="H47" i="97"/>
  <c r="F47" i="97"/>
  <c r="I46" i="97"/>
  <c r="H46" i="97"/>
  <c r="F46" i="97"/>
  <c r="I45" i="97"/>
  <c r="H45" i="97"/>
  <c r="F45" i="97"/>
  <c r="I44" i="97"/>
  <c r="H44" i="97"/>
  <c r="F44" i="97"/>
  <c r="I43" i="97"/>
  <c r="H43" i="97"/>
  <c r="F43" i="97"/>
  <c r="I42" i="97"/>
  <c r="H42" i="97"/>
  <c r="F42" i="97"/>
  <c r="I41" i="97"/>
  <c r="H41" i="97"/>
  <c r="F41" i="97"/>
  <c r="I40" i="97"/>
  <c r="H40" i="97"/>
  <c r="F40" i="97"/>
  <c r="I39" i="97"/>
  <c r="H39" i="97"/>
  <c r="F39" i="97"/>
  <c r="I38" i="97"/>
  <c r="H38" i="97"/>
  <c r="F38" i="97"/>
  <c r="I37" i="97"/>
  <c r="H37" i="97"/>
  <c r="F37" i="97"/>
  <c r="I36" i="97"/>
  <c r="H36" i="97"/>
  <c r="F36" i="97"/>
  <c r="I35" i="97"/>
  <c r="H35" i="97"/>
  <c r="F35" i="97"/>
  <c r="I34" i="97"/>
  <c r="H34" i="97"/>
  <c r="F34" i="97"/>
  <c r="I33" i="97"/>
  <c r="H33" i="97"/>
  <c r="F33" i="97"/>
  <c r="I32" i="97"/>
  <c r="H32" i="97"/>
  <c r="F32" i="97"/>
  <c r="I31" i="97"/>
  <c r="H31" i="97"/>
  <c r="F31" i="97"/>
  <c r="I30" i="97"/>
  <c r="H30" i="97"/>
  <c r="F30" i="97"/>
  <c r="I29" i="97"/>
  <c r="H29" i="97"/>
  <c r="F29" i="97"/>
  <c r="I28" i="97"/>
  <c r="H28" i="97"/>
  <c r="F28" i="97"/>
  <c r="I27" i="97"/>
  <c r="H27" i="97"/>
  <c r="F27" i="97"/>
  <c r="I26" i="97"/>
  <c r="H26" i="97"/>
  <c r="F26" i="97"/>
  <c r="I25" i="97"/>
  <c r="H25" i="97"/>
  <c r="F25" i="97"/>
  <c r="I24" i="97"/>
  <c r="H24" i="97"/>
  <c r="F24" i="97"/>
  <c r="I23" i="97"/>
  <c r="H23" i="97"/>
  <c r="F23" i="97"/>
  <c r="I22" i="97"/>
  <c r="H22" i="97"/>
  <c r="F22" i="97"/>
  <c r="I21" i="97"/>
  <c r="H21" i="97"/>
  <c r="F21" i="97"/>
  <c r="I20" i="97"/>
  <c r="H20" i="97"/>
  <c r="F20" i="97"/>
  <c r="I19" i="97"/>
  <c r="H19" i="97"/>
  <c r="F19" i="97"/>
  <c r="I18" i="97"/>
  <c r="H18" i="97"/>
  <c r="F18" i="97"/>
  <c r="I17" i="97"/>
  <c r="H17" i="97"/>
  <c r="F17" i="97"/>
  <c r="I16" i="97"/>
  <c r="H16" i="97"/>
  <c r="F16" i="97"/>
  <c r="I15" i="97"/>
  <c r="H15" i="97"/>
  <c r="F15" i="97"/>
  <c r="I14" i="97"/>
  <c r="F14" i="97"/>
  <c r="H14" i="97" s="1"/>
  <c r="I13" i="97"/>
  <c r="H13" i="97"/>
  <c r="F13" i="97"/>
  <c r="I12" i="97"/>
  <c r="H12" i="97"/>
  <c r="F12" i="97"/>
  <c r="I11" i="97"/>
  <c r="H11" i="97"/>
  <c r="F11" i="97"/>
  <c r="I10" i="97"/>
  <c r="H10" i="97"/>
  <c r="F10" i="97"/>
  <c r="I9" i="97"/>
  <c r="H9" i="97"/>
  <c r="F9" i="97"/>
  <c r="I8" i="97"/>
  <c r="H8" i="97"/>
  <c r="F8" i="97"/>
  <c r="I7" i="97"/>
  <c r="H7" i="97"/>
  <c r="F7" i="97"/>
  <c r="I6" i="97"/>
  <c r="H6" i="97"/>
  <c r="F6" i="97"/>
  <c r="I5" i="97"/>
  <c r="H5" i="97"/>
  <c r="F5" i="97"/>
  <c r="I4" i="97"/>
  <c r="G4" i="97" s="1"/>
  <c r="I3" i="97"/>
  <c r="O16" i="96" l="1"/>
  <c r="N16" i="96"/>
  <c r="EN5" i="114"/>
  <c r="EP5" i="114" s="1"/>
  <c r="H15" i="96" l="1"/>
  <c r="J16" i="96" s="1"/>
  <c r="H18" i="96" l="1"/>
</calcChain>
</file>

<file path=xl/comments1.xml><?xml version="1.0" encoding="utf-8"?>
<comments xmlns="http://schemas.openxmlformats.org/spreadsheetml/2006/main">
  <authors>
    <author>Jenšíková Věra</author>
  </authors>
  <commentList>
    <comment ref="H6" authorId="0" shapeId="0">
      <text>
        <r>
          <rPr>
            <sz val="9"/>
            <color indexed="81"/>
            <rFont val="Tahoma"/>
            <family val="2"/>
            <charset val="238"/>
          </rPr>
          <t xml:space="preserve">Šablona: 6.1 Školní asistent – personální
             podpora školy
Výstup šablony : Práce školního asistenta ve
             škole ve výši úvazku 0,1 na jeden měsíc
Cena jednotky:  3 871 Kč
Hodnota indikátoru 50501 (za jednotku): 1/120     </t>
        </r>
      </text>
    </comment>
    <comment ref="I6" authorId="0" shapeId="0">
      <text>
        <r>
          <rPr>
            <sz val="9"/>
            <color indexed="81"/>
            <rFont val="Tahoma"/>
            <family val="2"/>
            <charset val="238"/>
          </rPr>
          <t>Šablona: 6.2 Školní speciální pedagog – personální 
             podpora školy
Výstup šablony: Práce speciálního pedagoga ve 
             škole ve výši úvazku 0,1 na jeden měsíc
Cena jednotky: 6 292 Kč
Hodnota indikátoru 50501 (za jednotku): 1/120</t>
        </r>
      </text>
    </comment>
    <comment ref="J6" authorId="0" shapeId="0">
      <text>
        <r>
          <rPr>
            <sz val="9"/>
            <color indexed="81"/>
            <rFont val="Tahoma"/>
            <family val="2"/>
            <charset val="238"/>
          </rPr>
          <t>Šablona: 6.3 Školní psycholog – personální 
             podpora školy
Výstup šablony: Práce školního psychologa ve 
            škole ve výši úvazku 0,5 na jeden měsíc
Cena jednotky: 31 460 Kč
Hodnota indikátoru 50501 (za jednotku): 1/24</t>
        </r>
      </text>
    </comment>
    <comment ref="K6" authorId="0" shapeId="0">
      <text>
        <r>
          <rPr>
            <sz val="9"/>
            <color indexed="81"/>
            <rFont val="Tahoma"/>
            <family val="2"/>
            <charset val="238"/>
          </rPr>
          <t>Šablona: 6.4 Sociální pedagog – personální 
             podpora školy
Výstup šablony : Práce sociálního pedagoga ve 
             škole ve výši úvazku 0,1 na jeden měsíc
Cena jednotky: 5 291 Kč
Hodnota indikátoru 50501 (za jednotku): 1/24</t>
        </r>
      </text>
    </comment>
    <comment ref="L6" authorId="0" shapeId="0">
      <text>
        <r>
          <rPr>
            <sz val="9"/>
            <color indexed="81"/>
            <rFont val="Tahoma"/>
            <family val="2"/>
            <charset val="238"/>
          </rPr>
          <t>Šablona: 6.5 Speciální pedagog – personální 
         podpora školského poradenského zařízení
Výstup šablony: Práce speciálního pedagoga ve 
         výši úvazku 0,1 na jeden měsíc
Cena jednotky: 6 292 Kč
Hodnota indikátoru 50501 (za jednotku): 1/120</t>
        </r>
      </text>
    </comment>
    <comment ref="M6" authorId="0" shapeId="0">
      <text>
        <r>
          <rPr>
            <sz val="9"/>
            <color indexed="81"/>
            <rFont val="Tahoma"/>
            <family val="2"/>
            <charset val="238"/>
          </rPr>
          <t>Šablona: 6.6 Psycholog – personální podpora 
            školského poradenského zařízení
Výstup šablony: Práce školního psychologa ve 
            výši úvazku 0,5 na jeden měsíc
Cena jednotky: 31 460 Kč
Hodnota indikátoru 50501 (za jednotku): 1/24</t>
        </r>
      </text>
    </comment>
    <comment ref="N6" authorId="0" shapeId="0">
      <text>
        <r>
          <rPr>
            <sz val="9"/>
            <color indexed="81"/>
            <rFont val="Tahoma"/>
            <family val="2"/>
            <charset val="238"/>
          </rPr>
          <t>Šablona: 6.7 Sociální pedagog – personální 
        podpora školského poradenského zařízení
Výstup šablony: Práce sociálního pedagoga ve 
        výši úvazku 0,1 na jeden měsíc
Cena jednotky: 5 291 Kč
Hodnota indikátoru 50501 (za jednotku): 1/24</t>
        </r>
      </text>
    </comment>
    <comment ref="AH6" authorId="0" shapeId="0">
      <text>
        <r>
          <rPr>
            <sz val="9"/>
            <color indexed="81"/>
            <rFont val="Tahoma"/>
            <family val="2"/>
            <charset val="238"/>
          </rPr>
          <t xml:space="preserve">Šablona: 6.1 Školní asistent – personální
             podpora školy
Výstup šablony : Práce školního asistenta ve
             škole ve výši úvazku 0,1 na jeden měsíc
Cena jednotky:  3 871 Kč
Hodnota indikátoru 50501 (za jednotku): 1/120     </t>
        </r>
      </text>
    </comment>
    <comment ref="AI6" authorId="0" shapeId="0">
      <text>
        <r>
          <rPr>
            <sz val="9"/>
            <color indexed="81"/>
            <rFont val="Tahoma"/>
            <family val="2"/>
            <charset val="238"/>
          </rPr>
          <t>Šablona: 6.2 Školní speciální pedagog – personální 
             podpora školy
Výstup šablony: Práce speciálního pedagoga ve 
             škole ve výši úvazku 0,1 na jeden měsíc
Cena jednotky: 6 292 Kč
Hodnota indikátoru 50501 (za jednotku): 1/120</t>
        </r>
      </text>
    </comment>
    <comment ref="AJ6" authorId="0" shapeId="0">
      <text>
        <r>
          <rPr>
            <sz val="9"/>
            <color indexed="81"/>
            <rFont val="Tahoma"/>
            <family val="2"/>
            <charset val="238"/>
          </rPr>
          <t>Šablona: 6.3 Školní psycholog – personální 
             podpora školy
Výstup šablony: Práce školního psychologa ve 
            škole ve výši úvazku 0,5 na jeden měsíc
Cena jednotky: 31 460 Kč
Hodnota indikátoru 50501 (za jednotku): 1/24</t>
        </r>
      </text>
    </comment>
    <comment ref="AK6" authorId="0" shapeId="0">
      <text>
        <r>
          <rPr>
            <sz val="9"/>
            <color indexed="81"/>
            <rFont val="Tahoma"/>
            <family val="2"/>
            <charset val="238"/>
          </rPr>
          <t>Šablona: 6.4 Sociální pedagog – personální 
             podpora školy
Výstup šablony : Práce sociálního pedagoga ve 
             škole ve výši úvazku 0,1 na jeden měsíc
Cena jednotky: 5 291 Kč
Hodnota indikátoru 50501 (za jednotku): 1/24</t>
        </r>
      </text>
    </comment>
    <comment ref="AL6" authorId="0" shapeId="0">
      <text>
        <r>
          <rPr>
            <sz val="9"/>
            <color indexed="81"/>
            <rFont val="Tahoma"/>
            <family val="2"/>
            <charset val="238"/>
          </rPr>
          <t>Šablona: 6.5 Speciální pedagog – personální 
         podpora školského poradenského zařízení
Výstup šablony: Práce speciálního pedagoga ve 
         výši úvazku 0,1 na jeden měsíc
Cena jednotky: 6 292 Kč
Hodnota indikátoru 50501 (za jednotku): 1/120</t>
        </r>
      </text>
    </comment>
    <comment ref="AM6" authorId="0" shapeId="0">
      <text>
        <r>
          <rPr>
            <sz val="9"/>
            <color indexed="81"/>
            <rFont val="Tahoma"/>
            <family val="2"/>
            <charset val="238"/>
          </rPr>
          <t>Šablona: 6.6 Psycholog – personální podpora 
            školského poradenského zařízení
Výstup šablony: Práce školního psychologa ve 
            výši úvazku 0,5 na jeden měsíc
Cena jednotky: 31 460 Kč
Hodnota indikátoru 50501 (za jednotku): 1/24</t>
        </r>
      </text>
    </comment>
    <comment ref="AN6" authorId="0" shapeId="0">
      <text>
        <r>
          <rPr>
            <sz val="9"/>
            <color indexed="81"/>
            <rFont val="Tahoma"/>
            <family val="2"/>
            <charset val="238"/>
          </rPr>
          <t>Šablona: 6.7 Sociální pedagog – personální 
        podpora školského poradenského zařízení
Výstup šablony: Práce sociálního pedagoga ve 
        výši úvazku 0,1 na jeden měsíc
Cena jednotky: 5 291 Kč
Hodnota indikátoru 50501 (za jednotku): 1/24</t>
        </r>
      </text>
    </comment>
    <comment ref="AT6" authorId="0" shapeId="0">
      <text>
        <r>
          <rPr>
            <sz val="9"/>
            <color indexed="81"/>
            <rFont val="Tahoma"/>
            <family val="2"/>
            <charset val="238"/>
          </rPr>
          <t xml:space="preserve">Šablona: 6.1 Školní asistent – personální
             podpora školy
Výstup šablony : Práce školního asistenta ve
             škole ve výši úvazku 0,1 na jeden měsíc
Cena jednotky:  3 871 Kč
Hodnota indikátoru 50501 (za jednotku): 1/120     </t>
        </r>
      </text>
    </comment>
    <comment ref="AU6" authorId="0" shapeId="0">
      <text>
        <r>
          <rPr>
            <sz val="9"/>
            <color indexed="81"/>
            <rFont val="Tahoma"/>
            <family val="2"/>
            <charset val="238"/>
          </rPr>
          <t>Šablona: 6.2 Školní speciální pedagog – personální 
             podpora školy
Výstup šablony: Práce speciálního pedagoga ve 
             škole ve výši úvazku 0,1 na jeden měsíc
Cena jednotky: 6 292 Kč
Hodnota indikátoru 50501 (za jednotku): 1/120</t>
        </r>
      </text>
    </comment>
    <comment ref="AV6" authorId="0" shapeId="0">
      <text>
        <r>
          <rPr>
            <sz val="9"/>
            <color indexed="81"/>
            <rFont val="Tahoma"/>
            <family val="2"/>
            <charset val="238"/>
          </rPr>
          <t>Šablona: 6.3 Školní psycholog – personální 
             podpora školy
Výstup šablony: Práce školního psychologa ve 
            škole ve výši úvazku 0,5 na jeden měsíc
Cena jednotky: 31 460 Kč
Hodnota indikátoru 50501 (za jednotku): 1/24</t>
        </r>
      </text>
    </comment>
    <comment ref="AW6" authorId="0" shapeId="0">
      <text>
        <r>
          <rPr>
            <sz val="9"/>
            <color indexed="81"/>
            <rFont val="Tahoma"/>
            <family val="2"/>
            <charset val="238"/>
          </rPr>
          <t>Šablona: 6.4 Sociální pedagog – personální 
             podpora školy
Výstup šablony : Práce sociálního pedagoga ve 
             škole ve výši úvazku 0,1 na jeden měsíc
Cena jednotky: 5 291 Kč
Hodnota indikátoru 50501 (za jednotku): 1/24</t>
        </r>
      </text>
    </comment>
    <comment ref="AX6" authorId="0" shapeId="0">
      <text>
        <r>
          <rPr>
            <sz val="9"/>
            <color indexed="81"/>
            <rFont val="Tahoma"/>
            <family val="2"/>
            <charset val="238"/>
          </rPr>
          <t>Šablona: 6.5 Speciální pedagog – personální 
         podpora školského poradenského zařízení
Výstup šablony: Práce speciálního pedagoga ve 
         výši úvazku 0,1 na jeden měsíc
Cena jednotky: 6 292 Kč
Hodnota indikátoru 50501 (za jednotku): 1/120</t>
        </r>
      </text>
    </comment>
    <comment ref="AY6" authorId="0" shapeId="0">
      <text>
        <r>
          <rPr>
            <sz val="9"/>
            <color indexed="81"/>
            <rFont val="Tahoma"/>
            <family val="2"/>
            <charset val="238"/>
          </rPr>
          <t>Šablona: 6.6 Psycholog – personální podpora 
            školského poradenského zařízení
Výstup šablony: Práce školního psychologa ve 
            výši úvazku 0,5 na jeden měsíc
Cena jednotky: 31 460 Kč
Hodnota indikátoru 50501 (za jednotku): 1/24</t>
        </r>
      </text>
    </comment>
    <comment ref="AZ6" authorId="0" shapeId="0">
      <text>
        <r>
          <rPr>
            <sz val="9"/>
            <color indexed="81"/>
            <rFont val="Tahoma"/>
            <family val="2"/>
            <charset val="238"/>
          </rPr>
          <t>Šablona: 6.7 Sociální pedagog – personální 
        podpora školského poradenského zařízení
Výstup šablony: Práce sociálního pedagoga ve 
        výši úvazku 0,1 na jeden měsíc
Cena jednotky: 5 291 Kč
Hodnota indikátoru 50501 (za jednotku): 1/24</t>
        </r>
      </text>
    </comment>
    <comment ref="BF6" authorId="0" shapeId="0">
      <text>
        <r>
          <rPr>
            <sz val="9"/>
            <color indexed="81"/>
            <rFont val="Tahoma"/>
            <family val="2"/>
            <charset val="238"/>
          </rPr>
          <t xml:space="preserve">Šablona: 6.1 Školní asistent – personální
             podpora školy
Výstup šablony : Práce školního asistenta ve
             škole ve výši úvazku 0,1 na jeden měsíc
Cena jednotky:  3 871 Kč
Hodnota indikátoru 50501 (za jednotku): 1/120     </t>
        </r>
      </text>
    </comment>
    <comment ref="BG6" authorId="0" shapeId="0">
      <text>
        <r>
          <rPr>
            <sz val="9"/>
            <color indexed="81"/>
            <rFont val="Tahoma"/>
            <family val="2"/>
            <charset val="238"/>
          </rPr>
          <t>Šablona: 6.2 Školní speciální pedagog – personální 
             podpora školy
Výstup šablony: Práce speciálního pedagoga ve 
             škole ve výši úvazku 0,1 na jeden měsíc
Cena jednotky: 6 292 Kč
Hodnota indikátoru 50501 (za jednotku): 1/120</t>
        </r>
      </text>
    </comment>
    <comment ref="BH6" authorId="0" shapeId="0">
      <text>
        <r>
          <rPr>
            <sz val="9"/>
            <color indexed="81"/>
            <rFont val="Tahoma"/>
            <family val="2"/>
            <charset val="238"/>
          </rPr>
          <t>Šablona: 6.3 Školní psycholog – personální 
             podpora školy
Výstup šablony: Práce školního psychologa ve 
            škole ve výši úvazku 0,5 na jeden měsíc
Cena jednotky: 31 460 Kč
Hodnota indikátoru 50501 (za jednotku): 1/24</t>
        </r>
      </text>
    </comment>
    <comment ref="BI6" authorId="0" shapeId="0">
      <text>
        <r>
          <rPr>
            <sz val="9"/>
            <color indexed="81"/>
            <rFont val="Tahoma"/>
            <family val="2"/>
            <charset val="238"/>
          </rPr>
          <t>Šablona: 6.4 Sociální pedagog – personální 
             podpora školy
Výstup šablony : Práce sociálního pedagoga ve 
             škole ve výši úvazku 0,1 na jeden měsíc
Cena jednotky: 5 291 Kč
Hodnota indikátoru 50501 (za jednotku): 1/24</t>
        </r>
      </text>
    </comment>
    <comment ref="BJ6" authorId="0" shapeId="0">
      <text>
        <r>
          <rPr>
            <sz val="9"/>
            <color indexed="81"/>
            <rFont val="Tahoma"/>
            <family val="2"/>
            <charset val="238"/>
          </rPr>
          <t>Šablona: 6.5 Speciální pedagog – personální 
         podpora školského poradenského zařízení
Výstup šablony: Práce speciálního pedagoga ve 
         výši úvazku 0,1 na jeden měsíc
Cena jednotky: 6 292 Kč
Hodnota indikátoru 50501 (za jednotku): 1/120</t>
        </r>
      </text>
    </comment>
    <comment ref="BK6" authorId="0" shapeId="0">
      <text>
        <r>
          <rPr>
            <sz val="9"/>
            <color indexed="81"/>
            <rFont val="Tahoma"/>
            <family val="2"/>
            <charset val="238"/>
          </rPr>
          <t>Šablona: 6.6 Psycholog – personální podpora 
            školského poradenského zařízení
Výstup šablony: Práce školního psychologa ve 
            výši úvazku 0,5 na jeden měsíc
Cena jednotky: 31 460 Kč
Hodnota indikátoru 50501 (za jednotku): 1/24</t>
        </r>
      </text>
    </comment>
    <comment ref="BL6" authorId="0" shapeId="0">
      <text>
        <r>
          <rPr>
            <sz val="9"/>
            <color indexed="81"/>
            <rFont val="Tahoma"/>
            <family val="2"/>
            <charset val="238"/>
          </rPr>
          <t>Šablona: 6.7 Sociální pedagog – personální 
        podpora školského poradenského zařízení
Výstup šablony: Práce sociálního pedagoga ve 
        výši úvazku 0,1 na jeden měsíc
Cena jednotky: 5 291 Kč
Hodnota indikátoru 50501 (za jednotku): 1/24</t>
        </r>
      </text>
    </comment>
    <comment ref="BR6" authorId="0" shapeId="0">
      <text>
        <r>
          <rPr>
            <sz val="9"/>
            <color indexed="81"/>
            <rFont val="Tahoma"/>
            <family val="2"/>
            <charset val="238"/>
          </rPr>
          <t xml:space="preserve">Šablona: 6.1 Školní asistent – personální
             podpora školy
Výstup šablony : Práce školního asistenta ve
             škole ve výši úvazku 0,1 na jeden měsíc
Cena jednotky:  3 871 Kč
Hodnota indikátoru 50501 (za jednotku): 1/120     </t>
        </r>
      </text>
    </comment>
    <comment ref="BS6" authorId="0" shapeId="0">
      <text>
        <r>
          <rPr>
            <sz val="9"/>
            <color indexed="81"/>
            <rFont val="Tahoma"/>
            <family val="2"/>
            <charset val="238"/>
          </rPr>
          <t>Šablona: 6.2 Školní speciální pedagog – personální 
             podpora školy
Výstup šablony: Práce speciálního pedagoga ve 
             škole ve výši úvazku 0,1 na jeden měsíc
Cena jednotky: 6 292 Kč
Hodnota indikátoru 50501 (za jednotku): 1/120</t>
        </r>
      </text>
    </comment>
    <comment ref="BT6" authorId="0" shapeId="0">
      <text>
        <r>
          <rPr>
            <sz val="9"/>
            <color indexed="81"/>
            <rFont val="Tahoma"/>
            <family val="2"/>
            <charset val="238"/>
          </rPr>
          <t>Šablona: 6.3 Školní psycholog – personální 
             podpora školy
Výstup šablony: Práce školního psychologa ve 
            škole ve výši úvazku 0,5 na jeden měsíc
Cena jednotky: 31 460 Kč
Hodnota indikátoru 50501 (za jednotku): 1/24</t>
        </r>
      </text>
    </comment>
    <comment ref="BU6" authorId="0" shapeId="0">
      <text>
        <r>
          <rPr>
            <sz val="9"/>
            <color indexed="81"/>
            <rFont val="Tahoma"/>
            <family val="2"/>
            <charset val="238"/>
          </rPr>
          <t>Šablona: 6.4 Sociální pedagog – personální 
             podpora školy
Výstup šablony : Práce sociálního pedagoga ve 
             škole ve výši úvazku 0,1 na jeden měsíc
Cena jednotky: 5 291 Kč
Hodnota indikátoru 50501 (za jednotku): 1/24</t>
        </r>
      </text>
    </comment>
    <comment ref="BV6" authorId="0" shapeId="0">
      <text>
        <r>
          <rPr>
            <sz val="9"/>
            <color indexed="81"/>
            <rFont val="Tahoma"/>
            <family val="2"/>
            <charset val="238"/>
          </rPr>
          <t>Šablona: 6.5 Speciální pedagog – personální 
         podpora školského poradenského zařízení
Výstup šablony: Práce speciálního pedagoga ve 
         výši úvazku 0,1 na jeden měsíc
Cena jednotky: 6 292 Kč
Hodnota indikátoru 50501 (za jednotku): 1/120</t>
        </r>
      </text>
    </comment>
    <comment ref="BW6" authorId="0" shapeId="0">
      <text>
        <r>
          <rPr>
            <sz val="9"/>
            <color indexed="81"/>
            <rFont val="Tahoma"/>
            <family val="2"/>
            <charset val="238"/>
          </rPr>
          <t>Šablona: 6.6 Psycholog – personální podpora 
            školského poradenského zařízení
Výstup šablony: Práce školního psychologa ve 
            výši úvazku 0,5 na jeden měsíc
Cena jednotky: 31 460 Kč
Hodnota indikátoru 50501 (za jednotku): 1/24</t>
        </r>
      </text>
    </comment>
    <comment ref="BX6" authorId="0" shapeId="0">
      <text>
        <r>
          <rPr>
            <sz val="9"/>
            <color indexed="81"/>
            <rFont val="Tahoma"/>
            <family val="2"/>
            <charset val="238"/>
          </rPr>
          <t>Šablona: 6.7 Sociální pedagog – personální 
        podpora školského poradenského zařízení
Výstup šablony: Práce sociálního pedagoga ve 
        výši úvazku 0,1 na jeden měsíc
Cena jednotky: 5 291 Kč
Hodnota indikátoru 50501 (za jednotku): 1/24</t>
        </r>
      </text>
    </comment>
    <comment ref="CD6" authorId="0" shapeId="0">
      <text>
        <r>
          <rPr>
            <sz val="9"/>
            <color indexed="81"/>
            <rFont val="Tahoma"/>
            <family val="2"/>
            <charset val="238"/>
          </rPr>
          <t xml:space="preserve">Šablona: 6.1 Školní asistent – personální
             podpora školy
Výstup šablony : Práce školního asistenta ve
             škole ve výši úvazku 0,1 na jeden měsíc
Cena jednotky:  3 871 Kč
Hodnota indikátoru 50501 (za jednotku): 1/120     </t>
        </r>
      </text>
    </comment>
    <comment ref="CE6" authorId="0" shapeId="0">
      <text>
        <r>
          <rPr>
            <sz val="9"/>
            <color indexed="81"/>
            <rFont val="Tahoma"/>
            <family val="2"/>
            <charset val="238"/>
          </rPr>
          <t>Šablona: 6.2 Školní speciální pedagog – personální 
             podpora školy
Výstup šablony: Práce speciálního pedagoga ve 
             škole ve výši úvazku 0,1 na jeden měsíc
Cena jednotky: 6 292 Kč
Hodnota indikátoru 50501 (za jednotku): 1/120</t>
        </r>
      </text>
    </comment>
    <comment ref="CF6" authorId="0" shapeId="0">
      <text>
        <r>
          <rPr>
            <sz val="9"/>
            <color indexed="81"/>
            <rFont val="Tahoma"/>
            <family val="2"/>
            <charset val="238"/>
          </rPr>
          <t>Šablona: 6.3 Školní psycholog – personální 
             podpora školy
Výstup šablony: Práce školního psychologa ve 
            škole ve výši úvazku 0,5 na jeden měsíc
Cena jednotky: 31 460 Kč
Hodnota indikátoru 50501 (za jednotku): 1/24</t>
        </r>
      </text>
    </comment>
    <comment ref="CG6" authorId="0" shapeId="0">
      <text>
        <r>
          <rPr>
            <sz val="9"/>
            <color indexed="81"/>
            <rFont val="Tahoma"/>
            <family val="2"/>
            <charset val="238"/>
          </rPr>
          <t>Šablona: 6.4 Sociální pedagog – personální 
             podpora školy
Výstup šablony : Práce sociálního pedagoga ve 
             škole ve výši úvazku 0,1 na jeden měsíc
Cena jednotky: 5 291 Kč
Hodnota indikátoru 50501 (za jednotku): 1/24</t>
        </r>
      </text>
    </comment>
    <comment ref="CH6" authorId="0" shapeId="0">
      <text>
        <r>
          <rPr>
            <sz val="9"/>
            <color indexed="81"/>
            <rFont val="Tahoma"/>
            <family val="2"/>
            <charset val="238"/>
          </rPr>
          <t>Šablona: 6.5 Speciální pedagog – personální 
         podpora školského poradenského zařízení
Výstup šablony: Práce speciálního pedagoga ve 
         výši úvazku 0,1 na jeden měsíc
Cena jednotky: 6 292 Kč
Hodnota indikátoru 50501 (za jednotku): 1/120</t>
        </r>
      </text>
    </comment>
    <comment ref="CI6" authorId="0" shapeId="0">
      <text>
        <r>
          <rPr>
            <sz val="9"/>
            <color indexed="81"/>
            <rFont val="Tahoma"/>
            <family val="2"/>
            <charset val="238"/>
          </rPr>
          <t>Šablona: 6.6 Psycholog – personální podpora 
            školského poradenského zařízení
Výstup šablony: Práce školního psychologa ve 
            výši úvazku 0,5 na jeden měsíc
Cena jednotky: 31 460 Kč
Hodnota indikátoru 50501 (za jednotku): 1/24</t>
        </r>
      </text>
    </comment>
    <comment ref="CJ6" authorId="0" shapeId="0">
      <text>
        <r>
          <rPr>
            <sz val="9"/>
            <color indexed="81"/>
            <rFont val="Tahoma"/>
            <family val="2"/>
            <charset val="238"/>
          </rPr>
          <t>Šablona: 6.7 Sociální pedagog – personální 
        podpora školského poradenského zařízení
Výstup šablony: Práce sociálního pedagoga ve 
        výši úvazku 0,1 na jeden měsíc
Cena jednotky: 5 291 Kč
Hodnota indikátoru 50501 (za jednotku): 1/24</t>
        </r>
      </text>
    </comment>
    <comment ref="CP6" authorId="0" shapeId="0">
      <text>
        <r>
          <rPr>
            <sz val="9"/>
            <color indexed="81"/>
            <rFont val="Tahoma"/>
            <family val="2"/>
            <charset val="238"/>
          </rPr>
          <t xml:space="preserve">Šablona: 6.1 Školní asistent – personální
             podpora školy
Výstup šablony : Práce školního asistenta ve
             škole ve výši úvazku 0,1 na jeden měsíc
Cena jednotky:  3 871 Kč
Hodnota indikátoru 50501 (za jednotku): 1/120     </t>
        </r>
      </text>
    </comment>
    <comment ref="CQ6" authorId="0" shapeId="0">
      <text>
        <r>
          <rPr>
            <sz val="9"/>
            <color indexed="81"/>
            <rFont val="Tahoma"/>
            <family val="2"/>
            <charset val="238"/>
          </rPr>
          <t>Šablona: 6.2 Školní speciální pedagog – personální 
             podpora školy
Výstup šablony: Práce speciálního pedagoga ve 
             škole ve výši úvazku 0,1 na jeden měsíc
Cena jednotky: 6 292 Kč
Hodnota indikátoru 50501 (za jednotku): 1/120</t>
        </r>
      </text>
    </comment>
    <comment ref="CR6" authorId="0" shapeId="0">
      <text>
        <r>
          <rPr>
            <sz val="9"/>
            <color indexed="81"/>
            <rFont val="Tahoma"/>
            <family val="2"/>
            <charset val="238"/>
          </rPr>
          <t>Šablona: 6.3 Školní psycholog – personální 
             podpora školy
Výstup šablony: Práce školního psychologa ve 
            škole ve výši úvazku 0,5 na jeden měsíc
Cena jednotky: 31 460 Kč
Hodnota indikátoru 50501 (za jednotku): 1/24</t>
        </r>
      </text>
    </comment>
    <comment ref="CS6" authorId="0" shapeId="0">
      <text>
        <r>
          <rPr>
            <sz val="9"/>
            <color indexed="81"/>
            <rFont val="Tahoma"/>
            <family val="2"/>
            <charset val="238"/>
          </rPr>
          <t>Šablona: 6.4 Sociální pedagog – personální 
             podpora školy
Výstup šablony : Práce sociálního pedagoga ve 
             škole ve výši úvazku 0,1 na jeden měsíc
Cena jednotky: 5 291 Kč
Hodnota indikátoru 50501 (za jednotku): 1/24</t>
        </r>
      </text>
    </comment>
    <comment ref="CT6" authorId="0" shapeId="0">
      <text>
        <r>
          <rPr>
            <sz val="9"/>
            <color indexed="81"/>
            <rFont val="Tahoma"/>
            <family val="2"/>
            <charset val="238"/>
          </rPr>
          <t>Šablona: 6.5 Speciální pedagog – personální 
         podpora školského poradenského zařízení
Výstup šablony: Práce speciálního pedagoga ve 
         výši úvazku 0,1 na jeden měsíc
Cena jednotky: 6 292 Kč
Hodnota indikátoru 50501 (za jednotku): 1/120</t>
        </r>
      </text>
    </comment>
    <comment ref="CU6" authorId="0" shapeId="0">
      <text>
        <r>
          <rPr>
            <sz val="9"/>
            <color indexed="81"/>
            <rFont val="Tahoma"/>
            <family val="2"/>
            <charset val="238"/>
          </rPr>
          <t>Šablona: 6.6 Psycholog – personální podpora 
            školského poradenského zařízení
Výstup šablony: Práce školního psychologa ve 
            výši úvazku 0,5 na jeden měsíc
Cena jednotky: 31 460 Kč
Hodnota indikátoru 50501 (za jednotku): 1/24</t>
        </r>
      </text>
    </comment>
    <comment ref="CV6" authorId="0" shapeId="0">
      <text>
        <r>
          <rPr>
            <sz val="9"/>
            <color indexed="81"/>
            <rFont val="Tahoma"/>
            <family val="2"/>
            <charset val="238"/>
          </rPr>
          <t>Šablona: 6.7 Sociální pedagog – personální 
        podpora školského poradenského zařízení
Výstup šablony: Práce sociálního pedagoga ve 
        výši úvazku 0,1 na jeden měsíc
Cena jednotky: 5 291 Kč
Hodnota indikátoru 50501 (za jednotku): 1/24</t>
        </r>
      </text>
    </comment>
    <comment ref="DB6" authorId="0" shapeId="0">
      <text>
        <r>
          <rPr>
            <sz val="9"/>
            <color indexed="81"/>
            <rFont val="Tahoma"/>
            <family val="2"/>
            <charset val="238"/>
          </rPr>
          <t xml:space="preserve">Šablona: 6.1 Školní asistent – personální
             podpora školy
Výstup šablony : Práce školního asistenta ve
             škole ve výši úvazku 0,1 na jeden měsíc
Cena jednotky:  3 871 Kč
Hodnota indikátoru 50501 (za jednotku): 1/120     </t>
        </r>
      </text>
    </comment>
    <comment ref="DC6" authorId="0" shapeId="0">
      <text>
        <r>
          <rPr>
            <sz val="9"/>
            <color indexed="81"/>
            <rFont val="Tahoma"/>
            <family val="2"/>
            <charset val="238"/>
          </rPr>
          <t>Šablona: 6.2 Školní speciální pedagog – personální 
             podpora školy
Výstup šablony: Práce speciálního pedagoga ve 
             škole ve výši úvazku 0,1 na jeden měsíc
Cena jednotky: 6 292 Kč
Hodnota indikátoru 50501 (za jednotku): 1/120</t>
        </r>
      </text>
    </comment>
    <comment ref="DD6" authorId="0" shapeId="0">
      <text>
        <r>
          <rPr>
            <sz val="9"/>
            <color indexed="81"/>
            <rFont val="Tahoma"/>
            <family val="2"/>
            <charset val="238"/>
          </rPr>
          <t>Šablona: 6.3 Školní psycholog – personální 
             podpora školy
Výstup šablony: Práce školního psychologa ve 
            škole ve výši úvazku 0,5 na jeden měsíc
Cena jednotky: 31 460 Kč
Hodnota indikátoru 50501 (za jednotku): 1/24</t>
        </r>
      </text>
    </comment>
    <comment ref="DE6" authorId="0" shapeId="0">
      <text>
        <r>
          <rPr>
            <sz val="9"/>
            <color indexed="81"/>
            <rFont val="Tahoma"/>
            <family val="2"/>
            <charset val="238"/>
          </rPr>
          <t>Šablona: 6.4 Sociální pedagog – personální 
             podpora školy
Výstup šablony : Práce sociálního pedagoga ve 
             škole ve výši úvazku 0,1 na jeden měsíc
Cena jednotky: 5 291 Kč
Hodnota indikátoru 50501 (za jednotku): 1/24</t>
        </r>
      </text>
    </comment>
    <comment ref="DF6" authorId="0" shapeId="0">
      <text>
        <r>
          <rPr>
            <sz val="9"/>
            <color indexed="81"/>
            <rFont val="Tahoma"/>
            <family val="2"/>
            <charset val="238"/>
          </rPr>
          <t>Šablona: 6.5 Speciální pedagog – personální 
         podpora školského poradenského zařízení
Výstup šablony: Práce speciálního pedagoga ve 
         výši úvazku 0,1 na jeden měsíc
Cena jednotky: 6 292 Kč
Hodnota indikátoru 50501 (za jednotku): 1/120</t>
        </r>
      </text>
    </comment>
    <comment ref="DG6" authorId="0" shapeId="0">
      <text>
        <r>
          <rPr>
            <sz val="9"/>
            <color indexed="81"/>
            <rFont val="Tahoma"/>
            <family val="2"/>
            <charset val="238"/>
          </rPr>
          <t>Šablona: 6.6 Psycholog – personální podpora 
            školského poradenského zařízení
Výstup šablony: Práce školního psychologa ve 
            výši úvazku 0,5 na jeden měsíc
Cena jednotky: 31 460 Kč
Hodnota indikátoru 50501 (za jednotku): 1/24</t>
        </r>
      </text>
    </comment>
    <comment ref="DH6" authorId="0" shapeId="0">
      <text>
        <r>
          <rPr>
            <sz val="9"/>
            <color indexed="81"/>
            <rFont val="Tahoma"/>
            <family val="2"/>
            <charset val="238"/>
          </rPr>
          <t>Šablona: 6.7 Sociální pedagog – personální 
        podpora školského poradenského zařízení
Výstup šablony: Práce sociálního pedagoga ve 
        výši úvazku 0,1 na jeden měsíc
Cena jednotky: 5 291 Kč
Hodnota indikátoru 50501 (za jednotku): 1/24</t>
        </r>
      </text>
    </comment>
    <comment ref="DN6" authorId="0" shapeId="0">
      <text>
        <r>
          <rPr>
            <sz val="9"/>
            <color indexed="81"/>
            <rFont val="Tahoma"/>
            <family val="2"/>
            <charset val="238"/>
          </rPr>
          <t xml:space="preserve">Šablona: 6.1 Školní asistent – personální
             podpora školy
Výstup šablony : Práce školního asistenta ve
             škole ve výši úvazku 0,1 na jeden měsíc
Cena jednotky:  3 871 Kč
Hodnota indikátoru 50501 (za jednotku): 1/120     </t>
        </r>
      </text>
    </comment>
    <comment ref="DO6" authorId="0" shapeId="0">
      <text>
        <r>
          <rPr>
            <sz val="9"/>
            <color indexed="81"/>
            <rFont val="Tahoma"/>
            <family val="2"/>
            <charset val="238"/>
          </rPr>
          <t>Šablona: 6.2 Školní speciální pedagog – personální 
             podpora školy
Výstup šablony: Práce speciálního pedagoga ve 
             škole ve výši úvazku 0,1 na jeden měsíc
Cena jednotky: 6 292 Kč
Hodnota indikátoru 50501 (za jednotku): 1/120</t>
        </r>
      </text>
    </comment>
    <comment ref="DP6" authorId="0" shapeId="0">
      <text>
        <r>
          <rPr>
            <sz val="9"/>
            <color indexed="81"/>
            <rFont val="Tahoma"/>
            <family val="2"/>
            <charset val="238"/>
          </rPr>
          <t>Šablona: 6.3 Školní psycholog – personální 
             podpora školy
Výstup šablony: Práce školního psychologa ve 
            škole ve výši úvazku 0,5 na jeden měsíc
Cena jednotky: 31 460 Kč
Hodnota indikátoru 50501 (za jednotku): 1/24</t>
        </r>
      </text>
    </comment>
    <comment ref="DQ6" authorId="0" shapeId="0">
      <text>
        <r>
          <rPr>
            <sz val="9"/>
            <color indexed="81"/>
            <rFont val="Tahoma"/>
            <family val="2"/>
            <charset val="238"/>
          </rPr>
          <t>Šablona: 6.4 Sociální pedagog – personální 
             podpora školy
Výstup šablony : Práce sociálního pedagoga ve 
             škole ve výši úvazku 0,1 na jeden měsíc
Cena jednotky: 5 291 Kč
Hodnota indikátoru 50501 (za jednotku): 1/24</t>
        </r>
      </text>
    </comment>
    <comment ref="DR6" authorId="0" shapeId="0">
      <text>
        <r>
          <rPr>
            <sz val="9"/>
            <color indexed="81"/>
            <rFont val="Tahoma"/>
            <family val="2"/>
            <charset val="238"/>
          </rPr>
          <t>Šablona: 6.5 Speciální pedagog – personální 
         podpora školského poradenského zařízení
Výstup šablony: Práce speciálního pedagoga ve 
         výši úvazku 0,1 na jeden měsíc
Cena jednotky: 6 292 Kč
Hodnota indikátoru 50501 (za jednotku): 1/120</t>
        </r>
      </text>
    </comment>
    <comment ref="DS6" authorId="0" shapeId="0">
      <text>
        <r>
          <rPr>
            <sz val="9"/>
            <color indexed="81"/>
            <rFont val="Tahoma"/>
            <family val="2"/>
            <charset val="238"/>
          </rPr>
          <t>Šablona: 6.6 Psycholog – personální podpora 
            školského poradenského zařízení
Výstup šablony: Práce školního psychologa ve 
            výši úvazku 0,5 na jeden měsíc
Cena jednotky: 31 460 Kč
Hodnota indikátoru 50501 (za jednotku): 1/24</t>
        </r>
      </text>
    </comment>
    <comment ref="DT6" authorId="0" shapeId="0">
      <text>
        <r>
          <rPr>
            <sz val="9"/>
            <color indexed="81"/>
            <rFont val="Tahoma"/>
            <family val="2"/>
            <charset val="238"/>
          </rPr>
          <t>Šablona: 6.7 Sociální pedagog – personální 
        podpora školského poradenského zařízení
Výstup šablony: Práce sociálního pedagoga ve 
        výši úvazku 0,1 na jeden měsíc
Cena jednotky: 5 291 Kč
Hodnota indikátoru 50501 (za jednotku): 1/24</t>
        </r>
      </text>
    </comment>
    <comment ref="DZ6" authorId="0" shapeId="0">
      <text>
        <r>
          <rPr>
            <sz val="9"/>
            <color indexed="81"/>
            <rFont val="Tahoma"/>
            <family val="2"/>
            <charset val="238"/>
          </rPr>
          <t xml:space="preserve">Šablona: 6.1 Školní asistent – personální
             podpora školy
Výstup šablony : Práce školního asistenta ve
             škole ve výši úvazku 0,1 na jeden měsíc
Cena jednotky:  3 871 Kč
Hodnota indikátoru 50501 (za jednotku): 1/120     </t>
        </r>
      </text>
    </comment>
    <comment ref="EA6" authorId="0" shapeId="0">
      <text>
        <r>
          <rPr>
            <sz val="9"/>
            <color indexed="81"/>
            <rFont val="Tahoma"/>
            <family val="2"/>
            <charset val="238"/>
          </rPr>
          <t>Šablona: 6.2 Školní speciální pedagog – personální 
             podpora školy
Výstup šablony: Práce speciálního pedagoga ve 
             škole ve výši úvazku 0,1 na jeden měsíc
Cena jednotky: 6 292 Kč
Hodnota indikátoru 50501 (za jednotku): 1/120</t>
        </r>
      </text>
    </comment>
    <comment ref="EB6" authorId="0" shapeId="0">
      <text>
        <r>
          <rPr>
            <sz val="9"/>
            <color indexed="81"/>
            <rFont val="Tahoma"/>
            <family val="2"/>
            <charset val="238"/>
          </rPr>
          <t>Šablona: 6.3 Školní psycholog – personální 
             podpora školy
Výstup šablony: Práce školního psychologa ve 
            škole ve výši úvazku 0,5 na jeden měsíc
Cena jednotky: 31 460 Kč
Hodnota indikátoru 50501 (za jednotku): 1/24</t>
        </r>
      </text>
    </comment>
    <comment ref="EC6" authorId="0" shapeId="0">
      <text>
        <r>
          <rPr>
            <sz val="9"/>
            <color indexed="81"/>
            <rFont val="Tahoma"/>
            <family val="2"/>
            <charset val="238"/>
          </rPr>
          <t>Šablona: 6.4 Sociální pedagog – personální 
             podpora školy
Výstup šablony : Práce sociálního pedagoga ve 
             škole ve výši úvazku 0,1 na jeden měsíc
Cena jednotky: 5 291 Kč
Hodnota indikátoru 50501 (za jednotku): 1/24</t>
        </r>
      </text>
    </comment>
    <comment ref="ED6" authorId="0" shapeId="0">
      <text>
        <r>
          <rPr>
            <sz val="9"/>
            <color indexed="81"/>
            <rFont val="Tahoma"/>
            <family val="2"/>
            <charset val="238"/>
          </rPr>
          <t>Šablona: 6.5 Speciální pedagog – personální 
         podpora školského poradenského zařízení
Výstup šablony: Práce speciálního pedagoga ve 
         výši úvazku 0,1 na jeden měsíc
Cena jednotky: 6 292 Kč
Hodnota indikátoru 50501 (za jednotku): 1/120</t>
        </r>
      </text>
    </comment>
    <comment ref="EE6" authorId="0" shapeId="0">
      <text>
        <r>
          <rPr>
            <sz val="9"/>
            <color indexed="81"/>
            <rFont val="Tahoma"/>
            <family val="2"/>
            <charset val="238"/>
          </rPr>
          <t>Šablona: 6.6 Psycholog – personální podpora 
            školského poradenského zařízení
Výstup šablony: Práce školního psychologa ve 
            výši úvazku 0,5 na jeden měsíc
Cena jednotky: 31 460 Kč
Hodnota indikátoru 50501 (za jednotku): 1/24</t>
        </r>
      </text>
    </comment>
    <comment ref="EF6" authorId="0" shapeId="0">
      <text>
        <r>
          <rPr>
            <sz val="9"/>
            <color indexed="81"/>
            <rFont val="Tahoma"/>
            <family val="2"/>
            <charset val="238"/>
          </rPr>
          <t>Šablona: 6.7 Sociální pedagog – personální 
        podpora školského poradenského zařízení
Výstup šablony: Práce sociálního pedagoga ve 
        výši úvazku 0,1 na jeden měsíc
Cena jednotky: 5 291 Kč
Hodnota indikátoru 50501 (za jednotku): 1/24</t>
        </r>
      </text>
    </comment>
    <comment ref="EL6" authorId="0" shapeId="0">
      <text>
        <r>
          <rPr>
            <sz val="9"/>
            <color indexed="81"/>
            <rFont val="Tahoma"/>
            <family val="2"/>
            <charset val="238"/>
          </rPr>
          <t xml:space="preserve">Šablona: 6.1 Školní asistent – personální
             podpora školy
Výstup šablony : Práce školního asistenta ve
             škole ve výši úvazku 0,1 na jeden měsíc
Cena jednotky:  3 871 Kč
Hodnota indikátoru 50501 (za jednotku): 1/120     </t>
        </r>
      </text>
    </comment>
    <comment ref="EM6" authorId="0" shapeId="0">
      <text>
        <r>
          <rPr>
            <sz val="9"/>
            <color indexed="81"/>
            <rFont val="Tahoma"/>
            <family val="2"/>
            <charset val="238"/>
          </rPr>
          <t>Šablona: 6.2 Školní speciální pedagog – personální 
             podpora školy
Výstup šablony: Práce speciálního pedagoga ve 
             škole ve výši úvazku 0,1 na jeden měsíc
Cena jednotky: 6 292 Kč
Hodnota indikátoru 50501 (za jednotku): 1/120</t>
        </r>
      </text>
    </comment>
    <comment ref="EN6" authorId="0" shapeId="0">
      <text>
        <r>
          <rPr>
            <sz val="9"/>
            <color indexed="81"/>
            <rFont val="Tahoma"/>
            <family val="2"/>
            <charset val="238"/>
          </rPr>
          <t>Šablona: 6.3 Školní psycholog – personální 
             podpora školy
Výstup šablony: Práce školního psychologa ve 
            škole ve výši úvazku 0,5 na jeden měsíc
Cena jednotky: 31 460 Kč
Hodnota indikátoru 50501 (za jednotku): 1/24</t>
        </r>
      </text>
    </comment>
    <comment ref="EO6" authorId="0" shapeId="0">
      <text>
        <r>
          <rPr>
            <sz val="9"/>
            <color indexed="81"/>
            <rFont val="Tahoma"/>
            <family val="2"/>
            <charset val="238"/>
          </rPr>
          <t>Šablona: 6.4 Sociální pedagog – personální 
             podpora školy
Výstup šablony : Práce sociálního pedagoga ve 
             škole ve výši úvazku 0,1 na jeden měsíc
Cena jednotky: 5 291 Kč
Hodnota indikátoru 50501 (za jednotku): 1/24</t>
        </r>
      </text>
    </comment>
    <comment ref="EP6" authorId="0" shapeId="0">
      <text>
        <r>
          <rPr>
            <sz val="9"/>
            <color indexed="81"/>
            <rFont val="Tahoma"/>
            <family val="2"/>
            <charset val="238"/>
          </rPr>
          <t>Šablona: 6.5 Speciální pedagog – personální 
         podpora školského poradenského zařízení
Výstup šablony: Práce speciálního pedagoga ve 
         výši úvazku 0,1 na jeden měsíc
Cena jednotky: 6 292 Kč
Hodnota indikátoru 50501 (za jednotku): 1/120</t>
        </r>
      </text>
    </comment>
    <comment ref="EQ6" authorId="0" shapeId="0">
      <text>
        <r>
          <rPr>
            <sz val="9"/>
            <color indexed="81"/>
            <rFont val="Tahoma"/>
            <family val="2"/>
            <charset val="238"/>
          </rPr>
          <t>Šablona: 6.6 Psycholog – personální podpora 
            školského poradenského zařízení
Výstup šablony: Práce školního psychologa ve 
            výši úvazku 0,5 na jeden měsíc
Cena jednotky: 31 460 Kč
Hodnota indikátoru 50501 (za jednotku): 1/24</t>
        </r>
      </text>
    </comment>
    <comment ref="ER6" authorId="0" shapeId="0">
      <text>
        <r>
          <rPr>
            <sz val="9"/>
            <color indexed="81"/>
            <rFont val="Tahoma"/>
            <family val="2"/>
            <charset val="238"/>
          </rPr>
          <t>Šablona: 6.7 Sociální pedagog – personální 
        podpora školského poradenského zařízení
Výstup šablony: Práce sociálního pedagoga ve 
        výši úvazku 0,1 na jeden měsíc
Cena jednotky: 5 291 Kč
Hodnota indikátoru 50501 (za jednotku): 1/24</t>
        </r>
      </text>
    </comment>
  </commentList>
</comments>
</file>

<file path=xl/sharedStrings.xml><?xml version="1.0" encoding="utf-8"?>
<sst xmlns="http://schemas.openxmlformats.org/spreadsheetml/2006/main" count="2687" uniqueCount="427">
  <si>
    <t>POSTUP:</t>
  </si>
  <si>
    <t>3.</t>
  </si>
  <si>
    <t>1.</t>
  </si>
  <si>
    <t>Požadováno celkem 
(v Kč)</t>
  </si>
  <si>
    <t>6.</t>
  </si>
  <si>
    <t>Jednotka</t>
  </si>
  <si>
    <t>Cena jedné jednotky
(v Kč)</t>
  </si>
  <si>
    <t>Školní asistent – personální podpora školy</t>
  </si>
  <si>
    <t>6.1</t>
  </si>
  <si>
    <t>6.2</t>
  </si>
  <si>
    <t>6.3</t>
  </si>
  <si>
    <t>6.4</t>
  </si>
  <si>
    <t>Školní speciální pedagog – personální podpora školy</t>
  </si>
  <si>
    <t>Školní psycholog – personální podpora školy</t>
  </si>
  <si>
    <t>Sociální pedagog – personální podpora školy</t>
  </si>
  <si>
    <t>Speciální pedagog – personální podpora školského poradenského zařízení</t>
  </si>
  <si>
    <t>6.5</t>
  </si>
  <si>
    <t>6.6</t>
  </si>
  <si>
    <t>6.7</t>
  </si>
  <si>
    <t>Psycholog – personální podpora školského poradenského zařízení</t>
  </si>
  <si>
    <t>Sociální pedagog – personální podpora školského poradenského zařízení</t>
  </si>
  <si>
    <t>výzvy č. 02_19_075 Inkluzivní vzdělávání pro sociálně vyloučené lokality (SVL) II</t>
  </si>
  <si>
    <t>2.</t>
  </si>
  <si>
    <t>4.</t>
  </si>
  <si>
    <t>5.</t>
  </si>
  <si>
    <t xml:space="preserve">Požadováno jednotek
</t>
  </si>
  <si>
    <t>Hodnota indikátoru 50501</t>
  </si>
  <si>
    <t>Partner</t>
  </si>
  <si>
    <t>ŠPZ 7</t>
  </si>
  <si>
    <t>ŠPZ 1</t>
  </si>
  <si>
    <t>ŠPZ 2</t>
  </si>
  <si>
    <t>ŠPZ 3</t>
  </si>
  <si>
    <t>ŠPZ 4</t>
  </si>
  <si>
    <t>ŠPZ 5</t>
  </si>
  <si>
    <t>ŠPZ 6</t>
  </si>
  <si>
    <t>ŠPZ 8</t>
  </si>
  <si>
    <t>ŠPZ 9</t>
  </si>
  <si>
    <t>ŠPZ 10</t>
  </si>
  <si>
    <t>ŠPZ 11</t>
  </si>
  <si>
    <t>ŠPZ 12</t>
  </si>
  <si>
    <t>ŠPZ 13</t>
  </si>
  <si>
    <t>ŠPZ 14</t>
  </si>
  <si>
    <t>ŠPZ 15</t>
  </si>
  <si>
    <t>ŠPZ 16</t>
  </si>
  <si>
    <t>ŠPZ 17</t>
  </si>
  <si>
    <t>ŠPZ 18</t>
  </si>
  <si>
    <t>ŠPZ 19</t>
  </si>
  <si>
    <t>ŠPZ 20</t>
  </si>
  <si>
    <t>IČO</t>
  </si>
  <si>
    <t>Název partnera</t>
  </si>
  <si>
    <t>Škola 1</t>
  </si>
  <si>
    <t>Škola 2</t>
  </si>
  <si>
    <t>Škola 3</t>
  </si>
  <si>
    <t>Škola 4</t>
  </si>
  <si>
    <t>Škola 5</t>
  </si>
  <si>
    <t>Škola 6</t>
  </si>
  <si>
    <t>Škola 7</t>
  </si>
  <si>
    <t>Škola 8</t>
  </si>
  <si>
    <t>Škola 9</t>
  </si>
  <si>
    <t>Škola 10</t>
  </si>
  <si>
    <t>Škola 11</t>
  </si>
  <si>
    <t>Škola 12</t>
  </si>
  <si>
    <t>Škola 13</t>
  </si>
  <si>
    <t>Škola 14</t>
  </si>
  <si>
    <t>Škola 15</t>
  </si>
  <si>
    <t>Škola 16</t>
  </si>
  <si>
    <t>Škola 17</t>
  </si>
  <si>
    <t>Škola 18</t>
  </si>
  <si>
    <t>Škola 19</t>
  </si>
  <si>
    <t>Škola 20</t>
  </si>
  <si>
    <t>Škola 21</t>
  </si>
  <si>
    <t>Škola 22</t>
  </si>
  <si>
    <t>Škola 23</t>
  </si>
  <si>
    <t>Škola 24</t>
  </si>
  <si>
    <t>Škola 25</t>
  </si>
  <si>
    <t>Škola 26</t>
  </si>
  <si>
    <t>Škola 27</t>
  </si>
  <si>
    <t>Škola 28</t>
  </si>
  <si>
    <t>Škola 29</t>
  </si>
  <si>
    <t>Škola 30</t>
  </si>
  <si>
    <t>Škola 31</t>
  </si>
  <si>
    <t>Škola 32</t>
  </si>
  <si>
    <t>Škola 33</t>
  </si>
  <si>
    <t>Škola 34</t>
  </si>
  <si>
    <t>Škola 35</t>
  </si>
  <si>
    <t>Škola 36</t>
  </si>
  <si>
    <t>Škola 37</t>
  </si>
  <si>
    <t>Škola 38</t>
  </si>
  <si>
    <t>Škola 39</t>
  </si>
  <si>
    <t>Škola 40</t>
  </si>
  <si>
    <t>Škola 41</t>
  </si>
  <si>
    <t>Škola 42</t>
  </si>
  <si>
    <t>Škola 43</t>
  </si>
  <si>
    <t>Škola 44</t>
  </si>
  <si>
    <t>Škola 45</t>
  </si>
  <si>
    <t>Škola 46</t>
  </si>
  <si>
    <t>Škola 47</t>
  </si>
  <si>
    <t>Škola 48</t>
  </si>
  <si>
    <t>Škola 49</t>
  </si>
  <si>
    <t>Škola 50</t>
  </si>
  <si>
    <t>Kontrolní součet</t>
  </si>
  <si>
    <t>Výpočet krácení šablon</t>
  </si>
  <si>
    <t>Jméno pracovníka</t>
  </si>
  <si>
    <t>Číslo šablony (personální), v rámci které pracovník vykonává činnost v projektu</t>
  </si>
  <si>
    <t xml:space="preserve">Měsíc, ve kterém pracovník čerpal OČR od 1. dne nebo PN od 15. dne v projektu
</t>
  </si>
  <si>
    <t>Počet pracovních dnů čerpaného OČR od 1. dne nebo PN od 15. dne v projektu</t>
  </si>
  <si>
    <t>Úvazek v projektu v rámci dané šablony (personální)</t>
  </si>
  <si>
    <t>Výše úvazku odpovídající počtu pracovních dnů čerpané OČR od 1. dne nebo PN od 15. dne v projektu</t>
  </si>
  <si>
    <t>Počet šablon k vykázání ZoR po ponížení čerpané OČR od 1. dne nebo PN od 15. dne v projektu</t>
  </si>
  <si>
    <t>Vykázání počtu šablon v ZoR s úvazkem 0,1
(skrýt)</t>
  </si>
  <si>
    <t>Vykázání počtu šablon v ZoR s úvazkem 0,5 (skrýt)</t>
  </si>
  <si>
    <t>Počet pracovních dnů v měsíci (skrýt)</t>
  </si>
  <si>
    <t>Šablony personální</t>
  </si>
  <si>
    <t>Měsíce (krácení)</t>
  </si>
  <si>
    <t>Příslušnýpočet PD (bez SV)</t>
  </si>
  <si>
    <t>2019/01</t>
  </si>
  <si>
    <t>2019/02</t>
  </si>
  <si>
    <t>2019/03</t>
  </si>
  <si>
    <t>2019/04</t>
  </si>
  <si>
    <t>2019/05</t>
  </si>
  <si>
    <t>2019/06</t>
  </si>
  <si>
    <t>2019/07</t>
  </si>
  <si>
    <t>2019/08</t>
  </si>
  <si>
    <t>2019/09</t>
  </si>
  <si>
    <t>2019/10</t>
  </si>
  <si>
    <t>2019/11</t>
  </si>
  <si>
    <t>2019/12</t>
  </si>
  <si>
    <t>2020/01</t>
  </si>
  <si>
    <t>2020/02</t>
  </si>
  <si>
    <t>2020/03</t>
  </si>
  <si>
    <t>2020/04</t>
  </si>
  <si>
    <t>2020/05</t>
  </si>
  <si>
    <t>2020/06</t>
  </si>
  <si>
    <t>2020/07</t>
  </si>
  <si>
    <t>2020/08</t>
  </si>
  <si>
    <t>2020/09</t>
  </si>
  <si>
    <t>2020/10</t>
  </si>
  <si>
    <t>2020/11</t>
  </si>
  <si>
    <t>2020/12</t>
  </si>
  <si>
    <t>2021/01</t>
  </si>
  <si>
    <t>2021/02</t>
  </si>
  <si>
    <t>2021/03</t>
  </si>
  <si>
    <t>2021/04</t>
  </si>
  <si>
    <t>2021/05</t>
  </si>
  <si>
    <t>2021/06</t>
  </si>
  <si>
    <t>2021/07</t>
  </si>
  <si>
    <t>2021/08</t>
  </si>
  <si>
    <t>2021/09</t>
  </si>
  <si>
    <t>2021/10</t>
  </si>
  <si>
    <t>2021/11</t>
  </si>
  <si>
    <t>2021/12</t>
  </si>
  <si>
    <t>2022/1</t>
  </si>
  <si>
    <t>2022/2</t>
  </si>
  <si>
    <t>2022/3</t>
  </si>
  <si>
    <t>2022/4</t>
  </si>
  <si>
    <t>2022/5</t>
  </si>
  <si>
    <t>2022/6</t>
  </si>
  <si>
    <t>2022/7</t>
  </si>
  <si>
    <t>2022/8</t>
  </si>
  <si>
    <t>2022/9</t>
  </si>
  <si>
    <t>2022/10</t>
  </si>
  <si>
    <t>2022/11</t>
  </si>
  <si>
    <t>2022/12</t>
  </si>
  <si>
    <t xml:space="preserve">6.3 </t>
  </si>
  <si>
    <t xml:space="preserve">6.4 </t>
  </si>
  <si>
    <t xml:space="preserve">6.5 </t>
  </si>
  <si>
    <t xml:space="preserve">6.6 </t>
  </si>
  <si>
    <t xml:space="preserve">6.7 </t>
  </si>
  <si>
    <t>POSTUP pro výpočet krácení šablon</t>
  </si>
  <si>
    <t xml:space="preserve">1. </t>
  </si>
  <si>
    <t xml:space="preserve">Tabulku pro krácení personálních šablon "Krácení šablon" využijete v případě, kdy dle měsíčního výkazu personální šablony došlo k čerpání OČR od 1. dne nebo pracovní neschopnosti (PN) od 15. dne výše. V takovém případě dojde ke krácení šablony a do ZoR v IS KP 14+ budete zadávat výši šablony vypočtenou v kalkulačce. Krácení šablony lze využít i v jiných nezbytných případech, kdy nedojde k odpracování požadovaného úvazku v daném měsíci. </t>
  </si>
  <si>
    <t xml:space="preserve">2. </t>
  </si>
  <si>
    <t>Do tabulky postupně zadejte měsíc a rok, kdy byla čerpána OČR od 1. dne/PN od 15. dne (nebo nebyly odpracovány dny z jiného důvodu), počet pracovních dní OČR/PN a výši úvazku.</t>
  </si>
  <si>
    <t xml:space="preserve">4. </t>
  </si>
  <si>
    <t xml:space="preserve">Nejnižší možné krácení je 0,1 úvazku, protože to je jednotka práce schválená ze strany Evropské komise pro zjednodušené projekty OP VVV. </t>
  </si>
  <si>
    <t>verze 1</t>
  </si>
  <si>
    <t>Pomůcka pro vykázání podaktivit aktivity č. 6 v ZoR</t>
  </si>
  <si>
    <t>Vykázáno jednotek za sledované období
(v tomto sloupci vyplňte počet jednotek)</t>
  </si>
  <si>
    <t xml:space="preserve">Tabulka spočítá, jakou výši šablony za daného pracovníka máte přičíst do přehledu personálních šablon za daný měsíc. </t>
  </si>
  <si>
    <t>ZoR 1</t>
  </si>
  <si>
    <t>ZoR 2</t>
  </si>
  <si>
    <t>ZoR 3</t>
  </si>
  <si>
    <t>ZoR 4</t>
  </si>
  <si>
    <t>ZoR 5</t>
  </si>
  <si>
    <t>ZoR 6</t>
  </si>
  <si>
    <t>ZoR 7</t>
  </si>
  <si>
    <t>ZoR 8</t>
  </si>
  <si>
    <t>ZoR 9</t>
  </si>
  <si>
    <t>ZoR 10</t>
  </si>
  <si>
    <t>ZZoR</t>
  </si>
  <si>
    <t>Škola 51</t>
  </si>
  <si>
    <t>Škola 52</t>
  </si>
  <si>
    <t>Škola 53</t>
  </si>
  <si>
    <t>Škola 54</t>
  </si>
  <si>
    <t>Škola 55</t>
  </si>
  <si>
    <t>Škola 56</t>
  </si>
  <si>
    <t>Škola 57</t>
  </si>
  <si>
    <t>Škola 58</t>
  </si>
  <si>
    <t>Škola 59</t>
  </si>
  <si>
    <t>Škola 60</t>
  </si>
  <si>
    <t>Škola 61</t>
  </si>
  <si>
    <t>Škola 62</t>
  </si>
  <si>
    <t>Škola 63</t>
  </si>
  <si>
    <t>Škola 64</t>
  </si>
  <si>
    <t>Škola 65</t>
  </si>
  <si>
    <t>Škola 66</t>
  </si>
  <si>
    <t>Škola 67</t>
  </si>
  <si>
    <t>Škola 68</t>
  </si>
  <si>
    <t>Škola 69</t>
  </si>
  <si>
    <t>Škola 70</t>
  </si>
  <si>
    <t>Škola 71</t>
  </si>
  <si>
    <t>Škola 72</t>
  </si>
  <si>
    <t>Škola 73</t>
  </si>
  <si>
    <t>Škola 74</t>
  </si>
  <si>
    <t>Škola 75</t>
  </si>
  <si>
    <t>Škola 76</t>
  </si>
  <si>
    <t>Škola 77</t>
  </si>
  <si>
    <t>Škola 78</t>
  </si>
  <si>
    <t>Škola 79</t>
  </si>
  <si>
    <t>Škola 80</t>
  </si>
  <si>
    <t>Škola 81</t>
  </si>
  <si>
    <t>Škola 82</t>
  </si>
  <si>
    <t>Škola 83</t>
  </si>
  <si>
    <t>Škola 84</t>
  </si>
  <si>
    <t>Škola 85</t>
  </si>
  <si>
    <t>Škola 86</t>
  </si>
  <si>
    <t>Škola 87</t>
  </si>
  <si>
    <t>Škola 88</t>
  </si>
  <si>
    <t>Škola 89</t>
  </si>
  <si>
    <t>Škola 90</t>
  </si>
  <si>
    <t>Škola 91</t>
  </si>
  <si>
    <t>Škola 92</t>
  </si>
  <si>
    <t>Škola 93</t>
  </si>
  <si>
    <t>Škola 94</t>
  </si>
  <si>
    <t>Škola 95</t>
  </si>
  <si>
    <t>Škola 96</t>
  </si>
  <si>
    <t>Škola 97</t>
  </si>
  <si>
    <t>Škola 98</t>
  </si>
  <si>
    <t>Škola 99</t>
  </si>
  <si>
    <t>Škola 100</t>
  </si>
  <si>
    <t>ŠPZ 21</t>
  </si>
  <si>
    <t>ŠPZ 22</t>
  </si>
  <si>
    <t>ŠPZ 23</t>
  </si>
  <si>
    <t>ŠPZ 24</t>
  </si>
  <si>
    <t>ŠPZ 25</t>
  </si>
  <si>
    <t>ŠPZ 26</t>
  </si>
  <si>
    <t>ŠPZ 27</t>
  </si>
  <si>
    <t>ŠPZ 28</t>
  </si>
  <si>
    <t>ŠPZ 29</t>
  </si>
  <si>
    <t>ŠPZ 30</t>
  </si>
  <si>
    <t>ŠPZ 31</t>
  </si>
  <si>
    <t>ŠPZ 32</t>
  </si>
  <si>
    <t>ŠPZ 33</t>
  </si>
  <si>
    <t>ŠPZ 34</t>
  </si>
  <si>
    <t>ŠPZ 35</t>
  </si>
  <si>
    <t>ŠPZ 36</t>
  </si>
  <si>
    <t>ŠPZ 37</t>
  </si>
  <si>
    <t>ŠPZ 38</t>
  </si>
  <si>
    <t>ŠPZ 39</t>
  </si>
  <si>
    <t>ŠPZ 40</t>
  </si>
  <si>
    <t>zapojených škol</t>
  </si>
  <si>
    <t>zapojených ŠPZ</t>
  </si>
  <si>
    <t>Zapojení partnera v daném období:</t>
  </si>
  <si>
    <t>Vyčerpáno v ZoR</t>
  </si>
  <si>
    <t>Možno čerpat</t>
  </si>
  <si>
    <t>Kontrola počtu zapojených partnerů / Součet</t>
  </si>
  <si>
    <t>Registrační číslo projektu:</t>
  </si>
  <si>
    <t>Přehled partnerů</t>
  </si>
  <si>
    <t>Zpráva o realizaci č. 1</t>
  </si>
  <si>
    <t>(obsahuje údaje za 1. sledované období)</t>
  </si>
  <si>
    <t>Vykázáno za ZoR č. 1
(v Kč)</t>
  </si>
  <si>
    <t>Zpráva o realizaci č. 2</t>
  </si>
  <si>
    <t>(obsahuje údaje za 2. sledované období)</t>
  </si>
  <si>
    <t>Vykázáno za ZoR č. 2
(v Kč)</t>
  </si>
  <si>
    <t>Zpráva o realizaci č. 3</t>
  </si>
  <si>
    <t>(obsahuje údaje za 3. sledované období)</t>
  </si>
  <si>
    <t>Vykázáno za ZoR č. 3
(v Kč)</t>
  </si>
  <si>
    <t>Zpráva o realizaci č. 4</t>
  </si>
  <si>
    <t>(obsahuje údaje za 4. sledované období)</t>
  </si>
  <si>
    <t>Vykázáno za ZoR č. 4
(v Kč)</t>
  </si>
  <si>
    <t>Zpráva o realizaci č. 5</t>
  </si>
  <si>
    <t>(obsahuje údaje za 5. sledované období)</t>
  </si>
  <si>
    <t>Vykázáno za ZoR č. 5
(v Kč)</t>
  </si>
  <si>
    <t>Zpráva o realizaci č. 6</t>
  </si>
  <si>
    <t>(obsahuje údaje za 6. sledované období)</t>
  </si>
  <si>
    <t>Vykázáno za ZoR č. 6
(v Kč)</t>
  </si>
  <si>
    <t>Zpráva o realizaci č. 7</t>
  </si>
  <si>
    <t>(obsahuje údaje za 7. sledované období)</t>
  </si>
  <si>
    <t>Vykázáno za ZoR č. 7
(v Kč)</t>
  </si>
  <si>
    <t>Zpráva o realizaci č. 8</t>
  </si>
  <si>
    <t>(obsahuje údaje za 8. sledované období)</t>
  </si>
  <si>
    <t>Vykázáno za ZoR č. 8
(v Kč)</t>
  </si>
  <si>
    <t>Zpráva o realizaci č. 9</t>
  </si>
  <si>
    <t>(obsahuje údaje za 9. sledované období)</t>
  </si>
  <si>
    <t>Vykázáno za ZoR č. 9
(v Kč)</t>
  </si>
  <si>
    <t>Zpráva o realizaci č. 10</t>
  </si>
  <si>
    <t>(obsahuje údaje za 10. sledované období)</t>
  </si>
  <si>
    <t>Vykázáno za ZoR č. 10
(v Kč)</t>
  </si>
  <si>
    <t>Závěrečná zpráva o realizaci</t>
  </si>
  <si>
    <t>(obsahuje údaje za poslední sledované období)</t>
  </si>
  <si>
    <t>Vykázáno za ZZoR
(v Kč)</t>
  </si>
  <si>
    <t>6.1 Školní asistent</t>
  </si>
  <si>
    <t>6.2 Školní speciální pedagog</t>
  </si>
  <si>
    <t>6.3 Školní psycholog</t>
  </si>
  <si>
    <t>6.5 Speciální pedagog</t>
  </si>
  <si>
    <t>6.6 Psycholog</t>
  </si>
  <si>
    <t>6.7 Sociální pedagog</t>
  </si>
  <si>
    <t xml:space="preserve">6.4 Sociální pedagog </t>
  </si>
  <si>
    <t>Žádosti o změnu aktivit</t>
  </si>
  <si>
    <t>Původní žádost</t>
  </si>
  <si>
    <t>Nevyužité prostředky:</t>
  </si>
  <si>
    <t>Částka převedená z Výdajů na přímé aktivity:</t>
  </si>
  <si>
    <t>Jednotkové náklady celkem:</t>
  </si>
  <si>
    <t>Změna č. 1</t>
  </si>
  <si>
    <t>Částka, kterou jste v rámci této změny převedli z rozpočtu na přímé aktivity.</t>
  </si>
  <si>
    <t>Aktuální částka na jednotkové náklady (původní žádost navýšená jednotlivými změnami).</t>
  </si>
  <si>
    <t>6.1 min</t>
  </si>
  <si>
    <t>6.1 max</t>
  </si>
  <si>
    <t>6.2 min</t>
  </si>
  <si>
    <t>6.2 max</t>
  </si>
  <si>
    <t>6.3 min</t>
  </si>
  <si>
    <t>6.3 max</t>
  </si>
  <si>
    <t>6.4 min</t>
  </si>
  <si>
    <t>6.4 max</t>
  </si>
  <si>
    <t>6.5 min</t>
  </si>
  <si>
    <t>6.5 max</t>
  </si>
  <si>
    <t>6.6 min</t>
  </si>
  <si>
    <t>6.6 max</t>
  </si>
  <si>
    <t>6.7 min</t>
  </si>
  <si>
    <t>6.7 max</t>
  </si>
  <si>
    <t>Provedená změna indikátoru:</t>
  </si>
  <si>
    <t>Změna č. 2</t>
  </si>
  <si>
    <t>Změna č. 3</t>
  </si>
  <si>
    <t>Změna č. 4</t>
  </si>
  <si>
    <t>Změna č. 5</t>
  </si>
  <si>
    <t>Změna č. 6</t>
  </si>
  <si>
    <t>Změna č. 7</t>
  </si>
  <si>
    <t>Změna č. 8</t>
  </si>
  <si>
    <t>Změna č. 9</t>
  </si>
  <si>
    <t>Změna č. 10</t>
  </si>
  <si>
    <t>Editovat:</t>
  </si>
  <si>
    <r>
      <rPr>
        <b/>
        <sz val="10"/>
        <color theme="1"/>
        <rFont val="Segoe UI"/>
        <family val="2"/>
        <charset val="238"/>
      </rPr>
      <t>Význam podbarvení buněk:</t>
    </r>
    <r>
      <rPr>
        <sz val="10"/>
        <color theme="1"/>
        <rFont val="Segoe UI"/>
        <family val="2"/>
        <charset val="238"/>
      </rPr>
      <t xml:space="preserve">
</t>
    </r>
    <r>
      <rPr>
        <sz val="3"/>
        <color theme="1"/>
        <rFont val="Segoe UI"/>
        <family val="2"/>
        <charset val="238"/>
      </rPr>
      <t xml:space="preserve">
</t>
    </r>
    <r>
      <rPr>
        <b/>
        <sz val="10"/>
        <color rgb="FFFFFF00"/>
        <rFont val="Segoe UI"/>
        <family val="2"/>
        <charset val="238"/>
      </rPr>
      <t>žluté (partneři)</t>
    </r>
    <r>
      <rPr>
        <sz val="10"/>
        <color theme="1"/>
        <rFont val="Segoe UI"/>
        <family val="2"/>
        <charset val="238"/>
      </rPr>
      <t xml:space="preserve"> - duplicitně uvedený subjekt
</t>
    </r>
    <r>
      <rPr>
        <sz val="3"/>
        <color theme="1"/>
        <rFont val="Segoe UI"/>
        <family val="2"/>
        <charset val="238"/>
      </rPr>
      <t xml:space="preserve">
</t>
    </r>
    <r>
      <rPr>
        <b/>
        <sz val="10"/>
        <color rgb="FF00B0F0"/>
        <rFont val="Segoe UI"/>
        <family val="2"/>
        <charset val="238"/>
      </rPr>
      <t>modré (partneři)</t>
    </r>
    <r>
      <rPr>
        <sz val="10"/>
        <color theme="1"/>
        <rFont val="Segoe UI"/>
        <family val="2"/>
        <charset val="238"/>
      </rPr>
      <t xml:space="preserve"> - uvedeny neúplné údaje za subjekt
</t>
    </r>
    <r>
      <rPr>
        <sz val="3"/>
        <color theme="1"/>
        <rFont val="Segoe UI"/>
        <family val="2"/>
        <charset val="238"/>
      </rPr>
      <t xml:space="preserve">
</t>
    </r>
    <r>
      <rPr>
        <b/>
        <sz val="10"/>
        <color rgb="FFFF0000"/>
        <rFont val="Segoe UI"/>
        <family val="2"/>
        <charset val="238"/>
      </rPr>
      <t>červené (čerpání)</t>
    </r>
    <r>
      <rPr>
        <sz val="10"/>
        <color theme="1"/>
        <rFont val="Segoe UI"/>
        <family val="2"/>
        <charset val="238"/>
      </rPr>
      <t xml:space="preserve"> - v ZoR vyčerpáno více, než je navoleno v aktuálním rozpočtu</t>
    </r>
  </si>
  <si>
    <t>% původních jednotek</t>
  </si>
  <si>
    <t xml:space="preserve">Vykázáno jednotek
</t>
  </si>
  <si>
    <t>% vykázaných jednotek (ze změn)</t>
  </si>
  <si>
    <t>Vykázáno celkem 
(v Kč)</t>
  </si>
  <si>
    <t>Původně požadováno</t>
  </si>
  <si>
    <t>Vykázáno za všechny ZoR celkem</t>
  </si>
  <si>
    <t>Celkem</t>
  </si>
  <si>
    <t>-</t>
  </si>
  <si>
    <t>Částka převedená z Výdajů na přímé aktivity</t>
  </si>
  <si>
    <t>Nevyužité prostředky</t>
  </si>
  <si>
    <t>Souhrnný přehled stavu jednotkových nákladů</t>
  </si>
  <si>
    <t>a pro přípravu žádostí o změnu</t>
  </si>
  <si>
    <t>Hodnoty nekopírujte a nepřesunujte, vždy je ručně vepište.</t>
  </si>
  <si>
    <t>7.</t>
  </si>
  <si>
    <t>8.</t>
  </si>
  <si>
    <t>9.</t>
  </si>
  <si>
    <t>10.</t>
  </si>
  <si>
    <t>Údaje za poslední sledované období vykazujte vždy v listu "ZZoR", bez ohledu na to, kolik předchozích listů zůstane nevyplněných.</t>
  </si>
  <si>
    <t>11.</t>
  </si>
  <si>
    <t>12.</t>
  </si>
  <si>
    <t>13.</t>
  </si>
  <si>
    <t>a pro přípravu ŽoZ</t>
  </si>
  <si>
    <r>
      <t xml:space="preserve">Dokument KALKULAČKA je </t>
    </r>
    <r>
      <rPr>
        <b/>
        <sz val="12"/>
        <color theme="1"/>
        <rFont val="Segoe UI"/>
        <family val="2"/>
        <charset val="238"/>
      </rPr>
      <t>povinnou přílohou</t>
    </r>
    <r>
      <rPr>
        <sz val="12"/>
        <color theme="1"/>
        <rFont val="Segoe UI"/>
        <family val="2"/>
        <charset val="238"/>
      </rPr>
      <t xml:space="preserve"> Zprávy o realizaci  (ZoR) a Žádosti o změnu (ŽoZ) ve výzvě č. 02_19_075,
pokud žadatel realizuje aktivitu č. 6.
Kalkulačka slouží pro správné vypočtení hodnoty indikátoru 50501 a jako pomůcka pro výpočet snížené personální šablony. </t>
    </r>
  </si>
  <si>
    <t>V případě zapojení nového partnera ho uveďte na konec seznamu dané části (školy / ŠPZ).</t>
  </si>
  <si>
    <t>Následně na tomtéž listu doplňte seznam zapojených partnerů - rozdělený na školy (modře podbarvené) a školská poradenská zařízení - ŠPZ (červeně podbarvené).</t>
  </si>
  <si>
    <t>Pořadí partnerů v průběhu realizace projektu neměňte, údaje se načítají do dalších listů.</t>
  </si>
  <si>
    <t>Je nutné vyplnit oba údaje - název partnera a IČO, aby kalkulačka pracovala správně.</t>
  </si>
  <si>
    <t>V případě odstoupení partnera ho v seznamu ponechte kvůli úplnosti údajů.</t>
  </si>
  <si>
    <t>Údaje o partnerech lze upravovat pouze na tomto listu.</t>
  </si>
  <si>
    <t>Automatické podbarvení údajů značí pochybení (neúplnost, duplicitu apod.; vysvětlivky jsou v horní části listu).</t>
  </si>
  <si>
    <t xml:space="preserve">Po správném vyplnění údajů o partnerech bude možné editovat jejich zapojení v jednotlivých obdobích (ZoR). </t>
  </si>
  <si>
    <t>Označte i ty partnery, kteří byli zapojeni do realizace, ačkoliv nevykazují žádnou aktivitu (úspěšně realizované šablony, tj. měsíce působení personální podpory).</t>
  </si>
  <si>
    <t>Hodnoty vyplňujte za doložené aktivity v příslušné ZoR, nikoliv kumulativně za celou realizaci projektu.</t>
  </si>
  <si>
    <t>Pokud některý subjekt v daném sledovaném období nevykazuje aktivitu, ponechte pole nulová.</t>
  </si>
  <si>
    <t>Vyplněná pole budou započtena a viditelná pouze u správně evidovaných partnerů.</t>
  </si>
  <si>
    <t>Nejprve na listu "Přehled partnerů" v hlavičce vyplňte registrační číslo projektu. Zde ho případně také opravujte (na ostatní listy se bude načítat z tohoto pole).</t>
  </si>
  <si>
    <t>Na listu "Přehled partnerů" označte ("Ano"), zda byl partner zapojen do projektu v daném období (např. ZoR 1).</t>
  </si>
  <si>
    <t>Na listu příslušné ZoR (např. "ZoR č. 1") se automaticky doplní údaje o zapojených partnerech.</t>
  </si>
  <si>
    <t>Údaje se dotahují z listu "Přehled partnerů" - u správně označených subjektů se zobrazí Název partnera i IČO.</t>
  </si>
  <si>
    <t>Pokud jsou údaje na listu "Přehled partnerů" neúplné, partner se na listu "ZoR" nezobrazí ("partner neuveden").</t>
  </si>
  <si>
    <t>Pokud nebyl partner na listu "Přehled partnerů" přiřazen k dané ZoR, údaje se zde také nezobrazí ("v tomto období nerelevantní").</t>
  </si>
  <si>
    <t>Na listu "ZoR" vyplňte u každého subjektu všechny úspěšně realizované šablony, tj. měsíce působení personální podpory, které dokládáte.</t>
  </si>
  <si>
    <t>Přehled čerpání v jednotlivých ZoR</t>
  </si>
  <si>
    <t>Dosažen přírůstek hodnoty indikátoru 50501</t>
  </si>
  <si>
    <t>Vykázáno celkem jednotek</t>
  </si>
  <si>
    <t>Do ZoR přepište součty vykazovaných počtů jednotek za jednotlivé aktivity a přírůstkové hodnoty indikátoru.</t>
  </si>
  <si>
    <t>Tyto údaje se také přenesou na list "Souhrn" do části Přehled čerpání v jednotlivých ZoR.</t>
  </si>
  <si>
    <t>Ty se vygenerují ve spodní části listu příslušné ZoR (řádek Kontrolní součty).</t>
  </si>
  <si>
    <t>Na listu "Rozpočet + Žádosti o změnu" v hlavičce příslušné změny (Změna č. 1, Změna č. 2 atd.) vyplňte do bílého pole editovat "ano".</t>
  </si>
  <si>
    <t>Tím se zviditelní příslušná oblast. Vyplňte znovu všechny hodnoty dle požadovaných změn.</t>
  </si>
  <si>
    <t>Snížení počtu jednotek podaktivit v aktivitě č. 6 je možné pouze do výše max. 40 % z počtu jednotek podaktivity v žádosti o podporu ke dni vydání právního aktu.</t>
  </si>
  <si>
    <t>Je třeba vyplnit i položky, u kterých nedošlo k žádné změně (tj. vyplnit původní hodnotu).</t>
  </si>
  <si>
    <t>Kontrola limitu počtu jednotek, spolu s kontrolním výpočtem hodnot indikátoru 50501, je ve spodní části tabulky.</t>
  </si>
  <si>
    <t>V hlavičce případně doplňte částku převedenou z Výdajů na přímé aktivity (vždy jen za danou ŽoZ, nikoliv kumulativně).</t>
  </si>
  <si>
    <t>Listy jsou vzájemně provázané. Celkové přehledy jsou k dispozici na listu Souhrn.</t>
  </si>
  <si>
    <t>Zpráva o realizaci</t>
  </si>
  <si>
    <t>Žádost o změnu</t>
  </si>
  <si>
    <t>14.</t>
  </si>
  <si>
    <t>15.</t>
  </si>
  <si>
    <t>16.</t>
  </si>
  <si>
    <t>17.</t>
  </si>
  <si>
    <t>V hlavičce je patrná částka Nevyužitých prostředků, kterou je třeba také uvést do rozpočtu k ŽoZ.</t>
  </si>
  <si>
    <r>
      <t xml:space="preserve">Kalkulačku neodemykejte, vyplňujte vždy pouze nezamčená </t>
    </r>
    <r>
      <rPr>
        <b/>
        <sz val="10"/>
        <color theme="1"/>
        <rFont val="Segoe UI"/>
        <family val="2"/>
        <charset val="238"/>
      </rPr>
      <t>"BÍLÁ"</t>
    </r>
    <r>
      <rPr>
        <sz val="10"/>
        <color theme="1"/>
        <rFont val="Segoe UI"/>
        <family val="2"/>
        <charset val="238"/>
      </rPr>
      <t xml:space="preserve"> pole (případně červená, pokud hlásí chybu).</t>
    </r>
  </si>
  <si>
    <t>Na listu "Rozpočet + Žádosti o změnu" doplňte počty jednotek dle Právního aktu - do části Původní žádost.</t>
  </si>
  <si>
    <t>Základní informace</t>
  </si>
  <si>
    <t>Vykázáno v Kč za ZoR</t>
  </si>
  <si>
    <t>U podaktivit 6.3 a 6.6 (Školní psycholog / Psycholog) je minimální možný úvazek v projektu 0,5 na měsíc. Pozor při vyplňování sloupce "E".</t>
  </si>
  <si>
    <t>V případě potřeby přidání řádků pro partnery kontaktujte přiděleného pracovníka MŠMT.</t>
  </si>
  <si>
    <t>ZoR č. 1 -
počet  jednotek</t>
  </si>
  <si>
    <t>ZoR č. 2 -
počet  jednotek</t>
  </si>
  <si>
    <t>ZoR č. 3 -
počet  jednotek</t>
  </si>
  <si>
    <t>ZoR č. 4 -
počet  jednotek</t>
  </si>
  <si>
    <t>ZoR č. 5 -
počet  jednotek</t>
  </si>
  <si>
    <t>ZoR č. 6 -
počet  jednotek</t>
  </si>
  <si>
    <t>ZoR č. 7 -
počet  jednotek</t>
  </si>
  <si>
    <t>ZoR č. 8 -
počet  jednotek</t>
  </si>
  <si>
    <t>ZoR č. 9 -
počet  jednotek</t>
  </si>
  <si>
    <t>ZoR č. 10 -
počet  jednotek</t>
  </si>
  <si>
    <t>ZZoR -
počet  jednotek</t>
  </si>
  <si>
    <t>Jednotek v aktuálním rozpočtu</t>
  </si>
  <si>
    <t>Vykázáno celkem jednotek v ZoR</t>
  </si>
  <si>
    <t>Je možné vyplňovat pouze kladná čísla (s 1 desetinným místem - pro případ krácení šablon, viz poslední listy).</t>
  </si>
  <si>
    <t>18.</t>
  </si>
  <si>
    <t>Na tomto listu vyplňujte vždy pouze celá kladná čísla nebo nulu.</t>
  </si>
  <si>
    <t>Kalkulačka personálních pozic (indikátorů) ZoR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</si>
</sst>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K_č_-;\-* #,##0.00\ _K_č_-;_-* &quot;-&quot;??\ _K_č_-;_-@_-"/>
    <numFmt numFmtId="164" formatCode="#,##0\ &quot;Kč&quot;"/>
    <numFmt numFmtId="165" formatCode="#,##0.000"/>
    <numFmt numFmtId="166" formatCode="0.000"/>
    <numFmt numFmtId="167" formatCode="#,##0.0"/>
  </numFmts>
  <fonts count="5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theme="1"/>
      <name val="Arial"/>
      <family val="2"/>
      <charset val="238"/>
    </font>
    <font>
      <sz val="10"/>
      <color theme="1"/>
      <name val="Segoe UI"/>
      <family val="2"/>
      <charset val="238"/>
    </font>
    <font>
      <b/>
      <sz val="10"/>
      <color theme="1"/>
      <name val="Segoe UI"/>
      <family val="2"/>
      <charset val="238"/>
    </font>
    <font>
      <b/>
      <sz val="14"/>
      <color theme="1"/>
      <name val="Segoe UI"/>
      <family val="2"/>
      <charset val="238"/>
    </font>
    <font>
      <b/>
      <sz val="14"/>
      <color rgb="FF003399"/>
      <name val="Segoe UI"/>
      <family val="2"/>
      <charset val="238"/>
    </font>
    <font>
      <b/>
      <sz val="12"/>
      <color theme="1"/>
      <name val="Segoe UI"/>
      <family val="2"/>
      <charset val="238"/>
    </font>
    <font>
      <b/>
      <sz val="11"/>
      <color theme="1"/>
      <name val="Segoe UI"/>
      <family val="2"/>
      <charset val="238"/>
    </font>
    <font>
      <sz val="11"/>
      <color theme="1"/>
      <name val="Segoe UI"/>
      <family val="2"/>
      <charset val="238"/>
    </font>
    <font>
      <sz val="12"/>
      <color theme="1"/>
      <name val="Segoe UI"/>
      <family val="2"/>
      <charset val="238"/>
    </font>
    <font>
      <b/>
      <sz val="16"/>
      <color theme="0"/>
      <name val="Segoe UI"/>
      <family val="2"/>
      <charset val="238"/>
    </font>
    <font>
      <b/>
      <sz val="28"/>
      <color theme="1"/>
      <name val="Segoe UI"/>
      <family val="2"/>
      <charset val="238"/>
    </font>
    <font>
      <sz val="10"/>
      <color theme="0" tint="-0.14999847407452621"/>
      <name val="Segoe UI"/>
      <family val="2"/>
      <charset val="238"/>
    </font>
    <font>
      <b/>
      <sz val="10"/>
      <color rgb="FFFF0000"/>
      <name val="Segoe UI"/>
      <family val="2"/>
      <charset val="238"/>
    </font>
    <font>
      <sz val="3"/>
      <color theme="1"/>
      <name val="Segoe UI"/>
      <family val="2"/>
      <charset val="238"/>
    </font>
    <font>
      <b/>
      <sz val="10"/>
      <color rgb="FF00B0F0"/>
      <name val="Segoe UI"/>
      <family val="2"/>
      <charset val="238"/>
    </font>
    <font>
      <b/>
      <sz val="10"/>
      <color rgb="FFFFFF00"/>
      <name val="Segoe UI"/>
      <family val="2"/>
      <charset val="238"/>
    </font>
    <font>
      <sz val="11"/>
      <name val="Calibri"/>
      <family val="2"/>
      <charset val="238"/>
      <scheme val="minor"/>
    </font>
    <font>
      <i/>
      <sz val="10"/>
      <color rgb="FF000000"/>
      <name val="Segoe UI"/>
      <family val="2"/>
      <charset val="238"/>
    </font>
    <font>
      <sz val="11"/>
      <color theme="0" tint="-0.249977111117893"/>
      <name val="Segoe UI"/>
      <family val="2"/>
      <charset val="238"/>
    </font>
    <font>
      <b/>
      <sz val="10.5"/>
      <color theme="1"/>
      <name val="Segoe UI"/>
      <family val="2"/>
      <charset val="238"/>
    </font>
    <font>
      <sz val="13"/>
      <color theme="1"/>
      <name val="Segoe UI"/>
      <family val="2"/>
      <charset val="238"/>
    </font>
    <font>
      <b/>
      <sz val="13"/>
      <color theme="1"/>
      <name val="Segoe UI"/>
      <family val="2"/>
      <charset val="238"/>
    </font>
    <font>
      <b/>
      <sz val="10"/>
      <name val="Segoe UI"/>
      <family val="2"/>
      <charset val="238"/>
    </font>
    <font>
      <sz val="9"/>
      <color indexed="81"/>
      <name val="Tahoma"/>
      <family val="2"/>
      <charset val="238"/>
    </font>
    <font>
      <sz val="8"/>
      <color theme="1"/>
      <name val="Segoe UI"/>
      <family val="2"/>
      <charset val="238"/>
    </font>
    <font>
      <sz val="10"/>
      <color theme="7" tint="0.39997558519241921"/>
      <name val="Segoe UI"/>
      <family val="2"/>
      <charset val="238"/>
    </font>
    <font>
      <b/>
      <sz val="11"/>
      <color theme="7" tint="0.39997558519241921"/>
      <name val="Segoe UI"/>
      <family val="2"/>
      <charset val="238"/>
    </font>
    <font>
      <sz val="11"/>
      <color theme="0" tint="-0.499984740745262"/>
      <name val="Segoe UI"/>
      <family val="2"/>
      <charset val="238"/>
    </font>
    <font>
      <b/>
      <sz val="26"/>
      <color theme="1"/>
      <name val="Segoe UI"/>
      <family val="2"/>
      <charset val="238"/>
    </font>
    <font>
      <b/>
      <sz val="10"/>
      <color theme="4"/>
      <name val="Segoe UI"/>
      <family val="2"/>
      <charset val="238"/>
    </font>
    <font>
      <sz val="11"/>
      <color rgb="FFFF0000"/>
      <name val="Segoe UI"/>
      <family val="2"/>
      <charset val="238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</fills>
  <borders count="8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</borders>
  <cellStyleXfs count="5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1" fillId="0" borderId="0"/>
    <xf numFmtId="0" fontId="20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90">
    <xf numFmtId="0" fontId="0" fillId="0" borderId="0" xfId="0"/>
    <xf numFmtId="0" fontId="23" fillId="33" borderId="0" xfId="0" applyFont="1" applyFill="1" applyProtection="1">
      <protection hidden="1"/>
    </xf>
    <xf numFmtId="0" fontId="22" fillId="33" borderId="0" xfId="0" applyFont="1" applyFill="1" applyProtection="1">
      <protection hidden="1"/>
    </xf>
    <xf numFmtId="0" fontId="22" fillId="33" borderId="0" xfId="0" applyFont="1" applyFill="1" applyAlignment="1" applyProtection="1">
      <alignment horizontal="center" vertical="top"/>
      <protection hidden="1"/>
    </xf>
    <xf numFmtId="0" fontId="22" fillId="33" borderId="0" xfId="0" applyFont="1" applyFill="1" applyAlignment="1" applyProtection="1">
      <alignment horizontal="center" vertical="center"/>
      <protection hidden="1"/>
    </xf>
    <xf numFmtId="0" fontId="24" fillId="33" borderId="32" xfId="0" applyFont="1" applyFill="1" applyBorder="1" applyAlignment="1" applyProtection="1">
      <alignment horizontal="center" vertical="center"/>
      <protection hidden="1"/>
    </xf>
    <xf numFmtId="0" fontId="24" fillId="33" borderId="33" xfId="0" applyFont="1" applyFill="1" applyBorder="1" applyAlignment="1" applyProtection="1">
      <alignment horizontal="center" vertical="center"/>
      <protection hidden="1"/>
    </xf>
    <xf numFmtId="0" fontId="22" fillId="33" borderId="0" xfId="0" applyFont="1" applyFill="1" applyBorder="1" applyProtection="1">
      <protection hidden="1"/>
    </xf>
    <xf numFmtId="0" fontId="32" fillId="33" borderId="0" xfId="0" applyFont="1" applyFill="1" applyAlignment="1" applyProtection="1">
      <alignment horizontal="center" vertical="top"/>
      <protection hidden="1"/>
    </xf>
    <xf numFmtId="49" fontId="29" fillId="36" borderId="34" xfId="0" applyNumberFormat="1" applyFont="1" applyFill="1" applyBorder="1" applyAlignment="1" applyProtection="1">
      <alignment horizontal="center" vertical="center" wrapText="1"/>
      <protection hidden="1"/>
    </xf>
    <xf numFmtId="49" fontId="29" fillId="37" borderId="34" xfId="0" applyNumberFormat="1" applyFont="1" applyFill="1" applyBorder="1" applyAlignment="1" applyProtection="1">
      <alignment horizontal="center" vertical="center" wrapText="1"/>
      <protection hidden="1"/>
    </xf>
    <xf numFmtId="49" fontId="29" fillId="37" borderId="35" xfId="0" applyNumberFormat="1" applyFont="1" applyFill="1" applyBorder="1" applyAlignment="1" applyProtection="1">
      <alignment horizontal="center" vertical="center" wrapText="1"/>
      <protection hidden="1"/>
    </xf>
    <xf numFmtId="49" fontId="29" fillId="37" borderId="36" xfId="0" applyNumberFormat="1" applyFont="1" applyFill="1" applyBorder="1" applyAlignment="1" applyProtection="1">
      <alignment horizontal="center" vertical="center" wrapText="1"/>
      <protection hidden="1"/>
    </xf>
    <xf numFmtId="3" fontId="33" fillId="42" borderId="17" xfId="0" applyNumberFormat="1" applyFont="1" applyFill="1" applyBorder="1" applyAlignment="1" applyProtection="1">
      <alignment horizontal="center" vertical="center" wrapText="1"/>
      <protection hidden="1"/>
    </xf>
    <xf numFmtId="3" fontId="33" fillId="42" borderId="18" xfId="0" applyNumberFormat="1" applyFont="1" applyFill="1" applyBorder="1" applyAlignment="1" applyProtection="1">
      <alignment horizontal="center" vertical="center" wrapText="1"/>
      <protection hidden="1"/>
    </xf>
    <xf numFmtId="3" fontId="33" fillId="42" borderId="22" xfId="0" applyNumberFormat="1" applyFont="1" applyFill="1" applyBorder="1" applyAlignment="1" applyProtection="1">
      <alignment horizontal="center" vertical="center" wrapText="1"/>
      <protection hidden="1"/>
    </xf>
    <xf numFmtId="3" fontId="33" fillId="42" borderId="0" xfId="0" applyNumberFormat="1" applyFont="1" applyFill="1" applyBorder="1" applyAlignment="1" applyProtection="1">
      <alignment horizontal="center" vertical="center" wrapText="1"/>
      <protection hidden="1"/>
    </xf>
    <xf numFmtId="3" fontId="33" fillId="42" borderId="49" xfId="0" applyNumberFormat="1" applyFont="1" applyFill="1" applyBorder="1" applyAlignment="1" applyProtection="1">
      <alignment horizontal="center" vertical="center" wrapText="1"/>
      <protection hidden="1"/>
    </xf>
    <xf numFmtId="3" fontId="33" fillId="42" borderId="47" xfId="0" applyNumberFormat="1" applyFont="1" applyFill="1" applyBorder="1" applyAlignment="1" applyProtection="1">
      <alignment horizontal="center" vertical="center" wrapText="1"/>
      <protection hidden="1"/>
    </xf>
    <xf numFmtId="3" fontId="33" fillId="42" borderId="19" xfId="0" applyNumberFormat="1" applyFont="1" applyFill="1" applyBorder="1" applyAlignment="1" applyProtection="1">
      <alignment horizontal="center" vertical="center" wrapText="1"/>
      <protection hidden="1"/>
    </xf>
    <xf numFmtId="3" fontId="33" fillId="42" borderId="23" xfId="0" applyNumberFormat="1" applyFont="1" applyFill="1" applyBorder="1" applyAlignment="1" applyProtection="1">
      <alignment horizontal="center" vertical="center" wrapText="1"/>
      <protection hidden="1"/>
    </xf>
    <xf numFmtId="164" fontId="24" fillId="36" borderId="34" xfId="0" applyNumberFormat="1" applyFont="1" applyFill="1" applyBorder="1" applyAlignment="1" applyProtection="1">
      <alignment horizontal="center" vertical="center" wrapText="1"/>
      <protection hidden="1"/>
    </xf>
    <xf numFmtId="164" fontId="24" fillId="36" borderId="48" xfId="0" applyNumberFormat="1" applyFont="1" applyFill="1" applyBorder="1" applyAlignment="1" applyProtection="1">
      <alignment horizontal="center" vertical="center" wrapText="1"/>
      <protection hidden="1"/>
    </xf>
    <xf numFmtId="164" fontId="24" fillId="37" borderId="35" xfId="0" applyNumberFormat="1" applyFont="1" applyFill="1" applyBorder="1" applyAlignment="1" applyProtection="1">
      <alignment horizontal="center" vertical="center" wrapText="1"/>
      <protection hidden="1"/>
    </xf>
    <xf numFmtId="164" fontId="24" fillId="37" borderId="34" xfId="0" applyNumberFormat="1" applyFont="1" applyFill="1" applyBorder="1" applyAlignment="1" applyProtection="1">
      <alignment horizontal="center" vertical="center" wrapText="1"/>
      <protection hidden="1"/>
    </xf>
    <xf numFmtId="164" fontId="24" fillId="37" borderId="36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6" fillId="36" borderId="10" xfId="0" applyFont="1" applyFill="1" applyBorder="1" applyAlignment="1" applyProtection="1">
      <alignment horizontal="center" vertical="center" wrapText="1"/>
      <protection hidden="1"/>
    </xf>
    <xf numFmtId="0" fontId="16" fillId="36" borderId="10" xfId="0" applyFont="1" applyFill="1" applyBorder="1" applyAlignment="1" applyProtection="1">
      <alignment horizontal="center" vertical="top" wrapText="1"/>
      <protection hidden="1"/>
    </xf>
    <xf numFmtId="0" fontId="16" fillId="43" borderId="10" xfId="0" applyFont="1" applyFill="1" applyBorder="1" applyAlignment="1" applyProtection="1">
      <alignment horizontal="center" vertical="center" wrapText="1"/>
      <protection hidden="1"/>
    </xf>
    <xf numFmtId="0" fontId="0" fillId="0" borderId="10" xfId="0" applyBorder="1" applyProtection="1">
      <protection locked="0"/>
    </xf>
    <xf numFmtId="0" fontId="38" fillId="0" borderId="10" xfId="0" applyFont="1" applyBorder="1" applyProtection="1">
      <protection locked="0"/>
    </xf>
    <xf numFmtId="0" fontId="38" fillId="39" borderId="10" xfId="0" applyFont="1" applyFill="1" applyBorder="1" applyProtection="1"/>
    <xf numFmtId="0" fontId="38" fillId="39" borderId="10" xfId="0" applyFont="1" applyFill="1" applyBorder="1" applyProtection="1">
      <protection hidden="1"/>
    </xf>
    <xf numFmtId="0" fontId="38" fillId="42" borderId="10" xfId="0" applyFont="1" applyFill="1" applyBorder="1" applyProtection="1"/>
    <xf numFmtId="0" fontId="38" fillId="0" borderId="0" xfId="0" applyFont="1" applyProtection="1">
      <protection hidden="1"/>
    </xf>
    <xf numFmtId="0" fontId="16" fillId="44" borderId="0" xfId="0" applyFont="1" applyFill="1" applyAlignment="1">
      <alignment wrapText="1"/>
    </xf>
    <xf numFmtId="0" fontId="0" fillId="0" borderId="0" xfId="0" applyAlignment="1">
      <alignment wrapText="1"/>
    </xf>
    <xf numFmtId="0" fontId="39" fillId="0" borderId="0" xfId="0" applyFont="1" applyAlignment="1">
      <alignment wrapText="1"/>
    </xf>
    <xf numFmtId="0" fontId="0" fillId="0" borderId="0" xfId="0" applyAlignment="1"/>
    <xf numFmtId="0" fontId="23" fillId="0" borderId="0" xfId="0" applyFont="1" applyAlignment="1" applyProtection="1">
      <alignment horizontal="left" vertical="center" wrapText="1"/>
      <protection hidden="1"/>
    </xf>
    <xf numFmtId="0" fontId="26" fillId="0" borderId="0" xfId="0" applyFont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horizontal="left" vertical="center" wrapText="1"/>
      <protection hidden="1"/>
    </xf>
    <xf numFmtId="0" fontId="22" fillId="33" borderId="0" xfId="0" applyFont="1" applyFill="1" applyAlignment="1" applyProtection="1">
      <alignment vertical="top"/>
      <protection hidden="1"/>
    </xf>
    <xf numFmtId="49" fontId="29" fillId="37" borderId="46" xfId="0" applyNumberFormat="1" applyFont="1" applyFill="1" applyBorder="1" applyAlignment="1" applyProtection="1">
      <alignment horizontal="center" vertical="center" wrapText="1"/>
      <protection hidden="1"/>
    </xf>
    <xf numFmtId="0" fontId="16" fillId="43" borderId="10" xfId="0" applyFont="1" applyFill="1" applyBorder="1" applyAlignment="1" applyProtection="1">
      <alignment horizontal="center" vertical="top" wrapText="1"/>
      <protection hidden="1"/>
    </xf>
    <xf numFmtId="166" fontId="24" fillId="37" borderId="41" xfId="0" applyNumberFormat="1" applyFont="1" applyFill="1" applyBorder="1" applyAlignment="1" applyProtection="1">
      <alignment horizontal="center" vertical="center" wrapText="1"/>
      <protection hidden="1"/>
    </xf>
    <xf numFmtId="166" fontId="24" fillId="37" borderId="11" xfId="0" applyNumberFormat="1" applyFont="1" applyFill="1" applyBorder="1" applyAlignment="1" applyProtection="1">
      <alignment horizontal="center" vertical="center" wrapText="1"/>
      <protection hidden="1"/>
    </xf>
    <xf numFmtId="166" fontId="24" fillId="37" borderId="42" xfId="0" applyNumberFormat="1" applyFont="1" applyFill="1" applyBorder="1" applyAlignment="1" applyProtection="1">
      <alignment horizontal="center" vertical="center" wrapText="1"/>
      <protection hidden="1"/>
    </xf>
    <xf numFmtId="49" fontId="29" fillId="36" borderId="35" xfId="0" applyNumberFormat="1" applyFont="1" applyFill="1" applyBorder="1" applyAlignment="1" applyProtection="1">
      <alignment horizontal="center" vertical="center" wrapText="1"/>
      <protection hidden="1"/>
    </xf>
    <xf numFmtId="49" fontId="29" fillId="36" borderId="36" xfId="0" applyNumberFormat="1" applyFont="1" applyFill="1" applyBorder="1" applyAlignment="1" applyProtection="1">
      <alignment horizontal="center" vertical="center" wrapText="1"/>
      <protection hidden="1"/>
    </xf>
    <xf numFmtId="49" fontId="27" fillId="38" borderId="20" xfId="0" applyNumberFormat="1" applyFont="1" applyFill="1" applyBorder="1" applyAlignment="1" applyProtection="1">
      <alignment horizontal="center" vertical="center" wrapText="1"/>
      <protection hidden="1"/>
    </xf>
    <xf numFmtId="49" fontId="27" fillId="38" borderId="35" xfId="0" applyNumberFormat="1" applyFont="1" applyFill="1" applyBorder="1" applyAlignment="1" applyProtection="1">
      <alignment horizontal="center" vertical="center" wrapText="1"/>
      <protection hidden="1"/>
    </xf>
    <xf numFmtId="49" fontId="29" fillId="34" borderId="0" xfId="0" applyNumberFormat="1" applyFont="1" applyFill="1" applyBorder="1" applyAlignment="1" applyProtection="1">
      <alignment horizontal="center" vertical="center" wrapText="1"/>
      <protection hidden="1"/>
    </xf>
    <xf numFmtId="2" fontId="29" fillId="34" borderId="0" xfId="0" applyNumberFormat="1" applyFont="1" applyFill="1" applyBorder="1" applyAlignment="1" applyProtection="1">
      <alignment horizontal="center" vertical="center" wrapText="1"/>
      <protection hidden="1"/>
    </xf>
    <xf numFmtId="49" fontId="40" fillId="34" borderId="0" xfId="0" applyNumberFormat="1" applyFont="1" applyFill="1" applyBorder="1" applyAlignment="1" applyProtection="1">
      <alignment horizontal="center" vertical="center" wrapText="1"/>
      <protection hidden="1"/>
    </xf>
    <xf numFmtId="164" fontId="29" fillId="34" borderId="0" xfId="0" applyNumberFormat="1" applyFont="1" applyFill="1" applyBorder="1" applyAlignment="1" applyProtection="1">
      <alignment horizontal="center" vertical="center" wrapText="1"/>
      <protection hidden="1"/>
    </xf>
    <xf numFmtId="3" fontId="29" fillId="34" borderId="0" xfId="0" applyNumberFormat="1" applyFont="1" applyFill="1" applyBorder="1" applyAlignment="1" applyProtection="1">
      <alignment horizontal="center" vertical="center" wrapText="1"/>
      <protection hidden="1"/>
    </xf>
    <xf numFmtId="0" fontId="40" fillId="34" borderId="0" xfId="0" applyFont="1" applyFill="1" applyBorder="1" applyAlignment="1" applyProtection="1">
      <alignment horizontal="center" vertical="center" wrapText="1"/>
      <protection hidden="1"/>
    </xf>
    <xf numFmtId="0" fontId="29" fillId="34" borderId="0" xfId="0" applyFont="1" applyFill="1" applyBorder="1" applyAlignment="1" applyProtection="1">
      <alignment horizontal="center" vertical="center" wrapText="1"/>
      <protection hidden="1"/>
    </xf>
    <xf numFmtId="49" fontId="30" fillId="34" borderId="0" xfId="0" applyNumberFormat="1" applyFont="1" applyFill="1" applyBorder="1" applyAlignment="1" applyProtection="1">
      <alignment horizontal="center" vertical="center" wrapText="1"/>
      <protection hidden="1"/>
    </xf>
    <xf numFmtId="0" fontId="30" fillId="34" borderId="0" xfId="0" applyFont="1" applyFill="1" applyBorder="1" applyAlignment="1" applyProtection="1">
      <alignment horizontal="center" vertical="center" wrapText="1"/>
      <protection hidden="1"/>
    </xf>
    <xf numFmtId="49" fontId="28" fillId="38" borderId="15" xfId="0" applyNumberFormat="1" applyFont="1" applyFill="1" applyBorder="1" applyAlignment="1" applyProtection="1">
      <alignment horizontal="center" vertical="center" wrapText="1"/>
      <protection hidden="1"/>
    </xf>
    <xf numFmtId="3" fontId="29" fillId="39" borderId="35" xfId="0" applyNumberFormat="1" applyFont="1" applyFill="1" applyBorder="1" applyAlignment="1" applyProtection="1">
      <alignment horizontal="center" vertical="center" wrapText="1"/>
      <protection hidden="1"/>
    </xf>
    <xf numFmtId="3" fontId="29" fillId="39" borderId="34" xfId="0" applyNumberFormat="1" applyFont="1" applyFill="1" applyBorder="1" applyAlignment="1" applyProtection="1">
      <alignment horizontal="center" vertical="center" wrapText="1"/>
      <protection hidden="1"/>
    </xf>
    <xf numFmtId="3" fontId="29" fillId="39" borderId="36" xfId="0" applyNumberFormat="1" applyFont="1" applyFill="1" applyBorder="1" applyAlignment="1" applyProtection="1">
      <alignment horizontal="center" vertical="center" wrapText="1"/>
      <protection hidden="1"/>
    </xf>
    <xf numFmtId="3" fontId="29" fillId="40" borderId="57" xfId="0" applyNumberFormat="1" applyFont="1" applyFill="1" applyBorder="1" applyAlignment="1" applyProtection="1">
      <alignment horizontal="center" vertical="center" wrapText="1"/>
      <protection hidden="1"/>
    </xf>
    <xf numFmtId="3" fontId="29" fillId="40" borderId="34" xfId="0" applyNumberFormat="1" applyFont="1" applyFill="1" applyBorder="1" applyAlignment="1" applyProtection="1">
      <alignment horizontal="center" vertical="center" wrapText="1"/>
      <protection hidden="1"/>
    </xf>
    <xf numFmtId="3" fontId="29" fillId="40" borderId="36" xfId="0" applyNumberFormat="1" applyFont="1" applyFill="1" applyBorder="1" applyAlignment="1" applyProtection="1">
      <alignment horizontal="center" vertical="center" wrapText="1"/>
      <protection hidden="1"/>
    </xf>
    <xf numFmtId="0" fontId="29" fillId="46" borderId="0" xfId="0" applyFont="1" applyFill="1" applyAlignment="1" applyProtection="1">
      <alignment horizontal="center" vertical="center"/>
      <protection hidden="1"/>
    </xf>
    <xf numFmtId="0" fontId="41" fillId="38" borderId="60" xfId="0" applyFont="1" applyFill="1" applyBorder="1" applyAlignment="1" applyProtection="1">
      <alignment horizontal="center" vertical="center" textRotation="90" wrapText="1"/>
      <protection hidden="1"/>
    </xf>
    <xf numFmtId="0" fontId="41" fillId="38" borderId="61" xfId="0" applyFont="1" applyFill="1" applyBorder="1" applyAlignment="1" applyProtection="1">
      <alignment horizontal="center" vertical="center" textRotation="90" wrapText="1"/>
      <protection hidden="1"/>
    </xf>
    <xf numFmtId="0" fontId="41" fillId="38" borderId="62" xfId="0" applyFont="1" applyFill="1" applyBorder="1" applyAlignment="1" applyProtection="1">
      <alignment horizontal="center" vertical="center" textRotation="90" wrapText="1"/>
      <protection hidden="1"/>
    </xf>
    <xf numFmtId="49" fontId="29" fillId="0" borderId="20" xfId="0" applyNumberFormat="1" applyFont="1" applyFill="1" applyBorder="1" applyAlignment="1" applyProtection="1">
      <alignment horizontal="left" vertical="center" wrapText="1"/>
      <protection locked="0"/>
    </xf>
    <xf numFmtId="49" fontId="29" fillId="0" borderId="21" xfId="0" applyNumberFormat="1" applyFont="1" applyFill="1" applyBorder="1" applyAlignment="1" applyProtection="1">
      <alignment horizontal="left" vertical="center" wrapText="1"/>
      <protection locked="0"/>
    </xf>
    <xf numFmtId="49" fontId="29" fillId="0" borderId="10" xfId="0" applyNumberFormat="1" applyFont="1" applyFill="1" applyBorder="1" applyAlignment="1" applyProtection="1">
      <alignment horizontal="left" vertical="center" wrapText="1"/>
      <protection locked="0"/>
    </xf>
    <xf numFmtId="49" fontId="29" fillId="0" borderId="24" xfId="0" applyNumberFormat="1" applyFont="1" applyFill="1" applyBorder="1" applyAlignment="1" applyProtection="1">
      <alignment horizontal="left" vertical="center" wrapText="1"/>
      <protection locked="0"/>
    </xf>
    <xf numFmtId="49" fontId="29" fillId="0" borderId="37" xfId="0" applyNumberFormat="1" applyFont="1" applyFill="1" applyBorder="1" applyAlignment="1" applyProtection="1">
      <alignment horizontal="left" vertical="center" wrapText="1"/>
      <protection locked="0"/>
    </xf>
    <xf numFmtId="49" fontId="29" fillId="0" borderId="38" xfId="0" applyNumberFormat="1" applyFont="1" applyFill="1" applyBorder="1" applyAlignment="1" applyProtection="1">
      <alignment horizontal="left" vertical="center" wrapText="1"/>
      <protection locked="0"/>
    </xf>
    <xf numFmtId="0" fontId="0" fillId="0" borderId="35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alignment horizontal="center" vertical="center"/>
      <protection locked="0"/>
    </xf>
    <xf numFmtId="0" fontId="0" fillId="0" borderId="38" xfId="0" applyBorder="1" applyAlignment="1" applyProtection="1">
      <alignment horizontal="center" vertical="center"/>
      <protection locked="0"/>
    </xf>
    <xf numFmtId="0" fontId="0" fillId="0" borderId="57" xfId="0" applyBorder="1" applyAlignment="1" applyProtection="1">
      <alignment horizontal="center" vertical="center"/>
      <protection locked="0"/>
    </xf>
    <xf numFmtId="0" fontId="0" fillId="0" borderId="58" xfId="0" applyBorder="1" applyAlignment="1" applyProtection="1">
      <alignment horizontal="center" vertical="center"/>
      <protection locked="0"/>
    </xf>
    <xf numFmtId="0" fontId="0" fillId="0" borderId="59" xfId="0" applyBorder="1" applyAlignment="1" applyProtection="1">
      <alignment horizontal="center" vertical="center"/>
      <protection locked="0"/>
    </xf>
    <xf numFmtId="49" fontId="42" fillId="34" borderId="0" xfId="0" applyNumberFormat="1" applyFont="1" applyFill="1" applyBorder="1" applyAlignment="1" applyProtection="1">
      <alignment horizontal="center" vertical="center" wrapText="1"/>
      <protection hidden="1"/>
    </xf>
    <xf numFmtId="0" fontId="29" fillId="0" borderId="10" xfId="0" applyNumberFormat="1" applyFont="1" applyFill="1" applyBorder="1" applyAlignment="1" applyProtection="1">
      <alignment horizontal="left" vertical="center" wrapText="1"/>
      <protection locked="0"/>
    </xf>
    <xf numFmtId="0" fontId="27" fillId="38" borderId="50" xfId="0" applyFont="1" applyFill="1" applyBorder="1" applyAlignment="1" applyProtection="1">
      <alignment horizontal="center" vertical="center"/>
      <protection hidden="1"/>
    </xf>
    <xf numFmtId="0" fontId="27" fillId="38" borderId="39" xfId="0" applyFont="1" applyFill="1" applyBorder="1" applyAlignment="1" applyProtection="1">
      <alignment horizontal="center" vertical="center"/>
      <protection hidden="1"/>
    </xf>
    <xf numFmtId="0" fontId="27" fillId="38" borderId="40" xfId="0" applyFont="1" applyFill="1" applyBorder="1" applyAlignment="1" applyProtection="1">
      <alignment horizontal="center" vertical="center"/>
      <protection hidden="1"/>
    </xf>
    <xf numFmtId="49" fontId="27" fillId="38" borderId="21" xfId="0" applyNumberFormat="1" applyFont="1" applyFill="1" applyBorder="1" applyAlignment="1" applyProtection="1">
      <alignment horizontal="center" vertical="center" wrapText="1"/>
      <protection hidden="1"/>
    </xf>
    <xf numFmtId="0" fontId="29" fillId="39" borderId="20" xfId="0" applyNumberFormat="1" applyFont="1" applyFill="1" applyBorder="1" applyAlignment="1" applyProtection="1">
      <alignment horizontal="left" vertical="center" wrapText="1"/>
      <protection hidden="1"/>
    </xf>
    <xf numFmtId="0" fontId="29" fillId="39" borderId="10" xfId="0" applyNumberFormat="1" applyFont="1" applyFill="1" applyBorder="1" applyAlignment="1" applyProtection="1">
      <alignment horizontal="left" vertical="center" wrapText="1"/>
      <protection hidden="1"/>
    </xf>
    <xf numFmtId="0" fontId="29" fillId="39" borderId="24" xfId="0" applyNumberFormat="1" applyFont="1" applyFill="1" applyBorder="1" applyAlignment="1" applyProtection="1">
      <alignment horizontal="left" vertical="center" wrapText="1"/>
      <protection hidden="1"/>
    </xf>
    <xf numFmtId="0" fontId="29" fillId="39" borderId="37" xfId="0" applyNumberFormat="1" applyFont="1" applyFill="1" applyBorder="1" applyAlignment="1" applyProtection="1">
      <alignment horizontal="left" vertical="center" wrapText="1"/>
      <protection hidden="1"/>
    </xf>
    <xf numFmtId="0" fontId="29" fillId="39" borderId="38" xfId="0" applyNumberFormat="1" applyFont="1" applyFill="1" applyBorder="1" applyAlignment="1" applyProtection="1">
      <alignment horizontal="left" vertical="center" wrapText="1"/>
      <protection hidden="1"/>
    </xf>
    <xf numFmtId="0" fontId="29" fillId="40" borderId="20" xfId="0" applyNumberFormat="1" applyFont="1" applyFill="1" applyBorder="1" applyAlignment="1" applyProtection="1">
      <alignment horizontal="left" vertical="center" wrapText="1"/>
      <protection hidden="1"/>
    </xf>
    <xf numFmtId="0" fontId="29" fillId="40" borderId="21" xfId="0" applyNumberFormat="1" applyFont="1" applyFill="1" applyBorder="1" applyAlignment="1" applyProtection="1">
      <alignment horizontal="left" vertical="center" wrapText="1"/>
      <protection hidden="1"/>
    </xf>
    <xf numFmtId="0" fontId="29" fillId="40" borderId="10" xfId="0" applyNumberFormat="1" applyFont="1" applyFill="1" applyBorder="1" applyAlignment="1" applyProtection="1">
      <alignment horizontal="left" vertical="center" wrapText="1"/>
      <protection hidden="1"/>
    </xf>
    <xf numFmtId="0" fontId="29" fillId="40" borderId="24" xfId="0" applyNumberFormat="1" applyFont="1" applyFill="1" applyBorder="1" applyAlignment="1" applyProtection="1">
      <alignment horizontal="left" vertical="center" wrapText="1"/>
      <protection hidden="1"/>
    </xf>
    <xf numFmtId="0" fontId="29" fillId="40" borderId="37" xfId="0" applyNumberFormat="1" applyFont="1" applyFill="1" applyBorder="1" applyAlignment="1" applyProtection="1">
      <alignment horizontal="left" vertical="center" wrapText="1"/>
      <protection hidden="1"/>
    </xf>
    <xf numFmtId="0" fontId="29" fillId="39" borderId="41" xfId="0" applyNumberFormat="1" applyFont="1" applyFill="1" applyBorder="1" applyAlignment="1" applyProtection="1">
      <alignment horizontal="left" vertical="center" wrapText="1"/>
      <protection hidden="1"/>
    </xf>
    <xf numFmtId="0" fontId="29" fillId="39" borderId="11" xfId="0" applyNumberFormat="1" applyFont="1" applyFill="1" applyBorder="1" applyAlignment="1" applyProtection="1">
      <alignment horizontal="left" vertical="center" wrapText="1"/>
      <protection hidden="1"/>
    </xf>
    <xf numFmtId="0" fontId="29" fillId="39" borderId="42" xfId="0" applyNumberFormat="1" applyFont="1" applyFill="1" applyBorder="1" applyAlignment="1" applyProtection="1">
      <alignment horizontal="left" vertical="center" wrapText="1"/>
      <protection hidden="1"/>
    </xf>
    <xf numFmtId="49" fontId="27" fillId="38" borderId="63" xfId="0" applyNumberFormat="1" applyFont="1" applyFill="1" applyBorder="1" applyAlignment="1" applyProtection="1">
      <alignment horizontal="center" vertical="center" wrapText="1"/>
      <protection hidden="1"/>
    </xf>
    <xf numFmtId="2" fontId="27" fillId="38" borderId="46" xfId="0" applyNumberFormat="1" applyFont="1" applyFill="1" applyBorder="1" applyAlignment="1" applyProtection="1">
      <alignment horizontal="center" vertical="center" wrapText="1"/>
      <protection hidden="1"/>
    </xf>
    <xf numFmtId="164" fontId="24" fillId="36" borderId="35" xfId="0" applyNumberFormat="1" applyFont="1" applyFill="1" applyBorder="1" applyAlignment="1" applyProtection="1">
      <alignment horizontal="center" vertical="center" wrapText="1"/>
      <protection hidden="1"/>
    </xf>
    <xf numFmtId="166" fontId="24" fillId="36" borderId="41" xfId="0" applyNumberFormat="1" applyFont="1" applyFill="1" applyBorder="1" applyAlignment="1" applyProtection="1">
      <alignment horizontal="center" vertical="center" wrapText="1"/>
      <protection hidden="1"/>
    </xf>
    <xf numFmtId="166" fontId="24" fillId="36" borderId="11" xfId="0" applyNumberFormat="1" applyFont="1" applyFill="1" applyBorder="1" applyAlignment="1" applyProtection="1">
      <alignment horizontal="center" vertical="center" wrapText="1"/>
      <protection hidden="1"/>
    </xf>
    <xf numFmtId="0" fontId="29" fillId="40" borderId="41" xfId="0" applyNumberFormat="1" applyFont="1" applyFill="1" applyBorder="1" applyAlignment="1" applyProtection="1">
      <alignment horizontal="left" vertical="center" wrapText="1"/>
      <protection hidden="1"/>
    </xf>
    <xf numFmtId="0" fontId="29" fillId="40" borderId="11" xfId="0" applyNumberFormat="1" applyFont="1" applyFill="1" applyBorder="1" applyAlignment="1" applyProtection="1">
      <alignment horizontal="left" vertical="center" wrapText="1"/>
      <protection hidden="1"/>
    </xf>
    <xf numFmtId="0" fontId="29" fillId="40" borderId="42" xfId="0" applyNumberFormat="1" applyFont="1" applyFill="1" applyBorder="1" applyAlignment="1" applyProtection="1">
      <alignment horizontal="left" vertical="center" wrapText="1"/>
      <protection hidden="1"/>
    </xf>
    <xf numFmtId="166" fontId="24" fillId="36" borderId="44" xfId="0" applyNumberFormat="1" applyFont="1" applyFill="1" applyBorder="1" applyAlignment="1" applyProtection="1">
      <alignment horizontal="center" vertical="center" wrapText="1"/>
      <protection hidden="1"/>
    </xf>
    <xf numFmtId="3" fontId="33" fillId="42" borderId="64" xfId="0" applyNumberFormat="1" applyFont="1" applyFill="1" applyBorder="1" applyAlignment="1" applyProtection="1">
      <alignment horizontal="center" vertical="center" wrapText="1"/>
      <protection hidden="1"/>
    </xf>
    <xf numFmtId="49" fontId="29" fillId="35" borderId="63" xfId="0" applyNumberFormat="1" applyFont="1" applyFill="1" applyBorder="1" applyAlignment="1" applyProtection="1">
      <alignment horizontal="center" vertical="center" wrapText="1"/>
      <protection hidden="1"/>
    </xf>
    <xf numFmtId="49" fontId="29" fillId="35" borderId="45" xfId="0" applyNumberFormat="1" applyFont="1" applyFill="1" applyBorder="1" applyAlignment="1" applyProtection="1">
      <alignment horizontal="center" vertical="center" wrapText="1"/>
      <protection hidden="1"/>
    </xf>
    <xf numFmtId="49" fontId="29" fillId="37" borderId="45" xfId="0" applyNumberFormat="1" applyFont="1" applyFill="1" applyBorder="1" applyAlignment="1" applyProtection="1">
      <alignment horizontal="center" vertical="center" wrapText="1"/>
      <protection hidden="1"/>
    </xf>
    <xf numFmtId="167" fontId="23" fillId="0" borderId="35" xfId="0" applyNumberFormat="1" applyFont="1" applyFill="1" applyBorder="1" applyAlignment="1" applyProtection="1">
      <alignment horizontal="center" vertical="center" wrapText="1"/>
      <protection locked="0"/>
    </xf>
    <xf numFmtId="167" fontId="23" fillId="0" borderId="20" xfId="0" applyNumberFormat="1" applyFont="1" applyFill="1" applyBorder="1" applyAlignment="1" applyProtection="1">
      <alignment horizontal="center" vertical="center" wrapText="1"/>
      <protection locked="0"/>
    </xf>
    <xf numFmtId="167" fontId="23" fillId="0" borderId="34" xfId="0" applyNumberFormat="1" applyFont="1" applyFill="1" applyBorder="1" applyAlignment="1" applyProtection="1">
      <alignment horizontal="center" vertical="center" wrapText="1"/>
      <protection locked="0"/>
    </xf>
    <xf numFmtId="167" fontId="23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23" fillId="0" borderId="36" xfId="0" applyNumberFormat="1" applyFont="1" applyFill="1" applyBorder="1" applyAlignment="1" applyProtection="1">
      <alignment horizontal="center" vertical="center" wrapText="1"/>
      <protection locked="0"/>
    </xf>
    <xf numFmtId="167" fontId="23" fillId="0" borderId="37" xfId="0" applyNumberFormat="1" applyFont="1" applyFill="1" applyBorder="1" applyAlignment="1" applyProtection="1">
      <alignment horizontal="center" vertical="center" wrapText="1"/>
      <protection locked="0"/>
    </xf>
    <xf numFmtId="167" fontId="23" fillId="0" borderId="21" xfId="0" applyNumberFormat="1" applyFont="1" applyFill="1" applyBorder="1" applyAlignment="1" applyProtection="1">
      <alignment horizontal="center" vertical="center" wrapText="1"/>
      <protection locked="0"/>
    </xf>
    <xf numFmtId="167" fontId="23" fillId="0" borderId="24" xfId="0" applyNumberFormat="1" applyFont="1" applyFill="1" applyBorder="1" applyAlignment="1" applyProtection="1">
      <alignment horizontal="center" vertical="center" wrapText="1"/>
      <protection locked="0"/>
    </xf>
    <xf numFmtId="167" fontId="23" fillId="0" borderId="38" xfId="0" applyNumberFormat="1" applyFont="1" applyFill="1" applyBorder="1" applyAlignment="1" applyProtection="1">
      <alignment horizontal="center" vertical="center" wrapText="1"/>
      <protection locked="0"/>
    </xf>
    <xf numFmtId="164" fontId="27" fillId="38" borderId="0" xfId="0" applyNumberFormat="1" applyFont="1" applyFill="1" applyBorder="1" applyAlignment="1" applyProtection="1">
      <alignment horizontal="center" vertical="center" wrapText="1"/>
      <protection hidden="1"/>
    </xf>
    <xf numFmtId="3" fontId="27" fillId="38" borderId="0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0" xfId="0" applyNumberFormat="1" applyFont="1" applyFill="1" applyBorder="1" applyAlignment="1" applyProtection="1">
      <alignment horizontal="center" vertical="center" wrapText="1"/>
      <protection hidden="1"/>
    </xf>
    <xf numFmtId="164" fontId="44" fillId="36" borderId="34" xfId="0" applyNumberFormat="1" applyFont="1" applyFill="1" applyBorder="1" applyAlignment="1" applyProtection="1">
      <alignment horizontal="center" vertical="center" wrapText="1"/>
      <protection hidden="1"/>
    </xf>
    <xf numFmtId="49" fontId="29" fillId="37" borderId="48" xfId="0" applyNumberFormat="1" applyFont="1" applyFill="1" applyBorder="1" applyAlignment="1" applyProtection="1">
      <alignment horizontal="center" vertical="center" wrapText="1"/>
      <protection hidden="1"/>
    </xf>
    <xf numFmtId="0" fontId="29" fillId="40" borderId="13" xfId="0" applyNumberFormat="1" applyFont="1" applyFill="1" applyBorder="1" applyAlignment="1" applyProtection="1">
      <alignment horizontal="left" vertical="center" wrapText="1"/>
      <protection hidden="1"/>
    </xf>
    <xf numFmtId="0" fontId="29" fillId="40" borderId="56" xfId="0" applyNumberFormat="1" applyFont="1" applyFill="1" applyBorder="1" applyAlignment="1" applyProtection="1">
      <alignment horizontal="left" vertical="center" wrapText="1"/>
      <protection hidden="1"/>
    </xf>
    <xf numFmtId="164" fontId="27" fillId="38" borderId="60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61" xfId="0" applyNumberFormat="1" applyFont="1" applyFill="1" applyBorder="1" applyAlignment="1" applyProtection="1">
      <alignment horizontal="center" vertical="center" wrapText="1"/>
      <protection hidden="1"/>
    </xf>
    <xf numFmtId="3" fontId="27" fillId="38" borderId="61" xfId="0" applyNumberFormat="1" applyFont="1" applyFill="1" applyBorder="1" applyAlignment="1" applyProtection="1">
      <alignment horizontal="center" vertical="center" wrapText="1"/>
      <protection hidden="1"/>
    </xf>
    <xf numFmtId="3" fontId="27" fillId="38" borderId="62" xfId="0" applyNumberFormat="1" applyFont="1" applyFill="1" applyBorder="1" applyAlignment="1" applyProtection="1">
      <alignment horizontal="center" vertical="center" wrapText="1"/>
      <protection hidden="1"/>
    </xf>
    <xf numFmtId="49" fontId="29" fillId="36" borderId="57" xfId="0" applyNumberFormat="1" applyFont="1" applyFill="1" applyBorder="1" applyAlignment="1" applyProtection="1">
      <alignment horizontal="center" vertical="center" wrapText="1"/>
      <protection hidden="1"/>
    </xf>
    <xf numFmtId="0" fontId="29" fillId="39" borderId="58" xfId="0" applyNumberFormat="1" applyFont="1" applyFill="1" applyBorder="1" applyAlignment="1" applyProtection="1">
      <alignment horizontal="left" vertical="center" wrapText="1"/>
      <protection hidden="1"/>
    </xf>
    <xf numFmtId="0" fontId="29" fillId="39" borderId="59" xfId="0" applyNumberFormat="1" applyFont="1" applyFill="1" applyBorder="1" applyAlignment="1" applyProtection="1">
      <alignment horizontal="left" vertical="center" wrapText="1"/>
      <protection hidden="1"/>
    </xf>
    <xf numFmtId="49" fontId="27" fillId="38" borderId="60" xfId="0" applyNumberFormat="1" applyFont="1" applyFill="1" applyBorder="1" applyAlignment="1" applyProtection="1">
      <alignment horizontal="center" vertical="center" wrapText="1"/>
      <protection hidden="1"/>
    </xf>
    <xf numFmtId="2" fontId="27" fillId="38" borderId="62" xfId="0" applyNumberFormat="1" applyFont="1" applyFill="1" applyBorder="1" applyAlignment="1" applyProtection="1">
      <alignment horizontal="center" vertical="center" wrapText="1"/>
      <protection hidden="1"/>
    </xf>
    <xf numFmtId="49" fontId="29" fillId="35" borderId="60" xfId="0" applyNumberFormat="1" applyFont="1" applyFill="1" applyBorder="1" applyAlignment="1" applyProtection="1">
      <alignment horizontal="center" vertical="center" wrapText="1"/>
      <protection hidden="1"/>
    </xf>
    <xf numFmtId="49" fontId="29" fillId="35" borderId="61" xfId="0" applyNumberFormat="1" applyFont="1" applyFill="1" applyBorder="1" applyAlignment="1" applyProtection="1">
      <alignment horizontal="center" vertical="center" wrapText="1"/>
      <protection hidden="1"/>
    </xf>
    <xf numFmtId="49" fontId="29" fillId="37" borderId="61" xfId="0" applyNumberFormat="1" applyFont="1" applyFill="1" applyBorder="1" applyAlignment="1" applyProtection="1">
      <alignment horizontal="center" vertical="center" wrapText="1"/>
      <protection hidden="1"/>
    </xf>
    <xf numFmtId="49" fontId="29" fillId="37" borderId="62" xfId="0" applyNumberFormat="1" applyFont="1" applyFill="1" applyBorder="1" applyAlignment="1" applyProtection="1">
      <alignment horizontal="center" vertical="center" wrapText="1"/>
      <protection hidden="1"/>
    </xf>
    <xf numFmtId="164" fontId="24" fillId="36" borderId="57" xfId="0" applyNumberFormat="1" applyFont="1" applyFill="1" applyBorder="1" applyAlignment="1" applyProtection="1">
      <alignment horizontal="center" vertical="center" wrapText="1"/>
      <protection hidden="1"/>
    </xf>
    <xf numFmtId="166" fontId="24" fillId="36" borderId="54" xfId="0" applyNumberFormat="1" applyFont="1" applyFill="1" applyBorder="1" applyAlignment="1" applyProtection="1">
      <alignment horizontal="center" vertical="center" wrapText="1"/>
      <protection hidden="1"/>
    </xf>
    <xf numFmtId="167" fontId="23" fillId="0" borderId="57" xfId="0" applyNumberFormat="1" applyFont="1" applyFill="1" applyBorder="1" applyAlignment="1" applyProtection="1">
      <alignment horizontal="center" vertical="center" wrapText="1"/>
      <protection locked="0"/>
    </xf>
    <xf numFmtId="167" fontId="23" fillId="0" borderId="58" xfId="0" applyNumberFormat="1" applyFont="1" applyFill="1" applyBorder="1" applyAlignment="1" applyProtection="1">
      <alignment horizontal="center" vertical="center" wrapText="1"/>
      <protection locked="0"/>
    </xf>
    <xf numFmtId="167" fontId="23" fillId="0" borderId="59" xfId="0" applyNumberFormat="1" applyFont="1" applyFill="1" applyBorder="1" applyAlignment="1" applyProtection="1">
      <alignment horizontal="center" vertical="center" wrapText="1"/>
      <protection locked="0"/>
    </xf>
    <xf numFmtId="49" fontId="27" fillId="38" borderId="65" xfId="0" applyNumberFormat="1" applyFont="1" applyFill="1" applyBorder="1" applyAlignment="1" applyProtection="1">
      <alignment horizontal="center" vertical="center" wrapText="1"/>
      <protection hidden="1"/>
    </xf>
    <xf numFmtId="49" fontId="29" fillId="35" borderId="35" xfId="0" applyNumberFormat="1" applyFont="1" applyFill="1" applyBorder="1" applyAlignment="1" applyProtection="1">
      <alignment horizontal="center" vertical="center" wrapText="1"/>
      <protection hidden="1"/>
    </xf>
    <xf numFmtId="167" fontId="23" fillId="42" borderId="34" xfId="0" applyNumberFormat="1" applyFont="1" applyFill="1" applyBorder="1" applyAlignment="1" applyProtection="1">
      <alignment horizontal="center" vertical="center" wrapText="1"/>
      <protection hidden="1"/>
    </xf>
    <xf numFmtId="167" fontId="23" fillId="42" borderId="10" xfId="0" applyNumberFormat="1" applyFont="1" applyFill="1" applyBorder="1" applyAlignment="1" applyProtection="1">
      <alignment horizontal="center" vertical="center" wrapText="1"/>
      <protection hidden="1"/>
    </xf>
    <xf numFmtId="167" fontId="23" fillId="42" borderId="11" xfId="0" applyNumberFormat="1" applyFont="1" applyFill="1" applyBorder="1" applyAlignment="1" applyProtection="1">
      <alignment horizontal="center" vertical="center" wrapText="1"/>
      <protection hidden="1"/>
    </xf>
    <xf numFmtId="167" fontId="23" fillId="42" borderId="48" xfId="0" applyNumberFormat="1" applyFont="1" applyFill="1" applyBorder="1" applyAlignment="1" applyProtection="1">
      <alignment horizontal="center" vertical="center" wrapText="1"/>
      <protection hidden="1"/>
    </xf>
    <xf numFmtId="167" fontId="23" fillId="42" borderId="13" xfId="0" applyNumberFormat="1" applyFont="1" applyFill="1" applyBorder="1" applyAlignment="1" applyProtection="1">
      <alignment horizontal="center" vertical="center" wrapText="1"/>
      <protection hidden="1"/>
    </xf>
    <xf numFmtId="167" fontId="23" fillId="42" borderId="44" xfId="0" applyNumberFormat="1" applyFont="1" applyFill="1" applyBorder="1" applyAlignment="1" applyProtection="1">
      <alignment horizontal="center" vertical="center" wrapText="1"/>
      <protection hidden="1"/>
    </xf>
    <xf numFmtId="167" fontId="23" fillId="42" borderId="12" xfId="0" applyNumberFormat="1" applyFont="1" applyFill="1" applyBorder="1" applyAlignment="1" applyProtection="1">
      <alignment horizontal="center" vertical="center" wrapText="1"/>
      <protection hidden="1"/>
    </xf>
    <xf numFmtId="167" fontId="23" fillId="42" borderId="24" xfId="0" applyNumberFormat="1" applyFont="1" applyFill="1" applyBorder="1" applyAlignment="1" applyProtection="1">
      <alignment horizontal="center" vertical="center" wrapText="1"/>
      <protection hidden="1"/>
    </xf>
    <xf numFmtId="167" fontId="23" fillId="42" borderId="68" xfId="0" applyNumberFormat="1" applyFont="1" applyFill="1" applyBorder="1" applyAlignment="1" applyProtection="1">
      <alignment horizontal="center" vertical="center" wrapText="1"/>
      <protection hidden="1"/>
    </xf>
    <xf numFmtId="167" fontId="23" fillId="42" borderId="37" xfId="0" applyNumberFormat="1" applyFont="1" applyFill="1" applyBorder="1" applyAlignment="1" applyProtection="1">
      <alignment horizontal="center" vertical="center" wrapText="1"/>
      <protection hidden="1"/>
    </xf>
    <xf numFmtId="167" fontId="23" fillId="42" borderId="38" xfId="0" applyNumberFormat="1" applyFont="1" applyFill="1" applyBorder="1" applyAlignment="1" applyProtection="1">
      <alignment horizontal="center" vertical="center" wrapText="1"/>
      <protection hidden="1"/>
    </xf>
    <xf numFmtId="3" fontId="27" fillId="38" borderId="66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62" xfId="0" applyNumberFormat="1" applyFont="1" applyFill="1" applyBorder="1" applyAlignment="1" applyProtection="1">
      <alignment horizontal="center" vertical="center" wrapText="1"/>
      <protection hidden="1"/>
    </xf>
    <xf numFmtId="0" fontId="47" fillId="38" borderId="17" xfId="0" applyNumberFormat="1" applyFont="1" applyFill="1" applyBorder="1" applyAlignment="1" applyProtection="1">
      <alignment horizontal="center" vertical="center" wrapText="1"/>
      <protection hidden="1"/>
    </xf>
    <xf numFmtId="0" fontId="47" fillId="38" borderId="18" xfId="0" applyNumberFormat="1" applyFont="1" applyFill="1" applyBorder="1" applyAlignment="1" applyProtection="1">
      <alignment horizontal="center" vertical="center" wrapText="1"/>
      <protection hidden="1"/>
    </xf>
    <xf numFmtId="0" fontId="47" fillId="38" borderId="19" xfId="0" applyNumberFormat="1" applyFont="1" applyFill="1" applyBorder="1" applyAlignment="1" applyProtection="1">
      <alignment horizontal="center" vertical="center" wrapText="1"/>
      <protection hidden="1"/>
    </xf>
    <xf numFmtId="49" fontId="29" fillId="33" borderId="16" xfId="0" applyNumberFormat="1" applyFont="1" applyFill="1" applyBorder="1" applyAlignment="1" applyProtection="1">
      <alignment horizontal="center" vertical="center" wrapText="1"/>
      <protection locked="0"/>
    </xf>
    <xf numFmtId="3" fontId="29" fillId="38" borderId="60" xfId="52" applyNumberFormat="1" applyFont="1" applyFill="1" applyBorder="1" applyAlignment="1" applyProtection="1">
      <alignment horizontal="center" vertical="center" wrapText="1"/>
      <protection hidden="1"/>
    </xf>
    <xf numFmtId="164" fontId="29" fillId="36" borderId="41" xfId="0" applyNumberFormat="1" applyFont="1" applyFill="1" applyBorder="1" applyAlignment="1" applyProtection="1">
      <alignment horizontal="right" vertical="center" indent="1"/>
      <protection hidden="1"/>
    </xf>
    <xf numFmtId="164" fontId="29" fillId="36" borderId="11" xfId="0" applyNumberFormat="1" applyFont="1" applyFill="1" applyBorder="1" applyAlignment="1" applyProtection="1">
      <alignment horizontal="right" vertical="center" indent="1"/>
      <protection hidden="1"/>
    </xf>
    <xf numFmtId="164" fontId="29" fillId="37" borderId="11" xfId="0" applyNumberFormat="1" applyFont="1" applyFill="1" applyBorder="1" applyAlignment="1" applyProtection="1">
      <alignment horizontal="right" vertical="center" indent="1"/>
      <protection hidden="1"/>
    </xf>
    <xf numFmtId="9" fontId="29" fillId="39" borderId="10" xfId="53" applyFont="1" applyFill="1" applyBorder="1" applyAlignment="1" applyProtection="1">
      <alignment horizontal="center" vertical="center" wrapText="1"/>
      <protection hidden="1"/>
    </xf>
    <xf numFmtId="9" fontId="29" fillId="40" borderId="10" xfId="53" applyFont="1" applyFill="1" applyBorder="1" applyAlignment="1" applyProtection="1">
      <alignment horizontal="center" vertical="center" wrapText="1"/>
      <protection hidden="1"/>
    </xf>
    <xf numFmtId="165" fontId="29" fillId="39" borderId="11" xfId="0" applyNumberFormat="1" applyFont="1" applyFill="1" applyBorder="1" applyAlignment="1" applyProtection="1">
      <alignment horizontal="center" vertical="center" wrapText="1"/>
      <protection hidden="1"/>
    </xf>
    <xf numFmtId="165" fontId="29" fillId="40" borderId="11" xfId="0" applyNumberFormat="1" applyFont="1" applyFill="1" applyBorder="1" applyAlignment="1" applyProtection="1">
      <alignment horizontal="center" vertical="center" wrapText="1"/>
      <protection hidden="1"/>
    </xf>
    <xf numFmtId="0" fontId="29" fillId="36" borderId="10" xfId="0" applyFont="1" applyFill="1" applyBorder="1" applyAlignment="1" applyProtection="1">
      <alignment horizontal="left" vertical="center" wrapText="1"/>
      <protection hidden="1"/>
    </xf>
    <xf numFmtId="0" fontId="29" fillId="37" borderId="10" xfId="0" applyFont="1" applyFill="1" applyBorder="1" applyAlignment="1" applyProtection="1">
      <alignment horizontal="left" vertical="center" wrapText="1"/>
      <protection hidden="1"/>
    </xf>
    <xf numFmtId="49" fontId="29" fillId="36" borderId="34" xfId="0" applyNumberFormat="1" applyFont="1" applyFill="1" applyBorder="1" applyAlignment="1" applyProtection="1">
      <alignment horizontal="center" vertical="center"/>
      <protection hidden="1"/>
    </xf>
    <xf numFmtId="165" fontId="29" fillId="39" borderId="24" xfId="0" applyNumberFormat="1" applyFont="1" applyFill="1" applyBorder="1" applyAlignment="1" applyProtection="1">
      <alignment horizontal="center" vertical="center" wrapText="1"/>
      <protection hidden="1"/>
    </xf>
    <xf numFmtId="49" fontId="29" fillId="37" borderId="34" xfId="0" applyNumberFormat="1" applyFont="1" applyFill="1" applyBorder="1" applyAlignment="1" applyProtection="1">
      <alignment horizontal="center" vertical="center"/>
      <protection hidden="1"/>
    </xf>
    <xf numFmtId="165" fontId="29" fillId="40" borderId="24" xfId="0" applyNumberFormat="1" applyFont="1" applyFill="1" applyBorder="1" applyAlignment="1" applyProtection="1">
      <alignment horizontal="center" vertical="center" wrapText="1"/>
      <protection hidden="1"/>
    </xf>
    <xf numFmtId="164" fontId="29" fillId="36" borderId="24" xfId="0" applyNumberFormat="1" applyFont="1" applyFill="1" applyBorder="1" applyAlignment="1" applyProtection="1">
      <alignment horizontal="right" vertical="center" indent="1"/>
      <protection hidden="1"/>
    </xf>
    <xf numFmtId="164" fontId="29" fillId="37" borderId="24" xfId="0" applyNumberFormat="1" applyFont="1" applyFill="1" applyBorder="1" applyAlignment="1" applyProtection="1">
      <alignment horizontal="right" vertical="center" indent="1"/>
      <protection hidden="1"/>
    </xf>
    <xf numFmtId="0" fontId="28" fillId="38" borderId="13" xfId="0" applyFont="1" applyFill="1" applyBorder="1" applyAlignment="1" applyProtection="1">
      <alignment horizontal="center" vertical="center" wrapText="1"/>
      <protection hidden="1"/>
    </xf>
    <xf numFmtId="0" fontId="28" fillId="38" borderId="48" xfId="0" applyFont="1" applyFill="1" applyBorder="1" applyAlignment="1" applyProtection="1">
      <alignment horizontal="center" vertical="center" wrapText="1"/>
      <protection hidden="1"/>
    </xf>
    <xf numFmtId="0" fontId="28" fillId="38" borderId="56" xfId="0" applyFont="1" applyFill="1" applyBorder="1" applyAlignment="1" applyProtection="1">
      <alignment horizontal="center" vertical="center" wrapText="1"/>
      <protection hidden="1"/>
    </xf>
    <xf numFmtId="49" fontId="29" fillId="37" borderId="48" xfId="0" applyNumberFormat="1" applyFont="1" applyFill="1" applyBorder="1" applyAlignment="1" applyProtection="1">
      <alignment horizontal="center" vertical="center"/>
      <protection hidden="1"/>
    </xf>
    <xf numFmtId="0" fontId="29" fillId="37" borderId="13" xfId="0" applyFont="1" applyFill="1" applyBorder="1" applyAlignment="1" applyProtection="1">
      <alignment horizontal="left" vertical="center" wrapText="1"/>
      <protection hidden="1"/>
    </xf>
    <xf numFmtId="9" fontId="29" fillId="40" borderId="13" xfId="53" applyFont="1" applyFill="1" applyBorder="1" applyAlignment="1" applyProtection="1">
      <alignment horizontal="center" vertical="center" wrapText="1"/>
      <protection hidden="1"/>
    </xf>
    <xf numFmtId="165" fontId="29" fillId="40" borderId="56" xfId="0" applyNumberFormat="1" applyFont="1" applyFill="1" applyBorder="1" applyAlignment="1" applyProtection="1">
      <alignment horizontal="center" vertical="center" wrapText="1"/>
      <protection hidden="1"/>
    </xf>
    <xf numFmtId="49" fontId="29" fillId="37" borderId="57" xfId="0" applyNumberFormat="1" applyFont="1" applyFill="1" applyBorder="1" applyAlignment="1" applyProtection="1">
      <alignment horizontal="center" vertical="center"/>
      <protection hidden="1"/>
    </xf>
    <xf numFmtId="0" fontId="29" fillId="37" borderId="58" xfId="0" applyFont="1" applyFill="1" applyBorder="1" applyAlignment="1" applyProtection="1">
      <alignment horizontal="left" vertical="center" wrapText="1"/>
      <protection hidden="1"/>
    </xf>
    <xf numFmtId="9" fontId="29" fillId="40" borderId="58" xfId="53" applyFont="1" applyFill="1" applyBorder="1" applyAlignment="1" applyProtection="1">
      <alignment horizontal="center" vertical="center" wrapText="1"/>
      <protection hidden="1"/>
    </xf>
    <xf numFmtId="165" fontId="29" fillId="40" borderId="59" xfId="0" applyNumberFormat="1" applyFont="1" applyFill="1" applyBorder="1" applyAlignment="1" applyProtection="1">
      <alignment horizontal="center" vertical="center" wrapText="1"/>
      <protection hidden="1"/>
    </xf>
    <xf numFmtId="49" fontId="29" fillId="36" borderId="35" xfId="0" applyNumberFormat="1" applyFont="1" applyFill="1" applyBorder="1" applyAlignment="1" applyProtection="1">
      <alignment horizontal="center" vertical="center"/>
      <protection hidden="1"/>
    </xf>
    <xf numFmtId="0" fontId="29" fillId="36" borderId="20" xfId="0" applyFont="1" applyFill="1" applyBorder="1" applyAlignment="1" applyProtection="1">
      <alignment horizontal="left" vertical="center" wrapText="1"/>
      <protection hidden="1"/>
    </xf>
    <xf numFmtId="165" fontId="29" fillId="39" borderId="21" xfId="0" applyNumberFormat="1" applyFont="1" applyFill="1" applyBorder="1" applyAlignment="1" applyProtection="1">
      <alignment horizontal="center" vertical="center" wrapText="1"/>
      <protection hidden="1"/>
    </xf>
    <xf numFmtId="49" fontId="29" fillId="36" borderId="36" xfId="0" applyNumberFormat="1" applyFont="1" applyFill="1" applyBorder="1" applyAlignment="1" applyProtection="1">
      <alignment horizontal="center" vertical="center"/>
      <protection hidden="1"/>
    </xf>
    <xf numFmtId="0" fontId="29" fillId="36" borderId="37" xfId="0" applyFont="1" applyFill="1" applyBorder="1" applyAlignment="1" applyProtection="1">
      <alignment horizontal="left" vertical="center" wrapText="1"/>
      <protection hidden="1"/>
    </xf>
    <xf numFmtId="9" fontId="29" fillId="39" borderId="37" xfId="53" applyFont="1" applyFill="1" applyBorder="1" applyAlignment="1" applyProtection="1">
      <alignment horizontal="center" vertical="center" wrapText="1"/>
      <protection hidden="1"/>
    </xf>
    <xf numFmtId="165" fontId="29" fillId="39" borderId="38" xfId="0" applyNumberFormat="1" applyFont="1" applyFill="1" applyBorder="1" applyAlignment="1" applyProtection="1">
      <alignment horizontal="center" vertical="center" wrapText="1"/>
      <protection hidden="1"/>
    </xf>
    <xf numFmtId="164" fontId="29" fillId="36" borderId="42" xfId="0" applyNumberFormat="1" applyFont="1" applyFill="1" applyBorder="1" applyAlignment="1" applyProtection="1">
      <alignment horizontal="right" vertical="center" indent="1"/>
      <protection hidden="1"/>
    </xf>
    <xf numFmtId="164" fontId="29" fillId="37" borderId="54" xfId="0" applyNumberFormat="1" applyFont="1" applyFill="1" applyBorder="1" applyAlignment="1" applyProtection="1">
      <alignment horizontal="right" vertical="center" indent="1"/>
      <protection hidden="1"/>
    </xf>
    <xf numFmtId="164" fontId="29" fillId="37" borderId="44" xfId="0" applyNumberFormat="1" applyFont="1" applyFill="1" applyBorder="1" applyAlignment="1" applyProtection="1">
      <alignment horizontal="right" vertical="center" indent="1"/>
      <protection hidden="1"/>
    </xf>
    <xf numFmtId="165" fontId="29" fillId="39" borderId="41" xfId="0" applyNumberFormat="1" applyFont="1" applyFill="1" applyBorder="1" applyAlignment="1" applyProtection="1">
      <alignment horizontal="center" vertical="center" wrapText="1"/>
      <protection hidden="1"/>
    </xf>
    <xf numFmtId="165" fontId="29" fillId="39" borderId="42" xfId="0" applyNumberFormat="1" applyFont="1" applyFill="1" applyBorder="1" applyAlignment="1" applyProtection="1">
      <alignment horizontal="center" vertical="center" wrapText="1"/>
      <protection hidden="1"/>
    </xf>
    <xf numFmtId="165" fontId="29" fillId="40" borderId="54" xfId="0" applyNumberFormat="1" applyFont="1" applyFill="1" applyBorder="1" applyAlignment="1" applyProtection="1">
      <alignment horizontal="center" vertical="center" wrapText="1"/>
      <protection hidden="1"/>
    </xf>
    <xf numFmtId="165" fontId="29" fillId="40" borderId="44" xfId="0" applyNumberFormat="1" applyFont="1" applyFill="1" applyBorder="1" applyAlignment="1" applyProtection="1">
      <alignment horizontal="center" vertical="center" wrapText="1"/>
      <protection hidden="1"/>
    </xf>
    <xf numFmtId="9" fontId="29" fillId="39" borderId="67" xfId="53" applyFont="1" applyFill="1" applyBorder="1" applyAlignment="1" applyProtection="1">
      <alignment horizontal="center" vertical="center" wrapText="1"/>
      <protection hidden="1"/>
    </xf>
    <xf numFmtId="9" fontId="29" fillId="39" borderId="12" xfId="53" applyFont="1" applyFill="1" applyBorder="1" applyAlignment="1" applyProtection="1">
      <alignment horizontal="center" vertical="center" wrapText="1"/>
      <protection hidden="1"/>
    </xf>
    <xf numFmtId="9" fontId="29" fillId="39" borderId="68" xfId="53" applyFont="1" applyFill="1" applyBorder="1" applyAlignment="1" applyProtection="1">
      <alignment horizontal="center" vertical="center" wrapText="1"/>
      <protection hidden="1"/>
    </xf>
    <xf numFmtId="9" fontId="29" fillId="40" borderId="69" xfId="53" applyFont="1" applyFill="1" applyBorder="1" applyAlignment="1" applyProtection="1">
      <alignment horizontal="center" vertical="center" wrapText="1"/>
      <protection hidden="1"/>
    </xf>
    <xf numFmtId="9" fontId="29" fillId="40" borderId="12" xfId="53" applyFont="1" applyFill="1" applyBorder="1" applyAlignment="1" applyProtection="1">
      <alignment horizontal="center" vertical="center" wrapText="1"/>
      <protection hidden="1"/>
    </xf>
    <xf numFmtId="9" fontId="28" fillId="38" borderId="39" xfId="53" applyFont="1" applyFill="1" applyBorder="1" applyAlignment="1" applyProtection="1">
      <alignment horizontal="center" vertical="center" wrapText="1"/>
      <protection hidden="1"/>
    </xf>
    <xf numFmtId="0" fontId="29" fillId="34" borderId="0" xfId="0" applyFont="1" applyFill="1" applyBorder="1" applyAlignment="1" applyProtection="1">
      <alignment horizontal="left" vertical="center"/>
      <protection hidden="1"/>
    </xf>
    <xf numFmtId="0" fontId="29" fillId="34" borderId="0" xfId="0" applyFont="1" applyFill="1" applyBorder="1" applyAlignment="1" applyProtection="1">
      <alignment horizontal="left" vertical="center" wrapText="1"/>
      <protection hidden="1"/>
    </xf>
    <xf numFmtId="3" fontId="29" fillId="39" borderId="35" xfId="0" applyNumberFormat="1" applyFont="1" applyFill="1" applyBorder="1" applyAlignment="1" applyProtection="1">
      <alignment horizontal="right" vertical="center" wrapText="1" indent="1"/>
      <protection hidden="1"/>
    </xf>
    <xf numFmtId="3" fontId="29" fillId="39" borderId="20" xfId="0" applyNumberFormat="1" applyFont="1" applyFill="1" applyBorder="1" applyAlignment="1" applyProtection="1">
      <alignment horizontal="right" vertical="center" wrapText="1" indent="1"/>
      <protection hidden="1"/>
    </xf>
    <xf numFmtId="3" fontId="29" fillId="39" borderId="34" xfId="0" applyNumberFormat="1" applyFont="1" applyFill="1" applyBorder="1" applyAlignment="1" applyProtection="1">
      <alignment horizontal="right" vertical="center" wrapText="1" indent="1"/>
      <protection hidden="1"/>
    </xf>
    <xf numFmtId="3" fontId="29" fillId="39" borderId="10" xfId="0" applyNumberFormat="1" applyFont="1" applyFill="1" applyBorder="1" applyAlignment="1" applyProtection="1">
      <alignment horizontal="right" vertical="center" wrapText="1" indent="1"/>
      <protection hidden="1"/>
    </xf>
    <xf numFmtId="3" fontId="29" fillId="39" borderId="36" xfId="0" applyNumberFormat="1" applyFont="1" applyFill="1" applyBorder="1" applyAlignment="1" applyProtection="1">
      <alignment horizontal="right" vertical="center" wrapText="1" indent="1"/>
      <protection hidden="1"/>
    </xf>
    <xf numFmtId="3" fontId="29" fillId="39" borderId="37" xfId="0" applyNumberFormat="1" applyFont="1" applyFill="1" applyBorder="1" applyAlignment="1" applyProtection="1">
      <alignment horizontal="right" vertical="center" wrapText="1" indent="1"/>
      <protection hidden="1"/>
    </xf>
    <xf numFmtId="3" fontId="29" fillId="40" borderId="57" xfId="0" applyNumberFormat="1" applyFont="1" applyFill="1" applyBorder="1" applyAlignment="1" applyProtection="1">
      <alignment horizontal="right" vertical="center" wrapText="1" indent="1"/>
      <protection hidden="1"/>
    </xf>
    <xf numFmtId="3" fontId="29" fillId="40" borderId="58" xfId="0" applyNumberFormat="1" applyFont="1" applyFill="1" applyBorder="1" applyAlignment="1" applyProtection="1">
      <alignment horizontal="right" vertical="center" wrapText="1" indent="1"/>
      <protection hidden="1"/>
    </xf>
    <xf numFmtId="3" fontId="29" fillId="40" borderId="34" xfId="0" applyNumberFormat="1" applyFont="1" applyFill="1" applyBorder="1" applyAlignment="1" applyProtection="1">
      <alignment horizontal="right" vertical="center" wrapText="1" indent="1"/>
      <protection hidden="1"/>
    </xf>
    <xf numFmtId="3" fontId="29" fillId="40" borderId="10" xfId="0" applyNumberFormat="1" applyFont="1" applyFill="1" applyBorder="1" applyAlignment="1" applyProtection="1">
      <alignment horizontal="right" vertical="center" wrapText="1" indent="1"/>
      <protection hidden="1"/>
    </xf>
    <xf numFmtId="3" fontId="29" fillId="40" borderId="48" xfId="0" applyNumberFormat="1" applyFont="1" applyFill="1" applyBorder="1" applyAlignment="1" applyProtection="1">
      <alignment horizontal="right" vertical="center" wrapText="1" indent="1"/>
      <protection hidden="1"/>
    </xf>
    <xf numFmtId="3" fontId="29" fillId="40" borderId="13" xfId="0" applyNumberFormat="1" applyFont="1" applyFill="1" applyBorder="1" applyAlignment="1" applyProtection="1">
      <alignment horizontal="right" vertical="center" wrapText="1" indent="1"/>
      <protection hidden="1"/>
    </xf>
    <xf numFmtId="3" fontId="28" fillId="38" borderId="39" xfId="0" applyNumberFormat="1" applyFont="1" applyFill="1" applyBorder="1" applyAlignment="1" applyProtection="1">
      <alignment horizontal="right" vertical="center" wrapText="1" indent="1"/>
      <protection hidden="1"/>
    </xf>
    <xf numFmtId="3" fontId="28" fillId="38" borderId="50" xfId="0" applyNumberFormat="1" applyFont="1" applyFill="1" applyBorder="1" applyAlignment="1" applyProtection="1">
      <alignment horizontal="right" vertical="center" wrapText="1" indent="1"/>
      <protection hidden="1"/>
    </xf>
    <xf numFmtId="3" fontId="29" fillId="39" borderId="67" xfId="0" applyNumberFormat="1" applyFont="1" applyFill="1" applyBorder="1" applyAlignment="1" applyProtection="1">
      <alignment horizontal="right" vertical="center" wrapText="1" indent="1"/>
      <protection hidden="1"/>
    </xf>
    <xf numFmtId="3" fontId="29" fillId="39" borderId="12" xfId="0" applyNumberFormat="1" applyFont="1" applyFill="1" applyBorder="1" applyAlignment="1" applyProtection="1">
      <alignment horizontal="right" vertical="center" wrapText="1" indent="1"/>
      <protection hidden="1"/>
    </xf>
    <xf numFmtId="3" fontId="29" fillId="39" borderId="68" xfId="0" applyNumberFormat="1" applyFont="1" applyFill="1" applyBorder="1" applyAlignment="1" applyProtection="1">
      <alignment horizontal="right" vertical="center" wrapText="1" indent="1"/>
      <protection hidden="1"/>
    </xf>
    <xf numFmtId="3" fontId="29" fillId="40" borderId="69" xfId="0" applyNumberFormat="1" applyFont="1" applyFill="1" applyBorder="1" applyAlignment="1" applyProtection="1">
      <alignment horizontal="right" vertical="center" wrapText="1" indent="1"/>
      <protection hidden="1"/>
    </xf>
    <xf numFmtId="3" fontId="29" fillId="40" borderId="12" xfId="0" applyNumberFormat="1" applyFont="1" applyFill="1" applyBorder="1" applyAlignment="1" applyProtection="1">
      <alignment horizontal="right" vertical="center" wrapText="1" indent="1"/>
      <protection hidden="1"/>
    </xf>
    <xf numFmtId="3" fontId="29" fillId="40" borderId="71" xfId="0" applyNumberFormat="1" applyFont="1" applyFill="1" applyBorder="1" applyAlignment="1" applyProtection="1">
      <alignment horizontal="right" vertical="center" wrapText="1" indent="1"/>
      <protection hidden="1"/>
    </xf>
    <xf numFmtId="165" fontId="28" fillId="38" borderId="39" xfId="0" applyNumberFormat="1" applyFont="1" applyFill="1" applyBorder="1" applyAlignment="1" applyProtection="1">
      <alignment horizontal="center" vertical="center" wrapText="1"/>
      <protection hidden="1"/>
    </xf>
    <xf numFmtId="165" fontId="28" fillId="38" borderId="40" xfId="0" applyNumberFormat="1" applyFont="1" applyFill="1" applyBorder="1" applyAlignment="1" applyProtection="1">
      <alignment horizontal="center" vertical="center" wrapText="1"/>
      <protection hidden="1"/>
    </xf>
    <xf numFmtId="0" fontId="29" fillId="34" borderId="0" xfId="0" applyFont="1" applyFill="1" applyAlignment="1" applyProtection="1">
      <alignment horizontal="left" vertical="center"/>
      <protection hidden="1"/>
    </xf>
    <xf numFmtId="0" fontId="49" fillId="34" borderId="0" xfId="0" applyFont="1" applyFill="1" applyBorder="1" applyAlignment="1" applyProtection="1">
      <alignment horizontal="left" vertical="center"/>
      <protection hidden="1"/>
    </xf>
    <xf numFmtId="0" fontId="49" fillId="34" borderId="0" xfId="0" applyFont="1" applyFill="1" applyBorder="1" applyAlignment="1" applyProtection="1">
      <alignment horizontal="left" vertical="center" wrapText="1"/>
      <protection hidden="1"/>
    </xf>
    <xf numFmtId="9" fontId="29" fillId="39" borderId="58" xfId="53" applyFont="1" applyFill="1" applyBorder="1" applyAlignment="1" applyProtection="1">
      <alignment horizontal="center" vertical="center" wrapText="1"/>
      <protection hidden="1"/>
    </xf>
    <xf numFmtId="165" fontId="29" fillId="39" borderId="59" xfId="0" applyNumberFormat="1" applyFont="1" applyFill="1" applyBorder="1" applyAlignment="1" applyProtection="1">
      <alignment horizontal="center" vertical="center" wrapText="1"/>
      <protection hidden="1"/>
    </xf>
    <xf numFmtId="0" fontId="28" fillId="38" borderId="36" xfId="0" applyFont="1" applyFill="1" applyBorder="1" applyAlignment="1" applyProtection="1">
      <alignment horizontal="center" vertical="center" wrapText="1"/>
      <protection hidden="1"/>
    </xf>
    <xf numFmtId="0" fontId="28" fillId="38" borderId="37" xfId="0" applyFont="1" applyFill="1" applyBorder="1" applyAlignment="1" applyProtection="1">
      <alignment horizontal="center" vertical="center" wrapText="1"/>
      <protection hidden="1"/>
    </xf>
    <xf numFmtId="0" fontId="28" fillId="38" borderId="38" xfId="0" applyFont="1" applyFill="1" applyBorder="1" applyAlignment="1" applyProtection="1">
      <alignment horizontal="center" vertical="center" wrapText="1"/>
      <protection hidden="1"/>
    </xf>
    <xf numFmtId="3" fontId="28" fillId="38" borderId="21" xfId="0" applyNumberFormat="1" applyFont="1" applyFill="1" applyBorder="1" applyAlignment="1" applyProtection="1">
      <alignment horizontal="center" vertical="center" wrapText="1"/>
      <protection hidden="1"/>
    </xf>
    <xf numFmtId="0" fontId="28" fillId="38" borderId="20" xfId="0" applyFont="1" applyFill="1" applyBorder="1" applyAlignment="1" applyProtection="1">
      <alignment horizontal="center" vertical="center" wrapText="1"/>
      <protection hidden="1"/>
    </xf>
    <xf numFmtId="0" fontId="28" fillId="38" borderId="21" xfId="0" applyFont="1" applyFill="1" applyBorder="1" applyAlignment="1" applyProtection="1">
      <alignment horizontal="center" vertical="center" wrapText="1"/>
      <protection hidden="1"/>
    </xf>
    <xf numFmtId="0" fontId="28" fillId="38" borderId="67" xfId="0" applyFont="1" applyFill="1" applyBorder="1" applyAlignment="1" applyProtection="1">
      <alignment horizontal="center" vertical="center" wrapText="1"/>
      <protection hidden="1"/>
    </xf>
    <xf numFmtId="3" fontId="28" fillId="41" borderId="35" xfId="0" applyNumberFormat="1" applyFont="1" applyFill="1" applyBorder="1" applyAlignment="1" applyProtection="1">
      <alignment horizontal="right" vertical="center" wrapText="1" indent="1"/>
      <protection hidden="1"/>
    </xf>
    <xf numFmtId="3" fontId="28" fillId="41" borderId="20" xfId="0" applyNumberFormat="1" applyFont="1" applyFill="1" applyBorder="1" applyAlignment="1" applyProtection="1">
      <alignment horizontal="right" vertical="center" wrapText="1" indent="1"/>
      <protection hidden="1"/>
    </xf>
    <xf numFmtId="3" fontId="28" fillId="41" borderId="20" xfId="0" applyNumberFormat="1" applyFont="1" applyFill="1" applyBorder="1" applyAlignment="1" applyProtection="1">
      <alignment horizontal="right" vertical="center" indent="1"/>
      <protection hidden="1"/>
    </xf>
    <xf numFmtId="3" fontId="28" fillId="41" borderId="21" xfId="0" applyNumberFormat="1" applyFont="1" applyFill="1" applyBorder="1" applyAlignment="1" applyProtection="1">
      <alignment horizontal="right" vertical="center" indent="1"/>
      <protection hidden="1"/>
    </xf>
    <xf numFmtId="165" fontId="28" fillId="41" borderId="36" xfId="0" applyNumberFormat="1" applyFont="1" applyFill="1" applyBorder="1" applyAlignment="1" applyProtection="1">
      <alignment horizontal="right" vertical="center" wrapText="1" indent="1"/>
      <protection hidden="1"/>
    </xf>
    <xf numFmtId="165" fontId="28" fillId="41" borderId="68" xfId="0" applyNumberFormat="1" applyFont="1" applyFill="1" applyBorder="1" applyAlignment="1" applyProtection="1">
      <alignment horizontal="right" vertical="center" wrapText="1" indent="1"/>
      <protection hidden="1"/>
    </xf>
    <xf numFmtId="165" fontId="28" fillId="41" borderId="75" xfId="0" applyNumberFormat="1" applyFont="1" applyFill="1" applyBorder="1" applyAlignment="1" applyProtection="1">
      <alignment horizontal="right" vertical="center" wrapText="1" indent="1"/>
      <protection hidden="1"/>
    </xf>
    <xf numFmtId="0" fontId="24" fillId="33" borderId="80" xfId="0" applyFont="1" applyFill="1" applyBorder="1" applyAlignment="1" applyProtection="1">
      <alignment horizontal="center" vertical="center"/>
      <protection hidden="1"/>
    </xf>
    <xf numFmtId="0" fontId="29" fillId="34" borderId="0" xfId="0" applyFont="1" applyFill="1" applyBorder="1" applyAlignment="1" applyProtection="1">
      <alignment horizontal="center" vertical="center" wrapText="1"/>
      <protection hidden="1"/>
    </xf>
    <xf numFmtId="3" fontId="24" fillId="38" borderId="17" xfId="0" applyNumberFormat="1" applyFont="1" applyFill="1" applyBorder="1" applyAlignment="1" applyProtection="1">
      <alignment horizontal="center" vertical="center" wrapText="1"/>
      <protection hidden="1"/>
    </xf>
    <xf numFmtId="3" fontId="24" fillId="38" borderId="18" xfId="0" applyNumberFormat="1" applyFont="1" applyFill="1" applyBorder="1" applyAlignment="1" applyProtection="1">
      <alignment horizontal="center" vertical="center" wrapText="1"/>
      <protection hidden="1"/>
    </xf>
    <xf numFmtId="3" fontId="24" fillId="38" borderId="19" xfId="0" applyNumberFormat="1" applyFont="1" applyFill="1" applyBorder="1" applyAlignment="1" applyProtection="1">
      <alignment horizontal="center" vertical="center" wrapText="1"/>
      <protection hidden="1"/>
    </xf>
    <xf numFmtId="167" fontId="33" fillId="42" borderId="18" xfId="0" applyNumberFormat="1" applyFont="1" applyFill="1" applyBorder="1" applyAlignment="1" applyProtection="1">
      <alignment horizontal="center" vertical="center" wrapText="1"/>
      <protection hidden="1"/>
    </xf>
    <xf numFmtId="167" fontId="33" fillId="42" borderId="19" xfId="0" applyNumberFormat="1" applyFont="1" applyFill="1" applyBorder="1" applyAlignment="1" applyProtection="1">
      <alignment horizontal="center" vertical="center" wrapText="1"/>
      <protection hidden="1"/>
    </xf>
    <xf numFmtId="167" fontId="33" fillId="42" borderId="0" xfId="0" applyNumberFormat="1" applyFont="1" applyFill="1" applyBorder="1" applyAlignment="1" applyProtection="1">
      <alignment horizontal="center" vertical="center" wrapText="1"/>
      <protection hidden="1"/>
    </xf>
    <xf numFmtId="167" fontId="33" fillId="42" borderId="23" xfId="0" applyNumberFormat="1" applyFont="1" applyFill="1" applyBorder="1" applyAlignment="1" applyProtection="1">
      <alignment horizontal="center" vertical="center" wrapText="1"/>
      <protection hidden="1"/>
    </xf>
    <xf numFmtId="167" fontId="33" fillId="42" borderId="47" xfId="0" applyNumberFormat="1" applyFont="1" applyFill="1" applyBorder="1" applyAlignment="1" applyProtection="1">
      <alignment horizontal="center" vertical="center" wrapText="1"/>
      <protection hidden="1"/>
    </xf>
    <xf numFmtId="167" fontId="33" fillId="42" borderId="64" xfId="0" applyNumberFormat="1" applyFont="1" applyFill="1" applyBorder="1" applyAlignment="1" applyProtection="1">
      <alignment horizontal="center" vertical="center" wrapText="1"/>
      <protection hidden="1"/>
    </xf>
    <xf numFmtId="167" fontId="33" fillId="42" borderId="17" xfId="0" applyNumberFormat="1" applyFont="1" applyFill="1" applyBorder="1" applyAlignment="1" applyProtection="1">
      <alignment horizontal="center" vertical="center" wrapText="1"/>
      <protection hidden="1"/>
    </xf>
    <xf numFmtId="167" fontId="33" fillId="42" borderId="22" xfId="0" applyNumberFormat="1" applyFont="1" applyFill="1" applyBorder="1" applyAlignment="1" applyProtection="1">
      <alignment horizontal="center" vertical="center" wrapText="1"/>
      <protection hidden="1"/>
    </xf>
    <xf numFmtId="167" fontId="33" fillId="42" borderId="49" xfId="0" applyNumberFormat="1" applyFont="1" applyFill="1" applyBorder="1" applyAlignment="1" applyProtection="1">
      <alignment horizontal="center" vertical="center" wrapText="1"/>
      <protection hidden="1"/>
    </xf>
    <xf numFmtId="167" fontId="27" fillId="38" borderId="0" xfId="0" applyNumberFormat="1" applyFont="1" applyFill="1" applyBorder="1" applyAlignment="1" applyProtection="1">
      <alignment horizontal="center" vertical="center" wrapText="1"/>
      <protection hidden="1"/>
    </xf>
    <xf numFmtId="167" fontId="29" fillId="34" borderId="0" xfId="0" applyNumberFormat="1" applyFont="1" applyFill="1" applyBorder="1" applyAlignment="1" applyProtection="1">
      <alignment horizontal="center" vertical="center" wrapText="1"/>
      <protection hidden="1"/>
    </xf>
    <xf numFmtId="0" fontId="52" fillId="34" borderId="0" xfId="0" applyFont="1" applyFill="1" applyBorder="1" applyAlignment="1" applyProtection="1">
      <alignment horizontal="left" vertical="center"/>
      <protection hidden="1"/>
    </xf>
    <xf numFmtId="4" fontId="29" fillId="39" borderId="20" xfId="0" applyNumberFormat="1" applyFont="1" applyFill="1" applyBorder="1" applyAlignment="1" applyProtection="1">
      <alignment horizontal="center" vertical="center" wrapText="1"/>
      <protection hidden="1"/>
    </xf>
    <xf numFmtId="4" fontId="29" fillId="39" borderId="21" xfId="0" applyNumberFormat="1" applyFont="1" applyFill="1" applyBorder="1" applyAlignment="1" applyProtection="1">
      <alignment horizontal="center" vertical="center" wrapText="1"/>
      <protection hidden="1"/>
    </xf>
    <xf numFmtId="4" fontId="29" fillId="39" borderId="10" xfId="0" applyNumberFormat="1" applyFont="1" applyFill="1" applyBorder="1" applyAlignment="1" applyProtection="1">
      <alignment horizontal="center" vertical="center" wrapText="1"/>
      <protection hidden="1"/>
    </xf>
    <xf numFmtId="4" fontId="29" fillId="39" borderId="24" xfId="0" applyNumberFormat="1" applyFont="1" applyFill="1" applyBorder="1" applyAlignment="1" applyProtection="1">
      <alignment horizontal="center" vertical="center" wrapText="1"/>
      <protection hidden="1"/>
    </xf>
    <xf numFmtId="4" fontId="29" fillId="39" borderId="37" xfId="0" applyNumberFormat="1" applyFont="1" applyFill="1" applyBorder="1" applyAlignment="1" applyProtection="1">
      <alignment horizontal="center" vertical="center" wrapText="1"/>
      <protection hidden="1"/>
    </xf>
    <xf numFmtId="4" fontId="29" fillId="39" borderId="38" xfId="0" applyNumberFormat="1" applyFont="1" applyFill="1" applyBorder="1" applyAlignment="1" applyProtection="1">
      <alignment horizontal="center" vertical="center" wrapText="1"/>
      <protection hidden="1"/>
    </xf>
    <xf numFmtId="4" fontId="29" fillId="40" borderId="58" xfId="0" applyNumberFormat="1" applyFont="1" applyFill="1" applyBorder="1" applyAlignment="1" applyProtection="1">
      <alignment horizontal="center" vertical="center" wrapText="1"/>
      <protection hidden="1"/>
    </xf>
    <xf numFmtId="4" fontId="29" fillId="40" borderId="59" xfId="0" applyNumberFormat="1" applyFont="1" applyFill="1" applyBorder="1" applyAlignment="1" applyProtection="1">
      <alignment horizontal="center" vertical="center" wrapText="1"/>
      <protection hidden="1"/>
    </xf>
    <xf numFmtId="4" fontId="29" fillId="40" borderId="10" xfId="0" applyNumberFormat="1" applyFont="1" applyFill="1" applyBorder="1" applyAlignment="1" applyProtection="1">
      <alignment horizontal="center" vertical="center" wrapText="1"/>
      <protection hidden="1"/>
    </xf>
    <xf numFmtId="4" fontId="29" fillId="40" borderId="24" xfId="0" applyNumberFormat="1" applyFont="1" applyFill="1" applyBorder="1" applyAlignment="1" applyProtection="1">
      <alignment horizontal="center" vertical="center" wrapText="1"/>
      <protection hidden="1"/>
    </xf>
    <xf numFmtId="4" fontId="29" fillId="40" borderId="37" xfId="0" applyNumberFormat="1" applyFont="1" applyFill="1" applyBorder="1" applyAlignment="1" applyProtection="1">
      <alignment horizontal="center" vertical="center" wrapText="1"/>
      <protection hidden="1"/>
    </xf>
    <xf numFmtId="4" fontId="29" fillId="40" borderId="38" xfId="0" applyNumberFormat="1" applyFont="1" applyFill="1" applyBorder="1" applyAlignment="1" applyProtection="1">
      <alignment horizontal="center" vertical="center" wrapText="1"/>
      <protection hidden="1"/>
    </xf>
    <xf numFmtId="4" fontId="29" fillId="34" borderId="0" xfId="0" applyNumberFormat="1" applyFont="1" applyFill="1" applyBorder="1" applyAlignment="1" applyProtection="1">
      <alignment horizontal="center" vertical="center" wrapText="1"/>
      <protection hidden="1"/>
    </xf>
    <xf numFmtId="4" fontId="29" fillId="38" borderId="61" xfId="52" applyNumberFormat="1" applyFont="1" applyFill="1" applyBorder="1" applyAlignment="1" applyProtection="1">
      <alignment horizontal="center" vertical="center" wrapText="1"/>
      <protection hidden="1"/>
    </xf>
    <xf numFmtId="4" fontId="29" fillId="38" borderId="62" xfId="0" applyNumberFormat="1" applyFont="1" applyFill="1" applyBorder="1" applyAlignment="1" applyProtection="1">
      <alignment horizontal="center" vertical="center" wrapText="1"/>
      <protection hidden="1"/>
    </xf>
    <xf numFmtId="167" fontId="29" fillId="39" borderId="57" xfId="0" applyNumberFormat="1" applyFont="1" applyFill="1" applyBorder="1" applyAlignment="1" applyProtection="1">
      <alignment horizontal="right" vertical="center" wrapText="1" indent="1"/>
      <protection hidden="1"/>
    </xf>
    <xf numFmtId="167" fontId="29" fillId="39" borderId="34" xfId="0" applyNumberFormat="1" applyFont="1" applyFill="1" applyBorder="1" applyAlignment="1" applyProtection="1">
      <alignment horizontal="right" vertical="center" wrapText="1" indent="1"/>
      <protection hidden="1"/>
    </xf>
    <xf numFmtId="167" fontId="29" fillId="39" borderId="36" xfId="0" applyNumberFormat="1" applyFont="1" applyFill="1" applyBorder="1" applyAlignment="1" applyProtection="1">
      <alignment horizontal="right" vertical="center" wrapText="1" indent="1"/>
      <protection hidden="1"/>
    </xf>
    <xf numFmtId="167" fontId="29" fillId="40" borderId="57" xfId="0" applyNumberFormat="1" applyFont="1" applyFill="1" applyBorder="1" applyAlignment="1" applyProtection="1">
      <alignment horizontal="right" vertical="center" wrapText="1" indent="1"/>
      <protection hidden="1"/>
    </xf>
    <xf numFmtId="167" fontId="29" fillId="40" borderId="34" xfId="0" applyNumberFormat="1" applyFont="1" applyFill="1" applyBorder="1" applyAlignment="1" applyProtection="1">
      <alignment horizontal="right" vertical="center" wrapText="1" indent="1"/>
      <protection hidden="1"/>
    </xf>
    <xf numFmtId="167" fontId="29" fillId="40" borderId="48" xfId="0" applyNumberFormat="1" applyFont="1" applyFill="1" applyBorder="1" applyAlignment="1" applyProtection="1">
      <alignment horizontal="right" vertical="center" wrapText="1" indent="1"/>
      <protection hidden="1"/>
    </xf>
    <xf numFmtId="167" fontId="28" fillId="38" borderId="39" xfId="0" applyNumberFormat="1" applyFont="1" applyFill="1" applyBorder="1" applyAlignment="1" applyProtection="1">
      <alignment horizontal="right" vertical="center" wrapText="1" indent="1"/>
      <protection hidden="1"/>
    </xf>
    <xf numFmtId="167" fontId="29" fillId="39" borderId="10" xfId="0" applyNumberFormat="1" applyFont="1" applyFill="1" applyBorder="1" applyAlignment="1" applyProtection="1">
      <alignment horizontal="right" vertical="center" wrapText="1" indent="1"/>
      <protection hidden="1"/>
    </xf>
    <xf numFmtId="167" fontId="29" fillId="40" borderId="10" xfId="0" applyNumberFormat="1" applyFont="1" applyFill="1" applyBorder="1" applyAlignment="1" applyProtection="1">
      <alignment horizontal="right" vertical="center" wrapText="1" indent="1"/>
      <protection hidden="1"/>
    </xf>
    <xf numFmtId="4" fontId="29" fillId="39" borderId="58" xfId="0" applyNumberFormat="1" applyFont="1" applyFill="1" applyBorder="1" applyAlignment="1" applyProtection="1">
      <alignment horizontal="right" vertical="center" wrapText="1" indent="1"/>
      <protection hidden="1"/>
    </xf>
    <xf numFmtId="4" fontId="29" fillId="39" borderId="10" xfId="0" applyNumberFormat="1" applyFont="1" applyFill="1" applyBorder="1" applyAlignment="1" applyProtection="1">
      <alignment horizontal="right" vertical="center" wrapText="1" indent="1"/>
      <protection hidden="1"/>
    </xf>
    <xf numFmtId="4" fontId="29" fillId="39" borderId="37" xfId="0" applyNumberFormat="1" applyFont="1" applyFill="1" applyBorder="1" applyAlignment="1" applyProtection="1">
      <alignment horizontal="right" vertical="center" wrapText="1" indent="1"/>
      <protection hidden="1"/>
    </xf>
    <xf numFmtId="4" fontId="29" fillId="40" borderId="58" xfId="0" applyNumberFormat="1" applyFont="1" applyFill="1" applyBorder="1" applyAlignment="1" applyProtection="1">
      <alignment horizontal="right" vertical="center" wrapText="1" indent="1"/>
      <protection hidden="1"/>
    </xf>
    <xf numFmtId="4" fontId="29" fillId="40" borderId="10" xfId="0" applyNumberFormat="1" applyFont="1" applyFill="1" applyBorder="1" applyAlignment="1" applyProtection="1">
      <alignment horizontal="right" vertical="center" wrapText="1" indent="1"/>
      <protection hidden="1"/>
    </xf>
    <xf numFmtId="4" fontId="29" fillId="40" borderId="13" xfId="0" applyNumberFormat="1" applyFont="1" applyFill="1" applyBorder="1" applyAlignment="1" applyProtection="1">
      <alignment horizontal="right" vertical="center" wrapText="1" indent="1"/>
      <protection hidden="1"/>
    </xf>
    <xf numFmtId="4" fontId="28" fillId="38" borderId="39" xfId="0" applyNumberFormat="1" applyFont="1" applyFill="1" applyBorder="1" applyAlignment="1" applyProtection="1">
      <alignment horizontal="right" vertical="center" wrapText="1" indent="1"/>
      <protection hidden="1"/>
    </xf>
    <xf numFmtId="167" fontId="29" fillId="39" borderId="12" xfId="0" applyNumberFormat="1" applyFont="1" applyFill="1" applyBorder="1" applyAlignment="1" applyProtection="1">
      <alignment horizontal="right" vertical="center" wrapText="1" indent="1"/>
      <protection hidden="1"/>
    </xf>
    <xf numFmtId="167" fontId="29" fillId="39" borderId="10" xfId="53" applyNumberFormat="1" applyFont="1" applyFill="1" applyBorder="1" applyAlignment="1" applyProtection="1">
      <alignment horizontal="right" vertical="center" wrapText="1" indent="1"/>
      <protection hidden="1"/>
    </xf>
    <xf numFmtId="167" fontId="29" fillId="39" borderId="24" xfId="0" applyNumberFormat="1" applyFont="1" applyFill="1" applyBorder="1" applyAlignment="1" applyProtection="1">
      <alignment horizontal="right" vertical="center" wrapText="1" indent="1"/>
      <protection hidden="1"/>
    </xf>
    <xf numFmtId="167" fontId="29" fillId="40" borderId="12" xfId="0" applyNumberFormat="1" applyFont="1" applyFill="1" applyBorder="1" applyAlignment="1" applyProtection="1">
      <alignment horizontal="right" vertical="center" wrapText="1" indent="1"/>
      <protection hidden="1"/>
    </xf>
    <xf numFmtId="167" fontId="29" fillId="40" borderId="10" xfId="53" applyNumberFormat="1" applyFont="1" applyFill="1" applyBorder="1" applyAlignment="1" applyProtection="1">
      <alignment horizontal="right" vertical="center" wrapText="1" indent="1"/>
      <protection hidden="1"/>
    </xf>
    <xf numFmtId="167" fontId="29" fillId="40" borderId="24" xfId="0" applyNumberFormat="1" applyFont="1" applyFill="1" applyBorder="1" applyAlignment="1" applyProtection="1">
      <alignment horizontal="right" vertical="center" wrapText="1" indent="1"/>
      <protection hidden="1"/>
    </xf>
    <xf numFmtId="4" fontId="28" fillId="41" borderId="55" xfId="0" applyNumberFormat="1" applyFont="1" applyFill="1" applyBorder="1" applyAlignment="1" applyProtection="1">
      <alignment horizontal="right" vertical="center" wrapText="1" indent="1"/>
      <protection hidden="1"/>
    </xf>
    <xf numFmtId="4" fontId="28" fillId="41" borderId="72" xfId="0" applyNumberFormat="1" applyFont="1" applyFill="1" applyBorder="1" applyAlignment="1" applyProtection="1">
      <alignment horizontal="right" vertical="center" wrapText="1" indent="1"/>
      <protection hidden="1"/>
    </xf>
    <xf numFmtId="4" fontId="28" fillId="41" borderId="23" xfId="0" applyNumberFormat="1" applyFont="1" applyFill="1" applyBorder="1" applyAlignment="1" applyProtection="1">
      <alignment horizontal="right" vertical="center" wrapText="1" indent="1"/>
      <protection hidden="1"/>
    </xf>
    <xf numFmtId="0" fontId="23" fillId="33" borderId="77" xfId="0" applyFont="1" applyFill="1" applyBorder="1" applyAlignment="1" applyProtection="1">
      <alignment horizontal="left" vertical="center" wrapText="1"/>
      <protection hidden="1"/>
    </xf>
    <xf numFmtId="0" fontId="23" fillId="33" borderId="81" xfId="0" applyFont="1" applyFill="1" applyBorder="1" applyAlignment="1" applyProtection="1">
      <alignment horizontal="left" vertical="center" wrapText="1"/>
      <protection hidden="1"/>
    </xf>
    <xf numFmtId="0" fontId="23" fillId="33" borderId="82" xfId="0" applyFont="1" applyFill="1" applyBorder="1" applyAlignment="1" applyProtection="1">
      <alignment horizontal="left" vertical="center" wrapText="1"/>
      <protection hidden="1"/>
    </xf>
    <xf numFmtId="0" fontId="23" fillId="33" borderId="83" xfId="0" applyFont="1" applyFill="1" applyBorder="1" applyAlignment="1" applyProtection="1">
      <alignment horizontal="left" vertical="center" wrapText="1"/>
      <protection hidden="1"/>
    </xf>
    <xf numFmtId="0" fontId="51" fillId="33" borderId="84" xfId="0" applyFont="1" applyFill="1" applyBorder="1" applyAlignment="1" applyProtection="1">
      <alignment horizontal="left" vertical="center" wrapText="1" indent="7"/>
      <protection hidden="1"/>
    </xf>
    <xf numFmtId="0" fontId="51" fillId="33" borderId="30" xfId="0" applyFont="1" applyFill="1" applyBorder="1" applyAlignment="1" applyProtection="1">
      <alignment horizontal="left" vertical="center" wrapText="1" indent="7"/>
      <protection hidden="1"/>
    </xf>
    <xf numFmtId="0" fontId="51" fillId="33" borderId="31" xfId="0" applyFont="1" applyFill="1" applyBorder="1" applyAlignment="1" applyProtection="1">
      <alignment horizontal="left" vertical="center" wrapText="1" indent="7"/>
      <protection hidden="1"/>
    </xf>
    <xf numFmtId="0" fontId="24" fillId="33" borderId="85" xfId="0" applyFont="1" applyFill="1" applyBorder="1" applyAlignment="1" applyProtection="1">
      <alignment horizontal="center" vertical="center"/>
      <protection hidden="1"/>
    </xf>
    <xf numFmtId="0" fontId="24" fillId="33" borderId="86" xfId="0" applyFont="1" applyFill="1" applyBorder="1" applyAlignment="1" applyProtection="1">
      <alignment horizontal="center" vertical="center"/>
      <protection hidden="1"/>
    </xf>
    <xf numFmtId="0" fontId="24" fillId="33" borderId="43" xfId="0" applyFont="1" applyFill="1" applyBorder="1" applyAlignment="1" applyProtection="1">
      <alignment horizontal="center" vertical="center"/>
      <protection hidden="1"/>
    </xf>
    <xf numFmtId="0" fontId="23" fillId="33" borderId="77" xfId="0" applyFont="1" applyFill="1" applyBorder="1" applyAlignment="1" applyProtection="1">
      <alignment horizontal="left" vertical="center" wrapText="1" indent="2"/>
      <protection hidden="1"/>
    </xf>
    <xf numFmtId="0" fontId="23" fillId="33" borderId="81" xfId="0" applyFont="1" applyFill="1" applyBorder="1" applyAlignment="1" applyProtection="1">
      <alignment horizontal="left" vertical="center" wrapText="1" indent="2"/>
      <protection hidden="1"/>
    </xf>
    <xf numFmtId="0" fontId="23" fillId="33" borderId="77" xfId="0" applyFont="1" applyFill="1" applyBorder="1" applyAlignment="1" applyProtection="1">
      <alignment horizontal="left" vertical="center" wrapText="1" indent="1"/>
      <protection hidden="1"/>
    </xf>
    <xf numFmtId="0" fontId="23" fillId="33" borderId="81" xfId="0" applyFont="1" applyFill="1" applyBorder="1" applyAlignment="1" applyProtection="1">
      <alignment horizontal="left" vertical="center" wrapText="1" indent="1"/>
      <protection hidden="1"/>
    </xf>
    <xf numFmtId="0" fontId="26" fillId="33" borderId="0" xfId="0" applyFont="1" applyFill="1" applyAlignment="1" applyProtection="1">
      <alignment horizontal="center" vertical="center" shrinkToFit="1"/>
      <protection hidden="1"/>
    </xf>
    <xf numFmtId="0" fontId="23" fillId="33" borderId="78" xfId="0" applyFont="1" applyFill="1" applyBorder="1" applyAlignment="1" applyProtection="1">
      <alignment horizontal="left" vertical="center" wrapText="1"/>
      <protection hidden="1"/>
    </xf>
    <xf numFmtId="0" fontId="23" fillId="33" borderId="79" xfId="0" applyFont="1" applyFill="1" applyBorder="1" applyAlignment="1" applyProtection="1">
      <alignment horizontal="left" vertical="center" wrapText="1"/>
      <protection hidden="1"/>
    </xf>
    <xf numFmtId="0" fontId="50" fillId="33" borderId="0" xfId="0" applyFont="1" applyFill="1" applyAlignment="1" applyProtection="1">
      <alignment horizontal="center" vertical="top"/>
      <protection hidden="1"/>
    </xf>
    <xf numFmtId="0" fontId="31" fillId="35" borderId="44" xfId="0" applyFont="1" applyFill="1" applyBorder="1" applyAlignment="1" applyProtection="1">
      <alignment horizontal="center" vertical="top"/>
      <protection hidden="1"/>
    </xf>
    <xf numFmtId="0" fontId="31" fillId="35" borderId="70" xfId="0" applyFont="1" applyFill="1" applyBorder="1" applyAlignment="1" applyProtection="1">
      <alignment horizontal="center" vertical="top"/>
      <protection hidden="1"/>
    </xf>
    <xf numFmtId="0" fontId="31" fillId="35" borderId="71" xfId="0" applyFont="1" applyFill="1" applyBorder="1" applyAlignment="1" applyProtection="1">
      <alignment horizontal="center" vertical="top"/>
      <protection hidden="1"/>
    </xf>
    <xf numFmtId="0" fontId="22" fillId="33" borderId="0" xfId="0" applyFont="1" applyFill="1" applyAlignment="1" applyProtection="1">
      <alignment horizontal="center"/>
      <protection hidden="1"/>
    </xf>
    <xf numFmtId="0" fontId="32" fillId="33" borderId="0" xfId="0" applyFont="1" applyFill="1" applyAlignment="1" applyProtection="1">
      <alignment horizontal="center" vertical="top"/>
      <protection hidden="1"/>
    </xf>
    <xf numFmtId="0" fontId="30" fillId="33" borderId="0" xfId="0" applyFont="1" applyFill="1" applyAlignment="1" applyProtection="1">
      <alignment horizontal="center" vertical="top" wrapText="1"/>
      <protection hidden="1"/>
    </xf>
    <xf numFmtId="49" fontId="28" fillId="38" borderId="15" xfId="0" applyNumberFormat="1" applyFont="1" applyFill="1" applyBorder="1" applyAlignment="1" applyProtection="1">
      <alignment horizontal="center" vertical="center" wrapText="1"/>
      <protection hidden="1"/>
    </xf>
    <xf numFmtId="49" fontId="28" fillId="38" borderId="26" xfId="0" applyNumberFormat="1" applyFont="1" applyFill="1" applyBorder="1" applyAlignment="1" applyProtection="1">
      <alignment horizontal="center" vertical="center" wrapText="1"/>
      <protection hidden="1"/>
    </xf>
    <xf numFmtId="49" fontId="28" fillId="38" borderId="16" xfId="0" applyNumberFormat="1" applyFont="1" applyFill="1" applyBorder="1" applyAlignment="1" applyProtection="1">
      <alignment horizontal="center" vertical="center" wrapText="1"/>
      <protection hidden="1"/>
    </xf>
    <xf numFmtId="49" fontId="27" fillId="38" borderId="35" xfId="0" applyNumberFormat="1" applyFont="1" applyFill="1" applyBorder="1" applyAlignment="1" applyProtection="1">
      <alignment horizontal="center" vertical="center" wrapText="1"/>
      <protection hidden="1"/>
    </xf>
    <xf numFmtId="49" fontId="27" fillId="38" borderId="36" xfId="0" applyNumberFormat="1" applyFont="1" applyFill="1" applyBorder="1" applyAlignment="1" applyProtection="1">
      <alignment horizontal="center" vertical="center" wrapText="1"/>
      <protection hidden="1"/>
    </xf>
    <xf numFmtId="49" fontId="27" fillId="38" borderId="20" xfId="0" applyNumberFormat="1" applyFont="1" applyFill="1" applyBorder="1" applyAlignment="1" applyProtection="1">
      <alignment horizontal="center" vertical="center" wrapText="1"/>
      <protection hidden="1"/>
    </xf>
    <xf numFmtId="49" fontId="27" fillId="38" borderId="37" xfId="0" applyNumberFormat="1" applyFont="1" applyFill="1" applyBorder="1" applyAlignment="1" applyProtection="1">
      <alignment horizontal="center" vertical="center" wrapText="1"/>
      <protection hidden="1"/>
    </xf>
    <xf numFmtId="49" fontId="27" fillId="38" borderId="21" xfId="0" applyNumberFormat="1" applyFont="1" applyFill="1" applyBorder="1" applyAlignment="1" applyProtection="1">
      <alignment horizontal="center" vertical="center" wrapText="1"/>
      <protection hidden="1"/>
    </xf>
    <xf numFmtId="49" fontId="27" fillId="38" borderId="38" xfId="0" applyNumberFormat="1" applyFont="1" applyFill="1" applyBorder="1" applyAlignment="1" applyProtection="1">
      <alignment horizontal="center" vertical="center" wrapText="1"/>
      <protection hidden="1"/>
    </xf>
    <xf numFmtId="0" fontId="27" fillId="38" borderId="17" xfId="0" applyFont="1" applyFill="1" applyBorder="1" applyAlignment="1" applyProtection="1">
      <alignment horizontal="center" vertical="center"/>
      <protection hidden="1"/>
    </xf>
    <xf numFmtId="0" fontId="27" fillId="38" borderId="18" xfId="0" applyFont="1" applyFill="1" applyBorder="1" applyAlignment="1" applyProtection="1">
      <alignment horizontal="center" vertical="center"/>
      <protection hidden="1"/>
    </xf>
    <xf numFmtId="0" fontId="27" fillId="38" borderId="19" xfId="0" applyFont="1" applyFill="1" applyBorder="1" applyAlignment="1" applyProtection="1">
      <alignment horizontal="center" vertical="center"/>
      <protection hidden="1"/>
    </xf>
    <xf numFmtId="0" fontId="29" fillId="46" borderId="0" xfId="0" applyFont="1" applyFill="1" applyAlignment="1" applyProtection="1">
      <alignment horizontal="center" vertical="center"/>
      <protection hidden="1"/>
    </xf>
    <xf numFmtId="49" fontId="23" fillId="34" borderId="0" xfId="0" applyNumberFormat="1" applyFont="1" applyFill="1" applyBorder="1" applyAlignment="1" applyProtection="1">
      <alignment horizontal="center" vertical="center" wrapText="1"/>
      <protection hidden="1"/>
    </xf>
    <xf numFmtId="0" fontId="27" fillId="38" borderId="46" xfId="0" applyFont="1" applyFill="1" applyBorder="1" applyAlignment="1" applyProtection="1">
      <alignment horizontal="center" vertical="center" wrapText="1"/>
      <protection hidden="1"/>
    </xf>
    <xf numFmtId="0" fontId="27" fillId="38" borderId="40" xfId="0" applyFont="1" applyFill="1" applyBorder="1" applyAlignment="1" applyProtection="1">
      <alignment horizontal="center" vertical="center" wrapText="1"/>
      <protection hidden="1"/>
    </xf>
    <xf numFmtId="0" fontId="27" fillId="38" borderId="45" xfId="0" applyFont="1" applyFill="1" applyBorder="1" applyAlignment="1" applyProtection="1">
      <alignment horizontal="center" vertical="center" wrapText="1"/>
      <protection hidden="1"/>
    </xf>
    <xf numFmtId="0" fontId="27" fillId="38" borderId="39" xfId="0" applyFont="1" applyFill="1" applyBorder="1" applyAlignment="1" applyProtection="1">
      <alignment horizontal="center" vertical="center" wrapText="1"/>
      <protection hidden="1"/>
    </xf>
    <xf numFmtId="49" fontId="25" fillId="38" borderId="15" xfId="0" applyNumberFormat="1" applyFont="1" applyFill="1" applyBorder="1" applyAlignment="1" applyProtection="1">
      <alignment horizontal="left" vertical="center" wrapText="1" indent="26"/>
      <protection hidden="1"/>
    </xf>
    <xf numFmtId="49" fontId="25" fillId="38" borderId="26" xfId="0" applyNumberFormat="1" applyFont="1" applyFill="1" applyBorder="1" applyAlignment="1" applyProtection="1">
      <alignment horizontal="left" vertical="center" wrapText="1" indent="26"/>
      <protection hidden="1"/>
    </xf>
    <xf numFmtId="49" fontId="25" fillId="38" borderId="16" xfId="0" applyNumberFormat="1" applyFont="1" applyFill="1" applyBorder="1" applyAlignment="1" applyProtection="1">
      <alignment horizontal="left" vertical="center" wrapText="1" indent="26"/>
      <protection hidden="1"/>
    </xf>
    <xf numFmtId="49" fontId="43" fillId="0" borderId="26" xfId="0" applyNumberFormat="1" applyFont="1" applyFill="1" applyBorder="1" applyAlignment="1" applyProtection="1">
      <alignment horizontal="left" vertical="center" wrapText="1"/>
      <protection locked="0"/>
    </xf>
    <xf numFmtId="49" fontId="43" fillId="38" borderId="26" xfId="0" applyNumberFormat="1" applyFont="1" applyFill="1" applyBorder="1" applyAlignment="1" applyProtection="1">
      <alignment horizontal="left" vertical="center" wrapText="1"/>
      <protection hidden="1"/>
    </xf>
    <xf numFmtId="49" fontId="43" fillId="38" borderId="16" xfId="0" applyNumberFormat="1" applyFont="1" applyFill="1" applyBorder="1" applyAlignment="1" applyProtection="1">
      <alignment horizontal="left" vertical="center" wrapText="1"/>
      <protection hidden="1"/>
    </xf>
    <xf numFmtId="49" fontId="43" fillId="38" borderId="15" xfId="0" applyNumberFormat="1" applyFont="1" applyFill="1" applyBorder="1" applyAlignment="1" applyProtection="1">
      <alignment horizontal="left" vertical="center" wrapText="1" indent="26"/>
      <protection hidden="1"/>
    </xf>
    <xf numFmtId="49" fontId="43" fillId="38" borderId="26" xfId="0" applyNumberFormat="1" applyFont="1" applyFill="1" applyBorder="1" applyAlignment="1" applyProtection="1">
      <alignment horizontal="left" vertical="center" wrapText="1" indent="26"/>
      <protection hidden="1"/>
    </xf>
    <xf numFmtId="0" fontId="27" fillId="38" borderId="63" xfId="0" applyFont="1" applyFill="1" applyBorder="1" applyAlignment="1" applyProtection="1">
      <alignment horizontal="center" vertical="center" wrapText="1"/>
      <protection hidden="1"/>
    </xf>
    <xf numFmtId="0" fontId="27" fillId="38" borderId="50" xfId="0" applyFont="1" applyFill="1" applyBorder="1" applyAlignment="1" applyProtection="1">
      <alignment horizontal="center" vertical="center" wrapText="1"/>
      <protection hidden="1"/>
    </xf>
    <xf numFmtId="0" fontId="28" fillId="46" borderId="28" xfId="0" applyFont="1" applyFill="1" applyBorder="1" applyAlignment="1" applyProtection="1">
      <alignment horizontal="left" vertical="center" indent="6"/>
      <protection hidden="1"/>
    </xf>
    <xf numFmtId="0" fontId="28" fillId="46" borderId="27" xfId="0" applyFont="1" applyFill="1" applyBorder="1" applyAlignment="1" applyProtection="1">
      <alignment horizontal="left" vertical="center" indent="6"/>
      <protection hidden="1"/>
    </xf>
    <xf numFmtId="0" fontId="28" fillId="46" borderId="76" xfId="0" applyFont="1" applyFill="1" applyBorder="1" applyAlignment="1" applyProtection="1">
      <alignment horizontal="left" vertical="center" indent="6"/>
      <protection hidden="1"/>
    </xf>
    <xf numFmtId="0" fontId="28" fillId="46" borderId="25" xfId="0" applyFont="1" applyFill="1" applyBorder="1" applyAlignment="1" applyProtection="1">
      <alignment horizontal="left" vertical="center" indent="6"/>
      <protection hidden="1"/>
    </xf>
    <xf numFmtId="0" fontId="28" fillId="46" borderId="14" xfId="0" applyFont="1" applyFill="1" applyBorder="1" applyAlignment="1" applyProtection="1">
      <alignment horizontal="left" vertical="center" indent="6"/>
      <protection hidden="1"/>
    </xf>
    <xf numFmtId="0" fontId="28" fillId="46" borderId="29" xfId="0" applyFont="1" applyFill="1" applyBorder="1" applyAlignment="1" applyProtection="1">
      <alignment horizontal="left" vertical="center" indent="6"/>
      <protection hidden="1"/>
    </xf>
    <xf numFmtId="0" fontId="28" fillId="46" borderId="73" xfId="0" applyFont="1" applyFill="1" applyBorder="1" applyAlignment="1" applyProtection="1">
      <alignment horizontal="left" vertical="center" indent="6"/>
      <protection hidden="1"/>
    </xf>
    <xf numFmtId="0" fontId="28" fillId="46" borderId="74" xfId="0" applyFont="1" applyFill="1" applyBorder="1" applyAlignment="1" applyProtection="1">
      <alignment horizontal="left" vertical="center" indent="6"/>
      <protection hidden="1"/>
    </xf>
    <xf numFmtId="0" fontId="28" fillId="46" borderId="75" xfId="0" applyFont="1" applyFill="1" applyBorder="1" applyAlignment="1" applyProtection="1">
      <alignment horizontal="left" vertical="center" indent="6"/>
      <protection hidden="1"/>
    </xf>
    <xf numFmtId="0" fontId="25" fillId="38" borderId="15" xfId="0" applyFont="1" applyFill="1" applyBorder="1" applyAlignment="1" applyProtection="1">
      <alignment horizontal="left" vertical="center"/>
      <protection hidden="1"/>
    </xf>
    <xf numFmtId="0" fontId="25" fillId="38" borderId="26" xfId="0" applyFont="1" applyFill="1" applyBorder="1" applyAlignment="1" applyProtection="1">
      <alignment horizontal="left" vertical="center"/>
      <protection hidden="1"/>
    </xf>
    <xf numFmtId="0" fontId="25" fillId="38" borderId="16" xfId="0" applyFont="1" applyFill="1" applyBorder="1" applyAlignment="1" applyProtection="1">
      <alignment horizontal="left" vertical="center"/>
      <protection hidden="1"/>
    </xf>
    <xf numFmtId="0" fontId="28" fillId="38" borderId="35" xfId="0" applyFont="1" applyFill="1" applyBorder="1" applyAlignment="1" applyProtection="1">
      <alignment horizontal="center" vertical="center" wrapText="1"/>
      <protection hidden="1"/>
    </xf>
    <xf numFmtId="0" fontId="28" fillId="38" borderId="20" xfId="0" applyFont="1" applyFill="1" applyBorder="1" applyAlignment="1" applyProtection="1">
      <alignment horizontal="center" vertical="center" wrapText="1"/>
      <protection hidden="1"/>
    </xf>
    <xf numFmtId="0" fontId="29" fillId="34" borderId="18" xfId="0" applyFont="1" applyFill="1" applyBorder="1" applyAlignment="1" applyProtection="1">
      <alignment horizontal="center" vertical="center" wrapText="1"/>
      <protection hidden="1"/>
    </xf>
    <xf numFmtId="0" fontId="29" fillId="34" borderId="0" xfId="0" applyFont="1" applyFill="1" applyBorder="1" applyAlignment="1" applyProtection="1">
      <alignment horizontal="center" vertical="center" wrapText="1"/>
      <protection hidden="1"/>
    </xf>
    <xf numFmtId="0" fontId="29" fillId="46" borderId="73" xfId="0" applyFont="1" applyFill="1" applyBorder="1" applyAlignment="1" applyProtection="1">
      <alignment horizontal="left" vertical="center" wrapText="1" indent="6"/>
      <protection hidden="1"/>
    </xf>
    <xf numFmtId="0" fontId="29" fillId="46" borderId="74" xfId="0" applyFont="1" applyFill="1" applyBorder="1" applyAlignment="1" applyProtection="1">
      <alignment horizontal="left" vertical="center" wrapText="1" indent="6"/>
      <protection hidden="1"/>
    </xf>
    <xf numFmtId="0" fontId="29" fillId="46" borderId="75" xfId="0" applyFont="1" applyFill="1" applyBorder="1" applyAlignment="1" applyProtection="1">
      <alignment horizontal="left" vertical="center" wrapText="1" indent="6"/>
      <protection hidden="1"/>
    </xf>
    <xf numFmtId="0" fontId="29" fillId="46" borderId="28" xfId="0" applyFont="1" applyFill="1" applyBorder="1" applyAlignment="1" applyProtection="1">
      <alignment horizontal="left" vertical="center" wrapText="1" indent="6"/>
      <protection hidden="1"/>
    </xf>
    <xf numFmtId="0" fontId="29" fillId="46" borderId="27" xfId="0" applyFont="1" applyFill="1" applyBorder="1" applyAlignment="1" applyProtection="1">
      <alignment horizontal="left" vertical="center" wrapText="1" indent="6"/>
      <protection hidden="1"/>
    </xf>
    <xf numFmtId="0" fontId="29" fillId="46" borderId="76" xfId="0" applyFont="1" applyFill="1" applyBorder="1" applyAlignment="1" applyProtection="1">
      <alignment horizontal="left" vertical="center" wrapText="1" indent="6"/>
      <protection hidden="1"/>
    </xf>
    <xf numFmtId="0" fontId="29" fillId="34" borderId="49" xfId="0" applyFont="1" applyFill="1" applyBorder="1" applyAlignment="1" applyProtection="1">
      <alignment horizontal="center" vertical="center" wrapText="1"/>
      <protection hidden="1"/>
    </xf>
    <xf numFmtId="0" fontId="29" fillId="34" borderId="47" xfId="0" applyFont="1" applyFill="1" applyBorder="1" applyAlignment="1" applyProtection="1">
      <alignment horizontal="center" vertical="center" wrapText="1"/>
      <protection hidden="1"/>
    </xf>
    <xf numFmtId="0" fontId="29" fillId="34" borderId="64" xfId="0" applyFont="1" applyFill="1" applyBorder="1" applyAlignment="1" applyProtection="1">
      <alignment horizontal="center" vertical="center" wrapText="1"/>
      <protection hidden="1"/>
    </xf>
    <xf numFmtId="0" fontId="29" fillId="34" borderId="17" xfId="0" applyFont="1" applyFill="1" applyBorder="1" applyAlignment="1" applyProtection="1">
      <alignment horizontal="center" vertical="center" wrapText="1"/>
      <protection hidden="1"/>
    </xf>
    <xf numFmtId="0" fontId="29" fillId="34" borderId="19" xfId="0" applyFont="1" applyFill="1" applyBorder="1" applyAlignment="1" applyProtection="1">
      <alignment horizontal="center" vertical="center" wrapText="1"/>
      <protection hidden="1"/>
    </xf>
    <xf numFmtId="3" fontId="28" fillId="46" borderId="68" xfId="0" applyNumberFormat="1" applyFont="1" applyFill="1" applyBorder="1" applyAlignment="1" applyProtection="1">
      <alignment horizontal="center" vertical="center" wrapText="1"/>
      <protection hidden="1"/>
    </xf>
    <xf numFmtId="3" fontId="28" fillId="46" borderId="37" xfId="0" applyNumberFormat="1" applyFont="1" applyFill="1" applyBorder="1" applyAlignment="1" applyProtection="1">
      <alignment horizontal="center" vertical="center" wrapText="1"/>
      <protection hidden="1"/>
    </xf>
    <xf numFmtId="3" fontId="28" fillId="46" borderId="42" xfId="0" applyNumberFormat="1" applyFont="1" applyFill="1" applyBorder="1" applyAlignment="1" applyProtection="1">
      <alignment horizontal="center" vertical="center" wrapText="1"/>
      <protection hidden="1"/>
    </xf>
    <xf numFmtId="3" fontId="28" fillId="46" borderId="67" xfId="0" applyNumberFormat="1" applyFont="1" applyFill="1" applyBorder="1" applyAlignment="1" applyProtection="1">
      <alignment horizontal="center" vertical="center" wrapText="1"/>
      <protection hidden="1"/>
    </xf>
    <xf numFmtId="3" fontId="28" fillId="46" borderId="20" xfId="0" applyNumberFormat="1" applyFont="1" applyFill="1" applyBorder="1" applyAlignment="1" applyProtection="1">
      <alignment horizontal="center" vertical="center" wrapText="1"/>
      <protection hidden="1"/>
    </xf>
    <xf numFmtId="3" fontId="28" fillId="46" borderId="41" xfId="0" applyNumberFormat="1" applyFont="1" applyFill="1" applyBorder="1" applyAlignment="1" applyProtection="1">
      <alignment horizontal="center" vertical="center" wrapText="1"/>
      <protection hidden="1"/>
    </xf>
    <xf numFmtId="0" fontId="28" fillId="38" borderId="50" xfId="0" applyFont="1" applyFill="1" applyBorder="1" applyAlignment="1" applyProtection="1">
      <alignment horizontal="left" vertical="center" indent="6"/>
      <protection hidden="1"/>
    </xf>
    <xf numFmtId="0" fontId="28" fillId="38" borderId="39" xfId="0" applyFont="1" applyFill="1" applyBorder="1" applyAlignment="1" applyProtection="1">
      <alignment horizontal="left" vertical="center" indent="6"/>
      <protection hidden="1"/>
    </xf>
    <xf numFmtId="0" fontId="28" fillId="38" borderId="40" xfId="0" applyFont="1" applyFill="1" applyBorder="1" applyAlignment="1" applyProtection="1">
      <alignment horizontal="left" vertical="center" indent="6"/>
      <protection hidden="1"/>
    </xf>
    <xf numFmtId="0" fontId="28" fillId="38" borderId="21" xfId="0" applyFont="1" applyFill="1" applyBorder="1" applyAlignment="1" applyProtection="1">
      <alignment horizontal="center" vertical="center" wrapText="1"/>
      <protection hidden="1"/>
    </xf>
    <xf numFmtId="0" fontId="25" fillId="38" borderId="49" xfId="0" applyFont="1" applyFill="1" applyBorder="1" applyAlignment="1" applyProtection="1">
      <alignment horizontal="left" vertical="center"/>
      <protection hidden="1"/>
    </xf>
    <xf numFmtId="0" fontId="25" fillId="38" borderId="47" xfId="0" applyFont="1" applyFill="1" applyBorder="1" applyAlignment="1" applyProtection="1">
      <alignment horizontal="left" vertical="center"/>
      <protection hidden="1"/>
    </xf>
    <xf numFmtId="0" fontId="25" fillId="38" borderId="64" xfId="0" applyFont="1" applyFill="1" applyBorder="1" applyAlignment="1" applyProtection="1">
      <alignment horizontal="left" vertical="center"/>
      <protection hidden="1"/>
    </xf>
    <xf numFmtId="0" fontId="25" fillId="38" borderId="17" xfId="0" applyFont="1" applyFill="1" applyBorder="1" applyAlignment="1" applyProtection="1">
      <alignment horizontal="left" vertical="center"/>
      <protection hidden="1"/>
    </xf>
    <xf numFmtId="0" fontId="25" fillId="38" borderId="18" xfId="0" applyFont="1" applyFill="1" applyBorder="1" applyAlignment="1" applyProtection="1">
      <alignment horizontal="left" vertical="center"/>
      <protection hidden="1"/>
    </xf>
    <xf numFmtId="0" fontId="25" fillId="38" borderId="19" xfId="0" applyFont="1" applyFill="1" applyBorder="1" applyAlignment="1" applyProtection="1">
      <alignment horizontal="left" vertical="center"/>
      <protection hidden="1"/>
    </xf>
    <xf numFmtId="3" fontId="28" fillId="38" borderId="21" xfId="0" applyNumberFormat="1" applyFont="1" applyFill="1" applyBorder="1" applyAlignment="1" applyProtection="1">
      <alignment horizontal="center" vertical="center" wrapText="1"/>
      <protection hidden="1"/>
    </xf>
    <xf numFmtId="3" fontId="28" fillId="38" borderId="56" xfId="0" applyNumberFormat="1" applyFont="1" applyFill="1" applyBorder="1" applyAlignment="1" applyProtection="1">
      <alignment horizontal="center" vertical="center" wrapText="1"/>
      <protection hidden="1"/>
    </xf>
    <xf numFmtId="0" fontId="28" fillId="38" borderId="48" xfId="0" applyFont="1" applyFill="1" applyBorder="1" applyAlignment="1" applyProtection="1">
      <alignment horizontal="center" vertical="center" wrapText="1"/>
      <protection hidden="1"/>
    </xf>
    <xf numFmtId="0" fontId="28" fillId="38" borderId="13" xfId="0" applyFont="1" applyFill="1" applyBorder="1" applyAlignment="1" applyProtection="1">
      <alignment horizontal="center" vertical="center" wrapText="1"/>
      <protection hidden="1"/>
    </xf>
    <xf numFmtId="49" fontId="25" fillId="38" borderId="15" xfId="0" applyNumberFormat="1" applyFont="1" applyFill="1" applyBorder="1" applyAlignment="1" applyProtection="1">
      <alignment horizontal="center" vertical="center" wrapText="1"/>
      <protection hidden="1"/>
    </xf>
    <xf numFmtId="49" fontId="25" fillId="38" borderId="26" xfId="0" applyNumberFormat="1" applyFont="1" applyFill="1" applyBorder="1" applyAlignment="1" applyProtection="1">
      <alignment horizontal="center" vertical="center" wrapText="1"/>
      <protection hidden="1"/>
    </xf>
    <xf numFmtId="0" fontId="27" fillId="38" borderId="49" xfId="0" applyFont="1" applyFill="1" applyBorder="1" applyAlignment="1" applyProtection="1">
      <alignment horizontal="left" vertical="center" wrapText="1" indent="1"/>
      <protection hidden="1"/>
    </xf>
    <xf numFmtId="0" fontId="27" fillId="38" borderId="47" xfId="0" applyFont="1" applyFill="1" applyBorder="1" applyAlignment="1" applyProtection="1">
      <alignment horizontal="left" vertical="center" wrapText="1" indent="1"/>
      <protection hidden="1"/>
    </xf>
    <xf numFmtId="164" fontId="27" fillId="46" borderId="47" xfId="0" applyNumberFormat="1" applyFont="1" applyFill="1" applyBorder="1" applyAlignment="1" applyProtection="1">
      <alignment horizontal="center" vertical="center" wrapText="1"/>
      <protection hidden="1"/>
    </xf>
    <xf numFmtId="164" fontId="28" fillId="38" borderId="17" xfId="0" applyNumberFormat="1" applyFont="1" applyFill="1" applyBorder="1" applyAlignment="1" applyProtection="1">
      <alignment horizontal="center" wrapText="1"/>
      <protection hidden="1"/>
    </xf>
    <xf numFmtId="164" fontId="28" fillId="38" borderId="19" xfId="0" applyNumberFormat="1" applyFont="1" applyFill="1" applyBorder="1" applyAlignment="1" applyProtection="1">
      <alignment horizontal="center" wrapText="1"/>
      <protection hidden="1"/>
    </xf>
    <xf numFmtId="2" fontId="28" fillId="38" borderId="22" xfId="0" applyNumberFormat="1" applyFont="1" applyFill="1" applyBorder="1" applyAlignment="1" applyProtection="1">
      <alignment wrapText="1"/>
      <protection hidden="1"/>
    </xf>
    <xf numFmtId="2" fontId="28" fillId="38" borderId="23" xfId="0" applyNumberFormat="1" applyFont="1" applyFill="1" applyBorder="1" applyAlignment="1" applyProtection="1">
      <alignment wrapText="1"/>
      <protection hidden="1"/>
    </xf>
    <xf numFmtId="0" fontId="48" fillId="38" borderId="49" xfId="0" applyNumberFormat="1" applyFont="1" applyFill="1" applyBorder="1" applyAlignment="1" applyProtection="1">
      <alignment horizontal="center" vertical="center" wrapText="1"/>
      <protection hidden="1"/>
    </xf>
    <xf numFmtId="0" fontId="48" fillId="38" borderId="47" xfId="0" applyNumberFormat="1" applyFont="1" applyFill="1" applyBorder="1" applyAlignment="1" applyProtection="1">
      <alignment horizontal="center" vertical="center" wrapText="1"/>
      <protection hidden="1"/>
    </xf>
    <xf numFmtId="0" fontId="48" fillId="38" borderId="64" xfId="0" applyNumberFormat="1" applyFont="1" applyFill="1" applyBorder="1" applyAlignment="1" applyProtection="1">
      <alignment horizontal="center" vertical="center" wrapText="1"/>
      <protection hidden="1"/>
    </xf>
    <xf numFmtId="0" fontId="27" fillId="38" borderId="17" xfId="0" applyFont="1" applyFill="1" applyBorder="1" applyAlignment="1" applyProtection="1">
      <alignment horizontal="left" vertical="center" wrapText="1" indent="1"/>
      <protection hidden="1"/>
    </xf>
    <xf numFmtId="0" fontId="27" fillId="38" borderId="18" xfId="0" applyFont="1" applyFill="1" applyBorder="1" applyAlignment="1" applyProtection="1">
      <alignment horizontal="left" vertical="center" wrapText="1" indent="1"/>
      <protection hidden="1"/>
    </xf>
    <xf numFmtId="164" fontId="30" fillId="45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38" borderId="18" xfId="0" applyFont="1" applyFill="1" applyBorder="1" applyAlignment="1" applyProtection="1">
      <alignment horizontal="center" vertical="center" wrapText="1"/>
      <protection hidden="1"/>
    </xf>
    <xf numFmtId="0" fontId="46" fillId="38" borderId="0" xfId="0" applyFont="1" applyFill="1" applyBorder="1" applyAlignment="1" applyProtection="1">
      <alignment horizontal="center" vertical="center" wrapText="1"/>
      <protection hidden="1"/>
    </xf>
    <xf numFmtId="0" fontId="46" fillId="38" borderId="23" xfId="0" applyFont="1" applyFill="1" applyBorder="1" applyAlignment="1" applyProtection="1">
      <alignment horizontal="center" vertical="center" wrapText="1"/>
      <protection hidden="1"/>
    </xf>
    <xf numFmtId="0" fontId="27" fillId="38" borderId="25" xfId="0" applyFont="1" applyFill="1" applyBorder="1" applyAlignment="1" applyProtection="1">
      <alignment horizontal="left" vertical="center" wrapText="1" indent="1"/>
      <protection hidden="1"/>
    </xf>
    <xf numFmtId="0" fontId="27" fillId="38" borderId="14" xfId="0" applyFont="1" applyFill="1" applyBorder="1" applyAlignment="1" applyProtection="1">
      <alignment horizontal="left" vertical="center" wrapText="1" indent="1"/>
      <protection hidden="1"/>
    </xf>
    <xf numFmtId="164" fontId="27" fillId="38" borderId="14" xfId="0" applyNumberFormat="1" applyFont="1" applyFill="1" applyBorder="1" applyAlignment="1" applyProtection="1">
      <alignment horizontal="center" vertical="center" wrapText="1"/>
      <protection hidden="1"/>
    </xf>
    <xf numFmtId="0" fontId="46" fillId="38" borderId="14" xfId="0" applyFont="1" applyFill="1" applyBorder="1" applyAlignment="1" applyProtection="1">
      <alignment horizontal="center" vertical="center" wrapText="1"/>
      <protection hidden="1"/>
    </xf>
    <xf numFmtId="0" fontId="46" fillId="38" borderId="29" xfId="0" applyFont="1" applyFill="1" applyBorder="1" applyAlignment="1" applyProtection="1">
      <alignment horizontal="center" vertical="center" wrapText="1"/>
      <protection hidden="1"/>
    </xf>
    <xf numFmtId="0" fontId="46" fillId="38" borderId="19" xfId="0" applyFont="1" applyFill="1" applyBorder="1" applyAlignment="1" applyProtection="1">
      <alignment horizontal="center" vertical="center" wrapText="1"/>
      <protection hidden="1"/>
    </xf>
    <xf numFmtId="49" fontId="27" fillId="38" borderId="15" xfId="0" applyNumberFormat="1" applyFont="1" applyFill="1" applyBorder="1" applyAlignment="1" applyProtection="1">
      <alignment horizontal="center" vertical="center" wrapText="1"/>
      <protection hidden="1"/>
    </xf>
    <xf numFmtId="49" fontId="27" fillId="38" borderId="26" xfId="0" applyNumberFormat="1" applyFont="1" applyFill="1" applyBorder="1" applyAlignment="1" applyProtection="1">
      <alignment horizontal="center" vertical="center" wrapText="1"/>
      <protection hidden="1"/>
    </xf>
    <xf numFmtId="49" fontId="27" fillId="38" borderId="16" xfId="0" applyNumberFormat="1" applyFont="1" applyFill="1" applyBorder="1" applyAlignment="1" applyProtection="1">
      <alignment horizontal="center" vertical="center" wrapText="1"/>
      <protection hidden="1"/>
    </xf>
    <xf numFmtId="49" fontId="25" fillId="38" borderId="22" xfId="0" applyNumberFormat="1" applyFont="1" applyFill="1" applyBorder="1" applyAlignment="1" applyProtection="1">
      <alignment horizontal="center" vertical="center" wrapText="1"/>
      <protection hidden="1"/>
    </xf>
    <xf numFmtId="49" fontId="25" fillId="38" borderId="0" xfId="0" applyNumberFormat="1" applyFont="1" applyFill="1" applyBorder="1" applyAlignment="1" applyProtection="1">
      <alignment horizontal="center" vertical="center" wrapText="1"/>
      <protection hidden="1"/>
    </xf>
    <xf numFmtId="49" fontId="25" fillId="38" borderId="23" xfId="0" applyNumberFormat="1" applyFont="1" applyFill="1" applyBorder="1" applyAlignment="1" applyProtection="1">
      <alignment horizontal="center" vertical="center" wrapText="1"/>
      <protection hidden="1"/>
    </xf>
    <xf numFmtId="49" fontId="25" fillId="38" borderId="49" xfId="0" applyNumberFormat="1" applyFont="1" applyFill="1" applyBorder="1" applyAlignment="1" applyProtection="1">
      <alignment horizontal="center" vertical="center" wrapText="1"/>
      <protection hidden="1"/>
    </xf>
    <xf numFmtId="49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49" fontId="25" fillId="38" borderId="64" xfId="0" applyNumberFormat="1" applyFont="1" applyFill="1" applyBorder="1" applyAlignment="1" applyProtection="1">
      <alignment horizontal="center" vertical="center" wrapText="1"/>
      <protection hidden="1"/>
    </xf>
    <xf numFmtId="0" fontId="25" fillId="38" borderId="17" xfId="0" applyNumberFormat="1" applyFont="1" applyFill="1" applyBorder="1" applyAlignment="1" applyProtection="1">
      <alignment horizontal="center" vertical="center" wrapText="1"/>
      <protection hidden="1"/>
    </xf>
    <xf numFmtId="0" fontId="25" fillId="38" borderId="18" xfId="0" applyNumberFormat="1" applyFont="1" applyFill="1" applyBorder="1" applyAlignment="1" applyProtection="1">
      <alignment horizontal="center" vertical="center" wrapText="1"/>
      <protection hidden="1"/>
    </xf>
    <xf numFmtId="0" fontId="25" fillId="38" borderId="19" xfId="0" applyNumberFormat="1" applyFont="1" applyFill="1" applyBorder="1" applyAlignment="1" applyProtection="1">
      <alignment horizontal="center" vertical="center" wrapText="1"/>
      <protection hidden="1"/>
    </xf>
    <xf numFmtId="0" fontId="25" fillId="38" borderId="22" xfId="0" applyNumberFormat="1" applyFont="1" applyFill="1" applyBorder="1" applyAlignment="1" applyProtection="1">
      <alignment horizontal="center" vertical="center" wrapText="1"/>
      <protection hidden="1"/>
    </xf>
    <xf numFmtId="0" fontId="25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8" borderId="23" xfId="0" applyNumberFormat="1" applyFont="1" applyFill="1" applyBorder="1" applyAlignment="1" applyProtection="1">
      <alignment horizontal="center" vertical="center" wrapText="1"/>
      <protection hidden="1"/>
    </xf>
    <xf numFmtId="49" fontId="25" fillId="38" borderId="17" xfId="0" applyNumberFormat="1" applyFont="1" applyFill="1" applyBorder="1" applyAlignment="1" applyProtection="1">
      <alignment horizontal="center" vertical="center" wrapText="1"/>
      <protection hidden="1"/>
    </xf>
    <xf numFmtId="49" fontId="25" fillId="38" borderId="18" xfId="0" applyNumberFormat="1" applyFont="1" applyFill="1" applyBorder="1" applyAlignment="1" applyProtection="1">
      <alignment horizontal="center" vertical="center" wrapText="1"/>
      <protection hidden="1"/>
    </xf>
    <xf numFmtId="49" fontId="25" fillId="38" borderId="19" xfId="0" applyNumberFormat="1" applyFont="1" applyFill="1" applyBorder="1" applyAlignment="1" applyProtection="1">
      <alignment horizontal="center" vertical="center" wrapText="1"/>
      <protection hidden="1"/>
    </xf>
    <xf numFmtId="49" fontId="25" fillId="38" borderId="16" xfId="0" applyNumberFormat="1" applyFont="1" applyFill="1" applyBorder="1" applyAlignment="1" applyProtection="1">
      <alignment horizontal="center" vertical="center" wrapText="1"/>
      <protection hidden="1"/>
    </xf>
    <xf numFmtId="0" fontId="30" fillId="38" borderId="14" xfId="0" applyFont="1" applyFill="1" applyBorder="1" applyAlignment="1" applyProtection="1">
      <alignment horizontal="center" vertical="center" wrapText="1"/>
      <protection hidden="1"/>
    </xf>
    <xf numFmtId="0" fontId="30" fillId="38" borderId="29" xfId="0" applyFont="1" applyFill="1" applyBorder="1" applyAlignment="1" applyProtection="1">
      <alignment horizontal="center" vertical="center" wrapText="1"/>
      <protection hidden="1"/>
    </xf>
    <xf numFmtId="49" fontId="27" fillId="38" borderId="47" xfId="0" applyNumberFormat="1" applyFont="1" applyFill="1" applyBorder="1" applyAlignment="1" applyProtection="1">
      <alignment horizontal="center" vertical="center" wrapText="1"/>
      <protection hidden="1"/>
    </xf>
    <xf numFmtId="49" fontId="27" fillId="38" borderId="64" xfId="0" applyNumberFormat="1" applyFont="1" applyFill="1" applyBorder="1" applyAlignment="1" applyProtection="1">
      <alignment horizontal="center" vertical="center" wrapText="1"/>
      <protection hidden="1"/>
    </xf>
    <xf numFmtId="3" fontId="28" fillId="38" borderId="49" xfId="0" applyNumberFormat="1" applyFont="1" applyFill="1" applyBorder="1" applyAlignment="1" applyProtection="1">
      <alignment horizontal="center" vertical="center" wrapText="1"/>
      <protection hidden="1"/>
    </xf>
    <xf numFmtId="3" fontId="28" fillId="38" borderId="47" xfId="0" applyNumberFormat="1" applyFont="1" applyFill="1" applyBorder="1" applyAlignment="1" applyProtection="1">
      <alignment horizontal="center" vertical="center" wrapText="1"/>
      <protection hidden="1"/>
    </xf>
    <xf numFmtId="3" fontId="28" fillId="38" borderId="64" xfId="0" applyNumberFormat="1" applyFont="1" applyFill="1" applyBorder="1" applyAlignment="1" applyProtection="1">
      <alignment horizontal="center" vertical="center" wrapText="1"/>
      <protection hidden="1"/>
    </xf>
    <xf numFmtId="164" fontId="28" fillId="38" borderId="49" xfId="0" applyNumberFormat="1" applyFont="1" applyFill="1" applyBorder="1" applyAlignment="1" applyProtection="1">
      <alignment horizontal="center" vertical="top" wrapText="1"/>
      <protection hidden="1"/>
    </xf>
    <xf numFmtId="164" fontId="28" fillId="38" borderId="64" xfId="0" applyNumberFormat="1" applyFont="1" applyFill="1" applyBorder="1" applyAlignment="1" applyProtection="1">
      <alignment horizontal="center" vertical="top" wrapText="1"/>
      <protection hidden="1"/>
    </xf>
    <xf numFmtId="2" fontId="28" fillId="38" borderId="22" xfId="53" applyNumberFormat="1" applyFont="1" applyFill="1" applyBorder="1" applyAlignment="1" applyProtection="1">
      <alignment horizontal="center" vertical="center" wrapText="1"/>
      <protection hidden="1"/>
    </xf>
    <xf numFmtId="2" fontId="28" fillId="38" borderId="23" xfId="53" applyNumberFormat="1" applyFont="1" applyFill="1" applyBorder="1" applyAlignment="1" applyProtection="1">
      <alignment horizontal="center" vertical="center" wrapText="1"/>
      <protection hidden="1"/>
    </xf>
    <xf numFmtId="49" fontId="27" fillId="38" borderId="18" xfId="0" applyNumberFormat="1" applyFont="1" applyFill="1" applyBorder="1" applyAlignment="1" applyProtection="1">
      <alignment horizontal="center" vertical="center" wrapText="1"/>
      <protection hidden="1"/>
    </xf>
    <xf numFmtId="49" fontId="23" fillId="35" borderId="52" xfId="0" applyNumberFormat="1" applyFont="1" applyFill="1" applyBorder="1" applyAlignment="1" applyProtection="1">
      <alignment horizontal="center" textRotation="90" wrapText="1"/>
      <protection hidden="1"/>
    </xf>
    <xf numFmtId="49" fontId="23" fillId="35" borderId="39" xfId="0" applyNumberFormat="1" applyFont="1" applyFill="1" applyBorder="1" applyAlignment="1" applyProtection="1">
      <alignment horizontal="center" textRotation="90" wrapText="1"/>
      <protection hidden="1"/>
    </xf>
    <xf numFmtId="49" fontId="23" fillId="35" borderId="55" xfId="0" applyNumberFormat="1" applyFont="1" applyFill="1" applyBorder="1" applyAlignment="1" applyProtection="1">
      <alignment horizontal="center" textRotation="90" wrapText="1"/>
      <protection hidden="1"/>
    </xf>
    <xf numFmtId="49" fontId="23" fillId="35" borderId="50" xfId="0" applyNumberFormat="1" applyFont="1" applyFill="1" applyBorder="1" applyAlignment="1" applyProtection="1">
      <alignment horizontal="center" textRotation="90" wrapText="1"/>
      <protection hidden="1"/>
    </xf>
    <xf numFmtId="49" fontId="27" fillId="38" borderId="52" xfId="0" applyNumberFormat="1" applyFont="1" applyFill="1" applyBorder="1" applyAlignment="1" applyProtection="1">
      <alignment horizontal="center" vertical="center" wrapText="1"/>
      <protection hidden="1"/>
    </xf>
    <xf numFmtId="49" fontId="27" fillId="38" borderId="53" xfId="0" applyNumberFormat="1" applyFont="1" applyFill="1" applyBorder="1" applyAlignment="1" applyProtection="1">
      <alignment horizontal="center" vertical="center" wrapText="1"/>
      <protection hidden="1"/>
    </xf>
    <xf numFmtId="49" fontId="23" fillId="37" borderId="53" xfId="0" applyNumberFormat="1" applyFont="1" applyFill="1" applyBorder="1" applyAlignment="1" applyProtection="1">
      <alignment horizontal="center" textRotation="90" wrapText="1"/>
      <protection hidden="1"/>
    </xf>
    <xf numFmtId="49" fontId="23" fillId="37" borderId="40" xfId="0" applyNumberFormat="1" applyFont="1" applyFill="1" applyBorder="1" applyAlignment="1" applyProtection="1">
      <alignment horizontal="center" textRotation="90" wrapText="1"/>
      <protection hidden="1"/>
    </xf>
    <xf numFmtId="49" fontId="23" fillId="37" borderId="52" xfId="0" applyNumberFormat="1" applyFont="1" applyFill="1" applyBorder="1" applyAlignment="1" applyProtection="1">
      <alignment horizontal="center" textRotation="90" wrapText="1"/>
      <protection hidden="1"/>
    </xf>
    <xf numFmtId="49" fontId="23" fillId="37" borderId="39" xfId="0" applyNumberFormat="1" applyFont="1" applyFill="1" applyBorder="1" applyAlignment="1" applyProtection="1">
      <alignment horizontal="center" textRotation="90" wrapText="1"/>
      <protection hidden="1"/>
    </xf>
    <xf numFmtId="0" fontId="26" fillId="0" borderId="51" xfId="0" applyFont="1" applyBorder="1" applyAlignment="1" applyProtection="1">
      <alignment horizontal="center" vertical="center" wrapText="1"/>
      <protection hidden="1"/>
    </xf>
    <xf numFmtId="0" fontId="46" fillId="38" borderId="47" xfId="0" applyNumberFormat="1" applyFont="1" applyFill="1" applyBorder="1" applyAlignment="1" applyProtection="1">
      <alignment horizontal="center" vertical="center" wrapText="1"/>
      <protection hidden="1"/>
    </xf>
    <xf numFmtId="0" fontId="46" fillId="38" borderId="64" xfId="0" applyNumberFormat="1" applyFont="1" applyFill="1" applyBorder="1" applyAlignment="1" applyProtection="1">
      <alignment horizontal="center" vertical="center" wrapText="1"/>
      <protection hidden="1"/>
    </xf>
  </cellXfs>
  <cellStyles count="54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Čárka" xfId="52" builtinId="3"/>
    <cellStyle name="Excel Built-in Normal" xfId="44"/>
    <cellStyle name="Excel Built-in Normal 1" xfId="42"/>
    <cellStyle name="Excel Built-in Normal 2" xfId="45"/>
    <cellStyle name="Chybně" xfId="7" builtinId="27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ázev 2" xfId="51"/>
    <cellStyle name="Neutrální" xfId="8" builtinId="28" customBuiltin="1"/>
    <cellStyle name="Normální" xfId="0" builtinId="0"/>
    <cellStyle name="Normální 2" xfId="43"/>
    <cellStyle name="normální 2 2" xfId="47"/>
    <cellStyle name="Normální 2 3" xfId="46"/>
    <cellStyle name="Normální 2 4" xfId="49"/>
    <cellStyle name="Normální 2 5" xfId="50"/>
    <cellStyle name="Poznámka" xfId="15" builtinId="10" customBuiltin="1"/>
    <cellStyle name="Procenta" xfId="53" builtinId="5"/>
    <cellStyle name="Propojená buňka" xfId="12" builtinId="24" customBuiltin="1"/>
    <cellStyle name="Správně" xfId="6" builtinId="26" customBuiltin="1"/>
    <cellStyle name="Styl 1" xfId="48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188">
    <dxf>
      <font>
        <b/>
        <i val="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  <vertical/>
        <horizontal/>
      </border>
    </dxf>
    <dxf>
      <font>
        <b/>
        <i val="0"/>
        <color theme="1"/>
      </font>
      <fill>
        <patternFill patternType="solid">
          <bgColor theme="7" tint="0.39994506668294322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bgColor theme="7" tint="0.39994506668294322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bgColor theme="7" tint="0.39994506668294322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bgColor theme="7" tint="0.39994506668294322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bgColor theme="7" tint="0.39994506668294322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bgColor theme="7" tint="0.39994506668294322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bgColor theme="7" tint="0.39994506668294322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bgColor theme="7" tint="0.39994506668294322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bgColor theme="7" tint="0.39994506668294322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bgColor theme="7" tint="0.39994506668294322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color theme="0"/>
      </font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FF00"/>
        </patternFill>
      </fill>
    </dxf>
    <dxf>
      <fill>
        <patternFill>
          <bgColor theme="0" tint="-0.24994659260841701"/>
        </patternFill>
      </fill>
      <border>
        <left/>
        <right/>
        <top/>
        <bottom/>
      </border>
    </dxf>
    <dxf>
      <font>
        <b/>
        <i val="0"/>
        <color rgb="FF00B05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 val="0"/>
        <i val="0"/>
        <color auto="1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CC66"/>
      <color rgb="FFFFCC00"/>
      <color rgb="FFFF8B8B"/>
      <color rgb="FFFF9797"/>
      <color rgb="FFFF7575"/>
      <color rgb="FFFF8585"/>
      <color rgb="FFFAA700"/>
      <color rgb="FFFFE18B"/>
      <color rgb="FFFAB900"/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http://www.msmt.cz/strukturalni-fondy-1/vyhlasene-vyzvy" TargetMode="External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58</xdr:row>
      <xdr:rowOff>19049</xdr:rowOff>
    </xdr:from>
    <xdr:to>
      <xdr:col>9</xdr:col>
      <xdr:colOff>5175</xdr:colOff>
      <xdr:row>64</xdr:row>
      <xdr:rowOff>70376</xdr:rowOff>
    </xdr:to>
    <xdr:pic>
      <xdr:nvPicPr>
        <xdr:cNvPr id="2" name="Obrázek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4857749"/>
          <a:ext cx="4320000" cy="1137176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58</xdr:row>
      <xdr:rowOff>9525</xdr:rowOff>
    </xdr:from>
    <xdr:to>
      <xdr:col>15</xdr:col>
      <xdr:colOff>380137</xdr:colOff>
      <xdr:row>64</xdr:row>
      <xdr:rowOff>3676</xdr:rowOff>
    </xdr:to>
    <xdr:pic>
      <xdr:nvPicPr>
        <xdr:cNvPr id="3" name="Obrázek 2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4848225"/>
          <a:ext cx="227561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</xdr:row>
      <xdr:rowOff>76200</xdr:rowOff>
    </xdr:from>
    <xdr:to>
      <xdr:col>16</xdr:col>
      <xdr:colOff>0</xdr:colOff>
      <xdr:row>4</xdr:row>
      <xdr:rowOff>142592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8175" y="257175"/>
          <a:ext cx="8677275" cy="6093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obeslavskaj/Documents/uzivatel/2019/kalkulacky/Kalkulacka_indikatoru_Zo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ní strana"/>
      <sheetName val="Souhrn indikátorů"/>
      <sheetName val="MŠ"/>
      <sheetName val="ZŠ"/>
      <sheetName val="ŠD"/>
      <sheetName val="ŠK"/>
      <sheetName val="SVČ"/>
      <sheetName val="ZUŠ"/>
      <sheetName val="Seznam osob pro ind. 6 00 00"/>
      <sheetName val="Informace_krácení šablon"/>
      <sheetName val="Krácení šablon"/>
      <sheetName val="SKRÝT!!  Pomocné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B6:AF60"/>
  <sheetViews>
    <sheetView tabSelected="1" topLeftCell="A4" zoomScale="80" zoomScaleNormal="80" workbookViewId="0">
      <selection activeCell="B8" sqref="B8:P8"/>
    </sheetView>
  </sheetViews>
  <sheetFormatPr defaultColWidth="9.140625" defaultRowHeight="14.25" x14ac:dyDescent="0.2"/>
  <cols>
    <col min="1" max="1" width="2.42578125" style="2" customWidth="1"/>
    <col min="2" max="2" width="8.7109375" style="2" customWidth="1"/>
    <col min="3" max="3" width="8.42578125" style="2" customWidth="1"/>
    <col min="4" max="5" width="7.42578125" style="2" customWidth="1"/>
    <col min="6" max="6" width="6.5703125" style="2" customWidth="1"/>
    <col min="7" max="11" width="8.85546875" style="2" customWidth="1"/>
    <col min="12" max="12" width="10" style="2" customWidth="1"/>
    <col min="13" max="13" width="6.42578125" style="2" customWidth="1"/>
    <col min="14" max="14" width="9.28515625" style="2" customWidth="1"/>
    <col min="15" max="15" width="13.28515625" style="2" customWidth="1"/>
    <col min="16" max="16" width="8.7109375" style="2" customWidth="1"/>
    <col min="17" max="16384" width="9.140625" style="2"/>
  </cols>
  <sheetData>
    <row r="6" spans="2:32" ht="15.75" customHeight="1" x14ac:dyDescent="0.2">
      <c r="H6" s="344" t="s">
        <v>175</v>
      </c>
      <c r="I6" s="344"/>
      <c r="J6" s="344"/>
      <c r="K6" s="344"/>
      <c r="L6" s="344"/>
      <c r="R6" s="340"/>
      <c r="S6" s="340"/>
      <c r="T6" s="340"/>
      <c r="U6" s="340"/>
      <c r="V6" s="340"/>
      <c r="W6" s="340"/>
      <c r="X6" s="340"/>
      <c r="Y6" s="340"/>
      <c r="Z6" s="340"/>
      <c r="AA6" s="340"/>
      <c r="AB6" s="340"/>
      <c r="AC6" s="340"/>
      <c r="AD6" s="340"/>
      <c r="AE6" s="340"/>
      <c r="AF6" s="340"/>
    </row>
    <row r="7" spans="2:32" ht="7.5" customHeight="1" x14ac:dyDescent="0.2">
      <c r="R7" s="337"/>
      <c r="S7" s="337"/>
      <c r="T7" s="337"/>
      <c r="U7" s="337"/>
      <c r="V7" s="337"/>
      <c r="W7" s="337"/>
      <c r="X7" s="337"/>
      <c r="Y7" s="337"/>
      <c r="Z7" s="337"/>
      <c r="AA7" s="337"/>
      <c r="AB7" s="337"/>
      <c r="AC7" s="337"/>
      <c r="AD7" s="337"/>
      <c r="AE7" s="337"/>
      <c r="AF7" s="337"/>
    </row>
    <row r="8" spans="2:32" ht="40.5" x14ac:dyDescent="0.2">
      <c r="B8" s="345" t="s">
        <v>426</v>
      </c>
      <c r="C8" s="345"/>
      <c r="D8" s="345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R8" s="337"/>
      <c r="S8" s="337"/>
      <c r="T8" s="337"/>
      <c r="U8" s="337"/>
      <c r="V8" s="337"/>
      <c r="W8" s="337"/>
      <c r="X8" s="337"/>
      <c r="Y8" s="337"/>
      <c r="Z8" s="337"/>
      <c r="AA8" s="337"/>
      <c r="AB8" s="337"/>
      <c r="AC8" s="337"/>
      <c r="AD8" s="337"/>
      <c r="AE8" s="337"/>
      <c r="AF8" s="337"/>
    </row>
    <row r="9" spans="2:32" ht="21.6" customHeight="1" x14ac:dyDescent="0.2">
      <c r="B9" s="8"/>
      <c r="C9" s="8"/>
      <c r="D9" s="8"/>
      <c r="E9" s="8"/>
      <c r="F9" s="8"/>
      <c r="H9" s="8"/>
      <c r="I9" s="8"/>
      <c r="J9" s="8"/>
      <c r="K9" s="8"/>
      <c r="L9" s="8"/>
      <c r="M9" s="8"/>
      <c r="N9" s="8"/>
      <c r="O9" s="8"/>
      <c r="P9" s="8"/>
      <c r="R9" s="337"/>
      <c r="S9" s="337"/>
      <c r="T9" s="337"/>
      <c r="U9" s="337"/>
      <c r="V9" s="337"/>
      <c r="W9" s="337"/>
      <c r="X9" s="337"/>
      <c r="Y9" s="337"/>
      <c r="Z9" s="337"/>
      <c r="AA9" s="337"/>
      <c r="AB9" s="337"/>
      <c r="AC9" s="337"/>
      <c r="AD9" s="337"/>
      <c r="AE9" s="337"/>
      <c r="AF9" s="337"/>
    </row>
    <row r="10" spans="2:32" ht="21" customHeight="1" x14ac:dyDescent="0.2">
      <c r="B10" s="337" t="s">
        <v>176</v>
      </c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337"/>
      <c r="P10" s="337"/>
    </row>
    <row r="11" spans="2:32" ht="21" customHeight="1" x14ac:dyDescent="0.2">
      <c r="B11" s="337" t="s">
        <v>363</v>
      </c>
      <c r="C11" s="337"/>
      <c r="D11" s="337"/>
      <c r="E11" s="337"/>
      <c r="F11" s="337"/>
      <c r="G11" s="337"/>
      <c r="H11" s="337" t="s">
        <v>353</v>
      </c>
      <c r="I11" s="337"/>
      <c r="J11" s="337"/>
      <c r="K11" s="337"/>
      <c r="L11" s="337"/>
      <c r="M11" s="337"/>
      <c r="N11" s="337"/>
      <c r="O11" s="337"/>
      <c r="P11" s="337"/>
    </row>
    <row r="12" spans="2:32" ht="21" customHeight="1" x14ac:dyDescent="0.2">
      <c r="B12" s="337" t="s">
        <v>21</v>
      </c>
      <c r="C12" s="337"/>
      <c r="D12" s="337"/>
      <c r="E12" s="337"/>
      <c r="F12" s="337"/>
      <c r="G12" s="337"/>
      <c r="H12" s="337"/>
      <c r="I12" s="337"/>
      <c r="J12" s="337"/>
      <c r="K12" s="337"/>
      <c r="L12" s="337"/>
      <c r="M12" s="337"/>
      <c r="N12" s="337"/>
      <c r="O12" s="337"/>
      <c r="P12" s="337"/>
    </row>
    <row r="13" spans="2:32" s="43" customFormat="1" ht="14.25" customHeight="1" x14ac:dyDescent="0.2">
      <c r="B13" s="3"/>
      <c r="C13" s="4"/>
      <c r="D13" s="4"/>
      <c r="E13" s="4"/>
      <c r="F13" s="4"/>
      <c r="G13" s="4"/>
      <c r="H13" s="4"/>
      <c r="I13" s="4"/>
      <c r="J13" s="4"/>
      <c r="K13" s="4"/>
      <c r="L13" s="2"/>
      <c r="M13" s="2"/>
      <c r="N13" s="2"/>
      <c r="O13" s="2"/>
      <c r="P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</row>
    <row r="14" spans="2:32" ht="56.25" customHeight="1" x14ac:dyDescent="0.2">
      <c r="B14" s="346" t="s">
        <v>364</v>
      </c>
      <c r="C14" s="346"/>
      <c r="D14" s="346"/>
      <c r="E14" s="346"/>
      <c r="F14" s="346"/>
      <c r="G14" s="346"/>
      <c r="H14" s="346"/>
      <c r="I14" s="346"/>
      <c r="J14" s="346"/>
      <c r="K14" s="346"/>
      <c r="L14" s="346"/>
      <c r="M14" s="346"/>
      <c r="N14" s="346"/>
      <c r="O14" s="346"/>
      <c r="P14" s="346"/>
    </row>
    <row r="15" spans="2:32" s="1" customFormat="1" ht="25.5" customHeight="1" x14ac:dyDescent="0.25">
      <c r="B15" s="341" t="s">
        <v>0</v>
      </c>
      <c r="C15" s="342"/>
      <c r="D15" s="342"/>
      <c r="E15" s="342"/>
      <c r="F15" s="342"/>
      <c r="G15" s="342"/>
      <c r="H15" s="342"/>
      <c r="I15" s="342"/>
      <c r="J15" s="342"/>
      <c r="K15" s="342"/>
      <c r="L15" s="342"/>
      <c r="M15" s="342"/>
      <c r="N15" s="342"/>
      <c r="O15" s="342"/>
      <c r="P15" s="34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</row>
    <row r="16" spans="2:32" s="1" customFormat="1" ht="21" customHeight="1" x14ac:dyDescent="0.25">
      <c r="B16" s="5" t="s">
        <v>2</v>
      </c>
      <c r="C16" s="338" t="s">
        <v>404</v>
      </c>
      <c r="D16" s="338"/>
      <c r="E16" s="338"/>
      <c r="F16" s="338"/>
      <c r="G16" s="338"/>
      <c r="H16" s="338"/>
      <c r="I16" s="338"/>
      <c r="J16" s="338"/>
      <c r="K16" s="338"/>
      <c r="L16" s="338"/>
      <c r="M16" s="338"/>
      <c r="N16" s="338"/>
      <c r="O16" s="338"/>
      <c r="P16" s="339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</row>
    <row r="17" spans="2:32" s="1" customFormat="1" ht="21" customHeight="1" x14ac:dyDescent="0.25">
      <c r="B17" s="266" t="s">
        <v>22</v>
      </c>
      <c r="C17" s="323" t="s">
        <v>354</v>
      </c>
      <c r="D17" s="323"/>
      <c r="E17" s="323"/>
      <c r="F17" s="323"/>
      <c r="G17" s="323"/>
      <c r="H17" s="323"/>
      <c r="I17" s="323"/>
      <c r="J17" s="323"/>
      <c r="K17" s="323"/>
      <c r="L17" s="323"/>
      <c r="M17" s="323"/>
      <c r="N17" s="323"/>
      <c r="O17" s="323"/>
      <c r="P17" s="324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</row>
    <row r="18" spans="2:32" s="1" customFormat="1" ht="21" customHeight="1" x14ac:dyDescent="0.25">
      <c r="B18" s="327" t="s">
        <v>406</v>
      </c>
      <c r="C18" s="328"/>
      <c r="D18" s="328"/>
      <c r="E18" s="328"/>
      <c r="F18" s="328"/>
      <c r="G18" s="328"/>
      <c r="H18" s="328"/>
      <c r="I18" s="328"/>
      <c r="J18" s="328"/>
      <c r="K18" s="328"/>
      <c r="L18" s="328"/>
      <c r="M18" s="328"/>
      <c r="N18" s="328"/>
      <c r="O18" s="328"/>
      <c r="P18" s="329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</row>
    <row r="19" spans="2:32" s="1" customFormat="1" ht="27" customHeight="1" x14ac:dyDescent="0.25">
      <c r="B19" s="266" t="s">
        <v>1</v>
      </c>
      <c r="C19" s="323" t="s">
        <v>377</v>
      </c>
      <c r="D19" s="323"/>
      <c r="E19" s="323"/>
      <c r="F19" s="323"/>
      <c r="G19" s="323"/>
      <c r="H19" s="323"/>
      <c r="I19" s="323"/>
      <c r="J19" s="323"/>
      <c r="K19" s="323"/>
      <c r="L19" s="323"/>
      <c r="M19" s="323"/>
      <c r="N19" s="323"/>
      <c r="O19" s="323"/>
      <c r="P19" s="324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</row>
    <row r="20" spans="2:32" s="1" customFormat="1" ht="27" customHeight="1" x14ac:dyDescent="0.25">
      <c r="B20" s="266" t="s">
        <v>23</v>
      </c>
      <c r="C20" s="323" t="s">
        <v>366</v>
      </c>
      <c r="D20" s="323"/>
      <c r="E20" s="323"/>
      <c r="F20" s="323"/>
      <c r="G20" s="323"/>
      <c r="H20" s="323"/>
      <c r="I20" s="323"/>
      <c r="J20" s="323"/>
      <c r="K20" s="323"/>
      <c r="L20" s="323"/>
      <c r="M20" s="323"/>
      <c r="N20" s="323"/>
      <c r="O20" s="323"/>
      <c r="P20" s="324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</row>
    <row r="21" spans="2:32" s="1" customFormat="1" ht="21" customHeight="1" x14ac:dyDescent="0.25">
      <c r="B21" s="330"/>
      <c r="C21" s="333" t="s">
        <v>368</v>
      </c>
      <c r="D21" s="333"/>
      <c r="E21" s="333"/>
      <c r="F21" s="333"/>
      <c r="G21" s="333"/>
      <c r="H21" s="333"/>
      <c r="I21" s="333"/>
      <c r="J21" s="333"/>
      <c r="K21" s="333"/>
      <c r="L21" s="333"/>
      <c r="M21" s="333"/>
      <c r="N21" s="333"/>
      <c r="O21" s="333"/>
      <c r="P21" s="334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</row>
    <row r="22" spans="2:32" s="1" customFormat="1" ht="21" customHeight="1" x14ac:dyDescent="0.25">
      <c r="B22" s="331"/>
      <c r="C22" s="333" t="s">
        <v>367</v>
      </c>
      <c r="D22" s="333"/>
      <c r="E22" s="333"/>
      <c r="F22" s="333"/>
      <c r="G22" s="333"/>
      <c r="H22" s="333"/>
      <c r="I22" s="333"/>
      <c r="J22" s="333"/>
      <c r="K22" s="333"/>
      <c r="L22" s="333"/>
      <c r="M22" s="333"/>
      <c r="N22" s="333"/>
      <c r="O22" s="333"/>
      <c r="P22" s="334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</row>
    <row r="23" spans="2:32" s="1" customFormat="1" ht="21" customHeight="1" x14ac:dyDescent="0.25">
      <c r="B23" s="331"/>
      <c r="C23" s="333" t="s">
        <v>365</v>
      </c>
      <c r="D23" s="333"/>
      <c r="E23" s="333"/>
      <c r="F23" s="333"/>
      <c r="G23" s="333"/>
      <c r="H23" s="333"/>
      <c r="I23" s="333"/>
      <c r="J23" s="333"/>
      <c r="K23" s="333"/>
      <c r="L23" s="333"/>
      <c r="M23" s="333"/>
      <c r="N23" s="333"/>
      <c r="O23" s="333"/>
      <c r="P23" s="334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</row>
    <row r="24" spans="2:32" s="1" customFormat="1" ht="21" customHeight="1" x14ac:dyDescent="0.25">
      <c r="B24" s="331"/>
      <c r="C24" s="333" t="s">
        <v>409</v>
      </c>
      <c r="D24" s="333"/>
      <c r="E24" s="333"/>
      <c r="F24" s="333"/>
      <c r="G24" s="333"/>
      <c r="H24" s="333"/>
      <c r="I24" s="333"/>
      <c r="J24" s="333"/>
      <c r="K24" s="333"/>
      <c r="L24" s="333"/>
      <c r="M24" s="333"/>
      <c r="N24" s="333"/>
      <c r="O24" s="333"/>
      <c r="P24" s="334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</row>
    <row r="25" spans="2:32" s="1" customFormat="1" ht="21" customHeight="1" x14ac:dyDescent="0.25">
      <c r="B25" s="331"/>
      <c r="C25" s="333" t="s">
        <v>369</v>
      </c>
      <c r="D25" s="333"/>
      <c r="E25" s="333"/>
      <c r="F25" s="333"/>
      <c r="G25" s="333"/>
      <c r="H25" s="333"/>
      <c r="I25" s="333"/>
      <c r="J25" s="333"/>
      <c r="K25" s="333"/>
      <c r="L25" s="333"/>
      <c r="M25" s="333"/>
      <c r="N25" s="333"/>
      <c r="O25" s="333"/>
      <c r="P25" s="334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</row>
    <row r="26" spans="2:32" s="1" customFormat="1" ht="21" customHeight="1" x14ac:dyDescent="0.25">
      <c r="B26" s="331"/>
      <c r="C26" s="333" t="s">
        <v>370</v>
      </c>
      <c r="D26" s="333"/>
      <c r="E26" s="333"/>
      <c r="F26" s="333"/>
      <c r="G26" s="333"/>
      <c r="H26" s="333"/>
      <c r="I26" s="333"/>
      <c r="J26" s="333"/>
      <c r="K26" s="333"/>
      <c r="L26" s="333"/>
      <c r="M26" s="333"/>
      <c r="N26" s="333"/>
      <c r="O26" s="333"/>
      <c r="P26" s="334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</row>
    <row r="27" spans="2:32" s="1" customFormat="1" ht="21" customHeight="1" x14ac:dyDescent="0.25">
      <c r="B27" s="331"/>
      <c r="C27" s="333" t="s">
        <v>371</v>
      </c>
      <c r="D27" s="333"/>
      <c r="E27" s="333"/>
      <c r="F27" s="333"/>
      <c r="G27" s="333"/>
      <c r="H27" s="333"/>
      <c r="I27" s="333"/>
      <c r="J27" s="333"/>
      <c r="K27" s="333"/>
      <c r="L27" s="333"/>
      <c r="M27" s="333"/>
      <c r="N27" s="333"/>
      <c r="O27" s="333"/>
      <c r="P27" s="334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</row>
    <row r="28" spans="2:32" s="1" customFormat="1" ht="21" customHeight="1" x14ac:dyDescent="0.25">
      <c r="B28" s="332"/>
      <c r="C28" s="333" t="s">
        <v>372</v>
      </c>
      <c r="D28" s="333"/>
      <c r="E28" s="333"/>
      <c r="F28" s="333"/>
      <c r="G28" s="333"/>
      <c r="H28" s="333"/>
      <c r="I28" s="333"/>
      <c r="J28" s="333"/>
      <c r="K28" s="333"/>
      <c r="L28" s="333"/>
      <c r="M28" s="333"/>
      <c r="N28" s="333"/>
      <c r="O28" s="333"/>
      <c r="P28" s="334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</row>
    <row r="29" spans="2:32" s="1" customFormat="1" ht="21" customHeight="1" x14ac:dyDescent="0.25">
      <c r="B29" s="266" t="s">
        <v>24</v>
      </c>
      <c r="C29" s="323" t="s">
        <v>405</v>
      </c>
      <c r="D29" s="323"/>
      <c r="E29" s="323"/>
      <c r="F29" s="323"/>
      <c r="G29" s="323"/>
      <c r="H29" s="323"/>
      <c r="I29" s="323"/>
      <c r="J29" s="323"/>
      <c r="K29" s="323"/>
      <c r="L29" s="323"/>
      <c r="M29" s="323"/>
      <c r="N29" s="323"/>
      <c r="O29" s="323"/>
      <c r="P29" s="324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</row>
    <row r="30" spans="2:32" s="1" customFormat="1" ht="21" customHeight="1" x14ac:dyDescent="0.25">
      <c r="B30" s="327" t="s">
        <v>397</v>
      </c>
      <c r="C30" s="328"/>
      <c r="D30" s="328"/>
      <c r="E30" s="328"/>
      <c r="F30" s="328"/>
      <c r="G30" s="328"/>
      <c r="H30" s="328"/>
      <c r="I30" s="328"/>
      <c r="J30" s="328"/>
      <c r="K30" s="328"/>
      <c r="L30" s="328"/>
      <c r="M30" s="328"/>
      <c r="N30" s="328"/>
      <c r="O30" s="328"/>
      <c r="P30" s="329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</row>
    <row r="31" spans="2:32" s="1" customFormat="1" ht="21" customHeight="1" x14ac:dyDescent="0.25">
      <c r="B31" s="266" t="s">
        <v>4</v>
      </c>
      <c r="C31" s="323" t="s">
        <v>378</v>
      </c>
      <c r="D31" s="323"/>
      <c r="E31" s="323"/>
      <c r="F31" s="323"/>
      <c r="G31" s="323"/>
      <c r="H31" s="323"/>
      <c r="I31" s="323"/>
      <c r="J31" s="323"/>
      <c r="K31" s="323"/>
      <c r="L31" s="323"/>
      <c r="M31" s="323"/>
      <c r="N31" s="323"/>
      <c r="O31" s="323"/>
      <c r="P31" s="324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</row>
    <row r="32" spans="2:32" s="1" customFormat="1" ht="27" customHeight="1" x14ac:dyDescent="0.25">
      <c r="B32" s="266" t="s">
        <v>355</v>
      </c>
      <c r="C32" s="323" t="s">
        <v>373</v>
      </c>
      <c r="D32" s="323"/>
      <c r="E32" s="323"/>
      <c r="F32" s="323"/>
      <c r="G32" s="323"/>
      <c r="H32" s="323"/>
      <c r="I32" s="323"/>
      <c r="J32" s="323"/>
      <c r="K32" s="323"/>
      <c r="L32" s="323"/>
      <c r="M32" s="323"/>
      <c r="N32" s="323"/>
      <c r="O32" s="323"/>
      <c r="P32" s="324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</row>
    <row r="33" spans="2:32" s="1" customFormat="1" ht="21" customHeight="1" x14ac:dyDescent="0.25">
      <c r="B33" s="266" t="s">
        <v>356</v>
      </c>
      <c r="C33" s="323" t="s">
        <v>379</v>
      </c>
      <c r="D33" s="323"/>
      <c r="E33" s="323"/>
      <c r="F33" s="323"/>
      <c r="G33" s="323"/>
      <c r="H33" s="323"/>
      <c r="I33" s="323"/>
      <c r="J33" s="323"/>
      <c r="K33" s="323"/>
      <c r="L33" s="323"/>
      <c r="M33" s="323"/>
      <c r="N33" s="323"/>
      <c r="O33" s="323"/>
      <c r="P33" s="324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</row>
    <row r="34" spans="2:32" s="1" customFormat="1" ht="21" customHeight="1" x14ac:dyDescent="0.25">
      <c r="B34" s="330"/>
      <c r="C34" s="333" t="s">
        <v>380</v>
      </c>
      <c r="D34" s="333"/>
      <c r="E34" s="333"/>
      <c r="F34" s="333"/>
      <c r="G34" s="333"/>
      <c r="H34" s="333"/>
      <c r="I34" s="333"/>
      <c r="J34" s="333"/>
      <c r="K34" s="333"/>
      <c r="L34" s="333"/>
      <c r="M34" s="333"/>
      <c r="N34" s="333"/>
      <c r="O34" s="333"/>
      <c r="P34" s="334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</row>
    <row r="35" spans="2:32" s="1" customFormat="1" ht="21" customHeight="1" x14ac:dyDescent="0.25">
      <c r="B35" s="331"/>
      <c r="C35" s="333" t="s">
        <v>381</v>
      </c>
      <c r="D35" s="333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4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2:32" s="1" customFormat="1" ht="21" customHeight="1" x14ac:dyDescent="0.25">
      <c r="B36" s="332"/>
      <c r="C36" s="333" t="s">
        <v>382</v>
      </c>
      <c r="D36" s="333"/>
      <c r="E36" s="333"/>
      <c r="F36" s="333"/>
      <c r="G36" s="333"/>
      <c r="H36" s="333"/>
      <c r="I36" s="333"/>
      <c r="J36" s="333"/>
      <c r="K36" s="333"/>
      <c r="L36" s="333"/>
      <c r="M36" s="333"/>
      <c r="N36" s="333"/>
      <c r="O36" s="333"/>
      <c r="P36" s="334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</row>
    <row r="37" spans="2:32" s="1" customFormat="1" ht="27" customHeight="1" x14ac:dyDescent="0.25">
      <c r="B37" s="266" t="s">
        <v>357</v>
      </c>
      <c r="C37" s="323" t="s">
        <v>383</v>
      </c>
      <c r="D37" s="323"/>
      <c r="E37" s="323"/>
      <c r="F37" s="323"/>
      <c r="G37" s="323"/>
      <c r="H37" s="323"/>
      <c r="I37" s="323"/>
      <c r="J37" s="323"/>
      <c r="K37" s="323"/>
      <c r="L37" s="323"/>
      <c r="M37" s="323"/>
      <c r="N37" s="323"/>
      <c r="O37" s="323"/>
      <c r="P37" s="324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</row>
    <row r="38" spans="2:32" s="1" customFormat="1" ht="21" customHeight="1" x14ac:dyDescent="0.25">
      <c r="B38" s="330"/>
      <c r="C38" s="333" t="s">
        <v>376</v>
      </c>
      <c r="D38" s="333"/>
      <c r="E38" s="333"/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4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</row>
    <row r="39" spans="2:32" s="1" customFormat="1" ht="21" customHeight="1" x14ac:dyDescent="0.25">
      <c r="B39" s="331"/>
      <c r="C39" s="333" t="s">
        <v>374</v>
      </c>
      <c r="D39" s="333"/>
      <c r="E39" s="333"/>
      <c r="F39" s="333"/>
      <c r="G39" s="333"/>
      <c r="H39" s="333"/>
      <c r="I39" s="333"/>
      <c r="J39" s="333"/>
      <c r="K39" s="333"/>
      <c r="L39" s="333"/>
      <c r="M39" s="333"/>
      <c r="N39" s="333"/>
      <c r="O39" s="333"/>
      <c r="P39" s="334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</row>
    <row r="40" spans="2:32" s="1" customFormat="1" ht="21" customHeight="1" x14ac:dyDescent="0.25">
      <c r="B40" s="332"/>
      <c r="C40" s="333" t="s">
        <v>375</v>
      </c>
      <c r="D40" s="333"/>
      <c r="E40" s="333"/>
      <c r="F40" s="333"/>
      <c r="G40" s="333"/>
      <c r="H40" s="333"/>
      <c r="I40" s="333"/>
      <c r="J40" s="333"/>
      <c r="K40" s="333"/>
      <c r="L40" s="333"/>
      <c r="M40" s="333"/>
      <c r="N40" s="333"/>
      <c r="O40" s="333"/>
      <c r="P40" s="334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</row>
    <row r="41" spans="2:32" s="1" customFormat="1" ht="21" customHeight="1" x14ac:dyDescent="0.25">
      <c r="B41" s="266" t="s">
        <v>358</v>
      </c>
      <c r="C41" s="323" t="s">
        <v>387</v>
      </c>
      <c r="D41" s="323"/>
      <c r="E41" s="323"/>
      <c r="F41" s="323"/>
      <c r="G41" s="323"/>
      <c r="H41" s="323"/>
      <c r="I41" s="323"/>
      <c r="J41" s="323"/>
      <c r="K41" s="323"/>
      <c r="L41" s="323"/>
      <c r="M41" s="323"/>
      <c r="N41" s="323"/>
      <c r="O41" s="323"/>
      <c r="P41" s="324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</row>
    <row r="42" spans="2:32" s="1" customFormat="1" ht="21" customHeight="1" x14ac:dyDescent="0.25">
      <c r="B42" s="266"/>
      <c r="C42" s="335" t="s">
        <v>389</v>
      </c>
      <c r="D42" s="335"/>
      <c r="E42" s="335"/>
      <c r="F42" s="335"/>
      <c r="G42" s="335"/>
      <c r="H42" s="335"/>
      <c r="I42" s="335"/>
      <c r="J42" s="335"/>
      <c r="K42" s="335"/>
      <c r="L42" s="335"/>
      <c r="M42" s="335"/>
      <c r="N42" s="335"/>
      <c r="O42" s="335"/>
      <c r="P42" s="336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</row>
    <row r="43" spans="2:32" s="1" customFormat="1" ht="21" customHeight="1" x14ac:dyDescent="0.25">
      <c r="B43" s="266"/>
      <c r="C43" s="335" t="s">
        <v>388</v>
      </c>
      <c r="D43" s="335"/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6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</row>
    <row r="44" spans="2:32" s="1" customFormat="1" ht="21" customHeight="1" x14ac:dyDescent="0.25">
      <c r="B44" s="266" t="s">
        <v>360</v>
      </c>
      <c r="C44" s="323" t="s">
        <v>359</v>
      </c>
      <c r="D44" s="323"/>
      <c r="E44" s="323"/>
      <c r="F44" s="323"/>
      <c r="G44" s="323"/>
      <c r="H44" s="323"/>
      <c r="I44" s="323"/>
      <c r="J44" s="323"/>
      <c r="K44" s="323"/>
      <c r="L44" s="323"/>
      <c r="M44" s="323"/>
      <c r="N44" s="323"/>
      <c r="O44" s="323"/>
      <c r="P44" s="324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</row>
    <row r="45" spans="2:32" s="1" customFormat="1" ht="21" customHeight="1" x14ac:dyDescent="0.25">
      <c r="B45" s="266" t="s">
        <v>361</v>
      </c>
      <c r="C45" s="323" t="s">
        <v>423</v>
      </c>
      <c r="D45" s="323"/>
      <c r="E45" s="323"/>
      <c r="F45" s="323"/>
      <c r="G45" s="323"/>
      <c r="H45" s="323"/>
      <c r="I45" s="323"/>
      <c r="J45" s="323"/>
      <c r="K45" s="323"/>
      <c r="L45" s="323"/>
      <c r="M45" s="323"/>
      <c r="N45" s="323"/>
      <c r="O45" s="323"/>
      <c r="P45" s="324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</row>
    <row r="46" spans="2:32" s="1" customFormat="1" ht="21" customHeight="1" x14ac:dyDescent="0.25">
      <c r="B46" s="327" t="s">
        <v>398</v>
      </c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9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</row>
    <row r="47" spans="2:32" s="1" customFormat="1" ht="21" customHeight="1" x14ac:dyDescent="0.25">
      <c r="B47" s="266" t="s">
        <v>362</v>
      </c>
      <c r="C47" s="323" t="s">
        <v>390</v>
      </c>
      <c r="D47" s="323"/>
      <c r="E47" s="323"/>
      <c r="F47" s="323"/>
      <c r="G47" s="323"/>
      <c r="H47" s="323"/>
      <c r="I47" s="323"/>
      <c r="J47" s="323"/>
      <c r="K47" s="323"/>
      <c r="L47" s="323"/>
      <c r="M47" s="323"/>
      <c r="N47" s="323"/>
      <c r="O47" s="323"/>
      <c r="P47" s="324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</row>
    <row r="48" spans="2:32" s="1" customFormat="1" ht="21" customHeight="1" x14ac:dyDescent="0.25">
      <c r="B48" s="266" t="s">
        <v>399</v>
      </c>
      <c r="C48" s="323" t="s">
        <v>391</v>
      </c>
      <c r="D48" s="323"/>
      <c r="E48" s="323"/>
      <c r="F48" s="323"/>
      <c r="G48" s="323"/>
      <c r="H48" s="323"/>
      <c r="I48" s="323"/>
      <c r="J48" s="323"/>
      <c r="K48" s="323"/>
      <c r="L48" s="323"/>
      <c r="M48" s="323"/>
      <c r="N48" s="323"/>
      <c r="O48" s="323"/>
      <c r="P48" s="324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</row>
    <row r="49" spans="2:32" s="1" customFormat="1" ht="21" customHeight="1" x14ac:dyDescent="0.25">
      <c r="B49" s="330"/>
      <c r="C49" s="333" t="s">
        <v>393</v>
      </c>
      <c r="D49" s="333"/>
      <c r="E49" s="333"/>
      <c r="F49" s="333"/>
      <c r="G49" s="333"/>
      <c r="H49" s="333"/>
      <c r="I49" s="333"/>
      <c r="J49" s="333"/>
      <c r="K49" s="333"/>
      <c r="L49" s="333"/>
      <c r="M49" s="333"/>
      <c r="N49" s="333"/>
      <c r="O49" s="333"/>
      <c r="P49" s="334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</row>
    <row r="50" spans="2:32" s="1" customFormat="1" ht="27" customHeight="1" x14ac:dyDescent="0.25">
      <c r="B50" s="331"/>
      <c r="C50" s="333" t="s">
        <v>392</v>
      </c>
      <c r="D50" s="333"/>
      <c r="E50" s="333"/>
      <c r="F50" s="333"/>
      <c r="G50" s="333"/>
      <c r="H50" s="333"/>
      <c r="I50" s="333"/>
      <c r="J50" s="333"/>
      <c r="K50" s="333"/>
      <c r="L50" s="333"/>
      <c r="M50" s="333"/>
      <c r="N50" s="333"/>
      <c r="O50" s="333"/>
      <c r="P50" s="334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</row>
    <row r="51" spans="2:32" s="1" customFormat="1" ht="21" customHeight="1" x14ac:dyDescent="0.25">
      <c r="B51" s="332"/>
      <c r="C51" s="333" t="s">
        <v>394</v>
      </c>
      <c r="D51" s="333"/>
      <c r="E51" s="333"/>
      <c r="F51" s="333"/>
      <c r="G51" s="333"/>
      <c r="H51" s="333"/>
      <c r="I51" s="333"/>
      <c r="J51" s="333"/>
      <c r="K51" s="333"/>
      <c r="L51" s="333"/>
      <c r="M51" s="333"/>
      <c r="N51" s="333"/>
      <c r="O51" s="333"/>
      <c r="P51" s="334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</row>
    <row r="52" spans="2:32" s="1" customFormat="1" ht="21" customHeight="1" x14ac:dyDescent="0.25">
      <c r="B52" s="266" t="s">
        <v>400</v>
      </c>
      <c r="C52" s="323" t="s">
        <v>403</v>
      </c>
      <c r="D52" s="323"/>
      <c r="E52" s="323"/>
      <c r="F52" s="323"/>
      <c r="G52" s="323"/>
      <c r="H52" s="323"/>
      <c r="I52" s="323"/>
      <c r="J52" s="323"/>
      <c r="K52" s="323"/>
      <c r="L52" s="323"/>
      <c r="M52" s="323"/>
      <c r="N52" s="323"/>
      <c r="O52" s="323"/>
      <c r="P52" s="324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</row>
    <row r="53" spans="2:32" s="1" customFormat="1" ht="21" customHeight="1" x14ac:dyDescent="0.25">
      <c r="B53" s="266" t="s">
        <v>401</v>
      </c>
      <c r="C53" s="323" t="s">
        <v>395</v>
      </c>
      <c r="D53" s="323"/>
      <c r="E53" s="323"/>
      <c r="F53" s="323"/>
      <c r="G53" s="323"/>
      <c r="H53" s="323"/>
      <c r="I53" s="323"/>
      <c r="J53" s="323"/>
      <c r="K53" s="323"/>
      <c r="L53" s="323"/>
      <c r="M53" s="323"/>
      <c r="N53" s="323"/>
      <c r="O53" s="323"/>
      <c r="P53" s="324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</row>
    <row r="54" spans="2:32" s="1" customFormat="1" ht="21" customHeight="1" x14ac:dyDescent="0.25">
      <c r="B54" s="266" t="s">
        <v>402</v>
      </c>
      <c r="C54" s="323" t="s">
        <v>396</v>
      </c>
      <c r="D54" s="323"/>
      <c r="E54" s="323"/>
      <c r="F54" s="323"/>
      <c r="G54" s="323"/>
      <c r="H54" s="323"/>
      <c r="I54" s="323"/>
      <c r="J54" s="323"/>
      <c r="K54" s="323"/>
      <c r="L54" s="323"/>
      <c r="M54" s="323"/>
      <c r="N54" s="323"/>
      <c r="O54" s="323"/>
      <c r="P54" s="324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</row>
    <row r="55" spans="2:32" ht="21" customHeight="1" x14ac:dyDescent="0.2">
      <c r="B55" s="6" t="s">
        <v>424</v>
      </c>
      <c r="C55" s="325" t="s">
        <v>425</v>
      </c>
      <c r="D55" s="325"/>
      <c r="E55" s="325"/>
      <c r="F55" s="325"/>
      <c r="G55" s="325"/>
      <c r="H55" s="325"/>
      <c r="I55" s="325"/>
      <c r="J55" s="325"/>
      <c r="K55" s="325"/>
      <c r="L55" s="325"/>
      <c r="M55" s="325"/>
      <c r="N55" s="325"/>
      <c r="O55" s="325"/>
      <c r="P55" s="326"/>
    </row>
    <row r="56" spans="2:32" s="7" customFormat="1" x14ac:dyDescent="0.2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</row>
    <row r="57" spans="2:32" x14ac:dyDescent="0.2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</row>
    <row r="60" spans="2:32" ht="14.25" customHeight="1" x14ac:dyDescent="0.2"/>
  </sheetData>
  <sheetProtection algorithmName="SHA-512" hashValue="x8klGjx19cMvVQ99q2z+VMmjvFSTnA2IiRZHB1H64Tf4M6Io/9JP8kvTmHPJNSjsFx8Gz/2aJ2AUsO1dBfUb2Q==" saltValue="qU4uVm8jZle5S4yb8cuthg==" spinCount="100000" sheet="1" objects="1" scenarios="1" autoFilter="0"/>
  <mergeCells count="55">
    <mergeCell ref="C17:P17"/>
    <mergeCell ref="B11:P11"/>
    <mergeCell ref="C16:P16"/>
    <mergeCell ref="R6:AF6"/>
    <mergeCell ref="R7:AF7"/>
    <mergeCell ref="R8:AF8"/>
    <mergeCell ref="R9:AF9"/>
    <mergeCell ref="B15:P15"/>
    <mergeCell ref="H6:L6"/>
    <mergeCell ref="B8:P8"/>
    <mergeCell ref="B12:P12"/>
    <mergeCell ref="B10:P10"/>
    <mergeCell ref="B14:P14"/>
    <mergeCell ref="C53:P53"/>
    <mergeCell ref="C19:P19"/>
    <mergeCell ref="C20:P20"/>
    <mergeCell ref="C21:P21"/>
    <mergeCell ref="C22:P22"/>
    <mergeCell ref="C23:P23"/>
    <mergeCell ref="C24:P24"/>
    <mergeCell ref="C25:P25"/>
    <mergeCell ref="C26:P26"/>
    <mergeCell ref="C27:P27"/>
    <mergeCell ref="C28:P28"/>
    <mergeCell ref="C29:P29"/>
    <mergeCell ref="C38:P38"/>
    <mergeCell ref="C31:P31"/>
    <mergeCell ref="C32:P32"/>
    <mergeCell ref="C33:P33"/>
    <mergeCell ref="C42:P42"/>
    <mergeCell ref="C43:P43"/>
    <mergeCell ref="C44:P44"/>
    <mergeCell ref="C34:P34"/>
    <mergeCell ref="C35:P35"/>
    <mergeCell ref="C36:P36"/>
    <mergeCell ref="C37:P37"/>
    <mergeCell ref="C41:P41"/>
    <mergeCell ref="C39:P39"/>
    <mergeCell ref="C40:P40"/>
    <mergeCell ref="C45:P45"/>
    <mergeCell ref="C54:P54"/>
    <mergeCell ref="C52:P52"/>
    <mergeCell ref="C55:P55"/>
    <mergeCell ref="B18:P18"/>
    <mergeCell ref="B21:B28"/>
    <mergeCell ref="B30:P30"/>
    <mergeCell ref="B34:B36"/>
    <mergeCell ref="B38:B40"/>
    <mergeCell ref="B46:P46"/>
    <mergeCell ref="B49:B51"/>
    <mergeCell ref="C47:P47"/>
    <mergeCell ref="C48:P48"/>
    <mergeCell ref="C49:P49"/>
    <mergeCell ref="C50:P50"/>
    <mergeCell ref="C51:P51"/>
  </mergeCells>
  <pageMargins left="0.70866141732283472" right="0.70866141732283472" top="0.78740157480314965" bottom="0.78740157480314965" header="0.31496062992125984" footer="0.31496062992125984"/>
  <pageSetup paperSize="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B1:AE147"/>
  <sheetViews>
    <sheetView workbookViewId="0">
      <pane ySplit="6" topLeftCell="A7" activePane="bottomLeft" state="frozen"/>
      <selection activeCell="B5" sqref="B5:F5"/>
      <selection pane="bottomLeft" activeCell="AE7" sqref="AE7"/>
    </sheetView>
  </sheetViews>
  <sheetFormatPr defaultColWidth="9.140625" defaultRowHeight="16.5" x14ac:dyDescent="0.25"/>
  <cols>
    <col min="1" max="1" width="9.140625" style="59"/>
    <col min="2" max="2" width="11.140625" style="53" customWidth="1"/>
    <col min="3" max="3" width="63" style="53" customWidth="1"/>
    <col min="4" max="4" width="13.7109375" style="53" customWidth="1"/>
    <col min="5" max="5" width="17" style="56" customWidth="1"/>
    <col min="6" max="6" width="13.140625" style="54" customWidth="1"/>
    <col min="7" max="13" width="12.140625" style="57" customWidth="1"/>
    <col min="14" max="14" width="0" style="58" hidden="1" customWidth="1"/>
    <col min="15" max="30" width="9.140625" style="267" hidden="1" customWidth="1"/>
    <col min="31" max="31" width="38.85546875" style="267" customWidth="1"/>
    <col min="32" max="16384" width="9.140625" style="59"/>
  </cols>
  <sheetData>
    <row r="1" spans="2:31" ht="17.25" thickBot="1" x14ac:dyDescent="0.3"/>
    <row r="2" spans="2:31" ht="27" customHeight="1" x14ac:dyDescent="0.25">
      <c r="B2" s="455" t="str">
        <f>CONCATENATE("Projekt č: ",'Přehled partnerů'!D3)</f>
        <v xml:space="preserve">Projekt č: </v>
      </c>
      <c r="C2" s="456"/>
      <c r="D2" s="456"/>
      <c r="E2" s="456"/>
      <c r="F2" s="457"/>
      <c r="G2" s="120" t="s">
        <v>8</v>
      </c>
      <c r="H2" s="121" t="s">
        <v>9</v>
      </c>
      <c r="I2" s="121" t="s">
        <v>163</v>
      </c>
      <c r="J2" s="121" t="s">
        <v>164</v>
      </c>
      <c r="K2" s="122" t="s">
        <v>165</v>
      </c>
      <c r="L2" s="122" t="s">
        <v>166</v>
      </c>
      <c r="M2" s="44" t="s">
        <v>167</v>
      </c>
      <c r="O2" s="390" t="s">
        <v>301</v>
      </c>
      <c r="P2" s="390" t="s">
        <v>302</v>
      </c>
      <c r="Q2" s="390" t="s">
        <v>303</v>
      </c>
      <c r="R2" s="390" t="s">
        <v>307</v>
      </c>
      <c r="S2" s="390" t="s">
        <v>304</v>
      </c>
      <c r="T2" s="390" t="s">
        <v>305</v>
      </c>
      <c r="U2" s="390" t="s">
        <v>306</v>
      </c>
      <c r="W2" s="390" t="s">
        <v>301</v>
      </c>
      <c r="X2" s="390" t="s">
        <v>302</v>
      </c>
      <c r="Y2" s="390" t="s">
        <v>303</v>
      </c>
      <c r="Z2" s="390" t="s">
        <v>307</v>
      </c>
      <c r="AA2" s="390" t="s">
        <v>304</v>
      </c>
      <c r="AB2" s="390" t="s">
        <v>305</v>
      </c>
      <c r="AC2" s="390" t="s">
        <v>306</v>
      </c>
    </row>
    <row r="3" spans="2:31" ht="25.5" customHeight="1" x14ac:dyDescent="0.25">
      <c r="B3" s="458"/>
      <c r="C3" s="459"/>
      <c r="D3" s="459"/>
      <c r="E3" s="459"/>
      <c r="F3" s="460"/>
      <c r="G3" s="479" t="s">
        <v>7</v>
      </c>
      <c r="H3" s="477" t="s">
        <v>12</v>
      </c>
      <c r="I3" s="477" t="s">
        <v>13</v>
      </c>
      <c r="J3" s="477" t="s">
        <v>14</v>
      </c>
      <c r="K3" s="485" t="s">
        <v>15</v>
      </c>
      <c r="L3" s="485" t="s">
        <v>19</v>
      </c>
      <c r="M3" s="483" t="s">
        <v>20</v>
      </c>
      <c r="O3" s="390"/>
      <c r="P3" s="390"/>
      <c r="Q3" s="390"/>
      <c r="R3" s="390"/>
      <c r="S3" s="390"/>
      <c r="T3" s="390"/>
      <c r="U3" s="390"/>
      <c r="W3" s="390"/>
      <c r="X3" s="390"/>
      <c r="Y3" s="390"/>
      <c r="Z3" s="390"/>
      <c r="AA3" s="390"/>
      <c r="AB3" s="390"/>
      <c r="AC3" s="390"/>
    </row>
    <row r="4" spans="2:31" ht="42" customHeight="1" x14ac:dyDescent="0.25">
      <c r="B4" s="449" t="s">
        <v>283</v>
      </c>
      <c r="C4" s="450"/>
      <c r="D4" s="450"/>
      <c r="E4" s="450"/>
      <c r="F4" s="451"/>
      <c r="G4" s="479"/>
      <c r="H4" s="477"/>
      <c r="I4" s="477"/>
      <c r="J4" s="477"/>
      <c r="K4" s="485"/>
      <c r="L4" s="485"/>
      <c r="M4" s="483"/>
      <c r="O4" s="390"/>
      <c r="P4" s="390"/>
      <c r="Q4" s="390"/>
      <c r="R4" s="390"/>
      <c r="S4" s="390"/>
      <c r="T4" s="390"/>
      <c r="U4" s="390"/>
      <c r="W4" s="390"/>
      <c r="X4" s="390"/>
      <c r="Y4" s="390"/>
      <c r="Z4" s="390"/>
      <c r="AA4" s="390"/>
      <c r="AB4" s="390"/>
      <c r="AC4" s="390"/>
    </row>
    <row r="5" spans="2:31" ht="42" customHeight="1" thickBot="1" x14ac:dyDescent="0.3">
      <c r="B5" s="452" t="s">
        <v>284</v>
      </c>
      <c r="C5" s="453"/>
      <c r="D5" s="453"/>
      <c r="E5" s="453"/>
      <c r="F5" s="454"/>
      <c r="G5" s="480"/>
      <c r="H5" s="478"/>
      <c r="I5" s="478"/>
      <c r="J5" s="478"/>
      <c r="K5" s="486"/>
      <c r="L5" s="486"/>
      <c r="M5" s="484"/>
      <c r="O5" s="390"/>
      <c r="P5" s="390"/>
      <c r="Q5" s="390"/>
      <c r="R5" s="390"/>
      <c r="S5" s="390"/>
      <c r="T5" s="390"/>
      <c r="U5" s="390"/>
      <c r="W5" s="390"/>
      <c r="X5" s="390"/>
      <c r="Y5" s="390"/>
      <c r="Z5" s="390"/>
      <c r="AA5" s="390"/>
      <c r="AB5" s="390"/>
      <c r="AC5" s="390"/>
    </row>
    <row r="6" spans="2:31" ht="62.25" customHeight="1" thickBot="1" x14ac:dyDescent="0.3">
      <c r="B6" s="52" t="s">
        <v>27</v>
      </c>
      <c r="C6" s="51" t="s">
        <v>49</v>
      </c>
      <c r="D6" s="96" t="s">
        <v>48</v>
      </c>
      <c r="E6" s="110" t="s">
        <v>285</v>
      </c>
      <c r="F6" s="111" t="s">
        <v>26</v>
      </c>
      <c r="G6" s="481" t="s">
        <v>177</v>
      </c>
      <c r="H6" s="481"/>
      <c r="I6" s="481"/>
      <c r="J6" s="481"/>
      <c r="K6" s="481"/>
      <c r="L6" s="481"/>
      <c r="M6" s="482"/>
      <c r="O6" s="390" t="s">
        <v>421</v>
      </c>
      <c r="P6" s="390"/>
      <c r="Q6" s="390"/>
      <c r="R6" s="390"/>
      <c r="S6" s="390"/>
      <c r="T6" s="390"/>
      <c r="U6" s="390"/>
      <c r="W6" s="390" t="s">
        <v>422</v>
      </c>
      <c r="X6" s="390"/>
      <c r="Y6" s="390"/>
      <c r="Z6" s="390"/>
      <c r="AA6" s="390"/>
      <c r="AB6" s="390"/>
      <c r="AC6" s="390"/>
    </row>
    <row r="7" spans="2:31" x14ac:dyDescent="0.25">
      <c r="B7" s="49" t="s">
        <v>50</v>
      </c>
      <c r="C7" s="97" t="str">
        <f>IF(COUNTA('Přehled partnerů'!C7:D7)&lt;&gt;2,"partner neuveden",IF('Přehled partnerů'!K7="ANO",'Přehled partnerů'!C7,"v tomto období nerelevantní"))</f>
        <v>partner neuveden</v>
      </c>
      <c r="D7" s="107" t="str">
        <f>IF(COUNTA('Přehled partnerů'!C7:D7)&lt;&gt;2,"",IF('Přehled partnerů'!K7="ANO",'Přehled partnerů'!D7,""))</f>
        <v/>
      </c>
      <c r="E7" s="112" t="str">
        <f>IF(D7="","",(G7*3871)+(H7*6292)+(I7*31460)+(J7*5291))</f>
        <v/>
      </c>
      <c r="F7" s="113" t="str">
        <f>IF(D7="","",(G7*1/120)+(H7*1/120)+(I7*1/24)+(J7*1/24))</f>
        <v/>
      </c>
      <c r="G7" s="123">
        <v>0</v>
      </c>
      <c r="H7" s="124">
        <v>0</v>
      </c>
      <c r="I7" s="124">
        <v>0</v>
      </c>
      <c r="J7" s="124">
        <v>0</v>
      </c>
      <c r="K7" s="14">
        <v>0</v>
      </c>
      <c r="L7" s="14">
        <v>0</v>
      </c>
      <c r="M7" s="19">
        <v>0</v>
      </c>
      <c r="N7" s="58" t="str">
        <f>IF(D7="","","ok")</f>
        <v/>
      </c>
      <c r="O7" s="267">
        <f>IF('Rozpočet + Žádosti o změnu'!$ER$2="ano",'Rozpočet + Žádosti o změnu'!EL7,IF('Rozpočet + Žádosti o změnu'!$EF$2="ano",'Rozpočet + Žádosti o změnu'!DZ7,IF('Rozpočet + Žádosti o změnu'!$DT$2="ano",'Rozpočet + Žádosti o změnu'!DN7,IF('Rozpočet + Žádosti o změnu'!$DH$2="ano",'Rozpočet + Žádosti o změnu'!DB7,IF('Rozpočet + Žádosti o změnu'!$CV$2="ano",'Rozpočet + Žádosti o změnu'!CP7,IF('Rozpočet + Žádosti o změnu'!$CJ$2="ano",'Rozpočet + Žádosti o změnu'!CD7,IF('Rozpočet + Žádosti o změnu'!$BX$2="ano",'Rozpočet + Žádosti o změnu'!BR7,IF('Rozpočet + Žádosti o změnu'!$BL$2="ano",'Rozpočet + Žádosti o změnu'!BF7,IF('Rozpočet + Žádosti o změnu'!$AZ$2="ano",'Rozpočet + Žádosti o změnu'!AT7,IF('Rozpočet + Žádosti o změnu'!$AN$2="ano",'Rozpočet + Žádosti o změnu'!AH7,'Rozpočet + Žádosti o změnu'!H7))))))))))</f>
        <v>0</v>
      </c>
      <c r="P7" s="267">
        <f>IF('Rozpočet + Žádosti o změnu'!$ER$2="ano",'Rozpočet + Žádosti o změnu'!EM7,IF('Rozpočet + Žádosti o změnu'!$EF$2="ano",'Rozpočet + Žádosti o změnu'!EA7,IF('Rozpočet + Žádosti o změnu'!$DT$2="ano",'Rozpočet + Žádosti o změnu'!DO7,IF('Rozpočet + Žádosti o změnu'!$DH$2="ano",'Rozpočet + Žádosti o změnu'!DC7,IF('Rozpočet + Žádosti o změnu'!$CV$2="ano",'Rozpočet + Žádosti o změnu'!CQ7,IF('Rozpočet + Žádosti o změnu'!$CJ$2="ano",'Rozpočet + Žádosti o změnu'!CE7,IF('Rozpočet + Žádosti o změnu'!$BX$2="ano",'Rozpočet + Žádosti o změnu'!BS7,IF('Rozpočet + Žádosti o změnu'!$BL$2="ano",'Rozpočet + Žádosti o změnu'!BG7,IF('Rozpočet + Žádosti o změnu'!$AZ$2="ano",'Rozpočet + Žádosti o změnu'!AU7,IF('Rozpočet + Žádosti o změnu'!$AN$2="ano",'Rozpočet + Žádosti o změnu'!AI7,'Rozpočet + Žádosti o změnu'!I7))))))))))</f>
        <v>0</v>
      </c>
      <c r="Q7" s="267">
        <f>IF('Rozpočet + Žádosti o změnu'!$ER$2="ano",'Rozpočet + Žádosti o změnu'!EN7,IF('Rozpočet + Žádosti o změnu'!$EF$2="ano",'Rozpočet + Žádosti o změnu'!EB7,IF('Rozpočet + Žádosti o změnu'!$DT$2="ano",'Rozpočet + Žádosti o změnu'!DP7,IF('Rozpočet + Žádosti o změnu'!$DH$2="ano",'Rozpočet + Žádosti o změnu'!DD7,IF('Rozpočet + Žádosti o změnu'!$CV$2="ano",'Rozpočet + Žádosti o změnu'!CR7,IF('Rozpočet + Žádosti o změnu'!$CJ$2="ano",'Rozpočet + Žádosti o změnu'!CF7,IF('Rozpočet + Žádosti o změnu'!$BX$2="ano",'Rozpočet + Žádosti o změnu'!BT7,IF('Rozpočet + Žádosti o změnu'!$BL$2="ano",'Rozpočet + Žádosti o změnu'!BH7,IF('Rozpočet + Žádosti o změnu'!$AZ$2="ano",'Rozpočet + Žádosti o změnu'!AV7,IF('Rozpočet + Žádosti o změnu'!$AN$2="ano",'Rozpočet + Žádosti o změnu'!AJ7,'Rozpočet + Žádosti o změnu'!J7))))))))))</f>
        <v>0</v>
      </c>
      <c r="R7" s="267">
        <f>IF('Rozpočet + Žádosti o změnu'!$ER$2="ano",'Rozpočet + Žádosti o změnu'!EO7,IF('Rozpočet + Žádosti o změnu'!$EF$2="ano",'Rozpočet + Žádosti o změnu'!EC7,IF('Rozpočet + Žádosti o změnu'!$DT$2="ano",'Rozpočet + Žádosti o změnu'!DQ7,IF('Rozpočet + Žádosti o změnu'!$DH$2="ano",'Rozpočet + Žádosti o změnu'!DE7,IF('Rozpočet + Žádosti o změnu'!$CV$2="ano",'Rozpočet + Žádosti o změnu'!CS7,IF('Rozpočet + Žádosti o změnu'!$CJ$2="ano",'Rozpočet + Žádosti o změnu'!CG7,IF('Rozpočet + Žádosti o změnu'!$BX$2="ano",'Rozpočet + Žádosti o změnu'!BU7,IF('Rozpočet + Žádosti o změnu'!$BL$2="ano",'Rozpočet + Žádosti o změnu'!BI7,IF('Rozpočet + Žádosti o změnu'!$AZ$2="ano",'Rozpočet + Žádosti o změnu'!AW7,IF('Rozpočet + Žádosti o změnu'!$AN$2="ano",'Rozpočet + Žádosti o změnu'!AK7,'Rozpočet + Žádosti o změnu'!K7))))))))))</f>
        <v>0</v>
      </c>
      <c r="S7" s="267">
        <f>IF('Rozpočet + Žádosti o změnu'!$ER$2="ano",'Rozpočet + Žádosti o změnu'!EP7,IF('Rozpočet + Žádosti o změnu'!$EF$2="ano",'Rozpočet + Žádosti o změnu'!ED7,IF('Rozpočet + Žádosti o změnu'!$DT$2="ano",'Rozpočet + Žádosti o změnu'!DR7,IF('Rozpočet + Žádosti o změnu'!$DH$2="ano",'Rozpočet + Žádosti o změnu'!DF7,IF('Rozpočet + Žádosti o změnu'!$CV$2="ano",'Rozpočet + Žádosti o změnu'!CT7,IF('Rozpočet + Žádosti o změnu'!$CJ$2="ano",'Rozpočet + Žádosti o změnu'!CH7,IF('Rozpočet + Žádosti o změnu'!$BX$2="ano",'Rozpočet + Žádosti o změnu'!BV7,IF('Rozpočet + Žádosti o změnu'!$BL$2="ano",'Rozpočet + Žádosti o změnu'!BJ7,IF('Rozpočet + Žádosti o změnu'!$AZ$2="ano",'Rozpočet + Žádosti o změnu'!AX7,IF('Rozpočet + Žádosti o změnu'!$AN$2="ano",'Rozpočet + Žádosti o změnu'!AL7,'Rozpočet + Žádosti o změnu'!L7))))))))))</f>
        <v>0</v>
      </c>
      <c r="T7" s="267">
        <f>IF('Rozpočet + Žádosti o změnu'!$ER$2="ano",'Rozpočet + Žádosti o změnu'!EQ7,IF('Rozpočet + Žádosti o změnu'!$EF$2="ano",'Rozpočet + Žádosti o změnu'!EE7,IF('Rozpočet + Žádosti o změnu'!$DT$2="ano",'Rozpočet + Žádosti o změnu'!DS7,IF('Rozpočet + Žádosti o změnu'!$DH$2="ano",'Rozpočet + Žádosti o změnu'!DG7,IF('Rozpočet + Žádosti o změnu'!$CV$2="ano",'Rozpočet + Žádosti o změnu'!CU7,IF('Rozpočet + Žádosti o změnu'!$CJ$2="ano",'Rozpočet + Žádosti o změnu'!CI7,IF('Rozpočet + Žádosti o změnu'!$BX$2="ano",'Rozpočet + Žádosti o změnu'!BW7,IF('Rozpočet + Žádosti o změnu'!$BL$2="ano",'Rozpočet + Žádosti o změnu'!BK7,IF('Rozpočet + Žádosti o změnu'!$AZ$2="ano",'Rozpočet + Žádosti o změnu'!AY7,IF('Rozpočet + Žádosti o změnu'!$AN$2="ano",'Rozpočet + Žádosti o změnu'!AM7,'Rozpočet + Žádosti o změnu'!M7))))))))))</f>
        <v>0</v>
      </c>
      <c r="U7" s="267">
        <f>IF('Rozpočet + Žádosti o změnu'!$ER$2="ano",'Rozpočet + Žádosti o změnu'!ER7,IF('Rozpočet + Žádosti o změnu'!$EF$2="ano",'Rozpočet + Žádosti o změnu'!EF7,IF('Rozpočet + Žádosti o změnu'!$DT$2="ano",'Rozpočet + Žádosti o změnu'!DT7,IF('Rozpočet + Žádosti o změnu'!$DH$2="ano",'Rozpočet + Žádosti o změnu'!DH7,IF('Rozpočet + Žádosti o změnu'!$CV$2="ano",'Rozpočet + Žádosti o změnu'!CV7,IF('Rozpočet + Žádosti o změnu'!$CJ$2="ano",'Rozpočet + Žádosti o změnu'!CJ7,IF('Rozpočet + Žádosti o změnu'!$BX$2="ano",'Rozpočet + Žádosti o změnu'!BX7,IF('Rozpočet + Žádosti o změnu'!$BL$2="ano",'Rozpočet + Žádosti o změnu'!BL7,IF('Rozpočet + Žádosti o změnu'!$AZ$2="ano",'Rozpočet + Žádosti o změnu'!AZ7,IF('Rozpočet + Žádosti o změnu'!$AN$2="ano",'Rozpočet + Žádosti o změnu'!AN7,'Rozpočet + Žádosti o změnu'!N7))))))))))</f>
        <v>0</v>
      </c>
      <c r="W7" s="281">
        <f>IF('ZoR č. 1'!$D7="",0,'ZoR č. 1'!G7)+IF('ZoR č. 2'!$D7="",0,'ZoR č. 2'!G7)+IF('ZoR č. 3'!$D7="",0,'ZoR č. 3'!G7)+IF('ZoR č. 4'!$D7="",0,'ZoR č. 4'!G7)+IF('ZoR č. 5'!$D7="",0,'ZoR č. 5'!G7)+IF('ZoR č. 6'!$D7="",0,'ZoR č. 6'!G7)+IF('ZoR č. 7'!$D7="",0,'ZoR č. 7'!G7)+IF('ZoR č. 8'!$D7="",0,'ZoR č. 8'!G7)+IF('ZoR č. 9'!$D7="",0,'ZoR č. 9'!G7)+IF('ZoR č. 10'!$D7="",0,'ZoR č. 10'!G7)+IF(ZZoR!$D7="",0,ZZoR!G7)</f>
        <v>0</v>
      </c>
      <c r="X7" s="281">
        <f>IF('ZoR č. 1'!$D7="",0,'ZoR č. 1'!H7)+IF('ZoR č. 2'!$D7="",0,'ZoR č. 2'!H7)+IF('ZoR č. 3'!$D7="",0,'ZoR č. 3'!H7)+IF('ZoR č. 4'!$D7="",0,'ZoR č. 4'!H7)+IF('ZoR č. 5'!$D7="",0,'ZoR č. 5'!H7)+IF('ZoR č. 6'!$D7="",0,'ZoR č. 6'!H7)+IF('ZoR č. 7'!$D7="",0,'ZoR č. 7'!H7)+IF('ZoR č. 8'!$D7="",0,'ZoR č. 8'!H7)+IF('ZoR č. 9'!$D7="",0,'ZoR č. 9'!H7)+IF('ZoR č. 10'!$D7="",0,'ZoR č. 10'!H7)+IF(ZZoR!$D7="",0,ZZoR!H7)</f>
        <v>0</v>
      </c>
      <c r="Y7" s="281">
        <f>IF('ZoR č. 1'!$D7="",0,'ZoR č. 1'!I7)+IF('ZoR č. 2'!$D7="",0,'ZoR č. 2'!I7)+IF('ZoR č. 3'!$D7="",0,'ZoR č. 3'!I7)+IF('ZoR č. 4'!$D7="",0,'ZoR č. 4'!I7)+IF('ZoR č. 5'!$D7="",0,'ZoR č. 5'!I7)+IF('ZoR č. 6'!$D7="",0,'ZoR č. 6'!I7)+IF('ZoR č. 7'!$D7="",0,'ZoR č. 7'!I7)+IF('ZoR č. 8'!$D7="",0,'ZoR č. 8'!I7)+IF('ZoR č. 9'!$D7="",0,'ZoR č. 9'!I7)+IF('ZoR č. 10'!$D7="",0,'ZoR č. 10'!I7)+IF(ZZoR!$D7="",0,ZZoR!I7)</f>
        <v>0</v>
      </c>
      <c r="Z7" s="281">
        <f>IF('ZoR č. 1'!$D7="",0,'ZoR č. 1'!J7)+IF('ZoR č. 2'!$D7="",0,'ZoR č. 2'!J7)+IF('ZoR č. 3'!$D7="",0,'ZoR č. 3'!J7)+IF('ZoR č. 4'!$D7="",0,'ZoR č. 4'!J7)+IF('ZoR č. 5'!$D7="",0,'ZoR č. 5'!J7)+IF('ZoR č. 6'!$D7="",0,'ZoR č. 6'!J7)+IF('ZoR č. 7'!$D7="",0,'ZoR č. 7'!J7)+IF('ZoR č. 8'!$D7="",0,'ZoR č. 8'!J7)+IF('ZoR č. 9'!$D7="",0,'ZoR č. 9'!J7)+IF('ZoR č. 10'!$D7="",0,'ZoR č. 10'!J7)+IF(ZZoR!$D7="",0,ZZoR!J7)</f>
        <v>0</v>
      </c>
      <c r="AA7" s="281">
        <f>IF('ZoR č. 1'!$D7="",0,'ZoR č. 1'!K7)+IF('ZoR č. 2'!$D7="",0,'ZoR č. 2'!K7)+IF('ZoR č. 3'!$D7="",0,'ZoR č. 3'!K7)+IF('ZoR č. 4'!$D7="",0,'ZoR č. 4'!K7)+IF('ZoR č. 5'!$D7="",0,'ZoR č. 5'!K7)+IF('ZoR č. 6'!$D7="",0,'ZoR č. 6'!K7)+IF('ZoR č. 7'!$D7="",0,'ZoR č. 7'!K7)+IF('ZoR č. 8'!$D7="",0,'ZoR č. 8'!K7)+IF('ZoR č. 9'!$D7="",0,'ZoR č. 9'!K7)+IF('ZoR č. 10'!$D7="",0,'ZoR č. 10'!K7)+IF(ZZoR!$D7="",0,ZZoR!K7)</f>
        <v>0</v>
      </c>
      <c r="AB7" s="281">
        <f>IF('ZoR č. 1'!$D7="",0,'ZoR č. 1'!L7)+IF('ZoR č. 2'!$D7="",0,'ZoR č. 2'!L7)+IF('ZoR č. 3'!$D7="",0,'ZoR č. 3'!L7)+IF('ZoR č. 4'!$D7="",0,'ZoR č. 4'!L7)+IF('ZoR č. 5'!$D7="",0,'ZoR č. 5'!L7)+IF('ZoR č. 6'!$D7="",0,'ZoR č. 6'!L7)+IF('ZoR č. 7'!$D7="",0,'ZoR č. 7'!L7)+IF('ZoR č. 8'!$D7="",0,'ZoR č. 8'!L7)+IF('ZoR č. 9'!$D7="",0,'ZoR č. 9'!L7)+IF('ZoR č. 10'!$D7="",0,'ZoR č. 10'!L7)+IF(ZZoR!$D7="",0,ZZoR!L7)</f>
        <v>0</v>
      </c>
      <c r="AC7" s="281">
        <f>IF('ZoR č. 1'!$D7="",0,'ZoR č. 1'!M7)+IF('ZoR č. 2'!$D7="",0,'ZoR č. 2'!M7)+IF('ZoR č. 3'!$D7="",0,'ZoR č. 3'!M7)+IF('ZoR č. 4'!$D7="",0,'ZoR č. 4'!M7)+IF('ZoR č. 5'!$D7="",0,'ZoR č. 5'!M7)+IF('ZoR č. 6'!$D7="",0,'ZoR č. 6'!M7)+IF('ZoR č. 7'!$D7="",0,'ZoR č. 7'!M7)+IF('ZoR č. 8'!$D7="",0,'ZoR č. 8'!M7)+IF('ZoR č. 9'!$D7="",0,'ZoR č. 9'!M7)+IF('ZoR č. 10'!$D7="",0,'ZoR č. 10'!M7)+IF(ZZoR!$D7="",0,ZZoR!M7)</f>
        <v>0</v>
      </c>
      <c r="AD7" s="224"/>
      <c r="AE7" s="282" t="str">
        <f>IF(D7="","",IF(OR(O7-W7&lt;0,P7-X7&lt;0,Q7-Y7&lt;0,R7-Z7&lt;0,S7-AA7&lt;0,T7-AB7&lt;0,U7-AC7&lt;0)=TRUE,"V předložených ZoR byl u tohoto partnera překročen počet jednotek dle aktuálního rozpočtu.",""))</f>
        <v/>
      </c>
    </row>
    <row r="8" spans="2:31" x14ac:dyDescent="0.25">
      <c r="B8" s="9" t="s">
        <v>51</v>
      </c>
      <c r="C8" s="98" t="str">
        <f>IF(COUNTA('Přehled partnerů'!C8:D8)&lt;&gt;2,"partner neuveden",IF('Přehled partnerů'!K8="ANO",'Přehled partnerů'!C8,"v tomto období nerelevantní"))</f>
        <v>partner neuveden</v>
      </c>
      <c r="D8" s="108" t="str">
        <f>IF(COUNTA('Přehled partnerů'!C8:D8)&lt;&gt;2,"",IF('Přehled partnerů'!K8="ANO",'Přehled partnerů'!D8,""))</f>
        <v/>
      </c>
      <c r="E8" s="21" t="str">
        <f t="shared" ref="E8:E71" si="0">IF(D8="","",(G8*3871)+(H8*6292)+(I8*31460)+(J8*5291))</f>
        <v/>
      </c>
      <c r="F8" s="114" t="str">
        <f t="shared" ref="F8:F71" si="1">IF(D8="","",(G8*1/120)+(H8*1/120)+(I8*1/24)+(J8*1/24))</f>
        <v/>
      </c>
      <c r="G8" s="125">
        <v>0</v>
      </c>
      <c r="H8" s="126">
        <v>0</v>
      </c>
      <c r="I8" s="126">
        <v>0</v>
      </c>
      <c r="J8" s="126">
        <v>0</v>
      </c>
      <c r="K8" s="16">
        <v>0</v>
      </c>
      <c r="L8" s="16">
        <v>0</v>
      </c>
      <c r="M8" s="20">
        <v>0</v>
      </c>
      <c r="N8" s="58" t="str">
        <f t="shared" ref="N8:N71" si="2">IF(D8="","","ok")</f>
        <v/>
      </c>
      <c r="O8" s="267">
        <f>IF('Rozpočet + Žádosti o změnu'!$ER$2="ano",'Rozpočet + Žádosti o změnu'!EL8,IF('Rozpočet + Žádosti o změnu'!$EF$2="ano",'Rozpočet + Žádosti o změnu'!DZ8,IF('Rozpočet + Žádosti o změnu'!$DT$2="ano",'Rozpočet + Žádosti o změnu'!DN8,IF('Rozpočet + Žádosti o změnu'!$DH$2="ano",'Rozpočet + Žádosti o změnu'!DB8,IF('Rozpočet + Žádosti o změnu'!$CV$2="ano",'Rozpočet + Žádosti o změnu'!CP8,IF('Rozpočet + Žádosti o změnu'!$CJ$2="ano",'Rozpočet + Žádosti o změnu'!CD8,IF('Rozpočet + Žádosti o změnu'!$BX$2="ano",'Rozpočet + Žádosti o změnu'!BR8,IF('Rozpočet + Žádosti o změnu'!$BL$2="ano",'Rozpočet + Žádosti o změnu'!BF8,IF('Rozpočet + Žádosti o změnu'!$AZ$2="ano",'Rozpočet + Žádosti o změnu'!AT8,IF('Rozpočet + Žádosti o změnu'!$AN$2="ano",'Rozpočet + Žádosti o změnu'!AH8,'Rozpočet + Žádosti o změnu'!H8))))))))))</f>
        <v>0</v>
      </c>
      <c r="P8" s="267">
        <f>IF('Rozpočet + Žádosti o změnu'!$ER$2="ano",'Rozpočet + Žádosti o změnu'!EM8,IF('Rozpočet + Žádosti o změnu'!$EF$2="ano",'Rozpočet + Žádosti o změnu'!EA8,IF('Rozpočet + Žádosti o změnu'!$DT$2="ano",'Rozpočet + Žádosti o změnu'!DO8,IF('Rozpočet + Žádosti o změnu'!$DH$2="ano",'Rozpočet + Žádosti o změnu'!DC8,IF('Rozpočet + Žádosti o změnu'!$CV$2="ano",'Rozpočet + Žádosti o změnu'!CQ8,IF('Rozpočet + Žádosti o změnu'!$CJ$2="ano",'Rozpočet + Žádosti o změnu'!CE8,IF('Rozpočet + Žádosti o změnu'!$BX$2="ano",'Rozpočet + Žádosti o změnu'!BS8,IF('Rozpočet + Žádosti o změnu'!$BL$2="ano",'Rozpočet + Žádosti o změnu'!BG8,IF('Rozpočet + Žádosti o změnu'!$AZ$2="ano",'Rozpočet + Žádosti o změnu'!AU8,IF('Rozpočet + Žádosti o změnu'!$AN$2="ano",'Rozpočet + Žádosti o změnu'!AI8,'Rozpočet + Žádosti o změnu'!I8))))))))))</f>
        <v>0</v>
      </c>
      <c r="Q8" s="267">
        <f>IF('Rozpočet + Žádosti o změnu'!$ER$2="ano",'Rozpočet + Žádosti o změnu'!EN8,IF('Rozpočet + Žádosti o změnu'!$EF$2="ano",'Rozpočet + Žádosti o změnu'!EB8,IF('Rozpočet + Žádosti o změnu'!$DT$2="ano",'Rozpočet + Žádosti o změnu'!DP8,IF('Rozpočet + Žádosti o změnu'!$DH$2="ano",'Rozpočet + Žádosti o změnu'!DD8,IF('Rozpočet + Žádosti o změnu'!$CV$2="ano",'Rozpočet + Žádosti o změnu'!CR8,IF('Rozpočet + Žádosti o změnu'!$CJ$2="ano",'Rozpočet + Žádosti o změnu'!CF8,IF('Rozpočet + Žádosti o změnu'!$BX$2="ano",'Rozpočet + Žádosti o změnu'!BT8,IF('Rozpočet + Žádosti o změnu'!$BL$2="ano",'Rozpočet + Žádosti o změnu'!BH8,IF('Rozpočet + Žádosti o změnu'!$AZ$2="ano",'Rozpočet + Žádosti o změnu'!AV8,IF('Rozpočet + Žádosti o změnu'!$AN$2="ano",'Rozpočet + Žádosti o změnu'!AJ8,'Rozpočet + Žádosti o změnu'!J8))))))))))</f>
        <v>0</v>
      </c>
      <c r="R8" s="267">
        <f>IF('Rozpočet + Žádosti o změnu'!$ER$2="ano",'Rozpočet + Žádosti o změnu'!EO8,IF('Rozpočet + Žádosti o změnu'!$EF$2="ano",'Rozpočet + Žádosti o změnu'!EC8,IF('Rozpočet + Žádosti o změnu'!$DT$2="ano",'Rozpočet + Žádosti o změnu'!DQ8,IF('Rozpočet + Žádosti o změnu'!$DH$2="ano",'Rozpočet + Žádosti o změnu'!DE8,IF('Rozpočet + Žádosti o změnu'!$CV$2="ano",'Rozpočet + Žádosti o změnu'!CS8,IF('Rozpočet + Žádosti o změnu'!$CJ$2="ano",'Rozpočet + Žádosti o změnu'!CG8,IF('Rozpočet + Žádosti o změnu'!$BX$2="ano",'Rozpočet + Žádosti o změnu'!BU8,IF('Rozpočet + Žádosti o změnu'!$BL$2="ano",'Rozpočet + Žádosti o změnu'!BI8,IF('Rozpočet + Žádosti o změnu'!$AZ$2="ano",'Rozpočet + Žádosti o změnu'!AW8,IF('Rozpočet + Žádosti o změnu'!$AN$2="ano",'Rozpočet + Žádosti o změnu'!AK8,'Rozpočet + Žádosti o změnu'!K8))))))))))</f>
        <v>0</v>
      </c>
      <c r="S8" s="267">
        <f>IF('Rozpočet + Žádosti o změnu'!$ER$2="ano",'Rozpočet + Žádosti o změnu'!EP8,IF('Rozpočet + Žádosti o změnu'!$EF$2="ano",'Rozpočet + Žádosti o změnu'!ED8,IF('Rozpočet + Žádosti o změnu'!$DT$2="ano",'Rozpočet + Žádosti o změnu'!DR8,IF('Rozpočet + Žádosti o změnu'!$DH$2="ano",'Rozpočet + Žádosti o změnu'!DF8,IF('Rozpočet + Žádosti o změnu'!$CV$2="ano",'Rozpočet + Žádosti o změnu'!CT8,IF('Rozpočet + Žádosti o změnu'!$CJ$2="ano",'Rozpočet + Žádosti o změnu'!CH8,IF('Rozpočet + Žádosti o změnu'!$BX$2="ano",'Rozpočet + Žádosti o změnu'!BV8,IF('Rozpočet + Žádosti o změnu'!$BL$2="ano",'Rozpočet + Žádosti o změnu'!BJ8,IF('Rozpočet + Žádosti o změnu'!$AZ$2="ano",'Rozpočet + Žádosti o změnu'!AX8,IF('Rozpočet + Žádosti o změnu'!$AN$2="ano",'Rozpočet + Žádosti o změnu'!AL8,'Rozpočet + Žádosti o změnu'!L8))))))))))</f>
        <v>0</v>
      </c>
      <c r="T8" s="267">
        <f>IF('Rozpočet + Žádosti o změnu'!$ER$2="ano",'Rozpočet + Žádosti o změnu'!EQ8,IF('Rozpočet + Žádosti o změnu'!$EF$2="ano",'Rozpočet + Žádosti o změnu'!EE8,IF('Rozpočet + Žádosti o změnu'!$DT$2="ano",'Rozpočet + Žádosti o změnu'!DS8,IF('Rozpočet + Žádosti o změnu'!$DH$2="ano",'Rozpočet + Žádosti o změnu'!DG8,IF('Rozpočet + Žádosti o změnu'!$CV$2="ano",'Rozpočet + Žádosti o změnu'!CU8,IF('Rozpočet + Žádosti o změnu'!$CJ$2="ano",'Rozpočet + Žádosti o změnu'!CI8,IF('Rozpočet + Žádosti o změnu'!$BX$2="ano",'Rozpočet + Žádosti o změnu'!BW8,IF('Rozpočet + Žádosti o změnu'!$BL$2="ano",'Rozpočet + Žádosti o změnu'!BK8,IF('Rozpočet + Žádosti o změnu'!$AZ$2="ano",'Rozpočet + Žádosti o změnu'!AY8,IF('Rozpočet + Žádosti o změnu'!$AN$2="ano",'Rozpočet + Žádosti o změnu'!AM8,'Rozpočet + Žádosti o změnu'!M8))))))))))</f>
        <v>0</v>
      </c>
      <c r="U8" s="267">
        <f>IF('Rozpočet + Žádosti o změnu'!$ER$2="ano",'Rozpočet + Žádosti o změnu'!ER8,IF('Rozpočet + Žádosti o změnu'!$EF$2="ano",'Rozpočet + Žádosti o změnu'!EF8,IF('Rozpočet + Žádosti o změnu'!$DT$2="ano",'Rozpočet + Žádosti o změnu'!DT8,IF('Rozpočet + Žádosti o změnu'!$DH$2="ano",'Rozpočet + Žádosti o změnu'!DH8,IF('Rozpočet + Žádosti o změnu'!$CV$2="ano",'Rozpočet + Žádosti o změnu'!CV8,IF('Rozpočet + Žádosti o změnu'!$CJ$2="ano",'Rozpočet + Žádosti o změnu'!CJ8,IF('Rozpočet + Žádosti o změnu'!$BX$2="ano",'Rozpočet + Žádosti o změnu'!BX8,IF('Rozpočet + Žádosti o změnu'!$BL$2="ano",'Rozpočet + Žádosti o změnu'!BL8,IF('Rozpočet + Žádosti o změnu'!$AZ$2="ano",'Rozpočet + Žádosti o změnu'!AZ8,IF('Rozpočet + Žádosti o změnu'!$AN$2="ano",'Rozpočet + Žádosti o změnu'!AN8,'Rozpočet + Žádosti o změnu'!N8))))))))))</f>
        <v>0</v>
      </c>
      <c r="W8" s="281">
        <f>IF('ZoR č. 1'!$D8="",0,'ZoR č. 1'!G8)+IF('ZoR č. 2'!$D8="",0,'ZoR č. 2'!G8)+IF('ZoR č. 3'!$D8="",0,'ZoR č. 3'!G8)+IF('ZoR č. 4'!$D8="",0,'ZoR č. 4'!G8)+IF('ZoR č. 5'!$D8="",0,'ZoR č. 5'!G8)+IF('ZoR č. 6'!$D8="",0,'ZoR č. 6'!G8)+IF('ZoR č. 7'!$D8="",0,'ZoR č. 7'!G8)+IF('ZoR č. 8'!$D8="",0,'ZoR č. 8'!G8)+IF('ZoR č. 9'!$D8="",0,'ZoR č. 9'!G8)+IF('ZoR č. 10'!$D8="",0,'ZoR č. 10'!G8)+IF(ZZoR!$D8="",0,ZZoR!G8)</f>
        <v>0</v>
      </c>
      <c r="X8" s="281">
        <f>IF('ZoR č. 1'!$D8="",0,'ZoR č. 1'!H8)+IF('ZoR č. 2'!$D8="",0,'ZoR č. 2'!H8)+IF('ZoR č. 3'!$D8="",0,'ZoR č. 3'!H8)+IF('ZoR č. 4'!$D8="",0,'ZoR č. 4'!H8)+IF('ZoR č. 5'!$D8="",0,'ZoR č. 5'!H8)+IF('ZoR č. 6'!$D8="",0,'ZoR č. 6'!H8)+IF('ZoR č. 7'!$D8="",0,'ZoR č. 7'!H8)+IF('ZoR č. 8'!$D8="",0,'ZoR č. 8'!H8)+IF('ZoR č. 9'!$D8="",0,'ZoR č. 9'!H8)+IF('ZoR č. 10'!$D8="",0,'ZoR č. 10'!H8)+IF(ZZoR!$D8="",0,ZZoR!H8)</f>
        <v>0</v>
      </c>
      <c r="Y8" s="281">
        <f>IF('ZoR č. 1'!$D8="",0,'ZoR č. 1'!I8)+IF('ZoR č. 2'!$D8="",0,'ZoR č. 2'!I8)+IF('ZoR č. 3'!$D8="",0,'ZoR č. 3'!I8)+IF('ZoR č. 4'!$D8="",0,'ZoR č. 4'!I8)+IF('ZoR č. 5'!$D8="",0,'ZoR č. 5'!I8)+IF('ZoR č. 6'!$D8="",0,'ZoR č. 6'!I8)+IF('ZoR č. 7'!$D8="",0,'ZoR č. 7'!I8)+IF('ZoR č. 8'!$D8="",0,'ZoR č. 8'!I8)+IF('ZoR č. 9'!$D8="",0,'ZoR č. 9'!I8)+IF('ZoR č. 10'!$D8="",0,'ZoR č. 10'!I8)+IF(ZZoR!$D8="",0,ZZoR!I8)</f>
        <v>0</v>
      </c>
      <c r="Z8" s="281">
        <f>IF('ZoR č. 1'!$D8="",0,'ZoR č. 1'!J8)+IF('ZoR č. 2'!$D8="",0,'ZoR č. 2'!J8)+IF('ZoR č. 3'!$D8="",0,'ZoR č. 3'!J8)+IF('ZoR č. 4'!$D8="",0,'ZoR č. 4'!J8)+IF('ZoR č. 5'!$D8="",0,'ZoR č. 5'!J8)+IF('ZoR č. 6'!$D8="",0,'ZoR č. 6'!J8)+IF('ZoR č. 7'!$D8="",0,'ZoR č. 7'!J8)+IF('ZoR č. 8'!$D8="",0,'ZoR č. 8'!J8)+IF('ZoR č. 9'!$D8="",0,'ZoR č. 9'!J8)+IF('ZoR č. 10'!$D8="",0,'ZoR č. 10'!J8)+IF(ZZoR!$D8="",0,ZZoR!J8)</f>
        <v>0</v>
      </c>
      <c r="AA8" s="281">
        <f>IF('ZoR č. 1'!$D8="",0,'ZoR č. 1'!K8)+IF('ZoR č. 2'!$D8="",0,'ZoR č. 2'!K8)+IF('ZoR č. 3'!$D8="",0,'ZoR č. 3'!K8)+IF('ZoR č. 4'!$D8="",0,'ZoR č. 4'!K8)+IF('ZoR č. 5'!$D8="",0,'ZoR č. 5'!K8)+IF('ZoR č. 6'!$D8="",0,'ZoR č. 6'!K8)+IF('ZoR č. 7'!$D8="",0,'ZoR č. 7'!K8)+IF('ZoR č. 8'!$D8="",0,'ZoR č. 8'!K8)+IF('ZoR č. 9'!$D8="",0,'ZoR č. 9'!K8)+IF('ZoR č. 10'!$D8="",0,'ZoR č. 10'!K8)+IF(ZZoR!$D8="",0,ZZoR!K8)</f>
        <v>0</v>
      </c>
      <c r="AB8" s="281">
        <f>IF('ZoR č. 1'!$D8="",0,'ZoR č. 1'!L8)+IF('ZoR č. 2'!$D8="",0,'ZoR č. 2'!L8)+IF('ZoR č. 3'!$D8="",0,'ZoR č. 3'!L8)+IF('ZoR č. 4'!$D8="",0,'ZoR č. 4'!L8)+IF('ZoR č. 5'!$D8="",0,'ZoR č. 5'!L8)+IF('ZoR č. 6'!$D8="",0,'ZoR č. 6'!L8)+IF('ZoR č. 7'!$D8="",0,'ZoR č. 7'!L8)+IF('ZoR č. 8'!$D8="",0,'ZoR č. 8'!L8)+IF('ZoR č. 9'!$D8="",0,'ZoR č. 9'!L8)+IF('ZoR č. 10'!$D8="",0,'ZoR č. 10'!L8)+IF(ZZoR!$D8="",0,ZZoR!L8)</f>
        <v>0</v>
      </c>
      <c r="AC8" s="281">
        <f>IF('ZoR č. 1'!$D8="",0,'ZoR č. 1'!M8)+IF('ZoR č. 2'!$D8="",0,'ZoR č. 2'!M8)+IF('ZoR č. 3'!$D8="",0,'ZoR č. 3'!M8)+IF('ZoR č. 4'!$D8="",0,'ZoR č. 4'!M8)+IF('ZoR č. 5'!$D8="",0,'ZoR č. 5'!M8)+IF('ZoR č. 6'!$D8="",0,'ZoR č. 6'!M8)+IF('ZoR č. 7'!$D8="",0,'ZoR č. 7'!M8)+IF('ZoR č. 8'!$D8="",0,'ZoR č. 8'!M8)+IF('ZoR č. 9'!$D8="",0,'ZoR č. 9'!M8)+IF('ZoR č. 10'!$D8="",0,'ZoR č. 10'!M8)+IF(ZZoR!$D8="",0,ZZoR!M8)</f>
        <v>0</v>
      </c>
      <c r="AE8" s="282" t="str">
        <f t="shared" ref="AE8:AE71" si="3">IF(D8="","",IF(OR(O8-W8&lt;0,P8-X8&lt;0,Q8-Y8&lt;0,R8-Z8&lt;0,S8-AA8&lt;0,T8-AB8&lt;0,U8-AC8&lt;0)=TRUE,"V předložených ZoR byl u tohoto partnera překročen počet jednotek dle aktuálního rozpočtu.",""))</f>
        <v/>
      </c>
    </row>
    <row r="9" spans="2:31" x14ac:dyDescent="0.25">
      <c r="B9" s="9" t="s">
        <v>52</v>
      </c>
      <c r="C9" s="98" t="str">
        <f>IF(COUNTA('Přehled partnerů'!C9:D9)&lt;&gt;2,"partner neuveden",IF('Přehled partnerů'!K9="ANO",'Přehled partnerů'!C9,"v tomto období nerelevantní"))</f>
        <v>partner neuveden</v>
      </c>
      <c r="D9" s="108" t="str">
        <f>IF(COUNTA('Přehled partnerů'!C9:D9)&lt;&gt;2,"",IF('Přehled partnerů'!K9="ANO",'Přehled partnerů'!D9,""))</f>
        <v/>
      </c>
      <c r="E9" s="21" t="str">
        <f t="shared" si="0"/>
        <v/>
      </c>
      <c r="F9" s="114" t="str">
        <f t="shared" si="1"/>
        <v/>
      </c>
      <c r="G9" s="125">
        <v>0</v>
      </c>
      <c r="H9" s="126">
        <v>0</v>
      </c>
      <c r="I9" s="126">
        <v>0</v>
      </c>
      <c r="J9" s="126">
        <v>0</v>
      </c>
      <c r="K9" s="16">
        <v>0</v>
      </c>
      <c r="L9" s="16">
        <v>0</v>
      </c>
      <c r="M9" s="20">
        <v>0</v>
      </c>
      <c r="N9" s="58" t="str">
        <f t="shared" si="2"/>
        <v/>
      </c>
      <c r="O9" s="267">
        <f>IF('Rozpočet + Žádosti o změnu'!$ER$2="ano",'Rozpočet + Žádosti o změnu'!EL9,IF('Rozpočet + Žádosti o změnu'!$EF$2="ano",'Rozpočet + Žádosti o změnu'!DZ9,IF('Rozpočet + Žádosti o změnu'!$DT$2="ano",'Rozpočet + Žádosti o změnu'!DN9,IF('Rozpočet + Žádosti o změnu'!$DH$2="ano",'Rozpočet + Žádosti o změnu'!DB9,IF('Rozpočet + Žádosti o změnu'!$CV$2="ano",'Rozpočet + Žádosti o změnu'!CP9,IF('Rozpočet + Žádosti o změnu'!$CJ$2="ano",'Rozpočet + Žádosti o změnu'!CD9,IF('Rozpočet + Žádosti o změnu'!$BX$2="ano",'Rozpočet + Žádosti o změnu'!BR9,IF('Rozpočet + Žádosti o změnu'!$BL$2="ano",'Rozpočet + Žádosti o změnu'!BF9,IF('Rozpočet + Žádosti o změnu'!$AZ$2="ano",'Rozpočet + Žádosti o změnu'!AT9,IF('Rozpočet + Žádosti o změnu'!$AN$2="ano",'Rozpočet + Žádosti o změnu'!AH9,'Rozpočet + Žádosti o změnu'!H9))))))))))</f>
        <v>0</v>
      </c>
      <c r="P9" s="267">
        <f>IF('Rozpočet + Žádosti o změnu'!$ER$2="ano",'Rozpočet + Žádosti o změnu'!EM9,IF('Rozpočet + Žádosti o změnu'!$EF$2="ano",'Rozpočet + Žádosti o změnu'!EA9,IF('Rozpočet + Žádosti o změnu'!$DT$2="ano",'Rozpočet + Žádosti o změnu'!DO9,IF('Rozpočet + Žádosti o změnu'!$DH$2="ano",'Rozpočet + Žádosti o změnu'!DC9,IF('Rozpočet + Žádosti o změnu'!$CV$2="ano",'Rozpočet + Žádosti o změnu'!CQ9,IF('Rozpočet + Žádosti o změnu'!$CJ$2="ano",'Rozpočet + Žádosti o změnu'!CE9,IF('Rozpočet + Žádosti o změnu'!$BX$2="ano",'Rozpočet + Žádosti o změnu'!BS9,IF('Rozpočet + Žádosti o změnu'!$BL$2="ano",'Rozpočet + Žádosti o změnu'!BG9,IF('Rozpočet + Žádosti o změnu'!$AZ$2="ano",'Rozpočet + Žádosti o změnu'!AU9,IF('Rozpočet + Žádosti o změnu'!$AN$2="ano",'Rozpočet + Žádosti o změnu'!AI9,'Rozpočet + Žádosti o změnu'!I9))))))))))</f>
        <v>0</v>
      </c>
      <c r="Q9" s="267">
        <f>IF('Rozpočet + Žádosti o změnu'!$ER$2="ano",'Rozpočet + Žádosti o změnu'!EN9,IF('Rozpočet + Žádosti o změnu'!$EF$2="ano",'Rozpočet + Žádosti o změnu'!EB9,IF('Rozpočet + Žádosti o změnu'!$DT$2="ano",'Rozpočet + Žádosti o změnu'!DP9,IF('Rozpočet + Žádosti o změnu'!$DH$2="ano",'Rozpočet + Žádosti o změnu'!DD9,IF('Rozpočet + Žádosti o změnu'!$CV$2="ano",'Rozpočet + Žádosti o změnu'!CR9,IF('Rozpočet + Žádosti o změnu'!$CJ$2="ano",'Rozpočet + Žádosti o změnu'!CF9,IF('Rozpočet + Žádosti o změnu'!$BX$2="ano",'Rozpočet + Žádosti o změnu'!BT9,IF('Rozpočet + Žádosti o změnu'!$BL$2="ano",'Rozpočet + Žádosti o změnu'!BH9,IF('Rozpočet + Žádosti o změnu'!$AZ$2="ano",'Rozpočet + Žádosti o změnu'!AV9,IF('Rozpočet + Žádosti o změnu'!$AN$2="ano",'Rozpočet + Žádosti o změnu'!AJ9,'Rozpočet + Žádosti o změnu'!J9))))))))))</f>
        <v>0</v>
      </c>
      <c r="R9" s="267">
        <f>IF('Rozpočet + Žádosti o změnu'!$ER$2="ano",'Rozpočet + Žádosti o změnu'!EO9,IF('Rozpočet + Žádosti o změnu'!$EF$2="ano",'Rozpočet + Žádosti o změnu'!EC9,IF('Rozpočet + Žádosti o změnu'!$DT$2="ano",'Rozpočet + Žádosti o změnu'!DQ9,IF('Rozpočet + Žádosti o změnu'!$DH$2="ano",'Rozpočet + Žádosti o změnu'!DE9,IF('Rozpočet + Žádosti o změnu'!$CV$2="ano",'Rozpočet + Žádosti o změnu'!CS9,IF('Rozpočet + Žádosti o změnu'!$CJ$2="ano",'Rozpočet + Žádosti o změnu'!CG9,IF('Rozpočet + Žádosti o změnu'!$BX$2="ano",'Rozpočet + Žádosti o změnu'!BU9,IF('Rozpočet + Žádosti o změnu'!$BL$2="ano",'Rozpočet + Žádosti o změnu'!BI9,IF('Rozpočet + Žádosti o změnu'!$AZ$2="ano",'Rozpočet + Žádosti o změnu'!AW9,IF('Rozpočet + Žádosti o změnu'!$AN$2="ano",'Rozpočet + Žádosti o změnu'!AK9,'Rozpočet + Žádosti o změnu'!K9))))))))))</f>
        <v>0</v>
      </c>
      <c r="S9" s="267">
        <f>IF('Rozpočet + Žádosti o změnu'!$ER$2="ano",'Rozpočet + Žádosti o změnu'!EP9,IF('Rozpočet + Žádosti o změnu'!$EF$2="ano",'Rozpočet + Žádosti o změnu'!ED9,IF('Rozpočet + Žádosti o změnu'!$DT$2="ano",'Rozpočet + Žádosti o změnu'!DR9,IF('Rozpočet + Žádosti o změnu'!$DH$2="ano",'Rozpočet + Žádosti o změnu'!DF9,IF('Rozpočet + Žádosti o změnu'!$CV$2="ano",'Rozpočet + Žádosti o změnu'!CT9,IF('Rozpočet + Žádosti o změnu'!$CJ$2="ano",'Rozpočet + Žádosti o změnu'!CH9,IF('Rozpočet + Žádosti o změnu'!$BX$2="ano",'Rozpočet + Žádosti o změnu'!BV9,IF('Rozpočet + Žádosti o změnu'!$BL$2="ano",'Rozpočet + Žádosti o změnu'!BJ9,IF('Rozpočet + Žádosti o změnu'!$AZ$2="ano",'Rozpočet + Žádosti o změnu'!AX9,IF('Rozpočet + Žádosti o změnu'!$AN$2="ano",'Rozpočet + Žádosti o změnu'!AL9,'Rozpočet + Žádosti o změnu'!L9))))))))))</f>
        <v>0</v>
      </c>
      <c r="T9" s="267">
        <f>IF('Rozpočet + Žádosti o změnu'!$ER$2="ano",'Rozpočet + Žádosti o změnu'!EQ9,IF('Rozpočet + Žádosti o změnu'!$EF$2="ano",'Rozpočet + Žádosti o změnu'!EE9,IF('Rozpočet + Žádosti o změnu'!$DT$2="ano",'Rozpočet + Žádosti o změnu'!DS9,IF('Rozpočet + Žádosti o změnu'!$DH$2="ano",'Rozpočet + Žádosti o změnu'!DG9,IF('Rozpočet + Žádosti o změnu'!$CV$2="ano",'Rozpočet + Žádosti o změnu'!CU9,IF('Rozpočet + Žádosti o změnu'!$CJ$2="ano",'Rozpočet + Žádosti o změnu'!CI9,IF('Rozpočet + Žádosti o změnu'!$BX$2="ano",'Rozpočet + Žádosti o změnu'!BW9,IF('Rozpočet + Žádosti o změnu'!$BL$2="ano",'Rozpočet + Žádosti o změnu'!BK9,IF('Rozpočet + Žádosti o změnu'!$AZ$2="ano",'Rozpočet + Žádosti o změnu'!AY9,IF('Rozpočet + Žádosti o změnu'!$AN$2="ano",'Rozpočet + Žádosti o změnu'!AM9,'Rozpočet + Žádosti o změnu'!M9))))))))))</f>
        <v>0</v>
      </c>
      <c r="U9" s="267">
        <f>IF('Rozpočet + Žádosti o změnu'!$ER$2="ano",'Rozpočet + Žádosti o změnu'!ER9,IF('Rozpočet + Žádosti o změnu'!$EF$2="ano",'Rozpočet + Žádosti o změnu'!EF9,IF('Rozpočet + Žádosti o změnu'!$DT$2="ano",'Rozpočet + Žádosti o změnu'!DT9,IF('Rozpočet + Žádosti o změnu'!$DH$2="ano",'Rozpočet + Žádosti o změnu'!DH9,IF('Rozpočet + Žádosti o změnu'!$CV$2="ano",'Rozpočet + Žádosti o změnu'!CV9,IF('Rozpočet + Žádosti o změnu'!$CJ$2="ano",'Rozpočet + Žádosti o změnu'!CJ9,IF('Rozpočet + Žádosti o změnu'!$BX$2="ano",'Rozpočet + Žádosti o změnu'!BX9,IF('Rozpočet + Žádosti o změnu'!$BL$2="ano",'Rozpočet + Žádosti o změnu'!BL9,IF('Rozpočet + Žádosti o změnu'!$AZ$2="ano",'Rozpočet + Žádosti o změnu'!AZ9,IF('Rozpočet + Žádosti o změnu'!$AN$2="ano",'Rozpočet + Žádosti o změnu'!AN9,'Rozpočet + Žádosti o změnu'!N9))))))))))</f>
        <v>0</v>
      </c>
      <c r="W9" s="281">
        <f>IF('ZoR č. 1'!$D9="",0,'ZoR č. 1'!G9)+IF('ZoR č. 2'!$D9="",0,'ZoR č. 2'!G9)+IF('ZoR č. 3'!$D9="",0,'ZoR č. 3'!G9)+IF('ZoR č. 4'!$D9="",0,'ZoR č. 4'!G9)+IF('ZoR č. 5'!$D9="",0,'ZoR č. 5'!G9)+IF('ZoR č. 6'!$D9="",0,'ZoR č. 6'!G9)+IF('ZoR č. 7'!$D9="",0,'ZoR č. 7'!G9)+IF('ZoR č. 8'!$D9="",0,'ZoR č. 8'!G9)+IF('ZoR č. 9'!$D9="",0,'ZoR č. 9'!G9)+IF('ZoR č. 10'!$D9="",0,'ZoR č. 10'!G9)+IF(ZZoR!$D9="",0,ZZoR!G9)</f>
        <v>0</v>
      </c>
      <c r="X9" s="281">
        <f>IF('ZoR č. 1'!$D9="",0,'ZoR č. 1'!H9)+IF('ZoR č. 2'!$D9="",0,'ZoR č. 2'!H9)+IF('ZoR č. 3'!$D9="",0,'ZoR č. 3'!H9)+IF('ZoR č. 4'!$D9="",0,'ZoR č. 4'!H9)+IF('ZoR č. 5'!$D9="",0,'ZoR č. 5'!H9)+IF('ZoR č. 6'!$D9="",0,'ZoR č. 6'!H9)+IF('ZoR č. 7'!$D9="",0,'ZoR č. 7'!H9)+IF('ZoR č. 8'!$D9="",0,'ZoR č. 8'!H9)+IF('ZoR č. 9'!$D9="",0,'ZoR č. 9'!H9)+IF('ZoR č. 10'!$D9="",0,'ZoR č. 10'!H9)+IF(ZZoR!$D9="",0,ZZoR!H9)</f>
        <v>0</v>
      </c>
      <c r="Y9" s="281">
        <f>IF('ZoR č. 1'!$D9="",0,'ZoR č. 1'!I9)+IF('ZoR č. 2'!$D9="",0,'ZoR č. 2'!I9)+IF('ZoR č. 3'!$D9="",0,'ZoR č. 3'!I9)+IF('ZoR č. 4'!$D9="",0,'ZoR č. 4'!I9)+IF('ZoR č. 5'!$D9="",0,'ZoR č. 5'!I9)+IF('ZoR č. 6'!$D9="",0,'ZoR č. 6'!I9)+IF('ZoR č. 7'!$D9="",0,'ZoR č. 7'!I9)+IF('ZoR č. 8'!$D9="",0,'ZoR č. 8'!I9)+IF('ZoR č. 9'!$D9="",0,'ZoR č. 9'!I9)+IF('ZoR č. 10'!$D9="",0,'ZoR č. 10'!I9)+IF(ZZoR!$D9="",0,ZZoR!I9)</f>
        <v>0</v>
      </c>
      <c r="Z9" s="281">
        <f>IF('ZoR č. 1'!$D9="",0,'ZoR č. 1'!J9)+IF('ZoR č. 2'!$D9="",0,'ZoR č. 2'!J9)+IF('ZoR č. 3'!$D9="",0,'ZoR č. 3'!J9)+IF('ZoR č. 4'!$D9="",0,'ZoR č. 4'!J9)+IF('ZoR č. 5'!$D9="",0,'ZoR č. 5'!J9)+IF('ZoR č. 6'!$D9="",0,'ZoR č. 6'!J9)+IF('ZoR č. 7'!$D9="",0,'ZoR č. 7'!J9)+IF('ZoR č. 8'!$D9="",0,'ZoR č. 8'!J9)+IF('ZoR č. 9'!$D9="",0,'ZoR č. 9'!J9)+IF('ZoR č. 10'!$D9="",0,'ZoR č. 10'!J9)+IF(ZZoR!$D9="",0,ZZoR!J9)</f>
        <v>0</v>
      </c>
      <c r="AA9" s="281">
        <f>IF('ZoR č. 1'!$D9="",0,'ZoR č. 1'!K9)+IF('ZoR č. 2'!$D9="",0,'ZoR č. 2'!K9)+IF('ZoR č. 3'!$D9="",0,'ZoR č. 3'!K9)+IF('ZoR č. 4'!$D9="",0,'ZoR č. 4'!K9)+IF('ZoR č. 5'!$D9="",0,'ZoR č. 5'!K9)+IF('ZoR č. 6'!$D9="",0,'ZoR č. 6'!K9)+IF('ZoR č. 7'!$D9="",0,'ZoR č. 7'!K9)+IF('ZoR č. 8'!$D9="",0,'ZoR č. 8'!K9)+IF('ZoR č. 9'!$D9="",0,'ZoR č. 9'!K9)+IF('ZoR č. 10'!$D9="",0,'ZoR č. 10'!K9)+IF(ZZoR!$D9="",0,ZZoR!K9)</f>
        <v>0</v>
      </c>
      <c r="AB9" s="281">
        <f>IF('ZoR č. 1'!$D9="",0,'ZoR č. 1'!L9)+IF('ZoR č. 2'!$D9="",0,'ZoR č. 2'!L9)+IF('ZoR č. 3'!$D9="",0,'ZoR č. 3'!L9)+IF('ZoR č. 4'!$D9="",0,'ZoR č. 4'!L9)+IF('ZoR č. 5'!$D9="",0,'ZoR č. 5'!L9)+IF('ZoR č. 6'!$D9="",0,'ZoR č. 6'!L9)+IF('ZoR č. 7'!$D9="",0,'ZoR č. 7'!L9)+IF('ZoR č. 8'!$D9="",0,'ZoR č. 8'!L9)+IF('ZoR č. 9'!$D9="",0,'ZoR č. 9'!L9)+IF('ZoR č. 10'!$D9="",0,'ZoR č. 10'!L9)+IF(ZZoR!$D9="",0,ZZoR!L9)</f>
        <v>0</v>
      </c>
      <c r="AC9" s="281">
        <f>IF('ZoR č. 1'!$D9="",0,'ZoR č. 1'!M9)+IF('ZoR č. 2'!$D9="",0,'ZoR č. 2'!M9)+IF('ZoR č. 3'!$D9="",0,'ZoR č. 3'!M9)+IF('ZoR č. 4'!$D9="",0,'ZoR č. 4'!M9)+IF('ZoR č. 5'!$D9="",0,'ZoR č. 5'!M9)+IF('ZoR č. 6'!$D9="",0,'ZoR č. 6'!M9)+IF('ZoR č. 7'!$D9="",0,'ZoR č. 7'!M9)+IF('ZoR č. 8'!$D9="",0,'ZoR č. 8'!M9)+IF('ZoR č. 9'!$D9="",0,'ZoR č. 9'!M9)+IF('ZoR č. 10'!$D9="",0,'ZoR č. 10'!M9)+IF(ZZoR!$D9="",0,ZZoR!M9)</f>
        <v>0</v>
      </c>
      <c r="AE9" s="282" t="str">
        <f t="shared" si="3"/>
        <v/>
      </c>
    </row>
    <row r="10" spans="2:31" x14ac:dyDescent="0.25">
      <c r="B10" s="9" t="s">
        <v>53</v>
      </c>
      <c r="C10" s="98" t="str">
        <f>IF(COUNTA('Přehled partnerů'!C10:D10)&lt;&gt;2,"partner neuveden",IF('Přehled partnerů'!K10="ANO",'Přehled partnerů'!C10,"v tomto období nerelevantní"))</f>
        <v>partner neuveden</v>
      </c>
      <c r="D10" s="108" t="str">
        <f>IF(COUNTA('Přehled partnerů'!C10:D10)&lt;&gt;2,"",IF('Přehled partnerů'!K10="ANO",'Přehled partnerů'!D10,""))</f>
        <v/>
      </c>
      <c r="E10" s="21" t="str">
        <f t="shared" si="0"/>
        <v/>
      </c>
      <c r="F10" s="114" t="str">
        <f t="shared" si="1"/>
        <v/>
      </c>
      <c r="G10" s="125">
        <v>0</v>
      </c>
      <c r="H10" s="126">
        <v>0</v>
      </c>
      <c r="I10" s="126">
        <v>0</v>
      </c>
      <c r="J10" s="126">
        <v>0</v>
      </c>
      <c r="K10" s="16">
        <v>0</v>
      </c>
      <c r="L10" s="16">
        <v>0</v>
      </c>
      <c r="M10" s="20">
        <v>0</v>
      </c>
      <c r="N10" s="58" t="str">
        <f t="shared" si="2"/>
        <v/>
      </c>
      <c r="O10" s="267">
        <f>IF('Rozpočet + Žádosti o změnu'!$ER$2="ano",'Rozpočet + Žádosti o změnu'!EL10,IF('Rozpočet + Žádosti o změnu'!$EF$2="ano",'Rozpočet + Žádosti o změnu'!DZ10,IF('Rozpočet + Žádosti o změnu'!$DT$2="ano",'Rozpočet + Žádosti o změnu'!DN10,IF('Rozpočet + Žádosti o změnu'!$DH$2="ano",'Rozpočet + Žádosti o změnu'!DB10,IF('Rozpočet + Žádosti o změnu'!$CV$2="ano",'Rozpočet + Žádosti o změnu'!CP10,IF('Rozpočet + Žádosti o změnu'!$CJ$2="ano",'Rozpočet + Žádosti o změnu'!CD10,IF('Rozpočet + Žádosti o změnu'!$BX$2="ano",'Rozpočet + Žádosti o změnu'!BR10,IF('Rozpočet + Žádosti o změnu'!$BL$2="ano",'Rozpočet + Žádosti o změnu'!BF10,IF('Rozpočet + Žádosti o změnu'!$AZ$2="ano",'Rozpočet + Žádosti o změnu'!AT10,IF('Rozpočet + Žádosti o změnu'!$AN$2="ano",'Rozpočet + Žádosti o změnu'!AH10,'Rozpočet + Žádosti o změnu'!H10))))))))))</f>
        <v>0</v>
      </c>
      <c r="P10" s="267">
        <f>IF('Rozpočet + Žádosti o změnu'!$ER$2="ano",'Rozpočet + Žádosti o změnu'!EM10,IF('Rozpočet + Žádosti o změnu'!$EF$2="ano",'Rozpočet + Žádosti o změnu'!EA10,IF('Rozpočet + Žádosti o změnu'!$DT$2="ano",'Rozpočet + Žádosti o změnu'!DO10,IF('Rozpočet + Žádosti o změnu'!$DH$2="ano",'Rozpočet + Žádosti o změnu'!DC10,IF('Rozpočet + Žádosti o změnu'!$CV$2="ano",'Rozpočet + Žádosti o změnu'!CQ10,IF('Rozpočet + Žádosti o změnu'!$CJ$2="ano",'Rozpočet + Žádosti o změnu'!CE10,IF('Rozpočet + Žádosti o změnu'!$BX$2="ano",'Rozpočet + Žádosti o změnu'!BS10,IF('Rozpočet + Žádosti o změnu'!$BL$2="ano",'Rozpočet + Žádosti o změnu'!BG10,IF('Rozpočet + Žádosti o změnu'!$AZ$2="ano",'Rozpočet + Žádosti o změnu'!AU10,IF('Rozpočet + Žádosti o změnu'!$AN$2="ano",'Rozpočet + Žádosti o změnu'!AI10,'Rozpočet + Žádosti o změnu'!I10))))))))))</f>
        <v>0</v>
      </c>
      <c r="Q10" s="267">
        <f>IF('Rozpočet + Žádosti o změnu'!$ER$2="ano",'Rozpočet + Žádosti o změnu'!EN10,IF('Rozpočet + Žádosti o změnu'!$EF$2="ano",'Rozpočet + Žádosti o změnu'!EB10,IF('Rozpočet + Žádosti o změnu'!$DT$2="ano",'Rozpočet + Žádosti o změnu'!DP10,IF('Rozpočet + Žádosti o změnu'!$DH$2="ano",'Rozpočet + Žádosti o změnu'!DD10,IF('Rozpočet + Žádosti o změnu'!$CV$2="ano",'Rozpočet + Žádosti o změnu'!CR10,IF('Rozpočet + Žádosti o změnu'!$CJ$2="ano",'Rozpočet + Žádosti o změnu'!CF10,IF('Rozpočet + Žádosti o změnu'!$BX$2="ano",'Rozpočet + Žádosti o změnu'!BT10,IF('Rozpočet + Žádosti o změnu'!$BL$2="ano",'Rozpočet + Žádosti o změnu'!BH10,IF('Rozpočet + Žádosti o změnu'!$AZ$2="ano",'Rozpočet + Žádosti o změnu'!AV10,IF('Rozpočet + Žádosti o změnu'!$AN$2="ano",'Rozpočet + Žádosti o změnu'!AJ10,'Rozpočet + Žádosti o změnu'!J10))))))))))</f>
        <v>0</v>
      </c>
      <c r="R10" s="267">
        <f>IF('Rozpočet + Žádosti o změnu'!$ER$2="ano",'Rozpočet + Žádosti o změnu'!EO10,IF('Rozpočet + Žádosti o změnu'!$EF$2="ano",'Rozpočet + Žádosti o změnu'!EC10,IF('Rozpočet + Žádosti o změnu'!$DT$2="ano",'Rozpočet + Žádosti o změnu'!DQ10,IF('Rozpočet + Žádosti o změnu'!$DH$2="ano",'Rozpočet + Žádosti o změnu'!DE10,IF('Rozpočet + Žádosti o změnu'!$CV$2="ano",'Rozpočet + Žádosti o změnu'!CS10,IF('Rozpočet + Žádosti o změnu'!$CJ$2="ano",'Rozpočet + Žádosti o změnu'!CG10,IF('Rozpočet + Žádosti o změnu'!$BX$2="ano",'Rozpočet + Žádosti o změnu'!BU10,IF('Rozpočet + Žádosti o změnu'!$BL$2="ano",'Rozpočet + Žádosti o změnu'!BI10,IF('Rozpočet + Žádosti o změnu'!$AZ$2="ano",'Rozpočet + Žádosti o změnu'!AW10,IF('Rozpočet + Žádosti o změnu'!$AN$2="ano",'Rozpočet + Žádosti o změnu'!AK10,'Rozpočet + Žádosti o změnu'!K10))))))))))</f>
        <v>0</v>
      </c>
      <c r="S10" s="267">
        <f>IF('Rozpočet + Žádosti o změnu'!$ER$2="ano",'Rozpočet + Žádosti o změnu'!EP10,IF('Rozpočet + Žádosti o změnu'!$EF$2="ano",'Rozpočet + Žádosti o změnu'!ED10,IF('Rozpočet + Žádosti o změnu'!$DT$2="ano",'Rozpočet + Žádosti o změnu'!DR10,IF('Rozpočet + Žádosti o změnu'!$DH$2="ano",'Rozpočet + Žádosti o změnu'!DF10,IF('Rozpočet + Žádosti o změnu'!$CV$2="ano",'Rozpočet + Žádosti o změnu'!CT10,IF('Rozpočet + Žádosti o změnu'!$CJ$2="ano",'Rozpočet + Žádosti o změnu'!CH10,IF('Rozpočet + Žádosti o změnu'!$BX$2="ano",'Rozpočet + Žádosti o změnu'!BV10,IF('Rozpočet + Žádosti o změnu'!$BL$2="ano",'Rozpočet + Žádosti o změnu'!BJ10,IF('Rozpočet + Žádosti o změnu'!$AZ$2="ano",'Rozpočet + Žádosti o změnu'!AX10,IF('Rozpočet + Žádosti o změnu'!$AN$2="ano",'Rozpočet + Žádosti o změnu'!AL10,'Rozpočet + Žádosti o změnu'!L10))))))))))</f>
        <v>0</v>
      </c>
      <c r="T10" s="267">
        <f>IF('Rozpočet + Žádosti o změnu'!$ER$2="ano",'Rozpočet + Žádosti o změnu'!EQ10,IF('Rozpočet + Žádosti o změnu'!$EF$2="ano",'Rozpočet + Žádosti o změnu'!EE10,IF('Rozpočet + Žádosti o změnu'!$DT$2="ano",'Rozpočet + Žádosti o změnu'!DS10,IF('Rozpočet + Žádosti o změnu'!$DH$2="ano",'Rozpočet + Žádosti o změnu'!DG10,IF('Rozpočet + Žádosti o změnu'!$CV$2="ano",'Rozpočet + Žádosti o změnu'!CU10,IF('Rozpočet + Žádosti o změnu'!$CJ$2="ano",'Rozpočet + Žádosti o změnu'!CI10,IF('Rozpočet + Žádosti o změnu'!$BX$2="ano",'Rozpočet + Žádosti o změnu'!BW10,IF('Rozpočet + Žádosti o změnu'!$BL$2="ano",'Rozpočet + Žádosti o změnu'!BK10,IF('Rozpočet + Žádosti o změnu'!$AZ$2="ano",'Rozpočet + Žádosti o změnu'!AY10,IF('Rozpočet + Žádosti o změnu'!$AN$2="ano",'Rozpočet + Žádosti o změnu'!AM10,'Rozpočet + Žádosti o změnu'!M10))))))))))</f>
        <v>0</v>
      </c>
      <c r="U10" s="267">
        <f>IF('Rozpočet + Žádosti o změnu'!$ER$2="ano",'Rozpočet + Žádosti o změnu'!ER10,IF('Rozpočet + Žádosti o změnu'!$EF$2="ano",'Rozpočet + Žádosti o změnu'!EF10,IF('Rozpočet + Žádosti o změnu'!$DT$2="ano",'Rozpočet + Žádosti o změnu'!DT10,IF('Rozpočet + Žádosti o změnu'!$DH$2="ano",'Rozpočet + Žádosti o změnu'!DH10,IF('Rozpočet + Žádosti o změnu'!$CV$2="ano",'Rozpočet + Žádosti o změnu'!CV10,IF('Rozpočet + Žádosti o změnu'!$CJ$2="ano",'Rozpočet + Žádosti o změnu'!CJ10,IF('Rozpočet + Žádosti o změnu'!$BX$2="ano",'Rozpočet + Žádosti o změnu'!BX10,IF('Rozpočet + Žádosti o změnu'!$BL$2="ano",'Rozpočet + Žádosti o změnu'!BL10,IF('Rozpočet + Žádosti o změnu'!$AZ$2="ano",'Rozpočet + Žádosti o změnu'!AZ10,IF('Rozpočet + Žádosti o změnu'!$AN$2="ano",'Rozpočet + Žádosti o změnu'!AN10,'Rozpočet + Žádosti o změnu'!N10))))))))))</f>
        <v>0</v>
      </c>
      <c r="W10" s="281">
        <f>IF('ZoR č. 1'!$D10="",0,'ZoR č. 1'!G10)+IF('ZoR č. 2'!$D10="",0,'ZoR č. 2'!G10)+IF('ZoR č. 3'!$D10="",0,'ZoR č. 3'!G10)+IF('ZoR č. 4'!$D10="",0,'ZoR č. 4'!G10)+IF('ZoR č. 5'!$D10="",0,'ZoR č. 5'!G10)+IF('ZoR č. 6'!$D10="",0,'ZoR č. 6'!G10)+IF('ZoR č. 7'!$D10="",0,'ZoR č. 7'!G10)+IF('ZoR č. 8'!$D10="",0,'ZoR č. 8'!G10)+IF('ZoR č. 9'!$D10="",0,'ZoR č. 9'!G10)+IF('ZoR č. 10'!$D10="",0,'ZoR č. 10'!G10)+IF(ZZoR!$D10="",0,ZZoR!G10)</f>
        <v>0</v>
      </c>
      <c r="X10" s="281">
        <f>IF('ZoR č. 1'!$D10="",0,'ZoR č. 1'!H10)+IF('ZoR č. 2'!$D10="",0,'ZoR č. 2'!H10)+IF('ZoR č. 3'!$D10="",0,'ZoR č. 3'!H10)+IF('ZoR č. 4'!$D10="",0,'ZoR č. 4'!H10)+IF('ZoR č. 5'!$D10="",0,'ZoR č. 5'!H10)+IF('ZoR č. 6'!$D10="",0,'ZoR č. 6'!H10)+IF('ZoR č. 7'!$D10="",0,'ZoR č. 7'!H10)+IF('ZoR č. 8'!$D10="",0,'ZoR č. 8'!H10)+IF('ZoR č. 9'!$D10="",0,'ZoR č. 9'!H10)+IF('ZoR č. 10'!$D10="",0,'ZoR č. 10'!H10)+IF(ZZoR!$D10="",0,ZZoR!H10)</f>
        <v>0</v>
      </c>
      <c r="Y10" s="281">
        <f>IF('ZoR č. 1'!$D10="",0,'ZoR č. 1'!I10)+IF('ZoR č. 2'!$D10="",0,'ZoR č. 2'!I10)+IF('ZoR č. 3'!$D10="",0,'ZoR č. 3'!I10)+IF('ZoR č. 4'!$D10="",0,'ZoR č. 4'!I10)+IF('ZoR č. 5'!$D10="",0,'ZoR č. 5'!I10)+IF('ZoR č. 6'!$D10="",0,'ZoR č. 6'!I10)+IF('ZoR č. 7'!$D10="",0,'ZoR č. 7'!I10)+IF('ZoR č. 8'!$D10="",0,'ZoR č. 8'!I10)+IF('ZoR č. 9'!$D10="",0,'ZoR č. 9'!I10)+IF('ZoR č. 10'!$D10="",0,'ZoR č. 10'!I10)+IF(ZZoR!$D10="",0,ZZoR!I10)</f>
        <v>0</v>
      </c>
      <c r="Z10" s="281">
        <f>IF('ZoR č. 1'!$D10="",0,'ZoR č. 1'!J10)+IF('ZoR č. 2'!$D10="",0,'ZoR č. 2'!J10)+IF('ZoR č. 3'!$D10="",0,'ZoR č. 3'!J10)+IF('ZoR č. 4'!$D10="",0,'ZoR č. 4'!J10)+IF('ZoR č. 5'!$D10="",0,'ZoR č. 5'!J10)+IF('ZoR č. 6'!$D10="",0,'ZoR č. 6'!J10)+IF('ZoR č. 7'!$D10="",0,'ZoR č. 7'!J10)+IF('ZoR č. 8'!$D10="",0,'ZoR č. 8'!J10)+IF('ZoR č. 9'!$D10="",0,'ZoR č. 9'!J10)+IF('ZoR č. 10'!$D10="",0,'ZoR č. 10'!J10)+IF(ZZoR!$D10="",0,ZZoR!J10)</f>
        <v>0</v>
      </c>
      <c r="AA10" s="281">
        <f>IF('ZoR č. 1'!$D10="",0,'ZoR č. 1'!K10)+IF('ZoR č. 2'!$D10="",0,'ZoR č. 2'!K10)+IF('ZoR č. 3'!$D10="",0,'ZoR č. 3'!K10)+IF('ZoR č. 4'!$D10="",0,'ZoR č. 4'!K10)+IF('ZoR č. 5'!$D10="",0,'ZoR č. 5'!K10)+IF('ZoR č. 6'!$D10="",0,'ZoR č. 6'!K10)+IF('ZoR č. 7'!$D10="",0,'ZoR č. 7'!K10)+IF('ZoR č. 8'!$D10="",0,'ZoR č. 8'!K10)+IF('ZoR č. 9'!$D10="",0,'ZoR č. 9'!K10)+IF('ZoR č. 10'!$D10="",0,'ZoR č. 10'!K10)+IF(ZZoR!$D10="",0,ZZoR!K10)</f>
        <v>0</v>
      </c>
      <c r="AB10" s="281">
        <f>IF('ZoR č. 1'!$D10="",0,'ZoR č. 1'!L10)+IF('ZoR č. 2'!$D10="",0,'ZoR č. 2'!L10)+IF('ZoR č. 3'!$D10="",0,'ZoR č. 3'!L10)+IF('ZoR č. 4'!$D10="",0,'ZoR č. 4'!L10)+IF('ZoR č. 5'!$D10="",0,'ZoR č. 5'!L10)+IF('ZoR č. 6'!$D10="",0,'ZoR č. 6'!L10)+IF('ZoR č. 7'!$D10="",0,'ZoR č. 7'!L10)+IF('ZoR č. 8'!$D10="",0,'ZoR č. 8'!L10)+IF('ZoR č. 9'!$D10="",0,'ZoR č. 9'!L10)+IF('ZoR č. 10'!$D10="",0,'ZoR č. 10'!L10)+IF(ZZoR!$D10="",0,ZZoR!L10)</f>
        <v>0</v>
      </c>
      <c r="AC10" s="281">
        <f>IF('ZoR č. 1'!$D10="",0,'ZoR č. 1'!M10)+IF('ZoR č. 2'!$D10="",0,'ZoR č. 2'!M10)+IF('ZoR č. 3'!$D10="",0,'ZoR č. 3'!M10)+IF('ZoR č. 4'!$D10="",0,'ZoR č. 4'!M10)+IF('ZoR č. 5'!$D10="",0,'ZoR č. 5'!M10)+IF('ZoR č. 6'!$D10="",0,'ZoR č. 6'!M10)+IF('ZoR č. 7'!$D10="",0,'ZoR č. 7'!M10)+IF('ZoR č. 8'!$D10="",0,'ZoR č. 8'!M10)+IF('ZoR č. 9'!$D10="",0,'ZoR č. 9'!M10)+IF('ZoR č. 10'!$D10="",0,'ZoR č. 10'!M10)+IF(ZZoR!$D10="",0,ZZoR!M10)</f>
        <v>0</v>
      </c>
      <c r="AE10" s="282" t="str">
        <f t="shared" si="3"/>
        <v/>
      </c>
    </row>
    <row r="11" spans="2:31" x14ac:dyDescent="0.25">
      <c r="B11" s="9" t="s">
        <v>54</v>
      </c>
      <c r="C11" s="98" t="str">
        <f>IF(COUNTA('Přehled partnerů'!C11:D11)&lt;&gt;2,"partner neuveden",IF('Přehled partnerů'!K11="ANO",'Přehled partnerů'!C11,"v tomto období nerelevantní"))</f>
        <v>partner neuveden</v>
      </c>
      <c r="D11" s="108" t="str">
        <f>IF(COUNTA('Přehled partnerů'!C11:D11)&lt;&gt;2,"",IF('Přehled partnerů'!K11="ANO",'Přehled partnerů'!D11,""))</f>
        <v/>
      </c>
      <c r="E11" s="21" t="str">
        <f t="shared" si="0"/>
        <v/>
      </c>
      <c r="F11" s="114" t="str">
        <f t="shared" si="1"/>
        <v/>
      </c>
      <c r="G11" s="125">
        <v>0</v>
      </c>
      <c r="H11" s="126">
        <v>0</v>
      </c>
      <c r="I11" s="126">
        <v>0</v>
      </c>
      <c r="J11" s="126">
        <v>0</v>
      </c>
      <c r="K11" s="16">
        <v>0</v>
      </c>
      <c r="L11" s="16">
        <v>0</v>
      </c>
      <c r="M11" s="20">
        <v>0</v>
      </c>
      <c r="N11" s="58" t="str">
        <f t="shared" si="2"/>
        <v/>
      </c>
      <c r="O11" s="267">
        <f>IF('Rozpočet + Žádosti o změnu'!$ER$2="ano",'Rozpočet + Žádosti o změnu'!EL11,IF('Rozpočet + Žádosti o změnu'!$EF$2="ano",'Rozpočet + Žádosti o změnu'!DZ11,IF('Rozpočet + Žádosti o změnu'!$DT$2="ano",'Rozpočet + Žádosti o změnu'!DN11,IF('Rozpočet + Žádosti o změnu'!$DH$2="ano",'Rozpočet + Žádosti o změnu'!DB11,IF('Rozpočet + Žádosti o změnu'!$CV$2="ano",'Rozpočet + Žádosti o změnu'!CP11,IF('Rozpočet + Žádosti o změnu'!$CJ$2="ano",'Rozpočet + Žádosti o změnu'!CD11,IF('Rozpočet + Žádosti o změnu'!$BX$2="ano",'Rozpočet + Žádosti o změnu'!BR11,IF('Rozpočet + Žádosti o změnu'!$BL$2="ano",'Rozpočet + Žádosti o změnu'!BF11,IF('Rozpočet + Žádosti o změnu'!$AZ$2="ano",'Rozpočet + Žádosti o změnu'!AT11,IF('Rozpočet + Žádosti o změnu'!$AN$2="ano",'Rozpočet + Žádosti o změnu'!AH11,'Rozpočet + Žádosti o změnu'!H11))))))))))</f>
        <v>0</v>
      </c>
      <c r="P11" s="267">
        <f>IF('Rozpočet + Žádosti o změnu'!$ER$2="ano",'Rozpočet + Žádosti o změnu'!EM11,IF('Rozpočet + Žádosti o změnu'!$EF$2="ano",'Rozpočet + Žádosti o změnu'!EA11,IF('Rozpočet + Žádosti o změnu'!$DT$2="ano",'Rozpočet + Žádosti o změnu'!DO11,IF('Rozpočet + Žádosti o změnu'!$DH$2="ano",'Rozpočet + Žádosti o změnu'!DC11,IF('Rozpočet + Žádosti o změnu'!$CV$2="ano",'Rozpočet + Žádosti o změnu'!CQ11,IF('Rozpočet + Žádosti o změnu'!$CJ$2="ano",'Rozpočet + Žádosti o změnu'!CE11,IF('Rozpočet + Žádosti o změnu'!$BX$2="ano",'Rozpočet + Žádosti o změnu'!BS11,IF('Rozpočet + Žádosti o změnu'!$BL$2="ano",'Rozpočet + Žádosti o změnu'!BG11,IF('Rozpočet + Žádosti o změnu'!$AZ$2="ano",'Rozpočet + Žádosti o změnu'!AU11,IF('Rozpočet + Žádosti o změnu'!$AN$2="ano",'Rozpočet + Žádosti o změnu'!AI11,'Rozpočet + Žádosti o změnu'!I11))))))))))</f>
        <v>0</v>
      </c>
      <c r="Q11" s="267">
        <f>IF('Rozpočet + Žádosti o změnu'!$ER$2="ano",'Rozpočet + Žádosti o změnu'!EN11,IF('Rozpočet + Žádosti o změnu'!$EF$2="ano",'Rozpočet + Žádosti o změnu'!EB11,IF('Rozpočet + Žádosti o změnu'!$DT$2="ano",'Rozpočet + Žádosti o změnu'!DP11,IF('Rozpočet + Žádosti o změnu'!$DH$2="ano",'Rozpočet + Žádosti o změnu'!DD11,IF('Rozpočet + Žádosti o změnu'!$CV$2="ano",'Rozpočet + Žádosti o změnu'!CR11,IF('Rozpočet + Žádosti o změnu'!$CJ$2="ano",'Rozpočet + Žádosti o změnu'!CF11,IF('Rozpočet + Žádosti o změnu'!$BX$2="ano",'Rozpočet + Žádosti o změnu'!BT11,IF('Rozpočet + Žádosti o změnu'!$BL$2="ano",'Rozpočet + Žádosti o změnu'!BH11,IF('Rozpočet + Žádosti o změnu'!$AZ$2="ano",'Rozpočet + Žádosti o změnu'!AV11,IF('Rozpočet + Žádosti o změnu'!$AN$2="ano",'Rozpočet + Žádosti o změnu'!AJ11,'Rozpočet + Žádosti o změnu'!J11))))))))))</f>
        <v>0</v>
      </c>
      <c r="R11" s="267">
        <f>IF('Rozpočet + Žádosti o změnu'!$ER$2="ano",'Rozpočet + Žádosti o změnu'!EO11,IF('Rozpočet + Žádosti o změnu'!$EF$2="ano",'Rozpočet + Žádosti o změnu'!EC11,IF('Rozpočet + Žádosti o změnu'!$DT$2="ano",'Rozpočet + Žádosti o změnu'!DQ11,IF('Rozpočet + Žádosti o změnu'!$DH$2="ano",'Rozpočet + Žádosti o změnu'!DE11,IF('Rozpočet + Žádosti o změnu'!$CV$2="ano",'Rozpočet + Žádosti o změnu'!CS11,IF('Rozpočet + Žádosti o změnu'!$CJ$2="ano",'Rozpočet + Žádosti o změnu'!CG11,IF('Rozpočet + Žádosti o změnu'!$BX$2="ano",'Rozpočet + Žádosti o změnu'!BU11,IF('Rozpočet + Žádosti o změnu'!$BL$2="ano",'Rozpočet + Žádosti o změnu'!BI11,IF('Rozpočet + Žádosti o změnu'!$AZ$2="ano",'Rozpočet + Žádosti o změnu'!AW11,IF('Rozpočet + Žádosti o změnu'!$AN$2="ano",'Rozpočet + Žádosti o změnu'!AK11,'Rozpočet + Žádosti o změnu'!K11))))))))))</f>
        <v>0</v>
      </c>
      <c r="S11" s="267">
        <f>IF('Rozpočet + Žádosti o změnu'!$ER$2="ano",'Rozpočet + Žádosti o změnu'!EP11,IF('Rozpočet + Žádosti o změnu'!$EF$2="ano",'Rozpočet + Žádosti o změnu'!ED11,IF('Rozpočet + Žádosti o změnu'!$DT$2="ano",'Rozpočet + Žádosti o změnu'!DR11,IF('Rozpočet + Žádosti o změnu'!$DH$2="ano",'Rozpočet + Žádosti o změnu'!DF11,IF('Rozpočet + Žádosti o změnu'!$CV$2="ano",'Rozpočet + Žádosti o změnu'!CT11,IF('Rozpočet + Žádosti o změnu'!$CJ$2="ano",'Rozpočet + Žádosti o změnu'!CH11,IF('Rozpočet + Žádosti o změnu'!$BX$2="ano",'Rozpočet + Žádosti o změnu'!BV11,IF('Rozpočet + Žádosti o změnu'!$BL$2="ano",'Rozpočet + Žádosti o změnu'!BJ11,IF('Rozpočet + Žádosti o změnu'!$AZ$2="ano",'Rozpočet + Žádosti o změnu'!AX11,IF('Rozpočet + Žádosti o změnu'!$AN$2="ano",'Rozpočet + Žádosti o změnu'!AL11,'Rozpočet + Žádosti o změnu'!L11))))))))))</f>
        <v>0</v>
      </c>
      <c r="T11" s="267">
        <f>IF('Rozpočet + Žádosti o změnu'!$ER$2="ano",'Rozpočet + Žádosti o změnu'!EQ11,IF('Rozpočet + Žádosti o změnu'!$EF$2="ano",'Rozpočet + Žádosti o změnu'!EE11,IF('Rozpočet + Žádosti o změnu'!$DT$2="ano",'Rozpočet + Žádosti o změnu'!DS11,IF('Rozpočet + Žádosti o změnu'!$DH$2="ano",'Rozpočet + Žádosti o změnu'!DG11,IF('Rozpočet + Žádosti o změnu'!$CV$2="ano",'Rozpočet + Žádosti o změnu'!CU11,IF('Rozpočet + Žádosti o změnu'!$CJ$2="ano",'Rozpočet + Žádosti o změnu'!CI11,IF('Rozpočet + Žádosti o změnu'!$BX$2="ano",'Rozpočet + Žádosti o změnu'!BW11,IF('Rozpočet + Žádosti o změnu'!$BL$2="ano",'Rozpočet + Žádosti o změnu'!BK11,IF('Rozpočet + Žádosti o změnu'!$AZ$2="ano",'Rozpočet + Žádosti o změnu'!AY11,IF('Rozpočet + Žádosti o změnu'!$AN$2="ano",'Rozpočet + Žádosti o změnu'!AM11,'Rozpočet + Žádosti o změnu'!M11))))))))))</f>
        <v>0</v>
      </c>
      <c r="U11" s="267">
        <f>IF('Rozpočet + Žádosti o změnu'!$ER$2="ano",'Rozpočet + Žádosti o změnu'!ER11,IF('Rozpočet + Žádosti o změnu'!$EF$2="ano",'Rozpočet + Žádosti o změnu'!EF11,IF('Rozpočet + Žádosti o změnu'!$DT$2="ano",'Rozpočet + Žádosti o změnu'!DT11,IF('Rozpočet + Žádosti o změnu'!$DH$2="ano",'Rozpočet + Žádosti o změnu'!DH11,IF('Rozpočet + Žádosti o změnu'!$CV$2="ano",'Rozpočet + Žádosti o změnu'!CV11,IF('Rozpočet + Žádosti o změnu'!$CJ$2="ano",'Rozpočet + Žádosti o změnu'!CJ11,IF('Rozpočet + Žádosti o změnu'!$BX$2="ano",'Rozpočet + Žádosti o změnu'!BX11,IF('Rozpočet + Žádosti o změnu'!$BL$2="ano",'Rozpočet + Žádosti o změnu'!BL11,IF('Rozpočet + Žádosti o změnu'!$AZ$2="ano",'Rozpočet + Žádosti o změnu'!AZ11,IF('Rozpočet + Žádosti o změnu'!$AN$2="ano",'Rozpočet + Žádosti o změnu'!AN11,'Rozpočet + Žádosti o změnu'!N11))))))))))</f>
        <v>0</v>
      </c>
      <c r="W11" s="281">
        <f>IF('ZoR č. 1'!$D11="",0,'ZoR č. 1'!G11)+IF('ZoR č. 2'!$D11="",0,'ZoR č. 2'!G11)+IF('ZoR č. 3'!$D11="",0,'ZoR č. 3'!G11)+IF('ZoR č. 4'!$D11="",0,'ZoR č. 4'!G11)+IF('ZoR č. 5'!$D11="",0,'ZoR č. 5'!G11)+IF('ZoR č. 6'!$D11="",0,'ZoR č. 6'!G11)+IF('ZoR č. 7'!$D11="",0,'ZoR č. 7'!G11)+IF('ZoR č. 8'!$D11="",0,'ZoR č. 8'!G11)+IF('ZoR č. 9'!$D11="",0,'ZoR č. 9'!G11)+IF('ZoR č. 10'!$D11="",0,'ZoR č. 10'!G11)+IF(ZZoR!$D11="",0,ZZoR!G11)</f>
        <v>0</v>
      </c>
      <c r="X11" s="281">
        <f>IF('ZoR č. 1'!$D11="",0,'ZoR č. 1'!H11)+IF('ZoR č. 2'!$D11="",0,'ZoR č. 2'!H11)+IF('ZoR č. 3'!$D11="",0,'ZoR č. 3'!H11)+IF('ZoR č. 4'!$D11="",0,'ZoR č. 4'!H11)+IF('ZoR č. 5'!$D11="",0,'ZoR č. 5'!H11)+IF('ZoR č. 6'!$D11="",0,'ZoR č. 6'!H11)+IF('ZoR č. 7'!$D11="",0,'ZoR č. 7'!H11)+IF('ZoR č. 8'!$D11="",0,'ZoR č. 8'!H11)+IF('ZoR č. 9'!$D11="",0,'ZoR č. 9'!H11)+IF('ZoR č. 10'!$D11="",0,'ZoR č. 10'!H11)+IF(ZZoR!$D11="",0,ZZoR!H11)</f>
        <v>0</v>
      </c>
      <c r="Y11" s="281">
        <f>IF('ZoR č. 1'!$D11="",0,'ZoR č. 1'!I11)+IF('ZoR č. 2'!$D11="",0,'ZoR č. 2'!I11)+IF('ZoR č. 3'!$D11="",0,'ZoR č. 3'!I11)+IF('ZoR č. 4'!$D11="",0,'ZoR č. 4'!I11)+IF('ZoR č. 5'!$D11="",0,'ZoR č. 5'!I11)+IF('ZoR č. 6'!$D11="",0,'ZoR č. 6'!I11)+IF('ZoR č. 7'!$D11="",0,'ZoR č. 7'!I11)+IF('ZoR č. 8'!$D11="",0,'ZoR č. 8'!I11)+IF('ZoR č. 9'!$D11="",0,'ZoR č. 9'!I11)+IF('ZoR č. 10'!$D11="",0,'ZoR č. 10'!I11)+IF(ZZoR!$D11="",0,ZZoR!I11)</f>
        <v>0</v>
      </c>
      <c r="Z11" s="281">
        <f>IF('ZoR č. 1'!$D11="",0,'ZoR č. 1'!J11)+IF('ZoR č. 2'!$D11="",0,'ZoR č. 2'!J11)+IF('ZoR č. 3'!$D11="",0,'ZoR č. 3'!J11)+IF('ZoR č. 4'!$D11="",0,'ZoR č. 4'!J11)+IF('ZoR č. 5'!$D11="",0,'ZoR č. 5'!J11)+IF('ZoR č. 6'!$D11="",0,'ZoR č. 6'!J11)+IF('ZoR č. 7'!$D11="",0,'ZoR č. 7'!J11)+IF('ZoR č. 8'!$D11="",0,'ZoR č. 8'!J11)+IF('ZoR č. 9'!$D11="",0,'ZoR č. 9'!J11)+IF('ZoR č. 10'!$D11="",0,'ZoR č. 10'!J11)+IF(ZZoR!$D11="",0,ZZoR!J11)</f>
        <v>0</v>
      </c>
      <c r="AA11" s="281">
        <f>IF('ZoR č. 1'!$D11="",0,'ZoR č. 1'!K11)+IF('ZoR č. 2'!$D11="",0,'ZoR č. 2'!K11)+IF('ZoR č. 3'!$D11="",0,'ZoR č. 3'!K11)+IF('ZoR č. 4'!$D11="",0,'ZoR č. 4'!K11)+IF('ZoR č. 5'!$D11="",0,'ZoR č. 5'!K11)+IF('ZoR č. 6'!$D11="",0,'ZoR č. 6'!K11)+IF('ZoR č. 7'!$D11="",0,'ZoR č. 7'!K11)+IF('ZoR č. 8'!$D11="",0,'ZoR č. 8'!K11)+IF('ZoR č. 9'!$D11="",0,'ZoR č. 9'!K11)+IF('ZoR č. 10'!$D11="",0,'ZoR č. 10'!K11)+IF(ZZoR!$D11="",0,ZZoR!K11)</f>
        <v>0</v>
      </c>
      <c r="AB11" s="281">
        <f>IF('ZoR č. 1'!$D11="",0,'ZoR č. 1'!L11)+IF('ZoR č. 2'!$D11="",0,'ZoR č. 2'!L11)+IF('ZoR č. 3'!$D11="",0,'ZoR č. 3'!L11)+IF('ZoR č. 4'!$D11="",0,'ZoR č. 4'!L11)+IF('ZoR č. 5'!$D11="",0,'ZoR č. 5'!L11)+IF('ZoR č. 6'!$D11="",0,'ZoR č. 6'!L11)+IF('ZoR č. 7'!$D11="",0,'ZoR č. 7'!L11)+IF('ZoR č. 8'!$D11="",0,'ZoR č. 8'!L11)+IF('ZoR č. 9'!$D11="",0,'ZoR č. 9'!L11)+IF('ZoR č. 10'!$D11="",0,'ZoR č. 10'!L11)+IF(ZZoR!$D11="",0,ZZoR!L11)</f>
        <v>0</v>
      </c>
      <c r="AC11" s="281">
        <f>IF('ZoR č. 1'!$D11="",0,'ZoR č. 1'!M11)+IF('ZoR č. 2'!$D11="",0,'ZoR č. 2'!M11)+IF('ZoR č. 3'!$D11="",0,'ZoR č. 3'!M11)+IF('ZoR č. 4'!$D11="",0,'ZoR č. 4'!M11)+IF('ZoR č. 5'!$D11="",0,'ZoR č. 5'!M11)+IF('ZoR č. 6'!$D11="",0,'ZoR č. 6'!M11)+IF('ZoR č. 7'!$D11="",0,'ZoR č. 7'!M11)+IF('ZoR č. 8'!$D11="",0,'ZoR č. 8'!M11)+IF('ZoR č. 9'!$D11="",0,'ZoR č. 9'!M11)+IF('ZoR č. 10'!$D11="",0,'ZoR č. 10'!M11)+IF(ZZoR!$D11="",0,ZZoR!M11)</f>
        <v>0</v>
      </c>
      <c r="AE11" s="282" t="str">
        <f t="shared" si="3"/>
        <v/>
      </c>
    </row>
    <row r="12" spans="2:31" x14ac:dyDescent="0.25">
      <c r="B12" s="9" t="s">
        <v>55</v>
      </c>
      <c r="C12" s="98" t="str">
        <f>IF(COUNTA('Přehled partnerů'!C12:D12)&lt;&gt;2,"partner neuveden",IF('Přehled partnerů'!K12="ANO",'Přehled partnerů'!C12,"v tomto období nerelevantní"))</f>
        <v>partner neuveden</v>
      </c>
      <c r="D12" s="108" t="str">
        <f>IF(COUNTA('Přehled partnerů'!C12:D12)&lt;&gt;2,"",IF('Přehled partnerů'!K12="ANO",'Přehled partnerů'!D12,""))</f>
        <v/>
      </c>
      <c r="E12" s="21" t="str">
        <f t="shared" si="0"/>
        <v/>
      </c>
      <c r="F12" s="114" t="str">
        <f t="shared" si="1"/>
        <v/>
      </c>
      <c r="G12" s="125">
        <v>0</v>
      </c>
      <c r="H12" s="126">
        <v>0</v>
      </c>
      <c r="I12" s="126">
        <v>0</v>
      </c>
      <c r="J12" s="126">
        <v>0</v>
      </c>
      <c r="K12" s="16">
        <v>0</v>
      </c>
      <c r="L12" s="16">
        <v>0</v>
      </c>
      <c r="M12" s="20">
        <v>0</v>
      </c>
      <c r="N12" s="58" t="str">
        <f t="shared" si="2"/>
        <v/>
      </c>
      <c r="O12" s="267">
        <f>IF('Rozpočet + Žádosti o změnu'!$ER$2="ano",'Rozpočet + Žádosti o změnu'!EL12,IF('Rozpočet + Žádosti o změnu'!$EF$2="ano",'Rozpočet + Žádosti o změnu'!DZ12,IF('Rozpočet + Žádosti o změnu'!$DT$2="ano",'Rozpočet + Žádosti o změnu'!DN12,IF('Rozpočet + Žádosti o změnu'!$DH$2="ano",'Rozpočet + Žádosti o změnu'!DB12,IF('Rozpočet + Žádosti o změnu'!$CV$2="ano",'Rozpočet + Žádosti o změnu'!CP12,IF('Rozpočet + Žádosti o změnu'!$CJ$2="ano",'Rozpočet + Žádosti o změnu'!CD12,IF('Rozpočet + Žádosti o změnu'!$BX$2="ano",'Rozpočet + Žádosti o změnu'!BR12,IF('Rozpočet + Žádosti o změnu'!$BL$2="ano",'Rozpočet + Žádosti o změnu'!BF12,IF('Rozpočet + Žádosti o změnu'!$AZ$2="ano",'Rozpočet + Žádosti o změnu'!AT12,IF('Rozpočet + Žádosti o změnu'!$AN$2="ano",'Rozpočet + Žádosti o změnu'!AH12,'Rozpočet + Žádosti o změnu'!H12))))))))))</f>
        <v>0</v>
      </c>
      <c r="P12" s="267">
        <f>IF('Rozpočet + Žádosti o změnu'!$ER$2="ano",'Rozpočet + Žádosti o změnu'!EM12,IF('Rozpočet + Žádosti o změnu'!$EF$2="ano",'Rozpočet + Žádosti o změnu'!EA12,IF('Rozpočet + Žádosti o změnu'!$DT$2="ano",'Rozpočet + Žádosti o změnu'!DO12,IF('Rozpočet + Žádosti o změnu'!$DH$2="ano",'Rozpočet + Žádosti o změnu'!DC12,IF('Rozpočet + Žádosti o změnu'!$CV$2="ano",'Rozpočet + Žádosti o změnu'!CQ12,IF('Rozpočet + Žádosti o změnu'!$CJ$2="ano",'Rozpočet + Žádosti o změnu'!CE12,IF('Rozpočet + Žádosti o změnu'!$BX$2="ano",'Rozpočet + Žádosti o změnu'!BS12,IF('Rozpočet + Žádosti o změnu'!$BL$2="ano",'Rozpočet + Žádosti o změnu'!BG12,IF('Rozpočet + Žádosti o změnu'!$AZ$2="ano",'Rozpočet + Žádosti o změnu'!AU12,IF('Rozpočet + Žádosti o změnu'!$AN$2="ano",'Rozpočet + Žádosti o změnu'!AI12,'Rozpočet + Žádosti o změnu'!I12))))))))))</f>
        <v>0</v>
      </c>
      <c r="Q12" s="267">
        <f>IF('Rozpočet + Žádosti o změnu'!$ER$2="ano",'Rozpočet + Žádosti o změnu'!EN12,IF('Rozpočet + Žádosti o změnu'!$EF$2="ano",'Rozpočet + Žádosti o změnu'!EB12,IF('Rozpočet + Žádosti o změnu'!$DT$2="ano",'Rozpočet + Žádosti o změnu'!DP12,IF('Rozpočet + Žádosti o změnu'!$DH$2="ano",'Rozpočet + Žádosti o změnu'!DD12,IF('Rozpočet + Žádosti o změnu'!$CV$2="ano",'Rozpočet + Žádosti o změnu'!CR12,IF('Rozpočet + Žádosti o změnu'!$CJ$2="ano",'Rozpočet + Žádosti o změnu'!CF12,IF('Rozpočet + Žádosti o změnu'!$BX$2="ano",'Rozpočet + Žádosti o změnu'!BT12,IF('Rozpočet + Žádosti o změnu'!$BL$2="ano",'Rozpočet + Žádosti o změnu'!BH12,IF('Rozpočet + Žádosti o změnu'!$AZ$2="ano",'Rozpočet + Žádosti o změnu'!AV12,IF('Rozpočet + Žádosti o změnu'!$AN$2="ano",'Rozpočet + Žádosti o změnu'!AJ12,'Rozpočet + Žádosti o změnu'!J12))))))))))</f>
        <v>0</v>
      </c>
      <c r="R12" s="267">
        <f>IF('Rozpočet + Žádosti o změnu'!$ER$2="ano",'Rozpočet + Žádosti o změnu'!EO12,IF('Rozpočet + Žádosti o změnu'!$EF$2="ano",'Rozpočet + Žádosti o změnu'!EC12,IF('Rozpočet + Žádosti o změnu'!$DT$2="ano",'Rozpočet + Žádosti o změnu'!DQ12,IF('Rozpočet + Žádosti o změnu'!$DH$2="ano",'Rozpočet + Žádosti o změnu'!DE12,IF('Rozpočet + Žádosti o změnu'!$CV$2="ano",'Rozpočet + Žádosti o změnu'!CS12,IF('Rozpočet + Žádosti o změnu'!$CJ$2="ano",'Rozpočet + Žádosti o změnu'!CG12,IF('Rozpočet + Žádosti o změnu'!$BX$2="ano",'Rozpočet + Žádosti o změnu'!BU12,IF('Rozpočet + Žádosti o změnu'!$BL$2="ano",'Rozpočet + Žádosti o změnu'!BI12,IF('Rozpočet + Žádosti o změnu'!$AZ$2="ano",'Rozpočet + Žádosti o změnu'!AW12,IF('Rozpočet + Žádosti o změnu'!$AN$2="ano",'Rozpočet + Žádosti o změnu'!AK12,'Rozpočet + Žádosti o změnu'!K12))))))))))</f>
        <v>0</v>
      </c>
      <c r="S12" s="267">
        <f>IF('Rozpočet + Žádosti o změnu'!$ER$2="ano",'Rozpočet + Žádosti o změnu'!EP12,IF('Rozpočet + Žádosti o změnu'!$EF$2="ano",'Rozpočet + Žádosti o změnu'!ED12,IF('Rozpočet + Žádosti o změnu'!$DT$2="ano",'Rozpočet + Žádosti o změnu'!DR12,IF('Rozpočet + Žádosti o změnu'!$DH$2="ano",'Rozpočet + Žádosti o změnu'!DF12,IF('Rozpočet + Žádosti o změnu'!$CV$2="ano",'Rozpočet + Žádosti o změnu'!CT12,IF('Rozpočet + Žádosti o změnu'!$CJ$2="ano",'Rozpočet + Žádosti o změnu'!CH12,IF('Rozpočet + Žádosti o změnu'!$BX$2="ano",'Rozpočet + Žádosti o změnu'!BV12,IF('Rozpočet + Žádosti o změnu'!$BL$2="ano",'Rozpočet + Žádosti o změnu'!BJ12,IF('Rozpočet + Žádosti o změnu'!$AZ$2="ano",'Rozpočet + Žádosti o změnu'!AX12,IF('Rozpočet + Žádosti o změnu'!$AN$2="ano",'Rozpočet + Žádosti o změnu'!AL12,'Rozpočet + Žádosti o změnu'!L12))))))))))</f>
        <v>0</v>
      </c>
      <c r="T12" s="267">
        <f>IF('Rozpočet + Žádosti o změnu'!$ER$2="ano",'Rozpočet + Žádosti o změnu'!EQ12,IF('Rozpočet + Žádosti o změnu'!$EF$2="ano",'Rozpočet + Žádosti o změnu'!EE12,IF('Rozpočet + Žádosti o změnu'!$DT$2="ano",'Rozpočet + Žádosti o změnu'!DS12,IF('Rozpočet + Žádosti o změnu'!$DH$2="ano",'Rozpočet + Žádosti o změnu'!DG12,IF('Rozpočet + Žádosti o změnu'!$CV$2="ano",'Rozpočet + Žádosti o změnu'!CU12,IF('Rozpočet + Žádosti o změnu'!$CJ$2="ano",'Rozpočet + Žádosti o změnu'!CI12,IF('Rozpočet + Žádosti o změnu'!$BX$2="ano",'Rozpočet + Žádosti o změnu'!BW12,IF('Rozpočet + Žádosti o změnu'!$BL$2="ano",'Rozpočet + Žádosti o změnu'!BK12,IF('Rozpočet + Žádosti o změnu'!$AZ$2="ano",'Rozpočet + Žádosti o změnu'!AY12,IF('Rozpočet + Žádosti o změnu'!$AN$2="ano",'Rozpočet + Žádosti o změnu'!AM12,'Rozpočet + Žádosti o změnu'!M12))))))))))</f>
        <v>0</v>
      </c>
      <c r="U12" s="267">
        <f>IF('Rozpočet + Žádosti o změnu'!$ER$2="ano",'Rozpočet + Žádosti o změnu'!ER12,IF('Rozpočet + Žádosti o změnu'!$EF$2="ano",'Rozpočet + Žádosti o změnu'!EF12,IF('Rozpočet + Žádosti o změnu'!$DT$2="ano",'Rozpočet + Žádosti o změnu'!DT12,IF('Rozpočet + Žádosti o změnu'!$DH$2="ano",'Rozpočet + Žádosti o změnu'!DH12,IF('Rozpočet + Žádosti o změnu'!$CV$2="ano",'Rozpočet + Žádosti o změnu'!CV12,IF('Rozpočet + Žádosti o změnu'!$CJ$2="ano",'Rozpočet + Žádosti o změnu'!CJ12,IF('Rozpočet + Žádosti o změnu'!$BX$2="ano",'Rozpočet + Žádosti o změnu'!BX12,IF('Rozpočet + Žádosti o změnu'!$BL$2="ano",'Rozpočet + Žádosti o změnu'!BL12,IF('Rozpočet + Žádosti o změnu'!$AZ$2="ano",'Rozpočet + Žádosti o změnu'!AZ12,IF('Rozpočet + Žádosti o změnu'!$AN$2="ano",'Rozpočet + Žádosti o změnu'!AN12,'Rozpočet + Žádosti o změnu'!N12))))))))))</f>
        <v>0</v>
      </c>
      <c r="W12" s="281">
        <f>IF('ZoR č. 1'!$D12="",0,'ZoR č. 1'!G12)+IF('ZoR č. 2'!$D12="",0,'ZoR č. 2'!G12)+IF('ZoR č. 3'!$D12="",0,'ZoR č. 3'!G12)+IF('ZoR č. 4'!$D12="",0,'ZoR č. 4'!G12)+IF('ZoR č. 5'!$D12="",0,'ZoR č. 5'!G12)+IF('ZoR č. 6'!$D12="",0,'ZoR č. 6'!G12)+IF('ZoR č. 7'!$D12="",0,'ZoR č. 7'!G12)+IF('ZoR č. 8'!$D12="",0,'ZoR č. 8'!G12)+IF('ZoR č. 9'!$D12="",0,'ZoR č. 9'!G12)+IF('ZoR č. 10'!$D12="",0,'ZoR č. 10'!G12)+IF(ZZoR!$D12="",0,ZZoR!G12)</f>
        <v>0</v>
      </c>
      <c r="X12" s="281">
        <f>IF('ZoR č. 1'!$D12="",0,'ZoR č. 1'!H12)+IF('ZoR č. 2'!$D12="",0,'ZoR č. 2'!H12)+IF('ZoR č. 3'!$D12="",0,'ZoR č. 3'!H12)+IF('ZoR č. 4'!$D12="",0,'ZoR č. 4'!H12)+IF('ZoR č. 5'!$D12="",0,'ZoR č. 5'!H12)+IF('ZoR č. 6'!$D12="",0,'ZoR č. 6'!H12)+IF('ZoR č. 7'!$D12="",0,'ZoR č. 7'!H12)+IF('ZoR č. 8'!$D12="",0,'ZoR č. 8'!H12)+IF('ZoR č. 9'!$D12="",0,'ZoR č. 9'!H12)+IF('ZoR č. 10'!$D12="",0,'ZoR č. 10'!H12)+IF(ZZoR!$D12="",0,ZZoR!H12)</f>
        <v>0</v>
      </c>
      <c r="Y12" s="281">
        <f>IF('ZoR č. 1'!$D12="",0,'ZoR č. 1'!I12)+IF('ZoR č. 2'!$D12="",0,'ZoR č. 2'!I12)+IF('ZoR č. 3'!$D12="",0,'ZoR č. 3'!I12)+IF('ZoR č. 4'!$D12="",0,'ZoR č. 4'!I12)+IF('ZoR č. 5'!$D12="",0,'ZoR č. 5'!I12)+IF('ZoR č. 6'!$D12="",0,'ZoR č. 6'!I12)+IF('ZoR č. 7'!$D12="",0,'ZoR č. 7'!I12)+IF('ZoR č. 8'!$D12="",0,'ZoR č. 8'!I12)+IF('ZoR č. 9'!$D12="",0,'ZoR č. 9'!I12)+IF('ZoR č. 10'!$D12="",0,'ZoR č. 10'!I12)+IF(ZZoR!$D12="",0,ZZoR!I12)</f>
        <v>0</v>
      </c>
      <c r="Z12" s="281">
        <f>IF('ZoR č. 1'!$D12="",0,'ZoR č. 1'!J12)+IF('ZoR č. 2'!$D12="",0,'ZoR č. 2'!J12)+IF('ZoR č. 3'!$D12="",0,'ZoR č. 3'!J12)+IF('ZoR č. 4'!$D12="",0,'ZoR č. 4'!J12)+IF('ZoR č. 5'!$D12="",0,'ZoR č. 5'!J12)+IF('ZoR č. 6'!$D12="",0,'ZoR č. 6'!J12)+IF('ZoR č. 7'!$D12="",0,'ZoR č. 7'!J12)+IF('ZoR č. 8'!$D12="",0,'ZoR č. 8'!J12)+IF('ZoR č. 9'!$D12="",0,'ZoR č. 9'!J12)+IF('ZoR č. 10'!$D12="",0,'ZoR č. 10'!J12)+IF(ZZoR!$D12="",0,ZZoR!J12)</f>
        <v>0</v>
      </c>
      <c r="AA12" s="281">
        <f>IF('ZoR č. 1'!$D12="",0,'ZoR č. 1'!K12)+IF('ZoR č. 2'!$D12="",0,'ZoR č. 2'!K12)+IF('ZoR č. 3'!$D12="",0,'ZoR č. 3'!K12)+IF('ZoR č. 4'!$D12="",0,'ZoR č. 4'!K12)+IF('ZoR č. 5'!$D12="",0,'ZoR č. 5'!K12)+IF('ZoR č. 6'!$D12="",0,'ZoR č. 6'!K12)+IF('ZoR č. 7'!$D12="",0,'ZoR č. 7'!K12)+IF('ZoR č. 8'!$D12="",0,'ZoR č. 8'!K12)+IF('ZoR č. 9'!$D12="",0,'ZoR č. 9'!K12)+IF('ZoR č. 10'!$D12="",0,'ZoR č. 10'!K12)+IF(ZZoR!$D12="",0,ZZoR!K12)</f>
        <v>0</v>
      </c>
      <c r="AB12" s="281">
        <f>IF('ZoR č. 1'!$D12="",0,'ZoR č. 1'!L12)+IF('ZoR č. 2'!$D12="",0,'ZoR č. 2'!L12)+IF('ZoR č. 3'!$D12="",0,'ZoR č. 3'!L12)+IF('ZoR č. 4'!$D12="",0,'ZoR č. 4'!L12)+IF('ZoR č. 5'!$D12="",0,'ZoR č. 5'!L12)+IF('ZoR č. 6'!$D12="",0,'ZoR č. 6'!L12)+IF('ZoR č. 7'!$D12="",0,'ZoR č. 7'!L12)+IF('ZoR č. 8'!$D12="",0,'ZoR č. 8'!L12)+IF('ZoR č. 9'!$D12="",0,'ZoR č. 9'!L12)+IF('ZoR č. 10'!$D12="",0,'ZoR č. 10'!L12)+IF(ZZoR!$D12="",0,ZZoR!L12)</f>
        <v>0</v>
      </c>
      <c r="AC12" s="281">
        <f>IF('ZoR č. 1'!$D12="",0,'ZoR č. 1'!M12)+IF('ZoR č. 2'!$D12="",0,'ZoR č. 2'!M12)+IF('ZoR č. 3'!$D12="",0,'ZoR č. 3'!M12)+IF('ZoR č. 4'!$D12="",0,'ZoR č. 4'!M12)+IF('ZoR č. 5'!$D12="",0,'ZoR č. 5'!M12)+IF('ZoR č. 6'!$D12="",0,'ZoR č. 6'!M12)+IF('ZoR č. 7'!$D12="",0,'ZoR č. 7'!M12)+IF('ZoR č. 8'!$D12="",0,'ZoR č. 8'!M12)+IF('ZoR č. 9'!$D12="",0,'ZoR č. 9'!M12)+IF('ZoR č. 10'!$D12="",0,'ZoR č. 10'!M12)+IF(ZZoR!$D12="",0,ZZoR!M12)</f>
        <v>0</v>
      </c>
      <c r="AE12" s="282" t="str">
        <f t="shared" si="3"/>
        <v/>
      </c>
    </row>
    <row r="13" spans="2:31" x14ac:dyDescent="0.25">
      <c r="B13" s="9" t="s">
        <v>56</v>
      </c>
      <c r="C13" s="98" t="str">
        <f>IF(COUNTA('Přehled partnerů'!C13:D13)&lt;&gt;2,"partner neuveden",IF('Přehled partnerů'!K13="ANO",'Přehled partnerů'!C13,"v tomto období nerelevantní"))</f>
        <v>partner neuveden</v>
      </c>
      <c r="D13" s="108" t="str">
        <f>IF(COUNTA('Přehled partnerů'!C13:D13)&lt;&gt;2,"",IF('Přehled partnerů'!K13="ANO",'Přehled partnerů'!D13,""))</f>
        <v/>
      </c>
      <c r="E13" s="21" t="str">
        <f t="shared" si="0"/>
        <v/>
      </c>
      <c r="F13" s="114" t="str">
        <f t="shared" si="1"/>
        <v/>
      </c>
      <c r="G13" s="125">
        <v>0</v>
      </c>
      <c r="H13" s="126">
        <v>0</v>
      </c>
      <c r="I13" s="126">
        <v>0</v>
      </c>
      <c r="J13" s="126">
        <v>0</v>
      </c>
      <c r="K13" s="16">
        <v>0</v>
      </c>
      <c r="L13" s="16">
        <v>0</v>
      </c>
      <c r="M13" s="20">
        <v>0</v>
      </c>
      <c r="N13" s="58" t="str">
        <f t="shared" si="2"/>
        <v/>
      </c>
      <c r="O13" s="267">
        <f>IF('Rozpočet + Žádosti o změnu'!$ER$2="ano",'Rozpočet + Žádosti o změnu'!EL13,IF('Rozpočet + Žádosti o změnu'!$EF$2="ano",'Rozpočet + Žádosti o změnu'!DZ13,IF('Rozpočet + Žádosti o změnu'!$DT$2="ano",'Rozpočet + Žádosti o změnu'!DN13,IF('Rozpočet + Žádosti o změnu'!$DH$2="ano",'Rozpočet + Žádosti o změnu'!DB13,IF('Rozpočet + Žádosti o změnu'!$CV$2="ano",'Rozpočet + Žádosti o změnu'!CP13,IF('Rozpočet + Žádosti o změnu'!$CJ$2="ano",'Rozpočet + Žádosti o změnu'!CD13,IF('Rozpočet + Žádosti o změnu'!$BX$2="ano",'Rozpočet + Žádosti o změnu'!BR13,IF('Rozpočet + Žádosti o změnu'!$BL$2="ano",'Rozpočet + Žádosti o změnu'!BF13,IF('Rozpočet + Žádosti o změnu'!$AZ$2="ano",'Rozpočet + Žádosti o změnu'!AT13,IF('Rozpočet + Žádosti o změnu'!$AN$2="ano",'Rozpočet + Žádosti o změnu'!AH13,'Rozpočet + Žádosti o změnu'!H13))))))))))</f>
        <v>0</v>
      </c>
      <c r="P13" s="267">
        <f>IF('Rozpočet + Žádosti o změnu'!$ER$2="ano",'Rozpočet + Žádosti o změnu'!EM13,IF('Rozpočet + Žádosti o změnu'!$EF$2="ano",'Rozpočet + Žádosti o změnu'!EA13,IF('Rozpočet + Žádosti o změnu'!$DT$2="ano",'Rozpočet + Žádosti o změnu'!DO13,IF('Rozpočet + Žádosti o změnu'!$DH$2="ano",'Rozpočet + Žádosti o změnu'!DC13,IF('Rozpočet + Žádosti o změnu'!$CV$2="ano",'Rozpočet + Žádosti o změnu'!CQ13,IF('Rozpočet + Žádosti o změnu'!$CJ$2="ano",'Rozpočet + Žádosti o změnu'!CE13,IF('Rozpočet + Žádosti o změnu'!$BX$2="ano",'Rozpočet + Žádosti o změnu'!BS13,IF('Rozpočet + Žádosti o změnu'!$BL$2="ano",'Rozpočet + Žádosti o změnu'!BG13,IF('Rozpočet + Žádosti o změnu'!$AZ$2="ano",'Rozpočet + Žádosti o změnu'!AU13,IF('Rozpočet + Žádosti o změnu'!$AN$2="ano",'Rozpočet + Žádosti o změnu'!AI13,'Rozpočet + Žádosti o změnu'!I13))))))))))</f>
        <v>0</v>
      </c>
      <c r="Q13" s="267">
        <f>IF('Rozpočet + Žádosti o změnu'!$ER$2="ano",'Rozpočet + Žádosti o změnu'!EN13,IF('Rozpočet + Žádosti o změnu'!$EF$2="ano",'Rozpočet + Žádosti o změnu'!EB13,IF('Rozpočet + Žádosti o změnu'!$DT$2="ano",'Rozpočet + Žádosti o změnu'!DP13,IF('Rozpočet + Žádosti o změnu'!$DH$2="ano",'Rozpočet + Žádosti o změnu'!DD13,IF('Rozpočet + Žádosti o změnu'!$CV$2="ano",'Rozpočet + Žádosti o změnu'!CR13,IF('Rozpočet + Žádosti o změnu'!$CJ$2="ano",'Rozpočet + Žádosti o změnu'!CF13,IF('Rozpočet + Žádosti o změnu'!$BX$2="ano",'Rozpočet + Žádosti o změnu'!BT13,IF('Rozpočet + Žádosti o změnu'!$BL$2="ano",'Rozpočet + Žádosti o změnu'!BH13,IF('Rozpočet + Žádosti o změnu'!$AZ$2="ano",'Rozpočet + Žádosti o změnu'!AV13,IF('Rozpočet + Žádosti o změnu'!$AN$2="ano",'Rozpočet + Žádosti o změnu'!AJ13,'Rozpočet + Žádosti o změnu'!J13))))))))))</f>
        <v>0</v>
      </c>
      <c r="R13" s="267">
        <f>IF('Rozpočet + Žádosti o změnu'!$ER$2="ano",'Rozpočet + Žádosti o změnu'!EO13,IF('Rozpočet + Žádosti o změnu'!$EF$2="ano",'Rozpočet + Žádosti o změnu'!EC13,IF('Rozpočet + Žádosti o změnu'!$DT$2="ano",'Rozpočet + Žádosti o změnu'!DQ13,IF('Rozpočet + Žádosti o změnu'!$DH$2="ano",'Rozpočet + Žádosti o změnu'!DE13,IF('Rozpočet + Žádosti o změnu'!$CV$2="ano",'Rozpočet + Žádosti o změnu'!CS13,IF('Rozpočet + Žádosti o změnu'!$CJ$2="ano",'Rozpočet + Žádosti o změnu'!CG13,IF('Rozpočet + Žádosti o změnu'!$BX$2="ano",'Rozpočet + Žádosti o změnu'!BU13,IF('Rozpočet + Žádosti o změnu'!$BL$2="ano",'Rozpočet + Žádosti o změnu'!BI13,IF('Rozpočet + Žádosti o změnu'!$AZ$2="ano",'Rozpočet + Žádosti o změnu'!AW13,IF('Rozpočet + Žádosti o změnu'!$AN$2="ano",'Rozpočet + Žádosti o změnu'!AK13,'Rozpočet + Žádosti o změnu'!K13))))))))))</f>
        <v>0</v>
      </c>
      <c r="S13" s="267">
        <f>IF('Rozpočet + Žádosti o změnu'!$ER$2="ano",'Rozpočet + Žádosti o změnu'!EP13,IF('Rozpočet + Žádosti o změnu'!$EF$2="ano",'Rozpočet + Žádosti o změnu'!ED13,IF('Rozpočet + Žádosti o změnu'!$DT$2="ano",'Rozpočet + Žádosti o změnu'!DR13,IF('Rozpočet + Žádosti o změnu'!$DH$2="ano",'Rozpočet + Žádosti o změnu'!DF13,IF('Rozpočet + Žádosti o změnu'!$CV$2="ano",'Rozpočet + Žádosti o změnu'!CT13,IF('Rozpočet + Žádosti o změnu'!$CJ$2="ano",'Rozpočet + Žádosti o změnu'!CH13,IF('Rozpočet + Žádosti o změnu'!$BX$2="ano",'Rozpočet + Žádosti o změnu'!BV13,IF('Rozpočet + Žádosti o změnu'!$BL$2="ano",'Rozpočet + Žádosti o změnu'!BJ13,IF('Rozpočet + Žádosti o změnu'!$AZ$2="ano",'Rozpočet + Žádosti o změnu'!AX13,IF('Rozpočet + Žádosti o změnu'!$AN$2="ano",'Rozpočet + Žádosti o změnu'!AL13,'Rozpočet + Žádosti o změnu'!L13))))))))))</f>
        <v>0</v>
      </c>
      <c r="T13" s="267">
        <f>IF('Rozpočet + Žádosti o změnu'!$ER$2="ano",'Rozpočet + Žádosti o změnu'!EQ13,IF('Rozpočet + Žádosti o změnu'!$EF$2="ano",'Rozpočet + Žádosti o změnu'!EE13,IF('Rozpočet + Žádosti o změnu'!$DT$2="ano",'Rozpočet + Žádosti o změnu'!DS13,IF('Rozpočet + Žádosti o změnu'!$DH$2="ano",'Rozpočet + Žádosti o změnu'!DG13,IF('Rozpočet + Žádosti o změnu'!$CV$2="ano",'Rozpočet + Žádosti o změnu'!CU13,IF('Rozpočet + Žádosti o změnu'!$CJ$2="ano",'Rozpočet + Žádosti o změnu'!CI13,IF('Rozpočet + Žádosti o změnu'!$BX$2="ano",'Rozpočet + Žádosti o změnu'!BW13,IF('Rozpočet + Žádosti o změnu'!$BL$2="ano",'Rozpočet + Žádosti o změnu'!BK13,IF('Rozpočet + Žádosti o změnu'!$AZ$2="ano",'Rozpočet + Žádosti o změnu'!AY13,IF('Rozpočet + Žádosti o změnu'!$AN$2="ano",'Rozpočet + Žádosti o změnu'!AM13,'Rozpočet + Žádosti o změnu'!M13))))))))))</f>
        <v>0</v>
      </c>
      <c r="U13" s="267">
        <f>IF('Rozpočet + Žádosti o změnu'!$ER$2="ano",'Rozpočet + Žádosti o změnu'!ER13,IF('Rozpočet + Žádosti o změnu'!$EF$2="ano",'Rozpočet + Žádosti o změnu'!EF13,IF('Rozpočet + Žádosti o změnu'!$DT$2="ano",'Rozpočet + Žádosti o změnu'!DT13,IF('Rozpočet + Žádosti o změnu'!$DH$2="ano",'Rozpočet + Žádosti o změnu'!DH13,IF('Rozpočet + Žádosti o změnu'!$CV$2="ano",'Rozpočet + Žádosti o změnu'!CV13,IF('Rozpočet + Žádosti o změnu'!$CJ$2="ano",'Rozpočet + Žádosti o změnu'!CJ13,IF('Rozpočet + Žádosti o změnu'!$BX$2="ano",'Rozpočet + Žádosti o změnu'!BX13,IF('Rozpočet + Žádosti o změnu'!$BL$2="ano",'Rozpočet + Žádosti o změnu'!BL13,IF('Rozpočet + Žádosti o změnu'!$AZ$2="ano",'Rozpočet + Žádosti o změnu'!AZ13,IF('Rozpočet + Žádosti o změnu'!$AN$2="ano",'Rozpočet + Žádosti o změnu'!AN13,'Rozpočet + Žádosti o změnu'!N13))))))))))</f>
        <v>0</v>
      </c>
      <c r="W13" s="281">
        <f>IF('ZoR č. 1'!$D13="",0,'ZoR č. 1'!G13)+IF('ZoR č. 2'!$D13="",0,'ZoR č. 2'!G13)+IF('ZoR č. 3'!$D13="",0,'ZoR č. 3'!G13)+IF('ZoR č. 4'!$D13="",0,'ZoR č. 4'!G13)+IF('ZoR č. 5'!$D13="",0,'ZoR č. 5'!G13)+IF('ZoR č. 6'!$D13="",0,'ZoR č. 6'!G13)+IF('ZoR č. 7'!$D13="",0,'ZoR č. 7'!G13)+IF('ZoR č. 8'!$D13="",0,'ZoR č. 8'!G13)+IF('ZoR č. 9'!$D13="",0,'ZoR č. 9'!G13)+IF('ZoR č. 10'!$D13="",0,'ZoR č. 10'!G13)+IF(ZZoR!$D13="",0,ZZoR!G13)</f>
        <v>0</v>
      </c>
      <c r="X13" s="281">
        <f>IF('ZoR č. 1'!$D13="",0,'ZoR č. 1'!H13)+IF('ZoR č. 2'!$D13="",0,'ZoR č. 2'!H13)+IF('ZoR č. 3'!$D13="",0,'ZoR č. 3'!H13)+IF('ZoR č. 4'!$D13="",0,'ZoR č. 4'!H13)+IF('ZoR č. 5'!$D13="",0,'ZoR č. 5'!H13)+IF('ZoR č. 6'!$D13="",0,'ZoR č. 6'!H13)+IF('ZoR č. 7'!$D13="",0,'ZoR č. 7'!H13)+IF('ZoR č. 8'!$D13="",0,'ZoR č. 8'!H13)+IF('ZoR č. 9'!$D13="",0,'ZoR č. 9'!H13)+IF('ZoR č. 10'!$D13="",0,'ZoR č. 10'!H13)+IF(ZZoR!$D13="",0,ZZoR!H13)</f>
        <v>0</v>
      </c>
      <c r="Y13" s="281">
        <f>IF('ZoR č. 1'!$D13="",0,'ZoR č. 1'!I13)+IF('ZoR č. 2'!$D13="",0,'ZoR č. 2'!I13)+IF('ZoR č. 3'!$D13="",0,'ZoR č. 3'!I13)+IF('ZoR č. 4'!$D13="",0,'ZoR č. 4'!I13)+IF('ZoR č. 5'!$D13="",0,'ZoR č. 5'!I13)+IF('ZoR č. 6'!$D13="",0,'ZoR č. 6'!I13)+IF('ZoR č. 7'!$D13="",0,'ZoR č. 7'!I13)+IF('ZoR č. 8'!$D13="",0,'ZoR č. 8'!I13)+IF('ZoR č. 9'!$D13="",0,'ZoR č. 9'!I13)+IF('ZoR č. 10'!$D13="",0,'ZoR č. 10'!I13)+IF(ZZoR!$D13="",0,ZZoR!I13)</f>
        <v>0</v>
      </c>
      <c r="Z13" s="281">
        <f>IF('ZoR č. 1'!$D13="",0,'ZoR č. 1'!J13)+IF('ZoR č. 2'!$D13="",0,'ZoR č. 2'!J13)+IF('ZoR č. 3'!$D13="",0,'ZoR č. 3'!J13)+IF('ZoR č. 4'!$D13="",0,'ZoR č. 4'!J13)+IF('ZoR č. 5'!$D13="",0,'ZoR č. 5'!J13)+IF('ZoR č. 6'!$D13="",0,'ZoR č. 6'!J13)+IF('ZoR č. 7'!$D13="",0,'ZoR č. 7'!J13)+IF('ZoR č. 8'!$D13="",0,'ZoR č. 8'!J13)+IF('ZoR č. 9'!$D13="",0,'ZoR č. 9'!J13)+IF('ZoR č. 10'!$D13="",0,'ZoR č. 10'!J13)+IF(ZZoR!$D13="",0,ZZoR!J13)</f>
        <v>0</v>
      </c>
      <c r="AA13" s="281">
        <f>IF('ZoR č. 1'!$D13="",0,'ZoR č. 1'!K13)+IF('ZoR č. 2'!$D13="",0,'ZoR č. 2'!K13)+IF('ZoR č. 3'!$D13="",0,'ZoR č. 3'!K13)+IF('ZoR č. 4'!$D13="",0,'ZoR č. 4'!K13)+IF('ZoR č. 5'!$D13="",0,'ZoR č. 5'!K13)+IF('ZoR č. 6'!$D13="",0,'ZoR č. 6'!K13)+IF('ZoR č. 7'!$D13="",0,'ZoR č. 7'!K13)+IF('ZoR č. 8'!$D13="",0,'ZoR č. 8'!K13)+IF('ZoR č. 9'!$D13="",0,'ZoR č. 9'!K13)+IF('ZoR č. 10'!$D13="",0,'ZoR č. 10'!K13)+IF(ZZoR!$D13="",0,ZZoR!K13)</f>
        <v>0</v>
      </c>
      <c r="AB13" s="281">
        <f>IF('ZoR č. 1'!$D13="",0,'ZoR č. 1'!L13)+IF('ZoR č. 2'!$D13="",0,'ZoR č. 2'!L13)+IF('ZoR č. 3'!$D13="",0,'ZoR č. 3'!L13)+IF('ZoR č. 4'!$D13="",0,'ZoR č. 4'!L13)+IF('ZoR č. 5'!$D13="",0,'ZoR č. 5'!L13)+IF('ZoR č. 6'!$D13="",0,'ZoR č. 6'!L13)+IF('ZoR č. 7'!$D13="",0,'ZoR č. 7'!L13)+IF('ZoR č. 8'!$D13="",0,'ZoR č. 8'!L13)+IF('ZoR č. 9'!$D13="",0,'ZoR č. 9'!L13)+IF('ZoR č. 10'!$D13="",0,'ZoR č. 10'!L13)+IF(ZZoR!$D13="",0,ZZoR!L13)</f>
        <v>0</v>
      </c>
      <c r="AC13" s="281">
        <f>IF('ZoR č. 1'!$D13="",0,'ZoR č. 1'!M13)+IF('ZoR č. 2'!$D13="",0,'ZoR č. 2'!M13)+IF('ZoR č. 3'!$D13="",0,'ZoR č. 3'!M13)+IF('ZoR č. 4'!$D13="",0,'ZoR č. 4'!M13)+IF('ZoR č. 5'!$D13="",0,'ZoR č. 5'!M13)+IF('ZoR č. 6'!$D13="",0,'ZoR č. 6'!M13)+IF('ZoR č. 7'!$D13="",0,'ZoR č. 7'!M13)+IF('ZoR č. 8'!$D13="",0,'ZoR č. 8'!M13)+IF('ZoR č. 9'!$D13="",0,'ZoR č. 9'!M13)+IF('ZoR č. 10'!$D13="",0,'ZoR č. 10'!M13)+IF(ZZoR!$D13="",0,ZZoR!M13)</f>
        <v>0</v>
      </c>
      <c r="AE13" s="282" t="str">
        <f t="shared" si="3"/>
        <v/>
      </c>
    </row>
    <row r="14" spans="2:31" x14ac:dyDescent="0.25">
      <c r="B14" s="9" t="s">
        <v>57</v>
      </c>
      <c r="C14" s="98" t="str">
        <f>IF(COUNTA('Přehled partnerů'!C14:D14)&lt;&gt;2,"partner neuveden",IF('Přehled partnerů'!K14="ANO",'Přehled partnerů'!C14,"v tomto období nerelevantní"))</f>
        <v>partner neuveden</v>
      </c>
      <c r="D14" s="108" t="str">
        <f>IF(COUNTA('Přehled partnerů'!C14:D14)&lt;&gt;2,"",IF('Přehled partnerů'!K14="ANO",'Přehled partnerů'!D14,""))</f>
        <v/>
      </c>
      <c r="E14" s="21" t="str">
        <f t="shared" si="0"/>
        <v/>
      </c>
      <c r="F14" s="114" t="str">
        <f t="shared" si="1"/>
        <v/>
      </c>
      <c r="G14" s="125">
        <v>0</v>
      </c>
      <c r="H14" s="126">
        <v>0</v>
      </c>
      <c r="I14" s="126">
        <v>0</v>
      </c>
      <c r="J14" s="126">
        <v>0</v>
      </c>
      <c r="K14" s="16">
        <v>0</v>
      </c>
      <c r="L14" s="16">
        <v>0</v>
      </c>
      <c r="M14" s="20">
        <v>0</v>
      </c>
      <c r="N14" s="58" t="str">
        <f t="shared" si="2"/>
        <v/>
      </c>
      <c r="O14" s="267">
        <f>IF('Rozpočet + Žádosti o změnu'!$ER$2="ano",'Rozpočet + Žádosti o změnu'!EL14,IF('Rozpočet + Žádosti o změnu'!$EF$2="ano",'Rozpočet + Žádosti o změnu'!DZ14,IF('Rozpočet + Žádosti o změnu'!$DT$2="ano",'Rozpočet + Žádosti o změnu'!DN14,IF('Rozpočet + Žádosti o změnu'!$DH$2="ano",'Rozpočet + Žádosti o změnu'!DB14,IF('Rozpočet + Žádosti o změnu'!$CV$2="ano",'Rozpočet + Žádosti o změnu'!CP14,IF('Rozpočet + Žádosti o změnu'!$CJ$2="ano",'Rozpočet + Žádosti o změnu'!CD14,IF('Rozpočet + Žádosti o změnu'!$BX$2="ano",'Rozpočet + Žádosti o změnu'!BR14,IF('Rozpočet + Žádosti o změnu'!$BL$2="ano",'Rozpočet + Žádosti o změnu'!BF14,IF('Rozpočet + Žádosti o změnu'!$AZ$2="ano",'Rozpočet + Žádosti o změnu'!AT14,IF('Rozpočet + Žádosti o změnu'!$AN$2="ano",'Rozpočet + Žádosti o změnu'!AH14,'Rozpočet + Žádosti o změnu'!H14))))))))))</f>
        <v>0</v>
      </c>
      <c r="P14" s="267">
        <f>IF('Rozpočet + Žádosti o změnu'!$ER$2="ano",'Rozpočet + Žádosti o změnu'!EM14,IF('Rozpočet + Žádosti o změnu'!$EF$2="ano",'Rozpočet + Žádosti o změnu'!EA14,IF('Rozpočet + Žádosti o změnu'!$DT$2="ano",'Rozpočet + Žádosti o změnu'!DO14,IF('Rozpočet + Žádosti o změnu'!$DH$2="ano",'Rozpočet + Žádosti o změnu'!DC14,IF('Rozpočet + Žádosti o změnu'!$CV$2="ano",'Rozpočet + Žádosti o změnu'!CQ14,IF('Rozpočet + Žádosti o změnu'!$CJ$2="ano",'Rozpočet + Žádosti o změnu'!CE14,IF('Rozpočet + Žádosti o změnu'!$BX$2="ano",'Rozpočet + Žádosti o změnu'!BS14,IF('Rozpočet + Žádosti o změnu'!$BL$2="ano",'Rozpočet + Žádosti o změnu'!BG14,IF('Rozpočet + Žádosti o změnu'!$AZ$2="ano",'Rozpočet + Žádosti o změnu'!AU14,IF('Rozpočet + Žádosti o změnu'!$AN$2="ano",'Rozpočet + Žádosti o změnu'!AI14,'Rozpočet + Žádosti o změnu'!I14))))))))))</f>
        <v>0</v>
      </c>
      <c r="Q14" s="267">
        <f>IF('Rozpočet + Žádosti o změnu'!$ER$2="ano",'Rozpočet + Žádosti o změnu'!EN14,IF('Rozpočet + Žádosti o změnu'!$EF$2="ano",'Rozpočet + Žádosti o změnu'!EB14,IF('Rozpočet + Žádosti o změnu'!$DT$2="ano",'Rozpočet + Žádosti o změnu'!DP14,IF('Rozpočet + Žádosti o změnu'!$DH$2="ano",'Rozpočet + Žádosti o změnu'!DD14,IF('Rozpočet + Žádosti o změnu'!$CV$2="ano",'Rozpočet + Žádosti o změnu'!CR14,IF('Rozpočet + Žádosti o změnu'!$CJ$2="ano",'Rozpočet + Žádosti o změnu'!CF14,IF('Rozpočet + Žádosti o změnu'!$BX$2="ano",'Rozpočet + Žádosti o změnu'!BT14,IF('Rozpočet + Žádosti o změnu'!$BL$2="ano",'Rozpočet + Žádosti o změnu'!BH14,IF('Rozpočet + Žádosti o změnu'!$AZ$2="ano",'Rozpočet + Žádosti o změnu'!AV14,IF('Rozpočet + Žádosti o změnu'!$AN$2="ano",'Rozpočet + Žádosti o změnu'!AJ14,'Rozpočet + Žádosti o změnu'!J14))))))))))</f>
        <v>0</v>
      </c>
      <c r="R14" s="267">
        <f>IF('Rozpočet + Žádosti o změnu'!$ER$2="ano",'Rozpočet + Žádosti o změnu'!EO14,IF('Rozpočet + Žádosti o změnu'!$EF$2="ano",'Rozpočet + Žádosti o změnu'!EC14,IF('Rozpočet + Žádosti o změnu'!$DT$2="ano",'Rozpočet + Žádosti o změnu'!DQ14,IF('Rozpočet + Žádosti o změnu'!$DH$2="ano",'Rozpočet + Žádosti o změnu'!DE14,IF('Rozpočet + Žádosti o změnu'!$CV$2="ano",'Rozpočet + Žádosti o změnu'!CS14,IF('Rozpočet + Žádosti o změnu'!$CJ$2="ano",'Rozpočet + Žádosti o změnu'!CG14,IF('Rozpočet + Žádosti o změnu'!$BX$2="ano",'Rozpočet + Žádosti o změnu'!BU14,IF('Rozpočet + Žádosti o změnu'!$BL$2="ano",'Rozpočet + Žádosti o změnu'!BI14,IF('Rozpočet + Žádosti o změnu'!$AZ$2="ano",'Rozpočet + Žádosti o změnu'!AW14,IF('Rozpočet + Žádosti o změnu'!$AN$2="ano",'Rozpočet + Žádosti o změnu'!AK14,'Rozpočet + Žádosti o změnu'!K14))))))))))</f>
        <v>0</v>
      </c>
      <c r="S14" s="267">
        <f>IF('Rozpočet + Žádosti o změnu'!$ER$2="ano",'Rozpočet + Žádosti o změnu'!EP14,IF('Rozpočet + Žádosti o změnu'!$EF$2="ano",'Rozpočet + Žádosti o změnu'!ED14,IF('Rozpočet + Žádosti o změnu'!$DT$2="ano",'Rozpočet + Žádosti o změnu'!DR14,IF('Rozpočet + Žádosti o změnu'!$DH$2="ano",'Rozpočet + Žádosti o změnu'!DF14,IF('Rozpočet + Žádosti o změnu'!$CV$2="ano",'Rozpočet + Žádosti o změnu'!CT14,IF('Rozpočet + Žádosti o změnu'!$CJ$2="ano",'Rozpočet + Žádosti o změnu'!CH14,IF('Rozpočet + Žádosti o změnu'!$BX$2="ano",'Rozpočet + Žádosti o změnu'!BV14,IF('Rozpočet + Žádosti o změnu'!$BL$2="ano",'Rozpočet + Žádosti o změnu'!BJ14,IF('Rozpočet + Žádosti o změnu'!$AZ$2="ano",'Rozpočet + Žádosti o změnu'!AX14,IF('Rozpočet + Žádosti o změnu'!$AN$2="ano",'Rozpočet + Žádosti o změnu'!AL14,'Rozpočet + Žádosti o změnu'!L14))))))))))</f>
        <v>0</v>
      </c>
      <c r="T14" s="267">
        <f>IF('Rozpočet + Žádosti o změnu'!$ER$2="ano",'Rozpočet + Žádosti o změnu'!EQ14,IF('Rozpočet + Žádosti o změnu'!$EF$2="ano",'Rozpočet + Žádosti o změnu'!EE14,IF('Rozpočet + Žádosti o změnu'!$DT$2="ano",'Rozpočet + Žádosti o změnu'!DS14,IF('Rozpočet + Žádosti o změnu'!$DH$2="ano",'Rozpočet + Žádosti o změnu'!DG14,IF('Rozpočet + Žádosti o změnu'!$CV$2="ano",'Rozpočet + Žádosti o změnu'!CU14,IF('Rozpočet + Žádosti o změnu'!$CJ$2="ano",'Rozpočet + Žádosti o změnu'!CI14,IF('Rozpočet + Žádosti o změnu'!$BX$2="ano",'Rozpočet + Žádosti o změnu'!BW14,IF('Rozpočet + Žádosti o změnu'!$BL$2="ano",'Rozpočet + Žádosti o změnu'!BK14,IF('Rozpočet + Žádosti o změnu'!$AZ$2="ano",'Rozpočet + Žádosti o změnu'!AY14,IF('Rozpočet + Žádosti o změnu'!$AN$2="ano",'Rozpočet + Žádosti o změnu'!AM14,'Rozpočet + Žádosti o změnu'!M14))))))))))</f>
        <v>0</v>
      </c>
      <c r="U14" s="267">
        <f>IF('Rozpočet + Žádosti o změnu'!$ER$2="ano",'Rozpočet + Žádosti o změnu'!ER14,IF('Rozpočet + Žádosti o změnu'!$EF$2="ano",'Rozpočet + Žádosti o změnu'!EF14,IF('Rozpočet + Žádosti o změnu'!$DT$2="ano",'Rozpočet + Žádosti o změnu'!DT14,IF('Rozpočet + Žádosti o změnu'!$DH$2="ano",'Rozpočet + Žádosti o změnu'!DH14,IF('Rozpočet + Žádosti o změnu'!$CV$2="ano",'Rozpočet + Žádosti o změnu'!CV14,IF('Rozpočet + Žádosti o změnu'!$CJ$2="ano",'Rozpočet + Žádosti o změnu'!CJ14,IF('Rozpočet + Žádosti o změnu'!$BX$2="ano",'Rozpočet + Žádosti o změnu'!BX14,IF('Rozpočet + Žádosti o změnu'!$BL$2="ano",'Rozpočet + Žádosti o změnu'!BL14,IF('Rozpočet + Žádosti o změnu'!$AZ$2="ano",'Rozpočet + Žádosti o změnu'!AZ14,IF('Rozpočet + Žádosti o změnu'!$AN$2="ano",'Rozpočet + Žádosti o změnu'!AN14,'Rozpočet + Žádosti o změnu'!N14))))))))))</f>
        <v>0</v>
      </c>
      <c r="W14" s="281">
        <f>IF('ZoR č. 1'!$D14="",0,'ZoR č. 1'!G14)+IF('ZoR č. 2'!$D14="",0,'ZoR č. 2'!G14)+IF('ZoR č. 3'!$D14="",0,'ZoR č. 3'!G14)+IF('ZoR č. 4'!$D14="",0,'ZoR č. 4'!G14)+IF('ZoR č. 5'!$D14="",0,'ZoR č. 5'!G14)+IF('ZoR č. 6'!$D14="",0,'ZoR č. 6'!G14)+IF('ZoR č. 7'!$D14="",0,'ZoR č. 7'!G14)+IF('ZoR č. 8'!$D14="",0,'ZoR č. 8'!G14)+IF('ZoR č. 9'!$D14="",0,'ZoR č. 9'!G14)+IF('ZoR č. 10'!$D14="",0,'ZoR č. 10'!G14)+IF(ZZoR!$D14="",0,ZZoR!G14)</f>
        <v>0</v>
      </c>
      <c r="X14" s="281">
        <f>IF('ZoR č. 1'!$D14="",0,'ZoR č. 1'!H14)+IF('ZoR č. 2'!$D14="",0,'ZoR č. 2'!H14)+IF('ZoR č. 3'!$D14="",0,'ZoR č. 3'!H14)+IF('ZoR č. 4'!$D14="",0,'ZoR č. 4'!H14)+IF('ZoR č. 5'!$D14="",0,'ZoR č. 5'!H14)+IF('ZoR č. 6'!$D14="",0,'ZoR č. 6'!H14)+IF('ZoR č. 7'!$D14="",0,'ZoR č. 7'!H14)+IF('ZoR č. 8'!$D14="",0,'ZoR č. 8'!H14)+IF('ZoR č. 9'!$D14="",0,'ZoR č. 9'!H14)+IF('ZoR č. 10'!$D14="",0,'ZoR č. 10'!H14)+IF(ZZoR!$D14="",0,ZZoR!H14)</f>
        <v>0</v>
      </c>
      <c r="Y14" s="281">
        <f>IF('ZoR č. 1'!$D14="",0,'ZoR č. 1'!I14)+IF('ZoR č. 2'!$D14="",0,'ZoR č. 2'!I14)+IF('ZoR č. 3'!$D14="",0,'ZoR č. 3'!I14)+IF('ZoR č. 4'!$D14="",0,'ZoR č. 4'!I14)+IF('ZoR č. 5'!$D14="",0,'ZoR č. 5'!I14)+IF('ZoR č. 6'!$D14="",0,'ZoR č. 6'!I14)+IF('ZoR č. 7'!$D14="",0,'ZoR č. 7'!I14)+IF('ZoR č. 8'!$D14="",0,'ZoR č. 8'!I14)+IF('ZoR č. 9'!$D14="",0,'ZoR č. 9'!I14)+IF('ZoR č. 10'!$D14="",0,'ZoR č. 10'!I14)+IF(ZZoR!$D14="",0,ZZoR!I14)</f>
        <v>0</v>
      </c>
      <c r="Z14" s="281">
        <f>IF('ZoR č. 1'!$D14="",0,'ZoR č. 1'!J14)+IF('ZoR č. 2'!$D14="",0,'ZoR č. 2'!J14)+IF('ZoR č. 3'!$D14="",0,'ZoR č. 3'!J14)+IF('ZoR č. 4'!$D14="",0,'ZoR č. 4'!J14)+IF('ZoR č. 5'!$D14="",0,'ZoR č. 5'!J14)+IF('ZoR č. 6'!$D14="",0,'ZoR č. 6'!J14)+IF('ZoR č. 7'!$D14="",0,'ZoR č. 7'!J14)+IF('ZoR č. 8'!$D14="",0,'ZoR č. 8'!J14)+IF('ZoR č. 9'!$D14="",0,'ZoR č. 9'!J14)+IF('ZoR č. 10'!$D14="",0,'ZoR č. 10'!J14)+IF(ZZoR!$D14="",0,ZZoR!J14)</f>
        <v>0</v>
      </c>
      <c r="AA14" s="281">
        <f>IF('ZoR č. 1'!$D14="",0,'ZoR č. 1'!K14)+IF('ZoR č. 2'!$D14="",0,'ZoR č. 2'!K14)+IF('ZoR č. 3'!$D14="",0,'ZoR č. 3'!K14)+IF('ZoR č. 4'!$D14="",0,'ZoR č. 4'!K14)+IF('ZoR č. 5'!$D14="",0,'ZoR č. 5'!K14)+IF('ZoR č. 6'!$D14="",0,'ZoR č. 6'!K14)+IF('ZoR č. 7'!$D14="",0,'ZoR č. 7'!K14)+IF('ZoR č. 8'!$D14="",0,'ZoR č. 8'!K14)+IF('ZoR č. 9'!$D14="",0,'ZoR č. 9'!K14)+IF('ZoR č. 10'!$D14="",0,'ZoR č. 10'!K14)+IF(ZZoR!$D14="",0,ZZoR!K14)</f>
        <v>0</v>
      </c>
      <c r="AB14" s="281">
        <f>IF('ZoR č. 1'!$D14="",0,'ZoR č. 1'!L14)+IF('ZoR č. 2'!$D14="",0,'ZoR č. 2'!L14)+IF('ZoR č. 3'!$D14="",0,'ZoR č. 3'!L14)+IF('ZoR č. 4'!$D14="",0,'ZoR č. 4'!L14)+IF('ZoR č. 5'!$D14="",0,'ZoR č. 5'!L14)+IF('ZoR č. 6'!$D14="",0,'ZoR č. 6'!L14)+IF('ZoR č. 7'!$D14="",0,'ZoR č. 7'!L14)+IF('ZoR č. 8'!$D14="",0,'ZoR č. 8'!L14)+IF('ZoR č. 9'!$D14="",0,'ZoR č. 9'!L14)+IF('ZoR č. 10'!$D14="",0,'ZoR č. 10'!L14)+IF(ZZoR!$D14="",0,ZZoR!L14)</f>
        <v>0</v>
      </c>
      <c r="AC14" s="281">
        <f>IF('ZoR č. 1'!$D14="",0,'ZoR č. 1'!M14)+IF('ZoR č. 2'!$D14="",0,'ZoR č. 2'!M14)+IF('ZoR č. 3'!$D14="",0,'ZoR č. 3'!M14)+IF('ZoR č. 4'!$D14="",0,'ZoR č. 4'!M14)+IF('ZoR č. 5'!$D14="",0,'ZoR č. 5'!M14)+IF('ZoR č. 6'!$D14="",0,'ZoR č. 6'!M14)+IF('ZoR č. 7'!$D14="",0,'ZoR č. 7'!M14)+IF('ZoR č. 8'!$D14="",0,'ZoR č. 8'!M14)+IF('ZoR č. 9'!$D14="",0,'ZoR č. 9'!M14)+IF('ZoR č. 10'!$D14="",0,'ZoR č. 10'!M14)+IF(ZZoR!$D14="",0,ZZoR!M14)</f>
        <v>0</v>
      </c>
      <c r="AE14" s="282" t="str">
        <f t="shared" si="3"/>
        <v/>
      </c>
    </row>
    <row r="15" spans="2:31" x14ac:dyDescent="0.25">
      <c r="B15" s="9" t="s">
        <v>58</v>
      </c>
      <c r="C15" s="98" t="str">
        <f>IF(COUNTA('Přehled partnerů'!C15:D15)&lt;&gt;2,"partner neuveden",IF('Přehled partnerů'!K15="ANO",'Přehled partnerů'!C15,"v tomto období nerelevantní"))</f>
        <v>partner neuveden</v>
      </c>
      <c r="D15" s="108" t="str">
        <f>IF(COUNTA('Přehled partnerů'!C15:D15)&lt;&gt;2,"",IF('Přehled partnerů'!K15="ANO",'Přehled partnerů'!D15,""))</f>
        <v/>
      </c>
      <c r="E15" s="21" t="str">
        <f t="shared" si="0"/>
        <v/>
      </c>
      <c r="F15" s="114" t="str">
        <f t="shared" si="1"/>
        <v/>
      </c>
      <c r="G15" s="125">
        <v>0</v>
      </c>
      <c r="H15" s="126">
        <v>0</v>
      </c>
      <c r="I15" s="126">
        <v>0</v>
      </c>
      <c r="J15" s="126">
        <v>0</v>
      </c>
      <c r="K15" s="16">
        <v>0</v>
      </c>
      <c r="L15" s="16">
        <v>0</v>
      </c>
      <c r="M15" s="20">
        <v>0</v>
      </c>
      <c r="N15" s="58" t="str">
        <f t="shared" si="2"/>
        <v/>
      </c>
      <c r="O15" s="267">
        <f>IF('Rozpočet + Žádosti o změnu'!$ER$2="ano",'Rozpočet + Žádosti o změnu'!EL15,IF('Rozpočet + Žádosti o změnu'!$EF$2="ano",'Rozpočet + Žádosti o změnu'!DZ15,IF('Rozpočet + Žádosti o změnu'!$DT$2="ano",'Rozpočet + Žádosti o změnu'!DN15,IF('Rozpočet + Žádosti o změnu'!$DH$2="ano",'Rozpočet + Žádosti o změnu'!DB15,IF('Rozpočet + Žádosti o změnu'!$CV$2="ano",'Rozpočet + Žádosti o změnu'!CP15,IF('Rozpočet + Žádosti o změnu'!$CJ$2="ano",'Rozpočet + Žádosti o změnu'!CD15,IF('Rozpočet + Žádosti o změnu'!$BX$2="ano",'Rozpočet + Žádosti o změnu'!BR15,IF('Rozpočet + Žádosti o změnu'!$BL$2="ano",'Rozpočet + Žádosti o změnu'!BF15,IF('Rozpočet + Žádosti o změnu'!$AZ$2="ano",'Rozpočet + Žádosti o změnu'!AT15,IF('Rozpočet + Žádosti o změnu'!$AN$2="ano",'Rozpočet + Žádosti o změnu'!AH15,'Rozpočet + Žádosti o změnu'!H15))))))))))</f>
        <v>0</v>
      </c>
      <c r="P15" s="267">
        <f>IF('Rozpočet + Žádosti o změnu'!$ER$2="ano",'Rozpočet + Žádosti o změnu'!EM15,IF('Rozpočet + Žádosti o změnu'!$EF$2="ano",'Rozpočet + Žádosti o změnu'!EA15,IF('Rozpočet + Žádosti o změnu'!$DT$2="ano",'Rozpočet + Žádosti o změnu'!DO15,IF('Rozpočet + Žádosti o změnu'!$DH$2="ano",'Rozpočet + Žádosti o změnu'!DC15,IF('Rozpočet + Žádosti o změnu'!$CV$2="ano",'Rozpočet + Žádosti o změnu'!CQ15,IF('Rozpočet + Žádosti o změnu'!$CJ$2="ano",'Rozpočet + Žádosti o změnu'!CE15,IF('Rozpočet + Žádosti o změnu'!$BX$2="ano",'Rozpočet + Žádosti o změnu'!BS15,IF('Rozpočet + Žádosti o změnu'!$BL$2="ano",'Rozpočet + Žádosti o změnu'!BG15,IF('Rozpočet + Žádosti o změnu'!$AZ$2="ano",'Rozpočet + Žádosti o změnu'!AU15,IF('Rozpočet + Žádosti o změnu'!$AN$2="ano",'Rozpočet + Žádosti o změnu'!AI15,'Rozpočet + Žádosti o změnu'!I15))))))))))</f>
        <v>0</v>
      </c>
      <c r="Q15" s="267">
        <f>IF('Rozpočet + Žádosti o změnu'!$ER$2="ano",'Rozpočet + Žádosti o změnu'!EN15,IF('Rozpočet + Žádosti o změnu'!$EF$2="ano",'Rozpočet + Žádosti o změnu'!EB15,IF('Rozpočet + Žádosti o změnu'!$DT$2="ano",'Rozpočet + Žádosti o změnu'!DP15,IF('Rozpočet + Žádosti o změnu'!$DH$2="ano",'Rozpočet + Žádosti o změnu'!DD15,IF('Rozpočet + Žádosti o změnu'!$CV$2="ano",'Rozpočet + Žádosti o změnu'!CR15,IF('Rozpočet + Žádosti o změnu'!$CJ$2="ano",'Rozpočet + Žádosti o změnu'!CF15,IF('Rozpočet + Žádosti o změnu'!$BX$2="ano",'Rozpočet + Žádosti o změnu'!BT15,IF('Rozpočet + Žádosti o změnu'!$BL$2="ano",'Rozpočet + Žádosti o změnu'!BH15,IF('Rozpočet + Žádosti o změnu'!$AZ$2="ano",'Rozpočet + Žádosti o změnu'!AV15,IF('Rozpočet + Žádosti o změnu'!$AN$2="ano",'Rozpočet + Žádosti o změnu'!AJ15,'Rozpočet + Žádosti o změnu'!J15))))))))))</f>
        <v>0</v>
      </c>
      <c r="R15" s="267">
        <f>IF('Rozpočet + Žádosti o změnu'!$ER$2="ano",'Rozpočet + Žádosti o změnu'!EO15,IF('Rozpočet + Žádosti o změnu'!$EF$2="ano",'Rozpočet + Žádosti o změnu'!EC15,IF('Rozpočet + Žádosti o změnu'!$DT$2="ano",'Rozpočet + Žádosti o změnu'!DQ15,IF('Rozpočet + Žádosti o změnu'!$DH$2="ano",'Rozpočet + Žádosti o změnu'!DE15,IF('Rozpočet + Žádosti o změnu'!$CV$2="ano",'Rozpočet + Žádosti o změnu'!CS15,IF('Rozpočet + Žádosti o změnu'!$CJ$2="ano",'Rozpočet + Žádosti o změnu'!CG15,IF('Rozpočet + Žádosti o změnu'!$BX$2="ano",'Rozpočet + Žádosti o změnu'!BU15,IF('Rozpočet + Žádosti o změnu'!$BL$2="ano",'Rozpočet + Žádosti o změnu'!BI15,IF('Rozpočet + Žádosti o změnu'!$AZ$2="ano",'Rozpočet + Žádosti o změnu'!AW15,IF('Rozpočet + Žádosti o změnu'!$AN$2="ano",'Rozpočet + Žádosti o změnu'!AK15,'Rozpočet + Žádosti o změnu'!K15))))))))))</f>
        <v>0</v>
      </c>
      <c r="S15" s="267">
        <f>IF('Rozpočet + Žádosti o změnu'!$ER$2="ano",'Rozpočet + Žádosti o změnu'!EP15,IF('Rozpočet + Žádosti o změnu'!$EF$2="ano",'Rozpočet + Žádosti o změnu'!ED15,IF('Rozpočet + Žádosti o změnu'!$DT$2="ano",'Rozpočet + Žádosti o změnu'!DR15,IF('Rozpočet + Žádosti o změnu'!$DH$2="ano",'Rozpočet + Žádosti o změnu'!DF15,IF('Rozpočet + Žádosti o změnu'!$CV$2="ano",'Rozpočet + Žádosti o změnu'!CT15,IF('Rozpočet + Žádosti o změnu'!$CJ$2="ano",'Rozpočet + Žádosti o změnu'!CH15,IF('Rozpočet + Žádosti o změnu'!$BX$2="ano",'Rozpočet + Žádosti o změnu'!BV15,IF('Rozpočet + Žádosti o změnu'!$BL$2="ano",'Rozpočet + Žádosti o změnu'!BJ15,IF('Rozpočet + Žádosti o změnu'!$AZ$2="ano",'Rozpočet + Žádosti o změnu'!AX15,IF('Rozpočet + Žádosti o změnu'!$AN$2="ano",'Rozpočet + Žádosti o změnu'!AL15,'Rozpočet + Žádosti o změnu'!L15))))))))))</f>
        <v>0</v>
      </c>
      <c r="T15" s="267">
        <f>IF('Rozpočet + Žádosti o změnu'!$ER$2="ano",'Rozpočet + Žádosti o změnu'!EQ15,IF('Rozpočet + Žádosti o změnu'!$EF$2="ano",'Rozpočet + Žádosti o změnu'!EE15,IF('Rozpočet + Žádosti o změnu'!$DT$2="ano",'Rozpočet + Žádosti o změnu'!DS15,IF('Rozpočet + Žádosti o změnu'!$DH$2="ano",'Rozpočet + Žádosti o změnu'!DG15,IF('Rozpočet + Žádosti o změnu'!$CV$2="ano",'Rozpočet + Žádosti o změnu'!CU15,IF('Rozpočet + Žádosti o změnu'!$CJ$2="ano",'Rozpočet + Žádosti o změnu'!CI15,IF('Rozpočet + Žádosti o změnu'!$BX$2="ano",'Rozpočet + Žádosti o změnu'!BW15,IF('Rozpočet + Žádosti o změnu'!$BL$2="ano",'Rozpočet + Žádosti o změnu'!BK15,IF('Rozpočet + Žádosti o změnu'!$AZ$2="ano",'Rozpočet + Žádosti o změnu'!AY15,IF('Rozpočet + Žádosti o změnu'!$AN$2="ano",'Rozpočet + Žádosti o změnu'!AM15,'Rozpočet + Žádosti o změnu'!M15))))))))))</f>
        <v>0</v>
      </c>
      <c r="U15" s="267">
        <f>IF('Rozpočet + Žádosti o změnu'!$ER$2="ano",'Rozpočet + Žádosti o změnu'!ER15,IF('Rozpočet + Žádosti o změnu'!$EF$2="ano",'Rozpočet + Žádosti o změnu'!EF15,IF('Rozpočet + Žádosti o změnu'!$DT$2="ano",'Rozpočet + Žádosti o změnu'!DT15,IF('Rozpočet + Žádosti o změnu'!$DH$2="ano",'Rozpočet + Žádosti o změnu'!DH15,IF('Rozpočet + Žádosti o změnu'!$CV$2="ano",'Rozpočet + Žádosti o změnu'!CV15,IF('Rozpočet + Žádosti o změnu'!$CJ$2="ano",'Rozpočet + Žádosti o změnu'!CJ15,IF('Rozpočet + Žádosti o změnu'!$BX$2="ano",'Rozpočet + Žádosti o změnu'!BX15,IF('Rozpočet + Žádosti o změnu'!$BL$2="ano",'Rozpočet + Žádosti o změnu'!BL15,IF('Rozpočet + Žádosti o změnu'!$AZ$2="ano",'Rozpočet + Žádosti o změnu'!AZ15,IF('Rozpočet + Žádosti o změnu'!$AN$2="ano",'Rozpočet + Žádosti o změnu'!AN15,'Rozpočet + Žádosti o změnu'!N15))))))))))</f>
        <v>0</v>
      </c>
      <c r="W15" s="281">
        <f>IF('ZoR č. 1'!$D15="",0,'ZoR č. 1'!G15)+IF('ZoR č. 2'!$D15="",0,'ZoR č. 2'!G15)+IF('ZoR č. 3'!$D15="",0,'ZoR č. 3'!G15)+IF('ZoR č. 4'!$D15="",0,'ZoR č. 4'!G15)+IF('ZoR č. 5'!$D15="",0,'ZoR č. 5'!G15)+IF('ZoR č. 6'!$D15="",0,'ZoR č. 6'!G15)+IF('ZoR č. 7'!$D15="",0,'ZoR č. 7'!G15)+IF('ZoR č. 8'!$D15="",0,'ZoR č. 8'!G15)+IF('ZoR č. 9'!$D15="",0,'ZoR č. 9'!G15)+IF('ZoR č. 10'!$D15="",0,'ZoR č. 10'!G15)+IF(ZZoR!$D15="",0,ZZoR!G15)</f>
        <v>0</v>
      </c>
      <c r="X15" s="281">
        <f>IF('ZoR č. 1'!$D15="",0,'ZoR č. 1'!H15)+IF('ZoR č. 2'!$D15="",0,'ZoR č. 2'!H15)+IF('ZoR č. 3'!$D15="",0,'ZoR č. 3'!H15)+IF('ZoR č. 4'!$D15="",0,'ZoR č. 4'!H15)+IF('ZoR č. 5'!$D15="",0,'ZoR č. 5'!H15)+IF('ZoR č. 6'!$D15="",0,'ZoR č. 6'!H15)+IF('ZoR č. 7'!$D15="",0,'ZoR č. 7'!H15)+IF('ZoR č. 8'!$D15="",0,'ZoR č. 8'!H15)+IF('ZoR č. 9'!$D15="",0,'ZoR č. 9'!H15)+IF('ZoR č. 10'!$D15="",0,'ZoR č. 10'!H15)+IF(ZZoR!$D15="",0,ZZoR!H15)</f>
        <v>0</v>
      </c>
      <c r="Y15" s="281">
        <f>IF('ZoR č. 1'!$D15="",0,'ZoR č. 1'!I15)+IF('ZoR č. 2'!$D15="",0,'ZoR č. 2'!I15)+IF('ZoR č. 3'!$D15="",0,'ZoR č. 3'!I15)+IF('ZoR č. 4'!$D15="",0,'ZoR č. 4'!I15)+IF('ZoR č. 5'!$D15="",0,'ZoR č. 5'!I15)+IF('ZoR č. 6'!$D15="",0,'ZoR č. 6'!I15)+IF('ZoR č. 7'!$D15="",0,'ZoR č. 7'!I15)+IF('ZoR č. 8'!$D15="",0,'ZoR č. 8'!I15)+IF('ZoR č. 9'!$D15="",0,'ZoR č. 9'!I15)+IF('ZoR č. 10'!$D15="",0,'ZoR č. 10'!I15)+IF(ZZoR!$D15="",0,ZZoR!I15)</f>
        <v>0</v>
      </c>
      <c r="Z15" s="281">
        <f>IF('ZoR č. 1'!$D15="",0,'ZoR č. 1'!J15)+IF('ZoR č. 2'!$D15="",0,'ZoR č. 2'!J15)+IF('ZoR č. 3'!$D15="",0,'ZoR č. 3'!J15)+IF('ZoR č. 4'!$D15="",0,'ZoR č. 4'!J15)+IF('ZoR č. 5'!$D15="",0,'ZoR č. 5'!J15)+IF('ZoR č. 6'!$D15="",0,'ZoR č. 6'!J15)+IF('ZoR č. 7'!$D15="",0,'ZoR č. 7'!J15)+IF('ZoR č. 8'!$D15="",0,'ZoR č. 8'!J15)+IF('ZoR č. 9'!$D15="",0,'ZoR č. 9'!J15)+IF('ZoR č. 10'!$D15="",0,'ZoR č. 10'!J15)+IF(ZZoR!$D15="",0,ZZoR!J15)</f>
        <v>0</v>
      </c>
      <c r="AA15" s="281">
        <f>IF('ZoR č. 1'!$D15="",0,'ZoR č. 1'!K15)+IF('ZoR č. 2'!$D15="",0,'ZoR č. 2'!K15)+IF('ZoR č. 3'!$D15="",0,'ZoR č. 3'!K15)+IF('ZoR č. 4'!$D15="",0,'ZoR č. 4'!K15)+IF('ZoR č. 5'!$D15="",0,'ZoR č. 5'!K15)+IF('ZoR č. 6'!$D15="",0,'ZoR č. 6'!K15)+IF('ZoR č. 7'!$D15="",0,'ZoR č. 7'!K15)+IF('ZoR č. 8'!$D15="",0,'ZoR č. 8'!K15)+IF('ZoR č. 9'!$D15="",0,'ZoR č. 9'!K15)+IF('ZoR č. 10'!$D15="",0,'ZoR č. 10'!K15)+IF(ZZoR!$D15="",0,ZZoR!K15)</f>
        <v>0</v>
      </c>
      <c r="AB15" s="281">
        <f>IF('ZoR č. 1'!$D15="",0,'ZoR č. 1'!L15)+IF('ZoR č. 2'!$D15="",0,'ZoR č. 2'!L15)+IF('ZoR č. 3'!$D15="",0,'ZoR č. 3'!L15)+IF('ZoR č. 4'!$D15="",0,'ZoR č. 4'!L15)+IF('ZoR č. 5'!$D15="",0,'ZoR č. 5'!L15)+IF('ZoR č. 6'!$D15="",0,'ZoR č. 6'!L15)+IF('ZoR č. 7'!$D15="",0,'ZoR č. 7'!L15)+IF('ZoR č. 8'!$D15="",0,'ZoR č. 8'!L15)+IF('ZoR č. 9'!$D15="",0,'ZoR č. 9'!L15)+IF('ZoR č. 10'!$D15="",0,'ZoR č. 10'!L15)+IF(ZZoR!$D15="",0,ZZoR!L15)</f>
        <v>0</v>
      </c>
      <c r="AC15" s="281">
        <f>IF('ZoR č. 1'!$D15="",0,'ZoR č. 1'!M15)+IF('ZoR č. 2'!$D15="",0,'ZoR č. 2'!M15)+IF('ZoR č. 3'!$D15="",0,'ZoR č. 3'!M15)+IF('ZoR č. 4'!$D15="",0,'ZoR č. 4'!M15)+IF('ZoR č. 5'!$D15="",0,'ZoR č. 5'!M15)+IF('ZoR č. 6'!$D15="",0,'ZoR č. 6'!M15)+IF('ZoR č. 7'!$D15="",0,'ZoR č. 7'!M15)+IF('ZoR č. 8'!$D15="",0,'ZoR č. 8'!M15)+IF('ZoR č. 9'!$D15="",0,'ZoR č. 9'!M15)+IF('ZoR č. 10'!$D15="",0,'ZoR č. 10'!M15)+IF(ZZoR!$D15="",0,ZZoR!M15)</f>
        <v>0</v>
      </c>
      <c r="AE15" s="282" t="str">
        <f t="shared" si="3"/>
        <v/>
      </c>
    </row>
    <row r="16" spans="2:31" x14ac:dyDescent="0.25">
      <c r="B16" s="9" t="s">
        <v>59</v>
      </c>
      <c r="C16" s="98" t="str">
        <f>IF(COUNTA('Přehled partnerů'!C16:D16)&lt;&gt;2,"partner neuveden",IF('Přehled partnerů'!K16="ANO",'Přehled partnerů'!C16,"v tomto období nerelevantní"))</f>
        <v>partner neuveden</v>
      </c>
      <c r="D16" s="108" t="str">
        <f>IF(COUNTA('Přehled partnerů'!C16:D16)&lt;&gt;2,"",IF('Přehled partnerů'!K16="ANO",'Přehled partnerů'!D16,""))</f>
        <v/>
      </c>
      <c r="E16" s="21" t="str">
        <f t="shared" si="0"/>
        <v/>
      </c>
      <c r="F16" s="114" t="str">
        <f t="shared" si="1"/>
        <v/>
      </c>
      <c r="G16" s="125">
        <v>0</v>
      </c>
      <c r="H16" s="126">
        <v>0</v>
      </c>
      <c r="I16" s="126">
        <v>0</v>
      </c>
      <c r="J16" s="126">
        <v>0</v>
      </c>
      <c r="K16" s="16">
        <v>0</v>
      </c>
      <c r="L16" s="16">
        <v>0</v>
      </c>
      <c r="M16" s="20">
        <v>0</v>
      </c>
      <c r="N16" s="58" t="str">
        <f t="shared" si="2"/>
        <v/>
      </c>
      <c r="O16" s="267">
        <f>IF('Rozpočet + Žádosti o změnu'!$ER$2="ano",'Rozpočet + Žádosti o změnu'!EL16,IF('Rozpočet + Žádosti o změnu'!$EF$2="ano",'Rozpočet + Žádosti o změnu'!DZ16,IF('Rozpočet + Žádosti o změnu'!$DT$2="ano",'Rozpočet + Žádosti o změnu'!DN16,IF('Rozpočet + Žádosti o změnu'!$DH$2="ano",'Rozpočet + Žádosti o změnu'!DB16,IF('Rozpočet + Žádosti o změnu'!$CV$2="ano",'Rozpočet + Žádosti o změnu'!CP16,IF('Rozpočet + Žádosti o změnu'!$CJ$2="ano",'Rozpočet + Žádosti o změnu'!CD16,IF('Rozpočet + Žádosti o změnu'!$BX$2="ano",'Rozpočet + Žádosti o změnu'!BR16,IF('Rozpočet + Žádosti o změnu'!$BL$2="ano",'Rozpočet + Žádosti o změnu'!BF16,IF('Rozpočet + Žádosti o změnu'!$AZ$2="ano",'Rozpočet + Žádosti o změnu'!AT16,IF('Rozpočet + Žádosti o změnu'!$AN$2="ano",'Rozpočet + Žádosti o změnu'!AH16,'Rozpočet + Žádosti o změnu'!H16))))))))))</f>
        <v>0</v>
      </c>
      <c r="P16" s="267">
        <f>IF('Rozpočet + Žádosti o změnu'!$ER$2="ano",'Rozpočet + Žádosti o změnu'!EM16,IF('Rozpočet + Žádosti o změnu'!$EF$2="ano",'Rozpočet + Žádosti o změnu'!EA16,IF('Rozpočet + Žádosti o změnu'!$DT$2="ano",'Rozpočet + Žádosti o změnu'!DO16,IF('Rozpočet + Žádosti o změnu'!$DH$2="ano",'Rozpočet + Žádosti o změnu'!DC16,IF('Rozpočet + Žádosti o změnu'!$CV$2="ano",'Rozpočet + Žádosti o změnu'!CQ16,IF('Rozpočet + Žádosti o změnu'!$CJ$2="ano",'Rozpočet + Žádosti o změnu'!CE16,IF('Rozpočet + Žádosti o změnu'!$BX$2="ano",'Rozpočet + Žádosti o změnu'!BS16,IF('Rozpočet + Žádosti o změnu'!$BL$2="ano",'Rozpočet + Žádosti o změnu'!BG16,IF('Rozpočet + Žádosti o změnu'!$AZ$2="ano",'Rozpočet + Žádosti o změnu'!AU16,IF('Rozpočet + Žádosti o změnu'!$AN$2="ano",'Rozpočet + Žádosti o změnu'!AI16,'Rozpočet + Žádosti o změnu'!I16))))))))))</f>
        <v>0</v>
      </c>
      <c r="Q16" s="267">
        <f>IF('Rozpočet + Žádosti o změnu'!$ER$2="ano",'Rozpočet + Žádosti o změnu'!EN16,IF('Rozpočet + Žádosti o změnu'!$EF$2="ano",'Rozpočet + Žádosti o změnu'!EB16,IF('Rozpočet + Žádosti o změnu'!$DT$2="ano",'Rozpočet + Žádosti o změnu'!DP16,IF('Rozpočet + Žádosti o změnu'!$DH$2="ano",'Rozpočet + Žádosti o změnu'!DD16,IF('Rozpočet + Žádosti o změnu'!$CV$2="ano",'Rozpočet + Žádosti o změnu'!CR16,IF('Rozpočet + Žádosti o změnu'!$CJ$2="ano",'Rozpočet + Žádosti o změnu'!CF16,IF('Rozpočet + Žádosti o změnu'!$BX$2="ano",'Rozpočet + Žádosti o změnu'!BT16,IF('Rozpočet + Žádosti o změnu'!$BL$2="ano",'Rozpočet + Žádosti o změnu'!BH16,IF('Rozpočet + Žádosti o změnu'!$AZ$2="ano",'Rozpočet + Žádosti o změnu'!AV16,IF('Rozpočet + Žádosti o změnu'!$AN$2="ano",'Rozpočet + Žádosti o změnu'!AJ16,'Rozpočet + Žádosti o změnu'!J16))))))))))</f>
        <v>0</v>
      </c>
      <c r="R16" s="267">
        <f>IF('Rozpočet + Žádosti o změnu'!$ER$2="ano",'Rozpočet + Žádosti o změnu'!EO16,IF('Rozpočet + Žádosti o změnu'!$EF$2="ano",'Rozpočet + Žádosti o změnu'!EC16,IF('Rozpočet + Žádosti o změnu'!$DT$2="ano",'Rozpočet + Žádosti o změnu'!DQ16,IF('Rozpočet + Žádosti o změnu'!$DH$2="ano",'Rozpočet + Žádosti o změnu'!DE16,IF('Rozpočet + Žádosti o změnu'!$CV$2="ano",'Rozpočet + Žádosti o změnu'!CS16,IF('Rozpočet + Žádosti o změnu'!$CJ$2="ano",'Rozpočet + Žádosti o změnu'!CG16,IF('Rozpočet + Žádosti o změnu'!$BX$2="ano",'Rozpočet + Žádosti o změnu'!BU16,IF('Rozpočet + Žádosti o změnu'!$BL$2="ano",'Rozpočet + Žádosti o změnu'!BI16,IF('Rozpočet + Žádosti o změnu'!$AZ$2="ano",'Rozpočet + Žádosti o změnu'!AW16,IF('Rozpočet + Žádosti o změnu'!$AN$2="ano",'Rozpočet + Žádosti o změnu'!AK16,'Rozpočet + Žádosti o změnu'!K16))))))))))</f>
        <v>0</v>
      </c>
      <c r="S16" s="267">
        <f>IF('Rozpočet + Žádosti o změnu'!$ER$2="ano",'Rozpočet + Žádosti o změnu'!EP16,IF('Rozpočet + Žádosti o změnu'!$EF$2="ano",'Rozpočet + Žádosti o změnu'!ED16,IF('Rozpočet + Žádosti o změnu'!$DT$2="ano",'Rozpočet + Žádosti o změnu'!DR16,IF('Rozpočet + Žádosti o změnu'!$DH$2="ano",'Rozpočet + Žádosti o změnu'!DF16,IF('Rozpočet + Žádosti o změnu'!$CV$2="ano",'Rozpočet + Žádosti o změnu'!CT16,IF('Rozpočet + Žádosti o změnu'!$CJ$2="ano",'Rozpočet + Žádosti o změnu'!CH16,IF('Rozpočet + Žádosti o změnu'!$BX$2="ano",'Rozpočet + Žádosti o změnu'!BV16,IF('Rozpočet + Žádosti o změnu'!$BL$2="ano",'Rozpočet + Žádosti o změnu'!BJ16,IF('Rozpočet + Žádosti o změnu'!$AZ$2="ano",'Rozpočet + Žádosti o změnu'!AX16,IF('Rozpočet + Žádosti o změnu'!$AN$2="ano",'Rozpočet + Žádosti o změnu'!AL16,'Rozpočet + Žádosti o změnu'!L16))))))))))</f>
        <v>0</v>
      </c>
      <c r="T16" s="267">
        <f>IF('Rozpočet + Žádosti o změnu'!$ER$2="ano",'Rozpočet + Žádosti o změnu'!EQ16,IF('Rozpočet + Žádosti o změnu'!$EF$2="ano",'Rozpočet + Žádosti o změnu'!EE16,IF('Rozpočet + Žádosti o změnu'!$DT$2="ano",'Rozpočet + Žádosti o změnu'!DS16,IF('Rozpočet + Žádosti o změnu'!$DH$2="ano",'Rozpočet + Žádosti o změnu'!DG16,IF('Rozpočet + Žádosti o změnu'!$CV$2="ano",'Rozpočet + Žádosti o změnu'!CU16,IF('Rozpočet + Žádosti o změnu'!$CJ$2="ano",'Rozpočet + Žádosti o změnu'!CI16,IF('Rozpočet + Žádosti o změnu'!$BX$2="ano",'Rozpočet + Žádosti o změnu'!BW16,IF('Rozpočet + Žádosti o změnu'!$BL$2="ano",'Rozpočet + Žádosti o změnu'!BK16,IF('Rozpočet + Žádosti o změnu'!$AZ$2="ano",'Rozpočet + Žádosti o změnu'!AY16,IF('Rozpočet + Žádosti o změnu'!$AN$2="ano",'Rozpočet + Žádosti o změnu'!AM16,'Rozpočet + Žádosti o změnu'!M16))))))))))</f>
        <v>0</v>
      </c>
      <c r="U16" s="267">
        <f>IF('Rozpočet + Žádosti o změnu'!$ER$2="ano",'Rozpočet + Žádosti o změnu'!ER16,IF('Rozpočet + Žádosti o změnu'!$EF$2="ano",'Rozpočet + Žádosti o změnu'!EF16,IF('Rozpočet + Žádosti o změnu'!$DT$2="ano",'Rozpočet + Žádosti o změnu'!DT16,IF('Rozpočet + Žádosti o změnu'!$DH$2="ano",'Rozpočet + Žádosti o změnu'!DH16,IF('Rozpočet + Žádosti o změnu'!$CV$2="ano",'Rozpočet + Žádosti o změnu'!CV16,IF('Rozpočet + Žádosti o změnu'!$CJ$2="ano",'Rozpočet + Žádosti o změnu'!CJ16,IF('Rozpočet + Žádosti o změnu'!$BX$2="ano",'Rozpočet + Žádosti o změnu'!BX16,IF('Rozpočet + Žádosti o změnu'!$BL$2="ano",'Rozpočet + Žádosti o změnu'!BL16,IF('Rozpočet + Žádosti o změnu'!$AZ$2="ano",'Rozpočet + Žádosti o změnu'!AZ16,IF('Rozpočet + Žádosti o změnu'!$AN$2="ano",'Rozpočet + Žádosti o změnu'!AN16,'Rozpočet + Žádosti o změnu'!N16))))))))))</f>
        <v>0</v>
      </c>
      <c r="W16" s="281">
        <f>IF('ZoR č. 1'!$D16="",0,'ZoR č. 1'!G16)+IF('ZoR č. 2'!$D16="",0,'ZoR č. 2'!G16)+IF('ZoR č. 3'!$D16="",0,'ZoR č. 3'!G16)+IF('ZoR č. 4'!$D16="",0,'ZoR č. 4'!G16)+IF('ZoR č. 5'!$D16="",0,'ZoR č. 5'!G16)+IF('ZoR č. 6'!$D16="",0,'ZoR č. 6'!G16)+IF('ZoR č. 7'!$D16="",0,'ZoR č. 7'!G16)+IF('ZoR č. 8'!$D16="",0,'ZoR č. 8'!G16)+IF('ZoR č. 9'!$D16="",0,'ZoR č. 9'!G16)+IF('ZoR č. 10'!$D16="",0,'ZoR č. 10'!G16)+IF(ZZoR!$D16="",0,ZZoR!G16)</f>
        <v>0</v>
      </c>
      <c r="X16" s="281">
        <f>IF('ZoR č. 1'!$D16="",0,'ZoR č. 1'!H16)+IF('ZoR č. 2'!$D16="",0,'ZoR č. 2'!H16)+IF('ZoR č. 3'!$D16="",0,'ZoR č. 3'!H16)+IF('ZoR č. 4'!$D16="",0,'ZoR č. 4'!H16)+IF('ZoR č. 5'!$D16="",0,'ZoR č. 5'!H16)+IF('ZoR č. 6'!$D16="",0,'ZoR č. 6'!H16)+IF('ZoR č. 7'!$D16="",0,'ZoR č. 7'!H16)+IF('ZoR č. 8'!$D16="",0,'ZoR č. 8'!H16)+IF('ZoR č. 9'!$D16="",0,'ZoR č. 9'!H16)+IF('ZoR č. 10'!$D16="",0,'ZoR č. 10'!H16)+IF(ZZoR!$D16="",0,ZZoR!H16)</f>
        <v>0</v>
      </c>
      <c r="Y16" s="281">
        <f>IF('ZoR č. 1'!$D16="",0,'ZoR č. 1'!I16)+IF('ZoR č. 2'!$D16="",0,'ZoR č. 2'!I16)+IF('ZoR č. 3'!$D16="",0,'ZoR č. 3'!I16)+IF('ZoR č. 4'!$D16="",0,'ZoR č. 4'!I16)+IF('ZoR č. 5'!$D16="",0,'ZoR č. 5'!I16)+IF('ZoR č. 6'!$D16="",0,'ZoR č. 6'!I16)+IF('ZoR č. 7'!$D16="",0,'ZoR č. 7'!I16)+IF('ZoR č. 8'!$D16="",0,'ZoR č. 8'!I16)+IF('ZoR č. 9'!$D16="",0,'ZoR č. 9'!I16)+IF('ZoR č. 10'!$D16="",0,'ZoR č. 10'!I16)+IF(ZZoR!$D16="",0,ZZoR!I16)</f>
        <v>0</v>
      </c>
      <c r="Z16" s="281">
        <f>IF('ZoR č. 1'!$D16="",0,'ZoR č. 1'!J16)+IF('ZoR č. 2'!$D16="",0,'ZoR č. 2'!J16)+IF('ZoR č. 3'!$D16="",0,'ZoR č. 3'!J16)+IF('ZoR č. 4'!$D16="",0,'ZoR č. 4'!J16)+IF('ZoR č. 5'!$D16="",0,'ZoR č. 5'!J16)+IF('ZoR č. 6'!$D16="",0,'ZoR č. 6'!J16)+IF('ZoR č. 7'!$D16="",0,'ZoR č. 7'!J16)+IF('ZoR č. 8'!$D16="",0,'ZoR č. 8'!J16)+IF('ZoR č. 9'!$D16="",0,'ZoR č. 9'!J16)+IF('ZoR č. 10'!$D16="",0,'ZoR č. 10'!J16)+IF(ZZoR!$D16="",0,ZZoR!J16)</f>
        <v>0</v>
      </c>
      <c r="AA16" s="281">
        <f>IF('ZoR č. 1'!$D16="",0,'ZoR č. 1'!K16)+IF('ZoR č. 2'!$D16="",0,'ZoR č. 2'!K16)+IF('ZoR č. 3'!$D16="",0,'ZoR č. 3'!K16)+IF('ZoR č. 4'!$D16="",0,'ZoR č. 4'!K16)+IF('ZoR č. 5'!$D16="",0,'ZoR č. 5'!K16)+IF('ZoR č. 6'!$D16="",0,'ZoR č. 6'!K16)+IF('ZoR č. 7'!$D16="",0,'ZoR č. 7'!K16)+IF('ZoR č. 8'!$D16="",0,'ZoR č. 8'!K16)+IF('ZoR č. 9'!$D16="",0,'ZoR č. 9'!K16)+IF('ZoR č. 10'!$D16="",0,'ZoR č. 10'!K16)+IF(ZZoR!$D16="",0,ZZoR!K16)</f>
        <v>0</v>
      </c>
      <c r="AB16" s="281">
        <f>IF('ZoR č. 1'!$D16="",0,'ZoR č. 1'!L16)+IF('ZoR č. 2'!$D16="",0,'ZoR č. 2'!L16)+IF('ZoR č. 3'!$D16="",0,'ZoR č. 3'!L16)+IF('ZoR č. 4'!$D16="",0,'ZoR č. 4'!L16)+IF('ZoR č. 5'!$D16="",0,'ZoR č. 5'!L16)+IF('ZoR č. 6'!$D16="",0,'ZoR č. 6'!L16)+IF('ZoR č. 7'!$D16="",0,'ZoR č. 7'!L16)+IF('ZoR č. 8'!$D16="",0,'ZoR č. 8'!L16)+IF('ZoR č. 9'!$D16="",0,'ZoR č. 9'!L16)+IF('ZoR č. 10'!$D16="",0,'ZoR č. 10'!L16)+IF(ZZoR!$D16="",0,ZZoR!L16)</f>
        <v>0</v>
      </c>
      <c r="AC16" s="281">
        <f>IF('ZoR č. 1'!$D16="",0,'ZoR č. 1'!M16)+IF('ZoR č. 2'!$D16="",0,'ZoR č. 2'!M16)+IF('ZoR č. 3'!$D16="",0,'ZoR č. 3'!M16)+IF('ZoR č. 4'!$D16="",0,'ZoR č. 4'!M16)+IF('ZoR č. 5'!$D16="",0,'ZoR č. 5'!M16)+IF('ZoR č. 6'!$D16="",0,'ZoR č. 6'!M16)+IF('ZoR č. 7'!$D16="",0,'ZoR č. 7'!M16)+IF('ZoR č. 8'!$D16="",0,'ZoR č. 8'!M16)+IF('ZoR č. 9'!$D16="",0,'ZoR č. 9'!M16)+IF('ZoR č. 10'!$D16="",0,'ZoR č. 10'!M16)+IF(ZZoR!$D16="",0,ZZoR!M16)</f>
        <v>0</v>
      </c>
      <c r="AE16" s="282" t="str">
        <f t="shared" si="3"/>
        <v/>
      </c>
    </row>
    <row r="17" spans="2:31" x14ac:dyDescent="0.25">
      <c r="B17" s="9" t="s">
        <v>60</v>
      </c>
      <c r="C17" s="98" t="str">
        <f>IF(COUNTA('Přehled partnerů'!C17:D17)&lt;&gt;2,"partner neuveden",IF('Přehled partnerů'!K17="ANO",'Přehled partnerů'!C17,"v tomto období nerelevantní"))</f>
        <v>partner neuveden</v>
      </c>
      <c r="D17" s="108" t="str">
        <f>IF(COUNTA('Přehled partnerů'!C17:D17)&lt;&gt;2,"",IF('Přehled partnerů'!K17="ANO",'Přehled partnerů'!D17,""))</f>
        <v/>
      </c>
      <c r="E17" s="21" t="str">
        <f t="shared" si="0"/>
        <v/>
      </c>
      <c r="F17" s="114" t="str">
        <f t="shared" si="1"/>
        <v/>
      </c>
      <c r="G17" s="125">
        <v>0</v>
      </c>
      <c r="H17" s="126">
        <v>0</v>
      </c>
      <c r="I17" s="126">
        <v>0</v>
      </c>
      <c r="J17" s="126">
        <v>0</v>
      </c>
      <c r="K17" s="16">
        <v>0</v>
      </c>
      <c r="L17" s="16">
        <v>0</v>
      </c>
      <c r="M17" s="20">
        <v>0</v>
      </c>
      <c r="N17" s="58" t="str">
        <f t="shared" si="2"/>
        <v/>
      </c>
      <c r="O17" s="267">
        <f>IF('Rozpočet + Žádosti o změnu'!$ER$2="ano",'Rozpočet + Žádosti o změnu'!EL17,IF('Rozpočet + Žádosti o změnu'!$EF$2="ano",'Rozpočet + Žádosti o změnu'!DZ17,IF('Rozpočet + Žádosti o změnu'!$DT$2="ano",'Rozpočet + Žádosti o změnu'!DN17,IF('Rozpočet + Žádosti o změnu'!$DH$2="ano",'Rozpočet + Žádosti o změnu'!DB17,IF('Rozpočet + Žádosti o změnu'!$CV$2="ano",'Rozpočet + Žádosti o změnu'!CP17,IF('Rozpočet + Žádosti o změnu'!$CJ$2="ano",'Rozpočet + Žádosti o změnu'!CD17,IF('Rozpočet + Žádosti o změnu'!$BX$2="ano",'Rozpočet + Žádosti o změnu'!BR17,IF('Rozpočet + Žádosti o změnu'!$BL$2="ano",'Rozpočet + Žádosti o změnu'!BF17,IF('Rozpočet + Žádosti o změnu'!$AZ$2="ano",'Rozpočet + Žádosti o změnu'!AT17,IF('Rozpočet + Žádosti o změnu'!$AN$2="ano",'Rozpočet + Žádosti o změnu'!AH17,'Rozpočet + Žádosti o změnu'!H17))))))))))</f>
        <v>0</v>
      </c>
      <c r="P17" s="267">
        <f>IF('Rozpočet + Žádosti o změnu'!$ER$2="ano",'Rozpočet + Žádosti o změnu'!EM17,IF('Rozpočet + Žádosti o změnu'!$EF$2="ano",'Rozpočet + Žádosti o změnu'!EA17,IF('Rozpočet + Žádosti o změnu'!$DT$2="ano",'Rozpočet + Žádosti o změnu'!DO17,IF('Rozpočet + Žádosti o změnu'!$DH$2="ano",'Rozpočet + Žádosti o změnu'!DC17,IF('Rozpočet + Žádosti o změnu'!$CV$2="ano",'Rozpočet + Žádosti o změnu'!CQ17,IF('Rozpočet + Žádosti o změnu'!$CJ$2="ano",'Rozpočet + Žádosti o změnu'!CE17,IF('Rozpočet + Žádosti o změnu'!$BX$2="ano",'Rozpočet + Žádosti o změnu'!BS17,IF('Rozpočet + Žádosti o změnu'!$BL$2="ano",'Rozpočet + Žádosti o změnu'!BG17,IF('Rozpočet + Žádosti o změnu'!$AZ$2="ano",'Rozpočet + Žádosti o změnu'!AU17,IF('Rozpočet + Žádosti o změnu'!$AN$2="ano",'Rozpočet + Žádosti o změnu'!AI17,'Rozpočet + Žádosti o změnu'!I17))))))))))</f>
        <v>0</v>
      </c>
      <c r="Q17" s="267">
        <f>IF('Rozpočet + Žádosti o změnu'!$ER$2="ano",'Rozpočet + Žádosti o změnu'!EN17,IF('Rozpočet + Žádosti o změnu'!$EF$2="ano",'Rozpočet + Žádosti o změnu'!EB17,IF('Rozpočet + Žádosti o změnu'!$DT$2="ano",'Rozpočet + Žádosti o změnu'!DP17,IF('Rozpočet + Žádosti o změnu'!$DH$2="ano",'Rozpočet + Žádosti o změnu'!DD17,IF('Rozpočet + Žádosti o změnu'!$CV$2="ano",'Rozpočet + Žádosti o změnu'!CR17,IF('Rozpočet + Žádosti o změnu'!$CJ$2="ano",'Rozpočet + Žádosti o změnu'!CF17,IF('Rozpočet + Žádosti o změnu'!$BX$2="ano",'Rozpočet + Žádosti o změnu'!BT17,IF('Rozpočet + Žádosti o změnu'!$BL$2="ano",'Rozpočet + Žádosti o změnu'!BH17,IF('Rozpočet + Žádosti o změnu'!$AZ$2="ano",'Rozpočet + Žádosti o změnu'!AV17,IF('Rozpočet + Žádosti o změnu'!$AN$2="ano",'Rozpočet + Žádosti o změnu'!AJ17,'Rozpočet + Žádosti o změnu'!J17))))))))))</f>
        <v>0</v>
      </c>
      <c r="R17" s="267">
        <f>IF('Rozpočet + Žádosti o změnu'!$ER$2="ano",'Rozpočet + Žádosti o změnu'!EO17,IF('Rozpočet + Žádosti o změnu'!$EF$2="ano",'Rozpočet + Žádosti o změnu'!EC17,IF('Rozpočet + Žádosti o změnu'!$DT$2="ano",'Rozpočet + Žádosti o změnu'!DQ17,IF('Rozpočet + Žádosti o změnu'!$DH$2="ano",'Rozpočet + Žádosti o změnu'!DE17,IF('Rozpočet + Žádosti o změnu'!$CV$2="ano",'Rozpočet + Žádosti o změnu'!CS17,IF('Rozpočet + Žádosti o změnu'!$CJ$2="ano",'Rozpočet + Žádosti o změnu'!CG17,IF('Rozpočet + Žádosti o změnu'!$BX$2="ano",'Rozpočet + Žádosti o změnu'!BU17,IF('Rozpočet + Žádosti o změnu'!$BL$2="ano",'Rozpočet + Žádosti o změnu'!BI17,IF('Rozpočet + Žádosti o změnu'!$AZ$2="ano",'Rozpočet + Žádosti o změnu'!AW17,IF('Rozpočet + Žádosti o změnu'!$AN$2="ano",'Rozpočet + Žádosti o změnu'!AK17,'Rozpočet + Žádosti o změnu'!K17))))))))))</f>
        <v>0</v>
      </c>
      <c r="S17" s="267">
        <f>IF('Rozpočet + Žádosti o změnu'!$ER$2="ano",'Rozpočet + Žádosti o změnu'!EP17,IF('Rozpočet + Žádosti o změnu'!$EF$2="ano",'Rozpočet + Žádosti o změnu'!ED17,IF('Rozpočet + Žádosti o změnu'!$DT$2="ano",'Rozpočet + Žádosti o změnu'!DR17,IF('Rozpočet + Žádosti o změnu'!$DH$2="ano",'Rozpočet + Žádosti o změnu'!DF17,IF('Rozpočet + Žádosti o změnu'!$CV$2="ano",'Rozpočet + Žádosti o změnu'!CT17,IF('Rozpočet + Žádosti o změnu'!$CJ$2="ano",'Rozpočet + Žádosti o změnu'!CH17,IF('Rozpočet + Žádosti o změnu'!$BX$2="ano",'Rozpočet + Žádosti o změnu'!BV17,IF('Rozpočet + Žádosti o změnu'!$BL$2="ano",'Rozpočet + Žádosti o změnu'!BJ17,IF('Rozpočet + Žádosti o změnu'!$AZ$2="ano",'Rozpočet + Žádosti o změnu'!AX17,IF('Rozpočet + Žádosti o změnu'!$AN$2="ano",'Rozpočet + Žádosti o změnu'!AL17,'Rozpočet + Žádosti o změnu'!L17))))))))))</f>
        <v>0</v>
      </c>
      <c r="T17" s="267">
        <f>IF('Rozpočet + Žádosti o změnu'!$ER$2="ano",'Rozpočet + Žádosti o změnu'!EQ17,IF('Rozpočet + Žádosti o změnu'!$EF$2="ano",'Rozpočet + Žádosti o změnu'!EE17,IF('Rozpočet + Žádosti o změnu'!$DT$2="ano",'Rozpočet + Žádosti o změnu'!DS17,IF('Rozpočet + Žádosti o změnu'!$DH$2="ano",'Rozpočet + Žádosti o změnu'!DG17,IF('Rozpočet + Žádosti o změnu'!$CV$2="ano",'Rozpočet + Žádosti o změnu'!CU17,IF('Rozpočet + Žádosti o změnu'!$CJ$2="ano",'Rozpočet + Žádosti o změnu'!CI17,IF('Rozpočet + Žádosti o změnu'!$BX$2="ano",'Rozpočet + Žádosti o změnu'!BW17,IF('Rozpočet + Žádosti o změnu'!$BL$2="ano",'Rozpočet + Žádosti o změnu'!BK17,IF('Rozpočet + Žádosti o změnu'!$AZ$2="ano",'Rozpočet + Žádosti o změnu'!AY17,IF('Rozpočet + Žádosti o změnu'!$AN$2="ano",'Rozpočet + Žádosti o změnu'!AM17,'Rozpočet + Žádosti o změnu'!M17))))))))))</f>
        <v>0</v>
      </c>
      <c r="U17" s="267">
        <f>IF('Rozpočet + Žádosti o změnu'!$ER$2="ano",'Rozpočet + Žádosti o změnu'!ER17,IF('Rozpočet + Žádosti o změnu'!$EF$2="ano",'Rozpočet + Žádosti o změnu'!EF17,IF('Rozpočet + Žádosti o změnu'!$DT$2="ano",'Rozpočet + Žádosti o změnu'!DT17,IF('Rozpočet + Žádosti o změnu'!$DH$2="ano",'Rozpočet + Žádosti o změnu'!DH17,IF('Rozpočet + Žádosti o změnu'!$CV$2="ano",'Rozpočet + Žádosti o změnu'!CV17,IF('Rozpočet + Žádosti o změnu'!$CJ$2="ano",'Rozpočet + Žádosti o změnu'!CJ17,IF('Rozpočet + Žádosti o změnu'!$BX$2="ano",'Rozpočet + Žádosti o změnu'!BX17,IF('Rozpočet + Žádosti o změnu'!$BL$2="ano",'Rozpočet + Žádosti o změnu'!BL17,IF('Rozpočet + Žádosti o změnu'!$AZ$2="ano",'Rozpočet + Žádosti o změnu'!AZ17,IF('Rozpočet + Žádosti o změnu'!$AN$2="ano",'Rozpočet + Žádosti o změnu'!AN17,'Rozpočet + Žádosti o změnu'!N17))))))))))</f>
        <v>0</v>
      </c>
      <c r="W17" s="281">
        <f>IF('ZoR č. 1'!$D17="",0,'ZoR č. 1'!G17)+IF('ZoR č. 2'!$D17="",0,'ZoR č. 2'!G17)+IF('ZoR č. 3'!$D17="",0,'ZoR č. 3'!G17)+IF('ZoR č. 4'!$D17="",0,'ZoR č. 4'!G17)+IF('ZoR č. 5'!$D17="",0,'ZoR č. 5'!G17)+IF('ZoR č. 6'!$D17="",0,'ZoR č. 6'!G17)+IF('ZoR č. 7'!$D17="",0,'ZoR č. 7'!G17)+IF('ZoR č. 8'!$D17="",0,'ZoR č. 8'!G17)+IF('ZoR č. 9'!$D17="",0,'ZoR č. 9'!G17)+IF('ZoR č. 10'!$D17="",0,'ZoR č. 10'!G17)+IF(ZZoR!$D17="",0,ZZoR!G17)</f>
        <v>0</v>
      </c>
      <c r="X17" s="281">
        <f>IF('ZoR č. 1'!$D17="",0,'ZoR č. 1'!H17)+IF('ZoR č. 2'!$D17="",0,'ZoR č. 2'!H17)+IF('ZoR č. 3'!$D17="",0,'ZoR č. 3'!H17)+IF('ZoR č. 4'!$D17="",0,'ZoR č. 4'!H17)+IF('ZoR č. 5'!$D17="",0,'ZoR č. 5'!H17)+IF('ZoR č. 6'!$D17="",0,'ZoR č. 6'!H17)+IF('ZoR č. 7'!$D17="",0,'ZoR č. 7'!H17)+IF('ZoR č. 8'!$D17="",0,'ZoR č. 8'!H17)+IF('ZoR č. 9'!$D17="",0,'ZoR č. 9'!H17)+IF('ZoR č. 10'!$D17="",0,'ZoR č. 10'!H17)+IF(ZZoR!$D17="",0,ZZoR!H17)</f>
        <v>0</v>
      </c>
      <c r="Y17" s="281">
        <f>IF('ZoR č. 1'!$D17="",0,'ZoR č. 1'!I17)+IF('ZoR č. 2'!$D17="",0,'ZoR č. 2'!I17)+IF('ZoR č. 3'!$D17="",0,'ZoR č. 3'!I17)+IF('ZoR č. 4'!$D17="",0,'ZoR č. 4'!I17)+IF('ZoR č. 5'!$D17="",0,'ZoR č. 5'!I17)+IF('ZoR č. 6'!$D17="",0,'ZoR č. 6'!I17)+IF('ZoR č. 7'!$D17="",0,'ZoR č. 7'!I17)+IF('ZoR č. 8'!$D17="",0,'ZoR č. 8'!I17)+IF('ZoR č. 9'!$D17="",0,'ZoR č. 9'!I17)+IF('ZoR č. 10'!$D17="",0,'ZoR č. 10'!I17)+IF(ZZoR!$D17="",0,ZZoR!I17)</f>
        <v>0</v>
      </c>
      <c r="Z17" s="281">
        <f>IF('ZoR č. 1'!$D17="",0,'ZoR č. 1'!J17)+IF('ZoR č. 2'!$D17="",0,'ZoR č. 2'!J17)+IF('ZoR č. 3'!$D17="",0,'ZoR č. 3'!J17)+IF('ZoR č. 4'!$D17="",0,'ZoR č. 4'!J17)+IF('ZoR č. 5'!$D17="",0,'ZoR č. 5'!J17)+IF('ZoR č. 6'!$D17="",0,'ZoR č. 6'!J17)+IF('ZoR č. 7'!$D17="",0,'ZoR č. 7'!J17)+IF('ZoR č. 8'!$D17="",0,'ZoR č. 8'!J17)+IF('ZoR č. 9'!$D17="",0,'ZoR č. 9'!J17)+IF('ZoR č. 10'!$D17="",0,'ZoR č. 10'!J17)+IF(ZZoR!$D17="",0,ZZoR!J17)</f>
        <v>0</v>
      </c>
      <c r="AA17" s="281">
        <f>IF('ZoR č. 1'!$D17="",0,'ZoR č. 1'!K17)+IF('ZoR č. 2'!$D17="",0,'ZoR č. 2'!K17)+IF('ZoR č. 3'!$D17="",0,'ZoR č. 3'!K17)+IF('ZoR č. 4'!$D17="",0,'ZoR č. 4'!K17)+IF('ZoR č. 5'!$D17="",0,'ZoR č. 5'!K17)+IF('ZoR č. 6'!$D17="",0,'ZoR č. 6'!K17)+IF('ZoR č. 7'!$D17="",0,'ZoR č. 7'!K17)+IF('ZoR č. 8'!$D17="",0,'ZoR č. 8'!K17)+IF('ZoR č. 9'!$D17="",0,'ZoR č. 9'!K17)+IF('ZoR č. 10'!$D17="",0,'ZoR č. 10'!K17)+IF(ZZoR!$D17="",0,ZZoR!K17)</f>
        <v>0</v>
      </c>
      <c r="AB17" s="281">
        <f>IF('ZoR č. 1'!$D17="",0,'ZoR č. 1'!L17)+IF('ZoR č. 2'!$D17="",0,'ZoR č. 2'!L17)+IF('ZoR č. 3'!$D17="",0,'ZoR č. 3'!L17)+IF('ZoR č. 4'!$D17="",0,'ZoR č. 4'!L17)+IF('ZoR č. 5'!$D17="",0,'ZoR č. 5'!L17)+IF('ZoR č. 6'!$D17="",0,'ZoR č. 6'!L17)+IF('ZoR č. 7'!$D17="",0,'ZoR č. 7'!L17)+IF('ZoR č. 8'!$D17="",0,'ZoR č. 8'!L17)+IF('ZoR č. 9'!$D17="",0,'ZoR č. 9'!L17)+IF('ZoR č. 10'!$D17="",0,'ZoR č. 10'!L17)+IF(ZZoR!$D17="",0,ZZoR!L17)</f>
        <v>0</v>
      </c>
      <c r="AC17" s="281">
        <f>IF('ZoR č. 1'!$D17="",0,'ZoR č. 1'!M17)+IF('ZoR č. 2'!$D17="",0,'ZoR č. 2'!M17)+IF('ZoR č. 3'!$D17="",0,'ZoR č. 3'!M17)+IF('ZoR č. 4'!$D17="",0,'ZoR č. 4'!M17)+IF('ZoR č. 5'!$D17="",0,'ZoR č. 5'!M17)+IF('ZoR č. 6'!$D17="",0,'ZoR č. 6'!M17)+IF('ZoR č. 7'!$D17="",0,'ZoR č. 7'!M17)+IF('ZoR č. 8'!$D17="",0,'ZoR č. 8'!M17)+IF('ZoR č. 9'!$D17="",0,'ZoR č. 9'!M17)+IF('ZoR č. 10'!$D17="",0,'ZoR č. 10'!M17)+IF(ZZoR!$D17="",0,ZZoR!M17)</f>
        <v>0</v>
      </c>
      <c r="AE17" s="282" t="str">
        <f t="shared" si="3"/>
        <v/>
      </c>
    </row>
    <row r="18" spans="2:31" x14ac:dyDescent="0.25">
      <c r="B18" s="9" t="s">
        <v>61</v>
      </c>
      <c r="C18" s="98" t="str">
        <f>IF(COUNTA('Přehled partnerů'!C18:D18)&lt;&gt;2,"partner neuveden",IF('Přehled partnerů'!K18="ANO",'Přehled partnerů'!C18,"v tomto období nerelevantní"))</f>
        <v>partner neuveden</v>
      </c>
      <c r="D18" s="108" t="str">
        <f>IF(COUNTA('Přehled partnerů'!C18:D18)&lt;&gt;2,"",IF('Přehled partnerů'!K18="ANO",'Přehled partnerů'!D18,""))</f>
        <v/>
      </c>
      <c r="E18" s="21" t="str">
        <f t="shared" si="0"/>
        <v/>
      </c>
      <c r="F18" s="114" t="str">
        <f t="shared" si="1"/>
        <v/>
      </c>
      <c r="G18" s="125">
        <v>0</v>
      </c>
      <c r="H18" s="126">
        <v>0</v>
      </c>
      <c r="I18" s="126">
        <v>0</v>
      </c>
      <c r="J18" s="126">
        <v>0</v>
      </c>
      <c r="K18" s="16">
        <v>0</v>
      </c>
      <c r="L18" s="16">
        <v>0</v>
      </c>
      <c r="M18" s="20">
        <v>0</v>
      </c>
      <c r="N18" s="58" t="str">
        <f t="shared" si="2"/>
        <v/>
      </c>
      <c r="O18" s="267">
        <f>IF('Rozpočet + Žádosti o změnu'!$ER$2="ano",'Rozpočet + Žádosti o změnu'!EL18,IF('Rozpočet + Žádosti o změnu'!$EF$2="ano",'Rozpočet + Žádosti o změnu'!DZ18,IF('Rozpočet + Žádosti o změnu'!$DT$2="ano",'Rozpočet + Žádosti o změnu'!DN18,IF('Rozpočet + Žádosti o změnu'!$DH$2="ano",'Rozpočet + Žádosti o změnu'!DB18,IF('Rozpočet + Žádosti o změnu'!$CV$2="ano",'Rozpočet + Žádosti o změnu'!CP18,IF('Rozpočet + Žádosti o změnu'!$CJ$2="ano",'Rozpočet + Žádosti o změnu'!CD18,IF('Rozpočet + Žádosti o změnu'!$BX$2="ano",'Rozpočet + Žádosti o změnu'!BR18,IF('Rozpočet + Žádosti o změnu'!$BL$2="ano",'Rozpočet + Žádosti o změnu'!BF18,IF('Rozpočet + Žádosti o změnu'!$AZ$2="ano",'Rozpočet + Žádosti o změnu'!AT18,IF('Rozpočet + Žádosti o změnu'!$AN$2="ano",'Rozpočet + Žádosti o změnu'!AH18,'Rozpočet + Žádosti o změnu'!H18))))))))))</f>
        <v>0</v>
      </c>
      <c r="P18" s="267">
        <f>IF('Rozpočet + Žádosti o změnu'!$ER$2="ano",'Rozpočet + Žádosti o změnu'!EM18,IF('Rozpočet + Žádosti o změnu'!$EF$2="ano",'Rozpočet + Žádosti o změnu'!EA18,IF('Rozpočet + Žádosti o změnu'!$DT$2="ano",'Rozpočet + Žádosti o změnu'!DO18,IF('Rozpočet + Žádosti o změnu'!$DH$2="ano",'Rozpočet + Žádosti o změnu'!DC18,IF('Rozpočet + Žádosti o změnu'!$CV$2="ano",'Rozpočet + Žádosti o změnu'!CQ18,IF('Rozpočet + Žádosti o změnu'!$CJ$2="ano",'Rozpočet + Žádosti o změnu'!CE18,IF('Rozpočet + Žádosti o změnu'!$BX$2="ano",'Rozpočet + Žádosti o změnu'!BS18,IF('Rozpočet + Žádosti o změnu'!$BL$2="ano",'Rozpočet + Žádosti o změnu'!BG18,IF('Rozpočet + Žádosti o změnu'!$AZ$2="ano",'Rozpočet + Žádosti o změnu'!AU18,IF('Rozpočet + Žádosti o změnu'!$AN$2="ano",'Rozpočet + Žádosti o změnu'!AI18,'Rozpočet + Žádosti o změnu'!I18))))))))))</f>
        <v>0</v>
      </c>
      <c r="Q18" s="267">
        <f>IF('Rozpočet + Žádosti o změnu'!$ER$2="ano",'Rozpočet + Žádosti o změnu'!EN18,IF('Rozpočet + Žádosti o změnu'!$EF$2="ano",'Rozpočet + Žádosti o změnu'!EB18,IF('Rozpočet + Žádosti o změnu'!$DT$2="ano",'Rozpočet + Žádosti o změnu'!DP18,IF('Rozpočet + Žádosti o změnu'!$DH$2="ano",'Rozpočet + Žádosti o změnu'!DD18,IF('Rozpočet + Žádosti o změnu'!$CV$2="ano",'Rozpočet + Žádosti o změnu'!CR18,IF('Rozpočet + Žádosti o změnu'!$CJ$2="ano",'Rozpočet + Žádosti o změnu'!CF18,IF('Rozpočet + Žádosti o změnu'!$BX$2="ano",'Rozpočet + Žádosti o změnu'!BT18,IF('Rozpočet + Žádosti o změnu'!$BL$2="ano",'Rozpočet + Žádosti o změnu'!BH18,IF('Rozpočet + Žádosti o změnu'!$AZ$2="ano",'Rozpočet + Žádosti o změnu'!AV18,IF('Rozpočet + Žádosti o změnu'!$AN$2="ano",'Rozpočet + Žádosti o změnu'!AJ18,'Rozpočet + Žádosti o změnu'!J18))))))))))</f>
        <v>0</v>
      </c>
      <c r="R18" s="267">
        <f>IF('Rozpočet + Žádosti o změnu'!$ER$2="ano",'Rozpočet + Žádosti o změnu'!EO18,IF('Rozpočet + Žádosti o změnu'!$EF$2="ano",'Rozpočet + Žádosti o změnu'!EC18,IF('Rozpočet + Žádosti o změnu'!$DT$2="ano",'Rozpočet + Žádosti o změnu'!DQ18,IF('Rozpočet + Žádosti o změnu'!$DH$2="ano",'Rozpočet + Žádosti o změnu'!DE18,IF('Rozpočet + Žádosti o změnu'!$CV$2="ano",'Rozpočet + Žádosti o změnu'!CS18,IF('Rozpočet + Žádosti o změnu'!$CJ$2="ano",'Rozpočet + Žádosti o změnu'!CG18,IF('Rozpočet + Žádosti o změnu'!$BX$2="ano",'Rozpočet + Žádosti o změnu'!BU18,IF('Rozpočet + Žádosti o změnu'!$BL$2="ano",'Rozpočet + Žádosti o změnu'!BI18,IF('Rozpočet + Žádosti o změnu'!$AZ$2="ano",'Rozpočet + Žádosti o změnu'!AW18,IF('Rozpočet + Žádosti o změnu'!$AN$2="ano",'Rozpočet + Žádosti o změnu'!AK18,'Rozpočet + Žádosti o změnu'!K18))))))))))</f>
        <v>0</v>
      </c>
      <c r="S18" s="267">
        <f>IF('Rozpočet + Žádosti o změnu'!$ER$2="ano",'Rozpočet + Žádosti o změnu'!EP18,IF('Rozpočet + Žádosti o změnu'!$EF$2="ano",'Rozpočet + Žádosti o změnu'!ED18,IF('Rozpočet + Žádosti o změnu'!$DT$2="ano",'Rozpočet + Žádosti o změnu'!DR18,IF('Rozpočet + Žádosti o změnu'!$DH$2="ano",'Rozpočet + Žádosti o změnu'!DF18,IF('Rozpočet + Žádosti o změnu'!$CV$2="ano",'Rozpočet + Žádosti o změnu'!CT18,IF('Rozpočet + Žádosti o změnu'!$CJ$2="ano",'Rozpočet + Žádosti o změnu'!CH18,IF('Rozpočet + Žádosti o změnu'!$BX$2="ano",'Rozpočet + Žádosti o změnu'!BV18,IF('Rozpočet + Žádosti o změnu'!$BL$2="ano",'Rozpočet + Žádosti o změnu'!BJ18,IF('Rozpočet + Žádosti o změnu'!$AZ$2="ano",'Rozpočet + Žádosti o změnu'!AX18,IF('Rozpočet + Žádosti o změnu'!$AN$2="ano",'Rozpočet + Žádosti o změnu'!AL18,'Rozpočet + Žádosti o změnu'!L18))))))))))</f>
        <v>0</v>
      </c>
      <c r="T18" s="267">
        <f>IF('Rozpočet + Žádosti o změnu'!$ER$2="ano",'Rozpočet + Žádosti o změnu'!EQ18,IF('Rozpočet + Žádosti o změnu'!$EF$2="ano",'Rozpočet + Žádosti o změnu'!EE18,IF('Rozpočet + Žádosti o změnu'!$DT$2="ano",'Rozpočet + Žádosti o změnu'!DS18,IF('Rozpočet + Žádosti o změnu'!$DH$2="ano",'Rozpočet + Žádosti o změnu'!DG18,IF('Rozpočet + Žádosti o změnu'!$CV$2="ano",'Rozpočet + Žádosti o změnu'!CU18,IF('Rozpočet + Žádosti o změnu'!$CJ$2="ano",'Rozpočet + Žádosti o změnu'!CI18,IF('Rozpočet + Žádosti o změnu'!$BX$2="ano",'Rozpočet + Žádosti o změnu'!BW18,IF('Rozpočet + Žádosti o změnu'!$BL$2="ano",'Rozpočet + Žádosti o změnu'!BK18,IF('Rozpočet + Žádosti o změnu'!$AZ$2="ano",'Rozpočet + Žádosti o změnu'!AY18,IF('Rozpočet + Žádosti o změnu'!$AN$2="ano",'Rozpočet + Žádosti o změnu'!AM18,'Rozpočet + Žádosti o změnu'!M18))))))))))</f>
        <v>0</v>
      </c>
      <c r="U18" s="267">
        <f>IF('Rozpočet + Žádosti o změnu'!$ER$2="ano",'Rozpočet + Žádosti o změnu'!ER18,IF('Rozpočet + Žádosti o změnu'!$EF$2="ano",'Rozpočet + Žádosti o změnu'!EF18,IF('Rozpočet + Žádosti o změnu'!$DT$2="ano",'Rozpočet + Žádosti o změnu'!DT18,IF('Rozpočet + Žádosti o změnu'!$DH$2="ano",'Rozpočet + Žádosti o změnu'!DH18,IF('Rozpočet + Žádosti o změnu'!$CV$2="ano",'Rozpočet + Žádosti o změnu'!CV18,IF('Rozpočet + Žádosti o změnu'!$CJ$2="ano",'Rozpočet + Žádosti o změnu'!CJ18,IF('Rozpočet + Žádosti o změnu'!$BX$2="ano",'Rozpočet + Žádosti o změnu'!BX18,IF('Rozpočet + Žádosti o změnu'!$BL$2="ano",'Rozpočet + Žádosti o změnu'!BL18,IF('Rozpočet + Žádosti o změnu'!$AZ$2="ano",'Rozpočet + Žádosti o změnu'!AZ18,IF('Rozpočet + Žádosti o změnu'!$AN$2="ano",'Rozpočet + Žádosti o změnu'!AN18,'Rozpočet + Žádosti o změnu'!N18))))))))))</f>
        <v>0</v>
      </c>
      <c r="W18" s="281">
        <f>IF('ZoR č. 1'!$D18="",0,'ZoR č. 1'!G18)+IF('ZoR č. 2'!$D18="",0,'ZoR č. 2'!G18)+IF('ZoR č. 3'!$D18="",0,'ZoR č. 3'!G18)+IF('ZoR č. 4'!$D18="",0,'ZoR č. 4'!G18)+IF('ZoR č. 5'!$D18="",0,'ZoR č. 5'!G18)+IF('ZoR č. 6'!$D18="",0,'ZoR č. 6'!G18)+IF('ZoR č. 7'!$D18="",0,'ZoR č. 7'!G18)+IF('ZoR č. 8'!$D18="",0,'ZoR č. 8'!G18)+IF('ZoR č. 9'!$D18="",0,'ZoR č. 9'!G18)+IF('ZoR č. 10'!$D18="",0,'ZoR č. 10'!G18)+IF(ZZoR!$D18="",0,ZZoR!G18)</f>
        <v>0</v>
      </c>
      <c r="X18" s="281">
        <f>IF('ZoR č. 1'!$D18="",0,'ZoR č. 1'!H18)+IF('ZoR č. 2'!$D18="",0,'ZoR č. 2'!H18)+IF('ZoR č. 3'!$D18="",0,'ZoR č. 3'!H18)+IF('ZoR č. 4'!$D18="",0,'ZoR č. 4'!H18)+IF('ZoR č. 5'!$D18="",0,'ZoR č. 5'!H18)+IF('ZoR č. 6'!$D18="",0,'ZoR č. 6'!H18)+IF('ZoR č. 7'!$D18="",0,'ZoR č. 7'!H18)+IF('ZoR č. 8'!$D18="",0,'ZoR č. 8'!H18)+IF('ZoR č. 9'!$D18="",0,'ZoR č. 9'!H18)+IF('ZoR č. 10'!$D18="",0,'ZoR č. 10'!H18)+IF(ZZoR!$D18="",0,ZZoR!H18)</f>
        <v>0</v>
      </c>
      <c r="Y18" s="281">
        <f>IF('ZoR č. 1'!$D18="",0,'ZoR č. 1'!I18)+IF('ZoR č. 2'!$D18="",0,'ZoR č. 2'!I18)+IF('ZoR č. 3'!$D18="",0,'ZoR č. 3'!I18)+IF('ZoR č. 4'!$D18="",0,'ZoR č. 4'!I18)+IF('ZoR č. 5'!$D18="",0,'ZoR č. 5'!I18)+IF('ZoR č. 6'!$D18="",0,'ZoR č. 6'!I18)+IF('ZoR č. 7'!$D18="",0,'ZoR č. 7'!I18)+IF('ZoR č. 8'!$D18="",0,'ZoR č. 8'!I18)+IF('ZoR č. 9'!$D18="",0,'ZoR č. 9'!I18)+IF('ZoR č. 10'!$D18="",0,'ZoR č. 10'!I18)+IF(ZZoR!$D18="",0,ZZoR!I18)</f>
        <v>0</v>
      </c>
      <c r="Z18" s="281">
        <f>IF('ZoR č. 1'!$D18="",0,'ZoR č. 1'!J18)+IF('ZoR č. 2'!$D18="",0,'ZoR č. 2'!J18)+IF('ZoR č. 3'!$D18="",0,'ZoR č. 3'!J18)+IF('ZoR č. 4'!$D18="",0,'ZoR č. 4'!J18)+IF('ZoR č. 5'!$D18="",0,'ZoR č. 5'!J18)+IF('ZoR č. 6'!$D18="",0,'ZoR č. 6'!J18)+IF('ZoR č. 7'!$D18="",0,'ZoR č. 7'!J18)+IF('ZoR č. 8'!$D18="",0,'ZoR č. 8'!J18)+IF('ZoR č. 9'!$D18="",0,'ZoR č. 9'!J18)+IF('ZoR č. 10'!$D18="",0,'ZoR č. 10'!J18)+IF(ZZoR!$D18="",0,ZZoR!J18)</f>
        <v>0</v>
      </c>
      <c r="AA18" s="281">
        <f>IF('ZoR č. 1'!$D18="",0,'ZoR č. 1'!K18)+IF('ZoR č. 2'!$D18="",0,'ZoR č. 2'!K18)+IF('ZoR č. 3'!$D18="",0,'ZoR č. 3'!K18)+IF('ZoR č. 4'!$D18="",0,'ZoR č. 4'!K18)+IF('ZoR č. 5'!$D18="",0,'ZoR č. 5'!K18)+IF('ZoR č. 6'!$D18="",0,'ZoR č. 6'!K18)+IF('ZoR č. 7'!$D18="",0,'ZoR č. 7'!K18)+IF('ZoR č. 8'!$D18="",0,'ZoR č. 8'!K18)+IF('ZoR č. 9'!$D18="",0,'ZoR č. 9'!K18)+IF('ZoR č. 10'!$D18="",0,'ZoR č. 10'!K18)+IF(ZZoR!$D18="",0,ZZoR!K18)</f>
        <v>0</v>
      </c>
      <c r="AB18" s="281">
        <f>IF('ZoR č. 1'!$D18="",0,'ZoR č. 1'!L18)+IF('ZoR č. 2'!$D18="",0,'ZoR č. 2'!L18)+IF('ZoR č. 3'!$D18="",0,'ZoR č. 3'!L18)+IF('ZoR č. 4'!$D18="",0,'ZoR č. 4'!L18)+IF('ZoR č. 5'!$D18="",0,'ZoR č. 5'!L18)+IF('ZoR č. 6'!$D18="",0,'ZoR č. 6'!L18)+IF('ZoR č. 7'!$D18="",0,'ZoR č. 7'!L18)+IF('ZoR č. 8'!$D18="",0,'ZoR č. 8'!L18)+IF('ZoR č. 9'!$D18="",0,'ZoR č. 9'!L18)+IF('ZoR č. 10'!$D18="",0,'ZoR č. 10'!L18)+IF(ZZoR!$D18="",0,ZZoR!L18)</f>
        <v>0</v>
      </c>
      <c r="AC18" s="281">
        <f>IF('ZoR č. 1'!$D18="",0,'ZoR č. 1'!M18)+IF('ZoR č. 2'!$D18="",0,'ZoR č. 2'!M18)+IF('ZoR č. 3'!$D18="",0,'ZoR č. 3'!M18)+IF('ZoR č. 4'!$D18="",0,'ZoR č. 4'!M18)+IF('ZoR č. 5'!$D18="",0,'ZoR č. 5'!M18)+IF('ZoR č. 6'!$D18="",0,'ZoR č. 6'!M18)+IF('ZoR č. 7'!$D18="",0,'ZoR č. 7'!M18)+IF('ZoR č. 8'!$D18="",0,'ZoR č. 8'!M18)+IF('ZoR č. 9'!$D18="",0,'ZoR č. 9'!M18)+IF('ZoR č. 10'!$D18="",0,'ZoR č. 10'!M18)+IF(ZZoR!$D18="",0,ZZoR!M18)</f>
        <v>0</v>
      </c>
      <c r="AE18" s="282" t="str">
        <f t="shared" si="3"/>
        <v/>
      </c>
    </row>
    <row r="19" spans="2:31" x14ac:dyDescent="0.25">
      <c r="B19" s="9" t="s">
        <v>62</v>
      </c>
      <c r="C19" s="98" t="str">
        <f>IF(COUNTA('Přehled partnerů'!C19:D19)&lt;&gt;2,"partner neuveden",IF('Přehled partnerů'!K19="ANO",'Přehled partnerů'!C19,"v tomto období nerelevantní"))</f>
        <v>partner neuveden</v>
      </c>
      <c r="D19" s="108" t="str">
        <f>IF(COUNTA('Přehled partnerů'!C19:D19)&lt;&gt;2,"",IF('Přehled partnerů'!K19="ANO",'Přehled partnerů'!D19,""))</f>
        <v/>
      </c>
      <c r="E19" s="21" t="str">
        <f t="shared" si="0"/>
        <v/>
      </c>
      <c r="F19" s="114" t="str">
        <f t="shared" si="1"/>
        <v/>
      </c>
      <c r="G19" s="125">
        <v>0</v>
      </c>
      <c r="H19" s="126">
        <v>0</v>
      </c>
      <c r="I19" s="126">
        <v>0</v>
      </c>
      <c r="J19" s="126">
        <v>0</v>
      </c>
      <c r="K19" s="16">
        <v>0</v>
      </c>
      <c r="L19" s="16">
        <v>0</v>
      </c>
      <c r="M19" s="20">
        <v>0</v>
      </c>
      <c r="N19" s="58" t="str">
        <f t="shared" si="2"/>
        <v/>
      </c>
      <c r="O19" s="267">
        <f>IF('Rozpočet + Žádosti o změnu'!$ER$2="ano",'Rozpočet + Žádosti o změnu'!EL19,IF('Rozpočet + Žádosti o změnu'!$EF$2="ano",'Rozpočet + Žádosti o změnu'!DZ19,IF('Rozpočet + Žádosti o změnu'!$DT$2="ano",'Rozpočet + Žádosti o změnu'!DN19,IF('Rozpočet + Žádosti o změnu'!$DH$2="ano",'Rozpočet + Žádosti o změnu'!DB19,IF('Rozpočet + Žádosti o změnu'!$CV$2="ano",'Rozpočet + Žádosti o změnu'!CP19,IF('Rozpočet + Žádosti o změnu'!$CJ$2="ano",'Rozpočet + Žádosti o změnu'!CD19,IF('Rozpočet + Žádosti o změnu'!$BX$2="ano",'Rozpočet + Žádosti o změnu'!BR19,IF('Rozpočet + Žádosti o změnu'!$BL$2="ano",'Rozpočet + Žádosti o změnu'!BF19,IF('Rozpočet + Žádosti o změnu'!$AZ$2="ano",'Rozpočet + Žádosti o změnu'!AT19,IF('Rozpočet + Žádosti o změnu'!$AN$2="ano",'Rozpočet + Žádosti o změnu'!AH19,'Rozpočet + Žádosti o změnu'!H19))))))))))</f>
        <v>0</v>
      </c>
      <c r="P19" s="267">
        <f>IF('Rozpočet + Žádosti o změnu'!$ER$2="ano",'Rozpočet + Žádosti o změnu'!EM19,IF('Rozpočet + Žádosti o změnu'!$EF$2="ano",'Rozpočet + Žádosti o změnu'!EA19,IF('Rozpočet + Žádosti o změnu'!$DT$2="ano",'Rozpočet + Žádosti o změnu'!DO19,IF('Rozpočet + Žádosti o změnu'!$DH$2="ano",'Rozpočet + Žádosti o změnu'!DC19,IF('Rozpočet + Žádosti o změnu'!$CV$2="ano",'Rozpočet + Žádosti o změnu'!CQ19,IF('Rozpočet + Žádosti o změnu'!$CJ$2="ano",'Rozpočet + Žádosti o změnu'!CE19,IF('Rozpočet + Žádosti o změnu'!$BX$2="ano",'Rozpočet + Žádosti o změnu'!BS19,IF('Rozpočet + Žádosti o změnu'!$BL$2="ano",'Rozpočet + Žádosti o změnu'!BG19,IF('Rozpočet + Žádosti o změnu'!$AZ$2="ano",'Rozpočet + Žádosti o změnu'!AU19,IF('Rozpočet + Žádosti o změnu'!$AN$2="ano",'Rozpočet + Žádosti o změnu'!AI19,'Rozpočet + Žádosti o změnu'!I19))))))))))</f>
        <v>0</v>
      </c>
      <c r="Q19" s="267">
        <f>IF('Rozpočet + Žádosti o změnu'!$ER$2="ano",'Rozpočet + Žádosti o změnu'!EN19,IF('Rozpočet + Žádosti o změnu'!$EF$2="ano",'Rozpočet + Žádosti o změnu'!EB19,IF('Rozpočet + Žádosti o změnu'!$DT$2="ano",'Rozpočet + Žádosti o změnu'!DP19,IF('Rozpočet + Žádosti o změnu'!$DH$2="ano",'Rozpočet + Žádosti o změnu'!DD19,IF('Rozpočet + Žádosti o změnu'!$CV$2="ano",'Rozpočet + Žádosti o změnu'!CR19,IF('Rozpočet + Žádosti o změnu'!$CJ$2="ano",'Rozpočet + Žádosti o změnu'!CF19,IF('Rozpočet + Žádosti o změnu'!$BX$2="ano",'Rozpočet + Žádosti o změnu'!BT19,IF('Rozpočet + Žádosti o změnu'!$BL$2="ano",'Rozpočet + Žádosti o změnu'!BH19,IF('Rozpočet + Žádosti o změnu'!$AZ$2="ano",'Rozpočet + Žádosti o změnu'!AV19,IF('Rozpočet + Žádosti o změnu'!$AN$2="ano",'Rozpočet + Žádosti o změnu'!AJ19,'Rozpočet + Žádosti o změnu'!J19))))))))))</f>
        <v>0</v>
      </c>
      <c r="R19" s="267">
        <f>IF('Rozpočet + Žádosti o změnu'!$ER$2="ano",'Rozpočet + Žádosti o změnu'!EO19,IF('Rozpočet + Žádosti o změnu'!$EF$2="ano",'Rozpočet + Žádosti o změnu'!EC19,IF('Rozpočet + Žádosti o změnu'!$DT$2="ano",'Rozpočet + Žádosti o změnu'!DQ19,IF('Rozpočet + Žádosti o změnu'!$DH$2="ano",'Rozpočet + Žádosti o změnu'!DE19,IF('Rozpočet + Žádosti o změnu'!$CV$2="ano",'Rozpočet + Žádosti o změnu'!CS19,IF('Rozpočet + Žádosti o změnu'!$CJ$2="ano",'Rozpočet + Žádosti o změnu'!CG19,IF('Rozpočet + Žádosti o změnu'!$BX$2="ano",'Rozpočet + Žádosti o změnu'!BU19,IF('Rozpočet + Žádosti o změnu'!$BL$2="ano",'Rozpočet + Žádosti o změnu'!BI19,IF('Rozpočet + Žádosti o změnu'!$AZ$2="ano",'Rozpočet + Žádosti o změnu'!AW19,IF('Rozpočet + Žádosti o změnu'!$AN$2="ano",'Rozpočet + Žádosti o změnu'!AK19,'Rozpočet + Žádosti o změnu'!K19))))))))))</f>
        <v>0</v>
      </c>
      <c r="S19" s="267">
        <f>IF('Rozpočet + Žádosti o změnu'!$ER$2="ano",'Rozpočet + Žádosti o změnu'!EP19,IF('Rozpočet + Žádosti o změnu'!$EF$2="ano",'Rozpočet + Žádosti o změnu'!ED19,IF('Rozpočet + Žádosti o změnu'!$DT$2="ano",'Rozpočet + Žádosti o změnu'!DR19,IF('Rozpočet + Žádosti o změnu'!$DH$2="ano",'Rozpočet + Žádosti o změnu'!DF19,IF('Rozpočet + Žádosti o změnu'!$CV$2="ano",'Rozpočet + Žádosti o změnu'!CT19,IF('Rozpočet + Žádosti o změnu'!$CJ$2="ano",'Rozpočet + Žádosti o změnu'!CH19,IF('Rozpočet + Žádosti o změnu'!$BX$2="ano",'Rozpočet + Žádosti o změnu'!BV19,IF('Rozpočet + Žádosti o změnu'!$BL$2="ano",'Rozpočet + Žádosti o změnu'!BJ19,IF('Rozpočet + Žádosti o změnu'!$AZ$2="ano",'Rozpočet + Žádosti o změnu'!AX19,IF('Rozpočet + Žádosti o změnu'!$AN$2="ano",'Rozpočet + Žádosti o změnu'!AL19,'Rozpočet + Žádosti o změnu'!L19))))))))))</f>
        <v>0</v>
      </c>
      <c r="T19" s="267">
        <f>IF('Rozpočet + Žádosti o změnu'!$ER$2="ano",'Rozpočet + Žádosti o změnu'!EQ19,IF('Rozpočet + Žádosti o změnu'!$EF$2="ano",'Rozpočet + Žádosti o změnu'!EE19,IF('Rozpočet + Žádosti o změnu'!$DT$2="ano",'Rozpočet + Žádosti o změnu'!DS19,IF('Rozpočet + Žádosti o změnu'!$DH$2="ano",'Rozpočet + Žádosti o změnu'!DG19,IF('Rozpočet + Žádosti o změnu'!$CV$2="ano",'Rozpočet + Žádosti o změnu'!CU19,IF('Rozpočet + Žádosti o změnu'!$CJ$2="ano",'Rozpočet + Žádosti o změnu'!CI19,IF('Rozpočet + Žádosti o změnu'!$BX$2="ano",'Rozpočet + Žádosti o změnu'!BW19,IF('Rozpočet + Žádosti o změnu'!$BL$2="ano",'Rozpočet + Žádosti o změnu'!BK19,IF('Rozpočet + Žádosti o změnu'!$AZ$2="ano",'Rozpočet + Žádosti o změnu'!AY19,IF('Rozpočet + Žádosti o změnu'!$AN$2="ano",'Rozpočet + Žádosti o změnu'!AM19,'Rozpočet + Žádosti o změnu'!M19))))))))))</f>
        <v>0</v>
      </c>
      <c r="U19" s="267">
        <f>IF('Rozpočet + Žádosti o změnu'!$ER$2="ano",'Rozpočet + Žádosti o změnu'!ER19,IF('Rozpočet + Žádosti o změnu'!$EF$2="ano",'Rozpočet + Žádosti o změnu'!EF19,IF('Rozpočet + Žádosti o změnu'!$DT$2="ano",'Rozpočet + Žádosti o změnu'!DT19,IF('Rozpočet + Žádosti o změnu'!$DH$2="ano",'Rozpočet + Žádosti o změnu'!DH19,IF('Rozpočet + Žádosti o změnu'!$CV$2="ano",'Rozpočet + Žádosti o změnu'!CV19,IF('Rozpočet + Žádosti o změnu'!$CJ$2="ano",'Rozpočet + Žádosti o změnu'!CJ19,IF('Rozpočet + Žádosti o změnu'!$BX$2="ano",'Rozpočet + Žádosti o změnu'!BX19,IF('Rozpočet + Žádosti o změnu'!$BL$2="ano",'Rozpočet + Žádosti o změnu'!BL19,IF('Rozpočet + Žádosti o změnu'!$AZ$2="ano",'Rozpočet + Žádosti o změnu'!AZ19,IF('Rozpočet + Žádosti o změnu'!$AN$2="ano",'Rozpočet + Žádosti o změnu'!AN19,'Rozpočet + Žádosti o změnu'!N19))))))))))</f>
        <v>0</v>
      </c>
      <c r="W19" s="281">
        <f>IF('ZoR č. 1'!$D19="",0,'ZoR č. 1'!G19)+IF('ZoR č. 2'!$D19="",0,'ZoR č. 2'!G19)+IF('ZoR č. 3'!$D19="",0,'ZoR č. 3'!G19)+IF('ZoR č. 4'!$D19="",0,'ZoR č. 4'!G19)+IF('ZoR č. 5'!$D19="",0,'ZoR č. 5'!G19)+IF('ZoR č. 6'!$D19="",0,'ZoR č. 6'!G19)+IF('ZoR č. 7'!$D19="",0,'ZoR č. 7'!G19)+IF('ZoR č. 8'!$D19="",0,'ZoR č. 8'!G19)+IF('ZoR č. 9'!$D19="",0,'ZoR č. 9'!G19)+IF('ZoR č. 10'!$D19="",0,'ZoR č. 10'!G19)+IF(ZZoR!$D19="",0,ZZoR!G19)</f>
        <v>0</v>
      </c>
      <c r="X19" s="281">
        <f>IF('ZoR č. 1'!$D19="",0,'ZoR č. 1'!H19)+IF('ZoR č. 2'!$D19="",0,'ZoR č. 2'!H19)+IF('ZoR č. 3'!$D19="",0,'ZoR č. 3'!H19)+IF('ZoR č. 4'!$D19="",0,'ZoR č. 4'!H19)+IF('ZoR č. 5'!$D19="",0,'ZoR č. 5'!H19)+IF('ZoR č. 6'!$D19="",0,'ZoR č. 6'!H19)+IF('ZoR č. 7'!$D19="",0,'ZoR č. 7'!H19)+IF('ZoR č. 8'!$D19="",0,'ZoR č. 8'!H19)+IF('ZoR č. 9'!$D19="",0,'ZoR č. 9'!H19)+IF('ZoR č. 10'!$D19="",0,'ZoR č. 10'!H19)+IF(ZZoR!$D19="",0,ZZoR!H19)</f>
        <v>0</v>
      </c>
      <c r="Y19" s="281">
        <f>IF('ZoR č. 1'!$D19="",0,'ZoR č. 1'!I19)+IF('ZoR č. 2'!$D19="",0,'ZoR č. 2'!I19)+IF('ZoR č. 3'!$D19="",0,'ZoR č. 3'!I19)+IF('ZoR č. 4'!$D19="",0,'ZoR č. 4'!I19)+IF('ZoR č. 5'!$D19="",0,'ZoR č. 5'!I19)+IF('ZoR č. 6'!$D19="",0,'ZoR č. 6'!I19)+IF('ZoR č. 7'!$D19="",0,'ZoR č. 7'!I19)+IF('ZoR č. 8'!$D19="",0,'ZoR č. 8'!I19)+IF('ZoR č. 9'!$D19="",0,'ZoR č. 9'!I19)+IF('ZoR č. 10'!$D19="",0,'ZoR č. 10'!I19)+IF(ZZoR!$D19="",0,ZZoR!I19)</f>
        <v>0</v>
      </c>
      <c r="Z19" s="281">
        <f>IF('ZoR č. 1'!$D19="",0,'ZoR č. 1'!J19)+IF('ZoR č. 2'!$D19="",0,'ZoR č. 2'!J19)+IF('ZoR č. 3'!$D19="",0,'ZoR č. 3'!J19)+IF('ZoR č. 4'!$D19="",0,'ZoR č. 4'!J19)+IF('ZoR č. 5'!$D19="",0,'ZoR č. 5'!J19)+IF('ZoR č. 6'!$D19="",0,'ZoR č. 6'!J19)+IF('ZoR č. 7'!$D19="",0,'ZoR č. 7'!J19)+IF('ZoR č. 8'!$D19="",0,'ZoR č. 8'!J19)+IF('ZoR č. 9'!$D19="",0,'ZoR č. 9'!J19)+IF('ZoR č. 10'!$D19="",0,'ZoR č. 10'!J19)+IF(ZZoR!$D19="",0,ZZoR!J19)</f>
        <v>0</v>
      </c>
      <c r="AA19" s="281">
        <f>IF('ZoR č. 1'!$D19="",0,'ZoR č. 1'!K19)+IF('ZoR č. 2'!$D19="",0,'ZoR č. 2'!K19)+IF('ZoR č. 3'!$D19="",0,'ZoR č. 3'!K19)+IF('ZoR č. 4'!$D19="",0,'ZoR č. 4'!K19)+IF('ZoR č. 5'!$D19="",0,'ZoR č. 5'!K19)+IF('ZoR č. 6'!$D19="",0,'ZoR č. 6'!K19)+IF('ZoR č. 7'!$D19="",0,'ZoR č. 7'!K19)+IF('ZoR č. 8'!$D19="",0,'ZoR č. 8'!K19)+IF('ZoR č. 9'!$D19="",0,'ZoR č. 9'!K19)+IF('ZoR č. 10'!$D19="",0,'ZoR č. 10'!K19)+IF(ZZoR!$D19="",0,ZZoR!K19)</f>
        <v>0</v>
      </c>
      <c r="AB19" s="281">
        <f>IF('ZoR č. 1'!$D19="",0,'ZoR č. 1'!L19)+IF('ZoR č. 2'!$D19="",0,'ZoR č. 2'!L19)+IF('ZoR č. 3'!$D19="",0,'ZoR č. 3'!L19)+IF('ZoR č. 4'!$D19="",0,'ZoR č. 4'!L19)+IF('ZoR č. 5'!$D19="",0,'ZoR č. 5'!L19)+IF('ZoR č. 6'!$D19="",0,'ZoR č. 6'!L19)+IF('ZoR č. 7'!$D19="",0,'ZoR č. 7'!L19)+IF('ZoR č. 8'!$D19="",0,'ZoR č. 8'!L19)+IF('ZoR č. 9'!$D19="",0,'ZoR č. 9'!L19)+IF('ZoR č. 10'!$D19="",0,'ZoR č. 10'!L19)+IF(ZZoR!$D19="",0,ZZoR!L19)</f>
        <v>0</v>
      </c>
      <c r="AC19" s="281">
        <f>IF('ZoR č. 1'!$D19="",0,'ZoR č. 1'!M19)+IF('ZoR č. 2'!$D19="",0,'ZoR č. 2'!M19)+IF('ZoR č. 3'!$D19="",0,'ZoR č. 3'!M19)+IF('ZoR č. 4'!$D19="",0,'ZoR č. 4'!M19)+IF('ZoR č. 5'!$D19="",0,'ZoR č. 5'!M19)+IF('ZoR č. 6'!$D19="",0,'ZoR č. 6'!M19)+IF('ZoR č. 7'!$D19="",0,'ZoR č. 7'!M19)+IF('ZoR č. 8'!$D19="",0,'ZoR č. 8'!M19)+IF('ZoR č. 9'!$D19="",0,'ZoR č. 9'!M19)+IF('ZoR č. 10'!$D19="",0,'ZoR č. 10'!M19)+IF(ZZoR!$D19="",0,ZZoR!M19)</f>
        <v>0</v>
      </c>
      <c r="AE19" s="282" t="str">
        <f t="shared" si="3"/>
        <v/>
      </c>
    </row>
    <row r="20" spans="2:31" x14ac:dyDescent="0.25">
      <c r="B20" s="9" t="s">
        <v>63</v>
      </c>
      <c r="C20" s="98" t="str">
        <f>IF(COUNTA('Přehled partnerů'!C20:D20)&lt;&gt;2,"partner neuveden",IF('Přehled partnerů'!K20="ANO",'Přehled partnerů'!C20,"v tomto období nerelevantní"))</f>
        <v>partner neuveden</v>
      </c>
      <c r="D20" s="108" t="str">
        <f>IF(COUNTA('Přehled partnerů'!C20:D20)&lt;&gt;2,"",IF('Přehled partnerů'!K20="ANO",'Přehled partnerů'!D20,""))</f>
        <v/>
      </c>
      <c r="E20" s="21" t="str">
        <f t="shared" si="0"/>
        <v/>
      </c>
      <c r="F20" s="114" t="str">
        <f t="shared" si="1"/>
        <v/>
      </c>
      <c r="G20" s="125">
        <v>0</v>
      </c>
      <c r="H20" s="126">
        <v>0</v>
      </c>
      <c r="I20" s="126">
        <v>0</v>
      </c>
      <c r="J20" s="126">
        <v>0</v>
      </c>
      <c r="K20" s="16">
        <v>0</v>
      </c>
      <c r="L20" s="16">
        <v>0</v>
      </c>
      <c r="M20" s="20">
        <v>0</v>
      </c>
      <c r="N20" s="58" t="str">
        <f t="shared" si="2"/>
        <v/>
      </c>
      <c r="O20" s="267">
        <f>IF('Rozpočet + Žádosti o změnu'!$ER$2="ano",'Rozpočet + Žádosti o změnu'!EL20,IF('Rozpočet + Žádosti o změnu'!$EF$2="ano",'Rozpočet + Žádosti o změnu'!DZ20,IF('Rozpočet + Žádosti o změnu'!$DT$2="ano",'Rozpočet + Žádosti o změnu'!DN20,IF('Rozpočet + Žádosti o změnu'!$DH$2="ano",'Rozpočet + Žádosti o změnu'!DB20,IF('Rozpočet + Žádosti o změnu'!$CV$2="ano",'Rozpočet + Žádosti o změnu'!CP20,IF('Rozpočet + Žádosti o změnu'!$CJ$2="ano",'Rozpočet + Žádosti o změnu'!CD20,IF('Rozpočet + Žádosti o změnu'!$BX$2="ano",'Rozpočet + Žádosti o změnu'!BR20,IF('Rozpočet + Žádosti o změnu'!$BL$2="ano",'Rozpočet + Žádosti o změnu'!BF20,IF('Rozpočet + Žádosti o změnu'!$AZ$2="ano",'Rozpočet + Žádosti o změnu'!AT20,IF('Rozpočet + Žádosti o změnu'!$AN$2="ano",'Rozpočet + Žádosti o změnu'!AH20,'Rozpočet + Žádosti o změnu'!H20))))))))))</f>
        <v>0</v>
      </c>
      <c r="P20" s="267">
        <f>IF('Rozpočet + Žádosti o změnu'!$ER$2="ano",'Rozpočet + Žádosti o změnu'!EM20,IF('Rozpočet + Žádosti o změnu'!$EF$2="ano",'Rozpočet + Žádosti o změnu'!EA20,IF('Rozpočet + Žádosti o změnu'!$DT$2="ano",'Rozpočet + Žádosti o změnu'!DO20,IF('Rozpočet + Žádosti o změnu'!$DH$2="ano",'Rozpočet + Žádosti o změnu'!DC20,IF('Rozpočet + Žádosti o změnu'!$CV$2="ano",'Rozpočet + Žádosti o změnu'!CQ20,IF('Rozpočet + Žádosti o změnu'!$CJ$2="ano",'Rozpočet + Žádosti o změnu'!CE20,IF('Rozpočet + Žádosti o změnu'!$BX$2="ano",'Rozpočet + Žádosti o změnu'!BS20,IF('Rozpočet + Žádosti o změnu'!$BL$2="ano",'Rozpočet + Žádosti o změnu'!BG20,IF('Rozpočet + Žádosti o změnu'!$AZ$2="ano",'Rozpočet + Žádosti o změnu'!AU20,IF('Rozpočet + Žádosti o změnu'!$AN$2="ano",'Rozpočet + Žádosti o změnu'!AI20,'Rozpočet + Žádosti o změnu'!I20))))))))))</f>
        <v>0</v>
      </c>
      <c r="Q20" s="267">
        <f>IF('Rozpočet + Žádosti o změnu'!$ER$2="ano",'Rozpočet + Žádosti o změnu'!EN20,IF('Rozpočet + Žádosti o změnu'!$EF$2="ano",'Rozpočet + Žádosti o změnu'!EB20,IF('Rozpočet + Žádosti o změnu'!$DT$2="ano",'Rozpočet + Žádosti o změnu'!DP20,IF('Rozpočet + Žádosti o změnu'!$DH$2="ano",'Rozpočet + Žádosti o změnu'!DD20,IF('Rozpočet + Žádosti o změnu'!$CV$2="ano",'Rozpočet + Žádosti o změnu'!CR20,IF('Rozpočet + Žádosti o změnu'!$CJ$2="ano",'Rozpočet + Žádosti o změnu'!CF20,IF('Rozpočet + Žádosti o změnu'!$BX$2="ano",'Rozpočet + Žádosti o změnu'!BT20,IF('Rozpočet + Žádosti o změnu'!$BL$2="ano",'Rozpočet + Žádosti o změnu'!BH20,IF('Rozpočet + Žádosti o změnu'!$AZ$2="ano",'Rozpočet + Žádosti o změnu'!AV20,IF('Rozpočet + Žádosti o změnu'!$AN$2="ano",'Rozpočet + Žádosti o změnu'!AJ20,'Rozpočet + Žádosti o změnu'!J20))))))))))</f>
        <v>0</v>
      </c>
      <c r="R20" s="267">
        <f>IF('Rozpočet + Žádosti o změnu'!$ER$2="ano",'Rozpočet + Žádosti o změnu'!EO20,IF('Rozpočet + Žádosti o změnu'!$EF$2="ano",'Rozpočet + Žádosti o změnu'!EC20,IF('Rozpočet + Žádosti o změnu'!$DT$2="ano",'Rozpočet + Žádosti o změnu'!DQ20,IF('Rozpočet + Žádosti o změnu'!$DH$2="ano",'Rozpočet + Žádosti o změnu'!DE20,IF('Rozpočet + Žádosti o změnu'!$CV$2="ano",'Rozpočet + Žádosti o změnu'!CS20,IF('Rozpočet + Žádosti o změnu'!$CJ$2="ano",'Rozpočet + Žádosti o změnu'!CG20,IF('Rozpočet + Žádosti o změnu'!$BX$2="ano",'Rozpočet + Žádosti o změnu'!BU20,IF('Rozpočet + Žádosti o změnu'!$BL$2="ano",'Rozpočet + Žádosti o změnu'!BI20,IF('Rozpočet + Žádosti o změnu'!$AZ$2="ano",'Rozpočet + Žádosti o změnu'!AW20,IF('Rozpočet + Žádosti o změnu'!$AN$2="ano",'Rozpočet + Žádosti o změnu'!AK20,'Rozpočet + Žádosti o změnu'!K20))))))))))</f>
        <v>0</v>
      </c>
      <c r="S20" s="267">
        <f>IF('Rozpočet + Žádosti o změnu'!$ER$2="ano",'Rozpočet + Žádosti o změnu'!EP20,IF('Rozpočet + Žádosti o změnu'!$EF$2="ano",'Rozpočet + Žádosti o změnu'!ED20,IF('Rozpočet + Žádosti o změnu'!$DT$2="ano",'Rozpočet + Žádosti o změnu'!DR20,IF('Rozpočet + Žádosti o změnu'!$DH$2="ano",'Rozpočet + Žádosti o změnu'!DF20,IF('Rozpočet + Žádosti o změnu'!$CV$2="ano",'Rozpočet + Žádosti o změnu'!CT20,IF('Rozpočet + Žádosti o změnu'!$CJ$2="ano",'Rozpočet + Žádosti o změnu'!CH20,IF('Rozpočet + Žádosti o změnu'!$BX$2="ano",'Rozpočet + Žádosti o změnu'!BV20,IF('Rozpočet + Žádosti o změnu'!$BL$2="ano",'Rozpočet + Žádosti o změnu'!BJ20,IF('Rozpočet + Žádosti o změnu'!$AZ$2="ano",'Rozpočet + Žádosti o změnu'!AX20,IF('Rozpočet + Žádosti o změnu'!$AN$2="ano",'Rozpočet + Žádosti o změnu'!AL20,'Rozpočet + Žádosti o změnu'!L20))))))))))</f>
        <v>0</v>
      </c>
      <c r="T20" s="267">
        <f>IF('Rozpočet + Žádosti o změnu'!$ER$2="ano",'Rozpočet + Žádosti o změnu'!EQ20,IF('Rozpočet + Žádosti o změnu'!$EF$2="ano",'Rozpočet + Žádosti o změnu'!EE20,IF('Rozpočet + Žádosti o změnu'!$DT$2="ano",'Rozpočet + Žádosti o změnu'!DS20,IF('Rozpočet + Žádosti o změnu'!$DH$2="ano",'Rozpočet + Žádosti o změnu'!DG20,IF('Rozpočet + Žádosti o změnu'!$CV$2="ano",'Rozpočet + Žádosti o změnu'!CU20,IF('Rozpočet + Žádosti o změnu'!$CJ$2="ano",'Rozpočet + Žádosti o změnu'!CI20,IF('Rozpočet + Žádosti o změnu'!$BX$2="ano",'Rozpočet + Žádosti o změnu'!BW20,IF('Rozpočet + Žádosti o změnu'!$BL$2="ano",'Rozpočet + Žádosti o změnu'!BK20,IF('Rozpočet + Žádosti o změnu'!$AZ$2="ano",'Rozpočet + Žádosti o změnu'!AY20,IF('Rozpočet + Žádosti o změnu'!$AN$2="ano",'Rozpočet + Žádosti o změnu'!AM20,'Rozpočet + Žádosti o změnu'!M20))))))))))</f>
        <v>0</v>
      </c>
      <c r="U20" s="267">
        <f>IF('Rozpočet + Žádosti o změnu'!$ER$2="ano",'Rozpočet + Žádosti o změnu'!ER20,IF('Rozpočet + Žádosti o změnu'!$EF$2="ano",'Rozpočet + Žádosti o změnu'!EF20,IF('Rozpočet + Žádosti o změnu'!$DT$2="ano",'Rozpočet + Žádosti o změnu'!DT20,IF('Rozpočet + Žádosti o změnu'!$DH$2="ano",'Rozpočet + Žádosti o změnu'!DH20,IF('Rozpočet + Žádosti o změnu'!$CV$2="ano",'Rozpočet + Žádosti o změnu'!CV20,IF('Rozpočet + Žádosti o změnu'!$CJ$2="ano",'Rozpočet + Žádosti o změnu'!CJ20,IF('Rozpočet + Žádosti o změnu'!$BX$2="ano",'Rozpočet + Žádosti o změnu'!BX20,IF('Rozpočet + Žádosti o změnu'!$BL$2="ano",'Rozpočet + Žádosti o změnu'!BL20,IF('Rozpočet + Žádosti o změnu'!$AZ$2="ano",'Rozpočet + Žádosti o změnu'!AZ20,IF('Rozpočet + Žádosti o změnu'!$AN$2="ano",'Rozpočet + Žádosti o změnu'!AN20,'Rozpočet + Žádosti o změnu'!N20))))))))))</f>
        <v>0</v>
      </c>
      <c r="W20" s="281">
        <f>IF('ZoR č. 1'!$D20="",0,'ZoR č. 1'!G20)+IF('ZoR č. 2'!$D20="",0,'ZoR č. 2'!G20)+IF('ZoR č. 3'!$D20="",0,'ZoR č. 3'!G20)+IF('ZoR č. 4'!$D20="",0,'ZoR č. 4'!G20)+IF('ZoR č. 5'!$D20="",0,'ZoR č. 5'!G20)+IF('ZoR č. 6'!$D20="",0,'ZoR č. 6'!G20)+IF('ZoR č. 7'!$D20="",0,'ZoR č. 7'!G20)+IF('ZoR č. 8'!$D20="",0,'ZoR č. 8'!G20)+IF('ZoR č. 9'!$D20="",0,'ZoR č. 9'!G20)+IF('ZoR č. 10'!$D20="",0,'ZoR č. 10'!G20)+IF(ZZoR!$D20="",0,ZZoR!G20)</f>
        <v>0</v>
      </c>
      <c r="X20" s="281">
        <f>IF('ZoR č. 1'!$D20="",0,'ZoR č. 1'!H20)+IF('ZoR č. 2'!$D20="",0,'ZoR č. 2'!H20)+IF('ZoR č. 3'!$D20="",0,'ZoR č. 3'!H20)+IF('ZoR č. 4'!$D20="",0,'ZoR č. 4'!H20)+IF('ZoR č. 5'!$D20="",0,'ZoR č. 5'!H20)+IF('ZoR č. 6'!$D20="",0,'ZoR č. 6'!H20)+IF('ZoR č. 7'!$D20="",0,'ZoR č. 7'!H20)+IF('ZoR č. 8'!$D20="",0,'ZoR č. 8'!H20)+IF('ZoR č. 9'!$D20="",0,'ZoR č. 9'!H20)+IF('ZoR č. 10'!$D20="",0,'ZoR č. 10'!H20)+IF(ZZoR!$D20="",0,ZZoR!H20)</f>
        <v>0</v>
      </c>
      <c r="Y20" s="281">
        <f>IF('ZoR č. 1'!$D20="",0,'ZoR č. 1'!I20)+IF('ZoR č. 2'!$D20="",0,'ZoR č. 2'!I20)+IF('ZoR č. 3'!$D20="",0,'ZoR č. 3'!I20)+IF('ZoR č. 4'!$D20="",0,'ZoR č. 4'!I20)+IF('ZoR č. 5'!$D20="",0,'ZoR č. 5'!I20)+IF('ZoR č. 6'!$D20="",0,'ZoR č. 6'!I20)+IF('ZoR č. 7'!$D20="",0,'ZoR č. 7'!I20)+IF('ZoR č. 8'!$D20="",0,'ZoR č. 8'!I20)+IF('ZoR č. 9'!$D20="",0,'ZoR č. 9'!I20)+IF('ZoR č. 10'!$D20="",0,'ZoR č. 10'!I20)+IF(ZZoR!$D20="",0,ZZoR!I20)</f>
        <v>0</v>
      </c>
      <c r="Z20" s="281">
        <f>IF('ZoR č. 1'!$D20="",0,'ZoR č. 1'!J20)+IF('ZoR č. 2'!$D20="",0,'ZoR č. 2'!J20)+IF('ZoR č. 3'!$D20="",0,'ZoR č. 3'!J20)+IF('ZoR č. 4'!$D20="",0,'ZoR č. 4'!J20)+IF('ZoR č. 5'!$D20="",0,'ZoR č. 5'!J20)+IF('ZoR č. 6'!$D20="",0,'ZoR č. 6'!J20)+IF('ZoR č. 7'!$D20="",0,'ZoR č. 7'!J20)+IF('ZoR č. 8'!$D20="",0,'ZoR č. 8'!J20)+IF('ZoR č. 9'!$D20="",0,'ZoR č. 9'!J20)+IF('ZoR č. 10'!$D20="",0,'ZoR č. 10'!J20)+IF(ZZoR!$D20="",0,ZZoR!J20)</f>
        <v>0</v>
      </c>
      <c r="AA20" s="281">
        <f>IF('ZoR č. 1'!$D20="",0,'ZoR č. 1'!K20)+IF('ZoR č. 2'!$D20="",0,'ZoR č. 2'!K20)+IF('ZoR č. 3'!$D20="",0,'ZoR č. 3'!K20)+IF('ZoR č. 4'!$D20="",0,'ZoR č. 4'!K20)+IF('ZoR č. 5'!$D20="",0,'ZoR č. 5'!K20)+IF('ZoR č. 6'!$D20="",0,'ZoR č. 6'!K20)+IF('ZoR č. 7'!$D20="",0,'ZoR č. 7'!K20)+IF('ZoR č. 8'!$D20="",0,'ZoR č. 8'!K20)+IF('ZoR č. 9'!$D20="",0,'ZoR č. 9'!K20)+IF('ZoR č. 10'!$D20="",0,'ZoR č. 10'!K20)+IF(ZZoR!$D20="",0,ZZoR!K20)</f>
        <v>0</v>
      </c>
      <c r="AB20" s="281">
        <f>IF('ZoR č. 1'!$D20="",0,'ZoR č. 1'!L20)+IF('ZoR č. 2'!$D20="",0,'ZoR č. 2'!L20)+IF('ZoR č. 3'!$D20="",0,'ZoR č. 3'!L20)+IF('ZoR č. 4'!$D20="",0,'ZoR č. 4'!L20)+IF('ZoR č. 5'!$D20="",0,'ZoR č. 5'!L20)+IF('ZoR č. 6'!$D20="",0,'ZoR č. 6'!L20)+IF('ZoR č. 7'!$D20="",0,'ZoR č. 7'!L20)+IF('ZoR č. 8'!$D20="",0,'ZoR č. 8'!L20)+IF('ZoR č. 9'!$D20="",0,'ZoR č. 9'!L20)+IF('ZoR č. 10'!$D20="",0,'ZoR č. 10'!L20)+IF(ZZoR!$D20="",0,ZZoR!L20)</f>
        <v>0</v>
      </c>
      <c r="AC20" s="281">
        <f>IF('ZoR č. 1'!$D20="",0,'ZoR č. 1'!M20)+IF('ZoR č. 2'!$D20="",0,'ZoR č. 2'!M20)+IF('ZoR č. 3'!$D20="",0,'ZoR č. 3'!M20)+IF('ZoR č. 4'!$D20="",0,'ZoR č. 4'!M20)+IF('ZoR č. 5'!$D20="",0,'ZoR č. 5'!M20)+IF('ZoR č. 6'!$D20="",0,'ZoR č. 6'!M20)+IF('ZoR č. 7'!$D20="",0,'ZoR č. 7'!M20)+IF('ZoR č. 8'!$D20="",0,'ZoR č. 8'!M20)+IF('ZoR č. 9'!$D20="",0,'ZoR č. 9'!M20)+IF('ZoR č. 10'!$D20="",0,'ZoR č. 10'!M20)+IF(ZZoR!$D20="",0,ZZoR!M20)</f>
        <v>0</v>
      </c>
      <c r="AE20" s="282" t="str">
        <f t="shared" si="3"/>
        <v/>
      </c>
    </row>
    <row r="21" spans="2:31" x14ac:dyDescent="0.25">
      <c r="B21" s="9" t="s">
        <v>64</v>
      </c>
      <c r="C21" s="98" t="str">
        <f>IF(COUNTA('Přehled partnerů'!C21:D21)&lt;&gt;2,"partner neuveden",IF('Přehled partnerů'!K21="ANO",'Přehled partnerů'!C21,"v tomto období nerelevantní"))</f>
        <v>partner neuveden</v>
      </c>
      <c r="D21" s="108" t="str">
        <f>IF(COUNTA('Přehled partnerů'!C21:D21)&lt;&gt;2,"",IF('Přehled partnerů'!K21="ANO",'Přehled partnerů'!D21,""))</f>
        <v/>
      </c>
      <c r="E21" s="21" t="str">
        <f t="shared" si="0"/>
        <v/>
      </c>
      <c r="F21" s="114" t="str">
        <f t="shared" si="1"/>
        <v/>
      </c>
      <c r="G21" s="125">
        <v>0</v>
      </c>
      <c r="H21" s="126">
        <v>0</v>
      </c>
      <c r="I21" s="126">
        <v>0</v>
      </c>
      <c r="J21" s="126">
        <v>0</v>
      </c>
      <c r="K21" s="16">
        <v>0</v>
      </c>
      <c r="L21" s="16">
        <v>0</v>
      </c>
      <c r="M21" s="20">
        <v>0</v>
      </c>
      <c r="N21" s="58" t="str">
        <f t="shared" si="2"/>
        <v/>
      </c>
      <c r="O21" s="267">
        <f>IF('Rozpočet + Žádosti o změnu'!$ER$2="ano",'Rozpočet + Žádosti o změnu'!EL21,IF('Rozpočet + Žádosti o změnu'!$EF$2="ano",'Rozpočet + Žádosti o změnu'!DZ21,IF('Rozpočet + Žádosti o změnu'!$DT$2="ano",'Rozpočet + Žádosti o změnu'!DN21,IF('Rozpočet + Žádosti o změnu'!$DH$2="ano",'Rozpočet + Žádosti o změnu'!DB21,IF('Rozpočet + Žádosti o změnu'!$CV$2="ano",'Rozpočet + Žádosti o změnu'!CP21,IF('Rozpočet + Žádosti o změnu'!$CJ$2="ano",'Rozpočet + Žádosti o změnu'!CD21,IF('Rozpočet + Žádosti o změnu'!$BX$2="ano",'Rozpočet + Žádosti o změnu'!BR21,IF('Rozpočet + Žádosti o změnu'!$BL$2="ano",'Rozpočet + Žádosti o změnu'!BF21,IF('Rozpočet + Žádosti o změnu'!$AZ$2="ano",'Rozpočet + Žádosti o změnu'!AT21,IF('Rozpočet + Žádosti o změnu'!$AN$2="ano",'Rozpočet + Žádosti o změnu'!AH21,'Rozpočet + Žádosti o změnu'!H21))))))))))</f>
        <v>0</v>
      </c>
      <c r="P21" s="267">
        <f>IF('Rozpočet + Žádosti o změnu'!$ER$2="ano",'Rozpočet + Žádosti o změnu'!EM21,IF('Rozpočet + Žádosti o změnu'!$EF$2="ano",'Rozpočet + Žádosti o změnu'!EA21,IF('Rozpočet + Žádosti o změnu'!$DT$2="ano",'Rozpočet + Žádosti o změnu'!DO21,IF('Rozpočet + Žádosti o změnu'!$DH$2="ano",'Rozpočet + Žádosti o změnu'!DC21,IF('Rozpočet + Žádosti o změnu'!$CV$2="ano",'Rozpočet + Žádosti o změnu'!CQ21,IF('Rozpočet + Žádosti o změnu'!$CJ$2="ano",'Rozpočet + Žádosti o změnu'!CE21,IF('Rozpočet + Žádosti o změnu'!$BX$2="ano",'Rozpočet + Žádosti o změnu'!BS21,IF('Rozpočet + Žádosti o změnu'!$BL$2="ano",'Rozpočet + Žádosti o změnu'!BG21,IF('Rozpočet + Žádosti o změnu'!$AZ$2="ano",'Rozpočet + Žádosti o změnu'!AU21,IF('Rozpočet + Žádosti o změnu'!$AN$2="ano",'Rozpočet + Žádosti o změnu'!AI21,'Rozpočet + Žádosti o změnu'!I21))))))))))</f>
        <v>0</v>
      </c>
      <c r="Q21" s="267">
        <f>IF('Rozpočet + Žádosti o změnu'!$ER$2="ano",'Rozpočet + Žádosti o změnu'!EN21,IF('Rozpočet + Žádosti o změnu'!$EF$2="ano",'Rozpočet + Žádosti o změnu'!EB21,IF('Rozpočet + Žádosti o změnu'!$DT$2="ano",'Rozpočet + Žádosti o změnu'!DP21,IF('Rozpočet + Žádosti o změnu'!$DH$2="ano",'Rozpočet + Žádosti o změnu'!DD21,IF('Rozpočet + Žádosti o změnu'!$CV$2="ano",'Rozpočet + Žádosti o změnu'!CR21,IF('Rozpočet + Žádosti o změnu'!$CJ$2="ano",'Rozpočet + Žádosti o změnu'!CF21,IF('Rozpočet + Žádosti o změnu'!$BX$2="ano",'Rozpočet + Žádosti o změnu'!BT21,IF('Rozpočet + Žádosti o změnu'!$BL$2="ano",'Rozpočet + Žádosti o změnu'!BH21,IF('Rozpočet + Žádosti o změnu'!$AZ$2="ano",'Rozpočet + Žádosti o změnu'!AV21,IF('Rozpočet + Žádosti o změnu'!$AN$2="ano",'Rozpočet + Žádosti o změnu'!AJ21,'Rozpočet + Žádosti o změnu'!J21))))))))))</f>
        <v>0</v>
      </c>
      <c r="R21" s="267">
        <f>IF('Rozpočet + Žádosti o změnu'!$ER$2="ano",'Rozpočet + Žádosti o změnu'!EO21,IF('Rozpočet + Žádosti o změnu'!$EF$2="ano",'Rozpočet + Žádosti o změnu'!EC21,IF('Rozpočet + Žádosti o změnu'!$DT$2="ano",'Rozpočet + Žádosti o změnu'!DQ21,IF('Rozpočet + Žádosti o změnu'!$DH$2="ano",'Rozpočet + Žádosti o změnu'!DE21,IF('Rozpočet + Žádosti o změnu'!$CV$2="ano",'Rozpočet + Žádosti o změnu'!CS21,IF('Rozpočet + Žádosti o změnu'!$CJ$2="ano",'Rozpočet + Žádosti o změnu'!CG21,IF('Rozpočet + Žádosti o změnu'!$BX$2="ano",'Rozpočet + Žádosti o změnu'!BU21,IF('Rozpočet + Žádosti o změnu'!$BL$2="ano",'Rozpočet + Žádosti o změnu'!BI21,IF('Rozpočet + Žádosti o změnu'!$AZ$2="ano",'Rozpočet + Žádosti o změnu'!AW21,IF('Rozpočet + Žádosti o změnu'!$AN$2="ano",'Rozpočet + Žádosti o změnu'!AK21,'Rozpočet + Žádosti o změnu'!K21))))))))))</f>
        <v>0</v>
      </c>
      <c r="S21" s="267">
        <f>IF('Rozpočet + Žádosti o změnu'!$ER$2="ano",'Rozpočet + Žádosti o změnu'!EP21,IF('Rozpočet + Žádosti o změnu'!$EF$2="ano",'Rozpočet + Žádosti o změnu'!ED21,IF('Rozpočet + Žádosti o změnu'!$DT$2="ano",'Rozpočet + Žádosti o změnu'!DR21,IF('Rozpočet + Žádosti o změnu'!$DH$2="ano",'Rozpočet + Žádosti o změnu'!DF21,IF('Rozpočet + Žádosti o změnu'!$CV$2="ano",'Rozpočet + Žádosti o změnu'!CT21,IF('Rozpočet + Žádosti o změnu'!$CJ$2="ano",'Rozpočet + Žádosti o změnu'!CH21,IF('Rozpočet + Žádosti o změnu'!$BX$2="ano",'Rozpočet + Žádosti o změnu'!BV21,IF('Rozpočet + Žádosti o změnu'!$BL$2="ano",'Rozpočet + Žádosti o změnu'!BJ21,IF('Rozpočet + Žádosti o změnu'!$AZ$2="ano",'Rozpočet + Žádosti o změnu'!AX21,IF('Rozpočet + Žádosti o změnu'!$AN$2="ano",'Rozpočet + Žádosti o změnu'!AL21,'Rozpočet + Žádosti o změnu'!L21))))))))))</f>
        <v>0</v>
      </c>
      <c r="T21" s="267">
        <f>IF('Rozpočet + Žádosti o změnu'!$ER$2="ano",'Rozpočet + Žádosti o změnu'!EQ21,IF('Rozpočet + Žádosti o změnu'!$EF$2="ano",'Rozpočet + Žádosti o změnu'!EE21,IF('Rozpočet + Žádosti o změnu'!$DT$2="ano",'Rozpočet + Žádosti o změnu'!DS21,IF('Rozpočet + Žádosti o změnu'!$DH$2="ano",'Rozpočet + Žádosti o změnu'!DG21,IF('Rozpočet + Žádosti o změnu'!$CV$2="ano",'Rozpočet + Žádosti o změnu'!CU21,IF('Rozpočet + Žádosti o změnu'!$CJ$2="ano",'Rozpočet + Žádosti o změnu'!CI21,IF('Rozpočet + Žádosti o změnu'!$BX$2="ano",'Rozpočet + Žádosti o změnu'!BW21,IF('Rozpočet + Žádosti o změnu'!$BL$2="ano",'Rozpočet + Žádosti o změnu'!BK21,IF('Rozpočet + Žádosti o změnu'!$AZ$2="ano",'Rozpočet + Žádosti o změnu'!AY21,IF('Rozpočet + Žádosti o změnu'!$AN$2="ano",'Rozpočet + Žádosti o změnu'!AM21,'Rozpočet + Žádosti o změnu'!M21))))))))))</f>
        <v>0</v>
      </c>
      <c r="U21" s="267">
        <f>IF('Rozpočet + Žádosti o změnu'!$ER$2="ano",'Rozpočet + Žádosti o změnu'!ER21,IF('Rozpočet + Žádosti o změnu'!$EF$2="ano",'Rozpočet + Žádosti o změnu'!EF21,IF('Rozpočet + Žádosti o změnu'!$DT$2="ano",'Rozpočet + Žádosti o změnu'!DT21,IF('Rozpočet + Žádosti o změnu'!$DH$2="ano",'Rozpočet + Žádosti o změnu'!DH21,IF('Rozpočet + Žádosti o změnu'!$CV$2="ano",'Rozpočet + Žádosti o změnu'!CV21,IF('Rozpočet + Žádosti o změnu'!$CJ$2="ano",'Rozpočet + Žádosti o změnu'!CJ21,IF('Rozpočet + Žádosti o změnu'!$BX$2="ano",'Rozpočet + Žádosti o změnu'!BX21,IF('Rozpočet + Žádosti o změnu'!$BL$2="ano",'Rozpočet + Žádosti o změnu'!BL21,IF('Rozpočet + Žádosti o změnu'!$AZ$2="ano",'Rozpočet + Žádosti o změnu'!AZ21,IF('Rozpočet + Žádosti o změnu'!$AN$2="ano",'Rozpočet + Žádosti o změnu'!AN21,'Rozpočet + Žádosti o změnu'!N21))))))))))</f>
        <v>0</v>
      </c>
      <c r="W21" s="281">
        <f>IF('ZoR č. 1'!$D21="",0,'ZoR č. 1'!G21)+IF('ZoR č. 2'!$D21="",0,'ZoR č. 2'!G21)+IF('ZoR č. 3'!$D21="",0,'ZoR č. 3'!G21)+IF('ZoR č. 4'!$D21="",0,'ZoR č. 4'!G21)+IF('ZoR č. 5'!$D21="",0,'ZoR č. 5'!G21)+IF('ZoR č. 6'!$D21="",0,'ZoR č. 6'!G21)+IF('ZoR č. 7'!$D21="",0,'ZoR č. 7'!G21)+IF('ZoR č. 8'!$D21="",0,'ZoR č. 8'!G21)+IF('ZoR č. 9'!$D21="",0,'ZoR č. 9'!G21)+IF('ZoR č. 10'!$D21="",0,'ZoR č. 10'!G21)+IF(ZZoR!$D21="",0,ZZoR!G21)</f>
        <v>0</v>
      </c>
      <c r="X21" s="281">
        <f>IF('ZoR č. 1'!$D21="",0,'ZoR č. 1'!H21)+IF('ZoR č. 2'!$D21="",0,'ZoR č. 2'!H21)+IF('ZoR č. 3'!$D21="",0,'ZoR č. 3'!H21)+IF('ZoR č. 4'!$D21="",0,'ZoR č. 4'!H21)+IF('ZoR č. 5'!$D21="",0,'ZoR č. 5'!H21)+IF('ZoR č. 6'!$D21="",0,'ZoR č. 6'!H21)+IF('ZoR č. 7'!$D21="",0,'ZoR č. 7'!H21)+IF('ZoR č. 8'!$D21="",0,'ZoR č. 8'!H21)+IF('ZoR č. 9'!$D21="",0,'ZoR č. 9'!H21)+IF('ZoR č. 10'!$D21="",0,'ZoR č. 10'!H21)+IF(ZZoR!$D21="",0,ZZoR!H21)</f>
        <v>0</v>
      </c>
      <c r="Y21" s="281">
        <f>IF('ZoR č. 1'!$D21="",0,'ZoR č. 1'!I21)+IF('ZoR č. 2'!$D21="",0,'ZoR č. 2'!I21)+IF('ZoR č. 3'!$D21="",0,'ZoR č. 3'!I21)+IF('ZoR č. 4'!$D21="",0,'ZoR č. 4'!I21)+IF('ZoR č. 5'!$D21="",0,'ZoR č. 5'!I21)+IF('ZoR č. 6'!$D21="",0,'ZoR č. 6'!I21)+IF('ZoR č. 7'!$D21="",0,'ZoR č. 7'!I21)+IF('ZoR č. 8'!$D21="",0,'ZoR č. 8'!I21)+IF('ZoR č. 9'!$D21="",0,'ZoR č. 9'!I21)+IF('ZoR č. 10'!$D21="",0,'ZoR č. 10'!I21)+IF(ZZoR!$D21="",0,ZZoR!I21)</f>
        <v>0</v>
      </c>
      <c r="Z21" s="281">
        <f>IF('ZoR č. 1'!$D21="",0,'ZoR č. 1'!J21)+IF('ZoR č. 2'!$D21="",0,'ZoR č. 2'!J21)+IF('ZoR č. 3'!$D21="",0,'ZoR č. 3'!J21)+IF('ZoR č. 4'!$D21="",0,'ZoR č. 4'!J21)+IF('ZoR č. 5'!$D21="",0,'ZoR č. 5'!J21)+IF('ZoR č. 6'!$D21="",0,'ZoR č. 6'!J21)+IF('ZoR č. 7'!$D21="",0,'ZoR č. 7'!J21)+IF('ZoR č. 8'!$D21="",0,'ZoR č. 8'!J21)+IF('ZoR č. 9'!$D21="",0,'ZoR č. 9'!J21)+IF('ZoR č. 10'!$D21="",0,'ZoR č. 10'!J21)+IF(ZZoR!$D21="",0,ZZoR!J21)</f>
        <v>0</v>
      </c>
      <c r="AA21" s="281">
        <f>IF('ZoR č. 1'!$D21="",0,'ZoR č. 1'!K21)+IF('ZoR č. 2'!$D21="",0,'ZoR č. 2'!K21)+IF('ZoR č. 3'!$D21="",0,'ZoR č. 3'!K21)+IF('ZoR č. 4'!$D21="",0,'ZoR č. 4'!K21)+IF('ZoR č. 5'!$D21="",0,'ZoR č. 5'!K21)+IF('ZoR č. 6'!$D21="",0,'ZoR č. 6'!K21)+IF('ZoR č. 7'!$D21="",0,'ZoR č. 7'!K21)+IF('ZoR č. 8'!$D21="",0,'ZoR č. 8'!K21)+IF('ZoR č. 9'!$D21="",0,'ZoR č. 9'!K21)+IF('ZoR č. 10'!$D21="",0,'ZoR č. 10'!K21)+IF(ZZoR!$D21="",0,ZZoR!K21)</f>
        <v>0</v>
      </c>
      <c r="AB21" s="281">
        <f>IF('ZoR č. 1'!$D21="",0,'ZoR č. 1'!L21)+IF('ZoR č. 2'!$D21="",0,'ZoR č. 2'!L21)+IF('ZoR č. 3'!$D21="",0,'ZoR č. 3'!L21)+IF('ZoR č. 4'!$D21="",0,'ZoR č. 4'!L21)+IF('ZoR č. 5'!$D21="",0,'ZoR č. 5'!L21)+IF('ZoR č. 6'!$D21="",0,'ZoR č. 6'!L21)+IF('ZoR č. 7'!$D21="",0,'ZoR č. 7'!L21)+IF('ZoR č. 8'!$D21="",0,'ZoR č. 8'!L21)+IF('ZoR č. 9'!$D21="",0,'ZoR č. 9'!L21)+IF('ZoR č. 10'!$D21="",0,'ZoR č. 10'!L21)+IF(ZZoR!$D21="",0,ZZoR!L21)</f>
        <v>0</v>
      </c>
      <c r="AC21" s="281">
        <f>IF('ZoR č. 1'!$D21="",0,'ZoR č. 1'!M21)+IF('ZoR č. 2'!$D21="",0,'ZoR č. 2'!M21)+IF('ZoR č. 3'!$D21="",0,'ZoR č. 3'!M21)+IF('ZoR č. 4'!$D21="",0,'ZoR č. 4'!M21)+IF('ZoR č. 5'!$D21="",0,'ZoR č. 5'!M21)+IF('ZoR č. 6'!$D21="",0,'ZoR č. 6'!M21)+IF('ZoR č. 7'!$D21="",0,'ZoR č. 7'!M21)+IF('ZoR č. 8'!$D21="",0,'ZoR č. 8'!M21)+IF('ZoR č. 9'!$D21="",0,'ZoR č. 9'!M21)+IF('ZoR č. 10'!$D21="",0,'ZoR č. 10'!M21)+IF(ZZoR!$D21="",0,ZZoR!M21)</f>
        <v>0</v>
      </c>
      <c r="AE21" s="282" t="str">
        <f t="shared" si="3"/>
        <v/>
      </c>
    </row>
    <row r="22" spans="2:31" x14ac:dyDescent="0.25">
      <c r="B22" s="9" t="s">
        <v>65</v>
      </c>
      <c r="C22" s="98" t="str">
        <f>IF(COUNTA('Přehled partnerů'!C22:D22)&lt;&gt;2,"partner neuveden",IF('Přehled partnerů'!K22="ANO",'Přehled partnerů'!C22,"v tomto období nerelevantní"))</f>
        <v>partner neuveden</v>
      </c>
      <c r="D22" s="108" t="str">
        <f>IF(COUNTA('Přehled partnerů'!C22:D22)&lt;&gt;2,"",IF('Přehled partnerů'!K22="ANO",'Přehled partnerů'!D22,""))</f>
        <v/>
      </c>
      <c r="E22" s="21" t="str">
        <f t="shared" si="0"/>
        <v/>
      </c>
      <c r="F22" s="114" t="str">
        <f t="shared" si="1"/>
        <v/>
      </c>
      <c r="G22" s="125">
        <v>0</v>
      </c>
      <c r="H22" s="126">
        <v>0</v>
      </c>
      <c r="I22" s="126">
        <v>0</v>
      </c>
      <c r="J22" s="126">
        <v>0</v>
      </c>
      <c r="K22" s="16">
        <v>0</v>
      </c>
      <c r="L22" s="16">
        <v>0</v>
      </c>
      <c r="M22" s="20">
        <v>0</v>
      </c>
      <c r="N22" s="58" t="str">
        <f t="shared" si="2"/>
        <v/>
      </c>
      <c r="O22" s="267">
        <f>IF('Rozpočet + Žádosti o změnu'!$ER$2="ano",'Rozpočet + Žádosti o změnu'!EL22,IF('Rozpočet + Žádosti o změnu'!$EF$2="ano",'Rozpočet + Žádosti o změnu'!DZ22,IF('Rozpočet + Žádosti o změnu'!$DT$2="ano",'Rozpočet + Žádosti o změnu'!DN22,IF('Rozpočet + Žádosti o změnu'!$DH$2="ano",'Rozpočet + Žádosti o změnu'!DB22,IF('Rozpočet + Žádosti o změnu'!$CV$2="ano",'Rozpočet + Žádosti o změnu'!CP22,IF('Rozpočet + Žádosti o změnu'!$CJ$2="ano",'Rozpočet + Žádosti o změnu'!CD22,IF('Rozpočet + Žádosti o změnu'!$BX$2="ano",'Rozpočet + Žádosti o změnu'!BR22,IF('Rozpočet + Žádosti o změnu'!$BL$2="ano",'Rozpočet + Žádosti o změnu'!BF22,IF('Rozpočet + Žádosti o změnu'!$AZ$2="ano",'Rozpočet + Žádosti o změnu'!AT22,IF('Rozpočet + Žádosti o změnu'!$AN$2="ano",'Rozpočet + Žádosti o změnu'!AH22,'Rozpočet + Žádosti o změnu'!H22))))))))))</f>
        <v>0</v>
      </c>
      <c r="P22" s="267">
        <f>IF('Rozpočet + Žádosti o změnu'!$ER$2="ano",'Rozpočet + Žádosti o změnu'!EM22,IF('Rozpočet + Žádosti o změnu'!$EF$2="ano",'Rozpočet + Žádosti o změnu'!EA22,IF('Rozpočet + Žádosti o změnu'!$DT$2="ano",'Rozpočet + Žádosti o změnu'!DO22,IF('Rozpočet + Žádosti o změnu'!$DH$2="ano",'Rozpočet + Žádosti o změnu'!DC22,IF('Rozpočet + Žádosti o změnu'!$CV$2="ano",'Rozpočet + Žádosti o změnu'!CQ22,IF('Rozpočet + Žádosti o změnu'!$CJ$2="ano",'Rozpočet + Žádosti o změnu'!CE22,IF('Rozpočet + Žádosti o změnu'!$BX$2="ano",'Rozpočet + Žádosti o změnu'!BS22,IF('Rozpočet + Žádosti o změnu'!$BL$2="ano",'Rozpočet + Žádosti o změnu'!BG22,IF('Rozpočet + Žádosti o změnu'!$AZ$2="ano",'Rozpočet + Žádosti o změnu'!AU22,IF('Rozpočet + Žádosti o změnu'!$AN$2="ano",'Rozpočet + Žádosti o změnu'!AI22,'Rozpočet + Žádosti o změnu'!I22))))))))))</f>
        <v>0</v>
      </c>
      <c r="Q22" s="267">
        <f>IF('Rozpočet + Žádosti o změnu'!$ER$2="ano",'Rozpočet + Žádosti o změnu'!EN22,IF('Rozpočet + Žádosti o změnu'!$EF$2="ano",'Rozpočet + Žádosti o změnu'!EB22,IF('Rozpočet + Žádosti o změnu'!$DT$2="ano",'Rozpočet + Žádosti o změnu'!DP22,IF('Rozpočet + Žádosti o změnu'!$DH$2="ano",'Rozpočet + Žádosti o změnu'!DD22,IF('Rozpočet + Žádosti o změnu'!$CV$2="ano",'Rozpočet + Žádosti o změnu'!CR22,IF('Rozpočet + Žádosti o změnu'!$CJ$2="ano",'Rozpočet + Žádosti o změnu'!CF22,IF('Rozpočet + Žádosti o změnu'!$BX$2="ano",'Rozpočet + Žádosti o změnu'!BT22,IF('Rozpočet + Žádosti o změnu'!$BL$2="ano",'Rozpočet + Žádosti o změnu'!BH22,IF('Rozpočet + Žádosti o změnu'!$AZ$2="ano",'Rozpočet + Žádosti o změnu'!AV22,IF('Rozpočet + Žádosti o změnu'!$AN$2="ano",'Rozpočet + Žádosti o změnu'!AJ22,'Rozpočet + Žádosti o změnu'!J22))))))))))</f>
        <v>0</v>
      </c>
      <c r="R22" s="267">
        <f>IF('Rozpočet + Žádosti o změnu'!$ER$2="ano",'Rozpočet + Žádosti o změnu'!EO22,IF('Rozpočet + Žádosti o změnu'!$EF$2="ano",'Rozpočet + Žádosti o změnu'!EC22,IF('Rozpočet + Žádosti o změnu'!$DT$2="ano",'Rozpočet + Žádosti o změnu'!DQ22,IF('Rozpočet + Žádosti o změnu'!$DH$2="ano",'Rozpočet + Žádosti o změnu'!DE22,IF('Rozpočet + Žádosti o změnu'!$CV$2="ano",'Rozpočet + Žádosti o změnu'!CS22,IF('Rozpočet + Žádosti o změnu'!$CJ$2="ano",'Rozpočet + Žádosti o změnu'!CG22,IF('Rozpočet + Žádosti o změnu'!$BX$2="ano",'Rozpočet + Žádosti o změnu'!BU22,IF('Rozpočet + Žádosti o změnu'!$BL$2="ano",'Rozpočet + Žádosti o změnu'!BI22,IF('Rozpočet + Žádosti o změnu'!$AZ$2="ano",'Rozpočet + Žádosti o změnu'!AW22,IF('Rozpočet + Žádosti o změnu'!$AN$2="ano",'Rozpočet + Žádosti o změnu'!AK22,'Rozpočet + Žádosti o změnu'!K22))))))))))</f>
        <v>0</v>
      </c>
      <c r="S22" s="267">
        <f>IF('Rozpočet + Žádosti o změnu'!$ER$2="ano",'Rozpočet + Žádosti o změnu'!EP22,IF('Rozpočet + Žádosti o změnu'!$EF$2="ano",'Rozpočet + Žádosti o změnu'!ED22,IF('Rozpočet + Žádosti o změnu'!$DT$2="ano",'Rozpočet + Žádosti o změnu'!DR22,IF('Rozpočet + Žádosti o změnu'!$DH$2="ano",'Rozpočet + Žádosti o změnu'!DF22,IF('Rozpočet + Žádosti o změnu'!$CV$2="ano",'Rozpočet + Žádosti o změnu'!CT22,IF('Rozpočet + Žádosti o změnu'!$CJ$2="ano",'Rozpočet + Žádosti o změnu'!CH22,IF('Rozpočet + Žádosti o změnu'!$BX$2="ano",'Rozpočet + Žádosti o změnu'!BV22,IF('Rozpočet + Žádosti o změnu'!$BL$2="ano",'Rozpočet + Žádosti o změnu'!BJ22,IF('Rozpočet + Žádosti o změnu'!$AZ$2="ano",'Rozpočet + Žádosti o změnu'!AX22,IF('Rozpočet + Žádosti o změnu'!$AN$2="ano",'Rozpočet + Žádosti o změnu'!AL22,'Rozpočet + Žádosti o změnu'!L22))))))))))</f>
        <v>0</v>
      </c>
      <c r="T22" s="267">
        <f>IF('Rozpočet + Žádosti o změnu'!$ER$2="ano",'Rozpočet + Žádosti o změnu'!EQ22,IF('Rozpočet + Žádosti o změnu'!$EF$2="ano",'Rozpočet + Žádosti o změnu'!EE22,IF('Rozpočet + Žádosti o změnu'!$DT$2="ano",'Rozpočet + Žádosti o změnu'!DS22,IF('Rozpočet + Žádosti o změnu'!$DH$2="ano",'Rozpočet + Žádosti o změnu'!DG22,IF('Rozpočet + Žádosti o změnu'!$CV$2="ano",'Rozpočet + Žádosti o změnu'!CU22,IF('Rozpočet + Žádosti o změnu'!$CJ$2="ano",'Rozpočet + Žádosti o změnu'!CI22,IF('Rozpočet + Žádosti o změnu'!$BX$2="ano",'Rozpočet + Žádosti o změnu'!BW22,IF('Rozpočet + Žádosti o změnu'!$BL$2="ano",'Rozpočet + Žádosti o změnu'!BK22,IF('Rozpočet + Žádosti o změnu'!$AZ$2="ano",'Rozpočet + Žádosti o změnu'!AY22,IF('Rozpočet + Žádosti o změnu'!$AN$2="ano",'Rozpočet + Žádosti o změnu'!AM22,'Rozpočet + Žádosti o změnu'!M22))))))))))</f>
        <v>0</v>
      </c>
      <c r="U22" s="267">
        <f>IF('Rozpočet + Žádosti o změnu'!$ER$2="ano",'Rozpočet + Žádosti o změnu'!ER22,IF('Rozpočet + Žádosti o změnu'!$EF$2="ano",'Rozpočet + Žádosti o změnu'!EF22,IF('Rozpočet + Žádosti o změnu'!$DT$2="ano",'Rozpočet + Žádosti o změnu'!DT22,IF('Rozpočet + Žádosti o změnu'!$DH$2="ano",'Rozpočet + Žádosti o změnu'!DH22,IF('Rozpočet + Žádosti o změnu'!$CV$2="ano",'Rozpočet + Žádosti o změnu'!CV22,IF('Rozpočet + Žádosti o změnu'!$CJ$2="ano",'Rozpočet + Žádosti o změnu'!CJ22,IF('Rozpočet + Žádosti o změnu'!$BX$2="ano",'Rozpočet + Žádosti o změnu'!BX22,IF('Rozpočet + Žádosti o změnu'!$BL$2="ano",'Rozpočet + Žádosti o změnu'!BL22,IF('Rozpočet + Žádosti o změnu'!$AZ$2="ano",'Rozpočet + Žádosti o změnu'!AZ22,IF('Rozpočet + Žádosti o změnu'!$AN$2="ano",'Rozpočet + Žádosti o změnu'!AN22,'Rozpočet + Žádosti o změnu'!N22))))))))))</f>
        <v>0</v>
      </c>
      <c r="W22" s="281">
        <f>IF('ZoR č. 1'!$D22="",0,'ZoR č. 1'!G22)+IF('ZoR č. 2'!$D22="",0,'ZoR č. 2'!G22)+IF('ZoR č. 3'!$D22="",0,'ZoR č. 3'!G22)+IF('ZoR č. 4'!$D22="",0,'ZoR č. 4'!G22)+IF('ZoR č. 5'!$D22="",0,'ZoR č. 5'!G22)+IF('ZoR č. 6'!$D22="",0,'ZoR č. 6'!G22)+IF('ZoR č. 7'!$D22="",0,'ZoR č. 7'!G22)+IF('ZoR č. 8'!$D22="",0,'ZoR č. 8'!G22)+IF('ZoR č. 9'!$D22="",0,'ZoR č. 9'!G22)+IF('ZoR č. 10'!$D22="",0,'ZoR č. 10'!G22)+IF(ZZoR!$D22="",0,ZZoR!G22)</f>
        <v>0</v>
      </c>
      <c r="X22" s="281">
        <f>IF('ZoR č. 1'!$D22="",0,'ZoR č. 1'!H22)+IF('ZoR č. 2'!$D22="",0,'ZoR č. 2'!H22)+IF('ZoR č. 3'!$D22="",0,'ZoR č. 3'!H22)+IF('ZoR č. 4'!$D22="",0,'ZoR č. 4'!H22)+IF('ZoR č. 5'!$D22="",0,'ZoR č. 5'!H22)+IF('ZoR č. 6'!$D22="",0,'ZoR č. 6'!H22)+IF('ZoR č. 7'!$D22="",0,'ZoR č. 7'!H22)+IF('ZoR č. 8'!$D22="",0,'ZoR č. 8'!H22)+IF('ZoR č. 9'!$D22="",0,'ZoR č. 9'!H22)+IF('ZoR č. 10'!$D22="",0,'ZoR č. 10'!H22)+IF(ZZoR!$D22="",0,ZZoR!H22)</f>
        <v>0</v>
      </c>
      <c r="Y22" s="281">
        <f>IF('ZoR č. 1'!$D22="",0,'ZoR č. 1'!I22)+IF('ZoR č. 2'!$D22="",0,'ZoR č. 2'!I22)+IF('ZoR č. 3'!$D22="",0,'ZoR č. 3'!I22)+IF('ZoR č. 4'!$D22="",0,'ZoR č. 4'!I22)+IF('ZoR č. 5'!$D22="",0,'ZoR č. 5'!I22)+IF('ZoR č. 6'!$D22="",0,'ZoR č. 6'!I22)+IF('ZoR č. 7'!$D22="",0,'ZoR č. 7'!I22)+IF('ZoR č. 8'!$D22="",0,'ZoR č. 8'!I22)+IF('ZoR č. 9'!$D22="",0,'ZoR č. 9'!I22)+IF('ZoR č. 10'!$D22="",0,'ZoR č. 10'!I22)+IF(ZZoR!$D22="",0,ZZoR!I22)</f>
        <v>0</v>
      </c>
      <c r="Z22" s="281">
        <f>IF('ZoR č. 1'!$D22="",0,'ZoR č. 1'!J22)+IF('ZoR č. 2'!$D22="",0,'ZoR č. 2'!J22)+IF('ZoR č. 3'!$D22="",0,'ZoR č. 3'!J22)+IF('ZoR č. 4'!$D22="",0,'ZoR č. 4'!J22)+IF('ZoR č. 5'!$D22="",0,'ZoR č. 5'!J22)+IF('ZoR č. 6'!$D22="",0,'ZoR č. 6'!J22)+IF('ZoR č. 7'!$D22="",0,'ZoR č. 7'!J22)+IF('ZoR č. 8'!$D22="",0,'ZoR č. 8'!J22)+IF('ZoR č. 9'!$D22="",0,'ZoR č. 9'!J22)+IF('ZoR č. 10'!$D22="",0,'ZoR č. 10'!J22)+IF(ZZoR!$D22="",0,ZZoR!J22)</f>
        <v>0</v>
      </c>
      <c r="AA22" s="281">
        <f>IF('ZoR č. 1'!$D22="",0,'ZoR č. 1'!K22)+IF('ZoR č. 2'!$D22="",0,'ZoR č. 2'!K22)+IF('ZoR č. 3'!$D22="",0,'ZoR č. 3'!K22)+IF('ZoR č. 4'!$D22="",0,'ZoR č. 4'!K22)+IF('ZoR č. 5'!$D22="",0,'ZoR č. 5'!K22)+IF('ZoR č. 6'!$D22="",0,'ZoR č. 6'!K22)+IF('ZoR č. 7'!$D22="",0,'ZoR č. 7'!K22)+IF('ZoR č. 8'!$D22="",0,'ZoR č. 8'!K22)+IF('ZoR č. 9'!$D22="",0,'ZoR č. 9'!K22)+IF('ZoR č. 10'!$D22="",0,'ZoR č. 10'!K22)+IF(ZZoR!$D22="",0,ZZoR!K22)</f>
        <v>0</v>
      </c>
      <c r="AB22" s="281">
        <f>IF('ZoR č. 1'!$D22="",0,'ZoR č. 1'!L22)+IF('ZoR č. 2'!$D22="",0,'ZoR č. 2'!L22)+IF('ZoR č. 3'!$D22="",0,'ZoR č. 3'!L22)+IF('ZoR č. 4'!$D22="",0,'ZoR č. 4'!L22)+IF('ZoR č. 5'!$D22="",0,'ZoR č. 5'!L22)+IF('ZoR č. 6'!$D22="",0,'ZoR č. 6'!L22)+IF('ZoR č. 7'!$D22="",0,'ZoR č. 7'!L22)+IF('ZoR č. 8'!$D22="",0,'ZoR č. 8'!L22)+IF('ZoR č. 9'!$D22="",0,'ZoR č. 9'!L22)+IF('ZoR č. 10'!$D22="",0,'ZoR č. 10'!L22)+IF(ZZoR!$D22="",0,ZZoR!L22)</f>
        <v>0</v>
      </c>
      <c r="AC22" s="281">
        <f>IF('ZoR č. 1'!$D22="",0,'ZoR č. 1'!M22)+IF('ZoR č. 2'!$D22="",0,'ZoR č. 2'!M22)+IF('ZoR č. 3'!$D22="",0,'ZoR č. 3'!M22)+IF('ZoR č. 4'!$D22="",0,'ZoR č. 4'!M22)+IF('ZoR č. 5'!$D22="",0,'ZoR č. 5'!M22)+IF('ZoR č. 6'!$D22="",0,'ZoR č. 6'!M22)+IF('ZoR č. 7'!$D22="",0,'ZoR č. 7'!M22)+IF('ZoR č. 8'!$D22="",0,'ZoR č. 8'!M22)+IF('ZoR č. 9'!$D22="",0,'ZoR č. 9'!M22)+IF('ZoR č. 10'!$D22="",0,'ZoR č. 10'!M22)+IF(ZZoR!$D22="",0,ZZoR!M22)</f>
        <v>0</v>
      </c>
      <c r="AE22" s="282" t="str">
        <f t="shared" si="3"/>
        <v/>
      </c>
    </row>
    <row r="23" spans="2:31" x14ac:dyDescent="0.25">
      <c r="B23" s="9" t="s">
        <v>66</v>
      </c>
      <c r="C23" s="98" t="str">
        <f>IF(COUNTA('Přehled partnerů'!C23:D23)&lt;&gt;2,"partner neuveden",IF('Přehled partnerů'!K23="ANO",'Přehled partnerů'!C23,"v tomto období nerelevantní"))</f>
        <v>partner neuveden</v>
      </c>
      <c r="D23" s="108" t="str">
        <f>IF(COUNTA('Přehled partnerů'!C23:D23)&lt;&gt;2,"",IF('Přehled partnerů'!K23="ANO",'Přehled partnerů'!D23,""))</f>
        <v/>
      </c>
      <c r="E23" s="21" t="str">
        <f t="shared" si="0"/>
        <v/>
      </c>
      <c r="F23" s="114" t="str">
        <f t="shared" si="1"/>
        <v/>
      </c>
      <c r="G23" s="125">
        <v>0</v>
      </c>
      <c r="H23" s="126">
        <v>0</v>
      </c>
      <c r="I23" s="126">
        <v>0</v>
      </c>
      <c r="J23" s="126">
        <v>0</v>
      </c>
      <c r="K23" s="16">
        <v>0</v>
      </c>
      <c r="L23" s="16">
        <v>0</v>
      </c>
      <c r="M23" s="20">
        <v>0</v>
      </c>
      <c r="N23" s="58" t="str">
        <f t="shared" si="2"/>
        <v/>
      </c>
      <c r="O23" s="267">
        <f>IF('Rozpočet + Žádosti o změnu'!$ER$2="ano",'Rozpočet + Žádosti o změnu'!EL23,IF('Rozpočet + Žádosti o změnu'!$EF$2="ano",'Rozpočet + Žádosti o změnu'!DZ23,IF('Rozpočet + Žádosti o změnu'!$DT$2="ano",'Rozpočet + Žádosti o změnu'!DN23,IF('Rozpočet + Žádosti o změnu'!$DH$2="ano",'Rozpočet + Žádosti o změnu'!DB23,IF('Rozpočet + Žádosti o změnu'!$CV$2="ano",'Rozpočet + Žádosti o změnu'!CP23,IF('Rozpočet + Žádosti o změnu'!$CJ$2="ano",'Rozpočet + Žádosti o změnu'!CD23,IF('Rozpočet + Žádosti o změnu'!$BX$2="ano",'Rozpočet + Žádosti o změnu'!BR23,IF('Rozpočet + Žádosti o změnu'!$BL$2="ano",'Rozpočet + Žádosti o změnu'!BF23,IF('Rozpočet + Žádosti o změnu'!$AZ$2="ano",'Rozpočet + Žádosti o změnu'!AT23,IF('Rozpočet + Žádosti o změnu'!$AN$2="ano",'Rozpočet + Žádosti o změnu'!AH23,'Rozpočet + Žádosti o změnu'!H23))))))))))</f>
        <v>0</v>
      </c>
      <c r="P23" s="267">
        <f>IF('Rozpočet + Žádosti o změnu'!$ER$2="ano",'Rozpočet + Žádosti o změnu'!EM23,IF('Rozpočet + Žádosti o změnu'!$EF$2="ano",'Rozpočet + Žádosti o změnu'!EA23,IF('Rozpočet + Žádosti o změnu'!$DT$2="ano",'Rozpočet + Žádosti o změnu'!DO23,IF('Rozpočet + Žádosti o změnu'!$DH$2="ano",'Rozpočet + Žádosti o změnu'!DC23,IF('Rozpočet + Žádosti o změnu'!$CV$2="ano",'Rozpočet + Žádosti o změnu'!CQ23,IF('Rozpočet + Žádosti o změnu'!$CJ$2="ano",'Rozpočet + Žádosti o změnu'!CE23,IF('Rozpočet + Žádosti o změnu'!$BX$2="ano",'Rozpočet + Žádosti o změnu'!BS23,IF('Rozpočet + Žádosti o změnu'!$BL$2="ano",'Rozpočet + Žádosti o změnu'!BG23,IF('Rozpočet + Žádosti o změnu'!$AZ$2="ano",'Rozpočet + Žádosti o změnu'!AU23,IF('Rozpočet + Žádosti o změnu'!$AN$2="ano",'Rozpočet + Žádosti o změnu'!AI23,'Rozpočet + Žádosti o změnu'!I23))))))))))</f>
        <v>0</v>
      </c>
      <c r="Q23" s="267">
        <f>IF('Rozpočet + Žádosti o změnu'!$ER$2="ano",'Rozpočet + Žádosti o změnu'!EN23,IF('Rozpočet + Žádosti o změnu'!$EF$2="ano",'Rozpočet + Žádosti o změnu'!EB23,IF('Rozpočet + Žádosti o změnu'!$DT$2="ano",'Rozpočet + Žádosti o změnu'!DP23,IF('Rozpočet + Žádosti o změnu'!$DH$2="ano",'Rozpočet + Žádosti o změnu'!DD23,IF('Rozpočet + Žádosti o změnu'!$CV$2="ano",'Rozpočet + Žádosti o změnu'!CR23,IF('Rozpočet + Žádosti o změnu'!$CJ$2="ano",'Rozpočet + Žádosti o změnu'!CF23,IF('Rozpočet + Žádosti o změnu'!$BX$2="ano",'Rozpočet + Žádosti o změnu'!BT23,IF('Rozpočet + Žádosti o změnu'!$BL$2="ano",'Rozpočet + Žádosti o změnu'!BH23,IF('Rozpočet + Žádosti o změnu'!$AZ$2="ano",'Rozpočet + Žádosti o změnu'!AV23,IF('Rozpočet + Žádosti o změnu'!$AN$2="ano",'Rozpočet + Žádosti o změnu'!AJ23,'Rozpočet + Žádosti o změnu'!J23))))))))))</f>
        <v>0</v>
      </c>
      <c r="R23" s="267">
        <f>IF('Rozpočet + Žádosti o změnu'!$ER$2="ano",'Rozpočet + Žádosti o změnu'!EO23,IF('Rozpočet + Žádosti o změnu'!$EF$2="ano",'Rozpočet + Žádosti o změnu'!EC23,IF('Rozpočet + Žádosti o změnu'!$DT$2="ano",'Rozpočet + Žádosti o změnu'!DQ23,IF('Rozpočet + Žádosti o změnu'!$DH$2="ano",'Rozpočet + Žádosti o změnu'!DE23,IF('Rozpočet + Žádosti o změnu'!$CV$2="ano",'Rozpočet + Žádosti o změnu'!CS23,IF('Rozpočet + Žádosti o změnu'!$CJ$2="ano",'Rozpočet + Žádosti o změnu'!CG23,IF('Rozpočet + Žádosti o změnu'!$BX$2="ano",'Rozpočet + Žádosti o změnu'!BU23,IF('Rozpočet + Žádosti o změnu'!$BL$2="ano",'Rozpočet + Žádosti o změnu'!BI23,IF('Rozpočet + Žádosti o změnu'!$AZ$2="ano",'Rozpočet + Žádosti o změnu'!AW23,IF('Rozpočet + Žádosti o změnu'!$AN$2="ano",'Rozpočet + Žádosti o změnu'!AK23,'Rozpočet + Žádosti o změnu'!K23))))))))))</f>
        <v>0</v>
      </c>
      <c r="S23" s="267">
        <f>IF('Rozpočet + Žádosti o změnu'!$ER$2="ano",'Rozpočet + Žádosti o změnu'!EP23,IF('Rozpočet + Žádosti o změnu'!$EF$2="ano",'Rozpočet + Žádosti o změnu'!ED23,IF('Rozpočet + Žádosti o změnu'!$DT$2="ano",'Rozpočet + Žádosti o změnu'!DR23,IF('Rozpočet + Žádosti o změnu'!$DH$2="ano",'Rozpočet + Žádosti o změnu'!DF23,IF('Rozpočet + Žádosti o změnu'!$CV$2="ano",'Rozpočet + Žádosti o změnu'!CT23,IF('Rozpočet + Žádosti o změnu'!$CJ$2="ano",'Rozpočet + Žádosti o změnu'!CH23,IF('Rozpočet + Žádosti o změnu'!$BX$2="ano",'Rozpočet + Žádosti o změnu'!BV23,IF('Rozpočet + Žádosti o změnu'!$BL$2="ano",'Rozpočet + Žádosti o změnu'!BJ23,IF('Rozpočet + Žádosti o změnu'!$AZ$2="ano",'Rozpočet + Žádosti o změnu'!AX23,IF('Rozpočet + Žádosti o změnu'!$AN$2="ano",'Rozpočet + Žádosti o změnu'!AL23,'Rozpočet + Žádosti o změnu'!L23))))))))))</f>
        <v>0</v>
      </c>
      <c r="T23" s="267">
        <f>IF('Rozpočet + Žádosti o změnu'!$ER$2="ano",'Rozpočet + Žádosti o změnu'!EQ23,IF('Rozpočet + Žádosti o změnu'!$EF$2="ano",'Rozpočet + Žádosti o změnu'!EE23,IF('Rozpočet + Žádosti o změnu'!$DT$2="ano",'Rozpočet + Žádosti o změnu'!DS23,IF('Rozpočet + Žádosti o změnu'!$DH$2="ano",'Rozpočet + Žádosti o změnu'!DG23,IF('Rozpočet + Žádosti o změnu'!$CV$2="ano",'Rozpočet + Žádosti o změnu'!CU23,IF('Rozpočet + Žádosti o změnu'!$CJ$2="ano",'Rozpočet + Žádosti o změnu'!CI23,IF('Rozpočet + Žádosti o změnu'!$BX$2="ano",'Rozpočet + Žádosti o změnu'!BW23,IF('Rozpočet + Žádosti o změnu'!$BL$2="ano",'Rozpočet + Žádosti o změnu'!BK23,IF('Rozpočet + Žádosti o změnu'!$AZ$2="ano",'Rozpočet + Žádosti o změnu'!AY23,IF('Rozpočet + Žádosti o změnu'!$AN$2="ano",'Rozpočet + Žádosti o změnu'!AM23,'Rozpočet + Žádosti o změnu'!M23))))))))))</f>
        <v>0</v>
      </c>
      <c r="U23" s="267">
        <f>IF('Rozpočet + Žádosti o změnu'!$ER$2="ano",'Rozpočet + Žádosti o změnu'!ER23,IF('Rozpočet + Žádosti o změnu'!$EF$2="ano",'Rozpočet + Žádosti o změnu'!EF23,IF('Rozpočet + Žádosti o změnu'!$DT$2="ano",'Rozpočet + Žádosti o změnu'!DT23,IF('Rozpočet + Žádosti o změnu'!$DH$2="ano",'Rozpočet + Žádosti o změnu'!DH23,IF('Rozpočet + Žádosti o změnu'!$CV$2="ano",'Rozpočet + Žádosti o změnu'!CV23,IF('Rozpočet + Žádosti o změnu'!$CJ$2="ano",'Rozpočet + Žádosti o změnu'!CJ23,IF('Rozpočet + Žádosti o změnu'!$BX$2="ano",'Rozpočet + Žádosti o změnu'!BX23,IF('Rozpočet + Žádosti o změnu'!$BL$2="ano",'Rozpočet + Žádosti o změnu'!BL23,IF('Rozpočet + Žádosti o změnu'!$AZ$2="ano",'Rozpočet + Žádosti o změnu'!AZ23,IF('Rozpočet + Žádosti o změnu'!$AN$2="ano",'Rozpočet + Žádosti o změnu'!AN23,'Rozpočet + Žádosti o změnu'!N23))))))))))</f>
        <v>0</v>
      </c>
      <c r="W23" s="281">
        <f>IF('ZoR č. 1'!$D23="",0,'ZoR č. 1'!G23)+IF('ZoR č. 2'!$D23="",0,'ZoR č. 2'!G23)+IF('ZoR č. 3'!$D23="",0,'ZoR č. 3'!G23)+IF('ZoR č. 4'!$D23="",0,'ZoR č. 4'!G23)+IF('ZoR č. 5'!$D23="",0,'ZoR č. 5'!G23)+IF('ZoR č. 6'!$D23="",0,'ZoR č. 6'!G23)+IF('ZoR č. 7'!$D23="",0,'ZoR č. 7'!G23)+IF('ZoR č. 8'!$D23="",0,'ZoR č. 8'!G23)+IF('ZoR č. 9'!$D23="",0,'ZoR č. 9'!G23)+IF('ZoR č. 10'!$D23="",0,'ZoR č. 10'!G23)+IF(ZZoR!$D23="",0,ZZoR!G23)</f>
        <v>0</v>
      </c>
      <c r="X23" s="281">
        <f>IF('ZoR č. 1'!$D23="",0,'ZoR č. 1'!H23)+IF('ZoR č. 2'!$D23="",0,'ZoR č. 2'!H23)+IF('ZoR č. 3'!$D23="",0,'ZoR č. 3'!H23)+IF('ZoR č. 4'!$D23="",0,'ZoR č. 4'!H23)+IF('ZoR č. 5'!$D23="",0,'ZoR č. 5'!H23)+IF('ZoR č. 6'!$D23="",0,'ZoR č. 6'!H23)+IF('ZoR č. 7'!$D23="",0,'ZoR č. 7'!H23)+IF('ZoR č. 8'!$D23="",0,'ZoR č. 8'!H23)+IF('ZoR č. 9'!$D23="",0,'ZoR č. 9'!H23)+IF('ZoR č. 10'!$D23="",0,'ZoR č. 10'!H23)+IF(ZZoR!$D23="",0,ZZoR!H23)</f>
        <v>0</v>
      </c>
      <c r="Y23" s="281">
        <f>IF('ZoR č. 1'!$D23="",0,'ZoR č. 1'!I23)+IF('ZoR č. 2'!$D23="",0,'ZoR č. 2'!I23)+IF('ZoR č. 3'!$D23="",0,'ZoR č. 3'!I23)+IF('ZoR č. 4'!$D23="",0,'ZoR č. 4'!I23)+IF('ZoR č. 5'!$D23="",0,'ZoR č. 5'!I23)+IF('ZoR č. 6'!$D23="",0,'ZoR č. 6'!I23)+IF('ZoR č. 7'!$D23="",0,'ZoR č. 7'!I23)+IF('ZoR č. 8'!$D23="",0,'ZoR č. 8'!I23)+IF('ZoR č. 9'!$D23="",0,'ZoR č. 9'!I23)+IF('ZoR č. 10'!$D23="",0,'ZoR č. 10'!I23)+IF(ZZoR!$D23="",0,ZZoR!I23)</f>
        <v>0</v>
      </c>
      <c r="Z23" s="281">
        <f>IF('ZoR č. 1'!$D23="",0,'ZoR č. 1'!J23)+IF('ZoR č. 2'!$D23="",0,'ZoR č. 2'!J23)+IF('ZoR č. 3'!$D23="",0,'ZoR č. 3'!J23)+IF('ZoR č. 4'!$D23="",0,'ZoR č. 4'!J23)+IF('ZoR č. 5'!$D23="",0,'ZoR č. 5'!J23)+IF('ZoR č. 6'!$D23="",0,'ZoR č. 6'!J23)+IF('ZoR č. 7'!$D23="",0,'ZoR č. 7'!J23)+IF('ZoR č. 8'!$D23="",0,'ZoR č. 8'!J23)+IF('ZoR č. 9'!$D23="",0,'ZoR č. 9'!J23)+IF('ZoR č. 10'!$D23="",0,'ZoR č. 10'!J23)+IF(ZZoR!$D23="",0,ZZoR!J23)</f>
        <v>0</v>
      </c>
      <c r="AA23" s="281">
        <f>IF('ZoR č. 1'!$D23="",0,'ZoR č. 1'!K23)+IF('ZoR č. 2'!$D23="",0,'ZoR č. 2'!K23)+IF('ZoR č. 3'!$D23="",0,'ZoR č. 3'!K23)+IF('ZoR č. 4'!$D23="",0,'ZoR č. 4'!K23)+IF('ZoR č. 5'!$D23="",0,'ZoR č. 5'!K23)+IF('ZoR č. 6'!$D23="",0,'ZoR č. 6'!K23)+IF('ZoR č. 7'!$D23="",0,'ZoR č. 7'!K23)+IF('ZoR č. 8'!$D23="",0,'ZoR č. 8'!K23)+IF('ZoR č. 9'!$D23="",0,'ZoR č. 9'!K23)+IF('ZoR č. 10'!$D23="",0,'ZoR č. 10'!K23)+IF(ZZoR!$D23="",0,ZZoR!K23)</f>
        <v>0</v>
      </c>
      <c r="AB23" s="281">
        <f>IF('ZoR č. 1'!$D23="",0,'ZoR č. 1'!L23)+IF('ZoR č. 2'!$D23="",0,'ZoR č. 2'!L23)+IF('ZoR č. 3'!$D23="",0,'ZoR č. 3'!L23)+IF('ZoR č. 4'!$D23="",0,'ZoR č. 4'!L23)+IF('ZoR č. 5'!$D23="",0,'ZoR č. 5'!L23)+IF('ZoR č. 6'!$D23="",0,'ZoR č. 6'!L23)+IF('ZoR č. 7'!$D23="",0,'ZoR č. 7'!L23)+IF('ZoR č. 8'!$D23="",0,'ZoR č. 8'!L23)+IF('ZoR č. 9'!$D23="",0,'ZoR č. 9'!L23)+IF('ZoR č. 10'!$D23="",0,'ZoR č. 10'!L23)+IF(ZZoR!$D23="",0,ZZoR!L23)</f>
        <v>0</v>
      </c>
      <c r="AC23" s="281">
        <f>IF('ZoR č. 1'!$D23="",0,'ZoR č. 1'!M23)+IF('ZoR č. 2'!$D23="",0,'ZoR č. 2'!M23)+IF('ZoR č. 3'!$D23="",0,'ZoR č. 3'!M23)+IF('ZoR č. 4'!$D23="",0,'ZoR č. 4'!M23)+IF('ZoR č. 5'!$D23="",0,'ZoR č. 5'!M23)+IF('ZoR č. 6'!$D23="",0,'ZoR č. 6'!M23)+IF('ZoR č. 7'!$D23="",0,'ZoR č. 7'!M23)+IF('ZoR č. 8'!$D23="",0,'ZoR č. 8'!M23)+IF('ZoR č. 9'!$D23="",0,'ZoR č. 9'!M23)+IF('ZoR č. 10'!$D23="",0,'ZoR č. 10'!M23)+IF(ZZoR!$D23="",0,ZZoR!M23)</f>
        <v>0</v>
      </c>
      <c r="AE23" s="282" t="str">
        <f t="shared" si="3"/>
        <v/>
      </c>
    </row>
    <row r="24" spans="2:31" x14ac:dyDescent="0.25">
      <c r="B24" s="9" t="s">
        <v>67</v>
      </c>
      <c r="C24" s="98" t="str">
        <f>IF(COUNTA('Přehled partnerů'!C24:D24)&lt;&gt;2,"partner neuveden",IF('Přehled partnerů'!K24="ANO",'Přehled partnerů'!C24,"v tomto období nerelevantní"))</f>
        <v>partner neuveden</v>
      </c>
      <c r="D24" s="108" t="str">
        <f>IF(COUNTA('Přehled partnerů'!C24:D24)&lt;&gt;2,"",IF('Přehled partnerů'!K24="ANO",'Přehled partnerů'!D24,""))</f>
        <v/>
      </c>
      <c r="E24" s="21" t="str">
        <f t="shared" si="0"/>
        <v/>
      </c>
      <c r="F24" s="114" t="str">
        <f t="shared" si="1"/>
        <v/>
      </c>
      <c r="G24" s="125">
        <v>0</v>
      </c>
      <c r="H24" s="126">
        <v>0</v>
      </c>
      <c r="I24" s="126">
        <v>0</v>
      </c>
      <c r="J24" s="126">
        <v>0</v>
      </c>
      <c r="K24" s="16">
        <v>0</v>
      </c>
      <c r="L24" s="16">
        <v>0</v>
      </c>
      <c r="M24" s="20">
        <v>0</v>
      </c>
      <c r="N24" s="58" t="str">
        <f t="shared" si="2"/>
        <v/>
      </c>
      <c r="O24" s="267">
        <f>IF('Rozpočet + Žádosti o změnu'!$ER$2="ano",'Rozpočet + Žádosti o změnu'!EL24,IF('Rozpočet + Žádosti o změnu'!$EF$2="ano",'Rozpočet + Žádosti o změnu'!DZ24,IF('Rozpočet + Žádosti o změnu'!$DT$2="ano",'Rozpočet + Žádosti o změnu'!DN24,IF('Rozpočet + Žádosti o změnu'!$DH$2="ano",'Rozpočet + Žádosti o změnu'!DB24,IF('Rozpočet + Žádosti o změnu'!$CV$2="ano",'Rozpočet + Žádosti o změnu'!CP24,IF('Rozpočet + Žádosti o změnu'!$CJ$2="ano",'Rozpočet + Žádosti o změnu'!CD24,IF('Rozpočet + Žádosti o změnu'!$BX$2="ano",'Rozpočet + Žádosti o změnu'!BR24,IF('Rozpočet + Žádosti o změnu'!$BL$2="ano",'Rozpočet + Žádosti o změnu'!BF24,IF('Rozpočet + Žádosti o změnu'!$AZ$2="ano",'Rozpočet + Žádosti o změnu'!AT24,IF('Rozpočet + Žádosti o změnu'!$AN$2="ano",'Rozpočet + Žádosti o změnu'!AH24,'Rozpočet + Žádosti o změnu'!H24))))))))))</f>
        <v>0</v>
      </c>
      <c r="P24" s="267">
        <f>IF('Rozpočet + Žádosti o změnu'!$ER$2="ano",'Rozpočet + Žádosti o změnu'!EM24,IF('Rozpočet + Žádosti o změnu'!$EF$2="ano",'Rozpočet + Žádosti o změnu'!EA24,IF('Rozpočet + Žádosti o změnu'!$DT$2="ano",'Rozpočet + Žádosti o změnu'!DO24,IF('Rozpočet + Žádosti o změnu'!$DH$2="ano",'Rozpočet + Žádosti o změnu'!DC24,IF('Rozpočet + Žádosti o změnu'!$CV$2="ano",'Rozpočet + Žádosti o změnu'!CQ24,IF('Rozpočet + Žádosti o změnu'!$CJ$2="ano",'Rozpočet + Žádosti o změnu'!CE24,IF('Rozpočet + Žádosti o změnu'!$BX$2="ano",'Rozpočet + Žádosti o změnu'!BS24,IF('Rozpočet + Žádosti o změnu'!$BL$2="ano",'Rozpočet + Žádosti o změnu'!BG24,IF('Rozpočet + Žádosti o změnu'!$AZ$2="ano",'Rozpočet + Žádosti o změnu'!AU24,IF('Rozpočet + Žádosti o změnu'!$AN$2="ano",'Rozpočet + Žádosti o změnu'!AI24,'Rozpočet + Žádosti o změnu'!I24))))))))))</f>
        <v>0</v>
      </c>
      <c r="Q24" s="267">
        <f>IF('Rozpočet + Žádosti o změnu'!$ER$2="ano",'Rozpočet + Žádosti o změnu'!EN24,IF('Rozpočet + Žádosti o změnu'!$EF$2="ano",'Rozpočet + Žádosti o změnu'!EB24,IF('Rozpočet + Žádosti o změnu'!$DT$2="ano",'Rozpočet + Žádosti o změnu'!DP24,IF('Rozpočet + Žádosti o změnu'!$DH$2="ano",'Rozpočet + Žádosti o změnu'!DD24,IF('Rozpočet + Žádosti o změnu'!$CV$2="ano",'Rozpočet + Žádosti o změnu'!CR24,IF('Rozpočet + Žádosti o změnu'!$CJ$2="ano",'Rozpočet + Žádosti o změnu'!CF24,IF('Rozpočet + Žádosti o změnu'!$BX$2="ano",'Rozpočet + Žádosti o změnu'!BT24,IF('Rozpočet + Žádosti o změnu'!$BL$2="ano",'Rozpočet + Žádosti o změnu'!BH24,IF('Rozpočet + Žádosti o změnu'!$AZ$2="ano",'Rozpočet + Žádosti o změnu'!AV24,IF('Rozpočet + Žádosti o změnu'!$AN$2="ano",'Rozpočet + Žádosti o změnu'!AJ24,'Rozpočet + Žádosti o změnu'!J24))))))))))</f>
        <v>0</v>
      </c>
      <c r="R24" s="267">
        <f>IF('Rozpočet + Žádosti o změnu'!$ER$2="ano",'Rozpočet + Žádosti o změnu'!EO24,IF('Rozpočet + Žádosti o změnu'!$EF$2="ano",'Rozpočet + Žádosti o změnu'!EC24,IF('Rozpočet + Žádosti o změnu'!$DT$2="ano",'Rozpočet + Žádosti o změnu'!DQ24,IF('Rozpočet + Žádosti o změnu'!$DH$2="ano",'Rozpočet + Žádosti o změnu'!DE24,IF('Rozpočet + Žádosti o změnu'!$CV$2="ano",'Rozpočet + Žádosti o změnu'!CS24,IF('Rozpočet + Žádosti o změnu'!$CJ$2="ano",'Rozpočet + Žádosti o změnu'!CG24,IF('Rozpočet + Žádosti o změnu'!$BX$2="ano",'Rozpočet + Žádosti o změnu'!BU24,IF('Rozpočet + Žádosti o změnu'!$BL$2="ano",'Rozpočet + Žádosti o změnu'!BI24,IF('Rozpočet + Žádosti o změnu'!$AZ$2="ano",'Rozpočet + Žádosti o změnu'!AW24,IF('Rozpočet + Žádosti o změnu'!$AN$2="ano",'Rozpočet + Žádosti o změnu'!AK24,'Rozpočet + Žádosti o změnu'!K24))))))))))</f>
        <v>0</v>
      </c>
      <c r="S24" s="267">
        <f>IF('Rozpočet + Žádosti o změnu'!$ER$2="ano",'Rozpočet + Žádosti o změnu'!EP24,IF('Rozpočet + Žádosti o změnu'!$EF$2="ano",'Rozpočet + Žádosti o změnu'!ED24,IF('Rozpočet + Žádosti o změnu'!$DT$2="ano",'Rozpočet + Žádosti o změnu'!DR24,IF('Rozpočet + Žádosti o změnu'!$DH$2="ano",'Rozpočet + Žádosti o změnu'!DF24,IF('Rozpočet + Žádosti o změnu'!$CV$2="ano",'Rozpočet + Žádosti o změnu'!CT24,IF('Rozpočet + Žádosti o změnu'!$CJ$2="ano",'Rozpočet + Žádosti o změnu'!CH24,IF('Rozpočet + Žádosti o změnu'!$BX$2="ano",'Rozpočet + Žádosti o změnu'!BV24,IF('Rozpočet + Žádosti o změnu'!$BL$2="ano",'Rozpočet + Žádosti o změnu'!BJ24,IF('Rozpočet + Žádosti o změnu'!$AZ$2="ano",'Rozpočet + Žádosti o změnu'!AX24,IF('Rozpočet + Žádosti o změnu'!$AN$2="ano",'Rozpočet + Žádosti o změnu'!AL24,'Rozpočet + Žádosti o změnu'!L24))))))))))</f>
        <v>0</v>
      </c>
      <c r="T24" s="267">
        <f>IF('Rozpočet + Žádosti o změnu'!$ER$2="ano",'Rozpočet + Žádosti o změnu'!EQ24,IF('Rozpočet + Žádosti o změnu'!$EF$2="ano",'Rozpočet + Žádosti o změnu'!EE24,IF('Rozpočet + Žádosti o změnu'!$DT$2="ano",'Rozpočet + Žádosti o změnu'!DS24,IF('Rozpočet + Žádosti o změnu'!$DH$2="ano",'Rozpočet + Žádosti o změnu'!DG24,IF('Rozpočet + Žádosti o změnu'!$CV$2="ano",'Rozpočet + Žádosti o změnu'!CU24,IF('Rozpočet + Žádosti o změnu'!$CJ$2="ano",'Rozpočet + Žádosti o změnu'!CI24,IF('Rozpočet + Žádosti o změnu'!$BX$2="ano",'Rozpočet + Žádosti o změnu'!BW24,IF('Rozpočet + Žádosti o změnu'!$BL$2="ano",'Rozpočet + Žádosti o změnu'!BK24,IF('Rozpočet + Žádosti o změnu'!$AZ$2="ano",'Rozpočet + Žádosti o změnu'!AY24,IF('Rozpočet + Žádosti o změnu'!$AN$2="ano",'Rozpočet + Žádosti o změnu'!AM24,'Rozpočet + Žádosti o změnu'!M24))))))))))</f>
        <v>0</v>
      </c>
      <c r="U24" s="267">
        <f>IF('Rozpočet + Žádosti o změnu'!$ER$2="ano",'Rozpočet + Žádosti o změnu'!ER24,IF('Rozpočet + Žádosti o změnu'!$EF$2="ano",'Rozpočet + Žádosti o změnu'!EF24,IF('Rozpočet + Žádosti o změnu'!$DT$2="ano",'Rozpočet + Žádosti o změnu'!DT24,IF('Rozpočet + Žádosti o změnu'!$DH$2="ano",'Rozpočet + Žádosti o změnu'!DH24,IF('Rozpočet + Žádosti o změnu'!$CV$2="ano",'Rozpočet + Žádosti o změnu'!CV24,IF('Rozpočet + Žádosti o změnu'!$CJ$2="ano",'Rozpočet + Žádosti o změnu'!CJ24,IF('Rozpočet + Žádosti o změnu'!$BX$2="ano",'Rozpočet + Žádosti o změnu'!BX24,IF('Rozpočet + Žádosti o změnu'!$BL$2="ano",'Rozpočet + Žádosti o změnu'!BL24,IF('Rozpočet + Žádosti o změnu'!$AZ$2="ano",'Rozpočet + Žádosti o změnu'!AZ24,IF('Rozpočet + Žádosti o změnu'!$AN$2="ano",'Rozpočet + Žádosti o změnu'!AN24,'Rozpočet + Žádosti o změnu'!N24))))))))))</f>
        <v>0</v>
      </c>
      <c r="W24" s="281">
        <f>IF('ZoR č. 1'!$D24="",0,'ZoR č. 1'!G24)+IF('ZoR č. 2'!$D24="",0,'ZoR č. 2'!G24)+IF('ZoR č. 3'!$D24="",0,'ZoR č. 3'!G24)+IF('ZoR č. 4'!$D24="",0,'ZoR č. 4'!G24)+IF('ZoR č. 5'!$D24="",0,'ZoR č. 5'!G24)+IF('ZoR č. 6'!$D24="",0,'ZoR č. 6'!G24)+IF('ZoR č. 7'!$D24="",0,'ZoR č. 7'!G24)+IF('ZoR č. 8'!$D24="",0,'ZoR č. 8'!G24)+IF('ZoR č. 9'!$D24="",0,'ZoR č. 9'!G24)+IF('ZoR č. 10'!$D24="",0,'ZoR č. 10'!G24)+IF(ZZoR!$D24="",0,ZZoR!G24)</f>
        <v>0</v>
      </c>
      <c r="X24" s="281">
        <f>IF('ZoR č. 1'!$D24="",0,'ZoR č. 1'!H24)+IF('ZoR č. 2'!$D24="",0,'ZoR č. 2'!H24)+IF('ZoR č. 3'!$D24="",0,'ZoR č. 3'!H24)+IF('ZoR č. 4'!$D24="",0,'ZoR č. 4'!H24)+IF('ZoR č. 5'!$D24="",0,'ZoR č. 5'!H24)+IF('ZoR č. 6'!$D24="",0,'ZoR č. 6'!H24)+IF('ZoR č. 7'!$D24="",0,'ZoR č. 7'!H24)+IF('ZoR č. 8'!$D24="",0,'ZoR č. 8'!H24)+IF('ZoR č. 9'!$D24="",0,'ZoR č. 9'!H24)+IF('ZoR č. 10'!$D24="",0,'ZoR č. 10'!H24)+IF(ZZoR!$D24="",0,ZZoR!H24)</f>
        <v>0</v>
      </c>
      <c r="Y24" s="281">
        <f>IF('ZoR č. 1'!$D24="",0,'ZoR č. 1'!I24)+IF('ZoR č. 2'!$D24="",0,'ZoR č. 2'!I24)+IF('ZoR č. 3'!$D24="",0,'ZoR č. 3'!I24)+IF('ZoR č. 4'!$D24="",0,'ZoR č. 4'!I24)+IF('ZoR č. 5'!$D24="",0,'ZoR č. 5'!I24)+IF('ZoR č. 6'!$D24="",0,'ZoR č. 6'!I24)+IF('ZoR č. 7'!$D24="",0,'ZoR č. 7'!I24)+IF('ZoR č. 8'!$D24="",0,'ZoR č. 8'!I24)+IF('ZoR č. 9'!$D24="",0,'ZoR č. 9'!I24)+IF('ZoR č. 10'!$D24="",0,'ZoR č. 10'!I24)+IF(ZZoR!$D24="",0,ZZoR!I24)</f>
        <v>0</v>
      </c>
      <c r="Z24" s="281">
        <f>IF('ZoR č. 1'!$D24="",0,'ZoR č. 1'!J24)+IF('ZoR č. 2'!$D24="",0,'ZoR č. 2'!J24)+IF('ZoR č. 3'!$D24="",0,'ZoR č. 3'!J24)+IF('ZoR č. 4'!$D24="",0,'ZoR č. 4'!J24)+IF('ZoR č. 5'!$D24="",0,'ZoR č. 5'!J24)+IF('ZoR č. 6'!$D24="",0,'ZoR č. 6'!J24)+IF('ZoR č. 7'!$D24="",0,'ZoR č. 7'!J24)+IF('ZoR č. 8'!$D24="",0,'ZoR č. 8'!J24)+IF('ZoR č. 9'!$D24="",0,'ZoR č. 9'!J24)+IF('ZoR č. 10'!$D24="",0,'ZoR č. 10'!J24)+IF(ZZoR!$D24="",0,ZZoR!J24)</f>
        <v>0</v>
      </c>
      <c r="AA24" s="281">
        <f>IF('ZoR č. 1'!$D24="",0,'ZoR č. 1'!K24)+IF('ZoR č. 2'!$D24="",0,'ZoR č. 2'!K24)+IF('ZoR č. 3'!$D24="",0,'ZoR č. 3'!K24)+IF('ZoR č. 4'!$D24="",0,'ZoR č. 4'!K24)+IF('ZoR č. 5'!$D24="",0,'ZoR č. 5'!K24)+IF('ZoR č. 6'!$D24="",0,'ZoR č. 6'!K24)+IF('ZoR č. 7'!$D24="",0,'ZoR č. 7'!K24)+IF('ZoR č. 8'!$D24="",0,'ZoR č. 8'!K24)+IF('ZoR č. 9'!$D24="",0,'ZoR č. 9'!K24)+IF('ZoR č. 10'!$D24="",0,'ZoR č. 10'!K24)+IF(ZZoR!$D24="",0,ZZoR!K24)</f>
        <v>0</v>
      </c>
      <c r="AB24" s="281">
        <f>IF('ZoR č. 1'!$D24="",0,'ZoR č. 1'!L24)+IF('ZoR č. 2'!$D24="",0,'ZoR č. 2'!L24)+IF('ZoR č. 3'!$D24="",0,'ZoR č. 3'!L24)+IF('ZoR č. 4'!$D24="",0,'ZoR č. 4'!L24)+IF('ZoR č. 5'!$D24="",0,'ZoR č. 5'!L24)+IF('ZoR č. 6'!$D24="",0,'ZoR č. 6'!L24)+IF('ZoR č. 7'!$D24="",0,'ZoR č. 7'!L24)+IF('ZoR č. 8'!$D24="",0,'ZoR č. 8'!L24)+IF('ZoR č. 9'!$D24="",0,'ZoR č. 9'!L24)+IF('ZoR č. 10'!$D24="",0,'ZoR č. 10'!L24)+IF(ZZoR!$D24="",0,ZZoR!L24)</f>
        <v>0</v>
      </c>
      <c r="AC24" s="281">
        <f>IF('ZoR č. 1'!$D24="",0,'ZoR č. 1'!M24)+IF('ZoR č. 2'!$D24="",0,'ZoR č. 2'!M24)+IF('ZoR č. 3'!$D24="",0,'ZoR č. 3'!M24)+IF('ZoR č. 4'!$D24="",0,'ZoR č. 4'!M24)+IF('ZoR č. 5'!$D24="",0,'ZoR č. 5'!M24)+IF('ZoR č. 6'!$D24="",0,'ZoR č. 6'!M24)+IF('ZoR č. 7'!$D24="",0,'ZoR č. 7'!M24)+IF('ZoR č. 8'!$D24="",0,'ZoR č. 8'!M24)+IF('ZoR č. 9'!$D24="",0,'ZoR č. 9'!M24)+IF('ZoR č. 10'!$D24="",0,'ZoR č. 10'!M24)+IF(ZZoR!$D24="",0,ZZoR!M24)</f>
        <v>0</v>
      </c>
      <c r="AE24" s="282" t="str">
        <f t="shared" si="3"/>
        <v/>
      </c>
    </row>
    <row r="25" spans="2:31" x14ac:dyDescent="0.25">
      <c r="B25" s="9" t="s">
        <v>68</v>
      </c>
      <c r="C25" s="98" t="str">
        <f>IF(COUNTA('Přehled partnerů'!C25:D25)&lt;&gt;2,"partner neuveden",IF('Přehled partnerů'!K25="ANO",'Přehled partnerů'!C25,"v tomto období nerelevantní"))</f>
        <v>partner neuveden</v>
      </c>
      <c r="D25" s="108" t="str">
        <f>IF(COUNTA('Přehled partnerů'!C25:D25)&lt;&gt;2,"",IF('Přehled partnerů'!K25="ANO",'Přehled partnerů'!D25,""))</f>
        <v/>
      </c>
      <c r="E25" s="21" t="str">
        <f t="shared" si="0"/>
        <v/>
      </c>
      <c r="F25" s="114" t="str">
        <f t="shared" si="1"/>
        <v/>
      </c>
      <c r="G25" s="125">
        <v>0</v>
      </c>
      <c r="H25" s="126">
        <v>0</v>
      </c>
      <c r="I25" s="126">
        <v>0</v>
      </c>
      <c r="J25" s="126">
        <v>0</v>
      </c>
      <c r="K25" s="16">
        <v>0</v>
      </c>
      <c r="L25" s="16">
        <v>0</v>
      </c>
      <c r="M25" s="20">
        <v>0</v>
      </c>
      <c r="N25" s="58" t="str">
        <f t="shared" si="2"/>
        <v/>
      </c>
      <c r="O25" s="267">
        <f>IF('Rozpočet + Žádosti o změnu'!$ER$2="ano",'Rozpočet + Žádosti o změnu'!EL25,IF('Rozpočet + Žádosti o změnu'!$EF$2="ano",'Rozpočet + Žádosti o změnu'!DZ25,IF('Rozpočet + Žádosti o změnu'!$DT$2="ano",'Rozpočet + Žádosti o změnu'!DN25,IF('Rozpočet + Žádosti o změnu'!$DH$2="ano",'Rozpočet + Žádosti o změnu'!DB25,IF('Rozpočet + Žádosti o změnu'!$CV$2="ano",'Rozpočet + Žádosti o změnu'!CP25,IF('Rozpočet + Žádosti o změnu'!$CJ$2="ano",'Rozpočet + Žádosti o změnu'!CD25,IF('Rozpočet + Žádosti o změnu'!$BX$2="ano",'Rozpočet + Žádosti o změnu'!BR25,IF('Rozpočet + Žádosti o změnu'!$BL$2="ano",'Rozpočet + Žádosti o změnu'!BF25,IF('Rozpočet + Žádosti o změnu'!$AZ$2="ano",'Rozpočet + Žádosti o změnu'!AT25,IF('Rozpočet + Žádosti o změnu'!$AN$2="ano",'Rozpočet + Žádosti o změnu'!AH25,'Rozpočet + Žádosti o změnu'!H25))))))))))</f>
        <v>0</v>
      </c>
      <c r="P25" s="267">
        <f>IF('Rozpočet + Žádosti o změnu'!$ER$2="ano",'Rozpočet + Žádosti o změnu'!EM25,IF('Rozpočet + Žádosti o změnu'!$EF$2="ano",'Rozpočet + Žádosti o změnu'!EA25,IF('Rozpočet + Žádosti o změnu'!$DT$2="ano",'Rozpočet + Žádosti o změnu'!DO25,IF('Rozpočet + Žádosti o změnu'!$DH$2="ano",'Rozpočet + Žádosti o změnu'!DC25,IF('Rozpočet + Žádosti o změnu'!$CV$2="ano",'Rozpočet + Žádosti o změnu'!CQ25,IF('Rozpočet + Žádosti o změnu'!$CJ$2="ano",'Rozpočet + Žádosti o změnu'!CE25,IF('Rozpočet + Žádosti o změnu'!$BX$2="ano",'Rozpočet + Žádosti o změnu'!BS25,IF('Rozpočet + Žádosti o změnu'!$BL$2="ano",'Rozpočet + Žádosti o změnu'!BG25,IF('Rozpočet + Žádosti o změnu'!$AZ$2="ano",'Rozpočet + Žádosti o změnu'!AU25,IF('Rozpočet + Žádosti o změnu'!$AN$2="ano",'Rozpočet + Žádosti o změnu'!AI25,'Rozpočet + Žádosti o změnu'!I25))))))))))</f>
        <v>0</v>
      </c>
      <c r="Q25" s="267">
        <f>IF('Rozpočet + Žádosti o změnu'!$ER$2="ano",'Rozpočet + Žádosti o změnu'!EN25,IF('Rozpočet + Žádosti o změnu'!$EF$2="ano",'Rozpočet + Žádosti o změnu'!EB25,IF('Rozpočet + Žádosti o změnu'!$DT$2="ano",'Rozpočet + Žádosti o změnu'!DP25,IF('Rozpočet + Žádosti o změnu'!$DH$2="ano",'Rozpočet + Žádosti o změnu'!DD25,IF('Rozpočet + Žádosti o změnu'!$CV$2="ano",'Rozpočet + Žádosti o změnu'!CR25,IF('Rozpočet + Žádosti o změnu'!$CJ$2="ano",'Rozpočet + Žádosti o změnu'!CF25,IF('Rozpočet + Žádosti o změnu'!$BX$2="ano",'Rozpočet + Žádosti o změnu'!BT25,IF('Rozpočet + Žádosti o změnu'!$BL$2="ano",'Rozpočet + Žádosti o změnu'!BH25,IF('Rozpočet + Žádosti o změnu'!$AZ$2="ano",'Rozpočet + Žádosti o změnu'!AV25,IF('Rozpočet + Žádosti o změnu'!$AN$2="ano",'Rozpočet + Žádosti o změnu'!AJ25,'Rozpočet + Žádosti o změnu'!J25))))))))))</f>
        <v>0</v>
      </c>
      <c r="R25" s="267">
        <f>IF('Rozpočet + Žádosti o změnu'!$ER$2="ano",'Rozpočet + Žádosti o změnu'!EO25,IF('Rozpočet + Žádosti o změnu'!$EF$2="ano",'Rozpočet + Žádosti o změnu'!EC25,IF('Rozpočet + Žádosti o změnu'!$DT$2="ano",'Rozpočet + Žádosti o změnu'!DQ25,IF('Rozpočet + Žádosti o změnu'!$DH$2="ano",'Rozpočet + Žádosti o změnu'!DE25,IF('Rozpočet + Žádosti o změnu'!$CV$2="ano",'Rozpočet + Žádosti o změnu'!CS25,IF('Rozpočet + Žádosti o změnu'!$CJ$2="ano",'Rozpočet + Žádosti o změnu'!CG25,IF('Rozpočet + Žádosti o změnu'!$BX$2="ano",'Rozpočet + Žádosti o změnu'!BU25,IF('Rozpočet + Žádosti o změnu'!$BL$2="ano",'Rozpočet + Žádosti o změnu'!BI25,IF('Rozpočet + Žádosti o změnu'!$AZ$2="ano",'Rozpočet + Žádosti o změnu'!AW25,IF('Rozpočet + Žádosti o změnu'!$AN$2="ano",'Rozpočet + Žádosti o změnu'!AK25,'Rozpočet + Žádosti o změnu'!K25))))))))))</f>
        <v>0</v>
      </c>
      <c r="S25" s="267">
        <f>IF('Rozpočet + Žádosti o změnu'!$ER$2="ano",'Rozpočet + Žádosti o změnu'!EP25,IF('Rozpočet + Žádosti o změnu'!$EF$2="ano",'Rozpočet + Žádosti o změnu'!ED25,IF('Rozpočet + Žádosti o změnu'!$DT$2="ano",'Rozpočet + Žádosti o změnu'!DR25,IF('Rozpočet + Žádosti o změnu'!$DH$2="ano",'Rozpočet + Žádosti o změnu'!DF25,IF('Rozpočet + Žádosti o změnu'!$CV$2="ano",'Rozpočet + Žádosti o změnu'!CT25,IF('Rozpočet + Žádosti o změnu'!$CJ$2="ano",'Rozpočet + Žádosti o změnu'!CH25,IF('Rozpočet + Žádosti o změnu'!$BX$2="ano",'Rozpočet + Žádosti o změnu'!BV25,IF('Rozpočet + Žádosti o změnu'!$BL$2="ano",'Rozpočet + Žádosti o změnu'!BJ25,IF('Rozpočet + Žádosti o změnu'!$AZ$2="ano",'Rozpočet + Žádosti o změnu'!AX25,IF('Rozpočet + Žádosti o změnu'!$AN$2="ano",'Rozpočet + Žádosti o změnu'!AL25,'Rozpočet + Žádosti o změnu'!L25))))))))))</f>
        <v>0</v>
      </c>
      <c r="T25" s="267">
        <f>IF('Rozpočet + Žádosti o změnu'!$ER$2="ano",'Rozpočet + Žádosti o změnu'!EQ25,IF('Rozpočet + Žádosti o změnu'!$EF$2="ano",'Rozpočet + Žádosti o změnu'!EE25,IF('Rozpočet + Žádosti o změnu'!$DT$2="ano",'Rozpočet + Žádosti o změnu'!DS25,IF('Rozpočet + Žádosti o změnu'!$DH$2="ano",'Rozpočet + Žádosti o změnu'!DG25,IF('Rozpočet + Žádosti o změnu'!$CV$2="ano",'Rozpočet + Žádosti o změnu'!CU25,IF('Rozpočet + Žádosti o změnu'!$CJ$2="ano",'Rozpočet + Žádosti o změnu'!CI25,IF('Rozpočet + Žádosti o změnu'!$BX$2="ano",'Rozpočet + Žádosti o změnu'!BW25,IF('Rozpočet + Žádosti o změnu'!$BL$2="ano",'Rozpočet + Žádosti o změnu'!BK25,IF('Rozpočet + Žádosti o změnu'!$AZ$2="ano",'Rozpočet + Žádosti o změnu'!AY25,IF('Rozpočet + Žádosti o změnu'!$AN$2="ano",'Rozpočet + Žádosti o změnu'!AM25,'Rozpočet + Žádosti o změnu'!M25))))))))))</f>
        <v>0</v>
      </c>
      <c r="U25" s="267">
        <f>IF('Rozpočet + Žádosti o změnu'!$ER$2="ano",'Rozpočet + Žádosti o změnu'!ER25,IF('Rozpočet + Žádosti o změnu'!$EF$2="ano",'Rozpočet + Žádosti o změnu'!EF25,IF('Rozpočet + Žádosti o změnu'!$DT$2="ano",'Rozpočet + Žádosti o změnu'!DT25,IF('Rozpočet + Žádosti o změnu'!$DH$2="ano",'Rozpočet + Žádosti o změnu'!DH25,IF('Rozpočet + Žádosti o změnu'!$CV$2="ano",'Rozpočet + Žádosti o změnu'!CV25,IF('Rozpočet + Žádosti o změnu'!$CJ$2="ano",'Rozpočet + Žádosti o změnu'!CJ25,IF('Rozpočet + Žádosti o změnu'!$BX$2="ano",'Rozpočet + Žádosti o změnu'!BX25,IF('Rozpočet + Žádosti o změnu'!$BL$2="ano",'Rozpočet + Žádosti o změnu'!BL25,IF('Rozpočet + Žádosti o změnu'!$AZ$2="ano",'Rozpočet + Žádosti o změnu'!AZ25,IF('Rozpočet + Žádosti o změnu'!$AN$2="ano",'Rozpočet + Žádosti o změnu'!AN25,'Rozpočet + Žádosti o změnu'!N25))))))))))</f>
        <v>0</v>
      </c>
      <c r="W25" s="281">
        <f>IF('ZoR č. 1'!$D25="",0,'ZoR č. 1'!G25)+IF('ZoR č. 2'!$D25="",0,'ZoR č. 2'!G25)+IF('ZoR č. 3'!$D25="",0,'ZoR č. 3'!G25)+IF('ZoR č. 4'!$D25="",0,'ZoR č. 4'!G25)+IF('ZoR č. 5'!$D25="",0,'ZoR č. 5'!G25)+IF('ZoR č. 6'!$D25="",0,'ZoR č. 6'!G25)+IF('ZoR č. 7'!$D25="",0,'ZoR č. 7'!G25)+IF('ZoR č. 8'!$D25="",0,'ZoR č. 8'!G25)+IF('ZoR č. 9'!$D25="",0,'ZoR č. 9'!G25)+IF('ZoR č. 10'!$D25="",0,'ZoR č. 10'!G25)+IF(ZZoR!$D25="",0,ZZoR!G25)</f>
        <v>0</v>
      </c>
      <c r="X25" s="281">
        <f>IF('ZoR č. 1'!$D25="",0,'ZoR č. 1'!H25)+IF('ZoR č. 2'!$D25="",0,'ZoR č. 2'!H25)+IF('ZoR č. 3'!$D25="",0,'ZoR č. 3'!H25)+IF('ZoR č. 4'!$D25="",0,'ZoR č. 4'!H25)+IF('ZoR č. 5'!$D25="",0,'ZoR č. 5'!H25)+IF('ZoR č. 6'!$D25="",0,'ZoR č. 6'!H25)+IF('ZoR č. 7'!$D25="",0,'ZoR č. 7'!H25)+IF('ZoR č. 8'!$D25="",0,'ZoR č. 8'!H25)+IF('ZoR č. 9'!$D25="",0,'ZoR č. 9'!H25)+IF('ZoR č. 10'!$D25="",0,'ZoR č. 10'!H25)+IF(ZZoR!$D25="",0,ZZoR!H25)</f>
        <v>0</v>
      </c>
      <c r="Y25" s="281">
        <f>IF('ZoR č. 1'!$D25="",0,'ZoR č. 1'!I25)+IF('ZoR č. 2'!$D25="",0,'ZoR č. 2'!I25)+IF('ZoR č. 3'!$D25="",0,'ZoR č. 3'!I25)+IF('ZoR č. 4'!$D25="",0,'ZoR č. 4'!I25)+IF('ZoR č. 5'!$D25="",0,'ZoR č. 5'!I25)+IF('ZoR č. 6'!$D25="",0,'ZoR č. 6'!I25)+IF('ZoR č. 7'!$D25="",0,'ZoR č. 7'!I25)+IF('ZoR č. 8'!$D25="",0,'ZoR č. 8'!I25)+IF('ZoR č. 9'!$D25="",0,'ZoR č. 9'!I25)+IF('ZoR č. 10'!$D25="",0,'ZoR č. 10'!I25)+IF(ZZoR!$D25="",0,ZZoR!I25)</f>
        <v>0</v>
      </c>
      <c r="Z25" s="281">
        <f>IF('ZoR č. 1'!$D25="",0,'ZoR č. 1'!J25)+IF('ZoR č. 2'!$D25="",0,'ZoR č. 2'!J25)+IF('ZoR č. 3'!$D25="",0,'ZoR č. 3'!J25)+IF('ZoR č. 4'!$D25="",0,'ZoR č. 4'!J25)+IF('ZoR č. 5'!$D25="",0,'ZoR č. 5'!J25)+IF('ZoR č. 6'!$D25="",0,'ZoR č. 6'!J25)+IF('ZoR č. 7'!$D25="",0,'ZoR č. 7'!J25)+IF('ZoR č. 8'!$D25="",0,'ZoR č. 8'!J25)+IF('ZoR č. 9'!$D25="",0,'ZoR č. 9'!J25)+IF('ZoR č. 10'!$D25="",0,'ZoR č. 10'!J25)+IF(ZZoR!$D25="",0,ZZoR!J25)</f>
        <v>0</v>
      </c>
      <c r="AA25" s="281">
        <f>IF('ZoR č. 1'!$D25="",0,'ZoR č. 1'!K25)+IF('ZoR č. 2'!$D25="",0,'ZoR č. 2'!K25)+IF('ZoR č. 3'!$D25="",0,'ZoR č. 3'!K25)+IF('ZoR č. 4'!$D25="",0,'ZoR č. 4'!K25)+IF('ZoR č. 5'!$D25="",0,'ZoR č. 5'!K25)+IF('ZoR č. 6'!$D25="",0,'ZoR č. 6'!K25)+IF('ZoR č. 7'!$D25="",0,'ZoR č. 7'!K25)+IF('ZoR č. 8'!$D25="",0,'ZoR č. 8'!K25)+IF('ZoR č. 9'!$D25="",0,'ZoR č. 9'!K25)+IF('ZoR č. 10'!$D25="",0,'ZoR č. 10'!K25)+IF(ZZoR!$D25="",0,ZZoR!K25)</f>
        <v>0</v>
      </c>
      <c r="AB25" s="281">
        <f>IF('ZoR č. 1'!$D25="",0,'ZoR č. 1'!L25)+IF('ZoR č. 2'!$D25="",0,'ZoR č. 2'!L25)+IF('ZoR č. 3'!$D25="",0,'ZoR č. 3'!L25)+IF('ZoR č. 4'!$D25="",0,'ZoR č. 4'!L25)+IF('ZoR č. 5'!$D25="",0,'ZoR č. 5'!L25)+IF('ZoR č. 6'!$D25="",0,'ZoR č. 6'!L25)+IF('ZoR č. 7'!$D25="",0,'ZoR č. 7'!L25)+IF('ZoR č. 8'!$D25="",0,'ZoR č. 8'!L25)+IF('ZoR č. 9'!$D25="",0,'ZoR č. 9'!L25)+IF('ZoR č. 10'!$D25="",0,'ZoR č. 10'!L25)+IF(ZZoR!$D25="",0,ZZoR!L25)</f>
        <v>0</v>
      </c>
      <c r="AC25" s="281">
        <f>IF('ZoR č. 1'!$D25="",0,'ZoR č. 1'!M25)+IF('ZoR č. 2'!$D25="",0,'ZoR č. 2'!M25)+IF('ZoR č. 3'!$D25="",0,'ZoR č. 3'!M25)+IF('ZoR č. 4'!$D25="",0,'ZoR č. 4'!M25)+IF('ZoR č. 5'!$D25="",0,'ZoR č. 5'!M25)+IF('ZoR č. 6'!$D25="",0,'ZoR č. 6'!M25)+IF('ZoR č. 7'!$D25="",0,'ZoR č. 7'!M25)+IF('ZoR č. 8'!$D25="",0,'ZoR č. 8'!M25)+IF('ZoR č. 9'!$D25="",0,'ZoR č. 9'!M25)+IF('ZoR č. 10'!$D25="",0,'ZoR č. 10'!M25)+IF(ZZoR!$D25="",0,ZZoR!M25)</f>
        <v>0</v>
      </c>
      <c r="AE25" s="282" t="str">
        <f t="shared" si="3"/>
        <v/>
      </c>
    </row>
    <row r="26" spans="2:31" x14ac:dyDescent="0.25">
      <c r="B26" s="9" t="s">
        <v>69</v>
      </c>
      <c r="C26" s="98" t="str">
        <f>IF(COUNTA('Přehled partnerů'!C26:D26)&lt;&gt;2,"partner neuveden",IF('Přehled partnerů'!K26="ANO",'Přehled partnerů'!C26,"v tomto období nerelevantní"))</f>
        <v>partner neuveden</v>
      </c>
      <c r="D26" s="108" t="str">
        <f>IF(COUNTA('Přehled partnerů'!C26:D26)&lt;&gt;2,"",IF('Přehled partnerů'!K26="ANO",'Přehled partnerů'!D26,""))</f>
        <v/>
      </c>
      <c r="E26" s="21" t="str">
        <f t="shared" si="0"/>
        <v/>
      </c>
      <c r="F26" s="114" t="str">
        <f t="shared" si="1"/>
        <v/>
      </c>
      <c r="G26" s="125">
        <v>0</v>
      </c>
      <c r="H26" s="126">
        <v>0</v>
      </c>
      <c r="I26" s="126">
        <v>0</v>
      </c>
      <c r="J26" s="126">
        <v>0</v>
      </c>
      <c r="K26" s="16">
        <v>0</v>
      </c>
      <c r="L26" s="16">
        <v>0</v>
      </c>
      <c r="M26" s="20">
        <v>0</v>
      </c>
      <c r="N26" s="58" t="str">
        <f t="shared" si="2"/>
        <v/>
      </c>
      <c r="O26" s="267">
        <f>IF('Rozpočet + Žádosti o změnu'!$ER$2="ano",'Rozpočet + Žádosti o změnu'!EL26,IF('Rozpočet + Žádosti o změnu'!$EF$2="ano",'Rozpočet + Žádosti o změnu'!DZ26,IF('Rozpočet + Žádosti o změnu'!$DT$2="ano",'Rozpočet + Žádosti o změnu'!DN26,IF('Rozpočet + Žádosti o změnu'!$DH$2="ano",'Rozpočet + Žádosti o změnu'!DB26,IF('Rozpočet + Žádosti o změnu'!$CV$2="ano",'Rozpočet + Žádosti o změnu'!CP26,IF('Rozpočet + Žádosti o změnu'!$CJ$2="ano",'Rozpočet + Žádosti o změnu'!CD26,IF('Rozpočet + Žádosti o změnu'!$BX$2="ano",'Rozpočet + Žádosti o změnu'!BR26,IF('Rozpočet + Žádosti o změnu'!$BL$2="ano",'Rozpočet + Žádosti o změnu'!BF26,IF('Rozpočet + Žádosti o změnu'!$AZ$2="ano",'Rozpočet + Žádosti o změnu'!AT26,IF('Rozpočet + Žádosti o změnu'!$AN$2="ano",'Rozpočet + Žádosti o změnu'!AH26,'Rozpočet + Žádosti o změnu'!H26))))))))))</f>
        <v>0</v>
      </c>
      <c r="P26" s="267">
        <f>IF('Rozpočet + Žádosti o změnu'!$ER$2="ano",'Rozpočet + Žádosti o změnu'!EM26,IF('Rozpočet + Žádosti o změnu'!$EF$2="ano",'Rozpočet + Žádosti o změnu'!EA26,IF('Rozpočet + Žádosti o změnu'!$DT$2="ano",'Rozpočet + Žádosti o změnu'!DO26,IF('Rozpočet + Žádosti o změnu'!$DH$2="ano",'Rozpočet + Žádosti o změnu'!DC26,IF('Rozpočet + Žádosti o změnu'!$CV$2="ano",'Rozpočet + Žádosti o změnu'!CQ26,IF('Rozpočet + Žádosti o změnu'!$CJ$2="ano",'Rozpočet + Žádosti o změnu'!CE26,IF('Rozpočet + Žádosti o změnu'!$BX$2="ano",'Rozpočet + Žádosti o změnu'!BS26,IF('Rozpočet + Žádosti o změnu'!$BL$2="ano",'Rozpočet + Žádosti o změnu'!BG26,IF('Rozpočet + Žádosti o změnu'!$AZ$2="ano",'Rozpočet + Žádosti o změnu'!AU26,IF('Rozpočet + Žádosti o změnu'!$AN$2="ano",'Rozpočet + Žádosti o změnu'!AI26,'Rozpočet + Žádosti o změnu'!I26))))))))))</f>
        <v>0</v>
      </c>
      <c r="Q26" s="267">
        <f>IF('Rozpočet + Žádosti o změnu'!$ER$2="ano",'Rozpočet + Žádosti o změnu'!EN26,IF('Rozpočet + Žádosti o změnu'!$EF$2="ano",'Rozpočet + Žádosti o změnu'!EB26,IF('Rozpočet + Žádosti o změnu'!$DT$2="ano",'Rozpočet + Žádosti o změnu'!DP26,IF('Rozpočet + Žádosti o změnu'!$DH$2="ano",'Rozpočet + Žádosti o změnu'!DD26,IF('Rozpočet + Žádosti o změnu'!$CV$2="ano",'Rozpočet + Žádosti o změnu'!CR26,IF('Rozpočet + Žádosti o změnu'!$CJ$2="ano",'Rozpočet + Žádosti o změnu'!CF26,IF('Rozpočet + Žádosti o změnu'!$BX$2="ano",'Rozpočet + Žádosti o změnu'!BT26,IF('Rozpočet + Žádosti o změnu'!$BL$2="ano",'Rozpočet + Žádosti o změnu'!BH26,IF('Rozpočet + Žádosti o změnu'!$AZ$2="ano",'Rozpočet + Žádosti o změnu'!AV26,IF('Rozpočet + Žádosti o změnu'!$AN$2="ano",'Rozpočet + Žádosti o změnu'!AJ26,'Rozpočet + Žádosti o změnu'!J26))))))))))</f>
        <v>0</v>
      </c>
      <c r="R26" s="267">
        <f>IF('Rozpočet + Žádosti o změnu'!$ER$2="ano",'Rozpočet + Žádosti o změnu'!EO26,IF('Rozpočet + Žádosti o změnu'!$EF$2="ano",'Rozpočet + Žádosti o změnu'!EC26,IF('Rozpočet + Žádosti o změnu'!$DT$2="ano",'Rozpočet + Žádosti o změnu'!DQ26,IF('Rozpočet + Žádosti o změnu'!$DH$2="ano",'Rozpočet + Žádosti o změnu'!DE26,IF('Rozpočet + Žádosti o změnu'!$CV$2="ano",'Rozpočet + Žádosti o změnu'!CS26,IF('Rozpočet + Žádosti o změnu'!$CJ$2="ano",'Rozpočet + Žádosti o změnu'!CG26,IF('Rozpočet + Žádosti o změnu'!$BX$2="ano",'Rozpočet + Žádosti o změnu'!BU26,IF('Rozpočet + Žádosti o změnu'!$BL$2="ano",'Rozpočet + Žádosti o změnu'!BI26,IF('Rozpočet + Žádosti o změnu'!$AZ$2="ano",'Rozpočet + Žádosti o změnu'!AW26,IF('Rozpočet + Žádosti o změnu'!$AN$2="ano",'Rozpočet + Žádosti o změnu'!AK26,'Rozpočet + Žádosti o změnu'!K26))))))))))</f>
        <v>0</v>
      </c>
      <c r="S26" s="267">
        <f>IF('Rozpočet + Žádosti o změnu'!$ER$2="ano",'Rozpočet + Žádosti o změnu'!EP26,IF('Rozpočet + Žádosti o změnu'!$EF$2="ano",'Rozpočet + Žádosti o změnu'!ED26,IF('Rozpočet + Žádosti o změnu'!$DT$2="ano",'Rozpočet + Žádosti o změnu'!DR26,IF('Rozpočet + Žádosti o změnu'!$DH$2="ano",'Rozpočet + Žádosti o změnu'!DF26,IF('Rozpočet + Žádosti o změnu'!$CV$2="ano",'Rozpočet + Žádosti o změnu'!CT26,IF('Rozpočet + Žádosti o změnu'!$CJ$2="ano",'Rozpočet + Žádosti o změnu'!CH26,IF('Rozpočet + Žádosti o změnu'!$BX$2="ano",'Rozpočet + Žádosti o změnu'!BV26,IF('Rozpočet + Žádosti o změnu'!$BL$2="ano",'Rozpočet + Žádosti o změnu'!BJ26,IF('Rozpočet + Žádosti o změnu'!$AZ$2="ano",'Rozpočet + Žádosti o změnu'!AX26,IF('Rozpočet + Žádosti o změnu'!$AN$2="ano",'Rozpočet + Žádosti o změnu'!AL26,'Rozpočet + Žádosti o změnu'!L26))))))))))</f>
        <v>0</v>
      </c>
      <c r="T26" s="267">
        <f>IF('Rozpočet + Žádosti o změnu'!$ER$2="ano",'Rozpočet + Žádosti o změnu'!EQ26,IF('Rozpočet + Žádosti o změnu'!$EF$2="ano",'Rozpočet + Žádosti o změnu'!EE26,IF('Rozpočet + Žádosti o změnu'!$DT$2="ano",'Rozpočet + Žádosti o změnu'!DS26,IF('Rozpočet + Žádosti o změnu'!$DH$2="ano",'Rozpočet + Žádosti o změnu'!DG26,IF('Rozpočet + Žádosti o změnu'!$CV$2="ano",'Rozpočet + Žádosti o změnu'!CU26,IF('Rozpočet + Žádosti o změnu'!$CJ$2="ano",'Rozpočet + Žádosti o změnu'!CI26,IF('Rozpočet + Žádosti o změnu'!$BX$2="ano",'Rozpočet + Žádosti o změnu'!BW26,IF('Rozpočet + Žádosti o změnu'!$BL$2="ano",'Rozpočet + Žádosti o změnu'!BK26,IF('Rozpočet + Žádosti o změnu'!$AZ$2="ano",'Rozpočet + Žádosti o změnu'!AY26,IF('Rozpočet + Žádosti o změnu'!$AN$2="ano",'Rozpočet + Žádosti o změnu'!AM26,'Rozpočet + Žádosti o změnu'!M26))))))))))</f>
        <v>0</v>
      </c>
      <c r="U26" s="267">
        <f>IF('Rozpočet + Žádosti o změnu'!$ER$2="ano",'Rozpočet + Žádosti o změnu'!ER26,IF('Rozpočet + Žádosti o změnu'!$EF$2="ano",'Rozpočet + Žádosti o změnu'!EF26,IF('Rozpočet + Žádosti o změnu'!$DT$2="ano",'Rozpočet + Žádosti o změnu'!DT26,IF('Rozpočet + Žádosti o změnu'!$DH$2="ano",'Rozpočet + Žádosti o změnu'!DH26,IF('Rozpočet + Žádosti o změnu'!$CV$2="ano",'Rozpočet + Žádosti o změnu'!CV26,IF('Rozpočet + Žádosti o změnu'!$CJ$2="ano",'Rozpočet + Žádosti o změnu'!CJ26,IF('Rozpočet + Žádosti o změnu'!$BX$2="ano",'Rozpočet + Žádosti o změnu'!BX26,IF('Rozpočet + Žádosti o změnu'!$BL$2="ano",'Rozpočet + Žádosti o změnu'!BL26,IF('Rozpočet + Žádosti o změnu'!$AZ$2="ano",'Rozpočet + Žádosti o změnu'!AZ26,IF('Rozpočet + Žádosti o změnu'!$AN$2="ano",'Rozpočet + Žádosti o změnu'!AN26,'Rozpočet + Žádosti o změnu'!N26))))))))))</f>
        <v>0</v>
      </c>
      <c r="W26" s="281">
        <f>IF('ZoR č. 1'!$D26="",0,'ZoR č. 1'!G26)+IF('ZoR č. 2'!$D26="",0,'ZoR č. 2'!G26)+IF('ZoR č. 3'!$D26="",0,'ZoR č. 3'!G26)+IF('ZoR č. 4'!$D26="",0,'ZoR č. 4'!G26)+IF('ZoR č. 5'!$D26="",0,'ZoR č. 5'!G26)+IF('ZoR č. 6'!$D26="",0,'ZoR č. 6'!G26)+IF('ZoR č. 7'!$D26="",0,'ZoR č. 7'!G26)+IF('ZoR č. 8'!$D26="",0,'ZoR č. 8'!G26)+IF('ZoR č. 9'!$D26="",0,'ZoR č. 9'!G26)+IF('ZoR č. 10'!$D26="",0,'ZoR č. 10'!G26)+IF(ZZoR!$D26="",0,ZZoR!G26)</f>
        <v>0</v>
      </c>
      <c r="X26" s="281">
        <f>IF('ZoR č. 1'!$D26="",0,'ZoR č. 1'!H26)+IF('ZoR č. 2'!$D26="",0,'ZoR č. 2'!H26)+IF('ZoR č. 3'!$D26="",0,'ZoR č. 3'!H26)+IF('ZoR č. 4'!$D26="",0,'ZoR č. 4'!H26)+IF('ZoR č. 5'!$D26="",0,'ZoR č. 5'!H26)+IF('ZoR č. 6'!$D26="",0,'ZoR č. 6'!H26)+IF('ZoR č. 7'!$D26="",0,'ZoR č. 7'!H26)+IF('ZoR č. 8'!$D26="",0,'ZoR č. 8'!H26)+IF('ZoR č. 9'!$D26="",0,'ZoR č. 9'!H26)+IF('ZoR č. 10'!$D26="",0,'ZoR č. 10'!H26)+IF(ZZoR!$D26="",0,ZZoR!H26)</f>
        <v>0</v>
      </c>
      <c r="Y26" s="281">
        <f>IF('ZoR č. 1'!$D26="",0,'ZoR č. 1'!I26)+IF('ZoR č. 2'!$D26="",0,'ZoR č. 2'!I26)+IF('ZoR č. 3'!$D26="",0,'ZoR č. 3'!I26)+IF('ZoR č. 4'!$D26="",0,'ZoR č. 4'!I26)+IF('ZoR č. 5'!$D26="",0,'ZoR č. 5'!I26)+IF('ZoR č. 6'!$D26="",0,'ZoR č. 6'!I26)+IF('ZoR č. 7'!$D26="",0,'ZoR č. 7'!I26)+IF('ZoR č. 8'!$D26="",0,'ZoR č. 8'!I26)+IF('ZoR č. 9'!$D26="",0,'ZoR č. 9'!I26)+IF('ZoR č. 10'!$D26="",0,'ZoR č. 10'!I26)+IF(ZZoR!$D26="",0,ZZoR!I26)</f>
        <v>0</v>
      </c>
      <c r="Z26" s="281">
        <f>IF('ZoR č. 1'!$D26="",0,'ZoR č. 1'!J26)+IF('ZoR č. 2'!$D26="",0,'ZoR č. 2'!J26)+IF('ZoR č. 3'!$D26="",0,'ZoR č. 3'!J26)+IF('ZoR č. 4'!$D26="",0,'ZoR č. 4'!J26)+IF('ZoR č. 5'!$D26="",0,'ZoR č. 5'!J26)+IF('ZoR č. 6'!$D26="",0,'ZoR č. 6'!J26)+IF('ZoR č. 7'!$D26="",0,'ZoR č. 7'!J26)+IF('ZoR č. 8'!$D26="",0,'ZoR č. 8'!J26)+IF('ZoR č. 9'!$D26="",0,'ZoR č. 9'!J26)+IF('ZoR č. 10'!$D26="",0,'ZoR č. 10'!J26)+IF(ZZoR!$D26="",0,ZZoR!J26)</f>
        <v>0</v>
      </c>
      <c r="AA26" s="281">
        <f>IF('ZoR č. 1'!$D26="",0,'ZoR č. 1'!K26)+IF('ZoR č. 2'!$D26="",0,'ZoR č. 2'!K26)+IF('ZoR č. 3'!$D26="",0,'ZoR č. 3'!K26)+IF('ZoR č. 4'!$D26="",0,'ZoR č. 4'!K26)+IF('ZoR č. 5'!$D26="",0,'ZoR č. 5'!K26)+IF('ZoR č. 6'!$D26="",0,'ZoR č. 6'!K26)+IF('ZoR č. 7'!$D26="",0,'ZoR č. 7'!K26)+IF('ZoR č. 8'!$D26="",0,'ZoR č. 8'!K26)+IF('ZoR č. 9'!$D26="",0,'ZoR č. 9'!K26)+IF('ZoR č. 10'!$D26="",0,'ZoR č. 10'!K26)+IF(ZZoR!$D26="",0,ZZoR!K26)</f>
        <v>0</v>
      </c>
      <c r="AB26" s="281">
        <f>IF('ZoR č. 1'!$D26="",0,'ZoR č. 1'!L26)+IF('ZoR č. 2'!$D26="",0,'ZoR č. 2'!L26)+IF('ZoR č. 3'!$D26="",0,'ZoR č. 3'!L26)+IF('ZoR č. 4'!$D26="",0,'ZoR č. 4'!L26)+IF('ZoR č. 5'!$D26="",0,'ZoR č. 5'!L26)+IF('ZoR č. 6'!$D26="",0,'ZoR č. 6'!L26)+IF('ZoR č. 7'!$D26="",0,'ZoR č. 7'!L26)+IF('ZoR č. 8'!$D26="",0,'ZoR č. 8'!L26)+IF('ZoR č. 9'!$D26="",0,'ZoR č. 9'!L26)+IF('ZoR č. 10'!$D26="",0,'ZoR č. 10'!L26)+IF(ZZoR!$D26="",0,ZZoR!L26)</f>
        <v>0</v>
      </c>
      <c r="AC26" s="281">
        <f>IF('ZoR č. 1'!$D26="",0,'ZoR č. 1'!M26)+IF('ZoR č. 2'!$D26="",0,'ZoR č. 2'!M26)+IF('ZoR č. 3'!$D26="",0,'ZoR č. 3'!M26)+IF('ZoR č. 4'!$D26="",0,'ZoR č. 4'!M26)+IF('ZoR č. 5'!$D26="",0,'ZoR č. 5'!M26)+IF('ZoR č. 6'!$D26="",0,'ZoR č. 6'!M26)+IF('ZoR č. 7'!$D26="",0,'ZoR č. 7'!M26)+IF('ZoR č. 8'!$D26="",0,'ZoR č. 8'!M26)+IF('ZoR č. 9'!$D26="",0,'ZoR č. 9'!M26)+IF('ZoR č. 10'!$D26="",0,'ZoR č. 10'!M26)+IF(ZZoR!$D26="",0,ZZoR!M26)</f>
        <v>0</v>
      </c>
      <c r="AE26" s="282" t="str">
        <f t="shared" si="3"/>
        <v/>
      </c>
    </row>
    <row r="27" spans="2:31" x14ac:dyDescent="0.25">
      <c r="B27" s="9" t="s">
        <v>70</v>
      </c>
      <c r="C27" s="98" t="str">
        <f>IF(COUNTA('Přehled partnerů'!C27:D27)&lt;&gt;2,"partner neuveden",IF('Přehled partnerů'!K27="ANO",'Přehled partnerů'!C27,"v tomto období nerelevantní"))</f>
        <v>partner neuveden</v>
      </c>
      <c r="D27" s="108" t="str">
        <f>IF(COUNTA('Přehled partnerů'!C27:D27)&lt;&gt;2,"",IF('Přehled partnerů'!K27="ANO",'Přehled partnerů'!D27,""))</f>
        <v/>
      </c>
      <c r="E27" s="21" t="str">
        <f t="shared" si="0"/>
        <v/>
      </c>
      <c r="F27" s="114" t="str">
        <f t="shared" si="1"/>
        <v/>
      </c>
      <c r="G27" s="125">
        <v>0</v>
      </c>
      <c r="H27" s="126">
        <v>0</v>
      </c>
      <c r="I27" s="126">
        <v>0</v>
      </c>
      <c r="J27" s="126">
        <v>0</v>
      </c>
      <c r="K27" s="16">
        <v>0</v>
      </c>
      <c r="L27" s="16">
        <v>0</v>
      </c>
      <c r="M27" s="20">
        <v>0</v>
      </c>
      <c r="N27" s="58" t="str">
        <f t="shared" si="2"/>
        <v/>
      </c>
      <c r="O27" s="267">
        <f>IF('Rozpočet + Žádosti o změnu'!$ER$2="ano",'Rozpočet + Žádosti o změnu'!EL27,IF('Rozpočet + Žádosti o změnu'!$EF$2="ano",'Rozpočet + Žádosti o změnu'!DZ27,IF('Rozpočet + Žádosti o změnu'!$DT$2="ano",'Rozpočet + Žádosti o změnu'!DN27,IF('Rozpočet + Žádosti o změnu'!$DH$2="ano",'Rozpočet + Žádosti o změnu'!DB27,IF('Rozpočet + Žádosti o změnu'!$CV$2="ano",'Rozpočet + Žádosti o změnu'!CP27,IF('Rozpočet + Žádosti o změnu'!$CJ$2="ano",'Rozpočet + Žádosti o změnu'!CD27,IF('Rozpočet + Žádosti o změnu'!$BX$2="ano",'Rozpočet + Žádosti o změnu'!BR27,IF('Rozpočet + Žádosti o změnu'!$BL$2="ano",'Rozpočet + Žádosti o změnu'!BF27,IF('Rozpočet + Žádosti o změnu'!$AZ$2="ano",'Rozpočet + Žádosti o změnu'!AT27,IF('Rozpočet + Žádosti o změnu'!$AN$2="ano",'Rozpočet + Žádosti o změnu'!AH27,'Rozpočet + Žádosti o změnu'!H27))))))))))</f>
        <v>0</v>
      </c>
      <c r="P27" s="267">
        <f>IF('Rozpočet + Žádosti o změnu'!$ER$2="ano",'Rozpočet + Žádosti o změnu'!EM27,IF('Rozpočet + Žádosti o změnu'!$EF$2="ano",'Rozpočet + Žádosti o změnu'!EA27,IF('Rozpočet + Žádosti o změnu'!$DT$2="ano",'Rozpočet + Žádosti o změnu'!DO27,IF('Rozpočet + Žádosti o změnu'!$DH$2="ano",'Rozpočet + Žádosti o změnu'!DC27,IF('Rozpočet + Žádosti o změnu'!$CV$2="ano",'Rozpočet + Žádosti o změnu'!CQ27,IF('Rozpočet + Žádosti o změnu'!$CJ$2="ano",'Rozpočet + Žádosti o změnu'!CE27,IF('Rozpočet + Žádosti o změnu'!$BX$2="ano",'Rozpočet + Žádosti o změnu'!BS27,IF('Rozpočet + Žádosti o změnu'!$BL$2="ano",'Rozpočet + Žádosti o změnu'!BG27,IF('Rozpočet + Žádosti o změnu'!$AZ$2="ano",'Rozpočet + Žádosti o změnu'!AU27,IF('Rozpočet + Žádosti o změnu'!$AN$2="ano",'Rozpočet + Žádosti o změnu'!AI27,'Rozpočet + Žádosti o změnu'!I27))))))))))</f>
        <v>0</v>
      </c>
      <c r="Q27" s="267">
        <f>IF('Rozpočet + Žádosti o změnu'!$ER$2="ano",'Rozpočet + Žádosti o změnu'!EN27,IF('Rozpočet + Žádosti o změnu'!$EF$2="ano",'Rozpočet + Žádosti o změnu'!EB27,IF('Rozpočet + Žádosti o změnu'!$DT$2="ano",'Rozpočet + Žádosti o změnu'!DP27,IF('Rozpočet + Žádosti o změnu'!$DH$2="ano",'Rozpočet + Žádosti o změnu'!DD27,IF('Rozpočet + Žádosti o změnu'!$CV$2="ano",'Rozpočet + Žádosti o změnu'!CR27,IF('Rozpočet + Žádosti o změnu'!$CJ$2="ano",'Rozpočet + Žádosti o změnu'!CF27,IF('Rozpočet + Žádosti o změnu'!$BX$2="ano",'Rozpočet + Žádosti o změnu'!BT27,IF('Rozpočet + Žádosti o změnu'!$BL$2="ano",'Rozpočet + Žádosti o změnu'!BH27,IF('Rozpočet + Žádosti o změnu'!$AZ$2="ano",'Rozpočet + Žádosti o změnu'!AV27,IF('Rozpočet + Žádosti o změnu'!$AN$2="ano",'Rozpočet + Žádosti o změnu'!AJ27,'Rozpočet + Žádosti o změnu'!J27))))))))))</f>
        <v>0</v>
      </c>
      <c r="R27" s="267">
        <f>IF('Rozpočet + Žádosti o změnu'!$ER$2="ano",'Rozpočet + Žádosti o změnu'!EO27,IF('Rozpočet + Žádosti o změnu'!$EF$2="ano",'Rozpočet + Žádosti o změnu'!EC27,IF('Rozpočet + Žádosti o změnu'!$DT$2="ano",'Rozpočet + Žádosti o změnu'!DQ27,IF('Rozpočet + Žádosti o změnu'!$DH$2="ano",'Rozpočet + Žádosti o změnu'!DE27,IF('Rozpočet + Žádosti o změnu'!$CV$2="ano",'Rozpočet + Žádosti o změnu'!CS27,IF('Rozpočet + Žádosti o změnu'!$CJ$2="ano",'Rozpočet + Žádosti o změnu'!CG27,IF('Rozpočet + Žádosti o změnu'!$BX$2="ano",'Rozpočet + Žádosti o změnu'!BU27,IF('Rozpočet + Žádosti o změnu'!$BL$2="ano",'Rozpočet + Žádosti o změnu'!BI27,IF('Rozpočet + Žádosti o změnu'!$AZ$2="ano",'Rozpočet + Žádosti o změnu'!AW27,IF('Rozpočet + Žádosti o změnu'!$AN$2="ano",'Rozpočet + Žádosti o změnu'!AK27,'Rozpočet + Žádosti o změnu'!K27))))))))))</f>
        <v>0</v>
      </c>
      <c r="S27" s="267">
        <f>IF('Rozpočet + Žádosti o změnu'!$ER$2="ano",'Rozpočet + Žádosti o změnu'!EP27,IF('Rozpočet + Žádosti o změnu'!$EF$2="ano",'Rozpočet + Žádosti o změnu'!ED27,IF('Rozpočet + Žádosti o změnu'!$DT$2="ano",'Rozpočet + Žádosti o změnu'!DR27,IF('Rozpočet + Žádosti o změnu'!$DH$2="ano",'Rozpočet + Žádosti o změnu'!DF27,IF('Rozpočet + Žádosti o změnu'!$CV$2="ano",'Rozpočet + Žádosti o změnu'!CT27,IF('Rozpočet + Žádosti o změnu'!$CJ$2="ano",'Rozpočet + Žádosti o změnu'!CH27,IF('Rozpočet + Žádosti o změnu'!$BX$2="ano",'Rozpočet + Žádosti o změnu'!BV27,IF('Rozpočet + Žádosti o změnu'!$BL$2="ano",'Rozpočet + Žádosti o změnu'!BJ27,IF('Rozpočet + Žádosti o změnu'!$AZ$2="ano",'Rozpočet + Žádosti o změnu'!AX27,IF('Rozpočet + Žádosti o změnu'!$AN$2="ano",'Rozpočet + Žádosti o změnu'!AL27,'Rozpočet + Žádosti o změnu'!L27))))))))))</f>
        <v>0</v>
      </c>
      <c r="T27" s="267">
        <f>IF('Rozpočet + Žádosti o změnu'!$ER$2="ano",'Rozpočet + Žádosti o změnu'!EQ27,IF('Rozpočet + Žádosti o změnu'!$EF$2="ano",'Rozpočet + Žádosti o změnu'!EE27,IF('Rozpočet + Žádosti o změnu'!$DT$2="ano",'Rozpočet + Žádosti o změnu'!DS27,IF('Rozpočet + Žádosti o změnu'!$DH$2="ano",'Rozpočet + Žádosti o změnu'!DG27,IF('Rozpočet + Žádosti o změnu'!$CV$2="ano",'Rozpočet + Žádosti o změnu'!CU27,IF('Rozpočet + Žádosti o změnu'!$CJ$2="ano",'Rozpočet + Žádosti o změnu'!CI27,IF('Rozpočet + Žádosti o změnu'!$BX$2="ano",'Rozpočet + Žádosti o změnu'!BW27,IF('Rozpočet + Žádosti o změnu'!$BL$2="ano",'Rozpočet + Žádosti o změnu'!BK27,IF('Rozpočet + Žádosti o změnu'!$AZ$2="ano",'Rozpočet + Žádosti o změnu'!AY27,IF('Rozpočet + Žádosti o změnu'!$AN$2="ano",'Rozpočet + Žádosti o změnu'!AM27,'Rozpočet + Žádosti o změnu'!M27))))))))))</f>
        <v>0</v>
      </c>
      <c r="U27" s="267">
        <f>IF('Rozpočet + Žádosti o změnu'!$ER$2="ano",'Rozpočet + Žádosti o změnu'!ER27,IF('Rozpočet + Žádosti o změnu'!$EF$2="ano",'Rozpočet + Žádosti o změnu'!EF27,IF('Rozpočet + Žádosti o změnu'!$DT$2="ano",'Rozpočet + Žádosti o změnu'!DT27,IF('Rozpočet + Žádosti o změnu'!$DH$2="ano",'Rozpočet + Žádosti o změnu'!DH27,IF('Rozpočet + Žádosti o změnu'!$CV$2="ano",'Rozpočet + Žádosti o změnu'!CV27,IF('Rozpočet + Žádosti o změnu'!$CJ$2="ano",'Rozpočet + Žádosti o změnu'!CJ27,IF('Rozpočet + Žádosti o změnu'!$BX$2="ano",'Rozpočet + Žádosti o změnu'!BX27,IF('Rozpočet + Žádosti o změnu'!$BL$2="ano",'Rozpočet + Žádosti o změnu'!BL27,IF('Rozpočet + Žádosti o změnu'!$AZ$2="ano",'Rozpočet + Žádosti o změnu'!AZ27,IF('Rozpočet + Žádosti o změnu'!$AN$2="ano",'Rozpočet + Žádosti o změnu'!AN27,'Rozpočet + Žádosti o změnu'!N27))))))))))</f>
        <v>0</v>
      </c>
      <c r="W27" s="281">
        <f>IF('ZoR č. 1'!$D27="",0,'ZoR č. 1'!G27)+IF('ZoR č. 2'!$D27="",0,'ZoR č. 2'!G27)+IF('ZoR č. 3'!$D27="",0,'ZoR č. 3'!G27)+IF('ZoR č. 4'!$D27="",0,'ZoR č. 4'!G27)+IF('ZoR č. 5'!$D27="",0,'ZoR č. 5'!G27)+IF('ZoR č. 6'!$D27="",0,'ZoR č. 6'!G27)+IF('ZoR č. 7'!$D27="",0,'ZoR č. 7'!G27)+IF('ZoR č. 8'!$D27="",0,'ZoR č. 8'!G27)+IF('ZoR č. 9'!$D27="",0,'ZoR č. 9'!G27)+IF('ZoR č. 10'!$D27="",0,'ZoR č. 10'!G27)+IF(ZZoR!$D27="",0,ZZoR!G27)</f>
        <v>0</v>
      </c>
      <c r="X27" s="281">
        <f>IF('ZoR č. 1'!$D27="",0,'ZoR č. 1'!H27)+IF('ZoR č. 2'!$D27="",0,'ZoR č. 2'!H27)+IF('ZoR č. 3'!$D27="",0,'ZoR č. 3'!H27)+IF('ZoR č. 4'!$D27="",0,'ZoR č. 4'!H27)+IF('ZoR č. 5'!$D27="",0,'ZoR č. 5'!H27)+IF('ZoR č. 6'!$D27="",0,'ZoR č. 6'!H27)+IF('ZoR č. 7'!$D27="",0,'ZoR č. 7'!H27)+IF('ZoR č. 8'!$D27="",0,'ZoR č. 8'!H27)+IF('ZoR č. 9'!$D27="",0,'ZoR č. 9'!H27)+IF('ZoR č. 10'!$D27="",0,'ZoR č. 10'!H27)+IF(ZZoR!$D27="",0,ZZoR!H27)</f>
        <v>0</v>
      </c>
      <c r="Y27" s="281">
        <f>IF('ZoR č. 1'!$D27="",0,'ZoR č. 1'!I27)+IF('ZoR č. 2'!$D27="",0,'ZoR č. 2'!I27)+IF('ZoR č. 3'!$D27="",0,'ZoR č. 3'!I27)+IF('ZoR č. 4'!$D27="",0,'ZoR č. 4'!I27)+IF('ZoR č. 5'!$D27="",0,'ZoR č. 5'!I27)+IF('ZoR č. 6'!$D27="",0,'ZoR č. 6'!I27)+IF('ZoR č. 7'!$D27="",0,'ZoR č. 7'!I27)+IF('ZoR č. 8'!$D27="",0,'ZoR č. 8'!I27)+IF('ZoR č. 9'!$D27="",0,'ZoR č. 9'!I27)+IF('ZoR č. 10'!$D27="",0,'ZoR č. 10'!I27)+IF(ZZoR!$D27="",0,ZZoR!I27)</f>
        <v>0</v>
      </c>
      <c r="Z27" s="281">
        <f>IF('ZoR č. 1'!$D27="",0,'ZoR č. 1'!J27)+IF('ZoR č. 2'!$D27="",0,'ZoR č. 2'!J27)+IF('ZoR č. 3'!$D27="",0,'ZoR č. 3'!J27)+IF('ZoR č. 4'!$D27="",0,'ZoR č. 4'!J27)+IF('ZoR č. 5'!$D27="",0,'ZoR č. 5'!J27)+IF('ZoR č. 6'!$D27="",0,'ZoR č. 6'!J27)+IF('ZoR č. 7'!$D27="",0,'ZoR č. 7'!J27)+IF('ZoR č. 8'!$D27="",0,'ZoR č. 8'!J27)+IF('ZoR č. 9'!$D27="",0,'ZoR č. 9'!J27)+IF('ZoR č. 10'!$D27="",0,'ZoR č. 10'!J27)+IF(ZZoR!$D27="",0,ZZoR!J27)</f>
        <v>0</v>
      </c>
      <c r="AA27" s="281">
        <f>IF('ZoR č. 1'!$D27="",0,'ZoR č. 1'!K27)+IF('ZoR č. 2'!$D27="",0,'ZoR č. 2'!K27)+IF('ZoR č. 3'!$D27="",0,'ZoR č. 3'!K27)+IF('ZoR č. 4'!$D27="",0,'ZoR č. 4'!K27)+IF('ZoR č. 5'!$D27="",0,'ZoR č. 5'!K27)+IF('ZoR č. 6'!$D27="",0,'ZoR č. 6'!K27)+IF('ZoR č. 7'!$D27="",0,'ZoR č. 7'!K27)+IF('ZoR č. 8'!$D27="",0,'ZoR č. 8'!K27)+IF('ZoR č. 9'!$D27="",0,'ZoR č. 9'!K27)+IF('ZoR č. 10'!$D27="",0,'ZoR č. 10'!K27)+IF(ZZoR!$D27="",0,ZZoR!K27)</f>
        <v>0</v>
      </c>
      <c r="AB27" s="281">
        <f>IF('ZoR č. 1'!$D27="",0,'ZoR č. 1'!L27)+IF('ZoR č. 2'!$D27="",0,'ZoR č. 2'!L27)+IF('ZoR č. 3'!$D27="",0,'ZoR č. 3'!L27)+IF('ZoR č. 4'!$D27="",0,'ZoR č. 4'!L27)+IF('ZoR č. 5'!$D27="",0,'ZoR č. 5'!L27)+IF('ZoR č. 6'!$D27="",0,'ZoR č. 6'!L27)+IF('ZoR č. 7'!$D27="",0,'ZoR č. 7'!L27)+IF('ZoR č. 8'!$D27="",0,'ZoR č. 8'!L27)+IF('ZoR č. 9'!$D27="",0,'ZoR č. 9'!L27)+IF('ZoR č. 10'!$D27="",0,'ZoR č. 10'!L27)+IF(ZZoR!$D27="",0,ZZoR!L27)</f>
        <v>0</v>
      </c>
      <c r="AC27" s="281">
        <f>IF('ZoR č. 1'!$D27="",0,'ZoR č. 1'!M27)+IF('ZoR č. 2'!$D27="",0,'ZoR č. 2'!M27)+IF('ZoR č. 3'!$D27="",0,'ZoR č. 3'!M27)+IF('ZoR č. 4'!$D27="",0,'ZoR č. 4'!M27)+IF('ZoR č. 5'!$D27="",0,'ZoR č. 5'!M27)+IF('ZoR č. 6'!$D27="",0,'ZoR č. 6'!M27)+IF('ZoR č. 7'!$D27="",0,'ZoR č. 7'!M27)+IF('ZoR č. 8'!$D27="",0,'ZoR č. 8'!M27)+IF('ZoR č. 9'!$D27="",0,'ZoR č. 9'!M27)+IF('ZoR č. 10'!$D27="",0,'ZoR č. 10'!M27)+IF(ZZoR!$D27="",0,ZZoR!M27)</f>
        <v>0</v>
      </c>
      <c r="AE27" s="282" t="str">
        <f t="shared" si="3"/>
        <v/>
      </c>
    </row>
    <row r="28" spans="2:31" x14ac:dyDescent="0.25">
      <c r="B28" s="9" t="s">
        <v>71</v>
      </c>
      <c r="C28" s="98" t="str">
        <f>IF(COUNTA('Přehled partnerů'!C28:D28)&lt;&gt;2,"partner neuveden",IF('Přehled partnerů'!K28="ANO",'Přehled partnerů'!C28,"v tomto období nerelevantní"))</f>
        <v>partner neuveden</v>
      </c>
      <c r="D28" s="108" t="str">
        <f>IF(COUNTA('Přehled partnerů'!C28:D28)&lt;&gt;2,"",IF('Přehled partnerů'!K28="ANO",'Přehled partnerů'!D28,""))</f>
        <v/>
      </c>
      <c r="E28" s="21" t="str">
        <f t="shared" si="0"/>
        <v/>
      </c>
      <c r="F28" s="114" t="str">
        <f t="shared" si="1"/>
        <v/>
      </c>
      <c r="G28" s="125">
        <v>0</v>
      </c>
      <c r="H28" s="126">
        <v>0</v>
      </c>
      <c r="I28" s="126">
        <v>0</v>
      </c>
      <c r="J28" s="126">
        <v>0</v>
      </c>
      <c r="K28" s="16">
        <v>0</v>
      </c>
      <c r="L28" s="16">
        <v>0</v>
      </c>
      <c r="M28" s="20">
        <v>0</v>
      </c>
      <c r="N28" s="58" t="str">
        <f t="shared" si="2"/>
        <v/>
      </c>
      <c r="O28" s="267">
        <f>IF('Rozpočet + Žádosti o změnu'!$ER$2="ano",'Rozpočet + Žádosti o změnu'!EL28,IF('Rozpočet + Žádosti o změnu'!$EF$2="ano",'Rozpočet + Žádosti o změnu'!DZ28,IF('Rozpočet + Žádosti o změnu'!$DT$2="ano",'Rozpočet + Žádosti o změnu'!DN28,IF('Rozpočet + Žádosti o změnu'!$DH$2="ano",'Rozpočet + Žádosti o změnu'!DB28,IF('Rozpočet + Žádosti o změnu'!$CV$2="ano",'Rozpočet + Žádosti o změnu'!CP28,IF('Rozpočet + Žádosti o změnu'!$CJ$2="ano",'Rozpočet + Žádosti o změnu'!CD28,IF('Rozpočet + Žádosti o změnu'!$BX$2="ano",'Rozpočet + Žádosti o změnu'!BR28,IF('Rozpočet + Žádosti o změnu'!$BL$2="ano",'Rozpočet + Žádosti o změnu'!BF28,IF('Rozpočet + Žádosti o změnu'!$AZ$2="ano",'Rozpočet + Žádosti o změnu'!AT28,IF('Rozpočet + Žádosti o změnu'!$AN$2="ano",'Rozpočet + Žádosti o změnu'!AH28,'Rozpočet + Žádosti o změnu'!H28))))))))))</f>
        <v>0</v>
      </c>
      <c r="P28" s="267">
        <f>IF('Rozpočet + Žádosti o změnu'!$ER$2="ano",'Rozpočet + Žádosti o změnu'!EM28,IF('Rozpočet + Žádosti o změnu'!$EF$2="ano",'Rozpočet + Žádosti o změnu'!EA28,IF('Rozpočet + Žádosti o změnu'!$DT$2="ano",'Rozpočet + Žádosti o změnu'!DO28,IF('Rozpočet + Žádosti o změnu'!$DH$2="ano",'Rozpočet + Žádosti o změnu'!DC28,IF('Rozpočet + Žádosti o změnu'!$CV$2="ano",'Rozpočet + Žádosti o změnu'!CQ28,IF('Rozpočet + Žádosti o změnu'!$CJ$2="ano",'Rozpočet + Žádosti o změnu'!CE28,IF('Rozpočet + Žádosti o změnu'!$BX$2="ano",'Rozpočet + Žádosti o změnu'!BS28,IF('Rozpočet + Žádosti o změnu'!$BL$2="ano",'Rozpočet + Žádosti o změnu'!BG28,IF('Rozpočet + Žádosti o změnu'!$AZ$2="ano",'Rozpočet + Žádosti o změnu'!AU28,IF('Rozpočet + Žádosti o změnu'!$AN$2="ano",'Rozpočet + Žádosti o změnu'!AI28,'Rozpočet + Žádosti o změnu'!I28))))))))))</f>
        <v>0</v>
      </c>
      <c r="Q28" s="267">
        <f>IF('Rozpočet + Žádosti o změnu'!$ER$2="ano",'Rozpočet + Žádosti o změnu'!EN28,IF('Rozpočet + Žádosti o změnu'!$EF$2="ano",'Rozpočet + Žádosti o změnu'!EB28,IF('Rozpočet + Žádosti o změnu'!$DT$2="ano",'Rozpočet + Žádosti o změnu'!DP28,IF('Rozpočet + Žádosti o změnu'!$DH$2="ano",'Rozpočet + Žádosti o změnu'!DD28,IF('Rozpočet + Žádosti o změnu'!$CV$2="ano",'Rozpočet + Žádosti o změnu'!CR28,IF('Rozpočet + Žádosti o změnu'!$CJ$2="ano",'Rozpočet + Žádosti o změnu'!CF28,IF('Rozpočet + Žádosti o změnu'!$BX$2="ano",'Rozpočet + Žádosti o změnu'!BT28,IF('Rozpočet + Žádosti o změnu'!$BL$2="ano",'Rozpočet + Žádosti o změnu'!BH28,IF('Rozpočet + Žádosti o změnu'!$AZ$2="ano",'Rozpočet + Žádosti o změnu'!AV28,IF('Rozpočet + Žádosti o změnu'!$AN$2="ano",'Rozpočet + Žádosti o změnu'!AJ28,'Rozpočet + Žádosti o změnu'!J28))))))))))</f>
        <v>0</v>
      </c>
      <c r="R28" s="267">
        <f>IF('Rozpočet + Žádosti o změnu'!$ER$2="ano",'Rozpočet + Žádosti o změnu'!EO28,IF('Rozpočet + Žádosti o změnu'!$EF$2="ano",'Rozpočet + Žádosti o změnu'!EC28,IF('Rozpočet + Žádosti o změnu'!$DT$2="ano",'Rozpočet + Žádosti o změnu'!DQ28,IF('Rozpočet + Žádosti o změnu'!$DH$2="ano",'Rozpočet + Žádosti o změnu'!DE28,IF('Rozpočet + Žádosti o změnu'!$CV$2="ano",'Rozpočet + Žádosti o změnu'!CS28,IF('Rozpočet + Žádosti o změnu'!$CJ$2="ano",'Rozpočet + Žádosti o změnu'!CG28,IF('Rozpočet + Žádosti o změnu'!$BX$2="ano",'Rozpočet + Žádosti o změnu'!BU28,IF('Rozpočet + Žádosti o změnu'!$BL$2="ano",'Rozpočet + Žádosti o změnu'!BI28,IF('Rozpočet + Žádosti o změnu'!$AZ$2="ano",'Rozpočet + Žádosti o změnu'!AW28,IF('Rozpočet + Žádosti o změnu'!$AN$2="ano",'Rozpočet + Žádosti o změnu'!AK28,'Rozpočet + Žádosti o změnu'!K28))))))))))</f>
        <v>0</v>
      </c>
      <c r="S28" s="267">
        <f>IF('Rozpočet + Žádosti o změnu'!$ER$2="ano",'Rozpočet + Žádosti o změnu'!EP28,IF('Rozpočet + Žádosti o změnu'!$EF$2="ano",'Rozpočet + Žádosti o změnu'!ED28,IF('Rozpočet + Žádosti o změnu'!$DT$2="ano",'Rozpočet + Žádosti o změnu'!DR28,IF('Rozpočet + Žádosti o změnu'!$DH$2="ano",'Rozpočet + Žádosti o změnu'!DF28,IF('Rozpočet + Žádosti o změnu'!$CV$2="ano",'Rozpočet + Žádosti o změnu'!CT28,IF('Rozpočet + Žádosti o změnu'!$CJ$2="ano",'Rozpočet + Žádosti o změnu'!CH28,IF('Rozpočet + Žádosti o změnu'!$BX$2="ano",'Rozpočet + Žádosti o změnu'!BV28,IF('Rozpočet + Žádosti o změnu'!$BL$2="ano",'Rozpočet + Žádosti o změnu'!BJ28,IF('Rozpočet + Žádosti o změnu'!$AZ$2="ano",'Rozpočet + Žádosti o změnu'!AX28,IF('Rozpočet + Žádosti o změnu'!$AN$2="ano",'Rozpočet + Žádosti o změnu'!AL28,'Rozpočet + Žádosti o změnu'!L28))))))))))</f>
        <v>0</v>
      </c>
      <c r="T28" s="267">
        <f>IF('Rozpočet + Žádosti o změnu'!$ER$2="ano",'Rozpočet + Žádosti o změnu'!EQ28,IF('Rozpočet + Žádosti o změnu'!$EF$2="ano",'Rozpočet + Žádosti o změnu'!EE28,IF('Rozpočet + Žádosti o změnu'!$DT$2="ano",'Rozpočet + Žádosti o změnu'!DS28,IF('Rozpočet + Žádosti o změnu'!$DH$2="ano",'Rozpočet + Žádosti o změnu'!DG28,IF('Rozpočet + Žádosti o změnu'!$CV$2="ano",'Rozpočet + Žádosti o změnu'!CU28,IF('Rozpočet + Žádosti o změnu'!$CJ$2="ano",'Rozpočet + Žádosti o změnu'!CI28,IF('Rozpočet + Žádosti o změnu'!$BX$2="ano",'Rozpočet + Žádosti o změnu'!BW28,IF('Rozpočet + Žádosti o změnu'!$BL$2="ano",'Rozpočet + Žádosti o změnu'!BK28,IF('Rozpočet + Žádosti o změnu'!$AZ$2="ano",'Rozpočet + Žádosti o změnu'!AY28,IF('Rozpočet + Žádosti o změnu'!$AN$2="ano",'Rozpočet + Žádosti o změnu'!AM28,'Rozpočet + Žádosti o změnu'!M28))))))))))</f>
        <v>0</v>
      </c>
      <c r="U28" s="267">
        <f>IF('Rozpočet + Žádosti o změnu'!$ER$2="ano",'Rozpočet + Žádosti o změnu'!ER28,IF('Rozpočet + Žádosti o změnu'!$EF$2="ano",'Rozpočet + Žádosti o změnu'!EF28,IF('Rozpočet + Žádosti o změnu'!$DT$2="ano",'Rozpočet + Žádosti o změnu'!DT28,IF('Rozpočet + Žádosti o změnu'!$DH$2="ano",'Rozpočet + Žádosti o změnu'!DH28,IF('Rozpočet + Žádosti o změnu'!$CV$2="ano",'Rozpočet + Žádosti o změnu'!CV28,IF('Rozpočet + Žádosti o změnu'!$CJ$2="ano",'Rozpočet + Žádosti o změnu'!CJ28,IF('Rozpočet + Žádosti o změnu'!$BX$2="ano",'Rozpočet + Žádosti o změnu'!BX28,IF('Rozpočet + Žádosti o změnu'!$BL$2="ano",'Rozpočet + Žádosti o změnu'!BL28,IF('Rozpočet + Žádosti o změnu'!$AZ$2="ano",'Rozpočet + Žádosti o změnu'!AZ28,IF('Rozpočet + Žádosti o změnu'!$AN$2="ano",'Rozpočet + Žádosti o změnu'!AN28,'Rozpočet + Žádosti o změnu'!N28))))))))))</f>
        <v>0</v>
      </c>
      <c r="W28" s="281">
        <f>IF('ZoR č. 1'!$D28="",0,'ZoR č. 1'!G28)+IF('ZoR č. 2'!$D28="",0,'ZoR č. 2'!G28)+IF('ZoR č. 3'!$D28="",0,'ZoR č. 3'!G28)+IF('ZoR č. 4'!$D28="",0,'ZoR č. 4'!G28)+IF('ZoR č. 5'!$D28="",0,'ZoR č. 5'!G28)+IF('ZoR č. 6'!$D28="",0,'ZoR č. 6'!G28)+IF('ZoR č. 7'!$D28="",0,'ZoR č. 7'!G28)+IF('ZoR č. 8'!$D28="",0,'ZoR č. 8'!G28)+IF('ZoR č. 9'!$D28="",0,'ZoR č. 9'!G28)+IF('ZoR č. 10'!$D28="",0,'ZoR č. 10'!G28)+IF(ZZoR!$D28="",0,ZZoR!G28)</f>
        <v>0</v>
      </c>
      <c r="X28" s="281">
        <f>IF('ZoR č. 1'!$D28="",0,'ZoR č. 1'!H28)+IF('ZoR č. 2'!$D28="",0,'ZoR č. 2'!H28)+IF('ZoR č. 3'!$D28="",0,'ZoR č. 3'!H28)+IF('ZoR č. 4'!$D28="",0,'ZoR č. 4'!H28)+IF('ZoR č. 5'!$D28="",0,'ZoR č. 5'!H28)+IF('ZoR č. 6'!$D28="",0,'ZoR č. 6'!H28)+IF('ZoR č. 7'!$D28="",0,'ZoR č. 7'!H28)+IF('ZoR č. 8'!$D28="",0,'ZoR č. 8'!H28)+IF('ZoR č. 9'!$D28="",0,'ZoR č. 9'!H28)+IF('ZoR č. 10'!$D28="",0,'ZoR č. 10'!H28)+IF(ZZoR!$D28="",0,ZZoR!H28)</f>
        <v>0</v>
      </c>
      <c r="Y28" s="281">
        <f>IF('ZoR č. 1'!$D28="",0,'ZoR č. 1'!I28)+IF('ZoR č. 2'!$D28="",0,'ZoR č. 2'!I28)+IF('ZoR č. 3'!$D28="",0,'ZoR č. 3'!I28)+IF('ZoR č. 4'!$D28="",0,'ZoR č. 4'!I28)+IF('ZoR č. 5'!$D28="",0,'ZoR č. 5'!I28)+IF('ZoR č. 6'!$D28="",0,'ZoR č. 6'!I28)+IF('ZoR č. 7'!$D28="",0,'ZoR č. 7'!I28)+IF('ZoR č. 8'!$D28="",0,'ZoR č. 8'!I28)+IF('ZoR č. 9'!$D28="",0,'ZoR č. 9'!I28)+IF('ZoR č. 10'!$D28="",0,'ZoR č. 10'!I28)+IF(ZZoR!$D28="",0,ZZoR!I28)</f>
        <v>0</v>
      </c>
      <c r="Z28" s="281">
        <f>IF('ZoR č. 1'!$D28="",0,'ZoR č. 1'!J28)+IF('ZoR č. 2'!$D28="",0,'ZoR č. 2'!J28)+IF('ZoR č. 3'!$D28="",0,'ZoR č. 3'!J28)+IF('ZoR č. 4'!$D28="",0,'ZoR č. 4'!J28)+IF('ZoR č. 5'!$D28="",0,'ZoR č. 5'!J28)+IF('ZoR č. 6'!$D28="",0,'ZoR č. 6'!J28)+IF('ZoR č. 7'!$D28="",0,'ZoR č. 7'!J28)+IF('ZoR č. 8'!$D28="",0,'ZoR č. 8'!J28)+IF('ZoR č. 9'!$D28="",0,'ZoR č. 9'!J28)+IF('ZoR č. 10'!$D28="",0,'ZoR č. 10'!J28)+IF(ZZoR!$D28="",0,ZZoR!J28)</f>
        <v>0</v>
      </c>
      <c r="AA28" s="281">
        <f>IF('ZoR č. 1'!$D28="",0,'ZoR č. 1'!K28)+IF('ZoR č. 2'!$D28="",0,'ZoR č. 2'!K28)+IF('ZoR č. 3'!$D28="",0,'ZoR č. 3'!K28)+IF('ZoR č. 4'!$D28="",0,'ZoR č. 4'!K28)+IF('ZoR č. 5'!$D28="",0,'ZoR č. 5'!K28)+IF('ZoR č. 6'!$D28="",0,'ZoR č. 6'!K28)+IF('ZoR č. 7'!$D28="",0,'ZoR č. 7'!K28)+IF('ZoR č. 8'!$D28="",0,'ZoR č. 8'!K28)+IF('ZoR č. 9'!$D28="",0,'ZoR č. 9'!K28)+IF('ZoR č. 10'!$D28="",0,'ZoR č. 10'!K28)+IF(ZZoR!$D28="",0,ZZoR!K28)</f>
        <v>0</v>
      </c>
      <c r="AB28" s="281">
        <f>IF('ZoR č. 1'!$D28="",0,'ZoR č. 1'!L28)+IF('ZoR č. 2'!$D28="",0,'ZoR č. 2'!L28)+IF('ZoR č. 3'!$D28="",0,'ZoR č. 3'!L28)+IF('ZoR č. 4'!$D28="",0,'ZoR č. 4'!L28)+IF('ZoR č. 5'!$D28="",0,'ZoR č. 5'!L28)+IF('ZoR č. 6'!$D28="",0,'ZoR č. 6'!L28)+IF('ZoR č. 7'!$D28="",0,'ZoR č. 7'!L28)+IF('ZoR č. 8'!$D28="",0,'ZoR č. 8'!L28)+IF('ZoR č. 9'!$D28="",0,'ZoR č. 9'!L28)+IF('ZoR č. 10'!$D28="",0,'ZoR č. 10'!L28)+IF(ZZoR!$D28="",0,ZZoR!L28)</f>
        <v>0</v>
      </c>
      <c r="AC28" s="281">
        <f>IF('ZoR č. 1'!$D28="",0,'ZoR č. 1'!M28)+IF('ZoR č. 2'!$D28="",0,'ZoR č. 2'!M28)+IF('ZoR č. 3'!$D28="",0,'ZoR č. 3'!M28)+IF('ZoR č. 4'!$D28="",0,'ZoR č. 4'!M28)+IF('ZoR č. 5'!$D28="",0,'ZoR č. 5'!M28)+IF('ZoR č. 6'!$D28="",0,'ZoR č. 6'!M28)+IF('ZoR č. 7'!$D28="",0,'ZoR č. 7'!M28)+IF('ZoR č. 8'!$D28="",0,'ZoR č. 8'!M28)+IF('ZoR č. 9'!$D28="",0,'ZoR č. 9'!M28)+IF('ZoR č. 10'!$D28="",0,'ZoR č. 10'!M28)+IF(ZZoR!$D28="",0,ZZoR!M28)</f>
        <v>0</v>
      </c>
      <c r="AE28" s="282" t="str">
        <f t="shared" si="3"/>
        <v/>
      </c>
    </row>
    <row r="29" spans="2:31" x14ac:dyDescent="0.25">
      <c r="B29" s="9" t="s">
        <v>72</v>
      </c>
      <c r="C29" s="98" t="str">
        <f>IF(COUNTA('Přehled partnerů'!C29:D29)&lt;&gt;2,"partner neuveden",IF('Přehled partnerů'!K29="ANO",'Přehled partnerů'!C29,"v tomto období nerelevantní"))</f>
        <v>partner neuveden</v>
      </c>
      <c r="D29" s="108" t="str">
        <f>IF(COUNTA('Přehled partnerů'!C29:D29)&lt;&gt;2,"",IF('Přehled partnerů'!K29="ANO",'Přehled partnerů'!D29,""))</f>
        <v/>
      </c>
      <c r="E29" s="21" t="str">
        <f t="shared" si="0"/>
        <v/>
      </c>
      <c r="F29" s="114" t="str">
        <f t="shared" si="1"/>
        <v/>
      </c>
      <c r="G29" s="125">
        <v>0</v>
      </c>
      <c r="H29" s="126">
        <v>0</v>
      </c>
      <c r="I29" s="126">
        <v>0</v>
      </c>
      <c r="J29" s="126">
        <v>0</v>
      </c>
      <c r="K29" s="16">
        <v>0</v>
      </c>
      <c r="L29" s="16">
        <v>0</v>
      </c>
      <c r="M29" s="20">
        <v>0</v>
      </c>
      <c r="N29" s="58" t="str">
        <f t="shared" si="2"/>
        <v/>
      </c>
      <c r="O29" s="267">
        <f>IF('Rozpočet + Žádosti o změnu'!$ER$2="ano",'Rozpočet + Žádosti o změnu'!EL29,IF('Rozpočet + Žádosti o změnu'!$EF$2="ano",'Rozpočet + Žádosti o změnu'!DZ29,IF('Rozpočet + Žádosti o změnu'!$DT$2="ano",'Rozpočet + Žádosti o změnu'!DN29,IF('Rozpočet + Žádosti o změnu'!$DH$2="ano",'Rozpočet + Žádosti o změnu'!DB29,IF('Rozpočet + Žádosti o změnu'!$CV$2="ano",'Rozpočet + Žádosti o změnu'!CP29,IF('Rozpočet + Žádosti o změnu'!$CJ$2="ano",'Rozpočet + Žádosti o změnu'!CD29,IF('Rozpočet + Žádosti o změnu'!$BX$2="ano",'Rozpočet + Žádosti o změnu'!BR29,IF('Rozpočet + Žádosti o změnu'!$BL$2="ano",'Rozpočet + Žádosti o změnu'!BF29,IF('Rozpočet + Žádosti o změnu'!$AZ$2="ano",'Rozpočet + Žádosti o změnu'!AT29,IF('Rozpočet + Žádosti o změnu'!$AN$2="ano",'Rozpočet + Žádosti o změnu'!AH29,'Rozpočet + Žádosti o změnu'!H29))))))))))</f>
        <v>0</v>
      </c>
      <c r="P29" s="267">
        <f>IF('Rozpočet + Žádosti o změnu'!$ER$2="ano",'Rozpočet + Žádosti o změnu'!EM29,IF('Rozpočet + Žádosti o změnu'!$EF$2="ano",'Rozpočet + Žádosti o změnu'!EA29,IF('Rozpočet + Žádosti o změnu'!$DT$2="ano",'Rozpočet + Žádosti o změnu'!DO29,IF('Rozpočet + Žádosti o změnu'!$DH$2="ano",'Rozpočet + Žádosti o změnu'!DC29,IF('Rozpočet + Žádosti o změnu'!$CV$2="ano",'Rozpočet + Žádosti o změnu'!CQ29,IF('Rozpočet + Žádosti o změnu'!$CJ$2="ano",'Rozpočet + Žádosti o změnu'!CE29,IF('Rozpočet + Žádosti o změnu'!$BX$2="ano",'Rozpočet + Žádosti o změnu'!BS29,IF('Rozpočet + Žádosti o změnu'!$BL$2="ano",'Rozpočet + Žádosti o změnu'!BG29,IF('Rozpočet + Žádosti o změnu'!$AZ$2="ano",'Rozpočet + Žádosti o změnu'!AU29,IF('Rozpočet + Žádosti o změnu'!$AN$2="ano",'Rozpočet + Žádosti o změnu'!AI29,'Rozpočet + Žádosti o změnu'!I29))))))))))</f>
        <v>0</v>
      </c>
      <c r="Q29" s="267">
        <f>IF('Rozpočet + Žádosti o změnu'!$ER$2="ano",'Rozpočet + Žádosti o změnu'!EN29,IF('Rozpočet + Žádosti o změnu'!$EF$2="ano",'Rozpočet + Žádosti o změnu'!EB29,IF('Rozpočet + Žádosti o změnu'!$DT$2="ano",'Rozpočet + Žádosti o změnu'!DP29,IF('Rozpočet + Žádosti o změnu'!$DH$2="ano",'Rozpočet + Žádosti o změnu'!DD29,IF('Rozpočet + Žádosti o změnu'!$CV$2="ano",'Rozpočet + Žádosti o změnu'!CR29,IF('Rozpočet + Žádosti o změnu'!$CJ$2="ano",'Rozpočet + Žádosti o změnu'!CF29,IF('Rozpočet + Žádosti o změnu'!$BX$2="ano",'Rozpočet + Žádosti o změnu'!BT29,IF('Rozpočet + Žádosti o změnu'!$BL$2="ano",'Rozpočet + Žádosti o změnu'!BH29,IF('Rozpočet + Žádosti o změnu'!$AZ$2="ano",'Rozpočet + Žádosti o změnu'!AV29,IF('Rozpočet + Žádosti o změnu'!$AN$2="ano",'Rozpočet + Žádosti o změnu'!AJ29,'Rozpočet + Žádosti o změnu'!J29))))))))))</f>
        <v>0</v>
      </c>
      <c r="R29" s="267">
        <f>IF('Rozpočet + Žádosti o změnu'!$ER$2="ano",'Rozpočet + Žádosti o změnu'!EO29,IF('Rozpočet + Žádosti o změnu'!$EF$2="ano",'Rozpočet + Žádosti o změnu'!EC29,IF('Rozpočet + Žádosti o změnu'!$DT$2="ano",'Rozpočet + Žádosti o změnu'!DQ29,IF('Rozpočet + Žádosti o změnu'!$DH$2="ano",'Rozpočet + Žádosti o změnu'!DE29,IF('Rozpočet + Žádosti o změnu'!$CV$2="ano",'Rozpočet + Žádosti o změnu'!CS29,IF('Rozpočet + Žádosti o změnu'!$CJ$2="ano",'Rozpočet + Žádosti o změnu'!CG29,IF('Rozpočet + Žádosti o změnu'!$BX$2="ano",'Rozpočet + Žádosti o změnu'!BU29,IF('Rozpočet + Žádosti o změnu'!$BL$2="ano",'Rozpočet + Žádosti o změnu'!BI29,IF('Rozpočet + Žádosti o změnu'!$AZ$2="ano",'Rozpočet + Žádosti o změnu'!AW29,IF('Rozpočet + Žádosti o změnu'!$AN$2="ano",'Rozpočet + Žádosti o změnu'!AK29,'Rozpočet + Žádosti o změnu'!K29))))))))))</f>
        <v>0</v>
      </c>
      <c r="S29" s="267">
        <f>IF('Rozpočet + Žádosti o změnu'!$ER$2="ano",'Rozpočet + Žádosti o změnu'!EP29,IF('Rozpočet + Žádosti o změnu'!$EF$2="ano",'Rozpočet + Žádosti o změnu'!ED29,IF('Rozpočet + Žádosti o změnu'!$DT$2="ano",'Rozpočet + Žádosti o změnu'!DR29,IF('Rozpočet + Žádosti o změnu'!$DH$2="ano",'Rozpočet + Žádosti o změnu'!DF29,IF('Rozpočet + Žádosti o změnu'!$CV$2="ano",'Rozpočet + Žádosti o změnu'!CT29,IF('Rozpočet + Žádosti o změnu'!$CJ$2="ano",'Rozpočet + Žádosti o změnu'!CH29,IF('Rozpočet + Žádosti o změnu'!$BX$2="ano",'Rozpočet + Žádosti o změnu'!BV29,IF('Rozpočet + Žádosti o změnu'!$BL$2="ano",'Rozpočet + Žádosti o změnu'!BJ29,IF('Rozpočet + Žádosti o změnu'!$AZ$2="ano",'Rozpočet + Žádosti o změnu'!AX29,IF('Rozpočet + Žádosti o změnu'!$AN$2="ano",'Rozpočet + Žádosti o změnu'!AL29,'Rozpočet + Žádosti o změnu'!L29))))))))))</f>
        <v>0</v>
      </c>
      <c r="T29" s="267">
        <f>IF('Rozpočet + Žádosti o změnu'!$ER$2="ano",'Rozpočet + Žádosti o změnu'!EQ29,IF('Rozpočet + Žádosti o změnu'!$EF$2="ano",'Rozpočet + Žádosti o změnu'!EE29,IF('Rozpočet + Žádosti o změnu'!$DT$2="ano",'Rozpočet + Žádosti o změnu'!DS29,IF('Rozpočet + Žádosti o změnu'!$DH$2="ano",'Rozpočet + Žádosti o změnu'!DG29,IF('Rozpočet + Žádosti o změnu'!$CV$2="ano",'Rozpočet + Žádosti o změnu'!CU29,IF('Rozpočet + Žádosti o změnu'!$CJ$2="ano",'Rozpočet + Žádosti o změnu'!CI29,IF('Rozpočet + Žádosti o změnu'!$BX$2="ano",'Rozpočet + Žádosti o změnu'!BW29,IF('Rozpočet + Žádosti o změnu'!$BL$2="ano",'Rozpočet + Žádosti o změnu'!BK29,IF('Rozpočet + Žádosti o změnu'!$AZ$2="ano",'Rozpočet + Žádosti o změnu'!AY29,IF('Rozpočet + Žádosti o změnu'!$AN$2="ano",'Rozpočet + Žádosti o změnu'!AM29,'Rozpočet + Žádosti o změnu'!M29))))))))))</f>
        <v>0</v>
      </c>
      <c r="U29" s="267">
        <f>IF('Rozpočet + Žádosti o změnu'!$ER$2="ano",'Rozpočet + Žádosti o změnu'!ER29,IF('Rozpočet + Žádosti o změnu'!$EF$2="ano",'Rozpočet + Žádosti o změnu'!EF29,IF('Rozpočet + Žádosti o změnu'!$DT$2="ano",'Rozpočet + Žádosti o změnu'!DT29,IF('Rozpočet + Žádosti o změnu'!$DH$2="ano",'Rozpočet + Žádosti o změnu'!DH29,IF('Rozpočet + Žádosti o změnu'!$CV$2="ano",'Rozpočet + Žádosti o změnu'!CV29,IF('Rozpočet + Žádosti o změnu'!$CJ$2="ano",'Rozpočet + Žádosti o změnu'!CJ29,IF('Rozpočet + Žádosti o změnu'!$BX$2="ano",'Rozpočet + Žádosti o změnu'!BX29,IF('Rozpočet + Žádosti o změnu'!$BL$2="ano",'Rozpočet + Žádosti o změnu'!BL29,IF('Rozpočet + Žádosti o změnu'!$AZ$2="ano",'Rozpočet + Žádosti o změnu'!AZ29,IF('Rozpočet + Žádosti o změnu'!$AN$2="ano",'Rozpočet + Žádosti o změnu'!AN29,'Rozpočet + Žádosti o změnu'!N29))))))))))</f>
        <v>0</v>
      </c>
      <c r="W29" s="281">
        <f>IF('ZoR č. 1'!$D29="",0,'ZoR č. 1'!G29)+IF('ZoR č. 2'!$D29="",0,'ZoR č. 2'!G29)+IF('ZoR č. 3'!$D29="",0,'ZoR č. 3'!G29)+IF('ZoR č. 4'!$D29="",0,'ZoR č. 4'!G29)+IF('ZoR č. 5'!$D29="",0,'ZoR č. 5'!G29)+IF('ZoR č. 6'!$D29="",0,'ZoR č. 6'!G29)+IF('ZoR č. 7'!$D29="",0,'ZoR č. 7'!G29)+IF('ZoR č. 8'!$D29="",0,'ZoR č. 8'!G29)+IF('ZoR č. 9'!$D29="",0,'ZoR č. 9'!G29)+IF('ZoR č. 10'!$D29="",0,'ZoR č. 10'!G29)+IF(ZZoR!$D29="",0,ZZoR!G29)</f>
        <v>0</v>
      </c>
      <c r="X29" s="281">
        <f>IF('ZoR č. 1'!$D29="",0,'ZoR č. 1'!H29)+IF('ZoR č. 2'!$D29="",0,'ZoR č. 2'!H29)+IF('ZoR č. 3'!$D29="",0,'ZoR č. 3'!H29)+IF('ZoR č. 4'!$D29="",0,'ZoR č. 4'!H29)+IF('ZoR č. 5'!$D29="",0,'ZoR č. 5'!H29)+IF('ZoR č. 6'!$D29="",0,'ZoR č. 6'!H29)+IF('ZoR č. 7'!$D29="",0,'ZoR č. 7'!H29)+IF('ZoR č. 8'!$D29="",0,'ZoR č. 8'!H29)+IF('ZoR č. 9'!$D29="",0,'ZoR č. 9'!H29)+IF('ZoR č. 10'!$D29="",0,'ZoR č. 10'!H29)+IF(ZZoR!$D29="",0,ZZoR!H29)</f>
        <v>0</v>
      </c>
      <c r="Y29" s="281">
        <f>IF('ZoR č. 1'!$D29="",0,'ZoR č. 1'!I29)+IF('ZoR č. 2'!$D29="",0,'ZoR č. 2'!I29)+IF('ZoR č. 3'!$D29="",0,'ZoR č. 3'!I29)+IF('ZoR č. 4'!$D29="",0,'ZoR č. 4'!I29)+IF('ZoR č. 5'!$D29="",0,'ZoR č. 5'!I29)+IF('ZoR č. 6'!$D29="",0,'ZoR č. 6'!I29)+IF('ZoR č. 7'!$D29="",0,'ZoR č. 7'!I29)+IF('ZoR č. 8'!$D29="",0,'ZoR č. 8'!I29)+IF('ZoR č. 9'!$D29="",0,'ZoR č. 9'!I29)+IF('ZoR č. 10'!$D29="",0,'ZoR č. 10'!I29)+IF(ZZoR!$D29="",0,ZZoR!I29)</f>
        <v>0</v>
      </c>
      <c r="Z29" s="281">
        <f>IF('ZoR č. 1'!$D29="",0,'ZoR č. 1'!J29)+IF('ZoR č. 2'!$D29="",0,'ZoR č. 2'!J29)+IF('ZoR č. 3'!$D29="",0,'ZoR č. 3'!J29)+IF('ZoR č. 4'!$D29="",0,'ZoR č. 4'!J29)+IF('ZoR č. 5'!$D29="",0,'ZoR č. 5'!J29)+IF('ZoR č. 6'!$D29="",0,'ZoR č. 6'!J29)+IF('ZoR č. 7'!$D29="",0,'ZoR č. 7'!J29)+IF('ZoR č. 8'!$D29="",0,'ZoR č. 8'!J29)+IF('ZoR č. 9'!$D29="",0,'ZoR č. 9'!J29)+IF('ZoR č. 10'!$D29="",0,'ZoR č. 10'!J29)+IF(ZZoR!$D29="",0,ZZoR!J29)</f>
        <v>0</v>
      </c>
      <c r="AA29" s="281">
        <f>IF('ZoR č. 1'!$D29="",0,'ZoR č. 1'!K29)+IF('ZoR č. 2'!$D29="",0,'ZoR č. 2'!K29)+IF('ZoR č. 3'!$D29="",0,'ZoR č. 3'!K29)+IF('ZoR č. 4'!$D29="",0,'ZoR č. 4'!K29)+IF('ZoR č. 5'!$D29="",0,'ZoR č. 5'!K29)+IF('ZoR č. 6'!$D29="",0,'ZoR č. 6'!K29)+IF('ZoR č. 7'!$D29="",0,'ZoR č. 7'!K29)+IF('ZoR č. 8'!$D29="",0,'ZoR č. 8'!K29)+IF('ZoR č. 9'!$D29="",0,'ZoR č. 9'!K29)+IF('ZoR č. 10'!$D29="",0,'ZoR č. 10'!K29)+IF(ZZoR!$D29="",0,ZZoR!K29)</f>
        <v>0</v>
      </c>
      <c r="AB29" s="281">
        <f>IF('ZoR č. 1'!$D29="",0,'ZoR č. 1'!L29)+IF('ZoR č. 2'!$D29="",0,'ZoR č. 2'!L29)+IF('ZoR č. 3'!$D29="",0,'ZoR č. 3'!L29)+IF('ZoR č. 4'!$D29="",0,'ZoR č. 4'!L29)+IF('ZoR č. 5'!$D29="",0,'ZoR č. 5'!L29)+IF('ZoR č. 6'!$D29="",0,'ZoR č. 6'!L29)+IF('ZoR č. 7'!$D29="",0,'ZoR č. 7'!L29)+IF('ZoR č. 8'!$D29="",0,'ZoR č. 8'!L29)+IF('ZoR č. 9'!$D29="",0,'ZoR č. 9'!L29)+IF('ZoR č. 10'!$D29="",0,'ZoR č. 10'!L29)+IF(ZZoR!$D29="",0,ZZoR!L29)</f>
        <v>0</v>
      </c>
      <c r="AC29" s="281">
        <f>IF('ZoR č. 1'!$D29="",0,'ZoR č. 1'!M29)+IF('ZoR č. 2'!$D29="",0,'ZoR č. 2'!M29)+IF('ZoR č. 3'!$D29="",0,'ZoR č. 3'!M29)+IF('ZoR č. 4'!$D29="",0,'ZoR č. 4'!M29)+IF('ZoR č. 5'!$D29="",0,'ZoR č. 5'!M29)+IF('ZoR č. 6'!$D29="",0,'ZoR č. 6'!M29)+IF('ZoR č. 7'!$D29="",0,'ZoR č. 7'!M29)+IF('ZoR č. 8'!$D29="",0,'ZoR č. 8'!M29)+IF('ZoR č. 9'!$D29="",0,'ZoR č. 9'!M29)+IF('ZoR č. 10'!$D29="",0,'ZoR č. 10'!M29)+IF(ZZoR!$D29="",0,ZZoR!M29)</f>
        <v>0</v>
      </c>
      <c r="AE29" s="282" t="str">
        <f t="shared" si="3"/>
        <v/>
      </c>
    </row>
    <row r="30" spans="2:31" x14ac:dyDescent="0.25">
      <c r="B30" s="9" t="s">
        <v>73</v>
      </c>
      <c r="C30" s="98" t="str">
        <f>IF(COUNTA('Přehled partnerů'!C30:D30)&lt;&gt;2,"partner neuveden",IF('Přehled partnerů'!K30="ANO",'Přehled partnerů'!C30,"v tomto období nerelevantní"))</f>
        <v>partner neuveden</v>
      </c>
      <c r="D30" s="108" t="str">
        <f>IF(COUNTA('Přehled partnerů'!C30:D30)&lt;&gt;2,"",IF('Přehled partnerů'!K30="ANO",'Přehled partnerů'!D30,""))</f>
        <v/>
      </c>
      <c r="E30" s="21" t="str">
        <f t="shared" si="0"/>
        <v/>
      </c>
      <c r="F30" s="114" t="str">
        <f t="shared" si="1"/>
        <v/>
      </c>
      <c r="G30" s="125">
        <v>0</v>
      </c>
      <c r="H30" s="126">
        <v>0</v>
      </c>
      <c r="I30" s="126">
        <v>0</v>
      </c>
      <c r="J30" s="126">
        <v>0</v>
      </c>
      <c r="K30" s="16">
        <v>0</v>
      </c>
      <c r="L30" s="16">
        <v>0</v>
      </c>
      <c r="M30" s="20">
        <v>0</v>
      </c>
      <c r="N30" s="58" t="str">
        <f t="shared" si="2"/>
        <v/>
      </c>
      <c r="O30" s="267">
        <f>IF('Rozpočet + Žádosti o změnu'!$ER$2="ano",'Rozpočet + Žádosti o změnu'!EL30,IF('Rozpočet + Žádosti o změnu'!$EF$2="ano",'Rozpočet + Žádosti o změnu'!DZ30,IF('Rozpočet + Žádosti o změnu'!$DT$2="ano",'Rozpočet + Žádosti o změnu'!DN30,IF('Rozpočet + Žádosti o změnu'!$DH$2="ano",'Rozpočet + Žádosti o změnu'!DB30,IF('Rozpočet + Žádosti o změnu'!$CV$2="ano",'Rozpočet + Žádosti o změnu'!CP30,IF('Rozpočet + Žádosti o změnu'!$CJ$2="ano",'Rozpočet + Žádosti o změnu'!CD30,IF('Rozpočet + Žádosti o změnu'!$BX$2="ano",'Rozpočet + Žádosti o změnu'!BR30,IF('Rozpočet + Žádosti o změnu'!$BL$2="ano",'Rozpočet + Žádosti o změnu'!BF30,IF('Rozpočet + Žádosti o změnu'!$AZ$2="ano",'Rozpočet + Žádosti o změnu'!AT30,IF('Rozpočet + Žádosti o změnu'!$AN$2="ano",'Rozpočet + Žádosti o změnu'!AH30,'Rozpočet + Žádosti o změnu'!H30))))))))))</f>
        <v>0</v>
      </c>
      <c r="P30" s="267">
        <f>IF('Rozpočet + Žádosti o změnu'!$ER$2="ano",'Rozpočet + Žádosti o změnu'!EM30,IF('Rozpočet + Žádosti o změnu'!$EF$2="ano",'Rozpočet + Žádosti o změnu'!EA30,IF('Rozpočet + Žádosti o změnu'!$DT$2="ano",'Rozpočet + Žádosti o změnu'!DO30,IF('Rozpočet + Žádosti o změnu'!$DH$2="ano",'Rozpočet + Žádosti o změnu'!DC30,IF('Rozpočet + Žádosti o změnu'!$CV$2="ano",'Rozpočet + Žádosti o změnu'!CQ30,IF('Rozpočet + Žádosti o změnu'!$CJ$2="ano",'Rozpočet + Žádosti o změnu'!CE30,IF('Rozpočet + Žádosti o změnu'!$BX$2="ano",'Rozpočet + Žádosti o změnu'!BS30,IF('Rozpočet + Žádosti o změnu'!$BL$2="ano",'Rozpočet + Žádosti o změnu'!BG30,IF('Rozpočet + Žádosti o změnu'!$AZ$2="ano",'Rozpočet + Žádosti o změnu'!AU30,IF('Rozpočet + Žádosti o změnu'!$AN$2="ano",'Rozpočet + Žádosti o změnu'!AI30,'Rozpočet + Žádosti o změnu'!I30))))))))))</f>
        <v>0</v>
      </c>
      <c r="Q30" s="267">
        <f>IF('Rozpočet + Žádosti o změnu'!$ER$2="ano",'Rozpočet + Žádosti o změnu'!EN30,IF('Rozpočet + Žádosti o změnu'!$EF$2="ano",'Rozpočet + Žádosti o změnu'!EB30,IF('Rozpočet + Žádosti o změnu'!$DT$2="ano",'Rozpočet + Žádosti o změnu'!DP30,IF('Rozpočet + Žádosti o změnu'!$DH$2="ano",'Rozpočet + Žádosti o změnu'!DD30,IF('Rozpočet + Žádosti o změnu'!$CV$2="ano",'Rozpočet + Žádosti o změnu'!CR30,IF('Rozpočet + Žádosti o změnu'!$CJ$2="ano",'Rozpočet + Žádosti o změnu'!CF30,IF('Rozpočet + Žádosti o změnu'!$BX$2="ano",'Rozpočet + Žádosti o změnu'!BT30,IF('Rozpočet + Žádosti o změnu'!$BL$2="ano",'Rozpočet + Žádosti o změnu'!BH30,IF('Rozpočet + Žádosti o změnu'!$AZ$2="ano",'Rozpočet + Žádosti o změnu'!AV30,IF('Rozpočet + Žádosti o změnu'!$AN$2="ano",'Rozpočet + Žádosti o změnu'!AJ30,'Rozpočet + Žádosti o změnu'!J30))))))))))</f>
        <v>0</v>
      </c>
      <c r="R30" s="267">
        <f>IF('Rozpočet + Žádosti o změnu'!$ER$2="ano",'Rozpočet + Žádosti o změnu'!EO30,IF('Rozpočet + Žádosti o změnu'!$EF$2="ano",'Rozpočet + Žádosti o změnu'!EC30,IF('Rozpočet + Žádosti o změnu'!$DT$2="ano",'Rozpočet + Žádosti o změnu'!DQ30,IF('Rozpočet + Žádosti o změnu'!$DH$2="ano",'Rozpočet + Žádosti o změnu'!DE30,IF('Rozpočet + Žádosti o změnu'!$CV$2="ano",'Rozpočet + Žádosti o změnu'!CS30,IF('Rozpočet + Žádosti o změnu'!$CJ$2="ano",'Rozpočet + Žádosti o změnu'!CG30,IF('Rozpočet + Žádosti o změnu'!$BX$2="ano",'Rozpočet + Žádosti o změnu'!BU30,IF('Rozpočet + Žádosti o změnu'!$BL$2="ano",'Rozpočet + Žádosti o změnu'!BI30,IF('Rozpočet + Žádosti o změnu'!$AZ$2="ano",'Rozpočet + Žádosti o změnu'!AW30,IF('Rozpočet + Žádosti o změnu'!$AN$2="ano",'Rozpočet + Žádosti o změnu'!AK30,'Rozpočet + Žádosti o změnu'!K30))))))))))</f>
        <v>0</v>
      </c>
      <c r="S30" s="267">
        <f>IF('Rozpočet + Žádosti o změnu'!$ER$2="ano",'Rozpočet + Žádosti o změnu'!EP30,IF('Rozpočet + Žádosti o změnu'!$EF$2="ano",'Rozpočet + Žádosti o změnu'!ED30,IF('Rozpočet + Žádosti o změnu'!$DT$2="ano",'Rozpočet + Žádosti o změnu'!DR30,IF('Rozpočet + Žádosti o změnu'!$DH$2="ano",'Rozpočet + Žádosti o změnu'!DF30,IF('Rozpočet + Žádosti o změnu'!$CV$2="ano",'Rozpočet + Žádosti o změnu'!CT30,IF('Rozpočet + Žádosti o změnu'!$CJ$2="ano",'Rozpočet + Žádosti o změnu'!CH30,IF('Rozpočet + Žádosti o změnu'!$BX$2="ano",'Rozpočet + Žádosti o změnu'!BV30,IF('Rozpočet + Žádosti o změnu'!$BL$2="ano",'Rozpočet + Žádosti o změnu'!BJ30,IF('Rozpočet + Žádosti o změnu'!$AZ$2="ano",'Rozpočet + Žádosti o změnu'!AX30,IF('Rozpočet + Žádosti o změnu'!$AN$2="ano",'Rozpočet + Žádosti o změnu'!AL30,'Rozpočet + Žádosti o změnu'!L30))))))))))</f>
        <v>0</v>
      </c>
      <c r="T30" s="267">
        <f>IF('Rozpočet + Žádosti o změnu'!$ER$2="ano",'Rozpočet + Žádosti o změnu'!EQ30,IF('Rozpočet + Žádosti o změnu'!$EF$2="ano",'Rozpočet + Žádosti o změnu'!EE30,IF('Rozpočet + Žádosti o změnu'!$DT$2="ano",'Rozpočet + Žádosti o změnu'!DS30,IF('Rozpočet + Žádosti o změnu'!$DH$2="ano",'Rozpočet + Žádosti o změnu'!DG30,IF('Rozpočet + Žádosti o změnu'!$CV$2="ano",'Rozpočet + Žádosti o změnu'!CU30,IF('Rozpočet + Žádosti o změnu'!$CJ$2="ano",'Rozpočet + Žádosti o změnu'!CI30,IF('Rozpočet + Žádosti o změnu'!$BX$2="ano",'Rozpočet + Žádosti o změnu'!BW30,IF('Rozpočet + Žádosti o změnu'!$BL$2="ano",'Rozpočet + Žádosti o změnu'!BK30,IF('Rozpočet + Žádosti o změnu'!$AZ$2="ano",'Rozpočet + Žádosti o změnu'!AY30,IF('Rozpočet + Žádosti o změnu'!$AN$2="ano",'Rozpočet + Žádosti o změnu'!AM30,'Rozpočet + Žádosti o změnu'!M30))))))))))</f>
        <v>0</v>
      </c>
      <c r="U30" s="267">
        <f>IF('Rozpočet + Žádosti o změnu'!$ER$2="ano",'Rozpočet + Žádosti o změnu'!ER30,IF('Rozpočet + Žádosti o změnu'!$EF$2="ano",'Rozpočet + Žádosti o změnu'!EF30,IF('Rozpočet + Žádosti o změnu'!$DT$2="ano",'Rozpočet + Žádosti o změnu'!DT30,IF('Rozpočet + Žádosti o změnu'!$DH$2="ano",'Rozpočet + Žádosti o změnu'!DH30,IF('Rozpočet + Žádosti o změnu'!$CV$2="ano",'Rozpočet + Žádosti o změnu'!CV30,IF('Rozpočet + Žádosti o změnu'!$CJ$2="ano",'Rozpočet + Žádosti o změnu'!CJ30,IF('Rozpočet + Žádosti o změnu'!$BX$2="ano",'Rozpočet + Žádosti o změnu'!BX30,IF('Rozpočet + Žádosti o změnu'!$BL$2="ano",'Rozpočet + Žádosti o změnu'!BL30,IF('Rozpočet + Žádosti o změnu'!$AZ$2="ano",'Rozpočet + Žádosti o změnu'!AZ30,IF('Rozpočet + Žádosti o změnu'!$AN$2="ano",'Rozpočet + Žádosti o změnu'!AN30,'Rozpočet + Žádosti o změnu'!N30))))))))))</f>
        <v>0</v>
      </c>
      <c r="W30" s="281">
        <f>IF('ZoR č. 1'!$D30="",0,'ZoR č. 1'!G30)+IF('ZoR č. 2'!$D30="",0,'ZoR č. 2'!G30)+IF('ZoR č. 3'!$D30="",0,'ZoR č. 3'!G30)+IF('ZoR č. 4'!$D30="",0,'ZoR č. 4'!G30)+IF('ZoR č. 5'!$D30="",0,'ZoR č. 5'!G30)+IF('ZoR č. 6'!$D30="",0,'ZoR č. 6'!G30)+IF('ZoR č. 7'!$D30="",0,'ZoR č. 7'!G30)+IF('ZoR č. 8'!$D30="",0,'ZoR č. 8'!G30)+IF('ZoR č. 9'!$D30="",0,'ZoR č. 9'!G30)+IF('ZoR č. 10'!$D30="",0,'ZoR č. 10'!G30)+IF(ZZoR!$D30="",0,ZZoR!G30)</f>
        <v>0</v>
      </c>
      <c r="X30" s="281">
        <f>IF('ZoR č. 1'!$D30="",0,'ZoR č. 1'!H30)+IF('ZoR č. 2'!$D30="",0,'ZoR č. 2'!H30)+IF('ZoR č. 3'!$D30="",0,'ZoR č. 3'!H30)+IF('ZoR č. 4'!$D30="",0,'ZoR č. 4'!H30)+IF('ZoR č. 5'!$D30="",0,'ZoR č. 5'!H30)+IF('ZoR č. 6'!$D30="",0,'ZoR č. 6'!H30)+IF('ZoR č. 7'!$D30="",0,'ZoR č. 7'!H30)+IF('ZoR č. 8'!$D30="",0,'ZoR č. 8'!H30)+IF('ZoR č. 9'!$D30="",0,'ZoR č. 9'!H30)+IF('ZoR č. 10'!$D30="",0,'ZoR č. 10'!H30)+IF(ZZoR!$D30="",0,ZZoR!H30)</f>
        <v>0</v>
      </c>
      <c r="Y30" s="281">
        <f>IF('ZoR č. 1'!$D30="",0,'ZoR č. 1'!I30)+IF('ZoR č. 2'!$D30="",0,'ZoR č. 2'!I30)+IF('ZoR č. 3'!$D30="",0,'ZoR č. 3'!I30)+IF('ZoR č. 4'!$D30="",0,'ZoR č. 4'!I30)+IF('ZoR č. 5'!$D30="",0,'ZoR č. 5'!I30)+IF('ZoR č. 6'!$D30="",0,'ZoR č. 6'!I30)+IF('ZoR č. 7'!$D30="",0,'ZoR č. 7'!I30)+IF('ZoR č. 8'!$D30="",0,'ZoR č. 8'!I30)+IF('ZoR č. 9'!$D30="",0,'ZoR č. 9'!I30)+IF('ZoR č. 10'!$D30="",0,'ZoR č. 10'!I30)+IF(ZZoR!$D30="",0,ZZoR!I30)</f>
        <v>0</v>
      </c>
      <c r="Z30" s="281">
        <f>IF('ZoR č. 1'!$D30="",0,'ZoR č. 1'!J30)+IF('ZoR č. 2'!$D30="",0,'ZoR č. 2'!J30)+IF('ZoR č. 3'!$D30="",0,'ZoR č. 3'!J30)+IF('ZoR č. 4'!$D30="",0,'ZoR č. 4'!J30)+IF('ZoR č. 5'!$D30="",0,'ZoR č. 5'!J30)+IF('ZoR č. 6'!$D30="",0,'ZoR č. 6'!J30)+IF('ZoR č. 7'!$D30="",0,'ZoR č. 7'!J30)+IF('ZoR č. 8'!$D30="",0,'ZoR č. 8'!J30)+IF('ZoR č. 9'!$D30="",0,'ZoR č. 9'!J30)+IF('ZoR č. 10'!$D30="",0,'ZoR č. 10'!J30)+IF(ZZoR!$D30="",0,ZZoR!J30)</f>
        <v>0</v>
      </c>
      <c r="AA30" s="281">
        <f>IF('ZoR č. 1'!$D30="",0,'ZoR č. 1'!K30)+IF('ZoR č. 2'!$D30="",0,'ZoR č. 2'!K30)+IF('ZoR č. 3'!$D30="",0,'ZoR č. 3'!K30)+IF('ZoR č. 4'!$D30="",0,'ZoR č. 4'!K30)+IF('ZoR č. 5'!$D30="",0,'ZoR č. 5'!K30)+IF('ZoR č. 6'!$D30="",0,'ZoR č. 6'!K30)+IF('ZoR č. 7'!$D30="",0,'ZoR č. 7'!K30)+IF('ZoR č. 8'!$D30="",0,'ZoR č. 8'!K30)+IF('ZoR č. 9'!$D30="",0,'ZoR č. 9'!K30)+IF('ZoR č. 10'!$D30="",0,'ZoR č. 10'!K30)+IF(ZZoR!$D30="",0,ZZoR!K30)</f>
        <v>0</v>
      </c>
      <c r="AB30" s="281">
        <f>IF('ZoR č. 1'!$D30="",0,'ZoR č. 1'!L30)+IF('ZoR č. 2'!$D30="",0,'ZoR č. 2'!L30)+IF('ZoR č. 3'!$D30="",0,'ZoR č. 3'!L30)+IF('ZoR č. 4'!$D30="",0,'ZoR č. 4'!L30)+IF('ZoR č. 5'!$D30="",0,'ZoR č. 5'!L30)+IF('ZoR č. 6'!$D30="",0,'ZoR č. 6'!L30)+IF('ZoR č. 7'!$D30="",0,'ZoR č. 7'!L30)+IF('ZoR č. 8'!$D30="",0,'ZoR č. 8'!L30)+IF('ZoR č. 9'!$D30="",0,'ZoR č. 9'!L30)+IF('ZoR č. 10'!$D30="",0,'ZoR č. 10'!L30)+IF(ZZoR!$D30="",0,ZZoR!L30)</f>
        <v>0</v>
      </c>
      <c r="AC30" s="281">
        <f>IF('ZoR č. 1'!$D30="",0,'ZoR č. 1'!M30)+IF('ZoR č. 2'!$D30="",0,'ZoR č. 2'!M30)+IF('ZoR č. 3'!$D30="",0,'ZoR č. 3'!M30)+IF('ZoR č. 4'!$D30="",0,'ZoR č. 4'!M30)+IF('ZoR č. 5'!$D30="",0,'ZoR č. 5'!M30)+IF('ZoR č. 6'!$D30="",0,'ZoR č. 6'!M30)+IF('ZoR č. 7'!$D30="",0,'ZoR č. 7'!M30)+IF('ZoR č. 8'!$D30="",0,'ZoR č. 8'!M30)+IF('ZoR č. 9'!$D30="",0,'ZoR č. 9'!M30)+IF('ZoR č. 10'!$D30="",0,'ZoR č. 10'!M30)+IF(ZZoR!$D30="",0,ZZoR!M30)</f>
        <v>0</v>
      </c>
      <c r="AE30" s="282" t="str">
        <f t="shared" si="3"/>
        <v/>
      </c>
    </row>
    <row r="31" spans="2:31" x14ac:dyDescent="0.25">
      <c r="B31" s="9" t="s">
        <v>74</v>
      </c>
      <c r="C31" s="98" t="str">
        <f>IF(COUNTA('Přehled partnerů'!C31:D31)&lt;&gt;2,"partner neuveden",IF('Přehled partnerů'!K31="ANO",'Přehled partnerů'!C31,"v tomto období nerelevantní"))</f>
        <v>partner neuveden</v>
      </c>
      <c r="D31" s="108" t="str">
        <f>IF(COUNTA('Přehled partnerů'!C31:D31)&lt;&gt;2,"",IF('Přehled partnerů'!K31="ANO",'Přehled partnerů'!D31,""))</f>
        <v/>
      </c>
      <c r="E31" s="21" t="str">
        <f t="shared" si="0"/>
        <v/>
      </c>
      <c r="F31" s="114" t="str">
        <f t="shared" si="1"/>
        <v/>
      </c>
      <c r="G31" s="125">
        <v>0</v>
      </c>
      <c r="H31" s="126">
        <v>0</v>
      </c>
      <c r="I31" s="126">
        <v>0</v>
      </c>
      <c r="J31" s="126">
        <v>0</v>
      </c>
      <c r="K31" s="16">
        <v>0</v>
      </c>
      <c r="L31" s="16">
        <v>0</v>
      </c>
      <c r="M31" s="20">
        <v>0</v>
      </c>
      <c r="N31" s="58" t="str">
        <f t="shared" si="2"/>
        <v/>
      </c>
      <c r="O31" s="267">
        <f>IF('Rozpočet + Žádosti o změnu'!$ER$2="ano",'Rozpočet + Žádosti o změnu'!EL31,IF('Rozpočet + Žádosti o změnu'!$EF$2="ano",'Rozpočet + Žádosti o změnu'!DZ31,IF('Rozpočet + Žádosti o změnu'!$DT$2="ano",'Rozpočet + Žádosti o změnu'!DN31,IF('Rozpočet + Žádosti o změnu'!$DH$2="ano",'Rozpočet + Žádosti o změnu'!DB31,IF('Rozpočet + Žádosti o změnu'!$CV$2="ano",'Rozpočet + Žádosti o změnu'!CP31,IF('Rozpočet + Žádosti o změnu'!$CJ$2="ano",'Rozpočet + Žádosti o změnu'!CD31,IF('Rozpočet + Žádosti o změnu'!$BX$2="ano",'Rozpočet + Žádosti o změnu'!BR31,IF('Rozpočet + Žádosti o změnu'!$BL$2="ano",'Rozpočet + Žádosti o změnu'!BF31,IF('Rozpočet + Žádosti o změnu'!$AZ$2="ano",'Rozpočet + Žádosti o změnu'!AT31,IF('Rozpočet + Žádosti o změnu'!$AN$2="ano",'Rozpočet + Žádosti o změnu'!AH31,'Rozpočet + Žádosti o změnu'!H31))))))))))</f>
        <v>0</v>
      </c>
      <c r="P31" s="267">
        <f>IF('Rozpočet + Žádosti o změnu'!$ER$2="ano",'Rozpočet + Žádosti o změnu'!EM31,IF('Rozpočet + Žádosti o změnu'!$EF$2="ano",'Rozpočet + Žádosti o změnu'!EA31,IF('Rozpočet + Žádosti o změnu'!$DT$2="ano",'Rozpočet + Žádosti o změnu'!DO31,IF('Rozpočet + Žádosti o změnu'!$DH$2="ano",'Rozpočet + Žádosti o změnu'!DC31,IF('Rozpočet + Žádosti o změnu'!$CV$2="ano",'Rozpočet + Žádosti o změnu'!CQ31,IF('Rozpočet + Žádosti o změnu'!$CJ$2="ano",'Rozpočet + Žádosti o změnu'!CE31,IF('Rozpočet + Žádosti o změnu'!$BX$2="ano",'Rozpočet + Žádosti o změnu'!BS31,IF('Rozpočet + Žádosti o změnu'!$BL$2="ano",'Rozpočet + Žádosti o změnu'!BG31,IF('Rozpočet + Žádosti o změnu'!$AZ$2="ano",'Rozpočet + Žádosti o změnu'!AU31,IF('Rozpočet + Žádosti o změnu'!$AN$2="ano",'Rozpočet + Žádosti o změnu'!AI31,'Rozpočet + Žádosti o změnu'!I31))))))))))</f>
        <v>0</v>
      </c>
      <c r="Q31" s="267">
        <f>IF('Rozpočet + Žádosti o změnu'!$ER$2="ano",'Rozpočet + Žádosti o změnu'!EN31,IF('Rozpočet + Žádosti o změnu'!$EF$2="ano",'Rozpočet + Žádosti o změnu'!EB31,IF('Rozpočet + Žádosti o změnu'!$DT$2="ano",'Rozpočet + Žádosti o změnu'!DP31,IF('Rozpočet + Žádosti o změnu'!$DH$2="ano",'Rozpočet + Žádosti o změnu'!DD31,IF('Rozpočet + Žádosti o změnu'!$CV$2="ano",'Rozpočet + Žádosti o změnu'!CR31,IF('Rozpočet + Žádosti o změnu'!$CJ$2="ano",'Rozpočet + Žádosti o změnu'!CF31,IF('Rozpočet + Žádosti o změnu'!$BX$2="ano",'Rozpočet + Žádosti o změnu'!BT31,IF('Rozpočet + Žádosti o změnu'!$BL$2="ano",'Rozpočet + Žádosti o změnu'!BH31,IF('Rozpočet + Žádosti o změnu'!$AZ$2="ano",'Rozpočet + Žádosti o změnu'!AV31,IF('Rozpočet + Žádosti o změnu'!$AN$2="ano",'Rozpočet + Žádosti o změnu'!AJ31,'Rozpočet + Žádosti o změnu'!J31))))))))))</f>
        <v>0</v>
      </c>
      <c r="R31" s="267">
        <f>IF('Rozpočet + Žádosti o změnu'!$ER$2="ano",'Rozpočet + Žádosti o změnu'!EO31,IF('Rozpočet + Žádosti o změnu'!$EF$2="ano",'Rozpočet + Žádosti o změnu'!EC31,IF('Rozpočet + Žádosti o změnu'!$DT$2="ano",'Rozpočet + Žádosti o změnu'!DQ31,IF('Rozpočet + Žádosti o změnu'!$DH$2="ano",'Rozpočet + Žádosti o změnu'!DE31,IF('Rozpočet + Žádosti o změnu'!$CV$2="ano",'Rozpočet + Žádosti o změnu'!CS31,IF('Rozpočet + Žádosti o změnu'!$CJ$2="ano",'Rozpočet + Žádosti o změnu'!CG31,IF('Rozpočet + Žádosti o změnu'!$BX$2="ano",'Rozpočet + Žádosti o změnu'!BU31,IF('Rozpočet + Žádosti o změnu'!$BL$2="ano",'Rozpočet + Žádosti o změnu'!BI31,IF('Rozpočet + Žádosti o změnu'!$AZ$2="ano",'Rozpočet + Žádosti o změnu'!AW31,IF('Rozpočet + Žádosti o změnu'!$AN$2="ano",'Rozpočet + Žádosti o změnu'!AK31,'Rozpočet + Žádosti o změnu'!K31))))))))))</f>
        <v>0</v>
      </c>
      <c r="S31" s="267">
        <f>IF('Rozpočet + Žádosti o změnu'!$ER$2="ano",'Rozpočet + Žádosti o změnu'!EP31,IF('Rozpočet + Žádosti o změnu'!$EF$2="ano",'Rozpočet + Žádosti o změnu'!ED31,IF('Rozpočet + Žádosti o změnu'!$DT$2="ano",'Rozpočet + Žádosti o změnu'!DR31,IF('Rozpočet + Žádosti o změnu'!$DH$2="ano",'Rozpočet + Žádosti o změnu'!DF31,IF('Rozpočet + Žádosti o změnu'!$CV$2="ano",'Rozpočet + Žádosti o změnu'!CT31,IF('Rozpočet + Žádosti o změnu'!$CJ$2="ano",'Rozpočet + Žádosti o změnu'!CH31,IF('Rozpočet + Žádosti o změnu'!$BX$2="ano",'Rozpočet + Žádosti o změnu'!BV31,IF('Rozpočet + Žádosti o změnu'!$BL$2="ano",'Rozpočet + Žádosti o změnu'!BJ31,IF('Rozpočet + Žádosti o změnu'!$AZ$2="ano",'Rozpočet + Žádosti o změnu'!AX31,IF('Rozpočet + Žádosti o změnu'!$AN$2="ano",'Rozpočet + Žádosti o změnu'!AL31,'Rozpočet + Žádosti o změnu'!L31))))))))))</f>
        <v>0</v>
      </c>
      <c r="T31" s="267">
        <f>IF('Rozpočet + Žádosti o změnu'!$ER$2="ano",'Rozpočet + Žádosti o změnu'!EQ31,IF('Rozpočet + Žádosti o změnu'!$EF$2="ano",'Rozpočet + Žádosti o změnu'!EE31,IF('Rozpočet + Žádosti o změnu'!$DT$2="ano",'Rozpočet + Žádosti o změnu'!DS31,IF('Rozpočet + Žádosti o změnu'!$DH$2="ano",'Rozpočet + Žádosti o změnu'!DG31,IF('Rozpočet + Žádosti o změnu'!$CV$2="ano",'Rozpočet + Žádosti o změnu'!CU31,IF('Rozpočet + Žádosti o změnu'!$CJ$2="ano",'Rozpočet + Žádosti o změnu'!CI31,IF('Rozpočet + Žádosti o změnu'!$BX$2="ano",'Rozpočet + Žádosti o změnu'!BW31,IF('Rozpočet + Žádosti o změnu'!$BL$2="ano",'Rozpočet + Žádosti o změnu'!BK31,IF('Rozpočet + Žádosti o změnu'!$AZ$2="ano",'Rozpočet + Žádosti o změnu'!AY31,IF('Rozpočet + Žádosti o změnu'!$AN$2="ano",'Rozpočet + Žádosti o změnu'!AM31,'Rozpočet + Žádosti o změnu'!M31))))))))))</f>
        <v>0</v>
      </c>
      <c r="U31" s="267">
        <f>IF('Rozpočet + Žádosti o změnu'!$ER$2="ano",'Rozpočet + Žádosti o změnu'!ER31,IF('Rozpočet + Žádosti o změnu'!$EF$2="ano",'Rozpočet + Žádosti o změnu'!EF31,IF('Rozpočet + Žádosti o změnu'!$DT$2="ano",'Rozpočet + Žádosti o změnu'!DT31,IF('Rozpočet + Žádosti o změnu'!$DH$2="ano",'Rozpočet + Žádosti o změnu'!DH31,IF('Rozpočet + Žádosti o změnu'!$CV$2="ano",'Rozpočet + Žádosti o změnu'!CV31,IF('Rozpočet + Žádosti o změnu'!$CJ$2="ano",'Rozpočet + Žádosti o změnu'!CJ31,IF('Rozpočet + Žádosti o změnu'!$BX$2="ano",'Rozpočet + Žádosti o změnu'!BX31,IF('Rozpočet + Žádosti o změnu'!$BL$2="ano",'Rozpočet + Žádosti o změnu'!BL31,IF('Rozpočet + Žádosti o změnu'!$AZ$2="ano",'Rozpočet + Žádosti o změnu'!AZ31,IF('Rozpočet + Žádosti o změnu'!$AN$2="ano",'Rozpočet + Žádosti o změnu'!AN31,'Rozpočet + Žádosti o změnu'!N31))))))))))</f>
        <v>0</v>
      </c>
      <c r="W31" s="281">
        <f>IF('ZoR č. 1'!$D31="",0,'ZoR č. 1'!G31)+IF('ZoR č. 2'!$D31="",0,'ZoR č. 2'!G31)+IF('ZoR č. 3'!$D31="",0,'ZoR č. 3'!G31)+IF('ZoR č. 4'!$D31="",0,'ZoR č. 4'!G31)+IF('ZoR č. 5'!$D31="",0,'ZoR č. 5'!G31)+IF('ZoR č. 6'!$D31="",0,'ZoR č. 6'!G31)+IF('ZoR č. 7'!$D31="",0,'ZoR č. 7'!G31)+IF('ZoR č. 8'!$D31="",0,'ZoR č. 8'!G31)+IF('ZoR č. 9'!$D31="",0,'ZoR č. 9'!G31)+IF('ZoR č. 10'!$D31="",0,'ZoR č. 10'!G31)+IF(ZZoR!$D31="",0,ZZoR!G31)</f>
        <v>0</v>
      </c>
      <c r="X31" s="281">
        <f>IF('ZoR č. 1'!$D31="",0,'ZoR č. 1'!H31)+IF('ZoR č. 2'!$D31="",0,'ZoR č. 2'!H31)+IF('ZoR č. 3'!$D31="",0,'ZoR č. 3'!H31)+IF('ZoR č. 4'!$D31="",0,'ZoR č. 4'!H31)+IF('ZoR č. 5'!$D31="",0,'ZoR č. 5'!H31)+IF('ZoR č. 6'!$D31="",0,'ZoR č. 6'!H31)+IF('ZoR č. 7'!$D31="",0,'ZoR č. 7'!H31)+IF('ZoR č. 8'!$D31="",0,'ZoR č. 8'!H31)+IF('ZoR č. 9'!$D31="",0,'ZoR č. 9'!H31)+IF('ZoR č. 10'!$D31="",0,'ZoR č. 10'!H31)+IF(ZZoR!$D31="",0,ZZoR!H31)</f>
        <v>0</v>
      </c>
      <c r="Y31" s="281">
        <f>IF('ZoR č. 1'!$D31="",0,'ZoR č. 1'!I31)+IF('ZoR č. 2'!$D31="",0,'ZoR č. 2'!I31)+IF('ZoR č. 3'!$D31="",0,'ZoR č. 3'!I31)+IF('ZoR č. 4'!$D31="",0,'ZoR č. 4'!I31)+IF('ZoR č. 5'!$D31="",0,'ZoR č. 5'!I31)+IF('ZoR č. 6'!$D31="",0,'ZoR č. 6'!I31)+IF('ZoR č. 7'!$D31="",0,'ZoR č. 7'!I31)+IF('ZoR č. 8'!$D31="",0,'ZoR č. 8'!I31)+IF('ZoR č. 9'!$D31="",0,'ZoR č. 9'!I31)+IF('ZoR č. 10'!$D31="",0,'ZoR č. 10'!I31)+IF(ZZoR!$D31="",0,ZZoR!I31)</f>
        <v>0</v>
      </c>
      <c r="Z31" s="281">
        <f>IF('ZoR č. 1'!$D31="",0,'ZoR č. 1'!J31)+IF('ZoR č. 2'!$D31="",0,'ZoR č. 2'!J31)+IF('ZoR č. 3'!$D31="",0,'ZoR č. 3'!J31)+IF('ZoR č. 4'!$D31="",0,'ZoR č. 4'!J31)+IF('ZoR č. 5'!$D31="",0,'ZoR č. 5'!J31)+IF('ZoR č. 6'!$D31="",0,'ZoR č. 6'!J31)+IF('ZoR č. 7'!$D31="",0,'ZoR č. 7'!J31)+IF('ZoR č. 8'!$D31="",0,'ZoR č. 8'!J31)+IF('ZoR č. 9'!$D31="",0,'ZoR č. 9'!J31)+IF('ZoR č. 10'!$D31="",0,'ZoR č. 10'!J31)+IF(ZZoR!$D31="",0,ZZoR!J31)</f>
        <v>0</v>
      </c>
      <c r="AA31" s="281">
        <f>IF('ZoR č. 1'!$D31="",0,'ZoR č. 1'!K31)+IF('ZoR č. 2'!$D31="",0,'ZoR č. 2'!K31)+IF('ZoR č. 3'!$D31="",0,'ZoR č. 3'!K31)+IF('ZoR č. 4'!$D31="",0,'ZoR č. 4'!K31)+IF('ZoR č. 5'!$D31="",0,'ZoR č. 5'!K31)+IF('ZoR č. 6'!$D31="",0,'ZoR č. 6'!K31)+IF('ZoR č. 7'!$D31="",0,'ZoR č. 7'!K31)+IF('ZoR č. 8'!$D31="",0,'ZoR č. 8'!K31)+IF('ZoR č. 9'!$D31="",0,'ZoR č. 9'!K31)+IF('ZoR č. 10'!$D31="",0,'ZoR č. 10'!K31)+IF(ZZoR!$D31="",0,ZZoR!K31)</f>
        <v>0</v>
      </c>
      <c r="AB31" s="281">
        <f>IF('ZoR č. 1'!$D31="",0,'ZoR č. 1'!L31)+IF('ZoR č. 2'!$D31="",0,'ZoR č. 2'!L31)+IF('ZoR č. 3'!$D31="",0,'ZoR č. 3'!L31)+IF('ZoR č. 4'!$D31="",0,'ZoR č. 4'!L31)+IF('ZoR č. 5'!$D31="",0,'ZoR č. 5'!L31)+IF('ZoR č. 6'!$D31="",0,'ZoR č. 6'!L31)+IF('ZoR č. 7'!$D31="",0,'ZoR č. 7'!L31)+IF('ZoR č. 8'!$D31="",0,'ZoR č. 8'!L31)+IF('ZoR č. 9'!$D31="",0,'ZoR č. 9'!L31)+IF('ZoR č. 10'!$D31="",0,'ZoR č. 10'!L31)+IF(ZZoR!$D31="",0,ZZoR!L31)</f>
        <v>0</v>
      </c>
      <c r="AC31" s="281">
        <f>IF('ZoR č. 1'!$D31="",0,'ZoR č. 1'!M31)+IF('ZoR č. 2'!$D31="",0,'ZoR č. 2'!M31)+IF('ZoR č. 3'!$D31="",0,'ZoR č. 3'!M31)+IF('ZoR č. 4'!$D31="",0,'ZoR č. 4'!M31)+IF('ZoR č. 5'!$D31="",0,'ZoR č. 5'!M31)+IF('ZoR č. 6'!$D31="",0,'ZoR č. 6'!M31)+IF('ZoR č. 7'!$D31="",0,'ZoR č. 7'!M31)+IF('ZoR č. 8'!$D31="",0,'ZoR č. 8'!M31)+IF('ZoR č. 9'!$D31="",0,'ZoR č. 9'!M31)+IF('ZoR č. 10'!$D31="",0,'ZoR č. 10'!M31)+IF(ZZoR!$D31="",0,ZZoR!M31)</f>
        <v>0</v>
      </c>
      <c r="AE31" s="282" t="str">
        <f t="shared" si="3"/>
        <v/>
      </c>
    </row>
    <row r="32" spans="2:31" x14ac:dyDescent="0.25">
      <c r="B32" s="9" t="s">
        <v>75</v>
      </c>
      <c r="C32" s="98" t="str">
        <f>IF(COUNTA('Přehled partnerů'!C32:D32)&lt;&gt;2,"partner neuveden",IF('Přehled partnerů'!K32="ANO",'Přehled partnerů'!C32,"v tomto období nerelevantní"))</f>
        <v>partner neuveden</v>
      </c>
      <c r="D32" s="108" t="str">
        <f>IF(COUNTA('Přehled partnerů'!C32:D32)&lt;&gt;2,"",IF('Přehled partnerů'!K32="ANO",'Přehled partnerů'!D32,""))</f>
        <v/>
      </c>
      <c r="E32" s="21" t="str">
        <f t="shared" si="0"/>
        <v/>
      </c>
      <c r="F32" s="114" t="str">
        <f t="shared" si="1"/>
        <v/>
      </c>
      <c r="G32" s="125">
        <v>0</v>
      </c>
      <c r="H32" s="126">
        <v>0</v>
      </c>
      <c r="I32" s="126">
        <v>0</v>
      </c>
      <c r="J32" s="126">
        <v>0</v>
      </c>
      <c r="K32" s="16">
        <v>0</v>
      </c>
      <c r="L32" s="16">
        <v>0</v>
      </c>
      <c r="M32" s="20">
        <v>0</v>
      </c>
      <c r="N32" s="58" t="str">
        <f t="shared" si="2"/>
        <v/>
      </c>
      <c r="O32" s="267">
        <f>IF('Rozpočet + Žádosti o změnu'!$ER$2="ano",'Rozpočet + Žádosti o změnu'!EL32,IF('Rozpočet + Žádosti o změnu'!$EF$2="ano",'Rozpočet + Žádosti o změnu'!DZ32,IF('Rozpočet + Žádosti o změnu'!$DT$2="ano",'Rozpočet + Žádosti o změnu'!DN32,IF('Rozpočet + Žádosti o změnu'!$DH$2="ano",'Rozpočet + Žádosti o změnu'!DB32,IF('Rozpočet + Žádosti o změnu'!$CV$2="ano",'Rozpočet + Žádosti o změnu'!CP32,IF('Rozpočet + Žádosti o změnu'!$CJ$2="ano",'Rozpočet + Žádosti o změnu'!CD32,IF('Rozpočet + Žádosti o změnu'!$BX$2="ano",'Rozpočet + Žádosti o změnu'!BR32,IF('Rozpočet + Žádosti o změnu'!$BL$2="ano",'Rozpočet + Žádosti o změnu'!BF32,IF('Rozpočet + Žádosti o změnu'!$AZ$2="ano",'Rozpočet + Žádosti o změnu'!AT32,IF('Rozpočet + Žádosti o změnu'!$AN$2="ano",'Rozpočet + Žádosti o změnu'!AH32,'Rozpočet + Žádosti o změnu'!H32))))))))))</f>
        <v>0</v>
      </c>
      <c r="P32" s="267">
        <f>IF('Rozpočet + Žádosti o změnu'!$ER$2="ano",'Rozpočet + Žádosti o změnu'!EM32,IF('Rozpočet + Žádosti o změnu'!$EF$2="ano",'Rozpočet + Žádosti o změnu'!EA32,IF('Rozpočet + Žádosti o změnu'!$DT$2="ano",'Rozpočet + Žádosti o změnu'!DO32,IF('Rozpočet + Žádosti o změnu'!$DH$2="ano",'Rozpočet + Žádosti o změnu'!DC32,IF('Rozpočet + Žádosti o změnu'!$CV$2="ano",'Rozpočet + Žádosti o změnu'!CQ32,IF('Rozpočet + Žádosti o změnu'!$CJ$2="ano",'Rozpočet + Žádosti o změnu'!CE32,IF('Rozpočet + Žádosti o změnu'!$BX$2="ano",'Rozpočet + Žádosti o změnu'!BS32,IF('Rozpočet + Žádosti o změnu'!$BL$2="ano",'Rozpočet + Žádosti o změnu'!BG32,IF('Rozpočet + Žádosti o změnu'!$AZ$2="ano",'Rozpočet + Žádosti o změnu'!AU32,IF('Rozpočet + Žádosti o změnu'!$AN$2="ano",'Rozpočet + Žádosti o změnu'!AI32,'Rozpočet + Žádosti o změnu'!I32))))))))))</f>
        <v>0</v>
      </c>
      <c r="Q32" s="267">
        <f>IF('Rozpočet + Žádosti o změnu'!$ER$2="ano",'Rozpočet + Žádosti o změnu'!EN32,IF('Rozpočet + Žádosti o změnu'!$EF$2="ano",'Rozpočet + Žádosti o změnu'!EB32,IF('Rozpočet + Žádosti o změnu'!$DT$2="ano",'Rozpočet + Žádosti o změnu'!DP32,IF('Rozpočet + Žádosti o změnu'!$DH$2="ano",'Rozpočet + Žádosti o změnu'!DD32,IF('Rozpočet + Žádosti o změnu'!$CV$2="ano",'Rozpočet + Žádosti o změnu'!CR32,IF('Rozpočet + Žádosti o změnu'!$CJ$2="ano",'Rozpočet + Žádosti o změnu'!CF32,IF('Rozpočet + Žádosti o změnu'!$BX$2="ano",'Rozpočet + Žádosti o změnu'!BT32,IF('Rozpočet + Žádosti o změnu'!$BL$2="ano",'Rozpočet + Žádosti o změnu'!BH32,IF('Rozpočet + Žádosti o změnu'!$AZ$2="ano",'Rozpočet + Žádosti o změnu'!AV32,IF('Rozpočet + Žádosti o změnu'!$AN$2="ano",'Rozpočet + Žádosti o změnu'!AJ32,'Rozpočet + Žádosti o změnu'!J32))))))))))</f>
        <v>0</v>
      </c>
      <c r="R32" s="267">
        <f>IF('Rozpočet + Žádosti o změnu'!$ER$2="ano",'Rozpočet + Žádosti o změnu'!EO32,IF('Rozpočet + Žádosti o změnu'!$EF$2="ano",'Rozpočet + Žádosti o změnu'!EC32,IF('Rozpočet + Žádosti o změnu'!$DT$2="ano",'Rozpočet + Žádosti o změnu'!DQ32,IF('Rozpočet + Žádosti o změnu'!$DH$2="ano",'Rozpočet + Žádosti o změnu'!DE32,IF('Rozpočet + Žádosti o změnu'!$CV$2="ano",'Rozpočet + Žádosti o změnu'!CS32,IF('Rozpočet + Žádosti o změnu'!$CJ$2="ano",'Rozpočet + Žádosti o změnu'!CG32,IF('Rozpočet + Žádosti o změnu'!$BX$2="ano",'Rozpočet + Žádosti o změnu'!BU32,IF('Rozpočet + Žádosti o změnu'!$BL$2="ano",'Rozpočet + Žádosti o změnu'!BI32,IF('Rozpočet + Žádosti o změnu'!$AZ$2="ano",'Rozpočet + Žádosti o změnu'!AW32,IF('Rozpočet + Žádosti o změnu'!$AN$2="ano",'Rozpočet + Žádosti o změnu'!AK32,'Rozpočet + Žádosti o změnu'!K32))))))))))</f>
        <v>0</v>
      </c>
      <c r="S32" s="267">
        <f>IF('Rozpočet + Žádosti o změnu'!$ER$2="ano",'Rozpočet + Žádosti o změnu'!EP32,IF('Rozpočet + Žádosti o změnu'!$EF$2="ano",'Rozpočet + Žádosti o změnu'!ED32,IF('Rozpočet + Žádosti o změnu'!$DT$2="ano",'Rozpočet + Žádosti o změnu'!DR32,IF('Rozpočet + Žádosti o změnu'!$DH$2="ano",'Rozpočet + Žádosti o změnu'!DF32,IF('Rozpočet + Žádosti o změnu'!$CV$2="ano",'Rozpočet + Žádosti o změnu'!CT32,IF('Rozpočet + Žádosti o změnu'!$CJ$2="ano",'Rozpočet + Žádosti o změnu'!CH32,IF('Rozpočet + Žádosti o změnu'!$BX$2="ano",'Rozpočet + Žádosti o změnu'!BV32,IF('Rozpočet + Žádosti o změnu'!$BL$2="ano",'Rozpočet + Žádosti o změnu'!BJ32,IF('Rozpočet + Žádosti o změnu'!$AZ$2="ano",'Rozpočet + Žádosti o změnu'!AX32,IF('Rozpočet + Žádosti o změnu'!$AN$2="ano",'Rozpočet + Žádosti o změnu'!AL32,'Rozpočet + Žádosti o změnu'!L32))))))))))</f>
        <v>0</v>
      </c>
      <c r="T32" s="267">
        <f>IF('Rozpočet + Žádosti o změnu'!$ER$2="ano",'Rozpočet + Žádosti o změnu'!EQ32,IF('Rozpočet + Žádosti o změnu'!$EF$2="ano",'Rozpočet + Žádosti o změnu'!EE32,IF('Rozpočet + Žádosti o změnu'!$DT$2="ano",'Rozpočet + Žádosti o změnu'!DS32,IF('Rozpočet + Žádosti o změnu'!$DH$2="ano",'Rozpočet + Žádosti o změnu'!DG32,IF('Rozpočet + Žádosti o změnu'!$CV$2="ano",'Rozpočet + Žádosti o změnu'!CU32,IF('Rozpočet + Žádosti o změnu'!$CJ$2="ano",'Rozpočet + Žádosti o změnu'!CI32,IF('Rozpočet + Žádosti o změnu'!$BX$2="ano",'Rozpočet + Žádosti o změnu'!BW32,IF('Rozpočet + Žádosti o změnu'!$BL$2="ano",'Rozpočet + Žádosti o změnu'!BK32,IF('Rozpočet + Žádosti o změnu'!$AZ$2="ano",'Rozpočet + Žádosti o změnu'!AY32,IF('Rozpočet + Žádosti o změnu'!$AN$2="ano",'Rozpočet + Žádosti o změnu'!AM32,'Rozpočet + Žádosti o změnu'!M32))))))))))</f>
        <v>0</v>
      </c>
      <c r="U32" s="267">
        <f>IF('Rozpočet + Žádosti o změnu'!$ER$2="ano",'Rozpočet + Žádosti o změnu'!ER32,IF('Rozpočet + Žádosti o změnu'!$EF$2="ano",'Rozpočet + Žádosti o změnu'!EF32,IF('Rozpočet + Žádosti o změnu'!$DT$2="ano",'Rozpočet + Žádosti o změnu'!DT32,IF('Rozpočet + Žádosti o změnu'!$DH$2="ano",'Rozpočet + Žádosti o změnu'!DH32,IF('Rozpočet + Žádosti o změnu'!$CV$2="ano",'Rozpočet + Žádosti o změnu'!CV32,IF('Rozpočet + Žádosti o změnu'!$CJ$2="ano",'Rozpočet + Žádosti o změnu'!CJ32,IF('Rozpočet + Žádosti o změnu'!$BX$2="ano",'Rozpočet + Žádosti o změnu'!BX32,IF('Rozpočet + Žádosti o změnu'!$BL$2="ano",'Rozpočet + Žádosti o změnu'!BL32,IF('Rozpočet + Žádosti o změnu'!$AZ$2="ano",'Rozpočet + Žádosti o změnu'!AZ32,IF('Rozpočet + Žádosti o změnu'!$AN$2="ano",'Rozpočet + Žádosti o změnu'!AN32,'Rozpočet + Žádosti o změnu'!N32))))))))))</f>
        <v>0</v>
      </c>
      <c r="W32" s="281">
        <f>IF('ZoR č. 1'!$D32="",0,'ZoR č. 1'!G32)+IF('ZoR č. 2'!$D32="",0,'ZoR č. 2'!G32)+IF('ZoR č. 3'!$D32="",0,'ZoR č. 3'!G32)+IF('ZoR č. 4'!$D32="",0,'ZoR č. 4'!G32)+IF('ZoR č. 5'!$D32="",0,'ZoR č. 5'!G32)+IF('ZoR č. 6'!$D32="",0,'ZoR č. 6'!G32)+IF('ZoR č. 7'!$D32="",0,'ZoR č. 7'!G32)+IF('ZoR č. 8'!$D32="",0,'ZoR č. 8'!G32)+IF('ZoR č. 9'!$D32="",0,'ZoR č. 9'!G32)+IF('ZoR č. 10'!$D32="",0,'ZoR č. 10'!G32)+IF(ZZoR!$D32="",0,ZZoR!G32)</f>
        <v>0</v>
      </c>
      <c r="X32" s="281">
        <f>IF('ZoR č. 1'!$D32="",0,'ZoR č. 1'!H32)+IF('ZoR č. 2'!$D32="",0,'ZoR č. 2'!H32)+IF('ZoR č. 3'!$D32="",0,'ZoR č. 3'!H32)+IF('ZoR č. 4'!$D32="",0,'ZoR č. 4'!H32)+IF('ZoR č. 5'!$D32="",0,'ZoR č. 5'!H32)+IF('ZoR č. 6'!$D32="",0,'ZoR č. 6'!H32)+IF('ZoR č. 7'!$D32="",0,'ZoR č. 7'!H32)+IF('ZoR č. 8'!$D32="",0,'ZoR č. 8'!H32)+IF('ZoR č. 9'!$D32="",0,'ZoR č. 9'!H32)+IF('ZoR č. 10'!$D32="",0,'ZoR č. 10'!H32)+IF(ZZoR!$D32="",0,ZZoR!H32)</f>
        <v>0</v>
      </c>
      <c r="Y32" s="281">
        <f>IF('ZoR č. 1'!$D32="",0,'ZoR č. 1'!I32)+IF('ZoR č. 2'!$D32="",0,'ZoR č. 2'!I32)+IF('ZoR č. 3'!$D32="",0,'ZoR č. 3'!I32)+IF('ZoR č. 4'!$D32="",0,'ZoR č. 4'!I32)+IF('ZoR č. 5'!$D32="",0,'ZoR č. 5'!I32)+IF('ZoR č. 6'!$D32="",0,'ZoR č. 6'!I32)+IF('ZoR č. 7'!$D32="",0,'ZoR č. 7'!I32)+IF('ZoR č. 8'!$D32="",0,'ZoR č. 8'!I32)+IF('ZoR č. 9'!$D32="",0,'ZoR č. 9'!I32)+IF('ZoR č. 10'!$D32="",0,'ZoR č. 10'!I32)+IF(ZZoR!$D32="",0,ZZoR!I32)</f>
        <v>0</v>
      </c>
      <c r="Z32" s="281">
        <f>IF('ZoR č. 1'!$D32="",0,'ZoR č. 1'!J32)+IF('ZoR č. 2'!$D32="",0,'ZoR č. 2'!J32)+IF('ZoR č. 3'!$D32="",0,'ZoR č. 3'!J32)+IF('ZoR č. 4'!$D32="",0,'ZoR č. 4'!J32)+IF('ZoR č. 5'!$D32="",0,'ZoR č. 5'!J32)+IF('ZoR č. 6'!$D32="",0,'ZoR č. 6'!J32)+IF('ZoR č. 7'!$D32="",0,'ZoR č. 7'!J32)+IF('ZoR č. 8'!$D32="",0,'ZoR č. 8'!J32)+IF('ZoR č. 9'!$D32="",0,'ZoR č. 9'!J32)+IF('ZoR č. 10'!$D32="",0,'ZoR č. 10'!J32)+IF(ZZoR!$D32="",0,ZZoR!J32)</f>
        <v>0</v>
      </c>
      <c r="AA32" s="281">
        <f>IF('ZoR č. 1'!$D32="",0,'ZoR č. 1'!K32)+IF('ZoR č. 2'!$D32="",0,'ZoR č. 2'!K32)+IF('ZoR č. 3'!$D32="",0,'ZoR č. 3'!K32)+IF('ZoR č. 4'!$D32="",0,'ZoR č. 4'!K32)+IF('ZoR č. 5'!$D32="",0,'ZoR č. 5'!K32)+IF('ZoR č. 6'!$D32="",0,'ZoR č. 6'!K32)+IF('ZoR č. 7'!$D32="",0,'ZoR č. 7'!K32)+IF('ZoR č. 8'!$D32="",0,'ZoR č. 8'!K32)+IF('ZoR č. 9'!$D32="",0,'ZoR č. 9'!K32)+IF('ZoR č. 10'!$D32="",0,'ZoR č. 10'!K32)+IF(ZZoR!$D32="",0,ZZoR!K32)</f>
        <v>0</v>
      </c>
      <c r="AB32" s="281">
        <f>IF('ZoR č. 1'!$D32="",0,'ZoR č. 1'!L32)+IF('ZoR č. 2'!$D32="",0,'ZoR č. 2'!L32)+IF('ZoR č. 3'!$D32="",0,'ZoR č. 3'!L32)+IF('ZoR č. 4'!$D32="",0,'ZoR č. 4'!L32)+IF('ZoR č. 5'!$D32="",0,'ZoR č. 5'!L32)+IF('ZoR č. 6'!$D32="",0,'ZoR č. 6'!L32)+IF('ZoR č. 7'!$D32="",0,'ZoR č. 7'!L32)+IF('ZoR č. 8'!$D32="",0,'ZoR č. 8'!L32)+IF('ZoR č. 9'!$D32="",0,'ZoR č. 9'!L32)+IF('ZoR č. 10'!$D32="",0,'ZoR č. 10'!L32)+IF(ZZoR!$D32="",0,ZZoR!L32)</f>
        <v>0</v>
      </c>
      <c r="AC32" s="281">
        <f>IF('ZoR č. 1'!$D32="",0,'ZoR č. 1'!M32)+IF('ZoR č. 2'!$D32="",0,'ZoR č. 2'!M32)+IF('ZoR č. 3'!$D32="",0,'ZoR č. 3'!M32)+IF('ZoR č. 4'!$D32="",0,'ZoR č. 4'!M32)+IF('ZoR č. 5'!$D32="",0,'ZoR č. 5'!M32)+IF('ZoR č. 6'!$D32="",0,'ZoR č. 6'!M32)+IF('ZoR č. 7'!$D32="",0,'ZoR č. 7'!M32)+IF('ZoR č. 8'!$D32="",0,'ZoR č. 8'!M32)+IF('ZoR č. 9'!$D32="",0,'ZoR č. 9'!M32)+IF('ZoR č. 10'!$D32="",0,'ZoR č. 10'!M32)+IF(ZZoR!$D32="",0,ZZoR!M32)</f>
        <v>0</v>
      </c>
      <c r="AE32" s="282" t="str">
        <f t="shared" si="3"/>
        <v/>
      </c>
    </row>
    <row r="33" spans="2:31" x14ac:dyDescent="0.25">
      <c r="B33" s="9" t="s">
        <v>76</v>
      </c>
      <c r="C33" s="98" t="str">
        <f>IF(COUNTA('Přehled partnerů'!C33:D33)&lt;&gt;2,"partner neuveden",IF('Přehled partnerů'!K33="ANO",'Přehled partnerů'!C33,"v tomto období nerelevantní"))</f>
        <v>partner neuveden</v>
      </c>
      <c r="D33" s="108" t="str">
        <f>IF(COUNTA('Přehled partnerů'!C33:D33)&lt;&gt;2,"",IF('Přehled partnerů'!K33="ANO",'Přehled partnerů'!D33,""))</f>
        <v/>
      </c>
      <c r="E33" s="21" t="str">
        <f t="shared" si="0"/>
        <v/>
      </c>
      <c r="F33" s="114" t="str">
        <f t="shared" si="1"/>
        <v/>
      </c>
      <c r="G33" s="125">
        <v>0</v>
      </c>
      <c r="H33" s="126">
        <v>0</v>
      </c>
      <c r="I33" s="126">
        <v>0</v>
      </c>
      <c r="J33" s="126">
        <v>0</v>
      </c>
      <c r="K33" s="16">
        <v>0</v>
      </c>
      <c r="L33" s="16">
        <v>0</v>
      </c>
      <c r="M33" s="20">
        <v>0</v>
      </c>
      <c r="N33" s="58" t="str">
        <f t="shared" si="2"/>
        <v/>
      </c>
      <c r="O33" s="267">
        <f>IF('Rozpočet + Žádosti o změnu'!$ER$2="ano",'Rozpočet + Žádosti o změnu'!EL33,IF('Rozpočet + Žádosti o změnu'!$EF$2="ano",'Rozpočet + Žádosti o změnu'!DZ33,IF('Rozpočet + Žádosti o změnu'!$DT$2="ano",'Rozpočet + Žádosti o změnu'!DN33,IF('Rozpočet + Žádosti o změnu'!$DH$2="ano",'Rozpočet + Žádosti o změnu'!DB33,IF('Rozpočet + Žádosti o změnu'!$CV$2="ano",'Rozpočet + Žádosti o změnu'!CP33,IF('Rozpočet + Žádosti o změnu'!$CJ$2="ano",'Rozpočet + Žádosti o změnu'!CD33,IF('Rozpočet + Žádosti o změnu'!$BX$2="ano",'Rozpočet + Žádosti o změnu'!BR33,IF('Rozpočet + Žádosti o změnu'!$BL$2="ano",'Rozpočet + Žádosti o změnu'!BF33,IF('Rozpočet + Žádosti o změnu'!$AZ$2="ano",'Rozpočet + Žádosti o změnu'!AT33,IF('Rozpočet + Žádosti o změnu'!$AN$2="ano",'Rozpočet + Žádosti o změnu'!AH33,'Rozpočet + Žádosti o změnu'!H33))))))))))</f>
        <v>0</v>
      </c>
      <c r="P33" s="267">
        <f>IF('Rozpočet + Žádosti o změnu'!$ER$2="ano",'Rozpočet + Žádosti o změnu'!EM33,IF('Rozpočet + Žádosti o změnu'!$EF$2="ano",'Rozpočet + Žádosti o změnu'!EA33,IF('Rozpočet + Žádosti o změnu'!$DT$2="ano",'Rozpočet + Žádosti o změnu'!DO33,IF('Rozpočet + Žádosti o změnu'!$DH$2="ano",'Rozpočet + Žádosti o změnu'!DC33,IF('Rozpočet + Žádosti o změnu'!$CV$2="ano",'Rozpočet + Žádosti o změnu'!CQ33,IF('Rozpočet + Žádosti o změnu'!$CJ$2="ano",'Rozpočet + Žádosti o změnu'!CE33,IF('Rozpočet + Žádosti o změnu'!$BX$2="ano",'Rozpočet + Žádosti o změnu'!BS33,IF('Rozpočet + Žádosti o změnu'!$BL$2="ano",'Rozpočet + Žádosti o změnu'!BG33,IF('Rozpočet + Žádosti o změnu'!$AZ$2="ano",'Rozpočet + Žádosti o změnu'!AU33,IF('Rozpočet + Žádosti o změnu'!$AN$2="ano",'Rozpočet + Žádosti o změnu'!AI33,'Rozpočet + Žádosti o změnu'!I33))))))))))</f>
        <v>0</v>
      </c>
      <c r="Q33" s="267">
        <f>IF('Rozpočet + Žádosti o změnu'!$ER$2="ano",'Rozpočet + Žádosti o změnu'!EN33,IF('Rozpočet + Žádosti o změnu'!$EF$2="ano",'Rozpočet + Žádosti o změnu'!EB33,IF('Rozpočet + Žádosti o změnu'!$DT$2="ano",'Rozpočet + Žádosti o změnu'!DP33,IF('Rozpočet + Žádosti o změnu'!$DH$2="ano",'Rozpočet + Žádosti o změnu'!DD33,IF('Rozpočet + Žádosti o změnu'!$CV$2="ano",'Rozpočet + Žádosti o změnu'!CR33,IF('Rozpočet + Žádosti o změnu'!$CJ$2="ano",'Rozpočet + Žádosti o změnu'!CF33,IF('Rozpočet + Žádosti o změnu'!$BX$2="ano",'Rozpočet + Žádosti o změnu'!BT33,IF('Rozpočet + Žádosti o změnu'!$BL$2="ano",'Rozpočet + Žádosti o změnu'!BH33,IF('Rozpočet + Žádosti o změnu'!$AZ$2="ano",'Rozpočet + Žádosti o změnu'!AV33,IF('Rozpočet + Žádosti o změnu'!$AN$2="ano",'Rozpočet + Žádosti o změnu'!AJ33,'Rozpočet + Žádosti o změnu'!J33))))))))))</f>
        <v>0</v>
      </c>
      <c r="R33" s="267">
        <f>IF('Rozpočet + Žádosti o změnu'!$ER$2="ano",'Rozpočet + Žádosti o změnu'!EO33,IF('Rozpočet + Žádosti o změnu'!$EF$2="ano",'Rozpočet + Žádosti o změnu'!EC33,IF('Rozpočet + Žádosti o změnu'!$DT$2="ano",'Rozpočet + Žádosti o změnu'!DQ33,IF('Rozpočet + Žádosti o změnu'!$DH$2="ano",'Rozpočet + Žádosti o změnu'!DE33,IF('Rozpočet + Žádosti o změnu'!$CV$2="ano",'Rozpočet + Žádosti o změnu'!CS33,IF('Rozpočet + Žádosti o změnu'!$CJ$2="ano",'Rozpočet + Žádosti o změnu'!CG33,IF('Rozpočet + Žádosti o změnu'!$BX$2="ano",'Rozpočet + Žádosti o změnu'!BU33,IF('Rozpočet + Žádosti o změnu'!$BL$2="ano",'Rozpočet + Žádosti o změnu'!BI33,IF('Rozpočet + Žádosti o změnu'!$AZ$2="ano",'Rozpočet + Žádosti o změnu'!AW33,IF('Rozpočet + Žádosti o změnu'!$AN$2="ano",'Rozpočet + Žádosti o změnu'!AK33,'Rozpočet + Žádosti o změnu'!K33))))))))))</f>
        <v>0</v>
      </c>
      <c r="S33" s="267">
        <f>IF('Rozpočet + Žádosti o změnu'!$ER$2="ano",'Rozpočet + Žádosti o změnu'!EP33,IF('Rozpočet + Žádosti o změnu'!$EF$2="ano",'Rozpočet + Žádosti o změnu'!ED33,IF('Rozpočet + Žádosti o změnu'!$DT$2="ano",'Rozpočet + Žádosti o změnu'!DR33,IF('Rozpočet + Žádosti o změnu'!$DH$2="ano",'Rozpočet + Žádosti o změnu'!DF33,IF('Rozpočet + Žádosti o změnu'!$CV$2="ano",'Rozpočet + Žádosti o změnu'!CT33,IF('Rozpočet + Žádosti o změnu'!$CJ$2="ano",'Rozpočet + Žádosti o změnu'!CH33,IF('Rozpočet + Žádosti o změnu'!$BX$2="ano",'Rozpočet + Žádosti o změnu'!BV33,IF('Rozpočet + Žádosti o změnu'!$BL$2="ano",'Rozpočet + Žádosti o změnu'!BJ33,IF('Rozpočet + Žádosti o změnu'!$AZ$2="ano",'Rozpočet + Žádosti o změnu'!AX33,IF('Rozpočet + Žádosti o změnu'!$AN$2="ano",'Rozpočet + Žádosti o změnu'!AL33,'Rozpočet + Žádosti o změnu'!L33))))))))))</f>
        <v>0</v>
      </c>
      <c r="T33" s="267">
        <f>IF('Rozpočet + Žádosti o změnu'!$ER$2="ano",'Rozpočet + Žádosti o změnu'!EQ33,IF('Rozpočet + Žádosti o změnu'!$EF$2="ano",'Rozpočet + Žádosti o změnu'!EE33,IF('Rozpočet + Žádosti o změnu'!$DT$2="ano",'Rozpočet + Žádosti o změnu'!DS33,IF('Rozpočet + Žádosti o změnu'!$DH$2="ano",'Rozpočet + Žádosti o změnu'!DG33,IF('Rozpočet + Žádosti o změnu'!$CV$2="ano",'Rozpočet + Žádosti o změnu'!CU33,IF('Rozpočet + Žádosti o změnu'!$CJ$2="ano",'Rozpočet + Žádosti o změnu'!CI33,IF('Rozpočet + Žádosti o změnu'!$BX$2="ano",'Rozpočet + Žádosti o změnu'!BW33,IF('Rozpočet + Žádosti o změnu'!$BL$2="ano",'Rozpočet + Žádosti o změnu'!BK33,IF('Rozpočet + Žádosti o změnu'!$AZ$2="ano",'Rozpočet + Žádosti o změnu'!AY33,IF('Rozpočet + Žádosti o změnu'!$AN$2="ano",'Rozpočet + Žádosti o změnu'!AM33,'Rozpočet + Žádosti o změnu'!M33))))))))))</f>
        <v>0</v>
      </c>
      <c r="U33" s="267">
        <f>IF('Rozpočet + Žádosti o změnu'!$ER$2="ano",'Rozpočet + Žádosti o změnu'!ER33,IF('Rozpočet + Žádosti o změnu'!$EF$2="ano",'Rozpočet + Žádosti o změnu'!EF33,IF('Rozpočet + Žádosti o změnu'!$DT$2="ano",'Rozpočet + Žádosti o změnu'!DT33,IF('Rozpočet + Žádosti o změnu'!$DH$2="ano",'Rozpočet + Žádosti o změnu'!DH33,IF('Rozpočet + Žádosti o změnu'!$CV$2="ano",'Rozpočet + Žádosti o změnu'!CV33,IF('Rozpočet + Žádosti o změnu'!$CJ$2="ano",'Rozpočet + Žádosti o změnu'!CJ33,IF('Rozpočet + Žádosti o změnu'!$BX$2="ano",'Rozpočet + Žádosti o změnu'!BX33,IF('Rozpočet + Žádosti o změnu'!$BL$2="ano",'Rozpočet + Žádosti o změnu'!BL33,IF('Rozpočet + Žádosti o změnu'!$AZ$2="ano",'Rozpočet + Žádosti o změnu'!AZ33,IF('Rozpočet + Žádosti o změnu'!$AN$2="ano",'Rozpočet + Žádosti o změnu'!AN33,'Rozpočet + Žádosti o změnu'!N33))))))))))</f>
        <v>0</v>
      </c>
      <c r="W33" s="281">
        <f>IF('ZoR č. 1'!$D33="",0,'ZoR č. 1'!G33)+IF('ZoR č. 2'!$D33="",0,'ZoR č. 2'!G33)+IF('ZoR č. 3'!$D33="",0,'ZoR č. 3'!G33)+IF('ZoR č. 4'!$D33="",0,'ZoR č. 4'!G33)+IF('ZoR č. 5'!$D33="",0,'ZoR č. 5'!G33)+IF('ZoR č. 6'!$D33="",0,'ZoR č. 6'!G33)+IF('ZoR č. 7'!$D33="",0,'ZoR č. 7'!G33)+IF('ZoR č. 8'!$D33="",0,'ZoR č. 8'!G33)+IF('ZoR č. 9'!$D33="",0,'ZoR č. 9'!G33)+IF('ZoR č. 10'!$D33="",0,'ZoR č. 10'!G33)+IF(ZZoR!$D33="",0,ZZoR!G33)</f>
        <v>0</v>
      </c>
      <c r="X33" s="281">
        <f>IF('ZoR č. 1'!$D33="",0,'ZoR č. 1'!H33)+IF('ZoR č. 2'!$D33="",0,'ZoR č. 2'!H33)+IF('ZoR č. 3'!$D33="",0,'ZoR č. 3'!H33)+IF('ZoR č. 4'!$D33="",0,'ZoR č. 4'!H33)+IF('ZoR č. 5'!$D33="",0,'ZoR č. 5'!H33)+IF('ZoR č. 6'!$D33="",0,'ZoR č. 6'!H33)+IF('ZoR č. 7'!$D33="",0,'ZoR č. 7'!H33)+IF('ZoR č. 8'!$D33="",0,'ZoR č. 8'!H33)+IF('ZoR č. 9'!$D33="",0,'ZoR č. 9'!H33)+IF('ZoR č. 10'!$D33="",0,'ZoR č. 10'!H33)+IF(ZZoR!$D33="",0,ZZoR!H33)</f>
        <v>0</v>
      </c>
      <c r="Y33" s="281">
        <f>IF('ZoR č. 1'!$D33="",0,'ZoR č. 1'!I33)+IF('ZoR č. 2'!$D33="",0,'ZoR č. 2'!I33)+IF('ZoR č. 3'!$D33="",0,'ZoR č. 3'!I33)+IF('ZoR č. 4'!$D33="",0,'ZoR č. 4'!I33)+IF('ZoR č. 5'!$D33="",0,'ZoR č. 5'!I33)+IF('ZoR č. 6'!$D33="",0,'ZoR č. 6'!I33)+IF('ZoR č. 7'!$D33="",0,'ZoR č. 7'!I33)+IF('ZoR č. 8'!$D33="",0,'ZoR č. 8'!I33)+IF('ZoR č. 9'!$D33="",0,'ZoR č. 9'!I33)+IF('ZoR č. 10'!$D33="",0,'ZoR č. 10'!I33)+IF(ZZoR!$D33="",0,ZZoR!I33)</f>
        <v>0</v>
      </c>
      <c r="Z33" s="281">
        <f>IF('ZoR č. 1'!$D33="",0,'ZoR č. 1'!J33)+IF('ZoR č. 2'!$D33="",0,'ZoR č. 2'!J33)+IF('ZoR č. 3'!$D33="",0,'ZoR č. 3'!J33)+IF('ZoR č. 4'!$D33="",0,'ZoR č. 4'!J33)+IF('ZoR č. 5'!$D33="",0,'ZoR č. 5'!J33)+IF('ZoR č. 6'!$D33="",0,'ZoR č. 6'!J33)+IF('ZoR č. 7'!$D33="",0,'ZoR č. 7'!J33)+IF('ZoR č. 8'!$D33="",0,'ZoR č. 8'!J33)+IF('ZoR č. 9'!$D33="",0,'ZoR č. 9'!J33)+IF('ZoR č. 10'!$D33="",0,'ZoR č. 10'!J33)+IF(ZZoR!$D33="",0,ZZoR!J33)</f>
        <v>0</v>
      </c>
      <c r="AA33" s="281">
        <f>IF('ZoR č. 1'!$D33="",0,'ZoR č. 1'!K33)+IF('ZoR č. 2'!$D33="",0,'ZoR č. 2'!K33)+IF('ZoR č. 3'!$D33="",0,'ZoR č. 3'!K33)+IF('ZoR č. 4'!$D33="",0,'ZoR č. 4'!K33)+IF('ZoR č. 5'!$D33="",0,'ZoR č. 5'!K33)+IF('ZoR č. 6'!$D33="",0,'ZoR č. 6'!K33)+IF('ZoR č. 7'!$D33="",0,'ZoR č. 7'!K33)+IF('ZoR č. 8'!$D33="",0,'ZoR č. 8'!K33)+IF('ZoR č. 9'!$D33="",0,'ZoR č. 9'!K33)+IF('ZoR č. 10'!$D33="",0,'ZoR č. 10'!K33)+IF(ZZoR!$D33="",0,ZZoR!K33)</f>
        <v>0</v>
      </c>
      <c r="AB33" s="281">
        <f>IF('ZoR č. 1'!$D33="",0,'ZoR č. 1'!L33)+IF('ZoR č. 2'!$D33="",0,'ZoR č. 2'!L33)+IF('ZoR č. 3'!$D33="",0,'ZoR č. 3'!L33)+IF('ZoR č. 4'!$D33="",0,'ZoR č. 4'!L33)+IF('ZoR č. 5'!$D33="",0,'ZoR č. 5'!L33)+IF('ZoR č. 6'!$D33="",0,'ZoR č. 6'!L33)+IF('ZoR č. 7'!$D33="",0,'ZoR č. 7'!L33)+IF('ZoR č. 8'!$D33="",0,'ZoR č. 8'!L33)+IF('ZoR č. 9'!$D33="",0,'ZoR č. 9'!L33)+IF('ZoR č. 10'!$D33="",0,'ZoR č. 10'!L33)+IF(ZZoR!$D33="",0,ZZoR!L33)</f>
        <v>0</v>
      </c>
      <c r="AC33" s="281">
        <f>IF('ZoR č. 1'!$D33="",0,'ZoR č. 1'!M33)+IF('ZoR č. 2'!$D33="",0,'ZoR č. 2'!M33)+IF('ZoR č. 3'!$D33="",0,'ZoR č. 3'!M33)+IF('ZoR č. 4'!$D33="",0,'ZoR č. 4'!M33)+IF('ZoR č. 5'!$D33="",0,'ZoR č. 5'!M33)+IF('ZoR č. 6'!$D33="",0,'ZoR č. 6'!M33)+IF('ZoR č. 7'!$D33="",0,'ZoR č. 7'!M33)+IF('ZoR č. 8'!$D33="",0,'ZoR č. 8'!M33)+IF('ZoR č. 9'!$D33="",0,'ZoR č. 9'!M33)+IF('ZoR č. 10'!$D33="",0,'ZoR č. 10'!M33)+IF(ZZoR!$D33="",0,ZZoR!M33)</f>
        <v>0</v>
      </c>
      <c r="AE33" s="282" t="str">
        <f t="shared" si="3"/>
        <v/>
      </c>
    </row>
    <row r="34" spans="2:31" x14ac:dyDescent="0.25">
      <c r="B34" s="9" t="s">
        <v>77</v>
      </c>
      <c r="C34" s="98" t="str">
        <f>IF(COUNTA('Přehled partnerů'!C34:D34)&lt;&gt;2,"partner neuveden",IF('Přehled partnerů'!K34="ANO",'Přehled partnerů'!C34,"v tomto období nerelevantní"))</f>
        <v>partner neuveden</v>
      </c>
      <c r="D34" s="108" t="str">
        <f>IF(COUNTA('Přehled partnerů'!C34:D34)&lt;&gt;2,"",IF('Přehled partnerů'!K34="ANO",'Přehled partnerů'!D34,""))</f>
        <v/>
      </c>
      <c r="E34" s="21" t="str">
        <f t="shared" si="0"/>
        <v/>
      </c>
      <c r="F34" s="114" t="str">
        <f t="shared" si="1"/>
        <v/>
      </c>
      <c r="G34" s="125">
        <v>0</v>
      </c>
      <c r="H34" s="126">
        <v>0</v>
      </c>
      <c r="I34" s="126">
        <v>0</v>
      </c>
      <c r="J34" s="126">
        <v>0</v>
      </c>
      <c r="K34" s="16">
        <v>0</v>
      </c>
      <c r="L34" s="16">
        <v>0</v>
      </c>
      <c r="M34" s="20">
        <v>0</v>
      </c>
      <c r="N34" s="58" t="str">
        <f t="shared" si="2"/>
        <v/>
      </c>
      <c r="O34" s="267">
        <f>IF('Rozpočet + Žádosti o změnu'!$ER$2="ano",'Rozpočet + Žádosti o změnu'!EL34,IF('Rozpočet + Žádosti o změnu'!$EF$2="ano",'Rozpočet + Žádosti o změnu'!DZ34,IF('Rozpočet + Žádosti o změnu'!$DT$2="ano",'Rozpočet + Žádosti o změnu'!DN34,IF('Rozpočet + Žádosti o změnu'!$DH$2="ano",'Rozpočet + Žádosti o změnu'!DB34,IF('Rozpočet + Žádosti o změnu'!$CV$2="ano",'Rozpočet + Žádosti o změnu'!CP34,IF('Rozpočet + Žádosti o změnu'!$CJ$2="ano",'Rozpočet + Žádosti o změnu'!CD34,IF('Rozpočet + Žádosti o změnu'!$BX$2="ano",'Rozpočet + Žádosti o změnu'!BR34,IF('Rozpočet + Žádosti o změnu'!$BL$2="ano",'Rozpočet + Žádosti o změnu'!BF34,IF('Rozpočet + Žádosti o změnu'!$AZ$2="ano",'Rozpočet + Žádosti o změnu'!AT34,IF('Rozpočet + Žádosti o změnu'!$AN$2="ano",'Rozpočet + Žádosti o změnu'!AH34,'Rozpočet + Žádosti o změnu'!H34))))))))))</f>
        <v>0</v>
      </c>
      <c r="P34" s="267">
        <f>IF('Rozpočet + Žádosti o změnu'!$ER$2="ano",'Rozpočet + Žádosti o změnu'!EM34,IF('Rozpočet + Žádosti o změnu'!$EF$2="ano",'Rozpočet + Žádosti o změnu'!EA34,IF('Rozpočet + Žádosti o změnu'!$DT$2="ano",'Rozpočet + Žádosti o změnu'!DO34,IF('Rozpočet + Žádosti o změnu'!$DH$2="ano",'Rozpočet + Žádosti o změnu'!DC34,IF('Rozpočet + Žádosti o změnu'!$CV$2="ano",'Rozpočet + Žádosti o změnu'!CQ34,IF('Rozpočet + Žádosti o změnu'!$CJ$2="ano",'Rozpočet + Žádosti o změnu'!CE34,IF('Rozpočet + Žádosti o změnu'!$BX$2="ano",'Rozpočet + Žádosti o změnu'!BS34,IF('Rozpočet + Žádosti o změnu'!$BL$2="ano",'Rozpočet + Žádosti o změnu'!BG34,IF('Rozpočet + Žádosti o změnu'!$AZ$2="ano",'Rozpočet + Žádosti o změnu'!AU34,IF('Rozpočet + Žádosti o změnu'!$AN$2="ano",'Rozpočet + Žádosti o změnu'!AI34,'Rozpočet + Žádosti o změnu'!I34))))))))))</f>
        <v>0</v>
      </c>
      <c r="Q34" s="267">
        <f>IF('Rozpočet + Žádosti o změnu'!$ER$2="ano",'Rozpočet + Žádosti o změnu'!EN34,IF('Rozpočet + Žádosti o změnu'!$EF$2="ano",'Rozpočet + Žádosti o změnu'!EB34,IF('Rozpočet + Žádosti o změnu'!$DT$2="ano",'Rozpočet + Žádosti o změnu'!DP34,IF('Rozpočet + Žádosti o změnu'!$DH$2="ano",'Rozpočet + Žádosti o změnu'!DD34,IF('Rozpočet + Žádosti o změnu'!$CV$2="ano",'Rozpočet + Žádosti o změnu'!CR34,IF('Rozpočet + Žádosti o změnu'!$CJ$2="ano",'Rozpočet + Žádosti o změnu'!CF34,IF('Rozpočet + Žádosti o změnu'!$BX$2="ano",'Rozpočet + Žádosti o změnu'!BT34,IF('Rozpočet + Žádosti o změnu'!$BL$2="ano",'Rozpočet + Žádosti o změnu'!BH34,IF('Rozpočet + Žádosti o změnu'!$AZ$2="ano",'Rozpočet + Žádosti o změnu'!AV34,IF('Rozpočet + Žádosti o změnu'!$AN$2="ano",'Rozpočet + Žádosti o změnu'!AJ34,'Rozpočet + Žádosti o změnu'!J34))))))))))</f>
        <v>0</v>
      </c>
      <c r="R34" s="267">
        <f>IF('Rozpočet + Žádosti o změnu'!$ER$2="ano",'Rozpočet + Žádosti o změnu'!EO34,IF('Rozpočet + Žádosti o změnu'!$EF$2="ano",'Rozpočet + Žádosti o změnu'!EC34,IF('Rozpočet + Žádosti o změnu'!$DT$2="ano",'Rozpočet + Žádosti o změnu'!DQ34,IF('Rozpočet + Žádosti o změnu'!$DH$2="ano",'Rozpočet + Žádosti o změnu'!DE34,IF('Rozpočet + Žádosti o změnu'!$CV$2="ano",'Rozpočet + Žádosti o změnu'!CS34,IF('Rozpočet + Žádosti o změnu'!$CJ$2="ano",'Rozpočet + Žádosti o změnu'!CG34,IF('Rozpočet + Žádosti o změnu'!$BX$2="ano",'Rozpočet + Žádosti o změnu'!BU34,IF('Rozpočet + Žádosti o změnu'!$BL$2="ano",'Rozpočet + Žádosti o změnu'!BI34,IF('Rozpočet + Žádosti o změnu'!$AZ$2="ano",'Rozpočet + Žádosti o změnu'!AW34,IF('Rozpočet + Žádosti o změnu'!$AN$2="ano",'Rozpočet + Žádosti o změnu'!AK34,'Rozpočet + Žádosti o změnu'!K34))))))))))</f>
        <v>0</v>
      </c>
      <c r="S34" s="267">
        <f>IF('Rozpočet + Žádosti o změnu'!$ER$2="ano",'Rozpočet + Žádosti o změnu'!EP34,IF('Rozpočet + Žádosti o změnu'!$EF$2="ano",'Rozpočet + Žádosti o změnu'!ED34,IF('Rozpočet + Žádosti o změnu'!$DT$2="ano",'Rozpočet + Žádosti o změnu'!DR34,IF('Rozpočet + Žádosti o změnu'!$DH$2="ano",'Rozpočet + Žádosti o změnu'!DF34,IF('Rozpočet + Žádosti o změnu'!$CV$2="ano",'Rozpočet + Žádosti o změnu'!CT34,IF('Rozpočet + Žádosti o změnu'!$CJ$2="ano",'Rozpočet + Žádosti o změnu'!CH34,IF('Rozpočet + Žádosti o změnu'!$BX$2="ano",'Rozpočet + Žádosti o změnu'!BV34,IF('Rozpočet + Žádosti o změnu'!$BL$2="ano",'Rozpočet + Žádosti o změnu'!BJ34,IF('Rozpočet + Žádosti o změnu'!$AZ$2="ano",'Rozpočet + Žádosti o změnu'!AX34,IF('Rozpočet + Žádosti o změnu'!$AN$2="ano",'Rozpočet + Žádosti o změnu'!AL34,'Rozpočet + Žádosti o změnu'!L34))))))))))</f>
        <v>0</v>
      </c>
      <c r="T34" s="267">
        <f>IF('Rozpočet + Žádosti o změnu'!$ER$2="ano",'Rozpočet + Žádosti o změnu'!EQ34,IF('Rozpočet + Žádosti o změnu'!$EF$2="ano",'Rozpočet + Žádosti o změnu'!EE34,IF('Rozpočet + Žádosti o změnu'!$DT$2="ano",'Rozpočet + Žádosti o změnu'!DS34,IF('Rozpočet + Žádosti o změnu'!$DH$2="ano",'Rozpočet + Žádosti o změnu'!DG34,IF('Rozpočet + Žádosti o změnu'!$CV$2="ano",'Rozpočet + Žádosti o změnu'!CU34,IF('Rozpočet + Žádosti o změnu'!$CJ$2="ano",'Rozpočet + Žádosti o změnu'!CI34,IF('Rozpočet + Žádosti o změnu'!$BX$2="ano",'Rozpočet + Žádosti o změnu'!BW34,IF('Rozpočet + Žádosti o změnu'!$BL$2="ano",'Rozpočet + Žádosti o změnu'!BK34,IF('Rozpočet + Žádosti o změnu'!$AZ$2="ano",'Rozpočet + Žádosti o změnu'!AY34,IF('Rozpočet + Žádosti o změnu'!$AN$2="ano",'Rozpočet + Žádosti o změnu'!AM34,'Rozpočet + Žádosti o změnu'!M34))))))))))</f>
        <v>0</v>
      </c>
      <c r="U34" s="267">
        <f>IF('Rozpočet + Žádosti o změnu'!$ER$2="ano",'Rozpočet + Žádosti o změnu'!ER34,IF('Rozpočet + Žádosti o změnu'!$EF$2="ano",'Rozpočet + Žádosti o změnu'!EF34,IF('Rozpočet + Žádosti o změnu'!$DT$2="ano",'Rozpočet + Žádosti o změnu'!DT34,IF('Rozpočet + Žádosti o změnu'!$DH$2="ano",'Rozpočet + Žádosti o změnu'!DH34,IF('Rozpočet + Žádosti o změnu'!$CV$2="ano",'Rozpočet + Žádosti o změnu'!CV34,IF('Rozpočet + Žádosti o změnu'!$CJ$2="ano",'Rozpočet + Žádosti o změnu'!CJ34,IF('Rozpočet + Žádosti o změnu'!$BX$2="ano",'Rozpočet + Žádosti o změnu'!BX34,IF('Rozpočet + Žádosti o změnu'!$BL$2="ano",'Rozpočet + Žádosti o změnu'!BL34,IF('Rozpočet + Žádosti o změnu'!$AZ$2="ano",'Rozpočet + Žádosti o změnu'!AZ34,IF('Rozpočet + Žádosti o změnu'!$AN$2="ano",'Rozpočet + Žádosti o změnu'!AN34,'Rozpočet + Žádosti o změnu'!N34))))))))))</f>
        <v>0</v>
      </c>
      <c r="W34" s="281">
        <f>IF('ZoR č. 1'!$D34="",0,'ZoR č. 1'!G34)+IF('ZoR č. 2'!$D34="",0,'ZoR č. 2'!G34)+IF('ZoR č. 3'!$D34="",0,'ZoR č. 3'!G34)+IF('ZoR č. 4'!$D34="",0,'ZoR č. 4'!G34)+IF('ZoR č. 5'!$D34="",0,'ZoR č. 5'!G34)+IF('ZoR č. 6'!$D34="",0,'ZoR č. 6'!G34)+IF('ZoR č. 7'!$D34="",0,'ZoR č. 7'!G34)+IF('ZoR č. 8'!$D34="",0,'ZoR č. 8'!G34)+IF('ZoR č. 9'!$D34="",0,'ZoR č. 9'!G34)+IF('ZoR č. 10'!$D34="",0,'ZoR č. 10'!G34)+IF(ZZoR!$D34="",0,ZZoR!G34)</f>
        <v>0</v>
      </c>
      <c r="X34" s="281">
        <f>IF('ZoR č. 1'!$D34="",0,'ZoR č. 1'!H34)+IF('ZoR č. 2'!$D34="",0,'ZoR č. 2'!H34)+IF('ZoR č. 3'!$D34="",0,'ZoR č. 3'!H34)+IF('ZoR č. 4'!$D34="",0,'ZoR č. 4'!H34)+IF('ZoR č. 5'!$D34="",0,'ZoR č. 5'!H34)+IF('ZoR č. 6'!$D34="",0,'ZoR č. 6'!H34)+IF('ZoR č. 7'!$D34="",0,'ZoR č. 7'!H34)+IF('ZoR č. 8'!$D34="",0,'ZoR č. 8'!H34)+IF('ZoR č. 9'!$D34="",0,'ZoR č. 9'!H34)+IF('ZoR č. 10'!$D34="",0,'ZoR č. 10'!H34)+IF(ZZoR!$D34="",0,ZZoR!H34)</f>
        <v>0</v>
      </c>
      <c r="Y34" s="281">
        <f>IF('ZoR č. 1'!$D34="",0,'ZoR č. 1'!I34)+IF('ZoR č. 2'!$D34="",0,'ZoR č. 2'!I34)+IF('ZoR č. 3'!$D34="",0,'ZoR č. 3'!I34)+IF('ZoR č. 4'!$D34="",0,'ZoR č. 4'!I34)+IF('ZoR č. 5'!$D34="",0,'ZoR č. 5'!I34)+IF('ZoR č. 6'!$D34="",0,'ZoR č. 6'!I34)+IF('ZoR č. 7'!$D34="",0,'ZoR č. 7'!I34)+IF('ZoR č. 8'!$D34="",0,'ZoR č. 8'!I34)+IF('ZoR č. 9'!$D34="",0,'ZoR č. 9'!I34)+IF('ZoR č. 10'!$D34="",0,'ZoR č. 10'!I34)+IF(ZZoR!$D34="",0,ZZoR!I34)</f>
        <v>0</v>
      </c>
      <c r="Z34" s="281">
        <f>IF('ZoR č. 1'!$D34="",0,'ZoR č. 1'!J34)+IF('ZoR č. 2'!$D34="",0,'ZoR č. 2'!J34)+IF('ZoR č. 3'!$D34="",0,'ZoR č. 3'!J34)+IF('ZoR č. 4'!$D34="",0,'ZoR č. 4'!J34)+IF('ZoR č. 5'!$D34="",0,'ZoR č. 5'!J34)+IF('ZoR č. 6'!$D34="",0,'ZoR č. 6'!J34)+IF('ZoR č. 7'!$D34="",0,'ZoR č. 7'!J34)+IF('ZoR č. 8'!$D34="",0,'ZoR č. 8'!J34)+IF('ZoR č. 9'!$D34="",0,'ZoR č. 9'!J34)+IF('ZoR č. 10'!$D34="",0,'ZoR č. 10'!J34)+IF(ZZoR!$D34="",0,ZZoR!J34)</f>
        <v>0</v>
      </c>
      <c r="AA34" s="281">
        <f>IF('ZoR č. 1'!$D34="",0,'ZoR č. 1'!K34)+IF('ZoR č. 2'!$D34="",0,'ZoR č. 2'!K34)+IF('ZoR č. 3'!$D34="",0,'ZoR č. 3'!K34)+IF('ZoR č. 4'!$D34="",0,'ZoR č. 4'!K34)+IF('ZoR č. 5'!$D34="",0,'ZoR č. 5'!K34)+IF('ZoR č. 6'!$D34="",0,'ZoR č. 6'!K34)+IF('ZoR č. 7'!$D34="",0,'ZoR č. 7'!K34)+IF('ZoR č. 8'!$D34="",0,'ZoR č. 8'!K34)+IF('ZoR č. 9'!$D34="",0,'ZoR č. 9'!K34)+IF('ZoR č. 10'!$D34="",0,'ZoR č. 10'!K34)+IF(ZZoR!$D34="",0,ZZoR!K34)</f>
        <v>0</v>
      </c>
      <c r="AB34" s="281">
        <f>IF('ZoR č. 1'!$D34="",0,'ZoR č. 1'!L34)+IF('ZoR č. 2'!$D34="",0,'ZoR č. 2'!L34)+IF('ZoR č. 3'!$D34="",0,'ZoR č. 3'!L34)+IF('ZoR č. 4'!$D34="",0,'ZoR č. 4'!L34)+IF('ZoR č. 5'!$D34="",0,'ZoR č. 5'!L34)+IF('ZoR č. 6'!$D34="",0,'ZoR č. 6'!L34)+IF('ZoR č. 7'!$D34="",0,'ZoR č. 7'!L34)+IF('ZoR č. 8'!$D34="",0,'ZoR č. 8'!L34)+IF('ZoR č. 9'!$D34="",0,'ZoR č. 9'!L34)+IF('ZoR č. 10'!$D34="",0,'ZoR č. 10'!L34)+IF(ZZoR!$D34="",0,ZZoR!L34)</f>
        <v>0</v>
      </c>
      <c r="AC34" s="281">
        <f>IF('ZoR č. 1'!$D34="",0,'ZoR č. 1'!M34)+IF('ZoR č. 2'!$D34="",0,'ZoR č. 2'!M34)+IF('ZoR č. 3'!$D34="",0,'ZoR č. 3'!M34)+IF('ZoR č. 4'!$D34="",0,'ZoR č. 4'!M34)+IF('ZoR č. 5'!$D34="",0,'ZoR č. 5'!M34)+IF('ZoR č. 6'!$D34="",0,'ZoR č. 6'!M34)+IF('ZoR č. 7'!$D34="",0,'ZoR č. 7'!M34)+IF('ZoR č. 8'!$D34="",0,'ZoR č. 8'!M34)+IF('ZoR č. 9'!$D34="",0,'ZoR č. 9'!M34)+IF('ZoR č. 10'!$D34="",0,'ZoR č. 10'!M34)+IF(ZZoR!$D34="",0,ZZoR!M34)</f>
        <v>0</v>
      </c>
      <c r="AE34" s="282" t="str">
        <f t="shared" si="3"/>
        <v/>
      </c>
    </row>
    <row r="35" spans="2:31" x14ac:dyDescent="0.25">
      <c r="B35" s="9" t="s">
        <v>78</v>
      </c>
      <c r="C35" s="98" t="str">
        <f>IF(COUNTA('Přehled partnerů'!C35:D35)&lt;&gt;2,"partner neuveden",IF('Přehled partnerů'!K35="ANO",'Přehled partnerů'!C35,"v tomto období nerelevantní"))</f>
        <v>partner neuveden</v>
      </c>
      <c r="D35" s="108" t="str">
        <f>IF(COUNTA('Přehled partnerů'!C35:D35)&lt;&gt;2,"",IF('Přehled partnerů'!K35="ANO",'Přehled partnerů'!D35,""))</f>
        <v/>
      </c>
      <c r="E35" s="21" t="str">
        <f t="shared" si="0"/>
        <v/>
      </c>
      <c r="F35" s="114" t="str">
        <f t="shared" si="1"/>
        <v/>
      </c>
      <c r="G35" s="125">
        <v>0</v>
      </c>
      <c r="H35" s="126">
        <v>0</v>
      </c>
      <c r="I35" s="126">
        <v>0</v>
      </c>
      <c r="J35" s="126">
        <v>0</v>
      </c>
      <c r="K35" s="16">
        <v>0</v>
      </c>
      <c r="L35" s="16">
        <v>0</v>
      </c>
      <c r="M35" s="20">
        <v>0</v>
      </c>
      <c r="N35" s="58" t="str">
        <f t="shared" si="2"/>
        <v/>
      </c>
      <c r="O35" s="267">
        <f>IF('Rozpočet + Žádosti o změnu'!$ER$2="ano",'Rozpočet + Žádosti o změnu'!EL35,IF('Rozpočet + Žádosti o změnu'!$EF$2="ano",'Rozpočet + Žádosti o změnu'!DZ35,IF('Rozpočet + Žádosti o změnu'!$DT$2="ano",'Rozpočet + Žádosti o změnu'!DN35,IF('Rozpočet + Žádosti o změnu'!$DH$2="ano",'Rozpočet + Žádosti o změnu'!DB35,IF('Rozpočet + Žádosti o změnu'!$CV$2="ano",'Rozpočet + Žádosti o změnu'!CP35,IF('Rozpočet + Žádosti o změnu'!$CJ$2="ano",'Rozpočet + Žádosti o změnu'!CD35,IF('Rozpočet + Žádosti o změnu'!$BX$2="ano",'Rozpočet + Žádosti o změnu'!BR35,IF('Rozpočet + Žádosti o změnu'!$BL$2="ano",'Rozpočet + Žádosti o změnu'!BF35,IF('Rozpočet + Žádosti o změnu'!$AZ$2="ano",'Rozpočet + Žádosti o změnu'!AT35,IF('Rozpočet + Žádosti o změnu'!$AN$2="ano",'Rozpočet + Žádosti o změnu'!AH35,'Rozpočet + Žádosti o změnu'!H35))))))))))</f>
        <v>0</v>
      </c>
      <c r="P35" s="267">
        <f>IF('Rozpočet + Žádosti o změnu'!$ER$2="ano",'Rozpočet + Žádosti o změnu'!EM35,IF('Rozpočet + Žádosti o změnu'!$EF$2="ano",'Rozpočet + Žádosti o změnu'!EA35,IF('Rozpočet + Žádosti o změnu'!$DT$2="ano",'Rozpočet + Žádosti o změnu'!DO35,IF('Rozpočet + Žádosti o změnu'!$DH$2="ano",'Rozpočet + Žádosti o změnu'!DC35,IF('Rozpočet + Žádosti o změnu'!$CV$2="ano",'Rozpočet + Žádosti o změnu'!CQ35,IF('Rozpočet + Žádosti o změnu'!$CJ$2="ano",'Rozpočet + Žádosti o změnu'!CE35,IF('Rozpočet + Žádosti o změnu'!$BX$2="ano",'Rozpočet + Žádosti o změnu'!BS35,IF('Rozpočet + Žádosti o změnu'!$BL$2="ano",'Rozpočet + Žádosti o změnu'!BG35,IF('Rozpočet + Žádosti o změnu'!$AZ$2="ano",'Rozpočet + Žádosti o změnu'!AU35,IF('Rozpočet + Žádosti o změnu'!$AN$2="ano",'Rozpočet + Žádosti o změnu'!AI35,'Rozpočet + Žádosti o změnu'!I35))))))))))</f>
        <v>0</v>
      </c>
      <c r="Q35" s="267">
        <f>IF('Rozpočet + Žádosti o změnu'!$ER$2="ano",'Rozpočet + Žádosti o změnu'!EN35,IF('Rozpočet + Žádosti o změnu'!$EF$2="ano",'Rozpočet + Žádosti o změnu'!EB35,IF('Rozpočet + Žádosti o změnu'!$DT$2="ano",'Rozpočet + Žádosti o změnu'!DP35,IF('Rozpočet + Žádosti o změnu'!$DH$2="ano",'Rozpočet + Žádosti o změnu'!DD35,IF('Rozpočet + Žádosti o změnu'!$CV$2="ano",'Rozpočet + Žádosti o změnu'!CR35,IF('Rozpočet + Žádosti o změnu'!$CJ$2="ano",'Rozpočet + Žádosti o změnu'!CF35,IF('Rozpočet + Žádosti o změnu'!$BX$2="ano",'Rozpočet + Žádosti o změnu'!BT35,IF('Rozpočet + Žádosti o změnu'!$BL$2="ano",'Rozpočet + Žádosti o změnu'!BH35,IF('Rozpočet + Žádosti o změnu'!$AZ$2="ano",'Rozpočet + Žádosti o změnu'!AV35,IF('Rozpočet + Žádosti o změnu'!$AN$2="ano",'Rozpočet + Žádosti o změnu'!AJ35,'Rozpočet + Žádosti o změnu'!J35))))))))))</f>
        <v>0</v>
      </c>
      <c r="R35" s="267">
        <f>IF('Rozpočet + Žádosti o změnu'!$ER$2="ano",'Rozpočet + Žádosti o změnu'!EO35,IF('Rozpočet + Žádosti o změnu'!$EF$2="ano",'Rozpočet + Žádosti o změnu'!EC35,IF('Rozpočet + Žádosti o změnu'!$DT$2="ano",'Rozpočet + Žádosti o změnu'!DQ35,IF('Rozpočet + Žádosti o změnu'!$DH$2="ano",'Rozpočet + Žádosti o změnu'!DE35,IF('Rozpočet + Žádosti o změnu'!$CV$2="ano",'Rozpočet + Žádosti o změnu'!CS35,IF('Rozpočet + Žádosti o změnu'!$CJ$2="ano",'Rozpočet + Žádosti o změnu'!CG35,IF('Rozpočet + Žádosti o změnu'!$BX$2="ano",'Rozpočet + Žádosti o změnu'!BU35,IF('Rozpočet + Žádosti o změnu'!$BL$2="ano",'Rozpočet + Žádosti o změnu'!BI35,IF('Rozpočet + Žádosti o změnu'!$AZ$2="ano",'Rozpočet + Žádosti o změnu'!AW35,IF('Rozpočet + Žádosti o změnu'!$AN$2="ano",'Rozpočet + Žádosti o změnu'!AK35,'Rozpočet + Žádosti o změnu'!K35))))))))))</f>
        <v>0</v>
      </c>
      <c r="S35" s="267">
        <f>IF('Rozpočet + Žádosti o změnu'!$ER$2="ano",'Rozpočet + Žádosti o změnu'!EP35,IF('Rozpočet + Žádosti o změnu'!$EF$2="ano",'Rozpočet + Žádosti o změnu'!ED35,IF('Rozpočet + Žádosti o změnu'!$DT$2="ano",'Rozpočet + Žádosti o změnu'!DR35,IF('Rozpočet + Žádosti o změnu'!$DH$2="ano",'Rozpočet + Žádosti o změnu'!DF35,IF('Rozpočet + Žádosti o změnu'!$CV$2="ano",'Rozpočet + Žádosti o změnu'!CT35,IF('Rozpočet + Žádosti o změnu'!$CJ$2="ano",'Rozpočet + Žádosti o změnu'!CH35,IF('Rozpočet + Žádosti o změnu'!$BX$2="ano",'Rozpočet + Žádosti o změnu'!BV35,IF('Rozpočet + Žádosti o změnu'!$BL$2="ano",'Rozpočet + Žádosti o změnu'!BJ35,IF('Rozpočet + Žádosti o změnu'!$AZ$2="ano",'Rozpočet + Žádosti o změnu'!AX35,IF('Rozpočet + Žádosti o změnu'!$AN$2="ano",'Rozpočet + Žádosti o změnu'!AL35,'Rozpočet + Žádosti o změnu'!L35))))))))))</f>
        <v>0</v>
      </c>
      <c r="T35" s="267">
        <f>IF('Rozpočet + Žádosti o změnu'!$ER$2="ano",'Rozpočet + Žádosti o změnu'!EQ35,IF('Rozpočet + Žádosti o změnu'!$EF$2="ano",'Rozpočet + Žádosti o změnu'!EE35,IF('Rozpočet + Žádosti o změnu'!$DT$2="ano",'Rozpočet + Žádosti o změnu'!DS35,IF('Rozpočet + Žádosti o změnu'!$DH$2="ano",'Rozpočet + Žádosti o změnu'!DG35,IF('Rozpočet + Žádosti o změnu'!$CV$2="ano",'Rozpočet + Žádosti o změnu'!CU35,IF('Rozpočet + Žádosti o změnu'!$CJ$2="ano",'Rozpočet + Žádosti o změnu'!CI35,IF('Rozpočet + Žádosti o změnu'!$BX$2="ano",'Rozpočet + Žádosti o změnu'!BW35,IF('Rozpočet + Žádosti o změnu'!$BL$2="ano",'Rozpočet + Žádosti o změnu'!BK35,IF('Rozpočet + Žádosti o změnu'!$AZ$2="ano",'Rozpočet + Žádosti o změnu'!AY35,IF('Rozpočet + Žádosti o změnu'!$AN$2="ano",'Rozpočet + Žádosti o změnu'!AM35,'Rozpočet + Žádosti o změnu'!M35))))))))))</f>
        <v>0</v>
      </c>
      <c r="U35" s="267">
        <f>IF('Rozpočet + Žádosti o změnu'!$ER$2="ano",'Rozpočet + Žádosti o změnu'!ER35,IF('Rozpočet + Žádosti o změnu'!$EF$2="ano",'Rozpočet + Žádosti o změnu'!EF35,IF('Rozpočet + Žádosti o změnu'!$DT$2="ano",'Rozpočet + Žádosti o změnu'!DT35,IF('Rozpočet + Žádosti o změnu'!$DH$2="ano",'Rozpočet + Žádosti o změnu'!DH35,IF('Rozpočet + Žádosti o změnu'!$CV$2="ano",'Rozpočet + Žádosti o změnu'!CV35,IF('Rozpočet + Žádosti o změnu'!$CJ$2="ano",'Rozpočet + Žádosti o změnu'!CJ35,IF('Rozpočet + Žádosti o změnu'!$BX$2="ano",'Rozpočet + Žádosti o změnu'!BX35,IF('Rozpočet + Žádosti o změnu'!$BL$2="ano",'Rozpočet + Žádosti o změnu'!BL35,IF('Rozpočet + Žádosti o změnu'!$AZ$2="ano",'Rozpočet + Žádosti o změnu'!AZ35,IF('Rozpočet + Žádosti o změnu'!$AN$2="ano",'Rozpočet + Žádosti o změnu'!AN35,'Rozpočet + Žádosti o změnu'!N35))))))))))</f>
        <v>0</v>
      </c>
      <c r="W35" s="281">
        <f>IF('ZoR č. 1'!$D35="",0,'ZoR č. 1'!G35)+IF('ZoR č. 2'!$D35="",0,'ZoR č. 2'!G35)+IF('ZoR č. 3'!$D35="",0,'ZoR č. 3'!G35)+IF('ZoR č. 4'!$D35="",0,'ZoR č. 4'!G35)+IF('ZoR č. 5'!$D35="",0,'ZoR č. 5'!G35)+IF('ZoR č. 6'!$D35="",0,'ZoR č. 6'!G35)+IF('ZoR č. 7'!$D35="",0,'ZoR č. 7'!G35)+IF('ZoR č. 8'!$D35="",0,'ZoR č. 8'!G35)+IF('ZoR č. 9'!$D35="",0,'ZoR č. 9'!G35)+IF('ZoR č. 10'!$D35="",0,'ZoR č. 10'!G35)+IF(ZZoR!$D35="",0,ZZoR!G35)</f>
        <v>0</v>
      </c>
      <c r="X35" s="281">
        <f>IF('ZoR č. 1'!$D35="",0,'ZoR č. 1'!H35)+IF('ZoR č. 2'!$D35="",0,'ZoR č. 2'!H35)+IF('ZoR č. 3'!$D35="",0,'ZoR č. 3'!H35)+IF('ZoR č. 4'!$D35="",0,'ZoR č. 4'!H35)+IF('ZoR č. 5'!$D35="",0,'ZoR č. 5'!H35)+IF('ZoR č. 6'!$D35="",0,'ZoR č. 6'!H35)+IF('ZoR č. 7'!$D35="",0,'ZoR č. 7'!H35)+IF('ZoR č. 8'!$D35="",0,'ZoR č. 8'!H35)+IF('ZoR č. 9'!$D35="",0,'ZoR č. 9'!H35)+IF('ZoR č. 10'!$D35="",0,'ZoR č. 10'!H35)+IF(ZZoR!$D35="",0,ZZoR!H35)</f>
        <v>0</v>
      </c>
      <c r="Y35" s="281">
        <f>IF('ZoR č. 1'!$D35="",0,'ZoR č. 1'!I35)+IF('ZoR č. 2'!$D35="",0,'ZoR č. 2'!I35)+IF('ZoR č. 3'!$D35="",0,'ZoR č. 3'!I35)+IF('ZoR č. 4'!$D35="",0,'ZoR č. 4'!I35)+IF('ZoR č. 5'!$D35="",0,'ZoR č. 5'!I35)+IF('ZoR č. 6'!$D35="",0,'ZoR č. 6'!I35)+IF('ZoR č. 7'!$D35="",0,'ZoR č. 7'!I35)+IF('ZoR č. 8'!$D35="",0,'ZoR č. 8'!I35)+IF('ZoR č. 9'!$D35="",0,'ZoR č. 9'!I35)+IF('ZoR č. 10'!$D35="",0,'ZoR č. 10'!I35)+IF(ZZoR!$D35="",0,ZZoR!I35)</f>
        <v>0</v>
      </c>
      <c r="Z35" s="281">
        <f>IF('ZoR č. 1'!$D35="",0,'ZoR č. 1'!J35)+IF('ZoR č. 2'!$D35="",0,'ZoR č. 2'!J35)+IF('ZoR č. 3'!$D35="",0,'ZoR č. 3'!J35)+IF('ZoR č. 4'!$D35="",0,'ZoR č. 4'!J35)+IF('ZoR č. 5'!$D35="",0,'ZoR č. 5'!J35)+IF('ZoR č. 6'!$D35="",0,'ZoR č. 6'!J35)+IF('ZoR č. 7'!$D35="",0,'ZoR č. 7'!J35)+IF('ZoR č. 8'!$D35="",0,'ZoR č. 8'!J35)+IF('ZoR č. 9'!$D35="",0,'ZoR č. 9'!J35)+IF('ZoR č. 10'!$D35="",0,'ZoR č. 10'!J35)+IF(ZZoR!$D35="",0,ZZoR!J35)</f>
        <v>0</v>
      </c>
      <c r="AA35" s="281">
        <f>IF('ZoR č. 1'!$D35="",0,'ZoR č. 1'!K35)+IF('ZoR č. 2'!$D35="",0,'ZoR č. 2'!K35)+IF('ZoR č. 3'!$D35="",0,'ZoR č. 3'!K35)+IF('ZoR č. 4'!$D35="",0,'ZoR č. 4'!K35)+IF('ZoR č. 5'!$D35="",0,'ZoR č. 5'!K35)+IF('ZoR č. 6'!$D35="",0,'ZoR č. 6'!K35)+IF('ZoR č. 7'!$D35="",0,'ZoR č. 7'!K35)+IF('ZoR č. 8'!$D35="",0,'ZoR č. 8'!K35)+IF('ZoR č. 9'!$D35="",0,'ZoR č. 9'!K35)+IF('ZoR č. 10'!$D35="",0,'ZoR č. 10'!K35)+IF(ZZoR!$D35="",0,ZZoR!K35)</f>
        <v>0</v>
      </c>
      <c r="AB35" s="281">
        <f>IF('ZoR č. 1'!$D35="",0,'ZoR č. 1'!L35)+IF('ZoR č. 2'!$D35="",0,'ZoR č. 2'!L35)+IF('ZoR č. 3'!$D35="",0,'ZoR č. 3'!L35)+IF('ZoR č. 4'!$D35="",0,'ZoR č. 4'!L35)+IF('ZoR č. 5'!$D35="",0,'ZoR č. 5'!L35)+IF('ZoR č. 6'!$D35="",0,'ZoR č. 6'!L35)+IF('ZoR č. 7'!$D35="",0,'ZoR č. 7'!L35)+IF('ZoR č. 8'!$D35="",0,'ZoR č. 8'!L35)+IF('ZoR č. 9'!$D35="",0,'ZoR č. 9'!L35)+IF('ZoR č. 10'!$D35="",0,'ZoR č. 10'!L35)+IF(ZZoR!$D35="",0,ZZoR!L35)</f>
        <v>0</v>
      </c>
      <c r="AC35" s="281">
        <f>IF('ZoR č. 1'!$D35="",0,'ZoR č. 1'!M35)+IF('ZoR č. 2'!$D35="",0,'ZoR č. 2'!M35)+IF('ZoR č. 3'!$D35="",0,'ZoR č. 3'!M35)+IF('ZoR č. 4'!$D35="",0,'ZoR č. 4'!M35)+IF('ZoR č. 5'!$D35="",0,'ZoR č. 5'!M35)+IF('ZoR č. 6'!$D35="",0,'ZoR č. 6'!M35)+IF('ZoR č. 7'!$D35="",0,'ZoR č. 7'!M35)+IF('ZoR č. 8'!$D35="",0,'ZoR č. 8'!M35)+IF('ZoR č. 9'!$D35="",0,'ZoR č. 9'!M35)+IF('ZoR č. 10'!$D35="",0,'ZoR č. 10'!M35)+IF(ZZoR!$D35="",0,ZZoR!M35)</f>
        <v>0</v>
      </c>
      <c r="AE35" s="282" t="str">
        <f t="shared" si="3"/>
        <v/>
      </c>
    </row>
    <row r="36" spans="2:31" x14ac:dyDescent="0.25">
      <c r="B36" s="9" t="s">
        <v>79</v>
      </c>
      <c r="C36" s="98" t="str">
        <f>IF(COUNTA('Přehled partnerů'!C36:D36)&lt;&gt;2,"partner neuveden",IF('Přehled partnerů'!K36="ANO",'Přehled partnerů'!C36,"v tomto období nerelevantní"))</f>
        <v>partner neuveden</v>
      </c>
      <c r="D36" s="108" t="str">
        <f>IF(COUNTA('Přehled partnerů'!C36:D36)&lt;&gt;2,"",IF('Přehled partnerů'!K36="ANO",'Přehled partnerů'!D36,""))</f>
        <v/>
      </c>
      <c r="E36" s="21" t="str">
        <f t="shared" si="0"/>
        <v/>
      </c>
      <c r="F36" s="114" t="str">
        <f t="shared" si="1"/>
        <v/>
      </c>
      <c r="G36" s="125">
        <v>0</v>
      </c>
      <c r="H36" s="126">
        <v>0</v>
      </c>
      <c r="I36" s="126">
        <v>0</v>
      </c>
      <c r="J36" s="126">
        <v>0</v>
      </c>
      <c r="K36" s="16">
        <v>0</v>
      </c>
      <c r="L36" s="16">
        <v>0</v>
      </c>
      <c r="M36" s="20">
        <v>0</v>
      </c>
      <c r="N36" s="58" t="str">
        <f t="shared" si="2"/>
        <v/>
      </c>
      <c r="O36" s="267">
        <f>IF('Rozpočet + Žádosti o změnu'!$ER$2="ano",'Rozpočet + Žádosti o změnu'!EL36,IF('Rozpočet + Žádosti o změnu'!$EF$2="ano",'Rozpočet + Žádosti o změnu'!DZ36,IF('Rozpočet + Žádosti o změnu'!$DT$2="ano",'Rozpočet + Žádosti o změnu'!DN36,IF('Rozpočet + Žádosti o změnu'!$DH$2="ano",'Rozpočet + Žádosti o změnu'!DB36,IF('Rozpočet + Žádosti o změnu'!$CV$2="ano",'Rozpočet + Žádosti o změnu'!CP36,IF('Rozpočet + Žádosti o změnu'!$CJ$2="ano",'Rozpočet + Žádosti o změnu'!CD36,IF('Rozpočet + Žádosti o změnu'!$BX$2="ano",'Rozpočet + Žádosti o změnu'!BR36,IF('Rozpočet + Žádosti o změnu'!$BL$2="ano",'Rozpočet + Žádosti o změnu'!BF36,IF('Rozpočet + Žádosti o změnu'!$AZ$2="ano",'Rozpočet + Žádosti o změnu'!AT36,IF('Rozpočet + Žádosti o změnu'!$AN$2="ano",'Rozpočet + Žádosti o změnu'!AH36,'Rozpočet + Žádosti o změnu'!H36))))))))))</f>
        <v>0</v>
      </c>
      <c r="P36" s="267">
        <f>IF('Rozpočet + Žádosti o změnu'!$ER$2="ano",'Rozpočet + Žádosti o změnu'!EM36,IF('Rozpočet + Žádosti o změnu'!$EF$2="ano",'Rozpočet + Žádosti o změnu'!EA36,IF('Rozpočet + Žádosti o změnu'!$DT$2="ano",'Rozpočet + Žádosti o změnu'!DO36,IF('Rozpočet + Žádosti o změnu'!$DH$2="ano",'Rozpočet + Žádosti o změnu'!DC36,IF('Rozpočet + Žádosti o změnu'!$CV$2="ano",'Rozpočet + Žádosti o změnu'!CQ36,IF('Rozpočet + Žádosti o změnu'!$CJ$2="ano",'Rozpočet + Žádosti o změnu'!CE36,IF('Rozpočet + Žádosti o změnu'!$BX$2="ano",'Rozpočet + Žádosti o změnu'!BS36,IF('Rozpočet + Žádosti o změnu'!$BL$2="ano",'Rozpočet + Žádosti o změnu'!BG36,IF('Rozpočet + Žádosti o změnu'!$AZ$2="ano",'Rozpočet + Žádosti o změnu'!AU36,IF('Rozpočet + Žádosti o změnu'!$AN$2="ano",'Rozpočet + Žádosti o změnu'!AI36,'Rozpočet + Žádosti o změnu'!I36))))))))))</f>
        <v>0</v>
      </c>
      <c r="Q36" s="267">
        <f>IF('Rozpočet + Žádosti o změnu'!$ER$2="ano",'Rozpočet + Žádosti o změnu'!EN36,IF('Rozpočet + Žádosti o změnu'!$EF$2="ano",'Rozpočet + Žádosti o změnu'!EB36,IF('Rozpočet + Žádosti o změnu'!$DT$2="ano",'Rozpočet + Žádosti o změnu'!DP36,IF('Rozpočet + Žádosti o změnu'!$DH$2="ano",'Rozpočet + Žádosti o změnu'!DD36,IF('Rozpočet + Žádosti o změnu'!$CV$2="ano",'Rozpočet + Žádosti o změnu'!CR36,IF('Rozpočet + Žádosti o změnu'!$CJ$2="ano",'Rozpočet + Žádosti o změnu'!CF36,IF('Rozpočet + Žádosti o změnu'!$BX$2="ano",'Rozpočet + Žádosti o změnu'!BT36,IF('Rozpočet + Žádosti o změnu'!$BL$2="ano",'Rozpočet + Žádosti o změnu'!BH36,IF('Rozpočet + Žádosti o změnu'!$AZ$2="ano",'Rozpočet + Žádosti o změnu'!AV36,IF('Rozpočet + Žádosti o změnu'!$AN$2="ano",'Rozpočet + Žádosti o změnu'!AJ36,'Rozpočet + Žádosti o změnu'!J36))))))))))</f>
        <v>0</v>
      </c>
      <c r="R36" s="267">
        <f>IF('Rozpočet + Žádosti o změnu'!$ER$2="ano",'Rozpočet + Žádosti o změnu'!EO36,IF('Rozpočet + Žádosti o změnu'!$EF$2="ano",'Rozpočet + Žádosti o změnu'!EC36,IF('Rozpočet + Žádosti o změnu'!$DT$2="ano",'Rozpočet + Žádosti o změnu'!DQ36,IF('Rozpočet + Žádosti o změnu'!$DH$2="ano",'Rozpočet + Žádosti o změnu'!DE36,IF('Rozpočet + Žádosti o změnu'!$CV$2="ano",'Rozpočet + Žádosti o změnu'!CS36,IF('Rozpočet + Žádosti o změnu'!$CJ$2="ano",'Rozpočet + Žádosti o změnu'!CG36,IF('Rozpočet + Žádosti o změnu'!$BX$2="ano",'Rozpočet + Žádosti o změnu'!BU36,IF('Rozpočet + Žádosti o změnu'!$BL$2="ano",'Rozpočet + Žádosti o změnu'!BI36,IF('Rozpočet + Žádosti o změnu'!$AZ$2="ano",'Rozpočet + Žádosti o změnu'!AW36,IF('Rozpočet + Žádosti o změnu'!$AN$2="ano",'Rozpočet + Žádosti o změnu'!AK36,'Rozpočet + Žádosti o změnu'!K36))))))))))</f>
        <v>0</v>
      </c>
      <c r="S36" s="267">
        <f>IF('Rozpočet + Žádosti o změnu'!$ER$2="ano",'Rozpočet + Žádosti o změnu'!EP36,IF('Rozpočet + Žádosti o změnu'!$EF$2="ano",'Rozpočet + Žádosti o změnu'!ED36,IF('Rozpočet + Žádosti o změnu'!$DT$2="ano",'Rozpočet + Žádosti o změnu'!DR36,IF('Rozpočet + Žádosti o změnu'!$DH$2="ano",'Rozpočet + Žádosti o změnu'!DF36,IF('Rozpočet + Žádosti o změnu'!$CV$2="ano",'Rozpočet + Žádosti o změnu'!CT36,IF('Rozpočet + Žádosti o změnu'!$CJ$2="ano",'Rozpočet + Žádosti o změnu'!CH36,IF('Rozpočet + Žádosti o změnu'!$BX$2="ano",'Rozpočet + Žádosti o změnu'!BV36,IF('Rozpočet + Žádosti o změnu'!$BL$2="ano",'Rozpočet + Žádosti o změnu'!BJ36,IF('Rozpočet + Žádosti o změnu'!$AZ$2="ano",'Rozpočet + Žádosti o změnu'!AX36,IF('Rozpočet + Žádosti o změnu'!$AN$2="ano",'Rozpočet + Žádosti o změnu'!AL36,'Rozpočet + Žádosti o změnu'!L36))))))))))</f>
        <v>0</v>
      </c>
      <c r="T36" s="267">
        <f>IF('Rozpočet + Žádosti o změnu'!$ER$2="ano",'Rozpočet + Žádosti o změnu'!EQ36,IF('Rozpočet + Žádosti o změnu'!$EF$2="ano",'Rozpočet + Žádosti o změnu'!EE36,IF('Rozpočet + Žádosti o změnu'!$DT$2="ano",'Rozpočet + Žádosti o změnu'!DS36,IF('Rozpočet + Žádosti o změnu'!$DH$2="ano",'Rozpočet + Žádosti o změnu'!DG36,IF('Rozpočet + Žádosti o změnu'!$CV$2="ano",'Rozpočet + Žádosti o změnu'!CU36,IF('Rozpočet + Žádosti o změnu'!$CJ$2="ano",'Rozpočet + Žádosti o změnu'!CI36,IF('Rozpočet + Žádosti o změnu'!$BX$2="ano",'Rozpočet + Žádosti o změnu'!BW36,IF('Rozpočet + Žádosti o změnu'!$BL$2="ano",'Rozpočet + Žádosti o změnu'!BK36,IF('Rozpočet + Žádosti o změnu'!$AZ$2="ano",'Rozpočet + Žádosti o změnu'!AY36,IF('Rozpočet + Žádosti o změnu'!$AN$2="ano",'Rozpočet + Žádosti o změnu'!AM36,'Rozpočet + Žádosti o změnu'!M36))))))))))</f>
        <v>0</v>
      </c>
      <c r="U36" s="267">
        <f>IF('Rozpočet + Žádosti o změnu'!$ER$2="ano",'Rozpočet + Žádosti o změnu'!ER36,IF('Rozpočet + Žádosti o změnu'!$EF$2="ano",'Rozpočet + Žádosti o změnu'!EF36,IF('Rozpočet + Žádosti o změnu'!$DT$2="ano",'Rozpočet + Žádosti o změnu'!DT36,IF('Rozpočet + Žádosti o změnu'!$DH$2="ano",'Rozpočet + Žádosti o změnu'!DH36,IF('Rozpočet + Žádosti o změnu'!$CV$2="ano",'Rozpočet + Žádosti o změnu'!CV36,IF('Rozpočet + Žádosti o změnu'!$CJ$2="ano",'Rozpočet + Žádosti o změnu'!CJ36,IF('Rozpočet + Žádosti o změnu'!$BX$2="ano",'Rozpočet + Žádosti o změnu'!BX36,IF('Rozpočet + Žádosti o změnu'!$BL$2="ano",'Rozpočet + Žádosti o změnu'!BL36,IF('Rozpočet + Žádosti o změnu'!$AZ$2="ano",'Rozpočet + Žádosti o změnu'!AZ36,IF('Rozpočet + Žádosti o změnu'!$AN$2="ano",'Rozpočet + Žádosti o změnu'!AN36,'Rozpočet + Žádosti o změnu'!N36))))))))))</f>
        <v>0</v>
      </c>
      <c r="W36" s="281">
        <f>IF('ZoR č. 1'!$D36="",0,'ZoR č. 1'!G36)+IF('ZoR č. 2'!$D36="",0,'ZoR č. 2'!G36)+IF('ZoR č. 3'!$D36="",0,'ZoR č. 3'!G36)+IF('ZoR č. 4'!$D36="",0,'ZoR č. 4'!G36)+IF('ZoR č. 5'!$D36="",0,'ZoR č. 5'!G36)+IF('ZoR č. 6'!$D36="",0,'ZoR č. 6'!G36)+IF('ZoR č. 7'!$D36="",0,'ZoR č. 7'!G36)+IF('ZoR č. 8'!$D36="",0,'ZoR č. 8'!G36)+IF('ZoR č. 9'!$D36="",0,'ZoR č. 9'!G36)+IF('ZoR č. 10'!$D36="",0,'ZoR č. 10'!G36)+IF(ZZoR!$D36="",0,ZZoR!G36)</f>
        <v>0</v>
      </c>
      <c r="X36" s="281">
        <f>IF('ZoR č. 1'!$D36="",0,'ZoR č. 1'!H36)+IF('ZoR č. 2'!$D36="",0,'ZoR č. 2'!H36)+IF('ZoR č. 3'!$D36="",0,'ZoR č. 3'!H36)+IF('ZoR č. 4'!$D36="",0,'ZoR č. 4'!H36)+IF('ZoR č. 5'!$D36="",0,'ZoR č. 5'!H36)+IF('ZoR č. 6'!$D36="",0,'ZoR č. 6'!H36)+IF('ZoR č. 7'!$D36="",0,'ZoR č. 7'!H36)+IF('ZoR č. 8'!$D36="",0,'ZoR č. 8'!H36)+IF('ZoR č. 9'!$D36="",0,'ZoR č. 9'!H36)+IF('ZoR č. 10'!$D36="",0,'ZoR č. 10'!H36)+IF(ZZoR!$D36="",0,ZZoR!H36)</f>
        <v>0</v>
      </c>
      <c r="Y36" s="281">
        <f>IF('ZoR č. 1'!$D36="",0,'ZoR č. 1'!I36)+IF('ZoR č. 2'!$D36="",0,'ZoR č. 2'!I36)+IF('ZoR č. 3'!$D36="",0,'ZoR č. 3'!I36)+IF('ZoR č. 4'!$D36="",0,'ZoR č. 4'!I36)+IF('ZoR č. 5'!$D36="",0,'ZoR č. 5'!I36)+IF('ZoR č. 6'!$D36="",0,'ZoR č. 6'!I36)+IF('ZoR č. 7'!$D36="",0,'ZoR č. 7'!I36)+IF('ZoR č. 8'!$D36="",0,'ZoR č. 8'!I36)+IF('ZoR č. 9'!$D36="",0,'ZoR č. 9'!I36)+IF('ZoR č. 10'!$D36="",0,'ZoR č. 10'!I36)+IF(ZZoR!$D36="",0,ZZoR!I36)</f>
        <v>0</v>
      </c>
      <c r="Z36" s="281">
        <f>IF('ZoR č. 1'!$D36="",0,'ZoR č. 1'!J36)+IF('ZoR č. 2'!$D36="",0,'ZoR č. 2'!J36)+IF('ZoR č. 3'!$D36="",0,'ZoR č. 3'!J36)+IF('ZoR č. 4'!$D36="",0,'ZoR č. 4'!J36)+IF('ZoR č. 5'!$D36="",0,'ZoR č. 5'!J36)+IF('ZoR č. 6'!$D36="",0,'ZoR č. 6'!J36)+IF('ZoR č. 7'!$D36="",0,'ZoR č. 7'!J36)+IF('ZoR č. 8'!$D36="",0,'ZoR č. 8'!J36)+IF('ZoR č. 9'!$D36="",0,'ZoR č. 9'!J36)+IF('ZoR č. 10'!$D36="",0,'ZoR č. 10'!J36)+IF(ZZoR!$D36="",0,ZZoR!J36)</f>
        <v>0</v>
      </c>
      <c r="AA36" s="281">
        <f>IF('ZoR č. 1'!$D36="",0,'ZoR č. 1'!K36)+IF('ZoR č. 2'!$D36="",0,'ZoR č. 2'!K36)+IF('ZoR č. 3'!$D36="",0,'ZoR č. 3'!K36)+IF('ZoR č. 4'!$D36="",0,'ZoR č. 4'!K36)+IF('ZoR č. 5'!$D36="",0,'ZoR č. 5'!K36)+IF('ZoR č. 6'!$D36="",0,'ZoR č. 6'!K36)+IF('ZoR č. 7'!$D36="",0,'ZoR č. 7'!K36)+IF('ZoR č. 8'!$D36="",0,'ZoR č. 8'!K36)+IF('ZoR č. 9'!$D36="",0,'ZoR č. 9'!K36)+IF('ZoR č. 10'!$D36="",0,'ZoR č. 10'!K36)+IF(ZZoR!$D36="",0,ZZoR!K36)</f>
        <v>0</v>
      </c>
      <c r="AB36" s="281">
        <f>IF('ZoR č. 1'!$D36="",0,'ZoR č. 1'!L36)+IF('ZoR č. 2'!$D36="",0,'ZoR č. 2'!L36)+IF('ZoR č. 3'!$D36="",0,'ZoR č. 3'!L36)+IF('ZoR č. 4'!$D36="",0,'ZoR č. 4'!L36)+IF('ZoR č. 5'!$D36="",0,'ZoR č. 5'!L36)+IF('ZoR č. 6'!$D36="",0,'ZoR č. 6'!L36)+IF('ZoR č. 7'!$D36="",0,'ZoR č. 7'!L36)+IF('ZoR č. 8'!$D36="",0,'ZoR č. 8'!L36)+IF('ZoR č. 9'!$D36="",0,'ZoR č. 9'!L36)+IF('ZoR č. 10'!$D36="",0,'ZoR č. 10'!L36)+IF(ZZoR!$D36="",0,ZZoR!L36)</f>
        <v>0</v>
      </c>
      <c r="AC36" s="281">
        <f>IF('ZoR č. 1'!$D36="",0,'ZoR č. 1'!M36)+IF('ZoR č. 2'!$D36="",0,'ZoR č. 2'!M36)+IF('ZoR č. 3'!$D36="",0,'ZoR č. 3'!M36)+IF('ZoR č. 4'!$D36="",0,'ZoR č. 4'!M36)+IF('ZoR č. 5'!$D36="",0,'ZoR č. 5'!M36)+IF('ZoR č. 6'!$D36="",0,'ZoR č. 6'!M36)+IF('ZoR č. 7'!$D36="",0,'ZoR č. 7'!M36)+IF('ZoR č. 8'!$D36="",0,'ZoR č. 8'!M36)+IF('ZoR č. 9'!$D36="",0,'ZoR č. 9'!M36)+IF('ZoR č. 10'!$D36="",0,'ZoR č. 10'!M36)+IF(ZZoR!$D36="",0,ZZoR!M36)</f>
        <v>0</v>
      </c>
      <c r="AE36" s="282" t="str">
        <f t="shared" si="3"/>
        <v/>
      </c>
    </row>
    <row r="37" spans="2:31" x14ac:dyDescent="0.25">
      <c r="B37" s="9" t="s">
        <v>80</v>
      </c>
      <c r="C37" s="98" t="str">
        <f>IF(COUNTA('Přehled partnerů'!C37:D37)&lt;&gt;2,"partner neuveden",IF('Přehled partnerů'!K37="ANO",'Přehled partnerů'!C37,"v tomto období nerelevantní"))</f>
        <v>partner neuveden</v>
      </c>
      <c r="D37" s="108" t="str">
        <f>IF(COUNTA('Přehled partnerů'!C37:D37)&lt;&gt;2,"",IF('Přehled partnerů'!K37="ANO",'Přehled partnerů'!D37,""))</f>
        <v/>
      </c>
      <c r="E37" s="21" t="str">
        <f t="shared" si="0"/>
        <v/>
      </c>
      <c r="F37" s="114" t="str">
        <f t="shared" si="1"/>
        <v/>
      </c>
      <c r="G37" s="125">
        <v>0</v>
      </c>
      <c r="H37" s="126">
        <v>0</v>
      </c>
      <c r="I37" s="126">
        <v>0</v>
      </c>
      <c r="J37" s="126">
        <v>0</v>
      </c>
      <c r="K37" s="16">
        <v>0</v>
      </c>
      <c r="L37" s="16">
        <v>0</v>
      </c>
      <c r="M37" s="20">
        <v>0</v>
      </c>
      <c r="N37" s="58" t="str">
        <f t="shared" si="2"/>
        <v/>
      </c>
      <c r="O37" s="267">
        <f>IF('Rozpočet + Žádosti o změnu'!$ER$2="ano",'Rozpočet + Žádosti o změnu'!EL37,IF('Rozpočet + Žádosti o změnu'!$EF$2="ano",'Rozpočet + Žádosti o změnu'!DZ37,IF('Rozpočet + Žádosti o změnu'!$DT$2="ano",'Rozpočet + Žádosti o změnu'!DN37,IF('Rozpočet + Žádosti o změnu'!$DH$2="ano",'Rozpočet + Žádosti o změnu'!DB37,IF('Rozpočet + Žádosti o změnu'!$CV$2="ano",'Rozpočet + Žádosti o změnu'!CP37,IF('Rozpočet + Žádosti o změnu'!$CJ$2="ano",'Rozpočet + Žádosti o změnu'!CD37,IF('Rozpočet + Žádosti o změnu'!$BX$2="ano",'Rozpočet + Žádosti o změnu'!BR37,IF('Rozpočet + Žádosti o změnu'!$BL$2="ano",'Rozpočet + Žádosti o změnu'!BF37,IF('Rozpočet + Žádosti o změnu'!$AZ$2="ano",'Rozpočet + Žádosti o změnu'!AT37,IF('Rozpočet + Žádosti o změnu'!$AN$2="ano",'Rozpočet + Žádosti o změnu'!AH37,'Rozpočet + Žádosti o změnu'!H37))))))))))</f>
        <v>0</v>
      </c>
      <c r="P37" s="267">
        <f>IF('Rozpočet + Žádosti o změnu'!$ER$2="ano",'Rozpočet + Žádosti o změnu'!EM37,IF('Rozpočet + Žádosti o změnu'!$EF$2="ano",'Rozpočet + Žádosti o změnu'!EA37,IF('Rozpočet + Žádosti o změnu'!$DT$2="ano",'Rozpočet + Žádosti o změnu'!DO37,IF('Rozpočet + Žádosti o změnu'!$DH$2="ano",'Rozpočet + Žádosti o změnu'!DC37,IF('Rozpočet + Žádosti o změnu'!$CV$2="ano",'Rozpočet + Žádosti o změnu'!CQ37,IF('Rozpočet + Žádosti o změnu'!$CJ$2="ano",'Rozpočet + Žádosti o změnu'!CE37,IF('Rozpočet + Žádosti o změnu'!$BX$2="ano",'Rozpočet + Žádosti o změnu'!BS37,IF('Rozpočet + Žádosti o změnu'!$BL$2="ano",'Rozpočet + Žádosti o změnu'!BG37,IF('Rozpočet + Žádosti o změnu'!$AZ$2="ano",'Rozpočet + Žádosti o změnu'!AU37,IF('Rozpočet + Žádosti o změnu'!$AN$2="ano",'Rozpočet + Žádosti o změnu'!AI37,'Rozpočet + Žádosti o změnu'!I37))))))))))</f>
        <v>0</v>
      </c>
      <c r="Q37" s="267">
        <f>IF('Rozpočet + Žádosti o změnu'!$ER$2="ano",'Rozpočet + Žádosti o změnu'!EN37,IF('Rozpočet + Žádosti o změnu'!$EF$2="ano",'Rozpočet + Žádosti o změnu'!EB37,IF('Rozpočet + Žádosti o změnu'!$DT$2="ano",'Rozpočet + Žádosti o změnu'!DP37,IF('Rozpočet + Žádosti o změnu'!$DH$2="ano",'Rozpočet + Žádosti o změnu'!DD37,IF('Rozpočet + Žádosti o změnu'!$CV$2="ano",'Rozpočet + Žádosti o změnu'!CR37,IF('Rozpočet + Žádosti o změnu'!$CJ$2="ano",'Rozpočet + Žádosti o změnu'!CF37,IF('Rozpočet + Žádosti o změnu'!$BX$2="ano",'Rozpočet + Žádosti o změnu'!BT37,IF('Rozpočet + Žádosti o změnu'!$BL$2="ano",'Rozpočet + Žádosti o změnu'!BH37,IF('Rozpočet + Žádosti o změnu'!$AZ$2="ano",'Rozpočet + Žádosti o změnu'!AV37,IF('Rozpočet + Žádosti o změnu'!$AN$2="ano",'Rozpočet + Žádosti o změnu'!AJ37,'Rozpočet + Žádosti o změnu'!J37))))))))))</f>
        <v>0</v>
      </c>
      <c r="R37" s="267">
        <f>IF('Rozpočet + Žádosti o změnu'!$ER$2="ano",'Rozpočet + Žádosti o změnu'!EO37,IF('Rozpočet + Žádosti o změnu'!$EF$2="ano",'Rozpočet + Žádosti o změnu'!EC37,IF('Rozpočet + Žádosti o změnu'!$DT$2="ano",'Rozpočet + Žádosti o změnu'!DQ37,IF('Rozpočet + Žádosti o změnu'!$DH$2="ano",'Rozpočet + Žádosti o změnu'!DE37,IF('Rozpočet + Žádosti o změnu'!$CV$2="ano",'Rozpočet + Žádosti o změnu'!CS37,IF('Rozpočet + Žádosti o změnu'!$CJ$2="ano",'Rozpočet + Žádosti o změnu'!CG37,IF('Rozpočet + Žádosti o změnu'!$BX$2="ano",'Rozpočet + Žádosti o změnu'!BU37,IF('Rozpočet + Žádosti o změnu'!$BL$2="ano",'Rozpočet + Žádosti o změnu'!BI37,IF('Rozpočet + Žádosti o změnu'!$AZ$2="ano",'Rozpočet + Žádosti o změnu'!AW37,IF('Rozpočet + Žádosti o změnu'!$AN$2="ano",'Rozpočet + Žádosti o změnu'!AK37,'Rozpočet + Žádosti o změnu'!K37))))))))))</f>
        <v>0</v>
      </c>
      <c r="S37" s="267">
        <f>IF('Rozpočet + Žádosti o změnu'!$ER$2="ano",'Rozpočet + Žádosti o změnu'!EP37,IF('Rozpočet + Žádosti o změnu'!$EF$2="ano",'Rozpočet + Žádosti o změnu'!ED37,IF('Rozpočet + Žádosti o změnu'!$DT$2="ano",'Rozpočet + Žádosti o změnu'!DR37,IF('Rozpočet + Žádosti o změnu'!$DH$2="ano",'Rozpočet + Žádosti o změnu'!DF37,IF('Rozpočet + Žádosti o změnu'!$CV$2="ano",'Rozpočet + Žádosti o změnu'!CT37,IF('Rozpočet + Žádosti o změnu'!$CJ$2="ano",'Rozpočet + Žádosti o změnu'!CH37,IF('Rozpočet + Žádosti o změnu'!$BX$2="ano",'Rozpočet + Žádosti o změnu'!BV37,IF('Rozpočet + Žádosti o změnu'!$BL$2="ano",'Rozpočet + Žádosti o změnu'!BJ37,IF('Rozpočet + Žádosti o změnu'!$AZ$2="ano",'Rozpočet + Žádosti o změnu'!AX37,IF('Rozpočet + Žádosti o změnu'!$AN$2="ano",'Rozpočet + Žádosti o změnu'!AL37,'Rozpočet + Žádosti o změnu'!L37))))))))))</f>
        <v>0</v>
      </c>
      <c r="T37" s="267">
        <f>IF('Rozpočet + Žádosti o změnu'!$ER$2="ano",'Rozpočet + Žádosti o změnu'!EQ37,IF('Rozpočet + Žádosti o změnu'!$EF$2="ano",'Rozpočet + Žádosti o změnu'!EE37,IF('Rozpočet + Žádosti o změnu'!$DT$2="ano",'Rozpočet + Žádosti o změnu'!DS37,IF('Rozpočet + Žádosti o změnu'!$DH$2="ano",'Rozpočet + Žádosti o změnu'!DG37,IF('Rozpočet + Žádosti o změnu'!$CV$2="ano",'Rozpočet + Žádosti o změnu'!CU37,IF('Rozpočet + Žádosti o změnu'!$CJ$2="ano",'Rozpočet + Žádosti o změnu'!CI37,IF('Rozpočet + Žádosti o změnu'!$BX$2="ano",'Rozpočet + Žádosti o změnu'!BW37,IF('Rozpočet + Žádosti o změnu'!$BL$2="ano",'Rozpočet + Žádosti o změnu'!BK37,IF('Rozpočet + Žádosti o změnu'!$AZ$2="ano",'Rozpočet + Žádosti o změnu'!AY37,IF('Rozpočet + Žádosti o změnu'!$AN$2="ano",'Rozpočet + Žádosti o změnu'!AM37,'Rozpočet + Žádosti o změnu'!M37))))))))))</f>
        <v>0</v>
      </c>
      <c r="U37" s="267">
        <f>IF('Rozpočet + Žádosti o změnu'!$ER$2="ano",'Rozpočet + Žádosti o změnu'!ER37,IF('Rozpočet + Žádosti o změnu'!$EF$2="ano",'Rozpočet + Žádosti o změnu'!EF37,IF('Rozpočet + Žádosti o změnu'!$DT$2="ano",'Rozpočet + Žádosti o změnu'!DT37,IF('Rozpočet + Žádosti o změnu'!$DH$2="ano",'Rozpočet + Žádosti o změnu'!DH37,IF('Rozpočet + Žádosti o změnu'!$CV$2="ano",'Rozpočet + Žádosti o změnu'!CV37,IF('Rozpočet + Žádosti o změnu'!$CJ$2="ano",'Rozpočet + Žádosti o změnu'!CJ37,IF('Rozpočet + Žádosti o změnu'!$BX$2="ano",'Rozpočet + Žádosti o změnu'!BX37,IF('Rozpočet + Žádosti o změnu'!$BL$2="ano",'Rozpočet + Žádosti o změnu'!BL37,IF('Rozpočet + Žádosti o změnu'!$AZ$2="ano",'Rozpočet + Žádosti o změnu'!AZ37,IF('Rozpočet + Žádosti o změnu'!$AN$2="ano",'Rozpočet + Žádosti o změnu'!AN37,'Rozpočet + Žádosti o změnu'!N37))))))))))</f>
        <v>0</v>
      </c>
      <c r="W37" s="281">
        <f>IF('ZoR č. 1'!$D37="",0,'ZoR č. 1'!G37)+IF('ZoR č. 2'!$D37="",0,'ZoR č. 2'!G37)+IF('ZoR č. 3'!$D37="",0,'ZoR č. 3'!G37)+IF('ZoR č. 4'!$D37="",0,'ZoR č. 4'!G37)+IF('ZoR č. 5'!$D37="",0,'ZoR č. 5'!G37)+IF('ZoR č. 6'!$D37="",0,'ZoR č. 6'!G37)+IF('ZoR č. 7'!$D37="",0,'ZoR č. 7'!G37)+IF('ZoR č. 8'!$D37="",0,'ZoR č. 8'!G37)+IF('ZoR č. 9'!$D37="",0,'ZoR č. 9'!G37)+IF('ZoR č. 10'!$D37="",0,'ZoR č. 10'!G37)+IF(ZZoR!$D37="",0,ZZoR!G37)</f>
        <v>0</v>
      </c>
      <c r="X37" s="281">
        <f>IF('ZoR č. 1'!$D37="",0,'ZoR č. 1'!H37)+IF('ZoR č. 2'!$D37="",0,'ZoR č. 2'!H37)+IF('ZoR č. 3'!$D37="",0,'ZoR č. 3'!H37)+IF('ZoR č. 4'!$D37="",0,'ZoR č. 4'!H37)+IF('ZoR č. 5'!$D37="",0,'ZoR č. 5'!H37)+IF('ZoR č. 6'!$D37="",0,'ZoR č. 6'!H37)+IF('ZoR č. 7'!$D37="",0,'ZoR č. 7'!H37)+IF('ZoR č. 8'!$D37="",0,'ZoR č. 8'!H37)+IF('ZoR č. 9'!$D37="",0,'ZoR č. 9'!H37)+IF('ZoR č. 10'!$D37="",0,'ZoR č. 10'!H37)+IF(ZZoR!$D37="",0,ZZoR!H37)</f>
        <v>0</v>
      </c>
      <c r="Y37" s="281">
        <f>IF('ZoR č. 1'!$D37="",0,'ZoR č. 1'!I37)+IF('ZoR č. 2'!$D37="",0,'ZoR č. 2'!I37)+IF('ZoR č. 3'!$D37="",0,'ZoR č. 3'!I37)+IF('ZoR č. 4'!$D37="",0,'ZoR č. 4'!I37)+IF('ZoR č. 5'!$D37="",0,'ZoR č. 5'!I37)+IF('ZoR č. 6'!$D37="",0,'ZoR č. 6'!I37)+IF('ZoR č. 7'!$D37="",0,'ZoR č. 7'!I37)+IF('ZoR č. 8'!$D37="",0,'ZoR č. 8'!I37)+IF('ZoR č. 9'!$D37="",0,'ZoR č. 9'!I37)+IF('ZoR č. 10'!$D37="",0,'ZoR č. 10'!I37)+IF(ZZoR!$D37="",0,ZZoR!I37)</f>
        <v>0</v>
      </c>
      <c r="Z37" s="281">
        <f>IF('ZoR č. 1'!$D37="",0,'ZoR č. 1'!J37)+IF('ZoR č. 2'!$D37="",0,'ZoR č. 2'!J37)+IF('ZoR č. 3'!$D37="",0,'ZoR č. 3'!J37)+IF('ZoR č. 4'!$D37="",0,'ZoR č. 4'!J37)+IF('ZoR č. 5'!$D37="",0,'ZoR č. 5'!J37)+IF('ZoR č. 6'!$D37="",0,'ZoR č. 6'!J37)+IF('ZoR č. 7'!$D37="",0,'ZoR č. 7'!J37)+IF('ZoR č. 8'!$D37="",0,'ZoR č. 8'!J37)+IF('ZoR č. 9'!$D37="",0,'ZoR č. 9'!J37)+IF('ZoR č. 10'!$D37="",0,'ZoR č. 10'!J37)+IF(ZZoR!$D37="",0,ZZoR!J37)</f>
        <v>0</v>
      </c>
      <c r="AA37" s="281">
        <f>IF('ZoR č. 1'!$D37="",0,'ZoR č. 1'!K37)+IF('ZoR č. 2'!$D37="",0,'ZoR č. 2'!K37)+IF('ZoR č. 3'!$D37="",0,'ZoR č. 3'!K37)+IF('ZoR č. 4'!$D37="",0,'ZoR č. 4'!K37)+IF('ZoR č. 5'!$D37="",0,'ZoR č. 5'!K37)+IF('ZoR č. 6'!$D37="",0,'ZoR č. 6'!K37)+IF('ZoR č. 7'!$D37="",0,'ZoR č. 7'!K37)+IF('ZoR č. 8'!$D37="",0,'ZoR č. 8'!K37)+IF('ZoR č. 9'!$D37="",0,'ZoR č. 9'!K37)+IF('ZoR č. 10'!$D37="",0,'ZoR č. 10'!K37)+IF(ZZoR!$D37="",0,ZZoR!K37)</f>
        <v>0</v>
      </c>
      <c r="AB37" s="281">
        <f>IF('ZoR č. 1'!$D37="",0,'ZoR č. 1'!L37)+IF('ZoR č. 2'!$D37="",0,'ZoR č. 2'!L37)+IF('ZoR č. 3'!$D37="",0,'ZoR č. 3'!L37)+IF('ZoR č. 4'!$D37="",0,'ZoR č. 4'!L37)+IF('ZoR č. 5'!$D37="",0,'ZoR č. 5'!L37)+IF('ZoR č. 6'!$D37="",0,'ZoR č. 6'!L37)+IF('ZoR č. 7'!$D37="",0,'ZoR č. 7'!L37)+IF('ZoR č. 8'!$D37="",0,'ZoR č. 8'!L37)+IF('ZoR č. 9'!$D37="",0,'ZoR č. 9'!L37)+IF('ZoR č. 10'!$D37="",0,'ZoR č. 10'!L37)+IF(ZZoR!$D37="",0,ZZoR!L37)</f>
        <v>0</v>
      </c>
      <c r="AC37" s="281">
        <f>IF('ZoR č. 1'!$D37="",0,'ZoR č. 1'!M37)+IF('ZoR č. 2'!$D37="",0,'ZoR č. 2'!M37)+IF('ZoR č. 3'!$D37="",0,'ZoR č. 3'!M37)+IF('ZoR č. 4'!$D37="",0,'ZoR č. 4'!M37)+IF('ZoR č. 5'!$D37="",0,'ZoR č. 5'!M37)+IF('ZoR č. 6'!$D37="",0,'ZoR č. 6'!M37)+IF('ZoR č. 7'!$D37="",0,'ZoR č. 7'!M37)+IF('ZoR č. 8'!$D37="",0,'ZoR č. 8'!M37)+IF('ZoR č. 9'!$D37="",0,'ZoR č. 9'!M37)+IF('ZoR č. 10'!$D37="",0,'ZoR č. 10'!M37)+IF(ZZoR!$D37="",0,ZZoR!M37)</f>
        <v>0</v>
      </c>
      <c r="AE37" s="282" t="str">
        <f t="shared" si="3"/>
        <v/>
      </c>
    </row>
    <row r="38" spans="2:31" x14ac:dyDescent="0.25">
      <c r="B38" s="9" t="s">
        <v>81</v>
      </c>
      <c r="C38" s="98" t="str">
        <f>IF(COUNTA('Přehled partnerů'!C38:D38)&lt;&gt;2,"partner neuveden",IF('Přehled partnerů'!K38="ANO",'Přehled partnerů'!C38,"v tomto období nerelevantní"))</f>
        <v>partner neuveden</v>
      </c>
      <c r="D38" s="108" t="str">
        <f>IF(COUNTA('Přehled partnerů'!C38:D38)&lt;&gt;2,"",IF('Přehled partnerů'!K38="ANO",'Přehled partnerů'!D38,""))</f>
        <v/>
      </c>
      <c r="E38" s="21" t="str">
        <f t="shared" si="0"/>
        <v/>
      </c>
      <c r="F38" s="114" t="str">
        <f t="shared" si="1"/>
        <v/>
      </c>
      <c r="G38" s="125">
        <v>0</v>
      </c>
      <c r="H38" s="126">
        <v>0</v>
      </c>
      <c r="I38" s="126">
        <v>0</v>
      </c>
      <c r="J38" s="126">
        <v>0</v>
      </c>
      <c r="K38" s="16">
        <v>0</v>
      </c>
      <c r="L38" s="16">
        <v>0</v>
      </c>
      <c r="M38" s="20">
        <v>0</v>
      </c>
      <c r="N38" s="58" t="str">
        <f t="shared" si="2"/>
        <v/>
      </c>
      <c r="O38" s="267">
        <f>IF('Rozpočet + Žádosti o změnu'!$ER$2="ano",'Rozpočet + Žádosti o změnu'!EL38,IF('Rozpočet + Žádosti o změnu'!$EF$2="ano",'Rozpočet + Žádosti o změnu'!DZ38,IF('Rozpočet + Žádosti o změnu'!$DT$2="ano",'Rozpočet + Žádosti o změnu'!DN38,IF('Rozpočet + Žádosti o změnu'!$DH$2="ano",'Rozpočet + Žádosti o změnu'!DB38,IF('Rozpočet + Žádosti o změnu'!$CV$2="ano",'Rozpočet + Žádosti o změnu'!CP38,IF('Rozpočet + Žádosti o změnu'!$CJ$2="ano",'Rozpočet + Žádosti o změnu'!CD38,IF('Rozpočet + Žádosti o změnu'!$BX$2="ano",'Rozpočet + Žádosti o změnu'!BR38,IF('Rozpočet + Žádosti o změnu'!$BL$2="ano",'Rozpočet + Žádosti o změnu'!BF38,IF('Rozpočet + Žádosti o změnu'!$AZ$2="ano",'Rozpočet + Žádosti o změnu'!AT38,IF('Rozpočet + Žádosti o změnu'!$AN$2="ano",'Rozpočet + Žádosti o změnu'!AH38,'Rozpočet + Žádosti o změnu'!H38))))))))))</f>
        <v>0</v>
      </c>
      <c r="P38" s="267">
        <f>IF('Rozpočet + Žádosti o změnu'!$ER$2="ano",'Rozpočet + Žádosti o změnu'!EM38,IF('Rozpočet + Žádosti o změnu'!$EF$2="ano",'Rozpočet + Žádosti o změnu'!EA38,IF('Rozpočet + Žádosti o změnu'!$DT$2="ano",'Rozpočet + Žádosti o změnu'!DO38,IF('Rozpočet + Žádosti o změnu'!$DH$2="ano",'Rozpočet + Žádosti o změnu'!DC38,IF('Rozpočet + Žádosti o změnu'!$CV$2="ano",'Rozpočet + Žádosti o změnu'!CQ38,IF('Rozpočet + Žádosti o změnu'!$CJ$2="ano",'Rozpočet + Žádosti o změnu'!CE38,IF('Rozpočet + Žádosti o změnu'!$BX$2="ano",'Rozpočet + Žádosti o změnu'!BS38,IF('Rozpočet + Žádosti o změnu'!$BL$2="ano",'Rozpočet + Žádosti o změnu'!BG38,IF('Rozpočet + Žádosti o změnu'!$AZ$2="ano",'Rozpočet + Žádosti o změnu'!AU38,IF('Rozpočet + Žádosti o změnu'!$AN$2="ano",'Rozpočet + Žádosti o změnu'!AI38,'Rozpočet + Žádosti o změnu'!I38))))))))))</f>
        <v>0</v>
      </c>
      <c r="Q38" s="267">
        <f>IF('Rozpočet + Žádosti o změnu'!$ER$2="ano",'Rozpočet + Žádosti o změnu'!EN38,IF('Rozpočet + Žádosti o změnu'!$EF$2="ano",'Rozpočet + Žádosti o změnu'!EB38,IF('Rozpočet + Žádosti o změnu'!$DT$2="ano",'Rozpočet + Žádosti o změnu'!DP38,IF('Rozpočet + Žádosti o změnu'!$DH$2="ano",'Rozpočet + Žádosti o změnu'!DD38,IF('Rozpočet + Žádosti o změnu'!$CV$2="ano",'Rozpočet + Žádosti o změnu'!CR38,IF('Rozpočet + Žádosti o změnu'!$CJ$2="ano",'Rozpočet + Žádosti o změnu'!CF38,IF('Rozpočet + Žádosti o změnu'!$BX$2="ano",'Rozpočet + Žádosti o změnu'!BT38,IF('Rozpočet + Žádosti o změnu'!$BL$2="ano",'Rozpočet + Žádosti o změnu'!BH38,IF('Rozpočet + Žádosti o změnu'!$AZ$2="ano",'Rozpočet + Žádosti o změnu'!AV38,IF('Rozpočet + Žádosti o změnu'!$AN$2="ano",'Rozpočet + Žádosti o změnu'!AJ38,'Rozpočet + Žádosti o změnu'!J38))))))))))</f>
        <v>0</v>
      </c>
      <c r="R38" s="267">
        <f>IF('Rozpočet + Žádosti o změnu'!$ER$2="ano",'Rozpočet + Žádosti o změnu'!EO38,IF('Rozpočet + Žádosti o změnu'!$EF$2="ano",'Rozpočet + Žádosti o změnu'!EC38,IF('Rozpočet + Žádosti o změnu'!$DT$2="ano",'Rozpočet + Žádosti o změnu'!DQ38,IF('Rozpočet + Žádosti o změnu'!$DH$2="ano",'Rozpočet + Žádosti o změnu'!DE38,IF('Rozpočet + Žádosti o změnu'!$CV$2="ano",'Rozpočet + Žádosti o změnu'!CS38,IF('Rozpočet + Žádosti o změnu'!$CJ$2="ano",'Rozpočet + Žádosti o změnu'!CG38,IF('Rozpočet + Žádosti o změnu'!$BX$2="ano",'Rozpočet + Žádosti o změnu'!BU38,IF('Rozpočet + Žádosti o změnu'!$BL$2="ano",'Rozpočet + Žádosti o změnu'!BI38,IF('Rozpočet + Žádosti o změnu'!$AZ$2="ano",'Rozpočet + Žádosti o změnu'!AW38,IF('Rozpočet + Žádosti o změnu'!$AN$2="ano",'Rozpočet + Žádosti o změnu'!AK38,'Rozpočet + Žádosti o změnu'!K38))))))))))</f>
        <v>0</v>
      </c>
      <c r="S38" s="267">
        <f>IF('Rozpočet + Žádosti o změnu'!$ER$2="ano",'Rozpočet + Žádosti o změnu'!EP38,IF('Rozpočet + Žádosti o změnu'!$EF$2="ano",'Rozpočet + Žádosti o změnu'!ED38,IF('Rozpočet + Žádosti o změnu'!$DT$2="ano",'Rozpočet + Žádosti o změnu'!DR38,IF('Rozpočet + Žádosti o změnu'!$DH$2="ano",'Rozpočet + Žádosti o změnu'!DF38,IF('Rozpočet + Žádosti o změnu'!$CV$2="ano",'Rozpočet + Žádosti o změnu'!CT38,IF('Rozpočet + Žádosti o změnu'!$CJ$2="ano",'Rozpočet + Žádosti o změnu'!CH38,IF('Rozpočet + Žádosti o změnu'!$BX$2="ano",'Rozpočet + Žádosti o změnu'!BV38,IF('Rozpočet + Žádosti o změnu'!$BL$2="ano",'Rozpočet + Žádosti o změnu'!BJ38,IF('Rozpočet + Žádosti o změnu'!$AZ$2="ano",'Rozpočet + Žádosti o změnu'!AX38,IF('Rozpočet + Žádosti o změnu'!$AN$2="ano",'Rozpočet + Žádosti o změnu'!AL38,'Rozpočet + Žádosti o změnu'!L38))))))))))</f>
        <v>0</v>
      </c>
      <c r="T38" s="267">
        <f>IF('Rozpočet + Žádosti o změnu'!$ER$2="ano",'Rozpočet + Žádosti o změnu'!EQ38,IF('Rozpočet + Žádosti o změnu'!$EF$2="ano",'Rozpočet + Žádosti o změnu'!EE38,IF('Rozpočet + Žádosti o změnu'!$DT$2="ano",'Rozpočet + Žádosti o změnu'!DS38,IF('Rozpočet + Žádosti o změnu'!$DH$2="ano",'Rozpočet + Žádosti o změnu'!DG38,IF('Rozpočet + Žádosti o změnu'!$CV$2="ano",'Rozpočet + Žádosti o změnu'!CU38,IF('Rozpočet + Žádosti o změnu'!$CJ$2="ano",'Rozpočet + Žádosti o změnu'!CI38,IF('Rozpočet + Žádosti o změnu'!$BX$2="ano",'Rozpočet + Žádosti o změnu'!BW38,IF('Rozpočet + Žádosti o změnu'!$BL$2="ano",'Rozpočet + Žádosti o změnu'!BK38,IF('Rozpočet + Žádosti o změnu'!$AZ$2="ano",'Rozpočet + Žádosti o změnu'!AY38,IF('Rozpočet + Žádosti o změnu'!$AN$2="ano",'Rozpočet + Žádosti o změnu'!AM38,'Rozpočet + Žádosti o změnu'!M38))))))))))</f>
        <v>0</v>
      </c>
      <c r="U38" s="267">
        <f>IF('Rozpočet + Žádosti o změnu'!$ER$2="ano",'Rozpočet + Žádosti o změnu'!ER38,IF('Rozpočet + Žádosti o změnu'!$EF$2="ano",'Rozpočet + Žádosti o změnu'!EF38,IF('Rozpočet + Žádosti o změnu'!$DT$2="ano",'Rozpočet + Žádosti o změnu'!DT38,IF('Rozpočet + Žádosti o změnu'!$DH$2="ano",'Rozpočet + Žádosti o změnu'!DH38,IF('Rozpočet + Žádosti o změnu'!$CV$2="ano",'Rozpočet + Žádosti o změnu'!CV38,IF('Rozpočet + Žádosti o změnu'!$CJ$2="ano",'Rozpočet + Žádosti o změnu'!CJ38,IF('Rozpočet + Žádosti o změnu'!$BX$2="ano",'Rozpočet + Žádosti o změnu'!BX38,IF('Rozpočet + Žádosti o změnu'!$BL$2="ano",'Rozpočet + Žádosti o změnu'!BL38,IF('Rozpočet + Žádosti o změnu'!$AZ$2="ano",'Rozpočet + Žádosti o změnu'!AZ38,IF('Rozpočet + Žádosti o změnu'!$AN$2="ano",'Rozpočet + Žádosti o změnu'!AN38,'Rozpočet + Žádosti o změnu'!N38))))))))))</f>
        <v>0</v>
      </c>
      <c r="W38" s="281">
        <f>IF('ZoR č. 1'!$D38="",0,'ZoR č. 1'!G38)+IF('ZoR č. 2'!$D38="",0,'ZoR č. 2'!G38)+IF('ZoR č. 3'!$D38="",0,'ZoR č. 3'!G38)+IF('ZoR č. 4'!$D38="",0,'ZoR č. 4'!G38)+IF('ZoR č. 5'!$D38="",0,'ZoR č. 5'!G38)+IF('ZoR č. 6'!$D38="",0,'ZoR č. 6'!G38)+IF('ZoR č. 7'!$D38="",0,'ZoR č. 7'!G38)+IF('ZoR č. 8'!$D38="",0,'ZoR č. 8'!G38)+IF('ZoR č. 9'!$D38="",0,'ZoR č. 9'!G38)+IF('ZoR č. 10'!$D38="",0,'ZoR č. 10'!G38)+IF(ZZoR!$D38="",0,ZZoR!G38)</f>
        <v>0</v>
      </c>
      <c r="X38" s="281">
        <f>IF('ZoR č. 1'!$D38="",0,'ZoR č. 1'!H38)+IF('ZoR č. 2'!$D38="",0,'ZoR č. 2'!H38)+IF('ZoR č. 3'!$D38="",0,'ZoR č. 3'!H38)+IF('ZoR č. 4'!$D38="",0,'ZoR č. 4'!H38)+IF('ZoR č. 5'!$D38="",0,'ZoR č. 5'!H38)+IF('ZoR č. 6'!$D38="",0,'ZoR č. 6'!H38)+IF('ZoR č. 7'!$D38="",0,'ZoR č. 7'!H38)+IF('ZoR č. 8'!$D38="",0,'ZoR č. 8'!H38)+IF('ZoR č. 9'!$D38="",0,'ZoR č. 9'!H38)+IF('ZoR č. 10'!$D38="",0,'ZoR č. 10'!H38)+IF(ZZoR!$D38="",0,ZZoR!H38)</f>
        <v>0</v>
      </c>
      <c r="Y38" s="281">
        <f>IF('ZoR č. 1'!$D38="",0,'ZoR č. 1'!I38)+IF('ZoR č. 2'!$D38="",0,'ZoR č. 2'!I38)+IF('ZoR č. 3'!$D38="",0,'ZoR č. 3'!I38)+IF('ZoR č. 4'!$D38="",0,'ZoR č. 4'!I38)+IF('ZoR č. 5'!$D38="",0,'ZoR č. 5'!I38)+IF('ZoR č. 6'!$D38="",0,'ZoR č. 6'!I38)+IF('ZoR č. 7'!$D38="",0,'ZoR č. 7'!I38)+IF('ZoR č. 8'!$D38="",0,'ZoR č. 8'!I38)+IF('ZoR č. 9'!$D38="",0,'ZoR č. 9'!I38)+IF('ZoR č. 10'!$D38="",0,'ZoR č. 10'!I38)+IF(ZZoR!$D38="",0,ZZoR!I38)</f>
        <v>0</v>
      </c>
      <c r="Z38" s="281">
        <f>IF('ZoR č. 1'!$D38="",0,'ZoR č. 1'!J38)+IF('ZoR č. 2'!$D38="",0,'ZoR č. 2'!J38)+IF('ZoR č. 3'!$D38="",0,'ZoR č. 3'!J38)+IF('ZoR č. 4'!$D38="",0,'ZoR č. 4'!J38)+IF('ZoR č. 5'!$D38="",0,'ZoR č. 5'!J38)+IF('ZoR č. 6'!$D38="",0,'ZoR č. 6'!J38)+IF('ZoR č. 7'!$D38="",0,'ZoR č. 7'!J38)+IF('ZoR č. 8'!$D38="",0,'ZoR č. 8'!J38)+IF('ZoR č. 9'!$D38="",0,'ZoR č. 9'!J38)+IF('ZoR č. 10'!$D38="",0,'ZoR č. 10'!J38)+IF(ZZoR!$D38="",0,ZZoR!J38)</f>
        <v>0</v>
      </c>
      <c r="AA38" s="281">
        <f>IF('ZoR č. 1'!$D38="",0,'ZoR č. 1'!K38)+IF('ZoR č. 2'!$D38="",0,'ZoR č. 2'!K38)+IF('ZoR č. 3'!$D38="",0,'ZoR č. 3'!K38)+IF('ZoR č. 4'!$D38="",0,'ZoR č. 4'!K38)+IF('ZoR č. 5'!$D38="",0,'ZoR č. 5'!K38)+IF('ZoR č. 6'!$D38="",0,'ZoR č. 6'!K38)+IF('ZoR č. 7'!$D38="",0,'ZoR č. 7'!K38)+IF('ZoR č. 8'!$D38="",0,'ZoR č. 8'!K38)+IF('ZoR č. 9'!$D38="",0,'ZoR č. 9'!K38)+IF('ZoR č. 10'!$D38="",0,'ZoR č. 10'!K38)+IF(ZZoR!$D38="",0,ZZoR!K38)</f>
        <v>0</v>
      </c>
      <c r="AB38" s="281">
        <f>IF('ZoR č. 1'!$D38="",0,'ZoR č. 1'!L38)+IF('ZoR č. 2'!$D38="",0,'ZoR č. 2'!L38)+IF('ZoR č. 3'!$D38="",0,'ZoR č. 3'!L38)+IF('ZoR č. 4'!$D38="",0,'ZoR č. 4'!L38)+IF('ZoR č. 5'!$D38="",0,'ZoR č. 5'!L38)+IF('ZoR č. 6'!$D38="",0,'ZoR č. 6'!L38)+IF('ZoR č. 7'!$D38="",0,'ZoR č. 7'!L38)+IF('ZoR č. 8'!$D38="",0,'ZoR č. 8'!L38)+IF('ZoR č. 9'!$D38="",0,'ZoR č. 9'!L38)+IF('ZoR č. 10'!$D38="",0,'ZoR č. 10'!L38)+IF(ZZoR!$D38="",0,ZZoR!L38)</f>
        <v>0</v>
      </c>
      <c r="AC38" s="281">
        <f>IF('ZoR č. 1'!$D38="",0,'ZoR č. 1'!M38)+IF('ZoR č. 2'!$D38="",0,'ZoR č. 2'!M38)+IF('ZoR č. 3'!$D38="",0,'ZoR č. 3'!M38)+IF('ZoR č. 4'!$D38="",0,'ZoR č. 4'!M38)+IF('ZoR č. 5'!$D38="",0,'ZoR č. 5'!M38)+IF('ZoR č. 6'!$D38="",0,'ZoR č. 6'!M38)+IF('ZoR č. 7'!$D38="",0,'ZoR č. 7'!M38)+IF('ZoR č. 8'!$D38="",0,'ZoR č. 8'!M38)+IF('ZoR č. 9'!$D38="",0,'ZoR č. 9'!M38)+IF('ZoR č. 10'!$D38="",0,'ZoR č. 10'!M38)+IF(ZZoR!$D38="",0,ZZoR!M38)</f>
        <v>0</v>
      </c>
      <c r="AE38" s="282" t="str">
        <f t="shared" si="3"/>
        <v/>
      </c>
    </row>
    <row r="39" spans="2:31" x14ac:dyDescent="0.25">
      <c r="B39" s="9" t="s">
        <v>82</v>
      </c>
      <c r="C39" s="98" t="str">
        <f>IF(COUNTA('Přehled partnerů'!C39:D39)&lt;&gt;2,"partner neuveden",IF('Přehled partnerů'!K39="ANO",'Přehled partnerů'!C39,"v tomto období nerelevantní"))</f>
        <v>partner neuveden</v>
      </c>
      <c r="D39" s="108" t="str">
        <f>IF(COUNTA('Přehled partnerů'!C39:D39)&lt;&gt;2,"",IF('Přehled partnerů'!K39="ANO",'Přehled partnerů'!D39,""))</f>
        <v/>
      </c>
      <c r="E39" s="21" t="str">
        <f t="shared" si="0"/>
        <v/>
      </c>
      <c r="F39" s="114" t="str">
        <f t="shared" si="1"/>
        <v/>
      </c>
      <c r="G39" s="125">
        <v>0</v>
      </c>
      <c r="H39" s="126">
        <v>0</v>
      </c>
      <c r="I39" s="126">
        <v>0</v>
      </c>
      <c r="J39" s="126">
        <v>0</v>
      </c>
      <c r="K39" s="16">
        <v>0</v>
      </c>
      <c r="L39" s="16">
        <v>0</v>
      </c>
      <c r="M39" s="20">
        <v>0</v>
      </c>
      <c r="N39" s="58" t="str">
        <f t="shared" si="2"/>
        <v/>
      </c>
      <c r="O39" s="267">
        <f>IF('Rozpočet + Žádosti o změnu'!$ER$2="ano",'Rozpočet + Žádosti o změnu'!EL39,IF('Rozpočet + Žádosti o změnu'!$EF$2="ano",'Rozpočet + Žádosti o změnu'!DZ39,IF('Rozpočet + Žádosti o změnu'!$DT$2="ano",'Rozpočet + Žádosti o změnu'!DN39,IF('Rozpočet + Žádosti o změnu'!$DH$2="ano",'Rozpočet + Žádosti o změnu'!DB39,IF('Rozpočet + Žádosti o změnu'!$CV$2="ano",'Rozpočet + Žádosti o změnu'!CP39,IF('Rozpočet + Žádosti o změnu'!$CJ$2="ano",'Rozpočet + Žádosti o změnu'!CD39,IF('Rozpočet + Žádosti o změnu'!$BX$2="ano",'Rozpočet + Žádosti o změnu'!BR39,IF('Rozpočet + Žádosti o změnu'!$BL$2="ano",'Rozpočet + Žádosti o změnu'!BF39,IF('Rozpočet + Žádosti o změnu'!$AZ$2="ano",'Rozpočet + Žádosti o změnu'!AT39,IF('Rozpočet + Žádosti o změnu'!$AN$2="ano",'Rozpočet + Žádosti o změnu'!AH39,'Rozpočet + Žádosti o změnu'!H39))))))))))</f>
        <v>0</v>
      </c>
      <c r="P39" s="267">
        <f>IF('Rozpočet + Žádosti o změnu'!$ER$2="ano",'Rozpočet + Žádosti o změnu'!EM39,IF('Rozpočet + Žádosti o změnu'!$EF$2="ano",'Rozpočet + Žádosti o změnu'!EA39,IF('Rozpočet + Žádosti o změnu'!$DT$2="ano",'Rozpočet + Žádosti o změnu'!DO39,IF('Rozpočet + Žádosti o změnu'!$DH$2="ano",'Rozpočet + Žádosti o změnu'!DC39,IF('Rozpočet + Žádosti o změnu'!$CV$2="ano",'Rozpočet + Žádosti o změnu'!CQ39,IF('Rozpočet + Žádosti o změnu'!$CJ$2="ano",'Rozpočet + Žádosti o změnu'!CE39,IF('Rozpočet + Žádosti o změnu'!$BX$2="ano",'Rozpočet + Žádosti o změnu'!BS39,IF('Rozpočet + Žádosti o změnu'!$BL$2="ano",'Rozpočet + Žádosti o změnu'!BG39,IF('Rozpočet + Žádosti o změnu'!$AZ$2="ano",'Rozpočet + Žádosti o změnu'!AU39,IF('Rozpočet + Žádosti o změnu'!$AN$2="ano",'Rozpočet + Žádosti o změnu'!AI39,'Rozpočet + Žádosti o změnu'!I39))))))))))</f>
        <v>0</v>
      </c>
      <c r="Q39" s="267">
        <f>IF('Rozpočet + Žádosti o změnu'!$ER$2="ano",'Rozpočet + Žádosti o změnu'!EN39,IF('Rozpočet + Žádosti o změnu'!$EF$2="ano",'Rozpočet + Žádosti o změnu'!EB39,IF('Rozpočet + Žádosti o změnu'!$DT$2="ano",'Rozpočet + Žádosti o změnu'!DP39,IF('Rozpočet + Žádosti o změnu'!$DH$2="ano",'Rozpočet + Žádosti o změnu'!DD39,IF('Rozpočet + Žádosti o změnu'!$CV$2="ano",'Rozpočet + Žádosti o změnu'!CR39,IF('Rozpočet + Žádosti o změnu'!$CJ$2="ano",'Rozpočet + Žádosti o změnu'!CF39,IF('Rozpočet + Žádosti o změnu'!$BX$2="ano",'Rozpočet + Žádosti o změnu'!BT39,IF('Rozpočet + Žádosti o změnu'!$BL$2="ano",'Rozpočet + Žádosti o změnu'!BH39,IF('Rozpočet + Žádosti o změnu'!$AZ$2="ano",'Rozpočet + Žádosti o změnu'!AV39,IF('Rozpočet + Žádosti o změnu'!$AN$2="ano",'Rozpočet + Žádosti o změnu'!AJ39,'Rozpočet + Žádosti o změnu'!J39))))))))))</f>
        <v>0</v>
      </c>
      <c r="R39" s="267">
        <f>IF('Rozpočet + Žádosti o změnu'!$ER$2="ano",'Rozpočet + Žádosti o změnu'!EO39,IF('Rozpočet + Žádosti o změnu'!$EF$2="ano",'Rozpočet + Žádosti o změnu'!EC39,IF('Rozpočet + Žádosti o změnu'!$DT$2="ano",'Rozpočet + Žádosti o změnu'!DQ39,IF('Rozpočet + Žádosti o změnu'!$DH$2="ano",'Rozpočet + Žádosti o změnu'!DE39,IF('Rozpočet + Žádosti o změnu'!$CV$2="ano",'Rozpočet + Žádosti o změnu'!CS39,IF('Rozpočet + Žádosti o změnu'!$CJ$2="ano",'Rozpočet + Žádosti o změnu'!CG39,IF('Rozpočet + Žádosti o změnu'!$BX$2="ano",'Rozpočet + Žádosti o změnu'!BU39,IF('Rozpočet + Žádosti o změnu'!$BL$2="ano",'Rozpočet + Žádosti o změnu'!BI39,IF('Rozpočet + Žádosti o změnu'!$AZ$2="ano",'Rozpočet + Žádosti o změnu'!AW39,IF('Rozpočet + Žádosti o změnu'!$AN$2="ano",'Rozpočet + Žádosti o změnu'!AK39,'Rozpočet + Žádosti o změnu'!K39))))))))))</f>
        <v>0</v>
      </c>
      <c r="S39" s="267">
        <f>IF('Rozpočet + Žádosti o změnu'!$ER$2="ano",'Rozpočet + Žádosti o změnu'!EP39,IF('Rozpočet + Žádosti o změnu'!$EF$2="ano",'Rozpočet + Žádosti o změnu'!ED39,IF('Rozpočet + Žádosti o změnu'!$DT$2="ano",'Rozpočet + Žádosti o změnu'!DR39,IF('Rozpočet + Žádosti o změnu'!$DH$2="ano",'Rozpočet + Žádosti o změnu'!DF39,IF('Rozpočet + Žádosti o změnu'!$CV$2="ano",'Rozpočet + Žádosti o změnu'!CT39,IF('Rozpočet + Žádosti o změnu'!$CJ$2="ano",'Rozpočet + Žádosti o změnu'!CH39,IF('Rozpočet + Žádosti o změnu'!$BX$2="ano",'Rozpočet + Žádosti o změnu'!BV39,IF('Rozpočet + Žádosti o změnu'!$BL$2="ano",'Rozpočet + Žádosti o změnu'!BJ39,IF('Rozpočet + Žádosti o změnu'!$AZ$2="ano",'Rozpočet + Žádosti o změnu'!AX39,IF('Rozpočet + Žádosti o změnu'!$AN$2="ano",'Rozpočet + Žádosti o změnu'!AL39,'Rozpočet + Žádosti o změnu'!L39))))))))))</f>
        <v>0</v>
      </c>
      <c r="T39" s="267">
        <f>IF('Rozpočet + Žádosti o změnu'!$ER$2="ano",'Rozpočet + Žádosti o změnu'!EQ39,IF('Rozpočet + Žádosti o změnu'!$EF$2="ano",'Rozpočet + Žádosti o změnu'!EE39,IF('Rozpočet + Žádosti o změnu'!$DT$2="ano",'Rozpočet + Žádosti o změnu'!DS39,IF('Rozpočet + Žádosti o změnu'!$DH$2="ano",'Rozpočet + Žádosti o změnu'!DG39,IF('Rozpočet + Žádosti o změnu'!$CV$2="ano",'Rozpočet + Žádosti o změnu'!CU39,IF('Rozpočet + Žádosti o změnu'!$CJ$2="ano",'Rozpočet + Žádosti o změnu'!CI39,IF('Rozpočet + Žádosti o změnu'!$BX$2="ano",'Rozpočet + Žádosti o změnu'!BW39,IF('Rozpočet + Žádosti o změnu'!$BL$2="ano",'Rozpočet + Žádosti o změnu'!BK39,IF('Rozpočet + Žádosti o změnu'!$AZ$2="ano",'Rozpočet + Žádosti o změnu'!AY39,IF('Rozpočet + Žádosti o změnu'!$AN$2="ano",'Rozpočet + Žádosti o změnu'!AM39,'Rozpočet + Žádosti o změnu'!M39))))))))))</f>
        <v>0</v>
      </c>
      <c r="U39" s="267">
        <f>IF('Rozpočet + Žádosti o změnu'!$ER$2="ano",'Rozpočet + Žádosti o změnu'!ER39,IF('Rozpočet + Žádosti o změnu'!$EF$2="ano",'Rozpočet + Žádosti o změnu'!EF39,IF('Rozpočet + Žádosti o změnu'!$DT$2="ano",'Rozpočet + Žádosti o změnu'!DT39,IF('Rozpočet + Žádosti o změnu'!$DH$2="ano",'Rozpočet + Žádosti o změnu'!DH39,IF('Rozpočet + Žádosti o změnu'!$CV$2="ano",'Rozpočet + Žádosti o změnu'!CV39,IF('Rozpočet + Žádosti o změnu'!$CJ$2="ano",'Rozpočet + Žádosti o změnu'!CJ39,IF('Rozpočet + Žádosti o změnu'!$BX$2="ano",'Rozpočet + Žádosti o změnu'!BX39,IF('Rozpočet + Žádosti o změnu'!$BL$2="ano",'Rozpočet + Žádosti o změnu'!BL39,IF('Rozpočet + Žádosti o změnu'!$AZ$2="ano",'Rozpočet + Žádosti o změnu'!AZ39,IF('Rozpočet + Žádosti o změnu'!$AN$2="ano",'Rozpočet + Žádosti o změnu'!AN39,'Rozpočet + Žádosti o změnu'!N39))))))))))</f>
        <v>0</v>
      </c>
      <c r="W39" s="281">
        <f>IF('ZoR č. 1'!$D39="",0,'ZoR č. 1'!G39)+IF('ZoR č. 2'!$D39="",0,'ZoR č. 2'!G39)+IF('ZoR č. 3'!$D39="",0,'ZoR č. 3'!G39)+IF('ZoR č. 4'!$D39="",0,'ZoR č. 4'!G39)+IF('ZoR č. 5'!$D39="",0,'ZoR č. 5'!G39)+IF('ZoR č. 6'!$D39="",0,'ZoR č. 6'!G39)+IF('ZoR č. 7'!$D39="",0,'ZoR č. 7'!G39)+IF('ZoR č. 8'!$D39="",0,'ZoR č. 8'!G39)+IF('ZoR č. 9'!$D39="",0,'ZoR č. 9'!G39)+IF('ZoR č. 10'!$D39="",0,'ZoR č. 10'!G39)+IF(ZZoR!$D39="",0,ZZoR!G39)</f>
        <v>0</v>
      </c>
      <c r="X39" s="281">
        <f>IF('ZoR č. 1'!$D39="",0,'ZoR č. 1'!H39)+IF('ZoR č. 2'!$D39="",0,'ZoR č. 2'!H39)+IF('ZoR č. 3'!$D39="",0,'ZoR č. 3'!H39)+IF('ZoR č. 4'!$D39="",0,'ZoR č. 4'!H39)+IF('ZoR č. 5'!$D39="",0,'ZoR č. 5'!H39)+IF('ZoR č. 6'!$D39="",0,'ZoR č. 6'!H39)+IF('ZoR č. 7'!$D39="",0,'ZoR č. 7'!H39)+IF('ZoR č. 8'!$D39="",0,'ZoR č. 8'!H39)+IF('ZoR č. 9'!$D39="",0,'ZoR č. 9'!H39)+IF('ZoR č. 10'!$D39="",0,'ZoR č. 10'!H39)+IF(ZZoR!$D39="",0,ZZoR!H39)</f>
        <v>0</v>
      </c>
      <c r="Y39" s="281">
        <f>IF('ZoR č. 1'!$D39="",0,'ZoR č. 1'!I39)+IF('ZoR č. 2'!$D39="",0,'ZoR č. 2'!I39)+IF('ZoR č. 3'!$D39="",0,'ZoR č. 3'!I39)+IF('ZoR č. 4'!$D39="",0,'ZoR č. 4'!I39)+IF('ZoR č. 5'!$D39="",0,'ZoR č. 5'!I39)+IF('ZoR č. 6'!$D39="",0,'ZoR č. 6'!I39)+IF('ZoR č. 7'!$D39="",0,'ZoR č. 7'!I39)+IF('ZoR č. 8'!$D39="",0,'ZoR č. 8'!I39)+IF('ZoR č. 9'!$D39="",0,'ZoR č. 9'!I39)+IF('ZoR č. 10'!$D39="",0,'ZoR č. 10'!I39)+IF(ZZoR!$D39="",0,ZZoR!I39)</f>
        <v>0</v>
      </c>
      <c r="Z39" s="281">
        <f>IF('ZoR č. 1'!$D39="",0,'ZoR č. 1'!J39)+IF('ZoR č. 2'!$D39="",0,'ZoR č. 2'!J39)+IF('ZoR č. 3'!$D39="",0,'ZoR č. 3'!J39)+IF('ZoR č. 4'!$D39="",0,'ZoR č. 4'!J39)+IF('ZoR č. 5'!$D39="",0,'ZoR č. 5'!J39)+IF('ZoR č. 6'!$D39="",0,'ZoR č. 6'!J39)+IF('ZoR č. 7'!$D39="",0,'ZoR č. 7'!J39)+IF('ZoR č. 8'!$D39="",0,'ZoR č. 8'!J39)+IF('ZoR č. 9'!$D39="",0,'ZoR č. 9'!J39)+IF('ZoR č. 10'!$D39="",0,'ZoR č. 10'!J39)+IF(ZZoR!$D39="",0,ZZoR!J39)</f>
        <v>0</v>
      </c>
      <c r="AA39" s="281">
        <f>IF('ZoR č. 1'!$D39="",0,'ZoR č. 1'!K39)+IF('ZoR č. 2'!$D39="",0,'ZoR č. 2'!K39)+IF('ZoR č. 3'!$D39="",0,'ZoR č. 3'!K39)+IF('ZoR č. 4'!$D39="",0,'ZoR č. 4'!K39)+IF('ZoR č. 5'!$D39="",0,'ZoR č. 5'!K39)+IF('ZoR č. 6'!$D39="",0,'ZoR č. 6'!K39)+IF('ZoR č. 7'!$D39="",0,'ZoR č. 7'!K39)+IF('ZoR č. 8'!$D39="",0,'ZoR č. 8'!K39)+IF('ZoR č. 9'!$D39="",0,'ZoR č. 9'!K39)+IF('ZoR č. 10'!$D39="",0,'ZoR č. 10'!K39)+IF(ZZoR!$D39="",0,ZZoR!K39)</f>
        <v>0</v>
      </c>
      <c r="AB39" s="281">
        <f>IF('ZoR č. 1'!$D39="",0,'ZoR č. 1'!L39)+IF('ZoR č. 2'!$D39="",0,'ZoR č. 2'!L39)+IF('ZoR č. 3'!$D39="",0,'ZoR č. 3'!L39)+IF('ZoR č. 4'!$D39="",0,'ZoR č. 4'!L39)+IF('ZoR č. 5'!$D39="",0,'ZoR č. 5'!L39)+IF('ZoR č. 6'!$D39="",0,'ZoR č. 6'!L39)+IF('ZoR č. 7'!$D39="",0,'ZoR č. 7'!L39)+IF('ZoR č. 8'!$D39="",0,'ZoR č. 8'!L39)+IF('ZoR č. 9'!$D39="",0,'ZoR č. 9'!L39)+IF('ZoR č. 10'!$D39="",0,'ZoR č. 10'!L39)+IF(ZZoR!$D39="",0,ZZoR!L39)</f>
        <v>0</v>
      </c>
      <c r="AC39" s="281">
        <f>IF('ZoR č. 1'!$D39="",0,'ZoR č. 1'!M39)+IF('ZoR č. 2'!$D39="",0,'ZoR č. 2'!M39)+IF('ZoR č. 3'!$D39="",0,'ZoR č. 3'!M39)+IF('ZoR č. 4'!$D39="",0,'ZoR č. 4'!M39)+IF('ZoR č. 5'!$D39="",0,'ZoR č. 5'!M39)+IF('ZoR č. 6'!$D39="",0,'ZoR č. 6'!M39)+IF('ZoR č. 7'!$D39="",0,'ZoR č. 7'!M39)+IF('ZoR č. 8'!$D39="",0,'ZoR č. 8'!M39)+IF('ZoR č. 9'!$D39="",0,'ZoR č. 9'!M39)+IF('ZoR č. 10'!$D39="",0,'ZoR č. 10'!M39)+IF(ZZoR!$D39="",0,ZZoR!M39)</f>
        <v>0</v>
      </c>
      <c r="AE39" s="282" t="str">
        <f t="shared" si="3"/>
        <v/>
      </c>
    </row>
    <row r="40" spans="2:31" x14ac:dyDescent="0.25">
      <c r="B40" s="9" t="s">
        <v>83</v>
      </c>
      <c r="C40" s="98" t="str">
        <f>IF(COUNTA('Přehled partnerů'!C40:D40)&lt;&gt;2,"partner neuveden",IF('Přehled partnerů'!K40="ANO",'Přehled partnerů'!C40,"v tomto období nerelevantní"))</f>
        <v>partner neuveden</v>
      </c>
      <c r="D40" s="108" t="str">
        <f>IF(COUNTA('Přehled partnerů'!C40:D40)&lt;&gt;2,"",IF('Přehled partnerů'!K40="ANO",'Přehled partnerů'!D40,""))</f>
        <v/>
      </c>
      <c r="E40" s="21" t="str">
        <f t="shared" si="0"/>
        <v/>
      </c>
      <c r="F40" s="114" t="str">
        <f t="shared" si="1"/>
        <v/>
      </c>
      <c r="G40" s="125">
        <v>0</v>
      </c>
      <c r="H40" s="126">
        <v>0</v>
      </c>
      <c r="I40" s="126">
        <v>0</v>
      </c>
      <c r="J40" s="126">
        <v>0</v>
      </c>
      <c r="K40" s="16">
        <v>0</v>
      </c>
      <c r="L40" s="16">
        <v>0</v>
      </c>
      <c r="M40" s="20">
        <v>0</v>
      </c>
      <c r="N40" s="58" t="str">
        <f t="shared" si="2"/>
        <v/>
      </c>
      <c r="O40" s="267">
        <f>IF('Rozpočet + Žádosti o změnu'!$ER$2="ano",'Rozpočet + Žádosti o změnu'!EL40,IF('Rozpočet + Žádosti o změnu'!$EF$2="ano",'Rozpočet + Žádosti o změnu'!DZ40,IF('Rozpočet + Žádosti o změnu'!$DT$2="ano",'Rozpočet + Žádosti o změnu'!DN40,IF('Rozpočet + Žádosti o změnu'!$DH$2="ano",'Rozpočet + Žádosti o změnu'!DB40,IF('Rozpočet + Žádosti o změnu'!$CV$2="ano",'Rozpočet + Žádosti o změnu'!CP40,IF('Rozpočet + Žádosti o změnu'!$CJ$2="ano",'Rozpočet + Žádosti o změnu'!CD40,IF('Rozpočet + Žádosti o změnu'!$BX$2="ano",'Rozpočet + Žádosti o změnu'!BR40,IF('Rozpočet + Žádosti o změnu'!$BL$2="ano",'Rozpočet + Žádosti o změnu'!BF40,IF('Rozpočet + Žádosti o změnu'!$AZ$2="ano",'Rozpočet + Žádosti o změnu'!AT40,IF('Rozpočet + Žádosti o změnu'!$AN$2="ano",'Rozpočet + Žádosti o změnu'!AH40,'Rozpočet + Žádosti o změnu'!H40))))))))))</f>
        <v>0</v>
      </c>
      <c r="P40" s="267">
        <f>IF('Rozpočet + Žádosti o změnu'!$ER$2="ano",'Rozpočet + Žádosti o změnu'!EM40,IF('Rozpočet + Žádosti o změnu'!$EF$2="ano",'Rozpočet + Žádosti o změnu'!EA40,IF('Rozpočet + Žádosti o změnu'!$DT$2="ano",'Rozpočet + Žádosti o změnu'!DO40,IF('Rozpočet + Žádosti o změnu'!$DH$2="ano",'Rozpočet + Žádosti o změnu'!DC40,IF('Rozpočet + Žádosti o změnu'!$CV$2="ano",'Rozpočet + Žádosti o změnu'!CQ40,IF('Rozpočet + Žádosti o změnu'!$CJ$2="ano",'Rozpočet + Žádosti o změnu'!CE40,IF('Rozpočet + Žádosti o změnu'!$BX$2="ano",'Rozpočet + Žádosti o změnu'!BS40,IF('Rozpočet + Žádosti o změnu'!$BL$2="ano",'Rozpočet + Žádosti o změnu'!BG40,IF('Rozpočet + Žádosti o změnu'!$AZ$2="ano",'Rozpočet + Žádosti o změnu'!AU40,IF('Rozpočet + Žádosti o změnu'!$AN$2="ano",'Rozpočet + Žádosti o změnu'!AI40,'Rozpočet + Žádosti o změnu'!I40))))))))))</f>
        <v>0</v>
      </c>
      <c r="Q40" s="267">
        <f>IF('Rozpočet + Žádosti o změnu'!$ER$2="ano",'Rozpočet + Žádosti o změnu'!EN40,IF('Rozpočet + Žádosti o změnu'!$EF$2="ano",'Rozpočet + Žádosti o změnu'!EB40,IF('Rozpočet + Žádosti o změnu'!$DT$2="ano",'Rozpočet + Žádosti o změnu'!DP40,IF('Rozpočet + Žádosti o změnu'!$DH$2="ano",'Rozpočet + Žádosti o změnu'!DD40,IF('Rozpočet + Žádosti o změnu'!$CV$2="ano",'Rozpočet + Žádosti o změnu'!CR40,IF('Rozpočet + Žádosti o změnu'!$CJ$2="ano",'Rozpočet + Žádosti o změnu'!CF40,IF('Rozpočet + Žádosti o změnu'!$BX$2="ano",'Rozpočet + Žádosti o změnu'!BT40,IF('Rozpočet + Žádosti o změnu'!$BL$2="ano",'Rozpočet + Žádosti o změnu'!BH40,IF('Rozpočet + Žádosti o změnu'!$AZ$2="ano",'Rozpočet + Žádosti o změnu'!AV40,IF('Rozpočet + Žádosti o změnu'!$AN$2="ano",'Rozpočet + Žádosti o změnu'!AJ40,'Rozpočet + Žádosti o změnu'!J40))))))))))</f>
        <v>0</v>
      </c>
      <c r="R40" s="267">
        <f>IF('Rozpočet + Žádosti o změnu'!$ER$2="ano",'Rozpočet + Žádosti o změnu'!EO40,IF('Rozpočet + Žádosti o změnu'!$EF$2="ano",'Rozpočet + Žádosti o změnu'!EC40,IF('Rozpočet + Žádosti o změnu'!$DT$2="ano",'Rozpočet + Žádosti o změnu'!DQ40,IF('Rozpočet + Žádosti o změnu'!$DH$2="ano",'Rozpočet + Žádosti o změnu'!DE40,IF('Rozpočet + Žádosti o změnu'!$CV$2="ano",'Rozpočet + Žádosti o změnu'!CS40,IF('Rozpočet + Žádosti o změnu'!$CJ$2="ano",'Rozpočet + Žádosti o změnu'!CG40,IF('Rozpočet + Žádosti o změnu'!$BX$2="ano",'Rozpočet + Žádosti o změnu'!BU40,IF('Rozpočet + Žádosti o změnu'!$BL$2="ano",'Rozpočet + Žádosti o změnu'!BI40,IF('Rozpočet + Žádosti o změnu'!$AZ$2="ano",'Rozpočet + Žádosti o změnu'!AW40,IF('Rozpočet + Žádosti o změnu'!$AN$2="ano",'Rozpočet + Žádosti o změnu'!AK40,'Rozpočet + Žádosti o změnu'!K40))))))))))</f>
        <v>0</v>
      </c>
      <c r="S40" s="267">
        <f>IF('Rozpočet + Žádosti o změnu'!$ER$2="ano",'Rozpočet + Žádosti o změnu'!EP40,IF('Rozpočet + Žádosti o změnu'!$EF$2="ano",'Rozpočet + Žádosti o změnu'!ED40,IF('Rozpočet + Žádosti o změnu'!$DT$2="ano",'Rozpočet + Žádosti o změnu'!DR40,IF('Rozpočet + Žádosti o změnu'!$DH$2="ano",'Rozpočet + Žádosti o změnu'!DF40,IF('Rozpočet + Žádosti o změnu'!$CV$2="ano",'Rozpočet + Žádosti o změnu'!CT40,IF('Rozpočet + Žádosti o změnu'!$CJ$2="ano",'Rozpočet + Žádosti o změnu'!CH40,IF('Rozpočet + Žádosti o změnu'!$BX$2="ano",'Rozpočet + Žádosti o změnu'!BV40,IF('Rozpočet + Žádosti o změnu'!$BL$2="ano",'Rozpočet + Žádosti o změnu'!BJ40,IF('Rozpočet + Žádosti o změnu'!$AZ$2="ano",'Rozpočet + Žádosti o změnu'!AX40,IF('Rozpočet + Žádosti o změnu'!$AN$2="ano",'Rozpočet + Žádosti o změnu'!AL40,'Rozpočet + Žádosti o změnu'!L40))))))))))</f>
        <v>0</v>
      </c>
      <c r="T40" s="267">
        <f>IF('Rozpočet + Žádosti o změnu'!$ER$2="ano",'Rozpočet + Žádosti o změnu'!EQ40,IF('Rozpočet + Žádosti o změnu'!$EF$2="ano",'Rozpočet + Žádosti o změnu'!EE40,IF('Rozpočet + Žádosti o změnu'!$DT$2="ano",'Rozpočet + Žádosti o změnu'!DS40,IF('Rozpočet + Žádosti o změnu'!$DH$2="ano",'Rozpočet + Žádosti o změnu'!DG40,IF('Rozpočet + Žádosti o změnu'!$CV$2="ano",'Rozpočet + Žádosti o změnu'!CU40,IF('Rozpočet + Žádosti o změnu'!$CJ$2="ano",'Rozpočet + Žádosti o změnu'!CI40,IF('Rozpočet + Žádosti o změnu'!$BX$2="ano",'Rozpočet + Žádosti o změnu'!BW40,IF('Rozpočet + Žádosti o změnu'!$BL$2="ano",'Rozpočet + Žádosti o změnu'!BK40,IF('Rozpočet + Žádosti o změnu'!$AZ$2="ano",'Rozpočet + Žádosti o změnu'!AY40,IF('Rozpočet + Žádosti o změnu'!$AN$2="ano",'Rozpočet + Žádosti o změnu'!AM40,'Rozpočet + Žádosti o změnu'!M40))))))))))</f>
        <v>0</v>
      </c>
      <c r="U40" s="267">
        <f>IF('Rozpočet + Žádosti o změnu'!$ER$2="ano",'Rozpočet + Žádosti o změnu'!ER40,IF('Rozpočet + Žádosti o změnu'!$EF$2="ano",'Rozpočet + Žádosti o změnu'!EF40,IF('Rozpočet + Žádosti o změnu'!$DT$2="ano",'Rozpočet + Žádosti o změnu'!DT40,IF('Rozpočet + Žádosti o změnu'!$DH$2="ano",'Rozpočet + Žádosti o změnu'!DH40,IF('Rozpočet + Žádosti o změnu'!$CV$2="ano",'Rozpočet + Žádosti o změnu'!CV40,IF('Rozpočet + Žádosti o změnu'!$CJ$2="ano",'Rozpočet + Žádosti o změnu'!CJ40,IF('Rozpočet + Žádosti o změnu'!$BX$2="ano",'Rozpočet + Žádosti o změnu'!BX40,IF('Rozpočet + Žádosti o změnu'!$BL$2="ano",'Rozpočet + Žádosti o změnu'!BL40,IF('Rozpočet + Žádosti o změnu'!$AZ$2="ano",'Rozpočet + Žádosti o změnu'!AZ40,IF('Rozpočet + Žádosti o změnu'!$AN$2="ano",'Rozpočet + Žádosti o změnu'!AN40,'Rozpočet + Žádosti o změnu'!N40))))))))))</f>
        <v>0</v>
      </c>
      <c r="W40" s="281">
        <f>IF('ZoR č. 1'!$D40="",0,'ZoR č. 1'!G40)+IF('ZoR č. 2'!$D40="",0,'ZoR č. 2'!G40)+IF('ZoR č. 3'!$D40="",0,'ZoR č. 3'!G40)+IF('ZoR č. 4'!$D40="",0,'ZoR č. 4'!G40)+IF('ZoR č. 5'!$D40="",0,'ZoR č. 5'!G40)+IF('ZoR č. 6'!$D40="",0,'ZoR č. 6'!G40)+IF('ZoR č. 7'!$D40="",0,'ZoR č. 7'!G40)+IF('ZoR č. 8'!$D40="",0,'ZoR č. 8'!G40)+IF('ZoR č. 9'!$D40="",0,'ZoR č. 9'!G40)+IF('ZoR č. 10'!$D40="",0,'ZoR č. 10'!G40)+IF(ZZoR!$D40="",0,ZZoR!G40)</f>
        <v>0</v>
      </c>
      <c r="X40" s="281">
        <f>IF('ZoR č. 1'!$D40="",0,'ZoR č. 1'!H40)+IF('ZoR č. 2'!$D40="",0,'ZoR č. 2'!H40)+IF('ZoR č. 3'!$D40="",0,'ZoR č. 3'!H40)+IF('ZoR č. 4'!$D40="",0,'ZoR č. 4'!H40)+IF('ZoR č. 5'!$D40="",0,'ZoR č. 5'!H40)+IF('ZoR č. 6'!$D40="",0,'ZoR č. 6'!H40)+IF('ZoR č. 7'!$D40="",0,'ZoR č. 7'!H40)+IF('ZoR č. 8'!$D40="",0,'ZoR č. 8'!H40)+IF('ZoR č. 9'!$D40="",0,'ZoR č. 9'!H40)+IF('ZoR č. 10'!$D40="",0,'ZoR č. 10'!H40)+IF(ZZoR!$D40="",0,ZZoR!H40)</f>
        <v>0</v>
      </c>
      <c r="Y40" s="281">
        <f>IF('ZoR č. 1'!$D40="",0,'ZoR č. 1'!I40)+IF('ZoR č. 2'!$D40="",0,'ZoR č. 2'!I40)+IF('ZoR č. 3'!$D40="",0,'ZoR č. 3'!I40)+IF('ZoR č. 4'!$D40="",0,'ZoR č. 4'!I40)+IF('ZoR č. 5'!$D40="",0,'ZoR č. 5'!I40)+IF('ZoR č. 6'!$D40="",0,'ZoR č. 6'!I40)+IF('ZoR č. 7'!$D40="",0,'ZoR č. 7'!I40)+IF('ZoR č. 8'!$D40="",0,'ZoR č. 8'!I40)+IF('ZoR č. 9'!$D40="",0,'ZoR č. 9'!I40)+IF('ZoR č. 10'!$D40="",0,'ZoR č. 10'!I40)+IF(ZZoR!$D40="",0,ZZoR!I40)</f>
        <v>0</v>
      </c>
      <c r="Z40" s="281">
        <f>IF('ZoR č. 1'!$D40="",0,'ZoR č. 1'!J40)+IF('ZoR č. 2'!$D40="",0,'ZoR č. 2'!J40)+IF('ZoR č. 3'!$D40="",0,'ZoR č. 3'!J40)+IF('ZoR č. 4'!$D40="",0,'ZoR č. 4'!J40)+IF('ZoR č. 5'!$D40="",0,'ZoR č. 5'!J40)+IF('ZoR č. 6'!$D40="",0,'ZoR č. 6'!J40)+IF('ZoR č. 7'!$D40="",0,'ZoR č. 7'!J40)+IF('ZoR č. 8'!$D40="",0,'ZoR č. 8'!J40)+IF('ZoR č. 9'!$D40="",0,'ZoR č. 9'!J40)+IF('ZoR č. 10'!$D40="",0,'ZoR č. 10'!J40)+IF(ZZoR!$D40="",0,ZZoR!J40)</f>
        <v>0</v>
      </c>
      <c r="AA40" s="281">
        <f>IF('ZoR č. 1'!$D40="",0,'ZoR č. 1'!K40)+IF('ZoR č. 2'!$D40="",0,'ZoR č. 2'!K40)+IF('ZoR č. 3'!$D40="",0,'ZoR č. 3'!K40)+IF('ZoR č. 4'!$D40="",0,'ZoR č. 4'!K40)+IF('ZoR č. 5'!$D40="",0,'ZoR č. 5'!K40)+IF('ZoR č. 6'!$D40="",0,'ZoR č. 6'!K40)+IF('ZoR č. 7'!$D40="",0,'ZoR č. 7'!K40)+IF('ZoR č. 8'!$D40="",0,'ZoR č. 8'!K40)+IF('ZoR č. 9'!$D40="",0,'ZoR č. 9'!K40)+IF('ZoR č. 10'!$D40="",0,'ZoR č. 10'!K40)+IF(ZZoR!$D40="",0,ZZoR!K40)</f>
        <v>0</v>
      </c>
      <c r="AB40" s="281">
        <f>IF('ZoR č. 1'!$D40="",0,'ZoR č. 1'!L40)+IF('ZoR č. 2'!$D40="",0,'ZoR č. 2'!L40)+IF('ZoR č. 3'!$D40="",0,'ZoR č. 3'!L40)+IF('ZoR č. 4'!$D40="",0,'ZoR č. 4'!L40)+IF('ZoR č. 5'!$D40="",0,'ZoR č. 5'!L40)+IF('ZoR č. 6'!$D40="",0,'ZoR č. 6'!L40)+IF('ZoR č. 7'!$D40="",0,'ZoR č. 7'!L40)+IF('ZoR č. 8'!$D40="",0,'ZoR č. 8'!L40)+IF('ZoR č. 9'!$D40="",0,'ZoR č. 9'!L40)+IF('ZoR č. 10'!$D40="",0,'ZoR č. 10'!L40)+IF(ZZoR!$D40="",0,ZZoR!L40)</f>
        <v>0</v>
      </c>
      <c r="AC40" s="281">
        <f>IF('ZoR č. 1'!$D40="",0,'ZoR č. 1'!M40)+IF('ZoR č. 2'!$D40="",0,'ZoR č. 2'!M40)+IF('ZoR č. 3'!$D40="",0,'ZoR č. 3'!M40)+IF('ZoR č. 4'!$D40="",0,'ZoR č. 4'!M40)+IF('ZoR č. 5'!$D40="",0,'ZoR č. 5'!M40)+IF('ZoR č. 6'!$D40="",0,'ZoR č. 6'!M40)+IF('ZoR č. 7'!$D40="",0,'ZoR č. 7'!M40)+IF('ZoR č. 8'!$D40="",0,'ZoR č. 8'!M40)+IF('ZoR č. 9'!$D40="",0,'ZoR č. 9'!M40)+IF('ZoR č. 10'!$D40="",0,'ZoR č. 10'!M40)+IF(ZZoR!$D40="",0,ZZoR!M40)</f>
        <v>0</v>
      </c>
      <c r="AE40" s="282" t="str">
        <f t="shared" si="3"/>
        <v/>
      </c>
    </row>
    <row r="41" spans="2:31" x14ac:dyDescent="0.25">
      <c r="B41" s="9" t="s">
        <v>84</v>
      </c>
      <c r="C41" s="98" t="str">
        <f>IF(COUNTA('Přehled partnerů'!C41:D41)&lt;&gt;2,"partner neuveden",IF('Přehled partnerů'!K41="ANO",'Přehled partnerů'!C41,"v tomto období nerelevantní"))</f>
        <v>partner neuveden</v>
      </c>
      <c r="D41" s="108" t="str">
        <f>IF(COUNTA('Přehled partnerů'!C41:D41)&lt;&gt;2,"",IF('Přehled partnerů'!K41="ANO",'Přehled partnerů'!D41,""))</f>
        <v/>
      </c>
      <c r="E41" s="21" t="str">
        <f t="shared" si="0"/>
        <v/>
      </c>
      <c r="F41" s="114" t="str">
        <f t="shared" si="1"/>
        <v/>
      </c>
      <c r="G41" s="125">
        <v>0</v>
      </c>
      <c r="H41" s="126">
        <v>0</v>
      </c>
      <c r="I41" s="126">
        <v>0</v>
      </c>
      <c r="J41" s="126">
        <v>0</v>
      </c>
      <c r="K41" s="16">
        <v>0</v>
      </c>
      <c r="L41" s="16">
        <v>0</v>
      </c>
      <c r="M41" s="20">
        <v>0</v>
      </c>
      <c r="N41" s="58" t="str">
        <f t="shared" si="2"/>
        <v/>
      </c>
      <c r="O41" s="267">
        <f>IF('Rozpočet + Žádosti o změnu'!$ER$2="ano",'Rozpočet + Žádosti o změnu'!EL41,IF('Rozpočet + Žádosti o změnu'!$EF$2="ano",'Rozpočet + Žádosti o změnu'!DZ41,IF('Rozpočet + Žádosti o změnu'!$DT$2="ano",'Rozpočet + Žádosti o změnu'!DN41,IF('Rozpočet + Žádosti o změnu'!$DH$2="ano",'Rozpočet + Žádosti o změnu'!DB41,IF('Rozpočet + Žádosti o změnu'!$CV$2="ano",'Rozpočet + Žádosti o změnu'!CP41,IF('Rozpočet + Žádosti o změnu'!$CJ$2="ano",'Rozpočet + Žádosti o změnu'!CD41,IF('Rozpočet + Žádosti o změnu'!$BX$2="ano",'Rozpočet + Žádosti o změnu'!BR41,IF('Rozpočet + Žádosti o změnu'!$BL$2="ano",'Rozpočet + Žádosti o změnu'!BF41,IF('Rozpočet + Žádosti o změnu'!$AZ$2="ano",'Rozpočet + Žádosti o změnu'!AT41,IF('Rozpočet + Žádosti o změnu'!$AN$2="ano",'Rozpočet + Žádosti o změnu'!AH41,'Rozpočet + Žádosti o změnu'!H41))))))))))</f>
        <v>0</v>
      </c>
      <c r="P41" s="267">
        <f>IF('Rozpočet + Žádosti o změnu'!$ER$2="ano",'Rozpočet + Žádosti o změnu'!EM41,IF('Rozpočet + Žádosti o změnu'!$EF$2="ano",'Rozpočet + Žádosti o změnu'!EA41,IF('Rozpočet + Žádosti o změnu'!$DT$2="ano",'Rozpočet + Žádosti o změnu'!DO41,IF('Rozpočet + Žádosti o změnu'!$DH$2="ano",'Rozpočet + Žádosti o změnu'!DC41,IF('Rozpočet + Žádosti o změnu'!$CV$2="ano",'Rozpočet + Žádosti o změnu'!CQ41,IF('Rozpočet + Žádosti o změnu'!$CJ$2="ano",'Rozpočet + Žádosti o změnu'!CE41,IF('Rozpočet + Žádosti o změnu'!$BX$2="ano",'Rozpočet + Žádosti o změnu'!BS41,IF('Rozpočet + Žádosti o změnu'!$BL$2="ano",'Rozpočet + Žádosti o změnu'!BG41,IF('Rozpočet + Žádosti o změnu'!$AZ$2="ano",'Rozpočet + Žádosti o změnu'!AU41,IF('Rozpočet + Žádosti o změnu'!$AN$2="ano",'Rozpočet + Žádosti o změnu'!AI41,'Rozpočet + Žádosti o změnu'!I41))))))))))</f>
        <v>0</v>
      </c>
      <c r="Q41" s="267">
        <f>IF('Rozpočet + Žádosti o změnu'!$ER$2="ano",'Rozpočet + Žádosti o změnu'!EN41,IF('Rozpočet + Žádosti o změnu'!$EF$2="ano",'Rozpočet + Žádosti o změnu'!EB41,IF('Rozpočet + Žádosti o změnu'!$DT$2="ano",'Rozpočet + Žádosti o změnu'!DP41,IF('Rozpočet + Žádosti o změnu'!$DH$2="ano",'Rozpočet + Žádosti o změnu'!DD41,IF('Rozpočet + Žádosti o změnu'!$CV$2="ano",'Rozpočet + Žádosti o změnu'!CR41,IF('Rozpočet + Žádosti o změnu'!$CJ$2="ano",'Rozpočet + Žádosti o změnu'!CF41,IF('Rozpočet + Žádosti o změnu'!$BX$2="ano",'Rozpočet + Žádosti o změnu'!BT41,IF('Rozpočet + Žádosti o změnu'!$BL$2="ano",'Rozpočet + Žádosti o změnu'!BH41,IF('Rozpočet + Žádosti o změnu'!$AZ$2="ano",'Rozpočet + Žádosti o změnu'!AV41,IF('Rozpočet + Žádosti o změnu'!$AN$2="ano",'Rozpočet + Žádosti o změnu'!AJ41,'Rozpočet + Žádosti o změnu'!J41))))))))))</f>
        <v>0</v>
      </c>
      <c r="R41" s="267">
        <f>IF('Rozpočet + Žádosti o změnu'!$ER$2="ano",'Rozpočet + Žádosti o změnu'!EO41,IF('Rozpočet + Žádosti o změnu'!$EF$2="ano",'Rozpočet + Žádosti o změnu'!EC41,IF('Rozpočet + Žádosti o změnu'!$DT$2="ano",'Rozpočet + Žádosti o změnu'!DQ41,IF('Rozpočet + Žádosti o změnu'!$DH$2="ano",'Rozpočet + Žádosti o změnu'!DE41,IF('Rozpočet + Žádosti o změnu'!$CV$2="ano",'Rozpočet + Žádosti o změnu'!CS41,IF('Rozpočet + Žádosti o změnu'!$CJ$2="ano",'Rozpočet + Žádosti o změnu'!CG41,IF('Rozpočet + Žádosti o změnu'!$BX$2="ano",'Rozpočet + Žádosti o změnu'!BU41,IF('Rozpočet + Žádosti o změnu'!$BL$2="ano",'Rozpočet + Žádosti o změnu'!BI41,IF('Rozpočet + Žádosti o změnu'!$AZ$2="ano",'Rozpočet + Žádosti o změnu'!AW41,IF('Rozpočet + Žádosti o změnu'!$AN$2="ano",'Rozpočet + Žádosti o změnu'!AK41,'Rozpočet + Žádosti o změnu'!K41))))))))))</f>
        <v>0</v>
      </c>
      <c r="S41" s="267">
        <f>IF('Rozpočet + Žádosti o změnu'!$ER$2="ano",'Rozpočet + Žádosti o změnu'!EP41,IF('Rozpočet + Žádosti o změnu'!$EF$2="ano",'Rozpočet + Žádosti o změnu'!ED41,IF('Rozpočet + Žádosti o změnu'!$DT$2="ano",'Rozpočet + Žádosti o změnu'!DR41,IF('Rozpočet + Žádosti o změnu'!$DH$2="ano",'Rozpočet + Žádosti o změnu'!DF41,IF('Rozpočet + Žádosti o změnu'!$CV$2="ano",'Rozpočet + Žádosti o změnu'!CT41,IF('Rozpočet + Žádosti o změnu'!$CJ$2="ano",'Rozpočet + Žádosti o změnu'!CH41,IF('Rozpočet + Žádosti o změnu'!$BX$2="ano",'Rozpočet + Žádosti o změnu'!BV41,IF('Rozpočet + Žádosti o změnu'!$BL$2="ano",'Rozpočet + Žádosti o změnu'!BJ41,IF('Rozpočet + Žádosti o změnu'!$AZ$2="ano",'Rozpočet + Žádosti o změnu'!AX41,IF('Rozpočet + Žádosti o změnu'!$AN$2="ano",'Rozpočet + Žádosti o změnu'!AL41,'Rozpočet + Žádosti o změnu'!L41))))))))))</f>
        <v>0</v>
      </c>
      <c r="T41" s="267">
        <f>IF('Rozpočet + Žádosti o změnu'!$ER$2="ano",'Rozpočet + Žádosti o změnu'!EQ41,IF('Rozpočet + Žádosti o změnu'!$EF$2="ano",'Rozpočet + Žádosti o změnu'!EE41,IF('Rozpočet + Žádosti o změnu'!$DT$2="ano",'Rozpočet + Žádosti o změnu'!DS41,IF('Rozpočet + Žádosti o změnu'!$DH$2="ano",'Rozpočet + Žádosti o změnu'!DG41,IF('Rozpočet + Žádosti o změnu'!$CV$2="ano",'Rozpočet + Žádosti o změnu'!CU41,IF('Rozpočet + Žádosti o změnu'!$CJ$2="ano",'Rozpočet + Žádosti o změnu'!CI41,IF('Rozpočet + Žádosti o změnu'!$BX$2="ano",'Rozpočet + Žádosti o změnu'!BW41,IF('Rozpočet + Žádosti o změnu'!$BL$2="ano",'Rozpočet + Žádosti o změnu'!BK41,IF('Rozpočet + Žádosti o změnu'!$AZ$2="ano",'Rozpočet + Žádosti o změnu'!AY41,IF('Rozpočet + Žádosti o změnu'!$AN$2="ano",'Rozpočet + Žádosti o změnu'!AM41,'Rozpočet + Žádosti o změnu'!M41))))))))))</f>
        <v>0</v>
      </c>
      <c r="U41" s="267">
        <f>IF('Rozpočet + Žádosti o změnu'!$ER$2="ano",'Rozpočet + Žádosti o změnu'!ER41,IF('Rozpočet + Žádosti o změnu'!$EF$2="ano",'Rozpočet + Žádosti o změnu'!EF41,IF('Rozpočet + Žádosti o změnu'!$DT$2="ano",'Rozpočet + Žádosti o změnu'!DT41,IF('Rozpočet + Žádosti o změnu'!$DH$2="ano",'Rozpočet + Žádosti o změnu'!DH41,IF('Rozpočet + Žádosti o změnu'!$CV$2="ano",'Rozpočet + Žádosti o změnu'!CV41,IF('Rozpočet + Žádosti o změnu'!$CJ$2="ano",'Rozpočet + Žádosti o změnu'!CJ41,IF('Rozpočet + Žádosti o změnu'!$BX$2="ano",'Rozpočet + Žádosti o změnu'!BX41,IF('Rozpočet + Žádosti o změnu'!$BL$2="ano",'Rozpočet + Žádosti o změnu'!BL41,IF('Rozpočet + Žádosti o změnu'!$AZ$2="ano",'Rozpočet + Žádosti o změnu'!AZ41,IF('Rozpočet + Žádosti o změnu'!$AN$2="ano",'Rozpočet + Žádosti o změnu'!AN41,'Rozpočet + Žádosti o změnu'!N41))))))))))</f>
        <v>0</v>
      </c>
      <c r="W41" s="281">
        <f>IF('ZoR č. 1'!$D41="",0,'ZoR č. 1'!G41)+IF('ZoR č. 2'!$D41="",0,'ZoR č. 2'!G41)+IF('ZoR č. 3'!$D41="",0,'ZoR č. 3'!G41)+IF('ZoR č. 4'!$D41="",0,'ZoR č. 4'!G41)+IF('ZoR č. 5'!$D41="",0,'ZoR č. 5'!G41)+IF('ZoR č. 6'!$D41="",0,'ZoR č. 6'!G41)+IF('ZoR č. 7'!$D41="",0,'ZoR č. 7'!G41)+IF('ZoR č. 8'!$D41="",0,'ZoR č. 8'!G41)+IF('ZoR č. 9'!$D41="",0,'ZoR č. 9'!G41)+IF('ZoR č. 10'!$D41="",0,'ZoR č. 10'!G41)+IF(ZZoR!$D41="",0,ZZoR!G41)</f>
        <v>0</v>
      </c>
      <c r="X41" s="281">
        <f>IF('ZoR č. 1'!$D41="",0,'ZoR č. 1'!H41)+IF('ZoR č. 2'!$D41="",0,'ZoR č. 2'!H41)+IF('ZoR č. 3'!$D41="",0,'ZoR č. 3'!H41)+IF('ZoR č. 4'!$D41="",0,'ZoR č. 4'!H41)+IF('ZoR č. 5'!$D41="",0,'ZoR č. 5'!H41)+IF('ZoR č. 6'!$D41="",0,'ZoR č. 6'!H41)+IF('ZoR č. 7'!$D41="",0,'ZoR č. 7'!H41)+IF('ZoR č. 8'!$D41="",0,'ZoR č. 8'!H41)+IF('ZoR č. 9'!$D41="",0,'ZoR č. 9'!H41)+IF('ZoR č. 10'!$D41="",0,'ZoR č. 10'!H41)+IF(ZZoR!$D41="",0,ZZoR!H41)</f>
        <v>0</v>
      </c>
      <c r="Y41" s="281">
        <f>IF('ZoR č. 1'!$D41="",0,'ZoR č. 1'!I41)+IF('ZoR č. 2'!$D41="",0,'ZoR č. 2'!I41)+IF('ZoR č. 3'!$D41="",0,'ZoR č. 3'!I41)+IF('ZoR č. 4'!$D41="",0,'ZoR č. 4'!I41)+IF('ZoR č. 5'!$D41="",0,'ZoR č. 5'!I41)+IF('ZoR č. 6'!$D41="",0,'ZoR č. 6'!I41)+IF('ZoR č. 7'!$D41="",0,'ZoR č. 7'!I41)+IF('ZoR č. 8'!$D41="",0,'ZoR č. 8'!I41)+IF('ZoR č. 9'!$D41="",0,'ZoR č. 9'!I41)+IF('ZoR č. 10'!$D41="",0,'ZoR č. 10'!I41)+IF(ZZoR!$D41="",0,ZZoR!I41)</f>
        <v>0</v>
      </c>
      <c r="Z41" s="281">
        <f>IF('ZoR č. 1'!$D41="",0,'ZoR č. 1'!J41)+IF('ZoR č. 2'!$D41="",0,'ZoR č. 2'!J41)+IF('ZoR č. 3'!$D41="",0,'ZoR č. 3'!J41)+IF('ZoR č. 4'!$D41="",0,'ZoR č. 4'!J41)+IF('ZoR č. 5'!$D41="",0,'ZoR č. 5'!J41)+IF('ZoR č. 6'!$D41="",0,'ZoR č. 6'!J41)+IF('ZoR č. 7'!$D41="",0,'ZoR č. 7'!J41)+IF('ZoR č. 8'!$D41="",0,'ZoR č. 8'!J41)+IF('ZoR č. 9'!$D41="",0,'ZoR č. 9'!J41)+IF('ZoR č. 10'!$D41="",0,'ZoR č. 10'!J41)+IF(ZZoR!$D41="",0,ZZoR!J41)</f>
        <v>0</v>
      </c>
      <c r="AA41" s="281">
        <f>IF('ZoR č. 1'!$D41="",0,'ZoR č. 1'!K41)+IF('ZoR č. 2'!$D41="",0,'ZoR č. 2'!K41)+IF('ZoR č. 3'!$D41="",0,'ZoR č. 3'!K41)+IF('ZoR č. 4'!$D41="",0,'ZoR č. 4'!K41)+IF('ZoR č. 5'!$D41="",0,'ZoR č. 5'!K41)+IF('ZoR č. 6'!$D41="",0,'ZoR č. 6'!K41)+IF('ZoR č. 7'!$D41="",0,'ZoR č. 7'!K41)+IF('ZoR č. 8'!$D41="",0,'ZoR č. 8'!K41)+IF('ZoR č. 9'!$D41="",0,'ZoR č. 9'!K41)+IF('ZoR č. 10'!$D41="",0,'ZoR č. 10'!K41)+IF(ZZoR!$D41="",0,ZZoR!K41)</f>
        <v>0</v>
      </c>
      <c r="AB41" s="281">
        <f>IF('ZoR č. 1'!$D41="",0,'ZoR č. 1'!L41)+IF('ZoR č. 2'!$D41="",0,'ZoR č. 2'!L41)+IF('ZoR č. 3'!$D41="",0,'ZoR č. 3'!L41)+IF('ZoR č. 4'!$D41="",0,'ZoR č. 4'!L41)+IF('ZoR č. 5'!$D41="",0,'ZoR č. 5'!L41)+IF('ZoR č. 6'!$D41="",0,'ZoR č. 6'!L41)+IF('ZoR č. 7'!$D41="",0,'ZoR č. 7'!L41)+IF('ZoR č. 8'!$D41="",0,'ZoR č. 8'!L41)+IF('ZoR č. 9'!$D41="",0,'ZoR č. 9'!L41)+IF('ZoR č. 10'!$D41="",0,'ZoR č. 10'!L41)+IF(ZZoR!$D41="",0,ZZoR!L41)</f>
        <v>0</v>
      </c>
      <c r="AC41" s="281">
        <f>IF('ZoR č. 1'!$D41="",0,'ZoR č. 1'!M41)+IF('ZoR č. 2'!$D41="",0,'ZoR č. 2'!M41)+IF('ZoR č. 3'!$D41="",0,'ZoR č. 3'!M41)+IF('ZoR č. 4'!$D41="",0,'ZoR č. 4'!M41)+IF('ZoR č. 5'!$D41="",0,'ZoR č. 5'!M41)+IF('ZoR č. 6'!$D41="",0,'ZoR č. 6'!M41)+IF('ZoR č. 7'!$D41="",0,'ZoR č. 7'!M41)+IF('ZoR č. 8'!$D41="",0,'ZoR č. 8'!M41)+IF('ZoR č. 9'!$D41="",0,'ZoR č. 9'!M41)+IF('ZoR č. 10'!$D41="",0,'ZoR č. 10'!M41)+IF(ZZoR!$D41="",0,ZZoR!M41)</f>
        <v>0</v>
      </c>
      <c r="AE41" s="282" t="str">
        <f t="shared" si="3"/>
        <v/>
      </c>
    </row>
    <row r="42" spans="2:31" x14ac:dyDescent="0.25">
      <c r="B42" s="9" t="s">
        <v>85</v>
      </c>
      <c r="C42" s="98" t="str">
        <f>IF(COUNTA('Přehled partnerů'!C42:D42)&lt;&gt;2,"partner neuveden",IF('Přehled partnerů'!K42="ANO",'Přehled partnerů'!C42,"v tomto období nerelevantní"))</f>
        <v>partner neuveden</v>
      </c>
      <c r="D42" s="108" t="str">
        <f>IF(COUNTA('Přehled partnerů'!C42:D42)&lt;&gt;2,"",IF('Přehled partnerů'!K42="ANO",'Přehled partnerů'!D42,""))</f>
        <v/>
      </c>
      <c r="E42" s="21" t="str">
        <f t="shared" si="0"/>
        <v/>
      </c>
      <c r="F42" s="114" t="str">
        <f t="shared" si="1"/>
        <v/>
      </c>
      <c r="G42" s="125">
        <v>0</v>
      </c>
      <c r="H42" s="126">
        <v>0</v>
      </c>
      <c r="I42" s="126">
        <v>0</v>
      </c>
      <c r="J42" s="126">
        <v>0</v>
      </c>
      <c r="K42" s="16">
        <v>0</v>
      </c>
      <c r="L42" s="16">
        <v>0</v>
      </c>
      <c r="M42" s="20">
        <v>0</v>
      </c>
      <c r="N42" s="58" t="str">
        <f t="shared" si="2"/>
        <v/>
      </c>
      <c r="O42" s="267">
        <f>IF('Rozpočet + Žádosti o změnu'!$ER$2="ano",'Rozpočet + Žádosti o změnu'!EL42,IF('Rozpočet + Žádosti o změnu'!$EF$2="ano",'Rozpočet + Žádosti o změnu'!DZ42,IF('Rozpočet + Žádosti o změnu'!$DT$2="ano",'Rozpočet + Žádosti o změnu'!DN42,IF('Rozpočet + Žádosti o změnu'!$DH$2="ano",'Rozpočet + Žádosti o změnu'!DB42,IF('Rozpočet + Žádosti o změnu'!$CV$2="ano",'Rozpočet + Žádosti o změnu'!CP42,IF('Rozpočet + Žádosti o změnu'!$CJ$2="ano",'Rozpočet + Žádosti o změnu'!CD42,IF('Rozpočet + Žádosti o změnu'!$BX$2="ano",'Rozpočet + Žádosti o změnu'!BR42,IF('Rozpočet + Žádosti o změnu'!$BL$2="ano",'Rozpočet + Žádosti o změnu'!BF42,IF('Rozpočet + Žádosti o změnu'!$AZ$2="ano",'Rozpočet + Žádosti o změnu'!AT42,IF('Rozpočet + Žádosti o změnu'!$AN$2="ano",'Rozpočet + Žádosti o změnu'!AH42,'Rozpočet + Žádosti o změnu'!H42))))))))))</f>
        <v>0</v>
      </c>
      <c r="P42" s="267">
        <f>IF('Rozpočet + Žádosti o změnu'!$ER$2="ano",'Rozpočet + Žádosti o změnu'!EM42,IF('Rozpočet + Žádosti o změnu'!$EF$2="ano",'Rozpočet + Žádosti o změnu'!EA42,IF('Rozpočet + Žádosti o změnu'!$DT$2="ano",'Rozpočet + Žádosti o změnu'!DO42,IF('Rozpočet + Žádosti o změnu'!$DH$2="ano",'Rozpočet + Žádosti o změnu'!DC42,IF('Rozpočet + Žádosti o změnu'!$CV$2="ano",'Rozpočet + Žádosti o změnu'!CQ42,IF('Rozpočet + Žádosti o změnu'!$CJ$2="ano",'Rozpočet + Žádosti o změnu'!CE42,IF('Rozpočet + Žádosti o změnu'!$BX$2="ano",'Rozpočet + Žádosti o změnu'!BS42,IF('Rozpočet + Žádosti o změnu'!$BL$2="ano",'Rozpočet + Žádosti o změnu'!BG42,IF('Rozpočet + Žádosti o změnu'!$AZ$2="ano",'Rozpočet + Žádosti o změnu'!AU42,IF('Rozpočet + Žádosti o změnu'!$AN$2="ano",'Rozpočet + Žádosti o změnu'!AI42,'Rozpočet + Žádosti o změnu'!I42))))))))))</f>
        <v>0</v>
      </c>
      <c r="Q42" s="267">
        <f>IF('Rozpočet + Žádosti o změnu'!$ER$2="ano",'Rozpočet + Žádosti o změnu'!EN42,IF('Rozpočet + Žádosti o změnu'!$EF$2="ano",'Rozpočet + Žádosti o změnu'!EB42,IF('Rozpočet + Žádosti o změnu'!$DT$2="ano",'Rozpočet + Žádosti o změnu'!DP42,IF('Rozpočet + Žádosti o změnu'!$DH$2="ano",'Rozpočet + Žádosti o změnu'!DD42,IF('Rozpočet + Žádosti o změnu'!$CV$2="ano",'Rozpočet + Žádosti o změnu'!CR42,IF('Rozpočet + Žádosti o změnu'!$CJ$2="ano",'Rozpočet + Žádosti o změnu'!CF42,IF('Rozpočet + Žádosti o změnu'!$BX$2="ano",'Rozpočet + Žádosti o změnu'!BT42,IF('Rozpočet + Žádosti o změnu'!$BL$2="ano",'Rozpočet + Žádosti o změnu'!BH42,IF('Rozpočet + Žádosti o změnu'!$AZ$2="ano",'Rozpočet + Žádosti o změnu'!AV42,IF('Rozpočet + Žádosti o změnu'!$AN$2="ano",'Rozpočet + Žádosti o změnu'!AJ42,'Rozpočet + Žádosti o změnu'!J42))))))))))</f>
        <v>0</v>
      </c>
      <c r="R42" s="267">
        <f>IF('Rozpočet + Žádosti o změnu'!$ER$2="ano",'Rozpočet + Žádosti o změnu'!EO42,IF('Rozpočet + Žádosti o změnu'!$EF$2="ano",'Rozpočet + Žádosti o změnu'!EC42,IF('Rozpočet + Žádosti o změnu'!$DT$2="ano",'Rozpočet + Žádosti o změnu'!DQ42,IF('Rozpočet + Žádosti o změnu'!$DH$2="ano",'Rozpočet + Žádosti o změnu'!DE42,IF('Rozpočet + Žádosti o změnu'!$CV$2="ano",'Rozpočet + Žádosti o změnu'!CS42,IF('Rozpočet + Žádosti o změnu'!$CJ$2="ano",'Rozpočet + Žádosti o změnu'!CG42,IF('Rozpočet + Žádosti o změnu'!$BX$2="ano",'Rozpočet + Žádosti o změnu'!BU42,IF('Rozpočet + Žádosti o změnu'!$BL$2="ano",'Rozpočet + Žádosti o změnu'!BI42,IF('Rozpočet + Žádosti o změnu'!$AZ$2="ano",'Rozpočet + Žádosti o změnu'!AW42,IF('Rozpočet + Žádosti o změnu'!$AN$2="ano",'Rozpočet + Žádosti o změnu'!AK42,'Rozpočet + Žádosti o změnu'!K42))))))))))</f>
        <v>0</v>
      </c>
      <c r="S42" s="267">
        <f>IF('Rozpočet + Žádosti o změnu'!$ER$2="ano",'Rozpočet + Žádosti o změnu'!EP42,IF('Rozpočet + Žádosti o změnu'!$EF$2="ano",'Rozpočet + Žádosti o změnu'!ED42,IF('Rozpočet + Žádosti o změnu'!$DT$2="ano",'Rozpočet + Žádosti o změnu'!DR42,IF('Rozpočet + Žádosti o změnu'!$DH$2="ano",'Rozpočet + Žádosti o změnu'!DF42,IF('Rozpočet + Žádosti o změnu'!$CV$2="ano",'Rozpočet + Žádosti o změnu'!CT42,IF('Rozpočet + Žádosti o změnu'!$CJ$2="ano",'Rozpočet + Žádosti o změnu'!CH42,IF('Rozpočet + Žádosti o změnu'!$BX$2="ano",'Rozpočet + Žádosti o změnu'!BV42,IF('Rozpočet + Žádosti o změnu'!$BL$2="ano",'Rozpočet + Žádosti o změnu'!BJ42,IF('Rozpočet + Žádosti o změnu'!$AZ$2="ano",'Rozpočet + Žádosti o změnu'!AX42,IF('Rozpočet + Žádosti o změnu'!$AN$2="ano",'Rozpočet + Žádosti o změnu'!AL42,'Rozpočet + Žádosti o změnu'!L42))))))))))</f>
        <v>0</v>
      </c>
      <c r="T42" s="267">
        <f>IF('Rozpočet + Žádosti o změnu'!$ER$2="ano",'Rozpočet + Žádosti o změnu'!EQ42,IF('Rozpočet + Žádosti o změnu'!$EF$2="ano",'Rozpočet + Žádosti o změnu'!EE42,IF('Rozpočet + Žádosti o změnu'!$DT$2="ano",'Rozpočet + Žádosti o změnu'!DS42,IF('Rozpočet + Žádosti o změnu'!$DH$2="ano",'Rozpočet + Žádosti o změnu'!DG42,IF('Rozpočet + Žádosti o změnu'!$CV$2="ano",'Rozpočet + Žádosti o změnu'!CU42,IF('Rozpočet + Žádosti o změnu'!$CJ$2="ano",'Rozpočet + Žádosti o změnu'!CI42,IF('Rozpočet + Žádosti o změnu'!$BX$2="ano",'Rozpočet + Žádosti o změnu'!BW42,IF('Rozpočet + Žádosti o změnu'!$BL$2="ano",'Rozpočet + Žádosti o změnu'!BK42,IF('Rozpočet + Žádosti o změnu'!$AZ$2="ano",'Rozpočet + Žádosti o změnu'!AY42,IF('Rozpočet + Žádosti o změnu'!$AN$2="ano",'Rozpočet + Žádosti o změnu'!AM42,'Rozpočet + Žádosti o změnu'!M42))))))))))</f>
        <v>0</v>
      </c>
      <c r="U42" s="267">
        <f>IF('Rozpočet + Žádosti o změnu'!$ER$2="ano",'Rozpočet + Žádosti o změnu'!ER42,IF('Rozpočet + Žádosti o změnu'!$EF$2="ano",'Rozpočet + Žádosti o změnu'!EF42,IF('Rozpočet + Žádosti o změnu'!$DT$2="ano",'Rozpočet + Žádosti o změnu'!DT42,IF('Rozpočet + Žádosti o změnu'!$DH$2="ano",'Rozpočet + Žádosti o změnu'!DH42,IF('Rozpočet + Žádosti o změnu'!$CV$2="ano",'Rozpočet + Žádosti o změnu'!CV42,IF('Rozpočet + Žádosti o změnu'!$CJ$2="ano",'Rozpočet + Žádosti o změnu'!CJ42,IF('Rozpočet + Žádosti o změnu'!$BX$2="ano",'Rozpočet + Žádosti o změnu'!BX42,IF('Rozpočet + Žádosti o změnu'!$BL$2="ano",'Rozpočet + Žádosti o změnu'!BL42,IF('Rozpočet + Žádosti o změnu'!$AZ$2="ano",'Rozpočet + Žádosti o změnu'!AZ42,IF('Rozpočet + Žádosti o změnu'!$AN$2="ano",'Rozpočet + Žádosti o změnu'!AN42,'Rozpočet + Žádosti o změnu'!N42))))))))))</f>
        <v>0</v>
      </c>
      <c r="W42" s="281">
        <f>IF('ZoR č. 1'!$D42="",0,'ZoR č. 1'!G42)+IF('ZoR č. 2'!$D42="",0,'ZoR č. 2'!G42)+IF('ZoR č. 3'!$D42="",0,'ZoR č. 3'!G42)+IF('ZoR č. 4'!$D42="",0,'ZoR č. 4'!G42)+IF('ZoR č. 5'!$D42="",0,'ZoR č. 5'!G42)+IF('ZoR č. 6'!$D42="",0,'ZoR č. 6'!G42)+IF('ZoR č. 7'!$D42="",0,'ZoR č. 7'!G42)+IF('ZoR č. 8'!$D42="",0,'ZoR č. 8'!G42)+IF('ZoR č. 9'!$D42="",0,'ZoR č. 9'!G42)+IF('ZoR č. 10'!$D42="",0,'ZoR č. 10'!G42)+IF(ZZoR!$D42="",0,ZZoR!G42)</f>
        <v>0</v>
      </c>
      <c r="X42" s="281">
        <f>IF('ZoR č. 1'!$D42="",0,'ZoR č. 1'!H42)+IF('ZoR č. 2'!$D42="",0,'ZoR č. 2'!H42)+IF('ZoR č. 3'!$D42="",0,'ZoR č. 3'!H42)+IF('ZoR č. 4'!$D42="",0,'ZoR č. 4'!H42)+IF('ZoR č. 5'!$D42="",0,'ZoR č. 5'!H42)+IF('ZoR č. 6'!$D42="",0,'ZoR č. 6'!H42)+IF('ZoR č. 7'!$D42="",0,'ZoR č. 7'!H42)+IF('ZoR č. 8'!$D42="",0,'ZoR č. 8'!H42)+IF('ZoR č. 9'!$D42="",0,'ZoR č. 9'!H42)+IF('ZoR č. 10'!$D42="",0,'ZoR č. 10'!H42)+IF(ZZoR!$D42="",0,ZZoR!H42)</f>
        <v>0</v>
      </c>
      <c r="Y42" s="281">
        <f>IF('ZoR č. 1'!$D42="",0,'ZoR č. 1'!I42)+IF('ZoR č. 2'!$D42="",0,'ZoR č. 2'!I42)+IF('ZoR č. 3'!$D42="",0,'ZoR č. 3'!I42)+IF('ZoR č. 4'!$D42="",0,'ZoR č. 4'!I42)+IF('ZoR č. 5'!$D42="",0,'ZoR č. 5'!I42)+IF('ZoR č. 6'!$D42="",0,'ZoR č. 6'!I42)+IF('ZoR č. 7'!$D42="",0,'ZoR č. 7'!I42)+IF('ZoR č. 8'!$D42="",0,'ZoR č. 8'!I42)+IF('ZoR č. 9'!$D42="",0,'ZoR č. 9'!I42)+IF('ZoR č. 10'!$D42="",0,'ZoR č. 10'!I42)+IF(ZZoR!$D42="",0,ZZoR!I42)</f>
        <v>0</v>
      </c>
      <c r="Z42" s="281">
        <f>IF('ZoR č. 1'!$D42="",0,'ZoR č. 1'!J42)+IF('ZoR č. 2'!$D42="",0,'ZoR č. 2'!J42)+IF('ZoR č. 3'!$D42="",0,'ZoR č. 3'!J42)+IF('ZoR č. 4'!$D42="",0,'ZoR č. 4'!J42)+IF('ZoR č. 5'!$D42="",0,'ZoR č. 5'!J42)+IF('ZoR č. 6'!$D42="",0,'ZoR č. 6'!J42)+IF('ZoR č. 7'!$D42="",0,'ZoR č. 7'!J42)+IF('ZoR č. 8'!$D42="",0,'ZoR č. 8'!J42)+IF('ZoR č. 9'!$D42="",0,'ZoR č. 9'!J42)+IF('ZoR č. 10'!$D42="",0,'ZoR č. 10'!J42)+IF(ZZoR!$D42="",0,ZZoR!J42)</f>
        <v>0</v>
      </c>
      <c r="AA42" s="281">
        <f>IF('ZoR č. 1'!$D42="",0,'ZoR č. 1'!K42)+IF('ZoR č. 2'!$D42="",0,'ZoR č. 2'!K42)+IF('ZoR č. 3'!$D42="",0,'ZoR č. 3'!K42)+IF('ZoR č. 4'!$D42="",0,'ZoR č. 4'!K42)+IF('ZoR č. 5'!$D42="",0,'ZoR č. 5'!K42)+IF('ZoR č. 6'!$D42="",0,'ZoR č. 6'!K42)+IF('ZoR č. 7'!$D42="",0,'ZoR č. 7'!K42)+IF('ZoR č. 8'!$D42="",0,'ZoR č. 8'!K42)+IF('ZoR č. 9'!$D42="",0,'ZoR č. 9'!K42)+IF('ZoR č. 10'!$D42="",0,'ZoR č. 10'!K42)+IF(ZZoR!$D42="",0,ZZoR!K42)</f>
        <v>0</v>
      </c>
      <c r="AB42" s="281">
        <f>IF('ZoR č. 1'!$D42="",0,'ZoR č. 1'!L42)+IF('ZoR č. 2'!$D42="",0,'ZoR č. 2'!L42)+IF('ZoR č. 3'!$D42="",0,'ZoR č. 3'!L42)+IF('ZoR č. 4'!$D42="",0,'ZoR č. 4'!L42)+IF('ZoR č. 5'!$D42="",0,'ZoR č. 5'!L42)+IF('ZoR č. 6'!$D42="",0,'ZoR č. 6'!L42)+IF('ZoR č. 7'!$D42="",0,'ZoR č. 7'!L42)+IF('ZoR č. 8'!$D42="",0,'ZoR č. 8'!L42)+IF('ZoR č. 9'!$D42="",0,'ZoR č. 9'!L42)+IF('ZoR č. 10'!$D42="",0,'ZoR č. 10'!L42)+IF(ZZoR!$D42="",0,ZZoR!L42)</f>
        <v>0</v>
      </c>
      <c r="AC42" s="281">
        <f>IF('ZoR č. 1'!$D42="",0,'ZoR č. 1'!M42)+IF('ZoR č. 2'!$D42="",0,'ZoR č. 2'!M42)+IF('ZoR č. 3'!$D42="",0,'ZoR č. 3'!M42)+IF('ZoR č. 4'!$D42="",0,'ZoR č. 4'!M42)+IF('ZoR č. 5'!$D42="",0,'ZoR č. 5'!M42)+IF('ZoR č. 6'!$D42="",0,'ZoR č. 6'!M42)+IF('ZoR č. 7'!$D42="",0,'ZoR č. 7'!M42)+IF('ZoR č. 8'!$D42="",0,'ZoR č. 8'!M42)+IF('ZoR č. 9'!$D42="",0,'ZoR č. 9'!M42)+IF('ZoR č. 10'!$D42="",0,'ZoR č. 10'!M42)+IF(ZZoR!$D42="",0,ZZoR!M42)</f>
        <v>0</v>
      </c>
      <c r="AE42" s="282" t="str">
        <f t="shared" si="3"/>
        <v/>
      </c>
    </row>
    <row r="43" spans="2:31" x14ac:dyDescent="0.25">
      <c r="B43" s="9" t="s">
        <v>86</v>
      </c>
      <c r="C43" s="98" t="str">
        <f>IF(COUNTA('Přehled partnerů'!C43:D43)&lt;&gt;2,"partner neuveden",IF('Přehled partnerů'!K43="ANO",'Přehled partnerů'!C43,"v tomto období nerelevantní"))</f>
        <v>partner neuveden</v>
      </c>
      <c r="D43" s="108" t="str">
        <f>IF(COUNTA('Přehled partnerů'!C43:D43)&lt;&gt;2,"",IF('Přehled partnerů'!K43="ANO",'Přehled partnerů'!D43,""))</f>
        <v/>
      </c>
      <c r="E43" s="21" t="str">
        <f t="shared" si="0"/>
        <v/>
      </c>
      <c r="F43" s="114" t="str">
        <f t="shared" si="1"/>
        <v/>
      </c>
      <c r="G43" s="125">
        <v>0</v>
      </c>
      <c r="H43" s="126">
        <v>0</v>
      </c>
      <c r="I43" s="126">
        <v>0</v>
      </c>
      <c r="J43" s="126">
        <v>0</v>
      </c>
      <c r="K43" s="16">
        <v>0</v>
      </c>
      <c r="L43" s="16">
        <v>0</v>
      </c>
      <c r="M43" s="20">
        <v>0</v>
      </c>
      <c r="N43" s="58" t="str">
        <f t="shared" si="2"/>
        <v/>
      </c>
      <c r="O43" s="267">
        <f>IF('Rozpočet + Žádosti o změnu'!$ER$2="ano",'Rozpočet + Žádosti o změnu'!EL43,IF('Rozpočet + Žádosti o změnu'!$EF$2="ano",'Rozpočet + Žádosti o změnu'!DZ43,IF('Rozpočet + Žádosti o změnu'!$DT$2="ano",'Rozpočet + Žádosti o změnu'!DN43,IF('Rozpočet + Žádosti o změnu'!$DH$2="ano",'Rozpočet + Žádosti o změnu'!DB43,IF('Rozpočet + Žádosti o změnu'!$CV$2="ano",'Rozpočet + Žádosti o změnu'!CP43,IF('Rozpočet + Žádosti o změnu'!$CJ$2="ano",'Rozpočet + Žádosti o změnu'!CD43,IF('Rozpočet + Žádosti o změnu'!$BX$2="ano",'Rozpočet + Žádosti o změnu'!BR43,IF('Rozpočet + Žádosti o změnu'!$BL$2="ano",'Rozpočet + Žádosti o změnu'!BF43,IF('Rozpočet + Žádosti o změnu'!$AZ$2="ano",'Rozpočet + Žádosti o změnu'!AT43,IF('Rozpočet + Žádosti o změnu'!$AN$2="ano",'Rozpočet + Žádosti o změnu'!AH43,'Rozpočet + Žádosti o změnu'!H43))))))))))</f>
        <v>0</v>
      </c>
      <c r="P43" s="267">
        <f>IF('Rozpočet + Žádosti o změnu'!$ER$2="ano",'Rozpočet + Žádosti o změnu'!EM43,IF('Rozpočet + Žádosti o změnu'!$EF$2="ano",'Rozpočet + Žádosti o změnu'!EA43,IF('Rozpočet + Žádosti o změnu'!$DT$2="ano",'Rozpočet + Žádosti o změnu'!DO43,IF('Rozpočet + Žádosti o změnu'!$DH$2="ano",'Rozpočet + Žádosti o změnu'!DC43,IF('Rozpočet + Žádosti o změnu'!$CV$2="ano",'Rozpočet + Žádosti o změnu'!CQ43,IF('Rozpočet + Žádosti o změnu'!$CJ$2="ano",'Rozpočet + Žádosti o změnu'!CE43,IF('Rozpočet + Žádosti o změnu'!$BX$2="ano",'Rozpočet + Žádosti o změnu'!BS43,IF('Rozpočet + Žádosti o změnu'!$BL$2="ano",'Rozpočet + Žádosti o změnu'!BG43,IF('Rozpočet + Žádosti o změnu'!$AZ$2="ano",'Rozpočet + Žádosti o změnu'!AU43,IF('Rozpočet + Žádosti o změnu'!$AN$2="ano",'Rozpočet + Žádosti o změnu'!AI43,'Rozpočet + Žádosti o změnu'!I43))))))))))</f>
        <v>0</v>
      </c>
      <c r="Q43" s="267">
        <f>IF('Rozpočet + Žádosti o změnu'!$ER$2="ano",'Rozpočet + Žádosti o změnu'!EN43,IF('Rozpočet + Žádosti o změnu'!$EF$2="ano",'Rozpočet + Žádosti o změnu'!EB43,IF('Rozpočet + Žádosti o změnu'!$DT$2="ano",'Rozpočet + Žádosti o změnu'!DP43,IF('Rozpočet + Žádosti o změnu'!$DH$2="ano",'Rozpočet + Žádosti o změnu'!DD43,IF('Rozpočet + Žádosti o změnu'!$CV$2="ano",'Rozpočet + Žádosti o změnu'!CR43,IF('Rozpočet + Žádosti o změnu'!$CJ$2="ano",'Rozpočet + Žádosti o změnu'!CF43,IF('Rozpočet + Žádosti o změnu'!$BX$2="ano",'Rozpočet + Žádosti o změnu'!BT43,IF('Rozpočet + Žádosti o změnu'!$BL$2="ano",'Rozpočet + Žádosti o změnu'!BH43,IF('Rozpočet + Žádosti o změnu'!$AZ$2="ano",'Rozpočet + Žádosti o změnu'!AV43,IF('Rozpočet + Žádosti o změnu'!$AN$2="ano",'Rozpočet + Žádosti o změnu'!AJ43,'Rozpočet + Žádosti o změnu'!J43))))))))))</f>
        <v>0</v>
      </c>
      <c r="R43" s="267">
        <f>IF('Rozpočet + Žádosti o změnu'!$ER$2="ano",'Rozpočet + Žádosti o změnu'!EO43,IF('Rozpočet + Žádosti o změnu'!$EF$2="ano",'Rozpočet + Žádosti o změnu'!EC43,IF('Rozpočet + Žádosti o změnu'!$DT$2="ano",'Rozpočet + Žádosti o změnu'!DQ43,IF('Rozpočet + Žádosti o změnu'!$DH$2="ano",'Rozpočet + Žádosti o změnu'!DE43,IF('Rozpočet + Žádosti o změnu'!$CV$2="ano",'Rozpočet + Žádosti o změnu'!CS43,IF('Rozpočet + Žádosti o změnu'!$CJ$2="ano",'Rozpočet + Žádosti o změnu'!CG43,IF('Rozpočet + Žádosti o změnu'!$BX$2="ano",'Rozpočet + Žádosti o změnu'!BU43,IF('Rozpočet + Žádosti o změnu'!$BL$2="ano",'Rozpočet + Žádosti o změnu'!BI43,IF('Rozpočet + Žádosti o změnu'!$AZ$2="ano",'Rozpočet + Žádosti o změnu'!AW43,IF('Rozpočet + Žádosti o změnu'!$AN$2="ano",'Rozpočet + Žádosti o změnu'!AK43,'Rozpočet + Žádosti o změnu'!K43))))))))))</f>
        <v>0</v>
      </c>
      <c r="S43" s="267">
        <f>IF('Rozpočet + Žádosti o změnu'!$ER$2="ano",'Rozpočet + Žádosti o změnu'!EP43,IF('Rozpočet + Žádosti o změnu'!$EF$2="ano",'Rozpočet + Žádosti o změnu'!ED43,IF('Rozpočet + Žádosti o změnu'!$DT$2="ano",'Rozpočet + Žádosti o změnu'!DR43,IF('Rozpočet + Žádosti o změnu'!$DH$2="ano",'Rozpočet + Žádosti o změnu'!DF43,IF('Rozpočet + Žádosti o změnu'!$CV$2="ano",'Rozpočet + Žádosti o změnu'!CT43,IF('Rozpočet + Žádosti o změnu'!$CJ$2="ano",'Rozpočet + Žádosti o změnu'!CH43,IF('Rozpočet + Žádosti o změnu'!$BX$2="ano",'Rozpočet + Žádosti o změnu'!BV43,IF('Rozpočet + Žádosti o změnu'!$BL$2="ano",'Rozpočet + Žádosti o změnu'!BJ43,IF('Rozpočet + Žádosti o změnu'!$AZ$2="ano",'Rozpočet + Žádosti o změnu'!AX43,IF('Rozpočet + Žádosti o změnu'!$AN$2="ano",'Rozpočet + Žádosti o změnu'!AL43,'Rozpočet + Žádosti o změnu'!L43))))))))))</f>
        <v>0</v>
      </c>
      <c r="T43" s="267">
        <f>IF('Rozpočet + Žádosti o změnu'!$ER$2="ano",'Rozpočet + Žádosti o změnu'!EQ43,IF('Rozpočet + Žádosti o změnu'!$EF$2="ano",'Rozpočet + Žádosti o změnu'!EE43,IF('Rozpočet + Žádosti o změnu'!$DT$2="ano",'Rozpočet + Žádosti o změnu'!DS43,IF('Rozpočet + Žádosti o změnu'!$DH$2="ano",'Rozpočet + Žádosti o změnu'!DG43,IF('Rozpočet + Žádosti o změnu'!$CV$2="ano",'Rozpočet + Žádosti o změnu'!CU43,IF('Rozpočet + Žádosti o změnu'!$CJ$2="ano",'Rozpočet + Žádosti o změnu'!CI43,IF('Rozpočet + Žádosti o změnu'!$BX$2="ano",'Rozpočet + Žádosti o změnu'!BW43,IF('Rozpočet + Žádosti o změnu'!$BL$2="ano",'Rozpočet + Žádosti o změnu'!BK43,IF('Rozpočet + Žádosti o změnu'!$AZ$2="ano",'Rozpočet + Žádosti o změnu'!AY43,IF('Rozpočet + Žádosti o změnu'!$AN$2="ano",'Rozpočet + Žádosti o změnu'!AM43,'Rozpočet + Žádosti o změnu'!M43))))))))))</f>
        <v>0</v>
      </c>
      <c r="U43" s="267">
        <f>IF('Rozpočet + Žádosti o změnu'!$ER$2="ano",'Rozpočet + Žádosti o změnu'!ER43,IF('Rozpočet + Žádosti o změnu'!$EF$2="ano",'Rozpočet + Žádosti o změnu'!EF43,IF('Rozpočet + Žádosti o změnu'!$DT$2="ano",'Rozpočet + Žádosti o změnu'!DT43,IF('Rozpočet + Žádosti o změnu'!$DH$2="ano",'Rozpočet + Žádosti o změnu'!DH43,IF('Rozpočet + Žádosti o změnu'!$CV$2="ano",'Rozpočet + Žádosti o změnu'!CV43,IF('Rozpočet + Žádosti o změnu'!$CJ$2="ano",'Rozpočet + Žádosti o změnu'!CJ43,IF('Rozpočet + Žádosti o změnu'!$BX$2="ano",'Rozpočet + Žádosti o změnu'!BX43,IF('Rozpočet + Žádosti o změnu'!$BL$2="ano",'Rozpočet + Žádosti o změnu'!BL43,IF('Rozpočet + Žádosti o změnu'!$AZ$2="ano",'Rozpočet + Žádosti o změnu'!AZ43,IF('Rozpočet + Žádosti o změnu'!$AN$2="ano",'Rozpočet + Žádosti o změnu'!AN43,'Rozpočet + Žádosti o změnu'!N43))))))))))</f>
        <v>0</v>
      </c>
      <c r="W43" s="281">
        <f>IF('ZoR č. 1'!$D43="",0,'ZoR č. 1'!G43)+IF('ZoR č. 2'!$D43="",0,'ZoR č. 2'!G43)+IF('ZoR č. 3'!$D43="",0,'ZoR č. 3'!G43)+IF('ZoR č. 4'!$D43="",0,'ZoR č. 4'!G43)+IF('ZoR č. 5'!$D43="",0,'ZoR č. 5'!G43)+IF('ZoR č. 6'!$D43="",0,'ZoR č. 6'!G43)+IF('ZoR č. 7'!$D43="",0,'ZoR č. 7'!G43)+IF('ZoR č. 8'!$D43="",0,'ZoR č. 8'!G43)+IF('ZoR č. 9'!$D43="",0,'ZoR č. 9'!G43)+IF('ZoR č. 10'!$D43="",0,'ZoR č. 10'!G43)+IF(ZZoR!$D43="",0,ZZoR!G43)</f>
        <v>0</v>
      </c>
      <c r="X43" s="281">
        <f>IF('ZoR č. 1'!$D43="",0,'ZoR č. 1'!H43)+IF('ZoR č. 2'!$D43="",0,'ZoR č. 2'!H43)+IF('ZoR č. 3'!$D43="",0,'ZoR č. 3'!H43)+IF('ZoR č. 4'!$D43="",0,'ZoR č. 4'!H43)+IF('ZoR č. 5'!$D43="",0,'ZoR č. 5'!H43)+IF('ZoR č. 6'!$D43="",0,'ZoR č. 6'!H43)+IF('ZoR č. 7'!$D43="",0,'ZoR č. 7'!H43)+IF('ZoR č. 8'!$D43="",0,'ZoR č. 8'!H43)+IF('ZoR č. 9'!$D43="",0,'ZoR č. 9'!H43)+IF('ZoR č. 10'!$D43="",0,'ZoR č. 10'!H43)+IF(ZZoR!$D43="",0,ZZoR!H43)</f>
        <v>0</v>
      </c>
      <c r="Y43" s="281">
        <f>IF('ZoR č. 1'!$D43="",0,'ZoR č. 1'!I43)+IF('ZoR č. 2'!$D43="",0,'ZoR č. 2'!I43)+IF('ZoR č. 3'!$D43="",0,'ZoR č. 3'!I43)+IF('ZoR č. 4'!$D43="",0,'ZoR č. 4'!I43)+IF('ZoR č. 5'!$D43="",0,'ZoR č. 5'!I43)+IF('ZoR č. 6'!$D43="",0,'ZoR č. 6'!I43)+IF('ZoR č. 7'!$D43="",0,'ZoR č. 7'!I43)+IF('ZoR č. 8'!$D43="",0,'ZoR č. 8'!I43)+IF('ZoR č. 9'!$D43="",0,'ZoR č. 9'!I43)+IF('ZoR č. 10'!$D43="",0,'ZoR č. 10'!I43)+IF(ZZoR!$D43="",0,ZZoR!I43)</f>
        <v>0</v>
      </c>
      <c r="Z43" s="281">
        <f>IF('ZoR č. 1'!$D43="",0,'ZoR č. 1'!J43)+IF('ZoR č. 2'!$D43="",0,'ZoR č. 2'!J43)+IF('ZoR č. 3'!$D43="",0,'ZoR č. 3'!J43)+IF('ZoR č. 4'!$D43="",0,'ZoR č. 4'!J43)+IF('ZoR č. 5'!$D43="",0,'ZoR č. 5'!J43)+IF('ZoR č. 6'!$D43="",0,'ZoR č. 6'!J43)+IF('ZoR č. 7'!$D43="",0,'ZoR č. 7'!J43)+IF('ZoR č. 8'!$D43="",0,'ZoR č. 8'!J43)+IF('ZoR č. 9'!$D43="",0,'ZoR č. 9'!J43)+IF('ZoR č. 10'!$D43="",0,'ZoR č. 10'!J43)+IF(ZZoR!$D43="",0,ZZoR!J43)</f>
        <v>0</v>
      </c>
      <c r="AA43" s="281">
        <f>IF('ZoR č. 1'!$D43="",0,'ZoR č. 1'!K43)+IF('ZoR č. 2'!$D43="",0,'ZoR č. 2'!K43)+IF('ZoR č. 3'!$D43="",0,'ZoR č. 3'!K43)+IF('ZoR č. 4'!$D43="",0,'ZoR č. 4'!K43)+IF('ZoR č. 5'!$D43="",0,'ZoR č. 5'!K43)+IF('ZoR č. 6'!$D43="",0,'ZoR č. 6'!K43)+IF('ZoR č. 7'!$D43="",0,'ZoR č. 7'!K43)+IF('ZoR č. 8'!$D43="",0,'ZoR č. 8'!K43)+IF('ZoR č. 9'!$D43="",0,'ZoR č. 9'!K43)+IF('ZoR č. 10'!$D43="",0,'ZoR č. 10'!K43)+IF(ZZoR!$D43="",0,ZZoR!K43)</f>
        <v>0</v>
      </c>
      <c r="AB43" s="281">
        <f>IF('ZoR č. 1'!$D43="",0,'ZoR č. 1'!L43)+IF('ZoR č. 2'!$D43="",0,'ZoR č. 2'!L43)+IF('ZoR č. 3'!$D43="",0,'ZoR č. 3'!L43)+IF('ZoR č. 4'!$D43="",0,'ZoR č. 4'!L43)+IF('ZoR č. 5'!$D43="",0,'ZoR č. 5'!L43)+IF('ZoR č. 6'!$D43="",0,'ZoR č. 6'!L43)+IF('ZoR č. 7'!$D43="",0,'ZoR č. 7'!L43)+IF('ZoR č. 8'!$D43="",0,'ZoR č. 8'!L43)+IF('ZoR č. 9'!$D43="",0,'ZoR č. 9'!L43)+IF('ZoR č. 10'!$D43="",0,'ZoR č. 10'!L43)+IF(ZZoR!$D43="",0,ZZoR!L43)</f>
        <v>0</v>
      </c>
      <c r="AC43" s="281">
        <f>IF('ZoR č. 1'!$D43="",0,'ZoR č. 1'!M43)+IF('ZoR č. 2'!$D43="",0,'ZoR č. 2'!M43)+IF('ZoR č. 3'!$D43="",0,'ZoR č. 3'!M43)+IF('ZoR č. 4'!$D43="",0,'ZoR č. 4'!M43)+IF('ZoR č. 5'!$D43="",0,'ZoR č. 5'!M43)+IF('ZoR č. 6'!$D43="",0,'ZoR č. 6'!M43)+IF('ZoR č. 7'!$D43="",0,'ZoR č. 7'!M43)+IF('ZoR č. 8'!$D43="",0,'ZoR č. 8'!M43)+IF('ZoR č. 9'!$D43="",0,'ZoR č. 9'!M43)+IF('ZoR č. 10'!$D43="",0,'ZoR č. 10'!M43)+IF(ZZoR!$D43="",0,ZZoR!M43)</f>
        <v>0</v>
      </c>
      <c r="AE43" s="282" t="str">
        <f t="shared" si="3"/>
        <v/>
      </c>
    </row>
    <row r="44" spans="2:31" x14ac:dyDescent="0.25">
      <c r="B44" s="9" t="s">
        <v>87</v>
      </c>
      <c r="C44" s="98" t="str">
        <f>IF(COUNTA('Přehled partnerů'!C44:D44)&lt;&gt;2,"partner neuveden",IF('Přehled partnerů'!K44="ANO",'Přehled partnerů'!C44,"v tomto období nerelevantní"))</f>
        <v>partner neuveden</v>
      </c>
      <c r="D44" s="108" t="str">
        <f>IF(COUNTA('Přehled partnerů'!C44:D44)&lt;&gt;2,"",IF('Přehled partnerů'!K44="ANO",'Přehled partnerů'!D44,""))</f>
        <v/>
      </c>
      <c r="E44" s="21" t="str">
        <f t="shared" si="0"/>
        <v/>
      </c>
      <c r="F44" s="114" t="str">
        <f t="shared" si="1"/>
        <v/>
      </c>
      <c r="G44" s="125">
        <v>0</v>
      </c>
      <c r="H44" s="126">
        <v>0</v>
      </c>
      <c r="I44" s="126">
        <v>0</v>
      </c>
      <c r="J44" s="126">
        <v>0</v>
      </c>
      <c r="K44" s="16">
        <v>0</v>
      </c>
      <c r="L44" s="16">
        <v>0</v>
      </c>
      <c r="M44" s="20">
        <v>0</v>
      </c>
      <c r="N44" s="58" t="str">
        <f t="shared" si="2"/>
        <v/>
      </c>
      <c r="O44" s="267">
        <f>IF('Rozpočet + Žádosti o změnu'!$ER$2="ano",'Rozpočet + Žádosti o změnu'!EL44,IF('Rozpočet + Žádosti o změnu'!$EF$2="ano",'Rozpočet + Žádosti o změnu'!DZ44,IF('Rozpočet + Žádosti o změnu'!$DT$2="ano",'Rozpočet + Žádosti o změnu'!DN44,IF('Rozpočet + Žádosti o změnu'!$DH$2="ano",'Rozpočet + Žádosti o změnu'!DB44,IF('Rozpočet + Žádosti o změnu'!$CV$2="ano",'Rozpočet + Žádosti o změnu'!CP44,IF('Rozpočet + Žádosti o změnu'!$CJ$2="ano",'Rozpočet + Žádosti o změnu'!CD44,IF('Rozpočet + Žádosti o změnu'!$BX$2="ano",'Rozpočet + Žádosti o změnu'!BR44,IF('Rozpočet + Žádosti o změnu'!$BL$2="ano",'Rozpočet + Žádosti o změnu'!BF44,IF('Rozpočet + Žádosti o změnu'!$AZ$2="ano",'Rozpočet + Žádosti o změnu'!AT44,IF('Rozpočet + Žádosti o změnu'!$AN$2="ano",'Rozpočet + Žádosti o změnu'!AH44,'Rozpočet + Žádosti o změnu'!H44))))))))))</f>
        <v>0</v>
      </c>
      <c r="P44" s="267">
        <f>IF('Rozpočet + Žádosti o změnu'!$ER$2="ano",'Rozpočet + Žádosti o změnu'!EM44,IF('Rozpočet + Žádosti o změnu'!$EF$2="ano",'Rozpočet + Žádosti o změnu'!EA44,IF('Rozpočet + Žádosti o změnu'!$DT$2="ano",'Rozpočet + Žádosti o změnu'!DO44,IF('Rozpočet + Žádosti o změnu'!$DH$2="ano",'Rozpočet + Žádosti o změnu'!DC44,IF('Rozpočet + Žádosti o změnu'!$CV$2="ano",'Rozpočet + Žádosti o změnu'!CQ44,IF('Rozpočet + Žádosti o změnu'!$CJ$2="ano",'Rozpočet + Žádosti o změnu'!CE44,IF('Rozpočet + Žádosti o změnu'!$BX$2="ano",'Rozpočet + Žádosti o změnu'!BS44,IF('Rozpočet + Žádosti o změnu'!$BL$2="ano",'Rozpočet + Žádosti o změnu'!BG44,IF('Rozpočet + Žádosti o změnu'!$AZ$2="ano",'Rozpočet + Žádosti o změnu'!AU44,IF('Rozpočet + Žádosti o změnu'!$AN$2="ano",'Rozpočet + Žádosti o změnu'!AI44,'Rozpočet + Žádosti o změnu'!I44))))))))))</f>
        <v>0</v>
      </c>
      <c r="Q44" s="267">
        <f>IF('Rozpočet + Žádosti o změnu'!$ER$2="ano",'Rozpočet + Žádosti o změnu'!EN44,IF('Rozpočet + Žádosti o změnu'!$EF$2="ano",'Rozpočet + Žádosti o změnu'!EB44,IF('Rozpočet + Žádosti o změnu'!$DT$2="ano",'Rozpočet + Žádosti o změnu'!DP44,IF('Rozpočet + Žádosti o změnu'!$DH$2="ano",'Rozpočet + Žádosti o změnu'!DD44,IF('Rozpočet + Žádosti o změnu'!$CV$2="ano",'Rozpočet + Žádosti o změnu'!CR44,IF('Rozpočet + Žádosti o změnu'!$CJ$2="ano",'Rozpočet + Žádosti o změnu'!CF44,IF('Rozpočet + Žádosti o změnu'!$BX$2="ano",'Rozpočet + Žádosti o změnu'!BT44,IF('Rozpočet + Žádosti o změnu'!$BL$2="ano",'Rozpočet + Žádosti o změnu'!BH44,IF('Rozpočet + Žádosti o změnu'!$AZ$2="ano",'Rozpočet + Žádosti o změnu'!AV44,IF('Rozpočet + Žádosti o změnu'!$AN$2="ano",'Rozpočet + Žádosti o změnu'!AJ44,'Rozpočet + Žádosti o změnu'!J44))))))))))</f>
        <v>0</v>
      </c>
      <c r="R44" s="267">
        <f>IF('Rozpočet + Žádosti o změnu'!$ER$2="ano",'Rozpočet + Žádosti o změnu'!EO44,IF('Rozpočet + Žádosti o změnu'!$EF$2="ano",'Rozpočet + Žádosti o změnu'!EC44,IF('Rozpočet + Žádosti o změnu'!$DT$2="ano",'Rozpočet + Žádosti o změnu'!DQ44,IF('Rozpočet + Žádosti o změnu'!$DH$2="ano",'Rozpočet + Žádosti o změnu'!DE44,IF('Rozpočet + Žádosti o změnu'!$CV$2="ano",'Rozpočet + Žádosti o změnu'!CS44,IF('Rozpočet + Žádosti o změnu'!$CJ$2="ano",'Rozpočet + Žádosti o změnu'!CG44,IF('Rozpočet + Žádosti o změnu'!$BX$2="ano",'Rozpočet + Žádosti o změnu'!BU44,IF('Rozpočet + Žádosti o změnu'!$BL$2="ano",'Rozpočet + Žádosti o změnu'!BI44,IF('Rozpočet + Žádosti o změnu'!$AZ$2="ano",'Rozpočet + Žádosti o změnu'!AW44,IF('Rozpočet + Žádosti o změnu'!$AN$2="ano",'Rozpočet + Žádosti o změnu'!AK44,'Rozpočet + Žádosti o změnu'!K44))))))))))</f>
        <v>0</v>
      </c>
      <c r="S44" s="267">
        <f>IF('Rozpočet + Žádosti o změnu'!$ER$2="ano",'Rozpočet + Žádosti o změnu'!EP44,IF('Rozpočet + Žádosti o změnu'!$EF$2="ano",'Rozpočet + Žádosti o změnu'!ED44,IF('Rozpočet + Žádosti o změnu'!$DT$2="ano",'Rozpočet + Žádosti o změnu'!DR44,IF('Rozpočet + Žádosti o změnu'!$DH$2="ano",'Rozpočet + Žádosti o změnu'!DF44,IF('Rozpočet + Žádosti o změnu'!$CV$2="ano",'Rozpočet + Žádosti o změnu'!CT44,IF('Rozpočet + Žádosti o změnu'!$CJ$2="ano",'Rozpočet + Žádosti o změnu'!CH44,IF('Rozpočet + Žádosti o změnu'!$BX$2="ano",'Rozpočet + Žádosti o změnu'!BV44,IF('Rozpočet + Žádosti o změnu'!$BL$2="ano",'Rozpočet + Žádosti o změnu'!BJ44,IF('Rozpočet + Žádosti o změnu'!$AZ$2="ano",'Rozpočet + Žádosti o změnu'!AX44,IF('Rozpočet + Žádosti o změnu'!$AN$2="ano",'Rozpočet + Žádosti o změnu'!AL44,'Rozpočet + Žádosti o změnu'!L44))))))))))</f>
        <v>0</v>
      </c>
      <c r="T44" s="267">
        <f>IF('Rozpočet + Žádosti o změnu'!$ER$2="ano",'Rozpočet + Žádosti o změnu'!EQ44,IF('Rozpočet + Žádosti o změnu'!$EF$2="ano",'Rozpočet + Žádosti o změnu'!EE44,IF('Rozpočet + Žádosti o změnu'!$DT$2="ano",'Rozpočet + Žádosti o změnu'!DS44,IF('Rozpočet + Žádosti o změnu'!$DH$2="ano",'Rozpočet + Žádosti o změnu'!DG44,IF('Rozpočet + Žádosti o změnu'!$CV$2="ano",'Rozpočet + Žádosti o změnu'!CU44,IF('Rozpočet + Žádosti o změnu'!$CJ$2="ano",'Rozpočet + Žádosti o změnu'!CI44,IF('Rozpočet + Žádosti o změnu'!$BX$2="ano",'Rozpočet + Žádosti o změnu'!BW44,IF('Rozpočet + Žádosti o změnu'!$BL$2="ano",'Rozpočet + Žádosti o změnu'!BK44,IF('Rozpočet + Žádosti o změnu'!$AZ$2="ano",'Rozpočet + Žádosti o změnu'!AY44,IF('Rozpočet + Žádosti o změnu'!$AN$2="ano",'Rozpočet + Žádosti o změnu'!AM44,'Rozpočet + Žádosti o změnu'!M44))))))))))</f>
        <v>0</v>
      </c>
      <c r="U44" s="267">
        <f>IF('Rozpočet + Žádosti o změnu'!$ER$2="ano",'Rozpočet + Žádosti o změnu'!ER44,IF('Rozpočet + Žádosti o změnu'!$EF$2="ano",'Rozpočet + Žádosti o změnu'!EF44,IF('Rozpočet + Žádosti o změnu'!$DT$2="ano",'Rozpočet + Žádosti o změnu'!DT44,IF('Rozpočet + Žádosti o změnu'!$DH$2="ano",'Rozpočet + Žádosti o změnu'!DH44,IF('Rozpočet + Žádosti o změnu'!$CV$2="ano",'Rozpočet + Žádosti o změnu'!CV44,IF('Rozpočet + Žádosti o změnu'!$CJ$2="ano",'Rozpočet + Žádosti o změnu'!CJ44,IF('Rozpočet + Žádosti o změnu'!$BX$2="ano",'Rozpočet + Žádosti o změnu'!BX44,IF('Rozpočet + Žádosti o změnu'!$BL$2="ano",'Rozpočet + Žádosti o změnu'!BL44,IF('Rozpočet + Žádosti o změnu'!$AZ$2="ano",'Rozpočet + Žádosti o změnu'!AZ44,IF('Rozpočet + Žádosti o změnu'!$AN$2="ano",'Rozpočet + Žádosti o změnu'!AN44,'Rozpočet + Žádosti o změnu'!N44))))))))))</f>
        <v>0</v>
      </c>
      <c r="W44" s="281">
        <f>IF('ZoR č. 1'!$D44="",0,'ZoR č. 1'!G44)+IF('ZoR č. 2'!$D44="",0,'ZoR č. 2'!G44)+IF('ZoR č. 3'!$D44="",0,'ZoR č. 3'!G44)+IF('ZoR č. 4'!$D44="",0,'ZoR č. 4'!G44)+IF('ZoR č. 5'!$D44="",0,'ZoR č. 5'!G44)+IF('ZoR č. 6'!$D44="",0,'ZoR č. 6'!G44)+IF('ZoR č. 7'!$D44="",0,'ZoR č. 7'!G44)+IF('ZoR č. 8'!$D44="",0,'ZoR č. 8'!G44)+IF('ZoR č. 9'!$D44="",0,'ZoR č. 9'!G44)+IF('ZoR č. 10'!$D44="",0,'ZoR č. 10'!G44)+IF(ZZoR!$D44="",0,ZZoR!G44)</f>
        <v>0</v>
      </c>
      <c r="X44" s="281">
        <f>IF('ZoR č. 1'!$D44="",0,'ZoR č. 1'!H44)+IF('ZoR č. 2'!$D44="",0,'ZoR č. 2'!H44)+IF('ZoR č. 3'!$D44="",0,'ZoR č. 3'!H44)+IF('ZoR č. 4'!$D44="",0,'ZoR č. 4'!H44)+IF('ZoR č. 5'!$D44="",0,'ZoR č. 5'!H44)+IF('ZoR č. 6'!$D44="",0,'ZoR č. 6'!H44)+IF('ZoR č. 7'!$D44="",0,'ZoR č. 7'!H44)+IF('ZoR č. 8'!$D44="",0,'ZoR č. 8'!H44)+IF('ZoR č. 9'!$D44="",0,'ZoR č. 9'!H44)+IF('ZoR č. 10'!$D44="",0,'ZoR č. 10'!H44)+IF(ZZoR!$D44="",0,ZZoR!H44)</f>
        <v>0</v>
      </c>
      <c r="Y44" s="281">
        <f>IF('ZoR č. 1'!$D44="",0,'ZoR č. 1'!I44)+IF('ZoR č. 2'!$D44="",0,'ZoR č. 2'!I44)+IF('ZoR č. 3'!$D44="",0,'ZoR č. 3'!I44)+IF('ZoR č. 4'!$D44="",0,'ZoR č. 4'!I44)+IF('ZoR č. 5'!$D44="",0,'ZoR č. 5'!I44)+IF('ZoR č. 6'!$D44="",0,'ZoR č. 6'!I44)+IF('ZoR č. 7'!$D44="",0,'ZoR č. 7'!I44)+IF('ZoR č. 8'!$D44="",0,'ZoR č. 8'!I44)+IF('ZoR č. 9'!$D44="",0,'ZoR č. 9'!I44)+IF('ZoR č. 10'!$D44="",0,'ZoR č. 10'!I44)+IF(ZZoR!$D44="",0,ZZoR!I44)</f>
        <v>0</v>
      </c>
      <c r="Z44" s="281">
        <f>IF('ZoR č. 1'!$D44="",0,'ZoR č. 1'!J44)+IF('ZoR č. 2'!$D44="",0,'ZoR č. 2'!J44)+IF('ZoR č. 3'!$D44="",0,'ZoR č. 3'!J44)+IF('ZoR č. 4'!$D44="",0,'ZoR č. 4'!J44)+IF('ZoR č. 5'!$D44="",0,'ZoR č. 5'!J44)+IF('ZoR č. 6'!$D44="",0,'ZoR č. 6'!J44)+IF('ZoR č. 7'!$D44="",0,'ZoR č. 7'!J44)+IF('ZoR č. 8'!$D44="",0,'ZoR č. 8'!J44)+IF('ZoR č. 9'!$D44="",0,'ZoR č. 9'!J44)+IF('ZoR č. 10'!$D44="",0,'ZoR č. 10'!J44)+IF(ZZoR!$D44="",0,ZZoR!J44)</f>
        <v>0</v>
      </c>
      <c r="AA44" s="281">
        <f>IF('ZoR č. 1'!$D44="",0,'ZoR č. 1'!K44)+IF('ZoR č. 2'!$D44="",0,'ZoR č. 2'!K44)+IF('ZoR č. 3'!$D44="",0,'ZoR č. 3'!K44)+IF('ZoR č. 4'!$D44="",0,'ZoR č. 4'!K44)+IF('ZoR č. 5'!$D44="",0,'ZoR č. 5'!K44)+IF('ZoR č. 6'!$D44="",0,'ZoR č. 6'!K44)+IF('ZoR č. 7'!$D44="",0,'ZoR č. 7'!K44)+IF('ZoR č. 8'!$D44="",0,'ZoR č. 8'!K44)+IF('ZoR č. 9'!$D44="",0,'ZoR č. 9'!K44)+IF('ZoR č. 10'!$D44="",0,'ZoR č. 10'!K44)+IF(ZZoR!$D44="",0,ZZoR!K44)</f>
        <v>0</v>
      </c>
      <c r="AB44" s="281">
        <f>IF('ZoR č. 1'!$D44="",0,'ZoR č. 1'!L44)+IF('ZoR č. 2'!$D44="",0,'ZoR č. 2'!L44)+IF('ZoR č. 3'!$D44="",0,'ZoR č. 3'!L44)+IF('ZoR č. 4'!$D44="",0,'ZoR č. 4'!L44)+IF('ZoR č. 5'!$D44="",0,'ZoR č. 5'!L44)+IF('ZoR č. 6'!$D44="",0,'ZoR č. 6'!L44)+IF('ZoR č. 7'!$D44="",0,'ZoR č. 7'!L44)+IF('ZoR č. 8'!$D44="",0,'ZoR č. 8'!L44)+IF('ZoR č. 9'!$D44="",0,'ZoR č. 9'!L44)+IF('ZoR č. 10'!$D44="",0,'ZoR č. 10'!L44)+IF(ZZoR!$D44="",0,ZZoR!L44)</f>
        <v>0</v>
      </c>
      <c r="AC44" s="281">
        <f>IF('ZoR č. 1'!$D44="",0,'ZoR č. 1'!M44)+IF('ZoR č. 2'!$D44="",0,'ZoR č. 2'!M44)+IF('ZoR č. 3'!$D44="",0,'ZoR č. 3'!M44)+IF('ZoR č. 4'!$D44="",0,'ZoR č. 4'!M44)+IF('ZoR č. 5'!$D44="",0,'ZoR č. 5'!M44)+IF('ZoR č. 6'!$D44="",0,'ZoR č. 6'!M44)+IF('ZoR č. 7'!$D44="",0,'ZoR č. 7'!M44)+IF('ZoR č. 8'!$D44="",0,'ZoR č. 8'!M44)+IF('ZoR č. 9'!$D44="",0,'ZoR č. 9'!M44)+IF('ZoR č. 10'!$D44="",0,'ZoR č. 10'!M44)+IF(ZZoR!$D44="",0,ZZoR!M44)</f>
        <v>0</v>
      </c>
      <c r="AE44" s="282" t="str">
        <f t="shared" si="3"/>
        <v/>
      </c>
    </row>
    <row r="45" spans="2:31" x14ac:dyDescent="0.25">
      <c r="B45" s="9" t="s">
        <v>88</v>
      </c>
      <c r="C45" s="98" t="str">
        <f>IF(COUNTA('Přehled partnerů'!C45:D45)&lt;&gt;2,"partner neuveden",IF('Přehled partnerů'!K45="ANO",'Přehled partnerů'!C45,"v tomto období nerelevantní"))</f>
        <v>partner neuveden</v>
      </c>
      <c r="D45" s="108" t="str">
        <f>IF(COUNTA('Přehled partnerů'!C45:D45)&lt;&gt;2,"",IF('Přehled partnerů'!K45="ANO",'Přehled partnerů'!D45,""))</f>
        <v/>
      </c>
      <c r="E45" s="21" t="str">
        <f t="shared" si="0"/>
        <v/>
      </c>
      <c r="F45" s="114" t="str">
        <f t="shared" si="1"/>
        <v/>
      </c>
      <c r="G45" s="125">
        <v>0</v>
      </c>
      <c r="H45" s="126">
        <v>0</v>
      </c>
      <c r="I45" s="126">
        <v>0</v>
      </c>
      <c r="J45" s="126">
        <v>0</v>
      </c>
      <c r="K45" s="16">
        <v>0</v>
      </c>
      <c r="L45" s="16">
        <v>0</v>
      </c>
      <c r="M45" s="20">
        <v>0</v>
      </c>
      <c r="N45" s="58" t="str">
        <f t="shared" si="2"/>
        <v/>
      </c>
      <c r="O45" s="267">
        <f>IF('Rozpočet + Žádosti o změnu'!$ER$2="ano",'Rozpočet + Žádosti o změnu'!EL45,IF('Rozpočet + Žádosti o změnu'!$EF$2="ano",'Rozpočet + Žádosti o změnu'!DZ45,IF('Rozpočet + Žádosti o změnu'!$DT$2="ano",'Rozpočet + Žádosti o změnu'!DN45,IF('Rozpočet + Žádosti o změnu'!$DH$2="ano",'Rozpočet + Žádosti o změnu'!DB45,IF('Rozpočet + Žádosti o změnu'!$CV$2="ano",'Rozpočet + Žádosti o změnu'!CP45,IF('Rozpočet + Žádosti o změnu'!$CJ$2="ano",'Rozpočet + Žádosti o změnu'!CD45,IF('Rozpočet + Žádosti o změnu'!$BX$2="ano",'Rozpočet + Žádosti o změnu'!BR45,IF('Rozpočet + Žádosti o změnu'!$BL$2="ano",'Rozpočet + Žádosti o změnu'!BF45,IF('Rozpočet + Žádosti o změnu'!$AZ$2="ano",'Rozpočet + Žádosti o změnu'!AT45,IF('Rozpočet + Žádosti o změnu'!$AN$2="ano",'Rozpočet + Žádosti o změnu'!AH45,'Rozpočet + Žádosti o změnu'!H45))))))))))</f>
        <v>0</v>
      </c>
      <c r="P45" s="267">
        <f>IF('Rozpočet + Žádosti o změnu'!$ER$2="ano",'Rozpočet + Žádosti o změnu'!EM45,IF('Rozpočet + Žádosti o změnu'!$EF$2="ano",'Rozpočet + Žádosti o změnu'!EA45,IF('Rozpočet + Žádosti o změnu'!$DT$2="ano",'Rozpočet + Žádosti o změnu'!DO45,IF('Rozpočet + Žádosti o změnu'!$DH$2="ano",'Rozpočet + Žádosti o změnu'!DC45,IF('Rozpočet + Žádosti o změnu'!$CV$2="ano",'Rozpočet + Žádosti o změnu'!CQ45,IF('Rozpočet + Žádosti o změnu'!$CJ$2="ano",'Rozpočet + Žádosti o změnu'!CE45,IF('Rozpočet + Žádosti o změnu'!$BX$2="ano",'Rozpočet + Žádosti o změnu'!BS45,IF('Rozpočet + Žádosti o změnu'!$BL$2="ano",'Rozpočet + Žádosti o změnu'!BG45,IF('Rozpočet + Žádosti o změnu'!$AZ$2="ano",'Rozpočet + Žádosti o změnu'!AU45,IF('Rozpočet + Žádosti o změnu'!$AN$2="ano",'Rozpočet + Žádosti o změnu'!AI45,'Rozpočet + Žádosti o změnu'!I45))))))))))</f>
        <v>0</v>
      </c>
      <c r="Q45" s="267">
        <f>IF('Rozpočet + Žádosti o změnu'!$ER$2="ano",'Rozpočet + Žádosti o změnu'!EN45,IF('Rozpočet + Žádosti o změnu'!$EF$2="ano",'Rozpočet + Žádosti o změnu'!EB45,IF('Rozpočet + Žádosti o změnu'!$DT$2="ano",'Rozpočet + Žádosti o změnu'!DP45,IF('Rozpočet + Žádosti o změnu'!$DH$2="ano",'Rozpočet + Žádosti o změnu'!DD45,IF('Rozpočet + Žádosti o změnu'!$CV$2="ano",'Rozpočet + Žádosti o změnu'!CR45,IF('Rozpočet + Žádosti o změnu'!$CJ$2="ano",'Rozpočet + Žádosti o změnu'!CF45,IF('Rozpočet + Žádosti o změnu'!$BX$2="ano",'Rozpočet + Žádosti o změnu'!BT45,IF('Rozpočet + Žádosti o změnu'!$BL$2="ano",'Rozpočet + Žádosti o změnu'!BH45,IF('Rozpočet + Žádosti o změnu'!$AZ$2="ano",'Rozpočet + Žádosti o změnu'!AV45,IF('Rozpočet + Žádosti o změnu'!$AN$2="ano",'Rozpočet + Žádosti o změnu'!AJ45,'Rozpočet + Žádosti o změnu'!J45))))))))))</f>
        <v>0</v>
      </c>
      <c r="R45" s="267">
        <f>IF('Rozpočet + Žádosti o změnu'!$ER$2="ano",'Rozpočet + Žádosti o změnu'!EO45,IF('Rozpočet + Žádosti o změnu'!$EF$2="ano",'Rozpočet + Žádosti o změnu'!EC45,IF('Rozpočet + Žádosti o změnu'!$DT$2="ano",'Rozpočet + Žádosti o změnu'!DQ45,IF('Rozpočet + Žádosti o změnu'!$DH$2="ano",'Rozpočet + Žádosti o změnu'!DE45,IF('Rozpočet + Žádosti o změnu'!$CV$2="ano",'Rozpočet + Žádosti o změnu'!CS45,IF('Rozpočet + Žádosti o změnu'!$CJ$2="ano",'Rozpočet + Žádosti o změnu'!CG45,IF('Rozpočet + Žádosti o změnu'!$BX$2="ano",'Rozpočet + Žádosti o změnu'!BU45,IF('Rozpočet + Žádosti o změnu'!$BL$2="ano",'Rozpočet + Žádosti o změnu'!BI45,IF('Rozpočet + Žádosti o změnu'!$AZ$2="ano",'Rozpočet + Žádosti o změnu'!AW45,IF('Rozpočet + Žádosti o změnu'!$AN$2="ano",'Rozpočet + Žádosti o změnu'!AK45,'Rozpočet + Žádosti o změnu'!K45))))))))))</f>
        <v>0</v>
      </c>
      <c r="S45" s="267">
        <f>IF('Rozpočet + Žádosti o změnu'!$ER$2="ano",'Rozpočet + Žádosti o změnu'!EP45,IF('Rozpočet + Žádosti o změnu'!$EF$2="ano",'Rozpočet + Žádosti o změnu'!ED45,IF('Rozpočet + Žádosti o změnu'!$DT$2="ano",'Rozpočet + Žádosti o změnu'!DR45,IF('Rozpočet + Žádosti o změnu'!$DH$2="ano",'Rozpočet + Žádosti o změnu'!DF45,IF('Rozpočet + Žádosti o změnu'!$CV$2="ano",'Rozpočet + Žádosti o změnu'!CT45,IF('Rozpočet + Žádosti o změnu'!$CJ$2="ano",'Rozpočet + Žádosti o změnu'!CH45,IF('Rozpočet + Žádosti o změnu'!$BX$2="ano",'Rozpočet + Žádosti o změnu'!BV45,IF('Rozpočet + Žádosti o změnu'!$BL$2="ano",'Rozpočet + Žádosti o změnu'!BJ45,IF('Rozpočet + Žádosti o změnu'!$AZ$2="ano",'Rozpočet + Žádosti o změnu'!AX45,IF('Rozpočet + Žádosti o změnu'!$AN$2="ano",'Rozpočet + Žádosti o změnu'!AL45,'Rozpočet + Žádosti o změnu'!L45))))))))))</f>
        <v>0</v>
      </c>
      <c r="T45" s="267">
        <f>IF('Rozpočet + Žádosti o změnu'!$ER$2="ano",'Rozpočet + Žádosti o změnu'!EQ45,IF('Rozpočet + Žádosti o změnu'!$EF$2="ano",'Rozpočet + Žádosti o změnu'!EE45,IF('Rozpočet + Žádosti o změnu'!$DT$2="ano",'Rozpočet + Žádosti o změnu'!DS45,IF('Rozpočet + Žádosti o změnu'!$DH$2="ano",'Rozpočet + Žádosti o změnu'!DG45,IF('Rozpočet + Žádosti o změnu'!$CV$2="ano",'Rozpočet + Žádosti o změnu'!CU45,IF('Rozpočet + Žádosti o změnu'!$CJ$2="ano",'Rozpočet + Žádosti o změnu'!CI45,IF('Rozpočet + Žádosti o změnu'!$BX$2="ano",'Rozpočet + Žádosti o změnu'!BW45,IF('Rozpočet + Žádosti o změnu'!$BL$2="ano",'Rozpočet + Žádosti o změnu'!BK45,IF('Rozpočet + Žádosti o změnu'!$AZ$2="ano",'Rozpočet + Žádosti o změnu'!AY45,IF('Rozpočet + Žádosti o změnu'!$AN$2="ano",'Rozpočet + Žádosti o změnu'!AM45,'Rozpočet + Žádosti o změnu'!M45))))))))))</f>
        <v>0</v>
      </c>
      <c r="U45" s="267">
        <f>IF('Rozpočet + Žádosti o změnu'!$ER$2="ano",'Rozpočet + Žádosti o změnu'!ER45,IF('Rozpočet + Žádosti o změnu'!$EF$2="ano",'Rozpočet + Žádosti o změnu'!EF45,IF('Rozpočet + Žádosti o změnu'!$DT$2="ano",'Rozpočet + Žádosti o změnu'!DT45,IF('Rozpočet + Žádosti o změnu'!$DH$2="ano",'Rozpočet + Žádosti o změnu'!DH45,IF('Rozpočet + Žádosti o změnu'!$CV$2="ano",'Rozpočet + Žádosti o změnu'!CV45,IF('Rozpočet + Žádosti o změnu'!$CJ$2="ano",'Rozpočet + Žádosti o změnu'!CJ45,IF('Rozpočet + Žádosti o změnu'!$BX$2="ano",'Rozpočet + Žádosti o změnu'!BX45,IF('Rozpočet + Žádosti o změnu'!$BL$2="ano",'Rozpočet + Žádosti o změnu'!BL45,IF('Rozpočet + Žádosti o změnu'!$AZ$2="ano",'Rozpočet + Žádosti o změnu'!AZ45,IF('Rozpočet + Žádosti o změnu'!$AN$2="ano",'Rozpočet + Žádosti o změnu'!AN45,'Rozpočet + Žádosti o změnu'!N45))))))))))</f>
        <v>0</v>
      </c>
      <c r="W45" s="281">
        <f>IF('ZoR č. 1'!$D45="",0,'ZoR č. 1'!G45)+IF('ZoR č. 2'!$D45="",0,'ZoR č. 2'!G45)+IF('ZoR č. 3'!$D45="",0,'ZoR č. 3'!G45)+IF('ZoR č. 4'!$D45="",0,'ZoR č. 4'!G45)+IF('ZoR č. 5'!$D45="",0,'ZoR č. 5'!G45)+IF('ZoR č. 6'!$D45="",0,'ZoR č. 6'!G45)+IF('ZoR č. 7'!$D45="",0,'ZoR č. 7'!G45)+IF('ZoR č. 8'!$D45="",0,'ZoR č. 8'!G45)+IF('ZoR č. 9'!$D45="",0,'ZoR č. 9'!G45)+IF('ZoR č. 10'!$D45="",0,'ZoR č. 10'!G45)+IF(ZZoR!$D45="",0,ZZoR!G45)</f>
        <v>0</v>
      </c>
      <c r="X45" s="281">
        <f>IF('ZoR č. 1'!$D45="",0,'ZoR č. 1'!H45)+IF('ZoR č. 2'!$D45="",0,'ZoR č. 2'!H45)+IF('ZoR č. 3'!$D45="",0,'ZoR č. 3'!H45)+IF('ZoR č. 4'!$D45="",0,'ZoR č. 4'!H45)+IF('ZoR č. 5'!$D45="",0,'ZoR č. 5'!H45)+IF('ZoR č. 6'!$D45="",0,'ZoR č. 6'!H45)+IF('ZoR č. 7'!$D45="",0,'ZoR č. 7'!H45)+IF('ZoR č. 8'!$D45="",0,'ZoR č. 8'!H45)+IF('ZoR č. 9'!$D45="",0,'ZoR č. 9'!H45)+IF('ZoR č. 10'!$D45="",0,'ZoR č. 10'!H45)+IF(ZZoR!$D45="",0,ZZoR!H45)</f>
        <v>0</v>
      </c>
      <c r="Y45" s="281">
        <f>IF('ZoR č. 1'!$D45="",0,'ZoR č. 1'!I45)+IF('ZoR č. 2'!$D45="",0,'ZoR č. 2'!I45)+IF('ZoR č. 3'!$D45="",0,'ZoR č. 3'!I45)+IF('ZoR č. 4'!$D45="",0,'ZoR č. 4'!I45)+IF('ZoR č. 5'!$D45="",0,'ZoR č. 5'!I45)+IF('ZoR č. 6'!$D45="",0,'ZoR č. 6'!I45)+IF('ZoR č. 7'!$D45="",0,'ZoR č. 7'!I45)+IF('ZoR č. 8'!$D45="",0,'ZoR č. 8'!I45)+IF('ZoR č. 9'!$D45="",0,'ZoR č. 9'!I45)+IF('ZoR č. 10'!$D45="",0,'ZoR č. 10'!I45)+IF(ZZoR!$D45="",0,ZZoR!I45)</f>
        <v>0</v>
      </c>
      <c r="Z45" s="281">
        <f>IF('ZoR č. 1'!$D45="",0,'ZoR č. 1'!J45)+IF('ZoR č. 2'!$D45="",0,'ZoR č. 2'!J45)+IF('ZoR č. 3'!$D45="",0,'ZoR č. 3'!J45)+IF('ZoR č. 4'!$D45="",0,'ZoR č. 4'!J45)+IF('ZoR č. 5'!$D45="",0,'ZoR č. 5'!J45)+IF('ZoR č. 6'!$D45="",0,'ZoR č. 6'!J45)+IF('ZoR č. 7'!$D45="",0,'ZoR č. 7'!J45)+IF('ZoR č. 8'!$D45="",0,'ZoR č. 8'!J45)+IF('ZoR č. 9'!$D45="",0,'ZoR č. 9'!J45)+IF('ZoR č. 10'!$D45="",0,'ZoR č. 10'!J45)+IF(ZZoR!$D45="",0,ZZoR!J45)</f>
        <v>0</v>
      </c>
      <c r="AA45" s="281">
        <f>IF('ZoR č. 1'!$D45="",0,'ZoR č. 1'!K45)+IF('ZoR č. 2'!$D45="",0,'ZoR č. 2'!K45)+IF('ZoR č. 3'!$D45="",0,'ZoR č. 3'!K45)+IF('ZoR č. 4'!$D45="",0,'ZoR č. 4'!K45)+IF('ZoR č. 5'!$D45="",0,'ZoR č. 5'!K45)+IF('ZoR č. 6'!$D45="",0,'ZoR č. 6'!K45)+IF('ZoR č. 7'!$D45="",0,'ZoR č. 7'!K45)+IF('ZoR č. 8'!$D45="",0,'ZoR č. 8'!K45)+IF('ZoR č. 9'!$D45="",0,'ZoR č. 9'!K45)+IF('ZoR č. 10'!$D45="",0,'ZoR č. 10'!K45)+IF(ZZoR!$D45="",0,ZZoR!K45)</f>
        <v>0</v>
      </c>
      <c r="AB45" s="281">
        <f>IF('ZoR č. 1'!$D45="",0,'ZoR č. 1'!L45)+IF('ZoR č. 2'!$D45="",0,'ZoR č. 2'!L45)+IF('ZoR č. 3'!$D45="",0,'ZoR č. 3'!L45)+IF('ZoR č. 4'!$D45="",0,'ZoR č. 4'!L45)+IF('ZoR č. 5'!$D45="",0,'ZoR č. 5'!L45)+IF('ZoR č. 6'!$D45="",0,'ZoR č. 6'!L45)+IF('ZoR č. 7'!$D45="",0,'ZoR č. 7'!L45)+IF('ZoR č. 8'!$D45="",0,'ZoR č. 8'!L45)+IF('ZoR č. 9'!$D45="",0,'ZoR č. 9'!L45)+IF('ZoR č. 10'!$D45="",0,'ZoR č. 10'!L45)+IF(ZZoR!$D45="",0,ZZoR!L45)</f>
        <v>0</v>
      </c>
      <c r="AC45" s="281">
        <f>IF('ZoR č. 1'!$D45="",0,'ZoR č. 1'!M45)+IF('ZoR č. 2'!$D45="",0,'ZoR č. 2'!M45)+IF('ZoR č. 3'!$D45="",0,'ZoR č. 3'!M45)+IF('ZoR č. 4'!$D45="",0,'ZoR č. 4'!M45)+IF('ZoR č. 5'!$D45="",0,'ZoR č. 5'!M45)+IF('ZoR č. 6'!$D45="",0,'ZoR č. 6'!M45)+IF('ZoR č. 7'!$D45="",0,'ZoR č. 7'!M45)+IF('ZoR č. 8'!$D45="",0,'ZoR č. 8'!M45)+IF('ZoR č. 9'!$D45="",0,'ZoR č. 9'!M45)+IF('ZoR č. 10'!$D45="",0,'ZoR č. 10'!M45)+IF(ZZoR!$D45="",0,ZZoR!M45)</f>
        <v>0</v>
      </c>
      <c r="AE45" s="282" t="str">
        <f t="shared" si="3"/>
        <v/>
      </c>
    </row>
    <row r="46" spans="2:31" x14ac:dyDescent="0.25">
      <c r="B46" s="9" t="s">
        <v>89</v>
      </c>
      <c r="C46" s="98" t="str">
        <f>IF(COUNTA('Přehled partnerů'!C46:D46)&lt;&gt;2,"partner neuveden",IF('Přehled partnerů'!K46="ANO",'Přehled partnerů'!C46,"v tomto období nerelevantní"))</f>
        <v>partner neuveden</v>
      </c>
      <c r="D46" s="108" t="str">
        <f>IF(COUNTA('Přehled partnerů'!C46:D46)&lt;&gt;2,"",IF('Přehled partnerů'!K46="ANO",'Přehled partnerů'!D46,""))</f>
        <v/>
      </c>
      <c r="E46" s="21" t="str">
        <f t="shared" si="0"/>
        <v/>
      </c>
      <c r="F46" s="114" t="str">
        <f t="shared" si="1"/>
        <v/>
      </c>
      <c r="G46" s="125">
        <v>0</v>
      </c>
      <c r="H46" s="126">
        <v>0</v>
      </c>
      <c r="I46" s="126">
        <v>0</v>
      </c>
      <c r="J46" s="126">
        <v>0</v>
      </c>
      <c r="K46" s="16">
        <v>0</v>
      </c>
      <c r="L46" s="16">
        <v>0</v>
      </c>
      <c r="M46" s="20">
        <v>0</v>
      </c>
      <c r="N46" s="58" t="str">
        <f t="shared" si="2"/>
        <v/>
      </c>
      <c r="O46" s="267">
        <f>IF('Rozpočet + Žádosti o změnu'!$ER$2="ano",'Rozpočet + Žádosti o změnu'!EL46,IF('Rozpočet + Žádosti o změnu'!$EF$2="ano",'Rozpočet + Žádosti o změnu'!DZ46,IF('Rozpočet + Žádosti o změnu'!$DT$2="ano",'Rozpočet + Žádosti o změnu'!DN46,IF('Rozpočet + Žádosti o změnu'!$DH$2="ano",'Rozpočet + Žádosti o změnu'!DB46,IF('Rozpočet + Žádosti o změnu'!$CV$2="ano",'Rozpočet + Žádosti o změnu'!CP46,IF('Rozpočet + Žádosti o změnu'!$CJ$2="ano",'Rozpočet + Žádosti o změnu'!CD46,IF('Rozpočet + Žádosti o změnu'!$BX$2="ano",'Rozpočet + Žádosti o změnu'!BR46,IF('Rozpočet + Žádosti o změnu'!$BL$2="ano",'Rozpočet + Žádosti o změnu'!BF46,IF('Rozpočet + Žádosti o změnu'!$AZ$2="ano",'Rozpočet + Žádosti o změnu'!AT46,IF('Rozpočet + Žádosti o změnu'!$AN$2="ano",'Rozpočet + Žádosti o změnu'!AH46,'Rozpočet + Žádosti o změnu'!H46))))))))))</f>
        <v>0</v>
      </c>
      <c r="P46" s="267">
        <f>IF('Rozpočet + Žádosti o změnu'!$ER$2="ano",'Rozpočet + Žádosti o změnu'!EM46,IF('Rozpočet + Žádosti o změnu'!$EF$2="ano",'Rozpočet + Žádosti o změnu'!EA46,IF('Rozpočet + Žádosti o změnu'!$DT$2="ano",'Rozpočet + Žádosti o změnu'!DO46,IF('Rozpočet + Žádosti o změnu'!$DH$2="ano",'Rozpočet + Žádosti o změnu'!DC46,IF('Rozpočet + Žádosti o změnu'!$CV$2="ano",'Rozpočet + Žádosti o změnu'!CQ46,IF('Rozpočet + Žádosti o změnu'!$CJ$2="ano",'Rozpočet + Žádosti o změnu'!CE46,IF('Rozpočet + Žádosti o změnu'!$BX$2="ano",'Rozpočet + Žádosti o změnu'!BS46,IF('Rozpočet + Žádosti o změnu'!$BL$2="ano",'Rozpočet + Žádosti o změnu'!BG46,IF('Rozpočet + Žádosti o změnu'!$AZ$2="ano",'Rozpočet + Žádosti o změnu'!AU46,IF('Rozpočet + Žádosti o změnu'!$AN$2="ano",'Rozpočet + Žádosti o změnu'!AI46,'Rozpočet + Žádosti o změnu'!I46))))))))))</f>
        <v>0</v>
      </c>
      <c r="Q46" s="267">
        <f>IF('Rozpočet + Žádosti o změnu'!$ER$2="ano",'Rozpočet + Žádosti o změnu'!EN46,IF('Rozpočet + Žádosti o změnu'!$EF$2="ano",'Rozpočet + Žádosti o změnu'!EB46,IF('Rozpočet + Žádosti o změnu'!$DT$2="ano",'Rozpočet + Žádosti o změnu'!DP46,IF('Rozpočet + Žádosti o změnu'!$DH$2="ano",'Rozpočet + Žádosti o změnu'!DD46,IF('Rozpočet + Žádosti o změnu'!$CV$2="ano",'Rozpočet + Žádosti o změnu'!CR46,IF('Rozpočet + Žádosti o změnu'!$CJ$2="ano",'Rozpočet + Žádosti o změnu'!CF46,IF('Rozpočet + Žádosti o změnu'!$BX$2="ano",'Rozpočet + Žádosti o změnu'!BT46,IF('Rozpočet + Žádosti o změnu'!$BL$2="ano",'Rozpočet + Žádosti o změnu'!BH46,IF('Rozpočet + Žádosti o změnu'!$AZ$2="ano",'Rozpočet + Žádosti o změnu'!AV46,IF('Rozpočet + Žádosti o změnu'!$AN$2="ano",'Rozpočet + Žádosti o změnu'!AJ46,'Rozpočet + Žádosti o změnu'!J46))))))))))</f>
        <v>0</v>
      </c>
      <c r="R46" s="267">
        <f>IF('Rozpočet + Žádosti o změnu'!$ER$2="ano",'Rozpočet + Žádosti o změnu'!EO46,IF('Rozpočet + Žádosti o změnu'!$EF$2="ano",'Rozpočet + Žádosti o změnu'!EC46,IF('Rozpočet + Žádosti o změnu'!$DT$2="ano",'Rozpočet + Žádosti o změnu'!DQ46,IF('Rozpočet + Žádosti o změnu'!$DH$2="ano",'Rozpočet + Žádosti o změnu'!DE46,IF('Rozpočet + Žádosti o změnu'!$CV$2="ano",'Rozpočet + Žádosti o změnu'!CS46,IF('Rozpočet + Žádosti o změnu'!$CJ$2="ano",'Rozpočet + Žádosti o změnu'!CG46,IF('Rozpočet + Žádosti o změnu'!$BX$2="ano",'Rozpočet + Žádosti o změnu'!BU46,IF('Rozpočet + Žádosti o změnu'!$BL$2="ano",'Rozpočet + Žádosti o změnu'!BI46,IF('Rozpočet + Žádosti o změnu'!$AZ$2="ano",'Rozpočet + Žádosti o změnu'!AW46,IF('Rozpočet + Žádosti o změnu'!$AN$2="ano",'Rozpočet + Žádosti o změnu'!AK46,'Rozpočet + Žádosti o změnu'!K46))))))))))</f>
        <v>0</v>
      </c>
      <c r="S46" s="267">
        <f>IF('Rozpočet + Žádosti o změnu'!$ER$2="ano",'Rozpočet + Žádosti o změnu'!EP46,IF('Rozpočet + Žádosti o změnu'!$EF$2="ano",'Rozpočet + Žádosti o změnu'!ED46,IF('Rozpočet + Žádosti o změnu'!$DT$2="ano",'Rozpočet + Žádosti o změnu'!DR46,IF('Rozpočet + Žádosti o změnu'!$DH$2="ano",'Rozpočet + Žádosti o změnu'!DF46,IF('Rozpočet + Žádosti o změnu'!$CV$2="ano",'Rozpočet + Žádosti o změnu'!CT46,IF('Rozpočet + Žádosti o změnu'!$CJ$2="ano",'Rozpočet + Žádosti o změnu'!CH46,IF('Rozpočet + Žádosti o změnu'!$BX$2="ano",'Rozpočet + Žádosti o změnu'!BV46,IF('Rozpočet + Žádosti o změnu'!$BL$2="ano",'Rozpočet + Žádosti o změnu'!BJ46,IF('Rozpočet + Žádosti o změnu'!$AZ$2="ano",'Rozpočet + Žádosti o změnu'!AX46,IF('Rozpočet + Žádosti o změnu'!$AN$2="ano",'Rozpočet + Žádosti o změnu'!AL46,'Rozpočet + Žádosti o změnu'!L46))))))))))</f>
        <v>0</v>
      </c>
      <c r="T46" s="267">
        <f>IF('Rozpočet + Žádosti o změnu'!$ER$2="ano",'Rozpočet + Žádosti o změnu'!EQ46,IF('Rozpočet + Žádosti o změnu'!$EF$2="ano",'Rozpočet + Žádosti o změnu'!EE46,IF('Rozpočet + Žádosti o změnu'!$DT$2="ano",'Rozpočet + Žádosti o změnu'!DS46,IF('Rozpočet + Žádosti o změnu'!$DH$2="ano",'Rozpočet + Žádosti o změnu'!DG46,IF('Rozpočet + Žádosti o změnu'!$CV$2="ano",'Rozpočet + Žádosti o změnu'!CU46,IF('Rozpočet + Žádosti o změnu'!$CJ$2="ano",'Rozpočet + Žádosti o změnu'!CI46,IF('Rozpočet + Žádosti o změnu'!$BX$2="ano",'Rozpočet + Žádosti o změnu'!BW46,IF('Rozpočet + Žádosti o změnu'!$BL$2="ano",'Rozpočet + Žádosti o změnu'!BK46,IF('Rozpočet + Žádosti o změnu'!$AZ$2="ano",'Rozpočet + Žádosti o změnu'!AY46,IF('Rozpočet + Žádosti o změnu'!$AN$2="ano",'Rozpočet + Žádosti o změnu'!AM46,'Rozpočet + Žádosti o změnu'!M46))))))))))</f>
        <v>0</v>
      </c>
      <c r="U46" s="267">
        <f>IF('Rozpočet + Žádosti o změnu'!$ER$2="ano",'Rozpočet + Žádosti o změnu'!ER46,IF('Rozpočet + Žádosti o změnu'!$EF$2="ano",'Rozpočet + Žádosti o změnu'!EF46,IF('Rozpočet + Žádosti o změnu'!$DT$2="ano",'Rozpočet + Žádosti o změnu'!DT46,IF('Rozpočet + Žádosti o změnu'!$DH$2="ano",'Rozpočet + Žádosti o změnu'!DH46,IF('Rozpočet + Žádosti o změnu'!$CV$2="ano",'Rozpočet + Žádosti o změnu'!CV46,IF('Rozpočet + Žádosti o změnu'!$CJ$2="ano",'Rozpočet + Žádosti o změnu'!CJ46,IF('Rozpočet + Žádosti o změnu'!$BX$2="ano",'Rozpočet + Žádosti o změnu'!BX46,IF('Rozpočet + Žádosti o změnu'!$BL$2="ano",'Rozpočet + Žádosti o změnu'!BL46,IF('Rozpočet + Žádosti o změnu'!$AZ$2="ano",'Rozpočet + Žádosti o změnu'!AZ46,IF('Rozpočet + Žádosti o změnu'!$AN$2="ano",'Rozpočet + Žádosti o změnu'!AN46,'Rozpočet + Žádosti o změnu'!N46))))))))))</f>
        <v>0</v>
      </c>
      <c r="W46" s="281">
        <f>IF('ZoR č. 1'!$D46="",0,'ZoR č. 1'!G46)+IF('ZoR č. 2'!$D46="",0,'ZoR č. 2'!G46)+IF('ZoR č. 3'!$D46="",0,'ZoR č. 3'!G46)+IF('ZoR č. 4'!$D46="",0,'ZoR č. 4'!G46)+IF('ZoR č. 5'!$D46="",0,'ZoR č. 5'!G46)+IF('ZoR č. 6'!$D46="",0,'ZoR č. 6'!G46)+IF('ZoR č. 7'!$D46="",0,'ZoR č. 7'!G46)+IF('ZoR č. 8'!$D46="",0,'ZoR č. 8'!G46)+IF('ZoR č. 9'!$D46="",0,'ZoR č. 9'!G46)+IF('ZoR č. 10'!$D46="",0,'ZoR č. 10'!G46)+IF(ZZoR!$D46="",0,ZZoR!G46)</f>
        <v>0</v>
      </c>
      <c r="X46" s="281">
        <f>IF('ZoR č. 1'!$D46="",0,'ZoR č. 1'!H46)+IF('ZoR č. 2'!$D46="",0,'ZoR č. 2'!H46)+IF('ZoR č. 3'!$D46="",0,'ZoR č. 3'!H46)+IF('ZoR č. 4'!$D46="",0,'ZoR č. 4'!H46)+IF('ZoR č. 5'!$D46="",0,'ZoR č. 5'!H46)+IF('ZoR č. 6'!$D46="",0,'ZoR č. 6'!H46)+IF('ZoR č. 7'!$D46="",0,'ZoR č. 7'!H46)+IF('ZoR č. 8'!$D46="",0,'ZoR č. 8'!H46)+IF('ZoR č. 9'!$D46="",0,'ZoR č. 9'!H46)+IF('ZoR č. 10'!$D46="",0,'ZoR č. 10'!H46)+IF(ZZoR!$D46="",0,ZZoR!H46)</f>
        <v>0</v>
      </c>
      <c r="Y46" s="281">
        <f>IF('ZoR č. 1'!$D46="",0,'ZoR č. 1'!I46)+IF('ZoR č. 2'!$D46="",0,'ZoR č. 2'!I46)+IF('ZoR č. 3'!$D46="",0,'ZoR č. 3'!I46)+IF('ZoR č. 4'!$D46="",0,'ZoR č. 4'!I46)+IF('ZoR č. 5'!$D46="",0,'ZoR č. 5'!I46)+IF('ZoR č. 6'!$D46="",0,'ZoR č. 6'!I46)+IF('ZoR č. 7'!$D46="",0,'ZoR č. 7'!I46)+IF('ZoR č. 8'!$D46="",0,'ZoR č. 8'!I46)+IF('ZoR č. 9'!$D46="",0,'ZoR č. 9'!I46)+IF('ZoR č. 10'!$D46="",0,'ZoR č. 10'!I46)+IF(ZZoR!$D46="",0,ZZoR!I46)</f>
        <v>0</v>
      </c>
      <c r="Z46" s="281">
        <f>IF('ZoR č. 1'!$D46="",0,'ZoR č. 1'!J46)+IF('ZoR č. 2'!$D46="",0,'ZoR č. 2'!J46)+IF('ZoR č. 3'!$D46="",0,'ZoR č. 3'!J46)+IF('ZoR č. 4'!$D46="",0,'ZoR č. 4'!J46)+IF('ZoR č. 5'!$D46="",0,'ZoR č. 5'!J46)+IF('ZoR č. 6'!$D46="",0,'ZoR č. 6'!J46)+IF('ZoR č. 7'!$D46="",0,'ZoR č. 7'!J46)+IF('ZoR č. 8'!$D46="",0,'ZoR č. 8'!J46)+IF('ZoR č. 9'!$D46="",0,'ZoR č. 9'!J46)+IF('ZoR č. 10'!$D46="",0,'ZoR č. 10'!J46)+IF(ZZoR!$D46="",0,ZZoR!J46)</f>
        <v>0</v>
      </c>
      <c r="AA46" s="281">
        <f>IF('ZoR č. 1'!$D46="",0,'ZoR č. 1'!K46)+IF('ZoR č. 2'!$D46="",0,'ZoR č. 2'!K46)+IF('ZoR č. 3'!$D46="",0,'ZoR č. 3'!K46)+IF('ZoR č. 4'!$D46="",0,'ZoR č. 4'!K46)+IF('ZoR č. 5'!$D46="",0,'ZoR č. 5'!K46)+IF('ZoR č. 6'!$D46="",0,'ZoR č. 6'!K46)+IF('ZoR č. 7'!$D46="",0,'ZoR č. 7'!K46)+IF('ZoR č. 8'!$D46="",0,'ZoR č. 8'!K46)+IF('ZoR č. 9'!$D46="",0,'ZoR č. 9'!K46)+IF('ZoR č. 10'!$D46="",0,'ZoR č. 10'!K46)+IF(ZZoR!$D46="",0,ZZoR!K46)</f>
        <v>0</v>
      </c>
      <c r="AB46" s="281">
        <f>IF('ZoR č. 1'!$D46="",0,'ZoR č. 1'!L46)+IF('ZoR č. 2'!$D46="",0,'ZoR č. 2'!L46)+IF('ZoR č. 3'!$D46="",0,'ZoR č. 3'!L46)+IF('ZoR č. 4'!$D46="",0,'ZoR č. 4'!L46)+IF('ZoR č. 5'!$D46="",0,'ZoR č. 5'!L46)+IF('ZoR č. 6'!$D46="",0,'ZoR č. 6'!L46)+IF('ZoR č. 7'!$D46="",0,'ZoR č. 7'!L46)+IF('ZoR č. 8'!$D46="",0,'ZoR č. 8'!L46)+IF('ZoR č. 9'!$D46="",0,'ZoR č. 9'!L46)+IF('ZoR č. 10'!$D46="",0,'ZoR č. 10'!L46)+IF(ZZoR!$D46="",0,ZZoR!L46)</f>
        <v>0</v>
      </c>
      <c r="AC46" s="281">
        <f>IF('ZoR č. 1'!$D46="",0,'ZoR č. 1'!M46)+IF('ZoR č. 2'!$D46="",0,'ZoR č. 2'!M46)+IF('ZoR č. 3'!$D46="",0,'ZoR č. 3'!M46)+IF('ZoR č. 4'!$D46="",0,'ZoR č. 4'!M46)+IF('ZoR č. 5'!$D46="",0,'ZoR č. 5'!M46)+IF('ZoR č. 6'!$D46="",0,'ZoR č. 6'!M46)+IF('ZoR č. 7'!$D46="",0,'ZoR č. 7'!M46)+IF('ZoR č. 8'!$D46="",0,'ZoR č. 8'!M46)+IF('ZoR č. 9'!$D46="",0,'ZoR č. 9'!M46)+IF('ZoR č. 10'!$D46="",0,'ZoR č. 10'!M46)+IF(ZZoR!$D46="",0,ZZoR!M46)</f>
        <v>0</v>
      </c>
      <c r="AE46" s="282" t="str">
        <f t="shared" si="3"/>
        <v/>
      </c>
    </row>
    <row r="47" spans="2:31" x14ac:dyDescent="0.25">
      <c r="B47" s="9" t="s">
        <v>90</v>
      </c>
      <c r="C47" s="98" t="str">
        <f>IF(COUNTA('Přehled partnerů'!C47:D47)&lt;&gt;2,"partner neuveden",IF('Přehled partnerů'!K47="ANO",'Přehled partnerů'!C47,"v tomto období nerelevantní"))</f>
        <v>partner neuveden</v>
      </c>
      <c r="D47" s="108" t="str">
        <f>IF(COUNTA('Přehled partnerů'!C47:D47)&lt;&gt;2,"",IF('Přehled partnerů'!K47="ANO",'Přehled partnerů'!D47,""))</f>
        <v/>
      </c>
      <c r="E47" s="21" t="str">
        <f t="shared" si="0"/>
        <v/>
      </c>
      <c r="F47" s="114" t="str">
        <f t="shared" si="1"/>
        <v/>
      </c>
      <c r="G47" s="125">
        <v>0</v>
      </c>
      <c r="H47" s="126">
        <v>0</v>
      </c>
      <c r="I47" s="126">
        <v>0</v>
      </c>
      <c r="J47" s="126">
        <v>0</v>
      </c>
      <c r="K47" s="16">
        <v>0</v>
      </c>
      <c r="L47" s="16">
        <v>0</v>
      </c>
      <c r="M47" s="20">
        <v>0</v>
      </c>
      <c r="N47" s="58" t="str">
        <f t="shared" si="2"/>
        <v/>
      </c>
      <c r="O47" s="267">
        <f>IF('Rozpočet + Žádosti o změnu'!$ER$2="ano",'Rozpočet + Žádosti o změnu'!EL47,IF('Rozpočet + Žádosti o změnu'!$EF$2="ano",'Rozpočet + Žádosti o změnu'!DZ47,IF('Rozpočet + Žádosti o změnu'!$DT$2="ano",'Rozpočet + Žádosti o změnu'!DN47,IF('Rozpočet + Žádosti o změnu'!$DH$2="ano",'Rozpočet + Žádosti o změnu'!DB47,IF('Rozpočet + Žádosti o změnu'!$CV$2="ano",'Rozpočet + Žádosti o změnu'!CP47,IF('Rozpočet + Žádosti o změnu'!$CJ$2="ano",'Rozpočet + Žádosti o změnu'!CD47,IF('Rozpočet + Žádosti o změnu'!$BX$2="ano",'Rozpočet + Žádosti o změnu'!BR47,IF('Rozpočet + Žádosti o změnu'!$BL$2="ano",'Rozpočet + Žádosti o změnu'!BF47,IF('Rozpočet + Žádosti o změnu'!$AZ$2="ano",'Rozpočet + Žádosti o změnu'!AT47,IF('Rozpočet + Žádosti o změnu'!$AN$2="ano",'Rozpočet + Žádosti o změnu'!AH47,'Rozpočet + Žádosti o změnu'!H47))))))))))</f>
        <v>0</v>
      </c>
      <c r="P47" s="267">
        <f>IF('Rozpočet + Žádosti o změnu'!$ER$2="ano",'Rozpočet + Žádosti o změnu'!EM47,IF('Rozpočet + Žádosti o změnu'!$EF$2="ano",'Rozpočet + Žádosti o změnu'!EA47,IF('Rozpočet + Žádosti o změnu'!$DT$2="ano",'Rozpočet + Žádosti o změnu'!DO47,IF('Rozpočet + Žádosti o změnu'!$DH$2="ano",'Rozpočet + Žádosti o změnu'!DC47,IF('Rozpočet + Žádosti o změnu'!$CV$2="ano",'Rozpočet + Žádosti o změnu'!CQ47,IF('Rozpočet + Žádosti o změnu'!$CJ$2="ano",'Rozpočet + Žádosti o změnu'!CE47,IF('Rozpočet + Žádosti o změnu'!$BX$2="ano",'Rozpočet + Žádosti o změnu'!BS47,IF('Rozpočet + Žádosti o změnu'!$BL$2="ano",'Rozpočet + Žádosti o změnu'!BG47,IF('Rozpočet + Žádosti o změnu'!$AZ$2="ano",'Rozpočet + Žádosti o změnu'!AU47,IF('Rozpočet + Žádosti o změnu'!$AN$2="ano",'Rozpočet + Žádosti o změnu'!AI47,'Rozpočet + Žádosti o změnu'!I47))))))))))</f>
        <v>0</v>
      </c>
      <c r="Q47" s="267">
        <f>IF('Rozpočet + Žádosti o změnu'!$ER$2="ano",'Rozpočet + Žádosti o změnu'!EN47,IF('Rozpočet + Žádosti o změnu'!$EF$2="ano",'Rozpočet + Žádosti o změnu'!EB47,IF('Rozpočet + Žádosti o změnu'!$DT$2="ano",'Rozpočet + Žádosti o změnu'!DP47,IF('Rozpočet + Žádosti o změnu'!$DH$2="ano",'Rozpočet + Žádosti o změnu'!DD47,IF('Rozpočet + Žádosti o změnu'!$CV$2="ano",'Rozpočet + Žádosti o změnu'!CR47,IF('Rozpočet + Žádosti o změnu'!$CJ$2="ano",'Rozpočet + Žádosti o změnu'!CF47,IF('Rozpočet + Žádosti o změnu'!$BX$2="ano",'Rozpočet + Žádosti o změnu'!BT47,IF('Rozpočet + Žádosti o změnu'!$BL$2="ano",'Rozpočet + Žádosti o změnu'!BH47,IF('Rozpočet + Žádosti o změnu'!$AZ$2="ano",'Rozpočet + Žádosti o změnu'!AV47,IF('Rozpočet + Žádosti o změnu'!$AN$2="ano",'Rozpočet + Žádosti o změnu'!AJ47,'Rozpočet + Žádosti o změnu'!J47))))))))))</f>
        <v>0</v>
      </c>
      <c r="R47" s="267">
        <f>IF('Rozpočet + Žádosti o změnu'!$ER$2="ano",'Rozpočet + Žádosti o změnu'!EO47,IF('Rozpočet + Žádosti o změnu'!$EF$2="ano",'Rozpočet + Žádosti o změnu'!EC47,IF('Rozpočet + Žádosti o změnu'!$DT$2="ano",'Rozpočet + Žádosti o změnu'!DQ47,IF('Rozpočet + Žádosti o změnu'!$DH$2="ano",'Rozpočet + Žádosti o změnu'!DE47,IF('Rozpočet + Žádosti o změnu'!$CV$2="ano",'Rozpočet + Žádosti o změnu'!CS47,IF('Rozpočet + Žádosti o změnu'!$CJ$2="ano",'Rozpočet + Žádosti o změnu'!CG47,IF('Rozpočet + Žádosti o změnu'!$BX$2="ano",'Rozpočet + Žádosti o změnu'!BU47,IF('Rozpočet + Žádosti o změnu'!$BL$2="ano",'Rozpočet + Žádosti o změnu'!BI47,IF('Rozpočet + Žádosti o změnu'!$AZ$2="ano",'Rozpočet + Žádosti o změnu'!AW47,IF('Rozpočet + Žádosti o změnu'!$AN$2="ano",'Rozpočet + Žádosti o změnu'!AK47,'Rozpočet + Žádosti o změnu'!K47))))))))))</f>
        <v>0</v>
      </c>
      <c r="S47" s="267">
        <f>IF('Rozpočet + Žádosti o změnu'!$ER$2="ano",'Rozpočet + Žádosti o změnu'!EP47,IF('Rozpočet + Žádosti o změnu'!$EF$2="ano",'Rozpočet + Žádosti o změnu'!ED47,IF('Rozpočet + Žádosti o změnu'!$DT$2="ano",'Rozpočet + Žádosti o změnu'!DR47,IF('Rozpočet + Žádosti o změnu'!$DH$2="ano",'Rozpočet + Žádosti o změnu'!DF47,IF('Rozpočet + Žádosti o změnu'!$CV$2="ano",'Rozpočet + Žádosti o změnu'!CT47,IF('Rozpočet + Žádosti o změnu'!$CJ$2="ano",'Rozpočet + Žádosti o změnu'!CH47,IF('Rozpočet + Žádosti o změnu'!$BX$2="ano",'Rozpočet + Žádosti o změnu'!BV47,IF('Rozpočet + Žádosti o změnu'!$BL$2="ano",'Rozpočet + Žádosti o změnu'!BJ47,IF('Rozpočet + Žádosti o změnu'!$AZ$2="ano",'Rozpočet + Žádosti o změnu'!AX47,IF('Rozpočet + Žádosti o změnu'!$AN$2="ano",'Rozpočet + Žádosti o změnu'!AL47,'Rozpočet + Žádosti o změnu'!L47))))))))))</f>
        <v>0</v>
      </c>
      <c r="T47" s="267">
        <f>IF('Rozpočet + Žádosti o změnu'!$ER$2="ano",'Rozpočet + Žádosti o změnu'!EQ47,IF('Rozpočet + Žádosti o změnu'!$EF$2="ano",'Rozpočet + Žádosti o změnu'!EE47,IF('Rozpočet + Žádosti o změnu'!$DT$2="ano",'Rozpočet + Žádosti o změnu'!DS47,IF('Rozpočet + Žádosti o změnu'!$DH$2="ano",'Rozpočet + Žádosti o změnu'!DG47,IF('Rozpočet + Žádosti o změnu'!$CV$2="ano",'Rozpočet + Žádosti o změnu'!CU47,IF('Rozpočet + Žádosti o změnu'!$CJ$2="ano",'Rozpočet + Žádosti o změnu'!CI47,IF('Rozpočet + Žádosti o změnu'!$BX$2="ano",'Rozpočet + Žádosti o změnu'!BW47,IF('Rozpočet + Žádosti o změnu'!$BL$2="ano",'Rozpočet + Žádosti o změnu'!BK47,IF('Rozpočet + Žádosti o změnu'!$AZ$2="ano",'Rozpočet + Žádosti o změnu'!AY47,IF('Rozpočet + Žádosti o změnu'!$AN$2="ano",'Rozpočet + Žádosti o změnu'!AM47,'Rozpočet + Žádosti o změnu'!M47))))))))))</f>
        <v>0</v>
      </c>
      <c r="U47" s="267">
        <f>IF('Rozpočet + Žádosti o změnu'!$ER$2="ano",'Rozpočet + Žádosti o změnu'!ER47,IF('Rozpočet + Žádosti o změnu'!$EF$2="ano",'Rozpočet + Žádosti o změnu'!EF47,IF('Rozpočet + Žádosti o změnu'!$DT$2="ano",'Rozpočet + Žádosti o změnu'!DT47,IF('Rozpočet + Žádosti o změnu'!$DH$2="ano",'Rozpočet + Žádosti o změnu'!DH47,IF('Rozpočet + Žádosti o změnu'!$CV$2="ano",'Rozpočet + Žádosti o změnu'!CV47,IF('Rozpočet + Žádosti o změnu'!$CJ$2="ano",'Rozpočet + Žádosti o změnu'!CJ47,IF('Rozpočet + Žádosti o změnu'!$BX$2="ano",'Rozpočet + Žádosti o změnu'!BX47,IF('Rozpočet + Žádosti o změnu'!$BL$2="ano",'Rozpočet + Žádosti o změnu'!BL47,IF('Rozpočet + Žádosti o změnu'!$AZ$2="ano",'Rozpočet + Žádosti o změnu'!AZ47,IF('Rozpočet + Žádosti o změnu'!$AN$2="ano",'Rozpočet + Žádosti o změnu'!AN47,'Rozpočet + Žádosti o změnu'!N47))))))))))</f>
        <v>0</v>
      </c>
      <c r="W47" s="281">
        <f>IF('ZoR č. 1'!$D47="",0,'ZoR č. 1'!G47)+IF('ZoR č. 2'!$D47="",0,'ZoR č. 2'!G47)+IF('ZoR č. 3'!$D47="",0,'ZoR č. 3'!G47)+IF('ZoR č. 4'!$D47="",0,'ZoR č. 4'!G47)+IF('ZoR č. 5'!$D47="",0,'ZoR č. 5'!G47)+IF('ZoR č. 6'!$D47="",0,'ZoR č. 6'!G47)+IF('ZoR č. 7'!$D47="",0,'ZoR č. 7'!G47)+IF('ZoR č. 8'!$D47="",0,'ZoR č. 8'!G47)+IF('ZoR č. 9'!$D47="",0,'ZoR č. 9'!G47)+IF('ZoR č. 10'!$D47="",0,'ZoR č. 10'!G47)+IF(ZZoR!$D47="",0,ZZoR!G47)</f>
        <v>0</v>
      </c>
      <c r="X47" s="281">
        <f>IF('ZoR č. 1'!$D47="",0,'ZoR č. 1'!H47)+IF('ZoR č. 2'!$D47="",0,'ZoR č. 2'!H47)+IF('ZoR č. 3'!$D47="",0,'ZoR č. 3'!H47)+IF('ZoR č. 4'!$D47="",0,'ZoR č. 4'!H47)+IF('ZoR č. 5'!$D47="",0,'ZoR č. 5'!H47)+IF('ZoR č. 6'!$D47="",0,'ZoR č. 6'!H47)+IF('ZoR č. 7'!$D47="",0,'ZoR č. 7'!H47)+IF('ZoR č. 8'!$D47="",0,'ZoR č. 8'!H47)+IF('ZoR č. 9'!$D47="",0,'ZoR č. 9'!H47)+IF('ZoR č. 10'!$D47="",0,'ZoR č. 10'!H47)+IF(ZZoR!$D47="",0,ZZoR!H47)</f>
        <v>0</v>
      </c>
      <c r="Y47" s="281">
        <f>IF('ZoR č. 1'!$D47="",0,'ZoR č. 1'!I47)+IF('ZoR č. 2'!$D47="",0,'ZoR č. 2'!I47)+IF('ZoR č. 3'!$D47="",0,'ZoR č. 3'!I47)+IF('ZoR č. 4'!$D47="",0,'ZoR č. 4'!I47)+IF('ZoR č. 5'!$D47="",0,'ZoR č. 5'!I47)+IF('ZoR č. 6'!$D47="",0,'ZoR č. 6'!I47)+IF('ZoR č. 7'!$D47="",0,'ZoR č. 7'!I47)+IF('ZoR č. 8'!$D47="",0,'ZoR č. 8'!I47)+IF('ZoR č. 9'!$D47="",0,'ZoR č. 9'!I47)+IF('ZoR č. 10'!$D47="",0,'ZoR č. 10'!I47)+IF(ZZoR!$D47="",0,ZZoR!I47)</f>
        <v>0</v>
      </c>
      <c r="Z47" s="281">
        <f>IF('ZoR č. 1'!$D47="",0,'ZoR č. 1'!J47)+IF('ZoR č. 2'!$D47="",0,'ZoR č. 2'!J47)+IF('ZoR č. 3'!$D47="",0,'ZoR č. 3'!J47)+IF('ZoR č. 4'!$D47="",0,'ZoR č. 4'!J47)+IF('ZoR č. 5'!$D47="",0,'ZoR č. 5'!J47)+IF('ZoR č. 6'!$D47="",0,'ZoR č. 6'!J47)+IF('ZoR č. 7'!$D47="",0,'ZoR č. 7'!J47)+IF('ZoR č. 8'!$D47="",0,'ZoR č. 8'!J47)+IF('ZoR č. 9'!$D47="",0,'ZoR č. 9'!J47)+IF('ZoR č. 10'!$D47="",0,'ZoR č. 10'!J47)+IF(ZZoR!$D47="",0,ZZoR!J47)</f>
        <v>0</v>
      </c>
      <c r="AA47" s="281">
        <f>IF('ZoR č. 1'!$D47="",0,'ZoR č. 1'!K47)+IF('ZoR č. 2'!$D47="",0,'ZoR č. 2'!K47)+IF('ZoR č. 3'!$D47="",0,'ZoR č. 3'!K47)+IF('ZoR č. 4'!$D47="",0,'ZoR č. 4'!K47)+IF('ZoR č. 5'!$D47="",0,'ZoR č. 5'!K47)+IF('ZoR č. 6'!$D47="",0,'ZoR č. 6'!K47)+IF('ZoR č. 7'!$D47="",0,'ZoR č. 7'!K47)+IF('ZoR č. 8'!$D47="",0,'ZoR č. 8'!K47)+IF('ZoR č. 9'!$D47="",0,'ZoR č. 9'!K47)+IF('ZoR č. 10'!$D47="",0,'ZoR č. 10'!K47)+IF(ZZoR!$D47="",0,ZZoR!K47)</f>
        <v>0</v>
      </c>
      <c r="AB47" s="281">
        <f>IF('ZoR č. 1'!$D47="",0,'ZoR č. 1'!L47)+IF('ZoR č. 2'!$D47="",0,'ZoR č. 2'!L47)+IF('ZoR č. 3'!$D47="",0,'ZoR č. 3'!L47)+IF('ZoR č. 4'!$D47="",0,'ZoR č. 4'!L47)+IF('ZoR č. 5'!$D47="",0,'ZoR č. 5'!L47)+IF('ZoR č. 6'!$D47="",0,'ZoR č. 6'!L47)+IF('ZoR č. 7'!$D47="",0,'ZoR č. 7'!L47)+IF('ZoR č. 8'!$D47="",0,'ZoR č. 8'!L47)+IF('ZoR č. 9'!$D47="",0,'ZoR č. 9'!L47)+IF('ZoR č. 10'!$D47="",0,'ZoR č. 10'!L47)+IF(ZZoR!$D47="",0,ZZoR!L47)</f>
        <v>0</v>
      </c>
      <c r="AC47" s="281">
        <f>IF('ZoR č. 1'!$D47="",0,'ZoR č. 1'!M47)+IF('ZoR č. 2'!$D47="",0,'ZoR č. 2'!M47)+IF('ZoR č. 3'!$D47="",0,'ZoR č. 3'!M47)+IF('ZoR č. 4'!$D47="",0,'ZoR č. 4'!M47)+IF('ZoR č. 5'!$D47="",0,'ZoR č. 5'!M47)+IF('ZoR č. 6'!$D47="",0,'ZoR č. 6'!M47)+IF('ZoR č. 7'!$D47="",0,'ZoR č. 7'!M47)+IF('ZoR č. 8'!$D47="",0,'ZoR č. 8'!M47)+IF('ZoR č. 9'!$D47="",0,'ZoR č. 9'!M47)+IF('ZoR č. 10'!$D47="",0,'ZoR č. 10'!M47)+IF(ZZoR!$D47="",0,ZZoR!M47)</f>
        <v>0</v>
      </c>
      <c r="AE47" s="282" t="str">
        <f t="shared" si="3"/>
        <v/>
      </c>
    </row>
    <row r="48" spans="2:31" x14ac:dyDescent="0.25">
      <c r="B48" s="9" t="s">
        <v>91</v>
      </c>
      <c r="C48" s="98" t="str">
        <f>IF(COUNTA('Přehled partnerů'!C48:D48)&lt;&gt;2,"partner neuveden",IF('Přehled partnerů'!K48="ANO",'Přehled partnerů'!C48,"v tomto období nerelevantní"))</f>
        <v>partner neuveden</v>
      </c>
      <c r="D48" s="108" t="str">
        <f>IF(COUNTA('Přehled partnerů'!C48:D48)&lt;&gt;2,"",IF('Přehled partnerů'!K48="ANO",'Přehled partnerů'!D48,""))</f>
        <v/>
      </c>
      <c r="E48" s="21" t="str">
        <f t="shared" si="0"/>
        <v/>
      </c>
      <c r="F48" s="114" t="str">
        <f t="shared" si="1"/>
        <v/>
      </c>
      <c r="G48" s="125">
        <v>0</v>
      </c>
      <c r="H48" s="126">
        <v>0</v>
      </c>
      <c r="I48" s="126">
        <v>0</v>
      </c>
      <c r="J48" s="126">
        <v>0</v>
      </c>
      <c r="K48" s="16">
        <v>0</v>
      </c>
      <c r="L48" s="16">
        <v>0</v>
      </c>
      <c r="M48" s="20">
        <v>0</v>
      </c>
      <c r="N48" s="58" t="str">
        <f t="shared" si="2"/>
        <v/>
      </c>
      <c r="O48" s="267">
        <f>IF('Rozpočet + Žádosti o změnu'!$ER$2="ano",'Rozpočet + Žádosti o změnu'!EL48,IF('Rozpočet + Žádosti o změnu'!$EF$2="ano",'Rozpočet + Žádosti o změnu'!DZ48,IF('Rozpočet + Žádosti o změnu'!$DT$2="ano",'Rozpočet + Žádosti o změnu'!DN48,IF('Rozpočet + Žádosti o změnu'!$DH$2="ano",'Rozpočet + Žádosti o změnu'!DB48,IF('Rozpočet + Žádosti o změnu'!$CV$2="ano",'Rozpočet + Žádosti o změnu'!CP48,IF('Rozpočet + Žádosti o změnu'!$CJ$2="ano",'Rozpočet + Žádosti o změnu'!CD48,IF('Rozpočet + Žádosti o změnu'!$BX$2="ano",'Rozpočet + Žádosti o změnu'!BR48,IF('Rozpočet + Žádosti o změnu'!$BL$2="ano",'Rozpočet + Žádosti o změnu'!BF48,IF('Rozpočet + Žádosti o změnu'!$AZ$2="ano",'Rozpočet + Žádosti o změnu'!AT48,IF('Rozpočet + Žádosti o změnu'!$AN$2="ano",'Rozpočet + Žádosti o změnu'!AH48,'Rozpočet + Žádosti o změnu'!H48))))))))))</f>
        <v>0</v>
      </c>
      <c r="P48" s="267">
        <f>IF('Rozpočet + Žádosti o změnu'!$ER$2="ano",'Rozpočet + Žádosti o změnu'!EM48,IF('Rozpočet + Žádosti o změnu'!$EF$2="ano",'Rozpočet + Žádosti o změnu'!EA48,IF('Rozpočet + Žádosti o změnu'!$DT$2="ano",'Rozpočet + Žádosti o změnu'!DO48,IF('Rozpočet + Žádosti o změnu'!$DH$2="ano",'Rozpočet + Žádosti o změnu'!DC48,IF('Rozpočet + Žádosti o změnu'!$CV$2="ano",'Rozpočet + Žádosti o změnu'!CQ48,IF('Rozpočet + Žádosti o změnu'!$CJ$2="ano",'Rozpočet + Žádosti o změnu'!CE48,IF('Rozpočet + Žádosti o změnu'!$BX$2="ano",'Rozpočet + Žádosti o změnu'!BS48,IF('Rozpočet + Žádosti o změnu'!$BL$2="ano",'Rozpočet + Žádosti o změnu'!BG48,IF('Rozpočet + Žádosti o změnu'!$AZ$2="ano",'Rozpočet + Žádosti o změnu'!AU48,IF('Rozpočet + Žádosti o změnu'!$AN$2="ano",'Rozpočet + Žádosti o změnu'!AI48,'Rozpočet + Žádosti o změnu'!I48))))))))))</f>
        <v>0</v>
      </c>
      <c r="Q48" s="267">
        <f>IF('Rozpočet + Žádosti o změnu'!$ER$2="ano",'Rozpočet + Žádosti o změnu'!EN48,IF('Rozpočet + Žádosti o změnu'!$EF$2="ano",'Rozpočet + Žádosti o změnu'!EB48,IF('Rozpočet + Žádosti o změnu'!$DT$2="ano",'Rozpočet + Žádosti o změnu'!DP48,IF('Rozpočet + Žádosti o změnu'!$DH$2="ano",'Rozpočet + Žádosti o změnu'!DD48,IF('Rozpočet + Žádosti o změnu'!$CV$2="ano",'Rozpočet + Žádosti o změnu'!CR48,IF('Rozpočet + Žádosti o změnu'!$CJ$2="ano",'Rozpočet + Žádosti o změnu'!CF48,IF('Rozpočet + Žádosti o změnu'!$BX$2="ano",'Rozpočet + Žádosti o změnu'!BT48,IF('Rozpočet + Žádosti o změnu'!$BL$2="ano",'Rozpočet + Žádosti o změnu'!BH48,IF('Rozpočet + Žádosti o změnu'!$AZ$2="ano",'Rozpočet + Žádosti o změnu'!AV48,IF('Rozpočet + Žádosti o změnu'!$AN$2="ano",'Rozpočet + Žádosti o změnu'!AJ48,'Rozpočet + Žádosti o změnu'!J48))))))))))</f>
        <v>0</v>
      </c>
      <c r="R48" s="267">
        <f>IF('Rozpočet + Žádosti o změnu'!$ER$2="ano",'Rozpočet + Žádosti o změnu'!EO48,IF('Rozpočet + Žádosti o změnu'!$EF$2="ano",'Rozpočet + Žádosti o změnu'!EC48,IF('Rozpočet + Žádosti o změnu'!$DT$2="ano",'Rozpočet + Žádosti o změnu'!DQ48,IF('Rozpočet + Žádosti o změnu'!$DH$2="ano",'Rozpočet + Žádosti o změnu'!DE48,IF('Rozpočet + Žádosti o změnu'!$CV$2="ano",'Rozpočet + Žádosti o změnu'!CS48,IF('Rozpočet + Žádosti o změnu'!$CJ$2="ano",'Rozpočet + Žádosti o změnu'!CG48,IF('Rozpočet + Žádosti o změnu'!$BX$2="ano",'Rozpočet + Žádosti o změnu'!BU48,IF('Rozpočet + Žádosti o změnu'!$BL$2="ano",'Rozpočet + Žádosti o změnu'!BI48,IF('Rozpočet + Žádosti o změnu'!$AZ$2="ano",'Rozpočet + Žádosti o změnu'!AW48,IF('Rozpočet + Žádosti o změnu'!$AN$2="ano",'Rozpočet + Žádosti o změnu'!AK48,'Rozpočet + Žádosti o změnu'!K48))))))))))</f>
        <v>0</v>
      </c>
      <c r="S48" s="267">
        <f>IF('Rozpočet + Žádosti o změnu'!$ER$2="ano",'Rozpočet + Žádosti o změnu'!EP48,IF('Rozpočet + Žádosti o změnu'!$EF$2="ano",'Rozpočet + Žádosti o změnu'!ED48,IF('Rozpočet + Žádosti o změnu'!$DT$2="ano",'Rozpočet + Žádosti o změnu'!DR48,IF('Rozpočet + Žádosti o změnu'!$DH$2="ano",'Rozpočet + Žádosti o změnu'!DF48,IF('Rozpočet + Žádosti o změnu'!$CV$2="ano",'Rozpočet + Žádosti o změnu'!CT48,IF('Rozpočet + Žádosti o změnu'!$CJ$2="ano",'Rozpočet + Žádosti o změnu'!CH48,IF('Rozpočet + Žádosti o změnu'!$BX$2="ano",'Rozpočet + Žádosti o změnu'!BV48,IF('Rozpočet + Žádosti o změnu'!$BL$2="ano",'Rozpočet + Žádosti o změnu'!BJ48,IF('Rozpočet + Žádosti o změnu'!$AZ$2="ano",'Rozpočet + Žádosti o změnu'!AX48,IF('Rozpočet + Žádosti o změnu'!$AN$2="ano",'Rozpočet + Žádosti o změnu'!AL48,'Rozpočet + Žádosti o změnu'!L48))))))))))</f>
        <v>0</v>
      </c>
      <c r="T48" s="267">
        <f>IF('Rozpočet + Žádosti o změnu'!$ER$2="ano",'Rozpočet + Žádosti o změnu'!EQ48,IF('Rozpočet + Žádosti o změnu'!$EF$2="ano",'Rozpočet + Žádosti o změnu'!EE48,IF('Rozpočet + Žádosti o změnu'!$DT$2="ano",'Rozpočet + Žádosti o změnu'!DS48,IF('Rozpočet + Žádosti o změnu'!$DH$2="ano",'Rozpočet + Žádosti o změnu'!DG48,IF('Rozpočet + Žádosti o změnu'!$CV$2="ano",'Rozpočet + Žádosti o změnu'!CU48,IF('Rozpočet + Žádosti o změnu'!$CJ$2="ano",'Rozpočet + Žádosti o změnu'!CI48,IF('Rozpočet + Žádosti o změnu'!$BX$2="ano",'Rozpočet + Žádosti o změnu'!BW48,IF('Rozpočet + Žádosti o změnu'!$BL$2="ano",'Rozpočet + Žádosti o změnu'!BK48,IF('Rozpočet + Žádosti o změnu'!$AZ$2="ano",'Rozpočet + Žádosti o změnu'!AY48,IF('Rozpočet + Žádosti o změnu'!$AN$2="ano",'Rozpočet + Žádosti o změnu'!AM48,'Rozpočet + Žádosti o změnu'!M48))))))))))</f>
        <v>0</v>
      </c>
      <c r="U48" s="267">
        <f>IF('Rozpočet + Žádosti o změnu'!$ER$2="ano",'Rozpočet + Žádosti o změnu'!ER48,IF('Rozpočet + Žádosti o změnu'!$EF$2="ano",'Rozpočet + Žádosti o změnu'!EF48,IF('Rozpočet + Žádosti o změnu'!$DT$2="ano",'Rozpočet + Žádosti o změnu'!DT48,IF('Rozpočet + Žádosti o změnu'!$DH$2="ano",'Rozpočet + Žádosti o změnu'!DH48,IF('Rozpočet + Žádosti o změnu'!$CV$2="ano",'Rozpočet + Žádosti o změnu'!CV48,IF('Rozpočet + Žádosti o změnu'!$CJ$2="ano",'Rozpočet + Žádosti o změnu'!CJ48,IF('Rozpočet + Žádosti o změnu'!$BX$2="ano",'Rozpočet + Žádosti o změnu'!BX48,IF('Rozpočet + Žádosti o změnu'!$BL$2="ano",'Rozpočet + Žádosti o změnu'!BL48,IF('Rozpočet + Žádosti o změnu'!$AZ$2="ano",'Rozpočet + Žádosti o změnu'!AZ48,IF('Rozpočet + Žádosti o změnu'!$AN$2="ano",'Rozpočet + Žádosti o změnu'!AN48,'Rozpočet + Žádosti o změnu'!N48))))))))))</f>
        <v>0</v>
      </c>
      <c r="W48" s="281">
        <f>IF('ZoR č. 1'!$D48="",0,'ZoR č. 1'!G48)+IF('ZoR č. 2'!$D48="",0,'ZoR č. 2'!G48)+IF('ZoR č. 3'!$D48="",0,'ZoR č. 3'!G48)+IF('ZoR č. 4'!$D48="",0,'ZoR č. 4'!G48)+IF('ZoR č. 5'!$D48="",0,'ZoR č. 5'!G48)+IF('ZoR č. 6'!$D48="",0,'ZoR č. 6'!G48)+IF('ZoR č. 7'!$D48="",0,'ZoR č. 7'!G48)+IF('ZoR č. 8'!$D48="",0,'ZoR č. 8'!G48)+IF('ZoR č. 9'!$D48="",0,'ZoR č. 9'!G48)+IF('ZoR č. 10'!$D48="",0,'ZoR č. 10'!G48)+IF(ZZoR!$D48="",0,ZZoR!G48)</f>
        <v>0</v>
      </c>
      <c r="X48" s="281">
        <f>IF('ZoR č. 1'!$D48="",0,'ZoR č. 1'!H48)+IF('ZoR č. 2'!$D48="",0,'ZoR č. 2'!H48)+IF('ZoR č. 3'!$D48="",0,'ZoR č. 3'!H48)+IF('ZoR č. 4'!$D48="",0,'ZoR č. 4'!H48)+IF('ZoR č. 5'!$D48="",0,'ZoR č. 5'!H48)+IF('ZoR č. 6'!$D48="",0,'ZoR č. 6'!H48)+IF('ZoR č. 7'!$D48="",0,'ZoR č. 7'!H48)+IF('ZoR č. 8'!$D48="",0,'ZoR č. 8'!H48)+IF('ZoR č. 9'!$D48="",0,'ZoR č. 9'!H48)+IF('ZoR č. 10'!$D48="",0,'ZoR č. 10'!H48)+IF(ZZoR!$D48="",0,ZZoR!H48)</f>
        <v>0</v>
      </c>
      <c r="Y48" s="281">
        <f>IF('ZoR č. 1'!$D48="",0,'ZoR č. 1'!I48)+IF('ZoR č. 2'!$D48="",0,'ZoR č. 2'!I48)+IF('ZoR č. 3'!$D48="",0,'ZoR č. 3'!I48)+IF('ZoR č. 4'!$D48="",0,'ZoR č. 4'!I48)+IF('ZoR č. 5'!$D48="",0,'ZoR č. 5'!I48)+IF('ZoR č. 6'!$D48="",0,'ZoR č. 6'!I48)+IF('ZoR č. 7'!$D48="",0,'ZoR č. 7'!I48)+IF('ZoR č. 8'!$D48="",0,'ZoR č. 8'!I48)+IF('ZoR č. 9'!$D48="",0,'ZoR č. 9'!I48)+IF('ZoR č. 10'!$D48="",0,'ZoR č. 10'!I48)+IF(ZZoR!$D48="",0,ZZoR!I48)</f>
        <v>0</v>
      </c>
      <c r="Z48" s="281">
        <f>IF('ZoR č. 1'!$D48="",0,'ZoR č. 1'!J48)+IF('ZoR č. 2'!$D48="",0,'ZoR č. 2'!J48)+IF('ZoR č. 3'!$D48="",0,'ZoR č. 3'!J48)+IF('ZoR č. 4'!$D48="",0,'ZoR č. 4'!J48)+IF('ZoR č. 5'!$D48="",0,'ZoR č. 5'!J48)+IF('ZoR č. 6'!$D48="",0,'ZoR č. 6'!J48)+IF('ZoR č. 7'!$D48="",0,'ZoR č. 7'!J48)+IF('ZoR č. 8'!$D48="",0,'ZoR č. 8'!J48)+IF('ZoR č. 9'!$D48="",0,'ZoR č. 9'!J48)+IF('ZoR č. 10'!$D48="",0,'ZoR č. 10'!J48)+IF(ZZoR!$D48="",0,ZZoR!J48)</f>
        <v>0</v>
      </c>
      <c r="AA48" s="281">
        <f>IF('ZoR č. 1'!$D48="",0,'ZoR č. 1'!K48)+IF('ZoR č. 2'!$D48="",0,'ZoR č. 2'!K48)+IF('ZoR č. 3'!$D48="",0,'ZoR č. 3'!K48)+IF('ZoR č. 4'!$D48="",0,'ZoR č. 4'!K48)+IF('ZoR č. 5'!$D48="",0,'ZoR č. 5'!K48)+IF('ZoR č. 6'!$D48="",0,'ZoR č. 6'!K48)+IF('ZoR č. 7'!$D48="",0,'ZoR č. 7'!K48)+IF('ZoR č. 8'!$D48="",0,'ZoR č. 8'!K48)+IF('ZoR č. 9'!$D48="",0,'ZoR č. 9'!K48)+IF('ZoR č. 10'!$D48="",0,'ZoR č. 10'!K48)+IF(ZZoR!$D48="",0,ZZoR!K48)</f>
        <v>0</v>
      </c>
      <c r="AB48" s="281">
        <f>IF('ZoR č. 1'!$D48="",0,'ZoR č. 1'!L48)+IF('ZoR č. 2'!$D48="",0,'ZoR č. 2'!L48)+IF('ZoR č. 3'!$D48="",0,'ZoR č. 3'!L48)+IF('ZoR č. 4'!$D48="",0,'ZoR č. 4'!L48)+IF('ZoR č. 5'!$D48="",0,'ZoR č. 5'!L48)+IF('ZoR č. 6'!$D48="",0,'ZoR č. 6'!L48)+IF('ZoR č. 7'!$D48="",0,'ZoR č. 7'!L48)+IF('ZoR č. 8'!$D48="",0,'ZoR č. 8'!L48)+IF('ZoR č. 9'!$D48="",0,'ZoR č. 9'!L48)+IF('ZoR č. 10'!$D48="",0,'ZoR č. 10'!L48)+IF(ZZoR!$D48="",0,ZZoR!L48)</f>
        <v>0</v>
      </c>
      <c r="AC48" s="281">
        <f>IF('ZoR č. 1'!$D48="",0,'ZoR č. 1'!M48)+IF('ZoR č. 2'!$D48="",0,'ZoR č. 2'!M48)+IF('ZoR č. 3'!$D48="",0,'ZoR č. 3'!M48)+IF('ZoR č. 4'!$D48="",0,'ZoR č. 4'!M48)+IF('ZoR č. 5'!$D48="",0,'ZoR č. 5'!M48)+IF('ZoR č. 6'!$D48="",0,'ZoR č. 6'!M48)+IF('ZoR č. 7'!$D48="",0,'ZoR č. 7'!M48)+IF('ZoR č. 8'!$D48="",0,'ZoR č. 8'!M48)+IF('ZoR č. 9'!$D48="",0,'ZoR č. 9'!M48)+IF('ZoR č. 10'!$D48="",0,'ZoR č. 10'!M48)+IF(ZZoR!$D48="",0,ZZoR!M48)</f>
        <v>0</v>
      </c>
      <c r="AE48" s="282" t="str">
        <f t="shared" si="3"/>
        <v/>
      </c>
    </row>
    <row r="49" spans="2:31" x14ac:dyDescent="0.25">
      <c r="B49" s="9" t="s">
        <v>92</v>
      </c>
      <c r="C49" s="98" t="str">
        <f>IF(COUNTA('Přehled partnerů'!C49:D49)&lt;&gt;2,"partner neuveden",IF('Přehled partnerů'!K49="ANO",'Přehled partnerů'!C49,"v tomto období nerelevantní"))</f>
        <v>partner neuveden</v>
      </c>
      <c r="D49" s="108" t="str">
        <f>IF(COUNTA('Přehled partnerů'!C49:D49)&lt;&gt;2,"",IF('Přehled partnerů'!K49="ANO",'Přehled partnerů'!D49,""))</f>
        <v/>
      </c>
      <c r="E49" s="21" t="str">
        <f t="shared" si="0"/>
        <v/>
      </c>
      <c r="F49" s="114" t="str">
        <f t="shared" si="1"/>
        <v/>
      </c>
      <c r="G49" s="125">
        <v>0</v>
      </c>
      <c r="H49" s="126">
        <v>0</v>
      </c>
      <c r="I49" s="126">
        <v>0</v>
      </c>
      <c r="J49" s="126">
        <v>0</v>
      </c>
      <c r="K49" s="16">
        <v>0</v>
      </c>
      <c r="L49" s="16">
        <v>0</v>
      </c>
      <c r="M49" s="20">
        <v>0</v>
      </c>
      <c r="N49" s="58" t="str">
        <f t="shared" si="2"/>
        <v/>
      </c>
      <c r="O49" s="267">
        <f>IF('Rozpočet + Žádosti o změnu'!$ER$2="ano",'Rozpočet + Žádosti o změnu'!EL49,IF('Rozpočet + Žádosti o změnu'!$EF$2="ano",'Rozpočet + Žádosti o změnu'!DZ49,IF('Rozpočet + Žádosti o změnu'!$DT$2="ano",'Rozpočet + Žádosti o změnu'!DN49,IF('Rozpočet + Žádosti o změnu'!$DH$2="ano",'Rozpočet + Žádosti o změnu'!DB49,IF('Rozpočet + Žádosti o změnu'!$CV$2="ano",'Rozpočet + Žádosti o změnu'!CP49,IF('Rozpočet + Žádosti o změnu'!$CJ$2="ano",'Rozpočet + Žádosti o změnu'!CD49,IF('Rozpočet + Žádosti o změnu'!$BX$2="ano",'Rozpočet + Žádosti o změnu'!BR49,IF('Rozpočet + Žádosti o změnu'!$BL$2="ano",'Rozpočet + Žádosti o změnu'!BF49,IF('Rozpočet + Žádosti o změnu'!$AZ$2="ano",'Rozpočet + Žádosti o změnu'!AT49,IF('Rozpočet + Žádosti o změnu'!$AN$2="ano",'Rozpočet + Žádosti o změnu'!AH49,'Rozpočet + Žádosti o změnu'!H49))))))))))</f>
        <v>0</v>
      </c>
      <c r="P49" s="267">
        <f>IF('Rozpočet + Žádosti o změnu'!$ER$2="ano",'Rozpočet + Žádosti o změnu'!EM49,IF('Rozpočet + Žádosti o změnu'!$EF$2="ano",'Rozpočet + Žádosti o změnu'!EA49,IF('Rozpočet + Žádosti o změnu'!$DT$2="ano",'Rozpočet + Žádosti o změnu'!DO49,IF('Rozpočet + Žádosti o změnu'!$DH$2="ano",'Rozpočet + Žádosti o změnu'!DC49,IF('Rozpočet + Žádosti o změnu'!$CV$2="ano",'Rozpočet + Žádosti o změnu'!CQ49,IF('Rozpočet + Žádosti o změnu'!$CJ$2="ano",'Rozpočet + Žádosti o změnu'!CE49,IF('Rozpočet + Žádosti o změnu'!$BX$2="ano",'Rozpočet + Žádosti o změnu'!BS49,IF('Rozpočet + Žádosti o změnu'!$BL$2="ano",'Rozpočet + Žádosti o změnu'!BG49,IF('Rozpočet + Žádosti o změnu'!$AZ$2="ano",'Rozpočet + Žádosti o změnu'!AU49,IF('Rozpočet + Žádosti o změnu'!$AN$2="ano",'Rozpočet + Žádosti o změnu'!AI49,'Rozpočet + Žádosti o změnu'!I49))))))))))</f>
        <v>0</v>
      </c>
      <c r="Q49" s="267">
        <f>IF('Rozpočet + Žádosti o změnu'!$ER$2="ano",'Rozpočet + Žádosti o změnu'!EN49,IF('Rozpočet + Žádosti o změnu'!$EF$2="ano",'Rozpočet + Žádosti o změnu'!EB49,IF('Rozpočet + Žádosti o změnu'!$DT$2="ano",'Rozpočet + Žádosti o změnu'!DP49,IF('Rozpočet + Žádosti o změnu'!$DH$2="ano",'Rozpočet + Žádosti o změnu'!DD49,IF('Rozpočet + Žádosti o změnu'!$CV$2="ano",'Rozpočet + Žádosti o změnu'!CR49,IF('Rozpočet + Žádosti o změnu'!$CJ$2="ano",'Rozpočet + Žádosti o změnu'!CF49,IF('Rozpočet + Žádosti o změnu'!$BX$2="ano",'Rozpočet + Žádosti o změnu'!BT49,IF('Rozpočet + Žádosti o změnu'!$BL$2="ano",'Rozpočet + Žádosti o změnu'!BH49,IF('Rozpočet + Žádosti o změnu'!$AZ$2="ano",'Rozpočet + Žádosti o změnu'!AV49,IF('Rozpočet + Žádosti o změnu'!$AN$2="ano",'Rozpočet + Žádosti o změnu'!AJ49,'Rozpočet + Žádosti o změnu'!J49))))))))))</f>
        <v>0</v>
      </c>
      <c r="R49" s="267">
        <f>IF('Rozpočet + Žádosti o změnu'!$ER$2="ano",'Rozpočet + Žádosti o změnu'!EO49,IF('Rozpočet + Žádosti o změnu'!$EF$2="ano",'Rozpočet + Žádosti o změnu'!EC49,IF('Rozpočet + Žádosti o změnu'!$DT$2="ano",'Rozpočet + Žádosti o změnu'!DQ49,IF('Rozpočet + Žádosti o změnu'!$DH$2="ano",'Rozpočet + Žádosti o změnu'!DE49,IF('Rozpočet + Žádosti o změnu'!$CV$2="ano",'Rozpočet + Žádosti o změnu'!CS49,IF('Rozpočet + Žádosti o změnu'!$CJ$2="ano",'Rozpočet + Žádosti o změnu'!CG49,IF('Rozpočet + Žádosti o změnu'!$BX$2="ano",'Rozpočet + Žádosti o změnu'!BU49,IF('Rozpočet + Žádosti o změnu'!$BL$2="ano",'Rozpočet + Žádosti o změnu'!BI49,IF('Rozpočet + Žádosti o změnu'!$AZ$2="ano",'Rozpočet + Žádosti o změnu'!AW49,IF('Rozpočet + Žádosti o změnu'!$AN$2="ano",'Rozpočet + Žádosti o změnu'!AK49,'Rozpočet + Žádosti o změnu'!K49))))))))))</f>
        <v>0</v>
      </c>
      <c r="S49" s="267">
        <f>IF('Rozpočet + Žádosti o změnu'!$ER$2="ano",'Rozpočet + Žádosti o změnu'!EP49,IF('Rozpočet + Žádosti o změnu'!$EF$2="ano",'Rozpočet + Žádosti o změnu'!ED49,IF('Rozpočet + Žádosti o změnu'!$DT$2="ano",'Rozpočet + Žádosti o změnu'!DR49,IF('Rozpočet + Žádosti o změnu'!$DH$2="ano",'Rozpočet + Žádosti o změnu'!DF49,IF('Rozpočet + Žádosti o změnu'!$CV$2="ano",'Rozpočet + Žádosti o změnu'!CT49,IF('Rozpočet + Žádosti o změnu'!$CJ$2="ano",'Rozpočet + Žádosti o změnu'!CH49,IF('Rozpočet + Žádosti o změnu'!$BX$2="ano",'Rozpočet + Žádosti o změnu'!BV49,IF('Rozpočet + Žádosti o změnu'!$BL$2="ano",'Rozpočet + Žádosti o změnu'!BJ49,IF('Rozpočet + Žádosti o změnu'!$AZ$2="ano",'Rozpočet + Žádosti o změnu'!AX49,IF('Rozpočet + Žádosti o změnu'!$AN$2="ano",'Rozpočet + Žádosti o změnu'!AL49,'Rozpočet + Žádosti o změnu'!L49))))))))))</f>
        <v>0</v>
      </c>
      <c r="T49" s="267">
        <f>IF('Rozpočet + Žádosti o změnu'!$ER$2="ano",'Rozpočet + Žádosti o změnu'!EQ49,IF('Rozpočet + Žádosti o změnu'!$EF$2="ano",'Rozpočet + Žádosti o změnu'!EE49,IF('Rozpočet + Žádosti o změnu'!$DT$2="ano",'Rozpočet + Žádosti o změnu'!DS49,IF('Rozpočet + Žádosti o změnu'!$DH$2="ano",'Rozpočet + Žádosti o změnu'!DG49,IF('Rozpočet + Žádosti o změnu'!$CV$2="ano",'Rozpočet + Žádosti o změnu'!CU49,IF('Rozpočet + Žádosti o změnu'!$CJ$2="ano",'Rozpočet + Žádosti o změnu'!CI49,IF('Rozpočet + Žádosti o změnu'!$BX$2="ano",'Rozpočet + Žádosti o změnu'!BW49,IF('Rozpočet + Žádosti o změnu'!$BL$2="ano",'Rozpočet + Žádosti o změnu'!BK49,IF('Rozpočet + Žádosti o změnu'!$AZ$2="ano",'Rozpočet + Žádosti o změnu'!AY49,IF('Rozpočet + Žádosti o změnu'!$AN$2="ano",'Rozpočet + Žádosti o změnu'!AM49,'Rozpočet + Žádosti o změnu'!M49))))))))))</f>
        <v>0</v>
      </c>
      <c r="U49" s="267">
        <f>IF('Rozpočet + Žádosti o změnu'!$ER$2="ano",'Rozpočet + Žádosti o změnu'!ER49,IF('Rozpočet + Žádosti o změnu'!$EF$2="ano",'Rozpočet + Žádosti o změnu'!EF49,IF('Rozpočet + Žádosti o změnu'!$DT$2="ano",'Rozpočet + Žádosti o změnu'!DT49,IF('Rozpočet + Žádosti o změnu'!$DH$2="ano",'Rozpočet + Žádosti o změnu'!DH49,IF('Rozpočet + Žádosti o změnu'!$CV$2="ano",'Rozpočet + Žádosti o změnu'!CV49,IF('Rozpočet + Žádosti o změnu'!$CJ$2="ano",'Rozpočet + Žádosti o změnu'!CJ49,IF('Rozpočet + Žádosti o změnu'!$BX$2="ano",'Rozpočet + Žádosti o změnu'!BX49,IF('Rozpočet + Žádosti o změnu'!$BL$2="ano",'Rozpočet + Žádosti o změnu'!BL49,IF('Rozpočet + Žádosti o změnu'!$AZ$2="ano",'Rozpočet + Žádosti o změnu'!AZ49,IF('Rozpočet + Žádosti o změnu'!$AN$2="ano",'Rozpočet + Žádosti o změnu'!AN49,'Rozpočet + Žádosti o změnu'!N49))))))))))</f>
        <v>0</v>
      </c>
      <c r="W49" s="281">
        <f>IF('ZoR č. 1'!$D49="",0,'ZoR č. 1'!G49)+IF('ZoR č. 2'!$D49="",0,'ZoR č. 2'!G49)+IF('ZoR č. 3'!$D49="",0,'ZoR č. 3'!G49)+IF('ZoR č. 4'!$D49="",0,'ZoR č. 4'!G49)+IF('ZoR č. 5'!$D49="",0,'ZoR č. 5'!G49)+IF('ZoR č. 6'!$D49="",0,'ZoR č. 6'!G49)+IF('ZoR č. 7'!$D49="",0,'ZoR č. 7'!G49)+IF('ZoR č. 8'!$D49="",0,'ZoR č. 8'!G49)+IF('ZoR č. 9'!$D49="",0,'ZoR č. 9'!G49)+IF('ZoR č. 10'!$D49="",0,'ZoR č. 10'!G49)+IF(ZZoR!$D49="",0,ZZoR!G49)</f>
        <v>0</v>
      </c>
      <c r="X49" s="281">
        <f>IF('ZoR č. 1'!$D49="",0,'ZoR č. 1'!H49)+IF('ZoR č. 2'!$D49="",0,'ZoR č. 2'!H49)+IF('ZoR č. 3'!$D49="",0,'ZoR č. 3'!H49)+IF('ZoR č. 4'!$D49="",0,'ZoR č. 4'!H49)+IF('ZoR č. 5'!$D49="",0,'ZoR č. 5'!H49)+IF('ZoR č. 6'!$D49="",0,'ZoR č. 6'!H49)+IF('ZoR č. 7'!$D49="",0,'ZoR č. 7'!H49)+IF('ZoR č. 8'!$D49="",0,'ZoR č. 8'!H49)+IF('ZoR č. 9'!$D49="",0,'ZoR č. 9'!H49)+IF('ZoR č. 10'!$D49="",0,'ZoR č. 10'!H49)+IF(ZZoR!$D49="",0,ZZoR!H49)</f>
        <v>0</v>
      </c>
      <c r="Y49" s="281">
        <f>IF('ZoR č. 1'!$D49="",0,'ZoR č. 1'!I49)+IF('ZoR č. 2'!$D49="",0,'ZoR č. 2'!I49)+IF('ZoR č. 3'!$D49="",0,'ZoR č. 3'!I49)+IF('ZoR č. 4'!$D49="",0,'ZoR č. 4'!I49)+IF('ZoR č. 5'!$D49="",0,'ZoR č. 5'!I49)+IF('ZoR č. 6'!$D49="",0,'ZoR č. 6'!I49)+IF('ZoR č. 7'!$D49="",0,'ZoR č. 7'!I49)+IF('ZoR č. 8'!$D49="",0,'ZoR č. 8'!I49)+IF('ZoR č. 9'!$D49="",0,'ZoR č. 9'!I49)+IF('ZoR č. 10'!$D49="",0,'ZoR č. 10'!I49)+IF(ZZoR!$D49="",0,ZZoR!I49)</f>
        <v>0</v>
      </c>
      <c r="Z49" s="281">
        <f>IF('ZoR č. 1'!$D49="",0,'ZoR č. 1'!J49)+IF('ZoR č. 2'!$D49="",0,'ZoR č. 2'!J49)+IF('ZoR č. 3'!$D49="",0,'ZoR č. 3'!J49)+IF('ZoR č. 4'!$D49="",0,'ZoR č. 4'!J49)+IF('ZoR č. 5'!$D49="",0,'ZoR č. 5'!J49)+IF('ZoR č. 6'!$D49="",0,'ZoR č. 6'!J49)+IF('ZoR č. 7'!$D49="",0,'ZoR č. 7'!J49)+IF('ZoR č. 8'!$D49="",0,'ZoR č. 8'!J49)+IF('ZoR č. 9'!$D49="",0,'ZoR č. 9'!J49)+IF('ZoR č. 10'!$D49="",0,'ZoR č. 10'!J49)+IF(ZZoR!$D49="",0,ZZoR!J49)</f>
        <v>0</v>
      </c>
      <c r="AA49" s="281">
        <f>IF('ZoR č. 1'!$D49="",0,'ZoR č. 1'!K49)+IF('ZoR č. 2'!$D49="",0,'ZoR č. 2'!K49)+IF('ZoR č. 3'!$D49="",0,'ZoR č. 3'!K49)+IF('ZoR č. 4'!$D49="",0,'ZoR č. 4'!K49)+IF('ZoR č. 5'!$D49="",0,'ZoR č. 5'!K49)+IF('ZoR č. 6'!$D49="",0,'ZoR č. 6'!K49)+IF('ZoR č. 7'!$D49="",0,'ZoR č. 7'!K49)+IF('ZoR č. 8'!$D49="",0,'ZoR č. 8'!K49)+IF('ZoR č. 9'!$D49="",0,'ZoR č. 9'!K49)+IF('ZoR č. 10'!$D49="",0,'ZoR č. 10'!K49)+IF(ZZoR!$D49="",0,ZZoR!K49)</f>
        <v>0</v>
      </c>
      <c r="AB49" s="281">
        <f>IF('ZoR č. 1'!$D49="",0,'ZoR č. 1'!L49)+IF('ZoR č. 2'!$D49="",0,'ZoR č. 2'!L49)+IF('ZoR č. 3'!$D49="",0,'ZoR č. 3'!L49)+IF('ZoR č. 4'!$D49="",0,'ZoR č. 4'!L49)+IF('ZoR č. 5'!$D49="",0,'ZoR č. 5'!L49)+IF('ZoR č. 6'!$D49="",0,'ZoR č. 6'!L49)+IF('ZoR č. 7'!$D49="",0,'ZoR č. 7'!L49)+IF('ZoR č. 8'!$D49="",0,'ZoR č. 8'!L49)+IF('ZoR č. 9'!$D49="",0,'ZoR č. 9'!L49)+IF('ZoR č. 10'!$D49="",0,'ZoR č. 10'!L49)+IF(ZZoR!$D49="",0,ZZoR!L49)</f>
        <v>0</v>
      </c>
      <c r="AC49" s="281">
        <f>IF('ZoR č. 1'!$D49="",0,'ZoR č. 1'!M49)+IF('ZoR č. 2'!$D49="",0,'ZoR č. 2'!M49)+IF('ZoR č. 3'!$D49="",0,'ZoR č. 3'!M49)+IF('ZoR č. 4'!$D49="",0,'ZoR č. 4'!M49)+IF('ZoR č. 5'!$D49="",0,'ZoR č. 5'!M49)+IF('ZoR č. 6'!$D49="",0,'ZoR č. 6'!M49)+IF('ZoR č. 7'!$D49="",0,'ZoR č. 7'!M49)+IF('ZoR č. 8'!$D49="",0,'ZoR č. 8'!M49)+IF('ZoR č. 9'!$D49="",0,'ZoR č. 9'!M49)+IF('ZoR č. 10'!$D49="",0,'ZoR č. 10'!M49)+IF(ZZoR!$D49="",0,ZZoR!M49)</f>
        <v>0</v>
      </c>
      <c r="AE49" s="282" t="str">
        <f t="shared" si="3"/>
        <v/>
      </c>
    </row>
    <row r="50" spans="2:31" x14ac:dyDescent="0.25">
      <c r="B50" s="9" t="s">
        <v>93</v>
      </c>
      <c r="C50" s="98" t="str">
        <f>IF(COUNTA('Přehled partnerů'!C50:D50)&lt;&gt;2,"partner neuveden",IF('Přehled partnerů'!K50="ANO",'Přehled partnerů'!C50,"v tomto období nerelevantní"))</f>
        <v>partner neuveden</v>
      </c>
      <c r="D50" s="108" t="str">
        <f>IF(COUNTA('Přehled partnerů'!C50:D50)&lt;&gt;2,"",IF('Přehled partnerů'!K50="ANO",'Přehled partnerů'!D50,""))</f>
        <v/>
      </c>
      <c r="E50" s="21" t="str">
        <f t="shared" si="0"/>
        <v/>
      </c>
      <c r="F50" s="114" t="str">
        <f t="shared" si="1"/>
        <v/>
      </c>
      <c r="G50" s="125">
        <v>0</v>
      </c>
      <c r="H50" s="126">
        <v>0</v>
      </c>
      <c r="I50" s="126">
        <v>0</v>
      </c>
      <c r="J50" s="126">
        <v>0</v>
      </c>
      <c r="K50" s="16">
        <v>0</v>
      </c>
      <c r="L50" s="16">
        <v>0</v>
      </c>
      <c r="M50" s="20">
        <v>0</v>
      </c>
      <c r="N50" s="58" t="str">
        <f t="shared" si="2"/>
        <v/>
      </c>
      <c r="O50" s="267">
        <f>IF('Rozpočet + Žádosti o změnu'!$ER$2="ano",'Rozpočet + Žádosti o změnu'!EL50,IF('Rozpočet + Žádosti o změnu'!$EF$2="ano",'Rozpočet + Žádosti o změnu'!DZ50,IF('Rozpočet + Žádosti o změnu'!$DT$2="ano",'Rozpočet + Žádosti o změnu'!DN50,IF('Rozpočet + Žádosti o změnu'!$DH$2="ano",'Rozpočet + Žádosti o změnu'!DB50,IF('Rozpočet + Žádosti o změnu'!$CV$2="ano",'Rozpočet + Žádosti o změnu'!CP50,IF('Rozpočet + Žádosti o změnu'!$CJ$2="ano",'Rozpočet + Žádosti o změnu'!CD50,IF('Rozpočet + Žádosti o změnu'!$BX$2="ano",'Rozpočet + Žádosti o změnu'!BR50,IF('Rozpočet + Žádosti o změnu'!$BL$2="ano",'Rozpočet + Žádosti o změnu'!BF50,IF('Rozpočet + Žádosti o změnu'!$AZ$2="ano",'Rozpočet + Žádosti o změnu'!AT50,IF('Rozpočet + Žádosti o změnu'!$AN$2="ano",'Rozpočet + Žádosti o změnu'!AH50,'Rozpočet + Žádosti o změnu'!H50))))))))))</f>
        <v>0</v>
      </c>
      <c r="P50" s="267">
        <f>IF('Rozpočet + Žádosti o změnu'!$ER$2="ano",'Rozpočet + Žádosti o změnu'!EM50,IF('Rozpočet + Žádosti o změnu'!$EF$2="ano",'Rozpočet + Žádosti o změnu'!EA50,IF('Rozpočet + Žádosti o změnu'!$DT$2="ano",'Rozpočet + Žádosti o změnu'!DO50,IF('Rozpočet + Žádosti o změnu'!$DH$2="ano",'Rozpočet + Žádosti o změnu'!DC50,IF('Rozpočet + Žádosti o změnu'!$CV$2="ano",'Rozpočet + Žádosti o změnu'!CQ50,IF('Rozpočet + Žádosti o změnu'!$CJ$2="ano",'Rozpočet + Žádosti o změnu'!CE50,IF('Rozpočet + Žádosti o změnu'!$BX$2="ano",'Rozpočet + Žádosti o změnu'!BS50,IF('Rozpočet + Žádosti o změnu'!$BL$2="ano",'Rozpočet + Žádosti o změnu'!BG50,IF('Rozpočet + Žádosti o změnu'!$AZ$2="ano",'Rozpočet + Žádosti o změnu'!AU50,IF('Rozpočet + Žádosti o změnu'!$AN$2="ano",'Rozpočet + Žádosti o změnu'!AI50,'Rozpočet + Žádosti o změnu'!I50))))))))))</f>
        <v>0</v>
      </c>
      <c r="Q50" s="267">
        <f>IF('Rozpočet + Žádosti o změnu'!$ER$2="ano",'Rozpočet + Žádosti o změnu'!EN50,IF('Rozpočet + Žádosti o změnu'!$EF$2="ano",'Rozpočet + Žádosti o změnu'!EB50,IF('Rozpočet + Žádosti o změnu'!$DT$2="ano",'Rozpočet + Žádosti o změnu'!DP50,IF('Rozpočet + Žádosti o změnu'!$DH$2="ano",'Rozpočet + Žádosti o změnu'!DD50,IF('Rozpočet + Žádosti o změnu'!$CV$2="ano",'Rozpočet + Žádosti o změnu'!CR50,IF('Rozpočet + Žádosti o změnu'!$CJ$2="ano",'Rozpočet + Žádosti o změnu'!CF50,IF('Rozpočet + Žádosti o změnu'!$BX$2="ano",'Rozpočet + Žádosti o změnu'!BT50,IF('Rozpočet + Žádosti o změnu'!$BL$2="ano",'Rozpočet + Žádosti o změnu'!BH50,IF('Rozpočet + Žádosti o změnu'!$AZ$2="ano",'Rozpočet + Žádosti o změnu'!AV50,IF('Rozpočet + Žádosti o změnu'!$AN$2="ano",'Rozpočet + Žádosti o změnu'!AJ50,'Rozpočet + Žádosti o změnu'!J50))))))))))</f>
        <v>0</v>
      </c>
      <c r="R50" s="267">
        <f>IF('Rozpočet + Žádosti o změnu'!$ER$2="ano",'Rozpočet + Žádosti o změnu'!EO50,IF('Rozpočet + Žádosti o změnu'!$EF$2="ano",'Rozpočet + Žádosti o změnu'!EC50,IF('Rozpočet + Žádosti o změnu'!$DT$2="ano",'Rozpočet + Žádosti o změnu'!DQ50,IF('Rozpočet + Žádosti o změnu'!$DH$2="ano",'Rozpočet + Žádosti o změnu'!DE50,IF('Rozpočet + Žádosti o změnu'!$CV$2="ano",'Rozpočet + Žádosti o změnu'!CS50,IF('Rozpočet + Žádosti o změnu'!$CJ$2="ano",'Rozpočet + Žádosti o změnu'!CG50,IF('Rozpočet + Žádosti o změnu'!$BX$2="ano",'Rozpočet + Žádosti o změnu'!BU50,IF('Rozpočet + Žádosti o změnu'!$BL$2="ano",'Rozpočet + Žádosti o změnu'!BI50,IF('Rozpočet + Žádosti o změnu'!$AZ$2="ano",'Rozpočet + Žádosti o změnu'!AW50,IF('Rozpočet + Žádosti o změnu'!$AN$2="ano",'Rozpočet + Žádosti o změnu'!AK50,'Rozpočet + Žádosti o změnu'!K50))))))))))</f>
        <v>0</v>
      </c>
      <c r="S50" s="267">
        <f>IF('Rozpočet + Žádosti o změnu'!$ER$2="ano",'Rozpočet + Žádosti o změnu'!EP50,IF('Rozpočet + Žádosti o změnu'!$EF$2="ano",'Rozpočet + Žádosti o změnu'!ED50,IF('Rozpočet + Žádosti o změnu'!$DT$2="ano",'Rozpočet + Žádosti o změnu'!DR50,IF('Rozpočet + Žádosti o změnu'!$DH$2="ano",'Rozpočet + Žádosti o změnu'!DF50,IF('Rozpočet + Žádosti o změnu'!$CV$2="ano",'Rozpočet + Žádosti o změnu'!CT50,IF('Rozpočet + Žádosti o změnu'!$CJ$2="ano",'Rozpočet + Žádosti o změnu'!CH50,IF('Rozpočet + Žádosti o změnu'!$BX$2="ano",'Rozpočet + Žádosti o změnu'!BV50,IF('Rozpočet + Žádosti o změnu'!$BL$2="ano",'Rozpočet + Žádosti o změnu'!BJ50,IF('Rozpočet + Žádosti o změnu'!$AZ$2="ano",'Rozpočet + Žádosti o změnu'!AX50,IF('Rozpočet + Žádosti o změnu'!$AN$2="ano",'Rozpočet + Žádosti o změnu'!AL50,'Rozpočet + Žádosti o změnu'!L50))))))))))</f>
        <v>0</v>
      </c>
      <c r="T50" s="267">
        <f>IF('Rozpočet + Žádosti o změnu'!$ER$2="ano",'Rozpočet + Žádosti o změnu'!EQ50,IF('Rozpočet + Žádosti o změnu'!$EF$2="ano",'Rozpočet + Žádosti o změnu'!EE50,IF('Rozpočet + Žádosti o změnu'!$DT$2="ano",'Rozpočet + Žádosti o změnu'!DS50,IF('Rozpočet + Žádosti o změnu'!$DH$2="ano",'Rozpočet + Žádosti o změnu'!DG50,IF('Rozpočet + Žádosti o změnu'!$CV$2="ano",'Rozpočet + Žádosti o změnu'!CU50,IF('Rozpočet + Žádosti o změnu'!$CJ$2="ano",'Rozpočet + Žádosti o změnu'!CI50,IF('Rozpočet + Žádosti o změnu'!$BX$2="ano",'Rozpočet + Žádosti o změnu'!BW50,IF('Rozpočet + Žádosti o změnu'!$BL$2="ano",'Rozpočet + Žádosti o změnu'!BK50,IF('Rozpočet + Žádosti o změnu'!$AZ$2="ano",'Rozpočet + Žádosti o změnu'!AY50,IF('Rozpočet + Žádosti o změnu'!$AN$2="ano",'Rozpočet + Žádosti o změnu'!AM50,'Rozpočet + Žádosti o změnu'!M50))))))))))</f>
        <v>0</v>
      </c>
      <c r="U50" s="267">
        <f>IF('Rozpočet + Žádosti o změnu'!$ER$2="ano",'Rozpočet + Žádosti o změnu'!ER50,IF('Rozpočet + Žádosti o změnu'!$EF$2="ano",'Rozpočet + Žádosti o změnu'!EF50,IF('Rozpočet + Žádosti o změnu'!$DT$2="ano",'Rozpočet + Žádosti o změnu'!DT50,IF('Rozpočet + Žádosti o změnu'!$DH$2="ano",'Rozpočet + Žádosti o změnu'!DH50,IF('Rozpočet + Žádosti o změnu'!$CV$2="ano",'Rozpočet + Žádosti o změnu'!CV50,IF('Rozpočet + Žádosti o změnu'!$CJ$2="ano",'Rozpočet + Žádosti o změnu'!CJ50,IF('Rozpočet + Žádosti o změnu'!$BX$2="ano",'Rozpočet + Žádosti o změnu'!BX50,IF('Rozpočet + Žádosti o změnu'!$BL$2="ano",'Rozpočet + Žádosti o změnu'!BL50,IF('Rozpočet + Žádosti o změnu'!$AZ$2="ano",'Rozpočet + Žádosti o změnu'!AZ50,IF('Rozpočet + Žádosti o změnu'!$AN$2="ano",'Rozpočet + Žádosti o změnu'!AN50,'Rozpočet + Žádosti o změnu'!N50))))))))))</f>
        <v>0</v>
      </c>
      <c r="W50" s="281">
        <f>IF('ZoR č. 1'!$D50="",0,'ZoR č. 1'!G50)+IF('ZoR č. 2'!$D50="",0,'ZoR č. 2'!G50)+IF('ZoR č. 3'!$D50="",0,'ZoR č. 3'!G50)+IF('ZoR č. 4'!$D50="",0,'ZoR č. 4'!G50)+IF('ZoR č. 5'!$D50="",0,'ZoR č. 5'!G50)+IF('ZoR č. 6'!$D50="",0,'ZoR č. 6'!G50)+IF('ZoR č. 7'!$D50="",0,'ZoR č. 7'!G50)+IF('ZoR č. 8'!$D50="",0,'ZoR č. 8'!G50)+IF('ZoR č. 9'!$D50="",0,'ZoR č. 9'!G50)+IF('ZoR č. 10'!$D50="",0,'ZoR č. 10'!G50)+IF(ZZoR!$D50="",0,ZZoR!G50)</f>
        <v>0</v>
      </c>
      <c r="X50" s="281">
        <f>IF('ZoR č. 1'!$D50="",0,'ZoR č. 1'!H50)+IF('ZoR č. 2'!$D50="",0,'ZoR č. 2'!H50)+IF('ZoR č. 3'!$D50="",0,'ZoR č. 3'!H50)+IF('ZoR č. 4'!$D50="",0,'ZoR č. 4'!H50)+IF('ZoR č. 5'!$D50="",0,'ZoR č. 5'!H50)+IF('ZoR č. 6'!$D50="",0,'ZoR č. 6'!H50)+IF('ZoR č. 7'!$D50="",0,'ZoR č. 7'!H50)+IF('ZoR č. 8'!$D50="",0,'ZoR č. 8'!H50)+IF('ZoR č. 9'!$D50="",0,'ZoR č. 9'!H50)+IF('ZoR č. 10'!$D50="",0,'ZoR č. 10'!H50)+IF(ZZoR!$D50="",0,ZZoR!H50)</f>
        <v>0</v>
      </c>
      <c r="Y50" s="281">
        <f>IF('ZoR č. 1'!$D50="",0,'ZoR č. 1'!I50)+IF('ZoR č. 2'!$D50="",0,'ZoR č. 2'!I50)+IF('ZoR č. 3'!$D50="",0,'ZoR č. 3'!I50)+IF('ZoR č. 4'!$D50="",0,'ZoR č. 4'!I50)+IF('ZoR č. 5'!$D50="",0,'ZoR č. 5'!I50)+IF('ZoR č. 6'!$D50="",0,'ZoR č. 6'!I50)+IF('ZoR č. 7'!$D50="",0,'ZoR č. 7'!I50)+IF('ZoR č. 8'!$D50="",0,'ZoR č. 8'!I50)+IF('ZoR č. 9'!$D50="",0,'ZoR č. 9'!I50)+IF('ZoR č. 10'!$D50="",0,'ZoR č. 10'!I50)+IF(ZZoR!$D50="",0,ZZoR!I50)</f>
        <v>0</v>
      </c>
      <c r="Z50" s="281">
        <f>IF('ZoR č. 1'!$D50="",0,'ZoR č. 1'!J50)+IF('ZoR č. 2'!$D50="",0,'ZoR č. 2'!J50)+IF('ZoR č. 3'!$D50="",0,'ZoR č. 3'!J50)+IF('ZoR č. 4'!$D50="",0,'ZoR č. 4'!J50)+IF('ZoR č. 5'!$D50="",0,'ZoR č. 5'!J50)+IF('ZoR č. 6'!$D50="",0,'ZoR č. 6'!J50)+IF('ZoR č. 7'!$D50="",0,'ZoR č. 7'!J50)+IF('ZoR č. 8'!$D50="",0,'ZoR č. 8'!J50)+IF('ZoR č. 9'!$D50="",0,'ZoR č. 9'!J50)+IF('ZoR č. 10'!$D50="",0,'ZoR č. 10'!J50)+IF(ZZoR!$D50="",0,ZZoR!J50)</f>
        <v>0</v>
      </c>
      <c r="AA50" s="281">
        <f>IF('ZoR č. 1'!$D50="",0,'ZoR č. 1'!K50)+IF('ZoR č. 2'!$D50="",0,'ZoR č. 2'!K50)+IF('ZoR č. 3'!$D50="",0,'ZoR č. 3'!K50)+IF('ZoR č. 4'!$D50="",0,'ZoR č. 4'!K50)+IF('ZoR č. 5'!$D50="",0,'ZoR č. 5'!K50)+IF('ZoR č. 6'!$D50="",0,'ZoR č. 6'!K50)+IF('ZoR č. 7'!$D50="",0,'ZoR č. 7'!K50)+IF('ZoR č. 8'!$D50="",0,'ZoR č. 8'!K50)+IF('ZoR č. 9'!$D50="",0,'ZoR č. 9'!K50)+IF('ZoR č. 10'!$D50="",0,'ZoR č. 10'!K50)+IF(ZZoR!$D50="",0,ZZoR!K50)</f>
        <v>0</v>
      </c>
      <c r="AB50" s="281">
        <f>IF('ZoR č. 1'!$D50="",0,'ZoR č. 1'!L50)+IF('ZoR č. 2'!$D50="",0,'ZoR č. 2'!L50)+IF('ZoR č. 3'!$D50="",0,'ZoR č. 3'!L50)+IF('ZoR č. 4'!$D50="",0,'ZoR č. 4'!L50)+IF('ZoR č. 5'!$D50="",0,'ZoR č. 5'!L50)+IF('ZoR č. 6'!$D50="",0,'ZoR č. 6'!L50)+IF('ZoR č. 7'!$D50="",0,'ZoR č. 7'!L50)+IF('ZoR č. 8'!$D50="",0,'ZoR č. 8'!L50)+IF('ZoR č. 9'!$D50="",0,'ZoR č. 9'!L50)+IF('ZoR č. 10'!$D50="",0,'ZoR č. 10'!L50)+IF(ZZoR!$D50="",0,ZZoR!L50)</f>
        <v>0</v>
      </c>
      <c r="AC50" s="281">
        <f>IF('ZoR č. 1'!$D50="",0,'ZoR č. 1'!M50)+IF('ZoR č. 2'!$D50="",0,'ZoR č. 2'!M50)+IF('ZoR č. 3'!$D50="",0,'ZoR č. 3'!M50)+IF('ZoR č. 4'!$D50="",0,'ZoR č. 4'!M50)+IF('ZoR č. 5'!$D50="",0,'ZoR č. 5'!M50)+IF('ZoR č. 6'!$D50="",0,'ZoR č. 6'!M50)+IF('ZoR č. 7'!$D50="",0,'ZoR č. 7'!M50)+IF('ZoR č. 8'!$D50="",0,'ZoR č. 8'!M50)+IF('ZoR č. 9'!$D50="",0,'ZoR č. 9'!M50)+IF('ZoR č. 10'!$D50="",0,'ZoR č. 10'!M50)+IF(ZZoR!$D50="",0,ZZoR!M50)</f>
        <v>0</v>
      </c>
      <c r="AE50" s="282" t="str">
        <f t="shared" si="3"/>
        <v/>
      </c>
    </row>
    <row r="51" spans="2:31" x14ac:dyDescent="0.25">
      <c r="B51" s="9" t="s">
        <v>94</v>
      </c>
      <c r="C51" s="98" t="str">
        <f>IF(COUNTA('Přehled partnerů'!C51:D51)&lt;&gt;2,"partner neuveden",IF('Přehled partnerů'!K51="ANO",'Přehled partnerů'!C51,"v tomto období nerelevantní"))</f>
        <v>partner neuveden</v>
      </c>
      <c r="D51" s="108" t="str">
        <f>IF(COUNTA('Přehled partnerů'!C51:D51)&lt;&gt;2,"",IF('Přehled partnerů'!K51="ANO",'Přehled partnerů'!D51,""))</f>
        <v/>
      </c>
      <c r="E51" s="21" t="str">
        <f t="shared" si="0"/>
        <v/>
      </c>
      <c r="F51" s="114" t="str">
        <f t="shared" si="1"/>
        <v/>
      </c>
      <c r="G51" s="125">
        <v>0</v>
      </c>
      <c r="H51" s="126">
        <v>0</v>
      </c>
      <c r="I51" s="126">
        <v>0</v>
      </c>
      <c r="J51" s="126">
        <v>0</v>
      </c>
      <c r="K51" s="16">
        <v>0</v>
      </c>
      <c r="L51" s="16">
        <v>0</v>
      </c>
      <c r="M51" s="20">
        <v>0</v>
      </c>
      <c r="N51" s="58" t="str">
        <f t="shared" si="2"/>
        <v/>
      </c>
      <c r="O51" s="267">
        <f>IF('Rozpočet + Žádosti o změnu'!$ER$2="ano",'Rozpočet + Žádosti o změnu'!EL51,IF('Rozpočet + Žádosti o změnu'!$EF$2="ano",'Rozpočet + Žádosti o změnu'!DZ51,IF('Rozpočet + Žádosti o změnu'!$DT$2="ano",'Rozpočet + Žádosti o změnu'!DN51,IF('Rozpočet + Žádosti o změnu'!$DH$2="ano",'Rozpočet + Žádosti o změnu'!DB51,IF('Rozpočet + Žádosti o změnu'!$CV$2="ano",'Rozpočet + Žádosti o změnu'!CP51,IF('Rozpočet + Žádosti o změnu'!$CJ$2="ano",'Rozpočet + Žádosti o změnu'!CD51,IF('Rozpočet + Žádosti o změnu'!$BX$2="ano",'Rozpočet + Žádosti o změnu'!BR51,IF('Rozpočet + Žádosti o změnu'!$BL$2="ano",'Rozpočet + Žádosti o změnu'!BF51,IF('Rozpočet + Žádosti o změnu'!$AZ$2="ano",'Rozpočet + Žádosti o změnu'!AT51,IF('Rozpočet + Žádosti o změnu'!$AN$2="ano",'Rozpočet + Žádosti o změnu'!AH51,'Rozpočet + Žádosti o změnu'!H51))))))))))</f>
        <v>0</v>
      </c>
      <c r="P51" s="267">
        <f>IF('Rozpočet + Žádosti o změnu'!$ER$2="ano",'Rozpočet + Žádosti o změnu'!EM51,IF('Rozpočet + Žádosti o změnu'!$EF$2="ano",'Rozpočet + Žádosti o změnu'!EA51,IF('Rozpočet + Žádosti o změnu'!$DT$2="ano",'Rozpočet + Žádosti o změnu'!DO51,IF('Rozpočet + Žádosti o změnu'!$DH$2="ano",'Rozpočet + Žádosti o změnu'!DC51,IF('Rozpočet + Žádosti o změnu'!$CV$2="ano",'Rozpočet + Žádosti o změnu'!CQ51,IF('Rozpočet + Žádosti o změnu'!$CJ$2="ano",'Rozpočet + Žádosti o změnu'!CE51,IF('Rozpočet + Žádosti o změnu'!$BX$2="ano",'Rozpočet + Žádosti o změnu'!BS51,IF('Rozpočet + Žádosti o změnu'!$BL$2="ano",'Rozpočet + Žádosti o změnu'!BG51,IF('Rozpočet + Žádosti o změnu'!$AZ$2="ano",'Rozpočet + Žádosti o změnu'!AU51,IF('Rozpočet + Žádosti o změnu'!$AN$2="ano",'Rozpočet + Žádosti o změnu'!AI51,'Rozpočet + Žádosti o změnu'!I51))))))))))</f>
        <v>0</v>
      </c>
      <c r="Q51" s="267">
        <f>IF('Rozpočet + Žádosti o změnu'!$ER$2="ano",'Rozpočet + Žádosti o změnu'!EN51,IF('Rozpočet + Žádosti o změnu'!$EF$2="ano",'Rozpočet + Žádosti o změnu'!EB51,IF('Rozpočet + Žádosti o změnu'!$DT$2="ano",'Rozpočet + Žádosti o změnu'!DP51,IF('Rozpočet + Žádosti o změnu'!$DH$2="ano",'Rozpočet + Žádosti o změnu'!DD51,IF('Rozpočet + Žádosti o změnu'!$CV$2="ano",'Rozpočet + Žádosti o změnu'!CR51,IF('Rozpočet + Žádosti o změnu'!$CJ$2="ano",'Rozpočet + Žádosti o změnu'!CF51,IF('Rozpočet + Žádosti o změnu'!$BX$2="ano",'Rozpočet + Žádosti o změnu'!BT51,IF('Rozpočet + Žádosti o změnu'!$BL$2="ano",'Rozpočet + Žádosti o změnu'!BH51,IF('Rozpočet + Žádosti o změnu'!$AZ$2="ano",'Rozpočet + Žádosti o změnu'!AV51,IF('Rozpočet + Žádosti o změnu'!$AN$2="ano",'Rozpočet + Žádosti o změnu'!AJ51,'Rozpočet + Žádosti o změnu'!J51))))))))))</f>
        <v>0</v>
      </c>
      <c r="R51" s="267">
        <f>IF('Rozpočet + Žádosti o změnu'!$ER$2="ano",'Rozpočet + Žádosti o změnu'!EO51,IF('Rozpočet + Žádosti o změnu'!$EF$2="ano",'Rozpočet + Žádosti o změnu'!EC51,IF('Rozpočet + Žádosti o změnu'!$DT$2="ano",'Rozpočet + Žádosti o změnu'!DQ51,IF('Rozpočet + Žádosti o změnu'!$DH$2="ano",'Rozpočet + Žádosti o změnu'!DE51,IF('Rozpočet + Žádosti o změnu'!$CV$2="ano",'Rozpočet + Žádosti o změnu'!CS51,IF('Rozpočet + Žádosti o změnu'!$CJ$2="ano",'Rozpočet + Žádosti o změnu'!CG51,IF('Rozpočet + Žádosti o změnu'!$BX$2="ano",'Rozpočet + Žádosti o změnu'!BU51,IF('Rozpočet + Žádosti o změnu'!$BL$2="ano",'Rozpočet + Žádosti o změnu'!BI51,IF('Rozpočet + Žádosti o změnu'!$AZ$2="ano",'Rozpočet + Žádosti o změnu'!AW51,IF('Rozpočet + Žádosti o změnu'!$AN$2="ano",'Rozpočet + Žádosti o změnu'!AK51,'Rozpočet + Žádosti o změnu'!K51))))))))))</f>
        <v>0</v>
      </c>
      <c r="S51" s="267">
        <f>IF('Rozpočet + Žádosti o změnu'!$ER$2="ano",'Rozpočet + Žádosti o změnu'!EP51,IF('Rozpočet + Žádosti o změnu'!$EF$2="ano",'Rozpočet + Žádosti o změnu'!ED51,IF('Rozpočet + Žádosti o změnu'!$DT$2="ano",'Rozpočet + Žádosti o změnu'!DR51,IF('Rozpočet + Žádosti o změnu'!$DH$2="ano",'Rozpočet + Žádosti o změnu'!DF51,IF('Rozpočet + Žádosti o změnu'!$CV$2="ano",'Rozpočet + Žádosti o změnu'!CT51,IF('Rozpočet + Žádosti o změnu'!$CJ$2="ano",'Rozpočet + Žádosti o změnu'!CH51,IF('Rozpočet + Žádosti o změnu'!$BX$2="ano",'Rozpočet + Žádosti o změnu'!BV51,IF('Rozpočet + Žádosti o změnu'!$BL$2="ano",'Rozpočet + Žádosti o změnu'!BJ51,IF('Rozpočet + Žádosti o změnu'!$AZ$2="ano",'Rozpočet + Žádosti o změnu'!AX51,IF('Rozpočet + Žádosti o změnu'!$AN$2="ano",'Rozpočet + Žádosti o změnu'!AL51,'Rozpočet + Žádosti o změnu'!L51))))))))))</f>
        <v>0</v>
      </c>
      <c r="T51" s="267">
        <f>IF('Rozpočet + Žádosti o změnu'!$ER$2="ano",'Rozpočet + Žádosti o změnu'!EQ51,IF('Rozpočet + Žádosti o změnu'!$EF$2="ano",'Rozpočet + Žádosti o změnu'!EE51,IF('Rozpočet + Žádosti o změnu'!$DT$2="ano",'Rozpočet + Žádosti o změnu'!DS51,IF('Rozpočet + Žádosti o změnu'!$DH$2="ano",'Rozpočet + Žádosti o změnu'!DG51,IF('Rozpočet + Žádosti o změnu'!$CV$2="ano",'Rozpočet + Žádosti o změnu'!CU51,IF('Rozpočet + Žádosti o změnu'!$CJ$2="ano",'Rozpočet + Žádosti o změnu'!CI51,IF('Rozpočet + Žádosti o změnu'!$BX$2="ano",'Rozpočet + Žádosti o změnu'!BW51,IF('Rozpočet + Žádosti o změnu'!$BL$2="ano",'Rozpočet + Žádosti o změnu'!BK51,IF('Rozpočet + Žádosti o změnu'!$AZ$2="ano",'Rozpočet + Žádosti o změnu'!AY51,IF('Rozpočet + Žádosti o změnu'!$AN$2="ano",'Rozpočet + Žádosti o změnu'!AM51,'Rozpočet + Žádosti o změnu'!M51))))))))))</f>
        <v>0</v>
      </c>
      <c r="U51" s="267">
        <f>IF('Rozpočet + Žádosti o změnu'!$ER$2="ano",'Rozpočet + Žádosti o změnu'!ER51,IF('Rozpočet + Žádosti o změnu'!$EF$2="ano",'Rozpočet + Žádosti o změnu'!EF51,IF('Rozpočet + Žádosti o změnu'!$DT$2="ano",'Rozpočet + Žádosti o změnu'!DT51,IF('Rozpočet + Žádosti o změnu'!$DH$2="ano",'Rozpočet + Žádosti o změnu'!DH51,IF('Rozpočet + Žádosti o změnu'!$CV$2="ano",'Rozpočet + Žádosti o změnu'!CV51,IF('Rozpočet + Žádosti o změnu'!$CJ$2="ano",'Rozpočet + Žádosti o změnu'!CJ51,IF('Rozpočet + Žádosti o změnu'!$BX$2="ano",'Rozpočet + Žádosti o změnu'!BX51,IF('Rozpočet + Žádosti o změnu'!$BL$2="ano",'Rozpočet + Žádosti o změnu'!BL51,IF('Rozpočet + Žádosti o změnu'!$AZ$2="ano",'Rozpočet + Žádosti o změnu'!AZ51,IF('Rozpočet + Žádosti o změnu'!$AN$2="ano",'Rozpočet + Žádosti o změnu'!AN51,'Rozpočet + Žádosti o změnu'!N51))))))))))</f>
        <v>0</v>
      </c>
      <c r="W51" s="281">
        <f>IF('ZoR č. 1'!$D51="",0,'ZoR č. 1'!G51)+IF('ZoR č. 2'!$D51="",0,'ZoR č. 2'!G51)+IF('ZoR č. 3'!$D51="",0,'ZoR č. 3'!G51)+IF('ZoR č. 4'!$D51="",0,'ZoR č. 4'!G51)+IF('ZoR č. 5'!$D51="",0,'ZoR č. 5'!G51)+IF('ZoR č. 6'!$D51="",0,'ZoR č. 6'!G51)+IF('ZoR č. 7'!$D51="",0,'ZoR č. 7'!G51)+IF('ZoR č. 8'!$D51="",0,'ZoR č. 8'!G51)+IF('ZoR č. 9'!$D51="",0,'ZoR č. 9'!G51)+IF('ZoR č. 10'!$D51="",0,'ZoR č. 10'!G51)+IF(ZZoR!$D51="",0,ZZoR!G51)</f>
        <v>0</v>
      </c>
      <c r="X51" s="281">
        <f>IF('ZoR č. 1'!$D51="",0,'ZoR č. 1'!H51)+IF('ZoR č. 2'!$D51="",0,'ZoR č. 2'!H51)+IF('ZoR č. 3'!$D51="",0,'ZoR č. 3'!H51)+IF('ZoR č. 4'!$D51="",0,'ZoR č. 4'!H51)+IF('ZoR č. 5'!$D51="",0,'ZoR č. 5'!H51)+IF('ZoR č. 6'!$D51="",0,'ZoR č. 6'!H51)+IF('ZoR č. 7'!$D51="",0,'ZoR č. 7'!H51)+IF('ZoR č. 8'!$D51="",0,'ZoR č. 8'!H51)+IF('ZoR č. 9'!$D51="",0,'ZoR č. 9'!H51)+IF('ZoR č. 10'!$D51="",0,'ZoR č. 10'!H51)+IF(ZZoR!$D51="",0,ZZoR!H51)</f>
        <v>0</v>
      </c>
      <c r="Y51" s="281">
        <f>IF('ZoR č. 1'!$D51="",0,'ZoR č. 1'!I51)+IF('ZoR č. 2'!$D51="",0,'ZoR č. 2'!I51)+IF('ZoR č. 3'!$D51="",0,'ZoR č. 3'!I51)+IF('ZoR č. 4'!$D51="",0,'ZoR č. 4'!I51)+IF('ZoR č. 5'!$D51="",0,'ZoR č. 5'!I51)+IF('ZoR č. 6'!$D51="",0,'ZoR č. 6'!I51)+IF('ZoR č. 7'!$D51="",0,'ZoR č. 7'!I51)+IF('ZoR č. 8'!$D51="",0,'ZoR č. 8'!I51)+IF('ZoR č. 9'!$D51="",0,'ZoR č. 9'!I51)+IF('ZoR č. 10'!$D51="",0,'ZoR č. 10'!I51)+IF(ZZoR!$D51="",0,ZZoR!I51)</f>
        <v>0</v>
      </c>
      <c r="Z51" s="281">
        <f>IF('ZoR č. 1'!$D51="",0,'ZoR č. 1'!J51)+IF('ZoR č. 2'!$D51="",0,'ZoR č. 2'!J51)+IF('ZoR č. 3'!$D51="",0,'ZoR č. 3'!J51)+IF('ZoR č. 4'!$D51="",0,'ZoR č. 4'!J51)+IF('ZoR č. 5'!$D51="",0,'ZoR č. 5'!J51)+IF('ZoR č. 6'!$D51="",0,'ZoR č. 6'!J51)+IF('ZoR č. 7'!$D51="",0,'ZoR č. 7'!J51)+IF('ZoR č. 8'!$D51="",0,'ZoR č. 8'!J51)+IF('ZoR č. 9'!$D51="",0,'ZoR č. 9'!J51)+IF('ZoR č. 10'!$D51="",0,'ZoR č. 10'!J51)+IF(ZZoR!$D51="",0,ZZoR!J51)</f>
        <v>0</v>
      </c>
      <c r="AA51" s="281">
        <f>IF('ZoR č. 1'!$D51="",0,'ZoR č. 1'!K51)+IF('ZoR č. 2'!$D51="",0,'ZoR č. 2'!K51)+IF('ZoR č. 3'!$D51="",0,'ZoR č. 3'!K51)+IF('ZoR č. 4'!$D51="",0,'ZoR č. 4'!K51)+IF('ZoR č. 5'!$D51="",0,'ZoR č. 5'!K51)+IF('ZoR č. 6'!$D51="",0,'ZoR č. 6'!K51)+IF('ZoR č. 7'!$D51="",0,'ZoR č. 7'!K51)+IF('ZoR č. 8'!$D51="",0,'ZoR č. 8'!K51)+IF('ZoR č. 9'!$D51="",0,'ZoR č. 9'!K51)+IF('ZoR č. 10'!$D51="",0,'ZoR č. 10'!K51)+IF(ZZoR!$D51="",0,ZZoR!K51)</f>
        <v>0</v>
      </c>
      <c r="AB51" s="281">
        <f>IF('ZoR č. 1'!$D51="",0,'ZoR č. 1'!L51)+IF('ZoR č. 2'!$D51="",0,'ZoR č. 2'!L51)+IF('ZoR č. 3'!$D51="",0,'ZoR č. 3'!L51)+IF('ZoR č. 4'!$D51="",0,'ZoR č. 4'!L51)+IF('ZoR č. 5'!$D51="",0,'ZoR č. 5'!L51)+IF('ZoR č. 6'!$D51="",0,'ZoR č. 6'!L51)+IF('ZoR č. 7'!$D51="",0,'ZoR č. 7'!L51)+IF('ZoR č. 8'!$D51="",0,'ZoR č. 8'!L51)+IF('ZoR č. 9'!$D51="",0,'ZoR č. 9'!L51)+IF('ZoR č. 10'!$D51="",0,'ZoR č. 10'!L51)+IF(ZZoR!$D51="",0,ZZoR!L51)</f>
        <v>0</v>
      </c>
      <c r="AC51" s="281">
        <f>IF('ZoR č. 1'!$D51="",0,'ZoR č. 1'!M51)+IF('ZoR č. 2'!$D51="",0,'ZoR č. 2'!M51)+IF('ZoR č. 3'!$D51="",0,'ZoR č. 3'!M51)+IF('ZoR č. 4'!$D51="",0,'ZoR č. 4'!M51)+IF('ZoR č. 5'!$D51="",0,'ZoR č. 5'!M51)+IF('ZoR č. 6'!$D51="",0,'ZoR č. 6'!M51)+IF('ZoR č. 7'!$D51="",0,'ZoR č. 7'!M51)+IF('ZoR č. 8'!$D51="",0,'ZoR č. 8'!M51)+IF('ZoR č. 9'!$D51="",0,'ZoR č. 9'!M51)+IF('ZoR č. 10'!$D51="",0,'ZoR č. 10'!M51)+IF(ZZoR!$D51="",0,ZZoR!M51)</f>
        <v>0</v>
      </c>
      <c r="AE51" s="282" t="str">
        <f t="shared" si="3"/>
        <v/>
      </c>
    </row>
    <row r="52" spans="2:31" x14ac:dyDescent="0.25">
      <c r="B52" s="9" t="s">
        <v>95</v>
      </c>
      <c r="C52" s="98" t="str">
        <f>IF(COUNTA('Přehled partnerů'!C52:D52)&lt;&gt;2,"partner neuveden",IF('Přehled partnerů'!K52="ANO",'Přehled partnerů'!C52,"v tomto období nerelevantní"))</f>
        <v>partner neuveden</v>
      </c>
      <c r="D52" s="108" t="str">
        <f>IF(COUNTA('Přehled partnerů'!C52:D52)&lt;&gt;2,"",IF('Přehled partnerů'!K52="ANO",'Přehled partnerů'!D52,""))</f>
        <v/>
      </c>
      <c r="E52" s="21" t="str">
        <f t="shared" si="0"/>
        <v/>
      </c>
      <c r="F52" s="114" t="str">
        <f t="shared" si="1"/>
        <v/>
      </c>
      <c r="G52" s="125">
        <v>0</v>
      </c>
      <c r="H52" s="126">
        <v>0</v>
      </c>
      <c r="I52" s="126">
        <v>0</v>
      </c>
      <c r="J52" s="126">
        <v>0</v>
      </c>
      <c r="K52" s="16">
        <v>0</v>
      </c>
      <c r="L52" s="16">
        <v>0</v>
      </c>
      <c r="M52" s="20">
        <v>0</v>
      </c>
      <c r="N52" s="58" t="str">
        <f t="shared" si="2"/>
        <v/>
      </c>
      <c r="O52" s="267">
        <f>IF('Rozpočet + Žádosti o změnu'!$ER$2="ano",'Rozpočet + Žádosti o změnu'!EL52,IF('Rozpočet + Žádosti o změnu'!$EF$2="ano",'Rozpočet + Žádosti o změnu'!DZ52,IF('Rozpočet + Žádosti o změnu'!$DT$2="ano",'Rozpočet + Žádosti o změnu'!DN52,IF('Rozpočet + Žádosti o změnu'!$DH$2="ano",'Rozpočet + Žádosti o změnu'!DB52,IF('Rozpočet + Žádosti o změnu'!$CV$2="ano",'Rozpočet + Žádosti o změnu'!CP52,IF('Rozpočet + Žádosti o změnu'!$CJ$2="ano",'Rozpočet + Žádosti o změnu'!CD52,IF('Rozpočet + Žádosti o změnu'!$BX$2="ano",'Rozpočet + Žádosti o změnu'!BR52,IF('Rozpočet + Žádosti o změnu'!$BL$2="ano",'Rozpočet + Žádosti o změnu'!BF52,IF('Rozpočet + Žádosti o změnu'!$AZ$2="ano",'Rozpočet + Žádosti o změnu'!AT52,IF('Rozpočet + Žádosti o změnu'!$AN$2="ano",'Rozpočet + Žádosti o změnu'!AH52,'Rozpočet + Žádosti o změnu'!H52))))))))))</f>
        <v>0</v>
      </c>
      <c r="P52" s="267">
        <f>IF('Rozpočet + Žádosti o změnu'!$ER$2="ano",'Rozpočet + Žádosti o změnu'!EM52,IF('Rozpočet + Žádosti o změnu'!$EF$2="ano",'Rozpočet + Žádosti o změnu'!EA52,IF('Rozpočet + Žádosti o změnu'!$DT$2="ano",'Rozpočet + Žádosti o změnu'!DO52,IF('Rozpočet + Žádosti o změnu'!$DH$2="ano",'Rozpočet + Žádosti o změnu'!DC52,IF('Rozpočet + Žádosti o změnu'!$CV$2="ano",'Rozpočet + Žádosti o změnu'!CQ52,IF('Rozpočet + Žádosti o změnu'!$CJ$2="ano",'Rozpočet + Žádosti o změnu'!CE52,IF('Rozpočet + Žádosti o změnu'!$BX$2="ano",'Rozpočet + Žádosti o změnu'!BS52,IF('Rozpočet + Žádosti o změnu'!$BL$2="ano",'Rozpočet + Žádosti o změnu'!BG52,IF('Rozpočet + Žádosti o změnu'!$AZ$2="ano",'Rozpočet + Žádosti o změnu'!AU52,IF('Rozpočet + Žádosti o změnu'!$AN$2="ano",'Rozpočet + Žádosti o změnu'!AI52,'Rozpočet + Žádosti o změnu'!I52))))))))))</f>
        <v>0</v>
      </c>
      <c r="Q52" s="267">
        <f>IF('Rozpočet + Žádosti o změnu'!$ER$2="ano",'Rozpočet + Žádosti o změnu'!EN52,IF('Rozpočet + Žádosti o změnu'!$EF$2="ano",'Rozpočet + Žádosti o změnu'!EB52,IF('Rozpočet + Žádosti o změnu'!$DT$2="ano",'Rozpočet + Žádosti o změnu'!DP52,IF('Rozpočet + Žádosti o změnu'!$DH$2="ano",'Rozpočet + Žádosti o změnu'!DD52,IF('Rozpočet + Žádosti o změnu'!$CV$2="ano",'Rozpočet + Žádosti o změnu'!CR52,IF('Rozpočet + Žádosti o změnu'!$CJ$2="ano",'Rozpočet + Žádosti o změnu'!CF52,IF('Rozpočet + Žádosti o změnu'!$BX$2="ano",'Rozpočet + Žádosti o změnu'!BT52,IF('Rozpočet + Žádosti o změnu'!$BL$2="ano",'Rozpočet + Žádosti o změnu'!BH52,IF('Rozpočet + Žádosti o změnu'!$AZ$2="ano",'Rozpočet + Žádosti o změnu'!AV52,IF('Rozpočet + Žádosti o změnu'!$AN$2="ano",'Rozpočet + Žádosti o změnu'!AJ52,'Rozpočet + Žádosti o změnu'!J52))))))))))</f>
        <v>0</v>
      </c>
      <c r="R52" s="267">
        <f>IF('Rozpočet + Žádosti o změnu'!$ER$2="ano",'Rozpočet + Žádosti o změnu'!EO52,IF('Rozpočet + Žádosti o změnu'!$EF$2="ano",'Rozpočet + Žádosti o změnu'!EC52,IF('Rozpočet + Žádosti o změnu'!$DT$2="ano",'Rozpočet + Žádosti o změnu'!DQ52,IF('Rozpočet + Žádosti o změnu'!$DH$2="ano",'Rozpočet + Žádosti o změnu'!DE52,IF('Rozpočet + Žádosti o změnu'!$CV$2="ano",'Rozpočet + Žádosti o změnu'!CS52,IF('Rozpočet + Žádosti o změnu'!$CJ$2="ano",'Rozpočet + Žádosti o změnu'!CG52,IF('Rozpočet + Žádosti o změnu'!$BX$2="ano",'Rozpočet + Žádosti o změnu'!BU52,IF('Rozpočet + Žádosti o změnu'!$BL$2="ano",'Rozpočet + Žádosti o změnu'!BI52,IF('Rozpočet + Žádosti o změnu'!$AZ$2="ano",'Rozpočet + Žádosti o změnu'!AW52,IF('Rozpočet + Žádosti o změnu'!$AN$2="ano",'Rozpočet + Žádosti o změnu'!AK52,'Rozpočet + Žádosti o změnu'!K52))))))))))</f>
        <v>0</v>
      </c>
      <c r="S52" s="267">
        <f>IF('Rozpočet + Žádosti o změnu'!$ER$2="ano",'Rozpočet + Žádosti o změnu'!EP52,IF('Rozpočet + Žádosti o změnu'!$EF$2="ano",'Rozpočet + Žádosti o změnu'!ED52,IF('Rozpočet + Žádosti o změnu'!$DT$2="ano",'Rozpočet + Žádosti o změnu'!DR52,IF('Rozpočet + Žádosti o změnu'!$DH$2="ano",'Rozpočet + Žádosti o změnu'!DF52,IF('Rozpočet + Žádosti o změnu'!$CV$2="ano",'Rozpočet + Žádosti o změnu'!CT52,IF('Rozpočet + Žádosti o změnu'!$CJ$2="ano",'Rozpočet + Žádosti o změnu'!CH52,IF('Rozpočet + Žádosti o změnu'!$BX$2="ano",'Rozpočet + Žádosti o změnu'!BV52,IF('Rozpočet + Žádosti o změnu'!$BL$2="ano",'Rozpočet + Žádosti o změnu'!BJ52,IF('Rozpočet + Žádosti o změnu'!$AZ$2="ano",'Rozpočet + Žádosti o změnu'!AX52,IF('Rozpočet + Žádosti o změnu'!$AN$2="ano",'Rozpočet + Žádosti o změnu'!AL52,'Rozpočet + Žádosti o změnu'!L52))))))))))</f>
        <v>0</v>
      </c>
      <c r="T52" s="267">
        <f>IF('Rozpočet + Žádosti o změnu'!$ER$2="ano",'Rozpočet + Žádosti o změnu'!EQ52,IF('Rozpočet + Žádosti o změnu'!$EF$2="ano",'Rozpočet + Žádosti o změnu'!EE52,IF('Rozpočet + Žádosti o změnu'!$DT$2="ano",'Rozpočet + Žádosti o změnu'!DS52,IF('Rozpočet + Žádosti o změnu'!$DH$2="ano",'Rozpočet + Žádosti o změnu'!DG52,IF('Rozpočet + Žádosti o změnu'!$CV$2="ano",'Rozpočet + Žádosti o změnu'!CU52,IF('Rozpočet + Žádosti o změnu'!$CJ$2="ano",'Rozpočet + Žádosti o změnu'!CI52,IF('Rozpočet + Žádosti o změnu'!$BX$2="ano",'Rozpočet + Žádosti o změnu'!BW52,IF('Rozpočet + Žádosti o změnu'!$BL$2="ano",'Rozpočet + Žádosti o změnu'!BK52,IF('Rozpočet + Žádosti o změnu'!$AZ$2="ano",'Rozpočet + Žádosti o změnu'!AY52,IF('Rozpočet + Žádosti o změnu'!$AN$2="ano",'Rozpočet + Žádosti o změnu'!AM52,'Rozpočet + Žádosti o změnu'!M52))))))))))</f>
        <v>0</v>
      </c>
      <c r="U52" s="267">
        <f>IF('Rozpočet + Žádosti o změnu'!$ER$2="ano",'Rozpočet + Žádosti o změnu'!ER52,IF('Rozpočet + Žádosti o změnu'!$EF$2="ano",'Rozpočet + Žádosti o změnu'!EF52,IF('Rozpočet + Žádosti o změnu'!$DT$2="ano",'Rozpočet + Žádosti o změnu'!DT52,IF('Rozpočet + Žádosti o změnu'!$DH$2="ano",'Rozpočet + Žádosti o změnu'!DH52,IF('Rozpočet + Žádosti o změnu'!$CV$2="ano",'Rozpočet + Žádosti o změnu'!CV52,IF('Rozpočet + Žádosti o změnu'!$CJ$2="ano",'Rozpočet + Žádosti o změnu'!CJ52,IF('Rozpočet + Žádosti o změnu'!$BX$2="ano",'Rozpočet + Žádosti o změnu'!BX52,IF('Rozpočet + Žádosti o změnu'!$BL$2="ano",'Rozpočet + Žádosti o změnu'!BL52,IF('Rozpočet + Žádosti o změnu'!$AZ$2="ano",'Rozpočet + Žádosti o změnu'!AZ52,IF('Rozpočet + Žádosti o změnu'!$AN$2="ano",'Rozpočet + Žádosti o změnu'!AN52,'Rozpočet + Žádosti o změnu'!N52))))))))))</f>
        <v>0</v>
      </c>
      <c r="W52" s="281">
        <f>IF('ZoR č. 1'!$D52="",0,'ZoR č. 1'!G52)+IF('ZoR č. 2'!$D52="",0,'ZoR č. 2'!G52)+IF('ZoR č. 3'!$D52="",0,'ZoR č. 3'!G52)+IF('ZoR č. 4'!$D52="",0,'ZoR č. 4'!G52)+IF('ZoR č. 5'!$D52="",0,'ZoR č. 5'!G52)+IF('ZoR č. 6'!$D52="",0,'ZoR č. 6'!G52)+IF('ZoR č. 7'!$D52="",0,'ZoR č. 7'!G52)+IF('ZoR č. 8'!$D52="",0,'ZoR č. 8'!G52)+IF('ZoR č. 9'!$D52="",0,'ZoR č. 9'!G52)+IF('ZoR č. 10'!$D52="",0,'ZoR č. 10'!G52)+IF(ZZoR!$D52="",0,ZZoR!G52)</f>
        <v>0</v>
      </c>
      <c r="X52" s="281">
        <f>IF('ZoR č. 1'!$D52="",0,'ZoR č. 1'!H52)+IF('ZoR č. 2'!$D52="",0,'ZoR č. 2'!H52)+IF('ZoR č. 3'!$D52="",0,'ZoR č. 3'!H52)+IF('ZoR č. 4'!$D52="",0,'ZoR č. 4'!H52)+IF('ZoR č. 5'!$D52="",0,'ZoR č. 5'!H52)+IF('ZoR č. 6'!$D52="",0,'ZoR č. 6'!H52)+IF('ZoR č. 7'!$D52="",0,'ZoR č. 7'!H52)+IF('ZoR č. 8'!$D52="",0,'ZoR č. 8'!H52)+IF('ZoR č. 9'!$D52="",0,'ZoR č. 9'!H52)+IF('ZoR č. 10'!$D52="",0,'ZoR č. 10'!H52)+IF(ZZoR!$D52="",0,ZZoR!H52)</f>
        <v>0</v>
      </c>
      <c r="Y52" s="281">
        <f>IF('ZoR č. 1'!$D52="",0,'ZoR č. 1'!I52)+IF('ZoR č. 2'!$D52="",0,'ZoR č. 2'!I52)+IF('ZoR č. 3'!$D52="",0,'ZoR č. 3'!I52)+IF('ZoR č. 4'!$D52="",0,'ZoR č. 4'!I52)+IF('ZoR č. 5'!$D52="",0,'ZoR č. 5'!I52)+IF('ZoR č. 6'!$D52="",0,'ZoR č. 6'!I52)+IF('ZoR č. 7'!$D52="",0,'ZoR č. 7'!I52)+IF('ZoR č. 8'!$D52="",0,'ZoR č. 8'!I52)+IF('ZoR č. 9'!$D52="",0,'ZoR č. 9'!I52)+IF('ZoR č. 10'!$D52="",0,'ZoR č. 10'!I52)+IF(ZZoR!$D52="",0,ZZoR!I52)</f>
        <v>0</v>
      </c>
      <c r="Z52" s="281">
        <f>IF('ZoR č. 1'!$D52="",0,'ZoR č. 1'!J52)+IF('ZoR č. 2'!$D52="",0,'ZoR č. 2'!J52)+IF('ZoR č. 3'!$D52="",0,'ZoR č. 3'!J52)+IF('ZoR č. 4'!$D52="",0,'ZoR č. 4'!J52)+IF('ZoR č. 5'!$D52="",0,'ZoR č. 5'!J52)+IF('ZoR č. 6'!$D52="",0,'ZoR č. 6'!J52)+IF('ZoR č. 7'!$D52="",0,'ZoR č. 7'!J52)+IF('ZoR č. 8'!$D52="",0,'ZoR č. 8'!J52)+IF('ZoR č. 9'!$D52="",0,'ZoR č. 9'!J52)+IF('ZoR č. 10'!$D52="",0,'ZoR č. 10'!J52)+IF(ZZoR!$D52="",0,ZZoR!J52)</f>
        <v>0</v>
      </c>
      <c r="AA52" s="281">
        <f>IF('ZoR č. 1'!$D52="",0,'ZoR č. 1'!K52)+IF('ZoR č. 2'!$D52="",0,'ZoR č. 2'!K52)+IF('ZoR č. 3'!$D52="",0,'ZoR č. 3'!K52)+IF('ZoR č. 4'!$D52="",0,'ZoR č. 4'!K52)+IF('ZoR č. 5'!$D52="",0,'ZoR č. 5'!K52)+IF('ZoR č. 6'!$D52="",0,'ZoR č. 6'!K52)+IF('ZoR č. 7'!$D52="",0,'ZoR č. 7'!K52)+IF('ZoR č. 8'!$D52="",0,'ZoR č. 8'!K52)+IF('ZoR č. 9'!$D52="",0,'ZoR č. 9'!K52)+IF('ZoR č. 10'!$D52="",0,'ZoR č. 10'!K52)+IF(ZZoR!$D52="",0,ZZoR!K52)</f>
        <v>0</v>
      </c>
      <c r="AB52" s="281">
        <f>IF('ZoR č. 1'!$D52="",0,'ZoR č. 1'!L52)+IF('ZoR č. 2'!$D52="",0,'ZoR č. 2'!L52)+IF('ZoR č. 3'!$D52="",0,'ZoR č. 3'!L52)+IF('ZoR č. 4'!$D52="",0,'ZoR č. 4'!L52)+IF('ZoR č. 5'!$D52="",0,'ZoR č. 5'!L52)+IF('ZoR č. 6'!$D52="",0,'ZoR č. 6'!L52)+IF('ZoR č. 7'!$D52="",0,'ZoR č. 7'!L52)+IF('ZoR č. 8'!$D52="",0,'ZoR č. 8'!L52)+IF('ZoR č. 9'!$D52="",0,'ZoR č. 9'!L52)+IF('ZoR č. 10'!$D52="",0,'ZoR č. 10'!L52)+IF(ZZoR!$D52="",0,ZZoR!L52)</f>
        <v>0</v>
      </c>
      <c r="AC52" s="281">
        <f>IF('ZoR č. 1'!$D52="",0,'ZoR č. 1'!M52)+IF('ZoR č. 2'!$D52="",0,'ZoR č. 2'!M52)+IF('ZoR č. 3'!$D52="",0,'ZoR č. 3'!M52)+IF('ZoR č. 4'!$D52="",0,'ZoR č. 4'!M52)+IF('ZoR č. 5'!$D52="",0,'ZoR č. 5'!M52)+IF('ZoR č. 6'!$D52="",0,'ZoR č. 6'!M52)+IF('ZoR č. 7'!$D52="",0,'ZoR č. 7'!M52)+IF('ZoR č. 8'!$D52="",0,'ZoR č. 8'!M52)+IF('ZoR č. 9'!$D52="",0,'ZoR č. 9'!M52)+IF('ZoR č. 10'!$D52="",0,'ZoR č. 10'!M52)+IF(ZZoR!$D52="",0,ZZoR!M52)</f>
        <v>0</v>
      </c>
      <c r="AE52" s="282" t="str">
        <f t="shared" si="3"/>
        <v/>
      </c>
    </row>
    <row r="53" spans="2:31" x14ac:dyDescent="0.25">
      <c r="B53" s="9" t="s">
        <v>96</v>
      </c>
      <c r="C53" s="98" t="str">
        <f>IF(COUNTA('Přehled partnerů'!C53:D53)&lt;&gt;2,"partner neuveden",IF('Přehled partnerů'!K53="ANO",'Přehled partnerů'!C53,"v tomto období nerelevantní"))</f>
        <v>partner neuveden</v>
      </c>
      <c r="D53" s="108" t="str">
        <f>IF(COUNTA('Přehled partnerů'!C53:D53)&lt;&gt;2,"",IF('Přehled partnerů'!K53="ANO",'Přehled partnerů'!D53,""))</f>
        <v/>
      </c>
      <c r="E53" s="21" t="str">
        <f t="shared" si="0"/>
        <v/>
      </c>
      <c r="F53" s="114" t="str">
        <f t="shared" si="1"/>
        <v/>
      </c>
      <c r="G53" s="125">
        <v>0</v>
      </c>
      <c r="H53" s="126">
        <v>0</v>
      </c>
      <c r="I53" s="126">
        <v>0</v>
      </c>
      <c r="J53" s="126">
        <v>0</v>
      </c>
      <c r="K53" s="16">
        <v>0</v>
      </c>
      <c r="L53" s="16">
        <v>0</v>
      </c>
      <c r="M53" s="20">
        <v>0</v>
      </c>
      <c r="N53" s="58" t="str">
        <f t="shared" si="2"/>
        <v/>
      </c>
      <c r="O53" s="267">
        <f>IF('Rozpočet + Žádosti o změnu'!$ER$2="ano",'Rozpočet + Žádosti o změnu'!EL53,IF('Rozpočet + Žádosti o změnu'!$EF$2="ano",'Rozpočet + Žádosti o změnu'!DZ53,IF('Rozpočet + Žádosti o změnu'!$DT$2="ano",'Rozpočet + Žádosti o změnu'!DN53,IF('Rozpočet + Žádosti o změnu'!$DH$2="ano",'Rozpočet + Žádosti o změnu'!DB53,IF('Rozpočet + Žádosti o změnu'!$CV$2="ano",'Rozpočet + Žádosti o změnu'!CP53,IF('Rozpočet + Žádosti o změnu'!$CJ$2="ano",'Rozpočet + Žádosti o změnu'!CD53,IF('Rozpočet + Žádosti o změnu'!$BX$2="ano",'Rozpočet + Žádosti o změnu'!BR53,IF('Rozpočet + Žádosti o změnu'!$BL$2="ano",'Rozpočet + Žádosti o změnu'!BF53,IF('Rozpočet + Žádosti o změnu'!$AZ$2="ano",'Rozpočet + Žádosti o změnu'!AT53,IF('Rozpočet + Žádosti o změnu'!$AN$2="ano",'Rozpočet + Žádosti o změnu'!AH53,'Rozpočet + Žádosti o změnu'!H53))))))))))</f>
        <v>0</v>
      </c>
      <c r="P53" s="267">
        <f>IF('Rozpočet + Žádosti o změnu'!$ER$2="ano",'Rozpočet + Žádosti o změnu'!EM53,IF('Rozpočet + Žádosti o změnu'!$EF$2="ano",'Rozpočet + Žádosti o změnu'!EA53,IF('Rozpočet + Žádosti o změnu'!$DT$2="ano",'Rozpočet + Žádosti o změnu'!DO53,IF('Rozpočet + Žádosti o změnu'!$DH$2="ano",'Rozpočet + Žádosti o změnu'!DC53,IF('Rozpočet + Žádosti o změnu'!$CV$2="ano",'Rozpočet + Žádosti o změnu'!CQ53,IF('Rozpočet + Žádosti o změnu'!$CJ$2="ano",'Rozpočet + Žádosti o změnu'!CE53,IF('Rozpočet + Žádosti o změnu'!$BX$2="ano",'Rozpočet + Žádosti o změnu'!BS53,IF('Rozpočet + Žádosti o změnu'!$BL$2="ano",'Rozpočet + Žádosti o změnu'!BG53,IF('Rozpočet + Žádosti o změnu'!$AZ$2="ano",'Rozpočet + Žádosti o změnu'!AU53,IF('Rozpočet + Žádosti o změnu'!$AN$2="ano",'Rozpočet + Žádosti o změnu'!AI53,'Rozpočet + Žádosti o změnu'!I53))))))))))</f>
        <v>0</v>
      </c>
      <c r="Q53" s="267">
        <f>IF('Rozpočet + Žádosti o změnu'!$ER$2="ano",'Rozpočet + Žádosti o změnu'!EN53,IF('Rozpočet + Žádosti o změnu'!$EF$2="ano",'Rozpočet + Žádosti o změnu'!EB53,IF('Rozpočet + Žádosti o změnu'!$DT$2="ano",'Rozpočet + Žádosti o změnu'!DP53,IF('Rozpočet + Žádosti o změnu'!$DH$2="ano",'Rozpočet + Žádosti o změnu'!DD53,IF('Rozpočet + Žádosti o změnu'!$CV$2="ano",'Rozpočet + Žádosti o změnu'!CR53,IF('Rozpočet + Žádosti o změnu'!$CJ$2="ano",'Rozpočet + Žádosti o změnu'!CF53,IF('Rozpočet + Žádosti o změnu'!$BX$2="ano",'Rozpočet + Žádosti o změnu'!BT53,IF('Rozpočet + Žádosti o změnu'!$BL$2="ano",'Rozpočet + Žádosti o změnu'!BH53,IF('Rozpočet + Žádosti o změnu'!$AZ$2="ano",'Rozpočet + Žádosti o změnu'!AV53,IF('Rozpočet + Žádosti o změnu'!$AN$2="ano",'Rozpočet + Žádosti o změnu'!AJ53,'Rozpočet + Žádosti o změnu'!J53))))))))))</f>
        <v>0</v>
      </c>
      <c r="R53" s="267">
        <f>IF('Rozpočet + Žádosti o změnu'!$ER$2="ano",'Rozpočet + Žádosti o změnu'!EO53,IF('Rozpočet + Žádosti o změnu'!$EF$2="ano",'Rozpočet + Žádosti o změnu'!EC53,IF('Rozpočet + Žádosti o změnu'!$DT$2="ano",'Rozpočet + Žádosti o změnu'!DQ53,IF('Rozpočet + Žádosti o změnu'!$DH$2="ano",'Rozpočet + Žádosti o změnu'!DE53,IF('Rozpočet + Žádosti o změnu'!$CV$2="ano",'Rozpočet + Žádosti o změnu'!CS53,IF('Rozpočet + Žádosti o změnu'!$CJ$2="ano",'Rozpočet + Žádosti o změnu'!CG53,IF('Rozpočet + Žádosti o změnu'!$BX$2="ano",'Rozpočet + Žádosti o změnu'!BU53,IF('Rozpočet + Žádosti o změnu'!$BL$2="ano",'Rozpočet + Žádosti o změnu'!BI53,IF('Rozpočet + Žádosti o změnu'!$AZ$2="ano",'Rozpočet + Žádosti o změnu'!AW53,IF('Rozpočet + Žádosti o změnu'!$AN$2="ano",'Rozpočet + Žádosti o změnu'!AK53,'Rozpočet + Žádosti o změnu'!K53))))))))))</f>
        <v>0</v>
      </c>
      <c r="S53" s="267">
        <f>IF('Rozpočet + Žádosti o změnu'!$ER$2="ano",'Rozpočet + Žádosti o změnu'!EP53,IF('Rozpočet + Žádosti o změnu'!$EF$2="ano",'Rozpočet + Žádosti o změnu'!ED53,IF('Rozpočet + Žádosti o změnu'!$DT$2="ano",'Rozpočet + Žádosti o změnu'!DR53,IF('Rozpočet + Žádosti o změnu'!$DH$2="ano",'Rozpočet + Žádosti o změnu'!DF53,IF('Rozpočet + Žádosti o změnu'!$CV$2="ano",'Rozpočet + Žádosti o změnu'!CT53,IF('Rozpočet + Žádosti o změnu'!$CJ$2="ano",'Rozpočet + Žádosti o změnu'!CH53,IF('Rozpočet + Žádosti o změnu'!$BX$2="ano",'Rozpočet + Žádosti o změnu'!BV53,IF('Rozpočet + Žádosti o změnu'!$BL$2="ano",'Rozpočet + Žádosti o změnu'!BJ53,IF('Rozpočet + Žádosti o změnu'!$AZ$2="ano",'Rozpočet + Žádosti o změnu'!AX53,IF('Rozpočet + Žádosti o změnu'!$AN$2="ano",'Rozpočet + Žádosti o změnu'!AL53,'Rozpočet + Žádosti o změnu'!L53))))))))))</f>
        <v>0</v>
      </c>
      <c r="T53" s="267">
        <f>IF('Rozpočet + Žádosti o změnu'!$ER$2="ano",'Rozpočet + Žádosti o změnu'!EQ53,IF('Rozpočet + Žádosti o změnu'!$EF$2="ano",'Rozpočet + Žádosti o změnu'!EE53,IF('Rozpočet + Žádosti o změnu'!$DT$2="ano",'Rozpočet + Žádosti o změnu'!DS53,IF('Rozpočet + Žádosti o změnu'!$DH$2="ano",'Rozpočet + Žádosti o změnu'!DG53,IF('Rozpočet + Žádosti o změnu'!$CV$2="ano",'Rozpočet + Žádosti o změnu'!CU53,IF('Rozpočet + Žádosti o změnu'!$CJ$2="ano",'Rozpočet + Žádosti o změnu'!CI53,IF('Rozpočet + Žádosti o změnu'!$BX$2="ano",'Rozpočet + Žádosti o změnu'!BW53,IF('Rozpočet + Žádosti o změnu'!$BL$2="ano",'Rozpočet + Žádosti o změnu'!BK53,IF('Rozpočet + Žádosti o změnu'!$AZ$2="ano",'Rozpočet + Žádosti o změnu'!AY53,IF('Rozpočet + Žádosti o změnu'!$AN$2="ano",'Rozpočet + Žádosti o změnu'!AM53,'Rozpočet + Žádosti o změnu'!M53))))))))))</f>
        <v>0</v>
      </c>
      <c r="U53" s="267">
        <f>IF('Rozpočet + Žádosti o změnu'!$ER$2="ano",'Rozpočet + Žádosti o změnu'!ER53,IF('Rozpočet + Žádosti o změnu'!$EF$2="ano",'Rozpočet + Žádosti o změnu'!EF53,IF('Rozpočet + Žádosti o změnu'!$DT$2="ano",'Rozpočet + Žádosti o změnu'!DT53,IF('Rozpočet + Žádosti o změnu'!$DH$2="ano",'Rozpočet + Žádosti o změnu'!DH53,IF('Rozpočet + Žádosti o změnu'!$CV$2="ano",'Rozpočet + Žádosti o změnu'!CV53,IF('Rozpočet + Žádosti o změnu'!$CJ$2="ano",'Rozpočet + Žádosti o změnu'!CJ53,IF('Rozpočet + Žádosti o změnu'!$BX$2="ano",'Rozpočet + Žádosti o změnu'!BX53,IF('Rozpočet + Žádosti o změnu'!$BL$2="ano",'Rozpočet + Žádosti o změnu'!BL53,IF('Rozpočet + Žádosti o změnu'!$AZ$2="ano",'Rozpočet + Žádosti o změnu'!AZ53,IF('Rozpočet + Žádosti o změnu'!$AN$2="ano",'Rozpočet + Žádosti o změnu'!AN53,'Rozpočet + Žádosti o změnu'!N53))))))))))</f>
        <v>0</v>
      </c>
      <c r="W53" s="281">
        <f>IF('ZoR č. 1'!$D53="",0,'ZoR č. 1'!G53)+IF('ZoR č. 2'!$D53="",0,'ZoR č. 2'!G53)+IF('ZoR č. 3'!$D53="",0,'ZoR č. 3'!G53)+IF('ZoR č. 4'!$D53="",0,'ZoR č. 4'!G53)+IF('ZoR č. 5'!$D53="",0,'ZoR č. 5'!G53)+IF('ZoR č. 6'!$D53="",0,'ZoR č. 6'!G53)+IF('ZoR č. 7'!$D53="",0,'ZoR č. 7'!G53)+IF('ZoR č. 8'!$D53="",0,'ZoR č. 8'!G53)+IF('ZoR č. 9'!$D53="",0,'ZoR č. 9'!G53)+IF('ZoR č. 10'!$D53="",0,'ZoR č. 10'!G53)+IF(ZZoR!$D53="",0,ZZoR!G53)</f>
        <v>0</v>
      </c>
      <c r="X53" s="281">
        <f>IF('ZoR č. 1'!$D53="",0,'ZoR č. 1'!H53)+IF('ZoR č. 2'!$D53="",0,'ZoR č. 2'!H53)+IF('ZoR č. 3'!$D53="",0,'ZoR č. 3'!H53)+IF('ZoR č. 4'!$D53="",0,'ZoR č. 4'!H53)+IF('ZoR č. 5'!$D53="",0,'ZoR č. 5'!H53)+IF('ZoR č. 6'!$D53="",0,'ZoR č. 6'!H53)+IF('ZoR č. 7'!$D53="",0,'ZoR č. 7'!H53)+IF('ZoR č. 8'!$D53="",0,'ZoR č. 8'!H53)+IF('ZoR č. 9'!$D53="",0,'ZoR č. 9'!H53)+IF('ZoR č. 10'!$D53="",0,'ZoR č. 10'!H53)+IF(ZZoR!$D53="",0,ZZoR!H53)</f>
        <v>0</v>
      </c>
      <c r="Y53" s="281">
        <f>IF('ZoR č. 1'!$D53="",0,'ZoR č. 1'!I53)+IF('ZoR č. 2'!$D53="",0,'ZoR č. 2'!I53)+IF('ZoR č. 3'!$D53="",0,'ZoR č. 3'!I53)+IF('ZoR č. 4'!$D53="",0,'ZoR č. 4'!I53)+IF('ZoR č. 5'!$D53="",0,'ZoR č. 5'!I53)+IF('ZoR č. 6'!$D53="",0,'ZoR č. 6'!I53)+IF('ZoR č. 7'!$D53="",0,'ZoR č. 7'!I53)+IF('ZoR č. 8'!$D53="",0,'ZoR č. 8'!I53)+IF('ZoR č. 9'!$D53="",0,'ZoR č. 9'!I53)+IF('ZoR č. 10'!$D53="",0,'ZoR č. 10'!I53)+IF(ZZoR!$D53="",0,ZZoR!I53)</f>
        <v>0</v>
      </c>
      <c r="Z53" s="281">
        <f>IF('ZoR č. 1'!$D53="",0,'ZoR č. 1'!J53)+IF('ZoR č. 2'!$D53="",0,'ZoR č. 2'!J53)+IF('ZoR č. 3'!$D53="",0,'ZoR č. 3'!J53)+IF('ZoR č. 4'!$D53="",0,'ZoR č. 4'!J53)+IF('ZoR č. 5'!$D53="",0,'ZoR č. 5'!J53)+IF('ZoR č. 6'!$D53="",0,'ZoR č. 6'!J53)+IF('ZoR č. 7'!$D53="",0,'ZoR č. 7'!J53)+IF('ZoR č. 8'!$D53="",0,'ZoR č. 8'!J53)+IF('ZoR č. 9'!$D53="",0,'ZoR č. 9'!J53)+IF('ZoR č. 10'!$D53="",0,'ZoR č. 10'!J53)+IF(ZZoR!$D53="",0,ZZoR!J53)</f>
        <v>0</v>
      </c>
      <c r="AA53" s="281">
        <f>IF('ZoR č. 1'!$D53="",0,'ZoR č. 1'!K53)+IF('ZoR č. 2'!$D53="",0,'ZoR č. 2'!K53)+IF('ZoR č. 3'!$D53="",0,'ZoR č. 3'!K53)+IF('ZoR č. 4'!$D53="",0,'ZoR č. 4'!K53)+IF('ZoR č. 5'!$D53="",0,'ZoR č. 5'!K53)+IF('ZoR č. 6'!$D53="",0,'ZoR č. 6'!K53)+IF('ZoR č. 7'!$D53="",0,'ZoR č. 7'!K53)+IF('ZoR č. 8'!$D53="",0,'ZoR č. 8'!K53)+IF('ZoR č. 9'!$D53="",0,'ZoR č. 9'!K53)+IF('ZoR č. 10'!$D53="",0,'ZoR č. 10'!K53)+IF(ZZoR!$D53="",0,ZZoR!K53)</f>
        <v>0</v>
      </c>
      <c r="AB53" s="281">
        <f>IF('ZoR č. 1'!$D53="",0,'ZoR č. 1'!L53)+IF('ZoR č. 2'!$D53="",0,'ZoR č. 2'!L53)+IF('ZoR č. 3'!$D53="",0,'ZoR č. 3'!L53)+IF('ZoR č. 4'!$D53="",0,'ZoR č. 4'!L53)+IF('ZoR č. 5'!$D53="",0,'ZoR č. 5'!L53)+IF('ZoR č. 6'!$D53="",0,'ZoR č. 6'!L53)+IF('ZoR č. 7'!$D53="",0,'ZoR č. 7'!L53)+IF('ZoR č. 8'!$D53="",0,'ZoR č. 8'!L53)+IF('ZoR č. 9'!$D53="",0,'ZoR č. 9'!L53)+IF('ZoR č. 10'!$D53="",0,'ZoR č. 10'!L53)+IF(ZZoR!$D53="",0,ZZoR!L53)</f>
        <v>0</v>
      </c>
      <c r="AC53" s="281">
        <f>IF('ZoR č. 1'!$D53="",0,'ZoR č. 1'!M53)+IF('ZoR č. 2'!$D53="",0,'ZoR č. 2'!M53)+IF('ZoR č. 3'!$D53="",0,'ZoR č. 3'!M53)+IF('ZoR č. 4'!$D53="",0,'ZoR č. 4'!M53)+IF('ZoR č. 5'!$D53="",0,'ZoR č. 5'!M53)+IF('ZoR č. 6'!$D53="",0,'ZoR č. 6'!M53)+IF('ZoR č. 7'!$D53="",0,'ZoR č. 7'!M53)+IF('ZoR č. 8'!$D53="",0,'ZoR č. 8'!M53)+IF('ZoR č. 9'!$D53="",0,'ZoR č. 9'!M53)+IF('ZoR č. 10'!$D53="",0,'ZoR č. 10'!M53)+IF(ZZoR!$D53="",0,ZZoR!M53)</f>
        <v>0</v>
      </c>
      <c r="AE53" s="282" t="str">
        <f t="shared" si="3"/>
        <v/>
      </c>
    </row>
    <row r="54" spans="2:31" x14ac:dyDescent="0.25">
      <c r="B54" s="9" t="s">
        <v>97</v>
      </c>
      <c r="C54" s="98" t="str">
        <f>IF(COUNTA('Přehled partnerů'!C54:D54)&lt;&gt;2,"partner neuveden",IF('Přehled partnerů'!K54="ANO",'Přehled partnerů'!C54,"v tomto období nerelevantní"))</f>
        <v>partner neuveden</v>
      </c>
      <c r="D54" s="108" t="str">
        <f>IF(COUNTA('Přehled partnerů'!C54:D54)&lt;&gt;2,"",IF('Přehled partnerů'!K54="ANO",'Přehled partnerů'!D54,""))</f>
        <v/>
      </c>
      <c r="E54" s="21" t="str">
        <f t="shared" si="0"/>
        <v/>
      </c>
      <c r="F54" s="114" t="str">
        <f t="shared" si="1"/>
        <v/>
      </c>
      <c r="G54" s="125">
        <v>0</v>
      </c>
      <c r="H54" s="126">
        <v>0</v>
      </c>
      <c r="I54" s="126">
        <v>0</v>
      </c>
      <c r="J54" s="126">
        <v>0</v>
      </c>
      <c r="K54" s="16">
        <v>0</v>
      </c>
      <c r="L54" s="16">
        <v>0</v>
      </c>
      <c r="M54" s="20">
        <v>0</v>
      </c>
      <c r="N54" s="58" t="str">
        <f t="shared" si="2"/>
        <v/>
      </c>
      <c r="O54" s="267">
        <f>IF('Rozpočet + Žádosti o změnu'!$ER$2="ano",'Rozpočet + Žádosti o změnu'!EL54,IF('Rozpočet + Žádosti o změnu'!$EF$2="ano",'Rozpočet + Žádosti o změnu'!DZ54,IF('Rozpočet + Žádosti o změnu'!$DT$2="ano",'Rozpočet + Žádosti o změnu'!DN54,IF('Rozpočet + Žádosti o změnu'!$DH$2="ano",'Rozpočet + Žádosti o změnu'!DB54,IF('Rozpočet + Žádosti o změnu'!$CV$2="ano",'Rozpočet + Žádosti o změnu'!CP54,IF('Rozpočet + Žádosti o změnu'!$CJ$2="ano",'Rozpočet + Žádosti o změnu'!CD54,IF('Rozpočet + Žádosti o změnu'!$BX$2="ano",'Rozpočet + Žádosti o změnu'!BR54,IF('Rozpočet + Žádosti o změnu'!$BL$2="ano",'Rozpočet + Žádosti o změnu'!BF54,IF('Rozpočet + Žádosti o změnu'!$AZ$2="ano",'Rozpočet + Žádosti o změnu'!AT54,IF('Rozpočet + Žádosti o změnu'!$AN$2="ano",'Rozpočet + Žádosti o změnu'!AH54,'Rozpočet + Žádosti o změnu'!H54))))))))))</f>
        <v>0</v>
      </c>
      <c r="P54" s="267">
        <f>IF('Rozpočet + Žádosti o změnu'!$ER$2="ano",'Rozpočet + Žádosti o změnu'!EM54,IF('Rozpočet + Žádosti o změnu'!$EF$2="ano",'Rozpočet + Žádosti o změnu'!EA54,IF('Rozpočet + Žádosti o změnu'!$DT$2="ano",'Rozpočet + Žádosti o změnu'!DO54,IF('Rozpočet + Žádosti o změnu'!$DH$2="ano",'Rozpočet + Žádosti o změnu'!DC54,IF('Rozpočet + Žádosti o změnu'!$CV$2="ano",'Rozpočet + Žádosti o změnu'!CQ54,IF('Rozpočet + Žádosti o změnu'!$CJ$2="ano",'Rozpočet + Žádosti o změnu'!CE54,IF('Rozpočet + Žádosti o změnu'!$BX$2="ano",'Rozpočet + Žádosti o změnu'!BS54,IF('Rozpočet + Žádosti o změnu'!$BL$2="ano",'Rozpočet + Žádosti o změnu'!BG54,IF('Rozpočet + Žádosti o změnu'!$AZ$2="ano",'Rozpočet + Žádosti o změnu'!AU54,IF('Rozpočet + Žádosti o změnu'!$AN$2="ano",'Rozpočet + Žádosti o změnu'!AI54,'Rozpočet + Žádosti o změnu'!I54))))))))))</f>
        <v>0</v>
      </c>
      <c r="Q54" s="267">
        <f>IF('Rozpočet + Žádosti o změnu'!$ER$2="ano",'Rozpočet + Žádosti o změnu'!EN54,IF('Rozpočet + Žádosti o změnu'!$EF$2="ano",'Rozpočet + Žádosti o změnu'!EB54,IF('Rozpočet + Žádosti o změnu'!$DT$2="ano",'Rozpočet + Žádosti o změnu'!DP54,IF('Rozpočet + Žádosti o změnu'!$DH$2="ano",'Rozpočet + Žádosti o změnu'!DD54,IF('Rozpočet + Žádosti o změnu'!$CV$2="ano",'Rozpočet + Žádosti o změnu'!CR54,IF('Rozpočet + Žádosti o změnu'!$CJ$2="ano",'Rozpočet + Žádosti o změnu'!CF54,IF('Rozpočet + Žádosti o změnu'!$BX$2="ano",'Rozpočet + Žádosti o změnu'!BT54,IF('Rozpočet + Žádosti o změnu'!$BL$2="ano",'Rozpočet + Žádosti o změnu'!BH54,IF('Rozpočet + Žádosti o změnu'!$AZ$2="ano",'Rozpočet + Žádosti o změnu'!AV54,IF('Rozpočet + Žádosti o změnu'!$AN$2="ano",'Rozpočet + Žádosti o změnu'!AJ54,'Rozpočet + Žádosti o změnu'!J54))))))))))</f>
        <v>0</v>
      </c>
      <c r="R54" s="267">
        <f>IF('Rozpočet + Žádosti o změnu'!$ER$2="ano",'Rozpočet + Žádosti o změnu'!EO54,IF('Rozpočet + Žádosti o změnu'!$EF$2="ano",'Rozpočet + Žádosti o změnu'!EC54,IF('Rozpočet + Žádosti o změnu'!$DT$2="ano",'Rozpočet + Žádosti o změnu'!DQ54,IF('Rozpočet + Žádosti o změnu'!$DH$2="ano",'Rozpočet + Žádosti o změnu'!DE54,IF('Rozpočet + Žádosti o změnu'!$CV$2="ano",'Rozpočet + Žádosti o změnu'!CS54,IF('Rozpočet + Žádosti o změnu'!$CJ$2="ano",'Rozpočet + Žádosti o změnu'!CG54,IF('Rozpočet + Žádosti o změnu'!$BX$2="ano",'Rozpočet + Žádosti o změnu'!BU54,IF('Rozpočet + Žádosti o změnu'!$BL$2="ano",'Rozpočet + Žádosti o změnu'!BI54,IF('Rozpočet + Žádosti o změnu'!$AZ$2="ano",'Rozpočet + Žádosti o změnu'!AW54,IF('Rozpočet + Žádosti o změnu'!$AN$2="ano",'Rozpočet + Žádosti o změnu'!AK54,'Rozpočet + Žádosti o změnu'!K54))))))))))</f>
        <v>0</v>
      </c>
      <c r="S54" s="267">
        <f>IF('Rozpočet + Žádosti o změnu'!$ER$2="ano",'Rozpočet + Žádosti o změnu'!EP54,IF('Rozpočet + Žádosti o změnu'!$EF$2="ano",'Rozpočet + Žádosti o změnu'!ED54,IF('Rozpočet + Žádosti o změnu'!$DT$2="ano",'Rozpočet + Žádosti o změnu'!DR54,IF('Rozpočet + Žádosti o změnu'!$DH$2="ano",'Rozpočet + Žádosti o změnu'!DF54,IF('Rozpočet + Žádosti o změnu'!$CV$2="ano",'Rozpočet + Žádosti o změnu'!CT54,IF('Rozpočet + Žádosti o změnu'!$CJ$2="ano",'Rozpočet + Žádosti o změnu'!CH54,IF('Rozpočet + Žádosti o změnu'!$BX$2="ano",'Rozpočet + Žádosti o změnu'!BV54,IF('Rozpočet + Žádosti o změnu'!$BL$2="ano",'Rozpočet + Žádosti o změnu'!BJ54,IF('Rozpočet + Žádosti o změnu'!$AZ$2="ano",'Rozpočet + Žádosti o změnu'!AX54,IF('Rozpočet + Žádosti o změnu'!$AN$2="ano",'Rozpočet + Žádosti o změnu'!AL54,'Rozpočet + Žádosti o změnu'!L54))))))))))</f>
        <v>0</v>
      </c>
      <c r="T54" s="267">
        <f>IF('Rozpočet + Žádosti o změnu'!$ER$2="ano",'Rozpočet + Žádosti o změnu'!EQ54,IF('Rozpočet + Žádosti o změnu'!$EF$2="ano",'Rozpočet + Žádosti o změnu'!EE54,IF('Rozpočet + Žádosti o změnu'!$DT$2="ano",'Rozpočet + Žádosti o změnu'!DS54,IF('Rozpočet + Žádosti o změnu'!$DH$2="ano",'Rozpočet + Žádosti o změnu'!DG54,IF('Rozpočet + Žádosti o změnu'!$CV$2="ano",'Rozpočet + Žádosti o změnu'!CU54,IF('Rozpočet + Žádosti o změnu'!$CJ$2="ano",'Rozpočet + Žádosti o změnu'!CI54,IF('Rozpočet + Žádosti o změnu'!$BX$2="ano",'Rozpočet + Žádosti o změnu'!BW54,IF('Rozpočet + Žádosti o změnu'!$BL$2="ano",'Rozpočet + Žádosti o změnu'!BK54,IF('Rozpočet + Žádosti o změnu'!$AZ$2="ano",'Rozpočet + Žádosti o změnu'!AY54,IF('Rozpočet + Žádosti o změnu'!$AN$2="ano",'Rozpočet + Žádosti o změnu'!AM54,'Rozpočet + Žádosti o změnu'!M54))))))))))</f>
        <v>0</v>
      </c>
      <c r="U54" s="267">
        <f>IF('Rozpočet + Žádosti o změnu'!$ER$2="ano",'Rozpočet + Žádosti o změnu'!ER54,IF('Rozpočet + Žádosti o změnu'!$EF$2="ano",'Rozpočet + Žádosti o změnu'!EF54,IF('Rozpočet + Žádosti o změnu'!$DT$2="ano",'Rozpočet + Žádosti o změnu'!DT54,IF('Rozpočet + Žádosti o změnu'!$DH$2="ano",'Rozpočet + Žádosti o změnu'!DH54,IF('Rozpočet + Žádosti o změnu'!$CV$2="ano",'Rozpočet + Žádosti o změnu'!CV54,IF('Rozpočet + Žádosti o změnu'!$CJ$2="ano",'Rozpočet + Žádosti o změnu'!CJ54,IF('Rozpočet + Žádosti o změnu'!$BX$2="ano",'Rozpočet + Žádosti o změnu'!BX54,IF('Rozpočet + Žádosti o změnu'!$BL$2="ano",'Rozpočet + Žádosti o změnu'!BL54,IF('Rozpočet + Žádosti o změnu'!$AZ$2="ano",'Rozpočet + Žádosti o změnu'!AZ54,IF('Rozpočet + Žádosti o změnu'!$AN$2="ano",'Rozpočet + Žádosti o změnu'!AN54,'Rozpočet + Žádosti o změnu'!N54))))))))))</f>
        <v>0</v>
      </c>
      <c r="W54" s="281">
        <f>IF('ZoR č. 1'!$D54="",0,'ZoR č. 1'!G54)+IF('ZoR č. 2'!$D54="",0,'ZoR č. 2'!G54)+IF('ZoR č. 3'!$D54="",0,'ZoR č. 3'!G54)+IF('ZoR č. 4'!$D54="",0,'ZoR č. 4'!G54)+IF('ZoR č. 5'!$D54="",0,'ZoR č. 5'!G54)+IF('ZoR č. 6'!$D54="",0,'ZoR č. 6'!G54)+IF('ZoR č. 7'!$D54="",0,'ZoR č. 7'!G54)+IF('ZoR č. 8'!$D54="",0,'ZoR č. 8'!G54)+IF('ZoR č. 9'!$D54="",0,'ZoR č. 9'!G54)+IF('ZoR č. 10'!$D54="",0,'ZoR č. 10'!G54)+IF(ZZoR!$D54="",0,ZZoR!G54)</f>
        <v>0</v>
      </c>
      <c r="X54" s="281">
        <f>IF('ZoR č. 1'!$D54="",0,'ZoR č. 1'!H54)+IF('ZoR č. 2'!$D54="",0,'ZoR č. 2'!H54)+IF('ZoR č. 3'!$D54="",0,'ZoR č. 3'!H54)+IF('ZoR č. 4'!$D54="",0,'ZoR č. 4'!H54)+IF('ZoR č. 5'!$D54="",0,'ZoR č. 5'!H54)+IF('ZoR č. 6'!$D54="",0,'ZoR č. 6'!H54)+IF('ZoR č. 7'!$D54="",0,'ZoR č. 7'!H54)+IF('ZoR č. 8'!$D54="",0,'ZoR č. 8'!H54)+IF('ZoR č. 9'!$D54="",0,'ZoR č. 9'!H54)+IF('ZoR č. 10'!$D54="",0,'ZoR č. 10'!H54)+IF(ZZoR!$D54="",0,ZZoR!H54)</f>
        <v>0</v>
      </c>
      <c r="Y54" s="281">
        <f>IF('ZoR č. 1'!$D54="",0,'ZoR č. 1'!I54)+IF('ZoR č. 2'!$D54="",0,'ZoR č. 2'!I54)+IF('ZoR č. 3'!$D54="",0,'ZoR č. 3'!I54)+IF('ZoR č. 4'!$D54="",0,'ZoR č. 4'!I54)+IF('ZoR č. 5'!$D54="",0,'ZoR č. 5'!I54)+IF('ZoR č. 6'!$D54="",0,'ZoR č. 6'!I54)+IF('ZoR č. 7'!$D54="",0,'ZoR č. 7'!I54)+IF('ZoR č. 8'!$D54="",0,'ZoR č. 8'!I54)+IF('ZoR č. 9'!$D54="",0,'ZoR č. 9'!I54)+IF('ZoR č. 10'!$D54="",0,'ZoR č. 10'!I54)+IF(ZZoR!$D54="",0,ZZoR!I54)</f>
        <v>0</v>
      </c>
      <c r="Z54" s="281">
        <f>IF('ZoR č. 1'!$D54="",0,'ZoR č. 1'!J54)+IF('ZoR č. 2'!$D54="",0,'ZoR č. 2'!J54)+IF('ZoR č. 3'!$D54="",0,'ZoR č. 3'!J54)+IF('ZoR č. 4'!$D54="",0,'ZoR č. 4'!J54)+IF('ZoR č. 5'!$D54="",0,'ZoR č. 5'!J54)+IF('ZoR č. 6'!$D54="",0,'ZoR č. 6'!J54)+IF('ZoR č. 7'!$D54="",0,'ZoR č. 7'!J54)+IF('ZoR č. 8'!$D54="",0,'ZoR č. 8'!J54)+IF('ZoR č. 9'!$D54="",0,'ZoR č. 9'!J54)+IF('ZoR č. 10'!$D54="",0,'ZoR č. 10'!J54)+IF(ZZoR!$D54="",0,ZZoR!J54)</f>
        <v>0</v>
      </c>
      <c r="AA54" s="281">
        <f>IF('ZoR č. 1'!$D54="",0,'ZoR č. 1'!K54)+IF('ZoR č. 2'!$D54="",0,'ZoR č. 2'!K54)+IF('ZoR č. 3'!$D54="",0,'ZoR č. 3'!K54)+IF('ZoR č. 4'!$D54="",0,'ZoR č. 4'!K54)+IF('ZoR č. 5'!$D54="",0,'ZoR č. 5'!K54)+IF('ZoR č. 6'!$D54="",0,'ZoR č. 6'!K54)+IF('ZoR č. 7'!$D54="",0,'ZoR č. 7'!K54)+IF('ZoR č. 8'!$D54="",0,'ZoR č. 8'!K54)+IF('ZoR č. 9'!$D54="",0,'ZoR č. 9'!K54)+IF('ZoR č. 10'!$D54="",0,'ZoR č. 10'!K54)+IF(ZZoR!$D54="",0,ZZoR!K54)</f>
        <v>0</v>
      </c>
      <c r="AB54" s="281">
        <f>IF('ZoR č. 1'!$D54="",0,'ZoR č. 1'!L54)+IF('ZoR č. 2'!$D54="",0,'ZoR č. 2'!L54)+IF('ZoR č. 3'!$D54="",0,'ZoR č. 3'!L54)+IF('ZoR č. 4'!$D54="",0,'ZoR č. 4'!L54)+IF('ZoR č. 5'!$D54="",0,'ZoR č. 5'!L54)+IF('ZoR č. 6'!$D54="",0,'ZoR č. 6'!L54)+IF('ZoR č. 7'!$D54="",0,'ZoR č. 7'!L54)+IF('ZoR č. 8'!$D54="",0,'ZoR č. 8'!L54)+IF('ZoR č. 9'!$D54="",0,'ZoR č. 9'!L54)+IF('ZoR č. 10'!$D54="",0,'ZoR č. 10'!L54)+IF(ZZoR!$D54="",0,ZZoR!L54)</f>
        <v>0</v>
      </c>
      <c r="AC54" s="281">
        <f>IF('ZoR č. 1'!$D54="",0,'ZoR č. 1'!M54)+IF('ZoR č. 2'!$D54="",0,'ZoR č. 2'!M54)+IF('ZoR č. 3'!$D54="",0,'ZoR č. 3'!M54)+IF('ZoR č. 4'!$D54="",0,'ZoR č. 4'!M54)+IF('ZoR č. 5'!$D54="",0,'ZoR č. 5'!M54)+IF('ZoR č. 6'!$D54="",0,'ZoR č. 6'!M54)+IF('ZoR č. 7'!$D54="",0,'ZoR č. 7'!M54)+IF('ZoR č. 8'!$D54="",0,'ZoR č. 8'!M54)+IF('ZoR č. 9'!$D54="",0,'ZoR č. 9'!M54)+IF('ZoR č. 10'!$D54="",0,'ZoR č. 10'!M54)+IF(ZZoR!$D54="",0,ZZoR!M54)</f>
        <v>0</v>
      </c>
      <c r="AE54" s="282" t="str">
        <f t="shared" si="3"/>
        <v/>
      </c>
    </row>
    <row r="55" spans="2:31" x14ac:dyDescent="0.25">
      <c r="B55" s="9" t="s">
        <v>98</v>
      </c>
      <c r="C55" s="98" t="str">
        <f>IF(COUNTA('Přehled partnerů'!C55:D55)&lt;&gt;2,"partner neuveden",IF('Přehled partnerů'!K55="ANO",'Přehled partnerů'!C55,"v tomto období nerelevantní"))</f>
        <v>partner neuveden</v>
      </c>
      <c r="D55" s="108" t="str">
        <f>IF(COUNTA('Přehled partnerů'!C55:D55)&lt;&gt;2,"",IF('Přehled partnerů'!K55="ANO",'Přehled partnerů'!D55,""))</f>
        <v/>
      </c>
      <c r="E55" s="21" t="str">
        <f t="shared" si="0"/>
        <v/>
      </c>
      <c r="F55" s="114" t="str">
        <f t="shared" si="1"/>
        <v/>
      </c>
      <c r="G55" s="125">
        <v>0</v>
      </c>
      <c r="H55" s="126">
        <v>0</v>
      </c>
      <c r="I55" s="126">
        <v>0</v>
      </c>
      <c r="J55" s="126">
        <v>0</v>
      </c>
      <c r="K55" s="16">
        <v>0</v>
      </c>
      <c r="L55" s="16">
        <v>0</v>
      </c>
      <c r="M55" s="20">
        <v>0</v>
      </c>
      <c r="N55" s="58" t="str">
        <f t="shared" si="2"/>
        <v/>
      </c>
      <c r="O55" s="267">
        <f>IF('Rozpočet + Žádosti o změnu'!$ER$2="ano",'Rozpočet + Žádosti o změnu'!EL55,IF('Rozpočet + Žádosti o změnu'!$EF$2="ano",'Rozpočet + Žádosti o změnu'!DZ55,IF('Rozpočet + Žádosti o změnu'!$DT$2="ano",'Rozpočet + Žádosti o změnu'!DN55,IF('Rozpočet + Žádosti o změnu'!$DH$2="ano",'Rozpočet + Žádosti o změnu'!DB55,IF('Rozpočet + Žádosti o změnu'!$CV$2="ano",'Rozpočet + Žádosti o změnu'!CP55,IF('Rozpočet + Žádosti o změnu'!$CJ$2="ano",'Rozpočet + Žádosti o změnu'!CD55,IF('Rozpočet + Žádosti o změnu'!$BX$2="ano",'Rozpočet + Žádosti o změnu'!BR55,IF('Rozpočet + Žádosti o změnu'!$BL$2="ano",'Rozpočet + Žádosti o změnu'!BF55,IF('Rozpočet + Žádosti o změnu'!$AZ$2="ano",'Rozpočet + Žádosti o změnu'!AT55,IF('Rozpočet + Žádosti o změnu'!$AN$2="ano",'Rozpočet + Žádosti o změnu'!AH55,'Rozpočet + Žádosti o změnu'!H55))))))))))</f>
        <v>0</v>
      </c>
      <c r="P55" s="267">
        <f>IF('Rozpočet + Žádosti o změnu'!$ER$2="ano",'Rozpočet + Žádosti o změnu'!EM55,IF('Rozpočet + Žádosti o změnu'!$EF$2="ano",'Rozpočet + Žádosti o změnu'!EA55,IF('Rozpočet + Žádosti o změnu'!$DT$2="ano",'Rozpočet + Žádosti o změnu'!DO55,IF('Rozpočet + Žádosti o změnu'!$DH$2="ano",'Rozpočet + Žádosti o změnu'!DC55,IF('Rozpočet + Žádosti o změnu'!$CV$2="ano",'Rozpočet + Žádosti o změnu'!CQ55,IF('Rozpočet + Žádosti o změnu'!$CJ$2="ano",'Rozpočet + Žádosti o změnu'!CE55,IF('Rozpočet + Žádosti o změnu'!$BX$2="ano",'Rozpočet + Žádosti o změnu'!BS55,IF('Rozpočet + Žádosti o změnu'!$BL$2="ano",'Rozpočet + Žádosti o změnu'!BG55,IF('Rozpočet + Žádosti o změnu'!$AZ$2="ano",'Rozpočet + Žádosti o změnu'!AU55,IF('Rozpočet + Žádosti o změnu'!$AN$2="ano",'Rozpočet + Žádosti o změnu'!AI55,'Rozpočet + Žádosti o změnu'!I55))))))))))</f>
        <v>0</v>
      </c>
      <c r="Q55" s="267">
        <f>IF('Rozpočet + Žádosti o změnu'!$ER$2="ano",'Rozpočet + Žádosti o změnu'!EN55,IF('Rozpočet + Žádosti o změnu'!$EF$2="ano",'Rozpočet + Žádosti o změnu'!EB55,IF('Rozpočet + Žádosti o změnu'!$DT$2="ano",'Rozpočet + Žádosti o změnu'!DP55,IF('Rozpočet + Žádosti o změnu'!$DH$2="ano",'Rozpočet + Žádosti o změnu'!DD55,IF('Rozpočet + Žádosti o změnu'!$CV$2="ano",'Rozpočet + Žádosti o změnu'!CR55,IF('Rozpočet + Žádosti o změnu'!$CJ$2="ano",'Rozpočet + Žádosti o změnu'!CF55,IF('Rozpočet + Žádosti o změnu'!$BX$2="ano",'Rozpočet + Žádosti o změnu'!BT55,IF('Rozpočet + Žádosti o změnu'!$BL$2="ano",'Rozpočet + Žádosti o změnu'!BH55,IF('Rozpočet + Žádosti o změnu'!$AZ$2="ano",'Rozpočet + Žádosti o změnu'!AV55,IF('Rozpočet + Žádosti o změnu'!$AN$2="ano",'Rozpočet + Žádosti o změnu'!AJ55,'Rozpočet + Žádosti o změnu'!J55))))))))))</f>
        <v>0</v>
      </c>
      <c r="R55" s="267">
        <f>IF('Rozpočet + Žádosti o změnu'!$ER$2="ano",'Rozpočet + Žádosti o změnu'!EO55,IF('Rozpočet + Žádosti o změnu'!$EF$2="ano",'Rozpočet + Žádosti o změnu'!EC55,IF('Rozpočet + Žádosti o změnu'!$DT$2="ano",'Rozpočet + Žádosti o změnu'!DQ55,IF('Rozpočet + Žádosti o změnu'!$DH$2="ano",'Rozpočet + Žádosti o změnu'!DE55,IF('Rozpočet + Žádosti o změnu'!$CV$2="ano",'Rozpočet + Žádosti o změnu'!CS55,IF('Rozpočet + Žádosti o změnu'!$CJ$2="ano",'Rozpočet + Žádosti o změnu'!CG55,IF('Rozpočet + Žádosti o změnu'!$BX$2="ano",'Rozpočet + Žádosti o změnu'!BU55,IF('Rozpočet + Žádosti o změnu'!$BL$2="ano",'Rozpočet + Žádosti o změnu'!BI55,IF('Rozpočet + Žádosti o změnu'!$AZ$2="ano",'Rozpočet + Žádosti o změnu'!AW55,IF('Rozpočet + Žádosti o změnu'!$AN$2="ano",'Rozpočet + Žádosti o změnu'!AK55,'Rozpočet + Žádosti o změnu'!K55))))))))))</f>
        <v>0</v>
      </c>
      <c r="S55" s="267">
        <f>IF('Rozpočet + Žádosti o změnu'!$ER$2="ano",'Rozpočet + Žádosti o změnu'!EP55,IF('Rozpočet + Žádosti o změnu'!$EF$2="ano",'Rozpočet + Žádosti o změnu'!ED55,IF('Rozpočet + Žádosti o změnu'!$DT$2="ano",'Rozpočet + Žádosti o změnu'!DR55,IF('Rozpočet + Žádosti o změnu'!$DH$2="ano",'Rozpočet + Žádosti o změnu'!DF55,IF('Rozpočet + Žádosti o změnu'!$CV$2="ano",'Rozpočet + Žádosti o změnu'!CT55,IF('Rozpočet + Žádosti o změnu'!$CJ$2="ano",'Rozpočet + Žádosti o změnu'!CH55,IF('Rozpočet + Žádosti o změnu'!$BX$2="ano",'Rozpočet + Žádosti o změnu'!BV55,IF('Rozpočet + Žádosti o změnu'!$BL$2="ano",'Rozpočet + Žádosti o změnu'!BJ55,IF('Rozpočet + Žádosti o změnu'!$AZ$2="ano",'Rozpočet + Žádosti o změnu'!AX55,IF('Rozpočet + Žádosti o změnu'!$AN$2="ano",'Rozpočet + Žádosti o změnu'!AL55,'Rozpočet + Žádosti o změnu'!L55))))))))))</f>
        <v>0</v>
      </c>
      <c r="T55" s="267">
        <f>IF('Rozpočet + Žádosti o změnu'!$ER$2="ano",'Rozpočet + Žádosti o změnu'!EQ55,IF('Rozpočet + Žádosti o změnu'!$EF$2="ano",'Rozpočet + Žádosti o změnu'!EE55,IF('Rozpočet + Žádosti o změnu'!$DT$2="ano",'Rozpočet + Žádosti o změnu'!DS55,IF('Rozpočet + Žádosti o změnu'!$DH$2="ano",'Rozpočet + Žádosti o změnu'!DG55,IF('Rozpočet + Žádosti o změnu'!$CV$2="ano",'Rozpočet + Žádosti o změnu'!CU55,IF('Rozpočet + Žádosti o změnu'!$CJ$2="ano",'Rozpočet + Žádosti o změnu'!CI55,IF('Rozpočet + Žádosti o změnu'!$BX$2="ano",'Rozpočet + Žádosti o změnu'!BW55,IF('Rozpočet + Žádosti o změnu'!$BL$2="ano",'Rozpočet + Žádosti o změnu'!BK55,IF('Rozpočet + Žádosti o změnu'!$AZ$2="ano",'Rozpočet + Žádosti o změnu'!AY55,IF('Rozpočet + Žádosti o změnu'!$AN$2="ano",'Rozpočet + Žádosti o změnu'!AM55,'Rozpočet + Žádosti o změnu'!M55))))))))))</f>
        <v>0</v>
      </c>
      <c r="U55" s="267">
        <f>IF('Rozpočet + Žádosti o změnu'!$ER$2="ano",'Rozpočet + Žádosti o změnu'!ER55,IF('Rozpočet + Žádosti o změnu'!$EF$2="ano",'Rozpočet + Žádosti o změnu'!EF55,IF('Rozpočet + Žádosti o změnu'!$DT$2="ano",'Rozpočet + Žádosti o změnu'!DT55,IF('Rozpočet + Žádosti o změnu'!$DH$2="ano",'Rozpočet + Žádosti o změnu'!DH55,IF('Rozpočet + Žádosti o změnu'!$CV$2="ano",'Rozpočet + Žádosti o změnu'!CV55,IF('Rozpočet + Žádosti o změnu'!$CJ$2="ano",'Rozpočet + Žádosti o změnu'!CJ55,IF('Rozpočet + Žádosti o změnu'!$BX$2="ano",'Rozpočet + Žádosti o změnu'!BX55,IF('Rozpočet + Žádosti o změnu'!$BL$2="ano",'Rozpočet + Žádosti o změnu'!BL55,IF('Rozpočet + Žádosti o změnu'!$AZ$2="ano",'Rozpočet + Žádosti o změnu'!AZ55,IF('Rozpočet + Žádosti o změnu'!$AN$2="ano",'Rozpočet + Žádosti o změnu'!AN55,'Rozpočet + Žádosti o změnu'!N55))))))))))</f>
        <v>0</v>
      </c>
      <c r="W55" s="281">
        <f>IF('ZoR č. 1'!$D55="",0,'ZoR č. 1'!G55)+IF('ZoR č. 2'!$D55="",0,'ZoR č. 2'!G55)+IF('ZoR č. 3'!$D55="",0,'ZoR č. 3'!G55)+IF('ZoR č. 4'!$D55="",0,'ZoR č. 4'!G55)+IF('ZoR č. 5'!$D55="",0,'ZoR č. 5'!G55)+IF('ZoR č. 6'!$D55="",0,'ZoR č. 6'!G55)+IF('ZoR č. 7'!$D55="",0,'ZoR č. 7'!G55)+IF('ZoR č. 8'!$D55="",0,'ZoR č. 8'!G55)+IF('ZoR č. 9'!$D55="",0,'ZoR č. 9'!G55)+IF('ZoR č. 10'!$D55="",0,'ZoR č. 10'!G55)+IF(ZZoR!$D55="",0,ZZoR!G55)</f>
        <v>0</v>
      </c>
      <c r="X55" s="281">
        <f>IF('ZoR č. 1'!$D55="",0,'ZoR č. 1'!H55)+IF('ZoR č. 2'!$D55="",0,'ZoR č. 2'!H55)+IF('ZoR č. 3'!$D55="",0,'ZoR č. 3'!H55)+IF('ZoR č. 4'!$D55="",0,'ZoR č. 4'!H55)+IF('ZoR č. 5'!$D55="",0,'ZoR č. 5'!H55)+IF('ZoR č. 6'!$D55="",0,'ZoR č. 6'!H55)+IF('ZoR č. 7'!$D55="",0,'ZoR č. 7'!H55)+IF('ZoR č. 8'!$D55="",0,'ZoR č. 8'!H55)+IF('ZoR č. 9'!$D55="",0,'ZoR č. 9'!H55)+IF('ZoR č. 10'!$D55="",0,'ZoR č. 10'!H55)+IF(ZZoR!$D55="",0,ZZoR!H55)</f>
        <v>0</v>
      </c>
      <c r="Y55" s="281">
        <f>IF('ZoR č. 1'!$D55="",0,'ZoR č. 1'!I55)+IF('ZoR č. 2'!$D55="",0,'ZoR č. 2'!I55)+IF('ZoR č. 3'!$D55="",0,'ZoR č. 3'!I55)+IF('ZoR č. 4'!$D55="",0,'ZoR č. 4'!I55)+IF('ZoR č. 5'!$D55="",0,'ZoR č. 5'!I55)+IF('ZoR č. 6'!$D55="",0,'ZoR č. 6'!I55)+IF('ZoR č. 7'!$D55="",0,'ZoR č. 7'!I55)+IF('ZoR č. 8'!$D55="",0,'ZoR č. 8'!I55)+IF('ZoR č. 9'!$D55="",0,'ZoR č. 9'!I55)+IF('ZoR č. 10'!$D55="",0,'ZoR č. 10'!I55)+IF(ZZoR!$D55="",0,ZZoR!I55)</f>
        <v>0</v>
      </c>
      <c r="Z55" s="281">
        <f>IF('ZoR č. 1'!$D55="",0,'ZoR č. 1'!J55)+IF('ZoR č. 2'!$D55="",0,'ZoR č. 2'!J55)+IF('ZoR č. 3'!$D55="",0,'ZoR č. 3'!J55)+IF('ZoR č. 4'!$D55="",0,'ZoR č. 4'!J55)+IF('ZoR č. 5'!$D55="",0,'ZoR č. 5'!J55)+IF('ZoR č. 6'!$D55="",0,'ZoR č. 6'!J55)+IF('ZoR č. 7'!$D55="",0,'ZoR č. 7'!J55)+IF('ZoR č. 8'!$D55="",0,'ZoR č. 8'!J55)+IF('ZoR č. 9'!$D55="",0,'ZoR č. 9'!J55)+IF('ZoR č. 10'!$D55="",0,'ZoR č. 10'!J55)+IF(ZZoR!$D55="",0,ZZoR!J55)</f>
        <v>0</v>
      </c>
      <c r="AA55" s="281">
        <f>IF('ZoR č. 1'!$D55="",0,'ZoR č. 1'!K55)+IF('ZoR č. 2'!$D55="",0,'ZoR č. 2'!K55)+IF('ZoR č. 3'!$D55="",0,'ZoR č. 3'!K55)+IF('ZoR č. 4'!$D55="",0,'ZoR č. 4'!K55)+IF('ZoR č. 5'!$D55="",0,'ZoR č. 5'!K55)+IF('ZoR č. 6'!$D55="",0,'ZoR č. 6'!K55)+IF('ZoR č. 7'!$D55="",0,'ZoR č. 7'!K55)+IF('ZoR č. 8'!$D55="",0,'ZoR č. 8'!K55)+IF('ZoR č. 9'!$D55="",0,'ZoR č. 9'!K55)+IF('ZoR č. 10'!$D55="",0,'ZoR č. 10'!K55)+IF(ZZoR!$D55="",0,ZZoR!K55)</f>
        <v>0</v>
      </c>
      <c r="AB55" s="281">
        <f>IF('ZoR č. 1'!$D55="",0,'ZoR č. 1'!L55)+IF('ZoR č. 2'!$D55="",0,'ZoR č. 2'!L55)+IF('ZoR č. 3'!$D55="",0,'ZoR č. 3'!L55)+IF('ZoR č. 4'!$D55="",0,'ZoR č. 4'!L55)+IF('ZoR č. 5'!$D55="",0,'ZoR č. 5'!L55)+IF('ZoR č. 6'!$D55="",0,'ZoR č. 6'!L55)+IF('ZoR č. 7'!$D55="",0,'ZoR č. 7'!L55)+IF('ZoR č. 8'!$D55="",0,'ZoR č. 8'!L55)+IF('ZoR č. 9'!$D55="",0,'ZoR č. 9'!L55)+IF('ZoR č. 10'!$D55="",0,'ZoR č. 10'!L55)+IF(ZZoR!$D55="",0,ZZoR!L55)</f>
        <v>0</v>
      </c>
      <c r="AC55" s="281">
        <f>IF('ZoR č. 1'!$D55="",0,'ZoR č. 1'!M55)+IF('ZoR č. 2'!$D55="",0,'ZoR č. 2'!M55)+IF('ZoR č. 3'!$D55="",0,'ZoR č. 3'!M55)+IF('ZoR č. 4'!$D55="",0,'ZoR č. 4'!M55)+IF('ZoR č. 5'!$D55="",0,'ZoR č. 5'!M55)+IF('ZoR č. 6'!$D55="",0,'ZoR č. 6'!M55)+IF('ZoR č. 7'!$D55="",0,'ZoR č. 7'!M55)+IF('ZoR č. 8'!$D55="",0,'ZoR č. 8'!M55)+IF('ZoR č. 9'!$D55="",0,'ZoR č. 9'!M55)+IF('ZoR č. 10'!$D55="",0,'ZoR č. 10'!M55)+IF(ZZoR!$D55="",0,ZZoR!M55)</f>
        <v>0</v>
      </c>
      <c r="AE55" s="282" t="str">
        <f t="shared" si="3"/>
        <v/>
      </c>
    </row>
    <row r="56" spans="2:31" x14ac:dyDescent="0.25">
      <c r="B56" s="9" t="s">
        <v>99</v>
      </c>
      <c r="C56" s="98" t="str">
        <f>IF(COUNTA('Přehled partnerů'!C56:D56)&lt;&gt;2,"partner neuveden",IF('Přehled partnerů'!K56="ANO",'Přehled partnerů'!C56,"v tomto období nerelevantní"))</f>
        <v>partner neuveden</v>
      </c>
      <c r="D56" s="108" t="str">
        <f>IF(COUNTA('Přehled partnerů'!C56:D56)&lt;&gt;2,"",IF('Přehled partnerů'!K56="ANO",'Přehled partnerů'!D56,""))</f>
        <v/>
      </c>
      <c r="E56" s="21" t="str">
        <f t="shared" si="0"/>
        <v/>
      </c>
      <c r="F56" s="114" t="str">
        <f t="shared" si="1"/>
        <v/>
      </c>
      <c r="G56" s="125">
        <v>0</v>
      </c>
      <c r="H56" s="126">
        <v>0</v>
      </c>
      <c r="I56" s="126">
        <v>0</v>
      </c>
      <c r="J56" s="126">
        <v>0</v>
      </c>
      <c r="K56" s="16">
        <v>0</v>
      </c>
      <c r="L56" s="16">
        <v>0</v>
      </c>
      <c r="M56" s="20">
        <v>0</v>
      </c>
      <c r="N56" s="58" t="str">
        <f t="shared" si="2"/>
        <v/>
      </c>
      <c r="O56" s="267">
        <f>IF('Rozpočet + Žádosti o změnu'!$ER$2="ano",'Rozpočet + Žádosti o změnu'!EL56,IF('Rozpočet + Žádosti o změnu'!$EF$2="ano",'Rozpočet + Žádosti o změnu'!DZ56,IF('Rozpočet + Žádosti o změnu'!$DT$2="ano",'Rozpočet + Žádosti o změnu'!DN56,IF('Rozpočet + Žádosti o změnu'!$DH$2="ano",'Rozpočet + Žádosti o změnu'!DB56,IF('Rozpočet + Žádosti o změnu'!$CV$2="ano",'Rozpočet + Žádosti o změnu'!CP56,IF('Rozpočet + Žádosti o změnu'!$CJ$2="ano",'Rozpočet + Žádosti o změnu'!CD56,IF('Rozpočet + Žádosti o změnu'!$BX$2="ano",'Rozpočet + Žádosti o změnu'!BR56,IF('Rozpočet + Žádosti o změnu'!$BL$2="ano",'Rozpočet + Žádosti o změnu'!BF56,IF('Rozpočet + Žádosti o změnu'!$AZ$2="ano",'Rozpočet + Žádosti o změnu'!AT56,IF('Rozpočet + Žádosti o změnu'!$AN$2="ano",'Rozpočet + Žádosti o změnu'!AH56,'Rozpočet + Žádosti o změnu'!H56))))))))))</f>
        <v>0</v>
      </c>
      <c r="P56" s="267">
        <f>IF('Rozpočet + Žádosti o změnu'!$ER$2="ano",'Rozpočet + Žádosti o změnu'!EM56,IF('Rozpočet + Žádosti o změnu'!$EF$2="ano",'Rozpočet + Žádosti o změnu'!EA56,IF('Rozpočet + Žádosti o změnu'!$DT$2="ano",'Rozpočet + Žádosti o změnu'!DO56,IF('Rozpočet + Žádosti o změnu'!$DH$2="ano",'Rozpočet + Žádosti o změnu'!DC56,IF('Rozpočet + Žádosti o změnu'!$CV$2="ano",'Rozpočet + Žádosti o změnu'!CQ56,IF('Rozpočet + Žádosti o změnu'!$CJ$2="ano",'Rozpočet + Žádosti o změnu'!CE56,IF('Rozpočet + Žádosti o změnu'!$BX$2="ano",'Rozpočet + Žádosti o změnu'!BS56,IF('Rozpočet + Žádosti o změnu'!$BL$2="ano",'Rozpočet + Žádosti o změnu'!BG56,IF('Rozpočet + Žádosti o změnu'!$AZ$2="ano",'Rozpočet + Žádosti o změnu'!AU56,IF('Rozpočet + Žádosti o změnu'!$AN$2="ano",'Rozpočet + Žádosti o změnu'!AI56,'Rozpočet + Žádosti o změnu'!I56))))))))))</f>
        <v>0</v>
      </c>
      <c r="Q56" s="267">
        <f>IF('Rozpočet + Žádosti o změnu'!$ER$2="ano",'Rozpočet + Žádosti o změnu'!EN56,IF('Rozpočet + Žádosti o změnu'!$EF$2="ano",'Rozpočet + Žádosti o změnu'!EB56,IF('Rozpočet + Žádosti o změnu'!$DT$2="ano",'Rozpočet + Žádosti o změnu'!DP56,IF('Rozpočet + Žádosti o změnu'!$DH$2="ano",'Rozpočet + Žádosti o změnu'!DD56,IF('Rozpočet + Žádosti o změnu'!$CV$2="ano",'Rozpočet + Žádosti o změnu'!CR56,IF('Rozpočet + Žádosti o změnu'!$CJ$2="ano",'Rozpočet + Žádosti o změnu'!CF56,IF('Rozpočet + Žádosti o změnu'!$BX$2="ano",'Rozpočet + Žádosti o změnu'!BT56,IF('Rozpočet + Žádosti o změnu'!$BL$2="ano",'Rozpočet + Žádosti o změnu'!BH56,IF('Rozpočet + Žádosti o změnu'!$AZ$2="ano",'Rozpočet + Žádosti o změnu'!AV56,IF('Rozpočet + Žádosti o změnu'!$AN$2="ano",'Rozpočet + Žádosti o změnu'!AJ56,'Rozpočet + Žádosti o změnu'!J56))))))))))</f>
        <v>0</v>
      </c>
      <c r="R56" s="267">
        <f>IF('Rozpočet + Žádosti o změnu'!$ER$2="ano",'Rozpočet + Žádosti o změnu'!EO56,IF('Rozpočet + Žádosti o změnu'!$EF$2="ano",'Rozpočet + Žádosti o změnu'!EC56,IF('Rozpočet + Žádosti o změnu'!$DT$2="ano",'Rozpočet + Žádosti o změnu'!DQ56,IF('Rozpočet + Žádosti o změnu'!$DH$2="ano",'Rozpočet + Žádosti o změnu'!DE56,IF('Rozpočet + Žádosti o změnu'!$CV$2="ano",'Rozpočet + Žádosti o změnu'!CS56,IF('Rozpočet + Žádosti o změnu'!$CJ$2="ano",'Rozpočet + Žádosti o změnu'!CG56,IF('Rozpočet + Žádosti o změnu'!$BX$2="ano",'Rozpočet + Žádosti o změnu'!BU56,IF('Rozpočet + Žádosti o změnu'!$BL$2="ano",'Rozpočet + Žádosti o změnu'!BI56,IF('Rozpočet + Žádosti o změnu'!$AZ$2="ano",'Rozpočet + Žádosti o změnu'!AW56,IF('Rozpočet + Žádosti o změnu'!$AN$2="ano",'Rozpočet + Žádosti o změnu'!AK56,'Rozpočet + Žádosti o změnu'!K56))))))))))</f>
        <v>0</v>
      </c>
      <c r="S56" s="267">
        <f>IF('Rozpočet + Žádosti o změnu'!$ER$2="ano",'Rozpočet + Žádosti o změnu'!EP56,IF('Rozpočet + Žádosti o změnu'!$EF$2="ano",'Rozpočet + Žádosti o změnu'!ED56,IF('Rozpočet + Žádosti o změnu'!$DT$2="ano",'Rozpočet + Žádosti o změnu'!DR56,IF('Rozpočet + Žádosti o změnu'!$DH$2="ano",'Rozpočet + Žádosti o změnu'!DF56,IF('Rozpočet + Žádosti o změnu'!$CV$2="ano",'Rozpočet + Žádosti o změnu'!CT56,IF('Rozpočet + Žádosti o změnu'!$CJ$2="ano",'Rozpočet + Žádosti o změnu'!CH56,IF('Rozpočet + Žádosti o změnu'!$BX$2="ano",'Rozpočet + Žádosti o změnu'!BV56,IF('Rozpočet + Žádosti o změnu'!$BL$2="ano",'Rozpočet + Žádosti o změnu'!BJ56,IF('Rozpočet + Žádosti o změnu'!$AZ$2="ano",'Rozpočet + Žádosti o změnu'!AX56,IF('Rozpočet + Žádosti o změnu'!$AN$2="ano",'Rozpočet + Žádosti o změnu'!AL56,'Rozpočet + Žádosti o změnu'!L56))))))))))</f>
        <v>0</v>
      </c>
      <c r="T56" s="267">
        <f>IF('Rozpočet + Žádosti o změnu'!$ER$2="ano",'Rozpočet + Žádosti o změnu'!EQ56,IF('Rozpočet + Žádosti o změnu'!$EF$2="ano",'Rozpočet + Žádosti o změnu'!EE56,IF('Rozpočet + Žádosti o změnu'!$DT$2="ano",'Rozpočet + Žádosti o změnu'!DS56,IF('Rozpočet + Žádosti o změnu'!$DH$2="ano",'Rozpočet + Žádosti o změnu'!DG56,IF('Rozpočet + Žádosti o změnu'!$CV$2="ano",'Rozpočet + Žádosti o změnu'!CU56,IF('Rozpočet + Žádosti o změnu'!$CJ$2="ano",'Rozpočet + Žádosti o změnu'!CI56,IF('Rozpočet + Žádosti o změnu'!$BX$2="ano",'Rozpočet + Žádosti o změnu'!BW56,IF('Rozpočet + Žádosti o změnu'!$BL$2="ano",'Rozpočet + Žádosti o změnu'!BK56,IF('Rozpočet + Žádosti o změnu'!$AZ$2="ano",'Rozpočet + Žádosti o změnu'!AY56,IF('Rozpočet + Žádosti o změnu'!$AN$2="ano",'Rozpočet + Žádosti o změnu'!AM56,'Rozpočet + Žádosti o změnu'!M56))))))))))</f>
        <v>0</v>
      </c>
      <c r="U56" s="267">
        <f>IF('Rozpočet + Žádosti o změnu'!$ER$2="ano",'Rozpočet + Žádosti o změnu'!ER56,IF('Rozpočet + Žádosti o změnu'!$EF$2="ano",'Rozpočet + Žádosti o změnu'!EF56,IF('Rozpočet + Žádosti o změnu'!$DT$2="ano",'Rozpočet + Žádosti o změnu'!DT56,IF('Rozpočet + Žádosti o změnu'!$DH$2="ano",'Rozpočet + Žádosti o změnu'!DH56,IF('Rozpočet + Žádosti o změnu'!$CV$2="ano",'Rozpočet + Žádosti o změnu'!CV56,IF('Rozpočet + Žádosti o změnu'!$CJ$2="ano",'Rozpočet + Žádosti o změnu'!CJ56,IF('Rozpočet + Žádosti o změnu'!$BX$2="ano",'Rozpočet + Žádosti o změnu'!BX56,IF('Rozpočet + Žádosti o změnu'!$BL$2="ano",'Rozpočet + Žádosti o změnu'!BL56,IF('Rozpočet + Žádosti o změnu'!$AZ$2="ano",'Rozpočet + Žádosti o změnu'!AZ56,IF('Rozpočet + Žádosti o změnu'!$AN$2="ano",'Rozpočet + Žádosti o změnu'!AN56,'Rozpočet + Žádosti o změnu'!N56))))))))))</f>
        <v>0</v>
      </c>
      <c r="W56" s="281">
        <f>IF('ZoR č. 1'!$D56="",0,'ZoR č. 1'!G56)+IF('ZoR č. 2'!$D56="",0,'ZoR č. 2'!G56)+IF('ZoR č. 3'!$D56="",0,'ZoR č. 3'!G56)+IF('ZoR č. 4'!$D56="",0,'ZoR č. 4'!G56)+IF('ZoR č. 5'!$D56="",0,'ZoR č. 5'!G56)+IF('ZoR č. 6'!$D56="",0,'ZoR č. 6'!G56)+IF('ZoR č. 7'!$D56="",0,'ZoR č. 7'!G56)+IF('ZoR č. 8'!$D56="",0,'ZoR č. 8'!G56)+IF('ZoR č. 9'!$D56="",0,'ZoR č. 9'!G56)+IF('ZoR č. 10'!$D56="",0,'ZoR č. 10'!G56)+IF(ZZoR!$D56="",0,ZZoR!G56)</f>
        <v>0</v>
      </c>
      <c r="X56" s="281">
        <f>IF('ZoR č. 1'!$D56="",0,'ZoR č. 1'!H56)+IF('ZoR č. 2'!$D56="",0,'ZoR č. 2'!H56)+IF('ZoR č. 3'!$D56="",0,'ZoR č. 3'!H56)+IF('ZoR č. 4'!$D56="",0,'ZoR č. 4'!H56)+IF('ZoR č. 5'!$D56="",0,'ZoR č. 5'!H56)+IF('ZoR č. 6'!$D56="",0,'ZoR č. 6'!H56)+IF('ZoR č. 7'!$D56="",0,'ZoR č. 7'!H56)+IF('ZoR č. 8'!$D56="",0,'ZoR č. 8'!H56)+IF('ZoR č. 9'!$D56="",0,'ZoR č. 9'!H56)+IF('ZoR č. 10'!$D56="",0,'ZoR č. 10'!H56)+IF(ZZoR!$D56="",0,ZZoR!H56)</f>
        <v>0</v>
      </c>
      <c r="Y56" s="281">
        <f>IF('ZoR č. 1'!$D56="",0,'ZoR č. 1'!I56)+IF('ZoR č. 2'!$D56="",0,'ZoR č. 2'!I56)+IF('ZoR č. 3'!$D56="",0,'ZoR č. 3'!I56)+IF('ZoR č. 4'!$D56="",0,'ZoR č. 4'!I56)+IF('ZoR č. 5'!$D56="",0,'ZoR č. 5'!I56)+IF('ZoR č. 6'!$D56="",0,'ZoR č. 6'!I56)+IF('ZoR č. 7'!$D56="",0,'ZoR č. 7'!I56)+IF('ZoR č. 8'!$D56="",0,'ZoR č. 8'!I56)+IF('ZoR č. 9'!$D56="",0,'ZoR č. 9'!I56)+IF('ZoR č. 10'!$D56="",0,'ZoR č. 10'!I56)+IF(ZZoR!$D56="",0,ZZoR!I56)</f>
        <v>0</v>
      </c>
      <c r="Z56" s="281">
        <f>IF('ZoR č. 1'!$D56="",0,'ZoR č. 1'!J56)+IF('ZoR č. 2'!$D56="",0,'ZoR č. 2'!J56)+IF('ZoR č. 3'!$D56="",0,'ZoR č. 3'!J56)+IF('ZoR č. 4'!$D56="",0,'ZoR č. 4'!J56)+IF('ZoR č. 5'!$D56="",0,'ZoR č. 5'!J56)+IF('ZoR č. 6'!$D56="",0,'ZoR č. 6'!J56)+IF('ZoR č. 7'!$D56="",0,'ZoR č. 7'!J56)+IF('ZoR č. 8'!$D56="",0,'ZoR č. 8'!J56)+IF('ZoR č. 9'!$D56="",0,'ZoR č. 9'!J56)+IF('ZoR č. 10'!$D56="",0,'ZoR č. 10'!J56)+IF(ZZoR!$D56="",0,ZZoR!J56)</f>
        <v>0</v>
      </c>
      <c r="AA56" s="281">
        <f>IF('ZoR č. 1'!$D56="",0,'ZoR č. 1'!K56)+IF('ZoR č. 2'!$D56="",0,'ZoR č. 2'!K56)+IF('ZoR č. 3'!$D56="",0,'ZoR č. 3'!K56)+IF('ZoR č. 4'!$D56="",0,'ZoR č. 4'!K56)+IF('ZoR č. 5'!$D56="",0,'ZoR č. 5'!K56)+IF('ZoR č. 6'!$D56="",0,'ZoR č. 6'!K56)+IF('ZoR č. 7'!$D56="",0,'ZoR č. 7'!K56)+IF('ZoR č. 8'!$D56="",0,'ZoR č. 8'!K56)+IF('ZoR č. 9'!$D56="",0,'ZoR č. 9'!K56)+IF('ZoR č. 10'!$D56="",0,'ZoR č. 10'!K56)+IF(ZZoR!$D56="",0,ZZoR!K56)</f>
        <v>0</v>
      </c>
      <c r="AB56" s="281">
        <f>IF('ZoR č. 1'!$D56="",0,'ZoR č. 1'!L56)+IF('ZoR č. 2'!$D56="",0,'ZoR č. 2'!L56)+IF('ZoR č. 3'!$D56="",0,'ZoR č. 3'!L56)+IF('ZoR č. 4'!$D56="",0,'ZoR č. 4'!L56)+IF('ZoR č. 5'!$D56="",0,'ZoR č. 5'!L56)+IF('ZoR č. 6'!$D56="",0,'ZoR č. 6'!L56)+IF('ZoR č. 7'!$D56="",0,'ZoR č. 7'!L56)+IF('ZoR č. 8'!$D56="",0,'ZoR č. 8'!L56)+IF('ZoR č. 9'!$D56="",0,'ZoR č. 9'!L56)+IF('ZoR č. 10'!$D56="",0,'ZoR č. 10'!L56)+IF(ZZoR!$D56="",0,ZZoR!L56)</f>
        <v>0</v>
      </c>
      <c r="AC56" s="281">
        <f>IF('ZoR č. 1'!$D56="",0,'ZoR č. 1'!M56)+IF('ZoR č. 2'!$D56="",0,'ZoR č. 2'!M56)+IF('ZoR č. 3'!$D56="",0,'ZoR č. 3'!M56)+IF('ZoR č. 4'!$D56="",0,'ZoR č. 4'!M56)+IF('ZoR č. 5'!$D56="",0,'ZoR č. 5'!M56)+IF('ZoR č. 6'!$D56="",0,'ZoR č. 6'!M56)+IF('ZoR č. 7'!$D56="",0,'ZoR č. 7'!M56)+IF('ZoR č. 8'!$D56="",0,'ZoR č. 8'!M56)+IF('ZoR č. 9'!$D56="",0,'ZoR č. 9'!M56)+IF('ZoR č. 10'!$D56="",0,'ZoR č. 10'!M56)+IF(ZZoR!$D56="",0,ZZoR!M56)</f>
        <v>0</v>
      </c>
      <c r="AE56" s="282" t="str">
        <f t="shared" si="3"/>
        <v/>
      </c>
    </row>
    <row r="57" spans="2:31" x14ac:dyDescent="0.25">
      <c r="B57" s="9" t="s">
        <v>190</v>
      </c>
      <c r="C57" s="98" t="str">
        <f>IF(COUNTA('Přehled partnerů'!C57:D57)&lt;&gt;2,"partner neuveden",IF('Přehled partnerů'!K57="ANO",'Přehled partnerů'!C57,"v tomto období nerelevantní"))</f>
        <v>partner neuveden</v>
      </c>
      <c r="D57" s="108" t="str">
        <f>IF(COUNTA('Přehled partnerů'!C57:D57)&lt;&gt;2,"",IF('Přehled partnerů'!K57="ANO",'Přehled partnerů'!D57,""))</f>
        <v/>
      </c>
      <c r="E57" s="21" t="str">
        <f t="shared" si="0"/>
        <v/>
      </c>
      <c r="F57" s="114" t="str">
        <f t="shared" si="1"/>
        <v/>
      </c>
      <c r="G57" s="125">
        <v>0</v>
      </c>
      <c r="H57" s="126">
        <v>0</v>
      </c>
      <c r="I57" s="126">
        <v>0</v>
      </c>
      <c r="J57" s="126">
        <v>0</v>
      </c>
      <c r="K57" s="16">
        <v>0</v>
      </c>
      <c r="L57" s="16">
        <v>0</v>
      </c>
      <c r="M57" s="20">
        <v>0</v>
      </c>
      <c r="N57" s="58" t="str">
        <f t="shared" si="2"/>
        <v/>
      </c>
      <c r="O57" s="267">
        <f>IF('Rozpočet + Žádosti o změnu'!$ER$2="ano",'Rozpočet + Žádosti o změnu'!EL57,IF('Rozpočet + Žádosti o změnu'!$EF$2="ano",'Rozpočet + Žádosti o změnu'!DZ57,IF('Rozpočet + Žádosti o změnu'!$DT$2="ano",'Rozpočet + Žádosti o změnu'!DN57,IF('Rozpočet + Žádosti o změnu'!$DH$2="ano",'Rozpočet + Žádosti o změnu'!DB57,IF('Rozpočet + Žádosti o změnu'!$CV$2="ano",'Rozpočet + Žádosti o změnu'!CP57,IF('Rozpočet + Žádosti o změnu'!$CJ$2="ano",'Rozpočet + Žádosti o změnu'!CD57,IF('Rozpočet + Žádosti o změnu'!$BX$2="ano",'Rozpočet + Žádosti o změnu'!BR57,IF('Rozpočet + Žádosti o změnu'!$BL$2="ano",'Rozpočet + Žádosti o změnu'!BF57,IF('Rozpočet + Žádosti o změnu'!$AZ$2="ano",'Rozpočet + Žádosti o změnu'!AT57,IF('Rozpočet + Žádosti o změnu'!$AN$2="ano",'Rozpočet + Žádosti o změnu'!AH57,'Rozpočet + Žádosti o změnu'!H57))))))))))</f>
        <v>0</v>
      </c>
      <c r="P57" s="267">
        <f>IF('Rozpočet + Žádosti o změnu'!$ER$2="ano",'Rozpočet + Žádosti o změnu'!EM57,IF('Rozpočet + Žádosti o změnu'!$EF$2="ano",'Rozpočet + Žádosti o změnu'!EA57,IF('Rozpočet + Žádosti o změnu'!$DT$2="ano",'Rozpočet + Žádosti o změnu'!DO57,IF('Rozpočet + Žádosti o změnu'!$DH$2="ano",'Rozpočet + Žádosti o změnu'!DC57,IF('Rozpočet + Žádosti o změnu'!$CV$2="ano",'Rozpočet + Žádosti o změnu'!CQ57,IF('Rozpočet + Žádosti o změnu'!$CJ$2="ano",'Rozpočet + Žádosti o změnu'!CE57,IF('Rozpočet + Žádosti o změnu'!$BX$2="ano",'Rozpočet + Žádosti o změnu'!BS57,IF('Rozpočet + Žádosti o změnu'!$BL$2="ano",'Rozpočet + Žádosti o změnu'!BG57,IF('Rozpočet + Žádosti o změnu'!$AZ$2="ano",'Rozpočet + Žádosti o změnu'!AU57,IF('Rozpočet + Žádosti o změnu'!$AN$2="ano",'Rozpočet + Žádosti o změnu'!AI57,'Rozpočet + Žádosti o změnu'!I57))))))))))</f>
        <v>0</v>
      </c>
      <c r="Q57" s="267">
        <f>IF('Rozpočet + Žádosti o změnu'!$ER$2="ano",'Rozpočet + Žádosti o změnu'!EN57,IF('Rozpočet + Žádosti o změnu'!$EF$2="ano",'Rozpočet + Žádosti o změnu'!EB57,IF('Rozpočet + Žádosti o změnu'!$DT$2="ano",'Rozpočet + Žádosti o změnu'!DP57,IF('Rozpočet + Žádosti o změnu'!$DH$2="ano",'Rozpočet + Žádosti o změnu'!DD57,IF('Rozpočet + Žádosti o změnu'!$CV$2="ano",'Rozpočet + Žádosti o změnu'!CR57,IF('Rozpočet + Žádosti o změnu'!$CJ$2="ano",'Rozpočet + Žádosti o změnu'!CF57,IF('Rozpočet + Žádosti o změnu'!$BX$2="ano",'Rozpočet + Žádosti o změnu'!BT57,IF('Rozpočet + Žádosti o změnu'!$BL$2="ano",'Rozpočet + Žádosti o změnu'!BH57,IF('Rozpočet + Žádosti o změnu'!$AZ$2="ano",'Rozpočet + Žádosti o změnu'!AV57,IF('Rozpočet + Žádosti o změnu'!$AN$2="ano",'Rozpočet + Žádosti o změnu'!AJ57,'Rozpočet + Žádosti o změnu'!J57))))))))))</f>
        <v>0</v>
      </c>
      <c r="R57" s="267">
        <f>IF('Rozpočet + Žádosti o změnu'!$ER$2="ano",'Rozpočet + Žádosti o změnu'!EO57,IF('Rozpočet + Žádosti o změnu'!$EF$2="ano",'Rozpočet + Žádosti o změnu'!EC57,IF('Rozpočet + Žádosti o změnu'!$DT$2="ano",'Rozpočet + Žádosti o změnu'!DQ57,IF('Rozpočet + Žádosti o změnu'!$DH$2="ano",'Rozpočet + Žádosti o změnu'!DE57,IF('Rozpočet + Žádosti o změnu'!$CV$2="ano",'Rozpočet + Žádosti o změnu'!CS57,IF('Rozpočet + Žádosti o změnu'!$CJ$2="ano",'Rozpočet + Žádosti o změnu'!CG57,IF('Rozpočet + Žádosti o změnu'!$BX$2="ano",'Rozpočet + Žádosti o změnu'!BU57,IF('Rozpočet + Žádosti o změnu'!$BL$2="ano",'Rozpočet + Žádosti o změnu'!BI57,IF('Rozpočet + Žádosti o změnu'!$AZ$2="ano",'Rozpočet + Žádosti o změnu'!AW57,IF('Rozpočet + Žádosti o změnu'!$AN$2="ano",'Rozpočet + Žádosti o změnu'!AK57,'Rozpočet + Žádosti o změnu'!K57))))))))))</f>
        <v>0</v>
      </c>
      <c r="S57" s="267">
        <f>IF('Rozpočet + Žádosti o změnu'!$ER$2="ano",'Rozpočet + Žádosti o změnu'!EP57,IF('Rozpočet + Žádosti o změnu'!$EF$2="ano",'Rozpočet + Žádosti o změnu'!ED57,IF('Rozpočet + Žádosti o změnu'!$DT$2="ano",'Rozpočet + Žádosti o změnu'!DR57,IF('Rozpočet + Žádosti o změnu'!$DH$2="ano",'Rozpočet + Žádosti o změnu'!DF57,IF('Rozpočet + Žádosti o změnu'!$CV$2="ano",'Rozpočet + Žádosti o změnu'!CT57,IF('Rozpočet + Žádosti o změnu'!$CJ$2="ano",'Rozpočet + Žádosti o změnu'!CH57,IF('Rozpočet + Žádosti o změnu'!$BX$2="ano",'Rozpočet + Žádosti o změnu'!BV57,IF('Rozpočet + Žádosti o změnu'!$BL$2="ano",'Rozpočet + Žádosti o změnu'!BJ57,IF('Rozpočet + Žádosti o změnu'!$AZ$2="ano",'Rozpočet + Žádosti o změnu'!AX57,IF('Rozpočet + Žádosti o změnu'!$AN$2="ano",'Rozpočet + Žádosti o změnu'!AL57,'Rozpočet + Žádosti o změnu'!L57))))))))))</f>
        <v>0</v>
      </c>
      <c r="T57" s="267">
        <f>IF('Rozpočet + Žádosti o změnu'!$ER$2="ano",'Rozpočet + Žádosti o změnu'!EQ57,IF('Rozpočet + Žádosti o změnu'!$EF$2="ano",'Rozpočet + Žádosti o změnu'!EE57,IF('Rozpočet + Žádosti o změnu'!$DT$2="ano",'Rozpočet + Žádosti o změnu'!DS57,IF('Rozpočet + Žádosti o změnu'!$DH$2="ano",'Rozpočet + Žádosti o změnu'!DG57,IF('Rozpočet + Žádosti o změnu'!$CV$2="ano",'Rozpočet + Žádosti o změnu'!CU57,IF('Rozpočet + Žádosti o změnu'!$CJ$2="ano",'Rozpočet + Žádosti o změnu'!CI57,IF('Rozpočet + Žádosti o změnu'!$BX$2="ano",'Rozpočet + Žádosti o změnu'!BW57,IF('Rozpočet + Žádosti o změnu'!$BL$2="ano",'Rozpočet + Žádosti o změnu'!BK57,IF('Rozpočet + Žádosti o změnu'!$AZ$2="ano",'Rozpočet + Žádosti o změnu'!AY57,IF('Rozpočet + Žádosti o změnu'!$AN$2="ano",'Rozpočet + Žádosti o změnu'!AM57,'Rozpočet + Žádosti o změnu'!M57))))))))))</f>
        <v>0</v>
      </c>
      <c r="U57" s="267">
        <f>IF('Rozpočet + Žádosti o změnu'!$ER$2="ano",'Rozpočet + Žádosti o změnu'!ER57,IF('Rozpočet + Žádosti o změnu'!$EF$2="ano",'Rozpočet + Žádosti o změnu'!EF57,IF('Rozpočet + Žádosti o změnu'!$DT$2="ano",'Rozpočet + Žádosti o změnu'!DT57,IF('Rozpočet + Žádosti o změnu'!$DH$2="ano",'Rozpočet + Žádosti o změnu'!DH57,IF('Rozpočet + Žádosti o změnu'!$CV$2="ano",'Rozpočet + Žádosti o změnu'!CV57,IF('Rozpočet + Žádosti o změnu'!$CJ$2="ano",'Rozpočet + Žádosti o změnu'!CJ57,IF('Rozpočet + Žádosti o změnu'!$BX$2="ano",'Rozpočet + Žádosti o změnu'!BX57,IF('Rozpočet + Žádosti o změnu'!$BL$2="ano",'Rozpočet + Žádosti o změnu'!BL57,IF('Rozpočet + Žádosti o změnu'!$AZ$2="ano",'Rozpočet + Žádosti o změnu'!AZ57,IF('Rozpočet + Žádosti o změnu'!$AN$2="ano",'Rozpočet + Žádosti o změnu'!AN57,'Rozpočet + Žádosti o změnu'!N57))))))))))</f>
        <v>0</v>
      </c>
      <c r="W57" s="281">
        <f>IF('ZoR č. 1'!$D57="",0,'ZoR č. 1'!G57)+IF('ZoR č. 2'!$D57="",0,'ZoR č. 2'!G57)+IF('ZoR č. 3'!$D57="",0,'ZoR č. 3'!G57)+IF('ZoR č. 4'!$D57="",0,'ZoR č. 4'!G57)+IF('ZoR č. 5'!$D57="",0,'ZoR č. 5'!G57)+IF('ZoR č. 6'!$D57="",0,'ZoR č. 6'!G57)+IF('ZoR č. 7'!$D57="",0,'ZoR č. 7'!G57)+IF('ZoR č. 8'!$D57="",0,'ZoR č. 8'!G57)+IF('ZoR č. 9'!$D57="",0,'ZoR č. 9'!G57)+IF('ZoR č. 10'!$D57="",0,'ZoR č. 10'!G57)+IF(ZZoR!$D57="",0,ZZoR!G57)</f>
        <v>0</v>
      </c>
      <c r="X57" s="281">
        <f>IF('ZoR č. 1'!$D57="",0,'ZoR č. 1'!H57)+IF('ZoR č. 2'!$D57="",0,'ZoR č. 2'!H57)+IF('ZoR č. 3'!$D57="",0,'ZoR č. 3'!H57)+IF('ZoR č. 4'!$D57="",0,'ZoR č. 4'!H57)+IF('ZoR č. 5'!$D57="",0,'ZoR č. 5'!H57)+IF('ZoR č. 6'!$D57="",0,'ZoR č. 6'!H57)+IF('ZoR č. 7'!$D57="",0,'ZoR č. 7'!H57)+IF('ZoR č. 8'!$D57="",0,'ZoR č. 8'!H57)+IF('ZoR č. 9'!$D57="",0,'ZoR č. 9'!H57)+IF('ZoR č. 10'!$D57="",0,'ZoR č. 10'!H57)+IF(ZZoR!$D57="",0,ZZoR!H57)</f>
        <v>0</v>
      </c>
      <c r="Y57" s="281">
        <f>IF('ZoR č. 1'!$D57="",0,'ZoR č. 1'!I57)+IF('ZoR č. 2'!$D57="",0,'ZoR č. 2'!I57)+IF('ZoR č. 3'!$D57="",0,'ZoR č. 3'!I57)+IF('ZoR č. 4'!$D57="",0,'ZoR č. 4'!I57)+IF('ZoR č. 5'!$D57="",0,'ZoR č. 5'!I57)+IF('ZoR č. 6'!$D57="",0,'ZoR č. 6'!I57)+IF('ZoR č. 7'!$D57="",0,'ZoR č. 7'!I57)+IF('ZoR č. 8'!$D57="",0,'ZoR č. 8'!I57)+IF('ZoR č. 9'!$D57="",0,'ZoR č. 9'!I57)+IF('ZoR č. 10'!$D57="",0,'ZoR č. 10'!I57)+IF(ZZoR!$D57="",0,ZZoR!I57)</f>
        <v>0</v>
      </c>
      <c r="Z57" s="281">
        <f>IF('ZoR č. 1'!$D57="",0,'ZoR č. 1'!J57)+IF('ZoR č. 2'!$D57="",0,'ZoR č. 2'!J57)+IF('ZoR č. 3'!$D57="",0,'ZoR č. 3'!J57)+IF('ZoR č. 4'!$D57="",0,'ZoR č. 4'!J57)+IF('ZoR č. 5'!$D57="",0,'ZoR č. 5'!J57)+IF('ZoR č. 6'!$D57="",0,'ZoR č. 6'!J57)+IF('ZoR č. 7'!$D57="",0,'ZoR č. 7'!J57)+IF('ZoR č. 8'!$D57="",0,'ZoR č. 8'!J57)+IF('ZoR č. 9'!$D57="",0,'ZoR č. 9'!J57)+IF('ZoR č. 10'!$D57="",0,'ZoR č. 10'!J57)+IF(ZZoR!$D57="",0,ZZoR!J57)</f>
        <v>0</v>
      </c>
      <c r="AA57" s="281">
        <f>IF('ZoR č. 1'!$D57="",0,'ZoR č. 1'!K57)+IF('ZoR č. 2'!$D57="",0,'ZoR č. 2'!K57)+IF('ZoR č. 3'!$D57="",0,'ZoR č. 3'!K57)+IF('ZoR č. 4'!$D57="",0,'ZoR č. 4'!K57)+IF('ZoR č. 5'!$D57="",0,'ZoR č. 5'!K57)+IF('ZoR č. 6'!$D57="",0,'ZoR č. 6'!K57)+IF('ZoR č. 7'!$D57="",0,'ZoR č. 7'!K57)+IF('ZoR č. 8'!$D57="",0,'ZoR č. 8'!K57)+IF('ZoR č. 9'!$D57="",0,'ZoR č. 9'!K57)+IF('ZoR č. 10'!$D57="",0,'ZoR č. 10'!K57)+IF(ZZoR!$D57="",0,ZZoR!K57)</f>
        <v>0</v>
      </c>
      <c r="AB57" s="281">
        <f>IF('ZoR č. 1'!$D57="",0,'ZoR č. 1'!L57)+IF('ZoR č. 2'!$D57="",0,'ZoR č. 2'!L57)+IF('ZoR č. 3'!$D57="",0,'ZoR č. 3'!L57)+IF('ZoR č. 4'!$D57="",0,'ZoR č. 4'!L57)+IF('ZoR č. 5'!$D57="",0,'ZoR č. 5'!L57)+IF('ZoR č. 6'!$D57="",0,'ZoR č. 6'!L57)+IF('ZoR č. 7'!$D57="",0,'ZoR č. 7'!L57)+IF('ZoR č. 8'!$D57="",0,'ZoR č. 8'!L57)+IF('ZoR č. 9'!$D57="",0,'ZoR č. 9'!L57)+IF('ZoR č. 10'!$D57="",0,'ZoR č. 10'!L57)+IF(ZZoR!$D57="",0,ZZoR!L57)</f>
        <v>0</v>
      </c>
      <c r="AC57" s="281">
        <f>IF('ZoR č. 1'!$D57="",0,'ZoR č. 1'!M57)+IF('ZoR č. 2'!$D57="",0,'ZoR č. 2'!M57)+IF('ZoR č. 3'!$D57="",0,'ZoR č. 3'!M57)+IF('ZoR č. 4'!$D57="",0,'ZoR č. 4'!M57)+IF('ZoR č. 5'!$D57="",0,'ZoR č. 5'!M57)+IF('ZoR č. 6'!$D57="",0,'ZoR č. 6'!M57)+IF('ZoR č. 7'!$D57="",0,'ZoR č. 7'!M57)+IF('ZoR č. 8'!$D57="",0,'ZoR č. 8'!M57)+IF('ZoR č. 9'!$D57="",0,'ZoR č. 9'!M57)+IF('ZoR č. 10'!$D57="",0,'ZoR č. 10'!M57)+IF(ZZoR!$D57="",0,ZZoR!M57)</f>
        <v>0</v>
      </c>
      <c r="AE57" s="282" t="str">
        <f t="shared" si="3"/>
        <v/>
      </c>
    </row>
    <row r="58" spans="2:31" x14ac:dyDescent="0.25">
      <c r="B58" s="9" t="s">
        <v>191</v>
      </c>
      <c r="C58" s="98" t="str">
        <f>IF(COUNTA('Přehled partnerů'!C58:D58)&lt;&gt;2,"partner neuveden",IF('Přehled partnerů'!K58="ANO",'Přehled partnerů'!C58,"v tomto období nerelevantní"))</f>
        <v>partner neuveden</v>
      </c>
      <c r="D58" s="108" t="str">
        <f>IF(COUNTA('Přehled partnerů'!C58:D58)&lt;&gt;2,"",IF('Přehled partnerů'!K58="ANO",'Přehled partnerů'!D58,""))</f>
        <v/>
      </c>
      <c r="E58" s="21" t="str">
        <f t="shared" si="0"/>
        <v/>
      </c>
      <c r="F58" s="114" t="str">
        <f t="shared" si="1"/>
        <v/>
      </c>
      <c r="G58" s="125">
        <v>0</v>
      </c>
      <c r="H58" s="126">
        <v>0</v>
      </c>
      <c r="I58" s="126">
        <v>0</v>
      </c>
      <c r="J58" s="126">
        <v>0</v>
      </c>
      <c r="K58" s="16">
        <v>0</v>
      </c>
      <c r="L58" s="16">
        <v>0</v>
      </c>
      <c r="M58" s="20">
        <v>0</v>
      </c>
      <c r="N58" s="58" t="str">
        <f t="shared" si="2"/>
        <v/>
      </c>
      <c r="O58" s="267">
        <f>IF('Rozpočet + Žádosti o změnu'!$ER$2="ano",'Rozpočet + Žádosti o změnu'!EL58,IF('Rozpočet + Žádosti o změnu'!$EF$2="ano",'Rozpočet + Žádosti o změnu'!DZ58,IF('Rozpočet + Žádosti o změnu'!$DT$2="ano",'Rozpočet + Žádosti o změnu'!DN58,IF('Rozpočet + Žádosti o změnu'!$DH$2="ano",'Rozpočet + Žádosti o změnu'!DB58,IF('Rozpočet + Žádosti o změnu'!$CV$2="ano",'Rozpočet + Žádosti o změnu'!CP58,IF('Rozpočet + Žádosti o změnu'!$CJ$2="ano",'Rozpočet + Žádosti o změnu'!CD58,IF('Rozpočet + Žádosti o změnu'!$BX$2="ano",'Rozpočet + Žádosti o změnu'!BR58,IF('Rozpočet + Žádosti o změnu'!$BL$2="ano",'Rozpočet + Žádosti o změnu'!BF58,IF('Rozpočet + Žádosti o změnu'!$AZ$2="ano",'Rozpočet + Žádosti o změnu'!AT58,IF('Rozpočet + Žádosti o změnu'!$AN$2="ano",'Rozpočet + Žádosti o změnu'!AH58,'Rozpočet + Žádosti o změnu'!H58))))))))))</f>
        <v>0</v>
      </c>
      <c r="P58" s="267">
        <f>IF('Rozpočet + Žádosti o změnu'!$ER$2="ano",'Rozpočet + Žádosti o změnu'!EM58,IF('Rozpočet + Žádosti o změnu'!$EF$2="ano",'Rozpočet + Žádosti o změnu'!EA58,IF('Rozpočet + Žádosti o změnu'!$DT$2="ano",'Rozpočet + Žádosti o změnu'!DO58,IF('Rozpočet + Žádosti o změnu'!$DH$2="ano",'Rozpočet + Žádosti o změnu'!DC58,IF('Rozpočet + Žádosti o změnu'!$CV$2="ano",'Rozpočet + Žádosti o změnu'!CQ58,IF('Rozpočet + Žádosti o změnu'!$CJ$2="ano",'Rozpočet + Žádosti o změnu'!CE58,IF('Rozpočet + Žádosti o změnu'!$BX$2="ano",'Rozpočet + Žádosti o změnu'!BS58,IF('Rozpočet + Žádosti o změnu'!$BL$2="ano",'Rozpočet + Žádosti o změnu'!BG58,IF('Rozpočet + Žádosti o změnu'!$AZ$2="ano",'Rozpočet + Žádosti o změnu'!AU58,IF('Rozpočet + Žádosti o změnu'!$AN$2="ano",'Rozpočet + Žádosti o změnu'!AI58,'Rozpočet + Žádosti o změnu'!I58))))))))))</f>
        <v>0</v>
      </c>
      <c r="Q58" s="267">
        <f>IF('Rozpočet + Žádosti o změnu'!$ER$2="ano",'Rozpočet + Žádosti o změnu'!EN58,IF('Rozpočet + Žádosti o změnu'!$EF$2="ano",'Rozpočet + Žádosti o změnu'!EB58,IF('Rozpočet + Žádosti o změnu'!$DT$2="ano",'Rozpočet + Žádosti o změnu'!DP58,IF('Rozpočet + Žádosti o změnu'!$DH$2="ano",'Rozpočet + Žádosti o změnu'!DD58,IF('Rozpočet + Žádosti o změnu'!$CV$2="ano",'Rozpočet + Žádosti o změnu'!CR58,IF('Rozpočet + Žádosti o změnu'!$CJ$2="ano",'Rozpočet + Žádosti o změnu'!CF58,IF('Rozpočet + Žádosti o změnu'!$BX$2="ano",'Rozpočet + Žádosti o změnu'!BT58,IF('Rozpočet + Žádosti o změnu'!$BL$2="ano",'Rozpočet + Žádosti o změnu'!BH58,IF('Rozpočet + Žádosti o změnu'!$AZ$2="ano",'Rozpočet + Žádosti o změnu'!AV58,IF('Rozpočet + Žádosti o změnu'!$AN$2="ano",'Rozpočet + Žádosti o změnu'!AJ58,'Rozpočet + Žádosti o změnu'!J58))))))))))</f>
        <v>0</v>
      </c>
      <c r="R58" s="267">
        <f>IF('Rozpočet + Žádosti o změnu'!$ER$2="ano",'Rozpočet + Žádosti o změnu'!EO58,IF('Rozpočet + Žádosti o změnu'!$EF$2="ano",'Rozpočet + Žádosti o změnu'!EC58,IF('Rozpočet + Žádosti o změnu'!$DT$2="ano",'Rozpočet + Žádosti o změnu'!DQ58,IF('Rozpočet + Žádosti o změnu'!$DH$2="ano",'Rozpočet + Žádosti o změnu'!DE58,IF('Rozpočet + Žádosti o změnu'!$CV$2="ano",'Rozpočet + Žádosti o změnu'!CS58,IF('Rozpočet + Žádosti o změnu'!$CJ$2="ano",'Rozpočet + Žádosti o změnu'!CG58,IF('Rozpočet + Žádosti o změnu'!$BX$2="ano",'Rozpočet + Žádosti o změnu'!BU58,IF('Rozpočet + Žádosti o změnu'!$BL$2="ano",'Rozpočet + Žádosti o změnu'!BI58,IF('Rozpočet + Žádosti o změnu'!$AZ$2="ano",'Rozpočet + Žádosti o změnu'!AW58,IF('Rozpočet + Žádosti o změnu'!$AN$2="ano",'Rozpočet + Žádosti o změnu'!AK58,'Rozpočet + Žádosti o změnu'!K58))))))))))</f>
        <v>0</v>
      </c>
      <c r="S58" s="267">
        <f>IF('Rozpočet + Žádosti o změnu'!$ER$2="ano",'Rozpočet + Žádosti o změnu'!EP58,IF('Rozpočet + Žádosti o změnu'!$EF$2="ano",'Rozpočet + Žádosti o změnu'!ED58,IF('Rozpočet + Žádosti o změnu'!$DT$2="ano",'Rozpočet + Žádosti o změnu'!DR58,IF('Rozpočet + Žádosti o změnu'!$DH$2="ano",'Rozpočet + Žádosti o změnu'!DF58,IF('Rozpočet + Žádosti o změnu'!$CV$2="ano",'Rozpočet + Žádosti o změnu'!CT58,IF('Rozpočet + Žádosti o změnu'!$CJ$2="ano",'Rozpočet + Žádosti o změnu'!CH58,IF('Rozpočet + Žádosti o změnu'!$BX$2="ano",'Rozpočet + Žádosti o změnu'!BV58,IF('Rozpočet + Žádosti o změnu'!$BL$2="ano",'Rozpočet + Žádosti o změnu'!BJ58,IF('Rozpočet + Žádosti o změnu'!$AZ$2="ano",'Rozpočet + Žádosti o změnu'!AX58,IF('Rozpočet + Žádosti o změnu'!$AN$2="ano",'Rozpočet + Žádosti o změnu'!AL58,'Rozpočet + Žádosti o změnu'!L58))))))))))</f>
        <v>0</v>
      </c>
      <c r="T58" s="267">
        <f>IF('Rozpočet + Žádosti o změnu'!$ER$2="ano",'Rozpočet + Žádosti o změnu'!EQ58,IF('Rozpočet + Žádosti o změnu'!$EF$2="ano",'Rozpočet + Žádosti o změnu'!EE58,IF('Rozpočet + Žádosti o změnu'!$DT$2="ano",'Rozpočet + Žádosti o změnu'!DS58,IF('Rozpočet + Žádosti o změnu'!$DH$2="ano",'Rozpočet + Žádosti o změnu'!DG58,IF('Rozpočet + Žádosti o změnu'!$CV$2="ano",'Rozpočet + Žádosti o změnu'!CU58,IF('Rozpočet + Žádosti o změnu'!$CJ$2="ano",'Rozpočet + Žádosti o změnu'!CI58,IF('Rozpočet + Žádosti o změnu'!$BX$2="ano",'Rozpočet + Žádosti o změnu'!BW58,IF('Rozpočet + Žádosti o změnu'!$BL$2="ano",'Rozpočet + Žádosti o změnu'!BK58,IF('Rozpočet + Žádosti o změnu'!$AZ$2="ano",'Rozpočet + Žádosti o změnu'!AY58,IF('Rozpočet + Žádosti o změnu'!$AN$2="ano",'Rozpočet + Žádosti o změnu'!AM58,'Rozpočet + Žádosti o změnu'!M58))))))))))</f>
        <v>0</v>
      </c>
      <c r="U58" s="267">
        <f>IF('Rozpočet + Žádosti o změnu'!$ER$2="ano",'Rozpočet + Žádosti o změnu'!ER58,IF('Rozpočet + Žádosti o změnu'!$EF$2="ano",'Rozpočet + Žádosti o změnu'!EF58,IF('Rozpočet + Žádosti o změnu'!$DT$2="ano",'Rozpočet + Žádosti o změnu'!DT58,IF('Rozpočet + Žádosti o změnu'!$DH$2="ano",'Rozpočet + Žádosti o změnu'!DH58,IF('Rozpočet + Žádosti o změnu'!$CV$2="ano",'Rozpočet + Žádosti o změnu'!CV58,IF('Rozpočet + Žádosti o změnu'!$CJ$2="ano",'Rozpočet + Žádosti o změnu'!CJ58,IF('Rozpočet + Žádosti o změnu'!$BX$2="ano",'Rozpočet + Žádosti o změnu'!BX58,IF('Rozpočet + Žádosti o změnu'!$BL$2="ano",'Rozpočet + Žádosti o změnu'!BL58,IF('Rozpočet + Žádosti o změnu'!$AZ$2="ano",'Rozpočet + Žádosti o změnu'!AZ58,IF('Rozpočet + Žádosti o změnu'!$AN$2="ano",'Rozpočet + Žádosti o změnu'!AN58,'Rozpočet + Žádosti o změnu'!N58))))))))))</f>
        <v>0</v>
      </c>
      <c r="W58" s="281">
        <f>IF('ZoR č. 1'!$D58="",0,'ZoR č. 1'!G58)+IF('ZoR č. 2'!$D58="",0,'ZoR č. 2'!G58)+IF('ZoR č. 3'!$D58="",0,'ZoR č. 3'!G58)+IF('ZoR č. 4'!$D58="",0,'ZoR č. 4'!G58)+IF('ZoR č. 5'!$D58="",0,'ZoR č. 5'!G58)+IF('ZoR č. 6'!$D58="",0,'ZoR č. 6'!G58)+IF('ZoR č. 7'!$D58="",0,'ZoR č. 7'!G58)+IF('ZoR č. 8'!$D58="",0,'ZoR č. 8'!G58)+IF('ZoR č. 9'!$D58="",0,'ZoR č. 9'!G58)+IF('ZoR č. 10'!$D58="",0,'ZoR č. 10'!G58)+IF(ZZoR!$D58="",0,ZZoR!G58)</f>
        <v>0</v>
      </c>
      <c r="X58" s="281">
        <f>IF('ZoR č. 1'!$D58="",0,'ZoR č. 1'!H58)+IF('ZoR č. 2'!$D58="",0,'ZoR č. 2'!H58)+IF('ZoR č. 3'!$D58="",0,'ZoR č. 3'!H58)+IF('ZoR č. 4'!$D58="",0,'ZoR č. 4'!H58)+IF('ZoR č. 5'!$D58="",0,'ZoR č. 5'!H58)+IF('ZoR č. 6'!$D58="",0,'ZoR č. 6'!H58)+IF('ZoR č. 7'!$D58="",0,'ZoR č. 7'!H58)+IF('ZoR č. 8'!$D58="",0,'ZoR č. 8'!H58)+IF('ZoR č. 9'!$D58="",0,'ZoR č. 9'!H58)+IF('ZoR č. 10'!$D58="",0,'ZoR č. 10'!H58)+IF(ZZoR!$D58="",0,ZZoR!H58)</f>
        <v>0</v>
      </c>
      <c r="Y58" s="281">
        <f>IF('ZoR č. 1'!$D58="",0,'ZoR č. 1'!I58)+IF('ZoR č. 2'!$D58="",0,'ZoR č. 2'!I58)+IF('ZoR č. 3'!$D58="",0,'ZoR č. 3'!I58)+IF('ZoR č. 4'!$D58="",0,'ZoR č. 4'!I58)+IF('ZoR č. 5'!$D58="",0,'ZoR č. 5'!I58)+IF('ZoR č. 6'!$D58="",0,'ZoR č. 6'!I58)+IF('ZoR č. 7'!$D58="",0,'ZoR č. 7'!I58)+IF('ZoR č. 8'!$D58="",0,'ZoR č. 8'!I58)+IF('ZoR č. 9'!$D58="",0,'ZoR č. 9'!I58)+IF('ZoR č. 10'!$D58="",0,'ZoR č. 10'!I58)+IF(ZZoR!$D58="",0,ZZoR!I58)</f>
        <v>0</v>
      </c>
      <c r="Z58" s="281">
        <f>IF('ZoR č. 1'!$D58="",0,'ZoR č. 1'!J58)+IF('ZoR č. 2'!$D58="",0,'ZoR č. 2'!J58)+IF('ZoR č. 3'!$D58="",0,'ZoR č. 3'!J58)+IF('ZoR č. 4'!$D58="",0,'ZoR č. 4'!J58)+IF('ZoR č. 5'!$D58="",0,'ZoR č. 5'!J58)+IF('ZoR č. 6'!$D58="",0,'ZoR č. 6'!J58)+IF('ZoR č. 7'!$D58="",0,'ZoR č. 7'!J58)+IF('ZoR č. 8'!$D58="",0,'ZoR č. 8'!J58)+IF('ZoR č. 9'!$D58="",0,'ZoR č. 9'!J58)+IF('ZoR č. 10'!$D58="",0,'ZoR č. 10'!J58)+IF(ZZoR!$D58="",0,ZZoR!J58)</f>
        <v>0</v>
      </c>
      <c r="AA58" s="281">
        <f>IF('ZoR č. 1'!$D58="",0,'ZoR č. 1'!K58)+IF('ZoR č. 2'!$D58="",0,'ZoR č. 2'!K58)+IF('ZoR č. 3'!$D58="",0,'ZoR č. 3'!K58)+IF('ZoR č. 4'!$D58="",0,'ZoR č. 4'!K58)+IF('ZoR č. 5'!$D58="",0,'ZoR č. 5'!K58)+IF('ZoR č. 6'!$D58="",0,'ZoR č. 6'!K58)+IF('ZoR č. 7'!$D58="",0,'ZoR č. 7'!K58)+IF('ZoR č. 8'!$D58="",0,'ZoR č. 8'!K58)+IF('ZoR č. 9'!$D58="",0,'ZoR č. 9'!K58)+IF('ZoR č. 10'!$D58="",0,'ZoR č. 10'!K58)+IF(ZZoR!$D58="",0,ZZoR!K58)</f>
        <v>0</v>
      </c>
      <c r="AB58" s="281">
        <f>IF('ZoR č. 1'!$D58="",0,'ZoR č. 1'!L58)+IF('ZoR č. 2'!$D58="",0,'ZoR č. 2'!L58)+IF('ZoR č. 3'!$D58="",0,'ZoR č. 3'!L58)+IF('ZoR č. 4'!$D58="",0,'ZoR č. 4'!L58)+IF('ZoR č. 5'!$D58="",0,'ZoR č. 5'!L58)+IF('ZoR č. 6'!$D58="",0,'ZoR č. 6'!L58)+IF('ZoR č. 7'!$D58="",0,'ZoR č. 7'!L58)+IF('ZoR č. 8'!$D58="",0,'ZoR č. 8'!L58)+IF('ZoR č. 9'!$D58="",0,'ZoR č. 9'!L58)+IF('ZoR č. 10'!$D58="",0,'ZoR č. 10'!L58)+IF(ZZoR!$D58="",0,ZZoR!L58)</f>
        <v>0</v>
      </c>
      <c r="AC58" s="281">
        <f>IF('ZoR č. 1'!$D58="",0,'ZoR č. 1'!M58)+IF('ZoR č. 2'!$D58="",0,'ZoR č. 2'!M58)+IF('ZoR č. 3'!$D58="",0,'ZoR č. 3'!M58)+IF('ZoR č. 4'!$D58="",0,'ZoR č. 4'!M58)+IF('ZoR č. 5'!$D58="",0,'ZoR č. 5'!M58)+IF('ZoR č. 6'!$D58="",0,'ZoR č. 6'!M58)+IF('ZoR č. 7'!$D58="",0,'ZoR č. 7'!M58)+IF('ZoR č. 8'!$D58="",0,'ZoR č. 8'!M58)+IF('ZoR č. 9'!$D58="",0,'ZoR č. 9'!M58)+IF('ZoR č. 10'!$D58="",0,'ZoR č. 10'!M58)+IF(ZZoR!$D58="",0,ZZoR!M58)</f>
        <v>0</v>
      </c>
      <c r="AE58" s="282" t="str">
        <f t="shared" si="3"/>
        <v/>
      </c>
    </row>
    <row r="59" spans="2:31" x14ac:dyDescent="0.25">
      <c r="B59" s="9" t="s">
        <v>192</v>
      </c>
      <c r="C59" s="98" t="str">
        <f>IF(COUNTA('Přehled partnerů'!C59:D59)&lt;&gt;2,"partner neuveden",IF('Přehled partnerů'!K59="ANO",'Přehled partnerů'!C59,"v tomto období nerelevantní"))</f>
        <v>partner neuveden</v>
      </c>
      <c r="D59" s="108" t="str">
        <f>IF(COUNTA('Přehled partnerů'!C59:D59)&lt;&gt;2,"",IF('Přehled partnerů'!K59="ANO",'Přehled partnerů'!D59,""))</f>
        <v/>
      </c>
      <c r="E59" s="21" t="str">
        <f t="shared" si="0"/>
        <v/>
      </c>
      <c r="F59" s="114" t="str">
        <f t="shared" si="1"/>
        <v/>
      </c>
      <c r="G59" s="125">
        <v>0</v>
      </c>
      <c r="H59" s="126">
        <v>0</v>
      </c>
      <c r="I59" s="126">
        <v>0</v>
      </c>
      <c r="J59" s="126">
        <v>0</v>
      </c>
      <c r="K59" s="16">
        <v>0</v>
      </c>
      <c r="L59" s="16">
        <v>0</v>
      </c>
      <c r="M59" s="20">
        <v>0</v>
      </c>
      <c r="N59" s="58" t="str">
        <f t="shared" si="2"/>
        <v/>
      </c>
      <c r="O59" s="267">
        <f>IF('Rozpočet + Žádosti o změnu'!$ER$2="ano",'Rozpočet + Žádosti o změnu'!EL59,IF('Rozpočet + Žádosti o změnu'!$EF$2="ano",'Rozpočet + Žádosti o změnu'!DZ59,IF('Rozpočet + Žádosti o změnu'!$DT$2="ano",'Rozpočet + Žádosti o změnu'!DN59,IF('Rozpočet + Žádosti o změnu'!$DH$2="ano",'Rozpočet + Žádosti o změnu'!DB59,IF('Rozpočet + Žádosti o změnu'!$CV$2="ano",'Rozpočet + Žádosti o změnu'!CP59,IF('Rozpočet + Žádosti o změnu'!$CJ$2="ano",'Rozpočet + Žádosti o změnu'!CD59,IF('Rozpočet + Žádosti o změnu'!$BX$2="ano",'Rozpočet + Žádosti o změnu'!BR59,IF('Rozpočet + Žádosti o změnu'!$BL$2="ano",'Rozpočet + Žádosti o změnu'!BF59,IF('Rozpočet + Žádosti o změnu'!$AZ$2="ano",'Rozpočet + Žádosti o změnu'!AT59,IF('Rozpočet + Žádosti o změnu'!$AN$2="ano",'Rozpočet + Žádosti o změnu'!AH59,'Rozpočet + Žádosti o změnu'!H59))))))))))</f>
        <v>0</v>
      </c>
      <c r="P59" s="267">
        <f>IF('Rozpočet + Žádosti o změnu'!$ER$2="ano",'Rozpočet + Žádosti o změnu'!EM59,IF('Rozpočet + Žádosti o změnu'!$EF$2="ano",'Rozpočet + Žádosti o změnu'!EA59,IF('Rozpočet + Žádosti o změnu'!$DT$2="ano",'Rozpočet + Žádosti o změnu'!DO59,IF('Rozpočet + Žádosti o změnu'!$DH$2="ano",'Rozpočet + Žádosti o změnu'!DC59,IF('Rozpočet + Žádosti o změnu'!$CV$2="ano",'Rozpočet + Žádosti o změnu'!CQ59,IF('Rozpočet + Žádosti o změnu'!$CJ$2="ano",'Rozpočet + Žádosti o změnu'!CE59,IF('Rozpočet + Žádosti o změnu'!$BX$2="ano",'Rozpočet + Žádosti o změnu'!BS59,IF('Rozpočet + Žádosti o změnu'!$BL$2="ano",'Rozpočet + Žádosti o změnu'!BG59,IF('Rozpočet + Žádosti o změnu'!$AZ$2="ano",'Rozpočet + Žádosti o změnu'!AU59,IF('Rozpočet + Žádosti o změnu'!$AN$2="ano",'Rozpočet + Žádosti o změnu'!AI59,'Rozpočet + Žádosti o změnu'!I59))))))))))</f>
        <v>0</v>
      </c>
      <c r="Q59" s="267">
        <f>IF('Rozpočet + Žádosti o změnu'!$ER$2="ano",'Rozpočet + Žádosti o změnu'!EN59,IF('Rozpočet + Žádosti o změnu'!$EF$2="ano",'Rozpočet + Žádosti o změnu'!EB59,IF('Rozpočet + Žádosti o změnu'!$DT$2="ano",'Rozpočet + Žádosti o změnu'!DP59,IF('Rozpočet + Žádosti o změnu'!$DH$2="ano",'Rozpočet + Žádosti o změnu'!DD59,IF('Rozpočet + Žádosti o změnu'!$CV$2="ano",'Rozpočet + Žádosti o změnu'!CR59,IF('Rozpočet + Žádosti o změnu'!$CJ$2="ano",'Rozpočet + Žádosti o změnu'!CF59,IF('Rozpočet + Žádosti o změnu'!$BX$2="ano",'Rozpočet + Žádosti o změnu'!BT59,IF('Rozpočet + Žádosti o změnu'!$BL$2="ano",'Rozpočet + Žádosti o změnu'!BH59,IF('Rozpočet + Žádosti o změnu'!$AZ$2="ano",'Rozpočet + Žádosti o změnu'!AV59,IF('Rozpočet + Žádosti o změnu'!$AN$2="ano",'Rozpočet + Žádosti o změnu'!AJ59,'Rozpočet + Žádosti o změnu'!J59))))))))))</f>
        <v>0</v>
      </c>
      <c r="R59" s="267">
        <f>IF('Rozpočet + Žádosti o změnu'!$ER$2="ano",'Rozpočet + Žádosti o změnu'!EO59,IF('Rozpočet + Žádosti o změnu'!$EF$2="ano",'Rozpočet + Žádosti o změnu'!EC59,IF('Rozpočet + Žádosti o změnu'!$DT$2="ano",'Rozpočet + Žádosti o změnu'!DQ59,IF('Rozpočet + Žádosti o změnu'!$DH$2="ano",'Rozpočet + Žádosti o změnu'!DE59,IF('Rozpočet + Žádosti o změnu'!$CV$2="ano",'Rozpočet + Žádosti o změnu'!CS59,IF('Rozpočet + Žádosti o změnu'!$CJ$2="ano",'Rozpočet + Žádosti o změnu'!CG59,IF('Rozpočet + Žádosti o změnu'!$BX$2="ano",'Rozpočet + Žádosti o změnu'!BU59,IF('Rozpočet + Žádosti o změnu'!$BL$2="ano",'Rozpočet + Žádosti o změnu'!BI59,IF('Rozpočet + Žádosti o změnu'!$AZ$2="ano",'Rozpočet + Žádosti o změnu'!AW59,IF('Rozpočet + Žádosti o změnu'!$AN$2="ano",'Rozpočet + Žádosti o změnu'!AK59,'Rozpočet + Žádosti o změnu'!K59))))))))))</f>
        <v>0</v>
      </c>
      <c r="S59" s="267">
        <f>IF('Rozpočet + Žádosti o změnu'!$ER$2="ano",'Rozpočet + Žádosti o změnu'!EP59,IF('Rozpočet + Žádosti o změnu'!$EF$2="ano",'Rozpočet + Žádosti o změnu'!ED59,IF('Rozpočet + Žádosti o změnu'!$DT$2="ano",'Rozpočet + Žádosti o změnu'!DR59,IF('Rozpočet + Žádosti o změnu'!$DH$2="ano",'Rozpočet + Žádosti o změnu'!DF59,IF('Rozpočet + Žádosti o změnu'!$CV$2="ano",'Rozpočet + Žádosti o změnu'!CT59,IF('Rozpočet + Žádosti o změnu'!$CJ$2="ano",'Rozpočet + Žádosti o změnu'!CH59,IF('Rozpočet + Žádosti o změnu'!$BX$2="ano",'Rozpočet + Žádosti o změnu'!BV59,IF('Rozpočet + Žádosti o změnu'!$BL$2="ano",'Rozpočet + Žádosti o změnu'!BJ59,IF('Rozpočet + Žádosti o změnu'!$AZ$2="ano",'Rozpočet + Žádosti o změnu'!AX59,IF('Rozpočet + Žádosti o změnu'!$AN$2="ano",'Rozpočet + Žádosti o změnu'!AL59,'Rozpočet + Žádosti o změnu'!L59))))))))))</f>
        <v>0</v>
      </c>
      <c r="T59" s="267">
        <f>IF('Rozpočet + Žádosti o změnu'!$ER$2="ano",'Rozpočet + Žádosti o změnu'!EQ59,IF('Rozpočet + Žádosti o změnu'!$EF$2="ano",'Rozpočet + Žádosti o změnu'!EE59,IF('Rozpočet + Žádosti o změnu'!$DT$2="ano",'Rozpočet + Žádosti o změnu'!DS59,IF('Rozpočet + Žádosti o změnu'!$DH$2="ano",'Rozpočet + Žádosti o změnu'!DG59,IF('Rozpočet + Žádosti o změnu'!$CV$2="ano",'Rozpočet + Žádosti o změnu'!CU59,IF('Rozpočet + Žádosti o změnu'!$CJ$2="ano",'Rozpočet + Žádosti o změnu'!CI59,IF('Rozpočet + Žádosti o změnu'!$BX$2="ano",'Rozpočet + Žádosti o změnu'!BW59,IF('Rozpočet + Žádosti o změnu'!$BL$2="ano",'Rozpočet + Žádosti o změnu'!BK59,IF('Rozpočet + Žádosti o změnu'!$AZ$2="ano",'Rozpočet + Žádosti o změnu'!AY59,IF('Rozpočet + Žádosti o změnu'!$AN$2="ano",'Rozpočet + Žádosti o změnu'!AM59,'Rozpočet + Žádosti o změnu'!M59))))))))))</f>
        <v>0</v>
      </c>
      <c r="U59" s="267">
        <f>IF('Rozpočet + Žádosti o změnu'!$ER$2="ano",'Rozpočet + Žádosti o změnu'!ER59,IF('Rozpočet + Žádosti o změnu'!$EF$2="ano",'Rozpočet + Žádosti o změnu'!EF59,IF('Rozpočet + Žádosti o změnu'!$DT$2="ano",'Rozpočet + Žádosti o změnu'!DT59,IF('Rozpočet + Žádosti o změnu'!$DH$2="ano",'Rozpočet + Žádosti o změnu'!DH59,IF('Rozpočet + Žádosti o změnu'!$CV$2="ano",'Rozpočet + Žádosti o změnu'!CV59,IF('Rozpočet + Žádosti o změnu'!$CJ$2="ano",'Rozpočet + Žádosti o změnu'!CJ59,IF('Rozpočet + Žádosti o změnu'!$BX$2="ano",'Rozpočet + Žádosti o změnu'!BX59,IF('Rozpočet + Žádosti o změnu'!$BL$2="ano",'Rozpočet + Žádosti o změnu'!BL59,IF('Rozpočet + Žádosti o změnu'!$AZ$2="ano",'Rozpočet + Žádosti o změnu'!AZ59,IF('Rozpočet + Žádosti o změnu'!$AN$2="ano",'Rozpočet + Žádosti o změnu'!AN59,'Rozpočet + Žádosti o změnu'!N59))))))))))</f>
        <v>0</v>
      </c>
      <c r="W59" s="281">
        <f>IF('ZoR č. 1'!$D59="",0,'ZoR č. 1'!G59)+IF('ZoR č. 2'!$D59="",0,'ZoR č. 2'!G59)+IF('ZoR č. 3'!$D59="",0,'ZoR č. 3'!G59)+IF('ZoR č. 4'!$D59="",0,'ZoR č. 4'!G59)+IF('ZoR č. 5'!$D59="",0,'ZoR č. 5'!G59)+IF('ZoR č. 6'!$D59="",0,'ZoR č. 6'!G59)+IF('ZoR č. 7'!$D59="",0,'ZoR č. 7'!G59)+IF('ZoR č. 8'!$D59="",0,'ZoR č. 8'!G59)+IF('ZoR č. 9'!$D59="",0,'ZoR č. 9'!G59)+IF('ZoR č. 10'!$D59="",0,'ZoR č. 10'!G59)+IF(ZZoR!$D59="",0,ZZoR!G59)</f>
        <v>0</v>
      </c>
      <c r="X59" s="281">
        <f>IF('ZoR č. 1'!$D59="",0,'ZoR č. 1'!H59)+IF('ZoR č. 2'!$D59="",0,'ZoR č. 2'!H59)+IF('ZoR č. 3'!$D59="",0,'ZoR č. 3'!H59)+IF('ZoR č. 4'!$D59="",0,'ZoR č. 4'!H59)+IF('ZoR č. 5'!$D59="",0,'ZoR č. 5'!H59)+IF('ZoR č. 6'!$D59="",0,'ZoR č. 6'!H59)+IF('ZoR č. 7'!$D59="",0,'ZoR č. 7'!H59)+IF('ZoR č. 8'!$D59="",0,'ZoR č. 8'!H59)+IF('ZoR č. 9'!$D59="",0,'ZoR č. 9'!H59)+IF('ZoR č. 10'!$D59="",0,'ZoR č. 10'!H59)+IF(ZZoR!$D59="",0,ZZoR!H59)</f>
        <v>0</v>
      </c>
      <c r="Y59" s="281">
        <f>IF('ZoR č. 1'!$D59="",0,'ZoR č. 1'!I59)+IF('ZoR č. 2'!$D59="",0,'ZoR č. 2'!I59)+IF('ZoR č. 3'!$D59="",0,'ZoR č. 3'!I59)+IF('ZoR č. 4'!$D59="",0,'ZoR č. 4'!I59)+IF('ZoR č. 5'!$D59="",0,'ZoR č. 5'!I59)+IF('ZoR č. 6'!$D59="",0,'ZoR č. 6'!I59)+IF('ZoR č. 7'!$D59="",0,'ZoR č. 7'!I59)+IF('ZoR č. 8'!$D59="",0,'ZoR č. 8'!I59)+IF('ZoR č. 9'!$D59="",0,'ZoR č. 9'!I59)+IF('ZoR č. 10'!$D59="",0,'ZoR č. 10'!I59)+IF(ZZoR!$D59="",0,ZZoR!I59)</f>
        <v>0</v>
      </c>
      <c r="Z59" s="281">
        <f>IF('ZoR č. 1'!$D59="",0,'ZoR č. 1'!J59)+IF('ZoR č. 2'!$D59="",0,'ZoR č. 2'!J59)+IF('ZoR č. 3'!$D59="",0,'ZoR č. 3'!J59)+IF('ZoR č. 4'!$D59="",0,'ZoR č. 4'!J59)+IF('ZoR č. 5'!$D59="",0,'ZoR č. 5'!J59)+IF('ZoR č. 6'!$D59="",0,'ZoR č. 6'!J59)+IF('ZoR č. 7'!$D59="",0,'ZoR č. 7'!J59)+IF('ZoR č. 8'!$D59="",0,'ZoR č. 8'!J59)+IF('ZoR č. 9'!$D59="",0,'ZoR č. 9'!J59)+IF('ZoR č. 10'!$D59="",0,'ZoR č. 10'!J59)+IF(ZZoR!$D59="",0,ZZoR!J59)</f>
        <v>0</v>
      </c>
      <c r="AA59" s="281">
        <f>IF('ZoR č. 1'!$D59="",0,'ZoR č. 1'!K59)+IF('ZoR č. 2'!$D59="",0,'ZoR č. 2'!K59)+IF('ZoR č. 3'!$D59="",0,'ZoR č. 3'!K59)+IF('ZoR č. 4'!$D59="",0,'ZoR č. 4'!K59)+IF('ZoR č. 5'!$D59="",0,'ZoR č. 5'!K59)+IF('ZoR č. 6'!$D59="",0,'ZoR č. 6'!K59)+IF('ZoR č. 7'!$D59="",0,'ZoR č. 7'!K59)+IF('ZoR č. 8'!$D59="",0,'ZoR č. 8'!K59)+IF('ZoR č. 9'!$D59="",0,'ZoR č. 9'!K59)+IF('ZoR č. 10'!$D59="",0,'ZoR č. 10'!K59)+IF(ZZoR!$D59="",0,ZZoR!K59)</f>
        <v>0</v>
      </c>
      <c r="AB59" s="281">
        <f>IF('ZoR č. 1'!$D59="",0,'ZoR č. 1'!L59)+IF('ZoR č. 2'!$D59="",0,'ZoR č. 2'!L59)+IF('ZoR č. 3'!$D59="",0,'ZoR č. 3'!L59)+IF('ZoR č. 4'!$D59="",0,'ZoR č. 4'!L59)+IF('ZoR č. 5'!$D59="",0,'ZoR č. 5'!L59)+IF('ZoR č. 6'!$D59="",0,'ZoR č. 6'!L59)+IF('ZoR č. 7'!$D59="",0,'ZoR č. 7'!L59)+IF('ZoR č. 8'!$D59="",0,'ZoR č. 8'!L59)+IF('ZoR č. 9'!$D59="",0,'ZoR č. 9'!L59)+IF('ZoR č. 10'!$D59="",0,'ZoR č. 10'!L59)+IF(ZZoR!$D59="",0,ZZoR!L59)</f>
        <v>0</v>
      </c>
      <c r="AC59" s="281">
        <f>IF('ZoR č. 1'!$D59="",0,'ZoR č. 1'!M59)+IF('ZoR č. 2'!$D59="",0,'ZoR č. 2'!M59)+IF('ZoR č. 3'!$D59="",0,'ZoR č. 3'!M59)+IF('ZoR č. 4'!$D59="",0,'ZoR č. 4'!M59)+IF('ZoR č. 5'!$D59="",0,'ZoR č. 5'!M59)+IF('ZoR č. 6'!$D59="",0,'ZoR č. 6'!M59)+IF('ZoR č. 7'!$D59="",0,'ZoR č. 7'!M59)+IF('ZoR č. 8'!$D59="",0,'ZoR č. 8'!M59)+IF('ZoR č. 9'!$D59="",0,'ZoR č. 9'!M59)+IF('ZoR č. 10'!$D59="",0,'ZoR č. 10'!M59)+IF(ZZoR!$D59="",0,ZZoR!M59)</f>
        <v>0</v>
      </c>
      <c r="AE59" s="282" t="str">
        <f t="shared" si="3"/>
        <v/>
      </c>
    </row>
    <row r="60" spans="2:31" x14ac:dyDescent="0.25">
      <c r="B60" s="9" t="s">
        <v>193</v>
      </c>
      <c r="C60" s="98" t="str">
        <f>IF(COUNTA('Přehled partnerů'!C60:D60)&lt;&gt;2,"partner neuveden",IF('Přehled partnerů'!K60="ANO",'Přehled partnerů'!C60,"v tomto období nerelevantní"))</f>
        <v>partner neuveden</v>
      </c>
      <c r="D60" s="108" t="str">
        <f>IF(COUNTA('Přehled partnerů'!C60:D60)&lt;&gt;2,"",IF('Přehled partnerů'!K60="ANO",'Přehled partnerů'!D60,""))</f>
        <v/>
      </c>
      <c r="E60" s="21" t="str">
        <f t="shared" si="0"/>
        <v/>
      </c>
      <c r="F60" s="114" t="str">
        <f t="shared" si="1"/>
        <v/>
      </c>
      <c r="G60" s="125">
        <v>0</v>
      </c>
      <c r="H60" s="126">
        <v>0</v>
      </c>
      <c r="I60" s="126">
        <v>0</v>
      </c>
      <c r="J60" s="126">
        <v>0</v>
      </c>
      <c r="K60" s="16">
        <v>0</v>
      </c>
      <c r="L60" s="16">
        <v>0</v>
      </c>
      <c r="M60" s="20">
        <v>0</v>
      </c>
      <c r="N60" s="58" t="str">
        <f t="shared" si="2"/>
        <v/>
      </c>
      <c r="O60" s="267">
        <f>IF('Rozpočet + Žádosti o změnu'!$ER$2="ano",'Rozpočet + Žádosti o změnu'!EL60,IF('Rozpočet + Žádosti o změnu'!$EF$2="ano",'Rozpočet + Žádosti o změnu'!DZ60,IF('Rozpočet + Žádosti o změnu'!$DT$2="ano",'Rozpočet + Žádosti o změnu'!DN60,IF('Rozpočet + Žádosti o změnu'!$DH$2="ano",'Rozpočet + Žádosti o změnu'!DB60,IF('Rozpočet + Žádosti o změnu'!$CV$2="ano",'Rozpočet + Žádosti o změnu'!CP60,IF('Rozpočet + Žádosti o změnu'!$CJ$2="ano",'Rozpočet + Žádosti o změnu'!CD60,IF('Rozpočet + Žádosti o změnu'!$BX$2="ano",'Rozpočet + Žádosti o změnu'!BR60,IF('Rozpočet + Žádosti o změnu'!$BL$2="ano",'Rozpočet + Žádosti o změnu'!BF60,IF('Rozpočet + Žádosti o změnu'!$AZ$2="ano",'Rozpočet + Žádosti o změnu'!AT60,IF('Rozpočet + Žádosti o změnu'!$AN$2="ano",'Rozpočet + Žádosti o změnu'!AH60,'Rozpočet + Žádosti o změnu'!H60))))))))))</f>
        <v>0</v>
      </c>
      <c r="P60" s="267">
        <f>IF('Rozpočet + Žádosti o změnu'!$ER$2="ano",'Rozpočet + Žádosti o změnu'!EM60,IF('Rozpočet + Žádosti o změnu'!$EF$2="ano",'Rozpočet + Žádosti o změnu'!EA60,IF('Rozpočet + Žádosti o změnu'!$DT$2="ano",'Rozpočet + Žádosti o změnu'!DO60,IF('Rozpočet + Žádosti o změnu'!$DH$2="ano",'Rozpočet + Žádosti o změnu'!DC60,IF('Rozpočet + Žádosti o změnu'!$CV$2="ano",'Rozpočet + Žádosti o změnu'!CQ60,IF('Rozpočet + Žádosti o změnu'!$CJ$2="ano",'Rozpočet + Žádosti o změnu'!CE60,IF('Rozpočet + Žádosti o změnu'!$BX$2="ano",'Rozpočet + Žádosti o změnu'!BS60,IF('Rozpočet + Žádosti o změnu'!$BL$2="ano",'Rozpočet + Žádosti o změnu'!BG60,IF('Rozpočet + Žádosti o změnu'!$AZ$2="ano",'Rozpočet + Žádosti o změnu'!AU60,IF('Rozpočet + Žádosti o změnu'!$AN$2="ano",'Rozpočet + Žádosti o změnu'!AI60,'Rozpočet + Žádosti o změnu'!I60))))))))))</f>
        <v>0</v>
      </c>
      <c r="Q60" s="267">
        <f>IF('Rozpočet + Žádosti o změnu'!$ER$2="ano",'Rozpočet + Žádosti o změnu'!EN60,IF('Rozpočet + Žádosti o změnu'!$EF$2="ano",'Rozpočet + Žádosti o změnu'!EB60,IF('Rozpočet + Žádosti o změnu'!$DT$2="ano",'Rozpočet + Žádosti o změnu'!DP60,IF('Rozpočet + Žádosti o změnu'!$DH$2="ano",'Rozpočet + Žádosti o změnu'!DD60,IF('Rozpočet + Žádosti o změnu'!$CV$2="ano",'Rozpočet + Žádosti o změnu'!CR60,IF('Rozpočet + Žádosti o změnu'!$CJ$2="ano",'Rozpočet + Žádosti o změnu'!CF60,IF('Rozpočet + Žádosti o změnu'!$BX$2="ano",'Rozpočet + Žádosti o změnu'!BT60,IF('Rozpočet + Žádosti o změnu'!$BL$2="ano",'Rozpočet + Žádosti o změnu'!BH60,IF('Rozpočet + Žádosti o změnu'!$AZ$2="ano",'Rozpočet + Žádosti o změnu'!AV60,IF('Rozpočet + Žádosti o změnu'!$AN$2="ano",'Rozpočet + Žádosti o změnu'!AJ60,'Rozpočet + Žádosti o změnu'!J60))))))))))</f>
        <v>0</v>
      </c>
      <c r="R60" s="267">
        <f>IF('Rozpočet + Žádosti o změnu'!$ER$2="ano",'Rozpočet + Žádosti o změnu'!EO60,IF('Rozpočet + Žádosti o změnu'!$EF$2="ano",'Rozpočet + Žádosti o změnu'!EC60,IF('Rozpočet + Žádosti o změnu'!$DT$2="ano",'Rozpočet + Žádosti o změnu'!DQ60,IF('Rozpočet + Žádosti o změnu'!$DH$2="ano",'Rozpočet + Žádosti o změnu'!DE60,IF('Rozpočet + Žádosti o změnu'!$CV$2="ano",'Rozpočet + Žádosti o změnu'!CS60,IF('Rozpočet + Žádosti o změnu'!$CJ$2="ano",'Rozpočet + Žádosti o změnu'!CG60,IF('Rozpočet + Žádosti o změnu'!$BX$2="ano",'Rozpočet + Žádosti o změnu'!BU60,IF('Rozpočet + Žádosti o změnu'!$BL$2="ano",'Rozpočet + Žádosti o změnu'!BI60,IF('Rozpočet + Žádosti o změnu'!$AZ$2="ano",'Rozpočet + Žádosti o změnu'!AW60,IF('Rozpočet + Žádosti o změnu'!$AN$2="ano",'Rozpočet + Žádosti o změnu'!AK60,'Rozpočet + Žádosti o změnu'!K60))))))))))</f>
        <v>0</v>
      </c>
      <c r="S60" s="267">
        <f>IF('Rozpočet + Žádosti o změnu'!$ER$2="ano",'Rozpočet + Žádosti o změnu'!EP60,IF('Rozpočet + Žádosti o změnu'!$EF$2="ano",'Rozpočet + Žádosti o změnu'!ED60,IF('Rozpočet + Žádosti o změnu'!$DT$2="ano",'Rozpočet + Žádosti o změnu'!DR60,IF('Rozpočet + Žádosti o změnu'!$DH$2="ano",'Rozpočet + Žádosti o změnu'!DF60,IF('Rozpočet + Žádosti o změnu'!$CV$2="ano",'Rozpočet + Žádosti o změnu'!CT60,IF('Rozpočet + Žádosti o změnu'!$CJ$2="ano",'Rozpočet + Žádosti o změnu'!CH60,IF('Rozpočet + Žádosti o změnu'!$BX$2="ano",'Rozpočet + Žádosti o změnu'!BV60,IF('Rozpočet + Žádosti o změnu'!$BL$2="ano",'Rozpočet + Žádosti o změnu'!BJ60,IF('Rozpočet + Žádosti o změnu'!$AZ$2="ano",'Rozpočet + Žádosti o změnu'!AX60,IF('Rozpočet + Žádosti o změnu'!$AN$2="ano",'Rozpočet + Žádosti o změnu'!AL60,'Rozpočet + Žádosti o změnu'!L60))))))))))</f>
        <v>0</v>
      </c>
      <c r="T60" s="267">
        <f>IF('Rozpočet + Žádosti o změnu'!$ER$2="ano",'Rozpočet + Žádosti o změnu'!EQ60,IF('Rozpočet + Žádosti o změnu'!$EF$2="ano",'Rozpočet + Žádosti o změnu'!EE60,IF('Rozpočet + Žádosti o změnu'!$DT$2="ano",'Rozpočet + Žádosti o změnu'!DS60,IF('Rozpočet + Žádosti o změnu'!$DH$2="ano",'Rozpočet + Žádosti o změnu'!DG60,IF('Rozpočet + Žádosti o změnu'!$CV$2="ano",'Rozpočet + Žádosti o změnu'!CU60,IF('Rozpočet + Žádosti o změnu'!$CJ$2="ano",'Rozpočet + Žádosti o změnu'!CI60,IF('Rozpočet + Žádosti o změnu'!$BX$2="ano",'Rozpočet + Žádosti o změnu'!BW60,IF('Rozpočet + Žádosti o změnu'!$BL$2="ano",'Rozpočet + Žádosti o změnu'!BK60,IF('Rozpočet + Žádosti o změnu'!$AZ$2="ano",'Rozpočet + Žádosti o změnu'!AY60,IF('Rozpočet + Žádosti o změnu'!$AN$2="ano",'Rozpočet + Žádosti o změnu'!AM60,'Rozpočet + Žádosti o změnu'!M60))))))))))</f>
        <v>0</v>
      </c>
      <c r="U60" s="267">
        <f>IF('Rozpočet + Žádosti o změnu'!$ER$2="ano",'Rozpočet + Žádosti o změnu'!ER60,IF('Rozpočet + Žádosti o změnu'!$EF$2="ano",'Rozpočet + Žádosti o změnu'!EF60,IF('Rozpočet + Žádosti o změnu'!$DT$2="ano",'Rozpočet + Žádosti o změnu'!DT60,IF('Rozpočet + Žádosti o změnu'!$DH$2="ano",'Rozpočet + Žádosti o změnu'!DH60,IF('Rozpočet + Žádosti o změnu'!$CV$2="ano",'Rozpočet + Žádosti o změnu'!CV60,IF('Rozpočet + Žádosti o změnu'!$CJ$2="ano",'Rozpočet + Žádosti o změnu'!CJ60,IF('Rozpočet + Žádosti o změnu'!$BX$2="ano",'Rozpočet + Žádosti o změnu'!BX60,IF('Rozpočet + Žádosti o změnu'!$BL$2="ano",'Rozpočet + Žádosti o změnu'!BL60,IF('Rozpočet + Žádosti o změnu'!$AZ$2="ano",'Rozpočet + Žádosti o změnu'!AZ60,IF('Rozpočet + Žádosti o změnu'!$AN$2="ano",'Rozpočet + Žádosti o změnu'!AN60,'Rozpočet + Žádosti o změnu'!N60))))))))))</f>
        <v>0</v>
      </c>
      <c r="W60" s="281">
        <f>IF('ZoR č. 1'!$D60="",0,'ZoR č. 1'!G60)+IF('ZoR č. 2'!$D60="",0,'ZoR č. 2'!G60)+IF('ZoR č. 3'!$D60="",0,'ZoR č. 3'!G60)+IF('ZoR č. 4'!$D60="",0,'ZoR č. 4'!G60)+IF('ZoR č. 5'!$D60="",0,'ZoR č. 5'!G60)+IF('ZoR č. 6'!$D60="",0,'ZoR č. 6'!G60)+IF('ZoR č. 7'!$D60="",0,'ZoR č. 7'!G60)+IF('ZoR č. 8'!$D60="",0,'ZoR č. 8'!G60)+IF('ZoR č. 9'!$D60="",0,'ZoR č. 9'!G60)+IF('ZoR č. 10'!$D60="",0,'ZoR č. 10'!G60)+IF(ZZoR!$D60="",0,ZZoR!G60)</f>
        <v>0</v>
      </c>
      <c r="X60" s="281">
        <f>IF('ZoR č. 1'!$D60="",0,'ZoR č. 1'!H60)+IF('ZoR č. 2'!$D60="",0,'ZoR č. 2'!H60)+IF('ZoR č. 3'!$D60="",0,'ZoR č. 3'!H60)+IF('ZoR č. 4'!$D60="",0,'ZoR č. 4'!H60)+IF('ZoR č. 5'!$D60="",0,'ZoR č. 5'!H60)+IF('ZoR č. 6'!$D60="",0,'ZoR č. 6'!H60)+IF('ZoR č. 7'!$D60="",0,'ZoR č. 7'!H60)+IF('ZoR č. 8'!$D60="",0,'ZoR č. 8'!H60)+IF('ZoR č. 9'!$D60="",0,'ZoR č. 9'!H60)+IF('ZoR č. 10'!$D60="",0,'ZoR č. 10'!H60)+IF(ZZoR!$D60="",0,ZZoR!H60)</f>
        <v>0</v>
      </c>
      <c r="Y60" s="281">
        <f>IF('ZoR č. 1'!$D60="",0,'ZoR č. 1'!I60)+IF('ZoR č. 2'!$D60="",0,'ZoR č. 2'!I60)+IF('ZoR č. 3'!$D60="",0,'ZoR č. 3'!I60)+IF('ZoR č. 4'!$D60="",0,'ZoR č. 4'!I60)+IF('ZoR č. 5'!$D60="",0,'ZoR č. 5'!I60)+IF('ZoR č. 6'!$D60="",0,'ZoR č. 6'!I60)+IF('ZoR č. 7'!$D60="",0,'ZoR č. 7'!I60)+IF('ZoR č. 8'!$D60="",0,'ZoR č. 8'!I60)+IF('ZoR č. 9'!$D60="",0,'ZoR č. 9'!I60)+IF('ZoR č. 10'!$D60="",0,'ZoR č. 10'!I60)+IF(ZZoR!$D60="",0,ZZoR!I60)</f>
        <v>0</v>
      </c>
      <c r="Z60" s="281">
        <f>IF('ZoR č. 1'!$D60="",0,'ZoR č. 1'!J60)+IF('ZoR č. 2'!$D60="",0,'ZoR č. 2'!J60)+IF('ZoR č. 3'!$D60="",0,'ZoR č. 3'!J60)+IF('ZoR č. 4'!$D60="",0,'ZoR č. 4'!J60)+IF('ZoR č. 5'!$D60="",0,'ZoR č. 5'!J60)+IF('ZoR č. 6'!$D60="",0,'ZoR č. 6'!J60)+IF('ZoR č. 7'!$D60="",0,'ZoR č. 7'!J60)+IF('ZoR č. 8'!$D60="",0,'ZoR č. 8'!J60)+IF('ZoR č. 9'!$D60="",0,'ZoR č. 9'!J60)+IF('ZoR č. 10'!$D60="",0,'ZoR č. 10'!J60)+IF(ZZoR!$D60="",0,ZZoR!J60)</f>
        <v>0</v>
      </c>
      <c r="AA60" s="281">
        <f>IF('ZoR č. 1'!$D60="",0,'ZoR č. 1'!K60)+IF('ZoR č. 2'!$D60="",0,'ZoR č. 2'!K60)+IF('ZoR č. 3'!$D60="",0,'ZoR č. 3'!K60)+IF('ZoR č. 4'!$D60="",0,'ZoR č. 4'!K60)+IF('ZoR č. 5'!$D60="",0,'ZoR č. 5'!K60)+IF('ZoR č. 6'!$D60="",0,'ZoR č. 6'!K60)+IF('ZoR č. 7'!$D60="",0,'ZoR č. 7'!K60)+IF('ZoR č. 8'!$D60="",0,'ZoR č. 8'!K60)+IF('ZoR č. 9'!$D60="",0,'ZoR č. 9'!K60)+IF('ZoR č. 10'!$D60="",0,'ZoR č. 10'!K60)+IF(ZZoR!$D60="",0,ZZoR!K60)</f>
        <v>0</v>
      </c>
      <c r="AB60" s="281">
        <f>IF('ZoR č. 1'!$D60="",0,'ZoR č. 1'!L60)+IF('ZoR č. 2'!$D60="",0,'ZoR č. 2'!L60)+IF('ZoR č. 3'!$D60="",0,'ZoR č. 3'!L60)+IF('ZoR č. 4'!$D60="",0,'ZoR č. 4'!L60)+IF('ZoR č. 5'!$D60="",0,'ZoR č. 5'!L60)+IF('ZoR č. 6'!$D60="",0,'ZoR č. 6'!L60)+IF('ZoR č. 7'!$D60="",0,'ZoR č. 7'!L60)+IF('ZoR č. 8'!$D60="",0,'ZoR č. 8'!L60)+IF('ZoR č. 9'!$D60="",0,'ZoR č. 9'!L60)+IF('ZoR č. 10'!$D60="",0,'ZoR č. 10'!L60)+IF(ZZoR!$D60="",0,ZZoR!L60)</f>
        <v>0</v>
      </c>
      <c r="AC60" s="281">
        <f>IF('ZoR č. 1'!$D60="",0,'ZoR č. 1'!M60)+IF('ZoR č. 2'!$D60="",0,'ZoR č. 2'!M60)+IF('ZoR č. 3'!$D60="",0,'ZoR č. 3'!M60)+IF('ZoR č. 4'!$D60="",0,'ZoR č. 4'!M60)+IF('ZoR č. 5'!$D60="",0,'ZoR č. 5'!M60)+IF('ZoR č. 6'!$D60="",0,'ZoR č. 6'!M60)+IF('ZoR č. 7'!$D60="",0,'ZoR č. 7'!M60)+IF('ZoR č. 8'!$D60="",0,'ZoR č. 8'!M60)+IF('ZoR č. 9'!$D60="",0,'ZoR č. 9'!M60)+IF('ZoR č. 10'!$D60="",0,'ZoR č. 10'!M60)+IF(ZZoR!$D60="",0,ZZoR!M60)</f>
        <v>0</v>
      </c>
      <c r="AE60" s="282" t="str">
        <f t="shared" si="3"/>
        <v/>
      </c>
    </row>
    <row r="61" spans="2:31" x14ac:dyDescent="0.25">
      <c r="B61" s="9" t="s">
        <v>194</v>
      </c>
      <c r="C61" s="98" t="str">
        <f>IF(COUNTA('Přehled partnerů'!C61:D61)&lt;&gt;2,"partner neuveden",IF('Přehled partnerů'!K61="ANO",'Přehled partnerů'!C61,"v tomto období nerelevantní"))</f>
        <v>partner neuveden</v>
      </c>
      <c r="D61" s="108" t="str">
        <f>IF(COUNTA('Přehled partnerů'!C61:D61)&lt;&gt;2,"",IF('Přehled partnerů'!K61="ANO",'Přehled partnerů'!D61,""))</f>
        <v/>
      </c>
      <c r="E61" s="21" t="str">
        <f t="shared" si="0"/>
        <v/>
      </c>
      <c r="F61" s="114" t="str">
        <f t="shared" si="1"/>
        <v/>
      </c>
      <c r="G61" s="125">
        <v>0</v>
      </c>
      <c r="H61" s="126">
        <v>0</v>
      </c>
      <c r="I61" s="126">
        <v>0</v>
      </c>
      <c r="J61" s="126">
        <v>0</v>
      </c>
      <c r="K61" s="16">
        <v>0</v>
      </c>
      <c r="L61" s="16">
        <v>0</v>
      </c>
      <c r="M61" s="20">
        <v>0</v>
      </c>
      <c r="N61" s="58" t="str">
        <f t="shared" si="2"/>
        <v/>
      </c>
      <c r="O61" s="267">
        <f>IF('Rozpočet + Žádosti o změnu'!$ER$2="ano",'Rozpočet + Žádosti o změnu'!EL61,IF('Rozpočet + Žádosti o změnu'!$EF$2="ano",'Rozpočet + Žádosti o změnu'!DZ61,IF('Rozpočet + Žádosti o změnu'!$DT$2="ano",'Rozpočet + Žádosti o změnu'!DN61,IF('Rozpočet + Žádosti o změnu'!$DH$2="ano",'Rozpočet + Žádosti o změnu'!DB61,IF('Rozpočet + Žádosti o změnu'!$CV$2="ano",'Rozpočet + Žádosti o změnu'!CP61,IF('Rozpočet + Žádosti o změnu'!$CJ$2="ano",'Rozpočet + Žádosti o změnu'!CD61,IF('Rozpočet + Žádosti o změnu'!$BX$2="ano",'Rozpočet + Žádosti o změnu'!BR61,IF('Rozpočet + Žádosti o změnu'!$BL$2="ano",'Rozpočet + Žádosti o změnu'!BF61,IF('Rozpočet + Žádosti o změnu'!$AZ$2="ano",'Rozpočet + Žádosti o změnu'!AT61,IF('Rozpočet + Žádosti o změnu'!$AN$2="ano",'Rozpočet + Žádosti o změnu'!AH61,'Rozpočet + Žádosti o změnu'!H61))))))))))</f>
        <v>0</v>
      </c>
      <c r="P61" s="267">
        <f>IF('Rozpočet + Žádosti o změnu'!$ER$2="ano",'Rozpočet + Žádosti o změnu'!EM61,IF('Rozpočet + Žádosti o změnu'!$EF$2="ano",'Rozpočet + Žádosti o změnu'!EA61,IF('Rozpočet + Žádosti o změnu'!$DT$2="ano",'Rozpočet + Žádosti o změnu'!DO61,IF('Rozpočet + Žádosti o změnu'!$DH$2="ano",'Rozpočet + Žádosti o změnu'!DC61,IF('Rozpočet + Žádosti o změnu'!$CV$2="ano",'Rozpočet + Žádosti o změnu'!CQ61,IF('Rozpočet + Žádosti o změnu'!$CJ$2="ano",'Rozpočet + Žádosti o změnu'!CE61,IF('Rozpočet + Žádosti o změnu'!$BX$2="ano",'Rozpočet + Žádosti o změnu'!BS61,IF('Rozpočet + Žádosti o změnu'!$BL$2="ano",'Rozpočet + Žádosti o změnu'!BG61,IF('Rozpočet + Žádosti o změnu'!$AZ$2="ano",'Rozpočet + Žádosti o změnu'!AU61,IF('Rozpočet + Žádosti o změnu'!$AN$2="ano",'Rozpočet + Žádosti o změnu'!AI61,'Rozpočet + Žádosti o změnu'!I61))))))))))</f>
        <v>0</v>
      </c>
      <c r="Q61" s="267">
        <f>IF('Rozpočet + Žádosti o změnu'!$ER$2="ano",'Rozpočet + Žádosti o změnu'!EN61,IF('Rozpočet + Žádosti o změnu'!$EF$2="ano",'Rozpočet + Žádosti o změnu'!EB61,IF('Rozpočet + Žádosti o změnu'!$DT$2="ano",'Rozpočet + Žádosti o změnu'!DP61,IF('Rozpočet + Žádosti o změnu'!$DH$2="ano",'Rozpočet + Žádosti o změnu'!DD61,IF('Rozpočet + Žádosti o změnu'!$CV$2="ano",'Rozpočet + Žádosti o změnu'!CR61,IF('Rozpočet + Žádosti o změnu'!$CJ$2="ano",'Rozpočet + Žádosti o změnu'!CF61,IF('Rozpočet + Žádosti o změnu'!$BX$2="ano",'Rozpočet + Žádosti o změnu'!BT61,IF('Rozpočet + Žádosti o změnu'!$BL$2="ano",'Rozpočet + Žádosti o změnu'!BH61,IF('Rozpočet + Žádosti o změnu'!$AZ$2="ano",'Rozpočet + Žádosti o změnu'!AV61,IF('Rozpočet + Žádosti o změnu'!$AN$2="ano",'Rozpočet + Žádosti o změnu'!AJ61,'Rozpočet + Žádosti o změnu'!J61))))))))))</f>
        <v>0</v>
      </c>
      <c r="R61" s="267">
        <f>IF('Rozpočet + Žádosti o změnu'!$ER$2="ano",'Rozpočet + Žádosti o změnu'!EO61,IF('Rozpočet + Žádosti o změnu'!$EF$2="ano",'Rozpočet + Žádosti o změnu'!EC61,IF('Rozpočet + Žádosti o změnu'!$DT$2="ano",'Rozpočet + Žádosti o změnu'!DQ61,IF('Rozpočet + Žádosti o změnu'!$DH$2="ano",'Rozpočet + Žádosti o změnu'!DE61,IF('Rozpočet + Žádosti o změnu'!$CV$2="ano",'Rozpočet + Žádosti o změnu'!CS61,IF('Rozpočet + Žádosti o změnu'!$CJ$2="ano",'Rozpočet + Žádosti o změnu'!CG61,IF('Rozpočet + Žádosti o změnu'!$BX$2="ano",'Rozpočet + Žádosti o změnu'!BU61,IF('Rozpočet + Žádosti o změnu'!$BL$2="ano",'Rozpočet + Žádosti o změnu'!BI61,IF('Rozpočet + Žádosti o změnu'!$AZ$2="ano",'Rozpočet + Žádosti o změnu'!AW61,IF('Rozpočet + Žádosti o změnu'!$AN$2="ano",'Rozpočet + Žádosti o změnu'!AK61,'Rozpočet + Žádosti o změnu'!K61))))))))))</f>
        <v>0</v>
      </c>
      <c r="S61" s="267">
        <f>IF('Rozpočet + Žádosti o změnu'!$ER$2="ano",'Rozpočet + Žádosti o změnu'!EP61,IF('Rozpočet + Žádosti o změnu'!$EF$2="ano",'Rozpočet + Žádosti o změnu'!ED61,IF('Rozpočet + Žádosti o změnu'!$DT$2="ano",'Rozpočet + Žádosti o změnu'!DR61,IF('Rozpočet + Žádosti o změnu'!$DH$2="ano",'Rozpočet + Žádosti o změnu'!DF61,IF('Rozpočet + Žádosti o změnu'!$CV$2="ano",'Rozpočet + Žádosti o změnu'!CT61,IF('Rozpočet + Žádosti o změnu'!$CJ$2="ano",'Rozpočet + Žádosti o změnu'!CH61,IF('Rozpočet + Žádosti o změnu'!$BX$2="ano",'Rozpočet + Žádosti o změnu'!BV61,IF('Rozpočet + Žádosti o změnu'!$BL$2="ano",'Rozpočet + Žádosti o změnu'!BJ61,IF('Rozpočet + Žádosti o změnu'!$AZ$2="ano",'Rozpočet + Žádosti o změnu'!AX61,IF('Rozpočet + Žádosti o změnu'!$AN$2="ano",'Rozpočet + Žádosti o změnu'!AL61,'Rozpočet + Žádosti o změnu'!L61))))))))))</f>
        <v>0</v>
      </c>
      <c r="T61" s="267">
        <f>IF('Rozpočet + Žádosti o změnu'!$ER$2="ano",'Rozpočet + Žádosti o změnu'!EQ61,IF('Rozpočet + Žádosti o změnu'!$EF$2="ano",'Rozpočet + Žádosti o změnu'!EE61,IF('Rozpočet + Žádosti o změnu'!$DT$2="ano",'Rozpočet + Žádosti o změnu'!DS61,IF('Rozpočet + Žádosti o změnu'!$DH$2="ano",'Rozpočet + Žádosti o změnu'!DG61,IF('Rozpočet + Žádosti o změnu'!$CV$2="ano",'Rozpočet + Žádosti o změnu'!CU61,IF('Rozpočet + Žádosti o změnu'!$CJ$2="ano",'Rozpočet + Žádosti o změnu'!CI61,IF('Rozpočet + Žádosti o změnu'!$BX$2="ano",'Rozpočet + Žádosti o změnu'!BW61,IF('Rozpočet + Žádosti o změnu'!$BL$2="ano",'Rozpočet + Žádosti o změnu'!BK61,IF('Rozpočet + Žádosti o změnu'!$AZ$2="ano",'Rozpočet + Žádosti o změnu'!AY61,IF('Rozpočet + Žádosti o změnu'!$AN$2="ano",'Rozpočet + Žádosti o změnu'!AM61,'Rozpočet + Žádosti o změnu'!M61))))))))))</f>
        <v>0</v>
      </c>
      <c r="U61" s="267">
        <f>IF('Rozpočet + Žádosti o změnu'!$ER$2="ano",'Rozpočet + Žádosti o změnu'!ER61,IF('Rozpočet + Žádosti o změnu'!$EF$2="ano",'Rozpočet + Žádosti o změnu'!EF61,IF('Rozpočet + Žádosti o změnu'!$DT$2="ano",'Rozpočet + Žádosti o změnu'!DT61,IF('Rozpočet + Žádosti o změnu'!$DH$2="ano",'Rozpočet + Žádosti o změnu'!DH61,IF('Rozpočet + Žádosti o změnu'!$CV$2="ano",'Rozpočet + Žádosti o změnu'!CV61,IF('Rozpočet + Žádosti o změnu'!$CJ$2="ano",'Rozpočet + Žádosti o změnu'!CJ61,IF('Rozpočet + Žádosti o změnu'!$BX$2="ano",'Rozpočet + Žádosti o změnu'!BX61,IF('Rozpočet + Žádosti o změnu'!$BL$2="ano",'Rozpočet + Žádosti o změnu'!BL61,IF('Rozpočet + Žádosti o změnu'!$AZ$2="ano",'Rozpočet + Žádosti o změnu'!AZ61,IF('Rozpočet + Žádosti o změnu'!$AN$2="ano",'Rozpočet + Žádosti o změnu'!AN61,'Rozpočet + Žádosti o změnu'!N61))))))))))</f>
        <v>0</v>
      </c>
      <c r="W61" s="281">
        <f>IF('ZoR č. 1'!$D61="",0,'ZoR č. 1'!G61)+IF('ZoR č. 2'!$D61="",0,'ZoR č. 2'!G61)+IF('ZoR č. 3'!$D61="",0,'ZoR č. 3'!G61)+IF('ZoR č. 4'!$D61="",0,'ZoR č. 4'!G61)+IF('ZoR č. 5'!$D61="",0,'ZoR č. 5'!G61)+IF('ZoR č. 6'!$D61="",0,'ZoR č. 6'!G61)+IF('ZoR č. 7'!$D61="",0,'ZoR č. 7'!G61)+IF('ZoR č. 8'!$D61="",0,'ZoR č. 8'!G61)+IF('ZoR č. 9'!$D61="",0,'ZoR č. 9'!G61)+IF('ZoR č. 10'!$D61="",0,'ZoR č. 10'!G61)+IF(ZZoR!$D61="",0,ZZoR!G61)</f>
        <v>0</v>
      </c>
      <c r="X61" s="281">
        <f>IF('ZoR č. 1'!$D61="",0,'ZoR č. 1'!H61)+IF('ZoR č. 2'!$D61="",0,'ZoR č. 2'!H61)+IF('ZoR č. 3'!$D61="",0,'ZoR č. 3'!H61)+IF('ZoR č. 4'!$D61="",0,'ZoR č. 4'!H61)+IF('ZoR č. 5'!$D61="",0,'ZoR č. 5'!H61)+IF('ZoR č. 6'!$D61="",0,'ZoR č. 6'!H61)+IF('ZoR č. 7'!$D61="",0,'ZoR č. 7'!H61)+IF('ZoR č. 8'!$D61="",0,'ZoR č. 8'!H61)+IF('ZoR č. 9'!$D61="",0,'ZoR č. 9'!H61)+IF('ZoR č. 10'!$D61="",0,'ZoR č. 10'!H61)+IF(ZZoR!$D61="",0,ZZoR!H61)</f>
        <v>0</v>
      </c>
      <c r="Y61" s="281">
        <f>IF('ZoR č. 1'!$D61="",0,'ZoR č. 1'!I61)+IF('ZoR č. 2'!$D61="",0,'ZoR č. 2'!I61)+IF('ZoR č. 3'!$D61="",0,'ZoR č. 3'!I61)+IF('ZoR č. 4'!$D61="",0,'ZoR č. 4'!I61)+IF('ZoR č. 5'!$D61="",0,'ZoR č. 5'!I61)+IF('ZoR č. 6'!$D61="",0,'ZoR č. 6'!I61)+IF('ZoR č. 7'!$D61="",0,'ZoR č. 7'!I61)+IF('ZoR č. 8'!$D61="",0,'ZoR č. 8'!I61)+IF('ZoR č. 9'!$D61="",0,'ZoR č. 9'!I61)+IF('ZoR č. 10'!$D61="",0,'ZoR č. 10'!I61)+IF(ZZoR!$D61="",0,ZZoR!I61)</f>
        <v>0</v>
      </c>
      <c r="Z61" s="281">
        <f>IF('ZoR č. 1'!$D61="",0,'ZoR č. 1'!J61)+IF('ZoR č. 2'!$D61="",0,'ZoR č. 2'!J61)+IF('ZoR č. 3'!$D61="",0,'ZoR č. 3'!J61)+IF('ZoR č. 4'!$D61="",0,'ZoR č. 4'!J61)+IF('ZoR č. 5'!$D61="",0,'ZoR č. 5'!J61)+IF('ZoR č. 6'!$D61="",0,'ZoR č. 6'!J61)+IF('ZoR č. 7'!$D61="",0,'ZoR č. 7'!J61)+IF('ZoR č. 8'!$D61="",0,'ZoR č. 8'!J61)+IF('ZoR č. 9'!$D61="",0,'ZoR č. 9'!J61)+IF('ZoR č. 10'!$D61="",0,'ZoR č. 10'!J61)+IF(ZZoR!$D61="",0,ZZoR!J61)</f>
        <v>0</v>
      </c>
      <c r="AA61" s="281">
        <f>IF('ZoR č. 1'!$D61="",0,'ZoR č. 1'!K61)+IF('ZoR č. 2'!$D61="",0,'ZoR č. 2'!K61)+IF('ZoR č. 3'!$D61="",0,'ZoR č. 3'!K61)+IF('ZoR č. 4'!$D61="",0,'ZoR č. 4'!K61)+IF('ZoR č. 5'!$D61="",0,'ZoR č. 5'!K61)+IF('ZoR č. 6'!$D61="",0,'ZoR č. 6'!K61)+IF('ZoR č. 7'!$D61="",0,'ZoR č. 7'!K61)+IF('ZoR č. 8'!$D61="",0,'ZoR č. 8'!K61)+IF('ZoR č. 9'!$D61="",0,'ZoR č. 9'!K61)+IF('ZoR č. 10'!$D61="",0,'ZoR č. 10'!K61)+IF(ZZoR!$D61="",0,ZZoR!K61)</f>
        <v>0</v>
      </c>
      <c r="AB61" s="281">
        <f>IF('ZoR č. 1'!$D61="",0,'ZoR č. 1'!L61)+IF('ZoR č. 2'!$D61="",0,'ZoR č. 2'!L61)+IF('ZoR č. 3'!$D61="",0,'ZoR č. 3'!L61)+IF('ZoR č. 4'!$D61="",0,'ZoR č. 4'!L61)+IF('ZoR č. 5'!$D61="",0,'ZoR č. 5'!L61)+IF('ZoR č. 6'!$D61="",0,'ZoR č. 6'!L61)+IF('ZoR č. 7'!$D61="",0,'ZoR č. 7'!L61)+IF('ZoR č. 8'!$D61="",0,'ZoR č. 8'!L61)+IF('ZoR č. 9'!$D61="",0,'ZoR č. 9'!L61)+IF('ZoR č. 10'!$D61="",0,'ZoR č. 10'!L61)+IF(ZZoR!$D61="",0,ZZoR!L61)</f>
        <v>0</v>
      </c>
      <c r="AC61" s="281">
        <f>IF('ZoR č. 1'!$D61="",0,'ZoR č. 1'!M61)+IF('ZoR č. 2'!$D61="",0,'ZoR č. 2'!M61)+IF('ZoR č. 3'!$D61="",0,'ZoR č. 3'!M61)+IF('ZoR č. 4'!$D61="",0,'ZoR č. 4'!M61)+IF('ZoR č. 5'!$D61="",0,'ZoR č. 5'!M61)+IF('ZoR č. 6'!$D61="",0,'ZoR č. 6'!M61)+IF('ZoR č. 7'!$D61="",0,'ZoR č. 7'!M61)+IF('ZoR č. 8'!$D61="",0,'ZoR č. 8'!M61)+IF('ZoR č. 9'!$D61="",0,'ZoR č. 9'!M61)+IF('ZoR č. 10'!$D61="",0,'ZoR č. 10'!M61)+IF(ZZoR!$D61="",0,ZZoR!M61)</f>
        <v>0</v>
      </c>
      <c r="AE61" s="282" t="str">
        <f t="shared" si="3"/>
        <v/>
      </c>
    </row>
    <row r="62" spans="2:31" x14ac:dyDescent="0.25">
      <c r="B62" s="9" t="s">
        <v>195</v>
      </c>
      <c r="C62" s="98" t="str">
        <f>IF(COUNTA('Přehled partnerů'!C62:D62)&lt;&gt;2,"partner neuveden",IF('Přehled partnerů'!K62="ANO",'Přehled partnerů'!C62,"v tomto období nerelevantní"))</f>
        <v>partner neuveden</v>
      </c>
      <c r="D62" s="108" t="str">
        <f>IF(COUNTA('Přehled partnerů'!C62:D62)&lt;&gt;2,"",IF('Přehled partnerů'!K62="ANO",'Přehled partnerů'!D62,""))</f>
        <v/>
      </c>
      <c r="E62" s="21" t="str">
        <f t="shared" si="0"/>
        <v/>
      </c>
      <c r="F62" s="114" t="str">
        <f t="shared" si="1"/>
        <v/>
      </c>
      <c r="G62" s="125">
        <v>0</v>
      </c>
      <c r="H62" s="126">
        <v>0</v>
      </c>
      <c r="I62" s="126">
        <v>0</v>
      </c>
      <c r="J62" s="126">
        <v>0</v>
      </c>
      <c r="K62" s="16">
        <v>0</v>
      </c>
      <c r="L62" s="16">
        <v>0</v>
      </c>
      <c r="M62" s="20">
        <v>0</v>
      </c>
      <c r="N62" s="58" t="str">
        <f t="shared" si="2"/>
        <v/>
      </c>
      <c r="O62" s="267">
        <f>IF('Rozpočet + Žádosti o změnu'!$ER$2="ano",'Rozpočet + Žádosti o změnu'!EL62,IF('Rozpočet + Žádosti o změnu'!$EF$2="ano",'Rozpočet + Žádosti o změnu'!DZ62,IF('Rozpočet + Žádosti o změnu'!$DT$2="ano",'Rozpočet + Žádosti o změnu'!DN62,IF('Rozpočet + Žádosti o změnu'!$DH$2="ano",'Rozpočet + Žádosti o změnu'!DB62,IF('Rozpočet + Žádosti o změnu'!$CV$2="ano",'Rozpočet + Žádosti o změnu'!CP62,IF('Rozpočet + Žádosti o změnu'!$CJ$2="ano",'Rozpočet + Žádosti o změnu'!CD62,IF('Rozpočet + Žádosti o změnu'!$BX$2="ano",'Rozpočet + Žádosti o změnu'!BR62,IF('Rozpočet + Žádosti o změnu'!$BL$2="ano",'Rozpočet + Žádosti o změnu'!BF62,IF('Rozpočet + Žádosti o změnu'!$AZ$2="ano",'Rozpočet + Žádosti o změnu'!AT62,IF('Rozpočet + Žádosti o změnu'!$AN$2="ano",'Rozpočet + Žádosti o změnu'!AH62,'Rozpočet + Žádosti o změnu'!H62))))))))))</f>
        <v>0</v>
      </c>
      <c r="P62" s="267">
        <f>IF('Rozpočet + Žádosti o změnu'!$ER$2="ano",'Rozpočet + Žádosti o změnu'!EM62,IF('Rozpočet + Žádosti o změnu'!$EF$2="ano",'Rozpočet + Žádosti o změnu'!EA62,IF('Rozpočet + Žádosti o změnu'!$DT$2="ano",'Rozpočet + Žádosti o změnu'!DO62,IF('Rozpočet + Žádosti o změnu'!$DH$2="ano",'Rozpočet + Žádosti o změnu'!DC62,IF('Rozpočet + Žádosti o změnu'!$CV$2="ano",'Rozpočet + Žádosti o změnu'!CQ62,IF('Rozpočet + Žádosti o změnu'!$CJ$2="ano",'Rozpočet + Žádosti o změnu'!CE62,IF('Rozpočet + Žádosti o změnu'!$BX$2="ano",'Rozpočet + Žádosti o změnu'!BS62,IF('Rozpočet + Žádosti o změnu'!$BL$2="ano",'Rozpočet + Žádosti o změnu'!BG62,IF('Rozpočet + Žádosti o změnu'!$AZ$2="ano",'Rozpočet + Žádosti o změnu'!AU62,IF('Rozpočet + Žádosti o změnu'!$AN$2="ano",'Rozpočet + Žádosti o změnu'!AI62,'Rozpočet + Žádosti o změnu'!I62))))))))))</f>
        <v>0</v>
      </c>
      <c r="Q62" s="267">
        <f>IF('Rozpočet + Žádosti o změnu'!$ER$2="ano",'Rozpočet + Žádosti o změnu'!EN62,IF('Rozpočet + Žádosti o změnu'!$EF$2="ano",'Rozpočet + Žádosti o změnu'!EB62,IF('Rozpočet + Žádosti o změnu'!$DT$2="ano",'Rozpočet + Žádosti o změnu'!DP62,IF('Rozpočet + Žádosti o změnu'!$DH$2="ano",'Rozpočet + Žádosti o změnu'!DD62,IF('Rozpočet + Žádosti o změnu'!$CV$2="ano",'Rozpočet + Žádosti o změnu'!CR62,IF('Rozpočet + Žádosti o změnu'!$CJ$2="ano",'Rozpočet + Žádosti o změnu'!CF62,IF('Rozpočet + Žádosti o změnu'!$BX$2="ano",'Rozpočet + Žádosti o změnu'!BT62,IF('Rozpočet + Žádosti o změnu'!$BL$2="ano",'Rozpočet + Žádosti o změnu'!BH62,IF('Rozpočet + Žádosti o změnu'!$AZ$2="ano",'Rozpočet + Žádosti o změnu'!AV62,IF('Rozpočet + Žádosti o změnu'!$AN$2="ano",'Rozpočet + Žádosti o změnu'!AJ62,'Rozpočet + Žádosti o změnu'!J62))))))))))</f>
        <v>0</v>
      </c>
      <c r="R62" s="267">
        <f>IF('Rozpočet + Žádosti o změnu'!$ER$2="ano",'Rozpočet + Žádosti o změnu'!EO62,IF('Rozpočet + Žádosti o změnu'!$EF$2="ano",'Rozpočet + Žádosti o změnu'!EC62,IF('Rozpočet + Žádosti o změnu'!$DT$2="ano",'Rozpočet + Žádosti o změnu'!DQ62,IF('Rozpočet + Žádosti o změnu'!$DH$2="ano",'Rozpočet + Žádosti o změnu'!DE62,IF('Rozpočet + Žádosti o změnu'!$CV$2="ano",'Rozpočet + Žádosti o změnu'!CS62,IF('Rozpočet + Žádosti o změnu'!$CJ$2="ano",'Rozpočet + Žádosti o změnu'!CG62,IF('Rozpočet + Žádosti o změnu'!$BX$2="ano",'Rozpočet + Žádosti o změnu'!BU62,IF('Rozpočet + Žádosti o změnu'!$BL$2="ano",'Rozpočet + Žádosti o změnu'!BI62,IF('Rozpočet + Žádosti o změnu'!$AZ$2="ano",'Rozpočet + Žádosti o změnu'!AW62,IF('Rozpočet + Žádosti o změnu'!$AN$2="ano",'Rozpočet + Žádosti o změnu'!AK62,'Rozpočet + Žádosti o změnu'!K62))))))))))</f>
        <v>0</v>
      </c>
      <c r="S62" s="267">
        <f>IF('Rozpočet + Žádosti o změnu'!$ER$2="ano",'Rozpočet + Žádosti o změnu'!EP62,IF('Rozpočet + Žádosti o změnu'!$EF$2="ano",'Rozpočet + Žádosti o změnu'!ED62,IF('Rozpočet + Žádosti o změnu'!$DT$2="ano",'Rozpočet + Žádosti o změnu'!DR62,IF('Rozpočet + Žádosti o změnu'!$DH$2="ano",'Rozpočet + Žádosti o změnu'!DF62,IF('Rozpočet + Žádosti o změnu'!$CV$2="ano",'Rozpočet + Žádosti o změnu'!CT62,IF('Rozpočet + Žádosti o změnu'!$CJ$2="ano",'Rozpočet + Žádosti o změnu'!CH62,IF('Rozpočet + Žádosti o změnu'!$BX$2="ano",'Rozpočet + Žádosti o změnu'!BV62,IF('Rozpočet + Žádosti o změnu'!$BL$2="ano",'Rozpočet + Žádosti o změnu'!BJ62,IF('Rozpočet + Žádosti o změnu'!$AZ$2="ano",'Rozpočet + Žádosti o změnu'!AX62,IF('Rozpočet + Žádosti o změnu'!$AN$2="ano",'Rozpočet + Žádosti o změnu'!AL62,'Rozpočet + Žádosti o změnu'!L62))))))))))</f>
        <v>0</v>
      </c>
      <c r="T62" s="267">
        <f>IF('Rozpočet + Žádosti o změnu'!$ER$2="ano",'Rozpočet + Žádosti o změnu'!EQ62,IF('Rozpočet + Žádosti o změnu'!$EF$2="ano",'Rozpočet + Žádosti o změnu'!EE62,IF('Rozpočet + Žádosti o změnu'!$DT$2="ano",'Rozpočet + Žádosti o změnu'!DS62,IF('Rozpočet + Žádosti o změnu'!$DH$2="ano",'Rozpočet + Žádosti o změnu'!DG62,IF('Rozpočet + Žádosti o změnu'!$CV$2="ano",'Rozpočet + Žádosti o změnu'!CU62,IF('Rozpočet + Žádosti o změnu'!$CJ$2="ano",'Rozpočet + Žádosti o změnu'!CI62,IF('Rozpočet + Žádosti o změnu'!$BX$2="ano",'Rozpočet + Žádosti o změnu'!BW62,IF('Rozpočet + Žádosti o změnu'!$BL$2="ano",'Rozpočet + Žádosti o změnu'!BK62,IF('Rozpočet + Žádosti o změnu'!$AZ$2="ano",'Rozpočet + Žádosti o změnu'!AY62,IF('Rozpočet + Žádosti o změnu'!$AN$2="ano",'Rozpočet + Žádosti o změnu'!AM62,'Rozpočet + Žádosti o změnu'!M62))))))))))</f>
        <v>0</v>
      </c>
      <c r="U62" s="267">
        <f>IF('Rozpočet + Žádosti o změnu'!$ER$2="ano",'Rozpočet + Žádosti o změnu'!ER62,IF('Rozpočet + Žádosti o změnu'!$EF$2="ano",'Rozpočet + Žádosti o změnu'!EF62,IF('Rozpočet + Žádosti o změnu'!$DT$2="ano",'Rozpočet + Žádosti o změnu'!DT62,IF('Rozpočet + Žádosti o změnu'!$DH$2="ano",'Rozpočet + Žádosti o změnu'!DH62,IF('Rozpočet + Žádosti o změnu'!$CV$2="ano",'Rozpočet + Žádosti o změnu'!CV62,IF('Rozpočet + Žádosti o změnu'!$CJ$2="ano",'Rozpočet + Žádosti o změnu'!CJ62,IF('Rozpočet + Žádosti o změnu'!$BX$2="ano",'Rozpočet + Žádosti o změnu'!BX62,IF('Rozpočet + Žádosti o změnu'!$BL$2="ano",'Rozpočet + Žádosti o změnu'!BL62,IF('Rozpočet + Žádosti o změnu'!$AZ$2="ano",'Rozpočet + Žádosti o změnu'!AZ62,IF('Rozpočet + Žádosti o změnu'!$AN$2="ano",'Rozpočet + Žádosti o změnu'!AN62,'Rozpočet + Žádosti o změnu'!N62))))))))))</f>
        <v>0</v>
      </c>
      <c r="W62" s="281">
        <f>IF('ZoR č. 1'!$D62="",0,'ZoR č. 1'!G62)+IF('ZoR č. 2'!$D62="",0,'ZoR č. 2'!G62)+IF('ZoR č. 3'!$D62="",0,'ZoR č. 3'!G62)+IF('ZoR č. 4'!$D62="",0,'ZoR č. 4'!G62)+IF('ZoR č. 5'!$D62="",0,'ZoR č. 5'!G62)+IF('ZoR č. 6'!$D62="",0,'ZoR č. 6'!G62)+IF('ZoR č. 7'!$D62="",0,'ZoR č. 7'!G62)+IF('ZoR č. 8'!$D62="",0,'ZoR č. 8'!G62)+IF('ZoR č. 9'!$D62="",0,'ZoR č. 9'!G62)+IF('ZoR č. 10'!$D62="",0,'ZoR č. 10'!G62)+IF(ZZoR!$D62="",0,ZZoR!G62)</f>
        <v>0</v>
      </c>
      <c r="X62" s="281">
        <f>IF('ZoR č. 1'!$D62="",0,'ZoR č. 1'!H62)+IF('ZoR č. 2'!$D62="",0,'ZoR č. 2'!H62)+IF('ZoR č. 3'!$D62="",0,'ZoR č. 3'!H62)+IF('ZoR č. 4'!$D62="",0,'ZoR č. 4'!H62)+IF('ZoR č. 5'!$D62="",0,'ZoR č. 5'!H62)+IF('ZoR č. 6'!$D62="",0,'ZoR č. 6'!H62)+IF('ZoR č. 7'!$D62="",0,'ZoR č. 7'!H62)+IF('ZoR č. 8'!$D62="",0,'ZoR č. 8'!H62)+IF('ZoR č. 9'!$D62="",0,'ZoR č. 9'!H62)+IF('ZoR č. 10'!$D62="",0,'ZoR č. 10'!H62)+IF(ZZoR!$D62="",0,ZZoR!H62)</f>
        <v>0</v>
      </c>
      <c r="Y62" s="281">
        <f>IF('ZoR č. 1'!$D62="",0,'ZoR č. 1'!I62)+IF('ZoR č. 2'!$D62="",0,'ZoR č. 2'!I62)+IF('ZoR č. 3'!$D62="",0,'ZoR č. 3'!I62)+IF('ZoR č. 4'!$D62="",0,'ZoR č. 4'!I62)+IF('ZoR č. 5'!$D62="",0,'ZoR č. 5'!I62)+IF('ZoR č. 6'!$D62="",0,'ZoR č. 6'!I62)+IF('ZoR č. 7'!$D62="",0,'ZoR č. 7'!I62)+IF('ZoR č. 8'!$D62="",0,'ZoR č. 8'!I62)+IF('ZoR č. 9'!$D62="",0,'ZoR č. 9'!I62)+IF('ZoR č. 10'!$D62="",0,'ZoR č. 10'!I62)+IF(ZZoR!$D62="",0,ZZoR!I62)</f>
        <v>0</v>
      </c>
      <c r="Z62" s="281">
        <f>IF('ZoR č. 1'!$D62="",0,'ZoR č. 1'!J62)+IF('ZoR č. 2'!$D62="",0,'ZoR č. 2'!J62)+IF('ZoR č. 3'!$D62="",0,'ZoR č. 3'!J62)+IF('ZoR č. 4'!$D62="",0,'ZoR č. 4'!J62)+IF('ZoR č. 5'!$D62="",0,'ZoR č. 5'!J62)+IF('ZoR č. 6'!$D62="",0,'ZoR č. 6'!J62)+IF('ZoR č. 7'!$D62="",0,'ZoR č. 7'!J62)+IF('ZoR č. 8'!$D62="",0,'ZoR č. 8'!J62)+IF('ZoR č. 9'!$D62="",0,'ZoR č. 9'!J62)+IF('ZoR č. 10'!$D62="",0,'ZoR č. 10'!J62)+IF(ZZoR!$D62="",0,ZZoR!J62)</f>
        <v>0</v>
      </c>
      <c r="AA62" s="281">
        <f>IF('ZoR č. 1'!$D62="",0,'ZoR č. 1'!K62)+IF('ZoR č. 2'!$D62="",0,'ZoR č. 2'!K62)+IF('ZoR č. 3'!$D62="",0,'ZoR č. 3'!K62)+IF('ZoR č. 4'!$D62="",0,'ZoR č. 4'!K62)+IF('ZoR č. 5'!$D62="",0,'ZoR č. 5'!K62)+IF('ZoR č. 6'!$D62="",0,'ZoR č. 6'!K62)+IF('ZoR č. 7'!$D62="",0,'ZoR č. 7'!K62)+IF('ZoR č. 8'!$D62="",0,'ZoR č. 8'!K62)+IF('ZoR č. 9'!$D62="",0,'ZoR č. 9'!K62)+IF('ZoR č. 10'!$D62="",0,'ZoR č. 10'!K62)+IF(ZZoR!$D62="",0,ZZoR!K62)</f>
        <v>0</v>
      </c>
      <c r="AB62" s="281">
        <f>IF('ZoR č. 1'!$D62="",0,'ZoR č. 1'!L62)+IF('ZoR č. 2'!$D62="",0,'ZoR č. 2'!L62)+IF('ZoR č. 3'!$D62="",0,'ZoR č. 3'!L62)+IF('ZoR č. 4'!$D62="",0,'ZoR č. 4'!L62)+IF('ZoR č. 5'!$D62="",0,'ZoR č. 5'!L62)+IF('ZoR č. 6'!$D62="",0,'ZoR č. 6'!L62)+IF('ZoR č. 7'!$D62="",0,'ZoR č. 7'!L62)+IF('ZoR č. 8'!$D62="",0,'ZoR č. 8'!L62)+IF('ZoR č. 9'!$D62="",0,'ZoR č. 9'!L62)+IF('ZoR č. 10'!$D62="",0,'ZoR č. 10'!L62)+IF(ZZoR!$D62="",0,ZZoR!L62)</f>
        <v>0</v>
      </c>
      <c r="AC62" s="281">
        <f>IF('ZoR č. 1'!$D62="",0,'ZoR č. 1'!M62)+IF('ZoR č. 2'!$D62="",0,'ZoR č. 2'!M62)+IF('ZoR č. 3'!$D62="",0,'ZoR č. 3'!M62)+IF('ZoR č. 4'!$D62="",0,'ZoR č. 4'!M62)+IF('ZoR č. 5'!$D62="",0,'ZoR č. 5'!M62)+IF('ZoR č. 6'!$D62="",0,'ZoR č. 6'!M62)+IF('ZoR č. 7'!$D62="",0,'ZoR č. 7'!M62)+IF('ZoR č. 8'!$D62="",0,'ZoR č. 8'!M62)+IF('ZoR č. 9'!$D62="",0,'ZoR č. 9'!M62)+IF('ZoR č. 10'!$D62="",0,'ZoR č. 10'!M62)+IF(ZZoR!$D62="",0,ZZoR!M62)</f>
        <v>0</v>
      </c>
      <c r="AE62" s="282" t="str">
        <f t="shared" si="3"/>
        <v/>
      </c>
    </row>
    <row r="63" spans="2:31" x14ac:dyDescent="0.25">
      <c r="B63" s="9" t="s">
        <v>196</v>
      </c>
      <c r="C63" s="98" t="str">
        <f>IF(COUNTA('Přehled partnerů'!C63:D63)&lt;&gt;2,"partner neuveden",IF('Přehled partnerů'!K63="ANO",'Přehled partnerů'!C63,"v tomto období nerelevantní"))</f>
        <v>partner neuveden</v>
      </c>
      <c r="D63" s="108" t="str">
        <f>IF(COUNTA('Přehled partnerů'!C63:D63)&lt;&gt;2,"",IF('Přehled partnerů'!K63="ANO",'Přehled partnerů'!D63,""))</f>
        <v/>
      </c>
      <c r="E63" s="21" t="str">
        <f t="shared" si="0"/>
        <v/>
      </c>
      <c r="F63" s="114" t="str">
        <f t="shared" si="1"/>
        <v/>
      </c>
      <c r="G63" s="125">
        <v>0</v>
      </c>
      <c r="H63" s="126">
        <v>0</v>
      </c>
      <c r="I63" s="126">
        <v>0</v>
      </c>
      <c r="J63" s="126">
        <v>0</v>
      </c>
      <c r="K63" s="16">
        <v>0</v>
      </c>
      <c r="L63" s="16">
        <v>0</v>
      </c>
      <c r="M63" s="20">
        <v>0</v>
      </c>
      <c r="N63" s="58" t="str">
        <f t="shared" si="2"/>
        <v/>
      </c>
      <c r="O63" s="267">
        <f>IF('Rozpočet + Žádosti o změnu'!$ER$2="ano",'Rozpočet + Žádosti o změnu'!EL63,IF('Rozpočet + Žádosti o změnu'!$EF$2="ano",'Rozpočet + Žádosti o změnu'!DZ63,IF('Rozpočet + Žádosti o změnu'!$DT$2="ano",'Rozpočet + Žádosti o změnu'!DN63,IF('Rozpočet + Žádosti o změnu'!$DH$2="ano",'Rozpočet + Žádosti o změnu'!DB63,IF('Rozpočet + Žádosti o změnu'!$CV$2="ano",'Rozpočet + Žádosti o změnu'!CP63,IF('Rozpočet + Žádosti o změnu'!$CJ$2="ano",'Rozpočet + Žádosti o změnu'!CD63,IF('Rozpočet + Žádosti o změnu'!$BX$2="ano",'Rozpočet + Žádosti o změnu'!BR63,IF('Rozpočet + Žádosti o změnu'!$BL$2="ano",'Rozpočet + Žádosti o změnu'!BF63,IF('Rozpočet + Žádosti o změnu'!$AZ$2="ano",'Rozpočet + Žádosti o změnu'!AT63,IF('Rozpočet + Žádosti o změnu'!$AN$2="ano",'Rozpočet + Žádosti o změnu'!AH63,'Rozpočet + Žádosti o změnu'!H63))))))))))</f>
        <v>0</v>
      </c>
      <c r="P63" s="267">
        <f>IF('Rozpočet + Žádosti o změnu'!$ER$2="ano",'Rozpočet + Žádosti o změnu'!EM63,IF('Rozpočet + Žádosti o změnu'!$EF$2="ano",'Rozpočet + Žádosti o změnu'!EA63,IF('Rozpočet + Žádosti o změnu'!$DT$2="ano",'Rozpočet + Žádosti o změnu'!DO63,IF('Rozpočet + Žádosti o změnu'!$DH$2="ano",'Rozpočet + Žádosti o změnu'!DC63,IF('Rozpočet + Žádosti o změnu'!$CV$2="ano",'Rozpočet + Žádosti o změnu'!CQ63,IF('Rozpočet + Žádosti o změnu'!$CJ$2="ano",'Rozpočet + Žádosti o změnu'!CE63,IF('Rozpočet + Žádosti o změnu'!$BX$2="ano",'Rozpočet + Žádosti o změnu'!BS63,IF('Rozpočet + Žádosti o změnu'!$BL$2="ano",'Rozpočet + Žádosti o změnu'!BG63,IF('Rozpočet + Žádosti o změnu'!$AZ$2="ano",'Rozpočet + Žádosti o změnu'!AU63,IF('Rozpočet + Žádosti o změnu'!$AN$2="ano",'Rozpočet + Žádosti o změnu'!AI63,'Rozpočet + Žádosti o změnu'!I63))))))))))</f>
        <v>0</v>
      </c>
      <c r="Q63" s="267">
        <f>IF('Rozpočet + Žádosti o změnu'!$ER$2="ano",'Rozpočet + Žádosti o změnu'!EN63,IF('Rozpočet + Žádosti o změnu'!$EF$2="ano",'Rozpočet + Žádosti o změnu'!EB63,IF('Rozpočet + Žádosti o změnu'!$DT$2="ano",'Rozpočet + Žádosti o změnu'!DP63,IF('Rozpočet + Žádosti o změnu'!$DH$2="ano",'Rozpočet + Žádosti o změnu'!DD63,IF('Rozpočet + Žádosti o změnu'!$CV$2="ano",'Rozpočet + Žádosti o změnu'!CR63,IF('Rozpočet + Žádosti o změnu'!$CJ$2="ano",'Rozpočet + Žádosti o změnu'!CF63,IF('Rozpočet + Žádosti o změnu'!$BX$2="ano",'Rozpočet + Žádosti o změnu'!BT63,IF('Rozpočet + Žádosti o změnu'!$BL$2="ano",'Rozpočet + Žádosti o změnu'!BH63,IF('Rozpočet + Žádosti o změnu'!$AZ$2="ano",'Rozpočet + Žádosti o změnu'!AV63,IF('Rozpočet + Žádosti o změnu'!$AN$2="ano",'Rozpočet + Žádosti o změnu'!AJ63,'Rozpočet + Žádosti o změnu'!J63))))))))))</f>
        <v>0</v>
      </c>
      <c r="R63" s="267">
        <f>IF('Rozpočet + Žádosti o změnu'!$ER$2="ano",'Rozpočet + Žádosti o změnu'!EO63,IF('Rozpočet + Žádosti o změnu'!$EF$2="ano",'Rozpočet + Žádosti o změnu'!EC63,IF('Rozpočet + Žádosti o změnu'!$DT$2="ano",'Rozpočet + Žádosti o změnu'!DQ63,IF('Rozpočet + Žádosti o změnu'!$DH$2="ano",'Rozpočet + Žádosti o změnu'!DE63,IF('Rozpočet + Žádosti o změnu'!$CV$2="ano",'Rozpočet + Žádosti o změnu'!CS63,IF('Rozpočet + Žádosti o změnu'!$CJ$2="ano",'Rozpočet + Žádosti o změnu'!CG63,IF('Rozpočet + Žádosti o změnu'!$BX$2="ano",'Rozpočet + Žádosti o změnu'!BU63,IF('Rozpočet + Žádosti o změnu'!$BL$2="ano",'Rozpočet + Žádosti o změnu'!BI63,IF('Rozpočet + Žádosti o změnu'!$AZ$2="ano",'Rozpočet + Žádosti o změnu'!AW63,IF('Rozpočet + Žádosti o změnu'!$AN$2="ano",'Rozpočet + Žádosti o změnu'!AK63,'Rozpočet + Žádosti o změnu'!K63))))))))))</f>
        <v>0</v>
      </c>
      <c r="S63" s="267">
        <f>IF('Rozpočet + Žádosti o změnu'!$ER$2="ano",'Rozpočet + Žádosti o změnu'!EP63,IF('Rozpočet + Žádosti o změnu'!$EF$2="ano",'Rozpočet + Žádosti o změnu'!ED63,IF('Rozpočet + Žádosti o změnu'!$DT$2="ano",'Rozpočet + Žádosti o změnu'!DR63,IF('Rozpočet + Žádosti o změnu'!$DH$2="ano",'Rozpočet + Žádosti o změnu'!DF63,IF('Rozpočet + Žádosti o změnu'!$CV$2="ano",'Rozpočet + Žádosti o změnu'!CT63,IF('Rozpočet + Žádosti o změnu'!$CJ$2="ano",'Rozpočet + Žádosti o změnu'!CH63,IF('Rozpočet + Žádosti o změnu'!$BX$2="ano",'Rozpočet + Žádosti o změnu'!BV63,IF('Rozpočet + Žádosti o změnu'!$BL$2="ano",'Rozpočet + Žádosti o změnu'!BJ63,IF('Rozpočet + Žádosti o změnu'!$AZ$2="ano",'Rozpočet + Žádosti o změnu'!AX63,IF('Rozpočet + Žádosti o změnu'!$AN$2="ano",'Rozpočet + Žádosti o změnu'!AL63,'Rozpočet + Žádosti o změnu'!L63))))))))))</f>
        <v>0</v>
      </c>
      <c r="T63" s="267">
        <f>IF('Rozpočet + Žádosti o změnu'!$ER$2="ano",'Rozpočet + Žádosti o změnu'!EQ63,IF('Rozpočet + Žádosti o změnu'!$EF$2="ano",'Rozpočet + Žádosti o změnu'!EE63,IF('Rozpočet + Žádosti o změnu'!$DT$2="ano",'Rozpočet + Žádosti o změnu'!DS63,IF('Rozpočet + Žádosti o změnu'!$DH$2="ano",'Rozpočet + Žádosti o změnu'!DG63,IF('Rozpočet + Žádosti o změnu'!$CV$2="ano",'Rozpočet + Žádosti o změnu'!CU63,IF('Rozpočet + Žádosti o změnu'!$CJ$2="ano",'Rozpočet + Žádosti o změnu'!CI63,IF('Rozpočet + Žádosti o změnu'!$BX$2="ano",'Rozpočet + Žádosti o změnu'!BW63,IF('Rozpočet + Žádosti o změnu'!$BL$2="ano",'Rozpočet + Žádosti o změnu'!BK63,IF('Rozpočet + Žádosti o změnu'!$AZ$2="ano",'Rozpočet + Žádosti o změnu'!AY63,IF('Rozpočet + Žádosti o změnu'!$AN$2="ano",'Rozpočet + Žádosti o změnu'!AM63,'Rozpočet + Žádosti o změnu'!M63))))))))))</f>
        <v>0</v>
      </c>
      <c r="U63" s="267">
        <f>IF('Rozpočet + Žádosti o změnu'!$ER$2="ano",'Rozpočet + Žádosti o změnu'!ER63,IF('Rozpočet + Žádosti o změnu'!$EF$2="ano",'Rozpočet + Žádosti o změnu'!EF63,IF('Rozpočet + Žádosti o změnu'!$DT$2="ano",'Rozpočet + Žádosti o změnu'!DT63,IF('Rozpočet + Žádosti o změnu'!$DH$2="ano",'Rozpočet + Žádosti o změnu'!DH63,IF('Rozpočet + Žádosti o změnu'!$CV$2="ano",'Rozpočet + Žádosti o změnu'!CV63,IF('Rozpočet + Žádosti o změnu'!$CJ$2="ano",'Rozpočet + Žádosti o změnu'!CJ63,IF('Rozpočet + Žádosti o změnu'!$BX$2="ano",'Rozpočet + Žádosti o změnu'!BX63,IF('Rozpočet + Žádosti o změnu'!$BL$2="ano",'Rozpočet + Žádosti o změnu'!BL63,IF('Rozpočet + Žádosti o změnu'!$AZ$2="ano",'Rozpočet + Žádosti o změnu'!AZ63,IF('Rozpočet + Žádosti o změnu'!$AN$2="ano",'Rozpočet + Žádosti o změnu'!AN63,'Rozpočet + Žádosti o změnu'!N63))))))))))</f>
        <v>0</v>
      </c>
      <c r="W63" s="281">
        <f>IF('ZoR č. 1'!$D63="",0,'ZoR č. 1'!G63)+IF('ZoR č. 2'!$D63="",0,'ZoR č. 2'!G63)+IF('ZoR č. 3'!$D63="",0,'ZoR č. 3'!G63)+IF('ZoR č. 4'!$D63="",0,'ZoR č. 4'!G63)+IF('ZoR č. 5'!$D63="",0,'ZoR č. 5'!G63)+IF('ZoR č. 6'!$D63="",0,'ZoR č. 6'!G63)+IF('ZoR č. 7'!$D63="",0,'ZoR č. 7'!G63)+IF('ZoR č. 8'!$D63="",0,'ZoR č. 8'!G63)+IF('ZoR č. 9'!$D63="",0,'ZoR č. 9'!G63)+IF('ZoR č. 10'!$D63="",0,'ZoR č. 10'!G63)+IF(ZZoR!$D63="",0,ZZoR!G63)</f>
        <v>0</v>
      </c>
      <c r="X63" s="281">
        <f>IF('ZoR č. 1'!$D63="",0,'ZoR č. 1'!H63)+IF('ZoR č. 2'!$D63="",0,'ZoR č. 2'!H63)+IF('ZoR č. 3'!$D63="",0,'ZoR č. 3'!H63)+IF('ZoR č. 4'!$D63="",0,'ZoR č. 4'!H63)+IF('ZoR č. 5'!$D63="",0,'ZoR č. 5'!H63)+IF('ZoR č. 6'!$D63="",0,'ZoR č. 6'!H63)+IF('ZoR č. 7'!$D63="",0,'ZoR č. 7'!H63)+IF('ZoR č. 8'!$D63="",0,'ZoR č. 8'!H63)+IF('ZoR č. 9'!$D63="",0,'ZoR č. 9'!H63)+IF('ZoR č. 10'!$D63="",0,'ZoR č. 10'!H63)+IF(ZZoR!$D63="",0,ZZoR!H63)</f>
        <v>0</v>
      </c>
      <c r="Y63" s="281">
        <f>IF('ZoR č. 1'!$D63="",0,'ZoR č. 1'!I63)+IF('ZoR č. 2'!$D63="",0,'ZoR č. 2'!I63)+IF('ZoR č. 3'!$D63="",0,'ZoR č. 3'!I63)+IF('ZoR č. 4'!$D63="",0,'ZoR č. 4'!I63)+IF('ZoR č. 5'!$D63="",0,'ZoR č. 5'!I63)+IF('ZoR č. 6'!$D63="",0,'ZoR č. 6'!I63)+IF('ZoR č. 7'!$D63="",0,'ZoR č. 7'!I63)+IF('ZoR č. 8'!$D63="",0,'ZoR č. 8'!I63)+IF('ZoR č. 9'!$D63="",0,'ZoR č. 9'!I63)+IF('ZoR č. 10'!$D63="",0,'ZoR č. 10'!I63)+IF(ZZoR!$D63="",0,ZZoR!I63)</f>
        <v>0</v>
      </c>
      <c r="Z63" s="281">
        <f>IF('ZoR č. 1'!$D63="",0,'ZoR č. 1'!J63)+IF('ZoR č. 2'!$D63="",0,'ZoR č. 2'!J63)+IF('ZoR č. 3'!$D63="",0,'ZoR č. 3'!J63)+IF('ZoR č. 4'!$D63="",0,'ZoR č. 4'!J63)+IF('ZoR č. 5'!$D63="",0,'ZoR č. 5'!J63)+IF('ZoR č. 6'!$D63="",0,'ZoR č. 6'!J63)+IF('ZoR č. 7'!$D63="",0,'ZoR č. 7'!J63)+IF('ZoR č. 8'!$D63="",0,'ZoR č. 8'!J63)+IF('ZoR č. 9'!$D63="",0,'ZoR č. 9'!J63)+IF('ZoR č. 10'!$D63="",0,'ZoR č. 10'!J63)+IF(ZZoR!$D63="",0,ZZoR!J63)</f>
        <v>0</v>
      </c>
      <c r="AA63" s="281">
        <f>IF('ZoR č. 1'!$D63="",0,'ZoR č. 1'!K63)+IF('ZoR č. 2'!$D63="",0,'ZoR č. 2'!K63)+IF('ZoR č. 3'!$D63="",0,'ZoR č. 3'!K63)+IF('ZoR č. 4'!$D63="",0,'ZoR č. 4'!K63)+IF('ZoR č. 5'!$D63="",0,'ZoR č. 5'!K63)+IF('ZoR č. 6'!$D63="",0,'ZoR č. 6'!K63)+IF('ZoR č. 7'!$D63="",0,'ZoR č. 7'!K63)+IF('ZoR č. 8'!$D63="",0,'ZoR č. 8'!K63)+IF('ZoR č. 9'!$D63="",0,'ZoR č. 9'!K63)+IF('ZoR č. 10'!$D63="",0,'ZoR č. 10'!K63)+IF(ZZoR!$D63="",0,ZZoR!K63)</f>
        <v>0</v>
      </c>
      <c r="AB63" s="281">
        <f>IF('ZoR č. 1'!$D63="",0,'ZoR č. 1'!L63)+IF('ZoR č. 2'!$D63="",0,'ZoR č. 2'!L63)+IF('ZoR č. 3'!$D63="",0,'ZoR č. 3'!L63)+IF('ZoR č. 4'!$D63="",0,'ZoR č. 4'!L63)+IF('ZoR č. 5'!$D63="",0,'ZoR č. 5'!L63)+IF('ZoR č. 6'!$D63="",0,'ZoR č. 6'!L63)+IF('ZoR č. 7'!$D63="",0,'ZoR č. 7'!L63)+IF('ZoR č. 8'!$D63="",0,'ZoR č. 8'!L63)+IF('ZoR č. 9'!$D63="",0,'ZoR č. 9'!L63)+IF('ZoR č. 10'!$D63="",0,'ZoR č. 10'!L63)+IF(ZZoR!$D63="",0,ZZoR!L63)</f>
        <v>0</v>
      </c>
      <c r="AC63" s="281">
        <f>IF('ZoR č. 1'!$D63="",0,'ZoR č. 1'!M63)+IF('ZoR č. 2'!$D63="",0,'ZoR č. 2'!M63)+IF('ZoR č. 3'!$D63="",0,'ZoR č. 3'!M63)+IF('ZoR č. 4'!$D63="",0,'ZoR č. 4'!M63)+IF('ZoR č. 5'!$D63="",0,'ZoR č. 5'!M63)+IF('ZoR č. 6'!$D63="",0,'ZoR č. 6'!M63)+IF('ZoR č. 7'!$D63="",0,'ZoR č. 7'!M63)+IF('ZoR č. 8'!$D63="",0,'ZoR č. 8'!M63)+IF('ZoR č. 9'!$D63="",0,'ZoR č. 9'!M63)+IF('ZoR č. 10'!$D63="",0,'ZoR č. 10'!M63)+IF(ZZoR!$D63="",0,ZZoR!M63)</f>
        <v>0</v>
      </c>
      <c r="AE63" s="282" t="str">
        <f t="shared" si="3"/>
        <v/>
      </c>
    </row>
    <row r="64" spans="2:31" x14ac:dyDescent="0.25">
      <c r="B64" s="9" t="s">
        <v>197</v>
      </c>
      <c r="C64" s="98" t="str">
        <f>IF(COUNTA('Přehled partnerů'!C64:D64)&lt;&gt;2,"partner neuveden",IF('Přehled partnerů'!K64="ANO",'Přehled partnerů'!C64,"v tomto období nerelevantní"))</f>
        <v>partner neuveden</v>
      </c>
      <c r="D64" s="108" t="str">
        <f>IF(COUNTA('Přehled partnerů'!C64:D64)&lt;&gt;2,"",IF('Přehled partnerů'!K64="ANO",'Přehled partnerů'!D64,""))</f>
        <v/>
      </c>
      <c r="E64" s="21" t="str">
        <f t="shared" si="0"/>
        <v/>
      </c>
      <c r="F64" s="114" t="str">
        <f t="shared" si="1"/>
        <v/>
      </c>
      <c r="G64" s="125">
        <v>0</v>
      </c>
      <c r="H64" s="126">
        <v>0</v>
      </c>
      <c r="I64" s="126">
        <v>0</v>
      </c>
      <c r="J64" s="126">
        <v>0</v>
      </c>
      <c r="K64" s="16">
        <v>0</v>
      </c>
      <c r="L64" s="16">
        <v>0</v>
      </c>
      <c r="M64" s="20">
        <v>0</v>
      </c>
      <c r="N64" s="58" t="str">
        <f t="shared" si="2"/>
        <v/>
      </c>
      <c r="O64" s="267">
        <f>IF('Rozpočet + Žádosti o změnu'!$ER$2="ano",'Rozpočet + Žádosti o změnu'!EL64,IF('Rozpočet + Žádosti o změnu'!$EF$2="ano",'Rozpočet + Žádosti o změnu'!DZ64,IF('Rozpočet + Žádosti o změnu'!$DT$2="ano",'Rozpočet + Žádosti o změnu'!DN64,IF('Rozpočet + Žádosti o změnu'!$DH$2="ano",'Rozpočet + Žádosti o změnu'!DB64,IF('Rozpočet + Žádosti o změnu'!$CV$2="ano",'Rozpočet + Žádosti o změnu'!CP64,IF('Rozpočet + Žádosti o změnu'!$CJ$2="ano",'Rozpočet + Žádosti o změnu'!CD64,IF('Rozpočet + Žádosti o změnu'!$BX$2="ano",'Rozpočet + Žádosti o změnu'!BR64,IF('Rozpočet + Žádosti o změnu'!$BL$2="ano",'Rozpočet + Žádosti o změnu'!BF64,IF('Rozpočet + Žádosti o změnu'!$AZ$2="ano",'Rozpočet + Žádosti o změnu'!AT64,IF('Rozpočet + Žádosti o změnu'!$AN$2="ano",'Rozpočet + Žádosti o změnu'!AH64,'Rozpočet + Žádosti o změnu'!H64))))))))))</f>
        <v>0</v>
      </c>
      <c r="P64" s="267">
        <f>IF('Rozpočet + Žádosti o změnu'!$ER$2="ano",'Rozpočet + Žádosti o změnu'!EM64,IF('Rozpočet + Žádosti o změnu'!$EF$2="ano",'Rozpočet + Žádosti o změnu'!EA64,IF('Rozpočet + Žádosti o změnu'!$DT$2="ano",'Rozpočet + Žádosti o změnu'!DO64,IF('Rozpočet + Žádosti o změnu'!$DH$2="ano",'Rozpočet + Žádosti o změnu'!DC64,IF('Rozpočet + Žádosti o změnu'!$CV$2="ano",'Rozpočet + Žádosti o změnu'!CQ64,IF('Rozpočet + Žádosti o změnu'!$CJ$2="ano",'Rozpočet + Žádosti o změnu'!CE64,IF('Rozpočet + Žádosti o změnu'!$BX$2="ano",'Rozpočet + Žádosti o změnu'!BS64,IF('Rozpočet + Žádosti o změnu'!$BL$2="ano",'Rozpočet + Žádosti o změnu'!BG64,IF('Rozpočet + Žádosti o změnu'!$AZ$2="ano",'Rozpočet + Žádosti o změnu'!AU64,IF('Rozpočet + Žádosti o změnu'!$AN$2="ano",'Rozpočet + Žádosti o změnu'!AI64,'Rozpočet + Žádosti o změnu'!I64))))))))))</f>
        <v>0</v>
      </c>
      <c r="Q64" s="267">
        <f>IF('Rozpočet + Žádosti o změnu'!$ER$2="ano",'Rozpočet + Žádosti o změnu'!EN64,IF('Rozpočet + Žádosti o změnu'!$EF$2="ano",'Rozpočet + Žádosti o změnu'!EB64,IF('Rozpočet + Žádosti o změnu'!$DT$2="ano",'Rozpočet + Žádosti o změnu'!DP64,IF('Rozpočet + Žádosti o změnu'!$DH$2="ano",'Rozpočet + Žádosti o změnu'!DD64,IF('Rozpočet + Žádosti o změnu'!$CV$2="ano",'Rozpočet + Žádosti o změnu'!CR64,IF('Rozpočet + Žádosti o změnu'!$CJ$2="ano",'Rozpočet + Žádosti o změnu'!CF64,IF('Rozpočet + Žádosti o změnu'!$BX$2="ano",'Rozpočet + Žádosti o změnu'!BT64,IF('Rozpočet + Žádosti o změnu'!$BL$2="ano",'Rozpočet + Žádosti o změnu'!BH64,IF('Rozpočet + Žádosti o změnu'!$AZ$2="ano",'Rozpočet + Žádosti o změnu'!AV64,IF('Rozpočet + Žádosti o změnu'!$AN$2="ano",'Rozpočet + Žádosti o změnu'!AJ64,'Rozpočet + Žádosti o změnu'!J64))))))))))</f>
        <v>0</v>
      </c>
      <c r="R64" s="267">
        <f>IF('Rozpočet + Žádosti o změnu'!$ER$2="ano",'Rozpočet + Žádosti o změnu'!EO64,IF('Rozpočet + Žádosti o změnu'!$EF$2="ano",'Rozpočet + Žádosti o změnu'!EC64,IF('Rozpočet + Žádosti o změnu'!$DT$2="ano",'Rozpočet + Žádosti o změnu'!DQ64,IF('Rozpočet + Žádosti o změnu'!$DH$2="ano",'Rozpočet + Žádosti o změnu'!DE64,IF('Rozpočet + Žádosti o změnu'!$CV$2="ano",'Rozpočet + Žádosti o změnu'!CS64,IF('Rozpočet + Žádosti o změnu'!$CJ$2="ano",'Rozpočet + Žádosti o změnu'!CG64,IF('Rozpočet + Žádosti o změnu'!$BX$2="ano",'Rozpočet + Žádosti o změnu'!BU64,IF('Rozpočet + Žádosti o změnu'!$BL$2="ano",'Rozpočet + Žádosti o změnu'!BI64,IF('Rozpočet + Žádosti o změnu'!$AZ$2="ano",'Rozpočet + Žádosti o změnu'!AW64,IF('Rozpočet + Žádosti o změnu'!$AN$2="ano",'Rozpočet + Žádosti o změnu'!AK64,'Rozpočet + Žádosti o změnu'!K64))))))))))</f>
        <v>0</v>
      </c>
      <c r="S64" s="267">
        <f>IF('Rozpočet + Žádosti o změnu'!$ER$2="ano",'Rozpočet + Žádosti o změnu'!EP64,IF('Rozpočet + Žádosti o změnu'!$EF$2="ano",'Rozpočet + Žádosti o změnu'!ED64,IF('Rozpočet + Žádosti o změnu'!$DT$2="ano",'Rozpočet + Žádosti o změnu'!DR64,IF('Rozpočet + Žádosti o změnu'!$DH$2="ano",'Rozpočet + Žádosti o změnu'!DF64,IF('Rozpočet + Žádosti o změnu'!$CV$2="ano",'Rozpočet + Žádosti o změnu'!CT64,IF('Rozpočet + Žádosti o změnu'!$CJ$2="ano",'Rozpočet + Žádosti o změnu'!CH64,IF('Rozpočet + Žádosti o změnu'!$BX$2="ano",'Rozpočet + Žádosti o změnu'!BV64,IF('Rozpočet + Žádosti o změnu'!$BL$2="ano",'Rozpočet + Žádosti o změnu'!BJ64,IF('Rozpočet + Žádosti o změnu'!$AZ$2="ano",'Rozpočet + Žádosti o změnu'!AX64,IF('Rozpočet + Žádosti o změnu'!$AN$2="ano",'Rozpočet + Žádosti o změnu'!AL64,'Rozpočet + Žádosti o změnu'!L64))))))))))</f>
        <v>0</v>
      </c>
      <c r="T64" s="267">
        <f>IF('Rozpočet + Žádosti o změnu'!$ER$2="ano",'Rozpočet + Žádosti o změnu'!EQ64,IF('Rozpočet + Žádosti o změnu'!$EF$2="ano",'Rozpočet + Žádosti o změnu'!EE64,IF('Rozpočet + Žádosti o změnu'!$DT$2="ano",'Rozpočet + Žádosti o změnu'!DS64,IF('Rozpočet + Žádosti o změnu'!$DH$2="ano",'Rozpočet + Žádosti o změnu'!DG64,IF('Rozpočet + Žádosti o změnu'!$CV$2="ano",'Rozpočet + Žádosti o změnu'!CU64,IF('Rozpočet + Žádosti o změnu'!$CJ$2="ano",'Rozpočet + Žádosti o změnu'!CI64,IF('Rozpočet + Žádosti o změnu'!$BX$2="ano",'Rozpočet + Žádosti o změnu'!BW64,IF('Rozpočet + Žádosti o změnu'!$BL$2="ano",'Rozpočet + Žádosti o změnu'!BK64,IF('Rozpočet + Žádosti o změnu'!$AZ$2="ano",'Rozpočet + Žádosti o změnu'!AY64,IF('Rozpočet + Žádosti o změnu'!$AN$2="ano",'Rozpočet + Žádosti o změnu'!AM64,'Rozpočet + Žádosti o změnu'!M64))))))))))</f>
        <v>0</v>
      </c>
      <c r="U64" s="267">
        <f>IF('Rozpočet + Žádosti o změnu'!$ER$2="ano",'Rozpočet + Žádosti o změnu'!ER64,IF('Rozpočet + Žádosti o změnu'!$EF$2="ano",'Rozpočet + Žádosti o změnu'!EF64,IF('Rozpočet + Žádosti o změnu'!$DT$2="ano",'Rozpočet + Žádosti o změnu'!DT64,IF('Rozpočet + Žádosti o změnu'!$DH$2="ano",'Rozpočet + Žádosti o změnu'!DH64,IF('Rozpočet + Žádosti o změnu'!$CV$2="ano",'Rozpočet + Žádosti o změnu'!CV64,IF('Rozpočet + Žádosti o změnu'!$CJ$2="ano",'Rozpočet + Žádosti o změnu'!CJ64,IF('Rozpočet + Žádosti o změnu'!$BX$2="ano",'Rozpočet + Žádosti o změnu'!BX64,IF('Rozpočet + Žádosti o změnu'!$BL$2="ano",'Rozpočet + Žádosti o změnu'!BL64,IF('Rozpočet + Žádosti o změnu'!$AZ$2="ano",'Rozpočet + Žádosti o změnu'!AZ64,IF('Rozpočet + Žádosti o změnu'!$AN$2="ano",'Rozpočet + Žádosti o změnu'!AN64,'Rozpočet + Žádosti o změnu'!N64))))))))))</f>
        <v>0</v>
      </c>
      <c r="W64" s="281">
        <f>IF('ZoR č. 1'!$D64="",0,'ZoR č. 1'!G64)+IF('ZoR č. 2'!$D64="",0,'ZoR č. 2'!G64)+IF('ZoR č. 3'!$D64="",0,'ZoR č. 3'!G64)+IF('ZoR č. 4'!$D64="",0,'ZoR č. 4'!G64)+IF('ZoR č. 5'!$D64="",0,'ZoR č. 5'!G64)+IF('ZoR č. 6'!$D64="",0,'ZoR č. 6'!G64)+IF('ZoR č. 7'!$D64="",0,'ZoR č. 7'!G64)+IF('ZoR č. 8'!$D64="",0,'ZoR č. 8'!G64)+IF('ZoR č. 9'!$D64="",0,'ZoR č. 9'!G64)+IF('ZoR č. 10'!$D64="",0,'ZoR č. 10'!G64)+IF(ZZoR!$D64="",0,ZZoR!G64)</f>
        <v>0</v>
      </c>
      <c r="X64" s="281">
        <f>IF('ZoR č. 1'!$D64="",0,'ZoR č. 1'!H64)+IF('ZoR č. 2'!$D64="",0,'ZoR č. 2'!H64)+IF('ZoR č. 3'!$D64="",0,'ZoR č. 3'!H64)+IF('ZoR č. 4'!$D64="",0,'ZoR č. 4'!H64)+IF('ZoR č. 5'!$D64="",0,'ZoR č. 5'!H64)+IF('ZoR č. 6'!$D64="",0,'ZoR č. 6'!H64)+IF('ZoR č. 7'!$D64="",0,'ZoR č. 7'!H64)+IF('ZoR č. 8'!$D64="",0,'ZoR č. 8'!H64)+IF('ZoR č. 9'!$D64="",0,'ZoR č. 9'!H64)+IF('ZoR č. 10'!$D64="",0,'ZoR č. 10'!H64)+IF(ZZoR!$D64="",0,ZZoR!H64)</f>
        <v>0</v>
      </c>
      <c r="Y64" s="281">
        <f>IF('ZoR č. 1'!$D64="",0,'ZoR č. 1'!I64)+IF('ZoR č. 2'!$D64="",0,'ZoR č. 2'!I64)+IF('ZoR č. 3'!$D64="",0,'ZoR č. 3'!I64)+IF('ZoR č. 4'!$D64="",0,'ZoR č. 4'!I64)+IF('ZoR č. 5'!$D64="",0,'ZoR č. 5'!I64)+IF('ZoR č. 6'!$D64="",0,'ZoR č. 6'!I64)+IF('ZoR č. 7'!$D64="",0,'ZoR č. 7'!I64)+IF('ZoR č. 8'!$D64="",0,'ZoR č. 8'!I64)+IF('ZoR č. 9'!$D64="",0,'ZoR č. 9'!I64)+IF('ZoR č. 10'!$D64="",0,'ZoR č. 10'!I64)+IF(ZZoR!$D64="",0,ZZoR!I64)</f>
        <v>0</v>
      </c>
      <c r="Z64" s="281">
        <f>IF('ZoR č. 1'!$D64="",0,'ZoR č. 1'!J64)+IF('ZoR č. 2'!$D64="",0,'ZoR č. 2'!J64)+IF('ZoR č. 3'!$D64="",0,'ZoR č. 3'!J64)+IF('ZoR č. 4'!$D64="",0,'ZoR č. 4'!J64)+IF('ZoR č. 5'!$D64="",0,'ZoR č. 5'!J64)+IF('ZoR č. 6'!$D64="",0,'ZoR č. 6'!J64)+IF('ZoR č. 7'!$D64="",0,'ZoR č. 7'!J64)+IF('ZoR č. 8'!$D64="",0,'ZoR č. 8'!J64)+IF('ZoR č. 9'!$D64="",0,'ZoR č. 9'!J64)+IF('ZoR č. 10'!$D64="",0,'ZoR č. 10'!J64)+IF(ZZoR!$D64="",0,ZZoR!J64)</f>
        <v>0</v>
      </c>
      <c r="AA64" s="281">
        <f>IF('ZoR č. 1'!$D64="",0,'ZoR č. 1'!K64)+IF('ZoR č. 2'!$D64="",0,'ZoR č. 2'!K64)+IF('ZoR č. 3'!$D64="",0,'ZoR č. 3'!K64)+IF('ZoR č. 4'!$D64="",0,'ZoR č. 4'!K64)+IF('ZoR č. 5'!$D64="",0,'ZoR č. 5'!K64)+IF('ZoR č. 6'!$D64="",0,'ZoR č. 6'!K64)+IF('ZoR č. 7'!$D64="",0,'ZoR č. 7'!K64)+IF('ZoR č. 8'!$D64="",0,'ZoR č. 8'!K64)+IF('ZoR č. 9'!$D64="",0,'ZoR č. 9'!K64)+IF('ZoR č. 10'!$D64="",0,'ZoR č. 10'!K64)+IF(ZZoR!$D64="",0,ZZoR!K64)</f>
        <v>0</v>
      </c>
      <c r="AB64" s="281">
        <f>IF('ZoR č. 1'!$D64="",0,'ZoR č. 1'!L64)+IF('ZoR č. 2'!$D64="",0,'ZoR č. 2'!L64)+IF('ZoR č. 3'!$D64="",0,'ZoR č. 3'!L64)+IF('ZoR č. 4'!$D64="",0,'ZoR č. 4'!L64)+IF('ZoR č. 5'!$D64="",0,'ZoR č. 5'!L64)+IF('ZoR č. 6'!$D64="",0,'ZoR č. 6'!L64)+IF('ZoR č. 7'!$D64="",0,'ZoR č. 7'!L64)+IF('ZoR č. 8'!$D64="",0,'ZoR č. 8'!L64)+IF('ZoR č. 9'!$D64="",0,'ZoR č. 9'!L64)+IF('ZoR č. 10'!$D64="",0,'ZoR č. 10'!L64)+IF(ZZoR!$D64="",0,ZZoR!L64)</f>
        <v>0</v>
      </c>
      <c r="AC64" s="281">
        <f>IF('ZoR č. 1'!$D64="",0,'ZoR č. 1'!M64)+IF('ZoR č. 2'!$D64="",0,'ZoR č. 2'!M64)+IF('ZoR č. 3'!$D64="",0,'ZoR č. 3'!M64)+IF('ZoR č. 4'!$D64="",0,'ZoR č. 4'!M64)+IF('ZoR č. 5'!$D64="",0,'ZoR č. 5'!M64)+IF('ZoR č. 6'!$D64="",0,'ZoR č. 6'!M64)+IF('ZoR č. 7'!$D64="",0,'ZoR č. 7'!M64)+IF('ZoR č. 8'!$D64="",0,'ZoR č. 8'!M64)+IF('ZoR č. 9'!$D64="",0,'ZoR č. 9'!M64)+IF('ZoR č. 10'!$D64="",0,'ZoR č. 10'!M64)+IF(ZZoR!$D64="",0,ZZoR!M64)</f>
        <v>0</v>
      </c>
      <c r="AE64" s="282" t="str">
        <f t="shared" si="3"/>
        <v/>
      </c>
    </row>
    <row r="65" spans="2:31" x14ac:dyDescent="0.25">
      <c r="B65" s="9" t="s">
        <v>198</v>
      </c>
      <c r="C65" s="98" t="str">
        <f>IF(COUNTA('Přehled partnerů'!C65:D65)&lt;&gt;2,"partner neuveden",IF('Přehled partnerů'!K65="ANO",'Přehled partnerů'!C65,"v tomto období nerelevantní"))</f>
        <v>partner neuveden</v>
      </c>
      <c r="D65" s="108" t="str">
        <f>IF(COUNTA('Přehled partnerů'!C65:D65)&lt;&gt;2,"",IF('Přehled partnerů'!K65="ANO",'Přehled partnerů'!D65,""))</f>
        <v/>
      </c>
      <c r="E65" s="21" t="str">
        <f t="shared" si="0"/>
        <v/>
      </c>
      <c r="F65" s="114" t="str">
        <f t="shared" si="1"/>
        <v/>
      </c>
      <c r="G65" s="125">
        <v>0</v>
      </c>
      <c r="H65" s="126">
        <v>0</v>
      </c>
      <c r="I65" s="126">
        <v>0</v>
      </c>
      <c r="J65" s="126">
        <v>0</v>
      </c>
      <c r="K65" s="16">
        <v>0</v>
      </c>
      <c r="L65" s="16">
        <v>0</v>
      </c>
      <c r="M65" s="20">
        <v>0</v>
      </c>
      <c r="N65" s="58" t="str">
        <f t="shared" si="2"/>
        <v/>
      </c>
      <c r="O65" s="267">
        <f>IF('Rozpočet + Žádosti o změnu'!$ER$2="ano",'Rozpočet + Žádosti o změnu'!EL65,IF('Rozpočet + Žádosti o změnu'!$EF$2="ano",'Rozpočet + Žádosti o změnu'!DZ65,IF('Rozpočet + Žádosti o změnu'!$DT$2="ano",'Rozpočet + Žádosti o změnu'!DN65,IF('Rozpočet + Žádosti o změnu'!$DH$2="ano",'Rozpočet + Žádosti o změnu'!DB65,IF('Rozpočet + Žádosti o změnu'!$CV$2="ano",'Rozpočet + Žádosti o změnu'!CP65,IF('Rozpočet + Žádosti o změnu'!$CJ$2="ano",'Rozpočet + Žádosti o změnu'!CD65,IF('Rozpočet + Žádosti o změnu'!$BX$2="ano",'Rozpočet + Žádosti o změnu'!BR65,IF('Rozpočet + Žádosti o změnu'!$BL$2="ano",'Rozpočet + Žádosti o změnu'!BF65,IF('Rozpočet + Žádosti o změnu'!$AZ$2="ano",'Rozpočet + Žádosti o změnu'!AT65,IF('Rozpočet + Žádosti o změnu'!$AN$2="ano",'Rozpočet + Žádosti o změnu'!AH65,'Rozpočet + Žádosti o změnu'!H65))))))))))</f>
        <v>0</v>
      </c>
      <c r="P65" s="267">
        <f>IF('Rozpočet + Žádosti o změnu'!$ER$2="ano",'Rozpočet + Žádosti o změnu'!EM65,IF('Rozpočet + Žádosti o změnu'!$EF$2="ano",'Rozpočet + Žádosti o změnu'!EA65,IF('Rozpočet + Žádosti o změnu'!$DT$2="ano",'Rozpočet + Žádosti o změnu'!DO65,IF('Rozpočet + Žádosti o změnu'!$DH$2="ano",'Rozpočet + Žádosti o změnu'!DC65,IF('Rozpočet + Žádosti o změnu'!$CV$2="ano",'Rozpočet + Žádosti o změnu'!CQ65,IF('Rozpočet + Žádosti o změnu'!$CJ$2="ano",'Rozpočet + Žádosti o změnu'!CE65,IF('Rozpočet + Žádosti o změnu'!$BX$2="ano",'Rozpočet + Žádosti o změnu'!BS65,IF('Rozpočet + Žádosti o změnu'!$BL$2="ano",'Rozpočet + Žádosti o změnu'!BG65,IF('Rozpočet + Žádosti o změnu'!$AZ$2="ano",'Rozpočet + Žádosti o změnu'!AU65,IF('Rozpočet + Žádosti o změnu'!$AN$2="ano",'Rozpočet + Žádosti o změnu'!AI65,'Rozpočet + Žádosti o změnu'!I65))))))))))</f>
        <v>0</v>
      </c>
      <c r="Q65" s="267">
        <f>IF('Rozpočet + Žádosti o změnu'!$ER$2="ano",'Rozpočet + Žádosti o změnu'!EN65,IF('Rozpočet + Žádosti o změnu'!$EF$2="ano",'Rozpočet + Žádosti o změnu'!EB65,IF('Rozpočet + Žádosti o změnu'!$DT$2="ano",'Rozpočet + Žádosti o změnu'!DP65,IF('Rozpočet + Žádosti o změnu'!$DH$2="ano",'Rozpočet + Žádosti o změnu'!DD65,IF('Rozpočet + Žádosti o změnu'!$CV$2="ano",'Rozpočet + Žádosti o změnu'!CR65,IF('Rozpočet + Žádosti o změnu'!$CJ$2="ano",'Rozpočet + Žádosti o změnu'!CF65,IF('Rozpočet + Žádosti o změnu'!$BX$2="ano",'Rozpočet + Žádosti o změnu'!BT65,IF('Rozpočet + Žádosti o změnu'!$BL$2="ano",'Rozpočet + Žádosti o změnu'!BH65,IF('Rozpočet + Žádosti o změnu'!$AZ$2="ano",'Rozpočet + Žádosti o změnu'!AV65,IF('Rozpočet + Žádosti o změnu'!$AN$2="ano",'Rozpočet + Žádosti o změnu'!AJ65,'Rozpočet + Žádosti o změnu'!J65))))))))))</f>
        <v>0</v>
      </c>
      <c r="R65" s="267">
        <f>IF('Rozpočet + Žádosti o změnu'!$ER$2="ano",'Rozpočet + Žádosti o změnu'!EO65,IF('Rozpočet + Žádosti o změnu'!$EF$2="ano",'Rozpočet + Žádosti o změnu'!EC65,IF('Rozpočet + Žádosti o změnu'!$DT$2="ano",'Rozpočet + Žádosti o změnu'!DQ65,IF('Rozpočet + Žádosti o změnu'!$DH$2="ano",'Rozpočet + Žádosti o změnu'!DE65,IF('Rozpočet + Žádosti o změnu'!$CV$2="ano",'Rozpočet + Žádosti o změnu'!CS65,IF('Rozpočet + Žádosti o změnu'!$CJ$2="ano",'Rozpočet + Žádosti o změnu'!CG65,IF('Rozpočet + Žádosti o změnu'!$BX$2="ano",'Rozpočet + Žádosti o změnu'!BU65,IF('Rozpočet + Žádosti o změnu'!$BL$2="ano",'Rozpočet + Žádosti o změnu'!BI65,IF('Rozpočet + Žádosti o změnu'!$AZ$2="ano",'Rozpočet + Žádosti o změnu'!AW65,IF('Rozpočet + Žádosti o změnu'!$AN$2="ano",'Rozpočet + Žádosti o změnu'!AK65,'Rozpočet + Žádosti o změnu'!K65))))))))))</f>
        <v>0</v>
      </c>
      <c r="S65" s="267">
        <f>IF('Rozpočet + Žádosti o změnu'!$ER$2="ano",'Rozpočet + Žádosti o změnu'!EP65,IF('Rozpočet + Žádosti o změnu'!$EF$2="ano",'Rozpočet + Žádosti o změnu'!ED65,IF('Rozpočet + Žádosti o změnu'!$DT$2="ano",'Rozpočet + Žádosti o změnu'!DR65,IF('Rozpočet + Žádosti o změnu'!$DH$2="ano",'Rozpočet + Žádosti o změnu'!DF65,IF('Rozpočet + Žádosti o změnu'!$CV$2="ano",'Rozpočet + Žádosti o změnu'!CT65,IF('Rozpočet + Žádosti o změnu'!$CJ$2="ano",'Rozpočet + Žádosti o změnu'!CH65,IF('Rozpočet + Žádosti o změnu'!$BX$2="ano",'Rozpočet + Žádosti o změnu'!BV65,IF('Rozpočet + Žádosti o změnu'!$BL$2="ano",'Rozpočet + Žádosti o změnu'!BJ65,IF('Rozpočet + Žádosti o změnu'!$AZ$2="ano",'Rozpočet + Žádosti o změnu'!AX65,IF('Rozpočet + Žádosti o změnu'!$AN$2="ano",'Rozpočet + Žádosti o změnu'!AL65,'Rozpočet + Žádosti o změnu'!L65))))))))))</f>
        <v>0</v>
      </c>
      <c r="T65" s="267">
        <f>IF('Rozpočet + Žádosti o změnu'!$ER$2="ano",'Rozpočet + Žádosti o změnu'!EQ65,IF('Rozpočet + Žádosti o změnu'!$EF$2="ano",'Rozpočet + Žádosti o změnu'!EE65,IF('Rozpočet + Žádosti o změnu'!$DT$2="ano",'Rozpočet + Žádosti o změnu'!DS65,IF('Rozpočet + Žádosti o změnu'!$DH$2="ano",'Rozpočet + Žádosti o změnu'!DG65,IF('Rozpočet + Žádosti o změnu'!$CV$2="ano",'Rozpočet + Žádosti o změnu'!CU65,IF('Rozpočet + Žádosti o změnu'!$CJ$2="ano",'Rozpočet + Žádosti o změnu'!CI65,IF('Rozpočet + Žádosti o změnu'!$BX$2="ano",'Rozpočet + Žádosti o změnu'!BW65,IF('Rozpočet + Žádosti o změnu'!$BL$2="ano",'Rozpočet + Žádosti o změnu'!BK65,IF('Rozpočet + Žádosti o změnu'!$AZ$2="ano",'Rozpočet + Žádosti o změnu'!AY65,IF('Rozpočet + Žádosti o změnu'!$AN$2="ano",'Rozpočet + Žádosti o změnu'!AM65,'Rozpočet + Žádosti o změnu'!M65))))))))))</f>
        <v>0</v>
      </c>
      <c r="U65" s="267">
        <f>IF('Rozpočet + Žádosti o změnu'!$ER$2="ano",'Rozpočet + Žádosti o změnu'!ER65,IF('Rozpočet + Žádosti o změnu'!$EF$2="ano",'Rozpočet + Žádosti o změnu'!EF65,IF('Rozpočet + Žádosti o změnu'!$DT$2="ano",'Rozpočet + Žádosti o změnu'!DT65,IF('Rozpočet + Žádosti o změnu'!$DH$2="ano",'Rozpočet + Žádosti o změnu'!DH65,IF('Rozpočet + Žádosti o změnu'!$CV$2="ano",'Rozpočet + Žádosti o změnu'!CV65,IF('Rozpočet + Žádosti o změnu'!$CJ$2="ano",'Rozpočet + Žádosti o změnu'!CJ65,IF('Rozpočet + Žádosti o změnu'!$BX$2="ano",'Rozpočet + Žádosti o změnu'!BX65,IF('Rozpočet + Žádosti o změnu'!$BL$2="ano",'Rozpočet + Žádosti o změnu'!BL65,IF('Rozpočet + Žádosti o změnu'!$AZ$2="ano",'Rozpočet + Žádosti o změnu'!AZ65,IF('Rozpočet + Žádosti o změnu'!$AN$2="ano",'Rozpočet + Žádosti o změnu'!AN65,'Rozpočet + Žádosti o změnu'!N65))))))))))</f>
        <v>0</v>
      </c>
      <c r="W65" s="281">
        <f>IF('ZoR č. 1'!$D65="",0,'ZoR č. 1'!G65)+IF('ZoR č. 2'!$D65="",0,'ZoR č. 2'!G65)+IF('ZoR č. 3'!$D65="",0,'ZoR č. 3'!G65)+IF('ZoR č. 4'!$D65="",0,'ZoR č. 4'!G65)+IF('ZoR č. 5'!$D65="",0,'ZoR č. 5'!G65)+IF('ZoR č. 6'!$D65="",0,'ZoR č. 6'!G65)+IF('ZoR č. 7'!$D65="",0,'ZoR č. 7'!G65)+IF('ZoR č. 8'!$D65="",0,'ZoR č. 8'!G65)+IF('ZoR č. 9'!$D65="",0,'ZoR č. 9'!G65)+IF('ZoR č. 10'!$D65="",0,'ZoR č. 10'!G65)+IF(ZZoR!$D65="",0,ZZoR!G65)</f>
        <v>0</v>
      </c>
      <c r="X65" s="281">
        <f>IF('ZoR č. 1'!$D65="",0,'ZoR č. 1'!H65)+IF('ZoR č. 2'!$D65="",0,'ZoR č. 2'!H65)+IF('ZoR č. 3'!$D65="",0,'ZoR č. 3'!H65)+IF('ZoR č. 4'!$D65="",0,'ZoR č. 4'!H65)+IF('ZoR č. 5'!$D65="",0,'ZoR č. 5'!H65)+IF('ZoR č. 6'!$D65="",0,'ZoR č. 6'!H65)+IF('ZoR č. 7'!$D65="",0,'ZoR č. 7'!H65)+IF('ZoR č. 8'!$D65="",0,'ZoR č. 8'!H65)+IF('ZoR č. 9'!$D65="",0,'ZoR č. 9'!H65)+IF('ZoR č. 10'!$D65="",0,'ZoR č. 10'!H65)+IF(ZZoR!$D65="",0,ZZoR!H65)</f>
        <v>0</v>
      </c>
      <c r="Y65" s="281">
        <f>IF('ZoR č. 1'!$D65="",0,'ZoR č. 1'!I65)+IF('ZoR č. 2'!$D65="",0,'ZoR č. 2'!I65)+IF('ZoR č. 3'!$D65="",0,'ZoR č. 3'!I65)+IF('ZoR č. 4'!$D65="",0,'ZoR č. 4'!I65)+IF('ZoR č. 5'!$D65="",0,'ZoR č. 5'!I65)+IF('ZoR č. 6'!$D65="",0,'ZoR č. 6'!I65)+IF('ZoR č. 7'!$D65="",0,'ZoR č. 7'!I65)+IF('ZoR č. 8'!$D65="",0,'ZoR č. 8'!I65)+IF('ZoR č. 9'!$D65="",0,'ZoR č. 9'!I65)+IF('ZoR č. 10'!$D65="",0,'ZoR č. 10'!I65)+IF(ZZoR!$D65="",0,ZZoR!I65)</f>
        <v>0</v>
      </c>
      <c r="Z65" s="281">
        <f>IF('ZoR č. 1'!$D65="",0,'ZoR č. 1'!J65)+IF('ZoR č. 2'!$D65="",0,'ZoR č. 2'!J65)+IF('ZoR č. 3'!$D65="",0,'ZoR č. 3'!J65)+IF('ZoR č. 4'!$D65="",0,'ZoR č. 4'!J65)+IF('ZoR č. 5'!$D65="",0,'ZoR č. 5'!J65)+IF('ZoR č. 6'!$D65="",0,'ZoR č. 6'!J65)+IF('ZoR č. 7'!$D65="",0,'ZoR č. 7'!J65)+IF('ZoR č. 8'!$D65="",0,'ZoR č. 8'!J65)+IF('ZoR č. 9'!$D65="",0,'ZoR č. 9'!J65)+IF('ZoR č. 10'!$D65="",0,'ZoR č. 10'!J65)+IF(ZZoR!$D65="",0,ZZoR!J65)</f>
        <v>0</v>
      </c>
      <c r="AA65" s="281">
        <f>IF('ZoR č. 1'!$D65="",0,'ZoR č. 1'!K65)+IF('ZoR č. 2'!$D65="",0,'ZoR č. 2'!K65)+IF('ZoR č. 3'!$D65="",0,'ZoR č. 3'!K65)+IF('ZoR č. 4'!$D65="",0,'ZoR č. 4'!K65)+IF('ZoR č. 5'!$D65="",0,'ZoR č. 5'!K65)+IF('ZoR č. 6'!$D65="",0,'ZoR č. 6'!K65)+IF('ZoR č. 7'!$D65="",0,'ZoR č. 7'!K65)+IF('ZoR č. 8'!$D65="",0,'ZoR č. 8'!K65)+IF('ZoR č. 9'!$D65="",0,'ZoR č. 9'!K65)+IF('ZoR č. 10'!$D65="",0,'ZoR č. 10'!K65)+IF(ZZoR!$D65="",0,ZZoR!K65)</f>
        <v>0</v>
      </c>
      <c r="AB65" s="281">
        <f>IF('ZoR č. 1'!$D65="",0,'ZoR č. 1'!L65)+IF('ZoR č. 2'!$D65="",0,'ZoR č. 2'!L65)+IF('ZoR č. 3'!$D65="",0,'ZoR č. 3'!L65)+IF('ZoR č. 4'!$D65="",0,'ZoR č. 4'!L65)+IF('ZoR č. 5'!$D65="",0,'ZoR č. 5'!L65)+IF('ZoR č. 6'!$D65="",0,'ZoR č. 6'!L65)+IF('ZoR č. 7'!$D65="",0,'ZoR č. 7'!L65)+IF('ZoR č. 8'!$D65="",0,'ZoR č. 8'!L65)+IF('ZoR č. 9'!$D65="",0,'ZoR č. 9'!L65)+IF('ZoR č. 10'!$D65="",0,'ZoR č. 10'!L65)+IF(ZZoR!$D65="",0,ZZoR!L65)</f>
        <v>0</v>
      </c>
      <c r="AC65" s="281">
        <f>IF('ZoR č. 1'!$D65="",0,'ZoR č. 1'!M65)+IF('ZoR č. 2'!$D65="",0,'ZoR č. 2'!M65)+IF('ZoR č. 3'!$D65="",0,'ZoR č. 3'!M65)+IF('ZoR č. 4'!$D65="",0,'ZoR č. 4'!M65)+IF('ZoR č. 5'!$D65="",0,'ZoR č. 5'!M65)+IF('ZoR č. 6'!$D65="",0,'ZoR č. 6'!M65)+IF('ZoR č. 7'!$D65="",0,'ZoR č. 7'!M65)+IF('ZoR č. 8'!$D65="",0,'ZoR č. 8'!M65)+IF('ZoR č. 9'!$D65="",0,'ZoR č. 9'!M65)+IF('ZoR č. 10'!$D65="",0,'ZoR č. 10'!M65)+IF(ZZoR!$D65="",0,ZZoR!M65)</f>
        <v>0</v>
      </c>
      <c r="AE65" s="282" t="str">
        <f t="shared" si="3"/>
        <v/>
      </c>
    </row>
    <row r="66" spans="2:31" x14ac:dyDescent="0.25">
      <c r="B66" s="9" t="s">
        <v>199</v>
      </c>
      <c r="C66" s="98" t="str">
        <f>IF(COUNTA('Přehled partnerů'!C66:D66)&lt;&gt;2,"partner neuveden",IF('Přehled partnerů'!K66="ANO",'Přehled partnerů'!C66,"v tomto období nerelevantní"))</f>
        <v>partner neuveden</v>
      </c>
      <c r="D66" s="108" t="str">
        <f>IF(COUNTA('Přehled partnerů'!C66:D66)&lt;&gt;2,"",IF('Přehled partnerů'!K66="ANO",'Přehled partnerů'!D66,""))</f>
        <v/>
      </c>
      <c r="E66" s="21" t="str">
        <f t="shared" si="0"/>
        <v/>
      </c>
      <c r="F66" s="114" t="str">
        <f t="shared" si="1"/>
        <v/>
      </c>
      <c r="G66" s="125">
        <v>0</v>
      </c>
      <c r="H66" s="126">
        <v>0</v>
      </c>
      <c r="I66" s="126">
        <v>0</v>
      </c>
      <c r="J66" s="126">
        <v>0</v>
      </c>
      <c r="K66" s="16">
        <v>0</v>
      </c>
      <c r="L66" s="16">
        <v>0</v>
      </c>
      <c r="M66" s="20">
        <v>0</v>
      </c>
      <c r="N66" s="58" t="str">
        <f t="shared" si="2"/>
        <v/>
      </c>
      <c r="O66" s="267">
        <f>IF('Rozpočet + Žádosti o změnu'!$ER$2="ano",'Rozpočet + Žádosti o změnu'!EL66,IF('Rozpočet + Žádosti o změnu'!$EF$2="ano",'Rozpočet + Žádosti o změnu'!DZ66,IF('Rozpočet + Žádosti o změnu'!$DT$2="ano",'Rozpočet + Žádosti o změnu'!DN66,IF('Rozpočet + Žádosti o změnu'!$DH$2="ano",'Rozpočet + Žádosti o změnu'!DB66,IF('Rozpočet + Žádosti o změnu'!$CV$2="ano",'Rozpočet + Žádosti o změnu'!CP66,IF('Rozpočet + Žádosti o změnu'!$CJ$2="ano",'Rozpočet + Žádosti o změnu'!CD66,IF('Rozpočet + Žádosti o změnu'!$BX$2="ano",'Rozpočet + Žádosti o změnu'!BR66,IF('Rozpočet + Žádosti o změnu'!$BL$2="ano",'Rozpočet + Žádosti o změnu'!BF66,IF('Rozpočet + Žádosti o změnu'!$AZ$2="ano",'Rozpočet + Žádosti o změnu'!AT66,IF('Rozpočet + Žádosti o změnu'!$AN$2="ano",'Rozpočet + Žádosti o změnu'!AH66,'Rozpočet + Žádosti o změnu'!H66))))))))))</f>
        <v>0</v>
      </c>
      <c r="P66" s="267">
        <f>IF('Rozpočet + Žádosti o změnu'!$ER$2="ano",'Rozpočet + Žádosti o změnu'!EM66,IF('Rozpočet + Žádosti o změnu'!$EF$2="ano",'Rozpočet + Žádosti o změnu'!EA66,IF('Rozpočet + Žádosti o změnu'!$DT$2="ano",'Rozpočet + Žádosti o změnu'!DO66,IF('Rozpočet + Žádosti o změnu'!$DH$2="ano",'Rozpočet + Žádosti o změnu'!DC66,IF('Rozpočet + Žádosti o změnu'!$CV$2="ano",'Rozpočet + Žádosti o změnu'!CQ66,IF('Rozpočet + Žádosti o změnu'!$CJ$2="ano",'Rozpočet + Žádosti o změnu'!CE66,IF('Rozpočet + Žádosti o změnu'!$BX$2="ano",'Rozpočet + Žádosti o změnu'!BS66,IF('Rozpočet + Žádosti o změnu'!$BL$2="ano",'Rozpočet + Žádosti o změnu'!BG66,IF('Rozpočet + Žádosti o změnu'!$AZ$2="ano",'Rozpočet + Žádosti o změnu'!AU66,IF('Rozpočet + Žádosti o změnu'!$AN$2="ano",'Rozpočet + Žádosti o změnu'!AI66,'Rozpočet + Žádosti o změnu'!I66))))))))))</f>
        <v>0</v>
      </c>
      <c r="Q66" s="267">
        <f>IF('Rozpočet + Žádosti o změnu'!$ER$2="ano",'Rozpočet + Žádosti o změnu'!EN66,IF('Rozpočet + Žádosti o změnu'!$EF$2="ano",'Rozpočet + Žádosti o změnu'!EB66,IF('Rozpočet + Žádosti o změnu'!$DT$2="ano",'Rozpočet + Žádosti o změnu'!DP66,IF('Rozpočet + Žádosti o změnu'!$DH$2="ano",'Rozpočet + Žádosti o změnu'!DD66,IF('Rozpočet + Žádosti o změnu'!$CV$2="ano",'Rozpočet + Žádosti o změnu'!CR66,IF('Rozpočet + Žádosti o změnu'!$CJ$2="ano",'Rozpočet + Žádosti o změnu'!CF66,IF('Rozpočet + Žádosti o změnu'!$BX$2="ano",'Rozpočet + Žádosti o změnu'!BT66,IF('Rozpočet + Žádosti o změnu'!$BL$2="ano",'Rozpočet + Žádosti o změnu'!BH66,IF('Rozpočet + Žádosti o změnu'!$AZ$2="ano",'Rozpočet + Žádosti o změnu'!AV66,IF('Rozpočet + Žádosti o změnu'!$AN$2="ano",'Rozpočet + Žádosti o změnu'!AJ66,'Rozpočet + Žádosti o změnu'!J66))))))))))</f>
        <v>0</v>
      </c>
      <c r="R66" s="267">
        <f>IF('Rozpočet + Žádosti o změnu'!$ER$2="ano",'Rozpočet + Žádosti o změnu'!EO66,IF('Rozpočet + Žádosti o změnu'!$EF$2="ano",'Rozpočet + Žádosti o změnu'!EC66,IF('Rozpočet + Žádosti o změnu'!$DT$2="ano",'Rozpočet + Žádosti o změnu'!DQ66,IF('Rozpočet + Žádosti o změnu'!$DH$2="ano",'Rozpočet + Žádosti o změnu'!DE66,IF('Rozpočet + Žádosti o změnu'!$CV$2="ano",'Rozpočet + Žádosti o změnu'!CS66,IF('Rozpočet + Žádosti o změnu'!$CJ$2="ano",'Rozpočet + Žádosti o změnu'!CG66,IF('Rozpočet + Žádosti o změnu'!$BX$2="ano",'Rozpočet + Žádosti o změnu'!BU66,IF('Rozpočet + Žádosti o změnu'!$BL$2="ano",'Rozpočet + Žádosti o změnu'!BI66,IF('Rozpočet + Žádosti o změnu'!$AZ$2="ano",'Rozpočet + Žádosti o změnu'!AW66,IF('Rozpočet + Žádosti o změnu'!$AN$2="ano",'Rozpočet + Žádosti o změnu'!AK66,'Rozpočet + Žádosti o změnu'!K66))))))))))</f>
        <v>0</v>
      </c>
      <c r="S66" s="267">
        <f>IF('Rozpočet + Žádosti o změnu'!$ER$2="ano",'Rozpočet + Žádosti o změnu'!EP66,IF('Rozpočet + Žádosti o změnu'!$EF$2="ano",'Rozpočet + Žádosti o změnu'!ED66,IF('Rozpočet + Žádosti o změnu'!$DT$2="ano",'Rozpočet + Žádosti o změnu'!DR66,IF('Rozpočet + Žádosti o změnu'!$DH$2="ano",'Rozpočet + Žádosti o změnu'!DF66,IF('Rozpočet + Žádosti o změnu'!$CV$2="ano",'Rozpočet + Žádosti o změnu'!CT66,IF('Rozpočet + Žádosti o změnu'!$CJ$2="ano",'Rozpočet + Žádosti o změnu'!CH66,IF('Rozpočet + Žádosti o změnu'!$BX$2="ano",'Rozpočet + Žádosti o změnu'!BV66,IF('Rozpočet + Žádosti o změnu'!$BL$2="ano",'Rozpočet + Žádosti o změnu'!BJ66,IF('Rozpočet + Žádosti o změnu'!$AZ$2="ano",'Rozpočet + Žádosti o změnu'!AX66,IF('Rozpočet + Žádosti o změnu'!$AN$2="ano",'Rozpočet + Žádosti o změnu'!AL66,'Rozpočet + Žádosti o změnu'!L66))))))))))</f>
        <v>0</v>
      </c>
      <c r="T66" s="267">
        <f>IF('Rozpočet + Žádosti o změnu'!$ER$2="ano",'Rozpočet + Žádosti o změnu'!EQ66,IF('Rozpočet + Žádosti o změnu'!$EF$2="ano",'Rozpočet + Žádosti o změnu'!EE66,IF('Rozpočet + Žádosti o změnu'!$DT$2="ano",'Rozpočet + Žádosti o změnu'!DS66,IF('Rozpočet + Žádosti o změnu'!$DH$2="ano",'Rozpočet + Žádosti o změnu'!DG66,IF('Rozpočet + Žádosti o změnu'!$CV$2="ano",'Rozpočet + Žádosti o změnu'!CU66,IF('Rozpočet + Žádosti o změnu'!$CJ$2="ano",'Rozpočet + Žádosti o změnu'!CI66,IF('Rozpočet + Žádosti o změnu'!$BX$2="ano",'Rozpočet + Žádosti o změnu'!BW66,IF('Rozpočet + Žádosti o změnu'!$BL$2="ano",'Rozpočet + Žádosti o změnu'!BK66,IF('Rozpočet + Žádosti o změnu'!$AZ$2="ano",'Rozpočet + Žádosti o změnu'!AY66,IF('Rozpočet + Žádosti o změnu'!$AN$2="ano",'Rozpočet + Žádosti o změnu'!AM66,'Rozpočet + Žádosti o změnu'!M66))))))))))</f>
        <v>0</v>
      </c>
      <c r="U66" s="267">
        <f>IF('Rozpočet + Žádosti o změnu'!$ER$2="ano",'Rozpočet + Žádosti o změnu'!ER66,IF('Rozpočet + Žádosti o změnu'!$EF$2="ano",'Rozpočet + Žádosti o změnu'!EF66,IF('Rozpočet + Žádosti o změnu'!$DT$2="ano",'Rozpočet + Žádosti o změnu'!DT66,IF('Rozpočet + Žádosti o změnu'!$DH$2="ano",'Rozpočet + Žádosti o změnu'!DH66,IF('Rozpočet + Žádosti o změnu'!$CV$2="ano",'Rozpočet + Žádosti o změnu'!CV66,IF('Rozpočet + Žádosti o změnu'!$CJ$2="ano",'Rozpočet + Žádosti o změnu'!CJ66,IF('Rozpočet + Žádosti o změnu'!$BX$2="ano",'Rozpočet + Žádosti o změnu'!BX66,IF('Rozpočet + Žádosti o změnu'!$BL$2="ano",'Rozpočet + Žádosti o změnu'!BL66,IF('Rozpočet + Žádosti o změnu'!$AZ$2="ano",'Rozpočet + Žádosti o změnu'!AZ66,IF('Rozpočet + Žádosti o změnu'!$AN$2="ano",'Rozpočet + Žádosti o změnu'!AN66,'Rozpočet + Žádosti o změnu'!N66))))))))))</f>
        <v>0</v>
      </c>
      <c r="W66" s="281">
        <f>IF('ZoR č. 1'!$D66="",0,'ZoR č. 1'!G66)+IF('ZoR č. 2'!$D66="",0,'ZoR č. 2'!G66)+IF('ZoR č. 3'!$D66="",0,'ZoR č. 3'!G66)+IF('ZoR č. 4'!$D66="",0,'ZoR č. 4'!G66)+IF('ZoR č. 5'!$D66="",0,'ZoR č. 5'!G66)+IF('ZoR č. 6'!$D66="",0,'ZoR č. 6'!G66)+IF('ZoR č. 7'!$D66="",0,'ZoR č. 7'!G66)+IF('ZoR č. 8'!$D66="",0,'ZoR č. 8'!G66)+IF('ZoR č. 9'!$D66="",0,'ZoR č. 9'!G66)+IF('ZoR č. 10'!$D66="",0,'ZoR č. 10'!G66)+IF(ZZoR!$D66="",0,ZZoR!G66)</f>
        <v>0</v>
      </c>
      <c r="X66" s="281">
        <f>IF('ZoR č. 1'!$D66="",0,'ZoR č. 1'!H66)+IF('ZoR č. 2'!$D66="",0,'ZoR č. 2'!H66)+IF('ZoR č. 3'!$D66="",0,'ZoR č. 3'!H66)+IF('ZoR č. 4'!$D66="",0,'ZoR č. 4'!H66)+IF('ZoR č. 5'!$D66="",0,'ZoR č. 5'!H66)+IF('ZoR č. 6'!$D66="",0,'ZoR č. 6'!H66)+IF('ZoR č. 7'!$D66="",0,'ZoR č. 7'!H66)+IF('ZoR č. 8'!$D66="",0,'ZoR č. 8'!H66)+IF('ZoR č. 9'!$D66="",0,'ZoR č. 9'!H66)+IF('ZoR č. 10'!$D66="",0,'ZoR č. 10'!H66)+IF(ZZoR!$D66="",0,ZZoR!H66)</f>
        <v>0</v>
      </c>
      <c r="Y66" s="281">
        <f>IF('ZoR č. 1'!$D66="",0,'ZoR č. 1'!I66)+IF('ZoR č. 2'!$D66="",0,'ZoR č. 2'!I66)+IF('ZoR č. 3'!$D66="",0,'ZoR č. 3'!I66)+IF('ZoR č. 4'!$D66="",0,'ZoR č. 4'!I66)+IF('ZoR č. 5'!$D66="",0,'ZoR č. 5'!I66)+IF('ZoR č. 6'!$D66="",0,'ZoR č. 6'!I66)+IF('ZoR č. 7'!$D66="",0,'ZoR č. 7'!I66)+IF('ZoR č. 8'!$D66="",0,'ZoR č. 8'!I66)+IF('ZoR č. 9'!$D66="",0,'ZoR č. 9'!I66)+IF('ZoR č. 10'!$D66="",0,'ZoR č. 10'!I66)+IF(ZZoR!$D66="",0,ZZoR!I66)</f>
        <v>0</v>
      </c>
      <c r="Z66" s="281">
        <f>IF('ZoR č. 1'!$D66="",0,'ZoR č. 1'!J66)+IF('ZoR č. 2'!$D66="",0,'ZoR č. 2'!J66)+IF('ZoR č. 3'!$D66="",0,'ZoR č. 3'!J66)+IF('ZoR č. 4'!$D66="",0,'ZoR č. 4'!J66)+IF('ZoR č. 5'!$D66="",0,'ZoR č. 5'!J66)+IF('ZoR č. 6'!$D66="",0,'ZoR č. 6'!J66)+IF('ZoR č. 7'!$D66="",0,'ZoR č. 7'!J66)+IF('ZoR č. 8'!$D66="",0,'ZoR č. 8'!J66)+IF('ZoR č. 9'!$D66="",0,'ZoR č. 9'!J66)+IF('ZoR č. 10'!$D66="",0,'ZoR č. 10'!J66)+IF(ZZoR!$D66="",0,ZZoR!J66)</f>
        <v>0</v>
      </c>
      <c r="AA66" s="281">
        <f>IF('ZoR č. 1'!$D66="",0,'ZoR č. 1'!K66)+IF('ZoR č. 2'!$D66="",0,'ZoR č. 2'!K66)+IF('ZoR č. 3'!$D66="",0,'ZoR č. 3'!K66)+IF('ZoR č. 4'!$D66="",0,'ZoR č. 4'!K66)+IF('ZoR č. 5'!$D66="",0,'ZoR č. 5'!K66)+IF('ZoR č. 6'!$D66="",0,'ZoR č. 6'!K66)+IF('ZoR č. 7'!$D66="",0,'ZoR č. 7'!K66)+IF('ZoR č. 8'!$D66="",0,'ZoR č. 8'!K66)+IF('ZoR č. 9'!$D66="",0,'ZoR č. 9'!K66)+IF('ZoR č. 10'!$D66="",0,'ZoR č. 10'!K66)+IF(ZZoR!$D66="",0,ZZoR!K66)</f>
        <v>0</v>
      </c>
      <c r="AB66" s="281">
        <f>IF('ZoR č. 1'!$D66="",0,'ZoR č. 1'!L66)+IF('ZoR č. 2'!$D66="",0,'ZoR č. 2'!L66)+IF('ZoR č. 3'!$D66="",0,'ZoR č. 3'!L66)+IF('ZoR č. 4'!$D66="",0,'ZoR č. 4'!L66)+IF('ZoR č. 5'!$D66="",0,'ZoR č. 5'!L66)+IF('ZoR č. 6'!$D66="",0,'ZoR č. 6'!L66)+IF('ZoR č. 7'!$D66="",0,'ZoR č. 7'!L66)+IF('ZoR č. 8'!$D66="",0,'ZoR č. 8'!L66)+IF('ZoR č. 9'!$D66="",0,'ZoR č. 9'!L66)+IF('ZoR č. 10'!$D66="",0,'ZoR č. 10'!L66)+IF(ZZoR!$D66="",0,ZZoR!L66)</f>
        <v>0</v>
      </c>
      <c r="AC66" s="281">
        <f>IF('ZoR č. 1'!$D66="",0,'ZoR č. 1'!M66)+IF('ZoR č. 2'!$D66="",0,'ZoR č. 2'!M66)+IF('ZoR č. 3'!$D66="",0,'ZoR č. 3'!M66)+IF('ZoR č. 4'!$D66="",0,'ZoR č. 4'!M66)+IF('ZoR č. 5'!$D66="",0,'ZoR č. 5'!M66)+IF('ZoR č. 6'!$D66="",0,'ZoR č. 6'!M66)+IF('ZoR č. 7'!$D66="",0,'ZoR č. 7'!M66)+IF('ZoR č. 8'!$D66="",0,'ZoR č. 8'!M66)+IF('ZoR č. 9'!$D66="",0,'ZoR č. 9'!M66)+IF('ZoR č. 10'!$D66="",0,'ZoR č. 10'!M66)+IF(ZZoR!$D66="",0,ZZoR!M66)</f>
        <v>0</v>
      </c>
      <c r="AE66" s="282" t="str">
        <f t="shared" si="3"/>
        <v/>
      </c>
    </row>
    <row r="67" spans="2:31" x14ac:dyDescent="0.25">
      <c r="B67" s="9" t="s">
        <v>200</v>
      </c>
      <c r="C67" s="98" t="str">
        <f>IF(COUNTA('Přehled partnerů'!C67:D67)&lt;&gt;2,"partner neuveden",IF('Přehled partnerů'!K67="ANO",'Přehled partnerů'!C67,"v tomto období nerelevantní"))</f>
        <v>partner neuveden</v>
      </c>
      <c r="D67" s="108" t="str">
        <f>IF(COUNTA('Přehled partnerů'!C67:D67)&lt;&gt;2,"",IF('Přehled partnerů'!K67="ANO",'Přehled partnerů'!D67,""))</f>
        <v/>
      </c>
      <c r="E67" s="21" t="str">
        <f t="shared" si="0"/>
        <v/>
      </c>
      <c r="F67" s="114" t="str">
        <f t="shared" si="1"/>
        <v/>
      </c>
      <c r="G67" s="125">
        <v>0</v>
      </c>
      <c r="H67" s="126">
        <v>0</v>
      </c>
      <c r="I67" s="126">
        <v>0</v>
      </c>
      <c r="J67" s="126">
        <v>0</v>
      </c>
      <c r="K67" s="16">
        <v>0</v>
      </c>
      <c r="L67" s="16">
        <v>0</v>
      </c>
      <c r="M67" s="20">
        <v>0</v>
      </c>
      <c r="N67" s="58" t="str">
        <f t="shared" si="2"/>
        <v/>
      </c>
      <c r="O67" s="267">
        <f>IF('Rozpočet + Žádosti o změnu'!$ER$2="ano",'Rozpočet + Žádosti o změnu'!EL67,IF('Rozpočet + Žádosti o změnu'!$EF$2="ano",'Rozpočet + Žádosti o změnu'!DZ67,IF('Rozpočet + Žádosti o změnu'!$DT$2="ano",'Rozpočet + Žádosti o změnu'!DN67,IF('Rozpočet + Žádosti o změnu'!$DH$2="ano",'Rozpočet + Žádosti o změnu'!DB67,IF('Rozpočet + Žádosti o změnu'!$CV$2="ano",'Rozpočet + Žádosti o změnu'!CP67,IF('Rozpočet + Žádosti o změnu'!$CJ$2="ano",'Rozpočet + Žádosti o změnu'!CD67,IF('Rozpočet + Žádosti o změnu'!$BX$2="ano",'Rozpočet + Žádosti o změnu'!BR67,IF('Rozpočet + Žádosti o změnu'!$BL$2="ano",'Rozpočet + Žádosti o změnu'!BF67,IF('Rozpočet + Žádosti o změnu'!$AZ$2="ano",'Rozpočet + Žádosti o změnu'!AT67,IF('Rozpočet + Žádosti o změnu'!$AN$2="ano",'Rozpočet + Žádosti o změnu'!AH67,'Rozpočet + Žádosti o změnu'!H67))))))))))</f>
        <v>0</v>
      </c>
      <c r="P67" s="267">
        <f>IF('Rozpočet + Žádosti o změnu'!$ER$2="ano",'Rozpočet + Žádosti o změnu'!EM67,IF('Rozpočet + Žádosti o změnu'!$EF$2="ano",'Rozpočet + Žádosti o změnu'!EA67,IF('Rozpočet + Žádosti o změnu'!$DT$2="ano",'Rozpočet + Žádosti o změnu'!DO67,IF('Rozpočet + Žádosti o změnu'!$DH$2="ano",'Rozpočet + Žádosti o změnu'!DC67,IF('Rozpočet + Žádosti o změnu'!$CV$2="ano",'Rozpočet + Žádosti o změnu'!CQ67,IF('Rozpočet + Žádosti o změnu'!$CJ$2="ano",'Rozpočet + Žádosti o změnu'!CE67,IF('Rozpočet + Žádosti o změnu'!$BX$2="ano",'Rozpočet + Žádosti o změnu'!BS67,IF('Rozpočet + Žádosti o změnu'!$BL$2="ano",'Rozpočet + Žádosti o změnu'!BG67,IF('Rozpočet + Žádosti o změnu'!$AZ$2="ano",'Rozpočet + Žádosti o změnu'!AU67,IF('Rozpočet + Žádosti o změnu'!$AN$2="ano",'Rozpočet + Žádosti o změnu'!AI67,'Rozpočet + Žádosti o změnu'!I67))))))))))</f>
        <v>0</v>
      </c>
      <c r="Q67" s="267">
        <f>IF('Rozpočet + Žádosti o změnu'!$ER$2="ano",'Rozpočet + Žádosti o změnu'!EN67,IF('Rozpočet + Žádosti o změnu'!$EF$2="ano",'Rozpočet + Žádosti o změnu'!EB67,IF('Rozpočet + Žádosti o změnu'!$DT$2="ano",'Rozpočet + Žádosti o změnu'!DP67,IF('Rozpočet + Žádosti o změnu'!$DH$2="ano",'Rozpočet + Žádosti o změnu'!DD67,IF('Rozpočet + Žádosti o změnu'!$CV$2="ano",'Rozpočet + Žádosti o změnu'!CR67,IF('Rozpočet + Žádosti o změnu'!$CJ$2="ano",'Rozpočet + Žádosti o změnu'!CF67,IF('Rozpočet + Žádosti o změnu'!$BX$2="ano",'Rozpočet + Žádosti o změnu'!BT67,IF('Rozpočet + Žádosti o změnu'!$BL$2="ano",'Rozpočet + Žádosti o změnu'!BH67,IF('Rozpočet + Žádosti o změnu'!$AZ$2="ano",'Rozpočet + Žádosti o změnu'!AV67,IF('Rozpočet + Žádosti o změnu'!$AN$2="ano",'Rozpočet + Žádosti o změnu'!AJ67,'Rozpočet + Žádosti o změnu'!J67))))))))))</f>
        <v>0</v>
      </c>
      <c r="R67" s="267">
        <f>IF('Rozpočet + Žádosti o změnu'!$ER$2="ano",'Rozpočet + Žádosti o změnu'!EO67,IF('Rozpočet + Žádosti o změnu'!$EF$2="ano",'Rozpočet + Žádosti o změnu'!EC67,IF('Rozpočet + Žádosti o změnu'!$DT$2="ano",'Rozpočet + Žádosti o změnu'!DQ67,IF('Rozpočet + Žádosti o změnu'!$DH$2="ano",'Rozpočet + Žádosti o změnu'!DE67,IF('Rozpočet + Žádosti o změnu'!$CV$2="ano",'Rozpočet + Žádosti o změnu'!CS67,IF('Rozpočet + Žádosti o změnu'!$CJ$2="ano",'Rozpočet + Žádosti o změnu'!CG67,IF('Rozpočet + Žádosti o změnu'!$BX$2="ano",'Rozpočet + Žádosti o změnu'!BU67,IF('Rozpočet + Žádosti o změnu'!$BL$2="ano",'Rozpočet + Žádosti o změnu'!BI67,IF('Rozpočet + Žádosti o změnu'!$AZ$2="ano",'Rozpočet + Žádosti o změnu'!AW67,IF('Rozpočet + Žádosti o změnu'!$AN$2="ano",'Rozpočet + Žádosti o změnu'!AK67,'Rozpočet + Žádosti o změnu'!K67))))))))))</f>
        <v>0</v>
      </c>
      <c r="S67" s="267">
        <f>IF('Rozpočet + Žádosti o změnu'!$ER$2="ano",'Rozpočet + Žádosti o změnu'!EP67,IF('Rozpočet + Žádosti o změnu'!$EF$2="ano",'Rozpočet + Žádosti o změnu'!ED67,IF('Rozpočet + Žádosti o změnu'!$DT$2="ano",'Rozpočet + Žádosti o změnu'!DR67,IF('Rozpočet + Žádosti o změnu'!$DH$2="ano",'Rozpočet + Žádosti o změnu'!DF67,IF('Rozpočet + Žádosti o změnu'!$CV$2="ano",'Rozpočet + Žádosti o změnu'!CT67,IF('Rozpočet + Žádosti o změnu'!$CJ$2="ano",'Rozpočet + Žádosti o změnu'!CH67,IF('Rozpočet + Žádosti o změnu'!$BX$2="ano",'Rozpočet + Žádosti o změnu'!BV67,IF('Rozpočet + Žádosti o změnu'!$BL$2="ano",'Rozpočet + Žádosti o změnu'!BJ67,IF('Rozpočet + Žádosti o změnu'!$AZ$2="ano",'Rozpočet + Žádosti o změnu'!AX67,IF('Rozpočet + Žádosti o změnu'!$AN$2="ano",'Rozpočet + Žádosti o změnu'!AL67,'Rozpočet + Žádosti o změnu'!L67))))))))))</f>
        <v>0</v>
      </c>
      <c r="T67" s="267">
        <f>IF('Rozpočet + Žádosti o změnu'!$ER$2="ano",'Rozpočet + Žádosti o změnu'!EQ67,IF('Rozpočet + Žádosti o změnu'!$EF$2="ano",'Rozpočet + Žádosti o změnu'!EE67,IF('Rozpočet + Žádosti o změnu'!$DT$2="ano",'Rozpočet + Žádosti o změnu'!DS67,IF('Rozpočet + Žádosti o změnu'!$DH$2="ano",'Rozpočet + Žádosti o změnu'!DG67,IF('Rozpočet + Žádosti o změnu'!$CV$2="ano",'Rozpočet + Žádosti o změnu'!CU67,IF('Rozpočet + Žádosti o změnu'!$CJ$2="ano",'Rozpočet + Žádosti o změnu'!CI67,IF('Rozpočet + Žádosti o změnu'!$BX$2="ano",'Rozpočet + Žádosti o změnu'!BW67,IF('Rozpočet + Žádosti o změnu'!$BL$2="ano",'Rozpočet + Žádosti o změnu'!BK67,IF('Rozpočet + Žádosti o změnu'!$AZ$2="ano",'Rozpočet + Žádosti o změnu'!AY67,IF('Rozpočet + Žádosti o změnu'!$AN$2="ano",'Rozpočet + Žádosti o změnu'!AM67,'Rozpočet + Žádosti o změnu'!M67))))))))))</f>
        <v>0</v>
      </c>
      <c r="U67" s="267">
        <f>IF('Rozpočet + Žádosti o změnu'!$ER$2="ano",'Rozpočet + Žádosti o změnu'!ER67,IF('Rozpočet + Žádosti o změnu'!$EF$2="ano",'Rozpočet + Žádosti o změnu'!EF67,IF('Rozpočet + Žádosti o změnu'!$DT$2="ano",'Rozpočet + Žádosti o změnu'!DT67,IF('Rozpočet + Žádosti o změnu'!$DH$2="ano",'Rozpočet + Žádosti o změnu'!DH67,IF('Rozpočet + Žádosti o změnu'!$CV$2="ano",'Rozpočet + Žádosti o změnu'!CV67,IF('Rozpočet + Žádosti o změnu'!$CJ$2="ano",'Rozpočet + Žádosti o změnu'!CJ67,IF('Rozpočet + Žádosti o změnu'!$BX$2="ano",'Rozpočet + Žádosti o změnu'!BX67,IF('Rozpočet + Žádosti o změnu'!$BL$2="ano",'Rozpočet + Žádosti o změnu'!BL67,IF('Rozpočet + Žádosti o změnu'!$AZ$2="ano",'Rozpočet + Žádosti o změnu'!AZ67,IF('Rozpočet + Žádosti o změnu'!$AN$2="ano",'Rozpočet + Žádosti o změnu'!AN67,'Rozpočet + Žádosti o změnu'!N67))))))))))</f>
        <v>0</v>
      </c>
      <c r="W67" s="281">
        <f>IF('ZoR č. 1'!$D67="",0,'ZoR č. 1'!G67)+IF('ZoR č. 2'!$D67="",0,'ZoR č. 2'!G67)+IF('ZoR č. 3'!$D67="",0,'ZoR č. 3'!G67)+IF('ZoR č. 4'!$D67="",0,'ZoR č. 4'!G67)+IF('ZoR č. 5'!$D67="",0,'ZoR č. 5'!G67)+IF('ZoR č. 6'!$D67="",0,'ZoR č. 6'!G67)+IF('ZoR č. 7'!$D67="",0,'ZoR č. 7'!G67)+IF('ZoR č. 8'!$D67="",0,'ZoR č. 8'!G67)+IF('ZoR č. 9'!$D67="",0,'ZoR č. 9'!G67)+IF('ZoR č. 10'!$D67="",0,'ZoR č. 10'!G67)+IF(ZZoR!$D67="",0,ZZoR!G67)</f>
        <v>0</v>
      </c>
      <c r="X67" s="281">
        <f>IF('ZoR č. 1'!$D67="",0,'ZoR č. 1'!H67)+IF('ZoR č. 2'!$D67="",0,'ZoR č. 2'!H67)+IF('ZoR č. 3'!$D67="",0,'ZoR č. 3'!H67)+IF('ZoR č. 4'!$D67="",0,'ZoR č. 4'!H67)+IF('ZoR č. 5'!$D67="",0,'ZoR č. 5'!H67)+IF('ZoR č. 6'!$D67="",0,'ZoR č. 6'!H67)+IF('ZoR č. 7'!$D67="",0,'ZoR č. 7'!H67)+IF('ZoR č. 8'!$D67="",0,'ZoR č. 8'!H67)+IF('ZoR č. 9'!$D67="",0,'ZoR č. 9'!H67)+IF('ZoR č. 10'!$D67="",0,'ZoR č. 10'!H67)+IF(ZZoR!$D67="",0,ZZoR!H67)</f>
        <v>0</v>
      </c>
      <c r="Y67" s="281">
        <f>IF('ZoR č. 1'!$D67="",0,'ZoR č. 1'!I67)+IF('ZoR č. 2'!$D67="",0,'ZoR č. 2'!I67)+IF('ZoR č. 3'!$D67="",0,'ZoR č. 3'!I67)+IF('ZoR č. 4'!$D67="",0,'ZoR č. 4'!I67)+IF('ZoR č. 5'!$D67="",0,'ZoR č. 5'!I67)+IF('ZoR č. 6'!$D67="",0,'ZoR č. 6'!I67)+IF('ZoR č. 7'!$D67="",0,'ZoR č. 7'!I67)+IF('ZoR č. 8'!$D67="",0,'ZoR č. 8'!I67)+IF('ZoR č. 9'!$D67="",0,'ZoR č. 9'!I67)+IF('ZoR č. 10'!$D67="",0,'ZoR č. 10'!I67)+IF(ZZoR!$D67="",0,ZZoR!I67)</f>
        <v>0</v>
      </c>
      <c r="Z67" s="281">
        <f>IF('ZoR č. 1'!$D67="",0,'ZoR č. 1'!J67)+IF('ZoR č. 2'!$D67="",0,'ZoR č. 2'!J67)+IF('ZoR č. 3'!$D67="",0,'ZoR č. 3'!J67)+IF('ZoR č. 4'!$D67="",0,'ZoR č. 4'!J67)+IF('ZoR č. 5'!$D67="",0,'ZoR č. 5'!J67)+IF('ZoR č. 6'!$D67="",0,'ZoR č. 6'!J67)+IF('ZoR č. 7'!$D67="",0,'ZoR č. 7'!J67)+IF('ZoR č. 8'!$D67="",0,'ZoR č. 8'!J67)+IF('ZoR č. 9'!$D67="",0,'ZoR č. 9'!J67)+IF('ZoR č. 10'!$D67="",0,'ZoR č. 10'!J67)+IF(ZZoR!$D67="",0,ZZoR!J67)</f>
        <v>0</v>
      </c>
      <c r="AA67" s="281">
        <f>IF('ZoR č. 1'!$D67="",0,'ZoR č. 1'!K67)+IF('ZoR č. 2'!$D67="",0,'ZoR č. 2'!K67)+IF('ZoR č. 3'!$D67="",0,'ZoR č. 3'!K67)+IF('ZoR č. 4'!$D67="",0,'ZoR č. 4'!K67)+IF('ZoR č. 5'!$D67="",0,'ZoR č. 5'!K67)+IF('ZoR č. 6'!$D67="",0,'ZoR č. 6'!K67)+IF('ZoR č. 7'!$D67="",0,'ZoR č. 7'!K67)+IF('ZoR č. 8'!$D67="",0,'ZoR č. 8'!K67)+IF('ZoR č. 9'!$D67="",0,'ZoR č. 9'!K67)+IF('ZoR č. 10'!$D67="",0,'ZoR č. 10'!K67)+IF(ZZoR!$D67="",0,ZZoR!K67)</f>
        <v>0</v>
      </c>
      <c r="AB67" s="281">
        <f>IF('ZoR č. 1'!$D67="",0,'ZoR č. 1'!L67)+IF('ZoR č. 2'!$D67="",0,'ZoR č. 2'!L67)+IF('ZoR č. 3'!$D67="",0,'ZoR č. 3'!L67)+IF('ZoR č. 4'!$D67="",0,'ZoR č. 4'!L67)+IF('ZoR č. 5'!$D67="",0,'ZoR č. 5'!L67)+IF('ZoR č. 6'!$D67="",0,'ZoR č. 6'!L67)+IF('ZoR č. 7'!$D67="",0,'ZoR č. 7'!L67)+IF('ZoR č. 8'!$D67="",0,'ZoR č. 8'!L67)+IF('ZoR č. 9'!$D67="",0,'ZoR č. 9'!L67)+IF('ZoR č. 10'!$D67="",0,'ZoR č. 10'!L67)+IF(ZZoR!$D67="",0,ZZoR!L67)</f>
        <v>0</v>
      </c>
      <c r="AC67" s="281">
        <f>IF('ZoR č. 1'!$D67="",0,'ZoR č. 1'!M67)+IF('ZoR č. 2'!$D67="",0,'ZoR č. 2'!M67)+IF('ZoR č. 3'!$D67="",0,'ZoR č. 3'!M67)+IF('ZoR č. 4'!$D67="",0,'ZoR č. 4'!M67)+IF('ZoR č. 5'!$D67="",0,'ZoR č. 5'!M67)+IF('ZoR č. 6'!$D67="",0,'ZoR č. 6'!M67)+IF('ZoR č. 7'!$D67="",0,'ZoR č. 7'!M67)+IF('ZoR č. 8'!$D67="",0,'ZoR č. 8'!M67)+IF('ZoR č. 9'!$D67="",0,'ZoR č. 9'!M67)+IF('ZoR č. 10'!$D67="",0,'ZoR č. 10'!M67)+IF(ZZoR!$D67="",0,ZZoR!M67)</f>
        <v>0</v>
      </c>
      <c r="AE67" s="282" t="str">
        <f t="shared" si="3"/>
        <v/>
      </c>
    </row>
    <row r="68" spans="2:31" x14ac:dyDescent="0.25">
      <c r="B68" s="9" t="s">
        <v>201</v>
      </c>
      <c r="C68" s="98" t="str">
        <f>IF(COUNTA('Přehled partnerů'!C68:D68)&lt;&gt;2,"partner neuveden",IF('Přehled partnerů'!K68="ANO",'Přehled partnerů'!C68,"v tomto období nerelevantní"))</f>
        <v>partner neuveden</v>
      </c>
      <c r="D68" s="108" t="str">
        <f>IF(COUNTA('Přehled partnerů'!C68:D68)&lt;&gt;2,"",IF('Přehled partnerů'!K68="ANO",'Přehled partnerů'!D68,""))</f>
        <v/>
      </c>
      <c r="E68" s="21" t="str">
        <f t="shared" si="0"/>
        <v/>
      </c>
      <c r="F68" s="114" t="str">
        <f t="shared" si="1"/>
        <v/>
      </c>
      <c r="G68" s="125">
        <v>0</v>
      </c>
      <c r="H68" s="126">
        <v>0</v>
      </c>
      <c r="I68" s="126">
        <v>0</v>
      </c>
      <c r="J68" s="126">
        <v>0</v>
      </c>
      <c r="K68" s="16">
        <v>0</v>
      </c>
      <c r="L68" s="16">
        <v>0</v>
      </c>
      <c r="M68" s="20">
        <v>0</v>
      </c>
      <c r="N68" s="58" t="str">
        <f t="shared" si="2"/>
        <v/>
      </c>
      <c r="O68" s="267">
        <f>IF('Rozpočet + Žádosti o změnu'!$ER$2="ano",'Rozpočet + Žádosti o změnu'!EL68,IF('Rozpočet + Žádosti o změnu'!$EF$2="ano",'Rozpočet + Žádosti o změnu'!DZ68,IF('Rozpočet + Žádosti o změnu'!$DT$2="ano",'Rozpočet + Žádosti o změnu'!DN68,IF('Rozpočet + Žádosti o změnu'!$DH$2="ano",'Rozpočet + Žádosti o změnu'!DB68,IF('Rozpočet + Žádosti o změnu'!$CV$2="ano",'Rozpočet + Žádosti o změnu'!CP68,IF('Rozpočet + Žádosti o změnu'!$CJ$2="ano",'Rozpočet + Žádosti o změnu'!CD68,IF('Rozpočet + Žádosti o změnu'!$BX$2="ano",'Rozpočet + Žádosti o změnu'!BR68,IF('Rozpočet + Žádosti o změnu'!$BL$2="ano",'Rozpočet + Žádosti o změnu'!BF68,IF('Rozpočet + Žádosti o změnu'!$AZ$2="ano",'Rozpočet + Žádosti o změnu'!AT68,IF('Rozpočet + Žádosti o změnu'!$AN$2="ano",'Rozpočet + Žádosti o změnu'!AH68,'Rozpočet + Žádosti o změnu'!H68))))))))))</f>
        <v>0</v>
      </c>
      <c r="P68" s="267">
        <f>IF('Rozpočet + Žádosti o změnu'!$ER$2="ano",'Rozpočet + Žádosti o změnu'!EM68,IF('Rozpočet + Žádosti o změnu'!$EF$2="ano",'Rozpočet + Žádosti o změnu'!EA68,IF('Rozpočet + Žádosti o změnu'!$DT$2="ano",'Rozpočet + Žádosti o změnu'!DO68,IF('Rozpočet + Žádosti o změnu'!$DH$2="ano",'Rozpočet + Žádosti o změnu'!DC68,IF('Rozpočet + Žádosti o změnu'!$CV$2="ano",'Rozpočet + Žádosti o změnu'!CQ68,IF('Rozpočet + Žádosti o změnu'!$CJ$2="ano",'Rozpočet + Žádosti o změnu'!CE68,IF('Rozpočet + Žádosti o změnu'!$BX$2="ano",'Rozpočet + Žádosti o změnu'!BS68,IF('Rozpočet + Žádosti o změnu'!$BL$2="ano",'Rozpočet + Žádosti o změnu'!BG68,IF('Rozpočet + Žádosti o změnu'!$AZ$2="ano",'Rozpočet + Žádosti o změnu'!AU68,IF('Rozpočet + Žádosti o změnu'!$AN$2="ano",'Rozpočet + Žádosti o změnu'!AI68,'Rozpočet + Žádosti o změnu'!I68))))))))))</f>
        <v>0</v>
      </c>
      <c r="Q68" s="267">
        <f>IF('Rozpočet + Žádosti o změnu'!$ER$2="ano",'Rozpočet + Žádosti o změnu'!EN68,IF('Rozpočet + Žádosti o změnu'!$EF$2="ano",'Rozpočet + Žádosti o změnu'!EB68,IF('Rozpočet + Žádosti o změnu'!$DT$2="ano",'Rozpočet + Žádosti o změnu'!DP68,IF('Rozpočet + Žádosti o změnu'!$DH$2="ano",'Rozpočet + Žádosti o změnu'!DD68,IF('Rozpočet + Žádosti o změnu'!$CV$2="ano",'Rozpočet + Žádosti o změnu'!CR68,IF('Rozpočet + Žádosti o změnu'!$CJ$2="ano",'Rozpočet + Žádosti o změnu'!CF68,IF('Rozpočet + Žádosti o změnu'!$BX$2="ano",'Rozpočet + Žádosti o změnu'!BT68,IF('Rozpočet + Žádosti o změnu'!$BL$2="ano",'Rozpočet + Žádosti o změnu'!BH68,IF('Rozpočet + Žádosti o změnu'!$AZ$2="ano",'Rozpočet + Žádosti o změnu'!AV68,IF('Rozpočet + Žádosti o změnu'!$AN$2="ano",'Rozpočet + Žádosti o změnu'!AJ68,'Rozpočet + Žádosti o změnu'!J68))))))))))</f>
        <v>0</v>
      </c>
      <c r="R68" s="267">
        <f>IF('Rozpočet + Žádosti o změnu'!$ER$2="ano",'Rozpočet + Žádosti o změnu'!EO68,IF('Rozpočet + Žádosti o změnu'!$EF$2="ano",'Rozpočet + Žádosti o změnu'!EC68,IF('Rozpočet + Žádosti o změnu'!$DT$2="ano",'Rozpočet + Žádosti o změnu'!DQ68,IF('Rozpočet + Žádosti o změnu'!$DH$2="ano",'Rozpočet + Žádosti o změnu'!DE68,IF('Rozpočet + Žádosti o změnu'!$CV$2="ano",'Rozpočet + Žádosti o změnu'!CS68,IF('Rozpočet + Žádosti o změnu'!$CJ$2="ano",'Rozpočet + Žádosti o změnu'!CG68,IF('Rozpočet + Žádosti o změnu'!$BX$2="ano",'Rozpočet + Žádosti o změnu'!BU68,IF('Rozpočet + Žádosti o změnu'!$BL$2="ano",'Rozpočet + Žádosti o změnu'!BI68,IF('Rozpočet + Žádosti o změnu'!$AZ$2="ano",'Rozpočet + Žádosti o změnu'!AW68,IF('Rozpočet + Žádosti o změnu'!$AN$2="ano",'Rozpočet + Žádosti o změnu'!AK68,'Rozpočet + Žádosti o změnu'!K68))))))))))</f>
        <v>0</v>
      </c>
      <c r="S68" s="267">
        <f>IF('Rozpočet + Žádosti o změnu'!$ER$2="ano",'Rozpočet + Žádosti o změnu'!EP68,IF('Rozpočet + Žádosti o změnu'!$EF$2="ano",'Rozpočet + Žádosti o změnu'!ED68,IF('Rozpočet + Žádosti o změnu'!$DT$2="ano",'Rozpočet + Žádosti o změnu'!DR68,IF('Rozpočet + Žádosti o změnu'!$DH$2="ano",'Rozpočet + Žádosti o změnu'!DF68,IF('Rozpočet + Žádosti o změnu'!$CV$2="ano",'Rozpočet + Žádosti o změnu'!CT68,IF('Rozpočet + Žádosti o změnu'!$CJ$2="ano",'Rozpočet + Žádosti o změnu'!CH68,IF('Rozpočet + Žádosti o změnu'!$BX$2="ano",'Rozpočet + Žádosti o změnu'!BV68,IF('Rozpočet + Žádosti o změnu'!$BL$2="ano",'Rozpočet + Žádosti o změnu'!BJ68,IF('Rozpočet + Žádosti o změnu'!$AZ$2="ano",'Rozpočet + Žádosti o změnu'!AX68,IF('Rozpočet + Žádosti o změnu'!$AN$2="ano",'Rozpočet + Žádosti o změnu'!AL68,'Rozpočet + Žádosti o změnu'!L68))))))))))</f>
        <v>0</v>
      </c>
      <c r="T68" s="267">
        <f>IF('Rozpočet + Žádosti o změnu'!$ER$2="ano",'Rozpočet + Žádosti o změnu'!EQ68,IF('Rozpočet + Žádosti o změnu'!$EF$2="ano",'Rozpočet + Žádosti o změnu'!EE68,IF('Rozpočet + Žádosti o změnu'!$DT$2="ano",'Rozpočet + Žádosti o změnu'!DS68,IF('Rozpočet + Žádosti o změnu'!$DH$2="ano",'Rozpočet + Žádosti o změnu'!DG68,IF('Rozpočet + Žádosti o změnu'!$CV$2="ano",'Rozpočet + Žádosti o změnu'!CU68,IF('Rozpočet + Žádosti o změnu'!$CJ$2="ano",'Rozpočet + Žádosti o změnu'!CI68,IF('Rozpočet + Žádosti o změnu'!$BX$2="ano",'Rozpočet + Žádosti o změnu'!BW68,IF('Rozpočet + Žádosti o změnu'!$BL$2="ano",'Rozpočet + Žádosti o změnu'!BK68,IF('Rozpočet + Žádosti o změnu'!$AZ$2="ano",'Rozpočet + Žádosti o změnu'!AY68,IF('Rozpočet + Žádosti o změnu'!$AN$2="ano",'Rozpočet + Žádosti o změnu'!AM68,'Rozpočet + Žádosti o změnu'!M68))))))))))</f>
        <v>0</v>
      </c>
      <c r="U68" s="267">
        <f>IF('Rozpočet + Žádosti o změnu'!$ER$2="ano",'Rozpočet + Žádosti o změnu'!ER68,IF('Rozpočet + Žádosti o změnu'!$EF$2="ano",'Rozpočet + Žádosti o změnu'!EF68,IF('Rozpočet + Žádosti o změnu'!$DT$2="ano",'Rozpočet + Žádosti o změnu'!DT68,IF('Rozpočet + Žádosti o změnu'!$DH$2="ano",'Rozpočet + Žádosti o změnu'!DH68,IF('Rozpočet + Žádosti o změnu'!$CV$2="ano",'Rozpočet + Žádosti o změnu'!CV68,IF('Rozpočet + Žádosti o změnu'!$CJ$2="ano",'Rozpočet + Žádosti o změnu'!CJ68,IF('Rozpočet + Žádosti o změnu'!$BX$2="ano",'Rozpočet + Žádosti o změnu'!BX68,IF('Rozpočet + Žádosti o změnu'!$BL$2="ano",'Rozpočet + Žádosti o změnu'!BL68,IF('Rozpočet + Žádosti o změnu'!$AZ$2="ano",'Rozpočet + Žádosti o změnu'!AZ68,IF('Rozpočet + Žádosti o změnu'!$AN$2="ano",'Rozpočet + Žádosti o změnu'!AN68,'Rozpočet + Žádosti o změnu'!N68))))))))))</f>
        <v>0</v>
      </c>
      <c r="W68" s="281">
        <f>IF('ZoR č. 1'!$D68="",0,'ZoR č. 1'!G68)+IF('ZoR č. 2'!$D68="",0,'ZoR č. 2'!G68)+IF('ZoR č. 3'!$D68="",0,'ZoR č. 3'!G68)+IF('ZoR č. 4'!$D68="",0,'ZoR č. 4'!G68)+IF('ZoR č. 5'!$D68="",0,'ZoR č. 5'!G68)+IF('ZoR č. 6'!$D68="",0,'ZoR č. 6'!G68)+IF('ZoR č. 7'!$D68="",0,'ZoR č. 7'!G68)+IF('ZoR č. 8'!$D68="",0,'ZoR č. 8'!G68)+IF('ZoR č. 9'!$D68="",0,'ZoR č. 9'!G68)+IF('ZoR č. 10'!$D68="",0,'ZoR č. 10'!G68)+IF(ZZoR!$D68="",0,ZZoR!G68)</f>
        <v>0</v>
      </c>
      <c r="X68" s="281">
        <f>IF('ZoR č. 1'!$D68="",0,'ZoR č. 1'!H68)+IF('ZoR č. 2'!$D68="",0,'ZoR č. 2'!H68)+IF('ZoR č. 3'!$D68="",0,'ZoR č. 3'!H68)+IF('ZoR č. 4'!$D68="",0,'ZoR č. 4'!H68)+IF('ZoR č. 5'!$D68="",0,'ZoR č. 5'!H68)+IF('ZoR č. 6'!$D68="",0,'ZoR č. 6'!H68)+IF('ZoR č. 7'!$D68="",0,'ZoR č. 7'!H68)+IF('ZoR č. 8'!$D68="",0,'ZoR č. 8'!H68)+IF('ZoR č. 9'!$D68="",0,'ZoR č. 9'!H68)+IF('ZoR č. 10'!$D68="",0,'ZoR č. 10'!H68)+IF(ZZoR!$D68="",0,ZZoR!H68)</f>
        <v>0</v>
      </c>
      <c r="Y68" s="281">
        <f>IF('ZoR č. 1'!$D68="",0,'ZoR č. 1'!I68)+IF('ZoR č. 2'!$D68="",0,'ZoR č. 2'!I68)+IF('ZoR č. 3'!$D68="",0,'ZoR č. 3'!I68)+IF('ZoR č. 4'!$D68="",0,'ZoR č. 4'!I68)+IF('ZoR č. 5'!$D68="",0,'ZoR č. 5'!I68)+IF('ZoR č. 6'!$D68="",0,'ZoR č. 6'!I68)+IF('ZoR č. 7'!$D68="",0,'ZoR č. 7'!I68)+IF('ZoR č. 8'!$D68="",0,'ZoR č. 8'!I68)+IF('ZoR č. 9'!$D68="",0,'ZoR č. 9'!I68)+IF('ZoR č. 10'!$D68="",0,'ZoR č. 10'!I68)+IF(ZZoR!$D68="",0,ZZoR!I68)</f>
        <v>0</v>
      </c>
      <c r="Z68" s="281">
        <f>IF('ZoR č. 1'!$D68="",0,'ZoR č. 1'!J68)+IF('ZoR č. 2'!$D68="",0,'ZoR č. 2'!J68)+IF('ZoR č. 3'!$D68="",0,'ZoR č. 3'!J68)+IF('ZoR č. 4'!$D68="",0,'ZoR č. 4'!J68)+IF('ZoR č. 5'!$D68="",0,'ZoR č. 5'!J68)+IF('ZoR č. 6'!$D68="",0,'ZoR č. 6'!J68)+IF('ZoR č. 7'!$D68="",0,'ZoR č. 7'!J68)+IF('ZoR č. 8'!$D68="",0,'ZoR č. 8'!J68)+IF('ZoR č. 9'!$D68="",0,'ZoR č. 9'!J68)+IF('ZoR č. 10'!$D68="",0,'ZoR č. 10'!J68)+IF(ZZoR!$D68="",0,ZZoR!J68)</f>
        <v>0</v>
      </c>
      <c r="AA68" s="281">
        <f>IF('ZoR č. 1'!$D68="",0,'ZoR č. 1'!K68)+IF('ZoR č. 2'!$D68="",0,'ZoR č. 2'!K68)+IF('ZoR č. 3'!$D68="",0,'ZoR č. 3'!K68)+IF('ZoR č. 4'!$D68="",0,'ZoR č. 4'!K68)+IF('ZoR č. 5'!$D68="",0,'ZoR č. 5'!K68)+IF('ZoR č. 6'!$D68="",0,'ZoR č. 6'!K68)+IF('ZoR č. 7'!$D68="",0,'ZoR č. 7'!K68)+IF('ZoR č. 8'!$D68="",0,'ZoR č. 8'!K68)+IF('ZoR č. 9'!$D68="",0,'ZoR č. 9'!K68)+IF('ZoR č. 10'!$D68="",0,'ZoR č. 10'!K68)+IF(ZZoR!$D68="",0,ZZoR!K68)</f>
        <v>0</v>
      </c>
      <c r="AB68" s="281">
        <f>IF('ZoR č. 1'!$D68="",0,'ZoR č. 1'!L68)+IF('ZoR č. 2'!$D68="",0,'ZoR č. 2'!L68)+IF('ZoR č. 3'!$D68="",0,'ZoR č. 3'!L68)+IF('ZoR č. 4'!$D68="",0,'ZoR č. 4'!L68)+IF('ZoR č. 5'!$D68="",0,'ZoR č. 5'!L68)+IF('ZoR č. 6'!$D68="",0,'ZoR č. 6'!L68)+IF('ZoR č. 7'!$D68="",0,'ZoR č. 7'!L68)+IF('ZoR č. 8'!$D68="",0,'ZoR č. 8'!L68)+IF('ZoR č. 9'!$D68="",0,'ZoR č. 9'!L68)+IF('ZoR č. 10'!$D68="",0,'ZoR č. 10'!L68)+IF(ZZoR!$D68="",0,ZZoR!L68)</f>
        <v>0</v>
      </c>
      <c r="AC68" s="281">
        <f>IF('ZoR č. 1'!$D68="",0,'ZoR č. 1'!M68)+IF('ZoR č. 2'!$D68="",0,'ZoR č. 2'!M68)+IF('ZoR č. 3'!$D68="",0,'ZoR č. 3'!M68)+IF('ZoR č. 4'!$D68="",0,'ZoR č. 4'!M68)+IF('ZoR č. 5'!$D68="",0,'ZoR č. 5'!M68)+IF('ZoR č. 6'!$D68="",0,'ZoR č. 6'!M68)+IF('ZoR č. 7'!$D68="",0,'ZoR č. 7'!M68)+IF('ZoR č. 8'!$D68="",0,'ZoR č. 8'!M68)+IF('ZoR č. 9'!$D68="",0,'ZoR č. 9'!M68)+IF('ZoR č. 10'!$D68="",0,'ZoR č. 10'!M68)+IF(ZZoR!$D68="",0,ZZoR!M68)</f>
        <v>0</v>
      </c>
      <c r="AE68" s="282" t="str">
        <f t="shared" si="3"/>
        <v/>
      </c>
    </row>
    <row r="69" spans="2:31" x14ac:dyDescent="0.25">
      <c r="B69" s="9" t="s">
        <v>202</v>
      </c>
      <c r="C69" s="98" t="str">
        <f>IF(COUNTA('Přehled partnerů'!C69:D69)&lt;&gt;2,"partner neuveden",IF('Přehled partnerů'!K69="ANO",'Přehled partnerů'!C69,"v tomto období nerelevantní"))</f>
        <v>partner neuveden</v>
      </c>
      <c r="D69" s="108" t="str">
        <f>IF(COUNTA('Přehled partnerů'!C69:D69)&lt;&gt;2,"",IF('Přehled partnerů'!K69="ANO",'Přehled partnerů'!D69,""))</f>
        <v/>
      </c>
      <c r="E69" s="21" t="str">
        <f t="shared" si="0"/>
        <v/>
      </c>
      <c r="F69" s="114" t="str">
        <f t="shared" si="1"/>
        <v/>
      </c>
      <c r="G69" s="125">
        <v>0</v>
      </c>
      <c r="H69" s="126">
        <v>0</v>
      </c>
      <c r="I69" s="126">
        <v>0</v>
      </c>
      <c r="J69" s="126">
        <v>0</v>
      </c>
      <c r="K69" s="16">
        <v>0</v>
      </c>
      <c r="L69" s="16">
        <v>0</v>
      </c>
      <c r="M69" s="20">
        <v>0</v>
      </c>
      <c r="N69" s="58" t="str">
        <f t="shared" si="2"/>
        <v/>
      </c>
      <c r="O69" s="267">
        <f>IF('Rozpočet + Žádosti o změnu'!$ER$2="ano",'Rozpočet + Žádosti o změnu'!EL69,IF('Rozpočet + Žádosti o změnu'!$EF$2="ano",'Rozpočet + Žádosti o změnu'!DZ69,IF('Rozpočet + Žádosti o změnu'!$DT$2="ano",'Rozpočet + Žádosti o změnu'!DN69,IF('Rozpočet + Žádosti o změnu'!$DH$2="ano",'Rozpočet + Žádosti o změnu'!DB69,IF('Rozpočet + Žádosti o změnu'!$CV$2="ano",'Rozpočet + Žádosti o změnu'!CP69,IF('Rozpočet + Žádosti o změnu'!$CJ$2="ano",'Rozpočet + Žádosti o změnu'!CD69,IF('Rozpočet + Žádosti o změnu'!$BX$2="ano",'Rozpočet + Žádosti o změnu'!BR69,IF('Rozpočet + Žádosti o změnu'!$BL$2="ano",'Rozpočet + Žádosti o změnu'!BF69,IF('Rozpočet + Žádosti o změnu'!$AZ$2="ano",'Rozpočet + Žádosti o změnu'!AT69,IF('Rozpočet + Žádosti o změnu'!$AN$2="ano",'Rozpočet + Žádosti o změnu'!AH69,'Rozpočet + Žádosti o změnu'!H69))))))))))</f>
        <v>0</v>
      </c>
      <c r="P69" s="267">
        <f>IF('Rozpočet + Žádosti o změnu'!$ER$2="ano",'Rozpočet + Žádosti o změnu'!EM69,IF('Rozpočet + Žádosti o změnu'!$EF$2="ano",'Rozpočet + Žádosti o změnu'!EA69,IF('Rozpočet + Žádosti o změnu'!$DT$2="ano",'Rozpočet + Žádosti o změnu'!DO69,IF('Rozpočet + Žádosti o změnu'!$DH$2="ano",'Rozpočet + Žádosti o změnu'!DC69,IF('Rozpočet + Žádosti o změnu'!$CV$2="ano",'Rozpočet + Žádosti o změnu'!CQ69,IF('Rozpočet + Žádosti o změnu'!$CJ$2="ano",'Rozpočet + Žádosti o změnu'!CE69,IF('Rozpočet + Žádosti o změnu'!$BX$2="ano",'Rozpočet + Žádosti o změnu'!BS69,IF('Rozpočet + Žádosti o změnu'!$BL$2="ano",'Rozpočet + Žádosti o změnu'!BG69,IF('Rozpočet + Žádosti o změnu'!$AZ$2="ano",'Rozpočet + Žádosti o změnu'!AU69,IF('Rozpočet + Žádosti o změnu'!$AN$2="ano",'Rozpočet + Žádosti o změnu'!AI69,'Rozpočet + Žádosti o změnu'!I69))))))))))</f>
        <v>0</v>
      </c>
      <c r="Q69" s="267">
        <f>IF('Rozpočet + Žádosti o změnu'!$ER$2="ano",'Rozpočet + Žádosti o změnu'!EN69,IF('Rozpočet + Žádosti o změnu'!$EF$2="ano",'Rozpočet + Žádosti o změnu'!EB69,IF('Rozpočet + Žádosti o změnu'!$DT$2="ano",'Rozpočet + Žádosti o změnu'!DP69,IF('Rozpočet + Žádosti o změnu'!$DH$2="ano",'Rozpočet + Žádosti o změnu'!DD69,IF('Rozpočet + Žádosti o změnu'!$CV$2="ano",'Rozpočet + Žádosti o změnu'!CR69,IF('Rozpočet + Žádosti o změnu'!$CJ$2="ano",'Rozpočet + Žádosti o změnu'!CF69,IF('Rozpočet + Žádosti o změnu'!$BX$2="ano",'Rozpočet + Žádosti o změnu'!BT69,IF('Rozpočet + Žádosti o změnu'!$BL$2="ano",'Rozpočet + Žádosti o změnu'!BH69,IF('Rozpočet + Žádosti o změnu'!$AZ$2="ano",'Rozpočet + Žádosti o změnu'!AV69,IF('Rozpočet + Žádosti o změnu'!$AN$2="ano",'Rozpočet + Žádosti o změnu'!AJ69,'Rozpočet + Žádosti o změnu'!J69))))))))))</f>
        <v>0</v>
      </c>
      <c r="R69" s="267">
        <f>IF('Rozpočet + Žádosti o změnu'!$ER$2="ano",'Rozpočet + Žádosti o změnu'!EO69,IF('Rozpočet + Žádosti o změnu'!$EF$2="ano",'Rozpočet + Žádosti o změnu'!EC69,IF('Rozpočet + Žádosti o změnu'!$DT$2="ano",'Rozpočet + Žádosti o změnu'!DQ69,IF('Rozpočet + Žádosti o změnu'!$DH$2="ano",'Rozpočet + Žádosti o změnu'!DE69,IF('Rozpočet + Žádosti o změnu'!$CV$2="ano",'Rozpočet + Žádosti o změnu'!CS69,IF('Rozpočet + Žádosti o změnu'!$CJ$2="ano",'Rozpočet + Žádosti o změnu'!CG69,IF('Rozpočet + Žádosti o změnu'!$BX$2="ano",'Rozpočet + Žádosti o změnu'!BU69,IF('Rozpočet + Žádosti o změnu'!$BL$2="ano",'Rozpočet + Žádosti o změnu'!BI69,IF('Rozpočet + Žádosti o změnu'!$AZ$2="ano",'Rozpočet + Žádosti o změnu'!AW69,IF('Rozpočet + Žádosti o změnu'!$AN$2="ano",'Rozpočet + Žádosti o změnu'!AK69,'Rozpočet + Žádosti o změnu'!K69))))))))))</f>
        <v>0</v>
      </c>
      <c r="S69" s="267">
        <f>IF('Rozpočet + Žádosti o změnu'!$ER$2="ano",'Rozpočet + Žádosti o změnu'!EP69,IF('Rozpočet + Žádosti o změnu'!$EF$2="ano",'Rozpočet + Žádosti o změnu'!ED69,IF('Rozpočet + Žádosti o změnu'!$DT$2="ano",'Rozpočet + Žádosti o změnu'!DR69,IF('Rozpočet + Žádosti o změnu'!$DH$2="ano",'Rozpočet + Žádosti o změnu'!DF69,IF('Rozpočet + Žádosti o změnu'!$CV$2="ano",'Rozpočet + Žádosti o změnu'!CT69,IF('Rozpočet + Žádosti o změnu'!$CJ$2="ano",'Rozpočet + Žádosti o změnu'!CH69,IF('Rozpočet + Žádosti o změnu'!$BX$2="ano",'Rozpočet + Žádosti o změnu'!BV69,IF('Rozpočet + Žádosti o změnu'!$BL$2="ano",'Rozpočet + Žádosti o změnu'!BJ69,IF('Rozpočet + Žádosti o změnu'!$AZ$2="ano",'Rozpočet + Žádosti o změnu'!AX69,IF('Rozpočet + Žádosti o změnu'!$AN$2="ano",'Rozpočet + Žádosti o změnu'!AL69,'Rozpočet + Žádosti o změnu'!L69))))))))))</f>
        <v>0</v>
      </c>
      <c r="T69" s="267">
        <f>IF('Rozpočet + Žádosti o změnu'!$ER$2="ano",'Rozpočet + Žádosti o změnu'!EQ69,IF('Rozpočet + Žádosti o změnu'!$EF$2="ano",'Rozpočet + Žádosti o změnu'!EE69,IF('Rozpočet + Žádosti o změnu'!$DT$2="ano",'Rozpočet + Žádosti o změnu'!DS69,IF('Rozpočet + Žádosti o změnu'!$DH$2="ano",'Rozpočet + Žádosti o změnu'!DG69,IF('Rozpočet + Žádosti o změnu'!$CV$2="ano",'Rozpočet + Žádosti o změnu'!CU69,IF('Rozpočet + Žádosti o změnu'!$CJ$2="ano",'Rozpočet + Žádosti o změnu'!CI69,IF('Rozpočet + Žádosti o změnu'!$BX$2="ano",'Rozpočet + Žádosti o změnu'!BW69,IF('Rozpočet + Žádosti o změnu'!$BL$2="ano",'Rozpočet + Žádosti o změnu'!BK69,IF('Rozpočet + Žádosti o změnu'!$AZ$2="ano",'Rozpočet + Žádosti o změnu'!AY69,IF('Rozpočet + Žádosti o změnu'!$AN$2="ano",'Rozpočet + Žádosti o změnu'!AM69,'Rozpočet + Žádosti o změnu'!M69))))))))))</f>
        <v>0</v>
      </c>
      <c r="U69" s="267">
        <f>IF('Rozpočet + Žádosti o změnu'!$ER$2="ano",'Rozpočet + Žádosti o změnu'!ER69,IF('Rozpočet + Žádosti o změnu'!$EF$2="ano",'Rozpočet + Žádosti o změnu'!EF69,IF('Rozpočet + Žádosti o změnu'!$DT$2="ano",'Rozpočet + Žádosti o změnu'!DT69,IF('Rozpočet + Žádosti o změnu'!$DH$2="ano",'Rozpočet + Žádosti o změnu'!DH69,IF('Rozpočet + Žádosti o změnu'!$CV$2="ano",'Rozpočet + Žádosti o změnu'!CV69,IF('Rozpočet + Žádosti o změnu'!$CJ$2="ano",'Rozpočet + Žádosti o změnu'!CJ69,IF('Rozpočet + Žádosti o změnu'!$BX$2="ano",'Rozpočet + Žádosti o změnu'!BX69,IF('Rozpočet + Žádosti o změnu'!$BL$2="ano",'Rozpočet + Žádosti o změnu'!BL69,IF('Rozpočet + Žádosti o změnu'!$AZ$2="ano",'Rozpočet + Žádosti o změnu'!AZ69,IF('Rozpočet + Žádosti o změnu'!$AN$2="ano",'Rozpočet + Žádosti o změnu'!AN69,'Rozpočet + Žádosti o změnu'!N69))))))))))</f>
        <v>0</v>
      </c>
      <c r="W69" s="281">
        <f>IF('ZoR č. 1'!$D69="",0,'ZoR č. 1'!G69)+IF('ZoR č. 2'!$D69="",0,'ZoR č. 2'!G69)+IF('ZoR č. 3'!$D69="",0,'ZoR č. 3'!G69)+IF('ZoR č. 4'!$D69="",0,'ZoR č. 4'!G69)+IF('ZoR č. 5'!$D69="",0,'ZoR č. 5'!G69)+IF('ZoR č. 6'!$D69="",0,'ZoR č. 6'!G69)+IF('ZoR č. 7'!$D69="",0,'ZoR č. 7'!G69)+IF('ZoR č. 8'!$D69="",0,'ZoR č. 8'!G69)+IF('ZoR č. 9'!$D69="",0,'ZoR č. 9'!G69)+IF('ZoR č. 10'!$D69="",0,'ZoR č. 10'!G69)+IF(ZZoR!$D69="",0,ZZoR!G69)</f>
        <v>0</v>
      </c>
      <c r="X69" s="281">
        <f>IF('ZoR č. 1'!$D69="",0,'ZoR č. 1'!H69)+IF('ZoR č. 2'!$D69="",0,'ZoR č. 2'!H69)+IF('ZoR č. 3'!$D69="",0,'ZoR č. 3'!H69)+IF('ZoR č. 4'!$D69="",0,'ZoR č. 4'!H69)+IF('ZoR č. 5'!$D69="",0,'ZoR č. 5'!H69)+IF('ZoR č. 6'!$D69="",0,'ZoR č. 6'!H69)+IF('ZoR č. 7'!$D69="",0,'ZoR č. 7'!H69)+IF('ZoR č. 8'!$D69="",0,'ZoR č. 8'!H69)+IF('ZoR č. 9'!$D69="",0,'ZoR č. 9'!H69)+IF('ZoR č. 10'!$D69="",0,'ZoR č. 10'!H69)+IF(ZZoR!$D69="",0,ZZoR!H69)</f>
        <v>0</v>
      </c>
      <c r="Y69" s="281">
        <f>IF('ZoR č. 1'!$D69="",0,'ZoR č. 1'!I69)+IF('ZoR č. 2'!$D69="",0,'ZoR č. 2'!I69)+IF('ZoR č. 3'!$D69="",0,'ZoR č. 3'!I69)+IF('ZoR č. 4'!$D69="",0,'ZoR č. 4'!I69)+IF('ZoR č. 5'!$D69="",0,'ZoR č. 5'!I69)+IF('ZoR č. 6'!$D69="",0,'ZoR č. 6'!I69)+IF('ZoR č. 7'!$D69="",0,'ZoR č. 7'!I69)+IF('ZoR č. 8'!$D69="",0,'ZoR č. 8'!I69)+IF('ZoR č. 9'!$D69="",0,'ZoR č. 9'!I69)+IF('ZoR č. 10'!$D69="",0,'ZoR č. 10'!I69)+IF(ZZoR!$D69="",0,ZZoR!I69)</f>
        <v>0</v>
      </c>
      <c r="Z69" s="281">
        <f>IF('ZoR č. 1'!$D69="",0,'ZoR č. 1'!J69)+IF('ZoR č. 2'!$D69="",0,'ZoR č. 2'!J69)+IF('ZoR č. 3'!$D69="",0,'ZoR č. 3'!J69)+IF('ZoR č. 4'!$D69="",0,'ZoR č. 4'!J69)+IF('ZoR č. 5'!$D69="",0,'ZoR č. 5'!J69)+IF('ZoR č. 6'!$D69="",0,'ZoR č. 6'!J69)+IF('ZoR č. 7'!$D69="",0,'ZoR č. 7'!J69)+IF('ZoR č. 8'!$D69="",0,'ZoR č. 8'!J69)+IF('ZoR č. 9'!$D69="",0,'ZoR č. 9'!J69)+IF('ZoR č. 10'!$D69="",0,'ZoR č. 10'!J69)+IF(ZZoR!$D69="",0,ZZoR!J69)</f>
        <v>0</v>
      </c>
      <c r="AA69" s="281">
        <f>IF('ZoR č. 1'!$D69="",0,'ZoR č. 1'!K69)+IF('ZoR č. 2'!$D69="",0,'ZoR č. 2'!K69)+IF('ZoR č. 3'!$D69="",0,'ZoR č. 3'!K69)+IF('ZoR č. 4'!$D69="",0,'ZoR č. 4'!K69)+IF('ZoR č. 5'!$D69="",0,'ZoR č. 5'!K69)+IF('ZoR č. 6'!$D69="",0,'ZoR č. 6'!K69)+IF('ZoR č. 7'!$D69="",0,'ZoR č. 7'!K69)+IF('ZoR č. 8'!$D69="",0,'ZoR č. 8'!K69)+IF('ZoR č. 9'!$D69="",0,'ZoR č. 9'!K69)+IF('ZoR č. 10'!$D69="",0,'ZoR č. 10'!K69)+IF(ZZoR!$D69="",0,ZZoR!K69)</f>
        <v>0</v>
      </c>
      <c r="AB69" s="281">
        <f>IF('ZoR č. 1'!$D69="",0,'ZoR č. 1'!L69)+IF('ZoR č. 2'!$D69="",0,'ZoR č. 2'!L69)+IF('ZoR č. 3'!$D69="",0,'ZoR č. 3'!L69)+IF('ZoR č. 4'!$D69="",0,'ZoR č. 4'!L69)+IF('ZoR č. 5'!$D69="",0,'ZoR č. 5'!L69)+IF('ZoR č. 6'!$D69="",0,'ZoR č. 6'!L69)+IF('ZoR č. 7'!$D69="",0,'ZoR č. 7'!L69)+IF('ZoR č. 8'!$D69="",0,'ZoR č. 8'!L69)+IF('ZoR č. 9'!$D69="",0,'ZoR č. 9'!L69)+IF('ZoR č. 10'!$D69="",0,'ZoR č. 10'!L69)+IF(ZZoR!$D69="",0,ZZoR!L69)</f>
        <v>0</v>
      </c>
      <c r="AC69" s="281">
        <f>IF('ZoR č. 1'!$D69="",0,'ZoR č. 1'!M69)+IF('ZoR č. 2'!$D69="",0,'ZoR č. 2'!M69)+IF('ZoR č. 3'!$D69="",0,'ZoR č. 3'!M69)+IF('ZoR č. 4'!$D69="",0,'ZoR č. 4'!M69)+IF('ZoR č. 5'!$D69="",0,'ZoR č. 5'!M69)+IF('ZoR č. 6'!$D69="",0,'ZoR č. 6'!M69)+IF('ZoR č. 7'!$D69="",0,'ZoR č. 7'!M69)+IF('ZoR č. 8'!$D69="",0,'ZoR č. 8'!M69)+IF('ZoR č. 9'!$D69="",0,'ZoR č. 9'!M69)+IF('ZoR č. 10'!$D69="",0,'ZoR č. 10'!M69)+IF(ZZoR!$D69="",0,ZZoR!M69)</f>
        <v>0</v>
      </c>
      <c r="AE69" s="282" t="str">
        <f t="shared" si="3"/>
        <v/>
      </c>
    </row>
    <row r="70" spans="2:31" x14ac:dyDescent="0.25">
      <c r="B70" s="9" t="s">
        <v>203</v>
      </c>
      <c r="C70" s="98" t="str">
        <f>IF(COUNTA('Přehled partnerů'!C70:D70)&lt;&gt;2,"partner neuveden",IF('Přehled partnerů'!K70="ANO",'Přehled partnerů'!C70,"v tomto období nerelevantní"))</f>
        <v>partner neuveden</v>
      </c>
      <c r="D70" s="108" t="str">
        <f>IF(COUNTA('Přehled partnerů'!C70:D70)&lt;&gt;2,"",IF('Přehled partnerů'!K70="ANO",'Přehled partnerů'!D70,""))</f>
        <v/>
      </c>
      <c r="E70" s="21" t="str">
        <f t="shared" si="0"/>
        <v/>
      </c>
      <c r="F70" s="114" t="str">
        <f t="shared" si="1"/>
        <v/>
      </c>
      <c r="G70" s="125">
        <v>0</v>
      </c>
      <c r="H70" s="126">
        <v>0</v>
      </c>
      <c r="I70" s="126">
        <v>0</v>
      </c>
      <c r="J70" s="126">
        <v>0</v>
      </c>
      <c r="K70" s="16">
        <v>0</v>
      </c>
      <c r="L70" s="16">
        <v>0</v>
      </c>
      <c r="M70" s="20">
        <v>0</v>
      </c>
      <c r="N70" s="58" t="str">
        <f t="shared" si="2"/>
        <v/>
      </c>
      <c r="O70" s="267">
        <f>IF('Rozpočet + Žádosti o změnu'!$ER$2="ano",'Rozpočet + Žádosti o změnu'!EL70,IF('Rozpočet + Žádosti o změnu'!$EF$2="ano",'Rozpočet + Žádosti o změnu'!DZ70,IF('Rozpočet + Žádosti o změnu'!$DT$2="ano",'Rozpočet + Žádosti o změnu'!DN70,IF('Rozpočet + Žádosti o změnu'!$DH$2="ano",'Rozpočet + Žádosti o změnu'!DB70,IF('Rozpočet + Žádosti o změnu'!$CV$2="ano",'Rozpočet + Žádosti o změnu'!CP70,IF('Rozpočet + Žádosti o změnu'!$CJ$2="ano",'Rozpočet + Žádosti o změnu'!CD70,IF('Rozpočet + Žádosti o změnu'!$BX$2="ano",'Rozpočet + Žádosti o změnu'!BR70,IF('Rozpočet + Žádosti o změnu'!$BL$2="ano",'Rozpočet + Žádosti o změnu'!BF70,IF('Rozpočet + Žádosti o změnu'!$AZ$2="ano",'Rozpočet + Žádosti o změnu'!AT70,IF('Rozpočet + Žádosti o změnu'!$AN$2="ano",'Rozpočet + Žádosti o změnu'!AH70,'Rozpočet + Žádosti o změnu'!H70))))))))))</f>
        <v>0</v>
      </c>
      <c r="P70" s="267">
        <f>IF('Rozpočet + Žádosti o změnu'!$ER$2="ano",'Rozpočet + Žádosti o změnu'!EM70,IF('Rozpočet + Žádosti o změnu'!$EF$2="ano",'Rozpočet + Žádosti o změnu'!EA70,IF('Rozpočet + Žádosti o změnu'!$DT$2="ano",'Rozpočet + Žádosti o změnu'!DO70,IF('Rozpočet + Žádosti o změnu'!$DH$2="ano",'Rozpočet + Žádosti o změnu'!DC70,IF('Rozpočet + Žádosti o změnu'!$CV$2="ano",'Rozpočet + Žádosti o změnu'!CQ70,IF('Rozpočet + Žádosti o změnu'!$CJ$2="ano",'Rozpočet + Žádosti o změnu'!CE70,IF('Rozpočet + Žádosti o změnu'!$BX$2="ano",'Rozpočet + Žádosti o změnu'!BS70,IF('Rozpočet + Žádosti o změnu'!$BL$2="ano",'Rozpočet + Žádosti o změnu'!BG70,IF('Rozpočet + Žádosti o změnu'!$AZ$2="ano",'Rozpočet + Žádosti o změnu'!AU70,IF('Rozpočet + Žádosti o změnu'!$AN$2="ano",'Rozpočet + Žádosti o změnu'!AI70,'Rozpočet + Žádosti o změnu'!I70))))))))))</f>
        <v>0</v>
      </c>
      <c r="Q70" s="267">
        <f>IF('Rozpočet + Žádosti o změnu'!$ER$2="ano",'Rozpočet + Žádosti o změnu'!EN70,IF('Rozpočet + Žádosti o změnu'!$EF$2="ano",'Rozpočet + Žádosti o změnu'!EB70,IF('Rozpočet + Žádosti o změnu'!$DT$2="ano",'Rozpočet + Žádosti o změnu'!DP70,IF('Rozpočet + Žádosti o změnu'!$DH$2="ano",'Rozpočet + Žádosti o změnu'!DD70,IF('Rozpočet + Žádosti o změnu'!$CV$2="ano",'Rozpočet + Žádosti o změnu'!CR70,IF('Rozpočet + Žádosti o změnu'!$CJ$2="ano",'Rozpočet + Žádosti o změnu'!CF70,IF('Rozpočet + Žádosti o změnu'!$BX$2="ano",'Rozpočet + Žádosti o změnu'!BT70,IF('Rozpočet + Žádosti o změnu'!$BL$2="ano",'Rozpočet + Žádosti o změnu'!BH70,IF('Rozpočet + Žádosti o změnu'!$AZ$2="ano",'Rozpočet + Žádosti o změnu'!AV70,IF('Rozpočet + Žádosti o změnu'!$AN$2="ano",'Rozpočet + Žádosti o změnu'!AJ70,'Rozpočet + Žádosti o změnu'!J70))))))))))</f>
        <v>0</v>
      </c>
      <c r="R70" s="267">
        <f>IF('Rozpočet + Žádosti o změnu'!$ER$2="ano",'Rozpočet + Žádosti o změnu'!EO70,IF('Rozpočet + Žádosti o změnu'!$EF$2="ano",'Rozpočet + Žádosti o změnu'!EC70,IF('Rozpočet + Žádosti o změnu'!$DT$2="ano",'Rozpočet + Žádosti o změnu'!DQ70,IF('Rozpočet + Žádosti o změnu'!$DH$2="ano",'Rozpočet + Žádosti o změnu'!DE70,IF('Rozpočet + Žádosti o změnu'!$CV$2="ano",'Rozpočet + Žádosti o změnu'!CS70,IF('Rozpočet + Žádosti o změnu'!$CJ$2="ano",'Rozpočet + Žádosti o změnu'!CG70,IF('Rozpočet + Žádosti o změnu'!$BX$2="ano",'Rozpočet + Žádosti o změnu'!BU70,IF('Rozpočet + Žádosti o změnu'!$BL$2="ano",'Rozpočet + Žádosti o změnu'!BI70,IF('Rozpočet + Žádosti o změnu'!$AZ$2="ano",'Rozpočet + Žádosti o změnu'!AW70,IF('Rozpočet + Žádosti o změnu'!$AN$2="ano",'Rozpočet + Žádosti o změnu'!AK70,'Rozpočet + Žádosti o změnu'!K70))))))))))</f>
        <v>0</v>
      </c>
      <c r="S70" s="267">
        <f>IF('Rozpočet + Žádosti o změnu'!$ER$2="ano",'Rozpočet + Žádosti o změnu'!EP70,IF('Rozpočet + Žádosti o změnu'!$EF$2="ano",'Rozpočet + Žádosti o změnu'!ED70,IF('Rozpočet + Žádosti o změnu'!$DT$2="ano",'Rozpočet + Žádosti o změnu'!DR70,IF('Rozpočet + Žádosti o změnu'!$DH$2="ano",'Rozpočet + Žádosti o změnu'!DF70,IF('Rozpočet + Žádosti o změnu'!$CV$2="ano",'Rozpočet + Žádosti o změnu'!CT70,IF('Rozpočet + Žádosti o změnu'!$CJ$2="ano",'Rozpočet + Žádosti o změnu'!CH70,IF('Rozpočet + Žádosti o změnu'!$BX$2="ano",'Rozpočet + Žádosti o změnu'!BV70,IF('Rozpočet + Žádosti o změnu'!$BL$2="ano",'Rozpočet + Žádosti o změnu'!BJ70,IF('Rozpočet + Žádosti o změnu'!$AZ$2="ano",'Rozpočet + Žádosti o změnu'!AX70,IF('Rozpočet + Žádosti o změnu'!$AN$2="ano",'Rozpočet + Žádosti o změnu'!AL70,'Rozpočet + Žádosti o změnu'!L70))))))))))</f>
        <v>0</v>
      </c>
      <c r="T70" s="267">
        <f>IF('Rozpočet + Žádosti o změnu'!$ER$2="ano",'Rozpočet + Žádosti o změnu'!EQ70,IF('Rozpočet + Žádosti o změnu'!$EF$2="ano",'Rozpočet + Žádosti o změnu'!EE70,IF('Rozpočet + Žádosti o změnu'!$DT$2="ano",'Rozpočet + Žádosti o změnu'!DS70,IF('Rozpočet + Žádosti o změnu'!$DH$2="ano",'Rozpočet + Žádosti o změnu'!DG70,IF('Rozpočet + Žádosti o změnu'!$CV$2="ano",'Rozpočet + Žádosti o změnu'!CU70,IF('Rozpočet + Žádosti o změnu'!$CJ$2="ano",'Rozpočet + Žádosti o změnu'!CI70,IF('Rozpočet + Žádosti o změnu'!$BX$2="ano",'Rozpočet + Žádosti o změnu'!BW70,IF('Rozpočet + Žádosti o změnu'!$BL$2="ano",'Rozpočet + Žádosti o změnu'!BK70,IF('Rozpočet + Žádosti o změnu'!$AZ$2="ano",'Rozpočet + Žádosti o změnu'!AY70,IF('Rozpočet + Žádosti o změnu'!$AN$2="ano",'Rozpočet + Žádosti o změnu'!AM70,'Rozpočet + Žádosti o změnu'!M70))))))))))</f>
        <v>0</v>
      </c>
      <c r="U70" s="267">
        <f>IF('Rozpočet + Žádosti o změnu'!$ER$2="ano",'Rozpočet + Žádosti o změnu'!ER70,IF('Rozpočet + Žádosti o změnu'!$EF$2="ano",'Rozpočet + Žádosti o změnu'!EF70,IF('Rozpočet + Žádosti o změnu'!$DT$2="ano",'Rozpočet + Žádosti o změnu'!DT70,IF('Rozpočet + Žádosti o změnu'!$DH$2="ano",'Rozpočet + Žádosti o změnu'!DH70,IF('Rozpočet + Žádosti o změnu'!$CV$2="ano",'Rozpočet + Žádosti o změnu'!CV70,IF('Rozpočet + Žádosti o změnu'!$CJ$2="ano",'Rozpočet + Žádosti o změnu'!CJ70,IF('Rozpočet + Žádosti o změnu'!$BX$2="ano",'Rozpočet + Žádosti o změnu'!BX70,IF('Rozpočet + Žádosti o změnu'!$BL$2="ano",'Rozpočet + Žádosti o změnu'!BL70,IF('Rozpočet + Žádosti o změnu'!$AZ$2="ano",'Rozpočet + Žádosti o změnu'!AZ70,IF('Rozpočet + Žádosti o změnu'!$AN$2="ano",'Rozpočet + Žádosti o změnu'!AN70,'Rozpočet + Žádosti o změnu'!N70))))))))))</f>
        <v>0</v>
      </c>
      <c r="W70" s="281">
        <f>IF('ZoR č. 1'!$D70="",0,'ZoR č. 1'!G70)+IF('ZoR č. 2'!$D70="",0,'ZoR č. 2'!G70)+IF('ZoR č. 3'!$D70="",0,'ZoR č. 3'!G70)+IF('ZoR č. 4'!$D70="",0,'ZoR č. 4'!G70)+IF('ZoR č. 5'!$D70="",0,'ZoR č. 5'!G70)+IF('ZoR č. 6'!$D70="",0,'ZoR č. 6'!G70)+IF('ZoR č. 7'!$D70="",0,'ZoR č. 7'!G70)+IF('ZoR č. 8'!$D70="",0,'ZoR č. 8'!G70)+IF('ZoR č. 9'!$D70="",0,'ZoR č. 9'!G70)+IF('ZoR č. 10'!$D70="",0,'ZoR č. 10'!G70)+IF(ZZoR!$D70="",0,ZZoR!G70)</f>
        <v>0</v>
      </c>
      <c r="X70" s="281">
        <f>IF('ZoR č. 1'!$D70="",0,'ZoR č. 1'!H70)+IF('ZoR č. 2'!$D70="",0,'ZoR č. 2'!H70)+IF('ZoR č. 3'!$D70="",0,'ZoR č. 3'!H70)+IF('ZoR č. 4'!$D70="",0,'ZoR č. 4'!H70)+IF('ZoR č. 5'!$D70="",0,'ZoR č. 5'!H70)+IF('ZoR č. 6'!$D70="",0,'ZoR č. 6'!H70)+IF('ZoR č. 7'!$D70="",0,'ZoR č. 7'!H70)+IF('ZoR č. 8'!$D70="",0,'ZoR č. 8'!H70)+IF('ZoR č. 9'!$D70="",0,'ZoR č. 9'!H70)+IF('ZoR č. 10'!$D70="",0,'ZoR č. 10'!H70)+IF(ZZoR!$D70="",0,ZZoR!H70)</f>
        <v>0</v>
      </c>
      <c r="Y70" s="281">
        <f>IF('ZoR č. 1'!$D70="",0,'ZoR č. 1'!I70)+IF('ZoR č. 2'!$D70="",0,'ZoR č. 2'!I70)+IF('ZoR č. 3'!$D70="",0,'ZoR č. 3'!I70)+IF('ZoR č. 4'!$D70="",0,'ZoR č. 4'!I70)+IF('ZoR č. 5'!$D70="",0,'ZoR č. 5'!I70)+IF('ZoR č. 6'!$D70="",0,'ZoR č. 6'!I70)+IF('ZoR č. 7'!$D70="",0,'ZoR č. 7'!I70)+IF('ZoR č. 8'!$D70="",0,'ZoR č. 8'!I70)+IF('ZoR č. 9'!$D70="",0,'ZoR č. 9'!I70)+IF('ZoR č. 10'!$D70="",0,'ZoR č. 10'!I70)+IF(ZZoR!$D70="",0,ZZoR!I70)</f>
        <v>0</v>
      </c>
      <c r="Z70" s="281">
        <f>IF('ZoR č. 1'!$D70="",0,'ZoR č. 1'!J70)+IF('ZoR č. 2'!$D70="",0,'ZoR č. 2'!J70)+IF('ZoR č. 3'!$D70="",0,'ZoR č. 3'!J70)+IF('ZoR č. 4'!$D70="",0,'ZoR č. 4'!J70)+IF('ZoR č. 5'!$D70="",0,'ZoR č. 5'!J70)+IF('ZoR č. 6'!$D70="",0,'ZoR č. 6'!J70)+IF('ZoR č. 7'!$D70="",0,'ZoR č. 7'!J70)+IF('ZoR č. 8'!$D70="",0,'ZoR č. 8'!J70)+IF('ZoR č. 9'!$D70="",0,'ZoR č. 9'!J70)+IF('ZoR č. 10'!$D70="",0,'ZoR č. 10'!J70)+IF(ZZoR!$D70="",0,ZZoR!J70)</f>
        <v>0</v>
      </c>
      <c r="AA70" s="281">
        <f>IF('ZoR č. 1'!$D70="",0,'ZoR č. 1'!K70)+IF('ZoR č. 2'!$D70="",0,'ZoR č. 2'!K70)+IF('ZoR č. 3'!$D70="",0,'ZoR č. 3'!K70)+IF('ZoR č. 4'!$D70="",0,'ZoR č. 4'!K70)+IF('ZoR č. 5'!$D70="",0,'ZoR č. 5'!K70)+IF('ZoR č. 6'!$D70="",0,'ZoR č. 6'!K70)+IF('ZoR č. 7'!$D70="",0,'ZoR č. 7'!K70)+IF('ZoR č. 8'!$D70="",0,'ZoR č. 8'!K70)+IF('ZoR č. 9'!$D70="",0,'ZoR č. 9'!K70)+IF('ZoR č. 10'!$D70="",0,'ZoR č. 10'!K70)+IF(ZZoR!$D70="",0,ZZoR!K70)</f>
        <v>0</v>
      </c>
      <c r="AB70" s="281">
        <f>IF('ZoR č. 1'!$D70="",0,'ZoR č. 1'!L70)+IF('ZoR č. 2'!$D70="",0,'ZoR č. 2'!L70)+IF('ZoR č. 3'!$D70="",0,'ZoR č. 3'!L70)+IF('ZoR č. 4'!$D70="",0,'ZoR č. 4'!L70)+IF('ZoR č. 5'!$D70="",0,'ZoR č. 5'!L70)+IF('ZoR č. 6'!$D70="",0,'ZoR č. 6'!L70)+IF('ZoR č. 7'!$D70="",0,'ZoR č. 7'!L70)+IF('ZoR č. 8'!$D70="",0,'ZoR č. 8'!L70)+IF('ZoR č. 9'!$D70="",0,'ZoR č. 9'!L70)+IF('ZoR č. 10'!$D70="",0,'ZoR č. 10'!L70)+IF(ZZoR!$D70="",0,ZZoR!L70)</f>
        <v>0</v>
      </c>
      <c r="AC70" s="281">
        <f>IF('ZoR č. 1'!$D70="",0,'ZoR č. 1'!M70)+IF('ZoR č. 2'!$D70="",0,'ZoR č. 2'!M70)+IF('ZoR č. 3'!$D70="",0,'ZoR č. 3'!M70)+IF('ZoR č. 4'!$D70="",0,'ZoR č. 4'!M70)+IF('ZoR č. 5'!$D70="",0,'ZoR č. 5'!M70)+IF('ZoR č. 6'!$D70="",0,'ZoR č. 6'!M70)+IF('ZoR č. 7'!$D70="",0,'ZoR č. 7'!M70)+IF('ZoR č. 8'!$D70="",0,'ZoR č. 8'!M70)+IF('ZoR č. 9'!$D70="",0,'ZoR č. 9'!M70)+IF('ZoR č. 10'!$D70="",0,'ZoR č. 10'!M70)+IF(ZZoR!$D70="",0,ZZoR!M70)</f>
        <v>0</v>
      </c>
      <c r="AE70" s="282" t="str">
        <f t="shared" si="3"/>
        <v/>
      </c>
    </row>
    <row r="71" spans="2:31" x14ac:dyDescent="0.25">
      <c r="B71" s="9" t="s">
        <v>204</v>
      </c>
      <c r="C71" s="98" t="str">
        <f>IF(COUNTA('Přehled partnerů'!C71:D71)&lt;&gt;2,"partner neuveden",IF('Přehled partnerů'!K71="ANO",'Přehled partnerů'!C71,"v tomto období nerelevantní"))</f>
        <v>partner neuveden</v>
      </c>
      <c r="D71" s="108" t="str">
        <f>IF(COUNTA('Přehled partnerů'!C71:D71)&lt;&gt;2,"",IF('Přehled partnerů'!K71="ANO",'Přehled partnerů'!D71,""))</f>
        <v/>
      </c>
      <c r="E71" s="21" t="str">
        <f t="shared" si="0"/>
        <v/>
      </c>
      <c r="F71" s="114" t="str">
        <f t="shared" si="1"/>
        <v/>
      </c>
      <c r="G71" s="125">
        <v>0</v>
      </c>
      <c r="H71" s="126">
        <v>0</v>
      </c>
      <c r="I71" s="126">
        <v>0</v>
      </c>
      <c r="J71" s="126">
        <v>0</v>
      </c>
      <c r="K71" s="16">
        <v>0</v>
      </c>
      <c r="L71" s="16">
        <v>0</v>
      </c>
      <c r="M71" s="20">
        <v>0</v>
      </c>
      <c r="N71" s="58" t="str">
        <f t="shared" si="2"/>
        <v/>
      </c>
      <c r="O71" s="267">
        <f>IF('Rozpočet + Žádosti o změnu'!$ER$2="ano",'Rozpočet + Žádosti o změnu'!EL71,IF('Rozpočet + Žádosti o změnu'!$EF$2="ano",'Rozpočet + Žádosti o změnu'!DZ71,IF('Rozpočet + Žádosti o změnu'!$DT$2="ano",'Rozpočet + Žádosti o změnu'!DN71,IF('Rozpočet + Žádosti o změnu'!$DH$2="ano",'Rozpočet + Žádosti o změnu'!DB71,IF('Rozpočet + Žádosti o změnu'!$CV$2="ano",'Rozpočet + Žádosti o změnu'!CP71,IF('Rozpočet + Žádosti o změnu'!$CJ$2="ano",'Rozpočet + Žádosti o změnu'!CD71,IF('Rozpočet + Žádosti o změnu'!$BX$2="ano",'Rozpočet + Žádosti o změnu'!BR71,IF('Rozpočet + Žádosti o změnu'!$BL$2="ano",'Rozpočet + Žádosti o změnu'!BF71,IF('Rozpočet + Žádosti o změnu'!$AZ$2="ano",'Rozpočet + Žádosti o změnu'!AT71,IF('Rozpočet + Žádosti o změnu'!$AN$2="ano",'Rozpočet + Žádosti o změnu'!AH71,'Rozpočet + Žádosti o změnu'!H71))))))))))</f>
        <v>0</v>
      </c>
      <c r="P71" s="267">
        <f>IF('Rozpočet + Žádosti o změnu'!$ER$2="ano",'Rozpočet + Žádosti o změnu'!EM71,IF('Rozpočet + Žádosti o změnu'!$EF$2="ano",'Rozpočet + Žádosti o změnu'!EA71,IF('Rozpočet + Žádosti o změnu'!$DT$2="ano",'Rozpočet + Žádosti o změnu'!DO71,IF('Rozpočet + Žádosti o změnu'!$DH$2="ano",'Rozpočet + Žádosti o změnu'!DC71,IF('Rozpočet + Žádosti o změnu'!$CV$2="ano",'Rozpočet + Žádosti o změnu'!CQ71,IF('Rozpočet + Žádosti o změnu'!$CJ$2="ano",'Rozpočet + Žádosti o změnu'!CE71,IF('Rozpočet + Žádosti o změnu'!$BX$2="ano",'Rozpočet + Žádosti o změnu'!BS71,IF('Rozpočet + Žádosti o změnu'!$BL$2="ano",'Rozpočet + Žádosti o změnu'!BG71,IF('Rozpočet + Žádosti o změnu'!$AZ$2="ano",'Rozpočet + Žádosti o změnu'!AU71,IF('Rozpočet + Žádosti o změnu'!$AN$2="ano",'Rozpočet + Žádosti o změnu'!AI71,'Rozpočet + Žádosti o změnu'!I71))))))))))</f>
        <v>0</v>
      </c>
      <c r="Q71" s="267">
        <f>IF('Rozpočet + Žádosti o změnu'!$ER$2="ano",'Rozpočet + Žádosti o změnu'!EN71,IF('Rozpočet + Žádosti o změnu'!$EF$2="ano",'Rozpočet + Žádosti o změnu'!EB71,IF('Rozpočet + Žádosti o změnu'!$DT$2="ano",'Rozpočet + Žádosti o změnu'!DP71,IF('Rozpočet + Žádosti o změnu'!$DH$2="ano",'Rozpočet + Žádosti o změnu'!DD71,IF('Rozpočet + Žádosti o změnu'!$CV$2="ano",'Rozpočet + Žádosti o změnu'!CR71,IF('Rozpočet + Žádosti o změnu'!$CJ$2="ano",'Rozpočet + Žádosti o změnu'!CF71,IF('Rozpočet + Žádosti o změnu'!$BX$2="ano",'Rozpočet + Žádosti o změnu'!BT71,IF('Rozpočet + Žádosti o změnu'!$BL$2="ano",'Rozpočet + Žádosti o změnu'!BH71,IF('Rozpočet + Žádosti o změnu'!$AZ$2="ano",'Rozpočet + Žádosti o změnu'!AV71,IF('Rozpočet + Žádosti o změnu'!$AN$2="ano",'Rozpočet + Žádosti o změnu'!AJ71,'Rozpočet + Žádosti o změnu'!J71))))))))))</f>
        <v>0</v>
      </c>
      <c r="R71" s="267">
        <f>IF('Rozpočet + Žádosti o změnu'!$ER$2="ano",'Rozpočet + Žádosti o změnu'!EO71,IF('Rozpočet + Žádosti o změnu'!$EF$2="ano",'Rozpočet + Žádosti o změnu'!EC71,IF('Rozpočet + Žádosti o změnu'!$DT$2="ano",'Rozpočet + Žádosti o změnu'!DQ71,IF('Rozpočet + Žádosti o změnu'!$DH$2="ano",'Rozpočet + Žádosti o změnu'!DE71,IF('Rozpočet + Žádosti o změnu'!$CV$2="ano",'Rozpočet + Žádosti o změnu'!CS71,IF('Rozpočet + Žádosti o změnu'!$CJ$2="ano",'Rozpočet + Žádosti o změnu'!CG71,IF('Rozpočet + Žádosti o změnu'!$BX$2="ano",'Rozpočet + Žádosti o změnu'!BU71,IF('Rozpočet + Žádosti o změnu'!$BL$2="ano",'Rozpočet + Žádosti o změnu'!BI71,IF('Rozpočet + Žádosti o změnu'!$AZ$2="ano",'Rozpočet + Žádosti o změnu'!AW71,IF('Rozpočet + Žádosti o změnu'!$AN$2="ano",'Rozpočet + Žádosti o změnu'!AK71,'Rozpočet + Žádosti o změnu'!K71))))))))))</f>
        <v>0</v>
      </c>
      <c r="S71" s="267">
        <f>IF('Rozpočet + Žádosti o změnu'!$ER$2="ano",'Rozpočet + Žádosti o změnu'!EP71,IF('Rozpočet + Žádosti o změnu'!$EF$2="ano",'Rozpočet + Žádosti o změnu'!ED71,IF('Rozpočet + Žádosti o změnu'!$DT$2="ano",'Rozpočet + Žádosti o změnu'!DR71,IF('Rozpočet + Žádosti o změnu'!$DH$2="ano",'Rozpočet + Žádosti o změnu'!DF71,IF('Rozpočet + Žádosti o změnu'!$CV$2="ano",'Rozpočet + Žádosti o změnu'!CT71,IF('Rozpočet + Žádosti o změnu'!$CJ$2="ano",'Rozpočet + Žádosti o změnu'!CH71,IF('Rozpočet + Žádosti o změnu'!$BX$2="ano",'Rozpočet + Žádosti o změnu'!BV71,IF('Rozpočet + Žádosti o změnu'!$BL$2="ano",'Rozpočet + Žádosti o změnu'!BJ71,IF('Rozpočet + Žádosti o změnu'!$AZ$2="ano",'Rozpočet + Žádosti o změnu'!AX71,IF('Rozpočet + Žádosti o změnu'!$AN$2="ano",'Rozpočet + Žádosti o změnu'!AL71,'Rozpočet + Žádosti o změnu'!L71))))))))))</f>
        <v>0</v>
      </c>
      <c r="T71" s="267">
        <f>IF('Rozpočet + Žádosti o změnu'!$ER$2="ano",'Rozpočet + Žádosti o změnu'!EQ71,IF('Rozpočet + Žádosti o změnu'!$EF$2="ano",'Rozpočet + Žádosti o změnu'!EE71,IF('Rozpočet + Žádosti o změnu'!$DT$2="ano",'Rozpočet + Žádosti o změnu'!DS71,IF('Rozpočet + Žádosti o změnu'!$DH$2="ano",'Rozpočet + Žádosti o změnu'!DG71,IF('Rozpočet + Žádosti o změnu'!$CV$2="ano",'Rozpočet + Žádosti o změnu'!CU71,IF('Rozpočet + Žádosti o změnu'!$CJ$2="ano",'Rozpočet + Žádosti o změnu'!CI71,IF('Rozpočet + Žádosti o změnu'!$BX$2="ano",'Rozpočet + Žádosti o změnu'!BW71,IF('Rozpočet + Žádosti o změnu'!$BL$2="ano",'Rozpočet + Žádosti o změnu'!BK71,IF('Rozpočet + Žádosti o změnu'!$AZ$2="ano",'Rozpočet + Žádosti o změnu'!AY71,IF('Rozpočet + Žádosti o změnu'!$AN$2="ano",'Rozpočet + Žádosti o změnu'!AM71,'Rozpočet + Žádosti o změnu'!M71))))))))))</f>
        <v>0</v>
      </c>
      <c r="U71" s="267">
        <f>IF('Rozpočet + Žádosti o změnu'!$ER$2="ano",'Rozpočet + Žádosti o změnu'!ER71,IF('Rozpočet + Žádosti o změnu'!$EF$2="ano",'Rozpočet + Žádosti o změnu'!EF71,IF('Rozpočet + Žádosti o změnu'!$DT$2="ano",'Rozpočet + Žádosti o změnu'!DT71,IF('Rozpočet + Žádosti o změnu'!$DH$2="ano",'Rozpočet + Žádosti o změnu'!DH71,IF('Rozpočet + Žádosti o změnu'!$CV$2="ano",'Rozpočet + Žádosti o změnu'!CV71,IF('Rozpočet + Žádosti o změnu'!$CJ$2="ano",'Rozpočet + Žádosti o změnu'!CJ71,IF('Rozpočet + Žádosti o změnu'!$BX$2="ano",'Rozpočet + Žádosti o změnu'!BX71,IF('Rozpočet + Žádosti o změnu'!$BL$2="ano",'Rozpočet + Žádosti o změnu'!BL71,IF('Rozpočet + Žádosti o změnu'!$AZ$2="ano",'Rozpočet + Žádosti o změnu'!AZ71,IF('Rozpočet + Žádosti o změnu'!$AN$2="ano",'Rozpočet + Žádosti o změnu'!AN71,'Rozpočet + Žádosti o změnu'!N71))))))))))</f>
        <v>0</v>
      </c>
      <c r="W71" s="281">
        <f>IF('ZoR č. 1'!$D71="",0,'ZoR č. 1'!G71)+IF('ZoR č. 2'!$D71="",0,'ZoR č. 2'!G71)+IF('ZoR č. 3'!$D71="",0,'ZoR č. 3'!G71)+IF('ZoR č. 4'!$D71="",0,'ZoR č. 4'!G71)+IF('ZoR č. 5'!$D71="",0,'ZoR č. 5'!G71)+IF('ZoR č. 6'!$D71="",0,'ZoR č. 6'!G71)+IF('ZoR č. 7'!$D71="",0,'ZoR č. 7'!G71)+IF('ZoR č. 8'!$D71="",0,'ZoR č. 8'!G71)+IF('ZoR č. 9'!$D71="",0,'ZoR č. 9'!G71)+IF('ZoR č. 10'!$D71="",0,'ZoR č. 10'!G71)+IF(ZZoR!$D71="",0,ZZoR!G71)</f>
        <v>0</v>
      </c>
      <c r="X71" s="281">
        <f>IF('ZoR č. 1'!$D71="",0,'ZoR č. 1'!H71)+IF('ZoR č. 2'!$D71="",0,'ZoR č. 2'!H71)+IF('ZoR č. 3'!$D71="",0,'ZoR č. 3'!H71)+IF('ZoR č. 4'!$D71="",0,'ZoR č. 4'!H71)+IF('ZoR č. 5'!$D71="",0,'ZoR č. 5'!H71)+IF('ZoR č. 6'!$D71="",0,'ZoR č. 6'!H71)+IF('ZoR č. 7'!$D71="",0,'ZoR č. 7'!H71)+IF('ZoR č. 8'!$D71="",0,'ZoR č. 8'!H71)+IF('ZoR č. 9'!$D71="",0,'ZoR č. 9'!H71)+IF('ZoR č. 10'!$D71="",0,'ZoR č. 10'!H71)+IF(ZZoR!$D71="",0,ZZoR!H71)</f>
        <v>0</v>
      </c>
      <c r="Y71" s="281">
        <f>IF('ZoR č. 1'!$D71="",0,'ZoR č. 1'!I71)+IF('ZoR č. 2'!$D71="",0,'ZoR č. 2'!I71)+IF('ZoR č. 3'!$D71="",0,'ZoR č. 3'!I71)+IF('ZoR č. 4'!$D71="",0,'ZoR č. 4'!I71)+IF('ZoR č. 5'!$D71="",0,'ZoR č. 5'!I71)+IF('ZoR č. 6'!$D71="",0,'ZoR č. 6'!I71)+IF('ZoR č. 7'!$D71="",0,'ZoR č. 7'!I71)+IF('ZoR č. 8'!$D71="",0,'ZoR č. 8'!I71)+IF('ZoR č. 9'!$D71="",0,'ZoR č. 9'!I71)+IF('ZoR č. 10'!$D71="",0,'ZoR č. 10'!I71)+IF(ZZoR!$D71="",0,ZZoR!I71)</f>
        <v>0</v>
      </c>
      <c r="Z71" s="281">
        <f>IF('ZoR č. 1'!$D71="",0,'ZoR č. 1'!J71)+IF('ZoR č. 2'!$D71="",0,'ZoR č. 2'!J71)+IF('ZoR č. 3'!$D71="",0,'ZoR č. 3'!J71)+IF('ZoR č. 4'!$D71="",0,'ZoR č. 4'!J71)+IF('ZoR č. 5'!$D71="",0,'ZoR č. 5'!J71)+IF('ZoR č. 6'!$D71="",0,'ZoR č. 6'!J71)+IF('ZoR č. 7'!$D71="",0,'ZoR č. 7'!J71)+IF('ZoR č. 8'!$D71="",0,'ZoR č. 8'!J71)+IF('ZoR č. 9'!$D71="",0,'ZoR č. 9'!J71)+IF('ZoR č. 10'!$D71="",0,'ZoR č. 10'!J71)+IF(ZZoR!$D71="",0,ZZoR!J71)</f>
        <v>0</v>
      </c>
      <c r="AA71" s="281">
        <f>IF('ZoR č. 1'!$D71="",0,'ZoR č. 1'!K71)+IF('ZoR č. 2'!$D71="",0,'ZoR č. 2'!K71)+IF('ZoR č. 3'!$D71="",0,'ZoR č. 3'!K71)+IF('ZoR č. 4'!$D71="",0,'ZoR č. 4'!K71)+IF('ZoR č. 5'!$D71="",0,'ZoR č. 5'!K71)+IF('ZoR č. 6'!$D71="",0,'ZoR č. 6'!K71)+IF('ZoR č. 7'!$D71="",0,'ZoR č. 7'!K71)+IF('ZoR č. 8'!$D71="",0,'ZoR č. 8'!K71)+IF('ZoR č. 9'!$D71="",0,'ZoR č. 9'!K71)+IF('ZoR č. 10'!$D71="",0,'ZoR č. 10'!K71)+IF(ZZoR!$D71="",0,ZZoR!K71)</f>
        <v>0</v>
      </c>
      <c r="AB71" s="281">
        <f>IF('ZoR č. 1'!$D71="",0,'ZoR č. 1'!L71)+IF('ZoR č. 2'!$D71="",0,'ZoR č. 2'!L71)+IF('ZoR č. 3'!$D71="",0,'ZoR č. 3'!L71)+IF('ZoR č. 4'!$D71="",0,'ZoR č. 4'!L71)+IF('ZoR č. 5'!$D71="",0,'ZoR č. 5'!L71)+IF('ZoR č. 6'!$D71="",0,'ZoR č. 6'!L71)+IF('ZoR č. 7'!$D71="",0,'ZoR č. 7'!L71)+IF('ZoR č. 8'!$D71="",0,'ZoR č. 8'!L71)+IF('ZoR č. 9'!$D71="",0,'ZoR č. 9'!L71)+IF('ZoR č. 10'!$D71="",0,'ZoR č. 10'!L71)+IF(ZZoR!$D71="",0,ZZoR!L71)</f>
        <v>0</v>
      </c>
      <c r="AC71" s="281">
        <f>IF('ZoR č. 1'!$D71="",0,'ZoR č. 1'!M71)+IF('ZoR č. 2'!$D71="",0,'ZoR č. 2'!M71)+IF('ZoR č. 3'!$D71="",0,'ZoR č. 3'!M71)+IF('ZoR č. 4'!$D71="",0,'ZoR č. 4'!M71)+IF('ZoR č. 5'!$D71="",0,'ZoR č. 5'!M71)+IF('ZoR č. 6'!$D71="",0,'ZoR č. 6'!M71)+IF('ZoR č. 7'!$D71="",0,'ZoR č. 7'!M71)+IF('ZoR č. 8'!$D71="",0,'ZoR č. 8'!M71)+IF('ZoR č. 9'!$D71="",0,'ZoR č. 9'!M71)+IF('ZoR č. 10'!$D71="",0,'ZoR č. 10'!M71)+IF(ZZoR!$D71="",0,ZZoR!M71)</f>
        <v>0</v>
      </c>
      <c r="AE71" s="282" t="str">
        <f t="shared" si="3"/>
        <v/>
      </c>
    </row>
    <row r="72" spans="2:31" x14ac:dyDescent="0.25">
      <c r="B72" s="9" t="s">
        <v>205</v>
      </c>
      <c r="C72" s="98" t="str">
        <f>IF(COUNTA('Přehled partnerů'!C72:D72)&lt;&gt;2,"partner neuveden",IF('Přehled partnerů'!K72="ANO",'Přehled partnerů'!C72,"v tomto období nerelevantní"))</f>
        <v>partner neuveden</v>
      </c>
      <c r="D72" s="108" t="str">
        <f>IF(COUNTA('Přehled partnerů'!C72:D72)&lt;&gt;2,"",IF('Přehled partnerů'!K72="ANO",'Přehled partnerů'!D72,""))</f>
        <v/>
      </c>
      <c r="E72" s="21" t="str">
        <f t="shared" ref="E72:E106" si="4">IF(D72="","",(G72*3871)+(H72*6292)+(I72*31460)+(J72*5291))</f>
        <v/>
      </c>
      <c r="F72" s="114" t="str">
        <f t="shared" ref="F72:F106" si="5">IF(D72="","",(G72*1/120)+(H72*1/120)+(I72*1/24)+(J72*1/24))</f>
        <v/>
      </c>
      <c r="G72" s="125">
        <v>0</v>
      </c>
      <c r="H72" s="126">
        <v>0</v>
      </c>
      <c r="I72" s="126">
        <v>0</v>
      </c>
      <c r="J72" s="126">
        <v>0</v>
      </c>
      <c r="K72" s="16">
        <v>0</v>
      </c>
      <c r="L72" s="16">
        <v>0</v>
      </c>
      <c r="M72" s="20">
        <v>0</v>
      </c>
      <c r="N72" s="58" t="str">
        <f t="shared" ref="N72:N135" si="6">IF(D72="","","ok")</f>
        <v/>
      </c>
      <c r="O72" s="267">
        <f>IF('Rozpočet + Žádosti o změnu'!$ER$2="ano",'Rozpočet + Žádosti o změnu'!EL72,IF('Rozpočet + Žádosti o změnu'!$EF$2="ano",'Rozpočet + Žádosti o změnu'!DZ72,IF('Rozpočet + Žádosti o změnu'!$DT$2="ano",'Rozpočet + Žádosti o změnu'!DN72,IF('Rozpočet + Žádosti o změnu'!$DH$2="ano",'Rozpočet + Žádosti o změnu'!DB72,IF('Rozpočet + Žádosti o změnu'!$CV$2="ano",'Rozpočet + Žádosti o změnu'!CP72,IF('Rozpočet + Žádosti o změnu'!$CJ$2="ano",'Rozpočet + Žádosti o změnu'!CD72,IF('Rozpočet + Žádosti o změnu'!$BX$2="ano",'Rozpočet + Žádosti o změnu'!BR72,IF('Rozpočet + Žádosti o změnu'!$BL$2="ano",'Rozpočet + Žádosti o změnu'!BF72,IF('Rozpočet + Žádosti o změnu'!$AZ$2="ano",'Rozpočet + Žádosti o změnu'!AT72,IF('Rozpočet + Žádosti o změnu'!$AN$2="ano",'Rozpočet + Žádosti o změnu'!AH72,'Rozpočet + Žádosti o změnu'!H72))))))))))</f>
        <v>0</v>
      </c>
      <c r="P72" s="267">
        <f>IF('Rozpočet + Žádosti o změnu'!$ER$2="ano",'Rozpočet + Žádosti o změnu'!EM72,IF('Rozpočet + Žádosti o změnu'!$EF$2="ano",'Rozpočet + Žádosti o změnu'!EA72,IF('Rozpočet + Žádosti o změnu'!$DT$2="ano",'Rozpočet + Žádosti o změnu'!DO72,IF('Rozpočet + Žádosti o změnu'!$DH$2="ano",'Rozpočet + Žádosti o změnu'!DC72,IF('Rozpočet + Žádosti o změnu'!$CV$2="ano",'Rozpočet + Žádosti o změnu'!CQ72,IF('Rozpočet + Žádosti o změnu'!$CJ$2="ano",'Rozpočet + Žádosti o změnu'!CE72,IF('Rozpočet + Žádosti o změnu'!$BX$2="ano",'Rozpočet + Žádosti o změnu'!BS72,IF('Rozpočet + Žádosti o změnu'!$BL$2="ano",'Rozpočet + Žádosti o změnu'!BG72,IF('Rozpočet + Žádosti o změnu'!$AZ$2="ano",'Rozpočet + Žádosti o změnu'!AU72,IF('Rozpočet + Žádosti o změnu'!$AN$2="ano",'Rozpočet + Žádosti o změnu'!AI72,'Rozpočet + Žádosti o změnu'!I72))))))))))</f>
        <v>0</v>
      </c>
      <c r="Q72" s="267">
        <f>IF('Rozpočet + Žádosti o změnu'!$ER$2="ano",'Rozpočet + Žádosti o změnu'!EN72,IF('Rozpočet + Žádosti o změnu'!$EF$2="ano",'Rozpočet + Žádosti o změnu'!EB72,IF('Rozpočet + Žádosti o změnu'!$DT$2="ano",'Rozpočet + Žádosti o změnu'!DP72,IF('Rozpočet + Žádosti o změnu'!$DH$2="ano",'Rozpočet + Žádosti o změnu'!DD72,IF('Rozpočet + Žádosti o změnu'!$CV$2="ano",'Rozpočet + Žádosti o změnu'!CR72,IF('Rozpočet + Žádosti o změnu'!$CJ$2="ano",'Rozpočet + Žádosti o změnu'!CF72,IF('Rozpočet + Žádosti o změnu'!$BX$2="ano",'Rozpočet + Žádosti o změnu'!BT72,IF('Rozpočet + Žádosti o změnu'!$BL$2="ano",'Rozpočet + Žádosti o změnu'!BH72,IF('Rozpočet + Žádosti o změnu'!$AZ$2="ano",'Rozpočet + Žádosti o změnu'!AV72,IF('Rozpočet + Žádosti o změnu'!$AN$2="ano",'Rozpočet + Žádosti o změnu'!AJ72,'Rozpočet + Žádosti o změnu'!J72))))))))))</f>
        <v>0</v>
      </c>
      <c r="R72" s="267">
        <f>IF('Rozpočet + Žádosti o změnu'!$ER$2="ano",'Rozpočet + Žádosti o změnu'!EO72,IF('Rozpočet + Žádosti o změnu'!$EF$2="ano",'Rozpočet + Žádosti o změnu'!EC72,IF('Rozpočet + Žádosti o změnu'!$DT$2="ano",'Rozpočet + Žádosti o změnu'!DQ72,IF('Rozpočet + Žádosti o změnu'!$DH$2="ano",'Rozpočet + Žádosti o změnu'!DE72,IF('Rozpočet + Žádosti o změnu'!$CV$2="ano",'Rozpočet + Žádosti o změnu'!CS72,IF('Rozpočet + Žádosti o změnu'!$CJ$2="ano",'Rozpočet + Žádosti o změnu'!CG72,IF('Rozpočet + Žádosti o změnu'!$BX$2="ano",'Rozpočet + Žádosti o změnu'!BU72,IF('Rozpočet + Žádosti o změnu'!$BL$2="ano",'Rozpočet + Žádosti o změnu'!BI72,IF('Rozpočet + Žádosti o změnu'!$AZ$2="ano",'Rozpočet + Žádosti o změnu'!AW72,IF('Rozpočet + Žádosti o změnu'!$AN$2="ano",'Rozpočet + Žádosti o změnu'!AK72,'Rozpočet + Žádosti o změnu'!K72))))))))))</f>
        <v>0</v>
      </c>
      <c r="S72" s="267">
        <f>IF('Rozpočet + Žádosti o změnu'!$ER$2="ano",'Rozpočet + Žádosti o změnu'!EP72,IF('Rozpočet + Žádosti o změnu'!$EF$2="ano",'Rozpočet + Žádosti o změnu'!ED72,IF('Rozpočet + Žádosti o změnu'!$DT$2="ano",'Rozpočet + Žádosti o změnu'!DR72,IF('Rozpočet + Žádosti o změnu'!$DH$2="ano",'Rozpočet + Žádosti o změnu'!DF72,IF('Rozpočet + Žádosti o změnu'!$CV$2="ano",'Rozpočet + Žádosti o změnu'!CT72,IF('Rozpočet + Žádosti o změnu'!$CJ$2="ano",'Rozpočet + Žádosti o změnu'!CH72,IF('Rozpočet + Žádosti o změnu'!$BX$2="ano",'Rozpočet + Žádosti o změnu'!BV72,IF('Rozpočet + Žádosti o změnu'!$BL$2="ano",'Rozpočet + Žádosti o změnu'!BJ72,IF('Rozpočet + Žádosti o změnu'!$AZ$2="ano",'Rozpočet + Žádosti o změnu'!AX72,IF('Rozpočet + Žádosti o změnu'!$AN$2="ano",'Rozpočet + Žádosti o změnu'!AL72,'Rozpočet + Žádosti o změnu'!L72))))))))))</f>
        <v>0</v>
      </c>
      <c r="T72" s="267">
        <f>IF('Rozpočet + Žádosti o změnu'!$ER$2="ano",'Rozpočet + Žádosti o změnu'!EQ72,IF('Rozpočet + Žádosti o změnu'!$EF$2="ano",'Rozpočet + Žádosti o změnu'!EE72,IF('Rozpočet + Žádosti o změnu'!$DT$2="ano",'Rozpočet + Žádosti o změnu'!DS72,IF('Rozpočet + Žádosti o změnu'!$DH$2="ano",'Rozpočet + Žádosti o změnu'!DG72,IF('Rozpočet + Žádosti o změnu'!$CV$2="ano",'Rozpočet + Žádosti o změnu'!CU72,IF('Rozpočet + Žádosti o změnu'!$CJ$2="ano",'Rozpočet + Žádosti o změnu'!CI72,IF('Rozpočet + Žádosti o změnu'!$BX$2="ano",'Rozpočet + Žádosti o změnu'!BW72,IF('Rozpočet + Žádosti o změnu'!$BL$2="ano",'Rozpočet + Žádosti o změnu'!BK72,IF('Rozpočet + Žádosti o změnu'!$AZ$2="ano",'Rozpočet + Žádosti o změnu'!AY72,IF('Rozpočet + Žádosti o změnu'!$AN$2="ano",'Rozpočet + Žádosti o změnu'!AM72,'Rozpočet + Žádosti o změnu'!M72))))))))))</f>
        <v>0</v>
      </c>
      <c r="U72" s="267">
        <f>IF('Rozpočet + Žádosti o změnu'!$ER$2="ano",'Rozpočet + Žádosti o změnu'!ER72,IF('Rozpočet + Žádosti o změnu'!$EF$2="ano",'Rozpočet + Žádosti o změnu'!EF72,IF('Rozpočet + Žádosti o změnu'!$DT$2="ano",'Rozpočet + Žádosti o změnu'!DT72,IF('Rozpočet + Žádosti o změnu'!$DH$2="ano",'Rozpočet + Žádosti o změnu'!DH72,IF('Rozpočet + Žádosti o změnu'!$CV$2="ano",'Rozpočet + Žádosti o změnu'!CV72,IF('Rozpočet + Žádosti o změnu'!$CJ$2="ano",'Rozpočet + Žádosti o změnu'!CJ72,IF('Rozpočet + Žádosti o změnu'!$BX$2="ano",'Rozpočet + Žádosti o změnu'!BX72,IF('Rozpočet + Žádosti o změnu'!$BL$2="ano",'Rozpočet + Žádosti o změnu'!BL72,IF('Rozpočet + Žádosti o změnu'!$AZ$2="ano",'Rozpočet + Žádosti o změnu'!AZ72,IF('Rozpočet + Žádosti o změnu'!$AN$2="ano",'Rozpočet + Žádosti o změnu'!AN72,'Rozpočet + Žádosti o změnu'!N72))))))))))</f>
        <v>0</v>
      </c>
      <c r="W72" s="281">
        <f>IF('ZoR č. 1'!$D72="",0,'ZoR č. 1'!G72)+IF('ZoR č. 2'!$D72="",0,'ZoR č. 2'!G72)+IF('ZoR č. 3'!$D72="",0,'ZoR č. 3'!G72)+IF('ZoR č. 4'!$D72="",0,'ZoR č. 4'!G72)+IF('ZoR č. 5'!$D72="",0,'ZoR č. 5'!G72)+IF('ZoR č. 6'!$D72="",0,'ZoR č. 6'!G72)+IF('ZoR č. 7'!$D72="",0,'ZoR č. 7'!G72)+IF('ZoR č. 8'!$D72="",0,'ZoR č. 8'!G72)+IF('ZoR č. 9'!$D72="",0,'ZoR č. 9'!G72)+IF('ZoR č. 10'!$D72="",0,'ZoR č. 10'!G72)+IF(ZZoR!$D72="",0,ZZoR!G72)</f>
        <v>0</v>
      </c>
      <c r="X72" s="281">
        <f>IF('ZoR č. 1'!$D72="",0,'ZoR č. 1'!H72)+IF('ZoR č. 2'!$D72="",0,'ZoR č. 2'!H72)+IF('ZoR č. 3'!$D72="",0,'ZoR č. 3'!H72)+IF('ZoR č. 4'!$D72="",0,'ZoR č. 4'!H72)+IF('ZoR č. 5'!$D72="",0,'ZoR č. 5'!H72)+IF('ZoR č. 6'!$D72="",0,'ZoR č. 6'!H72)+IF('ZoR č. 7'!$D72="",0,'ZoR č. 7'!H72)+IF('ZoR č. 8'!$D72="",0,'ZoR č. 8'!H72)+IF('ZoR č. 9'!$D72="",0,'ZoR č. 9'!H72)+IF('ZoR č. 10'!$D72="",0,'ZoR č. 10'!H72)+IF(ZZoR!$D72="",0,ZZoR!H72)</f>
        <v>0</v>
      </c>
      <c r="Y72" s="281">
        <f>IF('ZoR č. 1'!$D72="",0,'ZoR č. 1'!I72)+IF('ZoR č. 2'!$D72="",0,'ZoR č. 2'!I72)+IF('ZoR č. 3'!$D72="",0,'ZoR č. 3'!I72)+IF('ZoR č. 4'!$D72="",0,'ZoR č. 4'!I72)+IF('ZoR č. 5'!$D72="",0,'ZoR č. 5'!I72)+IF('ZoR č. 6'!$D72="",0,'ZoR č. 6'!I72)+IF('ZoR č. 7'!$D72="",0,'ZoR č. 7'!I72)+IF('ZoR č. 8'!$D72="",0,'ZoR č. 8'!I72)+IF('ZoR č. 9'!$D72="",0,'ZoR č. 9'!I72)+IF('ZoR č. 10'!$D72="",0,'ZoR č. 10'!I72)+IF(ZZoR!$D72="",0,ZZoR!I72)</f>
        <v>0</v>
      </c>
      <c r="Z72" s="281">
        <f>IF('ZoR č. 1'!$D72="",0,'ZoR č. 1'!J72)+IF('ZoR č. 2'!$D72="",0,'ZoR č. 2'!J72)+IF('ZoR č. 3'!$D72="",0,'ZoR č. 3'!J72)+IF('ZoR č. 4'!$D72="",0,'ZoR č. 4'!J72)+IF('ZoR č. 5'!$D72="",0,'ZoR č. 5'!J72)+IF('ZoR č. 6'!$D72="",0,'ZoR č. 6'!J72)+IF('ZoR č. 7'!$D72="",0,'ZoR č. 7'!J72)+IF('ZoR č. 8'!$D72="",0,'ZoR č. 8'!J72)+IF('ZoR č. 9'!$D72="",0,'ZoR č. 9'!J72)+IF('ZoR č. 10'!$D72="",0,'ZoR č. 10'!J72)+IF(ZZoR!$D72="",0,ZZoR!J72)</f>
        <v>0</v>
      </c>
      <c r="AA72" s="281">
        <f>IF('ZoR č. 1'!$D72="",0,'ZoR č. 1'!K72)+IF('ZoR č. 2'!$D72="",0,'ZoR č. 2'!K72)+IF('ZoR č. 3'!$D72="",0,'ZoR č. 3'!K72)+IF('ZoR č. 4'!$D72="",0,'ZoR č. 4'!K72)+IF('ZoR č. 5'!$D72="",0,'ZoR č. 5'!K72)+IF('ZoR č. 6'!$D72="",0,'ZoR č. 6'!K72)+IF('ZoR č. 7'!$D72="",0,'ZoR č. 7'!K72)+IF('ZoR č. 8'!$D72="",0,'ZoR č. 8'!K72)+IF('ZoR č. 9'!$D72="",0,'ZoR č. 9'!K72)+IF('ZoR č. 10'!$D72="",0,'ZoR č. 10'!K72)+IF(ZZoR!$D72="",0,ZZoR!K72)</f>
        <v>0</v>
      </c>
      <c r="AB72" s="281">
        <f>IF('ZoR č. 1'!$D72="",0,'ZoR č. 1'!L72)+IF('ZoR č. 2'!$D72="",0,'ZoR č. 2'!L72)+IF('ZoR č. 3'!$D72="",0,'ZoR č. 3'!L72)+IF('ZoR č. 4'!$D72="",0,'ZoR č. 4'!L72)+IF('ZoR č. 5'!$D72="",0,'ZoR č. 5'!L72)+IF('ZoR č. 6'!$D72="",0,'ZoR č. 6'!L72)+IF('ZoR č. 7'!$D72="",0,'ZoR č. 7'!L72)+IF('ZoR č. 8'!$D72="",0,'ZoR č. 8'!L72)+IF('ZoR č. 9'!$D72="",0,'ZoR č. 9'!L72)+IF('ZoR č. 10'!$D72="",0,'ZoR č. 10'!L72)+IF(ZZoR!$D72="",0,ZZoR!L72)</f>
        <v>0</v>
      </c>
      <c r="AC72" s="281">
        <f>IF('ZoR č. 1'!$D72="",0,'ZoR č. 1'!M72)+IF('ZoR č. 2'!$D72="",0,'ZoR č. 2'!M72)+IF('ZoR č. 3'!$D72="",0,'ZoR č. 3'!M72)+IF('ZoR č. 4'!$D72="",0,'ZoR č. 4'!M72)+IF('ZoR č. 5'!$D72="",0,'ZoR č. 5'!M72)+IF('ZoR č. 6'!$D72="",0,'ZoR č. 6'!M72)+IF('ZoR č. 7'!$D72="",0,'ZoR č. 7'!M72)+IF('ZoR č. 8'!$D72="",0,'ZoR č. 8'!M72)+IF('ZoR č. 9'!$D72="",0,'ZoR č. 9'!M72)+IF('ZoR č. 10'!$D72="",0,'ZoR č. 10'!M72)+IF(ZZoR!$D72="",0,ZZoR!M72)</f>
        <v>0</v>
      </c>
      <c r="AE72" s="282" t="str">
        <f t="shared" ref="AE72:AE135" si="7">IF(D72="","",IF(OR(O72-W72&lt;0,P72-X72&lt;0,Q72-Y72&lt;0,R72-Z72&lt;0,S72-AA72&lt;0,T72-AB72&lt;0,U72-AC72&lt;0)=TRUE,"V předložených ZoR byl u tohoto partnera překročen počet jednotek dle aktuálního rozpočtu.",""))</f>
        <v/>
      </c>
    </row>
    <row r="73" spans="2:31" x14ac:dyDescent="0.25">
      <c r="B73" s="9" t="s">
        <v>206</v>
      </c>
      <c r="C73" s="98" t="str">
        <f>IF(COUNTA('Přehled partnerů'!C73:D73)&lt;&gt;2,"partner neuveden",IF('Přehled partnerů'!K73="ANO",'Přehled partnerů'!C73,"v tomto období nerelevantní"))</f>
        <v>partner neuveden</v>
      </c>
      <c r="D73" s="108" t="str">
        <f>IF(COUNTA('Přehled partnerů'!C73:D73)&lt;&gt;2,"",IF('Přehled partnerů'!K73="ANO",'Přehled partnerů'!D73,""))</f>
        <v/>
      </c>
      <c r="E73" s="21" t="str">
        <f t="shared" si="4"/>
        <v/>
      </c>
      <c r="F73" s="114" t="str">
        <f t="shared" si="5"/>
        <v/>
      </c>
      <c r="G73" s="125">
        <v>0</v>
      </c>
      <c r="H73" s="126">
        <v>0</v>
      </c>
      <c r="I73" s="126">
        <v>0</v>
      </c>
      <c r="J73" s="126">
        <v>0</v>
      </c>
      <c r="K73" s="16">
        <v>0</v>
      </c>
      <c r="L73" s="16">
        <v>0</v>
      </c>
      <c r="M73" s="20">
        <v>0</v>
      </c>
      <c r="N73" s="58" t="str">
        <f t="shared" si="6"/>
        <v/>
      </c>
      <c r="O73" s="267">
        <f>IF('Rozpočet + Žádosti o změnu'!$ER$2="ano",'Rozpočet + Žádosti o změnu'!EL73,IF('Rozpočet + Žádosti o změnu'!$EF$2="ano",'Rozpočet + Žádosti o změnu'!DZ73,IF('Rozpočet + Žádosti o změnu'!$DT$2="ano",'Rozpočet + Žádosti o změnu'!DN73,IF('Rozpočet + Žádosti o změnu'!$DH$2="ano",'Rozpočet + Žádosti o změnu'!DB73,IF('Rozpočet + Žádosti o změnu'!$CV$2="ano",'Rozpočet + Žádosti o změnu'!CP73,IF('Rozpočet + Žádosti o změnu'!$CJ$2="ano",'Rozpočet + Žádosti o změnu'!CD73,IF('Rozpočet + Žádosti o změnu'!$BX$2="ano",'Rozpočet + Žádosti o změnu'!BR73,IF('Rozpočet + Žádosti o změnu'!$BL$2="ano",'Rozpočet + Žádosti o změnu'!BF73,IF('Rozpočet + Žádosti o změnu'!$AZ$2="ano",'Rozpočet + Žádosti o změnu'!AT73,IF('Rozpočet + Žádosti o změnu'!$AN$2="ano",'Rozpočet + Žádosti o změnu'!AH73,'Rozpočet + Žádosti o změnu'!H73))))))))))</f>
        <v>0</v>
      </c>
      <c r="P73" s="267">
        <f>IF('Rozpočet + Žádosti o změnu'!$ER$2="ano",'Rozpočet + Žádosti o změnu'!EM73,IF('Rozpočet + Žádosti o změnu'!$EF$2="ano",'Rozpočet + Žádosti o změnu'!EA73,IF('Rozpočet + Žádosti o změnu'!$DT$2="ano",'Rozpočet + Žádosti o změnu'!DO73,IF('Rozpočet + Žádosti o změnu'!$DH$2="ano",'Rozpočet + Žádosti o změnu'!DC73,IF('Rozpočet + Žádosti o změnu'!$CV$2="ano",'Rozpočet + Žádosti o změnu'!CQ73,IF('Rozpočet + Žádosti o změnu'!$CJ$2="ano",'Rozpočet + Žádosti o změnu'!CE73,IF('Rozpočet + Žádosti o změnu'!$BX$2="ano",'Rozpočet + Žádosti o změnu'!BS73,IF('Rozpočet + Žádosti o změnu'!$BL$2="ano",'Rozpočet + Žádosti o změnu'!BG73,IF('Rozpočet + Žádosti o změnu'!$AZ$2="ano",'Rozpočet + Žádosti o změnu'!AU73,IF('Rozpočet + Žádosti o změnu'!$AN$2="ano",'Rozpočet + Žádosti o změnu'!AI73,'Rozpočet + Žádosti o změnu'!I73))))))))))</f>
        <v>0</v>
      </c>
      <c r="Q73" s="267">
        <f>IF('Rozpočet + Žádosti o změnu'!$ER$2="ano",'Rozpočet + Žádosti o změnu'!EN73,IF('Rozpočet + Žádosti o změnu'!$EF$2="ano",'Rozpočet + Žádosti o změnu'!EB73,IF('Rozpočet + Žádosti o změnu'!$DT$2="ano",'Rozpočet + Žádosti o změnu'!DP73,IF('Rozpočet + Žádosti o změnu'!$DH$2="ano",'Rozpočet + Žádosti o změnu'!DD73,IF('Rozpočet + Žádosti o změnu'!$CV$2="ano",'Rozpočet + Žádosti o změnu'!CR73,IF('Rozpočet + Žádosti o změnu'!$CJ$2="ano",'Rozpočet + Žádosti o změnu'!CF73,IF('Rozpočet + Žádosti o změnu'!$BX$2="ano",'Rozpočet + Žádosti o změnu'!BT73,IF('Rozpočet + Žádosti o změnu'!$BL$2="ano",'Rozpočet + Žádosti o změnu'!BH73,IF('Rozpočet + Žádosti o změnu'!$AZ$2="ano",'Rozpočet + Žádosti o změnu'!AV73,IF('Rozpočet + Žádosti o změnu'!$AN$2="ano",'Rozpočet + Žádosti o změnu'!AJ73,'Rozpočet + Žádosti o změnu'!J73))))))))))</f>
        <v>0</v>
      </c>
      <c r="R73" s="267">
        <f>IF('Rozpočet + Žádosti o změnu'!$ER$2="ano",'Rozpočet + Žádosti o změnu'!EO73,IF('Rozpočet + Žádosti o změnu'!$EF$2="ano",'Rozpočet + Žádosti o změnu'!EC73,IF('Rozpočet + Žádosti o změnu'!$DT$2="ano",'Rozpočet + Žádosti o změnu'!DQ73,IF('Rozpočet + Žádosti o změnu'!$DH$2="ano",'Rozpočet + Žádosti o změnu'!DE73,IF('Rozpočet + Žádosti o změnu'!$CV$2="ano",'Rozpočet + Žádosti o změnu'!CS73,IF('Rozpočet + Žádosti o změnu'!$CJ$2="ano",'Rozpočet + Žádosti o změnu'!CG73,IF('Rozpočet + Žádosti o změnu'!$BX$2="ano",'Rozpočet + Žádosti o změnu'!BU73,IF('Rozpočet + Žádosti o změnu'!$BL$2="ano",'Rozpočet + Žádosti o změnu'!BI73,IF('Rozpočet + Žádosti o změnu'!$AZ$2="ano",'Rozpočet + Žádosti o změnu'!AW73,IF('Rozpočet + Žádosti o změnu'!$AN$2="ano",'Rozpočet + Žádosti o změnu'!AK73,'Rozpočet + Žádosti o změnu'!K73))))))))))</f>
        <v>0</v>
      </c>
      <c r="S73" s="267">
        <f>IF('Rozpočet + Žádosti o změnu'!$ER$2="ano",'Rozpočet + Žádosti o změnu'!EP73,IF('Rozpočet + Žádosti o změnu'!$EF$2="ano",'Rozpočet + Žádosti o změnu'!ED73,IF('Rozpočet + Žádosti o změnu'!$DT$2="ano",'Rozpočet + Žádosti o změnu'!DR73,IF('Rozpočet + Žádosti o změnu'!$DH$2="ano",'Rozpočet + Žádosti o změnu'!DF73,IF('Rozpočet + Žádosti o změnu'!$CV$2="ano",'Rozpočet + Žádosti o změnu'!CT73,IF('Rozpočet + Žádosti o změnu'!$CJ$2="ano",'Rozpočet + Žádosti o změnu'!CH73,IF('Rozpočet + Žádosti o změnu'!$BX$2="ano",'Rozpočet + Žádosti o změnu'!BV73,IF('Rozpočet + Žádosti o změnu'!$BL$2="ano",'Rozpočet + Žádosti o změnu'!BJ73,IF('Rozpočet + Žádosti o změnu'!$AZ$2="ano",'Rozpočet + Žádosti o změnu'!AX73,IF('Rozpočet + Žádosti o změnu'!$AN$2="ano",'Rozpočet + Žádosti o změnu'!AL73,'Rozpočet + Žádosti o změnu'!L73))))))))))</f>
        <v>0</v>
      </c>
      <c r="T73" s="267">
        <f>IF('Rozpočet + Žádosti o změnu'!$ER$2="ano",'Rozpočet + Žádosti o změnu'!EQ73,IF('Rozpočet + Žádosti o změnu'!$EF$2="ano",'Rozpočet + Žádosti o změnu'!EE73,IF('Rozpočet + Žádosti o změnu'!$DT$2="ano",'Rozpočet + Žádosti o změnu'!DS73,IF('Rozpočet + Žádosti o změnu'!$DH$2="ano",'Rozpočet + Žádosti o změnu'!DG73,IF('Rozpočet + Žádosti o změnu'!$CV$2="ano",'Rozpočet + Žádosti o změnu'!CU73,IF('Rozpočet + Žádosti o změnu'!$CJ$2="ano",'Rozpočet + Žádosti o změnu'!CI73,IF('Rozpočet + Žádosti o změnu'!$BX$2="ano",'Rozpočet + Žádosti o změnu'!BW73,IF('Rozpočet + Žádosti o změnu'!$BL$2="ano",'Rozpočet + Žádosti o změnu'!BK73,IF('Rozpočet + Žádosti o změnu'!$AZ$2="ano",'Rozpočet + Žádosti o změnu'!AY73,IF('Rozpočet + Žádosti o změnu'!$AN$2="ano",'Rozpočet + Žádosti o změnu'!AM73,'Rozpočet + Žádosti o změnu'!M73))))))))))</f>
        <v>0</v>
      </c>
      <c r="U73" s="267">
        <f>IF('Rozpočet + Žádosti o změnu'!$ER$2="ano",'Rozpočet + Žádosti o změnu'!ER73,IF('Rozpočet + Žádosti o změnu'!$EF$2="ano",'Rozpočet + Žádosti o změnu'!EF73,IF('Rozpočet + Žádosti o změnu'!$DT$2="ano",'Rozpočet + Žádosti o změnu'!DT73,IF('Rozpočet + Žádosti o změnu'!$DH$2="ano",'Rozpočet + Žádosti o změnu'!DH73,IF('Rozpočet + Žádosti o změnu'!$CV$2="ano",'Rozpočet + Žádosti o změnu'!CV73,IF('Rozpočet + Žádosti o změnu'!$CJ$2="ano",'Rozpočet + Žádosti o změnu'!CJ73,IF('Rozpočet + Žádosti o změnu'!$BX$2="ano",'Rozpočet + Žádosti o změnu'!BX73,IF('Rozpočet + Žádosti o změnu'!$BL$2="ano",'Rozpočet + Žádosti o změnu'!BL73,IF('Rozpočet + Žádosti o změnu'!$AZ$2="ano",'Rozpočet + Žádosti o změnu'!AZ73,IF('Rozpočet + Žádosti o změnu'!$AN$2="ano",'Rozpočet + Žádosti o změnu'!AN73,'Rozpočet + Žádosti o změnu'!N73))))))))))</f>
        <v>0</v>
      </c>
      <c r="W73" s="281">
        <f>IF('ZoR č. 1'!$D73="",0,'ZoR č. 1'!G73)+IF('ZoR č. 2'!$D73="",0,'ZoR č. 2'!G73)+IF('ZoR č. 3'!$D73="",0,'ZoR č. 3'!G73)+IF('ZoR č. 4'!$D73="",0,'ZoR č. 4'!G73)+IF('ZoR č. 5'!$D73="",0,'ZoR č. 5'!G73)+IF('ZoR č. 6'!$D73="",0,'ZoR č. 6'!G73)+IF('ZoR č. 7'!$D73="",0,'ZoR č. 7'!G73)+IF('ZoR č. 8'!$D73="",0,'ZoR č. 8'!G73)+IF('ZoR č. 9'!$D73="",0,'ZoR č. 9'!G73)+IF('ZoR č. 10'!$D73="",0,'ZoR č. 10'!G73)+IF(ZZoR!$D73="",0,ZZoR!G73)</f>
        <v>0</v>
      </c>
      <c r="X73" s="281">
        <f>IF('ZoR č. 1'!$D73="",0,'ZoR č. 1'!H73)+IF('ZoR č. 2'!$D73="",0,'ZoR č. 2'!H73)+IF('ZoR č. 3'!$D73="",0,'ZoR č. 3'!H73)+IF('ZoR č. 4'!$D73="",0,'ZoR č. 4'!H73)+IF('ZoR č. 5'!$D73="",0,'ZoR č. 5'!H73)+IF('ZoR č. 6'!$D73="",0,'ZoR č. 6'!H73)+IF('ZoR č. 7'!$D73="",0,'ZoR č. 7'!H73)+IF('ZoR č. 8'!$D73="",0,'ZoR č. 8'!H73)+IF('ZoR č. 9'!$D73="",0,'ZoR č. 9'!H73)+IF('ZoR č. 10'!$D73="",0,'ZoR č. 10'!H73)+IF(ZZoR!$D73="",0,ZZoR!H73)</f>
        <v>0</v>
      </c>
      <c r="Y73" s="281">
        <f>IF('ZoR č. 1'!$D73="",0,'ZoR č. 1'!I73)+IF('ZoR č. 2'!$D73="",0,'ZoR č. 2'!I73)+IF('ZoR č. 3'!$D73="",0,'ZoR č. 3'!I73)+IF('ZoR č. 4'!$D73="",0,'ZoR č. 4'!I73)+IF('ZoR č. 5'!$D73="",0,'ZoR č. 5'!I73)+IF('ZoR č. 6'!$D73="",0,'ZoR č. 6'!I73)+IF('ZoR č. 7'!$D73="",0,'ZoR č. 7'!I73)+IF('ZoR č. 8'!$D73="",0,'ZoR č. 8'!I73)+IF('ZoR č. 9'!$D73="",0,'ZoR č. 9'!I73)+IF('ZoR č. 10'!$D73="",0,'ZoR č. 10'!I73)+IF(ZZoR!$D73="",0,ZZoR!I73)</f>
        <v>0</v>
      </c>
      <c r="Z73" s="281">
        <f>IF('ZoR č. 1'!$D73="",0,'ZoR č. 1'!J73)+IF('ZoR č. 2'!$D73="",0,'ZoR č. 2'!J73)+IF('ZoR č. 3'!$D73="",0,'ZoR č. 3'!J73)+IF('ZoR č. 4'!$D73="",0,'ZoR č. 4'!J73)+IF('ZoR č. 5'!$D73="",0,'ZoR č. 5'!J73)+IF('ZoR č. 6'!$D73="",0,'ZoR č. 6'!J73)+IF('ZoR č. 7'!$D73="",0,'ZoR č. 7'!J73)+IF('ZoR č. 8'!$D73="",0,'ZoR č. 8'!J73)+IF('ZoR č. 9'!$D73="",0,'ZoR č. 9'!J73)+IF('ZoR č. 10'!$D73="",0,'ZoR č. 10'!J73)+IF(ZZoR!$D73="",0,ZZoR!J73)</f>
        <v>0</v>
      </c>
      <c r="AA73" s="281">
        <f>IF('ZoR č. 1'!$D73="",0,'ZoR č. 1'!K73)+IF('ZoR č. 2'!$D73="",0,'ZoR č. 2'!K73)+IF('ZoR č. 3'!$D73="",0,'ZoR č. 3'!K73)+IF('ZoR č. 4'!$D73="",0,'ZoR č. 4'!K73)+IF('ZoR č. 5'!$D73="",0,'ZoR č. 5'!K73)+IF('ZoR č. 6'!$D73="",0,'ZoR č. 6'!K73)+IF('ZoR č. 7'!$D73="",0,'ZoR č. 7'!K73)+IF('ZoR č. 8'!$D73="",0,'ZoR č. 8'!K73)+IF('ZoR č. 9'!$D73="",0,'ZoR č. 9'!K73)+IF('ZoR č. 10'!$D73="",0,'ZoR č. 10'!K73)+IF(ZZoR!$D73="",0,ZZoR!K73)</f>
        <v>0</v>
      </c>
      <c r="AB73" s="281">
        <f>IF('ZoR č. 1'!$D73="",0,'ZoR č. 1'!L73)+IF('ZoR č. 2'!$D73="",0,'ZoR č. 2'!L73)+IF('ZoR č. 3'!$D73="",0,'ZoR č. 3'!L73)+IF('ZoR č. 4'!$D73="",0,'ZoR č. 4'!L73)+IF('ZoR č. 5'!$D73="",0,'ZoR č. 5'!L73)+IF('ZoR č. 6'!$D73="",0,'ZoR č. 6'!L73)+IF('ZoR č. 7'!$D73="",0,'ZoR č. 7'!L73)+IF('ZoR č. 8'!$D73="",0,'ZoR č. 8'!L73)+IF('ZoR č. 9'!$D73="",0,'ZoR č. 9'!L73)+IF('ZoR č. 10'!$D73="",0,'ZoR č. 10'!L73)+IF(ZZoR!$D73="",0,ZZoR!L73)</f>
        <v>0</v>
      </c>
      <c r="AC73" s="281">
        <f>IF('ZoR č. 1'!$D73="",0,'ZoR č. 1'!M73)+IF('ZoR č. 2'!$D73="",0,'ZoR č. 2'!M73)+IF('ZoR č. 3'!$D73="",0,'ZoR č. 3'!M73)+IF('ZoR č. 4'!$D73="",0,'ZoR č. 4'!M73)+IF('ZoR č. 5'!$D73="",0,'ZoR č. 5'!M73)+IF('ZoR č. 6'!$D73="",0,'ZoR č. 6'!M73)+IF('ZoR č. 7'!$D73="",0,'ZoR č. 7'!M73)+IF('ZoR č. 8'!$D73="",0,'ZoR č. 8'!M73)+IF('ZoR č. 9'!$D73="",0,'ZoR č. 9'!M73)+IF('ZoR č. 10'!$D73="",0,'ZoR č. 10'!M73)+IF(ZZoR!$D73="",0,ZZoR!M73)</f>
        <v>0</v>
      </c>
      <c r="AE73" s="282" t="str">
        <f t="shared" si="7"/>
        <v/>
      </c>
    </row>
    <row r="74" spans="2:31" x14ac:dyDescent="0.25">
      <c r="B74" s="9" t="s">
        <v>207</v>
      </c>
      <c r="C74" s="98" t="str">
        <f>IF(COUNTA('Přehled partnerů'!C74:D74)&lt;&gt;2,"partner neuveden",IF('Přehled partnerů'!K74="ANO",'Přehled partnerů'!C74,"v tomto období nerelevantní"))</f>
        <v>partner neuveden</v>
      </c>
      <c r="D74" s="108" t="str">
        <f>IF(COUNTA('Přehled partnerů'!C74:D74)&lt;&gt;2,"",IF('Přehled partnerů'!K74="ANO",'Přehled partnerů'!D74,""))</f>
        <v/>
      </c>
      <c r="E74" s="21" t="str">
        <f t="shared" si="4"/>
        <v/>
      </c>
      <c r="F74" s="114" t="str">
        <f t="shared" si="5"/>
        <v/>
      </c>
      <c r="G74" s="125">
        <v>0</v>
      </c>
      <c r="H74" s="126">
        <v>0</v>
      </c>
      <c r="I74" s="126">
        <v>0</v>
      </c>
      <c r="J74" s="126">
        <v>0</v>
      </c>
      <c r="K74" s="16">
        <v>0</v>
      </c>
      <c r="L74" s="16">
        <v>0</v>
      </c>
      <c r="M74" s="20">
        <v>0</v>
      </c>
      <c r="N74" s="58" t="str">
        <f t="shared" si="6"/>
        <v/>
      </c>
      <c r="O74" s="267">
        <f>IF('Rozpočet + Žádosti o změnu'!$ER$2="ano",'Rozpočet + Žádosti o změnu'!EL74,IF('Rozpočet + Žádosti o změnu'!$EF$2="ano",'Rozpočet + Žádosti o změnu'!DZ74,IF('Rozpočet + Žádosti o změnu'!$DT$2="ano",'Rozpočet + Žádosti o změnu'!DN74,IF('Rozpočet + Žádosti o změnu'!$DH$2="ano",'Rozpočet + Žádosti o změnu'!DB74,IF('Rozpočet + Žádosti o změnu'!$CV$2="ano",'Rozpočet + Žádosti o změnu'!CP74,IF('Rozpočet + Žádosti o změnu'!$CJ$2="ano",'Rozpočet + Žádosti o změnu'!CD74,IF('Rozpočet + Žádosti o změnu'!$BX$2="ano",'Rozpočet + Žádosti o změnu'!BR74,IF('Rozpočet + Žádosti o změnu'!$BL$2="ano",'Rozpočet + Žádosti o změnu'!BF74,IF('Rozpočet + Žádosti o změnu'!$AZ$2="ano",'Rozpočet + Žádosti o změnu'!AT74,IF('Rozpočet + Žádosti o změnu'!$AN$2="ano",'Rozpočet + Žádosti o změnu'!AH74,'Rozpočet + Žádosti o změnu'!H74))))))))))</f>
        <v>0</v>
      </c>
      <c r="P74" s="267">
        <f>IF('Rozpočet + Žádosti o změnu'!$ER$2="ano",'Rozpočet + Žádosti o změnu'!EM74,IF('Rozpočet + Žádosti o změnu'!$EF$2="ano",'Rozpočet + Žádosti o změnu'!EA74,IF('Rozpočet + Žádosti o změnu'!$DT$2="ano",'Rozpočet + Žádosti o změnu'!DO74,IF('Rozpočet + Žádosti o změnu'!$DH$2="ano",'Rozpočet + Žádosti o změnu'!DC74,IF('Rozpočet + Žádosti o změnu'!$CV$2="ano",'Rozpočet + Žádosti o změnu'!CQ74,IF('Rozpočet + Žádosti o změnu'!$CJ$2="ano",'Rozpočet + Žádosti o změnu'!CE74,IF('Rozpočet + Žádosti o změnu'!$BX$2="ano",'Rozpočet + Žádosti o změnu'!BS74,IF('Rozpočet + Žádosti o změnu'!$BL$2="ano",'Rozpočet + Žádosti o změnu'!BG74,IF('Rozpočet + Žádosti o změnu'!$AZ$2="ano",'Rozpočet + Žádosti o změnu'!AU74,IF('Rozpočet + Žádosti o změnu'!$AN$2="ano",'Rozpočet + Žádosti o změnu'!AI74,'Rozpočet + Žádosti o změnu'!I74))))))))))</f>
        <v>0</v>
      </c>
      <c r="Q74" s="267">
        <f>IF('Rozpočet + Žádosti o změnu'!$ER$2="ano",'Rozpočet + Žádosti o změnu'!EN74,IF('Rozpočet + Žádosti o změnu'!$EF$2="ano",'Rozpočet + Žádosti o změnu'!EB74,IF('Rozpočet + Žádosti o změnu'!$DT$2="ano",'Rozpočet + Žádosti o změnu'!DP74,IF('Rozpočet + Žádosti o změnu'!$DH$2="ano",'Rozpočet + Žádosti o změnu'!DD74,IF('Rozpočet + Žádosti o změnu'!$CV$2="ano",'Rozpočet + Žádosti o změnu'!CR74,IF('Rozpočet + Žádosti o změnu'!$CJ$2="ano",'Rozpočet + Žádosti o změnu'!CF74,IF('Rozpočet + Žádosti o změnu'!$BX$2="ano",'Rozpočet + Žádosti o změnu'!BT74,IF('Rozpočet + Žádosti o změnu'!$BL$2="ano",'Rozpočet + Žádosti o změnu'!BH74,IF('Rozpočet + Žádosti o změnu'!$AZ$2="ano",'Rozpočet + Žádosti o změnu'!AV74,IF('Rozpočet + Žádosti o změnu'!$AN$2="ano",'Rozpočet + Žádosti o změnu'!AJ74,'Rozpočet + Žádosti o změnu'!J74))))))))))</f>
        <v>0</v>
      </c>
      <c r="R74" s="267">
        <f>IF('Rozpočet + Žádosti o změnu'!$ER$2="ano",'Rozpočet + Žádosti o změnu'!EO74,IF('Rozpočet + Žádosti o změnu'!$EF$2="ano",'Rozpočet + Žádosti o změnu'!EC74,IF('Rozpočet + Žádosti o změnu'!$DT$2="ano",'Rozpočet + Žádosti o změnu'!DQ74,IF('Rozpočet + Žádosti o změnu'!$DH$2="ano",'Rozpočet + Žádosti o změnu'!DE74,IF('Rozpočet + Žádosti o změnu'!$CV$2="ano",'Rozpočet + Žádosti o změnu'!CS74,IF('Rozpočet + Žádosti o změnu'!$CJ$2="ano",'Rozpočet + Žádosti o změnu'!CG74,IF('Rozpočet + Žádosti o změnu'!$BX$2="ano",'Rozpočet + Žádosti o změnu'!BU74,IF('Rozpočet + Žádosti o změnu'!$BL$2="ano",'Rozpočet + Žádosti o změnu'!BI74,IF('Rozpočet + Žádosti o změnu'!$AZ$2="ano",'Rozpočet + Žádosti o změnu'!AW74,IF('Rozpočet + Žádosti o změnu'!$AN$2="ano",'Rozpočet + Žádosti o změnu'!AK74,'Rozpočet + Žádosti o změnu'!K74))))))))))</f>
        <v>0</v>
      </c>
      <c r="S74" s="267">
        <f>IF('Rozpočet + Žádosti o změnu'!$ER$2="ano",'Rozpočet + Žádosti o změnu'!EP74,IF('Rozpočet + Žádosti o změnu'!$EF$2="ano",'Rozpočet + Žádosti o změnu'!ED74,IF('Rozpočet + Žádosti o změnu'!$DT$2="ano",'Rozpočet + Žádosti o změnu'!DR74,IF('Rozpočet + Žádosti o změnu'!$DH$2="ano",'Rozpočet + Žádosti o změnu'!DF74,IF('Rozpočet + Žádosti o změnu'!$CV$2="ano",'Rozpočet + Žádosti o změnu'!CT74,IF('Rozpočet + Žádosti o změnu'!$CJ$2="ano",'Rozpočet + Žádosti o změnu'!CH74,IF('Rozpočet + Žádosti o změnu'!$BX$2="ano",'Rozpočet + Žádosti o změnu'!BV74,IF('Rozpočet + Žádosti o změnu'!$BL$2="ano",'Rozpočet + Žádosti o změnu'!BJ74,IF('Rozpočet + Žádosti o změnu'!$AZ$2="ano",'Rozpočet + Žádosti o změnu'!AX74,IF('Rozpočet + Žádosti o změnu'!$AN$2="ano",'Rozpočet + Žádosti o změnu'!AL74,'Rozpočet + Žádosti o změnu'!L74))))))))))</f>
        <v>0</v>
      </c>
      <c r="T74" s="267">
        <f>IF('Rozpočet + Žádosti o změnu'!$ER$2="ano",'Rozpočet + Žádosti o změnu'!EQ74,IF('Rozpočet + Žádosti o změnu'!$EF$2="ano",'Rozpočet + Žádosti o změnu'!EE74,IF('Rozpočet + Žádosti o změnu'!$DT$2="ano",'Rozpočet + Žádosti o změnu'!DS74,IF('Rozpočet + Žádosti o změnu'!$DH$2="ano",'Rozpočet + Žádosti o změnu'!DG74,IF('Rozpočet + Žádosti o změnu'!$CV$2="ano",'Rozpočet + Žádosti o změnu'!CU74,IF('Rozpočet + Žádosti o změnu'!$CJ$2="ano",'Rozpočet + Žádosti o změnu'!CI74,IF('Rozpočet + Žádosti o změnu'!$BX$2="ano",'Rozpočet + Žádosti o změnu'!BW74,IF('Rozpočet + Žádosti o změnu'!$BL$2="ano",'Rozpočet + Žádosti o změnu'!BK74,IF('Rozpočet + Žádosti o změnu'!$AZ$2="ano",'Rozpočet + Žádosti o změnu'!AY74,IF('Rozpočet + Žádosti o změnu'!$AN$2="ano",'Rozpočet + Žádosti o změnu'!AM74,'Rozpočet + Žádosti o změnu'!M74))))))))))</f>
        <v>0</v>
      </c>
      <c r="U74" s="267">
        <f>IF('Rozpočet + Žádosti o změnu'!$ER$2="ano",'Rozpočet + Žádosti o změnu'!ER74,IF('Rozpočet + Žádosti o změnu'!$EF$2="ano",'Rozpočet + Žádosti o změnu'!EF74,IF('Rozpočet + Žádosti o změnu'!$DT$2="ano",'Rozpočet + Žádosti o změnu'!DT74,IF('Rozpočet + Žádosti o změnu'!$DH$2="ano",'Rozpočet + Žádosti o změnu'!DH74,IF('Rozpočet + Žádosti o změnu'!$CV$2="ano",'Rozpočet + Žádosti o změnu'!CV74,IF('Rozpočet + Žádosti o změnu'!$CJ$2="ano",'Rozpočet + Žádosti o změnu'!CJ74,IF('Rozpočet + Žádosti o změnu'!$BX$2="ano",'Rozpočet + Žádosti o změnu'!BX74,IF('Rozpočet + Žádosti o změnu'!$BL$2="ano",'Rozpočet + Žádosti o změnu'!BL74,IF('Rozpočet + Žádosti o změnu'!$AZ$2="ano",'Rozpočet + Žádosti o změnu'!AZ74,IF('Rozpočet + Žádosti o změnu'!$AN$2="ano",'Rozpočet + Žádosti o změnu'!AN74,'Rozpočet + Žádosti o změnu'!N74))))))))))</f>
        <v>0</v>
      </c>
      <c r="W74" s="281">
        <f>IF('ZoR č. 1'!$D74="",0,'ZoR č. 1'!G74)+IF('ZoR č. 2'!$D74="",0,'ZoR č. 2'!G74)+IF('ZoR č. 3'!$D74="",0,'ZoR č. 3'!G74)+IF('ZoR č. 4'!$D74="",0,'ZoR č. 4'!G74)+IF('ZoR č. 5'!$D74="",0,'ZoR č. 5'!G74)+IF('ZoR č. 6'!$D74="",0,'ZoR č. 6'!G74)+IF('ZoR č. 7'!$D74="",0,'ZoR č. 7'!G74)+IF('ZoR č. 8'!$D74="",0,'ZoR č. 8'!G74)+IF('ZoR č. 9'!$D74="",0,'ZoR č. 9'!G74)+IF('ZoR č. 10'!$D74="",0,'ZoR č. 10'!G74)+IF(ZZoR!$D74="",0,ZZoR!G74)</f>
        <v>0</v>
      </c>
      <c r="X74" s="281">
        <f>IF('ZoR č. 1'!$D74="",0,'ZoR č. 1'!H74)+IF('ZoR č. 2'!$D74="",0,'ZoR č. 2'!H74)+IF('ZoR č. 3'!$D74="",0,'ZoR č. 3'!H74)+IF('ZoR č. 4'!$D74="",0,'ZoR č. 4'!H74)+IF('ZoR č. 5'!$D74="",0,'ZoR č. 5'!H74)+IF('ZoR č. 6'!$D74="",0,'ZoR č. 6'!H74)+IF('ZoR č. 7'!$D74="",0,'ZoR č. 7'!H74)+IF('ZoR č. 8'!$D74="",0,'ZoR č. 8'!H74)+IF('ZoR č. 9'!$D74="",0,'ZoR č. 9'!H74)+IF('ZoR č. 10'!$D74="",0,'ZoR č. 10'!H74)+IF(ZZoR!$D74="",0,ZZoR!H74)</f>
        <v>0</v>
      </c>
      <c r="Y74" s="281">
        <f>IF('ZoR č. 1'!$D74="",0,'ZoR č. 1'!I74)+IF('ZoR č. 2'!$D74="",0,'ZoR č. 2'!I74)+IF('ZoR č. 3'!$D74="",0,'ZoR č. 3'!I74)+IF('ZoR č. 4'!$D74="",0,'ZoR č. 4'!I74)+IF('ZoR č. 5'!$D74="",0,'ZoR č. 5'!I74)+IF('ZoR č. 6'!$D74="",0,'ZoR č. 6'!I74)+IF('ZoR č. 7'!$D74="",0,'ZoR č. 7'!I74)+IF('ZoR č. 8'!$D74="",0,'ZoR č. 8'!I74)+IF('ZoR č. 9'!$D74="",0,'ZoR č. 9'!I74)+IF('ZoR č. 10'!$D74="",0,'ZoR č. 10'!I74)+IF(ZZoR!$D74="",0,ZZoR!I74)</f>
        <v>0</v>
      </c>
      <c r="Z74" s="281">
        <f>IF('ZoR č. 1'!$D74="",0,'ZoR č. 1'!J74)+IF('ZoR č. 2'!$D74="",0,'ZoR č. 2'!J74)+IF('ZoR č. 3'!$D74="",0,'ZoR č. 3'!J74)+IF('ZoR č. 4'!$D74="",0,'ZoR č. 4'!J74)+IF('ZoR č. 5'!$D74="",0,'ZoR č. 5'!J74)+IF('ZoR č. 6'!$D74="",0,'ZoR č. 6'!J74)+IF('ZoR č. 7'!$D74="",0,'ZoR č. 7'!J74)+IF('ZoR č. 8'!$D74="",0,'ZoR č. 8'!J74)+IF('ZoR č. 9'!$D74="",0,'ZoR č. 9'!J74)+IF('ZoR č. 10'!$D74="",0,'ZoR č. 10'!J74)+IF(ZZoR!$D74="",0,ZZoR!J74)</f>
        <v>0</v>
      </c>
      <c r="AA74" s="281">
        <f>IF('ZoR č. 1'!$D74="",0,'ZoR č. 1'!K74)+IF('ZoR č. 2'!$D74="",0,'ZoR č. 2'!K74)+IF('ZoR č. 3'!$D74="",0,'ZoR č. 3'!K74)+IF('ZoR č. 4'!$D74="",0,'ZoR č. 4'!K74)+IF('ZoR č. 5'!$D74="",0,'ZoR č. 5'!K74)+IF('ZoR č. 6'!$D74="",0,'ZoR č. 6'!K74)+IF('ZoR č. 7'!$D74="",0,'ZoR č. 7'!K74)+IF('ZoR č. 8'!$D74="",0,'ZoR č. 8'!K74)+IF('ZoR č. 9'!$D74="",0,'ZoR č. 9'!K74)+IF('ZoR č. 10'!$D74="",0,'ZoR č. 10'!K74)+IF(ZZoR!$D74="",0,ZZoR!K74)</f>
        <v>0</v>
      </c>
      <c r="AB74" s="281">
        <f>IF('ZoR č. 1'!$D74="",0,'ZoR č. 1'!L74)+IF('ZoR č. 2'!$D74="",0,'ZoR č. 2'!L74)+IF('ZoR č. 3'!$D74="",0,'ZoR č. 3'!L74)+IF('ZoR č. 4'!$D74="",0,'ZoR č. 4'!L74)+IF('ZoR č. 5'!$D74="",0,'ZoR č. 5'!L74)+IF('ZoR č. 6'!$D74="",0,'ZoR č. 6'!L74)+IF('ZoR č. 7'!$D74="",0,'ZoR č. 7'!L74)+IF('ZoR č. 8'!$D74="",0,'ZoR č. 8'!L74)+IF('ZoR č. 9'!$D74="",0,'ZoR č. 9'!L74)+IF('ZoR č. 10'!$D74="",0,'ZoR č. 10'!L74)+IF(ZZoR!$D74="",0,ZZoR!L74)</f>
        <v>0</v>
      </c>
      <c r="AC74" s="281">
        <f>IF('ZoR č. 1'!$D74="",0,'ZoR č. 1'!M74)+IF('ZoR č. 2'!$D74="",0,'ZoR č. 2'!M74)+IF('ZoR č. 3'!$D74="",0,'ZoR č. 3'!M74)+IF('ZoR č. 4'!$D74="",0,'ZoR č. 4'!M74)+IF('ZoR č. 5'!$D74="",0,'ZoR č. 5'!M74)+IF('ZoR č. 6'!$D74="",0,'ZoR č. 6'!M74)+IF('ZoR č. 7'!$D74="",0,'ZoR č. 7'!M74)+IF('ZoR č. 8'!$D74="",0,'ZoR č. 8'!M74)+IF('ZoR č. 9'!$D74="",0,'ZoR č. 9'!M74)+IF('ZoR č. 10'!$D74="",0,'ZoR č. 10'!M74)+IF(ZZoR!$D74="",0,ZZoR!M74)</f>
        <v>0</v>
      </c>
      <c r="AE74" s="282" t="str">
        <f t="shared" si="7"/>
        <v/>
      </c>
    </row>
    <row r="75" spans="2:31" x14ac:dyDescent="0.25">
      <c r="B75" s="9" t="s">
        <v>208</v>
      </c>
      <c r="C75" s="98" t="str">
        <f>IF(COUNTA('Přehled partnerů'!C75:D75)&lt;&gt;2,"partner neuveden",IF('Přehled partnerů'!K75="ANO",'Přehled partnerů'!C75,"v tomto období nerelevantní"))</f>
        <v>partner neuveden</v>
      </c>
      <c r="D75" s="108" t="str">
        <f>IF(COUNTA('Přehled partnerů'!C75:D75)&lt;&gt;2,"",IF('Přehled partnerů'!K75="ANO",'Přehled partnerů'!D75,""))</f>
        <v/>
      </c>
      <c r="E75" s="21" t="str">
        <f t="shared" si="4"/>
        <v/>
      </c>
      <c r="F75" s="114" t="str">
        <f t="shared" si="5"/>
        <v/>
      </c>
      <c r="G75" s="125">
        <v>0</v>
      </c>
      <c r="H75" s="126">
        <v>0</v>
      </c>
      <c r="I75" s="126">
        <v>0</v>
      </c>
      <c r="J75" s="126">
        <v>0</v>
      </c>
      <c r="K75" s="16">
        <v>0</v>
      </c>
      <c r="L75" s="16">
        <v>0</v>
      </c>
      <c r="M75" s="20">
        <v>0</v>
      </c>
      <c r="N75" s="58" t="str">
        <f t="shared" si="6"/>
        <v/>
      </c>
      <c r="O75" s="267">
        <f>IF('Rozpočet + Žádosti o změnu'!$ER$2="ano",'Rozpočet + Žádosti o změnu'!EL75,IF('Rozpočet + Žádosti o změnu'!$EF$2="ano",'Rozpočet + Žádosti o změnu'!DZ75,IF('Rozpočet + Žádosti o změnu'!$DT$2="ano",'Rozpočet + Žádosti o změnu'!DN75,IF('Rozpočet + Žádosti o změnu'!$DH$2="ano",'Rozpočet + Žádosti o změnu'!DB75,IF('Rozpočet + Žádosti o změnu'!$CV$2="ano",'Rozpočet + Žádosti o změnu'!CP75,IF('Rozpočet + Žádosti o změnu'!$CJ$2="ano",'Rozpočet + Žádosti o změnu'!CD75,IF('Rozpočet + Žádosti o změnu'!$BX$2="ano",'Rozpočet + Žádosti o změnu'!BR75,IF('Rozpočet + Žádosti o změnu'!$BL$2="ano",'Rozpočet + Žádosti o změnu'!BF75,IF('Rozpočet + Žádosti o změnu'!$AZ$2="ano",'Rozpočet + Žádosti o změnu'!AT75,IF('Rozpočet + Žádosti o změnu'!$AN$2="ano",'Rozpočet + Žádosti o změnu'!AH75,'Rozpočet + Žádosti o změnu'!H75))))))))))</f>
        <v>0</v>
      </c>
      <c r="P75" s="267">
        <f>IF('Rozpočet + Žádosti o změnu'!$ER$2="ano",'Rozpočet + Žádosti o změnu'!EM75,IF('Rozpočet + Žádosti o změnu'!$EF$2="ano",'Rozpočet + Žádosti o změnu'!EA75,IF('Rozpočet + Žádosti o změnu'!$DT$2="ano",'Rozpočet + Žádosti o změnu'!DO75,IF('Rozpočet + Žádosti o změnu'!$DH$2="ano",'Rozpočet + Žádosti o změnu'!DC75,IF('Rozpočet + Žádosti o změnu'!$CV$2="ano",'Rozpočet + Žádosti o změnu'!CQ75,IF('Rozpočet + Žádosti o změnu'!$CJ$2="ano",'Rozpočet + Žádosti o změnu'!CE75,IF('Rozpočet + Žádosti o změnu'!$BX$2="ano",'Rozpočet + Žádosti o změnu'!BS75,IF('Rozpočet + Žádosti o změnu'!$BL$2="ano",'Rozpočet + Žádosti o změnu'!BG75,IF('Rozpočet + Žádosti o změnu'!$AZ$2="ano",'Rozpočet + Žádosti o změnu'!AU75,IF('Rozpočet + Žádosti o změnu'!$AN$2="ano",'Rozpočet + Žádosti o změnu'!AI75,'Rozpočet + Žádosti o změnu'!I75))))))))))</f>
        <v>0</v>
      </c>
      <c r="Q75" s="267">
        <f>IF('Rozpočet + Žádosti o změnu'!$ER$2="ano",'Rozpočet + Žádosti o změnu'!EN75,IF('Rozpočet + Žádosti o změnu'!$EF$2="ano",'Rozpočet + Žádosti o změnu'!EB75,IF('Rozpočet + Žádosti o změnu'!$DT$2="ano",'Rozpočet + Žádosti o změnu'!DP75,IF('Rozpočet + Žádosti o změnu'!$DH$2="ano",'Rozpočet + Žádosti o změnu'!DD75,IF('Rozpočet + Žádosti o změnu'!$CV$2="ano",'Rozpočet + Žádosti o změnu'!CR75,IF('Rozpočet + Žádosti o změnu'!$CJ$2="ano",'Rozpočet + Žádosti o změnu'!CF75,IF('Rozpočet + Žádosti o změnu'!$BX$2="ano",'Rozpočet + Žádosti o změnu'!BT75,IF('Rozpočet + Žádosti o změnu'!$BL$2="ano",'Rozpočet + Žádosti o změnu'!BH75,IF('Rozpočet + Žádosti o změnu'!$AZ$2="ano",'Rozpočet + Žádosti o změnu'!AV75,IF('Rozpočet + Žádosti o změnu'!$AN$2="ano",'Rozpočet + Žádosti o změnu'!AJ75,'Rozpočet + Žádosti o změnu'!J75))))))))))</f>
        <v>0</v>
      </c>
      <c r="R75" s="267">
        <f>IF('Rozpočet + Žádosti o změnu'!$ER$2="ano",'Rozpočet + Žádosti o změnu'!EO75,IF('Rozpočet + Žádosti o změnu'!$EF$2="ano",'Rozpočet + Žádosti o změnu'!EC75,IF('Rozpočet + Žádosti o změnu'!$DT$2="ano",'Rozpočet + Žádosti o změnu'!DQ75,IF('Rozpočet + Žádosti o změnu'!$DH$2="ano",'Rozpočet + Žádosti o změnu'!DE75,IF('Rozpočet + Žádosti o změnu'!$CV$2="ano",'Rozpočet + Žádosti o změnu'!CS75,IF('Rozpočet + Žádosti o změnu'!$CJ$2="ano",'Rozpočet + Žádosti o změnu'!CG75,IF('Rozpočet + Žádosti o změnu'!$BX$2="ano",'Rozpočet + Žádosti o změnu'!BU75,IF('Rozpočet + Žádosti o změnu'!$BL$2="ano",'Rozpočet + Žádosti o změnu'!BI75,IF('Rozpočet + Žádosti o změnu'!$AZ$2="ano",'Rozpočet + Žádosti o změnu'!AW75,IF('Rozpočet + Žádosti o změnu'!$AN$2="ano",'Rozpočet + Žádosti o změnu'!AK75,'Rozpočet + Žádosti o změnu'!K75))))))))))</f>
        <v>0</v>
      </c>
      <c r="S75" s="267">
        <f>IF('Rozpočet + Žádosti o změnu'!$ER$2="ano",'Rozpočet + Žádosti o změnu'!EP75,IF('Rozpočet + Žádosti o změnu'!$EF$2="ano",'Rozpočet + Žádosti o změnu'!ED75,IF('Rozpočet + Žádosti o změnu'!$DT$2="ano",'Rozpočet + Žádosti o změnu'!DR75,IF('Rozpočet + Žádosti o změnu'!$DH$2="ano",'Rozpočet + Žádosti o změnu'!DF75,IF('Rozpočet + Žádosti o změnu'!$CV$2="ano",'Rozpočet + Žádosti o změnu'!CT75,IF('Rozpočet + Žádosti o změnu'!$CJ$2="ano",'Rozpočet + Žádosti o změnu'!CH75,IF('Rozpočet + Žádosti o změnu'!$BX$2="ano",'Rozpočet + Žádosti o změnu'!BV75,IF('Rozpočet + Žádosti o změnu'!$BL$2="ano",'Rozpočet + Žádosti o změnu'!BJ75,IF('Rozpočet + Žádosti o změnu'!$AZ$2="ano",'Rozpočet + Žádosti o změnu'!AX75,IF('Rozpočet + Žádosti o změnu'!$AN$2="ano",'Rozpočet + Žádosti o změnu'!AL75,'Rozpočet + Žádosti o změnu'!L75))))))))))</f>
        <v>0</v>
      </c>
      <c r="T75" s="267">
        <f>IF('Rozpočet + Žádosti o změnu'!$ER$2="ano",'Rozpočet + Žádosti o změnu'!EQ75,IF('Rozpočet + Žádosti o změnu'!$EF$2="ano",'Rozpočet + Žádosti o změnu'!EE75,IF('Rozpočet + Žádosti o změnu'!$DT$2="ano",'Rozpočet + Žádosti o změnu'!DS75,IF('Rozpočet + Žádosti o změnu'!$DH$2="ano",'Rozpočet + Žádosti o změnu'!DG75,IF('Rozpočet + Žádosti o změnu'!$CV$2="ano",'Rozpočet + Žádosti o změnu'!CU75,IF('Rozpočet + Žádosti o změnu'!$CJ$2="ano",'Rozpočet + Žádosti o změnu'!CI75,IF('Rozpočet + Žádosti o změnu'!$BX$2="ano",'Rozpočet + Žádosti o změnu'!BW75,IF('Rozpočet + Žádosti o změnu'!$BL$2="ano",'Rozpočet + Žádosti o změnu'!BK75,IF('Rozpočet + Žádosti o změnu'!$AZ$2="ano",'Rozpočet + Žádosti o změnu'!AY75,IF('Rozpočet + Žádosti o změnu'!$AN$2="ano",'Rozpočet + Žádosti o změnu'!AM75,'Rozpočet + Žádosti o změnu'!M75))))))))))</f>
        <v>0</v>
      </c>
      <c r="U75" s="267">
        <f>IF('Rozpočet + Žádosti o změnu'!$ER$2="ano",'Rozpočet + Žádosti o změnu'!ER75,IF('Rozpočet + Žádosti o změnu'!$EF$2="ano",'Rozpočet + Žádosti o změnu'!EF75,IF('Rozpočet + Žádosti o změnu'!$DT$2="ano",'Rozpočet + Žádosti o změnu'!DT75,IF('Rozpočet + Žádosti o změnu'!$DH$2="ano",'Rozpočet + Žádosti o změnu'!DH75,IF('Rozpočet + Žádosti o změnu'!$CV$2="ano",'Rozpočet + Žádosti o změnu'!CV75,IF('Rozpočet + Žádosti o změnu'!$CJ$2="ano",'Rozpočet + Žádosti o změnu'!CJ75,IF('Rozpočet + Žádosti o změnu'!$BX$2="ano",'Rozpočet + Žádosti o změnu'!BX75,IF('Rozpočet + Žádosti o změnu'!$BL$2="ano",'Rozpočet + Žádosti o změnu'!BL75,IF('Rozpočet + Žádosti o změnu'!$AZ$2="ano",'Rozpočet + Žádosti o změnu'!AZ75,IF('Rozpočet + Žádosti o změnu'!$AN$2="ano",'Rozpočet + Žádosti o změnu'!AN75,'Rozpočet + Žádosti o změnu'!N75))))))))))</f>
        <v>0</v>
      </c>
      <c r="W75" s="281">
        <f>IF('ZoR č. 1'!$D75="",0,'ZoR č. 1'!G75)+IF('ZoR č. 2'!$D75="",0,'ZoR č. 2'!G75)+IF('ZoR č. 3'!$D75="",0,'ZoR č. 3'!G75)+IF('ZoR č. 4'!$D75="",0,'ZoR č. 4'!G75)+IF('ZoR č. 5'!$D75="",0,'ZoR č. 5'!G75)+IF('ZoR č. 6'!$D75="",0,'ZoR č. 6'!G75)+IF('ZoR č. 7'!$D75="",0,'ZoR č. 7'!G75)+IF('ZoR č. 8'!$D75="",0,'ZoR č. 8'!G75)+IF('ZoR č. 9'!$D75="",0,'ZoR č. 9'!G75)+IF('ZoR č. 10'!$D75="",0,'ZoR č. 10'!G75)+IF(ZZoR!$D75="",0,ZZoR!G75)</f>
        <v>0</v>
      </c>
      <c r="X75" s="281">
        <f>IF('ZoR č. 1'!$D75="",0,'ZoR č. 1'!H75)+IF('ZoR č. 2'!$D75="",0,'ZoR č. 2'!H75)+IF('ZoR č. 3'!$D75="",0,'ZoR č. 3'!H75)+IF('ZoR č. 4'!$D75="",0,'ZoR č. 4'!H75)+IF('ZoR č. 5'!$D75="",0,'ZoR č. 5'!H75)+IF('ZoR č. 6'!$D75="",0,'ZoR č. 6'!H75)+IF('ZoR č. 7'!$D75="",0,'ZoR č. 7'!H75)+IF('ZoR č. 8'!$D75="",0,'ZoR č. 8'!H75)+IF('ZoR č. 9'!$D75="",0,'ZoR č. 9'!H75)+IF('ZoR č. 10'!$D75="",0,'ZoR č. 10'!H75)+IF(ZZoR!$D75="",0,ZZoR!H75)</f>
        <v>0</v>
      </c>
      <c r="Y75" s="281">
        <f>IF('ZoR č. 1'!$D75="",0,'ZoR č. 1'!I75)+IF('ZoR č. 2'!$D75="",0,'ZoR č. 2'!I75)+IF('ZoR č. 3'!$D75="",0,'ZoR č. 3'!I75)+IF('ZoR č. 4'!$D75="",0,'ZoR č. 4'!I75)+IF('ZoR č. 5'!$D75="",0,'ZoR č. 5'!I75)+IF('ZoR č. 6'!$D75="",0,'ZoR č. 6'!I75)+IF('ZoR č. 7'!$D75="",0,'ZoR č. 7'!I75)+IF('ZoR č. 8'!$D75="",0,'ZoR č. 8'!I75)+IF('ZoR č. 9'!$D75="",0,'ZoR č. 9'!I75)+IF('ZoR č. 10'!$D75="",0,'ZoR č. 10'!I75)+IF(ZZoR!$D75="",0,ZZoR!I75)</f>
        <v>0</v>
      </c>
      <c r="Z75" s="281">
        <f>IF('ZoR č. 1'!$D75="",0,'ZoR č. 1'!J75)+IF('ZoR č. 2'!$D75="",0,'ZoR č. 2'!J75)+IF('ZoR č. 3'!$D75="",0,'ZoR č. 3'!J75)+IF('ZoR č. 4'!$D75="",0,'ZoR č. 4'!J75)+IF('ZoR č. 5'!$D75="",0,'ZoR č. 5'!J75)+IF('ZoR č. 6'!$D75="",0,'ZoR č. 6'!J75)+IF('ZoR č. 7'!$D75="",0,'ZoR č. 7'!J75)+IF('ZoR č. 8'!$D75="",0,'ZoR č. 8'!J75)+IF('ZoR č. 9'!$D75="",0,'ZoR č. 9'!J75)+IF('ZoR č. 10'!$D75="",0,'ZoR č. 10'!J75)+IF(ZZoR!$D75="",0,ZZoR!J75)</f>
        <v>0</v>
      </c>
      <c r="AA75" s="281">
        <f>IF('ZoR č. 1'!$D75="",0,'ZoR č. 1'!K75)+IF('ZoR č. 2'!$D75="",0,'ZoR č. 2'!K75)+IF('ZoR č. 3'!$D75="",0,'ZoR č. 3'!K75)+IF('ZoR č. 4'!$D75="",0,'ZoR č. 4'!K75)+IF('ZoR č. 5'!$D75="",0,'ZoR č. 5'!K75)+IF('ZoR č. 6'!$D75="",0,'ZoR č. 6'!K75)+IF('ZoR č. 7'!$D75="",0,'ZoR č. 7'!K75)+IF('ZoR č. 8'!$D75="",0,'ZoR č. 8'!K75)+IF('ZoR č. 9'!$D75="",0,'ZoR č. 9'!K75)+IF('ZoR č. 10'!$D75="",0,'ZoR č. 10'!K75)+IF(ZZoR!$D75="",0,ZZoR!K75)</f>
        <v>0</v>
      </c>
      <c r="AB75" s="281">
        <f>IF('ZoR č. 1'!$D75="",0,'ZoR č. 1'!L75)+IF('ZoR č. 2'!$D75="",0,'ZoR č. 2'!L75)+IF('ZoR č. 3'!$D75="",0,'ZoR č. 3'!L75)+IF('ZoR č. 4'!$D75="",0,'ZoR č. 4'!L75)+IF('ZoR č. 5'!$D75="",0,'ZoR č. 5'!L75)+IF('ZoR č. 6'!$D75="",0,'ZoR č. 6'!L75)+IF('ZoR č. 7'!$D75="",0,'ZoR č. 7'!L75)+IF('ZoR č. 8'!$D75="",0,'ZoR č. 8'!L75)+IF('ZoR č. 9'!$D75="",0,'ZoR č. 9'!L75)+IF('ZoR č. 10'!$D75="",0,'ZoR č. 10'!L75)+IF(ZZoR!$D75="",0,ZZoR!L75)</f>
        <v>0</v>
      </c>
      <c r="AC75" s="281">
        <f>IF('ZoR č. 1'!$D75="",0,'ZoR č. 1'!M75)+IF('ZoR č. 2'!$D75="",0,'ZoR č. 2'!M75)+IF('ZoR č. 3'!$D75="",0,'ZoR č. 3'!M75)+IF('ZoR č. 4'!$D75="",0,'ZoR č. 4'!M75)+IF('ZoR č. 5'!$D75="",0,'ZoR č. 5'!M75)+IF('ZoR č. 6'!$D75="",0,'ZoR č. 6'!M75)+IF('ZoR č. 7'!$D75="",0,'ZoR č. 7'!M75)+IF('ZoR č. 8'!$D75="",0,'ZoR č. 8'!M75)+IF('ZoR č. 9'!$D75="",0,'ZoR č. 9'!M75)+IF('ZoR č. 10'!$D75="",0,'ZoR č. 10'!M75)+IF(ZZoR!$D75="",0,ZZoR!M75)</f>
        <v>0</v>
      </c>
      <c r="AE75" s="282" t="str">
        <f t="shared" si="7"/>
        <v/>
      </c>
    </row>
    <row r="76" spans="2:31" x14ac:dyDescent="0.25">
      <c r="B76" s="9" t="s">
        <v>209</v>
      </c>
      <c r="C76" s="98" t="str">
        <f>IF(COUNTA('Přehled partnerů'!C76:D76)&lt;&gt;2,"partner neuveden",IF('Přehled partnerů'!K76="ANO",'Přehled partnerů'!C76,"v tomto období nerelevantní"))</f>
        <v>partner neuveden</v>
      </c>
      <c r="D76" s="108" t="str">
        <f>IF(COUNTA('Přehled partnerů'!C76:D76)&lt;&gt;2,"",IF('Přehled partnerů'!K76="ANO",'Přehled partnerů'!D76,""))</f>
        <v/>
      </c>
      <c r="E76" s="21" t="str">
        <f t="shared" si="4"/>
        <v/>
      </c>
      <c r="F76" s="114" t="str">
        <f t="shared" si="5"/>
        <v/>
      </c>
      <c r="G76" s="125">
        <v>0</v>
      </c>
      <c r="H76" s="126">
        <v>0</v>
      </c>
      <c r="I76" s="126">
        <v>0</v>
      </c>
      <c r="J76" s="126">
        <v>0</v>
      </c>
      <c r="K76" s="16">
        <v>0</v>
      </c>
      <c r="L76" s="16">
        <v>0</v>
      </c>
      <c r="M76" s="20">
        <v>0</v>
      </c>
      <c r="N76" s="58" t="str">
        <f t="shared" si="6"/>
        <v/>
      </c>
      <c r="O76" s="267">
        <f>IF('Rozpočet + Žádosti o změnu'!$ER$2="ano",'Rozpočet + Žádosti o změnu'!EL76,IF('Rozpočet + Žádosti o změnu'!$EF$2="ano",'Rozpočet + Žádosti o změnu'!DZ76,IF('Rozpočet + Žádosti o změnu'!$DT$2="ano",'Rozpočet + Žádosti o změnu'!DN76,IF('Rozpočet + Žádosti o změnu'!$DH$2="ano",'Rozpočet + Žádosti o změnu'!DB76,IF('Rozpočet + Žádosti o změnu'!$CV$2="ano",'Rozpočet + Žádosti o změnu'!CP76,IF('Rozpočet + Žádosti o změnu'!$CJ$2="ano",'Rozpočet + Žádosti o změnu'!CD76,IF('Rozpočet + Žádosti o změnu'!$BX$2="ano",'Rozpočet + Žádosti o změnu'!BR76,IF('Rozpočet + Žádosti o změnu'!$BL$2="ano",'Rozpočet + Žádosti o změnu'!BF76,IF('Rozpočet + Žádosti o změnu'!$AZ$2="ano",'Rozpočet + Žádosti o změnu'!AT76,IF('Rozpočet + Žádosti o změnu'!$AN$2="ano",'Rozpočet + Žádosti o změnu'!AH76,'Rozpočet + Žádosti o změnu'!H76))))))))))</f>
        <v>0</v>
      </c>
      <c r="P76" s="267">
        <f>IF('Rozpočet + Žádosti o změnu'!$ER$2="ano",'Rozpočet + Žádosti o změnu'!EM76,IF('Rozpočet + Žádosti o změnu'!$EF$2="ano",'Rozpočet + Žádosti o změnu'!EA76,IF('Rozpočet + Žádosti o změnu'!$DT$2="ano",'Rozpočet + Žádosti o změnu'!DO76,IF('Rozpočet + Žádosti o změnu'!$DH$2="ano",'Rozpočet + Žádosti o změnu'!DC76,IF('Rozpočet + Žádosti o změnu'!$CV$2="ano",'Rozpočet + Žádosti o změnu'!CQ76,IF('Rozpočet + Žádosti o změnu'!$CJ$2="ano",'Rozpočet + Žádosti o změnu'!CE76,IF('Rozpočet + Žádosti o změnu'!$BX$2="ano",'Rozpočet + Žádosti o změnu'!BS76,IF('Rozpočet + Žádosti o změnu'!$BL$2="ano",'Rozpočet + Žádosti o změnu'!BG76,IF('Rozpočet + Žádosti o změnu'!$AZ$2="ano",'Rozpočet + Žádosti o změnu'!AU76,IF('Rozpočet + Žádosti o změnu'!$AN$2="ano",'Rozpočet + Žádosti o změnu'!AI76,'Rozpočet + Žádosti o změnu'!I76))))))))))</f>
        <v>0</v>
      </c>
      <c r="Q76" s="267">
        <f>IF('Rozpočet + Žádosti o změnu'!$ER$2="ano",'Rozpočet + Žádosti o změnu'!EN76,IF('Rozpočet + Žádosti o změnu'!$EF$2="ano",'Rozpočet + Žádosti o změnu'!EB76,IF('Rozpočet + Žádosti o změnu'!$DT$2="ano",'Rozpočet + Žádosti o změnu'!DP76,IF('Rozpočet + Žádosti o změnu'!$DH$2="ano",'Rozpočet + Žádosti o změnu'!DD76,IF('Rozpočet + Žádosti o změnu'!$CV$2="ano",'Rozpočet + Žádosti o změnu'!CR76,IF('Rozpočet + Žádosti o změnu'!$CJ$2="ano",'Rozpočet + Žádosti o změnu'!CF76,IF('Rozpočet + Žádosti o změnu'!$BX$2="ano",'Rozpočet + Žádosti o změnu'!BT76,IF('Rozpočet + Žádosti o změnu'!$BL$2="ano",'Rozpočet + Žádosti o změnu'!BH76,IF('Rozpočet + Žádosti o změnu'!$AZ$2="ano",'Rozpočet + Žádosti o změnu'!AV76,IF('Rozpočet + Žádosti o změnu'!$AN$2="ano",'Rozpočet + Žádosti o změnu'!AJ76,'Rozpočet + Žádosti o změnu'!J76))))))))))</f>
        <v>0</v>
      </c>
      <c r="R76" s="267">
        <f>IF('Rozpočet + Žádosti o změnu'!$ER$2="ano",'Rozpočet + Žádosti o změnu'!EO76,IF('Rozpočet + Žádosti o změnu'!$EF$2="ano",'Rozpočet + Žádosti o změnu'!EC76,IF('Rozpočet + Žádosti o změnu'!$DT$2="ano",'Rozpočet + Žádosti o změnu'!DQ76,IF('Rozpočet + Žádosti o změnu'!$DH$2="ano",'Rozpočet + Žádosti o změnu'!DE76,IF('Rozpočet + Žádosti o změnu'!$CV$2="ano",'Rozpočet + Žádosti o změnu'!CS76,IF('Rozpočet + Žádosti o změnu'!$CJ$2="ano",'Rozpočet + Žádosti o změnu'!CG76,IF('Rozpočet + Žádosti o změnu'!$BX$2="ano",'Rozpočet + Žádosti o změnu'!BU76,IF('Rozpočet + Žádosti o změnu'!$BL$2="ano",'Rozpočet + Žádosti o změnu'!BI76,IF('Rozpočet + Žádosti o změnu'!$AZ$2="ano",'Rozpočet + Žádosti o změnu'!AW76,IF('Rozpočet + Žádosti o změnu'!$AN$2="ano",'Rozpočet + Žádosti o změnu'!AK76,'Rozpočet + Žádosti o změnu'!K76))))))))))</f>
        <v>0</v>
      </c>
      <c r="S76" s="267">
        <f>IF('Rozpočet + Žádosti o změnu'!$ER$2="ano",'Rozpočet + Žádosti o změnu'!EP76,IF('Rozpočet + Žádosti o změnu'!$EF$2="ano",'Rozpočet + Žádosti o změnu'!ED76,IF('Rozpočet + Žádosti o změnu'!$DT$2="ano",'Rozpočet + Žádosti o změnu'!DR76,IF('Rozpočet + Žádosti o změnu'!$DH$2="ano",'Rozpočet + Žádosti o změnu'!DF76,IF('Rozpočet + Žádosti o změnu'!$CV$2="ano",'Rozpočet + Žádosti o změnu'!CT76,IF('Rozpočet + Žádosti o změnu'!$CJ$2="ano",'Rozpočet + Žádosti o změnu'!CH76,IF('Rozpočet + Žádosti o změnu'!$BX$2="ano",'Rozpočet + Žádosti o změnu'!BV76,IF('Rozpočet + Žádosti o změnu'!$BL$2="ano",'Rozpočet + Žádosti o změnu'!BJ76,IF('Rozpočet + Žádosti o změnu'!$AZ$2="ano",'Rozpočet + Žádosti o změnu'!AX76,IF('Rozpočet + Žádosti o změnu'!$AN$2="ano",'Rozpočet + Žádosti o změnu'!AL76,'Rozpočet + Žádosti o změnu'!L76))))))))))</f>
        <v>0</v>
      </c>
      <c r="T76" s="267">
        <f>IF('Rozpočet + Žádosti o změnu'!$ER$2="ano",'Rozpočet + Žádosti o změnu'!EQ76,IF('Rozpočet + Žádosti o změnu'!$EF$2="ano",'Rozpočet + Žádosti o změnu'!EE76,IF('Rozpočet + Žádosti o změnu'!$DT$2="ano",'Rozpočet + Žádosti o změnu'!DS76,IF('Rozpočet + Žádosti o změnu'!$DH$2="ano",'Rozpočet + Žádosti o změnu'!DG76,IF('Rozpočet + Žádosti o změnu'!$CV$2="ano",'Rozpočet + Žádosti o změnu'!CU76,IF('Rozpočet + Žádosti o změnu'!$CJ$2="ano",'Rozpočet + Žádosti o změnu'!CI76,IF('Rozpočet + Žádosti o změnu'!$BX$2="ano",'Rozpočet + Žádosti o změnu'!BW76,IF('Rozpočet + Žádosti o změnu'!$BL$2="ano",'Rozpočet + Žádosti o změnu'!BK76,IF('Rozpočet + Žádosti o změnu'!$AZ$2="ano",'Rozpočet + Žádosti o změnu'!AY76,IF('Rozpočet + Žádosti o změnu'!$AN$2="ano",'Rozpočet + Žádosti o změnu'!AM76,'Rozpočet + Žádosti o změnu'!M76))))))))))</f>
        <v>0</v>
      </c>
      <c r="U76" s="267">
        <f>IF('Rozpočet + Žádosti o změnu'!$ER$2="ano",'Rozpočet + Žádosti o změnu'!ER76,IF('Rozpočet + Žádosti o změnu'!$EF$2="ano",'Rozpočet + Žádosti o změnu'!EF76,IF('Rozpočet + Žádosti o změnu'!$DT$2="ano",'Rozpočet + Žádosti o změnu'!DT76,IF('Rozpočet + Žádosti o změnu'!$DH$2="ano",'Rozpočet + Žádosti o změnu'!DH76,IF('Rozpočet + Žádosti o změnu'!$CV$2="ano",'Rozpočet + Žádosti o změnu'!CV76,IF('Rozpočet + Žádosti o změnu'!$CJ$2="ano",'Rozpočet + Žádosti o změnu'!CJ76,IF('Rozpočet + Žádosti o změnu'!$BX$2="ano",'Rozpočet + Žádosti o změnu'!BX76,IF('Rozpočet + Žádosti o změnu'!$BL$2="ano",'Rozpočet + Žádosti o změnu'!BL76,IF('Rozpočet + Žádosti o změnu'!$AZ$2="ano",'Rozpočet + Žádosti o změnu'!AZ76,IF('Rozpočet + Žádosti o změnu'!$AN$2="ano",'Rozpočet + Žádosti o změnu'!AN76,'Rozpočet + Žádosti o změnu'!N76))))))))))</f>
        <v>0</v>
      </c>
      <c r="W76" s="281">
        <f>IF('ZoR č. 1'!$D76="",0,'ZoR č. 1'!G76)+IF('ZoR č. 2'!$D76="",0,'ZoR č. 2'!G76)+IF('ZoR č. 3'!$D76="",0,'ZoR č. 3'!G76)+IF('ZoR č. 4'!$D76="",0,'ZoR č. 4'!G76)+IF('ZoR č. 5'!$D76="",0,'ZoR č. 5'!G76)+IF('ZoR č. 6'!$D76="",0,'ZoR č. 6'!G76)+IF('ZoR č. 7'!$D76="",0,'ZoR č. 7'!G76)+IF('ZoR č. 8'!$D76="",0,'ZoR č. 8'!G76)+IF('ZoR č. 9'!$D76="",0,'ZoR č. 9'!G76)+IF('ZoR č. 10'!$D76="",0,'ZoR č. 10'!G76)+IF(ZZoR!$D76="",0,ZZoR!G76)</f>
        <v>0</v>
      </c>
      <c r="X76" s="281">
        <f>IF('ZoR č. 1'!$D76="",0,'ZoR č. 1'!H76)+IF('ZoR č. 2'!$D76="",0,'ZoR č. 2'!H76)+IF('ZoR č. 3'!$D76="",0,'ZoR č. 3'!H76)+IF('ZoR č. 4'!$D76="",0,'ZoR č. 4'!H76)+IF('ZoR č. 5'!$D76="",0,'ZoR č. 5'!H76)+IF('ZoR č. 6'!$D76="",0,'ZoR č. 6'!H76)+IF('ZoR č. 7'!$D76="",0,'ZoR č. 7'!H76)+IF('ZoR č. 8'!$D76="",0,'ZoR č. 8'!H76)+IF('ZoR č. 9'!$D76="",0,'ZoR č. 9'!H76)+IF('ZoR č. 10'!$D76="",0,'ZoR č. 10'!H76)+IF(ZZoR!$D76="",0,ZZoR!H76)</f>
        <v>0</v>
      </c>
      <c r="Y76" s="281">
        <f>IF('ZoR č. 1'!$D76="",0,'ZoR č. 1'!I76)+IF('ZoR č. 2'!$D76="",0,'ZoR č. 2'!I76)+IF('ZoR č. 3'!$D76="",0,'ZoR č. 3'!I76)+IF('ZoR č. 4'!$D76="",0,'ZoR č. 4'!I76)+IF('ZoR č. 5'!$D76="",0,'ZoR č. 5'!I76)+IF('ZoR č. 6'!$D76="",0,'ZoR č. 6'!I76)+IF('ZoR č. 7'!$D76="",0,'ZoR č. 7'!I76)+IF('ZoR č. 8'!$D76="",0,'ZoR č. 8'!I76)+IF('ZoR č. 9'!$D76="",0,'ZoR č. 9'!I76)+IF('ZoR č. 10'!$D76="",0,'ZoR č. 10'!I76)+IF(ZZoR!$D76="",0,ZZoR!I76)</f>
        <v>0</v>
      </c>
      <c r="Z76" s="281">
        <f>IF('ZoR č. 1'!$D76="",0,'ZoR č. 1'!J76)+IF('ZoR č. 2'!$D76="",0,'ZoR č. 2'!J76)+IF('ZoR č. 3'!$D76="",0,'ZoR č. 3'!J76)+IF('ZoR č. 4'!$D76="",0,'ZoR č. 4'!J76)+IF('ZoR č. 5'!$D76="",0,'ZoR č. 5'!J76)+IF('ZoR č. 6'!$D76="",0,'ZoR č. 6'!J76)+IF('ZoR č. 7'!$D76="",0,'ZoR č. 7'!J76)+IF('ZoR č. 8'!$D76="",0,'ZoR č. 8'!J76)+IF('ZoR č. 9'!$D76="",0,'ZoR č. 9'!J76)+IF('ZoR č. 10'!$D76="",0,'ZoR č. 10'!J76)+IF(ZZoR!$D76="",0,ZZoR!J76)</f>
        <v>0</v>
      </c>
      <c r="AA76" s="281">
        <f>IF('ZoR č. 1'!$D76="",0,'ZoR č. 1'!K76)+IF('ZoR č. 2'!$D76="",0,'ZoR č. 2'!K76)+IF('ZoR č. 3'!$D76="",0,'ZoR č. 3'!K76)+IF('ZoR č. 4'!$D76="",0,'ZoR č. 4'!K76)+IF('ZoR č. 5'!$D76="",0,'ZoR č. 5'!K76)+IF('ZoR č. 6'!$D76="",0,'ZoR č. 6'!K76)+IF('ZoR č. 7'!$D76="",0,'ZoR č. 7'!K76)+IF('ZoR č. 8'!$D76="",0,'ZoR č. 8'!K76)+IF('ZoR č. 9'!$D76="",0,'ZoR č. 9'!K76)+IF('ZoR č. 10'!$D76="",0,'ZoR č. 10'!K76)+IF(ZZoR!$D76="",0,ZZoR!K76)</f>
        <v>0</v>
      </c>
      <c r="AB76" s="281">
        <f>IF('ZoR č. 1'!$D76="",0,'ZoR č. 1'!L76)+IF('ZoR č. 2'!$D76="",0,'ZoR č. 2'!L76)+IF('ZoR č. 3'!$D76="",0,'ZoR č. 3'!L76)+IF('ZoR č. 4'!$D76="",0,'ZoR č. 4'!L76)+IF('ZoR č. 5'!$D76="",0,'ZoR č. 5'!L76)+IF('ZoR č. 6'!$D76="",0,'ZoR č. 6'!L76)+IF('ZoR č. 7'!$D76="",0,'ZoR č. 7'!L76)+IF('ZoR č. 8'!$D76="",0,'ZoR č. 8'!L76)+IF('ZoR č. 9'!$D76="",0,'ZoR č. 9'!L76)+IF('ZoR č. 10'!$D76="",0,'ZoR č. 10'!L76)+IF(ZZoR!$D76="",0,ZZoR!L76)</f>
        <v>0</v>
      </c>
      <c r="AC76" s="281">
        <f>IF('ZoR č. 1'!$D76="",0,'ZoR č. 1'!M76)+IF('ZoR č. 2'!$D76="",0,'ZoR č. 2'!M76)+IF('ZoR č. 3'!$D76="",0,'ZoR č. 3'!M76)+IF('ZoR č. 4'!$D76="",0,'ZoR č. 4'!M76)+IF('ZoR č. 5'!$D76="",0,'ZoR č. 5'!M76)+IF('ZoR č. 6'!$D76="",0,'ZoR č. 6'!M76)+IF('ZoR č. 7'!$D76="",0,'ZoR č. 7'!M76)+IF('ZoR č. 8'!$D76="",0,'ZoR č. 8'!M76)+IF('ZoR č. 9'!$D76="",0,'ZoR č. 9'!M76)+IF('ZoR č. 10'!$D76="",0,'ZoR č. 10'!M76)+IF(ZZoR!$D76="",0,ZZoR!M76)</f>
        <v>0</v>
      </c>
      <c r="AE76" s="282" t="str">
        <f t="shared" si="7"/>
        <v/>
      </c>
    </row>
    <row r="77" spans="2:31" x14ac:dyDescent="0.25">
      <c r="B77" s="9" t="s">
        <v>210</v>
      </c>
      <c r="C77" s="98" t="str">
        <f>IF(COUNTA('Přehled partnerů'!C77:D77)&lt;&gt;2,"partner neuveden",IF('Přehled partnerů'!K77="ANO",'Přehled partnerů'!C77,"v tomto období nerelevantní"))</f>
        <v>partner neuveden</v>
      </c>
      <c r="D77" s="108" t="str">
        <f>IF(COUNTA('Přehled partnerů'!C77:D77)&lt;&gt;2,"",IF('Přehled partnerů'!K77="ANO",'Přehled partnerů'!D77,""))</f>
        <v/>
      </c>
      <c r="E77" s="21" t="str">
        <f t="shared" si="4"/>
        <v/>
      </c>
      <c r="F77" s="114" t="str">
        <f t="shared" si="5"/>
        <v/>
      </c>
      <c r="G77" s="125">
        <v>0</v>
      </c>
      <c r="H77" s="126">
        <v>0</v>
      </c>
      <c r="I77" s="126">
        <v>0</v>
      </c>
      <c r="J77" s="126">
        <v>0</v>
      </c>
      <c r="K77" s="16">
        <v>0</v>
      </c>
      <c r="L77" s="16">
        <v>0</v>
      </c>
      <c r="M77" s="20">
        <v>0</v>
      </c>
      <c r="N77" s="58" t="str">
        <f t="shared" si="6"/>
        <v/>
      </c>
      <c r="O77" s="267">
        <f>IF('Rozpočet + Žádosti o změnu'!$ER$2="ano",'Rozpočet + Žádosti o změnu'!EL77,IF('Rozpočet + Žádosti o změnu'!$EF$2="ano",'Rozpočet + Žádosti o změnu'!DZ77,IF('Rozpočet + Žádosti o změnu'!$DT$2="ano",'Rozpočet + Žádosti o změnu'!DN77,IF('Rozpočet + Žádosti o změnu'!$DH$2="ano",'Rozpočet + Žádosti o změnu'!DB77,IF('Rozpočet + Žádosti o změnu'!$CV$2="ano",'Rozpočet + Žádosti o změnu'!CP77,IF('Rozpočet + Žádosti o změnu'!$CJ$2="ano",'Rozpočet + Žádosti o změnu'!CD77,IF('Rozpočet + Žádosti o změnu'!$BX$2="ano",'Rozpočet + Žádosti o změnu'!BR77,IF('Rozpočet + Žádosti o změnu'!$BL$2="ano",'Rozpočet + Žádosti o změnu'!BF77,IF('Rozpočet + Žádosti o změnu'!$AZ$2="ano",'Rozpočet + Žádosti o změnu'!AT77,IF('Rozpočet + Žádosti o změnu'!$AN$2="ano",'Rozpočet + Žádosti o změnu'!AH77,'Rozpočet + Žádosti o změnu'!H77))))))))))</f>
        <v>0</v>
      </c>
      <c r="P77" s="267">
        <f>IF('Rozpočet + Žádosti o změnu'!$ER$2="ano",'Rozpočet + Žádosti o změnu'!EM77,IF('Rozpočet + Žádosti o změnu'!$EF$2="ano",'Rozpočet + Žádosti o změnu'!EA77,IF('Rozpočet + Žádosti o změnu'!$DT$2="ano",'Rozpočet + Žádosti o změnu'!DO77,IF('Rozpočet + Žádosti o změnu'!$DH$2="ano",'Rozpočet + Žádosti o změnu'!DC77,IF('Rozpočet + Žádosti o změnu'!$CV$2="ano",'Rozpočet + Žádosti o změnu'!CQ77,IF('Rozpočet + Žádosti o změnu'!$CJ$2="ano",'Rozpočet + Žádosti o změnu'!CE77,IF('Rozpočet + Žádosti o změnu'!$BX$2="ano",'Rozpočet + Žádosti o změnu'!BS77,IF('Rozpočet + Žádosti o změnu'!$BL$2="ano",'Rozpočet + Žádosti o změnu'!BG77,IF('Rozpočet + Žádosti o změnu'!$AZ$2="ano",'Rozpočet + Žádosti o změnu'!AU77,IF('Rozpočet + Žádosti o změnu'!$AN$2="ano",'Rozpočet + Žádosti o změnu'!AI77,'Rozpočet + Žádosti o změnu'!I77))))))))))</f>
        <v>0</v>
      </c>
      <c r="Q77" s="267">
        <f>IF('Rozpočet + Žádosti o změnu'!$ER$2="ano",'Rozpočet + Žádosti o změnu'!EN77,IF('Rozpočet + Žádosti o změnu'!$EF$2="ano",'Rozpočet + Žádosti o změnu'!EB77,IF('Rozpočet + Žádosti o změnu'!$DT$2="ano",'Rozpočet + Žádosti o změnu'!DP77,IF('Rozpočet + Žádosti o změnu'!$DH$2="ano",'Rozpočet + Žádosti o změnu'!DD77,IF('Rozpočet + Žádosti o změnu'!$CV$2="ano",'Rozpočet + Žádosti o změnu'!CR77,IF('Rozpočet + Žádosti o změnu'!$CJ$2="ano",'Rozpočet + Žádosti o změnu'!CF77,IF('Rozpočet + Žádosti o změnu'!$BX$2="ano",'Rozpočet + Žádosti o změnu'!BT77,IF('Rozpočet + Žádosti o změnu'!$BL$2="ano",'Rozpočet + Žádosti o změnu'!BH77,IF('Rozpočet + Žádosti o změnu'!$AZ$2="ano",'Rozpočet + Žádosti o změnu'!AV77,IF('Rozpočet + Žádosti o změnu'!$AN$2="ano",'Rozpočet + Žádosti o změnu'!AJ77,'Rozpočet + Žádosti o změnu'!J77))))))))))</f>
        <v>0</v>
      </c>
      <c r="R77" s="267">
        <f>IF('Rozpočet + Žádosti o změnu'!$ER$2="ano",'Rozpočet + Žádosti o změnu'!EO77,IF('Rozpočet + Žádosti o změnu'!$EF$2="ano",'Rozpočet + Žádosti o změnu'!EC77,IF('Rozpočet + Žádosti o změnu'!$DT$2="ano",'Rozpočet + Žádosti o změnu'!DQ77,IF('Rozpočet + Žádosti o změnu'!$DH$2="ano",'Rozpočet + Žádosti o změnu'!DE77,IF('Rozpočet + Žádosti o změnu'!$CV$2="ano",'Rozpočet + Žádosti o změnu'!CS77,IF('Rozpočet + Žádosti o změnu'!$CJ$2="ano",'Rozpočet + Žádosti o změnu'!CG77,IF('Rozpočet + Žádosti o změnu'!$BX$2="ano",'Rozpočet + Žádosti o změnu'!BU77,IF('Rozpočet + Žádosti o změnu'!$BL$2="ano",'Rozpočet + Žádosti o změnu'!BI77,IF('Rozpočet + Žádosti o změnu'!$AZ$2="ano",'Rozpočet + Žádosti o změnu'!AW77,IF('Rozpočet + Žádosti o změnu'!$AN$2="ano",'Rozpočet + Žádosti o změnu'!AK77,'Rozpočet + Žádosti o změnu'!K77))))))))))</f>
        <v>0</v>
      </c>
      <c r="S77" s="267">
        <f>IF('Rozpočet + Žádosti o změnu'!$ER$2="ano",'Rozpočet + Žádosti o změnu'!EP77,IF('Rozpočet + Žádosti o změnu'!$EF$2="ano",'Rozpočet + Žádosti o změnu'!ED77,IF('Rozpočet + Žádosti o změnu'!$DT$2="ano",'Rozpočet + Žádosti o změnu'!DR77,IF('Rozpočet + Žádosti o změnu'!$DH$2="ano",'Rozpočet + Žádosti o změnu'!DF77,IF('Rozpočet + Žádosti o změnu'!$CV$2="ano",'Rozpočet + Žádosti o změnu'!CT77,IF('Rozpočet + Žádosti o změnu'!$CJ$2="ano",'Rozpočet + Žádosti o změnu'!CH77,IF('Rozpočet + Žádosti o změnu'!$BX$2="ano",'Rozpočet + Žádosti o změnu'!BV77,IF('Rozpočet + Žádosti o změnu'!$BL$2="ano",'Rozpočet + Žádosti o změnu'!BJ77,IF('Rozpočet + Žádosti o změnu'!$AZ$2="ano",'Rozpočet + Žádosti o změnu'!AX77,IF('Rozpočet + Žádosti o změnu'!$AN$2="ano",'Rozpočet + Žádosti o změnu'!AL77,'Rozpočet + Žádosti o změnu'!L77))))))))))</f>
        <v>0</v>
      </c>
      <c r="T77" s="267">
        <f>IF('Rozpočet + Žádosti o změnu'!$ER$2="ano",'Rozpočet + Žádosti o změnu'!EQ77,IF('Rozpočet + Žádosti o změnu'!$EF$2="ano",'Rozpočet + Žádosti o změnu'!EE77,IF('Rozpočet + Žádosti o změnu'!$DT$2="ano",'Rozpočet + Žádosti o změnu'!DS77,IF('Rozpočet + Žádosti o změnu'!$DH$2="ano",'Rozpočet + Žádosti o změnu'!DG77,IF('Rozpočet + Žádosti o změnu'!$CV$2="ano",'Rozpočet + Žádosti o změnu'!CU77,IF('Rozpočet + Žádosti o změnu'!$CJ$2="ano",'Rozpočet + Žádosti o změnu'!CI77,IF('Rozpočet + Žádosti o změnu'!$BX$2="ano",'Rozpočet + Žádosti o změnu'!BW77,IF('Rozpočet + Žádosti o změnu'!$BL$2="ano",'Rozpočet + Žádosti o změnu'!BK77,IF('Rozpočet + Žádosti o změnu'!$AZ$2="ano",'Rozpočet + Žádosti o změnu'!AY77,IF('Rozpočet + Žádosti o změnu'!$AN$2="ano",'Rozpočet + Žádosti o změnu'!AM77,'Rozpočet + Žádosti o změnu'!M77))))))))))</f>
        <v>0</v>
      </c>
      <c r="U77" s="267">
        <f>IF('Rozpočet + Žádosti o změnu'!$ER$2="ano",'Rozpočet + Žádosti o změnu'!ER77,IF('Rozpočet + Žádosti o změnu'!$EF$2="ano",'Rozpočet + Žádosti o změnu'!EF77,IF('Rozpočet + Žádosti o změnu'!$DT$2="ano",'Rozpočet + Žádosti o změnu'!DT77,IF('Rozpočet + Žádosti o změnu'!$DH$2="ano",'Rozpočet + Žádosti o změnu'!DH77,IF('Rozpočet + Žádosti o změnu'!$CV$2="ano",'Rozpočet + Žádosti o změnu'!CV77,IF('Rozpočet + Žádosti o změnu'!$CJ$2="ano",'Rozpočet + Žádosti o změnu'!CJ77,IF('Rozpočet + Žádosti o změnu'!$BX$2="ano",'Rozpočet + Žádosti o změnu'!BX77,IF('Rozpočet + Žádosti o změnu'!$BL$2="ano",'Rozpočet + Žádosti o změnu'!BL77,IF('Rozpočet + Žádosti o změnu'!$AZ$2="ano",'Rozpočet + Žádosti o změnu'!AZ77,IF('Rozpočet + Žádosti o změnu'!$AN$2="ano",'Rozpočet + Žádosti o změnu'!AN77,'Rozpočet + Žádosti o změnu'!N77))))))))))</f>
        <v>0</v>
      </c>
      <c r="W77" s="281">
        <f>IF('ZoR č. 1'!$D77="",0,'ZoR č. 1'!G77)+IF('ZoR č. 2'!$D77="",0,'ZoR č. 2'!G77)+IF('ZoR č. 3'!$D77="",0,'ZoR č. 3'!G77)+IF('ZoR č. 4'!$D77="",0,'ZoR č. 4'!G77)+IF('ZoR č. 5'!$D77="",0,'ZoR č. 5'!G77)+IF('ZoR č. 6'!$D77="",0,'ZoR č. 6'!G77)+IF('ZoR č. 7'!$D77="",0,'ZoR č. 7'!G77)+IF('ZoR č. 8'!$D77="",0,'ZoR č. 8'!G77)+IF('ZoR č. 9'!$D77="",0,'ZoR č. 9'!G77)+IF('ZoR č. 10'!$D77="",0,'ZoR č. 10'!G77)+IF(ZZoR!$D77="",0,ZZoR!G77)</f>
        <v>0</v>
      </c>
      <c r="X77" s="281">
        <f>IF('ZoR č. 1'!$D77="",0,'ZoR č. 1'!H77)+IF('ZoR č. 2'!$D77="",0,'ZoR č. 2'!H77)+IF('ZoR č. 3'!$D77="",0,'ZoR č. 3'!H77)+IF('ZoR č. 4'!$D77="",0,'ZoR č. 4'!H77)+IF('ZoR č. 5'!$D77="",0,'ZoR č. 5'!H77)+IF('ZoR č. 6'!$D77="",0,'ZoR č. 6'!H77)+IF('ZoR č. 7'!$D77="",0,'ZoR č. 7'!H77)+IF('ZoR č. 8'!$D77="",0,'ZoR č. 8'!H77)+IF('ZoR č. 9'!$D77="",0,'ZoR č. 9'!H77)+IF('ZoR č. 10'!$D77="",0,'ZoR č. 10'!H77)+IF(ZZoR!$D77="",0,ZZoR!H77)</f>
        <v>0</v>
      </c>
      <c r="Y77" s="281">
        <f>IF('ZoR č. 1'!$D77="",0,'ZoR č. 1'!I77)+IF('ZoR č. 2'!$D77="",0,'ZoR č. 2'!I77)+IF('ZoR č. 3'!$D77="",0,'ZoR č. 3'!I77)+IF('ZoR č. 4'!$D77="",0,'ZoR č. 4'!I77)+IF('ZoR č. 5'!$D77="",0,'ZoR č. 5'!I77)+IF('ZoR č. 6'!$D77="",0,'ZoR č. 6'!I77)+IF('ZoR č. 7'!$D77="",0,'ZoR č. 7'!I77)+IF('ZoR č. 8'!$D77="",0,'ZoR č. 8'!I77)+IF('ZoR č. 9'!$D77="",0,'ZoR č. 9'!I77)+IF('ZoR č. 10'!$D77="",0,'ZoR č. 10'!I77)+IF(ZZoR!$D77="",0,ZZoR!I77)</f>
        <v>0</v>
      </c>
      <c r="Z77" s="281">
        <f>IF('ZoR č. 1'!$D77="",0,'ZoR č. 1'!J77)+IF('ZoR č. 2'!$D77="",0,'ZoR č. 2'!J77)+IF('ZoR č. 3'!$D77="",0,'ZoR č. 3'!J77)+IF('ZoR č. 4'!$D77="",0,'ZoR č. 4'!J77)+IF('ZoR č. 5'!$D77="",0,'ZoR č. 5'!J77)+IF('ZoR č. 6'!$D77="",0,'ZoR č. 6'!J77)+IF('ZoR č. 7'!$D77="",0,'ZoR č. 7'!J77)+IF('ZoR č. 8'!$D77="",0,'ZoR č. 8'!J77)+IF('ZoR č. 9'!$D77="",0,'ZoR č. 9'!J77)+IF('ZoR č. 10'!$D77="",0,'ZoR č. 10'!J77)+IF(ZZoR!$D77="",0,ZZoR!J77)</f>
        <v>0</v>
      </c>
      <c r="AA77" s="281">
        <f>IF('ZoR č. 1'!$D77="",0,'ZoR č. 1'!K77)+IF('ZoR č. 2'!$D77="",0,'ZoR č. 2'!K77)+IF('ZoR č. 3'!$D77="",0,'ZoR č. 3'!K77)+IF('ZoR č. 4'!$D77="",0,'ZoR č. 4'!K77)+IF('ZoR č. 5'!$D77="",0,'ZoR č. 5'!K77)+IF('ZoR č. 6'!$D77="",0,'ZoR č. 6'!K77)+IF('ZoR č. 7'!$D77="",0,'ZoR č. 7'!K77)+IF('ZoR č. 8'!$D77="",0,'ZoR č. 8'!K77)+IF('ZoR č. 9'!$D77="",0,'ZoR č. 9'!K77)+IF('ZoR č. 10'!$D77="",0,'ZoR č. 10'!K77)+IF(ZZoR!$D77="",0,ZZoR!K77)</f>
        <v>0</v>
      </c>
      <c r="AB77" s="281">
        <f>IF('ZoR č. 1'!$D77="",0,'ZoR č. 1'!L77)+IF('ZoR č. 2'!$D77="",0,'ZoR č. 2'!L77)+IF('ZoR č. 3'!$D77="",0,'ZoR č. 3'!L77)+IF('ZoR č. 4'!$D77="",0,'ZoR č. 4'!L77)+IF('ZoR č. 5'!$D77="",0,'ZoR č. 5'!L77)+IF('ZoR č. 6'!$D77="",0,'ZoR č. 6'!L77)+IF('ZoR č. 7'!$D77="",0,'ZoR č. 7'!L77)+IF('ZoR č. 8'!$D77="",0,'ZoR č. 8'!L77)+IF('ZoR č. 9'!$D77="",0,'ZoR č. 9'!L77)+IF('ZoR č. 10'!$D77="",0,'ZoR č. 10'!L77)+IF(ZZoR!$D77="",0,ZZoR!L77)</f>
        <v>0</v>
      </c>
      <c r="AC77" s="281">
        <f>IF('ZoR č. 1'!$D77="",0,'ZoR č. 1'!M77)+IF('ZoR č. 2'!$D77="",0,'ZoR č. 2'!M77)+IF('ZoR č. 3'!$D77="",0,'ZoR č. 3'!M77)+IF('ZoR č. 4'!$D77="",0,'ZoR č. 4'!M77)+IF('ZoR č. 5'!$D77="",0,'ZoR č. 5'!M77)+IF('ZoR č. 6'!$D77="",0,'ZoR č. 6'!M77)+IF('ZoR č. 7'!$D77="",0,'ZoR č. 7'!M77)+IF('ZoR č. 8'!$D77="",0,'ZoR č. 8'!M77)+IF('ZoR č. 9'!$D77="",0,'ZoR č. 9'!M77)+IF('ZoR č. 10'!$D77="",0,'ZoR č. 10'!M77)+IF(ZZoR!$D77="",0,ZZoR!M77)</f>
        <v>0</v>
      </c>
      <c r="AE77" s="282" t="str">
        <f t="shared" si="7"/>
        <v/>
      </c>
    </row>
    <row r="78" spans="2:31" x14ac:dyDescent="0.25">
      <c r="B78" s="9" t="s">
        <v>211</v>
      </c>
      <c r="C78" s="98" t="str">
        <f>IF(COUNTA('Přehled partnerů'!C78:D78)&lt;&gt;2,"partner neuveden",IF('Přehled partnerů'!K78="ANO",'Přehled partnerů'!C78,"v tomto období nerelevantní"))</f>
        <v>partner neuveden</v>
      </c>
      <c r="D78" s="108" t="str">
        <f>IF(COUNTA('Přehled partnerů'!C78:D78)&lt;&gt;2,"",IF('Přehled partnerů'!K78="ANO",'Přehled partnerů'!D78,""))</f>
        <v/>
      </c>
      <c r="E78" s="21" t="str">
        <f t="shared" si="4"/>
        <v/>
      </c>
      <c r="F78" s="114" t="str">
        <f t="shared" si="5"/>
        <v/>
      </c>
      <c r="G78" s="125">
        <v>0</v>
      </c>
      <c r="H78" s="126">
        <v>0</v>
      </c>
      <c r="I78" s="126">
        <v>0</v>
      </c>
      <c r="J78" s="126">
        <v>0</v>
      </c>
      <c r="K78" s="16">
        <v>0</v>
      </c>
      <c r="L78" s="16">
        <v>0</v>
      </c>
      <c r="M78" s="20">
        <v>0</v>
      </c>
      <c r="N78" s="58" t="str">
        <f t="shared" si="6"/>
        <v/>
      </c>
      <c r="O78" s="267">
        <f>IF('Rozpočet + Žádosti o změnu'!$ER$2="ano",'Rozpočet + Žádosti o změnu'!EL78,IF('Rozpočet + Žádosti o změnu'!$EF$2="ano",'Rozpočet + Žádosti o změnu'!DZ78,IF('Rozpočet + Žádosti o změnu'!$DT$2="ano",'Rozpočet + Žádosti o změnu'!DN78,IF('Rozpočet + Žádosti o změnu'!$DH$2="ano",'Rozpočet + Žádosti o změnu'!DB78,IF('Rozpočet + Žádosti o změnu'!$CV$2="ano",'Rozpočet + Žádosti o změnu'!CP78,IF('Rozpočet + Žádosti o změnu'!$CJ$2="ano",'Rozpočet + Žádosti o změnu'!CD78,IF('Rozpočet + Žádosti o změnu'!$BX$2="ano",'Rozpočet + Žádosti o změnu'!BR78,IF('Rozpočet + Žádosti o změnu'!$BL$2="ano",'Rozpočet + Žádosti o změnu'!BF78,IF('Rozpočet + Žádosti o změnu'!$AZ$2="ano",'Rozpočet + Žádosti o změnu'!AT78,IF('Rozpočet + Žádosti o změnu'!$AN$2="ano",'Rozpočet + Žádosti o změnu'!AH78,'Rozpočet + Žádosti o změnu'!H78))))))))))</f>
        <v>0</v>
      </c>
      <c r="P78" s="267">
        <f>IF('Rozpočet + Žádosti o změnu'!$ER$2="ano",'Rozpočet + Žádosti o změnu'!EM78,IF('Rozpočet + Žádosti o změnu'!$EF$2="ano",'Rozpočet + Žádosti o změnu'!EA78,IF('Rozpočet + Žádosti o změnu'!$DT$2="ano",'Rozpočet + Žádosti o změnu'!DO78,IF('Rozpočet + Žádosti o změnu'!$DH$2="ano",'Rozpočet + Žádosti o změnu'!DC78,IF('Rozpočet + Žádosti o změnu'!$CV$2="ano",'Rozpočet + Žádosti o změnu'!CQ78,IF('Rozpočet + Žádosti o změnu'!$CJ$2="ano",'Rozpočet + Žádosti o změnu'!CE78,IF('Rozpočet + Žádosti o změnu'!$BX$2="ano",'Rozpočet + Žádosti o změnu'!BS78,IF('Rozpočet + Žádosti o změnu'!$BL$2="ano",'Rozpočet + Žádosti o změnu'!BG78,IF('Rozpočet + Žádosti o změnu'!$AZ$2="ano",'Rozpočet + Žádosti o změnu'!AU78,IF('Rozpočet + Žádosti o změnu'!$AN$2="ano",'Rozpočet + Žádosti o změnu'!AI78,'Rozpočet + Žádosti o změnu'!I78))))))))))</f>
        <v>0</v>
      </c>
      <c r="Q78" s="267">
        <f>IF('Rozpočet + Žádosti o změnu'!$ER$2="ano",'Rozpočet + Žádosti o změnu'!EN78,IF('Rozpočet + Žádosti o změnu'!$EF$2="ano",'Rozpočet + Žádosti o změnu'!EB78,IF('Rozpočet + Žádosti o změnu'!$DT$2="ano",'Rozpočet + Žádosti o změnu'!DP78,IF('Rozpočet + Žádosti o změnu'!$DH$2="ano",'Rozpočet + Žádosti o změnu'!DD78,IF('Rozpočet + Žádosti o změnu'!$CV$2="ano",'Rozpočet + Žádosti o změnu'!CR78,IF('Rozpočet + Žádosti o změnu'!$CJ$2="ano",'Rozpočet + Žádosti o změnu'!CF78,IF('Rozpočet + Žádosti o změnu'!$BX$2="ano",'Rozpočet + Žádosti o změnu'!BT78,IF('Rozpočet + Žádosti o změnu'!$BL$2="ano",'Rozpočet + Žádosti o změnu'!BH78,IF('Rozpočet + Žádosti o změnu'!$AZ$2="ano",'Rozpočet + Žádosti o změnu'!AV78,IF('Rozpočet + Žádosti o změnu'!$AN$2="ano",'Rozpočet + Žádosti o změnu'!AJ78,'Rozpočet + Žádosti o změnu'!J78))))))))))</f>
        <v>0</v>
      </c>
      <c r="R78" s="267">
        <f>IF('Rozpočet + Žádosti o změnu'!$ER$2="ano",'Rozpočet + Žádosti o změnu'!EO78,IF('Rozpočet + Žádosti o změnu'!$EF$2="ano",'Rozpočet + Žádosti o změnu'!EC78,IF('Rozpočet + Žádosti o změnu'!$DT$2="ano",'Rozpočet + Žádosti o změnu'!DQ78,IF('Rozpočet + Žádosti o změnu'!$DH$2="ano",'Rozpočet + Žádosti o změnu'!DE78,IF('Rozpočet + Žádosti o změnu'!$CV$2="ano",'Rozpočet + Žádosti o změnu'!CS78,IF('Rozpočet + Žádosti o změnu'!$CJ$2="ano",'Rozpočet + Žádosti o změnu'!CG78,IF('Rozpočet + Žádosti o změnu'!$BX$2="ano",'Rozpočet + Žádosti o změnu'!BU78,IF('Rozpočet + Žádosti o změnu'!$BL$2="ano",'Rozpočet + Žádosti o změnu'!BI78,IF('Rozpočet + Žádosti o změnu'!$AZ$2="ano",'Rozpočet + Žádosti o změnu'!AW78,IF('Rozpočet + Žádosti o změnu'!$AN$2="ano",'Rozpočet + Žádosti o změnu'!AK78,'Rozpočet + Žádosti o změnu'!K78))))))))))</f>
        <v>0</v>
      </c>
      <c r="S78" s="267">
        <f>IF('Rozpočet + Žádosti o změnu'!$ER$2="ano",'Rozpočet + Žádosti o změnu'!EP78,IF('Rozpočet + Žádosti o změnu'!$EF$2="ano",'Rozpočet + Žádosti o změnu'!ED78,IF('Rozpočet + Žádosti o změnu'!$DT$2="ano",'Rozpočet + Žádosti o změnu'!DR78,IF('Rozpočet + Žádosti o změnu'!$DH$2="ano",'Rozpočet + Žádosti o změnu'!DF78,IF('Rozpočet + Žádosti o změnu'!$CV$2="ano",'Rozpočet + Žádosti o změnu'!CT78,IF('Rozpočet + Žádosti o změnu'!$CJ$2="ano",'Rozpočet + Žádosti o změnu'!CH78,IF('Rozpočet + Žádosti o změnu'!$BX$2="ano",'Rozpočet + Žádosti o změnu'!BV78,IF('Rozpočet + Žádosti o změnu'!$BL$2="ano",'Rozpočet + Žádosti o změnu'!BJ78,IF('Rozpočet + Žádosti o změnu'!$AZ$2="ano",'Rozpočet + Žádosti o změnu'!AX78,IF('Rozpočet + Žádosti o změnu'!$AN$2="ano",'Rozpočet + Žádosti o změnu'!AL78,'Rozpočet + Žádosti o změnu'!L78))))))))))</f>
        <v>0</v>
      </c>
      <c r="T78" s="267">
        <f>IF('Rozpočet + Žádosti o změnu'!$ER$2="ano",'Rozpočet + Žádosti o změnu'!EQ78,IF('Rozpočet + Žádosti o změnu'!$EF$2="ano",'Rozpočet + Žádosti o změnu'!EE78,IF('Rozpočet + Žádosti o změnu'!$DT$2="ano",'Rozpočet + Žádosti o změnu'!DS78,IF('Rozpočet + Žádosti o změnu'!$DH$2="ano",'Rozpočet + Žádosti o změnu'!DG78,IF('Rozpočet + Žádosti o změnu'!$CV$2="ano",'Rozpočet + Žádosti o změnu'!CU78,IF('Rozpočet + Žádosti o změnu'!$CJ$2="ano",'Rozpočet + Žádosti o změnu'!CI78,IF('Rozpočet + Žádosti o změnu'!$BX$2="ano",'Rozpočet + Žádosti o změnu'!BW78,IF('Rozpočet + Žádosti o změnu'!$BL$2="ano",'Rozpočet + Žádosti o změnu'!BK78,IF('Rozpočet + Žádosti o změnu'!$AZ$2="ano",'Rozpočet + Žádosti o změnu'!AY78,IF('Rozpočet + Žádosti o změnu'!$AN$2="ano",'Rozpočet + Žádosti o změnu'!AM78,'Rozpočet + Žádosti o změnu'!M78))))))))))</f>
        <v>0</v>
      </c>
      <c r="U78" s="267">
        <f>IF('Rozpočet + Žádosti o změnu'!$ER$2="ano",'Rozpočet + Žádosti o změnu'!ER78,IF('Rozpočet + Žádosti o změnu'!$EF$2="ano",'Rozpočet + Žádosti o změnu'!EF78,IF('Rozpočet + Žádosti o změnu'!$DT$2="ano",'Rozpočet + Žádosti o změnu'!DT78,IF('Rozpočet + Žádosti o změnu'!$DH$2="ano",'Rozpočet + Žádosti o změnu'!DH78,IF('Rozpočet + Žádosti o změnu'!$CV$2="ano",'Rozpočet + Žádosti o změnu'!CV78,IF('Rozpočet + Žádosti o změnu'!$CJ$2="ano",'Rozpočet + Žádosti o změnu'!CJ78,IF('Rozpočet + Žádosti o změnu'!$BX$2="ano",'Rozpočet + Žádosti o změnu'!BX78,IF('Rozpočet + Žádosti o změnu'!$BL$2="ano",'Rozpočet + Žádosti o změnu'!BL78,IF('Rozpočet + Žádosti o změnu'!$AZ$2="ano",'Rozpočet + Žádosti o změnu'!AZ78,IF('Rozpočet + Žádosti o změnu'!$AN$2="ano",'Rozpočet + Žádosti o změnu'!AN78,'Rozpočet + Žádosti o změnu'!N78))))))))))</f>
        <v>0</v>
      </c>
      <c r="W78" s="281">
        <f>IF('ZoR č. 1'!$D78="",0,'ZoR č. 1'!G78)+IF('ZoR č. 2'!$D78="",0,'ZoR č. 2'!G78)+IF('ZoR č. 3'!$D78="",0,'ZoR č. 3'!G78)+IF('ZoR č. 4'!$D78="",0,'ZoR č. 4'!G78)+IF('ZoR č. 5'!$D78="",0,'ZoR č. 5'!G78)+IF('ZoR č. 6'!$D78="",0,'ZoR č. 6'!G78)+IF('ZoR č. 7'!$D78="",0,'ZoR č. 7'!G78)+IF('ZoR č. 8'!$D78="",0,'ZoR č. 8'!G78)+IF('ZoR č. 9'!$D78="",0,'ZoR č. 9'!G78)+IF('ZoR č. 10'!$D78="",0,'ZoR č. 10'!G78)+IF(ZZoR!$D78="",0,ZZoR!G78)</f>
        <v>0</v>
      </c>
      <c r="X78" s="281">
        <f>IF('ZoR č. 1'!$D78="",0,'ZoR č. 1'!H78)+IF('ZoR č. 2'!$D78="",0,'ZoR č. 2'!H78)+IF('ZoR č. 3'!$D78="",0,'ZoR č. 3'!H78)+IF('ZoR č. 4'!$D78="",0,'ZoR č. 4'!H78)+IF('ZoR č. 5'!$D78="",0,'ZoR č. 5'!H78)+IF('ZoR č. 6'!$D78="",0,'ZoR č. 6'!H78)+IF('ZoR č. 7'!$D78="",0,'ZoR č. 7'!H78)+IF('ZoR č. 8'!$D78="",0,'ZoR č. 8'!H78)+IF('ZoR č. 9'!$D78="",0,'ZoR č. 9'!H78)+IF('ZoR č. 10'!$D78="",0,'ZoR č. 10'!H78)+IF(ZZoR!$D78="",0,ZZoR!H78)</f>
        <v>0</v>
      </c>
      <c r="Y78" s="281">
        <f>IF('ZoR č. 1'!$D78="",0,'ZoR č. 1'!I78)+IF('ZoR č. 2'!$D78="",0,'ZoR č. 2'!I78)+IF('ZoR č. 3'!$D78="",0,'ZoR č. 3'!I78)+IF('ZoR č. 4'!$D78="",0,'ZoR č. 4'!I78)+IF('ZoR č. 5'!$D78="",0,'ZoR č. 5'!I78)+IF('ZoR č. 6'!$D78="",0,'ZoR č. 6'!I78)+IF('ZoR č. 7'!$D78="",0,'ZoR č. 7'!I78)+IF('ZoR č. 8'!$D78="",0,'ZoR č. 8'!I78)+IF('ZoR č. 9'!$D78="",0,'ZoR č. 9'!I78)+IF('ZoR č. 10'!$D78="",0,'ZoR č. 10'!I78)+IF(ZZoR!$D78="",0,ZZoR!I78)</f>
        <v>0</v>
      </c>
      <c r="Z78" s="281">
        <f>IF('ZoR č. 1'!$D78="",0,'ZoR č. 1'!J78)+IF('ZoR č. 2'!$D78="",0,'ZoR č. 2'!J78)+IF('ZoR č. 3'!$D78="",0,'ZoR č. 3'!J78)+IF('ZoR č. 4'!$D78="",0,'ZoR č. 4'!J78)+IF('ZoR č. 5'!$D78="",0,'ZoR č. 5'!J78)+IF('ZoR č. 6'!$D78="",0,'ZoR č. 6'!J78)+IF('ZoR č. 7'!$D78="",0,'ZoR č. 7'!J78)+IF('ZoR č. 8'!$D78="",0,'ZoR č. 8'!J78)+IF('ZoR č. 9'!$D78="",0,'ZoR č. 9'!J78)+IF('ZoR č. 10'!$D78="",0,'ZoR č. 10'!J78)+IF(ZZoR!$D78="",0,ZZoR!J78)</f>
        <v>0</v>
      </c>
      <c r="AA78" s="281">
        <f>IF('ZoR č. 1'!$D78="",0,'ZoR č. 1'!K78)+IF('ZoR č. 2'!$D78="",0,'ZoR č. 2'!K78)+IF('ZoR č. 3'!$D78="",0,'ZoR č. 3'!K78)+IF('ZoR č. 4'!$D78="",0,'ZoR č. 4'!K78)+IF('ZoR č. 5'!$D78="",0,'ZoR č. 5'!K78)+IF('ZoR č. 6'!$D78="",0,'ZoR č. 6'!K78)+IF('ZoR č. 7'!$D78="",0,'ZoR č. 7'!K78)+IF('ZoR č. 8'!$D78="",0,'ZoR č. 8'!K78)+IF('ZoR č. 9'!$D78="",0,'ZoR č. 9'!K78)+IF('ZoR č. 10'!$D78="",0,'ZoR č. 10'!K78)+IF(ZZoR!$D78="",0,ZZoR!K78)</f>
        <v>0</v>
      </c>
      <c r="AB78" s="281">
        <f>IF('ZoR č. 1'!$D78="",0,'ZoR č. 1'!L78)+IF('ZoR č. 2'!$D78="",0,'ZoR č. 2'!L78)+IF('ZoR č. 3'!$D78="",0,'ZoR č. 3'!L78)+IF('ZoR č. 4'!$D78="",0,'ZoR č. 4'!L78)+IF('ZoR č. 5'!$D78="",0,'ZoR č. 5'!L78)+IF('ZoR č. 6'!$D78="",0,'ZoR č. 6'!L78)+IF('ZoR č. 7'!$D78="",0,'ZoR č. 7'!L78)+IF('ZoR č. 8'!$D78="",0,'ZoR č. 8'!L78)+IF('ZoR č. 9'!$D78="",0,'ZoR č. 9'!L78)+IF('ZoR č. 10'!$D78="",0,'ZoR č. 10'!L78)+IF(ZZoR!$D78="",0,ZZoR!L78)</f>
        <v>0</v>
      </c>
      <c r="AC78" s="281">
        <f>IF('ZoR č. 1'!$D78="",0,'ZoR č. 1'!M78)+IF('ZoR č. 2'!$D78="",0,'ZoR č. 2'!M78)+IF('ZoR č. 3'!$D78="",0,'ZoR č. 3'!M78)+IF('ZoR č. 4'!$D78="",0,'ZoR č. 4'!M78)+IF('ZoR č. 5'!$D78="",0,'ZoR č. 5'!M78)+IF('ZoR č. 6'!$D78="",0,'ZoR č. 6'!M78)+IF('ZoR č. 7'!$D78="",0,'ZoR č. 7'!M78)+IF('ZoR č. 8'!$D78="",0,'ZoR č. 8'!M78)+IF('ZoR č. 9'!$D78="",0,'ZoR č. 9'!M78)+IF('ZoR č. 10'!$D78="",0,'ZoR č. 10'!M78)+IF(ZZoR!$D78="",0,ZZoR!M78)</f>
        <v>0</v>
      </c>
      <c r="AE78" s="282" t="str">
        <f t="shared" si="7"/>
        <v/>
      </c>
    </row>
    <row r="79" spans="2:31" x14ac:dyDescent="0.25">
      <c r="B79" s="9" t="s">
        <v>212</v>
      </c>
      <c r="C79" s="98" t="str">
        <f>IF(COUNTA('Přehled partnerů'!C79:D79)&lt;&gt;2,"partner neuveden",IF('Přehled partnerů'!K79="ANO",'Přehled partnerů'!C79,"v tomto období nerelevantní"))</f>
        <v>partner neuveden</v>
      </c>
      <c r="D79" s="108" t="str">
        <f>IF(COUNTA('Přehled partnerů'!C79:D79)&lt;&gt;2,"",IF('Přehled partnerů'!K79="ANO",'Přehled partnerů'!D79,""))</f>
        <v/>
      </c>
      <c r="E79" s="21" t="str">
        <f t="shared" si="4"/>
        <v/>
      </c>
      <c r="F79" s="114" t="str">
        <f t="shared" si="5"/>
        <v/>
      </c>
      <c r="G79" s="125">
        <v>0</v>
      </c>
      <c r="H79" s="126">
        <v>0</v>
      </c>
      <c r="I79" s="126">
        <v>0</v>
      </c>
      <c r="J79" s="126">
        <v>0</v>
      </c>
      <c r="K79" s="16">
        <v>0</v>
      </c>
      <c r="L79" s="16">
        <v>0</v>
      </c>
      <c r="M79" s="20">
        <v>0</v>
      </c>
      <c r="N79" s="58" t="str">
        <f t="shared" si="6"/>
        <v/>
      </c>
      <c r="O79" s="267">
        <f>IF('Rozpočet + Žádosti o změnu'!$ER$2="ano",'Rozpočet + Žádosti o změnu'!EL79,IF('Rozpočet + Žádosti o změnu'!$EF$2="ano",'Rozpočet + Žádosti o změnu'!DZ79,IF('Rozpočet + Žádosti o změnu'!$DT$2="ano",'Rozpočet + Žádosti o změnu'!DN79,IF('Rozpočet + Žádosti o změnu'!$DH$2="ano",'Rozpočet + Žádosti o změnu'!DB79,IF('Rozpočet + Žádosti o změnu'!$CV$2="ano",'Rozpočet + Žádosti o změnu'!CP79,IF('Rozpočet + Žádosti o změnu'!$CJ$2="ano",'Rozpočet + Žádosti o změnu'!CD79,IF('Rozpočet + Žádosti o změnu'!$BX$2="ano",'Rozpočet + Žádosti o změnu'!BR79,IF('Rozpočet + Žádosti o změnu'!$BL$2="ano",'Rozpočet + Žádosti o změnu'!BF79,IF('Rozpočet + Žádosti o změnu'!$AZ$2="ano",'Rozpočet + Žádosti o změnu'!AT79,IF('Rozpočet + Žádosti o změnu'!$AN$2="ano",'Rozpočet + Žádosti o změnu'!AH79,'Rozpočet + Žádosti o změnu'!H79))))))))))</f>
        <v>0</v>
      </c>
      <c r="P79" s="267">
        <f>IF('Rozpočet + Žádosti o změnu'!$ER$2="ano",'Rozpočet + Žádosti o změnu'!EM79,IF('Rozpočet + Žádosti o změnu'!$EF$2="ano",'Rozpočet + Žádosti o změnu'!EA79,IF('Rozpočet + Žádosti o změnu'!$DT$2="ano",'Rozpočet + Žádosti o změnu'!DO79,IF('Rozpočet + Žádosti o změnu'!$DH$2="ano",'Rozpočet + Žádosti o změnu'!DC79,IF('Rozpočet + Žádosti o změnu'!$CV$2="ano",'Rozpočet + Žádosti o změnu'!CQ79,IF('Rozpočet + Žádosti o změnu'!$CJ$2="ano",'Rozpočet + Žádosti o změnu'!CE79,IF('Rozpočet + Žádosti o změnu'!$BX$2="ano",'Rozpočet + Žádosti o změnu'!BS79,IF('Rozpočet + Žádosti o změnu'!$BL$2="ano",'Rozpočet + Žádosti o změnu'!BG79,IF('Rozpočet + Žádosti o změnu'!$AZ$2="ano",'Rozpočet + Žádosti o změnu'!AU79,IF('Rozpočet + Žádosti o změnu'!$AN$2="ano",'Rozpočet + Žádosti o změnu'!AI79,'Rozpočet + Žádosti o změnu'!I79))))))))))</f>
        <v>0</v>
      </c>
      <c r="Q79" s="267">
        <f>IF('Rozpočet + Žádosti o změnu'!$ER$2="ano",'Rozpočet + Žádosti o změnu'!EN79,IF('Rozpočet + Žádosti o změnu'!$EF$2="ano",'Rozpočet + Žádosti o změnu'!EB79,IF('Rozpočet + Žádosti o změnu'!$DT$2="ano",'Rozpočet + Žádosti o změnu'!DP79,IF('Rozpočet + Žádosti o změnu'!$DH$2="ano",'Rozpočet + Žádosti o změnu'!DD79,IF('Rozpočet + Žádosti o změnu'!$CV$2="ano",'Rozpočet + Žádosti o změnu'!CR79,IF('Rozpočet + Žádosti o změnu'!$CJ$2="ano",'Rozpočet + Žádosti o změnu'!CF79,IF('Rozpočet + Žádosti o změnu'!$BX$2="ano",'Rozpočet + Žádosti o změnu'!BT79,IF('Rozpočet + Žádosti o změnu'!$BL$2="ano",'Rozpočet + Žádosti o změnu'!BH79,IF('Rozpočet + Žádosti o změnu'!$AZ$2="ano",'Rozpočet + Žádosti o změnu'!AV79,IF('Rozpočet + Žádosti o změnu'!$AN$2="ano",'Rozpočet + Žádosti o změnu'!AJ79,'Rozpočet + Žádosti o změnu'!J79))))))))))</f>
        <v>0</v>
      </c>
      <c r="R79" s="267">
        <f>IF('Rozpočet + Žádosti o změnu'!$ER$2="ano",'Rozpočet + Žádosti o změnu'!EO79,IF('Rozpočet + Žádosti o změnu'!$EF$2="ano",'Rozpočet + Žádosti o změnu'!EC79,IF('Rozpočet + Žádosti o změnu'!$DT$2="ano",'Rozpočet + Žádosti o změnu'!DQ79,IF('Rozpočet + Žádosti o změnu'!$DH$2="ano",'Rozpočet + Žádosti o změnu'!DE79,IF('Rozpočet + Žádosti o změnu'!$CV$2="ano",'Rozpočet + Žádosti o změnu'!CS79,IF('Rozpočet + Žádosti o změnu'!$CJ$2="ano",'Rozpočet + Žádosti o změnu'!CG79,IF('Rozpočet + Žádosti o změnu'!$BX$2="ano",'Rozpočet + Žádosti o změnu'!BU79,IF('Rozpočet + Žádosti o změnu'!$BL$2="ano",'Rozpočet + Žádosti o změnu'!BI79,IF('Rozpočet + Žádosti o změnu'!$AZ$2="ano",'Rozpočet + Žádosti o změnu'!AW79,IF('Rozpočet + Žádosti o změnu'!$AN$2="ano",'Rozpočet + Žádosti o změnu'!AK79,'Rozpočet + Žádosti o změnu'!K79))))))))))</f>
        <v>0</v>
      </c>
      <c r="S79" s="267">
        <f>IF('Rozpočet + Žádosti o změnu'!$ER$2="ano",'Rozpočet + Žádosti o změnu'!EP79,IF('Rozpočet + Žádosti o změnu'!$EF$2="ano",'Rozpočet + Žádosti o změnu'!ED79,IF('Rozpočet + Žádosti o změnu'!$DT$2="ano",'Rozpočet + Žádosti o změnu'!DR79,IF('Rozpočet + Žádosti o změnu'!$DH$2="ano",'Rozpočet + Žádosti o změnu'!DF79,IF('Rozpočet + Žádosti o změnu'!$CV$2="ano",'Rozpočet + Žádosti o změnu'!CT79,IF('Rozpočet + Žádosti o změnu'!$CJ$2="ano",'Rozpočet + Žádosti o změnu'!CH79,IF('Rozpočet + Žádosti o změnu'!$BX$2="ano",'Rozpočet + Žádosti o změnu'!BV79,IF('Rozpočet + Žádosti o změnu'!$BL$2="ano",'Rozpočet + Žádosti o změnu'!BJ79,IF('Rozpočet + Žádosti o změnu'!$AZ$2="ano",'Rozpočet + Žádosti o změnu'!AX79,IF('Rozpočet + Žádosti o změnu'!$AN$2="ano",'Rozpočet + Žádosti o změnu'!AL79,'Rozpočet + Žádosti o změnu'!L79))))))))))</f>
        <v>0</v>
      </c>
      <c r="T79" s="267">
        <f>IF('Rozpočet + Žádosti o změnu'!$ER$2="ano",'Rozpočet + Žádosti o změnu'!EQ79,IF('Rozpočet + Žádosti o změnu'!$EF$2="ano",'Rozpočet + Žádosti o změnu'!EE79,IF('Rozpočet + Žádosti o změnu'!$DT$2="ano",'Rozpočet + Žádosti o změnu'!DS79,IF('Rozpočet + Žádosti o změnu'!$DH$2="ano",'Rozpočet + Žádosti o změnu'!DG79,IF('Rozpočet + Žádosti o změnu'!$CV$2="ano",'Rozpočet + Žádosti o změnu'!CU79,IF('Rozpočet + Žádosti o změnu'!$CJ$2="ano",'Rozpočet + Žádosti o změnu'!CI79,IF('Rozpočet + Žádosti o změnu'!$BX$2="ano",'Rozpočet + Žádosti o změnu'!BW79,IF('Rozpočet + Žádosti o změnu'!$BL$2="ano",'Rozpočet + Žádosti o změnu'!BK79,IF('Rozpočet + Žádosti o změnu'!$AZ$2="ano",'Rozpočet + Žádosti o změnu'!AY79,IF('Rozpočet + Žádosti o změnu'!$AN$2="ano",'Rozpočet + Žádosti o změnu'!AM79,'Rozpočet + Žádosti o změnu'!M79))))))))))</f>
        <v>0</v>
      </c>
      <c r="U79" s="267">
        <f>IF('Rozpočet + Žádosti o změnu'!$ER$2="ano",'Rozpočet + Žádosti o změnu'!ER79,IF('Rozpočet + Žádosti o změnu'!$EF$2="ano",'Rozpočet + Žádosti o změnu'!EF79,IF('Rozpočet + Žádosti o změnu'!$DT$2="ano",'Rozpočet + Žádosti o změnu'!DT79,IF('Rozpočet + Žádosti o změnu'!$DH$2="ano",'Rozpočet + Žádosti o změnu'!DH79,IF('Rozpočet + Žádosti o změnu'!$CV$2="ano",'Rozpočet + Žádosti o změnu'!CV79,IF('Rozpočet + Žádosti o změnu'!$CJ$2="ano",'Rozpočet + Žádosti o změnu'!CJ79,IF('Rozpočet + Žádosti o změnu'!$BX$2="ano",'Rozpočet + Žádosti o změnu'!BX79,IF('Rozpočet + Žádosti o změnu'!$BL$2="ano",'Rozpočet + Žádosti o změnu'!BL79,IF('Rozpočet + Žádosti o změnu'!$AZ$2="ano",'Rozpočet + Žádosti o změnu'!AZ79,IF('Rozpočet + Žádosti o změnu'!$AN$2="ano",'Rozpočet + Žádosti o změnu'!AN79,'Rozpočet + Žádosti o změnu'!N79))))))))))</f>
        <v>0</v>
      </c>
      <c r="W79" s="281">
        <f>IF('ZoR č. 1'!$D79="",0,'ZoR č. 1'!G79)+IF('ZoR č. 2'!$D79="",0,'ZoR č. 2'!G79)+IF('ZoR č. 3'!$D79="",0,'ZoR č. 3'!G79)+IF('ZoR č. 4'!$D79="",0,'ZoR č. 4'!G79)+IF('ZoR č. 5'!$D79="",0,'ZoR č. 5'!G79)+IF('ZoR č. 6'!$D79="",0,'ZoR č. 6'!G79)+IF('ZoR č. 7'!$D79="",0,'ZoR č. 7'!G79)+IF('ZoR č. 8'!$D79="",0,'ZoR č. 8'!G79)+IF('ZoR č. 9'!$D79="",0,'ZoR č. 9'!G79)+IF('ZoR č. 10'!$D79="",0,'ZoR č. 10'!G79)+IF(ZZoR!$D79="",0,ZZoR!G79)</f>
        <v>0</v>
      </c>
      <c r="X79" s="281">
        <f>IF('ZoR č. 1'!$D79="",0,'ZoR č. 1'!H79)+IF('ZoR č. 2'!$D79="",0,'ZoR č. 2'!H79)+IF('ZoR č. 3'!$D79="",0,'ZoR č. 3'!H79)+IF('ZoR č. 4'!$D79="",0,'ZoR č. 4'!H79)+IF('ZoR č. 5'!$D79="",0,'ZoR č. 5'!H79)+IF('ZoR č. 6'!$D79="",0,'ZoR č. 6'!H79)+IF('ZoR č. 7'!$D79="",0,'ZoR č. 7'!H79)+IF('ZoR č. 8'!$D79="",0,'ZoR č. 8'!H79)+IF('ZoR č. 9'!$D79="",0,'ZoR č. 9'!H79)+IF('ZoR č. 10'!$D79="",0,'ZoR č. 10'!H79)+IF(ZZoR!$D79="",0,ZZoR!H79)</f>
        <v>0</v>
      </c>
      <c r="Y79" s="281">
        <f>IF('ZoR č. 1'!$D79="",0,'ZoR č. 1'!I79)+IF('ZoR č. 2'!$D79="",0,'ZoR č. 2'!I79)+IF('ZoR č. 3'!$D79="",0,'ZoR č. 3'!I79)+IF('ZoR č. 4'!$D79="",0,'ZoR č. 4'!I79)+IF('ZoR č. 5'!$D79="",0,'ZoR č. 5'!I79)+IF('ZoR č. 6'!$D79="",0,'ZoR č. 6'!I79)+IF('ZoR č. 7'!$D79="",0,'ZoR č. 7'!I79)+IF('ZoR č. 8'!$D79="",0,'ZoR č. 8'!I79)+IF('ZoR č. 9'!$D79="",0,'ZoR č. 9'!I79)+IF('ZoR č. 10'!$D79="",0,'ZoR č. 10'!I79)+IF(ZZoR!$D79="",0,ZZoR!I79)</f>
        <v>0</v>
      </c>
      <c r="Z79" s="281">
        <f>IF('ZoR č. 1'!$D79="",0,'ZoR č. 1'!J79)+IF('ZoR č. 2'!$D79="",0,'ZoR č. 2'!J79)+IF('ZoR č. 3'!$D79="",0,'ZoR č. 3'!J79)+IF('ZoR č. 4'!$D79="",0,'ZoR č. 4'!J79)+IF('ZoR č. 5'!$D79="",0,'ZoR č. 5'!J79)+IF('ZoR č. 6'!$D79="",0,'ZoR č. 6'!J79)+IF('ZoR č. 7'!$D79="",0,'ZoR č. 7'!J79)+IF('ZoR č. 8'!$D79="",0,'ZoR č. 8'!J79)+IF('ZoR č. 9'!$D79="",0,'ZoR č. 9'!J79)+IF('ZoR č. 10'!$D79="",0,'ZoR č. 10'!J79)+IF(ZZoR!$D79="",0,ZZoR!J79)</f>
        <v>0</v>
      </c>
      <c r="AA79" s="281">
        <f>IF('ZoR č. 1'!$D79="",0,'ZoR č. 1'!K79)+IF('ZoR č. 2'!$D79="",0,'ZoR č. 2'!K79)+IF('ZoR č. 3'!$D79="",0,'ZoR č. 3'!K79)+IF('ZoR č. 4'!$D79="",0,'ZoR č. 4'!K79)+IF('ZoR č. 5'!$D79="",0,'ZoR č. 5'!K79)+IF('ZoR č. 6'!$D79="",0,'ZoR č. 6'!K79)+IF('ZoR č. 7'!$D79="",0,'ZoR č. 7'!K79)+IF('ZoR č. 8'!$D79="",0,'ZoR č. 8'!K79)+IF('ZoR č. 9'!$D79="",0,'ZoR č. 9'!K79)+IF('ZoR č. 10'!$D79="",0,'ZoR č. 10'!K79)+IF(ZZoR!$D79="",0,ZZoR!K79)</f>
        <v>0</v>
      </c>
      <c r="AB79" s="281">
        <f>IF('ZoR č. 1'!$D79="",0,'ZoR č. 1'!L79)+IF('ZoR č. 2'!$D79="",0,'ZoR č. 2'!L79)+IF('ZoR č. 3'!$D79="",0,'ZoR č. 3'!L79)+IF('ZoR č. 4'!$D79="",0,'ZoR č. 4'!L79)+IF('ZoR č. 5'!$D79="",0,'ZoR č. 5'!L79)+IF('ZoR č. 6'!$D79="",0,'ZoR č. 6'!L79)+IF('ZoR č. 7'!$D79="",0,'ZoR č. 7'!L79)+IF('ZoR č. 8'!$D79="",0,'ZoR č. 8'!L79)+IF('ZoR č. 9'!$D79="",0,'ZoR č. 9'!L79)+IF('ZoR č. 10'!$D79="",0,'ZoR č. 10'!L79)+IF(ZZoR!$D79="",0,ZZoR!L79)</f>
        <v>0</v>
      </c>
      <c r="AC79" s="281">
        <f>IF('ZoR č. 1'!$D79="",0,'ZoR č. 1'!M79)+IF('ZoR č. 2'!$D79="",0,'ZoR č. 2'!M79)+IF('ZoR č. 3'!$D79="",0,'ZoR č. 3'!M79)+IF('ZoR č. 4'!$D79="",0,'ZoR č. 4'!M79)+IF('ZoR č. 5'!$D79="",0,'ZoR č. 5'!M79)+IF('ZoR č. 6'!$D79="",0,'ZoR č. 6'!M79)+IF('ZoR č. 7'!$D79="",0,'ZoR č. 7'!M79)+IF('ZoR č. 8'!$D79="",0,'ZoR č. 8'!M79)+IF('ZoR č. 9'!$D79="",0,'ZoR č. 9'!M79)+IF('ZoR č. 10'!$D79="",0,'ZoR č. 10'!M79)+IF(ZZoR!$D79="",0,ZZoR!M79)</f>
        <v>0</v>
      </c>
      <c r="AE79" s="282" t="str">
        <f t="shared" si="7"/>
        <v/>
      </c>
    </row>
    <row r="80" spans="2:31" x14ac:dyDescent="0.25">
      <c r="B80" s="9" t="s">
        <v>213</v>
      </c>
      <c r="C80" s="98" t="str">
        <f>IF(COUNTA('Přehled partnerů'!C80:D80)&lt;&gt;2,"partner neuveden",IF('Přehled partnerů'!K80="ANO",'Přehled partnerů'!C80,"v tomto období nerelevantní"))</f>
        <v>partner neuveden</v>
      </c>
      <c r="D80" s="108" t="str">
        <f>IF(COUNTA('Přehled partnerů'!C80:D80)&lt;&gt;2,"",IF('Přehled partnerů'!K80="ANO",'Přehled partnerů'!D80,""))</f>
        <v/>
      </c>
      <c r="E80" s="21" t="str">
        <f t="shared" si="4"/>
        <v/>
      </c>
      <c r="F80" s="114" t="str">
        <f t="shared" si="5"/>
        <v/>
      </c>
      <c r="G80" s="125">
        <v>0</v>
      </c>
      <c r="H80" s="126">
        <v>0</v>
      </c>
      <c r="I80" s="126">
        <v>0</v>
      </c>
      <c r="J80" s="126">
        <v>0</v>
      </c>
      <c r="K80" s="16">
        <v>0</v>
      </c>
      <c r="L80" s="16">
        <v>0</v>
      </c>
      <c r="M80" s="20">
        <v>0</v>
      </c>
      <c r="N80" s="58" t="str">
        <f t="shared" si="6"/>
        <v/>
      </c>
      <c r="O80" s="267">
        <f>IF('Rozpočet + Žádosti o změnu'!$ER$2="ano",'Rozpočet + Žádosti o změnu'!EL80,IF('Rozpočet + Žádosti o změnu'!$EF$2="ano",'Rozpočet + Žádosti o změnu'!DZ80,IF('Rozpočet + Žádosti o změnu'!$DT$2="ano",'Rozpočet + Žádosti o změnu'!DN80,IF('Rozpočet + Žádosti o změnu'!$DH$2="ano",'Rozpočet + Žádosti o změnu'!DB80,IF('Rozpočet + Žádosti o změnu'!$CV$2="ano",'Rozpočet + Žádosti o změnu'!CP80,IF('Rozpočet + Žádosti o změnu'!$CJ$2="ano",'Rozpočet + Žádosti o změnu'!CD80,IF('Rozpočet + Žádosti o změnu'!$BX$2="ano",'Rozpočet + Žádosti o změnu'!BR80,IF('Rozpočet + Žádosti o změnu'!$BL$2="ano",'Rozpočet + Žádosti o změnu'!BF80,IF('Rozpočet + Žádosti o změnu'!$AZ$2="ano",'Rozpočet + Žádosti o změnu'!AT80,IF('Rozpočet + Žádosti o změnu'!$AN$2="ano",'Rozpočet + Žádosti o změnu'!AH80,'Rozpočet + Žádosti o změnu'!H80))))))))))</f>
        <v>0</v>
      </c>
      <c r="P80" s="267">
        <f>IF('Rozpočet + Žádosti o změnu'!$ER$2="ano",'Rozpočet + Žádosti o změnu'!EM80,IF('Rozpočet + Žádosti o změnu'!$EF$2="ano",'Rozpočet + Žádosti o změnu'!EA80,IF('Rozpočet + Žádosti o změnu'!$DT$2="ano",'Rozpočet + Žádosti o změnu'!DO80,IF('Rozpočet + Žádosti o změnu'!$DH$2="ano",'Rozpočet + Žádosti o změnu'!DC80,IF('Rozpočet + Žádosti o změnu'!$CV$2="ano",'Rozpočet + Žádosti o změnu'!CQ80,IF('Rozpočet + Žádosti o změnu'!$CJ$2="ano",'Rozpočet + Žádosti o změnu'!CE80,IF('Rozpočet + Žádosti o změnu'!$BX$2="ano",'Rozpočet + Žádosti o změnu'!BS80,IF('Rozpočet + Žádosti o změnu'!$BL$2="ano",'Rozpočet + Žádosti o změnu'!BG80,IF('Rozpočet + Žádosti o změnu'!$AZ$2="ano",'Rozpočet + Žádosti o změnu'!AU80,IF('Rozpočet + Žádosti o změnu'!$AN$2="ano",'Rozpočet + Žádosti o změnu'!AI80,'Rozpočet + Žádosti o změnu'!I80))))))))))</f>
        <v>0</v>
      </c>
      <c r="Q80" s="267">
        <f>IF('Rozpočet + Žádosti o změnu'!$ER$2="ano",'Rozpočet + Žádosti o změnu'!EN80,IF('Rozpočet + Žádosti o změnu'!$EF$2="ano",'Rozpočet + Žádosti o změnu'!EB80,IF('Rozpočet + Žádosti o změnu'!$DT$2="ano",'Rozpočet + Žádosti o změnu'!DP80,IF('Rozpočet + Žádosti o změnu'!$DH$2="ano",'Rozpočet + Žádosti o změnu'!DD80,IF('Rozpočet + Žádosti o změnu'!$CV$2="ano",'Rozpočet + Žádosti o změnu'!CR80,IF('Rozpočet + Žádosti o změnu'!$CJ$2="ano",'Rozpočet + Žádosti o změnu'!CF80,IF('Rozpočet + Žádosti o změnu'!$BX$2="ano",'Rozpočet + Žádosti o změnu'!BT80,IF('Rozpočet + Žádosti o změnu'!$BL$2="ano",'Rozpočet + Žádosti o změnu'!BH80,IF('Rozpočet + Žádosti o změnu'!$AZ$2="ano",'Rozpočet + Žádosti o změnu'!AV80,IF('Rozpočet + Žádosti o změnu'!$AN$2="ano",'Rozpočet + Žádosti o změnu'!AJ80,'Rozpočet + Žádosti o změnu'!J80))))))))))</f>
        <v>0</v>
      </c>
      <c r="R80" s="267">
        <f>IF('Rozpočet + Žádosti o změnu'!$ER$2="ano",'Rozpočet + Žádosti o změnu'!EO80,IF('Rozpočet + Žádosti o změnu'!$EF$2="ano",'Rozpočet + Žádosti o změnu'!EC80,IF('Rozpočet + Žádosti o změnu'!$DT$2="ano",'Rozpočet + Žádosti o změnu'!DQ80,IF('Rozpočet + Žádosti o změnu'!$DH$2="ano",'Rozpočet + Žádosti o změnu'!DE80,IF('Rozpočet + Žádosti o změnu'!$CV$2="ano",'Rozpočet + Žádosti o změnu'!CS80,IF('Rozpočet + Žádosti o změnu'!$CJ$2="ano",'Rozpočet + Žádosti o změnu'!CG80,IF('Rozpočet + Žádosti o změnu'!$BX$2="ano",'Rozpočet + Žádosti o změnu'!BU80,IF('Rozpočet + Žádosti o změnu'!$BL$2="ano",'Rozpočet + Žádosti o změnu'!BI80,IF('Rozpočet + Žádosti o změnu'!$AZ$2="ano",'Rozpočet + Žádosti o změnu'!AW80,IF('Rozpočet + Žádosti o změnu'!$AN$2="ano",'Rozpočet + Žádosti o změnu'!AK80,'Rozpočet + Žádosti o změnu'!K80))))))))))</f>
        <v>0</v>
      </c>
      <c r="S80" s="267">
        <f>IF('Rozpočet + Žádosti o změnu'!$ER$2="ano",'Rozpočet + Žádosti o změnu'!EP80,IF('Rozpočet + Žádosti o změnu'!$EF$2="ano",'Rozpočet + Žádosti o změnu'!ED80,IF('Rozpočet + Žádosti o změnu'!$DT$2="ano",'Rozpočet + Žádosti o změnu'!DR80,IF('Rozpočet + Žádosti o změnu'!$DH$2="ano",'Rozpočet + Žádosti o změnu'!DF80,IF('Rozpočet + Žádosti o změnu'!$CV$2="ano",'Rozpočet + Žádosti o změnu'!CT80,IF('Rozpočet + Žádosti o změnu'!$CJ$2="ano",'Rozpočet + Žádosti o změnu'!CH80,IF('Rozpočet + Žádosti o změnu'!$BX$2="ano",'Rozpočet + Žádosti o změnu'!BV80,IF('Rozpočet + Žádosti o změnu'!$BL$2="ano",'Rozpočet + Žádosti o změnu'!BJ80,IF('Rozpočet + Žádosti o změnu'!$AZ$2="ano",'Rozpočet + Žádosti o změnu'!AX80,IF('Rozpočet + Žádosti o změnu'!$AN$2="ano",'Rozpočet + Žádosti o změnu'!AL80,'Rozpočet + Žádosti o změnu'!L80))))))))))</f>
        <v>0</v>
      </c>
      <c r="T80" s="267">
        <f>IF('Rozpočet + Žádosti o změnu'!$ER$2="ano",'Rozpočet + Žádosti o změnu'!EQ80,IF('Rozpočet + Žádosti o změnu'!$EF$2="ano",'Rozpočet + Žádosti o změnu'!EE80,IF('Rozpočet + Žádosti o změnu'!$DT$2="ano",'Rozpočet + Žádosti o změnu'!DS80,IF('Rozpočet + Žádosti o změnu'!$DH$2="ano",'Rozpočet + Žádosti o změnu'!DG80,IF('Rozpočet + Žádosti o změnu'!$CV$2="ano",'Rozpočet + Žádosti o změnu'!CU80,IF('Rozpočet + Žádosti o změnu'!$CJ$2="ano",'Rozpočet + Žádosti o změnu'!CI80,IF('Rozpočet + Žádosti o změnu'!$BX$2="ano",'Rozpočet + Žádosti o změnu'!BW80,IF('Rozpočet + Žádosti o změnu'!$BL$2="ano",'Rozpočet + Žádosti o změnu'!BK80,IF('Rozpočet + Žádosti o změnu'!$AZ$2="ano",'Rozpočet + Žádosti o změnu'!AY80,IF('Rozpočet + Žádosti o změnu'!$AN$2="ano",'Rozpočet + Žádosti o změnu'!AM80,'Rozpočet + Žádosti o změnu'!M80))))))))))</f>
        <v>0</v>
      </c>
      <c r="U80" s="267">
        <f>IF('Rozpočet + Žádosti o změnu'!$ER$2="ano",'Rozpočet + Žádosti o změnu'!ER80,IF('Rozpočet + Žádosti o změnu'!$EF$2="ano",'Rozpočet + Žádosti o změnu'!EF80,IF('Rozpočet + Žádosti o změnu'!$DT$2="ano",'Rozpočet + Žádosti o změnu'!DT80,IF('Rozpočet + Žádosti o změnu'!$DH$2="ano",'Rozpočet + Žádosti o změnu'!DH80,IF('Rozpočet + Žádosti o změnu'!$CV$2="ano",'Rozpočet + Žádosti o změnu'!CV80,IF('Rozpočet + Žádosti o změnu'!$CJ$2="ano",'Rozpočet + Žádosti o změnu'!CJ80,IF('Rozpočet + Žádosti o změnu'!$BX$2="ano",'Rozpočet + Žádosti o změnu'!BX80,IF('Rozpočet + Žádosti o změnu'!$BL$2="ano",'Rozpočet + Žádosti o změnu'!BL80,IF('Rozpočet + Žádosti o změnu'!$AZ$2="ano",'Rozpočet + Žádosti o změnu'!AZ80,IF('Rozpočet + Žádosti o změnu'!$AN$2="ano",'Rozpočet + Žádosti o změnu'!AN80,'Rozpočet + Žádosti o změnu'!N80))))))))))</f>
        <v>0</v>
      </c>
      <c r="W80" s="281">
        <f>IF('ZoR č. 1'!$D80="",0,'ZoR č. 1'!G80)+IF('ZoR č. 2'!$D80="",0,'ZoR č. 2'!G80)+IF('ZoR č. 3'!$D80="",0,'ZoR č. 3'!G80)+IF('ZoR č. 4'!$D80="",0,'ZoR č. 4'!G80)+IF('ZoR č. 5'!$D80="",0,'ZoR č. 5'!G80)+IF('ZoR č. 6'!$D80="",0,'ZoR č. 6'!G80)+IF('ZoR č. 7'!$D80="",0,'ZoR č. 7'!G80)+IF('ZoR č. 8'!$D80="",0,'ZoR č. 8'!G80)+IF('ZoR č. 9'!$D80="",0,'ZoR č. 9'!G80)+IF('ZoR č. 10'!$D80="",0,'ZoR č. 10'!G80)+IF(ZZoR!$D80="",0,ZZoR!G80)</f>
        <v>0</v>
      </c>
      <c r="X80" s="281">
        <f>IF('ZoR č. 1'!$D80="",0,'ZoR č. 1'!H80)+IF('ZoR č. 2'!$D80="",0,'ZoR č. 2'!H80)+IF('ZoR č. 3'!$D80="",0,'ZoR č. 3'!H80)+IF('ZoR č. 4'!$D80="",0,'ZoR č. 4'!H80)+IF('ZoR č. 5'!$D80="",0,'ZoR č. 5'!H80)+IF('ZoR č. 6'!$D80="",0,'ZoR č. 6'!H80)+IF('ZoR č. 7'!$D80="",0,'ZoR č. 7'!H80)+IF('ZoR č. 8'!$D80="",0,'ZoR č. 8'!H80)+IF('ZoR č. 9'!$D80="",0,'ZoR č. 9'!H80)+IF('ZoR č. 10'!$D80="",0,'ZoR č. 10'!H80)+IF(ZZoR!$D80="",0,ZZoR!H80)</f>
        <v>0</v>
      </c>
      <c r="Y80" s="281">
        <f>IF('ZoR č. 1'!$D80="",0,'ZoR č. 1'!I80)+IF('ZoR č. 2'!$D80="",0,'ZoR č. 2'!I80)+IF('ZoR č. 3'!$D80="",0,'ZoR č. 3'!I80)+IF('ZoR č. 4'!$D80="",0,'ZoR č. 4'!I80)+IF('ZoR č. 5'!$D80="",0,'ZoR č. 5'!I80)+IF('ZoR č. 6'!$D80="",0,'ZoR č. 6'!I80)+IF('ZoR č. 7'!$D80="",0,'ZoR č. 7'!I80)+IF('ZoR č. 8'!$D80="",0,'ZoR č. 8'!I80)+IF('ZoR č. 9'!$D80="",0,'ZoR č. 9'!I80)+IF('ZoR č. 10'!$D80="",0,'ZoR č. 10'!I80)+IF(ZZoR!$D80="",0,ZZoR!I80)</f>
        <v>0</v>
      </c>
      <c r="Z80" s="281">
        <f>IF('ZoR č. 1'!$D80="",0,'ZoR č. 1'!J80)+IF('ZoR č. 2'!$D80="",0,'ZoR č. 2'!J80)+IF('ZoR č. 3'!$D80="",0,'ZoR č. 3'!J80)+IF('ZoR č. 4'!$D80="",0,'ZoR č. 4'!J80)+IF('ZoR č. 5'!$D80="",0,'ZoR č. 5'!J80)+IF('ZoR č. 6'!$D80="",0,'ZoR č. 6'!J80)+IF('ZoR č. 7'!$D80="",0,'ZoR č. 7'!J80)+IF('ZoR č. 8'!$D80="",0,'ZoR č. 8'!J80)+IF('ZoR č. 9'!$D80="",0,'ZoR č. 9'!J80)+IF('ZoR č. 10'!$D80="",0,'ZoR č. 10'!J80)+IF(ZZoR!$D80="",0,ZZoR!J80)</f>
        <v>0</v>
      </c>
      <c r="AA80" s="281">
        <f>IF('ZoR č. 1'!$D80="",0,'ZoR č. 1'!K80)+IF('ZoR č. 2'!$D80="",0,'ZoR č. 2'!K80)+IF('ZoR č. 3'!$D80="",0,'ZoR č. 3'!K80)+IF('ZoR č. 4'!$D80="",0,'ZoR č. 4'!K80)+IF('ZoR č. 5'!$D80="",0,'ZoR č. 5'!K80)+IF('ZoR č. 6'!$D80="",0,'ZoR č. 6'!K80)+IF('ZoR č. 7'!$D80="",0,'ZoR č. 7'!K80)+IF('ZoR č. 8'!$D80="",0,'ZoR č. 8'!K80)+IF('ZoR č. 9'!$D80="",0,'ZoR č. 9'!K80)+IF('ZoR č. 10'!$D80="",0,'ZoR č. 10'!K80)+IF(ZZoR!$D80="",0,ZZoR!K80)</f>
        <v>0</v>
      </c>
      <c r="AB80" s="281">
        <f>IF('ZoR č. 1'!$D80="",0,'ZoR č. 1'!L80)+IF('ZoR č. 2'!$D80="",0,'ZoR č. 2'!L80)+IF('ZoR č. 3'!$D80="",0,'ZoR č. 3'!L80)+IF('ZoR č. 4'!$D80="",0,'ZoR č. 4'!L80)+IF('ZoR č. 5'!$D80="",0,'ZoR č. 5'!L80)+IF('ZoR č. 6'!$D80="",0,'ZoR č. 6'!L80)+IF('ZoR č. 7'!$D80="",0,'ZoR č. 7'!L80)+IF('ZoR č. 8'!$D80="",0,'ZoR č. 8'!L80)+IF('ZoR č. 9'!$D80="",0,'ZoR č. 9'!L80)+IF('ZoR č. 10'!$D80="",0,'ZoR č. 10'!L80)+IF(ZZoR!$D80="",0,ZZoR!L80)</f>
        <v>0</v>
      </c>
      <c r="AC80" s="281">
        <f>IF('ZoR č. 1'!$D80="",0,'ZoR č. 1'!M80)+IF('ZoR č. 2'!$D80="",0,'ZoR č. 2'!M80)+IF('ZoR č. 3'!$D80="",0,'ZoR č. 3'!M80)+IF('ZoR č. 4'!$D80="",0,'ZoR č. 4'!M80)+IF('ZoR č. 5'!$D80="",0,'ZoR č. 5'!M80)+IF('ZoR č. 6'!$D80="",0,'ZoR č. 6'!M80)+IF('ZoR č. 7'!$D80="",0,'ZoR č. 7'!M80)+IF('ZoR č. 8'!$D80="",0,'ZoR č. 8'!M80)+IF('ZoR č. 9'!$D80="",0,'ZoR č. 9'!M80)+IF('ZoR č. 10'!$D80="",0,'ZoR č. 10'!M80)+IF(ZZoR!$D80="",0,ZZoR!M80)</f>
        <v>0</v>
      </c>
      <c r="AE80" s="282" t="str">
        <f t="shared" si="7"/>
        <v/>
      </c>
    </row>
    <row r="81" spans="2:31" x14ac:dyDescent="0.25">
      <c r="B81" s="9" t="s">
        <v>214</v>
      </c>
      <c r="C81" s="98" t="str">
        <f>IF(COUNTA('Přehled partnerů'!C81:D81)&lt;&gt;2,"partner neuveden",IF('Přehled partnerů'!K81="ANO",'Přehled partnerů'!C81,"v tomto období nerelevantní"))</f>
        <v>partner neuveden</v>
      </c>
      <c r="D81" s="108" t="str">
        <f>IF(COUNTA('Přehled partnerů'!C81:D81)&lt;&gt;2,"",IF('Přehled partnerů'!K81="ANO",'Přehled partnerů'!D81,""))</f>
        <v/>
      </c>
      <c r="E81" s="21" t="str">
        <f t="shared" si="4"/>
        <v/>
      </c>
      <c r="F81" s="114" t="str">
        <f t="shared" si="5"/>
        <v/>
      </c>
      <c r="G81" s="125">
        <v>0</v>
      </c>
      <c r="H81" s="126">
        <v>0</v>
      </c>
      <c r="I81" s="126">
        <v>0</v>
      </c>
      <c r="J81" s="126">
        <v>0</v>
      </c>
      <c r="K81" s="16">
        <v>0</v>
      </c>
      <c r="L81" s="16">
        <v>0</v>
      </c>
      <c r="M81" s="20">
        <v>0</v>
      </c>
      <c r="N81" s="58" t="str">
        <f t="shared" si="6"/>
        <v/>
      </c>
      <c r="O81" s="267">
        <f>IF('Rozpočet + Žádosti o změnu'!$ER$2="ano",'Rozpočet + Žádosti o změnu'!EL81,IF('Rozpočet + Žádosti o změnu'!$EF$2="ano",'Rozpočet + Žádosti o změnu'!DZ81,IF('Rozpočet + Žádosti o změnu'!$DT$2="ano",'Rozpočet + Žádosti o změnu'!DN81,IF('Rozpočet + Žádosti o změnu'!$DH$2="ano",'Rozpočet + Žádosti o změnu'!DB81,IF('Rozpočet + Žádosti o změnu'!$CV$2="ano",'Rozpočet + Žádosti o změnu'!CP81,IF('Rozpočet + Žádosti o změnu'!$CJ$2="ano",'Rozpočet + Žádosti o změnu'!CD81,IF('Rozpočet + Žádosti o změnu'!$BX$2="ano",'Rozpočet + Žádosti o změnu'!BR81,IF('Rozpočet + Žádosti o změnu'!$BL$2="ano",'Rozpočet + Žádosti o změnu'!BF81,IF('Rozpočet + Žádosti o změnu'!$AZ$2="ano",'Rozpočet + Žádosti o změnu'!AT81,IF('Rozpočet + Žádosti o změnu'!$AN$2="ano",'Rozpočet + Žádosti o změnu'!AH81,'Rozpočet + Žádosti o změnu'!H81))))))))))</f>
        <v>0</v>
      </c>
      <c r="P81" s="267">
        <f>IF('Rozpočet + Žádosti o změnu'!$ER$2="ano",'Rozpočet + Žádosti o změnu'!EM81,IF('Rozpočet + Žádosti o změnu'!$EF$2="ano",'Rozpočet + Žádosti o změnu'!EA81,IF('Rozpočet + Žádosti o změnu'!$DT$2="ano",'Rozpočet + Žádosti o změnu'!DO81,IF('Rozpočet + Žádosti o změnu'!$DH$2="ano",'Rozpočet + Žádosti o změnu'!DC81,IF('Rozpočet + Žádosti o změnu'!$CV$2="ano",'Rozpočet + Žádosti o změnu'!CQ81,IF('Rozpočet + Žádosti o změnu'!$CJ$2="ano",'Rozpočet + Žádosti o změnu'!CE81,IF('Rozpočet + Žádosti o změnu'!$BX$2="ano",'Rozpočet + Žádosti o změnu'!BS81,IF('Rozpočet + Žádosti o změnu'!$BL$2="ano",'Rozpočet + Žádosti o změnu'!BG81,IF('Rozpočet + Žádosti o změnu'!$AZ$2="ano",'Rozpočet + Žádosti o změnu'!AU81,IF('Rozpočet + Žádosti o změnu'!$AN$2="ano",'Rozpočet + Žádosti o změnu'!AI81,'Rozpočet + Žádosti o změnu'!I81))))))))))</f>
        <v>0</v>
      </c>
      <c r="Q81" s="267">
        <f>IF('Rozpočet + Žádosti o změnu'!$ER$2="ano",'Rozpočet + Žádosti o změnu'!EN81,IF('Rozpočet + Žádosti o změnu'!$EF$2="ano",'Rozpočet + Žádosti o změnu'!EB81,IF('Rozpočet + Žádosti o změnu'!$DT$2="ano",'Rozpočet + Žádosti o změnu'!DP81,IF('Rozpočet + Žádosti o změnu'!$DH$2="ano",'Rozpočet + Žádosti o změnu'!DD81,IF('Rozpočet + Žádosti o změnu'!$CV$2="ano",'Rozpočet + Žádosti o změnu'!CR81,IF('Rozpočet + Žádosti o změnu'!$CJ$2="ano",'Rozpočet + Žádosti o změnu'!CF81,IF('Rozpočet + Žádosti o změnu'!$BX$2="ano",'Rozpočet + Žádosti o změnu'!BT81,IF('Rozpočet + Žádosti o změnu'!$BL$2="ano",'Rozpočet + Žádosti o změnu'!BH81,IF('Rozpočet + Žádosti o změnu'!$AZ$2="ano",'Rozpočet + Žádosti o změnu'!AV81,IF('Rozpočet + Žádosti o změnu'!$AN$2="ano",'Rozpočet + Žádosti o změnu'!AJ81,'Rozpočet + Žádosti o změnu'!J81))))))))))</f>
        <v>0</v>
      </c>
      <c r="R81" s="267">
        <f>IF('Rozpočet + Žádosti o změnu'!$ER$2="ano",'Rozpočet + Žádosti o změnu'!EO81,IF('Rozpočet + Žádosti o změnu'!$EF$2="ano",'Rozpočet + Žádosti o změnu'!EC81,IF('Rozpočet + Žádosti o změnu'!$DT$2="ano",'Rozpočet + Žádosti o změnu'!DQ81,IF('Rozpočet + Žádosti o změnu'!$DH$2="ano",'Rozpočet + Žádosti o změnu'!DE81,IF('Rozpočet + Žádosti o změnu'!$CV$2="ano",'Rozpočet + Žádosti o změnu'!CS81,IF('Rozpočet + Žádosti o změnu'!$CJ$2="ano",'Rozpočet + Žádosti o změnu'!CG81,IF('Rozpočet + Žádosti o změnu'!$BX$2="ano",'Rozpočet + Žádosti o změnu'!BU81,IF('Rozpočet + Žádosti o změnu'!$BL$2="ano",'Rozpočet + Žádosti o změnu'!BI81,IF('Rozpočet + Žádosti o změnu'!$AZ$2="ano",'Rozpočet + Žádosti o změnu'!AW81,IF('Rozpočet + Žádosti o změnu'!$AN$2="ano",'Rozpočet + Žádosti o změnu'!AK81,'Rozpočet + Žádosti o změnu'!K81))))))))))</f>
        <v>0</v>
      </c>
      <c r="S81" s="267">
        <f>IF('Rozpočet + Žádosti o změnu'!$ER$2="ano",'Rozpočet + Žádosti o změnu'!EP81,IF('Rozpočet + Žádosti o změnu'!$EF$2="ano",'Rozpočet + Žádosti o změnu'!ED81,IF('Rozpočet + Žádosti o změnu'!$DT$2="ano",'Rozpočet + Žádosti o změnu'!DR81,IF('Rozpočet + Žádosti o změnu'!$DH$2="ano",'Rozpočet + Žádosti o změnu'!DF81,IF('Rozpočet + Žádosti o změnu'!$CV$2="ano",'Rozpočet + Žádosti o změnu'!CT81,IF('Rozpočet + Žádosti o změnu'!$CJ$2="ano",'Rozpočet + Žádosti o změnu'!CH81,IF('Rozpočet + Žádosti o změnu'!$BX$2="ano",'Rozpočet + Žádosti o změnu'!BV81,IF('Rozpočet + Žádosti o změnu'!$BL$2="ano",'Rozpočet + Žádosti o změnu'!BJ81,IF('Rozpočet + Žádosti o změnu'!$AZ$2="ano",'Rozpočet + Žádosti o změnu'!AX81,IF('Rozpočet + Žádosti o změnu'!$AN$2="ano",'Rozpočet + Žádosti o změnu'!AL81,'Rozpočet + Žádosti o změnu'!L81))))))))))</f>
        <v>0</v>
      </c>
      <c r="T81" s="267">
        <f>IF('Rozpočet + Žádosti o změnu'!$ER$2="ano",'Rozpočet + Žádosti o změnu'!EQ81,IF('Rozpočet + Žádosti o změnu'!$EF$2="ano",'Rozpočet + Žádosti o změnu'!EE81,IF('Rozpočet + Žádosti o změnu'!$DT$2="ano",'Rozpočet + Žádosti o změnu'!DS81,IF('Rozpočet + Žádosti o změnu'!$DH$2="ano",'Rozpočet + Žádosti o změnu'!DG81,IF('Rozpočet + Žádosti o změnu'!$CV$2="ano",'Rozpočet + Žádosti o změnu'!CU81,IF('Rozpočet + Žádosti o změnu'!$CJ$2="ano",'Rozpočet + Žádosti o změnu'!CI81,IF('Rozpočet + Žádosti o změnu'!$BX$2="ano",'Rozpočet + Žádosti o změnu'!BW81,IF('Rozpočet + Žádosti o změnu'!$BL$2="ano",'Rozpočet + Žádosti o změnu'!BK81,IF('Rozpočet + Žádosti o změnu'!$AZ$2="ano",'Rozpočet + Žádosti o změnu'!AY81,IF('Rozpočet + Žádosti o změnu'!$AN$2="ano",'Rozpočet + Žádosti o změnu'!AM81,'Rozpočet + Žádosti o změnu'!M81))))))))))</f>
        <v>0</v>
      </c>
      <c r="U81" s="267">
        <f>IF('Rozpočet + Žádosti o změnu'!$ER$2="ano",'Rozpočet + Žádosti o změnu'!ER81,IF('Rozpočet + Žádosti o změnu'!$EF$2="ano",'Rozpočet + Žádosti o změnu'!EF81,IF('Rozpočet + Žádosti o změnu'!$DT$2="ano",'Rozpočet + Žádosti o změnu'!DT81,IF('Rozpočet + Žádosti o změnu'!$DH$2="ano",'Rozpočet + Žádosti o změnu'!DH81,IF('Rozpočet + Žádosti o změnu'!$CV$2="ano",'Rozpočet + Žádosti o změnu'!CV81,IF('Rozpočet + Žádosti o změnu'!$CJ$2="ano",'Rozpočet + Žádosti o změnu'!CJ81,IF('Rozpočet + Žádosti o změnu'!$BX$2="ano",'Rozpočet + Žádosti o změnu'!BX81,IF('Rozpočet + Žádosti o změnu'!$BL$2="ano",'Rozpočet + Žádosti o změnu'!BL81,IF('Rozpočet + Žádosti o změnu'!$AZ$2="ano",'Rozpočet + Žádosti o změnu'!AZ81,IF('Rozpočet + Žádosti o změnu'!$AN$2="ano",'Rozpočet + Žádosti o změnu'!AN81,'Rozpočet + Žádosti o změnu'!N81))))))))))</f>
        <v>0</v>
      </c>
      <c r="W81" s="281">
        <f>IF('ZoR č. 1'!$D81="",0,'ZoR č. 1'!G81)+IF('ZoR č. 2'!$D81="",0,'ZoR č. 2'!G81)+IF('ZoR č. 3'!$D81="",0,'ZoR č. 3'!G81)+IF('ZoR č. 4'!$D81="",0,'ZoR č. 4'!G81)+IF('ZoR č. 5'!$D81="",0,'ZoR č. 5'!G81)+IF('ZoR č. 6'!$D81="",0,'ZoR č. 6'!G81)+IF('ZoR č. 7'!$D81="",0,'ZoR č. 7'!G81)+IF('ZoR č. 8'!$D81="",0,'ZoR č. 8'!G81)+IF('ZoR č. 9'!$D81="",0,'ZoR č. 9'!G81)+IF('ZoR č. 10'!$D81="",0,'ZoR č. 10'!G81)+IF(ZZoR!$D81="",0,ZZoR!G81)</f>
        <v>0</v>
      </c>
      <c r="X81" s="281">
        <f>IF('ZoR č. 1'!$D81="",0,'ZoR č. 1'!H81)+IF('ZoR č. 2'!$D81="",0,'ZoR č. 2'!H81)+IF('ZoR č. 3'!$D81="",0,'ZoR č. 3'!H81)+IF('ZoR č. 4'!$D81="",0,'ZoR č. 4'!H81)+IF('ZoR č. 5'!$D81="",0,'ZoR č. 5'!H81)+IF('ZoR č. 6'!$D81="",0,'ZoR č. 6'!H81)+IF('ZoR č. 7'!$D81="",0,'ZoR č. 7'!H81)+IF('ZoR č. 8'!$D81="",0,'ZoR č. 8'!H81)+IF('ZoR č. 9'!$D81="",0,'ZoR č. 9'!H81)+IF('ZoR č. 10'!$D81="",0,'ZoR č. 10'!H81)+IF(ZZoR!$D81="",0,ZZoR!H81)</f>
        <v>0</v>
      </c>
      <c r="Y81" s="281">
        <f>IF('ZoR č. 1'!$D81="",0,'ZoR č. 1'!I81)+IF('ZoR č. 2'!$D81="",0,'ZoR č. 2'!I81)+IF('ZoR č. 3'!$D81="",0,'ZoR č. 3'!I81)+IF('ZoR č. 4'!$D81="",0,'ZoR č. 4'!I81)+IF('ZoR č. 5'!$D81="",0,'ZoR č. 5'!I81)+IF('ZoR č. 6'!$D81="",0,'ZoR č. 6'!I81)+IF('ZoR č. 7'!$D81="",0,'ZoR č. 7'!I81)+IF('ZoR č. 8'!$D81="",0,'ZoR č. 8'!I81)+IF('ZoR č. 9'!$D81="",0,'ZoR č. 9'!I81)+IF('ZoR č. 10'!$D81="",0,'ZoR č. 10'!I81)+IF(ZZoR!$D81="",0,ZZoR!I81)</f>
        <v>0</v>
      </c>
      <c r="Z81" s="281">
        <f>IF('ZoR č. 1'!$D81="",0,'ZoR č. 1'!J81)+IF('ZoR č. 2'!$D81="",0,'ZoR č. 2'!J81)+IF('ZoR č. 3'!$D81="",0,'ZoR č. 3'!J81)+IF('ZoR č. 4'!$D81="",0,'ZoR č. 4'!J81)+IF('ZoR č. 5'!$D81="",0,'ZoR č. 5'!J81)+IF('ZoR č. 6'!$D81="",0,'ZoR č. 6'!J81)+IF('ZoR č. 7'!$D81="",0,'ZoR č. 7'!J81)+IF('ZoR č. 8'!$D81="",0,'ZoR č. 8'!J81)+IF('ZoR č. 9'!$D81="",0,'ZoR č. 9'!J81)+IF('ZoR č. 10'!$D81="",0,'ZoR č. 10'!J81)+IF(ZZoR!$D81="",0,ZZoR!J81)</f>
        <v>0</v>
      </c>
      <c r="AA81" s="281">
        <f>IF('ZoR č. 1'!$D81="",0,'ZoR č. 1'!K81)+IF('ZoR č. 2'!$D81="",0,'ZoR č. 2'!K81)+IF('ZoR č. 3'!$D81="",0,'ZoR č. 3'!K81)+IF('ZoR č. 4'!$D81="",0,'ZoR č. 4'!K81)+IF('ZoR č. 5'!$D81="",0,'ZoR č. 5'!K81)+IF('ZoR č. 6'!$D81="",0,'ZoR č. 6'!K81)+IF('ZoR č. 7'!$D81="",0,'ZoR č. 7'!K81)+IF('ZoR č. 8'!$D81="",0,'ZoR č. 8'!K81)+IF('ZoR č. 9'!$D81="",0,'ZoR č. 9'!K81)+IF('ZoR č. 10'!$D81="",0,'ZoR č. 10'!K81)+IF(ZZoR!$D81="",0,ZZoR!K81)</f>
        <v>0</v>
      </c>
      <c r="AB81" s="281">
        <f>IF('ZoR č. 1'!$D81="",0,'ZoR č. 1'!L81)+IF('ZoR č. 2'!$D81="",0,'ZoR č. 2'!L81)+IF('ZoR č. 3'!$D81="",0,'ZoR č. 3'!L81)+IF('ZoR č. 4'!$D81="",0,'ZoR č. 4'!L81)+IF('ZoR č. 5'!$D81="",0,'ZoR č. 5'!L81)+IF('ZoR č. 6'!$D81="",0,'ZoR č. 6'!L81)+IF('ZoR č. 7'!$D81="",0,'ZoR č. 7'!L81)+IF('ZoR č. 8'!$D81="",0,'ZoR č. 8'!L81)+IF('ZoR č. 9'!$D81="",0,'ZoR č. 9'!L81)+IF('ZoR č. 10'!$D81="",0,'ZoR č. 10'!L81)+IF(ZZoR!$D81="",0,ZZoR!L81)</f>
        <v>0</v>
      </c>
      <c r="AC81" s="281">
        <f>IF('ZoR č. 1'!$D81="",0,'ZoR č. 1'!M81)+IF('ZoR č. 2'!$D81="",0,'ZoR č. 2'!M81)+IF('ZoR č. 3'!$D81="",0,'ZoR č. 3'!M81)+IF('ZoR č. 4'!$D81="",0,'ZoR č. 4'!M81)+IF('ZoR č. 5'!$D81="",0,'ZoR č. 5'!M81)+IF('ZoR č. 6'!$D81="",0,'ZoR č. 6'!M81)+IF('ZoR č. 7'!$D81="",0,'ZoR č. 7'!M81)+IF('ZoR č. 8'!$D81="",0,'ZoR č. 8'!M81)+IF('ZoR č. 9'!$D81="",0,'ZoR č. 9'!M81)+IF('ZoR č. 10'!$D81="",0,'ZoR č. 10'!M81)+IF(ZZoR!$D81="",0,ZZoR!M81)</f>
        <v>0</v>
      </c>
      <c r="AE81" s="282" t="str">
        <f t="shared" si="7"/>
        <v/>
      </c>
    </row>
    <row r="82" spans="2:31" x14ac:dyDescent="0.25">
      <c r="B82" s="9" t="s">
        <v>215</v>
      </c>
      <c r="C82" s="98" t="str">
        <f>IF(COUNTA('Přehled partnerů'!C82:D82)&lt;&gt;2,"partner neuveden",IF('Přehled partnerů'!K82="ANO",'Přehled partnerů'!C82,"v tomto období nerelevantní"))</f>
        <v>partner neuveden</v>
      </c>
      <c r="D82" s="108" t="str">
        <f>IF(COUNTA('Přehled partnerů'!C82:D82)&lt;&gt;2,"",IF('Přehled partnerů'!K82="ANO",'Přehled partnerů'!D82,""))</f>
        <v/>
      </c>
      <c r="E82" s="21" t="str">
        <f t="shared" si="4"/>
        <v/>
      </c>
      <c r="F82" s="114" t="str">
        <f t="shared" si="5"/>
        <v/>
      </c>
      <c r="G82" s="125">
        <v>0</v>
      </c>
      <c r="H82" s="126">
        <v>0</v>
      </c>
      <c r="I82" s="126">
        <v>0</v>
      </c>
      <c r="J82" s="126">
        <v>0</v>
      </c>
      <c r="K82" s="16">
        <v>0</v>
      </c>
      <c r="L82" s="16">
        <v>0</v>
      </c>
      <c r="M82" s="20">
        <v>0</v>
      </c>
      <c r="N82" s="58" t="str">
        <f t="shared" si="6"/>
        <v/>
      </c>
      <c r="O82" s="267">
        <f>IF('Rozpočet + Žádosti o změnu'!$ER$2="ano",'Rozpočet + Žádosti o změnu'!EL82,IF('Rozpočet + Žádosti o změnu'!$EF$2="ano",'Rozpočet + Žádosti o změnu'!DZ82,IF('Rozpočet + Žádosti o změnu'!$DT$2="ano",'Rozpočet + Žádosti o změnu'!DN82,IF('Rozpočet + Žádosti o změnu'!$DH$2="ano",'Rozpočet + Žádosti o změnu'!DB82,IF('Rozpočet + Žádosti o změnu'!$CV$2="ano",'Rozpočet + Žádosti o změnu'!CP82,IF('Rozpočet + Žádosti o změnu'!$CJ$2="ano",'Rozpočet + Žádosti o změnu'!CD82,IF('Rozpočet + Žádosti o změnu'!$BX$2="ano",'Rozpočet + Žádosti o změnu'!BR82,IF('Rozpočet + Žádosti o změnu'!$BL$2="ano",'Rozpočet + Žádosti o změnu'!BF82,IF('Rozpočet + Žádosti o změnu'!$AZ$2="ano",'Rozpočet + Žádosti o změnu'!AT82,IF('Rozpočet + Žádosti o změnu'!$AN$2="ano",'Rozpočet + Žádosti o změnu'!AH82,'Rozpočet + Žádosti o změnu'!H82))))))))))</f>
        <v>0</v>
      </c>
      <c r="P82" s="267">
        <f>IF('Rozpočet + Žádosti o změnu'!$ER$2="ano",'Rozpočet + Žádosti o změnu'!EM82,IF('Rozpočet + Žádosti o změnu'!$EF$2="ano",'Rozpočet + Žádosti o změnu'!EA82,IF('Rozpočet + Žádosti o změnu'!$DT$2="ano",'Rozpočet + Žádosti o změnu'!DO82,IF('Rozpočet + Žádosti o změnu'!$DH$2="ano",'Rozpočet + Žádosti o změnu'!DC82,IF('Rozpočet + Žádosti o změnu'!$CV$2="ano",'Rozpočet + Žádosti o změnu'!CQ82,IF('Rozpočet + Žádosti o změnu'!$CJ$2="ano",'Rozpočet + Žádosti o změnu'!CE82,IF('Rozpočet + Žádosti o změnu'!$BX$2="ano",'Rozpočet + Žádosti o změnu'!BS82,IF('Rozpočet + Žádosti o změnu'!$BL$2="ano",'Rozpočet + Žádosti o změnu'!BG82,IF('Rozpočet + Žádosti o změnu'!$AZ$2="ano",'Rozpočet + Žádosti o změnu'!AU82,IF('Rozpočet + Žádosti o změnu'!$AN$2="ano",'Rozpočet + Žádosti o změnu'!AI82,'Rozpočet + Žádosti o změnu'!I82))))))))))</f>
        <v>0</v>
      </c>
      <c r="Q82" s="267">
        <f>IF('Rozpočet + Žádosti o změnu'!$ER$2="ano",'Rozpočet + Žádosti o změnu'!EN82,IF('Rozpočet + Žádosti o změnu'!$EF$2="ano",'Rozpočet + Žádosti o změnu'!EB82,IF('Rozpočet + Žádosti o změnu'!$DT$2="ano",'Rozpočet + Žádosti o změnu'!DP82,IF('Rozpočet + Žádosti o změnu'!$DH$2="ano",'Rozpočet + Žádosti o změnu'!DD82,IF('Rozpočet + Žádosti o změnu'!$CV$2="ano",'Rozpočet + Žádosti o změnu'!CR82,IF('Rozpočet + Žádosti o změnu'!$CJ$2="ano",'Rozpočet + Žádosti o změnu'!CF82,IF('Rozpočet + Žádosti o změnu'!$BX$2="ano",'Rozpočet + Žádosti o změnu'!BT82,IF('Rozpočet + Žádosti o změnu'!$BL$2="ano",'Rozpočet + Žádosti o změnu'!BH82,IF('Rozpočet + Žádosti o změnu'!$AZ$2="ano",'Rozpočet + Žádosti o změnu'!AV82,IF('Rozpočet + Žádosti o změnu'!$AN$2="ano",'Rozpočet + Žádosti o změnu'!AJ82,'Rozpočet + Žádosti o změnu'!J82))))))))))</f>
        <v>0</v>
      </c>
      <c r="R82" s="267">
        <f>IF('Rozpočet + Žádosti o změnu'!$ER$2="ano",'Rozpočet + Žádosti o změnu'!EO82,IF('Rozpočet + Žádosti o změnu'!$EF$2="ano",'Rozpočet + Žádosti o změnu'!EC82,IF('Rozpočet + Žádosti o změnu'!$DT$2="ano",'Rozpočet + Žádosti o změnu'!DQ82,IF('Rozpočet + Žádosti o změnu'!$DH$2="ano",'Rozpočet + Žádosti o změnu'!DE82,IF('Rozpočet + Žádosti o změnu'!$CV$2="ano",'Rozpočet + Žádosti o změnu'!CS82,IF('Rozpočet + Žádosti o změnu'!$CJ$2="ano",'Rozpočet + Žádosti o změnu'!CG82,IF('Rozpočet + Žádosti o změnu'!$BX$2="ano",'Rozpočet + Žádosti o změnu'!BU82,IF('Rozpočet + Žádosti o změnu'!$BL$2="ano",'Rozpočet + Žádosti o změnu'!BI82,IF('Rozpočet + Žádosti o změnu'!$AZ$2="ano",'Rozpočet + Žádosti o změnu'!AW82,IF('Rozpočet + Žádosti o změnu'!$AN$2="ano",'Rozpočet + Žádosti o změnu'!AK82,'Rozpočet + Žádosti o změnu'!K82))))))))))</f>
        <v>0</v>
      </c>
      <c r="S82" s="267">
        <f>IF('Rozpočet + Žádosti o změnu'!$ER$2="ano",'Rozpočet + Žádosti o změnu'!EP82,IF('Rozpočet + Žádosti o změnu'!$EF$2="ano",'Rozpočet + Žádosti o změnu'!ED82,IF('Rozpočet + Žádosti o změnu'!$DT$2="ano",'Rozpočet + Žádosti o změnu'!DR82,IF('Rozpočet + Žádosti o změnu'!$DH$2="ano",'Rozpočet + Žádosti o změnu'!DF82,IF('Rozpočet + Žádosti o změnu'!$CV$2="ano",'Rozpočet + Žádosti o změnu'!CT82,IF('Rozpočet + Žádosti o změnu'!$CJ$2="ano",'Rozpočet + Žádosti o změnu'!CH82,IF('Rozpočet + Žádosti o změnu'!$BX$2="ano",'Rozpočet + Žádosti o změnu'!BV82,IF('Rozpočet + Žádosti o změnu'!$BL$2="ano",'Rozpočet + Žádosti o změnu'!BJ82,IF('Rozpočet + Žádosti o změnu'!$AZ$2="ano",'Rozpočet + Žádosti o změnu'!AX82,IF('Rozpočet + Žádosti o změnu'!$AN$2="ano",'Rozpočet + Žádosti o změnu'!AL82,'Rozpočet + Žádosti o změnu'!L82))))))))))</f>
        <v>0</v>
      </c>
      <c r="T82" s="267">
        <f>IF('Rozpočet + Žádosti o změnu'!$ER$2="ano",'Rozpočet + Žádosti o změnu'!EQ82,IF('Rozpočet + Žádosti o změnu'!$EF$2="ano",'Rozpočet + Žádosti o změnu'!EE82,IF('Rozpočet + Žádosti o změnu'!$DT$2="ano",'Rozpočet + Žádosti o změnu'!DS82,IF('Rozpočet + Žádosti o změnu'!$DH$2="ano",'Rozpočet + Žádosti o změnu'!DG82,IF('Rozpočet + Žádosti o změnu'!$CV$2="ano",'Rozpočet + Žádosti o změnu'!CU82,IF('Rozpočet + Žádosti o změnu'!$CJ$2="ano",'Rozpočet + Žádosti o změnu'!CI82,IF('Rozpočet + Žádosti o změnu'!$BX$2="ano",'Rozpočet + Žádosti o změnu'!BW82,IF('Rozpočet + Žádosti o změnu'!$BL$2="ano",'Rozpočet + Žádosti o změnu'!BK82,IF('Rozpočet + Žádosti o změnu'!$AZ$2="ano",'Rozpočet + Žádosti o změnu'!AY82,IF('Rozpočet + Žádosti o změnu'!$AN$2="ano",'Rozpočet + Žádosti o změnu'!AM82,'Rozpočet + Žádosti o změnu'!M82))))))))))</f>
        <v>0</v>
      </c>
      <c r="U82" s="267">
        <f>IF('Rozpočet + Žádosti o změnu'!$ER$2="ano",'Rozpočet + Žádosti o změnu'!ER82,IF('Rozpočet + Žádosti o změnu'!$EF$2="ano",'Rozpočet + Žádosti o změnu'!EF82,IF('Rozpočet + Žádosti o změnu'!$DT$2="ano",'Rozpočet + Žádosti o změnu'!DT82,IF('Rozpočet + Žádosti o změnu'!$DH$2="ano",'Rozpočet + Žádosti o změnu'!DH82,IF('Rozpočet + Žádosti o změnu'!$CV$2="ano",'Rozpočet + Žádosti o změnu'!CV82,IF('Rozpočet + Žádosti o změnu'!$CJ$2="ano",'Rozpočet + Žádosti o změnu'!CJ82,IF('Rozpočet + Žádosti o změnu'!$BX$2="ano",'Rozpočet + Žádosti o změnu'!BX82,IF('Rozpočet + Žádosti o změnu'!$BL$2="ano",'Rozpočet + Žádosti o změnu'!BL82,IF('Rozpočet + Žádosti o změnu'!$AZ$2="ano",'Rozpočet + Žádosti o změnu'!AZ82,IF('Rozpočet + Žádosti o změnu'!$AN$2="ano",'Rozpočet + Žádosti o změnu'!AN82,'Rozpočet + Žádosti o změnu'!N82))))))))))</f>
        <v>0</v>
      </c>
      <c r="W82" s="281">
        <f>IF('ZoR č. 1'!$D82="",0,'ZoR č. 1'!G82)+IF('ZoR č. 2'!$D82="",0,'ZoR č. 2'!G82)+IF('ZoR č. 3'!$D82="",0,'ZoR č. 3'!G82)+IF('ZoR č. 4'!$D82="",0,'ZoR č. 4'!G82)+IF('ZoR č. 5'!$D82="",0,'ZoR č. 5'!G82)+IF('ZoR č. 6'!$D82="",0,'ZoR č. 6'!G82)+IF('ZoR č. 7'!$D82="",0,'ZoR č. 7'!G82)+IF('ZoR č. 8'!$D82="",0,'ZoR č. 8'!G82)+IF('ZoR č. 9'!$D82="",0,'ZoR č. 9'!G82)+IF('ZoR č. 10'!$D82="",0,'ZoR č. 10'!G82)+IF(ZZoR!$D82="",0,ZZoR!G82)</f>
        <v>0</v>
      </c>
      <c r="X82" s="281">
        <f>IF('ZoR č. 1'!$D82="",0,'ZoR č. 1'!H82)+IF('ZoR č. 2'!$D82="",0,'ZoR č. 2'!H82)+IF('ZoR č. 3'!$D82="",0,'ZoR č. 3'!H82)+IF('ZoR č. 4'!$D82="",0,'ZoR č. 4'!H82)+IF('ZoR č. 5'!$D82="",0,'ZoR č. 5'!H82)+IF('ZoR č. 6'!$D82="",0,'ZoR č. 6'!H82)+IF('ZoR č. 7'!$D82="",0,'ZoR č. 7'!H82)+IF('ZoR č. 8'!$D82="",0,'ZoR č. 8'!H82)+IF('ZoR č. 9'!$D82="",0,'ZoR č. 9'!H82)+IF('ZoR č. 10'!$D82="",0,'ZoR č. 10'!H82)+IF(ZZoR!$D82="",0,ZZoR!H82)</f>
        <v>0</v>
      </c>
      <c r="Y82" s="281">
        <f>IF('ZoR č. 1'!$D82="",0,'ZoR č. 1'!I82)+IF('ZoR č. 2'!$D82="",0,'ZoR č. 2'!I82)+IF('ZoR č. 3'!$D82="",0,'ZoR č. 3'!I82)+IF('ZoR č. 4'!$D82="",0,'ZoR č. 4'!I82)+IF('ZoR č. 5'!$D82="",0,'ZoR č. 5'!I82)+IF('ZoR č. 6'!$D82="",0,'ZoR č. 6'!I82)+IF('ZoR č. 7'!$D82="",0,'ZoR č. 7'!I82)+IF('ZoR č. 8'!$D82="",0,'ZoR č. 8'!I82)+IF('ZoR č. 9'!$D82="",0,'ZoR č. 9'!I82)+IF('ZoR č. 10'!$D82="",0,'ZoR č. 10'!I82)+IF(ZZoR!$D82="",0,ZZoR!I82)</f>
        <v>0</v>
      </c>
      <c r="Z82" s="281">
        <f>IF('ZoR č. 1'!$D82="",0,'ZoR č. 1'!J82)+IF('ZoR č. 2'!$D82="",0,'ZoR č. 2'!J82)+IF('ZoR č. 3'!$D82="",0,'ZoR č. 3'!J82)+IF('ZoR č. 4'!$D82="",0,'ZoR č. 4'!J82)+IF('ZoR č. 5'!$D82="",0,'ZoR č. 5'!J82)+IF('ZoR č. 6'!$D82="",0,'ZoR č. 6'!J82)+IF('ZoR č. 7'!$D82="",0,'ZoR č. 7'!J82)+IF('ZoR č. 8'!$D82="",0,'ZoR č. 8'!J82)+IF('ZoR č. 9'!$D82="",0,'ZoR č. 9'!J82)+IF('ZoR č. 10'!$D82="",0,'ZoR č. 10'!J82)+IF(ZZoR!$D82="",0,ZZoR!J82)</f>
        <v>0</v>
      </c>
      <c r="AA82" s="281">
        <f>IF('ZoR č. 1'!$D82="",0,'ZoR č. 1'!K82)+IF('ZoR č. 2'!$D82="",0,'ZoR č. 2'!K82)+IF('ZoR č. 3'!$D82="",0,'ZoR č. 3'!K82)+IF('ZoR č. 4'!$D82="",0,'ZoR č. 4'!K82)+IF('ZoR č. 5'!$D82="",0,'ZoR č. 5'!K82)+IF('ZoR č. 6'!$D82="",0,'ZoR č. 6'!K82)+IF('ZoR č. 7'!$D82="",0,'ZoR č. 7'!K82)+IF('ZoR č. 8'!$D82="",0,'ZoR č. 8'!K82)+IF('ZoR č. 9'!$D82="",0,'ZoR č. 9'!K82)+IF('ZoR č. 10'!$D82="",0,'ZoR č. 10'!K82)+IF(ZZoR!$D82="",0,ZZoR!K82)</f>
        <v>0</v>
      </c>
      <c r="AB82" s="281">
        <f>IF('ZoR č. 1'!$D82="",0,'ZoR č. 1'!L82)+IF('ZoR č. 2'!$D82="",0,'ZoR č. 2'!L82)+IF('ZoR č. 3'!$D82="",0,'ZoR č. 3'!L82)+IF('ZoR č. 4'!$D82="",0,'ZoR č. 4'!L82)+IF('ZoR č. 5'!$D82="",0,'ZoR č. 5'!L82)+IF('ZoR č. 6'!$D82="",0,'ZoR č. 6'!L82)+IF('ZoR č. 7'!$D82="",0,'ZoR č. 7'!L82)+IF('ZoR č. 8'!$D82="",0,'ZoR č. 8'!L82)+IF('ZoR č. 9'!$D82="",0,'ZoR č. 9'!L82)+IF('ZoR č. 10'!$D82="",0,'ZoR č. 10'!L82)+IF(ZZoR!$D82="",0,ZZoR!L82)</f>
        <v>0</v>
      </c>
      <c r="AC82" s="281">
        <f>IF('ZoR č. 1'!$D82="",0,'ZoR č. 1'!M82)+IF('ZoR č. 2'!$D82="",0,'ZoR č. 2'!M82)+IF('ZoR č. 3'!$D82="",0,'ZoR č. 3'!M82)+IF('ZoR č. 4'!$D82="",0,'ZoR č. 4'!M82)+IF('ZoR č. 5'!$D82="",0,'ZoR č. 5'!M82)+IF('ZoR č. 6'!$D82="",0,'ZoR č. 6'!M82)+IF('ZoR č. 7'!$D82="",0,'ZoR č. 7'!M82)+IF('ZoR č. 8'!$D82="",0,'ZoR č. 8'!M82)+IF('ZoR č. 9'!$D82="",0,'ZoR č. 9'!M82)+IF('ZoR č. 10'!$D82="",0,'ZoR č. 10'!M82)+IF(ZZoR!$D82="",0,ZZoR!M82)</f>
        <v>0</v>
      </c>
      <c r="AE82" s="282" t="str">
        <f t="shared" si="7"/>
        <v/>
      </c>
    </row>
    <row r="83" spans="2:31" x14ac:dyDescent="0.25">
      <c r="B83" s="9" t="s">
        <v>216</v>
      </c>
      <c r="C83" s="98" t="str">
        <f>IF(COUNTA('Přehled partnerů'!C83:D83)&lt;&gt;2,"partner neuveden",IF('Přehled partnerů'!K83="ANO",'Přehled partnerů'!C83,"v tomto období nerelevantní"))</f>
        <v>partner neuveden</v>
      </c>
      <c r="D83" s="108" t="str">
        <f>IF(COUNTA('Přehled partnerů'!C83:D83)&lt;&gt;2,"",IF('Přehled partnerů'!K83="ANO",'Přehled partnerů'!D83,""))</f>
        <v/>
      </c>
      <c r="E83" s="21" t="str">
        <f t="shared" si="4"/>
        <v/>
      </c>
      <c r="F83" s="114" t="str">
        <f t="shared" si="5"/>
        <v/>
      </c>
      <c r="G83" s="125">
        <v>0</v>
      </c>
      <c r="H83" s="126">
        <v>0</v>
      </c>
      <c r="I83" s="126">
        <v>0</v>
      </c>
      <c r="J83" s="126">
        <v>0</v>
      </c>
      <c r="K83" s="16">
        <v>0</v>
      </c>
      <c r="L83" s="16">
        <v>0</v>
      </c>
      <c r="M83" s="20">
        <v>0</v>
      </c>
      <c r="N83" s="58" t="str">
        <f t="shared" si="6"/>
        <v/>
      </c>
      <c r="O83" s="267">
        <f>IF('Rozpočet + Žádosti o změnu'!$ER$2="ano",'Rozpočet + Žádosti o změnu'!EL83,IF('Rozpočet + Žádosti o změnu'!$EF$2="ano",'Rozpočet + Žádosti o změnu'!DZ83,IF('Rozpočet + Žádosti o změnu'!$DT$2="ano",'Rozpočet + Žádosti o změnu'!DN83,IF('Rozpočet + Žádosti o změnu'!$DH$2="ano",'Rozpočet + Žádosti o změnu'!DB83,IF('Rozpočet + Žádosti o změnu'!$CV$2="ano",'Rozpočet + Žádosti o změnu'!CP83,IF('Rozpočet + Žádosti o změnu'!$CJ$2="ano",'Rozpočet + Žádosti o změnu'!CD83,IF('Rozpočet + Žádosti o změnu'!$BX$2="ano",'Rozpočet + Žádosti o změnu'!BR83,IF('Rozpočet + Žádosti o změnu'!$BL$2="ano",'Rozpočet + Žádosti o změnu'!BF83,IF('Rozpočet + Žádosti o změnu'!$AZ$2="ano",'Rozpočet + Žádosti o změnu'!AT83,IF('Rozpočet + Žádosti o změnu'!$AN$2="ano",'Rozpočet + Žádosti o změnu'!AH83,'Rozpočet + Žádosti o změnu'!H83))))))))))</f>
        <v>0</v>
      </c>
      <c r="P83" s="267">
        <f>IF('Rozpočet + Žádosti o změnu'!$ER$2="ano",'Rozpočet + Žádosti o změnu'!EM83,IF('Rozpočet + Žádosti o změnu'!$EF$2="ano",'Rozpočet + Žádosti o změnu'!EA83,IF('Rozpočet + Žádosti o změnu'!$DT$2="ano",'Rozpočet + Žádosti o změnu'!DO83,IF('Rozpočet + Žádosti o změnu'!$DH$2="ano",'Rozpočet + Žádosti o změnu'!DC83,IF('Rozpočet + Žádosti o změnu'!$CV$2="ano",'Rozpočet + Žádosti o změnu'!CQ83,IF('Rozpočet + Žádosti o změnu'!$CJ$2="ano",'Rozpočet + Žádosti o změnu'!CE83,IF('Rozpočet + Žádosti o změnu'!$BX$2="ano",'Rozpočet + Žádosti o změnu'!BS83,IF('Rozpočet + Žádosti o změnu'!$BL$2="ano",'Rozpočet + Žádosti o změnu'!BG83,IF('Rozpočet + Žádosti o změnu'!$AZ$2="ano",'Rozpočet + Žádosti o změnu'!AU83,IF('Rozpočet + Žádosti o změnu'!$AN$2="ano",'Rozpočet + Žádosti o změnu'!AI83,'Rozpočet + Žádosti o změnu'!I83))))))))))</f>
        <v>0</v>
      </c>
      <c r="Q83" s="267">
        <f>IF('Rozpočet + Žádosti o změnu'!$ER$2="ano",'Rozpočet + Žádosti o změnu'!EN83,IF('Rozpočet + Žádosti o změnu'!$EF$2="ano",'Rozpočet + Žádosti o změnu'!EB83,IF('Rozpočet + Žádosti o změnu'!$DT$2="ano",'Rozpočet + Žádosti o změnu'!DP83,IF('Rozpočet + Žádosti o změnu'!$DH$2="ano",'Rozpočet + Žádosti o změnu'!DD83,IF('Rozpočet + Žádosti o změnu'!$CV$2="ano",'Rozpočet + Žádosti o změnu'!CR83,IF('Rozpočet + Žádosti o změnu'!$CJ$2="ano",'Rozpočet + Žádosti o změnu'!CF83,IF('Rozpočet + Žádosti o změnu'!$BX$2="ano",'Rozpočet + Žádosti o změnu'!BT83,IF('Rozpočet + Žádosti o změnu'!$BL$2="ano",'Rozpočet + Žádosti o změnu'!BH83,IF('Rozpočet + Žádosti o změnu'!$AZ$2="ano",'Rozpočet + Žádosti o změnu'!AV83,IF('Rozpočet + Žádosti o změnu'!$AN$2="ano",'Rozpočet + Žádosti o změnu'!AJ83,'Rozpočet + Žádosti o změnu'!J83))))))))))</f>
        <v>0</v>
      </c>
      <c r="R83" s="267">
        <f>IF('Rozpočet + Žádosti o změnu'!$ER$2="ano",'Rozpočet + Žádosti o změnu'!EO83,IF('Rozpočet + Žádosti o změnu'!$EF$2="ano",'Rozpočet + Žádosti o změnu'!EC83,IF('Rozpočet + Žádosti o změnu'!$DT$2="ano",'Rozpočet + Žádosti o změnu'!DQ83,IF('Rozpočet + Žádosti o změnu'!$DH$2="ano",'Rozpočet + Žádosti o změnu'!DE83,IF('Rozpočet + Žádosti o změnu'!$CV$2="ano",'Rozpočet + Žádosti o změnu'!CS83,IF('Rozpočet + Žádosti o změnu'!$CJ$2="ano",'Rozpočet + Žádosti o změnu'!CG83,IF('Rozpočet + Žádosti o změnu'!$BX$2="ano",'Rozpočet + Žádosti o změnu'!BU83,IF('Rozpočet + Žádosti o změnu'!$BL$2="ano",'Rozpočet + Žádosti o změnu'!BI83,IF('Rozpočet + Žádosti o změnu'!$AZ$2="ano",'Rozpočet + Žádosti o změnu'!AW83,IF('Rozpočet + Žádosti o změnu'!$AN$2="ano",'Rozpočet + Žádosti o změnu'!AK83,'Rozpočet + Žádosti o změnu'!K83))))))))))</f>
        <v>0</v>
      </c>
      <c r="S83" s="267">
        <f>IF('Rozpočet + Žádosti o změnu'!$ER$2="ano",'Rozpočet + Žádosti o změnu'!EP83,IF('Rozpočet + Žádosti o změnu'!$EF$2="ano",'Rozpočet + Žádosti o změnu'!ED83,IF('Rozpočet + Žádosti o změnu'!$DT$2="ano",'Rozpočet + Žádosti o změnu'!DR83,IF('Rozpočet + Žádosti o změnu'!$DH$2="ano",'Rozpočet + Žádosti o změnu'!DF83,IF('Rozpočet + Žádosti o změnu'!$CV$2="ano",'Rozpočet + Žádosti o změnu'!CT83,IF('Rozpočet + Žádosti o změnu'!$CJ$2="ano",'Rozpočet + Žádosti o změnu'!CH83,IF('Rozpočet + Žádosti o změnu'!$BX$2="ano",'Rozpočet + Žádosti o změnu'!BV83,IF('Rozpočet + Žádosti o změnu'!$BL$2="ano",'Rozpočet + Žádosti o změnu'!BJ83,IF('Rozpočet + Žádosti o změnu'!$AZ$2="ano",'Rozpočet + Žádosti o změnu'!AX83,IF('Rozpočet + Žádosti o změnu'!$AN$2="ano",'Rozpočet + Žádosti o změnu'!AL83,'Rozpočet + Žádosti o změnu'!L83))))))))))</f>
        <v>0</v>
      </c>
      <c r="T83" s="267">
        <f>IF('Rozpočet + Žádosti o změnu'!$ER$2="ano",'Rozpočet + Žádosti o změnu'!EQ83,IF('Rozpočet + Žádosti o změnu'!$EF$2="ano",'Rozpočet + Žádosti o změnu'!EE83,IF('Rozpočet + Žádosti o změnu'!$DT$2="ano",'Rozpočet + Žádosti o změnu'!DS83,IF('Rozpočet + Žádosti o změnu'!$DH$2="ano",'Rozpočet + Žádosti o změnu'!DG83,IF('Rozpočet + Žádosti o změnu'!$CV$2="ano",'Rozpočet + Žádosti o změnu'!CU83,IF('Rozpočet + Žádosti o změnu'!$CJ$2="ano",'Rozpočet + Žádosti o změnu'!CI83,IF('Rozpočet + Žádosti o změnu'!$BX$2="ano",'Rozpočet + Žádosti o změnu'!BW83,IF('Rozpočet + Žádosti o změnu'!$BL$2="ano",'Rozpočet + Žádosti o změnu'!BK83,IF('Rozpočet + Žádosti o změnu'!$AZ$2="ano",'Rozpočet + Žádosti o změnu'!AY83,IF('Rozpočet + Žádosti o změnu'!$AN$2="ano",'Rozpočet + Žádosti o změnu'!AM83,'Rozpočet + Žádosti o změnu'!M83))))))))))</f>
        <v>0</v>
      </c>
      <c r="U83" s="267">
        <f>IF('Rozpočet + Žádosti o změnu'!$ER$2="ano",'Rozpočet + Žádosti o změnu'!ER83,IF('Rozpočet + Žádosti o změnu'!$EF$2="ano",'Rozpočet + Žádosti o změnu'!EF83,IF('Rozpočet + Žádosti o změnu'!$DT$2="ano",'Rozpočet + Žádosti o změnu'!DT83,IF('Rozpočet + Žádosti o změnu'!$DH$2="ano",'Rozpočet + Žádosti o změnu'!DH83,IF('Rozpočet + Žádosti o změnu'!$CV$2="ano",'Rozpočet + Žádosti o změnu'!CV83,IF('Rozpočet + Žádosti o změnu'!$CJ$2="ano",'Rozpočet + Žádosti o změnu'!CJ83,IF('Rozpočet + Žádosti o změnu'!$BX$2="ano",'Rozpočet + Žádosti o změnu'!BX83,IF('Rozpočet + Žádosti o změnu'!$BL$2="ano",'Rozpočet + Žádosti o změnu'!BL83,IF('Rozpočet + Žádosti o změnu'!$AZ$2="ano",'Rozpočet + Žádosti o změnu'!AZ83,IF('Rozpočet + Žádosti o změnu'!$AN$2="ano",'Rozpočet + Žádosti o změnu'!AN83,'Rozpočet + Žádosti o změnu'!N83))))))))))</f>
        <v>0</v>
      </c>
      <c r="W83" s="281">
        <f>IF('ZoR č. 1'!$D83="",0,'ZoR č. 1'!G83)+IF('ZoR č. 2'!$D83="",0,'ZoR č. 2'!G83)+IF('ZoR č. 3'!$D83="",0,'ZoR č. 3'!G83)+IF('ZoR č. 4'!$D83="",0,'ZoR č. 4'!G83)+IF('ZoR č. 5'!$D83="",0,'ZoR č. 5'!G83)+IF('ZoR č. 6'!$D83="",0,'ZoR č. 6'!G83)+IF('ZoR č. 7'!$D83="",0,'ZoR č. 7'!G83)+IF('ZoR č. 8'!$D83="",0,'ZoR č. 8'!G83)+IF('ZoR č. 9'!$D83="",0,'ZoR č. 9'!G83)+IF('ZoR č. 10'!$D83="",0,'ZoR č. 10'!G83)+IF(ZZoR!$D83="",0,ZZoR!G83)</f>
        <v>0</v>
      </c>
      <c r="X83" s="281">
        <f>IF('ZoR č. 1'!$D83="",0,'ZoR č. 1'!H83)+IF('ZoR č. 2'!$D83="",0,'ZoR č. 2'!H83)+IF('ZoR č. 3'!$D83="",0,'ZoR č. 3'!H83)+IF('ZoR č. 4'!$D83="",0,'ZoR č. 4'!H83)+IF('ZoR č. 5'!$D83="",0,'ZoR č. 5'!H83)+IF('ZoR č. 6'!$D83="",0,'ZoR č. 6'!H83)+IF('ZoR č. 7'!$D83="",0,'ZoR č. 7'!H83)+IF('ZoR č. 8'!$D83="",0,'ZoR č. 8'!H83)+IF('ZoR č. 9'!$D83="",0,'ZoR č. 9'!H83)+IF('ZoR č. 10'!$D83="",0,'ZoR č. 10'!H83)+IF(ZZoR!$D83="",0,ZZoR!H83)</f>
        <v>0</v>
      </c>
      <c r="Y83" s="281">
        <f>IF('ZoR č. 1'!$D83="",0,'ZoR č. 1'!I83)+IF('ZoR č. 2'!$D83="",0,'ZoR č. 2'!I83)+IF('ZoR č. 3'!$D83="",0,'ZoR č. 3'!I83)+IF('ZoR č. 4'!$D83="",0,'ZoR č. 4'!I83)+IF('ZoR č. 5'!$D83="",0,'ZoR č. 5'!I83)+IF('ZoR č. 6'!$D83="",0,'ZoR č. 6'!I83)+IF('ZoR č. 7'!$D83="",0,'ZoR č. 7'!I83)+IF('ZoR č. 8'!$D83="",0,'ZoR č. 8'!I83)+IF('ZoR č. 9'!$D83="",0,'ZoR č. 9'!I83)+IF('ZoR č. 10'!$D83="",0,'ZoR č. 10'!I83)+IF(ZZoR!$D83="",0,ZZoR!I83)</f>
        <v>0</v>
      </c>
      <c r="Z83" s="281">
        <f>IF('ZoR č. 1'!$D83="",0,'ZoR č. 1'!J83)+IF('ZoR č. 2'!$D83="",0,'ZoR č. 2'!J83)+IF('ZoR č. 3'!$D83="",0,'ZoR č. 3'!J83)+IF('ZoR č. 4'!$D83="",0,'ZoR č. 4'!J83)+IF('ZoR č. 5'!$D83="",0,'ZoR č. 5'!J83)+IF('ZoR č. 6'!$D83="",0,'ZoR č. 6'!J83)+IF('ZoR č. 7'!$D83="",0,'ZoR č. 7'!J83)+IF('ZoR č. 8'!$D83="",0,'ZoR č. 8'!J83)+IF('ZoR č. 9'!$D83="",0,'ZoR č. 9'!J83)+IF('ZoR č. 10'!$D83="",0,'ZoR č. 10'!J83)+IF(ZZoR!$D83="",0,ZZoR!J83)</f>
        <v>0</v>
      </c>
      <c r="AA83" s="281">
        <f>IF('ZoR č. 1'!$D83="",0,'ZoR č. 1'!K83)+IF('ZoR č. 2'!$D83="",0,'ZoR č. 2'!K83)+IF('ZoR č. 3'!$D83="",0,'ZoR č. 3'!K83)+IF('ZoR č. 4'!$D83="",0,'ZoR č. 4'!K83)+IF('ZoR č. 5'!$D83="",0,'ZoR č. 5'!K83)+IF('ZoR č. 6'!$D83="",0,'ZoR č. 6'!K83)+IF('ZoR č. 7'!$D83="",0,'ZoR č. 7'!K83)+IF('ZoR č. 8'!$D83="",0,'ZoR č. 8'!K83)+IF('ZoR č. 9'!$D83="",0,'ZoR č. 9'!K83)+IF('ZoR č. 10'!$D83="",0,'ZoR č. 10'!K83)+IF(ZZoR!$D83="",0,ZZoR!K83)</f>
        <v>0</v>
      </c>
      <c r="AB83" s="281">
        <f>IF('ZoR č. 1'!$D83="",0,'ZoR č. 1'!L83)+IF('ZoR č. 2'!$D83="",0,'ZoR č. 2'!L83)+IF('ZoR č. 3'!$D83="",0,'ZoR č. 3'!L83)+IF('ZoR č. 4'!$D83="",0,'ZoR č. 4'!L83)+IF('ZoR č. 5'!$D83="",0,'ZoR č. 5'!L83)+IF('ZoR č. 6'!$D83="",0,'ZoR č. 6'!L83)+IF('ZoR č. 7'!$D83="",0,'ZoR č. 7'!L83)+IF('ZoR č. 8'!$D83="",0,'ZoR č. 8'!L83)+IF('ZoR č. 9'!$D83="",0,'ZoR č. 9'!L83)+IF('ZoR č. 10'!$D83="",0,'ZoR č. 10'!L83)+IF(ZZoR!$D83="",0,ZZoR!L83)</f>
        <v>0</v>
      </c>
      <c r="AC83" s="281">
        <f>IF('ZoR č. 1'!$D83="",0,'ZoR č. 1'!M83)+IF('ZoR č. 2'!$D83="",0,'ZoR č. 2'!M83)+IF('ZoR č. 3'!$D83="",0,'ZoR č. 3'!M83)+IF('ZoR č. 4'!$D83="",0,'ZoR č. 4'!M83)+IF('ZoR č. 5'!$D83="",0,'ZoR č. 5'!M83)+IF('ZoR č. 6'!$D83="",0,'ZoR č. 6'!M83)+IF('ZoR č. 7'!$D83="",0,'ZoR č. 7'!M83)+IF('ZoR č. 8'!$D83="",0,'ZoR č. 8'!M83)+IF('ZoR č. 9'!$D83="",0,'ZoR č. 9'!M83)+IF('ZoR č. 10'!$D83="",0,'ZoR č. 10'!M83)+IF(ZZoR!$D83="",0,ZZoR!M83)</f>
        <v>0</v>
      </c>
      <c r="AE83" s="282" t="str">
        <f t="shared" si="7"/>
        <v/>
      </c>
    </row>
    <row r="84" spans="2:31" x14ac:dyDescent="0.25">
      <c r="B84" s="9" t="s">
        <v>217</v>
      </c>
      <c r="C84" s="98" t="str">
        <f>IF(COUNTA('Přehled partnerů'!C84:D84)&lt;&gt;2,"partner neuveden",IF('Přehled partnerů'!K84="ANO",'Přehled partnerů'!C84,"v tomto období nerelevantní"))</f>
        <v>partner neuveden</v>
      </c>
      <c r="D84" s="108" t="str">
        <f>IF(COUNTA('Přehled partnerů'!C84:D84)&lt;&gt;2,"",IF('Přehled partnerů'!K84="ANO",'Přehled partnerů'!D84,""))</f>
        <v/>
      </c>
      <c r="E84" s="21" t="str">
        <f t="shared" si="4"/>
        <v/>
      </c>
      <c r="F84" s="114" t="str">
        <f t="shared" si="5"/>
        <v/>
      </c>
      <c r="G84" s="125">
        <v>0</v>
      </c>
      <c r="H84" s="126">
        <v>0</v>
      </c>
      <c r="I84" s="126">
        <v>0</v>
      </c>
      <c r="J84" s="126">
        <v>0</v>
      </c>
      <c r="K84" s="16">
        <v>0</v>
      </c>
      <c r="L84" s="16">
        <v>0</v>
      </c>
      <c r="M84" s="20">
        <v>0</v>
      </c>
      <c r="N84" s="58" t="str">
        <f t="shared" si="6"/>
        <v/>
      </c>
      <c r="O84" s="267">
        <f>IF('Rozpočet + Žádosti o změnu'!$ER$2="ano",'Rozpočet + Žádosti o změnu'!EL84,IF('Rozpočet + Žádosti o změnu'!$EF$2="ano",'Rozpočet + Žádosti o změnu'!DZ84,IF('Rozpočet + Žádosti o změnu'!$DT$2="ano",'Rozpočet + Žádosti o změnu'!DN84,IF('Rozpočet + Žádosti o změnu'!$DH$2="ano",'Rozpočet + Žádosti o změnu'!DB84,IF('Rozpočet + Žádosti o změnu'!$CV$2="ano",'Rozpočet + Žádosti o změnu'!CP84,IF('Rozpočet + Žádosti o změnu'!$CJ$2="ano",'Rozpočet + Žádosti o změnu'!CD84,IF('Rozpočet + Žádosti o změnu'!$BX$2="ano",'Rozpočet + Žádosti o změnu'!BR84,IF('Rozpočet + Žádosti o změnu'!$BL$2="ano",'Rozpočet + Žádosti o změnu'!BF84,IF('Rozpočet + Žádosti o změnu'!$AZ$2="ano",'Rozpočet + Žádosti o změnu'!AT84,IF('Rozpočet + Žádosti o změnu'!$AN$2="ano",'Rozpočet + Žádosti o změnu'!AH84,'Rozpočet + Žádosti o změnu'!H84))))))))))</f>
        <v>0</v>
      </c>
      <c r="P84" s="267">
        <f>IF('Rozpočet + Žádosti o změnu'!$ER$2="ano",'Rozpočet + Žádosti o změnu'!EM84,IF('Rozpočet + Žádosti o změnu'!$EF$2="ano",'Rozpočet + Žádosti o změnu'!EA84,IF('Rozpočet + Žádosti o změnu'!$DT$2="ano",'Rozpočet + Žádosti o změnu'!DO84,IF('Rozpočet + Žádosti o změnu'!$DH$2="ano",'Rozpočet + Žádosti o změnu'!DC84,IF('Rozpočet + Žádosti o změnu'!$CV$2="ano",'Rozpočet + Žádosti o změnu'!CQ84,IF('Rozpočet + Žádosti o změnu'!$CJ$2="ano",'Rozpočet + Žádosti o změnu'!CE84,IF('Rozpočet + Žádosti o změnu'!$BX$2="ano",'Rozpočet + Žádosti o změnu'!BS84,IF('Rozpočet + Žádosti o změnu'!$BL$2="ano",'Rozpočet + Žádosti o změnu'!BG84,IF('Rozpočet + Žádosti o změnu'!$AZ$2="ano",'Rozpočet + Žádosti o změnu'!AU84,IF('Rozpočet + Žádosti o změnu'!$AN$2="ano",'Rozpočet + Žádosti o změnu'!AI84,'Rozpočet + Žádosti o změnu'!I84))))))))))</f>
        <v>0</v>
      </c>
      <c r="Q84" s="267">
        <f>IF('Rozpočet + Žádosti o změnu'!$ER$2="ano",'Rozpočet + Žádosti o změnu'!EN84,IF('Rozpočet + Žádosti o změnu'!$EF$2="ano",'Rozpočet + Žádosti o změnu'!EB84,IF('Rozpočet + Žádosti o změnu'!$DT$2="ano",'Rozpočet + Žádosti o změnu'!DP84,IF('Rozpočet + Žádosti o změnu'!$DH$2="ano",'Rozpočet + Žádosti o změnu'!DD84,IF('Rozpočet + Žádosti o změnu'!$CV$2="ano",'Rozpočet + Žádosti o změnu'!CR84,IF('Rozpočet + Žádosti o změnu'!$CJ$2="ano",'Rozpočet + Žádosti o změnu'!CF84,IF('Rozpočet + Žádosti o změnu'!$BX$2="ano",'Rozpočet + Žádosti o změnu'!BT84,IF('Rozpočet + Žádosti o změnu'!$BL$2="ano",'Rozpočet + Žádosti o změnu'!BH84,IF('Rozpočet + Žádosti o změnu'!$AZ$2="ano",'Rozpočet + Žádosti o změnu'!AV84,IF('Rozpočet + Žádosti o změnu'!$AN$2="ano",'Rozpočet + Žádosti o změnu'!AJ84,'Rozpočet + Žádosti o změnu'!J84))))))))))</f>
        <v>0</v>
      </c>
      <c r="R84" s="267">
        <f>IF('Rozpočet + Žádosti o změnu'!$ER$2="ano",'Rozpočet + Žádosti o změnu'!EO84,IF('Rozpočet + Žádosti o změnu'!$EF$2="ano",'Rozpočet + Žádosti o změnu'!EC84,IF('Rozpočet + Žádosti o změnu'!$DT$2="ano",'Rozpočet + Žádosti o změnu'!DQ84,IF('Rozpočet + Žádosti o změnu'!$DH$2="ano",'Rozpočet + Žádosti o změnu'!DE84,IF('Rozpočet + Žádosti o změnu'!$CV$2="ano",'Rozpočet + Žádosti o změnu'!CS84,IF('Rozpočet + Žádosti o změnu'!$CJ$2="ano",'Rozpočet + Žádosti o změnu'!CG84,IF('Rozpočet + Žádosti o změnu'!$BX$2="ano",'Rozpočet + Žádosti o změnu'!BU84,IF('Rozpočet + Žádosti o změnu'!$BL$2="ano",'Rozpočet + Žádosti o změnu'!BI84,IF('Rozpočet + Žádosti o změnu'!$AZ$2="ano",'Rozpočet + Žádosti o změnu'!AW84,IF('Rozpočet + Žádosti o změnu'!$AN$2="ano",'Rozpočet + Žádosti o změnu'!AK84,'Rozpočet + Žádosti o změnu'!K84))))))))))</f>
        <v>0</v>
      </c>
      <c r="S84" s="267">
        <f>IF('Rozpočet + Žádosti o změnu'!$ER$2="ano",'Rozpočet + Žádosti o změnu'!EP84,IF('Rozpočet + Žádosti o změnu'!$EF$2="ano",'Rozpočet + Žádosti o změnu'!ED84,IF('Rozpočet + Žádosti o změnu'!$DT$2="ano",'Rozpočet + Žádosti o změnu'!DR84,IF('Rozpočet + Žádosti o změnu'!$DH$2="ano",'Rozpočet + Žádosti o změnu'!DF84,IF('Rozpočet + Žádosti o změnu'!$CV$2="ano",'Rozpočet + Žádosti o změnu'!CT84,IF('Rozpočet + Žádosti o změnu'!$CJ$2="ano",'Rozpočet + Žádosti o změnu'!CH84,IF('Rozpočet + Žádosti o změnu'!$BX$2="ano",'Rozpočet + Žádosti o změnu'!BV84,IF('Rozpočet + Žádosti o změnu'!$BL$2="ano",'Rozpočet + Žádosti o změnu'!BJ84,IF('Rozpočet + Žádosti o změnu'!$AZ$2="ano",'Rozpočet + Žádosti o změnu'!AX84,IF('Rozpočet + Žádosti o změnu'!$AN$2="ano",'Rozpočet + Žádosti o změnu'!AL84,'Rozpočet + Žádosti o změnu'!L84))))))))))</f>
        <v>0</v>
      </c>
      <c r="T84" s="267">
        <f>IF('Rozpočet + Žádosti o změnu'!$ER$2="ano",'Rozpočet + Žádosti o změnu'!EQ84,IF('Rozpočet + Žádosti o změnu'!$EF$2="ano",'Rozpočet + Žádosti o změnu'!EE84,IF('Rozpočet + Žádosti o změnu'!$DT$2="ano",'Rozpočet + Žádosti o změnu'!DS84,IF('Rozpočet + Žádosti o změnu'!$DH$2="ano",'Rozpočet + Žádosti o změnu'!DG84,IF('Rozpočet + Žádosti o změnu'!$CV$2="ano",'Rozpočet + Žádosti o změnu'!CU84,IF('Rozpočet + Žádosti o změnu'!$CJ$2="ano",'Rozpočet + Žádosti o změnu'!CI84,IF('Rozpočet + Žádosti o změnu'!$BX$2="ano",'Rozpočet + Žádosti o změnu'!BW84,IF('Rozpočet + Žádosti o změnu'!$BL$2="ano",'Rozpočet + Žádosti o změnu'!BK84,IF('Rozpočet + Žádosti o změnu'!$AZ$2="ano",'Rozpočet + Žádosti o změnu'!AY84,IF('Rozpočet + Žádosti o změnu'!$AN$2="ano",'Rozpočet + Žádosti o změnu'!AM84,'Rozpočet + Žádosti o změnu'!M84))))))))))</f>
        <v>0</v>
      </c>
      <c r="U84" s="267">
        <f>IF('Rozpočet + Žádosti o změnu'!$ER$2="ano",'Rozpočet + Žádosti o změnu'!ER84,IF('Rozpočet + Žádosti o změnu'!$EF$2="ano",'Rozpočet + Žádosti o změnu'!EF84,IF('Rozpočet + Žádosti o změnu'!$DT$2="ano",'Rozpočet + Žádosti o změnu'!DT84,IF('Rozpočet + Žádosti o změnu'!$DH$2="ano",'Rozpočet + Žádosti o změnu'!DH84,IF('Rozpočet + Žádosti o změnu'!$CV$2="ano",'Rozpočet + Žádosti o změnu'!CV84,IF('Rozpočet + Žádosti o změnu'!$CJ$2="ano",'Rozpočet + Žádosti o změnu'!CJ84,IF('Rozpočet + Žádosti o změnu'!$BX$2="ano",'Rozpočet + Žádosti o změnu'!BX84,IF('Rozpočet + Žádosti o změnu'!$BL$2="ano",'Rozpočet + Žádosti o změnu'!BL84,IF('Rozpočet + Žádosti o změnu'!$AZ$2="ano",'Rozpočet + Žádosti o změnu'!AZ84,IF('Rozpočet + Žádosti o změnu'!$AN$2="ano",'Rozpočet + Žádosti o změnu'!AN84,'Rozpočet + Žádosti o změnu'!N84))))))))))</f>
        <v>0</v>
      </c>
      <c r="W84" s="281">
        <f>IF('ZoR č. 1'!$D84="",0,'ZoR č. 1'!G84)+IF('ZoR č. 2'!$D84="",0,'ZoR č. 2'!G84)+IF('ZoR č. 3'!$D84="",0,'ZoR č. 3'!G84)+IF('ZoR č. 4'!$D84="",0,'ZoR č. 4'!G84)+IF('ZoR č. 5'!$D84="",0,'ZoR č. 5'!G84)+IF('ZoR č. 6'!$D84="",0,'ZoR č. 6'!G84)+IF('ZoR č. 7'!$D84="",0,'ZoR č. 7'!G84)+IF('ZoR č. 8'!$D84="",0,'ZoR č. 8'!G84)+IF('ZoR č. 9'!$D84="",0,'ZoR č. 9'!G84)+IF('ZoR č. 10'!$D84="",0,'ZoR č. 10'!G84)+IF(ZZoR!$D84="",0,ZZoR!G84)</f>
        <v>0</v>
      </c>
      <c r="X84" s="281">
        <f>IF('ZoR č. 1'!$D84="",0,'ZoR č. 1'!H84)+IF('ZoR č. 2'!$D84="",0,'ZoR č. 2'!H84)+IF('ZoR č. 3'!$D84="",0,'ZoR č. 3'!H84)+IF('ZoR č. 4'!$D84="",0,'ZoR č. 4'!H84)+IF('ZoR č. 5'!$D84="",0,'ZoR č. 5'!H84)+IF('ZoR č. 6'!$D84="",0,'ZoR č. 6'!H84)+IF('ZoR č. 7'!$D84="",0,'ZoR č. 7'!H84)+IF('ZoR č. 8'!$D84="",0,'ZoR č. 8'!H84)+IF('ZoR č. 9'!$D84="",0,'ZoR č. 9'!H84)+IF('ZoR č. 10'!$D84="",0,'ZoR č. 10'!H84)+IF(ZZoR!$D84="",0,ZZoR!H84)</f>
        <v>0</v>
      </c>
      <c r="Y84" s="281">
        <f>IF('ZoR č. 1'!$D84="",0,'ZoR č. 1'!I84)+IF('ZoR č. 2'!$D84="",0,'ZoR č. 2'!I84)+IF('ZoR č. 3'!$D84="",0,'ZoR č. 3'!I84)+IF('ZoR č. 4'!$D84="",0,'ZoR č. 4'!I84)+IF('ZoR č. 5'!$D84="",0,'ZoR č. 5'!I84)+IF('ZoR č. 6'!$D84="",0,'ZoR č. 6'!I84)+IF('ZoR č. 7'!$D84="",0,'ZoR č. 7'!I84)+IF('ZoR č. 8'!$D84="",0,'ZoR č. 8'!I84)+IF('ZoR č. 9'!$D84="",0,'ZoR č. 9'!I84)+IF('ZoR č. 10'!$D84="",0,'ZoR č. 10'!I84)+IF(ZZoR!$D84="",0,ZZoR!I84)</f>
        <v>0</v>
      </c>
      <c r="Z84" s="281">
        <f>IF('ZoR č. 1'!$D84="",0,'ZoR č. 1'!J84)+IF('ZoR č. 2'!$D84="",0,'ZoR č. 2'!J84)+IF('ZoR č. 3'!$D84="",0,'ZoR č. 3'!J84)+IF('ZoR č. 4'!$D84="",0,'ZoR č. 4'!J84)+IF('ZoR č. 5'!$D84="",0,'ZoR č. 5'!J84)+IF('ZoR č. 6'!$D84="",0,'ZoR č. 6'!J84)+IF('ZoR č. 7'!$D84="",0,'ZoR č. 7'!J84)+IF('ZoR č. 8'!$D84="",0,'ZoR č. 8'!J84)+IF('ZoR č. 9'!$D84="",0,'ZoR č. 9'!J84)+IF('ZoR č. 10'!$D84="",0,'ZoR č. 10'!J84)+IF(ZZoR!$D84="",0,ZZoR!J84)</f>
        <v>0</v>
      </c>
      <c r="AA84" s="281">
        <f>IF('ZoR č. 1'!$D84="",0,'ZoR č. 1'!K84)+IF('ZoR č. 2'!$D84="",0,'ZoR č. 2'!K84)+IF('ZoR č. 3'!$D84="",0,'ZoR č. 3'!K84)+IF('ZoR č. 4'!$D84="",0,'ZoR č. 4'!K84)+IF('ZoR č. 5'!$D84="",0,'ZoR č. 5'!K84)+IF('ZoR č. 6'!$D84="",0,'ZoR č. 6'!K84)+IF('ZoR č. 7'!$D84="",0,'ZoR č. 7'!K84)+IF('ZoR č. 8'!$D84="",0,'ZoR č. 8'!K84)+IF('ZoR č. 9'!$D84="",0,'ZoR č. 9'!K84)+IF('ZoR č. 10'!$D84="",0,'ZoR č. 10'!K84)+IF(ZZoR!$D84="",0,ZZoR!K84)</f>
        <v>0</v>
      </c>
      <c r="AB84" s="281">
        <f>IF('ZoR č. 1'!$D84="",0,'ZoR č. 1'!L84)+IF('ZoR č. 2'!$D84="",0,'ZoR č. 2'!L84)+IF('ZoR č. 3'!$D84="",0,'ZoR č. 3'!L84)+IF('ZoR č. 4'!$D84="",0,'ZoR č. 4'!L84)+IF('ZoR č. 5'!$D84="",0,'ZoR č. 5'!L84)+IF('ZoR č. 6'!$D84="",0,'ZoR č. 6'!L84)+IF('ZoR č. 7'!$D84="",0,'ZoR č. 7'!L84)+IF('ZoR č. 8'!$D84="",0,'ZoR č. 8'!L84)+IF('ZoR č. 9'!$D84="",0,'ZoR č. 9'!L84)+IF('ZoR č. 10'!$D84="",0,'ZoR č. 10'!L84)+IF(ZZoR!$D84="",0,ZZoR!L84)</f>
        <v>0</v>
      </c>
      <c r="AC84" s="281">
        <f>IF('ZoR č. 1'!$D84="",0,'ZoR č. 1'!M84)+IF('ZoR č. 2'!$D84="",0,'ZoR č. 2'!M84)+IF('ZoR č. 3'!$D84="",0,'ZoR č. 3'!M84)+IF('ZoR č. 4'!$D84="",0,'ZoR č. 4'!M84)+IF('ZoR č. 5'!$D84="",0,'ZoR č. 5'!M84)+IF('ZoR č. 6'!$D84="",0,'ZoR č. 6'!M84)+IF('ZoR č. 7'!$D84="",0,'ZoR č. 7'!M84)+IF('ZoR č. 8'!$D84="",0,'ZoR č. 8'!M84)+IF('ZoR č. 9'!$D84="",0,'ZoR č. 9'!M84)+IF('ZoR č. 10'!$D84="",0,'ZoR č. 10'!M84)+IF(ZZoR!$D84="",0,ZZoR!M84)</f>
        <v>0</v>
      </c>
      <c r="AE84" s="282" t="str">
        <f t="shared" si="7"/>
        <v/>
      </c>
    </row>
    <row r="85" spans="2:31" x14ac:dyDescent="0.25">
      <c r="B85" s="9" t="s">
        <v>218</v>
      </c>
      <c r="C85" s="98" t="str">
        <f>IF(COUNTA('Přehled partnerů'!C85:D85)&lt;&gt;2,"partner neuveden",IF('Přehled partnerů'!K85="ANO",'Přehled partnerů'!C85,"v tomto období nerelevantní"))</f>
        <v>partner neuveden</v>
      </c>
      <c r="D85" s="108" t="str">
        <f>IF(COUNTA('Přehled partnerů'!C85:D85)&lt;&gt;2,"",IF('Přehled partnerů'!K85="ANO",'Přehled partnerů'!D85,""))</f>
        <v/>
      </c>
      <c r="E85" s="21" t="str">
        <f t="shared" si="4"/>
        <v/>
      </c>
      <c r="F85" s="114" t="str">
        <f t="shared" si="5"/>
        <v/>
      </c>
      <c r="G85" s="125">
        <v>0</v>
      </c>
      <c r="H85" s="126">
        <v>0</v>
      </c>
      <c r="I85" s="126">
        <v>0</v>
      </c>
      <c r="J85" s="126">
        <v>0</v>
      </c>
      <c r="K85" s="16">
        <v>0</v>
      </c>
      <c r="L85" s="16">
        <v>0</v>
      </c>
      <c r="M85" s="20">
        <v>0</v>
      </c>
      <c r="N85" s="58" t="str">
        <f t="shared" si="6"/>
        <v/>
      </c>
      <c r="O85" s="267">
        <f>IF('Rozpočet + Žádosti o změnu'!$ER$2="ano",'Rozpočet + Žádosti o změnu'!EL85,IF('Rozpočet + Žádosti o změnu'!$EF$2="ano",'Rozpočet + Žádosti o změnu'!DZ85,IF('Rozpočet + Žádosti o změnu'!$DT$2="ano",'Rozpočet + Žádosti o změnu'!DN85,IF('Rozpočet + Žádosti o změnu'!$DH$2="ano",'Rozpočet + Žádosti o změnu'!DB85,IF('Rozpočet + Žádosti o změnu'!$CV$2="ano",'Rozpočet + Žádosti o změnu'!CP85,IF('Rozpočet + Žádosti o změnu'!$CJ$2="ano",'Rozpočet + Žádosti o změnu'!CD85,IF('Rozpočet + Žádosti o změnu'!$BX$2="ano",'Rozpočet + Žádosti o změnu'!BR85,IF('Rozpočet + Žádosti o změnu'!$BL$2="ano",'Rozpočet + Žádosti o změnu'!BF85,IF('Rozpočet + Žádosti o změnu'!$AZ$2="ano",'Rozpočet + Žádosti o změnu'!AT85,IF('Rozpočet + Žádosti o změnu'!$AN$2="ano",'Rozpočet + Žádosti o změnu'!AH85,'Rozpočet + Žádosti o změnu'!H85))))))))))</f>
        <v>0</v>
      </c>
      <c r="P85" s="267">
        <f>IF('Rozpočet + Žádosti o změnu'!$ER$2="ano",'Rozpočet + Žádosti o změnu'!EM85,IF('Rozpočet + Žádosti o změnu'!$EF$2="ano",'Rozpočet + Žádosti o změnu'!EA85,IF('Rozpočet + Žádosti o změnu'!$DT$2="ano",'Rozpočet + Žádosti o změnu'!DO85,IF('Rozpočet + Žádosti o změnu'!$DH$2="ano",'Rozpočet + Žádosti o změnu'!DC85,IF('Rozpočet + Žádosti o změnu'!$CV$2="ano",'Rozpočet + Žádosti o změnu'!CQ85,IF('Rozpočet + Žádosti o změnu'!$CJ$2="ano",'Rozpočet + Žádosti o změnu'!CE85,IF('Rozpočet + Žádosti o změnu'!$BX$2="ano",'Rozpočet + Žádosti o změnu'!BS85,IF('Rozpočet + Žádosti o změnu'!$BL$2="ano",'Rozpočet + Žádosti o změnu'!BG85,IF('Rozpočet + Žádosti o změnu'!$AZ$2="ano",'Rozpočet + Žádosti o změnu'!AU85,IF('Rozpočet + Žádosti o změnu'!$AN$2="ano",'Rozpočet + Žádosti o změnu'!AI85,'Rozpočet + Žádosti o změnu'!I85))))))))))</f>
        <v>0</v>
      </c>
      <c r="Q85" s="267">
        <f>IF('Rozpočet + Žádosti o změnu'!$ER$2="ano",'Rozpočet + Žádosti o změnu'!EN85,IF('Rozpočet + Žádosti o změnu'!$EF$2="ano",'Rozpočet + Žádosti o změnu'!EB85,IF('Rozpočet + Žádosti o změnu'!$DT$2="ano",'Rozpočet + Žádosti o změnu'!DP85,IF('Rozpočet + Žádosti o změnu'!$DH$2="ano",'Rozpočet + Žádosti o změnu'!DD85,IF('Rozpočet + Žádosti o změnu'!$CV$2="ano",'Rozpočet + Žádosti o změnu'!CR85,IF('Rozpočet + Žádosti o změnu'!$CJ$2="ano",'Rozpočet + Žádosti o změnu'!CF85,IF('Rozpočet + Žádosti o změnu'!$BX$2="ano",'Rozpočet + Žádosti o změnu'!BT85,IF('Rozpočet + Žádosti o změnu'!$BL$2="ano",'Rozpočet + Žádosti o změnu'!BH85,IF('Rozpočet + Žádosti o změnu'!$AZ$2="ano",'Rozpočet + Žádosti o změnu'!AV85,IF('Rozpočet + Žádosti o změnu'!$AN$2="ano",'Rozpočet + Žádosti o změnu'!AJ85,'Rozpočet + Žádosti o změnu'!J85))))))))))</f>
        <v>0</v>
      </c>
      <c r="R85" s="267">
        <f>IF('Rozpočet + Žádosti o změnu'!$ER$2="ano",'Rozpočet + Žádosti o změnu'!EO85,IF('Rozpočet + Žádosti o změnu'!$EF$2="ano",'Rozpočet + Žádosti o změnu'!EC85,IF('Rozpočet + Žádosti o změnu'!$DT$2="ano",'Rozpočet + Žádosti o změnu'!DQ85,IF('Rozpočet + Žádosti o změnu'!$DH$2="ano",'Rozpočet + Žádosti o změnu'!DE85,IF('Rozpočet + Žádosti o změnu'!$CV$2="ano",'Rozpočet + Žádosti o změnu'!CS85,IF('Rozpočet + Žádosti o změnu'!$CJ$2="ano",'Rozpočet + Žádosti o změnu'!CG85,IF('Rozpočet + Žádosti o změnu'!$BX$2="ano",'Rozpočet + Žádosti o změnu'!BU85,IF('Rozpočet + Žádosti o změnu'!$BL$2="ano",'Rozpočet + Žádosti o změnu'!BI85,IF('Rozpočet + Žádosti o změnu'!$AZ$2="ano",'Rozpočet + Žádosti o změnu'!AW85,IF('Rozpočet + Žádosti o změnu'!$AN$2="ano",'Rozpočet + Žádosti o změnu'!AK85,'Rozpočet + Žádosti o změnu'!K85))))))))))</f>
        <v>0</v>
      </c>
      <c r="S85" s="267">
        <f>IF('Rozpočet + Žádosti o změnu'!$ER$2="ano",'Rozpočet + Žádosti o změnu'!EP85,IF('Rozpočet + Žádosti o změnu'!$EF$2="ano",'Rozpočet + Žádosti o změnu'!ED85,IF('Rozpočet + Žádosti o změnu'!$DT$2="ano",'Rozpočet + Žádosti o změnu'!DR85,IF('Rozpočet + Žádosti o změnu'!$DH$2="ano",'Rozpočet + Žádosti o změnu'!DF85,IF('Rozpočet + Žádosti o změnu'!$CV$2="ano",'Rozpočet + Žádosti o změnu'!CT85,IF('Rozpočet + Žádosti o změnu'!$CJ$2="ano",'Rozpočet + Žádosti o změnu'!CH85,IF('Rozpočet + Žádosti o změnu'!$BX$2="ano",'Rozpočet + Žádosti o změnu'!BV85,IF('Rozpočet + Žádosti o změnu'!$BL$2="ano",'Rozpočet + Žádosti o změnu'!BJ85,IF('Rozpočet + Žádosti o změnu'!$AZ$2="ano",'Rozpočet + Žádosti o změnu'!AX85,IF('Rozpočet + Žádosti o změnu'!$AN$2="ano",'Rozpočet + Žádosti o změnu'!AL85,'Rozpočet + Žádosti o změnu'!L85))))))))))</f>
        <v>0</v>
      </c>
      <c r="T85" s="267">
        <f>IF('Rozpočet + Žádosti o změnu'!$ER$2="ano",'Rozpočet + Žádosti o změnu'!EQ85,IF('Rozpočet + Žádosti o změnu'!$EF$2="ano",'Rozpočet + Žádosti o změnu'!EE85,IF('Rozpočet + Žádosti o změnu'!$DT$2="ano",'Rozpočet + Žádosti o změnu'!DS85,IF('Rozpočet + Žádosti o změnu'!$DH$2="ano",'Rozpočet + Žádosti o změnu'!DG85,IF('Rozpočet + Žádosti o změnu'!$CV$2="ano",'Rozpočet + Žádosti o změnu'!CU85,IF('Rozpočet + Žádosti o změnu'!$CJ$2="ano",'Rozpočet + Žádosti o změnu'!CI85,IF('Rozpočet + Žádosti o změnu'!$BX$2="ano",'Rozpočet + Žádosti o změnu'!BW85,IF('Rozpočet + Žádosti o změnu'!$BL$2="ano",'Rozpočet + Žádosti o změnu'!BK85,IF('Rozpočet + Žádosti o změnu'!$AZ$2="ano",'Rozpočet + Žádosti o změnu'!AY85,IF('Rozpočet + Žádosti o změnu'!$AN$2="ano",'Rozpočet + Žádosti o změnu'!AM85,'Rozpočet + Žádosti o změnu'!M85))))))))))</f>
        <v>0</v>
      </c>
      <c r="U85" s="267">
        <f>IF('Rozpočet + Žádosti o změnu'!$ER$2="ano",'Rozpočet + Žádosti o změnu'!ER85,IF('Rozpočet + Žádosti o změnu'!$EF$2="ano",'Rozpočet + Žádosti o změnu'!EF85,IF('Rozpočet + Žádosti o změnu'!$DT$2="ano",'Rozpočet + Žádosti o změnu'!DT85,IF('Rozpočet + Žádosti o změnu'!$DH$2="ano",'Rozpočet + Žádosti o změnu'!DH85,IF('Rozpočet + Žádosti o změnu'!$CV$2="ano",'Rozpočet + Žádosti o změnu'!CV85,IF('Rozpočet + Žádosti o změnu'!$CJ$2="ano",'Rozpočet + Žádosti o změnu'!CJ85,IF('Rozpočet + Žádosti o změnu'!$BX$2="ano",'Rozpočet + Žádosti o změnu'!BX85,IF('Rozpočet + Žádosti o změnu'!$BL$2="ano",'Rozpočet + Žádosti o změnu'!BL85,IF('Rozpočet + Žádosti o změnu'!$AZ$2="ano",'Rozpočet + Žádosti o změnu'!AZ85,IF('Rozpočet + Žádosti o změnu'!$AN$2="ano",'Rozpočet + Žádosti o změnu'!AN85,'Rozpočet + Žádosti o změnu'!N85))))))))))</f>
        <v>0</v>
      </c>
      <c r="W85" s="281">
        <f>IF('ZoR č. 1'!$D85="",0,'ZoR č. 1'!G85)+IF('ZoR č. 2'!$D85="",0,'ZoR č. 2'!G85)+IF('ZoR č. 3'!$D85="",0,'ZoR č. 3'!G85)+IF('ZoR č. 4'!$D85="",0,'ZoR č. 4'!G85)+IF('ZoR č. 5'!$D85="",0,'ZoR č. 5'!G85)+IF('ZoR č. 6'!$D85="",0,'ZoR č. 6'!G85)+IF('ZoR č. 7'!$D85="",0,'ZoR č. 7'!G85)+IF('ZoR č. 8'!$D85="",0,'ZoR č. 8'!G85)+IF('ZoR č. 9'!$D85="",0,'ZoR č. 9'!G85)+IF('ZoR č. 10'!$D85="",0,'ZoR č. 10'!G85)+IF(ZZoR!$D85="",0,ZZoR!G85)</f>
        <v>0</v>
      </c>
      <c r="X85" s="281">
        <f>IF('ZoR č. 1'!$D85="",0,'ZoR č. 1'!H85)+IF('ZoR č. 2'!$D85="",0,'ZoR č. 2'!H85)+IF('ZoR č. 3'!$D85="",0,'ZoR č. 3'!H85)+IF('ZoR č. 4'!$D85="",0,'ZoR č. 4'!H85)+IF('ZoR č. 5'!$D85="",0,'ZoR č. 5'!H85)+IF('ZoR č. 6'!$D85="",0,'ZoR č. 6'!H85)+IF('ZoR č. 7'!$D85="",0,'ZoR č. 7'!H85)+IF('ZoR č. 8'!$D85="",0,'ZoR č. 8'!H85)+IF('ZoR č. 9'!$D85="",0,'ZoR č. 9'!H85)+IF('ZoR č. 10'!$D85="",0,'ZoR č. 10'!H85)+IF(ZZoR!$D85="",0,ZZoR!H85)</f>
        <v>0</v>
      </c>
      <c r="Y85" s="281">
        <f>IF('ZoR č. 1'!$D85="",0,'ZoR č. 1'!I85)+IF('ZoR č. 2'!$D85="",0,'ZoR č. 2'!I85)+IF('ZoR č. 3'!$D85="",0,'ZoR č. 3'!I85)+IF('ZoR č. 4'!$D85="",0,'ZoR č. 4'!I85)+IF('ZoR č. 5'!$D85="",0,'ZoR č. 5'!I85)+IF('ZoR č. 6'!$D85="",0,'ZoR č. 6'!I85)+IF('ZoR č. 7'!$D85="",0,'ZoR č. 7'!I85)+IF('ZoR č. 8'!$D85="",0,'ZoR č. 8'!I85)+IF('ZoR č. 9'!$D85="",0,'ZoR č. 9'!I85)+IF('ZoR č. 10'!$D85="",0,'ZoR č. 10'!I85)+IF(ZZoR!$D85="",0,ZZoR!I85)</f>
        <v>0</v>
      </c>
      <c r="Z85" s="281">
        <f>IF('ZoR č. 1'!$D85="",0,'ZoR č. 1'!J85)+IF('ZoR č. 2'!$D85="",0,'ZoR č. 2'!J85)+IF('ZoR č. 3'!$D85="",0,'ZoR č. 3'!J85)+IF('ZoR č. 4'!$D85="",0,'ZoR č. 4'!J85)+IF('ZoR č. 5'!$D85="",0,'ZoR č. 5'!J85)+IF('ZoR č. 6'!$D85="",0,'ZoR č. 6'!J85)+IF('ZoR č. 7'!$D85="",0,'ZoR č. 7'!J85)+IF('ZoR č. 8'!$D85="",0,'ZoR č. 8'!J85)+IF('ZoR č. 9'!$D85="",0,'ZoR č. 9'!J85)+IF('ZoR č. 10'!$D85="",0,'ZoR č. 10'!J85)+IF(ZZoR!$D85="",0,ZZoR!J85)</f>
        <v>0</v>
      </c>
      <c r="AA85" s="281">
        <f>IF('ZoR č. 1'!$D85="",0,'ZoR č. 1'!K85)+IF('ZoR č. 2'!$D85="",0,'ZoR č. 2'!K85)+IF('ZoR č. 3'!$D85="",0,'ZoR č. 3'!K85)+IF('ZoR č. 4'!$D85="",0,'ZoR č. 4'!K85)+IF('ZoR č. 5'!$D85="",0,'ZoR č. 5'!K85)+IF('ZoR č. 6'!$D85="",0,'ZoR č. 6'!K85)+IF('ZoR č. 7'!$D85="",0,'ZoR č. 7'!K85)+IF('ZoR č. 8'!$D85="",0,'ZoR č. 8'!K85)+IF('ZoR č. 9'!$D85="",0,'ZoR č. 9'!K85)+IF('ZoR č. 10'!$D85="",0,'ZoR č. 10'!K85)+IF(ZZoR!$D85="",0,ZZoR!K85)</f>
        <v>0</v>
      </c>
      <c r="AB85" s="281">
        <f>IF('ZoR č. 1'!$D85="",0,'ZoR č. 1'!L85)+IF('ZoR č. 2'!$D85="",0,'ZoR č. 2'!L85)+IF('ZoR č. 3'!$D85="",0,'ZoR č. 3'!L85)+IF('ZoR č. 4'!$D85="",0,'ZoR č. 4'!L85)+IF('ZoR č. 5'!$D85="",0,'ZoR č. 5'!L85)+IF('ZoR č. 6'!$D85="",0,'ZoR č. 6'!L85)+IF('ZoR č. 7'!$D85="",0,'ZoR č. 7'!L85)+IF('ZoR č. 8'!$D85="",0,'ZoR č. 8'!L85)+IF('ZoR č. 9'!$D85="",0,'ZoR č. 9'!L85)+IF('ZoR č. 10'!$D85="",0,'ZoR č. 10'!L85)+IF(ZZoR!$D85="",0,ZZoR!L85)</f>
        <v>0</v>
      </c>
      <c r="AC85" s="281">
        <f>IF('ZoR č. 1'!$D85="",0,'ZoR č. 1'!M85)+IF('ZoR č. 2'!$D85="",0,'ZoR č. 2'!M85)+IF('ZoR č. 3'!$D85="",0,'ZoR č. 3'!M85)+IF('ZoR č. 4'!$D85="",0,'ZoR č. 4'!M85)+IF('ZoR č. 5'!$D85="",0,'ZoR č. 5'!M85)+IF('ZoR č. 6'!$D85="",0,'ZoR č. 6'!M85)+IF('ZoR č. 7'!$D85="",0,'ZoR č. 7'!M85)+IF('ZoR č. 8'!$D85="",0,'ZoR č. 8'!M85)+IF('ZoR č. 9'!$D85="",0,'ZoR č. 9'!M85)+IF('ZoR č. 10'!$D85="",0,'ZoR č. 10'!M85)+IF(ZZoR!$D85="",0,ZZoR!M85)</f>
        <v>0</v>
      </c>
      <c r="AE85" s="282" t="str">
        <f t="shared" si="7"/>
        <v/>
      </c>
    </row>
    <row r="86" spans="2:31" x14ac:dyDescent="0.25">
      <c r="B86" s="9" t="s">
        <v>219</v>
      </c>
      <c r="C86" s="98" t="str">
        <f>IF(COUNTA('Přehled partnerů'!C86:D86)&lt;&gt;2,"partner neuveden",IF('Přehled partnerů'!K86="ANO",'Přehled partnerů'!C86,"v tomto období nerelevantní"))</f>
        <v>partner neuveden</v>
      </c>
      <c r="D86" s="108" t="str">
        <f>IF(COUNTA('Přehled partnerů'!C86:D86)&lt;&gt;2,"",IF('Přehled partnerů'!K86="ANO",'Přehled partnerů'!D86,""))</f>
        <v/>
      </c>
      <c r="E86" s="21" t="str">
        <f t="shared" si="4"/>
        <v/>
      </c>
      <c r="F86" s="114" t="str">
        <f t="shared" si="5"/>
        <v/>
      </c>
      <c r="G86" s="125">
        <v>0</v>
      </c>
      <c r="H86" s="126">
        <v>0</v>
      </c>
      <c r="I86" s="126">
        <v>0</v>
      </c>
      <c r="J86" s="126">
        <v>0</v>
      </c>
      <c r="K86" s="16">
        <v>0</v>
      </c>
      <c r="L86" s="16">
        <v>0</v>
      </c>
      <c r="M86" s="20">
        <v>0</v>
      </c>
      <c r="N86" s="58" t="str">
        <f t="shared" si="6"/>
        <v/>
      </c>
      <c r="O86" s="267">
        <f>IF('Rozpočet + Žádosti o změnu'!$ER$2="ano",'Rozpočet + Žádosti o změnu'!EL86,IF('Rozpočet + Žádosti o změnu'!$EF$2="ano",'Rozpočet + Žádosti o změnu'!DZ86,IF('Rozpočet + Žádosti o změnu'!$DT$2="ano",'Rozpočet + Žádosti o změnu'!DN86,IF('Rozpočet + Žádosti o změnu'!$DH$2="ano",'Rozpočet + Žádosti o změnu'!DB86,IF('Rozpočet + Žádosti o změnu'!$CV$2="ano",'Rozpočet + Žádosti o změnu'!CP86,IF('Rozpočet + Žádosti o změnu'!$CJ$2="ano",'Rozpočet + Žádosti o změnu'!CD86,IF('Rozpočet + Žádosti o změnu'!$BX$2="ano",'Rozpočet + Žádosti o změnu'!BR86,IF('Rozpočet + Žádosti o změnu'!$BL$2="ano",'Rozpočet + Žádosti o změnu'!BF86,IF('Rozpočet + Žádosti o změnu'!$AZ$2="ano",'Rozpočet + Žádosti o změnu'!AT86,IF('Rozpočet + Žádosti o změnu'!$AN$2="ano",'Rozpočet + Žádosti o změnu'!AH86,'Rozpočet + Žádosti o změnu'!H86))))))))))</f>
        <v>0</v>
      </c>
      <c r="P86" s="267">
        <f>IF('Rozpočet + Žádosti o změnu'!$ER$2="ano",'Rozpočet + Žádosti o změnu'!EM86,IF('Rozpočet + Žádosti o změnu'!$EF$2="ano",'Rozpočet + Žádosti o změnu'!EA86,IF('Rozpočet + Žádosti o změnu'!$DT$2="ano",'Rozpočet + Žádosti o změnu'!DO86,IF('Rozpočet + Žádosti o změnu'!$DH$2="ano",'Rozpočet + Žádosti o změnu'!DC86,IF('Rozpočet + Žádosti o změnu'!$CV$2="ano",'Rozpočet + Žádosti o změnu'!CQ86,IF('Rozpočet + Žádosti o změnu'!$CJ$2="ano",'Rozpočet + Žádosti o změnu'!CE86,IF('Rozpočet + Žádosti o změnu'!$BX$2="ano",'Rozpočet + Žádosti o změnu'!BS86,IF('Rozpočet + Žádosti o změnu'!$BL$2="ano",'Rozpočet + Žádosti o změnu'!BG86,IF('Rozpočet + Žádosti o změnu'!$AZ$2="ano",'Rozpočet + Žádosti o změnu'!AU86,IF('Rozpočet + Žádosti o změnu'!$AN$2="ano",'Rozpočet + Žádosti o změnu'!AI86,'Rozpočet + Žádosti o změnu'!I86))))))))))</f>
        <v>0</v>
      </c>
      <c r="Q86" s="267">
        <f>IF('Rozpočet + Žádosti o změnu'!$ER$2="ano",'Rozpočet + Žádosti o změnu'!EN86,IF('Rozpočet + Žádosti o změnu'!$EF$2="ano",'Rozpočet + Žádosti o změnu'!EB86,IF('Rozpočet + Žádosti o změnu'!$DT$2="ano",'Rozpočet + Žádosti o změnu'!DP86,IF('Rozpočet + Žádosti o změnu'!$DH$2="ano",'Rozpočet + Žádosti o změnu'!DD86,IF('Rozpočet + Žádosti o změnu'!$CV$2="ano",'Rozpočet + Žádosti o změnu'!CR86,IF('Rozpočet + Žádosti o změnu'!$CJ$2="ano",'Rozpočet + Žádosti o změnu'!CF86,IF('Rozpočet + Žádosti o změnu'!$BX$2="ano",'Rozpočet + Žádosti o změnu'!BT86,IF('Rozpočet + Žádosti o změnu'!$BL$2="ano",'Rozpočet + Žádosti o změnu'!BH86,IF('Rozpočet + Žádosti o změnu'!$AZ$2="ano",'Rozpočet + Žádosti o změnu'!AV86,IF('Rozpočet + Žádosti o změnu'!$AN$2="ano",'Rozpočet + Žádosti o změnu'!AJ86,'Rozpočet + Žádosti o změnu'!J86))))))))))</f>
        <v>0</v>
      </c>
      <c r="R86" s="267">
        <f>IF('Rozpočet + Žádosti o změnu'!$ER$2="ano",'Rozpočet + Žádosti o změnu'!EO86,IF('Rozpočet + Žádosti o změnu'!$EF$2="ano",'Rozpočet + Žádosti o změnu'!EC86,IF('Rozpočet + Žádosti o změnu'!$DT$2="ano",'Rozpočet + Žádosti o změnu'!DQ86,IF('Rozpočet + Žádosti o změnu'!$DH$2="ano",'Rozpočet + Žádosti o změnu'!DE86,IF('Rozpočet + Žádosti o změnu'!$CV$2="ano",'Rozpočet + Žádosti o změnu'!CS86,IF('Rozpočet + Žádosti o změnu'!$CJ$2="ano",'Rozpočet + Žádosti o změnu'!CG86,IF('Rozpočet + Žádosti o změnu'!$BX$2="ano",'Rozpočet + Žádosti o změnu'!BU86,IF('Rozpočet + Žádosti o změnu'!$BL$2="ano",'Rozpočet + Žádosti o změnu'!BI86,IF('Rozpočet + Žádosti o změnu'!$AZ$2="ano",'Rozpočet + Žádosti o změnu'!AW86,IF('Rozpočet + Žádosti o změnu'!$AN$2="ano",'Rozpočet + Žádosti o změnu'!AK86,'Rozpočet + Žádosti o změnu'!K86))))))))))</f>
        <v>0</v>
      </c>
      <c r="S86" s="267">
        <f>IF('Rozpočet + Žádosti o změnu'!$ER$2="ano",'Rozpočet + Žádosti o změnu'!EP86,IF('Rozpočet + Žádosti o změnu'!$EF$2="ano",'Rozpočet + Žádosti o změnu'!ED86,IF('Rozpočet + Žádosti o změnu'!$DT$2="ano",'Rozpočet + Žádosti o změnu'!DR86,IF('Rozpočet + Žádosti o změnu'!$DH$2="ano",'Rozpočet + Žádosti o změnu'!DF86,IF('Rozpočet + Žádosti o změnu'!$CV$2="ano",'Rozpočet + Žádosti o změnu'!CT86,IF('Rozpočet + Žádosti o změnu'!$CJ$2="ano",'Rozpočet + Žádosti o změnu'!CH86,IF('Rozpočet + Žádosti o změnu'!$BX$2="ano",'Rozpočet + Žádosti o změnu'!BV86,IF('Rozpočet + Žádosti o změnu'!$BL$2="ano",'Rozpočet + Žádosti o změnu'!BJ86,IF('Rozpočet + Žádosti o změnu'!$AZ$2="ano",'Rozpočet + Žádosti o změnu'!AX86,IF('Rozpočet + Žádosti o změnu'!$AN$2="ano",'Rozpočet + Žádosti o změnu'!AL86,'Rozpočet + Žádosti o změnu'!L86))))))))))</f>
        <v>0</v>
      </c>
      <c r="T86" s="267">
        <f>IF('Rozpočet + Žádosti o změnu'!$ER$2="ano",'Rozpočet + Žádosti o změnu'!EQ86,IF('Rozpočet + Žádosti o změnu'!$EF$2="ano",'Rozpočet + Žádosti o změnu'!EE86,IF('Rozpočet + Žádosti o změnu'!$DT$2="ano",'Rozpočet + Žádosti o změnu'!DS86,IF('Rozpočet + Žádosti o změnu'!$DH$2="ano",'Rozpočet + Žádosti o změnu'!DG86,IF('Rozpočet + Žádosti o změnu'!$CV$2="ano",'Rozpočet + Žádosti o změnu'!CU86,IF('Rozpočet + Žádosti o změnu'!$CJ$2="ano",'Rozpočet + Žádosti o změnu'!CI86,IF('Rozpočet + Žádosti o změnu'!$BX$2="ano",'Rozpočet + Žádosti o změnu'!BW86,IF('Rozpočet + Žádosti o změnu'!$BL$2="ano",'Rozpočet + Žádosti o změnu'!BK86,IF('Rozpočet + Žádosti o změnu'!$AZ$2="ano",'Rozpočet + Žádosti o změnu'!AY86,IF('Rozpočet + Žádosti o změnu'!$AN$2="ano",'Rozpočet + Žádosti o změnu'!AM86,'Rozpočet + Žádosti o změnu'!M86))))))))))</f>
        <v>0</v>
      </c>
      <c r="U86" s="267">
        <f>IF('Rozpočet + Žádosti o změnu'!$ER$2="ano",'Rozpočet + Žádosti o změnu'!ER86,IF('Rozpočet + Žádosti o změnu'!$EF$2="ano",'Rozpočet + Žádosti o změnu'!EF86,IF('Rozpočet + Žádosti o změnu'!$DT$2="ano",'Rozpočet + Žádosti o změnu'!DT86,IF('Rozpočet + Žádosti o změnu'!$DH$2="ano",'Rozpočet + Žádosti o změnu'!DH86,IF('Rozpočet + Žádosti o změnu'!$CV$2="ano",'Rozpočet + Žádosti o změnu'!CV86,IF('Rozpočet + Žádosti o změnu'!$CJ$2="ano",'Rozpočet + Žádosti o změnu'!CJ86,IF('Rozpočet + Žádosti o změnu'!$BX$2="ano",'Rozpočet + Žádosti o změnu'!BX86,IF('Rozpočet + Žádosti o změnu'!$BL$2="ano",'Rozpočet + Žádosti o změnu'!BL86,IF('Rozpočet + Žádosti o změnu'!$AZ$2="ano",'Rozpočet + Žádosti o změnu'!AZ86,IF('Rozpočet + Žádosti o změnu'!$AN$2="ano",'Rozpočet + Žádosti o změnu'!AN86,'Rozpočet + Žádosti o změnu'!N86))))))))))</f>
        <v>0</v>
      </c>
      <c r="W86" s="281">
        <f>IF('ZoR č. 1'!$D86="",0,'ZoR č. 1'!G86)+IF('ZoR č. 2'!$D86="",0,'ZoR č. 2'!G86)+IF('ZoR č. 3'!$D86="",0,'ZoR č. 3'!G86)+IF('ZoR č. 4'!$D86="",0,'ZoR č. 4'!G86)+IF('ZoR č. 5'!$D86="",0,'ZoR č. 5'!G86)+IF('ZoR č. 6'!$D86="",0,'ZoR č. 6'!G86)+IF('ZoR č. 7'!$D86="",0,'ZoR č. 7'!G86)+IF('ZoR č. 8'!$D86="",0,'ZoR č. 8'!G86)+IF('ZoR č. 9'!$D86="",0,'ZoR č. 9'!G86)+IF('ZoR č. 10'!$D86="",0,'ZoR č. 10'!G86)+IF(ZZoR!$D86="",0,ZZoR!G86)</f>
        <v>0</v>
      </c>
      <c r="X86" s="281">
        <f>IF('ZoR č. 1'!$D86="",0,'ZoR č. 1'!H86)+IF('ZoR č. 2'!$D86="",0,'ZoR č. 2'!H86)+IF('ZoR č. 3'!$D86="",0,'ZoR č. 3'!H86)+IF('ZoR č. 4'!$D86="",0,'ZoR č. 4'!H86)+IF('ZoR č. 5'!$D86="",0,'ZoR č. 5'!H86)+IF('ZoR č. 6'!$D86="",0,'ZoR č. 6'!H86)+IF('ZoR č. 7'!$D86="",0,'ZoR č. 7'!H86)+IF('ZoR č. 8'!$D86="",0,'ZoR č. 8'!H86)+IF('ZoR č. 9'!$D86="",0,'ZoR č. 9'!H86)+IF('ZoR č. 10'!$D86="",0,'ZoR č. 10'!H86)+IF(ZZoR!$D86="",0,ZZoR!H86)</f>
        <v>0</v>
      </c>
      <c r="Y86" s="281">
        <f>IF('ZoR č. 1'!$D86="",0,'ZoR č. 1'!I86)+IF('ZoR č. 2'!$D86="",0,'ZoR č. 2'!I86)+IF('ZoR č. 3'!$D86="",0,'ZoR č. 3'!I86)+IF('ZoR č. 4'!$D86="",0,'ZoR č. 4'!I86)+IF('ZoR č. 5'!$D86="",0,'ZoR č. 5'!I86)+IF('ZoR č. 6'!$D86="",0,'ZoR č. 6'!I86)+IF('ZoR č. 7'!$D86="",0,'ZoR č. 7'!I86)+IF('ZoR č. 8'!$D86="",0,'ZoR č. 8'!I86)+IF('ZoR č. 9'!$D86="",0,'ZoR č. 9'!I86)+IF('ZoR č. 10'!$D86="",0,'ZoR č. 10'!I86)+IF(ZZoR!$D86="",0,ZZoR!I86)</f>
        <v>0</v>
      </c>
      <c r="Z86" s="281">
        <f>IF('ZoR č. 1'!$D86="",0,'ZoR č. 1'!J86)+IF('ZoR č. 2'!$D86="",0,'ZoR č. 2'!J86)+IF('ZoR č. 3'!$D86="",0,'ZoR č. 3'!J86)+IF('ZoR č. 4'!$D86="",0,'ZoR č. 4'!J86)+IF('ZoR č. 5'!$D86="",0,'ZoR č. 5'!J86)+IF('ZoR č. 6'!$D86="",0,'ZoR č. 6'!J86)+IF('ZoR č. 7'!$D86="",0,'ZoR č. 7'!J86)+IF('ZoR č. 8'!$D86="",0,'ZoR č. 8'!J86)+IF('ZoR č. 9'!$D86="",0,'ZoR č. 9'!J86)+IF('ZoR č. 10'!$D86="",0,'ZoR č. 10'!J86)+IF(ZZoR!$D86="",0,ZZoR!J86)</f>
        <v>0</v>
      </c>
      <c r="AA86" s="281">
        <f>IF('ZoR č. 1'!$D86="",0,'ZoR č. 1'!K86)+IF('ZoR č. 2'!$D86="",0,'ZoR č. 2'!K86)+IF('ZoR č. 3'!$D86="",0,'ZoR č. 3'!K86)+IF('ZoR č. 4'!$D86="",0,'ZoR č. 4'!K86)+IF('ZoR č. 5'!$D86="",0,'ZoR č. 5'!K86)+IF('ZoR č. 6'!$D86="",0,'ZoR č. 6'!K86)+IF('ZoR č. 7'!$D86="",0,'ZoR č. 7'!K86)+IF('ZoR č. 8'!$D86="",0,'ZoR č. 8'!K86)+IF('ZoR č. 9'!$D86="",0,'ZoR č. 9'!K86)+IF('ZoR č. 10'!$D86="",0,'ZoR č. 10'!K86)+IF(ZZoR!$D86="",0,ZZoR!K86)</f>
        <v>0</v>
      </c>
      <c r="AB86" s="281">
        <f>IF('ZoR č. 1'!$D86="",0,'ZoR č. 1'!L86)+IF('ZoR č. 2'!$D86="",0,'ZoR č. 2'!L86)+IF('ZoR č. 3'!$D86="",0,'ZoR č. 3'!L86)+IF('ZoR č. 4'!$D86="",0,'ZoR č. 4'!L86)+IF('ZoR č. 5'!$D86="",0,'ZoR č. 5'!L86)+IF('ZoR č. 6'!$D86="",0,'ZoR č. 6'!L86)+IF('ZoR č. 7'!$D86="",0,'ZoR č. 7'!L86)+IF('ZoR č. 8'!$D86="",0,'ZoR č. 8'!L86)+IF('ZoR č. 9'!$D86="",0,'ZoR č. 9'!L86)+IF('ZoR č. 10'!$D86="",0,'ZoR č. 10'!L86)+IF(ZZoR!$D86="",0,ZZoR!L86)</f>
        <v>0</v>
      </c>
      <c r="AC86" s="281">
        <f>IF('ZoR č. 1'!$D86="",0,'ZoR č. 1'!M86)+IF('ZoR č. 2'!$D86="",0,'ZoR č. 2'!M86)+IF('ZoR č. 3'!$D86="",0,'ZoR č. 3'!M86)+IF('ZoR č. 4'!$D86="",0,'ZoR č. 4'!M86)+IF('ZoR č. 5'!$D86="",0,'ZoR č. 5'!M86)+IF('ZoR č. 6'!$D86="",0,'ZoR č. 6'!M86)+IF('ZoR č. 7'!$D86="",0,'ZoR č. 7'!M86)+IF('ZoR č. 8'!$D86="",0,'ZoR č. 8'!M86)+IF('ZoR č. 9'!$D86="",0,'ZoR č. 9'!M86)+IF('ZoR č. 10'!$D86="",0,'ZoR č. 10'!M86)+IF(ZZoR!$D86="",0,ZZoR!M86)</f>
        <v>0</v>
      </c>
      <c r="AE86" s="282" t="str">
        <f t="shared" si="7"/>
        <v/>
      </c>
    </row>
    <row r="87" spans="2:31" x14ac:dyDescent="0.25">
      <c r="B87" s="9" t="s">
        <v>220</v>
      </c>
      <c r="C87" s="98" t="str">
        <f>IF(COUNTA('Přehled partnerů'!C87:D87)&lt;&gt;2,"partner neuveden",IF('Přehled partnerů'!K87="ANO",'Přehled partnerů'!C87,"v tomto období nerelevantní"))</f>
        <v>partner neuveden</v>
      </c>
      <c r="D87" s="108" t="str">
        <f>IF(COUNTA('Přehled partnerů'!C87:D87)&lt;&gt;2,"",IF('Přehled partnerů'!K87="ANO",'Přehled partnerů'!D87,""))</f>
        <v/>
      </c>
      <c r="E87" s="21" t="str">
        <f t="shared" si="4"/>
        <v/>
      </c>
      <c r="F87" s="114" t="str">
        <f t="shared" si="5"/>
        <v/>
      </c>
      <c r="G87" s="125">
        <v>0</v>
      </c>
      <c r="H87" s="126">
        <v>0</v>
      </c>
      <c r="I87" s="126">
        <v>0</v>
      </c>
      <c r="J87" s="126">
        <v>0</v>
      </c>
      <c r="K87" s="16">
        <v>0</v>
      </c>
      <c r="L87" s="16">
        <v>0</v>
      </c>
      <c r="M87" s="20">
        <v>0</v>
      </c>
      <c r="N87" s="58" t="str">
        <f t="shared" si="6"/>
        <v/>
      </c>
      <c r="O87" s="267">
        <f>IF('Rozpočet + Žádosti o změnu'!$ER$2="ano",'Rozpočet + Žádosti o změnu'!EL87,IF('Rozpočet + Žádosti o změnu'!$EF$2="ano",'Rozpočet + Žádosti o změnu'!DZ87,IF('Rozpočet + Žádosti o změnu'!$DT$2="ano",'Rozpočet + Žádosti o změnu'!DN87,IF('Rozpočet + Žádosti o změnu'!$DH$2="ano",'Rozpočet + Žádosti o změnu'!DB87,IF('Rozpočet + Žádosti o změnu'!$CV$2="ano",'Rozpočet + Žádosti o změnu'!CP87,IF('Rozpočet + Žádosti o změnu'!$CJ$2="ano",'Rozpočet + Žádosti o změnu'!CD87,IF('Rozpočet + Žádosti o změnu'!$BX$2="ano",'Rozpočet + Žádosti o změnu'!BR87,IF('Rozpočet + Žádosti o změnu'!$BL$2="ano",'Rozpočet + Žádosti o změnu'!BF87,IF('Rozpočet + Žádosti o změnu'!$AZ$2="ano",'Rozpočet + Žádosti o změnu'!AT87,IF('Rozpočet + Žádosti o změnu'!$AN$2="ano",'Rozpočet + Žádosti o změnu'!AH87,'Rozpočet + Žádosti o změnu'!H87))))))))))</f>
        <v>0</v>
      </c>
      <c r="P87" s="267">
        <f>IF('Rozpočet + Žádosti o změnu'!$ER$2="ano",'Rozpočet + Žádosti o změnu'!EM87,IF('Rozpočet + Žádosti o změnu'!$EF$2="ano",'Rozpočet + Žádosti o změnu'!EA87,IF('Rozpočet + Žádosti o změnu'!$DT$2="ano",'Rozpočet + Žádosti o změnu'!DO87,IF('Rozpočet + Žádosti o změnu'!$DH$2="ano",'Rozpočet + Žádosti o změnu'!DC87,IF('Rozpočet + Žádosti o změnu'!$CV$2="ano",'Rozpočet + Žádosti o změnu'!CQ87,IF('Rozpočet + Žádosti o změnu'!$CJ$2="ano",'Rozpočet + Žádosti o změnu'!CE87,IF('Rozpočet + Žádosti o změnu'!$BX$2="ano",'Rozpočet + Žádosti o změnu'!BS87,IF('Rozpočet + Žádosti o změnu'!$BL$2="ano",'Rozpočet + Žádosti o změnu'!BG87,IF('Rozpočet + Žádosti o změnu'!$AZ$2="ano",'Rozpočet + Žádosti o změnu'!AU87,IF('Rozpočet + Žádosti o změnu'!$AN$2="ano",'Rozpočet + Žádosti o změnu'!AI87,'Rozpočet + Žádosti o změnu'!I87))))))))))</f>
        <v>0</v>
      </c>
      <c r="Q87" s="267">
        <f>IF('Rozpočet + Žádosti o změnu'!$ER$2="ano",'Rozpočet + Žádosti o změnu'!EN87,IF('Rozpočet + Žádosti o změnu'!$EF$2="ano",'Rozpočet + Žádosti o změnu'!EB87,IF('Rozpočet + Žádosti o změnu'!$DT$2="ano",'Rozpočet + Žádosti o změnu'!DP87,IF('Rozpočet + Žádosti o změnu'!$DH$2="ano",'Rozpočet + Žádosti o změnu'!DD87,IF('Rozpočet + Žádosti o změnu'!$CV$2="ano",'Rozpočet + Žádosti o změnu'!CR87,IF('Rozpočet + Žádosti o změnu'!$CJ$2="ano",'Rozpočet + Žádosti o změnu'!CF87,IF('Rozpočet + Žádosti o změnu'!$BX$2="ano",'Rozpočet + Žádosti o změnu'!BT87,IF('Rozpočet + Žádosti o změnu'!$BL$2="ano",'Rozpočet + Žádosti o změnu'!BH87,IF('Rozpočet + Žádosti o změnu'!$AZ$2="ano",'Rozpočet + Žádosti o změnu'!AV87,IF('Rozpočet + Žádosti o změnu'!$AN$2="ano",'Rozpočet + Žádosti o změnu'!AJ87,'Rozpočet + Žádosti o změnu'!J87))))))))))</f>
        <v>0</v>
      </c>
      <c r="R87" s="267">
        <f>IF('Rozpočet + Žádosti o změnu'!$ER$2="ano",'Rozpočet + Žádosti o změnu'!EO87,IF('Rozpočet + Žádosti o změnu'!$EF$2="ano",'Rozpočet + Žádosti o změnu'!EC87,IF('Rozpočet + Žádosti o změnu'!$DT$2="ano",'Rozpočet + Žádosti o změnu'!DQ87,IF('Rozpočet + Žádosti o změnu'!$DH$2="ano",'Rozpočet + Žádosti o změnu'!DE87,IF('Rozpočet + Žádosti o změnu'!$CV$2="ano",'Rozpočet + Žádosti o změnu'!CS87,IF('Rozpočet + Žádosti o změnu'!$CJ$2="ano",'Rozpočet + Žádosti o změnu'!CG87,IF('Rozpočet + Žádosti o změnu'!$BX$2="ano",'Rozpočet + Žádosti o změnu'!BU87,IF('Rozpočet + Žádosti o změnu'!$BL$2="ano",'Rozpočet + Žádosti o změnu'!BI87,IF('Rozpočet + Žádosti o změnu'!$AZ$2="ano",'Rozpočet + Žádosti o změnu'!AW87,IF('Rozpočet + Žádosti o změnu'!$AN$2="ano",'Rozpočet + Žádosti o změnu'!AK87,'Rozpočet + Žádosti o změnu'!K87))))))))))</f>
        <v>0</v>
      </c>
      <c r="S87" s="267">
        <f>IF('Rozpočet + Žádosti o změnu'!$ER$2="ano",'Rozpočet + Žádosti o změnu'!EP87,IF('Rozpočet + Žádosti o změnu'!$EF$2="ano",'Rozpočet + Žádosti o změnu'!ED87,IF('Rozpočet + Žádosti o změnu'!$DT$2="ano",'Rozpočet + Žádosti o změnu'!DR87,IF('Rozpočet + Žádosti o změnu'!$DH$2="ano",'Rozpočet + Žádosti o změnu'!DF87,IF('Rozpočet + Žádosti o změnu'!$CV$2="ano",'Rozpočet + Žádosti o změnu'!CT87,IF('Rozpočet + Žádosti o změnu'!$CJ$2="ano",'Rozpočet + Žádosti o změnu'!CH87,IF('Rozpočet + Žádosti o změnu'!$BX$2="ano",'Rozpočet + Žádosti o změnu'!BV87,IF('Rozpočet + Žádosti o změnu'!$BL$2="ano",'Rozpočet + Žádosti o změnu'!BJ87,IF('Rozpočet + Žádosti o změnu'!$AZ$2="ano",'Rozpočet + Žádosti o změnu'!AX87,IF('Rozpočet + Žádosti o změnu'!$AN$2="ano",'Rozpočet + Žádosti o změnu'!AL87,'Rozpočet + Žádosti o změnu'!L87))))))))))</f>
        <v>0</v>
      </c>
      <c r="T87" s="267">
        <f>IF('Rozpočet + Žádosti o změnu'!$ER$2="ano",'Rozpočet + Žádosti o změnu'!EQ87,IF('Rozpočet + Žádosti o změnu'!$EF$2="ano",'Rozpočet + Žádosti o změnu'!EE87,IF('Rozpočet + Žádosti o změnu'!$DT$2="ano",'Rozpočet + Žádosti o změnu'!DS87,IF('Rozpočet + Žádosti o změnu'!$DH$2="ano",'Rozpočet + Žádosti o změnu'!DG87,IF('Rozpočet + Žádosti o změnu'!$CV$2="ano",'Rozpočet + Žádosti o změnu'!CU87,IF('Rozpočet + Žádosti o změnu'!$CJ$2="ano",'Rozpočet + Žádosti o změnu'!CI87,IF('Rozpočet + Žádosti o změnu'!$BX$2="ano",'Rozpočet + Žádosti o změnu'!BW87,IF('Rozpočet + Žádosti o změnu'!$BL$2="ano",'Rozpočet + Žádosti o změnu'!BK87,IF('Rozpočet + Žádosti o změnu'!$AZ$2="ano",'Rozpočet + Žádosti o změnu'!AY87,IF('Rozpočet + Žádosti o změnu'!$AN$2="ano",'Rozpočet + Žádosti o změnu'!AM87,'Rozpočet + Žádosti o změnu'!M87))))))))))</f>
        <v>0</v>
      </c>
      <c r="U87" s="267">
        <f>IF('Rozpočet + Žádosti o změnu'!$ER$2="ano",'Rozpočet + Žádosti o změnu'!ER87,IF('Rozpočet + Žádosti o změnu'!$EF$2="ano",'Rozpočet + Žádosti o změnu'!EF87,IF('Rozpočet + Žádosti o změnu'!$DT$2="ano",'Rozpočet + Žádosti o změnu'!DT87,IF('Rozpočet + Žádosti o změnu'!$DH$2="ano",'Rozpočet + Žádosti o změnu'!DH87,IF('Rozpočet + Žádosti o změnu'!$CV$2="ano",'Rozpočet + Žádosti o změnu'!CV87,IF('Rozpočet + Žádosti o změnu'!$CJ$2="ano",'Rozpočet + Žádosti o změnu'!CJ87,IF('Rozpočet + Žádosti o změnu'!$BX$2="ano",'Rozpočet + Žádosti o změnu'!BX87,IF('Rozpočet + Žádosti o změnu'!$BL$2="ano",'Rozpočet + Žádosti o změnu'!BL87,IF('Rozpočet + Žádosti o změnu'!$AZ$2="ano",'Rozpočet + Žádosti o změnu'!AZ87,IF('Rozpočet + Žádosti o změnu'!$AN$2="ano",'Rozpočet + Žádosti o změnu'!AN87,'Rozpočet + Žádosti o změnu'!N87))))))))))</f>
        <v>0</v>
      </c>
      <c r="W87" s="281">
        <f>IF('ZoR č. 1'!$D87="",0,'ZoR č. 1'!G87)+IF('ZoR č. 2'!$D87="",0,'ZoR č. 2'!G87)+IF('ZoR č. 3'!$D87="",0,'ZoR č. 3'!G87)+IF('ZoR č. 4'!$D87="",0,'ZoR č. 4'!G87)+IF('ZoR č. 5'!$D87="",0,'ZoR č. 5'!G87)+IF('ZoR č. 6'!$D87="",0,'ZoR č. 6'!G87)+IF('ZoR č. 7'!$D87="",0,'ZoR č. 7'!G87)+IF('ZoR č. 8'!$D87="",0,'ZoR č. 8'!G87)+IF('ZoR č. 9'!$D87="",0,'ZoR č. 9'!G87)+IF('ZoR č. 10'!$D87="",0,'ZoR č. 10'!G87)+IF(ZZoR!$D87="",0,ZZoR!G87)</f>
        <v>0</v>
      </c>
      <c r="X87" s="281">
        <f>IF('ZoR č. 1'!$D87="",0,'ZoR č. 1'!H87)+IF('ZoR č. 2'!$D87="",0,'ZoR č. 2'!H87)+IF('ZoR č. 3'!$D87="",0,'ZoR č. 3'!H87)+IF('ZoR č. 4'!$D87="",0,'ZoR č. 4'!H87)+IF('ZoR č. 5'!$D87="",0,'ZoR č. 5'!H87)+IF('ZoR č. 6'!$D87="",0,'ZoR č. 6'!H87)+IF('ZoR č. 7'!$D87="",0,'ZoR č. 7'!H87)+IF('ZoR č. 8'!$D87="",0,'ZoR č. 8'!H87)+IF('ZoR č. 9'!$D87="",0,'ZoR č. 9'!H87)+IF('ZoR č. 10'!$D87="",0,'ZoR č. 10'!H87)+IF(ZZoR!$D87="",0,ZZoR!H87)</f>
        <v>0</v>
      </c>
      <c r="Y87" s="281">
        <f>IF('ZoR č. 1'!$D87="",0,'ZoR č. 1'!I87)+IF('ZoR č. 2'!$D87="",0,'ZoR č. 2'!I87)+IF('ZoR č. 3'!$D87="",0,'ZoR č. 3'!I87)+IF('ZoR č. 4'!$D87="",0,'ZoR č. 4'!I87)+IF('ZoR č. 5'!$D87="",0,'ZoR č. 5'!I87)+IF('ZoR č. 6'!$D87="",0,'ZoR č. 6'!I87)+IF('ZoR č. 7'!$D87="",0,'ZoR č. 7'!I87)+IF('ZoR č. 8'!$D87="",0,'ZoR č. 8'!I87)+IF('ZoR č. 9'!$D87="",0,'ZoR č. 9'!I87)+IF('ZoR č. 10'!$D87="",0,'ZoR č. 10'!I87)+IF(ZZoR!$D87="",0,ZZoR!I87)</f>
        <v>0</v>
      </c>
      <c r="Z87" s="281">
        <f>IF('ZoR č. 1'!$D87="",0,'ZoR č. 1'!J87)+IF('ZoR č. 2'!$D87="",0,'ZoR č. 2'!J87)+IF('ZoR č. 3'!$D87="",0,'ZoR č. 3'!J87)+IF('ZoR č. 4'!$D87="",0,'ZoR č. 4'!J87)+IF('ZoR č. 5'!$D87="",0,'ZoR č. 5'!J87)+IF('ZoR č. 6'!$D87="",0,'ZoR č. 6'!J87)+IF('ZoR č. 7'!$D87="",0,'ZoR č. 7'!J87)+IF('ZoR č. 8'!$D87="",0,'ZoR č. 8'!J87)+IF('ZoR č. 9'!$D87="",0,'ZoR č. 9'!J87)+IF('ZoR č. 10'!$D87="",0,'ZoR č. 10'!J87)+IF(ZZoR!$D87="",0,ZZoR!J87)</f>
        <v>0</v>
      </c>
      <c r="AA87" s="281">
        <f>IF('ZoR č. 1'!$D87="",0,'ZoR č. 1'!K87)+IF('ZoR č. 2'!$D87="",0,'ZoR č. 2'!K87)+IF('ZoR č. 3'!$D87="",0,'ZoR č. 3'!K87)+IF('ZoR č. 4'!$D87="",0,'ZoR č. 4'!K87)+IF('ZoR č. 5'!$D87="",0,'ZoR č. 5'!K87)+IF('ZoR č. 6'!$D87="",0,'ZoR č. 6'!K87)+IF('ZoR č. 7'!$D87="",0,'ZoR č. 7'!K87)+IF('ZoR č. 8'!$D87="",0,'ZoR č. 8'!K87)+IF('ZoR č. 9'!$D87="",0,'ZoR č. 9'!K87)+IF('ZoR č. 10'!$D87="",0,'ZoR č. 10'!K87)+IF(ZZoR!$D87="",0,ZZoR!K87)</f>
        <v>0</v>
      </c>
      <c r="AB87" s="281">
        <f>IF('ZoR č. 1'!$D87="",0,'ZoR č. 1'!L87)+IF('ZoR č. 2'!$D87="",0,'ZoR č. 2'!L87)+IF('ZoR č. 3'!$D87="",0,'ZoR č. 3'!L87)+IF('ZoR č. 4'!$D87="",0,'ZoR č. 4'!L87)+IF('ZoR č. 5'!$D87="",0,'ZoR č. 5'!L87)+IF('ZoR č. 6'!$D87="",0,'ZoR č. 6'!L87)+IF('ZoR č. 7'!$D87="",0,'ZoR č. 7'!L87)+IF('ZoR č. 8'!$D87="",0,'ZoR č. 8'!L87)+IF('ZoR č. 9'!$D87="",0,'ZoR č. 9'!L87)+IF('ZoR č. 10'!$D87="",0,'ZoR č. 10'!L87)+IF(ZZoR!$D87="",0,ZZoR!L87)</f>
        <v>0</v>
      </c>
      <c r="AC87" s="281">
        <f>IF('ZoR č. 1'!$D87="",0,'ZoR č. 1'!M87)+IF('ZoR č. 2'!$D87="",0,'ZoR č. 2'!M87)+IF('ZoR č. 3'!$D87="",0,'ZoR č. 3'!M87)+IF('ZoR č. 4'!$D87="",0,'ZoR č. 4'!M87)+IF('ZoR č. 5'!$D87="",0,'ZoR č. 5'!M87)+IF('ZoR č. 6'!$D87="",0,'ZoR č. 6'!M87)+IF('ZoR č. 7'!$D87="",0,'ZoR č. 7'!M87)+IF('ZoR č. 8'!$D87="",0,'ZoR č. 8'!M87)+IF('ZoR č. 9'!$D87="",0,'ZoR č. 9'!M87)+IF('ZoR č. 10'!$D87="",0,'ZoR č. 10'!M87)+IF(ZZoR!$D87="",0,ZZoR!M87)</f>
        <v>0</v>
      </c>
      <c r="AE87" s="282" t="str">
        <f t="shared" si="7"/>
        <v/>
      </c>
    </row>
    <row r="88" spans="2:31" x14ac:dyDescent="0.25">
      <c r="B88" s="9" t="s">
        <v>221</v>
      </c>
      <c r="C88" s="98" t="str">
        <f>IF(COUNTA('Přehled partnerů'!C88:D88)&lt;&gt;2,"partner neuveden",IF('Přehled partnerů'!K88="ANO",'Přehled partnerů'!C88,"v tomto období nerelevantní"))</f>
        <v>partner neuveden</v>
      </c>
      <c r="D88" s="108" t="str">
        <f>IF(COUNTA('Přehled partnerů'!C88:D88)&lt;&gt;2,"",IF('Přehled partnerů'!K88="ANO",'Přehled partnerů'!D88,""))</f>
        <v/>
      </c>
      <c r="E88" s="21" t="str">
        <f t="shared" si="4"/>
        <v/>
      </c>
      <c r="F88" s="114" t="str">
        <f t="shared" si="5"/>
        <v/>
      </c>
      <c r="G88" s="125">
        <v>0</v>
      </c>
      <c r="H88" s="126">
        <v>0</v>
      </c>
      <c r="I88" s="126">
        <v>0</v>
      </c>
      <c r="J88" s="126">
        <v>0</v>
      </c>
      <c r="K88" s="16">
        <v>0</v>
      </c>
      <c r="L88" s="16">
        <v>0</v>
      </c>
      <c r="M88" s="20">
        <v>0</v>
      </c>
      <c r="N88" s="58" t="str">
        <f t="shared" si="6"/>
        <v/>
      </c>
      <c r="O88" s="267">
        <f>IF('Rozpočet + Žádosti o změnu'!$ER$2="ano",'Rozpočet + Žádosti o změnu'!EL88,IF('Rozpočet + Žádosti o změnu'!$EF$2="ano",'Rozpočet + Žádosti o změnu'!DZ88,IF('Rozpočet + Žádosti o změnu'!$DT$2="ano",'Rozpočet + Žádosti o změnu'!DN88,IF('Rozpočet + Žádosti o změnu'!$DH$2="ano",'Rozpočet + Žádosti o změnu'!DB88,IF('Rozpočet + Žádosti o změnu'!$CV$2="ano",'Rozpočet + Žádosti o změnu'!CP88,IF('Rozpočet + Žádosti o změnu'!$CJ$2="ano",'Rozpočet + Žádosti o změnu'!CD88,IF('Rozpočet + Žádosti o změnu'!$BX$2="ano",'Rozpočet + Žádosti o změnu'!BR88,IF('Rozpočet + Žádosti o změnu'!$BL$2="ano",'Rozpočet + Žádosti o změnu'!BF88,IF('Rozpočet + Žádosti o změnu'!$AZ$2="ano",'Rozpočet + Žádosti o změnu'!AT88,IF('Rozpočet + Žádosti o změnu'!$AN$2="ano",'Rozpočet + Žádosti o změnu'!AH88,'Rozpočet + Žádosti o změnu'!H88))))))))))</f>
        <v>0</v>
      </c>
      <c r="P88" s="267">
        <f>IF('Rozpočet + Žádosti o změnu'!$ER$2="ano",'Rozpočet + Žádosti o změnu'!EM88,IF('Rozpočet + Žádosti o změnu'!$EF$2="ano",'Rozpočet + Žádosti o změnu'!EA88,IF('Rozpočet + Žádosti o změnu'!$DT$2="ano",'Rozpočet + Žádosti o změnu'!DO88,IF('Rozpočet + Žádosti o změnu'!$DH$2="ano",'Rozpočet + Žádosti o změnu'!DC88,IF('Rozpočet + Žádosti o změnu'!$CV$2="ano",'Rozpočet + Žádosti o změnu'!CQ88,IF('Rozpočet + Žádosti o změnu'!$CJ$2="ano",'Rozpočet + Žádosti o změnu'!CE88,IF('Rozpočet + Žádosti o změnu'!$BX$2="ano",'Rozpočet + Žádosti o změnu'!BS88,IF('Rozpočet + Žádosti o změnu'!$BL$2="ano",'Rozpočet + Žádosti o změnu'!BG88,IF('Rozpočet + Žádosti o změnu'!$AZ$2="ano",'Rozpočet + Žádosti o změnu'!AU88,IF('Rozpočet + Žádosti o změnu'!$AN$2="ano",'Rozpočet + Žádosti o změnu'!AI88,'Rozpočet + Žádosti o změnu'!I88))))))))))</f>
        <v>0</v>
      </c>
      <c r="Q88" s="267">
        <f>IF('Rozpočet + Žádosti o změnu'!$ER$2="ano",'Rozpočet + Žádosti o změnu'!EN88,IF('Rozpočet + Žádosti o změnu'!$EF$2="ano",'Rozpočet + Žádosti o změnu'!EB88,IF('Rozpočet + Žádosti o změnu'!$DT$2="ano",'Rozpočet + Žádosti o změnu'!DP88,IF('Rozpočet + Žádosti o změnu'!$DH$2="ano",'Rozpočet + Žádosti o změnu'!DD88,IF('Rozpočet + Žádosti o změnu'!$CV$2="ano",'Rozpočet + Žádosti o změnu'!CR88,IF('Rozpočet + Žádosti o změnu'!$CJ$2="ano",'Rozpočet + Žádosti o změnu'!CF88,IF('Rozpočet + Žádosti o změnu'!$BX$2="ano",'Rozpočet + Žádosti o změnu'!BT88,IF('Rozpočet + Žádosti o změnu'!$BL$2="ano",'Rozpočet + Žádosti o změnu'!BH88,IF('Rozpočet + Žádosti o změnu'!$AZ$2="ano",'Rozpočet + Žádosti o změnu'!AV88,IF('Rozpočet + Žádosti o změnu'!$AN$2="ano",'Rozpočet + Žádosti o změnu'!AJ88,'Rozpočet + Žádosti o změnu'!J88))))))))))</f>
        <v>0</v>
      </c>
      <c r="R88" s="267">
        <f>IF('Rozpočet + Žádosti o změnu'!$ER$2="ano",'Rozpočet + Žádosti o změnu'!EO88,IF('Rozpočet + Žádosti o změnu'!$EF$2="ano",'Rozpočet + Žádosti o změnu'!EC88,IF('Rozpočet + Žádosti o změnu'!$DT$2="ano",'Rozpočet + Žádosti o změnu'!DQ88,IF('Rozpočet + Žádosti o změnu'!$DH$2="ano",'Rozpočet + Žádosti o změnu'!DE88,IF('Rozpočet + Žádosti o změnu'!$CV$2="ano",'Rozpočet + Žádosti o změnu'!CS88,IF('Rozpočet + Žádosti o změnu'!$CJ$2="ano",'Rozpočet + Žádosti o změnu'!CG88,IF('Rozpočet + Žádosti o změnu'!$BX$2="ano",'Rozpočet + Žádosti o změnu'!BU88,IF('Rozpočet + Žádosti o změnu'!$BL$2="ano",'Rozpočet + Žádosti o změnu'!BI88,IF('Rozpočet + Žádosti o změnu'!$AZ$2="ano",'Rozpočet + Žádosti o změnu'!AW88,IF('Rozpočet + Žádosti o změnu'!$AN$2="ano",'Rozpočet + Žádosti o změnu'!AK88,'Rozpočet + Žádosti o změnu'!K88))))))))))</f>
        <v>0</v>
      </c>
      <c r="S88" s="267">
        <f>IF('Rozpočet + Žádosti o změnu'!$ER$2="ano",'Rozpočet + Žádosti o změnu'!EP88,IF('Rozpočet + Žádosti o změnu'!$EF$2="ano",'Rozpočet + Žádosti o změnu'!ED88,IF('Rozpočet + Žádosti o změnu'!$DT$2="ano",'Rozpočet + Žádosti o změnu'!DR88,IF('Rozpočet + Žádosti o změnu'!$DH$2="ano",'Rozpočet + Žádosti o změnu'!DF88,IF('Rozpočet + Žádosti o změnu'!$CV$2="ano",'Rozpočet + Žádosti o změnu'!CT88,IF('Rozpočet + Žádosti o změnu'!$CJ$2="ano",'Rozpočet + Žádosti o změnu'!CH88,IF('Rozpočet + Žádosti o změnu'!$BX$2="ano",'Rozpočet + Žádosti o změnu'!BV88,IF('Rozpočet + Žádosti o změnu'!$BL$2="ano",'Rozpočet + Žádosti o změnu'!BJ88,IF('Rozpočet + Žádosti o změnu'!$AZ$2="ano",'Rozpočet + Žádosti o změnu'!AX88,IF('Rozpočet + Žádosti o změnu'!$AN$2="ano",'Rozpočet + Žádosti o změnu'!AL88,'Rozpočet + Žádosti o změnu'!L88))))))))))</f>
        <v>0</v>
      </c>
      <c r="T88" s="267">
        <f>IF('Rozpočet + Žádosti o změnu'!$ER$2="ano",'Rozpočet + Žádosti o změnu'!EQ88,IF('Rozpočet + Žádosti o změnu'!$EF$2="ano",'Rozpočet + Žádosti o změnu'!EE88,IF('Rozpočet + Žádosti o změnu'!$DT$2="ano",'Rozpočet + Žádosti o změnu'!DS88,IF('Rozpočet + Žádosti o změnu'!$DH$2="ano",'Rozpočet + Žádosti o změnu'!DG88,IF('Rozpočet + Žádosti o změnu'!$CV$2="ano",'Rozpočet + Žádosti o změnu'!CU88,IF('Rozpočet + Žádosti o změnu'!$CJ$2="ano",'Rozpočet + Žádosti o změnu'!CI88,IF('Rozpočet + Žádosti o změnu'!$BX$2="ano",'Rozpočet + Žádosti o změnu'!BW88,IF('Rozpočet + Žádosti o změnu'!$BL$2="ano",'Rozpočet + Žádosti o změnu'!BK88,IF('Rozpočet + Žádosti o změnu'!$AZ$2="ano",'Rozpočet + Žádosti o změnu'!AY88,IF('Rozpočet + Žádosti o změnu'!$AN$2="ano",'Rozpočet + Žádosti o změnu'!AM88,'Rozpočet + Žádosti o změnu'!M88))))))))))</f>
        <v>0</v>
      </c>
      <c r="U88" s="267">
        <f>IF('Rozpočet + Žádosti o změnu'!$ER$2="ano",'Rozpočet + Žádosti o změnu'!ER88,IF('Rozpočet + Žádosti o změnu'!$EF$2="ano",'Rozpočet + Žádosti o změnu'!EF88,IF('Rozpočet + Žádosti o změnu'!$DT$2="ano",'Rozpočet + Žádosti o změnu'!DT88,IF('Rozpočet + Žádosti o změnu'!$DH$2="ano",'Rozpočet + Žádosti o změnu'!DH88,IF('Rozpočet + Žádosti o změnu'!$CV$2="ano",'Rozpočet + Žádosti o změnu'!CV88,IF('Rozpočet + Žádosti o změnu'!$CJ$2="ano",'Rozpočet + Žádosti o změnu'!CJ88,IF('Rozpočet + Žádosti o změnu'!$BX$2="ano",'Rozpočet + Žádosti o změnu'!BX88,IF('Rozpočet + Žádosti o změnu'!$BL$2="ano",'Rozpočet + Žádosti o změnu'!BL88,IF('Rozpočet + Žádosti o změnu'!$AZ$2="ano",'Rozpočet + Žádosti o změnu'!AZ88,IF('Rozpočet + Žádosti o změnu'!$AN$2="ano",'Rozpočet + Žádosti o změnu'!AN88,'Rozpočet + Žádosti o změnu'!N88))))))))))</f>
        <v>0</v>
      </c>
      <c r="W88" s="281">
        <f>IF('ZoR č. 1'!$D88="",0,'ZoR č. 1'!G88)+IF('ZoR č. 2'!$D88="",0,'ZoR č. 2'!G88)+IF('ZoR č. 3'!$D88="",0,'ZoR č. 3'!G88)+IF('ZoR č. 4'!$D88="",0,'ZoR č. 4'!G88)+IF('ZoR č. 5'!$D88="",0,'ZoR č. 5'!G88)+IF('ZoR č. 6'!$D88="",0,'ZoR č. 6'!G88)+IF('ZoR č. 7'!$D88="",0,'ZoR č. 7'!G88)+IF('ZoR č. 8'!$D88="",0,'ZoR č. 8'!G88)+IF('ZoR č. 9'!$D88="",0,'ZoR č. 9'!G88)+IF('ZoR č. 10'!$D88="",0,'ZoR č. 10'!G88)+IF(ZZoR!$D88="",0,ZZoR!G88)</f>
        <v>0</v>
      </c>
      <c r="X88" s="281">
        <f>IF('ZoR č. 1'!$D88="",0,'ZoR č. 1'!H88)+IF('ZoR č. 2'!$D88="",0,'ZoR č. 2'!H88)+IF('ZoR č. 3'!$D88="",0,'ZoR č. 3'!H88)+IF('ZoR č. 4'!$D88="",0,'ZoR č. 4'!H88)+IF('ZoR č. 5'!$D88="",0,'ZoR č. 5'!H88)+IF('ZoR č. 6'!$D88="",0,'ZoR č. 6'!H88)+IF('ZoR č. 7'!$D88="",0,'ZoR č. 7'!H88)+IF('ZoR č. 8'!$D88="",0,'ZoR č. 8'!H88)+IF('ZoR č. 9'!$D88="",0,'ZoR č. 9'!H88)+IF('ZoR č. 10'!$D88="",0,'ZoR č. 10'!H88)+IF(ZZoR!$D88="",0,ZZoR!H88)</f>
        <v>0</v>
      </c>
      <c r="Y88" s="281">
        <f>IF('ZoR č. 1'!$D88="",0,'ZoR č. 1'!I88)+IF('ZoR č. 2'!$D88="",0,'ZoR č. 2'!I88)+IF('ZoR č. 3'!$D88="",0,'ZoR č. 3'!I88)+IF('ZoR č. 4'!$D88="",0,'ZoR č. 4'!I88)+IF('ZoR č. 5'!$D88="",0,'ZoR č. 5'!I88)+IF('ZoR č. 6'!$D88="",0,'ZoR č. 6'!I88)+IF('ZoR č. 7'!$D88="",0,'ZoR č. 7'!I88)+IF('ZoR č. 8'!$D88="",0,'ZoR č. 8'!I88)+IF('ZoR č. 9'!$D88="",0,'ZoR č. 9'!I88)+IF('ZoR č. 10'!$D88="",0,'ZoR č. 10'!I88)+IF(ZZoR!$D88="",0,ZZoR!I88)</f>
        <v>0</v>
      </c>
      <c r="Z88" s="281">
        <f>IF('ZoR č. 1'!$D88="",0,'ZoR č. 1'!J88)+IF('ZoR č. 2'!$D88="",0,'ZoR č. 2'!J88)+IF('ZoR č. 3'!$D88="",0,'ZoR č. 3'!J88)+IF('ZoR č. 4'!$D88="",0,'ZoR č. 4'!J88)+IF('ZoR č. 5'!$D88="",0,'ZoR č. 5'!J88)+IF('ZoR č. 6'!$D88="",0,'ZoR č. 6'!J88)+IF('ZoR č. 7'!$D88="",0,'ZoR č. 7'!J88)+IF('ZoR č. 8'!$D88="",0,'ZoR č. 8'!J88)+IF('ZoR č. 9'!$D88="",0,'ZoR č. 9'!J88)+IF('ZoR č. 10'!$D88="",0,'ZoR č. 10'!J88)+IF(ZZoR!$D88="",0,ZZoR!J88)</f>
        <v>0</v>
      </c>
      <c r="AA88" s="281">
        <f>IF('ZoR č. 1'!$D88="",0,'ZoR č. 1'!K88)+IF('ZoR č. 2'!$D88="",0,'ZoR č. 2'!K88)+IF('ZoR č. 3'!$D88="",0,'ZoR č. 3'!K88)+IF('ZoR č. 4'!$D88="",0,'ZoR č. 4'!K88)+IF('ZoR č. 5'!$D88="",0,'ZoR č. 5'!K88)+IF('ZoR č. 6'!$D88="",0,'ZoR č. 6'!K88)+IF('ZoR č. 7'!$D88="",0,'ZoR č. 7'!K88)+IF('ZoR č. 8'!$D88="",0,'ZoR č. 8'!K88)+IF('ZoR č. 9'!$D88="",0,'ZoR č. 9'!K88)+IF('ZoR č. 10'!$D88="",0,'ZoR č. 10'!K88)+IF(ZZoR!$D88="",0,ZZoR!K88)</f>
        <v>0</v>
      </c>
      <c r="AB88" s="281">
        <f>IF('ZoR č. 1'!$D88="",0,'ZoR č. 1'!L88)+IF('ZoR č. 2'!$D88="",0,'ZoR č. 2'!L88)+IF('ZoR č. 3'!$D88="",0,'ZoR č. 3'!L88)+IF('ZoR č. 4'!$D88="",0,'ZoR č. 4'!L88)+IF('ZoR č. 5'!$D88="",0,'ZoR č. 5'!L88)+IF('ZoR č. 6'!$D88="",0,'ZoR č. 6'!L88)+IF('ZoR č. 7'!$D88="",0,'ZoR č. 7'!L88)+IF('ZoR č. 8'!$D88="",0,'ZoR č. 8'!L88)+IF('ZoR č. 9'!$D88="",0,'ZoR č. 9'!L88)+IF('ZoR č. 10'!$D88="",0,'ZoR č. 10'!L88)+IF(ZZoR!$D88="",0,ZZoR!L88)</f>
        <v>0</v>
      </c>
      <c r="AC88" s="281">
        <f>IF('ZoR č. 1'!$D88="",0,'ZoR č. 1'!M88)+IF('ZoR č. 2'!$D88="",0,'ZoR č. 2'!M88)+IF('ZoR č. 3'!$D88="",0,'ZoR č. 3'!M88)+IF('ZoR č. 4'!$D88="",0,'ZoR č. 4'!M88)+IF('ZoR č. 5'!$D88="",0,'ZoR č. 5'!M88)+IF('ZoR č. 6'!$D88="",0,'ZoR č. 6'!M88)+IF('ZoR č. 7'!$D88="",0,'ZoR č. 7'!M88)+IF('ZoR č. 8'!$D88="",0,'ZoR č. 8'!M88)+IF('ZoR č. 9'!$D88="",0,'ZoR č. 9'!M88)+IF('ZoR č. 10'!$D88="",0,'ZoR č. 10'!M88)+IF(ZZoR!$D88="",0,ZZoR!M88)</f>
        <v>0</v>
      </c>
      <c r="AE88" s="282" t="str">
        <f t="shared" si="7"/>
        <v/>
      </c>
    </row>
    <row r="89" spans="2:31" x14ac:dyDescent="0.25">
      <c r="B89" s="9" t="s">
        <v>222</v>
      </c>
      <c r="C89" s="98" t="str">
        <f>IF(COUNTA('Přehled partnerů'!C89:D89)&lt;&gt;2,"partner neuveden",IF('Přehled partnerů'!K89="ANO",'Přehled partnerů'!C89,"v tomto období nerelevantní"))</f>
        <v>partner neuveden</v>
      </c>
      <c r="D89" s="108" t="str">
        <f>IF(COUNTA('Přehled partnerů'!C89:D89)&lt;&gt;2,"",IF('Přehled partnerů'!K89="ANO",'Přehled partnerů'!D89,""))</f>
        <v/>
      </c>
      <c r="E89" s="21" t="str">
        <f t="shared" si="4"/>
        <v/>
      </c>
      <c r="F89" s="114" t="str">
        <f t="shared" si="5"/>
        <v/>
      </c>
      <c r="G89" s="125">
        <v>0</v>
      </c>
      <c r="H89" s="126">
        <v>0</v>
      </c>
      <c r="I89" s="126">
        <v>0</v>
      </c>
      <c r="J89" s="126">
        <v>0</v>
      </c>
      <c r="K89" s="16">
        <v>0</v>
      </c>
      <c r="L89" s="16">
        <v>0</v>
      </c>
      <c r="M89" s="20">
        <v>0</v>
      </c>
      <c r="N89" s="58" t="str">
        <f t="shared" si="6"/>
        <v/>
      </c>
      <c r="O89" s="267">
        <f>IF('Rozpočet + Žádosti o změnu'!$ER$2="ano",'Rozpočet + Žádosti o změnu'!EL89,IF('Rozpočet + Žádosti o změnu'!$EF$2="ano",'Rozpočet + Žádosti o změnu'!DZ89,IF('Rozpočet + Žádosti o změnu'!$DT$2="ano",'Rozpočet + Žádosti o změnu'!DN89,IF('Rozpočet + Žádosti o změnu'!$DH$2="ano",'Rozpočet + Žádosti o změnu'!DB89,IF('Rozpočet + Žádosti o změnu'!$CV$2="ano",'Rozpočet + Žádosti o změnu'!CP89,IF('Rozpočet + Žádosti o změnu'!$CJ$2="ano",'Rozpočet + Žádosti o změnu'!CD89,IF('Rozpočet + Žádosti o změnu'!$BX$2="ano",'Rozpočet + Žádosti o změnu'!BR89,IF('Rozpočet + Žádosti o změnu'!$BL$2="ano",'Rozpočet + Žádosti o změnu'!BF89,IF('Rozpočet + Žádosti o změnu'!$AZ$2="ano",'Rozpočet + Žádosti o změnu'!AT89,IF('Rozpočet + Žádosti o změnu'!$AN$2="ano",'Rozpočet + Žádosti o změnu'!AH89,'Rozpočet + Žádosti o změnu'!H89))))))))))</f>
        <v>0</v>
      </c>
      <c r="P89" s="267">
        <f>IF('Rozpočet + Žádosti o změnu'!$ER$2="ano",'Rozpočet + Žádosti o změnu'!EM89,IF('Rozpočet + Žádosti o změnu'!$EF$2="ano",'Rozpočet + Žádosti o změnu'!EA89,IF('Rozpočet + Žádosti o změnu'!$DT$2="ano",'Rozpočet + Žádosti o změnu'!DO89,IF('Rozpočet + Žádosti o změnu'!$DH$2="ano",'Rozpočet + Žádosti o změnu'!DC89,IF('Rozpočet + Žádosti o změnu'!$CV$2="ano",'Rozpočet + Žádosti o změnu'!CQ89,IF('Rozpočet + Žádosti o změnu'!$CJ$2="ano",'Rozpočet + Žádosti o změnu'!CE89,IF('Rozpočet + Žádosti o změnu'!$BX$2="ano",'Rozpočet + Žádosti o změnu'!BS89,IF('Rozpočet + Žádosti o změnu'!$BL$2="ano",'Rozpočet + Žádosti o změnu'!BG89,IF('Rozpočet + Žádosti o změnu'!$AZ$2="ano",'Rozpočet + Žádosti o změnu'!AU89,IF('Rozpočet + Žádosti o změnu'!$AN$2="ano",'Rozpočet + Žádosti o změnu'!AI89,'Rozpočet + Žádosti o změnu'!I89))))))))))</f>
        <v>0</v>
      </c>
      <c r="Q89" s="267">
        <f>IF('Rozpočet + Žádosti o změnu'!$ER$2="ano",'Rozpočet + Žádosti o změnu'!EN89,IF('Rozpočet + Žádosti o změnu'!$EF$2="ano",'Rozpočet + Žádosti o změnu'!EB89,IF('Rozpočet + Žádosti o změnu'!$DT$2="ano",'Rozpočet + Žádosti o změnu'!DP89,IF('Rozpočet + Žádosti o změnu'!$DH$2="ano",'Rozpočet + Žádosti o změnu'!DD89,IF('Rozpočet + Žádosti o změnu'!$CV$2="ano",'Rozpočet + Žádosti o změnu'!CR89,IF('Rozpočet + Žádosti o změnu'!$CJ$2="ano",'Rozpočet + Žádosti o změnu'!CF89,IF('Rozpočet + Žádosti o změnu'!$BX$2="ano",'Rozpočet + Žádosti o změnu'!BT89,IF('Rozpočet + Žádosti o změnu'!$BL$2="ano",'Rozpočet + Žádosti o změnu'!BH89,IF('Rozpočet + Žádosti o změnu'!$AZ$2="ano",'Rozpočet + Žádosti o změnu'!AV89,IF('Rozpočet + Žádosti o změnu'!$AN$2="ano",'Rozpočet + Žádosti o změnu'!AJ89,'Rozpočet + Žádosti o změnu'!J89))))))))))</f>
        <v>0</v>
      </c>
      <c r="R89" s="267">
        <f>IF('Rozpočet + Žádosti o změnu'!$ER$2="ano",'Rozpočet + Žádosti o změnu'!EO89,IF('Rozpočet + Žádosti o změnu'!$EF$2="ano",'Rozpočet + Žádosti o změnu'!EC89,IF('Rozpočet + Žádosti o změnu'!$DT$2="ano",'Rozpočet + Žádosti o změnu'!DQ89,IF('Rozpočet + Žádosti o změnu'!$DH$2="ano",'Rozpočet + Žádosti o změnu'!DE89,IF('Rozpočet + Žádosti o změnu'!$CV$2="ano",'Rozpočet + Žádosti o změnu'!CS89,IF('Rozpočet + Žádosti o změnu'!$CJ$2="ano",'Rozpočet + Žádosti o změnu'!CG89,IF('Rozpočet + Žádosti o změnu'!$BX$2="ano",'Rozpočet + Žádosti o změnu'!BU89,IF('Rozpočet + Žádosti o změnu'!$BL$2="ano",'Rozpočet + Žádosti o změnu'!BI89,IF('Rozpočet + Žádosti o změnu'!$AZ$2="ano",'Rozpočet + Žádosti o změnu'!AW89,IF('Rozpočet + Žádosti o změnu'!$AN$2="ano",'Rozpočet + Žádosti o změnu'!AK89,'Rozpočet + Žádosti o změnu'!K89))))))))))</f>
        <v>0</v>
      </c>
      <c r="S89" s="267">
        <f>IF('Rozpočet + Žádosti o změnu'!$ER$2="ano",'Rozpočet + Žádosti o změnu'!EP89,IF('Rozpočet + Žádosti o změnu'!$EF$2="ano",'Rozpočet + Žádosti o změnu'!ED89,IF('Rozpočet + Žádosti o změnu'!$DT$2="ano",'Rozpočet + Žádosti o změnu'!DR89,IF('Rozpočet + Žádosti o změnu'!$DH$2="ano",'Rozpočet + Žádosti o změnu'!DF89,IF('Rozpočet + Žádosti o změnu'!$CV$2="ano",'Rozpočet + Žádosti o změnu'!CT89,IF('Rozpočet + Žádosti o změnu'!$CJ$2="ano",'Rozpočet + Žádosti o změnu'!CH89,IF('Rozpočet + Žádosti o změnu'!$BX$2="ano",'Rozpočet + Žádosti o změnu'!BV89,IF('Rozpočet + Žádosti o změnu'!$BL$2="ano",'Rozpočet + Žádosti o změnu'!BJ89,IF('Rozpočet + Žádosti o změnu'!$AZ$2="ano",'Rozpočet + Žádosti o změnu'!AX89,IF('Rozpočet + Žádosti o změnu'!$AN$2="ano",'Rozpočet + Žádosti o změnu'!AL89,'Rozpočet + Žádosti o změnu'!L89))))))))))</f>
        <v>0</v>
      </c>
      <c r="T89" s="267">
        <f>IF('Rozpočet + Žádosti o změnu'!$ER$2="ano",'Rozpočet + Žádosti o změnu'!EQ89,IF('Rozpočet + Žádosti o změnu'!$EF$2="ano",'Rozpočet + Žádosti o změnu'!EE89,IF('Rozpočet + Žádosti o změnu'!$DT$2="ano",'Rozpočet + Žádosti o změnu'!DS89,IF('Rozpočet + Žádosti o změnu'!$DH$2="ano",'Rozpočet + Žádosti o změnu'!DG89,IF('Rozpočet + Žádosti o změnu'!$CV$2="ano",'Rozpočet + Žádosti o změnu'!CU89,IF('Rozpočet + Žádosti o změnu'!$CJ$2="ano",'Rozpočet + Žádosti o změnu'!CI89,IF('Rozpočet + Žádosti o změnu'!$BX$2="ano",'Rozpočet + Žádosti o změnu'!BW89,IF('Rozpočet + Žádosti o změnu'!$BL$2="ano",'Rozpočet + Žádosti o změnu'!BK89,IF('Rozpočet + Žádosti o změnu'!$AZ$2="ano",'Rozpočet + Žádosti o změnu'!AY89,IF('Rozpočet + Žádosti o změnu'!$AN$2="ano",'Rozpočet + Žádosti o změnu'!AM89,'Rozpočet + Žádosti o změnu'!M89))))))))))</f>
        <v>0</v>
      </c>
      <c r="U89" s="267">
        <f>IF('Rozpočet + Žádosti o změnu'!$ER$2="ano",'Rozpočet + Žádosti o změnu'!ER89,IF('Rozpočet + Žádosti o změnu'!$EF$2="ano",'Rozpočet + Žádosti o změnu'!EF89,IF('Rozpočet + Žádosti o změnu'!$DT$2="ano",'Rozpočet + Žádosti o změnu'!DT89,IF('Rozpočet + Žádosti o změnu'!$DH$2="ano",'Rozpočet + Žádosti o změnu'!DH89,IF('Rozpočet + Žádosti o změnu'!$CV$2="ano",'Rozpočet + Žádosti o změnu'!CV89,IF('Rozpočet + Žádosti o změnu'!$CJ$2="ano",'Rozpočet + Žádosti o změnu'!CJ89,IF('Rozpočet + Žádosti o změnu'!$BX$2="ano",'Rozpočet + Žádosti o změnu'!BX89,IF('Rozpočet + Žádosti o změnu'!$BL$2="ano",'Rozpočet + Žádosti o změnu'!BL89,IF('Rozpočet + Žádosti o změnu'!$AZ$2="ano",'Rozpočet + Žádosti o změnu'!AZ89,IF('Rozpočet + Žádosti o změnu'!$AN$2="ano",'Rozpočet + Žádosti o změnu'!AN89,'Rozpočet + Žádosti o změnu'!N89))))))))))</f>
        <v>0</v>
      </c>
      <c r="W89" s="281">
        <f>IF('ZoR č. 1'!$D89="",0,'ZoR č. 1'!G89)+IF('ZoR č. 2'!$D89="",0,'ZoR č. 2'!G89)+IF('ZoR č. 3'!$D89="",0,'ZoR č. 3'!G89)+IF('ZoR č. 4'!$D89="",0,'ZoR č. 4'!G89)+IF('ZoR č. 5'!$D89="",0,'ZoR č. 5'!G89)+IF('ZoR č. 6'!$D89="",0,'ZoR č. 6'!G89)+IF('ZoR č. 7'!$D89="",0,'ZoR č. 7'!G89)+IF('ZoR č. 8'!$D89="",0,'ZoR č. 8'!G89)+IF('ZoR č. 9'!$D89="",0,'ZoR č. 9'!G89)+IF('ZoR č. 10'!$D89="",0,'ZoR č. 10'!G89)+IF(ZZoR!$D89="",0,ZZoR!G89)</f>
        <v>0</v>
      </c>
      <c r="X89" s="281">
        <f>IF('ZoR č. 1'!$D89="",0,'ZoR č. 1'!H89)+IF('ZoR č. 2'!$D89="",0,'ZoR č. 2'!H89)+IF('ZoR č. 3'!$D89="",0,'ZoR č. 3'!H89)+IF('ZoR č. 4'!$D89="",0,'ZoR č. 4'!H89)+IF('ZoR č. 5'!$D89="",0,'ZoR č. 5'!H89)+IF('ZoR č. 6'!$D89="",0,'ZoR č. 6'!H89)+IF('ZoR č. 7'!$D89="",0,'ZoR č. 7'!H89)+IF('ZoR č. 8'!$D89="",0,'ZoR č. 8'!H89)+IF('ZoR č. 9'!$D89="",0,'ZoR č. 9'!H89)+IF('ZoR č. 10'!$D89="",0,'ZoR č. 10'!H89)+IF(ZZoR!$D89="",0,ZZoR!H89)</f>
        <v>0</v>
      </c>
      <c r="Y89" s="281">
        <f>IF('ZoR č. 1'!$D89="",0,'ZoR č. 1'!I89)+IF('ZoR č. 2'!$D89="",0,'ZoR č. 2'!I89)+IF('ZoR č. 3'!$D89="",0,'ZoR č. 3'!I89)+IF('ZoR č. 4'!$D89="",0,'ZoR č. 4'!I89)+IF('ZoR č. 5'!$D89="",0,'ZoR č. 5'!I89)+IF('ZoR č. 6'!$D89="",0,'ZoR č. 6'!I89)+IF('ZoR č. 7'!$D89="",0,'ZoR č. 7'!I89)+IF('ZoR č. 8'!$D89="",0,'ZoR č. 8'!I89)+IF('ZoR č. 9'!$D89="",0,'ZoR č. 9'!I89)+IF('ZoR č. 10'!$D89="",0,'ZoR č. 10'!I89)+IF(ZZoR!$D89="",0,ZZoR!I89)</f>
        <v>0</v>
      </c>
      <c r="Z89" s="281">
        <f>IF('ZoR č. 1'!$D89="",0,'ZoR č. 1'!J89)+IF('ZoR č. 2'!$D89="",0,'ZoR č. 2'!J89)+IF('ZoR č. 3'!$D89="",0,'ZoR č. 3'!J89)+IF('ZoR č. 4'!$D89="",0,'ZoR č. 4'!J89)+IF('ZoR č. 5'!$D89="",0,'ZoR č. 5'!J89)+IF('ZoR č. 6'!$D89="",0,'ZoR č. 6'!J89)+IF('ZoR č. 7'!$D89="",0,'ZoR č. 7'!J89)+IF('ZoR č. 8'!$D89="",0,'ZoR č. 8'!J89)+IF('ZoR č. 9'!$D89="",0,'ZoR č. 9'!J89)+IF('ZoR č. 10'!$D89="",0,'ZoR č. 10'!J89)+IF(ZZoR!$D89="",0,ZZoR!J89)</f>
        <v>0</v>
      </c>
      <c r="AA89" s="281">
        <f>IF('ZoR č. 1'!$D89="",0,'ZoR č. 1'!K89)+IF('ZoR č. 2'!$D89="",0,'ZoR č. 2'!K89)+IF('ZoR č. 3'!$D89="",0,'ZoR č. 3'!K89)+IF('ZoR č. 4'!$D89="",0,'ZoR č. 4'!K89)+IF('ZoR č. 5'!$D89="",0,'ZoR č. 5'!K89)+IF('ZoR č. 6'!$D89="",0,'ZoR č. 6'!K89)+IF('ZoR č. 7'!$D89="",0,'ZoR č. 7'!K89)+IF('ZoR č. 8'!$D89="",0,'ZoR č. 8'!K89)+IF('ZoR č. 9'!$D89="",0,'ZoR č. 9'!K89)+IF('ZoR č. 10'!$D89="",0,'ZoR č. 10'!K89)+IF(ZZoR!$D89="",0,ZZoR!K89)</f>
        <v>0</v>
      </c>
      <c r="AB89" s="281">
        <f>IF('ZoR č. 1'!$D89="",0,'ZoR č. 1'!L89)+IF('ZoR č. 2'!$D89="",0,'ZoR č. 2'!L89)+IF('ZoR č. 3'!$D89="",0,'ZoR č. 3'!L89)+IF('ZoR č. 4'!$D89="",0,'ZoR č. 4'!L89)+IF('ZoR č. 5'!$D89="",0,'ZoR č. 5'!L89)+IF('ZoR č. 6'!$D89="",0,'ZoR č. 6'!L89)+IF('ZoR č. 7'!$D89="",0,'ZoR č. 7'!L89)+IF('ZoR č. 8'!$D89="",0,'ZoR č. 8'!L89)+IF('ZoR č. 9'!$D89="",0,'ZoR č. 9'!L89)+IF('ZoR č. 10'!$D89="",0,'ZoR č. 10'!L89)+IF(ZZoR!$D89="",0,ZZoR!L89)</f>
        <v>0</v>
      </c>
      <c r="AC89" s="281">
        <f>IF('ZoR č. 1'!$D89="",0,'ZoR č. 1'!M89)+IF('ZoR č. 2'!$D89="",0,'ZoR č. 2'!M89)+IF('ZoR č. 3'!$D89="",0,'ZoR č. 3'!M89)+IF('ZoR č. 4'!$D89="",0,'ZoR č. 4'!M89)+IF('ZoR č. 5'!$D89="",0,'ZoR č. 5'!M89)+IF('ZoR č. 6'!$D89="",0,'ZoR č. 6'!M89)+IF('ZoR č. 7'!$D89="",0,'ZoR č. 7'!M89)+IF('ZoR č. 8'!$D89="",0,'ZoR č. 8'!M89)+IF('ZoR č. 9'!$D89="",0,'ZoR č. 9'!M89)+IF('ZoR č. 10'!$D89="",0,'ZoR č. 10'!M89)+IF(ZZoR!$D89="",0,ZZoR!M89)</f>
        <v>0</v>
      </c>
      <c r="AE89" s="282" t="str">
        <f t="shared" si="7"/>
        <v/>
      </c>
    </row>
    <row r="90" spans="2:31" x14ac:dyDescent="0.25">
      <c r="B90" s="9" t="s">
        <v>223</v>
      </c>
      <c r="C90" s="98" t="str">
        <f>IF(COUNTA('Přehled partnerů'!C90:D90)&lt;&gt;2,"partner neuveden",IF('Přehled partnerů'!K90="ANO",'Přehled partnerů'!C90,"v tomto období nerelevantní"))</f>
        <v>partner neuveden</v>
      </c>
      <c r="D90" s="108" t="str">
        <f>IF(COUNTA('Přehled partnerů'!C90:D90)&lt;&gt;2,"",IF('Přehled partnerů'!K90="ANO",'Přehled partnerů'!D90,""))</f>
        <v/>
      </c>
      <c r="E90" s="21" t="str">
        <f t="shared" si="4"/>
        <v/>
      </c>
      <c r="F90" s="114" t="str">
        <f t="shared" si="5"/>
        <v/>
      </c>
      <c r="G90" s="125">
        <v>0</v>
      </c>
      <c r="H90" s="126">
        <v>0</v>
      </c>
      <c r="I90" s="126">
        <v>0</v>
      </c>
      <c r="J90" s="126">
        <v>0</v>
      </c>
      <c r="K90" s="16">
        <v>0</v>
      </c>
      <c r="L90" s="16">
        <v>0</v>
      </c>
      <c r="M90" s="20">
        <v>0</v>
      </c>
      <c r="N90" s="58" t="str">
        <f t="shared" si="6"/>
        <v/>
      </c>
      <c r="O90" s="267">
        <f>IF('Rozpočet + Žádosti o změnu'!$ER$2="ano",'Rozpočet + Žádosti o změnu'!EL90,IF('Rozpočet + Žádosti o změnu'!$EF$2="ano",'Rozpočet + Žádosti o změnu'!DZ90,IF('Rozpočet + Žádosti o změnu'!$DT$2="ano",'Rozpočet + Žádosti o změnu'!DN90,IF('Rozpočet + Žádosti o změnu'!$DH$2="ano",'Rozpočet + Žádosti o změnu'!DB90,IF('Rozpočet + Žádosti o změnu'!$CV$2="ano",'Rozpočet + Žádosti o změnu'!CP90,IF('Rozpočet + Žádosti o změnu'!$CJ$2="ano",'Rozpočet + Žádosti o změnu'!CD90,IF('Rozpočet + Žádosti o změnu'!$BX$2="ano",'Rozpočet + Žádosti o změnu'!BR90,IF('Rozpočet + Žádosti o změnu'!$BL$2="ano",'Rozpočet + Žádosti o změnu'!BF90,IF('Rozpočet + Žádosti o změnu'!$AZ$2="ano",'Rozpočet + Žádosti o změnu'!AT90,IF('Rozpočet + Žádosti o změnu'!$AN$2="ano",'Rozpočet + Žádosti o změnu'!AH90,'Rozpočet + Žádosti o změnu'!H90))))))))))</f>
        <v>0</v>
      </c>
      <c r="P90" s="267">
        <f>IF('Rozpočet + Žádosti o změnu'!$ER$2="ano",'Rozpočet + Žádosti o změnu'!EM90,IF('Rozpočet + Žádosti o změnu'!$EF$2="ano",'Rozpočet + Žádosti o změnu'!EA90,IF('Rozpočet + Žádosti o změnu'!$DT$2="ano",'Rozpočet + Žádosti o změnu'!DO90,IF('Rozpočet + Žádosti o změnu'!$DH$2="ano",'Rozpočet + Žádosti o změnu'!DC90,IF('Rozpočet + Žádosti o změnu'!$CV$2="ano",'Rozpočet + Žádosti o změnu'!CQ90,IF('Rozpočet + Žádosti o změnu'!$CJ$2="ano",'Rozpočet + Žádosti o změnu'!CE90,IF('Rozpočet + Žádosti o změnu'!$BX$2="ano",'Rozpočet + Žádosti o změnu'!BS90,IF('Rozpočet + Žádosti o změnu'!$BL$2="ano",'Rozpočet + Žádosti o změnu'!BG90,IF('Rozpočet + Žádosti o změnu'!$AZ$2="ano",'Rozpočet + Žádosti o změnu'!AU90,IF('Rozpočet + Žádosti o změnu'!$AN$2="ano",'Rozpočet + Žádosti o změnu'!AI90,'Rozpočet + Žádosti o změnu'!I90))))))))))</f>
        <v>0</v>
      </c>
      <c r="Q90" s="267">
        <f>IF('Rozpočet + Žádosti o změnu'!$ER$2="ano",'Rozpočet + Žádosti o změnu'!EN90,IF('Rozpočet + Žádosti o změnu'!$EF$2="ano",'Rozpočet + Žádosti o změnu'!EB90,IF('Rozpočet + Žádosti o změnu'!$DT$2="ano",'Rozpočet + Žádosti o změnu'!DP90,IF('Rozpočet + Žádosti o změnu'!$DH$2="ano",'Rozpočet + Žádosti o změnu'!DD90,IF('Rozpočet + Žádosti o změnu'!$CV$2="ano",'Rozpočet + Žádosti o změnu'!CR90,IF('Rozpočet + Žádosti o změnu'!$CJ$2="ano",'Rozpočet + Žádosti o změnu'!CF90,IF('Rozpočet + Žádosti o změnu'!$BX$2="ano",'Rozpočet + Žádosti o změnu'!BT90,IF('Rozpočet + Žádosti o změnu'!$BL$2="ano",'Rozpočet + Žádosti o změnu'!BH90,IF('Rozpočet + Žádosti o změnu'!$AZ$2="ano",'Rozpočet + Žádosti o změnu'!AV90,IF('Rozpočet + Žádosti o změnu'!$AN$2="ano",'Rozpočet + Žádosti o změnu'!AJ90,'Rozpočet + Žádosti o změnu'!J90))))))))))</f>
        <v>0</v>
      </c>
      <c r="R90" s="267">
        <f>IF('Rozpočet + Žádosti o změnu'!$ER$2="ano",'Rozpočet + Žádosti o změnu'!EO90,IF('Rozpočet + Žádosti o změnu'!$EF$2="ano",'Rozpočet + Žádosti o změnu'!EC90,IF('Rozpočet + Žádosti o změnu'!$DT$2="ano",'Rozpočet + Žádosti o změnu'!DQ90,IF('Rozpočet + Žádosti o změnu'!$DH$2="ano",'Rozpočet + Žádosti o změnu'!DE90,IF('Rozpočet + Žádosti o změnu'!$CV$2="ano",'Rozpočet + Žádosti o změnu'!CS90,IF('Rozpočet + Žádosti o změnu'!$CJ$2="ano",'Rozpočet + Žádosti o změnu'!CG90,IF('Rozpočet + Žádosti o změnu'!$BX$2="ano",'Rozpočet + Žádosti o změnu'!BU90,IF('Rozpočet + Žádosti o změnu'!$BL$2="ano",'Rozpočet + Žádosti o změnu'!BI90,IF('Rozpočet + Žádosti o změnu'!$AZ$2="ano",'Rozpočet + Žádosti o změnu'!AW90,IF('Rozpočet + Žádosti o změnu'!$AN$2="ano",'Rozpočet + Žádosti o změnu'!AK90,'Rozpočet + Žádosti o změnu'!K90))))))))))</f>
        <v>0</v>
      </c>
      <c r="S90" s="267">
        <f>IF('Rozpočet + Žádosti o změnu'!$ER$2="ano",'Rozpočet + Žádosti o změnu'!EP90,IF('Rozpočet + Žádosti o změnu'!$EF$2="ano",'Rozpočet + Žádosti o změnu'!ED90,IF('Rozpočet + Žádosti o změnu'!$DT$2="ano",'Rozpočet + Žádosti o změnu'!DR90,IF('Rozpočet + Žádosti o změnu'!$DH$2="ano",'Rozpočet + Žádosti o změnu'!DF90,IF('Rozpočet + Žádosti o změnu'!$CV$2="ano",'Rozpočet + Žádosti o změnu'!CT90,IF('Rozpočet + Žádosti o změnu'!$CJ$2="ano",'Rozpočet + Žádosti o změnu'!CH90,IF('Rozpočet + Žádosti o změnu'!$BX$2="ano",'Rozpočet + Žádosti o změnu'!BV90,IF('Rozpočet + Žádosti o změnu'!$BL$2="ano",'Rozpočet + Žádosti o změnu'!BJ90,IF('Rozpočet + Žádosti o změnu'!$AZ$2="ano",'Rozpočet + Žádosti o změnu'!AX90,IF('Rozpočet + Žádosti o změnu'!$AN$2="ano",'Rozpočet + Žádosti o změnu'!AL90,'Rozpočet + Žádosti o změnu'!L90))))))))))</f>
        <v>0</v>
      </c>
      <c r="T90" s="267">
        <f>IF('Rozpočet + Žádosti o změnu'!$ER$2="ano",'Rozpočet + Žádosti o změnu'!EQ90,IF('Rozpočet + Žádosti o změnu'!$EF$2="ano",'Rozpočet + Žádosti o změnu'!EE90,IF('Rozpočet + Žádosti o změnu'!$DT$2="ano",'Rozpočet + Žádosti o změnu'!DS90,IF('Rozpočet + Žádosti o změnu'!$DH$2="ano",'Rozpočet + Žádosti o změnu'!DG90,IF('Rozpočet + Žádosti o změnu'!$CV$2="ano",'Rozpočet + Žádosti o změnu'!CU90,IF('Rozpočet + Žádosti o změnu'!$CJ$2="ano",'Rozpočet + Žádosti o změnu'!CI90,IF('Rozpočet + Žádosti o změnu'!$BX$2="ano",'Rozpočet + Žádosti o změnu'!BW90,IF('Rozpočet + Žádosti o změnu'!$BL$2="ano",'Rozpočet + Žádosti o změnu'!BK90,IF('Rozpočet + Žádosti o změnu'!$AZ$2="ano",'Rozpočet + Žádosti o změnu'!AY90,IF('Rozpočet + Žádosti o změnu'!$AN$2="ano",'Rozpočet + Žádosti o změnu'!AM90,'Rozpočet + Žádosti o změnu'!M90))))))))))</f>
        <v>0</v>
      </c>
      <c r="U90" s="267">
        <f>IF('Rozpočet + Žádosti o změnu'!$ER$2="ano",'Rozpočet + Žádosti o změnu'!ER90,IF('Rozpočet + Žádosti o změnu'!$EF$2="ano",'Rozpočet + Žádosti o změnu'!EF90,IF('Rozpočet + Žádosti o změnu'!$DT$2="ano",'Rozpočet + Žádosti o změnu'!DT90,IF('Rozpočet + Žádosti o změnu'!$DH$2="ano",'Rozpočet + Žádosti o změnu'!DH90,IF('Rozpočet + Žádosti o změnu'!$CV$2="ano",'Rozpočet + Žádosti o změnu'!CV90,IF('Rozpočet + Žádosti o změnu'!$CJ$2="ano",'Rozpočet + Žádosti o změnu'!CJ90,IF('Rozpočet + Žádosti o změnu'!$BX$2="ano",'Rozpočet + Žádosti o změnu'!BX90,IF('Rozpočet + Žádosti o změnu'!$BL$2="ano",'Rozpočet + Žádosti o změnu'!BL90,IF('Rozpočet + Žádosti o změnu'!$AZ$2="ano",'Rozpočet + Žádosti o změnu'!AZ90,IF('Rozpočet + Žádosti o změnu'!$AN$2="ano",'Rozpočet + Žádosti o změnu'!AN90,'Rozpočet + Žádosti o změnu'!N90))))))))))</f>
        <v>0</v>
      </c>
      <c r="W90" s="281">
        <f>IF('ZoR č. 1'!$D90="",0,'ZoR č. 1'!G90)+IF('ZoR č. 2'!$D90="",0,'ZoR č. 2'!G90)+IF('ZoR č. 3'!$D90="",0,'ZoR č. 3'!G90)+IF('ZoR č. 4'!$D90="",0,'ZoR č. 4'!G90)+IF('ZoR č. 5'!$D90="",0,'ZoR č. 5'!G90)+IF('ZoR č. 6'!$D90="",0,'ZoR č. 6'!G90)+IF('ZoR č. 7'!$D90="",0,'ZoR č. 7'!G90)+IF('ZoR č. 8'!$D90="",0,'ZoR č. 8'!G90)+IF('ZoR č. 9'!$D90="",0,'ZoR č. 9'!G90)+IF('ZoR č. 10'!$D90="",0,'ZoR č. 10'!G90)+IF(ZZoR!$D90="",0,ZZoR!G90)</f>
        <v>0</v>
      </c>
      <c r="X90" s="281">
        <f>IF('ZoR č. 1'!$D90="",0,'ZoR č. 1'!H90)+IF('ZoR č. 2'!$D90="",0,'ZoR č. 2'!H90)+IF('ZoR č. 3'!$D90="",0,'ZoR č. 3'!H90)+IF('ZoR č. 4'!$D90="",0,'ZoR č. 4'!H90)+IF('ZoR č. 5'!$D90="",0,'ZoR č. 5'!H90)+IF('ZoR č. 6'!$D90="",0,'ZoR č. 6'!H90)+IF('ZoR č. 7'!$D90="",0,'ZoR č. 7'!H90)+IF('ZoR č. 8'!$D90="",0,'ZoR č. 8'!H90)+IF('ZoR č. 9'!$D90="",0,'ZoR č. 9'!H90)+IF('ZoR č. 10'!$D90="",0,'ZoR č. 10'!H90)+IF(ZZoR!$D90="",0,ZZoR!H90)</f>
        <v>0</v>
      </c>
      <c r="Y90" s="281">
        <f>IF('ZoR č. 1'!$D90="",0,'ZoR č. 1'!I90)+IF('ZoR č. 2'!$D90="",0,'ZoR č. 2'!I90)+IF('ZoR č. 3'!$D90="",0,'ZoR č. 3'!I90)+IF('ZoR č. 4'!$D90="",0,'ZoR č. 4'!I90)+IF('ZoR č. 5'!$D90="",0,'ZoR č. 5'!I90)+IF('ZoR č. 6'!$D90="",0,'ZoR č. 6'!I90)+IF('ZoR č. 7'!$D90="",0,'ZoR č. 7'!I90)+IF('ZoR č. 8'!$D90="",0,'ZoR č. 8'!I90)+IF('ZoR č. 9'!$D90="",0,'ZoR č. 9'!I90)+IF('ZoR č. 10'!$D90="",0,'ZoR č. 10'!I90)+IF(ZZoR!$D90="",0,ZZoR!I90)</f>
        <v>0</v>
      </c>
      <c r="Z90" s="281">
        <f>IF('ZoR č. 1'!$D90="",0,'ZoR č. 1'!J90)+IF('ZoR č. 2'!$D90="",0,'ZoR č. 2'!J90)+IF('ZoR č. 3'!$D90="",0,'ZoR č. 3'!J90)+IF('ZoR č. 4'!$D90="",0,'ZoR č. 4'!J90)+IF('ZoR č. 5'!$D90="",0,'ZoR č. 5'!J90)+IF('ZoR č. 6'!$D90="",0,'ZoR č. 6'!J90)+IF('ZoR č. 7'!$D90="",0,'ZoR č. 7'!J90)+IF('ZoR č. 8'!$D90="",0,'ZoR č. 8'!J90)+IF('ZoR č. 9'!$D90="",0,'ZoR č. 9'!J90)+IF('ZoR č. 10'!$D90="",0,'ZoR č. 10'!J90)+IF(ZZoR!$D90="",0,ZZoR!J90)</f>
        <v>0</v>
      </c>
      <c r="AA90" s="281">
        <f>IF('ZoR č. 1'!$D90="",0,'ZoR č. 1'!K90)+IF('ZoR č. 2'!$D90="",0,'ZoR č. 2'!K90)+IF('ZoR č. 3'!$D90="",0,'ZoR č. 3'!K90)+IF('ZoR č. 4'!$D90="",0,'ZoR č. 4'!K90)+IF('ZoR č. 5'!$D90="",0,'ZoR č. 5'!K90)+IF('ZoR č. 6'!$D90="",0,'ZoR č. 6'!K90)+IF('ZoR č. 7'!$D90="",0,'ZoR č. 7'!K90)+IF('ZoR č. 8'!$D90="",0,'ZoR č. 8'!K90)+IF('ZoR č. 9'!$D90="",0,'ZoR č. 9'!K90)+IF('ZoR č. 10'!$D90="",0,'ZoR č. 10'!K90)+IF(ZZoR!$D90="",0,ZZoR!K90)</f>
        <v>0</v>
      </c>
      <c r="AB90" s="281">
        <f>IF('ZoR č. 1'!$D90="",0,'ZoR č. 1'!L90)+IF('ZoR č. 2'!$D90="",0,'ZoR č. 2'!L90)+IF('ZoR č. 3'!$D90="",0,'ZoR č. 3'!L90)+IF('ZoR č. 4'!$D90="",0,'ZoR č. 4'!L90)+IF('ZoR č. 5'!$D90="",0,'ZoR č. 5'!L90)+IF('ZoR č. 6'!$D90="",0,'ZoR č. 6'!L90)+IF('ZoR č. 7'!$D90="",0,'ZoR č. 7'!L90)+IF('ZoR č. 8'!$D90="",0,'ZoR č. 8'!L90)+IF('ZoR č. 9'!$D90="",0,'ZoR č. 9'!L90)+IF('ZoR č. 10'!$D90="",0,'ZoR č. 10'!L90)+IF(ZZoR!$D90="",0,ZZoR!L90)</f>
        <v>0</v>
      </c>
      <c r="AC90" s="281">
        <f>IF('ZoR č. 1'!$D90="",0,'ZoR č. 1'!M90)+IF('ZoR č. 2'!$D90="",0,'ZoR č. 2'!M90)+IF('ZoR č. 3'!$D90="",0,'ZoR č. 3'!M90)+IF('ZoR č. 4'!$D90="",0,'ZoR č. 4'!M90)+IF('ZoR č. 5'!$D90="",0,'ZoR č. 5'!M90)+IF('ZoR č. 6'!$D90="",0,'ZoR č. 6'!M90)+IF('ZoR č. 7'!$D90="",0,'ZoR č. 7'!M90)+IF('ZoR č. 8'!$D90="",0,'ZoR č. 8'!M90)+IF('ZoR č. 9'!$D90="",0,'ZoR č. 9'!M90)+IF('ZoR č. 10'!$D90="",0,'ZoR č. 10'!M90)+IF(ZZoR!$D90="",0,ZZoR!M90)</f>
        <v>0</v>
      </c>
      <c r="AE90" s="282" t="str">
        <f t="shared" si="7"/>
        <v/>
      </c>
    </row>
    <row r="91" spans="2:31" x14ac:dyDescent="0.25">
      <c r="B91" s="9" t="s">
        <v>224</v>
      </c>
      <c r="C91" s="98" t="str">
        <f>IF(COUNTA('Přehled partnerů'!C91:D91)&lt;&gt;2,"partner neuveden",IF('Přehled partnerů'!K91="ANO",'Přehled partnerů'!C91,"v tomto období nerelevantní"))</f>
        <v>partner neuveden</v>
      </c>
      <c r="D91" s="108" t="str">
        <f>IF(COUNTA('Přehled partnerů'!C91:D91)&lt;&gt;2,"",IF('Přehled partnerů'!K91="ANO",'Přehled partnerů'!D91,""))</f>
        <v/>
      </c>
      <c r="E91" s="21" t="str">
        <f t="shared" si="4"/>
        <v/>
      </c>
      <c r="F91" s="114" t="str">
        <f t="shared" si="5"/>
        <v/>
      </c>
      <c r="G91" s="125">
        <v>0</v>
      </c>
      <c r="H91" s="126">
        <v>0</v>
      </c>
      <c r="I91" s="126">
        <v>0</v>
      </c>
      <c r="J91" s="126">
        <v>0</v>
      </c>
      <c r="K91" s="16">
        <v>0</v>
      </c>
      <c r="L91" s="16">
        <v>0</v>
      </c>
      <c r="M91" s="20">
        <v>0</v>
      </c>
      <c r="N91" s="58" t="str">
        <f t="shared" si="6"/>
        <v/>
      </c>
      <c r="O91" s="267">
        <f>IF('Rozpočet + Žádosti o změnu'!$ER$2="ano",'Rozpočet + Žádosti o změnu'!EL91,IF('Rozpočet + Žádosti o změnu'!$EF$2="ano",'Rozpočet + Žádosti o změnu'!DZ91,IF('Rozpočet + Žádosti o změnu'!$DT$2="ano",'Rozpočet + Žádosti o změnu'!DN91,IF('Rozpočet + Žádosti o změnu'!$DH$2="ano",'Rozpočet + Žádosti o změnu'!DB91,IF('Rozpočet + Žádosti o změnu'!$CV$2="ano",'Rozpočet + Žádosti o změnu'!CP91,IF('Rozpočet + Žádosti o změnu'!$CJ$2="ano",'Rozpočet + Žádosti o změnu'!CD91,IF('Rozpočet + Žádosti o změnu'!$BX$2="ano",'Rozpočet + Žádosti o změnu'!BR91,IF('Rozpočet + Žádosti o změnu'!$BL$2="ano",'Rozpočet + Žádosti o změnu'!BF91,IF('Rozpočet + Žádosti o změnu'!$AZ$2="ano",'Rozpočet + Žádosti o změnu'!AT91,IF('Rozpočet + Žádosti o změnu'!$AN$2="ano",'Rozpočet + Žádosti o změnu'!AH91,'Rozpočet + Žádosti o změnu'!H91))))))))))</f>
        <v>0</v>
      </c>
      <c r="P91" s="267">
        <f>IF('Rozpočet + Žádosti o změnu'!$ER$2="ano",'Rozpočet + Žádosti o změnu'!EM91,IF('Rozpočet + Žádosti o změnu'!$EF$2="ano",'Rozpočet + Žádosti o změnu'!EA91,IF('Rozpočet + Žádosti o změnu'!$DT$2="ano",'Rozpočet + Žádosti o změnu'!DO91,IF('Rozpočet + Žádosti o změnu'!$DH$2="ano",'Rozpočet + Žádosti o změnu'!DC91,IF('Rozpočet + Žádosti o změnu'!$CV$2="ano",'Rozpočet + Žádosti o změnu'!CQ91,IF('Rozpočet + Žádosti o změnu'!$CJ$2="ano",'Rozpočet + Žádosti o změnu'!CE91,IF('Rozpočet + Žádosti o změnu'!$BX$2="ano",'Rozpočet + Žádosti o změnu'!BS91,IF('Rozpočet + Žádosti o změnu'!$BL$2="ano",'Rozpočet + Žádosti o změnu'!BG91,IF('Rozpočet + Žádosti o změnu'!$AZ$2="ano",'Rozpočet + Žádosti o změnu'!AU91,IF('Rozpočet + Žádosti o změnu'!$AN$2="ano",'Rozpočet + Žádosti o změnu'!AI91,'Rozpočet + Žádosti o změnu'!I91))))))))))</f>
        <v>0</v>
      </c>
      <c r="Q91" s="267">
        <f>IF('Rozpočet + Žádosti o změnu'!$ER$2="ano",'Rozpočet + Žádosti o změnu'!EN91,IF('Rozpočet + Žádosti o změnu'!$EF$2="ano",'Rozpočet + Žádosti o změnu'!EB91,IF('Rozpočet + Žádosti o změnu'!$DT$2="ano",'Rozpočet + Žádosti o změnu'!DP91,IF('Rozpočet + Žádosti o změnu'!$DH$2="ano",'Rozpočet + Žádosti o změnu'!DD91,IF('Rozpočet + Žádosti o změnu'!$CV$2="ano",'Rozpočet + Žádosti o změnu'!CR91,IF('Rozpočet + Žádosti o změnu'!$CJ$2="ano",'Rozpočet + Žádosti o změnu'!CF91,IF('Rozpočet + Žádosti o změnu'!$BX$2="ano",'Rozpočet + Žádosti o změnu'!BT91,IF('Rozpočet + Žádosti o změnu'!$BL$2="ano",'Rozpočet + Žádosti o změnu'!BH91,IF('Rozpočet + Žádosti o změnu'!$AZ$2="ano",'Rozpočet + Žádosti o změnu'!AV91,IF('Rozpočet + Žádosti o změnu'!$AN$2="ano",'Rozpočet + Žádosti o změnu'!AJ91,'Rozpočet + Žádosti o změnu'!J91))))))))))</f>
        <v>0</v>
      </c>
      <c r="R91" s="267">
        <f>IF('Rozpočet + Žádosti o změnu'!$ER$2="ano",'Rozpočet + Žádosti o změnu'!EO91,IF('Rozpočet + Žádosti o změnu'!$EF$2="ano",'Rozpočet + Žádosti o změnu'!EC91,IF('Rozpočet + Žádosti o změnu'!$DT$2="ano",'Rozpočet + Žádosti o změnu'!DQ91,IF('Rozpočet + Žádosti o změnu'!$DH$2="ano",'Rozpočet + Žádosti o změnu'!DE91,IF('Rozpočet + Žádosti o změnu'!$CV$2="ano",'Rozpočet + Žádosti o změnu'!CS91,IF('Rozpočet + Žádosti o změnu'!$CJ$2="ano",'Rozpočet + Žádosti o změnu'!CG91,IF('Rozpočet + Žádosti o změnu'!$BX$2="ano",'Rozpočet + Žádosti o změnu'!BU91,IF('Rozpočet + Žádosti o změnu'!$BL$2="ano",'Rozpočet + Žádosti o změnu'!BI91,IF('Rozpočet + Žádosti o změnu'!$AZ$2="ano",'Rozpočet + Žádosti o změnu'!AW91,IF('Rozpočet + Žádosti o změnu'!$AN$2="ano",'Rozpočet + Žádosti o změnu'!AK91,'Rozpočet + Žádosti o změnu'!K91))))))))))</f>
        <v>0</v>
      </c>
      <c r="S91" s="267">
        <f>IF('Rozpočet + Žádosti o změnu'!$ER$2="ano",'Rozpočet + Žádosti o změnu'!EP91,IF('Rozpočet + Žádosti o změnu'!$EF$2="ano",'Rozpočet + Žádosti o změnu'!ED91,IF('Rozpočet + Žádosti o změnu'!$DT$2="ano",'Rozpočet + Žádosti o změnu'!DR91,IF('Rozpočet + Žádosti o změnu'!$DH$2="ano",'Rozpočet + Žádosti o změnu'!DF91,IF('Rozpočet + Žádosti o změnu'!$CV$2="ano",'Rozpočet + Žádosti o změnu'!CT91,IF('Rozpočet + Žádosti o změnu'!$CJ$2="ano",'Rozpočet + Žádosti o změnu'!CH91,IF('Rozpočet + Žádosti o změnu'!$BX$2="ano",'Rozpočet + Žádosti o změnu'!BV91,IF('Rozpočet + Žádosti o změnu'!$BL$2="ano",'Rozpočet + Žádosti o změnu'!BJ91,IF('Rozpočet + Žádosti o změnu'!$AZ$2="ano",'Rozpočet + Žádosti o změnu'!AX91,IF('Rozpočet + Žádosti o změnu'!$AN$2="ano",'Rozpočet + Žádosti o změnu'!AL91,'Rozpočet + Žádosti o změnu'!L91))))))))))</f>
        <v>0</v>
      </c>
      <c r="T91" s="267">
        <f>IF('Rozpočet + Žádosti o změnu'!$ER$2="ano",'Rozpočet + Žádosti o změnu'!EQ91,IF('Rozpočet + Žádosti o změnu'!$EF$2="ano",'Rozpočet + Žádosti o změnu'!EE91,IF('Rozpočet + Žádosti o změnu'!$DT$2="ano",'Rozpočet + Žádosti o změnu'!DS91,IF('Rozpočet + Žádosti o změnu'!$DH$2="ano",'Rozpočet + Žádosti o změnu'!DG91,IF('Rozpočet + Žádosti o změnu'!$CV$2="ano",'Rozpočet + Žádosti o změnu'!CU91,IF('Rozpočet + Žádosti o změnu'!$CJ$2="ano",'Rozpočet + Žádosti o změnu'!CI91,IF('Rozpočet + Žádosti o změnu'!$BX$2="ano",'Rozpočet + Žádosti o změnu'!BW91,IF('Rozpočet + Žádosti o změnu'!$BL$2="ano",'Rozpočet + Žádosti o změnu'!BK91,IF('Rozpočet + Žádosti o změnu'!$AZ$2="ano",'Rozpočet + Žádosti o změnu'!AY91,IF('Rozpočet + Žádosti o změnu'!$AN$2="ano",'Rozpočet + Žádosti o změnu'!AM91,'Rozpočet + Žádosti o změnu'!M91))))))))))</f>
        <v>0</v>
      </c>
      <c r="U91" s="267">
        <f>IF('Rozpočet + Žádosti o změnu'!$ER$2="ano",'Rozpočet + Žádosti o změnu'!ER91,IF('Rozpočet + Žádosti o změnu'!$EF$2="ano",'Rozpočet + Žádosti o změnu'!EF91,IF('Rozpočet + Žádosti o změnu'!$DT$2="ano",'Rozpočet + Žádosti o změnu'!DT91,IF('Rozpočet + Žádosti o změnu'!$DH$2="ano",'Rozpočet + Žádosti o změnu'!DH91,IF('Rozpočet + Žádosti o změnu'!$CV$2="ano",'Rozpočet + Žádosti o změnu'!CV91,IF('Rozpočet + Žádosti o změnu'!$CJ$2="ano",'Rozpočet + Žádosti o změnu'!CJ91,IF('Rozpočet + Žádosti o změnu'!$BX$2="ano",'Rozpočet + Žádosti o změnu'!BX91,IF('Rozpočet + Žádosti o změnu'!$BL$2="ano",'Rozpočet + Žádosti o změnu'!BL91,IF('Rozpočet + Žádosti o změnu'!$AZ$2="ano",'Rozpočet + Žádosti o změnu'!AZ91,IF('Rozpočet + Žádosti o změnu'!$AN$2="ano",'Rozpočet + Žádosti o změnu'!AN91,'Rozpočet + Žádosti o změnu'!N91))))))))))</f>
        <v>0</v>
      </c>
      <c r="W91" s="281">
        <f>IF('ZoR č. 1'!$D91="",0,'ZoR č. 1'!G91)+IF('ZoR č. 2'!$D91="",0,'ZoR č. 2'!G91)+IF('ZoR č. 3'!$D91="",0,'ZoR č. 3'!G91)+IF('ZoR č. 4'!$D91="",0,'ZoR č. 4'!G91)+IF('ZoR č. 5'!$D91="",0,'ZoR č. 5'!G91)+IF('ZoR č. 6'!$D91="",0,'ZoR č. 6'!G91)+IF('ZoR č. 7'!$D91="",0,'ZoR č. 7'!G91)+IF('ZoR č. 8'!$D91="",0,'ZoR č. 8'!G91)+IF('ZoR č. 9'!$D91="",0,'ZoR č. 9'!G91)+IF('ZoR č. 10'!$D91="",0,'ZoR č. 10'!G91)+IF(ZZoR!$D91="",0,ZZoR!G91)</f>
        <v>0</v>
      </c>
      <c r="X91" s="281">
        <f>IF('ZoR č. 1'!$D91="",0,'ZoR č. 1'!H91)+IF('ZoR č. 2'!$D91="",0,'ZoR č. 2'!H91)+IF('ZoR č. 3'!$D91="",0,'ZoR č. 3'!H91)+IF('ZoR č. 4'!$D91="",0,'ZoR č. 4'!H91)+IF('ZoR č. 5'!$D91="",0,'ZoR č. 5'!H91)+IF('ZoR č. 6'!$D91="",0,'ZoR č. 6'!H91)+IF('ZoR č. 7'!$D91="",0,'ZoR č. 7'!H91)+IF('ZoR č. 8'!$D91="",0,'ZoR č. 8'!H91)+IF('ZoR č. 9'!$D91="",0,'ZoR č. 9'!H91)+IF('ZoR č. 10'!$D91="",0,'ZoR č. 10'!H91)+IF(ZZoR!$D91="",0,ZZoR!H91)</f>
        <v>0</v>
      </c>
      <c r="Y91" s="281">
        <f>IF('ZoR č. 1'!$D91="",0,'ZoR č. 1'!I91)+IF('ZoR č. 2'!$D91="",0,'ZoR č. 2'!I91)+IF('ZoR č. 3'!$D91="",0,'ZoR č. 3'!I91)+IF('ZoR č. 4'!$D91="",0,'ZoR č. 4'!I91)+IF('ZoR č. 5'!$D91="",0,'ZoR č. 5'!I91)+IF('ZoR č. 6'!$D91="",0,'ZoR č. 6'!I91)+IF('ZoR č. 7'!$D91="",0,'ZoR č. 7'!I91)+IF('ZoR č. 8'!$D91="",0,'ZoR č. 8'!I91)+IF('ZoR č. 9'!$D91="",0,'ZoR č. 9'!I91)+IF('ZoR č. 10'!$D91="",0,'ZoR č. 10'!I91)+IF(ZZoR!$D91="",0,ZZoR!I91)</f>
        <v>0</v>
      </c>
      <c r="Z91" s="281">
        <f>IF('ZoR č. 1'!$D91="",0,'ZoR č. 1'!J91)+IF('ZoR č. 2'!$D91="",0,'ZoR č. 2'!J91)+IF('ZoR č. 3'!$D91="",0,'ZoR č. 3'!J91)+IF('ZoR č. 4'!$D91="",0,'ZoR č. 4'!J91)+IF('ZoR č. 5'!$D91="",0,'ZoR č. 5'!J91)+IF('ZoR č. 6'!$D91="",0,'ZoR č. 6'!J91)+IF('ZoR č. 7'!$D91="",0,'ZoR č. 7'!J91)+IF('ZoR č. 8'!$D91="",0,'ZoR č. 8'!J91)+IF('ZoR č. 9'!$D91="",0,'ZoR č. 9'!J91)+IF('ZoR č. 10'!$D91="",0,'ZoR č. 10'!J91)+IF(ZZoR!$D91="",0,ZZoR!J91)</f>
        <v>0</v>
      </c>
      <c r="AA91" s="281">
        <f>IF('ZoR č. 1'!$D91="",0,'ZoR č. 1'!K91)+IF('ZoR č. 2'!$D91="",0,'ZoR č. 2'!K91)+IF('ZoR č. 3'!$D91="",0,'ZoR č. 3'!K91)+IF('ZoR č. 4'!$D91="",0,'ZoR č. 4'!K91)+IF('ZoR č. 5'!$D91="",0,'ZoR č. 5'!K91)+IF('ZoR č. 6'!$D91="",0,'ZoR č. 6'!K91)+IF('ZoR č. 7'!$D91="",0,'ZoR č. 7'!K91)+IF('ZoR č. 8'!$D91="",0,'ZoR č. 8'!K91)+IF('ZoR č. 9'!$D91="",0,'ZoR č. 9'!K91)+IF('ZoR č. 10'!$D91="",0,'ZoR č. 10'!K91)+IF(ZZoR!$D91="",0,ZZoR!K91)</f>
        <v>0</v>
      </c>
      <c r="AB91" s="281">
        <f>IF('ZoR č. 1'!$D91="",0,'ZoR č. 1'!L91)+IF('ZoR č. 2'!$D91="",0,'ZoR č. 2'!L91)+IF('ZoR č. 3'!$D91="",0,'ZoR č. 3'!L91)+IF('ZoR č. 4'!$D91="",0,'ZoR č. 4'!L91)+IF('ZoR č. 5'!$D91="",0,'ZoR č. 5'!L91)+IF('ZoR č. 6'!$D91="",0,'ZoR č. 6'!L91)+IF('ZoR č. 7'!$D91="",0,'ZoR č. 7'!L91)+IF('ZoR č. 8'!$D91="",0,'ZoR č. 8'!L91)+IF('ZoR č. 9'!$D91="",0,'ZoR č. 9'!L91)+IF('ZoR č. 10'!$D91="",0,'ZoR č. 10'!L91)+IF(ZZoR!$D91="",0,ZZoR!L91)</f>
        <v>0</v>
      </c>
      <c r="AC91" s="281">
        <f>IF('ZoR č. 1'!$D91="",0,'ZoR č. 1'!M91)+IF('ZoR č. 2'!$D91="",0,'ZoR č. 2'!M91)+IF('ZoR č. 3'!$D91="",0,'ZoR č. 3'!M91)+IF('ZoR č. 4'!$D91="",0,'ZoR č. 4'!M91)+IF('ZoR č. 5'!$D91="",0,'ZoR č. 5'!M91)+IF('ZoR č. 6'!$D91="",0,'ZoR č. 6'!M91)+IF('ZoR č. 7'!$D91="",0,'ZoR č. 7'!M91)+IF('ZoR č. 8'!$D91="",0,'ZoR č. 8'!M91)+IF('ZoR č. 9'!$D91="",0,'ZoR č. 9'!M91)+IF('ZoR č. 10'!$D91="",0,'ZoR č. 10'!M91)+IF(ZZoR!$D91="",0,ZZoR!M91)</f>
        <v>0</v>
      </c>
      <c r="AE91" s="282" t="str">
        <f t="shared" si="7"/>
        <v/>
      </c>
    </row>
    <row r="92" spans="2:31" x14ac:dyDescent="0.25">
      <c r="B92" s="9" t="s">
        <v>225</v>
      </c>
      <c r="C92" s="98" t="str">
        <f>IF(COUNTA('Přehled partnerů'!C92:D92)&lt;&gt;2,"partner neuveden",IF('Přehled partnerů'!K92="ANO",'Přehled partnerů'!C92,"v tomto období nerelevantní"))</f>
        <v>partner neuveden</v>
      </c>
      <c r="D92" s="108" t="str">
        <f>IF(COUNTA('Přehled partnerů'!C92:D92)&lt;&gt;2,"",IF('Přehled partnerů'!K92="ANO",'Přehled partnerů'!D92,""))</f>
        <v/>
      </c>
      <c r="E92" s="21" t="str">
        <f t="shared" si="4"/>
        <v/>
      </c>
      <c r="F92" s="114" t="str">
        <f t="shared" si="5"/>
        <v/>
      </c>
      <c r="G92" s="125">
        <v>0</v>
      </c>
      <c r="H92" s="126">
        <v>0</v>
      </c>
      <c r="I92" s="126">
        <v>0</v>
      </c>
      <c r="J92" s="126">
        <v>0</v>
      </c>
      <c r="K92" s="16">
        <v>0</v>
      </c>
      <c r="L92" s="16">
        <v>0</v>
      </c>
      <c r="M92" s="20">
        <v>0</v>
      </c>
      <c r="N92" s="58" t="str">
        <f t="shared" si="6"/>
        <v/>
      </c>
      <c r="O92" s="267">
        <f>IF('Rozpočet + Žádosti o změnu'!$ER$2="ano",'Rozpočet + Žádosti o změnu'!EL92,IF('Rozpočet + Žádosti o změnu'!$EF$2="ano",'Rozpočet + Žádosti o změnu'!DZ92,IF('Rozpočet + Žádosti o změnu'!$DT$2="ano",'Rozpočet + Žádosti o změnu'!DN92,IF('Rozpočet + Žádosti o změnu'!$DH$2="ano",'Rozpočet + Žádosti o změnu'!DB92,IF('Rozpočet + Žádosti o změnu'!$CV$2="ano",'Rozpočet + Žádosti o změnu'!CP92,IF('Rozpočet + Žádosti o změnu'!$CJ$2="ano",'Rozpočet + Žádosti o změnu'!CD92,IF('Rozpočet + Žádosti o změnu'!$BX$2="ano",'Rozpočet + Žádosti o změnu'!BR92,IF('Rozpočet + Žádosti o změnu'!$BL$2="ano",'Rozpočet + Žádosti o změnu'!BF92,IF('Rozpočet + Žádosti o změnu'!$AZ$2="ano",'Rozpočet + Žádosti o změnu'!AT92,IF('Rozpočet + Žádosti o změnu'!$AN$2="ano",'Rozpočet + Žádosti o změnu'!AH92,'Rozpočet + Žádosti o změnu'!H92))))))))))</f>
        <v>0</v>
      </c>
      <c r="P92" s="267">
        <f>IF('Rozpočet + Žádosti o změnu'!$ER$2="ano",'Rozpočet + Žádosti o změnu'!EM92,IF('Rozpočet + Žádosti o změnu'!$EF$2="ano",'Rozpočet + Žádosti o změnu'!EA92,IF('Rozpočet + Žádosti o změnu'!$DT$2="ano",'Rozpočet + Žádosti o změnu'!DO92,IF('Rozpočet + Žádosti o změnu'!$DH$2="ano",'Rozpočet + Žádosti o změnu'!DC92,IF('Rozpočet + Žádosti o změnu'!$CV$2="ano",'Rozpočet + Žádosti o změnu'!CQ92,IF('Rozpočet + Žádosti o změnu'!$CJ$2="ano",'Rozpočet + Žádosti o změnu'!CE92,IF('Rozpočet + Žádosti o změnu'!$BX$2="ano",'Rozpočet + Žádosti o změnu'!BS92,IF('Rozpočet + Žádosti o změnu'!$BL$2="ano",'Rozpočet + Žádosti o změnu'!BG92,IF('Rozpočet + Žádosti o změnu'!$AZ$2="ano",'Rozpočet + Žádosti o změnu'!AU92,IF('Rozpočet + Žádosti o změnu'!$AN$2="ano",'Rozpočet + Žádosti o změnu'!AI92,'Rozpočet + Žádosti o změnu'!I92))))))))))</f>
        <v>0</v>
      </c>
      <c r="Q92" s="267">
        <f>IF('Rozpočet + Žádosti o změnu'!$ER$2="ano",'Rozpočet + Žádosti o změnu'!EN92,IF('Rozpočet + Žádosti o změnu'!$EF$2="ano",'Rozpočet + Žádosti o změnu'!EB92,IF('Rozpočet + Žádosti o změnu'!$DT$2="ano",'Rozpočet + Žádosti o změnu'!DP92,IF('Rozpočet + Žádosti o změnu'!$DH$2="ano",'Rozpočet + Žádosti o změnu'!DD92,IF('Rozpočet + Žádosti o změnu'!$CV$2="ano",'Rozpočet + Žádosti o změnu'!CR92,IF('Rozpočet + Žádosti o změnu'!$CJ$2="ano",'Rozpočet + Žádosti o změnu'!CF92,IF('Rozpočet + Žádosti o změnu'!$BX$2="ano",'Rozpočet + Žádosti o změnu'!BT92,IF('Rozpočet + Žádosti o změnu'!$BL$2="ano",'Rozpočet + Žádosti o změnu'!BH92,IF('Rozpočet + Žádosti o změnu'!$AZ$2="ano",'Rozpočet + Žádosti o změnu'!AV92,IF('Rozpočet + Žádosti o změnu'!$AN$2="ano",'Rozpočet + Žádosti o změnu'!AJ92,'Rozpočet + Žádosti o změnu'!J92))))))))))</f>
        <v>0</v>
      </c>
      <c r="R92" s="267">
        <f>IF('Rozpočet + Žádosti o změnu'!$ER$2="ano",'Rozpočet + Žádosti o změnu'!EO92,IF('Rozpočet + Žádosti o změnu'!$EF$2="ano",'Rozpočet + Žádosti o změnu'!EC92,IF('Rozpočet + Žádosti o změnu'!$DT$2="ano",'Rozpočet + Žádosti o změnu'!DQ92,IF('Rozpočet + Žádosti o změnu'!$DH$2="ano",'Rozpočet + Žádosti o změnu'!DE92,IF('Rozpočet + Žádosti o změnu'!$CV$2="ano",'Rozpočet + Žádosti o změnu'!CS92,IF('Rozpočet + Žádosti o změnu'!$CJ$2="ano",'Rozpočet + Žádosti o změnu'!CG92,IF('Rozpočet + Žádosti o změnu'!$BX$2="ano",'Rozpočet + Žádosti o změnu'!BU92,IF('Rozpočet + Žádosti o změnu'!$BL$2="ano",'Rozpočet + Žádosti o změnu'!BI92,IF('Rozpočet + Žádosti o změnu'!$AZ$2="ano",'Rozpočet + Žádosti o změnu'!AW92,IF('Rozpočet + Žádosti o změnu'!$AN$2="ano",'Rozpočet + Žádosti o změnu'!AK92,'Rozpočet + Žádosti o změnu'!K92))))))))))</f>
        <v>0</v>
      </c>
      <c r="S92" s="267">
        <f>IF('Rozpočet + Žádosti o změnu'!$ER$2="ano",'Rozpočet + Žádosti o změnu'!EP92,IF('Rozpočet + Žádosti o změnu'!$EF$2="ano",'Rozpočet + Žádosti o změnu'!ED92,IF('Rozpočet + Žádosti o změnu'!$DT$2="ano",'Rozpočet + Žádosti o změnu'!DR92,IF('Rozpočet + Žádosti o změnu'!$DH$2="ano",'Rozpočet + Žádosti o změnu'!DF92,IF('Rozpočet + Žádosti o změnu'!$CV$2="ano",'Rozpočet + Žádosti o změnu'!CT92,IF('Rozpočet + Žádosti o změnu'!$CJ$2="ano",'Rozpočet + Žádosti o změnu'!CH92,IF('Rozpočet + Žádosti o změnu'!$BX$2="ano",'Rozpočet + Žádosti o změnu'!BV92,IF('Rozpočet + Žádosti o změnu'!$BL$2="ano",'Rozpočet + Žádosti o změnu'!BJ92,IF('Rozpočet + Žádosti o změnu'!$AZ$2="ano",'Rozpočet + Žádosti o změnu'!AX92,IF('Rozpočet + Žádosti o změnu'!$AN$2="ano",'Rozpočet + Žádosti o změnu'!AL92,'Rozpočet + Žádosti o změnu'!L92))))))))))</f>
        <v>0</v>
      </c>
      <c r="T92" s="267">
        <f>IF('Rozpočet + Žádosti o změnu'!$ER$2="ano",'Rozpočet + Žádosti o změnu'!EQ92,IF('Rozpočet + Žádosti o změnu'!$EF$2="ano",'Rozpočet + Žádosti o změnu'!EE92,IF('Rozpočet + Žádosti o změnu'!$DT$2="ano",'Rozpočet + Žádosti o změnu'!DS92,IF('Rozpočet + Žádosti o změnu'!$DH$2="ano",'Rozpočet + Žádosti o změnu'!DG92,IF('Rozpočet + Žádosti o změnu'!$CV$2="ano",'Rozpočet + Žádosti o změnu'!CU92,IF('Rozpočet + Žádosti o změnu'!$CJ$2="ano",'Rozpočet + Žádosti o změnu'!CI92,IF('Rozpočet + Žádosti o změnu'!$BX$2="ano",'Rozpočet + Žádosti o změnu'!BW92,IF('Rozpočet + Žádosti o změnu'!$BL$2="ano",'Rozpočet + Žádosti o změnu'!BK92,IF('Rozpočet + Žádosti o změnu'!$AZ$2="ano",'Rozpočet + Žádosti o změnu'!AY92,IF('Rozpočet + Žádosti o změnu'!$AN$2="ano",'Rozpočet + Žádosti o změnu'!AM92,'Rozpočet + Žádosti o změnu'!M92))))))))))</f>
        <v>0</v>
      </c>
      <c r="U92" s="267">
        <f>IF('Rozpočet + Žádosti o změnu'!$ER$2="ano",'Rozpočet + Žádosti o změnu'!ER92,IF('Rozpočet + Žádosti o změnu'!$EF$2="ano",'Rozpočet + Žádosti o změnu'!EF92,IF('Rozpočet + Žádosti o změnu'!$DT$2="ano",'Rozpočet + Žádosti o změnu'!DT92,IF('Rozpočet + Žádosti o změnu'!$DH$2="ano",'Rozpočet + Žádosti o změnu'!DH92,IF('Rozpočet + Žádosti o změnu'!$CV$2="ano",'Rozpočet + Žádosti o změnu'!CV92,IF('Rozpočet + Žádosti o změnu'!$CJ$2="ano",'Rozpočet + Žádosti o změnu'!CJ92,IF('Rozpočet + Žádosti o změnu'!$BX$2="ano",'Rozpočet + Žádosti o změnu'!BX92,IF('Rozpočet + Žádosti o změnu'!$BL$2="ano",'Rozpočet + Žádosti o změnu'!BL92,IF('Rozpočet + Žádosti o změnu'!$AZ$2="ano",'Rozpočet + Žádosti o změnu'!AZ92,IF('Rozpočet + Žádosti o změnu'!$AN$2="ano",'Rozpočet + Žádosti o změnu'!AN92,'Rozpočet + Žádosti o změnu'!N92))))))))))</f>
        <v>0</v>
      </c>
      <c r="W92" s="281">
        <f>IF('ZoR č. 1'!$D92="",0,'ZoR č. 1'!G92)+IF('ZoR č. 2'!$D92="",0,'ZoR č. 2'!G92)+IF('ZoR č. 3'!$D92="",0,'ZoR č. 3'!G92)+IF('ZoR č. 4'!$D92="",0,'ZoR č. 4'!G92)+IF('ZoR č. 5'!$D92="",0,'ZoR č. 5'!G92)+IF('ZoR č. 6'!$D92="",0,'ZoR č. 6'!G92)+IF('ZoR č. 7'!$D92="",0,'ZoR č. 7'!G92)+IF('ZoR č. 8'!$D92="",0,'ZoR č. 8'!G92)+IF('ZoR č. 9'!$D92="",0,'ZoR č. 9'!G92)+IF('ZoR č. 10'!$D92="",0,'ZoR č. 10'!G92)+IF(ZZoR!$D92="",0,ZZoR!G92)</f>
        <v>0</v>
      </c>
      <c r="X92" s="281">
        <f>IF('ZoR č. 1'!$D92="",0,'ZoR č. 1'!H92)+IF('ZoR č. 2'!$D92="",0,'ZoR č. 2'!H92)+IF('ZoR č. 3'!$D92="",0,'ZoR č. 3'!H92)+IF('ZoR č. 4'!$D92="",0,'ZoR č. 4'!H92)+IF('ZoR č. 5'!$D92="",0,'ZoR č. 5'!H92)+IF('ZoR č. 6'!$D92="",0,'ZoR č. 6'!H92)+IF('ZoR č. 7'!$D92="",0,'ZoR č. 7'!H92)+IF('ZoR č. 8'!$D92="",0,'ZoR č. 8'!H92)+IF('ZoR č. 9'!$D92="",0,'ZoR č. 9'!H92)+IF('ZoR č. 10'!$D92="",0,'ZoR č. 10'!H92)+IF(ZZoR!$D92="",0,ZZoR!H92)</f>
        <v>0</v>
      </c>
      <c r="Y92" s="281">
        <f>IF('ZoR č. 1'!$D92="",0,'ZoR č. 1'!I92)+IF('ZoR č. 2'!$D92="",0,'ZoR č. 2'!I92)+IF('ZoR č. 3'!$D92="",0,'ZoR č. 3'!I92)+IF('ZoR č. 4'!$D92="",0,'ZoR č. 4'!I92)+IF('ZoR č. 5'!$D92="",0,'ZoR č. 5'!I92)+IF('ZoR č. 6'!$D92="",0,'ZoR č. 6'!I92)+IF('ZoR č. 7'!$D92="",0,'ZoR č. 7'!I92)+IF('ZoR č. 8'!$D92="",0,'ZoR č. 8'!I92)+IF('ZoR č. 9'!$D92="",0,'ZoR č. 9'!I92)+IF('ZoR č. 10'!$D92="",0,'ZoR č. 10'!I92)+IF(ZZoR!$D92="",0,ZZoR!I92)</f>
        <v>0</v>
      </c>
      <c r="Z92" s="281">
        <f>IF('ZoR č. 1'!$D92="",0,'ZoR č. 1'!J92)+IF('ZoR č. 2'!$D92="",0,'ZoR č. 2'!J92)+IF('ZoR č. 3'!$D92="",0,'ZoR č. 3'!J92)+IF('ZoR č. 4'!$D92="",0,'ZoR č. 4'!J92)+IF('ZoR č. 5'!$D92="",0,'ZoR č. 5'!J92)+IF('ZoR č. 6'!$D92="",0,'ZoR č. 6'!J92)+IF('ZoR č. 7'!$D92="",0,'ZoR č. 7'!J92)+IF('ZoR č. 8'!$D92="",0,'ZoR č. 8'!J92)+IF('ZoR č. 9'!$D92="",0,'ZoR č. 9'!J92)+IF('ZoR č. 10'!$D92="",0,'ZoR č. 10'!J92)+IF(ZZoR!$D92="",0,ZZoR!J92)</f>
        <v>0</v>
      </c>
      <c r="AA92" s="281">
        <f>IF('ZoR č. 1'!$D92="",0,'ZoR č. 1'!K92)+IF('ZoR č. 2'!$D92="",0,'ZoR č. 2'!K92)+IF('ZoR č. 3'!$D92="",0,'ZoR č. 3'!K92)+IF('ZoR č. 4'!$D92="",0,'ZoR č. 4'!K92)+IF('ZoR č. 5'!$D92="",0,'ZoR č. 5'!K92)+IF('ZoR č. 6'!$D92="",0,'ZoR č. 6'!K92)+IF('ZoR č. 7'!$D92="",0,'ZoR č. 7'!K92)+IF('ZoR č. 8'!$D92="",0,'ZoR č. 8'!K92)+IF('ZoR č. 9'!$D92="",0,'ZoR č. 9'!K92)+IF('ZoR č. 10'!$D92="",0,'ZoR č. 10'!K92)+IF(ZZoR!$D92="",0,ZZoR!K92)</f>
        <v>0</v>
      </c>
      <c r="AB92" s="281">
        <f>IF('ZoR č. 1'!$D92="",0,'ZoR č. 1'!L92)+IF('ZoR č. 2'!$D92="",0,'ZoR č. 2'!L92)+IF('ZoR č. 3'!$D92="",0,'ZoR č. 3'!L92)+IF('ZoR č. 4'!$D92="",0,'ZoR č. 4'!L92)+IF('ZoR č. 5'!$D92="",0,'ZoR č. 5'!L92)+IF('ZoR č. 6'!$D92="",0,'ZoR č. 6'!L92)+IF('ZoR č. 7'!$D92="",0,'ZoR č. 7'!L92)+IF('ZoR č. 8'!$D92="",0,'ZoR č. 8'!L92)+IF('ZoR č. 9'!$D92="",0,'ZoR č. 9'!L92)+IF('ZoR č. 10'!$D92="",0,'ZoR č. 10'!L92)+IF(ZZoR!$D92="",0,ZZoR!L92)</f>
        <v>0</v>
      </c>
      <c r="AC92" s="281">
        <f>IF('ZoR č. 1'!$D92="",0,'ZoR č. 1'!M92)+IF('ZoR č. 2'!$D92="",0,'ZoR č. 2'!M92)+IF('ZoR č. 3'!$D92="",0,'ZoR č. 3'!M92)+IF('ZoR č. 4'!$D92="",0,'ZoR č. 4'!M92)+IF('ZoR č. 5'!$D92="",0,'ZoR č. 5'!M92)+IF('ZoR č. 6'!$D92="",0,'ZoR č. 6'!M92)+IF('ZoR č. 7'!$D92="",0,'ZoR č. 7'!M92)+IF('ZoR č. 8'!$D92="",0,'ZoR č. 8'!M92)+IF('ZoR č. 9'!$D92="",0,'ZoR č. 9'!M92)+IF('ZoR č. 10'!$D92="",0,'ZoR č. 10'!M92)+IF(ZZoR!$D92="",0,ZZoR!M92)</f>
        <v>0</v>
      </c>
      <c r="AE92" s="282" t="str">
        <f t="shared" si="7"/>
        <v/>
      </c>
    </row>
    <row r="93" spans="2:31" x14ac:dyDescent="0.25">
      <c r="B93" s="9" t="s">
        <v>226</v>
      </c>
      <c r="C93" s="98" t="str">
        <f>IF(COUNTA('Přehled partnerů'!C93:D93)&lt;&gt;2,"partner neuveden",IF('Přehled partnerů'!K93="ANO",'Přehled partnerů'!C93,"v tomto období nerelevantní"))</f>
        <v>partner neuveden</v>
      </c>
      <c r="D93" s="108" t="str">
        <f>IF(COUNTA('Přehled partnerů'!C93:D93)&lt;&gt;2,"",IF('Přehled partnerů'!K93="ANO",'Přehled partnerů'!D93,""))</f>
        <v/>
      </c>
      <c r="E93" s="21" t="str">
        <f t="shared" si="4"/>
        <v/>
      </c>
      <c r="F93" s="114" t="str">
        <f t="shared" si="5"/>
        <v/>
      </c>
      <c r="G93" s="125">
        <v>0</v>
      </c>
      <c r="H93" s="126">
        <v>0</v>
      </c>
      <c r="I93" s="126">
        <v>0</v>
      </c>
      <c r="J93" s="126">
        <v>0</v>
      </c>
      <c r="K93" s="16">
        <v>0</v>
      </c>
      <c r="L93" s="16">
        <v>0</v>
      </c>
      <c r="M93" s="20">
        <v>0</v>
      </c>
      <c r="N93" s="58" t="str">
        <f t="shared" si="6"/>
        <v/>
      </c>
      <c r="O93" s="267">
        <f>IF('Rozpočet + Žádosti o změnu'!$ER$2="ano",'Rozpočet + Žádosti o změnu'!EL93,IF('Rozpočet + Žádosti o změnu'!$EF$2="ano",'Rozpočet + Žádosti o změnu'!DZ93,IF('Rozpočet + Žádosti o změnu'!$DT$2="ano",'Rozpočet + Žádosti o změnu'!DN93,IF('Rozpočet + Žádosti o změnu'!$DH$2="ano",'Rozpočet + Žádosti o změnu'!DB93,IF('Rozpočet + Žádosti o změnu'!$CV$2="ano",'Rozpočet + Žádosti o změnu'!CP93,IF('Rozpočet + Žádosti o změnu'!$CJ$2="ano",'Rozpočet + Žádosti o změnu'!CD93,IF('Rozpočet + Žádosti o změnu'!$BX$2="ano",'Rozpočet + Žádosti o změnu'!BR93,IF('Rozpočet + Žádosti o změnu'!$BL$2="ano",'Rozpočet + Žádosti o změnu'!BF93,IF('Rozpočet + Žádosti o změnu'!$AZ$2="ano",'Rozpočet + Žádosti o změnu'!AT93,IF('Rozpočet + Žádosti o změnu'!$AN$2="ano",'Rozpočet + Žádosti o změnu'!AH93,'Rozpočet + Žádosti o změnu'!H93))))))))))</f>
        <v>0</v>
      </c>
      <c r="P93" s="267">
        <f>IF('Rozpočet + Žádosti o změnu'!$ER$2="ano",'Rozpočet + Žádosti o změnu'!EM93,IF('Rozpočet + Žádosti o změnu'!$EF$2="ano",'Rozpočet + Žádosti o změnu'!EA93,IF('Rozpočet + Žádosti o změnu'!$DT$2="ano",'Rozpočet + Žádosti o změnu'!DO93,IF('Rozpočet + Žádosti o změnu'!$DH$2="ano",'Rozpočet + Žádosti o změnu'!DC93,IF('Rozpočet + Žádosti o změnu'!$CV$2="ano",'Rozpočet + Žádosti o změnu'!CQ93,IF('Rozpočet + Žádosti o změnu'!$CJ$2="ano",'Rozpočet + Žádosti o změnu'!CE93,IF('Rozpočet + Žádosti o změnu'!$BX$2="ano",'Rozpočet + Žádosti o změnu'!BS93,IF('Rozpočet + Žádosti o změnu'!$BL$2="ano",'Rozpočet + Žádosti o změnu'!BG93,IF('Rozpočet + Žádosti o změnu'!$AZ$2="ano",'Rozpočet + Žádosti o změnu'!AU93,IF('Rozpočet + Žádosti o změnu'!$AN$2="ano",'Rozpočet + Žádosti o změnu'!AI93,'Rozpočet + Žádosti o změnu'!I93))))))))))</f>
        <v>0</v>
      </c>
      <c r="Q93" s="267">
        <f>IF('Rozpočet + Žádosti o změnu'!$ER$2="ano",'Rozpočet + Žádosti o změnu'!EN93,IF('Rozpočet + Žádosti o změnu'!$EF$2="ano",'Rozpočet + Žádosti o změnu'!EB93,IF('Rozpočet + Žádosti o změnu'!$DT$2="ano",'Rozpočet + Žádosti o změnu'!DP93,IF('Rozpočet + Žádosti o změnu'!$DH$2="ano",'Rozpočet + Žádosti o změnu'!DD93,IF('Rozpočet + Žádosti o změnu'!$CV$2="ano",'Rozpočet + Žádosti o změnu'!CR93,IF('Rozpočet + Žádosti o změnu'!$CJ$2="ano",'Rozpočet + Žádosti o změnu'!CF93,IF('Rozpočet + Žádosti o změnu'!$BX$2="ano",'Rozpočet + Žádosti o změnu'!BT93,IF('Rozpočet + Žádosti o změnu'!$BL$2="ano",'Rozpočet + Žádosti o změnu'!BH93,IF('Rozpočet + Žádosti o změnu'!$AZ$2="ano",'Rozpočet + Žádosti o změnu'!AV93,IF('Rozpočet + Žádosti o změnu'!$AN$2="ano",'Rozpočet + Žádosti o změnu'!AJ93,'Rozpočet + Žádosti o změnu'!J93))))))))))</f>
        <v>0</v>
      </c>
      <c r="R93" s="267">
        <f>IF('Rozpočet + Žádosti o změnu'!$ER$2="ano",'Rozpočet + Žádosti o změnu'!EO93,IF('Rozpočet + Žádosti o změnu'!$EF$2="ano",'Rozpočet + Žádosti o změnu'!EC93,IF('Rozpočet + Žádosti o změnu'!$DT$2="ano",'Rozpočet + Žádosti o změnu'!DQ93,IF('Rozpočet + Žádosti o změnu'!$DH$2="ano",'Rozpočet + Žádosti o změnu'!DE93,IF('Rozpočet + Žádosti o změnu'!$CV$2="ano",'Rozpočet + Žádosti o změnu'!CS93,IF('Rozpočet + Žádosti o změnu'!$CJ$2="ano",'Rozpočet + Žádosti o změnu'!CG93,IF('Rozpočet + Žádosti o změnu'!$BX$2="ano",'Rozpočet + Žádosti o změnu'!BU93,IF('Rozpočet + Žádosti o změnu'!$BL$2="ano",'Rozpočet + Žádosti o změnu'!BI93,IF('Rozpočet + Žádosti o změnu'!$AZ$2="ano",'Rozpočet + Žádosti o změnu'!AW93,IF('Rozpočet + Žádosti o změnu'!$AN$2="ano",'Rozpočet + Žádosti o změnu'!AK93,'Rozpočet + Žádosti o změnu'!K93))))))))))</f>
        <v>0</v>
      </c>
      <c r="S93" s="267">
        <f>IF('Rozpočet + Žádosti o změnu'!$ER$2="ano",'Rozpočet + Žádosti o změnu'!EP93,IF('Rozpočet + Žádosti o změnu'!$EF$2="ano",'Rozpočet + Žádosti o změnu'!ED93,IF('Rozpočet + Žádosti o změnu'!$DT$2="ano",'Rozpočet + Žádosti o změnu'!DR93,IF('Rozpočet + Žádosti o změnu'!$DH$2="ano",'Rozpočet + Žádosti o změnu'!DF93,IF('Rozpočet + Žádosti o změnu'!$CV$2="ano",'Rozpočet + Žádosti o změnu'!CT93,IF('Rozpočet + Žádosti o změnu'!$CJ$2="ano",'Rozpočet + Žádosti o změnu'!CH93,IF('Rozpočet + Žádosti o změnu'!$BX$2="ano",'Rozpočet + Žádosti o změnu'!BV93,IF('Rozpočet + Žádosti o změnu'!$BL$2="ano",'Rozpočet + Žádosti o změnu'!BJ93,IF('Rozpočet + Žádosti o změnu'!$AZ$2="ano",'Rozpočet + Žádosti o změnu'!AX93,IF('Rozpočet + Žádosti o změnu'!$AN$2="ano",'Rozpočet + Žádosti o změnu'!AL93,'Rozpočet + Žádosti o změnu'!L93))))))))))</f>
        <v>0</v>
      </c>
      <c r="T93" s="267">
        <f>IF('Rozpočet + Žádosti o změnu'!$ER$2="ano",'Rozpočet + Žádosti o změnu'!EQ93,IF('Rozpočet + Žádosti o změnu'!$EF$2="ano",'Rozpočet + Žádosti o změnu'!EE93,IF('Rozpočet + Žádosti o změnu'!$DT$2="ano",'Rozpočet + Žádosti o změnu'!DS93,IF('Rozpočet + Žádosti o změnu'!$DH$2="ano",'Rozpočet + Žádosti o změnu'!DG93,IF('Rozpočet + Žádosti o změnu'!$CV$2="ano",'Rozpočet + Žádosti o změnu'!CU93,IF('Rozpočet + Žádosti o změnu'!$CJ$2="ano",'Rozpočet + Žádosti o změnu'!CI93,IF('Rozpočet + Žádosti o změnu'!$BX$2="ano",'Rozpočet + Žádosti o změnu'!BW93,IF('Rozpočet + Žádosti o změnu'!$BL$2="ano",'Rozpočet + Žádosti o změnu'!BK93,IF('Rozpočet + Žádosti o změnu'!$AZ$2="ano",'Rozpočet + Žádosti o změnu'!AY93,IF('Rozpočet + Žádosti o změnu'!$AN$2="ano",'Rozpočet + Žádosti o změnu'!AM93,'Rozpočet + Žádosti o změnu'!M93))))))))))</f>
        <v>0</v>
      </c>
      <c r="U93" s="267">
        <f>IF('Rozpočet + Žádosti o změnu'!$ER$2="ano",'Rozpočet + Žádosti o změnu'!ER93,IF('Rozpočet + Žádosti o změnu'!$EF$2="ano",'Rozpočet + Žádosti o změnu'!EF93,IF('Rozpočet + Žádosti o změnu'!$DT$2="ano",'Rozpočet + Žádosti o změnu'!DT93,IF('Rozpočet + Žádosti o změnu'!$DH$2="ano",'Rozpočet + Žádosti o změnu'!DH93,IF('Rozpočet + Žádosti o změnu'!$CV$2="ano",'Rozpočet + Žádosti o změnu'!CV93,IF('Rozpočet + Žádosti o změnu'!$CJ$2="ano",'Rozpočet + Žádosti o změnu'!CJ93,IF('Rozpočet + Žádosti o změnu'!$BX$2="ano",'Rozpočet + Žádosti o změnu'!BX93,IF('Rozpočet + Žádosti o změnu'!$BL$2="ano",'Rozpočet + Žádosti o změnu'!BL93,IF('Rozpočet + Žádosti o změnu'!$AZ$2="ano",'Rozpočet + Žádosti o změnu'!AZ93,IF('Rozpočet + Žádosti o změnu'!$AN$2="ano",'Rozpočet + Žádosti o změnu'!AN93,'Rozpočet + Žádosti o změnu'!N93))))))))))</f>
        <v>0</v>
      </c>
      <c r="W93" s="281">
        <f>IF('ZoR č. 1'!$D93="",0,'ZoR č. 1'!G93)+IF('ZoR č. 2'!$D93="",0,'ZoR č. 2'!G93)+IF('ZoR č. 3'!$D93="",0,'ZoR č. 3'!G93)+IF('ZoR č. 4'!$D93="",0,'ZoR č. 4'!G93)+IF('ZoR č. 5'!$D93="",0,'ZoR č. 5'!G93)+IF('ZoR č. 6'!$D93="",0,'ZoR č. 6'!G93)+IF('ZoR č. 7'!$D93="",0,'ZoR č. 7'!G93)+IF('ZoR č. 8'!$D93="",0,'ZoR č. 8'!G93)+IF('ZoR č. 9'!$D93="",0,'ZoR č. 9'!G93)+IF('ZoR č. 10'!$D93="",0,'ZoR č. 10'!G93)+IF(ZZoR!$D93="",0,ZZoR!G93)</f>
        <v>0</v>
      </c>
      <c r="X93" s="281">
        <f>IF('ZoR č. 1'!$D93="",0,'ZoR č. 1'!H93)+IF('ZoR č. 2'!$D93="",0,'ZoR č. 2'!H93)+IF('ZoR č. 3'!$D93="",0,'ZoR č. 3'!H93)+IF('ZoR č. 4'!$D93="",0,'ZoR č. 4'!H93)+IF('ZoR č. 5'!$D93="",0,'ZoR č. 5'!H93)+IF('ZoR č. 6'!$D93="",0,'ZoR č. 6'!H93)+IF('ZoR č. 7'!$D93="",0,'ZoR č. 7'!H93)+IF('ZoR č. 8'!$D93="",0,'ZoR č. 8'!H93)+IF('ZoR č. 9'!$D93="",0,'ZoR č. 9'!H93)+IF('ZoR č. 10'!$D93="",0,'ZoR č. 10'!H93)+IF(ZZoR!$D93="",0,ZZoR!H93)</f>
        <v>0</v>
      </c>
      <c r="Y93" s="281">
        <f>IF('ZoR č. 1'!$D93="",0,'ZoR č. 1'!I93)+IF('ZoR č. 2'!$D93="",0,'ZoR č. 2'!I93)+IF('ZoR č. 3'!$D93="",0,'ZoR č. 3'!I93)+IF('ZoR č. 4'!$D93="",0,'ZoR č. 4'!I93)+IF('ZoR č. 5'!$D93="",0,'ZoR č. 5'!I93)+IF('ZoR č. 6'!$D93="",0,'ZoR č. 6'!I93)+IF('ZoR č. 7'!$D93="",0,'ZoR č. 7'!I93)+IF('ZoR č. 8'!$D93="",0,'ZoR č. 8'!I93)+IF('ZoR č. 9'!$D93="",0,'ZoR č. 9'!I93)+IF('ZoR č. 10'!$D93="",0,'ZoR č. 10'!I93)+IF(ZZoR!$D93="",0,ZZoR!I93)</f>
        <v>0</v>
      </c>
      <c r="Z93" s="281">
        <f>IF('ZoR č. 1'!$D93="",0,'ZoR č. 1'!J93)+IF('ZoR č. 2'!$D93="",0,'ZoR č. 2'!J93)+IF('ZoR č. 3'!$D93="",0,'ZoR č. 3'!J93)+IF('ZoR č. 4'!$D93="",0,'ZoR č. 4'!J93)+IF('ZoR č. 5'!$D93="",0,'ZoR č. 5'!J93)+IF('ZoR č. 6'!$D93="",0,'ZoR č. 6'!J93)+IF('ZoR č. 7'!$D93="",0,'ZoR č. 7'!J93)+IF('ZoR č. 8'!$D93="",0,'ZoR č. 8'!J93)+IF('ZoR č. 9'!$D93="",0,'ZoR č. 9'!J93)+IF('ZoR č. 10'!$D93="",0,'ZoR č. 10'!J93)+IF(ZZoR!$D93="",0,ZZoR!J93)</f>
        <v>0</v>
      </c>
      <c r="AA93" s="281">
        <f>IF('ZoR č. 1'!$D93="",0,'ZoR č. 1'!K93)+IF('ZoR č. 2'!$D93="",0,'ZoR č. 2'!K93)+IF('ZoR č. 3'!$D93="",0,'ZoR č. 3'!K93)+IF('ZoR č. 4'!$D93="",0,'ZoR č. 4'!K93)+IF('ZoR č. 5'!$D93="",0,'ZoR č. 5'!K93)+IF('ZoR č. 6'!$D93="",0,'ZoR č. 6'!K93)+IF('ZoR č. 7'!$D93="",0,'ZoR č. 7'!K93)+IF('ZoR č. 8'!$D93="",0,'ZoR č. 8'!K93)+IF('ZoR č. 9'!$D93="",0,'ZoR č. 9'!K93)+IF('ZoR č. 10'!$D93="",0,'ZoR č. 10'!K93)+IF(ZZoR!$D93="",0,ZZoR!K93)</f>
        <v>0</v>
      </c>
      <c r="AB93" s="281">
        <f>IF('ZoR č. 1'!$D93="",0,'ZoR č. 1'!L93)+IF('ZoR č. 2'!$D93="",0,'ZoR č. 2'!L93)+IF('ZoR č. 3'!$D93="",0,'ZoR č. 3'!L93)+IF('ZoR č. 4'!$D93="",0,'ZoR č. 4'!L93)+IF('ZoR č. 5'!$D93="",0,'ZoR č. 5'!L93)+IF('ZoR č. 6'!$D93="",0,'ZoR č. 6'!L93)+IF('ZoR č. 7'!$D93="",0,'ZoR č. 7'!L93)+IF('ZoR č. 8'!$D93="",0,'ZoR č. 8'!L93)+IF('ZoR č. 9'!$D93="",0,'ZoR č. 9'!L93)+IF('ZoR č. 10'!$D93="",0,'ZoR č. 10'!L93)+IF(ZZoR!$D93="",0,ZZoR!L93)</f>
        <v>0</v>
      </c>
      <c r="AC93" s="281">
        <f>IF('ZoR č. 1'!$D93="",0,'ZoR č. 1'!M93)+IF('ZoR č. 2'!$D93="",0,'ZoR č. 2'!M93)+IF('ZoR č. 3'!$D93="",0,'ZoR č. 3'!M93)+IF('ZoR č. 4'!$D93="",0,'ZoR č. 4'!M93)+IF('ZoR č. 5'!$D93="",0,'ZoR č. 5'!M93)+IF('ZoR č. 6'!$D93="",0,'ZoR č. 6'!M93)+IF('ZoR č. 7'!$D93="",0,'ZoR č. 7'!M93)+IF('ZoR č. 8'!$D93="",0,'ZoR č. 8'!M93)+IF('ZoR č. 9'!$D93="",0,'ZoR č. 9'!M93)+IF('ZoR č. 10'!$D93="",0,'ZoR č. 10'!M93)+IF(ZZoR!$D93="",0,ZZoR!M93)</f>
        <v>0</v>
      </c>
      <c r="AE93" s="282" t="str">
        <f t="shared" si="7"/>
        <v/>
      </c>
    </row>
    <row r="94" spans="2:31" x14ac:dyDescent="0.25">
      <c r="B94" s="9" t="s">
        <v>227</v>
      </c>
      <c r="C94" s="98" t="str">
        <f>IF(COUNTA('Přehled partnerů'!C94:D94)&lt;&gt;2,"partner neuveden",IF('Přehled partnerů'!K94="ANO",'Přehled partnerů'!C94,"v tomto období nerelevantní"))</f>
        <v>partner neuveden</v>
      </c>
      <c r="D94" s="108" t="str">
        <f>IF(COUNTA('Přehled partnerů'!C94:D94)&lt;&gt;2,"",IF('Přehled partnerů'!K94="ANO",'Přehled partnerů'!D94,""))</f>
        <v/>
      </c>
      <c r="E94" s="21" t="str">
        <f t="shared" si="4"/>
        <v/>
      </c>
      <c r="F94" s="114" t="str">
        <f t="shared" si="5"/>
        <v/>
      </c>
      <c r="G94" s="125">
        <v>0</v>
      </c>
      <c r="H94" s="126">
        <v>0</v>
      </c>
      <c r="I94" s="126">
        <v>0</v>
      </c>
      <c r="J94" s="126">
        <v>0</v>
      </c>
      <c r="K94" s="16">
        <v>0</v>
      </c>
      <c r="L94" s="16">
        <v>0</v>
      </c>
      <c r="M94" s="20">
        <v>0</v>
      </c>
      <c r="N94" s="58" t="str">
        <f t="shared" si="6"/>
        <v/>
      </c>
      <c r="O94" s="267">
        <f>IF('Rozpočet + Žádosti o změnu'!$ER$2="ano",'Rozpočet + Žádosti o změnu'!EL94,IF('Rozpočet + Žádosti o změnu'!$EF$2="ano",'Rozpočet + Žádosti o změnu'!DZ94,IF('Rozpočet + Žádosti o změnu'!$DT$2="ano",'Rozpočet + Žádosti o změnu'!DN94,IF('Rozpočet + Žádosti o změnu'!$DH$2="ano",'Rozpočet + Žádosti o změnu'!DB94,IF('Rozpočet + Žádosti o změnu'!$CV$2="ano",'Rozpočet + Žádosti o změnu'!CP94,IF('Rozpočet + Žádosti o změnu'!$CJ$2="ano",'Rozpočet + Žádosti o změnu'!CD94,IF('Rozpočet + Žádosti o změnu'!$BX$2="ano",'Rozpočet + Žádosti o změnu'!BR94,IF('Rozpočet + Žádosti o změnu'!$BL$2="ano",'Rozpočet + Žádosti o změnu'!BF94,IF('Rozpočet + Žádosti o změnu'!$AZ$2="ano",'Rozpočet + Žádosti o změnu'!AT94,IF('Rozpočet + Žádosti o změnu'!$AN$2="ano",'Rozpočet + Žádosti o změnu'!AH94,'Rozpočet + Žádosti o změnu'!H94))))))))))</f>
        <v>0</v>
      </c>
      <c r="P94" s="267">
        <f>IF('Rozpočet + Žádosti o změnu'!$ER$2="ano",'Rozpočet + Žádosti o změnu'!EM94,IF('Rozpočet + Žádosti o změnu'!$EF$2="ano",'Rozpočet + Žádosti o změnu'!EA94,IF('Rozpočet + Žádosti o změnu'!$DT$2="ano",'Rozpočet + Žádosti o změnu'!DO94,IF('Rozpočet + Žádosti o změnu'!$DH$2="ano",'Rozpočet + Žádosti o změnu'!DC94,IF('Rozpočet + Žádosti o změnu'!$CV$2="ano",'Rozpočet + Žádosti o změnu'!CQ94,IF('Rozpočet + Žádosti o změnu'!$CJ$2="ano",'Rozpočet + Žádosti o změnu'!CE94,IF('Rozpočet + Žádosti o změnu'!$BX$2="ano",'Rozpočet + Žádosti o změnu'!BS94,IF('Rozpočet + Žádosti o změnu'!$BL$2="ano",'Rozpočet + Žádosti o změnu'!BG94,IF('Rozpočet + Žádosti o změnu'!$AZ$2="ano",'Rozpočet + Žádosti o změnu'!AU94,IF('Rozpočet + Žádosti o změnu'!$AN$2="ano",'Rozpočet + Žádosti o změnu'!AI94,'Rozpočet + Žádosti o změnu'!I94))))))))))</f>
        <v>0</v>
      </c>
      <c r="Q94" s="267">
        <f>IF('Rozpočet + Žádosti o změnu'!$ER$2="ano",'Rozpočet + Žádosti o změnu'!EN94,IF('Rozpočet + Žádosti o změnu'!$EF$2="ano",'Rozpočet + Žádosti o změnu'!EB94,IF('Rozpočet + Žádosti o změnu'!$DT$2="ano",'Rozpočet + Žádosti o změnu'!DP94,IF('Rozpočet + Žádosti o změnu'!$DH$2="ano",'Rozpočet + Žádosti o změnu'!DD94,IF('Rozpočet + Žádosti o změnu'!$CV$2="ano",'Rozpočet + Žádosti o změnu'!CR94,IF('Rozpočet + Žádosti o změnu'!$CJ$2="ano",'Rozpočet + Žádosti o změnu'!CF94,IF('Rozpočet + Žádosti o změnu'!$BX$2="ano",'Rozpočet + Žádosti o změnu'!BT94,IF('Rozpočet + Žádosti o změnu'!$BL$2="ano",'Rozpočet + Žádosti o změnu'!BH94,IF('Rozpočet + Žádosti o změnu'!$AZ$2="ano",'Rozpočet + Žádosti o změnu'!AV94,IF('Rozpočet + Žádosti o změnu'!$AN$2="ano",'Rozpočet + Žádosti o změnu'!AJ94,'Rozpočet + Žádosti o změnu'!J94))))))))))</f>
        <v>0</v>
      </c>
      <c r="R94" s="267">
        <f>IF('Rozpočet + Žádosti o změnu'!$ER$2="ano",'Rozpočet + Žádosti o změnu'!EO94,IF('Rozpočet + Žádosti o změnu'!$EF$2="ano",'Rozpočet + Žádosti o změnu'!EC94,IF('Rozpočet + Žádosti o změnu'!$DT$2="ano",'Rozpočet + Žádosti o změnu'!DQ94,IF('Rozpočet + Žádosti o změnu'!$DH$2="ano",'Rozpočet + Žádosti o změnu'!DE94,IF('Rozpočet + Žádosti o změnu'!$CV$2="ano",'Rozpočet + Žádosti o změnu'!CS94,IF('Rozpočet + Žádosti o změnu'!$CJ$2="ano",'Rozpočet + Žádosti o změnu'!CG94,IF('Rozpočet + Žádosti o změnu'!$BX$2="ano",'Rozpočet + Žádosti o změnu'!BU94,IF('Rozpočet + Žádosti o změnu'!$BL$2="ano",'Rozpočet + Žádosti o změnu'!BI94,IF('Rozpočet + Žádosti o změnu'!$AZ$2="ano",'Rozpočet + Žádosti o změnu'!AW94,IF('Rozpočet + Žádosti o změnu'!$AN$2="ano",'Rozpočet + Žádosti o změnu'!AK94,'Rozpočet + Žádosti o změnu'!K94))))))))))</f>
        <v>0</v>
      </c>
      <c r="S94" s="267">
        <f>IF('Rozpočet + Žádosti o změnu'!$ER$2="ano",'Rozpočet + Žádosti o změnu'!EP94,IF('Rozpočet + Žádosti o změnu'!$EF$2="ano",'Rozpočet + Žádosti o změnu'!ED94,IF('Rozpočet + Žádosti o změnu'!$DT$2="ano",'Rozpočet + Žádosti o změnu'!DR94,IF('Rozpočet + Žádosti o změnu'!$DH$2="ano",'Rozpočet + Žádosti o změnu'!DF94,IF('Rozpočet + Žádosti o změnu'!$CV$2="ano",'Rozpočet + Žádosti o změnu'!CT94,IF('Rozpočet + Žádosti o změnu'!$CJ$2="ano",'Rozpočet + Žádosti o změnu'!CH94,IF('Rozpočet + Žádosti o změnu'!$BX$2="ano",'Rozpočet + Žádosti o změnu'!BV94,IF('Rozpočet + Žádosti o změnu'!$BL$2="ano",'Rozpočet + Žádosti o změnu'!BJ94,IF('Rozpočet + Žádosti o změnu'!$AZ$2="ano",'Rozpočet + Žádosti o změnu'!AX94,IF('Rozpočet + Žádosti o změnu'!$AN$2="ano",'Rozpočet + Žádosti o změnu'!AL94,'Rozpočet + Žádosti o změnu'!L94))))))))))</f>
        <v>0</v>
      </c>
      <c r="T94" s="267">
        <f>IF('Rozpočet + Žádosti o změnu'!$ER$2="ano",'Rozpočet + Žádosti o změnu'!EQ94,IF('Rozpočet + Žádosti o změnu'!$EF$2="ano",'Rozpočet + Žádosti o změnu'!EE94,IF('Rozpočet + Žádosti o změnu'!$DT$2="ano",'Rozpočet + Žádosti o změnu'!DS94,IF('Rozpočet + Žádosti o změnu'!$DH$2="ano",'Rozpočet + Žádosti o změnu'!DG94,IF('Rozpočet + Žádosti o změnu'!$CV$2="ano",'Rozpočet + Žádosti o změnu'!CU94,IF('Rozpočet + Žádosti o změnu'!$CJ$2="ano",'Rozpočet + Žádosti o změnu'!CI94,IF('Rozpočet + Žádosti o změnu'!$BX$2="ano",'Rozpočet + Žádosti o změnu'!BW94,IF('Rozpočet + Žádosti o změnu'!$BL$2="ano",'Rozpočet + Žádosti o změnu'!BK94,IF('Rozpočet + Žádosti o změnu'!$AZ$2="ano",'Rozpočet + Žádosti o změnu'!AY94,IF('Rozpočet + Žádosti o změnu'!$AN$2="ano",'Rozpočet + Žádosti o změnu'!AM94,'Rozpočet + Žádosti o změnu'!M94))))))))))</f>
        <v>0</v>
      </c>
      <c r="U94" s="267">
        <f>IF('Rozpočet + Žádosti o změnu'!$ER$2="ano",'Rozpočet + Žádosti o změnu'!ER94,IF('Rozpočet + Žádosti o změnu'!$EF$2="ano",'Rozpočet + Žádosti o změnu'!EF94,IF('Rozpočet + Žádosti o změnu'!$DT$2="ano",'Rozpočet + Žádosti o změnu'!DT94,IF('Rozpočet + Žádosti o změnu'!$DH$2="ano",'Rozpočet + Žádosti o změnu'!DH94,IF('Rozpočet + Žádosti o změnu'!$CV$2="ano",'Rozpočet + Žádosti o změnu'!CV94,IF('Rozpočet + Žádosti o změnu'!$CJ$2="ano",'Rozpočet + Žádosti o změnu'!CJ94,IF('Rozpočet + Žádosti o změnu'!$BX$2="ano",'Rozpočet + Žádosti o změnu'!BX94,IF('Rozpočet + Žádosti o změnu'!$BL$2="ano",'Rozpočet + Žádosti o změnu'!BL94,IF('Rozpočet + Žádosti o změnu'!$AZ$2="ano",'Rozpočet + Žádosti o změnu'!AZ94,IF('Rozpočet + Žádosti o změnu'!$AN$2="ano",'Rozpočet + Žádosti o změnu'!AN94,'Rozpočet + Žádosti o změnu'!N94))))))))))</f>
        <v>0</v>
      </c>
      <c r="W94" s="281">
        <f>IF('ZoR č. 1'!$D94="",0,'ZoR č. 1'!G94)+IF('ZoR č. 2'!$D94="",0,'ZoR č. 2'!G94)+IF('ZoR č. 3'!$D94="",0,'ZoR č. 3'!G94)+IF('ZoR č. 4'!$D94="",0,'ZoR č. 4'!G94)+IF('ZoR č. 5'!$D94="",0,'ZoR č. 5'!G94)+IF('ZoR č. 6'!$D94="",0,'ZoR č. 6'!G94)+IF('ZoR č. 7'!$D94="",0,'ZoR č. 7'!G94)+IF('ZoR č. 8'!$D94="",0,'ZoR č. 8'!G94)+IF('ZoR č. 9'!$D94="",0,'ZoR č. 9'!G94)+IF('ZoR č. 10'!$D94="",0,'ZoR č. 10'!G94)+IF(ZZoR!$D94="",0,ZZoR!G94)</f>
        <v>0</v>
      </c>
      <c r="X94" s="281">
        <f>IF('ZoR č. 1'!$D94="",0,'ZoR č. 1'!H94)+IF('ZoR č. 2'!$D94="",0,'ZoR č. 2'!H94)+IF('ZoR č. 3'!$D94="",0,'ZoR č. 3'!H94)+IF('ZoR č. 4'!$D94="",0,'ZoR č. 4'!H94)+IF('ZoR č. 5'!$D94="",0,'ZoR č. 5'!H94)+IF('ZoR č. 6'!$D94="",0,'ZoR č. 6'!H94)+IF('ZoR č. 7'!$D94="",0,'ZoR č. 7'!H94)+IF('ZoR č. 8'!$D94="",0,'ZoR č. 8'!H94)+IF('ZoR č. 9'!$D94="",0,'ZoR č. 9'!H94)+IF('ZoR č. 10'!$D94="",0,'ZoR č. 10'!H94)+IF(ZZoR!$D94="",0,ZZoR!H94)</f>
        <v>0</v>
      </c>
      <c r="Y94" s="281">
        <f>IF('ZoR č. 1'!$D94="",0,'ZoR č. 1'!I94)+IF('ZoR č. 2'!$D94="",0,'ZoR č. 2'!I94)+IF('ZoR č. 3'!$D94="",0,'ZoR č. 3'!I94)+IF('ZoR č. 4'!$D94="",0,'ZoR č. 4'!I94)+IF('ZoR č. 5'!$D94="",0,'ZoR č. 5'!I94)+IF('ZoR č. 6'!$D94="",0,'ZoR č. 6'!I94)+IF('ZoR č. 7'!$D94="",0,'ZoR č. 7'!I94)+IF('ZoR č. 8'!$D94="",0,'ZoR č. 8'!I94)+IF('ZoR č. 9'!$D94="",0,'ZoR č. 9'!I94)+IF('ZoR č. 10'!$D94="",0,'ZoR č. 10'!I94)+IF(ZZoR!$D94="",0,ZZoR!I94)</f>
        <v>0</v>
      </c>
      <c r="Z94" s="281">
        <f>IF('ZoR č. 1'!$D94="",0,'ZoR č. 1'!J94)+IF('ZoR č. 2'!$D94="",0,'ZoR č. 2'!J94)+IF('ZoR č. 3'!$D94="",0,'ZoR č. 3'!J94)+IF('ZoR č. 4'!$D94="",0,'ZoR č. 4'!J94)+IF('ZoR č. 5'!$D94="",0,'ZoR č. 5'!J94)+IF('ZoR č. 6'!$D94="",0,'ZoR č. 6'!J94)+IF('ZoR č. 7'!$D94="",0,'ZoR č. 7'!J94)+IF('ZoR č. 8'!$D94="",0,'ZoR č. 8'!J94)+IF('ZoR č. 9'!$D94="",0,'ZoR č. 9'!J94)+IF('ZoR č. 10'!$D94="",0,'ZoR č. 10'!J94)+IF(ZZoR!$D94="",0,ZZoR!J94)</f>
        <v>0</v>
      </c>
      <c r="AA94" s="281">
        <f>IF('ZoR č. 1'!$D94="",0,'ZoR č. 1'!K94)+IF('ZoR č. 2'!$D94="",0,'ZoR č. 2'!K94)+IF('ZoR č. 3'!$D94="",0,'ZoR č. 3'!K94)+IF('ZoR č. 4'!$D94="",0,'ZoR č. 4'!K94)+IF('ZoR č. 5'!$D94="",0,'ZoR č. 5'!K94)+IF('ZoR č. 6'!$D94="",0,'ZoR č. 6'!K94)+IF('ZoR č. 7'!$D94="",0,'ZoR č. 7'!K94)+IF('ZoR č. 8'!$D94="",0,'ZoR č. 8'!K94)+IF('ZoR č. 9'!$D94="",0,'ZoR č. 9'!K94)+IF('ZoR č. 10'!$D94="",0,'ZoR č. 10'!K94)+IF(ZZoR!$D94="",0,ZZoR!K94)</f>
        <v>0</v>
      </c>
      <c r="AB94" s="281">
        <f>IF('ZoR č. 1'!$D94="",0,'ZoR č. 1'!L94)+IF('ZoR č. 2'!$D94="",0,'ZoR č. 2'!L94)+IF('ZoR č. 3'!$D94="",0,'ZoR č. 3'!L94)+IF('ZoR č. 4'!$D94="",0,'ZoR č. 4'!L94)+IF('ZoR č. 5'!$D94="",0,'ZoR č. 5'!L94)+IF('ZoR č. 6'!$D94="",0,'ZoR č. 6'!L94)+IF('ZoR č. 7'!$D94="",0,'ZoR č. 7'!L94)+IF('ZoR č. 8'!$D94="",0,'ZoR č. 8'!L94)+IF('ZoR č. 9'!$D94="",0,'ZoR č. 9'!L94)+IF('ZoR č. 10'!$D94="",0,'ZoR č. 10'!L94)+IF(ZZoR!$D94="",0,ZZoR!L94)</f>
        <v>0</v>
      </c>
      <c r="AC94" s="281">
        <f>IF('ZoR č. 1'!$D94="",0,'ZoR č. 1'!M94)+IF('ZoR č. 2'!$D94="",0,'ZoR č. 2'!M94)+IF('ZoR č. 3'!$D94="",0,'ZoR č. 3'!M94)+IF('ZoR č. 4'!$D94="",0,'ZoR č. 4'!M94)+IF('ZoR č. 5'!$D94="",0,'ZoR č. 5'!M94)+IF('ZoR č. 6'!$D94="",0,'ZoR č. 6'!M94)+IF('ZoR č. 7'!$D94="",0,'ZoR č. 7'!M94)+IF('ZoR č. 8'!$D94="",0,'ZoR č. 8'!M94)+IF('ZoR č. 9'!$D94="",0,'ZoR č. 9'!M94)+IF('ZoR č. 10'!$D94="",0,'ZoR č. 10'!M94)+IF(ZZoR!$D94="",0,ZZoR!M94)</f>
        <v>0</v>
      </c>
      <c r="AE94" s="282" t="str">
        <f t="shared" si="7"/>
        <v/>
      </c>
    </row>
    <row r="95" spans="2:31" x14ac:dyDescent="0.25">
      <c r="B95" s="9" t="s">
        <v>228</v>
      </c>
      <c r="C95" s="98" t="str">
        <f>IF(COUNTA('Přehled partnerů'!C95:D95)&lt;&gt;2,"partner neuveden",IF('Přehled partnerů'!K95="ANO",'Přehled partnerů'!C95,"v tomto období nerelevantní"))</f>
        <v>partner neuveden</v>
      </c>
      <c r="D95" s="108" t="str">
        <f>IF(COUNTA('Přehled partnerů'!C95:D95)&lt;&gt;2,"",IF('Přehled partnerů'!K95="ANO",'Přehled partnerů'!D95,""))</f>
        <v/>
      </c>
      <c r="E95" s="21" t="str">
        <f t="shared" si="4"/>
        <v/>
      </c>
      <c r="F95" s="114" t="str">
        <f t="shared" si="5"/>
        <v/>
      </c>
      <c r="G95" s="125">
        <v>0</v>
      </c>
      <c r="H95" s="126">
        <v>0</v>
      </c>
      <c r="I95" s="126">
        <v>0</v>
      </c>
      <c r="J95" s="126">
        <v>0</v>
      </c>
      <c r="K95" s="16">
        <v>0</v>
      </c>
      <c r="L95" s="16">
        <v>0</v>
      </c>
      <c r="M95" s="20">
        <v>0</v>
      </c>
      <c r="N95" s="58" t="str">
        <f t="shared" si="6"/>
        <v/>
      </c>
      <c r="O95" s="267">
        <f>IF('Rozpočet + Žádosti o změnu'!$ER$2="ano",'Rozpočet + Žádosti o změnu'!EL95,IF('Rozpočet + Žádosti o změnu'!$EF$2="ano",'Rozpočet + Žádosti o změnu'!DZ95,IF('Rozpočet + Žádosti o změnu'!$DT$2="ano",'Rozpočet + Žádosti o změnu'!DN95,IF('Rozpočet + Žádosti o změnu'!$DH$2="ano",'Rozpočet + Žádosti o změnu'!DB95,IF('Rozpočet + Žádosti o změnu'!$CV$2="ano",'Rozpočet + Žádosti o změnu'!CP95,IF('Rozpočet + Žádosti o změnu'!$CJ$2="ano",'Rozpočet + Žádosti o změnu'!CD95,IF('Rozpočet + Žádosti o změnu'!$BX$2="ano",'Rozpočet + Žádosti o změnu'!BR95,IF('Rozpočet + Žádosti o změnu'!$BL$2="ano",'Rozpočet + Žádosti o změnu'!BF95,IF('Rozpočet + Žádosti o změnu'!$AZ$2="ano",'Rozpočet + Žádosti o změnu'!AT95,IF('Rozpočet + Žádosti o změnu'!$AN$2="ano",'Rozpočet + Žádosti o změnu'!AH95,'Rozpočet + Žádosti o změnu'!H95))))))))))</f>
        <v>0</v>
      </c>
      <c r="P95" s="267">
        <f>IF('Rozpočet + Žádosti o změnu'!$ER$2="ano",'Rozpočet + Žádosti o změnu'!EM95,IF('Rozpočet + Žádosti o změnu'!$EF$2="ano",'Rozpočet + Žádosti o změnu'!EA95,IF('Rozpočet + Žádosti o změnu'!$DT$2="ano",'Rozpočet + Žádosti o změnu'!DO95,IF('Rozpočet + Žádosti o změnu'!$DH$2="ano",'Rozpočet + Žádosti o změnu'!DC95,IF('Rozpočet + Žádosti o změnu'!$CV$2="ano",'Rozpočet + Žádosti o změnu'!CQ95,IF('Rozpočet + Žádosti o změnu'!$CJ$2="ano",'Rozpočet + Žádosti o změnu'!CE95,IF('Rozpočet + Žádosti o změnu'!$BX$2="ano",'Rozpočet + Žádosti o změnu'!BS95,IF('Rozpočet + Žádosti o změnu'!$BL$2="ano",'Rozpočet + Žádosti o změnu'!BG95,IF('Rozpočet + Žádosti o změnu'!$AZ$2="ano",'Rozpočet + Žádosti o změnu'!AU95,IF('Rozpočet + Žádosti o změnu'!$AN$2="ano",'Rozpočet + Žádosti o změnu'!AI95,'Rozpočet + Žádosti o změnu'!I95))))))))))</f>
        <v>0</v>
      </c>
      <c r="Q95" s="267">
        <f>IF('Rozpočet + Žádosti o změnu'!$ER$2="ano",'Rozpočet + Žádosti o změnu'!EN95,IF('Rozpočet + Žádosti o změnu'!$EF$2="ano",'Rozpočet + Žádosti o změnu'!EB95,IF('Rozpočet + Žádosti o změnu'!$DT$2="ano",'Rozpočet + Žádosti o změnu'!DP95,IF('Rozpočet + Žádosti o změnu'!$DH$2="ano",'Rozpočet + Žádosti o změnu'!DD95,IF('Rozpočet + Žádosti o změnu'!$CV$2="ano",'Rozpočet + Žádosti o změnu'!CR95,IF('Rozpočet + Žádosti o změnu'!$CJ$2="ano",'Rozpočet + Žádosti o změnu'!CF95,IF('Rozpočet + Žádosti o změnu'!$BX$2="ano",'Rozpočet + Žádosti o změnu'!BT95,IF('Rozpočet + Žádosti o změnu'!$BL$2="ano",'Rozpočet + Žádosti o změnu'!BH95,IF('Rozpočet + Žádosti o změnu'!$AZ$2="ano",'Rozpočet + Žádosti o změnu'!AV95,IF('Rozpočet + Žádosti o změnu'!$AN$2="ano",'Rozpočet + Žádosti o změnu'!AJ95,'Rozpočet + Žádosti o změnu'!J95))))))))))</f>
        <v>0</v>
      </c>
      <c r="R95" s="267">
        <f>IF('Rozpočet + Žádosti o změnu'!$ER$2="ano",'Rozpočet + Žádosti o změnu'!EO95,IF('Rozpočet + Žádosti o změnu'!$EF$2="ano",'Rozpočet + Žádosti o změnu'!EC95,IF('Rozpočet + Žádosti o změnu'!$DT$2="ano",'Rozpočet + Žádosti o změnu'!DQ95,IF('Rozpočet + Žádosti o změnu'!$DH$2="ano",'Rozpočet + Žádosti o změnu'!DE95,IF('Rozpočet + Žádosti o změnu'!$CV$2="ano",'Rozpočet + Žádosti o změnu'!CS95,IF('Rozpočet + Žádosti o změnu'!$CJ$2="ano",'Rozpočet + Žádosti o změnu'!CG95,IF('Rozpočet + Žádosti o změnu'!$BX$2="ano",'Rozpočet + Žádosti o změnu'!BU95,IF('Rozpočet + Žádosti o změnu'!$BL$2="ano",'Rozpočet + Žádosti o změnu'!BI95,IF('Rozpočet + Žádosti o změnu'!$AZ$2="ano",'Rozpočet + Žádosti o změnu'!AW95,IF('Rozpočet + Žádosti o změnu'!$AN$2="ano",'Rozpočet + Žádosti o změnu'!AK95,'Rozpočet + Žádosti o změnu'!K95))))))))))</f>
        <v>0</v>
      </c>
      <c r="S95" s="267">
        <f>IF('Rozpočet + Žádosti o změnu'!$ER$2="ano",'Rozpočet + Žádosti o změnu'!EP95,IF('Rozpočet + Žádosti o změnu'!$EF$2="ano",'Rozpočet + Žádosti o změnu'!ED95,IF('Rozpočet + Žádosti o změnu'!$DT$2="ano",'Rozpočet + Žádosti o změnu'!DR95,IF('Rozpočet + Žádosti o změnu'!$DH$2="ano",'Rozpočet + Žádosti o změnu'!DF95,IF('Rozpočet + Žádosti o změnu'!$CV$2="ano",'Rozpočet + Žádosti o změnu'!CT95,IF('Rozpočet + Žádosti o změnu'!$CJ$2="ano",'Rozpočet + Žádosti o změnu'!CH95,IF('Rozpočet + Žádosti o změnu'!$BX$2="ano",'Rozpočet + Žádosti o změnu'!BV95,IF('Rozpočet + Žádosti o změnu'!$BL$2="ano",'Rozpočet + Žádosti o změnu'!BJ95,IF('Rozpočet + Žádosti o změnu'!$AZ$2="ano",'Rozpočet + Žádosti o změnu'!AX95,IF('Rozpočet + Žádosti o změnu'!$AN$2="ano",'Rozpočet + Žádosti o změnu'!AL95,'Rozpočet + Žádosti o změnu'!L95))))))))))</f>
        <v>0</v>
      </c>
      <c r="T95" s="267">
        <f>IF('Rozpočet + Žádosti o změnu'!$ER$2="ano",'Rozpočet + Žádosti o změnu'!EQ95,IF('Rozpočet + Žádosti o změnu'!$EF$2="ano",'Rozpočet + Žádosti o změnu'!EE95,IF('Rozpočet + Žádosti o změnu'!$DT$2="ano",'Rozpočet + Žádosti o změnu'!DS95,IF('Rozpočet + Žádosti o změnu'!$DH$2="ano",'Rozpočet + Žádosti o změnu'!DG95,IF('Rozpočet + Žádosti o změnu'!$CV$2="ano",'Rozpočet + Žádosti o změnu'!CU95,IF('Rozpočet + Žádosti o změnu'!$CJ$2="ano",'Rozpočet + Žádosti o změnu'!CI95,IF('Rozpočet + Žádosti o změnu'!$BX$2="ano",'Rozpočet + Žádosti o změnu'!BW95,IF('Rozpočet + Žádosti o změnu'!$BL$2="ano",'Rozpočet + Žádosti o změnu'!BK95,IF('Rozpočet + Žádosti o změnu'!$AZ$2="ano",'Rozpočet + Žádosti o změnu'!AY95,IF('Rozpočet + Žádosti o změnu'!$AN$2="ano",'Rozpočet + Žádosti o změnu'!AM95,'Rozpočet + Žádosti o změnu'!M95))))))))))</f>
        <v>0</v>
      </c>
      <c r="U95" s="267">
        <f>IF('Rozpočet + Žádosti o změnu'!$ER$2="ano",'Rozpočet + Žádosti o změnu'!ER95,IF('Rozpočet + Žádosti o změnu'!$EF$2="ano",'Rozpočet + Žádosti o změnu'!EF95,IF('Rozpočet + Žádosti o změnu'!$DT$2="ano",'Rozpočet + Žádosti o změnu'!DT95,IF('Rozpočet + Žádosti o změnu'!$DH$2="ano",'Rozpočet + Žádosti o změnu'!DH95,IF('Rozpočet + Žádosti o změnu'!$CV$2="ano",'Rozpočet + Žádosti o změnu'!CV95,IF('Rozpočet + Žádosti o změnu'!$CJ$2="ano",'Rozpočet + Žádosti o změnu'!CJ95,IF('Rozpočet + Žádosti o změnu'!$BX$2="ano",'Rozpočet + Žádosti o změnu'!BX95,IF('Rozpočet + Žádosti o změnu'!$BL$2="ano",'Rozpočet + Žádosti o změnu'!BL95,IF('Rozpočet + Žádosti o změnu'!$AZ$2="ano",'Rozpočet + Žádosti o změnu'!AZ95,IF('Rozpočet + Žádosti o změnu'!$AN$2="ano",'Rozpočet + Žádosti o změnu'!AN95,'Rozpočet + Žádosti o změnu'!N95))))))))))</f>
        <v>0</v>
      </c>
      <c r="W95" s="281">
        <f>IF('ZoR č. 1'!$D95="",0,'ZoR č. 1'!G95)+IF('ZoR č. 2'!$D95="",0,'ZoR č. 2'!G95)+IF('ZoR č. 3'!$D95="",0,'ZoR č. 3'!G95)+IF('ZoR č. 4'!$D95="",0,'ZoR č. 4'!G95)+IF('ZoR č. 5'!$D95="",0,'ZoR č. 5'!G95)+IF('ZoR č. 6'!$D95="",0,'ZoR č. 6'!G95)+IF('ZoR č. 7'!$D95="",0,'ZoR č. 7'!G95)+IF('ZoR č. 8'!$D95="",0,'ZoR č. 8'!G95)+IF('ZoR č. 9'!$D95="",0,'ZoR č. 9'!G95)+IF('ZoR č. 10'!$D95="",0,'ZoR č. 10'!G95)+IF(ZZoR!$D95="",0,ZZoR!G95)</f>
        <v>0</v>
      </c>
      <c r="X95" s="281">
        <f>IF('ZoR č. 1'!$D95="",0,'ZoR č. 1'!H95)+IF('ZoR č. 2'!$D95="",0,'ZoR č. 2'!H95)+IF('ZoR č. 3'!$D95="",0,'ZoR č. 3'!H95)+IF('ZoR č. 4'!$D95="",0,'ZoR č. 4'!H95)+IF('ZoR č. 5'!$D95="",0,'ZoR č. 5'!H95)+IF('ZoR č. 6'!$D95="",0,'ZoR č. 6'!H95)+IF('ZoR č. 7'!$D95="",0,'ZoR č. 7'!H95)+IF('ZoR č. 8'!$D95="",0,'ZoR č. 8'!H95)+IF('ZoR č. 9'!$D95="",0,'ZoR č. 9'!H95)+IF('ZoR č. 10'!$D95="",0,'ZoR č. 10'!H95)+IF(ZZoR!$D95="",0,ZZoR!H95)</f>
        <v>0</v>
      </c>
      <c r="Y95" s="281">
        <f>IF('ZoR č. 1'!$D95="",0,'ZoR č. 1'!I95)+IF('ZoR č. 2'!$D95="",0,'ZoR č. 2'!I95)+IF('ZoR č. 3'!$D95="",0,'ZoR č. 3'!I95)+IF('ZoR č. 4'!$D95="",0,'ZoR č. 4'!I95)+IF('ZoR č. 5'!$D95="",0,'ZoR č. 5'!I95)+IF('ZoR č. 6'!$D95="",0,'ZoR č. 6'!I95)+IF('ZoR č. 7'!$D95="",0,'ZoR č. 7'!I95)+IF('ZoR č. 8'!$D95="",0,'ZoR č. 8'!I95)+IF('ZoR č. 9'!$D95="",0,'ZoR č. 9'!I95)+IF('ZoR č. 10'!$D95="",0,'ZoR č. 10'!I95)+IF(ZZoR!$D95="",0,ZZoR!I95)</f>
        <v>0</v>
      </c>
      <c r="Z95" s="281">
        <f>IF('ZoR č. 1'!$D95="",0,'ZoR č. 1'!J95)+IF('ZoR č. 2'!$D95="",0,'ZoR č. 2'!J95)+IF('ZoR č. 3'!$D95="",0,'ZoR č. 3'!J95)+IF('ZoR č. 4'!$D95="",0,'ZoR č. 4'!J95)+IF('ZoR č. 5'!$D95="",0,'ZoR č. 5'!J95)+IF('ZoR č. 6'!$D95="",0,'ZoR č. 6'!J95)+IF('ZoR č. 7'!$D95="",0,'ZoR č. 7'!J95)+IF('ZoR č. 8'!$D95="",0,'ZoR č. 8'!J95)+IF('ZoR č. 9'!$D95="",0,'ZoR č. 9'!J95)+IF('ZoR č. 10'!$D95="",0,'ZoR č. 10'!J95)+IF(ZZoR!$D95="",0,ZZoR!J95)</f>
        <v>0</v>
      </c>
      <c r="AA95" s="281">
        <f>IF('ZoR č. 1'!$D95="",0,'ZoR č. 1'!K95)+IF('ZoR č. 2'!$D95="",0,'ZoR č. 2'!K95)+IF('ZoR č. 3'!$D95="",0,'ZoR č. 3'!K95)+IF('ZoR č. 4'!$D95="",0,'ZoR č. 4'!K95)+IF('ZoR č. 5'!$D95="",0,'ZoR č. 5'!K95)+IF('ZoR č. 6'!$D95="",0,'ZoR č. 6'!K95)+IF('ZoR č. 7'!$D95="",0,'ZoR č. 7'!K95)+IF('ZoR č. 8'!$D95="",0,'ZoR č. 8'!K95)+IF('ZoR č. 9'!$D95="",0,'ZoR č. 9'!K95)+IF('ZoR č. 10'!$D95="",0,'ZoR č. 10'!K95)+IF(ZZoR!$D95="",0,ZZoR!K95)</f>
        <v>0</v>
      </c>
      <c r="AB95" s="281">
        <f>IF('ZoR č. 1'!$D95="",0,'ZoR č. 1'!L95)+IF('ZoR č. 2'!$D95="",0,'ZoR č. 2'!L95)+IF('ZoR č. 3'!$D95="",0,'ZoR č. 3'!L95)+IF('ZoR č. 4'!$D95="",0,'ZoR č. 4'!L95)+IF('ZoR č. 5'!$D95="",0,'ZoR č. 5'!L95)+IF('ZoR č. 6'!$D95="",0,'ZoR č. 6'!L95)+IF('ZoR č. 7'!$D95="",0,'ZoR č. 7'!L95)+IF('ZoR č. 8'!$D95="",0,'ZoR č. 8'!L95)+IF('ZoR č. 9'!$D95="",0,'ZoR č. 9'!L95)+IF('ZoR č. 10'!$D95="",0,'ZoR č. 10'!L95)+IF(ZZoR!$D95="",0,ZZoR!L95)</f>
        <v>0</v>
      </c>
      <c r="AC95" s="281">
        <f>IF('ZoR č. 1'!$D95="",0,'ZoR č. 1'!M95)+IF('ZoR č. 2'!$D95="",0,'ZoR č. 2'!M95)+IF('ZoR č. 3'!$D95="",0,'ZoR č. 3'!M95)+IF('ZoR č. 4'!$D95="",0,'ZoR č. 4'!M95)+IF('ZoR č. 5'!$D95="",0,'ZoR č. 5'!M95)+IF('ZoR č. 6'!$D95="",0,'ZoR č. 6'!M95)+IF('ZoR č. 7'!$D95="",0,'ZoR č. 7'!M95)+IF('ZoR č. 8'!$D95="",0,'ZoR č. 8'!M95)+IF('ZoR č. 9'!$D95="",0,'ZoR č. 9'!M95)+IF('ZoR č. 10'!$D95="",0,'ZoR č. 10'!M95)+IF(ZZoR!$D95="",0,ZZoR!M95)</f>
        <v>0</v>
      </c>
      <c r="AE95" s="282" t="str">
        <f t="shared" si="7"/>
        <v/>
      </c>
    </row>
    <row r="96" spans="2:31" x14ac:dyDescent="0.25">
      <c r="B96" s="9" t="s">
        <v>229</v>
      </c>
      <c r="C96" s="98" t="str">
        <f>IF(COUNTA('Přehled partnerů'!C96:D96)&lt;&gt;2,"partner neuveden",IF('Přehled partnerů'!K96="ANO",'Přehled partnerů'!C96,"v tomto období nerelevantní"))</f>
        <v>partner neuveden</v>
      </c>
      <c r="D96" s="108" t="str">
        <f>IF(COUNTA('Přehled partnerů'!C96:D96)&lt;&gt;2,"",IF('Přehled partnerů'!K96="ANO",'Přehled partnerů'!D96,""))</f>
        <v/>
      </c>
      <c r="E96" s="21" t="str">
        <f t="shared" si="4"/>
        <v/>
      </c>
      <c r="F96" s="114" t="str">
        <f t="shared" si="5"/>
        <v/>
      </c>
      <c r="G96" s="125">
        <v>0</v>
      </c>
      <c r="H96" s="126">
        <v>0</v>
      </c>
      <c r="I96" s="126">
        <v>0</v>
      </c>
      <c r="J96" s="126">
        <v>0</v>
      </c>
      <c r="K96" s="16">
        <v>0</v>
      </c>
      <c r="L96" s="16">
        <v>0</v>
      </c>
      <c r="M96" s="20">
        <v>0</v>
      </c>
      <c r="N96" s="58" t="str">
        <f t="shared" si="6"/>
        <v/>
      </c>
      <c r="O96" s="267">
        <f>IF('Rozpočet + Žádosti o změnu'!$ER$2="ano",'Rozpočet + Žádosti o změnu'!EL96,IF('Rozpočet + Žádosti o změnu'!$EF$2="ano",'Rozpočet + Žádosti o změnu'!DZ96,IF('Rozpočet + Žádosti o změnu'!$DT$2="ano",'Rozpočet + Žádosti o změnu'!DN96,IF('Rozpočet + Žádosti o změnu'!$DH$2="ano",'Rozpočet + Žádosti o změnu'!DB96,IF('Rozpočet + Žádosti o změnu'!$CV$2="ano",'Rozpočet + Žádosti o změnu'!CP96,IF('Rozpočet + Žádosti o změnu'!$CJ$2="ano",'Rozpočet + Žádosti o změnu'!CD96,IF('Rozpočet + Žádosti o změnu'!$BX$2="ano",'Rozpočet + Žádosti o změnu'!BR96,IF('Rozpočet + Žádosti o změnu'!$BL$2="ano",'Rozpočet + Žádosti o změnu'!BF96,IF('Rozpočet + Žádosti o změnu'!$AZ$2="ano",'Rozpočet + Žádosti o změnu'!AT96,IF('Rozpočet + Žádosti o změnu'!$AN$2="ano",'Rozpočet + Žádosti o změnu'!AH96,'Rozpočet + Žádosti o změnu'!H96))))))))))</f>
        <v>0</v>
      </c>
      <c r="P96" s="267">
        <f>IF('Rozpočet + Žádosti o změnu'!$ER$2="ano",'Rozpočet + Žádosti o změnu'!EM96,IF('Rozpočet + Žádosti o změnu'!$EF$2="ano",'Rozpočet + Žádosti o změnu'!EA96,IF('Rozpočet + Žádosti o změnu'!$DT$2="ano",'Rozpočet + Žádosti o změnu'!DO96,IF('Rozpočet + Žádosti o změnu'!$DH$2="ano",'Rozpočet + Žádosti o změnu'!DC96,IF('Rozpočet + Žádosti o změnu'!$CV$2="ano",'Rozpočet + Žádosti o změnu'!CQ96,IF('Rozpočet + Žádosti o změnu'!$CJ$2="ano",'Rozpočet + Žádosti o změnu'!CE96,IF('Rozpočet + Žádosti o změnu'!$BX$2="ano",'Rozpočet + Žádosti o změnu'!BS96,IF('Rozpočet + Žádosti o změnu'!$BL$2="ano",'Rozpočet + Žádosti o změnu'!BG96,IF('Rozpočet + Žádosti o změnu'!$AZ$2="ano",'Rozpočet + Žádosti o změnu'!AU96,IF('Rozpočet + Žádosti o změnu'!$AN$2="ano",'Rozpočet + Žádosti o změnu'!AI96,'Rozpočet + Žádosti o změnu'!I96))))))))))</f>
        <v>0</v>
      </c>
      <c r="Q96" s="267">
        <f>IF('Rozpočet + Žádosti o změnu'!$ER$2="ano",'Rozpočet + Žádosti o změnu'!EN96,IF('Rozpočet + Žádosti o změnu'!$EF$2="ano",'Rozpočet + Žádosti o změnu'!EB96,IF('Rozpočet + Žádosti o změnu'!$DT$2="ano",'Rozpočet + Žádosti o změnu'!DP96,IF('Rozpočet + Žádosti o změnu'!$DH$2="ano",'Rozpočet + Žádosti o změnu'!DD96,IF('Rozpočet + Žádosti o změnu'!$CV$2="ano",'Rozpočet + Žádosti o změnu'!CR96,IF('Rozpočet + Žádosti o změnu'!$CJ$2="ano",'Rozpočet + Žádosti o změnu'!CF96,IF('Rozpočet + Žádosti o změnu'!$BX$2="ano",'Rozpočet + Žádosti o změnu'!BT96,IF('Rozpočet + Žádosti o změnu'!$BL$2="ano",'Rozpočet + Žádosti o změnu'!BH96,IF('Rozpočet + Žádosti o změnu'!$AZ$2="ano",'Rozpočet + Žádosti o změnu'!AV96,IF('Rozpočet + Žádosti o změnu'!$AN$2="ano",'Rozpočet + Žádosti o změnu'!AJ96,'Rozpočet + Žádosti o změnu'!J96))))))))))</f>
        <v>0</v>
      </c>
      <c r="R96" s="267">
        <f>IF('Rozpočet + Žádosti o změnu'!$ER$2="ano",'Rozpočet + Žádosti o změnu'!EO96,IF('Rozpočet + Žádosti o změnu'!$EF$2="ano",'Rozpočet + Žádosti o změnu'!EC96,IF('Rozpočet + Žádosti o změnu'!$DT$2="ano",'Rozpočet + Žádosti o změnu'!DQ96,IF('Rozpočet + Žádosti o změnu'!$DH$2="ano",'Rozpočet + Žádosti o změnu'!DE96,IF('Rozpočet + Žádosti o změnu'!$CV$2="ano",'Rozpočet + Žádosti o změnu'!CS96,IF('Rozpočet + Žádosti o změnu'!$CJ$2="ano",'Rozpočet + Žádosti o změnu'!CG96,IF('Rozpočet + Žádosti o změnu'!$BX$2="ano",'Rozpočet + Žádosti o změnu'!BU96,IF('Rozpočet + Žádosti o změnu'!$BL$2="ano",'Rozpočet + Žádosti o změnu'!BI96,IF('Rozpočet + Žádosti o změnu'!$AZ$2="ano",'Rozpočet + Žádosti o změnu'!AW96,IF('Rozpočet + Žádosti o změnu'!$AN$2="ano",'Rozpočet + Žádosti o změnu'!AK96,'Rozpočet + Žádosti o změnu'!K96))))))))))</f>
        <v>0</v>
      </c>
      <c r="S96" s="267">
        <f>IF('Rozpočet + Žádosti o změnu'!$ER$2="ano",'Rozpočet + Žádosti o změnu'!EP96,IF('Rozpočet + Žádosti o změnu'!$EF$2="ano",'Rozpočet + Žádosti o změnu'!ED96,IF('Rozpočet + Žádosti o změnu'!$DT$2="ano",'Rozpočet + Žádosti o změnu'!DR96,IF('Rozpočet + Žádosti o změnu'!$DH$2="ano",'Rozpočet + Žádosti o změnu'!DF96,IF('Rozpočet + Žádosti o změnu'!$CV$2="ano",'Rozpočet + Žádosti o změnu'!CT96,IF('Rozpočet + Žádosti o změnu'!$CJ$2="ano",'Rozpočet + Žádosti o změnu'!CH96,IF('Rozpočet + Žádosti o změnu'!$BX$2="ano",'Rozpočet + Žádosti o změnu'!BV96,IF('Rozpočet + Žádosti o změnu'!$BL$2="ano",'Rozpočet + Žádosti o změnu'!BJ96,IF('Rozpočet + Žádosti o změnu'!$AZ$2="ano",'Rozpočet + Žádosti o změnu'!AX96,IF('Rozpočet + Žádosti o změnu'!$AN$2="ano",'Rozpočet + Žádosti o změnu'!AL96,'Rozpočet + Žádosti o změnu'!L96))))))))))</f>
        <v>0</v>
      </c>
      <c r="T96" s="267">
        <f>IF('Rozpočet + Žádosti o změnu'!$ER$2="ano",'Rozpočet + Žádosti o změnu'!EQ96,IF('Rozpočet + Žádosti o změnu'!$EF$2="ano",'Rozpočet + Žádosti o změnu'!EE96,IF('Rozpočet + Žádosti o změnu'!$DT$2="ano",'Rozpočet + Žádosti o změnu'!DS96,IF('Rozpočet + Žádosti o změnu'!$DH$2="ano",'Rozpočet + Žádosti o změnu'!DG96,IF('Rozpočet + Žádosti o změnu'!$CV$2="ano",'Rozpočet + Žádosti o změnu'!CU96,IF('Rozpočet + Žádosti o změnu'!$CJ$2="ano",'Rozpočet + Žádosti o změnu'!CI96,IF('Rozpočet + Žádosti o změnu'!$BX$2="ano",'Rozpočet + Žádosti o změnu'!BW96,IF('Rozpočet + Žádosti o změnu'!$BL$2="ano",'Rozpočet + Žádosti o změnu'!BK96,IF('Rozpočet + Žádosti o změnu'!$AZ$2="ano",'Rozpočet + Žádosti o změnu'!AY96,IF('Rozpočet + Žádosti o změnu'!$AN$2="ano",'Rozpočet + Žádosti o změnu'!AM96,'Rozpočet + Žádosti o změnu'!M96))))))))))</f>
        <v>0</v>
      </c>
      <c r="U96" s="267">
        <f>IF('Rozpočet + Žádosti o změnu'!$ER$2="ano",'Rozpočet + Žádosti o změnu'!ER96,IF('Rozpočet + Žádosti o změnu'!$EF$2="ano",'Rozpočet + Žádosti o změnu'!EF96,IF('Rozpočet + Žádosti o změnu'!$DT$2="ano",'Rozpočet + Žádosti o změnu'!DT96,IF('Rozpočet + Žádosti o změnu'!$DH$2="ano",'Rozpočet + Žádosti o změnu'!DH96,IF('Rozpočet + Žádosti o změnu'!$CV$2="ano",'Rozpočet + Žádosti o změnu'!CV96,IF('Rozpočet + Žádosti o změnu'!$CJ$2="ano",'Rozpočet + Žádosti o změnu'!CJ96,IF('Rozpočet + Žádosti o změnu'!$BX$2="ano",'Rozpočet + Žádosti o změnu'!BX96,IF('Rozpočet + Žádosti o změnu'!$BL$2="ano",'Rozpočet + Žádosti o změnu'!BL96,IF('Rozpočet + Žádosti o změnu'!$AZ$2="ano",'Rozpočet + Žádosti o změnu'!AZ96,IF('Rozpočet + Žádosti o změnu'!$AN$2="ano",'Rozpočet + Žádosti o změnu'!AN96,'Rozpočet + Žádosti o změnu'!N96))))))))))</f>
        <v>0</v>
      </c>
      <c r="W96" s="281">
        <f>IF('ZoR č. 1'!$D96="",0,'ZoR č. 1'!G96)+IF('ZoR č. 2'!$D96="",0,'ZoR č. 2'!G96)+IF('ZoR č. 3'!$D96="",0,'ZoR č. 3'!G96)+IF('ZoR č. 4'!$D96="",0,'ZoR č. 4'!G96)+IF('ZoR č. 5'!$D96="",0,'ZoR č. 5'!G96)+IF('ZoR č. 6'!$D96="",0,'ZoR č. 6'!G96)+IF('ZoR č. 7'!$D96="",0,'ZoR č. 7'!G96)+IF('ZoR č. 8'!$D96="",0,'ZoR č. 8'!G96)+IF('ZoR č. 9'!$D96="",0,'ZoR č. 9'!G96)+IF('ZoR č. 10'!$D96="",0,'ZoR č. 10'!G96)+IF(ZZoR!$D96="",0,ZZoR!G96)</f>
        <v>0</v>
      </c>
      <c r="X96" s="281">
        <f>IF('ZoR č. 1'!$D96="",0,'ZoR č. 1'!H96)+IF('ZoR č. 2'!$D96="",0,'ZoR č. 2'!H96)+IF('ZoR č. 3'!$D96="",0,'ZoR č. 3'!H96)+IF('ZoR č. 4'!$D96="",0,'ZoR č. 4'!H96)+IF('ZoR č. 5'!$D96="",0,'ZoR č. 5'!H96)+IF('ZoR č. 6'!$D96="",0,'ZoR č. 6'!H96)+IF('ZoR č. 7'!$D96="",0,'ZoR č. 7'!H96)+IF('ZoR č. 8'!$D96="",0,'ZoR č. 8'!H96)+IF('ZoR č. 9'!$D96="",0,'ZoR č. 9'!H96)+IF('ZoR č. 10'!$D96="",0,'ZoR č. 10'!H96)+IF(ZZoR!$D96="",0,ZZoR!H96)</f>
        <v>0</v>
      </c>
      <c r="Y96" s="281">
        <f>IF('ZoR č. 1'!$D96="",0,'ZoR č. 1'!I96)+IF('ZoR č. 2'!$D96="",0,'ZoR č. 2'!I96)+IF('ZoR č. 3'!$D96="",0,'ZoR č. 3'!I96)+IF('ZoR č. 4'!$D96="",0,'ZoR č. 4'!I96)+IF('ZoR č. 5'!$D96="",0,'ZoR č. 5'!I96)+IF('ZoR č. 6'!$D96="",0,'ZoR č. 6'!I96)+IF('ZoR č. 7'!$D96="",0,'ZoR č. 7'!I96)+IF('ZoR č. 8'!$D96="",0,'ZoR č. 8'!I96)+IF('ZoR č. 9'!$D96="",0,'ZoR č. 9'!I96)+IF('ZoR č. 10'!$D96="",0,'ZoR č. 10'!I96)+IF(ZZoR!$D96="",0,ZZoR!I96)</f>
        <v>0</v>
      </c>
      <c r="Z96" s="281">
        <f>IF('ZoR č. 1'!$D96="",0,'ZoR č. 1'!J96)+IF('ZoR č. 2'!$D96="",0,'ZoR č. 2'!J96)+IF('ZoR č. 3'!$D96="",0,'ZoR č. 3'!J96)+IF('ZoR č. 4'!$D96="",0,'ZoR č. 4'!J96)+IF('ZoR č. 5'!$D96="",0,'ZoR č. 5'!J96)+IF('ZoR č. 6'!$D96="",0,'ZoR č. 6'!J96)+IF('ZoR č. 7'!$D96="",0,'ZoR č. 7'!J96)+IF('ZoR č. 8'!$D96="",0,'ZoR č. 8'!J96)+IF('ZoR č. 9'!$D96="",0,'ZoR č. 9'!J96)+IF('ZoR č. 10'!$D96="",0,'ZoR č. 10'!J96)+IF(ZZoR!$D96="",0,ZZoR!J96)</f>
        <v>0</v>
      </c>
      <c r="AA96" s="281">
        <f>IF('ZoR č. 1'!$D96="",0,'ZoR č. 1'!K96)+IF('ZoR č. 2'!$D96="",0,'ZoR č. 2'!K96)+IF('ZoR č. 3'!$D96="",0,'ZoR č. 3'!K96)+IF('ZoR č. 4'!$D96="",0,'ZoR č. 4'!K96)+IF('ZoR č. 5'!$D96="",0,'ZoR č. 5'!K96)+IF('ZoR č. 6'!$D96="",0,'ZoR č. 6'!K96)+IF('ZoR č. 7'!$D96="",0,'ZoR č. 7'!K96)+IF('ZoR č. 8'!$D96="",0,'ZoR č. 8'!K96)+IF('ZoR č. 9'!$D96="",0,'ZoR č. 9'!K96)+IF('ZoR č. 10'!$D96="",0,'ZoR č. 10'!K96)+IF(ZZoR!$D96="",0,ZZoR!K96)</f>
        <v>0</v>
      </c>
      <c r="AB96" s="281">
        <f>IF('ZoR č. 1'!$D96="",0,'ZoR č. 1'!L96)+IF('ZoR č. 2'!$D96="",0,'ZoR č. 2'!L96)+IF('ZoR č. 3'!$D96="",0,'ZoR č. 3'!L96)+IF('ZoR č. 4'!$D96="",0,'ZoR č. 4'!L96)+IF('ZoR č. 5'!$D96="",0,'ZoR č. 5'!L96)+IF('ZoR č. 6'!$D96="",0,'ZoR č. 6'!L96)+IF('ZoR č. 7'!$D96="",0,'ZoR č. 7'!L96)+IF('ZoR č. 8'!$D96="",0,'ZoR č. 8'!L96)+IF('ZoR č. 9'!$D96="",0,'ZoR č. 9'!L96)+IF('ZoR č. 10'!$D96="",0,'ZoR č. 10'!L96)+IF(ZZoR!$D96="",0,ZZoR!L96)</f>
        <v>0</v>
      </c>
      <c r="AC96" s="281">
        <f>IF('ZoR č. 1'!$D96="",0,'ZoR č. 1'!M96)+IF('ZoR č. 2'!$D96="",0,'ZoR č. 2'!M96)+IF('ZoR č. 3'!$D96="",0,'ZoR č. 3'!M96)+IF('ZoR č. 4'!$D96="",0,'ZoR č. 4'!M96)+IF('ZoR č. 5'!$D96="",0,'ZoR č. 5'!M96)+IF('ZoR č. 6'!$D96="",0,'ZoR č. 6'!M96)+IF('ZoR č. 7'!$D96="",0,'ZoR č. 7'!M96)+IF('ZoR č. 8'!$D96="",0,'ZoR č. 8'!M96)+IF('ZoR č. 9'!$D96="",0,'ZoR č. 9'!M96)+IF('ZoR č. 10'!$D96="",0,'ZoR č. 10'!M96)+IF(ZZoR!$D96="",0,ZZoR!M96)</f>
        <v>0</v>
      </c>
      <c r="AE96" s="282" t="str">
        <f t="shared" si="7"/>
        <v/>
      </c>
    </row>
    <row r="97" spans="2:31" x14ac:dyDescent="0.25">
      <c r="B97" s="9" t="s">
        <v>230</v>
      </c>
      <c r="C97" s="98" t="str">
        <f>IF(COUNTA('Přehled partnerů'!C97:D97)&lt;&gt;2,"partner neuveden",IF('Přehled partnerů'!K97="ANO",'Přehled partnerů'!C97,"v tomto období nerelevantní"))</f>
        <v>partner neuveden</v>
      </c>
      <c r="D97" s="108" t="str">
        <f>IF(COUNTA('Přehled partnerů'!C97:D97)&lt;&gt;2,"",IF('Přehled partnerů'!K97="ANO",'Přehled partnerů'!D97,""))</f>
        <v/>
      </c>
      <c r="E97" s="21" t="str">
        <f t="shared" si="4"/>
        <v/>
      </c>
      <c r="F97" s="114" t="str">
        <f t="shared" si="5"/>
        <v/>
      </c>
      <c r="G97" s="125">
        <v>0</v>
      </c>
      <c r="H97" s="126">
        <v>0</v>
      </c>
      <c r="I97" s="126">
        <v>0</v>
      </c>
      <c r="J97" s="126">
        <v>0</v>
      </c>
      <c r="K97" s="16">
        <v>0</v>
      </c>
      <c r="L97" s="16">
        <v>0</v>
      </c>
      <c r="M97" s="20">
        <v>0</v>
      </c>
      <c r="N97" s="58" t="str">
        <f t="shared" si="6"/>
        <v/>
      </c>
      <c r="O97" s="267">
        <f>IF('Rozpočet + Žádosti o změnu'!$ER$2="ano",'Rozpočet + Žádosti o změnu'!EL97,IF('Rozpočet + Žádosti o změnu'!$EF$2="ano",'Rozpočet + Žádosti o změnu'!DZ97,IF('Rozpočet + Žádosti o změnu'!$DT$2="ano",'Rozpočet + Žádosti o změnu'!DN97,IF('Rozpočet + Žádosti o změnu'!$DH$2="ano",'Rozpočet + Žádosti o změnu'!DB97,IF('Rozpočet + Žádosti o změnu'!$CV$2="ano",'Rozpočet + Žádosti o změnu'!CP97,IF('Rozpočet + Žádosti o změnu'!$CJ$2="ano",'Rozpočet + Žádosti o změnu'!CD97,IF('Rozpočet + Žádosti o změnu'!$BX$2="ano",'Rozpočet + Žádosti o změnu'!BR97,IF('Rozpočet + Žádosti o změnu'!$BL$2="ano",'Rozpočet + Žádosti o změnu'!BF97,IF('Rozpočet + Žádosti o změnu'!$AZ$2="ano",'Rozpočet + Žádosti o změnu'!AT97,IF('Rozpočet + Žádosti o změnu'!$AN$2="ano",'Rozpočet + Žádosti o změnu'!AH97,'Rozpočet + Žádosti o změnu'!H97))))))))))</f>
        <v>0</v>
      </c>
      <c r="P97" s="267">
        <f>IF('Rozpočet + Žádosti o změnu'!$ER$2="ano",'Rozpočet + Žádosti o změnu'!EM97,IF('Rozpočet + Žádosti o změnu'!$EF$2="ano",'Rozpočet + Žádosti o změnu'!EA97,IF('Rozpočet + Žádosti o změnu'!$DT$2="ano",'Rozpočet + Žádosti o změnu'!DO97,IF('Rozpočet + Žádosti o změnu'!$DH$2="ano",'Rozpočet + Žádosti o změnu'!DC97,IF('Rozpočet + Žádosti o změnu'!$CV$2="ano",'Rozpočet + Žádosti o změnu'!CQ97,IF('Rozpočet + Žádosti o změnu'!$CJ$2="ano",'Rozpočet + Žádosti o změnu'!CE97,IF('Rozpočet + Žádosti o změnu'!$BX$2="ano",'Rozpočet + Žádosti o změnu'!BS97,IF('Rozpočet + Žádosti o změnu'!$BL$2="ano",'Rozpočet + Žádosti o změnu'!BG97,IF('Rozpočet + Žádosti o změnu'!$AZ$2="ano",'Rozpočet + Žádosti o změnu'!AU97,IF('Rozpočet + Žádosti o změnu'!$AN$2="ano",'Rozpočet + Žádosti o změnu'!AI97,'Rozpočet + Žádosti o změnu'!I97))))))))))</f>
        <v>0</v>
      </c>
      <c r="Q97" s="267">
        <f>IF('Rozpočet + Žádosti o změnu'!$ER$2="ano",'Rozpočet + Žádosti o změnu'!EN97,IF('Rozpočet + Žádosti o změnu'!$EF$2="ano",'Rozpočet + Žádosti o změnu'!EB97,IF('Rozpočet + Žádosti o změnu'!$DT$2="ano",'Rozpočet + Žádosti o změnu'!DP97,IF('Rozpočet + Žádosti o změnu'!$DH$2="ano",'Rozpočet + Žádosti o změnu'!DD97,IF('Rozpočet + Žádosti o změnu'!$CV$2="ano",'Rozpočet + Žádosti o změnu'!CR97,IF('Rozpočet + Žádosti o změnu'!$CJ$2="ano",'Rozpočet + Žádosti o změnu'!CF97,IF('Rozpočet + Žádosti o změnu'!$BX$2="ano",'Rozpočet + Žádosti o změnu'!BT97,IF('Rozpočet + Žádosti o změnu'!$BL$2="ano",'Rozpočet + Žádosti o změnu'!BH97,IF('Rozpočet + Žádosti o změnu'!$AZ$2="ano",'Rozpočet + Žádosti o změnu'!AV97,IF('Rozpočet + Žádosti o změnu'!$AN$2="ano",'Rozpočet + Žádosti o změnu'!AJ97,'Rozpočet + Žádosti o změnu'!J97))))))))))</f>
        <v>0</v>
      </c>
      <c r="R97" s="267">
        <f>IF('Rozpočet + Žádosti o změnu'!$ER$2="ano",'Rozpočet + Žádosti o změnu'!EO97,IF('Rozpočet + Žádosti o změnu'!$EF$2="ano",'Rozpočet + Žádosti o změnu'!EC97,IF('Rozpočet + Žádosti o změnu'!$DT$2="ano",'Rozpočet + Žádosti o změnu'!DQ97,IF('Rozpočet + Žádosti o změnu'!$DH$2="ano",'Rozpočet + Žádosti o změnu'!DE97,IF('Rozpočet + Žádosti o změnu'!$CV$2="ano",'Rozpočet + Žádosti o změnu'!CS97,IF('Rozpočet + Žádosti o změnu'!$CJ$2="ano",'Rozpočet + Žádosti o změnu'!CG97,IF('Rozpočet + Žádosti o změnu'!$BX$2="ano",'Rozpočet + Žádosti o změnu'!BU97,IF('Rozpočet + Žádosti o změnu'!$BL$2="ano",'Rozpočet + Žádosti o změnu'!BI97,IF('Rozpočet + Žádosti o změnu'!$AZ$2="ano",'Rozpočet + Žádosti o změnu'!AW97,IF('Rozpočet + Žádosti o změnu'!$AN$2="ano",'Rozpočet + Žádosti o změnu'!AK97,'Rozpočet + Žádosti o změnu'!K97))))))))))</f>
        <v>0</v>
      </c>
      <c r="S97" s="267">
        <f>IF('Rozpočet + Žádosti o změnu'!$ER$2="ano",'Rozpočet + Žádosti o změnu'!EP97,IF('Rozpočet + Žádosti o změnu'!$EF$2="ano",'Rozpočet + Žádosti o změnu'!ED97,IF('Rozpočet + Žádosti o změnu'!$DT$2="ano",'Rozpočet + Žádosti o změnu'!DR97,IF('Rozpočet + Žádosti o změnu'!$DH$2="ano",'Rozpočet + Žádosti o změnu'!DF97,IF('Rozpočet + Žádosti o změnu'!$CV$2="ano",'Rozpočet + Žádosti o změnu'!CT97,IF('Rozpočet + Žádosti o změnu'!$CJ$2="ano",'Rozpočet + Žádosti o změnu'!CH97,IF('Rozpočet + Žádosti o změnu'!$BX$2="ano",'Rozpočet + Žádosti o změnu'!BV97,IF('Rozpočet + Žádosti o změnu'!$BL$2="ano",'Rozpočet + Žádosti o změnu'!BJ97,IF('Rozpočet + Žádosti o změnu'!$AZ$2="ano",'Rozpočet + Žádosti o změnu'!AX97,IF('Rozpočet + Žádosti o změnu'!$AN$2="ano",'Rozpočet + Žádosti o změnu'!AL97,'Rozpočet + Žádosti o změnu'!L97))))))))))</f>
        <v>0</v>
      </c>
      <c r="T97" s="267">
        <f>IF('Rozpočet + Žádosti o změnu'!$ER$2="ano",'Rozpočet + Žádosti o změnu'!EQ97,IF('Rozpočet + Žádosti o změnu'!$EF$2="ano",'Rozpočet + Žádosti o změnu'!EE97,IF('Rozpočet + Žádosti o změnu'!$DT$2="ano",'Rozpočet + Žádosti o změnu'!DS97,IF('Rozpočet + Žádosti o změnu'!$DH$2="ano",'Rozpočet + Žádosti o změnu'!DG97,IF('Rozpočet + Žádosti o změnu'!$CV$2="ano",'Rozpočet + Žádosti o změnu'!CU97,IF('Rozpočet + Žádosti o změnu'!$CJ$2="ano",'Rozpočet + Žádosti o změnu'!CI97,IF('Rozpočet + Žádosti o změnu'!$BX$2="ano",'Rozpočet + Žádosti o změnu'!BW97,IF('Rozpočet + Žádosti o změnu'!$BL$2="ano",'Rozpočet + Žádosti o změnu'!BK97,IF('Rozpočet + Žádosti o změnu'!$AZ$2="ano",'Rozpočet + Žádosti o změnu'!AY97,IF('Rozpočet + Žádosti o změnu'!$AN$2="ano",'Rozpočet + Žádosti o změnu'!AM97,'Rozpočet + Žádosti o změnu'!M97))))))))))</f>
        <v>0</v>
      </c>
      <c r="U97" s="267">
        <f>IF('Rozpočet + Žádosti o změnu'!$ER$2="ano",'Rozpočet + Žádosti o změnu'!ER97,IF('Rozpočet + Žádosti o změnu'!$EF$2="ano",'Rozpočet + Žádosti o změnu'!EF97,IF('Rozpočet + Žádosti o změnu'!$DT$2="ano",'Rozpočet + Žádosti o změnu'!DT97,IF('Rozpočet + Žádosti o změnu'!$DH$2="ano",'Rozpočet + Žádosti o změnu'!DH97,IF('Rozpočet + Žádosti o změnu'!$CV$2="ano",'Rozpočet + Žádosti o změnu'!CV97,IF('Rozpočet + Žádosti o změnu'!$CJ$2="ano",'Rozpočet + Žádosti o změnu'!CJ97,IF('Rozpočet + Žádosti o změnu'!$BX$2="ano",'Rozpočet + Žádosti o změnu'!BX97,IF('Rozpočet + Žádosti o změnu'!$BL$2="ano",'Rozpočet + Žádosti o změnu'!BL97,IF('Rozpočet + Žádosti o změnu'!$AZ$2="ano",'Rozpočet + Žádosti o změnu'!AZ97,IF('Rozpočet + Žádosti o změnu'!$AN$2="ano",'Rozpočet + Žádosti o změnu'!AN97,'Rozpočet + Žádosti o změnu'!N97))))))))))</f>
        <v>0</v>
      </c>
      <c r="W97" s="281">
        <f>IF('ZoR č. 1'!$D97="",0,'ZoR č. 1'!G97)+IF('ZoR č. 2'!$D97="",0,'ZoR č. 2'!G97)+IF('ZoR č. 3'!$D97="",0,'ZoR č. 3'!G97)+IF('ZoR č. 4'!$D97="",0,'ZoR č. 4'!G97)+IF('ZoR č. 5'!$D97="",0,'ZoR č. 5'!G97)+IF('ZoR č. 6'!$D97="",0,'ZoR č. 6'!G97)+IF('ZoR č. 7'!$D97="",0,'ZoR č. 7'!G97)+IF('ZoR č. 8'!$D97="",0,'ZoR č. 8'!G97)+IF('ZoR č. 9'!$D97="",0,'ZoR č. 9'!G97)+IF('ZoR č. 10'!$D97="",0,'ZoR č. 10'!G97)+IF(ZZoR!$D97="",0,ZZoR!G97)</f>
        <v>0</v>
      </c>
      <c r="X97" s="281">
        <f>IF('ZoR č. 1'!$D97="",0,'ZoR č. 1'!H97)+IF('ZoR č. 2'!$D97="",0,'ZoR č. 2'!H97)+IF('ZoR č. 3'!$D97="",0,'ZoR č. 3'!H97)+IF('ZoR č. 4'!$D97="",0,'ZoR č. 4'!H97)+IF('ZoR č. 5'!$D97="",0,'ZoR č. 5'!H97)+IF('ZoR č. 6'!$D97="",0,'ZoR č. 6'!H97)+IF('ZoR č. 7'!$D97="",0,'ZoR č. 7'!H97)+IF('ZoR č. 8'!$D97="",0,'ZoR č. 8'!H97)+IF('ZoR č. 9'!$D97="",0,'ZoR č. 9'!H97)+IF('ZoR č. 10'!$D97="",0,'ZoR č. 10'!H97)+IF(ZZoR!$D97="",0,ZZoR!H97)</f>
        <v>0</v>
      </c>
      <c r="Y97" s="281">
        <f>IF('ZoR č. 1'!$D97="",0,'ZoR č. 1'!I97)+IF('ZoR č. 2'!$D97="",0,'ZoR č. 2'!I97)+IF('ZoR č. 3'!$D97="",0,'ZoR č. 3'!I97)+IF('ZoR č. 4'!$D97="",0,'ZoR č. 4'!I97)+IF('ZoR č. 5'!$D97="",0,'ZoR č. 5'!I97)+IF('ZoR č. 6'!$D97="",0,'ZoR č. 6'!I97)+IF('ZoR č. 7'!$D97="",0,'ZoR č. 7'!I97)+IF('ZoR č. 8'!$D97="",0,'ZoR č. 8'!I97)+IF('ZoR č. 9'!$D97="",0,'ZoR č. 9'!I97)+IF('ZoR č. 10'!$D97="",0,'ZoR č. 10'!I97)+IF(ZZoR!$D97="",0,ZZoR!I97)</f>
        <v>0</v>
      </c>
      <c r="Z97" s="281">
        <f>IF('ZoR č. 1'!$D97="",0,'ZoR č. 1'!J97)+IF('ZoR č. 2'!$D97="",0,'ZoR č. 2'!J97)+IF('ZoR č. 3'!$D97="",0,'ZoR č. 3'!J97)+IF('ZoR č. 4'!$D97="",0,'ZoR č. 4'!J97)+IF('ZoR č. 5'!$D97="",0,'ZoR č. 5'!J97)+IF('ZoR č. 6'!$D97="",0,'ZoR č. 6'!J97)+IF('ZoR č. 7'!$D97="",0,'ZoR č. 7'!J97)+IF('ZoR č. 8'!$D97="",0,'ZoR č. 8'!J97)+IF('ZoR č. 9'!$D97="",0,'ZoR č. 9'!J97)+IF('ZoR č. 10'!$D97="",0,'ZoR č. 10'!J97)+IF(ZZoR!$D97="",0,ZZoR!J97)</f>
        <v>0</v>
      </c>
      <c r="AA97" s="281">
        <f>IF('ZoR č. 1'!$D97="",0,'ZoR č. 1'!K97)+IF('ZoR č. 2'!$D97="",0,'ZoR č. 2'!K97)+IF('ZoR č. 3'!$D97="",0,'ZoR č. 3'!K97)+IF('ZoR č. 4'!$D97="",0,'ZoR č. 4'!K97)+IF('ZoR č. 5'!$D97="",0,'ZoR č. 5'!K97)+IF('ZoR č. 6'!$D97="",0,'ZoR č. 6'!K97)+IF('ZoR č. 7'!$D97="",0,'ZoR č. 7'!K97)+IF('ZoR č. 8'!$D97="",0,'ZoR č. 8'!K97)+IF('ZoR č. 9'!$D97="",0,'ZoR č. 9'!K97)+IF('ZoR č. 10'!$D97="",0,'ZoR č. 10'!K97)+IF(ZZoR!$D97="",0,ZZoR!K97)</f>
        <v>0</v>
      </c>
      <c r="AB97" s="281">
        <f>IF('ZoR č. 1'!$D97="",0,'ZoR č. 1'!L97)+IF('ZoR č. 2'!$D97="",0,'ZoR č. 2'!L97)+IF('ZoR č. 3'!$D97="",0,'ZoR č. 3'!L97)+IF('ZoR č. 4'!$D97="",0,'ZoR č. 4'!L97)+IF('ZoR č. 5'!$D97="",0,'ZoR č. 5'!L97)+IF('ZoR č. 6'!$D97="",0,'ZoR č. 6'!L97)+IF('ZoR č. 7'!$D97="",0,'ZoR č. 7'!L97)+IF('ZoR č. 8'!$D97="",0,'ZoR č. 8'!L97)+IF('ZoR č. 9'!$D97="",0,'ZoR č. 9'!L97)+IF('ZoR č. 10'!$D97="",0,'ZoR č. 10'!L97)+IF(ZZoR!$D97="",0,ZZoR!L97)</f>
        <v>0</v>
      </c>
      <c r="AC97" s="281">
        <f>IF('ZoR č. 1'!$D97="",0,'ZoR č. 1'!M97)+IF('ZoR č. 2'!$D97="",0,'ZoR č. 2'!M97)+IF('ZoR č. 3'!$D97="",0,'ZoR č. 3'!M97)+IF('ZoR č. 4'!$D97="",0,'ZoR č. 4'!M97)+IF('ZoR č. 5'!$D97="",0,'ZoR č. 5'!M97)+IF('ZoR č. 6'!$D97="",0,'ZoR č. 6'!M97)+IF('ZoR č. 7'!$D97="",0,'ZoR č. 7'!M97)+IF('ZoR č. 8'!$D97="",0,'ZoR č. 8'!M97)+IF('ZoR č. 9'!$D97="",0,'ZoR č. 9'!M97)+IF('ZoR č. 10'!$D97="",0,'ZoR č. 10'!M97)+IF(ZZoR!$D97="",0,ZZoR!M97)</f>
        <v>0</v>
      </c>
      <c r="AE97" s="282" t="str">
        <f t="shared" si="7"/>
        <v/>
      </c>
    </row>
    <row r="98" spans="2:31" x14ac:dyDescent="0.25">
      <c r="B98" s="9" t="s">
        <v>231</v>
      </c>
      <c r="C98" s="98" t="str">
        <f>IF(COUNTA('Přehled partnerů'!C98:D98)&lt;&gt;2,"partner neuveden",IF('Přehled partnerů'!K98="ANO",'Přehled partnerů'!C98,"v tomto období nerelevantní"))</f>
        <v>partner neuveden</v>
      </c>
      <c r="D98" s="108" t="str">
        <f>IF(COUNTA('Přehled partnerů'!C98:D98)&lt;&gt;2,"",IF('Přehled partnerů'!K98="ANO",'Přehled partnerů'!D98,""))</f>
        <v/>
      </c>
      <c r="E98" s="21" t="str">
        <f t="shared" si="4"/>
        <v/>
      </c>
      <c r="F98" s="114" t="str">
        <f t="shared" si="5"/>
        <v/>
      </c>
      <c r="G98" s="125">
        <v>0</v>
      </c>
      <c r="H98" s="126">
        <v>0</v>
      </c>
      <c r="I98" s="126">
        <v>0</v>
      </c>
      <c r="J98" s="126">
        <v>0</v>
      </c>
      <c r="K98" s="16">
        <v>0</v>
      </c>
      <c r="L98" s="16">
        <v>0</v>
      </c>
      <c r="M98" s="20">
        <v>0</v>
      </c>
      <c r="N98" s="58" t="str">
        <f t="shared" si="6"/>
        <v/>
      </c>
      <c r="O98" s="267">
        <f>IF('Rozpočet + Žádosti o změnu'!$ER$2="ano",'Rozpočet + Žádosti o změnu'!EL98,IF('Rozpočet + Žádosti o změnu'!$EF$2="ano",'Rozpočet + Žádosti o změnu'!DZ98,IF('Rozpočet + Žádosti o změnu'!$DT$2="ano",'Rozpočet + Žádosti o změnu'!DN98,IF('Rozpočet + Žádosti o změnu'!$DH$2="ano",'Rozpočet + Žádosti o změnu'!DB98,IF('Rozpočet + Žádosti o změnu'!$CV$2="ano",'Rozpočet + Žádosti o změnu'!CP98,IF('Rozpočet + Žádosti o změnu'!$CJ$2="ano",'Rozpočet + Žádosti o změnu'!CD98,IF('Rozpočet + Žádosti o změnu'!$BX$2="ano",'Rozpočet + Žádosti o změnu'!BR98,IF('Rozpočet + Žádosti o změnu'!$BL$2="ano",'Rozpočet + Žádosti o změnu'!BF98,IF('Rozpočet + Žádosti o změnu'!$AZ$2="ano",'Rozpočet + Žádosti o změnu'!AT98,IF('Rozpočet + Žádosti o změnu'!$AN$2="ano",'Rozpočet + Žádosti o změnu'!AH98,'Rozpočet + Žádosti o změnu'!H98))))))))))</f>
        <v>0</v>
      </c>
      <c r="P98" s="267">
        <f>IF('Rozpočet + Žádosti o změnu'!$ER$2="ano",'Rozpočet + Žádosti o změnu'!EM98,IF('Rozpočet + Žádosti o změnu'!$EF$2="ano",'Rozpočet + Žádosti o změnu'!EA98,IF('Rozpočet + Žádosti o změnu'!$DT$2="ano",'Rozpočet + Žádosti o změnu'!DO98,IF('Rozpočet + Žádosti o změnu'!$DH$2="ano",'Rozpočet + Žádosti o změnu'!DC98,IF('Rozpočet + Žádosti o změnu'!$CV$2="ano",'Rozpočet + Žádosti o změnu'!CQ98,IF('Rozpočet + Žádosti o změnu'!$CJ$2="ano",'Rozpočet + Žádosti o změnu'!CE98,IF('Rozpočet + Žádosti o změnu'!$BX$2="ano",'Rozpočet + Žádosti o změnu'!BS98,IF('Rozpočet + Žádosti o změnu'!$BL$2="ano",'Rozpočet + Žádosti o změnu'!BG98,IF('Rozpočet + Žádosti o změnu'!$AZ$2="ano",'Rozpočet + Žádosti o změnu'!AU98,IF('Rozpočet + Žádosti o změnu'!$AN$2="ano",'Rozpočet + Žádosti o změnu'!AI98,'Rozpočet + Žádosti o změnu'!I98))))))))))</f>
        <v>0</v>
      </c>
      <c r="Q98" s="267">
        <f>IF('Rozpočet + Žádosti o změnu'!$ER$2="ano",'Rozpočet + Žádosti o změnu'!EN98,IF('Rozpočet + Žádosti o změnu'!$EF$2="ano",'Rozpočet + Žádosti o změnu'!EB98,IF('Rozpočet + Žádosti o změnu'!$DT$2="ano",'Rozpočet + Žádosti o změnu'!DP98,IF('Rozpočet + Žádosti o změnu'!$DH$2="ano",'Rozpočet + Žádosti o změnu'!DD98,IF('Rozpočet + Žádosti o změnu'!$CV$2="ano",'Rozpočet + Žádosti o změnu'!CR98,IF('Rozpočet + Žádosti o změnu'!$CJ$2="ano",'Rozpočet + Žádosti o změnu'!CF98,IF('Rozpočet + Žádosti o změnu'!$BX$2="ano",'Rozpočet + Žádosti o změnu'!BT98,IF('Rozpočet + Žádosti o změnu'!$BL$2="ano",'Rozpočet + Žádosti o změnu'!BH98,IF('Rozpočet + Žádosti o změnu'!$AZ$2="ano",'Rozpočet + Žádosti o změnu'!AV98,IF('Rozpočet + Žádosti o změnu'!$AN$2="ano",'Rozpočet + Žádosti o změnu'!AJ98,'Rozpočet + Žádosti o změnu'!J98))))))))))</f>
        <v>0</v>
      </c>
      <c r="R98" s="267">
        <f>IF('Rozpočet + Žádosti o změnu'!$ER$2="ano",'Rozpočet + Žádosti o změnu'!EO98,IF('Rozpočet + Žádosti o změnu'!$EF$2="ano",'Rozpočet + Žádosti o změnu'!EC98,IF('Rozpočet + Žádosti o změnu'!$DT$2="ano",'Rozpočet + Žádosti o změnu'!DQ98,IF('Rozpočet + Žádosti o změnu'!$DH$2="ano",'Rozpočet + Žádosti o změnu'!DE98,IF('Rozpočet + Žádosti o změnu'!$CV$2="ano",'Rozpočet + Žádosti o změnu'!CS98,IF('Rozpočet + Žádosti o změnu'!$CJ$2="ano",'Rozpočet + Žádosti o změnu'!CG98,IF('Rozpočet + Žádosti o změnu'!$BX$2="ano",'Rozpočet + Žádosti o změnu'!BU98,IF('Rozpočet + Žádosti o změnu'!$BL$2="ano",'Rozpočet + Žádosti o změnu'!BI98,IF('Rozpočet + Žádosti o změnu'!$AZ$2="ano",'Rozpočet + Žádosti o změnu'!AW98,IF('Rozpočet + Žádosti o změnu'!$AN$2="ano",'Rozpočet + Žádosti o změnu'!AK98,'Rozpočet + Žádosti o změnu'!K98))))))))))</f>
        <v>0</v>
      </c>
      <c r="S98" s="267">
        <f>IF('Rozpočet + Žádosti o změnu'!$ER$2="ano",'Rozpočet + Žádosti o změnu'!EP98,IF('Rozpočet + Žádosti o změnu'!$EF$2="ano",'Rozpočet + Žádosti o změnu'!ED98,IF('Rozpočet + Žádosti o změnu'!$DT$2="ano",'Rozpočet + Žádosti o změnu'!DR98,IF('Rozpočet + Žádosti o změnu'!$DH$2="ano",'Rozpočet + Žádosti o změnu'!DF98,IF('Rozpočet + Žádosti o změnu'!$CV$2="ano",'Rozpočet + Žádosti o změnu'!CT98,IF('Rozpočet + Žádosti o změnu'!$CJ$2="ano",'Rozpočet + Žádosti o změnu'!CH98,IF('Rozpočet + Žádosti o změnu'!$BX$2="ano",'Rozpočet + Žádosti o změnu'!BV98,IF('Rozpočet + Žádosti o změnu'!$BL$2="ano",'Rozpočet + Žádosti o změnu'!BJ98,IF('Rozpočet + Žádosti o změnu'!$AZ$2="ano",'Rozpočet + Žádosti o změnu'!AX98,IF('Rozpočet + Žádosti o změnu'!$AN$2="ano",'Rozpočet + Žádosti o změnu'!AL98,'Rozpočet + Žádosti o změnu'!L98))))))))))</f>
        <v>0</v>
      </c>
      <c r="T98" s="267">
        <f>IF('Rozpočet + Žádosti o změnu'!$ER$2="ano",'Rozpočet + Žádosti o změnu'!EQ98,IF('Rozpočet + Žádosti o změnu'!$EF$2="ano",'Rozpočet + Žádosti o změnu'!EE98,IF('Rozpočet + Žádosti o změnu'!$DT$2="ano",'Rozpočet + Žádosti o změnu'!DS98,IF('Rozpočet + Žádosti o změnu'!$DH$2="ano",'Rozpočet + Žádosti o změnu'!DG98,IF('Rozpočet + Žádosti o změnu'!$CV$2="ano",'Rozpočet + Žádosti o změnu'!CU98,IF('Rozpočet + Žádosti o změnu'!$CJ$2="ano",'Rozpočet + Žádosti o změnu'!CI98,IF('Rozpočet + Žádosti o změnu'!$BX$2="ano",'Rozpočet + Žádosti o změnu'!BW98,IF('Rozpočet + Žádosti o změnu'!$BL$2="ano",'Rozpočet + Žádosti o změnu'!BK98,IF('Rozpočet + Žádosti o změnu'!$AZ$2="ano",'Rozpočet + Žádosti o změnu'!AY98,IF('Rozpočet + Žádosti o změnu'!$AN$2="ano",'Rozpočet + Žádosti o změnu'!AM98,'Rozpočet + Žádosti o změnu'!M98))))))))))</f>
        <v>0</v>
      </c>
      <c r="U98" s="267">
        <f>IF('Rozpočet + Žádosti o změnu'!$ER$2="ano",'Rozpočet + Žádosti o změnu'!ER98,IF('Rozpočet + Žádosti o změnu'!$EF$2="ano",'Rozpočet + Žádosti o změnu'!EF98,IF('Rozpočet + Žádosti o změnu'!$DT$2="ano",'Rozpočet + Žádosti o změnu'!DT98,IF('Rozpočet + Žádosti o změnu'!$DH$2="ano",'Rozpočet + Žádosti o změnu'!DH98,IF('Rozpočet + Žádosti o změnu'!$CV$2="ano",'Rozpočet + Žádosti o změnu'!CV98,IF('Rozpočet + Žádosti o změnu'!$CJ$2="ano",'Rozpočet + Žádosti o změnu'!CJ98,IF('Rozpočet + Žádosti o změnu'!$BX$2="ano",'Rozpočet + Žádosti o změnu'!BX98,IF('Rozpočet + Žádosti o změnu'!$BL$2="ano",'Rozpočet + Žádosti o změnu'!BL98,IF('Rozpočet + Žádosti o změnu'!$AZ$2="ano",'Rozpočet + Žádosti o změnu'!AZ98,IF('Rozpočet + Žádosti o změnu'!$AN$2="ano",'Rozpočet + Žádosti o změnu'!AN98,'Rozpočet + Žádosti o změnu'!N98))))))))))</f>
        <v>0</v>
      </c>
      <c r="W98" s="281">
        <f>IF('ZoR č. 1'!$D98="",0,'ZoR č. 1'!G98)+IF('ZoR č. 2'!$D98="",0,'ZoR č. 2'!G98)+IF('ZoR č. 3'!$D98="",0,'ZoR č. 3'!G98)+IF('ZoR č. 4'!$D98="",0,'ZoR č. 4'!G98)+IF('ZoR č. 5'!$D98="",0,'ZoR č. 5'!G98)+IF('ZoR č. 6'!$D98="",0,'ZoR č. 6'!G98)+IF('ZoR č. 7'!$D98="",0,'ZoR č. 7'!G98)+IF('ZoR č. 8'!$D98="",0,'ZoR č. 8'!G98)+IF('ZoR č. 9'!$D98="",0,'ZoR č. 9'!G98)+IF('ZoR č. 10'!$D98="",0,'ZoR č. 10'!G98)+IF(ZZoR!$D98="",0,ZZoR!G98)</f>
        <v>0</v>
      </c>
      <c r="X98" s="281">
        <f>IF('ZoR č. 1'!$D98="",0,'ZoR č. 1'!H98)+IF('ZoR č. 2'!$D98="",0,'ZoR č. 2'!H98)+IF('ZoR č. 3'!$D98="",0,'ZoR č. 3'!H98)+IF('ZoR č. 4'!$D98="",0,'ZoR č. 4'!H98)+IF('ZoR č. 5'!$D98="",0,'ZoR č. 5'!H98)+IF('ZoR č. 6'!$D98="",0,'ZoR č. 6'!H98)+IF('ZoR č. 7'!$D98="",0,'ZoR č. 7'!H98)+IF('ZoR č. 8'!$D98="",0,'ZoR č. 8'!H98)+IF('ZoR č. 9'!$D98="",0,'ZoR č. 9'!H98)+IF('ZoR č. 10'!$D98="",0,'ZoR č. 10'!H98)+IF(ZZoR!$D98="",0,ZZoR!H98)</f>
        <v>0</v>
      </c>
      <c r="Y98" s="281">
        <f>IF('ZoR č. 1'!$D98="",0,'ZoR č. 1'!I98)+IF('ZoR č. 2'!$D98="",0,'ZoR č. 2'!I98)+IF('ZoR č. 3'!$D98="",0,'ZoR č. 3'!I98)+IF('ZoR č. 4'!$D98="",0,'ZoR č. 4'!I98)+IF('ZoR č. 5'!$D98="",0,'ZoR č. 5'!I98)+IF('ZoR č. 6'!$D98="",0,'ZoR č. 6'!I98)+IF('ZoR č. 7'!$D98="",0,'ZoR č. 7'!I98)+IF('ZoR č. 8'!$D98="",0,'ZoR č. 8'!I98)+IF('ZoR č. 9'!$D98="",0,'ZoR č. 9'!I98)+IF('ZoR č. 10'!$D98="",0,'ZoR č. 10'!I98)+IF(ZZoR!$D98="",0,ZZoR!I98)</f>
        <v>0</v>
      </c>
      <c r="Z98" s="281">
        <f>IF('ZoR č. 1'!$D98="",0,'ZoR č. 1'!J98)+IF('ZoR č. 2'!$D98="",0,'ZoR č. 2'!J98)+IF('ZoR č. 3'!$D98="",0,'ZoR č. 3'!J98)+IF('ZoR č. 4'!$D98="",0,'ZoR č. 4'!J98)+IF('ZoR č. 5'!$D98="",0,'ZoR č. 5'!J98)+IF('ZoR č. 6'!$D98="",0,'ZoR č. 6'!J98)+IF('ZoR č. 7'!$D98="",0,'ZoR č. 7'!J98)+IF('ZoR č. 8'!$D98="",0,'ZoR č. 8'!J98)+IF('ZoR č. 9'!$D98="",0,'ZoR č. 9'!J98)+IF('ZoR č. 10'!$D98="",0,'ZoR č. 10'!J98)+IF(ZZoR!$D98="",0,ZZoR!J98)</f>
        <v>0</v>
      </c>
      <c r="AA98" s="281">
        <f>IF('ZoR č. 1'!$D98="",0,'ZoR č. 1'!K98)+IF('ZoR č. 2'!$D98="",0,'ZoR č. 2'!K98)+IF('ZoR č. 3'!$D98="",0,'ZoR č. 3'!K98)+IF('ZoR č. 4'!$D98="",0,'ZoR č. 4'!K98)+IF('ZoR č. 5'!$D98="",0,'ZoR č. 5'!K98)+IF('ZoR č. 6'!$D98="",0,'ZoR č. 6'!K98)+IF('ZoR č. 7'!$D98="",0,'ZoR č. 7'!K98)+IF('ZoR č. 8'!$D98="",0,'ZoR č. 8'!K98)+IF('ZoR č. 9'!$D98="",0,'ZoR č. 9'!K98)+IF('ZoR č. 10'!$D98="",0,'ZoR č. 10'!K98)+IF(ZZoR!$D98="",0,ZZoR!K98)</f>
        <v>0</v>
      </c>
      <c r="AB98" s="281">
        <f>IF('ZoR č. 1'!$D98="",0,'ZoR č. 1'!L98)+IF('ZoR č. 2'!$D98="",0,'ZoR č. 2'!L98)+IF('ZoR č. 3'!$D98="",0,'ZoR č. 3'!L98)+IF('ZoR č. 4'!$D98="",0,'ZoR č. 4'!L98)+IF('ZoR č. 5'!$D98="",0,'ZoR č. 5'!L98)+IF('ZoR č. 6'!$D98="",0,'ZoR č. 6'!L98)+IF('ZoR č. 7'!$D98="",0,'ZoR č. 7'!L98)+IF('ZoR č. 8'!$D98="",0,'ZoR č. 8'!L98)+IF('ZoR č. 9'!$D98="",0,'ZoR č. 9'!L98)+IF('ZoR č. 10'!$D98="",0,'ZoR č. 10'!L98)+IF(ZZoR!$D98="",0,ZZoR!L98)</f>
        <v>0</v>
      </c>
      <c r="AC98" s="281">
        <f>IF('ZoR č. 1'!$D98="",0,'ZoR č. 1'!M98)+IF('ZoR č. 2'!$D98="",0,'ZoR č. 2'!M98)+IF('ZoR č. 3'!$D98="",0,'ZoR č. 3'!M98)+IF('ZoR č. 4'!$D98="",0,'ZoR č. 4'!M98)+IF('ZoR č. 5'!$D98="",0,'ZoR č. 5'!M98)+IF('ZoR č. 6'!$D98="",0,'ZoR č. 6'!M98)+IF('ZoR č. 7'!$D98="",0,'ZoR č. 7'!M98)+IF('ZoR č. 8'!$D98="",0,'ZoR č. 8'!M98)+IF('ZoR č. 9'!$D98="",0,'ZoR č. 9'!M98)+IF('ZoR č. 10'!$D98="",0,'ZoR č. 10'!M98)+IF(ZZoR!$D98="",0,ZZoR!M98)</f>
        <v>0</v>
      </c>
      <c r="AE98" s="282" t="str">
        <f t="shared" si="7"/>
        <v/>
      </c>
    </row>
    <row r="99" spans="2:31" x14ac:dyDescent="0.25">
      <c r="B99" s="9" t="s">
        <v>232</v>
      </c>
      <c r="C99" s="98" t="str">
        <f>IF(COUNTA('Přehled partnerů'!C99:D99)&lt;&gt;2,"partner neuveden",IF('Přehled partnerů'!K99="ANO",'Přehled partnerů'!C99,"v tomto období nerelevantní"))</f>
        <v>partner neuveden</v>
      </c>
      <c r="D99" s="108" t="str">
        <f>IF(COUNTA('Přehled partnerů'!C99:D99)&lt;&gt;2,"",IF('Přehled partnerů'!K99="ANO",'Přehled partnerů'!D99,""))</f>
        <v/>
      </c>
      <c r="E99" s="21" t="str">
        <f t="shared" si="4"/>
        <v/>
      </c>
      <c r="F99" s="114" t="str">
        <f t="shared" si="5"/>
        <v/>
      </c>
      <c r="G99" s="125">
        <v>0</v>
      </c>
      <c r="H99" s="126">
        <v>0</v>
      </c>
      <c r="I99" s="126">
        <v>0</v>
      </c>
      <c r="J99" s="126">
        <v>0</v>
      </c>
      <c r="K99" s="16">
        <v>0</v>
      </c>
      <c r="L99" s="16">
        <v>0</v>
      </c>
      <c r="M99" s="20">
        <v>0</v>
      </c>
      <c r="N99" s="58" t="str">
        <f t="shared" si="6"/>
        <v/>
      </c>
      <c r="O99" s="267">
        <f>IF('Rozpočet + Žádosti o změnu'!$ER$2="ano",'Rozpočet + Žádosti o změnu'!EL99,IF('Rozpočet + Žádosti o změnu'!$EF$2="ano",'Rozpočet + Žádosti o změnu'!DZ99,IF('Rozpočet + Žádosti o změnu'!$DT$2="ano",'Rozpočet + Žádosti o změnu'!DN99,IF('Rozpočet + Žádosti o změnu'!$DH$2="ano",'Rozpočet + Žádosti o změnu'!DB99,IF('Rozpočet + Žádosti o změnu'!$CV$2="ano",'Rozpočet + Žádosti o změnu'!CP99,IF('Rozpočet + Žádosti o změnu'!$CJ$2="ano",'Rozpočet + Žádosti o změnu'!CD99,IF('Rozpočet + Žádosti o změnu'!$BX$2="ano",'Rozpočet + Žádosti o změnu'!BR99,IF('Rozpočet + Žádosti o změnu'!$BL$2="ano",'Rozpočet + Žádosti o změnu'!BF99,IF('Rozpočet + Žádosti o změnu'!$AZ$2="ano",'Rozpočet + Žádosti o změnu'!AT99,IF('Rozpočet + Žádosti o změnu'!$AN$2="ano",'Rozpočet + Žádosti o změnu'!AH99,'Rozpočet + Žádosti o změnu'!H99))))))))))</f>
        <v>0</v>
      </c>
      <c r="P99" s="267">
        <f>IF('Rozpočet + Žádosti o změnu'!$ER$2="ano",'Rozpočet + Žádosti o změnu'!EM99,IF('Rozpočet + Žádosti o změnu'!$EF$2="ano",'Rozpočet + Žádosti o změnu'!EA99,IF('Rozpočet + Žádosti o změnu'!$DT$2="ano",'Rozpočet + Žádosti o změnu'!DO99,IF('Rozpočet + Žádosti o změnu'!$DH$2="ano",'Rozpočet + Žádosti o změnu'!DC99,IF('Rozpočet + Žádosti o změnu'!$CV$2="ano",'Rozpočet + Žádosti o změnu'!CQ99,IF('Rozpočet + Žádosti o změnu'!$CJ$2="ano",'Rozpočet + Žádosti o změnu'!CE99,IF('Rozpočet + Žádosti o změnu'!$BX$2="ano",'Rozpočet + Žádosti o změnu'!BS99,IF('Rozpočet + Žádosti o změnu'!$BL$2="ano",'Rozpočet + Žádosti o změnu'!BG99,IF('Rozpočet + Žádosti o změnu'!$AZ$2="ano",'Rozpočet + Žádosti o změnu'!AU99,IF('Rozpočet + Žádosti o změnu'!$AN$2="ano",'Rozpočet + Žádosti o změnu'!AI99,'Rozpočet + Žádosti o změnu'!I99))))))))))</f>
        <v>0</v>
      </c>
      <c r="Q99" s="267">
        <f>IF('Rozpočet + Žádosti o změnu'!$ER$2="ano",'Rozpočet + Žádosti o změnu'!EN99,IF('Rozpočet + Žádosti o změnu'!$EF$2="ano",'Rozpočet + Žádosti o změnu'!EB99,IF('Rozpočet + Žádosti o změnu'!$DT$2="ano",'Rozpočet + Žádosti o změnu'!DP99,IF('Rozpočet + Žádosti o změnu'!$DH$2="ano",'Rozpočet + Žádosti o změnu'!DD99,IF('Rozpočet + Žádosti o změnu'!$CV$2="ano",'Rozpočet + Žádosti o změnu'!CR99,IF('Rozpočet + Žádosti o změnu'!$CJ$2="ano",'Rozpočet + Žádosti o změnu'!CF99,IF('Rozpočet + Žádosti o změnu'!$BX$2="ano",'Rozpočet + Žádosti o změnu'!BT99,IF('Rozpočet + Žádosti o změnu'!$BL$2="ano",'Rozpočet + Žádosti o změnu'!BH99,IF('Rozpočet + Žádosti o změnu'!$AZ$2="ano",'Rozpočet + Žádosti o změnu'!AV99,IF('Rozpočet + Žádosti o změnu'!$AN$2="ano",'Rozpočet + Žádosti o změnu'!AJ99,'Rozpočet + Žádosti o změnu'!J99))))))))))</f>
        <v>0</v>
      </c>
      <c r="R99" s="267">
        <f>IF('Rozpočet + Žádosti o změnu'!$ER$2="ano",'Rozpočet + Žádosti o změnu'!EO99,IF('Rozpočet + Žádosti o změnu'!$EF$2="ano",'Rozpočet + Žádosti o změnu'!EC99,IF('Rozpočet + Žádosti o změnu'!$DT$2="ano",'Rozpočet + Žádosti o změnu'!DQ99,IF('Rozpočet + Žádosti o změnu'!$DH$2="ano",'Rozpočet + Žádosti o změnu'!DE99,IF('Rozpočet + Žádosti o změnu'!$CV$2="ano",'Rozpočet + Žádosti o změnu'!CS99,IF('Rozpočet + Žádosti o změnu'!$CJ$2="ano",'Rozpočet + Žádosti o změnu'!CG99,IF('Rozpočet + Žádosti o změnu'!$BX$2="ano",'Rozpočet + Žádosti o změnu'!BU99,IF('Rozpočet + Žádosti o změnu'!$BL$2="ano",'Rozpočet + Žádosti o změnu'!BI99,IF('Rozpočet + Žádosti o změnu'!$AZ$2="ano",'Rozpočet + Žádosti o změnu'!AW99,IF('Rozpočet + Žádosti o změnu'!$AN$2="ano",'Rozpočet + Žádosti o změnu'!AK99,'Rozpočet + Žádosti o změnu'!K99))))))))))</f>
        <v>0</v>
      </c>
      <c r="S99" s="267">
        <f>IF('Rozpočet + Žádosti o změnu'!$ER$2="ano",'Rozpočet + Žádosti o změnu'!EP99,IF('Rozpočet + Žádosti o změnu'!$EF$2="ano",'Rozpočet + Žádosti o změnu'!ED99,IF('Rozpočet + Žádosti o změnu'!$DT$2="ano",'Rozpočet + Žádosti o změnu'!DR99,IF('Rozpočet + Žádosti o změnu'!$DH$2="ano",'Rozpočet + Žádosti o změnu'!DF99,IF('Rozpočet + Žádosti o změnu'!$CV$2="ano",'Rozpočet + Žádosti o změnu'!CT99,IF('Rozpočet + Žádosti o změnu'!$CJ$2="ano",'Rozpočet + Žádosti o změnu'!CH99,IF('Rozpočet + Žádosti o změnu'!$BX$2="ano",'Rozpočet + Žádosti o změnu'!BV99,IF('Rozpočet + Žádosti o změnu'!$BL$2="ano",'Rozpočet + Žádosti o změnu'!BJ99,IF('Rozpočet + Žádosti o změnu'!$AZ$2="ano",'Rozpočet + Žádosti o změnu'!AX99,IF('Rozpočet + Žádosti o změnu'!$AN$2="ano",'Rozpočet + Žádosti o změnu'!AL99,'Rozpočet + Žádosti o změnu'!L99))))))))))</f>
        <v>0</v>
      </c>
      <c r="T99" s="267">
        <f>IF('Rozpočet + Žádosti o změnu'!$ER$2="ano",'Rozpočet + Žádosti o změnu'!EQ99,IF('Rozpočet + Žádosti o změnu'!$EF$2="ano",'Rozpočet + Žádosti o změnu'!EE99,IF('Rozpočet + Žádosti o změnu'!$DT$2="ano",'Rozpočet + Žádosti o změnu'!DS99,IF('Rozpočet + Žádosti o změnu'!$DH$2="ano",'Rozpočet + Žádosti o změnu'!DG99,IF('Rozpočet + Žádosti o změnu'!$CV$2="ano",'Rozpočet + Žádosti o změnu'!CU99,IF('Rozpočet + Žádosti o změnu'!$CJ$2="ano",'Rozpočet + Žádosti o změnu'!CI99,IF('Rozpočet + Žádosti o změnu'!$BX$2="ano",'Rozpočet + Žádosti o změnu'!BW99,IF('Rozpočet + Žádosti o změnu'!$BL$2="ano",'Rozpočet + Žádosti o změnu'!BK99,IF('Rozpočet + Žádosti o změnu'!$AZ$2="ano",'Rozpočet + Žádosti o změnu'!AY99,IF('Rozpočet + Žádosti o změnu'!$AN$2="ano",'Rozpočet + Žádosti o změnu'!AM99,'Rozpočet + Žádosti o změnu'!M99))))))))))</f>
        <v>0</v>
      </c>
      <c r="U99" s="267">
        <f>IF('Rozpočet + Žádosti o změnu'!$ER$2="ano",'Rozpočet + Žádosti o změnu'!ER99,IF('Rozpočet + Žádosti o změnu'!$EF$2="ano",'Rozpočet + Žádosti o změnu'!EF99,IF('Rozpočet + Žádosti o změnu'!$DT$2="ano",'Rozpočet + Žádosti o změnu'!DT99,IF('Rozpočet + Žádosti o změnu'!$DH$2="ano",'Rozpočet + Žádosti o změnu'!DH99,IF('Rozpočet + Žádosti o změnu'!$CV$2="ano",'Rozpočet + Žádosti o změnu'!CV99,IF('Rozpočet + Žádosti o změnu'!$CJ$2="ano",'Rozpočet + Žádosti o změnu'!CJ99,IF('Rozpočet + Žádosti o změnu'!$BX$2="ano",'Rozpočet + Žádosti o změnu'!BX99,IF('Rozpočet + Žádosti o změnu'!$BL$2="ano",'Rozpočet + Žádosti o změnu'!BL99,IF('Rozpočet + Žádosti o změnu'!$AZ$2="ano",'Rozpočet + Žádosti o změnu'!AZ99,IF('Rozpočet + Žádosti o změnu'!$AN$2="ano",'Rozpočet + Žádosti o změnu'!AN99,'Rozpočet + Žádosti o změnu'!N99))))))))))</f>
        <v>0</v>
      </c>
      <c r="W99" s="281">
        <f>IF('ZoR č. 1'!$D99="",0,'ZoR č. 1'!G99)+IF('ZoR č. 2'!$D99="",0,'ZoR č. 2'!G99)+IF('ZoR č. 3'!$D99="",0,'ZoR č. 3'!G99)+IF('ZoR č. 4'!$D99="",0,'ZoR č. 4'!G99)+IF('ZoR č. 5'!$D99="",0,'ZoR č. 5'!G99)+IF('ZoR č. 6'!$D99="",0,'ZoR č. 6'!G99)+IF('ZoR č. 7'!$D99="",0,'ZoR č. 7'!G99)+IF('ZoR č. 8'!$D99="",0,'ZoR č. 8'!G99)+IF('ZoR č. 9'!$D99="",0,'ZoR č. 9'!G99)+IF('ZoR č. 10'!$D99="",0,'ZoR č. 10'!G99)+IF(ZZoR!$D99="",0,ZZoR!G99)</f>
        <v>0</v>
      </c>
      <c r="X99" s="281">
        <f>IF('ZoR č. 1'!$D99="",0,'ZoR č. 1'!H99)+IF('ZoR č. 2'!$D99="",0,'ZoR č. 2'!H99)+IF('ZoR č. 3'!$D99="",0,'ZoR č. 3'!H99)+IF('ZoR č. 4'!$D99="",0,'ZoR č. 4'!H99)+IF('ZoR č. 5'!$D99="",0,'ZoR č. 5'!H99)+IF('ZoR č. 6'!$D99="",0,'ZoR č. 6'!H99)+IF('ZoR č. 7'!$D99="",0,'ZoR č. 7'!H99)+IF('ZoR č. 8'!$D99="",0,'ZoR č. 8'!H99)+IF('ZoR č. 9'!$D99="",0,'ZoR č. 9'!H99)+IF('ZoR č. 10'!$D99="",0,'ZoR č. 10'!H99)+IF(ZZoR!$D99="",0,ZZoR!H99)</f>
        <v>0</v>
      </c>
      <c r="Y99" s="281">
        <f>IF('ZoR č. 1'!$D99="",0,'ZoR č. 1'!I99)+IF('ZoR č. 2'!$D99="",0,'ZoR č. 2'!I99)+IF('ZoR č. 3'!$D99="",0,'ZoR č. 3'!I99)+IF('ZoR č. 4'!$D99="",0,'ZoR č. 4'!I99)+IF('ZoR č. 5'!$D99="",0,'ZoR č. 5'!I99)+IF('ZoR č. 6'!$D99="",0,'ZoR č. 6'!I99)+IF('ZoR č. 7'!$D99="",0,'ZoR č. 7'!I99)+IF('ZoR č. 8'!$D99="",0,'ZoR č. 8'!I99)+IF('ZoR č. 9'!$D99="",0,'ZoR č. 9'!I99)+IF('ZoR č. 10'!$D99="",0,'ZoR č. 10'!I99)+IF(ZZoR!$D99="",0,ZZoR!I99)</f>
        <v>0</v>
      </c>
      <c r="Z99" s="281">
        <f>IF('ZoR č. 1'!$D99="",0,'ZoR č. 1'!J99)+IF('ZoR č. 2'!$D99="",0,'ZoR č. 2'!J99)+IF('ZoR č. 3'!$D99="",0,'ZoR č. 3'!J99)+IF('ZoR č. 4'!$D99="",0,'ZoR č. 4'!J99)+IF('ZoR č. 5'!$D99="",0,'ZoR č. 5'!J99)+IF('ZoR č. 6'!$D99="",0,'ZoR č. 6'!J99)+IF('ZoR č. 7'!$D99="",0,'ZoR č. 7'!J99)+IF('ZoR č. 8'!$D99="",0,'ZoR č. 8'!J99)+IF('ZoR č. 9'!$D99="",0,'ZoR č. 9'!J99)+IF('ZoR č. 10'!$D99="",0,'ZoR č. 10'!J99)+IF(ZZoR!$D99="",0,ZZoR!J99)</f>
        <v>0</v>
      </c>
      <c r="AA99" s="281">
        <f>IF('ZoR č. 1'!$D99="",0,'ZoR č. 1'!K99)+IF('ZoR č. 2'!$D99="",0,'ZoR č. 2'!K99)+IF('ZoR č. 3'!$D99="",0,'ZoR č. 3'!K99)+IF('ZoR č. 4'!$D99="",0,'ZoR č. 4'!K99)+IF('ZoR č. 5'!$D99="",0,'ZoR č. 5'!K99)+IF('ZoR č. 6'!$D99="",0,'ZoR č. 6'!K99)+IF('ZoR č. 7'!$D99="",0,'ZoR č. 7'!K99)+IF('ZoR č. 8'!$D99="",0,'ZoR č. 8'!K99)+IF('ZoR č. 9'!$D99="",0,'ZoR č. 9'!K99)+IF('ZoR č. 10'!$D99="",0,'ZoR č. 10'!K99)+IF(ZZoR!$D99="",0,ZZoR!K99)</f>
        <v>0</v>
      </c>
      <c r="AB99" s="281">
        <f>IF('ZoR č. 1'!$D99="",0,'ZoR č. 1'!L99)+IF('ZoR č. 2'!$D99="",0,'ZoR č. 2'!L99)+IF('ZoR č. 3'!$D99="",0,'ZoR č. 3'!L99)+IF('ZoR č. 4'!$D99="",0,'ZoR č. 4'!L99)+IF('ZoR č. 5'!$D99="",0,'ZoR č. 5'!L99)+IF('ZoR č. 6'!$D99="",0,'ZoR č. 6'!L99)+IF('ZoR č. 7'!$D99="",0,'ZoR č. 7'!L99)+IF('ZoR č. 8'!$D99="",0,'ZoR č. 8'!L99)+IF('ZoR č. 9'!$D99="",0,'ZoR č. 9'!L99)+IF('ZoR č. 10'!$D99="",0,'ZoR č. 10'!L99)+IF(ZZoR!$D99="",0,ZZoR!L99)</f>
        <v>0</v>
      </c>
      <c r="AC99" s="281">
        <f>IF('ZoR č. 1'!$D99="",0,'ZoR č. 1'!M99)+IF('ZoR č. 2'!$D99="",0,'ZoR č. 2'!M99)+IF('ZoR č. 3'!$D99="",0,'ZoR č. 3'!M99)+IF('ZoR č. 4'!$D99="",0,'ZoR č. 4'!M99)+IF('ZoR č. 5'!$D99="",0,'ZoR č. 5'!M99)+IF('ZoR č. 6'!$D99="",0,'ZoR č. 6'!M99)+IF('ZoR č. 7'!$D99="",0,'ZoR č. 7'!M99)+IF('ZoR č. 8'!$D99="",0,'ZoR č. 8'!M99)+IF('ZoR č. 9'!$D99="",0,'ZoR č. 9'!M99)+IF('ZoR č. 10'!$D99="",0,'ZoR č. 10'!M99)+IF(ZZoR!$D99="",0,ZZoR!M99)</f>
        <v>0</v>
      </c>
      <c r="AE99" s="282" t="str">
        <f t="shared" si="7"/>
        <v/>
      </c>
    </row>
    <row r="100" spans="2:31" x14ac:dyDescent="0.25">
      <c r="B100" s="9" t="s">
        <v>233</v>
      </c>
      <c r="C100" s="98" t="str">
        <f>IF(COUNTA('Přehled partnerů'!C100:D100)&lt;&gt;2,"partner neuveden",IF('Přehled partnerů'!K100="ANO",'Přehled partnerů'!C100,"v tomto období nerelevantní"))</f>
        <v>partner neuveden</v>
      </c>
      <c r="D100" s="108" t="str">
        <f>IF(COUNTA('Přehled partnerů'!C100:D100)&lt;&gt;2,"",IF('Přehled partnerů'!K100="ANO",'Přehled partnerů'!D100,""))</f>
        <v/>
      </c>
      <c r="E100" s="21" t="str">
        <f t="shared" si="4"/>
        <v/>
      </c>
      <c r="F100" s="114" t="str">
        <f t="shared" si="5"/>
        <v/>
      </c>
      <c r="G100" s="125">
        <v>0</v>
      </c>
      <c r="H100" s="126">
        <v>0</v>
      </c>
      <c r="I100" s="126">
        <v>0</v>
      </c>
      <c r="J100" s="126">
        <v>0</v>
      </c>
      <c r="K100" s="16">
        <v>0</v>
      </c>
      <c r="L100" s="16">
        <v>0</v>
      </c>
      <c r="M100" s="20">
        <v>0</v>
      </c>
      <c r="N100" s="58" t="str">
        <f t="shared" si="6"/>
        <v/>
      </c>
      <c r="O100" s="267">
        <f>IF('Rozpočet + Žádosti o změnu'!$ER$2="ano",'Rozpočet + Žádosti o změnu'!EL100,IF('Rozpočet + Žádosti o změnu'!$EF$2="ano",'Rozpočet + Žádosti o změnu'!DZ100,IF('Rozpočet + Žádosti o změnu'!$DT$2="ano",'Rozpočet + Žádosti o změnu'!DN100,IF('Rozpočet + Žádosti o změnu'!$DH$2="ano",'Rozpočet + Žádosti o změnu'!DB100,IF('Rozpočet + Žádosti o změnu'!$CV$2="ano",'Rozpočet + Žádosti o změnu'!CP100,IF('Rozpočet + Žádosti o změnu'!$CJ$2="ano",'Rozpočet + Žádosti o změnu'!CD100,IF('Rozpočet + Žádosti o změnu'!$BX$2="ano",'Rozpočet + Žádosti o změnu'!BR100,IF('Rozpočet + Žádosti o změnu'!$BL$2="ano",'Rozpočet + Žádosti o změnu'!BF100,IF('Rozpočet + Žádosti o změnu'!$AZ$2="ano",'Rozpočet + Žádosti o změnu'!AT100,IF('Rozpočet + Žádosti o změnu'!$AN$2="ano",'Rozpočet + Žádosti o změnu'!AH100,'Rozpočet + Žádosti o změnu'!H100))))))))))</f>
        <v>0</v>
      </c>
      <c r="P100" s="267">
        <f>IF('Rozpočet + Žádosti o změnu'!$ER$2="ano",'Rozpočet + Žádosti o změnu'!EM100,IF('Rozpočet + Žádosti o změnu'!$EF$2="ano",'Rozpočet + Žádosti o změnu'!EA100,IF('Rozpočet + Žádosti o změnu'!$DT$2="ano",'Rozpočet + Žádosti o změnu'!DO100,IF('Rozpočet + Žádosti o změnu'!$DH$2="ano",'Rozpočet + Žádosti o změnu'!DC100,IF('Rozpočet + Žádosti o změnu'!$CV$2="ano",'Rozpočet + Žádosti o změnu'!CQ100,IF('Rozpočet + Žádosti o změnu'!$CJ$2="ano",'Rozpočet + Žádosti o změnu'!CE100,IF('Rozpočet + Žádosti o změnu'!$BX$2="ano",'Rozpočet + Žádosti o změnu'!BS100,IF('Rozpočet + Žádosti o změnu'!$BL$2="ano",'Rozpočet + Žádosti o změnu'!BG100,IF('Rozpočet + Žádosti o změnu'!$AZ$2="ano",'Rozpočet + Žádosti o změnu'!AU100,IF('Rozpočet + Žádosti o změnu'!$AN$2="ano",'Rozpočet + Žádosti o změnu'!AI100,'Rozpočet + Žádosti o změnu'!I100))))))))))</f>
        <v>0</v>
      </c>
      <c r="Q100" s="267">
        <f>IF('Rozpočet + Žádosti o změnu'!$ER$2="ano",'Rozpočet + Žádosti o změnu'!EN100,IF('Rozpočet + Žádosti o změnu'!$EF$2="ano",'Rozpočet + Žádosti o změnu'!EB100,IF('Rozpočet + Žádosti o změnu'!$DT$2="ano",'Rozpočet + Žádosti o změnu'!DP100,IF('Rozpočet + Žádosti o změnu'!$DH$2="ano",'Rozpočet + Žádosti o změnu'!DD100,IF('Rozpočet + Žádosti o změnu'!$CV$2="ano",'Rozpočet + Žádosti o změnu'!CR100,IF('Rozpočet + Žádosti o změnu'!$CJ$2="ano",'Rozpočet + Žádosti o změnu'!CF100,IF('Rozpočet + Žádosti o změnu'!$BX$2="ano",'Rozpočet + Žádosti o změnu'!BT100,IF('Rozpočet + Žádosti o změnu'!$BL$2="ano",'Rozpočet + Žádosti o změnu'!BH100,IF('Rozpočet + Žádosti o změnu'!$AZ$2="ano",'Rozpočet + Žádosti o změnu'!AV100,IF('Rozpočet + Žádosti o změnu'!$AN$2="ano",'Rozpočet + Žádosti o změnu'!AJ100,'Rozpočet + Žádosti o změnu'!J100))))))))))</f>
        <v>0</v>
      </c>
      <c r="R100" s="267">
        <f>IF('Rozpočet + Žádosti o změnu'!$ER$2="ano",'Rozpočet + Žádosti o změnu'!EO100,IF('Rozpočet + Žádosti o změnu'!$EF$2="ano",'Rozpočet + Žádosti o změnu'!EC100,IF('Rozpočet + Žádosti o změnu'!$DT$2="ano",'Rozpočet + Žádosti o změnu'!DQ100,IF('Rozpočet + Žádosti o změnu'!$DH$2="ano",'Rozpočet + Žádosti o změnu'!DE100,IF('Rozpočet + Žádosti o změnu'!$CV$2="ano",'Rozpočet + Žádosti o změnu'!CS100,IF('Rozpočet + Žádosti o změnu'!$CJ$2="ano",'Rozpočet + Žádosti o změnu'!CG100,IF('Rozpočet + Žádosti o změnu'!$BX$2="ano",'Rozpočet + Žádosti o změnu'!BU100,IF('Rozpočet + Žádosti o změnu'!$BL$2="ano",'Rozpočet + Žádosti o změnu'!BI100,IF('Rozpočet + Žádosti o změnu'!$AZ$2="ano",'Rozpočet + Žádosti o změnu'!AW100,IF('Rozpočet + Žádosti o změnu'!$AN$2="ano",'Rozpočet + Žádosti o změnu'!AK100,'Rozpočet + Žádosti o změnu'!K100))))))))))</f>
        <v>0</v>
      </c>
      <c r="S100" s="267">
        <f>IF('Rozpočet + Žádosti o změnu'!$ER$2="ano",'Rozpočet + Žádosti o změnu'!EP100,IF('Rozpočet + Žádosti o změnu'!$EF$2="ano",'Rozpočet + Žádosti o změnu'!ED100,IF('Rozpočet + Žádosti o změnu'!$DT$2="ano",'Rozpočet + Žádosti o změnu'!DR100,IF('Rozpočet + Žádosti o změnu'!$DH$2="ano",'Rozpočet + Žádosti o změnu'!DF100,IF('Rozpočet + Žádosti o změnu'!$CV$2="ano",'Rozpočet + Žádosti o změnu'!CT100,IF('Rozpočet + Žádosti o změnu'!$CJ$2="ano",'Rozpočet + Žádosti o změnu'!CH100,IF('Rozpočet + Žádosti o změnu'!$BX$2="ano",'Rozpočet + Žádosti o změnu'!BV100,IF('Rozpočet + Žádosti o změnu'!$BL$2="ano",'Rozpočet + Žádosti o změnu'!BJ100,IF('Rozpočet + Žádosti o změnu'!$AZ$2="ano",'Rozpočet + Žádosti o změnu'!AX100,IF('Rozpočet + Žádosti o změnu'!$AN$2="ano",'Rozpočet + Žádosti o změnu'!AL100,'Rozpočet + Žádosti o změnu'!L100))))))))))</f>
        <v>0</v>
      </c>
      <c r="T100" s="267">
        <f>IF('Rozpočet + Žádosti o změnu'!$ER$2="ano",'Rozpočet + Žádosti o změnu'!EQ100,IF('Rozpočet + Žádosti o změnu'!$EF$2="ano",'Rozpočet + Žádosti o změnu'!EE100,IF('Rozpočet + Žádosti o změnu'!$DT$2="ano",'Rozpočet + Žádosti o změnu'!DS100,IF('Rozpočet + Žádosti o změnu'!$DH$2="ano",'Rozpočet + Žádosti o změnu'!DG100,IF('Rozpočet + Žádosti o změnu'!$CV$2="ano",'Rozpočet + Žádosti o změnu'!CU100,IF('Rozpočet + Žádosti o změnu'!$CJ$2="ano",'Rozpočet + Žádosti o změnu'!CI100,IF('Rozpočet + Žádosti o změnu'!$BX$2="ano",'Rozpočet + Žádosti o změnu'!BW100,IF('Rozpočet + Žádosti o změnu'!$BL$2="ano",'Rozpočet + Žádosti o změnu'!BK100,IF('Rozpočet + Žádosti o změnu'!$AZ$2="ano",'Rozpočet + Žádosti o změnu'!AY100,IF('Rozpočet + Žádosti o změnu'!$AN$2="ano",'Rozpočet + Žádosti o změnu'!AM100,'Rozpočet + Žádosti o změnu'!M100))))))))))</f>
        <v>0</v>
      </c>
      <c r="U100" s="267">
        <f>IF('Rozpočet + Žádosti o změnu'!$ER$2="ano",'Rozpočet + Žádosti o změnu'!ER100,IF('Rozpočet + Žádosti o změnu'!$EF$2="ano",'Rozpočet + Žádosti o změnu'!EF100,IF('Rozpočet + Žádosti o změnu'!$DT$2="ano",'Rozpočet + Žádosti o změnu'!DT100,IF('Rozpočet + Žádosti o změnu'!$DH$2="ano",'Rozpočet + Žádosti o změnu'!DH100,IF('Rozpočet + Žádosti o změnu'!$CV$2="ano",'Rozpočet + Žádosti o změnu'!CV100,IF('Rozpočet + Žádosti o změnu'!$CJ$2="ano",'Rozpočet + Žádosti o změnu'!CJ100,IF('Rozpočet + Žádosti o změnu'!$BX$2="ano",'Rozpočet + Žádosti o změnu'!BX100,IF('Rozpočet + Žádosti o změnu'!$BL$2="ano",'Rozpočet + Žádosti o změnu'!BL100,IF('Rozpočet + Žádosti o změnu'!$AZ$2="ano",'Rozpočet + Žádosti o změnu'!AZ100,IF('Rozpočet + Žádosti o změnu'!$AN$2="ano",'Rozpočet + Žádosti o změnu'!AN100,'Rozpočet + Žádosti o změnu'!N100))))))))))</f>
        <v>0</v>
      </c>
      <c r="W100" s="281">
        <f>IF('ZoR č. 1'!$D100="",0,'ZoR č. 1'!G100)+IF('ZoR č. 2'!$D100="",0,'ZoR č. 2'!G100)+IF('ZoR č. 3'!$D100="",0,'ZoR č. 3'!G100)+IF('ZoR č. 4'!$D100="",0,'ZoR č. 4'!G100)+IF('ZoR č. 5'!$D100="",0,'ZoR č. 5'!G100)+IF('ZoR č. 6'!$D100="",0,'ZoR č. 6'!G100)+IF('ZoR č. 7'!$D100="",0,'ZoR č. 7'!G100)+IF('ZoR č. 8'!$D100="",0,'ZoR č. 8'!G100)+IF('ZoR č. 9'!$D100="",0,'ZoR č. 9'!G100)+IF('ZoR č. 10'!$D100="",0,'ZoR č. 10'!G100)+IF(ZZoR!$D100="",0,ZZoR!G100)</f>
        <v>0</v>
      </c>
      <c r="X100" s="281">
        <f>IF('ZoR č. 1'!$D100="",0,'ZoR č. 1'!H100)+IF('ZoR č. 2'!$D100="",0,'ZoR č. 2'!H100)+IF('ZoR č. 3'!$D100="",0,'ZoR č. 3'!H100)+IF('ZoR č. 4'!$D100="",0,'ZoR č. 4'!H100)+IF('ZoR č. 5'!$D100="",0,'ZoR č. 5'!H100)+IF('ZoR č. 6'!$D100="",0,'ZoR č. 6'!H100)+IF('ZoR č. 7'!$D100="",0,'ZoR č. 7'!H100)+IF('ZoR č. 8'!$D100="",0,'ZoR č. 8'!H100)+IF('ZoR č. 9'!$D100="",0,'ZoR č. 9'!H100)+IF('ZoR č. 10'!$D100="",0,'ZoR č. 10'!H100)+IF(ZZoR!$D100="",0,ZZoR!H100)</f>
        <v>0</v>
      </c>
      <c r="Y100" s="281">
        <f>IF('ZoR č. 1'!$D100="",0,'ZoR č. 1'!I100)+IF('ZoR č. 2'!$D100="",0,'ZoR č. 2'!I100)+IF('ZoR č. 3'!$D100="",0,'ZoR č. 3'!I100)+IF('ZoR č. 4'!$D100="",0,'ZoR č. 4'!I100)+IF('ZoR č. 5'!$D100="",0,'ZoR č. 5'!I100)+IF('ZoR č. 6'!$D100="",0,'ZoR č. 6'!I100)+IF('ZoR č. 7'!$D100="",0,'ZoR č. 7'!I100)+IF('ZoR č. 8'!$D100="",0,'ZoR č. 8'!I100)+IF('ZoR č. 9'!$D100="",0,'ZoR č. 9'!I100)+IF('ZoR č. 10'!$D100="",0,'ZoR č. 10'!I100)+IF(ZZoR!$D100="",0,ZZoR!I100)</f>
        <v>0</v>
      </c>
      <c r="Z100" s="281">
        <f>IF('ZoR č. 1'!$D100="",0,'ZoR č. 1'!J100)+IF('ZoR č. 2'!$D100="",0,'ZoR č. 2'!J100)+IF('ZoR č. 3'!$D100="",0,'ZoR č. 3'!J100)+IF('ZoR č. 4'!$D100="",0,'ZoR č. 4'!J100)+IF('ZoR č. 5'!$D100="",0,'ZoR č. 5'!J100)+IF('ZoR č. 6'!$D100="",0,'ZoR č. 6'!J100)+IF('ZoR č. 7'!$D100="",0,'ZoR č. 7'!J100)+IF('ZoR č. 8'!$D100="",0,'ZoR č. 8'!J100)+IF('ZoR č. 9'!$D100="",0,'ZoR č. 9'!J100)+IF('ZoR č. 10'!$D100="",0,'ZoR č. 10'!J100)+IF(ZZoR!$D100="",0,ZZoR!J100)</f>
        <v>0</v>
      </c>
      <c r="AA100" s="281">
        <f>IF('ZoR č. 1'!$D100="",0,'ZoR č. 1'!K100)+IF('ZoR č. 2'!$D100="",0,'ZoR č. 2'!K100)+IF('ZoR č. 3'!$D100="",0,'ZoR č. 3'!K100)+IF('ZoR č. 4'!$D100="",0,'ZoR č. 4'!K100)+IF('ZoR č. 5'!$D100="",0,'ZoR č. 5'!K100)+IF('ZoR č. 6'!$D100="",0,'ZoR č. 6'!K100)+IF('ZoR č. 7'!$D100="",0,'ZoR č. 7'!K100)+IF('ZoR č. 8'!$D100="",0,'ZoR č. 8'!K100)+IF('ZoR č. 9'!$D100="",0,'ZoR č. 9'!K100)+IF('ZoR č. 10'!$D100="",0,'ZoR č. 10'!K100)+IF(ZZoR!$D100="",0,ZZoR!K100)</f>
        <v>0</v>
      </c>
      <c r="AB100" s="281">
        <f>IF('ZoR č. 1'!$D100="",0,'ZoR č. 1'!L100)+IF('ZoR č. 2'!$D100="",0,'ZoR č. 2'!L100)+IF('ZoR č. 3'!$D100="",0,'ZoR č. 3'!L100)+IF('ZoR č. 4'!$D100="",0,'ZoR č. 4'!L100)+IF('ZoR č. 5'!$D100="",0,'ZoR č. 5'!L100)+IF('ZoR č. 6'!$D100="",0,'ZoR č. 6'!L100)+IF('ZoR č. 7'!$D100="",0,'ZoR č. 7'!L100)+IF('ZoR č. 8'!$D100="",0,'ZoR č. 8'!L100)+IF('ZoR č. 9'!$D100="",0,'ZoR č. 9'!L100)+IF('ZoR č. 10'!$D100="",0,'ZoR č. 10'!L100)+IF(ZZoR!$D100="",0,ZZoR!L100)</f>
        <v>0</v>
      </c>
      <c r="AC100" s="281">
        <f>IF('ZoR č. 1'!$D100="",0,'ZoR č. 1'!M100)+IF('ZoR č. 2'!$D100="",0,'ZoR č. 2'!M100)+IF('ZoR č. 3'!$D100="",0,'ZoR č. 3'!M100)+IF('ZoR č. 4'!$D100="",0,'ZoR č. 4'!M100)+IF('ZoR č. 5'!$D100="",0,'ZoR č. 5'!M100)+IF('ZoR č. 6'!$D100="",0,'ZoR č. 6'!M100)+IF('ZoR č. 7'!$D100="",0,'ZoR č. 7'!M100)+IF('ZoR č. 8'!$D100="",0,'ZoR č. 8'!M100)+IF('ZoR č. 9'!$D100="",0,'ZoR č. 9'!M100)+IF('ZoR č. 10'!$D100="",0,'ZoR č. 10'!M100)+IF(ZZoR!$D100="",0,ZZoR!M100)</f>
        <v>0</v>
      </c>
      <c r="AE100" s="282" t="str">
        <f t="shared" si="7"/>
        <v/>
      </c>
    </row>
    <row r="101" spans="2:31" x14ac:dyDescent="0.25">
      <c r="B101" s="9" t="s">
        <v>234</v>
      </c>
      <c r="C101" s="98" t="str">
        <f>IF(COUNTA('Přehled partnerů'!C101:D101)&lt;&gt;2,"partner neuveden",IF('Přehled partnerů'!K101="ANO",'Přehled partnerů'!C101,"v tomto období nerelevantní"))</f>
        <v>partner neuveden</v>
      </c>
      <c r="D101" s="108" t="str">
        <f>IF(COUNTA('Přehled partnerů'!C101:D101)&lt;&gt;2,"",IF('Přehled partnerů'!K101="ANO",'Přehled partnerů'!D101,""))</f>
        <v/>
      </c>
      <c r="E101" s="21" t="str">
        <f t="shared" si="4"/>
        <v/>
      </c>
      <c r="F101" s="114" t="str">
        <f t="shared" si="5"/>
        <v/>
      </c>
      <c r="G101" s="125">
        <v>0</v>
      </c>
      <c r="H101" s="126">
        <v>0</v>
      </c>
      <c r="I101" s="126">
        <v>0</v>
      </c>
      <c r="J101" s="126">
        <v>0</v>
      </c>
      <c r="K101" s="16">
        <v>0</v>
      </c>
      <c r="L101" s="16">
        <v>0</v>
      </c>
      <c r="M101" s="20">
        <v>0</v>
      </c>
      <c r="N101" s="58" t="str">
        <f t="shared" si="6"/>
        <v/>
      </c>
      <c r="O101" s="267">
        <f>IF('Rozpočet + Žádosti o změnu'!$ER$2="ano",'Rozpočet + Žádosti o změnu'!EL101,IF('Rozpočet + Žádosti o změnu'!$EF$2="ano",'Rozpočet + Žádosti o změnu'!DZ101,IF('Rozpočet + Žádosti o změnu'!$DT$2="ano",'Rozpočet + Žádosti o změnu'!DN101,IF('Rozpočet + Žádosti o změnu'!$DH$2="ano",'Rozpočet + Žádosti o změnu'!DB101,IF('Rozpočet + Žádosti o změnu'!$CV$2="ano",'Rozpočet + Žádosti o změnu'!CP101,IF('Rozpočet + Žádosti o změnu'!$CJ$2="ano",'Rozpočet + Žádosti o změnu'!CD101,IF('Rozpočet + Žádosti o změnu'!$BX$2="ano",'Rozpočet + Žádosti o změnu'!BR101,IF('Rozpočet + Žádosti o změnu'!$BL$2="ano",'Rozpočet + Žádosti o změnu'!BF101,IF('Rozpočet + Žádosti o změnu'!$AZ$2="ano",'Rozpočet + Žádosti o změnu'!AT101,IF('Rozpočet + Žádosti o změnu'!$AN$2="ano",'Rozpočet + Žádosti o změnu'!AH101,'Rozpočet + Žádosti o změnu'!H101))))))))))</f>
        <v>0</v>
      </c>
      <c r="P101" s="267">
        <f>IF('Rozpočet + Žádosti o změnu'!$ER$2="ano",'Rozpočet + Žádosti o změnu'!EM101,IF('Rozpočet + Žádosti o změnu'!$EF$2="ano",'Rozpočet + Žádosti o změnu'!EA101,IF('Rozpočet + Žádosti o změnu'!$DT$2="ano",'Rozpočet + Žádosti o změnu'!DO101,IF('Rozpočet + Žádosti o změnu'!$DH$2="ano",'Rozpočet + Žádosti o změnu'!DC101,IF('Rozpočet + Žádosti o změnu'!$CV$2="ano",'Rozpočet + Žádosti o změnu'!CQ101,IF('Rozpočet + Žádosti o změnu'!$CJ$2="ano",'Rozpočet + Žádosti o změnu'!CE101,IF('Rozpočet + Žádosti o změnu'!$BX$2="ano",'Rozpočet + Žádosti o změnu'!BS101,IF('Rozpočet + Žádosti o změnu'!$BL$2="ano",'Rozpočet + Žádosti o změnu'!BG101,IF('Rozpočet + Žádosti o změnu'!$AZ$2="ano",'Rozpočet + Žádosti o změnu'!AU101,IF('Rozpočet + Žádosti o změnu'!$AN$2="ano",'Rozpočet + Žádosti o změnu'!AI101,'Rozpočet + Žádosti o změnu'!I101))))))))))</f>
        <v>0</v>
      </c>
      <c r="Q101" s="267">
        <f>IF('Rozpočet + Žádosti o změnu'!$ER$2="ano",'Rozpočet + Žádosti o změnu'!EN101,IF('Rozpočet + Žádosti o změnu'!$EF$2="ano",'Rozpočet + Žádosti o změnu'!EB101,IF('Rozpočet + Žádosti o změnu'!$DT$2="ano",'Rozpočet + Žádosti o změnu'!DP101,IF('Rozpočet + Žádosti o změnu'!$DH$2="ano",'Rozpočet + Žádosti o změnu'!DD101,IF('Rozpočet + Žádosti o změnu'!$CV$2="ano",'Rozpočet + Žádosti o změnu'!CR101,IF('Rozpočet + Žádosti o změnu'!$CJ$2="ano",'Rozpočet + Žádosti o změnu'!CF101,IF('Rozpočet + Žádosti o změnu'!$BX$2="ano",'Rozpočet + Žádosti o změnu'!BT101,IF('Rozpočet + Žádosti o změnu'!$BL$2="ano",'Rozpočet + Žádosti o změnu'!BH101,IF('Rozpočet + Žádosti o změnu'!$AZ$2="ano",'Rozpočet + Žádosti o změnu'!AV101,IF('Rozpočet + Žádosti o změnu'!$AN$2="ano",'Rozpočet + Žádosti o změnu'!AJ101,'Rozpočet + Žádosti o změnu'!J101))))))))))</f>
        <v>0</v>
      </c>
      <c r="R101" s="267">
        <f>IF('Rozpočet + Žádosti o změnu'!$ER$2="ano",'Rozpočet + Žádosti o změnu'!EO101,IF('Rozpočet + Žádosti o změnu'!$EF$2="ano",'Rozpočet + Žádosti o změnu'!EC101,IF('Rozpočet + Žádosti o změnu'!$DT$2="ano",'Rozpočet + Žádosti o změnu'!DQ101,IF('Rozpočet + Žádosti o změnu'!$DH$2="ano",'Rozpočet + Žádosti o změnu'!DE101,IF('Rozpočet + Žádosti o změnu'!$CV$2="ano",'Rozpočet + Žádosti o změnu'!CS101,IF('Rozpočet + Žádosti o změnu'!$CJ$2="ano",'Rozpočet + Žádosti o změnu'!CG101,IF('Rozpočet + Žádosti o změnu'!$BX$2="ano",'Rozpočet + Žádosti o změnu'!BU101,IF('Rozpočet + Žádosti o změnu'!$BL$2="ano",'Rozpočet + Žádosti o změnu'!BI101,IF('Rozpočet + Žádosti o změnu'!$AZ$2="ano",'Rozpočet + Žádosti o změnu'!AW101,IF('Rozpočet + Žádosti o změnu'!$AN$2="ano",'Rozpočet + Žádosti o změnu'!AK101,'Rozpočet + Žádosti o změnu'!K101))))))))))</f>
        <v>0</v>
      </c>
      <c r="S101" s="267">
        <f>IF('Rozpočet + Žádosti o změnu'!$ER$2="ano",'Rozpočet + Žádosti o změnu'!EP101,IF('Rozpočet + Žádosti o změnu'!$EF$2="ano",'Rozpočet + Žádosti o změnu'!ED101,IF('Rozpočet + Žádosti o změnu'!$DT$2="ano",'Rozpočet + Žádosti o změnu'!DR101,IF('Rozpočet + Žádosti o změnu'!$DH$2="ano",'Rozpočet + Žádosti o změnu'!DF101,IF('Rozpočet + Žádosti o změnu'!$CV$2="ano",'Rozpočet + Žádosti o změnu'!CT101,IF('Rozpočet + Žádosti o změnu'!$CJ$2="ano",'Rozpočet + Žádosti o změnu'!CH101,IF('Rozpočet + Žádosti o změnu'!$BX$2="ano",'Rozpočet + Žádosti o změnu'!BV101,IF('Rozpočet + Žádosti o změnu'!$BL$2="ano",'Rozpočet + Žádosti o změnu'!BJ101,IF('Rozpočet + Žádosti o změnu'!$AZ$2="ano",'Rozpočet + Žádosti o změnu'!AX101,IF('Rozpočet + Žádosti o změnu'!$AN$2="ano",'Rozpočet + Žádosti o změnu'!AL101,'Rozpočet + Žádosti o změnu'!L101))))))))))</f>
        <v>0</v>
      </c>
      <c r="T101" s="267">
        <f>IF('Rozpočet + Žádosti o změnu'!$ER$2="ano",'Rozpočet + Žádosti o změnu'!EQ101,IF('Rozpočet + Žádosti o změnu'!$EF$2="ano",'Rozpočet + Žádosti o změnu'!EE101,IF('Rozpočet + Žádosti o změnu'!$DT$2="ano",'Rozpočet + Žádosti o změnu'!DS101,IF('Rozpočet + Žádosti o změnu'!$DH$2="ano",'Rozpočet + Žádosti o změnu'!DG101,IF('Rozpočet + Žádosti o změnu'!$CV$2="ano",'Rozpočet + Žádosti o změnu'!CU101,IF('Rozpočet + Žádosti o změnu'!$CJ$2="ano",'Rozpočet + Žádosti o změnu'!CI101,IF('Rozpočet + Žádosti o změnu'!$BX$2="ano",'Rozpočet + Žádosti o změnu'!BW101,IF('Rozpočet + Žádosti o změnu'!$BL$2="ano",'Rozpočet + Žádosti o změnu'!BK101,IF('Rozpočet + Žádosti o změnu'!$AZ$2="ano",'Rozpočet + Žádosti o změnu'!AY101,IF('Rozpočet + Žádosti o změnu'!$AN$2="ano",'Rozpočet + Žádosti o změnu'!AM101,'Rozpočet + Žádosti o změnu'!M101))))))))))</f>
        <v>0</v>
      </c>
      <c r="U101" s="267">
        <f>IF('Rozpočet + Žádosti o změnu'!$ER$2="ano",'Rozpočet + Žádosti o změnu'!ER101,IF('Rozpočet + Žádosti o změnu'!$EF$2="ano",'Rozpočet + Žádosti o změnu'!EF101,IF('Rozpočet + Žádosti o změnu'!$DT$2="ano",'Rozpočet + Žádosti o změnu'!DT101,IF('Rozpočet + Žádosti o změnu'!$DH$2="ano",'Rozpočet + Žádosti o změnu'!DH101,IF('Rozpočet + Žádosti o změnu'!$CV$2="ano",'Rozpočet + Žádosti o změnu'!CV101,IF('Rozpočet + Žádosti o změnu'!$CJ$2="ano",'Rozpočet + Žádosti o změnu'!CJ101,IF('Rozpočet + Žádosti o změnu'!$BX$2="ano",'Rozpočet + Žádosti o změnu'!BX101,IF('Rozpočet + Žádosti o změnu'!$BL$2="ano",'Rozpočet + Žádosti o změnu'!BL101,IF('Rozpočet + Žádosti o změnu'!$AZ$2="ano",'Rozpočet + Žádosti o změnu'!AZ101,IF('Rozpočet + Žádosti o změnu'!$AN$2="ano",'Rozpočet + Žádosti o změnu'!AN101,'Rozpočet + Žádosti o změnu'!N101))))))))))</f>
        <v>0</v>
      </c>
      <c r="W101" s="281">
        <f>IF('ZoR č. 1'!$D101="",0,'ZoR č. 1'!G101)+IF('ZoR č. 2'!$D101="",0,'ZoR č. 2'!G101)+IF('ZoR č. 3'!$D101="",0,'ZoR č. 3'!G101)+IF('ZoR č. 4'!$D101="",0,'ZoR č. 4'!G101)+IF('ZoR č. 5'!$D101="",0,'ZoR č. 5'!G101)+IF('ZoR č. 6'!$D101="",0,'ZoR č. 6'!G101)+IF('ZoR č. 7'!$D101="",0,'ZoR č. 7'!G101)+IF('ZoR č. 8'!$D101="",0,'ZoR č. 8'!G101)+IF('ZoR č. 9'!$D101="",0,'ZoR č. 9'!G101)+IF('ZoR č. 10'!$D101="",0,'ZoR č. 10'!G101)+IF(ZZoR!$D101="",0,ZZoR!G101)</f>
        <v>0</v>
      </c>
      <c r="X101" s="281">
        <f>IF('ZoR č. 1'!$D101="",0,'ZoR č. 1'!H101)+IF('ZoR č. 2'!$D101="",0,'ZoR č. 2'!H101)+IF('ZoR č. 3'!$D101="",0,'ZoR č. 3'!H101)+IF('ZoR č. 4'!$D101="",0,'ZoR č. 4'!H101)+IF('ZoR č. 5'!$D101="",0,'ZoR č. 5'!H101)+IF('ZoR č. 6'!$D101="",0,'ZoR č. 6'!H101)+IF('ZoR č. 7'!$D101="",0,'ZoR č. 7'!H101)+IF('ZoR č. 8'!$D101="",0,'ZoR č. 8'!H101)+IF('ZoR č. 9'!$D101="",0,'ZoR č. 9'!H101)+IF('ZoR č. 10'!$D101="",0,'ZoR č. 10'!H101)+IF(ZZoR!$D101="",0,ZZoR!H101)</f>
        <v>0</v>
      </c>
      <c r="Y101" s="281">
        <f>IF('ZoR č. 1'!$D101="",0,'ZoR č. 1'!I101)+IF('ZoR č. 2'!$D101="",0,'ZoR č. 2'!I101)+IF('ZoR č. 3'!$D101="",0,'ZoR č. 3'!I101)+IF('ZoR č. 4'!$D101="",0,'ZoR č. 4'!I101)+IF('ZoR č. 5'!$D101="",0,'ZoR č. 5'!I101)+IF('ZoR č. 6'!$D101="",0,'ZoR č. 6'!I101)+IF('ZoR č. 7'!$D101="",0,'ZoR č. 7'!I101)+IF('ZoR č. 8'!$D101="",0,'ZoR č. 8'!I101)+IF('ZoR č. 9'!$D101="",0,'ZoR č. 9'!I101)+IF('ZoR č. 10'!$D101="",0,'ZoR č. 10'!I101)+IF(ZZoR!$D101="",0,ZZoR!I101)</f>
        <v>0</v>
      </c>
      <c r="Z101" s="281">
        <f>IF('ZoR č. 1'!$D101="",0,'ZoR č. 1'!J101)+IF('ZoR č. 2'!$D101="",0,'ZoR č. 2'!J101)+IF('ZoR č. 3'!$D101="",0,'ZoR č. 3'!J101)+IF('ZoR č. 4'!$D101="",0,'ZoR č. 4'!J101)+IF('ZoR č. 5'!$D101="",0,'ZoR č. 5'!J101)+IF('ZoR č. 6'!$D101="",0,'ZoR č. 6'!J101)+IF('ZoR č. 7'!$D101="",0,'ZoR č. 7'!J101)+IF('ZoR č. 8'!$D101="",0,'ZoR č. 8'!J101)+IF('ZoR č. 9'!$D101="",0,'ZoR č. 9'!J101)+IF('ZoR č. 10'!$D101="",0,'ZoR č. 10'!J101)+IF(ZZoR!$D101="",0,ZZoR!J101)</f>
        <v>0</v>
      </c>
      <c r="AA101" s="281">
        <f>IF('ZoR č. 1'!$D101="",0,'ZoR č. 1'!K101)+IF('ZoR č. 2'!$D101="",0,'ZoR č. 2'!K101)+IF('ZoR č. 3'!$D101="",0,'ZoR č. 3'!K101)+IF('ZoR č. 4'!$D101="",0,'ZoR č. 4'!K101)+IF('ZoR č. 5'!$D101="",0,'ZoR č. 5'!K101)+IF('ZoR č. 6'!$D101="",0,'ZoR č. 6'!K101)+IF('ZoR č. 7'!$D101="",0,'ZoR č. 7'!K101)+IF('ZoR č. 8'!$D101="",0,'ZoR č. 8'!K101)+IF('ZoR č. 9'!$D101="",0,'ZoR č. 9'!K101)+IF('ZoR č. 10'!$D101="",0,'ZoR č. 10'!K101)+IF(ZZoR!$D101="",0,ZZoR!K101)</f>
        <v>0</v>
      </c>
      <c r="AB101" s="281">
        <f>IF('ZoR č. 1'!$D101="",0,'ZoR č. 1'!L101)+IF('ZoR č. 2'!$D101="",0,'ZoR č. 2'!L101)+IF('ZoR č. 3'!$D101="",0,'ZoR č. 3'!L101)+IF('ZoR č. 4'!$D101="",0,'ZoR č. 4'!L101)+IF('ZoR č. 5'!$D101="",0,'ZoR č. 5'!L101)+IF('ZoR č. 6'!$D101="",0,'ZoR č. 6'!L101)+IF('ZoR č. 7'!$D101="",0,'ZoR č. 7'!L101)+IF('ZoR č. 8'!$D101="",0,'ZoR č. 8'!L101)+IF('ZoR č. 9'!$D101="",0,'ZoR č. 9'!L101)+IF('ZoR č. 10'!$D101="",0,'ZoR č. 10'!L101)+IF(ZZoR!$D101="",0,ZZoR!L101)</f>
        <v>0</v>
      </c>
      <c r="AC101" s="281">
        <f>IF('ZoR č. 1'!$D101="",0,'ZoR č. 1'!M101)+IF('ZoR č. 2'!$D101="",0,'ZoR č. 2'!M101)+IF('ZoR č. 3'!$D101="",0,'ZoR č. 3'!M101)+IF('ZoR č. 4'!$D101="",0,'ZoR č. 4'!M101)+IF('ZoR č. 5'!$D101="",0,'ZoR č. 5'!M101)+IF('ZoR č. 6'!$D101="",0,'ZoR č. 6'!M101)+IF('ZoR č. 7'!$D101="",0,'ZoR č. 7'!M101)+IF('ZoR č. 8'!$D101="",0,'ZoR č. 8'!M101)+IF('ZoR č. 9'!$D101="",0,'ZoR č. 9'!M101)+IF('ZoR č. 10'!$D101="",0,'ZoR č. 10'!M101)+IF(ZZoR!$D101="",0,ZZoR!M101)</f>
        <v>0</v>
      </c>
      <c r="AE101" s="282" t="str">
        <f t="shared" si="7"/>
        <v/>
      </c>
    </row>
    <row r="102" spans="2:31" x14ac:dyDescent="0.25">
      <c r="B102" s="9" t="s">
        <v>235</v>
      </c>
      <c r="C102" s="98" t="str">
        <f>IF(COUNTA('Přehled partnerů'!C102:D102)&lt;&gt;2,"partner neuveden",IF('Přehled partnerů'!K102="ANO",'Přehled partnerů'!C102,"v tomto období nerelevantní"))</f>
        <v>partner neuveden</v>
      </c>
      <c r="D102" s="108" t="str">
        <f>IF(COUNTA('Přehled partnerů'!C102:D102)&lt;&gt;2,"",IF('Přehled partnerů'!K102="ANO",'Přehled partnerů'!D102,""))</f>
        <v/>
      </c>
      <c r="E102" s="21" t="str">
        <f t="shared" si="4"/>
        <v/>
      </c>
      <c r="F102" s="114" t="str">
        <f t="shared" si="5"/>
        <v/>
      </c>
      <c r="G102" s="125">
        <v>0</v>
      </c>
      <c r="H102" s="126">
        <v>0</v>
      </c>
      <c r="I102" s="126">
        <v>0</v>
      </c>
      <c r="J102" s="126">
        <v>0</v>
      </c>
      <c r="K102" s="16">
        <v>0</v>
      </c>
      <c r="L102" s="16">
        <v>0</v>
      </c>
      <c r="M102" s="20">
        <v>0</v>
      </c>
      <c r="N102" s="58" t="str">
        <f t="shared" si="6"/>
        <v/>
      </c>
      <c r="O102" s="267">
        <f>IF('Rozpočet + Žádosti o změnu'!$ER$2="ano",'Rozpočet + Žádosti o změnu'!EL102,IF('Rozpočet + Žádosti o změnu'!$EF$2="ano",'Rozpočet + Žádosti o změnu'!DZ102,IF('Rozpočet + Žádosti o změnu'!$DT$2="ano",'Rozpočet + Žádosti o změnu'!DN102,IF('Rozpočet + Žádosti o změnu'!$DH$2="ano",'Rozpočet + Žádosti o změnu'!DB102,IF('Rozpočet + Žádosti o změnu'!$CV$2="ano",'Rozpočet + Žádosti o změnu'!CP102,IF('Rozpočet + Žádosti o změnu'!$CJ$2="ano",'Rozpočet + Žádosti o změnu'!CD102,IF('Rozpočet + Žádosti o změnu'!$BX$2="ano",'Rozpočet + Žádosti o změnu'!BR102,IF('Rozpočet + Žádosti o změnu'!$BL$2="ano",'Rozpočet + Žádosti o změnu'!BF102,IF('Rozpočet + Žádosti o změnu'!$AZ$2="ano",'Rozpočet + Žádosti o změnu'!AT102,IF('Rozpočet + Žádosti o změnu'!$AN$2="ano",'Rozpočet + Žádosti o změnu'!AH102,'Rozpočet + Žádosti o změnu'!H102))))))))))</f>
        <v>0</v>
      </c>
      <c r="P102" s="267">
        <f>IF('Rozpočet + Žádosti o změnu'!$ER$2="ano",'Rozpočet + Žádosti o změnu'!EM102,IF('Rozpočet + Žádosti o změnu'!$EF$2="ano",'Rozpočet + Žádosti o změnu'!EA102,IF('Rozpočet + Žádosti o změnu'!$DT$2="ano",'Rozpočet + Žádosti o změnu'!DO102,IF('Rozpočet + Žádosti o změnu'!$DH$2="ano",'Rozpočet + Žádosti o změnu'!DC102,IF('Rozpočet + Žádosti o změnu'!$CV$2="ano",'Rozpočet + Žádosti o změnu'!CQ102,IF('Rozpočet + Žádosti o změnu'!$CJ$2="ano",'Rozpočet + Žádosti o změnu'!CE102,IF('Rozpočet + Žádosti o změnu'!$BX$2="ano",'Rozpočet + Žádosti o změnu'!BS102,IF('Rozpočet + Žádosti o změnu'!$BL$2="ano",'Rozpočet + Žádosti o změnu'!BG102,IF('Rozpočet + Žádosti o změnu'!$AZ$2="ano",'Rozpočet + Žádosti o změnu'!AU102,IF('Rozpočet + Žádosti o změnu'!$AN$2="ano",'Rozpočet + Žádosti o změnu'!AI102,'Rozpočet + Žádosti o změnu'!I102))))))))))</f>
        <v>0</v>
      </c>
      <c r="Q102" s="267">
        <f>IF('Rozpočet + Žádosti o změnu'!$ER$2="ano",'Rozpočet + Žádosti o změnu'!EN102,IF('Rozpočet + Žádosti o změnu'!$EF$2="ano",'Rozpočet + Žádosti o změnu'!EB102,IF('Rozpočet + Žádosti o změnu'!$DT$2="ano",'Rozpočet + Žádosti o změnu'!DP102,IF('Rozpočet + Žádosti o změnu'!$DH$2="ano",'Rozpočet + Žádosti o změnu'!DD102,IF('Rozpočet + Žádosti o změnu'!$CV$2="ano",'Rozpočet + Žádosti o změnu'!CR102,IF('Rozpočet + Žádosti o změnu'!$CJ$2="ano",'Rozpočet + Žádosti o změnu'!CF102,IF('Rozpočet + Žádosti o změnu'!$BX$2="ano",'Rozpočet + Žádosti o změnu'!BT102,IF('Rozpočet + Žádosti o změnu'!$BL$2="ano",'Rozpočet + Žádosti o změnu'!BH102,IF('Rozpočet + Žádosti o změnu'!$AZ$2="ano",'Rozpočet + Žádosti o změnu'!AV102,IF('Rozpočet + Žádosti o změnu'!$AN$2="ano",'Rozpočet + Žádosti o změnu'!AJ102,'Rozpočet + Žádosti o změnu'!J102))))))))))</f>
        <v>0</v>
      </c>
      <c r="R102" s="267">
        <f>IF('Rozpočet + Žádosti o změnu'!$ER$2="ano",'Rozpočet + Žádosti o změnu'!EO102,IF('Rozpočet + Žádosti o změnu'!$EF$2="ano",'Rozpočet + Žádosti o změnu'!EC102,IF('Rozpočet + Žádosti o změnu'!$DT$2="ano",'Rozpočet + Žádosti o změnu'!DQ102,IF('Rozpočet + Žádosti o změnu'!$DH$2="ano",'Rozpočet + Žádosti o změnu'!DE102,IF('Rozpočet + Žádosti o změnu'!$CV$2="ano",'Rozpočet + Žádosti o změnu'!CS102,IF('Rozpočet + Žádosti o změnu'!$CJ$2="ano",'Rozpočet + Žádosti o změnu'!CG102,IF('Rozpočet + Žádosti o změnu'!$BX$2="ano",'Rozpočet + Žádosti o změnu'!BU102,IF('Rozpočet + Žádosti o změnu'!$BL$2="ano",'Rozpočet + Žádosti o změnu'!BI102,IF('Rozpočet + Žádosti o změnu'!$AZ$2="ano",'Rozpočet + Žádosti o změnu'!AW102,IF('Rozpočet + Žádosti o změnu'!$AN$2="ano",'Rozpočet + Žádosti o změnu'!AK102,'Rozpočet + Žádosti o změnu'!K102))))))))))</f>
        <v>0</v>
      </c>
      <c r="S102" s="267">
        <f>IF('Rozpočet + Žádosti o změnu'!$ER$2="ano",'Rozpočet + Žádosti o změnu'!EP102,IF('Rozpočet + Žádosti o změnu'!$EF$2="ano",'Rozpočet + Žádosti o změnu'!ED102,IF('Rozpočet + Žádosti o změnu'!$DT$2="ano",'Rozpočet + Žádosti o změnu'!DR102,IF('Rozpočet + Žádosti o změnu'!$DH$2="ano",'Rozpočet + Žádosti o změnu'!DF102,IF('Rozpočet + Žádosti o změnu'!$CV$2="ano",'Rozpočet + Žádosti o změnu'!CT102,IF('Rozpočet + Žádosti o změnu'!$CJ$2="ano",'Rozpočet + Žádosti o změnu'!CH102,IF('Rozpočet + Žádosti o změnu'!$BX$2="ano",'Rozpočet + Žádosti o změnu'!BV102,IF('Rozpočet + Žádosti o změnu'!$BL$2="ano",'Rozpočet + Žádosti o změnu'!BJ102,IF('Rozpočet + Žádosti o změnu'!$AZ$2="ano",'Rozpočet + Žádosti o změnu'!AX102,IF('Rozpočet + Žádosti o změnu'!$AN$2="ano",'Rozpočet + Žádosti o změnu'!AL102,'Rozpočet + Žádosti o změnu'!L102))))))))))</f>
        <v>0</v>
      </c>
      <c r="T102" s="267">
        <f>IF('Rozpočet + Žádosti o změnu'!$ER$2="ano",'Rozpočet + Žádosti o změnu'!EQ102,IF('Rozpočet + Žádosti o změnu'!$EF$2="ano",'Rozpočet + Žádosti o změnu'!EE102,IF('Rozpočet + Žádosti o změnu'!$DT$2="ano",'Rozpočet + Žádosti o změnu'!DS102,IF('Rozpočet + Žádosti o změnu'!$DH$2="ano",'Rozpočet + Žádosti o změnu'!DG102,IF('Rozpočet + Žádosti o změnu'!$CV$2="ano",'Rozpočet + Žádosti o změnu'!CU102,IF('Rozpočet + Žádosti o změnu'!$CJ$2="ano",'Rozpočet + Žádosti o změnu'!CI102,IF('Rozpočet + Žádosti o změnu'!$BX$2="ano",'Rozpočet + Žádosti o změnu'!BW102,IF('Rozpočet + Žádosti o změnu'!$BL$2="ano",'Rozpočet + Žádosti o změnu'!BK102,IF('Rozpočet + Žádosti o změnu'!$AZ$2="ano",'Rozpočet + Žádosti o změnu'!AY102,IF('Rozpočet + Žádosti o změnu'!$AN$2="ano",'Rozpočet + Žádosti o změnu'!AM102,'Rozpočet + Žádosti o změnu'!M102))))))))))</f>
        <v>0</v>
      </c>
      <c r="U102" s="267">
        <f>IF('Rozpočet + Žádosti o změnu'!$ER$2="ano",'Rozpočet + Žádosti o změnu'!ER102,IF('Rozpočet + Žádosti o změnu'!$EF$2="ano",'Rozpočet + Žádosti o změnu'!EF102,IF('Rozpočet + Žádosti o změnu'!$DT$2="ano",'Rozpočet + Žádosti o změnu'!DT102,IF('Rozpočet + Žádosti o změnu'!$DH$2="ano",'Rozpočet + Žádosti o změnu'!DH102,IF('Rozpočet + Žádosti o změnu'!$CV$2="ano",'Rozpočet + Žádosti o změnu'!CV102,IF('Rozpočet + Žádosti o změnu'!$CJ$2="ano",'Rozpočet + Žádosti o změnu'!CJ102,IF('Rozpočet + Žádosti o změnu'!$BX$2="ano",'Rozpočet + Žádosti o změnu'!BX102,IF('Rozpočet + Žádosti o změnu'!$BL$2="ano",'Rozpočet + Žádosti o změnu'!BL102,IF('Rozpočet + Žádosti o změnu'!$AZ$2="ano",'Rozpočet + Žádosti o změnu'!AZ102,IF('Rozpočet + Žádosti o změnu'!$AN$2="ano",'Rozpočet + Žádosti o změnu'!AN102,'Rozpočet + Žádosti o změnu'!N102))))))))))</f>
        <v>0</v>
      </c>
      <c r="W102" s="281">
        <f>IF('ZoR č. 1'!$D102="",0,'ZoR č. 1'!G102)+IF('ZoR č. 2'!$D102="",0,'ZoR č. 2'!G102)+IF('ZoR č. 3'!$D102="",0,'ZoR č. 3'!G102)+IF('ZoR č. 4'!$D102="",0,'ZoR č. 4'!G102)+IF('ZoR č. 5'!$D102="",0,'ZoR č. 5'!G102)+IF('ZoR č. 6'!$D102="",0,'ZoR č. 6'!G102)+IF('ZoR č. 7'!$D102="",0,'ZoR č. 7'!G102)+IF('ZoR č. 8'!$D102="",0,'ZoR č. 8'!G102)+IF('ZoR č. 9'!$D102="",0,'ZoR č. 9'!G102)+IF('ZoR č. 10'!$D102="",0,'ZoR č. 10'!G102)+IF(ZZoR!$D102="",0,ZZoR!G102)</f>
        <v>0</v>
      </c>
      <c r="X102" s="281">
        <f>IF('ZoR č. 1'!$D102="",0,'ZoR č. 1'!H102)+IF('ZoR č. 2'!$D102="",0,'ZoR č. 2'!H102)+IF('ZoR č. 3'!$D102="",0,'ZoR č. 3'!H102)+IF('ZoR č. 4'!$D102="",0,'ZoR č. 4'!H102)+IF('ZoR č. 5'!$D102="",0,'ZoR č. 5'!H102)+IF('ZoR č. 6'!$D102="",0,'ZoR č. 6'!H102)+IF('ZoR č. 7'!$D102="",0,'ZoR č. 7'!H102)+IF('ZoR č. 8'!$D102="",0,'ZoR č. 8'!H102)+IF('ZoR č. 9'!$D102="",0,'ZoR č. 9'!H102)+IF('ZoR č. 10'!$D102="",0,'ZoR č. 10'!H102)+IF(ZZoR!$D102="",0,ZZoR!H102)</f>
        <v>0</v>
      </c>
      <c r="Y102" s="281">
        <f>IF('ZoR č. 1'!$D102="",0,'ZoR č. 1'!I102)+IF('ZoR č. 2'!$D102="",0,'ZoR č. 2'!I102)+IF('ZoR č. 3'!$D102="",0,'ZoR č. 3'!I102)+IF('ZoR č. 4'!$D102="",0,'ZoR č. 4'!I102)+IF('ZoR č. 5'!$D102="",0,'ZoR č. 5'!I102)+IF('ZoR č. 6'!$D102="",0,'ZoR č. 6'!I102)+IF('ZoR č. 7'!$D102="",0,'ZoR č. 7'!I102)+IF('ZoR č. 8'!$D102="",0,'ZoR č. 8'!I102)+IF('ZoR č. 9'!$D102="",0,'ZoR č. 9'!I102)+IF('ZoR č. 10'!$D102="",0,'ZoR č. 10'!I102)+IF(ZZoR!$D102="",0,ZZoR!I102)</f>
        <v>0</v>
      </c>
      <c r="Z102" s="281">
        <f>IF('ZoR č. 1'!$D102="",0,'ZoR č. 1'!J102)+IF('ZoR č. 2'!$D102="",0,'ZoR č. 2'!J102)+IF('ZoR č. 3'!$D102="",0,'ZoR č. 3'!J102)+IF('ZoR č. 4'!$D102="",0,'ZoR č. 4'!J102)+IF('ZoR č. 5'!$D102="",0,'ZoR č. 5'!J102)+IF('ZoR č. 6'!$D102="",0,'ZoR č. 6'!J102)+IF('ZoR č. 7'!$D102="",0,'ZoR č. 7'!J102)+IF('ZoR č. 8'!$D102="",0,'ZoR č. 8'!J102)+IF('ZoR č. 9'!$D102="",0,'ZoR č. 9'!J102)+IF('ZoR č. 10'!$D102="",0,'ZoR č. 10'!J102)+IF(ZZoR!$D102="",0,ZZoR!J102)</f>
        <v>0</v>
      </c>
      <c r="AA102" s="281">
        <f>IF('ZoR č. 1'!$D102="",0,'ZoR č. 1'!K102)+IF('ZoR č. 2'!$D102="",0,'ZoR č. 2'!K102)+IF('ZoR č. 3'!$D102="",0,'ZoR č. 3'!K102)+IF('ZoR č. 4'!$D102="",0,'ZoR č. 4'!K102)+IF('ZoR č. 5'!$D102="",0,'ZoR č. 5'!K102)+IF('ZoR č. 6'!$D102="",0,'ZoR č. 6'!K102)+IF('ZoR č. 7'!$D102="",0,'ZoR č. 7'!K102)+IF('ZoR č. 8'!$D102="",0,'ZoR č. 8'!K102)+IF('ZoR č. 9'!$D102="",0,'ZoR č. 9'!K102)+IF('ZoR č. 10'!$D102="",0,'ZoR č. 10'!K102)+IF(ZZoR!$D102="",0,ZZoR!K102)</f>
        <v>0</v>
      </c>
      <c r="AB102" s="281">
        <f>IF('ZoR č. 1'!$D102="",0,'ZoR č. 1'!L102)+IF('ZoR č. 2'!$D102="",0,'ZoR č. 2'!L102)+IF('ZoR č. 3'!$D102="",0,'ZoR č. 3'!L102)+IF('ZoR č. 4'!$D102="",0,'ZoR č. 4'!L102)+IF('ZoR č. 5'!$D102="",0,'ZoR č. 5'!L102)+IF('ZoR č. 6'!$D102="",0,'ZoR č. 6'!L102)+IF('ZoR č. 7'!$D102="",0,'ZoR č. 7'!L102)+IF('ZoR č. 8'!$D102="",0,'ZoR č. 8'!L102)+IF('ZoR č. 9'!$D102="",0,'ZoR č. 9'!L102)+IF('ZoR č. 10'!$D102="",0,'ZoR č. 10'!L102)+IF(ZZoR!$D102="",0,ZZoR!L102)</f>
        <v>0</v>
      </c>
      <c r="AC102" s="281">
        <f>IF('ZoR č. 1'!$D102="",0,'ZoR č. 1'!M102)+IF('ZoR č. 2'!$D102="",0,'ZoR č. 2'!M102)+IF('ZoR č. 3'!$D102="",0,'ZoR č. 3'!M102)+IF('ZoR č. 4'!$D102="",0,'ZoR č. 4'!M102)+IF('ZoR č. 5'!$D102="",0,'ZoR č. 5'!M102)+IF('ZoR č. 6'!$D102="",0,'ZoR č. 6'!M102)+IF('ZoR č. 7'!$D102="",0,'ZoR č. 7'!M102)+IF('ZoR č. 8'!$D102="",0,'ZoR č. 8'!M102)+IF('ZoR č. 9'!$D102="",0,'ZoR č. 9'!M102)+IF('ZoR č. 10'!$D102="",0,'ZoR č. 10'!M102)+IF(ZZoR!$D102="",0,ZZoR!M102)</f>
        <v>0</v>
      </c>
      <c r="AE102" s="282" t="str">
        <f t="shared" si="7"/>
        <v/>
      </c>
    </row>
    <row r="103" spans="2:31" x14ac:dyDescent="0.25">
      <c r="B103" s="9" t="s">
        <v>236</v>
      </c>
      <c r="C103" s="98" t="str">
        <f>IF(COUNTA('Přehled partnerů'!C103:D103)&lt;&gt;2,"partner neuveden",IF('Přehled partnerů'!K103="ANO",'Přehled partnerů'!C103,"v tomto období nerelevantní"))</f>
        <v>partner neuveden</v>
      </c>
      <c r="D103" s="108" t="str">
        <f>IF(COUNTA('Přehled partnerů'!C103:D103)&lt;&gt;2,"",IF('Přehled partnerů'!K103="ANO",'Přehled partnerů'!D103,""))</f>
        <v/>
      </c>
      <c r="E103" s="21" t="str">
        <f t="shared" si="4"/>
        <v/>
      </c>
      <c r="F103" s="114" t="str">
        <f t="shared" si="5"/>
        <v/>
      </c>
      <c r="G103" s="125">
        <v>0</v>
      </c>
      <c r="H103" s="126">
        <v>0</v>
      </c>
      <c r="I103" s="126">
        <v>0</v>
      </c>
      <c r="J103" s="126">
        <v>0</v>
      </c>
      <c r="K103" s="16">
        <v>0</v>
      </c>
      <c r="L103" s="16">
        <v>0</v>
      </c>
      <c r="M103" s="20">
        <v>0</v>
      </c>
      <c r="N103" s="58" t="str">
        <f t="shared" si="6"/>
        <v/>
      </c>
      <c r="O103" s="267">
        <f>IF('Rozpočet + Žádosti o změnu'!$ER$2="ano",'Rozpočet + Žádosti o změnu'!EL103,IF('Rozpočet + Žádosti o změnu'!$EF$2="ano",'Rozpočet + Žádosti o změnu'!DZ103,IF('Rozpočet + Žádosti o změnu'!$DT$2="ano",'Rozpočet + Žádosti o změnu'!DN103,IF('Rozpočet + Žádosti o změnu'!$DH$2="ano",'Rozpočet + Žádosti o změnu'!DB103,IF('Rozpočet + Žádosti o změnu'!$CV$2="ano",'Rozpočet + Žádosti o změnu'!CP103,IF('Rozpočet + Žádosti o změnu'!$CJ$2="ano",'Rozpočet + Žádosti o změnu'!CD103,IF('Rozpočet + Žádosti o změnu'!$BX$2="ano",'Rozpočet + Žádosti o změnu'!BR103,IF('Rozpočet + Žádosti o změnu'!$BL$2="ano",'Rozpočet + Žádosti o změnu'!BF103,IF('Rozpočet + Žádosti o změnu'!$AZ$2="ano",'Rozpočet + Žádosti o změnu'!AT103,IF('Rozpočet + Žádosti o změnu'!$AN$2="ano",'Rozpočet + Žádosti o změnu'!AH103,'Rozpočet + Žádosti o změnu'!H103))))))))))</f>
        <v>0</v>
      </c>
      <c r="P103" s="267">
        <f>IF('Rozpočet + Žádosti o změnu'!$ER$2="ano",'Rozpočet + Žádosti o změnu'!EM103,IF('Rozpočet + Žádosti o změnu'!$EF$2="ano",'Rozpočet + Žádosti o změnu'!EA103,IF('Rozpočet + Žádosti o změnu'!$DT$2="ano",'Rozpočet + Žádosti o změnu'!DO103,IF('Rozpočet + Žádosti o změnu'!$DH$2="ano",'Rozpočet + Žádosti o změnu'!DC103,IF('Rozpočet + Žádosti o změnu'!$CV$2="ano",'Rozpočet + Žádosti o změnu'!CQ103,IF('Rozpočet + Žádosti o změnu'!$CJ$2="ano",'Rozpočet + Žádosti o změnu'!CE103,IF('Rozpočet + Žádosti o změnu'!$BX$2="ano",'Rozpočet + Žádosti o změnu'!BS103,IF('Rozpočet + Žádosti o změnu'!$BL$2="ano",'Rozpočet + Žádosti o změnu'!BG103,IF('Rozpočet + Žádosti o změnu'!$AZ$2="ano",'Rozpočet + Žádosti o změnu'!AU103,IF('Rozpočet + Žádosti o změnu'!$AN$2="ano",'Rozpočet + Žádosti o změnu'!AI103,'Rozpočet + Žádosti o změnu'!I103))))))))))</f>
        <v>0</v>
      </c>
      <c r="Q103" s="267">
        <f>IF('Rozpočet + Žádosti o změnu'!$ER$2="ano",'Rozpočet + Žádosti o změnu'!EN103,IF('Rozpočet + Žádosti o změnu'!$EF$2="ano",'Rozpočet + Žádosti o změnu'!EB103,IF('Rozpočet + Žádosti o změnu'!$DT$2="ano",'Rozpočet + Žádosti o změnu'!DP103,IF('Rozpočet + Žádosti o změnu'!$DH$2="ano",'Rozpočet + Žádosti o změnu'!DD103,IF('Rozpočet + Žádosti o změnu'!$CV$2="ano",'Rozpočet + Žádosti o změnu'!CR103,IF('Rozpočet + Žádosti o změnu'!$CJ$2="ano",'Rozpočet + Žádosti o změnu'!CF103,IF('Rozpočet + Žádosti o změnu'!$BX$2="ano",'Rozpočet + Žádosti o změnu'!BT103,IF('Rozpočet + Žádosti o změnu'!$BL$2="ano",'Rozpočet + Žádosti o změnu'!BH103,IF('Rozpočet + Žádosti o změnu'!$AZ$2="ano",'Rozpočet + Žádosti o změnu'!AV103,IF('Rozpočet + Žádosti o změnu'!$AN$2="ano",'Rozpočet + Žádosti o změnu'!AJ103,'Rozpočet + Žádosti o změnu'!J103))))))))))</f>
        <v>0</v>
      </c>
      <c r="R103" s="267">
        <f>IF('Rozpočet + Žádosti o změnu'!$ER$2="ano",'Rozpočet + Žádosti o změnu'!EO103,IF('Rozpočet + Žádosti o změnu'!$EF$2="ano",'Rozpočet + Žádosti o změnu'!EC103,IF('Rozpočet + Žádosti o změnu'!$DT$2="ano",'Rozpočet + Žádosti o změnu'!DQ103,IF('Rozpočet + Žádosti o změnu'!$DH$2="ano",'Rozpočet + Žádosti o změnu'!DE103,IF('Rozpočet + Žádosti o změnu'!$CV$2="ano",'Rozpočet + Žádosti o změnu'!CS103,IF('Rozpočet + Žádosti o změnu'!$CJ$2="ano",'Rozpočet + Žádosti o změnu'!CG103,IF('Rozpočet + Žádosti o změnu'!$BX$2="ano",'Rozpočet + Žádosti o změnu'!BU103,IF('Rozpočet + Žádosti o změnu'!$BL$2="ano",'Rozpočet + Žádosti o změnu'!BI103,IF('Rozpočet + Žádosti o změnu'!$AZ$2="ano",'Rozpočet + Žádosti o změnu'!AW103,IF('Rozpočet + Žádosti o změnu'!$AN$2="ano",'Rozpočet + Žádosti o změnu'!AK103,'Rozpočet + Žádosti o změnu'!K103))))))))))</f>
        <v>0</v>
      </c>
      <c r="S103" s="267">
        <f>IF('Rozpočet + Žádosti o změnu'!$ER$2="ano",'Rozpočet + Žádosti o změnu'!EP103,IF('Rozpočet + Žádosti o změnu'!$EF$2="ano",'Rozpočet + Žádosti o změnu'!ED103,IF('Rozpočet + Žádosti o změnu'!$DT$2="ano",'Rozpočet + Žádosti o změnu'!DR103,IF('Rozpočet + Žádosti o změnu'!$DH$2="ano",'Rozpočet + Žádosti o změnu'!DF103,IF('Rozpočet + Žádosti o změnu'!$CV$2="ano",'Rozpočet + Žádosti o změnu'!CT103,IF('Rozpočet + Žádosti o změnu'!$CJ$2="ano",'Rozpočet + Žádosti o změnu'!CH103,IF('Rozpočet + Žádosti o změnu'!$BX$2="ano",'Rozpočet + Žádosti o změnu'!BV103,IF('Rozpočet + Žádosti o změnu'!$BL$2="ano",'Rozpočet + Žádosti o změnu'!BJ103,IF('Rozpočet + Žádosti o změnu'!$AZ$2="ano",'Rozpočet + Žádosti o změnu'!AX103,IF('Rozpočet + Žádosti o změnu'!$AN$2="ano",'Rozpočet + Žádosti o změnu'!AL103,'Rozpočet + Žádosti o změnu'!L103))))))))))</f>
        <v>0</v>
      </c>
      <c r="T103" s="267">
        <f>IF('Rozpočet + Žádosti o změnu'!$ER$2="ano",'Rozpočet + Žádosti o změnu'!EQ103,IF('Rozpočet + Žádosti o změnu'!$EF$2="ano",'Rozpočet + Žádosti o změnu'!EE103,IF('Rozpočet + Žádosti o změnu'!$DT$2="ano",'Rozpočet + Žádosti o změnu'!DS103,IF('Rozpočet + Žádosti o změnu'!$DH$2="ano",'Rozpočet + Žádosti o změnu'!DG103,IF('Rozpočet + Žádosti o změnu'!$CV$2="ano",'Rozpočet + Žádosti o změnu'!CU103,IF('Rozpočet + Žádosti o změnu'!$CJ$2="ano",'Rozpočet + Žádosti o změnu'!CI103,IF('Rozpočet + Žádosti o změnu'!$BX$2="ano",'Rozpočet + Žádosti o změnu'!BW103,IF('Rozpočet + Žádosti o změnu'!$BL$2="ano",'Rozpočet + Žádosti o změnu'!BK103,IF('Rozpočet + Žádosti o změnu'!$AZ$2="ano",'Rozpočet + Žádosti o změnu'!AY103,IF('Rozpočet + Žádosti o změnu'!$AN$2="ano",'Rozpočet + Žádosti o změnu'!AM103,'Rozpočet + Žádosti o změnu'!M103))))))))))</f>
        <v>0</v>
      </c>
      <c r="U103" s="267">
        <f>IF('Rozpočet + Žádosti o změnu'!$ER$2="ano",'Rozpočet + Žádosti o změnu'!ER103,IF('Rozpočet + Žádosti o změnu'!$EF$2="ano",'Rozpočet + Žádosti o změnu'!EF103,IF('Rozpočet + Žádosti o změnu'!$DT$2="ano",'Rozpočet + Žádosti o změnu'!DT103,IF('Rozpočet + Žádosti o změnu'!$DH$2="ano",'Rozpočet + Žádosti o změnu'!DH103,IF('Rozpočet + Žádosti o změnu'!$CV$2="ano",'Rozpočet + Žádosti o změnu'!CV103,IF('Rozpočet + Žádosti o změnu'!$CJ$2="ano",'Rozpočet + Žádosti o změnu'!CJ103,IF('Rozpočet + Žádosti o změnu'!$BX$2="ano",'Rozpočet + Žádosti o změnu'!BX103,IF('Rozpočet + Žádosti o změnu'!$BL$2="ano",'Rozpočet + Žádosti o změnu'!BL103,IF('Rozpočet + Žádosti o změnu'!$AZ$2="ano",'Rozpočet + Žádosti o změnu'!AZ103,IF('Rozpočet + Žádosti o změnu'!$AN$2="ano",'Rozpočet + Žádosti o změnu'!AN103,'Rozpočet + Žádosti o změnu'!N103))))))))))</f>
        <v>0</v>
      </c>
      <c r="W103" s="281">
        <f>IF('ZoR č. 1'!$D103="",0,'ZoR č. 1'!G103)+IF('ZoR č. 2'!$D103="",0,'ZoR č. 2'!G103)+IF('ZoR č. 3'!$D103="",0,'ZoR č. 3'!G103)+IF('ZoR č. 4'!$D103="",0,'ZoR č. 4'!G103)+IF('ZoR č. 5'!$D103="",0,'ZoR č. 5'!G103)+IF('ZoR č. 6'!$D103="",0,'ZoR č. 6'!G103)+IF('ZoR č. 7'!$D103="",0,'ZoR č. 7'!G103)+IF('ZoR č. 8'!$D103="",0,'ZoR č. 8'!G103)+IF('ZoR č. 9'!$D103="",0,'ZoR č. 9'!G103)+IF('ZoR č. 10'!$D103="",0,'ZoR č. 10'!G103)+IF(ZZoR!$D103="",0,ZZoR!G103)</f>
        <v>0</v>
      </c>
      <c r="X103" s="281">
        <f>IF('ZoR č. 1'!$D103="",0,'ZoR č. 1'!H103)+IF('ZoR č. 2'!$D103="",0,'ZoR č. 2'!H103)+IF('ZoR č. 3'!$D103="",0,'ZoR č. 3'!H103)+IF('ZoR č. 4'!$D103="",0,'ZoR č. 4'!H103)+IF('ZoR č. 5'!$D103="",0,'ZoR č. 5'!H103)+IF('ZoR č. 6'!$D103="",0,'ZoR č. 6'!H103)+IF('ZoR č. 7'!$D103="",0,'ZoR č. 7'!H103)+IF('ZoR č. 8'!$D103="",0,'ZoR č. 8'!H103)+IF('ZoR č. 9'!$D103="",0,'ZoR č. 9'!H103)+IF('ZoR č. 10'!$D103="",0,'ZoR č. 10'!H103)+IF(ZZoR!$D103="",0,ZZoR!H103)</f>
        <v>0</v>
      </c>
      <c r="Y103" s="281">
        <f>IF('ZoR č. 1'!$D103="",0,'ZoR č. 1'!I103)+IF('ZoR č. 2'!$D103="",0,'ZoR č. 2'!I103)+IF('ZoR č. 3'!$D103="",0,'ZoR č. 3'!I103)+IF('ZoR č. 4'!$D103="",0,'ZoR č. 4'!I103)+IF('ZoR č. 5'!$D103="",0,'ZoR č. 5'!I103)+IF('ZoR č. 6'!$D103="",0,'ZoR č. 6'!I103)+IF('ZoR č. 7'!$D103="",0,'ZoR č. 7'!I103)+IF('ZoR č. 8'!$D103="",0,'ZoR č. 8'!I103)+IF('ZoR č. 9'!$D103="",0,'ZoR č. 9'!I103)+IF('ZoR č. 10'!$D103="",0,'ZoR č. 10'!I103)+IF(ZZoR!$D103="",0,ZZoR!I103)</f>
        <v>0</v>
      </c>
      <c r="Z103" s="281">
        <f>IF('ZoR č. 1'!$D103="",0,'ZoR č. 1'!J103)+IF('ZoR č. 2'!$D103="",0,'ZoR č. 2'!J103)+IF('ZoR č. 3'!$D103="",0,'ZoR č. 3'!J103)+IF('ZoR č. 4'!$D103="",0,'ZoR č. 4'!J103)+IF('ZoR č. 5'!$D103="",0,'ZoR č. 5'!J103)+IF('ZoR č. 6'!$D103="",0,'ZoR č. 6'!J103)+IF('ZoR č. 7'!$D103="",0,'ZoR č. 7'!J103)+IF('ZoR č. 8'!$D103="",0,'ZoR č. 8'!J103)+IF('ZoR č. 9'!$D103="",0,'ZoR č. 9'!J103)+IF('ZoR č. 10'!$D103="",0,'ZoR č. 10'!J103)+IF(ZZoR!$D103="",0,ZZoR!J103)</f>
        <v>0</v>
      </c>
      <c r="AA103" s="281">
        <f>IF('ZoR č. 1'!$D103="",0,'ZoR č. 1'!K103)+IF('ZoR č. 2'!$D103="",0,'ZoR č. 2'!K103)+IF('ZoR č. 3'!$D103="",0,'ZoR č. 3'!K103)+IF('ZoR č. 4'!$D103="",0,'ZoR č. 4'!K103)+IF('ZoR č. 5'!$D103="",0,'ZoR č. 5'!K103)+IF('ZoR č. 6'!$D103="",0,'ZoR č. 6'!K103)+IF('ZoR č. 7'!$D103="",0,'ZoR č. 7'!K103)+IF('ZoR č. 8'!$D103="",0,'ZoR č. 8'!K103)+IF('ZoR č. 9'!$D103="",0,'ZoR č. 9'!K103)+IF('ZoR č. 10'!$D103="",0,'ZoR č. 10'!K103)+IF(ZZoR!$D103="",0,ZZoR!K103)</f>
        <v>0</v>
      </c>
      <c r="AB103" s="281">
        <f>IF('ZoR č. 1'!$D103="",0,'ZoR č. 1'!L103)+IF('ZoR č. 2'!$D103="",0,'ZoR č. 2'!L103)+IF('ZoR č. 3'!$D103="",0,'ZoR č. 3'!L103)+IF('ZoR č. 4'!$D103="",0,'ZoR č. 4'!L103)+IF('ZoR č. 5'!$D103="",0,'ZoR č. 5'!L103)+IF('ZoR č. 6'!$D103="",0,'ZoR č. 6'!L103)+IF('ZoR č. 7'!$D103="",0,'ZoR č. 7'!L103)+IF('ZoR č. 8'!$D103="",0,'ZoR č. 8'!L103)+IF('ZoR č. 9'!$D103="",0,'ZoR č. 9'!L103)+IF('ZoR č. 10'!$D103="",0,'ZoR č. 10'!L103)+IF(ZZoR!$D103="",0,ZZoR!L103)</f>
        <v>0</v>
      </c>
      <c r="AC103" s="281">
        <f>IF('ZoR č. 1'!$D103="",0,'ZoR č. 1'!M103)+IF('ZoR č. 2'!$D103="",0,'ZoR č. 2'!M103)+IF('ZoR č. 3'!$D103="",0,'ZoR č. 3'!M103)+IF('ZoR č. 4'!$D103="",0,'ZoR č. 4'!M103)+IF('ZoR č. 5'!$D103="",0,'ZoR č. 5'!M103)+IF('ZoR č. 6'!$D103="",0,'ZoR č. 6'!M103)+IF('ZoR č. 7'!$D103="",0,'ZoR č. 7'!M103)+IF('ZoR č. 8'!$D103="",0,'ZoR č. 8'!M103)+IF('ZoR č. 9'!$D103="",0,'ZoR č. 9'!M103)+IF('ZoR č. 10'!$D103="",0,'ZoR č. 10'!M103)+IF(ZZoR!$D103="",0,ZZoR!M103)</f>
        <v>0</v>
      </c>
      <c r="AE103" s="282" t="str">
        <f t="shared" si="7"/>
        <v/>
      </c>
    </row>
    <row r="104" spans="2:31" x14ac:dyDescent="0.25">
      <c r="B104" s="9" t="s">
        <v>237</v>
      </c>
      <c r="C104" s="98" t="str">
        <f>IF(COUNTA('Přehled partnerů'!C104:D104)&lt;&gt;2,"partner neuveden",IF('Přehled partnerů'!K104="ANO",'Přehled partnerů'!C104,"v tomto období nerelevantní"))</f>
        <v>partner neuveden</v>
      </c>
      <c r="D104" s="108" t="str">
        <f>IF(COUNTA('Přehled partnerů'!C104:D104)&lt;&gt;2,"",IF('Přehled partnerů'!K104="ANO",'Přehled partnerů'!D104,""))</f>
        <v/>
      </c>
      <c r="E104" s="21" t="str">
        <f t="shared" si="4"/>
        <v/>
      </c>
      <c r="F104" s="114" t="str">
        <f t="shared" si="5"/>
        <v/>
      </c>
      <c r="G104" s="125">
        <v>0</v>
      </c>
      <c r="H104" s="126">
        <v>0</v>
      </c>
      <c r="I104" s="126">
        <v>0</v>
      </c>
      <c r="J104" s="126">
        <v>0</v>
      </c>
      <c r="K104" s="16">
        <v>0</v>
      </c>
      <c r="L104" s="16">
        <v>0</v>
      </c>
      <c r="M104" s="20">
        <v>0</v>
      </c>
      <c r="N104" s="58" t="str">
        <f t="shared" si="6"/>
        <v/>
      </c>
      <c r="O104" s="267">
        <f>IF('Rozpočet + Žádosti o změnu'!$ER$2="ano",'Rozpočet + Žádosti o změnu'!EL104,IF('Rozpočet + Žádosti o změnu'!$EF$2="ano",'Rozpočet + Žádosti o změnu'!DZ104,IF('Rozpočet + Žádosti o změnu'!$DT$2="ano",'Rozpočet + Žádosti o změnu'!DN104,IF('Rozpočet + Žádosti o změnu'!$DH$2="ano",'Rozpočet + Žádosti o změnu'!DB104,IF('Rozpočet + Žádosti o změnu'!$CV$2="ano",'Rozpočet + Žádosti o změnu'!CP104,IF('Rozpočet + Žádosti o změnu'!$CJ$2="ano",'Rozpočet + Žádosti o změnu'!CD104,IF('Rozpočet + Žádosti o změnu'!$BX$2="ano",'Rozpočet + Žádosti o změnu'!BR104,IF('Rozpočet + Žádosti o změnu'!$BL$2="ano",'Rozpočet + Žádosti o změnu'!BF104,IF('Rozpočet + Žádosti o změnu'!$AZ$2="ano",'Rozpočet + Žádosti o změnu'!AT104,IF('Rozpočet + Žádosti o změnu'!$AN$2="ano",'Rozpočet + Žádosti o změnu'!AH104,'Rozpočet + Žádosti o změnu'!H104))))))))))</f>
        <v>0</v>
      </c>
      <c r="P104" s="267">
        <f>IF('Rozpočet + Žádosti o změnu'!$ER$2="ano",'Rozpočet + Žádosti o změnu'!EM104,IF('Rozpočet + Žádosti o změnu'!$EF$2="ano",'Rozpočet + Žádosti o změnu'!EA104,IF('Rozpočet + Žádosti o změnu'!$DT$2="ano",'Rozpočet + Žádosti o změnu'!DO104,IF('Rozpočet + Žádosti o změnu'!$DH$2="ano",'Rozpočet + Žádosti o změnu'!DC104,IF('Rozpočet + Žádosti o změnu'!$CV$2="ano",'Rozpočet + Žádosti o změnu'!CQ104,IF('Rozpočet + Žádosti o změnu'!$CJ$2="ano",'Rozpočet + Žádosti o změnu'!CE104,IF('Rozpočet + Žádosti o změnu'!$BX$2="ano",'Rozpočet + Žádosti o změnu'!BS104,IF('Rozpočet + Žádosti o změnu'!$BL$2="ano",'Rozpočet + Žádosti o změnu'!BG104,IF('Rozpočet + Žádosti o změnu'!$AZ$2="ano",'Rozpočet + Žádosti o změnu'!AU104,IF('Rozpočet + Žádosti o změnu'!$AN$2="ano",'Rozpočet + Žádosti o změnu'!AI104,'Rozpočet + Žádosti o změnu'!I104))))))))))</f>
        <v>0</v>
      </c>
      <c r="Q104" s="267">
        <f>IF('Rozpočet + Žádosti o změnu'!$ER$2="ano",'Rozpočet + Žádosti o změnu'!EN104,IF('Rozpočet + Žádosti o změnu'!$EF$2="ano",'Rozpočet + Žádosti o změnu'!EB104,IF('Rozpočet + Žádosti o změnu'!$DT$2="ano",'Rozpočet + Žádosti o změnu'!DP104,IF('Rozpočet + Žádosti o změnu'!$DH$2="ano",'Rozpočet + Žádosti o změnu'!DD104,IF('Rozpočet + Žádosti o změnu'!$CV$2="ano",'Rozpočet + Žádosti o změnu'!CR104,IF('Rozpočet + Žádosti o změnu'!$CJ$2="ano",'Rozpočet + Žádosti o změnu'!CF104,IF('Rozpočet + Žádosti o změnu'!$BX$2="ano",'Rozpočet + Žádosti o změnu'!BT104,IF('Rozpočet + Žádosti o změnu'!$BL$2="ano",'Rozpočet + Žádosti o změnu'!BH104,IF('Rozpočet + Žádosti o změnu'!$AZ$2="ano",'Rozpočet + Žádosti o změnu'!AV104,IF('Rozpočet + Žádosti o změnu'!$AN$2="ano",'Rozpočet + Žádosti o změnu'!AJ104,'Rozpočet + Žádosti o změnu'!J104))))))))))</f>
        <v>0</v>
      </c>
      <c r="R104" s="267">
        <f>IF('Rozpočet + Žádosti o změnu'!$ER$2="ano",'Rozpočet + Žádosti o změnu'!EO104,IF('Rozpočet + Žádosti o změnu'!$EF$2="ano",'Rozpočet + Žádosti o změnu'!EC104,IF('Rozpočet + Žádosti o změnu'!$DT$2="ano",'Rozpočet + Žádosti o změnu'!DQ104,IF('Rozpočet + Žádosti o změnu'!$DH$2="ano",'Rozpočet + Žádosti o změnu'!DE104,IF('Rozpočet + Žádosti o změnu'!$CV$2="ano",'Rozpočet + Žádosti o změnu'!CS104,IF('Rozpočet + Žádosti o změnu'!$CJ$2="ano",'Rozpočet + Žádosti o změnu'!CG104,IF('Rozpočet + Žádosti o změnu'!$BX$2="ano",'Rozpočet + Žádosti o změnu'!BU104,IF('Rozpočet + Žádosti o změnu'!$BL$2="ano",'Rozpočet + Žádosti o změnu'!BI104,IF('Rozpočet + Žádosti o změnu'!$AZ$2="ano",'Rozpočet + Žádosti o změnu'!AW104,IF('Rozpočet + Žádosti o změnu'!$AN$2="ano",'Rozpočet + Žádosti o změnu'!AK104,'Rozpočet + Žádosti o změnu'!K104))))))))))</f>
        <v>0</v>
      </c>
      <c r="S104" s="267">
        <f>IF('Rozpočet + Žádosti o změnu'!$ER$2="ano",'Rozpočet + Žádosti o změnu'!EP104,IF('Rozpočet + Žádosti o změnu'!$EF$2="ano",'Rozpočet + Žádosti o změnu'!ED104,IF('Rozpočet + Žádosti o změnu'!$DT$2="ano",'Rozpočet + Žádosti o změnu'!DR104,IF('Rozpočet + Žádosti o změnu'!$DH$2="ano",'Rozpočet + Žádosti o změnu'!DF104,IF('Rozpočet + Žádosti o změnu'!$CV$2="ano",'Rozpočet + Žádosti o změnu'!CT104,IF('Rozpočet + Žádosti o změnu'!$CJ$2="ano",'Rozpočet + Žádosti o změnu'!CH104,IF('Rozpočet + Žádosti o změnu'!$BX$2="ano",'Rozpočet + Žádosti o změnu'!BV104,IF('Rozpočet + Žádosti o změnu'!$BL$2="ano",'Rozpočet + Žádosti o změnu'!BJ104,IF('Rozpočet + Žádosti o změnu'!$AZ$2="ano",'Rozpočet + Žádosti o změnu'!AX104,IF('Rozpočet + Žádosti o změnu'!$AN$2="ano",'Rozpočet + Žádosti o změnu'!AL104,'Rozpočet + Žádosti o změnu'!L104))))))))))</f>
        <v>0</v>
      </c>
      <c r="T104" s="267">
        <f>IF('Rozpočet + Žádosti o změnu'!$ER$2="ano",'Rozpočet + Žádosti o změnu'!EQ104,IF('Rozpočet + Žádosti o změnu'!$EF$2="ano",'Rozpočet + Žádosti o změnu'!EE104,IF('Rozpočet + Žádosti o změnu'!$DT$2="ano",'Rozpočet + Žádosti o změnu'!DS104,IF('Rozpočet + Žádosti o změnu'!$DH$2="ano",'Rozpočet + Žádosti o změnu'!DG104,IF('Rozpočet + Žádosti o změnu'!$CV$2="ano",'Rozpočet + Žádosti o změnu'!CU104,IF('Rozpočet + Žádosti o změnu'!$CJ$2="ano",'Rozpočet + Žádosti o změnu'!CI104,IF('Rozpočet + Žádosti o změnu'!$BX$2="ano",'Rozpočet + Žádosti o změnu'!BW104,IF('Rozpočet + Žádosti o změnu'!$BL$2="ano",'Rozpočet + Žádosti o změnu'!BK104,IF('Rozpočet + Žádosti o změnu'!$AZ$2="ano",'Rozpočet + Žádosti o změnu'!AY104,IF('Rozpočet + Žádosti o změnu'!$AN$2="ano",'Rozpočet + Žádosti o změnu'!AM104,'Rozpočet + Žádosti o změnu'!M104))))))))))</f>
        <v>0</v>
      </c>
      <c r="U104" s="267">
        <f>IF('Rozpočet + Žádosti o změnu'!$ER$2="ano",'Rozpočet + Žádosti o změnu'!ER104,IF('Rozpočet + Žádosti o změnu'!$EF$2="ano",'Rozpočet + Žádosti o změnu'!EF104,IF('Rozpočet + Žádosti o změnu'!$DT$2="ano",'Rozpočet + Žádosti o změnu'!DT104,IF('Rozpočet + Žádosti o změnu'!$DH$2="ano",'Rozpočet + Žádosti o změnu'!DH104,IF('Rozpočet + Žádosti o změnu'!$CV$2="ano",'Rozpočet + Žádosti o změnu'!CV104,IF('Rozpočet + Žádosti o změnu'!$CJ$2="ano",'Rozpočet + Žádosti o změnu'!CJ104,IF('Rozpočet + Žádosti o změnu'!$BX$2="ano",'Rozpočet + Žádosti o změnu'!BX104,IF('Rozpočet + Žádosti o změnu'!$BL$2="ano",'Rozpočet + Žádosti o změnu'!BL104,IF('Rozpočet + Žádosti o změnu'!$AZ$2="ano",'Rozpočet + Žádosti o změnu'!AZ104,IF('Rozpočet + Žádosti o změnu'!$AN$2="ano",'Rozpočet + Žádosti o změnu'!AN104,'Rozpočet + Žádosti o změnu'!N104))))))))))</f>
        <v>0</v>
      </c>
      <c r="W104" s="281">
        <f>IF('ZoR č. 1'!$D104="",0,'ZoR č. 1'!G104)+IF('ZoR č. 2'!$D104="",0,'ZoR č. 2'!G104)+IF('ZoR č. 3'!$D104="",0,'ZoR č. 3'!G104)+IF('ZoR č. 4'!$D104="",0,'ZoR č. 4'!G104)+IF('ZoR č. 5'!$D104="",0,'ZoR č. 5'!G104)+IF('ZoR č. 6'!$D104="",0,'ZoR č. 6'!G104)+IF('ZoR č. 7'!$D104="",0,'ZoR č. 7'!G104)+IF('ZoR č. 8'!$D104="",0,'ZoR č. 8'!G104)+IF('ZoR č. 9'!$D104="",0,'ZoR č. 9'!G104)+IF('ZoR č. 10'!$D104="",0,'ZoR č. 10'!G104)+IF(ZZoR!$D104="",0,ZZoR!G104)</f>
        <v>0</v>
      </c>
      <c r="X104" s="281">
        <f>IF('ZoR č. 1'!$D104="",0,'ZoR č. 1'!H104)+IF('ZoR č. 2'!$D104="",0,'ZoR č. 2'!H104)+IF('ZoR č. 3'!$D104="",0,'ZoR č. 3'!H104)+IF('ZoR č. 4'!$D104="",0,'ZoR č. 4'!H104)+IF('ZoR č. 5'!$D104="",0,'ZoR č. 5'!H104)+IF('ZoR č. 6'!$D104="",0,'ZoR č. 6'!H104)+IF('ZoR č. 7'!$D104="",0,'ZoR č. 7'!H104)+IF('ZoR č. 8'!$D104="",0,'ZoR č. 8'!H104)+IF('ZoR č. 9'!$D104="",0,'ZoR č. 9'!H104)+IF('ZoR č. 10'!$D104="",0,'ZoR č. 10'!H104)+IF(ZZoR!$D104="",0,ZZoR!H104)</f>
        <v>0</v>
      </c>
      <c r="Y104" s="281">
        <f>IF('ZoR č. 1'!$D104="",0,'ZoR č. 1'!I104)+IF('ZoR č. 2'!$D104="",0,'ZoR č. 2'!I104)+IF('ZoR č. 3'!$D104="",0,'ZoR č. 3'!I104)+IF('ZoR č. 4'!$D104="",0,'ZoR č. 4'!I104)+IF('ZoR č. 5'!$D104="",0,'ZoR č. 5'!I104)+IF('ZoR č. 6'!$D104="",0,'ZoR č. 6'!I104)+IF('ZoR č. 7'!$D104="",0,'ZoR č. 7'!I104)+IF('ZoR č. 8'!$D104="",0,'ZoR č. 8'!I104)+IF('ZoR č. 9'!$D104="",0,'ZoR č. 9'!I104)+IF('ZoR č. 10'!$D104="",0,'ZoR č. 10'!I104)+IF(ZZoR!$D104="",0,ZZoR!I104)</f>
        <v>0</v>
      </c>
      <c r="Z104" s="281">
        <f>IF('ZoR č. 1'!$D104="",0,'ZoR č. 1'!J104)+IF('ZoR č. 2'!$D104="",0,'ZoR č. 2'!J104)+IF('ZoR č. 3'!$D104="",0,'ZoR č. 3'!J104)+IF('ZoR č. 4'!$D104="",0,'ZoR č. 4'!J104)+IF('ZoR č. 5'!$D104="",0,'ZoR č. 5'!J104)+IF('ZoR č. 6'!$D104="",0,'ZoR č. 6'!J104)+IF('ZoR č. 7'!$D104="",0,'ZoR č. 7'!J104)+IF('ZoR č. 8'!$D104="",0,'ZoR č. 8'!J104)+IF('ZoR č. 9'!$D104="",0,'ZoR č. 9'!J104)+IF('ZoR č. 10'!$D104="",0,'ZoR č. 10'!J104)+IF(ZZoR!$D104="",0,ZZoR!J104)</f>
        <v>0</v>
      </c>
      <c r="AA104" s="281">
        <f>IF('ZoR č. 1'!$D104="",0,'ZoR č. 1'!K104)+IF('ZoR č. 2'!$D104="",0,'ZoR č. 2'!K104)+IF('ZoR č. 3'!$D104="",0,'ZoR č. 3'!K104)+IF('ZoR č. 4'!$D104="",0,'ZoR č. 4'!K104)+IF('ZoR č. 5'!$D104="",0,'ZoR č. 5'!K104)+IF('ZoR č. 6'!$D104="",0,'ZoR č. 6'!K104)+IF('ZoR č. 7'!$D104="",0,'ZoR č. 7'!K104)+IF('ZoR č. 8'!$D104="",0,'ZoR č. 8'!K104)+IF('ZoR č. 9'!$D104="",0,'ZoR č. 9'!K104)+IF('ZoR č. 10'!$D104="",0,'ZoR č. 10'!K104)+IF(ZZoR!$D104="",0,ZZoR!K104)</f>
        <v>0</v>
      </c>
      <c r="AB104" s="281">
        <f>IF('ZoR č. 1'!$D104="",0,'ZoR č. 1'!L104)+IF('ZoR č. 2'!$D104="",0,'ZoR č. 2'!L104)+IF('ZoR č. 3'!$D104="",0,'ZoR č. 3'!L104)+IF('ZoR č. 4'!$D104="",0,'ZoR č. 4'!L104)+IF('ZoR č. 5'!$D104="",0,'ZoR č. 5'!L104)+IF('ZoR č. 6'!$D104="",0,'ZoR č. 6'!L104)+IF('ZoR č. 7'!$D104="",0,'ZoR č. 7'!L104)+IF('ZoR č. 8'!$D104="",0,'ZoR č. 8'!L104)+IF('ZoR č. 9'!$D104="",0,'ZoR č. 9'!L104)+IF('ZoR č. 10'!$D104="",0,'ZoR č. 10'!L104)+IF(ZZoR!$D104="",0,ZZoR!L104)</f>
        <v>0</v>
      </c>
      <c r="AC104" s="281">
        <f>IF('ZoR č. 1'!$D104="",0,'ZoR č. 1'!M104)+IF('ZoR č. 2'!$D104="",0,'ZoR č. 2'!M104)+IF('ZoR č. 3'!$D104="",0,'ZoR č. 3'!M104)+IF('ZoR č. 4'!$D104="",0,'ZoR č. 4'!M104)+IF('ZoR č. 5'!$D104="",0,'ZoR č. 5'!M104)+IF('ZoR č. 6'!$D104="",0,'ZoR č. 6'!M104)+IF('ZoR č. 7'!$D104="",0,'ZoR č. 7'!M104)+IF('ZoR č. 8'!$D104="",0,'ZoR č. 8'!M104)+IF('ZoR č. 9'!$D104="",0,'ZoR č. 9'!M104)+IF('ZoR č. 10'!$D104="",0,'ZoR č. 10'!M104)+IF(ZZoR!$D104="",0,ZZoR!M104)</f>
        <v>0</v>
      </c>
      <c r="AE104" s="282" t="str">
        <f t="shared" si="7"/>
        <v/>
      </c>
    </row>
    <row r="105" spans="2:31" x14ac:dyDescent="0.25">
      <c r="B105" s="9" t="s">
        <v>238</v>
      </c>
      <c r="C105" s="98" t="str">
        <f>IF(COUNTA('Přehled partnerů'!C105:D105)&lt;&gt;2,"partner neuveden",IF('Přehled partnerů'!K105="ANO",'Přehled partnerů'!C105,"v tomto období nerelevantní"))</f>
        <v>partner neuveden</v>
      </c>
      <c r="D105" s="108" t="str">
        <f>IF(COUNTA('Přehled partnerů'!C105:D105)&lt;&gt;2,"",IF('Přehled partnerů'!K105="ANO",'Přehled partnerů'!D105,""))</f>
        <v/>
      </c>
      <c r="E105" s="21" t="str">
        <f t="shared" si="4"/>
        <v/>
      </c>
      <c r="F105" s="114" t="str">
        <f t="shared" si="5"/>
        <v/>
      </c>
      <c r="G105" s="125">
        <v>0</v>
      </c>
      <c r="H105" s="126">
        <v>0</v>
      </c>
      <c r="I105" s="126">
        <v>0</v>
      </c>
      <c r="J105" s="126">
        <v>0</v>
      </c>
      <c r="K105" s="16">
        <v>0</v>
      </c>
      <c r="L105" s="16">
        <v>0</v>
      </c>
      <c r="M105" s="20">
        <v>0</v>
      </c>
      <c r="N105" s="58" t="str">
        <f t="shared" si="6"/>
        <v/>
      </c>
      <c r="O105" s="267">
        <f>IF('Rozpočet + Žádosti o změnu'!$ER$2="ano",'Rozpočet + Žádosti o změnu'!EL105,IF('Rozpočet + Žádosti o změnu'!$EF$2="ano",'Rozpočet + Žádosti o změnu'!DZ105,IF('Rozpočet + Žádosti o změnu'!$DT$2="ano",'Rozpočet + Žádosti o změnu'!DN105,IF('Rozpočet + Žádosti o změnu'!$DH$2="ano",'Rozpočet + Žádosti o změnu'!DB105,IF('Rozpočet + Žádosti o změnu'!$CV$2="ano",'Rozpočet + Žádosti o změnu'!CP105,IF('Rozpočet + Žádosti o změnu'!$CJ$2="ano",'Rozpočet + Žádosti o změnu'!CD105,IF('Rozpočet + Žádosti o změnu'!$BX$2="ano",'Rozpočet + Žádosti o změnu'!BR105,IF('Rozpočet + Žádosti o změnu'!$BL$2="ano",'Rozpočet + Žádosti o změnu'!BF105,IF('Rozpočet + Žádosti o změnu'!$AZ$2="ano",'Rozpočet + Žádosti o změnu'!AT105,IF('Rozpočet + Žádosti o změnu'!$AN$2="ano",'Rozpočet + Žádosti o změnu'!AH105,'Rozpočet + Žádosti o změnu'!H105))))))))))</f>
        <v>0</v>
      </c>
      <c r="P105" s="267">
        <f>IF('Rozpočet + Žádosti o změnu'!$ER$2="ano",'Rozpočet + Žádosti o změnu'!EM105,IF('Rozpočet + Žádosti o změnu'!$EF$2="ano",'Rozpočet + Žádosti o změnu'!EA105,IF('Rozpočet + Žádosti o změnu'!$DT$2="ano",'Rozpočet + Žádosti o změnu'!DO105,IF('Rozpočet + Žádosti o změnu'!$DH$2="ano",'Rozpočet + Žádosti o změnu'!DC105,IF('Rozpočet + Žádosti o změnu'!$CV$2="ano",'Rozpočet + Žádosti o změnu'!CQ105,IF('Rozpočet + Žádosti o změnu'!$CJ$2="ano",'Rozpočet + Žádosti o změnu'!CE105,IF('Rozpočet + Žádosti o změnu'!$BX$2="ano",'Rozpočet + Žádosti o změnu'!BS105,IF('Rozpočet + Žádosti o změnu'!$BL$2="ano",'Rozpočet + Žádosti o změnu'!BG105,IF('Rozpočet + Žádosti o změnu'!$AZ$2="ano",'Rozpočet + Žádosti o změnu'!AU105,IF('Rozpočet + Žádosti o změnu'!$AN$2="ano",'Rozpočet + Žádosti o změnu'!AI105,'Rozpočet + Žádosti o změnu'!I105))))))))))</f>
        <v>0</v>
      </c>
      <c r="Q105" s="267">
        <f>IF('Rozpočet + Žádosti o změnu'!$ER$2="ano",'Rozpočet + Žádosti o změnu'!EN105,IF('Rozpočet + Žádosti o změnu'!$EF$2="ano",'Rozpočet + Žádosti o změnu'!EB105,IF('Rozpočet + Žádosti o změnu'!$DT$2="ano",'Rozpočet + Žádosti o změnu'!DP105,IF('Rozpočet + Žádosti o změnu'!$DH$2="ano",'Rozpočet + Žádosti o změnu'!DD105,IF('Rozpočet + Žádosti o změnu'!$CV$2="ano",'Rozpočet + Žádosti o změnu'!CR105,IF('Rozpočet + Žádosti o změnu'!$CJ$2="ano",'Rozpočet + Žádosti o změnu'!CF105,IF('Rozpočet + Žádosti o změnu'!$BX$2="ano",'Rozpočet + Žádosti o změnu'!BT105,IF('Rozpočet + Žádosti o změnu'!$BL$2="ano",'Rozpočet + Žádosti o změnu'!BH105,IF('Rozpočet + Žádosti o změnu'!$AZ$2="ano",'Rozpočet + Žádosti o změnu'!AV105,IF('Rozpočet + Žádosti o změnu'!$AN$2="ano",'Rozpočet + Žádosti o změnu'!AJ105,'Rozpočet + Žádosti o změnu'!J105))))))))))</f>
        <v>0</v>
      </c>
      <c r="R105" s="267">
        <f>IF('Rozpočet + Žádosti o změnu'!$ER$2="ano",'Rozpočet + Žádosti o změnu'!EO105,IF('Rozpočet + Žádosti o změnu'!$EF$2="ano",'Rozpočet + Žádosti o změnu'!EC105,IF('Rozpočet + Žádosti o změnu'!$DT$2="ano",'Rozpočet + Žádosti o změnu'!DQ105,IF('Rozpočet + Žádosti o změnu'!$DH$2="ano",'Rozpočet + Žádosti o změnu'!DE105,IF('Rozpočet + Žádosti o změnu'!$CV$2="ano",'Rozpočet + Žádosti o změnu'!CS105,IF('Rozpočet + Žádosti o změnu'!$CJ$2="ano",'Rozpočet + Žádosti o změnu'!CG105,IF('Rozpočet + Žádosti o změnu'!$BX$2="ano",'Rozpočet + Žádosti o změnu'!BU105,IF('Rozpočet + Žádosti o změnu'!$BL$2="ano",'Rozpočet + Žádosti o změnu'!BI105,IF('Rozpočet + Žádosti o změnu'!$AZ$2="ano",'Rozpočet + Žádosti o změnu'!AW105,IF('Rozpočet + Žádosti o změnu'!$AN$2="ano",'Rozpočet + Žádosti o změnu'!AK105,'Rozpočet + Žádosti o změnu'!K105))))))))))</f>
        <v>0</v>
      </c>
      <c r="S105" s="267">
        <f>IF('Rozpočet + Žádosti o změnu'!$ER$2="ano",'Rozpočet + Žádosti o změnu'!EP105,IF('Rozpočet + Žádosti o změnu'!$EF$2="ano",'Rozpočet + Žádosti o změnu'!ED105,IF('Rozpočet + Žádosti o změnu'!$DT$2="ano",'Rozpočet + Žádosti o změnu'!DR105,IF('Rozpočet + Žádosti o změnu'!$DH$2="ano",'Rozpočet + Žádosti o změnu'!DF105,IF('Rozpočet + Žádosti o změnu'!$CV$2="ano",'Rozpočet + Žádosti o změnu'!CT105,IF('Rozpočet + Žádosti o změnu'!$CJ$2="ano",'Rozpočet + Žádosti o změnu'!CH105,IF('Rozpočet + Žádosti o změnu'!$BX$2="ano",'Rozpočet + Žádosti o změnu'!BV105,IF('Rozpočet + Žádosti o změnu'!$BL$2="ano",'Rozpočet + Žádosti o změnu'!BJ105,IF('Rozpočet + Žádosti o změnu'!$AZ$2="ano",'Rozpočet + Žádosti o změnu'!AX105,IF('Rozpočet + Žádosti o změnu'!$AN$2="ano",'Rozpočet + Žádosti o změnu'!AL105,'Rozpočet + Žádosti o změnu'!L105))))))))))</f>
        <v>0</v>
      </c>
      <c r="T105" s="267">
        <f>IF('Rozpočet + Žádosti o změnu'!$ER$2="ano",'Rozpočet + Žádosti o změnu'!EQ105,IF('Rozpočet + Žádosti o změnu'!$EF$2="ano",'Rozpočet + Žádosti o změnu'!EE105,IF('Rozpočet + Žádosti o změnu'!$DT$2="ano",'Rozpočet + Žádosti o změnu'!DS105,IF('Rozpočet + Žádosti o změnu'!$DH$2="ano",'Rozpočet + Žádosti o změnu'!DG105,IF('Rozpočet + Žádosti o změnu'!$CV$2="ano",'Rozpočet + Žádosti o změnu'!CU105,IF('Rozpočet + Žádosti o změnu'!$CJ$2="ano",'Rozpočet + Žádosti o změnu'!CI105,IF('Rozpočet + Žádosti o změnu'!$BX$2="ano",'Rozpočet + Žádosti o změnu'!BW105,IF('Rozpočet + Žádosti o změnu'!$BL$2="ano",'Rozpočet + Žádosti o změnu'!BK105,IF('Rozpočet + Žádosti o změnu'!$AZ$2="ano",'Rozpočet + Žádosti o změnu'!AY105,IF('Rozpočet + Žádosti o změnu'!$AN$2="ano",'Rozpočet + Žádosti o změnu'!AM105,'Rozpočet + Žádosti o změnu'!M105))))))))))</f>
        <v>0</v>
      </c>
      <c r="U105" s="267">
        <f>IF('Rozpočet + Žádosti o změnu'!$ER$2="ano",'Rozpočet + Žádosti o změnu'!ER105,IF('Rozpočet + Žádosti o změnu'!$EF$2="ano",'Rozpočet + Žádosti o změnu'!EF105,IF('Rozpočet + Žádosti o změnu'!$DT$2="ano",'Rozpočet + Žádosti o změnu'!DT105,IF('Rozpočet + Žádosti o změnu'!$DH$2="ano",'Rozpočet + Žádosti o změnu'!DH105,IF('Rozpočet + Žádosti o změnu'!$CV$2="ano",'Rozpočet + Žádosti o změnu'!CV105,IF('Rozpočet + Žádosti o změnu'!$CJ$2="ano",'Rozpočet + Žádosti o změnu'!CJ105,IF('Rozpočet + Žádosti o změnu'!$BX$2="ano",'Rozpočet + Žádosti o změnu'!BX105,IF('Rozpočet + Žádosti o změnu'!$BL$2="ano",'Rozpočet + Žádosti o změnu'!BL105,IF('Rozpočet + Žádosti o změnu'!$AZ$2="ano",'Rozpočet + Žádosti o změnu'!AZ105,IF('Rozpočet + Žádosti o změnu'!$AN$2="ano",'Rozpočet + Žádosti o změnu'!AN105,'Rozpočet + Žádosti o změnu'!N105))))))))))</f>
        <v>0</v>
      </c>
      <c r="W105" s="281">
        <f>IF('ZoR č. 1'!$D105="",0,'ZoR č. 1'!G105)+IF('ZoR č. 2'!$D105="",0,'ZoR č. 2'!G105)+IF('ZoR č. 3'!$D105="",0,'ZoR č. 3'!G105)+IF('ZoR č. 4'!$D105="",0,'ZoR č. 4'!G105)+IF('ZoR č. 5'!$D105="",0,'ZoR č. 5'!G105)+IF('ZoR č. 6'!$D105="",0,'ZoR č. 6'!G105)+IF('ZoR č. 7'!$D105="",0,'ZoR č. 7'!G105)+IF('ZoR č. 8'!$D105="",0,'ZoR č. 8'!G105)+IF('ZoR č. 9'!$D105="",0,'ZoR č. 9'!G105)+IF('ZoR č. 10'!$D105="",0,'ZoR č. 10'!G105)+IF(ZZoR!$D105="",0,ZZoR!G105)</f>
        <v>0</v>
      </c>
      <c r="X105" s="281">
        <f>IF('ZoR č. 1'!$D105="",0,'ZoR č. 1'!H105)+IF('ZoR č. 2'!$D105="",0,'ZoR č. 2'!H105)+IF('ZoR č. 3'!$D105="",0,'ZoR č. 3'!H105)+IF('ZoR č. 4'!$D105="",0,'ZoR č. 4'!H105)+IF('ZoR č. 5'!$D105="",0,'ZoR č. 5'!H105)+IF('ZoR č. 6'!$D105="",0,'ZoR č. 6'!H105)+IF('ZoR č. 7'!$D105="",0,'ZoR č. 7'!H105)+IF('ZoR č. 8'!$D105="",0,'ZoR č. 8'!H105)+IF('ZoR č. 9'!$D105="",0,'ZoR č. 9'!H105)+IF('ZoR č. 10'!$D105="",0,'ZoR č. 10'!H105)+IF(ZZoR!$D105="",0,ZZoR!H105)</f>
        <v>0</v>
      </c>
      <c r="Y105" s="281">
        <f>IF('ZoR č. 1'!$D105="",0,'ZoR č. 1'!I105)+IF('ZoR č. 2'!$D105="",0,'ZoR č. 2'!I105)+IF('ZoR č. 3'!$D105="",0,'ZoR č. 3'!I105)+IF('ZoR č. 4'!$D105="",0,'ZoR č. 4'!I105)+IF('ZoR č. 5'!$D105="",0,'ZoR č. 5'!I105)+IF('ZoR č. 6'!$D105="",0,'ZoR č. 6'!I105)+IF('ZoR č. 7'!$D105="",0,'ZoR č. 7'!I105)+IF('ZoR č. 8'!$D105="",0,'ZoR č. 8'!I105)+IF('ZoR č. 9'!$D105="",0,'ZoR č. 9'!I105)+IF('ZoR č. 10'!$D105="",0,'ZoR č. 10'!I105)+IF(ZZoR!$D105="",0,ZZoR!I105)</f>
        <v>0</v>
      </c>
      <c r="Z105" s="281">
        <f>IF('ZoR č. 1'!$D105="",0,'ZoR č. 1'!J105)+IF('ZoR č. 2'!$D105="",0,'ZoR č. 2'!J105)+IF('ZoR č. 3'!$D105="",0,'ZoR č. 3'!J105)+IF('ZoR č. 4'!$D105="",0,'ZoR č. 4'!J105)+IF('ZoR č. 5'!$D105="",0,'ZoR č. 5'!J105)+IF('ZoR č. 6'!$D105="",0,'ZoR č. 6'!J105)+IF('ZoR č. 7'!$D105="",0,'ZoR č. 7'!J105)+IF('ZoR č. 8'!$D105="",0,'ZoR č. 8'!J105)+IF('ZoR č. 9'!$D105="",0,'ZoR č. 9'!J105)+IF('ZoR č. 10'!$D105="",0,'ZoR č. 10'!J105)+IF(ZZoR!$D105="",0,ZZoR!J105)</f>
        <v>0</v>
      </c>
      <c r="AA105" s="281">
        <f>IF('ZoR č. 1'!$D105="",0,'ZoR č. 1'!K105)+IF('ZoR č. 2'!$D105="",0,'ZoR č. 2'!K105)+IF('ZoR č. 3'!$D105="",0,'ZoR č. 3'!K105)+IF('ZoR č. 4'!$D105="",0,'ZoR č. 4'!K105)+IF('ZoR č. 5'!$D105="",0,'ZoR č. 5'!K105)+IF('ZoR č. 6'!$D105="",0,'ZoR č. 6'!K105)+IF('ZoR č. 7'!$D105="",0,'ZoR č. 7'!K105)+IF('ZoR č. 8'!$D105="",0,'ZoR č. 8'!K105)+IF('ZoR č. 9'!$D105="",0,'ZoR č. 9'!K105)+IF('ZoR č. 10'!$D105="",0,'ZoR č. 10'!K105)+IF(ZZoR!$D105="",0,ZZoR!K105)</f>
        <v>0</v>
      </c>
      <c r="AB105" s="281">
        <f>IF('ZoR č. 1'!$D105="",0,'ZoR č. 1'!L105)+IF('ZoR č. 2'!$D105="",0,'ZoR č. 2'!L105)+IF('ZoR č. 3'!$D105="",0,'ZoR č. 3'!L105)+IF('ZoR č. 4'!$D105="",0,'ZoR č. 4'!L105)+IF('ZoR č. 5'!$D105="",0,'ZoR č. 5'!L105)+IF('ZoR č. 6'!$D105="",0,'ZoR č. 6'!L105)+IF('ZoR č. 7'!$D105="",0,'ZoR č. 7'!L105)+IF('ZoR č. 8'!$D105="",0,'ZoR č. 8'!L105)+IF('ZoR č. 9'!$D105="",0,'ZoR č. 9'!L105)+IF('ZoR č. 10'!$D105="",0,'ZoR č. 10'!L105)+IF(ZZoR!$D105="",0,ZZoR!L105)</f>
        <v>0</v>
      </c>
      <c r="AC105" s="281">
        <f>IF('ZoR č. 1'!$D105="",0,'ZoR č. 1'!M105)+IF('ZoR č. 2'!$D105="",0,'ZoR č. 2'!M105)+IF('ZoR č. 3'!$D105="",0,'ZoR č. 3'!M105)+IF('ZoR č. 4'!$D105="",0,'ZoR č. 4'!M105)+IF('ZoR č. 5'!$D105="",0,'ZoR č. 5'!M105)+IF('ZoR č. 6'!$D105="",0,'ZoR č. 6'!M105)+IF('ZoR č. 7'!$D105="",0,'ZoR č. 7'!M105)+IF('ZoR č. 8'!$D105="",0,'ZoR č. 8'!M105)+IF('ZoR č. 9'!$D105="",0,'ZoR č. 9'!M105)+IF('ZoR č. 10'!$D105="",0,'ZoR č. 10'!M105)+IF(ZZoR!$D105="",0,ZZoR!M105)</f>
        <v>0</v>
      </c>
      <c r="AE105" s="282" t="str">
        <f t="shared" si="7"/>
        <v/>
      </c>
    </row>
    <row r="106" spans="2:31" ht="17.25" thickBot="1" x14ac:dyDescent="0.3">
      <c r="B106" s="50" t="s">
        <v>239</v>
      </c>
      <c r="C106" s="100" t="str">
        <f>IF(COUNTA('Přehled partnerů'!C106:D106)&lt;&gt;2,"partner neuveden",IF('Přehled partnerů'!K106="ANO",'Přehled partnerů'!C106,"v tomto období nerelevantní"))</f>
        <v>partner neuveden</v>
      </c>
      <c r="D106" s="109" t="str">
        <f>IF(COUNTA('Přehled partnerů'!C106:D106)&lt;&gt;2,"",IF('Přehled partnerů'!K106="ANO",'Přehled partnerů'!D106,""))</f>
        <v/>
      </c>
      <c r="E106" s="22" t="str">
        <f t="shared" si="4"/>
        <v/>
      </c>
      <c r="F106" s="118" t="str">
        <f t="shared" si="5"/>
        <v/>
      </c>
      <c r="G106" s="127">
        <v>0</v>
      </c>
      <c r="H106" s="128">
        <v>0</v>
      </c>
      <c r="I106" s="128">
        <v>0</v>
      </c>
      <c r="J106" s="128">
        <v>0</v>
      </c>
      <c r="K106" s="18">
        <v>0</v>
      </c>
      <c r="L106" s="18">
        <v>0</v>
      </c>
      <c r="M106" s="119">
        <v>0</v>
      </c>
      <c r="N106" s="58" t="str">
        <f t="shared" si="6"/>
        <v/>
      </c>
      <c r="O106" s="267">
        <f>IF('Rozpočet + Žádosti o změnu'!$ER$2="ano",'Rozpočet + Žádosti o změnu'!EL106,IF('Rozpočet + Žádosti o změnu'!$EF$2="ano",'Rozpočet + Žádosti o změnu'!DZ106,IF('Rozpočet + Žádosti o změnu'!$DT$2="ano",'Rozpočet + Žádosti o změnu'!DN106,IF('Rozpočet + Žádosti o změnu'!$DH$2="ano",'Rozpočet + Žádosti o změnu'!DB106,IF('Rozpočet + Žádosti o změnu'!$CV$2="ano",'Rozpočet + Žádosti o změnu'!CP106,IF('Rozpočet + Žádosti o změnu'!$CJ$2="ano",'Rozpočet + Žádosti o změnu'!CD106,IF('Rozpočet + Žádosti o změnu'!$BX$2="ano",'Rozpočet + Žádosti o změnu'!BR106,IF('Rozpočet + Žádosti o změnu'!$BL$2="ano",'Rozpočet + Žádosti o změnu'!BF106,IF('Rozpočet + Žádosti o změnu'!$AZ$2="ano",'Rozpočet + Žádosti o změnu'!AT106,IF('Rozpočet + Žádosti o změnu'!$AN$2="ano",'Rozpočet + Žádosti o změnu'!AH106,'Rozpočet + Žádosti o změnu'!H106))))))))))</f>
        <v>0</v>
      </c>
      <c r="P106" s="267">
        <f>IF('Rozpočet + Žádosti o změnu'!$ER$2="ano",'Rozpočet + Žádosti o změnu'!EM106,IF('Rozpočet + Žádosti o změnu'!$EF$2="ano",'Rozpočet + Žádosti o změnu'!EA106,IF('Rozpočet + Žádosti o změnu'!$DT$2="ano",'Rozpočet + Žádosti o změnu'!DO106,IF('Rozpočet + Žádosti o změnu'!$DH$2="ano",'Rozpočet + Žádosti o změnu'!DC106,IF('Rozpočet + Žádosti o změnu'!$CV$2="ano",'Rozpočet + Žádosti o změnu'!CQ106,IF('Rozpočet + Žádosti o změnu'!$CJ$2="ano",'Rozpočet + Žádosti o změnu'!CE106,IF('Rozpočet + Žádosti o změnu'!$BX$2="ano",'Rozpočet + Žádosti o změnu'!BS106,IF('Rozpočet + Žádosti o změnu'!$BL$2="ano",'Rozpočet + Žádosti o změnu'!BG106,IF('Rozpočet + Žádosti o změnu'!$AZ$2="ano",'Rozpočet + Žádosti o změnu'!AU106,IF('Rozpočet + Žádosti o změnu'!$AN$2="ano",'Rozpočet + Žádosti o změnu'!AI106,'Rozpočet + Žádosti o změnu'!I106))))))))))</f>
        <v>0</v>
      </c>
      <c r="Q106" s="267">
        <f>IF('Rozpočet + Žádosti o změnu'!$ER$2="ano",'Rozpočet + Žádosti o změnu'!EN106,IF('Rozpočet + Žádosti o změnu'!$EF$2="ano",'Rozpočet + Žádosti o změnu'!EB106,IF('Rozpočet + Žádosti o změnu'!$DT$2="ano",'Rozpočet + Žádosti o změnu'!DP106,IF('Rozpočet + Žádosti o změnu'!$DH$2="ano",'Rozpočet + Žádosti o změnu'!DD106,IF('Rozpočet + Žádosti o změnu'!$CV$2="ano",'Rozpočet + Žádosti o změnu'!CR106,IF('Rozpočet + Žádosti o změnu'!$CJ$2="ano",'Rozpočet + Žádosti o změnu'!CF106,IF('Rozpočet + Žádosti o změnu'!$BX$2="ano",'Rozpočet + Žádosti o změnu'!BT106,IF('Rozpočet + Žádosti o změnu'!$BL$2="ano",'Rozpočet + Žádosti o změnu'!BH106,IF('Rozpočet + Žádosti o změnu'!$AZ$2="ano",'Rozpočet + Žádosti o změnu'!AV106,IF('Rozpočet + Žádosti o změnu'!$AN$2="ano",'Rozpočet + Žádosti o změnu'!AJ106,'Rozpočet + Žádosti o změnu'!J106))))))))))</f>
        <v>0</v>
      </c>
      <c r="R106" s="267">
        <f>IF('Rozpočet + Žádosti o změnu'!$ER$2="ano",'Rozpočet + Žádosti o změnu'!EO106,IF('Rozpočet + Žádosti o změnu'!$EF$2="ano",'Rozpočet + Žádosti o změnu'!EC106,IF('Rozpočet + Žádosti o změnu'!$DT$2="ano",'Rozpočet + Žádosti o změnu'!DQ106,IF('Rozpočet + Žádosti o změnu'!$DH$2="ano",'Rozpočet + Žádosti o změnu'!DE106,IF('Rozpočet + Žádosti o změnu'!$CV$2="ano",'Rozpočet + Žádosti o změnu'!CS106,IF('Rozpočet + Žádosti o změnu'!$CJ$2="ano",'Rozpočet + Žádosti o změnu'!CG106,IF('Rozpočet + Žádosti o změnu'!$BX$2="ano",'Rozpočet + Žádosti o změnu'!BU106,IF('Rozpočet + Žádosti o změnu'!$BL$2="ano",'Rozpočet + Žádosti o změnu'!BI106,IF('Rozpočet + Žádosti o změnu'!$AZ$2="ano",'Rozpočet + Žádosti o změnu'!AW106,IF('Rozpočet + Žádosti o změnu'!$AN$2="ano",'Rozpočet + Žádosti o změnu'!AK106,'Rozpočet + Žádosti o změnu'!K106))))))))))</f>
        <v>0</v>
      </c>
      <c r="S106" s="267">
        <f>IF('Rozpočet + Žádosti o změnu'!$ER$2="ano",'Rozpočet + Žádosti o změnu'!EP106,IF('Rozpočet + Žádosti o změnu'!$EF$2="ano",'Rozpočet + Žádosti o změnu'!ED106,IF('Rozpočet + Žádosti o změnu'!$DT$2="ano",'Rozpočet + Žádosti o změnu'!DR106,IF('Rozpočet + Žádosti o změnu'!$DH$2="ano",'Rozpočet + Žádosti o změnu'!DF106,IF('Rozpočet + Žádosti o změnu'!$CV$2="ano",'Rozpočet + Žádosti o změnu'!CT106,IF('Rozpočet + Žádosti o změnu'!$CJ$2="ano",'Rozpočet + Žádosti o změnu'!CH106,IF('Rozpočet + Žádosti o změnu'!$BX$2="ano",'Rozpočet + Žádosti o změnu'!BV106,IF('Rozpočet + Žádosti o změnu'!$BL$2="ano",'Rozpočet + Žádosti o změnu'!BJ106,IF('Rozpočet + Žádosti o změnu'!$AZ$2="ano",'Rozpočet + Žádosti o změnu'!AX106,IF('Rozpočet + Žádosti o změnu'!$AN$2="ano",'Rozpočet + Žádosti o změnu'!AL106,'Rozpočet + Žádosti o změnu'!L106))))))))))</f>
        <v>0</v>
      </c>
      <c r="T106" s="267">
        <f>IF('Rozpočet + Žádosti o změnu'!$ER$2="ano",'Rozpočet + Žádosti o změnu'!EQ106,IF('Rozpočet + Žádosti o změnu'!$EF$2="ano",'Rozpočet + Žádosti o změnu'!EE106,IF('Rozpočet + Žádosti o změnu'!$DT$2="ano",'Rozpočet + Žádosti o změnu'!DS106,IF('Rozpočet + Žádosti o změnu'!$DH$2="ano",'Rozpočet + Žádosti o změnu'!DG106,IF('Rozpočet + Žádosti o změnu'!$CV$2="ano",'Rozpočet + Žádosti o změnu'!CU106,IF('Rozpočet + Žádosti o změnu'!$CJ$2="ano",'Rozpočet + Žádosti o změnu'!CI106,IF('Rozpočet + Žádosti o změnu'!$BX$2="ano",'Rozpočet + Žádosti o změnu'!BW106,IF('Rozpočet + Žádosti o změnu'!$BL$2="ano",'Rozpočet + Žádosti o změnu'!BK106,IF('Rozpočet + Žádosti o změnu'!$AZ$2="ano",'Rozpočet + Žádosti o změnu'!AY106,IF('Rozpočet + Žádosti o změnu'!$AN$2="ano",'Rozpočet + Žádosti o změnu'!AM106,'Rozpočet + Žádosti o změnu'!M106))))))))))</f>
        <v>0</v>
      </c>
      <c r="U106" s="267">
        <f>IF('Rozpočet + Žádosti o změnu'!$ER$2="ano",'Rozpočet + Žádosti o změnu'!ER106,IF('Rozpočet + Žádosti o změnu'!$EF$2="ano",'Rozpočet + Žádosti o změnu'!EF106,IF('Rozpočet + Žádosti o změnu'!$DT$2="ano",'Rozpočet + Žádosti o změnu'!DT106,IF('Rozpočet + Žádosti o změnu'!$DH$2="ano",'Rozpočet + Žádosti o změnu'!DH106,IF('Rozpočet + Žádosti o změnu'!$CV$2="ano",'Rozpočet + Žádosti o změnu'!CV106,IF('Rozpočet + Žádosti o změnu'!$CJ$2="ano",'Rozpočet + Žádosti o změnu'!CJ106,IF('Rozpočet + Žádosti o změnu'!$BX$2="ano",'Rozpočet + Žádosti o změnu'!BX106,IF('Rozpočet + Žádosti o změnu'!$BL$2="ano",'Rozpočet + Žádosti o změnu'!BL106,IF('Rozpočet + Žádosti o změnu'!$AZ$2="ano",'Rozpočet + Žádosti o změnu'!AZ106,IF('Rozpočet + Žádosti o změnu'!$AN$2="ano",'Rozpočet + Žádosti o změnu'!AN106,'Rozpočet + Žádosti o změnu'!N106))))))))))</f>
        <v>0</v>
      </c>
      <c r="W106" s="281">
        <f>IF('ZoR č. 1'!$D106="",0,'ZoR č. 1'!G106)+IF('ZoR č. 2'!$D106="",0,'ZoR č. 2'!G106)+IF('ZoR č. 3'!$D106="",0,'ZoR č. 3'!G106)+IF('ZoR č. 4'!$D106="",0,'ZoR č. 4'!G106)+IF('ZoR č. 5'!$D106="",0,'ZoR č. 5'!G106)+IF('ZoR č. 6'!$D106="",0,'ZoR č. 6'!G106)+IF('ZoR č. 7'!$D106="",0,'ZoR č. 7'!G106)+IF('ZoR č. 8'!$D106="",0,'ZoR č. 8'!G106)+IF('ZoR č. 9'!$D106="",0,'ZoR č. 9'!G106)+IF('ZoR č. 10'!$D106="",0,'ZoR č. 10'!G106)+IF(ZZoR!$D106="",0,ZZoR!G106)</f>
        <v>0</v>
      </c>
      <c r="X106" s="281">
        <f>IF('ZoR č. 1'!$D106="",0,'ZoR č. 1'!H106)+IF('ZoR č. 2'!$D106="",0,'ZoR č. 2'!H106)+IF('ZoR č. 3'!$D106="",0,'ZoR č. 3'!H106)+IF('ZoR č. 4'!$D106="",0,'ZoR č. 4'!H106)+IF('ZoR č. 5'!$D106="",0,'ZoR č. 5'!H106)+IF('ZoR č. 6'!$D106="",0,'ZoR č. 6'!H106)+IF('ZoR č. 7'!$D106="",0,'ZoR č. 7'!H106)+IF('ZoR č. 8'!$D106="",0,'ZoR č. 8'!H106)+IF('ZoR č. 9'!$D106="",0,'ZoR č. 9'!H106)+IF('ZoR č. 10'!$D106="",0,'ZoR č. 10'!H106)+IF(ZZoR!$D106="",0,ZZoR!H106)</f>
        <v>0</v>
      </c>
      <c r="Y106" s="281">
        <f>IF('ZoR č. 1'!$D106="",0,'ZoR č. 1'!I106)+IF('ZoR č. 2'!$D106="",0,'ZoR č. 2'!I106)+IF('ZoR č. 3'!$D106="",0,'ZoR č. 3'!I106)+IF('ZoR č. 4'!$D106="",0,'ZoR č. 4'!I106)+IF('ZoR č. 5'!$D106="",0,'ZoR č. 5'!I106)+IF('ZoR č. 6'!$D106="",0,'ZoR č. 6'!I106)+IF('ZoR č. 7'!$D106="",0,'ZoR č. 7'!I106)+IF('ZoR č. 8'!$D106="",0,'ZoR č. 8'!I106)+IF('ZoR č. 9'!$D106="",0,'ZoR č. 9'!I106)+IF('ZoR č. 10'!$D106="",0,'ZoR č. 10'!I106)+IF(ZZoR!$D106="",0,ZZoR!I106)</f>
        <v>0</v>
      </c>
      <c r="Z106" s="281">
        <f>IF('ZoR č. 1'!$D106="",0,'ZoR č. 1'!J106)+IF('ZoR č. 2'!$D106="",0,'ZoR č. 2'!J106)+IF('ZoR č. 3'!$D106="",0,'ZoR č. 3'!J106)+IF('ZoR č. 4'!$D106="",0,'ZoR č. 4'!J106)+IF('ZoR č. 5'!$D106="",0,'ZoR č. 5'!J106)+IF('ZoR č. 6'!$D106="",0,'ZoR č. 6'!J106)+IF('ZoR č. 7'!$D106="",0,'ZoR č. 7'!J106)+IF('ZoR č. 8'!$D106="",0,'ZoR č. 8'!J106)+IF('ZoR č. 9'!$D106="",0,'ZoR č. 9'!J106)+IF('ZoR č. 10'!$D106="",0,'ZoR č. 10'!J106)+IF(ZZoR!$D106="",0,ZZoR!J106)</f>
        <v>0</v>
      </c>
      <c r="AA106" s="281">
        <f>IF('ZoR č. 1'!$D106="",0,'ZoR č. 1'!K106)+IF('ZoR č. 2'!$D106="",0,'ZoR č. 2'!K106)+IF('ZoR č. 3'!$D106="",0,'ZoR č. 3'!K106)+IF('ZoR č. 4'!$D106="",0,'ZoR č. 4'!K106)+IF('ZoR č. 5'!$D106="",0,'ZoR č. 5'!K106)+IF('ZoR č. 6'!$D106="",0,'ZoR č. 6'!K106)+IF('ZoR č. 7'!$D106="",0,'ZoR č. 7'!K106)+IF('ZoR č. 8'!$D106="",0,'ZoR č. 8'!K106)+IF('ZoR č. 9'!$D106="",0,'ZoR č. 9'!K106)+IF('ZoR č. 10'!$D106="",0,'ZoR č. 10'!K106)+IF(ZZoR!$D106="",0,ZZoR!K106)</f>
        <v>0</v>
      </c>
      <c r="AB106" s="281">
        <f>IF('ZoR č. 1'!$D106="",0,'ZoR č. 1'!L106)+IF('ZoR č. 2'!$D106="",0,'ZoR č. 2'!L106)+IF('ZoR č. 3'!$D106="",0,'ZoR č. 3'!L106)+IF('ZoR č. 4'!$D106="",0,'ZoR č. 4'!L106)+IF('ZoR č. 5'!$D106="",0,'ZoR č. 5'!L106)+IF('ZoR č. 6'!$D106="",0,'ZoR č. 6'!L106)+IF('ZoR č. 7'!$D106="",0,'ZoR č. 7'!L106)+IF('ZoR č. 8'!$D106="",0,'ZoR č. 8'!L106)+IF('ZoR č. 9'!$D106="",0,'ZoR č. 9'!L106)+IF('ZoR č. 10'!$D106="",0,'ZoR č. 10'!L106)+IF(ZZoR!$D106="",0,ZZoR!L106)</f>
        <v>0</v>
      </c>
      <c r="AC106" s="281">
        <f>IF('ZoR č. 1'!$D106="",0,'ZoR č. 1'!M106)+IF('ZoR č. 2'!$D106="",0,'ZoR č. 2'!M106)+IF('ZoR č. 3'!$D106="",0,'ZoR č. 3'!M106)+IF('ZoR č. 4'!$D106="",0,'ZoR č. 4'!M106)+IF('ZoR č. 5'!$D106="",0,'ZoR č. 5'!M106)+IF('ZoR č. 6'!$D106="",0,'ZoR č. 6'!M106)+IF('ZoR č. 7'!$D106="",0,'ZoR č. 7'!M106)+IF('ZoR č. 8'!$D106="",0,'ZoR č. 8'!M106)+IF('ZoR č. 9'!$D106="",0,'ZoR č. 9'!M106)+IF('ZoR č. 10'!$D106="",0,'ZoR č. 10'!M106)+IF(ZZoR!$D106="",0,ZZoR!M106)</f>
        <v>0</v>
      </c>
      <c r="AE106" s="282" t="str">
        <f t="shared" si="7"/>
        <v/>
      </c>
    </row>
    <row r="107" spans="2:31" x14ac:dyDescent="0.25">
      <c r="B107" s="11" t="s">
        <v>29</v>
      </c>
      <c r="C107" s="102" t="str">
        <f>IF(COUNTA('Přehled partnerů'!C107:D107)&lt;&gt;2,"partner neuveden",IF('Přehled partnerů'!K107="ANO",'Přehled partnerů'!C107,"v tomto období nerelevantní"))</f>
        <v>partner neuveden</v>
      </c>
      <c r="D107" s="115" t="str">
        <f>IF(COUNTA('Přehled partnerů'!C107:D107)&lt;&gt;2,"",IF('Přehled partnerů'!K107="ANO",'Přehled partnerů'!D107,""))</f>
        <v/>
      </c>
      <c r="E107" s="23" t="str">
        <f>IF(D107="","",(K107*6292)+(L107*31460)+(M107*5291))</f>
        <v/>
      </c>
      <c r="F107" s="46" t="str">
        <f>IF(D107="","",(K107*1/120)+(L107*1/24)+(M107*1/24))</f>
        <v/>
      </c>
      <c r="G107" s="13">
        <v>0</v>
      </c>
      <c r="H107" s="14">
        <v>0</v>
      </c>
      <c r="I107" s="14">
        <v>0</v>
      </c>
      <c r="J107" s="14">
        <v>0</v>
      </c>
      <c r="K107" s="124">
        <v>0</v>
      </c>
      <c r="L107" s="124">
        <v>0</v>
      </c>
      <c r="M107" s="129">
        <v>0</v>
      </c>
      <c r="N107" s="58" t="str">
        <f t="shared" si="6"/>
        <v/>
      </c>
      <c r="O107" s="267">
        <f>IF('Rozpočet + Žádosti o změnu'!$ER$2="ano",'Rozpočet + Žádosti o změnu'!EL107,IF('Rozpočet + Žádosti o změnu'!$EF$2="ano",'Rozpočet + Žádosti o změnu'!DZ107,IF('Rozpočet + Žádosti o změnu'!$DT$2="ano",'Rozpočet + Žádosti o změnu'!DN107,IF('Rozpočet + Žádosti o změnu'!$DH$2="ano",'Rozpočet + Žádosti o změnu'!DB107,IF('Rozpočet + Žádosti o změnu'!$CV$2="ano",'Rozpočet + Žádosti o změnu'!CP107,IF('Rozpočet + Žádosti o změnu'!$CJ$2="ano",'Rozpočet + Žádosti o změnu'!CD107,IF('Rozpočet + Žádosti o změnu'!$BX$2="ano",'Rozpočet + Žádosti o změnu'!BR107,IF('Rozpočet + Žádosti o změnu'!$BL$2="ano",'Rozpočet + Žádosti o změnu'!BF107,IF('Rozpočet + Žádosti o změnu'!$AZ$2="ano",'Rozpočet + Žádosti o změnu'!AT107,IF('Rozpočet + Žádosti o změnu'!$AN$2="ano",'Rozpočet + Žádosti o změnu'!AH107,'Rozpočet + Žádosti o změnu'!H107))))))))))</f>
        <v>0</v>
      </c>
      <c r="P107" s="267">
        <f>IF('Rozpočet + Žádosti o změnu'!$ER$2="ano",'Rozpočet + Žádosti o změnu'!EM107,IF('Rozpočet + Žádosti o změnu'!$EF$2="ano",'Rozpočet + Žádosti o změnu'!EA107,IF('Rozpočet + Žádosti o změnu'!$DT$2="ano",'Rozpočet + Žádosti o změnu'!DO107,IF('Rozpočet + Žádosti o změnu'!$DH$2="ano",'Rozpočet + Žádosti o změnu'!DC107,IF('Rozpočet + Žádosti o změnu'!$CV$2="ano",'Rozpočet + Žádosti o změnu'!CQ107,IF('Rozpočet + Žádosti o změnu'!$CJ$2="ano",'Rozpočet + Žádosti o změnu'!CE107,IF('Rozpočet + Žádosti o změnu'!$BX$2="ano",'Rozpočet + Žádosti o změnu'!BS107,IF('Rozpočet + Žádosti o změnu'!$BL$2="ano",'Rozpočet + Žádosti o změnu'!BG107,IF('Rozpočet + Žádosti o změnu'!$AZ$2="ano",'Rozpočet + Žádosti o změnu'!AU107,IF('Rozpočet + Žádosti o změnu'!$AN$2="ano",'Rozpočet + Žádosti o změnu'!AI107,'Rozpočet + Žádosti o změnu'!I107))))))))))</f>
        <v>0</v>
      </c>
      <c r="Q107" s="267">
        <f>IF('Rozpočet + Žádosti o změnu'!$ER$2="ano",'Rozpočet + Žádosti o změnu'!EN107,IF('Rozpočet + Žádosti o změnu'!$EF$2="ano",'Rozpočet + Žádosti o změnu'!EB107,IF('Rozpočet + Žádosti o změnu'!$DT$2="ano",'Rozpočet + Žádosti o změnu'!DP107,IF('Rozpočet + Žádosti o změnu'!$DH$2="ano",'Rozpočet + Žádosti o změnu'!DD107,IF('Rozpočet + Žádosti o změnu'!$CV$2="ano",'Rozpočet + Žádosti o změnu'!CR107,IF('Rozpočet + Žádosti o změnu'!$CJ$2="ano",'Rozpočet + Žádosti o změnu'!CF107,IF('Rozpočet + Žádosti o změnu'!$BX$2="ano",'Rozpočet + Žádosti o změnu'!BT107,IF('Rozpočet + Žádosti o změnu'!$BL$2="ano",'Rozpočet + Žádosti o změnu'!BH107,IF('Rozpočet + Žádosti o změnu'!$AZ$2="ano",'Rozpočet + Žádosti o změnu'!AV107,IF('Rozpočet + Žádosti o změnu'!$AN$2="ano",'Rozpočet + Žádosti o změnu'!AJ107,'Rozpočet + Žádosti o změnu'!J107))))))))))</f>
        <v>0</v>
      </c>
      <c r="R107" s="267">
        <f>IF('Rozpočet + Žádosti o změnu'!$ER$2="ano",'Rozpočet + Žádosti o změnu'!EO107,IF('Rozpočet + Žádosti o změnu'!$EF$2="ano",'Rozpočet + Žádosti o změnu'!EC107,IF('Rozpočet + Žádosti o změnu'!$DT$2="ano",'Rozpočet + Žádosti o změnu'!DQ107,IF('Rozpočet + Žádosti o změnu'!$DH$2="ano",'Rozpočet + Žádosti o změnu'!DE107,IF('Rozpočet + Žádosti o změnu'!$CV$2="ano",'Rozpočet + Žádosti o změnu'!CS107,IF('Rozpočet + Žádosti o změnu'!$CJ$2="ano",'Rozpočet + Žádosti o změnu'!CG107,IF('Rozpočet + Žádosti o změnu'!$BX$2="ano",'Rozpočet + Žádosti o změnu'!BU107,IF('Rozpočet + Žádosti o změnu'!$BL$2="ano",'Rozpočet + Žádosti o změnu'!BI107,IF('Rozpočet + Žádosti o změnu'!$AZ$2="ano",'Rozpočet + Žádosti o změnu'!AW107,IF('Rozpočet + Žádosti o změnu'!$AN$2="ano",'Rozpočet + Žádosti o změnu'!AK107,'Rozpočet + Žádosti o změnu'!K107))))))))))</f>
        <v>0</v>
      </c>
      <c r="S107" s="267">
        <f>IF('Rozpočet + Žádosti o změnu'!$ER$2="ano",'Rozpočet + Žádosti o změnu'!EP107,IF('Rozpočet + Žádosti o změnu'!$EF$2="ano",'Rozpočet + Žádosti o změnu'!ED107,IF('Rozpočet + Žádosti o změnu'!$DT$2="ano",'Rozpočet + Žádosti o změnu'!DR107,IF('Rozpočet + Žádosti o změnu'!$DH$2="ano",'Rozpočet + Žádosti o změnu'!DF107,IF('Rozpočet + Žádosti o změnu'!$CV$2="ano",'Rozpočet + Žádosti o změnu'!CT107,IF('Rozpočet + Žádosti o změnu'!$CJ$2="ano",'Rozpočet + Žádosti o změnu'!CH107,IF('Rozpočet + Žádosti o změnu'!$BX$2="ano",'Rozpočet + Žádosti o změnu'!BV107,IF('Rozpočet + Žádosti o změnu'!$BL$2="ano",'Rozpočet + Žádosti o změnu'!BJ107,IF('Rozpočet + Žádosti o změnu'!$AZ$2="ano",'Rozpočet + Žádosti o změnu'!AX107,IF('Rozpočet + Žádosti o změnu'!$AN$2="ano",'Rozpočet + Žádosti o změnu'!AL107,'Rozpočet + Žádosti o změnu'!L107))))))))))</f>
        <v>0</v>
      </c>
      <c r="T107" s="267">
        <f>IF('Rozpočet + Žádosti o změnu'!$ER$2="ano",'Rozpočet + Žádosti o změnu'!EQ107,IF('Rozpočet + Žádosti o změnu'!$EF$2="ano",'Rozpočet + Žádosti o změnu'!EE107,IF('Rozpočet + Žádosti o změnu'!$DT$2="ano",'Rozpočet + Žádosti o změnu'!DS107,IF('Rozpočet + Žádosti o změnu'!$DH$2="ano",'Rozpočet + Žádosti o změnu'!DG107,IF('Rozpočet + Žádosti o změnu'!$CV$2="ano",'Rozpočet + Žádosti o změnu'!CU107,IF('Rozpočet + Žádosti o změnu'!$CJ$2="ano",'Rozpočet + Žádosti o změnu'!CI107,IF('Rozpočet + Žádosti o změnu'!$BX$2="ano",'Rozpočet + Žádosti o změnu'!BW107,IF('Rozpočet + Žádosti o změnu'!$BL$2="ano",'Rozpočet + Žádosti o změnu'!BK107,IF('Rozpočet + Žádosti o změnu'!$AZ$2="ano",'Rozpočet + Žádosti o změnu'!AY107,IF('Rozpočet + Žádosti o změnu'!$AN$2="ano",'Rozpočet + Žádosti o změnu'!AM107,'Rozpočet + Žádosti o změnu'!M107))))))))))</f>
        <v>0</v>
      </c>
      <c r="U107" s="267">
        <f>IF('Rozpočet + Žádosti o změnu'!$ER$2="ano",'Rozpočet + Žádosti o změnu'!ER107,IF('Rozpočet + Žádosti o změnu'!$EF$2="ano",'Rozpočet + Žádosti o změnu'!EF107,IF('Rozpočet + Žádosti o změnu'!$DT$2="ano",'Rozpočet + Žádosti o změnu'!DT107,IF('Rozpočet + Žádosti o změnu'!$DH$2="ano",'Rozpočet + Žádosti o změnu'!DH107,IF('Rozpočet + Žádosti o změnu'!$CV$2="ano",'Rozpočet + Žádosti o změnu'!CV107,IF('Rozpočet + Žádosti o změnu'!$CJ$2="ano",'Rozpočet + Žádosti o změnu'!CJ107,IF('Rozpočet + Žádosti o změnu'!$BX$2="ano",'Rozpočet + Žádosti o změnu'!BX107,IF('Rozpočet + Žádosti o změnu'!$BL$2="ano",'Rozpočet + Žádosti o změnu'!BL107,IF('Rozpočet + Žádosti o změnu'!$AZ$2="ano",'Rozpočet + Žádosti o změnu'!AZ107,IF('Rozpočet + Žádosti o změnu'!$AN$2="ano",'Rozpočet + Žádosti o změnu'!AN107,'Rozpočet + Žádosti o změnu'!N107))))))))))</f>
        <v>0</v>
      </c>
      <c r="W107" s="281">
        <f>IF('ZoR č. 1'!$D107="",0,'ZoR č. 1'!G107)+IF('ZoR č. 2'!$D107="",0,'ZoR č. 2'!G107)+IF('ZoR č. 3'!$D107="",0,'ZoR č. 3'!G107)+IF('ZoR č. 4'!$D107="",0,'ZoR č. 4'!G107)+IF('ZoR č. 5'!$D107="",0,'ZoR č. 5'!G107)+IF('ZoR č. 6'!$D107="",0,'ZoR č. 6'!G107)+IF('ZoR č. 7'!$D107="",0,'ZoR č. 7'!G107)+IF('ZoR č. 8'!$D107="",0,'ZoR č. 8'!G107)+IF('ZoR č. 9'!$D107="",0,'ZoR č. 9'!G107)+IF('ZoR č. 10'!$D107="",0,'ZoR č. 10'!G107)+IF(ZZoR!$D107="",0,ZZoR!G107)</f>
        <v>0</v>
      </c>
      <c r="X107" s="281">
        <f>IF('ZoR č. 1'!$D107="",0,'ZoR č. 1'!H107)+IF('ZoR č. 2'!$D107="",0,'ZoR č. 2'!H107)+IF('ZoR č. 3'!$D107="",0,'ZoR č. 3'!H107)+IF('ZoR č. 4'!$D107="",0,'ZoR č. 4'!H107)+IF('ZoR č. 5'!$D107="",0,'ZoR č. 5'!H107)+IF('ZoR č. 6'!$D107="",0,'ZoR č. 6'!H107)+IF('ZoR č. 7'!$D107="",0,'ZoR č. 7'!H107)+IF('ZoR č. 8'!$D107="",0,'ZoR č. 8'!H107)+IF('ZoR č. 9'!$D107="",0,'ZoR č. 9'!H107)+IF('ZoR č. 10'!$D107="",0,'ZoR č. 10'!H107)+IF(ZZoR!$D107="",0,ZZoR!H107)</f>
        <v>0</v>
      </c>
      <c r="Y107" s="281">
        <f>IF('ZoR č. 1'!$D107="",0,'ZoR č. 1'!I107)+IF('ZoR č. 2'!$D107="",0,'ZoR č. 2'!I107)+IF('ZoR č. 3'!$D107="",0,'ZoR č. 3'!I107)+IF('ZoR č. 4'!$D107="",0,'ZoR č. 4'!I107)+IF('ZoR č. 5'!$D107="",0,'ZoR č. 5'!I107)+IF('ZoR č. 6'!$D107="",0,'ZoR č. 6'!I107)+IF('ZoR č. 7'!$D107="",0,'ZoR č. 7'!I107)+IF('ZoR č. 8'!$D107="",0,'ZoR č. 8'!I107)+IF('ZoR č. 9'!$D107="",0,'ZoR č. 9'!I107)+IF('ZoR č. 10'!$D107="",0,'ZoR č. 10'!I107)+IF(ZZoR!$D107="",0,ZZoR!I107)</f>
        <v>0</v>
      </c>
      <c r="Z107" s="281">
        <f>IF('ZoR č. 1'!$D107="",0,'ZoR č. 1'!J107)+IF('ZoR č. 2'!$D107="",0,'ZoR č. 2'!J107)+IF('ZoR č. 3'!$D107="",0,'ZoR č. 3'!J107)+IF('ZoR č. 4'!$D107="",0,'ZoR č. 4'!J107)+IF('ZoR č. 5'!$D107="",0,'ZoR č. 5'!J107)+IF('ZoR č. 6'!$D107="",0,'ZoR č. 6'!J107)+IF('ZoR č. 7'!$D107="",0,'ZoR č. 7'!J107)+IF('ZoR č. 8'!$D107="",0,'ZoR č. 8'!J107)+IF('ZoR č. 9'!$D107="",0,'ZoR č. 9'!J107)+IF('ZoR č. 10'!$D107="",0,'ZoR č. 10'!J107)+IF(ZZoR!$D107="",0,ZZoR!J107)</f>
        <v>0</v>
      </c>
      <c r="AA107" s="281">
        <f>IF('ZoR č. 1'!$D107="",0,'ZoR č. 1'!K107)+IF('ZoR č. 2'!$D107="",0,'ZoR č. 2'!K107)+IF('ZoR č. 3'!$D107="",0,'ZoR č. 3'!K107)+IF('ZoR č. 4'!$D107="",0,'ZoR č. 4'!K107)+IF('ZoR č. 5'!$D107="",0,'ZoR č. 5'!K107)+IF('ZoR č. 6'!$D107="",0,'ZoR č. 6'!K107)+IF('ZoR č. 7'!$D107="",0,'ZoR č. 7'!K107)+IF('ZoR č. 8'!$D107="",0,'ZoR č. 8'!K107)+IF('ZoR č. 9'!$D107="",0,'ZoR č. 9'!K107)+IF('ZoR č. 10'!$D107="",0,'ZoR č. 10'!K107)+IF(ZZoR!$D107="",0,ZZoR!K107)</f>
        <v>0</v>
      </c>
      <c r="AB107" s="281">
        <f>IF('ZoR č. 1'!$D107="",0,'ZoR č. 1'!L107)+IF('ZoR č. 2'!$D107="",0,'ZoR č. 2'!L107)+IF('ZoR č. 3'!$D107="",0,'ZoR č. 3'!L107)+IF('ZoR č. 4'!$D107="",0,'ZoR č. 4'!L107)+IF('ZoR č. 5'!$D107="",0,'ZoR č. 5'!L107)+IF('ZoR č. 6'!$D107="",0,'ZoR č. 6'!L107)+IF('ZoR č. 7'!$D107="",0,'ZoR č. 7'!L107)+IF('ZoR č. 8'!$D107="",0,'ZoR č. 8'!L107)+IF('ZoR č. 9'!$D107="",0,'ZoR č. 9'!L107)+IF('ZoR č. 10'!$D107="",0,'ZoR č. 10'!L107)+IF(ZZoR!$D107="",0,ZZoR!L107)</f>
        <v>0</v>
      </c>
      <c r="AC107" s="281">
        <f>IF('ZoR č. 1'!$D107="",0,'ZoR č. 1'!M107)+IF('ZoR č. 2'!$D107="",0,'ZoR č. 2'!M107)+IF('ZoR č. 3'!$D107="",0,'ZoR č. 3'!M107)+IF('ZoR č. 4'!$D107="",0,'ZoR č. 4'!M107)+IF('ZoR č. 5'!$D107="",0,'ZoR č. 5'!M107)+IF('ZoR č. 6'!$D107="",0,'ZoR č. 6'!M107)+IF('ZoR č. 7'!$D107="",0,'ZoR č. 7'!M107)+IF('ZoR č. 8'!$D107="",0,'ZoR č. 8'!M107)+IF('ZoR č. 9'!$D107="",0,'ZoR č. 9'!M107)+IF('ZoR č. 10'!$D107="",0,'ZoR č. 10'!M107)+IF(ZZoR!$D107="",0,ZZoR!M107)</f>
        <v>0</v>
      </c>
      <c r="AE107" s="282" t="str">
        <f t="shared" si="7"/>
        <v/>
      </c>
    </row>
    <row r="108" spans="2:31" x14ac:dyDescent="0.25">
      <c r="B108" s="10" t="s">
        <v>30</v>
      </c>
      <c r="C108" s="104" t="str">
        <f>IF(COUNTA('Přehled partnerů'!C108:D108)&lt;&gt;2,"partner neuveden",IF('Přehled partnerů'!K108="ANO",'Přehled partnerů'!C108,"v tomto období nerelevantní"))</f>
        <v>partner neuveden</v>
      </c>
      <c r="D108" s="116" t="str">
        <f>IF(COUNTA('Přehled partnerů'!C108:D108)&lt;&gt;2,"",IF('Přehled partnerů'!K108="ANO",'Přehled partnerů'!D108,""))</f>
        <v/>
      </c>
      <c r="E108" s="24" t="str">
        <f t="shared" ref="E108:E146" si="8">IF(D108="","",(K108*6292)+(L108*31460)+(M108*5291))</f>
        <v/>
      </c>
      <c r="F108" s="47" t="str">
        <f t="shared" ref="F108:F146" si="9">IF(D108="","",(K108*1/120)+(L108*1/24)+(M108*1/24))</f>
        <v/>
      </c>
      <c r="G108" s="15">
        <v>0</v>
      </c>
      <c r="H108" s="16">
        <v>0</v>
      </c>
      <c r="I108" s="16">
        <v>0</v>
      </c>
      <c r="J108" s="16">
        <v>0</v>
      </c>
      <c r="K108" s="126">
        <v>0</v>
      </c>
      <c r="L108" s="126">
        <v>0</v>
      </c>
      <c r="M108" s="130">
        <v>0</v>
      </c>
      <c r="N108" s="58" t="str">
        <f t="shared" si="6"/>
        <v/>
      </c>
      <c r="O108" s="267">
        <f>IF('Rozpočet + Žádosti o změnu'!$ER$2="ano",'Rozpočet + Žádosti o změnu'!EL108,IF('Rozpočet + Žádosti o změnu'!$EF$2="ano",'Rozpočet + Žádosti o změnu'!DZ108,IF('Rozpočet + Žádosti o změnu'!$DT$2="ano",'Rozpočet + Žádosti o změnu'!DN108,IF('Rozpočet + Žádosti o změnu'!$DH$2="ano",'Rozpočet + Žádosti o změnu'!DB108,IF('Rozpočet + Žádosti o změnu'!$CV$2="ano",'Rozpočet + Žádosti o změnu'!CP108,IF('Rozpočet + Žádosti o změnu'!$CJ$2="ano",'Rozpočet + Žádosti o změnu'!CD108,IF('Rozpočet + Žádosti o změnu'!$BX$2="ano",'Rozpočet + Žádosti o změnu'!BR108,IF('Rozpočet + Žádosti o změnu'!$BL$2="ano",'Rozpočet + Žádosti o změnu'!BF108,IF('Rozpočet + Žádosti o změnu'!$AZ$2="ano",'Rozpočet + Žádosti o změnu'!AT108,IF('Rozpočet + Žádosti o změnu'!$AN$2="ano",'Rozpočet + Žádosti o změnu'!AH108,'Rozpočet + Žádosti o změnu'!H108))))))))))</f>
        <v>0</v>
      </c>
      <c r="P108" s="267">
        <f>IF('Rozpočet + Žádosti o změnu'!$ER$2="ano",'Rozpočet + Žádosti o změnu'!EM108,IF('Rozpočet + Žádosti o změnu'!$EF$2="ano",'Rozpočet + Žádosti o změnu'!EA108,IF('Rozpočet + Žádosti o změnu'!$DT$2="ano",'Rozpočet + Žádosti o změnu'!DO108,IF('Rozpočet + Žádosti o změnu'!$DH$2="ano",'Rozpočet + Žádosti o změnu'!DC108,IF('Rozpočet + Žádosti o změnu'!$CV$2="ano",'Rozpočet + Žádosti o změnu'!CQ108,IF('Rozpočet + Žádosti o změnu'!$CJ$2="ano",'Rozpočet + Žádosti o změnu'!CE108,IF('Rozpočet + Žádosti o změnu'!$BX$2="ano",'Rozpočet + Žádosti o změnu'!BS108,IF('Rozpočet + Žádosti o změnu'!$BL$2="ano",'Rozpočet + Žádosti o změnu'!BG108,IF('Rozpočet + Žádosti o změnu'!$AZ$2="ano",'Rozpočet + Žádosti o změnu'!AU108,IF('Rozpočet + Žádosti o změnu'!$AN$2="ano",'Rozpočet + Žádosti o změnu'!AI108,'Rozpočet + Žádosti o změnu'!I108))))))))))</f>
        <v>0</v>
      </c>
      <c r="Q108" s="267">
        <f>IF('Rozpočet + Žádosti o změnu'!$ER$2="ano",'Rozpočet + Žádosti o změnu'!EN108,IF('Rozpočet + Žádosti o změnu'!$EF$2="ano",'Rozpočet + Žádosti o změnu'!EB108,IF('Rozpočet + Žádosti o změnu'!$DT$2="ano",'Rozpočet + Žádosti o změnu'!DP108,IF('Rozpočet + Žádosti o změnu'!$DH$2="ano",'Rozpočet + Žádosti o změnu'!DD108,IF('Rozpočet + Žádosti o změnu'!$CV$2="ano",'Rozpočet + Žádosti o změnu'!CR108,IF('Rozpočet + Žádosti o změnu'!$CJ$2="ano",'Rozpočet + Žádosti o změnu'!CF108,IF('Rozpočet + Žádosti o změnu'!$BX$2="ano",'Rozpočet + Žádosti o změnu'!BT108,IF('Rozpočet + Žádosti o změnu'!$BL$2="ano",'Rozpočet + Žádosti o změnu'!BH108,IF('Rozpočet + Žádosti o změnu'!$AZ$2="ano",'Rozpočet + Žádosti o změnu'!AV108,IF('Rozpočet + Žádosti o změnu'!$AN$2="ano",'Rozpočet + Žádosti o změnu'!AJ108,'Rozpočet + Žádosti o změnu'!J108))))))))))</f>
        <v>0</v>
      </c>
      <c r="R108" s="267">
        <f>IF('Rozpočet + Žádosti o změnu'!$ER$2="ano",'Rozpočet + Žádosti o změnu'!EO108,IF('Rozpočet + Žádosti o změnu'!$EF$2="ano",'Rozpočet + Žádosti o změnu'!EC108,IF('Rozpočet + Žádosti o změnu'!$DT$2="ano",'Rozpočet + Žádosti o změnu'!DQ108,IF('Rozpočet + Žádosti o změnu'!$DH$2="ano",'Rozpočet + Žádosti o změnu'!DE108,IF('Rozpočet + Žádosti o změnu'!$CV$2="ano",'Rozpočet + Žádosti o změnu'!CS108,IF('Rozpočet + Žádosti o změnu'!$CJ$2="ano",'Rozpočet + Žádosti o změnu'!CG108,IF('Rozpočet + Žádosti o změnu'!$BX$2="ano",'Rozpočet + Žádosti o změnu'!BU108,IF('Rozpočet + Žádosti o změnu'!$BL$2="ano",'Rozpočet + Žádosti o změnu'!BI108,IF('Rozpočet + Žádosti o změnu'!$AZ$2="ano",'Rozpočet + Žádosti o změnu'!AW108,IF('Rozpočet + Žádosti o změnu'!$AN$2="ano",'Rozpočet + Žádosti o změnu'!AK108,'Rozpočet + Žádosti o změnu'!K108))))))))))</f>
        <v>0</v>
      </c>
      <c r="S108" s="267">
        <f>IF('Rozpočet + Žádosti o změnu'!$ER$2="ano",'Rozpočet + Žádosti o změnu'!EP108,IF('Rozpočet + Žádosti o změnu'!$EF$2="ano",'Rozpočet + Žádosti o změnu'!ED108,IF('Rozpočet + Žádosti o změnu'!$DT$2="ano",'Rozpočet + Žádosti o změnu'!DR108,IF('Rozpočet + Žádosti o změnu'!$DH$2="ano",'Rozpočet + Žádosti o změnu'!DF108,IF('Rozpočet + Žádosti o změnu'!$CV$2="ano",'Rozpočet + Žádosti o změnu'!CT108,IF('Rozpočet + Žádosti o změnu'!$CJ$2="ano",'Rozpočet + Žádosti o změnu'!CH108,IF('Rozpočet + Žádosti o změnu'!$BX$2="ano",'Rozpočet + Žádosti o změnu'!BV108,IF('Rozpočet + Žádosti o změnu'!$BL$2="ano",'Rozpočet + Žádosti o změnu'!BJ108,IF('Rozpočet + Žádosti o změnu'!$AZ$2="ano",'Rozpočet + Žádosti o změnu'!AX108,IF('Rozpočet + Žádosti o změnu'!$AN$2="ano",'Rozpočet + Žádosti o změnu'!AL108,'Rozpočet + Žádosti o změnu'!L108))))))))))</f>
        <v>0</v>
      </c>
      <c r="T108" s="267">
        <f>IF('Rozpočet + Žádosti o změnu'!$ER$2="ano",'Rozpočet + Žádosti o změnu'!EQ108,IF('Rozpočet + Žádosti o změnu'!$EF$2="ano",'Rozpočet + Žádosti o změnu'!EE108,IF('Rozpočet + Žádosti o změnu'!$DT$2="ano",'Rozpočet + Žádosti o změnu'!DS108,IF('Rozpočet + Žádosti o změnu'!$DH$2="ano",'Rozpočet + Žádosti o změnu'!DG108,IF('Rozpočet + Žádosti o změnu'!$CV$2="ano",'Rozpočet + Žádosti o změnu'!CU108,IF('Rozpočet + Žádosti o změnu'!$CJ$2="ano",'Rozpočet + Žádosti o změnu'!CI108,IF('Rozpočet + Žádosti o změnu'!$BX$2="ano",'Rozpočet + Žádosti o změnu'!BW108,IF('Rozpočet + Žádosti o změnu'!$BL$2="ano",'Rozpočet + Žádosti o změnu'!BK108,IF('Rozpočet + Žádosti o změnu'!$AZ$2="ano",'Rozpočet + Žádosti o změnu'!AY108,IF('Rozpočet + Žádosti o změnu'!$AN$2="ano",'Rozpočet + Žádosti o změnu'!AM108,'Rozpočet + Žádosti o změnu'!M108))))))))))</f>
        <v>0</v>
      </c>
      <c r="U108" s="267">
        <f>IF('Rozpočet + Žádosti o změnu'!$ER$2="ano",'Rozpočet + Žádosti o změnu'!ER108,IF('Rozpočet + Žádosti o změnu'!$EF$2="ano",'Rozpočet + Žádosti o změnu'!EF108,IF('Rozpočet + Žádosti o změnu'!$DT$2="ano",'Rozpočet + Žádosti o změnu'!DT108,IF('Rozpočet + Žádosti o změnu'!$DH$2="ano",'Rozpočet + Žádosti o změnu'!DH108,IF('Rozpočet + Žádosti o změnu'!$CV$2="ano",'Rozpočet + Žádosti o změnu'!CV108,IF('Rozpočet + Žádosti o změnu'!$CJ$2="ano",'Rozpočet + Žádosti o změnu'!CJ108,IF('Rozpočet + Žádosti o změnu'!$BX$2="ano",'Rozpočet + Žádosti o změnu'!BX108,IF('Rozpočet + Žádosti o změnu'!$BL$2="ano",'Rozpočet + Žádosti o změnu'!BL108,IF('Rozpočet + Žádosti o změnu'!$AZ$2="ano",'Rozpočet + Žádosti o změnu'!AZ108,IF('Rozpočet + Žádosti o změnu'!$AN$2="ano",'Rozpočet + Žádosti o změnu'!AN108,'Rozpočet + Žádosti o změnu'!N108))))))))))</f>
        <v>0</v>
      </c>
      <c r="W108" s="281">
        <f>IF('ZoR č. 1'!$D108="",0,'ZoR č. 1'!G108)+IF('ZoR č. 2'!$D108="",0,'ZoR č. 2'!G108)+IF('ZoR č. 3'!$D108="",0,'ZoR č. 3'!G108)+IF('ZoR č. 4'!$D108="",0,'ZoR č. 4'!G108)+IF('ZoR č. 5'!$D108="",0,'ZoR č. 5'!G108)+IF('ZoR č. 6'!$D108="",0,'ZoR č. 6'!G108)+IF('ZoR č. 7'!$D108="",0,'ZoR č. 7'!G108)+IF('ZoR č. 8'!$D108="",0,'ZoR č. 8'!G108)+IF('ZoR č. 9'!$D108="",0,'ZoR č. 9'!G108)+IF('ZoR č. 10'!$D108="",0,'ZoR č. 10'!G108)+IF(ZZoR!$D108="",0,ZZoR!G108)</f>
        <v>0</v>
      </c>
      <c r="X108" s="281">
        <f>IF('ZoR č. 1'!$D108="",0,'ZoR č. 1'!H108)+IF('ZoR č. 2'!$D108="",0,'ZoR č. 2'!H108)+IF('ZoR č. 3'!$D108="",0,'ZoR č. 3'!H108)+IF('ZoR č. 4'!$D108="",0,'ZoR č. 4'!H108)+IF('ZoR č. 5'!$D108="",0,'ZoR č. 5'!H108)+IF('ZoR č. 6'!$D108="",0,'ZoR č. 6'!H108)+IF('ZoR č. 7'!$D108="",0,'ZoR č. 7'!H108)+IF('ZoR č. 8'!$D108="",0,'ZoR č. 8'!H108)+IF('ZoR č. 9'!$D108="",0,'ZoR č. 9'!H108)+IF('ZoR č. 10'!$D108="",0,'ZoR č. 10'!H108)+IF(ZZoR!$D108="",0,ZZoR!H108)</f>
        <v>0</v>
      </c>
      <c r="Y108" s="281">
        <f>IF('ZoR č. 1'!$D108="",0,'ZoR č. 1'!I108)+IF('ZoR č. 2'!$D108="",0,'ZoR č. 2'!I108)+IF('ZoR č. 3'!$D108="",0,'ZoR č. 3'!I108)+IF('ZoR č. 4'!$D108="",0,'ZoR č. 4'!I108)+IF('ZoR č. 5'!$D108="",0,'ZoR č. 5'!I108)+IF('ZoR č. 6'!$D108="",0,'ZoR č. 6'!I108)+IF('ZoR č. 7'!$D108="",0,'ZoR č. 7'!I108)+IF('ZoR č. 8'!$D108="",0,'ZoR č. 8'!I108)+IF('ZoR č. 9'!$D108="",0,'ZoR č. 9'!I108)+IF('ZoR č. 10'!$D108="",0,'ZoR č. 10'!I108)+IF(ZZoR!$D108="",0,ZZoR!I108)</f>
        <v>0</v>
      </c>
      <c r="Z108" s="281">
        <f>IF('ZoR č. 1'!$D108="",0,'ZoR č. 1'!J108)+IF('ZoR č. 2'!$D108="",0,'ZoR č. 2'!J108)+IF('ZoR č. 3'!$D108="",0,'ZoR č. 3'!J108)+IF('ZoR č. 4'!$D108="",0,'ZoR č. 4'!J108)+IF('ZoR č. 5'!$D108="",0,'ZoR č. 5'!J108)+IF('ZoR č. 6'!$D108="",0,'ZoR č. 6'!J108)+IF('ZoR č. 7'!$D108="",0,'ZoR č. 7'!J108)+IF('ZoR č. 8'!$D108="",0,'ZoR č. 8'!J108)+IF('ZoR č. 9'!$D108="",0,'ZoR č. 9'!J108)+IF('ZoR č. 10'!$D108="",0,'ZoR č. 10'!J108)+IF(ZZoR!$D108="",0,ZZoR!J108)</f>
        <v>0</v>
      </c>
      <c r="AA108" s="281">
        <f>IF('ZoR č. 1'!$D108="",0,'ZoR č. 1'!K108)+IF('ZoR č. 2'!$D108="",0,'ZoR č. 2'!K108)+IF('ZoR č. 3'!$D108="",0,'ZoR č. 3'!K108)+IF('ZoR č. 4'!$D108="",0,'ZoR č. 4'!K108)+IF('ZoR č. 5'!$D108="",0,'ZoR č. 5'!K108)+IF('ZoR č. 6'!$D108="",0,'ZoR č. 6'!K108)+IF('ZoR č. 7'!$D108="",0,'ZoR č. 7'!K108)+IF('ZoR č. 8'!$D108="",0,'ZoR č. 8'!K108)+IF('ZoR č. 9'!$D108="",0,'ZoR č. 9'!K108)+IF('ZoR č. 10'!$D108="",0,'ZoR č. 10'!K108)+IF(ZZoR!$D108="",0,ZZoR!K108)</f>
        <v>0</v>
      </c>
      <c r="AB108" s="281">
        <f>IF('ZoR č. 1'!$D108="",0,'ZoR č. 1'!L108)+IF('ZoR č. 2'!$D108="",0,'ZoR č. 2'!L108)+IF('ZoR č. 3'!$D108="",0,'ZoR č. 3'!L108)+IF('ZoR č. 4'!$D108="",0,'ZoR č. 4'!L108)+IF('ZoR č. 5'!$D108="",0,'ZoR č. 5'!L108)+IF('ZoR č. 6'!$D108="",0,'ZoR č. 6'!L108)+IF('ZoR č. 7'!$D108="",0,'ZoR č. 7'!L108)+IF('ZoR č. 8'!$D108="",0,'ZoR č. 8'!L108)+IF('ZoR č. 9'!$D108="",0,'ZoR č. 9'!L108)+IF('ZoR č. 10'!$D108="",0,'ZoR č. 10'!L108)+IF(ZZoR!$D108="",0,ZZoR!L108)</f>
        <v>0</v>
      </c>
      <c r="AC108" s="281">
        <f>IF('ZoR č. 1'!$D108="",0,'ZoR č. 1'!M108)+IF('ZoR č. 2'!$D108="",0,'ZoR č. 2'!M108)+IF('ZoR č. 3'!$D108="",0,'ZoR č. 3'!M108)+IF('ZoR č. 4'!$D108="",0,'ZoR č. 4'!M108)+IF('ZoR č. 5'!$D108="",0,'ZoR č. 5'!M108)+IF('ZoR č. 6'!$D108="",0,'ZoR č. 6'!M108)+IF('ZoR č. 7'!$D108="",0,'ZoR č. 7'!M108)+IF('ZoR č. 8'!$D108="",0,'ZoR č. 8'!M108)+IF('ZoR č. 9'!$D108="",0,'ZoR č. 9'!M108)+IF('ZoR č. 10'!$D108="",0,'ZoR č. 10'!M108)+IF(ZZoR!$D108="",0,ZZoR!M108)</f>
        <v>0</v>
      </c>
      <c r="AE108" s="282" t="str">
        <f t="shared" si="7"/>
        <v/>
      </c>
    </row>
    <row r="109" spans="2:31" x14ac:dyDescent="0.25">
      <c r="B109" s="10" t="s">
        <v>31</v>
      </c>
      <c r="C109" s="104" t="str">
        <f>IF(COUNTA('Přehled partnerů'!C109:D109)&lt;&gt;2,"partner neuveden",IF('Přehled partnerů'!K109="ANO",'Přehled partnerů'!C109,"v tomto období nerelevantní"))</f>
        <v>partner neuveden</v>
      </c>
      <c r="D109" s="116" t="str">
        <f>IF(COUNTA('Přehled partnerů'!C109:D109)&lt;&gt;2,"",IF('Přehled partnerů'!K109="ANO",'Přehled partnerů'!D109,""))</f>
        <v/>
      </c>
      <c r="E109" s="24" t="str">
        <f t="shared" si="8"/>
        <v/>
      </c>
      <c r="F109" s="47" t="str">
        <f t="shared" si="9"/>
        <v/>
      </c>
      <c r="G109" s="15">
        <v>0</v>
      </c>
      <c r="H109" s="16">
        <v>0</v>
      </c>
      <c r="I109" s="16">
        <v>0</v>
      </c>
      <c r="J109" s="16">
        <v>0</v>
      </c>
      <c r="K109" s="126">
        <v>0</v>
      </c>
      <c r="L109" s="126">
        <v>0</v>
      </c>
      <c r="M109" s="130">
        <v>0</v>
      </c>
      <c r="N109" s="58" t="str">
        <f t="shared" si="6"/>
        <v/>
      </c>
      <c r="O109" s="267">
        <f>IF('Rozpočet + Žádosti o změnu'!$ER$2="ano",'Rozpočet + Žádosti o změnu'!EL109,IF('Rozpočet + Žádosti o změnu'!$EF$2="ano",'Rozpočet + Žádosti o změnu'!DZ109,IF('Rozpočet + Žádosti o změnu'!$DT$2="ano",'Rozpočet + Žádosti o změnu'!DN109,IF('Rozpočet + Žádosti o změnu'!$DH$2="ano",'Rozpočet + Žádosti o změnu'!DB109,IF('Rozpočet + Žádosti o změnu'!$CV$2="ano",'Rozpočet + Žádosti o změnu'!CP109,IF('Rozpočet + Žádosti o změnu'!$CJ$2="ano",'Rozpočet + Žádosti o změnu'!CD109,IF('Rozpočet + Žádosti o změnu'!$BX$2="ano",'Rozpočet + Žádosti o změnu'!BR109,IF('Rozpočet + Žádosti o změnu'!$BL$2="ano",'Rozpočet + Žádosti o změnu'!BF109,IF('Rozpočet + Žádosti o změnu'!$AZ$2="ano",'Rozpočet + Žádosti o změnu'!AT109,IF('Rozpočet + Žádosti o změnu'!$AN$2="ano",'Rozpočet + Žádosti o změnu'!AH109,'Rozpočet + Žádosti o změnu'!H109))))))))))</f>
        <v>0</v>
      </c>
      <c r="P109" s="267">
        <f>IF('Rozpočet + Žádosti o změnu'!$ER$2="ano",'Rozpočet + Žádosti o změnu'!EM109,IF('Rozpočet + Žádosti o změnu'!$EF$2="ano",'Rozpočet + Žádosti o změnu'!EA109,IF('Rozpočet + Žádosti o změnu'!$DT$2="ano",'Rozpočet + Žádosti o změnu'!DO109,IF('Rozpočet + Žádosti o změnu'!$DH$2="ano",'Rozpočet + Žádosti o změnu'!DC109,IF('Rozpočet + Žádosti o změnu'!$CV$2="ano",'Rozpočet + Žádosti o změnu'!CQ109,IF('Rozpočet + Žádosti o změnu'!$CJ$2="ano",'Rozpočet + Žádosti o změnu'!CE109,IF('Rozpočet + Žádosti o změnu'!$BX$2="ano",'Rozpočet + Žádosti o změnu'!BS109,IF('Rozpočet + Žádosti o změnu'!$BL$2="ano",'Rozpočet + Žádosti o změnu'!BG109,IF('Rozpočet + Žádosti o změnu'!$AZ$2="ano",'Rozpočet + Žádosti o změnu'!AU109,IF('Rozpočet + Žádosti o změnu'!$AN$2="ano",'Rozpočet + Žádosti o změnu'!AI109,'Rozpočet + Žádosti o změnu'!I109))))))))))</f>
        <v>0</v>
      </c>
      <c r="Q109" s="267">
        <f>IF('Rozpočet + Žádosti o změnu'!$ER$2="ano",'Rozpočet + Žádosti o změnu'!EN109,IF('Rozpočet + Žádosti o změnu'!$EF$2="ano",'Rozpočet + Žádosti o změnu'!EB109,IF('Rozpočet + Žádosti o změnu'!$DT$2="ano",'Rozpočet + Žádosti o změnu'!DP109,IF('Rozpočet + Žádosti o změnu'!$DH$2="ano",'Rozpočet + Žádosti o změnu'!DD109,IF('Rozpočet + Žádosti o změnu'!$CV$2="ano",'Rozpočet + Žádosti o změnu'!CR109,IF('Rozpočet + Žádosti o změnu'!$CJ$2="ano",'Rozpočet + Žádosti o změnu'!CF109,IF('Rozpočet + Žádosti o změnu'!$BX$2="ano",'Rozpočet + Žádosti o změnu'!BT109,IF('Rozpočet + Žádosti o změnu'!$BL$2="ano",'Rozpočet + Žádosti o změnu'!BH109,IF('Rozpočet + Žádosti o změnu'!$AZ$2="ano",'Rozpočet + Žádosti o změnu'!AV109,IF('Rozpočet + Žádosti o změnu'!$AN$2="ano",'Rozpočet + Žádosti o změnu'!AJ109,'Rozpočet + Žádosti o změnu'!J109))))))))))</f>
        <v>0</v>
      </c>
      <c r="R109" s="267">
        <f>IF('Rozpočet + Žádosti o změnu'!$ER$2="ano",'Rozpočet + Žádosti o změnu'!EO109,IF('Rozpočet + Žádosti o změnu'!$EF$2="ano",'Rozpočet + Žádosti o změnu'!EC109,IF('Rozpočet + Žádosti o změnu'!$DT$2="ano",'Rozpočet + Žádosti o změnu'!DQ109,IF('Rozpočet + Žádosti o změnu'!$DH$2="ano",'Rozpočet + Žádosti o změnu'!DE109,IF('Rozpočet + Žádosti o změnu'!$CV$2="ano",'Rozpočet + Žádosti o změnu'!CS109,IF('Rozpočet + Žádosti o změnu'!$CJ$2="ano",'Rozpočet + Žádosti o změnu'!CG109,IF('Rozpočet + Žádosti o změnu'!$BX$2="ano",'Rozpočet + Žádosti o změnu'!BU109,IF('Rozpočet + Žádosti o změnu'!$BL$2="ano",'Rozpočet + Žádosti o změnu'!BI109,IF('Rozpočet + Žádosti o změnu'!$AZ$2="ano",'Rozpočet + Žádosti o změnu'!AW109,IF('Rozpočet + Žádosti o změnu'!$AN$2="ano",'Rozpočet + Žádosti o změnu'!AK109,'Rozpočet + Žádosti o změnu'!K109))))))))))</f>
        <v>0</v>
      </c>
      <c r="S109" s="267">
        <f>IF('Rozpočet + Žádosti o změnu'!$ER$2="ano",'Rozpočet + Žádosti o změnu'!EP109,IF('Rozpočet + Žádosti o změnu'!$EF$2="ano",'Rozpočet + Žádosti o změnu'!ED109,IF('Rozpočet + Žádosti o změnu'!$DT$2="ano",'Rozpočet + Žádosti o změnu'!DR109,IF('Rozpočet + Žádosti o změnu'!$DH$2="ano",'Rozpočet + Žádosti o změnu'!DF109,IF('Rozpočet + Žádosti o změnu'!$CV$2="ano",'Rozpočet + Žádosti o změnu'!CT109,IF('Rozpočet + Žádosti o změnu'!$CJ$2="ano",'Rozpočet + Žádosti o změnu'!CH109,IF('Rozpočet + Žádosti o změnu'!$BX$2="ano",'Rozpočet + Žádosti o změnu'!BV109,IF('Rozpočet + Žádosti o změnu'!$BL$2="ano",'Rozpočet + Žádosti o změnu'!BJ109,IF('Rozpočet + Žádosti o změnu'!$AZ$2="ano",'Rozpočet + Žádosti o změnu'!AX109,IF('Rozpočet + Žádosti o změnu'!$AN$2="ano",'Rozpočet + Žádosti o změnu'!AL109,'Rozpočet + Žádosti o změnu'!L109))))))))))</f>
        <v>0</v>
      </c>
      <c r="T109" s="267">
        <f>IF('Rozpočet + Žádosti o změnu'!$ER$2="ano",'Rozpočet + Žádosti o změnu'!EQ109,IF('Rozpočet + Žádosti o změnu'!$EF$2="ano",'Rozpočet + Žádosti o změnu'!EE109,IF('Rozpočet + Žádosti o změnu'!$DT$2="ano",'Rozpočet + Žádosti o změnu'!DS109,IF('Rozpočet + Žádosti o změnu'!$DH$2="ano",'Rozpočet + Žádosti o změnu'!DG109,IF('Rozpočet + Žádosti o změnu'!$CV$2="ano",'Rozpočet + Žádosti o změnu'!CU109,IF('Rozpočet + Žádosti o změnu'!$CJ$2="ano",'Rozpočet + Žádosti o změnu'!CI109,IF('Rozpočet + Žádosti o změnu'!$BX$2="ano",'Rozpočet + Žádosti o změnu'!BW109,IF('Rozpočet + Žádosti o změnu'!$BL$2="ano",'Rozpočet + Žádosti o změnu'!BK109,IF('Rozpočet + Žádosti o změnu'!$AZ$2="ano",'Rozpočet + Žádosti o změnu'!AY109,IF('Rozpočet + Žádosti o změnu'!$AN$2="ano",'Rozpočet + Žádosti o změnu'!AM109,'Rozpočet + Žádosti o změnu'!M109))))))))))</f>
        <v>0</v>
      </c>
      <c r="U109" s="267">
        <f>IF('Rozpočet + Žádosti o změnu'!$ER$2="ano",'Rozpočet + Žádosti o změnu'!ER109,IF('Rozpočet + Žádosti o změnu'!$EF$2="ano",'Rozpočet + Žádosti o změnu'!EF109,IF('Rozpočet + Žádosti o změnu'!$DT$2="ano",'Rozpočet + Žádosti o změnu'!DT109,IF('Rozpočet + Žádosti o změnu'!$DH$2="ano",'Rozpočet + Žádosti o změnu'!DH109,IF('Rozpočet + Žádosti o změnu'!$CV$2="ano",'Rozpočet + Žádosti o změnu'!CV109,IF('Rozpočet + Žádosti o změnu'!$CJ$2="ano",'Rozpočet + Žádosti o změnu'!CJ109,IF('Rozpočet + Žádosti o změnu'!$BX$2="ano",'Rozpočet + Žádosti o změnu'!BX109,IF('Rozpočet + Žádosti o změnu'!$BL$2="ano",'Rozpočet + Žádosti o změnu'!BL109,IF('Rozpočet + Žádosti o změnu'!$AZ$2="ano",'Rozpočet + Žádosti o změnu'!AZ109,IF('Rozpočet + Žádosti o změnu'!$AN$2="ano",'Rozpočet + Žádosti o změnu'!AN109,'Rozpočet + Žádosti o změnu'!N109))))))))))</f>
        <v>0</v>
      </c>
      <c r="W109" s="281">
        <f>IF('ZoR č. 1'!$D109="",0,'ZoR č. 1'!G109)+IF('ZoR č. 2'!$D109="",0,'ZoR č. 2'!G109)+IF('ZoR č. 3'!$D109="",0,'ZoR č. 3'!G109)+IF('ZoR č. 4'!$D109="",0,'ZoR č. 4'!G109)+IF('ZoR č. 5'!$D109="",0,'ZoR č. 5'!G109)+IF('ZoR č. 6'!$D109="",0,'ZoR č. 6'!G109)+IF('ZoR č. 7'!$D109="",0,'ZoR č. 7'!G109)+IF('ZoR č. 8'!$D109="",0,'ZoR č. 8'!G109)+IF('ZoR č. 9'!$D109="",0,'ZoR č. 9'!G109)+IF('ZoR č. 10'!$D109="",0,'ZoR č. 10'!G109)+IF(ZZoR!$D109="",0,ZZoR!G109)</f>
        <v>0</v>
      </c>
      <c r="X109" s="281">
        <f>IF('ZoR č. 1'!$D109="",0,'ZoR č. 1'!H109)+IF('ZoR č. 2'!$D109="",0,'ZoR č. 2'!H109)+IF('ZoR č. 3'!$D109="",0,'ZoR č. 3'!H109)+IF('ZoR č. 4'!$D109="",0,'ZoR č. 4'!H109)+IF('ZoR č. 5'!$D109="",0,'ZoR č. 5'!H109)+IF('ZoR č. 6'!$D109="",0,'ZoR č. 6'!H109)+IF('ZoR č. 7'!$D109="",0,'ZoR č. 7'!H109)+IF('ZoR č. 8'!$D109="",0,'ZoR č. 8'!H109)+IF('ZoR č. 9'!$D109="",0,'ZoR č. 9'!H109)+IF('ZoR č. 10'!$D109="",0,'ZoR č. 10'!H109)+IF(ZZoR!$D109="",0,ZZoR!H109)</f>
        <v>0</v>
      </c>
      <c r="Y109" s="281">
        <f>IF('ZoR č. 1'!$D109="",0,'ZoR č. 1'!I109)+IF('ZoR č. 2'!$D109="",0,'ZoR č. 2'!I109)+IF('ZoR č. 3'!$D109="",0,'ZoR č. 3'!I109)+IF('ZoR č. 4'!$D109="",0,'ZoR č. 4'!I109)+IF('ZoR č. 5'!$D109="",0,'ZoR č. 5'!I109)+IF('ZoR č. 6'!$D109="",0,'ZoR č. 6'!I109)+IF('ZoR č. 7'!$D109="",0,'ZoR č. 7'!I109)+IF('ZoR č. 8'!$D109="",0,'ZoR č. 8'!I109)+IF('ZoR č. 9'!$D109="",0,'ZoR č. 9'!I109)+IF('ZoR č. 10'!$D109="",0,'ZoR č. 10'!I109)+IF(ZZoR!$D109="",0,ZZoR!I109)</f>
        <v>0</v>
      </c>
      <c r="Z109" s="281">
        <f>IF('ZoR č. 1'!$D109="",0,'ZoR č. 1'!J109)+IF('ZoR č. 2'!$D109="",0,'ZoR č. 2'!J109)+IF('ZoR č. 3'!$D109="",0,'ZoR č. 3'!J109)+IF('ZoR č. 4'!$D109="",0,'ZoR č. 4'!J109)+IF('ZoR č. 5'!$D109="",0,'ZoR č. 5'!J109)+IF('ZoR č. 6'!$D109="",0,'ZoR č. 6'!J109)+IF('ZoR č. 7'!$D109="",0,'ZoR č. 7'!J109)+IF('ZoR č. 8'!$D109="",0,'ZoR č. 8'!J109)+IF('ZoR č. 9'!$D109="",0,'ZoR č. 9'!J109)+IF('ZoR č. 10'!$D109="",0,'ZoR č. 10'!J109)+IF(ZZoR!$D109="",0,ZZoR!J109)</f>
        <v>0</v>
      </c>
      <c r="AA109" s="281">
        <f>IF('ZoR č. 1'!$D109="",0,'ZoR č. 1'!K109)+IF('ZoR č. 2'!$D109="",0,'ZoR č. 2'!K109)+IF('ZoR č. 3'!$D109="",0,'ZoR č. 3'!K109)+IF('ZoR č. 4'!$D109="",0,'ZoR č. 4'!K109)+IF('ZoR č. 5'!$D109="",0,'ZoR č. 5'!K109)+IF('ZoR č. 6'!$D109="",0,'ZoR č. 6'!K109)+IF('ZoR č. 7'!$D109="",0,'ZoR č. 7'!K109)+IF('ZoR č. 8'!$D109="",0,'ZoR č. 8'!K109)+IF('ZoR č. 9'!$D109="",0,'ZoR č. 9'!K109)+IF('ZoR č. 10'!$D109="",0,'ZoR č. 10'!K109)+IF(ZZoR!$D109="",0,ZZoR!K109)</f>
        <v>0</v>
      </c>
      <c r="AB109" s="281">
        <f>IF('ZoR č. 1'!$D109="",0,'ZoR č. 1'!L109)+IF('ZoR č. 2'!$D109="",0,'ZoR č. 2'!L109)+IF('ZoR č. 3'!$D109="",0,'ZoR č. 3'!L109)+IF('ZoR č. 4'!$D109="",0,'ZoR č. 4'!L109)+IF('ZoR č. 5'!$D109="",0,'ZoR č. 5'!L109)+IF('ZoR č. 6'!$D109="",0,'ZoR č. 6'!L109)+IF('ZoR č. 7'!$D109="",0,'ZoR č. 7'!L109)+IF('ZoR č. 8'!$D109="",0,'ZoR č. 8'!L109)+IF('ZoR č. 9'!$D109="",0,'ZoR č. 9'!L109)+IF('ZoR č. 10'!$D109="",0,'ZoR č. 10'!L109)+IF(ZZoR!$D109="",0,ZZoR!L109)</f>
        <v>0</v>
      </c>
      <c r="AC109" s="281">
        <f>IF('ZoR č. 1'!$D109="",0,'ZoR č. 1'!M109)+IF('ZoR č. 2'!$D109="",0,'ZoR č. 2'!M109)+IF('ZoR č. 3'!$D109="",0,'ZoR č. 3'!M109)+IF('ZoR č. 4'!$D109="",0,'ZoR č. 4'!M109)+IF('ZoR č. 5'!$D109="",0,'ZoR č. 5'!M109)+IF('ZoR č. 6'!$D109="",0,'ZoR č. 6'!M109)+IF('ZoR č. 7'!$D109="",0,'ZoR č. 7'!M109)+IF('ZoR č. 8'!$D109="",0,'ZoR č. 8'!M109)+IF('ZoR č. 9'!$D109="",0,'ZoR č. 9'!M109)+IF('ZoR č. 10'!$D109="",0,'ZoR č. 10'!M109)+IF(ZZoR!$D109="",0,ZZoR!M109)</f>
        <v>0</v>
      </c>
      <c r="AE109" s="282" t="str">
        <f t="shared" si="7"/>
        <v/>
      </c>
    </row>
    <row r="110" spans="2:31" x14ac:dyDescent="0.25">
      <c r="B110" s="10" t="s">
        <v>32</v>
      </c>
      <c r="C110" s="104" t="str">
        <f>IF(COUNTA('Přehled partnerů'!C110:D110)&lt;&gt;2,"partner neuveden",IF('Přehled partnerů'!K110="ANO",'Přehled partnerů'!C110,"v tomto období nerelevantní"))</f>
        <v>partner neuveden</v>
      </c>
      <c r="D110" s="116" t="str">
        <f>IF(COUNTA('Přehled partnerů'!C110:D110)&lt;&gt;2,"",IF('Přehled partnerů'!K110="ANO",'Přehled partnerů'!D110,""))</f>
        <v/>
      </c>
      <c r="E110" s="24" t="str">
        <f t="shared" si="8"/>
        <v/>
      </c>
      <c r="F110" s="47" t="str">
        <f t="shared" si="9"/>
        <v/>
      </c>
      <c r="G110" s="15">
        <v>0</v>
      </c>
      <c r="H110" s="16">
        <v>0</v>
      </c>
      <c r="I110" s="16">
        <v>0</v>
      </c>
      <c r="J110" s="16">
        <v>0</v>
      </c>
      <c r="K110" s="126">
        <v>0</v>
      </c>
      <c r="L110" s="126">
        <v>0</v>
      </c>
      <c r="M110" s="130">
        <v>0</v>
      </c>
      <c r="N110" s="58" t="str">
        <f t="shared" si="6"/>
        <v/>
      </c>
      <c r="O110" s="267">
        <f>IF('Rozpočet + Žádosti o změnu'!$ER$2="ano",'Rozpočet + Žádosti o změnu'!EL110,IF('Rozpočet + Žádosti o změnu'!$EF$2="ano",'Rozpočet + Žádosti o změnu'!DZ110,IF('Rozpočet + Žádosti o změnu'!$DT$2="ano",'Rozpočet + Žádosti o změnu'!DN110,IF('Rozpočet + Žádosti o změnu'!$DH$2="ano",'Rozpočet + Žádosti o změnu'!DB110,IF('Rozpočet + Žádosti o změnu'!$CV$2="ano",'Rozpočet + Žádosti o změnu'!CP110,IF('Rozpočet + Žádosti o změnu'!$CJ$2="ano",'Rozpočet + Žádosti o změnu'!CD110,IF('Rozpočet + Žádosti o změnu'!$BX$2="ano",'Rozpočet + Žádosti o změnu'!BR110,IF('Rozpočet + Žádosti o změnu'!$BL$2="ano",'Rozpočet + Žádosti o změnu'!BF110,IF('Rozpočet + Žádosti o změnu'!$AZ$2="ano",'Rozpočet + Žádosti o změnu'!AT110,IF('Rozpočet + Žádosti o změnu'!$AN$2="ano",'Rozpočet + Žádosti o změnu'!AH110,'Rozpočet + Žádosti o změnu'!H110))))))))))</f>
        <v>0</v>
      </c>
      <c r="P110" s="267">
        <f>IF('Rozpočet + Žádosti o změnu'!$ER$2="ano",'Rozpočet + Žádosti o změnu'!EM110,IF('Rozpočet + Žádosti o změnu'!$EF$2="ano",'Rozpočet + Žádosti o změnu'!EA110,IF('Rozpočet + Žádosti o změnu'!$DT$2="ano",'Rozpočet + Žádosti o změnu'!DO110,IF('Rozpočet + Žádosti o změnu'!$DH$2="ano",'Rozpočet + Žádosti o změnu'!DC110,IF('Rozpočet + Žádosti o změnu'!$CV$2="ano",'Rozpočet + Žádosti o změnu'!CQ110,IF('Rozpočet + Žádosti o změnu'!$CJ$2="ano",'Rozpočet + Žádosti o změnu'!CE110,IF('Rozpočet + Žádosti o změnu'!$BX$2="ano",'Rozpočet + Žádosti o změnu'!BS110,IF('Rozpočet + Žádosti o změnu'!$BL$2="ano",'Rozpočet + Žádosti o změnu'!BG110,IF('Rozpočet + Žádosti o změnu'!$AZ$2="ano",'Rozpočet + Žádosti o změnu'!AU110,IF('Rozpočet + Žádosti o změnu'!$AN$2="ano",'Rozpočet + Žádosti o změnu'!AI110,'Rozpočet + Žádosti o změnu'!I110))))))))))</f>
        <v>0</v>
      </c>
      <c r="Q110" s="267">
        <f>IF('Rozpočet + Žádosti o změnu'!$ER$2="ano",'Rozpočet + Žádosti o změnu'!EN110,IF('Rozpočet + Žádosti o změnu'!$EF$2="ano",'Rozpočet + Žádosti o změnu'!EB110,IF('Rozpočet + Žádosti o změnu'!$DT$2="ano",'Rozpočet + Žádosti o změnu'!DP110,IF('Rozpočet + Žádosti o změnu'!$DH$2="ano",'Rozpočet + Žádosti o změnu'!DD110,IF('Rozpočet + Žádosti o změnu'!$CV$2="ano",'Rozpočet + Žádosti o změnu'!CR110,IF('Rozpočet + Žádosti o změnu'!$CJ$2="ano",'Rozpočet + Žádosti o změnu'!CF110,IF('Rozpočet + Žádosti o změnu'!$BX$2="ano",'Rozpočet + Žádosti o změnu'!BT110,IF('Rozpočet + Žádosti o změnu'!$BL$2="ano",'Rozpočet + Žádosti o změnu'!BH110,IF('Rozpočet + Žádosti o změnu'!$AZ$2="ano",'Rozpočet + Žádosti o změnu'!AV110,IF('Rozpočet + Žádosti o změnu'!$AN$2="ano",'Rozpočet + Žádosti o změnu'!AJ110,'Rozpočet + Žádosti o změnu'!J110))))))))))</f>
        <v>0</v>
      </c>
      <c r="R110" s="267">
        <f>IF('Rozpočet + Žádosti o změnu'!$ER$2="ano",'Rozpočet + Žádosti o změnu'!EO110,IF('Rozpočet + Žádosti o změnu'!$EF$2="ano",'Rozpočet + Žádosti o změnu'!EC110,IF('Rozpočet + Žádosti o změnu'!$DT$2="ano",'Rozpočet + Žádosti o změnu'!DQ110,IF('Rozpočet + Žádosti o změnu'!$DH$2="ano",'Rozpočet + Žádosti o změnu'!DE110,IF('Rozpočet + Žádosti o změnu'!$CV$2="ano",'Rozpočet + Žádosti o změnu'!CS110,IF('Rozpočet + Žádosti o změnu'!$CJ$2="ano",'Rozpočet + Žádosti o změnu'!CG110,IF('Rozpočet + Žádosti o změnu'!$BX$2="ano",'Rozpočet + Žádosti o změnu'!BU110,IF('Rozpočet + Žádosti o změnu'!$BL$2="ano",'Rozpočet + Žádosti o změnu'!BI110,IF('Rozpočet + Žádosti o změnu'!$AZ$2="ano",'Rozpočet + Žádosti o změnu'!AW110,IF('Rozpočet + Žádosti o změnu'!$AN$2="ano",'Rozpočet + Žádosti o změnu'!AK110,'Rozpočet + Žádosti o změnu'!K110))))))))))</f>
        <v>0</v>
      </c>
      <c r="S110" s="267">
        <f>IF('Rozpočet + Žádosti o změnu'!$ER$2="ano",'Rozpočet + Žádosti o změnu'!EP110,IF('Rozpočet + Žádosti o změnu'!$EF$2="ano",'Rozpočet + Žádosti o změnu'!ED110,IF('Rozpočet + Žádosti o změnu'!$DT$2="ano",'Rozpočet + Žádosti o změnu'!DR110,IF('Rozpočet + Žádosti o změnu'!$DH$2="ano",'Rozpočet + Žádosti o změnu'!DF110,IF('Rozpočet + Žádosti o změnu'!$CV$2="ano",'Rozpočet + Žádosti o změnu'!CT110,IF('Rozpočet + Žádosti o změnu'!$CJ$2="ano",'Rozpočet + Žádosti o změnu'!CH110,IF('Rozpočet + Žádosti o změnu'!$BX$2="ano",'Rozpočet + Žádosti o změnu'!BV110,IF('Rozpočet + Žádosti o změnu'!$BL$2="ano",'Rozpočet + Žádosti o změnu'!BJ110,IF('Rozpočet + Žádosti o změnu'!$AZ$2="ano",'Rozpočet + Žádosti o změnu'!AX110,IF('Rozpočet + Žádosti o změnu'!$AN$2="ano",'Rozpočet + Žádosti o změnu'!AL110,'Rozpočet + Žádosti o změnu'!L110))))))))))</f>
        <v>0</v>
      </c>
      <c r="T110" s="267">
        <f>IF('Rozpočet + Žádosti o změnu'!$ER$2="ano",'Rozpočet + Žádosti o změnu'!EQ110,IF('Rozpočet + Žádosti o změnu'!$EF$2="ano",'Rozpočet + Žádosti o změnu'!EE110,IF('Rozpočet + Žádosti o změnu'!$DT$2="ano",'Rozpočet + Žádosti o změnu'!DS110,IF('Rozpočet + Žádosti o změnu'!$DH$2="ano",'Rozpočet + Žádosti o změnu'!DG110,IF('Rozpočet + Žádosti o změnu'!$CV$2="ano",'Rozpočet + Žádosti o změnu'!CU110,IF('Rozpočet + Žádosti o změnu'!$CJ$2="ano",'Rozpočet + Žádosti o změnu'!CI110,IF('Rozpočet + Žádosti o změnu'!$BX$2="ano",'Rozpočet + Žádosti o změnu'!BW110,IF('Rozpočet + Žádosti o změnu'!$BL$2="ano",'Rozpočet + Žádosti o změnu'!BK110,IF('Rozpočet + Žádosti o změnu'!$AZ$2="ano",'Rozpočet + Žádosti o změnu'!AY110,IF('Rozpočet + Žádosti o změnu'!$AN$2="ano",'Rozpočet + Žádosti o změnu'!AM110,'Rozpočet + Žádosti o změnu'!M110))))))))))</f>
        <v>0</v>
      </c>
      <c r="U110" s="267">
        <f>IF('Rozpočet + Žádosti o změnu'!$ER$2="ano",'Rozpočet + Žádosti o změnu'!ER110,IF('Rozpočet + Žádosti o změnu'!$EF$2="ano",'Rozpočet + Žádosti o změnu'!EF110,IF('Rozpočet + Žádosti o změnu'!$DT$2="ano",'Rozpočet + Žádosti o změnu'!DT110,IF('Rozpočet + Žádosti o změnu'!$DH$2="ano",'Rozpočet + Žádosti o změnu'!DH110,IF('Rozpočet + Žádosti o změnu'!$CV$2="ano",'Rozpočet + Žádosti o změnu'!CV110,IF('Rozpočet + Žádosti o změnu'!$CJ$2="ano",'Rozpočet + Žádosti o změnu'!CJ110,IF('Rozpočet + Žádosti o změnu'!$BX$2="ano",'Rozpočet + Žádosti o změnu'!BX110,IF('Rozpočet + Žádosti o změnu'!$BL$2="ano",'Rozpočet + Žádosti o změnu'!BL110,IF('Rozpočet + Žádosti o změnu'!$AZ$2="ano",'Rozpočet + Žádosti o změnu'!AZ110,IF('Rozpočet + Žádosti o změnu'!$AN$2="ano",'Rozpočet + Žádosti o změnu'!AN110,'Rozpočet + Žádosti o změnu'!N110))))))))))</f>
        <v>0</v>
      </c>
      <c r="W110" s="281">
        <f>IF('ZoR č. 1'!$D110="",0,'ZoR č. 1'!G110)+IF('ZoR č. 2'!$D110="",0,'ZoR č. 2'!G110)+IF('ZoR č. 3'!$D110="",0,'ZoR č. 3'!G110)+IF('ZoR č. 4'!$D110="",0,'ZoR č. 4'!G110)+IF('ZoR č. 5'!$D110="",0,'ZoR č. 5'!G110)+IF('ZoR č. 6'!$D110="",0,'ZoR č. 6'!G110)+IF('ZoR č. 7'!$D110="",0,'ZoR č. 7'!G110)+IF('ZoR č. 8'!$D110="",0,'ZoR č. 8'!G110)+IF('ZoR č. 9'!$D110="",0,'ZoR č. 9'!G110)+IF('ZoR č. 10'!$D110="",0,'ZoR č. 10'!G110)+IF(ZZoR!$D110="",0,ZZoR!G110)</f>
        <v>0</v>
      </c>
      <c r="X110" s="281">
        <f>IF('ZoR č. 1'!$D110="",0,'ZoR č. 1'!H110)+IF('ZoR č. 2'!$D110="",0,'ZoR č. 2'!H110)+IF('ZoR č. 3'!$D110="",0,'ZoR č. 3'!H110)+IF('ZoR č. 4'!$D110="",0,'ZoR č. 4'!H110)+IF('ZoR č. 5'!$D110="",0,'ZoR č. 5'!H110)+IF('ZoR č. 6'!$D110="",0,'ZoR č. 6'!H110)+IF('ZoR č. 7'!$D110="",0,'ZoR č. 7'!H110)+IF('ZoR č. 8'!$D110="",0,'ZoR č. 8'!H110)+IF('ZoR č. 9'!$D110="",0,'ZoR č. 9'!H110)+IF('ZoR č. 10'!$D110="",0,'ZoR č. 10'!H110)+IF(ZZoR!$D110="",0,ZZoR!H110)</f>
        <v>0</v>
      </c>
      <c r="Y110" s="281">
        <f>IF('ZoR č. 1'!$D110="",0,'ZoR č. 1'!I110)+IF('ZoR č. 2'!$D110="",0,'ZoR č. 2'!I110)+IF('ZoR č. 3'!$D110="",0,'ZoR č. 3'!I110)+IF('ZoR č. 4'!$D110="",0,'ZoR č. 4'!I110)+IF('ZoR č. 5'!$D110="",0,'ZoR č. 5'!I110)+IF('ZoR č. 6'!$D110="",0,'ZoR č. 6'!I110)+IF('ZoR č. 7'!$D110="",0,'ZoR č. 7'!I110)+IF('ZoR č. 8'!$D110="",0,'ZoR č. 8'!I110)+IF('ZoR č. 9'!$D110="",0,'ZoR č. 9'!I110)+IF('ZoR č. 10'!$D110="",0,'ZoR č. 10'!I110)+IF(ZZoR!$D110="",0,ZZoR!I110)</f>
        <v>0</v>
      </c>
      <c r="Z110" s="281">
        <f>IF('ZoR č. 1'!$D110="",0,'ZoR č. 1'!J110)+IF('ZoR č. 2'!$D110="",0,'ZoR č. 2'!J110)+IF('ZoR č. 3'!$D110="",0,'ZoR č. 3'!J110)+IF('ZoR č. 4'!$D110="",0,'ZoR č. 4'!J110)+IF('ZoR č. 5'!$D110="",0,'ZoR č. 5'!J110)+IF('ZoR č. 6'!$D110="",0,'ZoR č. 6'!J110)+IF('ZoR č. 7'!$D110="",0,'ZoR č. 7'!J110)+IF('ZoR č. 8'!$D110="",0,'ZoR č. 8'!J110)+IF('ZoR č. 9'!$D110="",0,'ZoR č. 9'!J110)+IF('ZoR č. 10'!$D110="",0,'ZoR č. 10'!J110)+IF(ZZoR!$D110="",0,ZZoR!J110)</f>
        <v>0</v>
      </c>
      <c r="AA110" s="281">
        <f>IF('ZoR č. 1'!$D110="",0,'ZoR č. 1'!K110)+IF('ZoR č. 2'!$D110="",0,'ZoR č. 2'!K110)+IF('ZoR č. 3'!$D110="",0,'ZoR č. 3'!K110)+IF('ZoR č. 4'!$D110="",0,'ZoR č. 4'!K110)+IF('ZoR č. 5'!$D110="",0,'ZoR č. 5'!K110)+IF('ZoR č. 6'!$D110="",0,'ZoR č. 6'!K110)+IF('ZoR č. 7'!$D110="",0,'ZoR č. 7'!K110)+IF('ZoR č. 8'!$D110="",0,'ZoR č. 8'!K110)+IF('ZoR č. 9'!$D110="",0,'ZoR č. 9'!K110)+IF('ZoR č. 10'!$D110="",0,'ZoR č. 10'!K110)+IF(ZZoR!$D110="",0,ZZoR!K110)</f>
        <v>0</v>
      </c>
      <c r="AB110" s="281">
        <f>IF('ZoR č. 1'!$D110="",0,'ZoR č. 1'!L110)+IF('ZoR č. 2'!$D110="",0,'ZoR č. 2'!L110)+IF('ZoR č. 3'!$D110="",0,'ZoR č. 3'!L110)+IF('ZoR č. 4'!$D110="",0,'ZoR č. 4'!L110)+IF('ZoR č. 5'!$D110="",0,'ZoR č. 5'!L110)+IF('ZoR č. 6'!$D110="",0,'ZoR č. 6'!L110)+IF('ZoR č. 7'!$D110="",0,'ZoR č. 7'!L110)+IF('ZoR č. 8'!$D110="",0,'ZoR č. 8'!L110)+IF('ZoR č. 9'!$D110="",0,'ZoR č. 9'!L110)+IF('ZoR č. 10'!$D110="",0,'ZoR č. 10'!L110)+IF(ZZoR!$D110="",0,ZZoR!L110)</f>
        <v>0</v>
      </c>
      <c r="AC110" s="281">
        <f>IF('ZoR č. 1'!$D110="",0,'ZoR č. 1'!M110)+IF('ZoR č. 2'!$D110="",0,'ZoR č. 2'!M110)+IF('ZoR č. 3'!$D110="",0,'ZoR č. 3'!M110)+IF('ZoR č. 4'!$D110="",0,'ZoR č. 4'!M110)+IF('ZoR č. 5'!$D110="",0,'ZoR č. 5'!M110)+IF('ZoR č. 6'!$D110="",0,'ZoR č. 6'!M110)+IF('ZoR č. 7'!$D110="",0,'ZoR č. 7'!M110)+IF('ZoR č. 8'!$D110="",0,'ZoR č. 8'!M110)+IF('ZoR č. 9'!$D110="",0,'ZoR č. 9'!M110)+IF('ZoR č. 10'!$D110="",0,'ZoR č. 10'!M110)+IF(ZZoR!$D110="",0,ZZoR!M110)</f>
        <v>0</v>
      </c>
      <c r="AE110" s="282" t="str">
        <f t="shared" si="7"/>
        <v/>
      </c>
    </row>
    <row r="111" spans="2:31" x14ac:dyDescent="0.25">
      <c r="B111" s="10" t="s">
        <v>33</v>
      </c>
      <c r="C111" s="104" t="str">
        <f>IF(COUNTA('Přehled partnerů'!C111:D111)&lt;&gt;2,"partner neuveden",IF('Přehled partnerů'!K111="ANO",'Přehled partnerů'!C111,"v tomto období nerelevantní"))</f>
        <v>partner neuveden</v>
      </c>
      <c r="D111" s="116" t="str">
        <f>IF(COUNTA('Přehled partnerů'!C111:D111)&lt;&gt;2,"",IF('Přehled partnerů'!K111="ANO",'Přehled partnerů'!D111,""))</f>
        <v/>
      </c>
      <c r="E111" s="24" t="str">
        <f t="shared" si="8"/>
        <v/>
      </c>
      <c r="F111" s="47" t="str">
        <f t="shared" si="9"/>
        <v/>
      </c>
      <c r="G111" s="15">
        <v>0</v>
      </c>
      <c r="H111" s="16">
        <v>0</v>
      </c>
      <c r="I111" s="16">
        <v>0</v>
      </c>
      <c r="J111" s="16">
        <v>0</v>
      </c>
      <c r="K111" s="126">
        <v>0</v>
      </c>
      <c r="L111" s="126">
        <v>0</v>
      </c>
      <c r="M111" s="130">
        <v>0</v>
      </c>
      <c r="N111" s="58" t="str">
        <f t="shared" si="6"/>
        <v/>
      </c>
      <c r="O111" s="267">
        <f>IF('Rozpočet + Žádosti o změnu'!$ER$2="ano",'Rozpočet + Žádosti o změnu'!EL111,IF('Rozpočet + Žádosti o změnu'!$EF$2="ano",'Rozpočet + Žádosti o změnu'!DZ111,IF('Rozpočet + Žádosti o změnu'!$DT$2="ano",'Rozpočet + Žádosti o změnu'!DN111,IF('Rozpočet + Žádosti o změnu'!$DH$2="ano",'Rozpočet + Žádosti o změnu'!DB111,IF('Rozpočet + Žádosti o změnu'!$CV$2="ano",'Rozpočet + Žádosti o změnu'!CP111,IF('Rozpočet + Žádosti o změnu'!$CJ$2="ano",'Rozpočet + Žádosti o změnu'!CD111,IF('Rozpočet + Žádosti o změnu'!$BX$2="ano",'Rozpočet + Žádosti o změnu'!BR111,IF('Rozpočet + Žádosti o změnu'!$BL$2="ano",'Rozpočet + Žádosti o změnu'!BF111,IF('Rozpočet + Žádosti o změnu'!$AZ$2="ano",'Rozpočet + Žádosti o změnu'!AT111,IF('Rozpočet + Žádosti o změnu'!$AN$2="ano",'Rozpočet + Žádosti o změnu'!AH111,'Rozpočet + Žádosti o změnu'!H111))))))))))</f>
        <v>0</v>
      </c>
      <c r="P111" s="267">
        <f>IF('Rozpočet + Žádosti o změnu'!$ER$2="ano",'Rozpočet + Žádosti o změnu'!EM111,IF('Rozpočet + Žádosti o změnu'!$EF$2="ano",'Rozpočet + Žádosti o změnu'!EA111,IF('Rozpočet + Žádosti o změnu'!$DT$2="ano",'Rozpočet + Žádosti o změnu'!DO111,IF('Rozpočet + Žádosti o změnu'!$DH$2="ano",'Rozpočet + Žádosti o změnu'!DC111,IF('Rozpočet + Žádosti o změnu'!$CV$2="ano",'Rozpočet + Žádosti o změnu'!CQ111,IF('Rozpočet + Žádosti o změnu'!$CJ$2="ano",'Rozpočet + Žádosti o změnu'!CE111,IF('Rozpočet + Žádosti o změnu'!$BX$2="ano",'Rozpočet + Žádosti o změnu'!BS111,IF('Rozpočet + Žádosti o změnu'!$BL$2="ano",'Rozpočet + Žádosti o změnu'!BG111,IF('Rozpočet + Žádosti o změnu'!$AZ$2="ano",'Rozpočet + Žádosti o změnu'!AU111,IF('Rozpočet + Žádosti o změnu'!$AN$2="ano",'Rozpočet + Žádosti o změnu'!AI111,'Rozpočet + Žádosti o změnu'!I111))))))))))</f>
        <v>0</v>
      </c>
      <c r="Q111" s="267">
        <f>IF('Rozpočet + Žádosti o změnu'!$ER$2="ano",'Rozpočet + Žádosti o změnu'!EN111,IF('Rozpočet + Žádosti o změnu'!$EF$2="ano",'Rozpočet + Žádosti o změnu'!EB111,IF('Rozpočet + Žádosti o změnu'!$DT$2="ano",'Rozpočet + Žádosti o změnu'!DP111,IF('Rozpočet + Žádosti o změnu'!$DH$2="ano",'Rozpočet + Žádosti o změnu'!DD111,IF('Rozpočet + Žádosti o změnu'!$CV$2="ano",'Rozpočet + Žádosti o změnu'!CR111,IF('Rozpočet + Žádosti o změnu'!$CJ$2="ano",'Rozpočet + Žádosti o změnu'!CF111,IF('Rozpočet + Žádosti o změnu'!$BX$2="ano",'Rozpočet + Žádosti o změnu'!BT111,IF('Rozpočet + Žádosti o změnu'!$BL$2="ano",'Rozpočet + Žádosti o změnu'!BH111,IF('Rozpočet + Žádosti o změnu'!$AZ$2="ano",'Rozpočet + Žádosti o změnu'!AV111,IF('Rozpočet + Žádosti o změnu'!$AN$2="ano",'Rozpočet + Žádosti o změnu'!AJ111,'Rozpočet + Žádosti o změnu'!J111))))))))))</f>
        <v>0</v>
      </c>
      <c r="R111" s="267">
        <f>IF('Rozpočet + Žádosti o změnu'!$ER$2="ano",'Rozpočet + Žádosti o změnu'!EO111,IF('Rozpočet + Žádosti o změnu'!$EF$2="ano",'Rozpočet + Žádosti o změnu'!EC111,IF('Rozpočet + Žádosti o změnu'!$DT$2="ano",'Rozpočet + Žádosti o změnu'!DQ111,IF('Rozpočet + Žádosti o změnu'!$DH$2="ano",'Rozpočet + Žádosti o změnu'!DE111,IF('Rozpočet + Žádosti o změnu'!$CV$2="ano",'Rozpočet + Žádosti o změnu'!CS111,IF('Rozpočet + Žádosti o změnu'!$CJ$2="ano",'Rozpočet + Žádosti o změnu'!CG111,IF('Rozpočet + Žádosti o změnu'!$BX$2="ano",'Rozpočet + Žádosti o změnu'!BU111,IF('Rozpočet + Žádosti o změnu'!$BL$2="ano",'Rozpočet + Žádosti o změnu'!BI111,IF('Rozpočet + Žádosti o změnu'!$AZ$2="ano",'Rozpočet + Žádosti o změnu'!AW111,IF('Rozpočet + Žádosti o změnu'!$AN$2="ano",'Rozpočet + Žádosti o změnu'!AK111,'Rozpočet + Žádosti o změnu'!K111))))))))))</f>
        <v>0</v>
      </c>
      <c r="S111" s="267">
        <f>IF('Rozpočet + Žádosti o změnu'!$ER$2="ano",'Rozpočet + Žádosti o změnu'!EP111,IF('Rozpočet + Žádosti o změnu'!$EF$2="ano",'Rozpočet + Žádosti o změnu'!ED111,IF('Rozpočet + Žádosti o změnu'!$DT$2="ano",'Rozpočet + Žádosti o změnu'!DR111,IF('Rozpočet + Žádosti o změnu'!$DH$2="ano",'Rozpočet + Žádosti o změnu'!DF111,IF('Rozpočet + Žádosti o změnu'!$CV$2="ano",'Rozpočet + Žádosti o změnu'!CT111,IF('Rozpočet + Žádosti o změnu'!$CJ$2="ano",'Rozpočet + Žádosti o změnu'!CH111,IF('Rozpočet + Žádosti o změnu'!$BX$2="ano",'Rozpočet + Žádosti o změnu'!BV111,IF('Rozpočet + Žádosti o změnu'!$BL$2="ano",'Rozpočet + Žádosti o změnu'!BJ111,IF('Rozpočet + Žádosti o změnu'!$AZ$2="ano",'Rozpočet + Žádosti o změnu'!AX111,IF('Rozpočet + Žádosti o změnu'!$AN$2="ano",'Rozpočet + Žádosti o změnu'!AL111,'Rozpočet + Žádosti o změnu'!L111))))))))))</f>
        <v>0</v>
      </c>
      <c r="T111" s="267">
        <f>IF('Rozpočet + Žádosti o změnu'!$ER$2="ano",'Rozpočet + Žádosti o změnu'!EQ111,IF('Rozpočet + Žádosti o změnu'!$EF$2="ano",'Rozpočet + Žádosti o změnu'!EE111,IF('Rozpočet + Žádosti o změnu'!$DT$2="ano",'Rozpočet + Žádosti o změnu'!DS111,IF('Rozpočet + Žádosti o změnu'!$DH$2="ano",'Rozpočet + Žádosti o změnu'!DG111,IF('Rozpočet + Žádosti o změnu'!$CV$2="ano",'Rozpočet + Žádosti o změnu'!CU111,IF('Rozpočet + Žádosti o změnu'!$CJ$2="ano",'Rozpočet + Žádosti o změnu'!CI111,IF('Rozpočet + Žádosti o změnu'!$BX$2="ano",'Rozpočet + Žádosti o změnu'!BW111,IF('Rozpočet + Žádosti o změnu'!$BL$2="ano",'Rozpočet + Žádosti o změnu'!BK111,IF('Rozpočet + Žádosti o změnu'!$AZ$2="ano",'Rozpočet + Žádosti o změnu'!AY111,IF('Rozpočet + Žádosti o změnu'!$AN$2="ano",'Rozpočet + Žádosti o změnu'!AM111,'Rozpočet + Žádosti o změnu'!M111))))))))))</f>
        <v>0</v>
      </c>
      <c r="U111" s="267">
        <f>IF('Rozpočet + Žádosti o změnu'!$ER$2="ano",'Rozpočet + Žádosti o změnu'!ER111,IF('Rozpočet + Žádosti o změnu'!$EF$2="ano",'Rozpočet + Žádosti o změnu'!EF111,IF('Rozpočet + Žádosti o změnu'!$DT$2="ano",'Rozpočet + Žádosti o změnu'!DT111,IF('Rozpočet + Žádosti o změnu'!$DH$2="ano",'Rozpočet + Žádosti o změnu'!DH111,IF('Rozpočet + Žádosti o změnu'!$CV$2="ano",'Rozpočet + Žádosti o změnu'!CV111,IF('Rozpočet + Žádosti o změnu'!$CJ$2="ano",'Rozpočet + Žádosti o změnu'!CJ111,IF('Rozpočet + Žádosti o změnu'!$BX$2="ano",'Rozpočet + Žádosti o změnu'!BX111,IF('Rozpočet + Žádosti o změnu'!$BL$2="ano",'Rozpočet + Žádosti o změnu'!BL111,IF('Rozpočet + Žádosti o změnu'!$AZ$2="ano",'Rozpočet + Žádosti o změnu'!AZ111,IF('Rozpočet + Žádosti o změnu'!$AN$2="ano",'Rozpočet + Žádosti o změnu'!AN111,'Rozpočet + Žádosti o změnu'!N111))))))))))</f>
        <v>0</v>
      </c>
      <c r="W111" s="281">
        <f>IF('ZoR č. 1'!$D111="",0,'ZoR č. 1'!G111)+IF('ZoR č. 2'!$D111="",0,'ZoR č. 2'!G111)+IF('ZoR č. 3'!$D111="",0,'ZoR č. 3'!G111)+IF('ZoR č. 4'!$D111="",0,'ZoR č. 4'!G111)+IF('ZoR č. 5'!$D111="",0,'ZoR č. 5'!G111)+IF('ZoR č. 6'!$D111="",0,'ZoR č. 6'!G111)+IF('ZoR č. 7'!$D111="",0,'ZoR č. 7'!G111)+IF('ZoR č. 8'!$D111="",0,'ZoR č. 8'!G111)+IF('ZoR č. 9'!$D111="",0,'ZoR č. 9'!G111)+IF('ZoR č. 10'!$D111="",0,'ZoR č. 10'!G111)+IF(ZZoR!$D111="",0,ZZoR!G111)</f>
        <v>0</v>
      </c>
      <c r="X111" s="281">
        <f>IF('ZoR č. 1'!$D111="",0,'ZoR č. 1'!H111)+IF('ZoR č. 2'!$D111="",0,'ZoR č. 2'!H111)+IF('ZoR č. 3'!$D111="",0,'ZoR č. 3'!H111)+IF('ZoR č. 4'!$D111="",0,'ZoR č. 4'!H111)+IF('ZoR č. 5'!$D111="",0,'ZoR č. 5'!H111)+IF('ZoR č. 6'!$D111="",0,'ZoR č. 6'!H111)+IF('ZoR č. 7'!$D111="",0,'ZoR č. 7'!H111)+IF('ZoR č. 8'!$D111="",0,'ZoR č. 8'!H111)+IF('ZoR č. 9'!$D111="",0,'ZoR č. 9'!H111)+IF('ZoR č. 10'!$D111="",0,'ZoR č. 10'!H111)+IF(ZZoR!$D111="",0,ZZoR!H111)</f>
        <v>0</v>
      </c>
      <c r="Y111" s="281">
        <f>IF('ZoR č. 1'!$D111="",0,'ZoR č. 1'!I111)+IF('ZoR č. 2'!$D111="",0,'ZoR č. 2'!I111)+IF('ZoR č. 3'!$D111="",0,'ZoR č. 3'!I111)+IF('ZoR č. 4'!$D111="",0,'ZoR č. 4'!I111)+IF('ZoR č. 5'!$D111="",0,'ZoR č. 5'!I111)+IF('ZoR č. 6'!$D111="",0,'ZoR č. 6'!I111)+IF('ZoR č. 7'!$D111="",0,'ZoR č. 7'!I111)+IF('ZoR č. 8'!$D111="",0,'ZoR č. 8'!I111)+IF('ZoR č. 9'!$D111="",0,'ZoR č. 9'!I111)+IF('ZoR č. 10'!$D111="",0,'ZoR č. 10'!I111)+IF(ZZoR!$D111="",0,ZZoR!I111)</f>
        <v>0</v>
      </c>
      <c r="Z111" s="281">
        <f>IF('ZoR č. 1'!$D111="",0,'ZoR č. 1'!J111)+IF('ZoR č. 2'!$D111="",0,'ZoR č. 2'!J111)+IF('ZoR č. 3'!$D111="",0,'ZoR č. 3'!J111)+IF('ZoR č. 4'!$D111="",0,'ZoR č. 4'!J111)+IF('ZoR č. 5'!$D111="",0,'ZoR č. 5'!J111)+IF('ZoR č. 6'!$D111="",0,'ZoR č. 6'!J111)+IF('ZoR č. 7'!$D111="",0,'ZoR č. 7'!J111)+IF('ZoR č. 8'!$D111="",0,'ZoR č. 8'!J111)+IF('ZoR č. 9'!$D111="",0,'ZoR č. 9'!J111)+IF('ZoR č. 10'!$D111="",0,'ZoR č. 10'!J111)+IF(ZZoR!$D111="",0,ZZoR!J111)</f>
        <v>0</v>
      </c>
      <c r="AA111" s="281">
        <f>IF('ZoR č. 1'!$D111="",0,'ZoR č. 1'!K111)+IF('ZoR č. 2'!$D111="",0,'ZoR č. 2'!K111)+IF('ZoR č. 3'!$D111="",0,'ZoR č. 3'!K111)+IF('ZoR č. 4'!$D111="",0,'ZoR č. 4'!K111)+IF('ZoR č. 5'!$D111="",0,'ZoR č. 5'!K111)+IF('ZoR č. 6'!$D111="",0,'ZoR č. 6'!K111)+IF('ZoR č. 7'!$D111="",0,'ZoR č. 7'!K111)+IF('ZoR č. 8'!$D111="",0,'ZoR č. 8'!K111)+IF('ZoR č. 9'!$D111="",0,'ZoR č. 9'!K111)+IF('ZoR č. 10'!$D111="",0,'ZoR č. 10'!K111)+IF(ZZoR!$D111="",0,ZZoR!K111)</f>
        <v>0</v>
      </c>
      <c r="AB111" s="281">
        <f>IF('ZoR č. 1'!$D111="",0,'ZoR č. 1'!L111)+IF('ZoR č. 2'!$D111="",0,'ZoR č. 2'!L111)+IF('ZoR č. 3'!$D111="",0,'ZoR č. 3'!L111)+IF('ZoR č. 4'!$D111="",0,'ZoR č. 4'!L111)+IF('ZoR č. 5'!$D111="",0,'ZoR č. 5'!L111)+IF('ZoR č. 6'!$D111="",0,'ZoR č. 6'!L111)+IF('ZoR č. 7'!$D111="",0,'ZoR č. 7'!L111)+IF('ZoR č. 8'!$D111="",0,'ZoR č. 8'!L111)+IF('ZoR č. 9'!$D111="",0,'ZoR č. 9'!L111)+IF('ZoR č. 10'!$D111="",0,'ZoR č. 10'!L111)+IF(ZZoR!$D111="",0,ZZoR!L111)</f>
        <v>0</v>
      </c>
      <c r="AC111" s="281">
        <f>IF('ZoR č. 1'!$D111="",0,'ZoR č. 1'!M111)+IF('ZoR č. 2'!$D111="",0,'ZoR č. 2'!M111)+IF('ZoR č. 3'!$D111="",0,'ZoR č. 3'!M111)+IF('ZoR č. 4'!$D111="",0,'ZoR č. 4'!M111)+IF('ZoR č. 5'!$D111="",0,'ZoR č. 5'!M111)+IF('ZoR č. 6'!$D111="",0,'ZoR č. 6'!M111)+IF('ZoR č. 7'!$D111="",0,'ZoR č. 7'!M111)+IF('ZoR č. 8'!$D111="",0,'ZoR č. 8'!M111)+IF('ZoR č. 9'!$D111="",0,'ZoR č. 9'!M111)+IF('ZoR č. 10'!$D111="",0,'ZoR č. 10'!M111)+IF(ZZoR!$D111="",0,ZZoR!M111)</f>
        <v>0</v>
      </c>
      <c r="AE111" s="282" t="str">
        <f t="shared" si="7"/>
        <v/>
      </c>
    </row>
    <row r="112" spans="2:31" x14ac:dyDescent="0.25">
      <c r="B112" s="10" t="s">
        <v>34</v>
      </c>
      <c r="C112" s="104" t="str">
        <f>IF(COUNTA('Přehled partnerů'!C112:D112)&lt;&gt;2,"partner neuveden",IF('Přehled partnerů'!K112="ANO",'Přehled partnerů'!C112,"v tomto období nerelevantní"))</f>
        <v>partner neuveden</v>
      </c>
      <c r="D112" s="116" t="str">
        <f>IF(COUNTA('Přehled partnerů'!C112:D112)&lt;&gt;2,"",IF('Přehled partnerů'!K112="ANO",'Přehled partnerů'!D112,""))</f>
        <v/>
      </c>
      <c r="E112" s="24" t="str">
        <f t="shared" si="8"/>
        <v/>
      </c>
      <c r="F112" s="47" t="str">
        <f t="shared" si="9"/>
        <v/>
      </c>
      <c r="G112" s="15">
        <v>0</v>
      </c>
      <c r="H112" s="16">
        <v>0</v>
      </c>
      <c r="I112" s="16">
        <v>0</v>
      </c>
      <c r="J112" s="16">
        <v>0</v>
      </c>
      <c r="K112" s="126">
        <v>0</v>
      </c>
      <c r="L112" s="126">
        <v>0</v>
      </c>
      <c r="M112" s="130">
        <v>0</v>
      </c>
      <c r="N112" s="58" t="str">
        <f t="shared" si="6"/>
        <v/>
      </c>
      <c r="O112" s="267">
        <f>IF('Rozpočet + Žádosti o změnu'!$ER$2="ano",'Rozpočet + Žádosti o změnu'!EL112,IF('Rozpočet + Žádosti o změnu'!$EF$2="ano",'Rozpočet + Žádosti o změnu'!DZ112,IF('Rozpočet + Žádosti o změnu'!$DT$2="ano",'Rozpočet + Žádosti o změnu'!DN112,IF('Rozpočet + Žádosti o změnu'!$DH$2="ano",'Rozpočet + Žádosti o změnu'!DB112,IF('Rozpočet + Žádosti o změnu'!$CV$2="ano",'Rozpočet + Žádosti o změnu'!CP112,IF('Rozpočet + Žádosti o změnu'!$CJ$2="ano",'Rozpočet + Žádosti o změnu'!CD112,IF('Rozpočet + Žádosti o změnu'!$BX$2="ano",'Rozpočet + Žádosti o změnu'!BR112,IF('Rozpočet + Žádosti o změnu'!$BL$2="ano",'Rozpočet + Žádosti o změnu'!BF112,IF('Rozpočet + Žádosti o změnu'!$AZ$2="ano",'Rozpočet + Žádosti o změnu'!AT112,IF('Rozpočet + Žádosti o změnu'!$AN$2="ano",'Rozpočet + Žádosti o změnu'!AH112,'Rozpočet + Žádosti o změnu'!H112))))))))))</f>
        <v>0</v>
      </c>
      <c r="P112" s="267">
        <f>IF('Rozpočet + Žádosti o změnu'!$ER$2="ano",'Rozpočet + Žádosti o změnu'!EM112,IF('Rozpočet + Žádosti o změnu'!$EF$2="ano",'Rozpočet + Žádosti o změnu'!EA112,IF('Rozpočet + Žádosti o změnu'!$DT$2="ano",'Rozpočet + Žádosti o změnu'!DO112,IF('Rozpočet + Žádosti o změnu'!$DH$2="ano",'Rozpočet + Žádosti o změnu'!DC112,IF('Rozpočet + Žádosti o změnu'!$CV$2="ano",'Rozpočet + Žádosti o změnu'!CQ112,IF('Rozpočet + Žádosti o změnu'!$CJ$2="ano",'Rozpočet + Žádosti o změnu'!CE112,IF('Rozpočet + Žádosti o změnu'!$BX$2="ano",'Rozpočet + Žádosti o změnu'!BS112,IF('Rozpočet + Žádosti o změnu'!$BL$2="ano",'Rozpočet + Žádosti o změnu'!BG112,IF('Rozpočet + Žádosti o změnu'!$AZ$2="ano",'Rozpočet + Žádosti o změnu'!AU112,IF('Rozpočet + Žádosti o změnu'!$AN$2="ano",'Rozpočet + Žádosti o změnu'!AI112,'Rozpočet + Žádosti o změnu'!I112))))))))))</f>
        <v>0</v>
      </c>
      <c r="Q112" s="267">
        <f>IF('Rozpočet + Žádosti o změnu'!$ER$2="ano",'Rozpočet + Žádosti o změnu'!EN112,IF('Rozpočet + Žádosti o změnu'!$EF$2="ano",'Rozpočet + Žádosti o změnu'!EB112,IF('Rozpočet + Žádosti o změnu'!$DT$2="ano",'Rozpočet + Žádosti o změnu'!DP112,IF('Rozpočet + Žádosti o změnu'!$DH$2="ano",'Rozpočet + Žádosti o změnu'!DD112,IF('Rozpočet + Žádosti o změnu'!$CV$2="ano",'Rozpočet + Žádosti o změnu'!CR112,IF('Rozpočet + Žádosti o změnu'!$CJ$2="ano",'Rozpočet + Žádosti o změnu'!CF112,IF('Rozpočet + Žádosti o změnu'!$BX$2="ano",'Rozpočet + Žádosti o změnu'!BT112,IF('Rozpočet + Žádosti o změnu'!$BL$2="ano",'Rozpočet + Žádosti o změnu'!BH112,IF('Rozpočet + Žádosti o změnu'!$AZ$2="ano",'Rozpočet + Žádosti o změnu'!AV112,IF('Rozpočet + Žádosti o změnu'!$AN$2="ano",'Rozpočet + Žádosti o změnu'!AJ112,'Rozpočet + Žádosti o změnu'!J112))))))))))</f>
        <v>0</v>
      </c>
      <c r="R112" s="267">
        <f>IF('Rozpočet + Žádosti o změnu'!$ER$2="ano",'Rozpočet + Žádosti o změnu'!EO112,IF('Rozpočet + Žádosti o změnu'!$EF$2="ano",'Rozpočet + Žádosti o změnu'!EC112,IF('Rozpočet + Žádosti o změnu'!$DT$2="ano",'Rozpočet + Žádosti o změnu'!DQ112,IF('Rozpočet + Žádosti o změnu'!$DH$2="ano",'Rozpočet + Žádosti o změnu'!DE112,IF('Rozpočet + Žádosti o změnu'!$CV$2="ano",'Rozpočet + Žádosti o změnu'!CS112,IF('Rozpočet + Žádosti o změnu'!$CJ$2="ano",'Rozpočet + Žádosti o změnu'!CG112,IF('Rozpočet + Žádosti o změnu'!$BX$2="ano",'Rozpočet + Žádosti o změnu'!BU112,IF('Rozpočet + Žádosti o změnu'!$BL$2="ano",'Rozpočet + Žádosti o změnu'!BI112,IF('Rozpočet + Žádosti o změnu'!$AZ$2="ano",'Rozpočet + Žádosti o změnu'!AW112,IF('Rozpočet + Žádosti o změnu'!$AN$2="ano",'Rozpočet + Žádosti o změnu'!AK112,'Rozpočet + Žádosti o změnu'!K112))))))))))</f>
        <v>0</v>
      </c>
      <c r="S112" s="267">
        <f>IF('Rozpočet + Žádosti o změnu'!$ER$2="ano",'Rozpočet + Žádosti o změnu'!EP112,IF('Rozpočet + Žádosti o změnu'!$EF$2="ano",'Rozpočet + Žádosti o změnu'!ED112,IF('Rozpočet + Žádosti o změnu'!$DT$2="ano",'Rozpočet + Žádosti o změnu'!DR112,IF('Rozpočet + Žádosti o změnu'!$DH$2="ano",'Rozpočet + Žádosti o změnu'!DF112,IF('Rozpočet + Žádosti o změnu'!$CV$2="ano",'Rozpočet + Žádosti o změnu'!CT112,IF('Rozpočet + Žádosti o změnu'!$CJ$2="ano",'Rozpočet + Žádosti o změnu'!CH112,IF('Rozpočet + Žádosti o změnu'!$BX$2="ano",'Rozpočet + Žádosti o změnu'!BV112,IF('Rozpočet + Žádosti o změnu'!$BL$2="ano",'Rozpočet + Žádosti o změnu'!BJ112,IF('Rozpočet + Žádosti o změnu'!$AZ$2="ano",'Rozpočet + Žádosti o změnu'!AX112,IF('Rozpočet + Žádosti o změnu'!$AN$2="ano",'Rozpočet + Žádosti o změnu'!AL112,'Rozpočet + Žádosti o změnu'!L112))))))))))</f>
        <v>0</v>
      </c>
      <c r="T112" s="267">
        <f>IF('Rozpočet + Žádosti o změnu'!$ER$2="ano",'Rozpočet + Žádosti o změnu'!EQ112,IF('Rozpočet + Žádosti o změnu'!$EF$2="ano",'Rozpočet + Žádosti o změnu'!EE112,IF('Rozpočet + Žádosti o změnu'!$DT$2="ano",'Rozpočet + Žádosti o změnu'!DS112,IF('Rozpočet + Žádosti o změnu'!$DH$2="ano",'Rozpočet + Žádosti o změnu'!DG112,IF('Rozpočet + Žádosti o změnu'!$CV$2="ano",'Rozpočet + Žádosti o změnu'!CU112,IF('Rozpočet + Žádosti o změnu'!$CJ$2="ano",'Rozpočet + Žádosti o změnu'!CI112,IF('Rozpočet + Žádosti o změnu'!$BX$2="ano",'Rozpočet + Žádosti o změnu'!BW112,IF('Rozpočet + Žádosti o změnu'!$BL$2="ano",'Rozpočet + Žádosti o změnu'!BK112,IF('Rozpočet + Žádosti o změnu'!$AZ$2="ano",'Rozpočet + Žádosti o změnu'!AY112,IF('Rozpočet + Žádosti o změnu'!$AN$2="ano",'Rozpočet + Žádosti o změnu'!AM112,'Rozpočet + Žádosti o změnu'!M112))))))))))</f>
        <v>0</v>
      </c>
      <c r="U112" s="267">
        <f>IF('Rozpočet + Žádosti o změnu'!$ER$2="ano",'Rozpočet + Žádosti o změnu'!ER112,IF('Rozpočet + Žádosti o změnu'!$EF$2="ano",'Rozpočet + Žádosti o změnu'!EF112,IF('Rozpočet + Žádosti o změnu'!$DT$2="ano",'Rozpočet + Žádosti o změnu'!DT112,IF('Rozpočet + Žádosti o změnu'!$DH$2="ano",'Rozpočet + Žádosti o změnu'!DH112,IF('Rozpočet + Žádosti o změnu'!$CV$2="ano",'Rozpočet + Žádosti o změnu'!CV112,IF('Rozpočet + Žádosti o změnu'!$CJ$2="ano",'Rozpočet + Žádosti o změnu'!CJ112,IF('Rozpočet + Žádosti o změnu'!$BX$2="ano",'Rozpočet + Žádosti o změnu'!BX112,IF('Rozpočet + Žádosti o změnu'!$BL$2="ano",'Rozpočet + Žádosti o změnu'!BL112,IF('Rozpočet + Žádosti o změnu'!$AZ$2="ano",'Rozpočet + Žádosti o změnu'!AZ112,IF('Rozpočet + Žádosti o změnu'!$AN$2="ano",'Rozpočet + Žádosti o změnu'!AN112,'Rozpočet + Žádosti o změnu'!N112))))))))))</f>
        <v>0</v>
      </c>
      <c r="W112" s="281">
        <f>IF('ZoR č. 1'!$D112="",0,'ZoR č. 1'!G112)+IF('ZoR č. 2'!$D112="",0,'ZoR č. 2'!G112)+IF('ZoR č. 3'!$D112="",0,'ZoR č. 3'!G112)+IF('ZoR č. 4'!$D112="",0,'ZoR č. 4'!G112)+IF('ZoR č. 5'!$D112="",0,'ZoR č. 5'!G112)+IF('ZoR č. 6'!$D112="",0,'ZoR č. 6'!G112)+IF('ZoR č. 7'!$D112="",0,'ZoR č. 7'!G112)+IF('ZoR č. 8'!$D112="",0,'ZoR č. 8'!G112)+IF('ZoR č. 9'!$D112="",0,'ZoR č. 9'!G112)+IF('ZoR č. 10'!$D112="",0,'ZoR č. 10'!G112)+IF(ZZoR!$D112="",0,ZZoR!G112)</f>
        <v>0</v>
      </c>
      <c r="X112" s="281">
        <f>IF('ZoR č. 1'!$D112="",0,'ZoR č. 1'!H112)+IF('ZoR č. 2'!$D112="",0,'ZoR č. 2'!H112)+IF('ZoR č. 3'!$D112="",0,'ZoR č. 3'!H112)+IF('ZoR č. 4'!$D112="",0,'ZoR č. 4'!H112)+IF('ZoR č. 5'!$D112="",0,'ZoR č. 5'!H112)+IF('ZoR č. 6'!$D112="",0,'ZoR č. 6'!H112)+IF('ZoR č. 7'!$D112="",0,'ZoR č. 7'!H112)+IF('ZoR č. 8'!$D112="",0,'ZoR č. 8'!H112)+IF('ZoR č. 9'!$D112="",0,'ZoR č. 9'!H112)+IF('ZoR č. 10'!$D112="",0,'ZoR č. 10'!H112)+IF(ZZoR!$D112="",0,ZZoR!H112)</f>
        <v>0</v>
      </c>
      <c r="Y112" s="281">
        <f>IF('ZoR č. 1'!$D112="",0,'ZoR č. 1'!I112)+IF('ZoR č. 2'!$D112="",0,'ZoR č. 2'!I112)+IF('ZoR č. 3'!$D112="",0,'ZoR č. 3'!I112)+IF('ZoR č. 4'!$D112="",0,'ZoR č. 4'!I112)+IF('ZoR č. 5'!$D112="",0,'ZoR č. 5'!I112)+IF('ZoR č. 6'!$D112="",0,'ZoR č. 6'!I112)+IF('ZoR č. 7'!$D112="",0,'ZoR č. 7'!I112)+IF('ZoR č. 8'!$D112="",0,'ZoR č. 8'!I112)+IF('ZoR č. 9'!$D112="",0,'ZoR č. 9'!I112)+IF('ZoR č. 10'!$D112="",0,'ZoR č. 10'!I112)+IF(ZZoR!$D112="",0,ZZoR!I112)</f>
        <v>0</v>
      </c>
      <c r="Z112" s="281">
        <f>IF('ZoR č. 1'!$D112="",0,'ZoR č. 1'!J112)+IF('ZoR č. 2'!$D112="",0,'ZoR č. 2'!J112)+IF('ZoR č. 3'!$D112="",0,'ZoR č. 3'!J112)+IF('ZoR č. 4'!$D112="",0,'ZoR č. 4'!J112)+IF('ZoR č. 5'!$D112="",0,'ZoR č. 5'!J112)+IF('ZoR č. 6'!$D112="",0,'ZoR č. 6'!J112)+IF('ZoR č. 7'!$D112="",0,'ZoR č. 7'!J112)+IF('ZoR č. 8'!$D112="",0,'ZoR č. 8'!J112)+IF('ZoR č. 9'!$D112="",0,'ZoR č. 9'!J112)+IF('ZoR č. 10'!$D112="",0,'ZoR č. 10'!J112)+IF(ZZoR!$D112="",0,ZZoR!J112)</f>
        <v>0</v>
      </c>
      <c r="AA112" s="281">
        <f>IF('ZoR č. 1'!$D112="",0,'ZoR č. 1'!K112)+IF('ZoR č. 2'!$D112="",0,'ZoR č. 2'!K112)+IF('ZoR č. 3'!$D112="",0,'ZoR č. 3'!K112)+IF('ZoR č. 4'!$D112="",0,'ZoR č. 4'!K112)+IF('ZoR č. 5'!$D112="",0,'ZoR č. 5'!K112)+IF('ZoR č. 6'!$D112="",0,'ZoR č. 6'!K112)+IF('ZoR č. 7'!$D112="",0,'ZoR č. 7'!K112)+IF('ZoR č. 8'!$D112="",0,'ZoR č. 8'!K112)+IF('ZoR č. 9'!$D112="",0,'ZoR č. 9'!K112)+IF('ZoR č. 10'!$D112="",0,'ZoR č. 10'!K112)+IF(ZZoR!$D112="",0,ZZoR!K112)</f>
        <v>0</v>
      </c>
      <c r="AB112" s="281">
        <f>IF('ZoR č. 1'!$D112="",0,'ZoR č. 1'!L112)+IF('ZoR č. 2'!$D112="",0,'ZoR č. 2'!L112)+IF('ZoR č. 3'!$D112="",0,'ZoR č. 3'!L112)+IF('ZoR č. 4'!$D112="",0,'ZoR č. 4'!L112)+IF('ZoR č. 5'!$D112="",0,'ZoR č. 5'!L112)+IF('ZoR č. 6'!$D112="",0,'ZoR č. 6'!L112)+IF('ZoR č. 7'!$D112="",0,'ZoR č. 7'!L112)+IF('ZoR č. 8'!$D112="",0,'ZoR č. 8'!L112)+IF('ZoR č. 9'!$D112="",0,'ZoR č. 9'!L112)+IF('ZoR č. 10'!$D112="",0,'ZoR č. 10'!L112)+IF(ZZoR!$D112="",0,ZZoR!L112)</f>
        <v>0</v>
      </c>
      <c r="AC112" s="281">
        <f>IF('ZoR č. 1'!$D112="",0,'ZoR č. 1'!M112)+IF('ZoR č. 2'!$D112="",0,'ZoR č. 2'!M112)+IF('ZoR č. 3'!$D112="",0,'ZoR č. 3'!M112)+IF('ZoR č. 4'!$D112="",0,'ZoR č. 4'!M112)+IF('ZoR č. 5'!$D112="",0,'ZoR č. 5'!M112)+IF('ZoR č. 6'!$D112="",0,'ZoR č. 6'!M112)+IF('ZoR č. 7'!$D112="",0,'ZoR č. 7'!M112)+IF('ZoR č. 8'!$D112="",0,'ZoR č. 8'!M112)+IF('ZoR č. 9'!$D112="",0,'ZoR č. 9'!M112)+IF('ZoR č. 10'!$D112="",0,'ZoR č. 10'!M112)+IF(ZZoR!$D112="",0,ZZoR!M112)</f>
        <v>0</v>
      </c>
      <c r="AE112" s="282" t="str">
        <f t="shared" si="7"/>
        <v/>
      </c>
    </row>
    <row r="113" spans="2:31" x14ac:dyDescent="0.25">
      <c r="B113" s="10" t="s">
        <v>28</v>
      </c>
      <c r="C113" s="104" t="str">
        <f>IF(COUNTA('Přehled partnerů'!C113:D113)&lt;&gt;2,"partner neuveden",IF('Přehled partnerů'!K113="ANO",'Přehled partnerů'!C113,"v tomto období nerelevantní"))</f>
        <v>partner neuveden</v>
      </c>
      <c r="D113" s="116" t="str">
        <f>IF(COUNTA('Přehled partnerů'!C113:D113)&lt;&gt;2,"",IF('Přehled partnerů'!K113="ANO",'Přehled partnerů'!D113,""))</f>
        <v/>
      </c>
      <c r="E113" s="24" t="str">
        <f t="shared" si="8"/>
        <v/>
      </c>
      <c r="F113" s="47" t="str">
        <f t="shared" si="9"/>
        <v/>
      </c>
      <c r="G113" s="15">
        <v>0</v>
      </c>
      <c r="H113" s="16">
        <v>0</v>
      </c>
      <c r="I113" s="16">
        <v>0</v>
      </c>
      <c r="J113" s="16">
        <v>0</v>
      </c>
      <c r="K113" s="126">
        <v>0</v>
      </c>
      <c r="L113" s="126">
        <v>0</v>
      </c>
      <c r="M113" s="130">
        <v>0</v>
      </c>
      <c r="N113" s="58" t="str">
        <f t="shared" si="6"/>
        <v/>
      </c>
      <c r="O113" s="267">
        <f>IF('Rozpočet + Žádosti o změnu'!$ER$2="ano",'Rozpočet + Žádosti o změnu'!EL113,IF('Rozpočet + Žádosti o změnu'!$EF$2="ano",'Rozpočet + Žádosti o změnu'!DZ113,IF('Rozpočet + Žádosti o změnu'!$DT$2="ano",'Rozpočet + Žádosti o změnu'!DN113,IF('Rozpočet + Žádosti o změnu'!$DH$2="ano",'Rozpočet + Žádosti o změnu'!DB113,IF('Rozpočet + Žádosti o změnu'!$CV$2="ano",'Rozpočet + Žádosti o změnu'!CP113,IF('Rozpočet + Žádosti o změnu'!$CJ$2="ano",'Rozpočet + Žádosti o změnu'!CD113,IF('Rozpočet + Žádosti o změnu'!$BX$2="ano",'Rozpočet + Žádosti o změnu'!BR113,IF('Rozpočet + Žádosti o změnu'!$BL$2="ano",'Rozpočet + Žádosti o změnu'!BF113,IF('Rozpočet + Žádosti o změnu'!$AZ$2="ano",'Rozpočet + Žádosti o změnu'!AT113,IF('Rozpočet + Žádosti o změnu'!$AN$2="ano",'Rozpočet + Žádosti o změnu'!AH113,'Rozpočet + Žádosti o změnu'!H113))))))))))</f>
        <v>0</v>
      </c>
      <c r="P113" s="267">
        <f>IF('Rozpočet + Žádosti o změnu'!$ER$2="ano",'Rozpočet + Žádosti o změnu'!EM113,IF('Rozpočet + Žádosti o změnu'!$EF$2="ano",'Rozpočet + Žádosti o změnu'!EA113,IF('Rozpočet + Žádosti o změnu'!$DT$2="ano",'Rozpočet + Žádosti o změnu'!DO113,IF('Rozpočet + Žádosti o změnu'!$DH$2="ano",'Rozpočet + Žádosti o změnu'!DC113,IF('Rozpočet + Žádosti o změnu'!$CV$2="ano",'Rozpočet + Žádosti o změnu'!CQ113,IF('Rozpočet + Žádosti o změnu'!$CJ$2="ano",'Rozpočet + Žádosti o změnu'!CE113,IF('Rozpočet + Žádosti o změnu'!$BX$2="ano",'Rozpočet + Žádosti o změnu'!BS113,IF('Rozpočet + Žádosti o změnu'!$BL$2="ano",'Rozpočet + Žádosti o změnu'!BG113,IF('Rozpočet + Žádosti o změnu'!$AZ$2="ano",'Rozpočet + Žádosti o změnu'!AU113,IF('Rozpočet + Žádosti o změnu'!$AN$2="ano",'Rozpočet + Žádosti o změnu'!AI113,'Rozpočet + Žádosti o změnu'!I113))))))))))</f>
        <v>0</v>
      </c>
      <c r="Q113" s="267">
        <f>IF('Rozpočet + Žádosti o změnu'!$ER$2="ano",'Rozpočet + Žádosti o změnu'!EN113,IF('Rozpočet + Žádosti o změnu'!$EF$2="ano",'Rozpočet + Žádosti o změnu'!EB113,IF('Rozpočet + Žádosti o změnu'!$DT$2="ano",'Rozpočet + Žádosti o změnu'!DP113,IF('Rozpočet + Žádosti o změnu'!$DH$2="ano",'Rozpočet + Žádosti o změnu'!DD113,IF('Rozpočet + Žádosti o změnu'!$CV$2="ano",'Rozpočet + Žádosti o změnu'!CR113,IF('Rozpočet + Žádosti o změnu'!$CJ$2="ano",'Rozpočet + Žádosti o změnu'!CF113,IF('Rozpočet + Žádosti o změnu'!$BX$2="ano",'Rozpočet + Žádosti o změnu'!BT113,IF('Rozpočet + Žádosti o změnu'!$BL$2="ano",'Rozpočet + Žádosti o změnu'!BH113,IF('Rozpočet + Žádosti o změnu'!$AZ$2="ano",'Rozpočet + Žádosti o změnu'!AV113,IF('Rozpočet + Žádosti o změnu'!$AN$2="ano",'Rozpočet + Žádosti o změnu'!AJ113,'Rozpočet + Žádosti o změnu'!J113))))))))))</f>
        <v>0</v>
      </c>
      <c r="R113" s="267">
        <f>IF('Rozpočet + Žádosti o změnu'!$ER$2="ano",'Rozpočet + Žádosti o změnu'!EO113,IF('Rozpočet + Žádosti o změnu'!$EF$2="ano",'Rozpočet + Žádosti o změnu'!EC113,IF('Rozpočet + Žádosti o změnu'!$DT$2="ano",'Rozpočet + Žádosti o změnu'!DQ113,IF('Rozpočet + Žádosti o změnu'!$DH$2="ano",'Rozpočet + Žádosti o změnu'!DE113,IF('Rozpočet + Žádosti o změnu'!$CV$2="ano",'Rozpočet + Žádosti o změnu'!CS113,IF('Rozpočet + Žádosti o změnu'!$CJ$2="ano",'Rozpočet + Žádosti o změnu'!CG113,IF('Rozpočet + Žádosti o změnu'!$BX$2="ano",'Rozpočet + Žádosti o změnu'!BU113,IF('Rozpočet + Žádosti o změnu'!$BL$2="ano",'Rozpočet + Žádosti o změnu'!BI113,IF('Rozpočet + Žádosti o změnu'!$AZ$2="ano",'Rozpočet + Žádosti o změnu'!AW113,IF('Rozpočet + Žádosti o změnu'!$AN$2="ano",'Rozpočet + Žádosti o změnu'!AK113,'Rozpočet + Žádosti o změnu'!K113))))))))))</f>
        <v>0</v>
      </c>
      <c r="S113" s="267">
        <f>IF('Rozpočet + Žádosti o změnu'!$ER$2="ano",'Rozpočet + Žádosti o změnu'!EP113,IF('Rozpočet + Žádosti o změnu'!$EF$2="ano",'Rozpočet + Žádosti o změnu'!ED113,IF('Rozpočet + Žádosti o změnu'!$DT$2="ano",'Rozpočet + Žádosti o změnu'!DR113,IF('Rozpočet + Žádosti o změnu'!$DH$2="ano",'Rozpočet + Žádosti o změnu'!DF113,IF('Rozpočet + Žádosti o změnu'!$CV$2="ano",'Rozpočet + Žádosti o změnu'!CT113,IF('Rozpočet + Žádosti o změnu'!$CJ$2="ano",'Rozpočet + Žádosti o změnu'!CH113,IF('Rozpočet + Žádosti o změnu'!$BX$2="ano",'Rozpočet + Žádosti o změnu'!BV113,IF('Rozpočet + Žádosti o změnu'!$BL$2="ano",'Rozpočet + Žádosti o změnu'!BJ113,IF('Rozpočet + Žádosti o změnu'!$AZ$2="ano",'Rozpočet + Žádosti o změnu'!AX113,IF('Rozpočet + Žádosti o změnu'!$AN$2="ano",'Rozpočet + Žádosti o změnu'!AL113,'Rozpočet + Žádosti o změnu'!L113))))))))))</f>
        <v>0</v>
      </c>
      <c r="T113" s="267">
        <f>IF('Rozpočet + Žádosti o změnu'!$ER$2="ano",'Rozpočet + Žádosti o změnu'!EQ113,IF('Rozpočet + Žádosti o změnu'!$EF$2="ano",'Rozpočet + Žádosti o změnu'!EE113,IF('Rozpočet + Žádosti o změnu'!$DT$2="ano",'Rozpočet + Žádosti o změnu'!DS113,IF('Rozpočet + Žádosti o změnu'!$DH$2="ano",'Rozpočet + Žádosti o změnu'!DG113,IF('Rozpočet + Žádosti o změnu'!$CV$2="ano",'Rozpočet + Žádosti o změnu'!CU113,IF('Rozpočet + Žádosti o změnu'!$CJ$2="ano",'Rozpočet + Žádosti o změnu'!CI113,IF('Rozpočet + Žádosti o změnu'!$BX$2="ano",'Rozpočet + Žádosti o změnu'!BW113,IF('Rozpočet + Žádosti o změnu'!$BL$2="ano",'Rozpočet + Žádosti o změnu'!BK113,IF('Rozpočet + Žádosti o změnu'!$AZ$2="ano",'Rozpočet + Žádosti o změnu'!AY113,IF('Rozpočet + Žádosti o změnu'!$AN$2="ano",'Rozpočet + Žádosti o změnu'!AM113,'Rozpočet + Žádosti o změnu'!M113))))))))))</f>
        <v>0</v>
      </c>
      <c r="U113" s="267">
        <f>IF('Rozpočet + Žádosti o změnu'!$ER$2="ano",'Rozpočet + Žádosti o změnu'!ER113,IF('Rozpočet + Žádosti o změnu'!$EF$2="ano",'Rozpočet + Žádosti o změnu'!EF113,IF('Rozpočet + Žádosti o změnu'!$DT$2="ano",'Rozpočet + Žádosti o změnu'!DT113,IF('Rozpočet + Žádosti o změnu'!$DH$2="ano",'Rozpočet + Žádosti o změnu'!DH113,IF('Rozpočet + Žádosti o změnu'!$CV$2="ano",'Rozpočet + Žádosti o změnu'!CV113,IF('Rozpočet + Žádosti o změnu'!$CJ$2="ano",'Rozpočet + Žádosti o změnu'!CJ113,IF('Rozpočet + Žádosti o změnu'!$BX$2="ano",'Rozpočet + Žádosti o změnu'!BX113,IF('Rozpočet + Žádosti o změnu'!$BL$2="ano",'Rozpočet + Žádosti o změnu'!BL113,IF('Rozpočet + Žádosti o změnu'!$AZ$2="ano",'Rozpočet + Žádosti o změnu'!AZ113,IF('Rozpočet + Žádosti o změnu'!$AN$2="ano",'Rozpočet + Žádosti o změnu'!AN113,'Rozpočet + Žádosti o změnu'!N113))))))))))</f>
        <v>0</v>
      </c>
      <c r="W113" s="281">
        <f>IF('ZoR č. 1'!$D113="",0,'ZoR č. 1'!G113)+IF('ZoR č. 2'!$D113="",0,'ZoR č. 2'!G113)+IF('ZoR č. 3'!$D113="",0,'ZoR č. 3'!G113)+IF('ZoR č. 4'!$D113="",0,'ZoR č. 4'!G113)+IF('ZoR č. 5'!$D113="",0,'ZoR č. 5'!G113)+IF('ZoR č. 6'!$D113="",0,'ZoR č. 6'!G113)+IF('ZoR č. 7'!$D113="",0,'ZoR č. 7'!G113)+IF('ZoR č. 8'!$D113="",0,'ZoR č. 8'!G113)+IF('ZoR č. 9'!$D113="",0,'ZoR č. 9'!G113)+IF('ZoR č. 10'!$D113="",0,'ZoR č. 10'!G113)+IF(ZZoR!$D113="",0,ZZoR!G113)</f>
        <v>0</v>
      </c>
      <c r="X113" s="281">
        <f>IF('ZoR č. 1'!$D113="",0,'ZoR č. 1'!H113)+IF('ZoR č. 2'!$D113="",0,'ZoR č. 2'!H113)+IF('ZoR č. 3'!$D113="",0,'ZoR č. 3'!H113)+IF('ZoR č. 4'!$D113="",0,'ZoR č. 4'!H113)+IF('ZoR č. 5'!$D113="",0,'ZoR č. 5'!H113)+IF('ZoR č. 6'!$D113="",0,'ZoR č. 6'!H113)+IF('ZoR č. 7'!$D113="",0,'ZoR č. 7'!H113)+IF('ZoR č. 8'!$D113="",0,'ZoR č. 8'!H113)+IF('ZoR č. 9'!$D113="",0,'ZoR č. 9'!H113)+IF('ZoR č. 10'!$D113="",0,'ZoR č. 10'!H113)+IF(ZZoR!$D113="",0,ZZoR!H113)</f>
        <v>0</v>
      </c>
      <c r="Y113" s="281">
        <f>IF('ZoR č. 1'!$D113="",0,'ZoR č. 1'!I113)+IF('ZoR č. 2'!$D113="",0,'ZoR č. 2'!I113)+IF('ZoR č. 3'!$D113="",0,'ZoR č. 3'!I113)+IF('ZoR č. 4'!$D113="",0,'ZoR č. 4'!I113)+IF('ZoR č. 5'!$D113="",0,'ZoR č. 5'!I113)+IF('ZoR č. 6'!$D113="",0,'ZoR č. 6'!I113)+IF('ZoR č. 7'!$D113="",0,'ZoR č. 7'!I113)+IF('ZoR č. 8'!$D113="",0,'ZoR č. 8'!I113)+IF('ZoR č. 9'!$D113="",0,'ZoR č. 9'!I113)+IF('ZoR č. 10'!$D113="",0,'ZoR č. 10'!I113)+IF(ZZoR!$D113="",0,ZZoR!I113)</f>
        <v>0</v>
      </c>
      <c r="Z113" s="281">
        <f>IF('ZoR č. 1'!$D113="",0,'ZoR č. 1'!J113)+IF('ZoR č. 2'!$D113="",0,'ZoR č. 2'!J113)+IF('ZoR č. 3'!$D113="",0,'ZoR č. 3'!J113)+IF('ZoR č. 4'!$D113="",0,'ZoR č. 4'!J113)+IF('ZoR č. 5'!$D113="",0,'ZoR č. 5'!J113)+IF('ZoR č. 6'!$D113="",0,'ZoR č. 6'!J113)+IF('ZoR č. 7'!$D113="",0,'ZoR č. 7'!J113)+IF('ZoR č. 8'!$D113="",0,'ZoR č. 8'!J113)+IF('ZoR č. 9'!$D113="",0,'ZoR č. 9'!J113)+IF('ZoR č. 10'!$D113="",0,'ZoR č. 10'!J113)+IF(ZZoR!$D113="",0,ZZoR!J113)</f>
        <v>0</v>
      </c>
      <c r="AA113" s="281">
        <f>IF('ZoR č. 1'!$D113="",0,'ZoR č. 1'!K113)+IF('ZoR č. 2'!$D113="",0,'ZoR č. 2'!K113)+IF('ZoR č. 3'!$D113="",0,'ZoR č. 3'!K113)+IF('ZoR č. 4'!$D113="",0,'ZoR č. 4'!K113)+IF('ZoR č. 5'!$D113="",0,'ZoR č. 5'!K113)+IF('ZoR č. 6'!$D113="",0,'ZoR č. 6'!K113)+IF('ZoR č. 7'!$D113="",0,'ZoR č. 7'!K113)+IF('ZoR č. 8'!$D113="",0,'ZoR č. 8'!K113)+IF('ZoR č. 9'!$D113="",0,'ZoR č. 9'!K113)+IF('ZoR č. 10'!$D113="",0,'ZoR č. 10'!K113)+IF(ZZoR!$D113="",0,ZZoR!K113)</f>
        <v>0</v>
      </c>
      <c r="AB113" s="281">
        <f>IF('ZoR č. 1'!$D113="",0,'ZoR č. 1'!L113)+IF('ZoR č. 2'!$D113="",0,'ZoR č. 2'!L113)+IF('ZoR č. 3'!$D113="",0,'ZoR č. 3'!L113)+IF('ZoR č. 4'!$D113="",0,'ZoR č. 4'!L113)+IF('ZoR č. 5'!$D113="",0,'ZoR č. 5'!L113)+IF('ZoR č. 6'!$D113="",0,'ZoR č. 6'!L113)+IF('ZoR č. 7'!$D113="",0,'ZoR č. 7'!L113)+IF('ZoR č. 8'!$D113="",0,'ZoR č. 8'!L113)+IF('ZoR č. 9'!$D113="",0,'ZoR č. 9'!L113)+IF('ZoR č. 10'!$D113="",0,'ZoR č. 10'!L113)+IF(ZZoR!$D113="",0,ZZoR!L113)</f>
        <v>0</v>
      </c>
      <c r="AC113" s="281">
        <f>IF('ZoR č. 1'!$D113="",0,'ZoR č. 1'!M113)+IF('ZoR č. 2'!$D113="",0,'ZoR č. 2'!M113)+IF('ZoR č. 3'!$D113="",0,'ZoR č. 3'!M113)+IF('ZoR č. 4'!$D113="",0,'ZoR č. 4'!M113)+IF('ZoR č. 5'!$D113="",0,'ZoR č. 5'!M113)+IF('ZoR č. 6'!$D113="",0,'ZoR č. 6'!M113)+IF('ZoR č. 7'!$D113="",0,'ZoR č. 7'!M113)+IF('ZoR č. 8'!$D113="",0,'ZoR č. 8'!M113)+IF('ZoR č. 9'!$D113="",0,'ZoR č. 9'!M113)+IF('ZoR č. 10'!$D113="",0,'ZoR č. 10'!M113)+IF(ZZoR!$D113="",0,ZZoR!M113)</f>
        <v>0</v>
      </c>
      <c r="AE113" s="282" t="str">
        <f t="shared" si="7"/>
        <v/>
      </c>
    </row>
    <row r="114" spans="2:31" x14ac:dyDescent="0.25">
      <c r="B114" s="10" t="s">
        <v>35</v>
      </c>
      <c r="C114" s="104" t="str">
        <f>IF(COUNTA('Přehled partnerů'!C114:D114)&lt;&gt;2,"partner neuveden",IF('Přehled partnerů'!K114="ANO",'Přehled partnerů'!C114,"v tomto období nerelevantní"))</f>
        <v>partner neuveden</v>
      </c>
      <c r="D114" s="116" t="str">
        <f>IF(COUNTA('Přehled partnerů'!C114:D114)&lt;&gt;2,"",IF('Přehled partnerů'!K114="ANO",'Přehled partnerů'!D114,""))</f>
        <v/>
      </c>
      <c r="E114" s="24" t="str">
        <f t="shared" si="8"/>
        <v/>
      </c>
      <c r="F114" s="47" t="str">
        <f t="shared" si="9"/>
        <v/>
      </c>
      <c r="G114" s="15">
        <v>0</v>
      </c>
      <c r="H114" s="16">
        <v>0</v>
      </c>
      <c r="I114" s="16">
        <v>0</v>
      </c>
      <c r="J114" s="16">
        <v>0</v>
      </c>
      <c r="K114" s="126">
        <v>0</v>
      </c>
      <c r="L114" s="126">
        <v>0</v>
      </c>
      <c r="M114" s="130">
        <v>0</v>
      </c>
      <c r="N114" s="58" t="str">
        <f t="shared" si="6"/>
        <v/>
      </c>
      <c r="O114" s="267">
        <f>IF('Rozpočet + Žádosti o změnu'!$ER$2="ano",'Rozpočet + Žádosti o změnu'!EL114,IF('Rozpočet + Žádosti o změnu'!$EF$2="ano",'Rozpočet + Žádosti o změnu'!DZ114,IF('Rozpočet + Žádosti o změnu'!$DT$2="ano",'Rozpočet + Žádosti o změnu'!DN114,IF('Rozpočet + Žádosti o změnu'!$DH$2="ano",'Rozpočet + Žádosti o změnu'!DB114,IF('Rozpočet + Žádosti o změnu'!$CV$2="ano",'Rozpočet + Žádosti o změnu'!CP114,IF('Rozpočet + Žádosti o změnu'!$CJ$2="ano",'Rozpočet + Žádosti o změnu'!CD114,IF('Rozpočet + Žádosti o změnu'!$BX$2="ano",'Rozpočet + Žádosti o změnu'!BR114,IF('Rozpočet + Žádosti o změnu'!$BL$2="ano",'Rozpočet + Žádosti o změnu'!BF114,IF('Rozpočet + Žádosti o změnu'!$AZ$2="ano",'Rozpočet + Žádosti o změnu'!AT114,IF('Rozpočet + Žádosti o změnu'!$AN$2="ano",'Rozpočet + Žádosti o změnu'!AH114,'Rozpočet + Žádosti o změnu'!H114))))))))))</f>
        <v>0</v>
      </c>
      <c r="P114" s="267">
        <f>IF('Rozpočet + Žádosti o změnu'!$ER$2="ano",'Rozpočet + Žádosti o změnu'!EM114,IF('Rozpočet + Žádosti o změnu'!$EF$2="ano",'Rozpočet + Žádosti o změnu'!EA114,IF('Rozpočet + Žádosti o změnu'!$DT$2="ano",'Rozpočet + Žádosti o změnu'!DO114,IF('Rozpočet + Žádosti o změnu'!$DH$2="ano",'Rozpočet + Žádosti o změnu'!DC114,IF('Rozpočet + Žádosti o změnu'!$CV$2="ano",'Rozpočet + Žádosti o změnu'!CQ114,IF('Rozpočet + Žádosti o změnu'!$CJ$2="ano",'Rozpočet + Žádosti o změnu'!CE114,IF('Rozpočet + Žádosti o změnu'!$BX$2="ano",'Rozpočet + Žádosti o změnu'!BS114,IF('Rozpočet + Žádosti o změnu'!$BL$2="ano",'Rozpočet + Žádosti o změnu'!BG114,IF('Rozpočet + Žádosti o změnu'!$AZ$2="ano",'Rozpočet + Žádosti o změnu'!AU114,IF('Rozpočet + Žádosti o změnu'!$AN$2="ano",'Rozpočet + Žádosti o změnu'!AI114,'Rozpočet + Žádosti o změnu'!I114))))))))))</f>
        <v>0</v>
      </c>
      <c r="Q114" s="267">
        <f>IF('Rozpočet + Žádosti o změnu'!$ER$2="ano",'Rozpočet + Žádosti o změnu'!EN114,IF('Rozpočet + Žádosti o změnu'!$EF$2="ano",'Rozpočet + Žádosti o změnu'!EB114,IF('Rozpočet + Žádosti o změnu'!$DT$2="ano",'Rozpočet + Žádosti o změnu'!DP114,IF('Rozpočet + Žádosti o změnu'!$DH$2="ano",'Rozpočet + Žádosti o změnu'!DD114,IF('Rozpočet + Žádosti o změnu'!$CV$2="ano",'Rozpočet + Žádosti o změnu'!CR114,IF('Rozpočet + Žádosti o změnu'!$CJ$2="ano",'Rozpočet + Žádosti o změnu'!CF114,IF('Rozpočet + Žádosti o změnu'!$BX$2="ano",'Rozpočet + Žádosti o změnu'!BT114,IF('Rozpočet + Žádosti o změnu'!$BL$2="ano",'Rozpočet + Žádosti o změnu'!BH114,IF('Rozpočet + Žádosti o změnu'!$AZ$2="ano",'Rozpočet + Žádosti o změnu'!AV114,IF('Rozpočet + Žádosti o změnu'!$AN$2="ano",'Rozpočet + Žádosti o změnu'!AJ114,'Rozpočet + Žádosti o změnu'!J114))))))))))</f>
        <v>0</v>
      </c>
      <c r="R114" s="267">
        <f>IF('Rozpočet + Žádosti o změnu'!$ER$2="ano",'Rozpočet + Žádosti o změnu'!EO114,IF('Rozpočet + Žádosti o změnu'!$EF$2="ano",'Rozpočet + Žádosti o změnu'!EC114,IF('Rozpočet + Žádosti o změnu'!$DT$2="ano",'Rozpočet + Žádosti o změnu'!DQ114,IF('Rozpočet + Žádosti o změnu'!$DH$2="ano",'Rozpočet + Žádosti o změnu'!DE114,IF('Rozpočet + Žádosti o změnu'!$CV$2="ano",'Rozpočet + Žádosti o změnu'!CS114,IF('Rozpočet + Žádosti o změnu'!$CJ$2="ano",'Rozpočet + Žádosti o změnu'!CG114,IF('Rozpočet + Žádosti o změnu'!$BX$2="ano",'Rozpočet + Žádosti o změnu'!BU114,IF('Rozpočet + Žádosti o změnu'!$BL$2="ano",'Rozpočet + Žádosti o změnu'!BI114,IF('Rozpočet + Žádosti o změnu'!$AZ$2="ano",'Rozpočet + Žádosti o změnu'!AW114,IF('Rozpočet + Žádosti o změnu'!$AN$2="ano",'Rozpočet + Žádosti o změnu'!AK114,'Rozpočet + Žádosti o změnu'!K114))))))))))</f>
        <v>0</v>
      </c>
      <c r="S114" s="267">
        <f>IF('Rozpočet + Žádosti o změnu'!$ER$2="ano",'Rozpočet + Žádosti o změnu'!EP114,IF('Rozpočet + Žádosti o změnu'!$EF$2="ano",'Rozpočet + Žádosti o změnu'!ED114,IF('Rozpočet + Žádosti o změnu'!$DT$2="ano",'Rozpočet + Žádosti o změnu'!DR114,IF('Rozpočet + Žádosti o změnu'!$DH$2="ano",'Rozpočet + Žádosti o změnu'!DF114,IF('Rozpočet + Žádosti o změnu'!$CV$2="ano",'Rozpočet + Žádosti o změnu'!CT114,IF('Rozpočet + Žádosti o změnu'!$CJ$2="ano",'Rozpočet + Žádosti o změnu'!CH114,IF('Rozpočet + Žádosti o změnu'!$BX$2="ano",'Rozpočet + Žádosti o změnu'!BV114,IF('Rozpočet + Žádosti o změnu'!$BL$2="ano",'Rozpočet + Žádosti o změnu'!BJ114,IF('Rozpočet + Žádosti o změnu'!$AZ$2="ano",'Rozpočet + Žádosti o změnu'!AX114,IF('Rozpočet + Žádosti o změnu'!$AN$2="ano",'Rozpočet + Žádosti o změnu'!AL114,'Rozpočet + Žádosti o změnu'!L114))))))))))</f>
        <v>0</v>
      </c>
      <c r="T114" s="267">
        <f>IF('Rozpočet + Žádosti o změnu'!$ER$2="ano",'Rozpočet + Žádosti o změnu'!EQ114,IF('Rozpočet + Žádosti o změnu'!$EF$2="ano",'Rozpočet + Žádosti o změnu'!EE114,IF('Rozpočet + Žádosti o změnu'!$DT$2="ano",'Rozpočet + Žádosti o změnu'!DS114,IF('Rozpočet + Žádosti o změnu'!$DH$2="ano",'Rozpočet + Žádosti o změnu'!DG114,IF('Rozpočet + Žádosti o změnu'!$CV$2="ano",'Rozpočet + Žádosti o změnu'!CU114,IF('Rozpočet + Žádosti o změnu'!$CJ$2="ano",'Rozpočet + Žádosti o změnu'!CI114,IF('Rozpočet + Žádosti o změnu'!$BX$2="ano",'Rozpočet + Žádosti o změnu'!BW114,IF('Rozpočet + Žádosti o změnu'!$BL$2="ano",'Rozpočet + Žádosti o změnu'!BK114,IF('Rozpočet + Žádosti o změnu'!$AZ$2="ano",'Rozpočet + Žádosti o změnu'!AY114,IF('Rozpočet + Žádosti o změnu'!$AN$2="ano",'Rozpočet + Žádosti o změnu'!AM114,'Rozpočet + Žádosti o změnu'!M114))))))))))</f>
        <v>0</v>
      </c>
      <c r="U114" s="267">
        <f>IF('Rozpočet + Žádosti o změnu'!$ER$2="ano",'Rozpočet + Žádosti o změnu'!ER114,IF('Rozpočet + Žádosti o změnu'!$EF$2="ano",'Rozpočet + Žádosti o změnu'!EF114,IF('Rozpočet + Žádosti o změnu'!$DT$2="ano",'Rozpočet + Žádosti o změnu'!DT114,IF('Rozpočet + Žádosti o změnu'!$DH$2="ano",'Rozpočet + Žádosti o změnu'!DH114,IF('Rozpočet + Žádosti o změnu'!$CV$2="ano",'Rozpočet + Žádosti o změnu'!CV114,IF('Rozpočet + Žádosti o změnu'!$CJ$2="ano",'Rozpočet + Žádosti o změnu'!CJ114,IF('Rozpočet + Žádosti o změnu'!$BX$2="ano",'Rozpočet + Žádosti o změnu'!BX114,IF('Rozpočet + Žádosti o změnu'!$BL$2="ano",'Rozpočet + Žádosti o změnu'!BL114,IF('Rozpočet + Žádosti o změnu'!$AZ$2="ano",'Rozpočet + Žádosti o změnu'!AZ114,IF('Rozpočet + Žádosti o změnu'!$AN$2="ano",'Rozpočet + Žádosti o změnu'!AN114,'Rozpočet + Žádosti o změnu'!N114))))))))))</f>
        <v>0</v>
      </c>
      <c r="W114" s="281">
        <f>IF('ZoR č. 1'!$D114="",0,'ZoR č. 1'!G114)+IF('ZoR č. 2'!$D114="",0,'ZoR č. 2'!G114)+IF('ZoR č. 3'!$D114="",0,'ZoR č. 3'!G114)+IF('ZoR č. 4'!$D114="",0,'ZoR č. 4'!G114)+IF('ZoR č. 5'!$D114="",0,'ZoR č. 5'!G114)+IF('ZoR č. 6'!$D114="",0,'ZoR č. 6'!G114)+IF('ZoR č. 7'!$D114="",0,'ZoR č. 7'!G114)+IF('ZoR č. 8'!$D114="",0,'ZoR č. 8'!G114)+IF('ZoR č. 9'!$D114="",0,'ZoR č. 9'!G114)+IF('ZoR č. 10'!$D114="",0,'ZoR č. 10'!G114)+IF(ZZoR!$D114="",0,ZZoR!G114)</f>
        <v>0</v>
      </c>
      <c r="X114" s="281">
        <f>IF('ZoR č. 1'!$D114="",0,'ZoR č. 1'!H114)+IF('ZoR č. 2'!$D114="",0,'ZoR č. 2'!H114)+IF('ZoR č. 3'!$D114="",0,'ZoR č. 3'!H114)+IF('ZoR č. 4'!$D114="",0,'ZoR č. 4'!H114)+IF('ZoR č. 5'!$D114="",0,'ZoR č. 5'!H114)+IF('ZoR č. 6'!$D114="",0,'ZoR č. 6'!H114)+IF('ZoR č. 7'!$D114="",0,'ZoR č. 7'!H114)+IF('ZoR č. 8'!$D114="",0,'ZoR č. 8'!H114)+IF('ZoR č. 9'!$D114="",0,'ZoR č. 9'!H114)+IF('ZoR č. 10'!$D114="",0,'ZoR č. 10'!H114)+IF(ZZoR!$D114="",0,ZZoR!H114)</f>
        <v>0</v>
      </c>
      <c r="Y114" s="281">
        <f>IF('ZoR č. 1'!$D114="",0,'ZoR č. 1'!I114)+IF('ZoR č. 2'!$D114="",0,'ZoR č. 2'!I114)+IF('ZoR č. 3'!$D114="",0,'ZoR č. 3'!I114)+IF('ZoR č. 4'!$D114="",0,'ZoR č. 4'!I114)+IF('ZoR č. 5'!$D114="",0,'ZoR č. 5'!I114)+IF('ZoR č. 6'!$D114="",0,'ZoR č. 6'!I114)+IF('ZoR č. 7'!$D114="",0,'ZoR č. 7'!I114)+IF('ZoR č. 8'!$D114="",0,'ZoR č. 8'!I114)+IF('ZoR č. 9'!$D114="",0,'ZoR č. 9'!I114)+IF('ZoR č. 10'!$D114="",0,'ZoR č. 10'!I114)+IF(ZZoR!$D114="",0,ZZoR!I114)</f>
        <v>0</v>
      </c>
      <c r="Z114" s="281">
        <f>IF('ZoR č. 1'!$D114="",0,'ZoR č. 1'!J114)+IF('ZoR č. 2'!$D114="",0,'ZoR č. 2'!J114)+IF('ZoR č. 3'!$D114="",0,'ZoR č. 3'!J114)+IF('ZoR č. 4'!$D114="",0,'ZoR č. 4'!J114)+IF('ZoR č. 5'!$D114="",0,'ZoR č. 5'!J114)+IF('ZoR č. 6'!$D114="",0,'ZoR č. 6'!J114)+IF('ZoR č. 7'!$D114="",0,'ZoR č. 7'!J114)+IF('ZoR č. 8'!$D114="",0,'ZoR č. 8'!J114)+IF('ZoR č. 9'!$D114="",0,'ZoR č. 9'!J114)+IF('ZoR č. 10'!$D114="",0,'ZoR č. 10'!J114)+IF(ZZoR!$D114="",0,ZZoR!J114)</f>
        <v>0</v>
      </c>
      <c r="AA114" s="281">
        <f>IF('ZoR č. 1'!$D114="",0,'ZoR č. 1'!K114)+IF('ZoR č. 2'!$D114="",0,'ZoR č. 2'!K114)+IF('ZoR č. 3'!$D114="",0,'ZoR č. 3'!K114)+IF('ZoR č. 4'!$D114="",0,'ZoR č. 4'!K114)+IF('ZoR č. 5'!$D114="",0,'ZoR č. 5'!K114)+IF('ZoR č. 6'!$D114="",0,'ZoR č. 6'!K114)+IF('ZoR č. 7'!$D114="",0,'ZoR č. 7'!K114)+IF('ZoR č. 8'!$D114="",0,'ZoR č. 8'!K114)+IF('ZoR č. 9'!$D114="",0,'ZoR č. 9'!K114)+IF('ZoR č. 10'!$D114="",0,'ZoR č. 10'!K114)+IF(ZZoR!$D114="",0,ZZoR!K114)</f>
        <v>0</v>
      </c>
      <c r="AB114" s="281">
        <f>IF('ZoR č. 1'!$D114="",0,'ZoR č. 1'!L114)+IF('ZoR č. 2'!$D114="",0,'ZoR č. 2'!L114)+IF('ZoR č. 3'!$D114="",0,'ZoR č. 3'!L114)+IF('ZoR č. 4'!$D114="",0,'ZoR č. 4'!L114)+IF('ZoR č. 5'!$D114="",0,'ZoR č. 5'!L114)+IF('ZoR č. 6'!$D114="",0,'ZoR č. 6'!L114)+IF('ZoR č. 7'!$D114="",0,'ZoR č. 7'!L114)+IF('ZoR č. 8'!$D114="",0,'ZoR č. 8'!L114)+IF('ZoR č. 9'!$D114="",0,'ZoR č. 9'!L114)+IF('ZoR č. 10'!$D114="",0,'ZoR č. 10'!L114)+IF(ZZoR!$D114="",0,ZZoR!L114)</f>
        <v>0</v>
      </c>
      <c r="AC114" s="281">
        <f>IF('ZoR č. 1'!$D114="",0,'ZoR č. 1'!M114)+IF('ZoR č. 2'!$D114="",0,'ZoR č. 2'!M114)+IF('ZoR č. 3'!$D114="",0,'ZoR č. 3'!M114)+IF('ZoR č. 4'!$D114="",0,'ZoR č. 4'!M114)+IF('ZoR č. 5'!$D114="",0,'ZoR č. 5'!M114)+IF('ZoR č. 6'!$D114="",0,'ZoR č. 6'!M114)+IF('ZoR č. 7'!$D114="",0,'ZoR č. 7'!M114)+IF('ZoR č. 8'!$D114="",0,'ZoR č. 8'!M114)+IF('ZoR č. 9'!$D114="",0,'ZoR č. 9'!M114)+IF('ZoR č. 10'!$D114="",0,'ZoR č. 10'!M114)+IF(ZZoR!$D114="",0,ZZoR!M114)</f>
        <v>0</v>
      </c>
      <c r="AE114" s="282" t="str">
        <f t="shared" si="7"/>
        <v/>
      </c>
    </row>
    <row r="115" spans="2:31" x14ac:dyDescent="0.25">
      <c r="B115" s="10" t="s">
        <v>36</v>
      </c>
      <c r="C115" s="104" t="str">
        <f>IF(COUNTA('Přehled partnerů'!C115:D115)&lt;&gt;2,"partner neuveden",IF('Přehled partnerů'!K115="ANO",'Přehled partnerů'!C115,"v tomto období nerelevantní"))</f>
        <v>partner neuveden</v>
      </c>
      <c r="D115" s="116" t="str">
        <f>IF(COUNTA('Přehled partnerů'!C115:D115)&lt;&gt;2,"",IF('Přehled partnerů'!K115="ANO",'Přehled partnerů'!D115,""))</f>
        <v/>
      </c>
      <c r="E115" s="24" t="str">
        <f t="shared" si="8"/>
        <v/>
      </c>
      <c r="F115" s="47" t="str">
        <f t="shared" si="9"/>
        <v/>
      </c>
      <c r="G115" s="15">
        <v>0</v>
      </c>
      <c r="H115" s="16">
        <v>0</v>
      </c>
      <c r="I115" s="16">
        <v>0</v>
      </c>
      <c r="J115" s="16">
        <v>0</v>
      </c>
      <c r="K115" s="126">
        <v>0</v>
      </c>
      <c r="L115" s="126">
        <v>0</v>
      </c>
      <c r="M115" s="130">
        <v>0</v>
      </c>
      <c r="N115" s="58" t="str">
        <f t="shared" si="6"/>
        <v/>
      </c>
      <c r="O115" s="267">
        <f>IF('Rozpočet + Žádosti o změnu'!$ER$2="ano",'Rozpočet + Žádosti o změnu'!EL115,IF('Rozpočet + Žádosti o změnu'!$EF$2="ano",'Rozpočet + Žádosti o změnu'!DZ115,IF('Rozpočet + Žádosti o změnu'!$DT$2="ano",'Rozpočet + Žádosti o změnu'!DN115,IF('Rozpočet + Žádosti o změnu'!$DH$2="ano",'Rozpočet + Žádosti o změnu'!DB115,IF('Rozpočet + Žádosti o změnu'!$CV$2="ano",'Rozpočet + Žádosti o změnu'!CP115,IF('Rozpočet + Žádosti o změnu'!$CJ$2="ano",'Rozpočet + Žádosti o změnu'!CD115,IF('Rozpočet + Žádosti o změnu'!$BX$2="ano",'Rozpočet + Žádosti o změnu'!BR115,IF('Rozpočet + Žádosti o změnu'!$BL$2="ano",'Rozpočet + Žádosti o změnu'!BF115,IF('Rozpočet + Žádosti o změnu'!$AZ$2="ano",'Rozpočet + Žádosti o změnu'!AT115,IF('Rozpočet + Žádosti o změnu'!$AN$2="ano",'Rozpočet + Žádosti o změnu'!AH115,'Rozpočet + Žádosti o změnu'!H115))))))))))</f>
        <v>0</v>
      </c>
      <c r="P115" s="267">
        <f>IF('Rozpočet + Žádosti o změnu'!$ER$2="ano",'Rozpočet + Žádosti o změnu'!EM115,IF('Rozpočet + Žádosti o změnu'!$EF$2="ano",'Rozpočet + Žádosti o změnu'!EA115,IF('Rozpočet + Žádosti o změnu'!$DT$2="ano",'Rozpočet + Žádosti o změnu'!DO115,IF('Rozpočet + Žádosti o změnu'!$DH$2="ano",'Rozpočet + Žádosti o změnu'!DC115,IF('Rozpočet + Žádosti o změnu'!$CV$2="ano",'Rozpočet + Žádosti o změnu'!CQ115,IF('Rozpočet + Žádosti o změnu'!$CJ$2="ano",'Rozpočet + Žádosti o změnu'!CE115,IF('Rozpočet + Žádosti o změnu'!$BX$2="ano",'Rozpočet + Žádosti o změnu'!BS115,IF('Rozpočet + Žádosti o změnu'!$BL$2="ano",'Rozpočet + Žádosti o změnu'!BG115,IF('Rozpočet + Žádosti o změnu'!$AZ$2="ano",'Rozpočet + Žádosti o změnu'!AU115,IF('Rozpočet + Žádosti o změnu'!$AN$2="ano",'Rozpočet + Žádosti o změnu'!AI115,'Rozpočet + Žádosti o změnu'!I115))))))))))</f>
        <v>0</v>
      </c>
      <c r="Q115" s="267">
        <f>IF('Rozpočet + Žádosti o změnu'!$ER$2="ano",'Rozpočet + Žádosti o změnu'!EN115,IF('Rozpočet + Žádosti o změnu'!$EF$2="ano",'Rozpočet + Žádosti o změnu'!EB115,IF('Rozpočet + Žádosti o změnu'!$DT$2="ano",'Rozpočet + Žádosti o změnu'!DP115,IF('Rozpočet + Žádosti o změnu'!$DH$2="ano",'Rozpočet + Žádosti o změnu'!DD115,IF('Rozpočet + Žádosti o změnu'!$CV$2="ano",'Rozpočet + Žádosti o změnu'!CR115,IF('Rozpočet + Žádosti o změnu'!$CJ$2="ano",'Rozpočet + Žádosti o změnu'!CF115,IF('Rozpočet + Žádosti o změnu'!$BX$2="ano",'Rozpočet + Žádosti o změnu'!BT115,IF('Rozpočet + Žádosti o změnu'!$BL$2="ano",'Rozpočet + Žádosti o změnu'!BH115,IF('Rozpočet + Žádosti o změnu'!$AZ$2="ano",'Rozpočet + Žádosti o změnu'!AV115,IF('Rozpočet + Žádosti o změnu'!$AN$2="ano",'Rozpočet + Žádosti o změnu'!AJ115,'Rozpočet + Žádosti o změnu'!J115))))))))))</f>
        <v>0</v>
      </c>
      <c r="R115" s="267">
        <f>IF('Rozpočet + Žádosti o změnu'!$ER$2="ano",'Rozpočet + Žádosti o změnu'!EO115,IF('Rozpočet + Žádosti o změnu'!$EF$2="ano",'Rozpočet + Žádosti o změnu'!EC115,IF('Rozpočet + Žádosti o změnu'!$DT$2="ano",'Rozpočet + Žádosti o změnu'!DQ115,IF('Rozpočet + Žádosti o změnu'!$DH$2="ano",'Rozpočet + Žádosti o změnu'!DE115,IF('Rozpočet + Žádosti o změnu'!$CV$2="ano",'Rozpočet + Žádosti o změnu'!CS115,IF('Rozpočet + Žádosti o změnu'!$CJ$2="ano",'Rozpočet + Žádosti o změnu'!CG115,IF('Rozpočet + Žádosti o změnu'!$BX$2="ano",'Rozpočet + Žádosti o změnu'!BU115,IF('Rozpočet + Žádosti o změnu'!$BL$2="ano",'Rozpočet + Žádosti o změnu'!BI115,IF('Rozpočet + Žádosti o změnu'!$AZ$2="ano",'Rozpočet + Žádosti o změnu'!AW115,IF('Rozpočet + Žádosti o změnu'!$AN$2="ano",'Rozpočet + Žádosti o změnu'!AK115,'Rozpočet + Žádosti o změnu'!K115))))))))))</f>
        <v>0</v>
      </c>
      <c r="S115" s="267">
        <f>IF('Rozpočet + Žádosti o změnu'!$ER$2="ano",'Rozpočet + Žádosti o změnu'!EP115,IF('Rozpočet + Žádosti o změnu'!$EF$2="ano",'Rozpočet + Žádosti o změnu'!ED115,IF('Rozpočet + Žádosti o změnu'!$DT$2="ano",'Rozpočet + Žádosti o změnu'!DR115,IF('Rozpočet + Žádosti o změnu'!$DH$2="ano",'Rozpočet + Žádosti o změnu'!DF115,IF('Rozpočet + Žádosti o změnu'!$CV$2="ano",'Rozpočet + Žádosti o změnu'!CT115,IF('Rozpočet + Žádosti o změnu'!$CJ$2="ano",'Rozpočet + Žádosti o změnu'!CH115,IF('Rozpočet + Žádosti o změnu'!$BX$2="ano",'Rozpočet + Žádosti o změnu'!BV115,IF('Rozpočet + Žádosti o změnu'!$BL$2="ano",'Rozpočet + Žádosti o změnu'!BJ115,IF('Rozpočet + Žádosti o změnu'!$AZ$2="ano",'Rozpočet + Žádosti o změnu'!AX115,IF('Rozpočet + Žádosti o změnu'!$AN$2="ano",'Rozpočet + Žádosti o změnu'!AL115,'Rozpočet + Žádosti o změnu'!L115))))))))))</f>
        <v>0</v>
      </c>
      <c r="T115" s="267">
        <f>IF('Rozpočet + Žádosti o změnu'!$ER$2="ano",'Rozpočet + Žádosti o změnu'!EQ115,IF('Rozpočet + Žádosti o změnu'!$EF$2="ano",'Rozpočet + Žádosti o změnu'!EE115,IF('Rozpočet + Žádosti o změnu'!$DT$2="ano",'Rozpočet + Žádosti o změnu'!DS115,IF('Rozpočet + Žádosti o změnu'!$DH$2="ano",'Rozpočet + Žádosti o změnu'!DG115,IF('Rozpočet + Žádosti o změnu'!$CV$2="ano",'Rozpočet + Žádosti o změnu'!CU115,IF('Rozpočet + Žádosti o změnu'!$CJ$2="ano",'Rozpočet + Žádosti o změnu'!CI115,IF('Rozpočet + Žádosti o změnu'!$BX$2="ano",'Rozpočet + Žádosti o změnu'!BW115,IF('Rozpočet + Žádosti o změnu'!$BL$2="ano",'Rozpočet + Žádosti o změnu'!BK115,IF('Rozpočet + Žádosti o změnu'!$AZ$2="ano",'Rozpočet + Žádosti o změnu'!AY115,IF('Rozpočet + Žádosti o změnu'!$AN$2="ano",'Rozpočet + Žádosti o změnu'!AM115,'Rozpočet + Žádosti o změnu'!M115))))))))))</f>
        <v>0</v>
      </c>
      <c r="U115" s="267">
        <f>IF('Rozpočet + Žádosti o změnu'!$ER$2="ano",'Rozpočet + Žádosti o změnu'!ER115,IF('Rozpočet + Žádosti o změnu'!$EF$2="ano",'Rozpočet + Žádosti o změnu'!EF115,IF('Rozpočet + Žádosti o změnu'!$DT$2="ano",'Rozpočet + Žádosti o změnu'!DT115,IF('Rozpočet + Žádosti o změnu'!$DH$2="ano",'Rozpočet + Žádosti o změnu'!DH115,IF('Rozpočet + Žádosti o změnu'!$CV$2="ano",'Rozpočet + Žádosti o změnu'!CV115,IF('Rozpočet + Žádosti o změnu'!$CJ$2="ano",'Rozpočet + Žádosti o změnu'!CJ115,IF('Rozpočet + Žádosti o změnu'!$BX$2="ano",'Rozpočet + Žádosti o změnu'!BX115,IF('Rozpočet + Žádosti o změnu'!$BL$2="ano",'Rozpočet + Žádosti o změnu'!BL115,IF('Rozpočet + Žádosti o změnu'!$AZ$2="ano",'Rozpočet + Žádosti o změnu'!AZ115,IF('Rozpočet + Žádosti o změnu'!$AN$2="ano",'Rozpočet + Žádosti o změnu'!AN115,'Rozpočet + Žádosti o změnu'!N115))))))))))</f>
        <v>0</v>
      </c>
      <c r="W115" s="281">
        <f>IF('ZoR č. 1'!$D115="",0,'ZoR č. 1'!G115)+IF('ZoR č. 2'!$D115="",0,'ZoR č. 2'!G115)+IF('ZoR č. 3'!$D115="",0,'ZoR č. 3'!G115)+IF('ZoR č. 4'!$D115="",0,'ZoR č. 4'!G115)+IF('ZoR č. 5'!$D115="",0,'ZoR č. 5'!G115)+IF('ZoR č. 6'!$D115="",0,'ZoR č. 6'!G115)+IF('ZoR č. 7'!$D115="",0,'ZoR č. 7'!G115)+IF('ZoR č. 8'!$D115="",0,'ZoR č. 8'!G115)+IF('ZoR č. 9'!$D115="",0,'ZoR č. 9'!G115)+IF('ZoR č. 10'!$D115="",0,'ZoR č. 10'!G115)+IF(ZZoR!$D115="",0,ZZoR!G115)</f>
        <v>0</v>
      </c>
      <c r="X115" s="281">
        <f>IF('ZoR č. 1'!$D115="",0,'ZoR č. 1'!H115)+IF('ZoR č. 2'!$D115="",0,'ZoR č. 2'!H115)+IF('ZoR č. 3'!$D115="",0,'ZoR č. 3'!H115)+IF('ZoR č. 4'!$D115="",0,'ZoR č. 4'!H115)+IF('ZoR č. 5'!$D115="",0,'ZoR č. 5'!H115)+IF('ZoR č. 6'!$D115="",0,'ZoR č. 6'!H115)+IF('ZoR č. 7'!$D115="",0,'ZoR č. 7'!H115)+IF('ZoR č. 8'!$D115="",0,'ZoR č. 8'!H115)+IF('ZoR č. 9'!$D115="",0,'ZoR č. 9'!H115)+IF('ZoR č. 10'!$D115="",0,'ZoR č. 10'!H115)+IF(ZZoR!$D115="",0,ZZoR!H115)</f>
        <v>0</v>
      </c>
      <c r="Y115" s="281">
        <f>IF('ZoR č. 1'!$D115="",0,'ZoR č. 1'!I115)+IF('ZoR č. 2'!$D115="",0,'ZoR č. 2'!I115)+IF('ZoR č. 3'!$D115="",0,'ZoR č. 3'!I115)+IF('ZoR č. 4'!$D115="",0,'ZoR č. 4'!I115)+IF('ZoR č. 5'!$D115="",0,'ZoR č. 5'!I115)+IF('ZoR č. 6'!$D115="",0,'ZoR č. 6'!I115)+IF('ZoR č. 7'!$D115="",0,'ZoR č. 7'!I115)+IF('ZoR č. 8'!$D115="",0,'ZoR č. 8'!I115)+IF('ZoR č. 9'!$D115="",0,'ZoR č. 9'!I115)+IF('ZoR č. 10'!$D115="",0,'ZoR č. 10'!I115)+IF(ZZoR!$D115="",0,ZZoR!I115)</f>
        <v>0</v>
      </c>
      <c r="Z115" s="281">
        <f>IF('ZoR č. 1'!$D115="",0,'ZoR č. 1'!J115)+IF('ZoR č. 2'!$D115="",0,'ZoR č. 2'!J115)+IF('ZoR č. 3'!$D115="",0,'ZoR č. 3'!J115)+IF('ZoR č. 4'!$D115="",0,'ZoR č. 4'!J115)+IF('ZoR č. 5'!$D115="",0,'ZoR č. 5'!J115)+IF('ZoR č. 6'!$D115="",0,'ZoR č. 6'!J115)+IF('ZoR č. 7'!$D115="",0,'ZoR č. 7'!J115)+IF('ZoR č. 8'!$D115="",0,'ZoR č. 8'!J115)+IF('ZoR č. 9'!$D115="",0,'ZoR č. 9'!J115)+IF('ZoR č. 10'!$D115="",0,'ZoR č. 10'!J115)+IF(ZZoR!$D115="",0,ZZoR!J115)</f>
        <v>0</v>
      </c>
      <c r="AA115" s="281">
        <f>IF('ZoR č. 1'!$D115="",0,'ZoR č. 1'!K115)+IF('ZoR č. 2'!$D115="",0,'ZoR č. 2'!K115)+IF('ZoR č. 3'!$D115="",0,'ZoR č. 3'!K115)+IF('ZoR č. 4'!$D115="",0,'ZoR č. 4'!K115)+IF('ZoR č. 5'!$D115="",0,'ZoR č. 5'!K115)+IF('ZoR č. 6'!$D115="",0,'ZoR č. 6'!K115)+IF('ZoR č. 7'!$D115="",0,'ZoR č. 7'!K115)+IF('ZoR č. 8'!$D115="",0,'ZoR č. 8'!K115)+IF('ZoR č. 9'!$D115="",0,'ZoR č. 9'!K115)+IF('ZoR č. 10'!$D115="",0,'ZoR č. 10'!K115)+IF(ZZoR!$D115="",0,ZZoR!K115)</f>
        <v>0</v>
      </c>
      <c r="AB115" s="281">
        <f>IF('ZoR č. 1'!$D115="",0,'ZoR č. 1'!L115)+IF('ZoR č. 2'!$D115="",0,'ZoR č. 2'!L115)+IF('ZoR č. 3'!$D115="",0,'ZoR č. 3'!L115)+IF('ZoR č. 4'!$D115="",0,'ZoR č. 4'!L115)+IF('ZoR č. 5'!$D115="",0,'ZoR č. 5'!L115)+IF('ZoR č. 6'!$D115="",0,'ZoR č. 6'!L115)+IF('ZoR č. 7'!$D115="",0,'ZoR č. 7'!L115)+IF('ZoR č. 8'!$D115="",0,'ZoR č. 8'!L115)+IF('ZoR č. 9'!$D115="",0,'ZoR č. 9'!L115)+IF('ZoR č. 10'!$D115="",0,'ZoR č. 10'!L115)+IF(ZZoR!$D115="",0,ZZoR!L115)</f>
        <v>0</v>
      </c>
      <c r="AC115" s="281">
        <f>IF('ZoR č. 1'!$D115="",0,'ZoR č. 1'!M115)+IF('ZoR č. 2'!$D115="",0,'ZoR č. 2'!M115)+IF('ZoR č. 3'!$D115="",0,'ZoR č. 3'!M115)+IF('ZoR č. 4'!$D115="",0,'ZoR č. 4'!M115)+IF('ZoR č. 5'!$D115="",0,'ZoR č. 5'!M115)+IF('ZoR č. 6'!$D115="",0,'ZoR č. 6'!M115)+IF('ZoR č. 7'!$D115="",0,'ZoR č. 7'!M115)+IF('ZoR č. 8'!$D115="",0,'ZoR č. 8'!M115)+IF('ZoR č. 9'!$D115="",0,'ZoR č. 9'!M115)+IF('ZoR č. 10'!$D115="",0,'ZoR č. 10'!M115)+IF(ZZoR!$D115="",0,ZZoR!M115)</f>
        <v>0</v>
      </c>
      <c r="AE115" s="282" t="str">
        <f t="shared" si="7"/>
        <v/>
      </c>
    </row>
    <row r="116" spans="2:31" x14ac:dyDescent="0.25">
      <c r="B116" s="10" t="s">
        <v>37</v>
      </c>
      <c r="C116" s="104" t="str">
        <f>IF(COUNTA('Přehled partnerů'!C116:D116)&lt;&gt;2,"partner neuveden",IF('Přehled partnerů'!K116="ANO",'Přehled partnerů'!C116,"v tomto období nerelevantní"))</f>
        <v>partner neuveden</v>
      </c>
      <c r="D116" s="116" t="str">
        <f>IF(COUNTA('Přehled partnerů'!C116:D116)&lt;&gt;2,"",IF('Přehled partnerů'!K116="ANO",'Přehled partnerů'!D116,""))</f>
        <v/>
      </c>
      <c r="E116" s="24" t="str">
        <f t="shared" si="8"/>
        <v/>
      </c>
      <c r="F116" s="47" t="str">
        <f t="shared" si="9"/>
        <v/>
      </c>
      <c r="G116" s="15">
        <v>0</v>
      </c>
      <c r="H116" s="16">
        <v>0</v>
      </c>
      <c r="I116" s="16">
        <v>0</v>
      </c>
      <c r="J116" s="16">
        <v>0</v>
      </c>
      <c r="K116" s="126">
        <v>0</v>
      </c>
      <c r="L116" s="126">
        <v>0</v>
      </c>
      <c r="M116" s="130">
        <v>0</v>
      </c>
      <c r="N116" s="58" t="str">
        <f t="shared" si="6"/>
        <v/>
      </c>
      <c r="O116" s="267">
        <f>IF('Rozpočet + Žádosti o změnu'!$ER$2="ano",'Rozpočet + Žádosti o změnu'!EL116,IF('Rozpočet + Žádosti o změnu'!$EF$2="ano",'Rozpočet + Žádosti o změnu'!DZ116,IF('Rozpočet + Žádosti o změnu'!$DT$2="ano",'Rozpočet + Žádosti o změnu'!DN116,IF('Rozpočet + Žádosti o změnu'!$DH$2="ano",'Rozpočet + Žádosti o změnu'!DB116,IF('Rozpočet + Žádosti o změnu'!$CV$2="ano",'Rozpočet + Žádosti o změnu'!CP116,IF('Rozpočet + Žádosti o změnu'!$CJ$2="ano",'Rozpočet + Žádosti o změnu'!CD116,IF('Rozpočet + Žádosti o změnu'!$BX$2="ano",'Rozpočet + Žádosti o změnu'!BR116,IF('Rozpočet + Žádosti o změnu'!$BL$2="ano",'Rozpočet + Žádosti o změnu'!BF116,IF('Rozpočet + Žádosti o změnu'!$AZ$2="ano",'Rozpočet + Žádosti o změnu'!AT116,IF('Rozpočet + Žádosti o změnu'!$AN$2="ano",'Rozpočet + Žádosti o změnu'!AH116,'Rozpočet + Žádosti o změnu'!H116))))))))))</f>
        <v>0</v>
      </c>
      <c r="P116" s="267">
        <f>IF('Rozpočet + Žádosti o změnu'!$ER$2="ano",'Rozpočet + Žádosti o změnu'!EM116,IF('Rozpočet + Žádosti o změnu'!$EF$2="ano",'Rozpočet + Žádosti o změnu'!EA116,IF('Rozpočet + Žádosti o změnu'!$DT$2="ano",'Rozpočet + Žádosti o změnu'!DO116,IF('Rozpočet + Žádosti o změnu'!$DH$2="ano",'Rozpočet + Žádosti o změnu'!DC116,IF('Rozpočet + Žádosti o změnu'!$CV$2="ano",'Rozpočet + Žádosti o změnu'!CQ116,IF('Rozpočet + Žádosti o změnu'!$CJ$2="ano",'Rozpočet + Žádosti o změnu'!CE116,IF('Rozpočet + Žádosti o změnu'!$BX$2="ano",'Rozpočet + Žádosti o změnu'!BS116,IF('Rozpočet + Žádosti o změnu'!$BL$2="ano",'Rozpočet + Žádosti o změnu'!BG116,IF('Rozpočet + Žádosti o změnu'!$AZ$2="ano",'Rozpočet + Žádosti o změnu'!AU116,IF('Rozpočet + Žádosti o změnu'!$AN$2="ano",'Rozpočet + Žádosti o změnu'!AI116,'Rozpočet + Žádosti o změnu'!I116))))))))))</f>
        <v>0</v>
      </c>
      <c r="Q116" s="267">
        <f>IF('Rozpočet + Žádosti o změnu'!$ER$2="ano",'Rozpočet + Žádosti o změnu'!EN116,IF('Rozpočet + Žádosti o změnu'!$EF$2="ano",'Rozpočet + Žádosti o změnu'!EB116,IF('Rozpočet + Žádosti o změnu'!$DT$2="ano",'Rozpočet + Žádosti o změnu'!DP116,IF('Rozpočet + Žádosti o změnu'!$DH$2="ano",'Rozpočet + Žádosti o změnu'!DD116,IF('Rozpočet + Žádosti o změnu'!$CV$2="ano",'Rozpočet + Žádosti o změnu'!CR116,IF('Rozpočet + Žádosti o změnu'!$CJ$2="ano",'Rozpočet + Žádosti o změnu'!CF116,IF('Rozpočet + Žádosti o změnu'!$BX$2="ano",'Rozpočet + Žádosti o změnu'!BT116,IF('Rozpočet + Žádosti o změnu'!$BL$2="ano",'Rozpočet + Žádosti o změnu'!BH116,IF('Rozpočet + Žádosti o změnu'!$AZ$2="ano",'Rozpočet + Žádosti o změnu'!AV116,IF('Rozpočet + Žádosti o změnu'!$AN$2="ano",'Rozpočet + Žádosti o změnu'!AJ116,'Rozpočet + Žádosti o změnu'!J116))))))))))</f>
        <v>0</v>
      </c>
      <c r="R116" s="267">
        <f>IF('Rozpočet + Žádosti o změnu'!$ER$2="ano",'Rozpočet + Žádosti o změnu'!EO116,IF('Rozpočet + Žádosti o změnu'!$EF$2="ano",'Rozpočet + Žádosti o změnu'!EC116,IF('Rozpočet + Žádosti o změnu'!$DT$2="ano",'Rozpočet + Žádosti o změnu'!DQ116,IF('Rozpočet + Žádosti o změnu'!$DH$2="ano",'Rozpočet + Žádosti o změnu'!DE116,IF('Rozpočet + Žádosti o změnu'!$CV$2="ano",'Rozpočet + Žádosti o změnu'!CS116,IF('Rozpočet + Žádosti o změnu'!$CJ$2="ano",'Rozpočet + Žádosti o změnu'!CG116,IF('Rozpočet + Žádosti o změnu'!$BX$2="ano",'Rozpočet + Žádosti o změnu'!BU116,IF('Rozpočet + Žádosti o změnu'!$BL$2="ano",'Rozpočet + Žádosti o změnu'!BI116,IF('Rozpočet + Žádosti o změnu'!$AZ$2="ano",'Rozpočet + Žádosti o změnu'!AW116,IF('Rozpočet + Žádosti o změnu'!$AN$2="ano",'Rozpočet + Žádosti o změnu'!AK116,'Rozpočet + Žádosti o změnu'!K116))))))))))</f>
        <v>0</v>
      </c>
      <c r="S116" s="267">
        <f>IF('Rozpočet + Žádosti o změnu'!$ER$2="ano",'Rozpočet + Žádosti o změnu'!EP116,IF('Rozpočet + Žádosti o změnu'!$EF$2="ano",'Rozpočet + Žádosti o změnu'!ED116,IF('Rozpočet + Žádosti o změnu'!$DT$2="ano",'Rozpočet + Žádosti o změnu'!DR116,IF('Rozpočet + Žádosti o změnu'!$DH$2="ano",'Rozpočet + Žádosti o změnu'!DF116,IF('Rozpočet + Žádosti o změnu'!$CV$2="ano",'Rozpočet + Žádosti o změnu'!CT116,IF('Rozpočet + Žádosti o změnu'!$CJ$2="ano",'Rozpočet + Žádosti o změnu'!CH116,IF('Rozpočet + Žádosti o změnu'!$BX$2="ano",'Rozpočet + Žádosti o změnu'!BV116,IF('Rozpočet + Žádosti o změnu'!$BL$2="ano",'Rozpočet + Žádosti o změnu'!BJ116,IF('Rozpočet + Žádosti o změnu'!$AZ$2="ano",'Rozpočet + Žádosti o změnu'!AX116,IF('Rozpočet + Žádosti o změnu'!$AN$2="ano",'Rozpočet + Žádosti o změnu'!AL116,'Rozpočet + Žádosti o změnu'!L116))))))))))</f>
        <v>0</v>
      </c>
      <c r="T116" s="267">
        <f>IF('Rozpočet + Žádosti o změnu'!$ER$2="ano",'Rozpočet + Žádosti o změnu'!EQ116,IF('Rozpočet + Žádosti o změnu'!$EF$2="ano",'Rozpočet + Žádosti o změnu'!EE116,IF('Rozpočet + Žádosti o změnu'!$DT$2="ano",'Rozpočet + Žádosti o změnu'!DS116,IF('Rozpočet + Žádosti o změnu'!$DH$2="ano",'Rozpočet + Žádosti o změnu'!DG116,IF('Rozpočet + Žádosti o změnu'!$CV$2="ano",'Rozpočet + Žádosti o změnu'!CU116,IF('Rozpočet + Žádosti o změnu'!$CJ$2="ano",'Rozpočet + Žádosti o změnu'!CI116,IF('Rozpočet + Žádosti o změnu'!$BX$2="ano",'Rozpočet + Žádosti o změnu'!BW116,IF('Rozpočet + Žádosti o změnu'!$BL$2="ano",'Rozpočet + Žádosti o změnu'!BK116,IF('Rozpočet + Žádosti o změnu'!$AZ$2="ano",'Rozpočet + Žádosti o změnu'!AY116,IF('Rozpočet + Žádosti o změnu'!$AN$2="ano",'Rozpočet + Žádosti o změnu'!AM116,'Rozpočet + Žádosti o změnu'!M116))))))))))</f>
        <v>0</v>
      </c>
      <c r="U116" s="267">
        <f>IF('Rozpočet + Žádosti o změnu'!$ER$2="ano",'Rozpočet + Žádosti o změnu'!ER116,IF('Rozpočet + Žádosti o změnu'!$EF$2="ano",'Rozpočet + Žádosti o změnu'!EF116,IF('Rozpočet + Žádosti o změnu'!$DT$2="ano",'Rozpočet + Žádosti o změnu'!DT116,IF('Rozpočet + Žádosti o změnu'!$DH$2="ano",'Rozpočet + Žádosti o změnu'!DH116,IF('Rozpočet + Žádosti o změnu'!$CV$2="ano",'Rozpočet + Žádosti o změnu'!CV116,IF('Rozpočet + Žádosti o změnu'!$CJ$2="ano",'Rozpočet + Žádosti o změnu'!CJ116,IF('Rozpočet + Žádosti o změnu'!$BX$2="ano",'Rozpočet + Žádosti o změnu'!BX116,IF('Rozpočet + Žádosti o změnu'!$BL$2="ano",'Rozpočet + Žádosti o změnu'!BL116,IF('Rozpočet + Žádosti o změnu'!$AZ$2="ano",'Rozpočet + Žádosti o změnu'!AZ116,IF('Rozpočet + Žádosti o změnu'!$AN$2="ano",'Rozpočet + Žádosti o změnu'!AN116,'Rozpočet + Žádosti o změnu'!N116))))))))))</f>
        <v>0</v>
      </c>
      <c r="W116" s="281">
        <f>IF('ZoR č. 1'!$D116="",0,'ZoR č. 1'!G116)+IF('ZoR č. 2'!$D116="",0,'ZoR č. 2'!G116)+IF('ZoR č. 3'!$D116="",0,'ZoR č. 3'!G116)+IF('ZoR č. 4'!$D116="",0,'ZoR č. 4'!G116)+IF('ZoR č. 5'!$D116="",0,'ZoR č. 5'!G116)+IF('ZoR č. 6'!$D116="",0,'ZoR č. 6'!G116)+IF('ZoR č. 7'!$D116="",0,'ZoR č. 7'!G116)+IF('ZoR č. 8'!$D116="",0,'ZoR č. 8'!G116)+IF('ZoR č. 9'!$D116="",0,'ZoR č. 9'!G116)+IF('ZoR č. 10'!$D116="",0,'ZoR č. 10'!G116)+IF(ZZoR!$D116="",0,ZZoR!G116)</f>
        <v>0</v>
      </c>
      <c r="X116" s="281">
        <f>IF('ZoR č. 1'!$D116="",0,'ZoR č. 1'!H116)+IF('ZoR č. 2'!$D116="",0,'ZoR č. 2'!H116)+IF('ZoR č. 3'!$D116="",0,'ZoR č. 3'!H116)+IF('ZoR č. 4'!$D116="",0,'ZoR č. 4'!H116)+IF('ZoR č. 5'!$D116="",0,'ZoR č. 5'!H116)+IF('ZoR č. 6'!$D116="",0,'ZoR č. 6'!H116)+IF('ZoR č. 7'!$D116="",0,'ZoR č. 7'!H116)+IF('ZoR č. 8'!$D116="",0,'ZoR č. 8'!H116)+IF('ZoR č. 9'!$D116="",0,'ZoR č. 9'!H116)+IF('ZoR č. 10'!$D116="",0,'ZoR č. 10'!H116)+IF(ZZoR!$D116="",0,ZZoR!H116)</f>
        <v>0</v>
      </c>
      <c r="Y116" s="281">
        <f>IF('ZoR č. 1'!$D116="",0,'ZoR č. 1'!I116)+IF('ZoR č. 2'!$D116="",0,'ZoR č. 2'!I116)+IF('ZoR č. 3'!$D116="",0,'ZoR č. 3'!I116)+IF('ZoR č. 4'!$D116="",0,'ZoR č. 4'!I116)+IF('ZoR č. 5'!$D116="",0,'ZoR č. 5'!I116)+IF('ZoR č. 6'!$D116="",0,'ZoR č. 6'!I116)+IF('ZoR č. 7'!$D116="",0,'ZoR č. 7'!I116)+IF('ZoR č. 8'!$D116="",0,'ZoR č. 8'!I116)+IF('ZoR č. 9'!$D116="",0,'ZoR č. 9'!I116)+IF('ZoR č. 10'!$D116="",0,'ZoR č. 10'!I116)+IF(ZZoR!$D116="",0,ZZoR!I116)</f>
        <v>0</v>
      </c>
      <c r="Z116" s="281">
        <f>IF('ZoR č. 1'!$D116="",0,'ZoR č. 1'!J116)+IF('ZoR č. 2'!$D116="",0,'ZoR č. 2'!J116)+IF('ZoR č. 3'!$D116="",0,'ZoR č. 3'!J116)+IF('ZoR č. 4'!$D116="",0,'ZoR č. 4'!J116)+IF('ZoR č. 5'!$D116="",0,'ZoR č. 5'!J116)+IF('ZoR č. 6'!$D116="",0,'ZoR č. 6'!J116)+IF('ZoR č. 7'!$D116="",0,'ZoR č. 7'!J116)+IF('ZoR č. 8'!$D116="",0,'ZoR č. 8'!J116)+IF('ZoR č. 9'!$D116="",0,'ZoR č. 9'!J116)+IF('ZoR č. 10'!$D116="",0,'ZoR č. 10'!J116)+IF(ZZoR!$D116="",0,ZZoR!J116)</f>
        <v>0</v>
      </c>
      <c r="AA116" s="281">
        <f>IF('ZoR č. 1'!$D116="",0,'ZoR č. 1'!K116)+IF('ZoR č. 2'!$D116="",0,'ZoR č. 2'!K116)+IF('ZoR č. 3'!$D116="",0,'ZoR č. 3'!K116)+IF('ZoR č. 4'!$D116="",0,'ZoR č. 4'!K116)+IF('ZoR č. 5'!$D116="",0,'ZoR č. 5'!K116)+IF('ZoR č. 6'!$D116="",0,'ZoR č. 6'!K116)+IF('ZoR č. 7'!$D116="",0,'ZoR č. 7'!K116)+IF('ZoR č. 8'!$D116="",0,'ZoR č. 8'!K116)+IF('ZoR č. 9'!$D116="",0,'ZoR č. 9'!K116)+IF('ZoR č. 10'!$D116="",0,'ZoR č. 10'!K116)+IF(ZZoR!$D116="",0,ZZoR!K116)</f>
        <v>0</v>
      </c>
      <c r="AB116" s="281">
        <f>IF('ZoR č. 1'!$D116="",0,'ZoR č. 1'!L116)+IF('ZoR č. 2'!$D116="",0,'ZoR č. 2'!L116)+IF('ZoR č. 3'!$D116="",0,'ZoR č. 3'!L116)+IF('ZoR č. 4'!$D116="",0,'ZoR č. 4'!L116)+IF('ZoR č. 5'!$D116="",0,'ZoR č. 5'!L116)+IF('ZoR č. 6'!$D116="",0,'ZoR č. 6'!L116)+IF('ZoR č. 7'!$D116="",0,'ZoR č. 7'!L116)+IF('ZoR č. 8'!$D116="",0,'ZoR č. 8'!L116)+IF('ZoR č. 9'!$D116="",0,'ZoR č. 9'!L116)+IF('ZoR č. 10'!$D116="",0,'ZoR č. 10'!L116)+IF(ZZoR!$D116="",0,ZZoR!L116)</f>
        <v>0</v>
      </c>
      <c r="AC116" s="281">
        <f>IF('ZoR č. 1'!$D116="",0,'ZoR č. 1'!M116)+IF('ZoR č. 2'!$D116="",0,'ZoR č. 2'!M116)+IF('ZoR č. 3'!$D116="",0,'ZoR č. 3'!M116)+IF('ZoR č. 4'!$D116="",0,'ZoR č. 4'!M116)+IF('ZoR č. 5'!$D116="",0,'ZoR č. 5'!M116)+IF('ZoR č. 6'!$D116="",0,'ZoR č. 6'!M116)+IF('ZoR č. 7'!$D116="",0,'ZoR č. 7'!M116)+IF('ZoR č. 8'!$D116="",0,'ZoR č. 8'!M116)+IF('ZoR č. 9'!$D116="",0,'ZoR č. 9'!M116)+IF('ZoR č. 10'!$D116="",0,'ZoR č. 10'!M116)+IF(ZZoR!$D116="",0,ZZoR!M116)</f>
        <v>0</v>
      </c>
      <c r="AE116" s="282" t="str">
        <f t="shared" si="7"/>
        <v/>
      </c>
    </row>
    <row r="117" spans="2:31" x14ac:dyDescent="0.25">
      <c r="B117" s="10" t="s">
        <v>38</v>
      </c>
      <c r="C117" s="104" t="str">
        <f>IF(COUNTA('Přehled partnerů'!C117:D117)&lt;&gt;2,"partner neuveden",IF('Přehled partnerů'!K117="ANO",'Přehled partnerů'!C117,"v tomto období nerelevantní"))</f>
        <v>partner neuveden</v>
      </c>
      <c r="D117" s="116" t="str">
        <f>IF(COUNTA('Přehled partnerů'!C117:D117)&lt;&gt;2,"",IF('Přehled partnerů'!K117="ANO",'Přehled partnerů'!D117,""))</f>
        <v/>
      </c>
      <c r="E117" s="24" t="str">
        <f t="shared" si="8"/>
        <v/>
      </c>
      <c r="F117" s="47" t="str">
        <f t="shared" si="9"/>
        <v/>
      </c>
      <c r="G117" s="15">
        <v>0</v>
      </c>
      <c r="H117" s="16">
        <v>0</v>
      </c>
      <c r="I117" s="16">
        <v>0</v>
      </c>
      <c r="J117" s="16">
        <v>0</v>
      </c>
      <c r="K117" s="126">
        <v>0</v>
      </c>
      <c r="L117" s="126">
        <v>0</v>
      </c>
      <c r="M117" s="130">
        <v>0</v>
      </c>
      <c r="N117" s="58" t="str">
        <f t="shared" si="6"/>
        <v/>
      </c>
      <c r="O117" s="267">
        <f>IF('Rozpočet + Žádosti o změnu'!$ER$2="ano",'Rozpočet + Žádosti o změnu'!EL117,IF('Rozpočet + Žádosti o změnu'!$EF$2="ano",'Rozpočet + Žádosti o změnu'!DZ117,IF('Rozpočet + Žádosti o změnu'!$DT$2="ano",'Rozpočet + Žádosti o změnu'!DN117,IF('Rozpočet + Žádosti o změnu'!$DH$2="ano",'Rozpočet + Žádosti o změnu'!DB117,IF('Rozpočet + Žádosti o změnu'!$CV$2="ano",'Rozpočet + Žádosti o změnu'!CP117,IF('Rozpočet + Žádosti o změnu'!$CJ$2="ano",'Rozpočet + Žádosti o změnu'!CD117,IF('Rozpočet + Žádosti o změnu'!$BX$2="ano",'Rozpočet + Žádosti o změnu'!BR117,IF('Rozpočet + Žádosti o změnu'!$BL$2="ano",'Rozpočet + Žádosti o změnu'!BF117,IF('Rozpočet + Žádosti o změnu'!$AZ$2="ano",'Rozpočet + Žádosti o změnu'!AT117,IF('Rozpočet + Žádosti o změnu'!$AN$2="ano",'Rozpočet + Žádosti o změnu'!AH117,'Rozpočet + Žádosti o změnu'!H117))))))))))</f>
        <v>0</v>
      </c>
      <c r="P117" s="267">
        <f>IF('Rozpočet + Žádosti o změnu'!$ER$2="ano",'Rozpočet + Žádosti o změnu'!EM117,IF('Rozpočet + Žádosti o změnu'!$EF$2="ano",'Rozpočet + Žádosti o změnu'!EA117,IF('Rozpočet + Žádosti o změnu'!$DT$2="ano",'Rozpočet + Žádosti o změnu'!DO117,IF('Rozpočet + Žádosti o změnu'!$DH$2="ano",'Rozpočet + Žádosti o změnu'!DC117,IF('Rozpočet + Žádosti o změnu'!$CV$2="ano",'Rozpočet + Žádosti o změnu'!CQ117,IF('Rozpočet + Žádosti o změnu'!$CJ$2="ano",'Rozpočet + Žádosti o změnu'!CE117,IF('Rozpočet + Žádosti o změnu'!$BX$2="ano",'Rozpočet + Žádosti o změnu'!BS117,IF('Rozpočet + Žádosti o změnu'!$BL$2="ano",'Rozpočet + Žádosti o změnu'!BG117,IF('Rozpočet + Žádosti o změnu'!$AZ$2="ano",'Rozpočet + Žádosti o změnu'!AU117,IF('Rozpočet + Žádosti o změnu'!$AN$2="ano",'Rozpočet + Žádosti o změnu'!AI117,'Rozpočet + Žádosti o změnu'!I117))))))))))</f>
        <v>0</v>
      </c>
      <c r="Q117" s="267">
        <f>IF('Rozpočet + Žádosti o změnu'!$ER$2="ano",'Rozpočet + Žádosti o změnu'!EN117,IF('Rozpočet + Žádosti o změnu'!$EF$2="ano",'Rozpočet + Žádosti o změnu'!EB117,IF('Rozpočet + Žádosti o změnu'!$DT$2="ano",'Rozpočet + Žádosti o změnu'!DP117,IF('Rozpočet + Žádosti o změnu'!$DH$2="ano",'Rozpočet + Žádosti o změnu'!DD117,IF('Rozpočet + Žádosti o změnu'!$CV$2="ano",'Rozpočet + Žádosti o změnu'!CR117,IF('Rozpočet + Žádosti o změnu'!$CJ$2="ano",'Rozpočet + Žádosti o změnu'!CF117,IF('Rozpočet + Žádosti o změnu'!$BX$2="ano",'Rozpočet + Žádosti o změnu'!BT117,IF('Rozpočet + Žádosti o změnu'!$BL$2="ano",'Rozpočet + Žádosti o změnu'!BH117,IF('Rozpočet + Žádosti o změnu'!$AZ$2="ano",'Rozpočet + Žádosti o změnu'!AV117,IF('Rozpočet + Žádosti o změnu'!$AN$2="ano",'Rozpočet + Žádosti o změnu'!AJ117,'Rozpočet + Žádosti o změnu'!J117))))))))))</f>
        <v>0</v>
      </c>
      <c r="R117" s="267">
        <f>IF('Rozpočet + Žádosti o změnu'!$ER$2="ano",'Rozpočet + Žádosti o změnu'!EO117,IF('Rozpočet + Žádosti o změnu'!$EF$2="ano",'Rozpočet + Žádosti o změnu'!EC117,IF('Rozpočet + Žádosti o změnu'!$DT$2="ano",'Rozpočet + Žádosti o změnu'!DQ117,IF('Rozpočet + Žádosti o změnu'!$DH$2="ano",'Rozpočet + Žádosti o změnu'!DE117,IF('Rozpočet + Žádosti o změnu'!$CV$2="ano",'Rozpočet + Žádosti o změnu'!CS117,IF('Rozpočet + Žádosti o změnu'!$CJ$2="ano",'Rozpočet + Žádosti o změnu'!CG117,IF('Rozpočet + Žádosti o změnu'!$BX$2="ano",'Rozpočet + Žádosti o změnu'!BU117,IF('Rozpočet + Žádosti o změnu'!$BL$2="ano",'Rozpočet + Žádosti o změnu'!BI117,IF('Rozpočet + Žádosti o změnu'!$AZ$2="ano",'Rozpočet + Žádosti o změnu'!AW117,IF('Rozpočet + Žádosti o změnu'!$AN$2="ano",'Rozpočet + Žádosti o změnu'!AK117,'Rozpočet + Žádosti o změnu'!K117))))))))))</f>
        <v>0</v>
      </c>
      <c r="S117" s="267">
        <f>IF('Rozpočet + Žádosti o změnu'!$ER$2="ano",'Rozpočet + Žádosti o změnu'!EP117,IF('Rozpočet + Žádosti o změnu'!$EF$2="ano",'Rozpočet + Žádosti o změnu'!ED117,IF('Rozpočet + Žádosti o změnu'!$DT$2="ano",'Rozpočet + Žádosti o změnu'!DR117,IF('Rozpočet + Žádosti o změnu'!$DH$2="ano",'Rozpočet + Žádosti o změnu'!DF117,IF('Rozpočet + Žádosti o změnu'!$CV$2="ano",'Rozpočet + Žádosti o změnu'!CT117,IF('Rozpočet + Žádosti o změnu'!$CJ$2="ano",'Rozpočet + Žádosti o změnu'!CH117,IF('Rozpočet + Žádosti o změnu'!$BX$2="ano",'Rozpočet + Žádosti o změnu'!BV117,IF('Rozpočet + Žádosti o změnu'!$BL$2="ano",'Rozpočet + Žádosti o změnu'!BJ117,IF('Rozpočet + Žádosti o změnu'!$AZ$2="ano",'Rozpočet + Žádosti o změnu'!AX117,IF('Rozpočet + Žádosti o změnu'!$AN$2="ano",'Rozpočet + Žádosti o změnu'!AL117,'Rozpočet + Žádosti o změnu'!L117))))))))))</f>
        <v>0</v>
      </c>
      <c r="T117" s="267">
        <f>IF('Rozpočet + Žádosti o změnu'!$ER$2="ano",'Rozpočet + Žádosti o změnu'!EQ117,IF('Rozpočet + Žádosti o změnu'!$EF$2="ano",'Rozpočet + Žádosti o změnu'!EE117,IF('Rozpočet + Žádosti o změnu'!$DT$2="ano",'Rozpočet + Žádosti o změnu'!DS117,IF('Rozpočet + Žádosti o změnu'!$DH$2="ano",'Rozpočet + Žádosti o změnu'!DG117,IF('Rozpočet + Žádosti o změnu'!$CV$2="ano",'Rozpočet + Žádosti o změnu'!CU117,IF('Rozpočet + Žádosti o změnu'!$CJ$2="ano",'Rozpočet + Žádosti o změnu'!CI117,IF('Rozpočet + Žádosti o změnu'!$BX$2="ano",'Rozpočet + Žádosti o změnu'!BW117,IF('Rozpočet + Žádosti o změnu'!$BL$2="ano",'Rozpočet + Žádosti o změnu'!BK117,IF('Rozpočet + Žádosti o změnu'!$AZ$2="ano",'Rozpočet + Žádosti o změnu'!AY117,IF('Rozpočet + Žádosti o změnu'!$AN$2="ano",'Rozpočet + Žádosti o změnu'!AM117,'Rozpočet + Žádosti o změnu'!M117))))))))))</f>
        <v>0</v>
      </c>
      <c r="U117" s="267">
        <f>IF('Rozpočet + Žádosti o změnu'!$ER$2="ano",'Rozpočet + Žádosti o změnu'!ER117,IF('Rozpočet + Žádosti o změnu'!$EF$2="ano",'Rozpočet + Žádosti o změnu'!EF117,IF('Rozpočet + Žádosti o změnu'!$DT$2="ano",'Rozpočet + Žádosti o změnu'!DT117,IF('Rozpočet + Žádosti o změnu'!$DH$2="ano",'Rozpočet + Žádosti o změnu'!DH117,IF('Rozpočet + Žádosti o změnu'!$CV$2="ano",'Rozpočet + Žádosti o změnu'!CV117,IF('Rozpočet + Žádosti o změnu'!$CJ$2="ano",'Rozpočet + Žádosti o změnu'!CJ117,IF('Rozpočet + Žádosti o změnu'!$BX$2="ano",'Rozpočet + Žádosti o změnu'!BX117,IF('Rozpočet + Žádosti o změnu'!$BL$2="ano",'Rozpočet + Žádosti o změnu'!BL117,IF('Rozpočet + Žádosti o změnu'!$AZ$2="ano",'Rozpočet + Žádosti o změnu'!AZ117,IF('Rozpočet + Žádosti o změnu'!$AN$2="ano",'Rozpočet + Žádosti o změnu'!AN117,'Rozpočet + Žádosti o změnu'!N117))))))))))</f>
        <v>0</v>
      </c>
      <c r="W117" s="281">
        <f>IF('ZoR č. 1'!$D117="",0,'ZoR č. 1'!G117)+IF('ZoR č. 2'!$D117="",0,'ZoR č. 2'!G117)+IF('ZoR č. 3'!$D117="",0,'ZoR č. 3'!G117)+IF('ZoR č. 4'!$D117="",0,'ZoR č. 4'!G117)+IF('ZoR č. 5'!$D117="",0,'ZoR č. 5'!G117)+IF('ZoR č. 6'!$D117="",0,'ZoR č. 6'!G117)+IF('ZoR č. 7'!$D117="",0,'ZoR č. 7'!G117)+IF('ZoR č. 8'!$D117="",0,'ZoR č. 8'!G117)+IF('ZoR č. 9'!$D117="",0,'ZoR č. 9'!G117)+IF('ZoR č. 10'!$D117="",0,'ZoR č. 10'!G117)+IF(ZZoR!$D117="",0,ZZoR!G117)</f>
        <v>0</v>
      </c>
      <c r="X117" s="281">
        <f>IF('ZoR č. 1'!$D117="",0,'ZoR č. 1'!H117)+IF('ZoR č. 2'!$D117="",0,'ZoR č. 2'!H117)+IF('ZoR č. 3'!$D117="",0,'ZoR č. 3'!H117)+IF('ZoR č. 4'!$D117="",0,'ZoR č. 4'!H117)+IF('ZoR č. 5'!$D117="",0,'ZoR č. 5'!H117)+IF('ZoR č. 6'!$D117="",0,'ZoR č. 6'!H117)+IF('ZoR č. 7'!$D117="",0,'ZoR č. 7'!H117)+IF('ZoR č. 8'!$D117="",0,'ZoR č. 8'!H117)+IF('ZoR č. 9'!$D117="",0,'ZoR č. 9'!H117)+IF('ZoR č. 10'!$D117="",0,'ZoR č. 10'!H117)+IF(ZZoR!$D117="",0,ZZoR!H117)</f>
        <v>0</v>
      </c>
      <c r="Y117" s="281">
        <f>IF('ZoR č. 1'!$D117="",0,'ZoR č. 1'!I117)+IF('ZoR č. 2'!$D117="",0,'ZoR č. 2'!I117)+IF('ZoR č. 3'!$D117="",0,'ZoR č. 3'!I117)+IF('ZoR č. 4'!$D117="",0,'ZoR č. 4'!I117)+IF('ZoR č. 5'!$D117="",0,'ZoR č. 5'!I117)+IF('ZoR č. 6'!$D117="",0,'ZoR č. 6'!I117)+IF('ZoR č. 7'!$D117="",0,'ZoR č. 7'!I117)+IF('ZoR č. 8'!$D117="",0,'ZoR č. 8'!I117)+IF('ZoR č. 9'!$D117="",0,'ZoR č. 9'!I117)+IF('ZoR č. 10'!$D117="",0,'ZoR č. 10'!I117)+IF(ZZoR!$D117="",0,ZZoR!I117)</f>
        <v>0</v>
      </c>
      <c r="Z117" s="281">
        <f>IF('ZoR č. 1'!$D117="",0,'ZoR č. 1'!J117)+IF('ZoR č. 2'!$D117="",0,'ZoR č. 2'!J117)+IF('ZoR č. 3'!$D117="",0,'ZoR č. 3'!J117)+IF('ZoR č. 4'!$D117="",0,'ZoR č. 4'!J117)+IF('ZoR č. 5'!$D117="",0,'ZoR č. 5'!J117)+IF('ZoR č. 6'!$D117="",0,'ZoR č. 6'!J117)+IF('ZoR č. 7'!$D117="",0,'ZoR č. 7'!J117)+IF('ZoR č. 8'!$D117="",0,'ZoR č. 8'!J117)+IF('ZoR č. 9'!$D117="",0,'ZoR č. 9'!J117)+IF('ZoR č. 10'!$D117="",0,'ZoR č. 10'!J117)+IF(ZZoR!$D117="",0,ZZoR!J117)</f>
        <v>0</v>
      </c>
      <c r="AA117" s="281">
        <f>IF('ZoR č. 1'!$D117="",0,'ZoR č. 1'!K117)+IF('ZoR č. 2'!$D117="",0,'ZoR č. 2'!K117)+IF('ZoR č. 3'!$D117="",0,'ZoR č. 3'!K117)+IF('ZoR č. 4'!$D117="",0,'ZoR č. 4'!K117)+IF('ZoR č. 5'!$D117="",0,'ZoR č. 5'!K117)+IF('ZoR č. 6'!$D117="",0,'ZoR č. 6'!K117)+IF('ZoR č. 7'!$D117="",0,'ZoR č. 7'!K117)+IF('ZoR č. 8'!$D117="",0,'ZoR č. 8'!K117)+IF('ZoR č. 9'!$D117="",0,'ZoR č. 9'!K117)+IF('ZoR č. 10'!$D117="",0,'ZoR č. 10'!K117)+IF(ZZoR!$D117="",0,ZZoR!K117)</f>
        <v>0</v>
      </c>
      <c r="AB117" s="281">
        <f>IF('ZoR č. 1'!$D117="",0,'ZoR č. 1'!L117)+IF('ZoR č. 2'!$D117="",0,'ZoR č. 2'!L117)+IF('ZoR č. 3'!$D117="",0,'ZoR č. 3'!L117)+IF('ZoR č. 4'!$D117="",0,'ZoR č. 4'!L117)+IF('ZoR č. 5'!$D117="",0,'ZoR č. 5'!L117)+IF('ZoR č. 6'!$D117="",0,'ZoR č. 6'!L117)+IF('ZoR č. 7'!$D117="",0,'ZoR č. 7'!L117)+IF('ZoR č. 8'!$D117="",0,'ZoR č. 8'!L117)+IF('ZoR č. 9'!$D117="",0,'ZoR č. 9'!L117)+IF('ZoR č. 10'!$D117="",0,'ZoR č. 10'!L117)+IF(ZZoR!$D117="",0,ZZoR!L117)</f>
        <v>0</v>
      </c>
      <c r="AC117" s="281">
        <f>IF('ZoR č. 1'!$D117="",0,'ZoR č. 1'!M117)+IF('ZoR č. 2'!$D117="",0,'ZoR č. 2'!M117)+IF('ZoR č. 3'!$D117="",0,'ZoR č. 3'!M117)+IF('ZoR č. 4'!$D117="",0,'ZoR č. 4'!M117)+IF('ZoR č. 5'!$D117="",0,'ZoR č. 5'!M117)+IF('ZoR č. 6'!$D117="",0,'ZoR č. 6'!M117)+IF('ZoR č. 7'!$D117="",0,'ZoR č. 7'!M117)+IF('ZoR č. 8'!$D117="",0,'ZoR č. 8'!M117)+IF('ZoR č. 9'!$D117="",0,'ZoR č. 9'!M117)+IF('ZoR č. 10'!$D117="",0,'ZoR č. 10'!M117)+IF(ZZoR!$D117="",0,ZZoR!M117)</f>
        <v>0</v>
      </c>
      <c r="AE117" s="282" t="str">
        <f t="shared" si="7"/>
        <v/>
      </c>
    </row>
    <row r="118" spans="2:31" x14ac:dyDescent="0.25">
      <c r="B118" s="10" t="s">
        <v>39</v>
      </c>
      <c r="C118" s="104" t="str">
        <f>IF(COUNTA('Přehled partnerů'!C118:D118)&lt;&gt;2,"partner neuveden",IF('Přehled partnerů'!K118="ANO",'Přehled partnerů'!C118,"v tomto období nerelevantní"))</f>
        <v>partner neuveden</v>
      </c>
      <c r="D118" s="116" t="str">
        <f>IF(COUNTA('Přehled partnerů'!C118:D118)&lt;&gt;2,"",IF('Přehled partnerů'!K118="ANO",'Přehled partnerů'!D118,""))</f>
        <v/>
      </c>
      <c r="E118" s="24" t="str">
        <f t="shared" si="8"/>
        <v/>
      </c>
      <c r="F118" s="47" t="str">
        <f t="shared" si="9"/>
        <v/>
      </c>
      <c r="G118" s="15">
        <v>0</v>
      </c>
      <c r="H118" s="16">
        <v>0</v>
      </c>
      <c r="I118" s="16">
        <v>0</v>
      </c>
      <c r="J118" s="16">
        <v>0</v>
      </c>
      <c r="K118" s="126">
        <v>0</v>
      </c>
      <c r="L118" s="126">
        <v>0</v>
      </c>
      <c r="M118" s="130">
        <v>0</v>
      </c>
      <c r="N118" s="58" t="str">
        <f t="shared" si="6"/>
        <v/>
      </c>
      <c r="O118" s="267">
        <f>IF('Rozpočet + Žádosti o změnu'!$ER$2="ano",'Rozpočet + Žádosti o změnu'!EL118,IF('Rozpočet + Žádosti o změnu'!$EF$2="ano",'Rozpočet + Žádosti o změnu'!DZ118,IF('Rozpočet + Žádosti o změnu'!$DT$2="ano",'Rozpočet + Žádosti o změnu'!DN118,IF('Rozpočet + Žádosti o změnu'!$DH$2="ano",'Rozpočet + Žádosti o změnu'!DB118,IF('Rozpočet + Žádosti o změnu'!$CV$2="ano",'Rozpočet + Žádosti o změnu'!CP118,IF('Rozpočet + Žádosti o změnu'!$CJ$2="ano",'Rozpočet + Žádosti o změnu'!CD118,IF('Rozpočet + Žádosti o změnu'!$BX$2="ano",'Rozpočet + Žádosti o změnu'!BR118,IF('Rozpočet + Žádosti o změnu'!$BL$2="ano",'Rozpočet + Žádosti o změnu'!BF118,IF('Rozpočet + Žádosti o změnu'!$AZ$2="ano",'Rozpočet + Žádosti o změnu'!AT118,IF('Rozpočet + Žádosti o změnu'!$AN$2="ano",'Rozpočet + Žádosti o změnu'!AH118,'Rozpočet + Žádosti o změnu'!H118))))))))))</f>
        <v>0</v>
      </c>
      <c r="P118" s="267">
        <f>IF('Rozpočet + Žádosti o změnu'!$ER$2="ano",'Rozpočet + Žádosti o změnu'!EM118,IF('Rozpočet + Žádosti o změnu'!$EF$2="ano",'Rozpočet + Žádosti o změnu'!EA118,IF('Rozpočet + Žádosti o změnu'!$DT$2="ano",'Rozpočet + Žádosti o změnu'!DO118,IF('Rozpočet + Žádosti o změnu'!$DH$2="ano",'Rozpočet + Žádosti o změnu'!DC118,IF('Rozpočet + Žádosti o změnu'!$CV$2="ano",'Rozpočet + Žádosti o změnu'!CQ118,IF('Rozpočet + Žádosti o změnu'!$CJ$2="ano",'Rozpočet + Žádosti o změnu'!CE118,IF('Rozpočet + Žádosti o změnu'!$BX$2="ano",'Rozpočet + Žádosti o změnu'!BS118,IF('Rozpočet + Žádosti o změnu'!$BL$2="ano",'Rozpočet + Žádosti o změnu'!BG118,IF('Rozpočet + Žádosti o změnu'!$AZ$2="ano",'Rozpočet + Žádosti o změnu'!AU118,IF('Rozpočet + Žádosti o změnu'!$AN$2="ano",'Rozpočet + Žádosti o změnu'!AI118,'Rozpočet + Žádosti o změnu'!I118))))))))))</f>
        <v>0</v>
      </c>
      <c r="Q118" s="267">
        <f>IF('Rozpočet + Žádosti o změnu'!$ER$2="ano",'Rozpočet + Žádosti o změnu'!EN118,IF('Rozpočet + Žádosti o změnu'!$EF$2="ano",'Rozpočet + Žádosti o změnu'!EB118,IF('Rozpočet + Žádosti o změnu'!$DT$2="ano",'Rozpočet + Žádosti o změnu'!DP118,IF('Rozpočet + Žádosti o změnu'!$DH$2="ano",'Rozpočet + Žádosti o změnu'!DD118,IF('Rozpočet + Žádosti o změnu'!$CV$2="ano",'Rozpočet + Žádosti o změnu'!CR118,IF('Rozpočet + Žádosti o změnu'!$CJ$2="ano",'Rozpočet + Žádosti o změnu'!CF118,IF('Rozpočet + Žádosti o změnu'!$BX$2="ano",'Rozpočet + Žádosti o změnu'!BT118,IF('Rozpočet + Žádosti o změnu'!$BL$2="ano",'Rozpočet + Žádosti o změnu'!BH118,IF('Rozpočet + Žádosti o změnu'!$AZ$2="ano",'Rozpočet + Žádosti o změnu'!AV118,IF('Rozpočet + Žádosti o změnu'!$AN$2="ano",'Rozpočet + Žádosti o změnu'!AJ118,'Rozpočet + Žádosti o změnu'!J118))))))))))</f>
        <v>0</v>
      </c>
      <c r="R118" s="267">
        <f>IF('Rozpočet + Žádosti o změnu'!$ER$2="ano",'Rozpočet + Žádosti o změnu'!EO118,IF('Rozpočet + Žádosti o změnu'!$EF$2="ano",'Rozpočet + Žádosti o změnu'!EC118,IF('Rozpočet + Žádosti o změnu'!$DT$2="ano",'Rozpočet + Žádosti o změnu'!DQ118,IF('Rozpočet + Žádosti o změnu'!$DH$2="ano",'Rozpočet + Žádosti o změnu'!DE118,IF('Rozpočet + Žádosti o změnu'!$CV$2="ano",'Rozpočet + Žádosti o změnu'!CS118,IF('Rozpočet + Žádosti o změnu'!$CJ$2="ano",'Rozpočet + Žádosti o změnu'!CG118,IF('Rozpočet + Žádosti o změnu'!$BX$2="ano",'Rozpočet + Žádosti o změnu'!BU118,IF('Rozpočet + Žádosti o změnu'!$BL$2="ano",'Rozpočet + Žádosti o změnu'!BI118,IF('Rozpočet + Žádosti o změnu'!$AZ$2="ano",'Rozpočet + Žádosti o změnu'!AW118,IF('Rozpočet + Žádosti o změnu'!$AN$2="ano",'Rozpočet + Žádosti o změnu'!AK118,'Rozpočet + Žádosti o změnu'!K118))))))))))</f>
        <v>0</v>
      </c>
      <c r="S118" s="267">
        <f>IF('Rozpočet + Žádosti o změnu'!$ER$2="ano",'Rozpočet + Žádosti o změnu'!EP118,IF('Rozpočet + Žádosti o změnu'!$EF$2="ano",'Rozpočet + Žádosti o změnu'!ED118,IF('Rozpočet + Žádosti o změnu'!$DT$2="ano",'Rozpočet + Žádosti o změnu'!DR118,IF('Rozpočet + Žádosti o změnu'!$DH$2="ano",'Rozpočet + Žádosti o změnu'!DF118,IF('Rozpočet + Žádosti o změnu'!$CV$2="ano",'Rozpočet + Žádosti o změnu'!CT118,IF('Rozpočet + Žádosti o změnu'!$CJ$2="ano",'Rozpočet + Žádosti o změnu'!CH118,IF('Rozpočet + Žádosti o změnu'!$BX$2="ano",'Rozpočet + Žádosti o změnu'!BV118,IF('Rozpočet + Žádosti o změnu'!$BL$2="ano",'Rozpočet + Žádosti o změnu'!BJ118,IF('Rozpočet + Žádosti o změnu'!$AZ$2="ano",'Rozpočet + Žádosti o změnu'!AX118,IF('Rozpočet + Žádosti o změnu'!$AN$2="ano",'Rozpočet + Žádosti o změnu'!AL118,'Rozpočet + Žádosti o změnu'!L118))))))))))</f>
        <v>0</v>
      </c>
      <c r="T118" s="267">
        <f>IF('Rozpočet + Žádosti o změnu'!$ER$2="ano",'Rozpočet + Žádosti o změnu'!EQ118,IF('Rozpočet + Žádosti o změnu'!$EF$2="ano",'Rozpočet + Žádosti o změnu'!EE118,IF('Rozpočet + Žádosti o změnu'!$DT$2="ano",'Rozpočet + Žádosti o změnu'!DS118,IF('Rozpočet + Žádosti o změnu'!$DH$2="ano",'Rozpočet + Žádosti o změnu'!DG118,IF('Rozpočet + Žádosti o změnu'!$CV$2="ano",'Rozpočet + Žádosti o změnu'!CU118,IF('Rozpočet + Žádosti o změnu'!$CJ$2="ano",'Rozpočet + Žádosti o změnu'!CI118,IF('Rozpočet + Žádosti o změnu'!$BX$2="ano",'Rozpočet + Žádosti o změnu'!BW118,IF('Rozpočet + Žádosti o změnu'!$BL$2="ano",'Rozpočet + Žádosti o změnu'!BK118,IF('Rozpočet + Žádosti o změnu'!$AZ$2="ano",'Rozpočet + Žádosti o změnu'!AY118,IF('Rozpočet + Žádosti o změnu'!$AN$2="ano",'Rozpočet + Žádosti o změnu'!AM118,'Rozpočet + Žádosti o změnu'!M118))))))))))</f>
        <v>0</v>
      </c>
      <c r="U118" s="267">
        <f>IF('Rozpočet + Žádosti o změnu'!$ER$2="ano",'Rozpočet + Žádosti o změnu'!ER118,IF('Rozpočet + Žádosti o změnu'!$EF$2="ano",'Rozpočet + Žádosti o změnu'!EF118,IF('Rozpočet + Žádosti o změnu'!$DT$2="ano",'Rozpočet + Žádosti o změnu'!DT118,IF('Rozpočet + Žádosti o změnu'!$DH$2="ano",'Rozpočet + Žádosti o změnu'!DH118,IF('Rozpočet + Žádosti o změnu'!$CV$2="ano",'Rozpočet + Žádosti o změnu'!CV118,IF('Rozpočet + Žádosti o změnu'!$CJ$2="ano",'Rozpočet + Žádosti o změnu'!CJ118,IF('Rozpočet + Žádosti o změnu'!$BX$2="ano",'Rozpočet + Žádosti o změnu'!BX118,IF('Rozpočet + Žádosti o změnu'!$BL$2="ano",'Rozpočet + Žádosti o změnu'!BL118,IF('Rozpočet + Žádosti o změnu'!$AZ$2="ano",'Rozpočet + Žádosti o změnu'!AZ118,IF('Rozpočet + Žádosti o změnu'!$AN$2="ano",'Rozpočet + Žádosti o změnu'!AN118,'Rozpočet + Žádosti o změnu'!N118))))))))))</f>
        <v>0</v>
      </c>
      <c r="W118" s="281">
        <f>IF('ZoR č. 1'!$D118="",0,'ZoR č. 1'!G118)+IF('ZoR č. 2'!$D118="",0,'ZoR č. 2'!G118)+IF('ZoR č. 3'!$D118="",0,'ZoR č. 3'!G118)+IF('ZoR č. 4'!$D118="",0,'ZoR č. 4'!G118)+IF('ZoR č. 5'!$D118="",0,'ZoR č. 5'!G118)+IF('ZoR č. 6'!$D118="",0,'ZoR č. 6'!G118)+IF('ZoR č. 7'!$D118="",0,'ZoR č. 7'!G118)+IF('ZoR č. 8'!$D118="",0,'ZoR č. 8'!G118)+IF('ZoR č. 9'!$D118="",0,'ZoR č. 9'!G118)+IF('ZoR č. 10'!$D118="",0,'ZoR č. 10'!G118)+IF(ZZoR!$D118="",0,ZZoR!G118)</f>
        <v>0</v>
      </c>
      <c r="X118" s="281">
        <f>IF('ZoR č. 1'!$D118="",0,'ZoR č. 1'!H118)+IF('ZoR č. 2'!$D118="",0,'ZoR č. 2'!H118)+IF('ZoR č. 3'!$D118="",0,'ZoR č. 3'!H118)+IF('ZoR č. 4'!$D118="",0,'ZoR č. 4'!H118)+IF('ZoR č. 5'!$D118="",0,'ZoR č. 5'!H118)+IF('ZoR č. 6'!$D118="",0,'ZoR č. 6'!H118)+IF('ZoR č. 7'!$D118="",0,'ZoR č. 7'!H118)+IF('ZoR č. 8'!$D118="",0,'ZoR č. 8'!H118)+IF('ZoR č. 9'!$D118="",0,'ZoR č. 9'!H118)+IF('ZoR č. 10'!$D118="",0,'ZoR č. 10'!H118)+IF(ZZoR!$D118="",0,ZZoR!H118)</f>
        <v>0</v>
      </c>
      <c r="Y118" s="281">
        <f>IF('ZoR č. 1'!$D118="",0,'ZoR č. 1'!I118)+IF('ZoR č. 2'!$D118="",0,'ZoR č. 2'!I118)+IF('ZoR č. 3'!$D118="",0,'ZoR č. 3'!I118)+IF('ZoR č. 4'!$D118="",0,'ZoR č. 4'!I118)+IF('ZoR č. 5'!$D118="",0,'ZoR č. 5'!I118)+IF('ZoR č. 6'!$D118="",0,'ZoR č. 6'!I118)+IF('ZoR č. 7'!$D118="",0,'ZoR č. 7'!I118)+IF('ZoR č. 8'!$D118="",0,'ZoR č. 8'!I118)+IF('ZoR č. 9'!$D118="",0,'ZoR č. 9'!I118)+IF('ZoR č. 10'!$D118="",0,'ZoR č. 10'!I118)+IF(ZZoR!$D118="",0,ZZoR!I118)</f>
        <v>0</v>
      </c>
      <c r="Z118" s="281">
        <f>IF('ZoR č. 1'!$D118="",0,'ZoR č. 1'!J118)+IF('ZoR č. 2'!$D118="",0,'ZoR č. 2'!J118)+IF('ZoR č. 3'!$D118="",0,'ZoR č. 3'!J118)+IF('ZoR č. 4'!$D118="",0,'ZoR č. 4'!J118)+IF('ZoR č. 5'!$D118="",0,'ZoR č. 5'!J118)+IF('ZoR č. 6'!$D118="",0,'ZoR č. 6'!J118)+IF('ZoR č. 7'!$D118="",0,'ZoR č. 7'!J118)+IF('ZoR č. 8'!$D118="",0,'ZoR č. 8'!J118)+IF('ZoR č. 9'!$D118="",0,'ZoR č. 9'!J118)+IF('ZoR č. 10'!$D118="",0,'ZoR č. 10'!J118)+IF(ZZoR!$D118="",0,ZZoR!J118)</f>
        <v>0</v>
      </c>
      <c r="AA118" s="281">
        <f>IF('ZoR č. 1'!$D118="",0,'ZoR č. 1'!K118)+IF('ZoR č. 2'!$D118="",0,'ZoR č. 2'!K118)+IF('ZoR č. 3'!$D118="",0,'ZoR č. 3'!K118)+IF('ZoR č. 4'!$D118="",0,'ZoR č. 4'!K118)+IF('ZoR č. 5'!$D118="",0,'ZoR č. 5'!K118)+IF('ZoR č. 6'!$D118="",0,'ZoR č. 6'!K118)+IF('ZoR č. 7'!$D118="",0,'ZoR č. 7'!K118)+IF('ZoR č. 8'!$D118="",0,'ZoR č. 8'!K118)+IF('ZoR č. 9'!$D118="",0,'ZoR č. 9'!K118)+IF('ZoR č. 10'!$D118="",0,'ZoR č. 10'!K118)+IF(ZZoR!$D118="",0,ZZoR!K118)</f>
        <v>0</v>
      </c>
      <c r="AB118" s="281">
        <f>IF('ZoR č. 1'!$D118="",0,'ZoR č. 1'!L118)+IF('ZoR č. 2'!$D118="",0,'ZoR č. 2'!L118)+IF('ZoR č. 3'!$D118="",0,'ZoR č. 3'!L118)+IF('ZoR č. 4'!$D118="",0,'ZoR č. 4'!L118)+IF('ZoR č. 5'!$D118="",0,'ZoR č. 5'!L118)+IF('ZoR č. 6'!$D118="",0,'ZoR č. 6'!L118)+IF('ZoR č. 7'!$D118="",0,'ZoR č. 7'!L118)+IF('ZoR č. 8'!$D118="",0,'ZoR č. 8'!L118)+IF('ZoR č. 9'!$D118="",0,'ZoR č. 9'!L118)+IF('ZoR č. 10'!$D118="",0,'ZoR č. 10'!L118)+IF(ZZoR!$D118="",0,ZZoR!L118)</f>
        <v>0</v>
      </c>
      <c r="AC118" s="281">
        <f>IF('ZoR č. 1'!$D118="",0,'ZoR č. 1'!M118)+IF('ZoR č. 2'!$D118="",0,'ZoR č. 2'!M118)+IF('ZoR č. 3'!$D118="",0,'ZoR č. 3'!M118)+IF('ZoR č. 4'!$D118="",0,'ZoR č. 4'!M118)+IF('ZoR č. 5'!$D118="",0,'ZoR č. 5'!M118)+IF('ZoR č. 6'!$D118="",0,'ZoR č. 6'!M118)+IF('ZoR č. 7'!$D118="",0,'ZoR č. 7'!M118)+IF('ZoR č. 8'!$D118="",0,'ZoR č. 8'!M118)+IF('ZoR č. 9'!$D118="",0,'ZoR č. 9'!M118)+IF('ZoR č. 10'!$D118="",0,'ZoR č. 10'!M118)+IF(ZZoR!$D118="",0,ZZoR!M118)</f>
        <v>0</v>
      </c>
      <c r="AE118" s="282" t="str">
        <f t="shared" si="7"/>
        <v/>
      </c>
    </row>
    <row r="119" spans="2:31" x14ac:dyDescent="0.25">
      <c r="B119" s="10" t="s">
        <v>40</v>
      </c>
      <c r="C119" s="104" t="str">
        <f>IF(COUNTA('Přehled partnerů'!C119:D119)&lt;&gt;2,"partner neuveden",IF('Přehled partnerů'!K119="ANO",'Přehled partnerů'!C119,"v tomto období nerelevantní"))</f>
        <v>partner neuveden</v>
      </c>
      <c r="D119" s="116" t="str">
        <f>IF(COUNTA('Přehled partnerů'!C119:D119)&lt;&gt;2,"",IF('Přehled partnerů'!K119="ANO",'Přehled partnerů'!D119,""))</f>
        <v/>
      </c>
      <c r="E119" s="24" t="str">
        <f t="shared" si="8"/>
        <v/>
      </c>
      <c r="F119" s="47" t="str">
        <f t="shared" si="9"/>
        <v/>
      </c>
      <c r="G119" s="15">
        <v>0</v>
      </c>
      <c r="H119" s="16">
        <v>0</v>
      </c>
      <c r="I119" s="16">
        <v>0</v>
      </c>
      <c r="J119" s="16">
        <v>0</v>
      </c>
      <c r="K119" s="126">
        <v>0</v>
      </c>
      <c r="L119" s="126">
        <v>0</v>
      </c>
      <c r="M119" s="130">
        <v>0</v>
      </c>
      <c r="N119" s="58" t="str">
        <f t="shared" si="6"/>
        <v/>
      </c>
      <c r="O119" s="267">
        <f>IF('Rozpočet + Žádosti o změnu'!$ER$2="ano",'Rozpočet + Žádosti o změnu'!EL119,IF('Rozpočet + Žádosti o změnu'!$EF$2="ano",'Rozpočet + Žádosti o změnu'!DZ119,IF('Rozpočet + Žádosti o změnu'!$DT$2="ano",'Rozpočet + Žádosti o změnu'!DN119,IF('Rozpočet + Žádosti o změnu'!$DH$2="ano",'Rozpočet + Žádosti o změnu'!DB119,IF('Rozpočet + Žádosti o změnu'!$CV$2="ano",'Rozpočet + Žádosti o změnu'!CP119,IF('Rozpočet + Žádosti o změnu'!$CJ$2="ano",'Rozpočet + Žádosti o změnu'!CD119,IF('Rozpočet + Žádosti o změnu'!$BX$2="ano",'Rozpočet + Žádosti o změnu'!BR119,IF('Rozpočet + Žádosti o změnu'!$BL$2="ano",'Rozpočet + Žádosti o změnu'!BF119,IF('Rozpočet + Žádosti o změnu'!$AZ$2="ano",'Rozpočet + Žádosti o změnu'!AT119,IF('Rozpočet + Žádosti o změnu'!$AN$2="ano",'Rozpočet + Žádosti o změnu'!AH119,'Rozpočet + Žádosti o změnu'!H119))))))))))</f>
        <v>0</v>
      </c>
      <c r="P119" s="267">
        <f>IF('Rozpočet + Žádosti o změnu'!$ER$2="ano",'Rozpočet + Žádosti o změnu'!EM119,IF('Rozpočet + Žádosti o změnu'!$EF$2="ano",'Rozpočet + Žádosti o změnu'!EA119,IF('Rozpočet + Žádosti o změnu'!$DT$2="ano",'Rozpočet + Žádosti o změnu'!DO119,IF('Rozpočet + Žádosti o změnu'!$DH$2="ano",'Rozpočet + Žádosti o změnu'!DC119,IF('Rozpočet + Žádosti o změnu'!$CV$2="ano",'Rozpočet + Žádosti o změnu'!CQ119,IF('Rozpočet + Žádosti o změnu'!$CJ$2="ano",'Rozpočet + Žádosti o změnu'!CE119,IF('Rozpočet + Žádosti o změnu'!$BX$2="ano",'Rozpočet + Žádosti o změnu'!BS119,IF('Rozpočet + Žádosti o změnu'!$BL$2="ano",'Rozpočet + Žádosti o změnu'!BG119,IF('Rozpočet + Žádosti o změnu'!$AZ$2="ano",'Rozpočet + Žádosti o změnu'!AU119,IF('Rozpočet + Žádosti o změnu'!$AN$2="ano",'Rozpočet + Žádosti o změnu'!AI119,'Rozpočet + Žádosti o změnu'!I119))))))))))</f>
        <v>0</v>
      </c>
      <c r="Q119" s="267">
        <f>IF('Rozpočet + Žádosti o změnu'!$ER$2="ano",'Rozpočet + Žádosti o změnu'!EN119,IF('Rozpočet + Žádosti o změnu'!$EF$2="ano",'Rozpočet + Žádosti o změnu'!EB119,IF('Rozpočet + Žádosti o změnu'!$DT$2="ano",'Rozpočet + Žádosti o změnu'!DP119,IF('Rozpočet + Žádosti o změnu'!$DH$2="ano",'Rozpočet + Žádosti o změnu'!DD119,IF('Rozpočet + Žádosti o změnu'!$CV$2="ano",'Rozpočet + Žádosti o změnu'!CR119,IF('Rozpočet + Žádosti o změnu'!$CJ$2="ano",'Rozpočet + Žádosti o změnu'!CF119,IF('Rozpočet + Žádosti o změnu'!$BX$2="ano",'Rozpočet + Žádosti o změnu'!BT119,IF('Rozpočet + Žádosti o změnu'!$BL$2="ano",'Rozpočet + Žádosti o změnu'!BH119,IF('Rozpočet + Žádosti o změnu'!$AZ$2="ano",'Rozpočet + Žádosti o změnu'!AV119,IF('Rozpočet + Žádosti o změnu'!$AN$2="ano",'Rozpočet + Žádosti o změnu'!AJ119,'Rozpočet + Žádosti o změnu'!J119))))))))))</f>
        <v>0</v>
      </c>
      <c r="R119" s="267">
        <f>IF('Rozpočet + Žádosti o změnu'!$ER$2="ano",'Rozpočet + Žádosti o změnu'!EO119,IF('Rozpočet + Žádosti o změnu'!$EF$2="ano",'Rozpočet + Žádosti o změnu'!EC119,IF('Rozpočet + Žádosti o změnu'!$DT$2="ano",'Rozpočet + Žádosti o změnu'!DQ119,IF('Rozpočet + Žádosti o změnu'!$DH$2="ano",'Rozpočet + Žádosti o změnu'!DE119,IF('Rozpočet + Žádosti o změnu'!$CV$2="ano",'Rozpočet + Žádosti o změnu'!CS119,IF('Rozpočet + Žádosti o změnu'!$CJ$2="ano",'Rozpočet + Žádosti o změnu'!CG119,IF('Rozpočet + Žádosti o změnu'!$BX$2="ano",'Rozpočet + Žádosti o změnu'!BU119,IF('Rozpočet + Žádosti o změnu'!$BL$2="ano",'Rozpočet + Žádosti o změnu'!BI119,IF('Rozpočet + Žádosti o změnu'!$AZ$2="ano",'Rozpočet + Žádosti o změnu'!AW119,IF('Rozpočet + Žádosti o změnu'!$AN$2="ano",'Rozpočet + Žádosti o změnu'!AK119,'Rozpočet + Žádosti o změnu'!K119))))))))))</f>
        <v>0</v>
      </c>
      <c r="S119" s="267">
        <f>IF('Rozpočet + Žádosti o změnu'!$ER$2="ano",'Rozpočet + Žádosti o změnu'!EP119,IF('Rozpočet + Žádosti o změnu'!$EF$2="ano",'Rozpočet + Žádosti o změnu'!ED119,IF('Rozpočet + Žádosti o změnu'!$DT$2="ano",'Rozpočet + Žádosti o změnu'!DR119,IF('Rozpočet + Žádosti o změnu'!$DH$2="ano",'Rozpočet + Žádosti o změnu'!DF119,IF('Rozpočet + Žádosti o změnu'!$CV$2="ano",'Rozpočet + Žádosti o změnu'!CT119,IF('Rozpočet + Žádosti o změnu'!$CJ$2="ano",'Rozpočet + Žádosti o změnu'!CH119,IF('Rozpočet + Žádosti o změnu'!$BX$2="ano",'Rozpočet + Žádosti o změnu'!BV119,IF('Rozpočet + Žádosti o změnu'!$BL$2="ano",'Rozpočet + Žádosti o změnu'!BJ119,IF('Rozpočet + Žádosti o změnu'!$AZ$2="ano",'Rozpočet + Žádosti o změnu'!AX119,IF('Rozpočet + Žádosti o změnu'!$AN$2="ano",'Rozpočet + Žádosti o změnu'!AL119,'Rozpočet + Žádosti o změnu'!L119))))))))))</f>
        <v>0</v>
      </c>
      <c r="T119" s="267">
        <f>IF('Rozpočet + Žádosti o změnu'!$ER$2="ano",'Rozpočet + Žádosti o změnu'!EQ119,IF('Rozpočet + Žádosti o změnu'!$EF$2="ano",'Rozpočet + Žádosti o změnu'!EE119,IF('Rozpočet + Žádosti o změnu'!$DT$2="ano",'Rozpočet + Žádosti o změnu'!DS119,IF('Rozpočet + Žádosti o změnu'!$DH$2="ano",'Rozpočet + Žádosti o změnu'!DG119,IF('Rozpočet + Žádosti o změnu'!$CV$2="ano",'Rozpočet + Žádosti o změnu'!CU119,IF('Rozpočet + Žádosti o změnu'!$CJ$2="ano",'Rozpočet + Žádosti o změnu'!CI119,IF('Rozpočet + Žádosti o změnu'!$BX$2="ano",'Rozpočet + Žádosti o změnu'!BW119,IF('Rozpočet + Žádosti o změnu'!$BL$2="ano",'Rozpočet + Žádosti o změnu'!BK119,IF('Rozpočet + Žádosti o změnu'!$AZ$2="ano",'Rozpočet + Žádosti o změnu'!AY119,IF('Rozpočet + Žádosti o změnu'!$AN$2="ano",'Rozpočet + Žádosti o změnu'!AM119,'Rozpočet + Žádosti o změnu'!M119))))))))))</f>
        <v>0</v>
      </c>
      <c r="U119" s="267">
        <f>IF('Rozpočet + Žádosti o změnu'!$ER$2="ano",'Rozpočet + Žádosti o změnu'!ER119,IF('Rozpočet + Žádosti o změnu'!$EF$2="ano",'Rozpočet + Žádosti o změnu'!EF119,IF('Rozpočet + Žádosti o změnu'!$DT$2="ano",'Rozpočet + Žádosti o změnu'!DT119,IF('Rozpočet + Žádosti o změnu'!$DH$2="ano",'Rozpočet + Žádosti o změnu'!DH119,IF('Rozpočet + Žádosti o změnu'!$CV$2="ano",'Rozpočet + Žádosti o změnu'!CV119,IF('Rozpočet + Žádosti o změnu'!$CJ$2="ano",'Rozpočet + Žádosti o změnu'!CJ119,IF('Rozpočet + Žádosti o změnu'!$BX$2="ano",'Rozpočet + Žádosti o změnu'!BX119,IF('Rozpočet + Žádosti o změnu'!$BL$2="ano",'Rozpočet + Žádosti o změnu'!BL119,IF('Rozpočet + Žádosti o změnu'!$AZ$2="ano",'Rozpočet + Žádosti o změnu'!AZ119,IF('Rozpočet + Žádosti o změnu'!$AN$2="ano",'Rozpočet + Žádosti o změnu'!AN119,'Rozpočet + Žádosti o změnu'!N119))))))))))</f>
        <v>0</v>
      </c>
      <c r="W119" s="281">
        <f>IF('ZoR č. 1'!$D119="",0,'ZoR č. 1'!G119)+IF('ZoR č. 2'!$D119="",0,'ZoR č. 2'!G119)+IF('ZoR č. 3'!$D119="",0,'ZoR č. 3'!G119)+IF('ZoR č. 4'!$D119="",0,'ZoR č. 4'!G119)+IF('ZoR č. 5'!$D119="",0,'ZoR č. 5'!G119)+IF('ZoR č. 6'!$D119="",0,'ZoR č. 6'!G119)+IF('ZoR č. 7'!$D119="",0,'ZoR č. 7'!G119)+IF('ZoR č. 8'!$D119="",0,'ZoR č. 8'!G119)+IF('ZoR č. 9'!$D119="",0,'ZoR č. 9'!G119)+IF('ZoR č. 10'!$D119="",0,'ZoR č. 10'!G119)+IF(ZZoR!$D119="",0,ZZoR!G119)</f>
        <v>0</v>
      </c>
      <c r="X119" s="281">
        <f>IF('ZoR č. 1'!$D119="",0,'ZoR č. 1'!H119)+IF('ZoR č. 2'!$D119="",0,'ZoR č. 2'!H119)+IF('ZoR č. 3'!$D119="",0,'ZoR č. 3'!H119)+IF('ZoR č. 4'!$D119="",0,'ZoR č. 4'!H119)+IF('ZoR č. 5'!$D119="",0,'ZoR č. 5'!H119)+IF('ZoR č. 6'!$D119="",0,'ZoR č. 6'!H119)+IF('ZoR č. 7'!$D119="",0,'ZoR č. 7'!H119)+IF('ZoR č. 8'!$D119="",0,'ZoR č. 8'!H119)+IF('ZoR č. 9'!$D119="",0,'ZoR č. 9'!H119)+IF('ZoR č. 10'!$D119="",0,'ZoR č. 10'!H119)+IF(ZZoR!$D119="",0,ZZoR!H119)</f>
        <v>0</v>
      </c>
      <c r="Y119" s="281">
        <f>IF('ZoR č. 1'!$D119="",0,'ZoR č. 1'!I119)+IF('ZoR č. 2'!$D119="",0,'ZoR č. 2'!I119)+IF('ZoR č. 3'!$D119="",0,'ZoR č. 3'!I119)+IF('ZoR č. 4'!$D119="",0,'ZoR č. 4'!I119)+IF('ZoR č. 5'!$D119="",0,'ZoR č. 5'!I119)+IF('ZoR č. 6'!$D119="",0,'ZoR č. 6'!I119)+IF('ZoR č. 7'!$D119="",0,'ZoR č. 7'!I119)+IF('ZoR č. 8'!$D119="",0,'ZoR č. 8'!I119)+IF('ZoR č. 9'!$D119="",0,'ZoR č. 9'!I119)+IF('ZoR č. 10'!$D119="",0,'ZoR č. 10'!I119)+IF(ZZoR!$D119="",0,ZZoR!I119)</f>
        <v>0</v>
      </c>
      <c r="Z119" s="281">
        <f>IF('ZoR č. 1'!$D119="",0,'ZoR č. 1'!J119)+IF('ZoR č. 2'!$D119="",0,'ZoR č. 2'!J119)+IF('ZoR č. 3'!$D119="",0,'ZoR č. 3'!J119)+IF('ZoR č. 4'!$D119="",0,'ZoR č. 4'!J119)+IF('ZoR č. 5'!$D119="",0,'ZoR č. 5'!J119)+IF('ZoR č. 6'!$D119="",0,'ZoR č. 6'!J119)+IF('ZoR č. 7'!$D119="",0,'ZoR č. 7'!J119)+IF('ZoR č. 8'!$D119="",0,'ZoR č. 8'!J119)+IF('ZoR č. 9'!$D119="",0,'ZoR č. 9'!J119)+IF('ZoR č. 10'!$D119="",0,'ZoR č. 10'!J119)+IF(ZZoR!$D119="",0,ZZoR!J119)</f>
        <v>0</v>
      </c>
      <c r="AA119" s="281">
        <f>IF('ZoR č. 1'!$D119="",0,'ZoR č. 1'!K119)+IF('ZoR č. 2'!$D119="",0,'ZoR č. 2'!K119)+IF('ZoR č. 3'!$D119="",0,'ZoR č. 3'!K119)+IF('ZoR č. 4'!$D119="",0,'ZoR č. 4'!K119)+IF('ZoR č. 5'!$D119="",0,'ZoR č. 5'!K119)+IF('ZoR č. 6'!$D119="",0,'ZoR č. 6'!K119)+IF('ZoR č. 7'!$D119="",0,'ZoR č. 7'!K119)+IF('ZoR č. 8'!$D119="",0,'ZoR č. 8'!K119)+IF('ZoR č. 9'!$D119="",0,'ZoR č. 9'!K119)+IF('ZoR č. 10'!$D119="",0,'ZoR č. 10'!K119)+IF(ZZoR!$D119="",0,ZZoR!K119)</f>
        <v>0</v>
      </c>
      <c r="AB119" s="281">
        <f>IF('ZoR č. 1'!$D119="",0,'ZoR č. 1'!L119)+IF('ZoR č. 2'!$D119="",0,'ZoR č. 2'!L119)+IF('ZoR č. 3'!$D119="",0,'ZoR č. 3'!L119)+IF('ZoR č. 4'!$D119="",0,'ZoR č. 4'!L119)+IF('ZoR č. 5'!$D119="",0,'ZoR č. 5'!L119)+IF('ZoR č. 6'!$D119="",0,'ZoR č. 6'!L119)+IF('ZoR č. 7'!$D119="",0,'ZoR č. 7'!L119)+IF('ZoR č. 8'!$D119="",0,'ZoR č. 8'!L119)+IF('ZoR č. 9'!$D119="",0,'ZoR č. 9'!L119)+IF('ZoR č. 10'!$D119="",0,'ZoR č. 10'!L119)+IF(ZZoR!$D119="",0,ZZoR!L119)</f>
        <v>0</v>
      </c>
      <c r="AC119" s="281">
        <f>IF('ZoR č. 1'!$D119="",0,'ZoR č. 1'!M119)+IF('ZoR č. 2'!$D119="",0,'ZoR č. 2'!M119)+IF('ZoR č. 3'!$D119="",0,'ZoR č. 3'!M119)+IF('ZoR č. 4'!$D119="",0,'ZoR č. 4'!M119)+IF('ZoR č. 5'!$D119="",0,'ZoR č. 5'!M119)+IF('ZoR č. 6'!$D119="",0,'ZoR č. 6'!M119)+IF('ZoR č. 7'!$D119="",0,'ZoR č. 7'!M119)+IF('ZoR č. 8'!$D119="",0,'ZoR č. 8'!M119)+IF('ZoR č. 9'!$D119="",0,'ZoR č. 9'!M119)+IF('ZoR č. 10'!$D119="",0,'ZoR č. 10'!M119)+IF(ZZoR!$D119="",0,ZZoR!M119)</f>
        <v>0</v>
      </c>
      <c r="AE119" s="282" t="str">
        <f t="shared" si="7"/>
        <v/>
      </c>
    </row>
    <row r="120" spans="2:31" x14ac:dyDescent="0.25">
      <c r="B120" s="10" t="s">
        <v>41</v>
      </c>
      <c r="C120" s="104" t="str">
        <f>IF(COUNTA('Přehled partnerů'!C120:D120)&lt;&gt;2,"partner neuveden",IF('Přehled partnerů'!K120="ANO",'Přehled partnerů'!C120,"v tomto období nerelevantní"))</f>
        <v>partner neuveden</v>
      </c>
      <c r="D120" s="116" t="str">
        <f>IF(COUNTA('Přehled partnerů'!C120:D120)&lt;&gt;2,"",IF('Přehled partnerů'!K120="ANO",'Přehled partnerů'!D120,""))</f>
        <v/>
      </c>
      <c r="E120" s="24" t="str">
        <f t="shared" si="8"/>
        <v/>
      </c>
      <c r="F120" s="47" t="str">
        <f t="shared" si="9"/>
        <v/>
      </c>
      <c r="G120" s="15">
        <v>0</v>
      </c>
      <c r="H120" s="16">
        <v>0</v>
      </c>
      <c r="I120" s="16">
        <v>0</v>
      </c>
      <c r="J120" s="16">
        <v>0</v>
      </c>
      <c r="K120" s="126">
        <v>0</v>
      </c>
      <c r="L120" s="126">
        <v>0</v>
      </c>
      <c r="M120" s="130">
        <v>0</v>
      </c>
      <c r="N120" s="58" t="str">
        <f t="shared" si="6"/>
        <v/>
      </c>
      <c r="O120" s="267">
        <f>IF('Rozpočet + Žádosti o změnu'!$ER$2="ano",'Rozpočet + Žádosti o změnu'!EL120,IF('Rozpočet + Žádosti o změnu'!$EF$2="ano",'Rozpočet + Žádosti o změnu'!DZ120,IF('Rozpočet + Žádosti o změnu'!$DT$2="ano",'Rozpočet + Žádosti o změnu'!DN120,IF('Rozpočet + Žádosti o změnu'!$DH$2="ano",'Rozpočet + Žádosti o změnu'!DB120,IF('Rozpočet + Žádosti o změnu'!$CV$2="ano",'Rozpočet + Žádosti o změnu'!CP120,IF('Rozpočet + Žádosti o změnu'!$CJ$2="ano",'Rozpočet + Žádosti o změnu'!CD120,IF('Rozpočet + Žádosti o změnu'!$BX$2="ano",'Rozpočet + Žádosti o změnu'!BR120,IF('Rozpočet + Žádosti o změnu'!$BL$2="ano",'Rozpočet + Žádosti o změnu'!BF120,IF('Rozpočet + Žádosti o změnu'!$AZ$2="ano",'Rozpočet + Žádosti o změnu'!AT120,IF('Rozpočet + Žádosti o změnu'!$AN$2="ano",'Rozpočet + Žádosti o změnu'!AH120,'Rozpočet + Žádosti o změnu'!H120))))))))))</f>
        <v>0</v>
      </c>
      <c r="P120" s="267">
        <f>IF('Rozpočet + Žádosti o změnu'!$ER$2="ano",'Rozpočet + Žádosti o změnu'!EM120,IF('Rozpočet + Žádosti o změnu'!$EF$2="ano",'Rozpočet + Žádosti o změnu'!EA120,IF('Rozpočet + Žádosti o změnu'!$DT$2="ano",'Rozpočet + Žádosti o změnu'!DO120,IF('Rozpočet + Žádosti o změnu'!$DH$2="ano",'Rozpočet + Žádosti o změnu'!DC120,IF('Rozpočet + Žádosti o změnu'!$CV$2="ano",'Rozpočet + Žádosti o změnu'!CQ120,IF('Rozpočet + Žádosti o změnu'!$CJ$2="ano",'Rozpočet + Žádosti o změnu'!CE120,IF('Rozpočet + Žádosti o změnu'!$BX$2="ano",'Rozpočet + Žádosti o změnu'!BS120,IF('Rozpočet + Žádosti o změnu'!$BL$2="ano",'Rozpočet + Žádosti o změnu'!BG120,IF('Rozpočet + Žádosti o změnu'!$AZ$2="ano",'Rozpočet + Žádosti o změnu'!AU120,IF('Rozpočet + Žádosti o změnu'!$AN$2="ano",'Rozpočet + Žádosti o změnu'!AI120,'Rozpočet + Žádosti o změnu'!I120))))))))))</f>
        <v>0</v>
      </c>
      <c r="Q120" s="267">
        <f>IF('Rozpočet + Žádosti o změnu'!$ER$2="ano",'Rozpočet + Žádosti o změnu'!EN120,IF('Rozpočet + Žádosti o změnu'!$EF$2="ano",'Rozpočet + Žádosti o změnu'!EB120,IF('Rozpočet + Žádosti o změnu'!$DT$2="ano",'Rozpočet + Žádosti o změnu'!DP120,IF('Rozpočet + Žádosti o změnu'!$DH$2="ano",'Rozpočet + Žádosti o změnu'!DD120,IF('Rozpočet + Žádosti o změnu'!$CV$2="ano",'Rozpočet + Žádosti o změnu'!CR120,IF('Rozpočet + Žádosti o změnu'!$CJ$2="ano",'Rozpočet + Žádosti o změnu'!CF120,IF('Rozpočet + Žádosti o změnu'!$BX$2="ano",'Rozpočet + Žádosti o změnu'!BT120,IF('Rozpočet + Žádosti o změnu'!$BL$2="ano",'Rozpočet + Žádosti o změnu'!BH120,IF('Rozpočet + Žádosti o změnu'!$AZ$2="ano",'Rozpočet + Žádosti o změnu'!AV120,IF('Rozpočet + Žádosti o změnu'!$AN$2="ano",'Rozpočet + Žádosti o změnu'!AJ120,'Rozpočet + Žádosti o změnu'!J120))))))))))</f>
        <v>0</v>
      </c>
      <c r="R120" s="267">
        <f>IF('Rozpočet + Žádosti o změnu'!$ER$2="ano",'Rozpočet + Žádosti o změnu'!EO120,IF('Rozpočet + Žádosti o změnu'!$EF$2="ano",'Rozpočet + Žádosti o změnu'!EC120,IF('Rozpočet + Žádosti o změnu'!$DT$2="ano",'Rozpočet + Žádosti o změnu'!DQ120,IF('Rozpočet + Žádosti o změnu'!$DH$2="ano",'Rozpočet + Žádosti o změnu'!DE120,IF('Rozpočet + Žádosti o změnu'!$CV$2="ano",'Rozpočet + Žádosti o změnu'!CS120,IF('Rozpočet + Žádosti o změnu'!$CJ$2="ano",'Rozpočet + Žádosti o změnu'!CG120,IF('Rozpočet + Žádosti o změnu'!$BX$2="ano",'Rozpočet + Žádosti o změnu'!BU120,IF('Rozpočet + Žádosti o změnu'!$BL$2="ano",'Rozpočet + Žádosti o změnu'!BI120,IF('Rozpočet + Žádosti o změnu'!$AZ$2="ano",'Rozpočet + Žádosti o změnu'!AW120,IF('Rozpočet + Žádosti o změnu'!$AN$2="ano",'Rozpočet + Žádosti o změnu'!AK120,'Rozpočet + Žádosti o změnu'!K120))))))))))</f>
        <v>0</v>
      </c>
      <c r="S120" s="267">
        <f>IF('Rozpočet + Žádosti o změnu'!$ER$2="ano",'Rozpočet + Žádosti o změnu'!EP120,IF('Rozpočet + Žádosti o změnu'!$EF$2="ano",'Rozpočet + Žádosti o změnu'!ED120,IF('Rozpočet + Žádosti o změnu'!$DT$2="ano",'Rozpočet + Žádosti o změnu'!DR120,IF('Rozpočet + Žádosti o změnu'!$DH$2="ano",'Rozpočet + Žádosti o změnu'!DF120,IF('Rozpočet + Žádosti o změnu'!$CV$2="ano",'Rozpočet + Žádosti o změnu'!CT120,IF('Rozpočet + Žádosti o změnu'!$CJ$2="ano",'Rozpočet + Žádosti o změnu'!CH120,IF('Rozpočet + Žádosti o změnu'!$BX$2="ano",'Rozpočet + Žádosti o změnu'!BV120,IF('Rozpočet + Žádosti o změnu'!$BL$2="ano",'Rozpočet + Žádosti o změnu'!BJ120,IF('Rozpočet + Žádosti o změnu'!$AZ$2="ano",'Rozpočet + Žádosti o změnu'!AX120,IF('Rozpočet + Žádosti o změnu'!$AN$2="ano",'Rozpočet + Žádosti o změnu'!AL120,'Rozpočet + Žádosti o změnu'!L120))))))))))</f>
        <v>0</v>
      </c>
      <c r="T120" s="267">
        <f>IF('Rozpočet + Žádosti o změnu'!$ER$2="ano",'Rozpočet + Žádosti o změnu'!EQ120,IF('Rozpočet + Žádosti o změnu'!$EF$2="ano",'Rozpočet + Žádosti o změnu'!EE120,IF('Rozpočet + Žádosti o změnu'!$DT$2="ano",'Rozpočet + Žádosti o změnu'!DS120,IF('Rozpočet + Žádosti o změnu'!$DH$2="ano",'Rozpočet + Žádosti o změnu'!DG120,IF('Rozpočet + Žádosti o změnu'!$CV$2="ano",'Rozpočet + Žádosti o změnu'!CU120,IF('Rozpočet + Žádosti o změnu'!$CJ$2="ano",'Rozpočet + Žádosti o změnu'!CI120,IF('Rozpočet + Žádosti o změnu'!$BX$2="ano",'Rozpočet + Žádosti o změnu'!BW120,IF('Rozpočet + Žádosti o změnu'!$BL$2="ano",'Rozpočet + Žádosti o změnu'!BK120,IF('Rozpočet + Žádosti o změnu'!$AZ$2="ano",'Rozpočet + Žádosti o změnu'!AY120,IF('Rozpočet + Žádosti o změnu'!$AN$2="ano",'Rozpočet + Žádosti o změnu'!AM120,'Rozpočet + Žádosti o změnu'!M120))))))))))</f>
        <v>0</v>
      </c>
      <c r="U120" s="267">
        <f>IF('Rozpočet + Žádosti o změnu'!$ER$2="ano",'Rozpočet + Žádosti o změnu'!ER120,IF('Rozpočet + Žádosti o změnu'!$EF$2="ano",'Rozpočet + Žádosti o změnu'!EF120,IF('Rozpočet + Žádosti o změnu'!$DT$2="ano",'Rozpočet + Žádosti o změnu'!DT120,IF('Rozpočet + Žádosti o změnu'!$DH$2="ano",'Rozpočet + Žádosti o změnu'!DH120,IF('Rozpočet + Žádosti o změnu'!$CV$2="ano",'Rozpočet + Žádosti o změnu'!CV120,IF('Rozpočet + Žádosti o změnu'!$CJ$2="ano",'Rozpočet + Žádosti o změnu'!CJ120,IF('Rozpočet + Žádosti o změnu'!$BX$2="ano",'Rozpočet + Žádosti o změnu'!BX120,IF('Rozpočet + Žádosti o změnu'!$BL$2="ano",'Rozpočet + Žádosti o změnu'!BL120,IF('Rozpočet + Žádosti o změnu'!$AZ$2="ano",'Rozpočet + Žádosti o změnu'!AZ120,IF('Rozpočet + Žádosti o změnu'!$AN$2="ano",'Rozpočet + Žádosti o změnu'!AN120,'Rozpočet + Žádosti o změnu'!N120))))))))))</f>
        <v>0</v>
      </c>
      <c r="W120" s="281">
        <f>IF('ZoR č. 1'!$D120="",0,'ZoR č. 1'!G120)+IF('ZoR č. 2'!$D120="",0,'ZoR č. 2'!G120)+IF('ZoR č. 3'!$D120="",0,'ZoR č. 3'!G120)+IF('ZoR č. 4'!$D120="",0,'ZoR č. 4'!G120)+IF('ZoR č. 5'!$D120="",0,'ZoR č. 5'!G120)+IF('ZoR č. 6'!$D120="",0,'ZoR č. 6'!G120)+IF('ZoR č. 7'!$D120="",0,'ZoR č. 7'!G120)+IF('ZoR č. 8'!$D120="",0,'ZoR č. 8'!G120)+IF('ZoR č. 9'!$D120="",0,'ZoR č. 9'!G120)+IF('ZoR č. 10'!$D120="",0,'ZoR č. 10'!G120)+IF(ZZoR!$D120="",0,ZZoR!G120)</f>
        <v>0</v>
      </c>
      <c r="X120" s="281">
        <f>IF('ZoR č. 1'!$D120="",0,'ZoR č. 1'!H120)+IF('ZoR č. 2'!$D120="",0,'ZoR č. 2'!H120)+IF('ZoR č. 3'!$D120="",0,'ZoR č. 3'!H120)+IF('ZoR č. 4'!$D120="",0,'ZoR č. 4'!H120)+IF('ZoR č. 5'!$D120="",0,'ZoR č. 5'!H120)+IF('ZoR č. 6'!$D120="",0,'ZoR č. 6'!H120)+IF('ZoR č. 7'!$D120="",0,'ZoR č. 7'!H120)+IF('ZoR č. 8'!$D120="",0,'ZoR č. 8'!H120)+IF('ZoR č. 9'!$D120="",0,'ZoR č. 9'!H120)+IF('ZoR č. 10'!$D120="",0,'ZoR č. 10'!H120)+IF(ZZoR!$D120="",0,ZZoR!H120)</f>
        <v>0</v>
      </c>
      <c r="Y120" s="281">
        <f>IF('ZoR č. 1'!$D120="",0,'ZoR č. 1'!I120)+IF('ZoR č. 2'!$D120="",0,'ZoR č. 2'!I120)+IF('ZoR č. 3'!$D120="",0,'ZoR č. 3'!I120)+IF('ZoR č. 4'!$D120="",0,'ZoR č. 4'!I120)+IF('ZoR č. 5'!$D120="",0,'ZoR č. 5'!I120)+IF('ZoR č. 6'!$D120="",0,'ZoR č. 6'!I120)+IF('ZoR č. 7'!$D120="",0,'ZoR č. 7'!I120)+IF('ZoR č. 8'!$D120="",0,'ZoR č. 8'!I120)+IF('ZoR č. 9'!$D120="",0,'ZoR č. 9'!I120)+IF('ZoR č. 10'!$D120="",0,'ZoR č. 10'!I120)+IF(ZZoR!$D120="",0,ZZoR!I120)</f>
        <v>0</v>
      </c>
      <c r="Z120" s="281">
        <f>IF('ZoR č. 1'!$D120="",0,'ZoR č. 1'!J120)+IF('ZoR č. 2'!$D120="",0,'ZoR č. 2'!J120)+IF('ZoR č. 3'!$D120="",0,'ZoR č. 3'!J120)+IF('ZoR č. 4'!$D120="",0,'ZoR č. 4'!J120)+IF('ZoR č. 5'!$D120="",0,'ZoR č. 5'!J120)+IF('ZoR č. 6'!$D120="",0,'ZoR č. 6'!J120)+IF('ZoR č. 7'!$D120="",0,'ZoR č. 7'!J120)+IF('ZoR č. 8'!$D120="",0,'ZoR č. 8'!J120)+IF('ZoR č. 9'!$D120="",0,'ZoR č. 9'!J120)+IF('ZoR č. 10'!$D120="",0,'ZoR č. 10'!J120)+IF(ZZoR!$D120="",0,ZZoR!J120)</f>
        <v>0</v>
      </c>
      <c r="AA120" s="281">
        <f>IF('ZoR č. 1'!$D120="",0,'ZoR č. 1'!K120)+IF('ZoR č. 2'!$D120="",0,'ZoR č. 2'!K120)+IF('ZoR č. 3'!$D120="",0,'ZoR č. 3'!K120)+IF('ZoR č. 4'!$D120="",0,'ZoR č. 4'!K120)+IF('ZoR č. 5'!$D120="",0,'ZoR č. 5'!K120)+IF('ZoR č. 6'!$D120="",0,'ZoR č. 6'!K120)+IF('ZoR č. 7'!$D120="",0,'ZoR č. 7'!K120)+IF('ZoR č. 8'!$D120="",0,'ZoR č. 8'!K120)+IF('ZoR č. 9'!$D120="",0,'ZoR č. 9'!K120)+IF('ZoR č. 10'!$D120="",0,'ZoR č. 10'!K120)+IF(ZZoR!$D120="",0,ZZoR!K120)</f>
        <v>0</v>
      </c>
      <c r="AB120" s="281">
        <f>IF('ZoR č. 1'!$D120="",0,'ZoR č. 1'!L120)+IF('ZoR č. 2'!$D120="",0,'ZoR č. 2'!L120)+IF('ZoR č. 3'!$D120="",0,'ZoR č. 3'!L120)+IF('ZoR č. 4'!$D120="",0,'ZoR č. 4'!L120)+IF('ZoR č. 5'!$D120="",0,'ZoR č. 5'!L120)+IF('ZoR č. 6'!$D120="",0,'ZoR č. 6'!L120)+IF('ZoR č. 7'!$D120="",0,'ZoR č. 7'!L120)+IF('ZoR č. 8'!$D120="",0,'ZoR č. 8'!L120)+IF('ZoR č. 9'!$D120="",0,'ZoR č. 9'!L120)+IF('ZoR č. 10'!$D120="",0,'ZoR č. 10'!L120)+IF(ZZoR!$D120="",0,ZZoR!L120)</f>
        <v>0</v>
      </c>
      <c r="AC120" s="281">
        <f>IF('ZoR č. 1'!$D120="",0,'ZoR č. 1'!M120)+IF('ZoR č. 2'!$D120="",0,'ZoR č. 2'!M120)+IF('ZoR č. 3'!$D120="",0,'ZoR č. 3'!M120)+IF('ZoR č. 4'!$D120="",0,'ZoR č. 4'!M120)+IF('ZoR č. 5'!$D120="",0,'ZoR č. 5'!M120)+IF('ZoR č. 6'!$D120="",0,'ZoR č. 6'!M120)+IF('ZoR č. 7'!$D120="",0,'ZoR č. 7'!M120)+IF('ZoR č. 8'!$D120="",0,'ZoR č. 8'!M120)+IF('ZoR č. 9'!$D120="",0,'ZoR č. 9'!M120)+IF('ZoR č. 10'!$D120="",0,'ZoR č. 10'!M120)+IF(ZZoR!$D120="",0,ZZoR!M120)</f>
        <v>0</v>
      </c>
      <c r="AE120" s="282" t="str">
        <f t="shared" si="7"/>
        <v/>
      </c>
    </row>
    <row r="121" spans="2:31" x14ac:dyDescent="0.25">
      <c r="B121" s="10" t="s">
        <v>42</v>
      </c>
      <c r="C121" s="104" t="str">
        <f>IF(COUNTA('Přehled partnerů'!C121:D121)&lt;&gt;2,"partner neuveden",IF('Přehled partnerů'!K121="ANO",'Přehled partnerů'!C121,"v tomto období nerelevantní"))</f>
        <v>partner neuveden</v>
      </c>
      <c r="D121" s="116" t="str">
        <f>IF(COUNTA('Přehled partnerů'!C121:D121)&lt;&gt;2,"",IF('Přehled partnerů'!K121="ANO",'Přehled partnerů'!D121,""))</f>
        <v/>
      </c>
      <c r="E121" s="24" t="str">
        <f t="shared" si="8"/>
        <v/>
      </c>
      <c r="F121" s="47" t="str">
        <f t="shared" si="9"/>
        <v/>
      </c>
      <c r="G121" s="15">
        <v>0</v>
      </c>
      <c r="H121" s="16">
        <v>0</v>
      </c>
      <c r="I121" s="16">
        <v>0</v>
      </c>
      <c r="J121" s="16">
        <v>0</v>
      </c>
      <c r="K121" s="126">
        <v>0</v>
      </c>
      <c r="L121" s="126">
        <v>0</v>
      </c>
      <c r="M121" s="130">
        <v>0</v>
      </c>
      <c r="N121" s="58" t="str">
        <f t="shared" si="6"/>
        <v/>
      </c>
      <c r="O121" s="267">
        <f>IF('Rozpočet + Žádosti o změnu'!$ER$2="ano",'Rozpočet + Žádosti o změnu'!EL121,IF('Rozpočet + Žádosti o změnu'!$EF$2="ano",'Rozpočet + Žádosti o změnu'!DZ121,IF('Rozpočet + Žádosti o změnu'!$DT$2="ano",'Rozpočet + Žádosti o změnu'!DN121,IF('Rozpočet + Žádosti o změnu'!$DH$2="ano",'Rozpočet + Žádosti o změnu'!DB121,IF('Rozpočet + Žádosti o změnu'!$CV$2="ano",'Rozpočet + Žádosti o změnu'!CP121,IF('Rozpočet + Žádosti o změnu'!$CJ$2="ano",'Rozpočet + Žádosti o změnu'!CD121,IF('Rozpočet + Žádosti o změnu'!$BX$2="ano",'Rozpočet + Žádosti o změnu'!BR121,IF('Rozpočet + Žádosti o změnu'!$BL$2="ano",'Rozpočet + Žádosti o změnu'!BF121,IF('Rozpočet + Žádosti o změnu'!$AZ$2="ano",'Rozpočet + Žádosti o změnu'!AT121,IF('Rozpočet + Žádosti o změnu'!$AN$2="ano",'Rozpočet + Žádosti o změnu'!AH121,'Rozpočet + Žádosti o změnu'!H121))))))))))</f>
        <v>0</v>
      </c>
      <c r="P121" s="267">
        <f>IF('Rozpočet + Žádosti o změnu'!$ER$2="ano",'Rozpočet + Žádosti o změnu'!EM121,IF('Rozpočet + Žádosti o změnu'!$EF$2="ano",'Rozpočet + Žádosti o změnu'!EA121,IF('Rozpočet + Žádosti o změnu'!$DT$2="ano",'Rozpočet + Žádosti o změnu'!DO121,IF('Rozpočet + Žádosti o změnu'!$DH$2="ano",'Rozpočet + Žádosti o změnu'!DC121,IF('Rozpočet + Žádosti o změnu'!$CV$2="ano",'Rozpočet + Žádosti o změnu'!CQ121,IF('Rozpočet + Žádosti o změnu'!$CJ$2="ano",'Rozpočet + Žádosti o změnu'!CE121,IF('Rozpočet + Žádosti o změnu'!$BX$2="ano",'Rozpočet + Žádosti o změnu'!BS121,IF('Rozpočet + Žádosti o změnu'!$BL$2="ano",'Rozpočet + Žádosti o změnu'!BG121,IF('Rozpočet + Žádosti o změnu'!$AZ$2="ano",'Rozpočet + Žádosti o změnu'!AU121,IF('Rozpočet + Žádosti o změnu'!$AN$2="ano",'Rozpočet + Žádosti o změnu'!AI121,'Rozpočet + Žádosti o změnu'!I121))))))))))</f>
        <v>0</v>
      </c>
      <c r="Q121" s="267">
        <f>IF('Rozpočet + Žádosti o změnu'!$ER$2="ano",'Rozpočet + Žádosti o změnu'!EN121,IF('Rozpočet + Žádosti o změnu'!$EF$2="ano",'Rozpočet + Žádosti o změnu'!EB121,IF('Rozpočet + Žádosti o změnu'!$DT$2="ano",'Rozpočet + Žádosti o změnu'!DP121,IF('Rozpočet + Žádosti o změnu'!$DH$2="ano",'Rozpočet + Žádosti o změnu'!DD121,IF('Rozpočet + Žádosti o změnu'!$CV$2="ano",'Rozpočet + Žádosti o změnu'!CR121,IF('Rozpočet + Žádosti o změnu'!$CJ$2="ano",'Rozpočet + Žádosti o změnu'!CF121,IF('Rozpočet + Žádosti o změnu'!$BX$2="ano",'Rozpočet + Žádosti o změnu'!BT121,IF('Rozpočet + Žádosti o změnu'!$BL$2="ano",'Rozpočet + Žádosti o změnu'!BH121,IF('Rozpočet + Žádosti o změnu'!$AZ$2="ano",'Rozpočet + Žádosti o změnu'!AV121,IF('Rozpočet + Žádosti o změnu'!$AN$2="ano",'Rozpočet + Žádosti o změnu'!AJ121,'Rozpočet + Žádosti o změnu'!J121))))))))))</f>
        <v>0</v>
      </c>
      <c r="R121" s="267">
        <f>IF('Rozpočet + Žádosti o změnu'!$ER$2="ano",'Rozpočet + Žádosti o změnu'!EO121,IF('Rozpočet + Žádosti o změnu'!$EF$2="ano",'Rozpočet + Žádosti o změnu'!EC121,IF('Rozpočet + Žádosti o změnu'!$DT$2="ano",'Rozpočet + Žádosti o změnu'!DQ121,IF('Rozpočet + Žádosti o změnu'!$DH$2="ano",'Rozpočet + Žádosti o změnu'!DE121,IF('Rozpočet + Žádosti o změnu'!$CV$2="ano",'Rozpočet + Žádosti o změnu'!CS121,IF('Rozpočet + Žádosti o změnu'!$CJ$2="ano",'Rozpočet + Žádosti o změnu'!CG121,IF('Rozpočet + Žádosti o změnu'!$BX$2="ano",'Rozpočet + Žádosti o změnu'!BU121,IF('Rozpočet + Žádosti o změnu'!$BL$2="ano",'Rozpočet + Žádosti o změnu'!BI121,IF('Rozpočet + Žádosti o změnu'!$AZ$2="ano",'Rozpočet + Žádosti o změnu'!AW121,IF('Rozpočet + Žádosti o změnu'!$AN$2="ano",'Rozpočet + Žádosti o změnu'!AK121,'Rozpočet + Žádosti o změnu'!K121))))))))))</f>
        <v>0</v>
      </c>
      <c r="S121" s="267">
        <f>IF('Rozpočet + Žádosti o změnu'!$ER$2="ano",'Rozpočet + Žádosti o změnu'!EP121,IF('Rozpočet + Žádosti o změnu'!$EF$2="ano",'Rozpočet + Žádosti o změnu'!ED121,IF('Rozpočet + Žádosti o změnu'!$DT$2="ano",'Rozpočet + Žádosti o změnu'!DR121,IF('Rozpočet + Žádosti o změnu'!$DH$2="ano",'Rozpočet + Žádosti o změnu'!DF121,IF('Rozpočet + Žádosti o změnu'!$CV$2="ano",'Rozpočet + Žádosti o změnu'!CT121,IF('Rozpočet + Žádosti o změnu'!$CJ$2="ano",'Rozpočet + Žádosti o změnu'!CH121,IF('Rozpočet + Žádosti o změnu'!$BX$2="ano",'Rozpočet + Žádosti o změnu'!BV121,IF('Rozpočet + Žádosti o změnu'!$BL$2="ano",'Rozpočet + Žádosti o změnu'!BJ121,IF('Rozpočet + Žádosti o změnu'!$AZ$2="ano",'Rozpočet + Žádosti o změnu'!AX121,IF('Rozpočet + Žádosti o změnu'!$AN$2="ano",'Rozpočet + Žádosti o změnu'!AL121,'Rozpočet + Žádosti o změnu'!L121))))))))))</f>
        <v>0</v>
      </c>
      <c r="T121" s="267">
        <f>IF('Rozpočet + Žádosti o změnu'!$ER$2="ano",'Rozpočet + Žádosti o změnu'!EQ121,IF('Rozpočet + Žádosti o změnu'!$EF$2="ano",'Rozpočet + Žádosti o změnu'!EE121,IF('Rozpočet + Žádosti o změnu'!$DT$2="ano",'Rozpočet + Žádosti o změnu'!DS121,IF('Rozpočet + Žádosti o změnu'!$DH$2="ano",'Rozpočet + Žádosti o změnu'!DG121,IF('Rozpočet + Žádosti o změnu'!$CV$2="ano",'Rozpočet + Žádosti o změnu'!CU121,IF('Rozpočet + Žádosti o změnu'!$CJ$2="ano",'Rozpočet + Žádosti o změnu'!CI121,IF('Rozpočet + Žádosti o změnu'!$BX$2="ano",'Rozpočet + Žádosti o změnu'!BW121,IF('Rozpočet + Žádosti o změnu'!$BL$2="ano",'Rozpočet + Žádosti o změnu'!BK121,IF('Rozpočet + Žádosti o změnu'!$AZ$2="ano",'Rozpočet + Žádosti o změnu'!AY121,IF('Rozpočet + Žádosti o změnu'!$AN$2="ano",'Rozpočet + Žádosti o změnu'!AM121,'Rozpočet + Žádosti o změnu'!M121))))))))))</f>
        <v>0</v>
      </c>
      <c r="U121" s="267">
        <f>IF('Rozpočet + Žádosti o změnu'!$ER$2="ano",'Rozpočet + Žádosti o změnu'!ER121,IF('Rozpočet + Žádosti o změnu'!$EF$2="ano",'Rozpočet + Žádosti o změnu'!EF121,IF('Rozpočet + Žádosti o změnu'!$DT$2="ano",'Rozpočet + Žádosti o změnu'!DT121,IF('Rozpočet + Žádosti o změnu'!$DH$2="ano",'Rozpočet + Žádosti o změnu'!DH121,IF('Rozpočet + Žádosti o změnu'!$CV$2="ano",'Rozpočet + Žádosti o změnu'!CV121,IF('Rozpočet + Žádosti o změnu'!$CJ$2="ano",'Rozpočet + Žádosti o změnu'!CJ121,IF('Rozpočet + Žádosti o změnu'!$BX$2="ano",'Rozpočet + Žádosti o změnu'!BX121,IF('Rozpočet + Žádosti o změnu'!$BL$2="ano",'Rozpočet + Žádosti o změnu'!BL121,IF('Rozpočet + Žádosti o změnu'!$AZ$2="ano",'Rozpočet + Žádosti o změnu'!AZ121,IF('Rozpočet + Žádosti o změnu'!$AN$2="ano",'Rozpočet + Žádosti o změnu'!AN121,'Rozpočet + Žádosti o změnu'!N121))))))))))</f>
        <v>0</v>
      </c>
      <c r="W121" s="281">
        <f>IF('ZoR č. 1'!$D121="",0,'ZoR č. 1'!G121)+IF('ZoR č. 2'!$D121="",0,'ZoR č. 2'!G121)+IF('ZoR č. 3'!$D121="",0,'ZoR č. 3'!G121)+IF('ZoR č. 4'!$D121="",0,'ZoR č. 4'!G121)+IF('ZoR č. 5'!$D121="",0,'ZoR č. 5'!G121)+IF('ZoR č. 6'!$D121="",0,'ZoR č. 6'!G121)+IF('ZoR č. 7'!$D121="",0,'ZoR č. 7'!G121)+IF('ZoR č. 8'!$D121="",0,'ZoR č. 8'!G121)+IF('ZoR č. 9'!$D121="",0,'ZoR č. 9'!G121)+IF('ZoR č. 10'!$D121="",0,'ZoR č. 10'!G121)+IF(ZZoR!$D121="",0,ZZoR!G121)</f>
        <v>0</v>
      </c>
      <c r="X121" s="281">
        <f>IF('ZoR č. 1'!$D121="",0,'ZoR č. 1'!H121)+IF('ZoR č. 2'!$D121="",0,'ZoR č. 2'!H121)+IF('ZoR č. 3'!$D121="",0,'ZoR č. 3'!H121)+IF('ZoR č. 4'!$D121="",0,'ZoR č. 4'!H121)+IF('ZoR č. 5'!$D121="",0,'ZoR č. 5'!H121)+IF('ZoR č. 6'!$D121="",0,'ZoR č. 6'!H121)+IF('ZoR č. 7'!$D121="",0,'ZoR č. 7'!H121)+IF('ZoR č. 8'!$D121="",0,'ZoR č. 8'!H121)+IF('ZoR č. 9'!$D121="",0,'ZoR č. 9'!H121)+IF('ZoR č. 10'!$D121="",0,'ZoR č. 10'!H121)+IF(ZZoR!$D121="",0,ZZoR!H121)</f>
        <v>0</v>
      </c>
      <c r="Y121" s="281">
        <f>IF('ZoR č. 1'!$D121="",0,'ZoR č. 1'!I121)+IF('ZoR č. 2'!$D121="",0,'ZoR č. 2'!I121)+IF('ZoR č. 3'!$D121="",0,'ZoR č. 3'!I121)+IF('ZoR č. 4'!$D121="",0,'ZoR č. 4'!I121)+IF('ZoR č. 5'!$D121="",0,'ZoR č. 5'!I121)+IF('ZoR č. 6'!$D121="",0,'ZoR č. 6'!I121)+IF('ZoR č. 7'!$D121="",0,'ZoR č. 7'!I121)+IF('ZoR č. 8'!$D121="",0,'ZoR č. 8'!I121)+IF('ZoR č. 9'!$D121="",0,'ZoR č. 9'!I121)+IF('ZoR č. 10'!$D121="",0,'ZoR č. 10'!I121)+IF(ZZoR!$D121="",0,ZZoR!I121)</f>
        <v>0</v>
      </c>
      <c r="Z121" s="281">
        <f>IF('ZoR č. 1'!$D121="",0,'ZoR č. 1'!J121)+IF('ZoR č. 2'!$D121="",0,'ZoR č. 2'!J121)+IF('ZoR č. 3'!$D121="",0,'ZoR č. 3'!J121)+IF('ZoR č. 4'!$D121="",0,'ZoR č. 4'!J121)+IF('ZoR č. 5'!$D121="",0,'ZoR č. 5'!J121)+IF('ZoR č. 6'!$D121="",0,'ZoR č. 6'!J121)+IF('ZoR č. 7'!$D121="",0,'ZoR č. 7'!J121)+IF('ZoR č. 8'!$D121="",0,'ZoR č. 8'!J121)+IF('ZoR č. 9'!$D121="",0,'ZoR č. 9'!J121)+IF('ZoR č. 10'!$D121="",0,'ZoR č. 10'!J121)+IF(ZZoR!$D121="",0,ZZoR!J121)</f>
        <v>0</v>
      </c>
      <c r="AA121" s="281">
        <f>IF('ZoR č. 1'!$D121="",0,'ZoR č. 1'!K121)+IF('ZoR č. 2'!$D121="",0,'ZoR č. 2'!K121)+IF('ZoR č. 3'!$D121="",0,'ZoR č. 3'!K121)+IF('ZoR č. 4'!$D121="",0,'ZoR č. 4'!K121)+IF('ZoR č. 5'!$D121="",0,'ZoR č. 5'!K121)+IF('ZoR č. 6'!$D121="",0,'ZoR č. 6'!K121)+IF('ZoR č. 7'!$D121="",0,'ZoR č. 7'!K121)+IF('ZoR č. 8'!$D121="",0,'ZoR č. 8'!K121)+IF('ZoR č. 9'!$D121="",0,'ZoR č. 9'!K121)+IF('ZoR č. 10'!$D121="",0,'ZoR č. 10'!K121)+IF(ZZoR!$D121="",0,ZZoR!K121)</f>
        <v>0</v>
      </c>
      <c r="AB121" s="281">
        <f>IF('ZoR č. 1'!$D121="",0,'ZoR č. 1'!L121)+IF('ZoR č. 2'!$D121="",0,'ZoR č. 2'!L121)+IF('ZoR č. 3'!$D121="",0,'ZoR č. 3'!L121)+IF('ZoR č. 4'!$D121="",0,'ZoR č. 4'!L121)+IF('ZoR č. 5'!$D121="",0,'ZoR č. 5'!L121)+IF('ZoR č. 6'!$D121="",0,'ZoR č. 6'!L121)+IF('ZoR č. 7'!$D121="",0,'ZoR č. 7'!L121)+IF('ZoR č. 8'!$D121="",0,'ZoR č. 8'!L121)+IF('ZoR č. 9'!$D121="",0,'ZoR č. 9'!L121)+IF('ZoR č. 10'!$D121="",0,'ZoR č. 10'!L121)+IF(ZZoR!$D121="",0,ZZoR!L121)</f>
        <v>0</v>
      </c>
      <c r="AC121" s="281">
        <f>IF('ZoR č. 1'!$D121="",0,'ZoR č. 1'!M121)+IF('ZoR č. 2'!$D121="",0,'ZoR č. 2'!M121)+IF('ZoR č. 3'!$D121="",0,'ZoR č. 3'!M121)+IF('ZoR č. 4'!$D121="",0,'ZoR č. 4'!M121)+IF('ZoR č. 5'!$D121="",0,'ZoR č. 5'!M121)+IF('ZoR č. 6'!$D121="",0,'ZoR č. 6'!M121)+IF('ZoR č. 7'!$D121="",0,'ZoR č. 7'!M121)+IF('ZoR č. 8'!$D121="",0,'ZoR č. 8'!M121)+IF('ZoR č. 9'!$D121="",0,'ZoR č. 9'!M121)+IF('ZoR č. 10'!$D121="",0,'ZoR č. 10'!M121)+IF(ZZoR!$D121="",0,ZZoR!M121)</f>
        <v>0</v>
      </c>
      <c r="AE121" s="282" t="str">
        <f t="shared" si="7"/>
        <v/>
      </c>
    </row>
    <row r="122" spans="2:31" x14ac:dyDescent="0.25">
      <c r="B122" s="10" t="s">
        <v>43</v>
      </c>
      <c r="C122" s="104" t="str">
        <f>IF(COUNTA('Přehled partnerů'!C122:D122)&lt;&gt;2,"partner neuveden",IF('Přehled partnerů'!K122="ANO",'Přehled partnerů'!C122,"v tomto období nerelevantní"))</f>
        <v>partner neuveden</v>
      </c>
      <c r="D122" s="116" t="str">
        <f>IF(COUNTA('Přehled partnerů'!C122:D122)&lt;&gt;2,"",IF('Přehled partnerů'!K122="ANO",'Přehled partnerů'!D122,""))</f>
        <v/>
      </c>
      <c r="E122" s="24" t="str">
        <f t="shared" si="8"/>
        <v/>
      </c>
      <c r="F122" s="47" t="str">
        <f t="shared" si="9"/>
        <v/>
      </c>
      <c r="G122" s="15">
        <v>0</v>
      </c>
      <c r="H122" s="16">
        <v>0</v>
      </c>
      <c r="I122" s="16">
        <v>0</v>
      </c>
      <c r="J122" s="16">
        <v>0</v>
      </c>
      <c r="K122" s="126">
        <v>0</v>
      </c>
      <c r="L122" s="126">
        <v>0</v>
      </c>
      <c r="M122" s="130">
        <v>0</v>
      </c>
      <c r="N122" s="58" t="str">
        <f>IF(D122="","","ok")</f>
        <v/>
      </c>
      <c r="O122" s="267">
        <f>IF('Rozpočet + Žádosti o změnu'!$ER$2="ano",'Rozpočet + Žádosti o změnu'!EL122,IF('Rozpočet + Žádosti o změnu'!$EF$2="ano",'Rozpočet + Žádosti o změnu'!DZ122,IF('Rozpočet + Žádosti o změnu'!$DT$2="ano",'Rozpočet + Žádosti o změnu'!DN122,IF('Rozpočet + Žádosti o změnu'!$DH$2="ano",'Rozpočet + Žádosti o změnu'!DB122,IF('Rozpočet + Žádosti o změnu'!$CV$2="ano",'Rozpočet + Žádosti o změnu'!CP122,IF('Rozpočet + Žádosti o změnu'!$CJ$2="ano",'Rozpočet + Žádosti o změnu'!CD122,IF('Rozpočet + Žádosti o změnu'!$BX$2="ano",'Rozpočet + Žádosti o změnu'!BR122,IF('Rozpočet + Žádosti o změnu'!$BL$2="ano",'Rozpočet + Žádosti o změnu'!BF122,IF('Rozpočet + Žádosti o změnu'!$AZ$2="ano",'Rozpočet + Žádosti o změnu'!AT122,IF('Rozpočet + Žádosti o změnu'!$AN$2="ano",'Rozpočet + Žádosti o změnu'!AH122,'Rozpočet + Žádosti o změnu'!H122))))))))))</f>
        <v>0</v>
      </c>
      <c r="P122" s="267">
        <f>IF('Rozpočet + Žádosti o změnu'!$ER$2="ano",'Rozpočet + Žádosti o změnu'!EM122,IF('Rozpočet + Žádosti o změnu'!$EF$2="ano",'Rozpočet + Žádosti o změnu'!EA122,IF('Rozpočet + Žádosti o změnu'!$DT$2="ano",'Rozpočet + Žádosti o změnu'!DO122,IF('Rozpočet + Žádosti o změnu'!$DH$2="ano",'Rozpočet + Žádosti o změnu'!DC122,IF('Rozpočet + Žádosti o změnu'!$CV$2="ano",'Rozpočet + Žádosti o změnu'!CQ122,IF('Rozpočet + Žádosti o změnu'!$CJ$2="ano",'Rozpočet + Žádosti o změnu'!CE122,IF('Rozpočet + Žádosti o změnu'!$BX$2="ano",'Rozpočet + Žádosti o změnu'!BS122,IF('Rozpočet + Žádosti o změnu'!$BL$2="ano",'Rozpočet + Žádosti o změnu'!BG122,IF('Rozpočet + Žádosti o změnu'!$AZ$2="ano",'Rozpočet + Žádosti o změnu'!AU122,IF('Rozpočet + Žádosti o změnu'!$AN$2="ano",'Rozpočet + Žádosti o změnu'!AI122,'Rozpočet + Žádosti o změnu'!I122))))))))))</f>
        <v>0</v>
      </c>
      <c r="Q122" s="267">
        <f>IF('Rozpočet + Žádosti o změnu'!$ER$2="ano",'Rozpočet + Žádosti o změnu'!EN122,IF('Rozpočet + Žádosti o změnu'!$EF$2="ano",'Rozpočet + Žádosti o změnu'!EB122,IF('Rozpočet + Žádosti o změnu'!$DT$2="ano",'Rozpočet + Žádosti o změnu'!DP122,IF('Rozpočet + Žádosti o změnu'!$DH$2="ano",'Rozpočet + Žádosti o změnu'!DD122,IF('Rozpočet + Žádosti o změnu'!$CV$2="ano",'Rozpočet + Žádosti o změnu'!CR122,IF('Rozpočet + Žádosti o změnu'!$CJ$2="ano",'Rozpočet + Žádosti o změnu'!CF122,IF('Rozpočet + Žádosti o změnu'!$BX$2="ano",'Rozpočet + Žádosti o změnu'!BT122,IF('Rozpočet + Žádosti o změnu'!$BL$2="ano",'Rozpočet + Žádosti o změnu'!BH122,IF('Rozpočet + Žádosti o změnu'!$AZ$2="ano",'Rozpočet + Žádosti o změnu'!AV122,IF('Rozpočet + Žádosti o změnu'!$AN$2="ano",'Rozpočet + Žádosti o změnu'!AJ122,'Rozpočet + Žádosti o změnu'!J122))))))))))</f>
        <v>0</v>
      </c>
      <c r="R122" s="267">
        <f>IF('Rozpočet + Žádosti o změnu'!$ER$2="ano",'Rozpočet + Žádosti o změnu'!EO122,IF('Rozpočet + Žádosti o změnu'!$EF$2="ano",'Rozpočet + Žádosti o změnu'!EC122,IF('Rozpočet + Žádosti o změnu'!$DT$2="ano",'Rozpočet + Žádosti o změnu'!DQ122,IF('Rozpočet + Žádosti o změnu'!$DH$2="ano",'Rozpočet + Žádosti o změnu'!DE122,IF('Rozpočet + Žádosti o změnu'!$CV$2="ano",'Rozpočet + Žádosti o změnu'!CS122,IF('Rozpočet + Žádosti o změnu'!$CJ$2="ano",'Rozpočet + Žádosti o změnu'!CG122,IF('Rozpočet + Žádosti o změnu'!$BX$2="ano",'Rozpočet + Žádosti o změnu'!BU122,IF('Rozpočet + Žádosti o změnu'!$BL$2="ano",'Rozpočet + Žádosti o změnu'!BI122,IF('Rozpočet + Žádosti o změnu'!$AZ$2="ano",'Rozpočet + Žádosti o změnu'!AW122,IF('Rozpočet + Žádosti o změnu'!$AN$2="ano",'Rozpočet + Žádosti o změnu'!AK122,'Rozpočet + Žádosti o změnu'!K122))))))))))</f>
        <v>0</v>
      </c>
      <c r="S122" s="267">
        <f>IF('Rozpočet + Žádosti o změnu'!$ER$2="ano",'Rozpočet + Žádosti o změnu'!EP122,IF('Rozpočet + Žádosti o změnu'!$EF$2="ano",'Rozpočet + Žádosti o změnu'!ED122,IF('Rozpočet + Žádosti o změnu'!$DT$2="ano",'Rozpočet + Žádosti o změnu'!DR122,IF('Rozpočet + Žádosti o změnu'!$DH$2="ano",'Rozpočet + Žádosti o změnu'!DF122,IF('Rozpočet + Žádosti o změnu'!$CV$2="ano",'Rozpočet + Žádosti o změnu'!CT122,IF('Rozpočet + Žádosti o změnu'!$CJ$2="ano",'Rozpočet + Žádosti o změnu'!CH122,IF('Rozpočet + Žádosti o změnu'!$BX$2="ano",'Rozpočet + Žádosti o změnu'!BV122,IF('Rozpočet + Žádosti o změnu'!$BL$2="ano",'Rozpočet + Žádosti o změnu'!BJ122,IF('Rozpočet + Žádosti o změnu'!$AZ$2="ano",'Rozpočet + Žádosti o změnu'!AX122,IF('Rozpočet + Žádosti o změnu'!$AN$2="ano",'Rozpočet + Žádosti o změnu'!AL122,'Rozpočet + Žádosti o změnu'!L122))))))))))</f>
        <v>0</v>
      </c>
      <c r="T122" s="267">
        <f>IF('Rozpočet + Žádosti o změnu'!$ER$2="ano",'Rozpočet + Žádosti o změnu'!EQ122,IF('Rozpočet + Žádosti o změnu'!$EF$2="ano",'Rozpočet + Žádosti o změnu'!EE122,IF('Rozpočet + Žádosti o změnu'!$DT$2="ano",'Rozpočet + Žádosti o změnu'!DS122,IF('Rozpočet + Žádosti o změnu'!$DH$2="ano",'Rozpočet + Žádosti o změnu'!DG122,IF('Rozpočet + Žádosti o změnu'!$CV$2="ano",'Rozpočet + Žádosti o změnu'!CU122,IF('Rozpočet + Žádosti o změnu'!$CJ$2="ano",'Rozpočet + Žádosti o změnu'!CI122,IF('Rozpočet + Žádosti o změnu'!$BX$2="ano",'Rozpočet + Žádosti o změnu'!BW122,IF('Rozpočet + Žádosti o změnu'!$BL$2="ano",'Rozpočet + Žádosti o změnu'!BK122,IF('Rozpočet + Žádosti o změnu'!$AZ$2="ano",'Rozpočet + Žádosti o změnu'!AY122,IF('Rozpočet + Žádosti o změnu'!$AN$2="ano",'Rozpočet + Žádosti o změnu'!AM122,'Rozpočet + Žádosti o změnu'!M122))))))))))</f>
        <v>0</v>
      </c>
      <c r="U122" s="267">
        <f>IF('Rozpočet + Žádosti o změnu'!$ER$2="ano",'Rozpočet + Žádosti o změnu'!ER122,IF('Rozpočet + Žádosti o změnu'!$EF$2="ano",'Rozpočet + Žádosti o změnu'!EF122,IF('Rozpočet + Žádosti o změnu'!$DT$2="ano",'Rozpočet + Žádosti o změnu'!DT122,IF('Rozpočet + Žádosti o změnu'!$DH$2="ano",'Rozpočet + Žádosti o změnu'!DH122,IF('Rozpočet + Žádosti o změnu'!$CV$2="ano",'Rozpočet + Žádosti o změnu'!CV122,IF('Rozpočet + Žádosti o změnu'!$CJ$2="ano",'Rozpočet + Žádosti o změnu'!CJ122,IF('Rozpočet + Žádosti o změnu'!$BX$2="ano",'Rozpočet + Žádosti o změnu'!BX122,IF('Rozpočet + Žádosti o změnu'!$BL$2="ano",'Rozpočet + Žádosti o změnu'!BL122,IF('Rozpočet + Žádosti o změnu'!$AZ$2="ano",'Rozpočet + Žádosti o změnu'!AZ122,IF('Rozpočet + Žádosti o změnu'!$AN$2="ano",'Rozpočet + Žádosti o změnu'!AN122,'Rozpočet + Žádosti o změnu'!N122))))))))))</f>
        <v>0</v>
      </c>
      <c r="W122" s="281">
        <f>IF('ZoR č. 1'!$D122="",0,'ZoR č. 1'!G122)+IF('ZoR č. 2'!$D122="",0,'ZoR č. 2'!G122)+IF('ZoR č. 3'!$D122="",0,'ZoR č. 3'!G122)+IF('ZoR č. 4'!$D122="",0,'ZoR č. 4'!G122)+IF('ZoR č. 5'!$D122="",0,'ZoR č. 5'!G122)+IF('ZoR č. 6'!$D122="",0,'ZoR č. 6'!G122)+IF('ZoR č. 7'!$D122="",0,'ZoR č. 7'!G122)+IF('ZoR č. 8'!$D122="",0,'ZoR č. 8'!G122)+IF('ZoR č. 9'!$D122="",0,'ZoR č. 9'!G122)+IF('ZoR č. 10'!$D122="",0,'ZoR č. 10'!G122)+IF(ZZoR!$D122="",0,ZZoR!G122)</f>
        <v>0</v>
      </c>
      <c r="X122" s="281">
        <f>IF('ZoR č. 1'!$D122="",0,'ZoR č. 1'!H122)+IF('ZoR č. 2'!$D122="",0,'ZoR č. 2'!H122)+IF('ZoR č. 3'!$D122="",0,'ZoR č. 3'!H122)+IF('ZoR č. 4'!$D122="",0,'ZoR č. 4'!H122)+IF('ZoR č. 5'!$D122="",0,'ZoR č. 5'!H122)+IF('ZoR č. 6'!$D122="",0,'ZoR č. 6'!H122)+IF('ZoR č. 7'!$D122="",0,'ZoR č. 7'!H122)+IF('ZoR č. 8'!$D122="",0,'ZoR č. 8'!H122)+IF('ZoR č. 9'!$D122="",0,'ZoR č. 9'!H122)+IF('ZoR č. 10'!$D122="",0,'ZoR č. 10'!H122)+IF(ZZoR!$D122="",0,ZZoR!H122)</f>
        <v>0</v>
      </c>
      <c r="Y122" s="281">
        <f>IF('ZoR č. 1'!$D122="",0,'ZoR č. 1'!I122)+IF('ZoR č. 2'!$D122="",0,'ZoR č. 2'!I122)+IF('ZoR č. 3'!$D122="",0,'ZoR č. 3'!I122)+IF('ZoR č. 4'!$D122="",0,'ZoR č. 4'!I122)+IF('ZoR č. 5'!$D122="",0,'ZoR č. 5'!I122)+IF('ZoR č. 6'!$D122="",0,'ZoR č. 6'!I122)+IF('ZoR č. 7'!$D122="",0,'ZoR č. 7'!I122)+IF('ZoR č. 8'!$D122="",0,'ZoR č. 8'!I122)+IF('ZoR č. 9'!$D122="",0,'ZoR č. 9'!I122)+IF('ZoR č. 10'!$D122="",0,'ZoR č. 10'!I122)+IF(ZZoR!$D122="",0,ZZoR!I122)</f>
        <v>0</v>
      </c>
      <c r="Z122" s="281">
        <f>IF('ZoR č. 1'!$D122="",0,'ZoR č. 1'!J122)+IF('ZoR č. 2'!$D122="",0,'ZoR č. 2'!J122)+IF('ZoR č. 3'!$D122="",0,'ZoR č. 3'!J122)+IF('ZoR č. 4'!$D122="",0,'ZoR č. 4'!J122)+IF('ZoR č. 5'!$D122="",0,'ZoR č. 5'!J122)+IF('ZoR č. 6'!$D122="",0,'ZoR č. 6'!J122)+IF('ZoR č. 7'!$D122="",0,'ZoR č. 7'!J122)+IF('ZoR č. 8'!$D122="",0,'ZoR č. 8'!J122)+IF('ZoR č. 9'!$D122="",0,'ZoR č. 9'!J122)+IF('ZoR č. 10'!$D122="",0,'ZoR č. 10'!J122)+IF(ZZoR!$D122="",0,ZZoR!J122)</f>
        <v>0</v>
      </c>
      <c r="AA122" s="281">
        <f>IF('ZoR č. 1'!$D122="",0,'ZoR č. 1'!K122)+IF('ZoR č. 2'!$D122="",0,'ZoR č. 2'!K122)+IF('ZoR č. 3'!$D122="",0,'ZoR č. 3'!K122)+IF('ZoR č. 4'!$D122="",0,'ZoR č. 4'!K122)+IF('ZoR č. 5'!$D122="",0,'ZoR č. 5'!K122)+IF('ZoR č. 6'!$D122="",0,'ZoR č. 6'!K122)+IF('ZoR č. 7'!$D122="",0,'ZoR č. 7'!K122)+IF('ZoR č. 8'!$D122="",0,'ZoR č. 8'!K122)+IF('ZoR č. 9'!$D122="",0,'ZoR č. 9'!K122)+IF('ZoR č. 10'!$D122="",0,'ZoR č. 10'!K122)+IF(ZZoR!$D122="",0,ZZoR!K122)</f>
        <v>0</v>
      </c>
      <c r="AB122" s="281">
        <f>IF('ZoR č. 1'!$D122="",0,'ZoR č. 1'!L122)+IF('ZoR č. 2'!$D122="",0,'ZoR č. 2'!L122)+IF('ZoR č. 3'!$D122="",0,'ZoR č. 3'!L122)+IF('ZoR č. 4'!$D122="",0,'ZoR č. 4'!L122)+IF('ZoR č. 5'!$D122="",0,'ZoR č. 5'!L122)+IF('ZoR č. 6'!$D122="",0,'ZoR č. 6'!L122)+IF('ZoR č. 7'!$D122="",0,'ZoR č. 7'!L122)+IF('ZoR č. 8'!$D122="",0,'ZoR č. 8'!L122)+IF('ZoR č. 9'!$D122="",0,'ZoR č. 9'!L122)+IF('ZoR č. 10'!$D122="",0,'ZoR č. 10'!L122)+IF(ZZoR!$D122="",0,ZZoR!L122)</f>
        <v>0</v>
      </c>
      <c r="AC122" s="281">
        <f>IF('ZoR č. 1'!$D122="",0,'ZoR č. 1'!M122)+IF('ZoR č. 2'!$D122="",0,'ZoR č. 2'!M122)+IF('ZoR č. 3'!$D122="",0,'ZoR č. 3'!M122)+IF('ZoR č. 4'!$D122="",0,'ZoR č. 4'!M122)+IF('ZoR č. 5'!$D122="",0,'ZoR č. 5'!M122)+IF('ZoR č. 6'!$D122="",0,'ZoR č. 6'!M122)+IF('ZoR č. 7'!$D122="",0,'ZoR č. 7'!M122)+IF('ZoR č. 8'!$D122="",0,'ZoR č. 8'!M122)+IF('ZoR č. 9'!$D122="",0,'ZoR č. 9'!M122)+IF('ZoR č. 10'!$D122="",0,'ZoR č. 10'!M122)+IF(ZZoR!$D122="",0,ZZoR!M122)</f>
        <v>0</v>
      </c>
      <c r="AE122" s="282" t="str">
        <f t="shared" si="7"/>
        <v/>
      </c>
    </row>
    <row r="123" spans="2:31" x14ac:dyDescent="0.25">
      <c r="B123" s="10" t="s">
        <v>44</v>
      </c>
      <c r="C123" s="104" t="str">
        <f>IF(COUNTA('Přehled partnerů'!C123:D123)&lt;&gt;2,"partner neuveden",IF('Přehled partnerů'!K123="ANO",'Přehled partnerů'!C123,"v tomto období nerelevantní"))</f>
        <v>partner neuveden</v>
      </c>
      <c r="D123" s="116" t="str">
        <f>IF(COUNTA('Přehled partnerů'!C123:D123)&lt;&gt;2,"",IF('Přehled partnerů'!K123="ANO",'Přehled partnerů'!D123,""))</f>
        <v/>
      </c>
      <c r="E123" s="24" t="str">
        <f t="shared" si="8"/>
        <v/>
      </c>
      <c r="F123" s="47" t="str">
        <f t="shared" si="9"/>
        <v/>
      </c>
      <c r="G123" s="15">
        <v>0</v>
      </c>
      <c r="H123" s="16">
        <v>0</v>
      </c>
      <c r="I123" s="16">
        <v>0</v>
      </c>
      <c r="J123" s="16">
        <v>0</v>
      </c>
      <c r="K123" s="126">
        <v>0</v>
      </c>
      <c r="L123" s="126">
        <v>0</v>
      </c>
      <c r="M123" s="130">
        <v>0</v>
      </c>
      <c r="N123" s="58" t="str">
        <f t="shared" si="6"/>
        <v/>
      </c>
      <c r="O123" s="267">
        <f>IF('Rozpočet + Žádosti o změnu'!$ER$2="ano",'Rozpočet + Žádosti o změnu'!EL123,IF('Rozpočet + Žádosti o změnu'!$EF$2="ano",'Rozpočet + Žádosti o změnu'!DZ123,IF('Rozpočet + Žádosti o změnu'!$DT$2="ano",'Rozpočet + Žádosti o změnu'!DN123,IF('Rozpočet + Žádosti o změnu'!$DH$2="ano",'Rozpočet + Žádosti o změnu'!DB123,IF('Rozpočet + Žádosti o změnu'!$CV$2="ano",'Rozpočet + Žádosti o změnu'!CP123,IF('Rozpočet + Žádosti o změnu'!$CJ$2="ano",'Rozpočet + Žádosti o změnu'!CD123,IF('Rozpočet + Žádosti o změnu'!$BX$2="ano",'Rozpočet + Žádosti o změnu'!BR123,IF('Rozpočet + Žádosti o změnu'!$BL$2="ano",'Rozpočet + Žádosti o změnu'!BF123,IF('Rozpočet + Žádosti o změnu'!$AZ$2="ano",'Rozpočet + Žádosti o změnu'!AT123,IF('Rozpočet + Žádosti o změnu'!$AN$2="ano",'Rozpočet + Žádosti o změnu'!AH123,'Rozpočet + Žádosti o změnu'!H123))))))))))</f>
        <v>0</v>
      </c>
      <c r="P123" s="267">
        <f>IF('Rozpočet + Žádosti o změnu'!$ER$2="ano",'Rozpočet + Žádosti o změnu'!EM123,IF('Rozpočet + Žádosti o změnu'!$EF$2="ano",'Rozpočet + Žádosti o změnu'!EA123,IF('Rozpočet + Žádosti o změnu'!$DT$2="ano",'Rozpočet + Žádosti o změnu'!DO123,IF('Rozpočet + Žádosti o změnu'!$DH$2="ano",'Rozpočet + Žádosti o změnu'!DC123,IF('Rozpočet + Žádosti o změnu'!$CV$2="ano",'Rozpočet + Žádosti o změnu'!CQ123,IF('Rozpočet + Žádosti o změnu'!$CJ$2="ano",'Rozpočet + Žádosti o změnu'!CE123,IF('Rozpočet + Žádosti o změnu'!$BX$2="ano",'Rozpočet + Žádosti o změnu'!BS123,IF('Rozpočet + Žádosti o změnu'!$BL$2="ano",'Rozpočet + Žádosti o změnu'!BG123,IF('Rozpočet + Žádosti o změnu'!$AZ$2="ano",'Rozpočet + Žádosti o změnu'!AU123,IF('Rozpočet + Žádosti o změnu'!$AN$2="ano",'Rozpočet + Žádosti o změnu'!AI123,'Rozpočet + Žádosti o změnu'!I123))))))))))</f>
        <v>0</v>
      </c>
      <c r="Q123" s="267">
        <f>IF('Rozpočet + Žádosti o změnu'!$ER$2="ano",'Rozpočet + Žádosti o změnu'!EN123,IF('Rozpočet + Žádosti o změnu'!$EF$2="ano",'Rozpočet + Žádosti o změnu'!EB123,IF('Rozpočet + Žádosti o změnu'!$DT$2="ano",'Rozpočet + Žádosti o změnu'!DP123,IF('Rozpočet + Žádosti o změnu'!$DH$2="ano",'Rozpočet + Žádosti o změnu'!DD123,IF('Rozpočet + Žádosti o změnu'!$CV$2="ano",'Rozpočet + Žádosti o změnu'!CR123,IF('Rozpočet + Žádosti o změnu'!$CJ$2="ano",'Rozpočet + Žádosti o změnu'!CF123,IF('Rozpočet + Žádosti o změnu'!$BX$2="ano",'Rozpočet + Žádosti o změnu'!BT123,IF('Rozpočet + Žádosti o změnu'!$BL$2="ano",'Rozpočet + Žádosti o změnu'!BH123,IF('Rozpočet + Žádosti o změnu'!$AZ$2="ano",'Rozpočet + Žádosti o změnu'!AV123,IF('Rozpočet + Žádosti o změnu'!$AN$2="ano",'Rozpočet + Žádosti o změnu'!AJ123,'Rozpočet + Žádosti o změnu'!J123))))))))))</f>
        <v>0</v>
      </c>
      <c r="R123" s="267">
        <f>IF('Rozpočet + Žádosti o změnu'!$ER$2="ano",'Rozpočet + Žádosti o změnu'!EO123,IF('Rozpočet + Žádosti o změnu'!$EF$2="ano",'Rozpočet + Žádosti o změnu'!EC123,IF('Rozpočet + Žádosti o změnu'!$DT$2="ano",'Rozpočet + Žádosti o změnu'!DQ123,IF('Rozpočet + Žádosti o změnu'!$DH$2="ano",'Rozpočet + Žádosti o změnu'!DE123,IF('Rozpočet + Žádosti o změnu'!$CV$2="ano",'Rozpočet + Žádosti o změnu'!CS123,IF('Rozpočet + Žádosti o změnu'!$CJ$2="ano",'Rozpočet + Žádosti o změnu'!CG123,IF('Rozpočet + Žádosti o změnu'!$BX$2="ano",'Rozpočet + Žádosti o změnu'!BU123,IF('Rozpočet + Žádosti o změnu'!$BL$2="ano",'Rozpočet + Žádosti o změnu'!BI123,IF('Rozpočet + Žádosti o změnu'!$AZ$2="ano",'Rozpočet + Žádosti o změnu'!AW123,IF('Rozpočet + Žádosti o změnu'!$AN$2="ano",'Rozpočet + Žádosti o změnu'!AK123,'Rozpočet + Žádosti o změnu'!K123))))))))))</f>
        <v>0</v>
      </c>
      <c r="S123" s="267">
        <f>IF('Rozpočet + Žádosti o změnu'!$ER$2="ano",'Rozpočet + Žádosti o změnu'!EP123,IF('Rozpočet + Žádosti o změnu'!$EF$2="ano",'Rozpočet + Žádosti o změnu'!ED123,IF('Rozpočet + Žádosti o změnu'!$DT$2="ano",'Rozpočet + Žádosti o změnu'!DR123,IF('Rozpočet + Žádosti o změnu'!$DH$2="ano",'Rozpočet + Žádosti o změnu'!DF123,IF('Rozpočet + Žádosti o změnu'!$CV$2="ano",'Rozpočet + Žádosti o změnu'!CT123,IF('Rozpočet + Žádosti o změnu'!$CJ$2="ano",'Rozpočet + Žádosti o změnu'!CH123,IF('Rozpočet + Žádosti o změnu'!$BX$2="ano",'Rozpočet + Žádosti o změnu'!BV123,IF('Rozpočet + Žádosti o změnu'!$BL$2="ano",'Rozpočet + Žádosti o změnu'!BJ123,IF('Rozpočet + Žádosti o změnu'!$AZ$2="ano",'Rozpočet + Žádosti o změnu'!AX123,IF('Rozpočet + Žádosti o změnu'!$AN$2="ano",'Rozpočet + Žádosti o změnu'!AL123,'Rozpočet + Žádosti o změnu'!L123))))))))))</f>
        <v>0</v>
      </c>
      <c r="T123" s="267">
        <f>IF('Rozpočet + Žádosti o změnu'!$ER$2="ano",'Rozpočet + Žádosti o změnu'!EQ123,IF('Rozpočet + Žádosti o změnu'!$EF$2="ano",'Rozpočet + Žádosti o změnu'!EE123,IF('Rozpočet + Žádosti o změnu'!$DT$2="ano",'Rozpočet + Žádosti o změnu'!DS123,IF('Rozpočet + Žádosti o změnu'!$DH$2="ano",'Rozpočet + Žádosti o změnu'!DG123,IF('Rozpočet + Žádosti o změnu'!$CV$2="ano",'Rozpočet + Žádosti o změnu'!CU123,IF('Rozpočet + Žádosti o změnu'!$CJ$2="ano",'Rozpočet + Žádosti o změnu'!CI123,IF('Rozpočet + Žádosti o změnu'!$BX$2="ano",'Rozpočet + Žádosti o změnu'!BW123,IF('Rozpočet + Žádosti o změnu'!$BL$2="ano",'Rozpočet + Žádosti o změnu'!BK123,IF('Rozpočet + Žádosti o změnu'!$AZ$2="ano",'Rozpočet + Žádosti o změnu'!AY123,IF('Rozpočet + Žádosti o změnu'!$AN$2="ano",'Rozpočet + Žádosti o změnu'!AM123,'Rozpočet + Žádosti o změnu'!M123))))))))))</f>
        <v>0</v>
      </c>
      <c r="U123" s="267">
        <f>IF('Rozpočet + Žádosti o změnu'!$ER$2="ano",'Rozpočet + Žádosti o změnu'!ER123,IF('Rozpočet + Žádosti o změnu'!$EF$2="ano",'Rozpočet + Žádosti o změnu'!EF123,IF('Rozpočet + Žádosti o změnu'!$DT$2="ano",'Rozpočet + Žádosti o změnu'!DT123,IF('Rozpočet + Žádosti o změnu'!$DH$2="ano",'Rozpočet + Žádosti o změnu'!DH123,IF('Rozpočet + Žádosti o změnu'!$CV$2="ano",'Rozpočet + Žádosti o změnu'!CV123,IF('Rozpočet + Žádosti o změnu'!$CJ$2="ano",'Rozpočet + Žádosti o změnu'!CJ123,IF('Rozpočet + Žádosti o změnu'!$BX$2="ano",'Rozpočet + Žádosti o změnu'!BX123,IF('Rozpočet + Žádosti o změnu'!$BL$2="ano",'Rozpočet + Žádosti o změnu'!BL123,IF('Rozpočet + Žádosti o změnu'!$AZ$2="ano",'Rozpočet + Žádosti o změnu'!AZ123,IF('Rozpočet + Žádosti o změnu'!$AN$2="ano",'Rozpočet + Žádosti o změnu'!AN123,'Rozpočet + Žádosti o změnu'!N123))))))))))</f>
        <v>0</v>
      </c>
      <c r="W123" s="281">
        <f>IF('ZoR č. 1'!$D123="",0,'ZoR č. 1'!G123)+IF('ZoR č. 2'!$D123="",0,'ZoR č. 2'!G123)+IF('ZoR č. 3'!$D123="",0,'ZoR č. 3'!G123)+IF('ZoR č. 4'!$D123="",0,'ZoR č. 4'!G123)+IF('ZoR č. 5'!$D123="",0,'ZoR č. 5'!G123)+IF('ZoR č. 6'!$D123="",0,'ZoR č. 6'!G123)+IF('ZoR č. 7'!$D123="",0,'ZoR č. 7'!G123)+IF('ZoR č. 8'!$D123="",0,'ZoR č. 8'!G123)+IF('ZoR č. 9'!$D123="",0,'ZoR č. 9'!G123)+IF('ZoR č. 10'!$D123="",0,'ZoR č. 10'!G123)+IF(ZZoR!$D123="",0,ZZoR!G123)</f>
        <v>0</v>
      </c>
      <c r="X123" s="281">
        <f>IF('ZoR č. 1'!$D123="",0,'ZoR č. 1'!H123)+IF('ZoR č. 2'!$D123="",0,'ZoR č. 2'!H123)+IF('ZoR č. 3'!$D123="",0,'ZoR č. 3'!H123)+IF('ZoR č. 4'!$D123="",0,'ZoR č. 4'!H123)+IF('ZoR č. 5'!$D123="",0,'ZoR č. 5'!H123)+IF('ZoR č. 6'!$D123="",0,'ZoR č. 6'!H123)+IF('ZoR č. 7'!$D123="",0,'ZoR č. 7'!H123)+IF('ZoR č. 8'!$D123="",0,'ZoR č. 8'!H123)+IF('ZoR č. 9'!$D123="",0,'ZoR č. 9'!H123)+IF('ZoR č. 10'!$D123="",0,'ZoR č. 10'!H123)+IF(ZZoR!$D123="",0,ZZoR!H123)</f>
        <v>0</v>
      </c>
      <c r="Y123" s="281">
        <f>IF('ZoR č. 1'!$D123="",0,'ZoR č. 1'!I123)+IF('ZoR č. 2'!$D123="",0,'ZoR č. 2'!I123)+IF('ZoR č. 3'!$D123="",0,'ZoR č. 3'!I123)+IF('ZoR č. 4'!$D123="",0,'ZoR č. 4'!I123)+IF('ZoR č. 5'!$D123="",0,'ZoR č. 5'!I123)+IF('ZoR č. 6'!$D123="",0,'ZoR č. 6'!I123)+IF('ZoR č. 7'!$D123="",0,'ZoR č. 7'!I123)+IF('ZoR č. 8'!$D123="",0,'ZoR č. 8'!I123)+IF('ZoR č. 9'!$D123="",0,'ZoR č. 9'!I123)+IF('ZoR č. 10'!$D123="",0,'ZoR č. 10'!I123)+IF(ZZoR!$D123="",0,ZZoR!I123)</f>
        <v>0</v>
      </c>
      <c r="Z123" s="281">
        <f>IF('ZoR č. 1'!$D123="",0,'ZoR č. 1'!J123)+IF('ZoR č. 2'!$D123="",0,'ZoR č. 2'!J123)+IF('ZoR č. 3'!$D123="",0,'ZoR č. 3'!J123)+IF('ZoR č. 4'!$D123="",0,'ZoR č. 4'!J123)+IF('ZoR č. 5'!$D123="",0,'ZoR č. 5'!J123)+IF('ZoR č. 6'!$D123="",0,'ZoR č. 6'!J123)+IF('ZoR č. 7'!$D123="",0,'ZoR č. 7'!J123)+IF('ZoR č. 8'!$D123="",0,'ZoR č. 8'!J123)+IF('ZoR č. 9'!$D123="",0,'ZoR č. 9'!J123)+IF('ZoR č. 10'!$D123="",0,'ZoR č. 10'!J123)+IF(ZZoR!$D123="",0,ZZoR!J123)</f>
        <v>0</v>
      </c>
      <c r="AA123" s="281">
        <f>IF('ZoR č. 1'!$D123="",0,'ZoR č. 1'!K123)+IF('ZoR č. 2'!$D123="",0,'ZoR č. 2'!K123)+IF('ZoR č. 3'!$D123="",0,'ZoR č. 3'!K123)+IF('ZoR č. 4'!$D123="",0,'ZoR č. 4'!K123)+IF('ZoR č. 5'!$D123="",0,'ZoR č. 5'!K123)+IF('ZoR č. 6'!$D123="",0,'ZoR č. 6'!K123)+IF('ZoR č. 7'!$D123="",0,'ZoR č. 7'!K123)+IF('ZoR č. 8'!$D123="",0,'ZoR č. 8'!K123)+IF('ZoR č. 9'!$D123="",0,'ZoR č. 9'!K123)+IF('ZoR č. 10'!$D123="",0,'ZoR č. 10'!K123)+IF(ZZoR!$D123="",0,ZZoR!K123)</f>
        <v>0</v>
      </c>
      <c r="AB123" s="281">
        <f>IF('ZoR č. 1'!$D123="",0,'ZoR č. 1'!L123)+IF('ZoR č. 2'!$D123="",0,'ZoR č. 2'!L123)+IF('ZoR č. 3'!$D123="",0,'ZoR č. 3'!L123)+IF('ZoR č. 4'!$D123="",0,'ZoR č. 4'!L123)+IF('ZoR č. 5'!$D123="",0,'ZoR č. 5'!L123)+IF('ZoR č. 6'!$D123="",0,'ZoR č. 6'!L123)+IF('ZoR č. 7'!$D123="",0,'ZoR č. 7'!L123)+IF('ZoR č. 8'!$D123="",0,'ZoR č. 8'!L123)+IF('ZoR č. 9'!$D123="",0,'ZoR č. 9'!L123)+IF('ZoR č. 10'!$D123="",0,'ZoR č. 10'!L123)+IF(ZZoR!$D123="",0,ZZoR!L123)</f>
        <v>0</v>
      </c>
      <c r="AC123" s="281">
        <f>IF('ZoR č. 1'!$D123="",0,'ZoR č. 1'!M123)+IF('ZoR č. 2'!$D123="",0,'ZoR č. 2'!M123)+IF('ZoR č. 3'!$D123="",0,'ZoR č. 3'!M123)+IF('ZoR č. 4'!$D123="",0,'ZoR č. 4'!M123)+IF('ZoR č. 5'!$D123="",0,'ZoR č. 5'!M123)+IF('ZoR č. 6'!$D123="",0,'ZoR č. 6'!M123)+IF('ZoR č. 7'!$D123="",0,'ZoR č. 7'!M123)+IF('ZoR č. 8'!$D123="",0,'ZoR č. 8'!M123)+IF('ZoR č. 9'!$D123="",0,'ZoR č. 9'!M123)+IF('ZoR č. 10'!$D123="",0,'ZoR č. 10'!M123)+IF(ZZoR!$D123="",0,ZZoR!M123)</f>
        <v>0</v>
      </c>
      <c r="AE123" s="282" t="str">
        <f t="shared" si="7"/>
        <v/>
      </c>
    </row>
    <row r="124" spans="2:31" x14ac:dyDescent="0.25">
      <c r="B124" s="10" t="s">
        <v>45</v>
      </c>
      <c r="C124" s="104" t="str">
        <f>IF(COUNTA('Přehled partnerů'!C124:D124)&lt;&gt;2,"partner neuveden",IF('Přehled partnerů'!K124="ANO",'Přehled partnerů'!C124,"v tomto období nerelevantní"))</f>
        <v>partner neuveden</v>
      </c>
      <c r="D124" s="116" t="str">
        <f>IF(COUNTA('Přehled partnerů'!C124:D124)&lt;&gt;2,"",IF('Přehled partnerů'!K124="ANO",'Přehled partnerů'!D124,""))</f>
        <v/>
      </c>
      <c r="E124" s="24" t="str">
        <f t="shared" si="8"/>
        <v/>
      </c>
      <c r="F124" s="47" t="str">
        <f t="shared" si="9"/>
        <v/>
      </c>
      <c r="G124" s="15">
        <v>0</v>
      </c>
      <c r="H124" s="16">
        <v>0</v>
      </c>
      <c r="I124" s="16">
        <v>0</v>
      </c>
      <c r="J124" s="16">
        <v>0</v>
      </c>
      <c r="K124" s="126">
        <v>0</v>
      </c>
      <c r="L124" s="126">
        <v>0</v>
      </c>
      <c r="M124" s="130">
        <v>0</v>
      </c>
      <c r="N124" s="58" t="str">
        <f t="shared" si="6"/>
        <v/>
      </c>
      <c r="O124" s="267">
        <f>IF('Rozpočet + Žádosti o změnu'!$ER$2="ano",'Rozpočet + Žádosti o změnu'!EL124,IF('Rozpočet + Žádosti o změnu'!$EF$2="ano",'Rozpočet + Žádosti o změnu'!DZ124,IF('Rozpočet + Žádosti o změnu'!$DT$2="ano",'Rozpočet + Žádosti o změnu'!DN124,IF('Rozpočet + Žádosti o změnu'!$DH$2="ano",'Rozpočet + Žádosti o změnu'!DB124,IF('Rozpočet + Žádosti o změnu'!$CV$2="ano",'Rozpočet + Žádosti o změnu'!CP124,IF('Rozpočet + Žádosti o změnu'!$CJ$2="ano",'Rozpočet + Žádosti o změnu'!CD124,IF('Rozpočet + Žádosti o změnu'!$BX$2="ano",'Rozpočet + Žádosti o změnu'!BR124,IF('Rozpočet + Žádosti o změnu'!$BL$2="ano",'Rozpočet + Žádosti o změnu'!BF124,IF('Rozpočet + Žádosti o změnu'!$AZ$2="ano",'Rozpočet + Žádosti o změnu'!AT124,IF('Rozpočet + Žádosti o změnu'!$AN$2="ano",'Rozpočet + Žádosti o změnu'!AH124,'Rozpočet + Žádosti o změnu'!H124))))))))))</f>
        <v>0</v>
      </c>
      <c r="P124" s="267">
        <f>IF('Rozpočet + Žádosti o změnu'!$ER$2="ano",'Rozpočet + Žádosti o změnu'!EM124,IF('Rozpočet + Žádosti o změnu'!$EF$2="ano",'Rozpočet + Žádosti o změnu'!EA124,IF('Rozpočet + Žádosti o změnu'!$DT$2="ano",'Rozpočet + Žádosti o změnu'!DO124,IF('Rozpočet + Žádosti o změnu'!$DH$2="ano",'Rozpočet + Žádosti o změnu'!DC124,IF('Rozpočet + Žádosti o změnu'!$CV$2="ano",'Rozpočet + Žádosti o změnu'!CQ124,IF('Rozpočet + Žádosti o změnu'!$CJ$2="ano",'Rozpočet + Žádosti o změnu'!CE124,IF('Rozpočet + Žádosti o změnu'!$BX$2="ano",'Rozpočet + Žádosti o změnu'!BS124,IF('Rozpočet + Žádosti o změnu'!$BL$2="ano",'Rozpočet + Žádosti o změnu'!BG124,IF('Rozpočet + Žádosti o změnu'!$AZ$2="ano",'Rozpočet + Žádosti o změnu'!AU124,IF('Rozpočet + Žádosti o změnu'!$AN$2="ano",'Rozpočet + Žádosti o změnu'!AI124,'Rozpočet + Žádosti o změnu'!I124))))))))))</f>
        <v>0</v>
      </c>
      <c r="Q124" s="267">
        <f>IF('Rozpočet + Žádosti o změnu'!$ER$2="ano",'Rozpočet + Žádosti o změnu'!EN124,IF('Rozpočet + Žádosti o změnu'!$EF$2="ano",'Rozpočet + Žádosti o změnu'!EB124,IF('Rozpočet + Žádosti o změnu'!$DT$2="ano",'Rozpočet + Žádosti o změnu'!DP124,IF('Rozpočet + Žádosti o změnu'!$DH$2="ano",'Rozpočet + Žádosti o změnu'!DD124,IF('Rozpočet + Žádosti o změnu'!$CV$2="ano",'Rozpočet + Žádosti o změnu'!CR124,IF('Rozpočet + Žádosti o změnu'!$CJ$2="ano",'Rozpočet + Žádosti o změnu'!CF124,IF('Rozpočet + Žádosti o změnu'!$BX$2="ano",'Rozpočet + Žádosti o změnu'!BT124,IF('Rozpočet + Žádosti o změnu'!$BL$2="ano",'Rozpočet + Žádosti o změnu'!BH124,IF('Rozpočet + Žádosti o změnu'!$AZ$2="ano",'Rozpočet + Žádosti o změnu'!AV124,IF('Rozpočet + Žádosti o změnu'!$AN$2="ano",'Rozpočet + Žádosti o změnu'!AJ124,'Rozpočet + Žádosti o změnu'!J124))))))))))</f>
        <v>0</v>
      </c>
      <c r="R124" s="267">
        <f>IF('Rozpočet + Žádosti o změnu'!$ER$2="ano",'Rozpočet + Žádosti o změnu'!EO124,IF('Rozpočet + Žádosti o změnu'!$EF$2="ano",'Rozpočet + Žádosti o změnu'!EC124,IF('Rozpočet + Žádosti o změnu'!$DT$2="ano",'Rozpočet + Žádosti o změnu'!DQ124,IF('Rozpočet + Žádosti o změnu'!$DH$2="ano",'Rozpočet + Žádosti o změnu'!DE124,IF('Rozpočet + Žádosti o změnu'!$CV$2="ano",'Rozpočet + Žádosti o změnu'!CS124,IF('Rozpočet + Žádosti o změnu'!$CJ$2="ano",'Rozpočet + Žádosti o změnu'!CG124,IF('Rozpočet + Žádosti o změnu'!$BX$2="ano",'Rozpočet + Žádosti o změnu'!BU124,IF('Rozpočet + Žádosti o změnu'!$BL$2="ano",'Rozpočet + Žádosti o změnu'!BI124,IF('Rozpočet + Žádosti o změnu'!$AZ$2="ano",'Rozpočet + Žádosti o změnu'!AW124,IF('Rozpočet + Žádosti o změnu'!$AN$2="ano",'Rozpočet + Žádosti o změnu'!AK124,'Rozpočet + Žádosti o změnu'!K124))))))))))</f>
        <v>0</v>
      </c>
      <c r="S124" s="267">
        <f>IF('Rozpočet + Žádosti o změnu'!$ER$2="ano",'Rozpočet + Žádosti o změnu'!EP124,IF('Rozpočet + Žádosti o změnu'!$EF$2="ano",'Rozpočet + Žádosti o změnu'!ED124,IF('Rozpočet + Žádosti o změnu'!$DT$2="ano",'Rozpočet + Žádosti o změnu'!DR124,IF('Rozpočet + Žádosti o změnu'!$DH$2="ano",'Rozpočet + Žádosti o změnu'!DF124,IF('Rozpočet + Žádosti o změnu'!$CV$2="ano",'Rozpočet + Žádosti o změnu'!CT124,IF('Rozpočet + Žádosti o změnu'!$CJ$2="ano",'Rozpočet + Žádosti o změnu'!CH124,IF('Rozpočet + Žádosti o změnu'!$BX$2="ano",'Rozpočet + Žádosti o změnu'!BV124,IF('Rozpočet + Žádosti o změnu'!$BL$2="ano",'Rozpočet + Žádosti o změnu'!BJ124,IF('Rozpočet + Žádosti o změnu'!$AZ$2="ano",'Rozpočet + Žádosti o změnu'!AX124,IF('Rozpočet + Žádosti o změnu'!$AN$2="ano",'Rozpočet + Žádosti o změnu'!AL124,'Rozpočet + Žádosti o změnu'!L124))))))))))</f>
        <v>0</v>
      </c>
      <c r="T124" s="267">
        <f>IF('Rozpočet + Žádosti o změnu'!$ER$2="ano",'Rozpočet + Žádosti o změnu'!EQ124,IF('Rozpočet + Žádosti o změnu'!$EF$2="ano",'Rozpočet + Žádosti o změnu'!EE124,IF('Rozpočet + Žádosti o změnu'!$DT$2="ano",'Rozpočet + Žádosti o změnu'!DS124,IF('Rozpočet + Žádosti o změnu'!$DH$2="ano",'Rozpočet + Žádosti o změnu'!DG124,IF('Rozpočet + Žádosti o změnu'!$CV$2="ano",'Rozpočet + Žádosti o změnu'!CU124,IF('Rozpočet + Žádosti o změnu'!$CJ$2="ano",'Rozpočet + Žádosti o změnu'!CI124,IF('Rozpočet + Žádosti o změnu'!$BX$2="ano",'Rozpočet + Žádosti o změnu'!BW124,IF('Rozpočet + Žádosti o změnu'!$BL$2="ano",'Rozpočet + Žádosti o změnu'!BK124,IF('Rozpočet + Žádosti o změnu'!$AZ$2="ano",'Rozpočet + Žádosti o změnu'!AY124,IF('Rozpočet + Žádosti o změnu'!$AN$2="ano",'Rozpočet + Žádosti o změnu'!AM124,'Rozpočet + Žádosti o změnu'!M124))))))))))</f>
        <v>0</v>
      </c>
      <c r="U124" s="267">
        <f>IF('Rozpočet + Žádosti o změnu'!$ER$2="ano",'Rozpočet + Žádosti o změnu'!ER124,IF('Rozpočet + Žádosti o změnu'!$EF$2="ano",'Rozpočet + Žádosti o změnu'!EF124,IF('Rozpočet + Žádosti o změnu'!$DT$2="ano",'Rozpočet + Žádosti o změnu'!DT124,IF('Rozpočet + Žádosti o změnu'!$DH$2="ano",'Rozpočet + Žádosti o změnu'!DH124,IF('Rozpočet + Žádosti o změnu'!$CV$2="ano",'Rozpočet + Žádosti o změnu'!CV124,IF('Rozpočet + Žádosti o změnu'!$CJ$2="ano",'Rozpočet + Žádosti o změnu'!CJ124,IF('Rozpočet + Žádosti o změnu'!$BX$2="ano",'Rozpočet + Žádosti o změnu'!BX124,IF('Rozpočet + Žádosti o změnu'!$BL$2="ano",'Rozpočet + Žádosti o změnu'!BL124,IF('Rozpočet + Žádosti o změnu'!$AZ$2="ano",'Rozpočet + Žádosti o změnu'!AZ124,IF('Rozpočet + Žádosti o změnu'!$AN$2="ano",'Rozpočet + Žádosti o změnu'!AN124,'Rozpočet + Žádosti o změnu'!N124))))))))))</f>
        <v>0</v>
      </c>
      <c r="W124" s="281">
        <f>IF('ZoR č. 1'!$D124="",0,'ZoR č. 1'!G124)+IF('ZoR č. 2'!$D124="",0,'ZoR č. 2'!G124)+IF('ZoR č. 3'!$D124="",0,'ZoR č. 3'!G124)+IF('ZoR č. 4'!$D124="",0,'ZoR č. 4'!G124)+IF('ZoR č. 5'!$D124="",0,'ZoR č. 5'!G124)+IF('ZoR č. 6'!$D124="",0,'ZoR č. 6'!G124)+IF('ZoR č. 7'!$D124="",0,'ZoR č. 7'!G124)+IF('ZoR č. 8'!$D124="",0,'ZoR č. 8'!G124)+IF('ZoR č. 9'!$D124="",0,'ZoR č. 9'!G124)+IF('ZoR č. 10'!$D124="",0,'ZoR č. 10'!G124)+IF(ZZoR!$D124="",0,ZZoR!G124)</f>
        <v>0</v>
      </c>
      <c r="X124" s="281">
        <f>IF('ZoR č. 1'!$D124="",0,'ZoR č. 1'!H124)+IF('ZoR č. 2'!$D124="",0,'ZoR č. 2'!H124)+IF('ZoR č. 3'!$D124="",0,'ZoR č. 3'!H124)+IF('ZoR č. 4'!$D124="",0,'ZoR č. 4'!H124)+IF('ZoR č. 5'!$D124="",0,'ZoR č. 5'!H124)+IF('ZoR č. 6'!$D124="",0,'ZoR č. 6'!H124)+IF('ZoR č. 7'!$D124="",0,'ZoR č. 7'!H124)+IF('ZoR č. 8'!$D124="",0,'ZoR č. 8'!H124)+IF('ZoR č. 9'!$D124="",0,'ZoR č. 9'!H124)+IF('ZoR č. 10'!$D124="",0,'ZoR č. 10'!H124)+IF(ZZoR!$D124="",0,ZZoR!H124)</f>
        <v>0</v>
      </c>
      <c r="Y124" s="281">
        <f>IF('ZoR č. 1'!$D124="",0,'ZoR č. 1'!I124)+IF('ZoR č. 2'!$D124="",0,'ZoR č. 2'!I124)+IF('ZoR č. 3'!$D124="",0,'ZoR č. 3'!I124)+IF('ZoR č. 4'!$D124="",0,'ZoR č. 4'!I124)+IF('ZoR č. 5'!$D124="",0,'ZoR č. 5'!I124)+IF('ZoR č. 6'!$D124="",0,'ZoR č. 6'!I124)+IF('ZoR č. 7'!$D124="",0,'ZoR č. 7'!I124)+IF('ZoR č. 8'!$D124="",0,'ZoR č. 8'!I124)+IF('ZoR č. 9'!$D124="",0,'ZoR č. 9'!I124)+IF('ZoR č. 10'!$D124="",0,'ZoR č. 10'!I124)+IF(ZZoR!$D124="",0,ZZoR!I124)</f>
        <v>0</v>
      </c>
      <c r="Z124" s="281">
        <f>IF('ZoR č. 1'!$D124="",0,'ZoR č. 1'!J124)+IF('ZoR č. 2'!$D124="",0,'ZoR č. 2'!J124)+IF('ZoR č. 3'!$D124="",0,'ZoR č. 3'!J124)+IF('ZoR č. 4'!$D124="",0,'ZoR č. 4'!J124)+IF('ZoR č. 5'!$D124="",0,'ZoR č. 5'!J124)+IF('ZoR č. 6'!$D124="",0,'ZoR č. 6'!J124)+IF('ZoR č. 7'!$D124="",0,'ZoR č. 7'!J124)+IF('ZoR č. 8'!$D124="",0,'ZoR č. 8'!J124)+IF('ZoR č. 9'!$D124="",0,'ZoR č. 9'!J124)+IF('ZoR č. 10'!$D124="",0,'ZoR č. 10'!J124)+IF(ZZoR!$D124="",0,ZZoR!J124)</f>
        <v>0</v>
      </c>
      <c r="AA124" s="281">
        <f>IF('ZoR č. 1'!$D124="",0,'ZoR č. 1'!K124)+IF('ZoR č. 2'!$D124="",0,'ZoR č. 2'!K124)+IF('ZoR č. 3'!$D124="",0,'ZoR č. 3'!K124)+IF('ZoR č. 4'!$D124="",0,'ZoR č. 4'!K124)+IF('ZoR č. 5'!$D124="",0,'ZoR č. 5'!K124)+IF('ZoR č. 6'!$D124="",0,'ZoR č. 6'!K124)+IF('ZoR č. 7'!$D124="",0,'ZoR č. 7'!K124)+IF('ZoR č. 8'!$D124="",0,'ZoR č. 8'!K124)+IF('ZoR č. 9'!$D124="",0,'ZoR č. 9'!K124)+IF('ZoR č. 10'!$D124="",0,'ZoR č. 10'!K124)+IF(ZZoR!$D124="",0,ZZoR!K124)</f>
        <v>0</v>
      </c>
      <c r="AB124" s="281">
        <f>IF('ZoR č. 1'!$D124="",0,'ZoR č. 1'!L124)+IF('ZoR č. 2'!$D124="",0,'ZoR č. 2'!L124)+IF('ZoR č. 3'!$D124="",0,'ZoR č. 3'!L124)+IF('ZoR č. 4'!$D124="",0,'ZoR č. 4'!L124)+IF('ZoR č. 5'!$D124="",0,'ZoR č. 5'!L124)+IF('ZoR č. 6'!$D124="",0,'ZoR č. 6'!L124)+IF('ZoR č. 7'!$D124="",0,'ZoR č. 7'!L124)+IF('ZoR č. 8'!$D124="",0,'ZoR č. 8'!L124)+IF('ZoR č. 9'!$D124="",0,'ZoR č. 9'!L124)+IF('ZoR č. 10'!$D124="",0,'ZoR č. 10'!L124)+IF(ZZoR!$D124="",0,ZZoR!L124)</f>
        <v>0</v>
      </c>
      <c r="AC124" s="281">
        <f>IF('ZoR č. 1'!$D124="",0,'ZoR č. 1'!M124)+IF('ZoR č. 2'!$D124="",0,'ZoR č. 2'!M124)+IF('ZoR č. 3'!$D124="",0,'ZoR č. 3'!M124)+IF('ZoR č. 4'!$D124="",0,'ZoR č. 4'!M124)+IF('ZoR č. 5'!$D124="",0,'ZoR č. 5'!M124)+IF('ZoR č. 6'!$D124="",0,'ZoR č. 6'!M124)+IF('ZoR č. 7'!$D124="",0,'ZoR č. 7'!M124)+IF('ZoR č. 8'!$D124="",0,'ZoR č. 8'!M124)+IF('ZoR č. 9'!$D124="",0,'ZoR č. 9'!M124)+IF('ZoR č. 10'!$D124="",0,'ZoR č. 10'!M124)+IF(ZZoR!$D124="",0,ZZoR!M124)</f>
        <v>0</v>
      </c>
      <c r="AE124" s="282" t="str">
        <f t="shared" si="7"/>
        <v/>
      </c>
    </row>
    <row r="125" spans="2:31" x14ac:dyDescent="0.25">
      <c r="B125" s="10" t="s">
        <v>46</v>
      </c>
      <c r="C125" s="104" t="str">
        <f>IF(COUNTA('Přehled partnerů'!C125:D125)&lt;&gt;2,"partner neuveden",IF('Přehled partnerů'!K125="ANO",'Přehled partnerů'!C125,"v tomto období nerelevantní"))</f>
        <v>partner neuveden</v>
      </c>
      <c r="D125" s="116" t="str">
        <f>IF(COUNTA('Přehled partnerů'!C125:D125)&lt;&gt;2,"",IF('Přehled partnerů'!K125="ANO",'Přehled partnerů'!D125,""))</f>
        <v/>
      </c>
      <c r="E125" s="24" t="str">
        <f t="shared" si="8"/>
        <v/>
      </c>
      <c r="F125" s="47" t="str">
        <f t="shared" si="9"/>
        <v/>
      </c>
      <c r="G125" s="15">
        <v>0</v>
      </c>
      <c r="H125" s="16">
        <v>0</v>
      </c>
      <c r="I125" s="16">
        <v>0</v>
      </c>
      <c r="J125" s="16">
        <v>0</v>
      </c>
      <c r="K125" s="126">
        <v>0</v>
      </c>
      <c r="L125" s="126">
        <v>0</v>
      </c>
      <c r="M125" s="130">
        <v>0</v>
      </c>
      <c r="N125" s="58" t="str">
        <f t="shared" si="6"/>
        <v/>
      </c>
      <c r="O125" s="267">
        <f>IF('Rozpočet + Žádosti o změnu'!$ER$2="ano",'Rozpočet + Žádosti o změnu'!EL125,IF('Rozpočet + Žádosti o změnu'!$EF$2="ano",'Rozpočet + Žádosti o změnu'!DZ125,IF('Rozpočet + Žádosti o změnu'!$DT$2="ano",'Rozpočet + Žádosti o změnu'!DN125,IF('Rozpočet + Žádosti o změnu'!$DH$2="ano",'Rozpočet + Žádosti o změnu'!DB125,IF('Rozpočet + Žádosti o změnu'!$CV$2="ano",'Rozpočet + Žádosti o změnu'!CP125,IF('Rozpočet + Žádosti o změnu'!$CJ$2="ano",'Rozpočet + Žádosti o změnu'!CD125,IF('Rozpočet + Žádosti o změnu'!$BX$2="ano",'Rozpočet + Žádosti o změnu'!BR125,IF('Rozpočet + Žádosti o změnu'!$BL$2="ano",'Rozpočet + Žádosti o změnu'!BF125,IF('Rozpočet + Žádosti o změnu'!$AZ$2="ano",'Rozpočet + Žádosti o změnu'!AT125,IF('Rozpočet + Žádosti o změnu'!$AN$2="ano",'Rozpočet + Žádosti o změnu'!AH125,'Rozpočet + Žádosti o změnu'!H125))))))))))</f>
        <v>0</v>
      </c>
      <c r="P125" s="267">
        <f>IF('Rozpočet + Žádosti o změnu'!$ER$2="ano",'Rozpočet + Žádosti o změnu'!EM125,IF('Rozpočet + Žádosti o změnu'!$EF$2="ano",'Rozpočet + Žádosti o změnu'!EA125,IF('Rozpočet + Žádosti o změnu'!$DT$2="ano",'Rozpočet + Žádosti o změnu'!DO125,IF('Rozpočet + Žádosti o změnu'!$DH$2="ano",'Rozpočet + Žádosti o změnu'!DC125,IF('Rozpočet + Žádosti o změnu'!$CV$2="ano",'Rozpočet + Žádosti o změnu'!CQ125,IF('Rozpočet + Žádosti o změnu'!$CJ$2="ano",'Rozpočet + Žádosti o změnu'!CE125,IF('Rozpočet + Žádosti o změnu'!$BX$2="ano",'Rozpočet + Žádosti o změnu'!BS125,IF('Rozpočet + Žádosti o změnu'!$BL$2="ano",'Rozpočet + Žádosti o změnu'!BG125,IF('Rozpočet + Žádosti o změnu'!$AZ$2="ano",'Rozpočet + Žádosti o změnu'!AU125,IF('Rozpočet + Žádosti o změnu'!$AN$2="ano",'Rozpočet + Žádosti o změnu'!AI125,'Rozpočet + Žádosti o změnu'!I125))))))))))</f>
        <v>0</v>
      </c>
      <c r="Q125" s="267">
        <f>IF('Rozpočet + Žádosti o změnu'!$ER$2="ano",'Rozpočet + Žádosti o změnu'!EN125,IF('Rozpočet + Žádosti o změnu'!$EF$2="ano",'Rozpočet + Žádosti o změnu'!EB125,IF('Rozpočet + Žádosti o změnu'!$DT$2="ano",'Rozpočet + Žádosti o změnu'!DP125,IF('Rozpočet + Žádosti o změnu'!$DH$2="ano",'Rozpočet + Žádosti o změnu'!DD125,IF('Rozpočet + Žádosti o změnu'!$CV$2="ano",'Rozpočet + Žádosti o změnu'!CR125,IF('Rozpočet + Žádosti o změnu'!$CJ$2="ano",'Rozpočet + Žádosti o změnu'!CF125,IF('Rozpočet + Žádosti o změnu'!$BX$2="ano",'Rozpočet + Žádosti o změnu'!BT125,IF('Rozpočet + Žádosti o změnu'!$BL$2="ano",'Rozpočet + Žádosti o změnu'!BH125,IF('Rozpočet + Žádosti o změnu'!$AZ$2="ano",'Rozpočet + Žádosti o změnu'!AV125,IF('Rozpočet + Žádosti o změnu'!$AN$2="ano",'Rozpočet + Žádosti o změnu'!AJ125,'Rozpočet + Žádosti o změnu'!J125))))))))))</f>
        <v>0</v>
      </c>
      <c r="R125" s="267">
        <f>IF('Rozpočet + Žádosti o změnu'!$ER$2="ano",'Rozpočet + Žádosti o změnu'!EO125,IF('Rozpočet + Žádosti o změnu'!$EF$2="ano",'Rozpočet + Žádosti o změnu'!EC125,IF('Rozpočet + Žádosti o změnu'!$DT$2="ano",'Rozpočet + Žádosti o změnu'!DQ125,IF('Rozpočet + Žádosti o změnu'!$DH$2="ano",'Rozpočet + Žádosti o změnu'!DE125,IF('Rozpočet + Žádosti o změnu'!$CV$2="ano",'Rozpočet + Žádosti o změnu'!CS125,IF('Rozpočet + Žádosti o změnu'!$CJ$2="ano",'Rozpočet + Žádosti o změnu'!CG125,IF('Rozpočet + Žádosti o změnu'!$BX$2="ano",'Rozpočet + Žádosti o změnu'!BU125,IF('Rozpočet + Žádosti o změnu'!$BL$2="ano",'Rozpočet + Žádosti o změnu'!BI125,IF('Rozpočet + Žádosti o změnu'!$AZ$2="ano",'Rozpočet + Žádosti o změnu'!AW125,IF('Rozpočet + Žádosti o změnu'!$AN$2="ano",'Rozpočet + Žádosti o změnu'!AK125,'Rozpočet + Žádosti o změnu'!K125))))))))))</f>
        <v>0</v>
      </c>
      <c r="S125" s="267">
        <f>IF('Rozpočet + Žádosti o změnu'!$ER$2="ano",'Rozpočet + Žádosti o změnu'!EP125,IF('Rozpočet + Žádosti o změnu'!$EF$2="ano",'Rozpočet + Žádosti o změnu'!ED125,IF('Rozpočet + Žádosti o změnu'!$DT$2="ano",'Rozpočet + Žádosti o změnu'!DR125,IF('Rozpočet + Žádosti o změnu'!$DH$2="ano",'Rozpočet + Žádosti o změnu'!DF125,IF('Rozpočet + Žádosti o změnu'!$CV$2="ano",'Rozpočet + Žádosti o změnu'!CT125,IF('Rozpočet + Žádosti o změnu'!$CJ$2="ano",'Rozpočet + Žádosti o změnu'!CH125,IF('Rozpočet + Žádosti o změnu'!$BX$2="ano",'Rozpočet + Žádosti o změnu'!BV125,IF('Rozpočet + Žádosti o změnu'!$BL$2="ano",'Rozpočet + Žádosti o změnu'!BJ125,IF('Rozpočet + Žádosti o změnu'!$AZ$2="ano",'Rozpočet + Žádosti o změnu'!AX125,IF('Rozpočet + Žádosti o změnu'!$AN$2="ano",'Rozpočet + Žádosti o změnu'!AL125,'Rozpočet + Žádosti o změnu'!L125))))))))))</f>
        <v>0</v>
      </c>
      <c r="T125" s="267">
        <f>IF('Rozpočet + Žádosti o změnu'!$ER$2="ano",'Rozpočet + Žádosti o změnu'!EQ125,IF('Rozpočet + Žádosti o změnu'!$EF$2="ano",'Rozpočet + Žádosti o změnu'!EE125,IF('Rozpočet + Žádosti o změnu'!$DT$2="ano",'Rozpočet + Žádosti o změnu'!DS125,IF('Rozpočet + Žádosti o změnu'!$DH$2="ano",'Rozpočet + Žádosti o změnu'!DG125,IF('Rozpočet + Žádosti o změnu'!$CV$2="ano",'Rozpočet + Žádosti o změnu'!CU125,IF('Rozpočet + Žádosti o změnu'!$CJ$2="ano",'Rozpočet + Žádosti o změnu'!CI125,IF('Rozpočet + Žádosti o změnu'!$BX$2="ano",'Rozpočet + Žádosti o změnu'!BW125,IF('Rozpočet + Žádosti o změnu'!$BL$2="ano",'Rozpočet + Žádosti o změnu'!BK125,IF('Rozpočet + Žádosti o změnu'!$AZ$2="ano",'Rozpočet + Žádosti o změnu'!AY125,IF('Rozpočet + Žádosti o změnu'!$AN$2="ano",'Rozpočet + Žádosti o změnu'!AM125,'Rozpočet + Žádosti o změnu'!M125))))))))))</f>
        <v>0</v>
      </c>
      <c r="U125" s="267">
        <f>IF('Rozpočet + Žádosti o změnu'!$ER$2="ano",'Rozpočet + Žádosti o změnu'!ER125,IF('Rozpočet + Žádosti o změnu'!$EF$2="ano",'Rozpočet + Žádosti o změnu'!EF125,IF('Rozpočet + Žádosti o změnu'!$DT$2="ano",'Rozpočet + Žádosti o změnu'!DT125,IF('Rozpočet + Žádosti o změnu'!$DH$2="ano",'Rozpočet + Žádosti o změnu'!DH125,IF('Rozpočet + Žádosti o změnu'!$CV$2="ano",'Rozpočet + Žádosti o změnu'!CV125,IF('Rozpočet + Žádosti o změnu'!$CJ$2="ano",'Rozpočet + Žádosti o změnu'!CJ125,IF('Rozpočet + Žádosti o změnu'!$BX$2="ano",'Rozpočet + Žádosti o změnu'!BX125,IF('Rozpočet + Žádosti o změnu'!$BL$2="ano",'Rozpočet + Žádosti o změnu'!BL125,IF('Rozpočet + Žádosti o změnu'!$AZ$2="ano",'Rozpočet + Žádosti o změnu'!AZ125,IF('Rozpočet + Žádosti o změnu'!$AN$2="ano",'Rozpočet + Žádosti o změnu'!AN125,'Rozpočet + Žádosti o změnu'!N125))))))))))</f>
        <v>0</v>
      </c>
      <c r="W125" s="281">
        <f>IF('ZoR č. 1'!$D125="",0,'ZoR č. 1'!G125)+IF('ZoR č. 2'!$D125="",0,'ZoR č. 2'!G125)+IF('ZoR č. 3'!$D125="",0,'ZoR č. 3'!G125)+IF('ZoR č. 4'!$D125="",0,'ZoR č. 4'!G125)+IF('ZoR č. 5'!$D125="",0,'ZoR č. 5'!G125)+IF('ZoR č. 6'!$D125="",0,'ZoR č. 6'!G125)+IF('ZoR č. 7'!$D125="",0,'ZoR č. 7'!G125)+IF('ZoR č. 8'!$D125="",0,'ZoR č. 8'!G125)+IF('ZoR č. 9'!$D125="",0,'ZoR č. 9'!G125)+IF('ZoR č. 10'!$D125="",0,'ZoR č. 10'!G125)+IF(ZZoR!$D125="",0,ZZoR!G125)</f>
        <v>0</v>
      </c>
      <c r="X125" s="281">
        <f>IF('ZoR č. 1'!$D125="",0,'ZoR č. 1'!H125)+IF('ZoR č. 2'!$D125="",0,'ZoR č. 2'!H125)+IF('ZoR č. 3'!$D125="",0,'ZoR č. 3'!H125)+IF('ZoR č. 4'!$D125="",0,'ZoR č. 4'!H125)+IF('ZoR č. 5'!$D125="",0,'ZoR č. 5'!H125)+IF('ZoR č. 6'!$D125="",0,'ZoR č. 6'!H125)+IF('ZoR č. 7'!$D125="",0,'ZoR č. 7'!H125)+IF('ZoR č. 8'!$D125="",0,'ZoR č. 8'!H125)+IF('ZoR č. 9'!$D125="",0,'ZoR č. 9'!H125)+IF('ZoR č. 10'!$D125="",0,'ZoR č. 10'!H125)+IF(ZZoR!$D125="",0,ZZoR!H125)</f>
        <v>0</v>
      </c>
      <c r="Y125" s="281">
        <f>IF('ZoR č. 1'!$D125="",0,'ZoR č. 1'!I125)+IF('ZoR č. 2'!$D125="",0,'ZoR č. 2'!I125)+IF('ZoR č. 3'!$D125="",0,'ZoR č. 3'!I125)+IF('ZoR č. 4'!$D125="",0,'ZoR č. 4'!I125)+IF('ZoR č. 5'!$D125="",0,'ZoR č. 5'!I125)+IF('ZoR č. 6'!$D125="",0,'ZoR č. 6'!I125)+IF('ZoR č. 7'!$D125="",0,'ZoR č. 7'!I125)+IF('ZoR č. 8'!$D125="",0,'ZoR č. 8'!I125)+IF('ZoR č. 9'!$D125="",0,'ZoR č. 9'!I125)+IF('ZoR č. 10'!$D125="",0,'ZoR č. 10'!I125)+IF(ZZoR!$D125="",0,ZZoR!I125)</f>
        <v>0</v>
      </c>
      <c r="Z125" s="281">
        <f>IF('ZoR č. 1'!$D125="",0,'ZoR č. 1'!J125)+IF('ZoR č. 2'!$D125="",0,'ZoR č. 2'!J125)+IF('ZoR č. 3'!$D125="",0,'ZoR č. 3'!J125)+IF('ZoR č. 4'!$D125="",0,'ZoR č. 4'!J125)+IF('ZoR č. 5'!$D125="",0,'ZoR č. 5'!J125)+IF('ZoR č. 6'!$D125="",0,'ZoR č. 6'!J125)+IF('ZoR č. 7'!$D125="",0,'ZoR č. 7'!J125)+IF('ZoR č. 8'!$D125="",0,'ZoR č. 8'!J125)+IF('ZoR č. 9'!$D125="",0,'ZoR č. 9'!J125)+IF('ZoR č. 10'!$D125="",0,'ZoR č. 10'!J125)+IF(ZZoR!$D125="",0,ZZoR!J125)</f>
        <v>0</v>
      </c>
      <c r="AA125" s="281">
        <f>IF('ZoR č. 1'!$D125="",0,'ZoR č. 1'!K125)+IF('ZoR č. 2'!$D125="",0,'ZoR č. 2'!K125)+IF('ZoR č. 3'!$D125="",0,'ZoR č. 3'!K125)+IF('ZoR č. 4'!$D125="",0,'ZoR č. 4'!K125)+IF('ZoR č. 5'!$D125="",0,'ZoR č. 5'!K125)+IF('ZoR č. 6'!$D125="",0,'ZoR č. 6'!K125)+IF('ZoR č. 7'!$D125="",0,'ZoR č. 7'!K125)+IF('ZoR č. 8'!$D125="",0,'ZoR č. 8'!K125)+IF('ZoR č. 9'!$D125="",0,'ZoR č. 9'!K125)+IF('ZoR č. 10'!$D125="",0,'ZoR č. 10'!K125)+IF(ZZoR!$D125="",0,ZZoR!K125)</f>
        <v>0</v>
      </c>
      <c r="AB125" s="281">
        <f>IF('ZoR č. 1'!$D125="",0,'ZoR č. 1'!L125)+IF('ZoR č. 2'!$D125="",0,'ZoR č. 2'!L125)+IF('ZoR č. 3'!$D125="",0,'ZoR č. 3'!L125)+IF('ZoR č. 4'!$D125="",0,'ZoR č. 4'!L125)+IF('ZoR č. 5'!$D125="",0,'ZoR č. 5'!L125)+IF('ZoR č. 6'!$D125="",0,'ZoR č. 6'!L125)+IF('ZoR č. 7'!$D125="",0,'ZoR č. 7'!L125)+IF('ZoR č. 8'!$D125="",0,'ZoR č. 8'!L125)+IF('ZoR č. 9'!$D125="",0,'ZoR č. 9'!L125)+IF('ZoR č. 10'!$D125="",0,'ZoR č. 10'!L125)+IF(ZZoR!$D125="",0,ZZoR!L125)</f>
        <v>0</v>
      </c>
      <c r="AC125" s="281">
        <f>IF('ZoR č. 1'!$D125="",0,'ZoR č. 1'!M125)+IF('ZoR č. 2'!$D125="",0,'ZoR č. 2'!M125)+IF('ZoR č. 3'!$D125="",0,'ZoR č. 3'!M125)+IF('ZoR č. 4'!$D125="",0,'ZoR č. 4'!M125)+IF('ZoR č. 5'!$D125="",0,'ZoR č. 5'!M125)+IF('ZoR č. 6'!$D125="",0,'ZoR č. 6'!M125)+IF('ZoR č. 7'!$D125="",0,'ZoR č. 7'!M125)+IF('ZoR č. 8'!$D125="",0,'ZoR č. 8'!M125)+IF('ZoR č. 9'!$D125="",0,'ZoR č. 9'!M125)+IF('ZoR č. 10'!$D125="",0,'ZoR č. 10'!M125)+IF(ZZoR!$D125="",0,ZZoR!M125)</f>
        <v>0</v>
      </c>
      <c r="AE125" s="282" t="str">
        <f t="shared" si="7"/>
        <v/>
      </c>
    </row>
    <row r="126" spans="2:31" x14ac:dyDescent="0.25">
      <c r="B126" s="10" t="s">
        <v>47</v>
      </c>
      <c r="C126" s="104" t="str">
        <f>IF(COUNTA('Přehled partnerů'!C126:D126)&lt;&gt;2,"partner neuveden",IF('Přehled partnerů'!K126="ANO",'Přehled partnerů'!C126,"v tomto období nerelevantní"))</f>
        <v>partner neuveden</v>
      </c>
      <c r="D126" s="116" t="str">
        <f>IF(COUNTA('Přehled partnerů'!C126:D126)&lt;&gt;2,"",IF('Přehled partnerů'!K126="ANO",'Přehled partnerů'!D126,""))</f>
        <v/>
      </c>
      <c r="E126" s="24" t="str">
        <f t="shared" si="8"/>
        <v/>
      </c>
      <c r="F126" s="47" t="str">
        <f t="shared" si="9"/>
        <v/>
      </c>
      <c r="G126" s="15">
        <v>0</v>
      </c>
      <c r="H126" s="16">
        <v>0</v>
      </c>
      <c r="I126" s="16">
        <v>0</v>
      </c>
      <c r="J126" s="16">
        <v>0</v>
      </c>
      <c r="K126" s="126">
        <v>0</v>
      </c>
      <c r="L126" s="126">
        <v>0</v>
      </c>
      <c r="M126" s="130">
        <v>0</v>
      </c>
      <c r="N126" s="58" t="str">
        <f t="shared" si="6"/>
        <v/>
      </c>
      <c r="O126" s="267">
        <f>IF('Rozpočet + Žádosti o změnu'!$ER$2="ano",'Rozpočet + Žádosti o změnu'!EL126,IF('Rozpočet + Žádosti o změnu'!$EF$2="ano",'Rozpočet + Žádosti o změnu'!DZ126,IF('Rozpočet + Žádosti o změnu'!$DT$2="ano",'Rozpočet + Žádosti o změnu'!DN126,IF('Rozpočet + Žádosti o změnu'!$DH$2="ano",'Rozpočet + Žádosti o změnu'!DB126,IF('Rozpočet + Žádosti o změnu'!$CV$2="ano",'Rozpočet + Žádosti o změnu'!CP126,IF('Rozpočet + Žádosti o změnu'!$CJ$2="ano",'Rozpočet + Žádosti o změnu'!CD126,IF('Rozpočet + Žádosti o změnu'!$BX$2="ano",'Rozpočet + Žádosti o změnu'!BR126,IF('Rozpočet + Žádosti o změnu'!$BL$2="ano",'Rozpočet + Žádosti o změnu'!BF126,IF('Rozpočet + Žádosti o změnu'!$AZ$2="ano",'Rozpočet + Žádosti o změnu'!AT126,IF('Rozpočet + Žádosti o změnu'!$AN$2="ano",'Rozpočet + Žádosti o změnu'!AH126,'Rozpočet + Žádosti o změnu'!H126))))))))))</f>
        <v>0</v>
      </c>
      <c r="P126" s="267">
        <f>IF('Rozpočet + Žádosti o změnu'!$ER$2="ano",'Rozpočet + Žádosti o změnu'!EM126,IF('Rozpočet + Žádosti o změnu'!$EF$2="ano",'Rozpočet + Žádosti o změnu'!EA126,IF('Rozpočet + Žádosti o změnu'!$DT$2="ano",'Rozpočet + Žádosti o změnu'!DO126,IF('Rozpočet + Žádosti o změnu'!$DH$2="ano",'Rozpočet + Žádosti o změnu'!DC126,IF('Rozpočet + Žádosti o změnu'!$CV$2="ano",'Rozpočet + Žádosti o změnu'!CQ126,IF('Rozpočet + Žádosti o změnu'!$CJ$2="ano",'Rozpočet + Žádosti o změnu'!CE126,IF('Rozpočet + Žádosti o změnu'!$BX$2="ano",'Rozpočet + Žádosti o změnu'!BS126,IF('Rozpočet + Žádosti o změnu'!$BL$2="ano",'Rozpočet + Žádosti o změnu'!BG126,IF('Rozpočet + Žádosti o změnu'!$AZ$2="ano",'Rozpočet + Žádosti o změnu'!AU126,IF('Rozpočet + Žádosti o změnu'!$AN$2="ano",'Rozpočet + Žádosti o změnu'!AI126,'Rozpočet + Žádosti o změnu'!I126))))))))))</f>
        <v>0</v>
      </c>
      <c r="Q126" s="267">
        <f>IF('Rozpočet + Žádosti o změnu'!$ER$2="ano",'Rozpočet + Žádosti o změnu'!EN126,IF('Rozpočet + Žádosti o změnu'!$EF$2="ano",'Rozpočet + Žádosti o změnu'!EB126,IF('Rozpočet + Žádosti o změnu'!$DT$2="ano",'Rozpočet + Žádosti o změnu'!DP126,IF('Rozpočet + Žádosti o změnu'!$DH$2="ano",'Rozpočet + Žádosti o změnu'!DD126,IF('Rozpočet + Žádosti o změnu'!$CV$2="ano",'Rozpočet + Žádosti o změnu'!CR126,IF('Rozpočet + Žádosti o změnu'!$CJ$2="ano",'Rozpočet + Žádosti o změnu'!CF126,IF('Rozpočet + Žádosti o změnu'!$BX$2="ano",'Rozpočet + Žádosti o změnu'!BT126,IF('Rozpočet + Žádosti o změnu'!$BL$2="ano",'Rozpočet + Žádosti o změnu'!BH126,IF('Rozpočet + Žádosti o změnu'!$AZ$2="ano",'Rozpočet + Žádosti o změnu'!AV126,IF('Rozpočet + Žádosti o změnu'!$AN$2="ano",'Rozpočet + Žádosti o změnu'!AJ126,'Rozpočet + Žádosti o změnu'!J126))))))))))</f>
        <v>0</v>
      </c>
      <c r="R126" s="267">
        <f>IF('Rozpočet + Žádosti o změnu'!$ER$2="ano",'Rozpočet + Žádosti o změnu'!EO126,IF('Rozpočet + Žádosti o změnu'!$EF$2="ano",'Rozpočet + Žádosti o změnu'!EC126,IF('Rozpočet + Žádosti o změnu'!$DT$2="ano",'Rozpočet + Žádosti o změnu'!DQ126,IF('Rozpočet + Žádosti o změnu'!$DH$2="ano",'Rozpočet + Žádosti o změnu'!DE126,IF('Rozpočet + Žádosti o změnu'!$CV$2="ano",'Rozpočet + Žádosti o změnu'!CS126,IF('Rozpočet + Žádosti o změnu'!$CJ$2="ano",'Rozpočet + Žádosti o změnu'!CG126,IF('Rozpočet + Žádosti o změnu'!$BX$2="ano",'Rozpočet + Žádosti o změnu'!BU126,IF('Rozpočet + Žádosti o změnu'!$BL$2="ano",'Rozpočet + Žádosti o změnu'!BI126,IF('Rozpočet + Žádosti o změnu'!$AZ$2="ano",'Rozpočet + Žádosti o změnu'!AW126,IF('Rozpočet + Žádosti o změnu'!$AN$2="ano",'Rozpočet + Žádosti o změnu'!AK126,'Rozpočet + Žádosti o změnu'!K126))))))))))</f>
        <v>0</v>
      </c>
      <c r="S126" s="267">
        <f>IF('Rozpočet + Žádosti o změnu'!$ER$2="ano",'Rozpočet + Žádosti o změnu'!EP126,IF('Rozpočet + Žádosti o změnu'!$EF$2="ano",'Rozpočet + Žádosti o změnu'!ED126,IF('Rozpočet + Žádosti o změnu'!$DT$2="ano",'Rozpočet + Žádosti o změnu'!DR126,IF('Rozpočet + Žádosti o změnu'!$DH$2="ano",'Rozpočet + Žádosti o změnu'!DF126,IF('Rozpočet + Žádosti o změnu'!$CV$2="ano",'Rozpočet + Žádosti o změnu'!CT126,IF('Rozpočet + Žádosti o změnu'!$CJ$2="ano",'Rozpočet + Žádosti o změnu'!CH126,IF('Rozpočet + Žádosti o změnu'!$BX$2="ano",'Rozpočet + Žádosti o změnu'!BV126,IF('Rozpočet + Žádosti o změnu'!$BL$2="ano",'Rozpočet + Žádosti o změnu'!BJ126,IF('Rozpočet + Žádosti o změnu'!$AZ$2="ano",'Rozpočet + Žádosti o změnu'!AX126,IF('Rozpočet + Žádosti o změnu'!$AN$2="ano",'Rozpočet + Žádosti o změnu'!AL126,'Rozpočet + Žádosti o změnu'!L126))))))))))</f>
        <v>0</v>
      </c>
      <c r="T126" s="267">
        <f>IF('Rozpočet + Žádosti o změnu'!$ER$2="ano",'Rozpočet + Žádosti o změnu'!EQ126,IF('Rozpočet + Žádosti o změnu'!$EF$2="ano",'Rozpočet + Žádosti o změnu'!EE126,IF('Rozpočet + Žádosti o změnu'!$DT$2="ano",'Rozpočet + Žádosti o změnu'!DS126,IF('Rozpočet + Žádosti o změnu'!$DH$2="ano",'Rozpočet + Žádosti o změnu'!DG126,IF('Rozpočet + Žádosti o změnu'!$CV$2="ano",'Rozpočet + Žádosti o změnu'!CU126,IF('Rozpočet + Žádosti o změnu'!$CJ$2="ano",'Rozpočet + Žádosti o změnu'!CI126,IF('Rozpočet + Žádosti o změnu'!$BX$2="ano",'Rozpočet + Žádosti o změnu'!BW126,IF('Rozpočet + Žádosti o změnu'!$BL$2="ano",'Rozpočet + Žádosti o změnu'!BK126,IF('Rozpočet + Žádosti o změnu'!$AZ$2="ano",'Rozpočet + Žádosti o změnu'!AY126,IF('Rozpočet + Žádosti o změnu'!$AN$2="ano",'Rozpočet + Žádosti o změnu'!AM126,'Rozpočet + Žádosti o změnu'!M126))))))))))</f>
        <v>0</v>
      </c>
      <c r="U126" s="267">
        <f>IF('Rozpočet + Žádosti o změnu'!$ER$2="ano",'Rozpočet + Žádosti o změnu'!ER126,IF('Rozpočet + Žádosti o změnu'!$EF$2="ano",'Rozpočet + Žádosti o změnu'!EF126,IF('Rozpočet + Žádosti o změnu'!$DT$2="ano",'Rozpočet + Žádosti o změnu'!DT126,IF('Rozpočet + Žádosti o změnu'!$DH$2="ano",'Rozpočet + Žádosti o změnu'!DH126,IF('Rozpočet + Žádosti o změnu'!$CV$2="ano",'Rozpočet + Žádosti o změnu'!CV126,IF('Rozpočet + Žádosti o změnu'!$CJ$2="ano",'Rozpočet + Žádosti o změnu'!CJ126,IF('Rozpočet + Žádosti o změnu'!$BX$2="ano",'Rozpočet + Žádosti o změnu'!BX126,IF('Rozpočet + Žádosti o změnu'!$BL$2="ano",'Rozpočet + Žádosti o změnu'!BL126,IF('Rozpočet + Žádosti o změnu'!$AZ$2="ano",'Rozpočet + Žádosti o změnu'!AZ126,IF('Rozpočet + Žádosti o změnu'!$AN$2="ano",'Rozpočet + Žádosti o změnu'!AN126,'Rozpočet + Žádosti o změnu'!N126))))))))))</f>
        <v>0</v>
      </c>
      <c r="W126" s="281">
        <f>IF('ZoR č. 1'!$D126="",0,'ZoR č. 1'!G126)+IF('ZoR č. 2'!$D126="",0,'ZoR č. 2'!G126)+IF('ZoR č. 3'!$D126="",0,'ZoR č. 3'!G126)+IF('ZoR č. 4'!$D126="",0,'ZoR č. 4'!G126)+IF('ZoR č. 5'!$D126="",0,'ZoR č. 5'!G126)+IF('ZoR č. 6'!$D126="",0,'ZoR č. 6'!G126)+IF('ZoR č. 7'!$D126="",0,'ZoR č. 7'!G126)+IF('ZoR č. 8'!$D126="",0,'ZoR č. 8'!G126)+IF('ZoR č. 9'!$D126="",0,'ZoR č. 9'!G126)+IF('ZoR č. 10'!$D126="",0,'ZoR č. 10'!G126)+IF(ZZoR!$D126="",0,ZZoR!G126)</f>
        <v>0</v>
      </c>
      <c r="X126" s="281">
        <f>IF('ZoR č. 1'!$D126="",0,'ZoR č. 1'!H126)+IF('ZoR č. 2'!$D126="",0,'ZoR č. 2'!H126)+IF('ZoR č. 3'!$D126="",0,'ZoR č. 3'!H126)+IF('ZoR č. 4'!$D126="",0,'ZoR č. 4'!H126)+IF('ZoR č. 5'!$D126="",0,'ZoR č. 5'!H126)+IF('ZoR č. 6'!$D126="",0,'ZoR č. 6'!H126)+IF('ZoR č. 7'!$D126="",0,'ZoR č. 7'!H126)+IF('ZoR č. 8'!$D126="",0,'ZoR č. 8'!H126)+IF('ZoR č. 9'!$D126="",0,'ZoR č. 9'!H126)+IF('ZoR č. 10'!$D126="",0,'ZoR č. 10'!H126)+IF(ZZoR!$D126="",0,ZZoR!H126)</f>
        <v>0</v>
      </c>
      <c r="Y126" s="281">
        <f>IF('ZoR č. 1'!$D126="",0,'ZoR č. 1'!I126)+IF('ZoR č. 2'!$D126="",0,'ZoR č. 2'!I126)+IF('ZoR č. 3'!$D126="",0,'ZoR č. 3'!I126)+IF('ZoR č. 4'!$D126="",0,'ZoR č. 4'!I126)+IF('ZoR č. 5'!$D126="",0,'ZoR č. 5'!I126)+IF('ZoR č. 6'!$D126="",0,'ZoR č. 6'!I126)+IF('ZoR č. 7'!$D126="",0,'ZoR č. 7'!I126)+IF('ZoR č. 8'!$D126="",0,'ZoR č. 8'!I126)+IF('ZoR č. 9'!$D126="",0,'ZoR č. 9'!I126)+IF('ZoR č. 10'!$D126="",0,'ZoR č. 10'!I126)+IF(ZZoR!$D126="",0,ZZoR!I126)</f>
        <v>0</v>
      </c>
      <c r="Z126" s="281">
        <f>IF('ZoR č. 1'!$D126="",0,'ZoR č. 1'!J126)+IF('ZoR č. 2'!$D126="",0,'ZoR č. 2'!J126)+IF('ZoR č. 3'!$D126="",0,'ZoR č. 3'!J126)+IF('ZoR č. 4'!$D126="",0,'ZoR č. 4'!J126)+IF('ZoR č. 5'!$D126="",0,'ZoR č. 5'!J126)+IF('ZoR č. 6'!$D126="",0,'ZoR č. 6'!J126)+IF('ZoR č. 7'!$D126="",0,'ZoR č. 7'!J126)+IF('ZoR č. 8'!$D126="",0,'ZoR č. 8'!J126)+IF('ZoR č. 9'!$D126="",0,'ZoR č. 9'!J126)+IF('ZoR č. 10'!$D126="",0,'ZoR č. 10'!J126)+IF(ZZoR!$D126="",0,ZZoR!J126)</f>
        <v>0</v>
      </c>
      <c r="AA126" s="281">
        <f>IF('ZoR č. 1'!$D126="",0,'ZoR č. 1'!K126)+IF('ZoR č. 2'!$D126="",0,'ZoR č. 2'!K126)+IF('ZoR č. 3'!$D126="",0,'ZoR č. 3'!K126)+IF('ZoR č. 4'!$D126="",0,'ZoR č. 4'!K126)+IF('ZoR č. 5'!$D126="",0,'ZoR č. 5'!K126)+IF('ZoR č. 6'!$D126="",0,'ZoR č. 6'!K126)+IF('ZoR č. 7'!$D126="",0,'ZoR č. 7'!K126)+IF('ZoR č. 8'!$D126="",0,'ZoR č. 8'!K126)+IF('ZoR č. 9'!$D126="",0,'ZoR č. 9'!K126)+IF('ZoR č. 10'!$D126="",0,'ZoR č. 10'!K126)+IF(ZZoR!$D126="",0,ZZoR!K126)</f>
        <v>0</v>
      </c>
      <c r="AB126" s="281">
        <f>IF('ZoR č. 1'!$D126="",0,'ZoR č. 1'!L126)+IF('ZoR č. 2'!$D126="",0,'ZoR č. 2'!L126)+IF('ZoR č. 3'!$D126="",0,'ZoR č. 3'!L126)+IF('ZoR č. 4'!$D126="",0,'ZoR č. 4'!L126)+IF('ZoR č. 5'!$D126="",0,'ZoR č. 5'!L126)+IF('ZoR č. 6'!$D126="",0,'ZoR č. 6'!L126)+IF('ZoR č. 7'!$D126="",0,'ZoR č. 7'!L126)+IF('ZoR č. 8'!$D126="",0,'ZoR č. 8'!L126)+IF('ZoR č. 9'!$D126="",0,'ZoR č. 9'!L126)+IF('ZoR č. 10'!$D126="",0,'ZoR č. 10'!L126)+IF(ZZoR!$D126="",0,ZZoR!L126)</f>
        <v>0</v>
      </c>
      <c r="AC126" s="281">
        <f>IF('ZoR č. 1'!$D126="",0,'ZoR č. 1'!M126)+IF('ZoR č. 2'!$D126="",0,'ZoR č. 2'!M126)+IF('ZoR č. 3'!$D126="",0,'ZoR č. 3'!M126)+IF('ZoR č. 4'!$D126="",0,'ZoR č. 4'!M126)+IF('ZoR č. 5'!$D126="",0,'ZoR č. 5'!M126)+IF('ZoR č. 6'!$D126="",0,'ZoR č. 6'!M126)+IF('ZoR č. 7'!$D126="",0,'ZoR č. 7'!M126)+IF('ZoR č. 8'!$D126="",0,'ZoR č. 8'!M126)+IF('ZoR č. 9'!$D126="",0,'ZoR č. 9'!M126)+IF('ZoR č. 10'!$D126="",0,'ZoR č. 10'!M126)+IF(ZZoR!$D126="",0,ZZoR!M126)</f>
        <v>0</v>
      </c>
      <c r="AE126" s="282" t="str">
        <f t="shared" si="7"/>
        <v/>
      </c>
    </row>
    <row r="127" spans="2:31" x14ac:dyDescent="0.25">
      <c r="B127" s="10" t="s">
        <v>240</v>
      </c>
      <c r="C127" s="104" t="str">
        <f>IF(COUNTA('Přehled partnerů'!C127:D127)&lt;&gt;2,"partner neuveden",IF('Přehled partnerů'!K127="ANO",'Přehled partnerů'!C127,"v tomto období nerelevantní"))</f>
        <v>partner neuveden</v>
      </c>
      <c r="D127" s="116" t="str">
        <f>IF(COUNTA('Přehled partnerů'!C127:D127)&lt;&gt;2,"",IF('Přehled partnerů'!K127="ANO",'Přehled partnerů'!D127,""))</f>
        <v/>
      </c>
      <c r="E127" s="24" t="str">
        <f t="shared" si="8"/>
        <v/>
      </c>
      <c r="F127" s="47" t="str">
        <f t="shared" si="9"/>
        <v/>
      </c>
      <c r="G127" s="15">
        <v>0</v>
      </c>
      <c r="H127" s="16">
        <v>0</v>
      </c>
      <c r="I127" s="16">
        <v>0</v>
      </c>
      <c r="J127" s="16">
        <v>0</v>
      </c>
      <c r="K127" s="126">
        <v>0</v>
      </c>
      <c r="L127" s="126">
        <v>0</v>
      </c>
      <c r="M127" s="130">
        <v>0</v>
      </c>
      <c r="N127" s="58" t="str">
        <f t="shared" si="6"/>
        <v/>
      </c>
      <c r="O127" s="267">
        <f>IF('Rozpočet + Žádosti o změnu'!$ER$2="ano",'Rozpočet + Žádosti o změnu'!EL127,IF('Rozpočet + Žádosti o změnu'!$EF$2="ano",'Rozpočet + Žádosti o změnu'!DZ127,IF('Rozpočet + Žádosti o změnu'!$DT$2="ano",'Rozpočet + Žádosti o změnu'!DN127,IF('Rozpočet + Žádosti o změnu'!$DH$2="ano",'Rozpočet + Žádosti o změnu'!DB127,IF('Rozpočet + Žádosti o změnu'!$CV$2="ano",'Rozpočet + Žádosti o změnu'!CP127,IF('Rozpočet + Žádosti o změnu'!$CJ$2="ano",'Rozpočet + Žádosti o změnu'!CD127,IF('Rozpočet + Žádosti o změnu'!$BX$2="ano",'Rozpočet + Žádosti o změnu'!BR127,IF('Rozpočet + Žádosti o změnu'!$BL$2="ano",'Rozpočet + Žádosti o změnu'!BF127,IF('Rozpočet + Žádosti o změnu'!$AZ$2="ano",'Rozpočet + Žádosti o změnu'!AT127,IF('Rozpočet + Žádosti o změnu'!$AN$2="ano",'Rozpočet + Žádosti o změnu'!AH127,'Rozpočet + Žádosti o změnu'!H127))))))))))</f>
        <v>0</v>
      </c>
      <c r="P127" s="267">
        <f>IF('Rozpočet + Žádosti o změnu'!$ER$2="ano",'Rozpočet + Žádosti o změnu'!EM127,IF('Rozpočet + Žádosti o změnu'!$EF$2="ano",'Rozpočet + Žádosti o změnu'!EA127,IF('Rozpočet + Žádosti o změnu'!$DT$2="ano",'Rozpočet + Žádosti o změnu'!DO127,IF('Rozpočet + Žádosti o změnu'!$DH$2="ano",'Rozpočet + Žádosti o změnu'!DC127,IF('Rozpočet + Žádosti o změnu'!$CV$2="ano",'Rozpočet + Žádosti o změnu'!CQ127,IF('Rozpočet + Žádosti o změnu'!$CJ$2="ano",'Rozpočet + Žádosti o změnu'!CE127,IF('Rozpočet + Žádosti o změnu'!$BX$2="ano",'Rozpočet + Žádosti o změnu'!BS127,IF('Rozpočet + Žádosti o změnu'!$BL$2="ano",'Rozpočet + Žádosti o změnu'!BG127,IF('Rozpočet + Žádosti o změnu'!$AZ$2="ano",'Rozpočet + Žádosti o změnu'!AU127,IF('Rozpočet + Žádosti o změnu'!$AN$2="ano",'Rozpočet + Žádosti o změnu'!AI127,'Rozpočet + Žádosti o změnu'!I127))))))))))</f>
        <v>0</v>
      </c>
      <c r="Q127" s="267">
        <f>IF('Rozpočet + Žádosti o změnu'!$ER$2="ano",'Rozpočet + Žádosti o změnu'!EN127,IF('Rozpočet + Žádosti o změnu'!$EF$2="ano",'Rozpočet + Žádosti o změnu'!EB127,IF('Rozpočet + Žádosti o změnu'!$DT$2="ano",'Rozpočet + Žádosti o změnu'!DP127,IF('Rozpočet + Žádosti o změnu'!$DH$2="ano",'Rozpočet + Žádosti o změnu'!DD127,IF('Rozpočet + Žádosti o změnu'!$CV$2="ano",'Rozpočet + Žádosti o změnu'!CR127,IF('Rozpočet + Žádosti o změnu'!$CJ$2="ano",'Rozpočet + Žádosti o změnu'!CF127,IF('Rozpočet + Žádosti o změnu'!$BX$2="ano",'Rozpočet + Žádosti o změnu'!BT127,IF('Rozpočet + Žádosti o změnu'!$BL$2="ano",'Rozpočet + Žádosti o změnu'!BH127,IF('Rozpočet + Žádosti o změnu'!$AZ$2="ano",'Rozpočet + Žádosti o změnu'!AV127,IF('Rozpočet + Žádosti o změnu'!$AN$2="ano",'Rozpočet + Žádosti o změnu'!AJ127,'Rozpočet + Žádosti o změnu'!J127))))))))))</f>
        <v>0</v>
      </c>
      <c r="R127" s="267">
        <f>IF('Rozpočet + Žádosti o změnu'!$ER$2="ano",'Rozpočet + Žádosti o změnu'!EO127,IF('Rozpočet + Žádosti o změnu'!$EF$2="ano",'Rozpočet + Žádosti o změnu'!EC127,IF('Rozpočet + Žádosti o změnu'!$DT$2="ano",'Rozpočet + Žádosti o změnu'!DQ127,IF('Rozpočet + Žádosti o změnu'!$DH$2="ano",'Rozpočet + Žádosti o změnu'!DE127,IF('Rozpočet + Žádosti o změnu'!$CV$2="ano",'Rozpočet + Žádosti o změnu'!CS127,IF('Rozpočet + Žádosti o změnu'!$CJ$2="ano",'Rozpočet + Žádosti o změnu'!CG127,IF('Rozpočet + Žádosti o změnu'!$BX$2="ano",'Rozpočet + Žádosti o změnu'!BU127,IF('Rozpočet + Žádosti o změnu'!$BL$2="ano",'Rozpočet + Žádosti o změnu'!BI127,IF('Rozpočet + Žádosti o změnu'!$AZ$2="ano",'Rozpočet + Žádosti o změnu'!AW127,IF('Rozpočet + Žádosti o změnu'!$AN$2="ano",'Rozpočet + Žádosti o změnu'!AK127,'Rozpočet + Žádosti o změnu'!K127))))))))))</f>
        <v>0</v>
      </c>
      <c r="S127" s="267">
        <f>IF('Rozpočet + Žádosti o změnu'!$ER$2="ano",'Rozpočet + Žádosti o změnu'!EP127,IF('Rozpočet + Žádosti o změnu'!$EF$2="ano",'Rozpočet + Žádosti o změnu'!ED127,IF('Rozpočet + Žádosti o změnu'!$DT$2="ano",'Rozpočet + Žádosti o změnu'!DR127,IF('Rozpočet + Žádosti o změnu'!$DH$2="ano",'Rozpočet + Žádosti o změnu'!DF127,IF('Rozpočet + Žádosti o změnu'!$CV$2="ano",'Rozpočet + Žádosti o změnu'!CT127,IF('Rozpočet + Žádosti o změnu'!$CJ$2="ano",'Rozpočet + Žádosti o změnu'!CH127,IF('Rozpočet + Žádosti o změnu'!$BX$2="ano",'Rozpočet + Žádosti o změnu'!BV127,IF('Rozpočet + Žádosti o změnu'!$BL$2="ano",'Rozpočet + Žádosti o změnu'!BJ127,IF('Rozpočet + Žádosti o změnu'!$AZ$2="ano",'Rozpočet + Žádosti o změnu'!AX127,IF('Rozpočet + Žádosti o změnu'!$AN$2="ano",'Rozpočet + Žádosti o změnu'!AL127,'Rozpočet + Žádosti o změnu'!L127))))))))))</f>
        <v>0</v>
      </c>
      <c r="T127" s="267">
        <f>IF('Rozpočet + Žádosti o změnu'!$ER$2="ano",'Rozpočet + Žádosti o změnu'!EQ127,IF('Rozpočet + Žádosti o změnu'!$EF$2="ano",'Rozpočet + Žádosti o změnu'!EE127,IF('Rozpočet + Žádosti o změnu'!$DT$2="ano",'Rozpočet + Žádosti o změnu'!DS127,IF('Rozpočet + Žádosti o změnu'!$DH$2="ano",'Rozpočet + Žádosti o změnu'!DG127,IF('Rozpočet + Žádosti o změnu'!$CV$2="ano",'Rozpočet + Žádosti o změnu'!CU127,IF('Rozpočet + Žádosti o změnu'!$CJ$2="ano",'Rozpočet + Žádosti o změnu'!CI127,IF('Rozpočet + Žádosti o změnu'!$BX$2="ano",'Rozpočet + Žádosti o změnu'!BW127,IF('Rozpočet + Žádosti o změnu'!$BL$2="ano",'Rozpočet + Žádosti o změnu'!BK127,IF('Rozpočet + Žádosti o změnu'!$AZ$2="ano",'Rozpočet + Žádosti o změnu'!AY127,IF('Rozpočet + Žádosti o změnu'!$AN$2="ano",'Rozpočet + Žádosti o změnu'!AM127,'Rozpočet + Žádosti o změnu'!M127))))))))))</f>
        <v>0</v>
      </c>
      <c r="U127" s="267">
        <f>IF('Rozpočet + Žádosti o změnu'!$ER$2="ano",'Rozpočet + Žádosti o změnu'!ER127,IF('Rozpočet + Žádosti o změnu'!$EF$2="ano",'Rozpočet + Žádosti o změnu'!EF127,IF('Rozpočet + Žádosti o změnu'!$DT$2="ano",'Rozpočet + Žádosti o změnu'!DT127,IF('Rozpočet + Žádosti o změnu'!$DH$2="ano",'Rozpočet + Žádosti o změnu'!DH127,IF('Rozpočet + Žádosti o změnu'!$CV$2="ano",'Rozpočet + Žádosti o změnu'!CV127,IF('Rozpočet + Žádosti o změnu'!$CJ$2="ano",'Rozpočet + Žádosti o změnu'!CJ127,IF('Rozpočet + Žádosti o změnu'!$BX$2="ano",'Rozpočet + Žádosti o změnu'!BX127,IF('Rozpočet + Žádosti o změnu'!$BL$2="ano",'Rozpočet + Žádosti o změnu'!BL127,IF('Rozpočet + Žádosti o změnu'!$AZ$2="ano",'Rozpočet + Žádosti o změnu'!AZ127,IF('Rozpočet + Žádosti o změnu'!$AN$2="ano",'Rozpočet + Žádosti o změnu'!AN127,'Rozpočet + Žádosti o změnu'!N127))))))))))</f>
        <v>0</v>
      </c>
      <c r="W127" s="281">
        <f>IF('ZoR č. 1'!$D127="",0,'ZoR č. 1'!G127)+IF('ZoR č. 2'!$D127="",0,'ZoR č. 2'!G127)+IF('ZoR č. 3'!$D127="",0,'ZoR č. 3'!G127)+IF('ZoR č. 4'!$D127="",0,'ZoR č. 4'!G127)+IF('ZoR č. 5'!$D127="",0,'ZoR č. 5'!G127)+IF('ZoR č. 6'!$D127="",0,'ZoR č. 6'!G127)+IF('ZoR č. 7'!$D127="",0,'ZoR č. 7'!G127)+IF('ZoR č. 8'!$D127="",0,'ZoR č. 8'!G127)+IF('ZoR č. 9'!$D127="",0,'ZoR č. 9'!G127)+IF('ZoR č. 10'!$D127="",0,'ZoR č. 10'!G127)+IF(ZZoR!$D127="",0,ZZoR!G127)</f>
        <v>0</v>
      </c>
      <c r="X127" s="281">
        <f>IF('ZoR č. 1'!$D127="",0,'ZoR č. 1'!H127)+IF('ZoR č. 2'!$D127="",0,'ZoR č. 2'!H127)+IF('ZoR č. 3'!$D127="",0,'ZoR č. 3'!H127)+IF('ZoR č. 4'!$D127="",0,'ZoR č. 4'!H127)+IF('ZoR č. 5'!$D127="",0,'ZoR č. 5'!H127)+IF('ZoR č. 6'!$D127="",0,'ZoR č. 6'!H127)+IF('ZoR č. 7'!$D127="",0,'ZoR č. 7'!H127)+IF('ZoR č. 8'!$D127="",0,'ZoR č. 8'!H127)+IF('ZoR č. 9'!$D127="",0,'ZoR č. 9'!H127)+IF('ZoR č. 10'!$D127="",0,'ZoR č. 10'!H127)+IF(ZZoR!$D127="",0,ZZoR!H127)</f>
        <v>0</v>
      </c>
      <c r="Y127" s="281">
        <f>IF('ZoR č. 1'!$D127="",0,'ZoR č. 1'!I127)+IF('ZoR č. 2'!$D127="",0,'ZoR č. 2'!I127)+IF('ZoR č. 3'!$D127="",0,'ZoR č. 3'!I127)+IF('ZoR č. 4'!$D127="",0,'ZoR č. 4'!I127)+IF('ZoR č. 5'!$D127="",0,'ZoR č. 5'!I127)+IF('ZoR č. 6'!$D127="",0,'ZoR č. 6'!I127)+IF('ZoR č. 7'!$D127="",0,'ZoR č. 7'!I127)+IF('ZoR č. 8'!$D127="",0,'ZoR č. 8'!I127)+IF('ZoR č. 9'!$D127="",0,'ZoR č. 9'!I127)+IF('ZoR č. 10'!$D127="",0,'ZoR č. 10'!I127)+IF(ZZoR!$D127="",0,ZZoR!I127)</f>
        <v>0</v>
      </c>
      <c r="Z127" s="281">
        <f>IF('ZoR č. 1'!$D127="",0,'ZoR č. 1'!J127)+IF('ZoR č. 2'!$D127="",0,'ZoR č. 2'!J127)+IF('ZoR č. 3'!$D127="",0,'ZoR č. 3'!J127)+IF('ZoR č. 4'!$D127="",0,'ZoR č. 4'!J127)+IF('ZoR č. 5'!$D127="",0,'ZoR č. 5'!J127)+IF('ZoR č. 6'!$D127="",0,'ZoR č. 6'!J127)+IF('ZoR č. 7'!$D127="",0,'ZoR č. 7'!J127)+IF('ZoR č. 8'!$D127="",0,'ZoR č. 8'!J127)+IF('ZoR č. 9'!$D127="",0,'ZoR č. 9'!J127)+IF('ZoR č. 10'!$D127="",0,'ZoR č. 10'!J127)+IF(ZZoR!$D127="",0,ZZoR!J127)</f>
        <v>0</v>
      </c>
      <c r="AA127" s="281">
        <f>IF('ZoR č. 1'!$D127="",0,'ZoR č. 1'!K127)+IF('ZoR č. 2'!$D127="",0,'ZoR č. 2'!K127)+IF('ZoR č. 3'!$D127="",0,'ZoR č. 3'!K127)+IF('ZoR č. 4'!$D127="",0,'ZoR č. 4'!K127)+IF('ZoR č. 5'!$D127="",0,'ZoR č. 5'!K127)+IF('ZoR č. 6'!$D127="",0,'ZoR č. 6'!K127)+IF('ZoR č. 7'!$D127="",0,'ZoR č. 7'!K127)+IF('ZoR č. 8'!$D127="",0,'ZoR č. 8'!K127)+IF('ZoR č. 9'!$D127="",0,'ZoR č. 9'!K127)+IF('ZoR č. 10'!$D127="",0,'ZoR č. 10'!K127)+IF(ZZoR!$D127="",0,ZZoR!K127)</f>
        <v>0</v>
      </c>
      <c r="AB127" s="281">
        <f>IF('ZoR č. 1'!$D127="",0,'ZoR č. 1'!L127)+IF('ZoR č. 2'!$D127="",0,'ZoR č. 2'!L127)+IF('ZoR č. 3'!$D127="",0,'ZoR č. 3'!L127)+IF('ZoR č. 4'!$D127="",0,'ZoR č. 4'!L127)+IF('ZoR č. 5'!$D127="",0,'ZoR č. 5'!L127)+IF('ZoR č. 6'!$D127="",0,'ZoR č. 6'!L127)+IF('ZoR č. 7'!$D127="",0,'ZoR č. 7'!L127)+IF('ZoR č. 8'!$D127="",0,'ZoR č. 8'!L127)+IF('ZoR č. 9'!$D127="",0,'ZoR č. 9'!L127)+IF('ZoR č. 10'!$D127="",0,'ZoR č. 10'!L127)+IF(ZZoR!$D127="",0,ZZoR!L127)</f>
        <v>0</v>
      </c>
      <c r="AC127" s="281">
        <f>IF('ZoR č. 1'!$D127="",0,'ZoR č. 1'!M127)+IF('ZoR č. 2'!$D127="",0,'ZoR č. 2'!M127)+IF('ZoR č. 3'!$D127="",0,'ZoR č. 3'!M127)+IF('ZoR č. 4'!$D127="",0,'ZoR č. 4'!M127)+IF('ZoR č. 5'!$D127="",0,'ZoR č. 5'!M127)+IF('ZoR č. 6'!$D127="",0,'ZoR č. 6'!M127)+IF('ZoR č. 7'!$D127="",0,'ZoR č. 7'!M127)+IF('ZoR č. 8'!$D127="",0,'ZoR č. 8'!M127)+IF('ZoR č. 9'!$D127="",0,'ZoR č. 9'!M127)+IF('ZoR č. 10'!$D127="",0,'ZoR č. 10'!M127)+IF(ZZoR!$D127="",0,ZZoR!M127)</f>
        <v>0</v>
      </c>
      <c r="AE127" s="282" t="str">
        <f t="shared" si="7"/>
        <v/>
      </c>
    </row>
    <row r="128" spans="2:31" x14ac:dyDescent="0.25">
      <c r="B128" s="10" t="s">
        <v>241</v>
      </c>
      <c r="C128" s="104" t="str">
        <f>IF(COUNTA('Přehled partnerů'!C128:D128)&lt;&gt;2,"partner neuveden",IF('Přehled partnerů'!K128="ANO",'Přehled partnerů'!C128,"v tomto období nerelevantní"))</f>
        <v>partner neuveden</v>
      </c>
      <c r="D128" s="116" t="str">
        <f>IF(COUNTA('Přehled partnerů'!C128:D128)&lt;&gt;2,"",IF('Přehled partnerů'!K128="ANO",'Přehled partnerů'!D128,""))</f>
        <v/>
      </c>
      <c r="E128" s="24" t="str">
        <f t="shared" si="8"/>
        <v/>
      </c>
      <c r="F128" s="47" t="str">
        <f t="shared" si="9"/>
        <v/>
      </c>
      <c r="G128" s="15">
        <v>0</v>
      </c>
      <c r="H128" s="16">
        <v>0</v>
      </c>
      <c r="I128" s="16">
        <v>0</v>
      </c>
      <c r="J128" s="16">
        <v>0</v>
      </c>
      <c r="K128" s="126">
        <v>0</v>
      </c>
      <c r="L128" s="126">
        <v>0</v>
      </c>
      <c r="M128" s="130">
        <v>0</v>
      </c>
      <c r="N128" s="58" t="str">
        <f t="shared" si="6"/>
        <v/>
      </c>
      <c r="O128" s="267">
        <f>IF('Rozpočet + Žádosti o změnu'!$ER$2="ano",'Rozpočet + Žádosti o změnu'!EL128,IF('Rozpočet + Žádosti o změnu'!$EF$2="ano",'Rozpočet + Žádosti o změnu'!DZ128,IF('Rozpočet + Žádosti o změnu'!$DT$2="ano",'Rozpočet + Žádosti o změnu'!DN128,IF('Rozpočet + Žádosti o změnu'!$DH$2="ano",'Rozpočet + Žádosti o změnu'!DB128,IF('Rozpočet + Žádosti o změnu'!$CV$2="ano",'Rozpočet + Žádosti o změnu'!CP128,IF('Rozpočet + Žádosti o změnu'!$CJ$2="ano",'Rozpočet + Žádosti o změnu'!CD128,IF('Rozpočet + Žádosti o změnu'!$BX$2="ano",'Rozpočet + Žádosti o změnu'!BR128,IF('Rozpočet + Žádosti o změnu'!$BL$2="ano",'Rozpočet + Žádosti o změnu'!BF128,IF('Rozpočet + Žádosti o změnu'!$AZ$2="ano",'Rozpočet + Žádosti o změnu'!AT128,IF('Rozpočet + Žádosti o změnu'!$AN$2="ano",'Rozpočet + Žádosti o změnu'!AH128,'Rozpočet + Žádosti o změnu'!H128))))))))))</f>
        <v>0</v>
      </c>
      <c r="P128" s="267">
        <f>IF('Rozpočet + Žádosti o změnu'!$ER$2="ano",'Rozpočet + Žádosti o změnu'!EM128,IF('Rozpočet + Žádosti o změnu'!$EF$2="ano",'Rozpočet + Žádosti o změnu'!EA128,IF('Rozpočet + Žádosti o změnu'!$DT$2="ano",'Rozpočet + Žádosti o změnu'!DO128,IF('Rozpočet + Žádosti o změnu'!$DH$2="ano",'Rozpočet + Žádosti o změnu'!DC128,IF('Rozpočet + Žádosti o změnu'!$CV$2="ano",'Rozpočet + Žádosti o změnu'!CQ128,IF('Rozpočet + Žádosti o změnu'!$CJ$2="ano",'Rozpočet + Žádosti o změnu'!CE128,IF('Rozpočet + Žádosti o změnu'!$BX$2="ano",'Rozpočet + Žádosti o změnu'!BS128,IF('Rozpočet + Žádosti o změnu'!$BL$2="ano",'Rozpočet + Žádosti o změnu'!BG128,IF('Rozpočet + Žádosti o změnu'!$AZ$2="ano",'Rozpočet + Žádosti o změnu'!AU128,IF('Rozpočet + Žádosti o změnu'!$AN$2="ano",'Rozpočet + Žádosti o změnu'!AI128,'Rozpočet + Žádosti o změnu'!I128))))))))))</f>
        <v>0</v>
      </c>
      <c r="Q128" s="267">
        <f>IF('Rozpočet + Žádosti o změnu'!$ER$2="ano",'Rozpočet + Žádosti o změnu'!EN128,IF('Rozpočet + Žádosti o změnu'!$EF$2="ano",'Rozpočet + Žádosti o změnu'!EB128,IF('Rozpočet + Žádosti o změnu'!$DT$2="ano",'Rozpočet + Žádosti o změnu'!DP128,IF('Rozpočet + Žádosti o změnu'!$DH$2="ano",'Rozpočet + Žádosti o změnu'!DD128,IF('Rozpočet + Žádosti o změnu'!$CV$2="ano",'Rozpočet + Žádosti o změnu'!CR128,IF('Rozpočet + Žádosti o změnu'!$CJ$2="ano",'Rozpočet + Žádosti o změnu'!CF128,IF('Rozpočet + Žádosti o změnu'!$BX$2="ano",'Rozpočet + Žádosti o změnu'!BT128,IF('Rozpočet + Žádosti o změnu'!$BL$2="ano",'Rozpočet + Žádosti o změnu'!BH128,IF('Rozpočet + Žádosti o změnu'!$AZ$2="ano",'Rozpočet + Žádosti o změnu'!AV128,IF('Rozpočet + Žádosti o změnu'!$AN$2="ano",'Rozpočet + Žádosti o změnu'!AJ128,'Rozpočet + Žádosti o změnu'!J128))))))))))</f>
        <v>0</v>
      </c>
      <c r="R128" s="267">
        <f>IF('Rozpočet + Žádosti o změnu'!$ER$2="ano",'Rozpočet + Žádosti o změnu'!EO128,IF('Rozpočet + Žádosti o změnu'!$EF$2="ano",'Rozpočet + Žádosti o změnu'!EC128,IF('Rozpočet + Žádosti o změnu'!$DT$2="ano",'Rozpočet + Žádosti o změnu'!DQ128,IF('Rozpočet + Žádosti o změnu'!$DH$2="ano",'Rozpočet + Žádosti o změnu'!DE128,IF('Rozpočet + Žádosti o změnu'!$CV$2="ano",'Rozpočet + Žádosti o změnu'!CS128,IF('Rozpočet + Žádosti o změnu'!$CJ$2="ano",'Rozpočet + Žádosti o změnu'!CG128,IF('Rozpočet + Žádosti o změnu'!$BX$2="ano",'Rozpočet + Žádosti o změnu'!BU128,IF('Rozpočet + Žádosti o změnu'!$BL$2="ano",'Rozpočet + Žádosti o změnu'!BI128,IF('Rozpočet + Žádosti o změnu'!$AZ$2="ano",'Rozpočet + Žádosti o změnu'!AW128,IF('Rozpočet + Žádosti o změnu'!$AN$2="ano",'Rozpočet + Žádosti o změnu'!AK128,'Rozpočet + Žádosti o změnu'!K128))))))))))</f>
        <v>0</v>
      </c>
      <c r="S128" s="267">
        <f>IF('Rozpočet + Žádosti o změnu'!$ER$2="ano",'Rozpočet + Žádosti o změnu'!EP128,IF('Rozpočet + Žádosti o změnu'!$EF$2="ano",'Rozpočet + Žádosti o změnu'!ED128,IF('Rozpočet + Žádosti o změnu'!$DT$2="ano",'Rozpočet + Žádosti o změnu'!DR128,IF('Rozpočet + Žádosti o změnu'!$DH$2="ano",'Rozpočet + Žádosti o změnu'!DF128,IF('Rozpočet + Žádosti o změnu'!$CV$2="ano",'Rozpočet + Žádosti o změnu'!CT128,IF('Rozpočet + Žádosti o změnu'!$CJ$2="ano",'Rozpočet + Žádosti o změnu'!CH128,IF('Rozpočet + Žádosti o změnu'!$BX$2="ano",'Rozpočet + Žádosti o změnu'!BV128,IF('Rozpočet + Žádosti o změnu'!$BL$2="ano",'Rozpočet + Žádosti o změnu'!BJ128,IF('Rozpočet + Žádosti o změnu'!$AZ$2="ano",'Rozpočet + Žádosti o změnu'!AX128,IF('Rozpočet + Žádosti o změnu'!$AN$2="ano",'Rozpočet + Žádosti o změnu'!AL128,'Rozpočet + Žádosti o změnu'!L128))))))))))</f>
        <v>0</v>
      </c>
      <c r="T128" s="267">
        <f>IF('Rozpočet + Žádosti o změnu'!$ER$2="ano",'Rozpočet + Žádosti o změnu'!EQ128,IF('Rozpočet + Žádosti o změnu'!$EF$2="ano",'Rozpočet + Žádosti o změnu'!EE128,IF('Rozpočet + Žádosti o změnu'!$DT$2="ano",'Rozpočet + Žádosti o změnu'!DS128,IF('Rozpočet + Žádosti o změnu'!$DH$2="ano",'Rozpočet + Žádosti o změnu'!DG128,IF('Rozpočet + Žádosti o změnu'!$CV$2="ano",'Rozpočet + Žádosti o změnu'!CU128,IF('Rozpočet + Žádosti o změnu'!$CJ$2="ano",'Rozpočet + Žádosti o změnu'!CI128,IF('Rozpočet + Žádosti o změnu'!$BX$2="ano",'Rozpočet + Žádosti o změnu'!BW128,IF('Rozpočet + Žádosti o změnu'!$BL$2="ano",'Rozpočet + Žádosti o změnu'!BK128,IF('Rozpočet + Žádosti o změnu'!$AZ$2="ano",'Rozpočet + Žádosti o změnu'!AY128,IF('Rozpočet + Žádosti o změnu'!$AN$2="ano",'Rozpočet + Žádosti o změnu'!AM128,'Rozpočet + Žádosti o změnu'!M128))))))))))</f>
        <v>0</v>
      </c>
      <c r="U128" s="267">
        <f>IF('Rozpočet + Žádosti o změnu'!$ER$2="ano",'Rozpočet + Žádosti o změnu'!ER128,IF('Rozpočet + Žádosti o změnu'!$EF$2="ano",'Rozpočet + Žádosti o změnu'!EF128,IF('Rozpočet + Žádosti o změnu'!$DT$2="ano",'Rozpočet + Žádosti o změnu'!DT128,IF('Rozpočet + Žádosti o změnu'!$DH$2="ano",'Rozpočet + Žádosti o změnu'!DH128,IF('Rozpočet + Žádosti o změnu'!$CV$2="ano",'Rozpočet + Žádosti o změnu'!CV128,IF('Rozpočet + Žádosti o změnu'!$CJ$2="ano",'Rozpočet + Žádosti o změnu'!CJ128,IF('Rozpočet + Žádosti o změnu'!$BX$2="ano",'Rozpočet + Žádosti o změnu'!BX128,IF('Rozpočet + Žádosti o změnu'!$BL$2="ano",'Rozpočet + Žádosti o změnu'!BL128,IF('Rozpočet + Žádosti o změnu'!$AZ$2="ano",'Rozpočet + Žádosti o změnu'!AZ128,IF('Rozpočet + Žádosti o změnu'!$AN$2="ano",'Rozpočet + Žádosti o změnu'!AN128,'Rozpočet + Žádosti o změnu'!N128))))))))))</f>
        <v>0</v>
      </c>
      <c r="W128" s="281">
        <f>IF('ZoR č. 1'!$D128="",0,'ZoR č. 1'!G128)+IF('ZoR č. 2'!$D128="",0,'ZoR č. 2'!G128)+IF('ZoR č. 3'!$D128="",0,'ZoR č. 3'!G128)+IF('ZoR č. 4'!$D128="",0,'ZoR č. 4'!G128)+IF('ZoR č. 5'!$D128="",0,'ZoR č. 5'!G128)+IF('ZoR č. 6'!$D128="",0,'ZoR č. 6'!G128)+IF('ZoR č. 7'!$D128="",0,'ZoR č. 7'!G128)+IF('ZoR č. 8'!$D128="",0,'ZoR č. 8'!G128)+IF('ZoR č. 9'!$D128="",0,'ZoR č. 9'!G128)+IF('ZoR č. 10'!$D128="",0,'ZoR č. 10'!G128)+IF(ZZoR!$D128="",0,ZZoR!G128)</f>
        <v>0</v>
      </c>
      <c r="X128" s="281">
        <f>IF('ZoR č. 1'!$D128="",0,'ZoR č. 1'!H128)+IF('ZoR č. 2'!$D128="",0,'ZoR č. 2'!H128)+IF('ZoR č. 3'!$D128="",0,'ZoR č. 3'!H128)+IF('ZoR č. 4'!$D128="",0,'ZoR č. 4'!H128)+IF('ZoR č. 5'!$D128="",0,'ZoR č. 5'!H128)+IF('ZoR č. 6'!$D128="",0,'ZoR č. 6'!H128)+IF('ZoR č. 7'!$D128="",0,'ZoR č. 7'!H128)+IF('ZoR č. 8'!$D128="",0,'ZoR č. 8'!H128)+IF('ZoR č. 9'!$D128="",0,'ZoR č. 9'!H128)+IF('ZoR č. 10'!$D128="",0,'ZoR č. 10'!H128)+IF(ZZoR!$D128="",0,ZZoR!H128)</f>
        <v>0</v>
      </c>
      <c r="Y128" s="281">
        <f>IF('ZoR č. 1'!$D128="",0,'ZoR č. 1'!I128)+IF('ZoR č. 2'!$D128="",0,'ZoR č. 2'!I128)+IF('ZoR č. 3'!$D128="",0,'ZoR č. 3'!I128)+IF('ZoR č. 4'!$D128="",0,'ZoR č. 4'!I128)+IF('ZoR č. 5'!$D128="",0,'ZoR č. 5'!I128)+IF('ZoR č. 6'!$D128="",0,'ZoR č. 6'!I128)+IF('ZoR č. 7'!$D128="",0,'ZoR č. 7'!I128)+IF('ZoR č. 8'!$D128="",0,'ZoR č. 8'!I128)+IF('ZoR č. 9'!$D128="",0,'ZoR č. 9'!I128)+IF('ZoR č. 10'!$D128="",0,'ZoR č. 10'!I128)+IF(ZZoR!$D128="",0,ZZoR!I128)</f>
        <v>0</v>
      </c>
      <c r="Z128" s="281">
        <f>IF('ZoR č. 1'!$D128="",0,'ZoR č. 1'!J128)+IF('ZoR č. 2'!$D128="",0,'ZoR č. 2'!J128)+IF('ZoR č. 3'!$D128="",0,'ZoR č. 3'!J128)+IF('ZoR č. 4'!$D128="",0,'ZoR č. 4'!J128)+IF('ZoR č. 5'!$D128="",0,'ZoR č. 5'!J128)+IF('ZoR č. 6'!$D128="",0,'ZoR č. 6'!J128)+IF('ZoR č. 7'!$D128="",0,'ZoR č. 7'!J128)+IF('ZoR č. 8'!$D128="",0,'ZoR č. 8'!J128)+IF('ZoR č. 9'!$D128="",0,'ZoR č. 9'!J128)+IF('ZoR č. 10'!$D128="",0,'ZoR č. 10'!J128)+IF(ZZoR!$D128="",0,ZZoR!J128)</f>
        <v>0</v>
      </c>
      <c r="AA128" s="281">
        <f>IF('ZoR č. 1'!$D128="",0,'ZoR č. 1'!K128)+IF('ZoR č. 2'!$D128="",0,'ZoR č. 2'!K128)+IF('ZoR č. 3'!$D128="",0,'ZoR č. 3'!K128)+IF('ZoR č. 4'!$D128="",0,'ZoR č. 4'!K128)+IF('ZoR č. 5'!$D128="",0,'ZoR č. 5'!K128)+IF('ZoR č. 6'!$D128="",0,'ZoR č. 6'!K128)+IF('ZoR č. 7'!$D128="",0,'ZoR č. 7'!K128)+IF('ZoR č. 8'!$D128="",0,'ZoR č. 8'!K128)+IF('ZoR č. 9'!$D128="",0,'ZoR č. 9'!K128)+IF('ZoR č. 10'!$D128="",0,'ZoR č. 10'!K128)+IF(ZZoR!$D128="",0,ZZoR!K128)</f>
        <v>0</v>
      </c>
      <c r="AB128" s="281">
        <f>IF('ZoR č. 1'!$D128="",0,'ZoR č. 1'!L128)+IF('ZoR č. 2'!$D128="",0,'ZoR č. 2'!L128)+IF('ZoR č. 3'!$D128="",0,'ZoR č. 3'!L128)+IF('ZoR č. 4'!$D128="",0,'ZoR č. 4'!L128)+IF('ZoR č. 5'!$D128="",0,'ZoR č. 5'!L128)+IF('ZoR č. 6'!$D128="",0,'ZoR č. 6'!L128)+IF('ZoR č. 7'!$D128="",0,'ZoR č. 7'!L128)+IF('ZoR č. 8'!$D128="",0,'ZoR č. 8'!L128)+IF('ZoR č. 9'!$D128="",0,'ZoR č. 9'!L128)+IF('ZoR č. 10'!$D128="",0,'ZoR č. 10'!L128)+IF(ZZoR!$D128="",0,ZZoR!L128)</f>
        <v>0</v>
      </c>
      <c r="AC128" s="281">
        <f>IF('ZoR č. 1'!$D128="",0,'ZoR č. 1'!M128)+IF('ZoR č. 2'!$D128="",0,'ZoR č. 2'!M128)+IF('ZoR č. 3'!$D128="",0,'ZoR č. 3'!M128)+IF('ZoR č. 4'!$D128="",0,'ZoR č. 4'!M128)+IF('ZoR č. 5'!$D128="",0,'ZoR č. 5'!M128)+IF('ZoR č. 6'!$D128="",0,'ZoR č. 6'!M128)+IF('ZoR č. 7'!$D128="",0,'ZoR č. 7'!M128)+IF('ZoR č. 8'!$D128="",0,'ZoR č. 8'!M128)+IF('ZoR č. 9'!$D128="",0,'ZoR č. 9'!M128)+IF('ZoR č. 10'!$D128="",0,'ZoR č. 10'!M128)+IF(ZZoR!$D128="",0,ZZoR!M128)</f>
        <v>0</v>
      </c>
      <c r="AE128" s="282" t="str">
        <f t="shared" si="7"/>
        <v/>
      </c>
    </row>
    <row r="129" spans="2:31" x14ac:dyDescent="0.25">
      <c r="B129" s="10" t="s">
        <v>242</v>
      </c>
      <c r="C129" s="104" t="str">
        <f>IF(COUNTA('Přehled partnerů'!C129:D129)&lt;&gt;2,"partner neuveden",IF('Přehled partnerů'!K129="ANO",'Přehled partnerů'!C129,"v tomto období nerelevantní"))</f>
        <v>partner neuveden</v>
      </c>
      <c r="D129" s="116" t="str">
        <f>IF(COUNTA('Přehled partnerů'!C129:D129)&lt;&gt;2,"",IF('Přehled partnerů'!K129="ANO",'Přehled partnerů'!D129,""))</f>
        <v/>
      </c>
      <c r="E129" s="24" t="str">
        <f t="shared" si="8"/>
        <v/>
      </c>
      <c r="F129" s="47" t="str">
        <f t="shared" si="9"/>
        <v/>
      </c>
      <c r="G129" s="15">
        <v>0</v>
      </c>
      <c r="H129" s="16">
        <v>0</v>
      </c>
      <c r="I129" s="16">
        <v>0</v>
      </c>
      <c r="J129" s="16">
        <v>0</v>
      </c>
      <c r="K129" s="126">
        <v>0</v>
      </c>
      <c r="L129" s="126">
        <v>0</v>
      </c>
      <c r="M129" s="130">
        <v>0</v>
      </c>
      <c r="N129" s="58" t="str">
        <f t="shared" si="6"/>
        <v/>
      </c>
      <c r="O129" s="267">
        <f>IF('Rozpočet + Žádosti o změnu'!$ER$2="ano",'Rozpočet + Žádosti o změnu'!EL129,IF('Rozpočet + Žádosti o změnu'!$EF$2="ano",'Rozpočet + Žádosti o změnu'!DZ129,IF('Rozpočet + Žádosti o změnu'!$DT$2="ano",'Rozpočet + Žádosti o změnu'!DN129,IF('Rozpočet + Žádosti o změnu'!$DH$2="ano",'Rozpočet + Žádosti o změnu'!DB129,IF('Rozpočet + Žádosti o změnu'!$CV$2="ano",'Rozpočet + Žádosti o změnu'!CP129,IF('Rozpočet + Žádosti o změnu'!$CJ$2="ano",'Rozpočet + Žádosti o změnu'!CD129,IF('Rozpočet + Žádosti o změnu'!$BX$2="ano",'Rozpočet + Žádosti o změnu'!BR129,IF('Rozpočet + Žádosti o změnu'!$BL$2="ano",'Rozpočet + Žádosti o změnu'!BF129,IF('Rozpočet + Žádosti o změnu'!$AZ$2="ano",'Rozpočet + Žádosti o změnu'!AT129,IF('Rozpočet + Žádosti o změnu'!$AN$2="ano",'Rozpočet + Žádosti o změnu'!AH129,'Rozpočet + Žádosti o změnu'!H129))))))))))</f>
        <v>0</v>
      </c>
      <c r="P129" s="267">
        <f>IF('Rozpočet + Žádosti o změnu'!$ER$2="ano",'Rozpočet + Žádosti o změnu'!EM129,IF('Rozpočet + Žádosti o změnu'!$EF$2="ano",'Rozpočet + Žádosti o změnu'!EA129,IF('Rozpočet + Žádosti o změnu'!$DT$2="ano",'Rozpočet + Žádosti o změnu'!DO129,IF('Rozpočet + Žádosti o změnu'!$DH$2="ano",'Rozpočet + Žádosti o změnu'!DC129,IF('Rozpočet + Žádosti o změnu'!$CV$2="ano",'Rozpočet + Žádosti o změnu'!CQ129,IF('Rozpočet + Žádosti o změnu'!$CJ$2="ano",'Rozpočet + Žádosti o změnu'!CE129,IF('Rozpočet + Žádosti o změnu'!$BX$2="ano",'Rozpočet + Žádosti o změnu'!BS129,IF('Rozpočet + Žádosti o změnu'!$BL$2="ano",'Rozpočet + Žádosti o změnu'!BG129,IF('Rozpočet + Žádosti o změnu'!$AZ$2="ano",'Rozpočet + Žádosti o změnu'!AU129,IF('Rozpočet + Žádosti o změnu'!$AN$2="ano",'Rozpočet + Žádosti o změnu'!AI129,'Rozpočet + Žádosti o změnu'!I129))))))))))</f>
        <v>0</v>
      </c>
      <c r="Q129" s="267">
        <f>IF('Rozpočet + Žádosti o změnu'!$ER$2="ano",'Rozpočet + Žádosti o změnu'!EN129,IF('Rozpočet + Žádosti o změnu'!$EF$2="ano",'Rozpočet + Žádosti o změnu'!EB129,IF('Rozpočet + Žádosti o změnu'!$DT$2="ano",'Rozpočet + Žádosti o změnu'!DP129,IF('Rozpočet + Žádosti o změnu'!$DH$2="ano",'Rozpočet + Žádosti o změnu'!DD129,IF('Rozpočet + Žádosti o změnu'!$CV$2="ano",'Rozpočet + Žádosti o změnu'!CR129,IF('Rozpočet + Žádosti o změnu'!$CJ$2="ano",'Rozpočet + Žádosti o změnu'!CF129,IF('Rozpočet + Žádosti o změnu'!$BX$2="ano",'Rozpočet + Žádosti o změnu'!BT129,IF('Rozpočet + Žádosti o změnu'!$BL$2="ano",'Rozpočet + Žádosti o změnu'!BH129,IF('Rozpočet + Žádosti o změnu'!$AZ$2="ano",'Rozpočet + Žádosti o změnu'!AV129,IF('Rozpočet + Žádosti o změnu'!$AN$2="ano",'Rozpočet + Žádosti o změnu'!AJ129,'Rozpočet + Žádosti o změnu'!J129))))))))))</f>
        <v>0</v>
      </c>
      <c r="R129" s="267">
        <f>IF('Rozpočet + Žádosti o změnu'!$ER$2="ano",'Rozpočet + Žádosti o změnu'!EO129,IF('Rozpočet + Žádosti o změnu'!$EF$2="ano",'Rozpočet + Žádosti o změnu'!EC129,IF('Rozpočet + Žádosti o změnu'!$DT$2="ano",'Rozpočet + Žádosti o změnu'!DQ129,IF('Rozpočet + Žádosti o změnu'!$DH$2="ano",'Rozpočet + Žádosti o změnu'!DE129,IF('Rozpočet + Žádosti o změnu'!$CV$2="ano",'Rozpočet + Žádosti o změnu'!CS129,IF('Rozpočet + Žádosti o změnu'!$CJ$2="ano",'Rozpočet + Žádosti o změnu'!CG129,IF('Rozpočet + Žádosti o změnu'!$BX$2="ano",'Rozpočet + Žádosti o změnu'!BU129,IF('Rozpočet + Žádosti o změnu'!$BL$2="ano",'Rozpočet + Žádosti o změnu'!BI129,IF('Rozpočet + Žádosti o změnu'!$AZ$2="ano",'Rozpočet + Žádosti o změnu'!AW129,IF('Rozpočet + Žádosti o změnu'!$AN$2="ano",'Rozpočet + Žádosti o změnu'!AK129,'Rozpočet + Žádosti o změnu'!K129))))))))))</f>
        <v>0</v>
      </c>
      <c r="S129" s="267">
        <f>IF('Rozpočet + Žádosti o změnu'!$ER$2="ano",'Rozpočet + Žádosti o změnu'!EP129,IF('Rozpočet + Žádosti o změnu'!$EF$2="ano",'Rozpočet + Žádosti o změnu'!ED129,IF('Rozpočet + Žádosti o změnu'!$DT$2="ano",'Rozpočet + Žádosti o změnu'!DR129,IF('Rozpočet + Žádosti o změnu'!$DH$2="ano",'Rozpočet + Žádosti o změnu'!DF129,IF('Rozpočet + Žádosti o změnu'!$CV$2="ano",'Rozpočet + Žádosti o změnu'!CT129,IF('Rozpočet + Žádosti o změnu'!$CJ$2="ano",'Rozpočet + Žádosti o změnu'!CH129,IF('Rozpočet + Žádosti o změnu'!$BX$2="ano",'Rozpočet + Žádosti o změnu'!BV129,IF('Rozpočet + Žádosti o změnu'!$BL$2="ano",'Rozpočet + Žádosti o změnu'!BJ129,IF('Rozpočet + Žádosti o změnu'!$AZ$2="ano",'Rozpočet + Žádosti o změnu'!AX129,IF('Rozpočet + Žádosti o změnu'!$AN$2="ano",'Rozpočet + Žádosti o změnu'!AL129,'Rozpočet + Žádosti o změnu'!L129))))))))))</f>
        <v>0</v>
      </c>
      <c r="T129" s="267">
        <f>IF('Rozpočet + Žádosti o změnu'!$ER$2="ano",'Rozpočet + Žádosti o změnu'!EQ129,IF('Rozpočet + Žádosti o změnu'!$EF$2="ano",'Rozpočet + Žádosti o změnu'!EE129,IF('Rozpočet + Žádosti o změnu'!$DT$2="ano",'Rozpočet + Žádosti o změnu'!DS129,IF('Rozpočet + Žádosti o změnu'!$DH$2="ano",'Rozpočet + Žádosti o změnu'!DG129,IF('Rozpočet + Žádosti o změnu'!$CV$2="ano",'Rozpočet + Žádosti o změnu'!CU129,IF('Rozpočet + Žádosti o změnu'!$CJ$2="ano",'Rozpočet + Žádosti o změnu'!CI129,IF('Rozpočet + Žádosti o změnu'!$BX$2="ano",'Rozpočet + Žádosti o změnu'!BW129,IF('Rozpočet + Žádosti o změnu'!$BL$2="ano",'Rozpočet + Žádosti o změnu'!BK129,IF('Rozpočet + Žádosti o změnu'!$AZ$2="ano",'Rozpočet + Žádosti o změnu'!AY129,IF('Rozpočet + Žádosti o změnu'!$AN$2="ano",'Rozpočet + Žádosti o změnu'!AM129,'Rozpočet + Žádosti o změnu'!M129))))))))))</f>
        <v>0</v>
      </c>
      <c r="U129" s="267">
        <f>IF('Rozpočet + Žádosti o změnu'!$ER$2="ano",'Rozpočet + Žádosti o změnu'!ER129,IF('Rozpočet + Žádosti o změnu'!$EF$2="ano",'Rozpočet + Žádosti o změnu'!EF129,IF('Rozpočet + Žádosti o změnu'!$DT$2="ano",'Rozpočet + Žádosti o změnu'!DT129,IF('Rozpočet + Žádosti o změnu'!$DH$2="ano",'Rozpočet + Žádosti o změnu'!DH129,IF('Rozpočet + Žádosti o změnu'!$CV$2="ano",'Rozpočet + Žádosti o změnu'!CV129,IF('Rozpočet + Žádosti o změnu'!$CJ$2="ano",'Rozpočet + Žádosti o změnu'!CJ129,IF('Rozpočet + Žádosti o změnu'!$BX$2="ano",'Rozpočet + Žádosti o změnu'!BX129,IF('Rozpočet + Žádosti o změnu'!$BL$2="ano",'Rozpočet + Žádosti o změnu'!BL129,IF('Rozpočet + Žádosti o změnu'!$AZ$2="ano",'Rozpočet + Žádosti o změnu'!AZ129,IF('Rozpočet + Žádosti o změnu'!$AN$2="ano",'Rozpočet + Žádosti o změnu'!AN129,'Rozpočet + Žádosti o změnu'!N129))))))))))</f>
        <v>0</v>
      </c>
      <c r="W129" s="281">
        <f>IF('ZoR č. 1'!$D129="",0,'ZoR č. 1'!G129)+IF('ZoR č. 2'!$D129="",0,'ZoR č. 2'!G129)+IF('ZoR č. 3'!$D129="",0,'ZoR č. 3'!G129)+IF('ZoR č. 4'!$D129="",0,'ZoR č. 4'!G129)+IF('ZoR č. 5'!$D129="",0,'ZoR č. 5'!G129)+IF('ZoR č. 6'!$D129="",0,'ZoR č. 6'!G129)+IF('ZoR č. 7'!$D129="",0,'ZoR č. 7'!G129)+IF('ZoR č. 8'!$D129="",0,'ZoR č. 8'!G129)+IF('ZoR č. 9'!$D129="",0,'ZoR č. 9'!G129)+IF('ZoR č. 10'!$D129="",0,'ZoR č. 10'!G129)+IF(ZZoR!$D129="",0,ZZoR!G129)</f>
        <v>0</v>
      </c>
      <c r="X129" s="281">
        <f>IF('ZoR č. 1'!$D129="",0,'ZoR č. 1'!H129)+IF('ZoR č. 2'!$D129="",0,'ZoR č. 2'!H129)+IF('ZoR č. 3'!$D129="",0,'ZoR č. 3'!H129)+IF('ZoR č. 4'!$D129="",0,'ZoR č. 4'!H129)+IF('ZoR č. 5'!$D129="",0,'ZoR č. 5'!H129)+IF('ZoR č. 6'!$D129="",0,'ZoR č. 6'!H129)+IF('ZoR č. 7'!$D129="",0,'ZoR č. 7'!H129)+IF('ZoR č. 8'!$D129="",0,'ZoR č. 8'!H129)+IF('ZoR č. 9'!$D129="",0,'ZoR č. 9'!H129)+IF('ZoR č. 10'!$D129="",0,'ZoR č. 10'!H129)+IF(ZZoR!$D129="",0,ZZoR!H129)</f>
        <v>0</v>
      </c>
      <c r="Y129" s="281">
        <f>IF('ZoR č. 1'!$D129="",0,'ZoR č. 1'!I129)+IF('ZoR č. 2'!$D129="",0,'ZoR č. 2'!I129)+IF('ZoR č. 3'!$D129="",0,'ZoR č. 3'!I129)+IF('ZoR č. 4'!$D129="",0,'ZoR č. 4'!I129)+IF('ZoR č. 5'!$D129="",0,'ZoR č. 5'!I129)+IF('ZoR č. 6'!$D129="",0,'ZoR č. 6'!I129)+IF('ZoR č. 7'!$D129="",0,'ZoR č. 7'!I129)+IF('ZoR č. 8'!$D129="",0,'ZoR č. 8'!I129)+IF('ZoR č. 9'!$D129="",0,'ZoR č. 9'!I129)+IF('ZoR č. 10'!$D129="",0,'ZoR č. 10'!I129)+IF(ZZoR!$D129="",0,ZZoR!I129)</f>
        <v>0</v>
      </c>
      <c r="Z129" s="281">
        <f>IF('ZoR č. 1'!$D129="",0,'ZoR č. 1'!J129)+IF('ZoR č. 2'!$D129="",0,'ZoR č. 2'!J129)+IF('ZoR č. 3'!$D129="",0,'ZoR č. 3'!J129)+IF('ZoR č. 4'!$D129="",0,'ZoR č. 4'!J129)+IF('ZoR č. 5'!$D129="",0,'ZoR č. 5'!J129)+IF('ZoR č. 6'!$D129="",0,'ZoR č. 6'!J129)+IF('ZoR č. 7'!$D129="",0,'ZoR č. 7'!J129)+IF('ZoR č. 8'!$D129="",0,'ZoR č. 8'!J129)+IF('ZoR č. 9'!$D129="",0,'ZoR č. 9'!J129)+IF('ZoR č. 10'!$D129="",0,'ZoR č. 10'!J129)+IF(ZZoR!$D129="",0,ZZoR!J129)</f>
        <v>0</v>
      </c>
      <c r="AA129" s="281">
        <f>IF('ZoR č. 1'!$D129="",0,'ZoR č. 1'!K129)+IF('ZoR č. 2'!$D129="",0,'ZoR č. 2'!K129)+IF('ZoR č. 3'!$D129="",0,'ZoR č. 3'!K129)+IF('ZoR č. 4'!$D129="",0,'ZoR č. 4'!K129)+IF('ZoR č. 5'!$D129="",0,'ZoR č. 5'!K129)+IF('ZoR č. 6'!$D129="",0,'ZoR č. 6'!K129)+IF('ZoR č. 7'!$D129="",0,'ZoR č. 7'!K129)+IF('ZoR č. 8'!$D129="",0,'ZoR č. 8'!K129)+IF('ZoR č. 9'!$D129="",0,'ZoR č. 9'!K129)+IF('ZoR č. 10'!$D129="",0,'ZoR č. 10'!K129)+IF(ZZoR!$D129="",0,ZZoR!K129)</f>
        <v>0</v>
      </c>
      <c r="AB129" s="281">
        <f>IF('ZoR č. 1'!$D129="",0,'ZoR č. 1'!L129)+IF('ZoR č. 2'!$D129="",0,'ZoR č. 2'!L129)+IF('ZoR č. 3'!$D129="",0,'ZoR č. 3'!L129)+IF('ZoR č. 4'!$D129="",0,'ZoR č. 4'!L129)+IF('ZoR č. 5'!$D129="",0,'ZoR č. 5'!L129)+IF('ZoR č. 6'!$D129="",0,'ZoR č. 6'!L129)+IF('ZoR č. 7'!$D129="",0,'ZoR č. 7'!L129)+IF('ZoR č. 8'!$D129="",0,'ZoR č. 8'!L129)+IF('ZoR č. 9'!$D129="",0,'ZoR č. 9'!L129)+IF('ZoR č. 10'!$D129="",0,'ZoR č. 10'!L129)+IF(ZZoR!$D129="",0,ZZoR!L129)</f>
        <v>0</v>
      </c>
      <c r="AC129" s="281">
        <f>IF('ZoR č. 1'!$D129="",0,'ZoR č. 1'!M129)+IF('ZoR č. 2'!$D129="",0,'ZoR č. 2'!M129)+IF('ZoR č. 3'!$D129="",0,'ZoR č. 3'!M129)+IF('ZoR č. 4'!$D129="",0,'ZoR č. 4'!M129)+IF('ZoR č. 5'!$D129="",0,'ZoR č. 5'!M129)+IF('ZoR č. 6'!$D129="",0,'ZoR č. 6'!M129)+IF('ZoR č. 7'!$D129="",0,'ZoR č. 7'!M129)+IF('ZoR č. 8'!$D129="",0,'ZoR č. 8'!M129)+IF('ZoR č. 9'!$D129="",0,'ZoR č. 9'!M129)+IF('ZoR č. 10'!$D129="",0,'ZoR č. 10'!M129)+IF(ZZoR!$D129="",0,ZZoR!M129)</f>
        <v>0</v>
      </c>
      <c r="AE129" s="282" t="str">
        <f t="shared" si="7"/>
        <v/>
      </c>
    </row>
    <row r="130" spans="2:31" x14ac:dyDescent="0.25">
      <c r="B130" s="10" t="s">
        <v>243</v>
      </c>
      <c r="C130" s="104" t="str">
        <f>IF(COUNTA('Přehled partnerů'!C130:D130)&lt;&gt;2,"partner neuveden",IF('Přehled partnerů'!K130="ANO",'Přehled partnerů'!C130,"v tomto období nerelevantní"))</f>
        <v>partner neuveden</v>
      </c>
      <c r="D130" s="116" t="str">
        <f>IF(COUNTA('Přehled partnerů'!C130:D130)&lt;&gt;2,"",IF('Přehled partnerů'!K130="ANO",'Přehled partnerů'!D130,""))</f>
        <v/>
      </c>
      <c r="E130" s="24" t="str">
        <f t="shared" si="8"/>
        <v/>
      </c>
      <c r="F130" s="47" t="str">
        <f t="shared" si="9"/>
        <v/>
      </c>
      <c r="G130" s="15">
        <v>0</v>
      </c>
      <c r="H130" s="16">
        <v>0</v>
      </c>
      <c r="I130" s="16">
        <v>0</v>
      </c>
      <c r="J130" s="16">
        <v>0</v>
      </c>
      <c r="K130" s="126">
        <v>0</v>
      </c>
      <c r="L130" s="126">
        <v>0</v>
      </c>
      <c r="M130" s="130">
        <v>0</v>
      </c>
      <c r="N130" s="58" t="str">
        <f t="shared" si="6"/>
        <v/>
      </c>
      <c r="O130" s="267">
        <f>IF('Rozpočet + Žádosti o změnu'!$ER$2="ano",'Rozpočet + Žádosti o změnu'!EL130,IF('Rozpočet + Žádosti o změnu'!$EF$2="ano",'Rozpočet + Žádosti o změnu'!DZ130,IF('Rozpočet + Žádosti o změnu'!$DT$2="ano",'Rozpočet + Žádosti o změnu'!DN130,IF('Rozpočet + Žádosti o změnu'!$DH$2="ano",'Rozpočet + Žádosti o změnu'!DB130,IF('Rozpočet + Žádosti o změnu'!$CV$2="ano",'Rozpočet + Žádosti o změnu'!CP130,IF('Rozpočet + Žádosti o změnu'!$CJ$2="ano",'Rozpočet + Žádosti o změnu'!CD130,IF('Rozpočet + Žádosti o změnu'!$BX$2="ano",'Rozpočet + Žádosti o změnu'!BR130,IF('Rozpočet + Žádosti o změnu'!$BL$2="ano",'Rozpočet + Žádosti o změnu'!BF130,IF('Rozpočet + Žádosti o změnu'!$AZ$2="ano",'Rozpočet + Žádosti o změnu'!AT130,IF('Rozpočet + Žádosti o změnu'!$AN$2="ano",'Rozpočet + Žádosti o změnu'!AH130,'Rozpočet + Žádosti o změnu'!H130))))))))))</f>
        <v>0</v>
      </c>
      <c r="P130" s="267">
        <f>IF('Rozpočet + Žádosti o změnu'!$ER$2="ano",'Rozpočet + Žádosti o změnu'!EM130,IF('Rozpočet + Žádosti o změnu'!$EF$2="ano",'Rozpočet + Žádosti o změnu'!EA130,IF('Rozpočet + Žádosti o změnu'!$DT$2="ano",'Rozpočet + Žádosti o změnu'!DO130,IF('Rozpočet + Žádosti o změnu'!$DH$2="ano",'Rozpočet + Žádosti o změnu'!DC130,IF('Rozpočet + Žádosti o změnu'!$CV$2="ano",'Rozpočet + Žádosti o změnu'!CQ130,IF('Rozpočet + Žádosti o změnu'!$CJ$2="ano",'Rozpočet + Žádosti o změnu'!CE130,IF('Rozpočet + Žádosti o změnu'!$BX$2="ano",'Rozpočet + Žádosti o změnu'!BS130,IF('Rozpočet + Žádosti o změnu'!$BL$2="ano",'Rozpočet + Žádosti o změnu'!BG130,IF('Rozpočet + Žádosti o změnu'!$AZ$2="ano",'Rozpočet + Žádosti o změnu'!AU130,IF('Rozpočet + Žádosti o změnu'!$AN$2="ano",'Rozpočet + Žádosti o změnu'!AI130,'Rozpočet + Žádosti o změnu'!I130))))))))))</f>
        <v>0</v>
      </c>
      <c r="Q130" s="267">
        <f>IF('Rozpočet + Žádosti o změnu'!$ER$2="ano",'Rozpočet + Žádosti o změnu'!EN130,IF('Rozpočet + Žádosti o změnu'!$EF$2="ano",'Rozpočet + Žádosti o změnu'!EB130,IF('Rozpočet + Žádosti o změnu'!$DT$2="ano",'Rozpočet + Žádosti o změnu'!DP130,IF('Rozpočet + Žádosti o změnu'!$DH$2="ano",'Rozpočet + Žádosti o změnu'!DD130,IF('Rozpočet + Žádosti o změnu'!$CV$2="ano",'Rozpočet + Žádosti o změnu'!CR130,IF('Rozpočet + Žádosti o změnu'!$CJ$2="ano",'Rozpočet + Žádosti o změnu'!CF130,IF('Rozpočet + Žádosti o změnu'!$BX$2="ano",'Rozpočet + Žádosti o změnu'!BT130,IF('Rozpočet + Žádosti o změnu'!$BL$2="ano",'Rozpočet + Žádosti o změnu'!BH130,IF('Rozpočet + Žádosti o změnu'!$AZ$2="ano",'Rozpočet + Žádosti o změnu'!AV130,IF('Rozpočet + Žádosti o změnu'!$AN$2="ano",'Rozpočet + Žádosti o změnu'!AJ130,'Rozpočet + Žádosti o změnu'!J130))))))))))</f>
        <v>0</v>
      </c>
      <c r="R130" s="267">
        <f>IF('Rozpočet + Žádosti o změnu'!$ER$2="ano",'Rozpočet + Žádosti o změnu'!EO130,IF('Rozpočet + Žádosti o změnu'!$EF$2="ano",'Rozpočet + Žádosti o změnu'!EC130,IF('Rozpočet + Žádosti o změnu'!$DT$2="ano",'Rozpočet + Žádosti o změnu'!DQ130,IF('Rozpočet + Žádosti o změnu'!$DH$2="ano",'Rozpočet + Žádosti o změnu'!DE130,IF('Rozpočet + Žádosti o změnu'!$CV$2="ano",'Rozpočet + Žádosti o změnu'!CS130,IF('Rozpočet + Žádosti o změnu'!$CJ$2="ano",'Rozpočet + Žádosti o změnu'!CG130,IF('Rozpočet + Žádosti o změnu'!$BX$2="ano",'Rozpočet + Žádosti o změnu'!BU130,IF('Rozpočet + Žádosti o změnu'!$BL$2="ano",'Rozpočet + Žádosti o změnu'!BI130,IF('Rozpočet + Žádosti o změnu'!$AZ$2="ano",'Rozpočet + Žádosti o změnu'!AW130,IF('Rozpočet + Žádosti o změnu'!$AN$2="ano",'Rozpočet + Žádosti o změnu'!AK130,'Rozpočet + Žádosti o změnu'!K130))))))))))</f>
        <v>0</v>
      </c>
      <c r="S130" s="267">
        <f>IF('Rozpočet + Žádosti o změnu'!$ER$2="ano",'Rozpočet + Žádosti o změnu'!EP130,IF('Rozpočet + Žádosti o změnu'!$EF$2="ano",'Rozpočet + Žádosti o změnu'!ED130,IF('Rozpočet + Žádosti o změnu'!$DT$2="ano",'Rozpočet + Žádosti o změnu'!DR130,IF('Rozpočet + Žádosti o změnu'!$DH$2="ano",'Rozpočet + Žádosti o změnu'!DF130,IF('Rozpočet + Žádosti o změnu'!$CV$2="ano",'Rozpočet + Žádosti o změnu'!CT130,IF('Rozpočet + Žádosti o změnu'!$CJ$2="ano",'Rozpočet + Žádosti o změnu'!CH130,IF('Rozpočet + Žádosti o změnu'!$BX$2="ano",'Rozpočet + Žádosti o změnu'!BV130,IF('Rozpočet + Žádosti o změnu'!$BL$2="ano",'Rozpočet + Žádosti o změnu'!BJ130,IF('Rozpočet + Žádosti o změnu'!$AZ$2="ano",'Rozpočet + Žádosti o změnu'!AX130,IF('Rozpočet + Žádosti o změnu'!$AN$2="ano",'Rozpočet + Žádosti o změnu'!AL130,'Rozpočet + Žádosti o změnu'!L130))))))))))</f>
        <v>0</v>
      </c>
      <c r="T130" s="267">
        <f>IF('Rozpočet + Žádosti o změnu'!$ER$2="ano",'Rozpočet + Žádosti o změnu'!EQ130,IF('Rozpočet + Žádosti o změnu'!$EF$2="ano",'Rozpočet + Žádosti o změnu'!EE130,IF('Rozpočet + Žádosti o změnu'!$DT$2="ano",'Rozpočet + Žádosti o změnu'!DS130,IF('Rozpočet + Žádosti o změnu'!$DH$2="ano",'Rozpočet + Žádosti o změnu'!DG130,IF('Rozpočet + Žádosti o změnu'!$CV$2="ano",'Rozpočet + Žádosti o změnu'!CU130,IF('Rozpočet + Žádosti o změnu'!$CJ$2="ano",'Rozpočet + Žádosti o změnu'!CI130,IF('Rozpočet + Žádosti o změnu'!$BX$2="ano",'Rozpočet + Žádosti o změnu'!BW130,IF('Rozpočet + Žádosti o změnu'!$BL$2="ano",'Rozpočet + Žádosti o změnu'!BK130,IF('Rozpočet + Žádosti o změnu'!$AZ$2="ano",'Rozpočet + Žádosti o změnu'!AY130,IF('Rozpočet + Žádosti o změnu'!$AN$2="ano",'Rozpočet + Žádosti o změnu'!AM130,'Rozpočet + Žádosti o změnu'!M130))))))))))</f>
        <v>0</v>
      </c>
      <c r="U130" s="267">
        <f>IF('Rozpočet + Žádosti o změnu'!$ER$2="ano",'Rozpočet + Žádosti o změnu'!ER130,IF('Rozpočet + Žádosti o změnu'!$EF$2="ano",'Rozpočet + Žádosti o změnu'!EF130,IF('Rozpočet + Žádosti o změnu'!$DT$2="ano",'Rozpočet + Žádosti o změnu'!DT130,IF('Rozpočet + Žádosti o změnu'!$DH$2="ano",'Rozpočet + Žádosti o změnu'!DH130,IF('Rozpočet + Žádosti o změnu'!$CV$2="ano",'Rozpočet + Žádosti o změnu'!CV130,IF('Rozpočet + Žádosti o změnu'!$CJ$2="ano",'Rozpočet + Žádosti o změnu'!CJ130,IF('Rozpočet + Žádosti o změnu'!$BX$2="ano",'Rozpočet + Žádosti o změnu'!BX130,IF('Rozpočet + Žádosti o změnu'!$BL$2="ano",'Rozpočet + Žádosti o změnu'!BL130,IF('Rozpočet + Žádosti o změnu'!$AZ$2="ano",'Rozpočet + Žádosti o změnu'!AZ130,IF('Rozpočet + Žádosti o změnu'!$AN$2="ano",'Rozpočet + Žádosti o změnu'!AN130,'Rozpočet + Žádosti o změnu'!N130))))))))))</f>
        <v>0</v>
      </c>
      <c r="W130" s="281">
        <f>IF('ZoR č. 1'!$D130="",0,'ZoR č. 1'!G130)+IF('ZoR č. 2'!$D130="",0,'ZoR č. 2'!G130)+IF('ZoR č. 3'!$D130="",0,'ZoR č. 3'!G130)+IF('ZoR č. 4'!$D130="",0,'ZoR č. 4'!G130)+IF('ZoR č. 5'!$D130="",0,'ZoR č. 5'!G130)+IF('ZoR č. 6'!$D130="",0,'ZoR č. 6'!G130)+IF('ZoR č. 7'!$D130="",0,'ZoR č. 7'!G130)+IF('ZoR č. 8'!$D130="",0,'ZoR č. 8'!G130)+IF('ZoR č. 9'!$D130="",0,'ZoR č. 9'!G130)+IF('ZoR č. 10'!$D130="",0,'ZoR č. 10'!G130)+IF(ZZoR!$D130="",0,ZZoR!G130)</f>
        <v>0</v>
      </c>
      <c r="X130" s="281">
        <f>IF('ZoR č. 1'!$D130="",0,'ZoR č. 1'!H130)+IF('ZoR č. 2'!$D130="",0,'ZoR č. 2'!H130)+IF('ZoR č. 3'!$D130="",0,'ZoR č. 3'!H130)+IF('ZoR č. 4'!$D130="",0,'ZoR č. 4'!H130)+IF('ZoR č. 5'!$D130="",0,'ZoR č. 5'!H130)+IF('ZoR č. 6'!$D130="",0,'ZoR č. 6'!H130)+IF('ZoR č. 7'!$D130="",0,'ZoR č. 7'!H130)+IF('ZoR č. 8'!$D130="",0,'ZoR č. 8'!H130)+IF('ZoR č. 9'!$D130="",0,'ZoR č. 9'!H130)+IF('ZoR č. 10'!$D130="",0,'ZoR č. 10'!H130)+IF(ZZoR!$D130="",0,ZZoR!H130)</f>
        <v>0</v>
      </c>
      <c r="Y130" s="281">
        <f>IF('ZoR č. 1'!$D130="",0,'ZoR č. 1'!I130)+IF('ZoR č. 2'!$D130="",0,'ZoR č. 2'!I130)+IF('ZoR č. 3'!$D130="",0,'ZoR č. 3'!I130)+IF('ZoR č. 4'!$D130="",0,'ZoR č. 4'!I130)+IF('ZoR č. 5'!$D130="",0,'ZoR č. 5'!I130)+IF('ZoR č. 6'!$D130="",0,'ZoR č. 6'!I130)+IF('ZoR č. 7'!$D130="",0,'ZoR č. 7'!I130)+IF('ZoR č. 8'!$D130="",0,'ZoR č. 8'!I130)+IF('ZoR č. 9'!$D130="",0,'ZoR č. 9'!I130)+IF('ZoR č. 10'!$D130="",0,'ZoR č. 10'!I130)+IF(ZZoR!$D130="",0,ZZoR!I130)</f>
        <v>0</v>
      </c>
      <c r="Z130" s="281">
        <f>IF('ZoR č. 1'!$D130="",0,'ZoR č. 1'!J130)+IF('ZoR č. 2'!$D130="",0,'ZoR č. 2'!J130)+IF('ZoR č. 3'!$D130="",0,'ZoR č. 3'!J130)+IF('ZoR č. 4'!$D130="",0,'ZoR č. 4'!J130)+IF('ZoR č. 5'!$D130="",0,'ZoR č. 5'!J130)+IF('ZoR č. 6'!$D130="",0,'ZoR č. 6'!J130)+IF('ZoR č. 7'!$D130="",0,'ZoR č. 7'!J130)+IF('ZoR č. 8'!$D130="",0,'ZoR č. 8'!J130)+IF('ZoR č. 9'!$D130="",0,'ZoR č. 9'!J130)+IF('ZoR č. 10'!$D130="",0,'ZoR č. 10'!J130)+IF(ZZoR!$D130="",0,ZZoR!J130)</f>
        <v>0</v>
      </c>
      <c r="AA130" s="281">
        <f>IF('ZoR č. 1'!$D130="",0,'ZoR č. 1'!K130)+IF('ZoR č. 2'!$D130="",0,'ZoR č. 2'!K130)+IF('ZoR č. 3'!$D130="",0,'ZoR č. 3'!K130)+IF('ZoR č. 4'!$D130="",0,'ZoR č. 4'!K130)+IF('ZoR č. 5'!$D130="",0,'ZoR č. 5'!K130)+IF('ZoR č. 6'!$D130="",0,'ZoR č. 6'!K130)+IF('ZoR č. 7'!$D130="",0,'ZoR č. 7'!K130)+IF('ZoR č. 8'!$D130="",0,'ZoR č. 8'!K130)+IF('ZoR č. 9'!$D130="",0,'ZoR č. 9'!K130)+IF('ZoR č. 10'!$D130="",0,'ZoR č. 10'!K130)+IF(ZZoR!$D130="",0,ZZoR!K130)</f>
        <v>0</v>
      </c>
      <c r="AB130" s="281">
        <f>IF('ZoR č. 1'!$D130="",0,'ZoR č. 1'!L130)+IF('ZoR č. 2'!$D130="",0,'ZoR č. 2'!L130)+IF('ZoR č. 3'!$D130="",0,'ZoR č. 3'!L130)+IF('ZoR č. 4'!$D130="",0,'ZoR č. 4'!L130)+IF('ZoR č. 5'!$D130="",0,'ZoR č. 5'!L130)+IF('ZoR č. 6'!$D130="",0,'ZoR č. 6'!L130)+IF('ZoR č. 7'!$D130="",0,'ZoR č. 7'!L130)+IF('ZoR č. 8'!$D130="",0,'ZoR č. 8'!L130)+IF('ZoR č. 9'!$D130="",0,'ZoR č. 9'!L130)+IF('ZoR č. 10'!$D130="",0,'ZoR č. 10'!L130)+IF(ZZoR!$D130="",0,ZZoR!L130)</f>
        <v>0</v>
      </c>
      <c r="AC130" s="281">
        <f>IF('ZoR č. 1'!$D130="",0,'ZoR č. 1'!M130)+IF('ZoR č. 2'!$D130="",0,'ZoR č. 2'!M130)+IF('ZoR č. 3'!$D130="",0,'ZoR č. 3'!M130)+IF('ZoR č. 4'!$D130="",0,'ZoR č. 4'!M130)+IF('ZoR č. 5'!$D130="",0,'ZoR č. 5'!M130)+IF('ZoR č. 6'!$D130="",0,'ZoR č. 6'!M130)+IF('ZoR č. 7'!$D130="",0,'ZoR č. 7'!M130)+IF('ZoR č. 8'!$D130="",0,'ZoR č. 8'!M130)+IF('ZoR č. 9'!$D130="",0,'ZoR č. 9'!M130)+IF('ZoR č. 10'!$D130="",0,'ZoR č. 10'!M130)+IF(ZZoR!$D130="",0,ZZoR!M130)</f>
        <v>0</v>
      </c>
      <c r="AE130" s="282" t="str">
        <f t="shared" si="7"/>
        <v/>
      </c>
    </row>
    <row r="131" spans="2:31" x14ac:dyDescent="0.25">
      <c r="B131" s="10" t="s">
        <v>244</v>
      </c>
      <c r="C131" s="104" t="str">
        <f>IF(COUNTA('Přehled partnerů'!C131:D131)&lt;&gt;2,"partner neuveden",IF('Přehled partnerů'!K131="ANO",'Přehled partnerů'!C131,"v tomto období nerelevantní"))</f>
        <v>partner neuveden</v>
      </c>
      <c r="D131" s="116" t="str">
        <f>IF(COUNTA('Přehled partnerů'!C131:D131)&lt;&gt;2,"",IF('Přehled partnerů'!K131="ANO",'Přehled partnerů'!D131,""))</f>
        <v/>
      </c>
      <c r="E131" s="24" t="str">
        <f t="shared" si="8"/>
        <v/>
      </c>
      <c r="F131" s="47" t="str">
        <f t="shared" si="9"/>
        <v/>
      </c>
      <c r="G131" s="15">
        <v>0</v>
      </c>
      <c r="H131" s="16">
        <v>0</v>
      </c>
      <c r="I131" s="16">
        <v>0</v>
      </c>
      <c r="J131" s="16">
        <v>0</v>
      </c>
      <c r="K131" s="126">
        <v>0</v>
      </c>
      <c r="L131" s="126">
        <v>0</v>
      </c>
      <c r="M131" s="130">
        <v>0</v>
      </c>
      <c r="N131" s="58" t="str">
        <f t="shared" si="6"/>
        <v/>
      </c>
      <c r="O131" s="267">
        <f>IF('Rozpočet + Žádosti o změnu'!$ER$2="ano",'Rozpočet + Žádosti o změnu'!EL131,IF('Rozpočet + Žádosti o změnu'!$EF$2="ano",'Rozpočet + Žádosti o změnu'!DZ131,IF('Rozpočet + Žádosti o změnu'!$DT$2="ano",'Rozpočet + Žádosti o změnu'!DN131,IF('Rozpočet + Žádosti o změnu'!$DH$2="ano",'Rozpočet + Žádosti o změnu'!DB131,IF('Rozpočet + Žádosti o změnu'!$CV$2="ano",'Rozpočet + Žádosti o změnu'!CP131,IF('Rozpočet + Žádosti o změnu'!$CJ$2="ano",'Rozpočet + Žádosti o změnu'!CD131,IF('Rozpočet + Žádosti o změnu'!$BX$2="ano",'Rozpočet + Žádosti o změnu'!BR131,IF('Rozpočet + Žádosti o změnu'!$BL$2="ano",'Rozpočet + Žádosti o změnu'!BF131,IF('Rozpočet + Žádosti o změnu'!$AZ$2="ano",'Rozpočet + Žádosti o změnu'!AT131,IF('Rozpočet + Žádosti o změnu'!$AN$2="ano",'Rozpočet + Žádosti o změnu'!AH131,'Rozpočet + Žádosti o změnu'!H131))))))))))</f>
        <v>0</v>
      </c>
      <c r="P131" s="267">
        <f>IF('Rozpočet + Žádosti o změnu'!$ER$2="ano",'Rozpočet + Žádosti o změnu'!EM131,IF('Rozpočet + Žádosti o změnu'!$EF$2="ano",'Rozpočet + Žádosti o změnu'!EA131,IF('Rozpočet + Žádosti o změnu'!$DT$2="ano",'Rozpočet + Žádosti o změnu'!DO131,IF('Rozpočet + Žádosti o změnu'!$DH$2="ano",'Rozpočet + Žádosti o změnu'!DC131,IF('Rozpočet + Žádosti o změnu'!$CV$2="ano",'Rozpočet + Žádosti o změnu'!CQ131,IF('Rozpočet + Žádosti o změnu'!$CJ$2="ano",'Rozpočet + Žádosti o změnu'!CE131,IF('Rozpočet + Žádosti o změnu'!$BX$2="ano",'Rozpočet + Žádosti o změnu'!BS131,IF('Rozpočet + Žádosti o změnu'!$BL$2="ano",'Rozpočet + Žádosti o změnu'!BG131,IF('Rozpočet + Žádosti o změnu'!$AZ$2="ano",'Rozpočet + Žádosti o změnu'!AU131,IF('Rozpočet + Žádosti o změnu'!$AN$2="ano",'Rozpočet + Žádosti o změnu'!AI131,'Rozpočet + Žádosti o změnu'!I131))))))))))</f>
        <v>0</v>
      </c>
      <c r="Q131" s="267">
        <f>IF('Rozpočet + Žádosti o změnu'!$ER$2="ano",'Rozpočet + Žádosti o změnu'!EN131,IF('Rozpočet + Žádosti o změnu'!$EF$2="ano",'Rozpočet + Žádosti o změnu'!EB131,IF('Rozpočet + Žádosti o změnu'!$DT$2="ano",'Rozpočet + Žádosti o změnu'!DP131,IF('Rozpočet + Žádosti o změnu'!$DH$2="ano",'Rozpočet + Žádosti o změnu'!DD131,IF('Rozpočet + Žádosti o změnu'!$CV$2="ano",'Rozpočet + Žádosti o změnu'!CR131,IF('Rozpočet + Žádosti o změnu'!$CJ$2="ano",'Rozpočet + Žádosti o změnu'!CF131,IF('Rozpočet + Žádosti o změnu'!$BX$2="ano",'Rozpočet + Žádosti o změnu'!BT131,IF('Rozpočet + Žádosti o změnu'!$BL$2="ano",'Rozpočet + Žádosti o změnu'!BH131,IF('Rozpočet + Žádosti o změnu'!$AZ$2="ano",'Rozpočet + Žádosti o změnu'!AV131,IF('Rozpočet + Žádosti o změnu'!$AN$2="ano",'Rozpočet + Žádosti o změnu'!AJ131,'Rozpočet + Žádosti o změnu'!J131))))))))))</f>
        <v>0</v>
      </c>
      <c r="R131" s="267">
        <f>IF('Rozpočet + Žádosti o změnu'!$ER$2="ano",'Rozpočet + Žádosti o změnu'!EO131,IF('Rozpočet + Žádosti o změnu'!$EF$2="ano",'Rozpočet + Žádosti o změnu'!EC131,IF('Rozpočet + Žádosti o změnu'!$DT$2="ano",'Rozpočet + Žádosti o změnu'!DQ131,IF('Rozpočet + Žádosti o změnu'!$DH$2="ano",'Rozpočet + Žádosti o změnu'!DE131,IF('Rozpočet + Žádosti o změnu'!$CV$2="ano",'Rozpočet + Žádosti o změnu'!CS131,IF('Rozpočet + Žádosti o změnu'!$CJ$2="ano",'Rozpočet + Žádosti o změnu'!CG131,IF('Rozpočet + Žádosti o změnu'!$BX$2="ano",'Rozpočet + Žádosti o změnu'!BU131,IF('Rozpočet + Žádosti o změnu'!$BL$2="ano",'Rozpočet + Žádosti o změnu'!BI131,IF('Rozpočet + Žádosti o změnu'!$AZ$2="ano",'Rozpočet + Žádosti o změnu'!AW131,IF('Rozpočet + Žádosti o změnu'!$AN$2="ano",'Rozpočet + Žádosti o změnu'!AK131,'Rozpočet + Žádosti o změnu'!K131))))))))))</f>
        <v>0</v>
      </c>
      <c r="S131" s="267">
        <f>IF('Rozpočet + Žádosti o změnu'!$ER$2="ano",'Rozpočet + Žádosti o změnu'!EP131,IF('Rozpočet + Žádosti o změnu'!$EF$2="ano",'Rozpočet + Žádosti o změnu'!ED131,IF('Rozpočet + Žádosti o změnu'!$DT$2="ano",'Rozpočet + Žádosti o změnu'!DR131,IF('Rozpočet + Žádosti o změnu'!$DH$2="ano",'Rozpočet + Žádosti o změnu'!DF131,IF('Rozpočet + Žádosti o změnu'!$CV$2="ano",'Rozpočet + Žádosti o změnu'!CT131,IF('Rozpočet + Žádosti o změnu'!$CJ$2="ano",'Rozpočet + Žádosti o změnu'!CH131,IF('Rozpočet + Žádosti o změnu'!$BX$2="ano",'Rozpočet + Žádosti o změnu'!BV131,IF('Rozpočet + Žádosti o změnu'!$BL$2="ano",'Rozpočet + Žádosti o změnu'!BJ131,IF('Rozpočet + Žádosti o změnu'!$AZ$2="ano",'Rozpočet + Žádosti o změnu'!AX131,IF('Rozpočet + Žádosti o změnu'!$AN$2="ano",'Rozpočet + Žádosti o změnu'!AL131,'Rozpočet + Žádosti o změnu'!L131))))))))))</f>
        <v>0</v>
      </c>
      <c r="T131" s="267">
        <f>IF('Rozpočet + Žádosti o změnu'!$ER$2="ano",'Rozpočet + Žádosti o změnu'!EQ131,IF('Rozpočet + Žádosti o změnu'!$EF$2="ano",'Rozpočet + Žádosti o změnu'!EE131,IF('Rozpočet + Žádosti o změnu'!$DT$2="ano",'Rozpočet + Žádosti o změnu'!DS131,IF('Rozpočet + Žádosti o změnu'!$DH$2="ano",'Rozpočet + Žádosti o změnu'!DG131,IF('Rozpočet + Žádosti o změnu'!$CV$2="ano",'Rozpočet + Žádosti o změnu'!CU131,IF('Rozpočet + Žádosti o změnu'!$CJ$2="ano",'Rozpočet + Žádosti o změnu'!CI131,IF('Rozpočet + Žádosti o změnu'!$BX$2="ano",'Rozpočet + Žádosti o změnu'!BW131,IF('Rozpočet + Žádosti o změnu'!$BL$2="ano",'Rozpočet + Žádosti o změnu'!BK131,IF('Rozpočet + Žádosti o změnu'!$AZ$2="ano",'Rozpočet + Žádosti o změnu'!AY131,IF('Rozpočet + Žádosti o změnu'!$AN$2="ano",'Rozpočet + Žádosti o změnu'!AM131,'Rozpočet + Žádosti o změnu'!M131))))))))))</f>
        <v>0</v>
      </c>
      <c r="U131" s="267">
        <f>IF('Rozpočet + Žádosti o změnu'!$ER$2="ano",'Rozpočet + Žádosti o změnu'!ER131,IF('Rozpočet + Žádosti o změnu'!$EF$2="ano",'Rozpočet + Žádosti o změnu'!EF131,IF('Rozpočet + Žádosti o změnu'!$DT$2="ano",'Rozpočet + Žádosti o změnu'!DT131,IF('Rozpočet + Žádosti o změnu'!$DH$2="ano",'Rozpočet + Žádosti o změnu'!DH131,IF('Rozpočet + Žádosti o změnu'!$CV$2="ano",'Rozpočet + Žádosti o změnu'!CV131,IF('Rozpočet + Žádosti o změnu'!$CJ$2="ano",'Rozpočet + Žádosti o změnu'!CJ131,IF('Rozpočet + Žádosti o změnu'!$BX$2="ano",'Rozpočet + Žádosti o změnu'!BX131,IF('Rozpočet + Žádosti o změnu'!$BL$2="ano",'Rozpočet + Žádosti o změnu'!BL131,IF('Rozpočet + Žádosti o změnu'!$AZ$2="ano",'Rozpočet + Žádosti o změnu'!AZ131,IF('Rozpočet + Žádosti o změnu'!$AN$2="ano",'Rozpočet + Žádosti o změnu'!AN131,'Rozpočet + Žádosti o změnu'!N131))))))))))</f>
        <v>0</v>
      </c>
      <c r="W131" s="281">
        <f>IF('ZoR č. 1'!$D131="",0,'ZoR č. 1'!G131)+IF('ZoR č. 2'!$D131="",0,'ZoR č. 2'!G131)+IF('ZoR č. 3'!$D131="",0,'ZoR č. 3'!G131)+IF('ZoR č. 4'!$D131="",0,'ZoR č. 4'!G131)+IF('ZoR č. 5'!$D131="",0,'ZoR č. 5'!G131)+IF('ZoR č. 6'!$D131="",0,'ZoR č. 6'!G131)+IF('ZoR č. 7'!$D131="",0,'ZoR č. 7'!G131)+IF('ZoR č. 8'!$D131="",0,'ZoR č. 8'!G131)+IF('ZoR č. 9'!$D131="",0,'ZoR č. 9'!G131)+IF('ZoR č. 10'!$D131="",0,'ZoR č. 10'!G131)+IF(ZZoR!$D131="",0,ZZoR!G131)</f>
        <v>0</v>
      </c>
      <c r="X131" s="281">
        <f>IF('ZoR č. 1'!$D131="",0,'ZoR č. 1'!H131)+IF('ZoR č. 2'!$D131="",0,'ZoR č. 2'!H131)+IF('ZoR č. 3'!$D131="",0,'ZoR č. 3'!H131)+IF('ZoR č. 4'!$D131="",0,'ZoR č. 4'!H131)+IF('ZoR č. 5'!$D131="",0,'ZoR č. 5'!H131)+IF('ZoR č. 6'!$D131="",0,'ZoR č. 6'!H131)+IF('ZoR č. 7'!$D131="",0,'ZoR č. 7'!H131)+IF('ZoR č. 8'!$D131="",0,'ZoR č. 8'!H131)+IF('ZoR č. 9'!$D131="",0,'ZoR č. 9'!H131)+IF('ZoR č. 10'!$D131="",0,'ZoR č. 10'!H131)+IF(ZZoR!$D131="",0,ZZoR!H131)</f>
        <v>0</v>
      </c>
      <c r="Y131" s="281">
        <f>IF('ZoR č. 1'!$D131="",0,'ZoR č. 1'!I131)+IF('ZoR č. 2'!$D131="",0,'ZoR č. 2'!I131)+IF('ZoR č. 3'!$D131="",0,'ZoR č. 3'!I131)+IF('ZoR č. 4'!$D131="",0,'ZoR č. 4'!I131)+IF('ZoR č. 5'!$D131="",0,'ZoR č. 5'!I131)+IF('ZoR č. 6'!$D131="",0,'ZoR č. 6'!I131)+IF('ZoR č. 7'!$D131="",0,'ZoR č. 7'!I131)+IF('ZoR č. 8'!$D131="",0,'ZoR č. 8'!I131)+IF('ZoR č. 9'!$D131="",0,'ZoR č. 9'!I131)+IF('ZoR č. 10'!$D131="",0,'ZoR č. 10'!I131)+IF(ZZoR!$D131="",0,ZZoR!I131)</f>
        <v>0</v>
      </c>
      <c r="Z131" s="281">
        <f>IF('ZoR č. 1'!$D131="",0,'ZoR č. 1'!J131)+IF('ZoR č. 2'!$D131="",0,'ZoR č. 2'!J131)+IF('ZoR č. 3'!$D131="",0,'ZoR č. 3'!J131)+IF('ZoR č. 4'!$D131="",0,'ZoR č. 4'!J131)+IF('ZoR č. 5'!$D131="",0,'ZoR č. 5'!J131)+IF('ZoR č. 6'!$D131="",0,'ZoR č. 6'!J131)+IF('ZoR č. 7'!$D131="",0,'ZoR č. 7'!J131)+IF('ZoR č. 8'!$D131="",0,'ZoR č. 8'!J131)+IF('ZoR č. 9'!$D131="",0,'ZoR č. 9'!J131)+IF('ZoR č. 10'!$D131="",0,'ZoR č. 10'!J131)+IF(ZZoR!$D131="",0,ZZoR!J131)</f>
        <v>0</v>
      </c>
      <c r="AA131" s="281">
        <f>IF('ZoR č. 1'!$D131="",0,'ZoR č. 1'!K131)+IF('ZoR č. 2'!$D131="",0,'ZoR č. 2'!K131)+IF('ZoR č. 3'!$D131="",0,'ZoR č. 3'!K131)+IF('ZoR č. 4'!$D131="",0,'ZoR č. 4'!K131)+IF('ZoR č. 5'!$D131="",0,'ZoR č. 5'!K131)+IF('ZoR č. 6'!$D131="",0,'ZoR č. 6'!K131)+IF('ZoR č. 7'!$D131="",0,'ZoR č. 7'!K131)+IF('ZoR č. 8'!$D131="",0,'ZoR č. 8'!K131)+IF('ZoR č. 9'!$D131="",0,'ZoR č. 9'!K131)+IF('ZoR č. 10'!$D131="",0,'ZoR č. 10'!K131)+IF(ZZoR!$D131="",0,ZZoR!K131)</f>
        <v>0</v>
      </c>
      <c r="AB131" s="281">
        <f>IF('ZoR č. 1'!$D131="",0,'ZoR č. 1'!L131)+IF('ZoR č. 2'!$D131="",0,'ZoR č. 2'!L131)+IF('ZoR č. 3'!$D131="",0,'ZoR č. 3'!L131)+IF('ZoR č. 4'!$D131="",0,'ZoR č. 4'!L131)+IF('ZoR č. 5'!$D131="",0,'ZoR č. 5'!L131)+IF('ZoR č. 6'!$D131="",0,'ZoR č. 6'!L131)+IF('ZoR č. 7'!$D131="",0,'ZoR č. 7'!L131)+IF('ZoR č. 8'!$D131="",0,'ZoR č. 8'!L131)+IF('ZoR č. 9'!$D131="",0,'ZoR č. 9'!L131)+IF('ZoR č. 10'!$D131="",0,'ZoR č. 10'!L131)+IF(ZZoR!$D131="",0,ZZoR!L131)</f>
        <v>0</v>
      </c>
      <c r="AC131" s="281">
        <f>IF('ZoR č. 1'!$D131="",0,'ZoR č. 1'!M131)+IF('ZoR č. 2'!$D131="",0,'ZoR č. 2'!M131)+IF('ZoR č. 3'!$D131="",0,'ZoR č. 3'!M131)+IF('ZoR č. 4'!$D131="",0,'ZoR č. 4'!M131)+IF('ZoR č. 5'!$D131="",0,'ZoR č. 5'!M131)+IF('ZoR č. 6'!$D131="",0,'ZoR č. 6'!M131)+IF('ZoR č. 7'!$D131="",0,'ZoR č. 7'!M131)+IF('ZoR č. 8'!$D131="",0,'ZoR č. 8'!M131)+IF('ZoR č. 9'!$D131="",0,'ZoR č. 9'!M131)+IF('ZoR č. 10'!$D131="",0,'ZoR č. 10'!M131)+IF(ZZoR!$D131="",0,ZZoR!M131)</f>
        <v>0</v>
      </c>
      <c r="AE131" s="282" t="str">
        <f t="shared" si="7"/>
        <v/>
      </c>
    </row>
    <row r="132" spans="2:31" x14ac:dyDescent="0.25">
      <c r="B132" s="10" t="s">
        <v>245</v>
      </c>
      <c r="C132" s="104" t="str">
        <f>IF(COUNTA('Přehled partnerů'!C132:D132)&lt;&gt;2,"partner neuveden",IF('Přehled partnerů'!K132="ANO",'Přehled partnerů'!C132,"v tomto období nerelevantní"))</f>
        <v>partner neuveden</v>
      </c>
      <c r="D132" s="116" t="str">
        <f>IF(COUNTA('Přehled partnerů'!C132:D132)&lt;&gt;2,"",IF('Přehled partnerů'!K132="ANO",'Přehled partnerů'!D132,""))</f>
        <v/>
      </c>
      <c r="E132" s="24" t="str">
        <f t="shared" si="8"/>
        <v/>
      </c>
      <c r="F132" s="47" t="str">
        <f t="shared" si="9"/>
        <v/>
      </c>
      <c r="G132" s="15">
        <v>0</v>
      </c>
      <c r="H132" s="16">
        <v>0</v>
      </c>
      <c r="I132" s="16">
        <v>0</v>
      </c>
      <c r="J132" s="16">
        <v>0</v>
      </c>
      <c r="K132" s="126">
        <v>0</v>
      </c>
      <c r="L132" s="126">
        <v>0</v>
      </c>
      <c r="M132" s="130">
        <v>0</v>
      </c>
      <c r="N132" s="58" t="str">
        <f t="shared" si="6"/>
        <v/>
      </c>
      <c r="O132" s="267">
        <f>IF('Rozpočet + Žádosti o změnu'!$ER$2="ano",'Rozpočet + Žádosti o změnu'!EL132,IF('Rozpočet + Žádosti o změnu'!$EF$2="ano",'Rozpočet + Žádosti o změnu'!DZ132,IF('Rozpočet + Žádosti o změnu'!$DT$2="ano",'Rozpočet + Žádosti o změnu'!DN132,IF('Rozpočet + Žádosti o změnu'!$DH$2="ano",'Rozpočet + Žádosti o změnu'!DB132,IF('Rozpočet + Žádosti o změnu'!$CV$2="ano",'Rozpočet + Žádosti o změnu'!CP132,IF('Rozpočet + Žádosti o změnu'!$CJ$2="ano",'Rozpočet + Žádosti o změnu'!CD132,IF('Rozpočet + Žádosti o změnu'!$BX$2="ano",'Rozpočet + Žádosti o změnu'!BR132,IF('Rozpočet + Žádosti o změnu'!$BL$2="ano",'Rozpočet + Žádosti o změnu'!BF132,IF('Rozpočet + Žádosti o změnu'!$AZ$2="ano",'Rozpočet + Žádosti o změnu'!AT132,IF('Rozpočet + Žádosti o změnu'!$AN$2="ano",'Rozpočet + Žádosti o změnu'!AH132,'Rozpočet + Žádosti o změnu'!H132))))))))))</f>
        <v>0</v>
      </c>
      <c r="P132" s="267">
        <f>IF('Rozpočet + Žádosti o změnu'!$ER$2="ano",'Rozpočet + Žádosti o změnu'!EM132,IF('Rozpočet + Žádosti o změnu'!$EF$2="ano",'Rozpočet + Žádosti o změnu'!EA132,IF('Rozpočet + Žádosti o změnu'!$DT$2="ano",'Rozpočet + Žádosti o změnu'!DO132,IF('Rozpočet + Žádosti o změnu'!$DH$2="ano",'Rozpočet + Žádosti o změnu'!DC132,IF('Rozpočet + Žádosti o změnu'!$CV$2="ano",'Rozpočet + Žádosti o změnu'!CQ132,IF('Rozpočet + Žádosti o změnu'!$CJ$2="ano",'Rozpočet + Žádosti o změnu'!CE132,IF('Rozpočet + Žádosti o změnu'!$BX$2="ano",'Rozpočet + Žádosti o změnu'!BS132,IF('Rozpočet + Žádosti o změnu'!$BL$2="ano",'Rozpočet + Žádosti o změnu'!BG132,IF('Rozpočet + Žádosti o změnu'!$AZ$2="ano",'Rozpočet + Žádosti o změnu'!AU132,IF('Rozpočet + Žádosti o změnu'!$AN$2="ano",'Rozpočet + Žádosti o změnu'!AI132,'Rozpočet + Žádosti o změnu'!I132))))))))))</f>
        <v>0</v>
      </c>
      <c r="Q132" s="267">
        <f>IF('Rozpočet + Žádosti o změnu'!$ER$2="ano",'Rozpočet + Žádosti o změnu'!EN132,IF('Rozpočet + Žádosti o změnu'!$EF$2="ano",'Rozpočet + Žádosti o změnu'!EB132,IF('Rozpočet + Žádosti o změnu'!$DT$2="ano",'Rozpočet + Žádosti o změnu'!DP132,IF('Rozpočet + Žádosti o změnu'!$DH$2="ano",'Rozpočet + Žádosti o změnu'!DD132,IF('Rozpočet + Žádosti o změnu'!$CV$2="ano",'Rozpočet + Žádosti o změnu'!CR132,IF('Rozpočet + Žádosti o změnu'!$CJ$2="ano",'Rozpočet + Žádosti o změnu'!CF132,IF('Rozpočet + Žádosti o změnu'!$BX$2="ano",'Rozpočet + Žádosti o změnu'!BT132,IF('Rozpočet + Žádosti o změnu'!$BL$2="ano",'Rozpočet + Žádosti o změnu'!BH132,IF('Rozpočet + Žádosti o změnu'!$AZ$2="ano",'Rozpočet + Žádosti o změnu'!AV132,IF('Rozpočet + Žádosti o změnu'!$AN$2="ano",'Rozpočet + Žádosti o změnu'!AJ132,'Rozpočet + Žádosti o změnu'!J132))))))))))</f>
        <v>0</v>
      </c>
      <c r="R132" s="267">
        <f>IF('Rozpočet + Žádosti o změnu'!$ER$2="ano",'Rozpočet + Žádosti o změnu'!EO132,IF('Rozpočet + Žádosti o změnu'!$EF$2="ano",'Rozpočet + Žádosti o změnu'!EC132,IF('Rozpočet + Žádosti o změnu'!$DT$2="ano",'Rozpočet + Žádosti o změnu'!DQ132,IF('Rozpočet + Žádosti o změnu'!$DH$2="ano",'Rozpočet + Žádosti o změnu'!DE132,IF('Rozpočet + Žádosti o změnu'!$CV$2="ano",'Rozpočet + Žádosti o změnu'!CS132,IF('Rozpočet + Žádosti o změnu'!$CJ$2="ano",'Rozpočet + Žádosti o změnu'!CG132,IF('Rozpočet + Žádosti o změnu'!$BX$2="ano",'Rozpočet + Žádosti o změnu'!BU132,IF('Rozpočet + Žádosti o změnu'!$BL$2="ano",'Rozpočet + Žádosti o změnu'!BI132,IF('Rozpočet + Žádosti o změnu'!$AZ$2="ano",'Rozpočet + Žádosti o změnu'!AW132,IF('Rozpočet + Žádosti o změnu'!$AN$2="ano",'Rozpočet + Žádosti o změnu'!AK132,'Rozpočet + Žádosti o změnu'!K132))))))))))</f>
        <v>0</v>
      </c>
      <c r="S132" s="267">
        <f>IF('Rozpočet + Žádosti o změnu'!$ER$2="ano",'Rozpočet + Žádosti o změnu'!EP132,IF('Rozpočet + Žádosti o změnu'!$EF$2="ano",'Rozpočet + Žádosti o změnu'!ED132,IF('Rozpočet + Žádosti o změnu'!$DT$2="ano",'Rozpočet + Žádosti o změnu'!DR132,IF('Rozpočet + Žádosti o změnu'!$DH$2="ano",'Rozpočet + Žádosti o změnu'!DF132,IF('Rozpočet + Žádosti o změnu'!$CV$2="ano",'Rozpočet + Žádosti o změnu'!CT132,IF('Rozpočet + Žádosti o změnu'!$CJ$2="ano",'Rozpočet + Žádosti o změnu'!CH132,IF('Rozpočet + Žádosti o změnu'!$BX$2="ano",'Rozpočet + Žádosti o změnu'!BV132,IF('Rozpočet + Žádosti o změnu'!$BL$2="ano",'Rozpočet + Žádosti o změnu'!BJ132,IF('Rozpočet + Žádosti o změnu'!$AZ$2="ano",'Rozpočet + Žádosti o změnu'!AX132,IF('Rozpočet + Žádosti o změnu'!$AN$2="ano",'Rozpočet + Žádosti o změnu'!AL132,'Rozpočet + Žádosti o změnu'!L132))))))))))</f>
        <v>0</v>
      </c>
      <c r="T132" s="267">
        <f>IF('Rozpočet + Žádosti o změnu'!$ER$2="ano",'Rozpočet + Žádosti o změnu'!EQ132,IF('Rozpočet + Žádosti o změnu'!$EF$2="ano",'Rozpočet + Žádosti o změnu'!EE132,IF('Rozpočet + Žádosti o změnu'!$DT$2="ano",'Rozpočet + Žádosti o změnu'!DS132,IF('Rozpočet + Žádosti o změnu'!$DH$2="ano",'Rozpočet + Žádosti o změnu'!DG132,IF('Rozpočet + Žádosti o změnu'!$CV$2="ano",'Rozpočet + Žádosti o změnu'!CU132,IF('Rozpočet + Žádosti o změnu'!$CJ$2="ano",'Rozpočet + Žádosti o změnu'!CI132,IF('Rozpočet + Žádosti o změnu'!$BX$2="ano",'Rozpočet + Žádosti o změnu'!BW132,IF('Rozpočet + Žádosti o změnu'!$BL$2="ano",'Rozpočet + Žádosti o změnu'!BK132,IF('Rozpočet + Žádosti o změnu'!$AZ$2="ano",'Rozpočet + Žádosti o změnu'!AY132,IF('Rozpočet + Žádosti o změnu'!$AN$2="ano",'Rozpočet + Žádosti o změnu'!AM132,'Rozpočet + Žádosti o změnu'!M132))))))))))</f>
        <v>0</v>
      </c>
      <c r="U132" s="267">
        <f>IF('Rozpočet + Žádosti o změnu'!$ER$2="ano",'Rozpočet + Žádosti o změnu'!ER132,IF('Rozpočet + Žádosti o změnu'!$EF$2="ano",'Rozpočet + Žádosti o změnu'!EF132,IF('Rozpočet + Žádosti o změnu'!$DT$2="ano",'Rozpočet + Žádosti o změnu'!DT132,IF('Rozpočet + Žádosti o změnu'!$DH$2="ano",'Rozpočet + Žádosti o změnu'!DH132,IF('Rozpočet + Žádosti o změnu'!$CV$2="ano",'Rozpočet + Žádosti o změnu'!CV132,IF('Rozpočet + Žádosti o změnu'!$CJ$2="ano",'Rozpočet + Žádosti o změnu'!CJ132,IF('Rozpočet + Žádosti o změnu'!$BX$2="ano",'Rozpočet + Žádosti o změnu'!BX132,IF('Rozpočet + Žádosti o změnu'!$BL$2="ano",'Rozpočet + Žádosti o změnu'!BL132,IF('Rozpočet + Žádosti o změnu'!$AZ$2="ano",'Rozpočet + Žádosti o změnu'!AZ132,IF('Rozpočet + Žádosti o změnu'!$AN$2="ano",'Rozpočet + Žádosti o změnu'!AN132,'Rozpočet + Žádosti o změnu'!N132))))))))))</f>
        <v>0</v>
      </c>
      <c r="W132" s="281">
        <f>IF('ZoR č. 1'!$D132="",0,'ZoR č. 1'!G132)+IF('ZoR č. 2'!$D132="",0,'ZoR č. 2'!G132)+IF('ZoR č. 3'!$D132="",0,'ZoR č. 3'!G132)+IF('ZoR č. 4'!$D132="",0,'ZoR č. 4'!G132)+IF('ZoR č. 5'!$D132="",0,'ZoR č. 5'!G132)+IF('ZoR č. 6'!$D132="",0,'ZoR č. 6'!G132)+IF('ZoR č. 7'!$D132="",0,'ZoR č. 7'!G132)+IF('ZoR č. 8'!$D132="",0,'ZoR č. 8'!G132)+IF('ZoR č. 9'!$D132="",0,'ZoR č. 9'!G132)+IF('ZoR č. 10'!$D132="",0,'ZoR č. 10'!G132)+IF(ZZoR!$D132="",0,ZZoR!G132)</f>
        <v>0</v>
      </c>
      <c r="X132" s="281">
        <f>IF('ZoR č. 1'!$D132="",0,'ZoR č. 1'!H132)+IF('ZoR č. 2'!$D132="",0,'ZoR č. 2'!H132)+IF('ZoR č. 3'!$D132="",0,'ZoR č. 3'!H132)+IF('ZoR č. 4'!$D132="",0,'ZoR č. 4'!H132)+IF('ZoR č. 5'!$D132="",0,'ZoR č. 5'!H132)+IF('ZoR č. 6'!$D132="",0,'ZoR č. 6'!H132)+IF('ZoR č. 7'!$D132="",0,'ZoR č. 7'!H132)+IF('ZoR č. 8'!$D132="",0,'ZoR č. 8'!H132)+IF('ZoR č. 9'!$D132="",0,'ZoR č. 9'!H132)+IF('ZoR č. 10'!$D132="",0,'ZoR č. 10'!H132)+IF(ZZoR!$D132="",0,ZZoR!H132)</f>
        <v>0</v>
      </c>
      <c r="Y132" s="281">
        <f>IF('ZoR č. 1'!$D132="",0,'ZoR č. 1'!I132)+IF('ZoR č. 2'!$D132="",0,'ZoR č. 2'!I132)+IF('ZoR č. 3'!$D132="",0,'ZoR č. 3'!I132)+IF('ZoR č. 4'!$D132="",0,'ZoR č. 4'!I132)+IF('ZoR č. 5'!$D132="",0,'ZoR č. 5'!I132)+IF('ZoR č. 6'!$D132="",0,'ZoR č. 6'!I132)+IF('ZoR č. 7'!$D132="",0,'ZoR č. 7'!I132)+IF('ZoR č. 8'!$D132="",0,'ZoR č. 8'!I132)+IF('ZoR č. 9'!$D132="",0,'ZoR č. 9'!I132)+IF('ZoR č. 10'!$D132="",0,'ZoR č. 10'!I132)+IF(ZZoR!$D132="",0,ZZoR!I132)</f>
        <v>0</v>
      </c>
      <c r="Z132" s="281">
        <f>IF('ZoR č. 1'!$D132="",0,'ZoR č. 1'!J132)+IF('ZoR č. 2'!$D132="",0,'ZoR č. 2'!J132)+IF('ZoR č. 3'!$D132="",0,'ZoR č. 3'!J132)+IF('ZoR č. 4'!$D132="",0,'ZoR č. 4'!J132)+IF('ZoR č. 5'!$D132="",0,'ZoR č. 5'!J132)+IF('ZoR č. 6'!$D132="",0,'ZoR č. 6'!J132)+IF('ZoR č. 7'!$D132="",0,'ZoR č. 7'!J132)+IF('ZoR č. 8'!$D132="",0,'ZoR č. 8'!J132)+IF('ZoR č. 9'!$D132="",0,'ZoR č. 9'!J132)+IF('ZoR č. 10'!$D132="",0,'ZoR č. 10'!J132)+IF(ZZoR!$D132="",0,ZZoR!J132)</f>
        <v>0</v>
      </c>
      <c r="AA132" s="281">
        <f>IF('ZoR č. 1'!$D132="",0,'ZoR č. 1'!K132)+IF('ZoR č. 2'!$D132="",0,'ZoR č. 2'!K132)+IF('ZoR č. 3'!$D132="",0,'ZoR č. 3'!K132)+IF('ZoR č. 4'!$D132="",0,'ZoR č. 4'!K132)+IF('ZoR č. 5'!$D132="",0,'ZoR č. 5'!K132)+IF('ZoR č. 6'!$D132="",0,'ZoR č. 6'!K132)+IF('ZoR č. 7'!$D132="",0,'ZoR č. 7'!K132)+IF('ZoR č. 8'!$D132="",0,'ZoR č. 8'!K132)+IF('ZoR č. 9'!$D132="",0,'ZoR č. 9'!K132)+IF('ZoR č. 10'!$D132="",0,'ZoR č. 10'!K132)+IF(ZZoR!$D132="",0,ZZoR!K132)</f>
        <v>0</v>
      </c>
      <c r="AB132" s="281">
        <f>IF('ZoR č. 1'!$D132="",0,'ZoR č. 1'!L132)+IF('ZoR č. 2'!$D132="",0,'ZoR č. 2'!L132)+IF('ZoR č. 3'!$D132="",0,'ZoR č. 3'!L132)+IF('ZoR č. 4'!$D132="",0,'ZoR č. 4'!L132)+IF('ZoR č. 5'!$D132="",0,'ZoR č. 5'!L132)+IF('ZoR č. 6'!$D132="",0,'ZoR č. 6'!L132)+IF('ZoR č. 7'!$D132="",0,'ZoR č. 7'!L132)+IF('ZoR č. 8'!$D132="",0,'ZoR č. 8'!L132)+IF('ZoR č. 9'!$D132="",0,'ZoR č. 9'!L132)+IF('ZoR č. 10'!$D132="",0,'ZoR č. 10'!L132)+IF(ZZoR!$D132="",0,ZZoR!L132)</f>
        <v>0</v>
      </c>
      <c r="AC132" s="281">
        <f>IF('ZoR č. 1'!$D132="",0,'ZoR č. 1'!M132)+IF('ZoR č. 2'!$D132="",0,'ZoR č. 2'!M132)+IF('ZoR č. 3'!$D132="",0,'ZoR č. 3'!M132)+IF('ZoR č. 4'!$D132="",0,'ZoR č. 4'!M132)+IF('ZoR č. 5'!$D132="",0,'ZoR č. 5'!M132)+IF('ZoR č. 6'!$D132="",0,'ZoR č. 6'!M132)+IF('ZoR č. 7'!$D132="",0,'ZoR č. 7'!M132)+IF('ZoR č. 8'!$D132="",0,'ZoR č. 8'!M132)+IF('ZoR č. 9'!$D132="",0,'ZoR č. 9'!M132)+IF('ZoR č. 10'!$D132="",0,'ZoR č. 10'!M132)+IF(ZZoR!$D132="",0,ZZoR!M132)</f>
        <v>0</v>
      </c>
      <c r="AE132" s="282" t="str">
        <f t="shared" si="7"/>
        <v/>
      </c>
    </row>
    <row r="133" spans="2:31" x14ac:dyDescent="0.25">
      <c r="B133" s="10" t="s">
        <v>246</v>
      </c>
      <c r="C133" s="104" t="str">
        <f>IF(COUNTA('Přehled partnerů'!C133:D133)&lt;&gt;2,"partner neuveden",IF('Přehled partnerů'!K133="ANO",'Přehled partnerů'!C133,"v tomto období nerelevantní"))</f>
        <v>partner neuveden</v>
      </c>
      <c r="D133" s="116" t="str">
        <f>IF(COUNTA('Přehled partnerů'!C133:D133)&lt;&gt;2,"",IF('Přehled partnerů'!K133="ANO",'Přehled partnerů'!D133,""))</f>
        <v/>
      </c>
      <c r="E133" s="24" t="str">
        <f t="shared" si="8"/>
        <v/>
      </c>
      <c r="F133" s="47" t="str">
        <f t="shared" si="9"/>
        <v/>
      </c>
      <c r="G133" s="15">
        <v>0</v>
      </c>
      <c r="H133" s="16">
        <v>0</v>
      </c>
      <c r="I133" s="16">
        <v>0</v>
      </c>
      <c r="J133" s="16">
        <v>0</v>
      </c>
      <c r="K133" s="126">
        <v>0</v>
      </c>
      <c r="L133" s="126">
        <v>0</v>
      </c>
      <c r="M133" s="130">
        <v>0</v>
      </c>
      <c r="N133" s="58" t="str">
        <f t="shared" si="6"/>
        <v/>
      </c>
      <c r="O133" s="267">
        <f>IF('Rozpočet + Žádosti o změnu'!$ER$2="ano",'Rozpočet + Žádosti o změnu'!EL133,IF('Rozpočet + Žádosti o změnu'!$EF$2="ano",'Rozpočet + Žádosti o změnu'!DZ133,IF('Rozpočet + Žádosti o změnu'!$DT$2="ano",'Rozpočet + Žádosti o změnu'!DN133,IF('Rozpočet + Žádosti o změnu'!$DH$2="ano",'Rozpočet + Žádosti o změnu'!DB133,IF('Rozpočet + Žádosti o změnu'!$CV$2="ano",'Rozpočet + Žádosti o změnu'!CP133,IF('Rozpočet + Žádosti o změnu'!$CJ$2="ano",'Rozpočet + Žádosti o změnu'!CD133,IF('Rozpočet + Žádosti o změnu'!$BX$2="ano",'Rozpočet + Žádosti o změnu'!BR133,IF('Rozpočet + Žádosti o změnu'!$BL$2="ano",'Rozpočet + Žádosti o změnu'!BF133,IF('Rozpočet + Žádosti o změnu'!$AZ$2="ano",'Rozpočet + Žádosti o změnu'!AT133,IF('Rozpočet + Žádosti o změnu'!$AN$2="ano",'Rozpočet + Žádosti o změnu'!AH133,'Rozpočet + Žádosti o změnu'!H133))))))))))</f>
        <v>0</v>
      </c>
      <c r="P133" s="267">
        <f>IF('Rozpočet + Žádosti o změnu'!$ER$2="ano",'Rozpočet + Žádosti o změnu'!EM133,IF('Rozpočet + Žádosti o změnu'!$EF$2="ano",'Rozpočet + Žádosti o změnu'!EA133,IF('Rozpočet + Žádosti o změnu'!$DT$2="ano",'Rozpočet + Žádosti o změnu'!DO133,IF('Rozpočet + Žádosti o změnu'!$DH$2="ano",'Rozpočet + Žádosti o změnu'!DC133,IF('Rozpočet + Žádosti o změnu'!$CV$2="ano",'Rozpočet + Žádosti o změnu'!CQ133,IF('Rozpočet + Žádosti o změnu'!$CJ$2="ano",'Rozpočet + Žádosti o změnu'!CE133,IF('Rozpočet + Žádosti o změnu'!$BX$2="ano",'Rozpočet + Žádosti o změnu'!BS133,IF('Rozpočet + Žádosti o změnu'!$BL$2="ano",'Rozpočet + Žádosti o změnu'!BG133,IF('Rozpočet + Žádosti o změnu'!$AZ$2="ano",'Rozpočet + Žádosti o změnu'!AU133,IF('Rozpočet + Žádosti o změnu'!$AN$2="ano",'Rozpočet + Žádosti o změnu'!AI133,'Rozpočet + Žádosti o změnu'!I133))))))))))</f>
        <v>0</v>
      </c>
      <c r="Q133" s="267">
        <f>IF('Rozpočet + Žádosti o změnu'!$ER$2="ano",'Rozpočet + Žádosti o změnu'!EN133,IF('Rozpočet + Žádosti o změnu'!$EF$2="ano",'Rozpočet + Žádosti o změnu'!EB133,IF('Rozpočet + Žádosti o změnu'!$DT$2="ano",'Rozpočet + Žádosti o změnu'!DP133,IF('Rozpočet + Žádosti o změnu'!$DH$2="ano",'Rozpočet + Žádosti o změnu'!DD133,IF('Rozpočet + Žádosti o změnu'!$CV$2="ano",'Rozpočet + Žádosti o změnu'!CR133,IF('Rozpočet + Žádosti o změnu'!$CJ$2="ano",'Rozpočet + Žádosti o změnu'!CF133,IF('Rozpočet + Žádosti o změnu'!$BX$2="ano",'Rozpočet + Žádosti o změnu'!BT133,IF('Rozpočet + Žádosti o změnu'!$BL$2="ano",'Rozpočet + Žádosti o změnu'!BH133,IF('Rozpočet + Žádosti o změnu'!$AZ$2="ano",'Rozpočet + Žádosti o změnu'!AV133,IF('Rozpočet + Žádosti o změnu'!$AN$2="ano",'Rozpočet + Žádosti o změnu'!AJ133,'Rozpočet + Žádosti o změnu'!J133))))))))))</f>
        <v>0</v>
      </c>
      <c r="R133" s="267">
        <f>IF('Rozpočet + Žádosti o změnu'!$ER$2="ano",'Rozpočet + Žádosti o změnu'!EO133,IF('Rozpočet + Žádosti o změnu'!$EF$2="ano",'Rozpočet + Žádosti o změnu'!EC133,IF('Rozpočet + Žádosti o změnu'!$DT$2="ano",'Rozpočet + Žádosti o změnu'!DQ133,IF('Rozpočet + Žádosti o změnu'!$DH$2="ano",'Rozpočet + Žádosti o změnu'!DE133,IF('Rozpočet + Žádosti o změnu'!$CV$2="ano",'Rozpočet + Žádosti o změnu'!CS133,IF('Rozpočet + Žádosti o změnu'!$CJ$2="ano",'Rozpočet + Žádosti o změnu'!CG133,IF('Rozpočet + Žádosti o změnu'!$BX$2="ano",'Rozpočet + Žádosti o změnu'!BU133,IF('Rozpočet + Žádosti o změnu'!$BL$2="ano",'Rozpočet + Žádosti o změnu'!BI133,IF('Rozpočet + Žádosti o změnu'!$AZ$2="ano",'Rozpočet + Žádosti o změnu'!AW133,IF('Rozpočet + Žádosti o změnu'!$AN$2="ano",'Rozpočet + Žádosti o změnu'!AK133,'Rozpočet + Žádosti o změnu'!K133))))))))))</f>
        <v>0</v>
      </c>
      <c r="S133" s="267">
        <f>IF('Rozpočet + Žádosti o změnu'!$ER$2="ano",'Rozpočet + Žádosti o změnu'!EP133,IF('Rozpočet + Žádosti o změnu'!$EF$2="ano",'Rozpočet + Žádosti o změnu'!ED133,IF('Rozpočet + Žádosti o změnu'!$DT$2="ano",'Rozpočet + Žádosti o změnu'!DR133,IF('Rozpočet + Žádosti o změnu'!$DH$2="ano",'Rozpočet + Žádosti o změnu'!DF133,IF('Rozpočet + Žádosti o změnu'!$CV$2="ano",'Rozpočet + Žádosti o změnu'!CT133,IF('Rozpočet + Žádosti o změnu'!$CJ$2="ano",'Rozpočet + Žádosti o změnu'!CH133,IF('Rozpočet + Žádosti o změnu'!$BX$2="ano",'Rozpočet + Žádosti o změnu'!BV133,IF('Rozpočet + Žádosti o změnu'!$BL$2="ano",'Rozpočet + Žádosti o změnu'!BJ133,IF('Rozpočet + Žádosti o změnu'!$AZ$2="ano",'Rozpočet + Žádosti o změnu'!AX133,IF('Rozpočet + Žádosti o změnu'!$AN$2="ano",'Rozpočet + Žádosti o změnu'!AL133,'Rozpočet + Žádosti o změnu'!L133))))))))))</f>
        <v>0</v>
      </c>
      <c r="T133" s="267">
        <f>IF('Rozpočet + Žádosti o změnu'!$ER$2="ano",'Rozpočet + Žádosti o změnu'!EQ133,IF('Rozpočet + Žádosti o změnu'!$EF$2="ano",'Rozpočet + Žádosti o změnu'!EE133,IF('Rozpočet + Žádosti o změnu'!$DT$2="ano",'Rozpočet + Žádosti o změnu'!DS133,IF('Rozpočet + Žádosti o změnu'!$DH$2="ano",'Rozpočet + Žádosti o změnu'!DG133,IF('Rozpočet + Žádosti o změnu'!$CV$2="ano",'Rozpočet + Žádosti o změnu'!CU133,IF('Rozpočet + Žádosti o změnu'!$CJ$2="ano",'Rozpočet + Žádosti o změnu'!CI133,IF('Rozpočet + Žádosti o změnu'!$BX$2="ano",'Rozpočet + Žádosti o změnu'!BW133,IF('Rozpočet + Žádosti o změnu'!$BL$2="ano",'Rozpočet + Žádosti o změnu'!BK133,IF('Rozpočet + Žádosti o změnu'!$AZ$2="ano",'Rozpočet + Žádosti o změnu'!AY133,IF('Rozpočet + Žádosti o změnu'!$AN$2="ano",'Rozpočet + Žádosti o změnu'!AM133,'Rozpočet + Žádosti o změnu'!M133))))))))))</f>
        <v>0</v>
      </c>
      <c r="U133" s="267">
        <f>IF('Rozpočet + Žádosti o změnu'!$ER$2="ano",'Rozpočet + Žádosti o změnu'!ER133,IF('Rozpočet + Žádosti o změnu'!$EF$2="ano",'Rozpočet + Žádosti o změnu'!EF133,IF('Rozpočet + Žádosti o změnu'!$DT$2="ano",'Rozpočet + Žádosti o změnu'!DT133,IF('Rozpočet + Žádosti o změnu'!$DH$2="ano",'Rozpočet + Žádosti o změnu'!DH133,IF('Rozpočet + Žádosti o změnu'!$CV$2="ano",'Rozpočet + Žádosti o změnu'!CV133,IF('Rozpočet + Žádosti o změnu'!$CJ$2="ano",'Rozpočet + Žádosti o změnu'!CJ133,IF('Rozpočet + Žádosti o změnu'!$BX$2="ano",'Rozpočet + Žádosti o změnu'!BX133,IF('Rozpočet + Žádosti o změnu'!$BL$2="ano",'Rozpočet + Žádosti o změnu'!BL133,IF('Rozpočet + Žádosti o změnu'!$AZ$2="ano",'Rozpočet + Žádosti o změnu'!AZ133,IF('Rozpočet + Žádosti o změnu'!$AN$2="ano",'Rozpočet + Žádosti o změnu'!AN133,'Rozpočet + Žádosti o změnu'!N133))))))))))</f>
        <v>0</v>
      </c>
      <c r="W133" s="281">
        <f>IF('ZoR č. 1'!$D133="",0,'ZoR č. 1'!G133)+IF('ZoR č. 2'!$D133="",0,'ZoR č. 2'!G133)+IF('ZoR č. 3'!$D133="",0,'ZoR č. 3'!G133)+IF('ZoR č. 4'!$D133="",0,'ZoR č. 4'!G133)+IF('ZoR č. 5'!$D133="",0,'ZoR č. 5'!G133)+IF('ZoR č. 6'!$D133="",0,'ZoR č. 6'!G133)+IF('ZoR č. 7'!$D133="",0,'ZoR č. 7'!G133)+IF('ZoR č. 8'!$D133="",0,'ZoR č. 8'!G133)+IF('ZoR č. 9'!$D133="",0,'ZoR č. 9'!G133)+IF('ZoR č. 10'!$D133="",0,'ZoR č. 10'!G133)+IF(ZZoR!$D133="",0,ZZoR!G133)</f>
        <v>0</v>
      </c>
      <c r="X133" s="281">
        <f>IF('ZoR č. 1'!$D133="",0,'ZoR č. 1'!H133)+IF('ZoR č. 2'!$D133="",0,'ZoR č. 2'!H133)+IF('ZoR č. 3'!$D133="",0,'ZoR č. 3'!H133)+IF('ZoR č. 4'!$D133="",0,'ZoR č. 4'!H133)+IF('ZoR č. 5'!$D133="",0,'ZoR č. 5'!H133)+IF('ZoR č. 6'!$D133="",0,'ZoR č. 6'!H133)+IF('ZoR č. 7'!$D133="",0,'ZoR č. 7'!H133)+IF('ZoR č. 8'!$D133="",0,'ZoR č. 8'!H133)+IF('ZoR č. 9'!$D133="",0,'ZoR č. 9'!H133)+IF('ZoR č. 10'!$D133="",0,'ZoR č. 10'!H133)+IF(ZZoR!$D133="",0,ZZoR!H133)</f>
        <v>0</v>
      </c>
      <c r="Y133" s="281">
        <f>IF('ZoR č. 1'!$D133="",0,'ZoR č. 1'!I133)+IF('ZoR č. 2'!$D133="",0,'ZoR č. 2'!I133)+IF('ZoR č. 3'!$D133="",0,'ZoR č. 3'!I133)+IF('ZoR č. 4'!$D133="",0,'ZoR č. 4'!I133)+IF('ZoR č. 5'!$D133="",0,'ZoR č. 5'!I133)+IF('ZoR č. 6'!$D133="",0,'ZoR č. 6'!I133)+IF('ZoR č. 7'!$D133="",0,'ZoR č. 7'!I133)+IF('ZoR č. 8'!$D133="",0,'ZoR č. 8'!I133)+IF('ZoR č. 9'!$D133="",0,'ZoR č. 9'!I133)+IF('ZoR č. 10'!$D133="",0,'ZoR č. 10'!I133)+IF(ZZoR!$D133="",0,ZZoR!I133)</f>
        <v>0</v>
      </c>
      <c r="Z133" s="281">
        <f>IF('ZoR č. 1'!$D133="",0,'ZoR č. 1'!J133)+IF('ZoR č. 2'!$D133="",0,'ZoR č. 2'!J133)+IF('ZoR č. 3'!$D133="",0,'ZoR č. 3'!J133)+IF('ZoR č. 4'!$D133="",0,'ZoR č. 4'!J133)+IF('ZoR č. 5'!$D133="",0,'ZoR č. 5'!J133)+IF('ZoR č. 6'!$D133="",0,'ZoR č. 6'!J133)+IF('ZoR č. 7'!$D133="",0,'ZoR č. 7'!J133)+IF('ZoR č. 8'!$D133="",0,'ZoR č. 8'!J133)+IF('ZoR č. 9'!$D133="",0,'ZoR č. 9'!J133)+IF('ZoR č. 10'!$D133="",0,'ZoR č. 10'!J133)+IF(ZZoR!$D133="",0,ZZoR!J133)</f>
        <v>0</v>
      </c>
      <c r="AA133" s="281">
        <f>IF('ZoR č. 1'!$D133="",0,'ZoR č. 1'!K133)+IF('ZoR č. 2'!$D133="",0,'ZoR č. 2'!K133)+IF('ZoR č. 3'!$D133="",0,'ZoR č. 3'!K133)+IF('ZoR č. 4'!$D133="",0,'ZoR č. 4'!K133)+IF('ZoR č. 5'!$D133="",0,'ZoR č. 5'!K133)+IF('ZoR č. 6'!$D133="",0,'ZoR č. 6'!K133)+IF('ZoR č. 7'!$D133="",0,'ZoR č. 7'!K133)+IF('ZoR č. 8'!$D133="",0,'ZoR č. 8'!K133)+IF('ZoR č. 9'!$D133="",0,'ZoR č. 9'!K133)+IF('ZoR č. 10'!$D133="",0,'ZoR č. 10'!K133)+IF(ZZoR!$D133="",0,ZZoR!K133)</f>
        <v>0</v>
      </c>
      <c r="AB133" s="281">
        <f>IF('ZoR č. 1'!$D133="",0,'ZoR č. 1'!L133)+IF('ZoR č. 2'!$D133="",0,'ZoR č. 2'!L133)+IF('ZoR č. 3'!$D133="",0,'ZoR č. 3'!L133)+IF('ZoR č. 4'!$D133="",0,'ZoR č. 4'!L133)+IF('ZoR č. 5'!$D133="",0,'ZoR č. 5'!L133)+IF('ZoR č. 6'!$D133="",0,'ZoR č. 6'!L133)+IF('ZoR č. 7'!$D133="",0,'ZoR č. 7'!L133)+IF('ZoR č. 8'!$D133="",0,'ZoR č. 8'!L133)+IF('ZoR č. 9'!$D133="",0,'ZoR č. 9'!L133)+IF('ZoR č. 10'!$D133="",0,'ZoR č. 10'!L133)+IF(ZZoR!$D133="",0,ZZoR!L133)</f>
        <v>0</v>
      </c>
      <c r="AC133" s="281">
        <f>IF('ZoR č. 1'!$D133="",0,'ZoR č. 1'!M133)+IF('ZoR č. 2'!$D133="",0,'ZoR č. 2'!M133)+IF('ZoR č. 3'!$D133="",0,'ZoR č. 3'!M133)+IF('ZoR č. 4'!$D133="",0,'ZoR č. 4'!M133)+IF('ZoR č. 5'!$D133="",0,'ZoR č. 5'!M133)+IF('ZoR č. 6'!$D133="",0,'ZoR č. 6'!M133)+IF('ZoR č. 7'!$D133="",0,'ZoR č. 7'!M133)+IF('ZoR č. 8'!$D133="",0,'ZoR č. 8'!M133)+IF('ZoR č. 9'!$D133="",0,'ZoR č. 9'!M133)+IF('ZoR č. 10'!$D133="",0,'ZoR č. 10'!M133)+IF(ZZoR!$D133="",0,ZZoR!M133)</f>
        <v>0</v>
      </c>
      <c r="AE133" s="282" t="str">
        <f t="shared" si="7"/>
        <v/>
      </c>
    </row>
    <row r="134" spans="2:31" x14ac:dyDescent="0.25">
      <c r="B134" s="10" t="s">
        <v>247</v>
      </c>
      <c r="C134" s="104" t="str">
        <f>IF(COUNTA('Přehled partnerů'!C134:D134)&lt;&gt;2,"partner neuveden",IF('Přehled partnerů'!K134="ANO",'Přehled partnerů'!C134,"v tomto období nerelevantní"))</f>
        <v>partner neuveden</v>
      </c>
      <c r="D134" s="116" t="str">
        <f>IF(COUNTA('Přehled partnerů'!C134:D134)&lt;&gt;2,"",IF('Přehled partnerů'!K134="ANO",'Přehled partnerů'!D134,""))</f>
        <v/>
      </c>
      <c r="E134" s="24" t="str">
        <f t="shared" si="8"/>
        <v/>
      </c>
      <c r="F134" s="47" t="str">
        <f t="shared" si="9"/>
        <v/>
      </c>
      <c r="G134" s="15">
        <v>0</v>
      </c>
      <c r="H134" s="16">
        <v>0</v>
      </c>
      <c r="I134" s="16">
        <v>0</v>
      </c>
      <c r="J134" s="16">
        <v>0</v>
      </c>
      <c r="K134" s="126">
        <v>0</v>
      </c>
      <c r="L134" s="126">
        <v>0</v>
      </c>
      <c r="M134" s="130">
        <v>0</v>
      </c>
      <c r="N134" s="58" t="str">
        <f t="shared" si="6"/>
        <v/>
      </c>
      <c r="O134" s="267">
        <f>IF('Rozpočet + Žádosti o změnu'!$ER$2="ano",'Rozpočet + Žádosti o změnu'!EL134,IF('Rozpočet + Žádosti o změnu'!$EF$2="ano",'Rozpočet + Žádosti o změnu'!DZ134,IF('Rozpočet + Žádosti o změnu'!$DT$2="ano",'Rozpočet + Žádosti o změnu'!DN134,IF('Rozpočet + Žádosti o změnu'!$DH$2="ano",'Rozpočet + Žádosti o změnu'!DB134,IF('Rozpočet + Žádosti o změnu'!$CV$2="ano",'Rozpočet + Žádosti o změnu'!CP134,IF('Rozpočet + Žádosti o změnu'!$CJ$2="ano",'Rozpočet + Žádosti o změnu'!CD134,IF('Rozpočet + Žádosti o změnu'!$BX$2="ano",'Rozpočet + Žádosti o změnu'!BR134,IF('Rozpočet + Žádosti o změnu'!$BL$2="ano",'Rozpočet + Žádosti o změnu'!BF134,IF('Rozpočet + Žádosti o změnu'!$AZ$2="ano",'Rozpočet + Žádosti o změnu'!AT134,IF('Rozpočet + Žádosti o změnu'!$AN$2="ano",'Rozpočet + Žádosti o změnu'!AH134,'Rozpočet + Žádosti o změnu'!H134))))))))))</f>
        <v>0</v>
      </c>
      <c r="P134" s="267">
        <f>IF('Rozpočet + Žádosti o změnu'!$ER$2="ano",'Rozpočet + Žádosti o změnu'!EM134,IF('Rozpočet + Žádosti o změnu'!$EF$2="ano",'Rozpočet + Žádosti o změnu'!EA134,IF('Rozpočet + Žádosti o změnu'!$DT$2="ano",'Rozpočet + Žádosti o změnu'!DO134,IF('Rozpočet + Žádosti o změnu'!$DH$2="ano",'Rozpočet + Žádosti o změnu'!DC134,IF('Rozpočet + Žádosti o změnu'!$CV$2="ano",'Rozpočet + Žádosti o změnu'!CQ134,IF('Rozpočet + Žádosti o změnu'!$CJ$2="ano",'Rozpočet + Žádosti o změnu'!CE134,IF('Rozpočet + Žádosti o změnu'!$BX$2="ano",'Rozpočet + Žádosti o změnu'!BS134,IF('Rozpočet + Žádosti o změnu'!$BL$2="ano",'Rozpočet + Žádosti o změnu'!BG134,IF('Rozpočet + Žádosti o změnu'!$AZ$2="ano",'Rozpočet + Žádosti o změnu'!AU134,IF('Rozpočet + Žádosti o změnu'!$AN$2="ano",'Rozpočet + Žádosti o změnu'!AI134,'Rozpočet + Žádosti o změnu'!I134))))))))))</f>
        <v>0</v>
      </c>
      <c r="Q134" s="267">
        <f>IF('Rozpočet + Žádosti o změnu'!$ER$2="ano",'Rozpočet + Žádosti o změnu'!EN134,IF('Rozpočet + Žádosti o změnu'!$EF$2="ano",'Rozpočet + Žádosti o změnu'!EB134,IF('Rozpočet + Žádosti o změnu'!$DT$2="ano",'Rozpočet + Žádosti o změnu'!DP134,IF('Rozpočet + Žádosti o změnu'!$DH$2="ano",'Rozpočet + Žádosti o změnu'!DD134,IF('Rozpočet + Žádosti o změnu'!$CV$2="ano",'Rozpočet + Žádosti o změnu'!CR134,IF('Rozpočet + Žádosti o změnu'!$CJ$2="ano",'Rozpočet + Žádosti o změnu'!CF134,IF('Rozpočet + Žádosti o změnu'!$BX$2="ano",'Rozpočet + Žádosti o změnu'!BT134,IF('Rozpočet + Žádosti o změnu'!$BL$2="ano",'Rozpočet + Žádosti o změnu'!BH134,IF('Rozpočet + Žádosti o změnu'!$AZ$2="ano",'Rozpočet + Žádosti o změnu'!AV134,IF('Rozpočet + Žádosti o změnu'!$AN$2="ano",'Rozpočet + Žádosti o změnu'!AJ134,'Rozpočet + Žádosti o změnu'!J134))))))))))</f>
        <v>0</v>
      </c>
      <c r="R134" s="267">
        <f>IF('Rozpočet + Žádosti o změnu'!$ER$2="ano",'Rozpočet + Žádosti o změnu'!EO134,IF('Rozpočet + Žádosti o změnu'!$EF$2="ano",'Rozpočet + Žádosti o změnu'!EC134,IF('Rozpočet + Žádosti o změnu'!$DT$2="ano",'Rozpočet + Žádosti o změnu'!DQ134,IF('Rozpočet + Žádosti o změnu'!$DH$2="ano",'Rozpočet + Žádosti o změnu'!DE134,IF('Rozpočet + Žádosti o změnu'!$CV$2="ano",'Rozpočet + Žádosti o změnu'!CS134,IF('Rozpočet + Žádosti o změnu'!$CJ$2="ano",'Rozpočet + Žádosti o změnu'!CG134,IF('Rozpočet + Žádosti o změnu'!$BX$2="ano",'Rozpočet + Žádosti o změnu'!BU134,IF('Rozpočet + Žádosti o změnu'!$BL$2="ano",'Rozpočet + Žádosti o změnu'!BI134,IF('Rozpočet + Žádosti o změnu'!$AZ$2="ano",'Rozpočet + Žádosti o změnu'!AW134,IF('Rozpočet + Žádosti o změnu'!$AN$2="ano",'Rozpočet + Žádosti o změnu'!AK134,'Rozpočet + Žádosti o změnu'!K134))))))))))</f>
        <v>0</v>
      </c>
      <c r="S134" s="267">
        <f>IF('Rozpočet + Žádosti o změnu'!$ER$2="ano",'Rozpočet + Žádosti o změnu'!EP134,IF('Rozpočet + Žádosti o změnu'!$EF$2="ano",'Rozpočet + Žádosti o změnu'!ED134,IF('Rozpočet + Žádosti o změnu'!$DT$2="ano",'Rozpočet + Žádosti o změnu'!DR134,IF('Rozpočet + Žádosti o změnu'!$DH$2="ano",'Rozpočet + Žádosti o změnu'!DF134,IF('Rozpočet + Žádosti o změnu'!$CV$2="ano",'Rozpočet + Žádosti o změnu'!CT134,IF('Rozpočet + Žádosti o změnu'!$CJ$2="ano",'Rozpočet + Žádosti o změnu'!CH134,IF('Rozpočet + Žádosti o změnu'!$BX$2="ano",'Rozpočet + Žádosti o změnu'!BV134,IF('Rozpočet + Žádosti o změnu'!$BL$2="ano",'Rozpočet + Žádosti o změnu'!BJ134,IF('Rozpočet + Žádosti o změnu'!$AZ$2="ano",'Rozpočet + Žádosti o změnu'!AX134,IF('Rozpočet + Žádosti o změnu'!$AN$2="ano",'Rozpočet + Žádosti o změnu'!AL134,'Rozpočet + Žádosti o změnu'!L134))))))))))</f>
        <v>0</v>
      </c>
      <c r="T134" s="267">
        <f>IF('Rozpočet + Žádosti o změnu'!$ER$2="ano",'Rozpočet + Žádosti o změnu'!EQ134,IF('Rozpočet + Žádosti o změnu'!$EF$2="ano",'Rozpočet + Žádosti o změnu'!EE134,IF('Rozpočet + Žádosti o změnu'!$DT$2="ano",'Rozpočet + Žádosti o změnu'!DS134,IF('Rozpočet + Žádosti o změnu'!$DH$2="ano",'Rozpočet + Žádosti o změnu'!DG134,IF('Rozpočet + Žádosti o změnu'!$CV$2="ano",'Rozpočet + Žádosti o změnu'!CU134,IF('Rozpočet + Žádosti o změnu'!$CJ$2="ano",'Rozpočet + Žádosti o změnu'!CI134,IF('Rozpočet + Žádosti o změnu'!$BX$2="ano",'Rozpočet + Žádosti o změnu'!BW134,IF('Rozpočet + Žádosti o změnu'!$BL$2="ano",'Rozpočet + Žádosti o změnu'!BK134,IF('Rozpočet + Žádosti o změnu'!$AZ$2="ano",'Rozpočet + Žádosti o změnu'!AY134,IF('Rozpočet + Žádosti o změnu'!$AN$2="ano",'Rozpočet + Žádosti o změnu'!AM134,'Rozpočet + Žádosti o změnu'!M134))))))))))</f>
        <v>0</v>
      </c>
      <c r="U134" s="267">
        <f>IF('Rozpočet + Žádosti o změnu'!$ER$2="ano",'Rozpočet + Žádosti o změnu'!ER134,IF('Rozpočet + Žádosti o změnu'!$EF$2="ano",'Rozpočet + Žádosti o změnu'!EF134,IF('Rozpočet + Žádosti o změnu'!$DT$2="ano",'Rozpočet + Žádosti o změnu'!DT134,IF('Rozpočet + Žádosti o změnu'!$DH$2="ano",'Rozpočet + Žádosti o změnu'!DH134,IF('Rozpočet + Žádosti o změnu'!$CV$2="ano",'Rozpočet + Žádosti o změnu'!CV134,IF('Rozpočet + Žádosti o změnu'!$CJ$2="ano",'Rozpočet + Žádosti o změnu'!CJ134,IF('Rozpočet + Žádosti o změnu'!$BX$2="ano",'Rozpočet + Žádosti o změnu'!BX134,IF('Rozpočet + Žádosti o změnu'!$BL$2="ano",'Rozpočet + Žádosti o změnu'!BL134,IF('Rozpočet + Žádosti o změnu'!$AZ$2="ano",'Rozpočet + Žádosti o změnu'!AZ134,IF('Rozpočet + Žádosti o změnu'!$AN$2="ano",'Rozpočet + Žádosti o změnu'!AN134,'Rozpočet + Žádosti o změnu'!N134))))))))))</f>
        <v>0</v>
      </c>
      <c r="W134" s="281">
        <f>IF('ZoR č. 1'!$D134="",0,'ZoR č. 1'!G134)+IF('ZoR č. 2'!$D134="",0,'ZoR č. 2'!G134)+IF('ZoR č. 3'!$D134="",0,'ZoR č. 3'!G134)+IF('ZoR č. 4'!$D134="",0,'ZoR č. 4'!G134)+IF('ZoR č. 5'!$D134="",0,'ZoR č. 5'!G134)+IF('ZoR č. 6'!$D134="",0,'ZoR č. 6'!G134)+IF('ZoR č. 7'!$D134="",0,'ZoR č. 7'!G134)+IF('ZoR č. 8'!$D134="",0,'ZoR č. 8'!G134)+IF('ZoR č. 9'!$D134="",0,'ZoR č. 9'!G134)+IF('ZoR č. 10'!$D134="",0,'ZoR č. 10'!G134)+IF(ZZoR!$D134="",0,ZZoR!G134)</f>
        <v>0</v>
      </c>
      <c r="X134" s="281">
        <f>IF('ZoR č. 1'!$D134="",0,'ZoR č. 1'!H134)+IF('ZoR č. 2'!$D134="",0,'ZoR č. 2'!H134)+IF('ZoR č. 3'!$D134="",0,'ZoR č. 3'!H134)+IF('ZoR č. 4'!$D134="",0,'ZoR č. 4'!H134)+IF('ZoR č. 5'!$D134="",0,'ZoR č. 5'!H134)+IF('ZoR č. 6'!$D134="",0,'ZoR č. 6'!H134)+IF('ZoR č. 7'!$D134="",0,'ZoR č. 7'!H134)+IF('ZoR č. 8'!$D134="",0,'ZoR č. 8'!H134)+IF('ZoR č. 9'!$D134="",0,'ZoR č. 9'!H134)+IF('ZoR č. 10'!$D134="",0,'ZoR č. 10'!H134)+IF(ZZoR!$D134="",0,ZZoR!H134)</f>
        <v>0</v>
      </c>
      <c r="Y134" s="281">
        <f>IF('ZoR č. 1'!$D134="",0,'ZoR č. 1'!I134)+IF('ZoR č. 2'!$D134="",0,'ZoR č. 2'!I134)+IF('ZoR č. 3'!$D134="",0,'ZoR č. 3'!I134)+IF('ZoR č. 4'!$D134="",0,'ZoR č. 4'!I134)+IF('ZoR č. 5'!$D134="",0,'ZoR č. 5'!I134)+IF('ZoR č. 6'!$D134="",0,'ZoR č. 6'!I134)+IF('ZoR č. 7'!$D134="",0,'ZoR č. 7'!I134)+IF('ZoR č. 8'!$D134="",0,'ZoR č. 8'!I134)+IF('ZoR č. 9'!$D134="",0,'ZoR č. 9'!I134)+IF('ZoR č. 10'!$D134="",0,'ZoR č. 10'!I134)+IF(ZZoR!$D134="",0,ZZoR!I134)</f>
        <v>0</v>
      </c>
      <c r="Z134" s="281">
        <f>IF('ZoR č. 1'!$D134="",0,'ZoR č. 1'!J134)+IF('ZoR č. 2'!$D134="",0,'ZoR č. 2'!J134)+IF('ZoR č. 3'!$D134="",0,'ZoR č. 3'!J134)+IF('ZoR č. 4'!$D134="",0,'ZoR č. 4'!J134)+IF('ZoR č. 5'!$D134="",0,'ZoR č. 5'!J134)+IF('ZoR č. 6'!$D134="",0,'ZoR č. 6'!J134)+IF('ZoR č. 7'!$D134="",0,'ZoR č. 7'!J134)+IF('ZoR č. 8'!$D134="",0,'ZoR č. 8'!J134)+IF('ZoR č. 9'!$D134="",0,'ZoR č. 9'!J134)+IF('ZoR č. 10'!$D134="",0,'ZoR č. 10'!J134)+IF(ZZoR!$D134="",0,ZZoR!J134)</f>
        <v>0</v>
      </c>
      <c r="AA134" s="281">
        <f>IF('ZoR č. 1'!$D134="",0,'ZoR č. 1'!K134)+IF('ZoR č. 2'!$D134="",0,'ZoR č. 2'!K134)+IF('ZoR č. 3'!$D134="",0,'ZoR č. 3'!K134)+IF('ZoR č. 4'!$D134="",0,'ZoR č. 4'!K134)+IF('ZoR č. 5'!$D134="",0,'ZoR č. 5'!K134)+IF('ZoR č. 6'!$D134="",0,'ZoR č. 6'!K134)+IF('ZoR č. 7'!$D134="",0,'ZoR č. 7'!K134)+IF('ZoR č. 8'!$D134="",0,'ZoR č. 8'!K134)+IF('ZoR č. 9'!$D134="",0,'ZoR č. 9'!K134)+IF('ZoR č. 10'!$D134="",0,'ZoR č. 10'!K134)+IF(ZZoR!$D134="",0,ZZoR!K134)</f>
        <v>0</v>
      </c>
      <c r="AB134" s="281">
        <f>IF('ZoR č. 1'!$D134="",0,'ZoR č. 1'!L134)+IF('ZoR č. 2'!$D134="",0,'ZoR č. 2'!L134)+IF('ZoR č. 3'!$D134="",0,'ZoR č. 3'!L134)+IF('ZoR č. 4'!$D134="",0,'ZoR č. 4'!L134)+IF('ZoR č. 5'!$D134="",0,'ZoR č. 5'!L134)+IF('ZoR č. 6'!$D134="",0,'ZoR č. 6'!L134)+IF('ZoR č. 7'!$D134="",0,'ZoR č. 7'!L134)+IF('ZoR č. 8'!$D134="",0,'ZoR č. 8'!L134)+IF('ZoR č. 9'!$D134="",0,'ZoR č. 9'!L134)+IF('ZoR č. 10'!$D134="",0,'ZoR č. 10'!L134)+IF(ZZoR!$D134="",0,ZZoR!L134)</f>
        <v>0</v>
      </c>
      <c r="AC134" s="281">
        <f>IF('ZoR č. 1'!$D134="",0,'ZoR č. 1'!M134)+IF('ZoR č. 2'!$D134="",0,'ZoR č. 2'!M134)+IF('ZoR č. 3'!$D134="",0,'ZoR č. 3'!M134)+IF('ZoR č. 4'!$D134="",0,'ZoR č. 4'!M134)+IF('ZoR č. 5'!$D134="",0,'ZoR č. 5'!M134)+IF('ZoR č. 6'!$D134="",0,'ZoR č. 6'!M134)+IF('ZoR č. 7'!$D134="",0,'ZoR č. 7'!M134)+IF('ZoR č. 8'!$D134="",0,'ZoR č. 8'!M134)+IF('ZoR č. 9'!$D134="",0,'ZoR č. 9'!M134)+IF('ZoR č. 10'!$D134="",0,'ZoR č. 10'!M134)+IF(ZZoR!$D134="",0,ZZoR!M134)</f>
        <v>0</v>
      </c>
      <c r="AE134" s="282" t="str">
        <f t="shared" si="7"/>
        <v/>
      </c>
    </row>
    <row r="135" spans="2:31" x14ac:dyDescent="0.25">
      <c r="B135" s="10" t="s">
        <v>248</v>
      </c>
      <c r="C135" s="104" t="str">
        <f>IF(COUNTA('Přehled partnerů'!C135:D135)&lt;&gt;2,"partner neuveden",IF('Přehled partnerů'!K135="ANO",'Přehled partnerů'!C135,"v tomto období nerelevantní"))</f>
        <v>partner neuveden</v>
      </c>
      <c r="D135" s="116" t="str">
        <f>IF(COUNTA('Přehled partnerů'!C135:D135)&lt;&gt;2,"",IF('Přehled partnerů'!K135="ANO",'Přehled partnerů'!D135,""))</f>
        <v/>
      </c>
      <c r="E135" s="24" t="str">
        <f t="shared" si="8"/>
        <v/>
      </c>
      <c r="F135" s="47" t="str">
        <f t="shared" si="9"/>
        <v/>
      </c>
      <c r="G135" s="15">
        <v>0</v>
      </c>
      <c r="H135" s="16">
        <v>0</v>
      </c>
      <c r="I135" s="16">
        <v>0</v>
      </c>
      <c r="J135" s="16">
        <v>0</v>
      </c>
      <c r="K135" s="126">
        <v>0</v>
      </c>
      <c r="L135" s="126">
        <v>0</v>
      </c>
      <c r="M135" s="130">
        <v>0</v>
      </c>
      <c r="N135" s="58" t="str">
        <f t="shared" si="6"/>
        <v/>
      </c>
      <c r="O135" s="267">
        <f>IF('Rozpočet + Žádosti o změnu'!$ER$2="ano",'Rozpočet + Žádosti o změnu'!EL135,IF('Rozpočet + Žádosti o změnu'!$EF$2="ano",'Rozpočet + Žádosti o změnu'!DZ135,IF('Rozpočet + Žádosti o změnu'!$DT$2="ano",'Rozpočet + Žádosti o změnu'!DN135,IF('Rozpočet + Žádosti o změnu'!$DH$2="ano",'Rozpočet + Žádosti o změnu'!DB135,IF('Rozpočet + Žádosti o změnu'!$CV$2="ano",'Rozpočet + Žádosti o změnu'!CP135,IF('Rozpočet + Žádosti o změnu'!$CJ$2="ano",'Rozpočet + Žádosti o změnu'!CD135,IF('Rozpočet + Žádosti o změnu'!$BX$2="ano",'Rozpočet + Žádosti o změnu'!BR135,IF('Rozpočet + Žádosti o změnu'!$BL$2="ano",'Rozpočet + Žádosti o změnu'!BF135,IF('Rozpočet + Žádosti o změnu'!$AZ$2="ano",'Rozpočet + Žádosti o změnu'!AT135,IF('Rozpočet + Žádosti o změnu'!$AN$2="ano",'Rozpočet + Žádosti o změnu'!AH135,'Rozpočet + Žádosti o změnu'!H135))))))))))</f>
        <v>0</v>
      </c>
      <c r="P135" s="267">
        <f>IF('Rozpočet + Žádosti o změnu'!$ER$2="ano",'Rozpočet + Žádosti o změnu'!EM135,IF('Rozpočet + Žádosti o změnu'!$EF$2="ano",'Rozpočet + Žádosti o změnu'!EA135,IF('Rozpočet + Žádosti o změnu'!$DT$2="ano",'Rozpočet + Žádosti o změnu'!DO135,IF('Rozpočet + Žádosti o změnu'!$DH$2="ano",'Rozpočet + Žádosti o změnu'!DC135,IF('Rozpočet + Žádosti o změnu'!$CV$2="ano",'Rozpočet + Žádosti o změnu'!CQ135,IF('Rozpočet + Žádosti o změnu'!$CJ$2="ano",'Rozpočet + Žádosti o změnu'!CE135,IF('Rozpočet + Žádosti o změnu'!$BX$2="ano",'Rozpočet + Žádosti o změnu'!BS135,IF('Rozpočet + Žádosti o změnu'!$BL$2="ano",'Rozpočet + Žádosti o změnu'!BG135,IF('Rozpočet + Žádosti o změnu'!$AZ$2="ano",'Rozpočet + Žádosti o změnu'!AU135,IF('Rozpočet + Žádosti o změnu'!$AN$2="ano",'Rozpočet + Žádosti o změnu'!AI135,'Rozpočet + Žádosti o změnu'!I135))))))))))</f>
        <v>0</v>
      </c>
      <c r="Q135" s="267">
        <f>IF('Rozpočet + Žádosti o změnu'!$ER$2="ano",'Rozpočet + Žádosti o změnu'!EN135,IF('Rozpočet + Žádosti o změnu'!$EF$2="ano",'Rozpočet + Žádosti o změnu'!EB135,IF('Rozpočet + Žádosti o změnu'!$DT$2="ano",'Rozpočet + Žádosti o změnu'!DP135,IF('Rozpočet + Žádosti o změnu'!$DH$2="ano",'Rozpočet + Žádosti o změnu'!DD135,IF('Rozpočet + Žádosti o změnu'!$CV$2="ano",'Rozpočet + Žádosti o změnu'!CR135,IF('Rozpočet + Žádosti o změnu'!$CJ$2="ano",'Rozpočet + Žádosti o změnu'!CF135,IF('Rozpočet + Žádosti o změnu'!$BX$2="ano",'Rozpočet + Žádosti o změnu'!BT135,IF('Rozpočet + Žádosti o změnu'!$BL$2="ano",'Rozpočet + Žádosti o změnu'!BH135,IF('Rozpočet + Žádosti o změnu'!$AZ$2="ano",'Rozpočet + Žádosti o změnu'!AV135,IF('Rozpočet + Žádosti o změnu'!$AN$2="ano",'Rozpočet + Žádosti o změnu'!AJ135,'Rozpočet + Žádosti o změnu'!J135))))))))))</f>
        <v>0</v>
      </c>
      <c r="R135" s="267">
        <f>IF('Rozpočet + Žádosti o změnu'!$ER$2="ano",'Rozpočet + Žádosti o změnu'!EO135,IF('Rozpočet + Žádosti o změnu'!$EF$2="ano",'Rozpočet + Žádosti o změnu'!EC135,IF('Rozpočet + Žádosti o změnu'!$DT$2="ano",'Rozpočet + Žádosti o změnu'!DQ135,IF('Rozpočet + Žádosti o změnu'!$DH$2="ano",'Rozpočet + Žádosti o změnu'!DE135,IF('Rozpočet + Žádosti o změnu'!$CV$2="ano",'Rozpočet + Žádosti o změnu'!CS135,IF('Rozpočet + Žádosti o změnu'!$CJ$2="ano",'Rozpočet + Žádosti o změnu'!CG135,IF('Rozpočet + Žádosti o změnu'!$BX$2="ano",'Rozpočet + Žádosti o změnu'!BU135,IF('Rozpočet + Žádosti o změnu'!$BL$2="ano",'Rozpočet + Žádosti o změnu'!BI135,IF('Rozpočet + Žádosti o změnu'!$AZ$2="ano",'Rozpočet + Žádosti o změnu'!AW135,IF('Rozpočet + Žádosti o změnu'!$AN$2="ano",'Rozpočet + Žádosti o změnu'!AK135,'Rozpočet + Žádosti o změnu'!K135))))))))))</f>
        <v>0</v>
      </c>
      <c r="S135" s="267">
        <f>IF('Rozpočet + Žádosti o změnu'!$ER$2="ano",'Rozpočet + Žádosti o změnu'!EP135,IF('Rozpočet + Žádosti o změnu'!$EF$2="ano",'Rozpočet + Žádosti o změnu'!ED135,IF('Rozpočet + Žádosti o změnu'!$DT$2="ano",'Rozpočet + Žádosti o změnu'!DR135,IF('Rozpočet + Žádosti o změnu'!$DH$2="ano",'Rozpočet + Žádosti o změnu'!DF135,IF('Rozpočet + Žádosti o změnu'!$CV$2="ano",'Rozpočet + Žádosti o změnu'!CT135,IF('Rozpočet + Žádosti o změnu'!$CJ$2="ano",'Rozpočet + Žádosti o změnu'!CH135,IF('Rozpočet + Žádosti o změnu'!$BX$2="ano",'Rozpočet + Žádosti o změnu'!BV135,IF('Rozpočet + Žádosti o změnu'!$BL$2="ano",'Rozpočet + Žádosti o změnu'!BJ135,IF('Rozpočet + Žádosti o změnu'!$AZ$2="ano",'Rozpočet + Žádosti o změnu'!AX135,IF('Rozpočet + Žádosti o změnu'!$AN$2="ano",'Rozpočet + Žádosti o změnu'!AL135,'Rozpočet + Žádosti o změnu'!L135))))))))))</f>
        <v>0</v>
      </c>
      <c r="T135" s="267">
        <f>IF('Rozpočet + Žádosti o změnu'!$ER$2="ano",'Rozpočet + Žádosti o změnu'!EQ135,IF('Rozpočet + Žádosti o změnu'!$EF$2="ano",'Rozpočet + Žádosti o změnu'!EE135,IF('Rozpočet + Žádosti o změnu'!$DT$2="ano",'Rozpočet + Žádosti o změnu'!DS135,IF('Rozpočet + Žádosti o změnu'!$DH$2="ano",'Rozpočet + Žádosti o změnu'!DG135,IF('Rozpočet + Žádosti o změnu'!$CV$2="ano",'Rozpočet + Žádosti o změnu'!CU135,IF('Rozpočet + Žádosti o změnu'!$CJ$2="ano",'Rozpočet + Žádosti o změnu'!CI135,IF('Rozpočet + Žádosti o změnu'!$BX$2="ano",'Rozpočet + Žádosti o změnu'!BW135,IF('Rozpočet + Žádosti o změnu'!$BL$2="ano",'Rozpočet + Žádosti o změnu'!BK135,IF('Rozpočet + Žádosti o změnu'!$AZ$2="ano",'Rozpočet + Žádosti o změnu'!AY135,IF('Rozpočet + Žádosti o změnu'!$AN$2="ano",'Rozpočet + Žádosti o změnu'!AM135,'Rozpočet + Žádosti o změnu'!M135))))))))))</f>
        <v>0</v>
      </c>
      <c r="U135" s="267">
        <f>IF('Rozpočet + Žádosti o změnu'!$ER$2="ano",'Rozpočet + Žádosti o změnu'!ER135,IF('Rozpočet + Žádosti o změnu'!$EF$2="ano",'Rozpočet + Žádosti o změnu'!EF135,IF('Rozpočet + Žádosti o změnu'!$DT$2="ano",'Rozpočet + Žádosti o změnu'!DT135,IF('Rozpočet + Žádosti o změnu'!$DH$2="ano",'Rozpočet + Žádosti o změnu'!DH135,IF('Rozpočet + Žádosti o změnu'!$CV$2="ano",'Rozpočet + Žádosti o změnu'!CV135,IF('Rozpočet + Žádosti o změnu'!$CJ$2="ano",'Rozpočet + Žádosti o změnu'!CJ135,IF('Rozpočet + Žádosti o změnu'!$BX$2="ano",'Rozpočet + Žádosti o změnu'!BX135,IF('Rozpočet + Žádosti o změnu'!$BL$2="ano",'Rozpočet + Žádosti o změnu'!BL135,IF('Rozpočet + Žádosti o změnu'!$AZ$2="ano",'Rozpočet + Žádosti o změnu'!AZ135,IF('Rozpočet + Žádosti o změnu'!$AN$2="ano",'Rozpočet + Žádosti o změnu'!AN135,'Rozpočet + Žádosti o změnu'!N135))))))))))</f>
        <v>0</v>
      </c>
      <c r="W135" s="281">
        <f>IF('ZoR č. 1'!$D135="",0,'ZoR č. 1'!G135)+IF('ZoR č. 2'!$D135="",0,'ZoR č. 2'!G135)+IF('ZoR č. 3'!$D135="",0,'ZoR č. 3'!G135)+IF('ZoR č. 4'!$D135="",0,'ZoR č. 4'!G135)+IF('ZoR č. 5'!$D135="",0,'ZoR č. 5'!G135)+IF('ZoR č. 6'!$D135="",0,'ZoR č. 6'!G135)+IF('ZoR č. 7'!$D135="",0,'ZoR č. 7'!G135)+IF('ZoR č. 8'!$D135="",0,'ZoR č. 8'!G135)+IF('ZoR č. 9'!$D135="",0,'ZoR č. 9'!G135)+IF('ZoR č. 10'!$D135="",0,'ZoR č. 10'!G135)+IF(ZZoR!$D135="",0,ZZoR!G135)</f>
        <v>0</v>
      </c>
      <c r="X135" s="281">
        <f>IF('ZoR č. 1'!$D135="",0,'ZoR č. 1'!H135)+IF('ZoR č. 2'!$D135="",0,'ZoR č. 2'!H135)+IF('ZoR č. 3'!$D135="",0,'ZoR č. 3'!H135)+IF('ZoR č. 4'!$D135="",0,'ZoR č. 4'!H135)+IF('ZoR č. 5'!$D135="",0,'ZoR č. 5'!H135)+IF('ZoR č. 6'!$D135="",0,'ZoR č. 6'!H135)+IF('ZoR č. 7'!$D135="",0,'ZoR č. 7'!H135)+IF('ZoR č. 8'!$D135="",0,'ZoR č. 8'!H135)+IF('ZoR č. 9'!$D135="",0,'ZoR č. 9'!H135)+IF('ZoR č. 10'!$D135="",0,'ZoR č. 10'!H135)+IF(ZZoR!$D135="",0,ZZoR!H135)</f>
        <v>0</v>
      </c>
      <c r="Y135" s="281">
        <f>IF('ZoR č. 1'!$D135="",0,'ZoR č. 1'!I135)+IF('ZoR č. 2'!$D135="",0,'ZoR č. 2'!I135)+IF('ZoR č. 3'!$D135="",0,'ZoR č. 3'!I135)+IF('ZoR č. 4'!$D135="",0,'ZoR č. 4'!I135)+IF('ZoR č. 5'!$D135="",0,'ZoR č. 5'!I135)+IF('ZoR č. 6'!$D135="",0,'ZoR č. 6'!I135)+IF('ZoR č. 7'!$D135="",0,'ZoR č. 7'!I135)+IF('ZoR č. 8'!$D135="",0,'ZoR č. 8'!I135)+IF('ZoR č. 9'!$D135="",0,'ZoR č. 9'!I135)+IF('ZoR č. 10'!$D135="",0,'ZoR č. 10'!I135)+IF(ZZoR!$D135="",0,ZZoR!I135)</f>
        <v>0</v>
      </c>
      <c r="Z135" s="281">
        <f>IF('ZoR č. 1'!$D135="",0,'ZoR č. 1'!J135)+IF('ZoR č. 2'!$D135="",0,'ZoR č. 2'!J135)+IF('ZoR č. 3'!$D135="",0,'ZoR č. 3'!J135)+IF('ZoR č. 4'!$D135="",0,'ZoR č. 4'!J135)+IF('ZoR č. 5'!$D135="",0,'ZoR č. 5'!J135)+IF('ZoR č. 6'!$D135="",0,'ZoR č. 6'!J135)+IF('ZoR č. 7'!$D135="",0,'ZoR č. 7'!J135)+IF('ZoR č. 8'!$D135="",0,'ZoR č. 8'!J135)+IF('ZoR č. 9'!$D135="",0,'ZoR č. 9'!J135)+IF('ZoR č. 10'!$D135="",0,'ZoR č. 10'!J135)+IF(ZZoR!$D135="",0,ZZoR!J135)</f>
        <v>0</v>
      </c>
      <c r="AA135" s="281">
        <f>IF('ZoR č. 1'!$D135="",0,'ZoR č. 1'!K135)+IF('ZoR č. 2'!$D135="",0,'ZoR č. 2'!K135)+IF('ZoR č. 3'!$D135="",0,'ZoR č. 3'!K135)+IF('ZoR č. 4'!$D135="",0,'ZoR č. 4'!K135)+IF('ZoR č. 5'!$D135="",0,'ZoR č. 5'!K135)+IF('ZoR č. 6'!$D135="",0,'ZoR č. 6'!K135)+IF('ZoR č. 7'!$D135="",0,'ZoR č. 7'!K135)+IF('ZoR č. 8'!$D135="",0,'ZoR č. 8'!K135)+IF('ZoR č. 9'!$D135="",0,'ZoR č. 9'!K135)+IF('ZoR č. 10'!$D135="",0,'ZoR č. 10'!K135)+IF(ZZoR!$D135="",0,ZZoR!K135)</f>
        <v>0</v>
      </c>
      <c r="AB135" s="281">
        <f>IF('ZoR č. 1'!$D135="",0,'ZoR č. 1'!L135)+IF('ZoR č. 2'!$D135="",0,'ZoR č. 2'!L135)+IF('ZoR č. 3'!$D135="",0,'ZoR č. 3'!L135)+IF('ZoR č. 4'!$D135="",0,'ZoR č. 4'!L135)+IF('ZoR č. 5'!$D135="",0,'ZoR č. 5'!L135)+IF('ZoR č. 6'!$D135="",0,'ZoR č. 6'!L135)+IF('ZoR č. 7'!$D135="",0,'ZoR č. 7'!L135)+IF('ZoR č. 8'!$D135="",0,'ZoR č. 8'!L135)+IF('ZoR č. 9'!$D135="",0,'ZoR č. 9'!L135)+IF('ZoR č. 10'!$D135="",0,'ZoR č. 10'!L135)+IF(ZZoR!$D135="",0,ZZoR!L135)</f>
        <v>0</v>
      </c>
      <c r="AC135" s="281">
        <f>IF('ZoR č. 1'!$D135="",0,'ZoR č. 1'!M135)+IF('ZoR č. 2'!$D135="",0,'ZoR č. 2'!M135)+IF('ZoR č. 3'!$D135="",0,'ZoR č. 3'!M135)+IF('ZoR č. 4'!$D135="",0,'ZoR č. 4'!M135)+IF('ZoR č. 5'!$D135="",0,'ZoR č. 5'!M135)+IF('ZoR č. 6'!$D135="",0,'ZoR č. 6'!M135)+IF('ZoR č. 7'!$D135="",0,'ZoR č. 7'!M135)+IF('ZoR č. 8'!$D135="",0,'ZoR č. 8'!M135)+IF('ZoR č. 9'!$D135="",0,'ZoR č. 9'!M135)+IF('ZoR č. 10'!$D135="",0,'ZoR č. 10'!M135)+IF(ZZoR!$D135="",0,ZZoR!M135)</f>
        <v>0</v>
      </c>
      <c r="AE135" s="282" t="str">
        <f t="shared" si="7"/>
        <v/>
      </c>
    </row>
    <row r="136" spans="2:31" x14ac:dyDescent="0.25">
      <c r="B136" s="10" t="s">
        <v>249</v>
      </c>
      <c r="C136" s="104" t="str">
        <f>IF(COUNTA('Přehled partnerů'!C136:D136)&lt;&gt;2,"partner neuveden",IF('Přehled partnerů'!K136="ANO",'Přehled partnerů'!C136,"v tomto období nerelevantní"))</f>
        <v>partner neuveden</v>
      </c>
      <c r="D136" s="116" t="str">
        <f>IF(COUNTA('Přehled partnerů'!C136:D136)&lt;&gt;2,"",IF('Přehled partnerů'!K136="ANO",'Přehled partnerů'!D136,""))</f>
        <v/>
      </c>
      <c r="E136" s="24" t="str">
        <f t="shared" si="8"/>
        <v/>
      </c>
      <c r="F136" s="47" t="str">
        <f t="shared" si="9"/>
        <v/>
      </c>
      <c r="G136" s="15">
        <v>0</v>
      </c>
      <c r="H136" s="16">
        <v>0</v>
      </c>
      <c r="I136" s="16">
        <v>0</v>
      </c>
      <c r="J136" s="16">
        <v>0</v>
      </c>
      <c r="K136" s="126">
        <v>0</v>
      </c>
      <c r="L136" s="126">
        <v>0</v>
      </c>
      <c r="M136" s="130">
        <v>0</v>
      </c>
      <c r="N136" s="58" t="str">
        <f t="shared" ref="N136:N146" si="10">IF(D136="","","ok")</f>
        <v/>
      </c>
      <c r="O136" s="267">
        <f>IF('Rozpočet + Žádosti o změnu'!$ER$2="ano",'Rozpočet + Žádosti o změnu'!EL136,IF('Rozpočet + Žádosti o změnu'!$EF$2="ano",'Rozpočet + Žádosti o změnu'!DZ136,IF('Rozpočet + Žádosti o změnu'!$DT$2="ano",'Rozpočet + Žádosti o změnu'!DN136,IF('Rozpočet + Žádosti o změnu'!$DH$2="ano",'Rozpočet + Žádosti o změnu'!DB136,IF('Rozpočet + Žádosti o změnu'!$CV$2="ano",'Rozpočet + Žádosti o změnu'!CP136,IF('Rozpočet + Žádosti o změnu'!$CJ$2="ano",'Rozpočet + Žádosti o změnu'!CD136,IF('Rozpočet + Žádosti o změnu'!$BX$2="ano",'Rozpočet + Žádosti o změnu'!BR136,IF('Rozpočet + Žádosti o změnu'!$BL$2="ano",'Rozpočet + Žádosti o změnu'!BF136,IF('Rozpočet + Žádosti o změnu'!$AZ$2="ano",'Rozpočet + Žádosti o změnu'!AT136,IF('Rozpočet + Žádosti o změnu'!$AN$2="ano",'Rozpočet + Žádosti o změnu'!AH136,'Rozpočet + Žádosti o změnu'!H136))))))))))</f>
        <v>0</v>
      </c>
      <c r="P136" s="267">
        <f>IF('Rozpočet + Žádosti o změnu'!$ER$2="ano",'Rozpočet + Žádosti o změnu'!EM136,IF('Rozpočet + Žádosti o změnu'!$EF$2="ano",'Rozpočet + Žádosti o změnu'!EA136,IF('Rozpočet + Žádosti o změnu'!$DT$2="ano",'Rozpočet + Žádosti o změnu'!DO136,IF('Rozpočet + Žádosti o změnu'!$DH$2="ano",'Rozpočet + Žádosti o změnu'!DC136,IF('Rozpočet + Žádosti o změnu'!$CV$2="ano",'Rozpočet + Žádosti o změnu'!CQ136,IF('Rozpočet + Žádosti o změnu'!$CJ$2="ano",'Rozpočet + Žádosti o změnu'!CE136,IF('Rozpočet + Žádosti o změnu'!$BX$2="ano",'Rozpočet + Žádosti o změnu'!BS136,IF('Rozpočet + Žádosti o změnu'!$BL$2="ano",'Rozpočet + Žádosti o změnu'!BG136,IF('Rozpočet + Žádosti o změnu'!$AZ$2="ano",'Rozpočet + Žádosti o změnu'!AU136,IF('Rozpočet + Žádosti o změnu'!$AN$2="ano",'Rozpočet + Žádosti o změnu'!AI136,'Rozpočet + Žádosti o změnu'!I136))))))))))</f>
        <v>0</v>
      </c>
      <c r="Q136" s="267">
        <f>IF('Rozpočet + Žádosti o změnu'!$ER$2="ano",'Rozpočet + Žádosti o změnu'!EN136,IF('Rozpočet + Žádosti o změnu'!$EF$2="ano",'Rozpočet + Žádosti o změnu'!EB136,IF('Rozpočet + Žádosti o změnu'!$DT$2="ano",'Rozpočet + Žádosti o změnu'!DP136,IF('Rozpočet + Žádosti o změnu'!$DH$2="ano",'Rozpočet + Žádosti o změnu'!DD136,IF('Rozpočet + Žádosti o změnu'!$CV$2="ano",'Rozpočet + Žádosti o změnu'!CR136,IF('Rozpočet + Žádosti o změnu'!$CJ$2="ano",'Rozpočet + Žádosti o změnu'!CF136,IF('Rozpočet + Žádosti o změnu'!$BX$2="ano",'Rozpočet + Žádosti o změnu'!BT136,IF('Rozpočet + Žádosti o změnu'!$BL$2="ano",'Rozpočet + Žádosti o změnu'!BH136,IF('Rozpočet + Žádosti o změnu'!$AZ$2="ano",'Rozpočet + Žádosti o změnu'!AV136,IF('Rozpočet + Žádosti o změnu'!$AN$2="ano",'Rozpočet + Žádosti o změnu'!AJ136,'Rozpočet + Žádosti o změnu'!J136))))))))))</f>
        <v>0</v>
      </c>
      <c r="R136" s="267">
        <f>IF('Rozpočet + Žádosti o změnu'!$ER$2="ano",'Rozpočet + Žádosti o změnu'!EO136,IF('Rozpočet + Žádosti o změnu'!$EF$2="ano",'Rozpočet + Žádosti o změnu'!EC136,IF('Rozpočet + Žádosti o změnu'!$DT$2="ano",'Rozpočet + Žádosti o změnu'!DQ136,IF('Rozpočet + Žádosti o změnu'!$DH$2="ano",'Rozpočet + Žádosti o změnu'!DE136,IF('Rozpočet + Žádosti o změnu'!$CV$2="ano",'Rozpočet + Žádosti o změnu'!CS136,IF('Rozpočet + Žádosti o změnu'!$CJ$2="ano",'Rozpočet + Žádosti o změnu'!CG136,IF('Rozpočet + Žádosti o změnu'!$BX$2="ano",'Rozpočet + Žádosti o změnu'!BU136,IF('Rozpočet + Žádosti o změnu'!$BL$2="ano",'Rozpočet + Žádosti o změnu'!BI136,IF('Rozpočet + Žádosti o změnu'!$AZ$2="ano",'Rozpočet + Žádosti o změnu'!AW136,IF('Rozpočet + Žádosti o změnu'!$AN$2="ano",'Rozpočet + Žádosti o změnu'!AK136,'Rozpočet + Žádosti o změnu'!K136))))))))))</f>
        <v>0</v>
      </c>
      <c r="S136" s="267">
        <f>IF('Rozpočet + Žádosti o změnu'!$ER$2="ano",'Rozpočet + Žádosti o změnu'!EP136,IF('Rozpočet + Žádosti o změnu'!$EF$2="ano",'Rozpočet + Žádosti o změnu'!ED136,IF('Rozpočet + Žádosti o změnu'!$DT$2="ano",'Rozpočet + Žádosti o změnu'!DR136,IF('Rozpočet + Žádosti o změnu'!$DH$2="ano",'Rozpočet + Žádosti o změnu'!DF136,IF('Rozpočet + Žádosti o změnu'!$CV$2="ano",'Rozpočet + Žádosti o změnu'!CT136,IF('Rozpočet + Žádosti o změnu'!$CJ$2="ano",'Rozpočet + Žádosti o změnu'!CH136,IF('Rozpočet + Žádosti o změnu'!$BX$2="ano",'Rozpočet + Žádosti o změnu'!BV136,IF('Rozpočet + Žádosti o změnu'!$BL$2="ano",'Rozpočet + Žádosti o změnu'!BJ136,IF('Rozpočet + Žádosti o změnu'!$AZ$2="ano",'Rozpočet + Žádosti o změnu'!AX136,IF('Rozpočet + Žádosti o změnu'!$AN$2="ano",'Rozpočet + Žádosti o změnu'!AL136,'Rozpočet + Žádosti o změnu'!L136))))))))))</f>
        <v>0</v>
      </c>
      <c r="T136" s="267">
        <f>IF('Rozpočet + Žádosti o změnu'!$ER$2="ano",'Rozpočet + Žádosti o změnu'!EQ136,IF('Rozpočet + Žádosti o změnu'!$EF$2="ano",'Rozpočet + Žádosti o změnu'!EE136,IF('Rozpočet + Žádosti o změnu'!$DT$2="ano",'Rozpočet + Žádosti o změnu'!DS136,IF('Rozpočet + Žádosti o změnu'!$DH$2="ano",'Rozpočet + Žádosti o změnu'!DG136,IF('Rozpočet + Žádosti o změnu'!$CV$2="ano",'Rozpočet + Žádosti o změnu'!CU136,IF('Rozpočet + Žádosti o změnu'!$CJ$2="ano",'Rozpočet + Žádosti o změnu'!CI136,IF('Rozpočet + Žádosti o změnu'!$BX$2="ano",'Rozpočet + Žádosti o změnu'!BW136,IF('Rozpočet + Žádosti o změnu'!$BL$2="ano",'Rozpočet + Žádosti o změnu'!BK136,IF('Rozpočet + Žádosti o změnu'!$AZ$2="ano",'Rozpočet + Žádosti o změnu'!AY136,IF('Rozpočet + Žádosti o změnu'!$AN$2="ano",'Rozpočet + Žádosti o změnu'!AM136,'Rozpočet + Žádosti o změnu'!M136))))))))))</f>
        <v>0</v>
      </c>
      <c r="U136" s="267">
        <f>IF('Rozpočet + Žádosti o změnu'!$ER$2="ano",'Rozpočet + Žádosti o změnu'!ER136,IF('Rozpočet + Žádosti o změnu'!$EF$2="ano",'Rozpočet + Žádosti o změnu'!EF136,IF('Rozpočet + Žádosti o změnu'!$DT$2="ano",'Rozpočet + Žádosti o změnu'!DT136,IF('Rozpočet + Žádosti o změnu'!$DH$2="ano",'Rozpočet + Žádosti o změnu'!DH136,IF('Rozpočet + Žádosti o změnu'!$CV$2="ano",'Rozpočet + Žádosti o změnu'!CV136,IF('Rozpočet + Žádosti o změnu'!$CJ$2="ano",'Rozpočet + Žádosti o změnu'!CJ136,IF('Rozpočet + Žádosti o změnu'!$BX$2="ano",'Rozpočet + Žádosti o změnu'!BX136,IF('Rozpočet + Žádosti o změnu'!$BL$2="ano",'Rozpočet + Žádosti o změnu'!BL136,IF('Rozpočet + Žádosti o změnu'!$AZ$2="ano",'Rozpočet + Žádosti o změnu'!AZ136,IF('Rozpočet + Žádosti o změnu'!$AN$2="ano",'Rozpočet + Žádosti o změnu'!AN136,'Rozpočet + Žádosti o změnu'!N136))))))))))</f>
        <v>0</v>
      </c>
      <c r="W136" s="281">
        <f>IF('ZoR č. 1'!$D136="",0,'ZoR č. 1'!G136)+IF('ZoR č. 2'!$D136="",0,'ZoR č. 2'!G136)+IF('ZoR č. 3'!$D136="",0,'ZoR č. 3'!G136)+IF('ZoR č. 4'!$D136="",0,'ZoR č. 4'!G136)+IF('ZoR č. 5'!$D136="",0,'ZoR č. 5'!G136)+IF('ZoR č. 6'!$D136="",0,'ZoR č. 6'!G136)+IF('ZoR č. 7'!$D136="",0,'ZoR č. 7'!G136)+IF('ZoR č. 8'!$D136="",0,'ZoR č. 8'!G136)+IF('ZoR č. 9'!$D136="",0,'ZoR č. 9'!G136)+IF('ZoR č. 10'!$D136="",0,'ZoR č. 10'!G136)+IF(ZZoR!$D136="",0,ZZoR!G136)</f>
        <v>0</v>
      </c>
      <c r="X136" s="281">
        <f>IF('ZoR č. 1'!$D136="",0,'ZoR č. 1'!H136)+IF('ZoR č. 2'!$D136="",0,'ZoR č. 2'!H136)+IF('ZoR č. 3'!$D136="",0,'ZoR č. 3'!H136)+IF('ZoR č. 4'!$D136="",0,'ZoR č. 4'!H136)+IF('ZoR č. 5'!$D136="",0,'ZoR č. 5'!H136)+IF('ZoR č. 6'!$D136="",0,'ZoR č. 6'!H136)+IF('ZoR č. 7'!$D136="",0,'ZoR č. 7'!H136)+IF('ZoR č. 8'!$D136="",0,'ZoR č. 8'!H136)+IF('ZoR č. 9'!$D136="",0,'ZoR č. 9'!H136)+IF('ZoR č. 10'!$D136="",0,'ZoR č. 10'!H136)+IF(ZZoR!$D136="",0,ZZoR!H136)</f>
        <v>0</v>
      </c>
      <c r="Y136" s="281">
        <f>IF('ZoR č. 1'!$D136="",0,'ZoR č. 1'!I136)+IF('ZoR č. 2'!$D136="",0,'ZoR č. 2'!I136)+IF('ZoR č. 3'!$D136="",0,'ZoR č. 3'!I136)+IF('ZoR č. 4'!$D136="",0,'ZoR č. 4'!I136)+IF('ZoR č. 5'!$D136="",0,'ZoR č. 5'!I136)+IF('ZoR č. 6'!$D136="",0,'ZoR č. 6'!I136)+IF('ZoR č. 7'!$D136="",0,'ZoR č. 7'!I136)+IF('ZoR č. 8'!$D136="",0,'ZoR č. 8'!I136)+IF('ZoR č. 9'!$D136="",0,'ZoR č. 9'!I136)+IF('ZoR č. 10'!$D136="",0,'ZoR č. 10'!I136)+IF(ZZoR!$D136="",0,ZZoR!I136)</f>
        <v>0</v>
      </c>
      <c r="Z136" s="281">
        <f>IF('ZoR č. 1'!$D136="",0,'ZoR č. 1'!J136)+IF('ZoR č. 2'!$D136="",0,'ZoR č. 2'!J136)+IF('ZoR č. 3'!$D136="",0,'ZoR č. 3'!J136)+IF('ZoR č. 4'!$D136="",0,'ZoR č. 4'!J136)+IF('ZoR č. 5'!$D136="",0,'ZoR č. 5'!J136)+IF('ZoR č. 6'!$D136="",0,'ZoR č. 6'!J136)+IF('ZoR č. 7'!$D136="",0,'ZoR č. 7'!J136)+IF('ZoR č. 8'!$D136="",0,'ZoR č. 8'!J136)+IF('ZoR č. 9'!$D136="",0,'ZoR č. 9'!J136)+IF('ZoR č. 10'!$D136="",0,'ZoR č. 10'!J136)+IF(ZZoR!$D136="",0,ZZoR!J136)</f>
        <v>0</v>
      </c>
      <c r="AA136" s="281">
        <f>IF('ZoR č. 1'!$D136="",0,'ZoR č. 1'!K136)+IF('ZoR č. 2'!$D136="",0,'ZoR č. 2'!K136)+IF('ZoR č. 3'!$D136="",0,'ZoR č. 3'!K136)+IF('ZoR č. 4'!$D136="",0,'ZoR č. 4'!K136)+IF('ZoR č. 5'!$D136="",0,'ZoR č. 5'!K136)+IF('ZoR č. 6'!$D136="",0,'ZoR č. 6'!K136)+IF('ZoR č. 7'!$D136="",0,'ZoR č. 7'!K136)+IF('ZoR č. 8'!$D136="",0,'ZoR č. 8'!K136)+IF('ZoR č. 9'!$D136="",0,'ZoR č. 9'!K136)+IF('ZoR č. 10'!$D136="",0,'ZoR č. 10'!K136)+IF(ZZoR!$D136="",0,ZZoR!K136)</f>
        <v>0</v>
      </c>
      <c r="AB136" s="281">
        <f>IF('ZoR č. 1'!$D136="",0,'ZoR č. 1'!L136)+IF('ZoR č. 2'!$D136="",0,'ZoR č. 2'!L136)+IF('ZoR č. 3'!$D136="",0,'ZoR č. 3'!L136)+IF('ZoR č. 4'!$D136="",0,'ZoR č. 4'!L136)+IF('ZoR č. 5'!$D136="",0,'ZoR č. 5'!L136)+IF('ZoR č. 6'!$D136="",0,'ZoR č. 6'!L136)+IF('ZoR č. 7'!$D136="",0,'ZoR č. 7'!L136)+IF('ZoR č. 8'!$D136="",0,'ZoR č. 8'!L136)+IF('ZoR č. 9'!$D136="",0,'ZoR č. 9'!L136)+IF('ZoR č. 10'!$D136="",0,'ZoR č. 10'!L136)+IF(ZZoR!$D136="",0,ZZoR!L136)</f>
        <v>0</v>
      </c>
      <c r="AC136" s="281">
        <f>IF('ZoR č. 1'!$D136="",0,'ZoR č. 1'!M136)+IF('ZoR č. 2'!$D136="",0,'ZoR č. 2'!M136)+IF('ZoR č. 3'!$D136="",0,'ZoR č. 3'!M136)+IF('ZoR č. 4'!$D136="",0,'ZoR č. 4'!M136)+IF('ZoR č. 5'!$D136="",0,'ZoR č. 5'!M136)+IF('ZoR č. 6'!$D136="",0,'ZoR č. 6'!M136)+IF('ZoR č. 7'!$D136="",0,'ZoR č. 7'!M136)+IF('ZoR č. 8'!$D136="",0,'ZoR č. 8'!M136)+IF('ZoR č. 9'!$D136="",0,'ZoR č. 9'!M136)+IF('ZoR č. 10'!$D136="",0,'ZoR č. 10'!M136)+IF(ZZoR!$D136="",0,ZZoR!M136)</f>
        <v>0</v>
      </c>
      <c r="AE136" s="282" t="str">
        <f t="shared" ref="AE136:AE146" si="11">IF(D136="","",IF(OR(O136-W136&lt;0,P136-X136&lt;0,Q136-Y136&lt;0,R136-Z136&lt;0,S136-AA136&lt;0,T136-AB136&lt;0,U136-AC136&lt;0)=TRUE,"V předložených ZoR byl u tohoto partnera překročen počet jednotek dle aktuálního rozpočtu.",""))</f>
        <v/>
      </c>
    </row>
    <row r="137" spans="2:31" x14ac:dyDescent="0.25">
      <c r="B137" s="10" t="s">
        <v>250</v>
      </c>
      <c r="C137" s="104" t="str">
        <f>IF(COUNTA('Přehled partnerů'!C137:D137)&lt;&gt;2,"partner neuveden",IF('Přehled partnerů'!K137="ANO",'Přehled partnerů'!C137,"v tomto období nerelevantní"))</f>
        <v>partner neuveden</v>
      </c>
      <c r="D137" s="116" t="str">
        <f>IF(COUNTA('Přehled partnerů'!C137:D137)&lt;&gt;2,"",IF('Přehled partnerů'!K137="ANO",'Přehled partnerů'!D137,""))</f>
        <v/>
      </c>
      <c r="E137" s="24" t="str">
        <f t="shared" si="8"/>
        <v/>
      </c>
      <c r="F137" s="47" t="str">
        <f t="shared" si="9"/>
        <v/>
      </c>
      <c r="G137" s="15">
        <v>0</v>
      </c>
      <c r="H137" s="16">
        <v>0</v>
      </c>
      <c r="I137" s="16">
        <v>0</v>
      </c>
      <c r="J137" s="16">
        <v>0</v>
      </c>
      <c r="K137" s="126">
        <v>0</v>
      </c>
      <c r="L137" s="126">
        <v>0</v>
      </c>
      <c r="M137" s="130">
        <v>0</v>
      </c>
      <c r="N137" s="58" t="str">
        <f t="shared" si="10"/>
        <v/>
      </c>
      <c r="O137" s="267">
        <f>IF('Rozpočet + Žádosti o změnu'!$ER$2="ano",'Rozpočet + Žádosti o změnu'!EL137,IF('Rozpočet + Žádosti o změnu'!$EF$2="ano",'Rozpočet + Žádosti o změnu'!DZ137,IF('Rozpočet + Žádosti o změnu'!$DT$2="ano",'Rozpočet + Žádosti o změnu'!DN137,IF('Rozpočet + Žádosti o změnu'!$DH$2="ano",'Rozpočet + Žádosti o změnu'!DB137,IF('Rozpočet + Žádosti o změnu'!$CV$2="ano",'Rozpočet + Žádosti o změnu'!CP137,IF('Rozpočet + Žádosti o změnu'!$CJ$2="ano",'Rozpočet + Žádosti o změnu'!CD137,IF('Rozpočet + Žádosti o změnu'!$BX$2="ano",'Rozpočet + Žádosti o změnu'!BR137,IF('Rozpočet + Žádosti o změnu'!$BL$2="ano",'Rozpočet + Žádosti o změnu'!BF137,IF('Rozpočet + Žádosti o změnu'!$AZ$2="ano",'Rozpočet + Žádosti o změnu'!AT137,IF('Rozpočet + Žádosti o změnu'!$AN$2="ano",'Rozpočet + Žádosti o změnu'!AH137,'Rozpočet + Žádosti o změnu'!H137))))))))))</f>
        <v>0</v>
      </c>
      <c r="P137" s="267">
        <f>IF('Rozpočet + Žádosti o změnu'!$ER$2="ano",'Rozpočet + Žádosti o změnu'!EM137,IF('Rozpočet + Žádosti o změnu'!$EF$2="ano",'Rozpočet + Žádosti o změnu'!EA137,IF('Rozpočet + Žádosti o změnu'!$DT$2="ano",'Rozpočet + Žádosti o změnu'!DO137,IF('Rozpočet + Žádosti o změnu'!$DH$2="ano",'Rozpočet + Žádosti o změnu'!DC137,IF('Rozpočet + Žádosti o změnu'!$CV$2="ano",'Rozpočet + Žádosti o změnu'!CQ137,IF('Rozpočet + Žádosti o změnu'!$CJ$2="ano",'Rozpočet + Žádosti o změnu'!CE137,IF('Rozpočet + Žádosti o změnu'!$BX$2="ano",'Rozpočet + Žádosti o změnu'!BS137,IF('Rozpočet + Žádosti o změnu'!$BL$2="ano",'Rozpočet + Žádosti o změnu'!BG137,IF('Rozpočet + Žádosti o změnu'!$AZ$2="ano",'Rozpočet + Žádosti o změnu'!AU137,IF('Rozpočet + Žádosti o změnu'!$AN$2="ano",'Rozpočet + Žádosti o změnu'!AI137,'Rozpočet + Žádosti o změnu'!I137))))))))))</f>
        <v>0</v>
      </c>
      <c r="Q137" s="267">
        <f>IF('Rozpočet + Žádosti o změnu'!$ER$2="ano",'Rozpočet + Žádosti o změnu'!EN137,IF('Rozpočet + Žádosti o změnu'!$EF$2="ano",'Rozpočet + Žádosti o změnu'!EB137,IF('Rozpočet + Žádosti o změnu'!$DT$2="ano",'Rozpočet + Žádosti o změnu'!DP137,IF('Rozpočet + Žádosti o změnu'!$DH$2="ano",'Rozpočet + Žádosti o změnu'!DD137,IF('Rozpočet + Žádosti o změnu'!$CV$2="ano",'Rozpočet + Žádosti o změnu'!CR137,IF('Rozpočet + Žádosti o změnu'!$CJ$2="ano",'Rozpočet + Žádosti o změnu'!CF137,IF('Rozpočet + Žádosti o změnu'!$BX$2="ano",'Rozpočet + Žádosti o změnu'!BT137,IF('Rozpočet + Žádosti o změnu'!$BL$2="ano",'Rozpočet + Žádosti o změnu'!BH137,IF('Rozpočet + Žádosti o změnu'!$AZ$2="ano",'Rozpočet + Žádosti o změnu'!AV137,IF('Rozpočet + Žádosti o změnu'!$AN$2="ano",'Rozpočet + Žádosti o změnu'!AJ137,'Rozpočet + Žádosti o změnu'!J137))))))))))</f>
        <v>0</v>
      </c>
      <c r="R137" s="267">
        <f>IF('Rozpočet + Žádosti o změnu'!$ER$2="ano",'Rozpočet + Žádosti o změnu'!EO137,IF('Rozpočet + Žádosti o změnu'!$EF$2="ano",'Rozpočet + Žádosti o změnu'!EC137,IF('Rozpočet + Žádosti o změnu'!$DT$2="ano",'Rozpočet + Žádosti o změnu'!DQ137,IF('Rozpočet + Žádosti o změnu'!$DH$2="ano",'Rozpočet + Žádosti o změnu'!DE137,IF('Rozpočet + Žádosti o změnu'!$CV$2="ano",'Rozpočet + Žádosti o změnu'!CS137,IF('Rozpočet + Žádosti o změnu'!$CJ$2="ano",'Rozpočet + Žádosti o změnu'!CG137,IF('Rozpočet + Žádosti o změnu'!$BX$2="ano",'Rozpočet + Žádosti o změnu'!BU137,IF('Rozpočet + Žádosti o změnu'!$BL$2="ano",'Rozpočet + Žádosti o změnu'!BI137,IF('Rozpočet + Žádosti o změnu'!$AZ$2="ano",'Rozpočet + Žádosti o změnu'!AW137,IF('Rozpočet + Žádosti o změnu'!$AN$2="ano",'Rozpočet + Žádosti o změnu'!AK137,'Rozpočet + Žádosti o změnu'!K137))))))))))</f>
        <v>0</v>
      </c>
      <c r="S137" s="267">
        <f>IF('Rozpočet + Žádosti o změnu'!$ER$2="ano",'Rozpočet + Žádosti o změnu'!EP137,IF('Rozpočet + Žádosti o změnu'!$EF$2="ano",'Rozpočet + Žádosti o změnu'!ED137,IF('Rozpočet + Žádosti o změnu'!$DT$2="ano",'Rozpočet + Žádosti o změnu'!DR137,IF('Rozpočet + Žádosti o změnu'!$DH$2="ano",'Rozpočet + Žádosti o změnu'!DF137,IF('Rozpočet + Žádosti o změnu'!$CV$2="ano",'Rozpočet + Žádosti o změnu'!CT137,IF('Rozpočet + Žádosti o změnu'!$CJ$2="ano",'Rozpočet + Žádosti o změnu'!CH137,IF('Rozpočet + Žádosti o změnu'!$BX$2="ano",'Rozpočet + Žádosti o změnu'!BV137,IF('Rozpočet + Žádosti o změnu'!$BL$2="ano",'Rozpočet + Žádosti o změnu'!BJ137,IF('Rozpočet + Žádosti o změnu'!$AZ$2="ano",'Rozpočet + Žádosti o změnu'!AX137,IF('Rozpočet + Žádosti o změnu'!$AN$2="ano",'Rozpočet + Žádosti o změnu'!AL137,'Rozpočet + Žádosti o změnu'!L137))))))))))</f>
        <v>0</v>
      </c>
      <c r="T137" s="267">
        <f>IF('Rozpočet + Žádosti o změnu'!$ER$2="ano",'Rozpočet + Žádosti o změnu'!EQ137,IF('Rozpočet + Žádosti o změnu'!$EF$2="ano",'Rozpočet + Žádosti o změnu'!EE137,IF('Rozpočet + Žádosti o změnu'!$DT$2="ano",'Rozpočet + Žádosti o změnu'!DS137,IF('Rozpočet + Žádosti o změnu'!$DH$2="ano",'Rozpočet + Žádosti o změnu'!DG137,IF('Rozpočet + Žádosti o změnu'!$CV$2="ano",'Rozpočet + Žádosti o změnu'!CU137,IF('Rozpočet + Žádosti o změnu'!$CJ$2="ano",'Rozpočet + Žádosti o změnu'!CI137,IF('Rozpočet + Žádosti o změnu'!$BX$2="ano",'Rozpočet + Žádosti o změnu'!BW137,IF('Rozpočet + Žádosti o změnu'!$BL$2="ano",'Rozpočet + Žádosti o změnu'!BK137,IF('Rozpočet + Žádosti o změnu'!$AZ$2="ano",'Rozpočet + Žádosti o změnu'!AY137,IF('Rozpočet + Žádosti o změnu'!$AN$2="ano",'Rozpočet + Žádosti o změnu'!AM137,'Rozpočet + Žádosti o změnu'!M137))))))))))</f>
        <v>0</v>
      </c>
      <c r="U137" s="267">
        <f>IF('Rozpočet + Žádosti o změnu'!$ER$2="ano",'Rozpočet + Žádosti o změnu'!ER137,IF('Rozpočet + Žádosti o změnu'!$EF$2="ano",'Rozpočet + Žádosti o změnu'!EF137,IF('Rozpočet + Žádosti o změnu'!$DT$2="ano",'Rozpočet + Žádosti o změnu'!DT137,IF('Rozpočet + Žádosti o změnu'!$DH$2="ano",'Rozpočet + Žádosti o změnu'!DH137,IF('Rozpočet + Žádosti o změnu'!$CV$2="ano",'Rozpočet + Žádosti o změnu'!CV137,IF('Rozpočet + Žádosti o změnu'!$CJ$2="ano",'Rozpočet + Žádosti o změnu'!CJ137,IF('Rozpočet + Žádosti o změnu'!$BX$2="ano",'Rozpočet + Žádosti o změnu'!BX137,IF('Rozpočet + Žádosti o změnu'!$BL$2="ano",'Rozpočet + Žádosti o změnu'!BL137,IF('Rozpočet + Žádosti o změnu'!$AZ$2="ano",'Rozpočet + Žádosti o změnu'!AZ137,IF('Rozpočet + Žádosti o změnu'!$AN$2="ano",'Rozpočet + Žádosti o změnu'!AN137,'Rozpočet + Žádosti o změnu'!N137))))))))))</f>
        <v>0</v>
      </c>
      <c r="W137" s="281">
        <f>IF('ZoR č. 1'!$D137="",0,'ZoR č. 1'!G137)+IF('ZoR č. 2'!$D137="",0,'ZoR č. 2'!G137)+IF('ZoR č. 3'!$D137="",0,'ZoR č. 3'!G137)+IF('ZoR č. 4'!$D137="",0,'ZoR č. 4'!G137)+IF('ZoR č. 5'!$D137="",0,'ZoR č. 5'!G137)+IF('ZoR č. 6'!$D137="",0,'ZoR č. 6'!G137)+IF('ZoR č. 7'!$D137="",0,'ZoR č. 7'!G137)+IF('ZoR č. 8'!$D137="",0,'ZoR č. 8'!G137)+IF('ZoR č. 9'!$D137="",0,'ZoR č. 9'!G137)+IF('ZoR č. 10'!$D137="",0,'ZoR č. 10'!G137)+IF(ZZoR!$D137="",0,ZZoR!G137)</f>
        <v>0</v>
      </c>
      <c r="X137" s="281">
        <f>IF('ZoR č. 1'!$D137="",0,'ZoR č. 1'!H137)+IF('ZoR č. 2'!$D137="",0,'ZoR č. 2'!H137)+IF('ZoR č. 3'!$D137="",0,'ZoR č. 3'!H137)+IF('ZoR č. 4'!$D137="",0,'ZoR č. 4'!H137)+IF('ZoR č. 5'!$D137="",0,'ZoR č. 5'!H137)+IF('ZoR č. 6'!$D137="",0,'ZoR č. 6'!H137)+IF('ZoR č. 7'!$D137="",0,'ZoR č. 7'!H137)+IF('ZoR č. 8'!$D137="",0,'ZoR č. 8'!H137)+IF('ZoR č. 9'!$D137="",0,'ZoR č. 9'!H137)+IF('ZoR č. 10'!$D137="",0,'ZoR č. 10'!H137)+IF(ZZoR!$D137="",0,ZZoR!H137)</f>
        <v>0</v>
      </c>
      <c r="Y137" s="281">
        <f>IF('ZoR č. 1'!$D137="",0,'ZoR č. 1'!I137)+IF('ZoR č. 2'!$D137="",0,'ZoR č. 2'!I137)+IF('ZoR č. 3'!$D137="",0,'ZoR č. 3'!I137)+IF('ZoR č. 4'!$D137="",0,'ZoR č. 4'!I137)+IF('ZoR č. 5'!$D137="",0,'ZoR č. 5'!I137)+IF('ZoR č. 6'!$D137="",0,'ZoR č. 6'!I137)+IF('ZoR č. 7'!$D137="",0,'ZoR č. 7'!I137)+IF('ZoR č. 8'!$D137="",0,'ZoR č. 8'!I137)+IF('ZoR č. 9'!$D137="",0,'ZoR č. 9'!I137)+IF('ZoR č. 10'!$D137="",0,'ZoR č. 10'!I137)+IF(ZZoR!$D137="",0,ZZoR!I137)</f>
        <v>0</v>
      </c>
      <c r="Z137" s="281">
        <f>IF('ZoR č. 1'!$D137="",0,'ZoR č. 1'!J137)+IF('ZoR č. 2'!$D137="",0,'ZoR č. 2'!J137)+IF('ZoR č. 3'!$D137="",0,'ZoR č. 3'!J137)+IF('ZoR č. 4'!$D137="",0,'ZoR č. 4'!J137)+IF('ZoR č. 5'!$D137="",0,'ZoR č. 5'!J137)+IF('ZoR č. 6'!$D137="",0,'ZoR č. 6'!J137)+IF('ZoR č. 7'!$D137="",0,'ZoR č. 7'!J137)+IF('ZoR č. 8'!$D137="",0,'ZoR č. 8'!J137)+IF('ZoR č. 9'!$D137="",0,'ZoR č. 9'!J137)+IF('ZoR č. 10'!$D137="",0,'ZoR č. 10'!J137)+IF(ZZoR!$D137="",0,ZZoR!J137)</f>
        <v>0</v>
      </c>
      <c r="AA137" s="281">
        <f>IF('ZoR č. 1'!$D137="",0,'ZoR č. 1'!K137)+IF('ZoR č. 2'!$D137="",0,'ZoR č. 2'!K137)+IF('ZoR č. 3'!$D137="",0,'ZoR č. 3'!K137)+IF('ZoR č. 4'!$D137="",0,'ZoR č. 4'!K137)+IF('ZoR č. 5'!$D137="",0,'ZoR č. 5'!K137)+IF('ZoR č. 6'!$D137="",0,'ZoR č. 6'!K137)+IF('ZoR č. 7'!$D137="",0,'ZoR č. 7'!K137)+IF('ZoR č. 8'!$D137="",0,'ZoR č. 8'!K137)+IF('ZoR č. 9'!$D137="",0,'ZoR č. 9'!K137)+IF('ZoR č. 10'!$D137="",0,'ZoR č. 10'!K137)+IF(ZZoR!$D137="",0,ZZoR!K137)</f>
        <v>0</v>
      </c>
      <c r="AB137" s="281">
        <f>IF('ZoR č. 1'!$D137="",0,'ZoR č. 1'!L137)+IF('ZoR č. 2'!$D137="",0,'ZoR č. 2'!L137)+IF('ZoR č. 3'!$D137="",0,'ZoR č. 3'!L137)+IF('ZoR č. 4'!$D137="",0,'ZoR č. 4'!L137)+IF('ZoR č. 5'!$D137="",0,'ZoR č. 5'!L137)+IF('ZoR č. 6'!$D137="",0,'ZoR č. 6'!L137)+IF('ZoR č. 7'!$D137="",0,'ZoR č. 7'!L137)+IF('ZoR č. 8'!$D137="",0,'ZoR č. 8'!L137)+IF('ZoR č. 9'!$D137="",0,'ZoR č. 9'!L137)+IF('ZoR č. 10'!$D137="",0,'ZoR č. 10'!L137)+IF(ZZoR!$D137="",0,ZZoR!L137)</f>
        <v>0</v>
      </c>
      <c r="AC137" s="281">
        <f>IF('ZoR č. 1'!$D137="",0,'ZoR č. 1'!M137)+IF('ZoR č. 2'!$D137="",0,'ZoR č. 2'!M137)+IF('ZoR č. 3'!$D137="",0,'ZoR č. 3'!M137)+IF('ZoR č. 4'!$D137="",0,'ZoR č. 4'!M137)+IF('ZoR č. 5'!$D137="",0,'ZoR č. 5'!M137)+IF('ZoR č. 6'!$D137="",0,'ZoR č. 6'!M137)+IF('ZoR č. 7'!$D137="",0,'ZoR č. 7'!M137)+IF('ZoR č. 8'!$D137="",0,'ZoR č. 8'!M137)+IF('ZoR č. 9'!$D137="",0,'ZoR č. 9'!M137)+IF('ZoR č. 10'!$D137="",0,'ZoR č. 10'!M137)+IF(ZZoR!$D137="",0,ZZoR!M137)</f>
        <v>0</v>
      </c>
      <c r="AE137" s="282" t="str">
        <f t="shared" si="11"/>
        <v/>
      </c>
    </row>
    <row r="138" spans="2:31" x14ac:dyDescent="0.25">
      <c r="B138" s="10" t="s">
        <v>251</v>
      </c>
      <c r="C138" s="104" t="str">
        <f>IF(COUNTA('Přehled partnerů'!C138:D138)&lt;&gt;2,"partner neuveden",IF('Přehled partnerů'!K138="ANO",'Přehled partnerů'!C138,"v tomto období nerelevantní"))</f>
        <v>partner neuveden</v>
      </c>
      <c r="D138" s="116" t="str">
        <f>IF(COUNTA('Přehled partnerů'!C138:D138)&lt;&gt;2,"",IF('Přehled partnerů'!K138="ANO",'Přehled partnerů'!D138,""))</f>
        <v/>
      </c>
      <c r="E138" s="24" t="str">
        <f t="shared" si="8"/>
        <v/>
      </c>
      <c r="F138" s="47" t="str">
        <f t="shared" si="9"/>
        <v/>
      </c>
      <c r="G138" s="15">
        <v>0</v>
      </c>
      <c r="H138" s="16">
        <v>0</v>
      </c>
      <c r="I138" s="16">
        <v>0</v>
      </c>
      <c r="J138" s="16">
        <v>0</v>
      </c>
      <c r="K138" s="126">
        <v>0</v>
      </c>
      <c r="L138" s="126">
        <v>0</v>
      </c>
      <c r="M138" s="130">
        <v>0</v>
      </c>
      <c r="N138" s="58" t="str">
        <f t="shared" si="10"/>
        <v/>
      </c>
      <c r="O138" s="267">
        <f>IF('Rozpočet + Žádosti o změnu'!$ER$2="ano",'Rozpočet + Žádosti o změnu'!EL138,IF('Rozpočet + Žádosti o změnu'!$EF$2="ano",'Rozpočet + Žádosti o změnu'!DZ138,IF('Rozpočet + Žádosti o změnu'!$DT$2="ano",'Rozpočet + Žádosti o změnu'!DN138,IF('Rozpočet + Žádosti o změnu'!$DH$2="ano",'Rozpočet + Žádosti o změnu'!DB138,IF('Rozpočet + Žádosti o změnu'!$CV$2="ano",'Rozpočet + Žádosti o změnu'!CP138,IF('Rozpočet + Žádosti o změnu'!$CJ$2="ano",'Rozpočet + Žádosti o změnu'!CD138,IF('Rozpočet + Žádosti o změnu'!$BX$2="ano",'Rozpočet + Žádosti o změnu'!BR138,IF('Rozpočet + Žádosti o změnu'!$BL$2="ano",'Rozpočet + Žádosti o změnu'!BF138,IF('Rozpočet + Žádosti o změnu'!$AZ$2="ano",'Rozpočet + Žádosti o změnu'!AT138,IF('Rozpočet + Žádosti o změnu'!$AN$2="ano",'Rozpočet + Žádosti o změnu'!AH138,'Rozpočet + Žádosti o změnu'!H138))))))))))</f>
        <v>0</v>
      </c>
      <c r="P138" s="267">
        <f>IF('Rozpočet + Žádosti o změnu'!$ER$2="ano",'Rozpočet + Žádosti o změnu'!EM138,IF('Rozpočet + Žádosti o změnu'!$EF$2="ano",'Rozpočet + Žádosti o změnu'!EA138,IF('Rozpočet + Žádosti o změnu'!$DT$2="ano",'Rozpočet + Žádosti o změnu'!DO138,IF('Rozpočet + Žádosti o změnu'!$DH$2="ano",'Rozpočet + Žádosti o změnu'!DC138,IF('Rozpočet + Žádosti o změnu'!$CV$2="ano",'Rozpočet + Žádosti o změnu'!CQ138,IF('Rozpočet + Žádosti o změnu'!$CJ$2="ano",'Rozpočet + Žádosti o změnu'!CE138,IF('Rozpočet + Žádosti o změnu'!$BX$2="ano",'Rozpočet + Žádosti o změnu'!BS138,IF('Rozpočet + Žádosti o změnu'!$BL$2="ano",'Rozpočet + Žádosti o změnu'!BG138,IF('Rozpočet + Žádosti o změnu'!$AZ$2="ano",'Rozpočet + Žádosti o změnu'!AU138,IF('Rozpočet + Žádosti o změnu'!$AN$2="ano",'Rozpočet + Žádosti o změnu'!AI138,'Rozpočet + Žádosti o změnu'!I138))))))))))</f>
        <v>0</v>
      </c>
      <c r="Q138" s="267">
        <f>IF('Rozpočet + Žádosti o změnu'!$ER$2="ano",'Rozpočet + Žádosti o změnu'!EN138,IF('Rozpočet + Žádosti o změnu'!$EF$2="ano",'Rozpočet + Žádosti o změnu'!EB138,IF('Rozpočet + Žádosti o změnu'!$DT$2="ano",'Rozpočet + Žádosti o změnu'!DP138,IF('Rozpočet + Žádosti o změnu'!$DH$2="ano",'Rozpočet + Žádosti o změnu'!DD138,IF('Rozpočet + Žádosti o změnu'!$CV$2="ano",'Rozpočet + Žádosti o změnu'!CR138,IF('Rozpočet + Žádosti o změnu'!$CJ$2="ano",'Rozpočet + Žádosti o změnu'!CF138,IF('Rozpočet + Žádosti o změnu'!$BX$2="ano",'Rozpočet + Žádosti o změnu'!BT138,IF('Rozpočet + Žádosti o změnu'!$BL$2="ano",'Rozpočet + Žádosti o změnu'!BH138,IF('Rozpočet + Žádosti o změnu'!$AZ$2="ano",'Rozpočet + Žádosti o změnu'!AV138,IF('Rozpočet + Žádosti o změnu'!$AN$2="ano",'Rozpočet + Žádosti o změnu'!AJ138,'Rozpočet + Žádosti o změnu'!J138))))))))))</f>
        <v>0</v>
      </c>
      <c r="R138" s="267">
        <f>IF('Rozpočet + Žádosti o změnu'!$ER$2="ano",'Rozpočet + Žádosti o změnu'!EO138,IF('Rozpočet + Žádosti o změnu'!$EF$2="ano",'Rozpočet + Žádosti o změnu'!EC138,IF('Rozpočet + Žádosti o změnu'!$DT$2="ano",'Rozpočet + Žádosti o změnu'!DQ138,IF('Rozpočet + Žádosti o změnu'!$DH$2="ano",'Rozpočet + Žádosti o změnu'!DE138,IF('Rozpočet + Žádosti o změnu'!$CV$2="ano",'Rozpočet + Žádosti o změnu'!CS138,IF('Rozpočet + Žádosti o změnu'!$CJ$2="ano",'Rozpočet + Žádosti o změnu'!CG138,IF('Rozpočet + Žádosti o změnu'!$BX$2="ano",'Rozpočet + Žádosti o změnu'!BU138,IF('Rozpočet + Žádosti o změnu'!$BL$2="ano",'Rozpočet + Žádosti o změnu'!BI138,IF('Rozpočet + Žádosti o změnu'!$AZ$2="ano",'Rozpočet + Žádosti o změnu'!AW138,IF('Rozpočet + Žádosti o změnu'!$AN$2="ano",'Rozpočet + Žádosti o změnu'!AK138,'Rozpočet + Žádosti o změnu'!K138))))))))))</f>
        <v>0</v>
      </c>
      <c r="S138" s="267">
        <f>IF('Rozpočet + Žádosti o změnu'!$ER$2="ano",'Rozpočet + Žádosti o změnu'!EP138,IF('Rozpočet + Žádosti o změnu'!$EF$2="ano",'Rozpočet + Žádosti o změnu'!ED138,IF('Rozpočet + Žádosti o změnu'!$DT$2="ano",'Rozpočet + Žádosti o změnu'!DR138,IF('Rozpočet + Žádosti o změnu'!$DH$2="ano",'Rozpočet + Žádosti o změnu'!DF138,IF('Rozpočet + Žádosti o změnu'!$CV$2="ano",'Rozpočet + Žádosti o změnu'!CT138,IF('Rozpočet + Žádosti o změnu'!$CJ$2="ano",'Rozpočet + Žádosti o změnu'!CH138,IF('Rozpočet + Žádosti o změnu'!$BX$2="ano",'Rozpočet + Žádosti o změnu'!BV138,IF('Rozpočet + Žádosti o změnu'!$BL$2="ano",'Rozpočet + Žádosti o změnu'!BJ138,IF('Rozpočet + Žádosti o změnu'!$AZ$2="ano",'Rozpočet + Žádosti o změnu'!AX138,IF('Rozpočet + Žádosti o změnu'!$AN$2="ano",'Rozpočet + Žádosti o změnu'!AL138,'Rozpočet + Žádosti o změnu'!L138))))))))))</f>
        <v>0</v>
      </c>
      <c r="T138" s="267">
        <f>IF('Rozpočet + Žádosti o změnu'!$ER$2="ano",'Rozpočet + Žádosti o změnu'!EQ138,IF('Rozpočet + Žádosti o změnu'!$EF$2="ano",'Rozpočet + Žádosti o změnu'!EE138,IF('Rozpočet + Žádosti o změnu'!$DT$2="ano",'Rozpočet + Žádosti o změnu'!DS138,IF('Rozpočet + Žádosti o změnu'!$DH$2="ano",'Rozpočet + Žádosti o změnu'!DG138,IF('Rozpočet + Žádosti o změnu'!$CV$2="ano",'Rozpočet + Žádosti o změnu'!CU138,IF('Rozpočet + Žádosti o změnu'!$CJ$2="ano",'Rozpočet + Žádosti o změnu'!CI138,IF('Rozpočet + Žádosti o změnu'!$BX$2="ano",'Rozpočet + Žádosti o změnu'!BW138,IF('Rozpočet + Žádosti o změnu'!$BL$2="ano",'Rozpočet + Žádosti o změnu'!BK138,IF('Rozpočet + Žádosti o změnu'!$AZ$2="ano",'Rozpočet + Žádosti o změnu'!AY138,IF('Rozpočet + Žádosti o změnu'!$AN$2="ano",'Rozpočet + Žádosti o změnu'!AM138,'Rozpočet + Žádosti o změnu'!M138))))))))))</f>
        <v>0</v>
      </c>
      <c r="U138" s="267">
        <f>IF('Rozpočet + Žádosti o změnu'!$ER$2="ano",'Rozpočet + Žádosti o změnu'!ER138,IF('Rozpočet + Žádosti o změnu'!$EF$2="ano",'Rozpočet + Žádosti o změnu'!EF138,IF('Rozpočet + Žádosti o změnu'!$DT$2="ano",'Rozpočet + Žádosti o změnu'!DT138,IF('Rozpočet + Žádosti o změnu'!$DH$2="ano",'Rozpočet + Žádosti o změnu'!DH138,IF('Rozpočet + Žádosti o změnu'!$CV$2="ano",'Rozpočet + Žádosti o změnu'!CV138,IF('Rozpočet + Žádosti o změnu'!$CJ$2="ano",'Rozpočet + Žádosti o změnu'!CJ138,IF('Rozpočet + Žádosti o změnu'!$BX$2="ano",'Rozpočet + Žádosti o změnu'!BX138,IF('Rozpočet + Žádosti o změnu'!$BL$2="ano",'Rozpočet + Žádosti o změnu'!BL138,IF('Rozpočet + Žádosti o změnu'!$AZ$2="ano",'Rozpočet + Žádosti o změnu'!AZ138,IF('Rozpočet + Žádosti o změnu'!$AN$2="ano",'Rozpočet + Žádosti o změnu'!AN138,'Rozpočet + Žádosti o změnu'!N138))))))))))</f>
        <v>0</v>
      </c>
      <c r="W138" s="281">
        <f>IF('ZoR č. 1'!$D138="",0,'ZoR č. 1'!G138)+IF('ZoR č. 2'!$D138="",0,'ZoR č. 2'!G138)+IF('ZoR č. 3'!$D138="",0,'ZoR č. 3'!G138)+IF('ZoR č. 4'!$D138="",0,'ZoR č. 4'!G138)+IF('ZoR č. 5'!$D138="",0,'ZoR č. 5'!G138)+IF('ZoR č. 6'!$D138="",0,'ZoR č. 6'!G138)+IF('ZoR č. 7'!$D138="",0,'ZoR č. 7'!G138)+IF('ZoR č. 8'!$D138="",0,'ZoR č. 8'!G138)+IF('ZoR č. 9'!$D138="",0,'ZoR č. 9'!G138)+IF('ZoR č. 10'!$D138="",0,'ZoR č. 10'!G138)+IF(ZZoR!$D138="",0,ZZoR!G138)</f>
        <v>0</v>
      </c>
      <c r="X138" s="281">
        <f>IF('ZoR č. 1'!$D138="",0,'ZoR č. 1'!H138)+IF('ZoR č. 2'!$D138="",0,'ZoR č. 2'!H138)+IF('ZoR č. 3'!$D138="",0,'ZoR č. 3'!H138)+IF('ZoR č. 4'!$D138="",0,'ZoR č. 4'!H138)+IF('ZoR č. 5'!$D138="",0,'ZoR č. 5'!H138)+IF('ZoR č. 6'!$D138="",0,'ZoR č. 6'!H138)+IF('ZoR č. 7'!$D138="",0,'ZoR č. 7'!H138)+IF('ZoR č. 8'!$D138="",0,'ZoR č. 8'!H138)+IF('ZoR č. 9'!$D138="",0,'ZoR č. 9'!H138)+IF('ZoR č. 10'!$D138="",0,'ZoR č. 10'!H138)+IF(ZZoR!$D138="",0,ZZoR!H138)</f>
        <v>0</v>
      </c>
      <c r="Y138" s="281">
        <f>IF('ZoR č. 1'!$D138="",0,'ZoR č. 1'!I138)+IF('ZoR č. 2'!$D138="",0,'ZoR č. 2'!I138)+IF('ZoR č. 3'!$D138="",0,'ZoR č. 3'!I138)+IF('ZoR č. 4'!$D138="",0,'ZoR č. 4'!I138)+IF('ZoR č. 5'!$D138="",0,'ZoR č. 5'!I138)+IF('ZoR č. 6'!$D138="",0,'ZoR č. 6'!I138)+IF('ZoR č. 7'!$D138="",0,'ZoR č. 7'!I138)+IF('ZoR č. 8'!$D138="",0,'ZoR č. 8'!I138)+IF('ZoR č. 9'!$D138="",0,'ZoR č. 9'!I138)+IF('ZoR č. 10'!$D138="",0,'ZoR č. 10'!I138)+IF(ZZoR!$D138="",0,ZZoR!I138)</f>
        <v>0</v>
      </c>
      <c r="Z138" s="281">
        <f>IF('ZoR č. 1'!$D138="",0,'ZoR č. 1'!J138)+IF('ZoR č. 2'!$D138="",0,'ZoR č. 2'!J138)+IF('ZoR č. 3'!$D138="",0,'ZoR č. 3'!J138)+IF('ZoR č. 4'!$D138="",0,'ZoR č. 4'!J138)+IF('ZoR č. 5'!$D138="",0,'ZoR č. 5'!J138)+IF('ZoR č. 6'!$D138="",0,'ZoR č. 6'!J138)+IF('ZoR č. 7'!$D138="",0,'ZoR č. 7'!J138)+IF('ZoR č. 8'!$D138="",0,'ZoR č. 8'!J138)+IF('ZoR č. 9'!$D138="",0,'ZoR č. 9'!J138)+IF('ZoR č. 10'!$D138="",0,'ZoR č. 10'!J138)+IF(ZZoR!$D138="",0,ZZoR!J138)</f>
        <v>0</v>
      </c>
      <c r="AA138" s="281">
        <f>IF('ZoR č. 1'!$D138="",0,'ZoR č. 1'!K138)+IF('ZoR č. 2'!$D138="",0,'ZoR č. 2'!K138)+IF('ZoR č. 3'!$D138="",0,'ZoR č. 3'!K138)+IF('ZoR č. 4'!$D138="",0,'ZoR č. 4'!K138)+IF('ZoR č. 5'!$D138="",0,'ZoR č. 5'!K138)+IF('ZoR č. 6'!$D138="",0,'ZoR č. 6'!K138)+IF('ZoR č. 7'!$D138="",0,'ZoR č. 7'!K138)+IF('ZoR č. 8'!$D138="",0,'ZoR č. 8'!K138)+IF('ZoR č. 9'!$D138="",0,'ZoR č. 9'!K138)+IF('ZoR č. 10'!$D138="",0,'ZoR č. 10'!K138)+IF(ZZoR!$D138="",0,ZZoR!K138)</f>
        <v>0</v>
      </c>
      <c r="AB138" s="281">
        <f>IF('ZoR č. 1'!$D138="",0,'ZoR č. 1'!L138)+IF('ZoR č. 2'!$D138="",0,'ZoR č. 2'!L138)+IF('ZoR č. 3'!$D138="",0,'ZoR č. 3'!L138)+IF('ZoR č. 4'!$D138="",0,'ZoR č. 4'!L138)+IF('ZoR č. 5'!$D138="",0,'ZoR č. 5'!L138)+IF('ZoR č. 6'!$D138="",0,'ZoR č. 6'!L138)+IF('ZoR č. 7'!$D138="",0,'ZoR č. 7'!L138)+IF('ZoR č. 8'!$D138="",0,'ZoR č. 8'!L138)+IF('ZoR č. 9'!$D138="",0,'ZoR č. 9'!L138)+IF('ZoR č. 10'!$D138="",0,'ZoR č. 10'!L138)+IF(ZZoR!$D138="",0,ZZoR!L138)</f>
        <v>0</v>
      </c>
      <c r="AC138" s="281">
        <f>IF('ZoR č. 1'!$D138="",0,'ZoR č. 1'!M138)+IF('ZoR č. 2'!$D138="",0,'ZoR č. 2'!M138)+IF('ZoR č. 3'!$D138="",0,'ZoR č. 3'!M138)+IF('ZoR č. 4'!$D138="",0,'ZoR č. 4'!M138)+IF('ZoR č. 5'!$D138="",0,'ZoR č. 5'!M138)+IF('ZoR č. 6'!$D138="",0,'ZoR č. 6'!M138)+IF('ZoR č. 7'!$D138="",0,'ZoR č. 7'!M138)+IF('ZoR č. 8'!$D138="",0,'ZoR č. 8'!M138)+IF('ZoR č. 9'!$D138="",0,'ZoR č. 9'!M138)+IF('ZoR č. 10'!$D138="",0,'ZoR č. 10'!M138)+IF(ZZoR!$D138="",0,ZZoR!M138)</f>
        <v>0</v>
      </c>
      <c r="AE138" s="282" t="str">
        <f t="shared" si="11"/>
        <v/>
      </c>
    </row>
    <row r="139" spans="2:31" x14ac:dyDescent="0.25">
      <c r="B139" s="10" t="s">
        <v>252</v>
      </c>
      <c r="C139" s="104" t="str">
        <f>IF(COUNTA('Přehled partnerů'!C139:D139)&lt;&gt;2,"partner neuveden",IF('Přehled partnerů'!K139="ANO",'Přehled partnerů'!C139,"v tomto období nerelevantní"))</f>
        <v>partner neuveden</v>
      </c>
      <c r="D139" s="116" t="str">
        <f>IF(COUNTA('Přehled partnerů'!C139:D139)&lt;&gt;2,"",IF('Přehled partnerů'!K139="ANO",'Přehled partnerů'!D139,""))</f>
        <v/>
      </c>
      <c r="E139" s="24" t="str">
        <f t="shared" si="8"/>
        <v/>
      </c>
      <c r="F139" s="47" t="str">
        <f t="shared" si="9"/>
        <v/>
      </c>
      <c r="G139" s="15">
        <v>0</v>
      </c>
      <c r="H139" s="16">
        <v>0</v>
      </c>
      <c r="I139" s="16">
        <v>0</v>
      </c>
      <c r="J139" s="16">
        <v>0</v>
      </c>
      <c r="K139" s="126">
        <v>0</v>
      </c>
      <c r="L139" s="126">
        <v>0</v>
      </c>
      <c r="M139" s="130">
        <v>0</v>
      </c>
      <c r="N139" s="58" t="str">
        <f t="shared" si="10"/>
        <v/>
      </c>
      <c r="O139" s="267">
        <f>IF('Rozpočet + Žádosti o změnu'!$ER$2="ano",'Rozpočet + Žádosti o změnu'!EL139,IF('Rozpočet + Žádosti o změnu'!$EF$2="ano",'Rozpočet + Žádosti o změnu'!DZ139,IF('Rozpočet + Žádosti o změnu'!$DT$2="ano",'Rozpočet + Žádosti o změnu'!DN139,IF('Rozpočet + Žádosti o změnu'!$DH$2="ano",'Rozpočet + Žádosti o změnu'!DB139,IF('Rozpočet + Žádosti o změnu'!$CV$2="ano",'Rozpočet + Žádosti o změnu'!CP139,IF('Rozpočet + Žádosti o změnu'!$CJ$2="ano",'Rozpočet + Žádosti o změnu'!CD139,IF('Rozpočet + Žádosti o změnu'!$BX$2="ano",'Rozpočet + Žádosti o změnu'!BR139,IF('Rozpočet + Žádosti o změnu'!$BL$2="ano",'Rozpočet + Žádosti o změnu'!BF139,IF('Rozpočet + Žádosti o změnu'!$AZ$2="ano",'Rozpočet + Žádosti o změnu'!AT139,IF('Rozpočet + Žádosti o změnu'!$AN$2="ano",'Rozpočet + Žádosti o změnu'!AH139,'Rozpočet + Žádosti o změnu'!H139))))))))))</f>
        <v>0</v>
      </c>
      <c r="P139" s="267">
        <f>IF('Rozpočet + Žádosti o změnu'!$ER$2="ano",'Rozpočet + Žádosti o změnu'!EM139,IF('Rozpočet + Žádosti o změnu'!$EF$2="ano",'Rozpočet + Žádosti o změnu'!EA139,IF('Rozpočet + Žádosti o změnu'!$DT$2="ano",'Rozpočet + Žádosti o změnu'!DO139,IF('Rozpočet + Žádosti o změnu'!$DH$2="ano",'Rozpočet + Žádosti o změnu'!DC139,IF('Rozpočet + Žádosti o změnu'!$CV$2="ano",'Rozpočet + Žádosti o změnu'!CQ139,IF('Rozpočet + Žádosti o změnu'!$CJ$2="ano",'Rozpočet + Žádosti o změnu'!CE139,IF('Rozpočet + Žádosti o změnu'!$BX$2="ano",'Rozpočet + Žádosti o změnu'!BS139,IF('Rozpočet + Žádosti o změnu'!$BL$2="ano",'Rozpočet + Žádosti o změnu'!BG139,IF('Rozpočet + Žádosti o změnu'!$AZ$2="ano",'Rozpočet + Žádosti o změnu'!AU139,IF('Rozpočet + Žádosti o změnu'!$AN$2="ano",'Rozpočet + Žádosti o změnu'!AI139,'Rozpočet + Žádosti o změnu'!I139))))))))))</f>
        <v>0</v>
      </c>
      <c r="Q139" s="267">
        <f>IF('Rozpočet + Žádosti o změnu'!$ER$2="ano",'Rozpočet + Žádosti o změnu'!EN139,IF('Rozpočet + Žádosti o změnu'!$EF$2="ano",'Rozpočet + Žádosti o změnu'!EB139,IF('Rozpočet + Žádosti o změnu'!$DT$2="ano",'Rozpočet + Žádosti o změnu'!DP139,IF('Rozpočet + Žádosti o změnu'!$DH$2="ano",'Rozpočet + Žádosti o změnu'!DD139,IF('Rozpočet + Žádosti o změnu'!$CV$2="ano",'Rozpočet + Žádosti o změnu'!CR139,IF('Rozpočet + Žádosti o změnu'!$CJ$2="ano",'Rozpočet + Žádosti o změnu'!CF139,IF('Rozpočet + Žádosti o změnu'!$BX$2="ano",'Rozpočet + Žádosti o změnu'!BT139,IF('Rozpočet + Žádosti o změnu'!$BL$2="ano",'Rozpočet + Žádosti o změnu'!BH139,IF('Rozpočet + Žádosti o změnu'!$AZ$2="ano",'Rozpočet + Žádosti o změnu'!AV139,IF('Rozpočet + Žádosti o změnu'!$AN$2="ano",'Rozpočet + Žádosti o změnu'!AJ139,'Rozpočet + Žádosti o změnu'!J139))))))))))</f>
        <v>0</v>
      </c>
      <c r="R139" s="267">
        <f>IF('Rozpočet + Žádosti o změnu'!$ER$2="ano",'Rozpočet + Žádosti o změnu'!EO139,IF('Rozpočet + Žádosti o změnu'!$EF$2="ano",'Rozpočet + Žádosti o změnu'!EC139,IF('Rozpočet + Žádosti o změnu'!$DT$2="ano",'Rozpočet + Žádosti o změnu'!DQ139,IF('Rozpočet + Žádosti o změnu'!$DH$2="ano",'Rozpočet + Žádosti o změnu'!DE139,IF('Rozpočet + Žádosti o změnu'!$CV$2="ano",'Rozpočet + Žádosti o změnu'!CS139,IF('Rozpočet + Žádosti o změnu'!$CJ$2="ano",'Rozpočet + Žádosti o změnu'!CG139,IF('Rozpočet + Žádosti o změnu'!$BX$2="ano",'Rozpočet + Žádosti o změnu'!BU139,IF('Rozpočet + Žádosti o změnu'!$BL$2="ano",'Rozpočet + Žádosti o změnu'!BI139,IF('Rozpočet + Žádosti o změnu'!$AZ$2="ano",'Rozpočet + Žádosti o změnu'!AW139,IF('Rozpočet + Žádosti o změnu'!$AN$2="ano",'Rozpočet + Žádosti o změnu'!AK139,'Rozpočet + Žádosti o změnu'!K139))))))))))</f>
        <v>0</v>
      </c>
      <c r="S139" s="267">
        <f>IF('Rozpočet + Žádosti o změnu'!$ER$2="ano",'Rozpočet + Žádosti o změnu'!EP139,IF('Rozpočet + Žádosti o změnu'!$EF$2="ano",'Rozpočet + Žádosti o změnu'!ED139,IF('Rozpočet + Žádosti o změnu'!$DT$2="ano",'Rozpočet + Žádosti o změnu'!DR139,IF('Rozpočet + Žádosti o změnu'!$DH$2="ano",'Rozpočet + Žádosti o změnu'!DF139,IF('Rozpočet + Žádosti o změnu'!$CV$2="ano",'Rozpočet + Žádosti o změnu'!CT139,IF('Rozpočet + Žádosti o změnu'!$CJ$2="ano",'Rozpočet + Žádosti o změnu'!CH139,IF('Rozpočet + Žádosti o změnu'!$BX$2="ano",'Rozpočet + Žádosti o změnu'!BV139,IF('Rozpočet + Žádosti o změnu'!$BL$2="ano",'Rozpočet + Žádosti o změnu'!BJ139,IF('Rozpočet + Žádosti o změnu'!$AZ$2="ano",'Rozpočet + Žádosti o změnu'!AX139,IF('Rozpočet + Žádosti o změnu'!$AN$2="ano",'Rozpočet + Žádosti o změnu'!AL139,'Rozpočet + Žádosti o změnu'!L139))))))))))</f>
        <v>0</v>
      </c>
      <c r="T139" s="267">
        <f>IF('Rozpočet + Žádosti o změnu'!$ER$2="ano",'Rozpočet + Žádosti o změnu'!EQ139,IF('Rozpočet + Žádosti o změnu'!$EF$2="ano",'Rozpočet + Žádosti o změnu'!EE139,IF('Rozpočet + Žádosti o změnu'!$DT$2="ano",'Rozpočet + Žádosti o změnu'!DS139,IF('Rozpočet + Žádosti o změnu'!$DH$2="ano",'Rozpočet + Žádosti o změnu'!DG139,IF('Rozpočet + Žádosti o změnu'!$CV$2="ano",'Rozpočet + Žádosti o změnu'!CU139,IF('Rozpočet + Žádosti o změnu'!$CJ$2="ano",'Rozpočet + Žádosti o změnu'!CI139,IF('Rozpočet + Žádosti o změnu'!$BX$2="ano",'Rozpočet + Žádosti o změnu'!BW139,IF('Rozpočet + Žádosti o změnu'!$BL$2="ano",'Rozpočet + Žádosti o změnu'!BK139,IF('Rozpočet + Žádosti o změnu'!$AZ$2="ano",'Rozpočet + Žádosti o změnu'!AY139,IF('Rozpočet + Žádosti o změnu'!$AN$2="ano",'Rozpočet + Žádosti o změnu'!AM139,'Rozpočet + Žádosti o změnu'!M139))))))))))</f>
        <v>0</v>
      </c>
      <c r="U139" s="267">
        <f>IF('Rozpočet + Žádosti o změnu'!$ER$2="ano",'Rozpočet + Žádosti o změnu'!ER139,IF('Rozpočet + Žádosti o změnu'!$EF$2="ano",'Rozpočet + Žádosti o změnu'!EF139,IF('Rozpočet + Žádosti o změnu'!$DT$2="ano",'Rozpočet + Žádosti o změnu'!DT139,IF('Rozpočet + Žádosti o změnu'!$DH$2="ano",'Rozpočet + Žádosti o změnu'!DH139,IF('Rozpočet + Žádosti o změnu'!$CV$2="ano",'Rozpočet + Žádosti o změnu'!CV139,IF('Rozpočet + Žádosti o změnu'!$CJ$2="ano",'Rozpočet + Žádosti o změnu'!CJ139,IF('Rozpočet + Žádosti o změnu'!$BX$2="ano",'Rozpočet + Žádosti o změnu'!BX139,IF('Rozpočet + Žádosti o změnu'!$BL$2="ano",'Rozpočet + Žádosti o změnu'!BL139,IF('Rozpočet + Žádosti o změnu'!$AZ$2="ano",'Rozpočet + Žádosti o změnu'!AZ139,IF('Rozpočet + Žádosti o změnu'!$AN$2="ano",'Rozpočet + Žádosti o změnu'!AN139,'Rozpočet + Žádosti o změnu'!N139))))))))))</f>
        <v>0</v>
      </c>
      <c r="W139" s="281">
        <f>IF('ZoR č. 1'!$D139="",0,'ZoR č. 1'!G139)+IF('ZoR č. 2'!$D139="",0,'ZoR č. 2'!G139)+IF('ZoR č. 3'!$D139="",0,'ZoR č. 3'!G139)+IF('ZoR č. 4'!$D139="",0,'ZoR č. 4'!G139)+IF('ZoR č. 5'!$D139="",0,'ZoR č. 5'!G139)+IF('ZoR č. 6'!$D139="",0,'ZoR č. 6'!G139)+IF('ZoR č. 7'!$D139="",0,'ZoR č. 7'!G139)+IF('ZoR č. 8'!$D139="",0,'ZoR č. 8'!G139)+IF('ZoR č. 9'!$D139="",0,'ZoR č. 9'!G139)+IF('ZoR č. 10'!$D139="",0,'ZoR č. 10'!G139)+IF(ZZoR!$D139="",0,ZZoR!G139)</f>
        <v>0</v>
      </c>
      <c r="X139" s="281">
        <f>IF('ZoR č. 1'!$D139="",0,'ZoR č. 1'!H139)+IF('ZoR č. 2'!$D139="",0,'ZoR č. 2'!H139)+IF('ZoR č. 3'!$D139="",0,'ZoR č. 3'!H139)+IF('ZoR č. 4'!$D139="",0,'ZoR č. 4'!H139)+IF('ZoR č. 5'!$D139="",0,'ZoR č. 5'!H139)+IF('ZoR č. 6'!$D139="",0,'ZoR č. 6'!H139)+IF('ZoR č. 7'!$D139="",0,'ZoR č. 7'!H139)+IF('ZoR č. 8'!$D139="",0,'ZoR č. 8'!H139)+IF('ZoR č. 9'!$D139="",0,'ZoR č. 9'!H139)+IF('ZoR č. 10'!$D139="",0,'ZoR č. 10'!H139)+IF(ZZoR!$D139="",0,ZZoR!H139)</f>
        <v>0</v>
      </c>
      <c r="Y139" s="281">
        <f>IF('ZoR č. 1'!$D139="",0,'ZoR č. 1'!I139)+IF('ZoR č. 2'!$D139="",0,'ZoR č. 2'!I139)+IF('ZoR č. 3'!$D139="",0,'ZoR č. 3'!I139)+IF('ZoR č. 4'!$D139="",0,'ZoR č. 4'!I139)+IF('ZoR č. 5'!$D139="",0,'ZoR č. 5'!I139)+IF('ZoR č. 6'!$D139="",0,'ZoR č. 6'!I139)+IF('ZoR č. 7'!$D139="",0,'ZoR č. 7'!I139)+IF('ZoR č. 8'!$D139="",0,'ZoR č. 8'!I139)+IF('ZoR č. 9'!$D139="",0,'ZoR č. 9'!I139)+IF('ZoR č. 10'!$D139="",0,'ZoR č. 10'!I139)+IF(ZZoR!$D139="",0,ZZoR!I139)</f>
        <v>0</v>
      </c>
      <c r="Z139" s="281">
        <f>IF('ZoR č. 1'!$D139="",0,'ZoR č. 1'!J139)+IF('ZoR č. 2'!$D139="",0,'ZoR č. 2'!J139)+IF('ZoR č. 3'!$D139="",0,'ZoR č. 3'!J139)+IF('ZoR č. 4'!$D139="",0,'ZoR č. 4'!J139)+IF('ZoR č. 5'!$D139="",0,'ZoR č. 5'!J139)+IF('ZoR č. 6'!$D139="",0,'ZoR č. 6'!J139)+IF('ZoR č. 7'!$D139="",0,'ZoR č. 7'!J139)+IF('ZoR č. 8'!$D139="",0,'ZoR č. 8'!J139)+IF('ZoR č. 9'!$D139="",0,'ZoR č. 9'!J139)+IF('ZoR č. 10'!$D139="",0,'ZoR č. 10'!J139)+IF(ZZoR!$D139="",0,ZZoR!J139)</f>
        <v>0</v>
      </c>
      <c r="AA139" s="281">
        <f>IF('ZoR č. 1'!$D139="",0,'ZoR č. 1'!K139)+IF('ZoR č. 2'!$D139="",0,'ZoR č. 2'!K139)+IF('ZoR č. 3'!$D139="",0,'ZoR č. 3'!K139)+IF('ZoR č. 4'!$D139="",0,'ZoR č. 4'!K139)+IF('ZoR č. 5'!$D139="",0,'ZoR č. 5'!K139)+IF('ZoR č. 6'!$D139="",0,'ZoR č. 6'!K139)+IF('ZoR č. 7'!$D139="",0,'ZoR č. 7'!K139)+IF('ZoR č. 8'!$D139="",0,'ZoR č. 8'!K139)+IF('ZoR č. 9'!$D139="",0,'ZoR č. 9'!K139)+IF('ZoR č. 10'!$D139="",0,'ZoR č. 10'!K139)+IF(ZZoR!$D139="",0,ZZoR!K139)</f>
        <v>0</v>
      </c>
      <c r="AB139" s="281">
        <f>IF('ZoR č. 1'!$D139="",0,'ZoR č. 1'!L139)+IF('ZoR č. 2'!$D139="",0,'ZoR č. 2'!L139)+IF('ZoR č. 3'!$D139="",0,'ZoR č. 3'!L139)+IF('ZoR č. 4'!$D139="",0,'ZoR č. 4'!L139)+IF('ZoR č. 5'!$D139="",0,'ZoR č. 5'!L139)+IF('ZoR č. 6'!$D139="",0,'ZoR č. 6'!L139)+IF('ZoR č. 7'!$D139="",0,'ZoR č. 7'!L139)+IF('ZoR č. 8'!$D139="",0,'ZoR č. 8'!L139)+IF('ZoR č. 9'!$D139="",0,'ZoR č. 9'!L139)+IF('ZoR č. 10'!$D139="",0,'ZoR č. 10'!L139)+IF(ZZoR!$D139="",0,ZZoR!L139)</f>
        <v>0</v>
      </c>
      <c r="AC139" s="281">
        <f>IF('ZoR č. 1'!$D139="",0,'ZoR č. 1'!M139)+IF('ZoR č. 2'!$D139="",0,'ZoR č. 2'!M139)+IF('ZoR č. 3'!$D139="",0,'ZoR č. 3'!M139)+IF('ZoR č. 4'!$D139="",0,'ZoR č. 4'!M139)+IF('ZoR č. 5'!$D139="",0,'ZoR č. 5'!M139)+IF('ZoR č. 6'!$D139="",0,'ZoR č. 6'!M139)+IF('ZoR č. 7'!$D139="",0,'ZoR č. 7'!M139)+IF('ZoR č. 8'!$D139="",0,'ZoR č. 8'!M139)+IF('ZoR č. 9'!$D139="",0,'ZoR č. 9'!M139)+IF('ZoR č. 10'!$D139="",0,'ZoR č. 10'!M139)+IF(ZZoR!$D139="",0,ZZoR!M139)</f>
        <v>0</v>
      </c>
      <c r="AE139" s="282" t="str">
        <f t="shared" si="11"/>
        <v/>
      </c>
    </row>
    <row r="140" spans="2:31" x14ac:dyDescent="0.25">
      <c r="B140" s="10" t="s">
        <v>253</v>
      </c>
      <c r="C140" s="104" t="str">
        <f>IF(COUNTA('Přehled partnerů'!C140:D140)&lt;&gt;2,"partner neuveden",IF('Přehled partnerů'!K140="ANO",'Přehled partnerů'!C140,"v tomto období nerelevantní"))</f>
        <v>partner neuveden</v>
      </c>
      <c r="D140" s="116" t="str">
        <f>IF(COUNTA('Přehled partnerů'!C140:D140)&lt;&gt;2,"",IF('Přehled partnerů'!K140="ANO",'Přehled partnerů'!D140,""))</f>
        <v/>
      </c>
      <c r="E140" s="24" t="str">
        <f t="shared" si="8"/>
        <v/>
      </c>
      <c r="F140" s="47" t="str">
        <f t="shared" si="9"/>
        <v/>
      </c>
      <c r="G140" s="15">
        <v>0</v>
      </c>
      <c r="H140" s="16">
        <v>0</v>
      </c>
      <c r="I140" s="16">
        <v>0</v>
      </c>
      <c r="J140" s="16">
        <v>0</v>
      </c>
      <c r="K140" s="126">
        <v>0</v>
      </c>
      <c r="L140" s="126">
        <v>0</v>
      </c>
      <c r="M140" s="130">
        <v>0</v>
      </c>
      <c r="N140" s="58" t="str">
        <f>IF(D140="","","ok")</f>
        <v/>
      </c>
      <c r="O140" s="267">
        <f>IF('Rozpočet + Žádosti o změnu'!$ER$2="ano",'Rozpočet + Žádosti o změnu'!EL140,IF('Rozpočet + Žádosti o změnu'!$EF$2="ano",'Rozpočet + Žádosti o změnu'!DZ140,IF('Rozpočet + Žádosti o změnu'!$DT$2="ano",'Rozpočet + Žádosti o změnu'!DN140,IF('Rozpočet + Žádosti o změnu'!$DH$2="ano",'Rozpočet + Žádosti o změnu'!DB140,IF('Rozpočet + Žádosti o změnu'!$CV$2="ano",'Rozpočet + Žádosti o změnu'!CP140,IF('Rozpočet + Žádosti o změnu'!$CJ$2="ano",'Rozpočet + Žádosti o změnu'!CD140,IF('Rozpočet + Žádosti o změnu'!$BX$2="ano",'Rozpočet + Žádosti o změnu'!BR140,IF('Rozpočet + Žádosti o změnu'!$BL$2="ano",'Rozpočet + Žádosti o změnu'!BF140,IF('Rozpočet + Žádosti o změnu'!$AZ$2="ano",'Rozpočet + Žádosti o změnu'!AT140,IF('Rozpočet + Žádosti o změnu'!$AN$2="ano",'Rozpočet + Žádosti o změnu'!AH140,'Rozpočet + Žádosti o změnu'!H140))))))))))</f>
        <v>0</v>
      </c>
      <c r="P140" s="267">
        <f>IF('Rozpočet + Žádosti o změnu'!$ER$2="ano",'Rozpočet + Žádosti o změnu'!EM140,IF('Rozpočet + Žádosti o změnu'!$EF$2="ano",'Rozpočet + Žádosti o změnu'!EA140,IF('Rozpočet + Žádosti o změnu'!$DT$2="ano",'Rozpočet + Žádosti o změnu'!DO140,IF('Rozpočet + Žádosti o změnu'!$DH$2="ano",'Rozpočet + Žádosti o změnu'!DC140,IF('Rozpočet + Žádosti o změnu'!$CV$2="ano",'Rozpočet + Žádosti o změnu'!CQ140,IF('Rozpočet + Žádosti o změnu'!$CJ$2="ano",'Rozpočet + Žádosti o změnu'!CE140,IF('Rozpočet + Žádosti o změnu'!$BX$2="ano",'Rozpočet + Žádosti o změnu'!BS140,IF('Rozpočet + Žádosti o změnu'!$BL$2="ano",'Rozpočet + Žádosti o změnu'!BG140,IF('Rozpočet + Žádosti o změnu'!$AZ$2="ano",'Rozpočet + Žádosti o změnu'!AU140,IF('Rozpočet + Žádosti o změnu'!$AN$2="ano",'Rozpočet + Žádosti o změnu'!AI140,'Rozpočet + Žádosti o změnu'!I140))))))))))</f>
        <v>0</v>
      </c>
      <c r="Q140" s="267">
        <f>IF('Rozpočet + Žádosti o změnu'!$ER$2="ano",'Rozpočet + Žádosti o změnu'!EN140,IF('Rozpočet + Žádosti o změnu'!$EF$2="ano",'Rozpočet + Žádosti o změnu'!EB140,IF('Rozpočet + Žádosti o změnu'!$DT$2="ano",'Rozpočet + Žádosti o změnu'!DP140,IF('Rozpočet + Žádosti o změnu'!$DH$2="ano",'Rozpočet + Žádosti o změnu'!DD140,IF('Rozpočet + Žádosti o změnu'!$CV$2="ano",'Rozpočet + Žádosti o změnu'!CR140,IF('Rozpočet + Žádosti o změnu'!$CJ$2="ano",'Rozpočet + Žádosti o změnu'!CF140,IF('Rozpočet + Žádosti o změnu'!$BX$2="ano",'Rozpočet + Žádosti o změnu'!BT140,IF('Rozpočet + Žádosti o změnu'!$BL$2="ano",'Rozpočet + Žádosti o změnu'!BH140,IF('Rozpočet + Žádosti o změnu'!$AZ$2="ano",'Rozpočet + Žádosti o změnu'!AV140,IF('Rozpočet + Žádosti o změnu'!$AN$2="ano",'Rozpočet + Žádosti o změnu'!AJ140,'Rozpočet + Žádosti o změnu'!J140))))))))))</f>
        <v>0</v>
      </c>
      <c r="R140" s="267">
        <f>IF('Rozpočet + Žádosti o změnu'!$ER$2="ano",'Rozpočet + Žádosti o změnu'!EO140,IF('Rozpočet + Žádosti o změnu'!$EF$2="ano",'Rozpočet + Žádosti o změnu'!EC140,IF('Rozpočet + Žádosti o změnu'!$DT$2="ano",'Rozpočet + Žádosti o změnu'!DQ140,IF('Rozpočet + Žádosti o změnu'!$DH$2="ano",'Rozpočet + Žádosti o změnu'!DE140,IF('Rozpočet + Žádosti o změnu'!$CV$2="ano",'Rozpočet + Žádosti o změnu'!CS140,IF('Rozpočet + Žádosti o změnu'!$CJ$2="ano",'Rozpočet + Žádosti o změnu'!CG140,IF('Rozpočet + Žádosti o změnu'!$BX$2="ano",'Rozpočet + Žádosti o změnu'!BU140,IF('Rozpočet + Žádosti o změnu'!$BL$2="ano",'Rozpočet + Žádosti o změnu'!BI140,IF('Rozpočet + Žádosti o změnu'!$AZ$2="ano",'Rozpočet + Žádosti o změnu'!AW140,IF('Rozpočet + Žádosti o změnu'!$AN$2="ano",'Rozpočet + Žádosti o změnu'!AK140,'Rozpočet + Žádosti o změnu'!K140))))))))))</f>
        <v>0</v>
      </c>
      <c r="S140" s="267">
        <f>IF('Rozpočet + Žádosti o změnu'!$ER$2="ano",'Rozpočet + Žádosti o změnu'!EP140,IF('Rozpočet + Žádosti o změnu'!$EF$2="ano",'Rozpočet + Žádosti o změnu'!ED140,IF('Rozpočet + Žádosti o změnu'!$DT$2="ano",'Rozpočet + Žádosti o změnu'!DR140,IF('Rozpočet + Žádosti o změnu'!$DH$2="ano",'Rozpočet + Žádosti o změnu'!DF140,IF('Rozpočet + Žádosti o změnu'!$CV$2="ano",'Rozpočet + Žádosti o změnu'!CT140,IF('Rozpočet + Žádosti o změnu'!$CJ$2="ano",'Rozpočet + Žádosti o změnu'!CH140,IF('Rozpočet + Žádosti o změnu'!$BX$2="ano",'Rozpočet + Žádosti o změnu'!BV140,IF('Rozpočet + Žádosti o změnu'!$BL$2="ano",'Rozpočet + Žádosti o změnu'!BJ140,IF('Rozpočet + Žádosti o změnu'!$AZ$2="ano",'Rozpočet + Žádosti o změnu'!AX140,IF('Rozpočet + Žádosti o změnu'!$AN$2="ano",'Rozpočet + Žádosti o změnu'!AL140,'Rozpočet + Žádosti o změnu'!L140))))))))))</f>
        <v>0</v>
      </c>
      <c r="T140" s="267">
        <f>IF('Rozpočet + Žádosti o změnu'!$ER$2="ano",'Rozpočet + Žádosti o změnu'!EQ140,IF('Rozpočet + Žádosti o změnu'!$EF$2="ano",'Rozpočet + Žádosti o změnu'!EE140,IF('Rozpočet + Žádosti o změnu'!$DT$2="ano",'Rozpočet + Žádosti o změnu'!DS140,IF('Rozpočet + Žádosti o změnu'!$DH$2="ano",'Rozpočet + Žádosti o změnu'!DG140,IF('Rozpočet + Žádosti o změnu'!$CV$2="ano",'Rozpočet + Žádosti o změnu'!CU140,IF('Rozpočet + Žádosti o změnu'!$CJ$2="ano",'Rozpočet + Žádosti o změnu'!CI140,IF('Rozpočet + Žádosti o změnu'!$BX$2="ano",'Rozpočet + Žádosti o změnu'!BW140,IF('Rozpočet + Žádosti o změnu'!$BL$2="ano",'Rozpočet + Žádosti o změnu'!BK140,IF('Rozpočet + Žádosti o změnu'!$AZ$2="ano",'Rozpočet + Žádosti o změnu'!AY140,IF('Rozpočet + Žádosti o změnu'!$AN$2="ano",'Rozpočet + Žádosti o změnu'!AM140,'Rozpočet + Žádosti o změnu'!M140))))))))))</f>
        <v>0</v>
      </c>
      <c r="U140" s="267">
        <f>IF('Rozpočet + Žádosti o změnu'!$ER$2="ano",'Rozpočet + Žádosti o změnu'!ER140,IF('Rozpočet + Žádosti o změnu'!$EF$2="ano",'Rozpočet + Žádosti o změnu'!EF140,IF('Rozpočet + Žádosti o změnu'!$DT$2="ano",'Rozpočet + Žádosti o změnu'!DT140,IF('Rozpočet + Žádosti o změnu'!$DH$2="ano",'Rozpočet + Žádosti o změnu'!DH140,IF('Rozpočet + Žádosti o změnu'!$CV$2="ano",'Rozpočet + Žádosti o změnu'!CV140,IF('Rozpočet + Žádosti o změnu'!$CJ$2="ano",'Rozpočet + Žádosti o změnu'!CJ140,IF('Rozpočet + Žádosti o změnu'!$BX$2="ano",'Rozpočet + Žádosti o změnu'!BX140,IF('Rozpočet + Žádosti o změnu'!$BL$2="ano",'Rozpočet + Žádosti o změnu'!BL140,IF('Rozpočet + Žádosti o změnu'!$AZ$2="ano",'Rozpočet + Žádosti o změnu'!AZ140,IF('Rozpočet + Žádosti o změnu'!$AN$2="ano",'Rozpočet + Žádosti o změnu'!AN140,'Rozpočet + Žádosti o změnu'!N140))))))))))</f>
        <v>0</v>
      </c>
      <c r="W140" s="281">
        <f>IF('ZoR č. 1'!$D140="",0,'ZoR č. 1'!G140)+IF('ZoR č. 2'!$D140="",0,'ZoR č. 2'!G140)+IF('ZoR č. 3'!$D140="",0,'ZoR č. 3'!G140)+IF('ZoR č. 4'!$D140="",0,'ZoR č. 4'!G140)+IF('ZoR č. 5'!$D140="",0,'ZoR č. 5'!G140)+IF('ZoR č. 6'!$D140="",0,'ZoR č. 6'!G140)+IF('ZoR č. 7'!$D140="",0,'ZoR č. 7'!G140)+IF('ZoR č. 8'!$D140="",0,'ZoR č. 8'!G140)+IF('ZoR č. 9'!$D140="",0,'ZoR č. 9'!G140)+IF('ZoR č. 10'!$D140="",0,'ZoR č. 10'!G140)+IF(ZZoR!$D140="",0,ZZoR!G140)</f>
        <v>0</v>
      </c>
      <c r="X140" s="281">
        <f>IF('ZoR č. 1'!$D140="",0,'ZoR č. 1'!H140)+IF('ZoR č. 2'!$D140="",0,'ZoR č. 2'!H140)+IF('ZoR č. 3'!$D140="",0,'ZoR č. 3'!H140)+IF('ZoR č. 4'!$D140="",0,'ZoR č. 4'!H140)+IF('ZoR č. 5'!$D140="",0,'ZoR č. 5'!H140)+IF('ZoR č. 6'!$D140="",0,'ZoR č. 6'!H140)+IF('ZoR č. 7'!$D140="",0,'ZoR č. 7'!H140)+IF('ZoR č. 8'!$D140="",0,'ZoR č. 8'!H140)+IF('ZoR č. 9'!$D140="",0,'ZoR č. 9'!H140)+IF('ZoR č. 10'!$D140="",0,'ZoR č. 10'!H140)+IF(ZZoR!$D140="",0,ZZoR!H140)</f>
        <v>0</v>
      </c>
      <c r="Y140" s="281">
        <f>IF('ZoR č. 1'!$D140="",0,'ZoR č. 1'!I140)+IF('ZoR č. 2'!$D140="",0,'ZoR č. 2'!I140)+IF('ZoR č. 3'!$D140="",0,'ZoR č. 3'!I140)+IF('ZoR č. 4'!$D140="",0,'ZoR č. 4'!I140)+IF('ZoR č. 5'!$D140="",0,'ZoR č. 5'!I140)+IF('ZoR č. 6'!$D140="",0,'ZoR č. 6'!I140)+IF('ZoR č. 7'!$D140="",0,'ZoR č. 7'!I140)+IF('ZoR č. 8'!$D140="",0,'ZoR č. 8'!I140)+IF('ZoR č. 9'!$D140="",0,'ZoR č. 9'!I140)+IF('ZoR č. 10'!$D140="",0,'ZoR č. 10'!I140)+IF(ZZoR!$D140="",0,ZZoR!I140)</f>
        <v>0</v>
      </c>
      <c r="Z140" s="281">
        <f>IF('ZoR č. 1'!$D140="",0,'ZoR č. 1'!J140)+IF('ZoR č. 2'!$D140="",0,'ZoR č. 2'!J140)+IF('ZoR č. 3'!$D140="",0,'ZoR č. 3'!J140)+IF('ZoR č. 4'!$D140="",0,'ZoR č. 4'!J140)+IF('ZoR č. 5'!$D140="",0,'ZoR č. 5'!J140)+IF('ZoR č. 6'!$D140="",0,'ZoR č. 6'!J140)+IF('ZoR č. 7'!$D140="",0,'ZoR č. 7'!J140)+IF('ZoR č. 8'!$D140="",0,'ZoR č. 8'!J140)+IF('ZoR č. 9'!$D140="",0,'ZoR č. 9'!J140)+IF('ZoR č. 10'!$D140="",0,'ZoR č. 10'!J140)+IF(ZZoR!$D140="",0,ZZoR!J140)</f>
        <v>0</v>
      </c>
      <c r="AA140" s="281">
        <f>IF('ZoR č. 1'!$D140="",0,'ZoR č. 1'!K140)+IF('ZoR č. 2'!$D140="",0,'ZoR č. 2'!K140)+IF('ZoR č. 3'!$D140="",0,'ZoR č. 3'!K140)+IF('ZoR č. 4'!$D140="",0,'ZoR č. 4'!K140)+IF('ZoR č. 5'!$D140="",0,'ZoR č. 5'!K140)+IF('ZoR č. 6'!$D140="",0,'ZoR č. 6'!K140)+IF('ZoR č. 7'!$D140="",0,'ZoR č. 7'!K140)+IF('ZoR č. 8'!$D140="",0,'ZoR č. 8'!K140)+IF('ZoR č. 9'!$D140="",0,'ZoR č. 9'!K140)+IF('ZoR č. 10'!$D140="",0,'ZoR č. 10'!K140)+IF(ZZoR!$D140="",0,ZZoR!K140)</f>
        <v>0</v>
      </c>
      <c r="AB140" s="281">
        <f>IF('ZoR č. 1'!$D140="",0,'ZoR č. 1'!L140)+IF('ZoR č. 2'!$D140="",0,'ZoR č. 2'!L140)+IF('ZoR č. 3'!$D140="",0,'ZoR č. 3'!L140)+IF('ZoR č. 4'!$D140="",0,'ZoR č. 4'!L140)+IF('ZoR č. 5'!$D140="",0,'ZoR č. 5'!L140)+IF('ZoR č. 6'!$D140="",0,'ZoR č. 6'!L140)+IF('ZoR č. 7'!$D140="",0,'ZoR č. 7'!L140)+IF('ZoR č. 8'!$D140="",0,'ZoR č. 8'!L140)+IF('ZoR č. 9'!$D140="",0,'ZoR č. 9'!L140)+IF('ZoR č. 10'!$D140="",0,'ZoR č. 10'!L140)+IF(ZZoR!$D140="",0,ZZoR!L140)</f>
        <v>0</v>
      </c>
      <c r="AC140" s="281">
        <f>IF('ZoR č. 1'!$D140="",0,'ZoR č. 1'!M140)+IF('ZoR č. 2'!$D140="",0,'ZoR č. 2'!M140)+IF('ZoR č. 3'!$D140="",0,'ZoR č. 3'!M140)+IF('ZoR č. 4'!$D140="",0,'ZoR č. 4'!M140)+IF('ZoR č. 5'!$D140="",0,'ZoR č. 5'!M140)+IF('ZoR č. 6'!$D140="",0,'ZoR č. 6'!M140)+IF('ZoR č. 7'!$D140="",0,'ZoR č. 7'!M140)+IF('ZoR č. 8'!$D140="",0,'ZoR č. 8'!M140)+IF('ZoR č. 9'!$D140="",0,'ZoR č. 9'!M140)+IF('ZoR č. 10'!$D140="",0,'ZoR č. 10'!M140)+IF(ZZoR!$D140="",0,ZZoR!M140)</f>
        <v>0</v>
      </c>
      <c r="AE140" s="282" t="str">
        <f t="shared" si="11"/>
        <v/>
      </c>
    </row>
    <row r="141" spans="2:31" x14ac:dyDescent="0.25">
      <c r="B141" s="10" t="s">
        <v>254</v>
      </c>
      <c r="C141" s="104" t="str">
        <f>IF(COUNTA('Přehled partnerů'!C141:D141)&lt;&gt;2,"partner neuveden",IF('Přehled partnerů'!K141="ANO",'Přehled partnerů'!C141,"v tomto období nerelevantní"))</f>
        <v>partner neuveden</v>
      </c>
      <c r="D141" s="116" t="str">
        <f>IF(COUNTA('Přehled partnerů'!C141:D141)&lt;&gt;2,"",IF('Přehled partnerů'!K141="ANO",'Přehled partnerů'!D141,""))</f>
        <v/>
      </c>
      <c r="E141" s="24" t="str">
        <f t="shared" si="8"/>
        <v/>
      </c>
      <c r="F141" s="47" t="str">
        <f t="shared" si="9"/>
        <v/>
      </c>
      <c r="G141" s="15">
        <v>0</v>
      </c>
      <c r="H141" s="16">
        <v>0</v>
      </c>
      <c r="I141" s="16">
        <v>0</v>
      </c>
      <c r="J141" s="16">
        <v>0</v>
      </c>
      <c r="K141" s="126">
        <v>0</v>
      </c>
      <c r="L141" s="126">
        <v>0</v>
      </c>
      <c r="M141" s="130">
        <v>0</v>
      </c>
      <c r="N141" s="58" t="str">
        <f t="shared" si="10"/>
        <v/>
      </c>
      <c r="O141" s="267">
        <f>IF('Rozpočet + Žádosti o změnu'!$ER$2="ano",'Rozpočet + Žádosti o změnu'!EL141,IF('Rozpočet + Žádosti o změnu'!$EF$2="ano",'Rozpočet + Žádosti o změnu'!DZ141,IF('Rozpočet + Žádosti o změnu'!$DT$2="ano",'Rozpočet + Žádosti o změnu'!DN141,IF('Rozpočet + Žádosti o změnu'!$DH$2="ano",'Rozpočet + Žádosti o změnu'!DB141,IF('Rozpočet + Žádosti o změnu'!$CV$2="ano",'Rozpočet + Žádosti o změnu'!CP141,IF('Rozpočet + Žádosti o změnu'!$CJ$2="ano",'Rozpočet + Žádosti o změnu'!CD141,IF('Rozpočet + Žádosti o změnu'!$BX$2="ano",'Rozpočet + Žádosti o změnu'!BR141,IF('Rozpočet + Žádosti o změnu'!$BL$2="ano",'Rozpočet + Žádosti o změnu'!BF141,IF('Rozpočet + Žádosti o změnu'!$AZ$2="ano",'Rozpočet + Žádosti o změnu'!AT141,IF('Rozpočet + Žádosti o změnu'!$AN$2="ano",'Rozpočet + Žádosti o změnu'!AH141,'Rozpočet + Žádosti o změnu'!H141))))))))))</f>
        <v>0</v>
      </c>
      <c r="P141" s="267">
        <f>IF('Rozpočet + Žádosti o změnu'!$ER$2="ano",'Rozpočet + Žádosti o změnu'!EM141,IF('Rozpočet + Žádosti o změnu'!$EF$2="ano",'Rozpočet + Žádosti o změnu'!EA141,IF('Rozpočet + Žádosti o změnu'!$DT$2="ano",'Rozpočet + Žádosti o změnu'!DO141,IF('Rozpočet + Žádosti o změnu'!$DH$2="ano",'Rozpočet + Žádosti o změnu'!DC141,IF('Rozpočet + Žádosti o změnu'!$CV$2="ano",'Rozpočet + Žádosti o změnu'!CQ141,IF('Rozpočet + Žádosti o změnu'!$CJ$2="ano",'Rozpočet + Žádosti o změnu'!CE141,IF('Rozpočet + Žádosti o změnu'!$BX$2="ano",'Rozpočet + Žádosti o změnu'!BS141,IF('Rozpočet + Žádosti o změnu'!$BL$2="ano",'Rozpočet + Žádosti o změnu'!BG141,IF('Rozpočet + Žádosti o změnu'!$AZ$2="ano",'Rozpočet + Žádosti o změnu'!AU141,IF('Rozpočet + Žádosti o změnu'!$AN$2="ano",'Rozpočet + Žádosti o změnu'!AI141,'Rozpočet + Žádosti o změnu'!I141))))))))))</f>
        <v>0</v>
      </c>
      <c r="Q141" s="267">
        <f>IF('Rozpočet + Žádosti o změnu'!$ER$2="ano",'Rozpočet + Žádosti o změnu'!EN141,IF('Rozpočet + Žádosti o změnu'!$EF$2="ano",'Rozpočet + Žádosti o změnu'!EB141,IF('Rozpočet + Žádosti o změnu'!$DT$2="ano",'Rozpočet + Žádosti o změnu'!DP141,IF('Rozpočet + Žádosti o změnu'!$DH$2="ano",'Rozpočet + Žádosti o změnu'!DD141,IF('Rozpočet + Žádosti o změnu'!$CV$2="ano",'Rozpočet + Žádosti o změnu'!CR141,IF('Rozpočet + Žádosti o změnu'!$CJ$2="ano",'Rozpočet + Žádosti o změnu'!CF141,IF('Rozpočet + Žádosti o změnu'!$BX$2="ano",'Rozpočet + Žádosti o změnu'!BT141,IF('Rozpočet + Žádosti o změnu'!$BL$2="ano",'Rozpočet + Žádosti o změnu'!BH141,IF('Rozpočet + Žádosti o změnu'!$AZ$2="ano",'Rozpočet + Žádosti o změnu'!AV141,IF('Rozpočet + Žádosti o změnu'!$AN$2="ano",'Rozpočet + Žádosti o změnu'!AJ141,'Rozpočet + Žádosti o změnu'!J141))))))))))</f>
        <v>0</v>
      </c>
      <c r="R141" s="267">
        <f>IF('Rozpočet + Žádosti o změnu'!$ER$2="ano",'Rozpočet + Žádosti o změnu'!EO141,IF('Rozpočet + Žádosti o změnu'!$EF$2="ano",'Rozpočet + Žádosti o změnu'!EC141,IF('Rozpočet + Žádosti o změnu'!$DT$2="ano",'Rozpočet + Žádosti o změnu'!DQ141,IF('Rozpočet + Žádosti o změnu'!$DH$2="ano",'Rozpočet + Žádosti o změnu'!DE141,IF('Rozpočet + Žádosti o změnu'!$CV$2="ano",'Rozpočet + Žádosti o změnu'!CS141,IF('Rozpočet + Žádosti o změnu'!$CJ$2="ano",'Rozpočet + Žádosti o změnu'!CG141,IF('Rozpočet + Žádosti o změnu'!$BX$2="ano",'Rozpočet + Žádosti o změnu'!BU141,IF('Rozpočet + Žádosti o změnu'!$BL$2="ano",'Rozpočet + Žádosti o změnu'!BI141,IF('Rozpočet + Žádosti o změnu'!$AZ$2="ano",'Rozpočet + Žádosti o změnu'!AW141,IF('Rozpočet + Žádosti o změnu'!$AN$2="ano",'Rozpočet + Žádosti o změnu'!AK141,'Rozpočet + Žádosti o změnu'!K141))))))))))</f>
        <v>0</v>
      </c>
      <c r="S141" s="267">
        <f>IF('Rozpočet + Žádosti o změnu'!$ER$2="ano",'Rozpočet + Žádosti o změnu'!EP141,IF('Rozpočet + Žádosti o změnu'!$EF$2="ano",'Rozpočet + Žádosti o změnu'!ED141,IF('Rozpočet + Žádosti o změnu'!$DT$2="ano",'Rozpočet + Žádosti o změnu'!DR141,IF('Rozpočet + Žádosti o změnu'!$DH$2="ano",'Rozpočet + Žádosti o změnu'!DF141,IF('Rozpočet + Žádosti o změnu'!$CV$2="ano",'Rozpočet + Žádosti o změnu'!CT141,IF('Rozpočet + Žádosti o změnu'!$CJ$2="ano",'Rozpočet + Žádosti o změnu'!CH141,IF('Rozpočet + Žádosti o změnu'!$BX$2="ano",'Rozpočet + Žádosti o změnu'!BV141,IF('Rozpočet + Žádosti o změnu'!$BL$2="ano",'Rozpočet + Žádosti o změnu'!BJ141,IF('Rozpočet + Žádosti o změnu'!$AZ$2="ano",'Rozpočet + Žádosti o změnu'!AX141,IF('Rozpočet + Žádosti o změnu'!$AN$2="ano",'Rozpočet + Žádosti o změnu'!AL141,'Rozpočet + Žádosti o změnu'!L141))))))))))</f>
        <v>0</v>
      </c>
      <c r="T141" s="267">
        <f>IF('Rozpočet + Žádosti o změnu'!$ER$2="ano",'Rozpočet + Žádosti o změnu'!EQ141,IF('Rozpočet + Žádosti o změnu'!$EF$2="ano",'Rozpočet + Žádosti o změnu'!EE141,IF('Rozpočet + Žádosti o změnu'!$DT$2="ano",'Rozpočet + Žádosti o změnu'!DS141,IF('Rozpočet + Žádosti o změnu'!$DH$2="ano",'Rozpočet + Žádosti o změnu'!DG141,IF('Rozpočet + Žádosti o změnu'!$CV$2="ano",'Rozpočet + Žádosti o změnu'!CU141,IF('Rozpočet + Žádosti o změnu'!$CJ$2="ano",'Rozpočet + Žádosti o změnu'!CI141,IF('Rozpočet + Žádosti o změnu'!$BX$2="ano",'Rozpočet + Žádosti o změnu'!BW141,IF('Rozpočet + Žádosti o změnu'!$BL$2="ano",'Rozpočet + Žádosti o změnu'!BK141,IF('Rozpočet + Žádosti o změnu'!$AZ$2="ano",'Rozpočet + Žádosti o změnu'!AY141,IF('Rozpočet + Žádosti o změnu'!$AN$2="ano",'Rozpočet + Žádosti o změnu'!AM141,'Rozpočet + Žádosti o změnu'!M141))))))))))</f>
        <v>0</v>
      </c>
      <c r="U141" s="267">
        <f>IF('Rozpočet + Žádosti o změnu'!$ER$2="ano",'Rozpočet + Žádosti o změnu'!ER141,IF('Rozpočet + Žádosti o změnu'!$EF$2="ano",'Rozpočet + Žádosti o změnu'!EF141,IF('Rozpočet + Žádosti o změnu'!$DT$2="ano",'Rozpočet + Žádosti o změnu'!DT141,IF('Rozpočet + Žádosti o změnu'!$DH$2="ano",'Rozpočet + Žádosti o změnu'!DH141,IF('Rozpočet + Žádosti o změnu'!$CV$2="ano",'Rozpočet + Žádosti o změnu'!CV141,IF('Rozpočet + Žádosti o změnu'!$CJ$2="ano",'Rozpočet + Žádosti o změnu'!CJ141,IF('Rozpočet + Žádosti o změnu'!$BX$2="ano",'Rozpočet + Žádosti o změnu'!BX141,IF('Rozpočet + Žádosti o změnu'!$BL$2="ano",'Rozpočet + Žádosti o změnu'!BL141,IF('Rozpočet + Žádosti o změnu'!$AZ$2="ano",'Rozpočet + Žádosti o změnu'!AZ141,IF('Rozpočet + Žádosti o změnu'!$AN$2="ano",'Rozpočet + Žádosti o změnu'!AN141,'Rozpočet + Žádosti o změnu'!N141))))))))))</f>
        <v>0</v>
      </c>
      <c r="W141" s="281">
        <f>IF('ZoR č. 1'!$D141="",0,'ZoR č. 1'!G141)+IF('ZoR č. 2'!$D141="",0,'ZoR č. 2'!G141)+IF('ZoR č. 3'!$D141="",0,'ZoR č. 3'!G141)+IF('ZoR č. 4'!$D141="",0,'ZoR č. 4'!G141)+IF('ZoR č. 5'!$D141="",0,'ZoR č. 5'!G141)+IF('ZoR č. 6'!$D141="",0,'ZoR č. 6'!G141)+IF('ZoR č. 7'!$D141="",0,'ZoR č. 7'!G141)+IF('ZoR č. 8'!$D141="",0,'ZoR č. 8'!G141)+IF('ZoR č. 9'!$D141="",0,'ZoR č. 9'!G141)+IF('ZoR č. 10'!$D141="",0,'ZoR č. 10'!G141)+IF(ZZoR!$D141="",0,ZZoR!G141)</f>
        <v>0</v>
      </c>
      <c r="X141" s="281">
        <f>IF('ZoR č. 1'!$D141="",0,'ZoR č. 1'!H141)+IF('ZoR č. 2'!$D141="",0,'ZoR č. 2'!H141)+IF('ZoR č. 3'!$D141="",0,'ZoR č. 3'!H141)+IF('ZoR č. 4'!$D141="",0,'ZoR č. 4'!H141)+IF('ZoR č. 5'!$D141="",0,'ZoR č. 5'!H141)+IF('ZoR č. 6'!$D141="",0,'ZoR č. 6'!H141)+IF('ZoR č. 7'!$D141="",0,'ZoR č. 7'!H141)+IF('ZoR č. 8'!$D141="",0,'ZoR č. 8'!H141)+IF('ZoR č. 9'!$D141="",0,'ZoR č. 9'!H141)+IF('ZoR č. 10'!$D141="",0,'ZoR č. 10'!H141)+IF(ZZoR!$D141="",0,ZZoR!H141)</f>
        <v>0</v>
      </c>
      <c r="Y141" s="281">
        <f>IF('ZoR č. 1'!$D141="",0,'ZoR č. 1'!I141)+IF('ZoR č. 2'!$D141="",0,'ZoR č. 2'!I141)+IF('ZoR č. 3'!$D141="",0,'ZoR č. 3'!I141)+IF('ZoR č. 4'!$D141="",0,'ZoR č. 4'!I141)+IF('ZoR č. 5'!$D141="",0,'ZoR č. 5'!I141)+IF('ZoR č. 6'!$D141="",0,'ZoR č. 6'!I141)+IF('ZoR č. 7'!$D141="",0,'ZoR č. 7'!I141)+IF('ZoR č. 8'!$D141="",0,'ZoR č. 8'!I141)+IF('ZoR č. 9'!$D141="",0,'ZoR č. 9'!I141)+IF('ZoR č. 10'!$D141="",0,'ZoR č. 10'!I141)+IF(ZZoR!$D141="",0,ZZoR!I141)</f>
        <v>0</v>
      </c>
      <c r="Z141" s="281">
        <f>IF('ZoR č. 1'!$D141="",0,'ZoR č. 1'!J141)+IF('ZoR č. 2'!$D141="",0,'ZoR č. 2'!J141)+IF('ZoR č. 3'!$D141="",0,'ZoR č. 3'!J141)+IF('ZoR č. 4'!$D141="",0,'ZoR č. 4'!J141)+IF('ZoR č. 5'!$D141="",0,'ZoR č. 5'!J141)+IF('ZoR č. 6'!$D141="",0,'ZoR č. 6'!J141)+IF('ZoR č. 7'!$D141="",0,'ZoR č. 7'!J141)+IF('ZoR č. 8'!$D141="",0,'ZoR č. 8'!J141)+IF('ZoR č. 9'!$D141="",0,'ZoR č. 9'!J141)+IF('ZoR č. 10'!$D141="",0,'ZoR č. 10'!J141)+IF(ZZoR!$D141="",0,ZZoR!J141)</f>
        <v>0</v>
      </c>
      <c r="AA141" s="281">
        <f>IF('ZoR č. 1'!$D141="",0,'ZoR č. 1'!K141)+IF('ZoR č. 2'!$D141="",0,'ZoR č. 2'!K141)+IF('ZoR č. 3'!$D141="",0,'ZoR č. 3'!K141)+IF('ZoR č. 4'!$D141="",0,'ZoR č. 4'!K141)+IF('ZoR č. 5'!$D141="",0,'ZoR č. 5'!K141)+IF('ZoR č. 6'!$D141="",0,'ZoR č. 6'!K141)+IF('ZoR č. 7'!$D141="",0,'ZoR č. 7'!K141)+IF('ZoR č. 8'!$D141="",0,'ZoR č. 8'!K141)+IF('ZoR č. 9'!$D141="",0,'ZoR č. 9'!K141)+IF('ZoR č. 10'!$D141="",0,'ZoR č. 10'!K141)+IF(ZZoR!$D141="",0,ZZoR!K141)</f>
        <v>0</v>
      </c>
      <c r="AB141" s="281">
        <f>IF('ZoR č. 1'!$D141="",0,'ZoR č. 1'!L141)+IF('ZoR č. 2'!$D141="",0,'ZoR č. 2'!L141)+IF('ZoR č. 3'!$D141="",0,'ZoR č. 3'!L141)+IF('ZoR č. 4'!$D141="",0,'ZoR č. 4'!L141)+IF('ZoR č. 5'!$D141="",0,'ZoR č. 5'!L141)+IF('ZoR č. 6'!$D141="",0,'ZoR č. 6'!L141)+IF('ZoR č. 7'!$D141="",0,'ZoR č. 7'!L141)+IF('ZoR č. 8'!$D141="",0,'ZoR č. 8'!L141)+IF('ZoR č. 9'!$D141="",0,'ZoR č. 9'!L141)+IF('ZoR č. 10'!$D141="",0,'ZoR č. 10'!L141)+IF(ZZoR!$D141="",0,ZZoR!L141)</f>
        <v>0</v>
      </c>
      <c r="AC141" s="281">
        <f>IF('ZoR č. 1'!$D141="",0,'ZoR č. 1'!M141)+IF('ZoR č. 2'!$D141="",0,'ZoR č. 2'!M141)+IF('ZoR č. 3'!$D141="",0,'ZoR č. 3'!M141)+IF('ZoR č. 4'!$D141="",0,'ZoR č. 4'!M141)+IF('ZoR č. 5'!$D141="",0,'ZoR č. 5'!M141)+IF('ZoR č. 6'!$D141="",0,'ZoR č. 6'!M141)+IF('ZoR č. 7'!$D141="",0,'ZoR č. 7'!M141)+IF('ZoR č. 8'!$D141="",0,'ZoR č. 8'!M141)+IF('ZoR č. 9'!$D141="",0,'ZoR č. 9'!M141)+IF('ZoR č. 10'!$D141="",0,'ZoR č. 10'!M141)+IF(ZZoR!$D141="",0,ZZoR!M141)</f>
        <v>0</v>
      </c>
      <c r="AE141" s="282" t="str">
        <f t="shared" si="11"/>
        <v/>
      </c>
    </row>
    <row r="142" spans="2:31" x14ac:dyDescent="0.25">
      <c r="B142" s="10" t="s">
        <v>255</v>
      </c>
      <c r="C142" s="104" t="str">
        <f>IF(COUNTA('Přehled partnerů'!C142:D142)&lt;&gt;2,"partner neuveden",IF('Přehled partnerů'!K142="ANO",'Přehled partnerů'!C142,"v tomto období nerelevantní"))</f>
        <v>partner neuveden</v>
      </c>
      <c r="D142" s="116" t="str">
        <f>IF(COUNTA('Přehled partnerů'!C142:D142)&lt;&gt;2,"",IF('Přehled partnerů'!K142="ANO",'Přehled partnerů'!D142,""))</f>
        <v/>
      </c>
      <c r="E142" s="24" t="str">
        <f t="shared" si="8"/>
        <v/>
      </c>
      <c r="F142" s="47" t="str">
        <f t="shared" si="9"/>
        <v/>
      </c>
      <c r="G142" s="15">
        <v>0</v>
      </c>
      <c r="H142" s="16">
        <v>0</v>
      </c>
      <c r="I142" s="16">
        <v>0</v>
      </c>
      <c r="J142" s="16">
        <v>0</v>
      </c>
      <c r="K142" s="126">
        <v>0</v>
      </c>
      <c r="L142" s="126">
        <v>0</v>
      </c>
      <c r="M142" s="130">
        <v>0</v>
      </c>
      <c r="N142" s="58" t="str">
        <f t="shared" si="10"/>
        <v/>
      </c>
      <c r="O142" s="267">
        <f>IF('Rozpočet + Žádosti o změnu'!$ER$2="ano",'Rozpočet + Žádosti o změnu'!EL142,IF('Rozpočet + Žádosti o změnu'!$EF$2="ano",'Rozpočet + Žádosti o změnu'!DZ142,IF('Rozpočet + Žádosti o změnu'!$DT$2="ano",'Rozpočet + Žádosti o změnu'!DN142,IF('Rozpočet + Žádosti o změnu'!$DH$2="ano",'Rozpočet + Žádosti o změnu'!DB142,IF('Rozpočet + Žádosti o změnu'!$CV$2="ano",'Rozpočet + Žádosti o změnu'!CP142,IF('Rozpočet + Žádosti o změnu'!$CJ$2="ano",'Rozpočet + Žádosti o změnu'!CD142,IF('Rozpočet + Žádosti o změnu'!$BX$2="ano",'Rozpočet + Žádosti o změnu'!BR142,IF('Rozpočet + Žádosti o změnu'!$BL$2="ano",'Rozpočet + Žádosti o změnu'!BF142,IF('Rozpočet + Žádosti o změnu'!$AZ$2="ano",'Rozpočet + Žádosti o změnu'!AT142,IF('Rozpočet + Žádosti o změnu'!$AN$2="ano",'Rozpočet + Žádosti o změnu'!AH142,'Rozpočet + Žádosti o změnu'!H142))))))))))</f>
        <v>0</v>
      </c>
      <c r="P142" s="267">
        <f>IF('Rozpočet + Žádosti o změnu'!$ER$2="ano",'Rozpočet + Žádosti o změnu'!EM142,IF('Rozpočet + Žádosti o změnu'!$EF$2="ano",'Rozpočet + Žádosti o změnu'!EA142,IF('Rozpočet + Žádosti o změnu'!$DT$2="ano",'Rozpočet + Žádosti o změnu'!DO142,IF('Rozpočet + Žádosti o změnu'!$DH$2="ano",'Rozpočet + Žádosti o změnu'!DC142,IF('Rozpočet + Žádosti o změnu'!$CV$2="ano",'Rozpočet + Žádosti o změnu'!CQ142,IF('Rozpočet + Žádosti o změnu'!$CJ$2="ano",'Rozpočet + Žádosti o změnu'!CE142,IF('Rozpočet + Žádosti o změnu'!$BX$2="ano",'Rozpočet + Žádosti o změnu'!BS142,IF('Rozpočet + Žádosti o změnu'!$BL$2="ano",'Rozpočet + Žádosti o změnu'!BG142,IF('Rozpočet + Žádosti o změnu'!$AZ$2="ano",'Rozpočet + Žádosti o změnu'!AU142,IF('Rozpočet + Žádosti o změnu'!$AN$2="ano",'Rozpočet + Žádosti o změnu'!AI142,'Rozpočet + Žádosti o změnu'!I142))))))))))</f>
        <v>0</v>
      </c>
      <c r="Q142" s="267">
        <f>IF('Rozpočet + Žádosti o změnu'!$ER$2="ano",'Rozpočet + Žádosti o změnu'!EN142,IF('Rozpočet + Žádosti o změnu'!$EF$2="ano",'Rozpočet + Žádosti o změnu'!EB142,IF('Rozpočet + Žádosti o změnu'!$DT$2="ano",'Rozpočet + Žádosti o změnu'!DP142,IF('Rozpočet + Žádosti o změnu'!$DH$2="ano",'Rozpočet + Žádosti o změnu'!DD142,IF('Rozpočet + Žádosti o změnu'!$CV$2="ano",'Rozpočet + Žádosti o změnu'!CR142,IF('Rozpočet + Žádosti o změnu'!$CJ$2="ano",'Rozpočet + Žádosti o změnu'!CF142,IF('Rozpočet + Žádosti o změnu'!$BX$2="ano",'Rozpočet + Žádosti o změnu'!BT142,IF('Rozpočet + Žádosti o změnu'!$BL$2="ano",'Rozpočet + Žádosti o změnu'!BH142,IF('Rozpočet + Žádosti o změnu'!$AZ$2="ano",'Rozpočet + Žádosti o změnu'!AV142,IF('Rozpočet + Žádosti o změnu'!$AN$2="ano",'Rozpočet + Žádosti o změnu'!AJ142,'Rozpočet + Žádosti o změnu'!J142))))))))))</f>
        <v>0</v>
      </c>
      <c r="R142" s="267">
        <f>IF('Rozpočet + Žádosti o změnu'!$ER$2="ano",'Rozpočet + Žádosti o změnu'!EO142,IF('Rozpočet + Žádosti o změnu'!$EF$2="ano",'Rozpočet + Žádosti o změnu'!EC142,IF('Rozpočet + Žádosti o změnu'!$DT$2="ano",'Rozpočet + Žádosti o změnu'!DQ142,IF('Rozpočet + Žádosti o změnu'!$DH$2="ano",'Rozpočet + Žádosti o změnu'!DE142,IF('Rozpočet + Žádosti o změnu'!$CV$2="ano",'Rozpočet + Žádosti o změnu'!CS142,IF('Rozpočet + Žádosti o změnu'!$CJ$2="ano",'Rozpočet + Žádosti o změnu'!CG142,IF('Rozpočet + Žádosti o změnu'!$BX$2="ano",'Rozpočet + Žádosti o změnu'!BU142,IF('Rozpočet + Žádosti o změnu'!$BL$2="ano",'Rozpočet + Žádosti o změnu'!BI142,IF('Rozpočet + Žádosti o změnu'!$AZ$2="ano",'Rozpočet + Žádosti o změnu'!AW142,IF('Rozpočet + Žádosti o změnu'!$AN$2="ano",'Rozpočet + Žádosti o změnu'!AK142,'Rozpočet + Žádosti o změnu'!K142))))))))))</f>
        <v>0</v>
      </c>
      <c r="S142" s="267">
        <f>IF('Rozpočet + Žádosti o změnu'!$ER$2="ano",'Rozpočet + Žádosti o změnu'!EP142,IF('Rozpočet + Žádosti o změnu'!$EF$2="ano",'Rozpočet + Žádosti o změnu'!ED142,IF('Rozpočet + Žádosti o změnu'!$DT$2="ano",'Rozpočet + Žádosti o změnu'!DR142,IF('Rozpočet + Žádosti o změnu'!$DH$2="ano",'Rozpočet + Žádosti o změnu'!DF142,IF('Rozpočet + Žádosti o změnu'!$CV$2="ano",'Rozpočet + Žádosti o změnu'!CT142,IF('Rozpočet + Žádosti o změnu'!$CJ$2="ano",'Rozpočet + Žádosti o změnu'!CH142,IF('Rozpočet + Žádosti o změnu'!$BX$2="ano",'Rozpočet + Žádosti o změnu'!BV142,IF('Rozpočet + Žádosti o změnu'!$BL$2="ano",'Rozpočet + Žádosti o změnu'!BJ142,IF('Rozpočet + Žádosti o změnu'!$AZ$2="ano",'Rozpočet + Žádosti o změnu'!AX142,IF('Rozpočet + Žádosti o změnu'!$AN$2="ano",'Rozpočet + Žádosti o změnu'!AL142,'Rozpočet + Žádosti o změnu'!L142))))))))))</f>
        <v>0</v>
      </c>
      <c r="T142" s="267">
        <f>IF('Rozpočet + Žádosti o změnu'!$ER$2="ano",'Rozpočet + Žádosti o změnu'!EQ142,IF('Rozpočet + Žádosti o změnu'!$EF$2="ano",'Rozpočet + Žádosti o změnu'!EE142,IF('Rozpočet + Žádosti o změnu'!$DT$2="ano",'Rozpočet + Žádosti o změnu'!DS142,IF('Rozpočet + Žádosti o změnu'!$DH$2="ano",'Rozpočet + Žádosti o změnu'!DG142,IF('Rozpočet + Žádosti o změnu'!$CV$2="ano",'Rozpočet + Žádosti o změnu'!CU142,IF('Rozpočet + Žádosti o změnu'!$CJ$2="ano",'Rozpočet + Žádosti o změnu'!CI142,IF('Rozpočet + Žádosti o změnu'!$BX$2="ano",'Rozpočet + Žádosti o změnu'!BW142,IF('Rozpočet + Žádosti o změnu'!$BL$2="ano",'Rozpočet + Žádosti o změnu'!BK142,IF('Rozpočet + Žádosti o změnu'!$AZ$2="ano",'Rozpočet + Žádosti o změnu'!AY142,IF('Rozpočet + Žádosti o změnu'!$AN$2="ano",'Rozpočet + Žádosti o změnu'!AM142,'Rozpočet + Žádosti o změnu'!M142))))))))))</f>
        <v>0</v>
      </c>
      <c r="U142" s="267">
        <f>IF('Rozpočet + Žádosti o změnu'!$ER$2="ano",'Rozpočet + Žádosti o změnu'!ER142,IF('Rozpočet + Žádosti o změnu'!$EF$2="ano",'Rozpočet + Žádosti o změnu'!EF142,IF('Rozpočet + Žádosti o změnu'!$DT$2="ano",'Rozpočet + Žádosti o změnu'!DT142,IF('Rozpočet + Žádosti o změnu'!$DH$2="ano",'Rozpočet + Žádosti o změnu'!DH142,IF('Rozpočet + Žádosti o změnu'!$CV$2="ano",'Rozpočet + Žádosti o změnu'!CV142,IF('Rozpočet + Žádosti o změnu'!$CJ$2="ano",'Rozpočet + Žádosti o změnu'!CJ142,IF('Rozpočet + Žádosti o změnu'!$BX$2="ano",'Rozpočet + Žádosti o změnu'!BX142,IF('Rozpočet + Žádosti o změnu'!$BL$2="ano",'Rozpočet + Žádosti o změnu'!BL142,IF('Rozpočet + Žádosti o změnu'!$AZ$2="ano",'Rozpočet + Žádosti o změnu'!AZ142,IF('Rozpočet + Žádosti o změnu'!$AN$2="ano",'Rozpočet + Žádosti o změnu'!AN142,'Rozpočet + Žádosti o změnu'!N142))))))))))</f>
        <v>0</v>
      </c>
      <c r="W142" s="281">
        <f>IF('ZoR č. 1'!$D142="",0,'ZoR č. 1'!G142)+IF('ZoR č. 2'!$D142="",0,'ZoR č. 2'!G142)+IF('ZoR č. 3'!$D142="",0,'ZoR č. 3'!G142)+IF('ZoR č. 4'!$D142="",0,'ZoR č. 4'!G142)+IF('ZoR č. 5'!$D142="",0,'ZoR č. 5'!G142)+IF('ZoR č. 6'!$D142="",0,'ZoR č. 6'!G142)+IF('ZoR č. 7'!$D142="",0,'ZoR č. 7'!G142)+IF('ZoR č. 8'!$D142="",0,'ZoR č. 8'!G142)+IF('ZoR č. 9'!$D142="",0,'ZoR č. 9'!G142)+IF('ZoR č. 10'!$D142="",0,'ZoR č. 10'!G142)+IF(ZZoR!$D142="",0,ZZoR!G142)</f>
        <v>0</v>
      </c>
      <c r="X142" s="281">
        <f>IF('ZoR č. 1'!$D142="",0,'ZoR č. 1'!H142)+IF('ZoR č. 2'!$D142="",0,'ZoR č. 2'!H142)+IF('ZoR č. 3'!$D142="",0,'ZoR č. 3'!H142)+IF('ZoR č. 4'!$D142="",0,'ZoR č. 4'!H142)+IF('ZoR č. 5'!$D142="",0,'ZoR č. 5'!H142)+IF('ZoR č. 6'!$D142="",0,'ZoR č. 6'!H142)+IF('ZoR č. 7'!$D142="",0,'ZoR č. 7'!H142)+IF('ZoR č. 8'!$D142="",0,'ZoR č. 8'!H142)+IF('ZoR č. 9'!$D142="",0,'ZoR č. 9'!H142)+IF('ZoR č. 10'!$D142="",0,'ZoR č. 10'!H142)+IF(ZZoR!$D142="",0,ZZoR!H142)</f>
        <v>0</v>
      </c>
      <c r="Y142" s="281">
        <f>IF('ZoR č. 1'!$D142="",0,'ZoR č. 1'!I142)+IF('ZoR č. 2'!$D142="",0,'ZoR č. 2'!I142)+IF('ZoR č. 3'!$D142="",0,'ZoR č. 3'!I142)+IF('ZoR č. 4'!$D142="",0,'ZoR č. 4'!I142)+IF('ZoR č. 5'!$D142="",0,'ZoR č. 5'!I142)+IF('ZoR č. 6'!$D142="",0,'ZoR č. 6'!I142)+IF('ZoR č. 7'!$D142="",0,'ZoR č. 7'!I142)+IF('ZoR č. 8'!$D142="",0,'ZoR č. 8'!I142)+IF('ZoR č. 9'!$D142="",0,'ZoR č. 9'!I142)+IF('ZoR č. 10'!$D142="",0,'ZoR č. 10'!I142)+IF(ZZoR!$D142="",0,ZZoR!I142)</f>
        <v>0</v>
      </c>
      <c r="Z142" s="281">
        <f>IF('ZoR č. 1'!$D142="",0,'ZoR č. 1'!J142)+IF('ZoR č. 2'!$D142="",0,'ZoR č. 2'!J142)+IF('ZoR č. 3'!$D142="",0,'ZoR č. 3'!J142)+IF('ZoR č. 4'!$D142="",0,'ZoR č. 4'!J142)+IF('ZoR č. 5'!$D142="",0,'ZoR č. 5'!J142)+IF('ZoR č. 6'!$D142="",0,'ZoR č. 6'!J142)+IF('ZoR č. 7'!$D142="",0,'ZoR č. 7'!J142)+IF('ZoR č. 8'!$D142="",0,'ZoR č. 8'!J142)+IF('ZoR č. 9'!$D142="",0,'ZoR č. 9'!J142)+IF('ZoR č. 10'!$D142="",0,'ZoR č. 10'!J142)+IF(ZZoR!$D142="",0,ZZoR!J142)</f>
        <v>0</v>
      </c>
      <c r="AA142" s="281">
        <f>IF('ZoR č. 1'!$D142="",0,'ZoR č. 1'!K142)+IF('ZoR č. 2'!$D142="",0,'ZoR č. 2'!K142)+IF('ZoR č. 3'!$D142="",0,'ZoR č. 3'!K142)+IF('ZoR č. 4'!$D142="",0,'ZoR č. 4'!K142)+IF('ZoR č. 5'!$D142="",0,'ZoR č. 5'!K142)+IF('ZoR č. 6'!$D142="",0,'ZoR č. 6'!K142)+IF('ZoR č. 7'!$D142="",0,'ZoR č. 7'!K142)+IF('ZoR č. 8'!$D142="",0,'ZoR č. 8'!K142)+IF('ZoR č. 9'!$D142="",0,'ZoR č. 9'!K142)+IF('ZoR č. 10'!$D142="",0,'ZoR č. 10'!K142)+IF(ZZoR!$D142="",0,ZZoR!K142)</f>
        <v>0</v>
      </c>
      <c r="AB142" s="281">
        <f>IF('ZoR č. 1'!$D142="",0,'ZoR č. 1'!L142)+IF('ZoR č. 2'!$D142="",0,'ZoR č. 2'!L142)+IF('ZoR č. 3'!$D142="",0,'ZoR č. 3'!L142)+IF('ZoR č. 4'!$D142="",0,'ZoR č. 4'!L142)+IF('ZoR č. 5'!$D142="",0,'ZoR č. 5'!L142)+IF('ZoR č. 6'!$D142="",0,'ZoR č. 6'!L142)+IF('ZoR č. 7'!$D142="",0,'ZoR č. 7'!L142)+IF('ZoR č. 8'!$D142="",0,'ZoR č. 8'!L142)+IF('ZoR č. 9'!$D142="",0,'ZoR č. 9'!L142)+IF('ZoR č. 10'!$D142="",0,'ZoR č. 10'!L142)+IF(ZZoR!$D142="",0,ZZoR!L142)</f>
        <v>0</v>
      </c>
      <c r="AC142" s="281">
        <f>IF('ZoR č. 1'!$D142="",0,'ZoR č. 1'!M142)+IF('ZoR č. 2'!$D142="",0,'ZoR č. 2'!M142)+IF('ZoR č. 3'!$D142="",0,'ZoR č. 3'!M142)+IF('ZoR č. 4'!$D142="",0,'ZoR č. 4'!M142)+IF('ZoR č. 5'!$D142="",0,'ZoR č. 5'!M142)+IF('ZoR č. 6'!$D142="",0,'ZoR č. 6'!M142)+IF('ZoR č. 7'!$D142="",0,'ZoR č. 7'!M142)+IF('ZoR č. 8'!$D142="",0,'ZoR č. 8'!M142)+IF('ZoR č. 9'!$D142="",0,'ZoR č. 9'!M142)+IF('ZoR č. 10'!$D142="",0,'ZoR č. 10'!M142)+IF(ZZoR!$D142="",0,ZZoR!M142)</f>
        <v>0</v>
      </c>
      <c r="AE142" s="282" t="str">
        <f t="shared" si="11"/>
        <v/>
      </c>
    </row>
    <row r="143" spans="2:31" x14ac:dyDescent="0.25">
      <c r="B143" s="10" t="s">
        <v>256</v>
      </c>
      <c r="C143" s="104" t="str">
        <f>IF(COUNTA('Přehled partnerů'!C143:D143)&lt;&gt;2,"partner neuveden",IF('Přehled partnerů'!K143="ANO",'Přehled partnerů'!C143,"v tomto období nerelevantní"))</f>
        <v>partner neuveden</v>
      </c>
      <c r="D143" s="116" t="str">
        <f>IF(COUNTA('Přehled partnerů'!C143:D143)&lt;&gt;2,"",IF('Přehled partnerů'!K143="ANO",'Přehled partnerů'!D143,""))</f>
        <v/>
      </c>
      <c r="E143" s="24" t="str">
        <f t="shared" si="8"/>
        <v/>
      </c>
      <c r="F143" s="47" t="str">
        <f t="shared" si="9"/>
        <v/>
      </c>
      <c r="G143" s="15">
        <v>0</v>
      </c>
      <c r="H143" s="16">
        <v>0</v>
      </c>
      <c r="I143" s="16">
        <v>0</v>
      </c>
      <c r="J143" s="16">
        <v>0</v>
      </c>
      <c r="K143" s="126">
        <v>0</v>
      </c>
      <c r="L143" s="126">
        <v>0</v>
      </c>
      <c r="M143" s="130">
        <v>0</v>
      </c>
      <c r="N143" s="58" t="str">
        <f t="shared" si="10"/>
        <v/>
      </c>
      <c r="O143" s="267">
        <f>IF('Rozpočet + Žádosti o změnu'!$ER$2="ano",'Rozpočet + Žádosti o změnu'!EL143,IF('Rozpočet + Žádosti o změnu'!$EF$2="ano",'Rozpočet + Žádosti o změnu'!DZ143,IF('Rozpočet + Žádosti o změnu'!$DT$2="ano",'Rozpočet + Žádosti o změnu'!DN143,IF('Rozpočet + Žádosti o změnu'!$DH$2="ano",'Rozpočet + Žádosti o změnu'!DB143,IF('Rozpočet + Žádosti o změnu'!$CV$2="ano",'Rozpočet + Žádosti o změnu'!CP143,IF('Rozpočet + Žádosti o změnu'!$CJ$2="ano",'Rozpočet + Žádosti o změnu'!CD143,IF('Rozpočet + Žádosti o změnu'!$BX$2="ano",'Rozpočet + Žádosti o změnu'!BR143,IF('Rozpočet + Žádosti o změnu'!$BL$2="ano",'Rozpočet + Žádosti o změnu'!BF143,IF('Rozpočet + Žádosti o změnu'!$AZ$2="ano",'Rozpočet + Žádosti o změnu'!AT143,IF('Rozpočet + Žádosti o změnu'!$AN$2="ano",'Rozpočet + Žádosti o změnu'!AH143,'Rozpočet + Žádosti o změnu'!H143))))))))))</f>
        <v>0</v>
      </c>
      <c r="P143" s="267">
        <f>IF('Rozpočet + Žádosti o změnu'!$ER$2="ano",'Rozpočet + Žádosti o změnu'!EM143,IF('Rozpočet + Žádosti o změnu'!$EF$2="ano",'Rozpočet + Žádosti o změnu'!EA143,IF('Rozpočet + Žádosti o změnu'!$DT$2="ano",'Rozpočet + Žádosti o změnu'!DO143,IF('Rozpočet + Žádosti o změnu'!$DH$2="ano",'Rozpočet + Žádosti o změnu'!DC143,IF('Rozpočet + Žádosti o změnu'!$CV$2="ano",'Rozpočet + Žádosti o změnu'!CQ143,IF('Rozpočet + Žádosti o změnu'!$CJ$2="ano",'Rozpočet + Žádosti o změnu'!CE143,IF('Rozpočet + Žádosti o změnu'!$BX$2="ano",'Rozpočet + Žádosti o změnu'!BS143,IF('Rozpočet + Žádosti o změnu'!$BL$2="ano",'Rozpočet + Žádosti o změnu'!BG143,IF('Rozpočet + Žádosti o změnu'!$AZ$2="ano",'Rozpočet + Žádosti o změnu'!AU143,IF('Rozpočet + Žádosti o změnu'!$AN$2="ano",'Rozpočet + Žádosti o změnu'!AI143,'Rozpočet + Žádosti o změnu'!I143))))))))))</f>
        <v>0</v>
      </c>
      <c r="Q143" s="267">
        <f>IF('Rozpočet + Žádosti o změnu'!$ER$2="ano",'Rozpočet + Žádosti o změnu'!EN143,IF('Rozpočet + Žádosti o změnu'!$EF$2="ano",'Rozpočet + Žádosti o změnu'!EB143,IF('Rozpočet + Žádosti o změnu'!$DT$2="ano",'Rozpočet + Žádosti o změnu'!DP143,IF('Rozpočet + Žádosti o změnu'!$DH$2="ano",'Rozpočet + Žádosti o změnu'!DD143,IF('Rozpočet + Žádosti o změnu'!$CV$2="ano",'Rozpočet + Žádosti o změnu'!CR143,IF('Rozpočet + Žádosti o změnu'!$CJ$2="ano",'Rozpočet + Žádosti o změnu'!CF143,IF('Rozpočet + Žádosti o změnu'!$BX$2="ano",'Rozpočet + Žádosti o změnu'!BT143,IF('Rozpočet + Žádosti o změnu'!$BL$2="ano",'Rozpočet + Žádosti o změnu'!BH143,IF('Rozpočet + Žádosti o změnu'!$AZ$2="ano",'Rozpočet + Žádosti o změnu'!AV143,IF('Rozpočet + Žádosti o změnu'!$AN$2="ano",'Rozpočet + Žádosti o změnu'!AJ143,'Rozpočet + Žádosti o změnu'!J143))))))))))</f>
        <v>0</v>
      </c>
      <c r="R143" s="267">
        <f>IF('Rozpočet + Žádosti o změnu'!$ER$2="ano",'Rozpočet + Žádosti o změnu'!EO143,IF('Rozpočet + Žádosti o změnu'!$EF$2="ano",'Rozpočet + Žádosti o změnu'!EC143,IF('Rozpočet + Žádosti o změnu'!$DT$2="ano",'Rozpočet + Žádosti o změnu'!DQ143,IF('Rozpočet + Žádosti o změnu'!$DH$2="ano",'Rozpočet + Žádosti o změnu'!DE143,IF('Rozpočet + Žádosti o změnu'!$CV$2="ano",'Rozpočet + Žádosti o změnu'!CS143,IF('Rozpočet + Žádosti o změnu'!$CJ$2="ano",'Rozpočet + Žádosti o změnu'!CG143,IF('Rozpočet + Žádosti o změnu'!$BX$2="ano",'Rozpočet + Žádosti o změnu'!BU143,IF('Rozpočet + Žádosti o změnu'!$BL$2="ano",'Rozpočet + Žádosti o změnu'!BI143,IF('Rozpočet + Žádosti o změnu'!$AZ$2="ano",'Rozpočet + Žádosti o změnu'!AW143,IF('Rozpočet + Žádosti o změnu'!$AN$2="ano",'Rozpočet + Žádosti o změnu'!AK143,'Rozpočet + Žádosti o změnu'!K143))))))))))</f>
        <v>0</v>
      </c>
      <c r="S143" s="267">
        <f>IF('Rozpočet + Žádosti o změnu'!$ER$2="ano",'Rozpočet + Žádosti o změnu'!EP143,IF('Rozpočet + Žádosti o změnu'!$EF$2="ano",'Rozpočet + Žádosti o změnu'!ED143,IF('Rozpočet + Žádosti o změnu'!$DT$2="ano",'Rozpočet + Žádosti o změnu'!DR143,IF('Rozpočet + Žádosti o změnu'!$DH$2="ano",'Rozpočet + Žádosti o změnu'!DF143,IF('Rozpočet + Žádosti o změnu'!$CV$2="ano",'Rozpočet + Žádosti o změnu'!CT143,IF('Rozpočet + Žádosti o změnu'!$CJ$2="ano",'Rozpočet + Žádosti o změnu'!CH143,IF('Rozpočet + Žádosti o změnu'!$BX$2="ano",'Rozpočet + Žádosti o změnu'!BV143,IF('Rozpočet + Žádosti o změnu'!$BL$2="ano",'Rozpočet + Žádosti o změnu'!BJ143,IF('Rozpočet + Žádosti o změnu'!$AZ$2="ano",'Rozpočet + Žádosti o změnu'!AX143,IF('Rozpočet + Žádosti o změnu'!$AN$2="ano",'Rozpočet + Žádosti o změnu'!AL143,'Rozpočet + Žádosti o změnu'!L143))))))))))</f>
        <v>0</v>
      </c>
      <c r="T143" s="267">
        <f>IF('Rozpočet + Žádosti o změnu'!$ER$2="ano",'Rozpočet + Žádosti o změnu'!EQ143,IF('Rozpočet + Žádosti o změnu'!$EF$2="ano",'Rozpočet + Žádosti o změnu'!EE143,IF('Rozpočet + Žádosti o změnu'!$DT$2="ano",'Rozpočet + Žádosti o změnu'!DS143,IF('Rozpočet + Žádosti o změnu'!$DH$2="ano",'Rozpočet + Žádosti o změnu'!DG143,IF('Rozpočet + Žádosti o změnu'!$CV$2="ano",'Rozpočet + Žádosti o změnu'!CU143,IF('Rozpočet + Žádosti o změnu'!$CJ$2="ano",'Rozpočet + Žádosti o změnu'!CI143,IF('Rozpočet + Žádosti o změnu'!$BX$2="ano",'Rozpočet + Žádosti o změnu'!BW143,IF('Rozpočet + Žádosti o změnu'!$BL$2="ano",'Rozpočet + Žádosti o změnu'!BK143,IF('Rozpočet + Žádosti o změnu'!$AZ$2="ano",'Rozpočet + Žádosti o změnu'!AY143,IF('Rozpočet + Žádosti o změnu'!$AN$2="ano",'Rozpočet + Žádosti o změnu'!AM143,'Rozpočet + Žádosti o změnu'!M143))))))))))</f>
        <v>0</v>
      </c>
      <c r="U143" s="267">
        <f>IF('Rozpočet + Žádosti o změnu'!$ER$2="ano",'Rozpočet + Žádosti o změnu'!ER143,IF('Rozpočet + Žádosti o změnu'!$EF$2="ano",'Rozpočet + Žádosti o změnu'!EF143,IF('Rozpočet + Žádosti o změnu'!$DT$2="ano",'Rozpočet + Žádosti o změnu'!DT143,IF('Rozpočet + Žádosti o změnu'!$DH$2="ano",'Rozpočet + Žádosti o změnu'!DH143,IF('Rozpočet + Žádosti o změnu'!$CV$2="ano",'Rozpočet + Žádosti o změnu'!CV143,IF('Rozpočet + Žádosti o změnu'!$CJ$2="ano",'Rozpočet + Žádosti o změnu'!CJ143,IF('Rozpočet + Žádosti o změnu'!$BX$2="ano",'Rozpočet + Žádosti o změnu'!BX143,IF('Rozpočet + Žádosti o změnu'!$BL$2="ano",'Rozpočet + Žádosti o změnu'!BL143,IF('Rozpočet + Žádosti o změnu'!$AZ$2="ano",'Rozpočet + Žádosti o změnu'!AZ143,IF('Rozpočet + Žádosti o změnu'!$AN$2="ano",'Rozpočet + Žádosti o změnu'!AN143,'Rozpočet + Žádosti o změnu'!N143))))))))))</f>
        <v>0</v>
      </c>
      <c r="W143" s="281">
        <f>IF('ZoR č. 1'!$D143="",0,'ZoR č. 1'!G143)+IF('ZoR č. 2'!$D143="",0,'ZoR č. 2'!G143)+IF('ZoR č. 3'!$D143="",0,'ZoR č. 3'!G143)+IF('ZoR č. 4'!$D143="",0,'ZoR č. 4'!G143)+IF('ZoR č. 5'!$D143="",0,'ZoR č. 5'!G143)+IF('ZoR č. 6'!$D143="",0,'ZoR č. 6'!G143)+IF('ZoR č. 7'!$D143="",0,'ZoR č. 7'!G143)+IF('ZoR č. 8'!$D143="",0,'ZoR č. 8'!G143)+IF('ZoR č. 9'!$D143="",0,'ZoR č. 9'!G143)+IF('ZoR č. 10'!$D143="",0,'ZoR č. 10'!G143)+IF(ZZoR!$D143="",0,ZZoR!G143)</f>
        <v>0</v>
      </c>
      <c r="X143" s="281">
        <f>IF('ZoR č. 1'!$D143="",0,'ZoR č. 1'!H143)+IF('ZoR č. 2'!$D143="",0,'ZoR č. 2'!H143)+IF('ZoR č. 3'!$D143="",0,'ZoR č. 3'!H143)+IF('ZoR č. 4'!$D143="",0,'ZoR č. 4'!H143)+IF('ZoR č. 5'!$D143="",0,'ZoR č. 5'!H143)+IF('ZoR č. 6'!$D143="",0,'ZoR č. 6'!H143)+IF('ZoR č. 7'!$D143="",0,'ZoR č. 7'!H143)+IF('ZoR č. 8'!$D143="",0,'ZoR č. 8'!H143)+IF('ZoR č. 9'!$D143="",0,'ZoR č. 9'!H143)+IF('ZoR č. 10'!$D143="",0,'ZoR č. 10'!H143)+IF(ZZoR!$D143="",0,ZZoR!H143)</f>
        <v>0</v>
      </c>
      <c r="Y143" s="281">
        <f>IF('ZoR č. 1'!$D143="",0,'ZoR č. 1'!I143)+IF('ZoR č. 2'!$D143="",0,'ZoR č. 2'!I143)+IF('ZoR č. 3'!$D143="",0,'ZoR č. 3'!I143)+IF('ZoR č. 4'!$D143="",0,'ZoR č. 4'!I143)+IF('ZoR č. 5'!$D143="",0,'ZoR č. 5'!I143)+IF('ZoR č. 6'!$D143="",0,'ZoR č. 6'!I143)+IF('ZoR č. 7'!$D143="",0,'ZoR č. 7'!I143)+IF('ZoR č. 8'!$D143="",0,'ZoR č. 8'!I143)+IF('ZoR č. 9'!$D143="",0,'ZoR č. 9'!I143)+IF('ZoR č. 10'!$D143="",0,'ZoR č. 10'!I143)+IF(ZZoR!$D143="",0,ZZoR!I143)</f>
        <v>0</v>
      </c>
      <c r="Z143" s="281">
        <f>IF('ZoR č. 1'!$D143="",0,'ZoR č. 1'!J143)+IF('ZoR č. 2'!$D143="",0,'ZoR č. 2'!J143)+IF('ZoR č. 3'!$D143="",0,'ZoR č. 3'!J143)+IF('ZoR č. 4'!$D143="",0,'ZoR č. 4'!J143)+IF('ZoR č. 5'!$D143="",0,'ZoR č. 5'!J143)+IF('ZoR č. 6'!$D143="",0,'ZoR č. 6'!J143)+IF('ZoR č. 7'!$D143="",0,'ZoR č. 7'!J143)+IF('ZoR č. 8'!$D143="",0,'ZoR č. 8'!J143)+IF('ZoR č. 9'!$D143="",0,'ZoR č. 9'!J143)+IF('ZoR č. 10'!$D143="",0,'ZoR č. 10'!J143)+IF(ZZoR!$D143="",0,ZZoR!J143)</f>
        <v>0</v>
      </c>
      <c r="AA143" s="281">
        <f>IF('ZoR č. 1'!$D143="",0,'ZoR č. 1'!K143)+IF('ZoR č. 2'!$D143="",0,'ZoR č. 2'!K143)+IF('ZoR č. 3'!$D143="",0,'ZoR č. 3'!K143)+IF('ZoR č. 4'!$D143="",0,'ZoR č. 4'!K143)+IF('ZoR č. 5'!$D143="",0,'ZoR č. 5'!K143)+IF('ZoR č. 6'!$D143="",0,'ZoR č. 6'!K143)+IF('ZoR č. 7'!$D143="",0,'ZoR č. 7'!K143)+IF('ZoR č. 8'!$D143="",0,'ZoR č. 8'!K143)+IF('ZoR č. 9'!$D143="",0,'ZoR č. 9'!K143)+IF('ZoR č. 10'!$D143="",0,'ZoR č. 10'!K143)+IF(ZZoR!$D143="",0,ZZoR!K143)</f>
        <v>0</v>
      </c>
      <c r="AB143" s="281">
        <f>IF('ZoR č. 1'!$D143="",0,'ZoR č. 1'!L143)+IF('ZoR č. 2'!$D143="",0,'ZoR č. 2'!L143)+IF('ZoR č. 3'!$D143="",0,'ZoR č. 3'!L143)+IF('ZoR č. 4'!$D143="",0,'ZoR č. 4'!L143)+IF('ZoR č. 5'!$D143="",0,'ZoR č. 5'!L143)+IF('ZoR č. 6'!$D143="",0,'ZoR č. 6'!L143)+IF('ZoR č. 7'!$D143="",0,'ZoR č. 7'!L143)+IF('ZoR č. 8'!$D143="",0,'ZoR č. 8'!L143)+IF('ZoR č. 9'!$D143="",0,'ZoR č. 9'!L143)+IF('ZoR č. 10'!$D143="",0,'ZoR č. 10'!L143)+IF(ZZoR!$D143="",0,ZZoR!L143)</f>
        <v>0</v>
      </c>
      <c r="AC143" s="281">
        <f>IF('ZoR č. 1'!$D143="",0,'ZoR č. 1'!M143)+IF('ZoR č. 2'!$D143="",0,'ZoR č. 2'!M143)+IF('ZoR č. 3'!$D143="",0,'ZoR č. 3'!M143)+IF('ZoR č. 4'!$D143="",0,'ZoR č. 4'!M143)+IF('ZoR č. 5'!$D143="",0,'ZoR č. 5'!M143)+IF('ZoR č. 6'!$D143="",0,'ZoR č. 6'!M143)+IF('ZoR č. 7'!$D143="",0,'ZoR č. 7'!M143)+IF('ZoR č. 8'!$D143="",0,'ZoR č. 8'!M143)+IF('ZoR č. 9'!$D143="",0,'ZoR č. 9'!M143)+IF('ZoR č. 10'!$D143="",0,'ZoR č. 10'!M143)+IF(ZZoR!$D143="",0,ZZoR!M143)</f>
        <v>0</v>
      </c>
      <c r="AE143" s="282" t="str">
        <f t="shared" si="11"/>
        <v/>
      </c>
    </row>
    <row r="144" spans="2:31" x14ac:dyDescent="0.25">
      <c r="B144" s="10" t="s">
        <v>257</v>
      </c>
      <c r="C144" s="104" t="str">
        <f>IF(COUNTA('Přehled partnerů'!C144:D144)&lt;&gt;2,"partner neuveden",IF('Přehled partnerů'!K144="ANO",'Přehled partnerů'!C144,"v tomto období nerelevantní"))</f>
        <v>partner neuveden</v>
      </c>
      <c r="D144" s="116" t="str">
        <f>IF(COUNTA('Přehled partnerů'!C144:D144)&lt;&gt;2,"",IF('Přehled partnerů'!K144="ANO",'Přehled partnerů'!D144,""))</f>
        <v/>
      </c>
      <c r="E144" s="24" t="str">
        <f t="shared" si="8"/>
        <v/>
      </c>
      <c r="F144" s="47" t="str">
        <f t="shared" si="9"/>
        <v/>
      </c>
      <c r="G144" s="15">
        <v>0</v>
      </c>
      <c r="H144" s="16">
        <v>0</v>
      </c>
      <c r="I144" s="16">
        <v>0</v>
      </c>
      <c r="J144" s="16">
        <v>0</v>
      </c>
      <c r="K144" s="126">
        <v>0</v>
      </c>
      <c r="L144" s="126">
        <v>0</v>
      </c>
      <c r="M144" s="130">
        <v>0</v>
      </c>
      <c r="N144" s="58" t="str">
        <f t="shared" si="10"/>
        <v/>
      </c>
      <c r="O144" s="267">
        <f>IF('Rozpočet + Žádosti o změnu'!$ER$2="ano",'Rozpočet + Žádosti o změnu'!EL144,IF('Rozpočet + Žádosti o změnu'!$EF$2="ano",'Rozpočet + Žádosti o změnu'!DZ144,IF('Rozpočet + Žádosti o změnu'!$DT$2="ano",'Rozpočet + Žádosti o změnu'!DN144,IF('Rozpočet + Žádosti o změnu'!$DH$2="ano",'Rozpočet + Žádosti o změnu'!DB144,IF('Rozpočet + Žádosti o změnu'!$CV$2="ano",'Rozpočet + Žádosti o změnu'!CP144,IF('Rozpočet + Žádosti o změnu'!$CJ$2="ano",'Rozpočet + Žádosti o změnu'!CD144,IF('Rozpočet + Žádosti o změnu'!$BX$2="ano",'Rozpočet + Žádosti o změnu'!BR144,IF('Rozpočet + Žádosti o změnu'!$BL$2="ano",'Rozpočet + Žádosti o změnu'!BF144,IF('Rozpočet + Žádosti o změnu'!$AZ$2="ano",'Rozpočet + Žádosti o změnu'!AT144,IF('Rozpočet + Žádosti o změnu'!$AN$2="ano",'Rozpočet + Žádosti o změnu'!AH144,'Rozpočet + Žádosti o změnu'!H144))))))))))</f>
        <v>0</v>
      </c>
      <c r="P144" s="267">
        <f>IF('Rozpočet + Žádosti o změnu'!$ER$2="ano",'Rozpočet + Žádosti o změnu'!EM144,IF('Rozpočet + Žádosti o změnu'!$EF$2="ano",'Rozpočet + Žádosti o změnu'!EA144,IF('Rozpočet + Žádosti o změnu'!$DT$2="ano",'Rozpočet + Žádosti o změnu'!DO144,IF('Rozpočet + Žádosti o změnu'!$DH$2="ano",'Rozpočet + Žádosti o změnu'!DC144,IF('Rozpočet + Žádosti o změnu'!$CV$2="ano",'Rozpočet + Žádosti o změnu'!CQ144,IF('Rozpočet + Žádosti o změnu'!$CJ$2="ano",'Rozpočet + Žádosti o změnu'!CE144,IF('Rozpočet + Žádosti o změnu'!$BX$2="ano",'Rozpočet + Žádosti o změnu'!BS144,IF('Rozpočet + Žádosti o změnu'!$BL$2="ano",'Rozpočet + Žádosti o změnu'!BG144,IF('Rozpočet + Žádosti o změnu'!$AZ$2="ano",'Rozpočet + Žádosti o změnu'!AU144,IF('Rozpočet + Žádosti o změnu'!$AN$2="ano",'Rozpočet + Žádosti o změnu'!AI144,'Rozpočet + Žádosti o změnu'!I144))))))))))</f>
        <v>0</v>
      </c>
      <c r="Q144" s="267">
        <f>IF('Rozpočet + Žádosti o změnu'!$ER$2="ano",'Rozpočet + Žádosti o změnu'!EN144,IF('Rozpočet + Žádosti o změnu'!$EF$2="ano",'Rozpočet + Žádosti o změnu'!EB144,IF('Rozpočet + Žádosti o změnu'!$DT$2="ano",'Rozpočet + Žádosti o změnu'!DP144,IF('Rozpočet + Žádosti o změnu'!$DH$2="ano",'Rozpočet + Žádosti o změnu'!DD144,IF('Rozpočet + Žádosti o změnu'!$CV$2="ano",'Rozpočet + Žádosti o změnu'!CR144,IF('Rozpočet + Žádosti o změnu'!$CJ$2="ano",'Rozpočet + Žádosti o změnu'!CF144,IF('Rozpočet + Žádosti o změnu'!$BX$2="ano",'Rozpočet + Žádosti o změnu'!BT144,IF('Rozpočet + Žádosti o změnu'!$BL$2="ano",'Rozpočet + Žádosti o změnu'!BH144,IF('Rozpočet + Žádosti o změnu'!$AZ$2="ano",'Rozpočet + Žádosti o změnu'!AV144,IF('Rozpočet + Žádosti o změnu'!$AN$2="ano",'Rozpočet + Žádosti o změnu'!AJ144,'Rozpočet + Žádosti o změnu'!J144))))))))))</f>
        <v>0</v>
      </c>
      <c r="R144" s="267">
        <f>IF('Rozpočet + Žádosti o změnu'!$ER$2="ano",'Rozpočet + Žádosti o změnu'!EO144,IF('Rozpočet + Žádosti o změnu'!$EF$2="ano",'Rozpočet + Žádosti o změnu'!EC144,IF('Rozpočet + Žádosti o změnu'!$DT$2="ano",'Rozpočet + Žádosti o změnu'!DQ144,IF('Rozpočet + Žádosti o změnu'!$DH$2="ano",'Rozpočet + Žádosti o změnu'!DE144,IF('Rozpočet + Žádosti o změnu'!$CV$2="ano",'Rozpočet + Žádosti o změnu'!CS144,IF('Rozpočet + Žádosti o změnu'!$CJ$2="ano",'Rozpočet + Žádosti o změnu'!CG144,IF('Rozpočet + Žádosti o změnu'!$BX$2="ano",'Rozpočet + Žádosti o změnu'!BU144,IF('Rozpočet + Žádosti o změnu'!$BL$2="ano",'Rozpočet + Žádosti o změnu'!BI144,IF('Rozpočet + Žádosti o změnu'!$AZ$2="ano",'Rozpočet + Žádosti o změnu'!AW144,IF('Rozpočet + Žádosti o změnu'!$AN$2="ano",'Rozpočet + Žádosti o změnu'!AK144,'Rozpočet + Žádosti o změnu'!K144))))))))))</f>
        <v>0</v>
      </c>
      <c r="S144" s="267">
        <f>IF('Rozpočet + Žádosti o změnu'!$ER$2="ano",'Rozpočet + Žádosti o změnu'!EP144,IF('Rozpočet + Žádosti o změnu'!$EF$2="ano",'Rozpočet + Žádosti o změnu'!ED144,IF('Rozpočet + Žádosti o změnu'!$DT$2="ano",'Rozpočet + Žádosti o změnu'!DR144,IF('Rozpočet + Žádosti o změnu'!$DH$2="ano",'Rozpočet + Žádosti o změnu'!DF144,IF('Rozpočet + Žádosti o změnu'!$CV$2="ano",'Rozpočet + Žádosti o změnu'!CT144,IF('Rozpočet + Žádosti o změnu'!$CJ$2="ano",'Rozpočet + Žádosti o změnu'!CH144,IF('Rozpočet + Žádosti o změnu'!$BX$2="ano",'Rozpočet + Žádosti o změnu'!BV144,IF('Rozpočet + Žádosti o změnu'!$BL$2="ano",'Rozpočet + Žádosti o změnu'!BJ144,IF('Rozpočet + Žádosti o změnu'!$AZ$2="ano",'Rozpočet + Žádosti o změnu'!AX144,IF('Rozpočet + Žádosti o změnu'!$AN$2="ano",'Rozpočet + Žádosti o změnu'!AL144,'Rozpočet + Žádosti o změnu'!L144))))))))))</f>
        <v>0</v>
      </c>
      <c r="T144" s="267">
        <f>IF('Rozpočet + Žádosti o změnu'!$ER$2="ano",'Rozpočet + Žádosti o změnu'!EQ144,IF('Rozpočet + Žádosti o změnu'!$EF$2="ano",'Rozpočet + Žádosti o změnu'!EE144,IF('Rozpočet + Žádosti o změnu'!$DT$2="ano",'Rozpočet + Žádosti o změnu'!DS144,IF('Rozpočet + Žádosti o změnu'!$DH$2="ano",'Rozpočet + Žádosti o změnu'!DG144,IF('Rozpočet + Žádosti o změnu'!$CV$2="ano",'Rozpočet + Žádosti o změnu'!CU144,IF('Rozpočet + Žádosti o změnu'!$CJ$2="ano",'Rozpočet + Žádosti o změnu'!CI144,IF('Rozpočet + Žádosti o změnu'!$BX$2="ano",'Rozpočet + Žádosti o změnu'!BW144,IF('Rozpočet + Žádosti o změnu'!$BL$2="ano",'Rozpočet + Žádosti o změnu'!BK144,IF('Rozpočet + Žádosti o změnu'!$AZ$2="ano",'Rozpočet + Žádosti o změnu'!AY144,IF('Rozpočet + Žádosti o změnu'!$AN$2="ano",'Rozpočet + Žádosti o změnu'!AM144,'Rozpočet + Žádosti o změnu'!M144))))))))))</f>
        <v>0</v>
      </c>
      <c r="U144" s="267">
        <f>IF('Rozpočet + Žádosti o změnu'!$ER$2="ano",'Rozpočet + Žádosti o změnu'!ER144,IF('Rozpočet + Žádosti o změnu'!$EF$2="ano",'Rozpočet + Žádosti o změnu'!EF144,IF('Rozpočet + Žádosti o změnu'!$DT$2="ano",'Rozpočet + Žádosti o změnu'!DT144,IF('Rozpočet + Žádosti o změnu'!$DH$2="ano",'Rozpočet + Žádosti o změnu'!DH144,IF('Rozpočet + Žádosti o změnu'!$CV$2="ano",'Rozpočet + Žádosti o změnu'!CV144,IF('Rozpočet + Žádosti o změnu'!$CJ$2="ano",'Rozpočet + Žádosti o změnu'!CJ144,IF('Rozpočet + Žádosti o změnu'!$BX$2="ano",'Rozpočet + Žádosti o změnu'!BX144,IF('Rozpočet + Žádosti o změnu'!$BL$2="ano",'Rozpočet + Žádosti o změnu'!BL144,IF('Rozpočet + Žádosti o změnu'!$AZ$2="ano",'Rozpočet + Žádosti o změnu'!AZ144,IF('Rozpočet + Žádosti o změnu'!$AN$2="ano",'Rozpočet + Žádosti o změnu'!AN144,'Rozpočet + Žádosti o změnu'!N144))))))))))</f>
        <v>0</v>
      </c>
      <c r="W144" s="281">
        <f>IF('ZoR č. 1'!$D144="",0,'ZoR č. 1'!G144)+IF('ZoR č. 2'!$D144="",0,'ZoR č. 2'!G144)+IF('ZoR č. 3'!$D144="",0,'ZoR č. 3'!G144)+IF('ZoR č. 4'!$D144="",0,'ZoR č. 4'!G144)+IF('ZoR č. 5'!$D144="",0,'ZoR č. 5'!G144)+IF('ZoR č. 6'!$D144="",0,'ZoR č. 6'!G144)+IF('ZoR č. 7'!$D144="",0,'ZoR č. 7'!G144)+IF('ZoR č. 8'!$D144="",0,'ZoR č. 8'!G144)+IF('ZoR č. 9'!$D144="",0,'ZoR č. 9'!G144)+IF('ZoR č. 10'!$D144="",0,'ZoR č. 10'!G144)+IF(ZZoR!$D144="",0,ZZoR!G144)</f>
        <v>0</v>
      </c>
      <c r="X144" s="281">
        <f>IF('ZoR č. 1'!$D144="",0,'ZoR č. 1'!H144)+IF('ZoR č. 2'!$D144="",0,'ZoR č. 2'!H144)+IF('ZoR č. 3'!$D144="",0,'ZoR č. 3'!H144)+IF('ZoR č. 4'!$D144="",0,'ZoR č. 4'!H144)+IF('ZoR č. 5'!$D144="",0,'ZoR č. 5'!H144)+IF('ZoR č. 6'!$D144="",0,'ZoR č. 6'!H144)+IF('ZoR č. 7'!$D144="",0,'ZoR č. 7'!H144)+IF('ZoR č. 8'!$D144="",0,'ZoR č. 8'!H144)+IF('ZoR č. 9'!$D144="",0,'ZoR č. 9'!H144)+IF('ZoR č. 10'!$D144="",0,'ZoR č. 10'!H144)+IF(ZZoR!$D144="",0,ZZoR!H144)</f>
        <v>0</v>
      </c>
      <c r="Y144" s="281">
        <f>IF('ZoR č. 1'!$D144="",0,'ZoR č. 1'!I144)+IF('ZoR č. 2'!$D144="",0,'ZoR č. 2'!I144)+IF('ZoR č. 3'!$D144="",0,'ZoR č. 3'!I144)+IF('ZoR č. 4'!$D144="",0,'ZoR č. 4'!I144)+IF('ZoR č. 5'!$D144="",0,'ZoR č. 5'!I144)+IF('ZoR č. 6'!$D144="",0,'ZoR č. 6'!I144)+IF('ZoR č. 7'!$D144="",0,'ZoR č. 7'!I144)+IF('ZoR č. 8'!$D144="",0,'ZoR č. 8'!I144)+IF('ZoR č. 9'!$D144="",0,'ZoR č. 9'!I144)+IF('ZoR č. 10'!$D144="",0,'ZoR č. 10'!I144)+IF(ZZoR!$D144="",0,ZZoR!I144)</f>
        <v>0</v>
      </c>
      <c r="Z144" s="281">
        <f>IF('ZoR č. 1'!$D144="",0,'ZoR č. 1'!J144)+IF('ZoR č. 2'!$D144="",0,'ZoR č. 2'!J144)+IF('ZoR č. 3'!$D144="",0,'ZoR č. 3'!J144)+IF('ZoR č. 4'!$D144="",0,'ZoR č. 4'!J144)+IF('ZoR č. 5'!$D144="",0,'ZoR č. 5'!J144)+IF('ZoR č. 6'!$D144="",0,'ZoR č. 6'!J144)+IF('ZoR č. 7'!$D144="",0,'ZoR č. 7'!J144)+IF('ZoR č. 8'!$D144="",0,'ZoR č. 8'!J144)+IF('ZoR č. 9'!$D144="",0,'ZoR č. 9'!J144)+IF('ZoR č. 10'!$D144="",0,'ZoR č. 10'!J144)+IF(ZZoR!$D144="",0,ZZoR!J144)</f>
        <v>0</v>
      </c>
      <c r="AA144" s="281">
        <f>IF('ZoR č. 1'!$D144="",0,'ZoR č. 1'!K144)+IF('ZoR č. 2'!$D144="",0,'ZoR č. 2'!K144)+IF('ZoR č. 3'!$D144="",0,'ZoR č. 3'!K144)+IF('ZoR č. 4'!$D144="",0,'ZoR č. 4'!K144)+IF('ZoR č. 5'!$D144="",0,'ZoR č. 5'!K144)+IF('ZoR č. 6'!$D144="",0,'ZoR č. 6'!K144)+IF('ZoR č. 7'!$D144="",0,'ZoR č. 7'!K144)+IF('ZoR č. 8'!$D144="",0,'ZoR č. 8'!K144)+IF('ZoR č. 9'!$D144="",0,'ZoR č. 9'!K144)+IF('ZoR č. 10'!$D144="",0,'ZoR č. 10'!K144)+IF(ZZoR!$D144="",0,ZZoR!K144)</f>
        <v>0</v>
      </c>
      <c r="AB144" s="281">
        <f>IF('ZoR č. 1'!$D144="",0,'ZoR č. 1'!L144)+IF('ZoR č. 2'!$D144="",0,'ZoR č. 2'!L144)+IF('ZoR č. 3'!$D144="",0,'ZoR č. 3'!L144)+IF('ZoR č. 4'!$D144="",0,'ZoR č. 4'!L144)+IF('ZoR č. 5'!$D144="",0,'ZoR č. 5'!L144)+IF('ZoR č. 6'!$D144="",0,'ZoR č. 6'!L144)+IF('ZoR č. 7'!$D144="",0,'ZoR č. 7'!L144)+IF('ZoR č. 8'!$D144="",0,'ZoR č. 8'!L144)+IF('ZoR č. 9'!$D144="",0,'ZoR č. 9'!L144)+IF('ZoR č. 10'!$D144="",0,'ZoR č. 10'!L144)+IF(ZZoR!$D144="",0,ZZoR!L144)</f>
        <v>0</v>
      </c>
      <c r="AC144" s="281">
        <f>IF('ZoR č. 1'!$D144="",0,'ZoR č. 1'!M144)+IF('ZoR č. 2'!$D144="",0,'ZoR č. 2'!M144)+IF('ZoR č. 3'!$D144="",0,'ZoR č. 3'!M144)+IF('ZoR č. 4'!$D144="",0,'ZoR č. 4'!M144)+IF('ZoR č. 5'!$D144="",0,'ZoR č. 5'!M144)+IF('ZoR č. 6'!$D144="",0,'ZoR č. 6'!M144)+IF('ZoR č. 7'!$D144="",0,'ZoR č. 7'!M144)+IF('ZoR č. 8'!$D144="",0,'ZoR č. 8'!M144)+IF('ZoR č. 9'!$D144="",0,'ZoR č. 9'!M144)+IF('ZoR č. 10'!$D144="",0,'ZoR č. 10'!M144)+IF(ZZoR!$D144="",0,ZZoR!M144)</f>
        <v>0</v>
      </c>
      <c r="AE144" s="282" t="str">
        <f t="shared" si="11"/>
        <v/>
      </c>
    </row>
    <row r="145" spans="2:31" x14ac:dyDescent="0.25">
      <c r="B145" s="10" t="s">
        <v>258</v>
      </c>
      <c r="C145" s="104" t="str">
        <f>IF(COUNTA('Přehled partnerů'!C145:D145)&lt;&gt;2,"partner neuveden",IF('Přehled partnerů'!K145="ANO",'Přehled partnerů'!C145,"v tomto období nerelevantní"))</f>
        <v>partner neuveden</v>
      </c>
      <c r="D145" s="116" t="str">
        <f>IF(COUNTA('Přehled partnerů'!C145:D145)&lt;&gt;2,"",IF('Přehled partnerů'!K145="ANO",'Přehled partnerů'!D145,""))</f>
        <v/>
      </c>
      <c r="E145" s="24" t="str">
        <f t="shared" si="8"/>
        <v/>
      </c>
      <c r="F145" s="47" t="str">
        <f t="shared" si="9"/>
        <v/>
      </c>
      <c r="G145" s="15">
        <v>0</v>
      </c>
      <c r="H145" s="16">
        <v>0</v>
      </c>
      <c r="I145" s="16">
        <v>0</v>
      </c>
      <c r="J145" s="16">
        <v>0</v>
      </c>
      <c r="K145" s="126">
        <v>0</v>
      </c>
      <c r="L145" s="126">
        <v>0</v>
      </c>
      <c r="M145" s="130">
        <v>0</v>
      </c>
      <c r="N145" s="58" t="str">
        <f t="shared" si="10"/>
        <v/>
      </c>
      <c r="O145" s="267">
        <f>IF('Rozpočet + Žádosti o změnu'!$ER$2="ano",'Rozpočet + Žádosti o změnu'!EL145,IF('Rozpočet + Žádosti o změnu'!$EF$2="ano",'Rozpočet + Žádosti o změnu'!DZ145,IF('Rozpočet + Žádosti o změnu'!$DT$2="ano",'Rozpočet + Žádosti o změnu'!DN145,IF('Rozpočet + Žádosti o změnu'!$DH$2="ano",'Rozpočet + Žádosti o změnu'!DB145,IF('Rozpočet + Žádosti o změnu'!$CV$2="ano",'Rozpočet + Žádosti o změnu'!CP145,IF('Rozpočet + Žádosti o změnu'!$CJ$2="ano",'Rozpočet + Žádosti o změnu'!CD145,IF('Rozpočet + Žádosti o změnu'!$BX$2="ano",'Rozpočet + Žádosti o změnu'!BR145,IF('Rozpočet + Žádosti o změnu'!$BL$2="ano",'Rozpočet + Žádosti o změnu'!BF145,IF('Rozpočet + Žádosti o změnu'!$AZ$2="ano",'Rozpočet + Žádosti o změnu'!AT145,IF('Rozpočet + Žádosti o změnu'!$AN$2="ano",'Rozpočet + Žádosti o změnu'!AH145,'Rozpočet + Žádosti o změnu'!H145))))))))))</f>
        <v>0</v>
      </c>
      <c r="P145" s="267">
        <f>IF('Rozpočet + Žádosti o změnu'!$ER$2="ano",'Rozpočet + Žádosti o změnu'!EM145,IF('Rozpočet + Žádosti o změnu'!$EF$2="ano",'Rozpočet + Žádosti o změnu'!EA145,IF('Rozpočet + Žádosti o změnu'!$DT$2="ano",'Rozpočet + Žádosti o změnu'!DO145,IF('Rozpočet + Žádosti o změnu'!$DH$2="ano",'Rozpočet + Žádosti o změnu'!DC145,IF('Rozpočet + Žádosti o změnu'!$CV$2="ano",'Rozpočet + Žádosti o změnu'!CQ145,IF('Rozpočet + Žádosti o změnu'!$CJ$2="ano",'Rozpočet + Žádosti o změnu'!CE145,IF('Rozpočet + Žádosti o změnu'!$BX$2="ano",'Rozpočet + Žádosti o změnu'!BS145,IF('Rozpočet + Žádosti o změnu'!$BL$2="ano",'Rozpočet + Žádosti o změnu'!BG145,IF('Rozpočet + Žádosti o změnu'!$AZ$2="ano",'Rozpočet + Žádosti o změnu'!AU145,IF('Rozpočet + Žádosti o změnu'!$AN$2="ano",'Rozpočet + Žádosti o změnu'!AI145,'Rozpočet + Žádosti o změnu'!I145))))))))))</f>
        <v>0</v>
      </c>
      <c r="Q145" s="267">
        <f>IF('Rozpočet + Žádosti o změnu'!$ER$2="ano",'Rozpočet + Žádosti o změnu'!EN145,IF('Rozpočet + Žádosti o změnu'!$EF$2="ano",'Rozpočet + Žádosti o změnu'!EB145,IF('Rozpočet + Žádosti o změnu'!$DT$2="ano",'Rozpočet + Žádosti o změnu'!DP145,IF('Rozpočet + Žádosti o změnu'!$DH$2="ano",'Rozpočet + Žádosti o změnu'!DD145,IF('Rozpočet + Žádosti o změnu'!$CV$2="ano",'Rozpočet + Žádosti o změnu'!CR145,IF('Rozpočet + Žádosti o změnu'!$CJ$2="ano",'Rozpočet + Žádosti o změnu'!CF145,IF('Rozpočet + Žádosti o změnu'!$BX$2="ano",'Rozpočet + Žádosti o změnu'!BT145,IF('Rozpočet + Žádosti o změnu'!$BL$2="ano",'Rozpočet + Žádosti o změnu'!BH145,IF('Rozpočet + Žádosti o změnu'!$AZ$2="ano",'Rozpočet + Žádosti o změnu'!AV145,IF('Rozpočet + Žádosti o změnu'!$AN$2="ano",'Rozpočet + Žádosti o změnu'!AJ145,'Rozpočet + Žádosti o změnu'!J145))))))))))</f>
        <v>0</v>
      </c>
      <c r="R145" s="267">
        <f>IF('Rozpočet + Žádosti o změnu'!$ER$2="ano",'Rozpočet + Žádosti o změnu'!EO145,IF('Rozpočet + Žádosti o změnu'!$EF$2="ano",'Rozpočet + Žádosti o změnu'!EC145,IF('Rozpočet + Žádosti o změnu'!$DT$2="ano",'Rozpočet + Žádosti o změnu'!DQ145,IF('Rozpočet + Žádosti o změnu'!$DH$2="ano",'Rozpočet + Žádosti o změnu'!DE145,IF('Rozpočet + Žádosti o změnu'!$CV$2="ano",'Rozpočet + Žádosti o změnu'!CS145,IF('Rozpočet + Žádosti o změnu'!$CJ$2="ano",'Rozpočet + Žádosti o změnu'!CG145,IF('Rozpočet + Žádosti o změnu'!$BX$2="ano",'Rozpočet + Žádosti o změnu'!BU145,IF('Rozpočet + Žádosti o změnu'!$BL$2="ano",'Rozpočet + Žádosti o změnu'!BI145,IF('Rozpočet + Žádosti o změnu'!$AZ$2="ano",'Rozpočet + Žádosti o změnu'!AW145,IF('Rozpočet + Žádosti o změnu'!$AN$2="ano",'Rozpočet + Žádosti o změnu'!AK145,'Rozpočet + Žádosti o změnu'!K145))))))))))</f>
        <v>0</v>
      </c>
      <c r="S145" s="267">
        <f>IF('Rozpočet + Žádosti o změnu'!$ER$2="ano",'Rozpočet + Žádosti o změnu'!EP145,IF('Rozpočet + Žádosti o změnu'!$EF$2="ano",'Rozpočet + Žádosti o změnu'!ED145,IF('Rozpočet + Žádosti o změnu'!$DT$2="ano",'Rozpočet + Žádosti o změnu'!DR145,IF('Rozpočet + Žádosti o změnu'!$DH$2="ano",'Rozpočet + Žádosti o změnu'!DF145,IF('Rozpočet + Žádosti o změnu'!$CV$2="ano",'Rozpočet + Žádosti o změnu'!CT145,IF('Rozpočet + Žádosti o změnu'!$CJ$2="ano",'Rozpočet + Žádosti o změnu'!CH145,IF('Rozpočet + Žádosti o změnu'!$BX$2="ano",'Rozpočet + Žádosti o změnu'!BV145,IF('Rozpočet + Žádosti o změnu'!$BL$2="ano",'Rozpočet + Žádosti o změnu'!BJ145,IF('Rozpočet + Žádosti o změnu'!$AZ$2="ano",'Rozpočet + Žádosti o změnu'!AX145,IF('Rozpočet + Žádosti o změnu'!$AN$2="ano",'Rozpočet + Žádosti o změnu'!AL145,'Rozpočet + Žádosti o změnu'!L145))))))))))</f>
        <v>0</v>
      </c>
      <c r="T145" s="267">
        <f>IF('Rozpočet + Žádosti o změnu'!$ER$2="ano",'Rozpočet + Žádosti o změnu'!EQ145,IF('Rozpočet + Žádosti o změnu'!$EF$2="ano",'Rozpočet + Žádosti o změnu'!EE145,IF('Rozpočet + Žádosti o změnu'!$DT$2="ano",'Rozpočet + Žádosti o změnu'!DS145,IF('Rozpočet + Žádosti o změnu'!$DH$2="ano",'Rozpočet + Žádosti o změnu'!DG145,IF('Rozpočet + Žádosti o změnu'!$CV$2="ano",'Rozpočet + Žádosti o změnu'!CU145,IF('Rozpočet + Žádosti o změnu'!$CJ$2="ano",'Rozpočet + Žádosti o změnu'!CI145,IF('Rozpočet + Žádosti o změnu'!$BX$2="ano",'Rozpočet + Žádosti o změnu'!BW145,IF('Rozpočet + Žádosti o změnu'!$BL$2="ano",'Rozpočet + Žádosti o změnu'!BK145,IF('Rozpočet + Žádosti o změnu'!$AZ$2="ano",'Rozpočet + Žádosti o změnu'!AY145,IF('Rozpočet + Žádosti o změnu'!$AN$2="ano",'Rozpočet + Žádosti o změnu'!AM145,'Rozpočet + Žádosti o změnu'!M145))))))))))</f>
        <v>0</v>
      </c>
      <c r="U145" s="267">
        <f>IF('Rozpočet + Žádosti o změnu'!$ER$2="ano",'Rozpočet + Žádosti o změnu'!ER145,IF('Rozpočet + Žádosti o změnu'!$EF$2="ano",'Rozpočet + Žádosti o změnu'!EF145,IF('Rozpočet + Žádosti o změnu'!$DT$2="ano",'Rozpočet + Žádosti o změnu'!DT145,IF('Rozpočet + Žádosti o změnu'!$DH$2="ano",'Rozpočet + Žádosti o změnu'!DH145,IF('Rozpočet + Žádosti o změnu'!$CV$2="ano",'Rozpočet + Žádosti o změnu'!CV145,IF('Rozpočet + Žádosti o změnu'!$CJ$2="ano",'Rozpočet + Žádosti o změnu'!CJ145,IF('Rozpočet + Žádosti o změnu'!$BX$2="ano",'Rozpočet + Žádosti o změnu'!BX145,IF('Rozpočet + Žádosti o změnu'!$BL$2="ano",'Rozpočet + Žádosti o změnu'!BL145,IF('Rozpočet + Žádosti o změnu'!$AZ$2="ano",'Rozpočet + Žádosti o změnu'!AZ145,IF('Rozpočet + Žádosti o změnu'!$AN$2="ano",'Rozpočet + Žádosti o změnu'!AN145,'Rozpočet + Žádosti o změnu'!N145))))))))))</f>
        <v>0</v>
      </c>
      <c r="W145" s="281">
        <f>IF('ZoR č. 1'!$D145="",0,'ZoR č. 1'!G145)+IF('ZoR č. 2'!$D145="",0,'ZoR č. 2'!G145)+IF('ZoR č. 3'!$D145="",0,'ZoR č. 3'!G145)+IF('ZoR č. 4'!$D145="",0,'ZoR č. 4'!G145)+IF('ZoR č. 5'!$D145="",0,'ZoR č. 5'!G145)+IF('ZoR č. 6'!$D145="",0,'ZoR č. 6'!G145)+IF('ZoR č. 7'!$D145="",0,'ZoR č. 7'!G145)+IF('ZoR č. 8'!$D145="",0,'ZoR č. 8'!G145)+IF('ZoR č. 9'!$D145="",0,'ZoR č. 9'!G145)+IF('ZoR č. 10'!$D145="",0,'ZoR č. 10'!G145)+IF(ZZoR!$D145="",0,ZZoR!G145)</f>
        <v>0</v>
      </c>
      <c r="X145" s="281">
        <f>IF('ZoR č. 1'!$D145="",0,'ZoR č. 1'!H145)+IF('ZoR č. 2'!$D145="",0,'ZoR č. 2'!H145)+IF('ZoR č. 3'!$D145="",0,'ZoR č. 3'!H145)+IF('ZoR č. 4'!$D145="",0,'ZoR č. 4'!H145)+IF('ZoR č. 5'!$D145="",0,'ZoR č. 5'!H145)+IF('ZoR č. 6'!$D145="",0,'ZoR č. 6'!H145)+IF('ZoR č. 7'!$D145="",0,'ZoR č. 7'!H145)+IF('ZoR č. 8'!$D145="",0,'ZoR č. 8'!H145)+IF('ZoR č. 9'!$D145="",0,'ZoR č. 9'!H145)+IF('ZoR č. 10'!$D145="",0,'ZoR č. 10'!H145)+IF(ZZoR!$D145="",0,ZZoR!H145)</f>
        <v>0</v>
      </c>
      <c r="Y145" s="281">
        <f>IF('ZoR č. 1'!$D145="",0,'ZoR č. 1'!I145)+IF('ZoR č. 2'!$D145="",0,'ZoR č. 2'!I145)+IF('ZoR č. 3'!$D145="",0,'ZoR č. 3'!I145)+IF('ZoR č. 4'!$D145="",0,'ZoR č. 4'!I145)+IF('ZoR č. 5'!$D145="",0,'ZoR č. 5'!I145)+IF('ZoR č. 6'!$D145="",0,'ZoR č. 6'!I145)+IF('ZoR č. 7'!$D145="",0,'ZoR č. 7'!I145)+IF('ZoR č. 8'!$D145="",0,'ZoR č. 8'!I145)+IF('ZoR č. 9'!$D145="",0,'ZoR č. 9'!I145)+IF('ZoR č. 10'!$D145="",0,'ZoR č. 10'!I145)+IF(ZZoR!$D145="",0,ZZoR!I145)</f>
        <v>0</v>
      </c>
      <c r="Z145" s="281">
        <f>IF('ZoR č. 1'!$D145="",0,'ZoR č. 1'!J145)+IF('ZoR č. 2'!$D145="",0,'ZoR č. 2'!J145)+IF('ZoR č. 3'!$D145="",0,'ZoR č. 3'!J145)+IF('ZoR č. 4'!$D145="",0,'ZoR č. 4'!J145)+IF('ZoR č. 5'!$D145="",0,'ZoR č. 5'!J145)+IF('ZoR č. 6'!$D145="",0,'ZoR č. 6'!J145)+IF('ZoR č. 7'!$D145="",0,'ZoR č. 7'!J145)+IF('ZoR č. 8'!$D145="",0,'ZoR č. 8'!J145)+IF('ZoR č. 9'!$D145="",0,'ZoR č. 9'!J145)+IF('ZoR č. 10'!$D145="",0,'ZoR č. 10'!J145)+IF(ZZoR!$D145="",0,ZZoR!J145)</f>
        <v>0</v>
      </c>
      <c r="AA145" s="281">
        <f>IF('ZoR č. 1'!$D145="",0,'ZoR č. 1'!K145)+IF('ZoR č. 2'!$D145="",0,'ZoR č. 2'!K145)+IF('ZoR č. 3'!$D145="",0,'ZoR č. 3'!K145)+IF('ZoR č. 4'!$D145="",0,'ZoR č. 4'!K145)+IF('ZoR č. 5'!$D145="",0,'ZoR č. 5'!K145)+IF('ZoR č. 6'!$D145="",0,'ZoR č. 6'!K145)+IF('ZoR č. 7'!$D145="",0,'ZoR č. 7'!K145)+IF('ZoR č. 8'!$D145="",0,'ZoR č. 8'!K145)+IF('ZoR č. 9'!$D145="",0,'ZoR č. 9'!K145)+IF('ZoR č. 10'!$D145="",0,'ZoR č. 10'!K145)+IF(ZZoR!$D145="",0,ZZoR!K145)</f>
        <v>0</v>
      </c>
      <c r="AB145" s="281">
        <f>IF('ZoR č. 1'!$D145="",0,'ZoR č. 1'!L145)+IF('ZoR č. 2'!$D145="",0,'ZoR č. 2'!L145)+IF('ZoR č. 3'!$D145="",0,'ZoR č. 3'!L145)+IF('ZoR č. 4'!$D145="",0,'ZoR č. 4'!L145)+IF('ZoR č. 5'!$D145="",0,'ZoR č. 5'!L145)+IF('ZoR č. 6'!$D145="",0,'ZoR č. 6'!L145)+IF('ZoR č. 7'!$D145="",0,'ZoR č. 7'!L145)+IF('ZoR č. 8'!$D145="",0,'ZoR č. 8'!L145)+IF('ZoR č. 9'!$D145="",0,'ZoR č. 9'!L145)+IF('ZoR č. 10'!$D145="",0,'ZoR č. 10'!L145)+IF(ZZoR!$D145="",0,ZZoR!L145)</f>
        <v>0</v>
      </c>
      <c r="AC145" s="281">
        <f>IF('ZoR č. 1'!$D145="",0,'ZoR č. 1'!M145)+IF('ZoR č. 2'!$D145="",0,'ZoR č. 2'!M145)+IF('ZoR č. 3'!$D145="",0,'ZoR č. 3'!M145)+IF('ZoR č. 4'!$D145="",0,'ZoR č. 4'!M145)+IF('ZoR č. 5'!$D145="",0,'ZoR č. 5'!M145)+IF('ZoR č. 6'!$D145="",0,'ZoR č. 6'!M145)+IF('ZoR č. 7'!$D145="",0,'ZoR č. 7'!M145)+IF('ZoR č. 8'!$D145="",0,'ZoR č. 8'!M145)+IF('ZoR č. 9'!$D145="",0,'ZoR č. 9'!M145)+IF('ZoR č. 10'!$D145="",0,'ZoR č. 10'!M145)+IF(ZZoR!$D145="",0,ZZoR!M145)</f>
        <v>0</v>
      </c>
      <c r="AE145" s="282" t="str">
        <f t="shared" si="11"/>
        <v/>
      </c>
    </row>
    <row r="146" spans="2:31" ht="17.25" thickBot="1" x14ac:dyDescent="0.3">
      <c r="B146" s="12" t="s">
        <v>259</v>
      </c>
      <c r="C146" s="106" t="str">
        <f>IF(COUNTA('Přehled partnerů'!C146:D146)&lt;&gt;2,"partner neuveden",IF('Přehled partnerů'!K146="ANO",'Přehled partnerů'!C146,"v tomto období nerelevantní"))</f>
        <v>partner neuveden</v>
      </c>
      <c r="D146" s="117" t="str">
        <f>IF(COUNTA('Přehled partnerů'!C146:D146)&lt;&gt;2,"",IF('Přehled partnerů'!K146="ANO",'Přehled partnerů'!D146,""))</f>
        <v/>
      </c>
      <c r="E146" s="25" t="str">
        <f t="shared" si="8"/>
        <v/>
      </c>
      <c r="F146" s="48" t="str">
        <f t="shared" si="9"/>
        <v/>
      </c>
      <c r="G146" s="17">
        <v>0</v>
      </c>
      <c r="H146" s="18">
        <v>0</v>
      </c>
      <c r="I146" s="18">
        <v>0</v>
      </c>
      <c r="J146" s="18">
        <v>0</v>
      </c>
      <c r="K146" s="128">
        <v>0</v>
      </c>
      <c r="L146" s="128">
        <v>0</v>
      </c>
      <c r="M146" s="131">
        <v>0</v>
      </c>
      <c r="N146" s="58" t="str">
        <f t="shared" si="10"/>
        <v/>
      </c>
      <c r="O146" s="267">
        <f>IF('Rozpočet + Žádosti o změnu'!$ER$2="ano",'Rozpočet + Žádosti o změnu'!EL146,IF('Rozpočet + Žádosti o změnu'!$EF$2="ano",'Rozpočet + Žádosti o změnu'!DZ146,IF('Rozpočet + Žádosti o změnu'!$DT$2="ano",'Rozpočet + Žádosti o změnu'!DN146,IF('Rozpočet + Žádosti o změnu'!$DH$2="ano",'Rozpočet + Žádosti o změnu'!DB146,IF('Rozpočet + Žádosti o změnu'!$CV$2="ano",'Rozpočet + Žádosti o změnu'!CP146,IF('Rozpočet + Žádosti o změnu'!$CJ$2="ano",'Rozpočet + Žádosti o změnu'!CD146,IF('Rozpočet + Žádosti o změnu'!$BX$2="ano",'Rozpočet + Žádosti o změnu'!BR146,IF('Rozpočet + Žádosti o změnu'!$BL$2="ano",'Rozpočet + Žádosti o změnu'!BF146,IF('Rozpočet + Žádosti o změnu'!$AZ$2="ano",'Rozpočet + Žádosti o změnu'!AT146,IF('Rozpočet + Žádosti o změnu'!$AN$2="ano",'Rozpočet + Žádosti o změnu'!AH146,'Rozpočet + Žádosti o změnu'!H146))))))))))</f>
        <v>0</v>
      </c>
      <c r="P146" s="267">
        <f>IF('Rozpočet + Žádosti o změnu'!$ER$2="ano",'Rozpočet + Žádosti o změnu'!EM146,IF('Rozpočet + Žádosti o změnu'!$EF$2="ano",'Rozpočet + Žádosti o změnu'!EA146,IF('Rozpočet + Žádosti o změnu'!$DT$2="ano",'Rozpočet + Žádosti o změnu'!DO146,IF('Rozpočet + Žádosti o změnu'!$DH$2="ano",'Rozpočet + Žádosti o změnu'!DC146,IF('Rozpočet + Žádosti o změnu'!$CV$2="ano",'Rozpočet + Žádosti o změnu'!CQ146,IF('Rozpočet + Žádosti o změnu'!$CJ$2="ano",'Rozpočet + Žádosti o změnu'!CE146,IF('Rozpočet + Žádosti o změnu'!$BX$2="ano",'Rozpočet + Žádosti o změnu'!BS146,IF('Rozpočet + Žádosti o změnu'!$BL$2="ano",'Rozpočet + Žádosti o změnu'!BG146,IF('Rozpočet + Žádosti o změnu'!$AZ$2="ano",'Rozpočet + Žádosti o změnu'!AU146,IF('Rozpočet + Žádosti o změnu'!$AN$2="ano",'Rozpočet + Žádosti o změnu'!AI146,'Rozpočet + Žádosti o změnu'!I146))))))))))</f>
        <v>0</v>
      </c>
      <c r="Q146" s="267">
        <f>IF('Rozpočet + Žádosti o změnu'!$ER$2="ano",'Rozpočet + Žádosti o změnu'!EN146,IF('Rozpočet + Žádosti o změnu'!$EF$2="ano",'Rozpočet + Žádosti o změnu'!EB146,IF('Rozpočet + Žádosti o změnu'!$DT$2="ano",'Rozpočet + Žádosti o změnu'!DP146,IF('Rozpočet + Žádosti o změnu'!$DH$2="ano",'Rozpočet + Žádosti o změnu'!DD146,IF('Rozpočet + Žádosti o změnu'!$CV$2="ano",'Rozpočet + Žádosti o změnu'!CR146,IF('Rozpočet + Žádosti o změnu'!$CJ$2="ano",'Rozpočet + Žádosti o změnu'!CF146,IF('Rozpočet + Žádosti o změnu'!$BX$2="ano",'Rozpočet + Žádosti o změnu'!BT146,IF('Rozpočet + Žádosti o změnu'!$BL$2="ano",'Rozpočet + Žádosti o změnu'!BH146,IF('Rozpočet + Žádosti o změnu'!$AZ$2="ano",'Rozpočet + Žádosti o změnu'!AV146,IF('Rozpočet + Žádosti o změnu'!$AN$2="ano",'Rozpočet + Žádosti o změnu'!AJ146,'Rozpočet + Žádosti o změnu'!J146))))))))))</f>
        <v>0</v>
      </c>
      <c r="R146" s="267">
        <f>IF('Rozpočet + Žádosti o změnu'!$ER$2="ano",'Rozpočet + Žádosti o změnu'!EO146,IF('Rozpočet + Žádosti o změnu'!$EF$2="ano",'Rozpočet + Žádosti o změnu'!EC146,IF('Rozpočet + Žádosti o změnu'!$DT$2="ano",'Rozpočet + Žádosti o změnu'!DQ146,IF('Rozpočet + Žádosti o změnu'!$DH$2="ano",'Rozpočet + Žádosti o změnu'!DE146,IF('Rozpočet + Žádosti o změnu'!$CV$2="ano",'Rozpočet + Žádosti o změnu'!CS146,IF('Rozpočet + Žádosti o změnu'!$CJ$2="ano",'Rozpočet + Žádosti o změnu'!CG146,IF('Rozpočet + Žádosti o změnu'!$BX$2="ano",'Rozpočet + Žádosti o změnu'!BU146,IF('Rozpočet + Žádosti o změnu'!$BL$2="ano",'Rozpočet + Žádosti o změnu'!BI146,IF('Rozpočet + Žádosti o změnu'!$AZ$2="ano",'Rozpočet + Žádosti o změnu'!AW146,IF('Rozpočet + Žádosti o změnu'!$AN$2="ano",'Rozpočet + Žádosti o změnu'!AK146,'Rozpočet + Žádosti o změnu'!K146))))))))))</f>
        <v>0</v>
      </c>
      <c r="S146" s="267">
        <f>IF('Rozpočet + Žádosti o změnu'!$ER$2="ano",'Rozpočet + Žádosti o změnu'!EP146,IF('Rozpočet + Žádosti o změnu'!$EF$2="ano",'Rozpočet + Žádosti o změnu'!ED146,IF('Rozpočet + Žádosti o změnu'!$DT$2="ano",'Rozpočet + Žádosti o změnu'!DR146,IF('Rozpočet + Žádosti o změnu'!$DH$2="ano",'Rozpočet + Žádosti o změnu'!DF146,IF('Rozpočet + Žádosti o změnu'!$CV$2="ano",'Rozpočet + Žádosti o změnu'!CT146,IF('Rozpočet + Žádosti o změnu'!$CJ$2="ano",'Rozpočet + Žádosti o změnu'!CH146,IF('Rozpočet + Žádosti o změnu'!$BX$2="ano",'Rozpočet + Žádosti o změnu'!BV146,IF('Rozpočet + Žádosti o změnu'!$BL$2="ano",'Rozpočet + Žádosti o změnu'!BJ146,IF('Rozpočet + Žádosti o změnu'!$AZ$2="ano",'Rozpočet + Žádosti o změnu'!AX146,IF('Rozpočet + Žádosti o změnu'!$AN$2="ano",'Rozpočet + Žádosti o změnu'!AL146,'Rozpočet + Žádosti o změnu'!L146))))))))))</f>
        <v>0</v>
      </c>
      <c r="T146" s="267">
        <f>IF('Rozpočet + Žádosti o změnu'!$ER$2="ano",'Rozpočet + Žádosti o změnu'!EQ146,IF('Rozpočet + Žádosti o změnu'!$EF$2="ano",'Rozpočet + Žádosti o změnu'!EE146,IF('Rozpočet + Žádosti o změnu'!$DT$2="ano",'Rozpočet + Žádosti o změnu'!DS146,IF('Rozpočet + Žádosti o změnu'!$DH$2="ano",'Rozpočet + Žádosti o změnu'!DG146,IF('Rozpočet + Žádosti o změnu'!$CV$2="ano",'Rozpočet + Žádosti o změnu'!CU146,IF('Rozpočet + Žádosti o změnu'!$CJ$2="ano",'Rozpočet + Žádosti o změnu'!CI146,IF('Rozpočet + Žádosti o změnu'!$BX$2="ano",'Rozpočet + Žádosti o změnu'!BW146,IF('Rozpočet + Žádosti o změnu'!$BL$2="ano",'Rozpočet + Žádosti o změnu'!BK146,IF('Rozpočet + Žádosti o změnu'!$AZ$2="ano",'Rozpočet + Žádosti o změnu'!AY146,IF('Rozpočet + Žádosti o změnu'!$AN$2="ano",'Rozpočet + Žádosti o změnu'!AM146,'Rozpočet + Žádosti o změnu'!M146))))))))))</f>
        <v>0</v>
      </c>
      <c r="U146" s="267">
        <f>IF('Rozpočet + Žádosti o změnu'!$ER$2="ano",'Rozpočet + Žádosti o změnu'!ER146,IF('Rozpočet + Žádosti o změnu'!$EF$2="ano",'Rozpočet + Žádosti o změnu'!EF146,IF('Rozpočet + Žádosti o změnu'!$DT$2="ano",'Rozpočet + Žádosti o změnu'!DT146,IF('Rozpočet + Žádosti o změnu'!$DH$2="ano",'Rozpočet + Žádosti o změnu'!DH146,IF('Rozpočet + Žádosti o změnu'!$CV$2="ano",'Rozpočet + Žádosti o změnu'!CV146,IF('Rozpočet + Žádosti o změnu'!$CJ$2="ano",'Rozpočet + Žádosti o změnu'!CJ146,IF('Rozpočet + Žádosti o změnu'!$BX$2="ano",'Rozpočet + Žádosti o změnu'!BX146,IF('Rozpočet + Žádosti o změnu'!$BL$2="ano",'Rozpočet + Žádosti o změnu'!BL146,IF('Rozpočet + Žádosti o změnu'!$AZ$2="ano",'Rozpočet + Žádosti o změnu'!AZ146,IF('Rozpočet + Žádosti o změnu'!$AN$2="ano",'Rozpočet + Žádosti o změnu'!AN146,'Rozpočet + Žádosti o změnu'!N146))))))))))</f>
        <v>0</v>
      </c>
      <c r="W146" s="281">
        <f>IF('ZoR č. 1'!$D146="",0,'ZoR č. 1'!G146)+IF('ZoR č. 2'!$D146="",0,'ZoR č. 2'!G146)+IF('ZoR č. 3'!$D146="",0,'ZoR č. 3'!G146)+IF('ZoR č. 4'!$D146="",0,'ZoR č. 4'!G146)+IF('ZoR č. 5'!$D146="",0,'ZoR č. 5'!G146)+IF('ZoR č. 6'!$D146="",0,'ZoR č. 6'!G146)+IF('ZoR č. 7'!$D146="",0,'ZoR č. 7'!G146)+IF('ZoR č. 8'!$D146="",0,'ZoR č. 8'!G146)+IF('ZoR č. 9'!$D146="",0,'ZoR č. 9'!G146)+IF('ZoR č. 10'!$D146="",0,'ZoR č. 10'!G146)+IF(ZZoR!$D146="",0,ZZoR!G146)</f>
        <v>0</v>
      </c>
      <c r="X146" s="281">
        <f>IF('ZoR č. 1'!$D146="",0,'ZoR č. 1'!H146)+IF('ZoR č. 2'!$D146="",0,'ZoR č. 2'!H146)+IF('ZoR č. 3'!$D146="",0,'ZoR č. 3'!H146)+IF('ZoR č. 4'!$D146="",0,'ZoR č. 4'!H146)+IF('ZoR č. 5'!$D146="",0,'ZoR č. 5'!H146)+IF('ZoR č. 6'!$D146="",0,'ZoR č. 6'!H146)+IF('ZoR č. 7'!$D146="",0,'ZoR č. 7'!H146)+IF('ZoR č. 8'!$D146="",0,'ZoR č. 8'!H146)+IF('ZoR č. 9'!$D146="",0,'ZoR č. 9'!H146)+IF('ZoR č. 10'!$D146="",0,'ZoR č. 10'!H146)+IF(ZZoR!$D146="",0,ZZoR!H146)</f>
        <v>0</v>
      </c>
      <c r="Y146" s="281">
        <f>IF('ZoR č. 1'!$D146="",0,'ZoR č. 1'!I146)+IF('ZoR č. 2'!$D146="",0,'ZoR č. 2'!I146)+IF('ZoR č. 3'!$D146="",0,'ZoR č. 3'!I146)+IF('ZoR č. 4'!$D146="",0,'ZoR č. 4'!I146)+IF('ZoR č. 5'!$D146="",0,'ZoR č. 5'!I146)+IF('ZoR č. 6'!$D146="",0,'ZoR č. 6'!I146)+IF('ZoR č. 7'!$D146="",0,'ZoR č. 7'!I146)+IF('ZoR č. 8'!$D146="",0,'ZoR č. 8'!I146)+IF('ZoR č. 9'!$D146="",0,'ZoR č. 9'!I146)+IF('ZoR č. 10'!$D146="",0,'ZoR č. 10'!I146)+IF(ZZoR!$D146="",0,ZZoR!I146)</f>
        <v>0</v>
      </c>
      <c r="Z146" s="281">
        <f>IF('ZoR č. 1'!$D146="",0,'ZoR č. 1'!J146)+IF('ZoR č. 2'!$D146="",0,'ZoR č. 2'!J146)+IF('ZoR č. 3'!$D146="",0,'ZoR č. 3'!J146)+IF('ZoR č. 4'!$D146="",0,'ZoR č. 4'!J146)+IF('ZoR č. 5'!$D146="",0,'ZoR č. 5'!J146)+IF('ZoR č. 6'!$D146="",0,'ZoR č. 6'!J146)+IF('ZoR č. 7'!$D146="",0,'ZoR č. 7'!J146)+IF('ZoR č. 8'!$D146="",0,'ZoR č. 8'!J146)+IF('ZoR č. 9'!$D146="",0,'ZoR č. 9'!J146)+IF('ZoR č. 10'!$D146="",0,'ZoR č. 10'!J146)+IF(ZZoR!$D146="",0,ZZoR!J146)</f>
        <v>0</v>
      </c>
      <c r="AA146" s="281">
        <f>IF('ZoR č. 1'!$D146="",0,'ZoR č. 1'!K146)+IF('ZoR č. 2'!$D146="",0,'ZoR č. 2'!K146)+IF('ZoR č. 3'!$D146="",0,'ZoR č. 3'!K146)+IF('ZoR č. 4'!$D146="",0,'ZoR č. 4'!K146)+IF('ZoR č. 5'!$D146="",0,'ZoR č. 5'!K146)+IF('ZoR č. 6'!$D146="",0,'ZoR č. 6'!K146)+IF('ZoR č. 7'!$D146="",0,'ZoR č. 7'!K146)+IF('ZoR č. 8'!$D146="",0,'ZoR č. 8'!K146)+IF('ZoR č. 9'!$D146="",0,'ZoR č. 9'!K146)+IF('ZoR č. 10'!$D146="",0,'ZoR č. 10'!K146)+IF(ZZoR!$D146="",0,ZZoR!K146)</f>
        <v>0</v>
      </c>
      <c r="AB146" s="281">
        <f>IF('ZoR č. 1'!$D146="",0,'ZoR č. 1'!L146)+IF('ZoR č. 2'!$D146="",0,'ZoR č. 2'!L146)+IF('ZoR č. 3'!$D146="",0,'ZoR č. 3'!L146)+IF('ZoR č. 4'!$D146="",0,'ZoR č. 4'!L146)+IF('ZoR č. 5'!$D146="",0,'ZoR č. 5'!L146)+IF('ZoR č. 6'!$D146="",0,'ZoR č. 6'!L146)+IF('ZoR č. 7'!$D146="",0,'ZoR č. 7'!L146)+IF('ZoR č. 8'!$D146="",0,'ZoR č. 8'!L146)+IF('ZoR č. 9'!$D146="",0,'ZoR č. 9'!L146)+IF('ZoR č. 10'!$D146="",0,'ZoR č. 10'!L146)+IF(ZZoR!$D146="",0,ZZoR!L146)</f>
        <v>0</v>
      </c>
      <c r="AC146" s="281">
        <f>IF('ZoR č. 1'!$D146="",0,'ZoR č. 1'!M146)+IF('ZoR č. 2'!$D146="",0,'ZoR č. 2'!M146)+IF('ZoR č. 3'!$D146="",0,'ZoR č. 3'!M146)+IF('ZoR č. 4'!$D146="",0,'ZoR č. 4'!M146)+IF('ZoR č. 5'!$D146="",0,'ZoR č. 5'!M146)+IF('ZoR č. 6'!$D146="",0,'ZoR č. 6'!M146)+IF('ZoR č. 7'!$D146="",0,'ZoR č. 7'!M146)+IF('ZoR č. 8'!$D146="",0,'ZoR č. 8'!M146)+IF('ZoR č. 9'!$D146="",0,'ZoR č. 9'!M146)+IF('ZoR č. 10'!$D146="",0,'ZoR č. 10'!M146)+IF(ZZoR!$D146="",0,ZZoR!M146)</f>
        <v>0</v>
      </c>
      <c r="AE146" s="282" t="str">
        <f t="shared" si="11"/>
        <v/>
      </c>
    </row>
    <row r="147" spans="2:31" ht="27" customHeight="1" x14ac:dyDescent="0.25">
      <c r="B147" s="476" t="s">
        <v>100</v>
      </c>
      <c r="C147" s="476"/>
      <c r="D147" s="476"/>
      <c r="E147" s="132">
        <f>SUM(E7:E146)</f>
        <v>0</v>
      </c>
      <c r="F147" s="134">
        <f>SUM(F7:F146)</f>
        <v>0</v>
      </c>
      <c r="G147" s="133">
        <f>SUMIFS(G7:G106,$N7:$N106,"OK")</f>
        <v>0</v>
      </c>
      <c r="H147" s="133">
        <f>SUMIFS(H7:H106,$N7:$N106,"OK")</f>
        <v>0</v>
      </c>
      <c r="I147" s="133">
        <f t="shared" ref="I147:J147" si="12">SUMIFS(I7:I106,$N7:$N106,"OK")</f>
        <v>0</v>
      </c>
      <c r="J147" s="133">
        <f t="shared" si="12"/>
        <v>0</v>
      </c>
      <c r="K147" s="133">
        <f>SUMIFS(K107:K146,$N107:$N146,"OK")</f>
        <v>0</v>
      </c>
      <c r="L147" s="133">
        <f>SUMIFS(L107:L146,$N107:$N146,"OK")</f>
        <v>0</v>
      </c>
      <c r="M147" s="133">
        <f>SUMIFS(M107:M146,$N107:$N146,"OK")</f>
        <v>0</v>
      </c>
    </row>
  </sheetData>
  <sheetProtection algorithmName="SHA-512" hashValue="S2i6qiotbRIRS0XdPAG9USbMyKH/URV58cSO2XwxhyCKEMZpm8UzLMSIdSosiNTwDtpxVkB0Vj1LcgI3DWpMSw==" saltValue="XNakXPt7mE/fyeWkCE9uiw==" spinCount="100000" sheet="1" objects="1" scenarios="1"/>
  <mergeCells count="28">
    <mergeCell ref="L3:L5"/>
    <mergeCell ref="M3:M5"/>
    <mergeCell ref="B4:F4"/>
    <mergeCell ref="B5:F5"/>
    <mergeCell ref="G6:M6"/>
    <mergeCell ref="J3:J5"/>
    <mergeCell ref="K3:K5"/>
    <mergeCell ref="B147:D147"/>
    <mergeCell ref="B2:F3"/>
    <mergeCell ref="G3:G5"/>
    <mergeCell ref="H3:H5"/>
    <mergeCell ref="I3:I5"/>
    <mergeCell ref="Z2:Z5"/>
    <mergeCell ref="AA2:AA5"/>
    <mergeCell ref="AB2:AB5"/>
    <mergeCell ref="AC2:AC5"/>
    <mergeCell ref="O6:U6"/>
    <mergeCell ref="W6:AC6"/>
    <mergeCell ref="T2:T5"/>
    <mergeCell ref="U2:U5"/>
    <mergeCell ref="W2:W5"/>
    <mergeCell ref="X2:X5"/>
    <mergeCell ref="Y2:Y5"/>
    <mergeCell ref="O2:O5"/>
    <mergeCell ref="P2:P5"/>
    <mergeCell ref="Q2:Q5"/>
    <mergeCell ref="R2:R5"/>
    <mergeCell ref="S2:S5"/>
  </mergeCells>
  <conditionalFormatting sqref="G7:J106">
    <cfRule type="expression" dxfId="141" priority="2" stopIfTrue="1">
      <formula>$D7=""</formula>
    </cfRule>
    <cfRule type="cellIs" dxfId="140" priority="4" operator="notEqual">
      <formula>0</formula>
    </cfRule>
    <cfRule type="expression" dxfId="139" priority="6">
      <formula>O7-W7&lt;0</formula>
    </cfRule>
  </conditionalFormatting>
  <conditionalFormatting sqref="K107:M146">
    <cfRule type="expression" dxfId="138" priority="1" stopIfTrue="1">
      <formula>$D107=""</formula>
    </cfRule>
    <cfRule type="cellIs" dxfId="137" priority="3" operator="notEqual">
      <formula>0</formula>
    </cfRule>
    <cfRule type="expression" dxfId="136" priority="5">
      <formula>S107-AA107&lt;0</formula>
    </cfRule>
  </conditionalFormatting>
  <dataValidations count="2">
    <dataValidation type="whole" operator="greaterThanOrEqual" allowBlank="1" showInputMessage="1" showErrorMessage="1" errorTitle="Nepovolená hodnota" error="Zadejte celé kladné číslo" sqref="K7:M146 G107:J146">
      <formula1>0</formula1>
    </dataValidation>
    <dataValidation type="decimal" operator="greaterThanOrEqual" allowBlank="1" showInputMessage="1" showErrorMessage="1" errorTitle="Nepovolená hodnota" error="Zadejte celé kladné číslo" sqref="G7:J106">
      <formula1>0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B1:AE147"/>
  <sheetViews>
    <sheetView workbookViewId="0">
      <pane ySplit="6" topLeftCell="A7" activePane="bottomLeft" state="frozen"/>
      <selection activeCell="B5" sqref="B5:F5"/>
      <selection pane="bottomLeft" activeCell="G6" sqref="G6:M6"/>
    </sheetView>
  </sheetViews>
  <sheetFormatPr defaultColWidth="9.140625" defaultRowHeight="16.5" x14ac:dyDescent="0.25"/>
  <cols>
    <col min="1" max="1" width="9.140625" style="59"/>
    <col min="2" max="2" width="11.140625" style="53" customWidth="1"/>
    <col min="3" max="3" width="63" style="53" customWidth="1"/>
    <col min="4" max="4" width="13.7109375" style="53" customWidth="1"/>
    <col min="5" max="5" width="17" style="56" customWidth="1"/>
    <col min="6" max="6" width="13.140625" style="54" customWidth="1"/>
    <col min="7" max="13" width="12.140625" style="57" customWidth="1"/>
    <col min="14" max="14" width="0" style="58" hidden="1" customWidth="1"/>
    <col min="15" max="30" width="9.140625" style="267" hidden="1" customWidth="1"/>
    <col min="31" max="31" width="38.85546875" style="267" customWidth="1"/>
    <col min="32" max="16384" width="9.140625" style="59"/>
  </cols>
  <sheetData>
    <row r="1" spans="2:31" ht="17.25" thickBot="1" x14ac:dyDescent="0.3"/>
    <row r="2" spans="2:31" ht="27" customHeight="1" x14ac:dyDescent="0.25">
      <c r="B2" s="455" t="str">
        <f>CONCATENATE("Projekt č: ",'Přehled partnerů'!D3)</f>
        <v xml:space="preserve">Projekt č: </v>
      </c>
      <c r="C2" s="456"/>
      <c r="D2" s="456"/>
      <c r="E2" s="456"/>
      <c r="F2" s="457"/>
      <c r="G2" s="120" t="s">
        <v>8</v>
      </c>
      <c r="H2" s="121" t="s">
        <v>9</v>
      </c>
      <c r="I2" s="121" t="s">
        <v>163</v>
      </c>
      <c r="J2" s="121" t="s">
        <v>164</v>
      </c>
      <c r="K2" s="122" t="s">
        <v>165</v>
      </c>
      <c r="L2" s="122" t="s">
        <v>166</v>
      </c>
      <c r="M2" s="44" t="s">
        <v>167</v>
      </c>
      <c r="O2" s="390" t="s">
        <v>301</v>
      </c>
      <c r="P2" s="390" t="s">
        <v>302</v>
      </c>
      <c r="Q2" s="390" t="s">
        <v>303</v>
      </c>
      <c r="R2" s="390" t="s">
        <v>307</v>
      </c>
      <c r="S2" s="390" t="s">
        <v>304</v>
      </c>
      <c r="T2" s="390" t="s">
        <v>305</v>
      </c>
      <c r="U2" s="390" t="s">
        <v>306</v>
      </c>
      <c r="W2" s="390" t="s">
        <v>301</v>
      </c>
      <c r="X2" s="390" t="s">
        <v>302</v>
      </c>
      <c r="Y2" s="390" t="s">
        <v>303</v>
      </c>
      <c r="Z2" s="390" t="s">
        <v>307</v>
      </c>
      <c r="AA2" s="390" t="s">
        <v>304</v>
      </c>
      <c r="AB2" s="390" t="s">
        <v>305</v>
      </c>
      <c r="AC2" s="390" t="s">
        <v>306</v>
      </c>
    </row>
    <row r="3" spans="2:31" ht="25.5" customHeight="1" x14ac:dyDescent="0.25">
      <c r="B3" s="458"/>
      <c r="C3" s="459"/>
      <c r="D3" s="459"/>
      <c r="E3" s="459"/>
      <c r="F3" s="460"/>
      <c r="G3" s="479" t="s">
        <v>7</v>
      </c>
      <c r="H3" s="477" t="s">
        <v>12</v>
      </c>
      <c r="I3" s="477" t="s">
        <v>13</v>
      </c>
      <c r="J3" s="477" t="s">
        <v>14</v>
      </c>
      <c r="K3" s="485" t="s">
        <v>15</v>
      </c>
      <c r="L3" s="485" t="s">
        <v>19</v>
      </c>
      <c r="M3" s="483" t="s">
        <v>20</v>
      </c>
      <c r="O3" s="390"/>
      <c r="P3" s="390"/>
      <c r="Q3" s="390"/>
      <c r="R3" s="390"/>
      <c r="S3" s="390"/>
      <c r="T3" s="390"/>
      <c r="U3" s="390"/>
      <c r="W3" s="390"/>
      <c r="X3" s="390"/>
      <c r="Y3" s="390"/>
      <c r="Z3" s="390"/>
      <c r="AA3" s="390"/>
      <c r="AB3" s="390"/>
      <c r="AC3" s="390"/>
    </row>
    <row r="4" spans="2:31" ht="42" customHeight="1" x14ac:dyDescent="0.25">
      <c r="B4" s="449" t="s">
        <v>286</v>
      </c>
      <c r="C4" s="450"/>
      <c r="D4" s="450"/>
      <c r="E4" s="450"/>
      <c r="F4" s="451"/>
      <c r="G4" s="479"/>
      <c r="H4" s="477"/>
      <c r="I4" s="477"/>
      <c r="J4" s="477"/>
      <c r="K4" s="485"/>
      <c r="L4" s="485"/>
      <c r="M4" s="483"/>
      <c r="O4" s="390"/>
      <c r="P4" s="390"/>
      <c r="Q4" s="390"/>
      <c r="R4" s="390"/>
      <c r="S4" s="390"/>
      <c r="T4" s="390"/>
      <c r="U4" s="390"/>
      <c r="W4" s="390"/>
      <c r="X4" s="390"/>
      <c r="Y4" s="390"/>
      <c r="Z4" s="390"/>
      <c r="AA4" s="390"/>
      <c r="AB4" s="390"/>
      <c r="AC4" s="390"/>
    </row>
    <row r="5" spans="2:31" ht="42" customHeight="1" thickBot="1" x14ac:dyDescent="0.3">
      <c r="B5" s="452" t="s">
        <v>287</v>
      </c>
      <c r="C5" s="453"/>
      <c r="D5" s="453"/>
      <c r="E5" s="453"/>
      <c r="F5" s="454"/>
      <c r="G5" s="480"/>
      <c r="H5" s="478"/>
      <c r="I5" s="478"/>
      <c r="J5" s="478"/>
      <c r="K5" s="486"/>
      <c r="L5" s="486"/>
      <c r="M5" s="484"/>
      <c r="O5" s="390"/>
      <c r="P5" s="390"/>
      <c r="Q5" s="390"/>
      <c r="R5" s="390"/>
      <c r="S5" s="390"/>
      <c r="T5" s="390"/>
      <c r="U5" s="390"/>
      <c r="W5" s="390"/>
      <c r="X5" s="390"/>
      <c r="Y5" s="390"/>
      <c r="Z5" s="390"/>
      <c r="AA5" s="390"/>
      <c r="AB5" s="390"/>
      <c r="AC5" s="390"/>
    </row>
    <row r="6" spans="2:31" ht="62.25" customHeight="1" thickBot="1" x14ac:dyDescent="0.3">
      <c r="B6" s="52" t="s">
        <v>27</v>
      </c>
      <c r="C6" s="51" t="s">
        <v>49</v>
      </c>
      <c r="D6" s="96" t="s">
        <v>48</v>
      </c>
      <c r="E6" s="110" t="s">
        <v>288</v>
      </c>
      <c r="F6" s="111" t="s">
        <v>26</v>
      </c>
      <c r="G6" s="481" t="s">
        <v>177</v>
      </c>
      <c r="H6" s="481"/>
      <c r="I6" s="481"/>
      <c r="J6" s="481"/>
      <c r="K6" s="481"/>
      <c r="L6" s="481"/>
      <c r="M6" s="482"/>
      <c r="O6" s="390" t="s">
        <v>421</v>
      </c>
      <c r="P6" s="390"/>
      <c r="Q6" s="390"/>
      <c r="R6" s="390"/>
      <c r="S6" s="390"/>
      <c r="T6" s="390"/>
      <c r="U6" s="390"/>
      <c r="W6" s="390" t="s">
        <v>422</v>
      </c>
      <c r="X6" s="390"/>
      <c r="Y6" s="390"/>
      <c r="Z6" s="390"/>
      <c r="AA6" s="390"/>
      <c r="AB6" s="390"/>
      <c r="AC6" s="390"/>
    </row>
    <row r="7" spans="2:31" x14ac:dyDescent="0.25">
      <c r="B7" s="49" t="s">
        <v>50</v>
      </c>
      <c r="C7" s="97" t="str">
        <f>IF(COUNTA('Přehled partnerů'!C7:D7)&lt;&gt;2,"partner neuveden",IF('Přehled partnerů'!L7="ANO",'Přehled partnerů'!C7,"v tomto období nerelevantní"))</f>
        <v>partner neuveden</v>
      </c>
      <c r="D7" s="107" t="str">
        <f>IF(COUNTA('Přehled partnerů'!C7:D7)&lt;&gt;2,"",IF('Přehled partnerů'!L7="ANO",'Přehled partnerů'!D7,""))</f>
        <v/>
      </c>
      <c r="E7" s="112" t="str">
        <f>IF(D7="","",(G7*3871)+(H7*6292)+(I7*31460)+(J7*5291))</f>
        <v/>
      </c>
      <c r="F7" s="113" t="str">
        <f>IF(D7="","",(G7*1/120)+(H7*1/120)+(I7*1/24)+(J7*1/24))</f>
        <v/>
      </c>
      <c r="G7" s="123">
        <v>0</v>
      </c>
      <c r="H7" s="124">
        <v>0</v>
      </c>
      <c r="I7" s="124">
        <v>0</v>
      </c>
      <c r="J7" s="124">
        <v>0</v>
      </c>
      <c r="K7" s="14">
        <v>0</v>
      </c>
      <c r="L7" s="14">
        <v>0</v>
      </c>
      <c r="M7" s="19">
        <v>0</v>
      </c>
      <c r="N7" s="58" t="str">
        <f>IF(D7="","","ok")</f>
        <v/>
      </c>
      <c r="O7" s="267">
        <f>IF('Rozpočet + Žádosti o změnu'!$ER$2="ano",'Rozpočet + Žádosti o změnu'!EL7,IF('Rozpočet + Žádosti o změnu'!$EF$2="ano",'Rozpočet + Žádosti o změnu'!DZ7,IF('Rozpočet + Žádosti o změnu'!$DT$2="ano",'Rozpočet + Žádosti o změnu'!DN7,IF('Rozpočet + Žádosti o změnu'!$DH$2="ano",'Rozpočet + Žádosti o změnu'!DB7,IF('Rozpočet + Žádosti o změnu'!$CV$2="ano",'Rozpočet + Žádosti o změnu'!CP7,IF('Rozpočet + Žádosti o změnu'!$CJ$2="ano",'Rozpočet + Žádosti o změnu'!CD7,IF('Rozpočet + Žádosti o změnu'!$BX$2="ano",'Rozpočet + Žádosti o změnu'!BR7,IF('Rozpočet + Žádosti o změnu'!$BL$2="ano",'Rozpočet + Žádosti o změnu'!BF7,IF('Rozpočet + Žádosti o změnu'!$AZ$2="ano",'Rozpočet + Žádosti o změnu'!AT7,IF('Rozpočet + Žádosti o změnu'!$AN$2="ano",'Rozpočet + Žádosti o změnu'!AH7,'Rozpočet + Žádosti o změnu'!H7))))))))))</f>
        <v>0</v>
      </c>
      <c r="P7" s="267">
        <f>IF('Rozpočet + Žádosti o změnu'!$ER$2="ano",'Rozpočet + Žádosti o změnu'!EM7,IF('Rozpočet + Žádosti o změnu'!$EF$2="ano",'Rozpočet + Žádosti o změnu'!EA7,IF('Rozpočet + Žádosti o změnu'!$DT$2="ano",'Rozpočet + Žádosti o změnu'!DO7,IF('Rozpočet + Žádosti o změnu'!$DH$2="ano",'Rozpočet + Žádosti o změnu'!DC7,IF('Rozpočet + Žádosti o změnu'!$CV$2="ano",'Rozpočet + Žádosti o změnu'!CQ7,IF('Rozpočet + Žádosti o změnu'!$CJ$2="ano",'Rozpočet + Žádosti o změnu'!CE7,IF('Rozpočet + Žádosti o změnu'!$BX$2="ano",'Rozpočet + Žádosti o změnu'!BS7,IF('Rozpočet + Žádosti o změnu'!$BL$2="ano",'Rozpočet + Žádosti o změnu'!BG7,IF('Rozpočet + Žádosti o změnu'!$AZ$2="ano",'Rozpočet + Žádosti o změnu'!AU7,IF('Rozpočet + Žádosti o změnu'!$AN$2="ano",'Rozpočet + Žádosti o změnu'!AI7,'Rozpočet + Žádosti o změnu'!I7))))))))))</f>
        <v>0</v>
      </c>
      <c r="Q7" s="267">
        <f>IF('Rozpočet + Žádosti o změnu'!$ER$2="ano",'Rozpočet + Žádosti o změnu'!EN7,IF('Rozpočet + Žádosti o změnu'!$EF$2="ano",'Rozpočet + Žádosti o změnu'!EB7,IF('Rozpočet + Žádosti o změnu'!$DT$2="ano",'Rozpočet + Žádosti o změnu'!DP7,IF('Rozpočet + Žádosti o změnu'!$DH$2="ano",'Rozpočet + Žádosti o změnu'!DD7,IF('Rozpočet + Žádosti o změnu'!$CV$2="ano",'Rozpočet + Žádosti o změnu'!CR7,IF('Rozpočet + Žádosti o změnu'!$CJ$2="ano",'Rozpočet + Žádosti o změnu'!CF7,IF('Rozpočet + Žádosti o změnu'!$BX$2="ano",'Rozpočet + Žádosti o změnu'!BT7,IF('Rozpočet + Žádosti o změnu'!$BL$2="ano",'Rozpočet + Žádosti o změnu'!BH7,IF('Rozpočet + Žádosti o změnu'!$AZ$2="ano",'Rozpočet + Žádosti o změnu'!AV7,IF('Rozpočet + Žádosti o změnu'!$AN$2="ano",'Rozpočet + Žádosti o změnu'!AJ7,'Rozpočet + Žádosti o změnu'!J7))))))))))</f>
        <v>0</v>
      </c>
      <c r="R7" s="267">
        <f>IF('Rozpočet + Žádosti o změnu'!$ER$2="ano",'Rozpočet + Žádosti o změnu'!EO7,IF('Rozpočet + Žádosti o změnu'!$EF$2="ano",'Rozpočet + Žádosti o změnu'!EC7,IF('Rozpočet + Žádosti o změnu'!$DT$2="ano",'Rozpočet + Žádosti o změnu'!DQ7,IF('Rozpočet + Žádosti o změnu'!$DH$2="ano",'Rozpočet + Žádosti o změnu'!DE7,IF('Rozpočet + Žádosti o změnu'!$CV$2="ano",'Rozpočet + Žádosti o změnu'!CS7,IF('Rozpočet + Žádosti o změnu'!$CJ$2="ano",'Rozpočet + Žádosti o změnu'!CG7,IF('Rozpočet + Žádosti o změnu'!$BX$2="ano",'Rozpočet + Žádosti o změnu'!BU7,IF('Rozpočet + Žádosti o změnu'!$BL$2="ano",'Rozpočet + Žádosti o změnu'!BI7,IF('Rozpočet + Žádosti o změnu'!$AZ$2="ano",'Rozpočet + Žádosti o změnu'!AW7,IF('Rozpočet + Žádosti o změnu'!$AN$2="ano",'Rozpočet + Žádosti o změnu'!AK7,'Rozpočet + Žádosti o změnu'!K7))))))))))</f>
        <v>0</v>
      </c>
      <c r="S7" s="267">
        <f>IF('Rozpočet + Žádosti o změnu'!$ER$2="ano",'Rozpočet + Žádosti o změnu'!EP7,IF('Rozpočet + Žádosti o změnu'!$EF$2="ano",'Rozpočet + Žádosti o změnu'!ED7,IF('Rozpočet + Žádosti o změnu'!$DT$2="ano",'Rozpočet + Žádosti o změnu'!DR7,IF('Rozpočet + Žádosti o změnu'!$DH$2="ano",'Rozpočet + Žádosti o změnu'!DF7,IF('Rozpočet + Žádosti o změnu'!$CV$2="ano",'Rozpočet + Žádosti o změnu'!CT7,IF('Rozpočet + Žádosti o změnu'!$CJ$2="ano",'Rozpočet + Žádosti o změnu'!CH7,IF('Rozpočet + Žádosti o změnu'!$BX$2="ano",'Rozpočet + Žádosti o změnu'!BV7,IF('Rozpočet + Žádosti o změnu'!$BL$2="ano",'Rozpočet + Žádosti o změnu'!BJ7,IF('Rozpočet + Žádosti o změnu'!$AZ$2="ano",'Rozpočet + Žádosti o změnu'!AX7,IF('Rozpočet + Žádosti o změnu'!$AN$2="ano",'Rozpočet + Žádosti o změnu'!AL7,'Rozpočet + Žádosti o změnu'!L7))))))))))</f>
        <v>0</v>
      </c>
      <c r="T7" s="267">
        <f>IF('Rozpočet + Žádosti o změnu'!$ER$2="ano",'Rozpočet + Žádosti o změnu'!EQ7,IF('Rozpočet + Žádosti o změnu'!$EF$2="ano",'Rozpočet + Žádosti o změnu'!EE7,IF('Rozpočet + Žádosti o změnu'!$DT$2="ano",'Rozpočet + Žádosti o změnu'!DS7,IF('Rozpočet + Žádosti o změnu'!$DH$2="ano",'Rozpočet + Žádosti o změnu'!DG7,IF('Rozpočet + Žádosti o změnu'!$CV$2="ano",'Rozpočet + Žádosti o změnu'!CU7,IF('Rozpočet + Žádosti o změnu'!$CJ$2="ano",'Rozpočet + Žádosti o změnu'!CI7,IF('Rozpočet + Žádosti o změnu'!$BX$2="ano",'Rozpočet + Žádosti o změnu'!BW7,IF('Rozpočet + Žádosti o změnu'!$BL$2="ano",'Rozpočet + Žádosti o změnu'!BK7,IF('Rozpočet + Žádosti o změnu'!$AZ$2="ano",'Rozpočet + Žádosti o změnu'!AY7,IF('Rozpočet + Žádosti o změnu'!$AN$2="ano",'Rozpočet + Žádosti o změnu'!AM7,'Rozpočet + Žádosti o změnu'!M7))))))))))</f>
        <v>0</v>
      </c>
      <c r="U7" s="267">
        <f>IF('Rozpočet + Žádosti o změnu'!$ER$2="ano",'Rozpočet + Žádosti o změnu'!ER7,IF('Rozpočet + Žádosti o změnu'!$EF$2="ano",'Rozpočet + Žádosti o změnu'!EF7,IF('Rozpočet + Žádosti o změnu'!$DT$2="ano",'Rozpočet + Žádosti o změnu'!DT7,IF('Rozpočet + Žádosti o změnu'!$DH$2="ano",'Rozpočet + Žádosti o změnu'!DH7,IF('Rozpočet + Žádosti o změnu'!$CV$2="ano",'Rozpočet + Žádosti o změnu'!CV7,IF('Rozpočet + Žádosti o změnu'!$CJ$2="ano",'Rozpočet + Žádosti o změnu'!CJ7,IF('Rozpočet + Žádosti o změnu'!$BX$2="ano",'Rozpočet + Žádosti o změnu'!BX7,IF('Rozpočet + Žádosti o změnu'!$BL$2="ano",'Rozpočet + Žádosti o změnu'!BL7,IF('Rozpočet + Žádosti o změnu'!$AZ$2="ano",'Rozpočet + Žádosti o změnu'!AZ7,IF('Rozpočet + Žádosti o změnu'!$AN$2="ano",'Rozpočet + Žádosti o změnu'!AN7,'Rozpočet + Žádosti o změnu'!N7))))))))))</f>
        <v>0</v>
      </c>
      <c r="W7" s="281">
        <f>IF('ZoR č. 1'!$D7="",0,'ZoR č. 1'!G7)+IF('ZoR č. 2'!$D7="",0,'ZoR č. 2'!G7)+IF('ZoR č. 3'!$D7="",0,'ZoR č. 3'!G7)+IF('ZoR č. 4'!$D7="",0,'ZoR č. 4'!G7)+IF('ZoR č. 5'!$D7="",0,'ZoR č. 5'!G7)+IF('ZoR č. 6'!$D7="",0,'ZoR č. 6'!G7)+IF('ZoR č. 7'!$D7="",0,'ZoR č. 7'!G7)+IF('ZoR č. 8'!$D7="",0,'ZoR č. 8'!G7)+IF('ZoR č. 9'!$D7="",0,'ZoR č. 9'!G7)+IF('ZoR č. 10'!$D7="",0,'ZoR č. 10'!G7)+IF(ZZoR!$D7="",0,ZZoR!G7)</f>
        <v>0</v>
      </c>
      <c r="X7" s="281">
        <f>IF('ZoR č. 1'!$D7="",0,'ZoR č. 1'!H7)+IF('ZoR č. 2'!$D7="",0,'ZoR č. 2'!H7)+IF('ZoR č. 3'!$D7="",0,'ZoR č. 3'!H7)+IF('ZoR č. 4'!$D7="",0,'ZoR č. 4'!H7)+IF('ZoR č. 5'!$D7="",0,'ZoR č. 5'!H7)+IF('ZoR č. 6'!$D7="",0,'ZoR č. 6'!H7)+IF('ZoR č. 7'!$D7="",0,'ZoR č. 7'!H7)+IF('ZoR č. 8'!$D7="",0,'ZoR č. 8'!H7)+IF('ZoR č. 9'!$D7="",0,'ZoR č. 9'!H7)+IF('ZoR č. 10'!$D7="",0,'ZoR č. 10'!H7)+IF(ZZoR!$D7="",0,ZZoR!H7)</f>
        <v>0</v>
      </c>
      <c r="Y7" s="281">
        <f>IF('ZoR č. 1'!$D7="",0,'ZoR č. 1'!I7)+IF('ZoR č. 2'!$D7="",0,'ZoR č. 2'!I7)+IF('ZoR č. 3'!$D7="",0,'ZoR č. 3'!I7)+IF('ZoR č. 4'!$D7="",0,'ZoR č. 4'!I7)+IF('ZoR č. 5'!$D7="",0,'ZoR č. 5'!I7)+IF('ZoR č. 6'!$D7="",0,'ZoR č. 6'!I7)+IF('ZoR č. 7'!$D7="",0,'ZoR č. 7'!I7)+IF('ZoR č. 8'!$D7="",0,'ZoR č. 8'!I7)+IF('ZoR č. 9'!$D7="",0,'ZoR č. 9'!I7)+IF('ZoR č. 10'!$D7="",0,'ZoR č. 10'!I7)+IF(ZZoR!$D7="",0,ZZoR!I7)</f>
        <v>0</v>
      </c>
      <c r="Z7" s="281">
        <f>IF('ZoR č. 1'!$D7="",0,'ZoR č. 1'!J7)+IF('ZoR č. 2'!$D7="",0,'ZoR č. 2'!J7)+IF('ZoR č. 3'!$D7="",0,'ZoR č. 3'!J7)+IF('ZoR č. 4'!$D7="",0,'ZoR č. 4'!J7)+IF('ZoR č. 5'!$D7="",0,'ZoR č. 5'!J7)+IF('ZoR č. 6'!$D7="",0,'ZoR č. 6'!J7)+IF('ZoR č. 7'!$D7="",0,'ZoR č. 7'!J7)+IF('ZoR č. 8'!$D7="",0,'ZoR č. 8'!J7)+IF('ZoR č. 9'!$D7="",0,'ZoR č. 9'!J7)+IF('ZoR č. 10'!$D7="",0,'ZoR č. 10'!J7)+IF(ZZoR!$D7="",0,ZZoR!J7)</f>
        <v>0</v>
      </c>
      <c r="AA7" s="281">
        <f>IF('ZoR č. 1'!$D7="",0,'ZoR č. 1'!K7)+IF('ZoR č. 2'!$D7="",0,'ZoR č. 2'!K7)+IF('ZoR č. 3'!$D7="",0,'ZoR č. 3'!K7)+IF('ZoR č. 4'!$D7="",0,'ZoR č. 4'!K7)+IF('ZoR č. 5'!$D7="",0,'ZoR č. 5'!K7)+IF('ZoR č. 6'!$D7="",0,'ZoR č. 6'!K7)+IF('ZoR č. 7'!$D7="",0,'ZoR č. 7'!K7)+IF('ZoR č. 8'!$D7="",0,'ZoR č. 8'!K7)+IF('ZoR č. 9'!$D7="",0,'ZoR č. 9'!K7)+IF('ZoR č. 10'!$D7="",0,'ZoR č. 10'!K7)+IF(ZZoR!$D7="",0,ZZoR!K7)</f>
        <v>0</v>
      </c>
      <c r="AB7" s="281">
        <f>IF('ZoR č. 1'!$D7="",0,'ZoR č. 1'!L7)+IF('ZoR č. 2'!$D7="",0,'ZoR č. 2'!L7)+IF('ZoR č. 3'!$D7="",0,'ZoR č. 3'!L7)+IF('ZoR č. 4'!$D7="",0,'ZoR č. 4'!L7)+IF('ZoR č. 5'!$D7="",0,'ZoR č. 5'!L7)+IF('ZoR č. 6'!$D7="",0,'ZoR č. 6'!L7)+IF('ZoR č. 7'!$D7="",0,'ZoR č. 7'!L7)+IF('ZoR č. 8'!$D7="",0,'ZoR č. 8'!L7)+IF('ZoR č. 9'!$D7="",0,'ZoR č. 9'!L7)+IF('ZoR č. 10'!$D7="",0,'ZoR č. 10'!L7)+IF(ZZoR!$D7="",0,ZZoR!L7)</f>
        <v>0</v>
      </c>
      <c r="AC7" s="281">
        <f>IF('ZoR č. 1'!$D7="",0,'ZoR č. 1'!M7)+IF('ZoR č. 2'!$D7="",0,'ZoR č. 2'!M7)+IF('ZoR č. 3'!$D7="",0,'ZoR č. 3'!M7)+IF('ZoR č. 4'!$D7="",0,'ZoR č. 4'!M7)+IF('ZoR č. 5'!$D7="",0,'ZoR č. 5'!M7)+IF('ZoR č. 6'!$D7="",0,'ZoR č. 6'!M7)+IF('ZoR č. 7'!$D7="",0,'ZoR č. 7'!M7)+IF('ZoR č. 8'!$D7="",0,'ZoR č. 8'!M7)+IF('ZoR č. 9'!$D7="",0,'ZoR č. 9'!M7)+IF('ZoR č. 10'!$D7="",0,'ZoR č. 10'!M7)+IF(ZZoR!$D7="",0,ZZoR!M7)</f>
        <v>0</v>
      </c>
      <c r="AD7" s="224"/>
      <c r="AE7" s="282" t="str">
        <f>IF(D7="","",IF(OR(O7-W7&lt;0,P7-X7&lt;0,Q7-Y7&lt;0,R7-Z7&lt;0,S7-AA7&lt;0,T7-AB7&lt;0,U7-AC7&lt;0)=TRUE,"V předložených ZoR byl u tohoto partnera překročen počet jednotek dle aktuálního rozpočtu.",""))</f>
        <v/>
      </c>
    </row>
    <row r="8" spans="2:31" x14ac:dyDescent="0.25">
      <c r="B8" s="9" t="s">
        <v>51</v>
      </c>
      <c r="C8" s="98" t="str">
        <f>IF(COUNTA('Přehled partnerů'!C8:D8)&lt;&gt;2,"partner neuveden",IF('Přehled partnerů'!L8="ANO",'Přehled partnerů'!C8,"v tomto období nerelevantní"))</f>
        <v>partner neuveden</v>
      </c>
      <c r="D8" s="108" t="str">
        <f>IF(COUNTA('Přehled partnerů'!C8:D8)&lt;&gt;2,"",IF('Přehled partnerů'!L8="ANO",'Přehled partnerů'!D8,""))</f>
        <v/>
      </c>
      <c r="E8" s="21" t="str">
        <f t="shared" ref="E8:E71" si="0">IF(D8="","",(G8*3871)+(H8*6292)+(I8*31460)+(J8*5291))</f>
        <v/>
      </c>
      <c r="F8" s="114" t="str">
        <f t="shared" ref="F8:F71" si="1">IF(D8="","",(G8*1/120)+(H8*1/120)+(I8*1/24)+(J8*1/24))</f>
        <v/>
      </c>
      <c r="G8" s="125">
        <v>0</v>
      </c>
      <c r="H8" s="126">
        <v>0</v>
      </c>
      <c r="I8" s="126">
        <v>0</v>
      </c>
      <c r="J8" s="126">
        <v>0</v>
      </c>
      <c r="K8" s="16">
        <v>0</v>
      </c>
      <c r="L8" s="16">
        <v>0</v>
      </c>
      <c r="M8" s="20">
        <v>0</v>
      </c>
      <c r="N8" s="58" t="str">
        <f t="shared" ref="N8:N71" si="2">IF(D8="","","ok")</f>
        <v/>
      </c>
      <c r="O8" s="267">
        <f>IF('Rozpočet + Žádosti o změnu'!$ER$2="ano",'Rozpočet + Žádosti o změnu'!EL8,IF('Rozpočet + Žádosti o změnu'!$EF$2="ano",'Rozpočet + Žádosti o změnu'!DZ8,IF('Rozpočet + Žádosti o změnu'!$DT$2="ano",'Rozpočet + Žádosti o změnu'!DN8,IF('Rozpočet + Žádosti o změnu'!$DH$2="ano",'Rozpočet + Žádosti o změnu'!DB8,IF('Rozpočet + Žádosti o změnu'!$CV$2="ano",'Rozpočet + Žádosti o změnu'!CP8,IF('Rozpočet + Žádosti o změnu'!$CJ$2="ano",'Rozpočet + Žádosti o změnu'!CD8,IF('Rozpočet + Žádosti o změnu'!$BX$2="ano",'Rozpočet + Žádosti o změnu'!BR8,IF('Rozpočet + Žádosti o změnu'!$BL$2="ano",'Rozpočet + Žádosti o změnu'!BF8,IF('Rozpočet + Žádosti o změnu'!$AZ$2="ano",'Rozpočet + Žádosti o změnu'!AT8,IF('Rozpočet + Žádosti o změnu'!$AN$2="ano",'Rozpočet + Žádosti o změnu'!AH8,'Rozpočet + Žádosti o změnu'!H8))))))))))</f>
        <v>0</v>
      </c>
      <c r="P8" s="267">
        <f>IF('Rozpočet + Žádosti o změnu'!$ER$2="ano",'Rozpočet + Žádosti o změnu'!EM8,IF('Rozpočet + Žádosti o změnu'!$EF$2="ano",'Rozpočet + Žádosti o změnu'!EA8,IF('Rozpočet + Žádosti o změnu'!$DT$2="ano",'Rozpočet + Žádosti o změnu'!DO8,IF('Rozpočet + Žádosti o změnu'!$DH$2="ano",'Rozpočet + Žádosti o změnu'!DC8,IF('Rozpočet + Žádosti o změnu'!$CV$2="ano",'Rozpočet + Žádosti o změnu'!CQ8,IF('Rozpočet + Žádosti o změnu'!$CJ$2="ano",'Rozpočet + Žádosti o změnu'!CE8,IF('Rozpočet + Žádosti o změnu'!$BX$2="ano",'Rozpočet + Žádosti o změnu'!BS8,IF('Rozpočet + Žádosti o změnu'!$BL$2="ano",'Rozpočet + Žádosti o změnu'!BG8,IF('Rozpočet + Žádosti o změnu'!$AZ$2="ano",'Rozpočet + Žádosti o změnu'!AU8,IF('Rozpočet + Žádosti o změnu'!$AN$2="ano",'Rozpočet + Žádosti o změnu'!AI8,'Rozpočet + Žádosti o změnu'!I8))))))))))</f>
        <v>0</v>
      </c>
      <c r="Q8" s="267">
        <f>IF('Rozpočet + Žádosti o změnu'!$ER$2="ano",'Rozpočet + Žádosti o změnu'!EN8,IF('Rozpočet + Žádosti o změnu'!$EF$2="ano",'Rozpočet + Žádosti o změnu'!EB8,IF('Rozpočet + Žádosti o změnu'!$DT$2="ano",'Rozpočet + Žádosti o změnu'!DP8,IF('Rozpočet + Žádosti o změnu'!$DH$2="ano",'Rozpočet + Žádosti o změnu'!DD8,IF('Rozpočet + Žádosti o změnu'!$CV$2="ano",'Rozpočet + Žádosti o změnu'!CR8,IF('Rozpočet + Žádosti o změnu'!$CJ$2="ano",'Rozpočet + Žádosti o změnu'!CF8,IF('Rozpočet + Žádosti o změnu'!$BX$2="ano",'Rozpočet + Žádosti o změnu'!BT8,IF('Rozpočet + Žádosti o změnu'!$BL$2="ano",'Rozpočet + Žádosti o změnu'!BH8,IF('Rozpočet + Žádosti o změnu'!$AZ$2="ano",'Rozpočet + Žádosti o změnu'!AV8,IF('Rozpočet + Žádosti o změnu'!$AN$2="ano",'Rozpočet + Žádosti o změnu'!AJ8,'Rozpočet + Žádosti o změnu'!J8))))))))))</f>
        <v>0</v>
      </c>
      <c r="R8" s="267">
        <f>IF('Rozpočet + Žádosti o změnu'!$ER$2="ano",'Rozpočet + Žádosti o změnu'!EO8,IF('Rozpočet + Žádosti o změnu'!$EF$2="ano",'Rozpočet + Žádosti o změnu'!EC8,IF('Rozpočet + Žádosti o změnu'!$DT$2="ano",'Rozpočet + Žádosti o změnu'!DQ8,IF('Rozpočet + Žádosti o změnu'!$DH$2="ano",'Rozpočet + Žádosti o změnu'!DE8,IF('Rozpočet + Žádosti o změnu'!$CV$2="ano",'Rozpočet + Žádosti o změnu'!CS8,IF('Rozpočet + Žádosti o změnu'!$CJ$2="ano",'Rozpočet + Žádosti o změnu'!CG8,IF('Rozpočet + Žádosti o změnu'!$BX$2="ano",'Rozpočet + Žádosti o změnu'!BU8,IF('Rozpočet + Žádosti o změnu'!$BL$2="ano",'Rozpočet + Žádosti o změnu'!BI8,IF('Rozpočet + Žádosti o změnu'!$AZ$2="ano",'Rozpočet + Žádosti o změnu'!AW8,IF('Rozpočet + Žádosti o změnu'!$AN$2="ano",'Rozpočet + Žádosti o změnu'!AK8,'Rozpočet + Žádosti o změnu'!K8))))))))))</f>
        <v>0</v>
      </c>
      <c r="S8" s="267">
        <f>IF('Rozpočet + Žádosti o změnu'!$ER$2="ano",'Rozpočet + Žádosti o změnu'!EP8,IF('Rozpočet + Žádosti o změnu'!$EF$2="ano",'Rozpočet + Žádosti o změnu'!ED8,IF('Rozpočet + Žádosti o změnu'!$DT$2="ano",'Rozpočet + Žádosti o změnu'!DR8,IF('Rozpočet + Žádosti o změnu'!$DH$2="ano",'Rozpočet + Žádosti o změnu'!DF8,IF('Rozpočet + Žádosti o změnu'!$CV$2="ano",'Rozpočet + Žádosti o změnu'!CT8,IF('Rozpočet + Žádosti o změnu'!$CJ$2="ano",'Rozpočet + Žádosti o změnu'!CH8,IF('Rozpočet + Žádosti o změnu'!$BX$2="ano",'Rozpočet + Žádosti o změnu'!BV8,IF('Rozpočet + Žádosti o změnu'!$BL$2="ano",'Rozpočet + Žádosti o změnu'!BJ8,IF('Rozpočet + Žádosti o změnu'!$AZ$2="ano",'Rozpočet + Žádosti o změnu'!AX8,IF('Rozpočet + Žádosti o změnu'!$AN$2="ano",'Rozpočet + Žádosti o změnu'!AL8,'Rozpočet + Žádosti o změnu'!L8))))))))))</f>
        <v>0</v>
      </c>
      <c r="T8" s="267">
        <f>IF('Rozpočet + Žádosti o změnu'!$ER$2="ano",'Rozpočet + Žádosti o změnu'!EQ8,IF('Rozpočet + Žádosti o změnu'!$EF$2="ano",'Rozpočet + Žádosti o změnu'!EE8,IF('Rozpočet + Žádosti o změnu'!$DT$2="ano",'Rozpočet + Žádosti o změnu'!DS8,IF('Rozpočet + Žádosti o změnu'!$DH$2="ano",'Rozpočet + Žádosti o změnu'!DG8,IF('Rozpočet + Žádosti o změnu'!$CV$2="ano",'Rozpočet + Žádosti o změnu'!CU8,IF('Rozpočet + Žádosti o změnu'!$CJ$2="ano",'Rozpočet + Žádosti o změnu'!CI8,IF('Rozpočet + Žádosti o změnu'!$BX$2="ano",'Rozpočet + Žádosti o změnu'!BW8,IF('Rozpočet + Žádosti o změnu'!$BL$2="ano",'Rozpočet + Žádosti o změnu'!BK8,IF('Rozpočet + Žádosti o změnu'!$AZ$2="ano",'Rozpočet + Žádosti o změnu'!AY8,IF('Rozpočet + Žádosti o změnu'!$AN$2="ano",'Rozpočet + Žádosti o změnu'!AM8,'Rozpočet + Žádosti o změnu'!M8))))))))))</f>
        <v>0</v>
      </c>
      <c r="U8" s="267">
        <f>IF('Rozpočet + Žádosti o změnu'!$ER$2="ano",'Rozpočet + Žádosti o změnu'!ER8,IF('Rozpočet + Žádosti o změnu'!$EF$2="ano",'Rozpočet + Žádosti o změnu'!EF8,IF('Rozpočet + Žádosti o změnu'!$DT$2="ano",'Rozpočet + Žádosti o změnu'!DT8,IF('Rozpočet + Žádosti o změnu'!$DH$2="ano",'Rozpočet + Žádosti o změnu'!DH8,IF('Rozpočet + Žádosti o změnu'!$CV$2="ano",'Rozpočet + Žádosti o změnu'!CV8,IF('Rozpočet + Žádosti o změnu'!$CJ$2="ano",'Rozpočet + Žádosti o změnu'!CJ8,IF('Rozpočet + Žádosti o změnu'!$BX$2="ano",'Rozpočet + Žádosti o změnu'!BX8,IF('Rozpočet + Žádosti o změnu'!$BL$2="ano",'Rozpočet + Žádosti o změnu'!BL8,IF('Rozpočet + Žádosti o změnu'!$AZ$2="ano",'Rozpočet + Žádosti o změnu'!AZ8,IF('Rozpočet + Žádosti o změnu'!$AN$2="ano",'Rozpočet + Žádosti o změnu'!AN8,'Rozpočet + Žádosti o změnu'!N8))))))))))</f>
        <v>0</v>
      </c>
      <c r="W8" s="281">
        <f>IF('ZoR č. 1'!$D8="",0,'ZoR č. 1'!G8)+IF('ZoR č. 2'!$D8="",0,'ZoR č. 2'!G8)+IF('ZoR č. 3'!$D8="",0,'ZoR č. 3'!G8)+IF('ZoR č. 4'!$D8="",0,'ZoR č. 4'!G8)+IF('ZoR č. 5'!$D8="",0,'ZoR č. 5'!G8)+IF('ZoR č. 6'!$D8="",0,'ZoR č. 6'!G8)+IF('ZoR č. 7'!$D8="",0,'ZoR č. 7'!G8)+IF('ZoR č. 8'!$D8="",0,'ZoR č. 8'!G8)+IF('ZoR č. 9'!$D8="",0,'ZoR č. 9'!G8)+IF('ZoR č. 10'!$D8="",0,'ZoR č. 10'!G8)+IF(ZZoR!$D8="",0,ZZoR!G8)</f>
        <v>0</v>
      </c>
      <c r="X8" s="281">
        <f>IF('ZoR č. 1'!$D8="",0,'ZoR č. 1'!H8)+IF('ZoR č. 2'!$D8="",0,'ZoR č. 2'!H8)+IF('ZoR č. 3'!$D8="",0,'ZoR č. 3'!H8)+IF('ZoR č. 4'!$D8="",0,'ZoR č. 4'!H8)+IF('ZoR č. 5'!$D8="",0,'ZoR č. 5'!H8)+IF('ZoR č. 6'!$D8="",0,'ZoR č. 6'!H8)+IF('ZoR č. 7'!$D8="",0,'ZoR č. 7'!H8)+IF('ZoR č. 8'!$D8="",0,'ZoR č. 8'!H8)+IF('ZoR č. 9'!$D8="",0,'ZoR č. 9'!H8)+IF('ZoR č. 10'!$D8="",0,'ZoR č. 10'!H8)+IF(ZZoR!$D8="",0,ZZoR!H8)</f>
        <v>0</v>
      </c>
      <c r="Y8" s="281">
        <f>IF('ZoR č. 1'!$D8="",0,'ZoR č. 1'!I8)+IF('ZoR č. 2'!$D8="",0,'ZoR č. 2'!I8)+IF('ZoR č. 3'!$D8="",0,'ZoR č. 3'!I8)+IF('ZoR č. 4'!$D8="",0,'ZoR č. 4'!I8)+IF('ZoR č. 5'!$D8="",0,'ZoR č. 5'!I8)+IF('ZoR č. 6'!$D8="",0,'ZoR č. 6'!I8)+IF('ZoR č. 7'!$D8="",0,'ZoR č. 7'!I8)+IF('ZoR č. 8'!$D8="",0,'ZoR č. 8'!I8)+IF('ZoR č. 9'!$D8="",0,'ZoR č. 9'!I8)+IF('ZoR č. 10'!$D8="",0,'ZoR č. 10'!I8)+IF(ZZoR!$D8="",0,ZZoR!I8)</f>
        <v>0</v>
      </c>
      <c r="Z8" s="281">
        <f>IF('ZoR č. 1'!$D8="",0,'ZoR č. 1'!J8)+IF('ZoR č. 2'!$D8="",0,'ZoR č. 2'!J8)+IF('ZoR č. 3'!$D8="",0,'ZoR č. 3'!J8)+IF('ZoR č. 4'!$D8="",0,'ZoR č. 4'!J8)+IF('ZoR č. 5'!$D8="",0,'ZoR č. 5'!J8)+IF('ZoR č. 6'!$D8="",0,'ZoR č. 6'!J8)+IF('ZoR č. 7'!$D8="",0,'ZoR č. 7'!J8)+IF('ZoR č. 8'!$D8="",0,'ZoR č. 8'!J8)+IF('ZoR č. 9'!$D8="",0,'ZoR č. 9'!J8)+IF('ZoR č. 10'!$D8="",0,'ZoR č. 10'!J8)+IF(ZZoR!$D8="",0,ZZoR!J8)</f>
        <v>0</v>
      </c>
      <c r="AA8" s="281">
        <f>IF('ZoR č. 1'!$D8="",0,'ZoR č. 1'!K8)+IF('ZoR č. 2'!$D8="",0,'ZoR č. 2'!K8)+IF('ZoR č. 3'!$D8="",0,'ZoR č. 3'!K8)+IF('ZoR č. 4'!$D8="",0,'ZoR č. 4'!K8)+IF('ZoR č. 5'!$D8="",0,'ZoR č. 5'!K8)+IF('ZoR č. 6'!$D8="",0,'ZoR č. 6'!K8)+IF('ZoR č. 7'!$D8="",0,'ZoR č. 7'!K8)+IF('ZoR č. 8'!$D8="",0,'ZoR č. 8'!K8)+IF('ZoR č. 9'!$D8="",0,'ZoR č. 9'!K8)+IF('ZoR č. 10'!$D8="",0,'ZoR č. 10'!K8)+IF(ZZoR!$D8="",0,ZZoR!K8)</f>
        <v>0</v>
      </c>
      <c r="AB8" s="281">
        <f>IF('ZoR č. 1'!$D8="",0,'ZoR č. 1'!L8)+IF('ZoR č. 2'!$D8="",0,'ZoR č. 2'!L8)+IF('ZoR č. 3'!$D8="",0,'ZoR č. 3'!L8)+IF('ZoR č. 4'!$D8="",0,'ZoR č. 4'!L8)+IF('ZoR č. 5'!$D8="",0,'ZoR č. 5'!L8)+IF('ZoR č. 6'!$D8="",0,'ZoR č. 6'!L8)+IF('ZoR č. 7'!$D8="",0,'ZoR č. 7'!L8)+IF('ZoR č. 8'!$D8="",0,'ZoR č. 8'!L8)+IF('ZoR č. 9'!$D8="",0,'ZoR č. 9'!L8)+IF('ZoR č. 10'!$D8="",0,'ZoR č. 10'!L8)+IF(ZZoR!$D8="",0,ZZoR!L8)</f>
        <v>0</v>
      </c>
      <c r="AC8" s="281">
        <f>IF('ZoR č. 1'!$D8="",0,'ZoR č. 1'!M8)+IF('ZoR č. 2'!$D8="",0,'ZoR č. 2'!M8)+IF('ZoR č. 3'!$D8="",0,'ZoR č. 3'!M8)+IF('ZoR č. 4'!$D8="",0,'ZoR č. 4'!M8)+IF('ZoR č. 5'!$D8="",0,'ZoR č. 5'!M8)+IF('ZoR č. 6'!$D8="",0,'ZoR č. 6'!M8)+IF('ZoR č. 7'!$D8="",0,'ZoR č. 7'!M8)+IF('ZoR č. 8'!$D8="",0,'ZoR č. 8'!M8)+IF('ZoR č. 9'!$D8="",0,'ZoR č. 9'!M8)+IF('ZoR č. 10'!$D8="",0,'ZoR č. 10'!M8)+IF(ZZoR!$D8="",0,ZZoR!M8)</f>
        <v>0</v>
      </c>
      <c r="AE8" s="282" t="str">
        <f t="shared" ref="AE8:AE71" si="3">IF(D8="","",IF(OR(O8-W8&lt;0,P8-X8&lt;0,Q8-Y8&lt;0,R8-Z8&lt;0,S8-AA8&lt;0,T8-AB8&lt;0,U8-AC8&lt;0)=TRUE,"V předložených ZoR byl u tohoto partnera překročen počet jednotek dle aktuálního rozpočtu.",""))</f>
        <v/>
      </c>
    </row>
    <row r="9" spans="2:31" x14ac:dyDescent="0.25">
      <c r="B9" s="9" t="s">
        <v>52</v>
      </c>
      <c r="C9" s="98" t="str">
        <f>IF(COUNTA('Přehled partnerů'!C9:D9)&lt;&gt;2,"partner neuveden",IF('Přehled partnerů'!L9="ANO",'Přehled partnerů'!C9,"v tomto období nerelevantní"))</f>
        <v>partner neuveden</v>
      </c>
      <c r="D9" s="108" t="str">
        <f>IF(COUNTA('Přehled partnerů'!C9:D9)&lt;&gt;2,"",IF('Přehled partnerů'!L9="ANO",'Přehled partnerů'!D9,""))</f>
        <v/>
      </c>
      <c r="E9" s="21" t="str">
        <f t="shared" si="0"/>
        <v/>
      </c>
      <c r="F9" s="114" t="str">
        <f t="shared" si="1"/>
        <v/>
      </c>
      <c r="G9" s="125">
        <v>0</v>
      </c>
      <c r="H9" s="126">
        <v>0</v>
      </c>
      <c r="I9" s="126">
        <v>0</v>
      </c>
      <c r="J9" s="126">
        <v>0</v>
      </c>
      <c r="K9" s="16">
        <v>0</v>
      </c>
      <c r="L9" s="16">
        <v>0</v>
      </c>
      <c r="M9" s="20">
        <v>0</v>
      </c>
      <c r="N9" s="58" t="str">
        <f t="shared" si="2"/>
        <v/>
      </c>
      <c r="O9" s="267">
        <f>IF('Rozpočet + Žádosti o změnu'!$ER$2="ano",'Rozpočet + Žádosti o změnu'!EL9,IF('Rozpočet + Žádosti o změnu'!$EF$2="ano",'Rozpočet + Žádosti o změnu'!DZ9,IF('Rozpočet + Žádosti o změnu'!$DT$2="ano",'Rozpočet + Žádosti o změnu'!DN9,IF('Rozpočet + Žádosti o změnu'!$DH$2="ano",'Rozpočet + Žádosti o změnu'!DB9,IF('Rozpočet + Žádosti o změnu'!$CV$2="ano",'Rozpočet + Žádosti o změnu'!CP9,IF('Rozpočet + Žádosti o změnu'!$CJ$2="ano",'Rozpočet + Žádosti o změnu'!CD9,IF('Rozpočet + Žádosti o změnu'!$BX$2="ano",'Rozpočet + Žádosti o změnu'!BR9,IF('Rozpočet + Žádosti o změnu'!$BL$2="ano",'Rozpočet + Žádosti o změnu'!BF9,IF('Rozpočet + Žádosti o změnu'!$AZ$2="ano",'Rozpočet + Žádosti o změnu'!AT9,IF('Rozpočet + Žádosti o změnu'!$AN$2="ano",'Rozpočet + Žádosti o změnu'!AH9,'Rozpočet + Žádosti o změnu'!H9))))))))))</f>
        <v>0</v>
      </c>
      <c r="P9" s="267">
        <f>IF('Rozpočet + Žádosti o změnu'!$ER$2="ano",'Rozpočet + Žádosti o změnu'!EM9,IF('Rozpočet + Žádosti o změnu'!$EF$2="ano",'Rozpočet + Žádosti o změnu'!EA9,IF('Rozpočet + Žádosti o změnu'!$DT$2="ano",'Rozpočet + Žádosti o změnu'!DO9,IF('Rozpočet + Žádosti o změnu'!$DH$2="ano",'Rozpočet + Žádosti o změnu'!DC9,IF('Rozpočet + Žádosti o změnu'!$CV$2="ano",'Rozpočet + Žádosti o změnu'!CQ9,IF('Rozpočet + Žádosti o změnu'!$CJ$2="ano",'Rozpočet + Žádosti o změnu'!CE9,IF('Rozpočet + Žádosti o změnu'!$BX$2="ano",'Rozpočet + Žádosti o změnu'!BS9,IF('Rozpočet + Žádosti o změnu'!$BL$2="ano",'Rozpočet + Žádosti o změnu'!BG9,IF('Rozpočet + Žádosti o změnu'!$AZ$2="ano",'Rozpočet + Žádosti o změnu'!AU9,IF('Rozpočet + Žádosti o změnu'!$AN$2="ano",'Rozpočet + Žádosti o změnu'!AI9,'Rozpočet + Žádosti o změnu'!I9))))))))))</f>
        <v>0</v>
      </c>
      <c r="Q9" s="267">
        <f>IF('Rozpočet + Žádosti o změnu'!$ER$2="ano",'Rozpočet + Žádosti o změnu'!EN9,IF('Rozpočet + Žádosti o změnu'!$EF$2="ano",'Rozpočet + Žádosti o změnu'!EB9,IF('Rozpočet + Žádosti o změnu'!$DT$2="ano",'Rozpočet + Žádosti o změnu'!DP9,IF('Rozpočet + Žádosti o změnu'!$DH$2="ano",'Rozpočet + Žádosti o změnu'!DD9,IF('Rozpočet + Žádosti o změnu'!$CV$2="ano",'Rozpočet + Žádosti o změnu'!CR9,IF('Rozpočet + Žádosti o změnu'!$CJ$2="ano",'Rozpočet + Žádosti o změnu'!CF9,IF('Rozpočet + Žádosti o změnu'!$BX$2="ano",'Rozpočet + Žádosti o změnu'!BT9,IF('Rozpočet + Žádosti o změnu'!$BL$2="ano",'Rozpočet + Žádosti o změnu'!BH9,IF('Rozpočet + Žádosti o změnu'!$AZ$2="ano",'Rozpočet + Žádosti o změnu'!AV9,IF('Rozpočet + Žádosti o změnu'!$AN$2="ano",'Rozpočet + Žádosti o změnu'!AJ9,'Rozpočet + Žádosti o změnu'!J9))))))))))</f>
        <v>0</v>
      </c>
      <c r="R9" s="267">
        <f>IF('Rozpočet + Žádosti o změnu'!$ER$2="ano",'Rozpočet + Žádosti o změnu'!EO9,IF('Rozpočet + Žádosti o změnu'!$EF$2="ano",'Rozpočet + Žádosti o změnu'!EC9,IF('Rozpočet + Žádosti o změnu'!$DT$2="ano",'Rozpočet + Žádosti o změnu'!DQ9,IF('Rozpočet + Žádosti o změnu'!$DH$2="ano",'Rozpočet + Žádosti o změnu'!DE9,IF('Rozpočet + Žádosti o změnu'!$CV$2="ano",'Rozpočet + Žádosti o změnu'!CS9,IF('Rozpočet + Žádosti o změnu'!$CJ$2="ano",'Rozpočet + Žádosti o změnu'!CG9,IF('Rozpočet + Žádosti o změnu'!$BX$2="ano",'Rozpočet + Žádosti o změnu'!BU9,IF('Rozpočet + Žádosti o změnu'!$BL$2="ano",'Rozpočet + Žádosti o změnu'!BI9,IF('Rozpočet + Žádosti o změnu'!$AZ$2="ano",'Rozpočet + Žádosti o změnu'!AW9,IF('Rozpočet + Žádosti o změnu'!$AN$2="ano",'Rozpočet + Žádosti o změnu'!AK9,'Rozpočet + Žádosti o změnu'!K9))))))))))</f>
        <v>0</v>
      </c>
      <c r="S9" s="267">
        <f>IF('Rozpočet + Žádosti o změnu'!$ER$2="ano",'Rozpočet + Žádosti o změnu'!EP9,IF('Rozpočet + Žádosti o změnu'!$EF$2="ano",'Rozpočet + Žádosti o změnu'!ED9,IF('Rozpočet + Žádosti o změnu'!$DT$2="ano",'Rozpočet + Žádosti o změnu'!DR9,IF('Rozpočet + Žádosti o změnu'!$DH$2="ano",'Rozpočet + Žádosti o změnu'!DF9,IF('Rozpočet + Žádosti o změnu'!$CV$2="ano",'Rozpočet + Žádosti o změnu'!CT9,IF('Rozpočet + Žádosti o změnu'!$CJ$2="ano",'Rozpočet + Žádosti o změnu'!CH9,IF('Rozpočet + Žádosti o změnu'!$BX$2="ano",'Rozpočet + Žádosti o změnu'!BV9,IF('Rozpočet + Žádosti o změnu'!$BL$2="ano",'Rozpočet + Žádosti o změnu'!BJ9,IF('Rozpočet + Žádosti o změnu'!$AZ$2="ano",'Rozpočet + Žádosti o změnu'!AX9,IF('Rozpočet + Žádosti o změnu'!$AN$2="ano",'Rozpočet + Žádosti o změnu'!AL9,'Rozpočet + Žádosti o změnu'!L9))))))))))</f>
        <v>0</v>
      </c>
      <c r="T9" s="267">
        <f>IF('Rozpočet + Žádosti o změnu'!$ER$2="ano",'Rozpočet + Žádosti o změnu'!EQ9,IF('Rozpočet + Žádosti o změnu'!$EF$2="ano",'Rozpočet + Žádosti o změnu'!EE9,IF('Rozpočet + Žádosti o změnu'!$DT$2="ano",'Rozpočet + Žádosti o změnu'!DS9,IF('Rozpočet + Žádosti o změnu'!$DH$2="ano",'Rozpočet + Žádosti o změnu'!DG9,IF('Rozpočet + Žádosti o změnu'!$CV$2="ano",'Rozpočet + Žádosti o změnu'!CU9,IF('Rozpočet + Žádosti o změnu'!$CJ$2="ano",'Rozpočet + Žádosti o změnu'!CI9,IF('Rozpočet + Žádosti o změnu'!$BX$2="ano",'Rozpočet + Žádosti o změnu'!BW9,IF('Rozpočet + Žádosti o změnu'!$BL$2="ano",'Rozpočet + Žádosti o změnu'!BK9,IF('Rozpočet + Žádosti o změnu'!$AZ$2="ano",'Rozpočet + Žádosti o změnu'!AY9,IF('Rozpočet + Žádosti o změnu'!$AN$2="ano",'Rozpočet + Žádosti o změnu'!AM9,'Rozpočet + Žádosti o změnu'!M9))))))))))</f>
        <v>0</v>
      </c>
      <c r="U9" s="267">
        <f>IF('Rozpočet + Žádosti o změnu'!$ER$2="ano",'Rozpočet + Žádosti o změnu'!ER9,IF('Rozpočet + Žádosti o změnu'!$EF$2="ano",'Rozpočet + Žádosti o změnu'!EF9,IF('Rozpočet + Žádosti o změnu'!$DT$2="ano",'Rozpočet + Žádosti o změnu'!DT9,IF('Rozpočet + Žádosti o změnu'!$DH$2="ano",'Rozpočet + Žádosti o změnu'!DH9,IF('Rozpočet + Žádosti o změnu'!$CV$2="ano",'Rozpočet + Žádosti o změnu'!CV9,IF('Rozpočet + Žádosti o změnu'!$CJ$2="ano",'Rozpočet + Žádosti o změnu'!CJ9,IF('Rozpočet + Žádosti o změnu'!$BX$2="ano",'Rozpočet + Žádosti o změnu'!BX9,IF('Rozpočet + Žádosti o změnu'!$BL$2="ano",'Rozpočet + Žádosti o změnu'!BL9,IF('Rozpočet + Žádosti o změnu'!$AZ$2="ano",'Rozpočet + Žádosti o změnu'!AZ9,IF('Rozpočet + Žádosti o změnu'!$AN$2="ano",'Rozpočet + Žádosti o změnu'!AN9,'Rozpočet + Žádosti o změnu'!N9))))))))))</f>
        <v>0</v>
      </c>
      <c r="W9" s="281">
        <f>IF('ZoR č. 1'!$D9="",0,'ZoR č. 1'!G9)+IF('ZoR č. 2'!$D9="",0,'ZoR č. 2'!G9)+IF('ZoR č. 3'!$D9="",0,'ZoR č. 3'!G9)+IF('ZoR č. 4'!$D9="",0,'ZoR č. 4'!G9)+IF('ZoR č. 5'!$D9="",0,'ZoR č. 5'!G9)+IF('ZoR č. 6'!$D9="",0,'ZoR č. 6'!G9)+IF('ZoR č. 7'!$D9="",0,'ZoR č. 7'!G9)+IF('ZoR č. 8'!$D9="",0,'ZoR č. 8'!G9)+IF('ZoR č. 9'!$D9="",0,'ZoR č. 9'!G9)+IF('ZoR č. 10'!$D9="",0,'ZoR č. 10'!G9)+IF(ZZoR!$D9="",0,ZZoR!G9)</f>
        <v>0</v>
      </c>
      <c r="X9" s="281">
        <f>IF('ZoR č. 1'!$D9="",0,'ZoR č. 1'!H9)+IF('ZoR č. 2'!$D9="",0,'ZoR č. 2'!H9)+IF('ZoR č. 3'!$D9="",0,'ZoR č. 3'!H9)+IF('ZoR č. 4'!$D9="",0,'ZoR č. 4'!H9)+IF('ZoR č. 5'!$D9="",0,'ZoR č. 5'!H9)+IF('ZoR č. 6'!$D9="",0,'ZoR č. 6'!H9)+IF('ZoR č. 7'!$D9="",0,'ZoR č. 7'!H9)+IF('ZoR č. 8'!$D9="",0,'ZoR č. 8'!H9)+IF('ZoR č. 9'!$D9="",0,'ZoR č. 9'!H9)+IF('ZoR č. 10'!$D9="",0,'ZoR č. 10'!H9)+IF(ZZoR!$D9="",0,ZZoR!H9)</f>
        <v>0</v>
      </c>
      <c r="Y9" s="281">
        <f>IF('ZoR č. 1'!$D9="",0,'ZoR č. 1'!I9)+IF('ZoR č. 2'!$D9="",0,'ZoR č. 2'!I9)+IF('ZoR č. 3'!$D9="",0,'ZoR č. 3'!I9)+IF('ZoR č. 4'!$D9="",0,'ZoR č. 4'!I9)+IF('ZoR č. 5'!$D9="",0,'ZoR č. 5'!I9)+IF('ZoR č. 6'!$D9="",0,'ZoR č. 6'!I9)+IF('ZoR č. 7'!$D9="",0,'ZoR č. 7'!I9)+IF('ZoR č. 8'!$D9="",0,'ZoR č. 8'!I9)+IF('ZoR č. 9'!$D9="",0,'ZoR č. 9'!I9)+IF('ZoR č. 10'!$D9="",0,'ZoR č. 10'!I9)+IF(ZZoR!$D9="",0,ZZoR!I9)</f>
        <v>0</v>
      </c>
      <c r="Z9" s="281">
        <f>IF('ZoR č. 1'!$D9="",0,'ZoR č. 1'!J9)+IF('ZoR č. 2'!$D9="",0,'ZoR č. 2'!J9)+IF('ZoR č. 3'!$D9="",0,'ZoR č. 3'!J9)+IF('ZoR č. 4'!$D9="",0,'ZoR č. 4'!J9)+IF('ZoR č. 5'!$D9="",0,'ZoR č. 5'!J9)+IF('ZoR č. 6'!$D9="",0,'ZoR č. 6'!J9)+IF('ZoR č. 7'!$D9="",0,'ZoR č. 7'!J9)+IF('ZoR č. 8'!$D9="",0,'ZoR č. 8'!J9)+IF('ZoR č. 9'!$D9="",0,'ZoR č. 9'!J9)+IF('ZoR č. 10'!$D9="",0,'ZoR č. 10'!J9)+IF(ZZoR!$D9="",0,ZZoR!J9)</f>
        <v>0</v>
      </c>
      <c r="AA9" s="281">
        <f>IF('ZoR č. 1'!$D9="",0,'ZoR č. 1'!K9)+IF('ZoR č. 2'!$D9="",0,'ZoR č. 2'!K9)+IF('ZoR č. 3'!$D9="",0,'ZoR č. 3'!K9)+IF('ZoR č. 4'!$D9="",0,'ZoR č. 4'!K9)+IF('ZoR č. 5'!$D9="",0,'ZoR č. 5'!K9)+IF('ZoR č. 6'!$D9="",0,'ZoR č. 6'!K9)+IF('ZoR č. 7'!$D9="",0,'ZoR č. 7'!K9)+IF('ZoR č. 8'!$D9="",0,'ZoR č. 8'!K9)+IF('ZoR č. 9'!$D9="",0,'ZoR č. 9'!K9)+IF('ZoR č. 10'!$D9="",0,'ZoR č. 10'!K9)+IF(ZZoR!$D9="",0,ZZoR!K9)</f>
        <v>0</v>
      </c>
      <c r="AB9" s="281">
        <f>IF('ZoR č. 1'!$D9="",0,'ZoR č. 1'!L9)+IF('ZoR č. 2'!$D9="",0,'ZoR č. 2'!L9)+IF('ZoR č. 3'!$D9="",0,'ZoR č. 3'!L9)+IF('ZoR č. 4'!$D9="",0,'ZoR č. 4'!L9)+IF('ZoR č. 5'!$D9="",0,'ZoR č. 5'!L9)+IF('ZoR č. 6'!$D9="",0,'ZoR č. 6'!L9)+IF('ZoR č. 7'!$D9="",0,'ZoR č. 7'!L9)+IF('ZoR č. 8'!$D9="",0,'ZoR č. 8'!L9)+IF('ZoR č. 9'!$D9="",0,'ZoR č. 9'!L9)+IF('ZoR č. 10'!$D9="",0,'ZoR č. 10'!L9)+IF(ZZoR!$D9="",0,ZZoR!L9)</f>
        <v>0</v>
      </c>
      <c r="AC9" s="281">
        <f>IF('ZoR č. 1'!$D9="",0,'ZoR č. 1'!M9)+IF('ZoR č. 2'!$D9="",0,'ZoR č. 2'!M9)+IF('ZoR č. 3'!$D9="",0,'ZoR č. 3'!M9)+IF('ZoR č. 4'!$D9="",0,'ZoR č. 4'!M9)+IF('ZoR č. 5'!$D9="",0,'ZoR č. 5'!M9)+IF('ZoR č. 6'!$D9="",0,'ZoR č. 6'!M9)+IF('ZoR č. 7'!$D9="",0,'ZoR č. 7'!M9)+IF('ZoR č. 8'!$D9="",0,'ZoR č. 8'!M9)+IF('ZoR č. 9'!$D9="",0,'ZoR č. 9'!M9)+IF('ZoR č. 10'!$D9="",0,'ZoR č. 10'!M9)+IF(ZZoR!$D9="",0,ZZoR!M9)</f>
        <v>0</v>
      </c>
      <c r="AE9" s="282" t="str">
        <f t="shared" si="3"/>
        <v/>
      </c>
    </row>
    <row r="10" spans="2:31" x14ac:dyDescent="0.25">
      <c r="B10" s="9" t="s">
        <v>53</v>
      </c>
      <c r="C10" s="98" t="str">
        <f>IF(COUNTA('Přehled partnerů'!C10:D10)&lt;&gt;2,"partner neuveden",IF('Přehled partnerů'!L10="ANO",'Přehled partnerů'!C10,"v tomto období nerelevantní"))</f>
        <v>partner neuveden</v>
      </c>
      <c r="D10" s="108" t="str">
        <f>IF(COUNTA('Přehled partnerů'!C10:D10)&lt;&gt;2,"",IF('Přehled partnerů'!L10="ANO",'Přehled partnerů'!D10,""))</f>
        <v/>
      </c>
      <c r="E10" s="21" t="str">
        <f t="shared" si="0"/>
        <v/>
      </c>
      <c r="F10" s="114" t="str">
        <f t="shared" si="1"/>
        <v/>
      </c>
      <c r="G10" s="125">
        <v>0</v>
      </c>
      <c r="H10" s="126">
        <v>0</v>
      </c>
      <c r="I10" s="126">
        <v>0</v>
      </c>
      <c r="J10" s="126">
        <v>0</v>
      </c>
      <c r="K10" s="16">
        <v>0</v>
      </c>
      <c r="L10" s="16">
        <v>0</v>
      </c>
      <c r="M10" s="20">
        <v>0</v>
      </c>
      <c r="N10" s="58" t="str">
        <f t="shared" si="2"/>
        <v/>
      </c>
      <c r="O10" s="267">
        <f>IF('Rozpočet + Žádosti o změnu'!$ER$2="ano",'Rozpočet + Žádosti o změnu'!EL10,IF('Rozpočet + Žádosti o změnu'!$EF$2="ano",'Rozpočet + Žádosti o změnu'!DZ10,IF('Rozpočet + Žádosti o změnu'!$DT$2="ano",'Rozpočet + Žádosti o změnu'!DN10,IF('Rozpočet + Žádosti o změnu'!$DH$2="ano",'Rozpočet + Žádosti o změnu'!DB10,IF('Rozpočet + Žádosti o změnu'!$CV$2="ano",'Rozpočet + Žádosti o změnu'!CP10,IF('Rozpočet + Žádosti o změnu'!$CJ$2="ano",'Rozpočet + Žádosti o změnu'!CD10,IF('Rozpočet + Žádosti o změnu'!$BX$2="ano",'Rozpočet + Žádosti o změnu'!BR10,IF('Rozpočet + Žádosti o změnu'!$BL$2="ano",'Rozpočet + Žádosti o změnu'!BF10,IF('Rozpočet + Žádosti o změnu'!$AZ$2="ano",'Rozpočet + Žádosti o změnu'!AT10,IF('Rozpočet + Žádosti o změnu'!$AN$2="ano",'Rozpočet + Žádosti o změnu'!AH10,'Rozpočet + Žádosti o změnu'!H10))))))))))</f>
        <v>0</v>
      </c>
      <c r="P10" s="267">
        <f>IF('Rozpočet + Žádosti o změnu'!$ER$2="ano",'Rozpočet + Žádosti o změnu'!EM10,IF('Rozpočet + Žádosti o změnu'!$EF$2="ano",'Rozpočet + Žádosti o změnu'!EA10,IF('Rozpočet + Žádosti o změnu'!$DT$2="ano",'Rozpočet + Žádosti o změnu'!DO10,IF('Rozpočet + Žádosti o změnu'!$DH$2="ano",'Rozpočet + Žádosti o změnu'!DC10,IF('Rozpočet + Žádosti o změnu'!$CV$2="ano",'Rozpočet + Žádosti o změnu'!CQ10,IF('Rozpočet + Žádosti o změnu'!$CJ$2="ano",'Rozpočet + Žádosti o změnu'!CE10,IF('Rozpočet + Žádosti o změnu'!$BX$2="ano",'Rozpočet + Žádosti o změnu'!BS10,IF('Rozpočet + Žádosti o změnu'!$BL$2="ano",'Rozpočet + Žádosti o změnu'!BG10,IF('Rozpočet + Žádosti o změnu'!$AZ$2="ano",'Rozpočet + Žádosti o změnu'!AU10,IF('Rozpočet + Žádosti o změnu'!$AN$2="ano",'Rozpočet + Žádosti o změnu'!AI10,'Rozpočet + Žádosti o změnu'!I10))))))))))</f>
        <v>0</v>
      </c>
      <c r="Q10" s="267">
        <f>IF('Rozpočet + Žádosti o změnu'!$ER$2="ano",'Rozpočet + Žádosti o změnu'!EN10,IF('Rozpočet + Žádosti o změnu'!$EF$2="ano",'Rozpočet + Žádosti o změnu'!EB10,IF('Rozpočet + Žádosti o změnu'!$DT$2="ano",'Rozpočet + Žádosti o změnu'!DP10,IF('Rozpočet + Žádosti o změnu'!$DH$2="ano",'Rozpočet + Žádosti o změnu'!DD10,IF('Rozpočet + Žádosti o změnu'!$CV$2="ano",'Rozpočet + Žádosti o změnu'!CR10,IF('Rozpočet + Žádosti o změnu'!$CJ$2="ano",'Rozpočet + Žádosti o změnu'!CF10,IF('Rozpočet + Žádosti o změnu'!$BX$2="ano",'Rozpočet + Žádosti o změnu'!BT10,IF('Rozpočet + Žádosti o změnu'!$BL$2="ano",'Rozpočet + Žádosti o změnu'!BH10,IF('Rozpočet + Žádosti o změnu'!$AZ$2="ano",'Rozpočet + Žádosti o změnu'!AV10,IF('Rozpočet + Žádosti o změnu'!$AN$2="ano",'Rozpočet + Žádosti o změnu'!AJ10,'Rozpočet + Žádosti o změnu'!J10))))))))))</f>
        <v>0</v>
      </c>
      <c r="R10" s="267">
        <f>IF('Rozpočet + Žádosti o změnu'!$ER$2="ano",'Rozpočet + Žádosti o změnu'!EO10,IF('Rozpočet + Žádosti o změnu'!$EF$2="ano",'Rozpočet + Žádosti o změnu'!EC10,IF('Rozpočet + Žádosti o změnu'!$DT$2="ano",'Rozpočet + Žádosti o změnu'!DQ10,IF('Rozpočet + Žádosti o změnu'!$DH$2="ano",'Rozpočet + Žádosti o změnu'!DE10,IF('Rozpočet + Žádosti o změnu'!$CV$2="ano",'Rozpočet + Žádosti o změnu'!CS10,IF('Rozpočet + Žádosti o změnu'!$CJ$2="ano",'Rozpočet + Žádosti o změnu'!CG10,IF('Rozpočet + Žádosti o změnu'!$BX$2="ano",'Rozpočet + Žádosti o změnu'!BU10,IF('Rozpočet + Žádosti o změnu'!$BL$2="ano",'Rozpočet + Žádosti o změnu'!BI10,IF('Rozpočet + Žádosti o změnu'!$AZ$2="ano",'Rozpočet + Žádosti o změnu'!AW10,IF('Rozpočet + Žádosti o změnu'!$AN$2="ano",'Rozpočet + Žádosti o změnu'!AK10,'Rozpočet + Žádosti o změnu'!K10))))))))))</f>
        <v>0</v>
      </c>
      <c r="S10" s="267">
        <f>IF('Rozpočet + Žádosti o změnu'!$ER$2="ano",'Rozpočet + Žádosti o změnu'!EP10,IF('Rozpočet + Žádosti o změnu'!$EF$2="ano",'Rozpočet + Žádosti o změnu'!ED10,IF('Rozpočet + Žádosti o změnu'!$DT$2="ano",'Rozpočet + Žádosti o změnu'!DR10,IF('Rozpočet + Žádosti o změnu'!$DH$2="ano",'Rozpočet + Žádosti o změnu'!DF10,IF('Rozpočet + Žádosti o změnu'!$CV$2="ano",'Rozpočet + Žádosti o změnu'!CT10,IF('Rozpočet + Žádosti o změnu'!$CJ$2="ano",'Rozpočet + Žádosti o změnu'!CH10,IF('Rozpočet + Žádosti o změnu'!$BX$2="ano",'Rozpočet + Žádosti o změnu'!BV10,IF('Rozpočet + Žádosti o změnu'!$BL$2="ano",'Rozpočet + Žádosti o změnu'!BJ10,IF('Rozpočet + Žádosti o změnu'!$AZ$2="ano",'Rozpočet + Žádosti o změnu'!AX10,IF('Rozpočet + Žádosti o změnu'!$AN$2="ano",'Rozpočet + Žádosti o změnu'!AL10,'Rozpočet + Žádosti o změnu'!L10))))))))))</f>
        <v>0</v>
      </c>
      <c r="T10" s="267">
        <f>IF('Rozpočet + Žádosti o změnu'!$ER$2="ano",'Rozpočet + Žádosti o změnu'!EQ10,IF('Rozpočet + Žádosti o změnu'!$EF$2="ano",'Rozpočet + Žádosti o změnu'!EE10,IF('Rozpočet + Žádosti o změnu'!$DT$2="ano",'Rozpočet + Žádosti o změnu'!DS10,IF('Rozpočet + Žádosti o změnu'!$DH$2="ano",'Rozpočet + Žádosti o změnu'!DG10,IF('Rozpočet + Žádosti o změnu'!$CV$2="ano",'Rozpočet + Žádosti o změnu'!CU10,IF('Rozpočet + Žádosti o změnu'!$CJ$2="ano",'Rozpočet + Žádosti o změnu'!CI10,IF('Rozpočet + Žádosti o změnu'!$BX$2="ano",'Rozpočet + Žádosti o změnu'!BW10,IF('Rozpočet + Žádosti o změnu'!$BL$2="ano",'Rozpočet + Žádosti o změnu'!BK10,IF('Rozpočet + Žádosti o změnu'!$AZ$2="ano",'Rozpočet + Žádosti o změnu'!AY10,IF('Rozpočet + Žádosti o změnu'!$AN$2="ano",'Rozpočet + Žádosti o změnu'!AM10,'Rozpočet + Žádosti o změnu'!M10))))))))))</f>
        <v>0</v>
      </c>
      <c r="U10" s="267">
        <f>IF('Rozpočet + Žádosti o změnu'!$ER$2="ano",'Rozpočet + Žádosti o změnu'!ER10,IF('Rozpočet + Žádosti o změnu'!$EF$2="ano",'Rozpočet + Žádosti o změnu'!EF10,IF('Rozpočet + Žádosti o změnu'!$DT$2="ano",'Rozpočet + Žádosti o změnu'!DT10,IF('Rozpočet + Žádosti o změnu'!$DH$2="ano",'Rozpočet + Žádosti o změnu'!DH10,IF('Rozpočet + Žádosti o změnu'!$CV$2="ano",'Rozpočet + Žádosti o změnu'!CV10,IF('Rozpočet + Žádosti o změnu'!$CJ$2="ano",'Rozpočet + Žádosti o změnu'!CJ10,IF('Rozpočet + Žádosti o změnu'!$BX$2="ano",'Rozpočet + Žádosti o změnu'!BX10,IF('Rozpočet + Žádosti o změnu'!$BL$2="ano",'Rozpočet + Žádosti o změnu'!BL10,IF('Rozpočet + Žádosti o změnu'!$AZ$2="ano",'Rozpočet + Žádosti o změnu'!AZ10,IF('Rozpočet + Žádosti o změnu'!$AN$2="ano",'Rozpočet + Žádosti o změnu'!AN10,'Rozpočet + Žádosti o změnu'!N10))))))))))</f>
        <v>0</v>
      </c>
      <c r="W10" s="281">
        <f>IF('ZoR č. 1'!$D10="",0,'ZoR č. 1'!G10)+IF('ZoR č. 2'!$D10="",0,'ZoR č. 2'!G10)+IF('ZoR č. 3'!$D10="",0,'ZoR č. 3'!G10)+IF('ZoR č. 4'!$D10="",0,'ZoR č. 4'!G10)+IF('ZoR č. 5'!$D10="",0,'ZoR č. 5'!G10)+IF('ZoR č. 6'!$D10="",0,'ZoR č. 6'!G10)+IF('ZoR č. 7'!$D10="",0,'ZoR č. 7'!G10)+IF('ZoR č. 8'!$D10="",0,'ZoR č. 8'!G10)+IF('ZoR č. 9'!$D10="",0,'ZoR č. 9'!G10)+IF('ZoR č. 10'!$D10="",0,'ZoR č. 10'!G10)+IF(ZZoR!$D10="",0,ZZoR!G10)</f>
        <v>0</v>
      </c>
      <c r="X10" s="281">
        <f>IF('ZoR č. 1'!$D10="",0,'ZoR č. 1'!H10)+IF('ZoR č. 2'!$D10="",0,'ZoR č. 2'!H10)+IF('ZoR č. 3'!$D10="",0,'ZoR č. 3'!H10)+IF('ZoR č. 4'!$D10="",0,'ZoR č. 4'!H10)+IF('ZoR č. 5'!$D10="",0,'ZoR č. 5'!H10)+IF('ZoR č. 6'!$D10="",0,'ZoR č. 6'!H10)+IF('ZoR č. 7'!$D10="",0,'ZoR č. 7'!H10)+IF('ZoR č. 8'!$D10="",0,'ZoR č. 8'!H10)+IF('ZoR č. 9'!$D10="",0,'ZoR č. 9'!H10)+IF('ZoR č. 10'!$D10="",0,'ZoR č. 10'!H10)+IF(ZZoR!$D10="",0,ZZoR!H10)</f>
        <v>0</v>
      </c>
      <c r="Y10" s="281">
        <f>IF('ZoR č. 1'!$D10="",0,'ZoR č. 1'!I10)+IF('ZoR č. 2'!$D10="",0,'ZoR č. 2'!I10)+IF('ZoR č. 3'!$D10="",0,'ZoR č. 3'!I10)+IF('ZoR č. 4'!$D10="",0,'ZoR č. 4'!I10)+IF('ZoR č. 5'!$D10="",0,'ZoR č. 5'!I10)+IF('ZoR č. 6'!$D10="",0,'ZoR č. 6'!I10)+IF('ZoR č. 7'!$D10="",0,'ZoR č. 7'!I10)+IF('ZoR č. 8'!$D10="",0,'ZoR č. 8'!I10)+IF('ZoR č. 9'!$D10="",0,'ZoR č. 9'!I10)+IF('ZoR č. 10'!$D10="",0,'ZoR č. 10'!I10)+IF(ZZoR!$D10="",0,ZZoR!I10)</f>
        <v>0</v>
      </c>
      <c r="Z10" s="281">
        <f>IF('ZoR č. 1'!$D10="",0,'ZoR č. 1'!J10)+IF('ZoR č. 2'!$D10="",0,'ZoR č. 2'!J10)+IF('ZoR č. 3'!$D10="",0,'ZoR č. 3'!J10)+IF('ZoR č. 4'!$D10="",0,'ZoR č. 4'!J10)+IF('ZoR č. 5'!$D10="",0,'ZoR č. 5'!J10)+IF('ZoR č. 6'!$D10="",0,'ZoR č. 6'!J10)+IF('ZoR č. 7'!$D10="",0,'ZoR č. 7'!J10)+IF('ZoR č. 8'!$D10="",0,'ZoR č. 8'!J10)+IF('ZoR č. 9'!$D10="",0,'ZoR č. 9'!J10)+IF('ZoR č. 10'!$D10="",0,'ZoR č. 10'!J10)+IF(ZZoR!$D10="",0,ZZoR!J10)</f>
        <v>0</v>
      </c>
      <c r="AA10" s="281">
        <f>IF('ZoR č. 1'!$D10="",0,'ZoR č. 1'!K10)+IF('ZoR č. 2'!$D10="",0,'ZoR č. 2'!K10)+IF('ZoR č. 3'!$D10="",0,'ZoR č. 3'!K10)+IF('ZoR č. 4'!$D10="",0,'ZoR č. 4'!K10)+IF('ZoR č. 5'!$D10="",0,'ZoR č. 5'!K10)+IF('ZoR č. 6'!$D10="",0,'ZoR č. 6'!K10)+IF('ZoR č. 7'!$D10="",0,'ZoR č. 7'!K10)+IF('ZoR č. 8'!$D10="",0,'ZoR č. 8'!K10)+IF('ZoR č. 9'!$D10="",0,'ZoR č. 9'!K10)+IF('ZoR č. 10'!$D10="",0,'ZoR č. 10'!K10)+IF(ZZoR!$D10="",0,ZZoR!K10)</f>
        <v>0</v>
      </c>
      <c r="AB10" s="281">
        <f>IF('ZoR č. 1'!$D10="",0,'ZoR č. 1'!L10)+IF('ZoR č. 2'!$D10="",0,'ZoR č. 2'!L10)+IF('ZoR č. 3'!$D10="",0,'ZoR č. 3'!L10)+IF('ZoR č. 4'!$D10="",0,'ZoR č. 4'!L10)+IF('ZoR č. 5'!$D10="",0,'ZoR č. 5'!L10)+IF('ZoR č. 6'!$D10="",0,'ZoR č. 6'!L10)+IF('ZoR č. 7'!$D10="",0,'ZoR č. 7'!L10)+IF('ZoR č. 8'!$D10="",0,'ZoR č. 8'!L10)+IF('ZoR č. 9'!$D10="",0,'ZoR č. 9'!L10)+IF('ZoR č. 10'!$D10="",0,'ZoR č. 10'!L10)+IF(ZZoR!$D10="",0,ZZoR!L10)</f>
        <v>0</v>
      </c>
      <c r="AC10" s="281">
        <f>IF('ZoR č. 1'!$D10="",0,'ZoR č. 1'!M10)+IF('ZoR č. 2'!$D10="",0,'ZoR č. 2'!M10)+IF('ZoR č. 3'!$D10="",0,'ZoR č. 3'!M10)+IF('ZoR č. 4'!$D10="",0,'ZoR č. 4'!M10)+IF('ZoR č. 5'!$D10="",0,'ZoR č. 5'!M10)+IF('ZoR č. 6'!$D10="",0,'ZoR č. 6'!M10)+IF('ZoR č. 7'!$D10="",0,'ZoR č. 7'!M10)+IF('ZoR č. 8'!$D10="",0,'ZoR č. 8'!M10)+IF('ZoR č. 9'!$D10="",0,'ZoR č. 9'!M10)+IF('ZoR č. 10'!$D10="",0,'ZoR č. 10'!M10)+IF(ZZoR!$D10="",0,ZZoR!M10)</f>
        <v>0</v>
      </c>
      <c r="AE10" s="282" t="str">
        <f t="shared" si="3"/>
        <v/>
      </c>
    </row>
    <row r="11" spans="2:31" x14ac:dyDescent="0.25">
      <c r="B11" s="9" t="s">
        <v>54</v>
      </c>
      <c r="C11" s="98" t="str">
        <f>IF(COUNTA('Přehled partnerů'!C11:D11)&lt;&gt;2,"partner neuveden",IF('Přehled partnerů'!L11="ANO",'Přehled partnerů'!C11,"v tomto období nerelevantní"))</f>
        <v>partner neuveden</v>
      </c>
      <c r="D11" s="108" t="str">
        <f>IF(COUNTA('Přehled partnerů'!C11:D11)&lt;&gt;2,"",IF('Přehled partnerů'!L11="ANO",'Přehled partnerů'!D11,""))</f>
        <v/>
      </c>
      <c r="E11" s="21" t="str">
        <f t="shared" si="0"/>
        <v/>
      </c>
      <c r="F11" s="114" t="str">
        <f t="shared" si="1"/>
        <v/>
      </c>
      <c r="G11" s="125">
        <v>0</v>
      </c>
      <c r="H11" s="126">
        <v>0</v>
      </c>
      <c r="I11" s="126">
        <v>0</v>
      </c>
      <c r="J11" s="126">
        <v>0</v>
      </c>
      <c r="K11" s="16">
        <v>0</v>
      </c>
      <c r="L11" s="16">
        <v>0</v>
      </c>
      <c r="M11" s="20">
        <v>0</v>
      </c>
      <c r="N11" s="58" t="str">
        <f t="shared" si="2"/>
        <v/>
      </c>
      <c r="O11" s="267">
        <f>IF('Rozpočet + Žádosti o změnu'!$ER$2="ano",'Rozpočet + Žádosti o změnu'!EL11,IF('Rozpočet + Žádosti o změnu'!$EF$2="ano",'Rozpočet + Žádosti o změnu'!DZ11,IF('Rozpočet + Žádosti o změnu'!$DT$2="ano",'Rozpočet + Žádosti o změnu'!DN11,IF('Rozpočet + Žádosti o změnu'!$DH$2="ano",'Rozpočet + Žádosti o změnu'!DB11,IF('Rozpočet + Žádosti o změnu'!$CV$2="ano",'Rozpočet + Žádosti o změnu'!CP11,IF('Rozpočet + Žádosti o změnu'!$CJ$2="ano",'Rozpočet + Žádosti o změnu'!CD11,IF('Rozpočet + Žádosti o změnu'!$BX$2="ano",'Rozpočet + Žádosti o změnu'!BR11,IF('Rozpočet + Žádosti o změnu'!$BL$2="ano",'Rozpočet + Žádosti o změnu'!BF11,IF('Rozpočet + Žádosti o změnu'!$AZ$2="ano",'Rozpočet + Žádosti o změnu'!AT11,IF('Rozpočet + Žádosti o změnu'!$AN$2="ano",'Rozpočet + Žádosti o změnu'!AH11,'Rozpočet + Žádosti o změnu'!H11))))))))))</f>
        <v>0</v>
      </c>
      <c r="P11" s="267">
        <f>IF('Rozpočet + Žádosti o změnu'!$ER$2="ano",'Rozpočet + Žádosti o změnu'!EM11,IF('Rozpočet + Žádosti o změnu'!$EF$2="ano",'Rozpočet + Žádosti o změnu'!EA11,IF('Rozpočet + Žádosti o změnu'!$DT$2="ano",'Rozpočet + Žádosti o změnu'!DO11,IF('Rozpočet + Žádosti o změnu'!$DH$2="ano",'Rozpočet + Žádosti o změnu'!DC11,IF('Rozpočet + Žádosti o změnu'!$CV$2="ano",'Rozpočet + Žádosti o změnu'!CQ11,IF('Rozpočet + Žádosti o změnu'!$CJ$2="ano",'Rozpočet + Žádosti o změnu'!CE11,IF('Rozpočet + Žádosti o změnu'!$BX$2="ano",'Rozpočet + Žádosti o změnu'!BS11,IF('Rozpočet + Žádosti o změnu'!$BL$2="ano",'Rozpočet + Žádosti o změnu'!BG11,IF('Rozpočet + Žádosti o změnu'!$AZ$2="ano",'Rozpočet + Žádosti o změnu'!AU11,IF('Rozpočet + Žádosti o změnu'!$AN$2="ano",'Rozpočet + Žádosti o změnu'!AI11,'Rozpočet + Žádosti o změnu'!I11))))))))))</f>
        <v>0</v>
      </c>
      <c r="Q11" s="267">
        <f>IF('Rozpočet + Žádosti o změnu'!$ER$2="ano",'Rozpočet + Žádosti o změnu'!EN11,IF('Rozpočet + Žádosti o změnu'!$EF$2="ano",'Rozpočet + Žádosti o změnu'!EB11,IF('Rozpočet + Žádosti o změnu'!$DT$2="ano",'Rozpočet + Žádosti o změnu'!DP11,IF('Rozpočet + Žádosti o změnu'!$DH$2="ano",'Rozpočet + Žádosti o změnu'!DD11,IF('Rozpočet + Žádosti o změnu'!$CV$2="ano",'Rozpočet + Žádosti o změnu'!CR11,IF('Rozpočet + Žádosti o změnu'!$CJ$2="ano",'Rozpočet + Žádosti o změnu'!CF11,IF('Rozpočet + Žádosti o změnu'!$BX$2="ano",'Rozpočet + Žádosti o změnu'!BT11,IF('Rozpočet + Žádosti o změnu'!$BL$2="ano",'Rozpočet + Žádosti o změnu'!BH11,IF('Rozpočet + Žádosti o změnu'!$AZ$2="ano",'Rozpočet + Žádosti o změnu'!AV11,IF('Rozpočet + Žádosti o změnu'!$AN$2="ano",'Rozpočet + Žádosti o změnu'!AJ11,'Rozpočet + Žádosti o změnu'!J11))))))))))</f>
        <v>0</v>
      </c>
      <c r="R11" s="267">
        <f>IF('Rozpočet + Žádosti o změnu'!$ER$2="ano",'Rozpočet + Žádosti o změnu'!EO11,IF('Rozpočet + Žádosti o změnu'!$EF$2="ano",'Rozpočet + Žádosti o změnu'!EC11,IF('Rozpočet + Žádosti o změnu'!$DT$2="ano",'Rozpočet + Žádosti o změnu'!DQ11,IF('Rozpočet + Žádosti o změnu'!$DH$2="ano",'Rozpočet + Žádosti o změnu'!DE11,IF('Rozpočet + Žádosti o změnu'!$CV$2="ano",'Rozpočet + Žádosti o změnu'!CS11,IF('Rozpočet + Žádosti o změnu'!$CJ$2="ano",'Rozpočet + Žádosti o změnu'!CG11,IF('Rozpočet + Žádosti o změnu'!$BX$2="ano",'Rozpočet + Žádosti o změnu'!BU11,IF('Rozpočet + Žádosti o změnu'!$BL$2="ano",'Rozpočet + Žádosti o změnu'!BI11,IF('Rozpočet + Žádosti o změnu'!$AZ$2="ano",'Rozpočet + Žádosti o změnu'!AW11,IF('Rozpočet + Žádosti o změnu'!$AN$2="ano",'Rozpočet + Žádosti o změnu'!AK11,'Rozpočet + Žádosti o změnu'!K11))))))))))</f>
        <v>0</v>
      </c>
      <c r="S11" s="267">
        <f>IF('Rozpočet + Žádosti o změnu'!$ER$2="ano",'Rozpočet + Žádosti o změnu'!EP11,IF('Rozpočet + Žádosti o změnu'!$EF$2="ano",'Rozpočet + Žádosti o změnu'!ED11,IF('Rozpočet + Žádosti o změnu'!$DT$2="ano",'Rozpočet + Žádosti o změnu'!DR11,IF('Rozpočet + Žádosti o změnu'!$DH$2="ano",'Rozpočet + Žádosti o změnu'!DF11,IF('Rozpočet + Žádosti o změnu'!$CV$2="ano",'Rozpočet + Žádosti o změnu'!CT11,IF('Rozpočet + Žádosti o změnu'!$CJ$2="ano",'Rozpočet + Žádosti o změnu'!CH11,IF('Rozpočet + Žádosti o změnu'!$BX$2="ano",'Rozpočet + Žádosti o změnu'!BV11,IF('Rozpočet + Žádosti o změnu'!$BL$2="ano",'Rozpočet + Žádosti o změnu'!BJ11,IF('Rozpočet + Žádosti o změnu'!$AZ$2="ano",'Rozpočet + Žádosti o změnu'!AX11,IF('Rozpočet + Žádosti o změnu'!$AN$2="ano",'Rozpočet + Žádosti o změnu'!AL11,'Rozpočet + Žádosti o změnu'!L11))))))))))</f>
        <v>0</v>
      </c>
      <c r="T11" s="267">
        <f>IF('Rozpočet + Žádosti o změnu'!$ER$2="ano",'Rozpočet + Žádosti o změnu'!EQ11,IF('Rozpočet + Žádosti o změnu'!$EF$2="ano",'Rozpočet + Žádosti o změnu'!EE11,IF('Rozpočet + Žádosti o změnu'!$DT$2="ano",'Rozpočet + Žádosti o změnu'!DS11,IF('Rozpočet + Žádosti o změnu'!$DH$2="ano",'Rozpočet + Žádosti o změnu'!DG11,IF('Rozpočet + Žádosti o změnu'!$CV$2="ano",'Rozpočet + Žádosti o změnu'!CU11,IF('Rozpočet + Žádosti o změnu'!$CJ$2="ano",'Rozpočet + Žádosti o změnu'!CI11,IF('Rozpočet + Žádosti o změnu'!$BX$2="ano",'Rozpočet + Žádosti o změnu'!BW11,IF('Rozpočet + Žádosti o změnu'!$BL$2="ano",'Rozpočet + Žádosti o změnu'!BK11,IF('Rozpočet + Žádosti o změnu'!$AZ$2="ano",'Rozpočet + Žádosti o změnu'!AY11,IF('Rozpočet + Žádosti o změnu'!$AN$2="ano",'Rozpočet + Žádosti o změnu'!AM11,'Rozpočet + Žádosti o změnu'!M11))))))))))</f>
        <v>0</v>
      </c>
      <c r="U11" s="267">
        <f>IF('Rozpočet + Žádosti o změnu'!$ER$2="ano",'Rozpočet + Žádosti o změnu'!ER11,IF('Rozpočet + Žádosti o změnu'!$EF$2="ano",'Rozpočet + Žádosti o změnu'!EF11,IF('Rozpočet + Žádosti o změnu'!$DT$2="ano",'Rozpočet + Žádosti o změnu'!DT11,IF('Rozpočet + Žádosti o změnu'!$DH$2="ano",'Rozpočet + Žádosti o změnu'!DH11,IF('Rozpočet + Žádosti o změnu'!$CV$2="ano",'Rozpočet + Žádosti o změnu'!CV11,IF('Rozpočet + Žádosti o změnu'!$CJ$2="ano",'Rozpočet + Žádosti o změnu'!CJ11,IF('Rozpočet + Žádosti o změnu'!$BX$2="ano",'Rozpočet + Žádosti o změnu'!BX11,IF('Rozpočet + Žádosti o změnu'!$BL$2="ano",'Rozpočet + Žádosti o změnu'!BL11,IF('Rozpočet + Žádosti o změnu'!$AZ$2="ano",'Rozpočet + Žádosti o změnu'!AZ11,IF('Rozpočet + Žádosti o změnu'!$AN$2="ano",'Rozpočet + Žádosti o změnu'!AN11,'Rozpočet + Žádosti o změnu'!N11))))))))))</f>
        <v>0</v>
      </c>
      <c r="W11" s="281">
        <f>IF('ZoR č. 1'!$D11="",0,'ZoR č. 1'!G11)+IF('ZoR č. 2'!$D11="",0,'ZoR č. 2'!G11)+IF('ZoR č. 3'!$D11="",0,'ZoR č. 3'!G11)+IF('ZoR č. 4'!$D11="",0,'ZoR č. 4'!G11)+IF('ZoR č. 5'!$D11="",0,'ZoR č. 5'!G11)+IF('ZoR č. 6'!$D11="",0,'ZoR č. 6'!G11)+IF('ZoR č. 7'!$D11="",0,'ZoR č. 7'!G11)+IF('ZoR č. 8'!$D11="",0,'ZoR č. 8'!G11)+IF('ZoR č. 9'!$D11="",0,'ZoR č. 9'!G11)+IF('ZoR č. 10'!$D11="",0,'ZoR č. 10'!G11)+IF(ZZoR!$D11="",0,ZZoR!G11)</f>
        <v>0</v>
      </c>
      <c r="X11" s="281">
        <f>IF('ZoR č. 1'!$D11="",0,'ZoR č. 1'!H11)+IF('ZoR č. 2'!$D11="",0,'ZoR č. 2'!H11)+IF('ZoR č. 3'!$D11="",0,'ZoR č. 3'!H11)+IF('ZoR č. 4'!$D11="",0,'ZoR č. 4'!H11)+IF('ZoR č. 5'!$D11="",0,'ZoR č. 5'!H11)+IF('ZoR č. 6'!$D11="",0,'ZoR č. 6'!H11)+IF('ZoR č. 7'!$D11="",0,'ZoR č. 7'!H11)+IF('ZoR č. 8'!$D11="",0,'ZoR č. 8'!H11)+IF('ZoR č. 9'!$D11="",0,'ZoR č. 9'!H11)+IF('ZoR č. 10'!$D11="",0,'ZoR č. 10'!H11)+IF(ZZoR!$D11="",0,ZZoR!H11)</f>
        <v>0</v>
      </c>
      <c r="Y11" s="281">
        <f>IF('ZoR č. 1'!$D11="",0,'ZoR č. 1'!I11)+IF('ZoR č. 2'!$D11="",0,'ZoR č. 2'!I11)+IF('ZoR č. 3'!$D11="",0,'ZoR č. 3'!I11)+IF('ZoR č. 4'!$D11="",0,'ZoR č. 4'!I11)+IF('ZoR č. 5'!$D11="",0,'ZoR č. 5'!I11)+IF('ZoR č. 6'!$D11="",0,'ZoR č. 6'!I11)+IF('ZoR č. 7'!$D11="",0,'ZoR č. 7'!I11)+IF('ZoR č. 8'!$D11="",0,'ZoR č. 8'!I11)+IF('ZoR č. 9'!$D11="",0,'ZoR č. 9'!I11)+IF('ZoR č. 10'!$D11="",0,'ZoR č. 10'!I11)+IF(ZZoR!$D11="",0,ZZoR!I11)</f>
        <v>0</v>
      </c>
      <c r="Z11" s="281">
        <f>IF('ZoR č. 1'!$D11="",0,'ZoR č. 1'!J11)+IF('ZoR č. 2'!$D11="",0,'ZoR č. 2'!J11)+IF('ZoR č. 3'!$D11="",0,'ZoR č. 3'!J11)+IF('ZoR č. 4'!$D11="",0,'ZoR č. 4'!J11)+IF('ZoR č. 5'!$D11="",0,'ZoR č. 5'!J11)+IF('ZoR č. 6'!$D11="",0,'ZoR č. 6'!J11)+IF('ZoR č. 7'!$D11="",0,'ZoR č. 7'!J11)+IF('ZoR č. 8'!$D11="",0,'ZoR č. 8'!J11)+IF('ZoR č. 9'!$D11="",0,'ZoR č. 9'!J11)+IF('ZoR č. 10'!$D11="",0,'ZoR č. 10'!J11)+IF(ZZoR!$D11="",0,ZZoR!J11)</f>
        <v>0</v>
      </c>
      <c r="AA11" s="281">
        <f>IF('ZoR č. 1'!$D11="",0,'ZoR č. 1'!K11)+IF('ZoR č. 2'!$D11="",0,'ZoR č. 2'!K11)+IF('ZoR č. 3'!$D11="",0,'ZoR č. 3'!K11)+IF('ZoR č. 4'!$D11="",0,'ZoR č. 4'!K11)+IF('ZoR č. 5'!$D11="",0,'ZoR č. 5'!K11)+IF('ZoR č. 6'!$D11="",0,'ZoR č. 6'!K11)+IF('ZoR č. 7'!$D11="",0,'ZoR č. 7'!K11)+IF('ZoR č. 8'!$D11="",0,'ZoR č. 8'!K11)+IF('ZoR č. 9'!$D11="",0,'ZoR č. 9'!K11)+IF('ZoR č. 10'!$D11="",0,'ZoR č. 10'!K11)+IF(ZZoR!$D11="",0,ZZoR!K11)</f>
        <v>0</v>
      </c>
      <c r="AB11" s="281">
        <f>IF('ZoR č. 1'!$D11="",0,'ZoR č. 1'!L11)+IF('ZoR č. 2'!$D11="",0,'ZoR č. 2'!L11)+IF('ZoR č. 3'!$D11="",0,'ZoR č. 3'!L11)+IF('ZoR č. 4'!$D11="",0,'ZoR č. 4'!L11)+IF('ZoR č. 5'!$D11="",0,'ZoR č. 5'!L11)+IF('ZoR č. 6'!$D11="",0,'ZoR č. 6'!L11)+IF('ZoR č. 7'!$D11="",0,'ZoR č. 7'!L11)+IF('ZoR č. 8'!$D11="",0,'ZoR č. 8'!L11)+IF('ZoR č. 9'!$D11="",0,'ZoR č. 9'!L11)+IF('ZoR č. 10'!$D11="",0,'ZoR č. 10'!L11)+IF(ZZoR!$D11="",0,ZZoR!L11)</f>
        <v>0</v>
      </c>
      <c r="AC11" s="281">
        <f>IF('ZoR č. 1'!$D11="",0,'ZoR č. 1'!M11)+IF('ZoR č. 2'!$D11="",0,'ZoR č. 2'!M11)+IF('ZoR č. 3'!$D11="",0,'ZoR č. 3'!M11)+IF('ZoR č. 4'!$D11="",0,'ZoR č. 4'!M11)+IF('ZoR č. 5'!$D11="",0,'ZoR č. 5'!M11)+IF('ZoR č. 6'!$D11="",0,'ZoR č. 6'!M11)+IF('ZoR č. 7'!$D11="",0,'ZoR č. 7'!M11)+IF('ZoR č. 8'!$D11="",0,'ZoR č. 8'!M11)+IF('ZoR č. 9'!$D11="",0,'ZoR č. 9'!M11)+IF('ZoR č. 10'!$D11="",0,'ZoR č. 10'!M11)+IF(ZZoR!$D11="",0,ZZoR!M11)</f>
        <v>0</v>
      </c>
      <c r="AE11" s="282" t="str">
        <f t="shared" si="3"/>
        <v/>
      </c>
    </row>
    <row r="12" spans="2:31" x14ac:dyDescent="0.25">
      <c r="B12" s="9" t="s">
        <v>55</v>
      </c>
      <c r="C12" s="98" t="str">
        <f>IF(COUNTA('Přehled partnerů'!C12:D12)&lt;&gt;2,"partner neuveden",IF('Přehled partnerů'!L12="ANO",'Přehled partnerů'!C12,"v tomto období nerelevantní"))</f>
        <v>partner neuveden</v>
      </c>
      <c r="D12" s="108" t="str">
        <f>IF(COUNTA('Přehled partnerů'!C12:D12)&lt;&gt;2,"",IF('Přehled partnerů'!L12="ANO",'Přehled partnerů'!D12,""))</f>
        <v/>
      </c>
      <c r="E12" s="21" t="str">
        <f t="shared" si="0"/>
        <v/>
      </c>
      <c r="F12" s="114" t="str">
        <f t="shared" si="1"/>
        <v/>
      </c>
      <c r="G12" s="125">
        <v>0</v>
      </c>
      <c r="H12" s="126">
        <v>0</v>
      </c>
      <c r="I12" s="126">
        <v>0</v>
      </c>
      <c r="J12" s="126">
        <v>0</v>
      </c>
      <c r="K12" s="16">
        <v>0</v>
      </c>
      <c r="L12" s="16">
        <v>0</v>
      </c>
      <c r="M12" s="20">
        <v>0</v>
      </c>
      <c r="N12" s="58" t="str">
        <f t="shared" si="2"/>
        <v/>
      </c>
      <c r="O12" s="267">
        <f>IF('Rozpočet + Žádosti o změnu'!$ER$2="ano",'Rozpočet + Žádosti o změnu'!EL12,IF('Rozpočet + Žádosti o změnu'!$EF$2="ano",'Rozpočet + Žádosti o změnu'!DZ12,IF('Rozpočet + Žádosti o změnu'!$DT$2="ano",'Rozpočet + Žádosti o změnu'!DN12,IF('Rozpočet + Žádosti o změnu'!$DH$2="ano",'Rozpočet + Žádosti o změnu'!DB12,IF('Rozpočet + Žádosti o změnu'!$CV$2="ano",'Rozpočet + Žádosti o změnu'!CP12,IF('Rozpočet + Žádosti o změnu'!$CJ$2="ano",'Rozpočet + Žádosti o změnu'!CD12,IF('Rozpočet + Žádosti o změnu'!$BX$2="ano",'Rozpočet + Žádosti o změnu'!BR12,IF('Rozpočet + Žádosti o změnu'!$BL$2="ano",'Rozpočet + Žádosti o změnu'!BF12,IF('Rozpočet + Žádosti o změnu'!$AZ$2="ano",'Rozpočet + Žádosti o změnu'!AT12,IF('Rozpočet + Žádosti o změnu'!$AN$2="ano",'Rozpočet + Žádosti o změnu'!AH12,'Rozpočet + Žádosti o změnu'!H12))))))))))</f>
        <v>0</v>
      </c>
      <c r="P12" s="267">
        <f>IF('Rozpočet + Žádosti o změnu'!$ER$2="ano",'Rozpočet + Žádosti o změnu'!EM12,IF('Rozpočet + Žádosti o změnu'!$EF$2="ano",'Rozpočet + Žádosti o změnu'!EA12,IF('Rozpočet + Žádosti o změnu'!$DT$2="ano",'Rozpočet + Žádosti o změnu'!DO12,IF('Rozpočet + Žádosti o změnu'!$DH$2="ano",'Rozpočet + Žádosti o změnu'!DC12,IF('Rozpočet + Žádosti o změnu'!$CV$2="ano",'Rozpočet + Žádosti o změnu'!CQ12,IF('Rozpočet + Žádosti o změnu'!$CJ$2="ano",'Rozpočet + Žádosti o změnu'!CE12,IF('Rozpočet + Žádosti o změnu'!$BX$2="ano",'Rozpočet + Žádosti o změnu'!BS12,IF('Rozpočet + Žádosti o změnu'!$BL$2="ano",'Rozpočet + Žádosti o změnu'!BG12,IF('Rozpočet + Žádosti o změnu'!$AZ$2="ano",'Rozpočet + Žádosti o změnu'!AU12,IF('Rozpočet + Žádosti o změnu'!$AN$2="ano",'Rozpočet + Žádosti o změnu'!AI12,'Rozpočet + Žádosti o změnu'!I12))))))))))</f>
        <v>0</v>
      </c>
      <c r="Q12" s="267">
        <f>IF('Rozpočet + Žádosti o změnu'!$ER$2="ano",'Rozpočet + Žádosti o změnu'!EN12,IF('Rozpočet + Žádosti o změnu'!$EF$2="ano",'Rozpočet + Žádosti o změnu'!EB12,IF('Rozpočet + Žádosti o změnu'!$DT$2="ano",'Rozpočet + Žádosti o změnu'!DP12,IF('Rozpočet + Žádosti o změnu'!$DH$2="ano",'Rozpočet + Žádosti o změnu'!DD12,IF('Rozpočet + Žádosti o změnu'!$CV$2="ano",'Rozpočet + Žádosti o změnu'!CR12,IF('Rozpočet + Žádosti o změnu'!$CJ$2="ano",'Rozpočet + Žádosti o změnu'!CF12,IF('Rozpočet + Žádosti o změnu'!$BX$2="ano",'Rozpočet + Žádosti o změnu'!BT12,IF('Rozpočet + Žádosti o změnu'!$BL$2="ano",'Rozpočet + Žádosti o změnu'!BH12,IF('Rozpočet + Žádosti o změnu'!$AZ$2="ano",'Rozpočet + Žádosti o změnu'!AV12,IF('Rozpočet + Žádosti o změnu'!$AN$2="ano",'Rozpočet + Žádosti o změnu'!AJ12,'Rozpočet + Žádosti o změnu'!J12))))))))))</f>
        <v>0</v>
      </c>
      <c r="R12" s="267">
        <f>IF('Rozpočet + Žádosti o změnu'!$ER$2="ano",'Rozpočet + Žádosti o změnu'!EO12,IF('Rozpočet + Žádosti o změnu'!$EF$2="ano",'Rozpočet + Žádosti o změnu'!EC12,IF('Rozpočet + Žádosti o změnu'!$DT$2="ano",'Rozpočet + Žádosti o změnu'!DQ12,IF('Rozpočet + Žádosti o změnu'!$DH$2="ano",'Rozpočet + Žádosti o změnu'!DE12,IF('Rozpočet + Žádosti o změnu'!$CV$2="ano",'Rozpočet + Žádosti o změnu'!CS12,IF('Rozpočet + Žádosti o změnu'!$CJ$2="ano",'Rozpočet + Žádosti o změnu'!CG12,IF('Rozpočet + Žádosti o změnu'!$BX$2="ano",'Rozpočet + Žádosti o změnu'!BU12,IF('Rozpočet + Žádosti o změnu'!$BL$2="ano",'Rozpočet + Žádosti o změnu'!BI12,IF('Rozpočet + Žádosti o změnu'!$AZ$2="ano",'Rozpočet + Žádosti o změnu'!AW12,IF('Rozpočet + Žádosti o změnu'!$AN$2="ano",'Rozpočet + Žádosti o změnu'!AK12,'Rozpočet + Žádosti o změnu'!K12))))))))))</f>
        <v>0</v>
      </c>
      <c r="S12" s="267">
        <f>IF('Rozpočet + Žádosti o změnu'!$ER$2="ano",'Rozpočet + Žádosti o změnu'!EP12,IF('Rozpočet + Žádosti o změnu'!$EF$2="ano",'Rozpočet + Žádosti o změnu'!ED12,IF('Rozpočet + Žádosti o změnu'!$DT$2="ano",'Rozpočet + Žádosti o změnu'!DR12,IF('Rozpočet + Žádosti o změnu'!$DH$2="ano",'Rozpočet + Žádosti o změnu'!DF12,IF('Rozpočet + Žádosti o změnu'!$CV$2="ano",'Rozpočet + Žádosti o změnu'!CT12,IF('Rozpočet + Žádosti o změnu'!$CJ$2="ano",'Rozpočet + Žádosti o změnu'!CH12,IF('Rozpočet + Žádosti o změnu'!$BX$2="ano",'Rozpočet + Žádosti o změnu'!BV12,IF('Rozpočet + Žádosti o změnu'!$BL$2="ano",'Rozpočet + Žádosti o změnu'!BJ12,IF('Rozpočet + Žádosti o změnu'!$AZ$2="ano",'Rozpočet + Žádosti o změnu'!AX12,IF('Rozpočet + Žádosti o změnu'!$AN$2="ano",'Rozpočet + Žádosti o změnu'!AL12,'Rozpočet + Žádosti o změnu'!L12))))))))))</f>
        <v>0</v>
      </c>
      <c r="T12" s="267">
        <f>IF('Rozpočet + Žádosti o změnu'!$ER$2="ano",'Rozpočet + Žádosti o změnu'!EQ12,IF('Rozpočet + Žádosti o změnu'!$EF$2="ano",'Rozpočet + Žádosti o změnu'!EE12,IF('Rozpočet + Žádosti o změnu'!$DT$2="ano",'Rozpočet + Žádosti o změnu'!DS12,IF('Rozpočet + Žádosti o změnu'!$DH$2="ano",'Rozpočet + Žádosti o změnu'!DG12,IF('Rozpočet + Žádosti o změnu'!$CV$2="ano",'Rozpočet + Žádosti o změnu'!CU12,IF('Rozpočet + Žádosti o změnu'!$CJ$2="ano",'Rozpočet + Žádosti o změnu'!CI12,IF('Rozpočet + Žádosti o změnu'!$BX$2="ano",'Rozpočet + Žádosti o změnu'!BW12,IF('Rozpočet + Žádosti o změnu'!$BL$2="ano",'Rozpočet + Žádosti o změnu'!BK12,IF('Rozpočet + Žádosti o změnu'!$AZ$2="ano",'Rozpočet + Žádosti o změnu'!AY12,IF('Rozpočet + Žádosti o změnu'!$AN$2="ano",'Rozpočet + Žádosti o změnu'!AM12,'Rozpočet + Žádosti o změnu'!M12))))))))))</f>
        <v>0</v>
      </c>
      <c r="U12" s="267">
        <f>IF('Rozpočet + Žádosti o změnu'!$ER$2="ano",'Rozpočet + Žádosti o změnu'!ER12,IF('Rozpočet + Žádosti o změnu'!$EF$2="ano",'Rozpočet + Žádosti o změnu'!EF12,IF('Rozpočet + Žádosti o změnu'!$DT$2="ano",'Rozpočet + Žádosti o změnu'!DT12,IF('Rozpočet + Žádosti o změnu'!$DH$2="ano",'Rozpočet + Žádosti o změnu'!DH12,IF('Rozpočet + Žádosti o změnu'!$CV$2="ano",'Rozpočet + Žádosti o změnu'!CV12,IF('Rozpočet + Žádosti o změnu'!$CJ$2="ano",'Rozpočet + Žádosti o změnu'!CJ12,IF('Rozpočet + Žádosti o změnu'!$BX$2="ano",'Rozpočet + Žádosti o změnu'!BX12,IF('Rozpočet + Žádosti o změnu'!$BL$2="ano",'Rozpočet + Žádosti o změnu'!BL12,IF('Rozpočet + Žádosti o změnu'!$AZ$2="ano",'Rozpočet + Žádosti o změnu'!AZ12,IF('Rozpočet + Žádosti o změnu'!$AN$2="ano",'Rozpočet + Žádosti o změnu'!AN12,'Rozpočet + Žádosti o změnu'!N12))))))))))</f>
        <v>0</v>
      </c>
      <c r="W12" s="281">
        <f>IF('ZoR č. 1'!$D12="",0,'ZoR č. 1'!G12)+IF('ZoR č. 2'!$D12="",0,'ZoR č. 2'!G12)+IF('ZoR č. 3'!$D12="",0,'ZoR č. 3'!G12)+IF('ZoR č. 4'!$D12="",0,'ZoR č. 4'!G12)+IF('ZoR č. 5'!$D12="",0,'ZoR č. 5'!G12)+IF('ZoR č. 6'!$D12="",0,'ZoR č. 6'!G12)+IF('ZoR č. 7'!$D12="",0,'ZoR č. 7'!G12)+IF('ZoR č. 8'!$D12="",0,'ZoR č. 8'!G12)+IF('ZoR č. 9'!$D12="",0,'ZoR č. 9'!G12)+IF('ZoR č. 10'!$D12="",0,'ZoR č. 10'!G12)+IF(ZZoR!$D12="",0,ZZoR!G12)</f>
        <v>0</v>
      </c>
      <c r="X12" s="281">
        <f>IF('ZoR č. 1'!$D12="",0,'ZoR č. 1'!H12)+IF('ZoR č. 2'!$D12="",0,'ZoR č. 2'!H12)+IF('ZoR č. 3'!$D12="",0,'ZoR č. 3'!H12)+IF('ZoR č. 4'!$D12="",0,'ZoR č. 4'!H12)+IF('ZoR č. 5'!$D12="",0,'ZoR č. 5'!H12)+IF('ZoR č. 6'!$D12="",0,'ZoR č. 6'!H12)+IF('ZoR č. 7'!$D12="",0,'ZoR č. 7'!H12)+IF('ZoR č. 8'!$D12="",0,'ZoR č. 8'!H12)+IF('ZoR č. 9'!$D12="",0,'ZoR č. 9'!H12)+IF('ZoR č. 10'!$D12="",0,'ZoR č. 10'!H12)+IF(ZZoR!$D12="",0,ZZoR!H12)</f>
        <v>0</v>
      </c>
      <c r="Y12" s="281">
        <f>IF('ZoR č. 1'!$D12="",0,'ZoR č. 1'!I12)+IF('ZoR č. 2'!$D12="",0,'ZoR č. 2'!I12)+IF('ZoR č. 3'!$D12="",0,'ZoR č. 3'!I12)+IF('ZoR č. 4'!$D12="",0,'ZoR č. 4'!I12)+IF('ZoR č. 5'!$D12="",0,'ZoR č. 5'!I12)+IF('ZoR č. 6'!$D12="",0,'ZoR č. 6'!I12)+IF('ZoR č. 7'!$D12="",0,'ZoR č. 7'!I12)+IF('ZoR č. 8'!$D12="",0,'ZoR č. 8'!I12)+IF('ZoR č. 9'!$D12="",0,'ZoR č. 9'!I12)+IF('ZoR č. 10'!$D12="",0,'ZoR č. 10'!I12)+IF(ZZoR!$D12="",0,ZZoR!I12)</f>
        <v>0</v>
      </c>
      <c r="Z12" s="281">
        <f>IF('ZoR č. 1'!$D12="",0,'ZoR č. 1'!J12)+IF('ZoR č. 2'!$D12="",0,'ZoR č. 2'!J12)+IF('ZoR č. 3'!$D12="",0,'ZoR č. 3'!J12)+IF('ZoR č. 4'!$D12="",0,'ZoR č. 4'!J12)+IF('ZoR č. 5'!$D12="",0,'ZoR č. 5'!J12)+IF('ZoR č. 6'!$D12="",0,'ZoR č. 6'!J12)+IF('ZoR č. 7'!$D12="",0,'ZoR č. 7'!J12)+IF('ZoR č. 8'!$D12="",0,'ZoR č. 8'!J12)+IF('ZoR č. 9'!$D12="",0,'ZoR č. 9'!J12)+IF('ZoR č. 10'!$D12="",0,'ZoR č. 10'!J12)+IF(ZZoR!$D12="",0,ZZoR!J12)</f>
        <v>0</v>
      </c>
      <c r="AA12" s="281">
        <f>IF('ZoR č. 1'!$D12="",0,'ZoR č. 1'!K12)+IF('ZoR č. 2'!$D12="",0,'ZoR č. 2'!K12)+IF('ZoR č. 3'!$D12="",0,'ZoR č. 3'!K12)+IF('ZoR č. 4'!$D12="",0,'ZoR č. 4'!K12)+IF('ZoR č. 5'!$D12="",0,'ZoR č. 5'!K12)+IF('ZoR č. 6'!$D12="",0,'ZoR č. 6'!K12)+IF('ZoR č. 7'!$D12="",0,'ZoR č. 7'!K12)+IF('ZoR č. 8'!$D12="",0,'ZoR č. 8'!K12)+IF('ZoR č. 9'!$D12="",0,'ZoR č. 9'!K12)+IF('ZoR č. 10'!$D12="",0,'ZoR č. 10'!K12)+IF(ZZoR!$D12="",0,ZZoR!K12)</f>
        <v>0</v>
      </c>
      <c r="AB12" s="281">
        <f>IF('ZoR č. 1'!$D12="",0,'ZoR č. 1'!L12)+IF('ZoR č. 2'!$D12="",0,'ZoR č. 2'!L12)+IF('ZoR č. 3'!$D12="",0,'ZoR č. 3'!L12)+IF('ZoR č. 4'!$D12="",0,'ZoR č. 4'!L12)+IF('ZoR č. 5'!$D12="",0,'ZoR č. 5'!L12)+IF('ZoR č. 6'!$D12="",0,'ZoR č. 6'!L12)+IF('ZoR č. 7'!$D12="",0,'ZoR č. 7'!L12)+IF('ZoR č. 8'!$D12="",0,'ZoR č. 8'!L12)+IF('ZoR č. 9'!$D12="",0,'ZoR č. 9'!L12)+IF('ZoR č. 10'!$D12="",0,'ZoR č. 10'!L12)+IF(ZZoR!$D12="",0,ZZoR!L12)</f>
        <v>0</v>
      </c>
      <c r="AC12" s="281">
        <f>IF('ZoR č. 1'!$D12="",0,'ZoR č. 1'!M12)+IF('ZoR č. 2'!$D12="",0,'ZoR č. 2'!M12)+IF('ZoR č. 3'!$D12="",0,'ZoR č. 3'!M12)+IF('ZoR č. 4'!$D12="",0,'ZoR č. 4'!M12)+IF('ZoR č. 5'!$D12="",0,'ZoR č. 5'!M12)+IF('ZoR č. 6'!$D12="",0,'ZoR č. 6'!M12)+IF('ZoR č. 7'!$D12="",0,'ZoR č. 7'!M12)+IF('ZoR č. 8'!$D12="",0,'ZoR č. 8'!M12)+IF('ZoR č. 9'!$D12="",0,'ZoR č. 9'!M12)+IF('ZoR č. 10'!$D12="",0,'ZoR č. 10'!M12)+IF(ZZoR!$D12="",0,ZZoR!M12)</f>
        <v>0</v>
      </c>
      <c r="AE12" s="282" t="str">
        <f t="shared" si="3"/>
        <v/>
      </c>
    </row>
    <row r="13" spans="2:31" x14ac:dyDescent="0.25">
      <c r="B13" s="9" t="s">
        <v>56</v>
      </c>
      <c r="C13" s="98" t="str">
        <f>IF(COUNTA('Přehled partnerů'!C13:D13)&lt;&gt;2,"partner neuveden",IF('Přehled partnerů'!L13="ANO",'Přehled partnerů'!C13,"v tomto období nerelevantní"))</f>
        <v>partner neuveden</v>
      </c>
      <c r="D13" s="108" t="str">
        <f>IF(COUNTA('Přehled partnerů'!C13:D13)&lt;&gt;2,"",IF('Přehled partnerů'!L13="ANO",'Přehled partnerů'!D13,""))</f>
        <v/>
      </c>
      <c r="E13" s="21" t="str">
        <f t="shared" si="0"/>
        <v/>
      </c>
      <c r="F13" s="114" t="str">
        <f t="shared" si="1"/>
        <v/>
      </c>
      <c r="G13" s="125">
        <v>0</v>
      </c>
      <c r="H13" s="126">
        <v>0</v>
      </c>
      <c r="I13" s="126">
        <v>0</v>
      </c>
      <c r="J13" s="126">
        <v>0</v>
      </c>
      <c r="K13" s="16">
        <v>0</v>
      </c>
      <c r="L13" s="16">
        <v>0</v>
      </c>
      <c r="M13" s="20">
        <v>0</v>
      </c>
      <c r="N13" s="58" t="str">
        <f t="shared" si="2"/>
        <v/>
      </c>
      <c r="O13" s="267">
        <f>IF('Rozpočet + Žádosti o změnu'!$ER$2="ano",'Rozpočet + Žádosti o změnu'!EL13,IF('Rozpočet + Žádosti o změnu'!$EF$2="ano",'Rozpočet + Žádosti o změnu'!DZ13,IF('Rozpočet + Žádosti o změnu'!$DT$2="ano",'Rozpočet + Žádosti o změnu'!DN13,IF('Rozpočet + Žádosti o změnu'!$DH$2="ano",'Rozpočet + Žádosti o změnu'!DB13,IF('Rozpočet + Žádosti o změnu'!$CV$2="ano",'Rozpočet + Žádosti o změnu'!CP13,IF('Rozpočet + Žádosti o změnu'!$CJ$2="ano",'Rozpočet + Žádosti o změnu'!CD13,IF('Rozpočet + Žádosti o změnu'!$BX$2="ano",'Rozpočet + Žádosti o změnu'!BR13,IF('Rozpočet + Žádosti o změnu'!$BL$2="ano",'Rozpočet + Žádosti o změnu'!BF13,IF('Rozpočet + Žádosti o změnu'!$AZ$2="ano",'Rozpočet + Žádosti o změnu'!AT13,IF('Rozpočet + Žádosti o změnu'!$AN$2="ano",'Rozpočet + Žádosti o změnu'!AH13,'Rozpočet + Žádosti o změnu'!H13))))))))))</f>
        <v>0</v>
      </c>
      <c r="P13" s="267">
        <f>IF('Rozpočet + Žádosti o změnu'!$ER$2="ano",'Rozpočet + Žádosti o změnu'!EM13,IF('Rozpočet + Žádosti o změnu'!$EF$2="ano",'Rozpočet + Žádosti o změnu'!EA13,IF('Rozpočet + Žádosti o změnu'!$DT$2="ano",'Rozpočet + Žádosti o změnu'!DO13,IF('Rozpočet + Žádosti o změnu'!$DH$2="ano",'Rozpočet + Žádosti o změnu'!DC13,IF('Rozpočet + Žádosti o změnu'!$CV$2="ano",'Rozpočet + Žádosti o změnu'!CQ13,IF('Rozpočet + Žádosti o změnu'!$CJ$2="ano",'Rozpočet + Žádosti o změnu'!CE13,IF('Rozpočet + Žádosti o změnu'!$BX$2="ano",'Rozpočet + Žádosti o změnu'!BS13,IF('Rozpočet + Žádosti o změnu'!$BL$2="ano",'Rozpočet + Žádosti o změnu'!BG13,IF('Rozpočet + Žádosti o změnu'!$AZ$2="ano",'Rozpočet + Žádosti o změnu'!AU13,IF('Rozpočet + Žádosti o změnu'!$AN$2="ano",'Rozpočet + Žádosti o změnu'!AI13,'Rozpočet + Žádosti o změnu'!I13))))))))))</f>
        <v>0</v>
      </c>
      <c r="Q13" s="267">
        <f>IF('Rozpočet + Žádosti o změnu'!$ER$2="ano",'Rozpočet + Žádosti o změnu'!EN13,IF('Rozpočet + Žádosti o změnu'!$EF$2="ano",'Rozpočet + Žádosti o změnu'!EB13,IF('Rozpočet + Žádosti o změnu'!$DT$2="ano",'Rozpočet + Žádosti o změnu'!DP13,IF('Rozpočet + Žádosti o změnu'!$DH$2="ano",'Rozpočet + Žádosti o změnu'!DD13,IF('Rozpočet + Žádosti o změnu'!$CV$2="ano",'Rozpočet + Žádosti o změnu'!CR13,IF('Rozpočet + Žádosti o změnu'!$CJ$2="ano",'Rozpočet + Žádosti o změnu'!CF13,IF('Rozpočet + Žádosti o změnu'!$BX$2="ano",'Rozpočet + Žádosti o změnu'!BT13,IF('Rozpočet + Žádosti o změnu'!$BL$2="ano",'Rozpočet + Žádosti o změnu'!BH13,IF('Rozpočet + Žádosti o změnu'!$AZ$2="ano",'Rozpočet + Žádosti o změnu'!AV13,IF('Rozpočet + Žádosti o změnu'!$AN$2="ano",'Rozpočet + Žádosti o změnu'!AJ13,'Rozpočet + Žádosti o změnu'!J13))))))))))</f>
        <v>0</v>
      </c>
      <c r="R13" s="267">
        <f>IF('Rozpočet + Žádosti o změnu'!$ER$2="ano",'Rozpočet + Žádosti o změnu'!EO13,IF('Rozpočet + Žádosti o změnu'!$EF$2="ano",'Rozpočet + Žádosti o změnu'!EC13,IF('Rozpočet + Žádosti o změnu'!$DT$2="ano",'Rozpočet + Žádosti o změnu'!DQ13,IF('Rozpočet + Žádosti o změnu'!$DH$2="ano",'Rozpočet + Žádosti o změnu'!DE13,IF('Rozpočet + Žádosti o změnu'!$CV$2="ano",'Rozpočet + Žádosti o změnu'!CS13,IF('Rozpočet + Žádosti o změnu'!$CJ$2="ano",'Rozpočet + Žádosti o změnu'!CG13,IF('Rozpočet + Žádosti o změnu'!$BX$2="ano",'Rozpočet + Žádosti o změnu'!BU13,IF('Rozpočet + Žádosti o změnu'!$BL$2="ano",'Rozpočet + Žádosti o změnu'!BI13,IF('Rozpočet + Žádosti o změnu'!$AZ$2="ano",'Rozpočet + Žádosti o změnu'!AW13,IF('Rozpočet + Žádosti o změnu'!$AN$2="ano",'Rozpočet + Žádosti o změnu'!AK13,'Rozpočet + Žádosti o změnu'!K13))))))))))</f>
        <v>0</v>
      </c>
      <c r="S13" s="267">
        <f>IF('Rozpočet + Žádosti o změnu'!$ER$2="ano",'Rozpočet + Žádosti o změnu'!EP13,IF('Rozpočet + Žádosti o změnu'!$EF$2="ano",'Rozpočet + Žádosti o změnu'!ED13,IF('Rozpočet + Žádosti o změnu'!$DT$2="ano",'Rozpočet + Žádosti o změnu'!DR13,IF('Rozpočet + Žádosti o změnu'!$DH$2="ano",'Rozpočet + Žádosti o změnu'!DF13,IF('Rozpočet + Žádosti o změnu'!$CV$2="ano",'Rozpočet + Žádosti o změnu'!CT13,IF('Rozpočet + Žádosti o změnu'!$CJ$2="ano",'Rozpočet + Žádosti o změnu'!CH13,IF('Rozpočet + Žádosti o změnu'!$BX$2="ano",'Rozpočet + Žádosti o změnu'!BV13,IF('Rozpočet + Žádosti o změnu'!$BL$2="ano",'Rozpočet + Žádosti o změnu'!BJ13,IF('Rozpočet + Žádosti o změnu'!$AZ$2="ano",'Rozpočet + Žádosti o změnu'!AX13,IF('Rozpočet + Žádosti o změnu'!$AN$2="ano",'Rozpočet + Žádosti o změnu'!AL13,'Rozpočet + Žádosti o změnu'!L13))))))))))</f>
        <v>0</v>
      </c>
      <c r="T13" s="267">
        <f>IF('Rozpočet + Žádosti o změnu'!$ER$2="ano",'Rozpočet + Žádosti o změnu'!EQ13,IF('Rozpočet + Žádosti o změnu'!$EF$2="ano",'Rozpočet + Žádosti o změnu'!EE13,IF('Rozpočet + Žádosti o změnu'!$DT$2="ano",'Rozpočet + Žádosti o změnu'!DS13,IF('Rozpočet + Žádosti o změnu'!$DH$2="ano",'Rozpočet + Žádosti o změnu'!DG13,IF('Rozpočet + Žádosti o změnu'!$CV$2="ano",'Rozpočet + Žádosti o změnu'!CU13,IF('Rozpočet + Žádosti o změnu'!$CJ$2="ano",'Rozpočet + Žádosti o změnu'!CI13,IF('Rozpočet + Žádosti o změnu'!$BX$2="ano",'Rozpočet + Žádosti o změnu'!BW13,IF('Rozpočet + Žádosti o změnu'!$BL$2="ano",'Rozpočet + Žádosti o změnu'!BK13,IF('Rozpočet + Žádosti o změnu'!$AZ$2="ano",'Rozpočet + Žádosti o změnu'!AY13,IF('Rozpočet + Žádosti o změnu'!$AN$2="ano",'Rozpočet + Žádosti o změnu'!AM13,'Rozpočet + Žádosti o změnu'!M13))))))))))</f>
        <v>0</v>
      </c>
      <c r="U13" s="267">
        <f>IF('Rozpočet + Žádosti o změnu'!$ER$2="ano",'Rozpočet + Žádosti o změnu'!ER13,IF('Rozpočet + Žádosti o změnu'!$EF$2="ano",'Rozpočet + Žádosti o změnu'!EF13,IF('Rozpočet + Žádosti o změnu'!$DT$2="ano",'Rozpočet + Žádosti o změnu'!DT13,IF('Rozpočet + Žádosti o změnu'!$DH$2="ano",'Rozpočet + Žádosti o změnu'!DH13,IF('Rozpočet + Žádosti o změnu'!$CV$2="ano",'Rozpočet + Žádosti o změnu'!CV13,IF('Rozpočet + Žádosti o změnu'!$CJ$2="ano",'Rozpočet + Žádosti o změnu'!CJ13,IF('Rozpočet + Žádosti o změnu'!$BX$2="ano",'Rozpočet + Žádosti o změnu'!BX13,IF('Rozpočet + Žádosti o změnu'!$BL$2="ano",'Rozpočet + Žádosti o změnu'!BL13,IF('Rozpočet + Žádosti o změnu'!$AZ$2="ano",'Rozpočet + Žádosti o změnu'!AZ13,IF('Rozpočet + Žádosti o změnu'!$AN$2="ano",'Rozpočet + Žádosti o změnu'!AN13,'Rozpočet + Žádosti o změnu'!N13))))))))))</f>
        <v>0</v>
      </c>
      <c r="W13" s="281">
        <f>IF('ZoR č. 1'!$D13="",0,'ZoR č. 1'!G13)+IF('ZoR č. 2'!$D13="",0,'ZoR č. 2'!G13)+IF('ZoR č. 3'!$D13="",0,'ZoR č. 3'!G13)+IF('ZoR č. 4'!$D13="",0,'ZoR č. 4'!G13)+IF('ZoR č. 5'!$D13="",0,'ZoR č. 5'!G13)+IF('ZoR č. 6'!$D13="",0,'ZoR č. 6'!G13)+IF('ZoR č. 7'!$D13="",0,'ZoR č. 7'!G13)+IF('ZoR č. 8'!$D13="",0,'ZoR č. 8'!G13)+IF('ZoR č. 9'!$D13="",0,'ZoR č. 9'!G13)+IF('ZoR č. 10'!$D13="",0,'ZoR č. 10'!G13)+IF(ZZoR!$D13="",0,ZZoR!G13)</f>
        <v>0</v>
      </c>
      <c r="X13" s="281">
        <f>IF('ZoR č. 1'!$D13="",0,'ZoR č. 1'!H13)+IF('ZoR č. 2'!$D13="",0,'ZoR č. 2'!H13)+IF('ZoR č. 3'!$D13="",0,'ZoR č. 3'!H13)+IF('ZoR č. 4'!$D13="",0,'ZoR č. 4'!H13)+IF('ZoR č. 5'!$D13="",0,'ZoR č. 5'!H13)+IF('ZoR č. 6'!$D13="",0,'ZoR č. 6'!H13)+IF('ZoR č. 7'!$D13="",0,'ZoR č. 7'!H13)+IF('ZoR č. 8'!$D13="",0,'ZoR č. 8'!H13)+IF('ZoR č. 9'!$D13="",0,'ZoR č. 9'!H13)+IF('ZoR č. 10'!$D13="",0,'ZoR č. 10'!H13)+IF(ZZoR!$D13="",0,ZZoR!H13)</f>
        <v>0</v>
      </c>
      <c r="Y13" s="281">
        <f>IF('ZoR č. 1'!$D13="",0,'ZoR č. 1'!I13)+IF('ZoR č. 2'!$D13="",0,'ZoR č. 2'!I13)+IF('ZoR č. 3'!$D13="",0,'ZoR č. 3'!I13)+IF('ZoR č. 4'!$D13="",0,'ZoR č. 4'!I13)+IF('ZoR č. 5'!$D13="",0,'ZoR č. 5'!I13)+IF('ZoR č. 6'!$D13="",0,'ZoR č. 6'!I13)+IF('ZoR č. 7'!$D13="",0,'ZoR č. 7'!I13)+IF('ZoR č. 8'!$D13="",0,'ZoR č. 8'!I13)+IF('ZoR č. 9'!$D13="",0,'ZoR č. 9'!I13)+IF('ZoR č. 10'!$D13="",0,'ZoR č. 10'!I13)+IF(ZZoR!$D13="",0,ZZoR!I13)</f>
        <v>0</v>
      </c>
      <c r="Z13" s="281">
        <f>IF('ZoR č. 1'!$D13="",0,'ZoR č. 1'!J13)+IF('ZoR č. 2'!$D13="",0,'ZoR č. 2'!J13)+IF('ZoR č. 3'!$D13="",0,'ZoR č. 3'!J13)+IF('ZoR č. 4'!$D13="",0,'ZoR č. 4'!J13)+IF('ZoR č. 5'!$D13="",0,'ZoR č. 5'!J13)+IF('ZoR č. 6'!$D13="",0,'ZoR č. 6'!J13)+IF('ZoR č. 7'!$D13="",0,'ZoR č. 7'!J13)+IF('ZoR č. 8'!$D13="",0,'ZoR č. 8'!J13)+IF('ZoR č. 9'!$D13="",0,'ZoR č. 9'!J13)+IF('ZoR č. 10'!$D13="",0,'ZoR č. 10'!J13)+IF(ZZoR!$D13="",0,ZZoR!J13)</f>
        <v>0</v>
      </c>
      <c r="AA13" s="281">
        <f>IF('ZoR č. 1'!$D13="",0,'ZoR č. 1'!K13)+IF('ZoR č. 2'!$D13="",0,'ZoR č. 2'!K13)+IF('ZoR č. 3'!$D13="",0,'ZoR č. 3'!K13)+IF('ZoR č. 4'!$D13="",0,'ZoR č. 4'!K13)+IF('ZoR č. 5'!$D13="",0,'ZoR č. 5'!K13)+IF('ZoR č. 6'!$D13="",0,'ZoR č. 6'!K13)+IF('ZoR č. 7'!$D13="",0,'ZoR č. 7'!K13)+IF('ZoR č. 8'!$D13="",0,'ZoR č. 8'!K13)+IF('ZoR č. 9'!$D13="",0,'ZoR č. 9'!K13)+IF('ZoR č. 10'!$D13="",0,'ZoR č. 10'!K13)+IF(ZZoR!$D13="",0,ZZoR!K13)</f>
        <v>0</v>
      </c>
      <c r="AB13" s="281">
        <f>IF('ZoR č. 1'!$D13="",0,'ZoR č. 1'!L13)+IF('ZoR č. 2'!$D13="",0,'ZoR č. 2'!L13)+IF('ZoR č. 3'!$D13="",0,'ZoR č. 3'!L13)+IF('ZoR č. 4'!$D13="",0,'ZoR č. 4'!L13)+IF('ZoR č. 5'!$D13="",0,'ZoR č. 5'!L13)+IF('ZoR č. 6'!$D13="",0,'ZoR č. 6'!L13)+IF('ZoR č. 7'!$D13="",0,'ZoR č. 7'!L13)+IF('ZoR č. 8'!$D13="",0,'ZoR č. 8'!L13)+IF('ZoR č. 9'!$D13="",0,'ZoR č. 9'!L13)+IF('ZoR č. 10'!$D13="",0,'ZoR č. 10'!L13)+IF(ZZoR!$D13="",0,ZZoR!L13)</f>
        <v>0</v>
      </c>
      <c r="AC13" s="281">
        <f>IF('ZoR č. 1'!$D13="",0,'ZoR č. 1'!M13)+IF('ZoR č. 2'!$D13="",0,'ZoR č. 2'!M13)+IF('ZoR č. 3'!$D13="",0,'ZoR č. 3'!M13)+IF('ZoR č. 4'!$D13="",0,'ZoR č. 4'!M13)+IF('ZoR č. 5'!$D13="",0,'ZoR č. 5'!M13)+IF('ZoR č. 6'!$D13="",0,'ZoR č. 6'!M13)+IF('ZoR č. 7'!$D13="",0,'ZoR č. 7'!M13)+IF('ZoR č. 8'!$D13="",0,'ZoR č. 8'!M13)+IF('ZoR č. 9'!$D13="",0,'ZoR č. 9'!M13)+IF('ZoR č. 10'!$D13="",0,'ZoR č. 10'!M13)+IF(ZZoR!$D13="",0,ZZoR!M13)</f>
        <v>0</v>
      </c>
      <c r="AE13" s="282" t="str">
        <f t="shared" si="3"/>
        <v/>
      </c>
    </row>
    <row r="14" spans="2:31" x14ac:dyDescent="0.25">
      <c r="B14" s="9" t="s">
        <v>57</v>
      </c>
      <c r="C14" s="98" t="str">
        <f>IF(COUNTA('Přehled partnerů'!C14:D14)&lt;&gt;2,"partner neuveden",IF('Přehled partnerů'!L14="ANO",'Přehled partnerů'!C14,"v tomto období nerelevantní"))</f>
        <v>partner neuveden</v>
      </c>
      <c r="D14" s="108" t="str">
        <f>IF(COUNTA('Přehled partnerů'!C14:D14)&lt;&gt;2,"",IF('Přehled partnerů'!L14="ANO",'Přehled partnerů'!D14,""))</f>
        <v/>
      </c>
      <c r="E14" s="21" t="str">
        <f t="shared" si="0"/>
        <v/>
      </c>
      <c r="F14" s="114" t="str">
        <f t="shared" si="1"/>
        <v/>
      </c>
      <c r="G14" s="125">
        <v>0</v>
      </c>
      <c r="H14" s="126">
        <v>0</v>
      </c>
      <c r="I14" s="126">
        <v>0</v>
      </c>
      <c r="J14" s="126">
        <v>0</v>
      </c>
      <c r="K14" s="16">
        <v>0</v>
      </c>
      <c r="L14" s="16">
        <v>0</v>
      </c>
      <c r="M14" s="20">
        <v>0</v>
      </c>
      <c r="N14" s="58" t="str">
        <f t="shared" si="2"/>
        <v/>
      </c>
      <c r="O14" s="267">
        <f>IF('Rozpočet + Žádosti o změnu'!$ER$2="ano",'Rozpočet + Žádosti o změnu'!EL14,IF('Rozpočet + Žádosti o změnu'!$EF$2="ano",'Rozpočet + Žádosti o změnu'!DZ14,IF('Rozpočet + Žádosti o změnu'!$DT$2="ano",'Rozpočet + Žádosti o změnu'!DN14,IF('Rozpočet + Žádosti o změnu'!$DH$2="ano",'Rozpočet + Žádosti o změnu'!DB14,IF('Rozpočet + Žádosti o změnu'!$CV$2="ano",'Rozpočet + Žádosti o změnu'!CP14,IF('Rozpočet + Žádosti o změnu'!$CJ$2="ano",'Rozpočet + Žádosti o změnu'!CD14,IF('Rozpočet + Žádosti o změnu'!$BX$2="ano",'Rozpočet + Žádosti o změnu'!BR14,IF('Rozpočet + Žádosti o změnu'!$BL$2="ano",'Rozpočet + Žádosti o změnu'!BF14,IF('Rozpočet + Žádosti o změnu'!$AZ$2="ano",'Rozpočet + Žádosti o změnu'!AT14,IF('Rozpočet + Žádosti o změnu'!$AN$2="ano",'Rozpočet + Žádosti o změnu'!AH14,'Rozpočet + Žádosti o změnu'!H14))))))))))</f>
        <v>0</v>
      </c>
      <c r="P14" s="267">
        <f>IF('Rozpočet + Žádosti o změnu'!$ER$2="ano",'Rozpočet + Žádosti o změnu'!EM14,IF('Rozpočet + Žádosti o změnu'!$EF$2="ano",'Rozpočet + Žádosti o změnu'!EA14,IF('Rozpočet + Žádosti o změnu'!$DT$2="ano",'Rozpočet + Žádosti o změnu'!DO14,IF('Rozpočet + Žádosti o změnu'!$DH$2="ano",'Rozpočet + Žádosti o změnu'!DC14,IF('Rozpočet + Žádosti o změnu'!$CV$2="ano",'Rozpočet + Žádosti o změnu'!CQ14,IF('Rozpočet + Žádosti o změnu'!$CJ$2="ano",'Rozpočet + Žádosti o změnu'!CE14,IF('Rozpočet + Žádosti o změnu'!$BX$2="ano",'Rozpočet + Žádosti o změnu'!BS14,IF('Rozpočet + Žádosti o změnu'!$BL$2="ano",'Rozpočet + Žádosti o změnu'!BG14,IF('Rozpočet + Žádosti o změnu'!$AZ$2="ano",'Rozpočet + Žádosti o změnu'!AU14,IF('Rozpočet + Žádosti o změnu'!$AN$2="ano",'Rozpočet + Žádosti o změnu'!AI14,'Rozpočet + Žádosti o změnu'!I14))))))))))</f>
        <v>0</v>
      </c>
      <c r="Q14" s="267">
        <f>IF('Rozpočet + Žádosti o změnu'!$ER$2="ano",'Rozpočet + Žádosti o změnu'!EN14,IF('Rozpočet + Žádosti o změnu'!$EF$2="ano",'Rozpočet + Žádosti o změnu'!EB14,IF('Rozpočet + Žádosti o změnu'!$DT$2="ano",'Rozpočet + Žádosti o změnu'!DP14,IF('Rozpočet + Žádosti o změnu'!$DH$2="ano",'Rozpočet + Žádosti o změnu'!DD14,IF('Rozpočet + Žádosti o změnu'!$CV$2="ano",'Rozpočet + Žádosti o změnu'!CR14,IF('Rozpočet + Žádosti o změnu'!$CJ$2="ano",'Rozpočet + Žádosti o změnu'!CF14,IF('Rozpočet + Žádosti o změnu'!$BX$2="ano",'Rozpočet + Žádosti o změnu'!BT14,IF('Rozpočet + Žádosti o změnu'!$BL$2="ano",'Rozpočet + Žádosti o změnu'!BH14,IF('Rozpočet + Žádosti o změnu'!$AZ$2="ano",'Rozpočet + Žádosti o změnu'!AV14,IF('Rozpočet + Žádosti o změnu'!$AN$2="ano",'Rozpočet + Žádosti o změnu'!AJ14,'Rozpočet + Žádosti o změnu'!J14))))))))))</f>
        <v>0</v>
      </c>
      <c r="R14" s="267">
        <f>IF('Rozpočet + Žádosti o změnu'!$ER$2="ano",'Rozpočet + Žádosti o změnu'!EO14,IF('Rozpočet + Žádosti o změnu'!$EF$2="ano",'Rozpočet + Žádosti o změnu'!EC14,IF('Rozpočet + Žádosti o změnu'!$DT$2="ano",'Rozpočet + Žádosti o změnu'!DQ14,IF('Rozpočet + Žádosti o změnu'!$DH$2="ano",'Rozpočet + Žádosti o změnu'!DE14,IF('Rozpočet + Žádosti o změnu'!$CV$2="ano",'Rozpočet + Žádosti o změnu'!CS14,IF('Rozpočet + Žádosti o změnu'!$CJ$2="ano",'Rozpočet + Žádosti o změnu'!CG14,IF('Rozpočet + Žádosti o změnu'!$BX$2="ano",'Rozpočet + Žádosti o změnu'!BU14,IF('Rozpočet + Žádosti o změnu'!$BL$2="ano",'Rozpočet + Žádosti o změnu'!BI14,IF('Rozpočet + Žádosti o změnu'!$AZ$2="ano",'Rozpočet + Žádosti o změnu'!AW14,IF('Rozpočet + Žádosti o změnu'!$AN$2="ano",'Rozpočet + Žádosti o změnu'!AK14,'Rozpočet + Žádosti o změnu'!K14))))))))))</f>
        <v>0</v>
      </c>
      <c r="S14" s="267">
        <f>IF('Rozpočet + Žádosti o změnu'!$ER$2="ano",'Rozpočet + Žádosti o změnu'!EP14,IF('Rozpočet + Žádosti o změnu'!$EF$2="ano",'Rozpočet + Žádosti o změnu'!ED14,IF('Rozpočet + Žádosti o změnu'!$DT$2="ano",'Rozpočet + Žádosti o změnu'!DR14,IF('Rozpočet + Žádosti o změnu'!$DH$2="ano",'Rozpočet + Žádosti o změnu'!DF14,IF('Rozpočet + Žádosti o změnu'!$CV$2="ano",'Rozpočet + Žádosti o změnu'!CT14,IF('Rozpočet + Žádosti o změnu'!$CJ$2="ano",'Rozpočet + Žádosti o změnu'!CH14,IF('Rozpočet + Žádosti o změnu'!$BX$2="ano",'Rozpočet + Žádosti o změnu'!BV14,IF('Rozpočet + Žádosti o změnu'!$BL$2="ano",'Rozpočet + Žádosti o změnu'!BJ14,IF('Rozpočet + Žádosti o změnu'!$AZ$2="ano",'Rozpočet + Žádosti o změnu'!AX14,IF('Rozpočet + Žádosti o změnu'!$AN$2="ano",'Rozpočet + Žádosti o změnu'!AL14,'Rozpočet + Žádosti o změnu'!L14))))))))))</f>
        <v>0</v>
      </c>
      <c r="T14" s="267">
        <f>IF('Rozpočet + Žádosti o změnu'!$ER$2="ano",'Rozpočet + Žádosti o změnu'!EQ14,IF('Rozpočet + Žádosti o změnu'!$EF$2="ano",'Rozpočet + Žádosti o změnu'!EE14,IF('Rozpočet + Žádosti o změnu'!$DT$2="ano",'Rozpočet + Žádosti o změnu'!DS14,IF('Rozpočet + Žádosti o změnu'!$DH$2="ano",'Rozpočet + Žádosti o změnu'!DG14,IF('Rozpočet + Žádosti o změnu'!$CV$2="ano",'Rozpočet + Žádosti o změnu'!CU14,IF('Rozpočet + Žádosti o změnu'!$CJ$2="ano",'Rozpočet + Žádosti o změnu'!CI14,IF('Rozpočet + Žádosti o změnu'!$BX$2="ano",'Rozpočet + Žádosti o změnu'!BW14,IF('Rozpočet + Žádosti o změnu'!$BL$2="ano",'Rozpočet + Žádosti o změnu'!BK14,IF('Rozpočet + Žádosti o změnu'!$AZ$2="ano",'Rozpočet + Žádosti o změnu'!AY14,IF('Rozpočet + Žádosti o změnu'!$AN$2="ano",'Rozpočet + Žádosti o změnu'!AM14,'Rozpočet + Žádosti o změnu'!M14))))))))))</f>
        <v>0</v>
      </c>
      <c r="U14" s="267">
        <f>IF('Rozpočet + Žádosti o změnu'!$ER$2="ano",'Rozpočet + Žádosti o změnu'!ER14,IF('Rozpočet + Žádosti o změnu'!$EF$2="ano",'Rozpočet + Žádosti o změnu'!EF14,IF('Rozpočet + Žádosti o změnu'!$DT$2="ano",'Rozpočet + Žádosti o změnu'!DT14,IF('Rozpočet + Žádosti o změnu'!$DH$2="ano",'Rozpočet + Žádosti o změnu'!DH14,IF('Rozpočet + Žádosti o změnu'!$CV$2="ano",'Rozpočet + Žádosti o změnu'!CV14,IF('Rozpočet + Žádosti o změnu'!$CJ$2="ano",'Rozpočet + Žádosti o změnu'!CJ14,IF('Rozpočet + Žádosti o změnu'!$BX$2="ano",'Rozpočet + Žádosti o změnu'!BX14,IF('Rozpočet + Žádosti o změnu'!$BL$2="ano",'Rozpočet + Žádosti o změnu'!BL14,IF('Rozpočet + Žádosti o změnu'!$AZ$2="ano",'Rozpočet + Žádosti o změnu'!AZ14,IF('Rozpočet + Žádosti o změnu'!$AN$2="ano",'Rozpočet + Žádosti o změnu'!AN14,'Rozpočet + Žádosti o změnu'!N14))))))))))</f>
        <v>0</v>
      </c>
      <c r="W14" s="281">
        <f>IF('ZoR č. 1'!$D14="",0,'ZoR č. 1'!G14)+IF('ZoR č. 2'!$D14="",0,'ZoR č. 2'!G14)+IF('ZoR č. 3'!$D14="",0,'ZoR č. 3'!G14)+IF('ZoR č. 4'!$D14="",0,'ZoR č. 4'!G14)+IF('ZoR č. 5'!$D14="",0,'ZoR č. 5'!G14)+IF('ZoR č. 6'!$D14="",0,'ZoR č. 6'!G14)+IF('ZoR č. 7'!$D14="",0,'ZoR č. 7'!G14)+IF('ZoR č. 8'!$D14="",0,'ZoR č. 8'!G14)+IF('ZoR č. 9'!$D14="",0,'ZoR č. 9'!G14)+IF('ZoR č. 10'!$D14="",0,'ZoR č. 10'!G14)+IF(ZZoR!$D14="",0,ZZoR!G14)</f>
        <v>0</v>
      </c>
      <c r="X14" s="281">
        <f>IF('ZoR č. 1'!$D14="",0,'ZoR č. 1'!H14)+IF('ZoR č. 2'!$D14="",0,'ZoR č. 2'!H14)+IF('ZoR č. 3'!$D14="",0,'ZoR č. 3'!H14)+IF('ZoR č. 4'!$D14="",0,'ZoR č. 4'!H14)+IF('ZoR č. 5'!$D14="",0,'ZoR č. 5'!H14)+IF('ZoR č. 6'!$D14="",0,'ZoR č. 6'!H14)+IF('ZoR č. 7'!$D14="",0,'ZoR č. 7'!H14)+IF('ZoR č. 8'!$D14="",0,'ZoR č. 8'!H14)+IF('ZoR č. 9'!$D14="",0,'ZoR č. 9'!H14)+IF('ZoR č. 10'!$D14="",0,'ZoR č. 10'!H14)+IF(ZZoR!$D14="",0,ZZoR!H14)</f>
        <v>0</v>
      </c>
      <c r="Y14" s="281">
        <f>IF('ZoR č. 1'!$D14="",0,'ZoR č. 1'!I14)+IF('ZoR č. 2'!$D14="",0,'ZoR č. 2'!I14)+IF('ZoR č. 3'!$D14="",0,'ZoR č. 3'!I14)+IF('ZoR č. 4'!$D14="",0,'ZoR č. 4'!I14)+IF('ZoR č. 5'!$D14="",0,'ZoR č. 5'!I14)+IF('ZoR č. 6'!$D14="",0,'ZoR č. 6'!I14)+IF('ZoR č. 7'!$D14="",0,'ZoR č. 7'!I14)+IF('ZoR č. 8'!$D14="",0,'ZoR č. 8'!I14)+IF('ZoR č. 9'!$D14="",0,'ZoR č. 9'!I14)+IF('ZoR č. 10'!$D14="",0,'ZoR č. 10'!I14)+IF(ZZoR!$D14="",0,ZZoR!I14)</f>
        <v>0</v>
      </c>
      <c r="Z14" s="281">
        <f>IF('ZoR č. 1'!$D14="",0,'ZoR č. 1'!J14)+IF('ZoR č. 2'!$D14="",0,'ZoR č. 2'!J14)+IF('ZoR č. 3'!$D14="",0,'ZoR č. 3'!J14)+IF('ZoR č. 4'!$D14="",0,'ZoR č. 4'!J14)+IF('ZoR č. 5'!$D14="",0,'ZoR č. 5'!J14)+IF('ZoR č. 6'!$D14="",0,'ZoR č. 6'!J14)+IF('ZoR č. 7'!$D14="",0,'ZoR č. 7'!J14)+IF('ZoR č. 8'!$D14="",0,'ZoR č. 8'!J14)+IF('ZoR č. 9'!$D14="",0,'ZoR č. 9'!J14)+IF('ZoR č. 10'!$D14="",0,'ZoR č. 10'!J14)+IF(ZZoR!$D14="",0,ZZoR!J14)</f>
        <v>0</v>
      </c>
      <c r="AA14" s="281">
        <f>IF('ZoR č. 1'!$D14="",0,'ZoR č. 1'!K14)+IF('ZoR č. 2'!$D14="",0,'ZoR č. 2'!K14)+IF('ZoR č. 3'!$D14="",0,'ZoR č. 3'!K14)+IF('ZoR č. 4'!$D14="",0,'ZoR č. 4'!K14)+IF('ZoR č. 5'!$D14="",0,'ZoR č. 5'!K14)+IF('ZoR č. 6'!$D14="",0,'ZoR č. 6'!K14)+IF('ZoR č. 7'!$D14="",0,'ZoR č. 7'!K14)+IF('ZoR č. 8'!$D14="",0,'ZoR č. 8'!K14)+IF('ZoR č. 9'!$D14="",0,'ZoR č. 9'!K14)+IF('ZoR č. 10'!$D14="",0,'ZoR č. 10'!K14)+IF(ZZoR!$D14="",0,ZZoR!K14)</f>
        <v>0</v>
      </c>
      <c r="AB14" s="281">
        <f>IF('ZoR č. 1'!$D14="",0,'ZoR č. 1'!L14)+IF('ZoR č. 2'!$D14="",0,'ZoR č. 2'!L14)+IF('ZoR č. 3'!$D14="",0,'ZoR č. 3'!L14)+IF('ZoR č. 4'!$D14="",0,'ZoR č. 4'!L14)+IF('ZoR č. 5'!$D14="",0,'ZoR č. 5'!L14)+IF('ZoR č. 6'!$D14="",0,'ZoR č. 6'!L14)+IF('ZoR č. 7'!$D14="",0,'ZoR č. 7'!L14)+IF('ZoR č. 8'!$D14="",0,'ZoR č. 8'!L14)+IF('ZoR č. 9'!$D14="",0,'ZoR č. 9'!L14)+IF('ZoR č. 10'!$D14="",0,'ZoR č. 10'!L14)+IF(ZZoR!$D14="",0,ZZoR!L14)</f>
        <v>0</v>
      </c>
      <c r="AC14" s="281">
        <f>IF('ZoR č. 1'!$D14="",0,'ZoR č. 1'!M14)+IF('ZoR č. 2'!$D14="",0,'ZoR č. 2'!M14)+IF('ZoR č. 3'!$D14="",0,'ZoR č. 3'!M14)+IF('ZoR č. 4'!$D14="",0,'ZoR č. 4'!M14)+IF('ZoR č. 5'!$D14="",0,'ZoR č. 5'!M14)+IF('ZoR č. 6'!$D14="",0,'ZoR č. 6'!M14)+IF('ZoR č. 7'!$D14="",0,'ZoR č. 7'!M14)+IF('ZoR č. 8'!$D14="",0,'ZoR č. 8'!M14)+IF('ZoR č. 9'!$D14="",0,'ZoR č. 9'!M14)+IF('ZoR č. 10'!$D14="",0,'ZoR č. 10'!M14)+IF(ZZoR!$D14="",0,ZZoR!M14)</f>
        <v>0</v>
      </c>
      <c r="AE14" s="282" t="str">
        <f t="shared" si="3"/>
        <v/>
      </c>
    </row>
    <row r="15" spans="2:31" x14ac:dyDescent="0.25">
      <c r="B15" s="9" t="s">
        <v>58</v>
      </c>
      <c r="C15" s="98" t="str">
        <f>IF(COUNTA('Přehled partnerů'!C15:D15)&lt;&gt;2,"partner neuveden",IF('Přehled partnerů'!L15="ANO",'Přehled partnerů'!C15,"v tomto období nerelevantní"))</f>
        <v>partner neuveden</v>
      </c>
      <c r="D15" s="108" t="str">
        <f>IF(COUNTA('Přehled partnerů'!C15:D15)&lt;&gt;2,"",IF('Přehled partnerů'!L15="ANO",'Přehled partnerů'!D15,""))</f>
        <v/>
      </c>
      <c r="E15" s="21" t="str">
        <f t="shared" si="0"/>
        <v/>
      </c>
      <c r="F15" s="114" t="str">
        <f t="shared" si="1"/>
        <v/>
      </c>
      <c r="G15" s="125">
        <v>0</v>
      </c>
      <c r="H15" s="126">
        <v>0</v>
      </c>
      <c r="I15" s="126">
        <v>0</v>
      </c>
      <c r="J15" s="126">
        <v>0</v>
      </c>
      <c r="K15" s="16">
        <v>0</v>
      </c>
      <c r="L15" s="16">
        <v>0</v>
      </c>
      <c r="M15" s="20">
        <v>0</v>
      </c>
      <c r="N15" s="58" t="str">
        <f t="shared" si="2"/>
        <v/>
      </c>
      <c r="O15" s="267">
        <f>IF('Rozpočet + Žádosti o změnu'!$ER$2="ano",'Rozpočet + Žádosti o změnu'!EL15,IF('Rozpočet + Žádosti o změnu'!$EF$2="ano",'Rozpočet + Žádosti o změnu'!DZ15,IF('Rozpočet + Žádosti o změnu'!$DT$2="ano",'Rozpočet + Žádosti o změnu'!DN15,IF('Rozpočet + Žádosti o změnu'!$DH$2="ano",'Rozpočet + Žádosti o změnu'!DB15,IF('Rozpočet + Žádosti o změnu'!$CV$2="ano",'Rozpočet + Žádosti o změnu'!CP15,IF('Rozpočet + Žádosti o změnu'!$CJ$2="ano",'Rozpočet + Žádosti o změnu'!CD15,IF('Rozpočet + Žádosti o změnu'!$BX$2="ano",'Rozpočet + Žádosti o změnu'!BR15,IF('Rozpočet + Žádosti o změnu'!$BL$2="ano",'Rozpočet + Žádosti o změnu'!BF15,IF('Rozpočet + Žádosti o změnu'!$AZ$2="ano",'Rozpočet + Žádosti o změnu'!AT15,IF('Rozpočet + Žádosti o změnu'!$AN$2="ano",'Rozpočet + Žádosti o změnu'!AH15,'Rozpočet + Žádosti o změnu'!H15))))))))))</f>
        <v>0</v>
      </c>
      <c r="P15" s="267">
        <f>IF('Rozpočet + Žádosti o změnu'!$ER$2="ano",'Rozpočet + Žádosti o změnu'!EM15,IF('Rozpočet + Žádosti o změnu'!$EF$2="ano",'Rozpočet + Žádosti o změnu'!EA15,IF('Rozpočet + Žádosti o změnu'!$DT$2="ano",'Rozpočet + Žádosti o změnu'!DO15,IF('Rozpočet + Žádosti o změnu'!$DH$2="ano",'Rozpočet + Žádosti o změnu'!DC15,IF('Rozpočet + Žádosti o změnu'!$CV$2="ano",'Rozpočet + Žádosti o změnu'!CQ15,IF('Rozpočet + Žádosti o změnu'!$CJ$2="ano",'Rozpočet + Žádosti o změnu'!CE15,IF('Rozpočet + Žádosti o změnu'!$BX$2="ano",'Rozpočet + Žádosti o změnu'!BS15,IF('Rozpočet + Žádosti o změnu'!$BL$2="ano",'Rozpočet + Žádosti o změnu'!BG15,IF('Rozpočet + Žádosti o změnu'!$AZ$2="ano",'Rozpočet + Žádosti o změnu'!AU15,IF('Rozpočet + Žádosti o změnu'!$AN$2="ano",'Rozpočet + Žádosti o změnu'!AI15,'Rozpočet + Žádosti o změnu'!I15))))))))))</f>
        <v>0</v>
      </c>
      <c r="Q15" s="267">
        <f>IF('Rozpočet + Žádosti o změnu'!$ER$2="ano",'Rozpočet + Žádosti o změnu'!EN15,IF('Rozpočet + Žádosti o změnu'!$EF$2="ano",'Rozpočet + Žádosti o změnu'!EB15,IF('Rozpočet + Žádosti o změnu'!$DT$2="ano",'Rozpočet + Žádosti o změnu'!DP15,IF('Rozpočet + Žádosti o změnu'!$DH$2="ano",'Rozpočet + Žádosti o změnu'!DD15,IF('Rozpočet + Žádosti o změnu'!$CV$2="ano",'Rozpočet + Žádosti o změnu'!CR15,IF('Rozpočet + Žádosti o změnu'!$CJ$2="ano",'Rozpočet + Žádosti o změnu'!CF15,IF('Rozpočet + Žádosti o změnu'!$BX$2="ano",'Rozpočet + Žádosti o změnu'!BT15,IF('Rozpočet + Žádosti o změnu'!$BL$2="ano",'Rozpočet + Žádosti o změnu'!BH15,IF('Rozpočet + Žádosti o změnu'!$AZ$2="ano",'Rozpočet + Žádosti o změnu'!AV15,IF('Rozpočet + Žádosti o změnu'!$AN$2="ano",'Rozpočet + Žádosti o změnu'!AJ15,'Rozpočet + Žádosti o změnu'!J15))))))))))</f>
        <v>0</v>
      </c>
      <c r="R15" s="267">
        <f>IF('Rozpočet + Žádosti o změnu'!$ER$2="ano",'Rozpočet + Žádosti o změnu'!EO15,IF('Rozpočet + Žádosti o změnu'!$EF$2="ano",'Rozpočet + Žádosti o změnu'!EC15,IF('Rozpočet + Žádosti o změnu'!$DT$2="ano",'Rozpočet + Žádosti o změnu'!DQ15,IF('Rozpočet + Žádosti o změnu'!$DH$2="ano",'Rozpočet + Žádosti o změnu'!DE15,IF('Rozpočet + Žádosti o změnu'!$CV$2="ano",'Rozpočet + Žádosti o změnu'!CS15,IF('Rozpočet + Žádosti o změnu'!$CJ$2="ano",'Rozpočet + Žádosti o změnu'!CG15,IF('Rozpočet + Žádosti o změnu'!$BX$2="ano",'Rozpočet + Žádosti o změnu'!BU15,IF('Rozpočet + Žádosti o změnu'!$BL$2="ano",'Rozpočet + Žádosti o změnu'!BI15,IF('Rozpočet + Žádosti o změnu'!$AZ$2="ano",'Rozpočet + Žádosti o změnu'!AW15,IF('Rozpočet + Žádosti o změnu'!$AN$2="ano",'Rozpočet + Žádosti o změnu'!AK15,'Rozpočet + Žádosti o změnu'!K15))))))))))</f>
        <v>0</v>
      </c>
      <c r="S15" s="267">
        <f>IF('Rozpočet + Žádosti o změnu'!$ER$2="ano",'Rozpočet + Žádosti o změnu'!EP15,IF('Rozpočet + Žádosti o změnu'!$EF$2="ano",'Rozpočet + Žádosti o změnu'!ED15,IF('Rozpočet + Žádosti o změnu'!$DT$2="ano",'Rozpočet + Žádosti o změnu'!DR15,IF('Rozpočet + Žádosti o změnu'!$DH$2="ano",'Rozpočet + Žádosti o změnu'!DF15,IF('Rozpočet + Žádosti o změnu'!$CV$2="ano",'Rozpočet + Žádosti o změnu'!CT15,IF('Rozpočet + Žádosti o změnu'!$CJ$2="ano",'Rozpočet + Žádosti o změnu'!CH15,IF('Rozpočet + Žádosti o změnu'!$BX$2="ano",'Rozpočet + Žádosti o změnu'!BV15,IF('Rozpočet + Žádosti o změnu'!$BL$2="ano",'Rozpočet + Žádosti o změnu'!BJ15,IF('Rozpočet + Žádosti o změnu'!$AZ$2="ano",'Rozpočet + Žádosti o změnu'!AX15,IF('Rozpočet + Žádosti o změnu'!$AN$2="ano",'Rozpočet + Žádosti o změnu'!AL15,'Rozpočet + Žádosti o změnu'!L15))))))))))</f>
        <v>0</v>
      </c>
      <c r="T15" s="267">
        <f>IF('Rozpočet + Žádosti o změnu'!$ER$2="ano",'Rozpočet + Žádosti o změnu'!EQ15,IF('Rozpočet + Žádosti o změnu'!$EF$2="ano",'Rozpočet + Žádosti o změnu'!EE15,IF('Rozpočet + Žádosti o změnu'!$DT$2="ano",'Rozpočet + Žádosti o změnu'!DS15,IF('Rozpočet + Žádosti o změnu'!$DH$2="ano",'Rozpočet + Žádosti o změnu'!DG15,IF('Rozpočet + Žádosti o změnu'!$CV$2="ano",'Rozpočet + Žádosti o změnu'!CU15,IF('Rozpočet + Žádosti o změnu'!$CJ$2="ano",'Rozpočet + Žádosti o změnu'!CI15,IF('Rozpočet + Žádosti o změnu'!$BX$2="ano",'Rozpočet + Žádosti o změnu'!BW15,IF('Rozpočet + Žádosti o změnu'!$BL$2="ano",'Rozpočet + Žádosti o změnu'!BK15,IF('Rozpočet + Žádosti o změnu'!$AZ$2="ano",'Rozpočet + Žádosti o změnu'!AY15,IF('Rozpočet + Žádosti o změnu'!$AN$2="ano",'Rozpočet + Žádosti o změnu'!AM15,'Rozpočet + Žádosti o změnu'!M15))))))))))</f>
        <v>0</v>
      </c>
      <c r="U15" s="267">
        <f>IF('Rozpočet + Žádosti o změnu'!$ER$2="ano",'Rozpočet + Žádosti o změnu'!ER15,IF('Rozpočet + Žádosti o změnu'!$EF$2="ano",'Rozpočet + Žádosti o změnu'!EF15,IF('Rozpočet + Žádosti o změnu'!$DT$2="ano",'Rozpočet + Žádosti o změnu'!DT15,IF('Rozpočet + Žádosti o změnu'!$DH$2="ano",'Rozpočet + Žádosti o změnu'!DH15,IF('Rozpočet + Žádosti o změnu'!$CV$2="ano",'Rozpočet + Žádosti o změnu'!CV15,IF('Rozpočet + Žádosti o změnu'!$CJ$2="ano",'Rozpočet + Žádosti o změnu'!CJ15,IF('Rozpočet + Žádosti o změnu'!$BX$2="ano",'Rozpočet + Žádosti o změnu'!BX15,IF('Rozpočet + Žádosti o změnu'!$BL$2="ano",'Rozpočet + Žádosti o změnu'!BL15,IF('Rozpočet + Žádosti o změnu'!$AZ$2="ano",'Rozpočet + Žádosti o změnu'!AZ15,IF('Rozpočet + Žádosti o změnu'!$AN$2="ano",'Rozpočet + Žádosti o změnu'!AN15,'Rozpočet + Žádosti o změnu'!N15))))))))))</f>
        <v>0</v>
      </c>
      <c r="W15" s="281">
        <f>IF('ZoR č. 1'!$D15="",0,'ZoR č. 1'!G15)+IF('ZoR č. 2'!$D15="",0,'ZoR č. 2'!G15)+IF('ZoR č. 3'!$D15="",0,'ZoR č. 3'!G15)+IF('ZoR č. 4'!$D15="",0,'ZoR č. 4'!G15)+IF('ZoR č. 5'!$D15="",0,'ZoR č. 5'!G15)+IF('ZoR č. 6'!$D15="",0,'ZoR č. 6'!G15)+IF('ZoR č. 7'!$D15="",0,'ZoR č. 7'!G15)+IF('ZoR č. 8'!$D15="",0,'ZoR č. 8'!G15)+IF('ZoR č. 9'!$D15="",0,'ZoR č. 9'!G15)+IF('ZoR č. 10'!$D15="",0,'ZoR č. 10'!G15)+IF(ZZoR!$D15="",0,ZZoR!G15)</f>
        <v>0</v>
      </c>
      <c r="X15" s="281">
        <f>IF('ZoR č. 1'!$D15="",0,'ZoR č. 1'!H15)+IF('ZoR č. 2'!$D15="",0,'ZoR č. 2'!H15)+IF('ZoR č. 3'!$D15="",0,'ZoR č. 3'!H15)+IF('ZoR č. 4'!$D15="",0,'ZoR č. 4'!H15)+IF('ZoR č. 5'!$D15="",0,'ZoR č. 5'!H15)+IF('ZoR č. 6'!$D15="",0,'ZoR č. 6'!H15)+IF('ZoR č. 7'!$D15="",0,'ZoR č. 7'!H15)+IF('ZoR č. 8'!$D15="",0,'ZoR č. 8'!H15)+IF('ZoR č. 9'!$D15="",0,'ZoR č. 9'!H15)+IF('ZoR č. 10'!$D15="",0,'ZoR č. 10'!H15)+IF(ZZoR!$D15="",0,ZZoR!H15)</f>
        <v>0</v>
      </c>
      <c r="Y15" s="281">
        <f>IF('ZoR č. 1'!$D15="",0,'ZoR č. 1'!I15)+IF('ZoR č. 2'!$D15="",0,'ZoR č. 2'!I15)+IF('ZoR č. 3'!$D15="",0,'ZoR č. 3'!I15)+IF('ZoR č. 4'!$D15="",0,'ZoR č. 4'!I15)+IF('ZoR č. 5'!$D15="",0,'ZoR č. 5'!I15)+IF('ZoR č. 6'!$D15="",0,'ZoR č. 6'!I15)+IF('ZoR č. 7'!$D15="",0,'ZoR č. 7'!I15)+IF('ZoR č. 8'!$D15="",0,'ZoR č. 8'!I15)+IF('ZoR č. 9'!$D15="",0,'ZoR č. 9'!I15)+IF('ZoR č. 10'!$D15="",0,'ZoR č. 10'!I15)+IF(ZZoR!$D15="",0,ZZoR!I15)</f>
        <v>0</v>
      </c>
      <c r="Z15" s="281">
        <f>IF('ZoR č. 1'!$D15="",0,'ZoR č. 1'!J15)+IF('ZoR č. 2'!$D15="",0,'ZoR č. 2'!J15)+IF('ZoR č. 3'!$D15="",0,'ZoR č. 3'!J15)+IF('ZoR č. 4'!$D15="",0,'ZoR č. 4'!J15)+IF('ZoR č. 5'!$D15="",0,'ZoR č. 5'!J15)+IF('ZoR č. 6'!$D15="",0,'ZoR č. 6'!J15)+IF('ZoR č. 7'!$D15="",0,'ZoR č. 7'!J15)+IF('ZoR č. 8'!$D15="",0,'ZoR č. 8'!J15)+IF('ZoR č. 9'!$D15="",0,'ZoR č. 9'!J15)+IF('ZoR č. 10'!$D15="",0,'ZoR č. 10'!J15)+IF(ZZoR!$D15="",0,ZZoR!J15)</f>
        <v>0</v>
      </c>
      <c r="AA15" s="281">
        <f>IF('ZoR č. 1'!$D15="",0,'ZoR č. 1'!K15)+IF('ZoR č. 2'!$D15="",0,'ZoR č. 2'!K15)+IF('ZoR č. 3'!$D15="",0,'ZoR č. 3'!K15)+IF('ZoR č. 4'!$D15="",0,'ZoR č. 4'!K15)+IF('ZoR č. 5'!$D15="",0,'ZoR č. 5'!K15)+IF('ZoR č. 6'!$D15="",0,'ZoR č. 6'!K15)+IF('ZoR č. 7'!$D15="",0,'ZoR č. 7'!K15)+IF('ZoR č. 8'!$D15="",0,'ZoR č. 8'!K15)+IF('ZoR č. 9'!$D15="",0,'ZoR č. 9'!K15)+IF('ZoR č. 10'!$D15="",0,'ZoR č. 10'!K15)+IF(ZZoR!$D15="",0,ZZoR!K15)</f>
        <v>0</v>
      </c>
      <c r="AB15" s="281">
        <f>IF('ZoR č. 1'!$D15="",0,'ZoR č. 1'!L15)+IF('ZoR č. 2'!$D15="",0,'ZoR č. 2'!L15)+IF('ZoR č. 3'!$D15="",0,'ZoR č. 3'!L15)+IF('ZoR č. 4'!$D15="",0,'ZoR č. 4'!L15)+IF('ZoR č. 5'!$D15="",0,'ZoR č. 5'!L15)+IF('ZoR č. 6'!$D15="",0,'ZoR č. 6'!L15)+IF('ZoR č. 7'!$D15="",0,'ZoR č. 7'!L15)+IF('ZoR č. 8'!$D15="",0,'ZoR č. 8'!L15)+IF('ZoR č. 9'!$D15="",0,'ZoR č. 9'!L15)+IF('ZoR č. 10'!$D15="",0,'ZoR č. 10'!L15)+IF(ZZoR!$D15="",0,ZZoR!L15)</f>
        <v>0</v>
      </c>
      <c r="AC15" s="281">
        <f>IF('ZoR č. 1'!$D15="",0,'ZoR č. 1'!M15)+IF('ZoR č. 2'!$D15="",0,'ZoR č. 2'!M15)+IF('ZoR č. 3'!$D15="",0,'ZoR č. 3'!M15)+IF('ZoR č. 4'!$D15="",0,'ZoR č. 4'!M15)+IF('ZoR č. 5'!$D15="",0,'ZoR č. 5'!M15)+IF('ZoR č. 6'!$D15="",0,'ZoR č. 6'!M15)+IF('ZoR č. 7'!$D15="",0,'ZoR č. 7'!M15)+IF('ZoR č. 8'!$D15="",0,'ZoR č. 8'!M15)+IF('ZoR č. 9'!$D15="",0,'ZoR č. 9'!M15)+IF('ZoR č. 10'!$D15="",0,'ZoR č. 10'!M15)+IF(ZZoR!$D15="",0,ZZoR!M15)</f>
        <v>0</v>
      </c>
      <c r="AE15" s="282" t="str">
        <f t="shared" si="3"/>
        <v/>
      </c>
    </row>
    <row r="16" spans="2:31" x14ac:dyDescent="0.25">
      <c r="B16" s="9" t="s">
        <v>59</v>
      </c>
      <c r="C16" s="98" t="str">
        <f>IF(COUNTA('Přehled partnerů'!C16:D16)&lt;&gt;2,"partner neuveden",IF('Přehled partnerů'!L16="ANO",'Přehled partnerů'!C16,"v tomto období nerelevantní"))</f>
        <v>partner neuveden</v>
      </c>
      <c r="D16" s="108" t="str">
        <f>IF(COUNTA('Přehled partnerů'!C16:D16)&lt;&gt;2,"",IF('Přehled partnerů'!L16="ANO",'Přehled partnerů'!D16,""))</f>
        <v/>
      </c>
      <c r="E16" s="21" t="str">
        <f t="shared" si="0"/>
        <v/>
      </c>
      <c r="F16" s="114" t="str">
        <f t="shared" si="1"/>
        <v/>
      </c>
      <c r="G16" s="125">
        <v>0</v>
      </c>
      <c r="H16" s="126">
        <v>0</v>
      </c>
      <c r="I16" s="126">
        <v>0</v>
      </c>
      <c r="J16" s="126">
        <v>0</v>
      </c>
      <c r="K16" s="16">
        <v>0</v>
      </c>
      <c r="L16" s="16">
        <v>0</v>
      </c>
      <c r="M16" s="20">
        <v>0</v>
      </c>
      <c r="N16" s="58" t="str">
        <f t="shared" si="2"/>
        <v/>
      </c>
      <c r="O16" s="267">
        <f>IF('Rozpočet + Žádosti o změnu'!$ER$2="ano",'Rozpočet + Žádosti o změnu'!EL16,IF('Rozpočet + Žádosti o změnu'!$EF$2="ano",'Rozpočet + Žádosti o změnu'!DZ16,IF('Rozpočet + Žádosti o změnu'!$DT$2="ano",'Rozpočet + Žádosti o změnu'!DN16,IF('Rozpočet + Žádosti o změnu'!$DH$2="ano",'Rozpočet + Žádosti o změnu'!DB16,IF('Rozpočet + Žádosti o změnu'!$CV$2="ano",'Rozpočet + Žádosti o změnu'!CP16,IF('Rozpočet + Žádosti o změnu'!$CJ$2="ano",'Rozpočet + Žádosti o změnu'!CD16,IF('Rozpočet + Žádosti o změnu'!$BX$2="ano",'Rozpočet + Žádosti o změnu'!BR16,IF('Rozpočet + Žádosti o změnu'!$BL$2="ano",'Rozpočet + Žádosti o změnu'!BF16,IF('Rozpočet + Žádosti o změnu'!$AZ$2="ano",'Rozpočet + Žádosti o změnu'!AT16,IF('Rozpočet + Žádosti o změnu'!$AN$2="ano",'Rozpočet + Žádosti o změnu'!AH16,'Rozpočet + Žádosti o změnu'!H16))))))))))</f>
        <v>0</v>
      </c>
      <c r="P16" s="267">
        <f>IF('Rozpočet + Žádosti o změnu'!$ER$2="ano",'Rozpočet + Žádosti o změnu'!EM16,IF('Rozpočet + Žádosti o změnu'!$EF$2="ano",'Rozpočet + Žádosti o změnu'!EA16,IF('Rozpočet + Žádosti o změnu'!$DT$2="ano",'Rozpočet + Žádosti o změnu'!DO16,IF('Rozpočet + Žádosti o změnu'!$DH$2="ano",'Rozpočet + Žádosti o změnu'!DC16,IF('Rozpočet + Žádosti o změnu'!$CV$2="ano",'Rozpočet + Žádosti o změnu'!CQ16,IF('Rozpočet + Žádosti o změnu'!$CJ$2="ano",'Rozpočet + Žádosti o změnu'!CE16,IF('Rozpočet + Žádosti o změnu'!$BX$2="ano",'Rozpočet + Žádosti o změnu'!BS16,IF('Rozpočet + Žádosti o změnu'!$BL$2="ano",'Rozpočet + Žádosti o změnu'!BG16,IF('Rozpočet + Žádosti o změnu'!$AZ$2="ano",'Rozpočet + Žádosti o změnu'!AU16,IF('Rozpočet + Žádosti o změnu'!$AN$2="ano",'Rozpočet + Žádosti o změnu'!AI16,'Rozpočet + Žádosti o změnu'!I16))))))))))</f>
        <v>0</v>
      </c>
      <c r="Q16" s="267">
        <f>IF('Rozpočet + Žádosti o změnu'!$ER$2="ano",'Rozpočet + Žádosti o změnu'!EN16,IF('Rozpočet + Žádosti o změnu'!$EF$2="ano",'Rozpočet + Žádosti o změnu'!EB16,IF('Rozpočet + Žádosti o změnu'!$DT$2="ano",'Rozpočet + Žádosti o změnu'!DP16,IF('Rozpočet + Žádosti o změnu'!$DH$2="ano",'Rozpočet + Žádosti o změnu'!DD16,IF('Rozpočet + Žádosti o změnu'!$CV$2="ano",'Rozpočet + Žádosti o změnu'!CR16,IF('Rozpočet + Žádosti o změnu'!$CJ$2="ano",'Rozpočet + Žádosti o změnu'!CF16,IF('Rozpočet + Žádosti o změnu'!$BX$2="ano",'Rozpočet + Žádosti o změnu'!BT16,IF('Rozpočet + Žádosti o změnu'!$BL$2="ano",'Rozpočet + Žádosti o změnu'!BH16,IF('Rozpočet + Žádosti o změnu'!$AZ$2="ano",'Rozpočet + Žádosti o změnu'!AV16,IF('Rozpočet + Žádosti o změnu'!$AN$2="ano",'Rozpočet + Žádosti o změnu'!AJ16,'Rozpočet + Žádosti o změnu'!J16))))))))))</f>
        <v>0</v>
      </c>
      <c r="R16" s="267">
        <f>IF('Rozpočet + Žádosti o změnu'!$ER$2="ano",'Rozpočet + Žádosti o změnu'!EO16,IF('Rozpočet + Žádosti o změnu'!$EF$2="ano",'Rozpočet + Žádosti o změnu'!EC16,IF('Rozpočet + Žádosti o změnu'!$DT$2="ano",'Rozpočet + Žádosti o změnu'!DQ16,IF('Rozpočet + Žádosti o změnu'!$DH$2="ano",'Rozpočet + Žádosti o změnu'!DE16,IF('Rozpočet + Žádosti o změnu'!$CV$2="ano",'Rozpočet + Žádosti o změnu'!CS16,IF('Rozpočet + Žádosti o změnu'!$CJ$2="ano",'Rozpočet + Žádosti o změnu'!CG16,IF('Rozpočet + Žádosti o změnu'!$BX$2="ano",'Rozpočet + Žádosti o změnu'!BU16,IF('Rozpočet + Žádosti o změnu'!$BL$2="ano",'Rozpočet + Žádosti o změnu'!BI16,IF('Rozpočet + Žádosti o změnu'!$AZ$2="ano",'Rozpočet + Žádosti o změnu'!AW16,IF('Rozpočet + Žádosti o změnu'!$AN$2="ano",'Rozpočet + Žádosti o změnu'!AK16,'Rozpočet + Žádosti o změnu'!K16))))))))))</f>
        <v>0</v>
      </c>
      <c r="S16" s="267">
        <f>IF('Rozpočet + Žádosti o změnu'!$ER$2="ano",'Rozpočet + Žádosti o změnu'!EP16,IF('Rozpočet + Žádosti o změnu'!$EF$2="ano",'Rozpočet + Žádosti o změnu'!ED16,IF('Rozpočet + Žádosti o změnu'!$DT$2="ano",'Rozpočet + Žádosti o změnu'!DR16,IF('Rozpočet + Žádosti o změnu'!$DH$2="ano",'Rozpočet + Žádosti o změnu'!DF16,IF('Rozpočet + Žádosti o změnu'!$CV$2="ano",'Rozpočet + Žádosti o změnu'!CT16,IF('Rozpočet + Žádosti o změnu'!$CJ$2="ano",'Rozpočet + Žádosti o změnu'!CH16,IF('Rozpočet + Žádosti o změnu'!$BX$2="ano",'Rozpočet + Žádosti o změnu'!BV16,IF('Rozpočet + Žádosti o změnu'!$BL$2="ano",'Rozpočet + Žádosti o změnu'!BJ16,IF('Rozpočet + Žádosti o změnu'!$AZ$2="ano",'Rozpočet + Žádosti o změnu'!AX16,IF('Rozpočet + Žádosti o změnu'!$AN$2="ano",'Rozpočet + Žádosti o změnu'!AL16,'Rozpočet + Žádosti o změnu'!L16))))))))))</f>
        <v>0</v>
      </c>
      <c r="T16" s="267">
        <f>IF('Rozpočet + Žádosti o změnu'!$ER$2="ano",'Rozpočet + Žádosti o změnu'!EQ16,IF('Rozpočet + Žádosti o změnu'!$EF$2="ano",'Rozpočet + Žádosti o změnu'!EE16,IF('Rozpočet + Žádosti o změnu'!$DT$2="ano",'Rozpočet + Žádosti o změnu'!DS16,IF('Rozpočet + Žádosti o změnu'!$DH$2="ano",'Rozpočet + Žádosti o změnu'!DG16,IF('Rozpočet + Žádosti o změnu'!$CV$2="ano",'Rozpočet + Žádosti o změnu'!CU16,IF('Rozpočet + Žádosti o změnu'!$CJ$2="ano",'Rozpočet + Žádosti o změnu'!CI16,IF('Rozpočet + Žádosti o změnu'!$BX$2="ano",'Rozpočet + Žádosti o změnu'!BW16,IF('Rozpočet + Žádosti o změnu'!$BL$2="ano",'Rozpočet + Žádosti o změnu'!BK16,IF('Rozpočet + Žádosti o změnu'!$AZ$2="ano",'Rozpočet + Žádosti o změnu'!AY16,IF('Rozpočet + Žádosti o změnu'!$AN$2="ano",'Rozpočet + Žádosti o změnu'!AM16,'Rozpočet + Žádosti o změnu'!M16))))))))))</f>
        <v>0</v>
      </c>
      <c r="U16" s="267">
        <f>IF('Rozpočet + Žádosti o změnu'!$ER$2="ano",'Rozpočet + Žádosti o změnu'!ER16,IF('Rozpočet + Žádosti o změnu'!$EF$2="ano",'Rozpočet + Žádosti o změnu'!EF16,IF('Rozpočet + Žádosti o změnu'!$DT$2="ano",'Rozpočet + Žádosti o změnu'!DT16,IF('Rozpočet + Žádosti o změnu'!$DH$2="ano",'Rozpočet + Žádosti o změnu'!DH16,IF('Rozpočet + Žádosti o změnu'!$CV$2="ano",'Rozpočet + Žádosti o změnu'!CV16,IF('Rozpočet + Žádosti o změnu'!$CJ$2="ano",'Rozpočet + Žádosti o změnu'!CJ16,IF('Rozpočet + Žádosti o změnu'!$BX$2="ano",'Rozpočet + Žádosti o změnu'!BX16,IF('Rozpočet + Žádosti o změnu'!$BL$2="ano",'Rozpočet + Žádosti o změnu'!BL16,IF('Rozpočet + Žádosti o změnu'!$AZ$2="ano",'Rozpočet + Žádosti o změnu'!AZ16,IF('Rozpočet + Žádosti o změnu'!$AN$2="ano",'Rozpočet + Žádosti o změnu'!AN16,'Rozpočet + Žádosti o změnu'!N16))))))))))</f>
        <v>0</v>
      </c>
      <c r="W16" s="281">
        <f>IF('ZoR č. 1'!$D16="",0,'ZoR č. 1'!G16)+IF('ZoR č. 2'!$D16="",0,'ZoR č. 2'!G16)+IF('ZoR č. 3'!$D16="",0,'ZoR č. 3'!G16)+IF('ZoR č. 4'!$D16="",0,'ZoR č. 4'!G16)+IF('ZoR č. 5'!$D16="",0,'ZoR č. 5'!G16)+IF('ZoR č. 6'!$D16="",0,'ZoR č. 6'!G16)+IF('ZoR č. 7'!$D16="",0,'ZoR č. 7'!G16)+IF('ZoR č. 8'!$D16="",0,'ZoR č. 8'!G16)+IF('ZoR č. 9'!$D16="",0,'ZoR č. 9'!G16)+IF('ZoR č. 10'!$D16="",0,'ZoR č. 10'!G16)+IF(ZZoR!$D16="",0,ZZoR!G16)</f>
        <v>0</v>
      </c>
      <c r="X16" s="281">
        <f>IF('ZoR č. 1'!$D16="",0,'ZoR č. 1'!H16)+IF('ZoR č. 2'!$D16="",0,'ZoR č. 2'!H16)+IF('ZoR č. 3'!$D16="",0,'ZoR č. 3'!H16)+IF('ZoR č. 4'!$D16="",0,'ZoR č. 4'!H16)+IF('ZoR č. 5'!$D16="",0,'ZoR č. 5'!H16)+IF('ZoR č. 6'!$D16="",0,'ZoR č. 6'!H16)+IF('ZoR č. 7'!$D16="",0,'ZoR č. 7'!H16)+IF('ZoR č. 8'!$D16="",0,'ZoR č. 8'!H16)+IF('ZoR č. 9'!$D16="",0,'ZoR č. 9'!H16)+IF('ZoR č. 10'!$D16="",0,'ZoR č. 10'!H16)+IF(ZZoR!$D16="",0,ZZoR!H16)</f>
        <v>0</v>
      </c>
      <c r="Y16" s="281">
        <f>IF('ZoR č. 1'!$D16="",0,'ZoR č. 1'!I16)+IF('ZoR č. 2'!$D16="",0,'ZoR č. 2'!I16)+IF('ZoR č. 3'!$D16="",0,'ZoR č. 3'!I16)+IF('ZoR č. 4'!$D16="",0,'ZoR č. 4'!I16)+IF('ZoR č. 5'!$D16="",0,'ZoR č. 5'!I16)+IF('ZoR č. 6'!$D16="",0,'ZoR č. 6'!I16)+IF('ZoR č. 7'!$D16="",0,'ZoR č. 7'!I16)+IF('ZoR č. 8'!$D16="",0,'ZoR č. 8'!I16)+IF('ZoR č. 9'!$D16="",0,'ZoR č. 9'!I16)+IF('ZoR č. 10'!$D16="",0,'ZoR č. 10'!I16)+IF(ZZoR!$D16="",0,ZZoR!I16)</f>
        <v>0</v>
      </c>
      <c r="Z16" s="281">
        <f>IF('ZoR č. 1'!$D16="",0,'ZoR č. 1'!J16)+IF('ZoR č. 2'!$D16="",0,'ZoR č. 2'!J16)+IF('ZoR č. 3'!$D16="",0,'ZoR č. 3'!J16)+IF('ZoR č. 4'!$D16="",0,'ZoR č. 4'!J16)+IF('ZoR č. 5'!$D16="",0,'ZoR č. 5'!J16)+IF('ZoR č. 6'!$D16="",0,'ZoR č. 6'!J16)+IF('ZoR č. 7'!$D16="",0,'ZoR č. 7'!J16)+IF('ZoR č. 8'!$D16="",0,'ZoR č. 8'!J16)+IF('ZoR č. 9'!$D16="",0,'ZoR č. 9'!J16)+IF('ZoR č. 10'!$D16="",0,'ZoR č. 10'!J16)+IF(ZZoR!$D16="",0,ZZoR!J16)</f>
        <v>0</v>
      </c>
      <c r="AA16" s="281">
        <f>IF('ZoR č. 1'!$D16="",0,'ZoR č. 1'!K16)+IF('ZoR č. 2'!$D16="",0,'ZoR č. 2'!K16)+IF('ZoR č. 3'!$D16="",0,'ZoR č. 3'!K16)+IF('ZoR č. 4'!$D16="",0,'ZoR č. 4'!K16)+IF('ZoR č. 5'!$D16="",0,'ZoR č. 5'!K16)+IF('ZoR č. 6'!$D16="",0,'ZoR č. 6'!K16)+IF('ZoR č. 7'!$D16="",0,'ZoR č. 7'!K16)+IF('ZoR č. 8'!$D16="",0,'ZoR č. 8'!K16)+IF('ZoR č. 9'!$D16="",0,'ZoR č. 9'!K16)+IF('ZoR č. 10'!$D16="",0,'ZoR č. 10'!K16)+IF(ZZoR!$D16="",0,ZZoR!K16)</f>
        <v>0</v>
      </c>
      <c r="AB16" s="281">
        <f>IF('ZoR č. 1'!$D16="",0,'ZoR č. 1'!L16)+IF('ZoR č. 2'!$D16="",0,'ZoR č. 2'!L16)+IF('ZoR č. 3'!$D16="",0,'ZoR č. 3'!L16)+IF('ZoR č. 4'!$D16="",0,'ZoR č. 4'!L16)+IF('ZoR č. 5'!$D16="",0,'ZoR č. 5'!L16)+IF('ZoR č. 6'!$D16="",0,'ZoR č. 6'!L16)+IF('ZoR č. 7'!$D16="",0,'ZoR č. 7'!L16)+IF('ZoR č. 8'!$D16="",0,'ZoR č. 8'!L16)+IF('ZoR č. 9'!$D16="",0,'ZoR č. 9'!L16)+IF('ZoR č. 10'!$D16="",0,'ZoR č. 10'!L16)+IF(ZZoR!$D16="",0,ZZoR!L16)</f>
        <v>0</v>
      </c>
      <c r="AC16" s="281">
        <f>IF('ZoR č. 1'!$D16="",0,'ZoR č. 1'!M16)+IF('ZoR č. 2'!$D16="",0,'ZoR č. 2'!M16)+IF('ZoR č. 3'!$D16="",0,'ZoR č. 3'!M16)+IF('ZoR č. 4'!$D16="",0,'ZoR č. 4'!M16)+IF('ZoR č. 5'!$D16="",0,'ZoR č. 5'!M16)+IF('ZoR č. 6'!$D16="",0,'ZoR č. 6'!M16)+IF('ZoR č. 7'!$D16="",0,'ZoR č. 7'!M16)+IF('ZoR č. 8'!$D16="",0,'ZoR č. 8'!M16)+IF('ZoR č. 9'!$D16="",0,'ZoR č. 9'!M16)+IF('ZoR č. 10'!$D16="",0,'ZoR č. 10'!M16)+IF(ZZoR!$D16="",0,ZZoR!M16)</f>
        <v>0</v>
      </c>
      <c r="AE16" s="282" t="str">
        <f t="shared" si="3"/>
        <v/>
      </c>
    </row>
    <row r="17" spans="2:31" x14ac:dyDescent="0.25">
      <c r="B17" s="9" t="s">
        <v>60</v>
      </c>
      <c r="C17" s="98" t="str">
        <f>IF(COUNTA('Přehled partnerů'!C17:D17)&lt;&gt;2,"partner neuveden",IF('Přehled partnerů'!L17="ANO",'Přehled partnerů'!C17,"v tomto období nerelevantní"))</f>
        <v>partner neuveden</v>
      </c>
      <c r="D17" s="108" t="str">
        <f>IF(COUNTA('Přehled partnerů'!C17:D17)&lt;&gt;2,"",IF('Přehled partnerů'!L17="ANO",'Přehled partnerů'!D17,""))</f>
        <v/>
      </c>
      <c r="E17" s="21" t="str">
        <f t="shared" si="0"/>
        <v/>
      </c>
      <c r="F17" s="114" t="str">
        <f t="shared" si="1"/>
        <v/>
      </c>
      <c r="G17" s="125">
        <v>0</v>
      </c>
      <c r="H17" s="126">
        <v>0</v>
      </c>
      <c r="I17" s="126">
        <v>0</v>
      </c>
      <c r="J17" s="126">
        <v>0</v>
      </c>
      <c r="K17" s="16">
        <v>0</v>
      </c>
      <c r="L17" s="16">
        <v>0</v>
      </c>
      <c r="M17" s="20">
        <v>0</v>
      </c>
      <c r="N17" s="58" t="str">
        <f t="shared" si="2"/>
        <v/>
      </c>
      <c r="O17" s="267">
        <f>IF('Rozpočet + Žádosti o změnu'!$ER$2="ano",'Rozpočet + Žádosti o změnu'!EL17,IF('Rozpočet + Žádosti o změnu'!$EF$2="ano",'Rozpočet + Žádosti o změnu'!DZ17,IF('Rozpočet + Žádosti o změnu'!$DT$2="ano",'Rozpočet + Žádosti o změnu'!DN17,IF('Rozpočet + Žádosti o změnu'!$DH$2="ano",'Rozpočet + Žádosti o změnu'!DB17,IF('Rozpočet + Žádosti o změnu'!$CV$2="ano",'Rozpočet + Žádosti o změnu'!CP17,IF('Rozpočet + Žádosti o změnu'!$CJ$2="ano",'Rozpočet + Žádosti o změnu'!CD17,IF('Rozpočet + Žádosti o změnu'!$BX$2="ano",'Rozpočet + Žádosti o změnu'!BR17,IF('Rozpočet + Žádosti o změnu'!$BL$2="ano",'Rozpočet + Žádosti o změnu'!BF17,IF('Rozpočet + Žádosti o změnu'!$AZ$2="ano",'Rozpočet + Žádosti o změnu'!AT17,IF('Rozpočet + Žádosti o změnu'!$AN$2="ano",'Rozpočet + Žádosti o změnu'!AH17,'Rozpočet + Žádosti o změnu'!H17))))))))))</f>
        <v>0</v>
      </c>
      <c r="P17" s="267">
        <f>IF('Rozpočet + Žádosti o změnu'!$ER$2="ano",'Rozpočet + Žádosti o změnu'!EM17,IF('Rozpočet + Žádosti o změnu'!$EF$2="ano",'Rozpočet + Žádosti o změnu'!EA17,IF('Rozpočet + Žádosti o změnu'!$DT$2="ano",'Rozpočet + Žádosti o změnu'!DO17,IF('Rozpočet + Žádosti o změnu'!$DH$2="ano",'Rozpočet + Žádosti o změnu'!DC17,IF('Rozpočet + Žádosti o změnu'!$CV$2="ano",'Rozpočet + Žádosti o změnu'!CQ17,IF('Rozpočet + Žádosti o změnu'!$CJ$2="ano",'Rozpočet + Žádosti o změnu'!CE17,IF('Rozpočet + Žádosti o změnu'!$BX$2="ano",'Rozpočet + Žádosti o změnu'!BS17,IF('Rozpočet + Žádosti o změnu'!$BL$2="ano",'Rozpočet + Žádosti o změnu'!BG17,IF('Rozpočet + Žádosti o změnu'!$AZ$2="ano",'Rozpočet + Žádosti o změnu'!AU17,IF('Rozpočet + Žádosti o změnu'!$AN$2="ano",'Rozpočet + Žádosti o změnu'!AI17,'Rozpočet + Žádosti o změnu'!I17))))))))))</f>
        <v>0</v>
      </c>
      <c r="Q17" s="267">
        <f>IF('Rozpočet + Žádosti o změnu'!$ER$2="ano",'Rozpočet + Žádosti o změnu'!EN17,IF('Rozpočet + Žádosti o změnu'!$EF$2="ano",'Rozpočet + Žádosti o změnu'!EB17,IF('Rozpočet + Žádosti o změnu'!$DT$2="ano",'Rozpočet + Žádosti o změnu'!DP17,IF('Rozpočet + Žádosti o změnu'!$DH$2="ano",'Rozpočet + Žádosti o změnu'!DD17,IF('Rozpočet + Žádosti o změnu'!$CV$2="ano",'Rozpočet + Žádosti o změnu'!CR17,IF('Rozpočet + Žádosti o změnu'!$CJ$2="ano",'Rozpočet + Žádosti o změnu'!CF17,IF('Rozpočet + Žádosti o změnu'!$BX$2="ano",'Rozpočet + Žádosti o změnu'!BT17,IF('Rozpočet + Žádosti o změnu'!$BL$2="ano",'Rozpočet + Žádosti o změnu'!BH17,IF('Rozpočet + Žádosti o změnu'!$AZ$2="ano",'Rozpočet + Žádosti o změnu'!AV17,IF('Rozpočet + Žádosti o změnu'!$AN$2="ano",'Rozpočet + Žádosti o změnu'!AJ17,'Rozpočet + Žádosti o změnu'!J17))))))))))</f>
        <v>0</v>
      </c>
      <c r="R17" s="267">
        <f>IF('Rozpočet + Žádosti o změnu'!$ER$2="ano",'Rozpočet + Žádosti o změnu'!EO17,IF('Rozpočet + Žádosti o změnu'!$EF$2="ano",'Rozpočet + Žádosti o změnu'!EC17,IF('Rozpočet + Žádosti o změnu'!$DT$2="ano",'Rozpočet + Žádosti o změnu'!DQ17,IF('Rozpočet + Žádosti o změnu'!$DH$2="ano",'Rozpočet + Žádosti o změnu'!DE17,IF('Rozpočet + Žádosti o změnu'!$CV$2="ano",'Rozpočet + Žádosti o změnu'!CS17,IF('Rozpočet + Žádosti o změnu'!$CJ$2="ano",'Rozpočet + Žádosti o změnu'!CG17,IF('Rozpočet + Žádosti o změnu'!$BX$2="ano",'Rozpočet + Žádosti o změnu'!BU17,IF('Rozpočet + Žádosti o změnu'!$BL$2="ano",'Rozpočet + Žádosti o změnu'!BI17,IF('Rozpočet + Žádosti o změnu'!$AZ$2="ano",'Rozpočet + Žádosti o změnu'!AW17,IF('Rozpočet + Žádosti o změnu'!$AN$2="ano",'Rozpočet + Žádosti o změnu'!AK17,'Rozpočet + Žádosti o změnu'!K17))))))))))</f>
        <v>0</v>
      </c>
      <c r="S17" s="267">
        <f>IF('Rozpočet + Žádosti o změnu'!$ER$2="ano",'Rozpočet + Žádosti o změnu'!EP17,IF('Rozpočet + Žádosti o změnu'!$EF$2="ano",'Rozpočet + Žádosti o změnu'!ED17,IF('Rozpočet + Žádosti o změnu'!$DT$2="ano",'Rozpočet + Žádosti o změnu'!DR17,IF('Rozpočet + Žádosti o změnu'!$DH$2="ano",'Rozpočet + Žádosti o změnu'!DF17,IF('Rozpočet + Žádosti o změnu'!$CV$2="ano",'Rozpočet + Žádosti o změnu'!CT17,IF('Rozpočet + Žádosti o změnu'!$CJ$2="ano",'Rozpočet + Žádosti o změnu'!CH17,IF('Rozpočet + Žádosti o změnu'!$BX$2="ano",'Rozpočet + Žádosti o změnu'!BV17,IF('Rozpočet + Žádosti o změnu'!$BL$2="ano",'Rozpočet + Žádosti o změnu'!BJ17,IF('Rozpočet + Žádosti o změnu'!$AZ$2="ano",'Rozpočet + Žádosti o změnu'!AX17,IF('Rozpočet + Žádosti o změnu'!$AN$2="ano",'Rozpočet + Žádosti o změnu'!AL17,'Rozpočet + Žádosti o změnu'!L17))))))))))</f>
        <v>0</v>
      </c>
      <c r="T17" s="267">
        <f>IF('Rozpočet + Žádosti o změnu'!$ER$2="ano",'Rozpočet + Žádosti o změnu'!EQ17,IF('Rozpočet + Žádosti o změnu'!$EF$2="ano",'Rozpočet + Žádosti o změnu'!EE17,IF('Rozpočet + Žádosti o změnu'!$DT$2="ano",'Rozpočet + Žádosti o změnu'!DS17,IF('Rozpočet + Žádosti o změnu'!$DH$2="ano",'Rozpočet + Žádosti o změnu'!DG17,IF('Rozpočet + Žádosti o změnu'!$CV$2="ano",'Rozpočet + Žádosti o změnu'!CU17,IF('Rozpočet + Žádosti o změnu'!$CJ$2="ano",'Rozpočet + Žádosti o změnu'!CI17,IF('Rozpočet + Žádosti o změnu'!$BX$2="ano",'Rozpočet + Žádosti o změnu'!BW17,IF('Rozpočet + Žádosti o změnu'!$BL$2="ano",'Rozpočet + Žádosti o změnu'!BK17,IF('Rozpočet + Žádosti o změnu'!$AZ$2="ano",'Rozpočet + Žádosti o změnu'!AY17,IF('Rozpočet + Žádosti o změnu'!$AN$2="ano",'Rozpočet + Žádosti o změnu'!AM17,'Rozpočet + Žádosti o změnu'!M17))))))))))</f>
        <v>0</v>
      </c>
      <c r="U17" s="267">
        <f>IF('Rozpočet + Žádosti o změnu'!$ER$2="ano",'Rozpočet + Žádosti o změnu'!ER17,IF('Rozpočet + Žádosti o změnu'!$EF$2="ano",'Rozpočet + Žádosti o změnu'!EF17,IF('Rozpočet + Žádosti o změnu'!$DT$2="ano",'Rozpočet + Žádosti o změnu'!DT17,IF('Rozpočet + Žádosti o změnu'!$DH$2="ano",'Rozpočet + Žádosti o změnu'!DH17,IF('Rozpočet + Žádosti o změnu'!$CV$2="ano",'Rozpočet + Žádosti o změnu'!CV17,IF('Rozpočet + Žádosti o změnu'!$CJ$2="ano",'Rozpočet + Žádosti o změnu'!CJ17,IF('Rozpočet + Žádosti o změnu'!$BX$2="ano",'Rozpočet + Žádosti o změnu'!BX17,IF('Rozpočet + Žádosti o změnu'!$BL$2="ano",'Rozpočet + Žádosti o změnu'!BL17,IF('Rozpočet + Žádosti o změnu'!$AZ$2="ano",'Rozpočet + Žádosti o změnu'!AZ17,IF('Rozpočet + Žádosti o změnu'!$AN$2="ano",'Rozpočet + Žádosti o změnu'!AN17,'Rozpočet + Žádosti o změnu'!N17))))))))))</f>
        <v>0</v>
      </c>
      <c r="W17" s="281">
        <f>IF('ZoR č. 1'!$D17="",0,'ZoR č. 1'!G17)+IF('ZoR č. 2'!$D17="",0,'ZoR č. 2'!G17)+IF('ZoR č. 3'!$D17="",0,'ZoR č. 3'!G17)+IF('ZoR č. 4'!$D17="",0,'ZoR č. 4'!G17)+IF('ZoR č. 5'!$D17="",0,'ZoR č. 5'!G17)+IF('ZoR č. 6'!$D17="",0,'ZoR č. 6'!G17)+IF('ZoR č. 7'!$D17="",0,'ZoR č. 7'!G17)+IF('ZoR č. 8'!$D17="",0,'ZoR č. 8'!G17)+IF('ZoR č. 9'!$D17="",0,'ZoR č. 9'!G17)+IF('ZoR č. 10'!$D17="",0,'ZoR č. 10'!G17)+IF(ZZoR!$D17="",0,ZZoR!G17)</f>
        <v>0</v>
      </c>
      <c r="X17" s="281">
        <f>IF('ZoR č. 1'!$D17="",0,'ZoR č. 1'!H17)+IF('ZoR č. 2'!$D17="",0,'ZoR č. 2'!H17)+IF('ZoR č. 3'!$D17="",0,'ZoR č. 3'!H17)+IF('ZoR č. 4'!$D17="",0,'ZoR č. 4'!H17)+IF('ZoR č. 5'!$D17="",0,'ZoR č. 5'!H17)+IF('ZoR č. 6'!$D17="",0,'ZoR č. 6'!H17)+IF('ZoR č. 7'!$D17="",0,'ZoR č. 7'!H17)+IF('ZoR č. 8'!$D17="",0,'ZoR č. 8'!H17)+IF('ZoR č. 9'!$D17="",0,'ZoR č. 9'!H17)+IF('ZoR č. 10'!$D17="",0,'ZoR č. 10'!H17)+IF(ZZoR!$D17="",0,ZZoR!H17)</f>
        <v>0</v>
      </c>
      <c r="Y17" s="281">
        <f>IF('ZoR č. 1'!$D17="",0,'ZoR č. 1'!I17)+IF('ZoR č. 2'!$D17="",0,'ZoR č. 2'!I17)+IF('ZoR č. 3'!$D17="",0,'ZoR č. 3'!I17)+IF('ZoR č. 4'!$D17="",0,'ZoR č. 4'!I17)+IF('ZoR č. 5'!$D17="",0,'ZoR č. 5'!I17)+IF('ZoR č. 6'!$D17="",0,'ZoR č. 6'!I17)+IF('ZoR č. 7'!$D17="",0,'ZoR č. 7'!I17)+IF('ZoR č. 8'!$D17="",0,'ZoR č. 8'!I17)+IF('ZoR č. 9'!$D17="",0,'ZoR č. 9'!I17)+IF('ZoR č. 10'!$D17="",0,'ZoR č. 10'!I17)+IF(ZZoR!$D17="",0,ZZoR!I17)</f>
        <v>0</v>
      </c>
      <c r="Z17" s="281">
        <f>IF('ZoR č. 1'!$D17="",0,'ZoR č. 1'!J17)+IF('ZoR č. 2'!$D17="",0,'ZoR č. 2'!J17)+IF('ZoR č. 3'!$D17="",0,'ZoR č. 3'!J17)+IF('ZoR č. 4'!$D17="",0,'ZoR č. 4'!J17)+IF('ZoR č. 5'!$D17="",0,'ZoR č. 5'!J17)+IF('ZoR č. 6'!$D17="",0,'ZoR č. 6'!J17)+IF('ZoR č. 7'!$D17="",0,'ZoR č. 7'!J17)+IF('ZoR č. 8'!$D17="",0,'ZoR č. 8'!J17)+IF('ZoR č. 9'!$D17="",0,'ZoR č. 9'!J17)+IF('ZoR č. 10'!$D17="",0,'ZoR č. 10'!J17)+IF(ZZoR!$D17="",0,ZZoR!J17)</f>
        <v>0</v>
      </c>
      <c r="AA17" s="281">
        <f>IF('ZoR č. 1'!$D17="",0,'ZoR č. 1'!K17)+IF('ZoR č. 2'!$D17="",0,'ZoR č. 2'!K17)+IF('ZoR č. 3'!$D17="",0,'ZoR č. 3'!K17)+IF('ZoR č. 4'!$D17="",0,'ZoR č. 4'!K17)+IF('ZoR č. 5'!$D17="",0,'ZoR č. 5'!K17)+IF('ZoR č. 6'!$D17="",0,'ZoR č. 6'!K17)+IF('ZoR č. 7'!$D17="",0,'ZoR č. 7'!K17)+IF('ZoR č. 8'!$D17="",0,'ZoR č. 8'!K17)+IF('ZoR č. 9'!$D17="",0,'ZoR č. 9'!K17)+IF('ZoR č. 10'!$D17="",0,'ZoR č. 10'!K17)+IF(ZZoR!$D17="",0,ZZoR!K17)</f>
        <v>0</v>
      </c>
      <c r="AB17" s="281">
        <f>IF('ZoR č. 1'!$D17="",0,'ZoR č. 1'!L17)+IF('ZoR č. 2'!$D17="",0,'ZoR č. 2'!L17)+IF('ZoR č. 3'!$D17="",0,'ZoR č. 3'!L17)+IF('ZoR č. 4'!$D17="",0,'ZoR č. 4'!L17)+IF('ZoR č. 5'!$D17="",0,'ZoR č. 5'!L17)+IF('ZoR č. 6'!$D17="",0,'ZoR č. 6'!L17)+IF('ZoR č. 7'!$D17="",0,'ZoR č. 7'!L17)+IF('ZoR č. 8'!$D17="",0,'ZoR č. 8'!L17)+IF('ZoR č. 9'!$D17="",0,'ZoR č. 9'!L17)+IF('ZoR č. 10'!$D17="",0,'ZoR č. 10'!L17)+IF(ZZoR!$D17="",0,ZZoR!L17)</f>
        <v>0</v>
      </c>
      <c r="AC17" s="281">
        <f>IF('ZoR č. 1'!$D17="",0,'ZoR č. 1'!M17)+IF('ZoR č. 2'!$D17="",0,'ZoR č. 2'!M17)+IF('ZoR č. 3'!$D17="",0,'ZoR č. 3'!M17)+IF('ZoR č. 4'!$D17="",0,'ZoR č. 4'!M17)+IF('ZoR č. 5'!$D17="",0,'ZoR č. 5'!M17)+IF('ZoR č. 6'!$D17="",0,'ZoR č. 6'!M17)+IF('ZoR č. 7'!$D17="",0,'ZoR č. 7'!M17)+IF('ZoR č. 8'!$D17="",0,'ZoR č. 8'!M17)+IF('ZoR č. 9'!$D17="",0,'ZoR č. 9'!M17)+IF('ZoR č. 10'!$D17="",0,'ZoR č. 10'!M17)+IF(ZZoR!$D17="",0,ZZoR!M17)</f>
        <v>0</v>
      </c>
      <c r="AE17" s="282" t="str">
        <f t="shared" si="3"/>
        <v/>
      </c>
    </row>
    <row r="18" spans="2:31" x14ac:dyDescent="0.25">
      <c r="B18" s="9" t="s">
        <v>61</v>
      </c>
      <c r="C18" s="98" t="str">
        <f>IF(COUNTA('Přehled partnerů'!C18:D18)&lt;&gt;2,"partner neuveden",IF('Přehled partnerů'!L18="ANO",'Přehled partnerů'!C18,"v tomto období nerelevantní"))</f>
        <v>partner neuveden</v>
      </c>
      <c r="D18" s="108" t="str">
        <f>IF(COUNTA('Přehled partnerů'!C18:D18)&lt;&gt;2,"",IF('Přehled partnerů'!L18="ANO",'Přehled partnerů'!D18,""))</f>
        <v/>
      </c>
      <c r="E18" s="21" t="str">
        <f t="shared" si="0"/>
        <v/>
      </c>
      <c r="F18" s="114" t="str">
        <f t="shared" si="1"/>
        <v/>
      </c>
      <c r="G18" s="125">
        <v>0</v>
      </c>
      <c r="H18" s="126">
        <v>0</v>
      </c>
      <c r="I18" s="126">
        <v>0</v>
      </c>
      <c r="J18" s="126">
        <v>0</v>
      </c>
      <c r="K18" s="16">
        <v>0</v>
      </c>
      <c r="L18" s="16">
        <v>0</v>
      </c>
      <c r="M18" s="20">
        <v>0</v>
      </c>
      <c r="N18" s="58" t="str">
        <f t="shared" si="2"/>
        <v/>
      </c>
      <c r="O18" s="267">
        <f>IF('Rozpočet + Žádosti o změnu'!$ER$2="ano",'Rozpočet + Žádosti o změnu'!EL18,IF('Rozpočet + Žádosti o změnu'!$EF$2="ano",'Rozpočet + Žádosti o změnu'!DZ18,IF('Rozpočet + Žádosti o změnu'!$DT$2="ano",'Rozpočet + Žádosti o změnu'!DN18,IF('Rozpočet + Žádosti o změnu'!$DH$2="ano",'Rozpočet + Žádosti o změnu'!DB18,IF('Rozpočet + Žádosti o změnu'!$CV$2="ano",'Rozpočet + Žádosti o změnu'!CP18,IF('Rozpočet + Žádosti o změnu'!$CJ$2="ano",'Rozpočet + Žádosti o změnu'!CD18,IF('Rozpočet + Žádosti o změnu'!$BX$2="ano",'Rozpočet + Žádosti o změnu'!BR18,IF('Rozpočet + Žádosti o změnu'!$BL$2="ano",'Rozpočet + Žádosti o změnu'!BF18,IF('Rozpočet + Žádosti o změnu'!$AZ$2="ano",'Rozpočet + Žádosti o změnu'!AT18,IF('Rozpočet + Žádosti o změnu'!$AN$2="ano",'Rozpočet + Žádosti o změnu'!AH18,'Rozpočet + Žádosti o změnu'!H18))))))))))</f>
        <v>0</v>
      </c>
      <c r="P18" s="267">
        <f>IF('Rozpočet + Žádosti o změnu'!$ER$2="ano",'Rozpočet + Žádosti o změnu'!EM18,IF('Rozpočet + Žádosti o změnu'!$EF$2="ano",'Rozpočet + Žádosti o změnu'!EA18,IF('Rozpočet + Žádosti o změnu'!$DT$2="ano",'Rozpočet + Žádosti o změnu'!DO18,IF('Rozpočet + Žádosti o změnu'!$DH$2="ano",'Rozpočet + Žádosti o změnu'!DC18,IF('Rozpočet + Žádosti o změnu'!$CV$2="ano",'Rozpočet + Žádosti o změnu'!CQ18,IF('Rozpočet + Žádosti o změnu'!$CJ$2="ano",'Rozpočet + Žádosti o změnu'!CE18,IF('Rozpočet + Žádosti o změnu'!$BX$2="ano",'Rozpočet + Žádosti o změnu'!BS18,IF('Rozpočet + Žádosti o změnu'!$BL$2="ano",'Rozpočet + Žádosti o změnu'!BG18,IF('Rozpočet + Žádosti o změnu'!$AZ$2="ano",'Rozpočet + Žádosti o změnu'!AU18,IF('Rozpočet + Žádosti o změnu'!$AN$2="ano",'Rozpočet + Žádosti o změnu'!AI18,'Rozpočet + Žádosti o změnu'!I18))))))))))</f>
        <v>0</v>
      </c>
      <c r="Q18" s="267">
        <f>IF('Rozpočet + Žádosti o změnu'!$ER$2="ano",'Rozpočet + Žádosti o změnu'!EN18,IF('Rozpočet + Žádosti o změnu'!$EF$2="ano",'Rozpočet + Žádosti o změnu'!EB18,IF('Rozpočet + Žádosti o změnu'!$DT$2="ano",'Rozpočet + Žádosti o změnu'!DP18,IF('Rozpočet + Žádosti o změnu'!$DH$2="ano",'Rozpočet + Žádosti o změnu'!DD18,IF('Rozpočet + Žádosti o změnu'!$CV$2="ano",'Rozpočet + Žádosti o změnu'!CR18,IF('Rozpočet + Žádosti o změnu'!$CJ$2="ano",'Rozpočet + Žádosti o změnu'!CF18,IF('Rozpočet + Žádosti o změnu'!$BX$2="ano",'Rozpočet + Žádosti o změnu'!BT18,IF('Rozpočet + Žádosti o změnu'!$BL$2="ano",'Rozpočet + Žádosti o změnu'!BH18,IF('Rozpočet + Žádosti o změnu'!$AZ$2="ano",'Rozpočet + Žádosti o změnu'!AV18,IF('Rozpočet + Žádosti o změnu'!$AN$2="ano",'Rozpočet + Žádosti o změnu'!AJ18,'Rozpočet + Žádosti o změnu'!J18))))))))))</f>
        <v>0</v>
      </c>
      <c r="R18" s="267">
        <f>IF('Rozpočet + Žádosti o změnu'!$ER$2="ano",'Rozpočet + Žádosti o změnu'!EO18,IF('Rozpočet + Žádosti o změnu'!$EF$2="ano",'Rozpočet + Žádosti o změnu'!EC18,IF('Rozpočet + Žádosti o změnu'!$DT$2="ano",'Rozpočet + Žádosti o změnu'!DQ18,IF('Rozpočet + Žádosti o změnu'!$DH$2="ano",'Rozpočet + Žádosti o změnu'!DE18,IF('Rozpočet + Žádosti o změnu'!$CV$2="ano",'Rozpočet + Žádosti o změnu'!CS18,IF('Rozpočet + Žádosti o změnu'!$CJ$2="ano",'Rozpočet + Žádosti o změnu'!CG18,IF('Rozpočet + Žádosti o změnu'!$BX$2="ano",'Rozpočet + Žádosti o změnu'!BU18,IF('Rozpočet + Žádosti o změnu'!$BL$2="ano",'Rozpočet + Žádosti o změnu'!BI18,IF('Rozpočet + Žádosti o změnu'!$AZ$2="ano",'Rozpočet + Žádosti o změnu'!AW18,IF('Rozpočet + Žádosti o změnu'!$AN$2="ano",'Rozpočet + Žádosti o změnu'!AK18,'Rozpočet + Žádosti o změnu'!K18))))))))))</f>
        <v>0</v>
      </c>
      <c r="S18" s="267">
        <f>IF('Rozpočet + Žádosti o změnu'!$ER$2="ano",'Rozpočet + Žádosti o změnu'!EP18,IF('Rozpočet + Žádosti o změnu'!$EF$2="ano",'Rozpočet + Žádosti o změnu'!ED18,IF('Rozpočet + Žádosti o změnu'!$DT$2="ano",'Rozpočet + Žádosti o změnu'!DR18,IF('Rozpočet + Žádosti o změnu'!$DH$2="ano",'Rozpočet + Žádosti o změnu'!DF18,IF('Rozpočet + Žádosti o změnu'!$CV$2="ano",'Rozpočet + Žádosti o změnu'!CT18,IF('Rozpočet + Žádosti o změnu'!$CJ$2="ano",'Rozpočet + Žádosti o změnu'!CH18,IF('Rozpočet + Žádosti o změnu'!$BX$2="ano",'Rozpočet + Žádosti o změnu'!BV18,IF('Rozpočet + Žádosti o změnu'!$BL$2="ano",'Rozpočet + Žádosti o změnu'!BJ18,IF('Rozpočet + Žádosti o změnu'!$AZ$2="ano",'Rozpočet + Žádosti o změnu'!AX18,IF('Rozpočet + Žádosti o změnu'!$AN$2="ano",'Rozpočet + Žádosti o změnu'!AL18,'Rozpočet + Žádosti o změnu'!L18))))))))))</f>
        <v>0</v>
      </c>
      <c r="T18" s="267">
        <f>IF('Rozpočet + Žádosti o změnu'!$ER$2="ano",'Rozpočet + Žádosti o změnu'!EQ18,IF('Rozpočet + Žádosti o změnu'!$EF$2="ano",'Rozpočet + Žádosti o změnu'!EE18,IF('Rozpočet + Žádosti o změnu'!$DT$2="ano",'Rozpočet + Žádosti o změnu'!DS18,IF('Rozpočet + Žádosti o změnu'!$DH$2="ano",'Rozpočet + Žádosti o změnu'!DG18,IF('Rozpočet + Žádosti o změnu'!$CV$2="ano",'Rozpočet + Žádosti o změnu'!CU18,IF('Rozpočet + Žádosti o změnu'!$CJ$2="ano",'Rozpočet + Žádosti o změnu'!CI18,IF('Rozpočet + Žádosti o změnu'!$BX$2="ano",'Rozpočet + Žádosti o změnu'!BW18,IF('Rozpočet + Žádosti o změnu'!$BL$2="ano",'Rozpočet + Žádosti o změnu'!BK18,IF('Rozpočet + Žádosti o změnu'!$AZ$2="ano",'Rozpočet + Žádosti o změnu'!AY18,IF('Rozpočet + Žádosti o změnu'!$AN$2="ano",'Rozpočet + Žádosti o změnu'!AM18,'Rozpočet + Žádosti o změnu'!M18))))))))))</f>
        <v>0</v>
      </c>
      <c r="U18" s="267">
        <f>IF('Rozpočet + Žádosti o změnu'!$ER$2="ano",'Rozpočet + Žádosti o změnu'!ER18,IF('Rozpočet + Žádosti o změnu'!$EF$2="ano",'Rozpočet + Žádosti o změnu'!EF18,IF('Rozpočet + Žádosti o změnu'!$DT$2="ano",'Rozpočet + Žádosti o změnu'!DT18,IF('Rozpočet + Žádosti o změnu'!$DH$2="ano",'Rozpočet + Žádosti o změnu'!DH18,IF('Rozpočet + Žádosti o změnu'!$CV$2="ano",'Rozpočet + Žádosti o změnu'!CV18,IF('Rozpočet + Žádosti o změnu'!$CJ$2="ano",'Rozpočet + Žádosti o změnu'!CJ18,IF('Rozpočet + Žádosti o změnu'!$BX$2="ano",'Rozpočet + Žádosti o změnu'!BX18,IF('Rozpočet + Žádosti o změnu'!$BL$2="ano",'Rozpočet + Žádosti o změnu'!BL18,IF('Rozpočet + Žádosti o změnu'!$AZ$2="ano",'Rozpočet + Žádosti o změnu'!AZ18,IF('Rozpočet + Žádosti o změnu'!$AN$2="ano",'Rozpočet + Žádosti o změnu'!AN18,'Rozpočet + Žádosti o změnu'!N18))))))))))</f>
        <v>0</v>
      </c>
      <c r="W18" s="281">
        <f>IF('ZoR č. 1'!$D18="",0,'ZoR č. 1'!G18)+IF('ZoR č. 2'!$D18="",0,'ZoR č. 2'!G18)+IF('ZoR č. 3'!$D18="",0,'ZoR č. 3'!G18)+IF('ZoR č. 4'!$D18="",0,'ZoR č. 4'!G18)+IF('ZoR č. 5'!$D18="",0,'ZoR č. 5'!G18)+IF('ZoR č. 6'!$D18="",0,'ZoR č. 6'!G18)+IF('ZoR č. 7'!$D18="",0,'ZoR č. 7'!G18)+IF('ZoR č. 8'!$D18="",0,'ZoR č. 8'!G18)+IF('ZoR č. 9'!$D18="",0,'ZoR č. 9'!G18)+IF('ZoR č. 10'!$D18="",0,'ZoR č. 10'!G18)+IF(ZZoR!$D18="",0,ZZoR!G18)</f>
        <v>0</v>
      </c>
      <c r="X18" s="281">
        <f>IF('ZoR č. 1'!$D18="",0,'ZoR č. 1'!H18)+IF('ZoR č. 2'!$D18="",0,'ZoR č. 2'!H18)+IF('ZoR č. 3'!$D18="",0,'ZoR č. 3'!H18)+IF('ZoR č. 4'!$D18="",0,'ZoR č. 4'!H18)+IF('ZoR č. 5'!$D18="",0,'ZoR č. 5'!H18)+IF('ZoR č. 6'!$D18="",0,'ZoR č. 6'!H18)+IF('ZoR č. 7'!$D18="",0,'ZoR č. 7'!H18)+IF('ZoR č. 8'!$D18="",0,'ZoR č. 8'!H18)+IF('ZoR č. 9'!$D18="",0,'ZoR č. 9'!H18)+IF('ZoR č. 10'!$D18="",0,'ZoR č. 10'!H18)+IF(ZZoR!$D18="",0,ZZoR!H18)</f>
        <v>0</v>
      </c>
      <c r="Y18" s="281">
        <f>IF('ZoR č. 1'!$D18="",0,'ZoR č. 1'!I18)+IF('ZoR č. 2'!$D18="",0,'ZoR č. 2'!I18)+IF('ZoR č. 3'!$D18="",0,'ZoR č. 3'!I18)+IF('ZoR č. 4'!$D18="",0,'ZoR č. 4'!I18)+IF('ZoR č. 5'!$D18="",0,'ZoR č. 5'!I18)+IF('ZoR č. 6'!$D18="",0,'ZoR č. 6'!I18)+IF('ZoR č. 7'!$D18="",0,'ZoR č. 7'!I18)+IF('ZoR č. 8'!$D18="",0,'ZoR č. 8'!I18)+IF('ZoR č. 9'!$D18="",0,'ZoR č. 9'!I18)+IF('ZoR č. 10'!$D18="",0,'ZoR č. 10'!I18)+IF(ZZoR!$D18="",0,ZZoR!I18)</f>
        <v>0</v>
      </c>
      <c r="Z18" s="281">
        <f>IF('ZoR č. 1'!$D18="",0,'ZoR č. 1'!J18)+IF('ZoR č. 2'!$D18="",0,'ZoR č. 2'!J18)+IF('ZoR č. 3'!$D18="",0,'ZoR č. 3'!J18)+IF('ZoR č. 4'!$D18="",0,'ZoR č. 4'!J18)+IF('ZoR č. 5'!$D18="",0,'ZoR č. 5'!J18)+IF('ZoR č. 6'!$D18="",0,'ZoR č. 6'!J18)+IF('ZoR č. 7'!$D18="",0,'ZoR č. 7'!J18)+IF('ZoR č. 8'!$D18="",0,'ZoR č. 8'!J18)+IF('ZoR č. 9'!$D18="",0,'ZoR č. 9'!J18)+IF('ZoR č. 10'!$D18="",0,'ZoR č. 10'!J18)+IF(ZZoR!$D18="",0,ZZoR!J18)</f>
        <v>0</v>
      </c>
      <c r="AA18" s="281">
        <f>IF('ZoR č. 1'!$D18="",0,'ZoR č. 1'!K18)+IF('ZoR č. 2'!$D18="",0,'ZoR č. 2'!K18)+IF('ZoR č. 3'!$D18="",0,'ZoR č. 3'!K18)+IF('ZoR č. 4'!$D18="",0,'ZoR č. 4'!K18)+IF('ZoR č. 5'!$D18="",0,'ZoR č. 5'!K18)+IF('ZoR č. 6'!$D18="",0,'ZoR č. 6'!K18)+IF('ZoR č. 7'!$D18="",0,'ZoR č. 7'!K18)+IF('ZoR č. 8'!$D18="",0,'ZoR č. 8'!K18)+IF('ZoR č. 9'!$D18="",0,'ZoR č. 9'!K18)+IF('ZoR č. 10'!$D18="",0,'ZoR č. 10'!K18)+IF(ZZoR!$D18="",0,ZZoR!K18)</f>
        <v>0</v>
      </c>
      <c r="AB18" s="281">
        <f>IF('ZoR č. 1'!$D18="",0,'ZoR č. 1'!L18)+IF('ZoR č. 2'!$D18="",0,'ZoR č. 2'!L18)+IF('ZoR č. 3'!$D18="",0,'ZoR č. 3'!L18)+IF('ZoR č. 4'!$D18="",0,'ZoR č. 4'!L18)+IF('ZoR č. 5'!$D18="",0,'ZoR č. 5'!L18)+IF('ZoR č. 6'!$D18="",0,'ZoR č. 6'!L18)+IF('ZoR č. 7'!$D18="",0,'ZoR č. 7'!L18)+IF('ZoR č. 8'!$D18="",0,'ZoR č. 8'!L18)+IF('ZoR č. 9'!$D18="",0,'ZoR č. 9'!L18)+IF('ZoR č. 10'!$D18="",0,'ZoR č. 10'!L18)+IF(ZZoR!$D18="",0,ZZoR!L18)</f>
        <v>0</v>
      </c>
      <c r="AC18" s="281">
        <f>IF('ZoR č. 1'!$D18="",0,'ZoR č. 1'!M18)+IF('ZoR č. 2'!$D18="",0,'ZoR č. 2'!M18)+IF('ZoR č. 3'!$D18="",0,'ZoR č. 3'!M18)+IF('ZoR č. 4'!$D18="",0,'ZoR č. 4'!M18)+IF('ZoR č. 5'!$D18="",0,'ZoR č. 5'!M18)+IF('ZoR č. 6'!$D18="",0,'ZoR č. 6'!M18)+IF('ZoR č. 7'!$D18="",0,'ZoR č. 7'!M18)+IF('ZoR č. 8'!$D18="",0,'ZoR č. 8'!M18)+IF('ZoR č. 9'!$D18="",0,'ZoR č. 9'!M18)+IF('ZoR č. 10'!$D18="",0,'ZoR č. 10'!M18)+IF(ZZoR!$D18="",0,ZZoR!M18)</f>
        <v>0</v>
      </c>
      <c r="AE18" s="282" t="str">
        <f t="shared" si="3"/>
        <v/>
      </c>
    </row>
    <row r="19" spans="2:31" x14ac:dyDescent="0.25">
      <c r="B19" s="9" t="s">
        <v>62</v>
      </c>
      <c r="C19" s="98" t="str">
        <f>IF(COUNTA('Přehled partnerů'!C19:D19)&lt;&gt;2,"partner neuveden",IF('Přehled partnerů'!L19="ANO",'Přehled partnerů'!C19,"v tomto období nerelevantní"))</f>
        <v>partner neuveden</v>
      </c>
      <c r="D19" s="108" t="str">
        <f>IF(COUNTA('Přehled partnerů'!C19:D19)&lt;&gt;2,"",IF('Přehled partnerů'!L19="ANO",'Přehled partnerů'!D19,""))</f>
        <v/>
      </c>
      <c r="E19" s="21" t="str">
        <f t="shared" si="0"/>
        <v/>
      </c>
      <c r="F19" s="114" t="str">
        <f t="shared" si="1"/>
        <v/>
      </c>
      <c r="G19" s="125">
        <v>0</v>
      </c>
      <c r="H19" s="126">
        <v>0</v>
      </c>
      <c r="I19" s="126">
        <v>0</v>
      </c>
      <c r="J19" s="126">
        <v>0</v>
      </c>
      <c r="K19" s="16">
        <v>0</v>
      </c>
      <c r="L19" s="16">
        <v>0</v>
      </c>
      <c r="M19" s="20">
        <v>0</v>
      </c>
      <c r="N19" s="58" t="str">
        <f t="shared" si="2"/>
        <v/>
      </c>
      <c r="O19" s="267">
        <f>IF('Rozpočet + Žádosti o změnu'!$ER$2="ano",'Rozpočet + Žádosti o změnu'!EL19,IF('Rozpočet + Žádosti o změnu'!$EF$2="ano",'Rozpočet + Žádosti o změnu'!DZ19,IF('Rozpočet + Žádosti o změnu'!$DT$2="ano",'Rozpočet + Žádosti o změnu'!DN19,IF('Rozpočet + Žádosti o změnu'!$DH$2="ano",'Rozpočet + Žádosti o změnu'!DB19,IF('Rozpočet + Žádosti o změnu'!$CV$2="ano",'Rozpočet + Žádosti o změnu'!CP19,IF('Rozpočet + Žádosti o změnu'!$CJ$2="ano",'Rozpočet + Žádosti o změnu'!CD19,IF('Rozpočet + Žádosti o změnu'!$BX$2="ano",'Rozpočet + Žádosti o změnu'!BR19,IF('Rozpočet + Žádosti o změnu'!$BL$2="ano",'Rozpočet + Žádosti o změnu'!BF19,IF('Rozpočet + Žádosti o změnu'!$AZ$2="ano",'Rozpočet + Žádosti o změnu'!AT19,IF('Rozpočet + Žádosti o změnu'!$AN$2="ano",'Rozpočet + Žádosti o změnu'!AH19,'Rozpočet + Žádosti o změnu'!H19))))))))))</f>
        <v>0</v>
      </c>
      <c r="P19" s="267">
        <f>IF('Rozpočet + Žádosti o změnu'!$ER$2="ano",'Rozpočet + Žádosti o změnu'!EM19,IF('Rozpočet + Žádosti o změnu'!$EF$2="ano",'Rozpočet + Žádosti o změnu'!EA19,IF('Rozpočet + Žádosti o změnu'!$DT$2="ano",'Rozpočet + Žádosti o změnu'!DO19,IF('Rozpočet + Žádosti o změnu'!$DH$2="ano",'Rozpočet + Žádosti o změnu'!DC19,IF('Rozpočet + Žádosti o změnu'!$CV$2="ano",'Rozpočet + Žádosti o změnu'!CQ19,IF('Rozpočet + Žádosti o změnu'!$CJ$2="ano",'Rozpočet + Žádosti o změnu'!CE19,IF('Rozpočet + Žádosti o změnu'!$BX$2="ano",'Rozpočet + Žádosti o změnu'!BS19,IF('Rozpočet + Žádosti o změnu'!$BL$2="ano",'Rozpočet + Žádosti o změnu'!BG19,IF('Rozpočet + Žádosti o změnu'!$AZ$2="ano",'Rozpočet + Žádosti o změnu'!AU19,IF('Rozpočet + Žádosti o změnu'!$AN$2="ano",'Rozpočet + Žádosti o změnu'!AI19,'Rozpočet + Žádosti o změnu'!I19))))))))))</f>
        <v>0</v>
      </c>
      <c r="Q19" s="267">
        <f>IF('Rozpočet + Žádosti o změnu'!$ER$2="ano",'Rozpočet + Žádosti o změnu'!EN19,IF('Rozpočet + Žádosti o změnu'!$EF$2="ano",'Rozpočet + Žádosti o změnu'!EB19,IF('Rozpočet + Žádosti o změnu'!$DT$2="ano",'Rozpočet + Žádosti o změnu'!DP19,IF('Rozpočet + Žádosti o změnu'!$DH$2="ano",'Rozpočet + Žádosti o změnu'!DD19,IF('Rozpočet + Žádosti o změnu'!$CV$2="ano",'Rozpočet + Žádosti o změnu'!CR19,IF('Rozpočet + Žádosti o změnu'!$CJ$2="ano",'Rozpočet + Žádosti o změnu'!CF19,IF('Rozpočet + Žádosti o změnu'!$BX$2="ano",'Rozpočet + Žádosti o změnu'!BT19,IF('Rozpočet + Žádosti o změnu'!$BL$2="ano",'Rozpočet + Žádosti o změnu'!BH19,IF('Rozpočet + Žádosti o změnu'!$AZ$2="ano",'Rozpočet + Žádosti o změnu'!AV19,IF('Rozpočet + Žádosti o změnu'!$AN$2="ano",'Rozpočet + Žádosti o změnu'!AJ19,'Rozpočet + Žádosti o změnu'!J19))))))))))</f>
        <v>0</v>
      </c>
      <c r="R19" s="267">
        <f>IF('Rozpočet + Žádosti o změnu'!$ER$2="ano",'Rozpočet + Žádosti o změnu'!EO19,IF('Rozpočet + Žádosti o změnu'!$EF$2="ano",'Rozpočet + Žádosti o změnu'!EC19,IF('Rozpočet + Žádosti o změnu'!$DT$2="ano",'Rozpočet + Žádosti o změnu'!DQ19,IF('Rozpočet + Žádosti o změnu'!$DH$2="ano",'Rozpočet + Žádosti o změnu'!DE19,IF('Rozpočet + Žádosti o změnu'!$CV$2="ano",'Rozpočet + Žádosti o změnu'!CS19,IF('Rozpočet + Žádosti o změnu'!$CJ$2="ano",'Rozpočet + Žádosti o změnu'!CG19,IF('Rozpočet + Žádosti o změnu'!$BX$2="ano",'Rozpočet + Žádosti o změnu'!BU19,IF('Rozpočet + Žádosti o změnu'!$BL$2="ano",'Rozpočet + Žádosti o změnu'!BI19,IF('Rozpočet + Žádosti o změnu'!$AZ$2="ano",'Rozpočet + Žádosti o změnu'!AW19,IF('Rozpočet + Žádosti o změnu'!$AN$2="ano",'Rozpočet + Žádosti o změnu'!AK19,'Rozpočet + Žádosti o změnu'!K19))))))))))</f>
        <v>0</v>
      </c>
      <c r="S19" s="267">
        <f>IF('Rozpočet + Žádosti o změnu'!$ER$2="ano",'Rozpočet + Žádosti o změnu'!EP19,IF('Rozpočet + Žádosti o změnu'!$EF$2="ano",'Rozpočet + Žádosti o změnu'!ED19,IF('Rozpočet + Žádosti o změnu'!$DT$2="ano",'Rozpočet + Žádosti o změnu'!DR19,IF('Rozpočet + Žádosti o změnu'!$DH$2="ano",'Rozpočet + Žádosti o změnu'!DF19,IF('Rozpočet + Žádosti o změnu'!$CV$2="ano",'Rozpočet + Žádosti o změnu'!CT19,IF('Rozpočet + Žádosti o změnu'!$CJ$2="ano",'Rozpočet + Žádosti o změnu'!CH19,IF('Rozpočet + Žádosti o změnu'!$BX$2="ano",'Rozpočet + Žádosti o změnu'!BV19,IF('Rozpočet + Žádosti o změnu'!$BL$2="ano",'Rozpočet + Žádosti o změnu'!BJ19,IF('Rozpočet + Žádosti o změnu'!$AZ$2="ano",'Rozpočet + Žádosti o změnu'!AX19,IF('Rozpočet + Žádosti o změnu'!$AN$2="ano",'Rozpočet + Žádosti o změnu'!AL19,'Rozpočet + Žádosti o změnu'!L19))))))))))</f>
        <v>0</v>
      </c>
      <c r="T19" s="267">
        <f>IF('Rozpočet + Žádosti o změnu'!$ER$2="ano",'Rozpočet + Žádosti o změnu'!EQ19,IF('Rozpočet + Žádosti o změnu'!$EF$2="ano",'Rozpočet + Žádosti o změnu'!EE19,IF('Rozpočet + Žádosti o změnu'!$DT$2="ano",'Rozpočet + Žádosti o změnu'!DS19,IF('Rozpočet + Žádosti o změnu'!$DH$2="ano",'Rozpočet + Žádosti o změnu'!DG19,IF('Rozpočet + Žádosti o změnu'!$CV$2="ano",'Rozpočet + Žádosti o změnu'!CU19,IF('Rozpočet + Žádosti o změnu'!$CJ$2="ano",'Rozpočet + Žádosti o změnu'!CI19,IF('Rozpočet + Žádosti o změnu'!$BX$2="ano",'Rozpočet + Žádosti o změnu'!BW19,IF('Rozpočet + Žádosti o změnu'!$BL$2="ano",'Rozpočet + Žádosti o změnu'!BK19,IF('Rozpočet + Žádosti o změnu'!$AZ$2="ano",'Rozpočet + Žádosti o změnu'!AY19,IF('Rozpočet + Žádosti o změnu'!$AN$2="ano",'Rozpočet + Žádosti o změnu'!AM19,'Rozpočet + Žádosti o změnu'!M19))))))))))</f>
        <v>0</v>
      </c>
      <c r="U19" s="267">
        <f>IF('Rozpočet + Žádosti o změnu'!$ER$2="ano",'Rozpočet + Žádosti o změnu'!ER19,IF('Rozpočet + Žádosti o změnu'!$EF$2="ano",'Rozpočet + Žádosti o změnu'!EF19,IF('Rozpočet + Žádosti o změnu'!$DT$2="ano",'Rozpočet + Žádosti o změnu'!DT19,IF('Rozpočet + Žádosti o změnu'!$DH$2="ano",'Rozpočet + Žádosti o změnu'!DH19,IF('Rozpočet + Žádosti o změnu'!$CV$2="ano",'Rozpočet + Žádosti o změnu'!CV19,IF('Rozpočet + Žádosti o změnu'!$CJ$2="ano",'Rozpočet + Žádosti o změnu'!CJ19,IF('Rozpočet + Žádosti o změnu'!$BX$2="ano",'Rozpočet + Žádosti o změnu'!BX19,IF('Rozpočet + Žádosti o změnu'!$BL$2="ano",'Rozpočet + Žádosti o změnu'!BL19,IF('Rozpočet + Žádosti o změnu'!$AZ$2="ano",'Rozpočet + Žádosti o změnu'!AZ19,IF('Rozpočet + Žádosti o změnu'!$AN$2="ano",'Rozpočet + Žádosti o změnu'!AN19,'Rozpočet + Žádosti o změnu'!N19))))))))))</f>
        <v>0</v>
      </c>
      <c r="W19" s="281">
        <f>IF('ZoR č. 1'!$D19="",0,'ZoR č. 1'!G19)+IF('ZoR č. 2'!$D19="",0,'ZoR č. 2'!G19)+IF('ZoR č. 3'!$D19="",0,'ZoR č. 3'!G19)+IF('ZoR č. 4'!$D19="",0,'ZoR č. 4'!G19)+IF('ZoR č. 5'!$D19="",0,'ZoR č. 5'!G19)+IF('ZoR č. 6'!$D19="",0,'ZoR č. 6'!G19)+IF('ZoR č. 7'!$D19="",0,'ZoR č. 7'!G19)+IF('ZoR č. 8'!$D19="",0,'ZoR č. 8'!G19)+IF('ZoR č. 9'!$D19="",0,'ZoR č. 9'!G19)+IF('ZoR č. 10'!$D19="",0,'ZoR č. 10'!G19)+IF(ZZoR!$D19="",0,ZZoR!G19)</f>
        <v>0</v>
      </c>
      <c r="X19" s="281">
        <f>IF('ZoR č. 1'!$D19="",0,'ZoR č. 1'!H19)+IF('ZoR č. 2'!$D19="",0,'ZoR č. 2'!H19)+IF('ZoR č. 3'!$D19="",0,'ZoR č. 3'!H19)+IF('ZoR č. 4'!$D19="",0,'ZoR č. 4'!H19)+IF('ZoR č. 5'!$D19="",0,'ZoR č. 5'!H19)+IF('ZoR č. 6'!$D19="",0,'ZoR č. 6'!H19)+IF('ZoR č. 7'!$D19="",0,'ZoR č. 7'!H19)+IF('ZoR č. 8'!$D19="",0,'ZoR č. 8'!H19)+IF('ZoR č. 9'!$D19="",0,'ZoR č. 9'!H19)+IF('ZoR č. 10'!$D19="",0,'ZoR č. 10'!H19)+IF(ZZoR!$D19="",0,ZZoR!H19)</f>
        <v>0</v>
      </c>
      <c r="Y19" s="281">
        <f>IF('ZoR č. 1'!$D19="",0,'ZoR č. 1'!I19)+IF('ZoR č. 2'!$D19="",0,'ZoR č. 2'!I19)+IF('ZoR č. 3'!$D19="",0,'ZoR č. 3'!I19)+IF('ZoR č. 4'!$D19="",0,'ZoR č. 4'!I19)+IF('ZoR č. 5'!$D19="",0,'ZoR č. 5'!I19)+IF('ZoR č. 6'!$D19="",0,'ZoR č. 6'!I19)+IF('ZoR č. 7'!$D19="",0,'ZoR č. 7'!I19)+IF('ZoR č. 8'!$D19="",0,'ZoR č. 8'!I19)+IF('ZoR č. 9'!$D19="",0,'ZoR č. 9'!I19)+IF('ZoR č. 10'!$D19="",0,'ZoR č. 10'!I19)+IF(ZZoR!$D19="",0,ZZoR!I19)</f>
        <v>0</v>
      </c>
      <c r="Z19" s="281">
        <f>IF('ZoR č. 1'!$D19="",0,'ZoR č. 1'!J19)+IF('ZoR č. 2'!$D19="",0,'ZoR č. 2'!J19)+IF('ZoR č. 3'!$D19="",0,'ZoR č. 3'!J19)+IF('ZoR č. 4'!$D19="",0,'ZoR č. 4'!J19)+IF('ZoR č. 5'!$D19="",0,'ZoR č. 5'!J19)+IF('ZoR č. 6'!$D19="",0,'ZoR č. 6'!J19)+IF('ZoR č. 7'!$D19="",0,'ZoR č. 7'!J19)+IF('ZoR č. 8'!$D19="",0,'ZoR č. 8'!J19)+IF('ZoR č. 9'!$D19="",0,'ZoR č. 9'!J19)+IF('ZoR č. 10'!$D19="",0,'ZoR č. 10'!J19)+IF(ZZoR!$D19="",0,ZZoR!J19)</f>
        <v>0</v>
      </c>
      <c r="AA19" s="281">
        <f>IF('ZoR č. 1'!$D19="",0,'ZoR č. 1'!K19)+IF('ZoR č. 2'!$D19="",0,'ZoR č. 2'!K19)+IF('ZoR č. 3'!$D19="",0,'ZoR č. 3'!K19)+IF('ZoR č. 4'!$D19="",0,'ZoR č. 4'!K19)+IF('ZoR č. 5'!$D19="",0,'ZoR č. 5'!K19)+IF('ZoR č. 6'!$D19="",0,'ZoR č. 6'!K19)+IF('ZoR č. 7'!$D19="",0,'ZoR č. 7'!K19)+IF('ZoR č. 8'!$D19="",0,'ZoR č. 8'!K19)+IF('ZoR č. 9'!$D19="",0,'ZoR č. 9'!K19)+IF('ZoR č. 10'!$D19="",0,'ZoR č. 10'!K19)+IF(ZZoR!$D19="",0,ZZoR!K19)</f>
        <v>0</v>
      </c>
      <c r="AB19" s="281">
        <f>IF('ZoR č. 1'!$D19="",0,'ZoR č. 1'!L19)+IF('ZoR č. 2'!$D19="",0,'ZoR č. 2'!L19)+IF('ZoR č. 3'!$D19="",0,'ZoR č. 3'!L19)+IF('ZoR č. 4'!$D19="",0,'ZoR č. 4'!L19)+IF('ZoR č. 5'!$D19="",0,'ZoR č. 5'!L19)+IF('ZoR č. 6'!$D19="",0,'ZoR č. 6'!L19)+IF('ZoR č. 7'!$D19="",0,'ZoR č. 7'!L19)+IF('ZoR č. 8'!$D19="",0,'ZoR č. 8'!L19)+IF('ZoR č. 9'!$D19="",0,'ZoR č. 9'!L19)+IF('ZoR č. 10'!$D19="",0,'ZoR č. 10'!L19)+IF(ZZoR!$D19="",0,ZZoR!L19)</f>
        <v>0</v>
      </c>
      <c r="AC19" s="281">
        <f>IF('ZoR č. 1'!$D19="",0,'ZoR č. 1'!M19)+IF('ZoR č. 2'!$D19="",0,'ZoR č. 2'!M19)+IF('ZoR č. 3'!$D19="",0,'ZoR č. 3'!M19)+IF('ZoR č. 4'!$D19="",0,'ZoR č. 4'!M19)+IF('ZoR č. 5'!$D19="",0,'ZoR č. 5'!M19)+IF('ZoR č. 6'!$D19="",0,'ZoR č. 6'!M19)+IF('ZoR č. 7'!$D19="",0,'ZoR č. 7'!M19)+IF('ZoR č. 8'!$D19="",0,'ZoR č. 8'!M19)+IF('ZoR č. 9'!$D19="",0,'ZoR č. 9'!M19)+IF('ZoR č. 10'!$D19="",0,'ZoR č. 10'!M19)+IF(ZZoR!$D19="",0,ZZoR!M19)</f>
        <v>0</v>
      </c>
      <c r="AE19" s="282" t="str">
        <f t="shared" si="3"/>
        <v/>
      </c>
    </row>
    <row r="20" spans="2:31" x14ac:dyDescent="0.25">
      <c r="B20" s="9" t="s">
        <v>63</v>
      </c>
      <c r="C20" s="98" t="str">
        <f>IF(COUNTA('Přehled partnerů'!C20:D20)&lt;&gt;2,"partner neuveden",IF('Přehled partnerů'!L20="ANO",'Přehled partnerů'!C20,"v tomto období nerelevantní"))</f>
        <v>partner neuveden</v>
      </c>
      <c r="D20" s="108" t="str">
        <f>IF(COUNTA('Přehled partnerů'!C20:D20)&lt;&gt;2,"",IF('Přehled partnerů'!L20="ANO",'Přehled partnerů'!D20,""))</f>
        <v/>
      </c>
      <c r="E20" s="21" t="str">
        <f t="shared" si="0"/>
        <v/>
      </c>
      <c r="F20" s="114" t="str">
        <f t="shared" si="1"/>
        <v/>
      </c>
      <c r="G20" s="125">
        <v>0</v>
      </c>
      <c r="H20" s="126">
        <v>0</v>
      </c>
      <c r="I20" s="126">
        <v>0</v>
      </c>
      <c r="J20" s="126">
        <v>0</v>
      </c>
      <c r="K20" s="16">
        <v>0</v>
      </c>
      <c r="L20" s="16">
        <v>0</v>
      </c>
      <c r="M20" s="20">
        <v>0</v>
      </c>
      <c r="N20" s="58" t="str">
        <f t="shared" si="2"/>
        <v/>
      </c>
      <c r="O20" s="267">
        <f>IF('Rozpočet + Žádosti o změnu'!$ER$2="ano",'Rozpočet + Žádosti o změnu'!EL20,IF('Rozpočet + Žádosti o změnu'!$EF$2="ano",'Rozpočet + Žádosti o změnu'!DZ20,IF('Rozpočet + Žádosti o změnu'!$DT$2="ano",'Rozpočet + Žádosti o změnu'!DN20,IF('Rozpočet + Žádosti o změnu'!$DH$2="ano",'Rozpočet + Žádosti o změnu'!DB20,IF('Rozpočet + Žádosti o změnu'!$CV$2="ano",'Rozpočet + Žádosti o změnu'!CP20,IF('Rozpočet + Žádosti o změnu'!$CJ$2="ano",'Rozpočet + Žádosti o změnu'!CD20,IF('Rozpočet + Žádosti o změnu'!$BX$2="ano",'Rozpočet + Žádosti o změnu'!BR20,IF('Rozpočet + Žádosti o změnu'!$BL$2="ano",'Rozpočet + Žádosti o změnu'!BF20,IF('Rozpočet + Žádosti o změnu'!$AZ$2="ano",'Rozpočet + Žádosti o změnu'!AT20,IF('Rozpočet + Žádosti o změnu'!$AN$2="ano",'Rozpočet + Žádosti o změnu'!AH20,'Rozpočet + Žádosti o změnu'!H20))))))))))</f>
        <v>0</v>
      </c>
      <c r="P20" s="267">
        <f>IF('Rozpočet + Žádosti o změnu'!$ER$2="ano",'Rozpočet + Žádosti o změnu'!EM20,IF('Rozpočet + Žádosti o změnu'!$EF$2="ano",'Rozpočet + Žádosti o změnu'!EA20,IF('Rozpočet + Žádosti o změnu'!$DT$2="ano",'Rozpočet + Žádosti o změnu'!DO20,IF('Rozpočet + Žádosti o změnu'!$DH$2="ano",'Rozpočet + Žádosti o změnu'!DC20,IF('Rozpočet + Žádosti o změnu'!$CV$2="ano",'Rozpočet + Žádosti o změnu'!CQ20,IF('Rozpočet + Žádosti o změnu'!$CJ$2="ano",'Rozpočet + Žádosti o změnu'!CE20,IF('Rozpočet + Žádosti o změnu'!$BX$2="ano",'Rozpočet + Žádosti o změnu'!BS20,IF('Rozpočet + Žádosti o změnu'!$BL$2="ano",'Rozpočet + Žádosti o změnu'!BG20,IF('Rozpočet + Žádosti o změnu'!$AZ$2="ano",'Rozpočet + Žádosti o změnu'!AU20,IF('Rozpočet + Žádosti o změnu'!$AN$2="ano",'Rozpočet + Žádosti o změnu'!AI20,'Rozpočet + Žádosti o změnu'!I20))))))))))</f>
        <v>0</v>
      </c>
      <c r="Q20" s="267">
        <f>IF('Rozpočet + Žádosti o změnu'!$ER$2="ano",'Rozpočet + Žádosti o změnu'!EN20,IF('Rozpočet + Žádosti o změnu'!$EF$2="ano",'Rozpočet + Žádosti o změnu'!EB20,IF('Rozpočet + Žádosti o změnu'!$DT$2="ano",'Rozpočet + Žádosti o změnu'!DP20,IF('Rozpočet + Žádosti o změnu'!$DH$2="ano",'Rozpočet + Žádosti o změnu'!DD20,IF('Rozpočet + Žádosti o změnu'!$CV$2="ano",'Rozpočet + Žádosti o změnu'!CR20,IF('Rozpočet + Žádosti o změnu'!$CJ$2="ano",'Rozpočet + Žádosti o změnu'!CF20,IF('Rozpočet + Žádosti o změnu'!$BX$2="ano",'Rozpočet + Žádosti o změnu'!BT20,IF('Rozpočet + Žádosti o změnu'!$BL$2="ano",'Rozpočet + Žádosti o změnu'!BH20,IF('Rozpočet + Žádosti o změnu'!$AZ$2="ano",'Rozpočet + Žádosti o změnu'!AV20,IF('Rozpočet + Žádosti o změnu'!$AN$2="ano",'Rozpočet + Žádosti o změnu'!AJ20,'Rozpočet + Žádosti o změnu'!J20))))))))))</f>
        <v>0</v>
      </c>
      <c r="R20" s="267">
        <f>IF('Rozpočet + Žádosti o změnu'!$ER$2="ano",'Rozpočet + Žádosti o změnu'!EO20,IF('Rozpočet + Žádosti o změnu'!$EF$2="ano",'Rozpočet + Žádosti o změnu'!EC20,IF('Rozpočet + Žádosti o změnu'!$DT$2="ano",'Rozpočet + Žádosti o změnu'!DQ20,IF('Rozpočet + Žádosti o změnu'!$DH$2="ano",'Rozpočet + Žádosti o změnu'!DE20,IF('Rozpočet + Žádosti o změnu'!$CV$2="ano",'Rozpočet + Žádosti o změnu'!CS20,IF('Rozpočet + Žádosti o změnu'!$CJ$2="ano",'Rozpočet + Žádosti o změnu'!CG20,IF('Rozpočet + Žádosti o změnu'!$BX$2="ano",'Rozpočet + Žádosti o změnu'!BU20,IF('Rozpočet + Žádosti o změnu'!$BL$2="ano",'Rozpočet + Žádosti o změnu'!BI20,IF('Rozpočet + Žádosti o změnu'!$AZ$2="ano",'Rozpočet + Žádosti o změnu'!AW20,IF('Rozpočet + Žádosti o změnu'!$AN$2="ano",'Rozpočet + Žádosti o změnu'!AK20,'Rozpočet + Žádosti o změnu'!K20))))))))))</f>
        <v>0</v>
      </c>
      <c r="S20" s="267">
        <f>IF('Rozpočet + Žádosti o změnu'!$ER$2="ano",'Rozpočet + Žádosti o změnu'!EP20,IF('Rozpočet + Žádosti o změnu'!$EF$2="ano",'Rozpočet + Žádosti o změnu'!ED20,IF('Rozpočet + Žádosti o změnu'!$DT$2="ano",'Rozpočet + Žádosti o změnu'!DR20,IF('Rozpočet + Žádosti o změnu'!$DH$2="ano",'Rozpočet + Žádosti o změnu'!DF20,IF('Rozpočet + Žádosti o změnu'!$CV$2="ano",'Rozpočet + Žádosti o změnu'!CT20,IF('Rozpočet + Žádosti o změnu'!$CJ$2="ano",'Rozpočet + Žádosti o změnu'!CH20,IF('Rozpočet + Žádosti o změnu'!$BX$2="ano",'Rozpočet + Žádosti o změnu'!BV20,IF('Rozpočet + Žádosti o změnu'!$BL$2="ano",'Rozpočet + Žádosti o změnu'!BJ20,IF('Rozpočet + Žádosti o změnu'!$AZ$2="ano",'Rozpočet + Žádosti o změnu'!AX20,IF('Rozpočet + Žádosti o změnu'!$AN$2="ano",'Rozpočet + Žádosti o změnu'!AL20,'Rozpočet + Žádosti o změnu'!L20))))))))))</f>
        <v>0</v>
      </c>
      <c r="T20" s="267">
        <f>IF('Rozpočet + Žádosti o změnu'!$ER$2="ano",'Rozpočet + Žádosti o změnu'!EQ20,IF('Rozpočet + Žádosti o změnu'!$EF$2="ano",'Rozpočet + Žádosti o změnu'!EE20,IF('Rozpočet + Žádosti o změnu'!$DT$2="ano",'Rozpočet + Žádosti o změnu'!DS20,IF('Rozpočet + Žádosti o změnu'!$DH$2="ano",'Rozpočet + Žádosti o změnu'!DG20,IF('Rozpočet + Žádosti o změnu'!$CV$2="ano",'Rozpočet + Žádosti o změnu'!CU20,IF('Rozpočet + Žádosti o změnu'!$CJ$2="ano",'Rozpočet + Žádosti o změnu'!CI20,IF('Rozpočet + Žádosti o změnu'!$BX$2="ano",'Rozpočet + Žádosti o změnu'!BW20,IF('Rozpočet + Žádosti o změnu'!$BL$2="ano",'Rozpočet + Žádosti o změnu'!BK20,IF('Rozpočet + Žádosti o změnu'!$AZ$2="ano",'Rozpočet + Žádosti o změnu'!AY20,IF('Rozpočet + Žádosti o změnu'!$AN$2="ano",'Rozpočet + Žádosti o změnu'!AM20,'Rozpočet + Žádosti o změnu'!M20))))))))))</f>
        <v>0</v>
      </c>
      <c r="U20" s="267">
        <f>IF('Rozpočet + Žádosti o změnu'!$ER$2="ano",'Rozpočet + Žádosti o změnu'!ER20,IF('Rozpočet + Žádosti o změnu'!$EF$2="ano",'Rozpočet + Žádosti o změnu'!EF20,IF('Rozpočet + Žádosti o změnu'!$DT$2="ano",'Rozpočet + Žádosti o změnu'!DT20,IF('Rozpočet + Žádosti o změnu'!$DH$2="ano",'Rozpočet + Žádosti o změnu'!DH20,IF('Rozpočet + Žádosti o změnu'!$CV$2="ano",'Rozpočet + Žádosti o změnu'!CV20,IF('Rozpočet + Žádosti o změnu'!$CJ$2="ano",'Rozpočet + Žádosti o změnu'!CJ20,IF('Rozpočet + Žádosti o změnu'!$BX$2="ano",'Rozpočet + Žádosti o změnu'!BX20,IF('Rozpočet + Žádosti o změnu'!$BL$2="ano",'Rozpočet + Žádosti o změnu'!BL20,IF('Rozpočet + Žádosti o změnu'!$AZ$2="ano",'Rozpočet + Žádosti o změnu'!AZ20,IF('Rozpočet + Žádosti o změnu'!$AN$2="ano",'Rozpočet + Žádosti o změnu'!AN20,'Rozpočet + Žádosti o změnu'!N20))))))))))</f>
        <v>0</v>
      </c>
      <c r="W20" s="281">
        <f>IF('ZoR č. 1'!$D20="",0,'ZoR č. 1'!G20)+IF('ZoR č. 2'!$D20="",0,'ZoR č. 2'!G20)+IF('ZoR č. 3'!$D20="",0,'ZoR č. 3'!G20)+IF('ZoR č. 4'!$D20="",0,'ZoR č. 4'!G20)+IF('ZoR č. 5'!$D20="",0,'ZoR č. 5'!G20)+IF('ZoR č. 6'!$D20="",0,'ZoR č. 6'!G20)+IF('ZoR č. 7'!$D20="",0,'ZoR č. 7'!G20)+IF('ZoR č. 8'!$D20="",0,'ZoR č. 8'!G20)+IF('ZoR č. 9'!$D20="",0,'ZoR č. 9'!G20)+IF('ZoR č. 10'!$D20="",0,'ZoR č. 10'!G20)+IF(ZZoR!$D20="",0,ZZoR!G20)</f>
        <v>0</v>
      </c>
      <c r="X20" s="281">
        <f>IF('ZoR č. 1'!$D20="",0,'ZoR č. 1'!H20)+IF('ZoR č. 2'!$D20="",0,'ZoR č. 2'!H20)+IF('ZoR č. 3'!$D20="",0,'ZoR č. 3'!H20)+IF('ZoR č. 4'!$D20="",0,'ZoR č. 4'!H20)+IF('ZoR č. 5'!$D20="",0,'ZoR č. 5'!H20)+IF('ZoR č. 6'!$D20="",0,'ZoR č. 6'!H20)+IF('ZoR č. 7'!$D20="",0,'ZoR č. 7'!H20)+IF('ZoR č. 8'!$D20="",0,'ZoR č. 8'!H20)+IF('ZoR č. 9'!$D20="",0,'ZoR č. 9'!H20)+IF('ZoR č. 10'!$D20="",0,'ZoR č. 10'!H20)+IF(ZZoR!$D20="",0,ZZoR!H20)</f>
        <v>0</v>
      </c>
      <c r="Y20" s="281">
        <f>IF('ZoR č. 1'!$D20="",0,'ZoR č. 1'!I20)+IF('ZoR č. 2'!$D20="",0,'ZoR č. 2'!I20)+IF('ZoR č. 3'!$D20="",0,'ZoR č. 3'!I20)+IF('ZoR č. 4'!$D20="",0,'ZoR č. 4'!I20)+IF('ZoR č. 5'!$D20="",0,'ZoR č. 5'!I20)+IF('ZoR č. 6'!$D20="",0,'ZoR č. 6'!I20)+IF('ZoR č. 7'!$D20="",0,'ZoR č. 7'!I20)+IF('ZoR č. 8'!$D20="",0,'ZoR č. 8'!I20)+IF('ZoR č. 9'!$D20="",0,'ZoR č. 9'!I20)+IF('ZoR č. 10'!$D20="",0,'ZoR č. 10'!I20)+IF(ZZoR!$D20="",0,ZZoR!I20)</f>
        <v>0</v>
      </c>
      <c r="Z20" s="281">
        <f>IF('ZoR č. 1'!$D20="",0,'ZoR č. 1'!J20)+IF('ZoR č. 2'!$D20="",0,'ZoR č. 2'!J20)+IF('ZoR č. 3'!$D20="",0,'ZoR č. 3'!J20)+IF('ZoR č. 4'!$D20="",0,'ZoR č. 4'!J20)+IF('ZoR č. 5'!$D20="",0,'ZoR č. 5'!J20)+IF('ZoR č. 6'!$D20="",0,'ZoR č. 6'!J20)+IF('ZoR č. 7'!$D20="",0,'ZoR č. 7'!J20)+IF('ZoR č. 8'!$D20="",0,'ZoR č. 8'!J20)+IF('ZoR č. 9'!$D20="",0,'ZoR č. 9'!J20)+IF('ZoR č. 10'!$D20="",0,'ZoR č. 10'!J20)+IF(ZZoR!$D20="",0,ZZoR!J20)</f>
        <v>0</v>
      </c>
      <c r="AA20" s="281">
        <f>IF('ZoR č. 1'!$D20="",0,'ZoR č. 1'!K20)+IF('ZoR č. 2'!$D20="",0,'ZoR č. 2'!K20)+IF('ZoR č. 3'!$D20="",0,'ZoR č. 3'!K20)+IF('ZoR č. 4'!$D20="",0,'ZoR č. 4'!K20)+IF('ZoR č. 5'!$D20="",0,'ZoR č. 5'!K20)+IF('ZoR č. 6'!$D20="",0,'ZoR č. 6'!K20)+IF('ZoR č. 7'!$D20="",0,'ZoR č. 7'!K20)+IF('ZoR č. 8'!$D20="",0,'ZoR č. 8'!K20)+IF('ZoR č. 9'!$D20="",0,'ZoR č. 9'!K20)+IF('ZoR č. 10'!$D20="",0,'ZoR č. 10'!K20)+IF(ZZoR!$D20="",0,ZZoR!K20)</f>
        <v>0</v>
      </c>
      <c r="AB20" s="281">
        <f>IF('ZoR č. 1'!$D20="",0,'ZoR č. 1'!L20)+IF('ZoR č. 2'!$D20="",0,'ZoR č. 2'!L20)+IF('ZoR č. 3'!$D20="",0,'ZoR č. 3'!L20)+IF('ZoR č. 4'!$D20="",0,'ZoR č. 4'!L20)+IF('ZoR č. 5'!$D20="",0,'ZoR č. 5'!L20)+IF('ZoR č. 6'!$D20="",0,'ZoR č. 6'!L20)+IF('ZoR č. 7'!$D20="",0,'ZoR č. 7'!L20)+IF('ZoR č. 8'!$D20="",0,'ZoR č. 8'!L20)+IF('ZoR č. 9'!$D20="",0,'ZoR č. 9'!L20)+IF('ZoR č. 10'!$D20="",0,'ZoR č. 10'!L20)+IF(ZZoR!$D20="",0,ZZoR!L20)</f>
        <v>0</v>
      </c>
      <c r="AC20" s="281">
        <f>IF('ZoR č. 1'!$D20="",0,'ZoR č. 1'!M20)+IF('ZoR č. 2'!$D20="",0,'ZoR č. 2'!M20)+IF('ZoR č. 3'!$D20="",0,'ZoR č. 3'!M20)+IF('ZoR č. 4'!$D20="",0,'ZoR č. 4'!M20)+IF('ZoR č. 5'!$D20="",0,'ZoR č. 5'!M20)+IF('ZoR č. 6'!$D20="",0,'ZoR č. 6'!M20)+IF('ZoR č. 7'!$D20="",0,'ZoR č. 7'!M20)+IF('ZoR č. 8'!$D20="",0,'ZoR č. 8'!M20)+IF('ZoR č. 9'!$D20="",0,'ZoR č. 9'!M20)+IF('ZoR č. 10'!$D20="",0,'ZoR č. 10'!M20)+IF(ZZoR!$D20="",0,ZZoR!M20)</f>
        <v>0</v>
      </c>
      <c r="AE20" s="282" t="str">
        <f t="shared" si="3"/>
        <v/>
      </c>
    </row>
    <row r="21" spans="2:31" x14ac:dyDescent="0.25">
      <c r="B21" s="9" t="s">
        <v>64</v>
      </c>
      <c r="C21" s="98" t="str">
        <f>IF(COUNTA('Přehled partnerů'!C21:D21)&lt;&gt;2,"partner neuveden",IF('Přehled partnerů'!L21="ANO",'Přehled partnerů'!C21,"v tomto období nerelevantní"))</f>
        <v>partner neuveden</v>
      </c>
      <c r="D21" s="108" t="str">
        <f>IF(COUNTA('Přehled partnerů'!C21:D21)&lt;&gt;2,"",IF('Přehled partnerů'!L21="ANO",'Přehled partnerů'!D21,""))</f>
        <v/>
      </c>
      <c r="E21" s="21" t="str">
        <f t="shared" si="0"/>
        <v/>
      </c>
      <c r="F21" s="114" t="str">
        <f t="shared" si="1"/>
        <v/>
      </c>
      <c r="G21" s="125">
        <v>0</v>
      </c>
      <c r="H21" s="126">
        <v>0</v>
      </c>
      <c r="I21" s="126">
        <v>0</v>
      </c>
      <c r="J21" s="126">
        <v>0</v>
      </c>
      <c r="K21" s="16">
        <v>0</v>
      </c>
      <c r="L21" s="16">
        <v>0</v>
      </c>
      <c r="M21" s="20">
        <v>0</v>
      </c>
      <c r="N21" s="58" t="str">
        <f t="shared" si="2"/>
        <v/>
      </c>
      <c r="O21" s="267">
        <f>IF('Rozpočet + Žádosti o změnu'!$ER$2="ano",'Rozpočet + Žádosti o změnu'!EL21,IF('Rozpočet + Žádosti o změnu'!$EF$2="ano",'Rozpočet + Žádosti o změnu'!DZ21,IF('Rozpočet + Žádosti o změnu'!$DT$2="ano",'Rozpočet + Žádosti o změnu'!DN21,IF('Rozpočet + Žádosti o změnu'!$DH$2="ano",'Rozpočet + Žádosti o změnu'!DB21,IF('Rozpočet + Žádosti o změnu'!$CV$2="ano",'Rozpočet + Žádosti o změnu'!CP21,IF('Rozpočet + Žádosti o změnu'!$CJ$2="ano",'Rozpočet + Žádosti o změnu'!CD21,IF('Rozpočet + Žádosti o změnu'!$BX$2="ano",'Rozpočet + Žádosti o změnu'!BR21,IF('Rozpočet + Žádosti o změnu'!$BL$2="ano",'Rozpočet + Žádosti o změnu'!BF21,IF('Rozpočet + Žádosti o změnu'!$AZ$2="ano",'Rozpočet + Žádosti o změnu'!AT21,IF('Rozpočet + Žádosti o změnu'!$AN$2="ano",'Rozpočet + Žádosti o změnu'!AH21,'Rozpočet + Žádosti o změnu'!H21))))))))))</f>
        <v>0</v>
      </c>
      <c r="P21" s="267">
        <f>IF('Rozpočet + Žádosti o změnu'!$ER$2="ano",'Rozpočet + Žádosti o změnu'!EM21,IF('Rozpočet + Žádosti o změnu'!$EF$2="ano",'Rozpočet + Žádosti o změnu'!EA21,IF('Rozpočet + Žádosti o změnu'!$DT$2="ano",'Rozpočet + Žádosti o změnu'!DO21,IF('Rozpočet + Žádosti o změnu'!$DH$2="ano",'Rozpočet + Žádosti o změnu'!DC21,IF('Rozpočet + Žádosti o změnu'!$CV$2="ano",'Rozpočet + Žádosti o změnu'!CQ21,IF('Rozpočet + Žádosti o změnu'!$CJ$2="ano",'Rozpočet + Žádosti o změnu'!CE21,IF('Rozpočet + Žádosti o změnu'!$BX$2="ano",'Rozpočet + Žádosti o změnu'!BS21,IF('Rozpočet + Žádosti o změnu'!$BL$2="ano",'Rozpočet + Žádosti o změnu'!BG21,IF('Rozpočet + Žádosti o změnu'!$AZ$2="ano",'Rozpočet + Žádosti o změnu'!AU21,IF('Rozpočet + Žádosti o změnu'!$AN$2="ano",'Rozpočet + Žádosti o změnu'!AI21,'Rozpočet + Žádosti o změnu'!I21))))))))))</f>
        <v>0</v>
      </c>
      <c r="Q21" s="267">
        <f>IF('Rozpočet + Žádosti o změnu'!$ER$2="ano",'Rozpočet + Žádosti o změnu'!EN21,IF('Rozpočet + Žádosti o změnu'!$EF$2="ano",'Rozpočet + Žádosti o změnu'!EB21,IF('Rozpočet + Žádosti o změnu'!$DT$2="ano",'Rozpočet + Žádosti o změnu'!DP21,IF('Rozpočet + Žádosti o změnu'!$DH$2="ano",'Rozpočet + Žádosti o změnu'!DD21,IF('Rozpočet + Žádosti o změnu'!$CV$2="ano",'Rozpočet + Žádosti o změnu'!CR21,IF('Rozpočet + Žádosti o změnu'!$CJ$2="ano",'Rozpočet + Žádosti o změnu'!CF21,IF('Rozpočet + Žádosti o změnu'!$BX$2="ano",'Rozpočet + Žádosti o změnu'!BT21,IF('Rozpočet + Žádosti o změnu'!$BL$2="ano",'Rozpočet + Žádosti o změnu'!BH21,IF('Rozpočet + Žádosti o změnu'!$AZ$2="ano",'Rozpočet + Žádosti o změnu'!AV21,IF('Rozpočet + Žádosti o změnu'!$AN$2="ano",'Rozpočet + Žádosti o změnu'!AJ21,'Rozpočet + Žádosti o změnu'!J21))))))))))</f>
        <v>0</v>
      </c>
      <c r="R21" s="267">
        <f>IF('Rozpočet + Žádosti o změnu'!$ER$2="ano",'Rozpočet + Žádosti o změnu'!EO21,IF('Rozpočet + Žádosti o změnu'!$EF$2="ano",'Rozpočet + Žádosti o změnu'!EC21,IF('Rozpočet + Žádosti o změnu'!$DT$2="ano",'Rozpočet + Žádosti o změnu'!DQ21,IF('Rozpočet + Žádosti o změnu'!$DH$2="ano",'Rozpočet + Žádosti o změnu'!DE21,IF('Rozpočet + Žádosti o změnu'!$CV$2="ano",'Rozpočet + Žádosti o změnu'!CS21,IF('Rozpočet + Žádosti o změnu'!$CJ$2="ano",'Rozpočet + Žádosti o změnu'!CG21,IF('Rozpočet + Žádosti o změnu'!$BX$2="ano",'Rozpočet + Žádosti o změnu'!BU21,IF('Rozpočet + Žádosti o změnu'!$BL$2="ano",'Rozpočet + Žádosti o změnu'!BI21,IF('Rozpočet + Žádosti o změnu'!$AZ$2="ano",'Rozpočet + Žádosti o změnu'!AW21,IF('Rozpočet + Žádosti o změnu'!$AN$2="ano",'Rozpočet + Žádosti o změnu'!AK21,'Rozpočet + Žádosti o změnu'!K21))))))))))</f>
        <v>0</v>
      </c>
      <c r="S21" s="267">
        <f>IF('Rozpočet + Žádosti o změnu'!$ER$2="ano",'Rozpočet + Žádosti o změnu'!EP21,IF('Rozpočet + Žádosti o změnu'!$EF$2="ano",'Rozpočet + Žádosti o změnu'!ED21,IF('Rozpočet + Žádosti o změnu'!$DT$2="ano",'Rozpočet + Žádosti o změnu'!DR21,IF('Rozpočet + Žádosti o změnu'!$DH$2="ano",'Rozpočet + Žádosti o změnu'!DF21,IF('Rozpočet + Žádosti o změnu'!$CV$2="ano",'Rozpočet + Žádosti o změnu'!CT21,IF('Rozpočet + Žádosti o změnu'!$CJ$2="ano",'Rozpočet + Žádosti o změnu'!CH21,IF('Rozpočet + Žádosti o změnu'!$BX$2="ano",'Rozpočet + Žádosti o změnu'!BV21,IF('Rozpočet + Žádosti o změnu'!$BL$2="ano",'Rozpočet + Žádosti o změnu'!BJ21,IF('Rozpočet + Žádosti o změnu'!$AZ$2="ano",'Rozpočet + Žádosti o změnu'!AX21,IF('Rozpočet + Žádosti o změnu'!$AN$2="ano",'Rozpočet + Žádosti o změnu'!AL21,'Rozpočet + Žádosti o změnu'!L21))))))))))</f>
        <v>0</v>
      </c>
      <c r="T21" s="267">
        <f>IF('Rozpočet + Žádosti o změnu'!$ER$2="ano",'Rozpočet + Žádosti o změnu'!EQ21,IF('Rozpočet + Žádosti o změnu'!$EF$2="ano",'Rozpočet + Žádosti o změnu'!EE21,IF('Rozpočet + Žádosti o změnu'!$DT$2="ano",'Rozpočet + Žádosti o změnu'!DS21,IF('Rozpočet + Žádosti o změnu'!$DH$2="ano",'Rozpočet + Žádosti o změnu'!DG21,IF('Rozpočet + Žádosti o změnu'!$CV$2="ano",'Rozpočet + Žádosti o změnu'!CU21,IF('Rozpočet + Žádosti o změnu'!$CJ$2="ano",'Rozpočet + Žádosti o změnu'!CI21,IF('Rozpočet + Žádosti o změnu'!$BX$2="ano",'Rozpočet + Žádosti o změnu'!BW21,IF('Rozpočet + Žádosti o změnu'!$BL$2="ano",'Rozpočet + Žádosti o změnu'!BK21,IF('Rozpočet + Žádosti o změnu'!$AZ$2="ano",'Rozpočet + Žádosti o změnu'!AY21,IF('Rozpočet + Žádosti o změnu'!$AN$2="ano",'Rozpočet + Žádosti o změnu'!AM21,'Rozpočet + Žádosti o změnu'!M21))))))))))</f>
        <v>0</v>
      </c>
      <c r="U21" s="267">
        <f>IF('Rozpočet + Žádosti o změnu'!$ER$2="ano",'Rozpočet + Žádosti o změnu'!ER21,IF('Rozpočet + Žádosti o změnu'!$EF$2="ano",'Rozpočet + Žádosti o změnu'!EF21,IF('Rozpočet + Žádosti o změnu'!$DT$2="ano",'Rozpočet + Žádosti o změnu'!DT21,IF('Rozpočet + Žádosti o změnu'!$DH$2="ano",'Rozpočet + Žádosti o změnu'!DH21,IF('Rozpočet + Žádosti o změnu'!$CV$2="ano",'Rozpočet + Žádosti o změnu'!CV21,IF('Rozpočet + Žádosti o změnu'!$CJ$2="ano",'Rozpočet + Žádosti o změnu'!CJ21,IF('Rozpočet + Žádosti o změnu'!$BX$2="ano",'Rozpočet + Žádosti o změnu'!BX21,IF('Rozpočet + Žádosti o změnu'!$BL$2="ano",'Rozpočet + Žádosti o změnu'!BL21,IF('Rozpočet + Žádosti o změnu'!$AZ$2="ano",'Rozpočet + Žádosti o změnu'!AZ21,IF('Rozpočet + Žádosti o změnu'!$AN$2="ano",'Rozpočet + Žádosti o změnu'!AN21,'Rozpočet + Žádosti o změnu'!N21))))))))))</f>
        <v>0</v>
      </c>
      <c r="W21" s="281">
        <f>IF('ZoR č. 1'!$D21="",0,'ZoR č. 1'!G21)+IF('ZoR č. 2'!$D21="",0,'ZoR č. 2'!G21)+IF('ZoR č. 3'!$D21="",0,'ZoR č. 3'!G21)+IF('ZoR č. 4'!$D21="",0,'ZoR č. 4'!G21)+IF('ZoR č. 5'!$D21="",0,'ZoR č. 5'!G21)+IF('ZoR č. 6'!$D21="",0,'ZoR č. 6'!G21)+IF('ZoR č. 7'!$D21="",0,'ZoR č. 7'!G21)+IF('ZoR č. 8'!$D21="",0,'ZoR č. 8'!G21)+IF('ZoR č. 9'!$D21="",0,'ZoR č. 9'!G21)+IF('ZoR č. 10'!$D21="",0,'ZoR č. 10'!G21)+IF(ZZoR!$D21="",0,ZZoR!G21)</f>
        <v>0</v>
      </c>
      <c r="X21" s="281">
        <f>IF('ZoR č. 1'!$D21="",0,'ZoR č. 1'!H21)+IF('ZoR č. 2'!$D21="",0,'ZoR č. 2'!H21)+IF('ZoR č. 3'!$D21="",0,'ZoR č. 3'!H21)+IF('ZoR č. 4'!$D21="",0,'ZoR č. 4'!H21)+IF('ZoR č. 5'!$D21="",0,'ZoR č. 5'!H21)+IF('ZoR č. 6'!$D21="",0,'ZoR č. 6'!H21)+IF('ZoR č. 7'!$D21="",0,'ZoR č. 7'!H21)+IF('ZoR č. 8'!$D21="",0,'ZoR č. 8'!H21)+IF('ZoR č. 9'!$D21="",0,'ZoR č. 9'!H21)+IF('ZoR č. 10'!$D21="",0,'ZoR č. 10'!H21)+IF(ZZoR!$D21="",0,ZZoR!H21)</f>
        <v>0</v>
      </c>
      <c r="Y21" s="281">
        <f>IF('ZoR č. 1'!$D21="",0,'ZoR č. 1'!I21)+IF('ZoR č. 2'!$D21="",0,'ZoR č. 2'!I21)+IF('ZoR č. 3'!$D21="",0,'ZoR č. 3'!I21)+IF('ZoR č. 4'!$D21="",0,'ZoR č. 4'!I21)+IF('ZoR č. 5'!$D21="",0,'ZoR č. 5'!I21)+IF('ZoR č. 6'!$D21="",0,'ZoR č. 6'!I21)+IF('ZoR č. 7'!$D21="",0,'ZoR č. 7'!I21)+IF('ZoR č. 8'!$D21="",0,'ZoR č. 8'!I21)+IF('ZoR č. 9'!$D21="",0,'ZoR č. 9'!I21)+IF('ZoR č. 10'!$D21="",0,'ZoR č. 10'!I21)+IF(ZZoR!$D21="",0,ZZoR!I21)</f>
        <v>0</v>
      </c>
      <c r="Z21" s="281">
        <f>IF('ZoR č. 1'!$D21="",0,'ZoR č. 1'!J21)+IF('ZoR č. 2'!$D21="",0,'ZoR č. 2'!J21)+IF('ZoR č. 3'!$D21="",0,'ZoR č. 3'!J21)+IF('ZoR č. 4'!$D21="",0,'ZoR č. 4'!J21)+IF('ZoR č. 5'!$D21="",0,'ZoR č. 5'!J21)+IF('ZoR č. 6'!$D21="",0,'ZoR č. 6'!J21)+IF('ZoR č. 7'!$D21="",0,'ZoR č. 7'!J21)+IF('ZoR č. 8'!$D21="",0,'ZoR č. 8'!J21)+IF('ZoR č. 9'!$D21="",0,'ZoR č. 9'!J21)+IF('ZoR č. 10'!$D21="",0,'ZoR č. 10'!J21)+IF(ZZoR!$D21="",0,ZZoR!J21)</f>
        <v>0</v>
      </c>
      <c r="AA21" s="281">
        <f>IF('ZoR č. 1'!$D21="",0,'ZoR č. 1'!K21)+IF('ZoR č. 2'!$D21="",0,'ZoR č. 2'!K21)+IF('ZoR č. 3'!$D21="",0,'ZoR č. 3'!K21)+IF('ZoR č. 4'!$D21="",0,'ZoR č. 4'!K21)+IF('ZoR č. 5'!$D21="",0,'ZoR č. 5'!K21)+IF('ZoR č. 6'!$D21="",0,'ZoR č. 6'!K21)+IF('ZoR č. 7'!$D21="",0,'ZoR č. 7'!K21)+IF('ZoR č. 8'!$D21="",0,'ZoR č. 8'!K21)+IF('ZoR č. 9'!$D21="",0,'ZoR č. 9'!K21)+IF('ZoR č. 10'!$D21="",0,'ZoR č. 10'!K21)+IF(ZZoR!$D21="",0,ZZoR!K21)</f>
        <v>0</v>
      </c>
      <c r="AB21" s="281">
        <f>IF('ZoR č. 1'!$D21="",0,'ZoR č. 1'!L21)+IF('ZoR č. 2'!$D21="",0,'ZoR č. 2'!L21)+IF('ZoR č. 3'!$D21="",0,'ZoR č. 3'!L21)+IF('ZoR č. 4'!$D21="",0,'ZoR č. 4'!L21)+IF('ZoR č. 5'!$D21="",0,'ZoR č. 5'!L21)+IF('ZoR č. 6'!$D21="",0,'ZoR č. 6'!L21)+IF('ZoR č. 7'!$D21="",0,'ZoR č. 7'!L21)+IF('ZoR č. 8'!$D21="",0,'ZoR č. 8'!L21)+IF('ZoR č. 9'!$D21="",0,'ZoR č. 9'!L21)+IF('ZoR č. 10'!$D21="",0,'ZoR č. 10'!L21)+IF(ZZoR!$D21="",0,ZZoR!L21)</f>
        <v>0</v>
      </c>
      <c r="AC21" s="281">
        <f>IF('ZoR č. 1'!$D21="",0,'ZoR č. 1'!M21)+IF('ZoR č. 2'!$D21="",0,'ZoR č. 2'!M21)+IF('ZoR č. 3'!$D21="",0,'ZoR č. 3'!M21)+IF('ZoR č. 4'!$D21="",0,'ZoR č. 4'!M21)+IF('ZoR č. 5'!$D21="",0,'ZoR č. 5'!M21)+IF('ZoR č. 6'!$D21="",0,'ZoR č. 6'!M21)+IF('ZoR č. 7'!$D21="",0,'ZoR č. 7'!M21)+IF('ZoR č. 8'!$D21="",0,'ZoR č. 8'!M21)+IF('ZoR č. 9'!$D21="",0,'ZoR č. 9'!M21)+IF('ZoR č. 10'!$D21="",0,'ZoR č. 10'!M21)+IF(ZZoR!$D21="",0,ZZoR!M21)</f>
        <v>0</v>
      </c>
      <c r="AE21" s="282" t="str">
        <f t="shared" si="3"/>
        <v/>
      </c>
    </row>
    <row r="22" spans="2:31" x14ac:dyDescent="0.25">
      <c r="B22" s="9" t="s">
        <v>65</v>
      </c>
      <c r="C22" s="98" t="str">
        <f>IF(COUNTA('Přehled partnerů'!C22:D22)&lt;&gt;2,"partner neuveden",IF('Přehled partnerů'!L22="ANO",'Přehled partnerů'!C22,"v tomto období nerelevantní"))</f>
        <v>partner neuveden</v>
      </c>
      <c r="D22" s="108" t="str">
        <f>IF(COUNTA('Přehled partnerů'!C22:D22)&lt;&gt;2,"",IF('Přehled partnerů'!L22="ANO",'Přehled partnerů'!D22,""))</f>
        <v/>
      </c>
      <c r="E22" s="21" t="str">
        <f t="shared" si="0"/>
        <v/>
      </c>
      <c r="F22" s="114" t="str">
        <f t="shared" si="1"/>
        <v/>
      </c>
      <c r="G22" s="125">
        <v>0</v>
      </c>
      <c r="H22" s="126">
        <v>0</v>
      </c>
      <c r="I22" s="126">
        <v>0</v>
      </c>
      <c r="J22" s="126">
        <v>0</v>
      </c>
      <c r="K22" s="16">
        <v>0</v>
      </c>
      <c r="L22" s="16">
        <v>0</v>
      </c>
      <c r="M22" s="20">
        <v>0</v>
      </c>
      <c r="N22" s="58" t="str">
        <f t="shared" si="2"/>
        <v/>
      </c>
      <c r="O22" s="267">
        <f>IF('Rozpočet + Žádosti o změnu'!$ER$2="ano",'Rozpočet + Žádosti o změnu'!EL22,IF('Rozpočet + Žádosti o změnu'!$EF$2="ano",'Rozpočet + Žádosti o změnu'!DZ22,IF('Rozpočet + Žádosti o změnu'!$DT$2="ano",'Rozpočet + Žádosti o změnu'!DN22,IF('Rozpočet + Žádosti o změnu'!$DH$2="ano",'Rozpočet + Žádosti o změnu'!DB22,IF('Rozpočet + Žádosti o změnu'!$CV$2="ano",'Rozpočet + Žádosti o změnu'!CP22,IF('Rozpočet + Žádosti o změnu'!$CJ$2="ano",'Rozpočet + Žádosti o změnu'!CD22,IF('Rozpočet + Žádosti o změnu'!$BX$2="ano",'Rozpočet + Žádosti o změnu'!BR22,IF('Rozpočet + Žádosti o změnu'!$BL$2="ano",'Rozpočet + Žádosti o změnu'!BF22,IF('Rozpočet + Žádosti o změnu'!$AZ$2="ano",'Rozpočet + Žádosti o změnu'!AT22,IF('Rozpočet + Žádosti o změnu'!$AN$2="ano",'Rozpočet + Žádosti o změnu'!AH22,'Rozpočet + Žádosti o změnu'!H22))))))))))</f>
        <v>0</v>
      </c>
      <c r="P22" s="267">
        <f>IF('Rozpočet + Žádosti o změnu'!$ER$2="ano",'Rozpočet + Žádosti o změnu'!EM22,IF('Rozpočet + Žádosti o změnu'!$EF$2="ano",'Rozpočet + Žádosti o změnu'!EA22,IF('Rozpočet + Žádosti o změnu'!$DT$2="ano",'Rozpočet + Žádosti o změnu'!DO22,IF('Rozpočet + Žádosti o změnu'!$DH$2="ano",'Rozpočet + Žádosti o změnu'!DC22,IF('Rozpočet + Žádosti o změnu'!$CV$2="ano",'Rozpočet + Žádosti o změnu'!CQ22,IF('Rozpočet + Žádosti o změnu'!$CJ$2="ano",'Rozpočet + Žádosti o změnu'!CE22,IF('Rozpočet + Žádosti o změnu'!$BX$2="ano",'Rozpočet + Žádosti o změnu'!BS22,IF('Rozpočet + Žádosti o změnu'!$BL$2="ano",'Rozpočet + Žádosti o změnu'!BG22,IF('Rozpočet + Žádosti o změnu'!$AZ$2="ano",'Rozpočet + Žádosti o změnu'!AU22,IF('Rozpočet + Žádosti o změnu'!$AN$2="ano",'Rozpočet + Žádosti o změnu'!AI22,'Rozpočet + Žádosti o změnu'!I22))))))))))</f>
        <v>0</v>
      </c>
      <c r="Q22" s="267">
        <f>IF('Rozpočet + Žádosti o změnu'!$ER$2="ano",'Rozpočet + Žádosti o změnu'!EN22,IF('Rozpočet + Žádosti o změnu'!$EF$2="ano",'Rozpočet + Žádosti o změnu'!EB22,IF('Rozpočet + Žádosti o změnu'!$DT$2="ano",'Rozpočet + Žádosti o změnu'!DP22,IF('Rozpočet + Žádosti o změnu'!$DH$2="ano",'Rozpočet + Žádosti o změnu'!DD22,IF('Rozpočet + Žádosti o změnu'!$CV$2="ano",'Rozpočet + Žádosti o změnu'!CR22,IF('Rozpočet + Žádosti o změnu'!$CJ$2="ano",'Rozpočet + Žádosti o změnu'!CF22,IF('Rozpočet + Žádosti o změnu'!$BX$2="ano",'Rozpočet + Žádosti o změnu'!BT22,IF('Rozpočet + Žádosti o změnu'!$BL$2="ano",'Rozpočet + Žádosti o změnu'!BH22,IF('Rozpočet + Žádosti o změnu'!$AZ$2="ano",'Rozpočet + Žádosti o změnu'!AV22,IF('Rozpočet + Žádosti o změnu'!$AN$2="ano",'Rozpočet + Žádosti o změnu'!AJ22,'Rozpočet + Žádosti o změnu'!J22))))))))))</f>
        <v>0</v>
      </c>
      <c r="R22" s="267">
        <f>IF('Rozpočet + Žádosti o změnu'!$ER$2="ano",'Rozpočet + Žádosti o změnu'!EO22,IF('Rozpočet + Žádosti o změnu'!$EF$2="ano",'Rozpočet + Žádosti o změnu'!EC22,IF('Rozpočet + Žádosti o změnu'!$DT$2="ano",'Rozpočet + Žádosti o změnu'!DQ22,IF('Rozpočet + Žádosti o změnu'!$DH$2="ano",'Rozpočet + Žádosti o změnu'!DE22,IF('Rozpočet + Žádosti o změnu'!$CV$2="ano",'Rozpočet + Žádosti o změnu'!CS22,IF('Rozpočet + Žádosti o změnu'!$CJ$2="ano",'Rozpočet + Žádosti o změnu'!CG22,IF('Rozpočet + Žádosti o změnu'!$BX$2="ano",'Rozpočet + Žádosti o změnu'!BU22,IF('Rozpočet + Žádosti o změnu'!$BL$2="ano",'Rozpočet + Žádosti o změnu'!BI22,IF('Rozpočet + Žádosti o změnu'!$AZ$2="ano",'Rozpočet + Žádosti o změnu'!AW22,IF('Rozpočet + Žádosti o změnu'!$AN$2="ano",'Rozpočet + Žádosti o změnu'!AK22,'Rozpočet + Žádosti o změnu'!K22))))))))))</f>
        <v>0</v>
      </c>
      <c r="S22" s="267">
        <f>IF('Rozpočet + Žádosti o změnu'!$ER$2="ano",'Rozpočet + Žádosti o změnu'!EP22,IF('Rozpočet + Žádosti o změnu'!$EF$2="ano",'Rozpočet + Žádosti o změnu'!ED22,IF('Rozpočet + Žádosti o změnu'!$DT$2="ano",'Rozpočet + Žádosti o změnu'!DR22,IF('Rozpočet + Žádosti o změnu'!$DH$2="ano",'Rozpočet + Žádosti o změnu'!DF22,IF('Rozpočet + Žádosti o změnu'!$CV$2="ano",'Rozpočet + Žádosti o změnu'!CT22,IF('Rozpočet + Žádosti o změnu'!$CJ$2="ano",'Rozpočet + Žádosti o změnu'!CH22,IF('Rozpočet + Žádosti o změnu'!$BX$2="ano",'Rozpočet + Žádosti o změnu'!BV22,IF('Rozpočet + Žádosti o změnu'!$BL$2="ano",'Rozpočet + Žádosti o změnu'!BJ22,IF('Rozpočet + Žádosti o změnu'!$AZ$2="ano",'Rozpočet + Žádosti o změnu'!AX22,IF('Rozpočet + Žádosti o změnu'!$AN$2="ano",'Rozpočet + Žádosti o změnu'!AL22,'Rozpočet + Žádosti o změnu'!L22))))))))))</f>
        <v>0</v>
      </c>
      <c r="T22" s="267">
        <f>IF('Rozpočet + Žádosti o změnu'!$ER$2="ano",'Rozpočet + Žádosti o změnu'!EQ22,IF('Rozpočet + Žádosti o změnu'!$EF$2="ano",'Rozpočet + Žádosti o změnu'!EE22,IF('Rozpočet + Žádosti o změnu'!$DT$2="ano",'Rozpočet + Žádosti o změnu'!DS22,IF('Rozpočet + Žádosti o změnu'!$DH$2="ano",'Rozpočet + Žádosti o změnu'!DG22,IF('Rozpočet + Žádosti o změnu'!$CV$2="ano",'Rozpočet + Žádosti o změnu'!CU22,IF('Rozpočet + Žádosti o změnu'!$CJ$2="ano",'Rozpočet + Žádosti o změnu'!CI22,IF('Rozpočet + Žádosti o změnu'!$BX$2="ano",'Rozpočet + Žádosti o změnu'!BW22,IF('Rozpočet + Žádosti o změnu'!$BL$2="ano",'Rozpočet + Žádosti o změnu'!BK22,IF('Rozpočet + Žádosti o změnu'!$AZ$2="ano",'Rozpočet + Žádosti o změnu'!AY22,IF('Rozpočet + Žádosti o změnu'!$AN$2="ano",'Rozpočet + Žádosti o změnu'!AM22,'Rozpočet + Žádosti o změnu'!M22))))))))))</f>
        <v>0</v>
      </c>
      <c r="U22" s="267">
        <f>IF('Rozpočet + Žádosti o změnu'!$ER$2="ano",'Rozpočet + Žádosti o změnu'!ER22,IF('Rozpočet + Žádosti o změnu'!$EF$2="ano",'Rozpočet + Žádosti o změnu'!EF22,IF('Rozpočet + Žádosti o změnu'!$DT$2="ano",'Rozpočet + Žádosti o změnu'!DT22,IF('Rozpočet + Žádosti o změnu'!$DH$2="ano",'Rozpočet + Žádosti o změnu'!DH22,IF('Rozpočet + Žádosti o změnu'!$CV$2="ano",'Rozpočet + Žádosti o změnu'!CV22,IF('Rozpočet + Žádosti o změnu'!$CJ$2="ano",'Rozpočet + Žádosti o změnu'!CJ22,IF('Rozpočet + Žádosti o změnu'!$BX$2="ano",'Rozpočet + Žádosti o změnu'!BX22,IF('Rozpočet + Žádosti o změnu'!$BL$2="ano",'Rozpočet + Žádosti o změnu'!BL22,IF('Rozpočet + Žádosti o změnu'!$AZ$2="ano",'Rozpočet + Žádosti o změnu'!AZ22,IF('Rozpočet + Žádosti o změnu'!$AN$2="ano",'Rozpočet + Žádosti o změnu'!AN22,'Rozpočet + Žádosti o změnu'!N22))))))))))</f>
        <v>0</v>
      </c>
      <c r="W22" s="281">
        <f>IF('ZoR č. 1'!$D22="",0,'ZoR č. 1'!G22)+IF('ZoR č. 2'!$D22="",0,'ZoR č. 2'!G22)+IF('ZoR č. 3'!$D22="",0,'ZoR č. 3'!G22)+IF('ZoR č. 4'!$D22="",0,'ZoR č. 4'!G22)+IF('ZoR č. 5'!$D22="",0,'ZoR č. 5'!G22)+IF('ZoR č. 6'!$D22="",0,'ZoR č. 6'!G22)+IF('ZoR č. 7'!$D22="",0,'ZoR č. 7'!G22)+IF('ZoR č. 8'!$D22="",0,'ZoR č. 8'!G22)+IF('ZoR č. 9'!$D22="",0,'ZoR č. 9'!G22)+IF('ZoR č. 10'!$D22="",0,'ZoR č. 10'!G22)+IF(ZZoR!$D22="",0,ZZoR!G22)</f>
        <v>0</v>
      </c>
      <c r="X22" s="281">
        <f>IF('ZoR č. 1'!$D22="",0,'ZoR č. 1'!H22)+IF('ZoR č. 2'!$D22="",0,'ZoR č. 2'!H22)+IF('ZoR č. 3'!$D22="",0,'ZoR č. 3'!H22)+IF('ZoR č. 4'!$D22="",0,'ZoR č. 4'!H22)+IF('ZoR č. 5'!$D22="",0,'ZoR č. 5'!H22)+IF('ZoR č. 6'!$D22="",0,'ZoR č. 6'!H22)+IF('ZoR č. 7'!$D22="",0,'ZoR č. 7'!H22)+IF('ZoR č. 8'!$D22="",0,'ZoR č. 8'!H22)+IF('ZoR č. 9'!$D22="",0,'ZoR č. 9'!H22)+IF('ZoR č. 10'!$D22="",0,'ZoR č. 10'!H22)+IF(ZZoR!$D22="",0,ZZoR!H22)</f>
        <v>0</v>
      </c>
      <c r="Y22" s="281">
        <f>IF('ZoR č. 1'!$D22="",0,'ZoR č. 1'!I22)+IF('ZoR č. 2'!$D22="",0,'ZoR č. 2'!I22)+IF('ZoR č. 3'!$D22="",0,'ZoR č. 3'!I22)+IF('ZoR č. 4'!$D22="",0,'ZoR č. 4'!I22)+IF('ZoR č. 5'!$D22="",0,'ZoR č. 5'!I22)+IF('ZoR č. 6'!$D22="",0,'ZoR č. 6'!I22)+IF('ZoR č. 7'!$D22="",0,'ZoR č. 7'!I22)+IF('ZoR č. 8'!$D22="",0,'ZoR č. 8'!I22)+IF('ZoR č. 9'!$D22="",0,'ZoR č. 9'!I22)+IF('ZoR č. 10'!$D22="",0,'ZoR č. 10'!I22)+IF(ZZoR!$D22="",0,ZZoR!I22)</f>
        <v>0</v>
      </c>
      <c r="Z22" s="281">
        <f>IF('ZoR č. 1'!$D22="",0,'ZoR č. 1'!J22)+IF('ZoR č. 2'!$D22="",0,'ZoR č. 2'!J22)+IF('ZoR č. 3'!$D22="",0,'ZoR č. 3'!J22)+IF('ZoR č. 4'!$D22="",0,'ZoR č. 4'!J22)+IF('ZoR č. 5'!$D22="",0,'ZoR č. 5'!J22)+IF('ZoR č. 6'!$D22="",0,'ZoR č. 6'!J22)+IF('ZoR č. 7'!$D22="",0,'ZoR č. 7'!J22)+IF('ZoR č. 8'!$D22="",0,'ZoR č. 8'!J22)+IF('ZoR č. 9'!$D22="",0,'ZoR č. 9'!J22)+IF('ZoR č. 10'!$D22="",0,'ZoR č. 10'!J22)+IF(ZZoR!$D22="",0,ZZoR!J22)</f>
        <v>0</v>
      </c>
      <c r="AA22" s="281">
        <f>IF('ZoR č. 1'!$D22="",0,'ZoR č. 1'!K22)+IF('ZoR č. 2'!$D22="",0,'ZoR č. 2'!K22)+IF('ZoR č. 3'!$D22="",0,'ZoR č. 3'!K22)+IF('ZoR č. 4'!$D22="",0,'ZoR č. 4'!K22)+IF('ZoR č. 5'!$D22="",0,'ZoR č. 5'!K22)+IF('ZoR č. 6'!$D22="",0,'ZoR č. 6'!K22)+IF('ZoR č. 7'!$D22="",0,'ZoR č. 7'!K22)+IF('ZoR č. 8'!$D22="",0,'ZoR č. 8'!K22)+IF('ZoR č. 9'!$D22="",0,'ZoR č. 9'!K22)+IF('ZoR č. 10'!$D22="",0,'ZoR č. 10'!K22)+IF(ZZoR!$D22="",0,ZZoR!K22)</f>
        <v>0</v>
      </c>
      <c r="AB22" s="281">
        <f>IF('ZoR č. 1'!$D22="",0,'ZoR č. 1'!L22)+IF('ZoR č. 2'!$D22="",0,'ZoR č. 2'!L22)+IF('ZoR č. 3'!$D22="",0,'ZoR č. 3'!L22)+IF('ZoR č. 4'!$D22="",0,'ZoR č. 4'!L22)+IF('ZoR č. 5'!$D22="",0,'ZoR č. 5'!L22)+IF('ZoR č. 6'!$D22="",0,'ZoR č. 6'!L22)+IF('ZoR č. 7'!$D22="",0,'ZoR č. 7'!L22)+IF('ZoR č. 8'!$D22="",0,'ZoR č. 8'!L22)+IF('ZoR č. 9'!$D22="",0,'ZoR č. 9'!L22)+IF('ZoR č. 10'!$D22="",0,'ZoR č. 10'!L22)+IF(ZZoR!$D22="",0,ZZoR!L22)</f>
        <v>0</v>
      </c>
      <c r="AC22" s="281">
        <f>IF('ZoR č. 1'!$D22="",0,'ZoR č. 1'!M22)+IF('ZoR č. 2'!$D22="",0,'ZoR č. 2'!M22)+IF('ZoR č. 3'!$D22="",0,'ZoR č. 3'!M22)+IF('ZoR č. 4'!$D22="",0,'ZoR č. 4'!M22)+IF('ZoR č. 5'!$D22="",0,'ZoR č. 5'!M22)+IF('ZoR č. 6'!$D22="",0,'ZoR č. 6'!M22)+IF('ZoR č. 7'!$D22="",0,'ZoR č. 7'!M22)+IF('ZoR č. 8'!$D22="",0,'ZoR č. 8'!M22)+IF('ZoR č. 9'!$D22="",0,'ZoR č. 9'!M22)+IF('ZoR č. 10'!$D22="",0,'ZoR č. 10'!M22)+IF(ZZoR!$D22="",0,ZZoR!M22)</f>
        <v>0</v>
      </c>
      <c r="AE22" s="282" t="str">
        <f t="shared" si="3"/>
        <v/>
      </c>
    </row>
    <row r="23" spans="2:31" x14ac:dyDescent="0.25">
      <c r="B23" s="9" t="s">
        <v>66</v>
      </c>
      <c r="C23" s="98" t="str">
        <f>IF(COUNTA('Přehled partnerů'!C23:D23)&lt;&gt;2,"partner neuveden",IF('Přehled partnerů'!L23="ANO",'Přehled partnerů'!C23,"v tomto období nerelevantní"))</f>
        <v>partner neuveden</v>
      </c>
      <c r="D23" s="108" t="str">
        <f>IF(COUNTA('Přehled partnerů'!C23:D23)&lt;&gt;2,"",IF('Přehled partnerů'!L23="ANO",'Přehled partnerů'!D23,""))</f>
        <v/>
      </c>
      <c r="E23" s="21" t="str">
        <f t="shared" si="0"/>
        <v/>
      </c>
      <c r="F23" s="114" t="str">
        <f t="shared" si="1"/>
        <v/>
      </c>
      <c r="G23" s="125">
        <v>0</v>
      </c>
      <c r="H23" s="126">
        <v>0</v>
      </c>
      <c r="I23" s="126">
        <v>0</v>
      </c>
      <c r="J23" s="126">
        <v>0</v>
      </c>
      <c r="K23" s="16">
        <v>0</v>
      </c>
      <c r="L23" s="16">
        <v>0</v>
      </c>
      <c r="M23" s="20">
        <v>0</v>
      </c>
      <c r="N23" s="58" t="str">
        <f t="shared" si="2"/>
        <v/>
      </c>
      <c r="O23" s="267">
        <f>IF('Rozpočet + Žádosti o změnu'!$ER$2="ano",'Rozpočet + Žádosti o změnu'!EL23,IF('Rozpočet + Žádosti o změnu'!$EF$2="ano",'Rozpočet + Žádosti o změnu'!DZ23,IF('Rozpočet + Žádosti o změnu'!$DT$2="ano",'Rozpočet + Žádosti o změnu'!DN23,IF('Rozpočet + Žádosti o změnu'!$DH$2="ano",'Rozpočet + Žádosti o změnu'!DB23,IF('Rozpočet + Žádosti o změnu'!$CV$2="ano",'Rozpočet + Žádosti o změnu'!CP23,IF('Rozpočet + Žádosti o změnu'!$CJ$2="ano",'Rozpočet + Žádosti o změnu'!CD23,IF('Rozpočet + Žádosti o změnu'!$BX$2="ano",'Rozpočet + Žádosti o změnu'!BR23,IF('Rozpočet + Žádosti o změnu'!$BL$2="ano",'Rozpočet + Žádosti o změnu'!BF23,IF('Rozpočet + Žádosti o změnu'!$AZ$2="ano",'Rozpočet + Žádosti o změnu'!AT23,IF('Rozpočet + Žádosti o změnu'!$AN$2="ano",'Rozpočet + Žádosti o změnu'!AH23,'Rozpočet + Žádosti o změnu'!H23))))))))))</f>
        <v>0</v>
      </c>
      <c r="P23" s="267">
        <f>IF('Rozpočet + Žádosti o změnu'!$ER$2="ano",'Rozpočet + Žádosti o změnu'!EM23,IF('Rozpočet + Žádosti o změnu'!$EF$2="ano",'Rozpočet + Žádosti o změnu'!EA23,IF('Rozpočet + Žádosti o změnu'!$DT$2="ano",'Rozpočet + Žádosti o změnu'!DO23,IF('Rozpočet + Žádosti o změnu'!$DH$2="ano",'Rozpočet + Žádosti o změnu'!DC23,IF('Rozpočet + Žádosti o změnu'!$CV$2="ano",'Rozpočet + Žádosti o změnu'!CQ23,IF('Rozpočet + Žádosti o změnu'!$CJ$2="ano",'Rozpočet + Žádosti o změnu'!CE23,IF('Rozpočet + Žádosti o změnu'!$BX$2="ano",'Rozpočet + Žádosti o změnu'!BS23,IF('Rozpočet + Žádosti o změnu'!$BL$2="ano",'Rozpočet + Žádosti o změnu'!BG23,IF('Rozpočet + Žádosti o změnu'!$AZ$2="ano",'Rozpočet + Žádosti o změnu'!AU23,IF('Rozpočet + Žádosti o změnu'!$AN$2="ano",'Rozpočet + Žádosti o změnu'!AI23,'Rozpočet + Žádosti o změnu'!I23))))))))))</f>
        <v>0</v>
      </c>
      <c r="Q23" s="267">
        <f>IF('Rozpočet + Žádosti o změnu'!$ER$2="ano",'Rozpočet + Žádosti o změnu'!EN23,IF('Rozpočet + Žádosti o změnu'!$EF$2="ano",'Rozpočet + Žádosti o změnu'!EB23,IF('Rozpočet + Žádosti o změnu'!$DT$2="ano",'Rozpočet + Žádosti o změnu'!DP23,IF('Rozpočet + Žádosti o změnu'!$DH$2="ano",'Rozpočet + Žádosti o změnu'!DD23,IF('Rozpočet + Žádosti o změnu'!$CV$2="ano",'Rozpočet + Žádosti o změnu'!CR23,IF('Rozpočet + Žádosti o změnu'!$CJ$2="ano",'Rozpočet + Žádosti o změnu'!CF23,IF('Rozpočet + Žádosti o změnu'!$BX$2="ano",'Rozpočet + Žádosti o změnu'!BT23,IF('Rozpočet + Žádosti o změnu'!$BL$2="ano",'Rozpočet + Žádosti o změnu'!BH23,IF('Rozpočet + Žádosti o změnu'!$AZ$2="ano",'Rozpočet + Žádosti o změnu'!AV23,IF('Rozpočet + Žádosti o změnu'!$AN$2="ano",'Rozpočet + Žádosti o změnu'!AJ23,'Rozpočet + Žádosti o změnu'!J23))))))))))</f>
        <v>0</v>
      </c>
      <c r="R23" s="267">
        <f>IF('Rozpočet + Žádosti o změnu'!$ER$2="ano",'Rozpočet + Žádosti o změnu'!EO23,IF('Rozpočet + Žádosti o změnu'!$EF$2="ano",'Rozpočet + Žádosti o změnu'!EC23,IF('Rozpočet + Žádosti o změnu'!$DT$2="ano",'Rozpočet + Žádosti o změnu'!DQ23,IF('Rozpočet + Žádosti o změnu'!$DH$2="ano",'Rozpočet + Žádosti o změnu'!DE23,IF('Rozpočet + Žádosti o změnu'!$CV$2="ano",'Rozpočet + Žádosti o změnu'!CS23,IF('Rozpočet + Žádosti o změnu'!$CJ$2="ano",'Rozpočet + Žádosti o změnu'!CG23,IF('Rozpočet + Žádosti o změnu'!$BX$2="ano",'Rozpočet + Žádosti o změnu'!BU23,IF('Rozpočet + Žádosti o změnu'!$BL$2="ano",'Rozpočet + Žádosti o změnu'!BI23,IF('Rozpočet + Žádosti o změnu'!$AZ$2="ano",'Rozpočet + Žádosti o změnu'!AW23,IF('Rozpočet + Žádosti o změnu'!$AN$2="ano",'Rozpočet + Žádosti o změnu'!AK23,'Rozpočet + Žádosti o změnu'!K23))))))))))</f>
        <v>0</v>
      </c>
      <c r="S23" s="267">
        <f>IF('Rozpočet + Žádosti o změnu'!$ER$2="ano",'Rozpočet + Žádosti o změnu'!EP23,IF('Rozpočet + Žádosti o změnu'!$EF$2="ano",'Rozpočet + Žádosti o změnu'!ED23,IF('Rozpočet + Žádosti o změnu'!$DT$2="ano",'Rozpočet + Žádosti o změnu'!DR23,IF('Rozpočet + Žádosti o změnu'!$DH$2="ano",'Rozpočet + Žádosti o změnu'!DF23,IF('Rozpočet + Žádosti o změnu'!$CV$2="ano",'Rozpočet + Žádosti o změnu'!CT23,IF('Rozpočet + Žádosti o změnu'!$CJ$2="ano",'Rozpočet + Žádosti o změnu'!CH23,IF('Rozpočet + Žádosti o změnu'!$BX$2="ano",'Rozpočet + Žádosti o změnu'!BV23,IF('Rozpočet + Žádosti o změnu'!$BL$2="ano",'Rozpočet + Žádosti o změnu'!BJ23,IF('Rozpočet + Žádosti o změnu'!$AZ$2="ano",'Rozpočet + Žádosti o změnu'!AX23,IF('Rozpočet + Žádosti o změnu'!$AN$2="ano",'Rozpočet + Žádosti o změnu'!AL23,'Rozpočet + Žádosti o změnu'!L23))))))))))</f>
        <v>0</v>
      </c>
      <c r="T23" s="267">
        <f>IF('Rozpočet + Žádosti o změnu'!$ER$2="ano",'Rozpočet + Žádosti o změnu'!EQ23,IF('Rozpočet + Žádosti o změnu'!$EF$2="ano",'Rozpočet + Žádosti o změnu'!EE23,IF('Rozpočet + Žádosti o změnu'!$DT$2="ano",'Rozpočet + Žádosti o změnu'!DS23,IF('Rozpočet + Žádosti o změnu'!$DH$2="ano",'Rozpočet + Žádosti o změnu'!DG23,IF('Rozpočet + Žádosti o změnu'!$CV$2="ano",'Rozpočet + Žádosti o změnu'!CU23,IF('Rozpočet + Žádosti o změnu'!$CJ$2="ano",'Rozpočet + Žádosti o změnu'!CI23,IF('Rozpočet + Žádosti o změnu'!$BX$2="ano",'Rozpočet + Žádosti o změnu'!BW23,IF('Rozpočet + Žádosti o změnu'!$BL$2="ano",'Rozpočet + Žádosti o změnu'!BK23,IF('Rozpočet + Žádosti o změnu'!$AZ$2="ano",'Rozpočet + Žádosti o změnu'!AY23,IF('Rozpočet + Žádosti o změnu'!$AN$2="ano",'Rozpočet + Žádosti o změnu'!AM23,'Rozpočet + Žádosti o změnu'!M23))))))))))</f>
        <v>0</v>
      </c>
      <c r="U23" s="267">
        <f>IF('Rozpočet + Žádosti o změnu'!$ER$2="ano",'Rozpočet + Žádosti o změnu'!ER23,IF('Rozpočet + Žádosti o změnu'!$EF$2="ano",'Rozpočet + Žádosti o změnu'!EF23,IF('Rozpočet + Žádosti o změnu'!$DT$2="ano",'Rozpočet + Žádosti o změnu'!DT23,IF('Rozpočet + Žádosti o změnu'!$DH$2="ano",'Rozpočet + Žádosti o změnu'!DH23,IF('Rozpočet + Žádosti o změnu'!$CV$2="ano",'Rozpočet + Žádosti o změnu'!CV23,IF('Rozpočet + Žádosti o změnu'!$CJ$2="ano",'Rozpočet + Žádosti o změnu'!CJ23,IF('Rozpočet + Žádosti o změnu'!$BX$2="ano",'Rozpočet + Žádosti o změnu'!BX23,IF('Rozpočet + Žádosti o změnu'!$BL$2="ano",'Rozpočet + Žádosti o změnu'!BL23,IF('Rozpočet + Žádosti o změnu'!$AZ$2="ano",'Rozpočet + Žádosti o změnu'!AZ23,IF('Rozpočet + Žádosti o změnu'!$AN$2="ano",'Rozpočet + Žádosti o změnu'!AN23,'Rozpočet + Žádosti o změnu'!N23))))))))))</f>
        <v>0</v>
      </c>
      <c r="W23" s="281">
        <f>IF('ZoR č. 1'!$D23="",0,'ZoR č. 1'!G23)+IF('ZoR č. 2'!$D23="",0,'ZoR č. 2'!G23)+IF('ZoR č. 3'!$D23="",0,'ZoR č. 3'!G23)+IF('ZoR č. 4'!$D23="",0,'ZoR č. 4'!G23)+IF('ZoR č. 5'!$D23="",0,'ZoR č. 5'!G23)+IF('ZoR č. 6'!$D23="",0,'ZoR č. 6'!G23)+IF('ZoR č. 7'!$D23="",0,'ZoR č. 7'!G23)+IF('ZoR č. 8'!$D23="",0,'ZoR č. 8'!G23)+IF('ZoR č. 9'!$D23="",0,'ZoR č. 9'!G23)+IF('ZoR č. 10'!$D23="",0,'ZoR č. 10'!G23)+IF(ZZoR!$D23="",0,ZZoR!G23)</f>
        <v>0</v>
      </c>
      <c r="X23" s="281">
        <f>IF('ZoR č. 1'!$D23="",0,'ZoR č. 1'!H23)+IF('ZoR č. 2'!$D23="",0,'ZoR č. 2'!H23)+IF('ZoR č. 3'!$D23="",0,'ZoR č. 3'!H23)+IF('ZoR č. 4'!$D23="",0,'ZoR č. 4'!H23)+IF('ZoR č. 5'!$D23="",0,'ZoR č. 5'!H23)+IF('ZoR č. 6'!$D23="",0,'ZoR č. 6'!H23)+IF('ZoR č. 7'!$D23="",0,'ZoR č. 7'!H23)+IF('ZoR č. 8'!$D23="",0,'ZoR č. 8'!H23)+IF('ZoR č. 9'!$D23="",0,'ZoR č. 9'!H23)+IF('ZoR č. 10'!$D23="",0,'ZoR č. 10'!H23)+IF(ZZoR!$D23="",0,ZZoR!H23)</f>
        <v>0</v>
      </c>
      <c r="Y23" s="281">
        <f>IF('ZoR č. 1'!$D23="",0,'ZoR č. 1'!I23)+IF('ZoR č. 2'!$D23="",0,'ZoR č. 2'!I23)+IF('ZoR č. 3'!$D23="",0,'ZoR č. 3'!I23)+IF('ZoR č. 4'!$D23="",0,'ZoR č. 4'!I23)+IF('ZoR č. 5'!$D23="",0,'ZoR č. 5'!I23)+IF('ZoR č. 6'!$D23="",0,'ZoR č. 6'!I23)+IF('ZoR č. 7'!$D23="",0,'ZoR č. 7'!I23)+IF('ZoR č. 8'!$D23="",0,'ZoR č. 8'!I23)+IF('ZoR č. 9'!$D23="",0,'ZoR č. 9'!I23)+IF('ZoR č. 10'!$D23="",0,'ZoR č. 10'!I23)+IF(ZZoR!$D23="",0,ZZoR!I23)</f>
        <v>0</v>
      </c>
      <c r="Z23" s="281">
        <f>IF('ZoR č. 1'!$D23="",0,'ZoR č. 1'!J23)+IF('ZoR č. 2'!$D23="",0,'ZoR č. 2'!J23)+IF('ZoR č. 3'!$D23="",0,'ZoR č. 3'!J23)+IF('ZoR č. 4'!$D23="",0,'ZoR č. 4'!J23)+IF('ZoR č. 5'!$D23="",0,'ZoR č. 5'!J23)+IF('ZoR č. 6'!$D23="",0,'ZoR č. 6'!J23)+IF('ZoR č. 7'!$D23="",0,'ZoR č. 7'!J23)+IF('ZoR č. 8'!$D23="",0,'ZoR č. 8'!J23)+IF('ZoR č. 9'!$D23="",0,'ZoR č. 9'!J23)+IF('ZoR č. 10'!$D23="",0,'ZoR č. 10'!J23)+IF(ZZoR!$D23="",0,ZZoR!J23)</f>
        <v>0</v>
      </c>
      <c r="AA23" s="281">
        <f>IF('ZoR č. 1'!$D23="",0,'ZoR č. 1'!K23)+IF('ZoR č. 2'!$D23="",0,'ZoR č. 2'!K23)+IF('ZoR č. 3'!$D23="",0,'ZoR č. 3'!K23)+IF('ZoR č. 4'!$D23="",0,'ZoR č. 4'!K23)+IF('ZoR č. 5'!$D23="",0,'ZoR č. 5'!K23)+IF('ZoR č. 6'!$D23="",0,'ZoR č. 6'!K23)+IF('ZoR č. 7'!$D23="",0,'ZoR č. 7'!K23)+IF('ZoR č. 8'!$D23="",0,'ZoR č. 8'!K23)+IF('ZoR č. 9'!$D23="",0,'ZoR č. 9'!K23)+IF('ZoR č. 10'!$D23="",0,'ZoR č. 10'!K23)+IF(ZZoR!$D23="",0,ZZoR!K23)</f>
        <v>0</v>
      </c>
      <c r="AB23" s="281">
        <f>IF('ZoR č. 1'!$D23="",0,'ZoR č. 1'!L23)+IF('ZoR č. 2'!$D23="",0,'ZoR č. 2'!L23)+IF('ZoR č. 3'!$D23="",0,'ZoR č. 3'!L23)+IF('ZoR č. 4'!$D23="",0,'ZoR č. 4'!L23)+IF('ZoR č. 5'!$D23="",0,'ZoR č. 5'!L23)+IF('ZoR č. 6'!$D23="",0,'ZoR č. 6'!L23)+IF('ZoR č. 7'!$D23="",0,'ZoR č. 7'!L23)+IF('ZoR č. 8'!$D23="",0,'ZoR č. 8'!L23)+IF('ZoR č. 9'!$D23="",0,'ZoR č. 9'!L23)+IF('ZoR č. 10'!$D23="",0,'ZoR č. 10'!L23)+IF(ZZoR!$D23="",0,ZZoR!L23)</f>
        <v>0</v>
      </c>
      <c r="AC23" s="281">
        <f>IF('ZoR č. 1'!$D23="",0,'ZoR č. 1'!M23)+IF('ZoR č. 2'!$D23="",0,'ZoR č. 2'!M23)+IF('ZoR č. 3'!$D23="",0,'ZoR č. 3'!M23)+IF('ZoR č. 4'!$D23="",0,'ZoR č. 4'!M23)+IF('ZoR č. 5'!$D23="",0,'ZoR č. 5'!M23)+IF('ZoR č. 6'!$D23="",0,'ZoR č. 6'!M23)+IF('ZoR č. 7'!$D23="",0,'ZoR č. 7'!M23)+IF('ZoR č. 8'!$D23="",0,'ZoR č. 8'!M23)+IF('ZoR č. 9'!$D23="",0,'ZoR č. 9'!M23)+IF('ZoR č. 10'!$D23="",0,'ZoR č. 10'!M23)+IF(ZZoR!$D23="",0,ZZoR!M23)</f>
        <v>0</v>
      </c>
      <c r="AE23" s="282" t="str">
        <f t="shared" si="3"/>
        <v/>
      </c>
    </row>
    <row r="24" spans="2:31" x14ac:dyDescent="0.25">
      <c r="B24" s="9" t="s">
        <v>67</v>
      </c>
      <c r="C24" s="98" t="str">
        <f>IF(COUNTA('Přehled partnerů'!C24:D24)&lt;&gt;2,"partner neuveden",IF('Přehled partnerů'!L24="ANO",'Přehled partnerů'!C24,"v tomto období nerelevantní"))</f>
        <v>partner neuveden</v>
      </c>
      <c r="D24" s="108" t="str">
        <f>IF(COUNTA('Přehled partnerů'!C24:D24)&lt;&gt;2,"",IF('Přehled partnerů'!L24="ANO",'Přehled partnerů'!D24,""))</f>
        <v/>
      </c>
      <c r="E24" s="21" t="str">
        <f t="shared" si="0"/>
        <v/>
      </c>
      <c r="F24" s="114" t="str">
        <f t="shared" si="1"/>
        <v/>
      </c>
      <c r="G24" s="125">
        <v>0</v>
      </c>
      <c r="H24" s="126">
        <v>0</v>
      </c>
      <c r="I24" s="126">
        <v>0</v>
      </c>
      <c r="J24" s="126">
        <v>0</v>
      </c>
      <c r="K24" s="16">
        <v>0</v>
      </c>
      <c r="L24" s="16">
        <v>0</v>
      </c>
      <c r="M24" s="20">
        <v>0</v>
      </c>
      <c r="N24" s="58" t="str">
        <f t="shared" si="2"/>
        <v/>
      </c>
      <c r="O24" s="267">
        <f>IF('Rozpočet + Žádosti o změnu'!$ER$2="ano",'Rozpočet + Žádosti o změnu'!EL24,IF('Rozpočet + Žádosti o změnu'!$EF$2="ano",'Rozpočet + Žádosti o změnu'!DZ24,IF('Rozpočet + Žádosti o změnu'!$DT$2="ano",'Rozpočet + Žádosti o změnu'!DN24,IF('Rozpočet + Žádosti o změnu'!$DH$2="ano",'Rozpočet + Žádosti o změnu'!DB24,IF('Rozpočet + Žádosti o změnu'!$CV$2="ano",'Rozpočet + Žádosti o změnu'!CP24,IF('Rozpočet + Žádosti o změnu'!$CJ$2="ano",'Rozpočet + Žádosti o změnu'!CD24,IF('Rozpočet + Žádosti o změnu'!$BX$2="ano",'Rozpočet + Žádosti o změnu'!BR24,IF('Rozpočet + Žádosti o změnu'!$BL$2="ano",'Rozpočet + Žádosti o změnu'!BF24,IF('Rozpočet + Žádosti o změnu'!$AZ$2="ano",'Rozpočet + Žádosti o změnu'!AT24,IF('Rozpočet + Žádosti o změnu'!$AN$2="ano",'Rozpočet + Žádosti o změnu'!AH24,'Rozpočet + Žádosti o změnu'!H24))))))))))</f>
        <v>0</v>
      </c>
      <c r="P24" s="267">
        <f>IF('Rozpočet + Žádosti o změnu'!$ER$2="ano",'Rozpočet + Žádosti o změnu'!EM24,IF('Rozpočet + Žádosti o změnu'!$EF$2="ano",'Rozpočet + Žádosti o změnu'!EA24,IF('Rozpočet + Žádosti o změnu'!$DT$2="ano",'Rozpočet + Žádosti o změnu'!DO24,IF('Rozpočet + Žádosti o změnu'!$DH$2="ano",'Rozpočet + Žádosti o změnu'!DC24,IF('Rozpočet + Žádosti o změnu'!$CV$2="ano",'Rozpočet + Žádosti o změnu'!CQ24,IF('Rozpočet + Žádosti o změnu'!$CJ$2="ano",'Rozpočet + Žádosti o změnu'!CE24,IF('Rozpočet + Žádosti o změnu'!$BX$2="ano",'Rozpočet + Žádosti o změnu'!BS24,IF('Rozpočet + Žádosti o změnu'!$BL$2="ano",'Rozpočet + Žádosti o změnu'!BG24,IF('Rozpočet + Žádosti o změnu'!$AZ$2="ano",'Rozpočet + Žádosti o změnu'!AU24,IF('Rozpočet + Žádosti o změnu'!$AN$2="ano",'Rozpočet + Žádosti o změnu'!AI24,'Rozpočet + Žádosti o změnu'!I24))))))))))</f>
        <v>0</v>
      </c>
      <c r="Q24" s="267">
        <f>IF('Rozpočet + Žádosti o změnu'!$ER$2="ano",'Rozpočet + Žádosti o změnu'!EN24,IF('Rozpočet + Žádosti o změnu'!$EF$2="ano",'Rozpočet + Žádosti o změnu'!EB24,IF('Rozpočet + Žádosti o změnu'!$DT$2="ano",'Rozpočet + Žádosti o změnu'!DP24,IF('Rozpočet + Žádosti o změnu'!$DH$2="ano",'Rozpočet + Žádosti o změnu'!DD24,IF('Rozpočet + Žádosti o změnu'!$CV$2="ano",'Rozpočet + Žádosti o změnu'!CR24,IF('Rozpočet + Žádosti o změnu'!$CJ$2="ano",'Rozpočet + Žádosti o změnu'!CF24,IF('Rozpočet + Žádosti o změnu'!$BX$2="ano",'Rozpočet + Žádosti o změnu'!BT24,IF('Rozpočet + Žádosti o změnu'!$BL$2="ano",'Rozpočet + Žádosti o změnu'!BH24,IF('Rozpočet + Žádosti o změnu'!$AZ$2="ano",'Rozpočet + Žádosti o změnu'!AV24,IF('Rozpočet + Žádosti o změnu'!$AN$2="ano",'Rozpočet + Žádosti o změnu'!AJ24,'Rozpočet + Žádosti o změnu'!J24))))))))))</f>
        <v>0</v>
      </c>
      <c r="R24" s="267">
        <f>IF('Rozpočet + Žádosti o změnu'!$ER$2="ano",'Rozpočet + Žádosti o změnu'!EO24,IF('Rozpočet + Žádosti o změnu'!$EF$2="ano",'Rozpočet + Žádosti o změnu'!EC24,IF('Rozpočet + Žádosti o změnu'!$DT$2="ano",'Rozpočet + Žádosti o změnu'!DQ24,IF('Rozpočet + Žádosti o změnu'!$DH$2="ano",'Rozpočet + Žádosti o změnu'!DE24,IF('Rozpočet + Žádosti o změnu'!$CV$2="ano",'Rozpočet + Žádosti o změnu'!CS24,IF('Rozpočet + Žádosti o změnu'!$CJ$2="ano",'Rozpočet + Žádosti o změnu'!CG24,IF('Rozpočet + Žádosti o změnu'!$BX$2="ano",'Rozpočet + Žádosti o změnu'!BU24,IF('Rozpočet + Žádosti o změnu'!$BL$2="ano",'Rozpočet + Žádosti o změnu'!BI24,IF('Rozpočet + Žádosti o změnu'!$AZ$2="ano",'Rozpočet + Žádosti o změnu'!AW24,IF('Rozpočet + Žádosti o změnu'!$AN$2="ano",'Rozpočet + Žádosti o změnu'!AK24,'Rozpočet + Žádosti o změnu'!K24))))))))))</f>
        <v>0</v>
      </c>
      <c r="S24" s="267">
        <f>IF('Rozpočet + Žádosti o změnu'!$ER$2="ano",'Rozpočet + Žádosti o změnu'!EP24,IF('Rozpočet + Žádosti o změnu'!$EF$2="ano",'Rozpočet + Žádosti o změnu'!ED24,IF('Rozpočet + Žádosti o změnu'!$DT$2="ano",'Rozpočet + Žádosti o změnu'!DR24,IF('Rozpočet + Žádosti o změnu'!$DH$2="ano",'Rozpočet + Žádosti o změnu'!DF24,IF('Rozpočet + Žádosti o změnu'!$CV$2="ano",'Rozpočet + Žádosti o změnu'!CT24,IF('Rozpočet + Žádosti o změnu'!$CJ$2="ano",'Rozpočet + Žádosti o změnu'!CH24,IF('Rozpočet + Žádosti o změnu'!$BX$2="ano",'Rozpočet + Žádosti o změnu'!BV24,IF('Rozpočet + Žádosti o změnu'!$BL$2="ano",'Rozpočet + Žádosti o změnu'!BJ24,IF('Rozpočet + Žádosti o změnu'!$AZ$2="ano",'Rozpočet + Žádosti o změnu'!AX24,IF('Rozpočet + Žádosti o změnu'!$AN$2="ano",'Rozpočet + Žádosti o změnu'!AL24,'Rozpočet + Žádosti o změnu'!L24))))))))))</f>
        <v>0</v>
      </c>
      <c r="T24" s="267">
        <f>IF('Rozpočet + Žádosti o změnu'!$ER$2="ano",'Rozpočet + Žádosti o změnu'!EQ24,IF('Rozpočet + Žádosti o změnu'!$EF$2="ano",'Rozpočet + Žádosti o změnu'!EE24,IF('Rozpočet + Žádosti o změnu'!$DT$2="ano",'Rozpočet + Žádosti o změnu'!DS24,IF('Rozpočet + Žádosti o změnu'!$DH$2="ano",'Rozpočet + Žádosti o změnu'!DG24,IF('Rozpočet + Žádosti o změnu'!$CV$2="ano",'Rozpočet + Žádosti o změnu'!CU24,IF('Rozpočet + Žádosti o změnu'!$CJ$2="ano",'Rozpočet + Žádosti o změnu'!CI24,IF('Rozpočet + Žádosti o změnu'!$BX$2="ano",'Rozpočet + Žádosti o změnu'!BW24,IF('Rozpočet + Žádosti o změnu'!$BL$2="ano",'Rozpočet + Žádosti o změnu'!BK24,IF('Rozpočet + Žádosti o změnu'!$AZ$2="ano",'Rozpočet + Žádosti o změnu'!AY24,IF('Rozpočet + Žádosti o změnu'!$AN$2="ano",'Rozpočet + Žádosti o změnu'!AM24,'Rozpočet + Žádosti o změnu'!M24))))))))))</f>
        <v>0</v>
      </c>
      <c r="U24" s="267">
        <f>IF('Rozpočet + Žádosti o změnu'!$ER$2="ano",'Rozpočet + Žádosti o změnu'!ER24,IF('Rozpočet + Žádosti o změnu'!$EF$2="ano",'Rozpočet + Žádosti o změnu'!EF24,IF('Rozpočet + Žádosti o změnu'!$DT$2="ano",'Rozpočet + Žádosti o změnu'!DT24,IF('Rozpočet + Žádosti o změnu'!$DH$2="ano",'Rozpočet + Žádosti o změnu'!DH24,IF('Rozpočet + Žádosti o změnu'!$CV$2="ano",'Rozpočet + Žádosti o změnu'!CV24,IF('Rozpočet + Žádosti o změnu'!$CJ$2="ano",'Rozpočet + Žádosti o změnu'!CJ24,IF('Rozpočet + Žádosti o změnu'!$BX$2="ano",'Rozpočet + Žádosti o změnu'!BX24,IF('Rozpočet + Žádosti o změnu'!$BL$2="ano",'Rozpočet + Žádosti o změnu'!BL24,IF('Rozpočet + Žádosti o změnu'!$AZ$2="ano",'Rozpočet + Žádosti o změnu'!AZ24,IF('Rozpočet + Žádosti o změnu'!$AN$2="ano",'Rozpočet + Žádosti o změnu'!AN24,'Rozpočet + Žádosti o změnu'!N24))))))))))</f>
        <v>0</v>
      </c>
      <c r="W24" s="281">
        <f>IF('ZoR č. 1'!$D24="",0,'ZoR č. 1'!G24)+IF('ZoR č. 2'!$D24="",0,'ZoR č. 2'!G24)+IF('ZoR č. 3'!$D24="",0,'ZoR č. 3'!G24)+IF('ZoR č. 4'!$D24="",0,'ZoR č. 4'!G24)+IF('ZoR č. 5'!$D24="",0,'ZoR č. 5'!G24)+IF('ZoR č. 6'!$D24="",0,'ZoR č. 6'!G24)+IF('ZoR č. 7'!$D24="",0,'ZoR č. 7'!G24)+IF('ZoR č. 8'!$D24="",0,'ZoR č. 8'!G24)+IF('ZoR č. 9'!$D24="",0,'ZoR č. 9'!G24)+IF('ZoR č. 10'!$D24="",0,'ZoR č. 10'!G24)+IF(ZZoR!$D24="",0,ZZoR!G24)</f>
        <v>0</v>
      </c>
      <c r="X24" s="281">
        <f>IF('ZoR č. 1'!$D24="",0,'ZoR č. 1'!H24)+IF('ZoR č. 2'!$D24="",0,'ZoR č. 2'!H24)+IF('ZoR č. 3'!$D24="",0,'ZoR č. 3'!H24)+IF('ZoR č. 4'!$D24="",0,'ZoR č. 4'!H24)+IF('ZoR č. 5'!$D24="",0,'ZoR č. 5'!H24)+IF('ZoR č. 6'!$D24="",0,'ZoR č. 6'!H24)+IF('ZoR č. 7'!$D24="",0,'ZoR č. 7'!H24)+IF('ZoR č. 8'!$D24="",0,'ZoR č. 8'!H24)+IF('ZoR č. 9'!$D24="",0,'ZoR č. 9'!H24)+IF('ZoR č. 10'!$D24="",0,'ZoR č. 10'!H24)+IF(ZZoR!$D24="",0,ZZoR!H24)</f>
        <v>0</v>
      </c>
      <c r="Y24" s="281">
        <f>IF('ZoR č. 1'!$D24="",0,'ZoR č. 1'!I24)+IF('ZoR č. 2'!$D24="",0,'ZoR č. 2'!I24)+IF('ZoR č. 3'!$D24="",0,'ZoR č. 3'!I24)+IF('ZoR č. 4'!$D24="",0,'ZoR č. 4'!I24)+IF('ZoR č. 5'!$D24="",0,'ZoR č. 5'!I24)+IF('ZoR č. 6'!$D24="",0,'ZoR č. 6'!I24)+IF('ZoR č. 7'!$D24="",0,'ZoR č. 7'!I24)+IF('ZoR č. 8'!$D24="",0,'ZoR č. 8'!I24)+IF('ZoR č. 9'!$D24="",0,'ZoR č. 9'!I24)+IF('ZoR č. 10'!$D24="",0,'ZoR č. 10'!I24)+IF(ZZoR!$D24="",0,ZZoR!I24)</f>
        <v>0</v>
      </c>
      <c r="Z24" s="281">
        <f>IF('ZoR č. 1'!$D24="",0,'ZoR č. 1'!J24)+IF('ZoR č. 2'!$D24="",0,'ZoR č. 2'!J24)+IF('ZoR č. 3'!$D24="",0,'ZoR č. 3'!J24)+IF('ZoR č. 4'!$D24="",0,'ZoR č. 4'!J24)+IF('ZoR č. 5'!$D24="",0,'ZoR č. 5'!J24)+IF('ZoR č. 6'!$D24="",0,'ZoR č. 6'!J24)+IF('ZoR č. 7'!$D24="",0,'ZoR č. 7'!J24)+IF('ZoR č. 8'!$D24="",0,'ZoR č. 8'!J24)+IF('ZoR č. 9'!$D24="",0,'ZoR č. 9'!J24)+IF('ZoR č. 10'!$D24="",0,'ZoR č. 10'!J24)+IF(ZZoR!$D24="",0,ZZoR!J24)</f>
        <v>0</v>
      </c>
      <c r="AA24" s="281">
        <f>IF('ZoR č. 1'!$D24="",0,'ZoR č. 1'!K24)+IF('ZoR č. 2'!$D24="",0,'ZoR č. 2'!K24)+IF('ZoR č. 3'!$D24="",0,'ZoR č. 3'!K24)+IF('ZoR č. 4'!$D24="",0,'ZoR č. 4'!K24)+IF('ZoR č. 5'!$D24="",0,'ZoR č. 5'!K24)+IF('ZoR č. 6'!$D24="",0,'ZoR č. 6'!K24)+IF('ZoR č. 7'!$D24="",0,'ZoR č. 7'!K24)+IF('ZoR č. 8'!$D24="",0,'ZoR č. 8'!K24)+IF('ZoR č. 9'!$D24="",0,'ZoR č. 9'!K24)+IF('ZoR č. 10'!$D24="",0,'ZoR č. 10'!K24)+IF(ZZoR!$D24="",0,ZZoR!K24)</f>
        <v>0</v>
      </c>
      <c r="AB24" s="281">
        <f>IF('ZoR č. 1'!$D24="",0,'ZoR č. 1'!L24)+IF('ZoR č. 2'!$D24="",0,'ZoR č. 2'!L24)+IF('ZoR č. 3'!$D24="",0,'ZoR č. 3'!L24)+IF('ZoR č. 4'!$D24="",0,'ZoR č. 4'!L24)+IF('ZoR č. 5'!$D24="",0,'ZoR č. 5'!L24)+IF('ZoR č. 6'!$D24="",0,'ZoR č. 6'!L24)+IF('ZoR č. 7'!$D24="",0,'ZoR č. 7'!L24)+IF('ZoR č. 8'!$D24="",0,'ZoR č. 8'!L24)+IF('ZoR č. 9'!$D24="",0,'ZoR č. 9'!L24)+IF('ZoR č. 10'!$D24="",0,'ZoR č. 10'!L24)+IF(ZZoR!$D24="",0,ZZoR!L24)</f>
        <v>0</v>
      </c>
      <c r="AC24" s="281">
        <f>IF('ZoR č. 1'!$D24="",0,'ZoR č. 1'!M24)+IF('ZoR č. 2'!$D24="",0,'ZoR č. 2'!M24)+IF('ZoR č. 3'!$D24="",0,'ZoR č. 3'!M24)+IF('ZoR č. 4'!$D24="",0,'ZoR č. 4'!M24)+IF('ZoR č. 5'!$D24="",0,'ZoR č. 5'!M24)+IF('ZoR č. 6'!$D24="",0,'ZoR č. 6'!M24)+IF('ZoR č. 7'!$D24="",0,'ZoR č. 7'!M24)+IF('ZoR č. 8'!$D24="",0,'ZoR č. 8'!M24)+IF('ZoR č. 9'!$D24="",0,'ZoR č. 9'!M24)+IF('ZoR č. 10'!$D24="",0,'ZoR č. 10'!M24)+IF(ZZoR!$D24="",0,ZZoR!M24)</f>
        <v>0</v>
      </c>
      <c r="AE24" s="282" t="str">
        <f t="shared" si="3"/>
        <v/>
      </c>
    </row>
    <row r="25" spans="2:31" x14ac:dyDescent="0.25">
      <c r="B25" s="9" t="s">
        <v>68</v>
      </c>
      <c r="C25" s="98" t="str">
        <f>IF(COUNTA('Přehled partnerů'!C25:D25)&lt;&gt;2,"partner neuveden",IF('Přehled partnerů'!L25="ANO",'Přehled partnerů'!C25,"v tomto období nerelevantní"))</f>
        <v>partner neuveden</v>
      </c>
      <c r="D25" s="108" t="str">
        <f>IF(COUNTA('Přehled partnerů'!C25:D25)&lt;&gt;2,"",IF('Přehled partnerů'!L25="ANO",'Přehled partnerů'!D25,""))</f>
        <v/>
      </c>
      <c r="E25" s="21" t="str">
        <f t="shared" si="0"/>
        <v/>
      </c>
      <c r="F25" s="114" t="str">
        <f t="shared" si="1"/>
        <v/>
      </c>
      <c r="G25" s="125">
        <v>0</v>
      </c>
      <c r="H25" s="126">
        <v>0</v>
      </c>
      <c r="I25" s="126">
        <v>0</v>
      </c>
      <c r="J25" s="126">
        <v>0</v>
      </c>
      <c r="K25" s="16">
        <v>0</v>
      </c>
      <c r="L25" s="16">
        <v>0</v>
      </c>
      <c r="M25" s="20">
        <v>0</v>
      </c>
      <c r="N25" s="58" t="str">
        <f t="shared" si="2"/>
        <v/>
      </c>
      <c r="O25" s="267">
        <f>IF('Rozpočet + Žádosti o změnu'!$ER$2="ano",'Rozpočet + Žádosti o změnu'!EL25,IF('Rozpočet + Žádosti o změnu'!$EF$2="ano",'Rozpočet + Žádosti o změnu'!DZ25,IF('Rozpočet + Žádosti o změnu'!$DT$2="ano",'Rozpočet + Žádosti o změnu'!DN25,IF('Rozpočet + Žádosti o změnu'!$DH$2="ano",'Rozpočet + Žádosti o změnu'!DB25,IF('Rozpočet + Žádosti o změnu'!$CV$2="ano",'Rozpočet + Žádosti o změnu'!CP25,IF('Rozpočet + Žádosti o změnu'!$CJ$2="ano",'Rozpočet + Žádosti o změnu'!CD25,IF('Rozpočet + Žádosti o změnu'!$BX$2="ano",'Rozpočet + Žádosti o změnu'!BR25,IF('Rozpočet + Žádosti o změnu'!$BL$2="ano",'Rozpočet + Žádosti o změnu'!BF25,IF('Rozpočet + Žádosti o změnu'!$AZ$2="ano",'Rozpočet + Žádosti o změnu'!AT25,IF('Rozpočet + Žádosti o změnu'!$AN$2="ano",'Rozpočet + Žádosti o změnu'!AH25,'Rozpočet + Žádosti o změnu'!H25))))))))))</f>
        <v>0</v>
      </c>
      <c r="P25" s="267">
        <f>IF('Rozpočet + Žádosti o změnu'!$ER$2="ano",'Rozpočet + Žádosti o změnu'!EM25,IF('Rozpočet + Žádosti o změnu'!$EF$2="ano",'Rozpočet + Žádosti o změnu'!EA25,IF('Rozpočet + Žádosti o změnu'!$DT$2="ano",'Rozpočet + Žádosti o změnu'!DO25,IF('Rozpočet + Žádosti o změnu'!$DH$2="ano",'Rozpočet + Žádosti o změnu'!DC25,IF('Rozpočet + Žádosti o změnu'!$CV$2="ano",'Rozpočet + Žádosti o změnu'!CQ25,IF('Rozpočet + Žádosti o změnu'!$CJ$2="ano",'Rozpočet + Žádosti o změnu'!CE25,IF('Rozpočet + Žádosti o změnu'!$BX$2="ano",'Rozpočet + Žádosti o změnu'!BS25,IF('Rozpočet + Žádosti o změnu'!$BL$2="ano",'Rozpočet + Žádosti o změnu'!BG25,IF('Rozpočet + Žádosti o změnu'!$AZ$2="ano",'Rozpočet + Žádosti o změnu'!AU25,IF('Rozpočet + Žádosti o změnu'!$AN$2="ano",'Rozpočet + Žádosti o změnu'!AI25,'Rozpočet + Žádosti o změnu'!I25))))))))))</f>
        <v>0</v>
      </c>
      <c r="Q25" s="267">
        <f>IF('Rozpočet + Žádosti o změnu'!$ER$2="ano",'Rozpočet + Žádosti o změnu'!EN25,IF('Rozpočet + Žádosti o změnu'!$EF$2="ano",'Rozpočet + Žádosti o změnu'!EB25,IF('Rozpočet + Žádosti o změnu'!$DT$2="ano",'Rozpočet + Žádosti o změnu'!DP25,IF('Rozpočet + Žádosti o změnu'!$DH$2="ano",'Rozpočet + Žádosti o změnu'!DD25,IF('Rozpočet + Žádosti o změnu'!$CV$2="ano",'Rozpočet + Žádosti o změnu'!CR25,IF('Rozpočet + Žádosti o změnu'!$CJ$2="ano",'Rozpočet + Žádosti o změnu'!CF25,IF('Rozpočet + Žádosti o změnu'!$BX$2="ano",'Rozpočet + Žádosti o změnu'!BT25,IF('Rozpočet + Žádosti o změnu'!$BL$2="ano",'Rozpočet + Žádosti o změnu'!BH25,IF('Rozpočet + Žádosti o změnu'!$AZ$2="ano",'Rozpočet + Žádosti o změnu'!AV25,IF('Rozpočet + Žádosti o změnu'!$AN$2="ano",'Rozpočet + Žádosti o změnu'!AJ25,'Rozpočet + Žádosti o změnu'!J25))))))))))</f>
        <v>0</v>
      </c>
      <c r="R25" s="267">
        <f>IF('Rozpočet + Žádosti o změnu'!$ER$2="ano",'Rozpočet + Žádosti o změnu'!EO25,IF('Rozpočet + Žádosti o změnu'!$EF$2="ano",'Rozpočet + Žádosti o změnu'!EC25,IF('Rozpočet + Žádosti o změnu'!$DT$2="ano",'Rozpočet + Žádosti o změnu'!DQ25,IF('Rozpočet + Žádosti o změnu'!$DH$2="ano",'Rozpočet + Žádosti o změnu'!DE25,IF('Rozpočet + Žádosti o změnu'!$CV$2="ano",'Rozpočet + Žádosti o změnu'!CS25,IF('Rozpočet + Žádosti o změnu'!$CJ$2="ano",'Rozpočet + Žádosti o změnu'!CG25,IF('Rozpočet + Žádosti o změnu'!$BX$2="ano",'Rozpočet + Žádosti o změnu'!BU25,IF('Rozpočet + Žádosti o změnu'!$BL$2="ano",'Rozpočet + Žádosti o změnu'!BI25,IF('Rozpočet + Žádosti o změnu'!$AZ$2="ano",'Rozpočet + Žádosti o změnu'!AW25,IF('Rozpočet + Žádosti o změnu'!$AN$2="ano",'Rozpočet + Žádosti o změnu'!AK25,'Rozpočet + Žádosti o změnu'!K25))))))))))</f>
        <v>0</v>
      </c>
      <c r="S25" s="267">
        <f>IF('Rozpočet + Žádosti o změnu'!$ER$2="ano",'Rozpočet + Žádosti o změnu'!EP25,IF('Rozpočet + Žádosti o změnu'!$EF$2="ano",'Rozpočet + Žádosti o změnu'!ED25,IF('Rozpočet + Žádosti o změnu'!$DT$2="ano",'Rozpočet + Žádosti o změnu'!DR25,IF('Rozpočet + Žádosti o změnu'!$DH$2="ano",'Rozpočet + Žádosti o změnu'!DF25,IF('Rozpočet + Žádosti o změnu'!$CV$2="ano",'Rozpočet + Žádosti o změnu'!CT25,IF('Rozpočet + Žádosti o změnu'!$CJ$2="ano",'Rozpočet + Žádosti o změnu'!CH25,IF('Rozpočet + Žádosti o změnu'!$BX$2="ano",'Rozpočet + Žádosti o změnu'!BV25,IF('Rozpočet + Žádosti o změnu'!$BL$2="ano",'Rozpočet + Žádosti o změnu'!BJ25,IF('Rozpočet + Žádosti o změnu'!$AZ$2="ano",'Rozpočet + Žádosti o změnu'!AX25,IF('Rozpočet + Žádosti o změnu'!$AN$2="ano",'Rozpočet + Žádosti o změnu'!AL25,'Rozpočet + Žádosti o změnu'!L25))))))))))</f>
        <v>0</v>
      </c>
      <c r="T25" s="267">
        <f>IF('Rozpočet + Žádosti o změnu'!$ER$2="ano",'Rozpočet + Žádosti o změnu'!EQ25,IF('Rozpočet + Žádosti o změnu'!$EF$2="ano",'Rozpočet + Žádosti o změnu'!EE25,IF('Rozpočet + Žádosti o změnu'!$DT$2="ano",'Rozpočet + Žádosti o změnu'!DS25,IF('Rozpočet + Žádosti o změnu'!$DH$2="ano",'Rozpočet + Žádosti o změnu'!DG25,IF('Rozpočet + Žádosti o změnu'!$CV$2="ano",'Rozpočet + Žádosti o změnu'!CU25,IF('Rozpočet + Žádosti o změnu'!$CJ$2="ano",'Rozpočet + Žádosti o změnu'!CI25,IF('Rozpočet + Žádosti o změnu'!$BX$2="ano",'Rozpočet + Žádosti o změnu'!BW25,IF('Rozpočet + Žádosti o změnu'!$BL$2="ano",'Rozpočet + Žádosti o změnu'!BK25,IF('Rozpočet + Žádosti o změnu'!$AZ$2="ano",'Rozpočet + Žádosti o změnu'!AY25,IF('Rozpočet + Žádosti o změnu'!$AN$2="ano",'Rozpočet + Žádosti o změnu'!AM25,'Rozpočet + Žádosti o změnu'!M25))))))))))</f>
        <v>0</v>
      </c>
      <c r="U25" s="267">
        <f>IF('Rozpočet + Žádosti o změnu'!$ER$2="ano",'Rozpočet + Žádosti o změnu'!ER25,IF('Rozpočet + Žádosti o změnu'!$EF$2="ano",'Rozpočet + Žádosti o změnu'!EF25,IF('Rozpočet + Žádosti o změnu'!$DT$2="ano",'Rozpočet + Žádosti o změnu'!DT25,IF('Rozpočet + Žádosti o změnu'!$DH$2="ano",'Rozpočet + Žádosti o změnu'!DH25,IF('Rozpočet + Žádosti o změnu'!$CV$2="ano",'Rozpočet + Žádosti o změnu'!CV25,IF('Rozpočet + Žádosti o změnu'!$CJ$2="ano",'Rozpočet + Žádosti o změnu'!CJ25,IF('Rozpočet + Žádosti o změnu'!$BX$2="ano",'Rozpočet + Žádosti o změnu'!BX25,IF('Rozpočet + Žádosti o změnu'!$BL$2="ano",'Rozpočet + Žádosti o změnu'!BL25,IF('Rozpočet + Žádosti o změnu'!$AZ$2="ano",'Rozpočet + Žádosti o změnu'!AZ25,IF('Rozpočet + Žádosti o změnu'!$AN$2="ano",'Rozpočet + Žádosti o změnu'!AN25,'Rozpočet + Žádosti o změnu'!N25))))))))))</f>
        <v>0</v>
      </c>
      <c r="W25" s="281">
        <f>IF('ZoR č. 1'!$D25="",0,'ZoR č. 1'!G25)+IF('ZoR č. 2'!$D25="",0,'ZoR č. 2'!G25)+IF('ZoR č. 3'!$D25="",0,'ZoR č. 3'!G25)+IF('ZoR č. 4'!$D25="",0,'ZoR č. 4'!G25)+IF('ZoR č. 5'!$D25="",0,'ZoR č. 5'!G25)+IF('ZoR č. 6'!$D25="",0,'ZoR č. 6'!G25)+IF('ZoR č. 7'!$D25="",0,'ZoR č. 7'!G25)+IF('ZoR č. 8'!$D25="",0,'ZoR č. 8'!G25)+IF('ZoR č. 9'!$D25="",0,'ZoR č. 9'!G25)+IF('ZoR č. 10'!$D25="",0,'ZoR č. 10'!G25)+IF(ZZoR!$D25="",0,ZZoR!G25)</f>
        <v>0</v>
      </c>
      <c r="X25" s="281">
        <f>IF('ZoR č. 1'!$D25="",0,'ZoR č. 1'!H25)+IF('ZoR č. 2'!$D25="",0,'ZoR č. 2'!H25)+IF('ZoR č. 3'!$D25="",0,'ZoR č. 3'!H25)+IF('ZoR č. 4'!$D25="",0,'ZoR č. 4'!H25)+IF('ZoR č. 5'!$D25="",0,'ZoR č. 5'!H25)+IF('ZoR č. 6'!$D25="",0,'ZoR č. 6'!H25)+IF('ZoR č. 7'!$D25="",0,'ZoR č. 7'!H25)+IF('ZoR č. 8'!$D25="",0,'ZoR č. 8'!H25)+IF('ZoR č. 9'!$D25="",0,'ZoR č. 9'!H25)+IF('ZoR č. 10'!$D25="",0,'ZoR č. 10'!H25)+IF(ZZoR!$D25="",0,ZZoR!H25)</f>
        <v>0</v>
      </c>
      <c r="Y25" s="281">
        <f>IF('ZoR č. 1'!$D25="",0,'ZoR č. 1'!I25)+IF('ZoR č. 2'!$D25="",0,'ZoR č. 2'!I25)+IF('ZoR č. 3'!$D25="",0,'ZoR č. 3'!I25)+IF('ZoR č. 4'!$D25="",0,'ZoR č. 4'!I25)+IF('ZoR č. 5'!$D25="",0,'ZoR č. 5'!I25)+IF('ZoR č. 6'!$D25="",0,'ZoR č. 6'!I25)+IF('ZoR č. 7'!$D25="",0,'ZoR č. 7'!I25)+IF('ZoR č. 8'!$D25="",0,'ZoR č. 8'!I25)+IF('ZoR č. 9'!$D25="",0,'ZoR č. 9'!I25)+IF('ZoR č. 10'!$D25="",0,'ZoR č. 10'!I25)+IF(ZZoR!$D25="",0,ZZoR!I25)</f>
        <v>0</v>
      </c>
      <c r="Z25" s="281">
        <f>IF('ZoR č. 1'!$D25="",0,'ZoR č. 1'!J25)+IF('ZoR č. 2'!$D25="",0,'ZoR č. 2'!J25)+IF('ZoR č. 3'!$D25="",0,'ZoR č. 3'!J25)+IF('ZoR č. 4'!$D25="",0,'ZoR č. 4'!J25)+IF('ZoR č. 5'!$D25="",0,'ZoR č. 5'!J25)+IF('ZoR č. 6'!$D25="",0,'ZoR č. 6'!J25)+IF('ZoR č. 7'!$D25="",0,'ZoR č. 7'!J25)+IF('ZoR č. 8'!$D25="",0,'ZoR č. 8'!J25)+IF('ZoR č. 9'!$D25="",0,'ZoR č. 9'!J25)+IF('ZoR č. 10'!$D25="",0,'ZoR č. 10'!J25)+IF(ZZoR!$D25="",0,ZZoR!J25)</f>
        <v>0</v>
      </c>
      <c r="AA25" s="281">
        <f>IF('ZoR č. 1'!$D25="",0,'ZoR č. 1'!K25)+IF('ZoR č. 2'!$D25="",0,'ZoR č. 2'!K25)+IF('ZoR č. 3'!$D25="",0,'ZoR č. 3'!K25)+IF('ZoR č. 4'!$D25="",0,'ZoR č. 4'!K25)+IF('ZoR č. 5'!$D25="",0,'ZoR č. 5'!K25)+IF('ZoR č. 6'!$D25="",0,'ZoR č. 6'!K25)+IF('ZoR č. 7'!$D25="",0,'ZoR č. 7'!K25)+IF('ZoR č. 8'!$D25="",0,'ZoR č. 8'!K25)+IF('ZoR č. 9'!$D25="",0,'ZoR č. 9'!K25)+IF('ZoR č. 10'!$D25="",0,'ZoR č. 10'!K25)+IF(ZZoR!$D25="",0,ZZoR!K25)</f>
        <v>0</v>
      </c>
      <c r="AB25" s="281">
        <f>IF('ZoR č. 1'!$D25="",0,'ZoR č. 1'!L25)+IF('ZoR č. 2'!$D25="",0,'ZoR č. 2'!L25)+IF('ZoR č. 3'!$D25="",0,'ZoR č. 3'!L25)+IF('ZoR č. 4'!$D25="",0,'ZoR č. 4'!L25)+IF('ZoR č. 5'!$D25="",0,'ZoR č. 5'!L25)+IF('ZoR č. 6'!$D25="",0,'ZoR č. 6'!L25)+IF('ZoR č. 7'!$D25="",0,'ZoR č. 7'!L25)+IF('ZoR č. 8'!$D25="",0,'ZoR č. 8'!L25)+IF('ZoR č. 9'!$D25="",0,'ZoR č. 9'!L25)+IF('ZoR č. 10'!$D25="",0,'ZoR č. 10'!L25)+IF(ZZoR!$D25="",0,ZZoR!L25)</f>
        <v>0</v>
      </c>
      <c r="AC25" s="281">
        <f>IF('ZoR č. 1'!$D25="",0,'ZoR č. 1'!M25)+IF('ZoR č. 2'!$D25="",0,'ZoR č. 2'!M25)+IF('ZoR č. 3'!$D25="",0,'ZoR č. 3'!M25)+IF('ZoR č. 4'!$D25="",0,'ZoR č. 4'!M25)+IF('ZoR č. 5'!$D25="",0,'ZoR č. 5'!M25)+IF('ZoR č. 6'!$D25="",0,'ZoR č. 6'!M25)+IF('ZoR č. 7'!$D25="",0,'ZoR č. 7'!M25)+IF('ZoR č. 8'!$D25="",0,'ZoR č. 8'!M25)+IF('ZoR č. 9'!$D25="",0,'ZoR č. 9'!M25)+IF('ZoR č. 10'!$D25="",0,'ZoR č. 10'!M25)+IF(ZZoR!$D25="",0,ZZoR!M25)</f>
        <v>0</v>
      </c>
      <c r="AE25" s="282" t="str">
        <f t="shared" si="3"/>
        <v/>
      </c>
    </row>
    <row r="26" spans="2:31" x14ac:dyDescent="0.25">
      <c r="B26" s="9" t="s">
        <v>69</v>
      </c>
      <c r="C26" s="98" t="str">
        <f>IF(COUNTA('Přehled partnerů'!C26:D26)&lt;&gt;2,"partner neuveden",IF('Přehled partnerů'!L26="ANO",'Přehled partnerů'!C26,"v tomto období nerelevantní"))</f>
        <v>partner neuveden</v>
      </c>
      <c r="D26" s="108" t="str">
        <f>IF(COUNTA('Přehled partnerů'!C26:D26)&lt;&gt;2,"",IF('Přehled partnerů'!L26="ANO",'Přehled partnerů'!D26,""))</f>
        <v/>
      </c>
      <c r="E26" s="21" t="str">
        <f t="shared" si="0"/>
        <v/>
      </c>
      <c r="F26" s="114" t="str">
        <f t="shared" si="1"/>
        <v/>
      </c>
      <c r="G26" s="125">
        <v>0</v>
      </c>
      <c r="H26" s="126">
        <v>0</v>
      </c>
      <c r="I26" s="126">
        <v>0</v>
      </c>
      <c r="J26" s="126">
        <v>0</v>
      </c>
      <c r="K26" s="16">
        <v>0</v>
      </c>
      <c r="L26" s="16">
        <v>0</v>
      </c>
      <c r="M26" s="20">
        <v>0</v>
      </c>
      <c r="N26" s="58" t="str">
        <f t="shared" si="2"/>
        <v/>
      </c>
      <c r="O26" s="267">
        <f>IF('Rozpočet + Žádosti o změnu'!$ER$2="ano",'Rozpočet + Žádosti o změnu'!EL26,IF('Rozpočet + Žádosti o změnu'!$EF$2="ano",'Rozpočet + Žádosti o změnu'!DZ26,IF('Rozpočet + Žádosti o změnu'!$DT$2="ano",'Rozpočet + Žádosti o změnu'!DN26,IF('Rozpočet + Žádosti o změnu'!$DH$2="ano",'Rozpočet + Žádosti o změnu'!DB26,IF('Rozpočet + Žádosti o změnu'!$CV$2="ano",'Rozpočet + Žádosti o změnu'!CP26,IF('Rozpočet + Žádosti o změnu'!$CJ$2="ano",'Rozpočet + Žádosti o změnu'!CD26,IF('Rozpočet + Žádosti o změnu'!$BX$2="ano",'Rozpočet + Žádosti o změnu'!BR26,IF('Rozpočet + Žádosti o změnu'!$BL$2="ano",'Rozpočet + Žádosti o změnu'!BF26,IF('Rozpočet + Žádosti o změnu'!$AZ$2="ano",'Rozpočet + Žádosti o změnu'!AT26,IF('Rozpočet + Žádosti o změnu'!$AN$2="ano",'Rozpočet + Žádosti o změnu'!AH26,'Rozpočet + Žádosti o změnu'!H26))))))))))</f>
        <v>0</v>
      </c>
      <c r="P26" s="267">
        <f>IF('Rozpočet + Žádosti o změnu'!$ER$2="ano",'Rozpočet + Žádosti o změnu'!EM26,IF('Rozpočet + Žádosti o změnu'!$EF$2="ano",'Rozpočet + Žádosti o změnu'!EA26,IF('Rozpočet + Žádosti o změnu'!$DT$2="ano",'Rozpočet + Žádosti o změnu'!DO26,IF('Rozpočet + Žádosti o změnu'!$DH$2="ano",'Rozpočet + Žádosti o změnu'!DC26,IF('Rozpočet + Žádosti o změnu'!$CV$2="ano",'Rozpočet + Žádosti o změnu'!CQ26,IF('Rozpočet + Žádosti o změnu'!$CJ$2="ano",'Rozpočet + Žádosti o změnu'!CE26,IF('Rozpočet + Žádosti o změnu'!$BX$2="ano",'Rozpočet + Žádosti o změnu'!BS26,IF('Rozpočet + Žádosti o změnu'!$BL$2="ano",'Rozpočet + Žádosti o změnu'!BG26,IF('Rozpočet + Žádosti o změnu'!$AZ$2="ano",'Rozpočet + Žádosti o změnu'!AU26,IF('Rozpočet + Žádosti o změnu'!$AN$2="ano",'Rozpočet + Žádosti o změnu'!AI26,'Rozpočet + Žádosti o změnu'!I26))))))))))</f>
        <v>0</v>
      </c>
      <c r="Q26" s="267">
        <f>IF('Rozpočet + Žádosti o změnu'!$ER$2="ano",'Rozpočet + Žádosti o změnu'!EN26,IF('Rozpočet + Žádosti o změnu'!$EF$2="ano",'Rozpočet + Žádosti o změnu'!EB26,IF('Rozpočet + Žádosti o změnu'!$DT$2="ano",'Rozpočet + Žádosti o změnu'!DP26,IF('Rozpočet + Žádosti o změnu'!$DH$2="ano",'Rozpočet + Žádosti o změnu'!DD26,IF('Rozpočet + Žádosti o změnu'!$CV$2="ano",'Rozpočet + Žádosti o změnu'!CR26,IF('Rozpočet + Žádosti o změnu'!$CJ$2="ano",'Rozpočet + Žádosti o změnu'!CF26,IF('Rozpočet + Žádosti o změnu'!$BX$2="ano",'Rozpočet + Žádosti o změnu'!BT26,IF('Rozpočet + Žádosti o změnu'!$BL$2="ano",'Rozpočet + Žádosti o změnu'!BH26,IF('Rozpočet + Žádosti o změnu'!$AZ$2="ano",'Rozpočet + Žádosti o změnu'!AV26,IF('Rozpočet + Žádosti o změnu'!$AN$2="ano",'Rozpočet + Žádosti o změnu'!AJ26,'Rozpočet + Žádosti o změnu'!J26))))))))))</f>
        <v>0</v>
      </c>
      <c r="R26" s="267">
        <f>IF('Rozpočet + Žádosti o změnu'!$ER$2="ano",'Rozpočet + Žádosti o změnu'!EO26,IF('Rozpočet + Žádosti o změnu'!$EF$2="ano",'Rozpočet + Žádosti o změnu'!EC26,IF('Rozpočet + Žádosti o změnu'!$DT$2="ano",'Rozpočet + Žádosti o změnu'!DQ26,IF('Rozpočet + Žádosti o změnu'!$DH$2="ano",'Rozpočet + Žádosti o změnu'!DE26,IF('Rozpočet + Žádosti o změnu'!$CV$2="ano",'Rozpočet + Žádosti o změnu'!CS26,IF('Rozpočet + Žádosti o změnu'!$CJ$2="ano",'Rozpočet + Žádosti o změnu'!CG26,IF('Rozpočet + Žádosti o změnu'!$BX$2="ano",'Rozpočet + Žádosti o změnu'!BU26,IF('Rozpočet + Žádosti o změnu'!$BL$2="ano",'Rozpočet + Žádosti o změnu'!BI26,IF('Rozpočet + Žádosti o změnu'!$AZ$2="ano",'Rozpočet + Žádosti o změnu'!AW26,IF('Rozpočet + Žádosti o změnu'!$AN$2="ano",'Rozpočet + Žádosti o změnu'!AK26,'Rozpočet + Žádosti o změnu'!K26))))))))))</f>
        <v>0</v>
      </c>
      <c r="S26" s="267">
        <f>IF('Rozpočet + Žádosti o změnu'!$ER$2="ano",'Rozpočet + Žádosti o změnu'!EP26,IF('Rozpočet + Žádosti o změnu'!$EF$2="ano",'Rozpočet + Žádosti o změnu'!ED26,IF('Rozpočet + Žádosti o změnu'!$DT$2="ano",'Rozpočet + Žádosti o změnu'!DR26,IF('Rozpočet + Žádosti o změnu'!$DH$2="ano",'Rozpočet + Žádosti o změnu'!DF26,IF('Rozpočet + Žádosti o změnu'!$CV$2="ano",'Rozpočet + Žádosti o změnu'!CT26,IF('Rozpočet + Žádosti o změnu'!$CJ$2="ano",'Rozpočet + Žádosti o změnu'!CH26,IF('Rozpočet + Žádosti o změnu'!$BX$2="ano",'Rozpočet + Žádosti o změnu'!BV26,IF('Rozpočet + Žádosti o změnu'!$BL$2="ano",'Rozpočet + Žádosti o změnu'!BJ26,IF('Rozpočet + Žádosti o změnu'!$AZ$2="ano",'Rozpočet + Žádosti o změnu'!AX26,IF('Rozpočet + Žádosti o změnu'!$AN$2="ano",'Rozpočet + Žádosti o změnu'!AL26,'Rozpočet + Žádosti o změnu'!L26))))))))))</f>
        <v>0</v>
      </c>
      <c r="T26" s="267">
        <f>IF('Rozpočet + Žádosti o změnu'!$ER$2="ano",'Rozpočet + Žádosti o změnu'!EQ26,IF('Rozpočet + Žádosti o změnu'!$EF$2="ano",'Rozpočet + Žádosti o změnu'!EE26,IF('Rozpočet + Žádosti o změnu'!$DT$2="ano",'Rozpočet + Žádosti o změnu'!DS26,IF('Rozpočet + Žádosti o změnu'!$DH$2="ano",'Rozpočet + Žádosti o změnu'!DG26,IF('Rozpočet + Žádosti o změnu'!$CV$2="ano",'Rozpočet + Žádosti o změnu'!CU26,IF('Rozpočet + Žádosti o změnu'!$CJ$2="ano",'Rozpočet + Žádosti o změnu'!CI26,IF('Rozpočet + Žádosti o změnu'!$BX$2="ano",'Rozpočet + Žádosti o změnu'!BW26,IF('Rozpočet + Žádosti o změnu'!$BL$2="ano",'Rozpočet + Žádosti o změnu'!BK26,IF('Rozpočet + Žádosti o změnu'!$AZ$2="ano",'Rozpočet + Žádosti o změnu'!AY26,IF('Rozpočet + Žádosti o změnu'!$AN$2="ano",'Rozpočet + Žádosti o změnu'!AM26,'Rozpočet + Žádosti o změnu'!M26))))))))))</f>
        <v>0</v>
      </c>
      <c r="U26" s="267">
        <f>IF('Rozpočet + Žádosti o změnu'!$ER$2="ano",'Rozpočet + Žádosti o změnu'!ER26,IF('Rozpočet + Žádosti o změnu'!$EF$2="ano",'Rozpočet + Žádosti o změnu'!EF26,IF('Rozpočet + Žádosti o změnu'!$DT$2="ano",'Rozpočet + Žádosti o změnu'!DT26,IF('Rozpočet + Žádosti o změnu'!$DH$2="ano",'Rozpočet + Žádosti o změnu'!DH26,IF('Rozpočet + Žádosti o změnu'!$CV$2="ano",'Rozpočet + Žádosti o změnu'!CV26,IF('Rozpočet + Žádosti o změnu'!$CJ$2="ano",'Rozpočet + Žádosti o změnu'!CJ26,IF('Rozpočet + Žádosti o změnu'!$BX$2="ano",'Rozpočet + Žádosti o změnu'!BX26,IF('Rozpočet + Žádosti o změnu'!$BL$2="ano",'Rozpočet + Žádosti o změnu'!BL26,IF('Rozpočet + Žádosti o změnu'!$AZ$2="ano",'Rozpočet + Žádosti o změnu'!AZ26,IF('Rozpočet + Žádosti o změnu'!$AN$2="ano",'Rozpočet + Žádosti o změnu'!AN26,'Rozpočet + Žádosti o změnu'!N26))))))))))</f>
        <v>0</v>
      </c>
      <c r="W26" s="281">
        <f>IF('ZoR č. 1'!$D26="",0,'ZoR č. 1'!G26)+IF('ZoR č. 2'!$D26="",0,'ZoR č. 2'!G26)+IF('ZoR č. 3'!$D26="",0,'ZoR č. 3'!G26)+IF('ZoR č. 4'!$D26="",0,'ZoR č. 4'!G26)+IF('ZoR č. 5'!$D26="",0,'ZoR č. 5'!G26)+IF('ZoR č. 6'!$D26="",0,'ZoR č. 6'!G26)+IF('ZoR č. 7'!$D26="",0,'ZoR č. 7'!G26)+IF('ZoR č. 8'!$D26="",0,'ZoR č. 8'!G26)+IF('ZoR č. 9'!$D26="",0,'ZoR č. 9'!G26)+IF('ZoR č. 10'!$D26="",0,'ZoR č. 10'!G26)+IF(ZZoR!$D26="",0,ZZoR!G26)</f>
        <v>0</v>
      </c>
      <c r="X26" s="281">
        <f>IF('ZoR č. 1'!$D26="",0,'ZoR č. 1'!H26)+IF('ZoR č. 2'!$D26="",0,'ZoR č. 2'!H26)+IF('ZoR č. 3'!$D26="",0,'ZoR č. 3'!H26)+IF('ZoR č. 4'!$D26="",0,'ZoR č. 4'!H26)+IF('ZoR č. 5'!$D26="",0,'ZoR č. 5'!H26)+IF('ZoR č. 6'!$D26="",0,'ZoR č. 6'!H26)+IF('ZoR č. 7'!$D26="",0,'ZoR č. 7'!H26)+IF('ZoR č. 8'!$D26="",0,'ZoR č. 8'!H26)+IF('ZoR č. 9'!$D26="",0,'ZoR č. 9'!H26)+IF('ZoR č. 10'!$D26="",0,'ZoR č. 10'!H26)+IF(ZZoR!$D26="",0,ZZoR!H26)</f>
        <v>0</v>
      </c>
      <c r="Y26" s="281">
        <f>IF('ZoR č. 1'!$D26="",0,'ZoR č. 1'!I26)+IF('ZoR č. 2'!$D26="",0,'ZoR č. 2'!I26)+IF('ZoR č. 3'!$D26="",0,'ZoR č. 3'!I26)+IF('ZoR č. 4'!$D26="",0,'ZoR č. 4'!I26)+IF('ZoR č. 5'!$D26="",0,'ZoR č. 5'!I26)+IF('ZoR č. 6'!$D26="",0,'ZoR č. 6'!I26)+IF('ZoR č. 7'!$D26="",0,'ZoR č. 7'!I26)+IF('ZoR č. 8'!$D26="",0,'ZoR č. 8'!I26)+IF('ZoR č. 9'!$D26="",0,'ZoR č. 9'!I26)+IF('ZoR č. 10'!$D26="",0,'ZoR č. 10'!I26)+IF(ZZoR!$D26="",0,ZZoR!I26)</f>
        <v>0</v>
      </c>
      <c r="Z26" s="281">
        <f>IF('ZoR č. 1'!$D26="",0,'ZoR č. 1'!J26)+IF('ZoR č. 2'!$D26="",0,'ZoR č. 2'!J26)+IF('ZoR č. 3'!$D26="",0,'ZoR č. 3'!J26)+IF('ZoR č. 4'!$D26="",0,'ZoR č. 4'!J26)+IF('ZoR č. 5'!$D26="",0,'ZoR č. 5'!J26)+IF('ZoR č. 6'!$D26="",0,'ZoR č. 6'!J26)+IF('ZoR č. 7'!$D26="",0,'ZoR č. 7'!J26)+IF('ZoR č. 8'!$D26="",0,'ZoR č. 8'!J26)+IF('ZoR č. 9'!$D26="",0,'ZoR č. 9'!J26)+IF('ZoR č. 10'!$D26="",0,'ZoR č. 10'!J26)+IF(ZZoR!$D26="",0,ZZoR!J26)</f>
        <v>0</v>
      </c>
      <c r="AA26" s="281">
        <f>IF('ZoR č. 1'!$D26="",0,'ZoR č. 1'!K26)+IF('ZoR č. 2'!$D26="",0,'ZoR č. 2'!K26)+IF('ZoR č. 3'!$D26="",0,'ZoR č. 3'!K26)+IF('ZoR č. 4'!$D26="",0,'ZoR č. 4'!K26)+IF('ZoR č. 5'!$D26="",0,'ZoR č. 5'!K26)+IF('ZoR č. 6'!$D26="",0,'ZoR č. 6'!K26)+IF('ZoR č. 7'!$D26="",0,'ZoR č. 7'!K26)+IF('ZoR č. 8'!$D26="",0,'ZoR č. 8'!K26)+IF('ZoR č. 9'!$D26="",0,'ZoR č. 9'!K26)+IF('ZoR č. 10'!$D26="",0,'ZoR č. 10'!K26)+IF(ZZoR!$D26="",0,ZZoR!K26)</f>
        <v>0</v>
      </c>
      <c r="AB26" s="281">
        <f>IF('ZoR č. 1'!$D26="",0,'ZoR č. 1'!L26)+IF('ZoR č. 2'!$D26="",0,'ZoR č. 2'!L26)+IF('ZoR č. 3'!$D26="",0,'ZoR č. 3'!L26)+IF('ZoR č. 4'!$D26="",0,'ZoR č. 4'!L26)+IF('ZoR č. 5'!$D26="",0,'ZoR č. 5'!L26)+IF('ZoR č. 6'!$D26="",0,'ZoR č. 6'!L26)+IF('ZoR č. 7'!$D26="",0,'ZoR č. 7'!L26)+IF('ZoR č. 8'!$D26="",0,'ZoR č. 8'!L26)+IF('ZoR č. 9'!$D26="",0,'ZoR č. 9'!L26)+IF('ZoR č. 10'!$D26="",0,'ZoR č. 10'!L26)+IF(ZZoR!$D26="",0,ZZoR!L26)</f>
        <v>0</v>
      </c>
      <c r="AC26" s="281">
        <f>IF('ZoR č. 1'!$D26="",0,'ZoR č. 1'!M26)+IF('ZoR č. 2'!$D26="",0,'ZoR č. 2'!M26)+IF('ZoR č. 3'!$D26="",0,'ZoR č. 3'!M26)+IF('ZoR č. 4'!$D26="",0,'ZoR č. 4'!M26)+IF('ZoR č. 5'!$D26="",0,'ZoR č. 5'!M26)+IF('ZoR č. 6'!$D26="",0,'ZoR č. 6'!M26)+IF('ZoR č. 7'!$D26="",0,'ZoR č. 7'!M26)+IF('ZoR č. 8'!$D26="",0,'ZoR č. 8'!M26)+IF('ZoR č. 9'!$D26="",0,'ZoR č. 9'!M26)+IF('ZoR č. 10'!$D26="",0,'ZoR č. 10'!M26)+IF(ZZoR!$D26="",0,ZZoR!M26)</f>
        <v>0</v>
      </c>
      <c r="AE26" s="282" t="str">
        <f t="shared" si="3"/>
        <v/>
      </c>
    </row>
    <row r="27" spans="2:31" x14ac:dyDescent="0.25">
      <c r="B27" s="9" t="s">
        <v>70</v>
      </c>
      <c r="C27" s="98" t="str">
        <f>IF(COUNTA('Přehled partnerů'!C27:D27)&lt;&gt;2,"partner neuveden",IF('Přehled partnerů'!L27="ANO",'Přehled partnerů'!C27,"v tomto období nerelevantní"))</f>
        <v>partner neuveden</v>
      </c>
      <c r="D27" s="108" t="str">
        <f>IF(COUNTA('Přehled partnerů'!C27:D27)&lt;&gt;2,"",IF('Přehled partnerů'!L27="ANO",'Přehled partnerů'!D27,""))</f>
        <v/>
      </c>
      <c r="E27" s="21" t="str">
        <f t="shared" si="0"/>
        <v/>
      </c>
      <c r="F27" s="114" t="str">
        <f t="shared" si="1"/>
        <v/>
      </c>
      <c r="G27" s="125">
        <v>0</v>
      </c>
      <c r="H27" s="126">
        <v>0</v>
      </c>
      <c r="I27" s="126">
        <v>0</v>
      </c>
      <c r="J27" s="126">
        <v>0</v>
      </c>
      <c r="K27" s="16">
        <v>0</v>
      </c>
      <c r="L27" s="16">
        <v>0</v>
      </c>
      <c r="M27" s="20">
        <v>0</v>
      </c>
      <c r="N27" s="58" t="str">
        <f t="shared" si="2"/>
        <v/>
      </c>
      <c r="O27" s="267">
        <f>IF('Rozpočet + Žádosti o změnu'!$ER$2="ano",'Rozpočet + Žádosti o změnu'!EL27,IF('Rozpočet + Žádosti o změnu'!$EF$2="ano",'Rozpočet + Žádosti o změnu'!DZ27,IF('Rozpočet + Žádosti o změnu'!$DT$2="ano",'Rozpočet + Žádosti o změnu'!DN27,IF('Rozpočet + Žádosti o změnu'!$DH$2="ano",'Rozpočet + Žádosti o změnu'!DB27,IF('Rozpočet + Žádosti o změnu'!$CV$2="ano",'Rozpočet + Žádosti o změnu'!CP27,IF('Rozpočet + Žádosti o změnu'!$CJ$2="ano",'Rozpočet + Žádosti o změnu'!CD27,IF('Rozpočet + Žádosti o změnu'!$BX$2="ano",'Rozpočet + Žádosti o změnu'!BR27,IF('Rozpočet + Žádosti o změnu'!$BL$2="ano",'Rozpočet + Žádosti o změnu'!BF27,IF('Rozpočet + Žádosti o změnu'!$AZ$2="ano",'Rozpočet + Žádosti o změnu'!AT27,IF('Rozpočet + Žádosti o změnu'!$AN$2="ano",'Rozpočet + Žádosti o změnu'!AH27,'Rozpočet + Žádosti o změnu'!H27))))))))))</f>
        <v>0</v>
      </c>
      <c r="P27" s="267">
        <f>IF('Rozpočet + Žádosti o změnu'!$ER$2="ano",'Rozpočet + Žádosti o změnu'!EM27,IF('Rozpočet + Žádosti o změnu'!$EF$2="ano",'Rozpočet + Žádosti o změnu'!EA27,IF('Rozpočet + Žádosti o změnu'!$DT$2="ano",'Rozpočet + Žádosti o změnu'!DO27,IF('Rozpočet + Žádosti o změnu'!$DH$2="ano",'Rozpočet + Žádosti o změnu'!DC27,IF('Rozpočet + Žádosti o změnu'!$CV$2="ano",'Rozpočet + Žádosti o změnu'!CQ27,IF('Rozpočet + Žádosti o změnu'!$CJ$2="ano",'Rozpočet + Žádosti o změnu'!CE27,IF('Rozpočet + Žádosti o změnu'!$BX$2="ano",'Rozpočet + Žádosti o změnu'!BS27,IF('Rozpočet + Žádosti o změnu'!$BL$2="ano",'Rozpočet + Žádosti o změnu'!BG27,IF('Rozpočet + Žádosti o změnu'!$AZ$2="ano",'Rozpočet + Žádosti o změnu'!AU27,IF('Rozpočet + Žádosti o změnu'!$AN$2="ano",'Rozpočet + Žádosti o změnu'!AI27,'Rozpočet + Žádosti o změnu'!I27))))))))))</f>
        <v>0</v>
      </c>
      <c r="Q27" s="267">
        <f>IF('Rozpočet + Žádosti o změnu'!$ER$2="ano",'Rozpočet + Žádosti o změnu'!EN27,IF('Rozpočet + Žádosti o změnu'!$EF$2="ano",'Rozpočet + Žádosti o změnu'!EB27,IF('Rozpočet + Žádosti o změnu'!$DT$2="ano",'Rozpočet + Žádosti o změnu'!DP27,IF('Rozpočet + Žádosti o změnu'!$DH$2="ano",'Rozpočet + Žádosti o změnu'!DD27,IF('Rozpočet + Žádosti o změnu'!$CV$2="ano",'Rozpočet + Žádosti o změnu'!CR27,IF('Rozpočet + Žádosti o změnu'!$CJ$2="ano",'Rozpočet + Žádosti o změnu'!CF27,IF('Rozpočet + Žádosti o změnu'!$BX$2="ano",'Rozpočet + Žádosti o změnu'!BT27,IF('Rozpočet + Žádosti o změnu'!$BL$2="ano",'Rozpočet + Žádosti o změnu'!BH27,IF('Rozpočet + Žádosti o změnu'!$AZ$2="ano",'Rozpočet + Žádosti o změnu'!AV27,IF('Rozpočet + Žádosti o změnu'!$AN$2="ano",'Rozpočet + Žádosti o změnu'!AJ27,'Rozpočet + Žádosti o změnu'!J27))))))))))</f>
        <v>0</v>
      </c>
      <c r="R27" s="267">
        <f>IF('Rozpočet + Žádosti o změnu'!$ER$2="ano",'Rozpočet + Žádosti o změnu'!EO27,IF('Rozpočet + Žádosti o změnu'!$EF$2="ano",'Rozpočet + Žádosti o změnu'!EC27,IF('Rozpočet + Žádosti o změnu'!$DT$2="ano",'Rozpočet + Žádosti o změnu'!DQ27,IF('Rozpočet + Žádosti o změnu'!$DH$2="ano",'Rozpočet + Žádosti o změnu'!DE27,IF('Rozpočet + Žádosti o změnu'!$CV$2="ano",'Rozpočet + Žádosti o změnu'!CS27,IF('Rozpočet + Žádosti o změnu'!$CJ$2="ano",'Rozpočet + Žádosti o změnu'!CG27,IF('Rozpočet + Žádosti o změnu'!$BX$2="ano",'Rozpočet + Žádosti o změnu'!BU27,IF('Rozpočet + Žádosti o změnu'!$BL$2="ano",'Rozpočet + Žádosti o změnu'!BI27,IF('Rozpočet + Žádosti o změnu'!$AZ$2="ano",'Rozpočet + Žádosti o změnu'!AW27,IF('Rozpočet + Žádosti o změnu'!$AN$2="ano",'Rozpočet + Žádosti o změnu'!AK27,'Rozpočet + Žádosti o změnu'!K27))))))))))</f>
        <v>0</v>
      </c>
      <c r="S27" s="267">
        <f>IF('Rozpočet + Žádosti o změnu'!$ER$2="ano",'Rozpočet + Žádosti o změnu'!EP27,IF('Rozpočet + Žádosti o změnu'!$EF$2="ano",'Rozpočet + Žádosti o změnu'!ED27,IF('Rozpočet + Žádosti o změnu'!$DT$2="ano",'Rozpočet + Žádosti o změnu'!DR27,IF('Rozpočet + Žádosti o změnu'!$DH$2="ano",'Rozpočet + Žádosti o změnu'!DF27,IF('Rozpočet + Žádosti o změnu'!$CV$2="ano",'Rozpočet + Žádosti o změnu'!CT27,IF('Rozpočet + Žádosti o změnu'!$CJ$2="ano",'Rozpočet + Žádosti o změnu'!CH27,IF('Rozpočet + Žádosti o změnu'!$BX$2="ano",'Rozpočet + Žádosti o změnu'!BV27,IF('Rozpočet + Žádosti o změnu'!$BL$2="ano",'Rozpočet + Žádosti o změnu'!BJ27,IF('Rozpočet + Žádosti o změnu'!$AZ$2="ano",'Rozpočet + Žádosti o změnu'!AX27,IF('Rozpočet + Žádosti o změnu'!$AN$2="ano",'Rozpočet + Žádosti o změnu'!AL27,'Rozpočet + Žádosti o změnu'!L27))))))))))</f>
        <v>0</v>
      </c>
      <c r="T27" s="267">
        <f>IF('Rozpočet + Žádosti o změnu'!$ER$2="ano",'Rozpočet + Žádosti o změnu'!EQ27,IF('Rozpočet + Žádosti o změnu'!$EF$2="ano",'Rozpočet + Žádosti o změnu'!EE27,IF('Rozpočet + Žádosti o změnu'!$DT$2="ano",'Rozpočet + Žádosti o změnu'!DS27,IF('Rozpočet + Žádosti o změnu'!$DH$2="ano",'Rozpočet + Žádosti o změnu'!DG27,IF('Rozpočet + Žádosti o změnu'!$CV$2="ano",'Rozpočet + Žádosti o změnu'!CU27,IF('Rozpočet + Žádosti o změnu'!$CJ$2="ano",'Rozpočet + Žádosti o změnu'!CI27,IF('Rozpočet + Žádosti o změnu'!$BX$2="ano",'Rozpočet + Žádosti o změnu'!BW27,IF('Rozpočet + Žádosti o změnu'!$BL$2="ano",'Rozpočet + Žádosti o změnu'!BK27,IF('Rozpočet + Žádosti o změnu'!$AZ$2="ano",'Rozpočet + Žádosti o změnu'!AY27,IF('Rozpočet + Žádosti o změnu'!$AN$2="ano",'Rozpočet + Žádosti o změnu'!AM27,'Rozpočet + Žádosti o změnu'!M27))))))))))</f>
        <v>0</v>
      </c>
      <c r="U27" s="267">
        <f>IF('Rozpočet + Žádosti o změnu'!$ER$2="ano",'Rozpočet + Žádosti o změnu'!ER27,IF('Rozpočet + Žádosti o změnu'!$EF$2="ano",'Rozpočet + Žádosti o změnu'!EF27,IF('Rozpočet + Žádosti o změnu'!$DT$2="ano",'Rozpočet + Žádosti o změnu'!DT27,IF('Rozpočet + Žádosti o změnu'!$DH$2="ano",'Rozpočet + Žádosti o změnu'!DH27,IF('Rozpočet + Žádosti o změnu'!$CV$2="ano",'Rozpočet + Žádosti o změnu'!CV27,IF('Rozpočet + Žádosti o změnu'!$CJ$2="ano",'Rozpočet + Žádosti o změnu'!CJ27,IF('Rozpočet + Žádosti o změnu'!$BX$2="ano",'Rozpočet + Žádosti o změnu'!BX27,IF('Rozpočet + Žádosti o změnu'!$BL$2="ano",'Rozpočet + Žádosti o změnu'!BL27,IF('Rozpočet + Žádosti o změnu'!$AZ$2="ano",'Rozpočet + Žádosti o změnu'!AZ27,IF('Rozpočet + Žádosti o změnu'!$AN$2="ano",'Rozpočet + Žádosti o změnu'!AN27,'Rozpočet + Žádosti o změnu'!N27))))))))))</f>
        <v>0</v>
      </c>
      <c r="W27" s="281">
        <f>IF('ZoR č. 1'!$D27="",0,'ZoR č. 1'!G27)+IF('ZoR č. 2'!$D27="",0,'ZoR č. 2'!G27)+IF('ZoR č. 3'!$D27="",0,'ZoR č. 3'!G27)+IF('ZoR č. 4'!$D27="",0,'ZoR č. 4'!G27)+IF('ZoR č. 5'!$D27="",0,'ZoR č. 5'!G27)+IF('ZoR č. 6'!$D27="",0,'ZoR č. 6'!G27)+IF('ZoR č. 7'!$D27="",0,'ZoR č. 7'!G27)+IF('ZoR č. 8'!$D27="",0,'ZoR č. 8'!G27)+IF('ZoR č. 9'!$D27="",0,'ZoR č. 9'!G27)+IF('ZoR č. 10'!$D27="",0,'ZoR č. 10'!G27)+IF(ZZoR!$D27="",0,ZZoR!G27)</f>
        <v>0</v>
      </c>
      <c r="X27" s="281">
        <f>IF('ZoR č. 1'!$D27="",0,'ZoR č. 1'!H27)+IF('ZoR č. 2'!$D27="",0,'ZoR č. 2'!H27)+IF('ZoR č. 3'!$D27="",0,'ZoR č. 3'!H27)+IF('ZoR č. 4'!$D27="",0,'ZoR č. 4'!H27)+IF('ZoR č. 5'!$D27="",0,'ZoR č. 5'!H27)+IF('ZoR č. 6'!$D27="",0,'ZoR č. 6'!H27)+IF('ZoR č. 7'!$D27="",0,'ZoR č. 7'!H27)+IF('ZoR č. 8'!$D27="",0,'ZoR č. 8'!H27)+IF('ZoR č. 9'!$D27="",0,'ZoR č. 9'!H27)+IF('ZoR č. 10'!$D27="",0,'ZoR č. 10'!H27)+IF(ZZoR!$D27="",0,ZZoR!H27)</f>
        <v>0</v>
      </c>
      <c r="Y27" s="281">
        <f>IF('ZoR č. 1'!$D27="",0,'ZoR č. 1'!I27)+IF('ZoR č. 2'!$D27="",0,'ZoR č. 2'!I27)+IF('ZoR č. 3'!$D27="",0,'ZoR č. 3'!I27)+IF('ZoR č. 4'!$D27="",0,'ZoR č. 4'!I27)+IF('ZoR č. 5'!$D27="",0,'ZoR č. 5'!I27)+IF('ZoR č. 6'!$D27="",0,'ZoR č. 6'!I27)+IF('ZoR č. 7'!$D27="",0,'ZoR č. 7'!I27)+IF('ZoR č. 8'!$D27="",0,'ZoR č. 8'!I27)+IF('ZoR č. 9'!$D27="",0,'ZoR č. 9'!I27)+IF('ZoR č. 10'!$D27="",0,'ZoR č. 10'!I27)+IF(ZZoR!$D27="",0,ZZoR!I27)</f>
        <v>0</v>
      </c>
      <c r="Z27" s="281">
        <f>IF('ZoR č. 1'!$D27="",0,'ZoR č. 1'!J27)+IF('ZoR č. 2'!$D27="",0,'ZoR č. 2'!J27)+IF('ZoR č. 3'!$D27="",0,'ZoR č. 3'!J27)+IF('ZoR č. 4'!$D27="",0,'ZoR č. 4'!J27)+IF('ZoR č. 5'!$D27="",0,'ZoR č. 5'!J27)+IF('ZoR č. 6'!$D27="",0,'ZoR č. 6'!J27)+IF('ZoR č. 7'!$D27="",0,'ZoR č. 7'!J27)+IF('ZoR č. 8'!$D27="",0,'ZoR č. 8'!J27)+IF('ZoR č. 9'!$D27="",0,'ZoR č. 9'!J27)+IF('ZoR č. 10'!$D27="",0,'ZoR č. 10'!J27)+IF(ZZoR!$D27="",0,ZZoR!J27)</f>
        <v>0</v>
      </c>
      <c r="AA27" s="281">
        <f>IF('ZoR č. 1'!$D27="",0,'ZoR č. 1'!K27)+IF('ZoR č. 2'!$D27="",0,'ZoR č. 2'!K27)+IF('ZoR č. 3'!$D27="",0,'ZoR č. 3'!K27)+IF('ZoR č. 4'!$D27="",0,'ZoR č. 4'!K27)+IF('ZoR č. 5'!$D27="",0,'ZoR č. 5'!K27)+IF('ZoR č. 6'!$D27="",0,'ZoR č. 6'!K27)+IF('ZoR č. 7'!$D27="",0,'ZoR č. 7'!K27)+IF('ZoR č. 8'!$D27="",0,'ZoR č. 8'!K27)+IF('ZoR č. 9'!$D27="",0,'ZoR č. 9'!K27)+IF('ZoR č. 10'!$D27="",0,'ZoR č. 10'!K27)+IF(ZZoR!$D27="",0,ZZoR!K27)</f>
        <v>0</v>
      </c>
      <c r="AB27" s="281">
        <f>IF('ZoR č. 1'!$D27="",0,'ZoR č. 1'!L27)+IF('ZoR č. 2'!$D27="",0,'ZoR č. 2'!L27)+IF('ZoR č. 3'!$D27="",0,'ZoR č. 3'!L27)+IF('ZoR č. 4'!$D27="",0,'ZoR č. 4'!L27)+IF('ZoR č. 5'!$D27="",0,'ZoR č. 5'!L27)+IF('ZoR č. 6'!$D27="",0,'ZoR č. 6'!L27)+IF('ZoR č. 7'!$D27="",0,'ZoR č. 7'!L27)+IF('ZoR č. 8'!$D27="",0,'ZoR č. 8'!L27)+IF('ZoR č. 9'!$D27="",0,'ZoR č. 9'!L27)+IF('ZoR č. 10'!$D27="",0,'ZoR č. 10'!L27)+IF(ZZoR!$D27="",0,ZZoR!L27)</f>
        <v>0</v>
      </c>
      <c r="AC27" s="281">
        <f>IF('ZoR č. 1'!$D27="",0,'ZoR č. 1'!M27)+IF('ZoR č. 2'!$D27="",0,'ZoR č. 2'!M27)+IF('ZoR č. 3'!$D27="",0,'ZoR č. 3'!M27)+IF('ZoR č. 4'!$D27="",0,'ZoR č. 4'!M27)+IF('ZoR č. 5'!$D27="",0,'ZoR č. 5'!M27)+IF('ZoR č. 6'!$D27="",0,'ZoR č. 6'!M27)+IF('ZoR č. 7'!$D27="",0,'ZoR č. 7'!M27)+IF('ZoR č. 8'!$D27="",0,'ZoR č. 8'!M27)+IF('ZoR č. 9'!$D27="",0,'ZoR č. 9'!M27)+IF('ZoR č. 10'!$D27="",0,'ZoR č. 10'!M27)+IF(ZZoR!$D27="",0,ZZoR!M27)</f>
        <v>0</v>
      </c>
      <c r="AE27" s="282" t="str">
        <f t="shared" si="3"/>
        <v/>
      </c>
    </row>
    <row r="28" spans="2:31" x14ac:dyDescent="0.25">
      <c r="B28" s="9" t="s">
        <v>71</v>
      </c>
      <c r="C28" s="98" t="str">
        <f>IF(COUNTA('Přehled partnerů'!C28:D28)&lt;&gt;2,"partner neuveden",IF('Přehled partnerů'!L28="ANO",'Přehled partnerů'!C28,"v tomto období nerelevantní"))</f>
        <v>partner neuveden</v>
      </c>
      <c r="D28" s="108" t="str">
        <f>IF(COUNTA('Přehled partnerů'!C28:D28)&lt;&gt;2,"",IF('Přehled partnerů'!L28="ANO",'Přehled partnerů'!D28,""))</f>
        <v/>
      </c>
      <c r="E28" s="21" t="str">
        <f t="shared" si="0"/>
        <v/>
      </c>
      <c r="F28" s="114" t="str">
        <f t="shared" si="1"/>
        <v/>
      </c>
      <c r="G28" s="125">
        <v>0</v>
      </c>
      <c r="H28" s="126">
        <v>0</v>
      </c>
      <c r="I28" s="126">
        <v>0</v>
      </c>
      <c r="J28" s="126">
        <v>0</v>
      </c>
      <c r="K28" s="16">
        <v>0</v>
      </c>
      <c r="L28" s="16">
        <v>0</v>
      </c>
      <c r="M28" s="20">
        <v>0</v>
      </c>
      <c r="N28" s="58" t="str">
        <f t="shared" si="2"/>
        <v/>
      </c>
      <c r="O28" s="267">
        <f>IF('Rozpočet + Žádosti o změnu'!$ER$2="ano",'Rozpočet + Žádosti o změnu'!EL28,IF('Rozpočet + Žádosti o změnu'!$EF$2="ano",'Rozpočet + Žádosti o změnu'!DZ28,IF('Rozpočet + Žádosti o změnu'!$DT$2="ano",'Rozpočet + Žádosti o změnu'!DN28,IF('Rozpočet + Žádosti o změnu'!$DH$2="ano",'Rozpočet + Žádosti o změnu'!DB28,IF('Rozpočet + Žádosti o změnu'!$CV$2="ano",'Rozpočet + Žádosti o změnu'!CP28,IF('Rozpočet + Žádosti o změnu'!$CJ$2="ano",'Rozpočet + Žádosti o změnu'!CD28,IF('Rozpočet + Žádosti o změnu'!$BX$2="ano",'Rozpočet + Žádosti o změnu'!BR28,IF('Rozpočet + Žádosti o změnu'!$BL$2="ano",'Rozpočet + Žádosti o změnu'!BF28,IF('Rozpočet + Žádosti o změnu'!$AZ$2="ano",'Rozpočet + Žádosti o změnu'!AT28,IF('Rozpočet + Žádosti o změnu'!$AN$2="ano",'Rozpočet + Žádosti o změnu'!AH28,'Rozpočet + Žádosti o změnu'!H28))))))))))</f>
        <v>0</v>
      </c>
      <c r="P28" s="267">
        <f>IF('Rozpočet + Žádosti o změnu'!$ER$2="ano",'Rozpočet + Žádosti o změnu'!EM28,IF('Rozpočet + Žádosti o změnu'!$EF$2="ano",'Rozpočet + Žádosti o změnu'!EA28,IF('Rozpočet + Žádosti o změnu'!$DT$2="ano",'Rozpočet + Žádosti o změnu'!DO28,IF('Rozpočet + Žádosti o změnu'!$DH$2="ano",'Rozpočet + Žádosti o změnu'!DC28,IF('Rozpočet + Žádosti o změnu'!$CV$2="ano",'Rozpočet + Žádosti o změnu'!CQ28,IF('Rozpočet + Žádosti o změnu'!$CJ$2="ano",'Rozpočet + Žádosti o změnu'!CE28,IF('Rozpočet + Žádosti o změnu'!$BX$2="ano",'Rozpočet + Žádosti o změnu'!BS28,IF('Rozpočet + Žádosti o změnu'!$BL$2="ano",'Rozpočet + Žádosti o změnu'!BG28,IF('Rozpočet + Žádosti o změnu'!$AZ$2="ano",'Rozpočet + Žádosti o změnu'!AU28,IF('Rozpočet + Žádosti o změnu'!$AN$2="ano",'Rozpočet + Žádosti o změnu'!AI28,'Rozpočet + Žádosti o změnu'!I28))))))))))</f>
        <v>0</v>
      </c>
      <c r="Q28" s="267">
        <f>IF('Rozpočet + Žádosti o změnu'!$ER$2="ano",'Rozpočet + Žádosti o změnu'!EN28,IF('Rozpočet + Žádosti o změnu'!$EF$2="ano",'Rozpočet + Žádosti o změnu'!EB28,IF('Rozpočet + Žádosti o změnu'!$DT$2="ano",'Rozpočet + Žádosti o změnu'!DP28,IF('Rozpočet + Žádosti o změnu'!$DH$2="ano",'Rozpočet + Žádosti o změnu'!DD28,IF('Rozpočet + Žádosti o změnu'!$CV$2="ano",'Rozpočet + Žádosti o změnu'!CR28,IF('Rozpočet + Žádosti o změnu'!$CJ$2="ano",'Rozpočet + Žádosti o změnu'!CF28,IF('Rozpočet + Žádosti o změnu'!$BX$2="ano",'Rozpočet + Žádosti o změnu'!BT28,IF('Rozpočet + Žádosti o změnu'!$BL$2="ano",'Rozpočet + Žádosti o změnu'!BH28,IF('Rozpočet + Žádosti o změnu'!$AZ$2="ano",'Rozpočet + Žádosti o změnu'!AV28,IF('Rozpočet + Žádosti o změnu'!$AN$2="ano",'Rozpočet + Žádosti o změnu'!AJ28,'Rozpočet + Žádosti o změnu'!J28))))))))))</f>
        <v>0</v>
      </c>
      <c r="R28" s="267">
        <f>IF('Rozpočet + Žádosti o změnu'!$ER$2="ano",'Rozpočet + Žádosti o změnu'!EO28,IF('Rozpočet + Žádosti o změnu'!$EF$2="ano",'Rozpočet + Žádosti o změnu'!EC28,IF('Rozpočet + Žádosti o změnu'!$DT$2="ano",'Rozpočet + Žádosti o změnu'!DQ28,IF('Rozpočet + Žádosti o změnu'!$DH$2="ano",'Rozpočet + Žádosti o změnu'!DE28,IF('Rozpočet + Žádosti o změnu'!$CV$2="ano",'Rozpočet + Žádosti o změnu'!CS28,IF('Rozpočet + Žádosti o změnu'!$CJ$2="ano",'Rozpočet + Žádosti o změnu'!CG28,IF('Rozpočet + Žádosti o změnu'!$BX$2="ano",'Rozpočet + Žádosti o změnu'!BU28,IF('Rozpočet + Žádosti o změnu'!$BL$2="ano",'Rozpočet + Žádosti o změnu'!BI28,IF('Rozpočet + Žádosti o změnu'!$AZ$2="ano",'Rozpočet + Žádosti o změnu'!AW28,IF('Rozpočet + Žádosti o změnu'!$AN$2="ano",'Rozpočet + Žádosti o změnu'!AK28,'Rozpočet + Žádosti o změnu'!K28))))))))))</f>
        <v>0</v>
      </c>
      <c r="S28" s="267">
        <f>IF('Rozpočet + Žádosti o změnu'!$ER$2="ano",'Rozpočet + Žádosti o změnu'!EP28,IF('Rozpočet + Žádosti o změnu'!$EF$2="ano",'Rozpočet + Žádosti o změnu'!ED28,IF('Rozpočet + Žádosti o změnu'!$DT$2="ano",'Rozpočet + Žádosti o změnu'!DR28,IF('Rozpočet + Žádosti o změnu'!$DH$2="ano",'Rozpočet + Žádosti o změnu'!DF28,IF('Rozpočet + Žádosti o změnu'!$CV$2="ano",'Rozpočet + Žádosti o změnu'!CT28,IF('Rozpočet + Žádosti o změnu'!$CJ$2="ano",'Rozpočet + Žádosti o změnu'!CH28,IF('Rozpočet + Žádosti o změnu'!$BX$2="ano",'Rozpočet + Žádosti o změnu'!BV28,IF('Rozpočet + Žádosti o změnu'!$BL$2="ano",'Rozpočet + Žádosti o změnu'!BJ28,IF('Rozpočet + Žádosti o změnu'!$AZ$2="ano",'Rozpočet + Žádosti o změnu'!AX28,IF('Rozpočet + Žádosti o změnu'!$AN$2="ano",'Rozpočet + Žádosti o změnu'!AL28,'Rozpočet + Žádosti o změnu'!L28))))))))))</f>
        <v>0</v>
      </c>
      <c r="T28" s="267">
        <f>IF('Rozpočet + Žádosti o změnu'!$ER$2="ano",'Rozpočet + Žádosti o změnu'!EQ28,IF('Rozpočet + Žádosti o změnu'!$EF$2="ano",'Rozpočet + Žádosti o změnu'!EE28,IF('Rozpočet + Žádosti o změnu'!$DT$2="ano",'Rozpočet + Žádosti o změnu'!DS28,IF('Rozpočet + Žádosti o změnu'!$DH$2="ano",'Rozpočet + Žádosti o změnu'!DG28,IF('Rozpočet + Žádosti o změnu'!$CV$2="ano",'Rozpočet + Žádosti o změnu'!CU28,IF('Rozpočet + Žádosti o změnu'!$CJ$2="ano",'Rozpočet + Žádosti o změnu'!CI28,IF('Rozpočet + Žádosti o změnu'!$BX$2="ano",'Rozpočet + Žádosti o změnu'!BW28,IF('Rozpočet + Žádosti o změnu'!$BL$2="ano",'Rozpočet + Žádosti o změnu'!BK28,IF('Rozpočet + Žádosti o změnu'!$AZ$2="ano",'Rozpočet + Žádosti o změnu'!AY28,IF('Rozpočet + Žádosti o změnu'!$AN$2="ano",'Rozpočet + Žádosti o změnu'!AM28,'Rozpočet + Žádosti o změnu'!M28))))))))))</f>
        <v>0</v>
      </c>
      <c r="U28" s="267">
        <f>IF('Rozpočet + Žádosti o změnu'!$ER$2="ano",'Rozpočet + Žádosti o změnu'!ER28,IF('Rozpočet + Žádosti o změnu'!$EF$2="ano",'Rozpočet + Žádosti o změnu'!EF28,IF('Rozpočet + Žádosti o změnu'!$DT$2="ano",'Rozpočet + Žádosti o změnu'!DT28,IF('Rozpočet + Žádosti o změnu'!$DH$2="ano",'Rozpočet + Žádosti o změnu'!DH28,IF('Rozpočet + Žádosti o změnu'!$CV$2="ano",'Rozpočet + Žádosti o změnu'!CV28,IF('Rozpočet + Žádosti o změnu'!$CJ$2="ano",'Rozpočet + Žádosti o změnu'!CJ28,IF('Rozpočet + Žádosti o změnu'!$BX$2="ano",'Rozpočet + Žádosti o změnu'!BX28,IF('Rozpočet + Žádosti o změnu'!$BL$2="ano",'Rozpočet + Žádosti o změnu'!BL28,IF('Rozpočet + Žádosti o změnu'!$AZ$2="ano",'Rozpočet + Žádosti o změnu'!AZ28,IF('Rozpočet + Žádosti o změnu'!$AN$2="ano",'Rozpočet + Žádosti o změnu'!AN28,'Rozpočet + Žádosti o změnu'!N28))))))))))</f>
        <v>0</v>
      </c>
      <c r="W28" s="281">
        <f>IF('ZoR č. 1'!$D28="",0,'ZoR č. 1'!G28)+IF('ZoR č. 2'!$D28="",0,'ZoR č. 2'!G28)+IF('ZoR č. 3'!$D28="",0,'ZoR č. 3'!G28)+IF('ZoR č. 4'!$D28="",0,'ZoR č. 4'!G28)+IF('ZoR č. 5'!$D28="",0,'ZoR č. 5'!G28)+IF('ZoR č. 6'!$D28="",0,'ZoR č. 6'!G28)+IF('ZoR č. 7'!$D28="",0,'ZoR č. 7'!G28)+IF('ZoR č. 8'!$D28="",0,'ZoR č. 8'!G28)+IF('ZoR č. 9'!$D28="",0,'ZoR č. 9'!G28)+IF('ZoR č. 10'!$D28="",0,'ZoR č. 10'!G28)+IF(ZZoR!$D28="",0,ZZoR!G28)</f>
        <v>0</v>
      </c>
      <c r="X28" s="281">
        <f>IF('ZoR č. 1'!$D28="",0,'ZoR č. 1'!H28)+IF('ZoR č. 2'!$D28="",0,'ZoR č. 2'!H28)+IF('ZoR č. 3'!$D28="",0,'ZoR č. 3'!H28)+IF('ZoR č. 4'!$D28="",0,'ZoR č. 4'!H28)+IF('ZoR č. 5'!$D28="",0,'ZoR č. 5'!H28)+IF('ZoR č. 6'!$D28="",0,'ZoR č. 6'!H28)+IF('ZoR č. 7'!$D28="",0,'ZoR č. 7'!H28)+IF('ZoR č. 8'!$D28="",0,'ZoR č. 8'!H28)+IF('ZoR č. 9'!$D28="",0,'ZoR č. 9'!H28)+IF('ZoR č. 10'!$D28="",0,'ZoR č. 10'!H28)+IF(ZZoR!$D28="",0,ZZoR!H28)</f>
        <v>0</v>
      </c>
      <c r="Y28" s="281">
        <f>IF('ZoR č. 1'!$D28="",0,'ZoR č. 1'!I28)+IF('ZoR č. 2'!$D28="",0,'ZoR č. 2'!I28)+IF('ZoR č. 3'!$D28="",0,'ZoR č. 3'!I28)+IF('ZoR č. 4'!$D28="",0,'ZoR č. 4'!I28)+IF('ZoR č. 5'!$D28="",0,'ZoR č. 5'!I28)+IF('ZoR č. 6'!$D28="",0,'ZoR č. 6'!I28)+IF('ZoR č. 7'!$D28="",0,'ZoR č. 7'!I28)+IF('ZoR č. 8'!$D28="",0,'ZoR č. 8'!I28)+IF('ZoR č. 9'!$D28="",0,'ZoR č. 9'!I28)+IF('ZoR č. 10'!$D28="",0,'ZoR č. 10'!I28)+IF(ZZoR!$D28="",0,ZZoR!I28)</f>
        <v>0</v>
      </c>
      <c r="Z28" s="281">
        <f>IF('ZoR č. 1'!$D28="",0,'ZoR č. 1'!J28)+IF('ZoR č. 2'!$D28="",0,'ZoR č. 2'!J28)+IF('ZoR č. 3'!$D28="",0,'ZoR č. 3'!J28)+IF('ZoR č. 4'!$D28="",0,'ZoR č. 4'!J28)+IF('ZoR č. 5'!$D28="",0,'ZoR č. 5'!J28)+IF('ZoR č. 6'!$D28="",0,'ZoR č. 6'!J28)+IF('ZoR č. 7'!$D28="",0,'ZoR č. 7'!J28)+IF('ZoR č. 8'!$D28="",0,'ZoR č. 8'!J28)+IF('ZoR č. 9'!$D28="",0,'ZoR č. 9'!J28)+IF('ZoR č. 10'!$D28="",0,'ZoR č. 10'!J28)+IF(ZZoR!$D28="",0,ZZoR!J28)</f>
        <v>0</v>
      </c>
      <c r="AA28" s="281">
        <f>IF('ZoR č. 1'!$D28="",0,'ZoR č. 1'!K28)+IF('ZoR č. 2'!$D28="",0,'ZoR č. 2'!K28)+IF('ZoR č. 3'!$D28="",0,'ZoR č. 3'!K28)+IF('ZoR č. 4'!$D28="",0,'ZoR č. 4'!K28)+IF('ZoR č. 5'!$D28="",0,'ZoR č. 5'!K28)+IF('ZoR č. 6'!$D28="",0,'ZoR č. 6'!K28)+IF('ZoR č. 7'!$D28="",0,'ZoR č. 7'!K28)+IF('ZoR č. 8'!$D28="",0,'ZoR č. 8'!K28)+IF('ZoR č. 9'!$D28="",0,'ZoR č. 9'!K28)+IF('ZoR č. 10'!$D28="",0,'ZoR č. 10'!K28)+IF(ZZoR!$D28="",0,ZZoR!K28)</f>
        <v>0</v>
      </c>
      <c r="AB28" s="281">
        <f>IF('ZoR č. 1'!$D28="",0,'ZoR č. 1'!L28)+IF('ZoR č. 2'!$D28="",0,'ZoR č. 2'!L28)+IF('ZoR č. 3'!$D28="",0,'ZoR č. 3'!L28)+IF('ZoR č. 4'!$D28="",0,'ZoR č. 4'!L28)+IF('ZoR č. 5'!$D28="",0,'ZoR č. 5'!L28)+IF('ZoR č. 6'!$D28="",0,'ZoR č. 6'!L28)+IF('ZoR č. 7'!$D28="",0,'ZoR č. 7'!L28)+IF('ZoR č. 8'!$D28="",0,'ZoR č. 8'!L28)+IF('ZoR č. 9'!$D28="",0,'ZoR č. 9'!L28)+IF('ZoR č. 10'!$D28="",0,'ZoR č. 10'!L28)+IF(ZZoR!$D28="",0,ZZoR!L28)</f>
        <v>0</v>
      </c>
      <c r="AC28" s="281">
        <f>IF('ZoR č. 1'!$D28="",0,'ZoR č. 1'!M28)+IF('ZoR č. 2'!$D28="",0,'ZoR č. 2'!M28)+IF('ZoR č. 3'!$D28="",0,'ZoR č. 3'!M28)+IF('ZoR č. 4'!$D28="",0,'ZoR č. 4'!M28)+IF('ZoR č. 5'!$D28="",0,'ZoR č. 5'!M28)+IF('ZoR č. 6'!$D28="",0,'ZoR č. 6'!M28)+IF('ZoR č. 7'!$D28="",0,'ZoR č. 7'!M28)+IF('ZoR č. 8'!$D28="",0,'ZoR č. 8'!M28)+IF('ZoR č. 9'!$D28="",0,'ZoR č. 9'!M28)+IF('ZoR č. 10'!$D28="",0,'ZoR č. 10'!M28)+IF(ZZoR!$D28="",0,ZZoR!M28)</f>
        <v>0</v>
      </c>
      <c r="AE28" s="282" t="str">
        <f t="shared" si="3"/>
        <v/>
      </c>
    </row>
    <row r="29" spans="2:31" x14ac:dyDescent="0.25">
      <c r="B29" s="9" t="s">
        <v>72</v>
      </c>
      <c r="C29" s="98" t="str">
        <f>IF(COUNTA('Přehled partnerů'!C29:D29)&lt;&gt;2,"partner neuveden",IF('Přehled partnerů'!L29="ANO",'Přehled partnerů'!C29,"v tomto období nerelevantní"))</f>
        <v>partner neuveden</v>
      </c>
      <c r="D29" s="108" t="str">
        <f>IF(COUNTA('Přehled partnerů'!C29:D29)&lt;&gt;2,"",IF('Přehled partnerů'!L29="ANO",'Přehled partnerů'!D29,""))</f>
        <v/>
      </c>
      <c r="E29" s="21" t="str">
        <f t="shared" si="0"/>
        <v/>
      </c>
      <c r="F29" s="114" t="str">
        <f t="shared" si="1"/>
        <v/>
      </c>
      <c r="G29" s="125">
        <v>0</v>
      </c>
      <c r="H29" s="126">
        <v>0</v>
      </c>
      <c r="I29" s="126">
        <v>0</v>
      </c>
      <c r="J29" s="126">
        <v>0</v>
      </c>
      <c r="K29" s="16">
        <v>0</v>
      </c>
      <c r="L29" s="16">
        <v>0</v>
      </c>
      <c r="M29" s="20">
        <v>0</v>
      </c>
      <c r="N29" s="58" t="str">
        <f t="shared" si="2"/>
        <v/>
      </c>
      <c r="O29" s="267">
        <f>IF('Rozpočet + Žádosti o změnu'!$ER$2="ano",'Rozpočet + Žádosti o změnu'!EL29,IF('Rozpočet + Žádosti o změnu'!$EF$2="ano",'Rozpočet + Žádosti o změnu'!DZ29,IF('Rozpočet + Žádosti o změnu'!$DT$2="ano",'Rozpočet + Žádosti o změnu'!DN29,IF('Rozpočet + Žádosti o změnu'!$DH$2="ano",'Rozpočet + Žádosti o změnu'!DB29,IF('Rozpočet + Žádosti o změnu'!$CV$2="ano",'Rozpočet + Žádosti o změnu'!CP29,IF('Rozpočet + Žádosti o změnu'!$CJ$2="ano",'Rozpočet + Žádosti o změnu'!CD29,IF('Rozpočet + Žádosti o změnu'!$BX$2="ano",'Rozpočet + Žádosti o změnu'!BR29,IF('Rozpočet + Žádosti o změnu'!$BL$2="ano",'Rozpočet + Žádosti o změnu'!BF29,IF('Rozpočet + Žádosti o změnu'!$AZ$2="ano",'Rozpočet + Žádosti o změnu'!AT29,IF('Rozpočet + Žádosti o změnu'!$AN$2="ano",'Rozpočet + Žádosti o změnu'!AH29,'Rozpočet + Žádosti o změnu'!H29))))))))))</f>
        <v>0</v>
      </c>
      <c r="P29" s="267">
        <f>IF('Rozpočet + Žádosti o změnu'!$ER$2="ano",'Rozpočet + Žádosti o změnu'!EM29,IF('Rozpočet + Žádosti o změnu'!$EF$2="ano",'Rozpočet + Žádosti o změnu'!EA29,IF('Rozpočet + Žádosti o změnu'!$DT$2="ano",'Rozpočet + Žádosti o změnu'!DO29,IF('Rozpočet + Žádosti o změnu'!$DH$2="ano",'Rozpočet + Žádosti o změnu'!DC29,IF('Rozpočet + Žádosti o změnu'!$CV$2="ano",'Rozpočet + Žádosti o změnu'!CQ29,IF('Rozpočet + Žádosti o změnu'!$CJ$2="ano",'Rozpočet + Žádosti o změnu'!CE29,IF('Rozpočet + Žádosti o změnu'!$BX$2="ano",'Rozpočet + Žádosti o změnu'!BS29,IF('Rozpočet + Žádosti o změnu'!$BL$2="ano",'Rozpočet + Žádosti o změnu'!BG29,IF('Rozpočet + Žádosti o změnu'!$AZ$2="ano",'Rozpočet + Žádosti o změnu'!AU29,IF('Rozpočet + Žádosti o změnu'!$AN$2="ano",'Rozpočet + Žádosti o změnu'!AI29,'Rozpočet + Žádosti o změnu'!I29))))))))))</f>
        <v>0</v>
      </c>
      <c r="Q29" s="267">
        <f>IF('Rozpočet + Žádosti o změnu'!$ER$2="ano",'Rozpočet + Žádosti o změnu'!EN29,IF('Rozpočet + Žádosti o změnu'!$EF$2="ano",'Rozpočet + Žádosti o změnu'!EB29,IF('Rozpočet + Žádosti o změnu'!$DT$2="ano",'Rozpočet + Žádosti o změnu'!DP29,IF('Rozpočet + Žádosti o změnu'!$DH$2="ano",'Rozpočet + Žádosti o změnu'!DD29,IF('Rozpočet + Žádosti o změnu'!$CV$2="ano",'Rozpočet + Žádosti o změnu'!CR29,IF('Rozpočet + Žádosti o změnu'!$CJ$2="ano",'Rozpočet + Žádosti o změnu'!CF29,IF('Rozpočet + Žádosti o změnu'!$BX$2="ano",'Rozpočet + Žádosti o změnu'!BT29,IF('Rozpočet + Žádosti o změnu'!$BL$2="ano",'Rozpočet + Žádosti o změnu'!BH29,IF('Rozpočet + Žádosti o změnu'!$AZ$2="ano",'Rozpočet + Žádosti o změnu'!AV29,IF('Rozpočet + Žádosti o změnu'!$AN$2="ano",'Rozpočet + Žádosti o změnu'!AJ29,'Rozpočet + Žádosti o změnu'!J29))))))))))</f>
        <v>0</v>
      </c>
      <c r="R29" s="267">
        <f>IF('Rozpočet + Žádosti o změnu'!$ER$2="ano",'Rozpočet + Žádosti o změnu'!EO29,IF('Rozpočet + Žádosti o změnu'!$EF$2="ano",'Rozpočet + Žádosti o změnu'!EC29,IF('Rozpočet + Žádosti o změnu'!$DT$2="ano",'Rozpočet + Žádosti o změnu'!DQ29,IF('Rozpočet + Žádosti o změnu'!$DH$2="ano",'Rozpočet + Žádosti o změnu'!DE29,IF('Rozpočet + Žádosti o změnu'!$CV$2="ano",'Rozpočet + Žádosti o změnu'!CS29,IF('Rozpočet + Žádosti o změnu'!$CJ$2="ano",'Rozpočet + Žádosti o změnu'!CG29,IF('Rozpočet + Žádosti o změnu'!$BX$2="ano",'Rozpočet + Žádosti o změnu'!BU29,IF('Rozpočet + Žádosti o změnu'!$BL$2="ano",'Rozpočet + Žádosti o změnu'!BI29,IF('Rozpočet + Žádosti o změnu'!$AZ$2="ano",'Rozpočet + Žádosti o změnu'!AW29,IF('Rozpočet + Žádosti o změnu'!$AN$2="ano",'Rozpočet + Žádosti o změnu'!AK29,'Rozpočet + Žádosti o změnu'!K29))))))))))</f>
        <v>0</v>
      </c>
      <c r="S29" s="267">
        <f>IF('Rozpočet + Žádosti o změnu'!$ER$2="ano",'Rozpočet + Žádosti o změnu'!EP29,IF('Rozpočet + Žádosti o změnu'!$EF$2="ano",'Rozpočet + Žádosti o změnu'!ED29,IF('Rozpočet + Žádosti o změnu'!$DT$2="ano",'Rozpočet + Žádosti o změnu'!DR29,IF('Rozpočet + Žádosti o změnu'!$DH$2="ano",'Rozpočet + Žádosti o změnu'!DF29,IF('Rozpočet + Žádosti o změnu'!$CV$2="ano",'Rozpočet + Žádosti o změnu'!CT29,IF('Rozpočet + Žádosti o změnu'!$CJ$2="ano",'Rozpočet + Žádosti o změnu'!CH29,IF('Rozpočet + Žádosti o změnu'!$BX$2="ano",'Rozpočet + Žádosti o změnu'!BV29,IF('Rozpočet + Žádosti o změnu'!$BL$2="ano",'Rozpočet + Žádosti o změnu'!BJ29,IF('Rozpočet + Žádosti o změnu'!$AZ$2="ano",'Rozpočet + Žádosti o změnu'!AX29,IF('Rozpočet + Žádosti o změnu'!$AN$2="ano",'Rozpočet + Žádosti o změnu'!AL29,'Rozpočet + Žádosti o změnu'!L29))))))))))</f>
        <v>0</v>
      </c>
      <c r="T29" s="267">
        <f>IF('Rozpočet + Žádosti o změnu'!$ER$2="ano",'Rozpočet + Žádosti o změnu'!EQ29,IF('Rozpočet + Žádosti o změnu'!$EF$2="ano",'Rozpočet + Žádosti o změnu'!EE29,IF('Rozpočet + Žádosti o změnu'!$DT$2="ano",'Rozpočet + Žádosti o změnu'!DS29,IF('Rozpočet + Žádosti o změnu'!$DH$2="ano",'Rozpočet + Žádosti o změnu'!DG29,IF('Rozpočet + Žádosti o změnu'!$CV$2="ano",'Rozpočet + Žádosti o změnu'!CU29,IF('Rozpočet + Žádosti o změnu'!$CJ$2="ano",'Rozpočet + Žádosti o změnu'!CI29,IF('Rozpočet + Žádosti o změnu'!$BX$2="ano",'Rozpočet + Žádosti o změnu'!BW29,IF('Rozpočet + Žádosti o změnu'!$BL$2="ano",'Rozpočet + Žádosti o změnu'!BK29,IF('Rozpočet + Žádosti o změnu'!$AZ$2="ano",'Rozpočet + Žádosti o změnu'!AY29,IF('Rozpočet + Žádosti o změnu'!$AN$2="ano",'Rozpočet + Žádosti o změnu'!AM29,'Rozpočet + Žádosti o změnu'!M29))))))))))</f>
        <v>0</v>
      </c>
      <c r="U29" s="267">
        <f>IF('Rozpočet + Žádosti o změnu'!$ER$2="ano",'Rozpočet + Žádosti o změnu'!ER29,IF('Rozpočet + Žádosti o změnu'!$EF$2="ano",'Rozpočet + Žádosti o změnu'!EF29,IF('Rozpočet + Žádosti o změnu'!$DT$2="ano",'Rozpočet + Žádosti o změnu'!DT29,IF('Rozpočet + Žádosti o změnu'!$DH$2="ano",'Rozpočet + Žádosti o změnu'!DH29,IF('Rozpočet + Žádosti o změnu'!$CV$2="ano",'Rozpočet + Žádosti o změnu'!CV29,IF('Rozpočet + Žádosti o změnu'!$CJ$2="ano",'Rozpočet + Žádosti o změnu'!CJ29,IF('Rozpočet + Žádosti o změnu'!$BX$2="ano",'Rozpočet + Žádosti o změnu'!BX29,IF('Rozpočet + Žádosti o změnu'!$BL$2="ano",'Rozpočet + Žádosti o změnu'!BL29,IF('Rozpočet + Žádosti o změnu'!$AZ$2="ano",'Rozpočet + Žádosti o změnu'!AZ29,IF('Rozpočet + Žádosti o změnu'!$AN$2="ano",'Rozpočet + Žádosti o změnu'!AN29,'Rozpočet + Žádosti o změnu'!N29))))))))))</f>
        <v>0</v>
      </c>
      <c r="W29" s="281">
        <f>IF('ZoR č. 1'!$D29="",0,'ZoR č. 1'!G29)+IF('ZoR č. 2'!$D29="",0,'ZoR č. 2'!G29)+IF('ZoR č. 3'!$D29="",0,'ZoR č. 3'!G29)+IF('ZoR č. 4'!$D29="",0,'ZoR č. 4'!G29)+IF('ZoR č. 5'!$D29="",0,'ZoR č. 5'!G29)+IF('ZoR č. 6'!$D29="",0,'ZoR č. 6'!G29)+IF('ZoR č. 7'!$D29="",0,'ZoR č. 7'!G29)+IF('ZoR č. 8'!$D29="",0,'ZoR č. 8'!G29)+IF('ZoR č. 9'!$D29="",0,'ZoR č. 9'!G29)+IF('ZoR č. 10'!$D29="",0,'ZoR č. 10'!G29)+IF(ZZoR!$D29="",0,ZZoR!G29)</f>
        <v>0</v>
      </c>
      <c r="X29" s="281">
        <f>IF('ZoR č. 1'!$D29="",0,'ZoR č. 1'!H29)+IF('ZoR č. 2'!$D29="",0,'ZoR č. 2'!H29)+IF('ZoR č. 3'!$D29="",0,'ZoR č. 3'!H29)+IF('ZoR č. 4'!$D29="",0,'ZoR č. 4'!H29)+IF('ZoR č. 5'!$D29="",0,'ZoR č. 5'!H29)+IF('ZoR č. 6'!$D29="",0,'ZoR č. 6'!H29)+IF('ZoR č. 7'!$D29="",0,'ZoR č. 7'!H29)+IF('ZoR č. 8'!$D29="",0,'ZoR č. 8'!H29)+IF('ZoR č. 9'!$D29="",0,'ZoR č. 9'!H29)+IF('ZoR č. 10'!$D29="",0,'ZoR č. 10'!H29)+IF(ZZoR!$D29="",0,ZZoR!H29)</f>
        <v>0</v>
      </c>
      <c r="Y29" s="281">
        <f>IF('ZoR č. 1'!$D29="",0,'ZoR č. 1'!I29)+IF('ZoR č. 2'!$D29="",0,'ZoR č. 2'!I29)+IF('ZoR č. 3'!$D29="",0,'ZoR č. 3'!I29)+IF('ZoR č. 4'!$D29="",0,'ZoR č. 4'!I29)+IF('ZoR č. 5'!$D29="",0,'ZoR č. 5'!I29)+IF('ZoR č. 6'!$D29="",0,'ZoR č. 6'!I29)+IF('ZoR č. 7'!$D29="",0,'ZoR č. 7'!I29)+IF('ZoR č. 8'!$D29="",0,'ZoR č. 8'!I29)+IF('ZoR č. 9'!$D29="",0,'ZoR č. 9'!I29)+IF('ZoR č. 10'!$D29="",0,'ZoR č. 10'!I29)+IF(ZZoR!$D29="",0,ZZoR!I29)</f>
        <v>0</v>
      </c>
      <c r="Z29" s="281">
        <f>IF('ZoR č. 1'!$D29="",0,'ZoR č. 1'!J29)+IF('ZoR č. 2'!$D29="",0,'ZoR č. 2'!J29)+IF('ZoR č. 3'!$D29="",0,'ZoR č. 3'!J29)+IF('ZoR č. 4'!$D29="",0,'ZoR č. 4'!J29)+IF('ZoR č. 5'!$D29="",0,'ZoR č. 5'!J29)+IF('ZoR č. 6'!$D29="",0,'ZoR č. 6'!J29)+IF('ZoR č. 7'!$D29="",0,'ZoR č. 7'!J29)+IF('ZoR č. 8'!$D29="",0,'ZoR č. 8'!J29)+IF('ZoR č. 9'!$D29="",0,'ZoR č. 9'!J29)+IF('ZoR č. 10'!$D29="",0,'ZoR č. 10'!J29)+IF(ZZoR!$D29="",0,ZZoR!J29)</f>
        <v>0</v>
      </c>
      <c r="AA29" s="281">
        <f>IF('ZoR č. 1'!$D29="",0,'ZoR č. 1'!K29)+IF('ZoR č. 2'!$D29="",0,'ZoR č. 2'!K29)+IF('ZoR č. 3'!$D29="",0,'ZoR č. 3'!K29)+IF('ZoR č. 4'!$D29="",0,'ZoR č. 4'!K29)+IF('ZoR č. 5'!$D29="",0,'ZoR č. 5'!K29)+IF('ZoR č. 6'!$D29="",0,'ZoR č. 6'!K29)+IF('ZoR č. 7'!$D29="",0,'ZoR č. 7'!K29)+IF('ZoR č. 8'!$D29="",0,'ZoR č. 8'!K29)+IF('ZoR č. 9'!$D29="",0,'ZoR č. 9'!K29)+IF('ZoR č. 10'!$D29="",0,'ZoR č. 10'!K29)+IF(ZZoR!$D29="",0,ZZoR!K29)</f>
        <v>0</v>
      </c>
      <c r="AB29" s="281">
        <f>IF('ZoR č. 1'!$D29="",0,'ZoR č. 1'!L29)+IF('ZoR č. 2'!$D29="",0,'ZoR č. 2'!L29)+IF('ZoR č. 3'!$D29="",0,'ZoR č. 3'!L29)+IF('ZoR č. 4'!$D29="",0,'ZoR č. 4'!L29)+IF('ZoR č. 5'!$D29="",0,'ZoR č. 5'!L29)+IF('ZoR č. 6'!$D29="",0,'ZoR č. 6'!L29)+IF('ZoR č. 7'!$D29="",0,'ZoR č. 7'!L29)+IF('ZoR č. 8'!$D29="",0,'ZoR č. 8'!L29)+IF('ZoR č. 9'!$D29="",0,'ZoR č. 9'!L29)+IF('ZoR č. 10'!$D29="",0,'ZoR č. 10'!L29)+IF(ZZoR!$D29="",0,ZZoR!L29)</f>
        <v>0</v>
      </c>
      <c r="AC29" s="281">
        <f>IF('ZoR č. 1'!$D29="",0,'ZoR č. 1'!M29)+IF('ZoR č. 2'!$D29="",0,'ZoR č. 2'!M29)+IF('ZoR č. 3'!$D29="",0,'ZoR č. 3'!M29)+IF('ZoR č. 4'!$D29="",0,'ZoR č. 4'!M29)+IF('ZoR č. 5'!$D29="",0,'ZoR č. 5'!M29)+IF('ZoR č. 6'!$D29="",0,'ZoR č. 6'!M29)+IF('ZoR č. 7'!$D29="",0,'ZoR č. 7'!M29)+IF('ZoR č. 8'!$D29="",0,'ZoR č. 8'!M29)+IF('ZoR č. 9'!$D29="",0,'ZoR č. 9'!M29)+IF('ZoR č. 10'!$D29="",0,'ZoR č. 10'!M29)+IF(ZZoR!$D29="",0,ZZoR!M29)</f>
        <v>0</v>
      </c>
      <c r="AE29" s="282" t="str">
        <f t="shared" si="3"/>
        <v/>
      </c>
    </row>
    <row r="30" spans="2:31" x14ac:dyDescent="0.25">
      <c r="B30" s="9" t="s">
        <v>73</v>
      </c>
      <c r="C30" s="98" t="str">
        <f>IF(COUNTA('Přehled partnerů'!C30:D30)&lt;&gt;2,"partner neuveden",IF('Přehled partnerů'!L30="ANO",'Přehled partnerů'!C30,"v tomto období nerelevantní"))</f>
        <v>partner neuveden</v>
      </c>
      <c r="D30" s="108" t="str">
        <f>IF(COUNTA('Přehled partnerů'!C30:D30)&lt;&gt;2,"",IF('Přehled partnerů'!L30="ANO",'Přehled partnerů'!D30,""))</f>
        <v/>
      </c>
      <c r="E30" s="21" t="str">
        <f t="shared" si="0"/>
        <v/>
      </c>
      <c r="F30" s="114" t="str">
        <f t="shared" si="1"/>
        <v/>
      </c>
      <c r="G30" s="125">
        <v>0</v>
      </c>
      <c r="H30" s="126">
        <v>0</v>
      </c>
      <c r="I30" s="126">
        <v>0</v>
      </c>
      <c r="J30" s="126">
        <v>0</v>
      </c>
      <c r="K30" s="16">
        <v>0</v>
      </c>
      <c r="L30" s="16">
        <v>0</v>
      </c>
      <c r="M30" s="20">
        <v>0</v>
      </c>
      <c r="N30" s="58" t="str">
        <f t="shared" si="2"/>
        <v/>
      </c>
      <c r="O30" s="267">
        <f>IF('Rozpočet + Žádosti o změnu'!$ER$2="ano",'Rozpočet + Žádosti o změnu'!EL30,IF('Rozpočet + Žádosti o změnu'!$EF$2="ano",'Rozpočet + Žádosti o změnu'!DZ30,IF('Rozpočet + Žádosti o změnu'!$DT$2="ano",'Rozpočet + Žádosti o změnu'!DN30,IF('Rozpočet + Žádosti o změnu'!$DH$2="ano",'Rozpočet + Žádosti o změnu'!DB30,IF('Rozpočet + Žádosti o změnu'!$CV$2="ano",'Rozpočet + Žádosti o změnu'!CP30,IF('Rozpočet + Žádosti o změnu'!$CJ$2="ano",'Rozpočet + Žádosti o změnu'!CD30,IF('Rozpočet + Žádosti o změnu'!$BX$2="ano",'Rozpočet + Žádosti o změnu'!BR30,IF('Rozpočet + Žádosti o změnu'!$BL$2="ano",'Rozpočet + Žádosti o změnu'!BF30,IF('Rozpočet + Žádosti o změnu'!$AZ$2="ano",'Rozpočet + Žádosti o změnu'!AT30,IF('Rozpočet + Žádosti o změnu'!$AN$2="ano",'Rozpočet + Žádosti o změnu'!AH30,'Rozpočet + Žádosti o změnu'!H30))))))))))</f>
        <v>0</v>
      </c>
      <c r="P30" s="267">
        <f>IF('Rozpočet + Žádosti o změnu'!$ER$2="ano",'Rozpočet + Žádosti o změnu'!EM30,IF('Rozpočet + Žádosti o změnu'!$EF$2="ano",'Rozpočet + Žádosti o změnu'!EA30,IF('Rozpočet + Žádosti o změnu'!$DT$2="ano",'Rozpočet + Žádosti o změnu'!DO30,IF('Rozpočet + Žádosti o změnu'!$DH$2="ano",'Rozpočet + Žádosti o změnu'!DC30,IF('Rozpočet + Žádosti o změnu'!$CV$2="ano",'Rozpočet + Žádosti o změnu'!CQ30,IF('Rozpočet + Žádosti o změnu'!$CJ$2="ano",'Rozpočet + Žádosti o změnu'!CE30,IF('Rozpočet + Žádosti o změnu'!$BX$2="ano",'Rozpočet + Žádosti o změnu'!BS30,IF('Rozpočet + Žádosti o změnu'!$BL$2="ano",'Rozpočet + Žádosti o změnu'!BG30,IF('Rozpočet + Žádosti o změnu'!$AZ$2="ano",'Rozpočet + Žádosti o změnu'!AU30,IF('Rozpočet + Žádosti o změnu'!$AN$2="ano",'Rozpočet + Žádosti o změnu'!AI30,'Rozpočet + Žádosti o změnu'!I30))))))))))</f>
        <v>0</v>
      </c>
      <c r="Q30" s="267">
        <f>IF('Rozpočet + Žádosti o změnu'!$ER$2="ano",'Rozpočet + Žádosti o změnu'!EN30,IF('Rozpočet + Žádosti o změnu'!$EF$2="ano",'Rozpočet + Žádosti o změnu'!EB30,IF('Rozpočet + Žádosti o změnu'!$DT$2="ano",'Rozpočet + Žádosti o změnu'!DP30,IF('Rozpočet + Žádosti o změnu'!$DH$2="ano",'Rozpočet + Žádosti o změnu'!DD30,IF('Rozpočet + Žádosti o změnu'!$CV$2="ano",'Rozpočet + Žádosti o změnu'!CR30,IF('Rozpočet + Žádosti o změnu'!$CJ$2="ano",'Rozpočet + Žádosti o změnu'!CF30,IF('Rozpočet + Žádosti o změnu'!$BX$2="ano",'Rozpočet + Žádosti o změnu'!BT30,IF('Rozpočet + Žádosti o změnu'!$BL$2="ano",'Rozpočet + Žádosti o změnu'!BH30,IF('Rozpočet + Žádosti o změnu'!$AZ$2="ano",'Rozpočet + Žádosti o změnu'!AV30,IF('Rozpočet + Žádosti o změnu'!$AN$2="ano",'Rozpočet + Žádosti o změnu'!AJ30,'Rozpočet + Žádosti o změnu'!J30))))))))))</f>
        <v>0</v>
      </c>
      <c r="R30" s="267">
        <f>IF('Rozpočet + Žádosti o změnu'!$ER$2="ano",'Rozpočet + Žádosti o změnu'!EO30,IF('Rozpočet + Žádosti o změnu'!$EF$2="ano",'Rozpočet + Žádosti o změnu'!EC30,IF('Rozpočet + Žádosti o změnu'!$DT$2="ano",'Rozpočet + Žádosti o změnu'!DQ30,IF('Rozpočet + Žádosti o změnu'!$DH$2="ano",'Rozpočet + Žádosti o změnu'!DE30,IF('Rozpočet + Žádosti o změnu'!$CV$2="ano",'Rozpočet + Žádosti o změnu'!CS30,IF('Rozpočet + Žádosti o změnu'!$CJ$2="ano",'Rozpočet + Žádosti o změnu'!CG30,IF('Rozpočet + Žádosti o změnu'!$BX$2="ano",'Rozpočet + Žádosti o změnu'!BU30,IF('Rozpočet + Žádosti o změnu'!$BL$2="ano",'Rozpočet + Žádosti o změnu'!BI30,IF('Rozpočet + Žádosti o změnu'!$AZ$2="ano",'Rozpočet + Žádosti o změnu'!AW30,IF('Rozpočet + Žádosti o změnu'!$AN$2="ano",'Rozpočet + Žádosti o změnu'!AK30,'Rozpočet + Žádosti o změnu'!K30))))))))))</f>
        <v>0</v>
      </c>
      <c r="S30" s="267">
        <f>IF('Rozpočet + Žádosti o změnu'!$ER$2="ano",'Rozpočet + Žádosti o změnu'!EP30,IF('Rozpočet + Žádosti o změnu'!$EF$2="ano",'Rozpočet + Žádosti o změnu'!ED30,IF('Rozpočet + Žádosti o změnu'!$DT$2="ano",'Rozpočet + Žádosti o změnu'!DR30,IF('Rozpočet + Žádosti o změnu'!$DH$2="ano",'Rozpočet + Žádosti o změnu'!DF30,IF('Rozpočet + Žádosti o změnu'!$CV$2="ano",'Rozpočet + Žádosti o změnu'!CT30,IF('Rozpočet + Žádosti o změnu'!$CJ$2="ano",'Rozpočet + Žádosti o změnu'!CH30,IF('Rozpočet + Žádosti o změnu'!$BX$2="ano",'Rozpočet + Žádosti o změnu'!BV30,IF('Rozpočet + Žádosti o změnu'!$BL$2="ano",'Rozpočet + Žádosti o změnu'!BJ30,IF('Rozpočet + Žádosti o změnu'!$AZ$2="ano",'Rozpočet + Žádosti o změnu'!AX30,IF('Rozpočet + Žádosti o změnu'!$AN$2="ano",'Rozpočet + Žádosti o změnu'!AL30,'Rozpočet + Žádosti o změnu'!L30))))))))))</f>
        <v>0</v>
      </c>
      <c r="T30" s="267">
        <f>IF('Rozpočet + Žádosti o změnu'!$ER$2="ano",'Rozpočet + Žádosti o změnu'!EQ30,IF('Rozpočet + Žádosti o změnu'!$EF$2="ano",'Rozpočet + Žádosti o změnu'!EE30,IF('Rozpočet + Žádosti o změnu'!$DT$2="ano",'Rozpočet + Žádosti o změnu'!DS30,IF('Rozpočet + Žádosti o změnu'!$DH$2="ano",'Rozpočet + Žádosti o změnu'!DG30,IF('Rozpočet + Žádosti o změnu'!$CV$2="ano",'Rozpočet + Žádosti o změnu'!CU30,IF('Rozpočet + Žádosti o změnu'!$CJ$2="ano",'Rozpočet + Žádosti o změnu'!CI30,IF('Rozpočet + Žádosti o změnu'!$BX$2="ano",'Rozpočet + Žádosti o změnu'!BW30,IF('Rozpočet + Žádosti o změnu'!$BL$2="ano",'Rozpočet + Žádosti o změnu'!BK30,IF('Rozpočet + Žádosti o změnu'!$AZ$2="ano",'Rozpočet + Žádosti o změnu'!AY30,IF('Rozpočet + Žádosti o změnu'!$AN$2="ano",'Rozpočet + Žádosti o změnu'!AM30,'Rozpočet + Žádosti o změnu'!M30))))))))))</f>
        <v>0</v>
      </c>
      <c r="U30" s="267">
        <f>IF('Rozpočet + Žádosti o změnu'!$ER$2="ano",'Rozpočet + Žádosti o změnu'!ER30,IF('Rozpočet + Žádosti o změnu'!$EF$2="ano",'Rozpočet + Žádosti o změnu'!EF30,IF('Rozpočet + Žádosti o změnu'!$DT$2="ano",'Rozpočet + Žádosti o změnu'!DT30,IF('Rozpočet + Žádosti o změnu'!$DH$2="ano",'Rozpočet + Žádosti o změnu'!DH30,IF('Rozpočet + Žádosti o změnu'!$CV$2="ano",'Rozpočet + Žádosti o změnu'!CV30,IF('Rozpočet + Žádosti o změnu'!$CJ$2="ano",'Rozpočet + Žádosti o změnu'!CJ30,IF('Rozpočet + Žádosti o změnu'!$BX$2="ano",'Rozpočet + Žádosti o změnu'!BX30,IF('Rozpočet + Žádosti o změnu'!$BL$2="ano",'Rozpočet + Žádosti o změnu'!BL30,IF('Rozpočet + Žádosti o změnu'!$AZ$2="ano",'Rozpočet + Žádosti o změnu'!AZ30,IF('Rozpočet + Žádosti o změnu'!$AN$2="ano",'Rozpočet + Žádosti o změnu'!AN30,'Rozpočet + Žádosti o změnu'!N30))))))))))</f>
        <v>0</v>
      </c>
      <c r="W30" s="281">
        <f>IF('ZoR č. 1'!$D30="",0,'ZoR č. 1'!G30)+IF('ZoR č. 2'!$D30="",0,'ZoR č. 2'!G30)+IF('ZoR č. 3'!$D30="",0,'ZoR č. 3'!G30)+IF('ZoR č. 4'!$D30="",0,'ZoR č. 4'!G30)+IF('ZoR č. 5'!$D30="",0,'ZoR č. 5'!G30)+IF('ZoR č. 6'!$D30="",0,'ZoR č. 6'!G30)+IF('ZoR č. 7'!$D30="",0,'ZoR č. 7'!G30)+IF('ZoR č. 8'!$D30="",0,'ZoR č. 8'!G30)+IF('ZoR č. 9'!$D30="",0,'ZoR č. 9'!G30)+IF('ZoR č. 10'!$D30="",0,'ZoR č. 10'!G30)+IF(ZZoR!$D30="",0,ZZoR!G30)</f>
        <v>0</v>
      </c>
      <c r="X30" s="281">
        <f>IF('ZoR č. 1'!$D30="",0,'ZoR č. 1'!H30)+IF('ZoR č. 2'!$D30="",0,'ZoR č. 2'!H30)+IF('ZoR č. 3'!$D30="",0,'ZoR č. 3'!H30)+IF('ZoR č. 4'!$D30="",0,'ZoR č. 4'!H30)+IF('ZoR č. 5'!$D30="",0,'ZoR č. 5'!H30)+IF('ZoR č. 6'!$D30="",0,'ZoR č. 6'!H30)+IF('ZoR č. 7'!$D30="",0,'ZoR č. 7'!H30)+IF('ZoR č. 8'!$D30="",0,'ZoR č. 8'!H30)+IF('ZoR č. 9'!$D30="",0,'ZoR č. 9'!H30)+IF('ZoR č. 10'!$D30="",0,'ZoR č. 10'!H30)+IF(ZZoR!$D30="",0,ZZoR!H30)</f>
        <v>0</v>
      </c>
      <c r="Y30" s="281">
        <f>IF('ZoR č. 1'!$D30="",0,'ZoR č. 1'!I30)+IF('ZoR č. 2'!$D30="",0,'ZoR č. 2'!I30)+IF('ZoR č. 3'!$D30="",0,'ZoR č. 3'!I30)+IF('ZoR č. 4'!$D30="",0,'ZoR č. 4'!I30)+IF('ZoR č. 5'!$D30="",0,'ZoR č. 5'!I30)+IF('ZoR č. 6'!$D30="",0,'ZoR č. 6'!I30)+IF('ZoR č. 7'!$D30="",0,'ZoR č. 7'!I30)+IF('ZoR č. 8'!$D30="",0,'ZoR č. 8'!I30)+IF('ZoR č. 9'!$D30="",0,'ZoR č. 9'!I30)+IF('ZoR č. 10'!$D30="",0,'ZoR č. 10'!I30)+IF(ZZoR!$D30="",0,ZZoR!I30)</f>
        <v>0</v>
      </c>
      <c r="Z30" s="281">
        <f>IF('ZoR č. 1'!$D30="",0,'ZoR č. 1'!J30)+IF('ZoR č. 2'!$D30="",0,'ZoR č. 2'!J30)+IF('ZoR č. 3'!$D30="",0,'ZoR č. 3'!J30)+IF('ZoR č. 4'!$D30="",0,'ZoR č. 4'!J30)+IF('ZoR č. 5'!$D30="",0,'ZoR č. 5'!J30)+IF('ZoR č. 6'!$D30="",0,'ZoR č. 6'!J30)+IF('ZoR č. 7'!$D30="",0,'ZoR č. 7'!J30)+IF('ZoR č. 8'!$D30="",0,'ZoR č. 8'!J30)+IF('ZoR č. 9'!$D30="",0,'ZoR č. 9'!J30)+IF('ZoR č. 10'!$D30="",0,'ZoR č. 10'!J30)+IF(ZZoR!$D30="",0,ZZoR!J30)</f>
        <v>0</v>
      </c>
      <c r="AA30" s="281">
        <f>IF('ZoR č. 1'!$D30="",0,'ZoR č. 1'!K30)+IF('ZoR č. 2'!$D30="",0,'ZoR č. 2'!K30)+IF('ZoR č. 3'!$D30="",0,'ZoR č. 3'!K30)+IF('ZoR č. 4'!$D30="",0,'ZoR č. 4'!K30)+IF('ZoR č. 5'!$D30="",0,'ZoR č. 5'!K30)+IF('ZoR č. 6'!$D30="",0,'ZoR č. 6'!K30)+IF('ZoR č. 7'!$D30="",0,'ZoR č. 7'!K30)+IF('ZoR č. 8'!$D30="",0,'ZoR č. 8'!K30)+IF('ZoR č. 9'!$D30="",0,'ZoR č. 9'!K30)+IF('ZoR č. 10'!$D30="",0,'ZoR č. 10'!K30)+IF(ZZoR!$D30="",0,ZZoR!K30)</f>
        <v>0</v>
      </c>
      <c r="AB30" s="281">
        <f>IF('ZoR č. 1'!$D30="",0,'ZoR č. 1'!L30)+IF('ZoR č. 2'!$D30="",0,'ZoR č. 2'!L30)+IF('ZoR č. 3'!$D30="",0,'ZoR č. 3'!L30)+IF('ZoR č. 4'!$D30="",0,'ZoR č. 4'!L30)+IF('ZoR č. 5'!$D30="",0,'ZoR č. 5'!L30)+IF('ZoR č. 6'!$D30="",0,'ZoR č. 6'!L30)+IF('ZoR č. 7'!$D30="",0,'ZoR č. 7'!L30)+IF('ZoR č. 8'!$D30="",0,'ZoR č. 8'!L30)+IF('ZoR č. 9'!$D30="",0,'ZoR č. 9'!L30)+IF('ZoR č. 10'!$D30="",0,'ZoR č. 10'!L30)+IF(ZZoR!$D30="",0,ZZoR!L30)</f>
        <v>0</v>
      </c>
      <c r="AC30" s="281">
        <f>IF('ZoR č. 1'!$D30="",0,'ZoR č. 1'!M30)+IF('ZoR č. 2'!$D30="",0,'ZoR č. 2'!M30)+IF('ZoR č. 3'!$D30="",0,'ZoR č. 3'!M30)+IF('ZoR č. 4'!$D30="",0,'ZoR č. 4'!M30)+IF('ZoR č. 5'!$D30="",0,'ZoR č. 5'!M30)+IF('ZoR č. 6'!$D30="",0,'ZoR č. 6'!M30)+IF('ZoR č. 7'!$D30="",0,'ZoR č. 7'!M30)+IF('ZoR č. 8'!$D30="",0,'ZoR č. 8'!M30)+IF('ZoR č. 9'!$D30="",0,'ZoR č. 9'!M30)+IF('ZoR č. 10'!$D30="",0,'ZoR č. 10'!M30)+IF(ZZoR!$D30="",0,ZZoR!M30)</f>
        <v>0</v>
      </c>
      <c r="AE30" s="282" t="str">
        <f t="shared" si="3"/>
        <v/>
      </c>
    </row>
    <row r="31" spans="2:31" x14ac:dyDescent="0.25">
      <c r="B31" s="9" t="s">
        <v>74</v>
      </c>
      <c r="C31" s="98" t="str">
        <f>IF(COUNTA('Přehled partnerů'!C31:D31)&lt;&gt;2,"partner neuveden",IF('Přehled partnerů'!L31="ANO",'Přehled partnerů'!C31,"v tomto období nerelevantní"))</f>
        <v>partner neuveden</v>
      </c>
      <c r="D31" s="108" t="str">
        <f>IF(COUNTA('Přehled partnerů'!C31:D31)&lt;&gt;2,"",IF('Přehled partnerů'!L31="ANO",'Přehled partnerů'!D31,""))</f>
        <v/>
      </c>
      <c r="E31" s="21" t="str">
        <f t="shared" si="0"/>
        <v/>
      </c>
      <c r="F31" s="114" t="str">
        <f t="shared" si="1"/>
        <v/>
      </c>
      <c r="G31" s="125">
        <v>0</v>
      </c>
      <c r="H31" s="126">
        <v>0</v>
      </c>
      <c r="I31" s="126">
        <v>0</v>
      </c>
      <c r="J31" s="126">
        <v>0</v>
      </c>
      <c r="K31" s="16">
        <v>0</v>
      </c>
      <c r="L31" s="16">
        <v>0</v>
      </c>
      <c r="M31" s="20">
        <v>0</v>
      </c>
      <c r="N31" s="58" t="str">
        <f t="shared" si="2"/>
        <v/>
      </c>
      <c r="O31" s="267">
        <f>IF('Rozpočet + Žádosti o změnu'!$ER$2="ano",'Rozpočet + Žádosti o změnu'!EL31,IF('Rozpočet + Žádosti o změnu'!$EF$2="ano",'Rozpočet + Žádosti o změnu'!DZ31,IF('Rozpočet + Žádosti o změnu'!$DT$2="ano",'Rozpočet + Žádosti o změnu'!DN31,IF('Rozpočet + Žádosti o změnu'!$DH$2="ano",'Rozpočet + Žádosti o změnu'!DB31,IF('Rozpočet + Žádosti o změnu'!$CV$2="ano",'Rozpočet + Žádosti o změnu'!CP31,IF('Rozpočet + Žádosti o změnu'!$CJ$2="ano",'Rozpočet + Žádosti o změnu'!CD31,IF('Rozpočet + Žádosti o změnu'!$BX$2="ano",'Rozpočet + Žádosti o změnu'!BR31,IF('Rozpočet + Žádosti o změnu'!$BL$2="ano",'Rozpočet + Žádosti o změnu'!BF31,IF('Rozpočet + Žádosti o změnu'!$AZ$2="ano",'Rozpočet + Žádosti o změnu'!AT31,IF('Rozpočet + Žádosti o změnu'!$AN$2="ano",'Rozpočet + Žádosti o změnu'!AH31,'Rozpočet + Žádosti o změnu'!H31))))))))))</f>
        <v>0</v>
      </c>
      <c r="P31" s="267">
        <f>IF('Rozpočet + Žádosti o změnu'!$ER$2="ano",'Rozpočet + Žádosti o změnu'!EM31,IF('Rozpočet + Žádosti o změnu'!$EF$2="ano",'Rozpočet + Žádosti o změnu'!EA31,IF('Rozpočet + Žádosti o změnu'!$DT$2="ano",'Rozpočet + Žádosti o změnu'!DO31,IF('Rozpočet + Žádosti o změnu'!$DH$2="ano",'Rozpočet + Žádosti o změnu'!DC31,IF('Rozpočet + Žádosti o změnu'!$CV$2="ano",'Rozpočet + Žádosti o změnu'!CQ31,IF('Rozpočet + Žádosti o změnu'!$CJ$2="ano",'Rozpočet + Žádosti o změnu'!CE31,IF('Rozpočet + Žádosti o změnu'!$BX$2="ano",'Rozpočet + Žádosti o změnu'!BS31,IF('Rozpočet + Žádosti o změnu'!$BL$2="ano",'Rozpočet + Žádosti o změnu'!BG31,IF('Rozpočet + Žádosti o změnu'!$AZ$2="ano",'Rozpočet + Žádosti o změnu'!AU31,IF('Rozpočet + Žádosti o změnu'!$AN$2="ano",'Rozpočet + Žádosti o změnu'!AI31,'Rozpočet + Žádosti o změnu'!I31))))))))))</f>
        <v>0</v>
      </c>
      <c r="Q31" s="267">
        <f>IF('Rozpočet + Žádosti o změnu'!$ER$2="ano",'Rozpočet + Žádosti o změnu'!EN31,IF('Rozpočet + Žádosti o změnu'!$EF$2="ano",'Rozpočet + Žádosti o změnu'!EB31,IF('Rozpočet + Žádosti o změnu'!$DT$2="ano",'Rozpočet + Žádosti o změnu'!DP31,IF('Rozpočet + Žádosti o změnu'!$DH$2="ano",'Rozpočet + Žádosti o změnu'!DD31,IF('Rozpočet + Žádosti o změnu'!$CV$2="ano",'Rozpočet + Žádosti o změnu'!CR31,IF('Rozpočet + Žádosti o změnu'!$CJ$2="ano",'Rozpočet + Žádosti o změnu'!CF31,IF('Rozpočet + Žádosti o změnu'!$BX$2="ano",'Rozpočet + Žádosti o změnu'!BT31,IF('Rozpočet + Žádosti o změnu'!$BL$2="ano",'Rozpočet + Žádosti o změnu'!BH31,IF('Rozpočet + Žádosti o změnu'!$AZ$2="ano",'Rozpočet + Žádosti o změnu'!AV31,IF('Rozpočet + Žádosti o změnu'!$AN$2="ano",'Rozpočet + Žádosti o změnu'!AJ31,'Rozpočet + Žádosti o změnu'!J31))))))))))</f>
        <v>0</v>
      </c>
      <c r="R31" s="267">
        <f>IF('Rozpočet + Žádosti o změnu'!$ER$2="ano",'Rozpočet + Žádosti o změnu'!EO31,IF('Rozpočet + Žádosti o změnu'!$EF$2="ano",'Rozpočet + Žádosti o změnu'!EC31,IF('Rozpočet + Žádosti o změnu'!$DT$2="ano",'Rozpočet + Žádosti o změnu'!DQ31,IF('Rozpočet + Žádosti o změnu'!$DH$2="ano",'Rozpočet + Žádosti o změnu'!DE31,IF('Rozpočet + Žádosti o změnu'!$CV$2="ano",'Rozpočet + Žádosti o změnu'!CS31,IF('Rozpočet + Žádosti o změnu'!$CJ$2="ano",'Rozpočet + Žádosti o změnu'!CG31,IF('Rozpočet + Žádosti o změnu'!$BX$2="ano",'Rozpočet + Žádosti o změnu'!BU31,IF('Rozpočet + Žádosti o změnu'!$BL$2="ano",'Rozpočet + Žádosti o změnu'!BI31,IF('Rozpočet + Žádosti o změnu'!$AZ$2="ano",'Rozpočet + Žádosti o změnu'!AW31,IF('Rozpočet + Žádosti o změnu'!$AN$2="ano",'Rozpočet + Žádosti o změnu'!AK31,'Rozpočet + Žádosti o změnu'!K31))))))))))</f>
        <v>0</v>
      </c>
      <c r="S31" s="267">
        <f>IF('Rozpočet + Žádosti o změnu'!$ER$2="ano",'Rozpočet + Žádosti o změnu'!EP31,IF('Rozpočet + Žádosti o změnu'!$EF$2="ano",'Rozpočet + Žádosti o změnu'!ED31,IF('Rozpočet + Žádosti o změnu'!$DT$2="ano",'Rozpočet + Žádosti o změnu'!DR31,IF('Rozpočet + Žádosti o změnu'!$DH$2="ano",'Rozpočet + Žádosti o změnu'!DF31,IF('Rozpočet + Žádosti o změnu'!$CV$2="ano",'Rozpočet + Žádosti o změnu'!CT31,IF('Rozpočet + Žádosti o změnu'!$CJ$2="ano",'Rozpočet + Žádosti o změnu'!CH31,IF('Rozpočet + Žádosti o změnu'!$BX$2="ano",'Rozpočet + Žádosti o změnu'!BV31,IF('Rozpočet + Žádosti o změnu'!$BL$2="ano",'Rozpočet + Žádosti o změnu'!BJ31,IF('Rozpočet + Žádosti o změnu'!$AZ$2="ano",'Rozpočet + Žádosti o změnu'!AX31,IF('Rozpočet + Žádosti o změnu'!$AN$2="ano",'Rozpočet + Žádosti o změnu'!AL31,'Rozpočet + Žádosti o změnu'!L31))))))))))</f>
        <v>0</v>
      </c>
      <c r="T31" s="267">
        <f>IF('Rozpočet + Žádosti o změnu'!$ER$2="ano",'Rozpočet + Žádosti o změnu'!EQ31,IF('Rozpočet + Žádosti o změnu'!$EF$2="ano",'Rozpočet + Žádosti o změnu'!EE31,IF('Rozpočet + Žádosti o změnu'!$DT$2="ano",'Rozpočet + Žádosti o změnu'!DS31,IF('Rozpočet + Žádosti o změnu'!$DH$2="ano",'Rozpočet + Žádosti o změnu'!DG31,IF('Rozpočet + Žádosti o změnu'!$CV$2="ano",'Rozpočet + Žádosti o změnu'!CU31,IF('Rozpočet + Žádosti o změnu'!$CJ$2="ano",'Rozpočet + Žádosti o změnu'!CI31,IF('Rozpočet + Žádosti o změnu'!$BX$2="ano",'Rozpočet + Žádosti o změnu'!BW31,IF('Rozpočet + Žádosti o změnu'!$BL$2="ano",'Rozpočet + Žádosti o změnu'!BK31,IF('Rozpočet + Žádosti o změnu'!$AZ$2="ano",'Rozpočet + Žádosti o změnu'!AY31,IF('Rozpočet + Žádosti o změnu'!$AN$2="ano",'Rozpočet + Žádosti o změnu'!AM31,'Rozpočet + Žádosti o změnu'!M31))))))))))</f>
        <v>0</v>
      </c>
      <c r="U31" s="267">
        <f>IF('Rozpočet + Žádosti o změnu'!$ER$2="ano",'Rozpočet + Žádosti o změnu'!ER31,IF('Rozpočet + Žádosti o změnu'!$EF$2="ano",'Rozpočet + Žádosti o změnu'!EF31,IF('Rozpočet + Žádosti o změnu'!$DT$2="ano",'Rozpočet + Žádosti o změnu'!DT31,IF('Rozpočet + Žádosti o změnu'!$DH$2="ano",'Rozpočet + Žádosti o změnu'!DH31,IF('Rozpočet + Žádosti o změnu'!$CV$2="ano",'Rozpočet + Žádosti o změnu'!CV31,IF('Rozpočet + Žádosti o změnu'!$CJ$2="ano",'Rozpočet + Žádosti o změnu'!CJ31,IF('Rozpočet + Žádosti o změnu'!$BX$2="ano",'Rozpočet + Žádosti o změnu'!BX31,IF('Rozpočet + Žádosti o změnu'!$BL$2="ano",'Rozpočet + Žádosti o změnu'!BL31,IF('Rozpočet + Žádosti o změnu'!$AZ$2="ano",'Rozpočet + Žádosti o změnu'!AZ31,IF('Rozpočet + Žádosti o změnu'!$AN$2="ano",'Rozpočet + Žádosti o změnu'!AN31,'Rozpočet + Žádosti o změnu'!N31))))))))))</f>
        <v>0</v>
      </c>
      <c r="W31" s="281">
        <f>IF('ZoR č. 1'!$D31="",0,'ZoR č. 1'!G31)+IF('ZoR č. 2'!$D31="",0,'ZoR č. 2'!G31)+IF('ZoR č. 3'!$D31="",0,'ZoR č. 3'!G31)+IF('ZoR č. 4'!$D31="",0,'ZoR č. 4'!G31)+IF('ZoR č. 5'!$D31="",0,'ZoR č. 5'!G31)+IF('ZoR č. 6'!$D31="",0,'ZoR č. 6'!G31)+IF('ZoR č. 7'!$D31="",0,'ZoR č. 7'!G31)+IF('ZoR č. 8'!$D31="",0,'ZoR č. 8'!G31)+IF('ZoR č. 9'!$D31="",0,'ZoR č. 9'!G31)+IF('ZoR č. 10'!$D31="",0,'ZoR č. 10'!G31)+IF(ZZoR!$D31="",0,ZZoR!G31)</f>
        <v>0</v>
      </c>
      <c r="X31" s="281">
        <f>IF('ZoR č. 1'!$D31="",0,'ZoR č. 1'!H31)+IF('ZoR č. 2'!$D31="",0,'ZoR č. 2'!H31)+IF('ZoR č. 3'!$D31="",0,'ZoR č. 3'!H31)+IF('ZoR č. 4'!$D31="",0,'ZoR č. 4'!H31)+IF('ZoR č. 5'!$D31="",0,'ZoR č. 5'!H31)+IF('ZoR č. 6'!$D31="",0,'ZoR č. 6'!H31)+IF('ZoR č. 7'!$D31="",0,'ZoR č. 7'!H31)+IF('ZoR č. 8'!$D31="",0,'ZoR č. 8'!H31)+IF('ZoR č. 9'!$D31="",0,'ZoR č. 9'!H31)+IF('ZoR č. 10'!$D31="",0,'ZoR č. 10'!H31)+IF(ZZoR!$D31="",0,ZZoR!H31)</f>
        <v>0</v>
      </c>
      <c r="Y31" s="281">
        <f>IF('ZoR č. 1'!$D31="",0,'ZoR č. 1'!I31)+IF('ZoR č. 2'!$D31="",0,'ZoR č. 2'!I31)+IF('ZoR č. 3'!$D31="",0,'ZoR č. 3'!I31)+IF('ZoR č. 4'!$D31="",0,'ZoR č. 4'!I31)+IF('ZoR č. 5'!$D31="",0,'ZoR č. 5'!I31)+IF('ZoR č. 6'!$D31="",0,'ZoR č. 6'!I31)+IF('ZoR č. 7'!$D31="",0,'ZoR č. 7'!I31)+IF('ZoR č. 8'!$D31="",0,'ZoR č. 8'!I31)+IF('ZoR č. 9'!$D31="",0,'ZoR č. 9'!I31)+IF('ZoR č. 10'!$D31="",0,'ZoR č. 10'!I31)+IF(ZZoR!$D31="",0,ZZoR!I31)</f>
        <v>0</v>
      </c>
      <c r="Z31" s="281">
        <f>IF('ZoR č. 1'!$D31="",0,'ZoR č. 1'!J31)+IF('ZoR č. 2'!$D31="",0,'ZoR č. 2'!J31)+IF('ZoR č. 3'!$D31="",0,'ZoR č. 3'!J31)+IF('ZoR č. 4'!$D31="",0,'ZoR č. 4'!J31)+IF('ZoR č. 5'!$D31="",0,'ZoR č. 5'!J31)+IF('ZoR č. 6'!$D31="",0,'ZoR č. 6'!J31)+IF('ZoR č. 7'!$D31="",0,'ZoR č. 7'!J31)+IF('ZoR č. 8'!$D31="",0,'ZoR č. 8'!J31)+IF('ZoR č. 9'!$D31="",0,'ZoR č. 9'!J31)+IF('ZoR č. 10'!$D31="",0,'ZoR č. 10'!J31)+IF(ZZoR!$D31="",0,ZZoR!J31)</f>
        <v>0</v>
      </c>
      <c r="AA31" s="281">
        <f>IF('ZoR č. 1'!$D31="",0,'ZoR č. 1'!K31)+IF('ZoR č. 2'!$D31="",0,'ZoR č. 2'!K31)+IF('ZoR č. 3'!$D31="",0,'ZoR č. 3'!K31)+IF('ZoR č. 4'!$D31="",0,'ZoR č. 4'!K31)+IF('ZoR č. 5'!$D31="",0,'ZoR č. 5'!K31)+IF('ZoR č. 6'!$D31="",0,'ZoR č. 6'!K31)+IF('ZoR č. 7'!$D31="",0,'ZoR č. 7'!K31)+IF('ZoR č. 8'!$D31="",0,'ZoR č. 8'!K31)+IF('ZoR č. 9'!$D31="",0,'ZoR č. 9'!K31)+IF('ZoR č. 10'!$D31="",0,'ZoR č. 10'!K31)+IF(ZZoR!$D31="",0,ZZoR!K31)</f>
        <v>0</v>
      </c>
      <c r="AB31" s="281">
        <f>IF('ZoR č. 1'!$D31="",0,'ZoR č. 1'!L31)+IF('ZoR č. 2'!$D31="",0,'ZoR č. 2'!L31)+IF('ZoR č. 3'!$D31="",0,'ZoR č. 3'!L31)+IF('ZoR č. 4'!$D31="",0,'ZoR č. 4'!L31)+IF('ZoR č. 5'!$D31="",0,'ZoR č. 5'!L31)+IF('ZoR č. 6'!$D31="",0,'ZoR č. 6'!L31)+IF('ZoR č. 7'!$D31="",0,'ZoR č. 7'!L31)+IF('ZoR č. 8'!$D31="",0,'ZoR č. 8'!L31)+IF('ZoR č. 9'!$D31="",0,'ZoR č. 9'!L31)+IF('ZoR č. 10'!$D31="",0,'ZoR č. 10'!L31)+IF(ZZoR!$D31="",0,ZZoR!L31)</f>
        <v>0</v>
      </c>
      <c r="AC31" s="281">
        <f>IF('ZoR č. 1'!$D31="",0,'ZoR č. 1'!M31)+IF('ZoR č. 2'!$D31="",0,'ZoR č. 2'!M31)+IF('ZoR č. 3'!$D31="",0,'ZoR č. 3'!M31)+IF('ZoR č. 4'!$D31="",0,'ZoR č. 4'!M31)+IF('ZoR č. 5'!$D31="",0,'ZoR č. 5'!M31)+IF('ZoR č. 6'!$D31="",0,'ZoR č. 6'!M31)+IF('ZoR č. 7'!$D31="",0,'ZoR č. 7'!M31)+IF('ZoR č. 8'!$D31="",0,'ZoR č. 8'!M31)+IF('ZoR č. 9'!$D31="",0,'ZoR č. 9'!M31)+IF('ZoR č. 10'!$D31="",0,'ZoR č. 10'!M31)+IF(ZZoR!$D31="",0,ZZoR!M31)</f>
        <v>0</v>
      </c>
      <c r="AE31" s="282" t="str">
        <f t="shared" si="3"/>
        <v/>
      </c>
    </row>
    <row r="32" spans="2:31" x14ac:dyDescent="0.25">
      <c r="B32" s="9" t="s">
        <v>75</v>
      </c>
      <c r="C32" s="98" t="str">
        <f>IF(COUNTA('Přehled partnerů'!C32:D32)&lt;&gt;2,"partner neuveden",IF('Přehled partnerů'!L32="ANO",'Přehled partnerů'!C32,"v tomto období nerelevantní"))</f>
        <v>partner neuveden</v>
      </c>
      <c r="D32" s="108" t="str">
        <f>IF(COUNTA('Přehled partnerů'!C32:D32)&lt;&gt;2,"",IF('Přehled partnerů'!L32="ANO",'Přehled partnerů'!D32,""))</f>
        <v/>
      </c>
      <c r="E32" s="21" t="str">
        <f t="shared" si="0"/>
        <v/>
      </c>
      <c r="F32" s="114" t="str">
        <f t="shared" si="1"/>
        <v/>
      </c>
      <c r="G32" s="125">
        <v>0</v>
      </c>
      <c r="H32" s="126">
        <v>0</v>
      </c>
      <c r="I32" s="126">
        <v>0</v>
      </c>
      <c r="J32" s="126">
        <v>0</v>
      </c>
      <c r="K32" s="16">
        <v>0</v>
      </c>
      <c r="L32" s="16">
        <v>0</v>
      </c>
      <c r="M32" s="20">
        <v>0</v>
      </c>
      <c r="N32" s="58" t="str">
        <f t="shared" si="2"/>
        <v/>
      </c>
      <c r="O32" s="267">
        <f>IF('Rozpočet + Žádosti o změnu'!$ER$2="ano",'Rozpočet + Žádosti o změnu'!EL32,IF('Rozpočet + Žádosti o změnu'!$EF$2="ano",'Rozpočet + Žádosti o změnu'!DZ32,IF('Rozpočet + Žádosti o změnu'!$DT$2="ano",'Rozpočet + Žádosti o změnu'!DN32,IF('Rozpočet + Žádosti o změnu'!$DH$2="ano",'Rozpočet + Žádosti o změnu'!DB32,IF('Rozpočet + Žádosti o změnu'!$CV$2="ano",'Rozpočet + Žádosti o změnu'!CP32,IF('Rozpočet + Žádosti o změnu'!$CJ$2="ano",'Rozpočet + Žádosti o změnu'!CD32,IF('Rozpočet + Žádosti o změnu'!$BX$2="ano",'Rozpočet + Žádosti o změnu'!BR32,IF('Rozpočet + Žádosti o změnu'!$BL$2="ano",'Rozpočet + Žádosti o změnu'!BF32,IF('Rozpočet + Žádosti o změnu'!$AZ$2="ano",'Rozpočet + Žádosti o změnu'!AT32,IF('Rozpočet + Žádosti o změnu'!$AN$2="ano",'Rozpočet + Žádosti o změnu'!AH32,'Rozpočet + Žádosti o změnu'!H32))))))))))</f>
        <v>0</v>
      </c>
      <c r="P32" s="267">
        <f>IF('Rozpočet + Žádosti o změnu'!$ER$2="ano",'Rozpočet + Žádosti o změnu'!EM32,IF('Rozpočet + Žádosti o změnu'!$EF$2="ano",'Rozpočet + Žádosti o změnu'!EA32,IF('Rozpočet + Žádosti o změnu'!$DT$2="ano",'Rozpočet + Žádosti o změnu'!DO32,IF('Rozpočet + Žádosti o změnu'!$DH$2="ano",'Rozpočet + Žádosti o změnu'!DC32,IF('Rozpočet + Žádosti o změnu'!$CV$2="ano",'Rozpočet + Žádosti o změnu'!CQ32,IF('Rozpočet + Žádosti o změnu'!$CJ$2="ano",'Rozpočet + Žádosti o změnu'!CE32,IF('Rozpočet + Žádosti o změnu'!$BX$2="ano",'Rozpočet + Žádosti o změnu'!BS32,IF('Rozpočet + Žádosti o změnu'!$BL$2="ano",'Rozpočet + Žádosti o změnu'!BG32,IF('Rozpočet + Žádosti o změnu'!$AZ$2="ano",'Rozpočet + Žádosti o změnu'!AU32,IF('Rozpočet + Žádosti o změnu'!$AN$2="ano",'Rozpočet + Žádosti o změnu'!AI32,'Rozpočet + Žádosti o změnu'!I32))))))))))</f>
        <v>0</v>
      </c>
      <c r="Q32" s="267">
        <f>IF('Rozpočet + Žádosti o změnu'!$ER$2="ano",'Rozpočet + Žádosti o změnu'!EN32,IF('Rozpočet + Žádosti o změnu'!$EF$2="ano",'Rozpočet + Žádosti o změnu'!EB32,IF('Rozpočet + Žádosti o změnu'!$DT$2="ano",'Rozpočet + Žádosti o změnu'!DP32,IF('Rozpočet + Žádosti o změnu'!$DH$2="ano",'Rozpočet + Žádosti o změnu'!DD32,IF('Rozpočet + Žádosti o změnu'!$CV$2="ano",'Rozpočet + Žádosti o změnu'!CR32,IF('Rozpočet + Žádosti o změnu'!$CJ$2="ano",'Rozpočet + Žádosti o změnu'!CF32,IF('Rozpočet + Žádosti o změnu'!$BX$2="ano",'Rozpočet + Žádosti o změnu'!BT32,IF('Rozpočet + Žádosti o změnu'!$BL$2="ano",'Rozpočet + Žádosti o změnu'!BH32,IF('Rozpočet + Žádosti o změnu'!$AZ$2="ano",'Rozpočet + Žádosti o změnu'!AV32,IF('Rozpočet + Žádosti o změnu'!$AN$2="ano",'Rozpočet + Žádosti o změnu'!AJ32,'Rozpočet + Žádosti o změnu'!J32))))))))))</f>
        <v>0</v>
      </c>
      <c r="R32" s="267">
        <f>IF('Rozpočet + Žádosti o změnu'!$ER$2="ano",'Rozpočet + Žádosti o změnu'!EO32,IF('Rozpočet + Žádosti o změnu'!$EF$2="ano",'Rozpočet + Žádosti o změnu'!EC32,IF('Rozpočet + Žádosti o změnu'!$DT$2="ano",'Rozpočet + Žádosti o změnu'!DQ32,IF('Rozpočet + Žádosti o změnu'!$DH$2="ano",'Rozpočet + Žádosti o změnu'!DE32,IF('Rozpočet + Žádosti o změnu'!$CV$2="ano",'Rozpočet + Žádosti o změnu'!CS32,IF('Rozpočet + Žádosti o změnu'!$CJ$2="ano",'Rozpočet + Žádosti o změnu'!CG32,IF('Rozpočet + Žádosti o změnu'!$BX$2="ano",'Rozpočet + Žádosti o změnu'!BU32,IF('Rozpočet + Žádosti o změnu'!$BL$2="ano",'Rozpočet + Žádosti o změnu'!BI32,IF('Rozpočet + Žádosti o změnu'!$AZ$2="ano",'Rozpočet + Žádosti o změnu'!AW32,IF('Rozpočet + Žádosti o změnu'!$AN$2="ano",'Rozpočet + Žádosti o změnu'!AK32,'Rozpočet + Žádosti o změnu'!K32))))))))))</f>
        <v>0</v>
      </c>
      <c r="S32" s="267">
        <f>IF('Rozpočet + Žádosti o změnu'!$ER$2="ano",'Rozpočet + Žádosti o změnu'!EP32,IF('Rozpočet + Žádosti o změnu'!$EF$2="ano",'Rozpočet + Žádosti o změnu'!ED32,IF('Rozpočet + Žádosti o změnu'!$DT$2="ano",'Rozpočet + Žádosti o změnu'!DR32,IF('Rozpočet + Žádosti o změnu'!$DH$2="ano",'Rozpočet + Žádosti o změnu'!DF32,IF('Rozpočet + Žádosti o změnu'!$CV$2="ano",'Rozpočet + Žádosti o změnu'!CT32,IF('Rozpočet + Žádosti o změnu'!$CJ$2="ano",'Rozpočet + Žádosti o změnu'!CH32,IF('Rozpočet + Žádosti o změnu'!$BX$2="ano",'Rozpočet + Žádosti o změnu'!BV32,IF('Rozpočet + Žádosti o změnu'!$BL$2="ano",'Rozpočet + Žádosti o změnu'!BJ32,IF('Rozpočet + Žádosti o změnu'!$AZ$2="ano",'Rozpočet + Žádosti o změnu'!AX32,IF('Rozpočet + Žádosti o změnu'!$AN$2="ano",'Rozpočet + Žádosti o změnu'!AL32,'Rozpočet + Žádosti o změnu'!L32))))))))))</f>
        <v>0</v>
      </c>
      <c r="T32" s="267">
        <f>IF('Rozpočet + Žádosti o změnu'!$ER$2="ano",'Rozpočet + Žádosti o změnu'!EQ32,IF('Rozpočet + Žádosti o změnu'!$EF$2="ano",'Rozpočet + Žádosti o změnu'!EE32,IF('Rozpočet + Žádosti o změnu'!$DT$2="ano",'Rozpočet + Žádosti o změnu'!DS32,IF('Rozpočet + Žádosti o změnu'!$DH$2="ano",'Rozpočet + Žádosti o změnu'!DG32,IF('Rozpočet + Žádosti o změnu'!$CV$2="ano",'Rozpočet + Žádosti o změnu'!CU32,IF('Rozpočet + Žádosti o změnu'!$CJ$2="ano",'Rozpočet + Žádosti o změnu'!CI32,IF('Rozpočet + Žádosti o změnu'!$BX$2="ano",'Rozpočet + Žádosti o změnu'!BW32,IF('Rozpočet + Žádosti o změnu'!$BL$2="ano",'Rozpočet + Žádosti o změnu'!BK32,IF('Rozpočet + Žádosti o změnu'!$AZ$2="ano",'Rozpočet + Žádosti o změnu'!AY32,IF('Rozpočet + Žádosti o změnu'!$AN$2="ano",'Rozpočet + Žádosti o změnu'!AM32,'Rozpočet + Žádosti o změnu'!M32))))))))))</f>
        <v>0</v>
      </c>
      <c r="U32" s="267">
        <f>IF('Rozpočet + Žádosti o změnu'!$ER$2="ano",'Rozpočet + Žádosti o změnu'!ER32,IF('Rozpočet + Žádosti o změnu'!$EF$2="ano",'Rozpočet + Žádosti o změnu'!EF32,IF('Rozpočet + Žádosti o změnu'!$DT$2="ano",'Rozpočet + Žádosti o změnu'!DT32,IF('Rozpočet + Žádosti o změnu'!$DH$2="ano",'Rozpočet + Žádosti o změnu'!DH32,IF('Rozpočet + Žádosti o změnu'!$CV$2="ano",'Rozpočet + Žádosti o změnu'!CV32,IF('Rozpočet + Žádosti o změnu'!$CJ$2="ano",'Rozpočet + Žádosti o změnu'!CJ32,IF('Rozpočet + Žádosti o změnu'!$BX$2="ano",'Rozpočet + Žádosti o změnu'!BX32,IF('Rozpočet + Žádosti o změnu'!$BL$2="ano",'Rozpočet + Žádosti o změnu'!BL32,IF('Rozpočet + Žádosti o změnu'!$AZ$2="ano",'Rozpočet + Žádosti o změnu'!AZ32,IF('Rozpočet + Žádosti o změnu'!$AN$2="ano",'Rozpočet + Žádosti o změnu'!AN32,'Rozpočet + Žádosti o změnu'!N32))))))))))</f>
        <v>0</v>
      </c>
      <c r="W32" s="281">
        <f>IF('ZoR č. 1'!$D32="",0,'ZoR č. 1'!G32)+IF('ZoR č. 2'!$D32="",0,'ZoR č. 2'!G32)+IF('ZoR č. 3'!$D32="",0,'ZoR č. 3'!G32)+IF('ZoR č. 4'!$D32="",0,'ZoR č. 4'!G32)+IF('ZoR č. 5'!$D32="",0,'ZoR č. 5'!G32)+IF('ZoR č. 6'!$D32="",0,'ZoR č. 6'!G32)+IF('ZoR č. 7'!$D32="",0,'ZoR č. 7'!G32)+IF('ZoR č. 8'!$D32="",0,'ZoR č. 8'!G32)+IF('ZoR č. 9'!$D32="",0,'ZoR č. 9'!G32)+IF('ZoR č. 10'!$D32="",0,'ZoR č. 10'!G32)+IF(ZZoR!$D32="",0,ZZoR!G32)</f>
        <v>0</v>
      </c>
      <c r="X32" s="281">
        <f>IF('ZoR č. 1'!$D32="",0,'ZoR č. 1'!H32)+IF('ZoR č. 2'!$D32="",0,'ZoR č. 2'!H32)+IF('ZoR č. 3'!$D32="",0,'ZoR č. 3'!H32)+IF('ZoR č. 4'!$D32="",0,'ZoR č. 4'!H32)+IF('ZoR č. 5'!$D32="",0,'ZoR č. 5'!H32)+IF('ZoR č. 6'!$D32="",0,'ZoR č. 6'!H32)+IF('ZoR č. 7'!$D32="",0,'ZoR č. 7'!H32)+IF('ZoR č. 8'!$D32="",0,'ZoR č. 8'!H32)+IF('ZoR č. 9'!$D32="",0,'ZoR č. 9'!H32)+IF('ZoR č. 10'!$D32="",0,'ZoR č. 10'!H32)+IF(ZZoR!$D32="",0,ZZoR!H32)</f>
        <v>0</v>
      </c>
      <c r="Y32" s="281">
        <f>IF('ZoR č. 1'!$D32="",0,'ZoR č. 1'!I32)+IF('ZoR č. 2'!$D32="",0,'ZoR č. 2'!I32)+IF('ZoR č. 3'!$D32="",0,'ZoR č. 3'!I32)+IF('ZoR č. 4'!$D32="",0,'ZoR č. 4'!I32)+IF('ZoR č. 5'!$D32="",0,'ZoR č. 5'!I32)+IF('ZoR č. 6'!$D32="",0,'ZoR č. 6'!I32)+IF('ZoR č. 7'!$D32="",0,'ZoR č. 7'!I32)+IF('ZoR č. 8'!$D32="",0,'ZoR č. 8'!I32)+IF('ZoR č. 9'!$D32="",0,'ZoR č. 9'!I32)+IF('ZoR č. 10'!$D32="",0,'ZoR č. 10'!I32)+IF(ZZoR!$D32="",0,ZZoR!I32)</f>
        <v>0</v>
      </c>
      <c r="Z32" s="281">
        <f>IF('ZoR č. 1'!$D32="",0,'ZoR č. 1'!J32)+IF('ZoR č. 2'!$D32="",0,'ZoR č. 2'!J32)+IF('ZoR č. 3'!$D32="",0,'ZoR č. 3'!J32)+IF('ZoR č. 4'!$D32="",0,'ZoR č. 4'!J32)+IF('ZoR č. 5'!$D32="",0,'ZoR č. 5'!J32)+IF('ZoR č. 6'!$D32="",0,'ZoR č. 6'!J32)+IF('ZoR č. 7'!$D32="",0,'ZoR č. 7'!J32)+IF('ZoR č. 8'!$D32="",0,'ZoR č. 8'!J32)+IF('ZoR č. 9'!$D32="",0,'ZoR č. 9'!J32)+IF('ZoR č. 10'!$D32="",0,'ZoR č. 10'!J32)+IF(ZZoR!$D32="",0,ZZoR!J32)</f>
        <v>0</v>
      </c>
      <c r="AA32" s="281">
        <f>IF('ZoR č. 1'!$D32="",0,'ZoR č. 1'!K32)+IF('ZoR č. 2'!$D32="",0,'ZoR č. 2'!K32)+IF('ZoR č. 3'!$D32="",0,'ZoR č. 3'!K32)+IF('ZoR č. 4'!$D32="",0,'ZoR č. 4'!K32)+IF('ZoR č. 5'!$D32="",0,'ZoR č. 5'!K32)+IF('ZoR č. 6'!$D32="",0,'ZoR č. 6'!K32)+IF('ZoR č. 7'!$D32="",0,'ZoR č. 7'!K32)+IF('ZoR č. 8'!$D32="",0,'ZoR č. 8'!K32)+IF('ZoR č. 9'!$D32="",0,'ZoR č. 9'!K32)+IF('ZoR č. 10'!$D32="",0,'ZoR č. 10'!K32)+IF(ZZoR!$D32="",0,ZZoR!K32)</f>
        <v>0</v>
      </c>
      <c r="AB32" s="281">
        <f>IF('ZoR č. 1'!$D32="",0,'ZoR č. 1'!L32)+IF('ZoR č. 2'!$D32="",0,'ZoR č. 2'!L32)+IF('ZoR č. 3'!$D32="",0,'ZoR č. 3'!L32)+IF('ZoR č. 4'!$D32="",0,'ZoR č. 4'!L32)+IF('ZoR č. 5'!$D32="",0,'ZoR č. 5'!L32)+IF('ZoR č. 6'!$D32="",0,'ZoR č. 6'!L32)+IF('ZoR č. 7'!$D32="",0,'ZoR č. 7'!L32)+IF('ZoR č. 8'!$D32="",0,'ZoR č. 8'!L32)+IF('ZoR č. 9'!$D32="",0,'ZoR č. 9'!L32)+IF('ZoR č. 10'!$D32="",0,'ZoR č. 10'!L32)+IF(ZZoR!$D32="",0,ZZoR!L32)</f>
        <v>0</v>
      </c>
      <c r="AC32" s="281">
        <f>IF('ZoR č. 1'!$D32="",0,'ZoR č. 1'!M32)+IF('ZoR č. 2'!$D32="",0,'ZoR č. 2'!M32)+IF('ZoR č. 3'!$D32="",0,'ZoR č. 3'!M32)+IF('ZoR č. 4'!$D32="",0,'ZoR č. 4'!M32)+IF('ZoR č. 5'!$D32="",0,'ZoR č. 5'!M32)+IF('ZoR č. 6'!$D32="",0,'ZoR č. 6'!M32)+IF('ZoR č. 7'!$D32="",0,'ZoR č. 7'!M32)+IF('ZoR č. 8'!$D32="",0,'ZoR č. 8'!M32)+IF('ZoR č. 9'!$D32="",0,'ZoR č. 9'!M32)+IF('ZoR č. 10'!$D32="",0,'ZoR č. 10'!M32)+IF(ZZoR!$D32="",0,ZZoR!M32)</f>
        <v>0</v>
      </c>
      <c r="AE32" s="282" t="str">
        <f t="shared" si="3"/>
        <v/>
      </c>
    </row>
    <row r="33" spans="2:31" x14ac:dyDescent="0.25">
      <c r="B33" s="9" t="s">
        <v>76</v>
      </c>
      <c r="C33" s="98" t="str">
        <f>IF(COUNTA('Přehled partnerů'!C33:D33)&lt;&gt;2,"partner neuveden",IF('Přehled partnerů'!L33="ANO",'Přehled partnerů'!C33,"v tomto období nerelevantní"))</f>
        <v>partner neuveden</v>
      </c>
      <c r="D33" s="108" t="str">
        <f>IF(COUNTA('Přehled partnerů'!C33:D33)&lt;&gt;2,"",IF('Přehled partnerů'!L33="ANO",'Přehled partnerů'!D33,""))</f>
        <v/>
      </c>
      <c r="E33" s="21" t="str">
        <f t="shared" si="0"/>
        <v/>
      </c>
      <c r="F33" s="114" t="str">
        <f t="shared" si="1"/>
        <v/>
      </c>
      <c r="G33" s="125">
        <v>0</v>
      </c>
      <c r="H33" s="126">
        <v>0</v>
      </c>
      <c r="I33" s="126">
        <v>0</v>
      </c>
      <c r="J33" s="126">
        <v>0</v>
      </c>
      <c r="K33" s="16">
        <v>0</v>
      </c>
      <c r="L33" s="16">
        <v>0</v>
      </c>
      <c r="M33" s="20">
        <v>0</v>
      </c>
      <c r="N33" s="58" t="str">
        <f t="shared" si="2"/>
        <v/>
      </c>
      <c r="O33" s="267">
        <f>IF('Rozpočet + Žádosti o změnu'!$ER$2="ano",'Rozpočet + Žádosti o změnu'!EL33,IF('Rozpočet + Žádosti o změnu'!$EF$2="ano",'Rozpočet + Žádosti o změnu'!DZ33,IF('Rozpočet + Žádosti o změnu'!$DT$2="ano",'Rozpočet + Žádosti o změnu'!DN33,IF('Rozpočet + Žádosti o změnu'!$DH$2="ano",'Rozpočet + Žádosti o změnu'!DB33,IF('Rozpočet + Žádosti o změnu'!$CV$2="ano",'Rozpočet + Žádosti o změnu'!CP33,IF('Rozpočet + Žádosti o změnu'!$CJ$2="ano",'Rozpočet + Žádosti o změnu'!CD33,IF('Rozpočet + Žádosti o změnu'!$BX$2="ano",'Rozpočet + Žádosti o změnu'!BR33,IF('Rozpočet + Žádosti o změnu'!$BL$2="ano",'Rozpočet + Žádosti o změnu'!BF33,IF('Rozpočet + Žádosti o změnu'!$AZ$2="ano",'Rozpočet + Žádosti o změnu'!AT33,IF('Rozpočet + Žádosti o změnu'!$AN$2="ano",'Rozpočet + Žádosti o změnu'!AH33,'Rozpočet + Žádosti o změnu'!H33))))))))))</f>
        <v>0</v>
      </c>
      <c r="P33" s="267">
        <f>IF('Rozpočet + Žádosti o změnu'!$ER$2="ano",'Rozpočet + Žádosti o změnu'!EM33,IF('Rozpočet + Žádosti o změnu'!$EF$2="ano",'Rozpočet + Žádosti o změnu'!EA33,IF('Rozpočet + Žádosti o změnu'!$DT$2="ano",'Rozpočet + Žádosti o změnu'!DO33,IF('Rozpočet + Žádosti o změnu'!$DH$2="ano",'Rozpočet + Žádosti o změnu'!DC33,IF('Rozpočet + Žádosti o změnu'!$CV$2="ano",'Rozpočet + Žádosti o změnu'!CQ33,IF('Rozpočet + Žádosti o změnu'!$CJ$2="ano",'Rozpočet + Žádosti o změnu'!CE33,IF('Rozpočet + Žádosti o změnu'!$BX$2="ano",'Rozpočet + Žádosti o změnu'!BS33,IF('Rozpočet + Žádosti o změnu'!$BL$2="ano",'Rozpočet + Žádosti o změnu'!BG33,IF('Rozpočet + Žádosti o změnu'!$AZ$2="ano",'Rozpočet + Žádosti o změnu'!AU33,IF('Rozpočet + Žádosti o změnu'!$AN$2="ano",'Rozpočet + Žádosti o změnu'!AI33,'Rozpočet + Žádosti o změnu'!I33))))))))))</f>
        <v>0</v>
      </c>
      <c r="Q33" s="267">
        <f>IF('Rozpočet + Žádosti o změnu'!$ER$2="ano",'Rozpočet + Žádosti o změnu'!EN33,IF('Rozpočet + Žádosti o změnu'!$EF$2="ano",'Rozpočet + Žádosti o změnu'!EB33,IF('Rozpočet + Žádosti o změnu'!$DT$2="ano",'Rozpočet + Žádosti o změnu'!DP33,IF('Rozpočet + Žádosti o změnu'!$DH$2="ano",'Rozpočet + Žádosti o změnu'!DD33,IF('Rozpočet + Žádosti o změnu'!$CV$2="ano",'Rozpočet + Žádosti o změnu'!CR33,IF('Rozpočet + Žádosti o změnu'!$CJ$2="ano",'Rozpočet + Žádosti o změnu'!CF33,IF('Rozpočet + Žádosti o změnu'!$BX$2="ano",'Rozpočet + Žádosti o změnu'!BT33,IF('Rozpočet + Žádosti o změnu'!$BL$2="ano",'Rozpočet + Žádosti o změnu'!BH33,IF('Rozpočet + Žádosti o změnu'!$AZ$2="ano",'Rozpočet + Žádosti o změnu'!AV33,IF('Rozpočet + Žádosti o změnu'!$AN$2="ano",'Rozpočet + Žádosti o změnu'!AJ33,'Rozpočet + Žádosti o změnu'!J33))))))))))</f>
        <v>0</v>
      </c>
      <c r="R33" s="267">
        <f>IF('Rozpočet + Žádosti o změnu'!$ER$2="ano",'Rozpočet + Žádosti o změnu'!EO33,IF('Rozpočet + Žádosti o změnu'!$EF$2="ano",'Rozpočet + Žádosti o změnu'!EC33,IF('Rozpočet + Žádosti o změnu'!$DT$2="ano",'Rozpočet + Žádosti o změnu'!DQ33,IF('Rozpočet + Žádosti o změnu'!$DH$2="ano",'Rozpočet + Žádosti o změnu'!DE33,IF('Rozpočet + Žádosti o změnu'!$CV$2="ano",'Rozpočet + Žádosti o změnu'!CS33,IF('Rozpočet + Žádosti o změnu'!$CJ$2="ano",'Rozpočet + Žádosti o změnu'!CG33,IF('Rozpočet + Žádosti o změnu'!$BX$2="ano",'Rozpočet + Žádosti o změnu'!BU33,IF('Rozpočet + Žádosti o změnu'!$BL$2="ano",'Rozpočet + Žádosti o změnu'!BI33,IF('Rozpočet + Žádosti o změnu'!$AZ$2="ano",'Rozpočet + Žádosti o změnu'!AW33,IF('Rozpočet + Žádosti o změnu'!$AN$2="ano",'Rozpočet + Žádosti o změnu'!AK33,'Rozpočet + Žádosti o změnu'!K33))))))))))</f>
        <v>0</v>
      </c>
      <c r="S33" s="267">
        <f>IF('Rozpočet + Žádosti o změnu'!$ER$2="ano",'Rozpočet + Žádosti o změnu'!EP33,IF('Rozpočet + Žádosti o změnu'!$EF$2="ano",'Rozpočet + Žádosti o změnu'!ED33,IF('Rozpočet + Žádosti o změnu'!$DT$2="ano",'Rozpočet + Žádosti o změnu'!DR33,IF('Rozpočet + Žádosti o změnu'!$DH$2="ano",'Rozpočet + Žádosti o změnu'!DF33,IF('Rozpočet + Žádosti o změnu'!$CV$2="ano",'Rozpočet + Žádosti o změnu'!CT33,IF('Rozpočet + Žádosti o změnu'!$CJ$2="ano",'Rozpočet + Žádosti o změnu'!CH33,IF('Rozpočet + Žádosti o změnu'!$BX$2="ano",'Rozpočet + Žádosti o změnu'!BV33,IF('Rozpočet + Žádosti o změnu'!$BL$2="ano",'Rozpočet + Žádosti o změnu'!BJ33,IF('Rozpočet + Žádosti o změnu'!$AZ$2="ano",'Rozpočet + Žádosti o změnu'!AX33,IF('Rozpočet + Žádosti o změnu'!$AN$2="ano",'Rozpočet + Žádosti o změnu'!AL33,'Rozpočet + Žádosti o změnu'!L33))))))))))</f>
        <v>0</v>
      </c>
      <c r="T33" s="267">
        <f>IF('Rozpočet + Žádosti o změnu'!$ER$2="ano",'Rozpočet + Žádosti o změnu'!EQ33,IF('Rozpočet + Žádosti o změnu'!$EF$2="ano",'Rozpočet + Žádosti o změnu'!EE33,IF('Rozpočet + Žádosti o změnu'!$DT$2="ano",'Rozpočet + Žádosti o změnu'!DS33,IF('Rozpočet + Žádosti o změnu'!$DH$2="ano",'Rozpočet + Žádosti o změnu'!DG33,IF('Rozpočet + Žádosti o změnu'!$CV$2="ano",'Rozpočet + Žádosti o změnu'!CU33,IF('Rozpočet + Žádosti o změnu'!$CJ$2="ano",'Rozpočet + Žádosti o změnu'!CI33,IF('Rozpočet + Žádosti o změnu'!$BX$2="ano",'Rozpočet + Žádosti o změnu'!BW33,IF('Rozpočet + Žádosti o změnu'!$BL$2="ano",'Rozpočet + Žádosti o změnu'!BK33,IF('Rozpočet + Žádosti o změnu'!$AZ$2="ano",'Rozpočet + Žádosti o změnu'!AY33,IF('Rozpočet + Žádosti o změnu'!$AN$2="ano",'Rozpočet + Žádosti o změnu'!AM33,'Rozpočet + Žádosti o změnu'!M33))))))))))</f>
        <v>0</v>
      </c>
      <c r="U33" s="267">
        <f>IF('Rozpočet + Žádosti o změnu'!$ER$2="ano",'Rozpočet + Žádosti o změnu'!ER33,IF('Rozpočet + Žádosti o změnu'!$EF$2="ano",'Rozpočet + Žádosti o změnu'!EF33,IF('Rozpočet + Žádosti o změnu'!$DT$2="ano",'Rozpočet + Žádosti o změnu'!DT33,IF('Rozpočet + Žádosti o změnu'!$DH$2="ano",'Rozpočet + Žádosti o změnu'!DH33,IF('Rozpočet + Žádosti o změnu'!$CV$2="ano",'Rozpočet + Žádosti o změnu'!CV33,IF('Rozpočet + Žádosti o změnu'!$CJ$2="ano",'Rozpočet + Žádosti o změnu'!CJ33,IF('Rozpočet + Žádosti o změnu'!$BX$2="ano",'Rozpočet + Žádosti o změnu'!BX33,IF('Rozpočet + Žádosti o změnu'!$BL$2="ano",'Rozpočet + Žádosti o změnu'!BL33,IF('Rozpočet + Žádosti o změnu'!$AZ$2="ano",'Rozpočet + Žádosti o změnu'!AZ33,IF('Rozpočet + Žádosti o změnu'!$AN$2="ano",'Rozpočet + Žádosti o změnu'!AN33,'Rozpočet + Žádosti o změnu'!N33))))))))))</f>
        <v>0</v>
      </c>
      <c r="W33" s="281">
        <f>IF('ZoR č. 1'!$D33="",0,'ZoR č. 1'!G33)+IF('ZoR č. 2'!$D33="",0,'ZoR č. 2'!G33)+IF('ZoR č. 3'!$D33="",0,'ZoR č. 3'!G33)+IF('ZoR č. 4'!$D33="",0,'ZoR č. 4'!G33)+IF('ZoR č. 5'!$D33="",0,'ZoR č. 5'!G33)+IF('ZoR č. 6'!$D33="",0,'ZoR č. 6'!G33)+IF('ZoR č. 7'!$D33="",0,'ZoR č. 7'!G33)+IF('ZoR č. 8'!$D33="",0,'ZoR č. 8'!G33)+IF('ZoR č. 9'!$D33="",0,'ZoR č. 9'!G33)+IF('ZoR č. 10'!$D33="",0,'ZoR č. 10'!G33)+IF(ZZoR!$D33="",0,ZZoR!G33)</f>
        <v>0</v>
      </c>
      <c r="X33" s="281">
        <f>IF('ZoR č. 1'!$D33="",0,'ZoR č. 1'!H33)+IF('ZoR č. 2'!$D33="",0,'ZoR č. 2'!H33)+IF('ZoR č. 3'!$D33="",0,'ZoR č. 3'!H33)+IF('ZoR č. 4'!$D33="",0,'ZoR č. 4'!H33)+IF('ZoR č. 5'!$D33="",0,'ZoR č. 5'!H33)+IF('ZoR č. 6'!$D33="",0,'ZoR č. 6'!H33)+IF('ZoR č. 7'!$D33="",0,'ZoR č. 7'!H33)+IF('ZoR č. 8'!$D33="",0,'ZoR č. 8'!H33)+IF('ZoR č. 9'!$D33="",0,'ZoR č. 9'!H33)+IF('ZoR č. 10'!$D33="",0,'ZoR č. 10'!H33)+IF(ZZoR!$D33="",0,ZZoR!H33)</f>
        <v>0</v>
      </c>
      <c r="Y33" s="281">
        <f>IF('ZoR č. 1'!$D33="",0,'ZoR č. 1'!I33)+IF('ZoR č. 2'!$D33="",0,'ZoR č. 2'!I33)+IF('ZoR č. 3'!$D33="",0,'ZoR č. 3'!I33)+IF('ZoR č. 4'!$D33="",0,'ZoR č. 4'!I33)+IF('ZoR č. 5'!$D33="",0,'ZoR č. 5'!I33)+IF('ZoR č. 6'!$D33="",0,'ZoR č. 6'!I33)+IF('ZoR č. 7'!$D33="",0,'ZoR č. 7'!I33)+IF('ZoR č. 8'!$D33="",0,'ZoR č. 8'!I33)+IF('ZoR č. 9'!$D33="",0,'ZoR č. 9'!I33)+IF('ZoR č. 10'!$D33="",0,'ZoR č. 10'!I33)+IF(ZZoR!$D33="",0,ZZoR!I33)</f>
        <v>0</v>
      </c>
      <c r="Z33" s="281">
        <f>IF('ZoR č. 1'!$D33="",0,'ZoR č. 1'!J33)+IF('ZoR č. 2'!$D33="",0,'ZoR č. 2'!J33)+IF('ZoR č. 3'!$D33="",0,'ZoR č. 3'!J33)+IF('ZoR č. 4'!$D33="",0,'ZoR č. 4'!J33)+IF('ZoR č. 5'!$D33="",0,'ZoR č. 5'!J33)+IF('ZoR č. 6'!$D33="",0,'ZoR č. 6'!J33)+IF('ZoR č. 7'!$D33="",0,'ZoR č. 7'!J33)+IF('ZoR č. 8'!$D33="",0,'ZoR č. 8'!J33)+IF('ZoR č. 9'!$D33="",0,'ZoR č. 9'!J33)+IF('ZoR č. 10'!$D33="",0,'ZoR č. 10'!J33)+IF(ZZoR!$D33="",0,ZZoR!J33)</f>
        <v>0</v>
      </c>
      <c r="AA33" s="281">
        <f>IF('ZoR č. 1'!$D33="",0,'ZoR č. 1'!K33)+IF('ZoR č. 2'!$D33="",0,'ZoR č. 2'!K33)+IF('ZoR č. 3'!$D33="",0,'ZoR č. 3'!K33)+IF('ZoR č. 4'!$D33="",0,'ZoR č. 4'!K33)+IF('ZoR č. 5'!$D33="",0,'ZoR č. 5'!K33)+IF('ZoR č. 6'!$D33="",0,'ZoR č. 6'!K33)+IF('ZoR č. 7'!$D33="",0,'ZoR č. 7'!K33)+IF('ZoR č. 8'!$D33="",0,'ZoR č. 8'!K33)+IF('ZoR č. 9'!$D33="",0,'ZoR č. 9'!K33)+IF('ZoR č. 10'!$D33="",0,'ZoR č. 10'!K33)+IF(ZZoR!$D33="",0,ZZoR!K33)</f>
        <v>0</v>
      </c>
      <c r="AB33" s="281">
        <f>IF('ZoR č. 1'!$D33="",0,'ZoR č. 1'!L33)+IF('ZoR č. 2'!$D33="",0,'ZoR č. 2'!L33)+IF('ZoR č. 3'!$D33="",0,'ZoR č. 3'!L33)+IF('ZoR č. 4'!$D33="",0,'ZoR č. 4'!L33)+IF('ZoR č. 5'!$D33="",0,'ZoR č. 5'!L33)+IF('ZoR č. 6'!$D33="",0,'ZoR č. 6'!L33)+IF('ZoR č. 7'!$D33="",0,'ZoR č. 7'!L33)+IF('ZoR č. 8'!$D33="",0,'ZoR č. 8'!L33)+IF('ZoR č. 9'!$D33="",0,'ZoR č. 9'!L33)+IF('ZoR č. 10'!$D33="",0,'ZoR č. 10'!L33)+IF(ZZoR!$D33="",0,ZZoR!L33)</f>
        <v>0</v>
      </c>
      <c r="AC33" s="281">
        <f>IF('ZoR č. 1'!$D33="",0,'ZoR č. 1'!M33)+IF('ZoR č. 2'!$D33="",0,'ZoR č. 2'!M33)+IF('ZoR č. 3'!$D33="",0,'ZoR č. 3'!M33)+IF('ZoR č. 4'!$D33="",0,'ZoR č. 4'!M33)+IF('ZoR č. 5'!$D33="",0,'ZoR č. 5'!M33)+IF('ZoR č. 6'!$D33="",0,'ZoR č. 6'!M33)+IF('ZoR č. 7'!$D33="",0,'ZoR č. 7'!M33)+IF('ZoR č. 8'!$D33="",0,'ZoR č. 8'!M33)+IF('ZoR č. 9'!$D33="",0,'ZoR č. 9'!M33)+IF('ZoR č. 10'!$D33="",0,'ZoR č. 10'!M33)+IF(ZZoR!$D33="",0,ZZoR!M33)</f>
        <v>0</v>
      </c>
      <c r="AE33" s="282" t="str">
        <f t="shared" si="3"/>
        <v/>
      </c>
    </row>
    <row r="34" spans="2:31" x14ac:dyDescent="0.25">
      <c r="B34" s="9" t="s">
        <v>77</v>
      </c>
      <c r="C34" s="98" t="str">
        <f>IF(COUNTA('Přehled partnerů'!C34:D34)&lt;&gt;2,"partner neuveden",IF('Přehled partnerů'!L34="ANO",'Přehled partnerů'!C34,"v tomto období nerelevantní"))</f>
        <v>partner neuveden</v>
      </c>
      <c r="D34" s="108" t="str">
        <f>IF(COUNTA('Přehled partnerů'!C34:D34)&lt;&gt;2,"",IF('Přehled partnerů'!L34="ANO",'Přehled partnerů'!D34,""))</f>
        <v/>
      </c>
      <c r="E34" s="21" t="str">
        <f t="shared" si="0"/>
        <v/>
      </c>
      <c r="F34" s="114" t="str">
        <f t="shared" si="1"/>
        <v/>
      </c>
      <c r="G34" s="125">
        <v>0</v>
      </c>
      <c r="H34" s="126">
        <v>0</v>
      </c>
      <c r="I34" s="126">
        <v>0</v>
      </c>
      <c r="J34" s="126">
        <v>0</v>
      </c>
      <c r="K34" s="16">
        <v>0</v>
      </c>
      <c r="L34" s="16">
        <v>0</v>
      </c>
      <c r="M34" s="20">
        <v>0</v>
      </c>
      <c r="N34" s="58" t="str">
        <f t="shared" si="2"/>
        <v/>
      </c>
      <c r="O34" s="267">
        <f>IF('Rozpočet + Žádosti o změnu'!$ER$2="ano",'Rozpočet + Žádosti o změnu'!EL34,IF('Rozpočet + Žádosti o změnu'!$EF$2="ano",'Rozpočet + Žádosti o změnu'!DZ34,IF('Rozpočet + Žádosti o změnu'!$DT$2="ano",'Rozpočet + Žádosti o změnu'!DN34,IF('Rozpočet + Žádosti o změnu'!$DH$2="ano",'Rozpočet + Žádosti o změnu'!DB34,IF('Rozpočet + Žádosti o změnu'!$CV$2="ano",'Rozpočet + Žádosti o změnu'!CP34,IF('Rozpočet + Žádosti o změnu'!$CJ$2="ano",'Rozpočet + Žádosti o změnu'!CD34,IF('Rozpočet + Žádosti o změnu'!$BX$2="ano",'Rozpočet + Žádosti o změnu'!BR34,IF('Rozpočet + Žádosti o změnu'!$BL$2="ano",'Rozpočet + Žádosti o změnu'!BF34,IF('Rozpočet + Žádosti o změnu'!$AZ$2="ano",'Rozpočet + Žádosti o změnu'!AT34,IF('Rozpočet + Žádosti o změnu'!$AN$2="ano",'Rozpočet + Žádosti o změnu'!AH34,'Rozpočet + Žádosti o změnu'!H34))))))))))</f>
        <v>0</v>
      </c>
      <c r="P34" s="267">
        <f>IF('Rozpočet + Žádosti o změnu'!$ER$2="ano",'Rozpočet + Žádosti o změnu'!EM34,IF('Rozpočet + Žádosti o změnu'!$EF$2="ano",'Rozpočet + Žádosti o změnu'!EA34,IF('Rozpočet + Žádosti o změnu'!$DT$2="ano",'Rozpočet + Žádosti o změnu'!DO34,IF('Rozpočet + Žádosti o změnu'!$DH$2="ano",'Rozpočet + Žádosti o změnu'!DC34,IF('Rozpočet + Žádosti o změnu'!$CV$2="ano",'Rozpočet + Žádosti o změnu'!CQ34,IF('Rozpočet + Žádosti o změnu'!$CJ$2="ano",'Rozpočet + Žádosti o změnu'!CE34,IF('Rozpočet + Žádosti o změnu'!$BX$2="ano",'Rozpočet + Žádosti o změnu'!BS34,IF('Rozpočet + Žádosti o změnu'!$BL$2="ano",'Rozpočet + Žádosti o změnu'!BG34,IF('Rozpočet + Žádosti o změnu'!$AZ$2="ano",'Rozpočet + Žádosti o změnu'!AU34,IF('Rozpočet + Žádosti o změnu'!$AN$2="ano",'Rozpočet + Žádosti o změnu'!AI34,'Rozpočet + Žádosti o změnu'!I34))))))))))</f>
        <v>0</v>
      </c>
      <c r="Q34" s="267">
        <f>IF('Rozpočet + Žádosti o změnu'!$ER$2="ano",'Rozpočet + Žádosti o změnu'!EN34,IF('Rozpočet + Žádosti o změnu'!$EF$2="ano",'Rozpočet + Žádosti o změnu'!EB34,IF('Rozpočet + Žádosti o změnu'!$DT$2="ano",'Rozpočet + Žádosti o změnu'!DP34,IF('Rozpočet + Žádosti o změnu'!$DH$2="ano",'Rozpočet + Žádosti o změnu'!DD34,IF('Rozpočet + Žádosti o změnu'!$CV$2="ano",'Rozpočet + Žádosti o změnu'!CR34,IF('Rozpočet + Žádosti o změnu'!$CJ$2="ano",'Rozpočet + Žádosti o změnu'!CF34,IF('Rozpočet + Žádosti o změnu'!$BX$2="ano",'Rozpočet + Žádosti o změnu'!BT34,IF('Rozpočet + Žádosti o změnu'!$BL$2="ano",'Rozpočet + Žádosti o změnu'!BH34,IF('Rozpočet + Žádosti o změnu'!$AZ$2="ano",'Rozpočet + Žádosti o změnu'!AV34,IF('Rozpočet + Žádosti o změnu'!$AN$2="ano",'Rozpočet + Žádosti o změnu'!AJ34,'Rozpočet + Žádosti o změnu'!J34))))))))))</f>
        <v>0</v>
      </c>
      <c r="R34" s="267">
        <f>IF('Rozpočet + Žádosti o změnu'!$ER$2="ano",'Rozpočet + Žádosti o změnu'!EO34,IF('Rozpočet + Žádosti o změnu'!$EF$2="ano",'Rozpočet + Žádosti o změnu'!EC34,IF('Rozpočet + Žádosti o změnu'!$DT$2="ano",'Rozpočet + Žádosti o změnu'!DQ34,IF('Rozpočet + Žádosti o změnu'!$DH$2="ano",'Rozpočet + Žádosti o změnu'!DE34,IF('Rozpočet + Žádosti o změnu'!$CV$2="ano",'Rozpočet + Žádosti o změnu'!CS34,IF('Rozpočet + Žádosti o změnu'!$CJ$2="ano",'Rozpočet + Žádosti o změnu'!CG34,IF('Rozpočet + Žádosti o změnu'!$BX$2="ano",'Rozpočet + Žádosti o změnu'!BU34,IF('Rozpočet + Žádosti o změnu'!$BL$2="ano",'Rozpočet + Žádosti o změnu'!BI34,IF('Rozpočet + Žádosti o změnu'!$AZ$2="ano",'Rozpočet + Žádosti o změnu'!AW34,IF('Rozpočet + Žádosti o změnu'!$AN$2="ano",'Rozpočet + Žádosti o změnu'!AK34,'Rozpočet + Žádosti o změnu'!K34))))))))))</f>
        <v>0</v>
      </c>
      <c r="S34" s="267">
        <f>IF('Rozpočet + Žádosti o změnu'!$ER$2="ano",'Rozpočet + Žádosti o změnu'!EP34,IF('Rozpočet + Žádosti o změnu'!$EF$2="ano",'Rozpočet + Žádosti o změnu'!ED34,IF('Rozpočet + Žádosti o změnu'!$DT$2="ano",'Rozpočet + Žádosti o změnu'!DR34,IF('Rozpočet + Žádosti o změnu'!$DH$2="ano",'Rozpočet + Žádosti o změnu'!DF34,IF('Rozpočet + Žádosti o změnu'!$CV$2="ano",'Rozpočet + Žádosti o změnu'!CT34,IF('Rozpočet + Žádosti o změnu'!$CJ$2="ano",'Rozpočet + Žádosti o změnu'!CH34,IF('Rozpočet + Žádosti o změnu'!$BX$2="ano",'Rozpočet + Žádosti o změnu'!BV34,IF('Rozpočet + Žádosti o změnu'!$BL$2="ano",'Rozpočet + Žádosti o změnu'!BJ34,IF('Rozpočet + Žádosti o změnu'!$AZ$2="ano",'Rozpočet + Žádosti o změnu'!AX34,IF('Rozpočet + Žádosti o změnu'!$AN$2="ano",'Rozpočet + Žádosti o změnu'!AL34,'Rozpočet + Žádosti o změnu'!L34))))))))))</f>
        <v>0</v>
      </c>
      <c r="T34" s="267">
        <f>IF('Rozpočet + Žádosti o změnu'!$ER$2="ano",'Rozpočet + Žádosti o změnu'!EQ34,IF('Rozpočet + Žádosti o změnu'!$EF$2="ano",'Rozpočet + Žádosti o změnu'!EE34,IF('Rozpočet + Žádosti o změnu'!$DT$2="ano",'Rozpočet + Žádosti o změnu'!DS34,IF('Rozpočet + Žádosti o změnu'!$DH$2="ano",'Rozpočet + Žádosti o změnu'!DG34,IF('Rozpočet + Žádosti o změnu'!$CV$2="ano",'Rozpočet + Žádosti o změnu'!CU34,IF('Rozpočet + Žádosti o změnu'!$CJ$2="ano",'Rozpočet + Žádosti o změnu'!CI34,IF('Rozpočet + Žádosti o změnu'!$BX$2="ano",'Rozpočet + Žádosti o změnu'!BW34,IF('Rozpočet + Žádosti o změnu'!$BL$2="ano",'Rozpočet + Žádosti o změnu'!BK34,IF('Rozpočet + Žádosti o změnu'!$AZ$2="ano",'Rozpočet + Žádosti o změnu'!AY34,IF('Rozpočet + Žádosti o změnu'!$AN$2="ano",'Rozpočet + Žádosti o změnu'!AM34,'Rozpočet + Žádosti o změnu'!M34))))))))))</f>
        <v>0</v>
      </c>
      <c r="U34" s="267">
        <f>IF('Rozpočet + Žádosti o změnu'!$ER$2="ano",'Rozpočet + Žádosti o změnu'!ER34,IF('Rozpočet + Žádosti o změnu'!$EF$2="ano",'Rozpočet + Žádosti o změnu'!EF34,IF('Rozpočet + Žádosti o změnu'!$DT$2="ano",'Rozpočet + Žádosti o změnu'!DT34,IF('Rozpočet + Žádosti o změnu'!$DH$2="ano",'Rozpočet + Žádosti o změnu'!DH34,IF('Rozpočet + Žádosti o změnu'!$CV$2="ano",'Rozpočet + Žádosti o změnu'!CV34,IF('Rozpočet + Žádosti o změnu'!$CJ$2="ano",'Rozpočet + Žádosti o změnu'!CJ34,IF('Rozpočet + Žádosti o změnu'!$BX$2="ano",'Rozpočet + Žádosti o změnu'!BX34,IF('Rozpočet + Žádosti o změnu'!$BL$2="ano",'Rozpočet + Žádosti o změnu'!BL34,IF('Rozpočet + Žádosti o změnu'!$AZ$2="ano",'Rozpočet + Žádosti o změnu'!AZ34,IF('Rozpočet + Žádosti o změnu'!$AN$2="ano",'Rozpočet + Žádosti o změnu'!AN34,'Rozpočet + Žádosti o změnu'!N34))))))))))</f>
        <v>0</v>
      </c>
      <c r="W34" s="281">
        <f>IF('ZoR č. 1'!$D34="",0,'ZoR č. 1'!G34)+IF('ZoR č. 2'!$D34="",0,'ZoR č. 2'!G34)+IF('ZoR č. 3'!$D34="",0,'ZoR č. 3'!G34)+IF('ZoR č. 4'!$D34="",0,'ZoR č. 4'!G34)+IF('ZoR č. 5'!$D34="",0,'ZoR č. 5'!G34)+IF('ZoR č. 6'!$D34="",0,'ZoR č. 6'!G34)+IF('ZoR č. 7'!$D34="",0,'ZoR č. 7'!G34)+IF('ZoR č. 8'!$D34="",0,'ZoR č. 8'!G34)+IF('ZoR č. 9'!$D34="",0,'ZoR č. 9'!G34)+IF('ZoR č. 10'!$D34="",0,'ZoR č. 10'!G34)+IF(ZZoR!$D34="",0,ZZoR!G34)</f>
        <v>0</v>
      </c>
      <c r="X34" s="281">
        <f>IF('ZoR č. 1'!$D34="",0,'ZoR č. 1'!H34)+IF('ZoR č. 2'!$D34="",0,'ZoR č. 2'!H34)+IF('ZoR č. 3'!$D34="",0,'ZoR č. 3'!H34)+IF('ZoR č. 4'!$D34="",0,'ZoR č. 4'!H34)+IF('ZoR č. 5'!$D34="",0,'ZoR č. 5'!H34)+IF('ZoR č. 6'!$D34="",0,'ZoR č. 6'!H34)+IF('ZoR č. 7'!$D34="",0,'ZoR č. 7'!H34)+IF('ZoR č. 8'!$D34="",0,'ZoR č. 8'!H34)+IF('ZoR č. 9'!$D34="",0,'ZoR č. 9'!H34)+IF('ZoR č. 10'!$D34="",0,'ZoR č. 10'!H34)+IF(ZZoR!$D34="",0,ZZoR!H34)</f>
        <v>0</v>
      </c>
      <c r="Y34" s="281">
        <f>IF('ZoR č. 1'!$D34="",0,'ZoR č. 1'!I34)+IF('ZoR č. 2'!$D34="",0,'ZoR č. 2'!I34)+IF('ZoR č. 3'!$D34="",0,'ZoR č. 3'!I34)+IF('ZoR č. 4'!$D34="",0,'ZoR č. 4'!I34)+IF('ZoR č. 5'!$D34="",0,'ZoR č. 5'!I34)+IF('ZoR č. 6'!$D34="",0,'ZoR č. 6'!I34)+IF('ZoR č. 7'!$D34="",0,'ZoR č. 7'!I34)+IF('ZoR č. 8'!$D34="",0,'ZoR č. 8'!I34)+IF('ZoR č. 9'!$D34="",0,'ZoR č. 9'!I34)+IF('ZoR č. 10'!$D34="",0,'ZoR č. 10'!I34)+IF(ZZoR!$D34="",0,ZZoR!I34)</f>
        <v>0</v>
      </c>
      <c r="Z34" s="281">
        <f>IF('ZoR č. 1'!$D34="",0,'ZoR č. 1'!J34)+IF('ZoR č. 2'!$D34="",0,'ZoR č. 2'!J34)+IF('ZoR č. 3'!$D34="",0,'ZoR č. 3'!J34)+IF('ZoR č. 4'!$D34="",0,'ZoR č. 4'!J34)+IF('ZoR č. 5'!$D34="",0,'ZoR č. 5'!J34)+IF('ZoR č. 6'!$D34="",0,'ZoR č. 6'!J34)+IF('ZoR č. 7'!$D34="",0,'ZoR č. 7'!J34)+IF('ZoR č. 8'!$D34="",0,'ZoR č. 8'!J34)+IF('ZoR č. 9'!$D34="",0,'ZoR č. 9'!J34)+IF('ZoR č. 10'!$D34="",0,'ZoR č. 10'!J34)+IF(ZZoR!$D34="",0,ZZoR!J34)</f>
        <v>0</v>
      </c>
      <c r="AA34" s="281">
        <f>IF('ZoR č. 1'!$D34="",0,'ZoR č. 1'!K34)+IF('ZoR č. 2'!$D34="",0,'ZoR č. 2'!K34)+IF('ZoR č. 3'!$D34="",0,'ZoR č. 3'!K34)+IF('ZoR č. 4'!$D34="",0,'ZoR č. 4'!K34)+IF('ZoR č. 5'!$D34="",0,'ZoR č. 5'!K34)+IF('ZoR č. 6'!$D34="",0,'ZoR č. 6'!K34)+IF('ZoR č. 7'!$D34="",0,'ZoR č. 7'!K34)+IF('ZoR č. 8'!$D34="",0,'ZoR č. 8'!K34)+IF('ZoR č. 9'!$D34="",0,'ZoR č. 9'!K34)+IF('ZoR č. 10'!$D34="",0,'ZoR č. 10'!K34)+IF(ZZoR!$D34="",0,ZZoR!K34)</f>
        <v>0</v>
      </c>
      <c r="AB34" s="281">
        <f>IF('ZoR č. 1'!$D34="",0,'ZoR č. 1'!L34)+IF('ZoR č. 2'!$D34="",0,'ZoR č. 2'!L34)+IF('ZoR č. 3'!$D34="",0,'ZoR č. 3'!L34)+IF('ZoR č. 4'!$D34="",0,'ZoR č. 4'!L34)+IF('ZoR č. 5'!$D34="",0,'ZoR č. 5'!L34)+IF('ZoR č. 6'!$D34="",0,'ZoR č. 6'!L34)+IF('ZoR č. 7'!$D34="",0,'ZoR č. 7'!L34)+IF('ZoR č. 8'!$D34="",0,'ZoR č. 8'!L34)+IF('ZoR č. 9'!$D34="",0,'ZoR č. 9'!L34)+IF('ZoR č. 10'!$D34="",0,'ZoR č. 10'!L34)+IF(ZZoR!$D34="",0,ZZoR!L34)</f>
        <v>0</v>
      </c>
      <c r="AC34" s="281">
        <f>IF('ZoR č. 1'!$D34="",0,'ZoR č. 1'!M34)+IF('ZoR č. 2'!$D34="",0,'ZoR č. 2'!M34)+IF('ZoR č. 3'!$D34="",0,'ZoR č. 3'!M34)+IF('ZoR č. 4'!$D34="",0,'ZoR č. 4'!M34)+IF('ZoR č. 5'!$D34="",0,'ZoR č. 5'!M34)+IF('ZoR č. 6'!$D34="",0,'ZoR č. 6'!M34)+IF('ZoR č. 7'!$D34="",0,'ZoR č. 7'!M34)+IF('ZoR č. 8'!$D34="",0,'ZoR č. 8'!M34)+IF('ZoR č. 9'!$D34="",0,'ZoR č. 9'!M34)+IF('ZoR č. 10'!$D34="",0,'ZoR č. 10'!M34)+IF(ZZoR!$D34="",0,ZZoR!M34)</f>
        <v>0</v>
      </c>
      <c r="AE34" s="282" t="str">
        <f t="shared" si="3"/>
        <v/>
      </c>
    </row>
    <row r="35" spans="2:31" x14ac:dyDescent="0.25">
      <c r="B35" s="9" t="s">
        <v>78</v>
      </c>
      <c r="C35" s="98" t="str">
        <f>IF(COUNTA('Přehled partnerů'!C35:D35)&lt;&gt;2,"partner neuveden",IF('Přehled partnerů'!L35="ANO",'Přehled partnerů'!C35,"v tomto období nerelevantní"))</f>
        <v>partner neuveden</v>
      </c>
      <c r="D35" s="108" t="str">
        <f>IF(COUNTA('Přehled partnerů'!C35:D35)&lt;&gt;2,"",IF('Přehled partnerů'!L35="ANO",'Přehled partnerů'!D35,""))</f>
        <v/>
      </c>
      <c r="E35" s="21" t="str">
        <f t="shared" si="0"/>
        <v/>
      </c>
      <c r="F35" s="114" t="str">
        <f t="shared" si="1"/>
        <v/>
      </c>
      <c r="G35" s="125">
        <v>0</v>
      </c>
      <c r="H35" s="126">
        <v>0</v>
      </c>
      <c r="I35" s="126">
        <v>0</v>
      </c>
      <c r="J35" s="126">
        <v>0</v>
      </c>
      <c r="K35" s="16">
        <v>0</v>
      </c>
      <c r="L35" s="16">
        <v>0</v>
      </c>
      <c r="M35" s="20">
        <v>0</v>
      </c>
      <c r="N35" s="58" t="str">
        <f t="shared" si="2"/>
        <v/>
      </c>
      <c r="O35" s="267">
        <f>IF('Rozpočet + Žádosti o změnu'!$ER$2="ano",'Rozpočet + Žádosti o změnu'!EL35,IF('Rozpočet + Žádosti o změnu'!$EF$2="ano",'Rozpočet + Žádosti o změnu'!DZ35,IF('Rozpočet + Žádosti o změnu'!$DT$2="ano",'Rozpočet + Žádosti o změnu'!DN35,IF('Rozpočet + Žádosti o změnu'!$DH$2="ano",'Rozpočet + Žádosti o změnu'!DB35,IF('Rozpočet + Žádosti o změnu'!$CV$2="ano",'Rozpočet + Žádosti o změnu'!CP35,IF('Rozpočet + Žádosti o změnu'!$CJ$2="ano",'Rozpočet + Žádosti o změnu'!CD35,IF('Rozpočet + Žádosti o změnu'!$BX$2="ano",'Rozpočet + Žádosti o změnu'!BR35,IF('Rozpočet + Žádosti o změnu'!$BL$2="ano",'Rozpočet + Žádosti o změnu'!BF35,IF('Rozpočet + Žádosti o změnu'!$AZ$2="ano",'Rozpočet + Žádosti o změnu'!AT35,IF('Rozpočet + Žádosti o změnu'!$AN$2="ano",'Rozpočet + Žádosti o změnu'!AH35,'Rozpočet + Žádosti o změnu'!H35))))))))))</f>
        <v>0</v>
      </c>
      <c r="P35" s="267">
        <f>IF('Rozpočet + Žádosti o změnu'!$ER$2="ano",'Rozpočet + Žádosti o změnu'!EM35,IF('Rozpočet + Žádosti o změnu'!$EF$2="ano",'Rozpočet + Žádosti o změnu'!EA35,IF('Rozpočet + Žádosti o změnu'!$DT$2="ano",'Rozpočet + Žádosti o změnu'!DO35,IF('Rozpočet + Žádosti o změnu'!$DH$2="ano",'Rozpočet + Žádosti o změnu'!DC35,IF('Rozpočet + Žádosti o změnu'!$CV$2="ano",'Rozpočet + Žádosti o změnu'!CQ35,IF('Rozpočet + Žádosti o změnu'!$CJ$2="ano",'Rozpočet + Žádosti o změnu'!CE35,IF('Rozpočet + Žádosti o změnu'!$BX$2="ano",'Rozpočet + Žádosti o změnu'!BS35,IF('Rozpočet + Žádosti o změnu'!$BL$2="ano",'Rozpočet + Žádosti o změnu'!BG35,IF('Rozpočet + Žádosti o změnu'!$AZ$2="ano",'Rozpočet + Žádosti o změnu'!AU35,IF('Rozpočet + Žádosti o změnu'!$AN$2="ano",'Rozpočet + Žádosti o změnu'!AI35,'Rozpočet + Žádosti o změnu'!I35))))))))))</f>
        <v>0</v>
      </c>
      <c r="Q35" s="267">
        <f>IF('Rozpočet + Žádosti o změnu'!$ER$2="ano",'Rozpočet + Žádosti o změnu'!EN35,IF('Rozpočet + Žádosti o změnu'!$EF$2="ano",'Rozpočet + Žádosti o změnu'!EB35,IF('Rozpočet + Žádosti o změnu'!$DT$2="ano",'Rozpočet + Žádosti o změnu'!DP35,IF('Rozpočet + Žádosti o změnu'!$DH$2="ano",'Rozpočet + Žádosti o změnu'!DD35,IF('Rozpočet + Žádosti o změnu'!$CV$2="ano",'Rozpočet + Žádosti o změnu'!CR35,IF('Rozpočet + Žádosti o změnu'!$CJ$2="ano",'Rozpočet + Žádosti o změnu'!CF35,IF('Rozpočet + Žádosti o změnu'!$BX$2="ano",'Rozpočet + Žádosti o změnu'!BT35,IF('Rozpočet + Žádosti o změnu'!$BL$2="ano",'Rozpočet + Žádosti o změnu'!BH35,IF('Rozpočet + Žádosti o změnu'!$AZ$2="ano",'Rozpočet + Žádosti o změnu'!AV35,IF('Rozpočet + Žádosti o změnu'!$AN$2="ano",'Rozpočet + Žádosti o změnu'!AJ35,'Rozpočet + Žádosti o změnu'!J35))))))))))</f>
        <v>0</v>
      </c>
      <c r="R35" s="267">
        <f>IF('Rozpočet + Žádosti o změnu'!$ER$2="ano",'Rozpočet + Žádosti o změnu'!EO35,IF('Rozpočet + Žádosti o změnu'!$EF$2="ano",'Rozpočet + Žádosti o změnu'!EC35,IF('Rozpočet + Žádosti o změnu'!$DT$2="ano",'Rozpočet + Žádosti o změnu'!DQ35,IF('Rozpočet + Žádosti o změnu'!$DH$2="ano",'Rozpočet + Žádosti o změnu'!DE35,IF('Rozpočet + Žádosti o změnu'!$CV$2="ano",'Rozpočet + Žádosti o změnu'!CS35,IF('Rozpočet + Žádosti o změnu'!$CJ$2="ano",'Rozpočet + Žádosti o změnu'!CG35,IF('Rozpočet + Žádosti o změnu'!$BX$2="ano",'Rozpočet + Žádosti o změnu'!BU35,IF('Rozpočet + Žádosti o změnu'!$BL$2="ano",'Rozpočet + Žádosti o změnu'!BI35,IF('Rozpočet + Žádosti o změnu'!$AZ$2="ano",'Rozpočet + Žádosti o změnu'!AW35,IF('Rozpočet + Žádosti o změnu'!$AN$2="ano",'Rozpočet + Žádosti o změnu'!AK35,'Rozpočet + Žádosti o změnu'!K35))))))))))</f>
        <v>0</v>
      </c>
      <c r="S35" s="267">
        <f>IF('Rozpočet + Žádosti o změnu'!$ER$2="ano",'Rozpočet + Žádosti o změnu'!EP35,IF('Rozpočet + Žádosti o změnu'!$EF$2="ano",'Rozpočet + Žádosti o změnu'!ED35,IF('Rozpočet + Žádosti o změnu'!$DT$2="ano",'Rozpočet + Žádosti o změnu'!DR35,IF('Rozpočet + Žádosti o změnu'!$DH$2="ano",'Rozpočet + Žádosti o změnu'!DF35,IF('Rozpočet + Žádosti o změnu'!$CV$2="ano",'Rozpočet + Žádosti o změnu'!CT35,IF('Rozpočet + Žádosti o změnu'!$CJ$2="ano",'Rozpočet + Žádosti o změnu'!CH35,IF('Rozpočet + Žádosti o změnu'!$BX$2="ano",'Rozpočet + Žádosti o změnu'!BV35,IF('Rozpočet + Žádosti o změnu'!$BL$2="ano",'Rozpočet + Žádosti o změnu'!BJ35,IF('Rozpočet + Žádosti o změnu'!$AZ$2="ano",'Rozpočet + Žádosti o změnu'!AX35,IF('Rozpočet + Žádosti o změnu'!$AN$2="ano",'Rozpočet + Žádosti o změnu'!AL35,'Rozpočet + Žádosti o změnu'!L35))))))))))</f>
        <v>0</v>
      </c>
      <c r="T35" s="267">
        <f>IF('Rozpočet + Žádosti o změnu'!$ER$2="ano",'Rozpočet + Žádosti o změnu'!EQ35,IF('Rozpočet + Žádosti o změnu'!$EF$2="ano",'Rozpočet + Žádosti o změnu'!EE35,IF('Rozpočet + Žádosti o změnu'!$DT$2="ano",'Rozpočet + Žádosti o změnu'!DS35,IF('Rozpočet + Žádosti o změnu'!$DH$2="ano",'Rozpočet + Žádosti o změnu'!DG35,IF('Rozpočet + Žádosti o změnu'!$CV$2="ano",'Rozpočet + Žádosti o změnu'!CU35,IF('Rozpočet + Žádosti o změnu'!$CJ$2="ano",'Rozpočet + Žádosti o změnu'!CI35,IF('Rozpočet + Žádosti o změnu'!$BX$2="ano",'Rozpočet + Žádosti o změnu'!BW35,IF('Rozpočet + Žádosti o změnu'!$BL$2="ano",'Rozpočet + Žádosti o změnu'!BK35,IF('Rozpočet + Žádosti o změnu'!$AZ$2="ano",'Rozpočet + Žádosti o změnu'!AY35,IF('Rozpočet + Žádosti o změnu'!$AN$2="ano",'Rozpočet + Žádosti o změnu'!AM35,'Rozpočet + Žádosti o změnu'!M35))))))))))</f>
        <v>0</v>
      </c>
      <c r="U35" s="267">
        <f>IF('Rozpočet + Žádosti o změnu'!$ER$2="ano",'Rozpočet + Žádosti o změnu'!ER35,IF('Rozpočet + Žádosti o změnu'!$EF$2="ano",'Rozpočet + Žádosti o změnu'!EF35,IF('Rozpočet + Žádosti o změnu'!$DT$2="ano",'Rozpočet + Žádosti o změnu'!DT35,IF('Rozpočet + Žádosti o změnu'!$DH$2="ano",'Rozpočet + Žádosti o změnu'!DH35,IF('Rozpočet + Žádosti o změnu'!$CV$2="ano",'Rozpočet + Žádosti o změnu'!CV35,IF('Rozpočet + Žádosti o změnu'!$CJ$2="ano",'Rozpočet + Žádosti o změnu'!CJ35,IF('Rozpočet + Žádosti o změnu'!$BX$2="ano",'Rozpočet + Žádosti o změnu'!BX35,IF('Rozpočet + Žádosti o změnu'!$BL$2="ano",'Rozpočet + Žádosti o změnu'!BL35,IF('Rozpočet + Žádosti o změnu'!$AZ$2="ano",'Rozpočet + Žádosti o změnu'!AZ35,IF('Rozpočet + Žádosti o změnu'!$AN$2="ano",'Rozpočet + Žádosti o změnu'!AN35,'Rozpočet + Žádosti o změnu'!N35))))))))))</f>
        <v>0</v>
      </c>
      <c r="W35" s="281">
        <f>IF('ZoR č. 1'!$D35="",0,'ZoR č. 1'!G35)+IF('ZoR č. 2'!$D35="",0,'ZoR č. 2'!G35)+IF('ZoR č. 3'!$D35="",0,'ZoR č. 3'!G35)+IF('ZoR č. 4'!$D35="",0,'ZoR č. 4'!G35)+IF('ZoR č. 5'!$D35="",0,'ZoR č. 5'!G35)+IF('ZoR č. 6'!$D35="",0,'ZoR č. 6'!G35)+IF('ZoR č. 7'!$D35="",0,'ZoR č. 7'!G35)+IF('ZoR č. 8'!$D35="",0,'ZoR č. 8'!G35)+IF('ZoR č. 9'!$D35="",0,'ZoR č. 9'!G35)+IF('ZoR č. 10'!$D35="",0,'ZoR č. 10'!G35)+IF(ZZoR!$D35="",0,ZZoR!G35)</f>
        <v>0</v>
      </c>
      <c r="X35" s="281">
        <f>IF('ZoR č. 1'!$D35="",0,'ZoR č. 1'!H35)+IF('ZoR č. 2'!$D35="",0,'ZoR č. 2'!H35)+IF('ZoR č. 3'!$D35="",0,'ZoR č. 3'!H35)+IF('ZoR č. 4'!$D35="",0,'ZoR č. 4'!H35)+IF('ZoR č. 5'!$D35="",0,'ZoR č. 5'!H35)+IF('ZoR č. 6'!$D35="",0,'ZoR č. 6'!H35)+IF('ZoR č. 7'!$D35="",0,'ZoR č. 7'!H35)+IF('ZoR č. 8'!$D35="",0,'ZoR č. 8'!H35)+IF('ZoR č. 9'!$D35="",0,'ZoR č. 9'!H35)+IF('ZoR č. 10'!$D35="",0,'ZoR č. 10'!H35)+IF(ZZoR!$D35="",0,ZZoR!H35)</f>
        <v>0</v>
      </c>
      <c r="Y35" s="281">
        <f>IF('ZoR č. 1'!$D35="",0,'ZoR č. 1'!I35)+IF('ZoR č. 2'!$D35="",0,'ZoR č. 2'!I35)+IF('ZoR č. 3'!$D35="",0,'ZoR č. 3'!I35)+IF('ZoR č. 4'!$D35="",0,'ZoR č. 4'!I35)+IF('ZoR č. 5'!$D35="",0,'ZoR č. 5'!I35)+IF('ZoR č. 6'!$D35="",0,'ZoR č. 6'!I35)+IF('ZoR č. 7'!$D35="",0,'ZoR č. 7'!I35)+IF('ZoR č. 8'!$D35="",0,'ZoR č. 8'!I35)+IF('ZoR č. 9'!$D35="",0,'ZoR č. 9'!I35)+IF('ZoR č. 10'!$D35="",0,'ZoR č. 10'!I35)+IF(ZZoR!$D35="",0,ZZoR!I35)</f>
        <v>0</v>
      </c>
      <c r="Z35" s="281">
        <f>IF('ZoR č. 1'!$D35="",0,'ZoR č. 1'!J35)+IF('ZoR č. 2'!$D35="",0,'ZoR č. 2'!J35)+IF('ZoR č. 3'!$D35="",0,'ZoR č. 3'!J35)+IF('ZoR č. 4'!$D35="",0,'ZoR č. 4'!J35)+IF('ZoR č. 5'!$D35="",0,'ZoR č. 5'!J35)+IF('ZoR č. 6'!$D35="",0,'ZoR č. 6'!J35)+IF('ZoR č. 7'!$D35="",0,'ZoR č. 7'!J35)+IF('ZoR č. 8'!$D35="",0,'ZoR č. 8'!J35)+IF('ZoR č. 9'!$D35="",0,'ZoR č. 9'!J35)+IF('ZoR č. 10'!$D35="",0,'ZoR č. 10'!J35)+IF(ZZoR!$D35="",0,ZZoR!J35)</f>
        <v>0</v>
      </c>
      <c r="AA35" s="281">
        <f>IF('ZoR č. 1'!$D35="",0,'ZoR č. 1'!K35)+IF('ZoR č. 2'!$D35="",0,'ZoR č. 2'!K35)+IF('ZoR č. 3'!$D35="",0,'ZoR č. 3'!K35)+IF('ZoR č. 4'!$D35="",0,'ZoR č. 4'!K35)+IF('ZoR č. 5'!$D35="",0,'ZoR č. 5'!K35)+IF('ZoR č. 6'!$D35="",0,'ZoR č. 6'!K35)+IF('ZoR č. 7'!$D35="",0,'ZoR č. 7'!K35)+IF('ZoR č. 8'!$D35="",0,'ZoR č. 8'!K35)+IF('ZoR č. 9'!$D35="",0,'ZoR č. 9'!K35)+IF('ZoR č. 10'!$D35="",0,'ZoR č. 10'!K35)+IF(ZZoR!$D35="",0,ZZoR!K35)</f>
        <v>0</v>
      </c>
      <c r="AB35" s="281">
        <f>IF('ZoR č. 1'!$D35="",0,'ZoR č. 1'!L35)+IF('ZoR č. 2'!$D35="",0,'ZoR č. 2'!L35)+IF('ZoR č. 3'!$D35="",0,'ZoR č. 3'!L35)+IF('ZoR č. 4'!$D35="",0,'ZoR č. 4'!L35)+IF('ZoR č. 5'!$D35="",0,'ZoR č. 5'!L35)+IF('ZoR č. 6'!$D35="",0,'ZoR č. 6'!L35)+IF('ZoR č. 7'!$D35="",0,'ZoR č. 7'!L35)+IF('ZoR č. 8'!$D35="",0,'ZoR č. 8'!L35)+IF('ZoR č. 9'!$D35="",0,'ZoR č. 9'!L35)+IF('ZoR č. 10'!$D35="",0,'ZoR č. 10'!L35)+IF(ZZoR!$D35="",0,ZZoR!L35)</f>
        <v>0</v>
      </c>
      <c r="AC35" s="281">
        <f>IF('ZoR č. 1'!$D35="",0,'ZoR č. 1'!M35)+IF('ZoR č. 2'!$D35="",0,'ZoR č. 2'!M35)+IF('ZoR č. 3'!$D35="",0,'ZoR č. 3'!M35)+IF('ZoR č. 4'!$D35="",0,'ZoR č. 4'!M35)+IF('ZoR č. 5'!$D35="",0,'ZoR č. 5'!M35)+IF('ZoR č. 6'!$D35="",0,'ZoR č. 6'!M35)+IF('ZoR č. 7'!$D35="",0,'ZoR č. 7'!M35)+IF('ZoR č. 8'!$D35="",0,'ZoR č. 8'!M35)+IF('ZoR č. 9'!$D35="",0,'ZoR č. 9'!M35)+IF('ZoR č. 10'!$D35="",0,'ZoR č. 10'!M35)+IF(ZZoR!$D35="",0,ZZoR!M35)</f>
        <v>0</v>
      </c>
      <c r="AE35" s="282" t="str">
        <f t="shared" si="3"/>
        <v/>
      </c>
    </row>
    <row r="36" spans="2:31" x14ac:dyDescent="0.25">
      <c r="B36" s="9" t="s">
        <v>79</v>
      </c>
      <c r="C36" s="98" t="str">
        <f>IF(COUNTA('Přehled partnerů'!C36:D36)&lt;&gt;2,"partner neuveden",IF('Přehled partnerů'!L36="ANO",'Přehled partnerů'!C36,"v tomto období nerelevantní"))</f>
        <v>partner neuveden</v>
      </c>
      <c r="D36" s="108" t="str">
        <f>IF(COUNTA('Přehled partnerů'!C36:D36)&lt;&gt;2,"",IF('Přehled partnerů'!L36="ANO",'Přehled partnerů'!D36,""))</f>
        <v/>
      </c>
      <c r="E36" s="21" t="str">
        <f t="shared" si="0"/>
        <v/>
      </c>
      <c r="F36" s="114" t="str">
        <f t="shared" si="1"/>
        <v/>
      </c>
      <c r="G36" s="125">
        <v>0</v>
      </c>
      <c r="H36" s="126">
        <v>0</v>
      </c>
      <c r="I36" s="126">
        <v>0</v>
      </c>
      <c r="J36" s="126">
        <v>0</v>
      </c>
      <c r="K36" s="16">
        <v>0</v>
      </c>
      <c r="L36" s="16">
        <v>0</v>
      </c>
      <c r="M36" s="20">
        <v>0</v>
      </c>
      <c r="N36" s="58" t="str">
        <f t="shared" si="2"/>
        <v/>
      </c>
      <c r="O36" s="267">
        <f>IF('Rozpočet + Žádosti o změnu'!$ER$2="ano",'Rozpočet + Žádosti o změnu'!EL36,IF('Rozpočet + Žádosti o změnu'!$EF$2="ano",'Rozpočet + Žádosti o změnu'!DZ36,IF('Rozpočet + Žádosti o změnu'!$DT$2="ano",'Rozpočet + Žádosti o změnu'!DN36,IF('Rozpočet + Žádosti o změnu'!$DH$2="ano",'Rozpočet + Žádosti o změnu'!DB36,IF('Rozpočet + Žádosti o změnu'!$CV$2="ano",'Rozpočet + Žádosti o změnu'!CP36,IF('Rozpočet + Žádosti o změnu'!$CJ$2="ano",'Rozpočet + Žádosti o změnu'!CD36,IF('Rozpočet + Žádosti o změnu'!$BX$2="ano",'Rozpočet + Žádosti o změnu'!BR36,IF('Rozpočet + Žádosti o změnu'!$BL$2="ano",'Rozpočet + Žádosti o změnu'!BF36,IF('Rozpočet + Žádosti o změnu'!$AZ$2="ano",'Rozpočet + Žádosti o změnu'!AT36,IF('Rozpočet + Žádosti o změnu'!$AN$2="ano",'Rozpočet + Žádosti o změnu'!AH36,'Rozpočet + Žádosti o změnu'!H36))))))))))</f>
        <v>0</v>
      </c>
      <c r="P36" s="267">
        <f>IF('Rozpočet + Žádosti o změnu'!$ER$2="ano",'Rozpočet + Žádosti o změnu'!EM36,IF('Rozpočet + Žádosti o změnu'!$EF$2="ano",'Rozpočet + Žádosti o změnu'!EA36,IF('Rozpočet + Žádosti o změnu'!$DT$2="ano",'Rozpočet + Žádosti o změnu'!DO36,IF('Rozpočet + Žádosti o změnu'!$DH$2="ano",'Rozpočet + Žádosti o změnu'!DC36,IF('Rozpočet + Žádosti o změnu'!$CV$2="ano",'Rozpočet + Žádosti o změnu'!CQ36,IF('Rozpočet + Žádosti o změnu'!$CJ$2="ano",'Rozpočet + Žádosti o změnu'!CE36,IF('Rozpočet + Žádosti o změnu'!$BX$2="ano",'Rozpočet + Žádosti o změnu'!BS36,IF('Rozpočet + Žádosti o změnu'!$BL$2="ano",'Rozpočet + Žádosti o změnu'!BG36,IF('Rozpočet + Žádosti o změnu'!$AZ$2="ano",'Rozpočet + Žádosti o změnu'!AU36,IF('Rozpočet + Žádosti o změnu'!$AN$2="ano",'Rozpočet + Žádosti o změnu'!AI36,'Rozpočet + Žádosti o změnu'!I36))))))))))</f>
        <v>0</v>
      </c>
      <c r="Q36" s="267">
        <f>IF('Rozpočet + Žádosti o změnu'!$ER$2="ano",'Rozpočet + Žádosti o změnu'!EN36,IF('Rozpočet + Žádosti o změnu'!$EF$2="ano",'Rozpočet + Žádosti o změnu'!EB36,IF('Rozpočet + Žádosti o změnu'!$DT$2="ano",'Rozpočet + Žádosti o změnu'!DP36,IF('Rozpočet + Žádosti o změnu'!$DH$2="ano",'Rozpočet + Žádosti o změnu'!DD36,IF('Rozpočet + Žádosti o změnu'!$CV$2="ano",'Rozpočet + Žádosti o změnu'!CR36,IF('Rozpočet + Žádosti o změnu'!$CJ$2="ano",'Rozpočet + Žádosti o změnu'!CF36,IF('Rozpočet + Žádosti o změnu'!$BX$2="ano",'Rozpočet + Žádosti o změnu'!BT36,IF('Rozpočet + Žádosti o změnu'!$BL$2="ano",'Rozpočet + Žádosti o změnu'!BH36,IF('Rozpočet + Žádosti o změnu'!$AZ$2="ano",'Rozpočet + Žádosti o změnu'!AV36,IF('Rozpočet + Žádosti o změnu'!$AN$2="ano",'Rozpočet + Žádosti o změnu'!AJ36,'Rozpočet + Žádosti o změnu'!J36))))))))))</f>
        <v>0</v>
      </c>
      <c r="R36" s="267">
        <f>IF('Rozpočet + Žádosti o změnu'!$ER$2="ano",'Rozpočet + Žádosti o změnu'!EO36,IF('Rozpočet + Žádosti o změnu'!$EF$2="ano",'Rozpočet + Žádosti o změnu'!EC36,IF('Rozpočet + Žádosti o změnu'!$DT$2="ano",'Rozpočet + Žádosti o změnu'!DQ36,IF('Rozpočet + Žádosti o změnu'!$DH$2="ano",'Rozpočet + Žádosti o změnu'!DE36,IF('Rozpočet + Žádosti o změnu'!$CV$2="ano",'Rozpočet + Žádosti o změnu'!CS36,IF('Rozpočet + Žádosti o změnu'!$CJ$2="ano",'Rozpočet + Žádosti o změnu'!CG36,IF('Rozpočet + Žádosti o změnu'!$BX$2="ano",'Rozpočet + Žádosti o změnu'!BU36,IF('Rozpočet + Žádosti o změnu'!$BL$2="ano",'Rozpočet + Žádosti o změnu'!BI36,IF('Rozpočet + Žádosti o změnu'!$AZ$2="ano",'Rozpočet + Žádosti o změnu'!AW36,IF('Rozpočet + Žádosti o změnu'!$AN$2="ano",'Rozpočet + Žádosti o změnu'!AK36,'Rozpočet + Žádosti o změnu'!K36))))))))))</f>
        <v>0</v>
      </c>
      <c r="S36" s="267">
        <f>IF('Rozpočet + Žádosti o změnu'!$ER$2="ano",'Rozpočet + Žádosti o změnu'!EP36,IF('Rozpočet + Žádosti o změnu'!$EF$2="ano",'Rozpočet + Žádosti o změnu'!ED36,IF('Rozpočet + Žádosti o změnu'!$DT$2="ano",'Rozpočet + Žádosti o změnu'!DR36,IF('Rozpočet + Žádosti o změnu'!$DH$2="ano",'Rozpočet + Žádosti o změnu'!DF36,IF('Rozpočet + Žádosti o změnu'!$CV$2="ano",'Rozpočet + Žádosti o změnu'!CT36,IF('Rozpočet + Žádosti o změnu'!$CJ$2="ano",'Rozpočet + Žádosti o změnu'!CH36,IF('Rozpočet + Žádosti o změnu'!$BX$2="ano",'Rozpočet + Žádosti o změnu'!BV36,IF('Rozpočet + Žádosti o změnu'!$BL$2="ano",'Rozpočet + Žádosti o změnu'!BJ36,IF('Rozpočet + Žádosti o změnu'!$AZ$2="ano",'Rozpočet + Žádosti o změnu'!AX36,IF('Rozpočet + Žádosti o změnu'!$AN$2="ano",'Rozpočet + Žádosti o změnu'!AL36,'Rozpočet + Žádosti o změnu'!L36))))))))))</f>
        <v>0</v>
      </c>
      <c r="T36" s="267">
        <f>IF('Rozpočet + Žádosti o změnu'!$ER$2="ano",'Rozpočet + Žádosti o změnu'!EQ36,IF('Rozpočet + Žádosti o změnu'!$EF$2="ano",'Rozpočet + Žádosti o změnu'!EE36,IF('Rozpočet + Žádosti o změnu'!$DT$2="ano",'Rozpočet + Žádosti o změnu'!DS36,IF('Rozpočet + Žádosti o změnu'!$DH$2="ano",'Rozpočet + Žádosti o změnu'!DG36,IF('Rozpočet + Žádosti o změnu'!$CV$2="ano",'Rozpočet + Žádosti o změnu'!CU36,IF('Rozpočet + Žádosti o změnu'!$CJ$2="ano",'Rozpočet + Žádosti o změnu'!CI36,IF('Rozpočet + Žádosti o změnu'!$BX$2="ano",'Rozpočet + Žádosti o změnu'!BW36,IF('Rozpočet + Žádosti o změnu'!$BL$2="ano",'Rozpočet + Žádosti o změnu'!BK36,IF('Rozpočet + Žádosti o změnu'!$AZ$2="ano",'Rozpočet + Žádosti o změnu'!AY36,IF('Rozpočet + Žádosti o změnu'!$AN$2="ano",'Rozpočet + Žádosti o změnu'!AM36,'Rozpočet + Žádosti o změnu'!M36))))))))))</f>
        <v>0</v>
      </c>
      <c r="U36" s="267">
        <f>IF('Rozpočet + Žádosti o změnu'!$ER$2="ano",'Rozpočet + Žádosti o změnu'!ER36,IF('Rozpočet + Žádosti o změnu'!$EF$2="ano",'Rozpočet + Žádosti o změnu'!EF36,IF('Rozpočet + Žádosti o změnu'!$DT$2="ano",'Rozpočet + Žádosti o změnu'!DT36,IF('Rozpočet + Žádosti o změnu'!$DH$2="ano",'Rozpočet + Žádosti o změnu'!DH36,IF('Rozpočet + Žádosti o změnu'!$CV$2="ano",'Rozpočet + Žádosti o změnu'!CV36,IF('Rozpočet + Žádosti o změnu'!$CJ$2="ano",'Rozpočet + Žádosti o změnu'!CJ36,IF('Rozpočet + Žádosti o změnu'!$BX$2="ano",'Rozpočet + Žádosti o změnu'!BX36,IF('Rozpočet + Žádosti o změnu'!$BL$2="ano",'Rozpočet + Žádosti o změnu'!BL36,IF('Rozpočet + Žádosti o změnu'!$AZ$2="ano",'Rozpočet + Žádosti o změnu'!AZ36,IF('Rozpočet + Žádosti o změnu'!$AN$2="ano",'Rozpočet + Žádosti o změnu'!AN36,'Rozpočet + Žádosti o změnu'!N36))))))))))</f>
        <v>0</v>
      </c>
      <c r="W36" s="281">
        <f>IF('ZoR č. 1'!$D36="",0,'ZoR č. 1'!G36)+IF('ZoR č. 2'!$D36="",0,'ZoR č. 2'!G36)+IF('ZoR č. 3'!$D36="",0,'ZoR č. 3'!G36)+IF('ZoR č. 4'!$D36="",0,'ZoR č. 4'!G36)+IF('ZoR č. 5'!$D36="",0,'ZoR č. 5'!G36)+IF('ZoR č. 6'!$D36="",0,'ZoR č. 6'!G36)+IF('ZoR č. 7'!$D36="",0,'ZoR č. 7'!G36)+IF('ZoR č. 8'!$D36="",0,'ZoR č. 8'!G36)+IF('ZoR č. 9'!$D36="",0,'ZoR č. 9'!G36)+IF('ZoR č. 10'!$D36="",0,'ZoR č. 10'!G36)+IF(ZZoR!$D36="",0,ZZoR!G36)</f>
        <v>0</v>
      </c>
      <c r="X36" s="281">
        <f>IF('ZoR č. 1'!$D36="",0,'ZoR č. 1'!H36)+IF('ZoR č. 2'!$D36="",0,'ZoR č. 2'!H36)+IF('ZoR č. 3'!$D36="",0,'ZoR č. 3'!H36)+IF('ZoR č. 4'!$D36="",0,'ZoR č. 4'!H36)+IF('ZoR č. 5'!$D36="",0,'ZoR č. 5'!H36)+IF('ZoR č. 6'!$D36="",0,'ZoR č. 6'!H36)+IF('ZoR č. 7'!$D36="",0,'ZoR č. 7'!H36)+IF('ZoR č. 8'!$D36="",0,'ZoR č. 8'!H36)+IF('ZoR č. 9'!$D36="",0,'ZoR č. 9'!H36)+IF('ZoR č. 10'!$D36="",0,'ZoR č. 10'!H36)+IF(ZZoR!$D36="",0,ZZoR!H36)</f>
        <v>0</v>
      </c>
      <c r="Y36" s="281">
        <f>IF('ZoR č. 1'!$D36="",0,'ZoR č. 1'!I36)+IF('ZoR č. 2'!$D36="",0,'ZoR č. 2'!I36)+IF('ZoR č. 3'!$D36="",0,'ZoR č. 3'!I36)+IF('ZoR č. 4'!$D36="",0,'ZoR č. 4'!I36)+IF('ZoR č. 5'!$D36="",0,'ZoR č. 5'!I36)+IF('ZoR č. 6'!$D36="",0,'ZoR č. 6'!I36)+IF('ZoR č. 7'!$D36="",0,'ZoR č. 7'!I36)+IF('ZoR č. 8'!$D36="",0,'ZoR č. 8'!I36)+IF('ZoR č. 9'!$D36="",0,'ZoR č. 9'!I36)+IF('ZoR č. 10'!$D36="",0,'ZoR č. 10'!I36)+IF(ZZoR!$D36="",0,ZZoR!I36)</f>
        <v>0</v>
      </c>
      <c r="Z36" s="281">
        <f>IF('ZoR č. 1'!$D36="",0,'ZoR č. 1'!J36)+IF('ZoR č. 2'!$D36="",0,'ZoR č. 2'!J36)+IF('ZoR č. 3'!$D36="",0,'ZoR č. 3'!J36)+IF('ZoR č. 4'!$D36="",0,'ZoR č. 4'!J36)+IF('ZoR č. 5'!$D36="",0,'ZoR č. 5'!J36)+IF('ZoR č. 6'!$D36="",0,'ZoR č. 6'!J36)+IF('ZoR č. 7'!$D36="",0,'ZoR č. 7'!J36)+IF('ZoR č. 8'!$D36="",0,'ZoR č. 8'!J36)+IF('ZoR č. 9'!$D36="",0,'ZoR č. 9'!J36)+IF('ZoR č. 10'!$D36="",0,'ZoR č. 10'!J36)+IF(ZZoR!$D36="",0,ZZoR!J36)</f>
        <v>0</v>
      </c>
      <c r="AA36" s="281">
        <f>IF('ZoR č. 1'!$D36="",0,'ZoR č. 1'!K36)+IF('ZoR č. 2'!$D36="",0,'ZoR č. 2'!K36)+IF('ZoR č. 3'!$D36="",0,'ZoR č. 3'!K36)+IF('ZoR č. 4'!$D36="",0,'ZoR č. 4'!K36)+IF('ZoR č. 5'!$D36="",0,'ZoR č. 5'!K36)+IF('ZoR č. 6'!$D36="",0,'ZoR č. 6'!K36)+IF('ZoR č. 7'!$D36="",0,'ZoR č. 7'!K36)+IF('ZoR č. 8'!$D36="",0,'ZoR č. 8'!K36)+IF('ZoR č. 9'!$D36="",0,'ZoR č. 9'!K36)+IF('ZoR č. 10'!$D36="",0,'ZoR č. 10'!K36)+IF(ZZoR!$D36="",0,ZZoR!K36)</f>
        <v>0</v>
      </c>
      <c r="AB36" s="281">
        <f>IF('ZoR č. 1'!$D36="",0,'ZoR č. 1'!L36)+IF('ZoR č. 2'!$D36="",0,'ZoR č. 2'!L36)+IF('ZoR č. 3'!$D36="",0,'ZoR č. 3'!L36)+IF('ZoR č. 4'!$D36="",0,'ZoR č. 4'!L36)+IF('ZoR č. 5'!$D36="",0,'ZoR č. 5'!L36)+IF('ZoR č. 6'!$D36="",0,'ZoR č. 6'!L36)+IF('ZoR č. 7'!$D36="",0,'ZoR č. 7'!L36)+IF('ZoR č. 8'!$D36="",0,'ZoR č. 8'!L36)+IF('ZoR č. 9'!$D36="",0,'ZoR č. 9'!L36)+IF('ZoR č. 10'!$D36="",0,'ZoR č. 10'!L36)+IF(ZZoR!$D36="",0,ZZoR!L36)</f>
        <v>0</v>
      </c>
      <c r="AC36" s="281">
        <f>IF('ZoR č. 1'!$D36="",0,'ZoR č. 1'!M36)+IF('ZoR č. 2'!$D36="",0,'ZoR č. 2'!M36)+IF('ZoR č. 3'!$D36="",0,'ZoR č. 3'!M36)+IF('ZoR č. 4'!$D36="",0,'ZoR č. 4'!M36)+IF('ZoR č. 5'!$D36="",0,'ZoR č. 5'!M36)+IF('ZoR č. 6'!$D36="",0,'ZoR č. 6'!M36)+IF('ZoR č. 7'!$D36="",0,'ZoR č. 7'!M36)+IF('ZoR č. 8'!$D36="",0,'ZoR č. 8'!M36)+IF('ZoR č. 9'!$D36="",0,'ZoR č. 9'!M36)+IF('ZoR č. 10'!$D36="",0,'ZoR č. 10'!M36)+IF(ZZoR!$D36="",0,ZZoR!M36)</f>
        <v>0</v>
      </c>
      <c r="AE36" s="282" t="str">
        <f t="shared" si="3"/>
        <v/>
      </c>
    </row>
    <row r="37" spans="2:31" x14ac:dyDescent="0.25">
      <c r="B37" s="9" t="s">
        <v>80</v>
      </c>
      <c r="C37" s="98" t="str">
        <f>IF(COUNTA('Přehled partnerů'!C37:D37)&lt;&gt;2,"partner neuveden",IF('Přehled partnerů'!L37="ANO",'Přehled partnerů'!C37,"v tomto období nerelevantní"))</f>
        <v>partner neuveden</v>
      </c>
      <c r="D37" s="108" t="str">
        <f>IF(COUNTA('Přehled partnerů'!C37:D37)&lt;&gt;2,"",IF('Přehled partnerů'!L37="ANO",'Přehled partnerů'!D37,""))</f>
        <v/>
      </c>
      <c r="E37" s="21" t="str">
        <f t="shared" si="0"/>
        <v/>
      </c>
      <c r="F37" s="114" t="str">
        <f t="shared" si="1"/>
        <v/>
      </c>
      <c r="G37" s="125">
        <v>0</v>
      </c>
      <c r="H37" s="126">
        <v>0</v>
      </c>
      <c r="I37" s="126">
        <v>0</v>
      </c>
      <c r="J37" s="126">
        <v>0</v>
      </c>
      <c r="K37" s="16">
        <v>0</v>
      </c>
      <c r="L37" s="16">
        <v>0</v>
      </c>
      <c r="M37" s="20">
        <v>0</v>
      </c>
      <c r="N37" s="58" t="str">
        <f t="shared" si="2"/>
        <v/>
      </c>
      <c r="O37" s="267">
        <f>IF('Rozpočet + Žádosti o změnu'!$ER$2="ano",'Rozpočet + Žádosti o změnu'!EL37,IF('Rozpočet + Žádosti o změnu'!$EF$2="ano",'Rozpočet + Žádosti o změnu'!DZ37,IF('Rozpočet + Žádosti o změnu'!$DT$2="ano",'Rozpočet + Žádosti o změnu'!DN37,IF('Rozpočet + Žádosti o změnu'!$DH$2="ano",'Rozpočet + Žádosti o změnu'!DB37,IF('Rozpočet + Žádosti o změnu'!$CV$2="ano",'Rozpočet + Žádosti o změnu'!CP37,IF('Rozpočet + Žádosti o změnu'!$CJ$2="ano",'Rozpočet + Žádosti o změnu'!CD37,IF('Rozpočet + Žádosti o změnu'!$BX$2="ano",'Rozpočet + Žádosti o změnu'!BR37,IF('Rozpočet + Žádosti o změnu'!$BL$2="ano",'Rozpočet + Žádosti o změnu'!BF37,IF('Rozpočet + Žádosti o změnu'!$AZ$2="ano",'Rozpočet + Žádosti o změnu'!AT37,IF('Rozpočet + Žádosti o změnu'!$AN$2="ano",'Rozpočet + Žádosti o změnu'!AH37,'Rozpočet + Žádosti o změnu'!H37))))))))))</f>
        <v>0</v>
      </c>
      <c r="P37" s="267">
        <f>IF('Rozpočet + Žádosti o změnu'!$ER$2="ano",'Rozpočet + Žádosti o změnu'!EM37,IF('Rozpočet + Žádosti o změnu'!$EF$2="ano",'Rozpočet + Žádosti o změnu'!EA37,IF('Rozpočet + Žádosti o změnu'!$DT$2="ano",'Rozpočet + Žádosti o změnu'!DO37,IF('Rozpočet + Žádosti o změnu'!$DH$2="ano",'Rozpočet + Žádosti o změnu'!DC37,IF('Rozpočet + Žádosti o změnu'!$CV$2="ano",'Rozpočet + Žádosti o změnu'!CQ37,IF('Rozpočet + Žádosti o změnu'!$CJ$2="ano",'Rozpočet + Žádosti o změnu'!CE37,IF('Rozpočet + Žádosti o změnu'!$BX$2="ano",'Rozpočet + Žádosti o změnu'!BS37,IF('Rozpočet + Žádosti o změnu'!$BL$2="ano",'Rozpočet + Žádosti o změnu'!BG37,IF('Rozpočet + Žádosti o změnu'!$AZ$2="ano",'Rozpočet + Žádosti o změnu'!AU37,IF('Rozpočet + Žádosti o změnu'!$AN$2="ano",'Rozpočet + Žádosti o změnu'!AI37,'Rozpočet + Žádosti o změnu'!I37))))))))))</f>
        <v>0</v>
      </c>
      <c r="Q37" s="267">
        <f>IF('Rozpočet + Žádosti o změnu'!$ER$2="ano",'Rozpočet + Žádosti o změnu'!EN37,IF('Rozpočet + Žádosti o změnu'!$EF$2="ano",'Rozpočet + Žádosti o změnu'!EB37,IF('Rozpočet + Žádosti o změnu'!$DT$2="ano",'Rozpočet + Žádosti o změnu'!DP37,IF('Rozpočet + Žádosti o změnu'!$DH$2="ano",'Rozpočet + Žádosti o změnu'!DD37,IF('Rozpočet + Žádosti o změnu'!$CV$2="ano",'Rozpočet + Žádosti o změnu'!CR37,IF('Rozpočet + Žádosti o změnu'!$CJ$2="ano",'Rozpočet + Žádosti o změnu'!CF37,IF('Rozpočet + Žádosti o změnu'!$BX$2="ano",'Rozpočet + Žádosti o změnu'!BT37,IF('Rozpočet + Žádosti o změnu'!$BL$2="ano",'Rozpočet + Žádosti o změnu'!BH37,IF('Rozpočet + Žádosti o změnu'!$AZ$2="ano",'Rozpočet + Žádosti o změnu'!AV37,IF('Rozpočet + Žádosti o změnu'!$AN$2="ano",'Rozpočet + Žádosti o změnu'!AJ37,'Rozpočet + Žádosti o změnu'!J37))))))))))</f>
        <v>0</v>
      </c>
      <c r="R37" s="267">
        <f>IF('Rozpočet + Žádosti o změnu'!$ER$2="ano",'Rozpočet + Žádosti o změnu'!EO37,IF('Rozpočet + Žádosti o změnu'!$EF$2="ano",'Rozpočet + Žádosti o změnu'!EC37,IF('Rozpočet + Žádosti o změnu'!$DT$2="ano",'Rozpočet + Žádosti o změnu'!DQ37,IF('Rozpočet + Žádosti o změnu'!$DH$2="ano",'Rozpočet + Žádosti o změnu'!DE37,IF('Rozpočet + Žádosti o změnu'!$CV$2="ano",'Rozpočet + Žádosti o změnu'!CS37,IF('Rozpočet + Žádosti o změnu'!$CJ$2="ano",'Rozpočet + Žádosti o změnu'!CG37,IF('Rozpočet + Žádosti o změnu'!$BX$2="ano",'Rozpočet + Žádosti o změnu'!BU37,IF('Rozpočet + Žádosti o změnu'!$BL$2="ano",'Rozpočet + Žádosti o změnu'!BI37,IF('Rozpočet + Žádosti o změnu'!$AZ$2="ano",'Rozpočet + Žádosti o změnu'!AW37,IF('Rozpočet + Žádosti o změnu'!$AN$2="ano",'Rozpočet + Žádosti o změnu'!AK37,'Rozpočet + Žádosti o změnu'!K37))))))))))</f>
        <v>0</v>
      </c>
      <c r="S37" s="267">
        <f>IF('Rozpočet + Žádosti o změnu'!$ER$2="ano",'Rozpočet + Žádosti o změnu'!EP37,IF('Rozpočet + Žádosti o změnu'!$EF$2="ano",'Rozpočet + Žádosti o změnu'!ED37,IF('Rozpočet + Žádosti o změnu'!$DT$2="ano",'Rozpočet + Žádosti o změnu'!DR37,IF('Rozpočet + Žádosti o změnu'!$DH$2="ano",'Rozpočet + Žádosti o změnu'!DF37,IF('Rozpočet + Žádosti o změnu'!$CV$2="ano",'Rozpočet + Žádosti o změnu'!CT37,IF('Rozpočet + Žádosti o změnu'!$CJ$2="ano",'Rozpočet + Žádosti o změnu'!CH37,IF('Rozpočet + Žádosti o změnu'!$BX$2="ano",'Rozpočet + Žádosti o změnu'!BV37,IF('Rozpočet + Žádosti o změnu'!$BL$2="ano",'Rozpočet + Žádosti o změnu'!BJ37,IF('Rozpočet + Žádosti o změnu'!$AZ$2="ano",'Rozpočet + Žádosti o změnu'!AX37,IF('Rozpočet + Žádosti o změnu'!$AN$2="ano",'Rozpočet + Žádosti o změnu'!AL37,'Rozpočet + Žádosti o změnu'!L37))))))))))</f>
        <v>0</v>
      </c>
      <c r="T37" s="267">
        <f>IF('Rozpočet + Žádosti o změnu'!$ER$2="ano",'Rozpočet + Žádosti o změnu'!EQ37,IF('Rozpočet + Žádosti o změnu'!$EF$2="ano",'Rozpočet + Žádosti o změnu'!EE37,IF('Rozpočet + Žádosti o změnu'!$DT$2="ano",'Rozpočet + Žádosti o změnu'!DS37,IF('Rozpočet + Žádosti o změnu'!$DH$2="ano",'Rozpočet + Žádosti o změnu'!DG37,IF('Rozpočet + Žádosti o změnu'!$CV$2="ano",'Rozpočet + Žádosti o změnu'!CU37,IF('Rozpočet + Žádosti o změnu'!$CJ$2="ano",'Rozpočet + Žádosti o změnu'!CI37,IF('Rozpočet + Žádosti o změnu'!$BX$2="ano",'Rozpočet + Žádosti o změnu'!BW37,IF('Rozpočet + Žádosti o změnu'!$BL$2="ano",'Rozpočet + Žádosti o změnu'!BK37,IF('Rozpočet + Žádosti o změnu'!$AZ$2="ano",'Rozpočet + Žádosti o změnu'!AY37,IF('Rozpočet + Žádosti o změnu'!$AN$2="ano",'Rozpočet + Žádosti o změnu'!AM37,'Rozpočet + Žádosti o změnu'!M37))))))))))</f>
        <v>0</v>
      </c>
      <c r="U37" s="267">
        <f>IF('Rozpočet + Žádosti o změnu'!$ER$2="ano",'Rozpočet + Žádosti o změnu'!ER37,IF('Rozpočet + Žádosti o změnu'!$EF$2="ano",'Rozpočet + Žádosti o změnu'!EF37,IF('Rozpočet + Žádosti o změnu'!$DT$2="ano",'Rozpočet + Žádosti o změnu'!DT37,IF('Rozpočet + Žádosti o změnu'!$DH$2="ano",'Rozpočet + Žádosti o změnu'!DH37,IF('Rozpočet + Žádosti o změnu'!$CV$2="ano",'Rozpočet + Žádosti o změnu'!CV37,IF('Rozpočet + Žádosti o změnu'!$CJ$2="ano",'Rozpočet + Žádosti o změnu'!CJ37,IF('Rozpočet + Žádosti o změnu'!$BX$2="ano",'Rozpočet + Žádosti o změnu'!BX37,IF('Rozpočet + Žádosti o změnu'!$BL$2="ano",'Rozpočet + Žádosti o změnu'!BL37,IF('Rozpočet + Žádosti o změnu'!$AZ$2="ano",'Rozpočet + Žádosti o změnu'!AZ37,IF('Rozpočet + Žádosti o změnu'!$AN$2="ano",'Rozpočet + Žádosti o změnu'!AN37,'Rozpočet + Žádosti o změnu'!N37))))))))))</f>
        <v>0</v>
      </c>
      <c r="W37" s="281">
        <f>IF('ZoR č. 1'!$D37="",0,'ZoR č. 1'!G37)+IF('ZoR č. 2'!$D37="",0,'ZoR č. 2'!G37)+IF('ZoR č. 3'!$D37="",0,'ZoR č. 3'!G37)+IF('ZoR č. 4'!$D37="",0,'ZoR č. 4'!G37)+IF('ZoR č. 5'!$D37="",0,'ZoR č. 5'!G37)+IF('ZoR č. 6'!$D37="",0,'ZoR č. 6'!G37)+IF('ZoR č. 7'!$D37="",0,'ZoR č. 7'!G37)+IF('ZoR č. 8'!$D37="",0,'ZoR č. 8'!G37)+IF('ZoR č. 9'!$D37="",0,'ZoR č. 9'!G37)+IF('ZoR č. 10'!$D37="",0,'ZoR č. 10'!G37)+IF(ZZoR!$D37="",0,ZZoR!G37)</f>
        <v>0</v>
      </c>
      <c r="X37" s="281">
        <f>IF('ZoR č. 1'!$D37="",0,'ZoR č. 1'!H37)+IF('ZoR č. 2'!$D37="",0,'ZoR č. 2'!H37)+IF('ZoR č. 3'!$D37="",0,'ZoR č. 3'!H37)+IF('ZoR č. 4'!$D37="",0,'ZoR č. 4'!H37)+IF('ZoR č. 5'!$D37="",0,'ZoR č. 5'!H37)+IF('ZoR č. 6'!$D37="",0,'ZoR č. 6'!H37)+IF('ZoR č. 7'!$D37="",0,'ZoR č. 7'!H37)+IF('ZoR č. 8'!$D37="",0,'ZoR č. 8'!H37)+IF('ZoR č. 9'!$D37="",0,'ZoR č. 9'!H37)+IF('ZoR č. 10'!$D37="",0,'ZoR č. 10'!H37)+IF(ZZoR!$D37="",0,ZZoR!H37)</f>
        <v>0</v>
      </c>
      <c r="Y37" s="281">
        <f>IF('ZoR č. 1'!$D37="",0,'ZoR č. 1'!I37)+IF('ZoR č. 2'!$D37="",0,'ZoR č. 2'!I37)+IF('ZoR č. 3'!$D37="",0,'ZoR č. 3'!I37)+IF('ZoR č. 4'!$D37="",0,'ZoR č. 4'!I37)+IF('ZoR č. 5'!$D37="",0,'ZoR č. 5'!I37)+IF('ZoR č. 6'!$D37="",0,'ZoR č. 6'!I37)+IF('ZoR č. 7'!$D37="",0,'ZoR č. 7'!I37)+IF('ZoR č. 8'!$D37="",0,'ZoR č. 8'!I37)+IF('ZoR č. 9'!$D37="",0,'ZoR č. 9'!I37)+IF('ZoR č. 10'!$D37="",0,'ZoR č. 10'!I37)+IF(ZZoR!$D37="",0,ZZoR!I37)</f>
        <v>0</v>
      </c>
      <c r="Z37" s="281">
        <f>IF('ZoR č. 1'!$D37="",0,'ZoR č. 1'!J37)+IF('ZoR č. 2'!$D37="",0,'ZoR č. 2'!J37)+IF('ZoR č. 3'!$D37="",0,'ZoR č. 3'!J37)+IF('ZoR č. 4'!$D37="",0,'ZoR č. 4'!J37)+IF('ZoR č. 5'!$D37="",0,'ZoR č. 5'!J37)+IF('ZoR č. 6'!$D37="",0,'ZoR č. 6'!J37)+IF('ZoR č. 7'!$D37="",0,'ZoR č. 7'!J37)+IF('ZoR č. 8'!$D37="",0,'ZoR č. 8'!J37)+IF('ZoR č. 9'!$D37="",0,'ZoR č. 9'!J37)+IF('ZoR č. 10'!$D37="",0,'ZoR č. 10'!J37)+IF(ZZoR!$D37="",0,ZZoR!J37)</f>
        <v>0</v>
      </c>
      <c r="AA37" s="281">
        <f>IF('ZoR č. 1'!$D37="",0,'ZoR č. 1'!K37)+IF('ZoR č. 2'!$D37="",0,'ZoR č. 2'!K37)+IF('ZoR č. 3'!$D37="",0,'ZoR č. 3'!K37)+IF('ZoR č. 4'!$D37="",0,'ZoR č. 4'!K37)+IF('ZoR č. 5'!$D37="",0,'ZoR č. 5'!K37)+IF('ZoR č. 6'!$D37="",0,'ZoR č. 6'!K37)+IF('ZoR č. 7'!$D37="",0,'ZoR č. 7'!K37)+IF('ZoR č. 8'!$D37="",0,'ZoR č. 8'!K37)+IF('ZoR č. 9'!$D37="",0,'ZoR č. 9'!K37)+IF('ZoR č. 10'!$D37="",0,'ZoR č. 10'!K37)+IF(ZZoR!$D37="",0,ZZoR!K37)</f>
        <v>0</v>
      </c>
      <c r="AB37" s="281">
        <f>IF('ZoR č. 1'!$D37="",0,'ZoR č. 1'!L37)+IF('ZoR č. 2'!$D37="",0,'ZoR č. 2'!L37)+IF('ZoR č. 3'!$D37="",0,'ZoR č. 3'!L37)+IF('ZoR č. 4'!$D37="",0,'ZoR č. 4'!L37)+IF('ZoR č. 5'!$D37="",0,'ZoR č. 5'!L37)+IF('ZoR č. 6'!$D37="",0,'ZoR č. 6'!L37)+IF('ZoR č. 7'!$D37="",0,'ZoR č. 7'!L37)+IF('ZoR č. 8'!$D37="",0,'ZoR č. 8'!L37)+IF('ZoR č. 9'!$D37="",0,'ZoR č. 9'!L37)+IF('ZoR č. 10'!$D37="",0,'ZoR č. 10'!L37)+IF(ZZoR!$D37="",0,ZZoR!L37)</f>
        <v>0</v>
      </c>
      <c r="AC37" s="281">
        <f>IF('ZoR č. 1'!$D37="",0,'ZoR č. 1'!M37)+IF('ZoR č. 2'!$D37="",0,'ZoR č. 2'!M37)+IF('ZoR č. 3'!$D37="",0,'ZoR č. 3'!M37)+IF('ZoR č. 4'!$D37="",0,'ZoR č. 4'!M37)+IF('ZoR č. 5'!$D37="",0,'ZoR č. 5'!M37)+IF('ZoR č. 6'!$D37="",0,'ZoR č. 6'!M37)+IF('ZoR č. 7'!$D37="",0,'ZoR č. 7'!M37)+IF('ZoR č. 8'!$D37="",0,'ZoR č. 8'!M37)+IF('ZoR č. 9'!$D37="",0,'ZoR č. 9'!M37)+IF('ZoR č. 10'!$D37="",0,'ZoR č. 10'!M37)+IF(ZZoR!$D37="",0,ZZoR!M37)</f>
        <v>0</v>
      </c>
      <c r="AE37" s="282" t="str">
        <f t="shared" si="3"/>
        <v/>
      </c>
    </row>
    <row r="38" spans="2:31" x14ac:dyDescent="0.25">
      <c r="B38" s="9" t="s">
        <v>81</v>
      </c>
      <c r="C38" s="98" t="str">
        <f>IF(COUNTA('Přehled partnerů'!C38:D38)&lt;&gt;2,"partner neuveden",IF('Přehled partnerů'!L38="ANO",'Přehled partnerů'!C38,"v tomto období nerelevantní"))</f>
        <v>partner neuveden</v>
      </c>
      <c r="D38" s="108" t="str">
        <f>IF(COUNTA('Přehled partnerů'!C38:D38)&lt;&gt;2,"",IF('Přehled partnerů'!L38="ANO",'Přehled partnerů'!D38,""))</f>
        <v/>
      </c>
      <c r="E38" s="21" t="str">
        <f t="shared" si="0"/>
        <v/>
      </c>
      <c r="F38" s="114" t="str">
        <f t="shared" si="1"/>
        <v/>
      </c>
      <c r="G38" s="125">
        <v>0</v>
      </c>
      <c r="H38" s="126">
        <v>0</v>
      </c>
      <c r="I38" s="126">
        <v>0</v>
      </c>
      <c r="J38" s="126">
        <v>0</v>
      </c>
      <c r="K38" s="16">
        <v>0</v>
      </c>
      <c r="L38" s="16">
        <v>0</v>
      </c>
      <c r="M38" s="20">
        <v>0</v>
      </c>
      <c r="N38" s="58" t="str">
        <f t="shared" si="2"/>
        <v/>
      </c>
      <c r="O38" s="267">
        <f>IF('Rozpočet + Žádosti o změnu'!$ER$2="ano",'Rozpočet + Žádosti o změnu'!EL38,IF('Rozpočet + Žádosti o změnu'!$EF$2="ano",'Rozpočet + Žádosti o změnu'!DZ38,IF('Rozpočet + Žádosti o změnu'!$DT$2="ano",'Rozpočet + Žádosti o změnu'!DN38,IF('Rozpočet + Žádosti o změnu'!$DH$2="ano",'Rozpočet + Žádosti o změnu'!DB38,IF('Rozpočet + Žádosti o změnu'!$CV$2="ano",'Rozpočet + Žádosti o změnu'!CP38,IF('Rozpočet + Žádosti o změnu'!$CJ$2="ano",'Rozpočet + Žádosti o změnu'!CD38,IF('Rozpočet + Žádosti o změnu'!$BX$2="ano",'Rozpočet + Žádosti o změnu'!BR38,IF('Rozpočet + Žádosti o změnu'!$BL$2="ano",'Rozpočet + Žádosti o změnu'!BF38,IF('Rozpočet + Žádosti o změnu'!$AZ$2="ano",'Rozpočet + Žádosti o změnu'!AT38,IF('Rozpočet + Žádosti o změnu'!$AN$2="ano",'Rozpočet + Žádosti o změnu'!AH38,'Rozpočet + Žádosti o změnu'!H38))))))))))</f>
        <v>0</v>
      </c>
      <c r="P38" s="267">
        <f>IF('Rozpočet + Žádosti o změnu'!$ER$2="ano",'Rozpočet + Žádosti o změnu'!EM38,IF('Rozpočet + Žádosti o změnu'!$EF$2="ano",'Rozpočet + Žádosti o změnu'!EA38,IF('Rozpočet + Žádosti o změnu'!$DT$2="ano",'Rozpočet + Žádosti o změnu'!DO38,IF('Rozpočet + Žádosti o změnu'!$DH$2="ano",'Rozpočet + Žádosti o změnu'!DC38,IF('Rozpočet + Žádosti o změnu'!$CV$2="ano",'Rozpočet + Žádosti o změnu'!CQ38,IF('Rozpočet + Žádosti o změnu'!$CJ$2="ano",'Rozpočet + Žádosti o změnu'!CE38,IF('Rozpočet + Žádosti o změnu'!$BX$2="ano",'Rozpočet + Žádosti o změnu'!BS38,IF('Rozpočet + Žádosti o změnu'!$BL$2="ano",'Rozpočet + Žádosti o změnu'!BG38,IF('Rozpočet + Žádosti o změnu'!$AZ$2="ano",'Rozpočet + Žádosti o změnu'!AU38,IF('Rozpočet + Žádosti o změnu'!$AN$2="ano",'Rozpočet + Žádosti o změnu'!AI38,'Rozpočet + Žádosti o změnu'!I38))))))))))</f>
        <v>0</v>
      </c>
      <c r="Q38" s="267">
        <f>IF('Rozpočet + Žádosti o změnu'!$ER$2="ano",'Rozpočet + Žádosti o změnu'!EN38,IF('Rozpočet + Žádosti o změnu'!$EF$2="ano",'Rozpočet + Žádosti o změnu'!EB38,IF('Rozpočet + Žádosti o změnu'!$DT$2="ano",'Rozpočet + Žádosti o změnu'!DP38,IF('Rozpočet + Žádosti o změnu'!$DH$2="ano",'Rozpočet + Žádosti o změnu'!DD38,IF('Rozpočet + Žádosti o změnu'!$CV$2="ano",'Rozpočet + Žádosti o změnu'!CR38,IF('Rozpočet + Žádosti o změnu'!$CJ$2="ano",'Rozpočet + Žádosti o změnu'!CF38,IF('Rozpočet + Žádosti o změnu'!$BX$2="ano",'Rozpočet + Žádosti o změnu'!BT38,IF('Rozpočet + Žádosti o změnu'!$BL$2="ano",'Rozpočet + Žádosti o změnu'!BH38,IF('Rozpočet + Žádosti o změnu'!$AZ$2="ano",'Rozpočet + Žádosti o změnu'!AV38,IF('Rozpočet + Žádosti o změnu'!$AN$2="ano",'Rozpočet + Žádosti o změnu'!AJ38,'Rozpočet + Žádosti o změnu'!J38))))))))))</f>
        <v>0</v>
      </c>
      <c r="R38" s="267">
        <f>IF('Rozpočet + Žádosti o změnu'!$ER$2="ano",'Rozpočet + Žádosti o změnu'!EO38,IF('Rozpočet + Žádosti o změnu'!$EF$2="ano",'Rozpočet + Žádosti o změnu'!EC38,IF('Rozpočet + Žádosti o změnu'!$DT$2="ano",'Rozpočet + Žádosti o změnu'!DQ38,IF('Rozpočet + Žádosti o změnu'!$DH$2="ano",'Rozpočet + Žádosti o změnu'!DE38,IF('Rozpočet + Žádosti o změnu'!$CV$2="ano",'Rozpočet + Žádosti o změnu'!CS38,IF('Rozpočet + Žádosti o změnu'!$CJ$2="ano",'Rozpočet + Žádosti o změnu'!CG38,IF('Rozpočet + Žádosti o změnu'!$BX$2="ano",'Rozpočet + Žádosti o změnu'!BU38,IF('Rozpočet + Žádosti o změnu'!$BL$2="ano",'Rozpočet + Žádosti o změnu'!BI38,IF('Rozpočet + Žádosti o změnu'!$AZ$2="ano",'Rozpočet + Žádosti o změnu'!AW38,IF('Rozpočet + Žádosti o změnu'!$AN$2="ano",'Rozpočet + Žádosti o změnu'!AK38,'Rozpočet + Žádosti o změnu'!K38))))))))))</f>
        <v>0</v>
      </c>
      <c r="S38" s="267">
        <f>IF('Rozpočet + Žádosti o změnu'!$ER$2="ano",'Rozpočet + Žádosti o změnu'!EP38,IF('Rozpočet + Žádosti o změnu'!$EF$2="ano",'Rozpočet + Žádosti o změnu'!ED38,IF('Rozpočet + Žádosti o změnu'!$DT$2="ano",'Rozpočet + Žádosti o změnu'!DR38,IF('Rozpočet + Žádosti o změnu'!$DH$2="ano",'Rozpočet + Žádosti o změnu'!DF38,IF('Rozpočet + Žádosti o změnu'!$CV$2="ano",'Rozpočet + Žádosti o změnu'!CT38,IF('Rozpočet + Žádosti o změnu'!$CJ$2="ano",'Rozpočet + Žádosti o změnu'!CH38,IF('Rozpočet + Žádosti o změnu'!$BX$2="ano",'Rozpočet + Žádosti o změnu'!BV38,IF('Rozpočet + Žádosti o změnu'!$BL$2="ano",'Rozpočet + Žádosti o změnu'!BJ38,IF('Rozpočet + Žádosti o změnu'!$AZ$2="ano",'Rozpočet + Žádosti o změnu'!AX38,IF('Rozpočet + Žádosti o změnu'!$AN$2="ano",'Rozpočet + Žádosti o změnu'!AL38,'Rozpočet + Žádosti o změnu'!L38))))))))))</f>
        <v>0</v>
      </c>
      <c r="T38" s="267">
        <f>IF('Rozpočet + Žádosti o změnu'!$ER$2="ano",'Rozpočet + Žádosti o změnu'!EQ38,IF('Rozpočet + Žádosti o změnu'!$EF$2="ano",'Rozpočet + Žádosti o změnu'!EE38,IF('Rozpočet + Žádosti o změnu'!$DT$2="ano",'Rozpočet + Žádosti o změnu'!DS38,IF('Rozpočet + Žádosti o změnu'!$DH$2="ano",'Rozpočet + Žádosti o změnu'!DG38,IF('Rozpočet + Žádosti o změnu'!$CV$2="ano",'Rozpočet + Žádosti o změnu'!CU38,IF('Rozpočet + Žádosti o změnu'!$CJ$2="ano",'Rozpočet + Žádosti o změnu'!CI38,IF('Rozpočet + Žádosti o změnu'!$BX$2="ano",'Rozpočet + Žádosti o změnu'!BW38,IF('Rozpočet + Žádosti o změnu'!$BL$2="ano",'Rozpočet + Žádosti o změnu'!BK38,IF('Rozpočet + Žádosti o změnu'!$AZ$2="ano",'Rozpočet + Žádosti o změnu'!AY38,IF('Rozpočet + Žádosti o změnu'!$AN$2="ano",'Rozpočet + Žádosti o změnu'!AM38,'Rozpočet + Žádosti o změnu'!M38))))))))))</f>
        <v>0</v>
      </c>
      <c r="U38" s="267">
        <f>IF('Rozpočet + Žádosti o změnu'!$ER$2="ano",'Rozpočet + Žádosti o změnu'!ER38,IF('Rozpočet + Žádosti o změnu'!$EF$2="ano",'Rozpočet + Žádosti o změnu'!EF38,IF('Rozpočet + Žádosti o změnu'!$DT$2="ano",'Rozpočet + Žádosti o změnu'!DT38,IF('Rozpočet + Žádosti o změnu'!$DH$2="ano",'Rozpočet + Žádosti o změnu'!DH38,IF('Rozpočet + Žádosti o změnu'!$CV$2="ano",'Rozpočet + Žádosti o změnu'!CV38,IF('Rozpočet + Žádosti o změnu'!$CJ$2="ano",'Rozpočet + Žádosti o změnu'!CJ38,IF('Rozpočet + Žádosti o změnu'!$BX$2="ano",'Rozpočet + Žádosti o změnu'!BX38,IF('Rozpočet + Žádosti o změnu'!$BL$2="ano",'Rozpočet + Žádosti o změnu'!BL38,IF('Rozpočet + Žádosti o změnu'!$AZ$2="ano",'Rozpočet + Žádosti o změnu'!AZ38,IF('Rozpočet + Žádosti o změnu'!$AN$2="ano",'Rozpočet + Žádosti o změnu'!AN38,'Rozpočet + Žádosti o změnu'!N38))))))))))</f>
        <v>0</v>
      </c>
      <c r="W38" s="281">
        <f>IF('ZoR č. 1'!$D38="",0,'ZoR č. 1'!G38)+IF('ZoR č. 2'!$D38="",0,'ZoR č. 2'!G38)+IF('ZoR č. 3'!$D38="",0,'ZoR č. 3'!G38)+IF('ZoR č. 4'!$D38="",0,'ZoR č. 4'!G38)+IF('ZoR č. 5'!$D38="",0,'ZoR č. 5'!G38)+IF('ZoR č. 6'!$D38="",0,'ZoR č. 6'!G38)+IF('ZoR č. 7'!$D38="",0,'ZoR č. 7'!G38)+IF('ZoR č. 8'!$D38="",0,'ZoR č. 8'!G38)+IF('ZoR č. 9'!$D38="",0,'ZoR č. 9'!G38)+IF('ZoR č. 10'!$D38="",0,'ZoR č. 10'!G38)+IF(ZZoR!$D38="",0,ZZoR!G38)</f>
        <v>0</v>
      </c>
      <c r="X38" s="281">
        <f>IF('ZoR č. 1'!$D38="",0,'ZoR č. 1'!H38)+IF('ZoR č. 2'!$D38="",0,'ZoR č. 2'!H38)+IF('ZoR č. 3'!$D38="",0,'ZoR č. 3'!H38)+IF('ZoR č. 4'!$D38="",0,'ZoR č. 4'!H38)+IF('ZoR č. 5'!$D38="",0,'ZoR č. 5'!H38)+IF('ZoR č. 6'!$D38="",0,'ZoR č. 6'!H38)+IF('ZoR č. 7'!$D38="",0,'ZoR č. 7'!H38)+IF('ZoR č. 8'!$D38="",0,'ZoR č. 8'!H38)+IF('ZoR č. 9'!$D38="",0,'ZoR č. 9'!H38)+IF('ZoR č. 10'!$D38="",0,'ZoR č. 10'!H38)+IF(ZZoR!$D38="",0,ZZoR!H38)</f>
        <v>0</v>
      </c>
      <c r="Y38" s="281">
        <f>IF('ZoR č. 1'!$D38="",0,'ZoR č. 1'!I38)+IF('ZoR č. 2'!$D38="",0,'ZoR č. 2'!I38)+IF('ZoR č. 3'!$D38="",0,'ZoR č. 3'!I38)+IF('ZoR č. 4'!$D38="",0,'ZoR č. 4'!I38)+IF('ZoR č. 5'!$D38="",0,'ZoR č. 5'!I38)+IF('ZoR č. 6'!$D38="",0,'ZoR č. 6'!I38)+IF('ZoR č. 7'!$D38="",0,'ZoR č. 7'!I38)+IF('ZoR č. 8'!$D38="",0,'ZoR č. 8'!I38)+IF('ZoR č. 9'!$D38="",0,'ZoR č. 9'!I38)+IF('ZoR č. 10'!$D38="",0,'ZoR č. 10'!I38)+IF(ZZoR!$D38="",0,ZZoR!I38)</f>
        <v>0</v>
      </c>
      <c r="Z38" s="281">
        <f>IF('ZoR č. 1'!$D38="",0,'ZoR č. 1'!J38)+IF('ZoR č. 2'!$D38="",0,'ZoR č. 2'!J38)+IF('ZoR č. 3'!$D38="",0,'ZoR č. 3'!J38)+IF('ZoR č. 4'!$D38="",0,'ZoR č. 4'!J38)+IF('ZoR č. 5'!$D38="",0,'ZoR č. 5'!J38)+IF('ZoR č. 6'!$D38="",0,'ZoR č. 6'!J38)+IF('ZoR č. 7'!$D38="",0,'ZoR č. 7'!J38)+IF('ZoR č. 8'!$D38="",0,'ZoR č. 8'!J38)+IF('ZoR č. 9'!$D38="",0,'ZoR č. 9'!J38)+IF('ZoR č. 10'!$D38="",0,'ZoR č. 10'!J38)+IF(ZZoR!$D38="",0,ZZoR!J38)</f>
        <v>0</v>
      </c>
      <c r="AA38" s="281">
        <f>IF('ZoR č. 1'!$D38="",0,'ZoR č. 1'!K38)+IF('ZoR č. 2'!$D38="",0,'ZoR č. 2'!K38)+IF('ZoR č. 3'!$D38="",0,'ZoR č. 3'!K38)+IF('ZoR č. 4'!$D38="",0,'ZoR č. 4'!K38)+IF('ZoR č. 5'!$D38="",0,'ZoR č. 5'!K38)+IF('ZoR č. 6'!$D38="",0,'ZoR č. 6'!K38)+IF('ZoR č. 7'!$D38="",0,'ZoR č. 7'!K38)+IF('ZoR č. 8'!$D38="",0,'ZoR č. 8'!K38)+IF('ZoR č. 9'!$D38="",0,'ZoR č. 9'!K38)+IF('ZoR č. 10'!$D38="",0,'ZoR č. 10'!K38)+IF(ZZoR!$D38="",0,ZZoR!K38)</f>
        <v>0</v>
      </c>
      <c r="AB38" s="281">
        <f>IF('ZoR č. 1'!$D38="",0,'ZoR č. 1'!L38)+IF('ZoR č. 2'!$D38="",0,'ZoR č. 2'!L38)+IF('ZoR č. 3'!$D38="",0,'ZoR č. 3'!L38)+IF('ZoR č. 4'!$D38="",0,'ZoR č. 4'!L38)+IF('ZoR č. 5'!$D38="",0,'ZoR č. 5'!L38)+IF('ZoR č. 6'!$D38="",0,'ZoR č. 6'!L38)+IF('ZoR č. 7'!$D38="",0,'ZoR č. 7'!L38)+IF('ZoR č. 8'!$D38="",0,'ZoR č. 8'!L38)+IF('ZoR č. 9'!$D38="",0,'ZoR č. 9'!L38)+IF('ZoR č. 10'!$D38="",0,'ZoR č. 10'!L38)+IF(ZZoR!$D38="",0,ZZoR!L38)</f>
        <v>0</v>
      </c>
      <c r="AC38" s="281">
        <f>IF('ZoR č. 1'!$D38="",0,'ZoR č. 1'!M38)+IF('ZoR č. 2'!$D38="",0,'ZoR č. 2'!M38)+IF('ZoR č. 3'!$D38="",0,'ZoR č. 3'!M38)+IF('ZoR č. 4'!$D38="",0,'ZoR č. 4'!M38)+IF('ZoR č. 5'!$D38="",0,'ZoR č. 5'!M38)+IF('ZoR č. 6'!$D38="",0,'ZoR č. 6'!M38)+IF('ZoR č. 7'!$D38="",0,'ZoR č. 7'!M38)+IF('ZoR č. 8'!$D38="",0,'ZoR č. 8'!M38)+IF('ZoR č. 9'!$D38="",0,'ZoR č. 9'!M38)+IF('ZoR č. 10'!$D38="",0,'ZoR č. 10'!M38)+IF(ZZoR!$D38="",0,ZZoR!M38)</f>
        <v>0</v>
      </c>
      <c r="AE38" s="282" t="str">
        <f t="shared" si="3"/>
        <v/>
      </c>
    </row>
    <row r="39" spans="2:31" x14ac:dyDescent="0.25">
      <c r="B39" s="9" t="s">
        <v>82</v>
      </c>
      <c r="C39" s="98" t="str">
        <f>IF(COUNTA('Přehled partnerů'!C39:D39)&lt;&gt;2,"partner neuveden",IF('Přehled partnerů'!L39="ANO",'Přehled partnerů'!C39,"v tomto období nerelevantní"))</f>
        <v>partner neuveden</v>
      </c>
      <c r="D39" s="108" t="str">
        <f>IF(COUNTA('Přehled partnerů'!C39:D39)&lt;&gt;2,"",IF('Přehled partnerů'!L39="ANO",'Přehled partnerů'!D39,""))</f>
        <v/>
      </c>
      <c r="E39" s="21" t="str">
        <f t="shared" si="0"/>
        <v/>
      </c>
      <c r="F39" s="114" t="str">
        <f t="shared" si="1"/>
        <v/>
      </c>
      <c r="G39" s="125">
        <v>0</v>
      </c>
      <c r="H39" s="126">
        <v>0</v>
      </c>
      <c r="I39" s="126">
        <v>0</v>
      </c>
      <c r="J39" s="126">
        <v>0</v>
      </c>
      <c r="K39" s="16">
        <v>0</v>
      </c>
      <c r="L39" s="16">
        <v>0</v>
      </c>
      <c r="M39" s="20">
        <v>0</v>
      </c>
      <c r="N39" s="58" t="str">
        <f t="shared" si="2"/>
        <v/>
      </c>
      <c r="O39" s="267">
        <f>IF('Rozpočet + Žádosti o změnu'!$ER$2="ano",'Rozpočet + Žádosti o změnu'!EL39,IF('Rozpočet + Žádosti o změnu'!$EF$2="ano",'Rozpočet + Žádosti o změnu'!DZ39,IF('Rozpočet + Žádosti o změnu'!$DT$2="ano",'Rozpočet + Žádosti o změnu'!DN39,IF('Rozpočet + Žádosti o změnu'!$DH$2="ano",'Rozpočet + Žádosti o změnu'!DB39,IF('Rozpočet + Žádosti o změnu'!$CV$2="ano",'Rozpočet + Žádosti o změnu'!CP39,IF('Rozpočet + Žádosti o změnu'!$CJ$2="ano",'Rozpočet + Žádosti o změnu'!CD39,IF('Rozpočet + Žádosti o změnu'!$BX$2="ano",'Rozpočet + Žádosti o změnu'!BR39,IF('Rozpočet + Žádosti o změnu'!$BL$2="ano",'Rozpočet + Žádosti o změnu'!BF39,IF('Rozpočet + Žádosti o změnu'!$AZ$2="ano",'Rozpočet + Žádosti o změnu'!AT39,IF('Rozpočet + Žádosti o změnu'!$AN$2="ano",'Rozpočet + Žádosti o změnu'!AH39,'Rozpočet + Žádosti o změnu'!H39))))))))))</f>
        <v>0</v>
      </c>
      <c r="P39" s="267">
        <f>IF('Rozpočet + Žádosti o změnu'!$ER$2="ano",'Rozpočet + Žádosti o změnu'!EM39,IF('Rozpočet + Žádosti o změnu'!$EF$2="ano",'Rozpočet + Žádosti o změnu'!EA39,IF('Rozpočet + Žádosti o změnu'!$DT$2="ano",'Rozpočet + Žádosti o změnu'!DO39,IF('Rozpočet + Žádosti o změnu'!$DH$2="ano",'Rozpočet + Žádosti o změnu'!DC39,IF('Rozpočet + Žádosti o změnu'!$CV$2="ano",'Rozpočet + Žádosti o změnu'!CQ39,IF('Rozpočet + Žádosti o změnu'!$CJ$2="ano",'Rozpočet + Žádosti o změnu'!CE39,IF('Rozpočet + Žádosti o změnu'!$BX$2="ano",'Rozpočet + Žádosti o změnu'!BS39,IF('Rozpočet + Žádosti o změnu'!$BL$2="ano",'Rozpočet + Žádosti o změnu'!BG39,IF('Rozpočet + Žádosti o změnu'!$AZ$2="ano",'Rozpočet + Žádosti o změnu'!AU39,IF('Rozpočet + Žádosti o změnu'!$AN$2="ano",'Rozpočet + Žádosti o změnu'!AI39,'Rozpočet + Žádosti o změnu'!I39))))))))))</f>
        <v>0</v>
      </c>
      <c r="Q39" s="267">
        <f>IF('Rozpočet + Žádosti o změnu'!$ER$2="ano",'Rozpočet + Žádosti o změnu'!EN39,IF('Rozpočet + Žádosti o změnu'!$EF$2="ano",'Rozpočet + Žádosti o změnu'!EB39,IF('Rozpočet + Žádosti o změnu'!$DT$2="ano",'Rozpočet + Žádosti o změnu'!DP39,IF('Rozpočet + Žádosti o změnu'!$DH$2="ano",'Rozpočet + Žádosti o změnu'!DD39,IF('Rozpočet + Žádosti o změnu'!$CV$2="ano",'Rozpočet + Žádosti o změnu'!CR39,IF('Rozpočet + Žádosti o změnu'!$CJ$2="ano",'Rozpočet + Žádosti o změnu'!CF39,IF('Rozpočet + Žádosti o změnu'!$BX$2="ano",'Rozpočet + Žádosti o změnu'!BT39,IF('Rozpočet + Žádosti o změnu'!$BL$2="ano",'Rozpočet + Žádosti o změnu'!BH39,IF('Rozpočet + Žádosti o změnu'!$AZ$2="ano",'Rozpočet + Žádosti o změnu'!AV39,IF('Rozpočet + Žádosti o změnu'!$AN$2="ano",'Rozpočet + Žádosti o změnu'!AJ39,'Rozpočet + Žádosti o změnu'!J39))))))))))</f>
        <v>0</v>
      </c>
      <c r="R39" s="267">
        <f>IF('Rozpočet + Žádosti o změnu'!$ER$2="ano",'Rozpočet + Žádosti o změnu'!EO39,IF('Rozpočet + Žádosti o změnu'!$EF$2="ano",'Rozpočet + Žádosti o změnu'!EC39,IF('Rozpočet + Žádosti o změnu'!$DT$2="ano",'Rozpočet + Žádosti o změnu'!DQ39,IF('Rozpočet + Žádosti o změnu'!$DH$2="ano",'Rozpočet + Žádosti o změnu'!DE39,IF('Rozpočet + Žádosti o změnu'!$CV$2="ano",'Rozpočet + Žádosti o změnu'!CS39,IF('Rozpočet + Žádosti o změnu'!$CJ$2="ano",'Rozpočet + Žádosti o změnu'!CG39,IF('Rozpočet + Žádosti o změnu'!$BX$2="ano",'Rozpočet + Žádosti o změnu'!BU39,IF('Rozpočet + Žádosti o změnu'!$BL$2="ano",'Rozpočet + Žádosti o změnu'!BI39,IF('Rozpočet + Žádosti o změnu'!$AZ$2="ano",'Rozpočet + Žádosti o změnu'!AW39,IF('Rozpočet + Žádosti o změnu'!$AN$2="ano",'Rozpočet + Žádosti o změnu'!AK39,'Rozpočet + Žádosti o změnu'!K39))))))))))</f>
        <v>0</v>
      </c>
      <c r="S39" s="267">
        <f>IF('Rozpočet + Žádosti o změnu'!$ER$2="ano",'Rozpočet + Žádosti o změnu'!EP39,IF('Rozpočet + Žádosti o změnu'!$EF$2="ano",'Rozpočet + Žádosti o změnu'!ED39,IF('Rozpočet + Žádosti o změnu'!$DT$2="ano",'Rozpočet + Žádosti o změnu'!DR39,IF('Rozpočet + Žádosti o změnu'!$DH$2="ano",'Rozpočet + Žádosti o změnu'!DF39,IF('Rozpočet + Žádosti o změnu'!$CV$2="ano",'Rozpočet + Žádosti o změnu'!CT39,IF('Rozpočet + Žádosti o změnu'!$CJ$2="ano",'Rozpočet + Žádosti o změnu'!CH39,IF('Rozpočet + Žádosti o změnu'!$BX$2="ano",'Rozpočet + Žádosti o změnu'!BV39,IF('Rozpočet + Žádosti o změnu'!$BL$2="ano",'Rozpočet + Žádosti o změnu'!BJ39,IF('Rozpočet + Žádosti o změnu'!$AZ$2="ano",'Rozpočet + Žádosti o změnu'!AX39,IF('Rozpočet + Žádosti o změnu'!$AN$2="ano",'Rozpočet + Žádosti o změnu'!AL39,'Rozpočet + Žádosti o změnu'!L39))))))))))</f>
        <v>0</v>
      </c>
      <c r="T39" s="267">
        <f>IF('Rozpočet + Žádosti o změnu'!$ER$2="ano",'Rozpočet + Žádosti o změnu'!EQ39,IF('Rozpočet + Žádosti o změnu'!$EF$2="ano",'Rozpočet + Žádosti o změnu'!EE39,IF('Rozpočet + Žádosti o změnu'!$DT$2="ano",'Rozpočet + Žádosti o změnu'!DS39,IF('Rozpočet + Žádosti o změnu'!$DH$2="ano",'Rozpočet + Žádosti o změnu'!DG39,IF('Rozpočet + Žádosti o změnu'!$CV$2="ano",'Rozpočet + Žádosti o změnu'!CU39,IF('Rozpočet + Žádosti o změnu'!$CJ$2="ano",'Rozpočet + Žádosti o změnu'!CI39,IF('Rozpočet + Žádosti o změnu'!$BX$2="ano",'Rozpočet + Žádosti o změnu'!BW39,IF('Rozpočet + Žádosti o změnu'!$BL$2="ano",'Rozpočet + Žádosti o změnu'!BK39,IF('Rozpočet + Žádosti o změnu'!$AZ$2="ano",'Rozpočet + Žádosti o změnu'!AY39,IF('Rozpočet + Žádosti o změnu'!$AN$2="ano",'Rozpočet + Žádosti o změnu'!AM39,'Rozpočet + Žádosti o změnu'!M39))))))))))</f>
        <v>0</v>
      </c>
      <c r="U39" s="267">
        <f>IF('Rozpočet + Žádosti o změnu'!$ER$2="ano",'Rozpočet + Žádosti o změnu'!ER39,IF('Rozpočet + Žádosti o změnu'!$EF$2="ano",'Rozpočet + Žádosti o změnu'!EF39,IF('Rozpočet + Žádosti o změnu'!$DT$2="ano",'Rozpočet + Žádosti o změnu'!DT39,IF('Rozpočet + Žádosti o změnu'!$DH$2="ano",'Rozpočet + Žádosti o změnu'!DH39,IF('Rozpočet + Žádosti o změnu'!$CV$2="ano",'Rozpočet + Žádosti o změnu'!CV39,IF('Rozpočet + Žádosti o změnu'!$CJ$2="ano",'Rozpočet + Žádosti o změnu'!CJ39,IF('Rozpočet + Žádosti o změnu'!$BX$2="ano",'Rozpočet + Žádosti o změnu'!BX39,IF('Rozpočet + Žádosti o změnu'!$BL$2="ano",'Rozpočet + Žádosti o změnu'!BL39,IF('Rozpočet + Žádosti o změnu'!$AZ$2="ano",'Rozpočet + Žádosti o změnu'!AZ39,IF('Rozpočet + Žádosti o změnu'!$AN$2="ano",'Rozpočet + Žádosti o změnu'!AN39,'Rozpočet + Žádosti o změnu'!N39))))))))))</f>
        <v>0</v>
      </c>
      <c r="W39" s="281">
        <f>IF('ZoR č. 1'!$D39="",0,'ZoR č. 1'!G39)+IF('ZoR č. 2'!$D39="",0,'ZoR č. 2'!G39)+IF('ZoR č. 3'!$D39="",0,'ZoR č. 3'!G39)+IF('ZoR č. 4'!$D39="",0,'ZoR č. 4'!G39)+IF('ZoR č. 5'!$D39="",0,'ZoR č. 5'!G39)+IF('ZoR č. 6'!$D39="",0,'ZoR č. 6'!G39)+IF('ZoR č. 7'!$D39="",0,'ZoR č. 7'!G39)+IF('ZoR č. 8'!$D39="",0,'ZoR č. 8'!G39)+IF('ZoR č. 9'!$D39="",0,'ZoR č. 9'!G39)+IF('ZoR č. 10'!$D39="",0,'ZoR č. 10'!G39)+IF(ZZoR!$D39="",0,ZZoR!G39)</f>
        <v>0</v>
      </c>
      <c r="X39" s="281">
        <f>IF('ZoR č. 1'!$D39="",0,'ZoR č. 1'!H39)+IF('ZoR č. 2'!$D39="",0,'ZoR č. 2'!H39)+IF('ZoR č. 3'!$D39="",0,'ZoR č. 3'!H39)+IF('ZoR č. 4'!$D39="",0,'ZoR č. 4'!H39)+IF('ZoR č. 5'!$D39="",0,'ZoR č. 5'!H39)+IF('ZoR č. 6'!$D39="",0,'ZoR č. 6'!H39)+IF('ZoR č. 7'!$D39="",0,'ZoR č. 7'!H39)+IF('ZoR č. 8'!$D39="",0,'ZoR č. 8'!H39)+IF('ZoR č. 9'!$D39="",0,'ZoR č. 9'!H39)+IF('ZoR č. 10'!$D39="",0,'ZoR č. 10'!H39)+IF(ZZoR!$D39="",0,ZZoR!H39)</f>
        <v>0</v>
      </c>
      <c r="Y39" s="281">
        <f>IF('ZoR č. 1'!$D39="",0,'ZoR č. 1'!I39)+IF('ZoR č. 2'!$D39="",0,'ZoR č. 2'!I39)+IF('ZoR č. 3'!$D39="",0,'ZoR č. 3'!I39)+IF('ZoR č. 4'!$D39="",0,'ZoR č. 4'!I39)+IF('ZoR č. 5'!$D39="",0,'ZoR č. 5'!I39)+IF('ZoR č. 6'!$D39="",0,'ZoR č. 6'!I39)+IF('ZoR č. 7'!$D39="",0,'ZoR č. 7'!I39)+IF('ZoR č. 8'!$D39="",0,'ZoR č. 8'!I39)+IF('ZoR č. 9'!$D39="",0,'ZoR č. 9'!I39)+IF('ZoR č. 10'!$D39="",0,'ZoR č. 10'!I39)+IF(ZZoR!$D39="",0,ZZoR!I39)</f>
        <v>0</v>
      </c>
      <c r="Z39" s="281">
        <f>IF('ZoR č. 1'!$D39="",0,'ZoR č. 1'!J39)+IF('ZoR č. 2'!$D39="",0,'ZoR č. 2'!J39)+IF('ZoR č. 3'!$D39="",0,'ZoR č. 3'!J39)+IF('ZoR č. 4'!$D39="",0,'ZoR č. 4'!J39)+IF('ZoR č. 5'!$D39="",0,'ZoR č. 5'!J39)+IF('ZoR č. 6'!$D39="",0,'ZoR č. 6'!J39)+IF('ZoR č. 7'!$D39="",0,'ZoR č. 7'!J39)+IF('ZoR č. 8'!$D39="",0,'ZoR č. 8'!J39)+IF('ZoR č. 9'!$D39="",0,'ZoR č. 9'!J39)+IF('ZoR č. 10'!$D39="",0,'ZoR č. 10'!J39)+IF(ZZoR!$D39="",0,ZZoR!J39)</f>
        <v>0</v>
      </c>
      <c r="AA39" s="281">
        <f>IF('ZoR č. 1'!$D39="",0,'ZoR č. 1'!K39)+IF('ZoR č. 2'!$D39="",0,'ZoR č. 2'!K39)+IF('ZoR č. 3'!$D39="",0,'ZoR č. 3'!K39)+IF('ZoR č. 4'!$D39="",0,'ZoR č. 4'!K39)+IF('ZoR č. 5'!$D39="",0,'ZoR č. 5'!K39)+IF('ZoR č. 6'!$D39="",0,'ZoR č. 6'!K39)+IF('ZoR č. 7'!$D39="",0,'ZoR č. 7'!K39)+IF('ZoR č. 8'!$D39="",0,'ZoR č. 8'!K39)+IF('ZoR č. 9'!$D39="",0,'ZoR č. 9'!K39)+IF('ZoR č. 10'!$D39="",0,'ZoR č. 10'!K39)+IF(ZZoR!$D39="",0,ZZoR!K39)</f>
        <v>0</v>
      </c>
      <c r="AB39" s="281">
        <f>IF('ZoR č. 1'!$D39="",0,'ZoR č. 1'!L39)+IF('ZoR č. 2'!$D39="",0,'ZoR č. 2'!L39)+IF('ZoR č. 3'!$D39="",0,'ZoR č. 3'!L39)+IF('ZoR č. 4'!$D39="",0,'ZoR č. 4'!L39)+IF('ZoR č. 5'!$D39="",0,'ZoR č. 5'!L39)+IF('ZoR č. 6'!$D39="",0,'ZoR č. 6'!L39)+IF('ZoR č. 7'!$D39="",0,'ZoR č. 7'!L39)+IF('ZoR č. 8'!$D39="",0,'ZoR č. 8'!L39)+IF('ZoR č. 9'!$D39="",0,'ZoR č. 9'!L39)+IF('ZoR č. 10'!$D39="",0,'ZoR č. 10'!L39)+IF(ZZoR!$D39="",0,ZZoR!L39)</f>
        <v>0</v>
      </c>
      <c r="AC39" s="281">
        <f>IF('ZoR č. 1'!$D39="",0,'ZoR č. 1'!M39)+IF('ZoR č. 2'!$D39="",0,'ZoR č. 2'!M39)+IF('ZoR č. 3'!$D39="",0,'ZoR č. 3'!M39)+IF('ZoR č. 4'!$D39="",0,'ZoR č. 4'!M39)+IF('ZoR č. 5'!$D39="",0,'ZoR č. 5'!M39)+IF('ZoR č. 6'!$D39="",0,'ZoR č. 6'!M39)+IF('ZoR č. 7'!$D39="",0,'ZoR č. 7'!M39)+IF('ZoR č. 8'!$D39="",0,'ZoR č. 8'!M39)+IF('ZoR č. 9'!$D39="",0,'ZoR č. 9'!M39)+IF('ZoR č. 10'!$D39="",0,'ZoR č. 10'!M39)+IF(ZZoR!$D39="",0,ZZoR!M39)</f>
        <v>0</v>
      </c>
      <c r="AE39" s="282" t="str">
        <f t="shared" si="3"/>
        <v/>
      </c>
    </row>
    <row r="40" spans="2:31" x14ac:dyDescent="0.25">
      <c r="B40" s="9" t="s">
        <v>83</v>
      </c>
      <c r="C40" s="98" t="str">
        <f>IF(COUNTA('Přehled partnerů'!C40:D40)&lt;&gt;2,"partner neuveden",IF('Přehled partnerů'!L40="ANO",'Přehled partnerů'!C40,"v tomto období nerelevantní"))</f>
        <v>partner neuveden</v>
      </c>
      <c r="D40" s="108" t="str">
        <f>IF(COUNTA('Přehled partnerů'!C40:D40)&lt;&gt;2,"",IF('Přehled partnerů'!L40="ANO",'Přehled partnerů'!D40,""))</f>
        <v/>
      </c>
      <c r="E40" s="21" t="str">
        <f t="shared" si="0"/>
        <v/>
      </c>
      <c r="F40" s="114" t="str">
        <f t="shared" si="1"/>
        <v/>
      </c>
      <c r="G40" s="125">
        <v>0</v>
      </c>
      <c r="H40" s="126">
        <v>0</v>
      </c>
      <c r="I40" s="126">
        <v>0</v>
      </c>
      <c r="J40" s="126">
        <v>0</v>
      </c>
      <c r="K40" s="16">
        <v>0</v>
      </c>
      <c r="L40" s="16">
        <v>0</v>
      </c>
      <c r="M40" s="20">
        <v>0</v>
      </c>
      <c r="N40" s="58" t="str">
        <f t="shared" si="2"/>
        <v/>
      </c>
      <c r="O40" s="267">
        <f>IF('Rozpočet + Žádosti o změnu'!$ER$2="ano",'Rozpočet + Žádosti o změnu'!EL40,IF('Rozpočet + Žádosti o změnu'!$EF$2="ano",'Rozpočet + Žádosti o změnu'!DZ40,IF('Rozpočet + Žádosti o změnu'!$DT$2="ano",'Rozpočet + Žádosti o změnu'!DN40,IF('Rozpočet + Žádosti o změnu'!$DH$2="ano",'Rozpočet + Žádosti o změnu'!DB40,IF('Rozpočet + Žádosti o změnu'!$CV$2="ano",'Rozpočet + Žádosti o změnu'!CP40,IF('Rozpočet + Žádosti o změnu'!$CJ$2="ano",'Rozpočet + Žádosti o změnu'!CD40,IF('Rozpočet + Žádosti o změnu'!$BX$2="ano",'Rozpočet + Žádosti o změnu'!BR40,IF('Rozpočet + Žádosti o změnu'!$BL$2="ano",'Rozpočet + Žádosti o změnu'!BF40,IF('Rozpočet + Žádosti o změnu'!$AZ$2="ano",'Rozpočet + Žádosti o změnu'!AT40,IF('Rozpočet + Žádosti o změnu'!$AN$2="ano",'Rozpočet + Žádosti o změnu'!AH40,'Rozpočet + Žádosti o změnu'!H40))))))))))</f>
        <v>0</v>
      </c>
      <c r="P40" s="267">
        <f>IF('Rozpočet + Žádosti o změnu'!$ER$2="ano",'Rozpočet + Žádosti o změnu'!EM40,IF('Rozpočet + Žádosti o změnu'!$EF$2="ano",'Rozpočet + Žádosti o změnu'!EA40,IF('Rozpočet + Žádosti o změnu'!$DT$2="ano",'Rozpočet + Žádosti o změnu'!DO40,IF('Rozpočet + Žádosti o změnu'!$DH$2="ano",'Rozpočet + Žádosti o změnu'!DC40,IF('Rozpočet + Žádosti o změnu'!$CV$2="ano",'Rozpočet + Žádosti o změnu'!CQ40,IF('Rozpočet + Žádosti o změnu'!$CJ$2="ano",'Rozpočet + Žádosti o změnu'!CE40,IF('Rozpočet + Žádosti o změnu'!$BX$2="ano",'Rozpočet + Žádosti o změnu'!BS40,IF('Rozpočet + Žádosti o změnu'!$BL$2="ano",'Rozpočet + Žádosti o změnu'!BG40,IF('Rozpočet + Žádosti o změnu'!$AZ$2="ano",'Rozpočet + Žádosti o změnu'!AU40,IF('Rozpočet + Žádosti o změnu'!$AN$2="ano",'Rozpočet + Žádosti o změnu'!AI40,'Rozpočet + Žádosti o změnu'!I40))))))))))</f>
        <v>0</v>
      </c>
      <c r="Q40" s="267">
        <f>IF('Rozpočet + Žádosti o změnu'!$ER$2="ano",'Rozpočet + Žádosti o změnu'!EN40,IF('Rozpočet + Žádosti o změnu'!$EF$2="ano",'Rozpočet + Žádosti o změnu'!EB40,IF('Rozpočet + Žádosti o změnu'!$DT$2="ano",'Rozpočet + Žádosti o změnu'!DP40,IF('Rozpočet + Žádosti o změnu'!$DH$2="ano",'Rozpočet + Žádosti o změnu'!DD40,IF('Rozpočet + Žádosti o změnu'!$CV$2="ano",'Rozpočet + Žádosti o změnu'!CR40,IF('Rozpočet + Žádosti o změnu'!$CJ$2="ano",'Rozpočet + Žádosti o změnu'!CF40,IF('Rozpočet + Žádosti o změnu'!$BX$2="ano",'Rozpočet + Žádosti o změnu'!BT40,IF('Rozpočet + Žádosti o změnu'!$BL$2="ano",'Rozpočet + Žádosti o změnu'!BH40,IF('Rozpočet + Žádosti o změnu'!$AZ$2="ano",'Rozpočet + Žádosti o změnu'!AV40,IF('Rozpočet + Žádosti o změnu'!$AN$2="ano",'Rozpočet + Žádosti o změnu'!AJ40,'Rozpočet + Žádosti o změnu'!J40))))))))))</f>
        <v>0</v>
      </c>
      <c r="R40" s="267">
        <f>IF('Rozpočet + Žádosti o změnu'!$ER$2="ano",'Rozpočet + Žádosti o změnu'!EO40,IF('Rozpočet + Žádosti o změnu'!$EF$2="ano",'Rozpočet + Žádosti o změnu'!EC40,IF('Rozpočet + Žádosti o změnu'!$DT$2="ano",'Rozpočet + Žádosti o změnu'!DQ40,IF('Rozpočet + Žádosti o změnu'!$DH$2="ano",'Rozpočet + Žádosti o změnu'!DE40,IF('Rozpočet + Žádosti o změnu'!$CV$2="ano",'Rozpočet + Žádosti o změnu'!CS40,IF('Rozpočet + Žádosti o změnu'!$CJ$2="ano",'Rozpočet + Žádosti o změnu'!CG40,IF('Rozpočet + Žádosti o změnu'!$BX$2="ano",'Rozpočet + Žádosti o změnu'!BU40,IF('Rozpočet + Žádosti o změnu'!$BL$2="ano",'Rozpočet + Žádosti o změnu'!BI40,IF('Rozpočet + Žádosti o změnu'!$AZ$2="ano",'Rozpočet + Žádosti o změnu'!AW40,IF('Rozpočet + Žádosti o změnu'!$AN$2="ano",'Rozpočet + Žádosti o změnu'!AK40,'Rozpočet + Žádosti o změnu'!K40))))))))))</f>
        <v>0</v>
      </c>
      <c r="S40" s="267">
        <f>IF('Rozpočet + Žádosti o změnu'!$ER$2="ano",'Rozpočet + Žádosti o změnu'!EP40,IF('Rozpočet + Žádosti o změnu'!$EF$2="ano",'Rozpočet + Žádosti o změnu'!ED40,IF('Rozpočet + Žádosti o změnu'!$DT$2="ano",'Rozpočet + Žádosti o změnu'!DR40,IF('Rozpočet + Žádosti o změnu'!$DH$2="ano",'Rozpočet + Žádosti o změnu'!DF40,IF('Rozpočet + Žádosti o změnu'!$CV$2="ano",'Rozpočet + Žádosti o změnu'!CT40,IF('Rozpočet + Žádosti o změnu'!$CJ$2="ano",'Rozpočet + Žádosti o změnu'!CH40,IF('Rozpočet + Žádosti o změnu'!$BX$2="ano",'Rozpočet + Žádosti o změnu'!BV40,IF('Rozpočet + Žádosti o změnu'!$BL$2="ano",'Rozpočet + Žádosti o změnu'!BJ40,IF('Rozpočet + Žádosti o změnu'!$AZ$2="ano",'Rozpočet + Žádosti o změnu'!AX40,IF('Rozpočet + Žádosti o změnu'!$AN$2="ano",'Rozpočet + Žádosti o změnu'!AL40,'Rozpočet + Žádosti o změnu'!L40))))))))))</f>
        <v>0</v>
      </c>
      <c r="T40" s="267">
        <f>IF('Rozpočet + Žádosti o změnu'!$ER$2="ano",'Rozpočet + Žádosti o změnu'!EQ40,IF('Rozpočet + Žádosti o změnu'!$EF$2="ano",'Rozpočet + Žádosti o změnu'!EE40,IF('Rozpočet + Žádosti o změnu'!$DT$2="ano",'Rozpočet + Žádosti o změnu'!DS40,IF('Rozpočet + Žádosti o změnu'!$DH$2="ano",'Rozpočet + Žádosti o změnu'!DG40,IF('Rozpočet + Žádosti o změnu'!$CV$2="ano",'Rozpočet + Žádosti o změnu'!CU40,IF('Rozpočet + Žádosti o změnu'!$CJ$2="ano",'Rozpočet + Žádosti o změnu'!CI40,IF('Rozpočet + Žádosti o změnu'!$BX$2="ano",'Rozpočet + Žádosti o změnu'!BW40,IF('Rozpočet + Žádosti o změnu'!$BL$2="ano",'Rozpočet + Žádosti o změnu'!BK40,IF('Rozpočet + Žádosti o změnu'!$AZ$2="ano",'Rozpočet + Žádosti o změnu'!AY40,IF('Rozpočet + Žádosti o změnu'!$AN$2="ano",'Rozpočet + Žádosti o změnu'!AM40,'Rozpočet + Žádosti o změnu'!M40))))))))))</f>
        <v>0</v>
      </c>
      <c r="U40" s="267">
        <f>IF('Rozpočet + Žádosti o změnu'!$ER$2="ano",'Rozpočet + Žádosti o změnu'!ER40,IF('Rozpočet + Žádosti o změnu'!$EF$2="ano",'Rozpočet + Žádosti o změnu'!EF40,IF('Rozpočet + Žádosti o změnu'!$DT$2="ano",'Rozpočet + Žádosti o změnu'!DT40,IF('Rozpočet + Žádosti o změnu'!$DH$2="ano",'Rozpočet + Žádosti o změnu'!DH40,IF('Rozpočet + Žádosti o změnu'!$CV$2="ano",'Rozpočet + Žádosti o změnu'!CV40,IF('Rozpočet + Žádosti o změnu'!$CJ$2="ano",'Rozpočet + Žádosti o změnu'!CJ40,IF('Rozpočet + Žádosti o změnu'!$BX$2="ano",'Rozpočet + Žádosti o změnu'!BX40,IF('Rozpočet + Žádosti o změnu'!$BL$2="ano",'Rozpočet + Žádosti o změnu'!BL40,IF('Rozpočet + Žádosti o změnu'!$AZ$2="ano",'Rozpočet + Žádosti o změnu'!AZ40,IF('Rozpočet + Žádosti o změnu'!$AN$2="ano",'Rozpočet + Žádosti o změnu'!AN40,'Rozpočet + Žádosti o změnu'!N40))))))))))</f>
        <v>0</v>
      </c>
      <c r="W40" s="281">
        <f>IF('ZoR č. 1'!$D40="",0,'ZoR č. 1'!G40)+IF('ZoR č. 2'!$D40="",0,'ZoR č. 2'!G40)+IF('ZoR č. 3'!$D40="",0,'ZoR č. 3'!G40)+IF('ZoR č. 4'!$D40="",0,'ZoR č. 4'!G40)+IF('ZoR č. 5'!$D40="",0,'ZoR č. 5'!G40)+IF('ZoR č. 6'!$D40="",0,'ZoR č. 6'!G40)+IF('ZoR č. 7'!$D40="",0,'ZoR č. 7'!G40)+IF('ZoR č. 8'!$D40="",0,'ZoR č. 8'!G40)+IF('ZoR č. 9'!$D40="",0,'ZoR č. 9'!G40)+IF('ZoR č. 10'!$D40="",0,'ZoR č. 10'!G40)+IF(ZZoR!$D40="",0,ZZoR!G40)</f>
        <v>0</v>
      </c>
      <c r="X40" s="281">
        <f>IF('ZoR č. 1'!$D40="",0,'ZoR č. 1'!H40)+IF('ZoR č. 2'!$D40="",0,'ZoR č. 2'!H40)+IF('ZoR č. 3'!$D40="",0,'ZoR č. 3'!H40)+IF('ZoR č. 4'!$D40="",0,'ZoR č. 4'!H40)+IF('ZoR č. 5'!$D40="",0,'ZoR č. 5'!H40)+IF('ZoR č. 6'!$D40="",0,'ZoR č. 6'!H40)+IF('ZoR č. 7'!$D40="",0,'ZoR č. 7'!H40)+IF('ZoR č. 8'!$D40="",0,'ZoR č. 8'!H40)+IF('ZoR č. 9'!$D40="",0,'ZoR č. 9'!H40)+IF('ZoR č. 10'!$D40="",0,'ZoR č. 10'!H40)+IF(ZZoR!$D40="",0,ZZoR!H40)</f>
        <v>0</v>
      </c>
      <c r="Y40" s="281">
        <f>IF('ZoR č. 1'!$D40="",0,'ZoR č. 1'!I40)+IF('ZoR č. 2'!$D40="",0,'ZoR č. 2'!I40)+IF('ZoR č. 3'!$D40="",0,'ZoR č. 3'!I40)+IF('ZoR č. 4'!$D40="",0,'ZoR č. 4'!I40)+IF('ZoR č. 5'!$D40="",0,'ZoR č. 5'!I40)+IF('ZoR č. 6'!$D40="",0,'ZoR č. 6'!I40)+IF('ZoR č. 7'!$D40="",0,'ZoR č. 7'!I40)+IF('ZoR č. 8'!$D40="",0,'ZoR č. 8'!I40)+IF('ZoR č. 9'!$D40="",0,'ZoR č. 9'!I40)+IF('ZoR č. 10'!$D40="",0,'ZoR č. 10'!I40)+IF(ZZoR!$D40="",0,ZZoR!I40)</f>
        <v>0</v>
      </c>
      <c r="Z40" s="281">
        <f>IF('ZoR č. 1'!$D40="",0,'ZoR č. 1'!J40)+IF('ZoR č. 2'!$D40="",0,'ZoR č. 2'!J40)+IF('ZoR č. 3'!$D40="",0,'ZoR č. 3'!J40)+IF('ZoR č. 4'!$D40="",0,'ZoR č. 4'!J40)+IF('ZoR č. 5'!$D40="",0,'ZoR č. 5'!J40)+IF('ZoR č. 6'!$D40="",0,'ZoR č. 6'!J40)+IF('ZoR č. 7'!$D40="",0,'ZoR č. 7'!J40)+IF('ZoR č. 8'!$D40="",0,'ZoR č. 8'!J40)+IF('ZoR č. 9'!$D40="",0,'ZoR č. 9'!J40)+IF('ZoR č. 10'!$D40="",0,'ZoR č. 10'!J40)+IF(ZZoR!$D40="",0,ZZoR!J40)</f>
        <v>0</v>
      </c>
      <c r="AA40" s="281">
        <f>IF('ZoR č. 1'!$D40="",0,'ZoR č. 1'!K40)+IF('ZoR č. 2'!$D40="",0,'ZoR č. 2'!K40)+IF('ZoR č. 3'!$D40="",0,'ZoR č. 3'!K40)+IF('ZoR č. 4'!$D40="",0,'ZoR č. 4'!K40)+IF('ZoR č. 5'!$D40="",0,'ZoR č. 5'!K40)+IF('ZoR č. 6'!$D40="",0,'ZoR č. 6'!K40)+IF('ZoR č. 7'!$D40="",0,'ZoR č. 7'!K40)+IF('ZoR č. 8'!$D40="",0,'ZoR č. 8'!K40)+IF('ZoR č. 9'!$D40="",0,'ZoR č. 9'!K40)+IF('ZoR č. 10'!$D40="",0,'ZoR č. 10'!K40)+IF(ZZoR!$D40="",0,ZZoR!K40)</f>
        <v>0</v>
      </c>
      <c r="AB40" s="281">
        <f>IF('ZoR č. 1'!$D40="",0,'ZoR č. 1'!L40)+IF('ZoR č. 2'!$D40="",0,'ZoR č. 2'!L40)+IF('ZoR č. 3'!$D40="",0,'ZoR č. 3'!L40)+IF('ZoR č. 4'!$D40="",0,'ZoR č. 4'!L40)+IF('ZoR č. 5'!$D40="",0,'ZoR č. 5'!L40)+IF('ZoR č. 6'!$D40="",0,'ZoR č. 6'!L40)+IF('ZoR č. 7'!$D40="",0,'ZoR č. 7'!L40)+IF('ZoR č. 8'!$D40="",0,'ZoR č. 8'!L40)+IF('ZoR č. 9'!$D40="",0,'ZoR č. 9'!L40)+IF('ZoR č. 10'!$D40="",0,'ZoR č. 10'!L40)+IF(ZZoR!$D40="",0,ZZoR!L40)</f>
        <v>0</v>
      </c>
      <c r="AC40" s="281">
        <f>IF('ZoR č. 1'!$D40="",0,'ZoR č. 1'!M40)+IF('ZoR č. 2'!$D40="",0,'ZoR č. 2'!M40)+IF('ZoR č. 3'!$D40="",0,'ZoR č. 3'!M40)+IF('ZoR č. 4'!$D40="",0,'ZoR č. 4'!M40)+IF('ZoR č. 5'!$D40="",0,'ZoR č. 5'!M40)+IF('ZoR č. 6'!$D40="",0,'ZoR č. 6'!M40)+IF('ZoR č. 7'!$D40="",0,'ZoR č. 7'!M40)+IF('ZoR č. 8'!$D40="",0,'ZoR č. 8'!M40)+IF('ZoR č. 9'!$D40="",0,'ZoR č. 9'!M40)+IF('ZoR č. 10'!$D40="",0,'ZoR č. 10'!M40)+IF(ZZoR!$D40="",0,ZZoR!M40)</f>
        <v>0</v>
      </c>
      <c r="AE40" s="282" t="str">
        <f t="shared" si="3"/>
        <v/>
      </c>
    </row>
    <row r="41" spans="2:31" x14ac:dyDescent="0.25">
      <c r="B41" s="9" t="s">
        <v>84</v>
      </c>
      <c r="C41" s="98" t="str">
        <f>IF(COUNTA('Přehled partnerů'!C41:D41)&lt;&gt;2,"partner neuveden",IF('Přehled partnerů'!L41="ANO",'Přehled partnerů'!C41,"v tomto období nerelevantní"))</f>
        <v>partner neuveden</v>
      </c>
      <c r="D41" s="108" t="str">
        <f>IF(COUNTA('Přehled partnerů'!C41:D41)&lt;&gt;2,"",IF('Přehled partnerů'!L41="ANO",'Přehled partnerů'!D41,""))</f>
        <v/>
      </c>
      <c r="E41" s="21" t="str">
        <f t="shared" si="0"/>
        <v/>
      </c>
      <c r="F41" s="114" t="str">
        <f t="shared" si="1"/>
        <v/>
      </c>
      <c r="G41" s="125">
        <v>0</v>
      </c>
      <c r="H41" s="126">
        <v>0</v>
      </c>
      <c r="I41" s="126">
        <v>0</v>
      </c>
      <c r="J41" s="126">
        <v>0</v>
      </c>
      <c r="K41" s="16">
        <v>0</v>
      </c>
      <c r="L41" s="16">
        <v>0</v>
      </c>
      <c r="M41" s="20">
        <v>0</v>
      </c>
      <c r="N41" s="58" t="str">
        <f t="shared" si="2"/>
        <v/>
      </c>
      <c r="O41" s="267">
        <f>IF('Rozpočet + Žádosti o změnu'!$ER$2="ano",'Rozpočet + Žádosti o změnu'!EL41,IF('Rozpočet + Žádosti o změnu'!$EF$2="ano",'Rozpočet + Žádosti o změnu'!DZ41,IF('Rozpočet + Žádosti o změnu'!$DT$2="ano",'Rozpočet + Žádosti o změnu'!DN41,IF('Rozpočet + Žádosti o změnu'!$DH$2="ano",'Rozpočet + Žádosti o změnu'!DB41,IF('Rozpočet + Žádosti o změnu'!$CV$2="ano",'Rozpočet + Žádosti o změnu'!CP41,IF('Rozpočet + Žádosti o změnu'!$CJ$2="ano",'Rozpočet + Žádosti o změnu'!CD41,IF('Rozpočet + Žádosti o změnu'!$BX$2="ano",'Rozpočet + Žádosti o změnu'!BR41,IF('Rozpočet + Žádosti o změnu'!$BL$2="ano",'Rozpočet + Žádosti o změnu'!BF41,IF('Rozpočet + Žádosti o změnu'!$AZ$2="ano",'Rozpočet + Žádosti o změnu'!AT41,IF('Rozpočet + Žádosti o změnu'!$AN$2="ano",'Rozpočet + Žádosti o změnu'!AH41,'Rozpočet + Žádosti o změnu'!H41))))))))))</f>
        <v>0</v>
      </c>
      <c r="P41" s="267">
        <f>IF('Rozpočet + Žádosti o změnu'!$ER$2="ano",'Rozpočet + Žádosti o změnu'!EM41,IF('Rozpočet + Žádosti o změnu'!$EF$2="ano",'Rozpočet + Žádosti o změnu'!EA41,IF('Rozpočet + Žádosti o změnu'!$DT$2="ano",'Rozpočet + Žádosti o změnu'!DO41,IF('Rozpočet + Žádosti o změnu'!$DH$2="ano",'Rozpočet + Žádosti o změnu'!DC41,IF('Rozpočet + Žádosti o změnu'!$CV$2="ano",'Rozpočet + Žádosti o změnu'!CQ41,IF('Rozpočet + Žádosti o změnu'!$CJ$2="ano",'Rozpočet + Žádosti o změnu'!CE41,IF('Rozpočet + Žádosti o změnu'!$BX$2="ano",'Rozpočet + Žádosti o změnu'!BS41,IF('Rozpočet + Žádosti o změnu'!$BL$2="ano",'Rozpočet + Žádosti o změnu'!BG41,IF('Rozpočet + Žádosti o změnu'!$AZ$2="ano",'Rozpočet + Žádosti o změnu'!AU41,IF('Rozpočet + Žádosti o změnu'!$AN$2="ano",'Rozpočet + Žádosti o změnu'!AI41,'Rozpočet + Žádosti o změnu'!I41))))))))))</f>
        <v>0</v>
      </c>
      <c r="Q41" s="267">
        <f>IF('Rozpočet + Žádosti o změnu'!$ER$2="ano",'Rozpočet + Žádosti o změnu'!EN41,IF('Rozpočet + Žádosti o změnu'!$EF$2="ano",'Rozpočet + Žádosti o změnu'!EB41,IF('Rozpočet + Žádosti o změnu'!$DT$2="ano",'Rozpočet + Žádosti o změnu'!DP41,IF('Rozpočet + Žádosti o změnu'!$DH$2="ano",'Rozpočet + Žádosti o změnu'!DD41,IF('Rozpočet + Žádosti o změnu'!$CV$2="ano",'Rozpočet + Žádosti o změnu'!CR41,IF('Rozpočet + Žádosti o změnu'!$CJ$2="ano",'Rozpočet + Žádosti o změnu'!CF41,IF('Rozpočet + Žádosti o změnu'!$BX$2="ano",'Rozpočet + Žádosti o změnu'!BT41,IF('Rozpočet + Žádosti o změnu'!$BL$2="ano",'Rozpočet + Žádosti o změnu'!BH41,IF('Rozpočet + Žádosti o změnu'!$AZ$2="ano",'Rozpočet + Žádosti o změnu'!AV41,IF('Rozpočet + Žádosti o změnu'!$AN$2="ano",'Rozpočet + Žádosti o změnu'!AJ41,'Rozpočet + Žádosti o změnu'!J41))))))))))</f>
        <v>0</v>
      </c>
      <c r="R41" s="267">
        <f>IF('Rozpočet + Žádosti o změnu'!$ER$2="ano",'Rozpočet + Žádosti o změnu'!EO41,IF('Rozpočet + Žádosti o změnu'!$EF$2="ano",'Rozpočet + Žádosti o změnu'!EC41,IF('Rozpočet + Žádosti o změnu'!$DT$2="ano",'Rozpočet + Žádosti o změnu'!DQ41,IF('Rozpočet + Žádosti o změnu'!$DH$2="ano",'Rozpočet + Žádosti o změnu'!DE41,IF('Rozpočet + Žádosti o změnu'!$CV$2="ano",'Rozpočet + Žádosti o změnu'!CS41,IF('Rozpočet + Žádosti o změnu'!$CJ$2="ano",'Rozpočet + Žádosti o změnu'!CG41,IF('Rozpočet + Žádosti o změnu'!$BX$2="ano",'Rozpočet + Žádosti o změnu'!BU41,IF('Rozpočet + Žádosti o změnu'!$BL$2="ano",'Rozpočet + Žádosti o změnu'!BI41,IF('Rozpočet + Žádosti o změnu'!$AZ$2="ano",'Rozpočet + Žádosti o změnu'!AW41,IF('Rozpočet + Žádosti o změnu'!$AN$2="ano",'Rozpočet + Žádosti o změnu'!AK41,'Rozpočet + Žádosti o změnu'!K41))))))))))</f>
        <v>0</v>
      </c>
      <c r="S41" s="267">
        <f>IF('Rozpočet + Žádosti o změnu'!$ER$2="ano",'Rozpočet + Žádosti o změnu'!EP41,IF('Rozpočet + Žádosti o změnu'!$EF$2="ano",'Rozpočet + Žádosti o změnu'!ED41,IF('Rozpočet + Žádosti o změnu'!$DT$2="ano",'Rozpočet + Žádosti o změnu'!DR41,IF('Rozpočet + Žádosti o změnu'!$DH$2="ano",'Rozpočet + Žádosti o změnu'!DF41,IF('Rozpočet + Žádosti o změnu'!$CV$2="ano",'Rozpočet + Žádosti o změnu'!CT41,IF('Rozpočet + Žádosti o změnu'!$CJ$2="ano",'Rozpočet + Žádosti o změnu'!CH41,IF('Rozpočet + Žádosti o změnu'!$BX$2="ano",'Rozpočet + Žádosti o změnu'!BV41,IF('Rozpočet + Žádosti o změnu'!$BL$2="ano",'Rozpočet + Žádosti o změnu'!BJ41,IF('Rozpočet + Žádosti o změnu'!$AZ$2="ano",'Rozpočet + Žádosti o změnu'!AX41,IF('Rozpočet + Žádosti o změnu'!$AN$2="ano",'Rozpočet + Žádosti o změnu'!AL41,'Rozpočet + Žádosti o změnu'!L41))))))))))</f>
        <v>0</v>
      </c>
      <c r="T41" s="267">
        <f>IF('Rozpočet + Žádosti o změnu'!$ER$2="ano",'Rozpočet + Žádosti o změnu'!EQ41,IF('Rozpočet + Žádosti o změnu'!$EF$2="ano",'Rozpočet + Žádosti o změnu'!EE41,IF('Rozpočet + Žádosti o změnu'!$DT$2="ano",'Rozpočet + Žádosti o změnu'!DS41,IF('Rozpočet + Žádosti o změnu'!$DH$2="ano",'Rozpočet + Žádosti o změnu'!DG41,IF('Rozpočet + Žádosti o změnu'!$CV$2="ano",'Rozpočet + Žádosti o změnu'!CU41,IF('Rozpočet + Žádosti o změnu'!$CJ$2="ano",'Rozpočet + Žádosti o změnu'!CI41,IF('Rozpočet + Žádosti o změnu'!$BX$2="ano",'Rozpočet + Žádosti o změnu'!BW41,IF('Rozpočet + Žádosti o změnu'!$BL$2="ano",'Rozpočet + Žádosti o změnu'!BK41,IF('Rozpočet + Žádosti o změnu'!$AZ$2="ano",'Rozpočet + Žádosti o změnu'!AY41,IF('Rozpočet + Žádosti o změnu'!$AN$2="ano",'Rozpočet + Žádosti o změnu'!AM41,'Rozpočet + Žádosti o změnu'!M41))))))))))</f>
        <v>0</v>
      </c>
      <c r="U41" s="267">
        <f>IF('Rozpočet + Žádosti o změnu'!$ER$2="ano",'Rozpočet + Žádosti o změnu'!ER41,IF('Rozpočet + Žádosti o změnu'!$EF$2="ano",'Rozpočet + Žádosti o změnu'!EF41,IF('Rozpočet + Žádosti o změnu'!$DT$2="ano",'Rozpočet + Žádosti o změnu'!DT41,IF('Rozpočet + Žádosti o změnu'!$DH$2="ano",'Rozpočet + Žádosti o změnu'!DH41,IF('Rozpočet + Žádosti o změnu'!$CV$2="ano",'Rozpočet + Žádosti o změnu'!CV41,IF('Rozpočet + Žádosti o změnu'!$CJ$2="ano",'Rozpočet + Žádosti o změnu'!CJ41,IF('Rozpočet + Žádosti o změnu'!$BX$2="ano",'Rozpočet + Žádosti o změnu'!BX41,IF('Rozpočet + Žádosti o změnu'!$BL$2="ano",'Rozpočet + Žádosti o změnu'!BL41,IF('Rozpočet + Žádosti o změnu'!$AZ$2="ano",'Rozpočet + Žádosti o změnu'!AZ41,IF('Rozpočet + Žádosti o změnu'!$AN$2="ano",'Rozpočet + Žádosti o změnu'!AN41,'Rozpočet + Žádosti o změnu'!N41))))))))))</f>
        <v>0</v>
      </c>
      <c r="W41" s="281">
        <f>IF('ZoR č. 1'!$D41="",0,'ZoR č. 1'!G41)+IF('ZoR č. 2'!$D41="",0,'ZoR č. 2'!G41)+IF('ZoR č. 3'!$D41="",0,'ZoR č. 3'!G41)+IF('ZoR č. 4'!$D41="",0,'ZoR č. 4'!G41)+IF('ZoR č. 5'!$D41="",0,'ZoR č. 5'!G41)+IF('ZoR č. 6'!$D41="",0,'ZoR č. 6'!G41)+IF('ZoR č. 7'!$D41="",0,'ZoR č. 7'!G41)+IF('ZoR č. 8'!$D41="",0,'ZoR č. 8'!G41)+IF('ZoR č. 9'!$D41="",0,'ZoR č. 9'!G41)+IF('ZoR č. 10'!$D41="",0,'ZoR č. 10'!G41)+IF(ZZoR!$D41="",0,ZZoR!G41)</f>
        <v>0</v>
      </c>
      <c r="X41" s="281">
        <f>IF('ZoR č. 1'!$D41="",0,'ZoR č. 1'!H41)+IF('ZoR č. 2'!$D41="",0,'ZoR č. 2'!H41)+IF('ZoR č. 3'!$D41="",0,'ZoR č. 3'!H41)+IF('ZoR č. 4'!$D41="",0,'ZoR č. 4'!H41)+IF('ZoR č. 5'!$D41="",0,'ZoR č. 5'!H41)+IF('ZoR č. 6'!$D41="",0,'ZoR č. 6'!H41)+IF('ZoR č. 7'!$D41="",0,'ZoR č. 7'!H41)+IF('ZoR č. 8'!$D41="",0,'ZoR č. 8'!H41)+IF('ZoR č. 9'!$D41="",0,'ZoR č. 9'!H41)+IF('ZoR č. 10'!$D41="",0,'ZoR č. 10'!H41)+IF(ZZoR!$D41="",0,ZZoR!H41)</f>
        <v>0</v>
      </c>
      <c r="Y41" s="281">
        <f>IF('ZoR č. 1'!$D41="",0,'ZoR č. 1'!I41)+IF('ZoR č. 2'!$D41="",0,'ZoR č. 2'!I41)+IF('ZoR č. 3'!$D41="",0,'ZoR č. 3'!I41)+IF('ZoR č. 4'!$D41="",0,'ZoR č. 4'!I41)+IF('ZoR č. 5'!$D41="",0,'ZoR č. 5'!I41)+IF('ZoR č. 6'!$D41="",0,'ZoR č. 6'!I41)+IF('ZoR č. 7'!$D41="",0,'ZoR č. 7'!I41)+IF('ZoR č. 8'!$D41="",0,'ZoR č. 8'!I41)+IF('ZoR č. 9'!$D41="",0,'ZoR č. 9'!I41)+IF('ZoR č. 10'!$D41="",0,'ZoR č. 10'!I41)+IF(ZZoR!$D41="",0,ZZoR!I41)</f>
        <v>0</v>
      </c>
      <c r="Z41" s="281">
        <f>IF('ZoR č. 1'!$D41="",0,'ZoR č. 1'!J41)+IF('ZoR č. 2'!$D41="",0,'ZoR č. 2'!J41)+IF('ZoR č. 3'!$D41="",0,'ZoR č. 3'!J41)+IF('ZoR č. 4'!$D41="",0,'ZoR č. 4'!J41)+IF('ZoR č. 5'!$D41="",0,'ZoR č. 5'!J41)+IF('ZoR č. 6'!$D41="",0,'ZoR č. 6'!J41)+IF('ZoR č. 7'!$D41="",0,'ZoR č. 7'!J41)+IF('ZoR č. 8'!$D41="",0,'ZoR č. 8'!J41)+IF('ZoR č. 9'!$D41="",0,'ZoR č. 9'!J41)+IF('ZoR č. 10'!$D41="",0,'ZoR č. 10'!J41)+IF(ZZoR!$D41="",0,ZZoR!J41)</f>
        <v>0</v>
      </c>
      <c r="AA41" s="281">
        <f>IF('ZoR č. 1'!$D41="",0,'ZoR č. 1'!K41)+IF('ZoR č. 2'!$D41="",0,'ZoR č. 2'!K41)+IF('ZoR č. 3'!$D41="",0,'ZoR č. 3'!K41)+IF('ZoR č. 4'!$D41="",0,'ZoR č. 4'!K41)+IF('ZoR č. 5'!$D41="",0,'ZoR č. 5'!K41)+IF('ZoR č. 6'!$D41="",0,'ZoR č. 6'!K41)+IF('ZoR č. 7'!$D41="",0,'ZoR č. 7'!K41)+IF('ZoR č. 8'!$D41="",0,'ZoR č. 8'!K41)+IF('ZoR č. 9'!$D41="",0,'ZoR č. 9'!K41)+IF('ZoR č. 10'!$D41="",0,'ZoR č. 10'!K41)+IF(ZZoR!$D41="",0,ZZoR!K41)</f>
        <v>0</v>
      </c>
      <c r="AB41" s="281">
        <f>IF('ZoR č. 1'!$D41="",0,'ZoR č. 1'!L41)+IF('ZoR č. 2'!$D41="",0,'ZoR č. 2'!L41)+IF('ZoR č. 3'!$D41="",0,'ZoR č. 3'!L41)+IF('ZoR č. 4'!$D41="",0,'ZoR č. 4'!L41)+IF('ZoR č. 5'!$D41="",0,'ZoR č. 5'!L41)+IF('ZoR č. 6'!$D41="",0,'ZoR č. 6'!L41)+IF('ZoR č. 7'!$D41="",0,'ZoR č. 7'!L41)+IF('ZoR č. 8'!$D41="",0,'ZoR č. 8'!L41)+IF('ZoR č. 9'!$D41="",0,'ZoR č. 9'!L41)+IF('ZoR č. 10'!$D41="",0,'ZoR č. 10'!L41)+IF(ZZoR!$D41="",0,ZZoR!L41)</f>
        <v>0</v>
      </c>
      <c r="AC41" s="281">
        <f>IF('ZoR č. 1'!$D41="",0,'ZoR č. 1'!M41)+IF('ZoR č. 2'!$D41="",0,'ZoR č. 2'!M41)+IF('ZoR č. 3'!$D41="",0,'ZoR č. 3'!M41)+IF('ZoR č. 4'!$D41="",0,'ZoR č. 4'!M41)+IF('ZoR č. 5'!$D41="",0,'ZoR č. 5'!M41)+IF('ZoR č. 6'!$D41="",0,'ZoR č. 6'!M41)+IF('ZoR č. 7'!$D41="",0,'ZoR č. 7'!M41)+IF('ZoR č. 8'!$D41="",0,'ZoR č. 8'!M41)+IF('ZoR č. 9'!$D41="",0,'ZoR č. 9'!M41)+IF('ZoR č. 10'!$D41="",0,'ZoR č. 10'!M41)+IF(ZZoR!$D41="",0,ZZoR!M41)</f>
        <v>0</v>
      </c>
      <c r="AE41" s="282" t="str">
        <f t="shared" si="3"/>
        <v/>
      </c>
    </row>
    <row r="42" spans="2:31" x14ac:dyDescent="0.25">
      <c r="B42" s="9" t="s">
        <v>85</v>
      </c>
      <c r="C42" s="98" t="str">
        <f>IF(COUNTA('Přehled partnerů'!C42:D42)&lt;&gt;2,"partner neuveden",IF('Přehled partnerů'!L42="ANO",'Přehled partnerů'!C42,"v tomto období nerelevantní"))</f>
        <v>partner neuveden</v>
      </c>
      <c r="D42" s="108" t="str">
        <f>IF(COUNTA('Přehled partnerů'!C42:D42)&lt;&gt;2,"",IF('Přehled partnerů'!L42="ANO",'Přehled partnerů'!D42,""))</f>
        <v/>
      </c>
      <c r="E42" s="21" t="str">
        <f t="shared" si="0"/>
        <v/>
      </c>
      <c r="F42" s="114" t="str">
        <f t="shared" si="1"/>
        <v/>
      </c>
      <c r="G42" s="125">
        <v>0</v>
      </c>
      <c r="H42" s="126">
        <v>0</v>
      </c>
      <c r="I42" s="126">
        <v>0</v>
      </c>
      <c r="J42" s="126">
        <v>0</v>
      </c>
      <c r="K42" s="16">
        <v>0</v>
      </c>
      <c r="L42" s="16">
        <v>0</v>
      </c>
      <c r="M42" s="20">
        <v>0</v>
      </c>
      <c r="N42" s="58" t="str">
        <f t="shared" si="2"/>
        <v/>
      </c>
      <c r="O42" s="267">
        <f>IF('Rozpočet + Žádosti o změnu'!$ER$2="ano",'Rozpočet + Žádosti o změnu'!EL42,IF('Rozpočet + Žádosti o změnu'!$EF$2="ano",'Rozpočet + Žádosti o změnu'!DZ42,IF('Rozpočet + Žádosti o změnu'!$DT$2="ano",'Rozpočet + Žádosti o změnu'!DN42,IF('Rozpočet + Žádosti o změnu'!$DH$2="ano",'Rozpočet + Žádosti o změnu'!DB42,IF('Rozpočet + Žádosti o změnu'!$CV$2="ano",'Rozpočet + Žádosti o změnu'!CP42,IF('Rozpočet + Žádosti o změnu'!$CJ$2="ano",'Rozpočet + Žádosti o změnu'!CD42,IF('Rozpočet + Žádosti o změnu'!$BX$2="ano",'Rozpočet + Žádosti o změnu'!BR42,IF('Rozpočet + Žádosti o změnu'!$BL$2="ano",'Rozpočet + Žádosti o změnu'!BF42,IF('Rozpočet + Žádosti o změnu'!$AZ$2="ano",'Rozpočet + Žádosti o změnu'!AT42,IF('Rozpočet + Žádosti o změnu'!$AN$2="ano",'Rozpočet + Žádosti o změnu'!AH42,'Rozpočet + Žádosti o změnu'!H42))))))))))</f>
        <v>0</v>
      </c>
      <c r="P42" s="267">
        <f>IF('Rozpočet + Žádosti o změnu'!$ER$2="ano",'Rozpočet + Žádosti o změnu'!EM42,IF('Rozpočet + Žádosti o změnu'!$EF$2="ano",'Rozpočet + Žádosti o změnu'!EA42,IF('Rozpočet + Žádosti o změnu'!$DT$2="ano",'Rozpočet + Žádosti o změnu'!DO42,IF('Rozpočet + Žádosti o změnu'!$DH$2="ano",'Rozpočet + Žádosti o změnu'!DC42,IF('Rozpočet + Žádosti o změnu'!$CV$2="ano",'Rozpočet + Žádosti o změnu'!CQ42,IF('Rozpočet + Žádosti o změnu'!$CJ$2="ano",'Rozpočet + Žádosti o změnu'!CE42,IF('Rozpočet + Žádosti o změnu'!$BX$2="ano",'Rozpočet + Žádosti o změnu'!BS42,IF('Rozpočet + Žádosti o změnu'!$BL$2="ano",'Rozpočet + Žádosti o změnu'!BG42,IF('Rozpočet + Žádosti o změnu'!$AZ$2="ano",'Rozpočet + Žádosti o změnu'!AU42,IF('Rozpočet + Žádosti o změnu'!$AN$2="ano",'Rozpočet + Žádosti o změnu'!AI42,'Rozpočet + Žádosti o změnu'!I42))))))))))</f>
        <v>0</v>
      </c>
      <c r="Q42" s="267">
        <f>IF('Rozpočet + Žádosti o změnu'!$ER$2="ano",'Rozpočet + Žádosti o změnu'!EN42,IF('Rozpočet + Žádosti o změnu'!$EF$2="ano",'Rozpočet + Žádosti o změnu'!EB42,IF('Rozpočet + Žádosti o změnu'!$DT$2="ano",'Rozpočet + Žádosti o změnu'!DP42,IF('Rozpočet + Žádosti o změnu'!$DH$2="ano",'Rozpočet + Žádosti o změnu'!DD42,IF('Rozpočet + Žádosti o změnu'!$CV$2="ano",'Rozpočet + Žádosti o změnu'!CR42,IF('Rozpočet + Žádosti o změnu'!$CJ$2="ano",'Rozpočet + Žádosti o změnu'!CF42,IF('Rozpočet + Žádosti o změnu'!$BX$2="ano",'Rozpočet + Žádosti o změnu'!BT42,IF('Rozpočet + Žádosti o změnu'!$BL$2="ano",'Rozpočet + Žádosti o změnu'!BH42,IF('Rozpočet + Žádosti o změnu'!$AZ$2="ano",'Rozpočet + Žádosti o změnu'!AV42,IF('Rozpočet + Žádosti o změnu'!$AN$2="ano",'Rozpočet + Žádosti o změnu'!AJ42,'Rozpočet + Žádosti o změnu'!J42))))))))))</f>
        <v>0</v>
      </c>
      <c r="R42" s="267">
        <f>IF('Rozpočet + Žádosti o změnu'!$ER$2="ano",'Rozpočet + Žádosti o změnu'!EO42,IF('Rozpočet + Žádosti o změnu'!$EF$2="ano",'Rozpočet + Žádosti o změnu'!EC42,IF('Rozpočet + Žádosti o změnu'!$DT$2="ano",'Rozpočet + Žádosti o změnu'!DQ42,IF('Rozpočet + Žádosti o změnu'!$DH$2="ano",'Rozpočet + Žádosti o změnu'!DE42,IF('Rozpočet + Žádosti o změnu'!$CV$2="ano",'Rozpočet + Žádosti o změnu'!CS42,IF('Rozpočet + Žádosti o změnu'!$CJ$2="ano",'Rozpočet + Žádosti o změnu'!CG42,IF('Rozpočet + Žádosti o změnu'!$BX$2="ano",'Rozpočet + Žádosti o změnu'!BU42,IF('Rozpočet + Žádosti o změnu'!$BL$2="ano",'Rozpočet + Žádosti o změnu'!BI42,IF('Rozpočet + Žádosti o změnu'!$AZ$2="ano",'Rozpočet + Žádosti o změnu'!AW42,IF('Rozpočet + Žádosti o změnu'!$AN$2="ano",'Rozpočet + Žádosti o změnu'!AK42,'Rozpočet + Žádosti o změnu'!K42))))))))))</f>
        <v>0</v>
      </c>
      <c r="S42" s="267">
        <f>IF('Rozpočet + Žádosti o změnu'!$ER$2="ano",'Rozpočet + Žádosti o změnu'!EP42,IF('Rozpočet + Žádosti o změnu'!$EF$2="ano",'Rozpočet + Žádosti o změnu'!ED42,IF('Rozpočet + Žádosti o změnu'!$DT$2="ano",'Rozpočet + Žádosti o změnu'!DR42,IF('Rozpočet + Žádosti o změnu'!$DH$2="ano",'Rozpočet + Žádosti o změnu'!DF42,IF('Rozpočet + Žádosti o změnu'!$CV$2="ano",'Rozpočet + Žádosti o změnu'!CT42,IF('Rozpočet + Žádosti o změnu'!$CJ$2="ano",'Rozpočet + Žádosti o změnu'!CH42,IF('Rozpočet + Žádosti o změnu'!$BX$2="ano",'Rozpočet + Žádosti o změnu'!BV42,IF('Rozpočet + Žádosti o změnu'!$BL$2="ano",'Rozpočet + Žádosti o změnu'!BJ42,IF('Rozpočet + Žádosti o změnu'!$AZ$2="ano",'Rozpočet + Žádosti o změnu'!AX42,IF('Rozpočet + Žádosti o změnu'!$AN$2="ano",'Rozpočet + Žádosti o změnu'!AL42,'Rozpočet + Žádosti o změnu'!L42))))))))))</f>
        <v>0</v>
      </c>
      <c r="T42" s="267">
        <f>IF('Rozpočet + Žádosti o změnu'!$ER$2="ano",'Rozpočet + Žádosti o změnu'!EQ42,IF('Rozpočet + Žádosti o změnu'!$EF$2="ano",'Rozpočet + Žádosti o změnu'!EE42,IF('Rozpočet + Žádosti o změnu'!$DT$2="ano",'Rozpočet + Žádosti o změnu'!DS42,IF('Rozpočet + Žádosti o změnu'!$DH$2="ano",'Rozpočet + Žádosti o změnu'!DG42,IF('Rozpočet + Žádosti o změnu'!$CV$2="ano",'Rozpočet + Žádosti o změnu'!CU42,IF('Rozpočet + Žádosti o změnu'!$CJ$2="ano",'Rozpočet + Žádosti o změnu'!CI42,IF('Rozpočet + Žádosti o změnu'!$BX$2="ano",'Rozpočet + Žádosti o změnu'!BW42,IF('Rozpočet + Žádosti o změnu'!$BL$2="ano",'Rozpočet + Žádosti o změnu'!BK42,IF('Rozpočet + Žádosti o změnu'!$AZ$2="ano",'Rozpočet + Žádosti o změnu'!AY42,IF('Rozpočet + Žádosti o změnu'!$AN$2="ano",'Rozpočet + Žádosti o změnu'!AM42,'Rozpočet + Žádosti o změnu'!M42))))))))))</f>
        <v>0</v>
      </c>
      <c r="U42" s="267">
        <f>IF('Rozpočet + Žádosti o změnu'!$ER$2="ano",'Rozpočet + Žádosti o změnu'!ER42,IF('Rozpočet + Žádosti o změnu'!$EF$2="ano",'Rozpočet + Žádosti o změnu'!EF42,IF('Rozpočet + Žádosti o změnu'!$DT$2="ano",'Rozpočet + Žádosti o změnu'!DT42,IF('Rozpočet + Žádosti o změnu'!$DH$2="ano",'Rozpočet + Žádosti o změnu'!DH42,IF('Rozpočet + Žádosti o změnu'!$CV$2="ano",'Rozpočet + Žádosti o změnu'!CV42,IF('Rozpočet + Žádosti o změnu'!$CJ$2="ano",'Rozpočet + Žádosti o změnu'!CJ42,IF('Rozpočet + Žádosti o změnu'!$BX$2="ano",'Rozpočet + Žádosti o změnu'!BX42,IF('Rozpočet + Žádosti o změnu'!$BL$2="ano",'Rozpočet + Žádosti o změnu'!BL42,IF('Rozpočet + Žádosti o změnu'!$AZ$2="ano",'Rozpočet + Žádosti o změnu'!AZ42,IF('Rozpočet + Žádosti o změnu'!$AN$2="ano",'Rozpočet + Žádosti o změnu'!AN42,'Rozpočet + Žádosti o změnu'!N42))))))))))</f>
        <v>0</v>
      </c>
      <c r="W42" s="281">
        <f>IF('ZoR č. 1'!$D42="",0,'ZoR č. 1'!G42)+IF('ZoR č. 2'!$D42="",0,'ZoR č. 2'!G42)+IF('ZoR č. 3'!$D42="",0,'ZoR č. 3'!G42)+IF('ZoR č. 4'!$D42="",0,'ZoR č. 4'!G42)+IF('ZoR č. 5'!$D42="",0,'ZoR č. 5'!G42)+IF('ZoR č. 6'!$D42="",0,'ZoR č. 6'!G42)+IF('ZoR č. 7'!$D42="",0,'ZoR č. 7'!G42)+IF('ZoR č. 8'!$D42="",0,'ZoR č. 8'!G42)+IF('ZoR č. 9'!$D42="",0,'ZoR č. 9'!G42)+IF('ZoR č. 10'!$D42="",0,'ZoR č. 10'!G42)+IF(ZZoR!$D42="",0,ZZoR!G42)</f>
        <v>0</v>
      </c>
      <c r="X42" s="281">
        <f>IF('ZoR č. 1'!$D42="",0,'ZoR č. 1'!H42)+IF('ZoR č. 2'!$D42="",0,'ZoR č. 2'!H42)+IF('ZoR č. 3'!$D42="",0,'ZoR č. 3'!H42)+IF('ZoR č. 4'!$D42="",0,'ZoR č. 4'!H42)+IF('ZoR č. 5'!$D42="",0,'ZoR č. 5'!H42)+IF('ZoR č. 6'!$D42="",0,'ZoR č. 6'!H42)+IF('ZoR č. 7'!$D42="",0,'ZoR č. 7'!H42)+IF('ZoR č. 8'!$D42="",0,'ZoR č. 8'!H42)+IF('ZoR č. 9'!$D42="",0,'ZoR č. 9'!H42)+IF('ZoR č. 10'!$D42="",0,'ZoR č. 10'!H42)+IF(ZZoR!$D42="",0,ZZoR!H42)</f>
        <v>0</v>
      </c>
      <c r="Y42" s="281">
        <f>IF('ZoR č. 1'!$D42="",0,'ZoR č. 1'!I42)+IF('ZoR č. 2'!$D42="",0,'ZoR č. 2'!I42)+IF('ZoR č. 3'!$D42="",0,'ZoR č. 3'!I42)+IF('ZoR č. 4'!$D42="",0,'ZoR č. 4'!I42)+IF('ZoR č. 5'!$D42="",0,'ZoR č. 5'!I42)+IF('ZoR č. 6'!$D42="",0,'ZoR č. 6'!I42)+IF('ZoR č. 7'!$D42="",0,'ZoR č. 7'!I42)+IF('ZoR č. 8'!$D42="",0,'ZoR č. 8'!I42)+IF('ZoR č. 9'!$D42="",0,'ZoR č. 9'!I42)+IF('ZoR č. 10'!$D42="",0,'ZoR č. 10'!I42)+IF(ZZoR!$D42="",0,ZZoR!I42)</f>
        <v>0</v>
      </c>
      <c r="Z42" s="281">
        <f>IF('ZoR č. 1'!$D42="",0,'ZoR č. 1'!J42)+IF('ZoR č. 2'!$D42="",0,'ZoR č. 2'!J42)+IF('ZoR č. 3'!$D42="",0,'ZoR č. 3'!J42)+IF('ZoR č. 4'!$D42="",0,'ZoR č. 4'!J42)+IF('ZoR č. 5'!$D42="",0,'ZoR č. 5'!J42)+IF('ZoR č. 6'!$D42="",0,'ZoR č. 6'!J42)+IF('ZoR č. 7'!$D42="",0,'ZoR č. 7'!J42)+IF('ZoR č. 8'!$D42="",0,'ZoR č. 8'!J42)+IF('ZoR č. 9'!$D42="",0,'ZoR č. 9'!J42)+IF('ZoR č. 10'!$D42="",0,'ZoR č. 10'!J42)+IF(ZZoR!$D42="",0,ZZoR!J42)</f>
        <v>0</v>
      </c>
      <c r="AA42" s="281">
        <f>IF('ZoR č. 1'!$D42="",0,'ZoR č. 1'!K42)+IF('ZoR č. 2'!$D42="",0,'ZoR č. 2'!K42)+IF('ZoR č. 3'!$D42="",0,'ZoR č. 3'!K42)+IF('ZoR č. 4'!$D42="",0,'ZoR č. 4'!K42)+IF('ZoR č. 5'!$D42="",0,'ZoR č. 5'!K42)+IF('ZoR č. 6'!$D42="",0,'ZoR č. 6'!K42)+IF('ZoR č. 7'!$D42="",0,'ZoR č. 7'!K42)+IF('ZoR č. 8'!$D42="",0,'ZoR č. 8'!K42)+IF('ZoR č. 9'!$D42="",0,'ZoR č. 9'!K42)+IF('ZoR č. 10'!$D42="",0,'ZoR č. 10'!K42)+IF(ZZoR!$D42="",0,ZZoR!K42)</f>
        <v>0</v>
      </c>
      <c r="AB42" s="281">
        <f>IF('ZoR č. 1'!$D42="",0,'ZoR č. 1'!L42)+IF('ZoR č. 2'!$D42="",0,'ZoR č. 2'!L42)+IF('ZoR č. 3'!$D42="",0,'ZoR č. 3'!L42)+IF('ZoR č. 4'!$D42="",0,'ZoR č. 4'!L42)+IF('ZoR č. 5'!$D42="",0,'ZoR č. 5'!L42)+IF('ZoR č. 6'!$D42="",0,'ZoR č. 6'!L42)+IF('ZoR č. 7'!$D42="",0,'ZoR č. 7'!L42)+IF('ZoR č. 8'!$D42="",0,'ZoR č. 8'!L42)+IF('ZoR č. 9'!$D42="",0,'ZoR č. 9'!L42)+IF('ZoR č. 10'!$D42="",0,'ZoR č. 10'!L42)+IF(ZZoR!$D42="",0,ZZoR!L42)</f>
        <v>0</v>
      </c>
      <c r="AC42" s="281">
        <f>IF('ZoR č. 1'!$D42="",0,'ZoR č. 1'!M42)+IF('ZoR č. 2'!$D42="",0,'ZoR č. 2'!M42)+IF('ZoR č. 3'!$D42="",0,'ZoR č. 3'!M42)+IF('ZoR č. 4'!$D42="",0,'ZoR č. 4'!M42)+IF('ZoR č. 5'!$D42="",0,'ZoR č. 5'!M42)+IF('ZoR č. 6'!$D42="",0,'ZoR č. 6'!M42)+IF('ZoR č. 7'!$D42="",0,'ZoR č. 7'!M42)+IF('ZoR č. 8'!$D42="",0,'ZoR č. 8'!M42)+IF('ZoR č. 9'!$D42="",0,'ZoR č. 9'!M42)+IF('ZoR č. 10'!$D42="",0,'ZoR č. 10'!M42)+IF(ZZoR!$D42="",0,ZZoR!M42)</f>
        <v>0</v>
      </c>
      <c r="AE42" s="282" t="str">
        <f t="shared" si="3"/>
        <v/>
      </c>
    </row>
    <row r="43" spans="2:31" x14ac:dyDescent="0.25">
      <c r="B43" s="9" t="s">
        <v>86</v>
      </c>
      <c r="C43" s="98" t="str">
        <f>IF(COUNTA('Přehled partnerů'!C43:D43)&lt;&gt;2,"partner neuveden",IF('Přehled partnerů'!L43="ANO",'Přehled partnerů'!C43,"v tomto období nerelevantní"))</f>
        <v>partner neuveden</v>
      </c>
      <c r="D43" s="108" t="str">
        <f>IF(COUNTA('Přehled partnerů'!C43:D43)&lt;&gt;2,"",IF('Přehled partnerů'!L43="ANO",'Přehled partnerů'!D43,""))</f>
        <v/>
      </c>
      <c r="E43" s="21" t="str">
        <f t="shared" si="0"/>
        <v/>
      </c>
      <c r="F43" s="114" t="str">
        <f t="shared" si="1"/>
        <v/>
      </c>
      <c r="G43" s="125">
        <v>0</v>
      </c>
      <c r="H43" s="126">
        <v>0</v>
      </c>
      <c r="I43" s="126">
        <v>0</v>
      </c>
      <c r="J43" s="126">
        <v>0</v>
      </c>
      <c r="K43" s="16">
        <v>0</v>
      </c>
      <c r="L43" s="16">
        <v>0</v>
      </c>
      <c r="M43" s="20">
        <v>0</v>
      </c>
      <c r="N43" s="58" t="str">
        <f t="shared" si="2"/>
        <v/>
      </c>
      <c r="O43" s="267">
        <f>IF('Rozpočet + Žádosti o změnu'!$ER$2="ano",'Rozpočet + Žádosti o změnu'!EL43,IF('Rozpočet + Žádosti o změnu'!$EF$2="ano",'Rozpočet + Žádosti o změnu'!DZ43,IF('Rozpočet + Žádosti o změnu'!$DT$2="ano",'Rozpočet + Žádosti o změnu'!DN43,IF('Rozpočet + Žádosti o změnu'!$DH$2="ano",'Rozpočet + Žádosti o změnu'!DB43,IF('Rozpočet + Žádosti o změnu'!$CV$2="ano",'Rozpočet + Žádosti o změnu'!CP43,IF('Rozpočet + Žádosti o změnu'!$CJ$2="ano",'Rozpočet + Žádosti o změnu'!CD43,IF('Rozpočet + Žádosti o změnu'!$BX$2="ano",'Rozpočet + Žádosti o změnu'!BR43,IF('Rozpočet + Žádosti o změnu'!$BL$2="ano",'Rozpočet + Žádosti o změnu'!BF43,IF('Rozpočet + Žádosti o změnu'!$AZ$2="ano",'Rozpočet + Žádosti o změnu'!AT43,IF('Rozpočet + Žádosti o změnu'!$AN$2="ano",'Rozpočet + Žádosti o změnu'!AH43,'Rozpočet + Žádosti o změnu'!H43))))))))))</f>
        <v>0</v>
      </c>
      <c r="P43" s="267">
        <f>IF('Rozpočet + Žádosti o změnu'!$ER$2="ano",'Rozpočet + Žádosti o změnu'!EM43,IF('Rozpočet + Žádosti o změnu'!$EF$2="ano",'Rozpočet + Žádosti o změnu'!EA43,IF('Rozpočet + Žádosti o změnu'!$DT$2="ano",'Rozpočet + Žádosti o změnu'!DO43,IF('Rozpočet + Žádosti o změnu'!$DH$2="ano",'Rozpočet + Žádosti o změnu'!DC43,IF('Rozpočet + Žádosti o změnu'!$CV$2="ano",'Rozpočet + Žádosti o změnu'!CQ43,IF('Rozpočet + Žádosti o změnu'!$CJ$2="ano",'Rozpočet + Žádosti o změnu'!CE43,IF('Rozpočet + Žádosti o změnu'!$BX$2="ano",'Rozpočet + Žádosti o změnu'!BS43,IF('Rozpočet + Žádosti o změnu'!$BL$2="ano",'Rozpočet + Žádosti o změnu'!BG43,IF('Rozpočet + Žádosti o změnu'!$AZ$2="ano",'Rozpočet + Žádosti o změnu'!AU43,IF('Rozpočet + Žádosti o změnu'!$AN$2="ano",'Rozpočet + Žádosti o změnu'!AI43,'Rozpočet + Žádosti o změnu'!I43))))))))))</f>
        <v>0</v>
      </c>
      <c r="Q43" s="267">
        <f>IF('Rozpočet + Žádosti o změnu'!$ER$2="ano",'Rozpočet + Žádosti o změnu'!EN43,IF('Rozpočet + Žádosti o změnu'!$EF$2="ano",'Rozpočet + Žádosti o změnu'!EB43,IF('Rozpočet + Žádosti o změnu'!$DT$2="ano",'Rozpočet + Žádosti o změnu'!DP43,IF('Rozpočet + Žádosti o změnu'!$DH$2="ano",'Rozpočet + Žádosti o změnu'!DD43,IF('Rozpočet + Žádosti o změnu'!$CV$2="ano",'Rozpočet + Žádosti o změnu'!CR43,IF('Rozpočet + Žádosti o změnu'!$CJ$2="ano",'Rozpočet + Žádosti o změnu'!CF43,IF('Rozpočet + Žádosti o změnu'!$BX$2="ano",'Rozpočet + Žádosti o změnu'!BT43,IF('Rozpočet + Žádosti o změnu'!$BL$2="ano",'Rozpočet + Žádosti o změnu'!BH43,IF('Rozpočet + Žádosti o změnu'!$AZ$2="ano",'Rozpočet + Žádosti o změnu'!AV43,IF('Rozpočet + Žádosti o změnu'!$AN$2="ano",'Rozpočet + Žádosti o změnu'!AJ43,'Rozpočet + Žádosti o změnu'!J43))))))))))</f>
        <v>0</v>
      </c>
      <c r="R43" s="267">
        <f>IF('Rozpočet + Žádosti o změnu'!$ER$2="ano",'Rozpočet + Žádosti o změnu'!EO43,IF('Rozpočet + Žádosti o změnu'!$EF$2="ano",'Rozpočet + Žádosti o změnu'!EC43,IF('Rozpočet + Žádosti o změnu'!$DT$2="ano",'Rozpočet + Žádosti o změnu'!DQ43,IF('Rozpočet + Žádosti o změnu'!$DH$2="ano",'Rozpočet + Žádosti o změnu'!DE43,IF('Rozpočet + Žádosti o změnu'!$CV$2="ano",'Rozpočet + Žádosti o změnu'!CS43,IF('Rozpočet + Žádosti o změnu'!$CJ$2="ano",'Rozpočet + Žádosti o změnu'!CG43,IF('Rozpočet + Žádosti o změnu'!$BX$2="ano",'Rozpočet + Žádosti o změnu'!BU43,IF('Rozpočet + Žádosti o změnu'!$BL$2="ano",'Rozpočet + Žádosti o změnu'!BI43,IF('Rozpočet + Žádosti o změnu'!$AZ$2="ano",'Rozpočet + Žádosti o změnu'!AW43,IF('Rozpočet + Žádosti o změnu'!$AN$2="ano",'Rozpočet + Žádosti o změnu'!AK43,'Rozpočet + Žádosti o změnu'!K43))))))))))</f>
        <v>0</v>
      </c>
      <c r="S43" s="267">
        <f>IF('Rozpočet + Žádosti o změnu'!$ER$2="ano",'Rozpočet + Žádosti o změnu'!EP43,IF('Rozpočet + Žádosti o změnu'!$EF$2="ano",'Rozpočet + Žádosti o změnu'!ED43,IF('Rozpočet + Žádosti o změnu'!$DT$2="ano",'Rozpočet + Žádosti o změnu'!DR43,IF('Rozpočet + Žádosti o změnu'!$DH$2="ano",'Rozpočet + Žádosti o změnu'!DF43,IF('Rozpočet + Žádosti o změnu'!$CV$2="ano",'Rozpočet + Žádosti o změnu'!CT43,IF('Rozpočet + Žádosti o změnu'!$CJ$2="ano",'Rozpočet + Žádosti o změnu'!CH43,IF('Rozpočet + Žádosti o změnu'!$BX$2="ano",'Rozpočet + Žádosti o změnu'!BV43,IF('Rozpočet + Žádosti o změnu'!$BL$2="ano",'Rozpočet + Žádosti o změnu'!BJ43,IF('Rozpočet + Žádosti o změnu'!$AZ$2="ano",'Rozpočet + Žádosti o změnu'!AX43,IF('Rozpočet + Žádosti o změnu'!$AN$2="ano",'Rozpočet + Žádosti o změnu'!AL43,'Rozpočet + Žádosti o změnu'!L43))))))))))</f>
        <v>0</v>
      </c>
      <c r="T43" s="267">
        <f>IF('Rozpočet + Žádosti o změnu'!$ER$2="ano",'Rozpočet + Žádosti o změnu'!EQ43,IF('Rozpočet + Žádosti o změnu'!$EF$2="ano",'Rozpočet + Žádosti o změnu'!EE43,IF('Rozpočet + Žádosti o změnu'!$DT$2="ano",'Rozpočet + Žádosti o změnu'!DS43,IF('Rozpočet + Žádosti o změnu'!$DH$2="ano",'Rozpočet + Žádosti o změnu'!DG43,IF('Rozpočet + Žádosti o změnu'!$CV$2="ano",'Rozpočet + Žádosti o změnu'!CU43,IF('Rozpočet + Žádosti o změnu'!$CJ$2="ano",'Rozpočet + Žádosti o změnu'!CI43,IF('Rozpočet + Žádosti o změnu'!$BX$2="ano",'Rozpočet + Žádosti o změnu'!BW43,IF('Rozpočet + Žádosti o změnu'!$BL$2="ano",'Rozpočet + Žádosti o změnu'!BK43,IF('Rozpočet + Žádosti o změnu'!$AZ$2="ano",'Rozpočet + Žádosti o změnu'!AY43,IF('Rozpočet + Žádosti o změnu'!$AN$2="ano",'Rozpočet + Žádosti o změnu'!AM43,'Rozpočet + Žádosti o změnu'!M43))))))))))</f>
        <v>0</v>
      </c>
      <c r="U43" s="267">
        <f>IF('Rozpočet + Žádosti o změnu'!$ER$2="ano",'Rozpočet + Žádosti o změnu'!ER43,IF('Rozpočet + Žádosti o změnu'!$EF$2="ano",'Rozpočet + Žádosti o změnu'!EF43,IF('Rozpočet + Žádosti o změnu'!$DT$2="ano",'Rozpočet + Žádosti o změnu'!DT43,IF('Rozpočet + Žádosti o změnu'!$DH$2="ano",'Rozpočet + Žádosti o změnu'!DH43,IF('Rozpočet + Žádosti o změnu'!$CV$2="ano",'Rozpočet + Žádosti o změnu'!CV43,IF('Rozpočet + Žádosti o změnu'!$CJ$2="ano",'Rozpočet + Žádosti o změnu'!CJ43,IF('Rozpočet + Žádosti o změnu'!$BX$2="ano",'Rozpočet + Žádosti o změnu'!BX43,IF('Rozpočet + Žádosti o změnu'!$BL$2="ano",'Rozpočet + Žádosti o změnu'!BL43,IF('Rozpočet + Žádosti o změnu'!$AZ$2="ano",'Rozpočet + Žádosti o změnu'!AZ43,IF('Rozpočet + Žádosti o změnu'!$AN$2="ano",'Rozpočet + Žádosti o změnu'!AN43,'Rozpočet + Žádosti o změnu'!N43))))))))))</f>
        <v>0</v>
      </c>
      <c r="W43" s="281">
        <f>IF('ZoR č. 1'!$D43="",0,'ZoR č. 1'!G43)+IF('ZoR č. 2'!$D43="",0,'ZoR č. 2'!G43)+IF('ZoR č. 3'!$D43="",0,'ZoR č. 3'!G43)+IF('ZoR č. 4'!$D43="",0,'ZoR č. 4'!G43)+IF('ZoR č. 5'!$D43="",0,'ZoR č. 5'!G43)+IF('ZoR č. 6'!$D43="",0,'ZoR č. 6'!G43)+IF('ZoR č. 7'!$D43="",0,'ZoR č. 7'!G43)+IF('ZoR č. 8'!$D43="",0,'ZoR č. 8'!G43)+IF('ZoR č. 9'!$D43="",0,'ZoR č. 9'!G43)+IF('ZoR č. 10'!$D43="",0,'ZoR č. 10'!G43)+IF(ZZoR!$D43="",0,ZZoR!G43)</f>
        <v>0</v>
      </c>
      <c r="X43" s="281">
        <f>IF('ZoR č. 1'!$D43="",0,'ZoR č. 1'!H43)+IF('ZoR č. 2'!$D43="",0,'ZoR č. 2'!H43)+IF('ZoR č. 3'!$D43="",0,'ZoR č. 3'!H43)+IF('ZoR č. 4'!$D43="",0,'ZoR č. 4'!H43)+IF('ZoR č. 5'!$D43="",0,'ZoR č. 5'!H43)+IF('ZoR č. 6'!$D43="",0,'ZoR č. 6'!H43)+IF('ZoR č. 7'!$D43="",0,'ZoR č. 7'!H43)+IF('ZoR č. 8'!$D43="",0,'ZoR č. 8'!H43)+IF('ZoR č. 9'!$D43="",0,'ZoR č. 9'!H43)+IF('ZoR č. 10'!$D43="",0,'ZoR č. 10'!H43)+IF(ZZoR!$D43="",0,ZZoR!H43)</f>
        <v>0</v>
      </c>
      <c r="Y43" s="281">
        <f>IF('ZoR č. 1'!$D43="",0,'ZoR č. 1'!I43)+IF('ZoR č. 2'!$D43="",0,'ZoR č. 2'!I43)+IF('ZoR č. 3'!$D43="",0,'ZoR č. 3'!I43)+IF('ZoR č. 4'!$D43="",0,'ZoR č. 4'!I43)+IF('ZoR č. 5'!$D43="",0,'ZoR č. 5'!I43)+IF('ZoR č. 6'!$D43="",0,'ZoR č. 6'!I43)+IF('ZoR č. 7'!$D43="",0,'ZoR č. 7'!I43)+IF('ZoR č. 8'!$D43="",0,'ZoR č. 8'!I43)+IF('ZoR č. 9'!$D43="",0,'ZoR č. 9'!I43)+IF('ZoR č. 10'!$D43="",0,'ZoR č. 10'!I43)+IF(ZZoR!$D43="",0,ZZoR!I43)</f>
        <v>0</v>
      </c>
      <c r="Z43" s="281">
        <f>IF('ZoR č. 1'!$D43="",0,'ZoR č. 1'!J43)+IF('ZoR č. 2'!$D43="",0,'ZoR č. 2'!J43)+IF('ZoR č. 3'!$D43="",0,'ZoR č. 3'!J43)+IF('ZoR č. 4'!$D43="",0,'ZoR č. 4'!J43)+IF('ZoR č. 5'!$D43="",0,'ZoR č. 5'!J43)+IF('ZoR č. 6'!$D43="",0,'ZoR č. 6'!J43)+IF('ZoR č. 7'!$D43="",0,'ZoR č. 7'!J43)+IF('ZoR č. 8'!$D43="",0,'ZoR č. 8'!J43)+IF('ZoR č. 9'!$D43="",0,'ZoR č. 9'!J43)+IF('ZoR č. 10'!$D43="",0,'ZoR č. 10'!J43)+IF(ZZoR!$D43="",0,ZZoR!J43)</f>
        <v>0</v>
      </c>
      <c r="AA43" s="281">
        <f>IF('ZoR č. 1'!$D43="",0,'ZoR č. 1'!K43)+IF('ZoR č. 2'!$D43="",0,'ZoR č. 2'!K43)+IF('ZoR č. 3'!$D43="",0,'ZoR č. 3'!K43)+IF('ZoR č. 4'!$D43="",0,'ZoR č. 4'!K43)+IF('ZoR č. 5'!$D43="",0,'ZoR č. 5'!K43)+IF('ZoR č. 6'!$D43="",0,'ZoR č. 6'!K43)+IF('ZoR č. 7'!$D43="",0,'ZoR č. 7'!K43)+IF('ZoR č. 8'!$D43="",0,'ZoR č. 8'!K43)+IF('ZoR č. 9'!$D43="",0,'ZoR č. 9'!K43)+IF('ZoR č. 10'!$D43="",0,'ZoR č. 10'!K43)+IF(ZZoR!$D43="",0,ZZoR!K43)</f>
        <v>0</v>
      </c>
      <c r="AB43" s="281">
        <f>IF('ZoR č. 1'!$D43="",0,'ZoR č. 1'!L43)+IF('ZoR č. 2'!$D43="",0,'ZoR č. 2'!L43)+IF('ZoR č. 3'!$D43="",0,'ZoR č. 3'!L43)+IF('ZoR č. 4'!$D43="",0,'ZoR č. 4'!L43)+IF('ZoR č. 5'!$D43="",0,'ZoR č. 5'!L43)+IF('ZoR č. 6'!$D43="",0,'ZoR č. 6'!L43)+IF('ZoR č. 7'!$D43="",0,'ZoR č. 7'!L43)+IF('ZoR č. 8'!$D43="",0,'ZoR č. 8'!L43)+IF('ZoR č. 9'!$D43="",0,'ZoR č. 9'!L43)+IF('ZoR č. 10'!$D43="",0,'ZoR č. 10'!L43)+IF(ZZoR!$D43="",0,ZZoR!L43)</f>
        <v>0</v>
      </c>
      <c r="AC43" s="281">
        <f>IF('ZoR č. 1'!$D43="",0,'ZoR č. 1'!M43)+IF('ZoR č. 2'!$D43="",0,'ZoR č. 2'!M43)+IF('ZoR č. 3'!$D43="",0,'ZoR č. 3'!M43)+IF('ZoR č. 4'!$D43="",0,'ZoR č. 4'!M43)+IF('ZoR č. 5'!$D43="",0,'ZoR č. 5'!M43)+IF('ZoR č. 6'!$D43="",0,'ZoR č. 6'!M43)+IF('ZoR č. 7'!$D43="",0,'ZoR č. 7'!M43)+IF('ZoR č. 8'!$D43="",0,'ZoR č. 8'!M43)+IF('ZoR č. 9'!$D43="",0,'ZoR č. 9'!M43)+IF('ZoR č. 10'!$D43="",0,'ZoR č. 10'!M43)+IF(ZZoR!$D43="",0,ZZoR!M43)</f>
        <v>0</v>
      </c>
      <c r="AE43" s="282" t="str">
        <f t="shared" si="3"/>
        <v/>
      </c>
    </row>
    <row r="44" spans="2:31" x14ac:dyDescent="0.25">
      <c r="B44" s="9" t="s">
        <v>87</v>
      </c>
      <c r="C44" s="98" t="str">
        <f>IF(COUNTA('Přehled partnerů'!C44:D44)&lt;&gt;2,"partner neuveden",IF('Přehled partnerů'!L44="ANO",'Přehled partnerů'!C44,"v tomto období nerelevantní"))</f>
        <v>partner neuveden</v>
      </c>
      <c r="D44" s="108" t="str">
        <f>IF(COUNTA('Přehled partnerů'!C44:D44)&lt;&gt;2,"",IF('Přehled partnerů'!L44="ANO",'Přehled partnerů'!D44,""))</f>
        <v/>
      </c>
      <c r="E44" s="21" t="str">
        <f t="shared" si="0"/>
        <v/>
      </c>
      <c r="F44" s="114" t="str">
        <f t="shared" si="1"/>
        <v/>
      </c>
      <c r="G44" s="125">
        <v>0</v>
      </c>
      <c r="H44" s="126">
        <v>0</v>
      </c>
      <c r="I44" s="126">
        <v>0</v>
      </c>
      <c r="J44" s="126">
        <v>0</v>
      </c>
      <c r="K44" s="16">
        <v>0</v>
      </c>
      <c r="L44" s="16">
        <v>0</v>
      </c>
      <c r="M44" s="20">
        <v>0</v>
      </c>
      <c r="N44" s="58" t="str">
        <f t="shared" si="2"/>
        <v/>
      </c>
      <c r="O44" s="267">
        <f>IF('Rozpočet + Žádosti o změnu'!$ER$2="ano",'Rozpočet + Žádosti o změnu'!EL44,IF('Rozpočet + Žádosti o změnu'!$EF$2="ano",'Rozpočet + Žádosti o změnu'!DZ44,IF('Rozpočet + Žádosti o změnu'!$DT$2="ano",'Rozpočet + Žádosti o změnu'!DN44,IF('Rozpočet + Žádosti o změnu'!$DH$2="ano",'Rozpočet + Žádosti o změnu'!DB44,IF('Rozpočet + Žádosti o změnu'!$CV$2="ano",'Rozpočet + Žádosti o změnu'!CP44,IF('Rozpočet + Žádosti o změnu'!$CJ$2="ano",'Rozpočet + Žádosti o změnu'!CD44,IF('Rozpočet + Žádosti o změnu'!$BX$2="ano",'Rozpočet + Žádosti o změnu'!BR44,IF('Rozpočet + Žádosti o změnu'!$BL$2="ano",'Rozpočet + Žádosti o změnu'!BF44,IF('Rozpočet + Žádosti o změnu'!$AZ$2="ano",'Rozpočet + Žádosti o změnu'!AT44,IF('Rozpočet + Žádosti o změnu'!$AN$2="ano",'Rozpočet + Žádosti o změnu'!AH44,'Rozpočet + Žádosti o změnu'!H44))))))))))</f>
        <v>0</v>
      </c>
      <c r="P44" s="267">
        <f>IF('Rozpočet + Žádosti o změnu'!$ER$2="ano",'Rozpočet + Žádosti o změnu'!EM44,IF('Rozpočet + Žádosti o změnu'!$EF$2="ano",'Rozpočet + Žádosti o změnu'!EA44,IF('Rozpočet + Žádosti o změnu'!$DT$2="ano",'Rozpočet + Žádosti o změnu'!DO44,IF('Rozpočet + Žádosti o změnu'!$DH$2="ano",'Rozpočet + Žádosti o změnu'!DC44,IF('Rozpočet + Žádosti o změnu'!$CV$2="ano",'Rozpočet + Žádosti o změnu'!CQ44,IF('Rozpočet + Žádosti o změnu'!$CJ$2="ano",'Rozpočet + Žádosti o změnu'!CE44,IF('Rozpočet + Žádosti o změnu'!$BX$2="ano",'Rozpočet + Žádosti o změnu'!BS44,IF('Rozpočet + Žádosti o změnu'!$BL$2="ano",'Rozpočet + Žádosti o změnu'!BG44,IF('Rozpočet + Žádosti o změnu'!$AZ$2="ano",'Rozpočet + Žádosti o změnu'!AU44,IF('Rozpočet + Žádosti o změnu'!$AN$2="ano",'Rozpočet + Žádosti o změnu'!AI44,'Rozpočet + Žádosti o změnu'!I44))))))))))</f>
        <v>0</v>
      </c>
      <c r="Q44" s="267">
        <f>IF('Rozpočet + Žádosti o změnu'!$ER$2="ano",'Rozpočet + Žádosti o změnu'!EN44,IF('Rozpočet + Žádosti o změnu'!$EF$2="ano",'Rozpočet + Žádosti o změnu'!EB44,IF('Rozpočet + Žádosti o změnu'!$DT$2="ano",'Rozpočet + Žádosti o změnu'!DP44,IF('Rozpočet + Žádosti o změnu'!$DH$2="ano",'Rozpočet + Žádosti o změnu'!DD44,IF('Rozpočet + Žádosti o změnu'!$CV$2="ano",'Rozpočet + Žádosti o změnu'!CR44,IF('Rozpočet + Žádosti o změnu'!$CJ$2="ano",'Rozpočet + Žádosti o změnu'!CF44,IF('Rozpočet + Žádosti o změnu'!$BX$2="ano",'Rozpočet + Žádosti o změnu'!BT44,IF('Rozpočet + Žádosti o změnu'!$BL$2="ano",'Rozpočet + Žádosti o změnu'!BH44,IF('Rozpočet + Žádosti o změnu'!$AZ$2="ano",'Rozpočet + Žádosti o změnu'!AV44,IF('Rozpočet + Žádosti o změnu'!$AN$2="ano",'Rozpočet + Žádosti o změnu'!AJ44,'Rozpočet + Žádosti o změnu'!J44))))))))))</f>
        <v>0</v>
      </c>
      <c r="R44" s="267">
        <f>IF('Rozpočet + Žádosti o změnu'!$ER$2="ano",'Rozpočet + Žádosti o změnu'!EO44,IF('Rozpočet + Žádosti o změnu'!$EF$2="ano",'Rozpočet + Žádosti o změnu'!EC44,IF('Rozpočet + Žádosti o změnu'!$DT$2="ano",'Rozpočet + Žádosti o změnu'!DQ44,IF('Rozpočet + Žádosti o změnu'!$DH$2="ano",'Rozpočet + Žádosti o změnu'!DE44,IF('Rozpočet + Žádosti o změnu'!$CV$2="ano",'Rozpočet + Žádosti o změnu'!CS44,IF('Rozpočet + Žádosti o změnu'!$CJ$2="ano",'Rozpočet + Žádosti o změnu'!CG44,IF('Rozpočet + Žádosti o změnu'!$BX$2="ano",'Rozpočet + Žádosti o změnu'!BU44,IF('Rozpočet + Žádosti o změnu'!$BL$2="ano",'Rozpočet + Žádosti o změnu'!BI44,IF('Rozpočet + Žádosti o změnu'!$AZ$2="ano",'Rozpočet + Žádosti o změnu'!AW44,IF('Rozpočet + Žádosti o změnu'!$AN$2="ano",'Rozpočet + Žádosti o změnu'!AK44,'Rozpočet + Žádosti o změnu'!K44))))))))))</f>
        <v>0</v>
      </c>
      <c r="S44" s="267">
        <f>IF('Rozpočet + Žádosti o změnu'!$ER$2="ano",'Rozpočet + Žádosti o změnu'!EP44,IF('Rozpočet + Žádosti o změnu'!$EF$2="ano",'Rozpočet + Žádosti o změnu'!ED44,IF('Rozpočet + Žádosti o změnu'!$DT$2="ano",'Rozpočet + Žádosti o změnu'!DR44,IF('Rozpočet + Žádosti o změnu'!$DH$2="ano",'Rozpočet + Žádosti o změnu'!DF44,IF('Rozpočet + Žádosti o změnu'!$CV$2="ano",'Rozpočet + Žádosti o změnu'!CT44,IF('Rozpočet + Žádosti o změnu'!$CJ$2="ano",'Rozpočet + Žádosti o změnu'!CH44,IF('Rozpočet + Žádosti o změnu'!$BX$2="ano",'Rozpočet + Žádosti o změnu'!BV44,IF('Rozpočet + Žádosti o změnu'!$BL$2="ano",'Rozpočet + Žádosti o změnu'!BJ44,IF('Rozpočet + Žádosti o změnu'!$AZ$2="ano",'Rozpočet + Žádosti o změnu'!AX44,IF('Rozpočet + Žádosti o změnu'!$AN$2="ano",'Rozpočet + Žádosti o změnu'!AL44,'Rozpočet + Žádosti o změnu'!L44))))))))))</f>
        <v>0</v>
      </c>
      <c r="T44" s="267">
        <f>IF('Rozpočet + Žádosti o změnu'!$ER$2="ano",'Rozpočet + Žádosti o změnu'!EQ44,IF('Rozpočet + Žádosti o změnu'!$EF$2="ano",'Rozpočet + Žádosti o změnu'!EE44,IF('Rozpočet + Žádosti o změnu'!$DT$2="ano",'Rozpočet + Žádosti o změnu'!DS44,IF('Rozpočet + Žádosti o změnu'!$DH$2="ano",'Rozpočet + Žádosti o změnu'!DG44,IF('Rozpočet + Žádosti o změnu'!$CV$2="ano",'Rozpočet + Žádosti o změnu'!CU44,IF('Rozpočet + Žádosti o změnu'!$CJ$2="ano",'Rozpočet + Žádosti o změnu'!CI44,IF('Rozpočet + Žádosti o změnu'!$BX$2="ano",'Rozpočet + Žádosti o změnu'!BW44,IF('Rozpočet + Žádosti o změnu'!$BL$2="ano",'Rozpočet + Žádosti o změnu'!BK44,IF('Rozpočet + Žádosti o změnu'!$AZ$2="ano",'Rozpočet + Žádosti o změnu'!AY44,IF('Rozpočet + Žádosti o změnu'!$AN$2="ano",'Rozpočet + Žádosti o změnu'!AM44,'Rozpočet + Žádosti o změnu'!M44))))))))))</f>
        <v>0</v>
      </c>
      <c r="U44" s="267">
        <f>IF('Rozpočet + Žádosti o změnu'!$ER$2="ano",'Rozpočet + Žádosti o změnu'!ER44,IF('Rozpočet + Žádosti o změnu'!$EF$2="ano",'Rozpočet + Žádosti o změnu'!EF44,IF('Rozpočet + Žádosti o změnu'!$DT$2="ano",'Rozpočet + Žádosti o změnu'!DT44,IF('Rozpočet + Žádosti o změnu'!$DH$2="ano",'Rozpočet + Žádosti o změnu'!DH44,IF('Rozpočet + Žádosti o změnu'!$CV$2="ano",'Rozpočet + Žádosti o změnu'!CV44,IF('Rozpočet + Žádosti o změnu'!$CJ$2="ano",'Rozpočet + Žádosti o změnu'!CJ44,IF('Rozpočet + Žádosti o změnu'!$BX$2="ano",'Rozpočet + Žádosti o změnu'!BX44,IF('Rozpočet + Žádosti o změnu'!$BL$2="ano",'Rozpočet + Žádosti o změnu'!BL44,IF('Rozpočet + Žádosti o změnu'!$AZ$2="ano",'Rozpočet + Žádosti o změnu'!AZ44,IF('Rozpočet + Žádosti o změnu'!$AN$2="ano",'Rozpočet + Žádosti o změnu'!AN44,'Rozpočet + Žádosti o změnu'!N44))))))))))</f>
        <v>0</v>
      </c>
      <c r="W44" s="281">
        <f>IF('ZoR č. 1'!$D44="",0,'ZoR č. 1'!G44)+IF('ZoR č. 2'!$D44="",0,'ZoR č. 2'!G44)+IF('ZoR č. 3'!$D44="",0,'ZoR č. 3'!G44)+IF('ZoR č. 4'!$D44="",0,'ZoR č. 4'!G44)+IF('ZoR č. 5'!$D44="",0,'ZoR č. 5'!G44)+IF('ZoR č. 6'!$D44="",0,'ZoR č. 6'!G44)+IF('ZoR č. 7'!$D44="",0,'ZoR č. 7'!G44)+IF('ZoR č. 8'!$D44="",0,'ZoR č. 8'!G44)+IF('ZoR č. 9'!$D44="",0,'ZoR č. 9'!G44)+IF('ZoR č. 10'!$D44="",0,'ZoR č. 10'!G44)+IF(ZZoR!$D44="",0,ZZoR!G44)</f>
        <v>0</v>
      </c>
      <c r="X44" s="281">
        <f>IF('ZoR č. 1'!$D44="",0,'ZoR č. 1'!H44)+IF('ZoR č. 2'!$D44="",0,'ZoR č. 2'!H44)+IF('ZoR č. 3'!$D44="",0,'ZoR č. 3'!H44)+IF('ZoR č. 4'!$D44="",0,'ZoR č. 4'!H44)+IF('ZoR č. 5'!$D44="",0,'ZoR č. 5'!H44)+IF('ZoR č. 6'!$D44="",0,'ZoR č. 6'!H44)+IF('ZoR č. 7'!$D44="",0,'ZoR č. 7'!H44)+IF('ZoR č. 8'!$D44="",0,'ZoR č. 8'!H44)+IF('ZoR č. 9'!$D44="",0,'ZoR č. 9'!H44)+IF('ZoR č. 10'!$D44="",0,'ZoR č. 10'!H44)+IF(ZZoR!$D44="",0,ZZoR!H44)</f>
        <v>0</v>
      </c>
      <c r="Y44" s="281">
        <f>IF('ZoR č. 1'!$D44="",0,'ZoR č. 1'!I44)+IF('ZoR č. 2'!$D44="",0,'ZoR č. 2'!I44)+IF('ZoR č. 3'!$D44="",0,'ZoR č. 3'!I44)+IF('ZoR č. 4'!$D44="",0,'ZoR č. 4'!I44)+IF('ZoR č. 5'!$D44="",0,'ZoR č. 5'!I44)+IF('ZoR č. 6'!$D44="",0,'ZoR č. 6'!I44)+IF('ZoR č. 7'!$D44="",0,'ZoR č. 7'!I44)+IF('ZoR č. 8'!$D44="",0,'ZoR č. 8'!I44)+IF('ZoR č. 9'!$D44="",0,'ZoR č. 9'!I44)+IF('ZoR č. 10'!$D44="",0,'ZoR č. 10'!I44)+IF(ZZoR!$D44="",0,ZZoR!I44)</f>
        <v>0</v>
      </c>
      <c r="Z44" s="281">
        <f>IF('ZoR č. 1'!$D44="",0,'ZoR č. 1'!J44)+IF('ZoR č. 2'!$D44="",0,'ZoR č. 2'!J44)+IF('ZoR č. 3'!$D44="",0,'ZoR č. 3'!J44)+IF('ZoR č. 4'!$D44="",0,'ZoR č. 4'!J44)+IF('ZoR č. 5'!$D44="",0,'ZoR č. 5'!J44)+IF('ZoR č. 6'!$D44="",0,'ZoR č. 6'!J44)+IF('ZoR č. 7'!$D44="",0,'ZoR č. 7'!J44)+IF('ZoR č. 8'!$D44="",0,'ZoR č. 8'!J44)+IF('ZoR č. 9'!$D44="",0,'ZoR č. 9'!J44)+IF('ZoR č. 10'!$D44="",0,'ZoR č. 10'!J44)+IF(ZZoR!$D44="",0,ZZoR!J44)</f>
        <v>0</v>
      </c>
      <c r="AA44" s="281">
        <f>IF('ZoR č. 1'!$D44="",0,'ZoR č. 1'!K44)+IF('ZoR č. 2'!$D44="",0,'ZoR č. 2'!K44)+IF('ZoR č. 3'!$D44="",0,'ZoR č. 3'!K44)+IF('ZoR č. 4'!$D44="",0,'ZoR č. 4'!K44)+IF('ZoR č. 5'!$D44="",0,'ZoR č. 5'!K44)+IF('ZoR č. 6'!$D44="",0,'ZoR č. 6'!K44)+IF('ZoR č. 7'!$D44="",0,'ZoR č. 7'!K44)+IF('ZoR č. 8'!$D44="",0,'ZoR č. 8'!K44)+IF('ZoR č. 9'!$D44="",0,'ZoR č. 9'!K44)+IF('ZoR č. 10'!$D44="",0,'ZoR č. 10'!K44)+IF(ZZoR!$D44="",0,ZZoR!K44)</f>
        <v>0</v>
      </c>
      <c r="AB44" s="281">
        <f>IF('ZoR č. 1'!$D44="",0,'ZoR č. 1'!L44)+IF('ZoR č. 2'!$D44="",0,'ZoR č. 2'!L44)+IF('ZoR č. 3'!$D44="",0,'ZoR č. 3'!L44)+IF('ZoR č. 4'!$D44="",0,'ZoR č. 4'!L44)+IF('ZoR č. 5'!$D44="",0,'ZoR č. 5'!L44)+IF('ZoR č. 6'!$D44="",0,'ZoR č. 6'!L44)+IF('ZoR č. 7'!$D44="",0,'ZoR č. 7'!L44)+IF('ZoR č. 8'!$D44="",0,'ZoR č. 8'!L44)+IF('ZoR č. 9'!$D44="",0,'ZoR č. 9'!L44)+IF('ZoR č. 10'!$D44="",0,'ZoR č. 10'!L44)+IF(ZZoR!$D44="",0,ZZoR!L44)</f>
        <v>0</v>
      </c>
      <c r="AC44" s="281">
        <f>IF('ZoR č. 1'!$D44="",0,'ZoR č. 1'!M44)+IF('ZoR č. 2'!$D44="",0,'ZoR č. 2'!M44)+IF('ZoR č. 3'!$D44="",0,'ZoR č. 3'!M44)+IF('ZoR č. 4'!$D44="",0,'ZoR č. 4'!M44)+IF('ZoR č. 5'!$D44="",0,'ZoR č. 5'!M44)+IF('ZoR č. 6'!$D44="",0,'ZoR č. 6'!M44)+IF('ZoR č. 7'!$D44="",0,'ZoR č. 7'!M44)+IF('ZoR č. 8'!$D44="",0,'ZoR č. 8'!M44)+IF('ZoR č. 9'!$D44="",0,'ZoR č. 9'!M44)+IF('ZoR č. 10'!$D44="",0,'ZoR č. 10'!M44)+IF(ZZoR!$D44="",0,ZZoR!M44)</f>
        <v>0</v>
      </c>
      <c r="AE44" s="282" t="str">
        <f t="shared" si="3"/>
        <v/>
      </c>
    </row>
    <row r="45" spans="2:31" x14ac:dyDescent="0.25">
      <c r="B45" s="9" t="s">
        <v>88</v>
      </c>
      <c r="C45" s="98" t="str">
        <f>IF(COUNTA('Přehled partnerů'!C45:D45)&lt;&gt;2,"partner neuveden",IF('Přehled partnerů'!L45="ANO",'Přehled partnerů'!C45,"v tomto období nerelevantní"))</f>
        <v>partner neuveden</v>
      </c>
      <c r="D45" s="108" t="str">
        <f>IF(COUNTA('Přehled partnerů'!C45:D45)&lt;&gt;2,"",IF('Přehled partnerů'!L45="ANO",'Přehled partnerů'!D45,""))</f>
        <v/>
      </c>
      <c r="E45" s="21" t="str">
        <f t="shared" si="0"/>
        <v/>
      </c>
      <c r="F45" s="114" t="str">
        <f t="shared" si="1"/>
        <v/>
      </c>
      <c r="G45" s="125">
        <v>0</v>
      </c>
      <c r="H45" s="126">
        <v>0</v>
      </c>
      <c r="I45" s="126">
        <v>0</v>
      </c>
      <c r="J45" s="126">
        <v>0</v>
      </c>
      <c r="K45" s="16">
        <v>0</v>
      </c>
      <c r="L45" s="16">
        <v>0</v>
      </c>
      <c r="M45" s="20">
        <v>0</v>
      </c>
      <c r="N45" s="58" t="str">
        <f t="shared" si="2"/>
        <v/>
      </c>
      <c r="O45" s="267">
        <f>IF('Rozpočet + Žádosti o změnu'!$ER$2="ano",'Rozpočet + Žádosti o změnu'!EL45,IF('Rozpočet + Žádosti o změnu'!$EF$2="ano",'Rozpočet + Žádosti o změnu'!DZ45,IF('Rozpočet + Žádosti o změnu'!$DT$2="ano",'Rozpočet + Žádosti o změnu'!DN45,IF('Rozpočet + Žádosti o změnu'!$DH$2="ano",'Rozpočet + Žádosti o změnu'!DB45,IF('Rozpočet + Žádosti o změnu'!$CV$2="ano",'Rozpočet + Žádosti o změnu'!CP45,IF('Rozpočet + Žádosti o změnu'!$CJ$2="ano",'Rozpočet + Žádosti o změnu'!CD45,IF('Rozpočet + Žádosti o změnu'!$BX$2="ano",'Rozpočet + Žádosti o změnu'!BR45,IF('Rozpočet + Žádosti o změnu'!$BL$2="ano",'Rozpočet + Žádosti o změnu'!BF45,IF('Rozpočet + Žádosti o změnu'!$AZ$2="ano",'Rozpočet + Žádosti o změnu'!AT45,IF('Rozpočet + Žádosti o změnu'!$AN$2="ano",'Rozpočet + Žádosti o změnu'!AH45,'Rozpočet + Žádosti o změnu'!H45))))))))))</f>
        <v>0</v>
      </c>
      <c r="P45" s="267">
        <f>IF('Rozpočet + Žádosti o změnu'!$ER$2="ano",'Rozpočet + Žádosti o změnu'!EM45,IF('Rozpočet + Žádosti o změnu'!$EF$2="ano",'Rozpočet + Žádosti o změnu'!EA45,IF('Rozpočet + Žádosti o změnu'!$DT$2="ano",'Rozpočet + Žádosti o změnu'!DO45,IF('Rozpočet + Žádosti o změnu'!$DH$2="ano",'Rozpočet + Žádosti o změnu'!DC45,IF('Rozpočet + Žádosti o změnu'!$CV$2="ano",'Rozpočet + Žádosti o změnu'!CQ45,IF('Rozpočet + Žádosti o změnu'!$CJ$2="ano",'Rozpočet + Žádosti o změnu'!CE45,IF('Rozpočet + Žádosti o změnu'!$BX$2="ano",'Rozpočet + Žádosti o změnu'!BS45,IF('Rozpočet + Žádosti o změnu'!$BL$2="ano",'Rozpočet + Žádosti o změnu'!BG45,IF('Rozpočet + Žádosti o změnu'!$AZ$2="ano",'Rozpočet + Žádosti o změnu'!AU45,IF('Rozpočet + Žádosti o změnu'!$AN$2="ano",'Rozpočet + Žádosti o změnu'!AI45,'Rozpočet + Žádosti o změnu'!I45))))))))))</f>
        <v>0</v>
      </c>
      <c r="Q45" s="267">
        <f>IF('Rozpočet + Žádosti o změnu'!$ER$2="ano",'Rozpočet + Žádosti o změnu'!EN45,IF('Rozpočet + Žádosti o změnu'!$EF$2="ano",'Rozpočet + Žádosti o změnu'!EB45,IF('Rozpočet + Žádosti o změnu'!$DT$2="ano",'Rozpočet + Žádosti o změnu'!DP45,IF('Rozpočet + Žádosti o změnu'!$DH$2="ano",'Rozpočet + Žádosti o změnu'!DD45,IF('Rozpočet + Žádosti o změnu'!$CV$2="ano",'Rozpočet + Žádosti o změnu'!CR45,IF('Rozpočet + Žádosti o změnu'!$CJ$2="ano",'Rozpočet + Žádosti o změnu'!CF45,IF('Rozpočet + Žádosti o změnu'!$BX$2="ano",'Rozpočet + Žádosti o změnu'!BT45,IF('Rozpočet + Žádosti o změnu'!$BL$2="ano",'Rozpočet + Žádosti o změnu'!BH45,IF('Rozpočet + Žádosti o změnu'!$AZ$2="ano",'Rozpočet + Žádosti o změnu'!AV45,IF('Rozpočet + Žádosti o změnu'!$AN$2="ano",'Rozpočet + Žádosti o změnu'!AJ45,'Rozpočet + Žádosti o změnu'!J45))))))))))</f>
        <v>0</v>
      </c>
      <c r="R45" s="267">
        <f>IF('Rozpočet + Žádosti o změnu'!$ER$2="ano",'Rozpočet + Žádosti o změnu'!EO45,IF('Rozpočet + Žádosti o změnu'!$EF$2="ano",'Rozpočet + Žádosti o změnu'!EC45,IF('Rozpočet + Žádosti o změnu'!$DT$2="ano",'Rozpočet + Žádosti o změnu'!DQ45,IF('Rozpočet + Žádosti o změnu'!$DH$2="ano",'Rozpočet + Žádosti o změnu'!DE45,IF('Rozpočet + Žádosti o změnu'!$CV$2="ano",'Rozpočet + Žádosti o změnu'!CS45,IF('Rozpočet + Žádosti o změnu'!$CJ$2="ano",'Rozpočet + Žádosti o změnu'!CG45,IF('Rozpočet + Žádosti o změnu'!$BX$2="ano",'Rozpočet + Žádosti o změnu'!BU45,IF('Rozpočet + Žádosti o změnu'!$BL$2="ano",'Rozpočet + Žádosti o změnu'!BI45,IF('Rozpočet + Žádosti o změnu'!$AZ$2="ano",'Rozpočet + Žádosti o změnu'!AW45,IF('Rozpočet + Žádosti o změnu'!$AN$2="ano",'Rozpočet + Žádosti o změnu'!AK45,'Rozpočet + Žádosti o změnu'!K45))))))))))</f>
        <v>0</v>
      </c>
      <c r="S45" s="267">
        <f>IF('Rozpočet + Žádosti o změnu'!$ER$2="ano",'Rozpočet + Žádosti o změnu'!EP45,IF('Rozpočet + Žádosti o změnu'!$EF$2="ano",'Rozpočet + Žádosti o změnu'!ED45,IF('Rozpočet + Žádosti o změnu'!$DT$2="ano",'Rozpočet + Žádosti o změnu'!DR45,IF('Rozpočet + Žádosti o změnu'!$DH$2="ano",'Rozpočet + Žádosti o změnu'!DF45,IF('Rozpočet + Žádosti o změnu'!$CV$2="ano",'Rozpočet + Žádosti o změnu'!CT45,IF('Rozpočet + Žádosti o změnu'!$CJ$2="ano",'Rozpočet + Žádosti o změnu'!CH45,IF('Rozpočet + Žádosti o změnu'!$BX$2="ano",'Rozpočet + Žádosti o změnu'!BV45,IF('Rozpočet + Žádosti o změnu'!$BL$2="ano",'Rozpočet + Žádosti o změnu'!BJ45,IF('Rozpočet + Žádosti o změnu'!$AZ$2="ano",'Rozpočet + Žádosti o změnu'!AX45,IF('Rozpočet + Žádosti o změnu'!$AN$2="ano",'Rozpočet + Žádosti o změnu'!AL45,'Rozpočet + Žádosti o změnu'!L45))))))))))</f>
        <v>0</v>
      </c>
      <c r="T45" s="267">
        <f>IF('Rozpočet + Žádosti o změnu'!$ER$2="ano",'Rozpočet + Žádosti o změnu'!EQ45,IF('Rozpočet + Žádosti o změnu'!$EF$2="ano",'Rozpočet + Žádosti o změnu'!EE45,IF('Rozpočet + Žádosti o změnu'!$DT$2="ano",'Rozpočet + Žádosti o změnu'!DS45,IF('Rozpočet + Žádosti o změnu'!$DH$2="ano",'Rozpočet + Žádosti o změnu'!DG45,IF('Rozpočet + Žádosti o změnu'!$CV$2="ano",'Rozpočet + Žádosti o změnu'!CU45,IF('Rozpočet + Žádosti o změnu'!$CJ$2="ano",'Rozpočet + Žádosti o změnu'!CI45,IF('Rozpočet + Žádosti o změnu'!$BX$2="ano",'Rozpočet + Žádosti o změnu'!BW45,IF('Rozpočet + Žádosti o změnu'!$BL$2="ano",'Rozpočet + Žádosti o změnu'!BK45,IF('Rozpočet + Žádosti o změnu'!$AZ$2="ano",'Rozpočet + Žádosti o změnu'!AY45,IF('Rozpočet + Žádosti o změnu'!$AN$2="ano",'Rozpočet + Žádosti o změnu'!AM45,'Rozpočet + Žádosti o změnu'!M45))))))))))</f>
        <v>0</v>
      </c>
      <c r="U45" s="267">
        <f>IF('Rozpočet + Žádosti o změnu'!$ER$2="ano",'Rozpočet + Žádosti o změnu'!ER45,IF('Rozpočet + Žádosti o změnu'!$EF$2="ano",'Rozpočet + Žádosti o změnu'!EF45,IF('Rozpočet + Žádosti o změnu'!$DT$2="ano",'Rozpočet + Žádosti o změnu'!DT45,IF('Rozpočet + Žádosti o změnu'!$DH$2="ano",'Rozpočet + Žádosti o změnu'!DH45,IF('Rozpočet + Žádosti o změnu'!$CV$2="ano",'Rozpočet + Žádosti o změnu'!CV45,IF('Rozpočet + Žádosti o změnu'!$CJ$2="ano",'Rozpočet + Žádosti o změnu'!CJ45,IF('Rozpočet + Žádosti o změnu'!$BX$2="ano",'Rozpočet + Žádosti o změnu'!BX45,IF('Rozpočet + Žádosti o změnu'!$BL$2="ano",'Rozpočet + Žádosti o změnu'!BL45,IF('Rozpočet + Žádosti o změnu'!$AZ$2="ano",'Rozpočet + Žádosti o změnu'!AZ45,IF('Rozpočet + Žádosti o změnu'!$AN$2="ano",'Rozpočet + Žádosti o změnu'!AN45,'Rozpočet + Žádosti o změnu'!N45))))))))))</f>
        <v>0</v>
      </c>
      <c r="W45" s="281">
        <f>IF('ZoR č. 1'!$D45="",0,'ZoR č. 1'!G45)+IF('ZoR č. 2'!$D45="",0,'ZoR č. 2'!G45)+IF('ZoR č. 3'!$D45="",0,'ZoR č. 3'!G45)+IF('ZoR č. 4'!$D45="",0,'ZoR č. 4'!G45)+IF('ZoR č. 5'!$D45="",0,'ZoR č. 5'!G45)+IF('ZoR č. 6'!$D45="",0,'ZoR č. 6'!G45)+IF('ZoR č. 7'!$D45="",0,'ZoR č. 7'!G45)+IF('ZoR č. 8'!$D45="",0,'ZoR č. 8'!G45)+IF('ZoR č. 9'!$D45="",0,'ZoR č. 9'!G45)+IF('ZoR č. 10'!$D45="",0,'ZoR č. 10'!G45)+IF(ZZoR!$D45="",0,ZZoR!G45)</f>
        <v>0</v>
      </c>
      <c r="X45" s="281">
        <f>IF('ZoR č. 1'!$D45="",0,'ZoR č. 1'!H45)+IF('ZoR č. 2'!$D45="",0,'ZoR č. 2'!H45)+IF('ZoR č. 3'!$D45="",0,'ZoR č. 3'!H45)+IF('ZoR č. 4'!$D45="",0,'ZoR č. 4'!H45)+IF('ZoR č. 5'!$D45="",0,'ZoR č. 5'!H45)+IF('ZoR č. 6'!$D45="",0,'ZoR č. 6'!H45)+IF('ZoR č. 7'!$D45="",0,'ZoR č. 7'!H45)+IF('ZoR č. 8'!$D45="",0,'ZoR č. 8'!H45)+IF('ZoR č. 9'!$D45="",0,'ZoR č. 9'!H45)+IF('ZoR č. 10'!$D45="",0,'ZoR č. 10'!H45)+IF(ZZoR!$D45="",0,ZZoR!H45)</f>
        <v>0</v>
      </c>
      <c r="Y45" s="281">
        <f>IF('ZoR č. 1'!$D45="",0,'ZoR č. 1'!I45)+IF('ZoR č. 2'!$D45="",0,'ZoR č. 2'!I45)+IF('ZoR č. 3'!$D45="",0,'ZoR č. 3'!I45)+IF('ZoR č. 4'!$D45="",0,'ZoR č. 4'!I45)+IF('ZoR č. 5'!$D45="",0,'ZoR č. 5'!I45)+IF('ZoR č. 6'!$D45="",0,'ZoR č. 6'!I45)+IF('ZoR č. 7'!$D45="",0,'ZoR č. 7'!I45)+IF('ZoR č. 8'!$D45="",0,'ZoR č. 8'!I45)+IF('ZoR č. 9'!$D45="",0,'ZoR č. 9'!I45)+IF('ZoR č. 10'!$D45="",0,'ZoR č. 10'!I45)+IF(ZZoR!$D45="",0,ZZoR!I45)</f>
        <v>0</v>
      </c>
      <c r="Z45" s="281">
        <f>IF('ZoR č. 1'!$D45="",0,'ZoR č. 1'!J45)+IF('ZoR č. 2'!$D45="",0,'ZoR č. 2'!J45)+IF('ZoR č. 3'!$D45="",0,'ZoR č. 3'!J45)+IF('ZoR č. 4'!$D45="",0,'ZoR č. 4'!J45)+IF('ZoR č. 5'!$D45="",0,'ZoR č. 5'!J45)+IF('ZoR č. 6'!$D45="",0,'ZoR č. 6'!J45)+IF('ZoR č. 7'!$D45="",0,'ZoR č. 7'!J45)+IF('ZoR č. 8'!$D45="",0,'ZoR č. 8'!J45)+IF('ZoR č. 9'!$D45="",0,'ZoR č. 9'!J45)+IF('ZoR č. 10'!$D45="",0,'ZoR č. 10'!J45)+IF(ZZoR!$D45="",0,ZZoR!J45)</f>
        <v>0</v>
      </c>
      <c r="AA45" s="281">
        <f>IF('ZoR č. 1'!$D45="",0,'ZoR č. 1'!K45)+IF('ZoR č. 2'!$D45="",0,'ZoR č. 2'!K45)+IF('ZoR č. 3'!$D45="",0,'ZoR č. 3'!K45)+IF('ZoR č. 4'!$D45="",0,'ZoR č. 4'!K45)+IF('ZoR č. 5'!$D45="",0,'ZoR č. 5'!K45)+IF('ZoR č. 6'!$D45="",0,'ZoR č. 6'!K45)+IF('ZoR č. 7'!$D45="",0,'ZoR č. 7'!K45)+IF('ZoR č. 8'!$D45="",0,'ZoR č. 8'!K45)+IF('ZoR č. 9'!$D45="",0,'ZoR č. 9'!K45)+IF('ZoR č. 10'!$D45="",0,'ZoR č. 10'!K45)+IF(ZZoR!$D45="",0,ZZoR!K45)</f>
        <v>0</v>
      </c>
      <c r="AB45" s="281">
        <f>IF('ZoR č. 1'!$D45="",0,'ZoR č. 1'!L45)+IF('ZoR č. 2'!$D45="",0,'ZoR č. 2'!L45)+IF('ZoR č. 3'!$D45="",0,'ZoR č. 3'!L45)+IF('ZoR č. 4'!$D45="",0,'ZoR č. 4'!L45)+IF('ZoR č. 5'!$D45="",0,'ZoR č. 5'!L45)+IF('ZoR č. 6'!$D45="",0,'ZoR č. 6'!L45)+IF('ZoR č. 7'!$D45="",0,'ZoR č. 7'!L45)+IF('ZoR č. 8'!$D45="",0,'ZoR č. 8'!L45)+IF('ZoR č. 9'!$D45="",0,'ZoR č. 9'!L45)+IF('ZoR č. 10'!$D45="",0,'ZoR č. 10'!L45)+IF(ZZoR!$D45="",0,ZZoR!L45)</f>
        <v>0</v>
      </c>
      <c r="AC45" s="281">
        <f>IF('ZoR č. 1'!$D45="",0,'ZoR č. 1'!M45)+IF('ZoR č. 2'!$D45="",0,'ZoR č. 2'!M45)+IF('ZoR č. 3'!$D45="",0,'ZoR č. 3'!M45)+IF('ZoR č. 4'!$D45="",0,'ZoR č. 4'!M45)+IF('ZoR č. 5'!$D45="",0,'ZoR č. 5'!M45)+IF('ZoR č. 6'!$D45="",0,'ZoR č. 6'!M45)+IF('ZoR č. 7'!$D45="",0,'ZoR č. 7'!M45)+IF('ZoR č. 8'!$D45="",0,'ZoR č. 8'!M45)+IF('ZoR č. 9'!$D45="",0,'ZoR č. 9'!M45)+IF('ZoR č. 10'!$D45="",0,'ZoR č. 10'!M45)+IF(ZZoR!$D45="",0,ZZoR!M45)</f>
        <v>0</v>
      </c>
      <c r="AE45" s="282" t="str">
        <f t="shared" si="3"/>
        <v/>
      </c>
    </row>
    <row r="46" spans="2:31" x14ac:dyDescent="0.25">
      <c r="B46" s="9" t="s">
        <v>89</v>
      </c>
      <c r="C46" s="98" t="str">
        <f>IF(COUNTA('Přehled partnerů'!C46:D46)&lt;&gt;2,"partner neuveden",IF('Přehled partnerů'!L46="ANO",'Přehled partnerů'!C46,"v tomto období nerelevantní"))</f>
        <v>partner neuveden</v>
      </c>
      <c r="D46" s="108" t="str">
        <f>IF(COUNTA('Přehled partnerů'!C46:D46)&lt;&gt;2,"",IF('Přehled partnerů'!L46="ANO",'Přehled partnerů'!D46,""))</f>
        <v/>
      </c>
      <c r="E46" s="21" t="str">
        <f t="shared" si="0"/>
        <v/>
      </c>
      <c r="F46" s="114" t="str">
        <f t="shared" si="1"/>
        <v/>
      </c>
      <c r="G46" s="125">
        <v>0</v>
      </c>
      <c r="H46" s="126">
        <v>0</v>
      </c>
      <c r="I46" s="126">
        <v>0</v>
      </c>
      <c r="J46" s="126">
        <v>0</v>
      </c>
      <c r="K46" s="16">
        <v>0</v>
      </c>
      <c r="L46" s="16">
        <v>0</v>
      </c>
      <c r="M46" s="20">
        <v>0</v>
      </c>
      <c r="N46" s="58" t="str">
        <f t="shared" si="2"/>
        <v/>
      </c>
      <c r="O46" s="267">
        <f>IF('Rozpočet + Žádosti o změnu'!$ER$2="ano",'Rozpočet + Žádosti o změnu'!EL46,IF('Rozpočet + Žádosti o změnu'!$EF$2="ano",'Rozpočet + Žádosti o změnu'!DZ46,IF('Rozpočet + Žádosti o změnu'!$DT$2="ano",'Rozpočet + Žádosti o změnu'!DN46,IF('Rozpočet + Žádosti o změnu'!$DH$2="ano",'Rozpočet + Žádosti o změnu'!DB46,IF('Rozpočet + Žádosti o změnu'!$CV$2="ano",'Rozpočet + Žádosti o změnu'!CP46,IF('Rozpočet + Žádosti o změnu'!$CJ$2="ano",'Rozpočet + Žádosti o změnu'!CD46,IF('Rozpočet + Žádosti o změnu'!$BX$2="ano",'Rozpočet + Žádosti o změnu'!BR46,IF('Rozpočet + Žádosti o změnu'!$BL$2="ano",'Rozpočet + Žádosti o změnu'!BF46,IF('Rozpočet + Žádosti o změnu'!$AZ$2="ano",'Rozpočet + Žádosti o změnu'!AT46,IF('Rozpočet + Žádosti o změnu'!$AN$2="ano",'Rozpočet + Žádosti o změnu'!AH46,'Rozpočet + Žádosti o změnu'!H46))))))))))</f>
        <v>0</v>
      </c>
      <c r="P46" s="267">
        <f>IF('Rozpočet + Žádosti o změnu'!$ER$2="ano",'Rozpočet + Žádosti o změnu'!EM46,IF('Rozpočet + Žádosti o změnu'!$EF$2="ano",'Rozpočet + Žádosti o změnu'!EA46,IF('Rozpočet + Žádosti o změnu'!$DT$2="ano",'Rozpočet + Žádosti o změnu'!DO46,IF('Rozpočet + Žádosti o změnu'!$DH$2="ano",'Rozpočet + Žádosti o změnu'!DC46,IF('Rozpočet + Žádosti o změnu'!$CV$2="ano",'Rozpočet + Žádosti o změnu'!CQ46,IF('Rozpočet + Žádosti o změnu'!$CJ$2="ano",'Rozpočet + Žádosti o změnu'!CE46,IF('Rozpočet + Žádosti o změnu'!$BX$2="ano",'Rozpočet + Žádosti o změnu'!BS46,IF('Rozpočet + Žádosti o změnu'!$BL$2="ano",'Rozpočet + Žádosti o změnu'!BG46,IF('Rozpočet + Žádosti o změnu'!$AZ$2="ano",'Rozpočet + Žádosti o změnu'!AU46,IF('Rozpočet + Žádosti o změnu'!$AN$2="ano",'Rozpočet + Žádosti o změnu'!AI46,'Rozpočet + Žádosti o změnu'!I46))))))))))</f>
        <v>0</v>
      </c>
      <c r="Q46" s="267">
        <f>IF('Rozpočet + Žádosti o změnu'!$ER$2="ano",'Rozpočet + Žádosti o změnu'!EN46,IF('Rozpočet + Žádosti o změnu'!$EF$2="ano",'Rozpočet + Žádosti o změnu'!EB46,IF('Rozpočet + Žádosti o změnu'!$DT$2="ano",'Rozpočet + Žádosti o změnu'!DP46,IF('Rozpočet + Žádosti o změnu'!$DH$2="ano",'Rozpočet + Žádosti o změnu'!DD46,IF('Rozpočet + Žádosti o změnu'!$CV$2="ano",'Rozpočet + Žádosti o změnu'!CR46,IF('Rozpočet + Žádosti o změnu'!$CJ$2="ano",'Rozpočet + Žádosti o změnu'!CF46,IF('Rozpočet + Žádosti o změnu'!$BX$2="ano",'Rozpočet + Žádosti o změnu'!BT46,IF('Rozpočet + Žádosti o změnu'!$BL$2="ano",'Rozpočet + Žádosti o změnu'!BH46,IF('Rozpočet + Žádosti o změnu'!$AZ$2="ano",'Rozpočet + Žádosti o změnu'!AV46,IF('Rozpočet + Žádosti o změnu'!$AN$2="ano",'Rozpočet + Žádosti o změnu'!AJ46,'Rozpočet + Žádosti o změnu'!J46))))))))))</f>
        <v>0</v>
      </c>
      <c r="R46" s="267">
        <f>IF('Rozpočet + Žádosti o změnu'!$ER$2="ano",'Rozpočet + Žádosti o změnu'!EO46,IF('Rozpočet + Žádosti o změnu'!$EF$2="ano",'Rozpočet + Žádosti o změnu'!EC46,IF('Rozpočet + Žádosti o změnu'!$DT$2="ano",'Rozpočet + Žádosti o změnu'!DQ46,IF('Rozpočet + Žádosti o změnu'!$DH$2="ano",'Rozpočet + Žádosti o změnu'!DE46,IF('Rozpočet + Žádosti o změnu'!$CV$2="ano",'Rozpočet + Žádosti o změnu'!CS46,IF('Rozpočet + Žádosti o změnu'!$CJ$2="ano",'Rozpočet + Žádosti o změnu'!CG46,IF('Rozpočet + Žádosti o změnu'!$BX$2="ano",'Rozpočet + Žádosti o změnu'!BU46,IF('Rozpočet + Žádosti o změnu'!$BL$2="ano",'Rozpočet + Žádosti o změnu'!BI46,IF('Rozpočet + Žádosti o změnu'!$AZ$2="ano",'Rozpočet + Žádosti o změnu'!AW46,IF('Rozpočet + Žádosti o změnu'!$AN$2="ano",'Rozpočet + Žádosti o změnu'!AK46,'Rozpočet + Žádosti o změnu'!K46))))))))))</f>
        <v>0</v>
      </c>
      <c r="S46" s="267">
        <f>IF('Rozpočet + Žádosti o změnu'!$ER$2="ano",'Rozpočet + Žádosti o změnu'!EP46,IF('Rozpočet + Žádosti o změnu'!$EF$2="ano",'Rozpočet + Žádosti o změnu'!ED46,IF('Rozpočet + Žádosti o změnu'!$DT$2="ano",'Rozpočet + Žádosti o změnu'!DR46,IF('Rozpočet + Žádosti o změnu'!$DH$2="ano",'Rozpočet + Žádosti o změnu'!DF46,IF('Rozpočet + Žádosti o změnu'!$CV$2="ano",'Rozpočet + Žádosti o změnu'!CT46,IF('Rozpočet + Žádosti o změnu'!$CJ$2="ano",'Rozpočet + Žádosti o změnu'!CH46,IF('Rozpočet + Žádosti o změnu'!$BX$2="ano",'Rozpočet + Žádosti o změnu'!BV46,IF('Rozpočet + Žádosti o změnu'!$BL$2="ano",'Rozpočet + Žádosti o změnu'!BJ46,IF('Rozpočet + Žádosti o změnu'!$AZ$2="ano",'Rozpočet + Žádosti o změnu'!AX46,IF('Rozpočet + Žádosti o změnu'!$AN$2="ano",'Rozpočet + Žádosti o změnu'!AL46,'Rozpočet + Žádosti o změnu'!L46))))))))))</f>
        <v>0</v>
      </c>
      <c r="T46" s="267">
        <f>IF('Rozpočet + Žádosti o změnu'!$ER$2="ano",'Rozpočet + Žádosti o změnu'!EQ46,IF('Rozpočet + Žádosti o změnu'!$EF$2="ano",'Rozpočet + Žádosti o změnu'!EE46,IF('Rozpočet + Žádosti o změnu'!$DT$2="ano",'Rozpočet + Žádosti o změnu'!DS46,IF('Rozpočet + Žádosti o změnu'!$DH$2="ano",'Rozpočet + Žádosti o změnu'!DG46,IF('Rozpočet + Žádosti o změnu'!$CV$2="ano",'Rozpočet + Žádosti o změnu'!CU46,IF('Rozpočet + Žádosti o změnu'!$CJ$2="ano",'Rozpočet + Žádosti o změnu'!CI46,IF('Rozpočet + Žádosti o změnu'!$BX$2="ano",'Rozpočet + Žádosti o změnu'!BW46,IF('Rozpočet + Žádosti o změnu'!$BL$2="ano",'Rozpočet + Žádosti o změnu'!BK46,IF('Rozpočet + Žádosti o změnu'!$AZ$2="ano",'Rozpočet + Žádosti o změnu'!AY46,IF('Rozpočet + Žádosti o změnu'!$AN$2="ano",'Rozpočet + Žádosti o změnu'!AM46,'Rozpočet + Žádosti o změnu'!M46))))))))))</f>
        <v>0</v>
      </c>
      <c r="U46" s="267">
        <f>IF('Rozpočet + Žádosti o změnu'!$ER$2="ano",'Rozpočet + Žádosti o změnu'!ER46,IF('Rozpočet + Žádosti o změnu'!$EF$2="ano",'Rozpočet + Žádosti o změnu'!EF46,IF('Rozpočet + Žádosti o změnu'!$DT$2="ano",'Rozpočet + Žádosti o změnu'!DT46,IF('Rozpočet + Žádosti o změnu'!$DH$2="ano",'Rozpočet + Žádosti o změnu'!DH46,IF('Rozpočet + Žádosti o změnu'!$CV$2="ano",'Rozpočet + Žádosti o změnu'!CV46,IF('Rozpočet + Žádosti o změnu'!$CJ$2="ano",'Rozpočet + Žádosti o změnu'!CJ46,IF('Rozpočet + Žádosti o změnu'!$BX$2="ano",'Rozpočet + Žádosti o změnu'!BX46,IF('Rozpočet + Žádosti o změnu'!$BL$2="ano",'Rozpočet + Žádosti o změnu'!BL46,IF('Rozpočet + Žádosti o změnu'!$AZ$2="ano",'Rozpočet + Žádosti o změnu'!AZ46,IF('Rozpočet + Žádosti o změnu'!$AN$2="ano",'Rozpočet + Žádosti o změnu'!AN46,'Rozpočet + Žádosti o změnu'!N46))))))))))</f>
        <v>0</v>
      </c>
      <c r="W46" s="281">
        <f>IF('ZoR č. 1'!$D46="",0,'ZoR č. 1'!G46)+IF('ZoR č. 2'!$D46="",0,'ZoR č. 2'!G46)+IF('ZoR č. 3'!$D46="",0,'ZoR č. 3'!G46)+IF('ZoR č. 4'!$D46="",0,'ZoR č. 4'!G46)+IF('ZoR č. 5'!$D46="",0,'ZoR č. 5'!G46)+IF('ZoR č. 6'!$D46="",0,'ZoR č. 6'!G46)+IF('ZoR č. 7'!$D46="",0,'ZoR č. 7'!G46)+IF('ZoR č. 8'!$D46="",0,'ZoR č. 8'!G46)+IF('ZoR č. 9'!$D46="",0,'ZoR č. 9'!G46)+IF('ZoR č. 10'!$D46="",0,'ZoR č. 10'!G46)+IF(ZZoR!$D46="",0,ZZoR!G46)</f>
        <v>0</v>
      </c>
      <c r="X46" s="281">
        <f>IF('ZoR č. 1'!$D46="",0,'ZoR č. 1'!H46)+IF('ZoR č. 2'!$D46="",0,'ZoR č. 2'!H46)+IF('ZoR č. 3'!$D46="",0,'ZoR č. 3'!H46)+IF('ZoR č. 4'!$D46="",0,'ZoR č. 4'!H46)+IF('ZoR č. 5'!$D46="",0,'ZoR č. 5'!H46)+IF('ZoR č. 6'!$D46="",0,'ZoR č. 6'!H46)+IF('ZoR č. 7'!$D46="",0,'ZoR č. 7'!H46)+IF('ZoR č. 8'!$D46="",0,'ZoR č. 8'!H46)+IF('ZoR č. 9'!$D46="",0,'ZoR č. 9'!H46)+IF('ZoR č. 10'!$D46="",0,'ZoR č. 10'!H46)+IF(ZZoR!$D46="",0,ZZoR!H46)</f>
        <v>0</v>
      </c>
      <c r="Y46" s="281">
        <f>IF('ZoR č. 1'!$D46="",0,'ZoR č. 1'!I46)+IF('ZoR č. 2'!$D46="",0,'ZoR č. 2'!I46)+IF('ZoR č. 3'!$D46="",0,'ZoR č. 3'!I46)+IF('ZoR č. 4'!$D46="",0,'ZoR č. 4'!I46)+IF('ZoR č. 5'!$D46="",0,'ZoR č. 5'!I46)+IF('ZoR č. 6'!$D46="",0,'ZoR č. 6'!I46)+IF('ZoR č. 7'!$D46="",0,'ZoR č. 7'!I46)+IF('ZoR č. 8'!$D46="",0,'ZoR č. 8'!I46)+IF('ZoR č. 9'!$D46="",0,'ZoR č. 9'!I46)+IF('ZoR č. 10'!$D46="",0,'ZoR č. 10'!I46)+IF(ZZoR!$D46="",0,ZZoR!I46)</f>
        <v>0</v>
      </c>
      <c r="Z46" s="281">
        <f>IF('ZoR č. 1'!$D46="",0,'ZoR č. 1'!J46)+IF('ZoR č. 2'!$D46="",0,'ZoR č. 2'!J46)+IF('ZoR č. 3'!$D46="",0,'ZoR č. 3'!J46)+IF('ZoR č. 4'!$D46="",0,'ZoR č. 4'!J46)+IF('ZoR č. 5'!$D46="",0,'ZoR č. 5'!J46)+IF('ZoR č. 6'!$D46="",0,'ZoR č. 6'!J46)+IF('ZoR č. 7'!$D46="",0,'ZoR č. 7'!J46)+IF('ZoR č. 8'!$D46="",0,'ZoR č. 8'!J46)+IF('ZoR č. 9'!$D46="",0,'ZoR č. 9'!J46)+IF('ZoR č. 10'!$D46="",0,'ZoR č. 10'!J46)+IF(ZZoR!$D46="",0,ZZoR!J46)</f>
        <v>0</v>
      </c>
      <c r="AA46" s="281">
        <f>IF('ZoR č. 1'!$D46="",0,'ZoR č. 1'!K46)+IF('ZoR č. 2'!$D46="",0,'ZoR č. 2'!K46)+IF('ZoR č. 3'!$D46="",0,'ZoR č. 3'!K46)+IF('ZoR č. 4'!$D46="",0,'ZoR č. 4'!K46)+IF('ZoR č. 5'!$D46="",0,'ZoR č. 5'!K46)+IF('ZoR č. 6'!$D46="",0,'ZoR č. 6'!K46)+IF('ZoR č. 7'!$D46="",0,'ZoR č. 7'!K46)+IF('ZoR č. 8'!$D46="",0,'ZoR č. 8'!K46)+IF('ZoR č. 9'!$D46="",0,'ZoR č. 9'!K46)+IF('ZoR č. 10'!$D46="",0,'ZoR č. 10'!K46)+IF(ZZoR!$D46="",0,ZZoR!K46)</f>
        <v>0</v>
      </c>
      <c r="AB46" s="281">
        <f>IF('ZoR č. 1'!$D46="",0,'ZoR č. 1'!L46)+IF('ZoR č. 2'!$D46="",0,'ZoR č. 2'!L46)+IF('ZoR č. 3'!$D46="",0,'ZoR č. 3'!L46)+IF('ZoR č. 4'!$D46="",0,'ZoR č. 4'!L46)+IF('ZoR č. 5'!$D46="",0,'ZoR č. 5'!L46)+IF('ZoR č. 6'!$D46="",0,'ZoR č. 6'!L46)+IF('ZoR č. 7'!$D46="",0,'ZoR č. 7'!L46)+IF('ZoR č. 8'!$D46="",0,'ZoR č. 8'!L46)+IF('ZoR č. 9'!$D46="",0,'ZoR č. 9'!L46)+IF('ZoR č. 10'!$D46="",0,'ZoR č. 10'!L46)+IF(ZZoR!$D46="",0,ZZoR!L46)</f>
        <v>0</v>
      </c>
      <c r="AC46" s="281">
        <f>IF('ZoR č. 1'!$D46="",0,'ZoR č. 1'!M46)+IF('ZoR č. 2'!$D46="",0,'ZoR č. 2'!M46)+IF('ZoR č. 3'!$D46="",0,'ZoR č. 3'!M46)+IF('ZoR č. 4'!$D46="",0,'ZoR č. 4'!M46)+IF('ZoR č. 5'!$D46="",0,'ZoR č. 5'!M46)+IF('ZoR č. 6'!$D46="",0,'ZoR č. 6'!M46)+IF('ZoR č. 7'!$D46="",0,'ZoR č. 7'!M46)+IF('ZoR č. 8'!$D46="",0,'ZoR č. 8'!M46)+IF('ZoR č. 9'!$D46="",0,'ZoR č. 9'!M46)+IF('ZoR č. 10'!$D46="",0,'ZoR č. 10'!M46)+IF(ZZoR!$D46="",0,ZZoR!M46)</f>
        <v>0</v>
      </c>
      <c r="AE46" s="282" t="str">
        <f t="shared" si="3"/>
        <v/>
      </c>
    </row>
    <row r="47" spans="2:31" x14ac:dyDescent="0.25">
      <c r="B47" s="9" t="s">
        <v>90</v>
      </c>
      <c r="C47" s="98" t="str">
        <f>IF(COUNTA('Přehled partnerů'!C47:D47)&lt;&gt;2,"partner neuveden",IF('Přehled partnerů'!L47="ANO",'Přehled partnerů'!C47,"v tomto období nerelevantní"))</f>
        <v>partner neuveden</v>
      </c>
      <c r="D47" s="108" t="str">
        <f>IF(COUNTA('Přehled partnerů'!C47:D47)&lt;&gt;2,"",IF('Přehled partnerů'!L47="ANO",'Přehled partnerů'!D47,""))</f>
        <v/>
      </c>
      <c r="E47" s="21" t="str">
        <f t="shared" si="0"/>
        <v/>
      </c>
      <c r="F47" s="114" t="str">
        <f t="shared" si="1"/>
        <v/>
      </c>
      <c r="G47" s="125">
        <v>0</v>
      </c>
      <c r="H47" s="126">
        <v>0</v>
      </c>
      <c r="I47" s="126">
        <v>0</v>
      </c>
      <c r="J47" s="126">
        <v>0</v>
      </c>
      <c r="K47" s="16">
        <v>0</v>
      </c>
      <c r="L47" s="16">
        <v>0</v>
      </c>
      <c r="M47" s="20">
        <v>0</v>
      </c>
      <c r="N47" s="58" t="str">
        <f t="shared" si="2"/>
        <v/>
      </c>
      <c r="O47" s="267">
        <f>IF('Rozpočet + Žádosti o změnu'!$ER$2="ano",'Rozpočet + Žádosti o změnu'!EL47,IF('Rozpočet + Žádosti o změnu'!$EF$2="ano",'Rozpočet + Žádosti o změnu'!DZ47,IF('Rozpočet + Žádosti o změnu'!$DT$2="ano",'Rozpočet + Žádosti o změnu'!DN47,IF('Rozpočet + Žádosti o změnu'!$DH$2="ano",'Rozpočet + Žádosti o změnu'!DB47,IF('Rozpočet + Žádosti o změnu'!$CV$2="ano",'Rozpočet + Žádosti o změnu'!CP47,IF('Rozpočet + Žádosti o změnu'!$CJ$2="ano",'Rozpočet + Žádosti o změnu'!CD47,IF('Rozpočet + Žádosti o změnu'!$BX$2="ano",'Rozpočet + Žádosti o změnu'!BR47,IF('Rozpočet + Žádosti o změnu'!$BL$2="ano",'Rozpočet + Žádosti o změnu'!BF47,IF('Rozpočet + Žádosti o změnu'!$AZ$2="ano",'Rozpočet + Žádosti o změnu'!AT47,IF('Rozpočet + Žádosti o změnu'!$AN$2="ano",'Rozpočet + Žádosti o změnu'!AH47,'Rozpočet + Žádosti o změnu'!H47))))))))))</f>
        <v>0</v>
      </c>
      <c r="P47" s="267">
        <f>IF('Rozpočet + Žádosti o změnu'!$ER$2="ano",'Rozpočet + Žádosti o změnu'!EM47,IF('Rozpočet + Žádosti o změnu'!$EF$2="ano",'Rozpočet + Žádosti o změnu'!EA47,IF('Rozpočet + Žádosti o změnu'!$DT$2="ano",'Rozpočet + Žádosti o změnu'!DO47,IF('Rozpočet + Žádosti o změnu'!$DH$2="ano",'Rozpočet + Žádosti o změnu'!DC47,IF('Rozpočet + Žádosti o změnu'!$CV$2="ano",'Rozpočet + Žádosti o změnu'!CQ47,IF('Rozpočet + Žádosti o změnu'!$CJ$2="ano",'Rozpočet + Žádosti o změnu'!CE47,IF('Rozpočet + Žádosti o změnu'!$BX$2="ano",'Rozpočet + Žádosti o změnu'!BS47,IF('Rozpočet + Žádosti o změnu'!$BL$2="ano",'Rozpočet + Žádosti o změnu'!BG47,IF('Rozpočet + Žádosti o změnu'!$AZ$2="ano",'Rozpočet + Žádosti o změnu'!AU47,IF('Rozpočet + Žádosti o změnu'!$AN$2="ano",'Rozpočet + Žádosti o změnu'!AI47,'Rozpočet + Žádosti o změnu'!I47))))))))))</f>
        <v>0</v>
      </c>
      <c r="Q47" s="267">
        <f>IF('Rozpočet + Žádosti o změnu'!$ER$2="ano",'Rozpočet + Žádosti o změnu'!EN47,IF('Rozpočet + Žádosti o změnu'!$EF$2="ano",'Rozpočet + Žádosti o změnu'!EB47,IF('Rozpočet + Žádosti o změnu'!$DT$2="ano",'Rozpočet + Žádosti o změnu'!DP47,IF('Rozpočet + Žádosti o změnu'!$DH$2="ano",'Rozpočet + Žádosti o změnu'!DD47,IF('Rozpočet + Žádosti o změnu'!$CV$2="ano",'Rozpočet + Žádosti o změnu'!CR47,IF('Rozpočet + Žádosti o změnu'!$CJ$2="ano",'Rozpočet + Žádosti o změnu'!CF47,IF('Rozpočet + Žádosti o změnu'!$BX$2="ano",'Rozpočet + Žádosti o změnu'!BT47,IF('Rozpočet + Žádosti o změnu'!$BL$2="ano",'Rozpočet + Žádosti o změnu'!BH47,IF('Rozpočet + Žádosti o změnu'!$AZ$2="ano",'Rozpočet + Žádosti o změnu'!AV47,IF('Rozpočet + Žádosti o změnu'!$AN$2="ano",'Rozpočet + Žádosti o změnu'!AJ47,'Rozpočet + Žádosti o změnu'!J47))))))))))</f>
        <v>0</v>
      </c>
      <c r="R47" s="267">
        <f>IF('Rozpočet + Žádosti o změnu'!$ER$2="ano",'Rozpočet + Žádosti o změnu'!EO47,IF('Rozpočet + Žádosti o změnu'!$EF$2="ano",'Rozpočet + Žádosti o změnu'!EC47,IF('Rozpočet + Žádosti o změnu'!$DT$2="ano",'Rozpočet + Žádosti o změnu'!DQ47,IF('Rozpočet + Žádosti o změnu'!$DH$2="ano",'Rozpočet + Žádosti o změnu'!DE47,IF('Rozpočet + Žádosti o změnu'!$CV$2="ano",'Rozpočet + Žádosti o změnu'!CS47,IF('Rozpočet + Žádosti o změnu'!$CJ$2="ano",'Rozpočet + Žádosti o změnu'!CG47,IF('Rozpočet + Žádosti o změnu'!$BX$2="ano",'Rozpočet + Žádosti o změnu'!BU47,IF('Rozpočet + Žádosti o změnu'!$BL$2="ano",'Rozpočet + Žádosti o změnu'!BI47,IF('Rozpočet + Žádosti o změnu'!$AZ$2="ano",'Rozpočet + Žádosti o změnu'!AW47,IF('Rozpočet + Žádosti o změnu'!$AN$2="ano",'Rozpočet + Žádosti o změnu'!AK47,'Rozpočet + Žádosti o změnu'!K47))))))))))</f>
        <v>0</v>
      </c>
      <c r="S47" s="267">
        <f>IF('Rozpočet + Žádosti o změnu'!$ER$2="ano",'Rozpočet + Žádosti o změnu'!EP47,IF('Rozpočet + Žádosti o změnu'!$EF$2="ano",'Rozpočet + Žádosti o změnu'!ED47,IF('Rozpočet + Žádosti o změnu'!$DT$2="ano",'Rozpočet + Žádosti o změnu'!DR47,IF('Rozpočet + Žádosti o změnu'!$DH$2="ano",'Rozpočet + Žádosti o změnu'!DF47,IF('Rozpočet + Žádosti o změnu'!$CV$2="ano",'Rozpočet + Žádosti o změnu'!CT47,IF('Rozpočet + Žádosti o změnu'!$CJ$2="ano",'Rozpočet + Žádosti o změnu'!CH47,IF('Rozpočet + Žádosti o změnu'!$BX$2="ano",'Rozpočet + Žádosti o změnu'!BV47,IF('Rozpočet + Žádosti o změnu'!$BL$2="ano",'Rozpočet + Žádosti o změnu'!BJ47,IF('Rozpočet + Žádosti o změnu'!$AZ$2="ano",'Rozpočet + Žádosti o změnu'!AX47,IF('Rozpočet + Žádosti o změnu'!$AN$2="ano",'Rozpočet + Žádosti o změnu'!AL47,'Rozpočet + Žádosti o změnu'!L47))))))))))</f>
        <v>0</v>
      </c>
      <c r="T47" s="267">
        <f>IF('Rozpočet + Žádosti o změnu'!$ER$2="ano",'Rozpočet + Žádosti o změnu'!EQ47,IF('Rozpočet + Žádosti o změnu'!$EF$2="ano",'Rozpočet + Žádosti o změnu'!EE47,IF('Rozpočet + Žádosti o změnu'!$DT$2="ano",'Rozpočet + Žádosti o změnu'!DS47,IF('Rozpočet + Žádosti o změnu'!$DH$2="ano",'Rozpočet + Žádosti o změnu'!DG47,IF('Rozpočet + Žádosti o změnu'!$CV$2="ano",'Rozpočet + Žádosti o změnu'!CU47,IF('Rozpočet + Žádosti o změnu'!$CJ$2="ano",'Rozpočet + Žádosti o změnu'!CI47,IF('Rozpočet + Žádosti o změnu'!$BX$2="ano",'Rozpočet + Žádosti o změnu'!BW47,IF('Rozpočet + Žádosti o změnu'!$BL$2="ano",'Rozpočet + Žádosti o změnu'!BK47,IF('Rozpočet + Žádosti o změnu'!$AZ$2="ano",'Rozpočet + Žádosti o změnu'!AY47,IF('Rozpočet + Žádosti o změnu'!$AN$2="ano",'Rozpočet + Žádosti o změnu'!AM47,'Rozpočet + Žádosti o změnu'!M47))))))))))</f>
        <v>0</v>
      </c>
      <c r="U47" s="267">
        <f>IF('Rozpočet + Žádosti o změnu'!$ER$2="ano",'Rozpočet + Žádosti o změnu'!ER47,IF('Rozpočet + Žádosti o změnu'!$EF$2="ano",'Rozpočet + Žádosti o změnu'!EF47,IF('Rozpočet + Žádosti o změnu'!$DT$2="ano",'Rozpočet + Žádosti o změnu'!DT47,IF('Rozpočet + Žádosti o změnu'!$DH$2="ano",'Rozpočet + Žádosti o změnu'!DH47,IF('Rozpočet + Žádosti o změnu'!$CV$2="ano",'Rozpočet + Žádosti o změnu'!CV47,IF('Rozpočet + Žádosti o změnu'!$CJ$2="ano",'Rozpočet + Žádosti o změnu'!CJ47,IF('Rozpočet + Žádosti o změnu'!$BX$2="ano",'Rozpočet + Žádosti o změnu'!BX47,IF('Rozpočet + Žádosti o změnu'!$BL$2="ano",'Rozpočet + Žádosti o změnu'!BL47,IF('Rozpočet + Žádosti o změnu'!$AZ$2="ano",'Rozpočet + Žádosti o změnu'!AZ47,IF('Rozpočet + Žádosti o změnu'!$AN$2="ano",'Rozpočet + Žádosti o změnu'!AN47,'Rozpočet + Žádosti o změnu'!N47))))))))))</f>
        <v>0</v>
      </c>
      <c r="W47" s="281">
        <f>IF('ZoR č. 1'!$D47="",0,'ZoR č. 1'!G47)+IF('ZoR č. 2'!$D47="",0,'ZoR č. 2'!G47)+IF('ZoR č. 3'!$D47="",0,'ZoR č. 3'!G47)+IF('ZoR č. 4'!$D47="",0,'ZoR č. 4'!G47)+IF('ZoR č. 5'!$D47="",0,'ZoR č. 5'!G47)+IF('ZoR č. 6'!$D47="",0,'ZoR č. 6'!G47)+IF('ZoR č. 7'!$D47="",0,'ZoR č. 7'!G47)+IF('ZoR č. 8'!$D47="",0,'ZoR č. 8'!G47)+IF('ZoR č. 9'!$D47="",0,'ZoR č. 9'!G47)+IF('ZoR č. 10'!$D47="",0,'ZoR č. 10'!G47)+IF(ZZoR!$D47="",0,ZZoR!G47)</f>
        <v>0</v>
      </c>
      <c r="X47" s="281">
        <f>IF('ZoR č. 1'!$D47="",0,'ZoR č. 1'!H47)+IF('ZoR č. 2'!$D47="",0,'ZoR č. 2'!H47)+IF('ZoR č. 3'!$D47="",0,'ZoR č. 3'!H47)+IF('ZoR č. 4'!$D47="",0,'ZoR č. 4'!H47)+IF('ZoR č. 5'!$D47="",0,'ZoR č. 5'!H47)+IF('ZoR č. 6'!$D47="",0,'ZoR č. 6'!H47)+IF('ZoR č. 7'!$D47="",0,'ZoR č. 7'!H47)+IF('ZoR č. 8'!$D47="",0,'ZoR č. 8'!H47)+IF('ZoR č. 9'!$D47="",0,'ZoR č. 9'!H47)+IF('ZoR č. 10'!$D47="",0,'ZoR č. 10'!H47)+IF(ZZoR!$D47="",0,ZZoR!H47)</f>
        <v>0</v>
      </c>
      <c r="Y47" s="281">
        <f>IF('ZoR č. 1'!$D47="",0,'ZoR č. 1'!I47)+IF('ZoR č. 2'!$D47="",0,'ZoR č. 2'!I47)+IF('ZoR č. 3'!$D47="",0,'ZoR č. 3'!I47)+IF('ZoR č. 4'!$D47="",0,'ZoR č. 4'!I47)+IF('ZoR č. 5'!$D47="",0,'ZoR č. 5'!I47)+IF('ZoR č. 6'!$D47="",0,'ZoR č. 6'!I47)+IF('ZoR č. 7'!$D47="",0,'ZoR č. 7'!I47)+IF('ZoR č. 8'!$D47="",0,'ZoR č. 8'!I47)+IF('ZoR č. 9'!$D47="",0,'ZoR č. 9'!I47)+IF('ZoR č. 10'!$D47="",0,'ZoR č. 10'!I47)+IF(ZZoR!$D47="",0,ZZoR!I47)</f>
        <v>0</v>
      </c>
      <c r="Z47" s="281">
        <f>IF('ZoR č. 1'!$D47="",0,'ZoR č. 1'!J47)+IF('ZoR č. 2'!$D47="",0,'ZoR č. 2'!J47)+IF('ZoR č. 3'!$D47="",0,'ZoR č. 3'!J47)+IF('ZoR č. 4'!$D47="",0,'ZoR č. 4'!J47)+IF('ZoR č. 5'!$D47="",0,'ZoR č. 5'!J47)+IF('ZoR č. 6'!$D47="",0,'ZoR č. 6'!J47)+IF('ZoR č. 7'!$D47="",0,'ZoR č. 7'!J47)+IF('ZoR č. 8'!$D47="",0,'ZoR č. 8'!J47)+IF('ZoR č. 9'!$D47="",0,'ZoR č. 9'!J47)+IF('ZoR č. 10'!$D47="",0,'ZoR č. 10'!J47)+IF(ZZoR!$D47="",0,ZZoR!J47)</f>
        <v>0</v>
      </c>
      <c r="AA47" s="281">
        <f>IF('ZoR č. 1'!$D47="",0,'ZoR č. 1'!K47)+IF('ZoR č. 2'!$D47="",0,'ZoR č. 2'!K47)+IF('ZoR č. 3'!$D47="",0,'ZoR č. 3'!K47)+IF('ZoR č. 4'!$D47="",0,'ZoR č. 4'!K47)+IF('ZoR č. 5'!$D47="",0,'ZoR č. 5'!K47)+IF('ZoR č. 6'!$D47="",0,'ZoR č. 6'!K47)+IF('ZoR č. 7'!$D47="",0,'ZoR č. 7'!K47)+IF('ZoR č. 8'!$D47="",0,'ZoR č. 8'!K47)+IF('ZoR č. 9'!$D47="",0,'ZoR č. 9'!K47)+IF('ZoR č. 10'!$D47="",0,'ZoR č. 10'!K47)+IF(ZZoR!$D47="",0,ZZoR!K47)</f>
        <v>0</v>
      </c>
      <c r="AB47" s="281">
        <f>IF('ZoR č. 1'!$D47="",0,'ZoR č. 1'!L47)+IF('ZoR č. 2'!$D47="",0,'ZoR č. 2'!L47)+IF('ZoR č. 3'!$D47="",0,'ZoR č. 3'!L47)+IF('ZoR č. 4'!$D47="",0,'ZoR č. 4'!L47)+IF('ZoR č. 5'!$D47="",0,'ZoR č. 5'!L47)+IF('ZoR č. 6'!$D47="",0,'ZoR č. 6'!L47)+IF('ZoR č. 7'!$D47="",0,'ZoR č. 7'!L47)+IF('ZoR č. 8'!$D47="",0,'ZoR č. 8'!L47)+IF('ZoR č. 9'!$D47="",0,'ZoR č. 9'!L47)+IF('ZoR č. 10'!$D47="",0,'ZoR č. 10'!L47)+IF(ZZoR!$D47="",0,ZZoR!L47)</f>
        <v>0</v>
      </c>
      <c r="AC47" s="281">
        <f>IF('ZoR č. 1'!$D47="",0,'ZoR č. 1'!M47)+IF('ZoR č. 2'!$D47="",0,'ZoR č. 2'!M47)+IF('ZoR č. 3'!$D47="",0,'ZoR č. 3'!M47)+IF('ZoR č. 4'!$D47="",0,'ZoR č. 4'!M47)+IF('ZoR č. 5'!$D47="",0,'ZoR č. 5'!M47)+IF('ZoR č. 6'!$D47="",0,'ZoR č. 6'!M47)+IF('ZoR č. 7'!$D47="",0,'ZoR č. 7'!M47)+IF('ZoR č. 8'!$D47="",0,'ZoR č. 8'!M47)+IF('ZoR č. 9'!$D47="",0,'ZoR č. 9'!M47)+IF('ZoR č. 10'!$D47="",0,'ZoR č. 10'!M47)+IF(ZZoR!$D47="",0,ZZoR!M47)</f>
        <v>0</v>
      </c>
      <c r="AE47" s="282" t="str">
        <f t="shared" si="3"/>
        <v/>
      </c>
    </row>
    <row r="48" spans="2:31" x14ac:dyDescent="0.25">
      <c r="B48" s="9" t="s">
        <v>91</v>
      </c>
      <c r="C48" s="98" t="str">
        <f>IF(COUNTA('Přehled partnerů'!C48:D48)&lt;&gt;2,"partner neuveden",IF('Přehled partnerů'!L48="ANO",'Přehled partnerů'!C48,"v tomto období nerelevantní"))</f>
        <v>partner neuveden</v>
      </c>
      <c r="D48" s="108" t="str">
        <f>IF(COUNTA('Přehled partnerů'!C48:D48)&lt;&gt;2,"",IF('Přehled partnerů'!L48="ANO",'Přehled partnerů'!D48,""))</f>
        <v/>
      </c>
      <c r="E48" s="21" t="str">
        <f t="shared" si="0"/>
        <v/>
      </c>
      <c r="F48" s="114" t="str">
        <f t="shared" si="1"/>
        <v/>
      </c>
      <c r="G48" s="125">
        <v>0</v>
      </c>
      <c r="H48" s="126">
        <v>0</v>
      </c>
      <c r="I48" s="126">
        <v>0</v>
      </c>
      <c r="J48" s="126">
        <v>0</v>
      </c>
      <c r="K48" s="16">
        <v>0</v>
      </c>
      <c r="L48" s="16">
        <v>0</v>
      </c>
      <c r="M48" s="20">
        <v>0</v>
      </c>
      <c r="N48" s="58" t="str">
        <f t="shared" si="2"/>
        <v/>
      </c>
      <c r="O48" s="267">
        <f>IF('Rozpočet + Žádosti o změnu'!$ER$2="ano",'Rozpočet + Žádosti o změnu'!EL48,IF('Rozpočet + Žádosti o změnu'!$EF$2="ano",'Rozpočet + Žádosti o změnu'!DZ48,IF('Rozpočet + Žádosti o změnu'!$DT$2="ano",'Rozpočet + Žádosti o změnu'!DN48,IF('Rozpočet + Žádosti o změnu'!$DH$2="ano",'Rozpočet + Žádosti o změnu'!DB48,IF('Rozpočet + Žádosti o změnu'!$CV$2="ano",'Rozpočet + Žádosti o změnu'!CP48,IF('Rozpočet + Žádosti o změnu'!$CJ$2="ano",'Rozpočet + Žádosti o změnu'!CD48,IF('Rozpočet + Žádosti o změnu'!$BX$2="ano",'Rozpočet + Žádosti o změnu'!BR48,IF('Rozpočet + Žádosti o změnu'!$BL$2="ano",'Rozpočet + Žádosti o změnu'!BF48,IF('Rozpočet + Žádosti o změnu'!$AZ$2="ano",'Rozpočet + Žádosti o změnu'!AT48,IF('Rozpočet + Žádosti o změnu'!$AN$2="ano",'Rozpočet + Žádosti o změnu'!AH48,'Rozpočet + Žádosti o změnu'!H48))))))))))</f>
        <v>0</v>
      </c>
      <c r="P48" s="267">
        <f>IF('Rozpočet + Žádosti o změnu'!$ER$2="ano",'Rozpočet + Žádosti o změnu'!EM48,IF('Rozpočet + Žádosti o změnu'!$EF$2="ano",'Rozpočet + Žádosti o změnu'!EA48,IF('Rozpočet + Žádosti o změnu'!$DT$2="ano",'Rozpočet + Žádosti o změnu'!DO48,IF('Rozpočet + Žádosti o změnu'!$DH$2="ano",'Rozpočet + Žádosti o změnu'!DC48,IF('Rozpočet + Žádosti o změnu'!$CV$2="ano",'Rozpočet + Žádosti o změnu'!CQ48,IF('Rozpočet + Žádosti o změnu'!$CJ$2="ano",'Rozpočet + Žádosti o změnu'!CE48,IF('Rozpočet + Žádosti o změnu'!$BX$2="ano",'Rozpočet + Žádosti o změnu'!BS48,IF('Rozpočet + Žádosti o změnu'!$BL$2="ano",'Rozpočet + Žádosti o změnu'!BG48,IF('Rozpočet + Žádosti o změnu'!$AZ$2="ano",'Rozpočet + Žádosti o změnu'!AU48,IF('Rozpočet + Žádosti o změnu'!$AN$2="ano",'Rozpočet + Žádosti o změnu'!AI48,'Rozpočet + Žádosti o změnu'!I48))))))))))</f>
        <v>0</v>
      </c>
      <c r="Q48" s="267">
        <f>IF('Rozpočet + Žádosti o změnu'!$ER$2="ano",'Rozpočet + Žádosti o změnu'!EN48,IF('Rozpočet + Žádosti o změnu'!$EF$2="ano",'Rozpočet + Žádosti o změnu'!EB48,IF('Rozpočet + Žádosti o změnu'!$DT$2="ano",'Rozpočet + Žádosti o změnu'!DP48,IF('Rozpočet + Žádosti o změnu'!$DH$2="ano",'Rozpočet + Žádosti o změnu'!DD48,IF('Rozpočet + Žádosti o změnu'!$CV$2="ano",'Rozpočet + Žádosti o změnu'!CR48,IF('Rozpočet + Žádosti o změnu'!$CJ$2="ano",'Rozpočet + Žádosti o změnu'!CF48,IF('Rozpočet + Žádosti o změnu'!$BX$2="ano",'Rozpočet + Žádosti o změnu'!BT48,IF('Rozpočet + Žádosti o změnu'!$BL$2="ano",'Rozpočet + Žádosti o změnu'!BH48,IF('Rozpočet + Žádosti o změnu'!$AZ$2="ano",'Rozpočet + Žádosti o změnu'!AV48,IF('Rozpočet + Žádosti o změnu'!$AN$2="ano",'Rozpočet + Žádosti o změnu'!AJ48,'Rozpočet + Žádosti o změnu'!J48))))))))))</f>
        <v>0</v>
      </c>
      <c r="R48" s="267">
        <f>IF('Rozpočet + Žádosti o změnu'!$ER$2="ano",'Rozpočet + Žádosti o změnu'!EO48,IF('Rozpočet + Žádosti o změnu'!$EF$2="ano",'Rozpočet + Žádosti o změnu'!EC48,IF('Rozpočet + Žádosti o změnu'!$DT$2="ano",'Rozpočet + Žádosti o změnu'!DQ48,IF('Rozpočet + Žádosti o změnu'!$DH$2="ano",'Rozpočet + Žádosti o změnu'!DE48,IF('Rozpočet + Žádosti o změnu'!$CV$2="ano",'Rozpočet + Žádosti o změnu'!CS48,IF('Rozpočet + Žádosti o změnu'!$CJ$2="ano",'Rozpočet + Žádosti o změnu'!CG48,IF('Rozpočet + Žádosti o změnu'!$BX$2="ano",'Rozpočet + Žádosti o změnu'!BU48,IF('Rozpočet + Žádosti o změnu'!$BL$2="ano",'Rozpočet + Žádosti o změnu'!BI48,IF('Rozpočet + Žádosti o změnu'!$AZ$2="ano",'Rozpočet + Žádosti o změnu'!AW48,IF('Rozpočet + Žádosti o změnu'!$AN$2="ano",'Rozpočet + Žádosti o změnu'!AK48,'Rozpočet + Žádosti o změnu'!K48))))))))))</f>
        <v>0</v>
      </c>
      <c r="S48" s="267">
        <f>IF('Rozpočet + Žádosti o změnu'!$ER$2="ano",'Rozpočet + Žádosti o změnu'!EP48,IF('Rozpočet + Žádosti o změnu'!$EF$2="ano",'Rozpočet + Žádosti o změnu'!ED48,IF('Rozpočet + Žádosti o změnu'!$DT$2="ano",'Rozpočet + Žádosti o změnu'!DR48,IF('Rozpočet + Žádosti o změnu'!$DH$2="ano",'Rozpočet + Žádosti o změnu'!DF48,IF('Rozpočet + Žádosti o změnu'!$CV$2="ano",'Rozpočet + Žádosti o změnu'!CT48,IF('Rozpočet + Žádosti o změnu'!$CJ$2="ano",'Rozpočet + Žádosti o změnu'!CH48,IF('Rozpočet + Žádosti o změnu'!$BX$2="ano",'Rozpočet + Žádosti o změnu'!BV48,IF('Rozpočet + Žádosti o změnu'!$BL$2="ano",'Rozpočet + Žádosti o změnu'!BJ48,IF('Rozpočet + Žádosti o změnu'!$AZ$2="ano",'Rozpočet + Žádosti o změnu'!AX48,IF('Rozpočet + Žádosti o změnu'!$AN$2="ano",'Rozpočet + Žádosti o změnu'!AL48,'Rozpočet + Žádosti o změnu'!L48))))))))))</f>
        <v>0</v>
      </c>
      <c r="T48" s="267">
        <f>IF('Rozpočet + Žádosti o změnu'!$ER$2="ano",'Rozpočet + Žádosti o změnu'!EQ48,IF('Rozpočet + Žádosti o změnu'!$EF$2="ano",'Rozpočet + Žádosti o změnu'!EE48,IF('Rozpočet + Žádosti o změnu'!$DT$2="ano",'Rozpočet + Žádosti o změnu'!DS48,IF('Rozpočet + Žádosti o změnu'!$DH$2="ano",'Rozpočet + Žádosti o změnu'!DG48,IF('Rozpočet + Žádosti o změnu'!$CV$2="ano",'Rozpočet + Žádosti o změnu'!CU48,IF('Rozpočet + Žádosti o změnu'!$CJ$2="ano",'Rozpočet + Žádosti o změnu'!CI48,IF('Rozpočet + Žádosti o změnu'!$BX$2="ano",'Rozpočet + Žádosti o změnu'!BW48,IF('Rozpočet + Žádosti o změnu'!$BL$2="ano",'Rozpočet + Žádosti o změnu'!BK48,IF('Rozpočet + Žádosti o změnu'!$AZ$2="ano",'Rozpočet + Žádosti o změnu'!AY48,IF('Rozpočet + Žádosti o změnu'!$AN$2="ano",'Rozpočet + Žádosti o změnu'!AM48,'Rozpočet + Žádosti o změnu'!M48))))))))))</f>
        <v>0</v>
      </c>
      <c r="U48" s="267">
        <f>IF('Rozpočet + Žádosti o změnu'!$ER$2="ano",'Rozpočet + Žádosti o změnu'!ER48,IF('Rozpočet + Žádosti o změnu'!$EF$2="ano",'Rozpočet + Žádosti o změnu'!EF48,IF('Rozpočet + Žádosti o změnu'!$DT$2="ano",'Rozpočet + Žádosti o změnu'!DT48,IF('Rozpočet + Žádosti o změnu'!$DH$2="ano",'Rozpočet + Žádosti o změnu'!DH48,IF('Rozpočet + Žádosti o změnu'!$CV$2="ano",'Rozpočet + Žádosti o změnu'!CV48,IF('Rozpočet + Žádosti o změnu'!$CJ$2="ano",'Rozpočet + Žádosti o změnu'!CJ48,IF('Rozpočet + Žádosti o změnu'!$BX$2="ano",'Rozpočet + Žádosti o změnu'!BX48,IF('Rozpočet + Žádosti o změnu'!$BL$2="ano",'Rozpočet + Žádosti o změnu'!BL48,IF('Rozpočet + Žádosti o změnu'!$AZ$2="ano",'Rozpočet + Žádosti o změnu'!AZ48,IF('Rozpočet + Žádosti o změnu'!$AN$2="ano",'Rozpočet + Žádosti o změnu'!AN48,'Rozpočet + Žádosti o změnu'!N48))))))))))</f>
        <v>0</v>
      </c>
      <c r="W48" s="281">
        <f>IF('ZoR č. 1'!$D48="",0,'ZoR č. 1'!G48)+IF('ZoR č. 2'!$D48="",0,'ZoR č. 2'!G48)+IF('ZoR č. 3'!$D48="",0,'ZoR č. 3'!G48)+IF('ZoR č. 4'!$D48="",0,'ZoR č. 4'!G48)+IF('ZoR č. 5'!$D48="",0,'ZoR č. 5'!G48)+IF('ZoR č. 6'!$D48="",0,'ZoR č. 6'!G48)+IF('ZoR č. 7'!$D48="",0,'ZoR č. 7'!G48)+IF('ZoR č. 8'!$D48="",0,'ZoR č. 8'!G48)+IF('ZoR č. 9'!$D48="",0,'ZoR č. 9'!G48)+IF('ZoR č. 10'!$D48="",0,'ZoR č. 10'!G48)+IF(ZZoR!$D48="",0,ZZoR!G48)</f>
        <v>0</v>
      </c>
      <c r="X48" s="281">
        <f>IF('ZoR č. 1'!$D48="",0,'ZoR č. 1'!H48)+IF('ZoR č. 2'!$D48="",0,'ZoR č. 2'!H48)+IF('ZoR č. 3'!$D48="",0,'ZoR č. 3'!H48)+IF('ZoR č. 4'!$D48="",0,'ZoR č. 4'!H48)+IF('ZoR č. 5'!$D48="",0,'ZoR č. 5'!H48)+IF('ZoR č. 6'!$D48="",0,'ZoR č. 6'!H48)+IF('ZoR č. 7'!$D48="",0,'ZoR č. 7'!H48)+IF('ZoR č. 8'!$D48="",0,'ZoR č. 8'!H48)+IF('ZoR č. 9'!$D48="",0,'ZoR č. 9'!H48)+IF('ZoR č. 10'!$D48="",0,'ZoR č. 10'!H48)+IF(ZZoR!$D48="",0,ZZoR!H48)</f>
        <v>0</v>
      </c>
      <c r="Y48" s="281">
        <f>IF('ZoR č. 1'!$D48="",0,'ZoR č. 1'!I48)+IF('ZoR č. 2'!$D48="",0,'ZoR č. 2'!I48)+IF('ZoR č. 3'!$D48="",0,'ZoR č. 3'!I48)+IF('ZoR č. 4'!$D48="",0,'ZoR č. 4'!I48)+IF('ZoR č. 5'!$D48="",0,'ZoR č. 5'!I48)+IF('ZoR č. 6'!$D48="",0,'ZoR č. 6'!I48)+IF('ZoR č. 7'!$D48="",0,'ZoR č. 7'!I48)+IF('ZoR č. 8'!$D48="",0,'ZoR č. 8'!I48)+IF('ZoR č. 9'!$D48="",0,'ZoR č. 9'!I48)+IF('ZoR č. 10'!$D48="",0,'ZoR č. 10'!I48)+IF(ZZoR!$D48="",0,ZZoR!I48)</f>
        <v>0</v>
      </c>
      <c r="Z48" s="281">
        <f>IF('ZoR č. 1'!$D48="",0,'ZoR č. 1'!J48)+IF('ZoR č. 2'!$D48="",0,'ZoR č. 2'!J48)+IF('ZoR č. 3'!$D48="",0,'ZoR č. 3'!J48)+IF('ZoR č. 4'!$D48="",0,'ZoR č. 4'!J48)+IF('ZoR č. 5'!$D48="",0,'ZoR č. 5'!J48)+IF('ZoR č. 6'!$D48="",0,'ZoR č. 6'!J48)+IF('ZoR č. 7'!$D48="",0,'ZoR č. 7'!J48)+IF('ZoR č. 8'!$D48="",0,'ZoR č. 8'!J48)+IF('ZoR č. 9'!$D48="",0,'ZoR č. 9'!J48)+IF('ZoR č. 10'!$D48="",0,'ZoR č. 10'!J48)+IF(ZZoR!$D48="",0,ZZoR!J48)</f>
        <v>0</v>
      </c>
      <c r="AA48" s="281">
        <f>IF('ZoR č. 1'!$D48="",0,'ZoR č. 1'!K48)+IF('ZoR č. 2'!$D48="",0,'ZoR č. 2'!K48)+IF('ZoR č. 3'!$D48="",0,'ZoR č. 3'!K48)+IF('ZoR č. 4'!$D48="",0,'ZoR č. 4'!K48)+IF('ZoR č. 5'!$D48="",0,'ZoR č. 5'!K48)+IF('ZoR č. 6'!$D48="",0,'ZoR č. 6'!K48)+IF('ZoR č. 7'!$D48="",0,'ZoR č. 7'!K48)+IF('ZoR č. 8'!$D48="",0,'ZoR č. 8'!K48)+IF('ZoR č. 9'!$D48="",0,'ZoR č. 9'!K48)+IF('ZoR č. 10'!$D48="",0,'ZoR č. 10'!K48)+IF(ZZoR!$D48="",0,ZZoR!K48)</f>
        <v>0</v>
      </c>
      <c r="AB48" s="281">
        <f>IF('ZoR č. 1'!$D48="",0,'ZoR č. 1'!L48)+IF('ZoR č. 2'!$D48="",0,'ZoR č. 2'!L48)+IF('ZoR č. 3'!$D48="",0,'ZoR č. 3'!L48)+IF('ZoR č. 4'!$D48="",0,'ZoR č. 4'!L48)+IF('ZoR č. 5'!$D48="",0,'ZoR č. 5'!L48)+IF('ZoR č. 6'!$D48="",0,'ZoR č. 6'!L48)+IF('ZoR č. 7'!$D48="",0,'ZoR č. 7'!L48)+IF('ZoR č. 8'!$D48="",0,'ZoR č. 8'!L48)+IF('ZoR č. 9'!$D48="",0,'ZoR č. 9'!L48)+IF('ZoR č. 10'!$D48="",0,'ZoR č. 10'!L48)+IF(ZZoR!$D48="",0,ZZoR!L48)</f>
        <v>0</v>
      </c>
      <c r="AC48" s="281">
        <f>IF('ZoR č. 1'!$D48="",0,'ZoR č. 1'!M48)+IF('ZoR č. 2'!$D48="",0,'ZoR č. 2'!M48)+IF('ZoR č. 3'!$D48="",0,'ZoR č. 3'!M48)+IF('ZoR č. 4'!$D48="",0,'ZoR č. 4'!M48)+IF('ZoR č. 5'!$D48="",0,'ZoR č. 5'!M48)+IF('ZoR č. 6'!$D48="",0,'ZoR č. 6'!M48)+IF('ZoR č. 7'!$D48="",0,'ZoR č. 7'!M48)+IF('ZoR č. 8'!$D48="",0,'ZoR č. 8'!M48)+IF('ZoR č. 9'!$D48="",0,'ZoR č. 9'!M48)+IF('ZoR č. 10'!$D48="",0,'ZoR č. 10'!M48)+IF(ZZoR!$D48="",0,ZZoR!M48)</f>
        <v>0</v>
      </c>
      <c r="AE48" s="282" t="str">
        <f t="shared" si="3"/>
        <v/>
      </c>
    </row>
    <row r="49" spans="2:31" x14ac:dyDescent="0.25">
      <c r="B49" s="9" t="s">
        <v>92</v>
      </c>
      <c r="C49" s="98" t="str">
        <f>IF(COUNTA('Přehled partnerů'!C49:D49)&lt;&gt;2,"partner neuveden",IF('Přehled partnerů'!L49="ANO",'Přehled partnerů'!C49,"v tomto období nerelevantní"))</f>
        <v>partner neuveden</v>
      </c>
      <c r="D49" s="108" t="str">
        <f>IF(COUNTA('Přehled partnerů'!C49:D49)&lt;&gt;2,"",IF('Přehled partnerů'!L49="ANO",'Přehled partnerů'!D49,""))</f>
        <v/>
      </c>
      <c r="E49" s="21" t="str">
        <f t="shared" si="0"/>
        <v/>
      </c>
      <c r="F49" s="114" t="str">
        <f t="shared" si="1"/>
        <v/>
      </c>
      <c r="G49" s="125">
        <v>0</v>
      </c>
      <c r="H49" s="126">
        <v>0</v>
      </c>
      <c r="I49" s="126">
        <v>0</v>
      </c>
      <c r="J49" s="126">
        <v>0</v>
      </c>
      <c r="K49" s="16">
        <v>0</v>
      </c>
      <c r="L49" s="16">
        <v>0</v>
      </c>
      <c r="M49" s="20">
        <v>0</v>
      </c>
      <c r="N49" s="58" t="str">
        <f t="shared" si="2"/>
        <v/>
      </c>
      <c r="O49" s="267">
        <f>IF('Rozpočet + Žádosti o změnu'!$ER$2="ano",'Rozpočet + Žádosti o změnu'!EL49,IF('Rozpočet + Žádosti o změnu'!$EF$2="ano",'Rozpočet + Žádosti o změnu'!DZ49,IF('Rozpočet + Žádosti o změnu'!$DT$2="ano",'Rozpočet + Žádosti o změnu'!DN49,IF('Rozpočet + Žádosti o změnu'!$DH$2="ano",'Rozpočet + Žádosti o změnu'!DB49,IF('Rozpočet + Žádosti o změnu'!$CV$2="ano",'Rozpočet + Žádosti o změnu'!CP49,IF('Rozpočet + Žádosti o změnu'!$CJ$2="ano",'Rozpočet + Žádosti o změnu'!CD49,IF('Rozpočet + Žádosti o změnu'!$BX$2="ano",'Rozpočet + Žádosti o změnu'!BR49,IF('Rozpočet + Žádosti o změnu'!$BL$2="ano",'Rozpočet + Žádosti o změnu'!BF49,IF('Rozpočet + Žádosti o změnu'!$AZ$2="ano",'Rozpočet + Žádosti o změnu'!AT49,IF('Rozpočet + Žádosti o změnu'!$AN$2="ano",'Rozpočet + Žádosti o změnu'!AH49,'Rozpočet + Žádosti o změnu'!H49))))))))))</f>
        <v>0</v>
      </c>
      <c r="P49" s="267">
        <f>IF('Rozpočet + Žádosti o změnu'!$ER$2="ano",'Rozpočet + Žádosti o změnu'!EM49,IF('Rozpočet + Žádosti o změnu'!$EF$2="ano",'Rozpočet + Žádosti o změnu'!EA49,IF('Rozpočet + Žádosti o změnu'!$DT$2="ano",'Rozpočet + Žádosti o změnu'!DO49,IF('Rozpočet + Žádosti o změnu'!$DH$2="ano",'Rozpočet + Žádosti o změnu'!DC49,IF('Rozpočet + Žádosti o změnu'!$CV$2="ano",'Rozpočet + Žádosti o změnu'!CQ49,IF('Rozpočet + Žádosti o změnu'!$CJ$2="ano",'Rozpočet + Žádosti o změnu'!CE49,IF('Rozpočet + Žádosti o změnu'!$BX$2="ano",'Rozpočet + Žádosti o změnu'!BS49,IF('Rozpočet + Žádosti o změnu'!$BL$2="ano",'Rozpočet + Žádosti o změnu'!BG49,IF('Rozpočet + Žádosti o změnu'!$AZ$2="ano",'Rozpočet + Žádosti o změnu'!AU49,IF('Rozpočet + Žádosti o změnu'!$AN$2="ano",'Rozpočet + Žádosti o změnu'!AI49,'Rozpočet + Žádosti o změnu'!I49))))))))))</f>
        <v>0</v>
      </c>
      <c r="Q49" s="267">
        <f>IF('Rozpočet + Žádosti o změnu'!$ER$2="ano",'Rozpočet + Žádosti o změnu'!EN49,IF('Rozpočet + Žádosti o změnu'!$EF$2="ano",'Rozpočet + Žádosti o změnu'!EB49,IF('Rozpočet + Žádosti o změnu'!$DT$2="ano",'Rozpočet + Žádosti o změnu'!DP49,IF('Rozpočet + Žádosti o změnu'!$DH$2="ano",'Rozpočet + Žádosti o změnu'!DD49,IF('Rozpočet + Žádosti o změnu'!$CV$2="ano",'Rozpočet + Žádosti o změnu'!CR49,IF('Rozpočet + Žádosti o změnu'!$CJ$2="ano",'Rozpočet + Žádosti o změnu'!CF49,IF('Rozpočet + Žádosti o změnu'!$BX$2="ano",'Rozpočet + Žádosti o změnu'!BT49,IF('Rozpočet + Žádosti o změnu'!$BL$2="ano",'Rozpočet + Žádosti o změnu'!BH49,IF('Rozpočet + Žádosti o změnu'!$AZ$2="ano",'Rozpočet + Žádosti o změnu'!AV49,IF('Rozpočet + Žádosti o změnu'!$AN$2="ano",'Rozpočet + Žádosti o změnu'!AJ49,'Rozpočet + Žádosti o změnu'!J49))))))))))</f>
        <v>0</v>
      </c>
      <c r="R49" s="267">
        <f>IF('Rozpočet + Žádosti o změnu'!$ER$2="ano",'Rozpočet + Žádosti o změnu'!EO49,IF('Rozpočet + Žádosti o změnu'!$EF$2="ano",'Rozpočet + Žádosti o změnu'!EC49,IF('Rozpočet + Žádosti o změnu'!$DT$2="ano",'Rozpočet + Žádosti o změnu'!DQ49,IF('Rozpočet + Žádosti o změnu'!$DH$2="ano",'Rozpočet + Žádosti o změnu'!DE49,IF('Rozpočet + Žádosti o změnu'!$CV$2="ano",'Rozpočet + Žádosti o změnu'!CS49,IF('Rozpočet + Žádosti o změnu'!$CJ$2="ano",'Rozpočet + Žádosti o změnu'!CG49,IF('Rozpočet + Žádosti o změnu'!$BX$2="ano",'Rozpočet + Žádosti o změnu'!BU49,IF('Rozpočet + Žádosti o změnu'!$BL$2="ano",'Rozpočet + Žádosti o změnu'!BI49,IF('Rozpočet + Žádosti o změnu'!$AZ$2="ano",'Rozpočet + Žádosti o změnu'!AW49,IF('Rozpočet + Žádosti o změnu'!$AN$2="ano",'Rozpočet + Žádosti o změnu'!AK49,'Rozpočet + Žádosti o změnu'!K49))))))))))</f>
        <v>0</v>
      </c>
      <c r="S49" s="267">
        <f>IF('Rozpočet + Žádosti o změnu'!$ER$2="ano",'Rozpočet + Žádosti o změnu'!EP49,IF('Rozpočet + Žádosti o změnu'!$EF$2="ano",'Rozpočet + Žádosti o změnu'!ED49,IF('Rozpočet + Žádosti o změnu'!$DT$2="ano",'Rozpočet + Žádosti o změnu'!DR49,IF('Rozpočet + Žádosti o změnu'!$DH$2="ano",'Rozpočet + Žádosti o změnu'!DF49,IF('Rozpočet + Žádosti o změnu'!$CV$2="ano",'Rozpočet + Žádosti o změnu'!CT49,IF('Rozpočet + Žádosti o změnu'!$CJ$2="ano",'Rozpočet + Žádosti o změnu'!CH49,IF('Rozpočet + Žádosti o změnu'!$BX$2="ano",'Rozpočet + Žádosti o změnu'!BV49,IF('Rozpočet + Žádosti o změnu'!$BL$2="ano",'Rozpočet + Žádosti o změnu'!BJ49,IF('Rozpočet + Žádosti o změnu'!$AZ$2="ano",'Rozpočet + Žádosti o změnu'!AX49,IF('Rozpočet + Žádosti o změnu'!$AN$2="ano",'Rozpočet + Žádosti o změnu'!AL49,'Rozpočet + Žádosti o změnu'!L49))))))))))</f>
        <v>0</v>
      </c>
      <c r="T49" s="267">
        <f>IF('Rozpočet + Žádosti o změnu'!$ER$2="ano",'Rozpočet + Žádosti o změnu'!EQ49,IF('Rozpočet + Žádosti o změnu'!$EF$2="ano",'Rozpočet + Žádosti o změnu'!EE49,IF('Rozpočet + Žádosti o změnu'!$DT$2="ano",'Rozpočet + Žádosti o změnu'!DS49,IF('Rozpočet + Žádosti o změnu'!$DH$2="ano",'Rozpočet + Žádosti o změnu'!DG49,IF('Rozpočet + Žádosti o změnu'!$CV$2="ano",'Rozpočet + Žádosti o změnu'!CU49,IF('Rozpočet + Žádosti o změnu'!$CJ$2="ano",'Rozpočet + Žádosti o změnu'!CI49,IF('Rozpočet + Žádosti o změnu'!$BX$2="ano",'Rozpočet + Žádosti o změnu'!BW49,IF('Rozpočet + Žádosti o změnu'!$BL$2="ano",'Rozpočet + Žádosti o změnu'!BK49,IF('Rozpočet + Žádosti o změnu'!$AZ$2="ano",'Rozpočet + Žádosti o změnu'!AY49,IF('Rozpočet + Žádosti o změnu'!$AN$2="ano",'Rozpočet + Žádosti o změnu'!AM49,'Rozpočet + Žádosti o změnu'!M49))))))))))</f>
        <v>0</v>
      </c>
      <c r="U49" s="267">
        <f>IF('Rozpočet + Žádosti o změnu'!$ER$2="ano",'Rozpočet + Žádosti o změnu'!ER49,IF('Rozpočet + Žádosti o změnu'!$EF$2="ano",'Rozpočet + Žádosti o změnu'!EF49,IF('Rozpočet + Žádosti o změnu'!$DT$2="ano",'Rozpočet + Žádosti o změnu'!DT49,IF('Rozpočet + Žádosti o změnu'!$DH$2="ano",'Rozpočet + Žádosti o změnu'!DH49,IF('Rozpočet + Žádosti o změnu'!$CV$2="ano",'Rozpočet + Žádosti o změnu'!CV49,IF('Rozpočet + Žádosti o změnu'!$CJ$2="ano",'Rozpočet + Žádosti o změnu'!CJ49,IF('Rozpočet + Žádosti o změnu'!$BX$2="ano",'Rozpočet + Žádosti o změnu'!BX49,IF('Rozpočet + Žádosti o změnu'!$BL$2="ano",'Rozpočet + Žádosti o změnu'!BL49,IF('Rozpočet + Žádosti o změnu'!$AZ$2="ano",'Rozpočet + Žádosti o změnu'!AZ49,IF('Rozpočet + Žádosti o změnu'!$AN$2="ano",'Rozpočet + Žádosti o změnu'!AN49,'Rozpočet + Žádosti o změnu'!N49))))))))))</f>
        <v>0</v>
      </c>
      <c r="W49" s="281">
        <f>IF('ZoR č. 1'!$D49="",0,'ZoR č. 1'!G49)+IF('ZoR č. 2'!$D49="",0,'ZoR č. 2'!G49)+IF('ZoR č. 3'!$D49="",0,'ZoR č. 3'!G49)+IF('ZoR č. 4'!$D49="",0,'ZoR č. 4'!G49)+IF('ZoR č. 5'!$D49="",0,'ZoR č. 5'!G49)+IF('ZoR č. 6'!$D49="",0,'ZoR č. 6'!G49)+IF('ZoR č. 7'!$D49="",0,'ZoR č. 7'!G49)+IF('ZoR č. 8'!$D49="",0,'ZoR č. 8'!G49)+IF('ZoR č. 9'!$D49="",0,'ZoR č. 9'!G49)+IF('ZoR č. 10'!$D49="",0,'ZoR č. 10'!G49)+IF(ZZoR!$D49="",0,ZZoR!G49)</f>
        <v>0</v>
      </c>
      <c r="X49" s="281">
        <f>IF('ZoR č. 1'!$D49="",0,'ZoR č. 1'!H49)+IF('ZoR č. 2'!$D49="",0,'ZoR č. 2'!H49)+IF('ZoR č. 3'!$D49="",0,'ZoR č. 3'!H49)+IF('ZoR č. 4'!$D49="",0,'ZoR č. 4'!H49)+IF('ZoR č. 5'!$D49="",0,'ZoR č. 5'!H49)+IF('ZoR č. 6'!$D49="",0,'ZoR č. 6'!H49)+IF('ZoR č. 7'!$D49="",0,'ZoR č. 7'!H49)+IF('ZoR č. 8'!$D49="",0,'ZoR č. 8'!H49)+IF('ZoR č. 9'!$D49="",0,'ZoR č. 9'!H49)+IF('ZoR č. 10'!$D49="",0,'ZoR č. 10'!H49)+IF(ZZoR!$D49="",0,ZZoR!H49)</f>
        <v>0</v>
      </c>
      <c r="Y49" s="281">
        <f>IF('ZoR č. 1'!$D49="",0,'ZoR č. 1'!I49)+IF('ZoR č. 2'!$D49="",0,'ZoR č. 2'!I49)+IF('ZoR č. 3'!$D49="",0,'ZoR č. 3'!I49)+IF('ZoR č. 4'!$D49="",0,'ZoR č. 4'!I49)+IF('ZoR č. 5'!$D49="",0,'ZoR č. 5'!I49)+IF('ZoR č. 6'!$D49="",0,'ZoR č. 6'!I49)+IF('ZoR č. 7'!$D49="",0,'ZoR č. 7'!I49)+IF('ZoR č. 8'!$D49="",0,'ZoR č. 8'!I49)+IF('ZoR č. 9'!$D49="",0,'ZoR č. 9'!I49)+IF('ZoR č. 10'!$D49="",0,'ZoR č. 10'!I49)+IF(ZZoR!$D49="",0,ZZoR!I49)</f>
        <v>0</v>
      </c>
      <c r="Z49" s="281">
        <f>IF('ZoR č. 1'!$D49="",0,'ZoR č. 1'!J49)+IF('ZoR č. 2'!$D49="",0,'ZoR č. 2'!J49)+IF('ZoR č. 3'!$D49="",0,'ZoR č. 3'!J49)+IF('ZoR č. 4'!$D49="",0,'ZoR č. 4'!J49)+IF('ZoR č. 5'!$D49="",0,'ZoR č. 5'!J49)+IF('ZoR č. 6'!$D49="",0,'ZoR č. 6'!J49)+IF('ZoR č. 7'!$D49="",0,'ZoR č. 7'!J49)+IF('ZoR č. 8'!$D49="",0,'ZoR č. 8'!J49)+IF('ZoR č. 9'!$D49="",0,'ZoR č. 9'!J49)+IF('ZoR č. 10'!$D49="",0,'ZoR č. 10'!J49)+IF(ZZoR!$D49="",0,ZZoR!J49)</f>
        <v>0</v>
      </c>
      <c r="AA49" s="281">
        <f>IF('ZoR č. 1'!$D49="",0,'ZoR č. 1'!K49)+IF('ZoR č. 2'!$D49="",0,'ZoR č. 2'!K49)+IF('ZoR č. 3'!$D49="",0,'ZoR č. 3'!K49)+IF('ZoR č. 4'!$D49="",0,'ZoR č. 4'!K49)+IF('ZoR č. 5'!$D49="",0,'ZoR č. 5'!K49)+IF('ZoR č. 6'!$D49="",0,'ZoR č. 6'!K49)+IF('ZoR č. 7'!$D49="",0,'ZoR č. 7'!K49)+IF('ZoR č. 8'!$D49="",0,'ZoR č. 8'!K49)+IF('ZoR č. 9'!$D49="",0,'ZoR č. 9'!K49)+IF('ZoR č. 10'!$D49="",0,'ZoR č. 10'!K49)+IF(ZZoR!$D49="",0,ZZoR!K49)</f>
        <v>0</v>
      </c>
      <c r="AB49" s="281">
        <f>IF('ZoR č. 1'!$D49="",0,'ZoR č. 1'!L49)+IF('ZoR č. 2'!$D49="",0,'ZoR č. 2'!L49)+IF('ZoR č. 3'!$D49="",0,'ZoR č. 3'!L49)+IF('ZoR č. 4'!$D49="",0,'ZoR č. 4'!L49)+IF('ZoR č. 5'!$D49="",0,'ZoR č. 5'!L49)+IF('ZoR č. 6'!$D49="",0,'ZoR č. 6'!L49)+IF('ZoR č. 7'!$D49="",0,'ZoR č. 7'!L49)+IF('ZoR č. 8'!$D49="",0,'ZoR č. 8'!L49)+IF('ZoR č. 9'!$D49="",0,'ZoR č. 9'!L49)+IF('ZoR č. 10'!$D49="",0,'ZoR č. 10'!L49)+IF(ZZoR!$D49="",0,ZZoR!L49)</f>
        <v>0</v>
      </c>
      <c r="AC49" s="281">
        <f>IF('ZoR č. 1'!$D49="",0,'ZoR č. 1'!M49)+IF('ZoR č. 2'!$D49="",0,'ZoR č. 2'!M49)+IF('ZoR č. 3'!$D49="",0,'ZoR č. 3'!M49)+IF('ZoR č. 4'!$D49="",0,'ZoR č. 4'!M49)+IF('ZoR č. 5'!$D49="",0,'ZoR č. 5'!M49)+IF('ZoR č. 6'!$D49="",0,'ZoR č. 6'!M49)+IF('ZoR č. 7'!$D49="",0,'ZoR č. 7'!M49)+IF('ZoR č. 8'!$D49="",0,'ZoR č. 8'!M49)+IF('ZoR č. 9'!$D49="",0,'ZoR č. 9'!M49)+IF('ZoR č. 10'!$D49="",0,'ZoR č. 10'!M49)+IF(ZZoR!$D49="",0,ZZoR!M49)</f>
        <v>0</v>
      </c>
      <c r="AE49" s="282" t="str">
        <f t="shared" si="3"/>
        <v/>
      </c>
    </row>
    <row r="50" spans="2:31" x14ac:dyDescent="0.25">
      <c r="B50" s="9" t="s">
        <v>93</v>
      </c>
      <c r="C50" s="98" t="str">
        <f>IF(COUNTA('Přehled partnerů'!C50:D50)&lt;&gt;2,"partner neuveden",IF('Přehled partnerů'!L50="ANO",'Přehled partnerů'!C50,"v tomto období nerelevantní"))</f>
        <v>partner neuveden</v>
      </c>
      <c r="D50" s="108" t="str">
        <f>IF(COUNTA('Přehled partnerů'!C50:D50)&lt;&gt;2,"",IF('Přehled partnerů'!L50="ANO",'Přehled partnerů'!D50,""))</f>
        <v/>
      </c>
      <c r="E50" s="21" t="str">
        <f t="shared" si="0"/>
        <v/>
      </c>
      <c r="F50" s="114" t="str">
        <f t="shared" si="1"/>
        <v/>
      </c>
      <c r="G50" s="125">
        <v>0</v>
      </c>
      <c r="H50" s="126">
        <v>0</v>
      </c>
      <c r="I50" s="126">
        <v>0</v>
      </c>
      <c r="J50" s="126">
        <v>0</v>
      </c>
      <c r="K50" s="16">
        <v>0</v>
      </c>
      <c r="L50" s="16">
        <v>0</v>
      </c>
      <c r="M50" s="20">
        <v>0</v>
      </c>
      <c r="N50" s="58" t="str">
        <f t="shared" si="2"/>
        <v/>
      </c>
      <c r="O50" s="267">
        <f>IF('Rozpočet + Žádosti o změnu'!$ER$2="ano",'Rozpočet + Žádosti o změnu'!EL50,IF('Rozpočet + Žádosti o změnu'!$EF$2="ano",'Rozpočet + Žádosti o změnu'!DZ50,IF('Rozpočet + Žádosti o změnu'!$DT$2="ano",'Rozpočet + Žádosti o změnu'!DN50,IF('Rozpočet + Žádosti o změnu'!$DH$2="ano",'Rozpočet + Žádosti o změnu'!DB50,IF('Rozpočet + Žádosti o změnu'!$CV$2="ano",'Rozpočet + Žádosti o změnu'!CP50,IF('Rozpočet + Žádosti o změnu'!$CJ$2="ano",'Rozpočet + Žádosti o změnu'!CD50,IF('Rozpočet + Žádosti o změnu'!$BX$2="ano",'Rozpočet + Žádosti o změnu'!BR50,IF('Rozpočet + Žádosti o změnu'!$BL$2="ano",'Rozpočet + Žádosti o změnu'!BF50,IF('Rozpočet + Žádosti o změnu'!$AZ$2="ano",'Rozpočet + Žádosti o změnu'!AT50,IF('Rozpočet + Žádosti o změnu'!$AN$2="ano",'Rozpočet + Žádosti o změnu'!AH50,'Rozpočet + Žádosti o změnu'!H50))))))))))</f>
        <v>0</v>
      </c>
      <c r="P50" s="267">
        <f>IF('Rozpočet + Žádosti o změnu'!$ER$2="ano",'Rozpočet + Žádosti o změnu'!EM50,IF('Rozpočet + Žádosti o změnu'!$EF$2="ano",'Rozpočet + Žádosti o změnu'!EA50,IF('Rozpočet + Žádosti o změnu'!$DT$2="ano",'Rozpočet + Žádosti o změnu'!DO50,IF('Rozpočet + Žádosti o změnu'!$DH$2="ano",'Rozpočet + Žádosti o změnu'!DC50,IF('Rozpočet + Žádosti o změnu'!$CV$2="ano",'Rozpočet + Žádosti o změnu'!CQ50,IF('Rozpočet + Žádosti o změnu'!$CJ$2="ano",'Rozpočet + Žádosti o změnu'!CE50,IF('Rozpočet + Žádosti o změnu'!$BX$2="ano",'Rozpočet + Žádosti o změnu'!BS50,IF('Rozpočet + Žádosti o změnu'!$BL$2="ano",'Rozpočet + Žádosti o změnu'!BG50,IF('Rozpočet + Žádosti o změnu'!$AZ$2="ano",'Rozpočet + Žádosti o změnu'!AU50,IF('Rozpočet + Žádosti o změnu'!$AN$2="ano",'Rozpočet + Žádosti o změnu'!AI50,'Rozpočet + Žádosti o změnu'!I50))))))))))</f>
        <v>0</v>
      </c>
      <c r="Q50" s="267">
        <f>IF('Rozpočet + Žádosti o změnu'!$ER$2="ano",'Rozpočet + Žádosti o změnu'!EN50,IF('Rozpočet + Žádosti o změnu'!$EF$2="ano",'Rozpočet + Žádosti o změnu'!EB50,IF('Rozpočet + Žádosti o změnu'!$DT$2="ano",'Rozpočet + Žádosti o změnu'!DP50,IF('Rozpočet + Žádosti o změnu'!$DH$2="ano",'Rozpočet + Žádosti o změnu'!DD50,IF('Rozpočet + Žádosti o změnu'!$CV$2="ano",'Rozpočet + Žádosti o změnu'!CR50,IF('Rozpočet + Žádosti o změnu'!$CJ$2="ano",'Rozpočet + Žádosti o změnu'!CF50,IF('Rozpočet + Žádosti o změnu'!$BX$2="ano",'Rozpočet + Žádosti o změnu'!BT50,IF('Rozpočet + Žádosti o změnu'!$BL$2="ano",'Rozpočet + Žádosti o změnu'!BH50,IF('Rozpočet + Žádosti o změnu'!$AZ$2="ano",'Rozpočet + Žádosti o změnu'!AV50,IF('Rozpočet + Žádosti o změnu'!$AN$2="ano",'Rozpočet + Žádosti o změnu'!AJ50,'Rozpočet + Žádosti o změnu'!J50))))))))))</f>
        <v>0</v>
      </c>
      <c r="R50" s="267">
        <f>IF('Rozpočet + Žádosti o změnu'!$ER$2="ano",'Rozpočet + Žádosti o změnu'!EO50,IF('Rozpočet + Žádosti o změnu'!$EF$2="ano",'Rozpočet + Žádosti o změnu'!EC50,IF('Rozpočet + Žádosti o změnu'!$DT$2="ano",'Rozpočet + Žádosti o změnu'!DQ50,IF('Rozpočet + Žádosti o změnu'!$DH$2="ano",'Rozpočet + Žádosti o změnu'!DE50,IF('Rozpočet + Žádosti o změnu'!$CV$2="ano",'Rozpočet + Žádosti o změnu'!CS50,IF('Rozpočet + Žádosti o změnu'!$CJ$2="ano",'Rozpočet + Žádosti o změnu'!CG50,IF('Rozpočet + Žádosti o změnu'!$BX$2="ano",'Rozpočet + Žádosti o změnu'!BU50,IF('Rozpočet + Žádosti o změnu'!$BL$2="ano",'Rozpočet + Žádosti o změnu'!BI50,IF('Rozpočet + Žádosti o změnu'!$AZ$2="ano",'Rozpočet + Žádosti o změnu'!AW50,IF('Rozpočet + Žádosti o změnu'!$AN$2="ano",'Rozpočet + Žádosti o změnu'!AK50,'Rozpočet + Žádosti o změnu'!K50))))))))))</f>
        <v>0</v>
      </c>
      <c r="S50" s="267">
        <f>IF('Rozpočet + Žádosti o změnu'!$ER$2="ano",'Rozpočet + Žádosti o změnu'!EP50,IF('Rozpočet + Žádosti o změnu'!$EF$2="ano",'Rozpočet + Žádosti o změnu'!ED50,IF('Rozpočet + Žádosti o změnu'!$DT$2="ano",'Rozpočet + Žádosti o změnu'!DR50,IF('Rozpočet + Žádosti o změnu'!$DH$2="ano",'Rozpočet + Žádosti o změnu'!DF50,IF('Rozpočet + Žádosti o změnu'!$CV$2="ano",'Rozpočet + Žádosti o změnu'!CT50,IF('Rozpočet + Žádosti o změnu'!$CJ$2="ano",'Rozpočet + Žádosti o změnu'!CH50,IF('Rozpočet + Žádosti o změnu'!$BX$2="ano",'Rozpočet + Žádosti o změnu'!BV50,IF('Rozpočet + Žádosti o změnu'!$BL$2="ano",'Rozpočet + Žádosti o změnu'!BJ50,IF('Rozpočet + Žádosti o změnu'!$AZ$2="ano",'Rozpočet + Žádosti o změnu'!AX50,IF('Rozpočet + Žádosti o změnu'!$AN$2="ano",'Rozpočet + Žádosti o změnu'!AL50,'Rozpočet + Žádosti o změnu'!L50))))))))))</f>
        <v>0</v>
      </c>
      <c r="T50" s="267">
        <f>IF('Rozpočet + Žádosti o změnu'!$ER$2="ano",'Rozpočet + Žádosti o změnu'!EQ50,IF('Rozpočet + Žádosti o změnu'!$EF$2="ano",'Rozpočet + Žádosti o změnu'!EE50,IF('Rozpočet + Žádosti o změnu'!$DT$2="ano",'Rozpočet + Žádosti o změnu'!DS50,IF('Rozpočet + Žádosti o změnu'!$DH$2="ano",'Rozpočet + Žádosti o změnu'!DG50,IF('Rozpočet + Žádosti o změnu'!$CV$2="ano",'Rozpočet + Žádosti o změnu'!CU50,IF('Rozpočet + Žádosti o změnu'!$CJ$2="ano",'Rozpočet + Žádosti o změnu'!CI50,IF('Rozpočet + Žádosti o změnu'!$BX$2="ano",'Rozpočet + Žádosti o změnu'!BW50,IF('Rozpočet + Žádosti o změnu'!$BL$2="ano",'Rozpočet + Žádosti o změnu'!BK50,IF('Rozpočet + Žádosti o změnu'!$AZ$2="ano",'Rozpočet + Žádosti o změnu'!AY50,IF('Rozpočet + Žádosti o změnu'!$AN$2="ano",'Rozpočet + Žádosti o změnu'!AM50,'Rozpočet + Žádosti o změnu'!M50))))))))))</f>
        <v>0</v>
      </c>
      <c r="U50" s="267">
        <f>IF('Rozpočet + Žádosti o změnu'!$ER$2="ano",'Rozpočet + Žádosti o změnu'!ER50,IF('Rozpočet + Žádosti o změnu'!$EF$2="ano",'Rozpočet + Žádosti o změnu'!EF50,IF('Rozpočet + Žádosti o změnu'!$DT$2="ano",'Rozpočet + Žádosti o změnu'!DT50,IF('Rozpočet + Žádosti o změnu'!$DH$2="ano",'Rozpočet + Žádosti o změnu'!DH50,IF('Rozpočet + Žádosti o změnu'!$CV$2="ano",'Rozpočet + Žádosti o změnu'!CV50,IF('Rozpočet + Žádosti o změnu'!$CJ$2="ano",'Rozpočet + Žádosti o změnu'!CJ50,IF('Rozpočet + Žádosti o změnu'!$BX$2="ano",'Rozpočet + Žádosti o změnu'!BX50,IF('Rozpočet + Žádosti o změnu'!$BL$2="ano",'Rozpočet + Žádosti o změnu'!BL50,IF('Rozpočet + Žádosti o změnu'!$AZ$2="ano",'Rozpočet + Žádosti o změnu'!AZ50,IF('Rozpočet + Žádosti o změnu'!$AN$2="ano",'Rozpočet + Žádosti o změnu'!AN50,'Rozpočet + Žádosti o změnu'!N50))))))))))</f>
        <v>0</v>
      </c>
      <c r="W50" s="281">
        <f>IF('ZoR č. 1'!$D50="",0,'ZoR č. 1'!G50)+IF('ZoR č. 2'!$D50="",0,'ZoR č. 2'!G50)+IF('ZoR č. 3'!$D50="",0,'ZoR č. 3'!G50)+IF('ZoR č. 4'!$D50="",0,'ZoR č. 4'!G50)+IF('ZoR č. 5'!$D50="",0,'ZoR č. 5'!G50)+IF('ZoR č. 6'!$D50="",0,'ZoR č. 6'!G50)+IF('ZoR č. 7'!$D50="",0,'ZoR č. 7'!G50)+IF('ZoR č. 8'!$D50="",0,'ZoR č. 8'!G50)+IF('ZoR č. 9'!$D50="",0,'ZoR č. 9'!G50)+IF('ZoR č. 10'!$D50="",0,'ZoR č. 10'!G50)+IF(ZZoR!$D50="",0,ZZoR!G50)</f>
        <v>0</v>
      </c>
      <c r="X50" s="281">
        <f>IF('ZoR č. 1'!$D50="",0,'ZoR č. 1'!H50)+IF('ZoR č. 2'!$D50="",0,'ZoR č. 2'!H50)+IF('ZoR č. 3'!$D50="",0,'ZoR č. 3'!H50)+IF('ZoR č. 4'!$D50="",0,'ZoR č. 4'!H50)+IF('ZoR č. 5'!$D50="",0,'ZoR č. 5'!H50)+IF('ZoR č. 6'!$D50="",0,'ZoR č. 6'!H50)+IF('ZoR č. 7'!$D50="",0,'ZoR č. 7'!H50)+IF('ZoR č. 8'!$D50="",0,'ZoR č. 8'!H50)+IF('ZoR č. 9'!$D50="",0,'ZoR č. 9'!H50)+IF('ZoR č. 10'!$D50="",0,'ZoR č. 10'!H50)+IF(ZZoR!$D50="",0,ZZoR!H50)</f>
        <v>0</v>
      </c>
      <c r="Y50" s="281">
        <f>IF('ZoR č. 1'!$D50="",0,'ZoR č. 1'!I50)+IF('ZoR č. 2'!$D50="",0,'ZoR č. 2'!I50)+IF('ZoR č. 3'!$D50="",0,'ZoR č. 3'!I50)+IF('ZoR č. 4'!$D50="",0,'ZoR č. 4'!I50)+IF('ZoR č. 5'!$D50="",0,'ZoR č. 5'!I50)+IF('ZoR č. 6'!$D50="",0,'ZoR č. 6'!I50)+IF('ZoR č. 7'!$D50="",0,'ZoR č. 7'!I50)+IF('ZoR č. 8'!$D50="",0,'ZoR č. 8'!I50)+IF('ZoR č. 9'!$D50="",0,'ZoR č. 9'!I50)+IF('ZoR č. 10'!$D50="",0,'ZoR č. 10'!I50)+IF(ZZoR!$D50="",0,ZZoR!I50)</f>
        <v>0</v>
      </c>
      <c r="Z50" s="281">
        <f>IF('ZoR č. 1'!$D50="",0,'ZoR č. 1'!J50)+IF('ZoR č. 2'!$D50="",0,'ZoR č. 2'!J50)+IF('ZoR č. 3'!$D50="",0,'ZoR č. 3'!J50)+IF('ZoR č. 4'!$D50="",0,'ZoR č. 4'!J50)+IF('ZoR č. 5'!$D50="",0,'ZoR č. 5'!J50)+IF('ZoR č. 6'!$D50="",0,'ZoR č. 6'!J50)+IF('ZoR č. 7'!$D50="",0,'ZoR č. 7'!J50)+IF('ZoR č. 8'!$D50="",0,'ZoR č. 8'!J50)+IF('ZoR č. 9'!$D50="",0,'ZoR č. 9'!J50)+IF('ZoR č. 10'!$D50="",0,'ZoR č. 10'!J50)+IF(ZZoR!$D50="",0,ZZoR!J50)</f>
        <v>0</v>
      </c>
      <c r="AA50" s="281">
        <f>IF('ZoR č. 1'!$D50="",0,'ZoR č. 1'!K50)+IF('ZoR č. 2'!$D50="",0,'ZoR č. 2'!K50)+IF('ZoR č. 3'!$D50="",0,'ZoR č. 3'!K50)+IF('ZoR č. 4'!$D50="",0,'ZoR č. 4'!K50)+IF('ZoR č. 5'!$D50="",0,'ZoR č. 5'!K50)+IF('ZoR č. 6'!$D50="",0,'ZoR č. 6'!K50)+IF('ZoR č. 7'!$D50="",0,'ZoR č. 7'!K50)+IF('ZoR č. 8'!$D50="",0,'ZoR č. 8'!K50)+IF('ZoR č. 9'!$D50="",0,'ZoR č. 9'!K50)+IF('ZoR č. 10'!$D50="",0,'ZoR č. 10'!K50)+IF(ZZoR!$D50="",0,ZZoR!K50)</f>
        <v>0</v>
      </c>
      <c r="AB50" s="281">
        <f>IF('ZoR č. 1'!$D50="",0,'ZoR č. 1'!L50)+IF('ZoR č. 2'!$D50="",0,'ZoR č. 2'!L50)+IF('ZoR č. 3'!$D50="",0,'ZoR č. 3'!L50)+IF('ZoR č. 4'!$D50="",0,'ZoR č. 4'!L50)+IF('ZoR č. 5'!$D50="",0,'ZoR č. 5'!L50)+IF('ZoR č. 6'!$D50="",0,'ZoR č. 6'!L50)+IF('ZoR č. 7'!$D50="",0,'ZoR č. 7'!L50)+IF('ZoR č. 8'!$D50="",0,'ZoR č. 8'!L50)+IF('ZoR č. 9'!$D50="",0,'ZoR č. 9'!L50)+IF('ZoR č. 10'!$D50="",0,'ZoR č. 10'!L50)+IF(ZZoR!$D50="",0,ZZoR!L50)</f>
        <v>0</v>
      </c>
      <c r="AC50" s="281">
        <f>IF('ZoR č. 1'!$D50="",0,'ZoR č. 1'!M50)+IF('ZoR č. 2'!$D50="",0,'ZoR č. 2'!M50)+IF('ZoR č. 3'!$D50="",0,'ZoR č. 3'!M50)+IF('ZoR č. 4'!$D50="",0,'ZoR č. 4'!M50)+IF('ZoR č. 5'!$D50="",0,'ZoR č. 5'!M50)+IF('ZoR č. 6'!$D50="",0,'ZoR č. 6'!M50)+IF('ZoR č. 7'!$D50="",0,'ZoR č. 7'!M50)+IF('ZoR č. 8'!$D50="",0,'ZoR č. 8'!M50)+IF('ZoR č. 9'!$D50="",0,'ZoR č. 9'!M50)+IF('ZoR č. 10'!$D50="",0,'ZoR č. 10'!M50)+IF(ZZoR!$D50="",0,ZZoR!M50)</f>
        <v>0</v>
      </c>
      <c r="AE50" s="282" t="str">
        <f t="shared" si="3"/>
        <v/>
      </c>
    </row>
    <row r="51" spans="2:31" x14ac:dyDescent="0.25">
      <c r="B51" s="9" t="s">
        <v>94</v>
      </c>
      <c r="C51" s="98" t="str">
        <f>IF(COUNTA('Přehled partnerů'!C51:D51)&lt;&gt;2,"partner neuveden",IF('Přehled partnerů'!L51="ANO",'Přehled partnerů'!C51,"v tomto období nerelevantní"))</f>
        <v>partner neuveden</v>
      </c>
      <c r="D51" s="108" t="str">
        <f>IF(COUNTA('Přehled partnerů'!C51:D51)&lt;&gt;2,"",IF('Přehled partnerů'!L51="ANO",'Přehled partnerů'!D51,""))</f>
        <v/>
      </c>
      <c r="E51" s="21" t="str">
        <f t="shared" si="0"/>
        <v/>
      </c>
      <c r="F51" s="114" t="str">
        <f t="shared" si="1"/>
        <v/>
      </c>
      <c r="G51" s="125">
        <v>0</v>
      </c>
      <c r="H51" s="126">
        <v>0</v>
      </c>
      <c r="I51" s="126">
        <v>0</v>
      </c>
      <c r="J51" s="126">
        <v>0</v>
      </c>
      <c r="K51" s="16">
        <v>0</v>
      </c>
      <c r="L51" s="16">
        <v>0</v>
      </c>
      <c r="M51" s="20">
        <v>0</v>
      </c>
      <c r="N51" s="58" t="str">
        <f t="shared" si="2"/>
        <v/>
      </c>
      <c r="O51" s="267">
        <f>IF('Rozpočet + Žádosti o změnu'!$ER$2="ano",'Rozpočet + Žádosti o změnu'!EL51,IF('Rozpočet + Žádosti o změnu'!$EF$2="ano",'Rozpočet + Žádosti o změnu'!DZ51,IF('Rozpočet + Žádosti o změnu'!$DT$2="ano",'Rozpočet + Žádosti o změnu'!DN51,IF('Rozpočet + Žádosti o změnu'!$DH$2="ano",'Rozpočet + Žádosti o změnu'!DB51,IF('Rozpočet + Žádosti o změnu'!$CV$2="ano",'Rozpočet + Žádosti o změnu'!CP51,IF('Rozpočet + Žádosti o změnu'!$CJ$2="ano",'Rozpočet + Žádosti o změnu'!CD51,IF('Rozpočet + Žádosti o změnu'!$BX$2="ano",'Rozpočet + Žádosti o změnu'!BR51,IF('Rozpočet + Žádosti o změnu'!$BL$2="ano",'Rozpočet + Žádosti o změnu'!BF51,IF('Rozpočet + Žádosti o změnu'!$AZ$2="ano",'Rozpočet + Žádosti o změnu'!AT51,IF('Rozpočet + Žádosti o změnu'!$AN$2="ano",'Rozpočet + Žádosti o změnu'!AH51,'Rozpočet + Žádosti o změnu'!H51))))))))))</f>
        <v>0</v>
      </c>
      <c r="P51" s="267">
        <f>IF('Rozpočet + Žádosti o změnu'!$ER$2="ano",'Rozpočet + Žádosti o změnu'!EM51,IF('Rozpočet + Žádosti o změnu'!$EF$2="ano",'Rozpočet + Žádosti o změnu'!EA51,IF('Rozpočet + Žádosti o změnu'!$DT$2="ano",'Rozpočet + Žádosti o změnu'!DO51,IF('Rozpočet + Žádosti o změnu'!$DH$2="ano",'Rozpočet + Žádosti o změnu'!DC51,IF('Rozpočet + Žádosti o změnu'!$CV$2="ano",'Rozpočet + Žádosti o změnu'!CQ51,IF('Rozpočet + Žádosti o změnu'!$CJ$2="ano",'Rozpočet + Žádosti o změnu'!CE51,IF('Rozpočet + Žádosti o změnu'!$BX$2="ano",'Rozpočet + Žádosti o změnu'!BS51,IF('Rozpočet + Žádosti o změnu'!$BL$2="ano",'Rozpočet + Žádosti o změnu'!BG51,IF('Rozpočet + Žádosti o změnu'!$AZ$2="ano",'Rozpočet + Žádosti o změnu'!AU51,IF('Rozpočet + Žádosti o změnu'!$AN$2="ano",'Rozpočet + Žádosti o změnu'!AI51,'Rozpočet + Žádosti o změnu'!I51))))))))))</f>
        <v>0</v>
      </c>
      <c r="Q51" s="267">
        <f>IF('Rozpočet + Žádosti o změnu'!$ER$2="ano",'Rozpočet + Žádosti o změnu'!EN51,IF('Rozpočet + Žádosti o změnu'!$EF$2="ano",'Rozpočet + Žádosti o změnu'!EB51,IF('Rozpočet + Žádosti o změnu'!$DT$2="ano",'Rozpočet + Žádosti o změnu'!DP51,IF('Rozpočet + Žádosti o změnu'!$DH$2="ano",'Rozpočet + Žádosti o změnu'!DD51,IF('Rozpočet + Žádosti o změnu'!$CV$2="ano",'Rozpočet + Žádosti o změnu'!CR51,IF('Rozpočet + Žádosti o změnu'!$CJ$2="ano",'Rozpočet + Žádosti o změnu'!CF51,IF('Rozpočet + Žádosti o změnu'!$BX$2="ano",'Rozpočet + Žádosti o změnu'!BT51,IF('Rozpočet + Žádosti o změnu'!$BL$2="ano",'Rozpočet + Žádosti o změnu'!BH51,IF('Rozpočet + Žádosti o změnu'!$AZ$2="ano",'Rozpočet + Žádosti o změnu'!AV51,IF('Rozpočet + Žádosti o změnu'!$AN$2="ano",'Rozpočet + Žádosti o změnu'!AJ51,'Rozpočet + Žádosti o změnu'!J51))))))))))</f>
        <v>0</v>
      </c>
      <c r="R51" s="267">
        <f>IF('Rozpočet + Žádosti o změnu'!$ER$2="ano",'Rozpočet + Žádosti o změnu'!EO51,IF('Rozpočet + Žádosti o změnu'!$EF$2="ano",'Rozpočet + Žádosti o změnu'!EC51,IF('Rozpočet + Žádosti o změnu'!$DT$2="ano",'Rozpočet + Žádosti o změnu'!DQ51,IF('Rozpočet + Žádosti o změnu'!$DH$2="ano",'Rozpočet + Žádosti o změnu'!DE51,IF('Rozpočet + Žádosti o změnu'!$CV$2="ano",'Rozpočet + Žádosti o změnu'!CS51,IF('Rozpočet + Žádosti o změnu'!$CJ$2="ano",'Rozpočet + Žádosti o změnu'!CG51,IF('Rozpočet + Žádosti o změnu'!$BX$2="ano",'Rozpočet + Žádosti o změnu'!BU51,IF('Rozpočet + Žádosti o změnu'!$BL$2="ano",'Rozpočet + Žádosti o změnu'!BI51,IF('Rozpočet + Žádosti o změnu'!$AZ$2="ano",'Rozpočet + Žádosti o změnu'!AW51,IF('Rozpočet + Žádosti o změnu'!$AN$2="ano",'Rozpočet + Žádosti o změnu'!AK51,'Rozpočet + Žádosti o změnu'!K51))))))))))</f>
        <v>0</v>
      </c>
      <c r="S51" s="267">
        <f>IF('Rozpočet + Žádosti o změnu'!$ER$2="ano",'Rozpočet + Žádosti o změnu'!EP51,IF('Rozpočet + Žádosti o změnu'!$EF$2="ano",'Rozpočet + Žádosti o změnu'!ED51,IF('Rozpočet + Žádosti o změnu'!$DT$2="ano",'Rozpočet + Žádosti o změnu'!DR51,IF('Rozpočet + Žádosti o změnu'!$DH$2="ano",'Rozpočet + Žádosti o změnu'!DF51,IF('Rozpočet + Žádosti o změnu'!$CV$2="ano",'Rozpočet + Žádosti o změnu'!CT51,IF('Rozpočet + Žádosti o změnu'!$CJ$2="ano",'Rozpočet + Žádosti o změnu'!CH51,IF('Rozpočet + Žádosti o změnu'!$BX$2="ano",'Rozpočet + Žádosti o změnu'!BV51,IF('Rozpočet + Žádosti o změnu'!$BL$2="ano",'Rozpočet + Žádosti o změnu'!BJ51,IF('Rozpočet + Žádosti o změnu'!$AZ$2="ano",'Rozpočet + Žádosti o změnu'!AX51,IF('Rozpočet + Žádosti o změnu'!$AN$2="ano",'Rozpočet + Žádosti o změnu'!AL51,'Rozpočet + Žádosti o změnu'!L51))))))))))</f>
        <v>0</v>
      </c>
      <c r="T51" s="267">
        <f>IF('Rozpočet + Žádosti o změnu'!$ER$2="ano",'Rozpočet + Žádosti o změnu'!EQ51,IF('Rozpočet + Žádosti o změnu'!$EF$2="ano",'Rozpočet + Žádosti o změnu'!EE51,IF('Rozpočet + Žádosti o změnu'!$DT$2="ano",'Rozpočet + Žádosti o změnu'!DS51,IF('Rozpočet + Žádosti o změnu'!$DH$2="ano",'Rozpočet + Žádosti o změnu'!DG51,IF('Rozpočet + Žádosti o změnu'!$CV$2="ano",'Rozpočet + Žádosti o změnu'!CU51,IF('Rozpočet + Žádosti o změnu'!$CJ$2="ano",'Rozpočet + Žádosti o změnu'!CI51,IF('Rozpočet + Žádosti o změnu'!$BX$2="ano",'Rozpočet + Žádosti o změnu'!BW51,IF('Rozpočet + Žádosti o změnu'!$BL$2="ano",'Rozpočet + Žádosti o změnu'!BK51,IF('Rozpočet + Žádosti o změnu'!$AZ$2="ano",'Rozpočet + Žádosti o změnu'!AY51,IF('Rozpočet + Žádosti o změnu'!$AN$2="ano",'Rozpočet + Žádosti o změnu'!AM51,'Rozpočet + Žádosti o změnu'!M51))))))))))</f>
        <v>0</v>
      </c>
      <c r="U51" s="267">
        <f>IF('Rozpočet + Žádosti o změnu'!$ER$2="ano",'Rozpočet + Žádosti o změnu'!ER51,IF('Rozpočet + Žádosti o změnu'!$EF$2="ano",'Rozpočet + Žádosti o změnu'!EF51,IF('Rozpočet + Žádosti o změnu'!$DT$2="ano",'Rozpočet + Žádosti o změnu'!DT51,IF('Rozpočet + Žádosti o změnu'!$DH$2="ano",'Rozpočet + Žádosti o změnu'!DH51,IF('Rozpočet + Žádosti o změnu'!$CV$2="ano",'Rozpočet + Žádosti o změnu'!CV51,IF('Rozpočet + Žádosti o změnu'!$CJ$2="ano",'Rozpočet + Žádosti o změnu'!CJ51,IF('Rozpočet + Žádosti o změnu'!$BX$2="ano",'Rozpočet + Žádosti o změnu'!BX51,IF('Rozpočet + Žádosti o změnu'!$BL$2="ano",'Rozpočet + Žádosti o změnu'!BL51,IF('Rozpočet + Žádosti o změnu'!$AZ$2="ano",'Rozpočet + Žádosti o změnu'!AZ51,IF('Rozpočet + Žádosti o změnu'!$AN$2="ano",'Rozpočet + Žádosti o změnu'!AN51,'Rozpočet + Žádosti o změnu'!N51))))))))))</f>
        <v>0</v>
      </c>
      <c r="W51" s="281">
        <f>IF('ZoR č. 1'!$D51="",0,'ZoR č. 1'!G51)+IF('ZoR č. 2'!$D51="",0,'ZoR č. 2'!G51)+IF('ZoR č. 3'!$D51="",0,'ZoR č. 3'!G51)+IF('ZoR č. 4'!$D51="",0,'ZoR č. 4'!G51)+IF('ZoR č. 5'!$D51="",0,'ZoR č. 5'!G51)+IF('ZoR č. 6'!$D51="",0,'ZoR č. 6'!G51)+IF('ZoR č. 7'!$D51="",0,'ZoR č. 7'!G51)+IF('ZoR č. 8'!$D51="",0,'ZoR č. 8'!G51)+IF('ZoR č. 9'!$D51="",0,'ZoR č. 9'!G51)+IF('ZoR č. 10'!$D51="",0,'ZoR č. 10'!G51)+IF(ZZoR!$D51="",0,ZZoR!G51)</f>
        <v>0</v>
      </c>
      <c r="X51" s="281">
        <f>IF('ZoR č. 1'!$D51="",0,'ZoR č. 1'!H51)+IF('ZoR č. 2'!$D51="",0,'ZoR č. 2'!H51)+IF('ZoR č. 3'!$D51="",0,'ZoR č. 3'!H51)+IF('ZoR č. 4'!$D51="",0,'ZoR č. 4'!H51)+IF('ZoR č. 5'!$D51="",0,'ZoR č. 5'!H51)+IF('ZoR č. 6'!$D51="",0,'ZoR č. 6'!H51)+IF('ZoR č. 7'!$D51="",0,'ZoR č. 7'!H51)+IF('ZoR č. 8'!$D51="",0,'ZoR č. 8'!H51)+IF('ZoR č. 9'!$D51="",0,'ZoR č. 9'!H51)+IF('ZoR č. 10'!$D51="",0,'ZoR č. 10'!H51)+IF(ZZoR!$D51="",0,ZZoR!H51)</f>
        <v>0</v>
      </c>
      <c r="Y51" s="281">
        <f>IF('ZoR č. 1'!$D51="",0,'ZoR č. 1'!I51)+IF('ZoR č. 2'!$D51="",0,'ZoR č. 2'!I51)+IF('ZoR č. 3'!$D51="",0,'ZoR č. 3'!I51)+IF('ZoR č. 4'!$D51="",0,'ZoR č. 4'!I51)+IF('ZoR č. 5'!$D51="",0,'ZoR č. 5'!I51)+IF('ZoR č. 6'!$D51="",0,'ZoR č. 6'!I51)+IF('ZoR č. 7'!$D51="",0,'ZoR č. 7'!I51)+IF('ZoR č. 8'!$D51="",0,'ZoR č. 8'!I51)+IF('ZoR č. 9'!$D51="",0,'ZoR č. 9'!I51)+IF('ZoR č. 10'!$D51="",0,'ZoR č. 10'!I51)+IF(ZZoR!$D51="",0,ZZoR!I51)</f>
        <v>0</v>
      </c>
      <c r="Z51" s="281">
        <f>IF('ZoR č. 1'!$D51="",0,'ZoR č. 1'!J51)+IF('ZoR č. 2'!$D51="",0,'ZoR č. 2'!J51)+IF('ZoR č. 3'!$D51="",0,'ZoR č. 3'!J51)+IF('ZoR č. 4'!$D51="",0,'ZoR č. 4'!J51)+IF('ZoR č. 5'!$D51="",0,'ZoR č. 5'!J51)+IF('ZoR č. 6'!$D51="",0,'ZoR č. 6'!J51)+IF('ZoR č. 7'!$D51="",0,'ZoR č. 7'!J51)+IF('ZoR č. 8'!$D51="",0,'ZoR č. 8'!J51)+IF('ZoR č. 9'!$D51="",0,'ZoR č. 9'!J51)+IF('ZoR č. 10'!$D51="",0,'ZoR č. 10'!J51)+IF(ZZoR!$D51="",0,ZZoR!J51)</f>
        <v>0</v>
      </c>
      <c r="AA51" s="281">
        <f>IF('ZoR č. 1'!$D51="",0,'ZoR č. 1'!K51)+IF('ZoR č. 2'!$D51="",0,'ZoR č. 2'!K51)+IF('ZoR č. 3'!$D51="",0,'ZoR č. 3'!K51)+IF('ZoR č. 4'!$D51="",0,'ZoR č. 4'!K51)+IF('ZoR č. 5'!$D51="",0,'ZoR č. 5'!K51)+IF('ZoR č. 6'!$D51="",0,'ZoR č. 6'!K51)+IF('ZoR č. 7'!$D51="",0,'ZoR č. 7'!K51)+IF('ZoR č. 8'!$D51="",0,'ZoR č. 8'!K51)+IF('ZoR č. 9'!$D51="",0,'ZoR č. 9'!K51)+IF('ZoR č. 10'!$D51="",0,'ZoR č. 10'!K51)+IF(ZZoR!$D51="",0,ZZoR!K51)</f>
        <v>0</v>
      </c>
      <c r="AB51" s="281">
        <f>IF('ZoR č. 1'!$D51="",0,'ZoR č. 1'!L51)+IF('ZoR č. 2'!$D51="",0,'ZoR č. 2'!L51)+IF('ZoR č. 3'!$D51="",0,'ZoR č. 3'!L51)+IF('ZoR č. 4'!$D51="",0,'ZoR č. 4'!L51)+IF('ZoR č. 5'!$D51="",0,'ZoR č. 5'!L51)+IF('ZoR č. 6'!$D51="",0,'ZoR č. 6'!L51)+IF('ZoR č. 7'!$D51="",0,'ZoR č. 7'!L51)+IF('ZoR č. 8'!$D51="",0,'ZoR č. 8'!L51)+IF('ZoR č. 9'!$D51="",0,'ZoR č. 9'!L51)+IF('ZoR č. 10'!$D51="",0,'ZoR č. 10'!L51)+IF(ZZoR!$D51="",0,ZZoR!L51)</f>
        <v>0</v>
      </c>
      <c r="AC51" s="281">
        <f>IF('ZoR č. 1'!$D51="",0,'ZoR č. 1'!M51)+IF('ZoR č. 2'!$D51="",0,'ZoR č. 2'!M51)+IF('ZoR č. 3'!$D51="",0,'ZoR č. 3'!M51)+IF('ZoR č. 4'!$D51="",0,'ZoR č. 4'!M51)+IF('ZoR č. 5'!$D51="",0,'ZoR č. 5'!M51)+IF('ZoR č. 6'!$D51="",0,'ZoR č. 6'!M51)+IF('ZoR č. 7'!$D51="",0,'ZoR č. 7'!M51)+IF('ZoR č. 8'!$D51="",0,'ZoR č. 8'!M51)+IF('ZoR č. 9'!$D51="",0,'ZoR č. 9'!M51)+IF('ZoR č. 10'!$D51="",0,'ZoR č. 10'!M51)+IF(ZZoR!$D51="",0,ZZoR!M51)</f>
        <v>0</v>
      </c>
      <c r="AE51" s="282" t="str">
        <f t="shared" si="3"/>
        <v/>
      </c>
    </row>
    <row r="52" spans="2:31" x14ac:dyDescent="0.25">
      <c r="B52" s="9" t="s">
        <v>95</v>
      </c>
      <c r="C52" s="98" t="str">
        <f>IF(COUNTA('Přehled partnerů'!C52:D52)&lt;&gt;2,"partner neuveden",IF('Přehled partnerů'!L52="ANO",'Přehled partnerů'!C52,"v tomto období nerelevantní"))</f>
        <v>partner neuveden</v>
      </c>
      <c r="D52" s="108" t="str">
        <f>IF(COUNTA('Přehled partnerů'!C52:D52)&lt;&gt;2,"",IF('Přehled partnerů'!L52="ANO",'Přehled partnerů'!D52,""))</f>
        <v/>
      </c>
      <c r="E52" s="21" t="str">
        <f t="shared" si="0"/>
        <v/>
      </c>
      <c r="F52" s="114" t="str">
        <f t="shared" si="1"/>
        <v/>
      </c>
      <c r="G52" s="125">
        <v>0</v>
      </c>
      <c r="H52" s="126">
        <v>0</v>
      </c>
      <c r="I52" s="126">
        <v>0</v>
      </c>
      <c r="J52" s="126">
        <v>0</v>
      </c>
      <c r="K52" s="16">
        <v>0</v>
      </c>
      <c r="L52" s="16">
        <v>0</v>
      </c>
      <c r="M52" s="20">
        <v>0</v>
      </c>
      <c r="N52" s="58" t="str">
        <f t="shared" si="2"/>
        <v/>
      </c>
      <c r="O52" s="267">
        <f>IF('Rozpočet + Žádosti o změnu'!$ER$2="ano",'Rozpočet + Žádosti o změnu'!EL52,IF('Rozpočet + Žádosti o změnu'!$EF$2="ano",'Rozpočet + Žádosti o změnu'!DZ52,IF('Rozpočet + Žádosti o změnu'!$DT$2="ano",'Rozpočet + Žádosti o změnu'!DN52,IF('Rozpočet + Žádosti o změnu'!$DH$2="ano",'Rozpočet + Žádosti o změnu'!DB52,IF('Rozpočet + Žádosti o změnu'!$CV$2="ano",'Rozpočet + Žádosti o změnu'!CP52,IF('Rozpočet + Žádosti o změnu'!$CJ$2="ano",'Rozpočet + Žádosti o změnu'!CD52,IF('Rozpočet + Žádosti o změnu'!$BX$2="ano",'Rozpočet + Žádosti o změnu'!BR52,IF('Rozpočet + Žádosti o změnu'!$BL$2="ano",'Rozpočet + Žádosti o změnu'!BF52,IF('Rozpočet + Žádosti o změnu'!$AZ$2="ano",'Rozpočet + Žádosti o změnu'!AT52,IF('Rozpočet + Žádosti o změnu'!$AN$2="ano",'Rozpočet + Žádosti o změnu'!AH52,'Rozpočet + Žádosti o změnu'!H52))))))))))</f>
        <v>0</v>
      </c>
      <c r="P52" s="267">
        <f>IF('Rozpočet + Žádosti o změnu'!$ER$2="ano",'Rozpočet + Žádosti o změnu'!EM52,IF('Rozpočet + Žádosti o změnu'!$EF$2="ano",'Rozpočet + Žádosti o změnu'!EA52,IF('Rozpočet + Žádosti o změnu'!$DT$2="ano",'Rozpočet + Žádosti o změnu'!DO52,IF('Rozpočet + Žádosti o změnu'!$DH$2="ano",'Rozpočet + Žádosti o změnu'!DC52,IF('Rozpočet + Žádosti o změnu'!$CV$2="ano",'Rozpočet + Žádosti o změnu'!CQ52,IF('Rozpočet + Žádosti o změnu'!$CJ$2="ano",'Rozpočet + Žádosti o změnu'!CE52,IF('Rozpočet + Žádosti o změnu'!$BX$2="ano",'Rozpočet + Žádosti o změnu'!BS52,IF('Rozpočet + Žádosti o změnu'!$BL$2="ano",'Rozpočet + Žádosti o změnu'!BG52,IF('Rozpočet + Žádosti o změnu'!$AZ$2="ano",'Rozpočet + Žádosti o změnu'!AU52,IF('Rozpočet + Žádosti o změnu'!$AN$2="ano",'Rozpočet + Žádosti o změnu'!AI52,'Rozpočet + Žádosti o změnu'!I52))))))))))</f>
        <v>0</v>
      </c>
      <c r="Q52" s="267">
        <f>IF('Rozpočet + Žádosti o změnu'!$ER$2="ano",'Rozpočet + Žádosti o změnu'!EN52,IF('Rozpočet + Žádosti o změnu'!$EF$2="ano",'Rozpočet + Žádosti o změnu'!EB52,IF('Rozpočet + Žádosti o změnu'!$DT$2="ano",'Rozpočet + Žádosti o změnu'!DP52,IF('Rozpočet + Žádosti o změnu'!$DH$2="ano",'Rozpočet + Žádosti o změnu'!DD52,IF('Rozpočet + Žádosti o změnu'!$CV$2="ano",'Rozpočet + Žádosti o změnu'!CR52,IF('Rozpočet + Žádosti o změnu'!$CJ$2="ano",'Rozpočet + Žádosti o změnu'!CF52,IF('Rozpočet + Žádosti o změnu'!$BX$2="ano",'Rozpočet + Žádosti o změnu'!BT52,IF('Rozpočet + Žádosti o změnu'!$BL$2="ano",'Rozpočet + Žádosti o změnu'!BH52,IF('Rozpočet + Žádosti o změnu'!$AZ$2="ano",'Rozpočet + Žádosti o změnu'!AV52,IF('Rozpočet + Žádosti o změnu'!$AN$2="ano",'Rozpočet + Žádosti o změnu'!AJ52,'Rozpočet + Žádosti o změnu'!J52))))))))))</f>
        <v>0</v>
      </c>
      <c r="R52" s="267">
        <f>IF('Rozpočet + Žádosti o změnu'!$ER$2="ano",'Rozpočet + Žádosti o změnu'!EO52,IF('Rozpočet + Žádosti o změnu'!$EF$2="ano",'Rozpočet + Žádosti o změnu'!EC52,IF('Rozpočet + Žádosti o změnu'!$DT$2="ano",'Rozpočet + Žádosti o změnu'!DQ52,IF('Rozpočet + Žádosti o změnu'!$DH$2="ano",'Rozpočet + Žádosti o změnu'!DE52,IF('Rozpočet + Žádosti o změnu'!$CV$2="ano",'Rozpočet + Žádosti o změnu'!CS52,IF('Rozpočet + Žádosti o změnu'!$CJ$2="ano",'Rozpočet + Žádosti o změnu'!CG52,IF('Rozpočet + Žádosti o změnu'!$BX$2="ano",'Rozpočet + Žádosti o změnu'!BU52,IF('Rozpočet + Žádosti o změnu'!$BL$2="ano",'Rozpočet + Žádosti o změnu'!BI52,IF('Rozpočet + Žádosti o změnu'!$AZ$2="ano",'Rozpočet + Žádosti o změnu'!AW52,IF('Rozpočet + Žádosti o změnu'!$AN$2="ano",'Rozpočet + Žádosti o změnu'!AK52,'Rozpočet + Žádosti o změnu'!K52))))))))))</f>
        <v>0</v>
      </c>
      <c r="S52" s="267">
        <f>IF('Rozpočet + Žádosti o změnu'!$ER$2="ano",'Rozpočet + Žádosti o změnu'!EP52,IF('Rozpočet + Žádosti o změnu'!$EF$2="ano",'Rozpočet + Žádosti o změnu'!ED52,IF('Rozpočet + Žádosti o změnu'!$DT$2="ano",'Rozpočet + Žádosti o změnu'!DR52,IF('Rozpočet + Žádosti o změnu'!$DH$2="ano",'Rozpočet + Žádosti o změnu'!DF52,IF('Rozpočet + Žádosti o změnu'!$CV$2="ano",'Rozpočet + Žádosti o změnu'!CT52,IF('Rozpočet + Žádosti o změnu'!$CJ$2="ano",'Rozpočet + Žádosti o změnu'!CH52,IF('Rozpočet + Žádosti o změnu'!$BX$2="ano",'Rozpočet + Žádosti o změnu'!BV52,IF('Rozpočet + Žádosti o změnu'!$BL$2="ano",'Rozpočet + Žádosti o změnu'!BJ52,IF('Rozpočet + Žádosti o změnu'!$AZ$2="ano",'Rozpočet + Žádosti o změnu'!AX52,IF('Rozpočet + Žádosti o změnu'!$AN$2="ano",'Rozpočet + Žádosti o změnu'!AL52,'Rozpočet + Žádosti o změnu'!L52))))))))))</f>
        <v>0</v>
      </c>
      <c r="T52" s="267">
        <f>IF('Rozpočet + Žádosti o změnu'!$ER$2="ano",'Rozpočet + Žádosti o změnu'!EQ52,IF('Rozpočet + Žádosti o změnu'!$EF$2="ano",'Rozpočet + Žádosti o změnu'!EE52,IF('Rozpočet + Žádosti o změnu'!$DT$2="ano",'Rozpočet + Žádosti o změnu'!DS52,IF('Rozpočet + Žádosti o změnu'!$DH$2="ano",'Rozpočet + Žádosti o změnu'!DG52,IF('Rozpočet + Žádosti o změnu'!$CV$2="ano",'Rozpočet + Žádosti o změnu'!CU52,IF('Rozpočet + Žádosti o změnu'!$CJ$2="ano",'Rozpočet + Žádosti o změnu'!CI52,IF('Rozpočet + Žádosti o změnu'!$BX$2="ano",'Rozpočet + Žádosti o změnu'!BW52,IF('Rozpočet + Žádosti o změnu'!$BL$2="ano",'Rozpočet + Žádosti o změnu'!BK52,IF('Rozpočet + Žádosti o změnu'!$AZ$2="ano",'Rozpočet + Žádosti o změnu'!AY52,IF('Rozpočet + Žádosti o změnu'!$AN$2="ano",'Rozpočet + Žádosti o změnu'!AM52,'Rozpočet + Žádosti o změnu'!M52))))))))))</f>
        <v>0</v>
      </c>
      <c r="U52" s="267">
        <f>IF('Rozpočet + Žádosti o změnu'!$ER$2="ano",'Rozpočet + Žádosti o změnu'!ER52,IF('Rozpočet + Žádosti o změnu'!$EF$2="ano",'Rozpočet + Žádosti o změnu'!EF52,IF('Rozpočet + Žádosti o změnu'!$DT$2="ano",'Rozpočet + Žádosti o změnu'!DT52,IF('Rozpočet + Žádosti o změnu'!$DH$2="ano",'Rozpočet + Žádosti o změnu'!DH52,IF('Rozpočet + Žádosti o změnu'!$CV$2="ano",'Rozpočet + Žádosti o změnu'!CV52,IF('Rozpočet + Žádosti o změnu'!$CJ$2="ano",'Rozpočet + Žádosti o změnu'!CJ52,IF('Rozpočet + Žádosti o změnu'!$BX$2="ano",'Rozpočet + Žádosti o změnu'!BX52,IF('Rozpočet + Žádosti o změnu'!$BL$2="ano",'Rozpočet + Žádosti o změnu'!BL52,IF('Rozpočet + Žádosti o změnu'!$AZ$2="ano",'Rozpočet + Žádosti o změnu'!AZ52,IF('Rozpočet + Žádosti o změnu'!$AN$2="ano",'Rozpočet + Žádosti o změnu'!AN52,'Rozpočet + Žádosti o změnu'!N52))))))))))</f>
        <v>0</v>
      </c>
      <c r="W52" s="281">
        <f>IF('ZoR č. 1'!$D52="",0,'ZoR č. 1'!G52)+IF('ZoR č. 2'!$D52="",0,'ZoR č. 2'!G52)+IF('ZoR č. 3'!$D52="",0,'ZoR č. 3'!G52)+IF('ZoR č. 4'!$D52="",0,'ZoR č. 4'!G52)+IF('ZoR č. 5'!$D52="",0,'ZoR č. 5'!G52)+IF('ZoR č. 6'!$D52="",0,'ZoR č. 6'!G52)+IF('ZoR č. 7'!$D52="",0,'ZoR č. 7'!G52)+IF('ZoR č. 8'!$D52="",0,'ZoR č. 8'!G52)+IF('ZoR č. 9'!$D52="",0,'ZoR č. 9'!G52)+IF('ZoR č. 10'!$D52="",0,'ZoR č. 10'!G52)+IF(ZZoR!$D52="",0,ZZoR!G52)</f>
        <v>0</v>
      </c>
      <c r="X52" s="281">
        <f>IF('ZoR č. 1'!$D52="",0,'ZoR č. 1'!H52)+IF('ZoR č. 2'!$D52="",0,'ZoR č. 2'!H52)+IF('ZoR č. 3'!$D52="",0,'ZoR č. 3'!H52)+IF('ZoR č. 4'!$D52="",0,'ZoR č. 4'!H52)+IF('ZoR č. 5'!$D52="",0,'ZoR č. 5'!H52)+IF('ZoR č. 6'!$D52="",0,'ZoR č. 6'!H52)+IF('ZoR č. 7'!$D52="",0,'ZoR č. 7'!H52)+IF('ZoR č. 8'!$D52="",0,'ZoR č. 8'!H52)+IF('ZoR č. 9'!$D52="",0,'ZoR č. 9'!H52)+IF('ZoR č. 10'!$D52="",0,'ZoR č. 10'!H52)+IF(ZZoR!$D52="",0,ZZoR!H52)</f>
        <v>0</v>
      </c>
      <c r="Y52" s="281">
        <f>IF('ZoR č. 1'!$D52="",0,'ZoR č. 1'!I52)+IF('ZoR č. 2'!$D52="",0,'ZoR č. 2'!I52)+IF('ZoR č. 3'!$D52="",0,'ZoR č. 3'!I52)+IF('ZoR č. 4'!$D52="",0,'ZoR č. 4'!I52)+IF('ZoR č. 5'!$D52="",0,'ZoR č. 5'!I52)+IF('ZoR č. 6'!$D52="",0,'ZoR č. 6'!I52)+IF('ZoR č. 7'!$D52="",0,'ZoR č. 7'!I52)+IF('ZoR č. 8'!$D52="",0,'ZoR č. 8'!I52)+IF('ZoR č. 9'!$D52="",0,'ZoR č. 9'!I52)+IF('ZoR č. 10'!$D52="",0,'ZoR č. 10'!I52)+IF(ZZoR!$D52="",0,ZZoR!I52)</f>
        <v>0</v>
      </c>
      <c r="Z52" s="281">
        <f>IF('ZoR č. 1'!$D52="",0,'ZoR č. 1'!J52)+IF('ZoR č. 2'!$D52="",0,'ZoR č. 2'!J52)+IF('ZoR č. 3'!$D52="",0,'ZoR č. 3'!J52)+IF('ZoR č. 4'!$D52="",0,'ZoR č. 4'!J52)+IF('ZoR č. 5'!$D52="",0,'ZoR č. 5'!J52)+IF('ZoR č. 6'!$D52="",0,'ZoR č. 6'!J52)+IF('ZoR č. 7'!$D52="",0,'ZoR č. 7'!J52)+IF('ZoR č. 8'!$D52="",0,'ZoR č. 8'!J52)+IF('ZoR č. 9'!$D52="",0,'ZoR č. 9'!J52)+IF('ZoR č. 10'!$D52="",0,'ZoR č. 10'!J52)+IF(ZZoR!$D52="",0,ZZoR!J52)</f>
        <v>0</v>
      </c>
      <c r="AA52" s="281">
        <f>IF('ZoR č. 1'!$D52="",0,'ZoR č. 1'!K52)+IF('ZoR č. 2'!$D52="",0,'ZoR č. 2'!K52)+IF('ZoR č. 3'!$D52="",0,'ZoR č. 3'!K52)+IF('ZoR č. 4'!$D52="",0,'ZoR č. 4'!K52)+IF('ZoR č. 5'!$D52="",0,'ZoR č. 5'!K52)+IF('ZoR č. 6'!$D52="",0,'ZoR č. 6'!K52)+IF('ZoR č. 7'!$D52="",0,'ZoR č. 7'!K52)+IF('ZoR č. 8'!$D52="",0,'ZoR č. 8'!K52)+IF('ZoR č. 9'!$D52="",0,'ZoR č. 9'!K52)+IF('ZoR č. 10'!$D52="",0,'ZoR č. 10'!K52)+IF(ZZoR!$D52="",0,ZZoR!K52)</f>
        <v>0</v>
      </c>
      <c r="AB52" s="281">
        <f>IF('ZoR č. 1'!$D52="",0,'ZoR č. 1'!L52)+IF('ZoR č. 2'!$D52="",0,'ZoR č. 2'!L52)+IF('ZoR č. 3'!$D52="",0,'ZoR č. 3'!L52)+IF('ZoR č. 4'!$D52="",0,'ZoR č. 4'!L52)+IF('ZoR č. 5'!$D52="",0,'ZoR č. 5'!L52)+IF('ZoR č. 6'!$D52="",0,'ZoR č. 6'!L52)+IF('ZoR č. 7'!$D52="",0,'ZoR č. 7'!L52)+IF('ZoR č. 8'!$D52="",0,'ZoR č. 8'!L52)+IF('ZoR č. 9'!$D52="",0,'ZoR č. 9'!L52)+IF('ZoR č. 10'!$D52="",0,'ZoR č. 10'!L52)+IF(ZZoR!$D52="",0,ZZoR!L52)</f>
        <v>0</v>
      </c>
      <c r="AC52" s="281">
        <f>IF('ZoR č. 1'!$D52="",0,'ZoR č. 1'!M52)+IF('ZoR č. 2'!$D52="",0,'ZoR č. 2'!M52)+IF('ZoR č. 3'!$D52="",0,'ZoR č. 3'!M52)+IF('ZoR č. 4'!$D52="",0,'ZoR č. 4'!M52)+IF('ZoR č. 5'!$D52="",0,'ZoR č. 5'!M52)+IF('ZoR č. 6'!$D52="",0,'ZoR č. 6'!M52)+IF('ZoR č. 7'!$D52="",0,'ZoR č. 7'!M52)+IF('ZoR č. 8'!$D52="",0,'ZoR č. 8'!M52)+IF('ZoR č. 9'!$D52="",0,'ZoR č. 9'!M52)+IF('ZoR č. 10'!$D52="",0,'ZoR č. 10'!M52)+IF(ZZoR!$D52="",0,ZZoR!M52)</f>
        <v>0</v>
      </c>
      <c r="AE52" s="282" t="str">
        <f t="shared" si="3"/>
        <v/>
      </c>
    </row>
    <row r="53" spans="2:31" x14ac:dyDescent="0.25">
      <c r="B53" s="9" t="s">
        <v>96</v>
      </c>
      <c r="C53" s="98" t="str">
        <f>IF(COUNTA('Přehled partnerů'!C53:D53)&lt;&gt;2,"partner neuveden",IF('Přehled partnerů'!L53="ANO",'Přehled partnerů'!C53,"v tomto období nerelevantní"))</f>
        <v>partner neuveden</v>
      </c>
      <c r="D53" s="108" t="str">
        <f>IF(COUNTA('Přehled partnerů'!C53:D53)&lt;&gt;2,"",IF('Přehled partnerů'!L53="ANO",'Přehled partnerů'!D53,""))</f>
        <v/>
      </c>
      <c r="E53" s="21" t="str">
        <f t="shared" si="0"/>
        <v/>
      </c>
      <c r="F53" s="114" t="str">
        <f t="shared" si="1"/>
        <v/>
      </c>
      <c r="G53" s="125">
        <v>0</v>
      </c>
      <c r="H53" s="126">
        <v>0</v>
      </c>
      <c r="I53" s="126">
        <v>0</v>
      </c>
      <c r="J53" s="126">
        <v>0</v>
      </c>
      <c r="K53" s="16">
        <v>0</v>
      </c>
      <c r="L53" s="16">
        <v>0</v>
      </c>
      <c r="M53" s="20">
        <v>0</v>
      </c>
      <c r="N53" s="58" t="str">
        <f t="shared" si="2"/>
        <v/>
      </c>
      <c r="O53" s="267">
        <f>IF('Rozpočet + Žádosti o změnu'!$ER$2="ano",'Rozpočet + Žádosti o změnu'!EL53,IF('Rozpočet + Žádosti o změnu'!$EF$2="ano",'Rozpočet + Žádosti o změnu'!DZ53,IF('Rozpočet + Žádosti o změnu'!$DT$2="ano",'Rozpočet + Žádosti o změnu'!DN53,IF('Rozpočet + Žádosti o změnu'!$DH$2="ano",'Rozpočet + Žádosti o změnu'!DB53,IF('Rozpočet + Žádosti o změnu'!$CV$2="ano",'Rozpočet + Žádosti o změnu'!CP53,IF('Rozpočet + Žádosti o změnu'!$CJ$2="ano",'Rozpočet + Žádosti o změnu'!CD53,IF('Rozpočet + Žádosti o změnu'!$BX$2="ano",'Rozpočet + Žádosti o změnu'!BR53,IF('Rozpočet + Žádosti o změnu'!$BL$2="ano",'Rozpočet + Žádosti o změnu'!BF53,IF('Rozpočet + Žádosti o změnu'!$AZ$2="ano",'Rozpočet + Žádosti o změnu'!AT53,IF('Rozpočet + Žádosti o změnu'!$AN$2="ano",'Rozpočet + Žádosti o změnu'!AH53,'Rozpočet + Žádosti o změnu'!H53))))))))))</f>
        <v>0</v>
      </c>
      <c r="P53" s="267">
        <f>IF('Rozpočet + Žádosti o změnu'!$ER$2="ano",'Rozpočet + Žádosti o změnu'!EM53,IF('Rozpočet + Žádosti o změnu'!$EF$2="ano",'Rozpočet + Žádosti o změnu'!EA53,IF('Rozpočet + Žádosti o změnu'!$DT$2="ano",'Rozpočet + Žádosti o změnu'!DO53,IF('Rozpočet + Žádosti o změnu'!$DH$2="ano",'Rozpočet + Žádosti o změnu'!DC53,IF('Rozpočet + Žádosti o změnu'!$CV$2="ano",'Rozpočet + Žádosti o změnu'!CQ53,IF('Rozpočet + Žádosti o změnu'!$CJ$2="ano",'Rozpočet + Žádosti o změnu'!CE53,IF('Rozpočet + Žádosti o změnu'!$BX$2="ano",'Rozpočet + Žádosti o změnu'!BS53,IF('Rozpočet + Žádosti o změnu'!$BL$2="ano",'Rozpočet + Žádosti o změnu'!BG53,IF('Rozpočet + Žádosti o změnu'!$AZ$2="ano",'Rozpočet + Žádosti o změnu'!AU53,IF('Rozpočet + Žádosti o změnu'!$AN$2="ano",'Rozpočet + Žádosti o změnu'!AI53,'Rozpočet + Žádosti o změnu'!I53))))))))))</f>
        <v>0</v>
      </c>
      <c r="Q53" s="267">
        <f>IF('Rozpočet + Žádosti o změnu'!$ER$2="ano",'Rozpočet + Žádosti o změnu'!EN53,IF('Rozpočet + Žádosti o změnu'!$EF$2="ano",'Rozpočet + Žádosti o změnu'!EB53,IF('Rozpočet + Žádosti o změnu'!$DT$2="ano",'Rozpočet + Žádosti o změnu'!DP53,IF('Rozpočet + Žádosti o změnu'!$DH$2="ano",'Rozpočet + Žádosti o změnu'!DD53,IF('Rozpočet + Žádosti o změnu'!$CV$2="ano",'Rozpočet + Žádosti o změnu'!CR53,IF('Rozpočet + Žádosti o změnu'!$CJ$2="ano",'Rozpočet + Žádosti o změnu'!CF53,IF('Rozpočet + Žádosti o změnu'!$BX$2="ano",'Rozpočet + Žádosti o změnu'!BT53,IF('Rozpočet + Žádosti o změnu'!$BL$2="ano",'Rozpočet + Žádosti o změnu'!BH53,IF('Rozpočet + Žádosti o změnu'!$AZ$2="ano",'Rozpočet + Žádosti o změnu'!AV53,IF('Rozpočet + Žádosti o změnu'!$AN$2="ano",'Rozpočet + Žádosti o změnu'!AJ53,'Rozpočet + Žádosti o změnu'!J53))))))))))</f>
        <v>0</v>
      </c>
      <c r="R53" s="267">
        <f>IF('Rozpočet + Žádosti o změnu'!$ER$2="ano",'Rozpočet + Žádosti o změnu'!EO53,IF('Rozpočet + Žádosti o změnu'!$EF$2="ano",'Rozpočet + Žádosti o změnu'!EC53,IF('Rozpočet + Žádosti o změnu'!$DT$2="ano",'Rozpočet + Žádosti o změnu'!DQ53,IF('Rozpočet + Žádosti o změnu'!$DH$2="ano",'Rozpočet + Žádosti o změnu'!DE53,IF('Rozpočet + Žádosti o změnu'!$CV$2="ano",'Rozpočet + Žádosti o změnu'!CS53,IF('Rozpočet + Žádosti o změnu'!$CJ$2="ano",'Rozpočet + Žádosti o změnu'!CG53,IF('Rozpočet + Žádosti o změnu'!$BX$2="ano",'Rozpočet + Žádosti o změnu'!BU53,IF('Rozpočet + Žádosti o změnu'!$BL$2="ano",'Rozpočet + Žádosti o změnu'!BI53,IF('Rozpočet + Žádosti o změnu'!$AZ$2="ano",'Rozpočet + Žádosti o změnu'!AW53,IF('Rozpočet + Žádosti o změnu'!$AN$2="ano",'Rozpočet + Žádosti o změnu'!AK53,'Rozpočet + Žádosti o změnu'!K53))))))))))</f>
        <v>0</v>
      </c>
      <c r="S53" s="267">
        <f>IF('Rozpočet + Žádosti o změnu'!$ER$2="ano",'Rozpočet + Žádosti o změnu'!EP53,IF('Rozpočet + Žádosti o změnu'!$EF$2="ano",'Rozpočet + Žádosti o změnu'!ED53,IF('Rozpočet + Žádosti o změnu'!$DT$2="ano",'Rozpočet + Žádosti o změnu'!DR53,IF('Rozpočet + Žádosti o změnu'!$DH$2="ano",'Rozpočet + Žádosti o změnu'!DF53,IF('Rozpočet + Žádosti o změnu'!$CV$2="ano",'Rozpočet + Žádosti o změnu'!CT53,IF('Rozpočet + Žádosti o změnu'!$CJ$2="ano",'Rozpočet + Žádosti o změnu'!CH53,IF('Rozpočet + Žádosti o změnu'!$BX$2="ano",'Rozpočet + Žádosti o změnu'!BV53,IF('Rozpočet + Žádosti o změnu'!$BL$2="ano",'Rozpočet + Žádosti o změnu'!BJ53,IF('Rozpočet + Žádosti o změnu'!$AZ$2="ano",'Rozpočet + Žádosti o změnu'!AX53,IF('Rozpočet + Žádosti o změnu'!$AN$2="ano",'Rozpočet + Žádosti o změnu'!AL53,'Rozpočet + Žádosti o změnu'!L53))))))))))</f>
        <v>0</v>
      </c>
      <c r="T53" s="267">
        <f>IF('Rozpočet + Žádosti o změnu'!$ER$2="ano",'Rozpočet + Žádosti o změnu'!EQ53,IF('Rozpočet + Žádosti o změnu'!$EF$2="ano",'Rozpočet + Žádosti o změnu'!EE53,IF('Rozpočet + Žádosti o změnu'!$DT$2="ano",'Rozpočet + Žádosti o změnu'!DS53,IF('Rozpočet + Žádosti o změnu'!$DH$2="ano",'Rozpočet + Žádosti o změnu'!DG53,IF('Rozpočet + Žádosti o změnu'!$CV$2="ano",'Rozpočet + Žádosti o změnu'!CU53,IF('Rozpočet + Žádosti o změnu'!$CJ$2="ano",'Rozpočet + Žádosti o změnu'!CI53,IF('Rozpočet + Žádosti o změnu'!$BX$2="ano",'Rozpočet + Žádosti o změnu'!BW53,IF('Rozpočet + Žádosti o změnu'!$BL$2="ano",'Rozpočet + Žádosti o změnu'!BK53,IF('Rozpočet + Žádosti o změnu'!$AZ$2="ano",'Rozpočet + Žádosti o změnu'!AY53,IF('Rozpočet + Žádosti o změnu'!$AN$2="ano",'Rozpočet + Žádosti o změnu'!AM53,'Rozpočet + Žádosti o změnu'!M53))))))))))</f>
        <v>0</v>
      </c>
      <c r="U53" s="267">
        <f>IF('Rozpočet + Žádosti o změnu'!$ER$2="ano",'Rozpočet + Žádosti o změnu'!ER53,IF('Rozpočet + Žádosti o změnu'!$EF$2="ano",'Rozpočet + Žádosti o změnu'!EF53,IF('Rozpočet + Žádosti o změnu'!$DT$2="ano",'Rozpočet + Žádosti o změnu'!DT53,IF('Rozpočet + Žádosti o změnu'!$DH$2="ano",'Rozpočet + Žádosti o změnu'!DH53,IF('Rozpočet + Žádosti o změnu'!$CV$2="ano",'Rozpočet + Žádosti o změnu'!CV53,IF('Rozpočet + Žádosti o změnu'!$CJ$2="ano",'Rozpočet + Žádosti o změnu'!CJ53,IF('Rozpočet + Žádosti o změnu'!$BX$2="ano",'Rozpočet + Žádosti o změnu'!BX53,IF('Rozpočet + Žádosti o změnu'!$BL$2="ano",'Rozpočet + Žádosti o změnu'!BL53,IF('Rozpočet + Žádosti o změnu'!$AZ$2="ano",'Rozpočet + Žádosti o změnu'!AZ53,IF('Rozpočet + Žádosti o změnu'!$AN$2="ano",'Rozpočet + Žádosti o změnu'!AN53,'Rozpočet + Žádosti o změnu'!N53))))))))))</f>
        <v>0</v>
      </c>
      <c r="W53" s="281">
        <f>IF('ZoR č. 1'!$D53="",0,'ZoR č. 1'!G53)+IF('ZoR č. 2'!$D53="",0,'ZoR č. 2'!G53)+IF('ZoR č. 3'!$D53="",0,'ZoR č. 3'!G53)+IF('ZoR č. 4'!$D53="",0,'ZoR č. 4'!G53)+IF('ZoR č. 5'!$D53="",0,'ZoR č. 5'!G53)+IF('ZoR č. 6'!$D53="",0,'ZoR č. 6'!G53)+IF('ZoR č. 7'!$D53="",0,'ZoR č. 7'!G53)+IF('ZoR č. 8'!$D53="",0,'ZoR č. 8'!G53)+IF('ZoR č. 9'!$D53="",0,'ZoR č. 9'!G53)+IF('ZoR č. 10'!$D53="",0,'ZoR č. 10'!G53)+IF(ZZoR!$D53="",0,ZZoR!G53)</f>
        <v>0</v>
      </c>
      <c r="X53" s="281">
        <f>IF('ZoR č. 1'!$D53="",0,'ZoR č. 1'!H53)+IF('ZoR č. 2'!$D53="",0,'ZoR č. 2'!H53)+IF('ZoR č. 3'!$D53="",0,'ZoR č. 3'!H53)+IF('ZoR č. 4'!$D53="",0,'ZoR č. 4'!H53)+IF('ZoR č. 5'!$D53="",0,'ZoR č. 5'!H53)+IF('ZoR č. 6'!$D53="",0,'ZoR č. 6'!H53)+IF('ZoR č. 7'!$D53="",0,'ZoR č. 7'!H53)+IF('ZoR č. 8'!$D53="",0,'ZoR č. 8'!H53)+IF('ZoR č. 9'!$D53="",0,'ZoR č. 9'!H53)+IF('ZoR č. 10'!$D53="",0,'ZoR č. 10'!H53)+IF(ZZoR!$D53="",0,ZZoR!H53)</f>
        <v>0</v>
      </c>
      <c r="Y53" s="281">
        <f>IF('ZoR č. 1'!$D53="",0,'ZoR č. 1'!I53)+IF('ZoR č. 2'!$D53="",0,'ZoR č. 2'!I53)+IF('ZoR č. 3'!$D53="",0,'ZoR č. 3'!I53)+IF('ZoR č. 4'!$D53="",0,'ZoR č. 4'!I53)+IF('ZoR č. 5'!$D53="",0,'ZoR č. 5'!I53)+IF('ZoR č. 6'!$D53="",0,'ZoR č. 6'!I53)+IF('ZoR č. 7'!$D53="",0,'ZoR č. 7'!I53)+IF('ZoR č. 8'!$D53="",0,'ZoR č. 8'!I53)+IF('ZoR č. 9'!$D53="",0,'ZoR č. 9'!I53)+IF('ZoR č. 10'!$D53="",0,'ZoR č. 10'!I53)+IF(ZZoR!$D53="",0,ZZoR!I53)</f>
        <v>0</v>
      </c>
      <c r="Z53" s="281">
        <f>IF('ZoR č. 1'!$D53="",0,'ZoR č. 1'!J53)+IF('ZoR č. 2'!$D53="",0,'ZoR č. 2'!J53)+IF('ZoR č. 3'!$D53="",0,'ZoR č. 3'!J53)+IF('ZoR č. 4'!$D53="",0,'ZoR č. 4'!J53)+IF('ZoR č. 5'!$D53="",0,'ZoR č. 5'!J53)+IF('ZoR č. 6'!$D53="",0,'ZoR č. 6'!J53)+IF('ZoR č. 7'!$D53="",0,'ZoR č. 7'!J53)+IF('ZoR č. 8'!$D53="",0,'ZoR č. 8'!J53)+IF('ZoR č. 9'!$D53="",0,'ZoR č. 9'!J53)+IF('ZoR č. 10'!$D53="",0,'ZoR č. 10'!J53)+IF(ZZoR!$D53="",0,ZZoR!J53)</f>
        <v>0</v>
      </c>
      <c r="AA53" s="281">
        <f>IF('ZoR č. 1'!$D53="",0,'ZoR č. 1'!K53)+IF('ZoR č. 2'!$D53="",0,'ZoR č. 2'!K53)+IF('ZoR č. 3'!$D53="",0,'ZoR č. 3'!K53)+IF('ZoR č. 4'!$D53="",0,'ZoR č. 4'!K53)+IF('ZoR č. 5'!$D53="",0,'ZoR č. 5'!K53)+IF('ZoR č. 6'!$D53="",0,'ZoR č. 6'!K53)+IF('ZoR č. 7'!$D53="",0,'ZoR č. 7'!K53)+IF('ZoR č. 8'!$D53="",0,'ZoR č. 8'!K53)+IF('ZoR č. 9'!$D53="",0,'ZoR č. 9'!K53)+IF('ZoR č. 10'!$D53="",0,'ZoR č. 10'!K53)+IF(ZZoR!$D53="",0,ZZoR!K53)</f>
        <v>0</v>
      </c>
      <c r="AB53" s="281">
        <f>IF('ZoR č. 1'!$D53="",0,'ZoR č. 1'!L53)+IF('ZoR č. 2'!$D53="",0,'ZoR č. 2'!L53)+IF('ZoR č. 3'!$D53="",0,'ZoR č. 3'!L53)+IF('ZoR č. 4'!$D53="",0,'ZoR č. 4'!L53)+IF('ZoR č. 5'!$D53="",0,'ZoR č. 5'!L53)+IF('ZoR č. 6'!$D53="",0,'ZoR č. 6'!L53)+IF('ZoR č. 7'!$D53="",0,'ZoR č. 7'!L53)+IF('ZoR č. 8'!$D53="",0,'ZoR č. 8'!L53)+IF('ZoR č. 9'!$D53="",0,'ZoR č. 9'!L53)+IF('ZoR č. 10'!$D53="",0,'ZoR č. 10'!L53)+IF(ZZoR!$D53="",0,ZZoR!L53)</f>
        <v>0</v>
      </c>
      <c r="AC53" s="281">
        <f>IF('ZoR č. 1'!$D53="",0,'ZoR č. 1'!M53)+IF('ZoR č. 2'!$D53="",0,'ZoR č. 2'!M53)+IF('ZoR č. 3'!$D53="",0,'ZoR č. 3'!M53)+IF('ZoR č. 4'!$D53="",0,'ZoR č. 4'!M53)+IF('ZoR č. 5'!$D53="",0,'ZoR č. 5'!M53)+IF('ZoR č. 6'!$D53="",0,'ZoR č. 6'!M53)+IF('ZoR č. 7'!$D53="",0,'ZoR č. 7'!M53)+IF('ZoR č. 8'!$D53="",0,'ZoR č. 8'!M53)+IF('ZoR č. 9'!$D53="",0,'ZoR č. 9'!M53)+IF('ZoR č. 10'!$D53="",0,'ZoR č. 10'!M53)+IF(ZZoR!$D53="",0,ZZoR!M53)</f>
        <v>0</v>
      </c>
      <c r="AE53" s="282" t="str">
        <f t="shared" si="3"/>
        <v/>
      </c>
    </row>
    <row r="54" spans="2:31" x14ac:dyDescent="0.25">
      <c r="B54" s="9" t="s">
        <v>97</v>
      </c>
      <c r="C54" s="98" t="str">
        <f>IF(COUNTA('Přehled partnerů'!C54:D54)&lt;&gt;2,"partner neuveden",IF('Přehled partnerů'!L54="ANO",'Přehled partnerů'!C54,"v tomto období nerelevantní"))</f>
        <v>partner neuveden</v>
      </c>
      <c r="D54" s="108" t="str">
        <f>IF(COUNTA('Přehled partnerů'!C54:D54)&lt;&gt;2,"",IF('Přehled partnerů'!L54="ANO",'Přehled partnerů'!D54,""))</f>
        <v/>
      </c>
      <c r="E54" s="21" t="str">
        <f t="shared" si="0"/>
        <v/>
      </c>
      <c r="F54" s="114" t="str">
        <f t="shared" si="1"/>
        <v/>
      </c>
      <c r="G54" s="125">
        <v>0</v>
      </c>
      <c r="H54" s="126">
        <v>0</v>
      </c>
      <c r="I54" s="126">
        <v>0</v>
      </c>
      <c r="J54" s="126">
        <v>0</v>
      </c>
      <c r="K54" s="16">
        <v>0</v>
      </c>
      <c r="L54" s="16">
        <v>0</v>
      </c>
      <c r="M54" s="20">
        <v>0</v>
      </c>
      <c r="N54" s="58" t="str">
        <f t="shared" si="2"/>
        <v/>
      </c>
      <c r="O54" s="267">
        <f>IF('Rozpočet + Žádosti o změnu'!$ER$2="ano",'Rozpočet + Žádosti o změnu'!EL54,IF('Rozpočet + Žádosti o změnu'!$EF$2="ano",'Rozpočet + Žádosti o změnu'!DZ54,IF('Rozpočet + Žádosti o změnu'!$DT$2="ano",'Rozpočet + Žádosti o změnu'!DN54,IF('Rozpočet + Žádosti o změnu'!$DH$2="ano",'Rozpočet + Žádosti o změnu'!DB54,IF('Rozpočet + Žádosti o změnu'!$CV$2="ano",'Rozpočet + Žádosti o změnu'!CP54,IF('Rozpočet + Žádosti o změnu'!$CJ$2="ano",'Rozpočet + Žádosti o změnu'!CD54,IF('Rozpočet + Žádosti o změnu'!$BX$2="ano",'Rozpočet + Žádosti o změnu'!BR54,IF('Rozpočet + Žádosti o změnu'!$BL$2="ano",'Rozpočet + Žádosti o změnu'!BF54,IF('Rozpočet + Žádosti o změnu'!$AZ$2="ano",'Rozpočet + Žádosti o změnu'!AT54,IF('Rozpočet + Žádosti o změnu'!$AN$2="ano",'Rozpočet + Žádosti o změnu'!AH54,'Rozpočet + Žádosti o změnu'!H54))))))))))</f>
        <v>0</v>
      </c>
      <c r="P54" s="267">
        <f>IF('Rozpočet + Žádosti o změnu'!$ER$2="ano",'Rozpočet + Žádosti o změnu'!EM54,IF('Rozpočet + Žádosti o změnu'!$EF$2="ano",'Rozpočet + Žádosti o změnu'!EA54,IF('Rozpočet + Žádosti o změnu'!$DT$2="ano",'Rozpočet + Žádosti o změnu'!DO54,IF('Rozpočet + Žádosti o změnu'!$DH$2="ano",'Rozpočet + Žádosti o změnu'!DC54,IF('Rozpočet + Žádosti o změnu'!$CV$2="ano",'Rozpočet + Žádosti o změnu'!CQ54,IF('Rozpočet + Žádosti o změnu'!$CJ$2="ano",'Rozpočet + Žádosti o změnu'!CE54,IF('Rozpočet + Žádosti o změnu'!$BX$2="ano",'Rozpočet + Žádosti o změnu'!BS54,IF('Rozpočet + Žádosti o změnu'!$BL$2="ano",'Rozpočet + Žádosti o změnu'!BG54,IF('Rozpočet + Žádosti o změnu'!$AZ$2="ano",'Rozpočet + Žádosti o změnu'!AU54,IF('Rozpočet + Žádosti o změnu'!$AN$2="ano",'Rozpočet + Žádosti o změnu'!AI54,'Rozpočet + Žádosti o změnu'!I54))))))))))</f>
        <v>0</v>
      </c>
      <c r="Q54" s="267">
        <f>IF('Rozpočet + Žádosti o změnu'!$ER$2="ano",'Rozpočet + Žádosti o změnu'!EN54,IF('Rozpočet + Žádosti o změnu'!$EF$2="ano",'Rozpočet + Žádosti o změnu'!EB54,IF('Rozpočet + Žádosti o změnu'!$DT$2="ano",'Rozpočet + Žádosti o změnu'!DP54,IF('Rozpočet + Žádosti o změnu'!$DH$2="ano",'Rozpočet + Žádosti o změnu'!DD54,IF('Rozpočet + Žádosti o změnu'!$CV$2="ano",'Rozpočet + Žádosti o změnu'!CR54,IF('Rozpočet + Žádosti o změnu'!$CJ$2="ano",'Rozpočet + Žádosti o změnu'!CF54,IF('Rozpočet + Žádosti o změnu'!$BX$2="ano",'Rozpočet + Žádosti o změnu'!BT54,IF('Rozpočet + Žádosti o změnu'!$BL$2="ano",'Rozpočet + Žádosti o změnu'!BH54,IF('Rozpočet + Žádosti o změnu'!$AZ$2="ano",'Rozpočet + Žádosti o změnu'!AV54,IF('Rozpočet + Žádosti o změnu'!$AN$2="ano",'Rozpočet + Žádosti o změnu'!AJ54,'Rozpočet + Žádosti o změnu'!J54))))))))))</f>
        <v>0</v>
      </c>
      <c r="R54" s="267">
        <f>IF('Rozpočet + Žádosti o změnu'!$ER$2="ano",'Rozpočet + Žádosti o změnu'!EO54,IF('Rozpočet + Žádosti o změnu'!$EF$2="ano",'Rozpočet + Žádosti o změnu'!EC54,IF('Rozpočet + Žádosti o změnu'!$DT$2="ano",'Rozpočet + Žádosti o změnu'!DQ54,IF('Rozpočet + Žádosti o změnu'!$DH$2="ano",'Rozpočet + Žádosti o změnu'!DE54,IF('Rozpočet + Žádosti o změnu'!$CV$2="ano",'Rozpočet + Žádosti o změnu'!CS54,IF('Rozpočet + Žádosti o změnu'!$CJ$2="ano",'Rozpočet + Žádosti o změnu'!CG54,IF('Rozpočet + Žádosti o změnu'!$BX$2="ano",'Rozpočet + Žádosti o změnu'!BU54,IF('Rozpočet + Žádosti o změnu'!$BL$2="ano",'Rozpočet + Žádosti o změnu'!BI54,IF('Rozpočet + Žádosti o změnu'!$AZ$2="ano",'Rozpočet + Žádosti o změnu'!AW54,IF('Rozpočet + Žádosti o změnu'!$AN$2="ano",'Rozpočet + Žádosti o změnu'!AK54,'Rozpočet + Žádosti o změnu'!K54))))))))))</f>
        <v>0</v>
      </c>
      <c r="S54" s="267">
        <f>IF('Rozpočet + Žádosti o změnu'!$ER$2="ano",'Rozpočet + Žádosti o změnu'!EP54,IF('Rozpočet + Žádosti o změnu'!$EF$2="ano",'Rozpočet + Žádosti o změnu'!ED54,IF('Rozpočet + Žádosti o změnu'!$DT$2="ano",'Rozpočet + Žádosti o změnu'!DR54,IF('Rozpočet + Žádosti o změnu'!$DH$2="ano",'Rozpočet + Žádosti o změnu'!DF54,IF('Rozpočet + Žádosti o změnu'!$CV$2="ano",'Rozpočet + Žádosti o změnu'!CT54,IF('Rozpočet + Žádosti o změnu'!$CJ$2="ano",'Rozpočet + Žádosti o změnu'!CH54,IF('Rozpočet + Žádosti o změnu'!$BX$2="ano",'Rozpočet + Žádosti o změnu'!BV54,IF('Rozpočet + Žádosti o změnu'!$BL$2="ano",'Rozpočet + Žádosti o změnu'!BJ54,IF('Rozpočet + Žádosti o změnu'!$AZ$2="ano",'Rozpočet + Žádosti o změnu'!AX54,IF('Rozpočet + Žádosti o změnu'!$AN$2="ano",'Rozpočet + Žádosti o změnu'!AL54,'Rozpočet + Žádosti o změnu'!L54))))))))))</f>
        <v>0</v>
      </c>
      <c r="T54" s="267">
        <f>IF('Rozpočet + Žádosti o změnu'!$ER$2="ano",'Rozpočet + Žádosti o změnu'!EQ54,IF('Rozpočet + Žádosti o změnu'!$EF$2="ano",'Rozpočet + Žádosti o změnu'!EE54,IF('Rozpočet + Žádosti o změnu'!$DT$2="ano",'Rozpočet + Žádosti o změnu'!DS54,IF('Rozpočet + Žádosti o změnu'!$DH$2="ano",'Rozpočet + Žádosti o změnu'!DG54,IF('Rozpočet + Žádosti o změnu'!$CV$2="ano",'Rozpočet + Žádosti o změnu'!CU54,IF('Rozpočet + Žádosti o změnu'!$CJ$2="ano",'Rozpočet + Žádosti o změnu'!CI54,IF('Rozpočet + Žádosti o změnu'!$BX$2="ano",'Rozpočet + Žádosti o změnu'!BW54,IF('Rozpočet + Žádosti o změnu'!$BL$2="ano",'Rozpočet + Žádosti o změnu'!BK54,IF('Rozpočet + Žádosti o změnu'!$AZ$2="ano",'Rozpočet + Žádosti o změnu'!AY54,IF('Rozpočet + Žádosti o změnu'!$AN$2="ano",'Rozpočet + Žádosti o změnu'!AM54,'Rozpočet + Žádosti o změnu'!M54))))))))))</f>
        <v>0</v>
      </c>
      <c r="U54" s="267">
        <f>IF('Rozpočet + Žádosti o změnu'!$ER$2="ano",'Rozpočet + Žádosti o změnu'!ER54,IF('Rozpočet + Žádosti o změnu'!$EF$2="ano",'Rozpočet + Žádosti o změnu'!EF54,IF('Rozpočet + Žádosti o změnu'!$DT$2="ano",'Rozpočet + Žádosti o změnu'!DT54,IF('Rozpočet + Žádosti o změnu'!$DH$2="ano",'Rozpočet + Žádosti o změnu'!DH54,IF('Rozpočet + Žádosti o změnu'!$CV$2="ano",'Rozpočet + Žádosti o změnu'!CV54,IF('Rozpočet + Žádosti o změnu'!$CJ$2="ano",'Rozpočet + Žádosti o změnu'!CJ54,IF('Rozpočet + Žádosti o změnu'!$BX$2="ano",'Rozpočet + Žádosti o změnu'!BX54,IF('Rozpočet + Žádosti o změnu'!$BL$2="ano",'Rozpočet + Žádosti o změnu'!BL54,IF('Rozpočet + Žádosti o změnu'!$AZ$2="ano",'Rozpočet + Žádosti o změnu'!AZ54,IF('Rozpočet + Žádosti o změnu'!$AN$2="ano",'Rozpočet + Žádosti o změnu'!AN54,'Rozpočet + Žádosti o změnu'!N54))))))))))</f>
        <v>0</v>
      </c>
      <c r="W54" s="281">
        <f>IF('ZoR č. 1'!$D54="",0,'ZoR č. 1'!G54)+IF('ZoR č. 2'!$D54="",0,'ZoR č. 2'!G54)+IF('ZoR č. 3'!$D54="",0,'ZoR č. 3'!G54)+IF('ZoR č. 4'!$D54="",0,'ZoR č. 4'!G54)+IF('ZoR č. 5'!$D54="",0,'ZoR č. 5'!G54)+IF('ZoR č. 6'!$D54="",0,'ZoR č. 6'!G54)+IF('ZoR č. 7'!$D54="",0,'ZoR č. 7'!G54)+IF('ZoR č. 8'!$D54="",0,'ZoR č. 8'!G54)+IF('ZoR č. 9'!$D54="",0,'ZoR č. 9'!G54)+IF('ZoR č. 10'!$D54="",0,'ZoR č. 10'!G54)+IF(ZZoR!$D54="",0,ZZoR!G54)</f>
        <v>0</v>
      </c>
      <c r="X54" s="281">
        <f>IF('ZoR č. 1'!$D54="",0,'ZoR č. 1'!H54)+IF('ZoR č. 2'!$D54="",0,'ZoR č. 2'!H54)+IF('ZoR č. 3'!$D54="",0,'ZoR č. 3'!H54)+IF('ZoR č. 4'!$D54="",0,'ZoR č. 4'!H54)+IF('ZoR č. 5'!$D54="",0,'ZoR č. 5'!H54)+IF('ZoR č. 6'!$D54="",0,'ZoR č. 6'!H54)+IF('ZoR č. 7'!$D54="",0,'ZoR č. 7'!H54)+IF('ZoR č. 8'!$D54="",0,'ZoR č. 8'!H54)+IF('ZoR č. 9'!$D54="",0,'ZoR č. 9'!H54)+IF('ZoR č. 10'!$D54="",0,'ZoR č. 10'!H54)+IF(ZZoR!$D54="",0,ZZoR!H54)</f>
        <v>0</v>
      </c>
      <c r="Y54" s="281">
        <f>IF('ZoR č. 1'!$D54="",0,'ZoR č. 1'!I54)+IF('ZoR č. 2'!$D54="",0,'ZoR č. 2'!I54)+IF('ZoR č. 3'!$D54="",0,'ZoR č. 3'!I54)+IF('ZoR č. 4'!$D54="",0,'ZoR č. 4'!I54)+IF('ZoR č. 5'!$D54="",0,'ZoR č. 5'!I54)+IF('ZoR č. 6'!$D54="",0,'ZoR č. 6'!I54)+IF('ZoR č. 7'!$D54="",0,'ZoR č. 7'!I54)+IF('ZoR č. 8'!$D54="",0,'ZoR č. 8'!I54)+IF('ZoR č. 9'!$D54="",0,'ZoR č. 9'!I54)+IF('ZoR č. 10'!$D54="",0,'ZoR č. 10'!I54)+IF(ZZoR!$D54="",0,ZZoR!I54)</f>
        <v>0</v>
      </c>
      <c r="Z54" s="281">
        <f>IF('ZoR č. 1'!$D54="",0,'ZoR č. 1'!J54)+IF('ZoR č. 2'!$D54="",0,'ZoR č. 2'!J54)+IF('ZoR č. 3'!$D54="",0,'ZoR č. 3'!J54)+IF('ZoR č. 4'!$D54="",0,'ZoR č. 4'!J54)+IF('ZoR č. 5'!$D54="",0,'ZoR č. 5'!J54)+IF('ZoR č. 6'!$D54="",0,'ZoR č. 6'!J54)+IF('ZoR č. 7'!$D54="",0,'ZoR č. 7'!J54)+IF('ZoR č. 8'!$D54="",0,'ZoR č. 8'!J54)+IF('ZoR č. 9'!$D54="",0,'ZoR č. 9'!J54)+IF('ZoR č. 10'!$D54="",0,'ZoR č. 10'!J54)+IF(ZZoR!$D54="",0,ZZoR!J54)</f>
        <v>0</v>
      </c>
      <c r="AA54" s="281">
        <f>IF('ZoR č. 1'!$D54="",0,'ZoR č. 1'!K54)+IF('ZoR č. 2'!$D54="",0,'ZoR č. 2'!K54)+IF('ZoR č. 3'!$D54="",0,'ZoR č. 3'!K54)+IF('ZoR č. 4'!$D54="",0,'ZoR č. 4'!K54)+IF('ZoR č. 5'!$D54="",0,'ZoR č. 5'!K54)+IF('ZoR č. 6'!$D54="",0,'ZoR č. 6'!K54)+IF('ZoR č. 7'!$D54="",0,'ZoR č. 7'!K54)+IF('ZoR č. 8'!$D54="",0,'ZoR č. 8'!K54)+IF('ZoR č. 9'!$D54="",0,'ZoR č. 9'!K54)+IF('ZoR č. 10'!$D54="",0,'ZoR č. 10'!K54)+IF(ZZoR!$D54="",0,ZZoR!K54)</f>
        <v>0</v>
      </c>
      <c r="AB54" s="281">
        <f>IF('ZoR č. 1'!$D54="",0,'ZoR č. 1'!L54)+IF('ZoR č. 2'!$D54="",0,'ZoR č. 2'!L54)+IF('ZoR č. 3'!$D54="",0,'ZoR č. 3'!L54)+IF('ZoR č. 4'!$D54="",0,'ZoR č. 4'!L54)+IF('ZoR č. 5'!$D54="",0,'ZoR č. 5'!L54)+IF('ZoR č. 6'!$D54="",0,'ZoR č. 6'!L54)+IF('ZoR č. 7'!$D54="",0,'ZoR č. 7'!L54)+IF('ZoR č. 8'!$D54="",0,'ZoR č. 8'!L54)+IF('ZoR č. 9'!$D54="",0,'ZoR č. 9'!L54)+IF('ZoR č. 10'!$D54="",0,'ZoR č. 10'!L54)+IF(ZZoR!$D54="",0,ZZoR!L54)</f>
        <v>0</v>
      </c>
      <c r="AC54" s="281">
        <f>IF('ZoR č. 1'!$D54="",0,'ZoR č. 1'!M54)+IF('ZoR č. 2'!$D54="",0,'ZoR č. 2'!M54)+IF('ZoR č. 3'!$D54="",0,'ZoR č. 3'!M54)+IF('ZoR č. 4'!$D54="",0,'ZoR č. 4'!M54)+IF('ZoR č. 5'!$D54="",0,'ZoR č. 5'!M54)+IF('ZoR č. 6'!$D54="",0,'ZoR č. 6'!M54)+IF('ZoR č. 7'!$D54="",0,'ZoR č. 7'!M54)+IF('ZoR č. 8'!$D54="",0,'ZoR č. 8'!M54)+IF('ZoR č. 9'!$D54="",0,'ZoR č. 9'!M54)+IF('ZoR č. 10'!$D54="",0,'ZoR č. 10'!M54)+IF(ZZoR!$D54="",0,ZZoR!M54)</f>
        <v>0</v>
      </c>
      <c r="AE54" s="282" t="str">
        <f t="shared" si="3"/>
        <v/>
      </c>
    </row>
    <row r="55" spans="2:31" x14ac:dyDescent="0.25">
      <c r="B55" s="9" t="s">
        <v>98</v>
      </c>
      <c r="C55" s="98" t="str">
        <f>IF(COUNTA('Přehled partnerů'!C55:D55)&lt;&gt;2,"partner neuveden",IF('Přehled partnerů'!L55="ANO",'Přehled partnerů'!C55,"v tomto období nerelevantní"))</f>
        <v>partner neuveden</v>
      </c>
      <c r="D55" s="108" t="str">
        <f>IF(COUNTA('Přehled partnerů'!C55:D55)&lt;&gt;2,"",IF('Přehled partnerů'!L55="ANO",'Přehled partnerů'!D55,""))</f>
        <v/>
      </c>
      <c r="E55" s="21" t="str">
        <f t="shared" si="0"/>
        <v/>
      </c>
      <c r="F55" s="114" t="str">
        <f t="shared" si="1"/>
        <v/>
      </c>
      <c r="G55" s="125">
        <v>0</v>
      </c>
      <c r="H55" s="126">
        <v>0</v>
      </c>
      <c r="I55" s="126">
        <v>0</v>
      </c>
      <c r="J55" s="126">
        <v>0</v>
      </c>
      <c r="K55" s="16">
        <v>0</v>
      </c>
      <c r="L55" s="16">
        <v>0</v>
      </c>
      <c r="M55" s="20">
        <v>0</v>
      </c>
      <c r="N55" s="58" t="str">
        <f t="shared" si="2"/>
        <v/>
      </c>
      <c r="O55" s="267">
        <f>IF('Rozpočet + Žádosti o změnu'!$ER$2="ano",'Rozpočet + Žádosti o změnu'!EL55,IF('Rozpočet + Žádosti o změnu'!$EF$2="ano",'Rozpočet + Žádosti o změnu'!DZ55,IF('Rozpočet + Žádosti o změnu'!$DT$2="ano",'Rozpočet + Žádosti o změnu'!DN55,IF('Rozpočet + Žádosti o změnu'!$DH$2="ano",'Rozpočet + Žádosti o změnu'!DB55,IF('Rozpočet + Žádosti o změnu'!$CV$2="ano",'Rozpočet + Žádosti o změnu'!CP55,IF('Rozpočet + Žádosti o změnu'!$CJ$2="ano",'Rozpočet + Žádosti o změnu'!CD55,IF('Rozpočet + Žádosti o změnu'!$BX$2="ano",'Rozpočet + Žádosti o změnu'!BR55,IF('Rozpočet + Žádosti o změnu'!$BL$2="ano",'Rozpočet + Žádosti o změnu'!BF55,IF('Rozpočet + Žádosti o změnu'!$AZ$2="ano",'Rozpočet + Žádosti o změnu'!AT55,IF('Rozpočet + Žádosti o změnu'!$AN$2="ano",'Rozpočet + Žádosti o změnu'!AH55,'Rozpočet + Žádosti o změnu'!H55))))))))))</f>
        <v>0</v>
      </c>
      <c r="P55" s="267">
        <f>IF('Rozpočet + Žádosti o změnu'!$ER$2="ano",'Rozpočet + Žádosti o změnu'!EM55,IF('Rozpočet + Žádosti o změnu'!$EF$2="ano",'Rozpočet + Žádosti o změnu'!EA55,IF('Rozpočet + Žádosti o změnu'!$DT$2="ano",'Rozpočet + Žádosti o změnu'!DO55,IF('Rozpočet + Žádosti o změnu'!$DH$2="ano",'Rozpočet + Žádosti o změnu'!DC55,IF('Rozpočet + Žádosti o změnu'!$CV$2="ano",'Rozpočet + Žádosti o změnu'!CQ55,IF('Rozpočet + Žádosti o změnu'!$CJ$2="ano",'Rozpočet + Žádosti o změnu'!CE55,IF('Rozpočet + Žádosti o změnu'!$BX$2="ano",'Rozpočet + Žádosti o změnu'!BS55,IF('Rozpočet + Žádosti o změnu'!$BL$2="ano",'Rozpočet + Žádosti o změnu'!BG55,IF('Rozpočet + Žádosti o změnu'!$AZ$2="ano",'Rozpočet + Žádosti o změnu'!AU55,IF('Rozpočet + Žádosti o změnu'!$AN$2="ano",'Rozpočet + Žádosti o změnu'!AI55,'Rozpočet + Žádosti o změnu'!I55))))))))))</f>
        <v>0</v>
      </c>
      <c r="Q55" s="267">
        <f>IF('Rozpočet + Žádosti o změnu'!$ER$2="ano",'Rozpočet + Žádosti o změnu'!EN55,IF('Rozpočet + Žádosti o změnu'!$EF$2="ano",'Rozpočet + Žádosti o změnu'!EB55,IF('Rozpočet + Žádosti o změnu'!$DT$2="ano",'Rozpočet + Žádosti o změnu'!DP55,IF('Rozpočet + Žádosti o změnu'!$DH$2="ano",'Rozpočet + Žádosti o změnu'!DD55,IF('Rozpočet + Žádosti o změnu'!$CV$2="ano",'Rozpočet + Žádosti o změnu'!CR55,IF('Rozpočet + Žádosti o změnu'!$CJ$2="ano",'Rozpočet + Žádosti o změnu'!CF55,IF('Rozpočet + Žádosti o změnu'!$BX$2="ano",'Rozpočet + Žádosti o změnu'!BT55,IF('Rozpočet + Žádosti o změnu'!$BL$2="ano",'Rozpočet + Žádosti o změnu'!BH55,IF('Rozpočet + Žádosti o změnu'!$AZ$2="ano",'Rozpočet + Žádosti o změnu'!AV55,IF('Rozpočet + Žádosti o změnu'!$AN$2="ano",'Rozpočet + Žádosti o změnu'!AJ55,'Rozpočet + Žádosti o změnu'!J55))))))))))</f>
        <v>0</v>
      </c>
      <c r="R55" s="267">
        <f>IF('Rozpočet + Žádosti o změnu'!$ER$2="ano",'Rozpočet + Žádosti o změnu'!EO55,IF('Rozpočet + Žádosti o změnu'!$EF$2="ano",'Rozpočet + Žádosti o změnu'!EC55,IF('Rozpočet + Žádosti o změnu'!$DT$2="ano",'Rozpočet + Žádosti o změnu'!DQ55,IF('Rozpočet + Žádosti o změnu'!$DH$2="ano",'Rozpočet + Žádosti o změnu'!DE55,IF('Rozpočet + Žádosti o změnu'!$CV$2="ano",'Rozpočet + Žádosti o změnu'!CS55,IF('Rozpočet + Žádosti o změnu'!$CJ$2="ano",'Rozpočet + Žádosti o změnu'!CG55,IF('Rozpočet + Žádosti o změnu'!$BX$2="ano",'Rozpočet + Žádosti o změnu'!BU55,IF('Rozpočet + Žádosti o změnu'!$BL$2="ano",'Rozpočet + Žádosti o změnu'!BI55,IF('Rozpočet + Žádosti o změnu'!$AZ$2="ano",'Rozpočet + Žádosti o změnu'!AW55,IF('Rozpočet + Žádosti o změnu'!$AN$2="ano",'Rozpočet + Žádosti o změnu'!AK55,'Rozpočet + Žádosti o změnu'!K55))))))))))</f>
        <v>0</v>
      </c>
      <c r="S55" s="267">
        <f>IF('Rozpočet + Žádosti o změnu'!$ER$2="ano",'Rozpočet + Žádosti o změnu'!EP55,IF('Rozpočet + Žádosti o změnu'!$EF$2="ano",'Rozpočet + Žádosti o změnu'!ED55,IF('Rozpočet + Žádosti o změnu'!$DT$2="ano",'Rozpočet + Žádosti o změnu'!DR55,IF('Rozpočet + Žádosti o změnu'!$DH$2="ano",'Rozpočet + Žádosti o změnu'!DF55,IF('Rozpočet + Žádosti o změnu'!$CV$2="ano",'Rozpočet + Žádosti o změnu'!CT55,IF('Rozpočet + Žádosti o změnu'!$CJ$2="ano",'Rozpočet + Žádosti o změnu'!CH55,IF('Rozpočet + Žádosti o změnu'!$BX$2="ano",'Rozpočet + Žádosti o změnu'!BV55,IF('Rozpočet + Žádosti o změnu'!$BL$2="ano",'Rozpočet + Žádosti o změnu'!BJ55,IF('Rozpočet + Žádosti o změnu'!$AZ$2="ano",'Rozpočet + Žádosti o změnu'!AX55,IF('Rozpočet + Žádosti o změnu'!$AN$2="ano",'Rozpočet + Žádosti o změnu'!AL55,'Rozpočet + Žádosti o změnu'!L55))))))))))</f>
        <v>0</v>
      </c>
      <c r="T55" s="267">
        <f>IF('Rozpočet + Žádosti o změnu'!$ER$2="ano",'Rozpočet + Žádosti o změnu'!EQ55,IF('Rozpočet + Žádosti o změnu'!$EF$2="ano",'Rozpočet + Žádosti o změnu'!EE55,IF('Rozpočet + Žádosti o změnu'!$DT$2="ano",'Rozpočet + Žádosti o změnu'!DS55,IF('Rozpočet + Žádosti o změnu'!$DH$2="ano",'Rozpočet + Žádosti o změnu'!DG55,IF('Rozpočet + Žádosti o změnu'!$CV$2="ano",'Rozpočet + Žádosti o změnu'!CU55,IF('Rozpočet + Žádosti o změnu'!$CJ$2="ano",'Rozpočet + Žádosti o změnu'!CI55,IF('Rozpočet + Žádosti o změnu'!$BX$2="ano",'Rozpočet + Žádosti o změnu'!BW55,IF('Rozpočet + Žádosti o změnu'!$BL$2="ano",'Rozpočet + Žádosti o změnu'!BK55,IF('Rozpočet + Žádosti o změnu'!$AZ$2="ano",'Rozpočet + Žádosti o změnu'!AY55,IF('Rozpočet + Žádosti o změnu'!$AN$2="ano",'Rozpočet + Žádosti o změnu'!AM55,'Rozpočet + Žádosti o změnu'!M55))))))))))</f>
        <v>0</v>
      </c>
      <c r="U55" s="267">
        <f>IF('Rozpočet + Žádosti o změnu'!$ER$2="ano",'Rozpočet + Žádosti o změnu'!ER55,IF('Rozpočet + Žádosti o změnu'!$EF$2="ano",'Rozpočet + Žádosti o změnu'!EF55,IF('Rozpočet + Žádosti o změnu'!$DT$2="ano",'Rozpočet + Žádosti o změnu'!DT55,IF('Rozpočet + Žádosti o změnu'!$DH$2="ano",'Rozpočet + Žádosti o změnu'!DH55,IF('Rozpočet + Žádosti o změnu'!$CV$2="ano",'Rozpočet + Žádosti o změnu'!CV55,IF('Rozpočet + Žádosti o změnu'!$CJ$2="ano",'Rozpočet + Žádosti o změnu'!CJ55,IF('Rozpočet + Žádosti o změnu'!$BX$2="ano",'Rozpočet + Žádosti o změnu'!BX55,IF('Rozpočet + Žádosti o změnu'!$BL$2="ano",'Rozpočet + Žádosti o změnu'!BL55,IF('Rozpočet + Žádosti o změnu'!$AZ$2="ano",'Rozpočet + Žádosti o změnu'!AZ55,IF('Rozpočet + Žádosti o změnu'!$AN$2="ano",'Rozpočet + Žádosti o změnu'!AN55,'Rozpočet + Žádosti o změnu'!N55))))))))))</f>
        <v>0</v>
      </c>
      <c r="W55" s="281">
        <f>IF('ZoR č. 1'!$D55="",0,'ZoR č. 1'!G55)+IF('ZoR č. 2'!$D55="",0,'ZoR č. 2'!G55)+IF('ZoR č. 3'!$D55="",0,'ZoR č. 3'!G55)+IF('ZoR č. 4'!$D55="",0,'ZoR č. 4'!G55)+IF('ZoR č. 5'!$D55="",0,'ZoR č. 5'!G55)+IF('ZoR č. 6'!$D55="",0,'ZoR č. 6'!G55)+IF('ZoR č. 7'!$D55="",0,'ZoR č. 7'!G55)+IF('ZoR č. 8'!$D55="",0,'ZoR č. 8'!G55)+IF('ZoR č. 9'!$D55="",0,'ZoR č. 9'!G55)+IF('ZoR č. 10'!$D55="",0,'ZoR č. 10'!G55)+IF(ZZoR!$D55="",0,ZZoR!G55)</f>
        <v>0</v>
      </c>
      <c r="X55" s="281">
        <f>IF('ZoR č. 1'!$D55="",0,'ZoR č. 1'!H55)+IF('ZoR č. 2'!$D55="",0,'ZoR č. 2'!H55)+IF('ZoR č. 3'!$D55="",0,'ZoR č. 3'!H55)+IF('ZoR č. 4'!$D55="",0,'ZoR č. 4'!H55)+IF('ZoR č. 5'!$D55="",0,'ZoR č. 5'!H55)+IF('ZoR č. 6'!$D55="",0,'ZoR č. 6'!H55)+IF('ZoR č. 7'!$D55="",0,'ZoR č. 7'!H55)+IF('ZoR č. 8'!$D55="",0,'ZoR č. 8'!H55)+IF('ZoR č. 9'!$D55="",0,'ZoR č. 9'!H55)+IF('ZoR č. 10'!$D55="",0,'ZoR č. 10'!H55)+IF(ZZoR!$D55="",0,ZZoR!H55)</f>
        <v>0</v>
      </c>
      <c r="Y55" s="281">
        <f>IF('ZoR č. 1'!$D55="",0,'ZoR č. 1'!I55)+IF('ZoR č. 2'!$D55="",0,'ZoR č. 2'!I55)+IF('ZoR č. 3'!$D55="",0,'ZoR č. 3'!I55)+IF('ZoR č. 4'!$D55="",0,'ZoR č. 4'!I55)+IF('ZoR č. 5'!$D55="",0,'ZoR č. 5'!I55)+IF('ZoR č. 6'!$D55="",0,'ZoR č. 6'!I55)+IF('ZoR č. 7'!$D55="",0,'ZoR č. 7'!I55)+IF('ZoR č. 8'!$D55="",0,'ZoR č. 8'!I55)+IF('ZoR č. 9'!$D55="",0,'ZoR č. 9'!I55)+IF('ZoR č. 10'!$D55="",0,'ZoR č. 10'!I55)+IF(ZZoR!$D55="",0,ZZoR!I55)</f>
        <v>0</v>
      </c>
      <c r="Z55" s="281">
        <f>IF('ZoR č. 1'!$D55="",0,'ZoR č. 1'!J55)+IF('ZoR č. 2'!$D55="",0,'ZoR č. 2'!J55)+IF('ZoR č. 3'!$D55="",0,'ZoR č. 3'!J55)+IF('ZoR č. 4'!$D55="",0,'ZoR č. 4'!J55)+IF('ZoR č. 5'!$D55="",0,'ZoR č. 5'!J55)+IF('ZoR č. 6'!$D55="",0,'ZoR č. 6'!J55)+IF('ZoR č. 7'!$D55="",0,'ZoR č. 7'!J55)+IF('ZoR č. 8'!$D55="",0,'ZoR č. 8'!J55)+IF('ZoR č. 9'!$D55="",0,'ZoR č. 9'!J55)+IF('ZoR č. 10'!$D55="",0,'ZoR č. 10'!J55)+IF(ZZoR!$D55="",0,ZZoR!J55)</f>
        <v>0</v>
      </c>
      <c r="AA55" s="281">
        <f>IF('ZoR č. 1'!$D55="",0,'ZoR č. 1'!K55)+IF('ZoR č. 2'!$D55="",0,'ZoR č. 2'!K55)+IF('ZoR č. 3'!$D55="",0,'ZoR č. 3'!K55)+IF('ZoR č. 4'!$D55="",0,'ZoR č. 4'!K55)+IF('ZoR č. 5'!$D55="",0,'ZoR č. 5'!K55)+IF('ZoR č. 6'!$D55="",0,'ZoR č. 6'!K55)+IF('ZoR č. 7'!$D55="",0,'ZoR č. 7'!K55)+IF('ZoR č. 8'!$D55="",0,'ZoR č. 8'!K55)+IF('ZoR č. 9'!$D55="",0,'ZoR č. 9'!K55)+IF('ZoR č. 10'!$D55="",0,'ZoR č. 10'!K55)+IF(ZZoR!$D55="",0,ZZoR!K55)</f>
        <v>0</v>
      </c>
      <c r="AB55" s="281">
        <f>IF('ZoR č. 1'!$D55="",0,'ZoR č. 1'!L55)+IF('ZoR č. 2'!$D55="",0,'ZoR č. 2'!L55)+IF('ZoR č. 3'!$D55="",0,'ZoR č. 3'!L55)+IF('ZoR č. 4'!$D55="",0,'ZoR č. 4'!L55)+IF('ZoR č. 5'!$D55="",0,'ZoR č. 5'!L55)+IF('ZoR č. 6'!$D55="",0,'ZoR č. 6'!L55)+IF('ZoR č. 7'!$D55="",0,'ZoR č. 7'!L55)+IF('ZoR č. 8'!$D55="",0,'ZoR č. 8'!L55)+IF('ZoR č. 9'!$D55="",0,'ZoR č. 9'!L55)+IF('ZoR č. 10'!$D55="",0,'ZoR č. 10'!L55)+IF(ZZoR!$D55="",0,ZZoR!L55)</f>
        <v>0</v>
      </c>
      <c r="AC55" s="281">
        <f>IF('ZoR č. 1'!$D55="",0,'ZoR č. 1'!M55)+IF('ZoR č. 2'!$D55="",0,'ZoR č. 2'!M55)+IF('ZoR č. 3'!$D55="",0,'ZoR č. 3'!M55)+IF('ZoR č. 4'!$D55="",0,'ZoR č. 4'!M55)+IF('ZoR č. 5'!$D55="",0,'ZoR č. 5'!M55)+IF('ZoR č. 6'!$D55="",0,'ZoR č. 6'!M55)+IF('ZoR č. 7'!$D55="",0,'ZoR č. 7'!M55)+IF('ZoR č. 8'!$D55="",0,'ZoR č. 8'!M55)+IF('ZoR č. 9'!$D55="",0,'ZoR č. 9'!M55)+IF('ZoR č. 10'!$D55="",0,'ZoR č. 10'!M55)+IF(ZZoR!$D55="",0,ZZoR!M55)</f>
        <v>0</v>
      </c>
      <c r="AE55" s="282" t="str">
        <f t="shared" si="3"/>
        <v/>
      </c>
    </row>
    <row r="56" spans="2:31" x14ac:dyDescent="0.25">
      <c r="B56" s="9" t="s">
        <v>99</v>
      </c>
      <c r="C56" s="98" t="str">
        <f>IF(COUNTA('Přehled partnerů'!C56:D56)&lt;&gt;2,"partner neuveden",IF('Přehled partnerů'!L56="ANO",'Přehled partnerů'!C56,"v tomto období nerelevantní"))</f>
        <v>partner neuveden</v>
      </c>
      <c r="D56" s="108" t="str">
        <f>IF(COUNTA('Přehled partnerů'!C56:D56)&lt;&gt;2,"",IF('Přehled partnerů'!L56="ANO",'Přehled partnerů'!D56,""))</f>
        <v/>
      </c>
      <c r="E56" s="21" t="str">
        <f t="shared" si="0"/>
        <v/>
      </c>
      <c r="F56" s="114" t="str">
        <f t="shared" si="1"/>
        <v/>
      </c>
      <c r="G56" s="125">
        <v>0</v>
      </c>
      <c r="H56" s="126">
        <v>0</v>
      </c>
      <c r="I56" s="126">
        <v>0</v>
      </c>
      <c r="J56" s="126">
        <v>0</v>
      </c>
      <c r="K56" s="16">
        <v>0</v>
      </c>
      <c r="L56" s="16">
        <v>0</v>
      </c>
      <c r="M56" s="20">
        <v>0</v>
      </c>
      <c r="N56" s="58" t="str">
        <f t="shared" si="2"/>
        <v/>
      </c>
      <c r="O56" s="267">
        <f>IF('Rozpočet + Žádosti o změnu'!$ER$2="ano",'Rozpočet + Žádosti o změnu'!EL56,IF('Rozpočet + Žádosti o změnu'!$EF$2="ano",'Rozpočet + Žádosti o změnu'!DZ56,IF('Rozpočet + Žádosti o změnu'!$DT$2="ano",'Rozpočet + Žádosti o změnu'!DN56,IF('Rozpočet + Žádosti o změnu'!$DH$2="ano",'Rozpočet + Žádosti o změnu'!DB56,IF('Rozpočet + Žádosti o změnu'!$CV$2="ano",'Rozpočet + Žádosti o změnu'!CP56,IF('Rozpočet + Žádosti o změnu'!$CJ$2="ano",'Rozpočet + Žádosti o změnu'!CD56,IF('Rozpočet + Žádosti o změnu'!$BX$2="ano",'Rozpočet + Žádosti o změnu'!BR56,IF('Rozpočet + Žádosti o změnu'!$BL$2="ano",'Rozpočet + Žádosti o změnu'!BF56,IF('Rozpočet + Žádosti o změnu'!$AZ$2="ano",'Rozpočet + Žádosti o změnu'!AT56,IF('Rozpočet + Žádosti o změnu'!$AN$2="ano",'Rozpočet + Žádosti o změnu'!AH56,'Rozpočet + Žádosti o změnu'!H56))))))))))</f>
        <v>0</v>
      </c>
      <c r="P56" s="267">
        <f>IF('Rozpočet + Žádosti o změnu'!$ER$2="ano",'Rozpočet + Žádosti o změnu'!EM56,IF('Rozpočet + Žádosti o změnu'!$EF$2="ano",'Rozpočet + Žádosti o změnu'!EA56,IF('Rozpočet + Žádosti o změnu'!$DT$2="ano",'Rozpočet + Žádosti o změnu'!DO56,IF('Rozpočet + Žádosti o změnu'!$DH$2="ano",'Rozpočet + Žádosti o změnu'!DC56,IF('Rozpočet + Žádosti o změnu'!$CV$2="ano",'Rozpočet + Žádosti o změnu'!CQ56,IF('Rozpočet + Žádosti o změnu'!$CJ$2="ano",'Rozpočet + Žádosti o změnu'!CE56,IF('Rozpočet + Žádosti o změnu'!$BX$2="ano",'Rozpočet + Žádosti o změnu'!BS56,IF('Rozpočet + Žádosti o změnu'!$BL$2="ano",'Rozpočet + Žádosti o změnu'!BG56,IF('Rozpočet + Žádosti o změnu'!$AZ$2="ano",'Rozpočet + Žádosti o změnu'!AU56,IF('Rozpočet + Žádosti o změnu'!$AN$2="ano",'Rozpočet + Žádosti o změnu'!AI56,'Rozpočet + Žádosti o změnu'!I56))))))))))</f>
        <v>0</v>
      </c>
      <c r="Q56" s="267">
        <f>IF('Rozpočet + Žádosti o změnu'!$ER$2="ano",'Rozpočet + Žádosti o změnu'!EN56,IF('Rozpočet + Žádosti o změnu'!$EF$2="ano",'Rozpočet + Žádosti o změnu'!EB56,IF('Rozpočet + Žádosti o změnu'!$DT$2="ano",'Rozpočet + Žádosti o změnu'!DP56,IF('Rozpočet + Žádosti o změnu'!$DH$2="ano",'Rozpočet + Žádosti o změnu'!DD56,IF('Rozpočet + Žádosti o změnu'!$CV$2="ano",'Rozpočet + Žádosti o změnu'!CR56,IF('Rozpočet + Žádosti o změnu'!$CJ$2="ano",'Rozpočet + Žádosti o změnu'!CF56,IF('Rozpočet + Žádosti o změnu'!$BX$2="ano",'Rozpočet + Žádosti o změnu'!BT56,IF('Rozpočet + Žádosti o změnu'!$BL$2="ano",'Rozpočet + Žádosti o změnu'!BH56,IF('Rozpočet + Žádosti o změnu'!$AZ$2="ano",'Rozpočet + Žádosti o změnu'!AV56,IF('Rozpočet + Žádosti o změnu'!$AN$2="ano",'Rozpočet + Žádosti o změnu'!AJ56,'Rozpočet + Žádosti o změnu'!J56))))))))))</f>
        <v>0</v>
      </c>
      <c r="R56" s="267">
        <f>IF('Rozpočet + Žádosti o změnu'!$ER$2="ano",'Rozpočet + Žádosti o změnu'!EO56,IF('Rozpočet + Žádosti o změnu'!$EF$2="ano",'Rozpočet + Žádosti o změnu'!EC56,IF('Rozpočet + Žádosti o změnu'!$DT$2="ano",'Rozpočet + Žádosti o změnu'!DQ56,IF('Rozpočet + Žádosti o změnu'!$DH$2="ano",'Rozpočet + Žádosti o změnu'!DE56,IF('Rozpočet + Žádosti o změnu'!$CV$2="ano",'Rozpočet + Žádosti o změnu'!CS56,IF('Rozpočet + Žádosti o změnu'!$CJ$2="ano",'Rozpočet + Žádosti o změnu'!CG56,IF('Rozpočet + Žádosti o změnu'!$BX$2="ano",'Rozpočet + Žádosti o změnu'!BU56,IF('Rozpočet + Žádosti o změnu'!$BL$2="ano",'Rozpočet + Žádosti o změnu'!BI56,IF('Rozpočet + Žádosti o změnu'!$AZ$2="ano",'Rozpočet + Žádosti o změnu'!AW56,IF('Rozpočet + Žádosti o změnu'!$AN$2="ano",'Rozpočet + Žádosti o změnu'!AK56,'Rozpočet + Žádosti o změnu'!K56))))))))))</f>
        <v>0</v>
      </c>
      <c r="S56" s="267">
        <f>IF('Rozpočet + Žádosti o změnu'!$ER$2="ano",'Rozpočet + Žádosti o změnu'!EP56,IF('Rozpočet + Žádosti o změnu'!$EF$2="ano",'Rozpočet + Žádosti o změnu'!ED56,IF('Rozpočet + Žádosti o změnu'!$DT$2="ano",'Rozpočet + Žádosti o změnu'!DR56,IF('Rozpočet + Žádosti o změnu'!$DH$2="ano",'Rozpočet + Žádosti o změnu'!DF56,IF('Rozpočet + Žádosti o změnu'!$CV$2="ano",'Rozpočet + Žádosti o změnu'!CT56,IF('Rozpočet + Žádosti o změnu'!$CJ$2="ano",'Rozpočet + Žádosti o změnu'!CH56,IF('Rozpočet + Žádosti o změnu'!$BX$2="ano",'Rozpočet + Žádosti o změnu'!BV56,IF('Rozpočet + Žádosti o změnu'!$BL$2="ano",'Rozpočet + Žádosti o změnu'!BJ56,IF('Rozpočet + Žádosti o změnu'!$AZ$2="ano",'Rozpočet + Žádosti o změnu'!AX56,IF('Rozpočet + Žádosti o změnu'!$AN$2="ano",'Rozpočet + Žádosti o změnu'!AL56,'Rozpočet + Žádosti o změnu'!L56))))))))))</f>
        <v>0</v>
      </c>
      <c r="T56" s="267">
        <f>IF('Rozpočet + Žádosti o změnu'!$ER$2="ano",'Rozpočet + Žádosti o změnu'!EQ56,IF('Rozpočet + Žádosti o změnu'!$EF$2="ano",'Rozpočet + Žádosti o změnu'!EE56,IF('Rozpočet + Žádosti o změnu'!$DT$2="ano",'Rozpočet + Žádosti o změnu'!DS56,IF('Rozpočet + Žádosti o změnu'!$DH$2="ano",'Rozpočet + Žádosti o změnu'!DG56,IF('Rozpočet + Žádosti o změnu'!$CV$2="ano",'Rozpočet + Žádosti o změnu'!CU56,IF('Rozpočet + Žádosti o změnu'!$CJ$2="ano",'Rozpočet + Žádosti o změnu'!CI56,IF('Rozpočet + Žádosti o změnu'!$BX$2="ano",'Rozpočet + Žádosti o změnu'!BW56,IF('Rozpočet + Žádosti o změnu'!$BL$2="ano",'Rozpočet + Žádosti o změnu'!BK56,IF('Rozpočet + Žádosti o změnu'!$AZ$2="ano",'Rozpočet + Žádosti o změnu'!AY56,IF('Rozpočet + Žádosti o změnu'!$AN$2="ano",'Rozpočet + Žádosti o změnu'!AM56,'Rozpočet + Žádosti o změnu'!M56))))))))))</f>
        <v>0</v>
      </c>
      <c r="U56" s="267">
        <f>IF('Rozpočet + Žádosti o změnu'!$ER$2="ano",'Rozpočet + Žádosti o změnu'!ER56,IF('Rozpočet + Žádosti o změnu'!$EF$2="ano",'Rozpočet + Žádosti o změnu'!EF56,IF('Rozpočet + Žádosti o změnu'!$DT$2="ano",'Rozpočet + Žádosti o změnu'!DT56,IF('Rozpočet + Žádosti o změnu'!$DH$2="ano",'Rozpočet + Žádosti o změnu'!DH56,IF('Rozpočet + Žádosti o změnu'!$CV$2="ano",'Rozpočet + Žádosti o změnu'!CV56,IF('Rozpočet + Žádosti o změnu'!$CJ$2="ano",'Rozpočet + Žádosti o změnu'!CJ56,IF('Rozpočet + Žádosti o změnu'!$BX$2="ano",'Rozpočet + Žádosti o změnu'!BX56,IF('Rozpočet + Žádosti o změnu'!$BL$2="ano",'Rozpočet + Žádosti o změnu'!BL56,IF('Rozpočet + Žádosti o změnu'!$AZ$2="ano",'Rozpočet + Žádosti o změnu'!AZ56,IF('Rozpočet + Žádosti o změnu'!$AN$2="ano",'Rozpočet + Žádosti o změnu'!AN56,'Rozpočet + Žádosti o změnu'!N56))))))))))</f>
        <v>0</v>
      </c>
      <c r="W56" s="281">
        <f>IF('ZoR č. 1'!$D56="",0,'ZoR č. 1'!G56)+IF('ZoR č. 2'!$D56="",0,'ZoR č. 2'!G56)+IF('ZoR č. 3'!$D56="",0,'ZoR č. 3'!G56)+IF('ZoR č. 4'!$D56="",0,'ZoR č. 4'!G56)+IF('ZoR č. 5'!$D56="",0,'ZoR č. 5'!G56)+IF('ZoR č. 6'!$D56="",0,'ZoR č. 6'!G56)+IF('ZoR č. 7'!$D56="",0,'ZoR č. 7'!G56)+IF('ZoR č. 8'!$D56="",0,'ZoR č. 8'!G56)+IF('ZoR č. 9'!$D56="",0,'ZoR č. 9'!G56)+IF('ZoR č. 10'!$D56="",0,'ZoR č. 10'!G56)+IF(ZZoR!$D56="",0,ZZoR!G56)</f>
        <v>0</v>
      </c>
      <c r="X56" s="281">
        <f>IF('ZoR č. 1'!$D56="",0,'ZoR č. 1'!H56)+IF('ZoR č. 2'!$D56="",0,'ZoR č. 2'!H56)+IF('ZoR č. 3'!$D56="",0,'ZoR č. 3'!H56)+IF('ZoR č. 4'!$D56="",0,'ZoR č. 4'!H56)+IF('ZoR č. 5'!$D56="",0,'ZoR č. 5'!H56)+IF('ZoR č. 6'!$D56="",0,'ZoR č. 6'!H56)+IF('ZoR č. 7'!$D56="",0,'ZoR č. 7'!H56)+IF('ZoR č. 8'!$D56="",0,'ZoR č. 8'!H56)+IF('ZoR č. 9'!$D56="",0,'ZoR č. 9'!H56)+IF('ZoR č. 10'!$D56="",0,'ZoR č. 10'!H56)+IF(ZZoR!$D56="",0,ZZoR!H56)</f>
        <v>0</v>
      </c>
      <c r="Y56" s="281">
        <f>IF('ZoR č. 1'!$D56="",0,'ZoR č. 1'!I56)+IF('ZoR č. 2'!$D56="",0,'ZoR č. 2'!I56)+IF('ZoR č. 3'!$D56="",0,'ZoR č. 3'!I56)+IF('ZoR č. 4'!$D56="",0,'ZoR č. 4'!I56)+IF('ZoR č. 5'!$D56="",0,'ZoR č. 5'!I56)+IF('ZoR č. 6'!$D56="",0,'ZoR č. 6'!I56)+IF('ZoR č. 7'!$D56="",0,'ZoR č. 7'!I56)+IF('ZoR č. 8'!$D56="",0,'ZoR č. 8'!I56)+IF('ZoR č. 9'!$D56="",0,'ZoR č. 9'!I56)+IF('ZoR č. 10'!$D56="",0,'ZoR č. 10'!I56)+IF(ZZoR!$D56="",0,ZZoR!I56)</f>
        <v>0</v>
      </c>
      <c r="Z56" s="281">
        <f>IF('ZoR č. 1'!$D56="",0,'ZoR č. 1'!J56)+IF('ZoR č. 2'!$D56="",0,'ZoR č. 2'!J56)+IF('ZoR č. 3'!$D56="",0,'ZoR č. 3'!J56)+IF('ZoR č. 4'!$D56="",0,'ZoR č. 4'!J56)+IF('ZoR č. 5'!$D56="",0,'ZoR č. 5'!J56)+IF('ZoR č. 6'!$D56="",0,'ZoR č. 6'!J56)+IF('ZoR č. 7'!$D56="",0,'ZoR č. 7'!J56)+IF('ZoR č. 8'!$D56="",0,'ZoR č. 8'!J56)+IF('ZoR č. 9'!$D56="",0,'ZoR č. 9'!J56)+IF('ZoR č. 10'!$D56="",0,'ZoR č. 10'!J56)+IF(ZZoR!$D56="",0,ZZoR!J56)</f>
        <v>0</v>
      </c>
      <c r="AA56" s="281">
        <f>IF('ZoR č. 1'!$D56="",0,'ZoR č. 1'!K56)+IF('ZoR č. 2'!$D56="",0,'ZoR č. 2'!K56)+IF('ZoR č. 3'!$D56="",0,'ZoR č. 3'!K56)+IF('ZoR č. 4'!$D56="",0,'ZoR č. 4'!K56)+IF('ZoR č. 5'!$D56="",0,'ZoR č. 5'!K56)+IF('ZoR č. 6'!$D56="",0,'ZoR č. 6'!K56)+IF('ZoR č. 7'!$D56="",0,'ZoR č. 7'!K56)+IF('ZoR č. 8'!$D56="",0,'ZoR č. 8'!K56)+IF('ZoR č. 9'!$D56="",0,'ZoR č. 9'!K56)+IF('ZoR č. 10'!$D56="",0,'ZoR č. 10'!K56)+IF(ZZoR!$D56="",0,ZZoR!K56)</f>
        <v>0</v>
      </c>
      <c r="AB56" s="281">
        <f>IF('ZoR č. 1'!$D56="",0,'ZoR č. 1'!L56)+IF('ZoR č. 2'!$D56="",0,'ZoR č. 2'!L56)+IF('ZoR č. 3'!$D56="",0,'ZoR č. 3'!L56)+IF('ZoR č. 4'!$D56="",0,'ZoR č. 4'!L56)+IF('ZoR č. 5'!$D56="",0,'ZoR č. 5'!L56)+IF('ZoR č. 6'!$D56="",0,'ZoR č. 6'!L56)+IF('ZoR č. 7'!$D56="",0,'ZoR č. 7'!L56)+IF('ZoR č. 8'!$D56="",0,'ZoR č. 8'!L56)+IF('ZoR č. 9'!$D56="",0,'ZoR č. 9'!L56)+IF('ZoR č. 10'!$D56="",0,'ZoR č. 10'!L56)+IF(ZZoR!$D56="",0,ZZoR!L56)</f>
        <v>0</v>
      </c>
      <c r="AC56" s="281">
        <f>IF('ZoR č. 1'!$D56="",0,'ZoR č. 1'!M56)+IF('ZoR č. 2'!$D56="",0,'ZoR č. 2'!M56)+IF('ZoR č. 3'!$D56="",0,'ZoR č. 3'!M56)+IF('ZoR č. 4'!$D56="",0,'ZoR č. 4'!M56)+IF('ZoR č. 5'!$D56="",0,'ZoR č. 5'!M56)+IF('ZoR č. 6'!$D56="",0,'ZoR č. 6'!M56)+IF('ZoR č. 7'!$D56="",0,'ZoR č. 7'!M56)+IF('ZoR č. 8'!$D56="",0,'ZoR č. 8'!M56)+IF('ZoR č. 9'!$D56="",0,'ZoR č. 9'!M56)+IF('ZoR č. 10'!$D56="",0,'ZoR č. 10'!M56)+IF(ZZoR!$D56="",0,ZZoR!M56)</f>
        <v>0</v>
      </c>
      <c r="AE56" s="282" t="str">
        <f t="shared" si="3"/>
        <v/>
      </c>
    </row>
    <row r="57" spans="2:31" x14ac:dyDescent="0.25">
      <c r="B57" s="9" t="s">
        <v>190</v>
      </c>
      <c r="C57" s="98" t="str">
        <f>IF(COUNTA('Přehled partnerů'!C57:D57)&lt;&gt;2,"partner neuveden",IF('Přehled partnerů'!L57="ANO",'Přehled partnerů'!C57,"v tomto období nerelevantní"))</f>
        <v>partner neuveden</v>
      </c>
      <c r="D57" s="108" t="str">
        <f>IF(COUNTA('Přehled partnerů'!C57:D57)&lt;&gt;2,"",IF('Přehled partnerů'!L57="ANO",'Přehled partnerů'!D57,""))</f>
        <v/>
      </c>
      <c r="E57" s="21" t="str">
        <f t="shared" si="0"/>
        <v/>
      </c>
      <c r="F57" s="114" t="str">
        <f t="shared" si="1"/>
        <v/>
      </c>
      <c r="G57" s="125">
        <v>0</v>
      </c>
      <c r="H57" s="126">
        <v>0</v>
      </c>
      <c r="I57" s="126">
        <v>0</v>
      </c>
      <c r="J57" s="126">
        <v>0</v>
      </c>
      <c r="K57" s="16">
        <v>0</v>
      </c>
      <c r="L57" s="16">
        <v>0</v>
      </c>
      <c r="M57" s="20">
        <v>0</v>
      </c>
      <c r="N57" s="58" t="str">
        <f t="shared" si="2"/>
        <v/>
      </c>
      <c r="O57" s="267">
        <f>IF('Rozpočet + Žádosti o změnu'!$ER$2="ano",'Rozpočet + Žádosti o změnu'!EL57,IF('Rozpočet + Žádosti o změnu'!$EF$2="ano",'Rozpočet + Žádosti o změnu'!DZ57,IF('Rozpočet + Žádosti o změnu'!$DT$2="ano",'Rozpočet + Žádosti o změnu'!DN57,IF('Rozpočet + Žádosti o změnu'!$DH$2="ano",'Rozpočet + Žádosti o změnu'!DB57,IF('Rozpočet + Žádosti o změnu'!$CV$2="ano",'Rozpočet + Žádosti o změnu'!CP57,IF('Rozpočet + Žádosti o změnu'!$CJ$2="ano",'Rozpočet + Žádosti o změnu'!CD57,IF('Rozpočet + Žádosti o změnu'!$BX$2="ano",'Rozpočet + Žádosti o změnu'!BR57,IF('Rozpočet + Žádosti o změnu'!$BL$2="ano",'Rozpočet + Žádosti o změnu'!BF57,IF('Rozpočet + Žádosti o změnu'!$AZ$2="ano",'Rozpočet + Žádosti o změnu'!AT57,IF('Rozpočet + Žádosti o změnu'!$AN$2="ano",'Rozpočet + Žádosti o změnu'!AH57,'Rozpočet + Žádosti o změnu'!H57))))))))))</f>
        <v>0</v>
      </c>
      <c r="P57" s="267">
        <f>IF('Rozpočet + Žádosti o změnu'!$ER$2="ano",'Rozpočet + Žádosti o změnu'!EM57,IF('Rozpočet + Žádosti o změnu'!$EF$2="ano",'Rozpočet + Žádosti o změnu'!EA57,IF('Rozpočet + Žádosti o změnu'!$DT$2="ano",'Rozpočet + Žádosti o změnu'!DO57,IF('Rozpočet + Žádosti o změnu'!$DH$2="ano",'Rozpočet + Žádosti o změnu'!DC57,IF('Rozpočet + Žádosti o změnu'!$CV$2="ano",'Rozpočet + Žádosti o změnu'!CQ57,IF('Rozpočet + Žádosti o změnu'!$CJ$2="ano",'Rozpočet + Žádosti o změnu'!CE57,IF('Rozpočet + Žádosti o změnu'!$BX$2="ano",'Rozpočet + Žádosti o změnu'!BS57,IF('Rozpočet + Žádosti o změnu'!$BL$2="ano",'Rozpočet + Žádosti o změnu'!BG57,IF('Rozpočet + Žádosti o změnu'!$AZ$2="ano",'Rozpočet + Žádosti o změnu'!AU57,IF('Rozpočet + Žádosti o změnu'!$AN$2="ano",'Rozpočet + Žádosti o změnu'!AI57,'Rozpočet + Žádosti o změnu'!I57))))))))))</f>
        <v>0</v>
      </c>
      <c r="Q57" s="267">
        <f>IF('Rozpočet + Žádosti o změnu'!$ER$2="ano",'Rozpočet + Žádosti o změnu'!EN57,IF('Rozpočet + Žádosti o změnu'!$EF$2="ano",'Rozpočet + Žádosti o změnu'!EB57,IF('Rozpočet + Žádosti o změnu'!$DT$2="ano",'Rozpočet + Žádosti o změnu'!DP57,IF('Rozpočet + Žádosti o změnu'!$DH$2="ano",'Rozpočet + Žádosti o změnu'!DD57,IF('Rozpočet + Žádosti o změnu'!$CV$2="ano",'Rozpočet + Žádosti o změnu'!CR57,IF('Rozpočet + Žádosti o změnu'!$CJ$2="ano",'Rozpočet + Žádosti o změnu'!CF57,IF('Rozpočet + Žádosti o změnu'!$BX$2="ano",'Rozpočet + Žádosti o změnu'!BT57,IF('Rozpočet + Žádosti o změnu'!$BL$2="ano",'Rozpočet + Žádosti o změnu'!BH57,IF('Rozpočet + Žádosti o změnu'!$AZ$2="ano",'Rozpočet + Žádosti o změnu'!AV57,IF('Rozpočet + Žádosti o změnu'!$AN$2="ano",'Rozpočet + Žádosti o změnu'!AJ57,'Rozpočet + Žádosti o změnu'!J57))))))))))</f>
        <v>0</v>
      </c>
      <c r="R57" s="267">
        <f>IF('Rozpočet + Žádosti o změnu'!$ER$2="ano",'Rozpočet + Žádosti o změnu'!EO57,IF('Rozpočet + Žádosti o změnu'!$EF$2="ano",'Rozpočet + Žádosti o změnu'!EC57,IF('Rozpočet + Žádosti o změnu'!$DT$2="ano",'Rozpočet + Žádosti o změnu'!DQ57,IF('Rozpočet + Žádosti o změnu'!$DH$2="ano",'Rozpočet + Žádosti o změnu'!DE57,IF('Rozpočet + Žádosti o změnu'!$CV$2="ano",'Rozpočet + Žádosti o změnu'!CS57,IF('Rozpočet + Žádosti o změnu'!$CJ$2="ano",'Rozpočet + Žádosti o změnu'!CG57,IF('Rozpočet + Žádosti o změnu'!$BX$2="ano",'Rozpočet + Žádosti o změnu'!BU57,IF('Rozpočet + Žádosti o změnu'!$BL$2="ano",'Rozpočet + Žádosti o změnu'!BI57,IF('Rozpočet + Žádosti o změnu'!$AZ$2="ano",'Rozpočet + Žádosti o změnu'!AW57,IF('Rozpočet + Žádosti o změnu'!$AN$2="ano",'Rozpočet + Žádosti o změnu'!AK57,'Rozpočet + Žádosti o změnu'!K57))))))))))</f>
        <v>0</v>
      </c>
      <c r="S57" s="267">
        <f>IF('Rozpočet + Žádosti o změnu'!$ER$2="ano",'Rozpočet + Žádosti o změnu'!EP57,IF('Rozpočet + Žádosti o změnu'!$EF$2="ano",'Rozpočet + Žádosti o změnu'!ED57,IF('Rozpočet + Žádosti o změnu'!$DT$2="ano",'Rozpočet + Žádosti o změnu'!DR57,IF('Rozpočet + Žádosti o změnu'!$DH$2="ano",'Rozpočet + Žádosti o změnu'!DF57,IF('Rozpočet + Žádosti o změnu'!$CV$2="ano",'Rozpočet + Žádosti o změnu'!CT57,IF('Rozpočet + Žádosti o změnu'!$CJ$2="ano",'Rozpočet + Žádosti o změnu'!CH57,IF('Rozpočet + Žádosti o změnu'!$BX$2="ano",'Rozpočet + Žádosti o změnu'!BV57,IF('Rozpočet + Žádosti o změnu'!$BL$2="ano",'Rozpočet + Žádosti o změnu'!BJ57,IF('Rozpočet + Žádosti o změnu'!$AZ$2="ano",'Rozpočet + Žádosti o změnu'!AX57,IF('Rozpočet + Žádosti o změnu'!$AN$2="ano",'Rozpočet + Žádosti o změnu'!AL57,'Rozpočet + Žádosti o změnu'!L57))))))))))</f>
        <v>0</v>
      </c>
      <c r="T57" s="267">
        <f>IF('Rozpočet + Žádosti o změnu'!$ER$2="ano",'Rozpočet + Žádosti o změnu'!EQ57,IF('Rozpočet + Žádosti o změnu'!$EF$2="ano",'Rozpočet + Žádosti o změnu'!EE57,IF('Rozpočet + Žádosti o změnu'!$DT$2="ano",'Rozpočet + Žádosti o změnu'!DS57,IF('Rozpočet + Žádosti o změnu'!$DH$2="ano",'Rozpočet + Žádosti o změnu'!DG57,IF('Rozpočet + Žádosti o změnu'!$CV$2="ano",'Rozpočet + Žádosti o změnu'!CU57,IF('Rozpočet + Žádosti o změnu'!$CJ$2="ano",'Rozpočet + Žádosti o změnu'!CI57,IF('Rozpočet + Žádosti o změnu'!$BX$2="ano",'Rozpočet + Žádosti o změnu'!BW57,IF('Rozpočet + Žádosti o změnu'!$BL$2="ano",'Rozpočet + Žádosti o změnu'!BK57,IF('Rozpočet + Žádosti o změnu'!$AZ$2="ano",'Rozpočet + Žádosti o změnu'!AY57,IF('Rozpočet + Žádosti o změnu'!$AN$2="ano",'Rozpočet + Žádosti o změnu'!AM57,'Rozpočet + Žádosti o změnu'!M57))))))))))</f>
        <v>0</v>
      </c>
      <c r="U57" s="267">
        <f>IF('Rozpočet + Žádosti o změnu'!$ER$2="ano",'Rozpočet + Žádosti o změnu'!ER57,IF('Rozpočet + Žádosti o změnu'!$EF$2="ano",'Rozpočet + Žádosti o změnu'!EF57,IF('Rozpočet + Žádosti o změnu'!$DT$2="ano",'Rozpočet + Žádosti o změnu'!DT57,IF('Rozpočet + Žádosti o změnu'!$DH$2="ano",'Rozpočet + Žádosti o změnu'!DH57,IF('Rozpočet + Žádosti o změnu'!$CV$2="ano",'Rozpočet + Žádosti o změnu'!CV57,IF('Rozpočet + Žádosti o změnu'!$CJ$2="ano",'Rozpočet + Žádosti o změnu'!CJ57,IF('Rozpočet + Žádosti o změnu'!$BX$2="ano",'Rozpočet + Žádosti o změnu'!BX57,IF('Rozpočet + Žádosti o změnu'!$BL$2="ano",'Rozpočet + Žádosti o změnu'!BL57,IF('Rozpočet + Žádosti o změnu'!$AZ$2="ano",'Rozpočet + Žádosti o změnu'!AZ57,IF('Rozpočet + Žádosti o změnu'!$AN$2="ano",'Rozpočet + Žádosti o změnu'!AN57,'Rozpočet + Žádosti o změnu'!N57))))))))))</f>
        <v>0</v>
      </c>
      <c r="W57" s="281">
        <f>IF('ZoR č. 1'!$D57="",0,'ZoR č. 1'!G57)+IF('ZoR č. 2'!$D57="",0,'ZoR č. 2'!G57)+IF('ZoR č. 3'!$D57="",0,'ZoR č. 3'!G57)+IF('ZoR č. 4'!$D57="",0,'ZoR č. 4'!G57)+IF('ZoR č. 5'!$D57="",0,'ZoR č. 5'!G57)+IF('ZoR č. 6'!$D57="",0,'ZoR č. 6'!G57)+IF('ZoR č. 7'!$D57="",0,'ZoR č. 7'!G57)+IF('ZoR č. 8'!$D57="",0,'ZoR č. 8'!G57)+IF('ZoR č. 9'!$D57="",0,'ZoR č. 9'!G57)+IF('ZoR č. 10'!$D57="",0,'ZoR č. 10'!G57)+IF(ZZoR!$D57="",0,ZZoR!G57)</f>
        <v>0</v>
      </c>
      <c r="X57" s="281">
        <f>IF('ZoR č. 1'!$D57="",0,'ZoR č. 1'!H57)+IF('ZoR č. 2'!$D57="",0,'ZoR č. 2'!H57)+IF('ZoR č. 3'!$D57="",0,'ZoR č. 3'!H57)+IF('ZoR č. 4'!$D57="",0,'ZoR č. 4'!H57)+IF('ZoR č. 5'!$D57="",0,'ZoR č. 5'!H57)+IF('ZoR č. 6'!$D57="",0,'ZoR č. 6'!H57)+IF('ZoR č. 7'!$D57="",0,'ZoR č. 7'!H57)+IF('ZoR č. 8'!$D57="",0,'ZoR č. 8'!H57)+IF('ZoR č. 9'!$D57="",0,'ZoR č. 9'!H57)+IF('ZoR č. 10'!$D57="",0,'ZoR č. 10'!H57)+IF(ZZoR!$D57="",0,ZZoR!H57)</f>
        <v>0</v>
      </c>
      <c r="Y57" s="281">
        <f>IF('ZoR č. 1'!$D57="",0,'ZoR č. 1'!I57)+IF('ZoR č. 2'!$D57="",0,'ZoR č. 2'!I57)+IF('ZoR č. 3'!$D57="",0,'ZoR č. 3'!I57)+IF('ZoR č. 4'!$D57="",0,'ZoR č. 4'!I57)+IF('ZoR č. 5'!$D57="",0,'ZoR č. 5'!I57)+IF('ZoR č. 6'!$D57="",0,'ZoR č. 6'!I57)+IF('ZoR č. 7'!$D57="",0,'ZoR č. 7'!I57)+IF('ZoR č. 8'!$D57="",0,'ZoR č. 8'!I57)+IF('ZoR č. 9'!$D57="",0,'ZoR č. 9'!I57)+IF('ZoR č. 10'!$D57="",0,'ZoR č. 10'!I57)+IF(ZZoR!$D57="",0,ZZoR!I57)</f>
        <v>0</v>
      </c>
      <c r="Z57" s="281">
        <f>IF('ZoR č. 1'!$D57="",0,'ZoR č. 1'!J57)+IF('ZoR č. 2'!$D57="",0,'ZoR č. 2'!J57)+IF('ZoR č. 3'!$D57="",0,'ZoR č. 3'!J57)+IF('ZoR č. 4'!$D57="",0,'ZoR č. 4'!J57)+IF('ZoR č. 5'!$D57="",0,'ZoR č. 5'!J57)+IF('ZoR č. 6'!$D57="",0,'ZoR č. 6'!J57)+IF('ZoR č. 7'!$D57="",0,'ZoR č. 7'!J57)+IF('ZoR č. 8'!$D57="",0,'ZoR č. 8'!J57)+IF('ZoR č. 9'!$D57="",0,'ZoR č. 9'!J57)+IF('ZoR č. 10'!$D57="",0,'ZoR č. 10'!J57)+IF(ZZoR!$D57="",0,ZZoR!J57)</f>
        <v>0</v>
      </c>
      <c r="AA57" s="281">
        <f>IF('ZoR č. 1'!$D57="",0,'ZoR č. 1'!K57)+IF('ZoR č. 2'!$D57="",0,'ZoR č. 2'!K57)+IF('ZoR č. 3'!$D57="",0,'ZoR č. 3'!K57)+IF('ZoR č. 4'!$D57="",0,'ZoR č. 4'!K57)+IF('ZoR č. 5'!$D57="",0,'ZoR č. 5'!K57)+IF('ZoR č. 6'!$D57="",0,'ZoR č. 6'!K57)+IF('ZoR č. 7'!$D57="",0,'ZoR č. 7'!K57)+IF('ZoR č. 8'!$D57="",0,'ZoR č. 8'!K57)+IF('ZoR č. 9'!$D57="",0,'ZoR č. 9'!K57)+IF('ZoR č. 10'!$D57="",0,'ZoR č. 10'!K57)+IF(ZZoR!$D57="",0,ZZoR!K57)</f>
        <v>0</v>
      </c>
      <c r="AB57" s="281">
        <f>IF('ZoR č. 1'!$D57="",0,'ZoR č. 1'!L57)+IF('ZoR č. 2'!$D57="",0,'ZoR č. 2'!L57)+IF('ZoR č. 3'!$D57="",0,'ZoR č. 3'!L57)+IF('ZoR č. 4'!$D57="",0,'ZoR č. 4'!L57)+IF('ZoR č. 5'!$D57="",0,'ZoR č. 5'!L57)+IF('ZoR č. 6'!$D57="",0,'ZoR č. 6'!L57)+IF('ZoR č. 7'!$D57="",0,'ZoR č. 7'!L57)+IF('ZoR č. 8'!$D57="",0,'ZoR č. 8'!L57)+IF('ZoR č. 9'!$D57="",0,'ZoR č. 9'!L57)+IF('ZoR č. 10'!$D57="",0,'ZoR č. 10'!L57)+IF(ZZoR!$D57="",0,ZZoR!L57)</f>
        <v>0</v>
      </c>
      <c r="AC57" s="281">
        <f>IF('ZoR č. 1'!$D57="",0,'ZoR č. 1'!M57)+IF('ZoR č. 2'!$D57="",0,'ZoR č. 2'!M57)+IF('ZoR č. 3'!$D57="",0,'ZoR č. 3'!M57)+IF('ZoR č. 4'!$D57="",0,'ZoR č. 4'!M57)+IF('ZoR č. 5'!$D57="",0,'ZoR č. 5'!M57)+IF('ZoR č. 6'!$D57="",0,'ZoR č. 6'!M57)+IF('ZoR č. 7'!$D57="",0,'ZoR č. 7'!M57)+IF('ZoR č. 8'!$D57="",0,'ZoR č. 8'!M57)+IF('ZoR č. 9'!$D57="",0,'ZoR č. 9'!M57)+IF('ZoR č. 10'!$D57="",0,'ZoR č. 10'!M57)+IF(ZZoR!$D57="",0,ZZoR!M57)</f>
        <v>0</v>
      </c>
      <c r="AE57" s="282" t="str">
        <f t="shared" si="3"/>
        <v/>
      </c>
    </row>
    <row r="58" spans="2:31" x14ac:dyDescent="0.25">
      <c r="B58" s="9" t="s">
        <v>191</v>
      </c>
      <c r="C58" s="98" t="str">
        <f>IF(COUNTA('Přehled partnerů'!C58:D58)&lt;&gt;2,"partner neuveden",IF('Přehled partnerů'!L58="ANO",'Přehled partnerů'!C58,"v tomto období nerelevantní"))</f>
        <v>partner neuveden</v>
      </c>
      <c r="D58" s="108" t="str">
        <f>IF(COUNTA('Přehled partnerů'!C58:D58)&lt;&gt;2,"",IF('Přehled partnerů'!L58="ANO",'Přehled partnerů'!D58,""))</f>
        <v/>
      </c>
      <c r="E58" s="21" t="str">
        <f t="shared" si="0"/>
        <v/>
      </c>
      <c r="F58" s="114" t="str">
        <f t="shared" si="1"/>
        <v/>
      </c>
      <c r="G58" s="125">
        <v>0</v>
      </c>
      <c r="H58" s="126">
        <v>0</v>
      </c>
      <c r="I58" s="126">
        <v>0</v>
      </c>
      <c r="J58" s="126">
        <v>0</v>
      </c>
      <c r="K58" s="16">
        <v>0</v>
      </c>
      <c r="L58" s="16">
        <v>0</v>
      </c>
      <c r="M58" s="20">
        <v>0</v>
      </c>
      <c r="N58" s="58" t="str">
        <f t="shared" si="2"/>
        <v/>
      </c>
      <c r="O58" s="267">
        <f>IF('Rozpočet + Žádosti o změnu'!$ER$2="ano",'Rozpočet + Žádosti o změnu'!EL58,IF('Rozpočet + Žádosti o změnu'!$EF$2="ano",'Rozpočet + Žádosti o změnu'!DZ58,IF('Rozpočet + Žádosti o změnu'!$DT$2="ano",'Rozpočet + Žádosti o změnu'!DN58,IF('Rozpočet + Žádosti o změnu'!$DH$2="ano",'Rozpočet + Žádosti o změnu'!DB58,IF('Rozpočet + Žádosti o změnu'!$CV$2="ano",'Rozpočet + Žádosti o změnu'!CP58,IF('Rozpočet + Žádosti o změnu'!$CJ$2="ano",'Rozpočet + Žádosti o změnu'!CD58,IF('Rozpočet + Žádosti o změnu'!$BX$2="ano",'Rozpočet + Žádosti o změnu'!BR58,IF('Rozpočet + Žádosti o změnu'!$BL$2="ano",'Rozpočet + Žádosti o změnu'!BF58,IF('Rozpočet + Žádosti o změnu'!$AZ$2="ano",'Rozpočet + Žádosti o změnu'!AT58,IF('Rozpočet + Žádosti o změnu'!$AN$2="ano",'Rozpočet + Žádosti o změnu'!AH58,'Rozpočet + Žádosti o změnu'!H58))))))))))</f>
        <v>0</v>
      </c>
      <c r="P58" s="267">
        <f>IF('Rozpočet + Žádosti o změnu'!$ER$2="ano",'Rozpočet + Žádosti o změnu'!EM58,IF('Rozpočet + Žádosti o změnu'!$EF$2="ano",'Rozpočet + Žádosti o změnu'!EA58,IF('Rozpočet + Žádosti o změnu'!$DT$2="ano",'Rozpočet + Žádosti o změnu'!DO58,IF('Rozpočet + Žádosti o změnu'!$DH$2="ano",'Rozpočet + Žádosti o změnu'!DC58,IF('Rozpočet + Žádosti o změnu'!$CV$2="ano",'Rozpočet + Žádosti o změnu'!CQ58,IF('Rozpočet + Žádosti o změnu'!$CJ$2="ano",'Rozpočet + Žádosti o změnu'!CE58,IF('Rozpočet + Žádosti o změnu'!$BX$2="ano",'Rozpočet + Žádosti o změnu'!BS58,IF('Rozpočet + Žádosti o změnu'!$BL$2="ano",'Rozpočet + Žádosti o změnu'!BG58,IF('Rozpočet + Žádosti o změnu'!$AZ$2="ano",'Rozpočet + Žádosti o změnu'!AU58,IF('Rozpočet + Žádosti o změnu'!$AN$2="ano",'Rozpočet + Žádosti o změnu'!AI58,'Rozpočet + Žádosti o změnu'!I58))))))))))</f>
        <v>0</v>
      </c>
      <c r="Q58" s="267">
        <f>IF('Rozpočet + Žádosti o změnu'!$ER$2="ano",'Rozpočet + Žádosti o změnu'!EN58,IF('Rozpočet + Žádosti o změnu'!$EF$2="ano",'Rozpočet + Žádosti o změnu'!EB58,IF('Rozpočet + Žádosti o změnu'!$DT$2="ano",'Rozpočet + Žádosti o změnu'!DP58,IF('Rozpočet + Žádosti o změnu'!$DH$2="ano",'Rozpočet + Žádosti o změnu'!DD58,IF('Rozpočet + Žádosti o změnu'!$CV$2="ano",'Rozpočet + Žádosti o změnu'!CR58,IF('Rozpočet + Žádosti o změnu'!$CJ$2="ano",'Rozpočet + Žádosti o změnu'!CF58,IF('Rozpočet + Žádosti o změnu'!$BX$2="ano",'Rozpočet + Žádosti o změnu'!BT58,IF('Rozpočet + Žádosti o změnu'!$BL$2="ano",'Rozpočet + Žádosti o změnu'!BH58,IF('Rozpočet + Žádosti o změnu'!$AZ$2="ano",'Rozpočet + Žádosti o změnu'!AV58,IF('Rozpočet + Žádosti o změnu'!$AN$2="ano",'Rozpočet + Žádosti o změnu'!AJ58,'Rozpočet + Žádosti o změnu'!J58))))))))))</f>
        <v>0</v>
      </c>
      <c r="R58" s="267">
        <f>IF('Rozpočet + Žádosti o změnu'!$ER$2="ano",'Rozpočet + Žádosti o změnu'!EO58,IF('Rozpočet + Žádosti o změnu'!$EF$2="ano",'Rozpočet + Žádosti o změnu'!EC58,IF('Rozpočet + Žádosti o změnu'!$DT$2="ano",'Rozpočet + Žádosti o změnu'!DQ58,IF('Rozpočet + Žádosti o změnu'!$DH$2="ano",'Rozpočet + Žádosti o změnu'!DE58,IF('Rozpočet + Žádosti o změnu'!$CV$2="ano",'Rozpočet + Žádosti o změnu'!CS58,IF('Rozpočet + Žádosti o změnu'!$CJ$2="ano",'Rozpočet + Žádosti o změnu'!CG58,IF('Rozpočet + Žádosti o změnu'!$BX$2="ano",'Rozpočet + Žádosti o změnu'!BU58,IF('Rozpočet + Žádosti o změnu'!$BL$2="ano",'Rozpočet + Žádosti o změnu'!BI58,IF('Rozpočet + Žádosti o změnu'!$AZ$2="ano",'Rozpočet + Žádosti o změnu'!AW58,IF('Rozpočet + Žádosti o změnu'!$AN$2="ano",'Rozpočet + Žádosti o změnu'!AK58,'Rozpočet + Žádosti o změnu'!K58))))))))))</f>
        <v>0</v>
      </c>
      <c r="S58" s="267">
        <f>IF('Rozpočet + Žádosti o změnu'!$ER$2="ano",'Rozpočet + Žádosti o změnu'!EP58,IF('Rozpočet + Žádosti o změnu'!$EF$2="ano",'Rozpočet + Žádosti o změnu'!ED58,IF('Rozpočet + Žádosti o změnu'!$DT$2="ano",'Rozpočet + Žádosti o změnu'!DR58,IF('Rozpočet + Žádosti o změnu'!$DH$2="ano",'Rozpočet + Žádosti o změnu'!DF58,IF('Rozpočet + Žádosti o změnu'!$CV$2="ano",'Rozpočet + Žádosti o změnu'!CT58,IF('Rozpočet + Žádosti o změnu'!$CJ$2="ano",'Rozpočet + Žádosti o změnu'!CH58,IF('Rozpočet + Žádosti o změnu'!$BX$2="ano",'Rozpočet + Žádosti o změnu'!BV58,IF('Rozpočet + Žádosti o změnu'!$BL$2="ano",'Rozpočet + Žádosti o změnu'!BJ58,IF('Rozpočet + Žádosti o změnu'!$AZ$2="ano",'Rozpočet + Žádosti o změnu'!AX58,IF('Rozpočet + Žádosti o změnu'!$AN$2="ano",'Rozpočet + Žádosti o změnu'!AL58,'Rozpočet + Žádosti o změnu'!L58))))))))))</f>
        <v>0</v>
      </c>
      <c r="T58" s="267">
        <f>IF('Rozpočet + Žádosti o změnu'!$ER$2="ano",'Rozpočet + Žádosti o změnu'!EQ58,IF('Rozpočet + Žádosti o změnu'!$EF$2="ano",'Rozpočet + Žádosti o změnu'!EE58,IF('Rozpočet + Žádosti o změnu'!$DT$2="ano",'Rozpočet + Žádosti o změnu'!DS58,IF('Rozpočet + Žádosti o změnu'!$DH$2="ano",'Rozpočet + Žádosti o změnu'!DG58,IF('Rozpočet + Žádosti o změnu'!$CV$2="ano",'Rozpočet + Žádosti o změnu'!CU58,IF('Rozpočet + Žádosti o změnu'!$CJ$2="ano",'Rozpočet + Žádosti o změnu'!CI58,IF('Rozpočet + Žádosti o změnu'!$BX$2="ano",'Rozpočet + Žádosti o změnu'!BW58,IF('Rozpočet + Žádosti o změnu'!$BL$2="ano",'Rozpočet + Žádosti o změnu'!BK58,IF('Rozpočet + Žádosti o změnu'!$AZ$2="ano",'Rozpočet + Žádosti o změnu'!AY58,IF('Rozpočet + Žádosti o změnu'!$AN$2="ano",'Rozpočet + Žádosti o změnu'!AM58,'Rozpočet + Žádosti o změnu'!M58))))))))))</f>
        <v>0</v>
      </c>
      <c r="U58" s="267">
        <f>IF('Rozpočet + Žádosti o změnu'!$ER$2="ano",'Rozpočet + Žádosti o změnu'!ER58,IF('Rozpočet + Žádosti o změnu'!$EF$2="ano",'Rozpočet + Žádosti o změnu'!EF58,IF('Rozpočet + Žádosti o změnu'!$DT$2="ano",'Rozpočet + Žádosti o změnu'!DT58,IF('Rozpočet + Žádosti o změnu'!$DH$2="ano",'Rozpočet + Žádosti o změnu'!DH58,IF('Rozpočet + Žádosti o změnu'!$CV$2="ano",'Rozpočet + Žádosti o změnu'!CV58,IF('Rozpočet + Žádosti o změnu'!$CJ$2="ano",'Rozpočet + Žádosti o změnu'!CJ58,IF('Rozpočet + Žádosti o změnu'!$BX$2="ano",'Rozpočet + Žádosti o změnu'!BX58,IF('Rozpočet + Žádosti o změnu'!$BL$2="ano",'Rozpočet + Žádosti o změnu'!BL58,IF('Rozpočet + Žádosti o změnu'!$AZ$2="ano",'Rozpočet + Žádosti o změnu'!AZ58,IF('Rozpočet + Žádosti o změnu'!$AN$2="ano",'Rozpočet + Žádosti o změnu'!AN58,'Rozpočet + Žádosti o změnu'!N58))))))))))</f>
        <v>0</v>
      </c>
      <c r="W58" s="281">
        <f>IF('ZoR č. 1'!$D58="",0,'ZoR č. 1'!G58)+IF('ZoR č. 2'!$D58="",0,'ZoR č. 2'!G58)+IF('ZoR č. 3'!$D58="",0,'ZoR č. 3'!G58)+IF('ZoR č. 4'!$D58="",0,'ZoR č. 4'!G58)+IF('ZoR č. 5'!$D58="",0,'ZoR č. 5'!G58)+IF('ZoR č. 6'!$D58="",0,'ZoR č. 6'!G58)+IF('ZoR č. 7'!$D58="",0,'ZoR č. 7'!G58)+IF('ZoR č. 8'!$D58="",0,'ZoR č. 8'!G58)+IF('ZoR č. 9'!$D58="",0,'ZoR č. 9'!G58)+IF('ZoR č. 10'!$D58="",0,'ZoR č. 10'!G58)+IF(ZZoR!$D58="",0,ZZoR!G58)</f>
        <v>0</v>
      </c>
      <c r="X58" s="281">
        <f>IF('ZoR č. 1'!$D58="",0,'ZoR č. 1'!H58)+IF('ZoR č. 2'!$D58="",0,'ZoR č. 2'!H58)+IF('ZoR č. 3'!$D58="",0,'ZoR č. 3'!H58)+IF('ZoR č. 4'!$D58="",0,'ZoR č. 4'!H58)+IF('ZoR č. 5'!$D58="",0,'ZoR č. 5'!H58)+IF('ZoR č. 6'!$D58="",0,'ZoR č. 6'!H58)+IF('ZoR č. 7'!$D58="",0,'ZoR č. 7'!H58)+IF('ZoR č. 8'!$D58="",0,'ZoR č. 8'!H58)+IF('ZoR č. 9'!$D58="",0,'ZoR č. 9'!H58)+IF('ZoR č. 10'!$D58="",0,'ZoR č. 10'!H58)+IF(ZZoR!$D58="",0,ZZoR!H58)</f>
        <v>0</v>
      </c>
      <c r="Y58" s="281">
        <f>IF('ZoR č. 1'!$D58="",0,'ZoR č. 1'!I58)+IF('ZoR č. 2'!$D58="",0,'ZoR č. 2'!I58)+IF('ZoR č. 3'!$D58="",0,'ZoR č. 3'!I58)+IF('ZoR č. 4'!$D58="",0,'ZoR č. 4'!I58)+IF('ZoR č. 5'!$D58="",0,'ZoR č. 5'!I58)+IF('ZoR č. 6'!$D58="",0,'ZoR č. 6'!I58)+IF('ZoR č. 7'!$D58="",0,'ZoR č. 7'!I58)+IF('ZoR č. 8'!$D58="",0,'ZoR č. 8'!I58)+IF('ZoR č. 9'!$D58="",0,'ZoR č. 9'!I58)+IF('ZoR č. 10'!$D58="",0,'ZoR č. 10'!I58)+IF(ZZoR!$D58="",0,ZZoR!I58)</f>
        <v>0</v>
      </c>
      <c r="Z58" s="281">
        <f>IF('ZoR č. 1'!$D58="",0,'ZoR č. 1'!J58)+IF('ZoR č. 2'!$D58="",0,'ZoR č. 2'!J58)+IF('ZoR č. 3'!$D58="",0,'ZoR č. 3'!J58)+IF('ZoR č. 4'!$D58="",0,'ZoR č. 4'!J58)+IF('ZoR č. 5'!$D58="",0,'ZoR č. 5'!J58)+IF('ZoR č. 6'!$D58="",0,'ZoR č. 6'!J58)+IF('ZoR č. 7'!$D58="",0,'ZoR č. 7'!J58)+IF('ZoR č. 8'!$D58="",0,'ZoR č. 8'!J58)+IF('ZoR č. 9'!$D58="",0,'ZoR č. 9'!J58)+IF('ZoR č. 10'!$D58="",0,'ZoR č. 10'!J58)+IF(ZZoR!$D58="",0,ZZoR!J58)</f>
        <v>0</v>
      </c>
      <c r="AA58" s="281">
        <f>IF('ZoR č. 1'!$D58="",0,'ZoR č. 1'!K58)+IF('ZoR č. 2'!$D58="",0,'ZoR č. 2'!K58)+IF('ZoR č. 3'!$D58="",0,'ZoR č. 3'!K58)+IF('ZoR č. 4'!$D58="",0,'ZoR č. 4'!K58)+IF('ZoR č. 5'!$D58="",0,'ZoR č. 5'!K58)+IF('ZoR č. 6'!$D58="",0,'ZoR č. 6'!K58)+IF('ZoR č. 7'!$D58="",0,'ZoR č. 7'!K58)+IF('ZoR č. 8'!$D58="",0,'ZoR č. 8'!K58)+IF('ZoR č. 9'!$D58="",0,'ZoR č. 9'!K58)+IF('ZoR č. 10'!$D58="",0,'ZoR č. 10'!K58)+IF(ZZoR!$D58="",0,ZZoR!K58)</f>
        <v>0</v>
      </c>
      <c r="AB58" s="281">
        <f>IF('ZoR č. 1'!$D58="",0,'ZoR č. 1'!L58)+IF('ZoR č. 2'!$D58="",0,'ZoR č. 2'!L58)+IF('ZoR č. 3'!$D58="",0,'ZoR č. 3'!L58)+IF('ZoR č. 4'!$D58="",0,'ZoR č. 4'!L58)+IF('ZoR č. 5'!$D58="",0,'ZoR č. 5'!L58)+IF('ZoR č. 6'!$D58="",0,'ZoR č. 6'!L58)+IF('ZoR č. 7'!$D58="",0,'ZoR č. 7'!L58)+IF('ZoR č. 8'!$D58="",0,'ZoR č. 8'!L58)+IF('ZoR č. 9'!$D58="",0,'ZoR č. 9'!L58)+IF('ZoR č. 10'!$D58="",0,'ZoR č. 10'!L58)+IF(ZZoR!$D58="",0,ZZoR!L58)</f>
        <v>0</v>
      </c>
      <c r="AC58" s="281">
        <f>IF('ZoR č. 1'!$D58="",0,'ZoR č. 1'!M58)+IF('ZoR č. 2'!$D58="",0,'ZoR č. 2'!M58)+IF('ZoR č. 3'!$D58="",0,'ZoR č. 3'!M58)+IF('ZoR č. 4'!$D58="",0,'ZoR č. 4'!M58)+IF('ZoR č. 5'!$D58="",0,'ZoR č. 5'!M58)+IF('ZoR č. 6'!$D58="",0,'ZoR č. 6'!M58)+IF('ZoR č. 7'!$D58="",0,'ZoR č. 7'!M58)+IF('ZoR č. 8'!$D58="",0,'ZoR č. 8'!M58)+IF('ZoR č. 9'!$D58="",0,'ZoR č. 9'!M58)+IF('ZoR č. 10'!$D58="",0,'ZoR č. 10'!M58)+IF(ZZoR!$D58="",0,ZZoR!M58)</f>
        <v>0</v>
      </c>
      <c r="AE58" s="282" t="str">
        <f t="shared" si="3"/>
        <v/>
      </c>
    </row>
    <row r="59" spans="2:31" x14ac:dyDescent="0.25">
      <c r="B59" s="9" t="s">
        <v>192</v>
      </c>
      <c r="C59" s="98" t="str">
        <f>IF(COUNTA('Přehled partnerů'!C59:D59)&lt;&gt;2,"partner neuveden",IF('Přehled partnerů'!L59="ANO",'Přehled partnerů'!C59,"v tomto období nerelevantní"))</f>
        <v>partner neuveden</v>
      </c>
      <c r="D59" s="108" t="str">
        <f>IF(COUNTA('Přehled partnerů'!C59:D59)&lt;&gt;2,"",IF('Přehled partnerů'!L59="ANO",'Přehled partnerů'!D59,""))</f>
        <v/>
      </c>
      <c r="E59" s="21" t="str">
        <f t="shared" si="0"/>
        <v/>
      </c>
      <c r="F59" s="114" t="str">
        <f t="shared" si="1"/>
        <v/>
      </c>
      <c r="G59" s="125">
        <v>0</v>
      </c>
      <c r="H59" s="126">
        <v>0</v>
      </c>
      <c r="I59" s="126">
        <v>0</v>
      </c>
      <c r="J59" s="126">
        <v>0</v>
      </c>
      <c r="K59" s="16">
        <v>0</v>
      </c>
      <c r="L59" s="16">
        <v>0</v>
      </c>
      <c r="M59" s="20">
        <v>0</v>
      </c>
      <c r="N59" s="58" t="str">
        <f t="shared" si="2"/>
        <v/>
      </c>
      <c r="O59" s="267">
        <f>IF('Rozpočet + Žádosti o změnu'!$ER$2="ano",'Rozpočet + Žádosti o změnu'!EL59,IF('Rozpočet + Žádosti o změnu'!$EF$2="ano",'Rozpočet + Žádosti o změnu'!DZ59,IF('Rozpočet + Žádosti o změnu'!$DT$2="ano",'Rozpočet + Žádosti o změnu'!DN59,IF('Rozpočet + Žádosti o změnu'!$DH$2="ano",'Rozpočet + Žádosti o změnu'!DB59,IF('Rozpočet + Žádosti o změnu'!$CV$2="ano",'Rozpočet + Žádosti o změnu'!CP59,IF('Rozpočet + Žádosti o změnu'!$CJ$2="ano",'Rozpočet + Žádosti o změnu'!CD59,IF('Rozpočet + Žádosti o změnu'!$BX$2="ano",'Rozpočet + Žádosti o změnu'!BR59,IF('Rozpočet + Žádosti o změnu'!$BL$2="ano",'Rozpočet + Žádosti o změnu'!BF59,IF('Rozpočet + Žádosti o změnu'!$AZ$2="ano",'Rozpočet + Žádosti o změnu'!AT59,IF('Rozpočet + Žádosti o změnu'!$AN$2="ano",'Rozpočet + Žádosti o změnu'!AH59,'Rozpočet + Žádosti o změnu'!H59))))))))))</f>
        <v>0</v>
      </c>
      <c r="P59" s="267">
        <f>IF('Rozpočet + Žádosti o změnu'!$ER$2="ano",'Rozpočet + Žádosti o změnu'!EM59,IF('Rozpočet + Žádosti o změnu'!$EF$2="ano",'Rozpočet + Žádosti o změnu'!EA59,IF('Rozpočet + Žádosti o změnu'!$DT$2="ano",'Rozpočet + Žádosti o změnu'!DO59,IF('Rozpočet + Žádosti o změnu'!$DH$2="ano",'Rozpočet + Žádosti o změnu'!DC59,IF('Rozpočet + Žádosti o změnu'!$CV$2="ano",'Rozpočet + Žádosti o změnu'!CQ59,IF('Rozpočet + Žádosti o změnu'!$CJ$2="ano",'Rozpočet + Žádosti o změnu'!CE59,IF('Rozpočet + Žádosti o změnu'!$BX$2="ano",'Rozpočet + Žádosti o změnu'!BS59,IF('Rozpočet + Žádosti o změnu'!$BL$2="ano",'Rozpočet + Žádosti o změnu'!BG59,IF('Rozpočet + Žádosti o změnu'!$AZ$2="ano",'Rozpočet + Žádosti o změnu'!AU59,IF('Rozpočet + Žádosti o změnu'!$AN$2="ano",'Rozpočet + Žádosti o změnu'!AI59,'Rozpočet + Žádosti o změnu'!I59))))))))))</f>
        <v>0</v>
      </c>
      <c r="Q59" s="267">
        <f>IF('Rozpočet + Žádosti o změnu'!$ER$2="ano",'Rozpočet + Žádosti o změnu'!EN59,IF('Rozpočet + Žádosti o změnu'!$EF$2="ano",'Rozpočet + Žádosti o změnu'!EB59,IF('Rozpočet + Žádosti o změnu'!$DT$2="ano",'Rozpočet + Žádosti o změnu'!DP59,IF('Rozpočet + Žádosti o změnu'!$DH$2="ano",'Rozpočet + Žádosti o změnu'!DD59,IF('Rozpočet + Žádosti o změnu'!$CV$2="ano",'Rozpočet + Žádosti o změnu'!CR59,IF('Rozpočet + Žádosti o změnu'!$CJ$2="ano",'Rozpočet + Žádosti o změnu'!CF59,IF('Rozpočet + Žádosti o změnu'!$BX$2="ano",'Rozpočet + Žádosti o změnu'!BT59,IF('Rozpočet + Žádosti o změnu'!$BL$2="ano",'Rozpočet + Žádosti o změnu'!BH59,IF('Rozpočet + Žádosti o změnu'!$AZ$2="ano",'Rozpočet + Žádosti o změnu'!AV59,IF('Rozpočet + Žádosti o změnu'!$AN$2="ano",'Rozpočet + Žádosti o změnu'!AJ59,'Rozpočet + Žádosti o změnu'!J59))))))))))</f>
        <v>0</v>
      </c>
      <c r="R59" s="267">
        <f>IF('Rozpočet + Žádosti o změnu'!$ER$2="ano",'Rozpočet + Žádosti o změnu'!EO59,IF('Rozpočet + Žádosti o změnu'!$EF$2="ano",'Rozpočet + Žádosti o změnu'!EC59,IF('Rozpočet + Žádosti o změnu'!$DT$2="ano",'Rozpočet + Žádosti o změnu'!DQ59,IF('Rozpočet + Žádosti o změnu'!$DH$2="ano",'Rozpočet + Žádosti o změnu'!DE59,IF('Rozpočet + Žádosti o změnu'!$CV$2="ano",'Rozpočet + Žádosti o změnu'!CS59,IF('Rozpočet + Žádosti o změnu'!$CJ$2="ano",'Rozpočet + Žádosti o změnu'!CG59,IF('Rozpočet + Žádosti o změnu'!$BX$2="ano",'Rozpočet + Žádosti o změnu'!BU59,IF('Rozpočet + Žádosti o změnu'!$BL$2="ano",'Rozpočet + Žádosti o změnu'!BI59,IF('Rozpočet + Žádosti o změnu'!$AZ$2="ano",'Rozpočet + Žádosti o změnu'!AW59,IF('Rozpočet + Žádosti o změnu'!$AN$2="ano",'Rozpočet + Žádosti o změnu'!AK59,'Rozpočet + Žádosti o změnu'!K59))))))))))</f>
        <v>0</v>
      </c>
      <c r="S59" s="267">
        <f>IF('Rozpočet + Žádosti o změnu'!$ER$2="ano",'Rozpočet + Žádosti o změnu'!EP59,IF('Rozpočet + Žádosti o změnu'!$EF$2="ano",'Rozpočet + Žádosti o změnu'!ED59,IF('Rozpočet + Žádosti o změnu'!$DT$2="ano",'Rozpočet + Žádosti o změnu'!DR59,IF('Rozpočet + Žádosti o změnu'!$DH$2="ano",'Rozpočet + Žádosti o změnu'!DF59,IF('Rozpočet + Žádosti o změnu'!$CV$2="ano",'Rozpočet + Žádosti o změnu'!CT59,IF('Rozpočet + Žádosti o změnu'!$CJ$2="ano",'Rozpočet + Žádosti o změnu'!CH59,IF('Rozpočet + Žádosti o změnu'!$BX$2="ano",'Rozpočet + Žádosti o změnu'!BV59,IF('Rozpočet + Žádosti o změnu'!$BL$2="ano",'Rozpočet + Žádosti o změnu'!BJ59,IF('Rozpočet + Žádosti o změnu'!$AZ$2="ano",'Rozpočet + Žádosti o změnu'!AX59,IF('Rozpočet + Žádosti o změnu'!$AN$2="ano",'Rozpočet + Žádosti o změnu'!AL59,'Rozpočet + Žádosti o změnu'!L59))))))))))</f>
        <v>0</v>
      </c>
      <c r="T59" s="267">
        <f>IF('Rozpočet + Žádosti o změnu'!$ER$2="ano",'Rozpočet + Žádosti o změnu'!EQ59,IF('Rozpočet + Žádosti o změnu'!$EF$2="ano",'Rozpočet + Žádosti o změnu'!EE59,IF('Rozpočet + Žádosti o změnu'!$DT$2="ano",'Rozpočet + Žádosti o změnu'!DS59,IF('Rozpočet + Žádosti o změnu'!$DH$2="ano",'Rozpočet + Žádosti o změnu'!DG59,IF('Rozpočet + Žádosti o změnu'!$CV$2="ano",'Rozpočet + Žádosti o změnu'!CU59,IF('Rozpočet + Žádosti o změnu'!$CJ$2="ano",'Rozpočet + Žádosti o změnu'!CI59,IF('Rozpočet + Žádosti o změnu'!$BX$2="ano",'Rozpočet + Žádosti o změnu'!BW59,IF('Rozpočet + Žádosti o změnu'!$BL$2="ano",'Rozpočet + Žádosti o změnu'!BK59,IF('Rozpočet + Žádosti o změnu'!$AZ$2="ano",'Rozpočet + Žádosti o změnu'!AY59,IF('Rozpočet + Žádosti o změnu'!$AN$2="ano",'Rozpočet + Žádosti o změnu'!AM59,'Rozpočet + Žádosti o změnu'!M59))))))))))</f>
        <v>0</v>
      </c>
      <c r="U59" s="267">
        <f>IF('Rozpočet + Žádosti o změnu'!$ER$2="ano",'Rozpočet + Žádosti o změnu'!ER59,IF('Rozpočet + Žádosti o změnu'!$EF$2="ano",'Rozpočet + Žádosti o změnu'!EF59,IF('Rozpočet + Žádosti o změnu'!$DT$2="ano",'Rozpočet + Žádosti o změnu'!DT59,IF('Rozpočet + Žádosti o změnu'!$DH$2="ano",'Rozpočet + Žádosti o změnu'!DH59,IF('Rozpočet + Žádosti o změnu'!$CV$2="ano",'Rozpočet + Žádosti o změnu'!CV59,IF('Rozpočet + Žádosti o změnu'!$CJ$2="ano",'Rozpočet + Žádosti o změnu'!CJ59,IF('Rozpočet + Žádosti o změnu'!$BX$2="ano",'Rozpočet + Žádosti o změnu'!BX59,IF('Rozpočet + Žádosti o změnu'!$BL$2="ano",'Rozpočet + Žádosti o změnu'!BL59,IF('Rozpočet + Žádosti o změnu'!$AZ$2="ano",'Rozpočet + Žádosti o změnu'!AZ59,IF('Rozpočet + Žádosti o změnu'!$AN$2="ano",'Rozpočet + Žádosti o změnu'!AN59,'Rozpočet + Žádosti o změnu'!N59))))))))))</f>
        <v>0</v>
      </c>
      <c r="W59" s="281">
        <f>IF('ZoR č. 1'!$D59="",0,'ZoR č. 1'!G59)+IF('ZoR č. 2'!$D59="",0,'ZoR č. 2'!G59)+IF('ZoR č. 3'!$D59="",0,'ZoR č. 3'!G59)+IF('ZoR č. 4'!$D59="",0,'ZoR č. 4'!G59)+IF('ZoR č. 5'!$D59="",0,'ZoR č. 5'!G59)+IF('ZoR č. 6'!$D59="",0,'ZoR č. 6'!G59)+IF('ZoR č. 7'!$D59="",0,'ZoR č. 7'!G59)+IF('ZoR č. 8'!$D59="",0,'ZoR č. 8'!G59)+IF('ZoR č. 9'!$D59="",0,'ZoR č. 9'!G59)+IF('ZoR č. 10'!$D59="",0,'ZoR č. 10'!G59)+IF(ZZoR!$D59="",0,ZZoR!G59)</f>
        <v>0</v>
      </c>
      <c r="X59" s="281">
        <f>IF('ZoR č. 1'!$D59="",0,'ZoR č. 1'!H59)+IF('ZoR č. 2'!$D59="",0,'ZoR č. 2'!H59)+IF('ZoR č. 3'!$D59="",0,'ZoR č. 3'!H59)+IF('ZoR č. 4'!$D59="",0,'ZoR č. 4'!H59)+IF('ZoR č. 5'!$D59="",0,'ZoR č. 5'!H59)+IF('ZoR č. 6'!$D59="",0,'ZoR č. 6'!H59)+IF('ZoR č. 7'!$D59="",0,'ZoR č. 7'!H59)+IF('ZoR č. 8'!$D59="",0,'ZoR č. 8'!H59)+IF('ZoR č. 9'!$D59="",0,'ZoR č. 9'!H59)+IF('ZoR č. 10'!$D59="",0,'ZoR č. 10'!H59)+IF(ZZoR!$D59="",0,ZZoR!H59)</f>
        <v>0</v>
      </c>
      <c r="Y59" s="281">
        <f>IF('ZoR č. 1'!$D59="",0,'ZoR č. 1'!I59)+IF('ZoR č. 2'!$D59="",0,'ZoR č. 2'!I59)+IF('ZoR č. 3'!$D59="",0,'ZoR č. 3'!I59)+IF('ZoR č. 4'!$D59="",0,'ZoR č. 4'!I59)+IF('ZoR č. 5'!$D59="",0,'ZoR č. 5'!I59)+IF('ZoR č. 6'!$D59="",0,'ZoR č. 6'!I59)+IF('ZoR č. 7'!$D59="",0,'ZoR č. 7'!I59)+IF('ZoR č. 8'!$D59="",0,'ZoR č. 8'!I59)+IF('ZoR č. 9'!$D59="",0,'ZoR č. 9'!I59)+IF('ZoR č. 10'!$D59="",0,'ZoR č. 10'!I59)+IF(ZZoR!$D59="",0,ZZoR!I59)</f>
        <v>0</v>
      </c>
      <c r="Z59" s="281">
        <f>IF('ZoR č. 1'!$D59="",0,'ZoR č. 1'!J59)+IF('ZoR č. 2'!$D59="",0,'ZoR č. 2'!J59)+IF('ZoR č. 3'!$D59="",0,'ZoR č. 3'!J59)+IF('ZoR č. 4'!$D59="",0,'ZoR č. 4'!J59)+IF('ZoR č. 5'!$D59="",0,'ZoR č. 5'!J59)+IF('ZoR č. 6'!$D59="",0,'ZoR č. 6'!J59)+IF('ZoR č. 7'!$D59="",0,'ZoR č. 7'!J59)+IF('ZoR č. 8'!$D59="",0,'ZoR č. 8'!J59)+IF('ZoR č. 9'!$D59="",0,'ZoR č. 9'!J59)+IF('ZoR č. 10'!$D59="",0,'ZoR č. 10'!J59)+IF(ZZoR!$D59="",0,ZZoR!J59)</f>
        <v>0</v>
      </c>
      <c r="AA59" s="281">
        <f>IF('ZoR č. 1'!$D59="",0,'ZoR č. 1'!K59)+IF('ZoR č. 2'!$D59="",0,'ZoR č. 2'!K59)+IF('ZoR č. 3'!$D59="",0,'ZoR č. 3'!K59)+IF('ZoR č. 4'!$D59="",0,'ZoR č. 4'!K59)+IF('ZoR č. 5'!$D59="",0,'ZoR č. 5'!K59)+IF('ZoR č. 6'!$D59="",0,'ZoR č. 6'!K59)+IF('ZoR č. 7'!$D59="",0,'ZoR č. 7'!K59)+IF('ZoR č. 8'!$D59="",0,'ZoR č. 8'!K59)+IF('ZoR č. 9'!$D59="",0,'ZoR č. 9'!K59)+IF('ZoR č. 10'!$D59="",0,'ZoR č. 10'!K59)+IF(ZZoR!$D59="",0,ZZoR!K59)</f>
        <v>0</v>
      </c>
      <c r="AB59" s="281">
        <f>IF('ZoR č. 1'!$D59="",0,'ZoR č. 1'!L59)+IF('ZoR č. 2'!$D59="",0,'ZoR č. 2'!L59)+IF('ZoR č. 3'!$D59="",0,'ZoR č. 3'!L59)+IF('ZoR č. 4'!$D59="",0,'ZoR č. 4'!L59)+IF('ZoR č. 5'!$D59="",0,'ZoR č. 5'!L59)+IF('ZoR č. 6'!$D59="",0,'ZoR č. 6'!L59)+IF('ZoR č. 7'!$D59="",0,'ZoR č. 7'!L59)+IF('ZoR č. 8'!$D59="",0,'ZoR č. 8'!L59)+IF('ZoR č. 9'!$D59="",0,'ZoR č. 9'!L59)+IF('ZoR č. 10'!$D59="",0,'ZoR č. 10'!L59)+IF(ZZoR!$D59="",0,ZZoR!L59)</f>
        <v>0</v>
      </c>
      <c r="AC59" s="281">
        <f>IF('ZoR č. 1'!$D59="",0,'ZoR č. 1'!M59)+IF('ZoR č. 2'!$D59="",0,'ZoR č. 2'!M59)+IF('ZoR č. 3'!$D59="",0,'ZoR č. 3'!M59)+IF('ZoR č. 4'!$D59="",0,'ZoR č. 4'!M59)+IF('ZoR č. 5'!$D59="",0,'ZoR č. 5'!M59)+IF('ZoR č. 6'!$D59="",0,'ZoR č. 6'!M59)+IF('ZoR č. 7'!$D59="",0,'ZoR č. 7'!M59)+IF('ZoR č. 8'!$D59="",0,'ZoR č. 8'!M59)+IF('ZoR č. 9'!$D59="",0,'ZoR č. 9'!M59)+IF('ZoR č. 10'!$D59="",0,'ZoR č. 10'!M59)+IF(ZZoR!$D59="",0,ZZoR!M59)</f>
        <v>0</v>
      </c>
      <c r="AE59" s="282" t="str">
        <f t="shared" si="3"/>
        <v/>
      </c>
    </row>
    <row r="60" spans="2:31" x14ac:dyDescent="0.25">
      <c r="B60" s="9" t="s">
        <v>193</v>
      </c>
      <c r="C60" s="98" t="str">
        <f>IF(COUNTA('Přehled partnerů'!C60:D60)&lt;&gt;2,"partner neuveden",IF('Přehled partnerů'!L60="ANO",'Přehled partnerů'!C60,"v tomto období nerelevantní"))</f>
        <v>partner neuveden</v>
      </c>
      <c r="D60" s="108" t="str">
        <f>IF(COUNTA('Přehled partnerů'!C60:D60)&lt;&gt;2,"",IF('Přehled partnerů'!L60="ANO",'Přehled partnerů'!D60,""))</f>
        <v/>
      </c>
      <c r="E60" s="21" t="str">
        <f t="shared" si="0"/>
        <v/>
      </c>
      <c r="F60" s="114" t="str">
        <f t="shared" si="1"/>
        <v/>
      </c>
      <c r="G60" s="125">
        <v>0</v>
      </c>
      <c r="H60" s="126">
        <v>0</v>
      </c>
      <c r="I60" s="126">
        <v>0</v>
      </c>
      <c r="J60" s="126">
        <v>0</v>
      </c>
      <c r="K60" s="16">
        <v>0</v>
      </c>
      <c r="L60" s="16">
        <v>0</v>
      </c>
      <c r="M60" s="20">
        <v>0</v>
      </c>
      <c r="N60" s="58" t="str">
        <f t="shared" si="2"/>
        <v/>
      </c>
      <c r="O60" s="267">
        <f>IF('Rozpočet + Žádosti o změnu'!$ER$2="ano",'Rozpočet + Žádosti o změnu'!EL60,IF('Rozpočet + Žádosti o změnu'!$EF$2="ano",'Rozpočet + Žádosti o změnu'!DZ60,IF('Rozpočet + Žádosti o změnu'!$DT$2="ano",'Rozpočet + Žádosti o změnu'!DN60,IF('Rozpočet + Žádosti o změnu'!$DH$2="ano",'Rozpočet + Žádosti o změnu'!DB60,IF('Rozpočet + Žádosti o změnu'!$CV$2="ano",'Rozpočet + Žádosti o změnu'!CP60,IF('Rozpočet + Žádosti o změnu'!$CJ$2="ano",'Rozpočet + Žádosti o změnu'!CD60,IF('Rozpočet + Žádosti o změnu'!$BX$2="ano",'Rozpočet + Žádosti o změnu'!BR60,IF('Rozpočet + Žádosti o změnu'!$BL$2="ano",'Rozpočet + Žádosti o změnu'!BF60,IF('Rozpočet + Žádosti o změnu'!$AZ$2="ano",'Rozpočet + Žádosti o změnu'!AT60,IF('Rozpočet + Žádosti o změnu'!$AN$2="ano",'Rozpočet + Žádosti o změnu'!AH60,'Rozpočet + Žádosti o změnu'!H60))))))))))</f>
        <v>0</v>
      </c>
      <c r="P60" s="267">
        <f>IF('Rozpočet + Žádosti o změnu'!$ER$2="ano",'Rozpočet + Žádosti o změnu'!EM60,IF('Rozpočet + Žádosti o změnu'!$EF$2="ano",'Rozpočet + Žádosti o změnu'!EA60,IF('Rozpočet + Žádosti o změnu'!$DT$2="ano",'Rozpočet + Žádosti o změnu'!DO60,IF('Rozpočet + Žádosti o změnu'!$DH$2="ano",'Rozpočet + Žádosti o změnu'!DC60,IF('Rozpočet + Žádosti o změnu'!$CV$2="ano",'Rozpočet + Žádosti o změnu'!CQ60,IF('Rozpočet + Žádosti o změnu'!$CJ$2="ano",'Rozpočet + Žádosti o změnu'!CE60,IF('Rozpočet + Žádosti o změnu'!$BX$2="ano",'Rozpočet + Žádosti o změnu'!BS60,IF('Rozpočet + Žádosti o změnu'!$BL$2="ano",'Rozpočet + Žádosti o změnu'!BG60,IF('Rozpočet + Žádosti o změnu'!$AZ$2="ano",'Rozpočet + Žádosti o změnu'!AU60,IF('Rozpočet + Žádosti o změnu'!$AN$2="ano",'Rozpočet + Žádosti o změnu'!AI60,'Rozpočet + Žádosti o změnu'!I60))))))))))</f>
        <v>0</v>
      </c>
      <c r="Q60" s="267">
        <f>IF('Rozpočet + Žádosti o změnu'!$ER$2="ano",'Rozpočet + Žádosti o změnu'!EN60,IF('Rozpočet + Žádosti o změnu'!$EF$2="ano",'Rozpočet + Žádosti o změnu'!EB60,IF('Rozpočet + Žádosti o změnu'!$DT$2="ano",'Rozpočet + Žádosti o změnu'!DP60,IF('Rozpočet + Žádosti o změnu'!$DH$2="ano",'Rozpočet + Žádosti o změnu'!DD60,IF('Rozpočet + Žádosti o změnu'!$CV$2="ano",'Rozpočet + Žádosti o změnu'!CR60,IF('Rozpočet + Žádosti o změnu'!$CJ$2="ano",'Rozpočet + Žádosti o změnu'!CF60,IF('Rozpočet + Žádosti o změnu'!$BX$2="ano",'Rozpočet + Žádosti o změnu'!BT60,IF('Rozpočet + Žádosti o změnu'!$BL$2="ano",'Rozpočet + Žádosti o změnu'!BH60,IF('Rozpočet + Žádosti o změnu'!$AZ$2="ano",'Rozpočet + Žádosti o změnu'!AV60,IF('Rozpočet + Žádosti o změnu'!$AN$2="ano",'Rozpočet + Žádosti o změnu'!AJ60,'Rozpočet + Žádosti o změnu'!J60))))))))))</f>
        <v>0</v>
      </c>
      <c r="R60" s="267">
        <f>IF('Rozpočet + Žádosti o změnu'!$ER$2="ano",'Rozpočet + Žádosti o změnu'!EO60,IF('Rozpočet + Žádosti o změnu'!$EF$2="ano",'Rozpočet + Žádosti o změnu'!EC60,IF('Rozpočet + Žádosti o změnu'!$DT$2="ano",'Rozpočet + Žádosti o změnu'!DQ60,IF('Rozpočet + Žádosti o změnu'!$DH$2="ano",'Rozpočet + Žádosti o změnu'!DE60,IF('Rozpočet + Žádosti o změnu'!$CV$2="ano",'Rozpočet + Žádosti o změnu'!CS60,IF('Rozpočet + Žádosti o změnu'!$CJ$2="ano",'Rozpočet + Žádosti o změnu'!CG60,IF('Rozpočet + Žádosti o změnu'!$BX$2="ano",'Rozpočet + Žádosti o změnu'!BU60,IF('Rozpočet + Žádosti o změnu'!$BL$2="ano",'Rozpočet + Žádosti o změnu'!BI60,IF('Rozpočet + Žádosti o změnu'!$AZ$2="ano",'Rozpočet + Žádosti o změnu'!AW60,IF('Rozpočet + Žádosti o změnu'!$AN$2="ano",'Rozpočet + Žádosti o změnu'!AK60,'Rozpočet + Žádosti o změnu'!K60))))))))))</f>
        <v>0</v>
      </c>
      <c r="S60" s="267">
        <f>IF('Rozpočet + Žádosti o změnu'!$ER$2="ano",'Rozpočet + Žádosti o změnu'!EP60,IF('Rozpočet + Žádosti o změnu'!$EF$2="ano",'Rozpočet + Žádosti o změnu'!ED60,IF('Rozpočet + Žádosti o změnu'!$DT$2="ano",'Rozpočet + Žádosti o změnu'!DR60,IF('Rozpočet + Žádosti o změnu'!$DH$2="ano",'Rozpočet + Žádosti o změnu'!DF60,IF('Rozpočet + Žádosti o změnu'!$CV$2="ano",'Rozpočet + Žádosti o změnu'!CT60,IF('Rozpočet + Žádosti o změnu'!$CJ$2="ano",'Rozpočet + Žádosti o změnu'!CH60,IF('Rozpočet + Žádosti o změnu'!$BX$2="ano",'Rozpočet + Žádosti o změnu'!BV60,IF('Rozpočet + Žádosti o změnu'!$BL$2="ano",'Rozpočet + Žádosti o změnu'!BJ60,IF('Rozpočet + Žádosti o změnu'!$AZ$2="ano",'Rozpočet + Žádosti o změnu'!AX60,IF('Rozpočet + Žádosti o změnu'!$AN$2="ano",'Rozpočet + Žádosti o změnu'!AL60,'Rozpočet + Žádosti o změnu'!L60))))))))))</f>
        <v>0</v>
      </c>
      <c r="T60" s="267">
        <f>IF('Rozpočet + Žádosti o změnu'!$ER$2="ano",'Rozpočet + Žádosti o změnu'!EQ60,IF('Rozpočet + Žádosti o změnu'!$EF$2="ano",'Rozpočet + Žádosti o změnu'!EE60,IF('Rozpočet + Žádosti o změnu'!$DT$2="ano",'Rozpočet + Žádosti o změnu'!DS60,IF('Rozpočet + Žádosti o změnu'!$DH$2="ano",'Rozpočet + Žádosti o změnu'!DG60,IF('Rozpočet + Žádosti o změnu'!$CV$2="ano",'Rozpočet + Žádosti o změnu'!CU60,IF('Rozpočet + Žádosti o změnu'!$CJ$2="ano",'Rozpočet + Žádosti o změnu'!CI60,IF('Rozpočet + Žádosti o změnu'!$BX$2="ano",'Rozpočet + Žádosti o změnu'!BW60,IF('Rozpočet + Žádosti o změnu'!$BL$2="ano",'Rozpočet + Žádosti o změnu'!BK60,IF('Rozpočet + Žádosti o změnu'!$AZ$2="ano",'Rozpočet + Žádosti o změnu'!AY60,IF('Rozpočet + Žádosti o změnu'!$AN$2="ano",'Rozpočet + Žádosti o změnu'!AM60,'Rozpočet + Žádosti o změnu'!M60))))))))))</f>
        <v>0</v>
      </c>
      <c r="U60" s="267">
        <f>IF('Rozpočet + Žádosti o změnu'!$ER$2="ano",'Rozpočet + Žádosti o změnu'!ER60,IF('Rozpočet + Žádosti o změnu'!$EF$2="ano",'Rozpočet + Žádosti o změnu'!EF60,IF('Rozpočet + Žádosti o změnu'!$DT$2="ano",'Rozpočet + Žádosti o změnu'!DT60,IF('Rozpočet + Žádosti o změnu'!$DH$2="ano",'Rozpočet + Žádosti o změnu'!DH60,IF('Rozpočet + Žádosti o změnu'!$CV$2="ano",'Rozpočet + Žádosti o změnu'!CV60,IF('Rozpočet + Žádosti o změnu'!$CJ$2="ano",'Rozpočet + Žádosti o změnu'!CJ60,IF('Rozpočet + Žádosti o změnu'!$BX$2="ano",'Rozpočet + Žádosti o změnu'!BX60,IF('Rozpočet + Žádosti o změnu'!$BL$2="ano",'Rozpočet + Žádosti o změnu'!BL60,IF('Rozpočet + Žádosti o změnu'!$AZ$2="ano",'Rozpočet + Žádosti o změnu'!AZ60,IF('Rozpočet + Žádosti o změnu'!$AN$2="ano",'Rozpočet + Žádosti o změnu'!AN60,'Rozpočet + Žádosti o změnu'!N60))))))))))</f>
        <v>0</v>
      </c>
      <c r="W60" s="281">
        <f>IF('ZoR č. 1'!$D60="",0,'ZoR č. 1'!G60)+IF('ZoR č. 2'!$D60="",0,'ZoR č. 2'!G60)+IF('ZoR č. 3'!$D60="",0,'ZoR č. 3'!G60)+IF('ZoR č. 4'!$D60="",0,'ZoR č. 4'!G60)+IF('ZoR č. 5'!$D60="",0,'ZoR č. 5'!G60)+IF('ZoR č. 6'!$D60="",0,'ZoR č. 6'!G60)+IF('ZoR č. 7'!$D60="",0,'ZoR č. 7'!G60)+IF('ZoR č. 8'!$D60="",0,'ZoR č. 8'!G60)+IF('ZoR č. 9'!$D60="",0,'ZoR č. 9'!G60)+IF('ZoR č. 10'!$D60="",0,'ZoR č. 10'!G60)+IF(ZZoR!$D60="",0,ZZoR!G60)</f>
        <v>0</v>
      </c>
      <c r="X60" s="281">
        <f>IF('ZoR č. 1'!$D60="",0,'ZoR č. 1'!H60)+IF('ZoR č. 2'!$D60="",0,'ZoR č. 2'!H60)+IF('ZoR č. 3'!$D60="",0,'ZoR č. 3'!H60)+IF('ZoR č. 4'!$D60="",0,'ZoR č. 4'!H60)+IF('ZoR č. 5'!$D60="",0,'ZoR č. 5'!H60)+IF('ZoR č. 6'!$D60="",0,'ZoR č. 6'!H60)+IF('ZoR č. 7'!$D60="",0,'ZoR č. 7'!H60)+IF('ZoR č. 8'!$D60="",0,'ZoR č. 8'!H60)+IF('ZoR č. 9'!$D60="",0,'ZoR č. 9'!H60)+IF('ZoR č. 10'!$D60="",0,'ZoR č. 10'!H60)+IF(ZZoR!$D60="",0,ZZoR!H60)</f>
        <v>0</v>
      </c>
      <c r="Y60" s="281">
        <f>IF('ZoR č. 1'!$D60="",0,'ZoR č. 1'!I60)+IF('ZoR č. 2'!$D60="",0,'ZoR č. 2'!I60)+IF('ZoR č. 3'!$D60="",0,'ZoR č. 3'!I60)+IF('ZoR č. 4'!$D60="",0,'ZoR č. 4'!I60)+IF('ZoR č. 5'!$D60="",0,'ZoR č. 5'!I60)+IF('ZoR č. 6'!$D60="",0,'ZoR č. 6'!I60)+IF('ZoR č. 7'!$D60="",0,'ZoR č. 7'!I60)+IF('ZoR č. 8'!$D60="",0,'ZoR č. 8'!I60)+IF('ZoR č. 9'!$D60="",0,'ZoR č. 9'!I60)+IF('ZoR č. 10'!$D60="",0,'ZoR č. 10'!I60)+IF(ZZoR!$D60="",0,ZZoR!I60)</f>
        <v>0</v>
      </c>
      <c r="Z60" s="281">
        <f>IF('ZoR č. 1'!$D60="",0,'ZoR č. 1'!J60)+IF('ZoR č. 2'!$D60="",0,'ZoR č. 2'!J60)+IF('ZoR č. 3'!$D60="",0,'ZoR č. 3'!J60)+IF('ZoR č. 4'!$D60="",0,'ZoR č. 4'!J60)+IF('ZoR č. 5'!$D60="",0,'ZoR č. 5'!J60)+IF('ZoR č. 6'!$D60="",0,'ZoR č. 6'!J60)+IF('ZoR č. 7'!$D60="",0,'ZoR č. 7'!J60)+IF('ZoR č. 8'!$D60="",0,'ZoR č. 8'!J60)+IF('ZoR č. 9'!$D60="",0,'ZoR č. 9'!J60)+IF('ZoR č. 10'!$D60="",0,'ZoR č. 10'!J60)+IF(ZZoR!$D60="",0,ZZoR!J60)</f>
        <v>0</v>
      </c>
      <c r="AA60" s="281">
        <f>IF('ZoR č. 1'!$D60="",0,'ZoR č. 1'!K60)+IF('ZoR č. 2'!$D60="",0,'ZoR č. 2'!K60)+IF('ZoR č. 3'!$D60="",0,'ZoR č. 3'!K60)+IF('ZoR č. 4'!$D60="",0,'ZoR č. 4'!K60)+IF('ZoR č. 5'!$D60="",0,'ZoR č. 5'!K60)+IF('ZoR č. 6'!$D60="",0,'ZoR č. 6'!K60)+IF('ZoR č. 7'!$D60="",0,'ZoR č. 7'!K60)+IF('ZoR č. 8'!$D60="",0,'ZoR č. 8'!K60)+IF('ZoR č. 9'!$D60="",0,'ZoR č. 9'!K60)+IF('ZoR č. 10'!$D60="",0,'ZoR č. 10'!K60)+IF(ZZoR!$D60="",0,ZZoR!K60)</f>
        <v>0</v>
      </c>
      <c r="AB60" s="281">
        <f>IF('ZoR č. 1'!$D60="",0,'ZoR č. 1'!L60)+IF('ZoR č. 2'!$D60="",0,'ZoR č. 2'!L60)+IF('ZoR č. 3'!$D60="",0,'ZoR č. 3'!L60)+IF('ZoR č. 4'!$D60="",0,'ZoR č. 4'!L60)+IF('ZoR č. 5'!$D60="",0,'ZoR č. 5'!L60)+IF('ZoR č. 6'!$D60="",0,'ZoR č. 6'!L60)+IF('ZoR č. 7'!$D60="",0,'ZoR č. 7'!L60)+IF('ZoR č. 8'!$D60="",0,'ZoR č. 8'!L60)+IF('ZoR č. 9'!$D60="",0,'ZoR č. 9'!L60)+IF('ZoR č. 10'!$D60="",0,'ZoR č. 10'!L60)+IF(ZZoR!$D60="",0,ZZoR!L60)</f>
        <v>0</v>
      </c>
      <c r="AC60" s="281">
        <f>IF('ZoR č. 1'!$D60="",0,'ZoR č. 1'!M60)+IF('ZoR č. 2'!$D60="",0,'ZoR č. 2'!M60)+IF('ZoR č. 3'!$D60="",0,'ZoR č. 3'!M60)+IF('ZoR č. 4'!$D60="",0,'ZoR č. 4'!M60)+IF('ZoR č. 5'!$D60="",0,'ZoR č. 5'!M60)+IF('ZoR č. 6'!$D60="",0,'ZoR č. 6'!M60)+IF('ZoR č. 7'!$D60="",0,'ZoR č. 7'!M60)+IF('ZoR č. 8'!$D60="",0,'ZoR č. 8'!M60)+IF('ZoR č. 9'!$D60="",0,'ZoR č. 9'!M60)+IF('ZoR č. 10'!$D60="",0,'ZoR č. 10'!M60)+IF(ZZoR!$D60="",0,ZZoR!M60)</f>
        <v>0</v>
      </c>
      <c r="AE60" s="282" t="str">
        <f t="shared" si="3"/>
        <v/>
      </c>
    </row>
    <row r="61" spans="2:31" x14ac:dyDescent="0.25">
      <c r="B61" s="9" t="s">
        <v>194</v>
      </c>
      <c r="C61" s="98" t="str">
        <f>IF(COUNTA('Přehled partnerů'!C61:D61)&lt;&gt;2,"partner neuveden",IF('Přehled partnerů'!L61="ANO",'Přehled partnerů'!C61,"v tomto období nerelevantní"))</f>
        <v>partner neuveden</v>
      </c>
      <c r="D61" s="108" t="str">
        <f>IF(COUNTA('Přehled partnerů'!C61:D61)&lt;&gt;2,"",IF('Přehled partnerů'!L61="ANO",'Přehled partnerů'!D61,""))</f>
        <v/>
      </c>
      <c r="E61" s="21" t="str">
        <f t="shared" si="0"/>
        <v/>
      </c>
      <c r="F61" s="114" t="str">
        <f t="shared" si="1"/>
        <v/>
      </c>
      <c r="G61" s="125">
        <v>0</v>
      </c>
      <c r="H61" s="126">
        <v>0</v>
      </c>
      <c r="I61" s="126">
        <v>0</v>
      </c>
      <c r="J61" s="126">
        <v>0</v>
      </c>
      <c r="K61" s="16">
        <v>0</v>
      </c>
      <c r="L61" s="16">
        <v>0</v>
      </c>
      <c r="M61" s="20">
        <v>0</v>
      </c>
      <c r="N61" s="58" t="str">
        <f t="shared" si="2"/>
        <v/>
      </c>
      <c r="O61" s="267">
        <f>IF('Rozpočet + Žádosti o změnu'!$ER$2="ano",'Rozpočet + Žádosti o změnu'!EL61,IF('Rozpočet + Žádosti o změnu'!$EF$2="ano",'Rozpočet + Žádosti o změnu'!DZ61,IF('Rozpočet + Žádosti o změnu'!$DT$2="ano",'Rozpočet + Žádosti o změnu'!DN61,IF('Rozpočet + Žádosti o změnu'!$DH$2="ano",'Rozpočet + Žádosti o změnu'!DB61,IF('Rozpočet + Žádosti o změnu'!$CV$2="ano",'Rozpočet + Žádosti o změnu'!CP61,IF('Rozpočet + Žádosti o změnu'!$CJ$2="ano",'Rozpočet + Žádosti o změnu'!CD61,IF('Rozpočet + Žádosti o změnu'!$BX$2="ano",'Rozpočet + Žádosti o změnu'!BR61,IF('Rozpočet + Žádosti o změnu'!$BL$2="ano",'Rozpočet + Žádosti o změnu'!BF61,IF('Rozpočet + Žádosti o změnu'!$AZ$2="ano",'Rozpočet + Žádosti o změnu'!AT61,IF('Rozpočet + Žádosti o změnu'!$AN$2="ano",'Rozpočet + Žádosti o změnu'!AH61,'Rozpočet + Žádosti o změnu'!H61))))))))))</f>
        <v>0</v>
      </c>
      <c r="P61" s="267">
        <f>IF('Rozpočet + Žádosti o změnu'!$ER$2="ano",'Rozpočet + Žádosti o změnu'!EM61,IF('Rozpočet + Žádosti o změnu'!$EF$2="ano",'Rozpočet + Žádosti o změnu'!EA61,IF('Rozpočet + Žádosti o změnu'!$DT$2="ano",'Rozpočet + Žádosti o změnu'!DO61,IF('Rozpočet + Žádosti o změnu'!$DH$2="ano",'Rozpočet + Žádosti o změnu'!DC61,IF('Rozpočet + Žádosti o změnu'!$CV$2="ano",'Rozpočet + Žádosti o změnu'!CQ61,IF('Rozpočet + Žádosti o změnu'!$CJ$2="ano",'Rozpočet + Žádosti o změnu'!CE61,IF('Rozpočet + Žádosti o změnu'!$BX$2="ano",'Rozpočet + Žádosti o změnu'!BS61,IF('Rozpočet + Žádosti o změnu'!$BL$2="ano",'Rozpočet + Žádosti o změnu'!BG61,IF('Rozpočet + Žádosti o změnu'!$AZ$2="ano",'Rozpočet + Žádosti o změnu'!AU61,IF('Rozpočet + Žádosti o změnu'!$AN$2="ano",'Rozpočet + Žádosti o změnu'!AI61,'Rozpočet + Žádosti o změnu'!I61))))))))))</f>
        <v>0</v>
      </c>
      <c r="Q61" s="267">
        <f>IF('Rozpočet + Žádosti o změnu'!$ER$2="ano",'Rozpočet + Žádosti o změnu'!EN61,IF('Rozpočet + Žádosti o změnu'!$EF$2="ano",'Rozpočet + Žádosti o změnu'!EB61,IF('Rozpočet + Žádosti o změnu'!$DT$2="ano",'Rozpočet + Žádosti o změnu'!DP61,IF('Rozpočet + Žádosti o změnu'!$DH$2="ano",'Rozpočet + Žádosti o změnu'!DD61,IF('Rozpočet + Žádosti o změnu'!$CV$2="ano",'Rozpočet + Žádosti o změnu'!CR61,IF('Rozpočet + Žádosti o změnu'!$CJ$2="ano",'Rozpočet + Žádosti o změnu'!CF61,IF('Rozpočet + Žádosti o změnu'!$BX$2="ano",'Rozpočet + Žádosti o změnu'!BT61,IF('Rozpočet + Žádosti o změnu'!$BL$2="ano",'Rozpočet + Žádosti o změnu'!BH61,IF('Rozpočet + Žádosti o změnu'!$AZ$2="ano",'Rozpočet + Žádosti o změnu'!AV61,IF('Rozpočet + Žádosti o změnu'!$AN$2="ano",'Rozpočet + Žádosti o změnu'!AJ61,'Rozpočet + Žádosti o změnu'!J61))))))))))</f>
        <v>0</v>
      </c>
      <c r="R61" s="267">
        <f>IF('Rozpočet + Žádosti o změnu'!$ER$2="ano",'Rozpočet + Žádosti o změnu'!EO61,IF('Rozpočet + Žádosti o změnu'!$EF$2="ano",'Rozpočet + Žádosti o změnu'!EC61,IF('Rozpočet + Žádosti o změnu'!$DT$2="ano",'Rozpočet + Žádosti o změnu'!DQ61,IF('Rozpočet + Žádosti o změnu'!$DH$2="ano",'Rozpočet + Žádosti o změnu'!DE61,IF('Rozpočet + Žádosti o změnu'!$CV$2="ano",'Rozpočet + Žádosti o změnu'!CS61,IF('Rozpočet + Žádosti o změnu'!$CJ$2="ano",'Rozpočet + Žádosti o změnu'!CG61,IF('Rozpočet + Žádosti o změnu'!$BX$2="ano",'Rozpočet + Žádosti o změnu'!BU61,IF('Rozpočet + Žádosti o změnu'!$BL$2="ano",'Rozpočet + Žádosti o změnu'!BI61,IF('Rozpočet + Žádosti o změnu'!$AZ$2="ano",'Rozpočet + Žádosti o změnu'!AW61,IF('Rozpočet + Žádosti o změnu'!$AN$2="ano",'Rozpočet + Žádosti o změnu'!AK61,'Rozpočet + Žádosti o změnu'!K61))))))))))</f>
        <v>0</v>
      </c>
      <c r="S61" s="267">
        <f>IF('Rozpočet + Žádosti o změnu'!$ER$2="ano",'Rozpočet + Žádosti o změnu'!EP61,IF('Rozpočet + Žádosti o změnu'!$EF$2="ano",'Rozpočet + Žádosti o změnu'!ED61,IF('Rozpočet + Žádosti o změnu'!$DT$2="ano",'Rozpočet + Žádosti o změnu'!DR61,IF('Rozpočet + Žádosti o změnu'!$DH$2="ano",'Rozpočet + Žádosti o změnu'!DF61,IF('Rozpočet + Žádosti o změnu'!$CV$2="ano",'Rozpočet + Žádosti o změnu'!CT61,IF('Rozpočet + Žádosti o změnu'!$CJ$2="ano",'Rozpočet + Žádosti o změnu'!CH61,IF('Rozpočet + Žádosti o změnu'!$BX$2="ano",'Rozpočet + Žádosti o změnu'!BV61,IF('Rozpočet + Žádosti o změnu'!$BL$2="ano",'Rozpočet + Žádosti o změnu'!BJ61,IF('Rozpočet + Žádosti o změnu'!$AZ$2="ano",'Rozpočet + Žádosti o změnu'!AX61,IF('Rozpočet + Žádosti o změnu'!$AN$2="ano",'Rozpočet + Žádosti o změnu'!AL61,'Rozpočet + Žádosti o změnu'!L61))))))))))</f>
        <v>0</v>
      </c>
      <c r="T61" s="267">
        <f>IF('Rozpočet + Žádosti o změnu'!$ER$2="ano",'Rozpočet + Žádosti o změnu'!EQ61,IF('Rozpočet + Žádosti o změnu'!$EF$2="ano",'Rozpočet + Žádosti o změnu'!EE61,IF('Rozpočet + Žádosti o změnu'!$DT$2="ano",'Rozpočet + Žádosti o změnu'!DS61,IF('Rozpočet + Žádosti o změnu'!$DH$2="ano",'Rozpočet + Žádosti o změnu'!DG61,IF('Rozpočet + Žádosti o změnu'!$CV$2="ano",'Rozpočet + Žádosti o změnu'!CU61,IF('Rozpočet + Žádosti o změnu'!$CJ$2="ano",'Rozpočet + Žádosti o změnu'!CI61,IF('Rozpočet + Žádosti o změnu'!$BX$2="ano",'Rozpočet + Žádosti o změnu'!BW61,IF('Rozpočet + Žádosti o změnu'!$BL$2="ano",'Rozpočet + Žádosti o změnu'!BK61,IF('Rozpočet + Žádosti o změnu'!$AZ$2="ano",'Rozpočet + Žádosti o změnu'!AY61,IF('Rozpočet + Žádosti o změnu'!$AN$2="ano",'Rozpočet + Žádosti o změnu'!AM61,'Rozpočet + Žádosti o změnu'!M61))))))))))</f>
        <v>0</v>
      </c>
      <c r="U61" s="267">
        <f>IF('Rozpočet + Žádosti o změnu'!$ER$2="ano",'Rozpočet + Žádosti o změnu'!ER61,IF('Rozpočet + Žádosti o změnu'!$EF$2="ano",'Rozpočet + Žádosti o změnu'!EF61,IF('Rozpočet + Žádosti o změnu'!$DT$2="ano",'Rozpočet + Žádosti o změnu'!DT61,IF('Rozpočet + Žádosti o změnu'!$DH$2="ano",'Rozpočet + Žádosti o změnu'!DH61,IF('Rozpočet + Žádosti o změnu'!$CV$2="ano",'Rozpočet + Žádosti o změnu'!CV61,IF('Rozpočet + Žádosti o změnu'!$CJ$2="ano",'Rozpočet + Žádosti o změnu'!CJ61,IF('Rozpočet + Žádosti o změnu'!$BX$2="ano",'Rozpočet + Žádosti o změnu'!BX61,IF('Rozpočet + Žádosti o změnu'!$BL$2="ano",'Rozpočet + Žádosti o změnu'!BL61,IF('Rozpočet + Žádosti o změnu'!$AZ$2="ano",'Rozpočet + Žádosti o změnu'!AZ61,IF('Rozpočet + Žádosti o změnu'!$AN$2="ano",'Rozpočet + Žádosti o změnu'!AN61,'Rozpočet + Žádosti o změnu'!N61))))))))))</f>
        <v>0</v>
      </c>
      <c r="W61" s="281">
        <f>IF('ZoR č. 1'!$D61="",0,'ZoR č. 1'!G61)+IF('ZoR č. 2'!$D61="",0,'ZoR č. 2'!G61)+IF('ZoR č. 3'!$D61="",0,'ZoR č. 3'!G61)+IF('ZoR č. 4'!$D61="",0,'ZoR č. 4'!G61)+IF('ZoR č. 5'!$D61="",0,'ZoR č. 5'!G61)+IF('ZoR č. 6'!$D61="",0,'ZoR č. 6'!G61)+IF('ZoR č. 7'!$D61="",0,'ZoR č. 7'!G61)+IF('ZoR č. 8'!$D61="",0,'ZoR č. 8'!G61)+IF('ZoR č. 9'!$D61="",0,'ZoR č. 9'!G61)+IF('ZoR č. 10'!$D61="",0,'ZoR č. 10'!G61)+IF(ZZoR!$D61="",0,ZZoR!G61)</f>
        <v>0</v>
      </c>
      <c r="X61" s="281">
        <f>IF('ZoR č. 1'!$D61="",0,'ZoR č. 1'!H61)+IF('ZoR č. 2'!$D61="",0,'ZoR č. 2'!H61)+IF('ZoR č. 3'!$D61="",0,'ZoR č. 3'!H61)+IF('ZoR č. 4'!$D61="",0,'ZoR č. 4'!H61)+IF('ZoR č. 5'!$D61="",0,'ZoR č. 5'!H61)+IF('ZoR č. 6'!$D61="",0,'ZoR č. 6'!H61)+IF('ZoR č. 7'!$D61="",0,'ZoR č. 7'!H61)+IF('ZoR č. 8'!$D61="",0,'ZoR č. 8'!H61)+IF('ZoR č. 9'!$D61="",0,'ZoR č. 9'!H61)+IF('ZoR č. 10'!$D61="",0,'ZoR č. 10'!H61)+IF(ZZoR!$D61="",0,ZZoR!H61)</f>
        <v>0</v>
      </c>
      <c r="Y61" s="281">
        <f>IF('ZoR č. 1'!$D61="",0,'ZoR č. 1'!I61)+IF('ZoR č. 2'!$D61="",0,'ZoR č. 2'!I61)+IF('ZoR č. 3'!$D61="",0,'ZoR č. 3'!I61)+IF('ZoR č. 4'!$D61="",0,'ZoR č. 4'!I61)+IF('ZoR č. 5'!$D61="",0,'ZoR č. 5'!I61)+IF('ZoR č. 6'!$D61="",0,'ZoR č. 6'!I61)+IF('ZoR č. 7'!$D61="",0,'ZoR č. 7'!I61)+IF('ZoR č. 8'!$D61="",0,'ZoR č. 8'!I61)+IF('ZoR č. 9'!$D61="",0,'ZoR č. 9'!I61)+IF('ZoR č. 10'!$D61="",0,'ZoR č. 10'!I61)+IF(ZZoR!$D61="",0,ZZoR!I61)</f>
        <v>0</v>
      </c>
      <c r="Z61" s="281">
        <f>IF('ZoR č. 1'!$D61="",0,'ZoR č. 1'!J61)+IF('ZoR č. 2'!$D61="",0,'ZoR č. 2'!J61)+IF('ZoR č. 3'!$D61="",0,'ZoR č. 3'!J61)+IF('ZoR č. 4'!$D61="",0,'ZoR č. 4'!J61)+IF('ZoR č. 5'!$D61="",0,'ZoR č. 5'!J61)+IF('ZoR č. 6'!$D61="",0,'ZoR č. 6'!J61)+IF('ZoR č. 7'!$D61="",0,'ZoR č. 7'!J61)+IF('ZoR č. 8'!$D61="",0,'ZoR č. 8'!J61)+IF('ZoR č. 9'!$D61="",0,'ZoR č. 9'!J61)+IF('ZoR č. 10'!$D61="",0,'ZoR č. 10'!J61)+IF(ZZoR!$D61="",0,ZZoR!J61)</f>
        <v>0</v>
      </c>
      <c r="AA61" s="281">
        <f>IF('ZoR č. 1'!$D61="",0,'ZoR č. 1'!K61)+IF('ZoR č. 2'!$D61="",0,'ZoR č. 2'!K61)+IF('ZoR č. 3'!$D61="",0,'ZoR č. 3'!K61)+IF('ZoR č. 4'!$D61="",0,'ZoR č. 4'!K61)+IF('ZoR č. 5'!$D61="",0,'ZoR č. 5'!K61)+IF('ZoR č. 6'!$D61="",0,'ZoR č. 6'!K61)+IF('ZoR č. 7'!$D61="",0,'ZoR č. 7'!K61)+IF('ZoR č. 8'!$D61="",0,'ZoR č. 8'!K61)+IF('ZoR č. 9'!$D61="",0,'ZoR č. 9'!K61)+IF('ZoR č. 10'!$D61="",0,'ZoR č. 10'!K61)+IF(ZZoR!$D61="",0,ZZoR!K61)</f>
        <v>0</v>
      </c>
      <c r="AB61" s="281">
        <f>IF('ZoR č. 1'!$D61="",0,'ZoR č. 1'!L61)+IF('ZoR č. 2'!$D61="",0,'ZoR č. 2'!L61)+IF('ZoR č. 3'!$D61="",0,'ZoR č. 3'!L61)+IF('ZoR č. 4'!$D61="",0,'ZoR č. 4'!L61)+IF('ZoR č. 5'!$D61="",0,'ZoR č. 5'!L61)+IF('ZoR č. 6'!$D61="",0,'ZoR č. 6'!L61)+IF('ZoR č. 7'!$D61="",0,'ZoR č. 7'!L61)+IF('ZoR č. 8'!$D61="",0,'ZoR č. 8'!L61)+IF('ZoR č. 9'!$D61="",0,'ZoR č. 9'!L61)+IF('ZoR č. 10'!$D61="",0,'ZoR č. 10'!L61)+IF(ZZoR!$D61="",0,ZZoR!L61)</f>
        <v>0</v>
      </c>
      <c r="AC61" s="281">
        <f>IF('ZoR č. 1'!$D61="",0,'ZoR č. 1'!M61)+IF('ZoR č. 2'!$D61="",0,'ZoR č. 2'!M61)+IF('ZoR č. 3'!$D61="",0,'ZoR č. 3'!M61)+IF('ZoR č. 4'!$D61="",0,'ZoR č. 4'!M61)+IF('ZoR č. 5'!$D61="",0,'ZoR č. 5'!M61)+IF('ZoR č. 6'!$D61="",0,'ZoR č. 6'!M61)+IF('ZoR č. 7'!$D61="",0,'ZoR č. 7'!M61)+IF('ZoR č. 8'!$D61="",0,'ZoR č. 8'!M61)+IF('ZoR č. 9'!$D61="",0,'ZoR č. 9'!M61)+IF('ZoR č. 10'!$D61="",0,'ZoR č. 10'!M61)+IF(ZZoR!$D61="",0,ZZoR!M61)</f>
        <v>0</v>
      </c>
      <c r="AE61" s="282" t="str">
        <f t="shared" si="3"/>
        <v/>
      </c>
    </row>
    <row r="62" spans="2:31" x14ac:dyDescent="0.25">
      <c r="B62" s="9" t="s">
        <v>195</v>
      </c>
      <c r="C62" s="98" t="str">
        <f>IF(COUNTA('Přehled partnerů'!C62:D62)&lt;&gt;2,"partner neuveden",IF('Přehled partnerů'!L62="ANO",'Přehled partnerů'!C62,"v tomto období nerelevantní"))</f>
        <v>partner neuveden</v>
      </c>
      <c r="D62" s="108" t="str">
        <f>IF(COUNTA('Přehled partnerů'!C62:D62)&lt;&gt;2,"",IF('Přehled partnerů'!L62="ANO",'Přehled partnerů'!D62,""))</f>
        <v/>
      </c>
      <c r="E62" s="21" t="str">
        <f t="shared" si="0"/>
        <v/>
      </c>
      <c r="F62" s="114" t="str">
        <f t="shared" si="1"/>
        <v/>
      </c>
      <c r="G62" s="125">
        <v>0</v>
      </c>
      <c r="H62" s="126">
        <v>0</v>
      </c>
      <c r="I62" s="126">
        <v>0</v>
      </c>
      <c r="J62" s="126">
        <v>0</v>
      </c>
      <c r="K62" s="16">
        <v>0</v>
      </c>
      <c r="L62" s="16">
        <v>0</v>
      </c>
      <c r="M62" s="20">
        <v>0</v>
      </c>
      <c r="N62" s="58" t="str">
        <f t="shared" si="2"/>
        <v/>
      </c>
      <c r="O62" s="267">
        <f>IF('Rozpočet + Žádosti o změnu'!$ER$2="ano",'Rozpočet + Žádosti o změnu'!EL62,IF('Rozpočet + Žádosti o změnu'!$EF$2="ano",'Rozpočet + Žádosti o změnu'!DZ62,IF('Rozpočet + Žádosti o změnu'!$DT$2="ano",'Rozpočet + Žádosti o změnu'!DN62,IF('Rozpočet + Žádosti o změnu'!$DH$2="ano",'Rozpočet + Žádosti o změnu'!DB62,IF('Rozpočet + Žádosti o změnu'!$CV$2="ano",'Rozpočet + Žádosti o změnu'!CP62,IF('Rozpočet + Žádosti o změnu'!$CJ$2="ano",'Rozpočet + Žádosti o změnu'!CD62,IF('Rozpočet + Žádosti o změnu'!$BX$2="ano",'Rozpočet + Žádosti o změnu'!BR62,IF('Rozpočet + Žádosti o změnu'!$BL$2="ano",'Rozpočet + Žádosti o změnu'!BF62,IF('Rozpočet + Žádosti o změnu'!$AZ$2="ano",'Rozpočet + Žádosti o změnu'!AT62,IF('Rozpočet + Žádosti o změnu'!$AN$2="ano",'Rozpočet + Žádosti o změnu'!AH62,'Rozpočet + Žádosti o změnu'!H62))))))))))</f>
        <v>0</v>
      </c>
      <c r="P62" s="267">
        <f>IF('Rozpočet + Žádosti o změnu'!$ER$2="ano",'Rozpočet + Žádosti o změnu'!EM62,IF('Rozpočet + Žádosti o změnu'!$EF$2="ano",'Rozpočet + Žádosti o změnu'!EA62,IF('Rozpočet + Žádosti o změnu'!$DT$2="ano",'Rozpočet + Žádosti o změnu'!DO62,IF('Rozpočet + Žádosti o změnu'!$DH$2="ano",'Rozpočet + Žádosti o změnu'!DC62,IF('Rozpočet + Žádosti o změnu'!$CV$2="ano",'Rozpočet + Žádosti o změnu'!CQ62,IF('Rozpočet + Žádosti o změnu'!$CJ$2="ano",'Rozpočet + Žádosti o změnu'!CE62,IF('Rozpočet + Žádosti o změnu'!$BX$2="ano",'Rozpočet + Žádosti o změnu'!BS62,IF('Rozpočet + Žádosti o změnu'!$BL$2="ano",'Rozpočet + Žádosti o změnu'!BG62,IF('Rozpočet + Žádosti o změnu'!$AZ$2="ano",'Rozpočet + Žádosti o změnu'!AU62,IF('Rozpočet + Žádosti o změnu'!$AN$2="ano",'Rozpočet + Žádosti o změnu'!AI62,'Rozpočet + Žádosti o změnu'!I62))))))))))</f>
        <v>0</v>
      </c>
      <c r="Q62" s="267">
        <f>IF('Rozpočet + Žádosti o změnu'!$ER$2="ano",'Rozpočet + Žádosti o změnu'!EN62,IF('Rozpočet + Žádosti o změnu'!$EF$2="ano",'Rozpočet + Žádosti o změnu'!EB62,IF('Rozpočet + Žádosti o změnu'!$DT$2="ano",'Rozpočet + Žádosti o změnu'!DP62,IF('Rozpočet + Žádosti o změnu'!$DH$2="ano",'Rozpočet + Žádosti o změnu'!DD62,IF('Rozpočet + Žádosti o změnu'!$CV$2="ano",'Rozpočet + Žádosti o změnu'!CR62,IF('Rozpočet + Žádosti o změnu'!$CJ$2="ano",'Rozpočet + Žádosti o změnu'!CF62,IF('Rozpočet + Žádosti o změnu'!$BX$2="ano",'Rozpočet + Žádosti o změnu'!BT62,IF('Rozpočet + Žádosti o změnu'!$BL$2="ano",'Rozpočet + Žádosti o změnu'!BH62,IF('Rozpočet + Žádosti o změnu'!$AZ$2="ano",'Rozpočet + Žádosti o změnu'!AV62,IF('Rozpočet + Žádosti o změnu'!$AN$2="ano",'Rozpočet + Žádosti o změnu'!AJ62,'Rozpočet + Žádosti o změnu'!J62))))))))))</f>
        <v>0</v>
      </c>
      <c r="R62" s="267">
        <f>IF('Rozpočet + Žádosti o změnu'!$ER$2="ano",'Rozpočet + Žádosti o změnu'!EO62,IF('Rozpočet + Žádosti o změnu'!$EF$2="ano",'Rozpočet + Žádosti o změnu'!EC62,IF('Rozpočet + Žádosti o změnu'!$DT$2="ano",'Rozpočet + Žádosti o změnu'!DQ62,IF('Rozpočet + Žádosti o změnu'!$DH$2="ano",'Rozpočet + Žádosti o změnu'!DE62,IF('Rozpočet + Žádosti o změnu'!$CV$2="ano",'Rozpočet + Žádosti o změnu'!CS62,IF('Rozpočet + Žádosti o změnu'!$CJ$2="ano",'Rozpočet + Žádosti o změnu'!CG62,IF('Rozpočet + Žádosti o změnu'!$BX$2="ano",'Rozpočet + Žádosti o změnu'!BU62,IF('Rozpočet + Žádosti o změnu'!$BL$2="ano",'Rozpočet + Žádosti o změnu'!BI62,IF('Rozpočet + Žádosti o změnu'!$AZ$2="ano",'Rozpočet + Žádosti o změnu'!AW62,IF('Rozpočet + Žádosti o změnu'!$AN$2="ano",'Rozpočet + Žádosti o změnu'!AK62,'Rozpočet + Žádosti o změnu'!K62))))))))))</f>
        <v>0</v>
      </c>
      <c r="S62" s="267">
        <f>IF('Rozpočet + Žádosti o změnu'!$ER$2="ano",'Rozpočet + Žádosti o změnu'!EP62,IF('Rozpočet + Žádosti o změnu'!$EF$2="ano",'Rozpočet + Žádosti o změnu'!ED62,IF('Rozpočet + Žádosti o změnu'!$DT$2="ano",'Rozpočet + Žádosti o změnu'!DR62,IF('Rozpočet + Žádosti o změnu'!$DH$2="ano",'Rozpočet + Žádosti o změnu'!DF62,IF('Rozpočet + Žádosti o změnu'!$CV$2="ano",'Rozpočet + Žádosti o změnu'!CT62,IF('Rozpočet + Žádosti o změnu'!$CJ$2="ano",'Rozpočet + Žádosti o změnu'!CH62,IF('Rozpočet + Žádosti o změnu'!$BX$2="ano",'Rozpočet + Žádosti o změnu'!BV62,IF('Rozpočet + Žádosti o změnu'!$BL$2="ano",'Rozpočet + Žádosti o změnu'!BJ62,IF('Rozpočet + Žádosti o změnu'!$AZ$2="ano",'Rozpočet + Žádosti o změnu'!AX62,IF('Rozpočet + Žádosti o změnu'!$AN$2="ano",'Rozpočet + Žádosti o změnu'!AL62,'Rozpočet + Žádosti o změnu'!L62))))))))))</f>
        <v>0</v>
      </c>
      <c r="T62" s="267">
        <f>IF('Rozpočet + Žádosti o změnu'!$ER$2="ano",'Rozpočet + Žádosti o změnu'!EQ62,IF('Rozpočet + Žádosti o změnu'!$EF$2="ano",'Rozpočet + Žádosti o změnu'!EE62,IF('Rozpočet + Žádosti o změnu'!$DT$2="ano",'Rozpočet + Žádosti o změnu'!DS62,IF('Rozpočet + Žádosti o změnu'!$DH$2="ano",'Rozpočet + Žádosti o změnu'!DG62,IF('Rozpočet + Žádosti o změnu'!$CV$2="ano",'Rozpočet + Žádosti o změnu'!CU62,IF('Rozpočet + Žádosti o změnu'!$CJ$2="ano",'Rozpočet + Žádosti o změnu'!CI62,IF('Rozpočet + Žádosti o změnu'!$BX$2="ano",'Rozpočet + Žádosti o změnu'!BW62,IF('Rozpočet + Žádosti o změnu'!$BL$2="ano",'Rozpočet + Žádosti o změnu'!BK62,IF('Rozpočet + Žádosti o změnu'!$AZ$2="ano",'Rozpočet + Žádosti o změnu'!AY62,IF('Rozpočet + Žádosti o změnu'!$AN$2="ano",'Rozpočet + Žádosti o změnu'!AM62,'Rozpočet + Žádosti o změnu'!M62))))))))))</f>
        <v>0</v>
      </c>
      <c r="U62" s="267">
        <f>IF('Rozpočet + Žádosti o změnu'!$ER$2="ano",'Rozpočet + Žádosti o změnu'!ER62,IF('Rozpočet + Žádosti o změnu'!$EF$2="ano",'Rozpočet + Žádosti o změnu'!EF62,IF('Rozpočet + Žádosti o změnu'!$DT$2="ano",'Rozpočet + Žádosti o změnu'!DT62,IF('Rozpočet + Žádosti o změnu'!$DH$2="ano",'Rozpočet + Žádosti o změnu'!DH62,IF('Rozpočet + Žádosti o změnu'!$CV$2="ano",'Rozpočet + Žádosti o změnu'!CV62,IF('Rozpočet + Žádosti o změnu'!$CJ$2="ano",'Rozpočet + Žádosti o změnu'!CJ62,IF('Rozpočet + Žádosti o změnu'!$BX$2="ano",'Rozpočet + Žádosti o změnu'!BX62,IF('Rozpočet + Žádosti o změnu'!$BL$2="ano",'Rozpočet + Žádosti o změnu'!BL62,IF('Rozpočet + Žádosti o změnu'!$AZ$2="ano",'Rozpočet + Žádosti o změnu'!AZ62,IF('Rozpočet + Žádosti o změnu'!$AN$2="ano",'Rozpočet + Žádosti o změnu'!AN62,'Rozpočet + Žádosti o změnu'!N62))))))))))</f>
        <v>0</v>
      </c>
      <c r="W62" s="281">
        <f>IF('ZoR č. 1'!$D62="",0,'ZoR č. 1'!G62)+IF('ZoR č. 2'!$D62="",0,'ZoR č. 2'!G62)+IF('ZoR č. 3'!$D62="",0,'ZoR č. 3'!G62)+IF('ZoR č. 4'!$D62="",0,'ZoR č. 4'!G62)+IF('ZoR č. 5'!$D62="",0,'ZoR č. 5'!G62)+IF('ZoR č. 6'!$D62="",0,'ZoR č. 6'!G62)+IF('ZoR č. 7'!$D62="",0,'ZoR č. 7'!G62)+IF('ZoR č. 8'!$D62="",0,'ZoR č. 8'!G62)+IF('ZoR č. 9'!$D62="",0,'ZoR č. 9'!G62)+IF('ZoR č. 10'!$D62="",0,'ZoR č. 10'!G62)+IF(ZZoR!$D62="",0,ZZoR!G62)</f>
        <v>0</v>
      </c>
      <c r="X62" s="281">
        <f>IF('ZoR č. 1'!$D62="",0,'ZoR č. 1'!H62)+IF('ZoR č. 2'!$D62="",0,'ZoR č. 2'!H62)+IF('ZoR č. 3'!$D62="",0,'ZoR č. 3'!H62)+IF('ZoR č. 4'!$D62="",0,'ZoR č. 4'!H62)+IF('ZoR č. 5'!$D62="",0,'ZoR č. 5'!H62)+IF('ZoR č. 6'!$D62="",0,'ZoR č. 6'!H62)+IF('ZoR č. 7'!$D62="",0,'ZoR č. 7'!H62)+IF('ZoR č. 8'!$D62="",0,'ZoR č. 8'!H62)+IF('ZoR č. 9'!$D62="",0,'ZoR č. 9'!H62)+IF('ZoR č. 10'!$D62="",0,'ZoR č. 10'!H62)+IF(ZZoR!$D62="",0,ZZoR!H62)</f>
        <v>0</v>
      </c>
      <c r="Y62" s="281">
        <f>IF('ZoR č. 1'!$D62="",0,'ZoR č. 1'!I62)+IF('ZoR č. 2'!$D62="",0,'ZoR č. 2'!I62)+IF('ZoR č. 3'!$D62="",0,'ZoR č. 3'!I62)+IF('ZoR č. 4'!$D62="",0,'ZoR č. 4'!I62)+IF('ZoR č. 5'!$D62="",0,'ZoR č. 5'!I62)+IF('ZoR č. 6'!$D62="",0,'ZoR č. 6'!I62)+IF('ZoR č. 7'!$D62="",0,'ZoR č. 7'!I62)+IF('ZoR č. 8'!$D62="",0,'ZoR č. 8'!I62)+IF('ZoR č. 9'!$D62="",0,'ZoR č. 9'!I62)+IF('ZoR č. 10'!$D62="",0,'ZoR č. 10'!I62)+IF(ZZoR!$D62="",0,ZZoR!I62)</f>
        <v>0</v>
      </c>
      <c r="Z62" s="281">
        <f>IF('ZoR č. 1'!$D62="",0,'ZoR č. 1'!J62)+IF('ZoR č. 2'!$D62="",0,'ZoR č. 2'!J62)+IF('ZoR č. 3'!$D62="",0,'ZoR č. 3'!J62)+IF('ZoR č. 4'!$D62="",0,'ZoR č. 4'!J62)+IF('ZoR č. 5'!$D62="",0,'ZoR č. 5'!J62)+IF('ZoR č. 6'!$D62="",0,'ZoR č. 6'!J62)+IF('ZoR č. 7'!$D62="",0,'ZoR č. 7'!J62)+IF('ZoR č. 8'!$D62="",0,'ZoR č. 8'!J62)+IF('ZoR č. 9'!$D62="",0,'ZoR č. 9'!J62)+IF('ZoR č. 10'!$D62="",0,'ZoR č. 10'!J62)+IF(ZZoR!$D62="",0,ZZoR!J62)</f>
        <v>0</v>
      </c>
      <c r="AA62" s="281">
        <f>IF('ZoR č. 1'!$D62="",0,'ZoR č. 1'!K62)+IF('ZoR č. 2'!$D62="",0,'ZoR č. 2'!K62)+IF('ZoR č. 3'!$D62="",0,'ZoR č. 3'!K62)+IF('ZoR č. 4'!$D62="",0,'ZoR č. 4'!K62)+IF('ZoR č. 5'!$D62="",0,'ZoR č. 5'!K62)+IF('ZoR č. 6'!$D62="",0,'ZoR č. 6'!K62)+IF('ZoR č. 7'!$D62="",0,'ZoR č. 7'!K62)+IF('ZoR č. 8'!$D62="",0,'ZoR č. 8'!K62)+IF('ZoR č. 9'!$D62="",0,'ZoR č. 9'!K62)+IF('ZoR č. 10'!$D62="",0,'ZoR č. 10'!K62)+IF(ZZoR!$D62="",0,ZZoR!K62)</f>
        <v>0</v>
      </c>
      <c r="AB62" s="281">
        <f>IF('ZoR č. 1'!$D62="",0,'ZoR č. 1'!L62)+IF('ZoR č. 2'!$D62="",0,'ZoR č. 2'!L62)+IF('ZoR č. 3'!$D62="",0,'ZoR č. 3'!L62)+IF('ZoR č. 4'!$D62="",0,'ZoR č. 4'!L62)+IF('ZoR č. 5'!$D62="",0,'ZoR č. 5'!L62)+IF('ZoR č. 6'!$D62="",0,'ZoR č. 6'!L62)+IF('ZoR č. 7'!$D62="",0,'ZoR č. 7'!L62)+IF('ZoR č. 8'!$D62="",0,'ZoR č. 8'!L62)+IF('ZoR č. 9'!$D62="",0,'ZoR č. 9'!L62)+IF('ZoR č. 10'!$D62="",0,'ZoR č. 10'!L62)+IF(ZZoR!$D62="",0,ZZoR!L62)</f>
        <v>0</v>
      </c>
      <c r="AC62" s="281">
        <f>IF('ZoR č. 1'!$D62="",0,'ZoR č. 1'!M62)+IF('ZoR č. 2'!$D62="",0,'ZoR č. 2'!M62)+IF('ZoR č. 3'!$D62="",0,'ZoR č. 3'!M62)+IF('ZoR č. 4'!$D62="",0,'ZoR č. 4'!M62)+IF('ZoR č. 5'!$D62="",0,'ZoR č. 5'!M62)+IF('ZoR č. 6'!$D62="",0,'ZoR č. 6'!M62)+IF('ZoR č. 7'!$D62="",0,'ZoR č. 7'!M62)+IF('ZoR č. 8'!$D62="",0,'ZoR č. 8'!M62)+IF('ZoR č. 9'!$D62="",0,'ZoR č. 9'!M62)+IF('ZoR č. 10'!$D62="",0,'ZoR č. 10'!M62)+IF(ZZoR!$D62="",0,ZZoR!M62)</f>
        <v>0</v>
      </c>
      <c r="AE62" s="282" t="str">
        <f t="shared" si="3"/>
        <v/>
      </c>
    </row>
    <row r="63" spans="2:31" x14ac:dyDescent="0.25">
      <c r="B63" s="9" t="s">
        <v>196</v>
      </c>
      <c r="C63" s="98" t="str">
        <f>IF(COUNTA('Přehled partnerů'!C63:D63)&lt;&gt;2,"partner neuveden",IF('Přehled partnerů'!L63="ANO",'Přehled partnerů'!C63,"v tomto období nerelevantní"))</f>
        <v>partner neuveden</v>
      </c>
      <c r="D63" s="108" t="str">
        <f>IF(COUNTA('Přehled partnerů'!C63:D63)&lt;&gt;2,"",IF('Přehled partnerů'!L63="ANO",'Přehled partnerů'!D63,""))</f>
        <v/>
      </c>
      <c r="E63" s="21" t="str">
        <f t="shared" si="0"/>
        <v/>
      </c>
      <c r="F63" s="114" t="str">
        <f t="shared" si="1"/>
        <v/>
      </c>
      <c r="G63" s="125">
        <v>0</v>
      </c>
      <c r="H63" s="126">
        <v>0</v>
      </c>
      <c r="I63" s="126">
        <v>0</v>
      </c>
      <c r="J63" s="126">
        <v>0</v>
      </c>
      <c r="K63" s="16">
        <v>0</v>
      </c>
      <c r="L63" s="16">
        <v>0</v>
      </c>
      <c r="M63" s="20">
        <v>0</v>
      </c>
      <c r="N63" s="58" t="str">
        <f t="shared" si="2"/>
        <v/>
      </c>
      <c r="O63" s="267">
        <f>IF('Rozpočet + Žádosti o změnu'!$ER$2="ano",'Rozpočet + Žádosti o změnu'!EL63,IF('Rozpočet + Žádosti o změnu'!$EF$2="ano",'Rozpočet + Žádosti o změnu'!DZ63,IF('Rozpočet + Žádosti o změnu'!$DT$2="ano",'Rozpočet + Žádosti o změnu'!DN63,IF('Rozpočet + Žádosti o změnu'!$DH$2="ano",'Rozpočet + Žádosti o změnu'!DB63,IF('Rozpočet + Žádosti o změnu'!$CV$2="ano",'Rozpočet + Žádosti o změnu'!CP63,IF('Rozpočet + Žádosti o změnu'!$CJ$2="ano",'Rozpočet + Žádosti o změnu'!CD63,IF('Rozpočet + Žádosti o změnu'!$BX$2="ano",'Rozpočet + Žádosti o změnu'!BR63,IF('Rozpočet + Žádosti o změnu'!$BL$2="ano",'Rozpočet + Žádosti o změnu'!BF63,IF('Rozpočet + Žádosti o změnu'!$AZ$2="ano",'Rozpočet + Žádosti o změnu'!AT63,IF('Rozpočet + Žádosti o změnu'!$AN$2="ano",'Rozpočet + Žádosti o změnu'!AH63,'Rozpočet + Žádosti o změnu'!H63))))))))))</f>
        <v>0</v>
      </c>
      <c r="P63" s="267">
        <f>IF('Rozpočet + Žádosti o změnu'!$ER$2="ano",'Rozpočet + Žádosti o změnu'!EM63,IF('Rozpočet + Žádosti o změnu'!$EF$2="ano",'Rozpočet + Žádosti o změnu'!EA63,IF('Rozpočet + Žádosti o změnu'!$DT$2="ano",'Rozpočet + Žádosti o změnu'!DO63,IF('Rozpočet + Žádosti o změnu'!$DH$2="ano",'Rozpočet + Žádosti o změnu'!DC63,IF('Rozpočet + Žádosti o změnu'!$CV$2="ano",'Rozpočet + Žádosti o změnu'!CQ63,IF('Rozpočet + Žádosti o změnu'!$CJ$2="ano",'Rozpočet + Žádosti o změnu'!CE63,IF('Rozpočet + Žádosti o změnu'!$BX$2="ano",'Rozpočet + Žádosti o změnu'!BS63,IF('Rozpočet + Žádosti o změnu'!$BL$2="ano",'Rozpočet + Žádosti o změnu'!BG63,IF('Rozpočet + Žádosti o změnu'!$AZ$2="ano",'Rozpočet + Žádosti o změnu'!AU63,IF('Rozpočet + Žádosti o změnu'!$AN$2="ano",'Rozpočet + Žádosti o změnu'!AI63,'Rozpočet + Žádosti o změnu'!I63))))))))))</f>
        <v>0</v>
      </c>
      <c r="Q63" s="267">
        <f>IF('Rozpočet + Žádosti o změnu'!$ER$2="ano",'Rozpočet + Žádosti o změnu'!EN63,IF('Rozpočet + Žádosti o změnu'!$EF$2="ano",'Rozpočet + Žádosti o změnu'!EB63,IF('Rozpočet + Žádosti o změnu'!$DT$2="ano",'Rozpočet + Žádosti o změnu'!DP63,IF('Rozpočet + Žádosti o změnu'!$DH$2="ano",'Rozpočet + Žádosti o změnu'!DD63,IF('Rozpočet + Žádosti o změnu'!$CV$2="ano",'Rozpočet + Žádosti o změnu'!CR63,IF('Rozpočet + Žádosti o změnu'!$CJ$2="ano",'Rozpočet + Žádosti o změnu'!CF63,IF('Rozpočet + Žádosti o změnu'!$BX$2="ano",'Rozpočet + Žádosti o změnu'!BT63,IF('Rozpočet + Žádosti o změnu'!$BL$2="ano",'Rozpočet + Žádosti o změnu'!BH63,IF('Rozpočet + Žádosti o změnu'!$AZ$2="ano",'Rozpočet + Žádosti o změnu'!AV63,IF('Rozpočet + Žádosti o změnu'!$AN$2="ano",'Rozpočet + Žádosti o změnu'!AJ63,'Rozpočet + Žádosti o změnu'!J63))))))))))</f>
        <v>0</v>
      </c>
      <c r="R63" s="267">
        <f>IF('Rozpočet + Žádosti o změnu'!$ER$2="ano",'Rozpočet + Žádosti o změnu'!EO63,IF('Rozpočet + Žádosti o změnu'!$EF$2="ano",'Rozpočet + Žádosti o změnu'!EC63,IF('Rozpočet + Žádosti o změnu'!$DT$2="ano",'Rozpočet + Žádosti o změnu'!DQ63,IF('Rozpočet + Žádosti o změnu'!$DH$2="ano",'Rozpočet + Žádosti o změnu'!DE63,IF('Rozpočet + Žádosti o změnu'!$CV$2="ano",'Rozpočet + Žádosti o změnu'!CS63,IF('Rozpočet + Žádosti o změnu'!$CJ$2="ano",'Rozpočet + Žádosti o změnu'!CG63,IF('Rozpočet + Žádosti o změnu'!$BX$2="ano",'Rozpočet + Žádosti o změnu'!BU63,IF('Rozpočet + Žádosti o změnu'!$BL$2="ano",'Rozpočet + Žádosti o změnu'!BI63,IF('Rozpočet + Žádosti o změnu'!$AZ$2="ano",'Rozpočet + Žádosti o změnu'!AW63,IF('Rozpočet + Žádosti o změnu'!$AN$2="ano",'Rozpočet + Žádosti o změnu'!AK63,'Rozpočet + Žádosti o změnu'!K63))))))))))</f>
        <v>0</v>
      </c>
      <c r="S63" s="267">
        <f>IF('Rozpočet + Žádosti o změnu'!$ER$2="ano",'Rozpočet + Žádosti o změnu'!EP63,IF('Rozpočet + Žádosti o změnu'!$EF$2="ano",'Rozpočet + Žádosti o změnu'!ED63,IF('Rozpočet + Žádosti o změnu'!$DT$2="ano",'Rozpočet + Žádosti o změnu'!DR63,IF('Rozpočet + Žádosti o změnu'!$DH$2="ano",'Rozpočet + Žádosti o změnu'!DF63,IF('Rozpočet + Žádosti o změnu'!$CV$2="ano",'Rozpočet + Žádosti o změnu'!CT63,IF('Rozpočet + Žádosti o změnu'!$CJ$2="ano",'Rozpočet + Žádosti o změnu'!CH63,IF('Rozpočet + Žádosti o změnu'!$BX$2="ano",'Rozpočet + Žádosti o změnu'!BV63,IF('Rozpočet + Žádosti o změnu'!$BL$2="ano",'Rozpočet + Žádosti o změnu'!BJ63,IF('Rozpočet + Žádosti o změnu'!$AZ$2="ano",'Rozpočet + Žádosti o změnu'!AX63,IF('Rozpočet + Žádosti o změnu'!$AN$2="ano",'Rozpočet + Žádosti o změnu'!AL63,'Rozpočet + Žádosti o změnu'!L63))))))))))</f>
        <v>0</v>
      </c>
      <c r="T63" s="267">
        <f>IF('Rozpočet + Žádosti o změnu'!$ER$2="ano",'Rozpočet + Žádosti o změnu'!EQ63,IF('Rozpočet + Žádosti o změnu'!$EF$2="ano",'Rozpočet + Žádosti o změnu'!EE63,IF('Rozpočet + Žádosti o změnu'!$DT$2="ano",'Rozpočet + Žádosti o změnu'!DS63,IF('Rozpočet + Žádosti o změnu'!$DH$2="ano",'Rozpočet + Žádosti o změnu'!DG63,IF('Rozpočet + Žádosti o změnu'!$CV$2="ano",'Rozpočet + Žádosti o změnu'!CU63,IF('Rozpočet + Žádosti o změnu'!$CJ$2="ano",'Rozpočet + Žádosti o změnu'!CI63,IF('Rozpočet + Žádosti o změnu'!$BX$2="ano",'Rozpočet + Žádosti o změnu'!BW63,IF('Rozpočet + Žádosti o změnu'!$BL$2="ano",'Rozpočet + Žádosti o změnu'!BK63,IF('Rozpočet + Žádosti o změnu'!$AZ$2="ano",'Rozpočet + Žádosti o změnu'!AY63,IF('Rozpočet + Žádosti o změnu'!$AN$2="ano",'Rozpočet + Žádosti o změnu'!AM63,'Rozpočet + Žádosti o změnu'!M63))))))))))</f>
        <v>0</v>
      </c>
      <c r="U63" s="267">
        <f>IF('Rozpočet + Žádosti o změnu'!$ER$2="ano",'Rozpočet + Žádosti o změnu'!ER63,IF('Rozpočet + Žádosti o změnu'!$EF$2="ano",'Rozpočet + Žádosti o změnu'!EF63,IF('Rozpočet + Žádosti o změnu'!$DT$2="ano",'Rozpočet + Žádosti o změnu'!DT63,IF('Rozpočet + Žádosti o změnu'!$DH$2="ano",'Rozpočet + Žádosti o změnu'!DH63,IF('Rozpočet + Žádosti o změnu'!$CV$2="ano",'Rozpočet + Žádosti o změnu'!CV63,IF('Rozpočet + Žádosti o změnu'!$CJ$2="ano",'Rozpočet + Žádosti o změnu'!CJ63,IF('Rozpočet + Žádosti o změnu'!$BX$2="ano",'Rozpočet + Žádosti o změnu'!BX63,IF('Rozpočet + Žádosti o změnu'!$BL$2="ano",'Rozpočet + Žádosti o změnu'!BL63,IF('Rozpočet + Žádosti o změnu'!$AZ$2="ano",'Rozpočet + Žádosti o změnu'!AZ63,IF('Rozpočet + Žádosti o změnu'!$AN$2="ano",'Rozpočet + Žádosti o změnu'!AN63,'Rozpočet + Žádosti o změnu'!N63))))))))))</f>
        <v>0</v>
      </c>
      <c r="W63" s="281">
        <f>IF('ZoR č. 1'!$D63="",0,'ZoR č. 1'!G63)+IF('ZoR č. 2'!$D63="",0,'ZoR č. 2'!G63)+IF('ZoR č. 3'!$D63="",0,'ZoR č. 3'!G63)+IF('ZoR č. 4'!$D63="",0,'ZoR č. 4'!G63)+IF('ZoR č. 5'!$D63="",0,'ZoR č. 5'!G63)+IF('ZoR č. 6'!$D63="",0,'ZoR č. 6'!G63)+IF('ZoR č. 7'!$D63="",0,'ZoR č. 7'!G63)+IF('ZoR č. 8'!$D63="",0,'ZoR č. 8'!G63)+IF('ZoR č. 9'!$D63="",0,'ZoR č. 9'!G63)+IF('ZoR č. 10'!$D63="",0,'ZoR č. 10'!G63)+IF(ZZoR!$D63="",0,ZZoR!G63)</f>
        <v>0</v>
      </c>
      <c r="X63" s="281">
        <f>IF('ZoR č. 1'!$D63="",0,'ZoR č. 1'!H63)+IF('ZoR č. 2'!$D63="",0,'ZoR č. 2'!H63)+IF('ZoR č. 3'!$D63="",0,'ZoR č. 3'!H63)+IF('ZoR č. 4'!$D63="",0,'ZoR č. 4'!H63)+IF('ZoR č. 5'!$D63="",0,'ZoR č. 5'!H63)+IF('ZoR č. 6'!$D63="",0,'ZoR č. 6'!H63)+IF('ZoR č. 7'!$D63="",0,'ZoR č. 7'!H63)+IF('ZoR č. 8'!$D63="",0,'ZoR č. 8'!H63)+IF('ZoR č. 9'!$D63="",0,'ZoR č. 9'!H63)+IF('ZoR č. 10'!$D63="",0,'ZoR č. 10'!H63)+IF(ZZoR!$D63="",0,ZZoR!H63)</f>
        <v>0</v>
      </c>
      <c r="Y63" s="281">
        <f>IF('ZoR č. 1'!$D63="",0,'ZoR č. 1'!I63)+IF('ZoR č. 2'!$D63="",0,'ZoR č. 2'!I63)+IF('ZoR č. 3'!$D63="",0,'ZoR č. 3'!I63)+IF('ZoR č. 4'!$D63="",0,'ZoR č. 4'!I63)+IF('ZoR č. 5'!$D63="",0,'ZoR č. 5'!I63)+IF('ZoR č. 6'!$D63="",0,'ZoR č. 6'!I63)+IF('ZoR č. 7'!$D63="",0,'ZoR č. 7'!I63)+IF('ZoR č. 8'!$D63="",0,'ZoR č. 8'!I63)+IF('ZoR č. 9'!$D63="",0,'ZoR č. 9'!I63)+IF('ZoR č. 10'!$D63="",0,'ZoR č. 10'!I63)+IF(ZZoR!$D63="",0,ZZoR!I63)</f>
        <v>0</v>
      </c>
      <c r="Z63" s="281">
        <f>IF('ZoR č. 1'!$D63="",0,'ZoR č. 1'!J63)+IF('ZoR č. 2'!$D63="",0,'ZoR č. 2'!J63)+IF('ZoR č. 3'!$D63="",0,'ZoR č. 3'!J63)+IF('ZoR č. 4'!$D63="",0,'ZoR č. 4'!J63)+IF('ZoR č. 5'!$D63="",0,'ZoR č. 5'!J63)+IF('ZoR č. 6'!$D63="",0,'ZoR č. 6'!J63)+IF('ZoR č. 7'!$D63="",0,'ZoR č. 7'!J63)+IF('ZoR č. 8'!$D63="",0,'ZoR č. 8'!J63)+IF('ZoR č. 9'!$D63="",0,'ZoR č. 9'!J63)+IF('ZoR č. 10'!$D63="",0,'ZoR č. 10'!J63)+IF(ZZoR!$D63="",0,ZZoR!J63)</f>
        <v>0</v>
      </c>
      <c r="AA63" s="281">
        <f>IF('ZoR č. 1'!$D63="",0,'ZoR č. 1'!K63)+IF('ZoR č. 2'!$D63="",0,'ZoR č. 2'!K63)+IF('ZoR č. 3'!$D63="",0,'ZoR č. 3'!K63)+IF('ZoR č. 4'!$D63="",0,'ZoR č. 4'!K63)+IF('ZoR č. 5'!$D63="",0,'ZoR č. 5'!K63)+IF('ZoR č. 6'!$D63="",0,'ZoR č. 6'!K63)+IF('ZoR č. 7'!$D63="",0,'ZoR č. 7'!K63)+IF('ZoR č. 8'!$D63="",0,'ZoR č. 8'!K63)+IF('ZoR č. 9'!$D63="",0,'ZoR č. 9'!K63)+IF('ZoR č. 10'!$D63="",0,'ZoR č. 10'!K63)+IF(ZZoR!$D63="",0,ZZoR!K63)</f>
        <v>0</v>
      </c>
      <c r="AB63" s="281">
        <f>IF('ZoR č. 1'!$D63="",0,'ZoR č. 1'!L63)+IF('ZoR č. 2'!$D63="",0,'ZoR č. 2'!L63)+IF('ZoR č. 3'!$D63="",0,'ZoR č. 3'!L63)+IF('ZoR č. 4'!$D63="",0,'ZoR č. 4'!L63)+IF('ZoR č. 5'!$D63="",0,'ZoR č. 5'!L63)+IF('ZoR č. 6'!$D63="",0,'ZoR č. 6'!L63)+IF('ZoR č. 7'!$D63="",0,'ZoR č. 7'!L63)+IF('ZoR č. 8'!$D63="",0,'ZoR č. 8'!L63)+IF('ZoR č. 9'!$D63="",0,'ZoR č. 9'!L63)+IF('ZoR č. 10'!$D63="",0,'ZoR č. 10'!L63)+IF(ZZoR!$D63="",0,ZZoR!L63)</f>
        <v>0</v>
      </c>
      <c r="AC63" s="281">
        <f>IF('ZoR č. 1'!$D63="",0,'ZoR č. 1'!M63)+IF('ZoR č. 2'!$D63="",0,'ZoR č. 2'!M63)+IF('ZoR č. 3'!$D63="",0,'ZoR č. 3'!M63)+IF('ZoR č. 4'!$D63="",0,'ZoR č. 4'!M63)+IF('ZoR č. 5'!$D63="",0,'ZoR č. 5'!M63)+IF('ZoR č. 6'!$D63="",0,'ZoR č. 6'!M63)+IF('ZoR č. 7'!$D63="",0,'ZoR č. 7'!M63)+IF('ZoR č. 8'!$D63="",0,'ZoR č. 8'!M63)+IF('ZoR č. 9'!$D63="",0,'ZoR č. 9'!M63)+IF('ZoR č. 10'!$D63="",0,'ZoR č. 10'!M63)+IF(ZZoR!$D63="",0,ZZoR!M63)</f>
        <v>0</v>
      </c>
      <c r="AE63" s="282" t="str">
        <f t="shared" si="3"/>
        <v/>
      </c>
    </row>
    <row r="64" spans="2:31" x14ac:dyDescent="0.25">
      <c r="B64" s="9" t="s">
        <v>197</v>
      </c>
      <c r="C64" s="98" t="str">
        <f>IF(COUNTA('Přehled partnerů'!C64:D64)&lt;&gt;2,"partner neuveden",IF('Přehled partnerů'!L64="ANO",'Přehled partnerů'!C64,"v tomto období nerelevantní"))</f>
        <v>partner neuveden</v>
      </c>
      <c r="D64" s="108" t="str">
        <f>IF(COUNTA('Přehled partnerů'!C64:D64)&lt;&gt;2,"",IF('Přehled partnerů'!L64="ANO",'Přehled partnerů'!D64,""))</f>
        <v/>
      </c>
      <c r="E64" s="21" t="str">
        <f t="shared" si="0"/>
        <v/>
      </c>
      <c r="F64" s="114" t="str">
        <f t="shared" si="1"/>
        <v/>
      </c>
      <c r="G64" s="125">
        <v>0</v>
      </c>
      <c r="H64" s="126">
        <v>0</v>
      </c>
      <c r="I64" s="126">
        <v>0</v>
      </c>
      <c r="J64" s="126">
        <v>0</v>
      </c>
      <c r="K64" s="16">
        <v>0</v>
      </c>
      <c r="L64" s="16">
        <v>0</v>
      </c>
      <c r="M64" s="20">
        <v>0</v>
      </c>
      <c r="N64" s="58" t="str">
        <f t="shared" si="2"/>
        <v/>
      </c>
      <c r="O64" s="267">
        <f>IF('Rozpočet + Žádosti o změnu'!$ER$2="ano",'Rozpočet + Žádosti o změnu'!EL64,IF('Rozpočet + Žádosti o změnu'!$EF$2="ano",'Rozpočet + Žádosti o změnu'!DZ64,IF('Rozpočet + Žádosti o změnu'!$DT$2="ano",'Rozpočet + Žádosti o změnu'!DN64,IF('Rozpočet + Žádosti o změnu'!$DH$2="ano",'Rozpočet + Žádosti o změnu'!DB64,IF('Rozpočet + Žádosti o změnu'!$CV$2="ano",'Rozpočet + Žádosti o změnu'!CP64,IF('Rozpočet + Žádosti o změnu'!$CJ$2="ano",'Rozpočet + Žádosti o změnu'!CD64,IF('Rozpočet + Žádosti o změnu'!$BX$2="ano",'Rozpočet + Žádosti o změnu'!BR64,IF('Rozpočet + Žádosti o změnu'!$BL$2="ano",'Rozpočet + Žádosti o změnu'!BF64,IF('Rozpočet + Žádosti o změnu'!$AZ$2="ano",'Rozpočet + Žádosti o změnu'!AT64,IF('Rozpočet + Žádosti o změnu'!$AN$2="ano",'Rozpočet + Žádosti o změnu'!AH64,'Rozpočet + Žádosti o změnu'!H64))))))))))</f>
        <v>0</v>
      </c>
      <c r="P64" s="267">
        <f>IF('Rozpočet + Žádosti o změnu'!$ER$2="ano",'Rozpočet + Žádosti o změnu'!EM64,IF('Rozpočet + Žádosti o změnu'!$EF$2="ano",'Rozpočet + Žádosti o změnu'!EA64,IF('Rozpočet + Žádosti o změnu'!$DT$2="ano",'Rozpočet + Žádosti o změnu'!DO64,IF('Rozpočet + Žádosti o změnu'!$DH$2="ano",'Rozpočet + Žádosti o změnu'!DC64,IF('Rozpočet + Žádosti o změnu'!$CV$2="ano",'Rozpočet + Žádosti o změnu'!CQ64,IF('Rozpočet + Žádosti o změnu'!$CJ$2="ano",'Rozpočet + Žádosti o změnu'!CE64,IF('Rozpočet + Žádosti o změnu'!$BX$2="ano",'Rozpočet + Žádosti o změnu'!BS64,IF('Rozpočet + Žádosti o změnu'!$BL$2="ano",'Rozpočet + Žádosti o změnu'!BG64,IF('Rozpočet + Žádosti o změnu'!$AZ$2="ano",'Rozpočet + Žádosti o změnu'!AU64,IF('Rozpočet + Žádosti o změnu'!$AN$2="ano",'Rozpočet + Žádosti o změnu'!AI64,'Rozpočet + Žádosti o změnu'!I64))))))))))</f>
        <v>0</v>
      </c>
      <c r="Q64" s="267">
        <f>IF('Rozpočet + Žádosti o změnu'!$ER$2="ano",'Rozpočet + Žádosti o změnu'!EN64,IF('Rozpočet + Žádosti o změnu'!$EF$2="ano",'Rozpočet + Žádosti o změnu'!EB64,IF('Rozpočet + Žádosti o změnu'!$DT$2="ano",'Rozpočet + Žádosti o změnu'!DP64,IF('Rozpočet + Žádosti o změnu'!$DH$2="ano",'Rozpočet + Žádosti o změnu'!DD64,IF('Rozpočet + Žádosti o změnu'!$CV$2="ano",'Rozpočet + Žádosti o změnu'!CR64,IF('Rozpočet + Žádosti o změnu'!$CJ$2="ano",'Rozpočet + Žádosti o změnu'!CF64,IF('Rozpočet + Žádosti o změnu'!$BX$2="ano",'Rozpočet + Žádosti o změnu'!BT64,IF('Rozpočet + Žádosti o změnu'!$BL$2="ano",'Rozpočet + Žádosti o změnu'!BH64,IF('Rozpočet + Žádosti o změnu'!$AZ$2="ano",'Rozpočet + Žádosti o změnu'!AV64,IF('Rozpočet + Žádosti o změnu'!$AN$2="ano",'Rozpočet + Žádosti o změnu'!AJ64,'Rozpočet + Žádosti o změnu'!J64))))))))))</f>
        <v>0</v>
      </c>
      <c r="R64" s="267">
        <f>IF('Rozpočet + Žádosti o změnu'!$ER$2="ano",'Rozpočet + Žádosti o změnu'!EO64,IF('Rozpočet + Žádosti o změnu'!$EF$2="ano",'Rozpočet + Žádosti o změnu'!EC64,IF('Rozpočet + Žádosti o změnu'!$DT$2="ano",'Rozpočet + Žádosti o změnu'!DQ64,IF('Rozpočet + Žádosti o změnu'!$DH$2="ano",'Rozpočet + Žádosti o změnu'!DE64,IF('Rozpočet + Žádosti o změnu'!$CV$2="ano",'Rozpočet + Žádosti o změnu'!CS64,IF('Rozpočet + Žádosti o změnu'!$CJ$2="ano",'Rozpočet + Žádosti o změnu'!CG64,IF('Rozpočet + Žádosti o změnu'!$BX$2="ano",'Rozpočet + Žádosti o změnu'!BU64,IF('Rozpočet + Žádosti o změnu'!$BL$2="ano",'Rozpočet + Žádosti o změnu'!BI64,IF('Rozpočet + Žádosti o změnu'!$AZ$2="ano",'Rozpočet + Žádosti o změnu'!AW64,IF('Rozpočet + Žádosti o změnu'!$AN$2="ano",'Rozpočet + Žádosti o změnu'!AK64,'Rozpočet + Žádosti o změnu'!K64))))))))))</f>
        <v>0</v>
      </c>
      <c r="S64" s="267">
        <f>IF('Rozpočet + Žádosti o změnu'!$ER$2="ano",'Rozpočet + Žádosti o změnu'!EP64,IF('Rozpočet + Žádosti o změnu'!$EF$2="ano",'Rozpočet + Žádosti o změnu'!ED64,IF('Rozpočet + Žádosti o změnu'!$DT$2="ano",'Rozpočet + Žádosti o změnu'!DR64,IF('Rozpočet + Žádosti o změnu'!$DH$2="ano",'Rozpočet + Žádosti o změnu'!DF64,IF('Rozpočet + Žádosti o změnu'!$CV$2="ano",'Rozpočet + Žádosti o změnu'!CT64,IF('Rozpočet + Žádosti o změnu'!$CJ$2="ano",'Rozpočet + Žádosti o změnu'!CH64,IF('Rozpočet + Žádosti o změnu'!$BX$2="ano",'Rozpočet + Žádosti o změnu'!BV64,IF('Rozpočet + Žádosti o změnu'!$BL$2="ano",'Rozpočet + Žádosti o změnu'!BJ64,IF('Rozpočet + Žádosti o změnu'!$AZ$2="ano",'Rozpočet + Žádosti o změnu'!AX64,IF('Rozpočet + Žádosti o změnu'!$AN$2="ano",'Rozpočet + Žádosti o změnu'!AL64,'Rozpočet + Žádosti o změnu'!L64))))))))))</f>
        <v>0</v>
      </c>
      <c r="T64" s="267">
        <f>IF('Rozpočet + Žádosti o změnu'!$ER$2="ano",'Rozpočet + Žádosti o změnu'!EQ64,IF('Rozpočet + Žádosti o změnu'!$EF$2="ano",'Rozpočet + Žádosti o změnu'!EE64,IF('Rozpočet + Žádosti o změnu'!$DT$2="ano",'Rozpočet + Žádosti o změnu'!DS64,IF('Rozpočet + Žádosti o změnu'!$DH$2="ano",'Rozpočet + Žádosti o změnu'!DG64,IF('Rozpočet + Žádosti o změnu'!$CV$2="ano",'Rozpočet + Žádosti o změnu'!CU64,IF('Rozpočet + Žádosti o změnu'!$CJ$2="ano",'Rozpočet + Žádosti o změnu'!CI64,IF('Rozpočet + Žádosti o změnu'!$BX$2="ano",'Rozpočet + Žádosti o změnu'!BW64,IF('Rozpočet + Žádosti o změnu'!$BL$2="ano",'Rozpočet + Žádosti o změnu'!BK64,IF('Rozpočet + Žádosti o změnu'!$AZ$2="ano",'Rozpočet + Žádosti o změnu'!AY64,IF('Rozpočet + Žádosti o změnu'!$AN$2="ano",'Rozpočet + Žádosti o změnu'!AM64,'Rozpočet + Žádosti o změnu'!M64))))))))))</f>
        <v>0</v>
      </c>
      <c r="U64" s="267">
        <f>IF('Rozpočet + Žádosti o změnu'!$ER$2="ano",'Rozpočet + Žádosti o změnu'!ER64,IF('Rozpočet + Žádosti o změnu'!$EF$2="ano",'Rozpočet + Žádosti o změnu'!EF64,IF('Rozpočet + Žádosti o změnu'!$DT$2="ano",'Rozpočet + Žádosti o změnu'!DT64,IF('Rozpočet + Žádosti o změnu'!$DH$2="ano",'Rozpočet + Žádosti o změnu'!DH64,IF('Rozpočet + Žádosti o změnu'!$CV$2="ano",'Rozpočet + Žádosti o změnu'!CV64,IF('Rozpočet + Žádosti o změnu'!$CJ$2="ano",'Rozpočet + Žádosti o změnu'!CJ64,IF('Rozpočet + Žádosti o změnu'!$BX$2="ano",'Rozpočet + Žádosti o změnu'!BX64,IF('Rozpočet + Žádosti o změnu'!$BL$2="ano",'Rozpočet + Žádosti o změnu'!BL64,IF('Rozpočet + Žádosti o změnu'!$AZ$2="ano",'Rozpočet + Žádosti o změnu'!AZ64,IF('Rozpočet + Žádosti o změnu'!$AN$2="ano",'Rozpočet + Žádosti o změnu'!AN64,'Rozpočet + Žádosti o změnu'!N64))))))))))</f>
        <v>0</v>
      </c>
      <c r="W64" s="281">
        <f>IF('ZoR č. 1'!$D64="",0,'ZoR č. 1'!G64)+IF('ZoR č. 2'!$D64="",0,'ZoR č. 2'!G64)+IF('ZoR č. 3'!$D64="",0,'ZoR č. 3'!G64)+IF('ZoR č. 4'!$D64="",0,'ZoR č. 4'!G64)+IF('ZoR č. 5'!$D64="",0,'ZoR č. 5'!G64)+IF('ZoR č. 6'!$D64="",0,'ZoR č. 6'!G64)+IF('ZoR č. 7'!$D64="",0,'ZoR č. 7'!G64)+IF('ZoR č. 8'!$D64="",0,'ZoR č. 8'!G64)+IF('ZoR č. 9'!$D64="",0,'ZoR č. 9'!G64)+IF('ZoR č. 10'!$D64="",0,'ZoR č. 10'!G64)+IF(ZZoR!$D64="",0,ZZoR!G64)</f>
        <v>0</v>
      </c>
      <c r="X64" s="281">
        <f>IF('ZoR č. 1'!$D64="",0,'ZoR č. 1'!H64)+IF('ZoR č. 2'!$D64="",0,'ZoR č. 2'!H64)+IF('ZoR č. 3'!$D64="",0,'ZoR č. 3'!H64)+IF('ZoR č. 4'!$D64="",0,'ZoR č. 4'!H64)+IF('ZoR č. 5'!$D64="",0,'ZoR č. 5'!H64)+IF('ZoR č. 6'!$D64="",0,'ZoR č. 6'!H64)+IF('ZoR č. 7'!$D64="",0,'ZoR č. 7'!H64)+IF('ZoR č. 8'!$D64="",0,'ZoR č. 8'!H64)+IF('ZoR č. 9'!$D64="",0,'ZoR č. 9'!H64)+IF('ZoR č. 10'!$D64="",0,'ZoR č. 10'!H64)+IF(ZZoR!$D64="",0,ZZoR!H64)</f>
        <v>0</v>
      </c>
      <c r="Y64" s="281">
        <f>IF('ZoR č. 1'!$D64="",0,'ZoR č. 1'!I64)+IF('ZoR č. 2'!$D64="",0,'ZoR č. 2'!I64)+IF('ZoR č. 3'!$D64="",0,'ZoR č. 3'!I64)+IF('ZoR č. 4'!$D64="",0,'ZoR č. 4'!I64)+IF('ZoR č. 5'!$D64="",0,'ZoR č. 5'!I64)+IF('ZoR č. 6'!$D64="",0,'ZoR č. 6'!I64)+IF('ZoR č. 7'!$D64="",0,'ZoR č. 7'!I64)+IF('ZoR č. 8'!$D64="",0,'ZoR č. 8'!I64)+IF('ZoR č. 9'!$D64="",0,'ZoR č. 9'!I64)+IF('ZoR č. 10'!$D64="",0,'ZoR č. 10'!I64)+IF(ZZoR!$D64="",0,ZZoR!I64)</f>
        <v>0</v>
      </c>
      <c r="Z64" s="281">
        <f>IF('ZoR č. 1'!$D64="",0,'ZoR č. 1'!J64)+IF('ZoR č. 2'!$D64="",0,'ZoR č. 2'!J64)+IF('ZoR č. 3'!$D64="",0,'ZoR č. 3'!J64)+IF('ZoR č. 4'!$D64="",0,'ZoR č. 4'!J64)+IF('ZoR č. 5'!$D64="",0,'ZoR č. 5'!J64)+IF('ZoR č. 6'!$D64="",0,'ZoR č. 6'!J64)+IF('ZoR č. 7'!$D64="",0,'ZoR č. 7'!J64)+IF('ZoR č. 8'!$D64="",0,'ZoR č. 8'!J64)+IF('ZoR č. 9'!$D64="",0,'ZoR č. 9'!J64)+IF('ZoR č. 10'!$D64="",0,'ZoR č. 10'!J64)+IF(ZZoR!$D64="",0,ZZoR!J64)</f>
        <v>0</v>
      </c>
      <c r="AA64" s="281">
        <f>IF('ZoR č. 1'!$D64="",0,'ZoR č. 1'!K64)+IF('ZoR č. 2'!$D64="",0,'ZoR č. 2'!K64)+IF('ZoR č. 3'!$D64="",0,'ZoR č. 3'!K64)+IF('ZoR č. 4'!$D64="",0,'ZoR č. 4'!K64)+IF('ZoR č. 5'!$D64="",0,'ZoR č. 5'!K64)+IF('ZoR č. 6'!$D64="",0,'ZoR č. 6'!K64)+IF('ZoR č. 7'!$D64="",0,'ZoR č. 7'!K64)+IF('ZoR č. 8'!$D64="",0,'ZoR č. 8'!K64)+IF('ZoR č. 9'!$D64="",0,'ZoR č. 9'!K64)+IF('ZoR č. 10'!$D64="",0,'ZoR č. 10'!K64)+IF(ZZoR!$D64="",0,ZZoR!K64)</f>
        <v>0</v>
      </c>
      <c r="AB64" s="281">
        <f>IF('ZoR č. 1'!$D64="",0,'ZoR č. 1'!L64)+IF('ZoR č. 2'!$D64="",0,'ZoR č. 2'!L64)+IF('ZoR č. 3'!$D64="",0,'ZoR č. 3'!L64)+IF('ZoR č. 4'!$D64="",0,'ZoR č. 4'!L64)+IF('ZoR č. 5'!$D64="",0,'ZoR č. 5'!L64)+IF('ZoR č. 6'!$D64="",0,'ZoR č. 6'!L64)+IF('ZoR č. 7'!$D64="",0,'ZoR č. 7'!L64)+IF('ZoR č. 8'!$D64="",0,'ZoR č. 8'!L64)+IF('ZoR č. 9'!$D64="",0,'ZoR č. 9'!L64)+IF('ZoR č. 10'!$D64="",0,'ZoR č. 10'!L64)+IF(ZZoR!$D64="",0,ZZoR!L64)</f>
        <v>0</v>
      </c>
      <c r="AC64" s="281">
        <f>IF('ZoR č. 1'!$D64="",0,'ZoR č. 1'!M64)+IF('ZoR č. 2'!$D64="",0,'ZoR č. 2'!M64)+IF('ZoR č. 3'!$D64="",0,'ZoR č. 3'!M64)+IF('ZoR č. 4'!$D64="",0,'ZoR č. 4'!M64)+IF('ZoR č. 5'!$D64="",0,'ZoR č. 5'!M64)+IF('ZoR č. 6'!$D64="",0,'ZoR č. 6'!M64)+IF('ZoR č. 7'!$D64="",0,'ZoR č. 7'!M64)+IF('ZoR č. 8'!$D64="",0,'ZoR č. 8'!M64)+IF('ZoR č. 9'!$D64="",0,'ZoR č. 9'!M64)+IF('ZoR č. 10'!$D64="",0,'ZoR č. 10'!M64)+IF(ZZoR!$D64="",0,ZZoR!M64)</f>
        <v>0</v>
      </c>
      <c r="AE64" s="282" t="str">
        <f t="shared" si="3"/>
        <v/>
      </c>
    </row>
    <row r="65" spans="2:31" x14ac:dyDescent="0.25">
      <c r="B65" s="9" t="s">
        <v>198</v>
      </c>
      <c r="C65" s="98" t="str">
        <f>IF(COUNTA('Přehled partnerů'!C65:D65)&lt;&gt;2,"partner neuveden",IF('Přehled partnerů'!L65="ANO",'Přehled partnerů'!C65,"v tomto období nerelevantní"))</f>
        <v>partner neuveden</v>
      </c>
      <c r="D65" s="108" t="str">
        <f>IF(COUNTA('Přehled partnerů'!C65:D65)&lt;&gt;2,"",IF('Přehled partnerů'!L65="ANO",'Přehled partnerů'!D65,""))</f>
        <v/>
      </c>
      <c r="E65" s="21" t="str">
        <f t="shared" si="0"/>
        <v/>
      </c>
      <c r="F65" s="114" t="str">
        <f t="shared" si="1"/>
        <v/>
      </c>
      <c r="G65" s="125">
        <v>0</v>
      </c>
      <c r="H65" s="126">
        <v>0</v>
      </c>
      <c r="I65" s="126">
        <v>0</v>
      </c>
      <c r="J65" s="126">
        <v>0</v>
      </c>
      <c r="K65" s="16">
        <v>0</v>
      </c>
      <c r="L65" s="16">
        <v>0</v>
      </c>
      <c r="M65" s="20">
        <v>0</v>
      </c>
      <c r="N65" s="58" t="str">
        <f t="shared" si="2"/>
        <v/>
      </c>
      <c r="O65" s="267">
        <f>IF('Rozpočet + Žádosti o změnu'!$ER$2="ano",'Rozpočet + Žádosti o změnu'!EL65,IF('Rozpočet + Žádosti o změnu'!$EF$2="ano",'Rozpočet + Žádosti o změnu'!DZ65,IF('Rozpočet + Žádosti o změnu'!$DT$2="ano",'Rozpočet + Žádosti o změnu'!DN65,IF('Rozpočet + Žádosti o změnu'!$DH$2="ano",'Rozpočet + Žádosti o změnu'!DB65,IF('Rozpočet + Žádosti o změnu'!$CV$2="ano",'Rozpočet + Žádosti o změnu'!CP65,IF('Rozpočet + Žádosti o změnu'!$CJ$2="ano",'Rozpočet + Žádosti o změnu'!CD65,IF('Rozpočet + Žádosti o změnu'!$BX$2="ano",'Rozpočet + Žádosti o změnu'!BR65,IF('Rozpočet + Žádosti o změnu'!$BL$2="ano",'Rozpočet + Žádosti o změnu'!BF65,IF('Rozpočet + Žádosti o změnu'!$AZ$2="ano",'Rozpočet + Žádosti o změnu'!AT65,IF('Rozpočet + Žádosti o změnu'!$AN$2="ano",'Rozpočet + Žádosti o změnu'!AH65,'Rozpočet + Žádosti o změnu'!H65))))))))))</f>
        <v>0</v>
      </c>
      <c r="P65" s="267">
        <f>IF('Rozpočet + Žádosti o změnu'!$ER$2="ano",'Rozpočet + Žádosti o změnu'!EM65,IF('Rozpočet + Žádosti o změnu'!$EF$2="ano",'Rozpočet + Žádosti o změnu'!EA65,IF('Rozpočet + Žádosti o změnu'!$DT$2="ano",'Rozpočet + Žádosti o změnu'!DO65,IF('Rozpočet + Žádosti o změnu'!$DH$2="ano",'Rozpočet + Žádosti o změnu'!DC65,IF('Rozpočet + Žádosti o změnu'!$CV$2="ano",'Rozpočet + Žádosti o změnu'!CQ65,IF('Rozpočet + Žádosti o změnu'!$CJ$2="ano",'Rozpočet + Žádosti o změnu'!CE65,IF('Rozpočet + Žádosti o změnu'!$BX$2="ano",'Rozpočet + Žádosti o změnu'!BS65,IF('Rozpočet + Žádosti o změnu'!$BL$2="ano",'Rozpočet + Žádosti o změnu'!BG65,IF('Rozpočet + Žádosti o změnu'!$AZ$2="ano",'Rozpočet + Žádosti o změnu'!AU65,IF('Rozpočet + Žádosti o změnu'!$AN$2="ano",'Rozpočet + Žádosti o změnu'!AI65,'Rozpočet + Žádosti o změnu'!I65))))))))))</f>
        <v>0</v>
      </c>
      <c r="Q65" s="267">
        <f>IF('Rozpočet + Žádosti o změnu'!$ER$2="ano",'Rozpočet + Žádosti o změnu'!EN65,IF('Rozpočet + Žádosti o změnu'!$EF$2="ano",'Rozpočet + Žádosti o změnu'!EB65,IF('Rozpočet + Žádosti o změnu'!$DT$2="ano",'Rozpočet + Žádosti o změnu'!DP65,IF('Rozpočet + Žádosti o změnu'!$DH$2="ano",'Rozpočet + Žádosti o změnu'!DD65,IF('Rozpočet + Žádosti o změnu'!$CV$2="ano",'Rozpočet + Žádosti o změnu'!CR65,IF('Rozpočet + Žádosti o změnu'!$CJ$2="ano",'Rozpočet + Žádosti o změnu'!CF65,IF('Rozpočet + Žádosti o změnu'!$BX$2="ano",'Rozpočet + Žádosti o změnu'!BT65,IF('Rozpočet + Žádosti o změnu'!$BL$2="ano",'Rozpočet + Žádosti o změnu'!BH65,IF('Rozpočet + Žádosti o změnu'!$AZ$2="ano",'Rozpočet + Žádosti o změnu'!AV65,IF('Rozpočet + Žádosti o změnu'!$AN$2="ano",'Rozpočet + Žádosti o změnu'!AJ65,'Rozpočet + Žádosti o změnu'!J65))))))))))</f>
        <v>0</v>
      </c>
      <c r="R65" s="267">
        <f>IF('Rozpočet + Žádosti o změnu'!$ER$2="ano",'Rozpočet + Žádosti o změnu'!EO65,IF('Rozpočet + Žádosti o změnu'!$EF$2="ano",'Rozpočet + Žádosti o změnu'!EC65,IF('Rozpočet + Žádosti o změnu'!$DT$2="ano",'Rozpočet + Žádosti o změnu'!DQ65,IF('Rozpočet + Žádosti o změnu'!$DH$2="ano",'Rozpočet + Žádosti o změnu'!DE65,IF('Rozpočet + Žádosti o změnu'!$CV$2="ano",'Rozpočet + Žádosti o změnu'!CS65,IF('Rozpočet + Žádosti o změnu'!$CJ$2="ano",'Rozpočet + Žádosti o změnu'!CG65,IF('Rozpočet + Žádosti o změnu'!$BX$2="ano",'Rozpočet + Žádosti o změnu'!BU65,IF('Rozpočet + Žádosti o změnu'!$BL$2="ano",'Rozpočet + Žádosti o změnu'!BI65,IF('Rozpočet + Žádosti o změnu'!$AZ$2="ano",'Rozpočet + Žádosti o změnu'!AW65,IF('Rozpočet + Žádosti o změnu'!$AN$2="ano",'Rozpočet + Žádosti o změnu'!AK65,'Rozpočet + Žádosti o změnu'!K65))))))))))</f>
        <v>0</v>
      </c>
      <c r="S65" s="267">
        <f>IF('Rozpočet + Žádosti o změnu'!$ER$2="ano",'Rozpočet + Žádosti o změnu'!EP65,IF('Rozpočet + Žádosti o změnu'!$EF$2="ano",'Rozpočet + Žádosti o změnu'!ED65,IF('Rozpočet + Žádosti o změnu'!$DT$2="ano",'Rozpočet + Žádosti o změnu'!DR65,IF('Rozpočet + Žádosti o změnu'!$DH$2="ano",'Rozpočet + Žádosti o změnu'!DF65,IF('Rozpočet + Žádosti o změnu'!$CV$2="ano",'Rozpočet + Žádosti o změnu'!CT65,IF('Rozpočet + Žádosti o změnu'!$CJ$2="ano",'Rozpočet + Žádosti o změnu'!CH65,IF('Rozpočet + Žádosti o změnu'!$BX$2="ano",'Rozpočet + Žádosti o změnu'!BV65,IF('Rozpočet + Žádosti o změnu'!$BL$2="ano",'Rozpočet + Žádosti o změnu'!BJ65,IF('Rozpočet + Žádosti o změnu'!$AZ$2="ano",'Rozpočet + Žádosti o změnu'!AX65,IF('Rozpočet + Žádosti o změnu'!$AN$2="ano",'Rozpočet + Žádosti o změnu'!AL65,'Rozpočet + Žádosti o změnu'!L65))))))))))</f>
        <v>0</v>
      </c>
      <c r="T65" s="267">
        <f>IF('Rozpočet + Žádosti o změnu'!$ER$2="ano",'Rozpočet + Žádosti o změnu'!EQ65,IF('Rozpočet + Žádosti o změnu'!$EF$2="ano",'Rozpočet + Žádosti o změnu'!EE65,IF('Rozpočet + Žádosti o změnu'!$DT$2="ano",'Rozpočet + Žádosti o změnu'!DS65,IF('Rozpočet + Žádosti o změnu'!$DH$2="ano",'Rozpočet + Žádosti o změnu'!DG65,IF('Rozpočet + Žádosti o změnu'!$CV$2="ano",'Rozpočet + Žádosti o změnu'!CU65,IF('Rozpočet + Žádosti o změnu'!$CJ$2="ano",'Rozpočet + Žádosti o změnu'!CI65,IF('Rozpočet + Žádosti o změnu'!$BX$2="ano",'Rozpočet + Žádosti o změnu'!BW65,IF('Rozpočet + Žádosti o změnu'!$BL$2="ano",'Rozpočet + Žádosti o změnu'!BK65,IF('Rozpočet + Žádosti o změnu'!$AZ$2="ano",'Rozpočet + Žádosti o změnu'!AY65,IF('Rozpočet + Žádosti o změnu'!$AN$2="ano",'Rozpočet + Žádosti o změnu'!AM65,'Rozpočet + Žádosti o změnu'!M65))))))))))</f>
        <v>0</v>
      </c>
      <c r="U65" s="267">
        <f>IF('Rozpočet + Žádosti o změnu'!$ER$2="ano",'Rozpočet + Žádosti o změnu'!ER65,IF('Rozpočet + Žádosti o změnu'!$EF$2="ano",'Rozpočet + Žádosti o změnu'!EF65,IF('Rozpočet + Žádosti o změnu'!$DT$2="ano",'Rozpočet + Žádosti o změnu'!DT65,IF('Rozpočet + Žádosti o změnu'!$DH$2="ano",'Rozpočet + Žádosti o změnu'!DH65,IF('Rozpočet + Žádosti o změnu'!$CV$2="ano",'Rozpočet + Žádosti o změnu'!CV65,IF('Rozpočet + Žádosti o změnu'!$CJ$2="ano",'Rozpočet + Žádosti o změnu'!CJ65,IF('Rozpočet + Žádosti o změnu'!$BX$2="ano",'Rozpočet + Žádosti o změnu'!BX65,IF('Rozpočet + Žádosti o změnu'!$BL$2="ano",'Rozpočet + Žádosti o změnu'!BL65,IF('Rozpočet + Žádosti o změnu'!$AZ$2="ano",'Rozpočet + Žádosti o změnu'!AZ65,IF('Rozpočet + Žádosti o změnu'!$AN$2="ano",'Rozpočet + Žádosti o změnu'!AN65,'Rozpočet + Žádosti o změnu'!N65))))))))))</f>
        <v>0</v>
      </c>
      <c r="W65" s="281">
        <f>IF('ZoR č. 1'!$D65="",0,'ZoR č. 1'!G65)+IF('ZoR č. 2'!$D65="",0,'ZoR č. 2'!G65)+IF('ZoR č. 3'!$D65="",0,'ZoR č. 3'!G65)+IF('ZoR č. 4'!$D65="",0,'ZoR č. 4'!G65)+IF('ZoR č. 5'!$D65="",0,'ZoR č. 5'!G65)+IF('ZoR č. 6'!$D65="",0,'ZoR č. 6'!G65)+IF('ZoR č. 7'!$D65="",0,'ZoR č. 7'!G65)+IF('ZoR č. 8'!$D65="",0,'ZoR č. 8'!G65)+IF('ZoR č. 9'!$D65="",0,'ZoR č. 9'!G65)+IF('ZoR č. 10'!$D65="",0,'ZoR č. 10'!G65)+IF(ZZoR!$D65="",0,ZZoR!G65)</f>
        <v>0</v>
      </c>
      <c r="X65" s="281">
        <f>IF('ZoR č. 1'!$D65="",0,'ZoR č. 1'!H65)+IF('ZoR č. 2'!$D65="",0,'ZoR č. 2'!H65)+IF('ZoR č. 3'!$D65="",0,'ZoR č. 3'!H65)+IF('ZoR č. 4'!$D65="",0,'ZoR č. 4'!H65)+IF('ZoR č. 5'!$D65="",0,'ZoR č. 5'!H65)+IF('ZoR č. 6'!$D65="",0,'ZoR č. 6'!H65)+IF('ZoR č. 7'!$D65="",0,'ZoR č. 7'!H65)+IF('ZoR č. 8'!$D65="",0,'ZoR č. 8'!H65)+IF('ZoR č. 9'!$D65="",0,'ZoR č. 9'!H65)+IF('ZoR č. 10'!$D65="",0,'ZoR č. 10'!H65)+IF(ZZoR!$D65="",0,ZZoR!H65)</f>
        <v>0</v>
      </c>
      <c r="Y65" s="281">
        <f>IF('ZoR č. 1'!$D65="",0,'ZoR č. 1'!I65)+IF('ZoR č. 2'!$D65="",0,'ZoR č. 2'!I65)+IF('ZoR č. 3'!$D65="",0,'ZoR č. 3'!I65)+IF('ZoR č. 4'!$D65="",0,'ZoR č. 4'!I65)+IF('ZoR č. 5'!$D65="",0,'ZoR č. 5'!I65)+IF('ZoR č. 6'!$D65="",0,'ZoR č. 6'!I65)+IF('ZoR č. 7'!$D65="",0,'ZoR č. 7'!I65)+IF('ZoR č. 8'!$D65="",0,'ZoR č. 8'!I65)+IF('ZoR č. 9'!$D65="",0,'ZoR č. 9'!I65)+IF('ZoR č. 10'!$D65="",0,'ZoR č. 10'!I65)+IF(ZZoR!$D65="",0,ZZoR!I65)</f>
        <v>0</v>
      </c>
      <c r="Z65" s="281">
        <f>IF('ZoR č. 1'!$D65="",0,'ZoR č. 1'!J65)+IF('ZoR č. 2'!$D65="",0,'ZoR č. 2'!J65)+IF('ZoR č. 3'!$D65="",0,'ZoR č. 3'!J65)+IF('ZoR č. 4'!$D65="",0,'ZoR č. 4'!J65)+IF('ZoR č. 5'!$D65="",0,'ZoR č. 5'!J65)+IF('ZoR č. 6'!$D65="",0,'ZoR č. 6'!J65)+IF('ZoR č. 7'!$D65="",0,'ZoR č. 7'!J65)+IF('ZoR č. 8'!$D65="",0,'ZoR č. 8'!J65)+IF('ZoR č. 9'!$D65="",0,'ZoR č. 9'!J65)+IF('ZoR č. 10'!$D65="",0,'ZoR č. 10'!J65)+IF(ZZoR!$D65="",0,ZZoR!J65)</f>
        <v>0</v>
      </c>
      <c r="AA65" s="281">
        <f>IF('ZoR č. 1'!$D65="",0,'ZoR č. 1'!K65)+IF('ZoR č. 2'!$D65="",0,'ZoR č. 2'!K65)+IF('ZoR č. 3'!$D65="",0,'ZoR č. 3'!K65)+IF('ZoR č. 4'!$D65="",0,'ZoR č. 4'!K65)+IF('ZoR č. 5'!$D65="",0,'ZoR č. 5'!K65)+IF('ZoR č. 6'!$D65="",0,'ZoR č. 6'!K65)+IF('ZoR č. 7'!$D65="",0,'ZoR č. 7'!K65)+IF('ZoR č. 8'!$D65="",0,'ZoR č. 8'!K65)+IF('ZoR č. 9'!$D65="",0,'ZoR č. 9'!K65)+IF('ZoR č. 10'!$D65="",0,'ZoR č. 10'!K65)+IF(ZZoR!$D65="",0,ZZoR!K65)</f>
        <v>0</v>
      </c>
      <c r="AB65" s="281">
        <f>IF('ZoR č. 1'!$D65="",0,'ZoR č. 1'!L65)+IF('ZoR č. 2'!$D65="",0,'ZoR č. 2'!L65)+IF('ZoR č. 3'!$D65="",0,'ZoR č. 3'!L65)+IF('ZoR č. 4'!$D65="",0,'ZoR č. 4'!L65)+IF('ZoR č. 5'!$D65="",0,'ZoR č. 5'!L65)+IF('ZoR č. 6'!$D65="",0,'ZoR č. 6'!L65)+IF('ZoR č. 7'!$D65="",0,'ZoR č. 7'!L65)+IF('ZoR č. 8'!$D65="",0,'ZoR č. 8'!L65)+IF('ZoR č. 9'!$D65="",0,'ZoR č. 9'!L65)+IF('ZoR č. 10'!$D65="",0,'ZoR č. 10'!L65)+IF(ZZoR!$D65="",0,ZZoR!L65)</f>
        <v>0</v>
      </c>
      <c r="AC65" s="281">
        <f>IF('ZoR č. 1'!$D65="",0,'ZoR č. 1'!M65)+IF('ZoR č. 2'!$D65="",0,'ZoR č. 2'!M65)+IF('ZoR č. 3'!$D65="",0,'ZoR č. 3'!M65)+IF('ZoR č. 4'!$D65="",0,'ZoR č. 4'!M65)+IF('ZoR č. 5'!$D65="",0,'ZoR č. 5'!M65)+IF('ZoR č. 6'!$D65="",0,'ZoR č. 6'!M65)+IF('ZoR č. 7'!$D65="",0,'ZoR č. 7'!M65)+IF('ZoR č. 8'!$D65="",0,'ZoR č. 8'!M65)+IF('ZoR č. 9'!$D65="",0,'ZoR č. 9'!M65)+IF('ZoR č. 10'!$D65="",0,'ZoR č. 10'!M65)+IF(ZZoR!$D65="",0,ZZoR!M65)</f>
        <v>0</v>
      </c>
      <c r="AE65" s="282" t="str">
        <f t="shared" si="3"/>
        <v/>
      </c>
    </row>
    <row r="66" spans="2:31" x14ac:dyDescent="0.25">
      <c r="B66" s="9" t="s">
        <v>199</v>
      </c>
      <c r="C66" s="98" t="str">
        <f>IF(COUNTA('Přehled partnerů'!C66:D66)&lt;&gt;2,"partner neuveden",IF('Přehled partnerů'!L66="ANO",'Přehled partnerů'!C66,"v tomto období nerelevantní"))</f>
        <v>partner neuveden</v>
      </c>
      <c r="D66" s="108" t="str">
        <f>IF(COUNTA('Přehled partnerů'!C66:D66)&lt;&gt;2,"",IF('Přehled partnerů'!L66="ANO",'Přehled partnerů'!D66,""))</f>
        <v/>
      </c>
      <c r="E66" s="21" t="str">
        <f t="shared" si="0"/>
        <v/>
      </c>
      <c r="F66" s="114" t="str">
        <f t="shared" si="1"/>
        <v/>
      </c>
      <c r="G66" s="125">
        <v>0</v>
      </c>
      <c r="H66" s="126">
        <v>0</v>
      </c>
      <c r="I66" s="126">
        <v>0</v>
      </c>
      <c r="J66" s="126">
        <v>0</v>
      </c>
      <c r="K66" s="16">
        <v>0</v>
      </c>
      <c r="L66" s="16">
        <v>0</v>
      </c>
      <c r="M66" s="20">
        <v>0</v>
      </c>
      <c r="N66" s="58" t="str">
        <f t="shared" si="2"/>
        <v/>
      </c>
      <c r="O66" s="267">
        <f>IF('Rozpočet + Žádosti o změnu'!$ER$2="ano",'Rozpočet + Žádosti o změnu'!EL66,IF('Rozpočet + Žádosti o změnu'!$EF$2="ano",'Rozpočet + Žádosti o změnu'!DZ66,IF('Rozpočet + Žádosti o změnu'!$DT$2="ano",'Rozpočet + Žádosti o změnu'!DN66,IF('Rozpočet + Žádosti o změnu'!$DH$2="ano",'Rozpočet + Žádosti o změnu'!DB66,IF('Rozpočet + Žádosti o změnu'!$CV$2="ano",'Rozpočet + Žádosti o změnu'!CP66,IF('Rozpočet + Žádosti o změnu'!$CJ$2="ano",'Rozpočet + Žádosti o změnu'!CD66,IF('Rozpočet + Žádosti o změnu'!$BX$2="ano",'Rozpočet + Žádosti o změnu'!BR66,IF('Rozpočet + Žádosti o změnu'!$BL$2="ano",'Rozpočet + Žádosti o změnu'!BF66,IF('Rozpočet + Žádosti o změnu'!$AZ$2="ano",'Rozpočet + Žádosti o změnu'!AT66,IF('Rozpočet + Žádosti o změnu'!$AN$2="ano",'Rozpočet + Žádosti o změnu'!AH66,'Rozpočet + Žádosti o změnu'!H66))))))))))</f>
        <v>0</v>
      </c>
      <c r="P66" s="267">
        <f>IF('Rozpočet + Žádosti o změnu'!$ER$2="ano",'Rozpočet + Žádosti o změnu'!EM66,IF('Rozpočet + Žádosti o změnu'!$EF$2="ano",'Rozpočet + Žádosti o změnu'!EA66,IF('Rozpočet + Žádosti o změnu'!$DT$2="ano",'Rozpočet + Žádosti o změnu'!DO66,IF('Rozpočet + Žádosti o změnu'!$DH$2="ano",'Rozpočet + Žádosti o změnu'!DC66,IF('Rozpočet + Žádosti o změnu'!$CV$2="ano",'Rozpočet + Žádosti o změnu'!CQ66,IF('Rozpočet + Žádosti o změnu'!$CJ$2="ano",'Rozpočet + Žádosti o změnu'!CE66,IF('Rozpočet + Žádosti o změnu'!$BX$2="ano",'Rozpočet + Žádosti o změnu'!BS66,IF('Rozpočet + Žádosti o změnu'!$BL$2="ano",'Rozpočet + Žádosti o změnu'!BG66,IF('Rozpočet + Žádosti o změnu'!$AZ$2="ano",'Rozpočet + Žádosti o změnu'!AU66,IF('Rozpočet + Žádosti o změnu'!$AN$2="ano",'Rozpočet + Žádosti o změnu'!AI66,'Rozpočet + Žádosti o změnu'!I66))))))))))</f>
        <v>0</v>
      </c>
      <c r="Q66" s="267">
        <f>IF('Rozpočet + Žádosti o změnu'!$ER$2="ano",'Rozpočet + Žádosti o změnu'!EN66,IF('Rozpočet + Žádosti o změnu'!$EF$2="ano",'Rozpočet + Žádosti o změnu'!EB66,IF('Rozpočet + Žádosti o změnu'!$DT$2="ano",'Rozpočet + Žádosti o změnu'!DP66,IF('Rozpočet + Žádosti o změnu'!$DH$2="ano",'Rozpočet + Žádosti o změnu'!DD66,IF('Rozpočet + Žádosti o změnu'!$CV$2="ano",'Rozpočet + Žádosti o změnu'!CR66,IF('Rozpočet + Žádosti o změnu'!$CJ$2="ano",'Rozpočet + Žádosti o změnu'!CF66,IF('Rozpočet + Žádosti o změnu'!$BX$2="ano",'Rozpočet + Žádosti o změnu'!BT66,IF('Rozpočet + Žádosti o změnu'!$BL$2="ano",'Rozpočet + Žádosti o změnu'!BH66,IF('Rozpočet + Žádosti o změnu'!$AZ$2="ano",'Rozpočet + Žádosti o změnu'!AV66,IF('Rozpočet + Žádosti o změnu'!$AN$2="ano",'Rozpočet + Žádosti o změnu'!AJ66,'Rozpočet + Žádosti o změnu'!J66))))))))))</f>
        <v>0</v>
      </c>
      <c r="R66" s="267">
        <f>IF('Rozpočet + Žádosti o změnu'!$ER$2="ano",'Rozpočet + Žádosti o změnu'!EO66,IF('Rozpočet + Žádosti o změnu'!$EF$2="ano",'Rozpočet + Žádosti o změnu'!EC66,IF('Rozpočet + Žádosti o změnu'!$DT$2="ano",'Rozpočet + Žádosti o změnu'!DQ66,IF('Rozpočet + Žádosti o změnu'!$DH$2="ano",'Rozpočet + Žádosti o změnu'!DE66,IF('Rozpočet + Žádosti o změnu'!$CV$2="ano",'Rozpočet + Žádosti o změnu'!CS66,IF('Rozpočet + Žádosti o změnu'!$CJ$2="ano",'Rozpočet + Žádosti o změnu'!CG66,IF('Rozpočet + Žádosti o změnu'!$BX$2="ano",'Rozpočet + Žádosti o změnu'!BU66,IF('Rozpočet + Žádosti o změnu'!$BL$2="ano",'Rozpočet + Žádosti o změnu'!BI66,IF('Rozpočet + Žádosti o změnu'!$AZ$2="ano",'Rozpočet + Žádosti o změnu'!AW66,IF('Rozpočet + Žádosti o změnu'!$AN$2="ano",'Rozpočet + Žádosti o změnu'!AK66,'Rozpočet + Žádosti o změnu'!K66))))))))))</f>
        <v>0</v>
      </c>
      <c r="S66" s="267">
        <f>IF('Rozpočet + Žádosti o změnu'!$ER$2="ano",'Rozpočet + Žádosti o změnu'!EP66,IF('Rozpočet + Žádosti o změnu'!$EF$2="ano",'Rozpočet + Žádosti o změnu'!ED66,IF('Rozpočet + Žádosti o změnu'!$DT$2="ano",'Rozpočet + Žádosti o změnu'!DR66,IF('Rozpočet + Žádosti o změnu'!$DH$2="ano",'Rozpočet + Žádosti o změnu'!DF66,IF('Rozpočet + Žádosti o změnu'!$CV$2="ano",'Rozpočet + Žádosti o změnu'!CT66,IF('Rozpočet + Žádosti o změnu'!$CJ$2="ano",'Rozpočet + Žádosti o změnu'!CH66,IF('Rozpočet + Žádosti o změnu'!$BX$2="ano",'Rozpočet + Žádosti o změnu'!BV66,IF('Rozpočet + Žádosti o změnu'!$BL$2="ano",'Rozpočet + Žádosti o změnu'!BJ66,IF('Rozpočet + Žádosti o změnu'!$AZ$2="ano",'Rozpočet + Žádosti o změnu'!AX66,IF('Rozpočet + Žádosti o změnu'!$AN$2="ano",'Rozpočet + Žádosti o změnu'!AL66,'Rozpočet + Žádosti o změnu'!L66))))))))))</f>
        <v>0</v>
      </c>
      <c r="T66" s="267">
        <f>IF('Rozpočet + Žádosti o změnu'!$ER$2="ano",'Rozpočet + Žádosti o změnu'!EQ66,IF('Rozpočet + Žádosti o změnu'!$EF$2="ano",'Rozpočet + Žádosti o změnu'!EE66,IF('Rozpočet + Žádosti o změnu'!$DT$2="ano",'Rozpočet + Žádosti o změnu'!DS66,IF('Rozpočet + Žádosti o změnu'!$DH$2="ano",'Rozpočet + Žádosti o změnu'!DG66,IF('Rozpočet + Žádosti o změnu'!$CV$2="ano",'Rozpočet + Žádosti o změnu'!CU66,IF('Rozpočet + Žádosti o změnu'!$CJ$2="ano",'Rozpočet + Žádosti o změnu'!CI66,IF('Rozpočet + Žádosti o změnu'!$BX$2="ano",'Rozpočet + Žádosti o změnu'!BW66,IF('Rozpočet + Žádosti o změnu'!$BL$2="ano",'Rozpočet + Žádosti o změnu'!BK66,IF('Rozpočet + Žádosti o změnu'!$AZ$2="ano",'Rozpočet + Žádosti o změnu'!AY66,IF('Rozpočet + Žádosti o změnu'!$AN$2="ano",'Rozpočet + Žádosti o změnu'!AM66,'Rozpočet + Žádosti o změnu'!M66))))))))))</f>
        <v>0</v>
      </c>
      <c r="U66" s="267">
        <f>IF('Rozpočet + Žádosti o změnu'!$ER$2="ano",'Rozpočet + Žádosti o změnu'!ER66,IF('Rozpočet + Žádosti o změnu'!$EF$2="ano",'Rozpočet + Žádosti o změnu'!EF66,IF('Rozpočet + Žádosti o změnu'!$DT$2="ano",'Rozpočet + Žádosti o změnu'!DT66,IF('Rozpočet + Žádosti o změnu'!$DH$2="ano",'Rozpočet + Žádosti o změnu'!DH66,IF('Rozpočet + Žádosti o změnu'!$CV$2="ano",'Rozpočet + Žádosti o změnu'!CV66,IF('Rozpočet + Žádosti o změnu'!$CJ$2="ano",'Rozpočet + Žádosti o změnu'!CJ66,IF('Rozpočet + Žádosti o změnu'!$BX$2="ano",'Rozpočet + Žádosti o změnu'!BX66,IF('Rozpočet + Žádosti o změnu'!$BL$2="ano",'Rozpočet + Žádosti o změnu'!BL66,IF('Rozpočet + Žádosti o změnu'!$AZ$2="ano",'Rozpočet + Žádosti o změnu'!AZ66,IF('Rozpočet + Žádosti o změnu'!$AN$2="ano",'Rozpočet + Žádosti o změnu'!AN66,'Rozpočet + Žádosti o změnu'!N66))))))))))</f>
        <v>0</v>
      </c>
      <c r="W66" s="281">
        <f>IF('ZoR č. 1'!$D66="",0,'ZoR č. 1'!G66)+IF('ZoR č. 2'!$D66="",0,'ZoR č. 2'!G66)+IF('ZoR č. 3'!$D66="",0,'ZoR č. 3'!G66)+IF('ZoR č. 4'!$D66="",0,'ZoR č. 4'!G66)+IF('ZoR č. 5'!$D66="",0,'ZoR č. 5'!G66)+IF('ZoR č. 6'!$D66="",0,'ZoR č. 6'!G66)+IF('ZoR č. 7'!$D66="",0,'ZoR č. 7'!G66)+IF('ZoR č. 8'!$D66="",0,'ZoR č. 8'!G66)+IF('ZoR č. 9'!$D66="",0,'ZoR č. 9'!G66)+IF('ZoR č. 10'!$D66="",0,'ZoR č. 10'!G66)+IF(ZZoR!$D66="",0,ZZoR!G66)</f>
        <v>0</v>
      </c>
      <c r="X66" s="281">
        <f>IF('ZoR č. 1'!$D66="",0,'ZoR č. 1'!H66)+IF('ZoR č. 2'!$D66="",0,'ZoR č. 2'!H66)+IF('ZoR č. 3'!$D66="",0,'ZoR č. 3'!H66)+IF('ZoR č. 4'!$D66="",0,'ZoR č. 4'!H66)+IF('ZoR č. 5'!$D66="",0,'ZoR č. 5'!H66)+IF('ZoR č. 6'!$D66="",0,'ZoR č. 6'!H66)+IF('ZoR č. 7'!$D66="",0,'ZoR č. 7'!H66)+IF('ZoR č. 8'!$D66="",0,'ZoR č. 8'!H66)+IF('ZoR č. 9'!$D66="",0,'ZoR č. 9'!H66)+IF('ZoR č. 10'!$D66="",0,'ZoR č. 10'!H66)+IF(ZZoR!$D66="",0,ZZoR!H66)</f>
        <v>0</v>
      </c>
      <c r="Y66" s="281">
        <f>IF('ZoR č. 1'!$D66="",0,'ZoR č. 1'!I66)+IF('ZoR č. 2'!$D66="",0,'ZoR č. 2'!I66)+IF('ZoR č. 3'!$D66="",0,'ZoR č. 3'!I66)+IF('ZoR č. 4'!$D66="",0,'ZoR č. 4'!I66)+IF('ZoR č. 5'!$D66="",0,'ZoR č. 5'!I66)+IF('ZoR č. 6'!$D66="",0,'ZoR č. 6'!I66)+IF('ZoR č. 7'!$D66="",0,'ZoR č. 7'!I66)+IF('ZoR č. 8'!$D66="",0,'ZoR č. 8'!I66)+IF('ZoR č. 9'!$D66="",0,'ZoR č. 9'!I66)+IF('ZoR č. 10'!$D66="",0,'ZoR č. 10'!I66)+IF(ZZoR!$D66="",0,ZZoR!I66)</f>
        <v>0</v>
      </c>
      <c r="Z66" s="281">
        <f>IF('ZoR č. 1'!$D66="",0,'ZoR č. 1'!J66)+IF('ZoR č. 2'!$D66="",0,'ZoR č. 2'!J66)+IF('ZoR č. 3'!$D66="",0,'ZoR č. 3'!J66)+IF('ZoR č. 4'!$D66="",0,'ZoR č. 4'!J66)+IF('ZoR č. 5'!$D66="",0,'ZoR č. 5'!J66)+IF('ZoR č. 6'!$D66="",0,'ZoR č. 6'!J66)+IF('ZoR č. 7'!$D66="",0,'ZoR č. 7'!J66)+IF('ZoR č. 8'!$D66="",0,'ZoR č. 8'!J66)+IF('ZoR č. 9'!$D66="",0,'ZoR č. 9'!J66)+IF('ZoR č. 10'!$D66="",0,'ZoR č. 10'!J66)+IF(ZZoR!$D66="",0,ZZoR!J66)</f>
        <v>0</v>
      </c>
      <c r="AA66" s="281">
        <f>IF('ZoR č. 1'!$D66="",0,'ZoR č. 1'!K66)+IF('ZoR č. 2'!$D66="",0,'ZoR č. 2'!K66)+IF('ZoR č. 3'!$D66="",0,'ZoR č. 3'!K66)+IF('ZoR č. 4'!$D66="",0,'ZoR č. 4'!K66)+IF('ZoR č. 5'!$D66="",0,'ZoR č. 5'!K66)+IF('ZoR č. 6'!$D66="",0,'ZoR č. 6'!K66)+IF('ZoR č. 7'!$D66="",0,'ZoR č. 7'!K66)+IF('ZoR č. 8'!$D66="",0,'ZoR č. 8'!K66)+IF('ZoR č. 9'!$D66="",0,'ZoR č. 9'!K66)+IF('ZoR č. 10'!$D66="",0,'ZoR č. 10'!K66)+IF(ZZoR!$D66="",0,ZZoR!K66)</f>
        <v>0</v>
      </c>
      <c r="AB66" s="281">
        <f>IF('ZoR č. 1'!$D66="",0,'ZoR č. 1'!L66)+IF('ZoR č. 2'!$D66="",0,'ZoR č. 2'!L66)+IF('ZoR č. 3'!$D66="",0,'ZoR č. 3'!L66)+IF('ZoR č. 4'!$D66="",0,'ZoR č. 4'!L66)+IF('ZoR č. 5'!$D66="",0,'ZoR č. 5'!L66)+IF('ZoR č. 6'!$D66="",0,'ZoR č. 6'!L66)+IF('ZoR č. 7'!$D66="",0,'ZoR č. 7'!L66)+IF('ZoR č. 8'!$D66="",0,'ZoR č. 8'!L66)+IF('ZoR č. 9'!$D66="",0,'ZoR č. 9'!L66)+IF('ZoR č. 10'!$D66="",0,'ZoR č. 10'!L66)+IF(ZZoR!$D66="",0,ZZoR!L66)</f>
        <v>0</v>
      </c>
      <c r="AC66" s="281">
        <f>IF('ZoR č. 1'!$D66="",0,'ZoR č. 1'!M66)+IF('ZoR č. 2'!$D66="",0,'ZoR č. 2'!M66)+IF('ZoR č. 3'!$D66="",0,'ZoR č. 3'!M66)+IF('ZoR č. 4'!$D66="",0,'ZoR č. 4'!M66)+IF('ZoR č. 5'!$D66="",0,'ZoR č. 5'!M66)+IF('ZoR č. 6'!$D66="",0,'ZoR č. 6'!M66)+IF('ZoR č. 7'!$D66="",0,'ZoR č. 7'!M66)+IF('ZoR č. 8'!$D66="",0,'ZoR č. 8'!M66)+IF('ZoR č. 9'!$D66="",0,'ZoR č. 9'!M66)+IF('ZoR č. 10'!$D66="",0,'ZoR č. 10'!M66)+IF(ZZoR!$D66="",0,ZZoR!M66)</f>
        <v>0</v>
      </c>
      <c r="AE66" s="282" t="str">
        <f t="shared" si="3"/>
        <v/>
      </c>
    </row>
    <row r="67" spans="2:31" x14ac:dyDescent="0.25">
      <c r="B67" s="9" t="s">
        <v>200</v>
      </c>
      <c r="C67" s="98" t="str">
        <f>IF(COUNTA('Přehled partnerů'!C67:D67)&lt;&gt;2,"partner neuveden",IF('Přehled partnerů'!L67="ANO",'Přehled partnerů'!C67,"v tomto období nerelevantní"))</f>
        <v>partner neuveden</v>
      </c>
      <c r="D67" s="108" t="str">
        <f>IF(COUNTA('Přehled partnerů'!C67:D67)&lt;&gt;2,"",IF('Přehled partnerů'!L67="ANO",'Přehled partnerů'!D67,""))</f>
        <v/>
      </c>
      <c r="E67" s="21" t="str">
        <f t="shared" si="0"/>
        <v/>
      </c>
      <c r="F67" s="114" t="str">
        <f t="shared" si="1"/>
        <v/>
      </c>
      <c r="G67" s="125">
        <v>0</v>
      </c>
      <c r="H67" s="126">
        <v>0</v>
      </c>
      <c r="I67" s="126">
        <v>0</v>
      </c>
      <c r="J67" s="126">
        <v>0</v>
      </c>
      <c r="K67" s="16">
        <v>0</v>
      </c>
      <c r="L67" s="16">
        <v>0</v>
      </c>
      <c r="M67" s="20">
        <v>0</v>
      </c>
      <c r="N67" s="58" t="str">
        <f t="shared" si="2"/>
        <v/>
      </c>
      <c r="O67" s="267">
        <f>IF('Rozpočet + Žádosti o změnu'!$ER$2="ano",'Rozpočet + Žádosti o změnu'!EL67,IF('Rozpočet + Žádosti o změnu'!$EF$2="ano",'Rozpočet + Žádosti o změnu'!DZ67,IF('Rozpočet + Žádosti o změnu'!$DT$2="ano",'Rozpočet + Žádosti o změnu'!DN67,IF('Rozpočet + Žádosti o změnu'!$DH$2="ano",'Rozpočet + Žádosti o změnu'!DB67,IF('Rozpočet + Žádosti o změnu'!$CV$2="ano",'Rozpočet + Žádosti o změnu'!CP67,IF('Rozpočet + Žádosti o změnu'!$CJ$2="ano",'Rozpočet + Žádosti o změnu'!CD67,IF('Rozpočet + Žádosti o změnu'!$BX$2="ano",'Rozpočet + Žádosti o změnu'!BR67,IF('Rozpočet + Žádosti o změnu'!$BL$2="ano",'Rozpočet + Žádosti o změnu'!BF67,IF('Rozpočet + Žádosti o změnu'!$AZ$2="ano",'Rozpočet + Žádosti o změnu'!AT67,IF('Rozpočet + Žádosti o změnu'!$AN$2="ano",'Rozpočet + Žádosti o změnu'!AH67,'Rozpočet + Žádosti o změnu'!H67))))))))))</f>
        <v>0</v>
      </c>
      <c r="P67" s="267">
        <f>IF('Rozpočet + Žádosti o změnu'!$ER$2="ano",'Rozpočet + Žádosti o změnu'!EM67,IF('Rozpočet + Žádosti o změnu'!$EF$2="ano",'Rozpočet + Žádosti o změnu'!EA67,IF('Rozpočet + Žádosti o změnu'!$DT$2="ano",'Rozpočet + Žádosti o změnu'!DO67,IF('Rozpočet + Žádosti o změnu'!$DH$2="ano",'Rozpočet + Žádosti o změnu'!DC67,IF('Rozpočet + Žádosti o změnu'!$CV$2="ano",'Rozpočet + Žádosti o změnu'!CQ67,IF('Rozpočet + Žádosti o změnu'!$CJ$2="ano",'Rozpočet + Žádosti o změnu'!CE67,IF('Rozpočet + Žádosti o změnu'!$BX$2="ano",'Rozpočet + Žádosti o změnu'!BS67,IF('Rozpočet + Žádosti o změnu'!$BL$2="ano",'Rozpočet + Žádosti o změnu'!BG67,IF('Rozpočet + Žádosti o změnu'!$AZ$2="ano",'Rozpočet + Žádosti o změnu'!AU67,IF('Rozpočet + Žádosti o změnu'!$AN$2="ano",'Rozpočet + Žádosti o změnu'!AI67,'Rozpočet + Žádosti o změnu'!I67))))))))))</f>
        <v>0</v>
      </c>
      <c r="Q67" s="267">
        <f>IF('Rozpočet + Žádosti o změnu'!$ER$2="ano",'Rozpočet + Žádosti o změnu'!EN67,IF('Rozpočet + Žádosti o změnu'!$EF$2="ano",'Rozpočet + Žádosti o změnu'!EB67,IF('Rozpočet + Žádosti o změnu'!$DT$2="ano",'Rozpočet + Žádosti o změnu'!DP67,IF('Rozpočet + Žádosti o změnu'!$DH$2="ano",'Rozpočet + Žádosti o změnu'!DD67,IF('Rozpočet + Žádosti o změnu'!$CV$2="ano",'Rozpočet + Žádosti o změnu'!CR67,IF('Rozpočet + Žádosti o změnu'!$CJ$2="ano",'Rozpočet + Žádosti o změnu'!CF67,IF('Rozpočet + Žádosti o změnu'!$BX$2="ano",'Rozpočet + Žádosti o změnu'!BT67,IF('Rozpočet + Žádosti o změnu'!$BL$2="ano",'Rozpočet + Žádosti o změnu'!BH67,IF('Rozpočet + Žádosti o změnu'!$AZ$2="ano",'Rozpočet + Žádosti o změnu'!AV67,IF('Rozpočet + Žádosti o změnu'!$AN$2="ano",'Rozpočet + Žádosti o změnu'!AJ67,'Rozpočet + Žádosti o změnu'!J67))))))))))</f>
        <v>0</v>
      </c>
      <c r="R67" s="267">
        <f>IF('Rozpočet + Žádosti o změnu'!$ER$2="ano",'Rozpočet + Žádosti o změnu'!EO67,IF('Rozpočet + Žádosti o změnu'!$EF$2="ano",'Rozpočet + Žádosti o změnu'!EC67,IF('Rozpočet + Žádosti o změnu'!$DT$2="ano",'Rozpočet + Žádosti o změnu'!DQ67,IF('Rozpočet + Žádosti o změnu'!$DH$2="ano",'Rozpočet + Žádosti o změnu'!DE67,IF('Rozpočet + Žádosti o změnu'!$CV$2="ano",'Rozpočet + Žádosti o změnu'!CS67,IF('Rozpočet + Žádosti o změnu'!$CJ$2="ano",'Rozpočet + Žádosti o změnu'!CG67,IF('Rozpočet + Žádosti o změnu'!$BX$2="ano",'Rozpočet + Žádosti o změnu'!BU67,IF('Rozpočet + Žádosti o změnu'!$BL$2="ano",'Rozpočet + Žádosti o změnu'!BI67,IF('Rozpočet + Žádosti o změnu'!$AZ$2="ano",'Rozpočet + Žádosti o změnu'!AW67,IF('Rozpočet + Žádosti o změnu'!$AN$2="ano",'Rozpočet + Žádosti o změnu'!AK67,'Rozpočet + Žádosti o změnu'!K67))))))))))</f>
        <v>0</v>
      </c>
      <c r="S67" s="267">
        <f>IF('Rozpočet + Žádosti o změnu'!$ER$2="ano",'Rozpočet + Žádosti o změnu'!EP67,IF('Rozpočet + Žádosti o změnu'!$EF$2="ano",'Rozpočet + Žádosti o změnu'!ED67,IF('Rozpočet + Žádosti o změnu'!$DT$2="ano",'Rozpočet + Žádosti o změnu'!DR67,IF('Rozpočet + Žádosti o změnu'!$DH$2="ano",'Rozpočet + Žádosti o změnu'!DF67,IF('Rozpočet + Žádosti o změnu'!$CV$2="ano",'Rozpočet + Žádosti o změnu'!CT67,IF('Rozpočet + Žádosti o změnu'!$CJ$2="ano",'Rozpočet + Žádosti o změnu'!CH67,IF('Rozpočet + Žádosti o změnu'!$BX$2="ano",'Rozpočet + Žádosti o změnu'!BV67,IF('Rozpočet + Žádosti o změnu'!$BL$2="ano",'Rozpočet + Žádosti o změnu'!BJ67,IF('Rozpočet + Žádosti o změnu'!$AZ$2="ano",'Rozpočet + Žádosti o změnu'!AX67,IF('Rozpočet + Žádosti o změnu'!$AN$2="ano",'Rozpočet + Žádosti o změnu'!AL67,'Rozpočet + Žádosti o změnu'!L67))))))))))</f>
        <v>0</v>
      </c>
      <c r="T67" s="267">
        <f>IF('Rozpočet + Žádosti o změnu'!$ER$2="ano",'Rozpočet + Žádosti o změnu'!EQ67,IF('Rozpočet + Žádosti o změnu'!$EF$2="ano",'Rozpočet + Žádosti o změnu'!EE67,IF('Rozpočet + Žádosti o změnu'!$DT$2="ano",'Rozpočet + Žádosti o změnu'!DS67,IF('Rozpočet + Žádosti o změnu'!$DH$2="ano",'Rozpočet + Žádosti o změnu'!DG67,IF('Rozpočet + Žádosti o změnu'!$CV$2="ano",'Rozpočet + Žádosti o změnu'!CU67,IF('Rozpočet + Žádosti o změnu'!$CJ$2="ano",'Rozpočet + Žádosti o změnu'!CI67,IF('Rozpočet + Žádosti o změnu'!$BX$2="ano",'Rozpočet + Žádosti o změnu'!BW67,IF('Rozpočet + Žádosti o změnu'!$BL$2="ano",'Rozpočet + Žádosti o změnu'!BK67,IF('Rozpočet + Žádosti o změnu'!$AZ$2="ano",'Rozpočet + Žádosti o změnu'!AY67,IF('Rozpočet + Žádosti o změnu'!$AN$2="ano",'Rozpočet + Žádosti o změnu'!AM67,'Rozpočet + Žádosti o změnu'!M67))))))))))</f>
        <v>0</v>
      </c>
      <c r="U67" s="267">
        <f>IF('Rozpočet + Žádosti o změnu'!$ER$2="ano",'Rozpočet + Žádosti o změnu'!ER67,IF('Rozpočet + Žádosti o změnu'!$EF$2="ano",'Rozpočet + Žádosti o změnu'!EF67,IF('Rozpočet + Žádosti o změnu'!$DT$2="ano",'Rozpočet + Žádosti o změnu'!DT67,IF('Rozpočet + Žádosti o změnu'!$DH$2="ano",'Rozpočet + Žádosti o změnu'!DH67,IF('Rozpočet + Žádosti o změnu'!$CV$2="ano",'Rozpočet + Žádosti o změnu'!CV67,IF('Rozpočet + Žádosti o změnu'!$CJ$2="ano",'Rozpočet + Žádosti o změnu'!CJ67,IF('Rozpočet + Žádosti o změnu'!$BX$2="ano",'Rozpočet + Žádosti o změnu'!BX67,IF('Rozpočet + Žádosti o změnu'!$BL$2="ano",'Rozpočet + Žádosti o změnu'!BL67,IF('Rozpočet + Žádosti o změnu'!$AZ$2="ano",'Rozpočet + Žádosti o změnu'!AZ67,IF('Rozpočet + Žádosti o změnu'!$AN$2="ano",'Rozpočet + Žádosti o změnu'!AN67,'Rozpočet + Žádosti o změnu'!N67))))))))))</f>
        <v>0</v>
      </c>
      <c r="W67" s="281">
        <f>IF('ZoR č. 1'!$D67="",0,'ZoR č. 1'!G67)+IF('ZoR č. 2'!$D67="",0,'ZoR č. 2'!G67)+IF('ZoR č. 3'!$D67="",0,'ZoR č. 3'!G67)+IF('ZoR č. 4'!$D67="",0,'ZoR č. 4'!G67)+IF('ZoR č. 5'!$D67="",0,'ZoR č. 5'!G67)+IF('ZoR č. 6'!$D67="",0,'ZoR č. 6'!G67)+IF('ZoR č. 7'!$D67="",0,'ZoR č. 7'!G67)+IF('ZoR č. 8'!$D67="",0,'ZoR č. 8'!G67)+IF('ZoR č. 9'!$D67="",0,'ZoR č. 9'!G67)+IF('ZoR č. 10'!$D67="",0,'ZoR č. 10'!G67)+IF(ZZoR!$D67="",0,ZZoR!G67)</f>
        <v>0</v>
      </c>
      <c r="X67" s="281">
        <f>IF('ZoR č. 1'!$D67="",0,'ZoR č. 1'!H67)+IF('ZoR č. 2'!$D67="",0,'ZoR č. 2'!H67)+IF('ZoR č. 3'!$D67="",0,'ZoR č. 3'!H67)+IF('ZoR č. 4'!$D67="",0,'ZoR č. 4'!H67)+IF('ZoR č. 5'!$D67="",0,'ZoR č. 5'!H67)+IF('ZoR č. 6'!$D67="",0,'ZoR č. 6'!H67)+IF('ZoR č. 7'!$D67="",0,'ZoR č. 7'!H67)+IF('ZoR č. 8'!$D67="",0,'ZoR č. 8'!H67)+IF('ZoR č. 9'!$D67="",0,'ZoR č. 9'!H67)+IF('ZoR č. 10'!$D67="",0,'ZoR č. 10'!H67)+IF(ZZoR!$D67="",0,ZZoR!H67)</f>
        <v>0</v>
      </c>
      <c r="Y67" s="281">
        <f>IF('ZoR č. 1'!$D67="",0,'ZoR č. 1'!I67)+IF('ZoR č. 2'!$D67="",0,'ZoR č. 2'!I67)+IF('ZoR č. 3'!$D67="",0,'ZoR č. 3'!I67)+IF('ZoR č. 4'!$D67="",0,'ZoR č. 4'!I67)+IF('ZoR č. 5'!$D67="",0,'ZoR č. 5'!I67)+IF('ZoR č. 6'!$D67="",0,'ZoR č. 6'!I67)+IF('ZoR č. 7'!$D67="",0,'ZoR č. 7'!I67)+IF('ZoR č. 8'!$D67="",0,'ZoR č. 8'!I67)+IF('ZoR č. 9'!$D67="",0,'ZoR č. 9'!I67)+IF('ZoR č. 10'!$D67="",0,'ZoR č. 10'!I67)+IF(ZZoR!$D67="",0,ZZoR!I67)</f>
        <v>0</v>
      </c>
      <c r="Z67" s="281">
        <f>IF('ZoR č. 1'!$D67="",0,'ZoR č. 1'!J67)+IF('ZoR č. 2'!$D67="",0,'ZoR č. 2'!J67)+IF('ZoR č. 3'!$D67="",0,'ZoR č. 3'!J67)+IF('ZoR č. 4'!$D67="",0,'ZoR č. 4'!J67)+IF('ZoR č. 5'!$D67="",0,'ZoR č. 5'!J67)+IF('ZoR č. 6'!$D67="",0,'ZoR č. 6'!J67)+IF('ZoR č. 7'!$D67="",0,'ZoR č. 7'!J67)+IF('ZoR č. 8'!$D67="",0,'ZoR č. 8'!J67)+IF('ZoR č. 9'!$D67="",0,'ZoR č. 9'!J67)+IF('ZoR č. 10'!$D67="",0,'ZoR č. 10'!J67)+IF(ZZoR!$D67="",0,ZZoR!J67)</f>
        <v>0</v>
      </c>
      <c r="AA67" s="281">
        <f>IF('ZoR č. 1'!$D67="",0,'ZoR č. 1'!K67)+IF('ZoR č. 2'!$D67="",0,'ZoR č. 2'!K67)+IF('ZoR č. 3'!$D67="",0,'ZoR č. 3'!K67)+IF('ZoR č. 4'!$D67="",0,'ZoR č. 4'!K67)+IF('ZoR č. 5'!$D67="",0,'ZoR č. 5'!K67)+IF('ZoR č. 6'!$D67="",0,'ZoR č. 6'!K67)+IF('ZoR č. 7'!$D67="",0,'ZoR č. 7'!K67)+IF('ZoR č. 8'!$D67="",0,'ZoR č. 8'!K67)+IF('ZoR č. 9'!$D67="",0,'ZoR č. 9'!K67)+IF('ZoR č. 10'!$D67="",0,'ZoR č. 10'!K67)+IF(ZZoR!$D67="",0,ZZoR!K67)</f>
        <v>0</v>
      </c>
      <c r="AB67" s="281">
        <f>IF('ZoR č. 1'!$D67="",0,'ZoR č. 1'!L67)+IF('ZoR č. 2'!$D67="",0,'ZoR č. 2'!L67)+IF('ZoR č. 3'!$D67="",0,'ZoR č. 3'!L67)+IF('ZoR č. 4'!$D67="",0,'ZoR č. 4'!L67)+IF('ZoR č. 5'!$D67="",0,'ZoR č. 5'!L67)+IF('ZoR č. 6'!$D67="",0,'ZoR č. 6'!L67)+IF('ZoR č. 7'!$D67="",0,'ZoR č. 7'!L67)+IF('ZoR č. 8'!$D67="",0,'ZoR č. 8'!L67)+IF('ZoR č. 9'!$D67="",0,'ZoR č. 9'!L67)+IF('ZoR č. 10'!$D67="",0,'ZoR č. 10'!L67)+IF(ZZoR!$D67="",0,ZZoR!L67)</f>
        <v>0</v>
      </c>
      <c r="AC67" s="281">
        <f>IF('ZoR č. 1'!$D67="",0,'ZoR č. 1'!M67)+IF('ZoR č. 2'!$D67="",0,'ZoR č. 2'!M67)+IF('ZoR č. 3'!$D67="",0,'ZoR č. 3'!M67)+IF('ZoR č. 4'!$D67="",0,'ZoR č. 4'!M67)+IF('ZoR č. 5'!$D67="",0,'ZoR č. 5'!M67)+IF('ZoR č. 6'!$D67="",0,'ZoR č. 6'!M67)+IF('ZoR č. 7'!$D67="",0,'ZoR č. 7'!M67)+IF('ZoR č. 8'!$D67="",0,'ZoR č. 8'!M67)+IF('ZoR č. 9'!$D67="",0,'ZoR č. 9'!M67)+IF('ZoR č. 10'!$D67="",0,'ZoR č. 10'!M67)+IF(ZZoR!$D67="",0,ZZoR!M67)</f>
        <v>0</v>
      </c>
      <c r="AE67" s="282" t="str">
        <f t="shared" si="3"/>
        <v/>
      </c>
    </row>
    <row r="68" spans="2:31" x14ac:dyDescent="0.25">
      <c r="B68" s="9" t="s">
        <v>201</v>
      </c>
      <c r="C68" s="98" t="str">
        <f>IF(COUNTA('Přehled partnerů'!C68:D68)&lt;&gt;2,"partner neuveden",IF('Přehled partnerů'!L68="ANO",'Přehled partnerů'!C68,"v tomto období nerelevantní"))</f>
        <v>partner neuveden</v>
      </c>
      <c r="D68" s="108" t="str">
        <f>IF(COUNTA('Přehled partnerů'!C68:D68)&lt;&gt;2,"",IF('Přehled partnerů'!L68="ANO",'Přehled partnerů'!D68,""))</f>
        <v/>
      </c>
      <c r="E68" s="21" t="str">
        <f t="shared" si="0"/>
        <v/>
      </c>
      <c r="F68" s="114" t="str">
        <f t="shared" si="1"/>
        <v/>
      </c>
      <c r="G68" s="125">
        <v>0</v>
      </c>
      <c r="H68" s="126">
        <v>0</v>
      </c>
      <c r="I68" s="126">
        <v>0</v>
      </c>
      <c r="J68" s="126">
        <v>0</v>
      </c>
      <c r="K68" s="16">
        <v>0</v>
      </c>
      <c r="L68" s="16">
        <v>0</v>
      </c>
      <c r="M68" s="20">
        <v>0</v>
      </c>
      <c r="N68" s="58" t="str">
        <f t="shared" si="2"/>
        <v/>
      </c>
      <c r="O68" s="267">
        <f>IF('Rozpočet + Žádosti o změnu'!$ER$2="ano",'Rozpočet + Žádosti o změnu'!EL68,IF('Rozpočet + Žádosti o změnu'!$EF$2="ano",'Rozpočet + Žádosti o změnu'!DZ68,IF('Rozpočet + Žádosti o změnu'!$DT$2="ano",'Rozpočet + Žádosti o změnu'!DN68,IF('Rozpočet + Žádosti o změnu'!$DH$2="ano",'Rozpočet + Žádosti o změnu'!DB68,IF('Rozpočet + Žádosti o změnu'!$CV$2="ano",'Rozpočet + Žádosti o změnu'!CP68,IF('Rozpočet + Žádosti o změnu'!$CJ$2="ano",'Rozpočet + Žádosti o změnu'!CD68,IF('Rozpočet + Žádosti o změnu'!$BX$2="ano",'Rozpočet + Žádosti o změnu'!BR68,IF('Rozpočet + Žádosti o změnu'!$BL$2="ano",'Rozpočet + Žádosti o změnu'!BF68,IF('Rozpočet + Žádosti o změnu'!$AZ$2="ano",'Rozpočet + Žádosti o změnu'!AT68,IF('Rozpočet + Žádosti o změnu'!$AN$2="ano",'Rozpočet + Žádosti o změnu'!AH68,'Rozpočet + Žádosti o změnu'!H68))))))))))</f>
        <v>0</v>
      </c>
      <c r="P68" s="267">
        <f>IF('Rozpočet + Žádosti o změnu'!$ER$2="ano",'Rozpočet + Žádosti o změnu'!EM68,IF('Rozpočet + Žádosti o změnu'!$EF$2="ano",'Rozpočet + Žádosti o změnu'!EA68,IF('Rozpočet + Žádosti o změnu'!$DT$2="ano",'Rozpočet + Žádosti o změnu'!DO68,IF('Rozpočet + Žádosti o změnu'!$DH$2="ano",'Rozpočet + Žádosti o změnu'!DC68,IF('Rozpočet + Žádosti o změnu'!$CV$2="ano",'Rozpočet + Žádosti o změnu'!CQ68,IF('Rozpočet + Žádosti o změnu'!$CJ$2="ano",'Rozpočet + Žádosti o změnu'!CE68,IF('Rozpočet + Žádosti o změnu'!$BX$2="ano",'Rozpočet + Žádosti o změnu'!BS68,IF('Rozpočet + Žádosti o změnu'!$BL$2="ano",'Rozpočet + Žádosti o změnu'!BG68,IF('Rozpočet + Žádosti o změnu'!$AZ$2="ano",'Rozpočet + Žádosti o změnu'!AU68,IF('Rozpočet + Žádosti o změnu'!$AN$2="ano",'Rozpočet + Žádosti o změnu'!AI68,'Rozpočet + Žádosti o změnu'!I68))))))))))</f>
        <v>0</v>
      </c>
      <c r="Q68" s="267">
        <f>IF('Rozpočet + Žádosti o změnu'!$ER$2="ano",'Rozpočet + Žádosti o změnu'!EN68,IF('Rozpočet + Žádosti o změnu'!$EF$2="ano",'Rozpočet + Žádosti o změnu'!EB68,IF('Rozpočet + Žádosti o změnu'!$DT$2="ano",'Rozpočet + Žádosti o změnu'!DP68,IF('Rozpočet + Žádosti o změnu'!$DH$2="ano",'Rozpočet + Žádosti o změnu'!DD68,IF('Rozpočet + Žádosti o změnu'!$CV$2="ano",'Rozpočet + Žádosti o změnu'!CR68,IF('Rozpočet + Žádosti o změnu'!$CJ$2="ano",'Rozpočet + Žádosti o změnu'!CF68,IF('Rozpočet + Žádosti o změnu'!$BX$2="ano",'Rozpočet + Žádosti o změnu'!BT68,IF('Rozpočet + Žádosti o změnu'!$BL$2="ano",'Rozpočet + Žádosti o změnu'!BH68,IF('Rozpočet + Žádosti o změnu'!$AZ$2="ano",'Rozpočet + Žádosti o změnu'!AV68,IF('Rozpočet + Žádosti o změnu'!$AN$2="ano",'Rozpočet + Žádosti o změnu'!AJ68,'Rozpočet + Žádosti o změnu'!J68))))))))))</f>
        <v>0</v>
      </c>
      <c r="R68" s="267">
        <f>IF('Rozpočet + Žádosti o změnu'!$ER$2="ano",'Rozpočet + Žádosti o změnu'!EO68,IF('Rozpočet + Žádosti o změnu'!$EF$2="ano",'Rozpočet + Žádosti o změnu'!EC68,IF('Rozpočet + Žádosti o změnu'!$DT$2="ano",'Rozpočet + Žádosti o změnu'!DQ68,IF('Rozpočet + Žádosti o změnu'!$DH$2="ano",'Rozpočet + Žádosti o změnu'!DE68,IF('Rozpočet + Žádosti o změnu'!$CV$2="ano",'Rozpočet + Žádosti o změnu'!CS68,IF('Rozpočet + Žádosti o změnu'!$CJ$2="ano",'Rozpočet + Žádosti o změnu'!CG68,IF('Rozpočet + Žádosti o změnu'!$BX$2="ano",'Rozpočet + Žádosti o změnu'!BU68,IF('Rozpočet + Žádosti o změnu'!$BL$2="ano",'Rozpočet + Žádosti o změnu'!BI68,IF('Rozpočet + Žádosti o změnu'!$AZ$2="ano",'Rozpočet + Žádosti o změnu'!AW68,IF('Rozpočet + Žádosti o změnu'!$AN$2="ano",'Rozpočet + Žádosti o změnu'!AK68,'Rozpočet + Žádosti o změnu'!K68))))))))))</f>
        <v>0</v>
      </c>
      <c r="S68" s="267">
        <f>IF('Rozpočet + Žádosti o změnu'!$ER$2="ano",'Rozpočet + Žádosti o změnu'!EP68,IF('Rozpočet + Žádosti o změnu'!$EF$2="ano",'Rozpočet + Žádosti o změnu'!ED68,IF('Rozpočet + Žádosti o změnu'!$DT$2="ano",'Rozpočet + Žádosti o změnu'!DR68,IF('Rozpočet + Žádosti o změnu'!$DH$2="ano",'Rozpočet + Žádosti o změnu'!DF68,IF('Rozpočet + Žádosti o změnu'!$CV$2="ano",'Rozpočet + Žádosti o změnu'!CT68,IF('Rozpočet + Žádosti o změnu'!$CJ$2="ano",'Rozpočet + Žádosti o změnu'!CH68,IF('Rozpočet + Žádosti o změnu'!$BX$2="ano",'Rozpočet + Žádosti o změnu'!BV68,IF('Rozpočet + Žádosti o změnu'!$BL$2="ano",'Rozpočet + Žádosti o změnu'!BJ68,IF('Rozpočet + Žádosti o změnu'!$AZ$2="ano",'Rozpočet + Žádosti o změnu'!AX68,IF('Rozpočet + Žádosti o změnu'!$AN$2="ano",'Rozpočet + Žádosti o změnu'!AL68,'Rozpočet + Žádosti o změnu'!L68))))))))))</f>
        <v>0</v>
      </c>
      <c r="T68" s="267">
        <f>IF('Rozpočet + Žádosti o změnu'!$ER$2="ano",'Rozpočet + Žádosti o změnu'!EQ68,IF('Rozpočet + Žádosti o změnu'!$EF$2="ano",'Rozpočet + Žádosti o změnu'!EE68,IF('Rozpočet + Žádosti o změnu'!$DT$2="ano",'Rozpočet + Žádosti o změnu'!DS68,IF('Rozpočet + Žádosti o změnu'!$DH$2="ano",'Rozpočet + Žádosti o změnu'!DG68,IF('Rozpočet + Žádosti o změnu'!$CV$2="ano",'Rozpočet + Žádosti o změnu'!CU68,IF('Rozpočet + Žádosti o změnu'!$CJ$2="ano",'Rozpočet + Žádosti o změnu'!CI68,IF('Rozpočet + Žádosti o změnu'!$BX$2="ano",'Rozpočet + Žádosti o změnu'!BW68,IF('Rozpočet + Žádosti o změnu'!$BL$2="ano",'Rozpočet + Žádosti o změnu'!BK68,IF('Rozpočet + Žádosti o změnu'!$AZ$2="ano",'Rozpočet + Žádosti o změnu'!AY68,IF('Rozpočet + Žádosti o změnu'!$AN$2="ano",'Rozpočet + Žádosti o změnu'!AM68,'Rozpočet + Žádosti o změnu'!M68))))))))))</f>
        <v>0</v>
      </c>
      <c r="U68" s="267">
        <f>IF('Rozpočet + Žádosti o změnu'!$ER$2="ano",'Rozpočet + Žádosti o změnu'!ER68,IF('Rozpočet + Žádosti o změnu'!$EF$2="ano",'Rozpočet + Žádosti o změnu'!EF68,IF('Rozpočet + Žádosti o změnu'!$DT$2="ano",'Rozpočet + Žádosti o změnu'!DT68,IF('Rozpočet + Žádosti o změnu'!$DH$2="ano",'Rozpočet + Žádosti o změnu'!DH68,IF('Rozpočet + Žádosti o změnu'!$CV$2="ano",'Rozpočet + Žádosti o změnu'!CV68,IF('Rozpočet + Žádosti o změnu'!$CJ$2="ano",'Rozpočet + Žádosti o změnu'!CJ68,IF('Rozpočet + Žádosti o změnu'!$BX$2="ano",'Rozpočet + Žádosti o změnu'!BX68,IF('Rozpočet + Žádosti o změnu'!$BL$2="ano",'Rozpočet + Žádosti o změnu'!BL68,IF('Rozpočet + Žádosti o změnu'!$AZ$2="ano",'Rozpočet + Žádosti o změnu'!AZ68,IF('Rozpočet + Žádosti o změnu'!$AN$2="ano",'Rozpočet + Žádosti o změnu'!AN68,'Rozpočet + Žádosti o změnu'!N68))))))))))</f>
        <v>0</v>
      </c>
      <c r="W68" s="281">
        <f>IF('ZoR č. 1'!$D68="",0,'ZoR č. 1'!G68)+IF('ZoR č. 2'!$D68="",0,'ZoR č. 2'!G68)+IF('ZoR č. 3'!$D68="",0,'ZoR č. 3'!G68)+IF('ZoR č. 4'!$D68="",0,'ZoR č. 4'!G68)+IF('ZoR č. 5'!$D68="",0,'ZoR č. 5'!G68)+IF('ZoR č. 6'!$D68="",0,'ZoR č. 6'!G68)+IF('ZoR č. 7'!$D68="",0,'ZoR č. 7'!G68)+IF('ZoR č. 8'!$D68="",0,'ZoR č. 8'!G68)+IF('ZoR č. 9'!$D68="",0,'ZoR č. 9'!G68)+IF('ZoR č. 10'!$D68="",0,'ZoR č. 10'!G68)+IF(ZZoR!$D68="",0,ZZoR!G68)</f>
        <v>0</v>
      </c>
      <c r="X68" s="281">
        <f>IF('ZoR č. 1'!$D68="",0,'ZoR č. 1'!H68)+IF('ZoR č. 2'!$D68="",0,'ZoR č. 2'!H68)+IF('ZoR č. 3'!$D68="",0,'ZoR č. 3'!H68)+IF('ZoR č. 4'!$D68="",0,'ZoR č. 4'!H68)+IF('ZoR č. 5'!$D68="",0,'ZoR č. 5'!H68)+IF('ZoR č. 6'!$D68="",0,'ZoR č. 6'!H68)+IF('ZoR č. 7'!$D68="",0,'ZoR č. 7'!H68)+IF('ZoR č. 8'!$D68="",0,'ZoR č. 8'!H68)+IF('ZoR č. 9'!$D68="",0,'ZoR č. 9'!H68)+IF('ZoR č. 10'!$D68="",0,'ZoR č. 10'!H68)+IF(ZZoR!$D68="",0,ZZoR!H68)</f>
        <v>0</v>
      </c>
      <c r="Y68" s="281">
        <f>IF('ZoR č. 1'!$D68="",0,'ZoR č. 1'!I68)+IF('ZoR č. 2'!$D68="",0,'ZoR č. 2'!I68)+IF('ZoR č. 3'!$D68="",0,'ZoR č. 3'!I68)+IF('ZoR č. 4'!$D68="",0,'ZoR č. 4'!I68)+IF('ZoR č. 5'!$D68="",0,'ZoR č. 5'!I68)+IF('ZoR č. 6'!$D68="",0,'ZoR č. 6'!I68)+IF('ZoR č. 7'!$D68="",0,'ZoR č. 7'!I68)+IF('ZoR č. 8'!$D68="",0,'ZoR č. 8'!I68)+IF('ZoR č. 9'!$D68="",0,'ZoR č. 9'!I68)+IF('ZoR č. 10'!$D68="",0,'ZoR č. 10'!I68)+IF(ZZoR!$D68="",0,ZZoR!I68)</f>
        <v>0</v>
      </c>
      <c r="Z68" s="281">
        <f>IF('ZoR č. 1'!$D68="",0,'ZoR č. 1'!J68)+IF('ZoR č. 2'!$D68="",0,'ZoR č. 2'!J68)+IF('ZoR č. 3'!$D68="",0,'ZoR č. 3'!J68)+IF('ZoR č. 4'!$D68="",0,'ZoR č. 4'!J68)+IF('ZoR č. 5'!$D68="",0,'ZoR č. 5'!J68)+IF('ZoR č. 6'!$D68="",0,'ZoR č. 6'!J68)+IF('ZoR č. 7'!$D68="",0,'ZoR č. 7'!J68)+IF('ZoR č. 8'!$D68="",0,'ZoR č. 8'!J68)+IF('ZoR č. 9'!$D68="",0,'ZoR č. 9'!J68)+IF('ZoR č. 10'!$D68="",0,'ZoR č. 10'!J68)+IF(ZZoR!$D68="",0,ZZoR!J68)</f>
        <v>0</v>
      </c>
      <c r="AA68" s="281">
        <f>IF('ZoR č. 1'!$D68="",0,'ZoR č. 1'!K68)+IF('ZoR č. 2'!$D68="",0,'ZoR č. 2'!K68)+IF('ZoR č. 3'!$D68="",0,'ZoR č. 3'!K68)+IF('ZoR č. 4'!$D68="",0,'ZoR č. 4'!K68)+IF('ZoR č. 5'!$D68="",0,'ZoR č. 5'!K68)+IF('ZoR č. 6'!$D68="",0,'ZoR č. 6'!K68)+IF('ZoR č. 7'!$D68="",0,'ZoR č. 7'!K68)+IF('ZoR č. 8'!$D68="",0,'ZoR č. 8'!K68)+IF('ZoR č. 9'!$D68="",0,'ZoR č. 9'!K68)+IF('ZoR č. 10'!$D68="",0,'ZoR č. 10'!K68)+IF(ZZoR!$D68="",0,ZZoR!K68)</f>
        <v>0</v>
      </c>
      <c r="AB68" s="281">
        <f>IF('ZoR č. 1'!$D68="",0,'ZoR č. 1'!L68)+IF('ZoR č. 2'!$D68="",0,'ZoR č. 2'!L68)+IF('ZoR č. 3'!$D68="",0,'ZoR č. 3'!L68)+IF('ZoR č. 4'!$D68="",0,'ZoR č. 4'!L68)+IF('ZoR č. 5'!$D68="",0,'ZoR č. 5'!L68)+IF('ZoR č. 6'!$D68="",0,'ZoR č. 6'!L68)+IF('ZoR č. 7'!$D68="",0,'ZoR č. 7'!L68)+IF('ZoR č. 8'!$D68="",0,'ZoR č. 8'!L68)+IF('ZoR č. 9'!$D68="",0,'ZoR č. 9'!L68)+IF('ZoR č. 10'!$D68="",0,'ZoR č. 10'!L68)+IF(ZZoR!$D68="",0,ZZoR!L68)</f>
        <v>0</v>
      </c>
      <c r="AC68" s="281">
        <f>IF('ZoR č. 1'!$D68="",0,'ZoR č. 1'!M68)+IF('ZoR č. 2'!$D68="",0,'ZoR č. 2'!M68)+IF('ZoR č. 3'!$D68="",0,'ZoR č. 3'!M68)+IF('ZoR č. 4'!$D68="",0,'ZoR č. 4'!M68)+IF('ZoR č. 5'!$D68="",0,'ZoR č. 5'!M68)+IF('ZoR č. 6'!$D68="",0,'ZoR č. 6'!M68)+IF('ZoR č. 7'!$D68="",0,'ZoR č. 7'!M68)+IF('ZoR č. 8'!$D68="",0,'ZoR č. 8'!M68)+IF('ZoR č. 9'!$D68="",0,'ZoR č. 9'!M68)+IF('ZoR č. 10'!$D68="",0,'ZoR č. 10'!M68)+IF(ZZoR!$D68="",0,ZZoR!M68)</f>
        <v>0</v>
      </c>
      <c r="AE68" s="282" t="str">
        <f t="shared" si="3"/>
        <v/>
      </c>
    </row>
    <row r="69" spans="2:31" x14ac:dyDescent="0.25">
      <c r="B69" s="9" t="s">
        <v>202</v>
      </c>
      <c r="C69" s="98" t="str">
        <f>IF(COUNTA('Přehled partnerů'!C69:D69)&lt;&gt;2,"partner neuveden",IF('Přehled partnerů'!L69="ANO",'Přehled partnerů'!C69,"v tomto období nerelevantní"))</f>
        <v>partner neuveden</v>
      </c>
      <c r="D69" s="108" t="str">
        <f>IF(COUNTA('Přehled partnerů'!C69:D69)&lt;&gt;2,"",IF('Přehled partnerů'!L69="ANO",'Přehled partnerů'!D69,""))</f>
        <v/>
      </c>
      <c r="E69" s="21" t="str">
        <f t="shared" si="0"/>
        <v/>
      </c>
      <c r="F69" s="114" t="str">
        <f t="shared" si="1"/>
        <v/>
      </c>
      <c r="G69" s="125">
        <v>0</v>
      </c>
      <c r="H69" s="126">
        <v>0</v>
      </c>
      <c r="I69" s="126">
        <v>0</v>
      </c>
      <c r="J69" s="126">
        <v>0</v>
      </c>
      <c r="K69" s="16">
        <v>0</v>
      </c>
      <c r="L69" s="16">
        <v>0</v>
      </c>
      <c r="M69" s="20">
        <v>0</v>
      </c>
      <c r="N69" s="58" t="str">
        <f t="shared" si="2"/>
        <v/>
      </c>
      <c r="O69" s="267">
        <f>IF('Rozpočet + Žádosti o změnu'!$ER$2="ano",'Rozpočet + Žádosti o změnu'!EL69,IF('Rozpočet + Žádosti o změnu'!$EF$2="ano",'Rozpočet + Žádosti o změnu'!DZ69,IF('Rozpočet + Žádosti o změnu'!$DT$2="ano",'Rozpočet + Žádosti o změnu'!DN69,IF('Rozpočet + Žádosti o změnu'!$DH$2="ano",'Rozpočet + Žádosti o změnu'!DB69,IF('Rozpočet + Žádosti o změnu'!$CV$2="ano",'Rozpočet + Žádosti o změnu'!CP69,IF('Rozpočet + Žádosti o změnu'!$CJ$2="ano",'Rozpočet + Žádosti o změnu'!CD69,IF('Rozpočet + Žádosti o změnu'!$BX$2="ano",'Rozpočet + Žádosti o změnu'!BR69,IF('Rozpočet + Žádosti o změnu'!$BL$2="ano",'Rozpočet + Žádosti o změnu'!BF69,IF('Rozpočet + Žádosti o změnu'!$AZ$2="ano",'Rozpočet + Žádosti o změnu'!AT69,IF('Rozpočet + Žádosti o změnu'!$AN$2="ano",'Rozpočet + Žádosti o změnu'!AH69,'Rozpočet + Žádosti o změnu'!H69))))))))))</f>
        <v>0</v>
      </c>
      <c r="P69" s="267">
        <f>IF('Rozpočet + Žádosti o změnu'!$ER$2="ano",'Rozpočet + Žádosti o změnu'!EM69,IF('Rozpočet + Žádosti o změnu'!$EF$2="ano",'Rozpočet + Žádosti o změnu'!EA69,IF('Rozpočet + Žádosti o změnu'!$DT$2="ano",'Rozpočet + Žádosti o změnu'!DO69,IF('Rozpočet + Žádosti o změnu'!$DH$2="ano",'Rozpočet + Žádosti o změnu'!DC69,IF('Rozpočet + Žádosti o změnu'!$CV$2="ano",'Rozpočet + Žádosti o změnu'!CQ69,IF('Rozpočet + Žádosti o změnu'!$CJ$2="ano",'Rozpočet + Žádosti o změnu'!CE69,IF('Rozpočet + Žádosti o změnu'!$BX$2="ano",'Rozpočet + Žádosti o změnu'!BS69,IF('Rozpočet + Žádosti o změnu'!$BL$2="ano",'Rozpočet + Žádosti o změnu'!BG69,IF('Rozpočet + Žádosti o změnu'!$AZ$2="ano",'Rozpočet + Žádosti o změnu'!AU69,IF('Rozpočet + Žádosti o změnu'!$AN$2="ano",'Rozpočet + Žádosti o změnu'!AI69,'Rozpočet + Žádosti o změnu'!I69))))))))))</f>
        <v>0</v>
      </c>
      <c r="Q69" s="267">
        <f>IF('Rozpočet + Žádosti o změnu'!$ER$2="ano",'Rozpočet + Žádosti o změnu'!EN69,IF('Rozpočet + Žádosti o změnu'!$EF$2="ano",'Rozpočet + Žádosti o změnu'!EB69,IF('Rozpočet + Žádosti o změnu'!$DT$2="ano",'Rozpočet + Žádosti o změnu'!DP69,IF('Rozpočet + Žádosti o změnu'!$DH$2="ano",'Rozpočet + Žádosti o změnu'!DD69,IF('Rozpočet + Žádosti o změnu'!$CV$2="ano",'Rozpočet + Žádosti o změnu'!CR69,IF('Rozpočet + Žádosti o změnu'!$CJ$2="ano",'Rozpočet + Žádosti o změnu'!CF69,IF('Rozpočet + Žádosti o změnu'!$BX$2="ano",'Rozpočet + Žádosti o změnu'!BT69,IF('Rozpočet + Žádosti o změnu'!$BL$2="ano",'Rozpočet + Žádosti o změnu'!BH69,IF('Rozpočet + Žádosti o změnu'!$AZ$2="ano",'Rozpočet + Žádosti o změnu'!AV69,IF('Rozpočet + Žádosti o změnu'!$AN$2="ano",'Rozpočet + Žádosti o změnu'!AJ69,'Rozpočet + Žádosti o změnu'!J69))))))))))</f>
        <v>0</v>
      </c>
      <c r="R69" s="267">
        <f>IF('Rozpočet + Žádosti o změnu'!$ER$2="ano",'Rozpočet + Žádosti o změnu'!EO69,IF('Rozpočet + Žádosti o změnu'!$EF$2="ano",'Rozpočet + Žádosti o změnu'!EC69,IF('Rozpočet + Žádosti o změnu'!$DT$2="ano",'Rozpočet + Žádosti o změnu'!DQ69,IF('Rozpočet + Žádosti o změnu'!$DH$2="ano",'Rozpočet + Žádosti o změnu'!DE69,IF('Rozpočet + Žádosti o změnu'!$CV$2="ano",'Rozpočet + Žádosti o změnu'!CS69,IF('Rozpočet + Žádosti o změnu'!$CJ$2="ano",'Rozpočet + Žádosti o změnu'!CG69,IF('Rozpočet + Žádosti o změnu'!$BX$2="ano",'Rozpočet + Žádosti o změnu'!BU69,IF('Rozpočet + Žádosti o změnu'!$BL$2="ano",'Rozpočet + Žádosti o změnu'!BI69,IF('Rozpočet + Žádosti o změnu'!$AZ$2="ano",'Rozpočet + Žádosti o změnu'!AW69,IF('Rozpočet + Žádosti o změnu'!$AN$2="ano",'Rozpočet + Žádosti o změnu'!AK69,'Rozpočet + Žádosti o změnu'!K69))))))))))</f>
        <v>0</v>
      </c>
      <c r="S69" s="267">
        <f>IF('Rozpočet + Žádosti o změnu'!$ER$2="ano",'Rozpočet + Žádosti o změnu'!EP69,IF('Rozpočet + Žádosti o změnu'!$EF$2="ano",'Rozpočet + Žádosti o změnu'!ED69,IF('Rozpočet + Žádosti o změnu'!$DT$2="ano",'Rozpočet + Žádosti o změnu'!DR69,IF('Rozpočet + Žádosti o změnu'!$DH$2="ano",'Rozpočet + Žádosti o změnu'!DF69,IF('Rozpočet + Žádosti o změnu'!$CV$2="ano",'Rozpočet + Žádosti o změnu'!CT69,IF('Rozpočet + Žádosti o změnu'!$CJ$2="ano",'Rozpočet + Žádosti o změnu'!CH69,IF('Rozpočet + Žádosti o změnu'!$BX$2="ano",'Rozpočet + Žádosti o změnu'!BV69,IF('Rozpočet + Žádosti o změnu'!$BL$2="ano",'Rozpočet + Žádosti o změnu'!BJ69,IF('Rozpočet + Žádosti o změnu'!$AZ$2="ano",'Rozpočet + Žádosti o změnu'!AX69,IF('Rozpočet + Žádosti o změnu'!$AN$2="ano",'Rozpočet + Žádosti o změnu'!AL69,'Rozpočet + Žádosti o změnu'!L69))))))))))</f>
        <v>0</v>
      </c>
      <c r="T69" s="267">
        <f>IF('Rozpočet + Žádosti o změnu'!$ER$2="ano",'Rozpočet + Žádosti o změnu'!EQ69,IF('Rozpočet + Žádosti o změnu'!$EF$2="ano",'Rozpočet + Žádosti o změnu'!EE69,IF('Rozpočet + Žádosti o změnu'!$DT$2="ano",'Rozpočet + Žádosti o změnu'!DS69,IF('Rozpočet + Žádosti o změnu'!$DH$2="ano",'Rozpočet + Žádosti o změnu'!DG69,IF('Rozpočet + Žádosti o změnu'!$CV$2="ano",'Rozpočet + Žádosti o změnu'!CU69,IF('Rozpočet + Žádosti o změnu'!$CJ$2="ano",'Rozpočet + Žádosti o změnu'!CI69,IF('Rozpočet + Žádosti o změnu'!$BX$2="ano",'Rozpočet + Žádosti o změnu'!BW69,IF('Rozpočet + Žádosti o změnu'!$BL$2="ano",'Rozpočet + Žádosti o změnu'!BK69,IF('Rozpočet + Žádosti o změnu'!$AZ$2="ano",'Rozpočet + Žádosti o změnu'!AY69,IF('Rozpočet + Žádosti o změnu'!$AN$2="ano",'Rozpočet + Žádosti o změnu'!AM69,'Rozpočet + Žádosti o změnu'!M69))))))))))</f>
        <v>0</v>
      </c>
      <c r="U69" s="267">
        <f>IF('Rozpočet + Žádosti o změnu'!$ER$2="ano",'Rozpočet + Žádosti o změnu'!ER69,IF('Rozpočet + Žádosti o změnu'!$EF$2="ano",'Rozpočet + Žádosti o změnu'!EF69,IF('Rozpočet + Žádosti o změnu'!$DT$2="ano",'Rozpočet + Žádosti o změnu'!DT69,IF('Rozpočet + Žádosti o změnu'!$DH$2="ano",'Rozpočet + Žádosti o změnu'!DH69,IF('Rozpočet + Žádosti o změnu'!$CV$2="ano",'Rozpočet + Žádosti o změnu'!CV69,IF('Rozpočet + Žádosti o změnu'!$CJ$2="ano",'Rozpočet + Žádosti o změnu'!CJ69,IF('Rozpočet + Žádosti o změnu'!$BX$2="ano",'Rozpočet + Žádosti o změnu'!BX69,IF('Rozpočet + Žádosti o změnu'!$BL$2="ano",'Rozpočet + Žádosti o změnu'!BL69,IF('Rozpočet + Žádosti o změnu'!$AZ$2="ano",'Rozpočet + Žádosti o změnu'!AZ69,IF('Rozpočet + Žádosti o změnu'!$AN$2="ano",'Rozpočet + Žádosti o změnu'!AN69,'Rozpočet + Žádosti o změnu'!N69))))))))))</f>
        <v>0</v>
      </c>
      <c r="W69" s="281">
        <f>IF('ZoR č. 1'!$D69="",0,'ZoR č. 1'!G69)+IF('ZoR č. 2'!$D69="",0,'ZoR č. 2'!G69)+IF('ZoR č. 3'!$D69="",0,'ZoR č. 3'!G69)+IF('ZoR č. 4'!$D69="",0,'ZoR č. 4'!G69)+IF('ZoR č. 5'!$D69="",0,'ZoR č. 5'!G69)+IF('ZoR č. 6'!$D69="",0,'ZoR č. 6'!G69)+IF('ZoR č. 7'!$D69="",0,'ZoR č. 7'!G69)+IF('ZoR č. 8'!$D69="",0,'ZoR č. 8'!G69)+IF('ZoR č. 9'!$D69="",0,'ZoR č. 9'!G69)+IF('ZoR č. 10'!$D69="",0,'ZoR č. 10'!G69)+IF(ZZoR!$D69="",0,ZZoR!G69)</f>
        <v>0</v>
      </c>
      <c r="X69" s="281">
        <f>IF('ZoR č. 1'!$D69="",0,'ZoR č. 1'!H69)+IF('ZoR č. 2'!$D69="",0,'ZoR č. 2'!H69)+IF('ZoR č. 3'!$D69="",0,'ZoR č. 3'!H69)+IF('ZoR č. 4'!$D69="",0,'ZoR č. 4'!H69)+IF('ZoR č. 5'!$D69="",0,'ZoR č. 5'!H69)+IF('ZoR č. 6'!$D69="",0,'ZoR č. 6'!H69)+IF('ZoR č. 7'!$D69="",0,'ZoR č. 7'!H69)+IF('ZoR č. 8'!$D69="",0,'ZoR č. 8'!H69)+IF('ZoR č. 9'!$D69="",0,'ZoR č. 9'!H69)+IF('ZoR č. 10'!$D69="",0,'ZoR č. 10'!H69)+IF(ZZoR!$D69="",0,ZZoR!H69)</f>
        <v>0</v>
      </c>
      <c r="Y69" s="281">
        <f>IF('ZoR č. 1'!$D69="",0,'ZoR č. 1'!I69)+IF('ZoR č. 2'!$D69="",0,'ZoR č. 2'!I69)+IF('ZoR č. 3'!$D69="",0,'ZoR č. 3'!I69)+IF('ZoR č. 4'!$D69="",0,'ZoR č. 4'!I69)+IF('ZoR č. 5'!$D69="",0,'ZoR č. 5'!I69)+IF('ZoR č. 6'!$D69="",0,'ZoR č. 6'!I69)+IF('ZoR č. 7'!$D69="",0,'ZoR č. 7'!I69)+IF('ZoR č. 8'!$D69="",0,'ZoR č. 8'!I69)+IF('ZoR č. 9'!$D69="",0,'ZoR č. 9'!I69)+IF('ZoR č. 10'!$D69="",0,'ZoR č. 10'!I69)+IF(ZZoR!$D69="",0,ZZoR!I69)</f>
        <v>0</v>
      </c>
      <c r="Z69" s="281">
        <f>IF('ZoR č. 1'!$D69="",0,'ZoR č. 1'!J69)+IF('ZoR č. 2'!$D69="",0,'ZoR č. 2'!J69)+IF('ZoR č. 3'!$D69="",0,'ZoR č. 3'!J69)+IF('ZoR č. 4'!$D69="",0,'ZoR č. 4'!J69)+IF('ZoR č. 5'!$D69="",0,'ZoR č. 5'!J69)+IF('ZoR č. 6'!$D69="",0,'ZoR č. 6'!J69)+IF('ZoR č. 7'!$D69="",0,'ZoR č. 7'!J69)+IF('ZoR č. 8'!$D69="",0,'ZoR č. 8'!J69)+IF('ZoR č. 9'!$D69="",0,'ZoR č. 9'!J69)+IF('ZoR č. 10'!$D69="",0,'ZoR č. 10'!J69)+IF(ZZoR!$D69="",0,ZZoR!J69)</f>
        <v>0</v>
      </c>
      <c r="AA69" s="281">
        <f>IF('ZoR č. 1'!$D69="",0,'ZoR č. 1'!K69)+IF('ZoR č. 2'!$D69="",0,'ZoR č. 2'!K69)+IF('ZoR č. 3'!$D69="",0,'ZoR č. 3'!K69)+IF('ZoR č. 4'!$D69="",0,'ZoR č. 4'!K69)+IF('ZoR č. 5'!$D69="",0,'ZoR č. 5'!K69)+IF('ZoR č. 6'!$D69="",0,'ZoR č. 6'!K69)+IF('ZoR č. 7'!$D69="",0,'ZoR č. 7'!K69)+IF('ZoR č. 8'!$D69="",0,'ZoR č. 8'!K69)+IF('ZoR č. 9'!$D69="",0,'ZoR č. 9'!K69)+IF('ZoR č. 10'!$D69="",0,'ZoR č. 10'!K69)+IF(ZZoR!$D69="",0,ZZoR!K69)</f>
        <v>0</v>
      </c>
      <c r="AB69" s="281">
        <f>IF('ZoR č. 1'!$D69="",0,'ZoR č. 1'!L69)+IF('ZoR č. 2'!$D69="",0,'ZoR č. 2'!L69)+IF('ZoR č. 3'!$D69="",0,'ZoR č. 3'!L69)+IF('ZoR č. 4'!$D69="",0,'ZoR č. 4'!L69)+IF('ZoR č. 5'!$D69="",0,'ZoR č. 5'!L69)+IF('ZoR č. 6'!$D69="",0,'ZoR č. 6'!L69)+IF('ZoR č. 7'!$D69="",0,'ZoR č. 7'!L69)+IF('ZoR č. 8'!$D69="",0,'ZoR č. 8'!L69)+IF('ZoR č. 9'!$D69="",0,'ZoR č. 9'!L69)+IF('ZoR č. 10'!$D69="",0,'ZoR č. 10'!L69)+IF(ZZoR!$D69="",0,ZZoR!L69)</f>
        <v>0</v>
      </c>
      <c r="AC69" s="281">
        <f>IF('ZoR č. 1'!$D69="",0,'ZoR č. 1'!M69)+IF('ZoR č. 2'!$D69="",0,'ZoR č. 2'!M69)+IF('ZoR č. 3'!$D69="",0,'ZoR č. 3'!M69)+IF('ZoR č. 4'!$D69="",0,'ZoR č. 4'!M69)+IF('ZoR č. 5'!$D69="",0,'ZoR č. 5'!M69)+IF('ZoR č. 6'!$D69="",0,'ZoR č. 6'!M69)+IF('ZoR č. 7'!$D69="",0,'ZoR č. 7'!M69)+IF('ZoR č. 8'!$D69="",0,'ZoR č. 8'!M69)+IF('ZoR č. 9'!$D69="",0,'ZoR č. 9'!M69)+IF('ZoR č. 10'!$D69="",0,'ZoR č. 10'!M69)+IF(ZZoR!$D69="",0,ZZoR!M69)</f>
        <v>0</v>
      </c>
      <c r="AE69" s="282" t="str">
        <f t="shared" si="3"/>
        <v/>
      </c>
    </row>
    <row r="70" spans="2:31" x14ac:dyDescent="0.25">
      <c r="B70" s="9" t="s">
        <v>203</v>
      </c>
      <c r="C70" s="98" t="str">
        <f>IF(COUNTA('Přehled partnerů'!C70:D70)&lt;&gt;2,"partner neuveden",IF('Přehled partnerů'!L70="ANO",'Přehled partnerů'!C70,"v tomto období nerelevantní"))</f>
        <v>partner neuveden</v>
      </c>
      <c r="D70" s="108" t="str">
        <f>IF(COUNTA('Přehled partnerů'!C70:D70)&lt;&gt;2,"",IF('Přehled partnerů'!L70="ANO",'Přehled partnerů'!D70,""))</f>
        <v/>
      </c>
      <c r="E70" s="21" t="str">
        <f t="shared" si="0"/>
        <v/>
      </c>
      <c r="F70" s="114" t="str">
        <f t="shared" si="1"/>
        <v/>
      </c>
      <c r="G70" s="125">
        <v>0</v>
      </c>
      <c r="H70" s="126">
        <v>0</v>
      </c>
      <c r="I70" s="126">
        <v>0</v>
      </c>
      <c r="J70" s="126">
        <v>0</v>
      </c>
      <c r="K70" s="16">
        <v>0</v>
      </c>
      <c r="L70" s="16">
        <v>0</v>
      </c>
      <c r="M70" s="20">
        <v>0</v>
      </c>
      <c r="N70" s="58" t="str">
        <f t="shared" si="2"/>
        <v/>
      </c>
      <c r="O70" s="267">
        <f>IF('Rozpočet + Žádosti o změnu'!$ER$2="ano",'Rozpočet + Žádosti o změnu'!EL70,IF('Rozpočet + Žádosti o změnu'!$EF$2="ano",'Rozpočet + Žádosti o změnu'!DZ70,IF('Rozpočet + Žádosti o změnu'!$DT$2="ano",'Rozpočet + Žádosti o změnu'!DN70,IF('Rozpočet + Žádosti o změnu'!$DH$2="ano",'Rozpočet + Žádosti o změnu'!DB70,IF('Rozpočet + Žádosti o změnu'!$CV$2="ano",'Rozpočet + Žádosti o změnu'!CP70,IF('Rozpočet + Žádosti o změnu'!$CJ$2="ano",'Rozpočet + Žádosti o změnu'!CD70,IF('Rozpočet + Žádosti o změnu'!$BX$2="ano",'Rozpočet + Žádosti o změnu'!BR70,IF('Rozpočet + Žádosti o změnu'!$BL$2="ano",'Rozpočet + Žádosti o změnu'!BF70,IF('Rozpočet + Žádosti o změnu'!$AZ$2="ano",'Rozpočet + Žádosti o změnu'!AT70,IF('Rozpočet + Žádosti o změnu'!$AN$2="ano",'Rozpočet + Žádosti o změnu'!AH70,'Rozpočet + Žádosti o změnu'!H70))))))))))</f>
        <v>0</v>
      </c>
      <c r="P70" s="267">
        <f>IF('Rozpočet + Žádosti o změnu'!$ER$2="ano",'Rozpočet + Žádosti o změnu'!EM70,IF('Rozpočet + Žádosti o změnu'!$EF$2="ano",'Rozpočet + Žádosti o změnu'!EA70,IF('Rozpočet + Žádosti o změnu'!$DT$2="ano",'Rozpočet + Žádosti o změnu'!DO70,IF('Rozpočet + Žádosti o změnu'!$DH$2="ano",'Rozpočet + Žádosti o změnu'!DC70,IF('Rozpočet + Žádosti o změnu'!$CV$2="ano",'Rozpočet + Žádosti o změnu'!CQ70,IF('Rozpočet + Žádosti o změnu'!$CJ$2="ano",'Rozpočet + Žádosti o změnu'!CE70,IF('Rozpočet + Žádosti o změnu'!$BX$2="ano",'Rozpočet + Žádosti o změnu'!BS70,IF('Rozpočet + Žádosti o změnu'!$BL$2="ano",'Rozpočet + Žádosti o změnu'!BG70,IF('Rozpočet + Žádosti o změnu'!$AZ$2="ano",'Rozpočet + Žádosti o změnu'!AU70,IF('Rozpočet + Žádosti o změnu'!$AN$2="ano",'Rozpočet + Žádosti o změnu'!AI70,'Rozpočet + Žádosti o změnu'!I70))))))))))</f>
        <v>0</v>
      </c>
      <c r="Q70" s="267">
        <f>IF('Rozpočet + Žádosti o změnu'!$ER$2="ano",'Rozpočet + Žádosti o změnu'!EN70,IF('Rozpočet + Žádosti o změnu'!$EF$2="ano",'Rozpočet + Žádosti o změnu'!EB70,IF('Rozpočet + Žádosti o změnu'!$DT$2="ano",'Rozpočet + Žádosti o změnu'!DP70,IF('Rozpočet + Žádosti o změnu'!$DH$2="ano",'Rozpočet + Žádosti o změnu'!DD70,IF('Rozpočet + Žádosti o změnu'!$CV$2="ano",'Rozpočet + Žádosti o změnu'!CR70,IF('Rozpočet + Žádosti o změnu'!$CJ$2="ano",'Rozpočet + Žádosti o změnu'!CF70,IF('Rozpočet + Žádosti o změnu'!$BX$2="ano",'Rozpočet + Žádosti o změnu'!BT70,IF('Rozpočet + Žádosti o změnu'!$BL$2="ano",'Rozpočet + Žádosti o změnu'!BH70,IF('Rozpočet + Žádosti o změnu'!$AZ$2="ano",'Rozpočet + Žádosti o změnu'!AV70,IF('Rozpočet + Žádosti o změnu'!$AN$2="ano",'Rozpočet + Žádosti o změnu'!AJ70,'Rozpočet + Žádosti o změnu'!J70))))))))))</f>
        <v>0</v>
      </c>
      <c r="R70" s="267">
        <f>IF('Rozpočet + Žádosti o změnu'!$ER$2="ano",'Rozpočet + Žádosti o změnu'!EO70,IF('Rozpočet + Žádosti o změnu'!$EF$2="ano",'Rozpočet + Žádosti o změnu'!EC70,IF('Rozpočet + Žádosti o změnu'!$DT$2="ano",'Rozpočet + Žádosti o změnu'!DQ70,IF('Rozpočet + Žádosti o změnu'!$DH$2="ano",'Rozpočet + Žádosti o změnu'!DE70,IF('Rozpočet + Žádosti o změnu'!$CV$2="ano",'Rozpočet + Žádosti o změnu'!CS70,IF('Rozpočet + Žádosti o změnu'!$CJ$2="ano",'Rozpočet + Žádosti o změnu'!CG70,IF('Rozpočet + Žádosti o změnu'!$BX$2="ano",'Rozpočet + Žádosti o změnu'!BU70,IF('Rozpočet + Žádosti o změnu'!$BL$2="ano",'Rozpočet + Žádosti o změnu'!BI70,IF('Rozpočet + Žádosti o změnu'!$AZ$2="ano",'Rozpočet + Žádosti o změnu'!AW70,IF('Rozpočet + Žádosti o změnu'!$AN$2="ano",'Rozpočet + Žádosti o změnu'!AK70,'Rozpočet + Žádosti o změnu'!K70))))))))))</f>
        <v>0</v>
      </c>
      <c r="S70" s="267">
        <f>IF('Rozpočet + Žádosti o změnu'!$ER$2="ano",'Rozpočet + Žádosti o změnu'!EP70,IF('Rozpočet + Žádosti o změnu'!$EF$2="ano",'Rozpočet + Žádosti o změnu'!ED70,IF('Rozpočet + Žádosti o změnu'!$DT$2="ano",'Rozpočet + Žádosti o změnu'!DR70,IF('Rozpočet + Žádosti o změnu'!$DH$2="ano",'Rozpočet + Žádosti o změnu'!DF70,IF('Rozpočet + Žádosti o změnu'!$CV$2="ano",'Rozpočet + Žádosti o změnu'!CT70,IF('Rozpočet + Žádosti o změnu'!$CJ$2="ano",'Rozpočet + Žádosti o změnu'!CH70,IF('Rozpočet + Žádosti o změnu'!$BX$2="ano",'Rozpočet + Žádosti o změnu'!BV70,IF('Rozpočet + Žádosti o změnu'!$BL$2="ano",'Rozpočet + Žádosti o změnu'!BJ70,IF('Rozpočet + Žádosti o změnu'!$AZ$2="ano",'Rozpočet + Žádosti o změnu'!AX70,IF('Rozpočet + Žádosti o změnu'!$AN$2="ano",'Rozpočet + Žádosti o změnu'!AL70,'Rozpočet + Žádosti o změnu'!L70))))))))))</f>
        <v>0</v>
      </c>
      <c r="T70" s="267">
        <f>IF('Rozpočet + Žádosti o změnu'!$ER$2="ano",'Rozpočet + Žádosti o změnu'!EQ70,IF('Rozpočet + Žádosti o změnu'!$EF$2="ano",'Rozpočet + Žádosti o změnu'!EE70,IF('Rozpočet + Žádosti o změnu'!$DT$2="ano",'Rozpočet + Žádosti o změnu'!DS70,IF('Rozpočet + Žádosti o změnu'!$DH$2="ano",'Rozpočet + Žádosti o změnu'!DG70,IF('Rozpočet + Žádosti o změnu'!$CV$2="ano",'Rozpočet + Žádosti o změnu'!CU70,IF('Rozpočet + Žádosti o změnu'!$CJ$2="ano",'Rozpočet + Žádosti o změnu'!CI70,IF('Rozpočet + Žádosti o změnu'!$BX$2="ano",'Rozpočet + Žádosti o změnu'!BW70,IF('Rozpočet + Žádosti o změnu'!$BL$2="ano",'Rozpočet + Žádosti o změnu'!BK70,IF('Rozpočet + Žádosti o změnu'!$AZ$2="ano",'Rozpočet + Žádosti o změnu'!AY70,IF('Rozpočet + Žádosti o změnu'!$AN$2="ano",'Rozpočet + Žádosti o změnu'!AM70,'Rozpočet + Žádosti o změnu'!M70))))))))))</f>
        <v>0</v>
      </c>
      <c r="U70" s="267">
        <f>IF('Rozpočet + Žádosti o změnu'!$ER$2="ano",'Rozpočet + Žádosti o změnu'!ER70,IF('Rozpočet + Žádosti o změnu'!$EF$2="ano",'Rozpočet + Žádosti o změnu'!EF70,IF('Rozpočet + Žádosti o změnu'!$DT$2="ano",'Rozpočet + Žádosti o změnu'!DT70,IF('Rozpočet + Žádosti o změnu'!$DH$2="ano",'Rozpočet + Žádosti o změnu'!DH70,IF('Rozpočet + Žádosti o změnu'!$CV$2="ano",'Rozpočet + Žádosti o změnu'!CV70,IF('Rozpočet + Žádosti o změnu'!$CJ$2="ano",'Rozpočet + Žádosti o změnu'!CJ70,IF('Rozpočet + Žádosti o změnu'!$BX$2="ano",'Rozpočet + Žádosti o změnu'!BX70,IF('Rozpočet + Žádosti o změnu'!$BL$2="ano",'Rozpočet + Žádosti o změnu'!BL70,IF('Rozpočet + Žádosti o změnu'!$AZ$2="ano",'Rozpočet + Žádosti o změnu'!AZ70,IF('Rozpočet + Žádosti o změnu'!$AN$2="ano",'Rozpočet + Žádosti o změnu'!AN70,'Rozpočet + Žádosti o změnu'!N70))))))))))</f>
        <v>0</v>
      </c>
      <c r="W70" s="281">
        <f>IF('ZoR č. 1'!$D70="",0,'ZoR č. 1'!G70)+IF('ZoR č. 2'!$D70="",0,'ZoR č. 2'!G70)+IF('ZoR č. 3'!$D70="",0,'ZoR č. 3'!G70)+IF('ZoR č. 4'!$D70="",0,'ZoR č. 4'!G70)+IF('ZoR č. 5'!$D70="",0,'ZoR č. 5'!G70)+IF('ZoR č. 6'!$D70="",0,'ZoR č. 6'!G70)+IF('ZoR č. 7'!$D70="",0,'ZoR č. 7'!G70)+IF('ZoR č. 8'!$D70="",0,'ZoR č. 8'!G70)+IF('ZoR č. 9'!$D70="",0,'ZoR č. 9'!G70)+IF('ZoR č. 10'!$D70="",0,'ZoR č. 10'!G70)+IF(ZZoR!$D70="",0,ZZoR!G70)</f>
        <v>0</v>
      </c>
      <c r="X70" s="281">
        <f>IF('ZoR č. 1'!$D70="",0,'ZoR č. 1'!H70)+IF('ZoR č. 2'!$D70="",0,'ZoR č. 2'!H70)+IF('ZoR č. 3'!$D70="",0,'ZoR č. 3'!H70)+IF('ZoR č. 4'!$D70="",0,'ZoR č. 4'!H70)+IF('ZoR č. 5'!$D70="",0,'ZoR č. 5'!H70)+IF('ZoR č. 6'!$D70="",0,'ZoR č. 6'!H70)+IF('ZoR č. 7'!$D70="",0,'ZoR č. 7'!H70)+IF('ZoR č. 8'!$D70="",0,'ZoR č. 8'!H70)+IF('ZoR č. 9'!$D70="",0,'ZoR č. 9'!H70)+IF('ZoR č. 10'!$D70="",0,'ZoR č. 10'!H70)+IF(ZZoR!$D70="",0,ZZoR!H70)</f>
        <v>0</v>
      </c>
      <c r="Y70" s="281">
        <f>IF('ZoR č. 1'!$D70="",0,'ZoR č. 1'!I70)+IF('ZoR č. 2'!$D70="",0,'ZoR č. 2'!I70)+IF('ZoR č. 3'!$D70="",0,'ZoR č. 3'!I70)+IF('ZoR č. 4'!$D70="",0,'ZoR č. 4'!I70)+IF('ZoR č. 5'!$D70="",0,'ZoR č. 5'!I70)+IF('ZoR č. 6'!$D70="",0,'ZoR č. 6'!I70)+IF('ZoR č. 7'!$D70="",0,'ZoR č. 7'!I70)+IF('ZoR č. 8'!$D70="",0,'ZoR č. 8'!I70)+IF('ZoR č. 9'!$D70="",0,'ZoR č. 9'!I70)+IF('ZoR č. 10'!$D70="",0,'ZoR č. 10'!I70)+IF(ZZoR!$D70="",0,ZZoR!I70)</f>
        <v>0</v>
      </c>
      <c r="Z70" s="281">
        <f>IF('ZoR č. 1'!$D70="",0,'ZoR č. 1'!J70)+IF('ZoR č. 2'!$D70="",0,'ZoR č. 2'!J70)+IF('ZoR č. 3'!$D70="",0,'ZoR č. 3'!J70)+IF('ZoR č. 4'!$D70="",0,'ZoR č. 4'!J70)+IF('ZoR č. 5'!$D70="",0,'ZoR č. 5'!J70)+IF('ZoR č. 6'!$D70="",0,'ZoR č. 6'!J70)+IF('ZoR č. 7'!$D70="",0,'ZoR č. 7'!J70)+IF('ZoR č. 8'!$D70="",0,'ZoR č. 8'!J70)+IF('ZoR č. 9'!$D70="",0,'ZoR č. 9'!J70)+IF('ZoR č. 10'!$D70="",0,'ZoR č. 10'!J70)+IF(ZZoR!$D70="",0,ZZoR!J70)</f>
        <v>0</v>
      </c>
      <c r="AA70" s="281">
        <f>IF('ZoR č. 1'!$D70="",0,'ZoR č. 1'!K70)+IF('ZoR č. 2'!$D70="",0,'ZoR č. 2'!K70)+IF('ZoR č. 3'!$D70="",0,'ZoR č. 3'!K70)+IF('ZoR č. 4'!$D70="",0,'ZoR č. 4'!K70)+IF('ZoR č. 5'!$D70="",0,'ZoR č. 5'!K70)+IF('ZoR č. 6'!$D70="",0,'ZoR č. 6'!K70)+IF('ZoR č. 7'!$D70="",0,'ZoR č. 7'!K70)+IF('ZoR č. 8'!$D70="",0,'ZoR č. 8'!K70)+IF('ZoR č. 9'!$D70="",0,'ZoR č. 9'!K70)+IF('ZoR č. 10'!$D70="",0,'ZoR č. 10'!K70)+IF(ZZoR!$D70="",0,ZZoR!K70)</f>
        <v>0</v>
      </c>
      <c r="AB70" s="281">
        <f>IF('ZoR č. 1'!$D70="",0,'ZoR č. 1'!L70)+IF('ZoR č. 2'!$D70="",0,'ZoR č. 2'!L70)+IF('ZoR č. 3'!$D70="",0,'ZoR č. 3'!L70)+IF('ZoR č. 4'!$D70="",0,'ZoR č. 4'!L70)+IF('ZoR č. 5'!$D70="",0,'ZoR č. 5'!L70)+IF('ZoR č. 6'!$D70="",0,'ZoR č. 6'!L70)+IF('ZoR č. 7'!$D70="",0,'ZoR č. 7'!L70)+IF('ZoR č. 8'!$D70="",0,'ZoR č. 8'!L70)+IF('ZoR č. 9'!$D70="",0,'ZoR č. 9'!L70)+IF('ZoR č. 10'!$D70="",0,'ZoR č. 10'!L70)+IF(ZZoR!$D70="",0,ZZoR!L70)</f>
        <v>0</v>
      </c>
      <c r="AC70" s="281">
        <f>IF('ZoR č. 1'!$D70="",0,'ZoR č. 1'!M70)+IF('ZoR č. 2'!$D70="",0,'ZoR č. 2'!M70)+IF('ZoR č. 3'!$D70="",0,'ZoR č. 3'!M70)+IF('ZoR č. 4'!$D70="",0,'ZoR č. 4'!M70)+IF('ZoR č. 5'!$D70="",0,'ZoR č. 5'!M70)+IF('ZoR č. 6'!$D70="",0,'ZoR č. 6'!M70)+IF('ZoR č. 7'!$D70="",0,'ZoR č. 7'!M70)+IF('ZoR č. 8'!$D70="",0,'ZoR č. 8'!M70)+IF('ZoR č. 9'!$D70="",0,'ZoR č. 9'!M70)+IF('ZoR č. 10'!$D70="",0,'ZoR č. 10'!M70)+IF(ZZoR!$D70="",0,ZZoR!M70)</f>
        <v>0</v>
      </c>
      <c r="AE70" s="282" t="str">
        <f t="shared" si="3"/>
        <v/>
      </c>
    </row>
    <row r="71" spans="2:31" x14ac:dyDescent="0.25">
      <c r="B71" s="9" t="s">
        <v>204</v>
      </c>
      <c r="C71" s="98" t="str">
        <f>IF(COUNTA('Přehled partnerů'!C71:D71)&lt;&gt;2,"partner neuveden",IF('Přehled partnerů'!L71="ANO",'Přehled partnerů'!C71,"v tomto období nerelevantní"))</f>
        <v>partner neuveden</v>
      </c>
      <c r="D71" s="108" t="str">
        <f>IF(COUNTA('Přehled partnerů'!C71:D71)&lt;&gt;2,"",IF('Přehled partnerů'!L71="ANO",'Přehled partnerů'!D71,""))</f>
        <v/>
      </c>
      <c r="E71" s="21" t="str">
        <f t="shared" si="0"/>
        <v/>
      </c>
      <c r="F71" s="114" t="str">
        <f t="shared" si="1"/>
        <v/>
      </c>
      <c r="G71" s="125">
        <v>0</v>
      </c>
      <c r="H71" s="126">
        <v>0</v>
      </c>
      <c r="I71" s="126">
        <v>0</v>
      </c>
      <c r="J71" s="126">
        <v>0</v>
      </c>
      <c r="K71" s="16">
        <v>0</v>
      </c>
      <c r="L71" s="16">
        <v>0</v>
      </c>
      <c r="M71" s="20">
        <v>0</v>
      </c>
      <c r="N71" s="58" t="str">
        <f t="shared" si="2"/>
        <v/>
      </c>
      <c r="O71" s="267">
        <f>IF('Rozpočet + Žádosti o změnu'!$ER$2="ano",'Rozpočet + Žádosti o změnu'!EL71,IF('Rozpočet + Žádosti o změnu'!$EF$2="ano",'Rozpočet + Žádosti o změnu'!DZ71,IF('Rozpočet + Žádosti o změnu'!$DT$2="ano",'Rozpočet + Žádosti o změnu'!DN71,IF('Rozpočet + Žádosti o změnu'!$DH$2="ano",'Rozpočet + Žádosti o změnu'!DB71,IF('Rozpočet + Žádosti o změnu'!$CV$2="ano",'Rozpočet + Žádosti o změnu'!CP71,IF('Rozpočet + Žádosti o změnu'!$CJ$2="ano",'Rozpočet + Žádosti o změnu'!CD71,IF('Rozpočet + Žádosti o změnu'!$BX$2="ano",'Rozpočet + Žádosti o změnu'!BR71,IF('Rozpočet + Žádosti o změnu'!$BL$2="ano",'Rozpočet + Žádosti o změnu'!BF71,IF('Rozpočet + Žádosti o změnu'!$AZ$2="ano",'Rozpočet + Žádosti o změnu'!AT71,IF('Rozpočet + Žádosti o změnu'!$AN$2="ano",'Rozpočet + Žádosti o změnu'!AH71,'Rozpočet + Žádosti o změnu'!H71))))))))))</f>
        <v>0</v>
      </c>
      <c r="P71" s="267">
        <f>IF('Rozpočet + Žádosti o změnu'!$ER$2="ano",'Rozpočet + Žádosti o změnu'!EM71,IF('Rozpočet + Žádosti o změnu'!$EF$2="ano",'Rozpočet + Žádosti o změnu'!EA71,IF('Rozpočet + Žádosti o změnu'!$DT$2="ano",'Rozpočet + Žádosti o změnu'!DO71,IF('Rozpočet + Žádosti o změnu'!$DH$2="ano",'Rozpočet + Žádosti o změnu'!DC71,IF('Rozpočet + Žádosti o změnu'!$CV$2="ano",'Rozpočet + Žádosti o změnu'!CQ71,IF('Rozpočet + Žádosti o změnu'!$CJ$2="ano",'Rozpočet + Žádosti o změnu'!CE71,IF('Rozpočet + Žádosti o změnu'!$BX$2="ano",'Rozpočet + Žádosti o změnu'!BS71,IF('Rozpočet + Žádosti o změnu'!$BL$2="ano",'Rozpočet + Žádosti o změnu'!BG71,IF('Rozpočet + Žádosti o změnu'!$AZ$2="ano",'Rozpočet + Žádosti o změnu'!AU71,IF('Rozpočet + Žádosti o změnu'!$AN$2="ano",'Rozpočet + Žádosti o změnu'!AI71,'Rozpočet + Žádosti o změnu'!I71))))))))))</f>
        <v>0</v>
      </c>
      <c r="Q71" s="267">
        <f>IF('Rozpočet + Žádosti o změnu'!$ER$2="ano",'Rozpočet + Žádosti o změnu'!EN71,IF('Rozpočet + Žádosti o změnu'!$EF$2="ano",'Rozpočet + Žádosti o změnu'!EB71,IF('Rozpočet + Žádosti o změnu'!$DT$2="ano",'Rozpočet + Žádosti o změnu'!DP71,IF('Rozpočet + Žádosti o změnu'!$DH$2="ano",'Rozpočet + Žádosti o změnu'!DD71,IF('Rozpočet + Žádosti o změnu'!$CV$2="ano",'Rozpočet + Žádosti o změnu'!CR71,IF('Rozpočet + Žádosti o změnu'!$CJ$2="ano",'Rozpočet + Žádosti o změnu'!CF71,IF('Rozpočet + Žádosti o změnu'!$BX$2="ano",'Rozpočet + Žádosti o změnu'!BT71,IF('Rozpočet + Žádosti o změnu'!$BL$2="ano",'Rozpočet + Žádosti o změnu'!BH71,IF('Rozpočet + Žádosti o změnu'!$AZ$2="ano",'Rozpočet + Žádosti o změnu'!AV71,IF('Rozpočet + Žádosti o změnu'!$AN$2="ano",'Rozpočet + Žádosti o změnu'!AJ71,'Rozpočet + Žádosti o změnu'!J71))))))))))</f>
        <v>0</v>
      </c>
      <c r="R71" s="267">
        <f>IF('Rozpočet + Žádosti o změnu'!$ER$2="ano",'Rozpočet + Žádosti o změnu'!EO71,IF('Rozpočet + Žádosti o změnu'!$EF$2="ano",'Rozpočet + Žádosti o změnu'!EC71,IF('Rozpočet + Žádosti o změnu'!$DT$2="ano",'Rozpočet + Žádosti o změnu'!DQ71,IF('Rozpočet + Žádosti o změnu'!$DH$2="ano",'Rozpočet + Žádosti o změnu'!DE71,IF('Rozpočet + Žádosti o změnu'!$CV$2="ano",'Rozpočet + Žádosti o změnu'!CS71,IF('Rozpočet + Žádosti o změnu'!$CJ$2="ano",'Rozpočet + Žádosti o změnu'!CG71,IF('Rozpočet + Žádosti o změnu'!$BX$2="ano",'Rozpočet + Žádosti o změnu'!BU71,IF('Rozpočet + Žádosti o změnu'!$BL$2="ano",'Rozpočet + Žádosti o změnu'!BI71,IF('Rozpočet + Žádosti o změnu'!$AZ$2="ano",'Rozpočet + Žádosti o změnu'!AW71,IF('Rozpočet + Žádosti o změnu'!$AN$2="ano",'Rozpočet + Žádosti o změnu'!AK71,'Rozpočet + Žádosti o změnu'!K71))))))))))</f>
        <v>0</v>
      </c>
      <c r="S71" s="267">
        <f>IF('Rozpočet + Žádosti o změnu'!$ER$2="ano",'Rozpočet + Žádosti o změnu'!EP71,IF('Rozpočet + Žádosti o změnu'!$EF$2="ano",'Rozpočet + Žádosti o změnu'!ED71,IF('Rozpočet + Žádosti o změnu'!$DT$2="ano",'Rozpočet + Žádosti o změnu'!DR71,IF('Rozpočet + Žádosti o změnu'!$DH$2="ano",'Rozpočet + Žádosti o změnu'!DF71,IF('Rozpočet + Žádosti o změnu'!$CV$2="ano",'Rozpočet + Žádosti o změnu'!CT71,IF('Rozpočet + Žádosti o změnu'!$CJ$2="ano",'Rozpočet + Žádosti o změnu'!CH71,IF('Rozpočet + Žádosti o změnu'!$BX$2="ano",'Rozpočet + Žádosti o změnu'!BV71,IF('Rozpočet + Žádosti o změnu'!$BL$2="ano",'Rozpočet + Žádosti o změnu'!BJ71,IF('Rozpočet + Žádosti o změnu'!$AZ$2="ano",'Rozpočet + Žádosti o změnu'!AX71,IF('Rozpočet + Žádosti o změnu'!$AN$2="ano",'Rozpočet + Žádosti o změnu'!AL71,'Rozpočet + Žádosti o změnu'!L71))))))))))</f>
        <v>0</v>
      </c>
      <c r="T71" s="267">
        <f>IF('Rozpočet + Žádosti o změnu'!$ER$2="ano",'Rozpočet + Žádosti o změnu'!EQ71,IF('Rozpočet + Žádosti o změnu'!$EF$2="ano",'Rozpočet + Žádosti o změnu'!EE71,IF('Rozpočet + Žádosti o změnu'!$DT$2="ano",'Rozpočet + Žádosti o změnu'!DS71,IF('Rozpočet + Žádosti o změnu'!$DH$2="ano",'Rozpočet + Žádosti o změnu'!DG71,IF('Rozpočet + Žádosti o změnu'!$CV$2="ano",'Rozpočet + Žádosti o změnu'!CU71,IF('Rozpočet + Žádosti o změnu'!$CJ$2="ano",'Rozpočet + Žádosti o změnu'!CI71,IF('Rozpočet + Žádosti o změnu'!$BX$2="ano",'Rozpočet + Žádosti o změnu'!BW71,IF('Rozpočet + Žádosti o změnu'!$BL$2="ano",'Rozpočet + Žádosti o změnu'!BK71,IF('Rozpočet + Žádosti o změnu'!$AZ$2="ano",'Rozpočet + Žádosti o změnu'!AY71,IF('Rozpočet + Žádosti o změnu'!$AN$2="ano",'Rozpočet + Žádosti o změnu'!AM71,'Rozpočet + Žádosti o změnu'!M71))))))))))</f>
        <v>0</v>
      </c>
      <c r="U71" s="267">
        <f>IF('Rozpočet + Žádosti o změnu'!$ER$2="ano",'Rozpočet + Žádosti o změnu'!ER71,IF('Rozpočet + Žádosti o změnu'!$EF$2="ano",'Rozpočet + Žádosti o změnu'!EF71,IF('Rozpočet + Žádosti o změnu'!$DT$2="ano",'Rozpočet + Žádosti o změnu'!DT71,IF('Rozpočet + Žádosti o změnu'!$DH$2="ano",'Rozpočet + Žádosti o změnu'!DH71,IF('Rozpočet + Žádosti o změnu'!$CV$2="ano",'Rozpočet + Žádosti o změnu'!CV71,IF('Rozpočet + Žádosti o změnu'!$CJ$2="ano",'Rozpočet + Žádosti o změnu'!CJ71,IF('Rozpočet + Žádosti o změnu'!$BX$2="ano",'Rozpočet + Žádosti o změnu'!BX71,IF('Rozpočet + Žádosti o změnu'!$BL$2="ano",'Rozpočet + Žádosti o změnu'!BL71,IF('Rozpočet + Žádosti o změnu'!$AZ$2="ano",'Rozpočet + Žádosti o změnu'!AZ71,IF('Rozpočet + Žádosti o změnu'!$AN$2="ano",'Rozpočet + Žádosti o změnu'!AN71,'Rozpočet + Žádosti o změnu'!N71))))))))))</f>
        <v>0</v>
      </c>
      <c r="W71" s="281">
        <f>IF('ZoR č. 1'!$D71="",0,'ZoR č. 1'!G71)+IF('ZoR č. 2'!$D71="",0,'ZoR č. 2'!G71)+IF('ZoR č. 3'!$D71="",0,'ZoR č. 3'!G71)+IF('ZoR č. 4'!$D71="",0,'ZoR č. 4'!G71)+IF('ZoR č. 5'!$D71="",0,'ZoR č. 5'!G71)+IF('ZoR č. 6'!$D71="",0,'ZoR č. 6'!G71)+IF('ZoR č. 7'!$D71="",0,'ZoR č. 7'!G71)+IF('ZoR č. 8'!$D71="",0,'ZoR č. 8'!G71)+IF('ZoR č. 9'!$D71="",0,'ZoR č. 9'!G71)+IF('ZoR č. 10'!$D71="",0,'ZoR č. 10'!G71)+IF(ZZoR!$D71="",0,ZZoR!G71)</f>
        <v>0</v>
      </c>
      <c r="X71" s="281">
        <f>IF('ZoR č. 1'!$D71="",0,'ZoR č. 1'!H71)+IF('ZoR č. 2'!$D71="",0,'ZoR č. 2'!H71)+IF('ZoR č. 3'!$D71="",0,'ZoR č. 3'!H71)+IF('ZoR č. 4'!$D71="",0,'ZoR č. 4'!H71)+IF('ZoR č. 5'!$D71="",0,'ZoR č. 5'!H71)+IF('ZoR č. 6'!$D71="",0,'ZoR č. 6'!H71)+IF('ZoR č. 7'!$D71="",0,'ZoR č. 7'!H71)+IF('ZoR č. 8'!$D71="",0,'ZoR č. 8'!H71)+IF('ZoR č. 9'!$D71="",0,'ZoR č. 9'!H71)+IF('ZoR č. 10'!$D71="",0,'ZoR č. 10'!H71)+IF(ZZoR!$D71="",0,ZZoR!H71)</f>
        <v>0</v>
      </c>
      <c r="Y71" s="281">
        <f>IF('ZoR č. 1'!$D71="",0,'ZoR č. 1'!I71)+IF('ZoR č. 2'!$D71="",0,'ZoR č. 2'!I71)+IF('ZoR č. 3'!$D71="",0,'ZoR č. 3'!I71)+IF('ZoR č. 4'!$D71="",0,'ZoR č. 4'!I71)+IF('ZoR č. 5'!$D71="",0,'ZoR č. 5'!I71)+IF('ZoR č. 6'!$D71="",0,'ZoR č. 6'!I71)+IF('ZoR č. 7'!$D71="",0,'ZoR č. 7'!I71)+IF('ZoR č. 8'!$D71="",0,'ZoR č. 8'!I71)+IF('ZoR č. 9'!$D71="",0,'ZoR č. 9'!I71)+IF('ZoR č. 10'!$D71="",0,'ZoR č. 10'!I71)+IF(ZZoR!$D71="",0,ZZoR!I71)</f>
        <v>0</v>
      </c>
      <c r="Z71" s="281">
        <f>IF('ZoR č. 1'!$D71="",0,'ZoR č. 1'!J71)+IF('ZoR č. 2'!$D71="",0,'ZoR č. 2'!J71)+IF('ZoR č. 3'!$D71="",0,'ZoR č. 3'!J71)+IF('ZoR č. 4'!$D71="",0,'ZoR č. 4'!J71)+IF('ZoR č. 5'!$D71="",0,'ZoR č. 5'!J71)+IF('ZoR č. 6'!$D71="",0,'ZoR č. 6'!J71)+IF('ZoR č. 7'!$D71="",0,'ZoR č. 7'!J71)+IF('ZoR č. 8'!$D71="",0,'ZoR č. 8'!J71)+IF('ZoR č. 9'!$D71="",0,'ZoR č. 9'!J71)+IF('ZoR č. 10'!$D71="",0,'ZoR č. 10'!J71)+IF(ZZoR!$D71="",0,ZZoR!J71)</f>
        <v>0</v>
      </c>
      <c r="AA71" s="281">
        <f>IF('ZoR č. 1'!$D71="",0,'ZoR č. 1'!K71)+IF('ZoR č. 2'!$D71="",0,'ZoR č. 2'!K71)+IF('ZoR č. 3'!$D71="",0,'ZoR č. 3'!K71)+IF('ZoR č. 4'!$D71="",0,'ZoR č. 4'!K71)+IF('ZoR č. 5'!$D71="",0,'ZoR č. 5'!K71)+IF('ZoR č. 6'!$D71="",0,'ZoR č. 6'!K71)+IF('ZoR č. 7'!$D71="",0,'ZoR č. 7'!K71)+IF('ZoR č. 8'!$D71="",0,'ZoR č. 8'!K71)+IF('ZoR č. 9'!$D71="",0,'ZoR č. 9'!K71)+IF('ZoR č. 10'!$D71="",0,'ZoR č. 10'!K71)+IF(ZZoR!$D71="",0,ZZoR!K71)</f>
        <v>0</v>
      </c>
      <c r="AB71" s="281">
        <f>IF('ZoR č. 1'!$D71="",0,'ZoR č. 1'!L71)+IF('ZoR č. 2'!$D71="",0,'ZoR č. 2'!L71)+IF('ZoR č. 3'!$D71="",0,'ZoR č. 3'!L71)+IF('ZoR č. 4'!$D71="",0,'ZoR č. 4'!L71)+IF('ZoR č. 5'!$D71="",0,'ZoR č. 5'!L71)+IF('ZoR č. 6'!$D71="",0,'ZoR č. 6'!L71)+IF('ZoR č. 7'!$D71="",0,'ZoR č. 7'!L71)+IF('ZoR č. 8'!$D71="",0,'ZoR č. 8'!L71)+IF('ZoR č. 9'!$D71="",0,'ZoR č. 9'!L71)+IF('ZoR č. 10'!$D71="",0,'ZoR č. 10'!L71)+IF(ZZoR!$D71="",0,ZZoR!L71)</f>
        <v>0</v>
      </c>
      <c r="AC71" s="281">
        <f>IF('ZoR č. 1'!$D71="",0,'ZoR č. 1'!M71)+IF('ZoR č. 2'!$D71="",0,'ZoR č. 2'!M71)+IF('ZoR č. 3'!$D71="",0,'ZoR č. 3'!M71)+IF('ZoR č. 4'!$D71="",0,'ZoR č. 4'!M71)+IF('ZoR č. 5'!$D71="",0,'ZoR č. 5'!M71)+IF('ZoR č. 6'!$D71="",0,'ZoR č. 6'!M71)+IF('ZoR č. 7'!$D71="",0,'ZoR č. 7'!M71)+IF('ZoR č. 8'!$D71="",0,'ZoR č. 8'!M71)+IF('ZoR č. 9'!$D71="",0,'ZoR č. 9'!M71)+IF('ZoR č. 10'!$D71="",0,'ZoR č. 10'!M71)+IF(ZZoR!$D71="",0,ZZoR!M71)</f>
        <v>0</v>
      </c>
      <c r="AE71" s="282" t="str">
        <f t="shared" si="3"/>
        <v/>
      </c>
    </row>
    <row r="72" spans="2:31" x14ac:dyDescent="0.25">
      <c r="B72" s="9" t="s">
        <v>205</v>
      </c>
      <c r="C72" s="98" t="str">
        <f>IF(COUNTA('Přehled partnerů'!C72:D72)&lt;&gt;2,"partner neuveden",IF('Přehled partnerů'!L72="ANO",'Přehled partnerů'!C72,"v tomto období nerelevantní"))</f>
        <v>partner neuveden</v>
      </c>
      <c r="D72" s="108" t="str">
        <f>IF(COUNTA('Přehled partnerů'!C72:D72)&lt;&gt;2,"",IF('Přehled partnerů'!L72="ANO",'Přehled partnerů'!D72,""))</f>
        <v/>
      </c>
      <c r="E72" s="21" t="str">
        <f t="shared" ref="E72:E106" si="4">IF(D72="","",(G72*3871)+(H72*6292)+(I72*31460)+(J72*5291))</f>
        <v/>
      </c>
      <c r="F72" s="114" t="str">
        <f t="shared" ref="F72:F106" si="5">IF(D72="","",(G72*1/120)+(H72*1/120)+(I72*1/24)+(J72*1/24))</f>
        <v/>
      </c>
      <c r="G72" s="125">
        <v>0</v>
      </c>
      <c r="H72" s="126">
        <v>0</v>
      </c>
      <c r="I72" s="126">
        <v>0</v>
      </c>
      <c r="J72" s="126">
        <v>0</v>
      </c>
      <c r="K72" s="16">
        <v>0</v>
      </c>
      <c r="L72" s="16">
        <v>0</v>
      </c>
      <c r="M72" s="20">
        <v>0</v>
      </c>
      <c r="N72" s="58" t="str">
        <f t="shared" ref="N72:N135" si="6">IF(D72="","","ok")</f>
        <v/>
      </c>
      <c r="O72" s="267">
        <f>IF('Rozpočet + Žádosti o změnu'!$ER$2="ano",'Rozpočet + Žádosti o změnu'!EL72,IF('Rozpočet + Žádosti o změnu'!$EF$2="ano",'Rozpočet + Žádosti o změnu'!DZ72,IF('Rozpočet + Žádosti o změnu'!$DT$2="ano",'Rozpočet + Žádosti o změnu'!DN72,IF('Rozpočet + Žádosti o změnu'!$DH$2="ano",'Rozpočet + Žádosti o změnu'!DB72,IF('Rozpočet + Žádosti o změnu'!$CV$2="ano",'Rozpočet + Žádosti o změnu'!CP72,IF('Rozpočet + Žádosti o změnu'!$CJ$2="ano",'Rozpočet + Žádosti o změnu'!CD72,IF('Rozpočet + Žádosti o změnu'!$BX$2="ano",'Rozpočet + Žádosti o změnu'!BR72,IF('Rozpočet + Žádosti o změnu'!$BL$2="ano",'Rozpočet + Žádosti o změnu'!BF72,IF('Rozpočet + Žádosti o změnu'!$AZ$2="ano",'Rozpočet + Žádosti o změnu'!AT72,IF('Rozpočet + Žádosti o změnu'!$AN$2="ano",'Rozpočet + Žádosti o změnu'!AH72,'Rozpočet + Žádosti o změnu'!H72))))))))))</f>
        <v>0</v>
      </c>
      <c r="P72" s="267">
        <f>IF('Rozpočet + Žádosti o změnu'!$ER$2="ano",'Rozpočet + Žádosti o změnu'!EM72,IF('Rozpočet + Žádosti o změnu'!$EF$2="ano",'Rozpočet + Žádosti o změnu'!EA72,IF('Rozpočet + Žádosti o změnu'!$DT$2="ano",'Rozpočet + Žádosti o změnu'!DO72,IF('Rozpočet + Žádosti o změnu'!$DH$2="ano",'Rozpočet + Žádosti o změnu'!DC72,IF('Rozpočet + Žádosti o změnu'!$CV$2="ano",'Rozpočet + Žádosti o změnu'!CQ72,IF('Rozpočet + Žádosti o změnu'!$CJ$2="ano",'Rozpočet + Žádosti o změnu'!CE72,IF('Rozpočet + Žádosti o změnu'!$BX$2="ano",'Rozpočet + Žádosti o změnu'!BS72,IF('Rozpočet + Žádosti o změnu'!$BL$2="ano",'Rozpočet + Žádosti o změnu'!BG72,IF('Rozpočet + Žádosti o změnu'!$AZ$2="ano",'Rozpočet + Žádosti o změnu'!AU72,IF('Rozpočet + Žádosti o změnu'!$AN$2="ano",'Rozpočet + Žádosti o změnu'!AI72,'Rozpočet + Žádosti o změnu'!I72))))))))))</f>
        <v>0</v>
      </c>
      <c r="Q72" s="267">
        <f>IF('Rozpočet + Žádosti o změnu'!$ER$2="ano",'Rozpočet + Žádosti o změnu'!EN72,IF('Rozpočet + Žádosti o změnu'!$EF$2="ano",'Rozpočet + Žádosti o změnu'!EB72,IF('Rozpočet + Žádosti o změnu'!$DT$2="ano",'Rozpočet + Žádosti o změnu'!DP72,IF('Rozpočet + Žádosti o změnu'!$DH$2="ano",'Rozpočet + Žádosti o změnu'!DD72,IF('Rozpočet + Žádosti o změnu'!$CV$2="ano",'Rozpočet + Žádosti o změnu'!CR72,IF('Rozpočet + Žádosti o změnu'!$CJ$2="ano",'Rozpočet + Žádosti o změnu'!CF72,IF('Rozpočet + Žádosti o změnu'!$BX$2="ano",'Rozpočet + Žádosti o změnu'!BT72,IF('Rozpočet + Žádosti o změnu'!$BL$2="ano",'Rozpočet + Žádosti o změnu'!BH72,IF('Rozpočet + Žádosti o změnu'!$AZ$2="ano",'Rozpočet + Žádosti o změnu'!AV72,IF('Rozpočet + Žádosti o změnu'!$AN$2="ano",'Rozpočet + Žádosti o změnu'!AJ72,'Rozpočet + Žádosti o změnu'!J72))))))))))</f>
        <v>0</v>
      </c>
      <c r="R72" s="267">
        <f>IF('Rozpočet + Žádosti o změnu'!$ER$2="ano",'Rozpočet + Žádosti o změnu'!EO72,IF('Rozpočet + Žádosti o změnu'!$EF$2="ano",'Rozpočet + Žádosti o změnu'!EC72,IF('Rozpočet + Žádosti o změnu'!$DT$2="ano",'Rozpočet + Žádosti o změnu'!DQ72,IF('Rozpočet + Žádosti o změnu'!$DH$2="ano",'Rozpočet + Žádosti o změnu'!DE72,IF('Rozpočet + Žádosti o změnu'!$CV$2="ano",'Rozpočet + Žádosti o změnu'!CS72,IF('Rozpočet + Žádosti o změnu'!$CJ$2="ano",'Rozpočet + Žádosti o změnu'!CG72,IF('Rozpočet + Žádosti o změnu'!$BX$2="ano",'Rozpočet + Žádosti o změnu'!BU72,IF('Rozpočet + Žádosti o změnu'!$BL$2="ano",'Rozpočet + Žádosti o změnu'!BI72,IF('Rozpočet + Žádosti o změnu'!$AZ$2="ano",'Rozpočet + Žádosti o změnu'!AW72,IF('Rozpočet + Žádosti o změnu'!$AN$2="ano",'Rozpočet + Žádosti o změnu'!AK72,'Rozpočet + Žádosti o změnu'!K72))))))))))</f>
        <v>0</v>
      </c>
      <c r="S72" s="267">
        <f>IF('Rozpočet + Žádosti o změnu'!$ER$2="ano",'Rozpočet + Žádosti o změnu'!EP72,IF('Rozpočet + Žádosti o změnu'!$EF$2="ano",'Rozpočet + Žádosti o změnu'!ED72,IF('Rozpočet + Žádosti o změnu'!$DT$2="ano",'Rozpočet + Žádosti o změnu'!DR72,IF('Rozpočet + Žádosti o změnu'!$DH$2="ano",'Rozpočet + Žádosti o změnu'!DF72,IF('Rozpočet + Žádosti o změnu'!$CV$2="ano",'Rozpočet + Žádosti o změnu'!CT72,IF('Rozpočet + Žádosti o změnu'!$CJ$2="ano",'Rozpočet + Žádosti o změnu'!CH72,IF('Rozpočet + Žádosti o změnu'!$BX$2="ano",'Rozpočet + Žádosti o změnu'!BV72,IF('Rozpočet + Žádosti o změnu'!$BL$2="ano",'Rozpočet + Žádosti o změnu'!BJ72,IF('Rozpočet + Žádosti o změnu'!$AZ$2="ano",'Rozpočet + Žádosti o změnu'!AX72,IF('Rozpočet + Žádosti o změnu'!$AN$2="ano",'Rozpočet + Žádosti o změnu'!AL72,'Rozpočet + Žádosti o změnu'!L72))))))))))</f>
        <v>0</v>
      </c>
      <c r="T72" s="267">
        <f>IF('Rozpočet + Žádosti o změnu'!$ER$2="ano",'Rozpočet + Žádosti o změnu'!EQ72,IF('Rozpočet + Žádosti o změnu'!$EF$2="ano",'Rozpočet + Žádosti o změnu'!EE72,IF('Rozpočet + Žádosti o změnu'!$DT$2="ano",'Rozpočet + Žádosti o změnu'!DS72,IF('Rozpočet + Žádosti o změnu'!$DH$2="ano",'Rozpočet + Žádosti o změnu'!DG72,IF('Rozpočet + Žádosti o změnu'!$CV$2="ano",'Rozpočet + Žádosti o změnu'!CU72,IF('Rozpočet + Žádosti o změnu'!$CJ$2="ano",'Rozpočet + Žádosti o změnu'!CI72,IF('Rozpočet + Žádosti o změnu'!$BX$2="ano",'Rozpočet + Žádosti o změnu'!BW72,IF('Rozpočet + Žádosti o změnu'!$BL$2="ano",'Rozpočet + Žádosti o změnu'!BK72,IF('Rozpočet + Žádosti o změnu'!$AZ$2="ano",'Rozpočet + Žádosti o změnu'!AY72,IF('Rozpočet + Žádosti o změnu'!$AN$2="ano",'Rozpočet + Žádosti o změnu'!AM72,'Rozpočet + Žádosti o změnu'!M72))))))))))</f>
        <v>0</v>
      </c>
      <c r="U72" s="267">
        <f>IF('Rozpočet + Žádosti o změnu'!$ER$2="ano",'Rozpočet + Žádosti o změnu'!ER72,IF('Rozpočet + Žádosti o změnu'!$EF$2="ano",'Rozpočet + Žádosti o změnu'!EF72,IF('Rozpočet + Žádosti o změnu'!$DT$2="ano",'Rozpočet + Žádosti o změnu'!DT72,IF('Rozpočet + Žádosti o změnu'!$DH$2="ano",'Rozpočet + Žádosti o změnu'!DH72,IF('Rozpočet + Žádosti o změnu'!$CV$2="ano",'Rozpočet + Žádosti o změnu'!CV72,IF('Rozpočet + Žádosti o změnu'!$CJ$2="ano",'Rozpočet + Žádosti o změnu'!CJ72,IF('Rozpočet + Žádosti o změnu'!$BX$2="ano",'Rozpočet + Žádosti o změnu'!BX72,IF('Rozpočet + Žádosti o změnu'!$BL$2="ano",'Rozpočet + Žádosti o změnu'!BL72,IF('Rozpočet + Žádosti o změnu'!$AZ$2="ano",'Rozpočet + Žádosti o změnu'!AZ72,IF('Rozpočet + Žádosti o změnu'!$AN$2="ano",'Rozpočet + Žádosti o změnu'!AN72,'Rozpočet + Žádosti o změnu'!N72))))))))))</f>
        <v>0</v>
      </c>
      <c r="W72" s="281">
        <f>IF('ZoR č. 1'!$D72="",0,'ZoR č. 1'!G72)+IF('ZoR č. 2'!$D72="",0,'ZoR č. 2'!G72)+IF('ZoR č. 3'!$D72="",0,'ZoR č. 3'!G72)+IF('ZoR č. 4'!$D72="",0,'ZoR č. 4'!G72)+IF('ZoR č. 5'!$D72="",0,'ZoR č. 5'!G72)+IF('ZoR č. 6'!$D72="",0,'ZoR č. 6'!G72)+IF('ZoR č. 7'!$D72="",0,'ZoR č. 7'!G72)+IF('ZoR č. 8'!$D72="",0,'ZoR č. 8'!G72)+IF('ZoR č. 9'!$D72="",0,'ZoR č. 9'!G72)+IF('ZoR č. 10'!$D72="",0,'ZoR č. 10'!G72)+IF(ZZoR!$D72="",0,ZZoR!G72)</f>
        <v>0</v>
      </c>
      <c r="X72" s="281">
        <f>IF('ZoR č. 1'!$D72="",0,'ZoR č. 1'!H72)+IF('ZoR č. 2'!$D72="",0,'ZoR č. 2'!H72)+IF('ZoR č. 3'!$D72="",0,'ZoR č. 3'!H72)+IF('ZoR č. 4'!$D72="",0,'ZoR č. 4'!H72)+IF('ZoR č. 5'!$D72="",0,'ZoR č. 5'!H72)+IF('ZoR č. 6'!$D72="",0,'ZoR č. 6'!H72)+IF('ZoR č. 7'!$D72="",0,'ZoR č. 7'!H72)+IF('ZoR č. 8'!$D72="",0,'ZoR č. 8'!H72)+IF('ZoR č. 9'!$D72="",0,'ZoR č. 9'!H72)+IF('ZoR č. 10'!$D72="",0,'ZoR č. 10'!H72)+IF(ZZoR!$D72="",0,ZZoR!H72)</f>
        <v>0</v>
      </c>
      <c r="Y72" s="281">
        <f>IF('ZoR č. 1'!$D72="",0,'ZoR č. 1'!I72)+IF('ZoR č. 2'!$D72="",0,'ZoR č. 2'!I72)+IF('ZoR č. 3'!$D72="",0,'ZoR č. 3'!I72)+IF('ZoR č. 4'!$D72="",0,'ZoR č. 4'!I72)+IF('ZoR č. 5'!$D72="",0,'ZoR č. 5'!I72)+IF('ZoR č. 6'!$D72="",0,'ZoR č. 6'!I72)+IF('ZoR č. 7'!$D72="",0,'ZoR č. 7'!I72)+IF('ZoR č. 8'!$D72="",0,'ZoR č. 8'!I72)+IF('ZoR č. 9'!$D72="",0,'ZoR č. 9'!I72)+IF('ZoR č. 10'!$D72="",0,'ZoR č. 10'!I72)+IF(ZZoR!$D72="",0,ZZoR!I72)</f>
        <v>0</v>
      </c>
      <c r="Z72" s="281">
        <f>IF('ZoR č. 1'!$D72="",0,'ZoR č. 1'!J72)+IF('ZoR č. 2'!$D72="",0,'ZoR č. 2'!J72)+IF('ZoR č. 3'!$D72="",0,'ZoR č. 3'!J72)+IF('ZoR č. 4'!$D72="",0,'ZoR č. 4'!J72)+IF('ZoR č. 5'!$D72="",0,'ZoR č. 5'!J72)+IF('ZoR č. 6'!$D72="",0,'ZoR č. 6'!J72)+IF('ZoR č. 7'!$D72="",0,'ZoR č. 7'!J72)+IF('ZoR č. 8'!$D72="",0,'ZoR č. 8'!J72)+IF('ZoR č. 9'!$D72="",0,'ZoR č. 9'!J72)+IF('ZoR č. 10'!$D72="",0,'ZoR č. 10'!J72)+IF(ZZoR!$D72="",0,ZZoR!J72)</f>
        <v>0</v>
      </c>
      <c r="AA72" s="281">
        <f>IF('ZoR č. 1'!$D72="",0,'ZoR č. 1'!K72)+IF('ZoR č. 2'!$D72="",0,'ZoR č. 2'!K72)+IF('ZoR č. 3'!$D72="",0,'ZoR č. 3'!K72)+IF('ZoR č. 4'!$D72="",0,'ZoR č. 4'!K72)+IF('ZoR č. 5'!$D72="",0,'ZoR č. 5'!K72)+IF('ZoR č. 6'!$D72="",0,'ZoR č. 6'!K72)+IF('ZoR č. 7'!$D72="",0,'ZoR č. 7'!K72)+IF('ZoR č. 8'!$D72="",0,'ZoR č. 8'!K72)+IF('ZoR č. 9'!$D72="",0,'ZoR č. 9'!K72)+IF('ZoR č. 10'!$D72="",0,'ZoR č. 10'!K72)+IF(ZZoR!$D72="",0,ZZoR!K72)</f>
        <v>0</v>
      </c>
      <c r="AB72" s="281">
        <f>IF('ZoR č. 1'!$D72="",0,'ZoR č. 1'!L72)+IF('ZoR č. 2'!$D72="",0,'ZoR č. 2'!L72)+IF('ZoR č. 3'!$D72="",0,'ZoR č. 3'!L72)+IF('ZoR č. 4'!$D72="",0,'ZoR č. 4'!L72)+IF('ZoR č. 5'!$D72="",0,'ZoR č. 5'!L72)+IF('ZoR č. 6'!$D72="",0,'ZoR č. 6'!L72)+IF('ZoR č. 7'!$D72="",0,'ZoR č. 7'!L72)+IF('ZoR č. 8'!$D72="",0,'ZoR č. 8'!L72)+IF('ZoR č. 9'!$D72="",0,'ZoR č. 9'!L72)+IF('ZoR č. 10'!$D72="",0,'ZoR č. 10'!L72)+IF(ZZoR!$D72="",0,ZZoR!L72)</f>
        <v>0</v>
      </c>
      <c r="AC72" s="281">
        <f>IF('ZoR č. 1'!$D72="",0,'ZoR č. 1'!M72)+IF('ZoR č. 2'!$D72="",0,'ZoR č. 2'!M72)+IF('ZoR č. 3'!$D72="",0,'ZoR č. 3'!M72)+IF('ZoR č. 4'!$D72="",0,'ZoR č. 4'!M72)+IF('ZoR č. 5'!$D72="",0,'ZoR č. 5'!M72)+IF('ZoR č. 6'!$D72="",0,'ZoR č. 6'!M72)+IF('ZoR č. 7'!$D72="",0,'ZoR č. 7'!M72)+IF('ZoR č. 8'!$D72="",0,'ZoR č. 8'!M72)+IF('ZoR č. 9'!$D72="",0,'ZoR č. 9'!M72)+IF('ZoR č. 10'!$D72="",0,'ZoR č. 10'!M72)+IF(ZZoR!$D72="",0,ZZoR!M72)</f>
        <v>0</v>
      </c>
      <c r="AE72" s="282" t="str">
        <f t="shared" ref="AE72:AE135" si="7">IF(D72="","",IF(OR(O72-W72&lt;0,P72-X72&lt;0,Q72-Y72&lt;0,R72-Z72&lt;0,S72-AA72&lt;0,T72-AB72&lt;0,U72-AC72&lt;0)=TRUE,"V předložených ZoR byl u tohoto partnera překročen počet jednotek dle aktuálního rozpočtu.",""))</f>
        <v/>
      </c>
    </row>
    <row r="73" spans="2:31" x14ac:dyDescent="0.25">
      <c r="B73" s="9" t="s">
        <v>206</v>
      </c>
      <c r="C73" s="98" t="str">
        <f>IF(COUNTA('Přehled partnerů'!C73:D73)&lt;&gt;2,"partner neuveden",IF('Přehled partnerů'!L73="ANO",'Přehled partnerů'!C73,"v tomto období nerelevantní"))</f>
        <v>partner neuveden</v>
      </c>
      <c r="D73" s="108" t="str">
        <f>IF(COUNTA('Přehled partnerů'!C73:D73)&lt;&gt;2,"",IF('Přehled partnerů'!L73="ANO",'Přehled partnerů'!D73,""))</f>
        <v/>
      </c>
      <c r="E73" s="21" t="str">
        <f t="shared" si="4"/>
        <v/>
      </c>
      <c r="F73" s="114" t="str">
        <f t="shared" si="5"/>
        <v/>
      </c>
      <c r="G73" s="125">
        <v>0</v>
      </c>
      <c r="H73" s="126">
        <v>0</v>
      </c>
      <c r="I73" s="126">
        <v>0</v>
      </c>
      <c r="J73" s="126">
        <v>0</v>
      </c>
      <c r="K73" s="16">
        <v>0</v>
      </c>
      <c r="L73" s="16">
        <v>0</v>
      </c>
      <c r="M73" s="20">
        <v>0</v>
      </c>
      <c r="N73" s="58" t="str">
        <f t="shared" si="6"/>
        <v/>
      </c>
      <c r="O73" s="267">
        <f>IF('Rozpočet + Žádosti o změnu'!$ER$2="ano",'Rozpočet + Žádosti o změnu'!EL73,IF('Rozpočet + Žádosti o změnu'!$EF$2="ano",'Rozpočet + Žádosti o změnu'!DZ73,IF('Rozpočet + Žádosti o změnu'!$DT$2="ano",'Rozpočet + Žádosti o změnu'!DN73,IF('Rozpočet + Žádosti o změnu'!$DH$2="ano",'Rozpočet + Žádosti o změnu'!DB73,IF('Rozpočet + Žádosti o změnu'!$CV$2="ano",'Rozpočet + Žádosti o změnu'!CP73,IF('Rozpočet + Žádosti o změnu'!$CJ$2="ano",'Rozpočet + Žádosti o změnu'!CD73,IF('Rozpočet + Žádosti o změnu'!$BX$2="ano",'Rozpočet + Žádosti o změnu'!BR73,IF('Rozpočet + Žádosti o změnu'!$BL$2="ano",'Rozpočet + Žádosti o změnu'!BF73,IF('Rozpočet + Žádosti o změnu'!$AZ$2="ano",'Rozpočet + Žádosti o změnu'!AT73,IF('Rozpočet + Žádosti o změnu'!$AN$2="ano",'Rozpočet + Žádosti o změnu'!AH73,'Rozpočet + Žádosti o změnu'!H73))))))))))</f>
        <v>0</v>
      </c>
      <c r="P73" s="267">
        <f>IF('Rozpočet + Žádosti o změnu'!$ER$2="ano",'Rozpočet + Žádosti o změnu'!EM73,IF('Rozpočet + Žádosti o změnu'!$EF$2="ano",'Rozpočet + Žádosti o změnu'!EA73,IF('Rozpočet + Žádosti o změnu'!$DT$2="ano",'Rozpočet + Žádosti o změnu'!DO73,IF('Rozpočet + Žádosti o změnu'!$DH$2="ano",'Rozpočet + Žádosti o změnu'!DC73,IF('Rozpočet + Žádosti o změnu'!$CV$2="ano",'Rozpočet + Žádosti o změnu'!CQ73,IF('Rozpočet + Žádosti o změnu'!$CJ$2="ano",'Rozpočet + Žádosti o změnu'!CE73,IF('Rozpočet + Žádosti o změnu'!$BX$2="ano",'Rozpočet + Žádosti o změnu'!BS73,IF('Rozpočet + Žádosti o změnu'!$BL$2="ano",'Rozpočet + Žádosti o změnu'!BG73,IF('Rozpočet + Žádosti o změnu'!$AZ$2="ano",'Rozpočet + Žádosti o změnu'!AU73,IF('Rozpočet + Žádosti o změnu'!$AN$2="ano",'Rozpočet + Žádosti o změnu'!AI73,'Rozpočet + Žádosti o změnu'!I73))))))))))</f>
        <v>0</v>
      </c>
      <c r="Q73" s="267">
        <f>IF('Rozpočet + Žádosti o změnu'!$ER$2="ano",'Rozpočet + Žádosti o změnu'!EN73,IF('Rozpočet + Žádosti o změnu'!$EF$2="ano",'Rozpočet + Žádosti o změnu'!EB73,IF('Rozpočet + Žádosti o změnu'!$DT$2="ano",'Rozpočet + Žádosti o změnu'!DP73,IF('Rozpočet + Žádosti o změnu'!$DH$2="ano",'Rozpočet + Žádosti o změnu'!DD73,IF('Rozpočet + Žádosti o změnu'!$CV$2="ano",'Rozpočet + Žádosti o změnu'!CR73,IF('Rozpočet + Žádosti o změnu'!$CJ$2="ano",'Rozpočet + Žádosti o změnu'!CF73,IF('Rozpočet + Žádosti o změnu'!$BX$2="ano",'Rozpočet + Žádosti o změnu'!BT73,IF('Rozpočet + Žádosti o změnu'!$BL$2="ano",'Rozpočet + Žádosti o změnu'!BH73,IF('Rozpočet + Žádosti o změnu'!$AZ$2="ano",'Rozpočet + Žádosti o změnu'!AV73,IF('Rozpočet + Žádosti o změnu'!$AN$2="ano",'Rozpočet + Žádosti o změnu'!AJ73,'Rozpočet + Žádosti o změnu'!J73))))))))))</f>
        <v>0</v>
      </c>
      <c r="R73" s="267">
        <f>IF('Rozpočet + Žádosti o změnu'!$ER$2="ano",'Rozpočet + Žádosti o změnu'!EO73,IF('Rozpočet + Žádosti o změnu'!$EF$2="ano",'Rozpočet + Žádosti o změnu'!EC73,IF('Rozpočet + Žádosti o změnu'!$DT$2="ano",'Rozpočet + Žádosti o změnu'!DQ73,IF('Rozpočet + Žádosti o změnu'!$DH$2="ano",'Rozpočet + Žádosti o změnu'!DE73,IF('Rozpočet + Žádosti o změnu'!$CV$2="ano",'Rozpočet + Žádosti o změnu'!CS73,IF('Rozpočet + Žádosti o změnu'!$CJ$2="ano",'Rozpočet + Žádosti o změnu'!CG73,IF('Rozpočet + Žádosti o změnu'!$BX$2="ano",'Rozpočet + Žádosti o změnu'!BU73,IF('Rozpočet + Žádosti o změnu'!$BL$2="ano",'Rozpočet + Žádosti o změnu'!BI73,IF('Rozpočet + Žádosti o změnu'!$AZ$2="ano",'Rozpočet + Žádosti o změnu'!AW73,IF('Rozpočet + Žádosti o změnu'!$AN$2="ano",'Rozpočet + Žádosti o změnu'!AK73,'Rozpočet + Žádosti o změnu'!K73))))))))))</f>
        <v>0</v>
      </c>
      <c r="S73" s="267">
        <f>IF('Rozpočet + Žádosti o změnu'!$ER$2="ano",'Rozpočet + Žádosti o změnu'!EP73,IF('Rozpočet + Žádosti o změnu'!$EF$2="ano",'Rozpočet + Žádosti o změnu'!ED73,IF('Rozpočet + Žádosti o změnu'!$DT$2="ano",'Rozpočet + Žádosti o změnu'!DR73,IF('Rozpočet + Žádosti o změnu'!$DH$2="ano",'Rozpočet + Žádosti o změnu'!DF73,IF('Rozpočet + Žádosti o změnu'!$CV$2="ano",'Rozpočet + Žádosti o změnu'!CT73,IF('Rozpočet + Žádosti o změnu'!$CJ$2="ano",'Rozpočet + Žádosti o změnu'!CH73,IF('Rozpočet + Žádosti o změnu'!$BX$2="ano",'Rozpočet + Žádosti o změnu'!BV73,IF('Rozpočet + Žádosti o změnu'!$BL$2="ano",'Rozpočet + Žádosti o změnu'!BJ73,IF('Rozpočet + Žádosti o změnu'!$AZ$2="ano",'Rozpočet + Žádosti o změnu'!AX73,IF('Rozpočet + Žádosti o změnu'!$AN$2="ano",'Rozpočet + Žádosti o změnu'!AL73,'Rozpočet + Žádosti o změnu'!L73))))))))))</f>
        <v>0</v>
      </c>
      <c r="T73" s="267">
        <f>IF('Rozpočet + Žádosti o změnu'!$ER$2="ano",'Rozpočet + Žádosti o změnu'!EQ73,IF('Rozpočet + Žádosti o změnu'!$EF$2="ano",'Rozpočet + Žádosti o změnu'!EE73,IF('Rozpočet + Žádosti o změnu'!$DT$2="ano",'Rozpočet + Žádosti o změnu'!DS73,IF('Rozpočet + Žádosti o změnu'!$DH$2="ano",'Rozpočet + Žádosti o změnu'!DG73,IF('Rozpočet + Žádosti o změnu'!$CV$2="ano",'Rozpočet + Žádosti o změnu'!CU73,IF('Rozpočet + Žádosti o změnu'!$CJ$2="ano",'Rozpočet + Žádosti o změnu'!CI73,IF('Rozpočet + Žádosti o změnu'!$BX$2="ano",'Rozpočet + Žádosti o změnu'!BW73,IF('Rozpočet + Žádosti o změnu'!$BL$2="ano",'Rozpočet + Žádosti o změnu'!BK73,IF('Rozpočet + Žádosti o změnu'!$AZ$2="ano",'Rozpočet + Žádosti o změnu'!AY73,IF('Rozpočet + Žádosti o změnu'!$AN$2="ano",'Rozpočet + Žádosti o změnu'!AM73,'Rozpočet + Žádosti o změnu'!M73))))))))))</f>
        <v>0</v>
      </c>
      <c r="U73" s="267">
        <f>IF('Rozpočet + Žádosti o změnu'!$ER$2="ano",'Rozpočet + Žádosti o změnu'!ER73,IF('Rozpočet + Žádosti o změnu'!$EF$2="ano",'Rozpočet + Žádosti o změnu'!EF73,IF('Rozpočet + Žádosti o změnu'!$DT$2="ano",'Rozpočet + Žádosti o změnu'!DT73,IF('Rozpočet + Žádosti o změnu'!$DH$2="ano",'Rozpočet + Žádosti o změnu'!DH73,IF('Rozpočet + Žádosti o změnu'!$CV$2="ano",'Rozpočet + Žádosti o změnu'!CV73,IF('Rozpočet + Žádosti o změnu'!$CJ$2="ano",'Rozpočet + Žádosti o změnu'!CJ73,IF('Rozpočet + Žádosti o změnu'!$BX$2="ano",'Rozpočet + Žádosti o změnu'!BX73,IF('Rozpočet + Žádosti o změnu'!$BL$2="ano",'Rozpočet + Žádosti o změnu'!BL73,IF('Rozpočet + Žádosti o změnu'!$AZ$2="ano",'Rozpočet + Žádosti o změnu'!AZ73,IF('Rozpočet + Žádosti o změnu'!$AN$2="ano",'Rozpočet + Žádosti o změnu'!AN73,'Rozpočet + Žádosti o změnu'!N73))))))))))</f>
        <v>0</v>
      </c>
      <c r="W73" s="281">
        <f>IF('ZoR č. 1'!$D73="",0,'ZoR č. 1'!G73)+IF('ZoR č. 2'!$D73="",0,'ZoR č. 2'!G73)+IF('ZoR č. 3'!$D73="",0,'ZoR č. 3'!G73)+IF('ZoR č. 4'!$D73="",0,'ZoR č. 4'!G73)+IF('ZoR č. 5'!$D73="",0,'ZoR č. 5'!G73)+IF('ZoR č. 6'!$D73="",0,'ZoR č. 6'!G73)+IF('ZoR č. 7'!$D73="",0,'ZoR č. 7'!G73)+IF('ZoR č. 8'!$D73="",0,'ZoR č. 8'!G73)+IF('ZoR č. 9'!$D73="",0,'ZoR č. 9'!G73)+IF('ZoR č. 10'!$D73="",0,'ZoR č. 10'!G73)+IF(ZZoR!$D73="",0,ZZoR!G73)</f>
        <v>0</v>
      </c>
      <c r="X73" s="281">
        <f>IF('ZoR č. 1'!$D73="",0,'ZoR č. 1'!H73)+IF('ZoR č. 2'!$D73="",0,'ZoR č. 2'!H73)+IF('ZoR č. 3'!$D73="",0,'ZoR č. 3'!H73)+IF('ZoR č. 4'!$D73="",0,'ZoR č. 4'!H73)+IF('ZoR č. 5'!$D73="",0,'ZoR č. 5'!H73)+IF('ZoR č. 6'!$D73="",0,'ZoR č. 6'!H73)+IF('ZoR č. 7'!$D73="",0,'ZoR č. 7'!H73)+IF('ZoR č. 8'!$D73="",0,'ZoR č. 8'!H73)+IF('ZoR č. 9'!$D73="",0,'ZoR č. 9'!H73)+IF('ZoR č. 10'!$D73="",0,'ZoR č. 10'!H73)+IF(ZZoR!$D73="",0,ZZoR!H73)</f>
        <v>0</v>
      </c>
      <c r="Y73" s="281">
        <f>IF('ZoR č. 1'!$D73="",0,'ZoR č. 1'!I73)+IF('ZoR č. 2'!$D73="",0,'ZoR č. 2'!I73)+IF('ZoR č. 3'!$D73="",0,'ZoR č. 3'!I73)+IF('ZoR č. 4'!$D73="",0,'ZoR č. 4'!I73)+IF('ZoR č. 5'!$D73="",0,'ZoR č. 5'!I73)+IF('ZoR č. 6'!$D73="",0,'ZoR č. 6'!I73)+IF('ZoR č. 7'!$D73="",0,'ZoR č. 7'!I73)+IF('ZoR č. 8'!$D73="",0,'ZoR č. 8'!I73)+IF('ZoR č. 9'!$D73="",0,'ZoR č. 9'!I73)+IF('ZoR č. 10'!$D73="",0,'ZoR č. 10'!I73)+IF(ZZoR!$D73="",0,ZZoR!I73)</f>
        <v>0</v>
      </c>
      <c r="Z73" s="281">
        <f>IF('ZoR č. 1'!$D73="",0,'ZoR č. 1'!J73)+IF('ZoR č. 2'!$D73="",0,'ZoR č. 2'!J73)+IF('ZoR č. 3'!$D73="",0,'ZoR č. 3'!J73)+IF('ZoR č. 4'!$D73="",0,'ZoR č. 4'!J73)+IF('ZoR č. 5'!$D73="",0,'ZoR č. 5'!J73)+IF('ZoR č. 6'!$D73="",0,'ZoR č. 6'!J73)+IF('ZoR č. 7'!$D73="",0,'ZoR č. 7'!J73)+IF('ZoR č. 8'!$D73="",0,'ZoR č. 8'!J73)+IF('ZoR č. 9'!$D73="",0,'ZoR č. 9'!J73)+IF('ZoR č. 10'!$D73="",0,'ZoR č. 10'!J73)+IF(ZZoR!$D73="",0,ZZoR!J73)</f>
        <v>0</v>
      </c>
      <c r="AA73" s="281">
        <f>IF('ZoR č. 1'!$D73="",0,'ZoR č. 1'!K73)+IF('ZoR č. 2'!$D73="",0,'ZoR č. 2'!K73)+IF('ZoR č. 3'!$D73="",0,'ZoR č. 3'!K73)+IF('ZoR č. 4'!$D73="",0,'ZoR č. 4'!K73)+IF('ZoR č. 5'!$D73="",0,'ZoR č. 5'!K73)+IF('ZoR č. 6'!$D73="",0,'ZoR č. 6'!K73)+IF('ZoR č. 7'!$D73="",0,'ZoR č. 7'!K73)+IF('ZoR č. 8'!$D73="",0,'ZoR č. 8'!K73)+IF('ZoR č. 9'!$D73="",0,'ZoR č. 9'!K73)+IF('ZoR č. 10'!$D73="",0,'ZoR č. 10'!K73)+IF(ZZoR!$D73="",0,ZZoR!K73)</f>
        <v>0</v>
      </c>
      <c r="AB73" s="281">
        <f>IF('ZoR č. 1'!$D73="",0,'ZoR č. 1'!L73)+IF('ZoR č. 2'!$D73="",0,'ZoR č. 2'!L73)+IF('ZoR č. 3'!$D73="",0,'ZoR č. 3'!L73)+IF('ZoR č. 4'!$D73="",0,'ZoR č. 4'!L73)+IF('ZoR č. 5'!$D73="",0,'ZoR č. 5'!L73)+IF('ZoR č. 6'!$D73="",0,'ZoR č. 6'!L73)+IF('ZoR č. 7'!$D73="",0,'ZoR č. 7'!L73)+IF('ZoR č. 8'!$D73="",0,'ZoR č. 8'!L73)+IF('ZoR č. 9'!$D73="",0,'ZoR č. 9'!L73)+IF('ZoR č. 10'!$D73="",0,'ZoR č. 10'!L73)+IF(ZZoR!$D73="",0,ZZoR!L73)</f>
        <v>0</v>
      </c>
      <c r="AC73" s="281">
        <f>IF('ZoR č. 1'!$D73="",0,'ZoR č. 1'!M73)+IF('ZoR č. 2'!$D73="",0,'ZoR č. 2'!M73)+IF('ZoR č. 3'!$D73="",0,'ZoR č. 3'!M73)+IF('ZoR č. 4'!$D73="",0,'ZoR č. 4'!M73)+IF('ZoR č. 5'!$D73="",0,'ZoR č. 5'!M73)+IF('ZoR č. 6'!$D73="",0,'ZoR č. 6'!M73)+IF('ZoR č. 7'!$D73="",0,'ZoR č. 7'!M73)+IF('ZoR č. 8'!$D73="",0,'ZoR č. 8'!M73)+IF('ZoR č. 9'!$D73="",0,'ZoR č. 9'!M73)+IF('ZoR č. 10'!$D73="",0,'ZoR č. 10'!M73)+IF(ZZoR!$D73="",0,ZZoR!M73)</f>
        <v>0</v>
      </c>
      <c r="AE73" s="282" t="str">
        <f t="shared" si="7"/>
        <v/>
      </c>
    </row>
    <row r="74" spans="2:31" x14ac:dyDescent="0.25">
      <c r="B74" s="9" t="s">
        <v>207</v>
      </c>
      <c r="C74" s="98" t="str">
        <f>IF(COUNTA('Přehled partnerů'!C74:D74)&lt;&gt;2,"partner neuveden",IF('Přehled partnerů'!L74="ANO",'Přehled partnerů'!C74,"v tomto období nerelevantní"))</f>
        <v>partner neuveden</v>
      </c>
      <c r="D74" s="108" t="str">
        <f>IF(COUNTA('Přehled partnerů'!C74:D74)&lt;&gt;2,"",IF('Přehled partnerů'!L74="ANO",'Přehled partnerů'!D74,""))</f>
        <v/>
      </c>
      <c r="E74" s="21" t="str">
        <f t="shared" si="4"/>
        <v/>
      </c>
      <c r="F74" s="114" t="str">
        <f t="shared" si="5"/>
        <v/>
      </c>
      <c r="G74" s="125">
        <v>0</v>
      </c>
      <c r="H74" s="126">
        <v>0</v>
      </c>
      <c r="I74" s="126">
        <v>0</v>
      </c>
      <c r="J74" s="126">
        <v>0</v>
      </c>
      <c r="K74" s="16">
        <v>0</v>
      </c>
      <c r="L74" s="16">
        <v>0</v>
      </c>
      <c r="M74" s="20">
        <v>0</v>
      </c>
      <c r="N74" s="58" t="str">
        <f t="shared" si="6"/>
        <v/>
      </c>
      <c r="O74" s="267">
        <f>IF('Rozpočet + Žádosti o změnu'!$ER$2="ano",'Rozpočet + Žádosti o změnu'!EL74,IF('Rozpočet + Žádosti o změnu'!$EF$2="ano",'Rozpočet + Žádosti o změnu'!DZ74,IF('Rozpočet + Žádosti o změnu'!$DT$2="ano",'Rozpočet + Žádosti o změnu'!DN74,IF('Rozpočet + Žádosti o změnu'!$DH$2="ano",'Rozpočet + Žádosti o změnu'!DB74,IF('Rozpočet + Žádosti o změnu'!$CV$2="ano",'Rozpočet + Žádosti o změnu'!CP74,IF('Rozpočet + Žádosti o změnu'!$CJ$2="ano",'Rozpočet + Žádosti o změnu'!CD74,IF('Rozpočet + Žádosti o změnu'!$BX$2="ano",'Rozpočet + Žádosti o změnu'!BR74,IF('Rozpočet + Žádosti o změnu'!$BL$2="ano",'Rozpočet + Žádosti o změnu'!BF74,IF('Rozpočet + Žádosti o změnu'!$AZ$2="ano",'Rozpočet + Žádosti o změnu'!AT74,IF('Rozpočet + Žádosti o změnu'!$AN$2="ano",'Rozpočet + Žádosti o změnu'!AH74,'Rozpočet + Žádosti o změnu'!H74))))))))))</f>
        <v>0</v>
      </c>
      <c r="P74" s="267">
        <f>IF('Rozpočet + Žádosti o změnu'!$ER$2="ano",'Rozpočet + Žádosti o změnu'!EM74,IF('Rozpočet + Žádosti o změnu'!$EF$2="ano",'Rozpočet + Žádosti o změnu'!EA74,IF('Rozpočet + Žádosti o změnu'!$DT$2="ano",'Rozpočet + Žádosti o změnu'!DO74,IF('Rozpočet + Žádosti o změnu'!$DH$2="ano",'Rozpočet + Žádosti o změnu'!DC74,IF('Rozpočet + Žádosti o změnu'!$CV$2="ano",'Rozpočet + Žádosti o změnu'!CQ74,IF('Rozpočet + Žádosti o změnu'!$CJ$2="ano",'Rozpočet + Žádosti o změnu'!CE74,IF('Rozpočet + Žádosti o změnu'!$BX$2="ano",'Rozpočet + Žádosti o změnu'!BS74,IF('Rozpočet + Žádosti o změnu'!$BL$2="ano",'Rozpočet + Žádosti o změnu'!BG74,IF('Rozpočet + Žádosti o změnu'!$AZ$2="ano",'Rozpočet + Žádosti o změnu'!AU74,IF('Rozpočet + Žádosti o změnu'!$AN$2="ano",'Rozpočet + Žádosti o změnu'!AI74,'Rozpočet + Žádosti o změnu'!I74))))))))))</f>
        <v>0</v>
      </c>
      <c r="Q74" s="267">
        <f>IF('Rozpočet + Žádosti o změnu'!$ER$2="ano",'Rozpočet + Žádosti o změnu'!EN74,IF('Rozpočet + Žádosti o změnu'!$EF$2="ano",'Rozpočet + Žádosti o změnu'!EB74,IF('Rozpočet + Žádosti o změnu'!$DT$2="ano",'Rozpočet + Žádosti o změnu'!DP74,IF('Rozpočet + Žádosti o změnu'!$DH$2="ano",'Rozpočet + Žádosti o změnu'!DD74,IF('Rozpočet + Žádosti o změnu'!$CV$2="ano",'Rozpočet + Žádosti o změnu'!CR74,IF('Rozpočet + Žádosti o změnu'!$CJ$2="ano",'Rozpočet + Žádosti o změnu'!CF74,IF('Rozpočet + Žádosti o změnu'!$BX$2="ano",'Rozpočet + Žádosti o změnu'!BT74,IF('Rozpočet + Žádosti o změnu'!$BL$2="ano",'Rozpočet + Žádosti o změnu'!BH74,IF('Rozpočet + Žádosti o změnu'!$AZ$2="ano",'Rozpočet + Žádosti o změnu'!AV74,IF('Rozpočet + Žádosti o změnu'!$AN$2="ano",'Rozpočet + Žádosti o změnu'!AJ74,'Rozpočet + Žádosti o změnu'!J74))))))))))</f>
        <v>0</v>
      </c>
      <c r="R74" s="267">
        <f>IF('Rozpočet + Žádosti o změnu'!$ER$2="ano",'Rozpočet + Žádosti o změnu'!EO74,IF('Rozpočet + Žádosti o změnu'!$EF$2="ano",'Rozpočet + Žádosti o změnu'!EC74,IF('Rozpočet + Žádosti o změnu'!$DT$2="ano",'Rozpočet + Žádosti o změnu'!DQ74,IF('Rozpočet + Žádosti o změnu'!$DH$2="ano",'Rozpočet + Žádosti o změnu'!DE74,IF('Rozpočet + Žádosti o změnu'!$CV$2="ano",'Rozpočet + Žádosti o změnu'!CS74,IF('Rozpočet + Žádosti o změnu'!$CJ$2="ano",'Rozpočet + Žádosti o změnu'!CG74,IF('Rozpočet + Žádosti o změnu'!$BX$2="ano",'Rozpočet + Žádosti o změnu'!BU74,IF('Rozpočet + Žádosti o změnu'!$BL$2="ano",'Rozpočet + Žádosti o změnu'!BI74,IF('Rozpočet + Žádosti o změnu'!$AZ$2="ano",'Rozpočet + Žádosti o změnu'!AW74,IF('Rozpočet + Žádosti o změnu'!$AN$2="ano",'Rozpočet + Žádosti o změnu'!AK74,'Rozpočet + Žádosti o změnu'!K74))))))))))</f>
        <v>0</v>
      </c>
      <c r="S74" s="267">
        <f>IF('Rozpočet + Žádosti o změnu'!$ER$2="ano",'Rozpočet + Žádosti o změnu'!EP74,IF('Rozpočet + Žádosti o změnu'!$EF$2="ano",'Rozpočet + Žádosti o změnu'!ED74,IF('Rozpočet + Žádosti o změnu'!$DT$2="ano",'Rozpočet + Žádosti o změnu'!DR74,IF('Rozpočet + Žádosti o změnu'!$DH$2="ano",'Rozpočet + Žádosti o změnu'!DF74,IF('Rozpočet + Žádosti o změnu'!$CV$2="ano",'Rozpočet + Žádosti o změnu'!CT74,IF('Rozpočet + Žádosti o změnu'!$CJ$2="ano",'Rozpočet + Žádosti o změnu'!CH74,IF('Rozpočet + Žádosti o změnu'!$BX$2="ano",'Rozpočet + Žádosti o změnu'!BV74,IF('Rozpočet + Žádosti o změnu'!$BL$2="ano",'Rozpočet + Žádosti o změnu'!BJ74,IF('Rozpočet + Žádosti o změnu'!$AZ$2="ano",'Rozpočet + Žádosti o změnu'!AX74,IF('Rozpočet + Žádosti o změnu'!$AN$2="ano",'Rozpočet + Žádosti o změnu'!AL74,'Rozpočet + Žádosti o změnu'!L74))))))))))</f>
        <v>0</v>
      </c>
      <c r="T74" s="267">
        <f>IF('Rozpočet + Žádosti o změnu'!$ER$2="ano",'Rozpočet + Žádosti o změnu'!EQ74,IF('Rozpočet + Žádosti o změnu'!$EF$2="ano",'Rozpočet + Žádosti o změnu'!EE74,IF('Rozpočet + Žádosti o změnu'!$DT$2="ano",'Rozpočet + Žádosti o změnu'!DS74,IF('Rozpočet + Žádosti o změnu'!$DH$2="ano",'Rozpočet + Žádosti o změnu'!DG74,IF('Rozpočet + Žádosti o změnu'!$CV$2="ano",'Rozpočet + Žádosti o změnu'!CU74,IF('Rozpočet + Žádosti o změnu'!$CJ$2="ano",'Rozpočet + Žádosti o změnu'!CI74,IF('Rozpočet + Žádosti o změnu'!$BX$2="ano",'Rozpočet + Žádosti o změnu'!BW74,IF('Rozpočet + Žádosti o změnu'!$BL$2="ano",'Rozpočet + Žádosti o změnu'!BK74,IF('Rozpočet + Žádosti o změnu'!$AZ$2="ano",'Rozpočet + Žádosti o změnu'!AY74,IF('Rozpočet + Žádosti o změnu'!$AN$2="ano",'Rozpočet + Žádosti o změnu'!AM74,'Rozpočet + Žádosti o změnu'!M74))))))))))</f>
        <v>0</v>
      </c>
      <c r="U74" s="267">
        <f>IF('Rozpočet + Žádosti o změnu'!$ER$2="ano",'Rozpočet + Žádosti o změnu'!ER74,IF('Rozpočet + Žádosti o změnu'!$EF$2="ano",'Rozpočet + Žádosti o změnu'!EF74,IF('Rozpočet + Žádosti o změnu'!$DT$2="ano",'Rozpočet + Žádosti o změnu'!DT74,IF('Rozpočet + Žádosti o změnu'!$DH$2="ano",'Rozpočet + Žádosti o změnu'!DH74,IF('Rozpočet + Žádosti o změnu'!$CV$2="ano",'Rozpočet + Žádosti o změnu'!CV74,IF('Rozpočet + Žádosti o změnu'!$CJ$2="ano",'Rozpočet + Žádosti o změnu'!CJ74,IF('Rozpočet + Žádosti o změnu'!$BX$2="ano",'Rozpočet + Žádosti o změnu'!BX74,IF('Rozpočet + Žádosti o změnu'!$BL$2="ano",'Rozpočet + Žádosti o změnu'!BL74,IF('Rozpočet + Žádosti o změnu'!$AZ$2="ano",'Rozpočet + Žádosti o změnu'!AZ74,IF('Rozpočet + Žádosti o změnu'!$AN$2="ano",'Rozpočet + Žádosti o změnu'!AN74,'Rozpočet + Žádosti o změnu'!N74))))))))))</f>
        <v>0</v>
      </c>
      <c r="W74" s="281">
        <f>IF('ZoR č. 1'!$D74="",0,'ZoR č. 1'!G74)+IF('ZoR č. 2'!$D74="",0,'ZoR č. 2'!G74)+IF('ZoR č. 3'!$D74="",0,'ZoR č. 3'!G74)+IF('ZoR č. 4'!$D74="",0,'ZoR č. 4'!G74)+IF('ZoR č. 5'!$D74="",0,'ZoR č. 5'!G74)+IF('ZoR č. 6'!$D74="",0,'ZoR č. 6'!G74)+IF('ZoR č. 7'!$D74="",0,'ZoR č. 7'!G74)+IF('ZoR č. 8'!$D74="",0,'ZoR č. 8'!G74)+IF('ZoR č. 9'!$D74="",0,'ZoR č. 9'!G74)+IF('ZoR č. 10'!$D74="",0,'ZoR č. 10'!G74)+IF(ZZoR!$D74="",0,ZZoR!G74)</f>
        <v>0</v>
      </c>
      <c r="X74" s="281">
        <f>IF('ZoR č. 1'!$D74="",0,'ZoR č. 1'!H74)+IF('ZoR č. 2'!$D74="",0,'ZoR č. 2'!H74)+IF('ZoR č. 3'!$D74="",0,'ZoR č. 3'!H74)+IF('ZoR č. 4'!$D74="",0,'ZoR č. 4'!H74)+IF('ZoR č. 5'!$D74="",0,'ZoR č. 5'!H74)+IF('ZoR č. 6'!$D74="",0,'ZoR č. 6'!H74)+IF('ZoR č. 7'!$D74="",0,'ZoR č. 7'!H74)+IF('ZoR č. 8'!$D74="",0,'ZoR č. 8'!H74)+IF('ZoR č. 9'!$D74="",0,'ZoR č. 9'!H74)+IF('ZoR č. 10'!$D74="",0,'ZoR č. 10'!H74)+IF(ZZoR!$D74="",0,ZZoR!H74)</f>
        <v>0</v>
      </c>
      <c r="Y74" s="281">
        <f>IF('ZoR č. 1'!$D74="",0,'ZoR č. 1'!I74)+IF('ZoR č. 2'!$D74="",0,'ZoR č. 2'!I74)+IF('ZoR č. 3'!$D74="",0,'ZoR č. 3'!I74)+IF('ZoR č. 4'!$D74="",0,'ZoR č. 4'!I74)+IF('ZoR č. 5'!$D74="",0,'ZoR č. 5'!I74)+IF('ZoR č. 6'!$D74="",0,'ZoR č. 6'!I74)+IF('ZoR č. 7'!$D74="",0,'ZoR č. 7'!I74)+IF('ZoR č. 8'!$D74="",0,'ZoR č. 8'!I74)+IF('ZoR č. 9'!$D74="",0,'ZoR č. 9'!I74)+IF('ZoR č. 10'!$D74="",0,'ZoR č. 10'!I74)+IF(ZZoR!$D74="",0,ZZoR!I74)</f>
        <v>0</v>
      </c>
      <c r="Z74" s="281">
        <f>IF('ZoR č. 1'!$D74="",0,'ZoR č. 1'!J74)+IF('ZoR č. 2'!$D74="",0,'ZoR č. 2'!J74)+IF('ZoR č. 3'!$D74="",0,'ZoR č. 3'!J74)+IF('ZoR č. 4'!$D74="",0,'ZoR č. 4'!J74)+IF('ZoR č. 5'!$D74="",0,'ZoR č. 5'!J74)+IF('ZoR č. 6'!$D74="",0,'ZoR č. 6'!J74)+IF('ZoR č. 7'!$D74="",0,'ZoR č. 7'!J74)+IF('ZoR č. 8'!$D74="",0,'ZoR č. 8'!J74)+IF('ZoR č. 9'!$D74="",0,'ZoR č. 9'!J74)+IF('ZoR č. 10'!$D74="",0,'ZoR č. 10'!J74)+IF(ZZoR!$D74="",0,ZZoR!J74)</f>
        <v>0</v>
      </c>
      <c r="AA74" s="281">
        <f>IF('ZoR č. 1'!$D74="",0,'ZoR č. 1'!K74)+IF('ZoR č. 2'!$D74="",0,'ZoR č. 2'!K74)+IF('ZoR č. 3'!$D74="",0,'ZoR č. 3'!K74)+IF('ZoR č. 4'!$D74="",0,'ZoR č. 4'!K74)+IF('ZoR č. 5'!$D74="",0,'ZoR č. 5'!K74)+IF('ZoR č. 6'!$D74="",0,'ZoR č. 6'!K74)+IF('ZoR č. 7'!$D74="",0,'ZoR č. 7'!K74)+IF('ZoR č. 8'!$D74="",0,'ZoR č. 8'!K74)+IF('ZoR č. 9'!$D74="",0,'ZoR č. 9'!K74)+IF('ZoR č. 10'!$D74="",0,'ZoR č. 10'!K74)+IF(ZZoR!$D74="",0,ZZoR!K74)</f>
        <v>0</v>
      </c>
      <c r="AB74" s="281">
        <f>IF('ZoR č. 1'!$D74="",0,'ZoR č. 1'!L74)+IF('ZoR č. 2'!$D74="",0,'ZoR č. 2'!L74)+IF('ZoR č. 3'!$D74="",0,'ZoR č. 3'!L74)+IF('ZoR č. 4'!$D74="",0,'ZoR č. 4'!L74)+IF('ZoR č. 5'!$D74="",0,'ZoR č. 5'!L74)+IF('ZoR č. 6'!$D74="",0,'ZoR č. 6'!L74)+IF('ZoR č. 7'!$D74="",0,'ZoR č. 7'!L74)+IF('ZoR č. 8'!$D74="",0,'ZoR č. 8'!L74)+IF('ZoR č. 9'!$D74="",0,'ZoR č. 9'!L74)+IF('ZoR č. 10'!$D74="",0,'ZoR č. 10'!L74)+IF(ZZoR!$D74="",0,ZZoR!L74)</f>
        <v>0</v>
      </c>
      <c r="AC74" s="281">
        <f>IF('ZoR č. 1'!$D74="",0,'ZoR č. 1'!M74)+IF('ZoR č. 2'!$D74="",0,'ZoR č. 2'!M74)+IF('ZoR č. 3'!$D74="",0,'ZoR č. 3'!M74)+IF('ZoR č. 4'!$D74="",0,'ZoR č. 4'!M74)+IF('ZoR č. 5'!$D74="",0,'ZoR č. 5'!M74)+IF('ZoR č. 6'!$D74="",0,'ZoR č. 6'!M74)+IF('ZoR č. 7'!$D74="",0,'ZoR č. 7'!M74)+IF('ZoR č. 8'!$D74="",0,'ZoR č. 8'!M74)+IF('ZoR č. 9'!$D74="",0,'ZoR č. 9'!M74)+IF('ZoR č. 10'!$D74="",0,'ZoR č. 10'!M74)+IF(ZZoR!$D74="",0,ZZoR!M74)</f>
        <v>0</v>
      </c>
      <c r="AE74" s="282" t="str">
        <f t="shared" si="7"/>
        <v/>
      </c>
    </row>
    <row r="75" spans="2:31" x14ac:dyDescent="0.25">
      <c r="B75" s="9" t="s">
        <v>208</v>
      </c>
      <c r="C75" s="98" t="str">
        <f>IF(COUNTA('Přehled partnerů'!C75:D75)&lt;&gt;2,"partner neuveden",IF('Přehled partnerů'!L75="ANO",'Přehled partnerů'!C75,"v tomto období nerelevantní"))</f>
        <v>partner neuveden</v>
      </c>
      <c r="D75" s="108" t="str">
        <f>IF(COUNTA('Přehled partnerů'!C75:D75)&lt;&gt;2,"",IF('Přehled partnerů'!L75="ANO",'Přehled partnerů'!D75,""))</f>
        <v/>
      </c>
      <c r="E75" s="21" t="str">
        <f t="shared" si="4"/>
        <v/>
      </c>
      <c r="F75" s="114" t="str">
        <f t="shared" si="5"/>
        <v/>
      </c>
      <c r="G75" s="125">
        <v>0</v>
      </c>
      <c r="H75" s="126">
        <v>0</v>
      </c>
      <c r="I75" s="126">
        <v>0</v>
      </c>
      <c r="J75" s="126">
        <v>0</v>
      </c>
      <c r="K75" s="16">
        <v>0</v>
      </c>
      <c r="L75" s="16">
        <v>0</v>
      </c>
      <c r="M75" s="20">
        <v>0</v>
      </c>
      <c r="N75" s="58" t="str">
        <f t="shared" si="6"/>
        <v/>
      </c>
      <c r="O75" s="267">
        <f>IF('Rozpočet + Žádosti o změnu'!$ER$2="ano",'Rozpočet + Žádosti o změnu'!EL75,IF('Rozpočet + Žádosti o změnu'!$EF$2="ano",'Rozpočet + Žádosti o změnu'!DZ75,IF('Rozpočet + Žádosti o změnu'!$DT$2="ano",'Rozpočet + Žádosti o změnu'!DN75,IF('Rozpočet + Žádosti o změnu'!$DH$2="ano",'Rozpočet + Žádosti o změnu'!DB75,IF('Rozpočet + Žádosti o změnu'!$CV$2="ano",'Rozpočet + Žádosti o změnu'!CP75,IF('Rozpočet + Žádosti o změnu'!$CJ$2="ano",'Rozpočet + Žádosti o změnu'!CD75,IF('Rozpočet + Žádosti o změnu'!$BX$2="ano",'Rozpočet + Žádosti o změnu'!BR75,IF('Rozpočet + Žádosti o změnu'!$BL$2="ano",'Rozpočet + Žádosti o změnu'!BF75,IF('Rozpočet + Žádosti o změnu'!$AZ$2="ano",'Rozpočet + Žádosti o změnu'!AT75,IF('Rozpočet + Žádosti o změnu'!$AN$2="ano",'Rozpočet + Žádosti o změnu'!AH75,'Rozpočet + Žádosti o změnu'!H75))))))))))</f>
        <v>0</v>
      </c>
      <c r="P75" s="267">
        <f>IF('Rozpočet + Žádosti o změnu'!$ER$2="ano",'Rozpočet + Žádosti o změnu'!EM75,IF('Rozpočet + Žádosti o změnu'!$EF$2="ano",'Rozpočet + Žádosti o změnu'!EA75,IF('Rozpočet + Žádosti o změnu'!$DT$2="ano",'Rozpočet + Žádosti o změnu'!DO75,IF('Rozpočet + Žádosti o změnu'!$DH$2="ano",'Rozpočet + Žádosti o změnu'!DC75,IF('Rozpočet + Žádosti o změnu'!$CV$2="ano",'Rozpočet + Žádosti o změnu'!CQ75,IF('Rozpočet + Žádosti o změnu'!$CJ$2="ano",'Rozpočet + Žádosti o změnu'!CE75,IF('Rozpočet + Žádosti o změnu'!$BX$2="ano",'Rozpočet + Žádosti o změnu'!BS75,IF('Rozpočet + Žádosti o změnu'!$BL$2="ano",'Rozpočet + Žádosti o změnu'!BG75,IF('Rozpočet + Žádosti o změnu'!$AZ$2="ano",'Rozpočet + Žádosti o změnu'!AU75,IF('Rozpočet + Žádosti o změnu'!$AN$2="ano",'Rozpočet + Žádosti o změnu'!AI75,'Rozpočet + Žádosti o změnu'!I75))))))))))</f>
        <v>0</v>
      </c>
      <c r="Q75" s="267">
        <f>IF('Rozpočet + Žádosti o změnu'!$ER$2="ano",'Rozpočet + Žádosti o změnu'!EN75,IF('Rozpočet + Žádosti o změnu'!$EF$2="ano",'Rozpočet + Žádosti o změnu'!EB75,IF('Rozpočet + Žádosti o změnu'!$DT$2="ano",'Rozpočet + Žádosti o změnu'!DP75,IF('Rozpočet + Žádosti o změnu'!$DH$2="ano",'Rozpočet + Žádosti o změnu'!DD75,IF('Rozpočet + Žádosti o změnu'!$CV$2="ano",'Rozpočet + Žádosti o změnu'!CR75,IF('Rozpočet + Žádosti o změnu'!$CJ$2="ano",'Rozpočet + Žádosti o změnu'!CF75,IF('Rozpočet + Žádosti o změnu'!$BX$2="ano",'Rozpočet + Žádosti o změnu'!BT75,IF('Rozpočet + Žádosti o změnu'!$BL$2="ano",'Rozpočet + Žádosti o změnu'!BH75,IF('Rozpočet + Žádosti o změnu'!$AZ$2="ano",'Rozpočet + Žádosti o změnu'!AV75,IF('Rozpočet + Žádosti o změnu'!$AN$2="ano",'Rozpočet + Žádosti o změnu'!AJ75,'Rozpočet + Žádosti o změnu'!J75))))))))))</f>
        <v>0</v>
      </c>
      <c r="R75" s="267">
        <f>IF('Rozpočet + Žádosti o změnu'!$ER$2="ano",'Rozpočet + Žádosti o změnu'!EO75,IF('Rozpočet + Žádosti o změnu'!$EF$2="ano",'Rozpočet + Žádosti o změnu'!EC75,IF('Rozpočet + Žádosti o změnu'!$DT$2="ano",'Rozpočet + Žádosti o změnu'!DQ75,IF('Rozpočet + Žádosti o změnu'!$DH$2="ano",'Rozpočet + Žádosti o změnu'!DE75,IF('Rozpočet + Žádosti o změnu'!$CV$2="ano",'Rozpočet + Žádosti o změnu'!CS75,IF('Rozpočet + Žádosti o změnu'!$CJ$2="ano",'Rozpočet + Žádosti o změnu'!CG75,IF('Rozpočet + Žádosti o změnu'!$BX$2="ano",'Rozpočet + Žádosti o změnu'!BU75,IF('Rozpočet + Žádosti o změnu'!$BL$2="ano",'Rozpočet + Žádosti o změnu'!BI75,IF('Rozpočet + Žádosti o změnu'!$AZ$2="ano",'Rozpočet + Žádosti o změnu'!AW75,IF('Rozpočet + Žádosti o změnu'!$AN$2="ano",'Rozpočet + Žádosti o změnu'!AK75,'Rozpočet + Žádosti o změnu'!K75))))))))))</f>
        <v>0</v>
      </c>
      <c r="S75" s="267">
        <f>IF('Rozpočet + Žádosti o změnu'!$ER$2="ano",'Rozpočet + Žádosti o změnu'!EP75,IF('Rozpočet + Žádosti o změnu'!$EF$2="ano",'Rozpočet + Žádosti o změnu'!ED75,IF('Rozpočet + Žádosti o změnu'!$DT$2="ano",'Rozpočet + Žádosti o změnu'!DR75,IF('Rozpočet + Žádosti o změnu'!$DH$2="ano",'Rozpočet + Žádosti o změnu'!DF75,IF('Rozpočet + Žádosti o změnu'!$CV$2="ano",'Rozpočet + Žádosti o změnu'!CT75,IF('Rozpočet + Žádosti o změnu'!$CJ$2="ano",'Rozpočet + Žádosti o změnu'!CH75,IF('Rozpočet + Žádosti o změnu'!$BX$2="ano",'Rozpočet + Žádosti o změnu'!BV75,IF('Rozpočet + Žádosti o změnu'!$BL$2="ano",'Rozpočet + Žádosti o změnu'!BJ75,IF('Rozpočet + Žádosti o změnu'!$AZ$2="ano",'Rozpočet + Žádosti o změnu'!AX75,IF('Rozpočet + Žádosti o změnu'!$AN$2="ano",'Rozpočet + Žádosti o změnu'!AL75,'Rozpočet + Žádosti o změnu'!L75))))))))))</f>
        <v>0</v>
      </c>
      <c r="T75" s="267">
        <f>IF('Rozpočet + Žádosti o změnu'!$ER$2="ano",'Rozpočet + Žádosti o změnu'!EQ75,IF('Rozpočet + Žádosti o změnu'!$EF$2="ano",'Rozpočet + Žádosti o změnu'!EE75,IF('Rozpočet + Žádosti o změnu'!$DT$2="ano",'Rozpočet + Žádosti o změnu'!DS75,IF('Rozpočet + Žádosti o změnu'!$DH$2="ano",'Rozpočet + Žádosti o změnu'!DG75,IF('Rozpočet + Žádosti o změnu'!$CV$2="ano",'Rozpočet + Žádosti o změnu'!CU75,IF('Rozpočet + Žádosti o změnu'!$CJ$2="ano",'Rozpočet + Žádosti o změnu'!CI75,IF('Rozpočet + Žádosti o změnu'!$BX$2="ano",'Rozpočet + Žádosti o změnu'!BW75,IF('Rozpočet + Žádosti o změnu'!$BL$2="ano",'Rozpočet + Žádosti o změnu'!BK75,IF('Rozpočet + Žádosti o změnu'!$AZ$2="ano",'Rozpočet + Žádosti o změnu'!AY75,IF('Rozpočet + Žádosti o změnu'!$AN$2="ano",'Rozpočet + Žádosti o změnu'!AM75,'Rozpočet + Žádosti o změnu'!M75))))))))))</f>
        <v>0</v>
      </c>
      <c r="U75" s="267">
        <f>IF('Rozpočet + Žádosti o změnu'!$ER$2="ano",'Rozpočet + Žádosti o změnu'!ER75,IF('Rozpočet + Žádosti o změnu'!$EF$2="ano",'Rozpočet + Žádosti o změnu'!EF75,IF('Rozpočet + Žádosti o změnu'!$DT$2="ano",'Rozpočet + Žádosti o změnu'!DT75,IF('Rozpočet + Žádosti o změnu'!$DH$2="ano",'Rozpočet + Žádosti o změnu'!DH75,IF('Rozpočet + Žádosti o změnu'!$CV$2="ano",'Rozpočet + Žádosti o změnu'!CV75,IF('Rozpočet + Žádosti o změnu'!$CJ$2="ano",'Rozpočet + Žádosti o změnu'!CJ75,IF('Rozpočet + Žádosti o změnu'!$BX$2="ano",'Rozpočet + Žádosti o změnu'!BX75,IF('Rozpočet + Žádosti o změnu'!$BL$2="ano",'Rozpočet + Žádosti o změnu'!BL75,IF('Rozpočet + Žádosti o změnu'!$AZ$2="ano",'Rozpočet + Žádosti o změnu'!AZ75,IF('Rozpočet + Žádosti o změnu'!$AN$2="ano",'Rozpočet + Žádosti o změnu'!AN75,'Rozpočet + Žádosti o změnu'!N75))))))))))</f>
        <v>0</v>
      </c>
      <c r="W75" s="281">
        <f>IF('ZoR č. 1'!$D75="",0,'ZoR č. 1'!G75)+IF('ZoR č. 2'!$D75="",0,'ZoR č. 2'!G75)+IF('ZoR č. 3'!$D75="",0,'ZoR č. 3'!G75)+IF('ZoR č. 4'!$D75="",0,'ZoR č. 4'!G75)+IF('ZoR č. 5'!$D75="",0,'ZoR č. 5'!G75)+IF('ZoR č. 6'!$D75="",0,'ZoR č. 6'!G75)+IF('ZoR č. 7'!$D75="",0,'ZoR č. 7'!G75)+IF('ZoR č. 8'!$D75="",0,'ZoR č. 8'!G75)+IF('ZoR č. 9'!$D75="",0,'ZoR č. 9'!G75)+IF('ZoR č. 10'!$D75="",0,'ZoR č. 10'!G75)+IF(ZZoR!$D75="",0,ZZoR!G75)</f>
        <v>0</v>
      </c>
      <c r="X75" s="281">
        <f>IF('ZoR č. 1'!$D75="",0,'ZoR č. 1'!H75)+IF('ZoR č. 2'!$D75="",0,'ZoR č. 2'!H75)+IF('ZoR č. 3'!$D75="",0,'ZoR č. 3'!H75)+IF('ZoR č. 4'!$D75="",0,'ZoR č. 4'!H75)+IF('ZoR č. 5'!$D75="",0,'ZoR č. 5'!H75)+IF('ZoR č. 6'!$D75="",0,'ZoR č. 6'!H75)+IF('ZoR č. 7'!$D75="",0,'ZoR č. 7'!H75)+IF('ZoR č. 8'!$D75="",0,'ZoR č. 8'!H75)+IF('ZoR č. 9'!$D75="",0,'ZoR č. 9'!H75)+IF('ZoR č. 10'!$D75="",0,'ZoR č. 10'!H75)+IF(ZZoR!$D75="",0,ZZoR!H75)</f>
        <v>0</v>
      </c>
      <c r="Y75" s="281">
        <f>IF('ZoR č. 1'!$D75="",0,'ZoR č. 1'!I75)+IF('ZoR č. 2'!$D75="",0,'ZoR č. 2'!I75)+IF('ZoR č. 3'!$D75="",0,'ZoR č. 3'!I75)+IF('ZoR č. 4'!$D75="",0,'ZoR č. 4'!I75)+IF('ZoR č. 5'!$D75="",0,'ZoR č. 5'!I75)+IF('ZoR č. 6'!$D75="",0,'ZoR č. 6'!I75)+IF('ZoR č. 7'!$D75="",0,'ZoR č. 7'!I75)+IF('ZoR č. 8'!$D75="",0,'ZoR č. 8'!I75)+IF('ZoR č. 9'!$D75="",0,'ZoR č. 9'!I75)+IF('ZoR č. 10'!$D75="",0,'ZoR č. 10'!I75)+IF(ZZoR!$D75="",0,ZZoR!I75)</f>
        <v>0</v>
      </c>
      <c r="Z75" s="281">
        <f>IF('ZoR č. 1'!$D75="",0,'ZoR č. 1'!J75)+IF('ZoR č. 2'!$D75="",0,'ZoR č. 2'!J75)+IF('ZoR č. 3'!$D75="",0,'ZoR č. 3'!J75)+IF('ZoR č. 4'!$D75="",0,'ZoR č. 4'!J75)+IF('ZoR č. 5'!$D75="",0,'ZoR č. 5'!J75)+IF('ZoR č. 6'!$D75="",0,'ZoR č. 6'!J75)+IF('ZoR č. 7'!$D75="",0,'ZoR č. 7'!J75)+IF('ZoR č. 8'!$D75="",0,'ZoR č. 8'!J75)+IF('ZoR č. 9'!$D75="",0,'ZoR č. 9'!J75)+IF('ZoR č. 10'!$D75="",0,'ZoR č. 10'!J75)+IF(ZZoR!$D75="",0,ZZoR!J75)</f>
        <v>0</v>
      </c>
      <c r="AA75" s="281">
        <f>IF('ZoR č. 1'!$D75="",0,'ZoR č. 1'!K75)+IF('ZoR č. 2'!$D75="",0,'ZoR č. 2'!K75)+IF('ZoR č. 3'!$D75="",0,'ZoR č. 3'!K75)+IF('ZoR č. 4'!$D75="",0,'ZoR č. 4'!K75)+IF('ZoR č. 5'!$D75="",0,'ZoR č. 5'!K75)+IF('ZoR č. 6'!$D75="",0,'ZoR č. 6'!K75)+IF('ZoR č. 7'!$D75="",0,'ZoR č. 7'!K75)+IF('ZoR č. 8'!$D75="",0,'ZoR č. 8'!K75)+IF('ZoR č. 9'!$D75="",0,'ZoR č. 9'!K75)+IF('ZoR č. 10'!$D75="",0,'ZoR č. 10'!K75)+IF(ZZoR!$D75="",0,ZZoR!K75)</f>
        <v>0</v>
      </c>
      <c r="AB75" s="281">
        <f>IF('ZoR č. 1'!$D75="",0,'ZoR č. 1'!L75)+IF('ZoR č. 2'!$D75="",0,'ZoR č. 2'!L75)+IF('ZoR č. 3'!$D75="",0,'ZoR č. 3'!L75)+IF('ZoR č. 4'!$D75="",0,'ZoR č. 4'!L75)+IF('ZoR č. 5'!$D75="",0,'ZoR č. 5'!L75)+IF('ZoR č. 6'!$D75="",0,'ZoR č. 6'!L75)+IF('ZoR č. 7'!$D75="",0,'ZoR č. 7'!L75)+IF('ZoR č. 8'!$D75="",0,'ZoR č. 8'!L75)+IF('ZoR č. 9'!$D75="",0,'ZoR č. 9'!L75)+IF('ZoR č. 10'!$D75="",0,'ZoR č. 10'!L75)+IF(ZZoR!$D75="",0,ZZoR!L75)</f>
        <v>0</v>
      </c>
      <c r="AC75" s="281">
        <f>IF('ZoR č. 1'!$D75="",0,'ZoR č. 1'!M75)+IF('ZoR č. 2'!$D75="",0,'ZoR č. 2'!M75)+IF('ZoR č. 3'!$D75="",0,'ZoR č. 3'!M75)+IF('ZoR č. 4'!$D75="",0,'ZoR č. 4'!M75)+IF('ZoR č. 5'!$D75="",0,'ZoR č. 5'!M75)+IF('ZoR č. 6'!$D75="",0,'ZoR č. 6'!M75)+IF('ZoR č. 7'!$D75="",0,'ZoR č. 7'!M75)+IF('ZoR č. 8'!$D75="",0,'ZoR č. 8'!M75)+IF('ZoR č. 9'!$D75="",0,'ZoR č. 9'!M75)+IF('ZoR č. 10'!$D75="",0,'ZoR č. 10'!M75)+IF(ZZoR!$D75="",0,ZZoR!M75)</f>
        <v>0</v>
      </c>
      <c r="AE75" s="282" t="str">
        <f t="shared" si="7"/>
        <v/>
      </c>
    </row>
    <row r="76" spans="2:31" x14ac:dyDescent="0.25">
      <c r="B76" s="9" t="s">
        <v>209</v>
      </c>
      <c r="C76" s="98" t="str">
        <f>IF(COUNTA('Přehled partnerů'!C76:D76)&lt;&gt;2,"partner neuveden",IF('Přehled partnerů'!L76="ANO",'Přehled partnerů'!C76,"v tomto období nerelevantní"))</f>
        <v>partner neuveden</v>
      </c>
      <c r="D76" s="108" t="str">
        <f>IF(COUNTA('Přehled partnerů'!C76:D76)&lt;&gt;2,"",IF('Přehled partnerů'!L76="ANO",'Přehled partnerů'!D76,""))</f>
        <v/>
      </c>
      <c r="E76" s="21" t="str">
        <f t="shared" si="4"/>
        <v/>
      </c>
      <c r="F76" s="114" t="str">
        <f t="shared" si="5"/>
        <v/>
      </c>
      <c r="G76" s="125">
        <v>0</v>
      </c>
      <c r="H76" s="126">
        <v>0</v>
      </c>
      <c r="I76" s="126">
        <v>0</v>
      </c>
      <c r="J76" s="126">
        <v>0</v>
      </c>
      <c r="K76" s="16">
        <v>0</v>
      </c>
      <c r="L76" s="16">
        <v>0</v>
      </c>
      <c r="M76" s="20">
        <v>0</v>
      </c>
      <c r="N76" s="58" t="str">
        <f t="shared" si="6"/>
        <v/>
      </c>
      <c r="O76" s="267">
        <f>IF('Rozpočet + Žádosti o změnu'!$ER$2="ano",'Rozpočet + Žádosti o změnu'!EL76,IF('Rozpočet + Žádosti o změnu'!$EF$2="ano",'Rozpočet + Žádosti o změnu'!DZ76,IF('Rozpočet + Žádosti o změnu'!$DT$2="ano",'Rozpočet + Žádosti o změnu'!DN76,IF('Rozpočet + Žádosti o změnu'!$DH$2="ano",'Rozpočet + Žádosti o změnu'!DB76,IF('Rozpočet + Žádosti o změnu'!$CV$2="ano",'Rozpočet + Žádosti o změnu'!CP76,IF('Rozpočet + Žádosti o změnu'!$CJ$2="ano",'Rozpočet + Žádosti o změnu'!CD76,IF('Rozpočet + Žádosti o změnu'!$BX$2="ano",'Rozpočet + Žádosti o změnu'!BR76,IF('Rozpočet + Žádosti o změnu'!$BL$2="ano",'Rozpočet + Žádosti o změnu'!BF76,IF('Rozpočet + Žádosti o změnu'!$AZ$2="ano",'Rozpočet + Žádosti o změnu'!AT76,IF('Rozpočet + Žádosti o změnu'!$AN$2="ano",'Rozpočet + Žádosti o změnu'!AH76,'Rozpočet + Žádosti o změnu'!H76))))))))))</f>
        <v>0</v>
      </c>
      <c r="P76" s="267">
        <f>IF('Rozpočet + Žádosti o změnu'!$ER$2="ano",'Rozpočet + Žádosti o změnu'!EM76,IF('Rozpočet + Žádosti o změnu'!$EF$2="ano",'Rozpočet + Žádosti o změnu'!EA76,IF('Rozpočet + Žádosti o změnu'!$DT$2="ano",'Rozpočet + Žádosti o změnu'!DO76,IF('Rozpočet + Žádosti o změnu'!$DH$2="ano",'Rozpočet + Žádosti o změnu'!DC76,IF('Rozpočet + Žádosti o změnu'!$CV$2="ano",'Rozpočet + Žádosti o změnu'!CQ76,IF('Rozpočet + Žádosti o změnu'!$CJ$2="ano",'Rozpočet + Žádosti o změnu'!CE76,IF('Rozpočet + Žádosti o změnu'!$BX$2="ano",'Rozpočet + Žádosti o změnu'!BS76,IF('Rozpočet + Žádosti o změnu'!$BL$2="ano",'Rozpočet + Žádosti o změnu'!BG76,IF('Rozpočet + Žádosti o změnu'!$AZ$2="ano",'Rozpočet + Žádosti o změnu'!AU76,IF('Rozpočet + Žádosti o změnu'!$AN$2="ano",'Rozpočet + Žádosti o změnu'!AI76,'Rozpočet + Žádosti o změnu'!I76))))))))))</f>
        <v>0</v>
      </c>
      <c r="Q76" s="267">
        <f>IF('Rozpočet + Žádosti o změnu'!$ER$2="ano",'Rozpočet + Žádosti o změnu'!EN76,IF('Rozpočet + Žádosti o změnu'!$EF$2="ano",'Rozpočet + Žádosti o změnu'!EB76,IF('Rozpočet + Žádosti o změnu'!$DT$2="ano",'Rozpočet + Žádosti o změnu'!DP76,IF('Rozpočet + Žádosti o změnu'!$DH$2="ano",'Rozpočet + Žádosti o změnu'!DD76,IF('Rozpočet + Žádosti o změnu'!$CV$2="ano",'Rozpočet + Žádosti o změnu'!CR76,IF('Rozpočet + Žádosti o změnu'!$CJ$2="ano",'Rozpočet + Žádosti o změnu'!CF76,IF('Rozpočet + Žádosti o změnu'!$BX$2="ano",'Rozpočet + Žádosti o změnu'!BT76,IF('Rozpočet + Žádosti o změnu'!$BL$2="ano",'Rozpočet + Žádosti o změnu'!BH76,IF('Rozpočet + Žádosti o změnu'!$AZ$2="ano",'Rozpočet + Žádosti o změnu'!AV76,IF('Rozpočet + Žádosti o změnu'!$AN$2="ano",'Rozpočet + Žádosti o změnu'!AJ76,'Rozpočet + Žádosti o změnu'!J76))))))))))</f>
        <v>0</v>
      </c>
      <c r="R76" s="267">
        <f>IF('Rozpočet + Žádosti o změnu'!$ER$2="ano",'Rozpočet + Žádosti o změnu'!EO76,IF('Rozpočet + Žádosti o změnu'!$EF$2="ano",'Rozpočet + Žádosti o změnu'!EC76,IF('Rozpočet + Žádosti o změnu'!$DT$2="ano",'Rozpočet + Žádosti o změnu'!DQ76,IF('Rozpočet + Žádosti o změnu'!$DH$2="ano",'Rozpočet + Žádosti o změnu'!DE76,IF('Rozpočet + Žádosti o změnu'!$CV$2="ano",'Rozpočet + Žádosti o změnu'!CS76,IF('Rozpočet + Žádosti o změnu'!$CJ$2="ano",'Rozpočet + Žádosti o změnu'!CG76,IF('Rozpočet + Žádosti o změnu'!$BX$2="ano",'Rozpočet + Žádosti o změnu'!BU76,IF('Rozpočet + Žádosti o změnu'!$BL$2="ano",'Rozpočet + Žádosti o změnu'!BI76,IF('Rozpočet + Žádosti o změnu'!$AZ$2="ano",'Rozpočet + Žádosti o změnu'!AW76,IF('Rozpočet + Žádosti o změnu'!$AN$2="ano",'Rozpočet + Žádosti o změnu'!AK76,'Rozpočet + Žádosti o změnu'!K76))))))))))</f>
        <v>0</v>
      </c>
      <c r="S76" s="267">
        <f>IF('Rozpočet + Žádosti o změnu'!$ER$2="ano",'Rozpočet + Žádosti o změnu'!EP76,IF('Rozpočet + Žádosti o změnu'!$EF$2="ano",'Rozpočet + Žádosti o změnu'!ED76,IF('Rozpočet + Žádosti o změnu'!$DT$2="ano",'Rozpočet + Žádosti o změnu'!DR76,IF('Rozpočet + Žádosti o změnu'!$DH$2="ano",'Rozpočet + Žádosti o změnu'!DF76,IF('Rozpočet + Žádosti o změnu'!$CV$2="ano",'Rozpočet + Žádosti o změnu'!CT76,IF('Rozpočet + Žádosti o změnu'!$CJ$2="ano",'Rozpočet + Žádosti o změnu'!CH76,IF('Rozpočet + Žádosti o změnu'!$BX$2="ano",'Rozpočet + Žádosti o změnu'!BV76,IF('Rozpočet + Žádosti o změnu'!$BL$2="ano",'Rozpočet + Žádosti o změnu'!BJ76,IF('Rozpočet + Žádosti o změnu'!$AZ$2="ano",'Rozpočet + Žádosti o změnu'!AX76,IF('Rozpočet + Žádosti o změnu'!$AN$2="ano",'Rozpočet + Žádosti o změnu'!AL76,'Rozpočet + Žádosti o změnu'!L76))))))))))</f>
        <v>0</v>
      </c>
      <c r="T76" s="267">
        <f>IF('Rozpočet + Žádosti o změnu'!$ER$2="ano",'Rozpočet + Žádosti o změnu'!EQ76,IF('Rozpočet + Žádosti o změnu'!$EF$2="ano",'Rozpočet + Žádosti o změnu'!EE76,IF('Rozpočet + Žádosti o změnu'!$DT$2="ano",'Rozpočet + Žádosti o změnu'!DS76,IF('Rozpočet + Žádosti o změnu'!$DH$2="ano",'Rozpočet + Žádosti o změnu'!DG76,IF('Rozpočet + Žádosti o změnu'!$CV$2="ano",'Rozpočet + Žádosti o změnu'!CU76,IF('Rozpočet + Žádosti o změnu'!$CJ$2="ano",'Rozpočet + Žádosti o změnu'!CI76,IF('Rozpočet + Žádosti o změnu'!$BX$2="ano",'Rozpočet + Žádosti o změnu'!BW76,IF('Rozpočet + Žádosti o změnu'!$BL$2="ano",'Rozpočet + Žádosti o změnu'!BK76,IF('Rozpočet + Žádosti o změnu'!$AZ$2="ano",'Rozpočet + Žádosti o změnu'!AY76,IF('Rozpočet + Žádosti o změnu'!$AN$2="ano",'Rozpočet + Žádosti o změnu'!AM76,'Rozpočet + Žádosti o změnu'!M76))))))))))</f>
        <v>0</v>
      </c>
      <c r="U76" s="267">
        <f>IF('Rozpočet + Žádosti o změnu'!$ER$2="ano",'Rozpočet + Žádosti o změnu'!ER76,IF('Rozpočet + Žádosti o změnu'!$EF$2="ano",'Rozpočet + Žádosti o změnu'!EF76,IF('Rozpočet + Žádosti o změnu'!$DT$2="ano",'Rozpočet + Žádosti o změnu'!DT76,IF('Rozpočet + Žádosti o změnu'!$DH$2="ano",'Rozpočet + Žádosti o změnu'!DH76,IF('Rozpočet + Žádosti o změnu'!$CV$2="ano",'Rozpočet + Žádosti o změnu'!CV76,IF('Rozpočet + Žádosti o změnu'!$CJ$2="ano",'Rozpočet + Žádosti o změnu'!CJ76,IF('Rozpočet + Žádosti o změnu'!$BX$2="ano",'Rozpočet + Žádosti o změnu'!BX76,IF('Rozpočet + Žádosti o změnu'!$BL$2="ano",'Rozpočet + Žádosti o změnu'!BL76,IF('Rozpočet + Žádosti o změnu'!$AZ$2="ano",'Rozpočet + Žádosti o změnu'!AZ76,IF('Rozpočet + Žádosti o změnu'!$AN$2="ano",'Rozpočet + Žádosti o změnu'!AN76,'Rozpočet + Žádosti o změnu'!N76))))))))))</f>
        <v>0</v>
      </c>
      <c r="W76" s="281">
        <f>IF('ZoR č. 1'!$D76="",0,'ZoR č. 1'!G76)+IF('ZoR č. 2'!$D76="",0,'ZoR č. 2'!G76)+IF('ZoR č. 3'!$D76="",0,'ZoR č. 3'!G76)+IF('ZoR č. 4'!$D76="",0,'ZoR č. 4'!G76)+IF('ZoR č. 5'!$D76="",0,'ZoR č. 5'!G76)+IF('ZoR č. 6'!$D76="",0,'ZoR č. 6'!G76)+IF('ZoR č. 7'!$D76="",0,'ZoR č. 7'!G76)+IF('ZoR č. 8'!$D76="",0,'ZoR č. 8'!G76)+IF('ZoR č. 9'!$D76="",0,'ZoR č. 9'!G76)+IF('ZoR č. 10'!$D76="",0,'ZoR č. 10'!G76)+IF(ZZoR!$D76="",0,ZZoR!G76)</f>
        <v>0</v>
      </c>
      <c r="X76" s="281">
        <f>IF('ZoR č. 1'!$D76="",0,'ZoR č. 1'!H76)+IF('ZoR č. 2'!$D76="",0,'ZoR č. 2'!H76)+IF('ZoR č. 3'!$D76="",0,'ZoR č. 3'!H76)+IF('ZoR č. 4'!$D76="",0,'ZoR č. 4'!H76)+IF('ZoR č. 5'!$D76="",0,'ZoR č. 5'!H76)+IF('ZoR č. 6'!$D76="",0,'ZoR č. 6'!H76)+IF('ZoR č. 7'!$D76="",0,'ZoR č. 7'!H76)+IF('ZoR č. 8'!$D76="",0,'ZoR č. 8'!H76)+IF('ZoR č. 9'!$D76="",0,'ZoR č. 9'!H76)+IF('ZoR č. 10'!$D76="",0,'ZoR č. 10'!H76)+IF(ZZoR!$D76="",0,ZZoR!H76)</f>
        <v>0</v>
      </c>
      <c r="Y76" s="281">
        <f>IF('ZoR č. 1'!$D76="",0,'ZoR č. 1'!I76)+IF('ZoR č. 2'!$D76="",0,'ZoR č. 2'!I76)+IF('ZoR č. 3'!$D76="",0,'ZoR č. 3'!I76)+IF('ZoR č. 4'!$D76="",0,'ZoR č. 4'!I76)+IF('ZoR č. 5'!$D76="",0,'ZoR č. 5'!I76)+IF('ZoR č. 6'!$D76="",0,'ZoR č. 6'!I76)+IF('ZoR č. 7'!$D76="",0,'ZoR č. 7'!I76)+IF('ZoR č. 8'!$D76="",0,'ZoR č. 8'!I76)+IF('ZoR č. 9'!$D76="",0,'ZoR č. 9'!I76)+IF('ZoR č. 10'!$D76="",0,'ZoR č. 10'!I76)+IF(ZZoR!$D76="",0,ZZoR!I76)</f>
        <v>0</v>
      </c>
      <c r="Z76" s="281">
        <f>IF('ZoR č. 1'!$D76="",0,'ZoR č. 1'!J76)+IF('ZoR č. 2'!$D76="",0,'ZoR č. 2'!J76)+IF('ZoR č. 3'!$D76="",0,'ZoR č. 3'!J76)+IF('ZoR č. 4'!$D76="",0,'ZoR č. 4'!J76)+IF('ZoR č. 5'!$D76="",0,'ZoR č. 5'!J76)+IF('ZoR č. 6'!$D76="",0,'ZoR č. 6'!J76)+IF('ZoR č. 7'!$D76="",0,'ZoR č. 7'!J76)+IF('ZoR č. 8'!$D76="",0,'ZoR č. 8'!J76)+IF('ZoR č. 9'!$D76="",0,'ZoR č. 9'!J76)+IF('ZoR č. 10'!$D76="",0,'ZoR č. 10'!J76)+IF(ZZoR!$D76="",0,ZZoR!J76)</f>
        <v>0</v>
      </c>
      <c r="AA76" s="281">
        <f>IF('ZoR č. 1'!$D76="",0,'ZoR č. 1'!K76)+IF('ZoR č. 2'!$D76="",0,'ZoR č. 2'!K76)+IF('ZoR č. 3'!$D76="",0,'ZoR č. 3'!K76)+IF('ZoR č. 4'!$D76="",0,'ZoR č. 4'!K76)+IF('ZoR č. 5'!$D76="",0,'ZoR č. 5'!K76)+IF('ZoR č. 6'!$D76="",0,'ZoR č. 6'!K76)+IF('ZoR č. 7'!$D76="",0,'ZoR č. 7'!K76)+IF('ZoR č. 8'!$D76="",0,'ZoR č. 8'!K76)+IF('ZoR č. 9'!$D76="",0,'ZoR č. 9'!K76)+IF('ZoR č. 10'!$D76="",0,'ZoR č. 10'!K76)+IF(ZZoR!$D76="",0,ZZoR!K76)</f>
        <v>0</v>
      </c>
      <c r="AB76" s="281">
        <f>IF('ZoR č. 1'!$D76="",0,'ZoR č. 1'!L76)+IF('ZoR č. 2'!$D76="",0,'ZoR č. 2'!L76)+IF('ZoR č. 3'!$D76="",0,'ZoR č. 3'!L76)+IF('ZoR č. 4'!$D76="",0,'ZoR č. 4'!L76)+IF('ZoR č. 5'!$D76="",0,'ZoR č. 5'!L76)+IF('ZoR č. 6'!$D76="",0,'ZoR č. 6'!L76)+IF('ZoR č. 7'!$D76="",0,'ZoR č. 7'!L76)+IF('ZoR č. 8'!$D76="",0,'ZoR č. 8'!L76)+IF('ZoR č. 9'!$D76="",0,'ZoR č. 9'!L76)+IF('ZoR č. 10'!$D76="",0,'ZoR č. 10'!L76)+IF(ZZoR!$D76="",0,ZZoR!L76)</f>
        <v>0</v>
      </c>
      <c r="AC76" s="281">
        <f>IF('ZoR č. 1'!$D76="",0,'ZoR č. 1'!M76)+IF('ZoR č. 2'!$D76="",0,'ZoR č. 2'!M76)+IF('ZoR č. 3'!$D76="",0,'ZoR č. 3'!M76)+IF('ZoR č. 4'!$D76="",0,'ZoR č. 4'!M76)+IF('ZoR č. 5'!$D76="",0,'ZoR č. 5'!M76)+IF('ZoR č. 6'!$D76="",0,'ZoR č. 6'!M76)+IF('ZoR č. 7'!$D76="",0,'ZoR č. 7'!M76)+IF('ZoR č. 8'!$D76="",0,'ZoR č. 8'!M76)+IF('ZoR č. 9'!$D76="",0,'ZoR č. 9'!M76)+IF('ZoR č. 10'!$D76="",0,'ZoR č. 10'!M76)+IF(ZZoR!$D76="",0,ZZoR!M76)</f>
        <v>0</v>
      </c>
      <c r="AE76" s="282" t="str">
        <f t="shared" si="7"/>
        <v/>
      </c>
    </row>
    <row r="77" spans="2:31" x14ac:dyDescent="0.25">
      <c r="B77" s="9" t="s">
        <v>210</v>
      </c>
      <c r="C77" s="98" t="str">
        <f>IF(COUNTA('Přehled partnerů'!C77:D77)&lt;&gt;2,"partner neuveden",IF('Přehled partnerů'!L77="ANO",'Přehled partnerů'!C77,"v tomto období nerelevantní"))</f>
        <v>partner neuveden</v>
      </c>
      <c r="D77" s="108" t="str">
        <f>IF(COUNTA('Přehled partnerů'!C77:D77)&lt;&gt;2,"",IF('Přehled partnerů'!L77="ANO",'Přehled partnerů'!D77,""))</f>
        <v/>
      </c>
      <c r="E77" s="21" t="str">
        <f t="shared" si="4"/>
        <v/>
      </c>
      <c r="F77" s="114" t="str">
        <f t="shared" si="5"/>
        <v/>
      </c>
      <c r="G77" s="125">
        <v>0</v>
      </c>
      <c r="H77" s="126">
        <v>0</v>
      </c>
      <c r="I77" s="126">
        <v>0</v>
      </c>
      <c r="J77" s="126">
        <v>0</v>
      </c>
      <c r="K77" s="16">
        <v>0</v>
      </c>
      <c r="L77" s="16">
        <v>0</v>
      </c>
      <c r="M77" s="20">
        <v>0</v>
      </c>
      <c r="N77" s="58" t="str">
        <f t="shared" si="6"/>
        <v/>
      </c>
      <c r="O77" s="267">
        <f>IF('Rozpočet + Žádosti o změnu'!$ER$2="ano",'Rozpočet + Žádosti o změnu'!EL77,IF('Rozpočet + Žádosti o změnu'!$EF$2="ano",'Rozpočet + Žádosti o změnu'!DZ77,IF('Rozpočet + Žádosti o změnu'!$DT$2="ano",'Rozpočet + Žádosti o změnu'!DN77,IF('Rozpočet + Žádosti o změnu'!$DH$2="ano",'Rozpočet + Žádosti o změnu'!DB77,IF('Rozpočet + Žádosti o změnu'!$CV$2="ano",'Rozpočet + Žádosti o změnu'!CP77,IF('Rozpočet + Žádosti o změnu'!$CJ$2="ano",'Rozpočet + Žádosti o změnu'!CD77,IF('Rozpočet + Žádosti o změnu'!$BX$2="ano",'Rozpočet + Žádosti o změnu'!BR77,IF('Rozpočet + Žádosti o změnu'!$BL$2="ano",'Rozpočet + Žádosti o změnu'!BF77,IF('Rozpočet + Žádosti o změnu'!$AZ$2="ano",'Rozpočet + Žádosti o změnu'!AT77,IF('Rozpočet + Žádosti o změnu'!$AN$2="ano",'Rozpočet + Žádosti o změnu'!AH77,'Rozpočet + Žádosti o změnu'!H77))))))))))</f>
        <v>0</v>
      </c>
      <c r="P77" s="267">
        <f>IF('Rozpočet + Žádosti o změnu'!$ER$2="ano",'Rozpočet + Žádosti o změnu'!EM77,IF('Rozpočet + Žádosti o změnu'!$EF$2="ano",'Rozpočet + Žádosti o změnu'!EA77,IF('Rozpočet + Žádosti o změnu'!$DT$2="ano",'Rozpočet + Žádosti o změnu'!DO77,IF('Rozpočet + Žádosti o změnu'!$DH$2="ano",'Rozpočet + Žádosti o změnu'!DC77,IF('Rozpočet + Žádosti o změnu'!$CV$2="ano",'Rozpočet + Žádosti o změnu'!CQ77,IF('Rozpočet + Žádosti o změnu'!$CJ$2="ano",'Rozpočet + Žádosti o změnu'!CE77,IF('Rozpočet + Žádosti o změnu'!$BX$2="ano",'Rozpočet + Žádosti o změnu'!BS77,IF('Rozpočet + Žádosti o změnu'!$BL$2="ano",'Rozpočet + Žádosti o změnu'!BG77,IF('Rozpočet + Žádosti o změnu'!$AZ$2="ano",'Rozpočet + Žádosti o změnu'!AU77,IF('Rozpočet + Žádosti o změnu'!$AN$2="ano",'Rozpočet + Žádosti o změnu'!AI77,'Rozpočet + Žádosti o změnu'!I77))))))))))</f>
        <v>0</v>
      </c>
      <c r="Q77" s="267">
        <f>IF('Rozpočet + Žádosti o změnu'!$ER$2="ano",'Rozpočet + Žádosti o změnu'!EN77,IF('Rozpočet + Žádosti o změnu'!$EF$2="ano",'Rozpočet + Žádosti o změnu'!EB77,IF('Rozpočet + Žádosti o změnu'!$DT$2="ano",'Rozpočet + Žádosti o změnu'!DP77,IF('Rozpočet + Žádosti o změnu'!$DH$2="ano",'Rozpočet + Žádosti o změnu'!DD77,IF('Rozpočet + Žádosti o změnu'!$CV$2="ano",'Rozpočet + Žádosti o změnu'!CR77,IF('Rozpočet + Žádosti o změnu'!$CJ$2="ano",'Rozpočet + Žádosti o změnu'!CF77,IF('Rozpočet + Žádosti o změnu'!$BX$2="ano",'Rozpočet + Žádosti o změnu'!BT77,IF('Rozpočet + Žádosti o změnu'!$BL$2="ano",'Rozpočet + Žádosti o změnu'!BH77,IF('Rozpočet + Žádosti o změnu'!$AZ$2="ano",'Rozpočet + Žádosti o změnu'!AV77,IF('Rozpočet + Žádosti o změnu'!$AN$2="ano",'Rozpočet + Žádosti o změnu'!AJ77,'Rozpočet + Žádosti o změnu'!J77))))))))))</f>
        <v>0</v>
      </c>
      <c r="R77" s="267">
        <f>IF('Rozpočet + Žádosti o změnu'!$ER$2="ano",'Rozpočet + Žádosti o změnu'!EO77,IF('Rozpočet + Žádosti o změnu'!$EF$2="ano",'Rozpočet + Žádosti o změnu'!EC77,IF('Rozpočet + Žádosti o změnu'!$DT$2="ano",'Rozpočet + Žádosti o změnu'!DQ77,IF('Rozpočet + Žádosti o změnu'!$DH$2="ano",'Rozpočet + Žádosti o změnu'!DE77,IF('Rozpočet + Žádosti o změnu'!$CV$2="ano",'Rozpočet + Žádosti o změnu'!CS77,IF('Rozpočet + Žádosti o změnu'!$CJ$2="ano",'Rozpočet + Žádosti o změnu'!CG77,IF('Rozpočet + Žádosti o změnu'!$BX$2="ano",'Rozpočet + Žádosti o změnu'!BU77,IF('Rozpočet + Žádosti o změnu'!$BL$2="ano",'Rozpočet + Žádosti o změnu'!BI77,IF('Rozpočet + Žádosti o změnu'!$AZ$2="ano",'Rozpočet + Žádosti o změnu'!AW77,IF('Rozpočet + Žádosti o změnu'!$AN$2="ano",'Rozpočet + Žádosti o změnu'!AK77,'Rozpočet + Žádosti o změnu'!K77))))))))))</f>
        <v>0</v>
      </c>
      <c r="S77" s="267">
        <f>IF('Rozpočet + Žádosti o změnu'!$ER$2="ano",'Rozpočet + Žádosti o změnu'!EP77,IF('Rozpočet + Žádosti o změnu'!$EF$2="ano",'Rozpočet + Žádosti o změnu'!ED77,IF('Rozpočet + Žádosti o změnu'!$DT$2="ano",'Rozpočet + Žádosti o změnu'!DR77,IF('Rozpočet + Žádosti o změnu'!$DH$2="ano",'Rozpočet + Žádosti o změnu'!DF77,IF('Rozpočet + Žádosti o změnu'!$CV$2="ano",'Rozpočet + Žádosti o změnu'!CT77,IF('Rozpočet + Žádosti o změnu'!$CJ$2="ano",'Rozpočet + Žádosti o změnu'!CH77,IF('Rozpočet + Žádosti o změnu'!$BX$2="ano",'Rozpočet + Žádosti o změnu'!BV77,IF('Rozpočet + Žádosti o změnu'!$BL$2="ano",'Rozpočet + Žádosti o změnu'!BJ77,IF('Rozpočet + Žádosti o změnu'!$AZ$2="ano",'Rozpočet + Žádosti o změnu'!AX77,IF('Rozpočet + Žádosti o změnu'!$AN$2="ano",'Rozpočet + Žádosti o změnu'!AL77,'Rozpočet + Žádosti o změnu'!L77))))))))))</f>
        <v>0</v>
      </c>
      <c r="T77" s="267">
        <f>IF('Rozpočet + Žádosti o změnu'!$ER$2="ano",'Rozpočet + Žádosti o změnu'!EQ77,IF('Rozpočet + Žádosti o změnu'!$EF$2="ano",'Rozpočet + Žádosti o změnu'!EE77,IF('Rozpočet + Žádosti o změnu'!$DT$2="ano",'Rozpočet + Žádosti o změnu'!DS77,IF('Rozpočet + Žádosti o změnu'!$DH$2="ano",'Rozpočet + Žádosti o změnu'!DG77,IF('Rozpočet + Žádosti o změnu'!$CV$2="ano",'Rozpočet + Žádosti o změnu'!CU77,IF('Rozpočet + Žádosti o změnu'!$CJ$2="ano",'Rozpočet + Žádosti o změnu'!CI77,IF('Rozpočet + Žádosti o změnu'!$BX$2="ano",'Rozpočet + Žádosti o změnu'!BW77,IF('Rozpočet + Žádosti o změnu'!$BL$2="ano",'Rozpočet + Žádosti o změnu'!BK77,IF('Rozpočet + Žádosti o změnu'!$AZ$2="ano",'Rozpočet + Žádosti o změnu'!AY77,IF('Rozpočet + Žádosti o změnu'!$AN$2="ano",'Rozpočet + Žádosti o změnu'!AM77,'Rozpočet + Žádosti o změnu'!M77))))))))))</f>
        <v>0</v>
      </c>
      <c r="U77" s="267">
        <f>IF('Rozpočet + Žádosti o změnu'!$ER$2="ano",'Rozpočet + Žádosti o změnu'!ER77,IF('Rozpočet + Žádosti o změnu'!$EF$2="ano",'Rozpočet + Žádosti o změnu'!EF77,IF('Rozpočet + Žádosti o změnu'!$DT$2="ano",'Rozpočet + Žádosti o změnu'!DT77,IF('Rozpočet + Žádosti o změnu'!$DH$2="ano",'Rozpočet + Žádosti o změnu'!DH77,IF('Rozpočet + Žádosti o změnu'!$CV$2="ano",'Rozpočet + Žádosti o změnu'!CV77,IF('Rozpočet + Žádosti o změnu'!$CJ$2="ano",'Rozpočet + Žádosti o změnu'!CJ77,IF('Rozpočet + Žádosti o změnu'!$BX$2="ano",'Rozpočet + Žádosti o změnu'!BX77,IF('Rozpočet + Žádosti o změnu'!$BL$2="ano",'Rozpočet + Žádosti o změnu'!BL77,IF('Rozpočet + Žádosti o změnu'!$AZ$2="ano",'Rozpočet + Žádosti o změnu'!AZ77,IF('Rozpočet + Žádosti o změnu'!$AN$2="ano",'Rozpočet + Žádosti o změnu'!AN77,'Rozpočet + Žádosti o změnu'!N77))))))))))</f>
        <v>0</v>
      </c>
      <c r="W77" s="281">
        <f>IF('ZoR č. 1'!$D77="",0,'ZoR č. 1'!G77)+IF('ZoR č. 2'!$D77="",0,'ZoR č. 2'!G77)+IF('ZoR č. 3'!$D77="",0,'ZoR č. 3'!G77)+IF('ZoR č. 4'!$D77="",0,'ZoR č. 4'!G77)+IF('ZoR č. 5'!$D77="",0,'ZoR č. 5'!G77)+IF('ZoR č. 6'!$D77="",0,'ZoR č. 6'!G77)+IF('ZoR č. 7'!$D77="",0,'ZoR č. 7'!G77)+IF('ZoR č. 8'!$D77="",0,'ZoR č. 8'!G77)+IF('ZoR č. 9'!$D77="",0,'ZoR č. 9'!G77)+IF('ZoR č. 10'!$D77="",0,'ZoR č. 10'!G77)+IF(ZZoR!$D77="",0,ZZoR!G77)</f>
        <v>0</v>
      </c>
      <c r="X77" s="281">
        <f>IF('ZoR č. 1'!$D77="",0,'ZoR č. 1'!H77)+IF('ZoR č. 2'!$D77="",0,'ZoR č. 2'!H77)+IF('ZoR č. 3'!$D77="",0,'ZoR č. 3'!H77)+IF('ZoR č. 4'!$D77="",0,'ZoR č. 4'!H77)+IF('ZoR č. 5'!$D77="",0,'ZoR č. 5'!H77)+IF('ZoR č. 6'!$D77="",0,'ZoR č. 6'!H77)+IF('ZoR č. 7'!$D77="",0,'ZoR č. 7'!H77)+IF('ZoR č. 8'!$D77="",0,'ZoR č. 8'!H77)+IF('ZoR č. 9'!$D77="",0,'ZoR č. 9'!H77)+IF('ZoR č. 10'!$D77="",0,'ZoR č. 10'!H77)+IF(ZZoR!$D77="",0,ZZoR!H77)</f>
        <v>0</v>
      </c>
      <c r="Y77" s="281">
        <f>IF('ZoR č. 1'!$D77="",0,'ZoR č. 1'!I77)+IF('ZoR č. 2'!$D77="",0,'ZoR č. 2'!I77)+IF('ZoR č. 3'!$D77="",0,'ZoR č. 3'!I77)+IF('ZoR č. 4'!$D77="",0,'ZoR č. 4'!I77)+IF('ZoR č. 5'!$D77="",0,'ZoR č. 5'!I77)+IF('ZoR č. 6'!$D77="",0,'ZoR č. 6'!I77)+IF('ZoR č. 7'!$D77="",0,'ZoR č. 7'!I77)+IF('ZoR č. 8'!$D77="",0,'ZoR č. 8'!I77)+IF('ZoR č. 9'!$D77="",0,'ZoR č. 9'!I77)+IF('ZoR č. 10'!$D77="",0,'ZoR č. 10'!I77)+IF(ZZoR!$D77="",0,ZZoR!I77)</f>
        <v>0</v>
      </c>
      <c r="Z77" s="281">
        <f>IF('ZoR č. 1'!$D77="",0,'ZoR č. 1'!J77)+IF('ZoR č. 2'!$D77="",0,'ZoR č. 2'!J77)+IF('ZoR č. 3'!$D77="",0,'ZoR č. 3'!J77)+IF('ZoR č. 4'!$D77="",0,'ZoR č. 4'!J77)+IF('ZoR č. 5'!$D77="",0,'ZoR č. 5'!J77)+IF('ZoR č. 6'!$D77="",0,'ZoR č. 6'!J77)+IF('ZoR č. 7'!$D77="",0,'ZoR č. 7'!J77)+IF('ZoR č. 8'!$D77="",0,'ZoR č. 8'!J77)+IF('ZoR č. 9'!$D77="",0,'ZoR č. 9'!J77)+IF('ZoR č. 10'!$D77="",0,'ZoR č. 10'!J77)+IF(ZZoR!$D77="",0,ZZoR!J77)</f>
        <v>0</v>
      </c>
      <c r="AA77" s="281">
        <f>IF('ZoR č. 1'!$D77="",0,'ZoR č. 1'!K77)+IF('ZoR č. 2'!$D77="",0,'ZoR č. 2'!K77)+IF('ZoR č. 3'!$D77="",0,'ZoR č. 3'!K77)+IF('ZoR č. 4'!$D77="",0,'ZoR č. 4'!K77)+IF('ZoR č. 5'!$D77="",0,'ZoR č. 5'!K77)+IF('ZoR č. 6'!$D77="",0,'ZoR č. 6'!K77)+IF('ZoR č. 7'!$D77="",0,'ZoR č. 7'!K77)+IF('ZoR č. 8'!$D77="",0,'ZoR č. 8'!K77)+IF('ZoR č. 9'!$D77="",0,'ZoR č. 9'!K77)+IF('ZoR č. 10'!$D77="",0,'ZoR č. 10'!K77)+IF(ZZoR!$D77="",0,ZZoR!K77)</f>
        <v>0</v>
      </c>
      <c r="AB77" s="281">
        <f>IF('ZoR č. 1'!$D77="",0,'ZoR č. 1'!L77)+IF('ZoR č. 2'!$D77="",0,'ZoR č. 2'!L77)+IF('ZoR č. 3'!$D77="",0,'ZoR č. 3'!L77)+IF('ZoR č. 4'!$D77="",0,'ZoR č. 4'!L77)+IF('ZoR č. 5'!$D77="",0,'ZoR č. 5'!L77)+IF('ZoR č. 6'!$D77="",0,'ZoR č. 6'!L77)+IF('ZoR č. 7'!$D77="",0,'ZoR č. 7'!L77)+IF('ZoR č. 8'!$D77="",0,'ZoR č. 8'!L77)+IF('ZoR č. 9'!$D77="",0,'ZoR č. 9'!L77)+IF('ZoR č. 10'!$D77="",0,'ZoR č. 10'!L77)+IF(ZZoR!$D77="",0,ZZoR!L77)</f>
        <v>0</v>
      </c>
      <c r="AC77" s="281">
        <f>IF('ZoR č. 1'!$D77="",0,'ZoR č. 1'!M77)+IF('ZoR č. 2'!$D77="",0,'ZoR č. 2'!M77)+IF('ZoR č. 3'!$D77="",0,'ZoR č. 3'!M77)+IF('ZoR č. 4'!$D77="",0,'ZoR č. 4'!M77)+IF('ZoR č. 5'!$D77="",0,'ZoR č. 5'!M77)+IF('ZoR č. 6'!$D77="",0,'ZoR č. 6'!M77)+IF('ZoR č. 7'!$D77="",0,'ZoR č. 7'!M77)+IF('ZoR č. 8'!$D77="",0,'ZoR č. 8'!M77)+IF('ZoR č. 9'!$D77="",0,'ZoR č. 9'!M77)+IF('ZoR č. 10'!$D77="",0,'ZoR č. 10'!M77)+IF(ZZoR!$D77="",0,ZZoR!M77)</f>
        <v>0</v>
      </c>
      <c r="AE77" s="282" t="str">
        <f t="shared" si="7"/>
        <v/>
      </c>
    </row>
    <row r="78" spans="2:31" x14ac:dyDescent="0.25">
      <c r="B78" s="9" t="s">
        <v>211</v>
      </c>
      <c r="C78" s="98" t="str">
        <f>IF(COUNTA('Přehled partnerů'!C78:D78)&lt;&gt;2,"partner neuveden",IF('Přehled partnerů'!L78="ANO",'Přehled partnerů'!C78,"v tomto období nerelevantní"))</f>
        <v>partner neuveden</v>
      </c>
      <c r="D78" s="108" t="str">
        <f>IF(COUNTA('Přehled partnerů'!C78:D78)&lt;&gt;2,"",IF('Přehled partnerů'!L78="ANO",'Přehled partnerů'!D78,""))</f>
        <v/>
      </c>
      <c r="E78" s="21" t="str">
        <f t="shared" si="4"/>
        <v/>
      </c>
      <c r="F78" s="114" t="str">
        <f t="shared" si="5"/>
        <v/>
      </c>
      <c r="G78" s="125">
        <v>0</v>
      </c>
      <c r="H78" s="126">
        <v>0</v>
      </c>
      <c r="I78" s="126">
        <v>0</v>
      </c>
      <c r="J78" s="126">
        <v>0</v>
      </c>
      <c r="K78" s="16">
        <v>0</v>
      </c>
      <c r="L78" s="16">
        <v>0</v>
      </c>
      <c r="M78" s="20">
        <v>0</v>
      </c>
      <c r="N78" s="58" t="str">
        <f t="shared" si="6"/>
        <v/>
      </c>
      <c r="O78" s="267">
        <f>IF('Rozpočet + Žádosti o změnu'!$ER$2="ano",'Rozpočet + Žádosti o změnu'!EL78,IF('Rozpočet + Žádosti o změnu'!$EF$2="ano",'Rozpočet + Žádosti o změnu'!DZ78,IF('Rozpočet + Žádosti o změnu'!$DT$2="ano",'Rozpočet + Žádosti o změnu'!DN78,IF('Rozpočet + Žádosti o změnu'!$DH$2="ano",'Rozpočet + Žádosti o změnu'!DB78,IF('Rozpočet + Žádosti o změnu'!$CV$2="ano",'Rozpočet + Žádosti o změnu'!CP78,IF('Rozpočet + Žádosti o změnu'!$CJ$2="ano",'Rozpočet + Žádosti o změnu'!CD78,IF('Rozpočet + Žádosti o změnu'!$BX$2="ano",'Rozpočet + Žádosti o změnu'!BR78,IF('Rozpočet + Žádosti o změnu'!$BL$2="ano",'Rozpočet + Žádosti o změnu'!BF78,IF('Rozpočet + Žádosti o změnu'!$AZ$2="ano",'Rozpočet + Žádosti o změnu'!AT78,IF('Rozpočet + Žádosti o změnu'!$AN$2="ano",'Rozpočet + Žádosti o změnu'!AH78,'Rozpočet + Žádosti o změnu'!H78))))))))))</f>
        <v>0</v>
      </c>
      <c r="P78" s="267">
        <f>IF('Rozpočet + Žádosti o změnu'!$ER$2="ano",'Rozpočet + Žádosti o změnu'!EM78,IF('Rozpočet + Žádosti o změnu'!$EF$2="ano",'Rozpočet + Žádosti o změnu'!EA78,IF('Rozpočet + Žádosti o změnu'!$DT$2="ano",'Rozpočet + Žádosti o změnu'!DO78,IF('Rozpočet + Žádosti o změnu'!$DH$2="ano",'Rozpočet + Žádosti o změnu'!DC78,IF('Rozpočet + Žádosti o změnu'!$CV$2="ano",'Rozpočet + Žádosti o změnu'!CQ78,IF('Rozpočet + Žádosti o změnu'!$CJ$2="ano",'Rozpočet + Žádosti o změnu'!CE78,IF('Rozpočet + Žádosti o změnu'!$BX$2="ano",'Rozpočet + Žádosti o změnu'!BS78,IF('Rozpočet + Žádosti o změnu'!$BL$2="ano",'Rozpočet + Žádosti o změnu'!BG78,IF('Rozpočet + Žádosti o změnu'!$AZ$2="ano",'Rozpočet + Žádosti o změnu'!AU78,IF('Rozpočet + Žádosti o změnu'!$AN$2="ano",'Rozpočet + Žádosti o změnu'!AI78,'Rozpočet + Žádosti o změnu'!I78))))))))))</f>
        <v>0</v>
      </c>
      <c r="Q78" s="267">
        <f>IF('Rozpočet + Žádosti o změnu'!$ER$2="ano",'Rozpočet + Žádosti o změnu'!EN78,IF('Rozpočet + Žádosti o změnu'!$EF$2="ano",'Rozpočet + Žádosti o změnu'!EB78,IF('Rozpočet + Žádosti o změnu'!$DT$2="ano",'Rozpočet + Žádosti o změnu'!DP78,IF('Rozpočet + Žádosti o změnu'!$DH$2="ano",'Rozpočet + Žádosti o změnu'!DD78,IF('Rozpočet + Žádosti o změnu'!$CV$2="ano",'Rozpočet + Žádosti o změnu'!CR78,IF('Rozpočet + Žádosti o změnu'!$CJ$2="ano",'Rozpočet + Žádosti o změnu'!CF78,IF('Rozpočet + Žádosti o změnu'!$BX$2="ano",'Rozpočet + Žádosti o změnu'!BT78,IF('Rozpočet + Žádosti o změnu'!$BL$2="ano",'Rozpočet + Žádosti o změnu'!BH78,IF('Rozpočet + Žádosti o změnu'!$AZ$2="ano",'Rozpočet + Žádosti o změnu'!AV78,IF('Rozpočet + Žádosti o změnu'!$AN$2="ano",'Rozpočet + Žádosti o změnu'!AJ78,'Rozpočet + Žádosti o změnu'!J78))))))))))</f>
        <v>0</v>
      </c>
      <c r="R78" s="267">
        <f>IF('Rozpočet + Žádosti o změnu'!$ER$2="ano",'Rozpočet + Žádosti o změnu'!EO78,IF('Rozpočet + Žádosti o změnu'!$EF$2="ano",'Rozpočet + Žádosti o změnu'!EC78,IF('Rozpočet + Žádosti o změnu'!$DT$2="ano",'Rozpočet + Žádosti o změnu'!DQ78,IF('Rozpočet + Žádosti o změnu'!$DH$2="ano",'Rozpočet + Žádosti o změnu'!DE78,IF('Rozpočet + Žádosti o změnu'!$CV$2="ano",'Rozpočet + Žádosti o změnu'!CS78,IF('Rozpočet + Žádosti o změnu'!$CJ$2="ano",'Rozpočet + Žádosti o změnu'!CG78,IF('Rozpočet + Žádosti o změnu'!$BX$2="ano",'Rozpočet + Žádosti o změnu'!BU78,IF('Rozpočet + Žádosti o změnu'!$BL$2="ano",'Rozpočet + Žádosti o změnu'!BI78,IF('Rozpočet + Žádosti o změnu'!$AZ$2="ano",'Rozpočet + Žádosti o změnu'!AW78,IF('Rozpočet + Žádosti o změnu'!$AN$2="ano",'Rozpočet + Žádosti o změnu'!AK78,'Rozpočet + Žádosti o změnu'!K78))))))))))</f>
        <v>0</v>
      </c>
      <c r="S78" s="267">
        <f>IF('Rozpočet + Žádosti o změnu'!$ER$2="ano",'Rozpočet + Žádosti o změnu'!EP78,IF('Rozpočet + Žádosti o změnu'!$EF$2="ano",'Rozpočet + Žádosti o změnu'!ED78,IF('Rozpočet + Žádosti o změnu'!$DT$2="ano",'Rozpočet + Žádosti o změnu'!DR78,IF('Rozpočet + Žádosti o změnu'!$DH$2="ano",'Rozpočet + Žádosti o změnu'!DF78,IF('Rozpočet + Žádosti o změnu'!$CV$2="ano",'Rozpočet + Žádosti o změnu'!CT78,IF('Rozpočet + Žádosti o změnu'!$CJ$2="ano",'Rozpočet + Žádosti o změnu'!CH78,IF('Rozpočet + Žádosti o změnu'!$BX$2="ano",'Rozpočet + Žádosti o změnu'!BV78,IF('Rozpočet + Žádosti o změnu'!$BL$2="ano",'Rozpočet + Žádosti o změnu'!BJ78,IF('Rozpočet + Žádosti o změnu'!$AZ$2="ano",'Rozpočet + Žádosti o změnu'!AX78,IF('Rozpočet + Žádosti o změnu'!$AN$2="ano",'Rozpočet + Žádosti o změnu'!AL78,'Rozpočet + Žádosti o změnu'!L78))))))))))</f>
        <v>0</v>
      </c>
      <c r="T78" s="267">
        <f>IF('Rozpočet + Žádosti o změnu'!$ER$2="ano",'Rozpočet + Žádosti o změnu'!EQ78,IF('Rozpočet + Žádosti o změnu'!$EF$2="ano",'Rozpočet + Žádosti o změnu'!EE78,IF('Rozpočet + Žádosti o změnu'!$DT$2="ano",'Rozpočet + Žádosti o změnu'!DS78,IF('Rozpočet + Žádosti o změnu'!$DH$2="ano",'Rozpočet + Žádosti o změnu'!DG78,IF('Rozpočet + Žádosti o změnu'!$CV$2="ano",'Rozpočet + Žádosti o změnu'!CU78,IF('Rozpočet + Žádosti o změnu'!$CJ$2="ano",'Rozpočet + Žádosti o změnu'!CI78,IF('Rozpočet + Žádosti o změnu'!$BX$2="ano",'Rozpočet + Žádosti o změnu'!BW78,IF('Rozpočet + Žádosti o změnu'!$BL$2="ano",'Rozpočet + Žádosti o změnu'!BK78,IF('Rozpočet + Žádosti o změnu'!$AZ$2="ano",'Rozpočet + Žádosti o změnu'!AY78,IF('Rozpočet + Žádosti o změnu'!$AN$2="ano",'Rozpočet + Žádosti o změnu'!AM78,'Rozpočet + Žádosti o změnu'!M78))))))))))</f>
        <v>0</v>
      </c>
      <c r="U78" s="267">
        <f>IF('Rozpočet + Žádosti o změnu'!$ER$2="ano",'Rozpočet + Žádosti o změnu'!ER78,IF('Rozpočet + Žádosti o změnu'!$EF$2="ano",'Rozpočet + Žádosti o změnu'!EF78,IF('Rozpočet + Žádosti o změnu'!$DT$2="ano",'Rozpočet + Žádosti o změnu'!DT78,IF('Rozpočet + Žádosti o změnu'!$DH$2="ano",'Rozpočet + Žádosti o změnu'!DH78,IF('Rozpočet + Žádosti o změnu'!$CV$2="ano",'Rozpočet + Žádosti o změnu'!CV78,IF('Rozpočet + Žádosti o změnu'!$CJ$2="ano",'Rozpočet + Žádosti o změnu'!CJ78,IF('Rozpočet + Žádosti o změnu'!$BX$2="ano",'Rozpočet + Žádosti o změnu'!BX78,IF('Rozpočet + Žádosti o změnu'!$BL$2="ano",'Rozpočet + Žádosti o změnu'!BL78,IF('Rozpočet + Žádosti o změnu'!$AZ$2="ano",'Rozpočet + Žádosti o změnu'!AZ78,IF('Rozpočet + Žádosti o změnu'!$AN$2="ano",'Rozpočet + Žádosti o změnu'!AN78,'Rozpočet + Žádosti o změnu'!N78))))))))))</f>
        <v>0</v>
      </c>
      <c r="W78" s="281">
        <f>IF('ZoR č. 1'!$D78="",0,'ZoR č. 1'!G78)+IF('ZoR č. 2'!$D78="",0,'ZoR č. 2'!G78)+IF('ZoR č. 3'!$D78="",0,'ZoR č. 3'!G78)+IF('ZoR č. 4'!$D78="",0,'ZoR č. 4'!G78)+IF('ZoR č. 5'!$D78="",0,'ZoR č. 5'!G78)+IF('ZoR č. 6'!$D78="",0,'ZoR č. 6'!G78)+IF('ZoR č. 7'!$D78="",0,'ZoR č. 7'!G78)+IF('ZoR č. 8'!$D78="",0,'ZoR č. 8'!G78)+IF('ZoR č. 9'!$D78="",0,'ZoR č. 9'!G78)+IF('ZoR č. 10'!$D78="",0,'ZoR č. 10'!G78)+IF(ZZoR!$D78="",0,ZZoR!G78)</f>
        <v>0</v>
      </c>
      <c r="X78" s="281">
        <f>IF('ZoR č. 1'!$D78="",0,'ZoR č. 1'!H78)+IF('ZoR č. 2'!$D78="",0,'ZoR č. 2'!H78)+IF('ZoR č. 3'!$D78="",0,'ZoR č. 3'!H78)+IF('ZoR č. 4'!$D78="",0,'ZoR č. 4'!H78)+IF('ZoR č. 5'!$D78="",0,'ZoR č. 5'!H78)+IF('ZoR č. 6'!$D78="",0,'ZoR č. 6'!H78)+IF('ZoR č. 7'!$D78="",0,'ZoR č. 7'!H78)+IF('ZoR č. 8'!$D78="",0,'ZoR č. 8'!H78)+IF('ZoR č. 9'!$D78="",0,'ZoR č. 9'!H78)+IF('ZoR č. 10'!$D78="",0,'ZoR č. 10'!H78)+IF(ZZoR!$D78="",0,ZZoR!H78)</f>
        <v>0</v>
      </c>
      <c r="Y78" s="281">
        <f>IF('ZoR č. 1'!$D78="",0,'ZoR č. 1'!I78)+IF('ZoR č. 2'!$D78="",0,'ZoR č. 2'!I78)+IF('ZoR č. 3'!$D78="",0,'ZoR č. 3'!I78)+IF('ZoR č. 4'!$D78="",0,'ZoR č. 4'!I78)+IF('ZoR č. 5'!$D78="",0,'ZoR č. 5'!I78)+IF('ZoR č. 6'!$D78="",0,'ZoR č. 6'!I78)+IF('ZoR č. 7'!$D78="",0,'ZoR č. 7'!I78)+IF('ZoR č. 8'!$D78="",0,'ZoR č. 8'!I78)+IF('ZoR č. 9'!$D78="",0,'ZoR č. 9'!I78)+IF('ZoR č. 10'!$D78="",0,'ZoR č. 10'!I78)+IF(ZZoR!$D78="",0,ZZoR!I78)</f>
        <v>0</v>
      </c>
      <c r="Z78" s="281">
        <f>IF('ZoR č. 1'!$D78="",0,'ZoR č. 1'!J78)+IF('ZoR č. 2'!$D78="",0,'ZoR č. 2'!J78)+IF('ZoR č. 3'!$D78="",0,'ZoR č. 3'!J78)+IF('ZoR č. 4'!$D78="",0,'ZoR č. 4'!J78)+IF('ZoR č. 5'!$D78="",0,'ZoR č. 5'!J78)+IF('ZoR č. 6'!$D78="",0,'ZoR č. 6'!J78)+IF('ZoR č. 7'!$D78="",0,'ZoR č. 7'!J78)+IF('ZoR č. 8'!$D78="",0,'ZoR č. 8'!J78)+IF('ZoR č. 9'!$D78="",0,'ZoR č. 9'!J78)+IF('ZoR č. 10'!$D78="",0,'ZoR č. 10'!J78)+IF(ZZoR!$D78="",0,ZZoR!J78)</f>
        <v>0</v>
      </c>
      <c r="AA78" s="281">
        <f>IF('ZoR č. 1'!$D78="",0,'ZoR č. 1'!K78)+IF('ZoR č. 2'!$D78="",0,'ZoR č. 2'!K78)+IF('ZoR č. 3'!$D78="",0,'ZoR č. 3'!K78)+IF('ZoR č. 4'!$D78="",0,'ZoR č. 4'!K78)+IF('ZoR č. 5'!$D78="",0,'ZoR č. 5'!K78)+IF('ZoR č. 6'!$D78="",0,'ZoR č. 6'!K78)+IF('ZoR č. 7'!$D78="",0,'ZoR č. 7'!K78)+IF('ZoR č. 8'!$D78="",0,'ZoR č. 8'!K78)+IF('ZoR č. 9'!$D78="",0,'ZoR č. 9'!K78)+IF('ZoR č. 10'!$D78="",0,'ZoR č. 10'!K78)+IF(ZZoR!$D78="",0,ZZoR!K78)</f>
        <v>0</v>
      </c>
      <c r="AB78" s="281">
        <f>IF('ZoR č. 1'!$D78="",0,'ZoR č. 1'!L78)+IF('ZoR č. 2'!$D78="",0,'ZoR č. 2'!L78)+IF('ZoR č. 3'!$D78="",0,'ZoR č. 3'!L78)+IF('ZoR č. 4'!$D78="",0,'ZoR č. 4'!L78)+IF('ZoR č. 5'!$D78="",0,'ZoR č. 5'!L78)+IF('ZoR č. 6'!$D78="",0,'ZoR č. 6'!L78)+IF('ZoR č. 7'!$D78="",0,'ZoR č. 7'!L78)+IF('ZoR č. 8'!$D78="",0,'ZoR č. 8'!L78)+IF('ZoR č. 9'!$D78="",0,'ZoR č. 9'!L78)+IF('ZoR č. 10'!$D78="",0,'ZoR č. 10'!L78)+IF(ZZoR!$D78="",0,ZZoR!L78)</f>
        <v>0</v>
      </c>
      <c r="AC78" s="281">
        <f>IF('ZoR č. 1'!$D78="",0,'ZoR č. 1'!M78)+IF('ZoR č. 2'!$D78="",0,'ZoR č. 2'!M78)+IF('ZoR č. 3'!$D78="",0,'ZoR č. 3'!M78)+IF('ZoR č. 4'!$D78="",0,'ZoR č. 4'!M78)+IF('ZoR č. 5'!$D78="",0,'ZoR č. 5'!M78)+IF('ZoR č. 6'!$D78="",0,'ZoR č. 6'!M78)+IF('ZoR č. 7'!$D78="",0,'ZoR č. 7'!M78)+IF('ZoR č. 8'!$D78="",0,'ZoR č. 8'!M78)+IF('ZoR č. 9'!$D78="",0,'ZoR č. 9'!M78)+IF('ZoR č. 10'!$D78="",0,'ZoR č. 10'!M78)+IF(ZZoR!$D78="",0,ZZoR!M78)</f>
        <v>0</v>
      </c>
      <c r="AE78" s="282" t="str">
        <f t="shared" si="7"/>
        <v/>
      </c>
    </row>
    <row r="79" spans="2:31" x14ac:dyDescent="0.25">
      <c r="B79" s="9" t="s">
        <v>212</v>
      </c>
      <c r="C79" s="98" t="str">
        <f>IF(COUNTA('Přehled partnerů'!C79:D79)&lt;&gt;2,"partner neuveden",IF('Přehled partnerů'!L79="ANO",'Přehled partnerů'!C79,"v tomto období nerelevantní"))</f>
        <v>partner neuveden</v>
      </c>
      <c r="D79" s="108" t="str">
        <f>IF(COUNTA('Přehled partnerů'!C79:D79)&lt;&gt;2,"",IF('Přehled partnerů'!L79="ANO",'Přehled partnerů'!D79,""))</f>
        <v/>
      </c>
      <c r="E79" s="21" t="str">
        <f t="shared" si="4"/>
        <v/>
      </c>
      <c r="F79" s="114" t="str">
        <f t="shared" si="5"/>
        <v/>
      </c>
      <c r="G79" s="125">
        <v>0</v>
      </c>
      <c r="H79" s="126">
        <v>0</v>
      </c>
      <c r="I79" s="126">
        <v>0</v>
      </c>
      <c r="J79" s="126">
        <v>0</v>
      </c>
      <c r="K79" s="16">
        <v>0</v>
      </c>
      <c r="L79" s="16">
        <v>0</v>
      </c>
      <c r="M79" s="20">
        <v>0</v>
      </c>
      <c r="N79" s="58" t="str">
        <f t="shared" si="6"/>
        <v/>
      </c>
      <c r="O79" s="267">
        <f>IF('Rozpočet + Žádosti o změnu'!$ER$2="ano",'Rozpočet + Žádosti o změnu'!EL79,IF('Rozpočet + Žádosti o změnu'!$EF$2="ano",'Rozpočet + Žádosti o změnu'!DZ79,IF('Rozpočet + Žádosti o změnu'!$DT$2="ano",'Rozpočet + Žádosti o změnu'!DN79,IF('Rozpočet + Žádosti o změnu'!$DH$2="ano",'Rozpočet + Žádosti o změnu'!DB79,IF('Rozpočet + Žádosti o změnu'!$CV$2="ano",'Rozpočet + Žádosti o změnu'!CP79,IF('Rozpočet + Žádosti o změnu'!$CJ$2="ano",'Rozpočet + Žádosti o změnu'!CD79,IF('Rozpočet + Žádosti o změnu'!$BX$2="ano",'Rozpočet + Žádosti o změnu'!BR79,IF('Rozpočet + Žádosti o změnu'!$BL$2="ano",'Rozpočet + Žádosti o změnu'!BF79,IF('Rozpočet + Žádosti o změnu'!$AZ$2="ano",'Rozpočet + Žádosti o změnu'!AT79,IF('Rozpočet + Žádosti o změnu'!$AN$2="ano",'Rozpočet + Žádosti o změnu'!AH79,'Rozpočet + Žádosti o změnu'!H79))))))))))</f>
        <v>0</v>
      </c>
      <c r="P79" s="267">
        <f>IF('Rozpočet + Žádosti o změnu'!$ER$2="ano",'Rozpočet + Žádosti o změnu'!EM79,IF('Rozpočet + Žádosti o změnu'!$EF$2="ano",'Rozpočet + Žádosti o změnu'!EA79,IF('Rozpočet + Žádosti o změnu'!$DT$2="ano",'Rozpočet + Žádosti o změnu'!DO79,IF('Rozpočet + Žádosti o změnu'!$DH$2="ano",'Rozpočet + Žádosti o změnu'!DC79,IF('Rozpočet + Žádosti o změnu'!$CV$2="ano",'Rozpočet + Žádosti o změnu'!CQ79,IF('Rozpočet + Žádosti o změnu'!$CJ$2="ano",'Rozpočet + Žádosti o změnu'!CE79,IF('Rozpočet + Žádosti o změnu'!$BX$2="ano",'Rozpočet + Žádosti o změnu'!BS79,IF('Rozpočet + Žádosti o změnu'!$BL$2="ano",'Rozpočet + Žádosti o změnu'!BG79,IF('Rozpočet + Žádosti o změnu'!$AZ$2="ano",'Rozpočet + Žádosti o změnu'!AU79,IF('Rozpočet + Žádosti o změnu'!$AN$2="ano",'Rozpočet + Žádosti o změnu'!AI79,'Rozpočet + Žádosti o změnu'!I79))))))))))</f>
        <v>0</v>
      </c>
      <c r="Q79" s="267">
        <f>IF('Rozpočet + Žádosti o změnu'!$ER$2="ano",'Rozpočet + Žádosti o změnu'!EN79,IF('Rozpočet + Žádosti o změnu'!$EF$2="ano",'Rozpočet + Žádosti o změnu'!EB79,IF('Rozpočet + Žádosti o změnu'!$DT$2="ano",'Rozpočet + Žádosti o změnu'!DP79,IF('Rozpočet + Žádosti o změnu'!$DH$2="ano",'Rozpočet + Žádosti o změnu'!DD79,IF('Rozpočet + Žádosti o změnu'!$CV$2="ano",'Rozpočet + Žádosti o změnu'!CR79,IF('Rozpočet + Žádosti o změnu'!$CJ$2="ano",'Rozpočet + Žádosti o změnu'!CF79,IF('Rozpočet + Žádosti o změnu'!$BX$2="ano",'Rozpočet + Žádosti o změnu'!BT79,IF('Rozpočet + Žádosti o změnu'!$BL$2="ano",'Rozpočet + Žádosti o změnu'!BH79,IF('Rozpočet + Žádosti o změnu'!$AZ$2="ano",'Rozpočet + Žádosti o změnu'!AV79,IF('Rozpočet + Žádosti o změnu'!$AN$2="ano",'Rozpočet + Žádosti o změnu'!AJ79,'Rozpočet + Žádosti o změnu'!J79))))))))))</f>
        <v>0</v>
      </c>
      <c r="R79" s="267">
        <f>IF('Rozpočet + Žádosti o změnu'!$ER$2="ano",'Rozpočet + Žádosti o změnu'!EO79,IF('Rozpočet + Žádosti o změnu'!$EF$2="ano",'Rozpočet + Žádosti o změnu'!EC79,IF('Rozpočet + Žádosti o změnu'!$DT$2="ano",'Rozpočet + Žádosti o změnu'!DQ79,IF('Rozpočet + Žádosti o změnu'!$DH$2="ano",'Rozpočet + Žádosti o změnu'!DE79,IF('Rozpočet + Žádosti o změnu'!$CV$2="ano",'Rozpočet + Žádosti o změnu'!CS79,IF('Rozpočet + Žádosti o změnu'!$CJ$2="ano",'Rozpočet + Žádosti o změnu'!CG79,IF('Rozpočet + Žádosti o změnu'!$BX$2="ano",'Rozpočet + Žádosti o změnu'!BU79,IF('Rozpočet + Žádosti o změnu'!$BL$2="ano",'Rozpočet + Žádosti o změnu'!BI79,IF('Rozpočet + Žádosti o změnu'!$AZ$2="ano",'Rozpočet + Žádosti o změnu'!AW79,IF('Rozpočet + Žádosti o změnu'!$AN$2="ano",'Rozpočet + Žádosti o změnu'!AK79,'Rozpočet + Žádosti o změnu'!K79))))))))))</f>
        <v>0</v>
      </c>
      <c r="S79" s="267">
        <f>IF('Rozpočet + Žádosti o změnu'!$ER$2="ano",'Rozpočet + Žádosti o změnu'!EP79,IF('Rozpočet + Žádosti o změnu'!$EF$2="ano",'Rozpočet + Žádosti o změnu'!ED79,IF('Rozpočet + Žádosti o změnu'!$DT$2="ano",'Rozpočet + Žádosti o změnu'!DR79,IF('Rozpočet + Žádosti o změnu'!$DH$2="ano",'Rozpočet + Žádosti o změnu'!DF79,IF('Rozpočet + Žádosti o změnu'!$CV$2="ano",'Rozpočet + Žádosti o změnu'!CT79,IF('Rozpočet + Žádosti o změnu'!$CJ$2="ano",'Rozpočet + Žádosti o změnu'!CH79,IF('Rozpočet + Žádosti o změnu'!$BX$2="ano",'Rozpočet + Žádosti o změnu'!BV79,IF('Rozpočet + Žádosti o změnu'!$BL$2="ano",'Rozpočet + Žádosti o změnu'!BJ79,IF('Rozpočet + Žádosti o změnu'!$AZ$2="ano",'Rozpočet + Žádosti o změnu'!AX79,IF('Rozpočet + Žádosti o změnu'!$AN$2="ano",'Rozpočet + Žádosti o změnu'!AL79,'Rozpočet + Žádosti o změnu'!L79))))))))))</f>
        <v>0</v>
      </c>
      <c r="T79" s="267">
        <f>IF('Rozpočet + Žádosti o změnu'!$ER$2="ano",'Rozpočet + Žádosti o změnu'!EQ79,IF('Rozpočet + Žádosti o změnu'!$EF$2="ano",'Rozpočet + Žádosti o změnu'!EE79,IF('Rozpočet + Žádosti o změnu'!$DT$2="ano",'Rozpočet + Žádosti o změnu'!DS79,IF('Rozpočet + Žádosti o změnu'!$DH$2="ano",'Rozpočet + Žádosti o změnu'!DG79,IF('Rozpočet + Žádosti o změnu'!$CV$2="ano",'Rozpočet + Žádosti o změnu'!CU79,IF('Rozpočet + Žádosti o změnu'!$CJ$2="ano",'Rozpočet + Žádosti o změnu'!CI79,IF('Rozpočet + Žádosti o změnu'!$BX$2="ano",'Rozpočet + Žádosti o změnu'!BW79,IF('Rozpočet + Žádosti o změnu'!$BL$2="ano",'Rozpočet + Žádosti o změnu'!BK79,IF('Rozpočet + Žádosti o změnu'!$AZ$2="ano",'Rozpočet + Žádosti o změnu'!AY79,IF('Rozpočet + Žádosti o změnu'!$AN$2="ano",'Rozpočet + Žádosti o změnu'!AM79,'Rozpočet + Žádosti o změnu'!M79))))))))))</f>
        <v>0</v>
      </c>
      <c r="U79" s="267">
        <f>IF('Rozpočet + Žádosti o změnu'!$ER$2="ano",'Rozpočet + Žádosti o změnu'!ER79,IF('Rozpočet + Žádosti o změnu'!$EF$2="ano",'Rozpočet + Žádosti o změnu'!EF79,IF('Rozpočet + Žádosti o změnu'!$DT$2="ano",'Rozpočet + Žádosti o změnu'!DT79,IF('Rozpočet + Žádosti o změnu'!$DH$2="ano",'Rozpočet + Žádosti o změnu'!DH79,IF('Rozpočet + Žádosti o změnu'!$CV$2="ano",'Rozpočet + Žádosti o změnu'!CV79,IF('Rozpočet + Žádosti o změnu'!$CJ$2="ano",'Rozpočet + Žádosti o změnu'!CJ79,IF('Rozpočet + Žádosti o změnu'!$BX$2="ano",'Rozpočet + Žádosti o změnu'!BX79,IF('Rozpočet + Žádosti o změnu'!$BL$2="ano",'Rozpočet + Žádosti o změnu'!BL79,IF('Rozpočet + Žádosti o změnu'!$AZ$2="ano",'Rozpočet + Žádosti o změnu'!AZ79,IF('Rozpočet + Žádosti o změnu'!$AN$2="ano",'Rozpočet + Žádosti o změnu'!AN79,'Rozpočet + Žádosti o změnu'!N79))))))))))</f>
        <v>0</v>
      </c>
      <c r="W79" s="281">
        <f>IF('ZoR č. 1'!$D79="",0,'ZoR č. 1'!G79)+IF('ZoR č. 2'!$D79="",0,'ZoR č. 2'!G79)+IF('ZoR č. 3'!$D79="",0,'ZoR č. 3'!G79)+IF('ZoR č. 4'!$D79="",0,'ZoR č. 4'!G79)+IF('ZoR č. 5'!$D79="",0,'ZoR č. 5'!G79)+IF('ZoR č. 6'!$D79="",0,'ZoR č. 6'!G79)+IF('ZoR č. 7'!$D79="",0,'ZoR č. 7'!G79)+IF('ZoR č. 8'!$D79="",0,'ZoR č. 8'!G79)+IF('ZoR č. 9'!$D79="",0,'ZoR č. 9'!G79)+IF('ZoR č. 10'!$D79="",0,'ZoR č. 10'!G79)+IF(ZZoR!$D79="",0,ZZoR!G79)</f>
        <v>0</v>
      </c>
      <c r="X79" s="281">
        <f>IF('ZoR č. 1'!$D79="",0,'ZoR č. 1'!H79)+IF('ZoR č. 2'!$D79="",0,'ZoR č. 2'!H79)+IF('ZoR č. 3'!$D79="",0,'ZoR č. 3'!H79)+IF('ZoR č. 4'!$D79="",0,'ZoR č. 4'!H79)+IF('ZoR č. 5'!$D79="",0,'ZoR č. 5'!H79)+IF('ZoR č. 6'!$D79="",0,'ZoR č. 6'!H79)+IF('ZoR č. 7'!$D79="",0,'ZoR č. 7'!H79)+IF('ZoR č. 8'!$D79="",0,'ZoR č. 8'!H79)+IF('ZoR č. 9'!$D79="",0,'ZoR č. 9'!H79)+IF('ZoR č. 10'!$D79="",0,'ZoR č. 10'!H79)+IF(ZZoR!$D79="",0,ZZoR!H79)</f>
        <v>0</v>
      </c>
      <c r="Y79" s="281">
        <f>IF('ZoR č. 1'!$D79="",0,'ZoR č. 1'!I79)+IF('ZoR č. 2'!$D79="",0,'ZoR č. 2'!I79)+IF('ZoR č. 3'!$D79="",0,'ZoR č. 3'!I79)+IF('ZoR č. 4'!$D79="",0,'ZoR č. 4'!I79)+IF('ZoR č. 5'!$D79="",0,'ZoR č. 5'!I79)+IF('ZoR č. 6'!$D79="",0,'ZoR č. 6'!I79)+IF('ZoR č. 7'!$D79="",0,'ZoR č. 7'!I79)+IF('ZoR č. 8'!$D79="",0,'ZoR č. 8'!I79)+IF('ZoR č. 9'!$D79="",0,'ZoR č. 9'!I79)+IF('ZoR č. 10'!$D79="",0,'ZoR č. 10'!I79)+IF(ZZoR!$D79="",0,ZZoR!I79)</f>
        <v>0</v>
      </c>
      <c r="Z79" s="281">
        <f>IF('ZoR č. 1'!$D79="",0,'ZoR č. 1'!J79)+IF('ZoR č. 2'!$D79="",0,'ZoR č. 2'!J79)+IF('ZoR č. 3'!$D79="",0,'ZoR č. 3'!J79)+IF('ZoR č. 4'!$D79="",0,'ZoR č. 4'!J79)+IF('ZoR č. 5'!$D79="",0,'ZoR č. 5'!J79)+IF('ZoR č. 6'!$D79="",0,'ZoR č. 6'!J79)+IF('ZoR č. 7'!$D79="",0,'ZoR č. 7'!J79)+IF('ZoR č. 8'!$D79="",0,'ZoR č. 8'!J79)+IF('ZoR č. 9'!$D79="",0,'ZoR č. 9'!J79)+IF('ZoR č. 10'!$D79="",0,'ZoR č. 10'!J79)+IF(ZZoR!$D79="",0,ZZoR!J79)</f>
        <v>0</v>
      </c>
      <c r="AA79" s="281">
        <f>IF('ZoR č. 1'!$D79="",0,'ZoR č. 1'!K79)+IF('ZoR č. 2'!$D79="",0,'ZoR č. 2'!K79)+IF('ZoR č. 3'!$D79="",0,'ZoR č. 3'!K79)+IF('ZoR č. 4'!$D79="",0,'ZoR č. 4'!K79)+IF('ZoR č. 5'!$D79="",0,'ZoR č. 5'!K79)+IF('ZoR č. 6'!$D79="",0,'ZoR č. 6'!K79)+IF('ZoR č. 7'!$D79="",0,'ZoR č. 7'!K79)+IF('ZoR č. 8'!$D79="",0,'ZoR č. 8'!K79)+IF('ZoR č. 9'!$D79="",0,'ZoR č. 9'!K79)+IF('ZoR č. 10'!$D79="",0,'ZoR č. 10'!K79)+IF(ZZoR!$D79="",0,ZZoR!K79)</f>
        <v>0</v>
      </c>
      <c r="AB79" s="281">
        <f>IF('ZoR č. 1'!$D79="",0,'ZoR č. 1'!L79)+IF('ZoR č. 2'!$D79="",0,'ZoR č. 2'!L79)+IF('ZoR č. 3'!$D79="",0,'ZoR č. 3'!L79)+IF('ZoR č. 4'!$D79="",0,'ZoR č. 4'!L79)+IF('ZoR č. 5'!$D79="",0,'ZoR č. 5'!L79)+IF('ZoR č. 6'!$D79="",0,'ZoR č. 6'!L79)+IF('ZoR č. 7'!$D79="",0,'ZoR č. 7'!L79)+IF('ZoR č. 8'!$D79="",0,'ZoR č. 8'!L79)+IF('ZoR č. 9'!$D79="",0,'ZoR č. 9'!L79)+IF('ZoR č. 10'!$D79="",0,'ZoR č. 10'!L79)+IF(ZZoR!$D79="",0,ZZoR!L79)</f>
        <v>0</v>
      </c>
      <c r="AC79" s="281">
        <f>IF('ZoR č. 1'!$D79="",0,'ZoR č. 1'!M79)+IF('ZoR č. 2'!$D79="",0,'ZoR č. 2'!M79)+IF('ZoR č. 3'!$D79="",0,'ZoR č. 3'!M79)+IF('ZoR č. 4'!$D79="",0,'ZoR č. 4'!M79)+IF('ZoR č. 5'!$D79="",0,'ZoR č. 5'!M79)+IF('ZoR č. 6'!$D79="",0,'ZoR č. 6'!M79)+IF('ZoR č. 7'!$D79="",0,'ZoR č. 7'!M79)+IF('ZoR č. 8'!$D79="",0,'ZoR č. 8'!M79)+IF('ZoR č. 9'!$D79="",0,'ZoR č. 9'!M79)+IF('ZoR č. 10'!$D79="",0,'ZoR č. 10'!M79)+IF(ZZoR!$D79="",0,ZZoR!M79)</f>
        <v>0</v>
      </c>
      <c r="AE79" s="282" t="str">
        <f t="shared" si="7"/>
        <v/>
      </c>
    </row>
    <row r="80" spans="2:31" x14ac:dyDescent="0.25">
      <c r="B80" s="9" t="s">
        <v>213</v>
      </c>
      <c r="C80" s="98" t="str">
        <f>IF(COUNTA('Přehled partnerů'!C80:D80)&lt;&gt;2,"partner neuveden",IF('Přehled partnerů'!L80="ANO",'Přehled partnerů'!C80,"v tomto období nerelevantní"))</f>
        <v>partner neuveden</v>
      </c>
      <c r="D80" s="108" t="str">
        <f>IF(COUNTA('Přehled partnerů'!C80:D80)&lt;&gt;2,"",IF('Přehled partnerů'!L80="ANO",'Přehled partnerů'!D80,""))</f>
        <v/>
      </c>
      <c r="E80" s="21" t="str">
        <f t="shared" si="4"/>
        <v/>
      </c>
      <c r="F80" s="114" t="str">
        <f t="shared" si="5"/>
        <v/>
      </c>
      <c r="G80" s="125">
        <v>0</v>
      </c>
      <c r="H80" s="126">
        <v>0</v>
      </c>
      <c r="I80" s="126">
        <v>0</v>
      </c>
      <c r="J80" s="126">
        <v>0</v>
      </c>
      <c r="K80" s="16">
        <v>0</v>
      </c>
      <c r="L80" s="16">
        <v>0</v>
      </c>
      <c r="M80" s="20">
        <v>0</v>
      </c>
      <c r="N80" s="58" t="str">
        <f t="shared" si="6"/>
        <v/>
      </c>
      <c r="O80" s="267">
        <f>IF('Rozpočet + Žádosti o změnu'!$ER$2="ano",'Rozpočet + Žádosti o změnu'!EL80,IF('Rozpočet + Žádosti o změnu'!$EF$2="ano",'Rozpočet + Žádosti o změnu'!DZ80,IF('Rozpočet + Žádosti o změnu'!$DT$2="ano",'Rozpočet + Žádosti o změnu'!DN80,IF('Rozpočet + Žádosti o změnu'!$DH$2="ano",'Rozpočet + Žádosti o změnu'!DB80,IF('Rozpočet + Žádosti o změnu'!$CV$2="ano",'Rozpočet + Žádosti o změnu'!CP80,IF('Rozpočet + Žádosti o změnu'!$CJ$2="ano",'Rozpočet + Žádosti o změnu'!CD80,IF('Rozpočet + Žádosti o změnu'!$BX$2="ano",'Rozpočet + Žádosti o změnu'!BR80,IF('Rozpočet + Žádosti o změnu'!$BL$2="ano",'Rozpočet + Žádosti o změnu'!BF80,IF('Rozpočet + Žádosti o změnu'!$AZ$2="ano",'Rozpočet + Žádosti o změnu'!AT80,IF('Rozpočet + Žádosti o změnu'!$AN$2="ano",'Rozpočet + Žádosti o změnu'!AH80,'Rozpočet + Žádosti o změnu'!H80))))))))))</f>
        <v>0</v>
      </c>
      <c r="P80" s="267">
        <f>IF('Rozpočet + Žádosti o změnu'!$ER$2="ano",'Rozpočet + Žádosti o změnu'!EM80,IF('Rozpočet + Žádosti o změnu'!$EF$2="ano",'Rozpočet + Žádosti o změnu'!EA80,IF('Rozpočet + Žádosti o změnu'!$DT$2="ano",'Rozpočet + Žádosti o změnu'!DO80,IF('Rozpočet + Žádosti o změnu'!$DH$2="ano",'Rozpočet + Žádosti o změnu'!DC80,IF('Rozpočet + Žádosti o změnu'!$CV$2="ano",'Rozpočet + Žádosti o změnu'!CQ80,IF('Rozpočet + Žádosti o změnu'!$CJ$2="ano",'Rozpočet + Žádosti o změnu'!CE80,IF('Rozpočet + Žádosti o změnu'!$BX$2="ano",'Rozpočet + Žádosti o změnu'!BS80,IF('Rozpočet + Žádosti o změnu'!$BL$2="ano",'Rozpočet + Žádosti o změnu'!BG80,IF('Rozpočet + Žádosti o změnu'!$AZ$2="ano",'Rozpočet + Žádosti o změnu'!AU80,IF('Rozpočet + Žádosti o změnu'!$AN$2="ano",'Rozpočet + Žádosti o změnu'!AI80,'Rozpočet + Žádosti o změnu'!I80))))))))))</f>
        <v>0</v>
      </c>
      <c r="Q80" s="267">
        <f>IF('Rozpočet + Žádosti o změnu'!$ER$2="ano",'Rozpočet + Žádosti o změnu'!EN80,IF('Rozpočet + Žádosti o změnu'!$EF$2="ano",'Rozpočet + Žádosti o změnu'!EB80,IF('Rozpočet + Žádosti o změnu'!$DT$2="ano",'Rozpočet + Žádosti o změnu'!DP80,IF('Rozpočet + Žádosti o změnu'!$DH$2="ano",'Rozpočet + Žádosti o změnu'!DD80,IF('Rozpočet + Žádosti o změnu'!$CV$2="ano",'Rozpočet + Žádosti o změnu'!CR80,IF('Rozpočet + Žádosti o změnu'!$CJ$2="ano",'Rozpočet + Žádosti o změnu'!CF80,IF('Rozpočet + Žádosti o změnu'!$BX$2="ano",'Rozpočet + Žádosti o změnu'!BT80,IF('Rozpočet + Žádosti o změnu'!$BL$2="ano",'Rozpočet + Žádosti o změnu'!BH80,IF('Rozpočet + Žádosti o změnu'!$AZ$2="ano",'Rozpočet + Žádosti o změnu'!AV80,IF('Rozpočet + Žádosti o změnu'!$AN$2="ano",'Rozpočet + Žádosti o změnu'!AJ80,'Rozpočet + Žádosti o změnu'!J80))))))))))</f>
        <v>0</v>
      </c>
      <c r="R80" s="267">
        <f>IF('Rozpočet + Žádosti o změnu'!$ER$2="ano",'Rozpočet + Žádosti o změnu'!EO80,IF('Rozpočet + Žádosti o změnu'!$EF$2="ano",'Rozpočet + Žádosti o změnu'!EC80,IF('Rozpočet + Žádosti o změnu'!$DT$2="ano",'Rozpočet + Žádosti o změnu'!DQ80,IF('Rozpočet + Žádosti o změnu'!$DH$2="ano",'Rozpočet + Žádosti o změnu'!DE80,IF('Rozpočet + Žádosti o změnu'!$CV$2="ano",'Rozpočet + Žádosti o změnu'!CS80,IF('Rozpočet + Žádosti o změnu'!$CJ$2="ano",'Rozpočet + Žádosti o změnu'!CG80,IF('Rozpočet + Žádosti o změnu'!$BX$2="ano",'Rozpočet + Žádosti o změnu'!BU80,IF('Rozpočet + Žádosti o změnu'!$BL$2="ano",'Rozpočet + Žádosti o změnu'!BI80,IF('Rozpočet + Žádosti o změnu'!$AZ$2="ano",'Rozpočet + Žádosti o změnu'!AW80,IF('Rozpočet + Žádosti o změnu'!$AN$2="ano",'Rozpočet + Žádosti o změnu'!AK80,'Rozpočet + Žádosti o změnu'!K80))))))))))</f>
        <v>0</v>
      </c>
      <c r="S80" s="267">
        <f>IF('Rozpočet + Žádosti o změnu'!$ER$2="ano",'Rozpočet + Žádosti o změnu'!EP80,IF('Rozpočet + Žádosti o změnu'!$EF$2="ano",'Rozpočet + Žádosti o změnu'!ED80,IF('Rozpočet + Žádosti o změnu'!$DT$2="ano",'Rozpočet + Žádosti o změnu'!DR80,IF('Rozpočet + Žádosti o změnu'!$DH$2="ano",'Rozpočet + Žádosti o změnu'!DF80,IF('Rozpočet + Žádosti o změnu'!$CV$2="ano",'Rozpočet + Žádosti o změnu'!CT80,IF('Rozpočet + Žádosti o změnu'!$CJ$2="ano",'Rozpočet + Žádosti o změnu'!CH80,IF('Rozpočet + Žádosti o změnu'!$BX$2="ano",'Rozpočet + Žádosti o změnu'!BV80,IF('Rozpočet + Žádosti o změnu'!$BL$2="ano",'Rozpočet + Žádosti o změnu'!BJ80,IF('Rozpočet + Žádosti o změnu'!$AZ$2="ano",'Rozpočet + Žádosti o změnu'!AX80,IF('Rozpočet + Žádosti o změnu'!$AN$2="ano",'Rozpočet + Žádosti o změnu'!AL80,'Rozpočet + Žádosti o změnu'!L80))))))))))</f>
        <v>0</v>
      </c>
      <c r="T80" s="267">
        <f>IF('Rozpočet + Žádosti o změnu'!$ER$2="ano",'Rozpočet + Žádosti o změnu'!EQ80,IF('Rozpočet + Žádosti o změnu'!$EF$2="ano",'Rozpočet + Žádosti o změnu'!EE80,IF('Rozpočet + Žádosti o změnu'!$DT$2="ano",'Rozpočet + Žádosti o změnu'!DS80,IF('Rozpočet + Žádosti o změnu'!$DH$2="ano",'Rozpočet + Žádosti o změnu'!DG80,IF('Rozpočet + Žádosti o změnu'!$CV$2="ano",'Rozpočet + Žádosti o změnu'!CU80,IF('Rozpočet + Žádosti o změnu'!$CJ$2="ano",'Rozpočet + Žádosti o změnu'!CI80,IF('Rozpočet + Žádosti o změnu'!$BX$2="ano",'Rozpočet + Žádosti o změnu'!BW80,IF('Rozpočet + Žádosti o změnu'!$BL$2="ano",'Rozpočet + Žádosti o změnu'!BK80,IF('Rozpočet + Žádosti o změnu'!$AZ$2="ano",'Rozpočet + Žádosti o změnu'!AY80,IF('Rozpočet + Žádosti o změnu'!$AN$2="ano",'Rozpočet + Žádosti o změnu'!AM80,'Rozpočet + Žádosti o změnu'!M80))))))))))</f>
        <v>0</v>
      </c>
      <c r="U80" s="267">
        <f>IF('Rozpočet + Žádosti o změnu'!$ER$2="ano",'Rozpočet + Žádosti o změnu'!ER80,IF('Rozpočet + Žádosti o změnu'!$EF$2="ano",'Rozpočet + Žádosti o změnu'!EF80,IF('Rozpočet + Žádosti o změnu'!$DT$2="ano",'Rozpočet + Žádosti o změnu'!DT80,IF('Rozpočet + Žádosti o změnu'!$DH$2="ano",'Rozpočet + Žádosti o změnu'!DH80,IF('Rozpočet + Žádosti o změnu'!$CV$2="ano",'Rozpočet + Žádosti o změnu'!CV80,IF('Rozpočet + Žádosti o změnu'!$CJ$2="ano",'Rozpočet + Žádosti o změnu'!CJ80,IF('Rozpočet + Žádosti o změnu'!$BX$2="ano",'Rozpočet + Žádosti o změnu'!BX80,IF('Rozpočet + Žádosti o změnu'!$BL$2="ano",'Rozpočet + Žádosti o změnu'!BL80,IF('Rozpočet + Žádosti o změnu'!$AZ$2="ano",'Rozpočet + Žádosti o změnu'!AZ80,IF('Rozpočet + Žádosti o změnu'!$AN$2="ano",'Rozpočet + Žádosti o změnu'!AN80,'Rozpočet + Žádosti o změnu'!N80))))))))))</f>
        <v>0</v>
      </c>
      <c r="W80" s="281">
        <f>IF('ZoR č. 1'!$D80="",0,'ZoR č. 1'!G80)+IF('ZoR č. 2'!$D80="",0,'ZoR č. 2'!G80)+IF('ZoR č. 3'!$D80="",0,'ZoR č. 3'!G80)+IF('ZoR č. 4'!$D80="",0,'ZoR č. 4'!G80)+IF('ZoR č. 5'!$D80="",0,'ZoR č. 5'!G80)+IF('ZoR č. 6'!$D80="",0,'ZoR č. 6'!G80)+IF('ZoR č. 7'!$D80="",0,'ZoR č. 7'!G80)+IF('ZoR č. 8'!$D80="",0,'ZoR č. 8'!G80)+IF('ZoR č. 9'!$D80="",0,'ZoR č. 9'!G80)+IF('ZoR č. 10'!$D80="",0,'ZoR č. 10'!G80)+IF(ZZoR!$D80="",0,ZZoR!G80)</f>
        <v>0</v>
      </c>
      <c r="X80" s="281">
        <f>IF('ZoR č. 1'!$D80="",0,'ZoR č. 1'!H80)+IF('ZoR č. 2'!$D80="",0,'ZoR č. 2'!H80)+IF('ZoR č. 3'!$D80="",0,'ZoR č. 3'!H80)+IF('ZoR č. 4'!$D80="",0,'ZoR č. 4'!H80)+IF('ZoR č. 5'!$D80="",0,'ZoR č. 5'!H80)+IF('ZoR č. 6'!$D80="",0,'ZoR č. 6'!H80)+IF('ZoR č. 7'!$D80="",0,'ZoR č. 7'!H80)+IF('ZoR č. 8'!$D80="",0,'ZoR č. 8'!H80)+IF('ZoR č. 9'!$D80="",0,'ZoR č. 9'!H80)+IF('ZoR č. 10'!$D80="",0,'ZoR č. 10'!H80)+IF(ZZoR!$D80="",0,ZZoR!H80)</f>
        <v>0</v>
      </c>
      <c r="Y80" s="281">
        <f>IF('ZoR č. 1'!$D80="",0,'ZoR č. 1'!I80)+IF('ZoR č. 2'!$D80="",0,'ZoR č. 2'!I80)+IF('ZoR č. 3'!$D80="",0,'ZoR č. 3'!I80)+IF('ZoR č. 4'!$D80="",0,'ZoR č. 4'!I80)+IF('ZoR č. 5'!$D80="",0,'ZoR č. 5'!I80)+IF('ZoR č. 6'!$D80="",0,'ZoR č. 6'!I80)+IF('ZoR č. 7'!$D80="",0,'ZoR č. 7'!I80)+IF('ZoR č. 8'!$D80="",0,'ZoR č. 8'!I80)+IF('ZoR č. 9'!$D80="",0,'ZoR č. 9'!I80)+IF('ZoR č. 10'!$D80="",0,'ZoR č. 10'!I80)+IF(ZZoR!$D80="",0,ZZoR!I80)</f>
        <v>0</v>
      </c>
      <c r="Z80" s="281">
        <f>IF('ZoR č. 1'!$D80="",0,'ZoR č. 1'!J80)+IF('ZoR č. 2'!$D80="",0,'ZoR č. 2'!J80)+IF('ZoR č. 3'!$D80="",0,'ZoR č. 3'!J80)+IF('ZoR č. 4'!$D80="",0,'ZoR č. 4'!J80)+IF('ZoR č. 5'!$D80="",0,'ZoR č. 5'!J80)+IF('ZoR č. 6'!$D80="",0,'ZoR č. 6'!J80)+IF('ZoR č. 7'!$D80="",0,'ZoR č. 7'!J80)+IF('ZoR č. 8'!$D80="",0,'ZoR č. 8'!J80)+IF('ZoR č. 9'!$D80="",0,'ZoR č. 9'!J80)+IF('ZoR č. 10'!$D80="",0,'ZoR č. 10'!J80)+IF(ZZoR!$D80="",0,ZZoR!J80)</f>
        <v>0</v>
      </c>
      <c r="AA80" s="281">
        <f>IF('ZoR č. 1'!$D80="",0,'ZoR č. 1'!K80)+IF('ZoR č. 2'!$D80="",0,'ZoR č. 2'!K80)+IF('ZoR č. 3'!$D80="",0,'ZoR č. 3'!K80)+IF('ZoR č. 4'!$D80="",0,'ZoR č. 4'!K80)+IF('ZoR č. 5'!$D80="",0,'ZoR č. 5'!K80)+IF('ZoR č. 6'!$D80="",0,'ZoR č. 6'!K80)+IF('ZoR č. 7'!$D80="",0,'ZoR č. 7'!K80)+IF('ZoR č. 8'!$D80="",0,'ZoR č. 8'!K80)+IF('ZoR č. 9'!$D80="",0,'ZoR č. 9'!K80)+IF('ZoR č. 10'!$D80="",0,'ZoR č. 10'!K80)+IF(ZZoR!$D80="",0,ZZoR!K80)</f>
        <v>0</v>
      </c>
      <c r="AB80" s="281">
        <f>IF('ZoR č. 1'!$D80="",0,'ZoR č. 1'!L80)+IF('ZoR č. 2'!$D80="",0,'ZoR č. 2'!L80)+IF('ZoR č. 3'!$D80="",0,'ZoR č. 3'!L80)+IF('ZoR č. 4'!$D80="",0,'ZoR č. 4'!L80)+IF('ZoR č. 5'!$D80="",0,'ZoR č. 5'!L80)+IF('ZoR č. 6'!$D80="",0,'ZoR č. 6'!L80)+IF('ZoR č. 7'!$D80="",0,'ZoR č. 7'!L80)+IF('ZoR č. 8'!$D80="",0,'ZoR č. 8'!L80)+IF('ZoR č. 9'!$D80="",0,'ZoR č. 9'!L80)+IF('ZoR č. 10'!$D80="",0,'ZoR č. 10'!L80)+IF(ZZoR!$D80="",0,ZZoR!L80)</f>
        <v>0</v>
      </c>
      <c r="AC80" s="281">
        <f>IF('ZoR č. 1'!$D80="",0,'ZoR č. 1'!M80)+IF('ZoR č. 2'!$D80="",0,'ZoR č. 2'!M80)+IF('ZoR č. 3'!$D80="",0,'ZoR č. 3'!M80)+IF('ZoR č. 4'!$D80="",0,'ZoR č. 4'!M80)+IF('ZoR č. 5'!$D80="",0,'ZoR č. 5'!M80)+IF('ZoR č. 6'!$D80="",0,'ZoR č. 6'!M80)+IF('ZoR č. 7'!$D80="",0,'ZoR č. 7'!M80)+IF('ZoR č. 8'!$D80="",0,'ZoR č. 8'!M80)+IF('ZoR č. 9'!$D80="",0,'ZoR č. 9'!M80)+IF('ZoR č. 10'!$D80="",0,'ZoR č. 10'!M80)+IF(ZZoR!$D80="",0,ZZoR!M80)</f>
        <v>0</v>
      </c>
      <c r="AE80" s="282" t="str">
        <f t="shared" si="7"/>
        <v/>
      </c>
    </row>
    <row r="81" spans="2:31" x14ac:dyDescent="0.25">
      <c r="B81" s="9" t="s">
        <v>214</v>
      </c>
      <c r="C81" s="98" t="str">
        <f>IF(COUNTA('Přehled partnerů'!C81:D81)&lt;&gt;2,"partner neuveden",IF('Přehled partnerů'!L81="ANO",'Přehled partnerů'!C81,"v tomto období nerelevantní"))</f>
        <v>partner neuveden</v>
      </c>
      <c r="D81" s="108" t="str">
        <f>IF(COUNTA('Přehled partnerů'!C81:D81)&lt;&gt;2,"",IF('Přehled partnerů'!L81="ANO",'Přehled partnerů'!D81,""))</f>
        <v/>
      </c>
      <c r="E81" s="21" t="str">
        <f t="shared" si="4"/>
        <v/>
      </c>
      <c r="F81" s="114" t="str">
        <f t="shared" si="5"/>
        <v/>
      </c>
      <c r="G81" s="125">
        <v>0</v>
      </c>
      <c r="H81" s="126">
        <v>0</v>
      </c>
      <c r="I81" s="126">
        <v>0</v>
      </c>
      <c r="J81" s="126">
        <v>0</v>
      </c>
      <c r="K81" s="16">
        <v>0</v>
      </c>
      <c r="L81" s="16">
        <v>0</v>
      </c>
      <c r="M81" s="20">
        <v>0</v>
      </c>
      <c r="N81" s="58" t="str">
        <f t="shared" si="6"/>
        <v/>
      </c>
      <c r="O81" s="267">
        <f>IF('Rozpočet + Žádosti o změnu'!$ER$2="ano",'Rozpočet + Žádosti o změnu'!EL81,IF('Rozpočet + Žádosti o změnu'!$EF$2="ano",'Rozpočet + Žádosti o změnu'!DZ81,IF('Rozpočet + Žádosti o změnu'!$DT$2="ano",'Rozpočet + Žádosti o změnu'!DN81,IF('Rozpočet + Žádosti o změnu'!$DH$2="ano",'Rozpočet + Žádosti o změnu'!DB81,IF('Rozpočet + Žádosti o změnu'!$CV$2="ano",'Rozpočet + Žádosti o změnu'!CP81,IF('Rozpočet + Žádosti o změnu'!$CJ$2="ano",'Rozpočet + Žádosti o změnu'!CD81,IF('Rozpočet + Žádosti o změnu'!$BX$2="ano",'Rozpočet + Žádosti o změnu'!BR81,IF('Rozpočet + Žádosti o změnu'!$BL$2="ano",'Rozpočet + Žádosti o změnu'!BF81,IF('Rozpočet + Žádosti o změnu'!$AZ$2="ano",'Rozpočet + Žádosti o změnu'!AT81,IF('Rozpočet + Žádosti o změnu'!$AN$2="ano",'Rozpočet + Žádosti o změnu'!AH81,'Rozpočet + Žádosti o změnu'!H81))))))))))</f>
        <v>0</v>
      </c>
      <c r="P81" s="267">
        <f>IF('Rozpočet + Žádosti o změnu'!$ER$2="ano",'Rozpočet + Žádosti o změnu'!EM81,IF('Rozpočet + Žádosti o změnu'!$EF$2="ano",'Rozpočet + Žádosti o změnu'!EA81,IF('Rozpočet + Žádosti o změnu'!$DT$2="ano",'Rozpočet + Žádosti o změnu'!DO81,IF('Rozpočet + Žádosti o změnu'!$DH$2="ano",'Rozpočet + Žádosti o změnu'!DC81,IF('Rozpočet + Žádosti o změnu'!$CV$2="ano",'Rozpočet + Žádosti o změnu'!CQ81,IF('Rozpočet + Žádosti o změnu'!$CJ$2="ano",'Rozpočet + Žádosti o změnu'!CE81,IF('Rozpočet + Žádosti o změnu'!$BX$2="ano",'Rozpočet + Žádosti o změnu'!BS81,IF('Rozpočet + Žádosti o změnu'!$BL$2="ano",'Rozpočet + Žádosti o změnu'!BG81,IF('Rozpočet + Žádosti o změnu'!$AZ$2="ano",'Rozpočet + Žádosti o změnu'!AU81,IF('Rozpočet + Žádosti o změnu'!$AN$2="ano",'Rozpočet + Žádosti o změnu'!AI81,'Rozpočet + Žádosti o změnu'!I81))))))))))</f>
        <v>0</v>
      </c>
      <c r="Q81" s="267">
        <f>IF('Rozpočet + Žádosti o změnu'!$ER$2="ano",'Rozpočet + Žádosti o změnu'!EN81,IF('Rozpočet + Žádosti o změnu'!$EF$2="ano",'Rozpočet + Žádosti o změnu'!EB81,IF('Rozpočet + Žádosti o změnu'!$DT$2="ano",'Rozpočet + Žádosti o změnu'!DP81,IF('Rozpočet + Žádosti o změnu'!$DH$2="ano",'Rozpočet + Žádosti o změnu'!DD81,IF('Rozpočet + Žádosti o změnu'!$CV$2="ano",'Rozpočet + Žádosti o změnu'!CR81,IF('Rozpočet + Žádosti o změnu'!$CJ$2="ano",'Rozpočet + Žádosti o změnu'!CF81,IF('Rozpočet + Žádosti o změnu'!$BX$2="ano",'Rozpočet + Žádosti o změnu'!BT81,IF('Rozpočet + Žádosti o změnu'!$BL$2="ano",'Rozpočet + Žádosti o změnu'!BH81,IF('Rozpočet + Žádosti o změnu'!$AZ$2="ano",'Rozpočet + Žádosti o změnu'!AV81,IF('Rozpočet + Žádosti o změnu'!$AN$2="ano",'Rozpočet + Žádosti o změnu'!AJ81,'Rozpočet + Žádosti o změnu'!J81))))))))))</f>
        <v>0</v>
      </c>
      <c r="R81" s="267">
        <f>IF('Rozpočet + Žádosti o změnu'!$ER$2="ano",'Rozpočet + Žádosti o změnu'!EO81,IF('Rozpočet + Žádosti o změnu'!$EF$2="ano",'Rozpočet + Žádosti o změnu'!EC81,IF('Rozpočet + Žádosti o změnu'!$DT$2="ano",'Rozpočet + Žádosti o změnu'!DQ81,IF('Rozpočet + Žádosti o změnu'!$DH$2="ano",'Rozpočet + Žádosti o změnu'!DE81,IF('Rozpočet + Žádosti o změnu'!$CV$2="ano",'Rozpočet + Žádosti o změnu'!CS81,IF('Rozpočet + Žádosti o změnu'!$CJ$2="ano",'Rozpočet + Žádosti o změnu'!CG81,IF('Rozpočet + Žádosti o změnu'!$BX$2="ano",'Rozpočet + Žádosti o změnu'!BU81,IF('Rozpočet + Žádosti o změnu'!$BL$2="ano",'Rozpočet + Žádosti o změnu'!BI81,IF('Rozpočet + Žádosti o změnu'!$AZ$2="ano",'Rozpočet + Žádosti o změnu'!AW81,IF('Rozpočet + Žádosti o změnu'!$AN$2="ano",'Rozpočet + Žádosti o změnu'!AK81,'Rozpočet + Žádosti o změnu'!K81))))))))))</f>
        <v>0</v>
      </c>
      <c r="S81" s="267">
        <f>IF('Rozpočet + Žádosti o změnu'!$ER$2="ano",'Rozpočet + Žádosti o změnu'!EP81,IF('Rozpočet + Žádosti o změnu'!$EF$2="ano",'Rozpočet + Žádosti o změnu'!ED81,IF('Rozpočet + Žádosti o změnu'!$DT$2="ano",'Rozpočet + Žádosti o změnu'!DR81,IF('Rozpočet + Žádosti o změnu'!$DH$2="ano",'Rozpočet + Žádosti o změnu'!DF81,IF('Rozpočet + Žádosti o změnu'!$CV$2="ano",'Rozpočet + Žádosti o změnu'!CT81,IF('Rozpočet + Žádosti o změnu'!$CJ$2="ano",'Rozpočet + Žádosti o změnu'!CH81,IF('Rozpočet + Žádosti o změnu'!$BX$2="ano",'Rozpočet + Žádosti o změnu'!BV81,IF('Rozpočet + Žádosti o změnu'!$BL$2="ano",'Rozpočet + Žádosti o změnu'!BJ81,IF('Rozpočet + Žádosti o změnu'!$AZ$2="ano",'Rozpočet + Žádosti o změnu'!AX81,IF('Rozpočet + Žádosti o změnu'!$AN$2="ano",'Rozpočet + Žádosti o změnu'!AL81,'Rozpočet + Žádosti o změnu'!L81))))))))))</f>
        <v>0</v>
      </c>
      <c r="T81" s="267">
        <f>IF('Rozpočet + Žádosti o změnu'!$ER$2="ano",'Rozpočet + Žádosti o změnu'!EQ81,IF('Rozpočet + Žádosti o změnu'!$EF$2="ano",'Rozpočet + Žádosti o změnu'!EE81,IF('Rozpočet + Žádosti o změnu'!$DT$2="ano",'Rozpočet + Žádosti o změnu'!DS81,IF('Rozpočet + Žádosti o změnu'!$DH$2="ano",'Rozpočet + Žádosti o změnu'!DG81,IF('Rozpočet + Žádosti o změnu'!$CV$2="ano",'Rozpočet + Žádosti o změnu'!CU81,IF('Rozpočet + Žádosti o změnu'!$CJ$2="ano",'Rozpočet + Žádosti o změnu'!CI81,IF('Rozpočet + Žádosti o změnu'!$BX$2="ano",'Rozpočet + Žádosti o změnu'!BW81,IF('Rozpočet + Žádosti o změnu'!$BL$2="ano",'Rozpočet + Žádosti o změnu'!BK81,IF('Rozpočet + Žádosti o změnu'!$AZ$2="ano",'Rozpočet + Žádosti o změnu'!AY81,IF('Rozpočet + Žádosti o změnu'!$AN$2="ano",'Rozpočet + Žádosti o změnu'!AM81,'Rozpočet + Žádosti o změnu'!M81))))))))))</f>
        <v>0</v>
      </c>
      <c r="U81" s="267">
        <f>IF('Rozpočet + Žádosti o změnu'!$ER$2="ano",'Rozpočet + Žádosti o změnu'!ER81,IF('Rozpočet + Žádosti o změnu'!$EF$2="ano",'Rozpočet + Žádosti o změnu'!EF81,IF('Rozpočet + Žádosti o změnu'!$DT$2="ano",'Rozpočet + Žádosti o změnu'!DT81,IF('Rozpočet + Žádosti o změnu'!$DH$2="ano",'Rozpočet + Žádosti o změnu'!DH81,IF('Rozpočet + Žádosti o změnu'!$CV$2="ano",'Rozpočet + Žádosti o změnu'!CV81,IF('Rozpočet + Žádosti o změnu'!$CJ$2="ano",'Rozpočet + Žádosti o změnu'!CJ81,IF('Rozpočet + Žádosti o změnu'!$BX$2="ano",'Rozpočet + Žádosti o změnu'!BX81,IF('Rozpočet + Žádosti o změnu'!$BL$2="ano",'Rozpočet + Žádosti o změnu'!BL81,IF('Rozpočet + Žádosti o změnu'!$AZ$2="ano",'Rozpočet + Žádosti o změnu'!AZ81,IF('Rozpočet + Žádosti o změnu'!$AN$2="ano",'Rozpočet + Žádosti o změnu'!AN81,'Rozpočet + Žádosti o změnu'!N81))))))))))</f>
        <v>0</v>
      </c>
      <c r="W81" s="281">
        <f>IF('ZoR č. 1'!$D81="",0,'ZoR č. 1'!G81)+IF('ZoR č. 2'!$D81="",0,'ZoR č. 2'!G81)+IF('ZoR č. 3'!$D81="",0,'ZoR č. 3'!G81)+IF('ZoR č. 4'!$D81="",0,'ZoR č. 4'!G81)+IF('ZoR č. 5'!$D81="",0,'ZoR č. 5'!G81)+IF('ZoR č. 6'!$D81="",0,'ZoR č. 6'!G81)+IF('ZoR č. 7'!$D81="",0,'ZoR č. 7'!G81)+IF('ZoR č. 8'!$D81="",0,'ZoR č. 8'!G81)+IF('ZoR č. 9'!$D81="",0,'ZoR č. 9'!G81)+IF('ZoR č. 10'!$D81="",0,'ZoR č. 10'!G81)+IF(ZZoR!$D81="",0,ZZoR!G81)</f>
        <v>0</v>
      </c>
      <c r="X81" s="281">
        <f>IF('ZoR č. 1'!$D81="",0,'ZoR č. 1'!H81)+IF('ZoR č. 2'!$D81="",0,'ZoR č. 2'!H81)+IF('ZoR č. 3'!$D81="",0,'ZoR č. 3'!H81)+IF('ZoR č. 4'!$D81="",0,'ZoR č. 4'!H81)+IF('ZoR č. 5'!$D81="",0,'ZoR č. 5'!H81)+IF('ZoR č. 6'!$D81="",0,'ZoR č. 6'!H81)+IF('ZoR č. 7'!$D81="",0,'ZoR č. 7'!H81)+IF('ZoR č. 8'!$D81="",0,'ZoR č. 8'!H81)+IF('ZoR č. 9'!$D81="",0,'ZoR č. 9'!H81)+IF('ZoR č. 10'!$D81="",0,'ZoR č. 10'!H81)+IF(ZZoR!$D81="",0,ZZoR!H81)</f>
        <v>0</v>
      </c>
      <c r="Y81" s="281">
        <f>IF('ZoR č. 1'!$D81="",0,'ZoR č. 1'!I81)+IF('ZoR č. 2'!$D81="",0,'ZoR č. 2'!I81)+IF('ZoR č. 3'!$D81="",0,'ZoR č. 3'!I81)+IF('ZoR č. 4'!$D81="",0,'ZoR č. 4'!I81)+IF('ZoR č. 5'!$D81="",0,'ZoR č. 5'!I81)+IF('ZoR č. 6'!$D81="",0,'ZoR č. 6'!I81)+IF('ZoR č. 7'!$D81="",0,'ZoR č. 7'!I81)+IF('ZoR č. 8'!$D81="",0,'ZoR č. 8'!I81)+IF('ZoR č. 9'!$D81="",0,'ZoR č. 9'!I81)+IF('ZoR č. 10'!$D81="",0,'ZoR č. 10'!I81)+IF(ZZoR!$D81="",0,ZZoR!I81)</f>
        <v>0</v>
      </c>
      <c r="Z81" s="281">
        <f>IF('ZoR č. 1'!$D81="",0,'ZoR č. 1'!J81)+IF('ZoR č. 2'!$D81="",0,'ZoR č. 2'!J81)+IF('ZoR č. 3'!$D81="",0,'ZoR č. 3'!J81)+IF('ZoR č. 4'!$D81="",0,'ZoR č. 4'!J81)+IF('ZoR č. 5'!$D81="",0,'ZoR č. 5'!J81)+IF('ZoR č. 6'!$D81="",0,'ZoR č. 6'!J81)+IF('ZoR č. 7'!$D81="",0,'ZoR č. 7'!J81)+IF('ZoR č. 8'!$D81="",0,'ZoR č. 8'!J81)+IF('ZoR č. 9'!$D81="",0,'ZoR č. 9'!J81)+IF('ZoR č. 10'!$D81="",0,'ZoR č. 10'!J81)+IF(ZZoR!$D81="",0,ZZoR!J81)</f>
        <v>0</v>
      </c>
      <c r="AA81" s="281">
        <f>IF('ZoR č. 1'!$D81="",0,'ZoR č. 1'!K81)+IF('ZoR č. 2'!$D81="",0,'ZoR č. 2'!K81)+IF('ZoR č. 3'!$D81="",0,'ZoR č. 3'!K81)+IF('ZoR č. 4'!$D81="",0,'ZoR č. 4'!K81)+IF('ZoR č. 5'!$D81="",0,'ZoR č. 5'!K81)+IF('ZoR č. 6'!$D81="",0,'ZoR č. 6'!K81)+IF('ZoR č. 7'!$D81="",0,'ZoR č. 7'!K81)+IF('ZoR č. 8'!$D81="",0,'ZoR č. 8'!K81)+IF('ZoR č. 9'!$D81="",0,'ZoR č. 9'!K81)+IF('ZoR č. 10'!$D81="",0,'ZoR č. 10'!K81)+IF(ZZoR!$D81="",0,ZZoR!K81)</f>
        <v>0</v>
      </c>
      <c r="AB81" s="281">
        <f>IF('ZoR č. 1'!$D81="",0,'ZoR č. 1'!L81)+IF('ZoR č. 2'!$D81="",0,'ZoR č. 2'!L81)+IF('ZoR č. 3'!$D81="",0,'ZoR č. 3'!L81)+IF('ZoR č. 4'!$D81="",0,'ZoR č. 4'!L81)+IF('ZoR č. 5'!$D81="",0,'ZoR č. 5'!L81)+IF('ZoR č. 6'!$D81="",0,'ZoR č. 6'!L81)+IF('ZoR č. 7'!$D81="",0,'ZoR č. 7'!L81)+IF('ZoR č. 8'!$D81="",0,'ZoR č. 8'!L81)+IF('ZoR č. 9'!$D81="",0,'ZoR č. 9'!L81)+IF('ZoR č. 10'!$D81="",0,'ZoR č. 10'!L81)+IF(ZZoR!$D81="",0,ZZoR!L81)</f>
        <v>0</v>
      </c>
      <c r="AC81" s="281">
        <f>IF('ZoR č. 1'!$D81="",0,'ZoR č. 1'!M81)+IF('ZoR č. 2'!$D81="",0,'ZoR č. 2'!M81)+IF('ZoR č. 3'!$D81="",0,'ZoR č. 3'!M81)+IF('ZoR č. 4'!$D81="",0,'ZoR č. 4'!M81)+IF('ZoR č. 5'!$D81="",0,'ZoR č. 5'!M81)+IF('ZoR č. 6'!$D81="",0,'ZoR č. 6'!M81)+IF('ZoR č. 7'!$D81="",0,'ZoR č. 7'!M81)+IF('ZoR č. 8'!$D81="",0,'ZoR č. 8'!M81)+IF('ZoR č. 9'!$D81="",0,'ZoR č. 9'!M81)+IF('ZoR č. 10'!$D81="",0,'ZoR č. 10'!M81)+IF(ZZoR!$D81="",0,ZZoR!M81)</f>
        <v>0</v>
      </c>
      <c r="AE81" s="282" t="str">
        <f t="shared" si="7"/>
        <v/>
      </c>
    </row>
    <row r="82" spans="2:31" x14ac:dyDescent="0.25">
      <c r="B82" s="9" t="s">
        <v>215</v>
      </c>
      <c r="C82" s="98" t="str">
        <f>IF(COUNTA('Přehled partnerů'!C82:D82)&lt;&gt;2,"partner neuveden",IF('Přehled partnerů'!L82="ANO",'Přehled partnerů'!C82,"v tomto období nerelevantní"))</f>
        <v>partner neuveden</v>
      </c>
      <c r="D82" s="108" t="str">
        <f>IF(COUNTA('Přehled partnerů'!C82:D82)&lt;&gt;2,"",IF('Přehled partnerů'!L82="ANO",'Přehled partnerů'!D82,""))</f>
        <v/>
      </c>
      <c r="E82" s="21" t="str">
        <f t="shared" si="4"/>
        <v/>
      </c>
      <c r="F82" s="114" t="str">
        <f t="shared" si="5"/>
        <v/>
      </c>
      <c r="G82" s="125">
        <v>0</v>
      </c>
      <c r="H82" s="126">
        <v>0</v>
      </c>
      <c r="I82" s="126">
        <v>0</v>
      </c>
      <c r="J82" s="126">
        <v>0</v>
      </c>
      <c r="K82" s="16">
        <v>0</v>
      </c>
      <c r="L82" s="16">
        <v>0</v>
      </c>
      <c r="M82" s="20">
        <v>0</v>
      </c>
      <c r="N82" s="58" t="str">
        <f t="shared" si="6"/>
        <v/>
      </c>
      <c r="O82" s="267">
        <f>IF('Rozpočet + Žádosti o změnu'!$ER$2="ano",'Rozpočet + Žádosti o změnu'!EL82,IF('Rozpočet + Žádosti o změnu'!$EF$2="ano",'Rozpočet + Žádosti o změnu'!DZ82,IF('Rozpočet + Žádosti o změnu'!$DT$2="ano",'Rozpočet + Žádosti o změnu'!DN82,IF('Rozpočet + Žádosti o změnu'!$DH$2="ano",'Rozpočet + Žádosti o změnu'!DB82,IF('Rozpočet + Žádosti o změnu'!$CV$2="ano",'Rozpočet + Žádosti o změnu'!CP82,IF('Rozpočet + Žádosti o změnu'!$CJ$2="ano",'Rozpočet + Žádosti o změnu'!CD82,IF('Rozpočet + Žádosti o změnu'!$BX$2="ano",'Rozpočet + Žádosti o změnu'!BR82,IF('Rozpočet + Žádosti o změnu'!$BL$2="ano",'Rozpočet + Žádosti o změnu'!BF82,IF('Rozpočet + Žádosti o změnu'!$AZ$2="ano",'Rozpočet + Žádosti o změnu'!AT82,IF('Rozpočet + Žádosti o změnu'!$AN$2="ano",'Rozpočet + Žádosti o změnu'!AH82,'Rozpočet + Žádosti o změnu'!H82))))))))))</f>
        <v>0</v>
      </c>
      <c r="P82" s="267">
        <f>IF('Rozpočet + Žádosti o změnu'!$ER$2="ano",'Rozpočet + Žádosti o změnu'!EM82,IF('Rozpočet + Žádosti o změnu'!$EF$2="ano",'Rozpočet + Žádosti o změnu'!EA82,IF('Rozpočet + Žádosti o změnu'!$DT$2="ano",'Rozpočet + Žádosti o změnu'!DO82,IF('Rozpočet + Žádosti o změnu'!$DH$2="ano",'Rozpočet + Žádosti o změnu'!DC82,IF('Rozpočet + Žádosti o změnu'!$CV$2="ano",'Rozpočet + Žádosti o změnu'!CQ82,IF('Rozpočet + Žádosti o změnu'!$CJ$2="ano",'Rozpočet + Žádosti o změnu'!CE82,IF('Rozpočet + Žádosti o změnu'!$BX$2="ano",'Rozpočet + Žádosti o změnu'!BS82,IF('Rozpočet + Žádosti o změnu'!$BL$2="ano",'Rozpočet + Žádosti o změnu'!BG82,IF('Rozpočet + Žádosti o změnu'!$AZ$2="ano",'Rozpočet + Žádosti o změnu'!AU82,IF('Rozpočet + Žádosti o změnu'!$AN$2="ano",'Rozpočet + Žádosti o změnu'!AI82,'Rozpočet + Žádosti o změnu'!I82))))))))))</f>
        <v>0</v>
      </c>
      <c r="Q82" s="267">
        <f>IF('Rozpočet + Žádosti o změnu'!$ER$2="ano",'Rozpočet + Žádosti o změnu'!EN82,IF('Rozpočet + Žádosti o změnu'!$EF$2="ano",'Rozpočet + Žádosti o změnu'!EB82,IF('Rozpočet + Žádosti o změnu'!$DT$2="ano",'Rozpočet + Žádosti o změnu'!DP82,IF('Rozpočet + Žádosti o změnu'!$DH$2="ano",'Rozpočet + Žádosti o změnu'!DD82,IF('Rozpočet + Žádosti o změnu'!$CV$2="ano",'Rozpočet + Žádosti o změnu'!CR82,IF('Rozpočet + Žádosti o změnu'!$CJ$2="ano",'Rozpočet + Žádosti o změnu'!CF82,IF('Rozpočet + Žádosti o změnu'!$BX$2="ano",'Rozpočet + Žádosti o změnu'!BT82,IF('Rozpočet + Žádosti o změnu'!$BL$2="ano",'Rozpočet + Žádosti o změnu'!BH82,IF('Rozpočet + Žádosti o změnu'!$AZ$2="ano",'Rozpočet + Žádosti o změnu'!AV82,IF('Rozpočet + Žádosti o změnu'!$AN$2="ano",'Rozpočet + Žádosti o změnu'!AJ82,'Rozpočet + Žádosti o změnu'!J82))))))))))</f>
        <v>0</v>
      </c>
      <c r="R82" s="267">
        <f>IF('Rozpočet + Žádosti o změnu'!$ER$2="ano",'Rozpočet + Žádosti o změnu'!EO82,IF('Rozpočet + Žádosti o změnu'!$EF$2="ano",'Rozpočet + Žádosti o změnu'!EC82,IF('Rozpočet + Žádosti o změnu'!$DT$2="ano",'Rozpočet + Žádosti o změnu'!DQ82,IF('Rozpočet + Žádosti o změnu'!$DH$2="ano",'Rozpočet + Žádosti o změnu'!DE82,IF('Rozpočet + Žádosti o změnu'!$CV$2="ano",'Rozpočet + Žádosti o změnu'!CS82,IF('Rozpočet + Žádosti o změnu'!$CJ$2="ano",'Rozpočet + Žádosti o změnu'!CG82,IF('Rozpočet + Žádosti o změnu'!$BX$2="ano",'Rozpočet + Žádosti o změnu'!BU82,IF('Rozpočet + Žádosti o změnu'!$BL$2="ano",'Rozpočet + Žádosti o změnu'!BI82,IF('Rozpočet + Žádosti o změnu'!$AZ$2="ano",'Rozpočet + Žádosti o změnu'!AW82,IF('Rozpočet + Žádosti o změnu'!$AN$2="ano",'Rozpočet + Žádosti o změnu'!AK82,'Rozpočet + Žádosti o změnu'!K82))))))))))</f>
        <v>0</v>
      </c>
      <c r="S82" s="267">
        <f>IF('Rozpočet + Žádosti o změnu'!$ER$2="ano",'Rozpočet + Žádosti o změnu'!EP82,IF('Rozpočet + Žádosti o změnu'!$EF$2="ano",'Rozpočet + Žádosti o změnu'!ED82,IF('Rozpočet + Žádosti o změnu'!$DT$2="ano",'Rozpočet + Žádosti o změnu'!DR82,IF('Rozpočet + Žádosti o změnu'!$DH$2="ano",'Rozpočet + Žádosti o změnu'!DF82,IF('Rozpočet + Žádosti o změnu'!$CV$2="ano",'Rozpočet + Žádosti o změnu'!CT82,IF('Rozpočet + Žádosti o změnu'!$CJ$2="ano",'Rozpočet + Žádosti o změnu'!CH82,IF('Rozpočet + Žádosti o změnu'!$BX$2="ano",'Rozpočet + Žádosti o změnu'!BV82,IF('Rozpočet + Žádosti o změnu'!$BL$2="ano",'Rozpočet + Žádosti o změnu'!BJ82,IF('Rozpočet + Žádosti o změnu'!$AZ$2="ano",'Rozpočet + Žádosti o změnu'!AX82,IF('Rozpočet + Žádosti o změnu'!$AN$2="ano",'Rozpočet + Žádosti o změnu'!AL82,'Rozpočet + Žádosti o změnu'!L82))))))))))</f>
        <v>0</v>
      </c>
      <c r="T82" s="267">
        <f>IF('Rozpočet + Žádosti o změnu'!$ER$2="ano",'Rozpočet + Žádosti o změnu'!EQ82,IF('Rozpočet + Žádosti o změnu'!$EF$2="ano",'Rozpočet + Žádosti o změnu'!EE82,IF('Rozpočet + Žádosti o změnu'!$DT$2="ano",'Rozpočet + Žádosti o změnu'!DS82,IF('Rozpočet + Žádosti o změnu'!$DH$2="ano",'Rozpočet + Žádosti o změnu'!DG82,IF('Rozpočet + Žádosti o změnu'!$CV$2="ano",'Rozpočet + Žádosti o změnu'!CU82,IF('Rozpočet + Žádosti o změnu'!$CJ$2="ano",'Rozpočet + Žádosti o změnu'!CI82,IF('Rozpočet + Žádosti o změnu'!$BX$2="ano",'Rozpočet + Žádosti o změnu'!BW82,IF('Rozpočet + Žádosti o změnu'!$BL$2="ano",'Rozpočet + Žádosti o změnu'!BK82,IF('Rozpočet + Žádosti o změnu'!$AZ$2="ano",'Rozpočet + Žádosti o změnu'!AY82,IF('Rozpočet + Žádosti o změnu'!$AN$2="ano",'Rozpočet + Žádosti o změnu'!AM82,'Rozpočet + Žádosti o změnu'!M82))))))))))</f>
        <v>0</v>
      </c>
      <c r="U82" s="267">
        <f>IF('Rozpočet + Žádosti o změnu'!$ER$2="ano",'Rozpočet + Žádosti o změnu'!ER82,IF('Rozpočet + Žádosti o změnu'!$EF$2="ano",'Rozpočet + Žádosti o změnu'!EF82,IF('Rozpočet + Žádosti o změnu'!$DT$2="ano",'Rozpočet + Žádosti o změnu'!DT82,IF('Rozpočet + Žádosti o změnu'!$DH$2="ano",'Rozpočet + Žádosti o změnu'!DH82,IF('Rozpočet + Žádosti o změnu'!$CV$2="ano",'Rozpočet + Žádosti o změnu'!CV82,IF('Rozpočet + Žádosti o změnu'!$CJ$2="ano",'Rozpočet + Žádosti o změnu'!CJ82,IF('Rozpočet + Žádosti o změnu'!$BX$2="ano",'Rozpočet + Žádosti o změnu'!BX82,IF('Rozpočet + Žádosti o změnu'!$BL$2="ano",'Rozpočet + Žádosti o změnu'!BL82,IF('Rozpočet + Žádosti o změnu'!$AZ$2="ano",'Rozpočet + Žádosti o změnu'!AZ82,IF('Rozpočet + Žádosti o změnu'!$AN$2="ano",'Rozpočet + Žádosti o změnu'!AN82,'Rozpočet + Žádosti o změnu'!N82))))))))))</f>
        <v>0</v>
      </c>
      <c r="W82" s="281">
        <f>IF('ZoR č. 1'!$D82="",0,'ZoR č. 1'!G82)+IF('ZoR č. 2'!$D82="",0,'ZoR č. 2'!G82)+IF('ZoR č. 3'!$D82="",0,'ZoR č. 3'!G82)+IF('ZoR č. 4'!$D82="",0,'ZoR č. 4'!G82)+IF('ZoR č. 5'!$D82="",0,'ZoR č. 5'!G82)+IF('ZoR č. 6'!$D82="",0,'ZoR č. 6'!G82)+IF('ZoR č. 7'!$D82="",0,'ZoR č. 7'!G82)+IF('ZoR č. 8'!$D82="",0,'ZoR č. 8'!G82)+IF('ZoR č. 9'!$D82="",0,'ZoR č. 9'!G82)+IF('ZoR č. 10'!$D82="",0,'ZoR č. 10'!G82)+IF(ZZoR!$D82="",0,ZZoR!G82)</f>
        <v>0</v>
      </c>
      <c r="X82" s="281">
        <f>IF('ZoR č. 1'!$D82="",0,'ZoR č. 1'!H82)+IF('ZoR č. 2'!$D82="",0,'ZoR č. 2'!H82)+IF('ZoR č. 3'!$D82="",0,'ZoR č. 3'!H82)+IF('ZoR č. 4'!$D82="",0,'ZoR č. 4'!H82)+IF('ZoR č. 5'!$D82="",0,'ZoR č. 5'!H82)+IF('ZoR č. 6'!$D82="",0,'ZoR č. 6'!H82)+IF('ZoR č. 7'!$D82="",0,'ZoR č. 7'!H82)+IF('ZoR č. 8'!$D82="",0,'ZoR č. 8'!H82)+IF('ZoR č. 9'!$D82="",0,'ZoR č. 9'!H82)+IF('ZoR č. 10'!$D82="",0,'ZoR č. 10'!H82)+IF(ZZoR!$D82="",0,ZZoR!H82)</f>
        <v>0</v>
      </c>
      <c r="Y82" s="281">
        <f>IF('ZoR č. 1'!$D82="",0,'ZoR č. 1'!I82)+IF('ZoR č. 2'!$D82="",0,'ZoR č. 2'!I82)+IF('ZoR č. 3'!$D82="",0,'ZoR č. 3'!I82)+IF('ZoR č. 4'!$D82="",0,'ZoR č. 4'!I82)+IF('ZoR č. 5'!$D82="",0,'ZoR č. 5'!I82)+IF('ZoR č. 6'!$D82="",0,'ZoR č. 6'!I82)+IF('ZoR č. 7'!$D82="",0,'ZoR č. 7'!I82)+IF('ZoR č. 8'!$D82="",0,'ZoR č. 8'!I82)+IF('ZoR č. 9'!$D82="",0,'ZoR č. 9'!I82)+IF('ZoR č. 10'!$D82="",0,'ZoR č. 10'!I82)+IF(ZZoR!$D82="",0,ZZoR!I82)</f>
        <v>0</v>
      </c>
      <c r="Z82" s="281">
        <f>IF('ZoR č. 1'!$D82="",0,'ZoR č. 1'!J82)+IF('ZoR č. 2'!$D82="",0,'ZoR č. 2'!J82)+IF('ZoR č. 3'!$D82="",0,'ZoR č. 3'!J82)+IF('ZoR č. 4'!$D82="",0,'ZoR č. 4'!J82)+IF('ZoR č. 5'!$D82="",0,'ZoR č. 5'!J82)+IF('ZoR č. 6'!$D82="",0,'ZoR č. 6'!J82)+IF('ZoR č. 7'!$D82="",0,'ZoR č. 7'!J82)+IF('ZoR č. 8'!$D82="",0,'ZoR č. 8'!J82)+IF('ZoR č. 9'!$D82="",0,'ZoR č. 9'!J82)+IF('ZoR č. 10'!$D82="",0,'ZoR č. 10'!J82)+IF(ZZoR!$D82="",0,ZZoR!J82)</f>
        <v>0</v>
      </c>
      <c r="AA82" s="281">
        <f>IF('ZoR č. 1'!$D82="",0,'ZoR č. 1'!K82)+IF('ZoR č. 2'!$D82="",0,'ZoR č. 2'!K82)+IF('ZoR č. 3'!$D82="",0,'ZoR č. 3'!K82)+IF('ZoR č. 4'!$D82="",0,'ZoR č. 4'!K82)+IF('ZoR č. 5'!$D82="",0,'ZoR č. 5'!K82)+IF('ZoR č. 6'!$D82="",0,'ZoR č. 6'!K82)+IF('ZoR č. 7'!$D82="",0,'ZoR č. 7'!K82)+IF('ZoR č. 8'!$D82="",0,'ZoR č. 8'!K82)+IF('ZoR č. 9'!$D82="",0,'ZoR č. 9'!K82)+IF('ZoR č. 10'!$D82="",0,'ZoR č. 10'!K82)+IF(ZZoR!$D82="",0,ZZoR!K82)</f>
        <v>0</v>
      </c>
      <c r="AB82" s="281">
        <f>IF('ZoR č. 1'!$D82="",0,'ZoR č. 1'!L82)+IF('ZoR č. 2'!$D82="",0,'ZoR č. 2'!L82)+IF('ZoR č. 3'!$D82="",0,'ZoR č. 3'!L82)+IF('ZoR č. 4'!$D82="",0,'ZoR č. 4'!L82)+IF('ZoR č. 5'!$D82="",0,'ZoR č. 5'!L82)+IF('ZoR č. 6'!$D82="",0,'ZoR č. 6'!L82)+IF('ZoR č. 7'!$D82="",0,'ZoR č. 7'!L82)+IF('ZoR č. 8'!$D82="",0,'ZoR č. 8'!L82)+IF('ZoR č. 9'!$D82="",0,'ZoR č. 9'!L82)+IF('ZoR č. 10'!$D82="",0,'ZoR č. 10'!L82)+IF(ZZoR!$D82="",0,ZZoR!L82)</f>
        <v>0</v>
      </c>
      <c r="AC82" s="281">
        <f>IF('ZoR č. 1'!$D82="",0,'ZoR č. 1'!M82)+IF('ZoR č. 2'!$D82="",0,'ZoR č. 2'!M82)+IF('ZoR č. 3'!$D82="",0,'ZoR č. 3'!M82)+IF('ZoR č. 4'!$D82="",0,'ZoR č. 4'!M82)+IF('ZoR č. 5'!$D82="",0,'ZoR č. 5'!M82)+IF('ZoR č. 6'!$D82="",0,'ZoR č. 6'!M82)+IF('ZoR č. 7'!$D82="",0,'ZoR č. 7'!M82)+IF('ZoR č. 8'!$D82="",0,'ZoR č. 8'!M82)+IF('ZoR č. 9'!$D82="",0,'ZoR č. 9'!M82)+IF('ZoR č. 10'!$D82="",0,'ZoR č. 10'!M82)+IF(ZZoR!$D82="",0,ZZoR!M82)</f>
        <v>0</v>
      </c>
      <c r="AE82" s="282" t="str">
        <f t="shared" si="7"/>
        <v/>
      </c>
    </row>
    <row r="83" spans="2:31" x14ac:dyDescent="0.25">
      <c r="B83" s="9" t="s">
        <v>216</v>
      </c>
      <c r="C83" s="98" t="str">
        <f>IF(COUNTA('Přehled partnerů'!C83:D83)&lt;&gt;2,"partner neuveden",IF('Přehled partnerů'!L83="ANO",'Přehled partnerů'!C83,"v tomto období nerelevantní"))</f>
        <v>partner neuveden</v>
      </c>
      <c r="D83" s="108" t="str">
        <f>IF(COUNTA('Přehled partnerů'!C83:D83)&lt;&gt;2,"",IF('Přehled partnerů'!L83="ANO",'Přehled partnerů'!D83,""))</f>
        <v/>
      </c>
      <c r="E83" s="21" t="str">
        <f t="shared" si="4"/>
        <v/>
      </c>
      <c r="F83" s="114" t="str">
        <f t="shared" si="5"/>
        <v/>
      </c>
      <c r="G83" s="125">
        <v>0</v>
      </c>
      <c r="H83" s="126">
        <v>0</v>
      </c>
      <c r="I83" s="126">
        <v>0</v>
      </c>
      <c r="J83" s="126">
        <v>0</v>
      </c>
      <c r="K83" s="16">
        <v>0</v>
      </c>
      <c r="L83" s="16">
        <v>0</v>
      </c>
      <c r="M83" s="20">
        <v>0</v>
      </c>
      <c r="N83" s="58" t="str">
        <f t="shared" si="6"/>
        <v/>
      </c>
      <c r="O83" s="267">
        <f>IF('Rozpočet + Žádosti o změnu'!$ER$2="ano",'Rozpočet + Žádosti o změnu'!EL83,IF('Rozpočet + Žádosti o změnu'!$EF$2="ano",'Rozpočet + Žádosti o změnu'!DZ83,IF('Rozpočet + Žádosti o změnu'!$DT$2="ano",'Rozpočet + Žádosti o změnu'!DN83,IF('Rozpočet + Žádosti o změnu'!$DH$2="ano",'Rozpočet + Žádosti o změnu'!DB83,IF('Rozpočet + Žádosti o změnu'!$CV$2="ano",'Rozpočet + Žádosti o změnu'!CP83,IF('Rozpočet + Žádosti o změnu'!$CJ$2="ano",'Rozpočet + Žádosti o změnu'!CD83,IF('Rozpočet + Žádosti o změnu'!$BX$2="ano",'Rozpočet + Žádosti o změnu'!BR83,IF('Rozpočet + Žádosti o změnu'!$BL$2="ano",'Rozpočet + Žádosti o změnu'!BF83,IF('Rozpočet + Žádosti o změnu'!$AZ$2="ano",'Rozpočet + Žádosti o změnu'!AT83,IF('Rozpočet + Žádosti o změnu'!$AN$2="ano",'Rozpočet + Žádosti o změnu'!AH83,'Rozpočet + Žádosti o změnu'!H83))))))))))</f>
        <v>0</v>
      </c>
      <c r="P83" s="267">
        <f>IF('Rozpočet + Žádosti o změnu'!$ER$2="ano",'Rozpočet + Žádosti o změnu'!EM83,IF('Rozpočet + Žádosti o změnu'!$EF$2="ano",'Rozpočet + Žádosti o změnu'!EA83,IF('Rozpočet + Žádosti o změnu'!$DT$2="ano",'Rozpočet + Žádosti o změnu'!DO83,IF('Rozpočet + Žádosti o změnu'!$DH$2="ano",'Rozpočet + Žádosti o změnu'!DC83,IF('Rozpočet + Žádosti o změnu'!$CV$2="ano",'Rozpočet + Žádosti o změnu'!CQ83,IF('Rozpočet + Žádosti o změnu'!$CJ$2="ano",'Rozpočet + Žádosti o změnu'!CE83,IF('Rozpočet + Žádosti o změnu'!$BX$2="ano",'Rozpočet + Žádosti o změnu'!BS83,IF('Rozpočet + Žádosti o změnu'!$BL$2="ano",'Rozpočet + Žádosti o změnu'!BG83,IF('Rozpočet + Žádosti o změnu'!$AZ$2="ano",'Rozpočet + Žádosti o změnu'!AU83,IF('Rozpočet + Žádosti o změnu'!$AN$2="ano",'Rozpočet + Žádosti o změnu'!AI83,'Rozpočet + Žádosti o změnu'!I83))))))))))</f>
        <v>0</v>
      </c>
      <c r="Q83" s="267">
        <f>IF('Rozpočet + Žádosti o změnu'!$ER$2="ano",'Rozpočet + Žádosti o změnu'!EN83,IF('Rozpočet + Žádosti o změnu'!$EF$2="ano",'Rozpočet + Žádosti o změnu'!EB83,IF('Rozpočet + Žádosti o změnu'!$DT$2="ano",'Rozpočet + Žádosti o změnu'!DP83,IF('Rozpočet + Žádosti o změnu'!$DH$2="ano",'Rozpočet + Žádosti o změnu'!DD83,IF('Rozpočet + Žádosti o změnu'!$CV$2="ano",'Rozpočet + Žádosti o změnu'!CR83,IF('Rozpočet + Žádosti o změnu'!$CJ$2="ano",'Rozpočet + Žádosti o změnu'!CF83,IF('Rozpočet + Žádosti o změnu'!$BX$2="ano",'Rozpočet + Žádosti o změnu'!BT83,IF('Rozpočet + Žádosti o změnu'!$BL$2="ano",'Rozpočet + Žádosti o změnu'!BH83,IF('Rozpočet + Žádosti o změnu'!$AZ$2="ano",'Rozpočet + Žádosti o změnu'!AV83,IF('Rozpočet + Žádosti o změnu'!$AN$2="ano",'Rozpočet + Žádosti o změnu'!AJ83,'Rozpočet + Žádosti o změnu'!J83))))))))))</f>
        <v>0</v>
      </c>
      <c r="R83" s="267">
        <f>IF('Rozpočet + Žádosti o změnu'!$ER$2="ano",'Rozpočet + Žádosti o změnu'!EO83,IF('Rozpočet + Žádosti o změnu'!$EF$2="ano",'Rozpočet + Žádosti o změnu'!EC83,IF('Rozpočet + Žádosti o změnu'!$DT$2="ano",'Rozpočet + Žádosti o změnu'!DQ83,IF('Rozpočet + Žádosti o změnu'!$DH$2="ano",'Rozpočet + Žádosti o změnu'!DE83,IF('Rozpočet + Žádosti o změnu'!$CV$2="ano",'Rozpočet + Žádosti o změnu'!CS83,IF('Rozpočet + Žádosti o změnu'!$CJ$2="ano",'Rozpočet + Žádosti o změnu'!CG83,IF('Rozpočet + Žádosti o změnu'!$BX$2="ano",'Rozpočet + Žádosti o změnu'!BU83,IF('Rozpočet + Žádosti o změnu'!$BL$2="ano",'Rozpočet + Žádosti o změnu'!BI83,IF('Rozpočet + Žádosti o změnu'!$AZ$2="ano",'Rozpočet + Žádosti o změnu'!AW83,IF('Rozpočet + Žádosti o změnu'!$AN$2="ano",'Rozpočet + Žádosti o změnu'!AK83,'Rozpočet + Žádosti o změnu'!K83))))))))))</f>
        <v>0</v>
      </c>
      <c r="S83" s="267">
        <f>IF('Rozpočet + Žádosti o změnu'!$ER$2="ano",'Rozpočet + Žádosti o změnu'!EP83,IF('Rozpočet + Žádosti o změnu'!$EF$2="ano",'Rozpočet + Žádosti o změnu'!ED83,IF('Rozpočet + Žádosti o změnu'!$DT$2="ano",'Rozpočet + Žádosti o změnu'!DR83,IF('Rozpočet + Žádosti o změnu'!$DH$2="ano",'Rozpočet + Žádosti o změnu'!DF83,IF('Rozpočet + Žádosti o změnu'!$CV$2="ano",'Rozpočet + Žádosti o změnu'!CT83,IF('Rozpočet + Žádosti o změnu'!$CJ$2="ano",'Rozpočet + Žádosti o změnu'!CH83,IF('Rozpočet + Žádosti o změnu'!$BX$2="ano",'Rozpočet + Žádosti o změnu'!BV83,IF('Rozpočet + Žádosti o změnu'!$BL$2="ano",'Rozpočet + Žádosti o změnu'!BJ83,IF('Rozpočet + Žádosti o změnu'!$AZ$2="ano",'Rozpočet + Žádosti o změnu'!AX83,IF('Rozpočet + Žádosti o změnu'!$AN$2="ano",'Rozpočet + Žádosti o změnu'!AL83,'Rozpočet + Žádosti o změnu'!L83))))))))))</f>
        <v>0</v>
      </c>
      <c r="T83" s="267">
        <f>IF('Rozpočet + Žádosti o změnu'!$ER$2="ano",'Rozpočet + Žádosti o změnu'!EQ83,IF('Rozpočet + Žádosti o změnu'!$EF$2="ano",'Rozpočet + Žádosti o změnu'!EE83,IF('Rozpočet + Žádosti o změnu'!$DT$2="ano",'Rozpočet + Žádosti o změnu'!DS83,IF('Rozpočet + Žádosti o změnu'!$DH$2="ano",'Rozpočet + Žádosti o změnu'!DG83,IF('Rozpočet + Žádosti o změnu'!$CV$2="ano",'Rozpočet + Žádosti o změnu'!CU83,IF('Rozpočet + Žádosti o změnu'!$CJ$2="ano",'Rozpočet + Žádosti o změnu'!CI83,IF('Rozpočet + Žádosti o změnu'!$BX$2="ano",'Rozpočet + Žádosti o změnu'!BW83,IF('Rozpočet + Žádosti o změnu'!$BL$2="ano",'Rozpočet + Žádosti o změnu'!BK83,IF('Rozpočet + Žádosti o změnu'!$AZ$2="ano",'Rozpočet + Žádosti o změnu'!AY83,IF('Rozpočet + Žádosti o změnu'!$AN$2="ano",'Rozpočet + Žádosti o změnu'!AM83,'Rozpočet + Žádosti o změnu'!M83))))))))))</f>
        <v>0</v>
      </c>
      <c r="U83" s="267">
        <f>IF('Rozpočet + Žádosti o změnu'!$ER$2="ano",'Rozpočet + Žádosti o změnu'!ER83,IF('Rozpočet + Žádosti o změnu'!$EF$2="ano",'Rozpočet + Žádosti o změnu'!EF83,IF('Rozpočet + Žádosti o změnu'!$DT$2="ano",'Rozpočet + Žádosti o změnu'!DT83,IF('Rozpočet + Žádosti o změnu'!$DH$2="ano",'Rozpočet + Žádosti o změnu'!DH83,IF('Rozpočet + Žádosti o změnu'!$CV$2="ano",'Rozpočet + Žádosti o změnu'!CV83,IF('Rozpočet + Žádosti o změnu'!$CJ$2="ano",'Rozpočet + Žádosti o změnu'!CJ83,IF('Rozpočet + Žádosti o změnu'!$BX$2="ano",'Rozpočet + Žádosti o změnu'!BX83,IF('Rozpočet + Žádosti o změnu'!$BL$2="ano",'Rozpočet + Žádosti o změnu'!BL83,IF('Rozpočet + Žádosti o změnu'!$AZ$2="ano",'Rozpočet + Žádosti o změnu'!AZ83,IF('Rozpočet + Žádosti o změnu'!$AN$2="ano",'Rozpočet + Žádosti o změnu'!AN83,'Rozpočet + Žádosti o změnu'!N83))))))))))</f>
        <v>0</v>
      </c>
      <c r="W83" s="281">
        <f>IF('ZoR č. 1'!$D83="",0,'ZoR č. 1'!G83)+IF('ZoR č. 2'!$D83="",0,'ZoR č. 2'!G83)+IF('ZoR č. 3'!$D83="",0,'ZoR č. 3'!G83)+IF('ZoR č. 4'!$D83="",0,'ZoR č. 4'!G83)+IF('ZoR č. 5'!$D83="",0,'ZoR č. 5'!G83)+IF('ZoR č. 6'!$D83="",0,'ZoR č. 6'!G83)+IF('ZoR č. 7'!$D83="",0,'ZoR č. 7'!G83)+IF('ZoR č. 8'!$D83="",0,'ZoR č. 8'!G83)+IF('ZoR č. 9'!$D83="",0,'ZoR č. 9'!G83)+IF('ZoR č. 10'!$D83="",0,'ZoR č. 10'!G83)+IF(ZZoR!$D83="",0,ZZoR!G83)</f>
        <v>0</v>
      </c>
      <c r="X83" s="281">
        <f>IF('ZoR č. 1'!$D83="",0,'ZoR č. 1'!H83)+IF('ZoR č. 2'!$D83="",0,'ZoR č. 2'!H83)+IF('ZoR č. 3'!$D83="",0,'ZoR č. 3'!H83)+IF('ZoR č. 4'!$D83="",0,'ZoR č. 4'!H83)+IF('ZoR č. 5'!$D83="",0,'ZoR č. 5'!H83)+IF('ZoR č. 6'!$D83="",0,'ZoR č. 6'!H83)+IF('ZoR č. 7'!$D83="",0,'ZoR č. 7'!H83)+IF('ZoR č. 8'!$D83="",0,'ZoR č. 8'!H83)+IF('ZoR č. 9'!$D83="",0,'ZoR č. 9'!H83)+IF('ZoR č. 10'!$D83="",0,'ZoR č. 10'!H83)+IF(ZZoR!$D83="",0,ZZoR!H83)</f>
        <v>0</v>
      </c>
      <c r="Y83" s="281">
        <f>IF('ZoR č. 1'!$D83="",0,'ZoR č. 1'!I83)+IF('ZoR č. 2'!$D83="",0,'ZoR č. 2'!I83)+IF('ZoR č. 3'!$D83="",0,'ZoR č. 3'!I83)+IF('ZoR č. 4'!$D83="",0,'ZoR č. 4'!I83)+IF('ZoR č. 5'!$D83="",0,'ZoR č. 5'!I83)+IF('ZoR č. 6'!$D83="",0,'ZoR č. 6'!I83)+IF('ZoR č. 7'!$D83="",0,'ZoR č. 7'!I83)+IF('ZoR č. 8'!$D83="",0,'ZoR č. 8'!I83)+IF('ZoR č. 9'!$D83="",0,'ZoR č. 9'!I83)+IF('ZoR č. 10'!$D83="",0,'ZoR č. 10'!I83)+IF(ZZoR!$D83="",0,ZZoR!I83)</f>
        <v>0</v>
      </c>
      <c r="Z83" s="281">
        <f>IF('ZoR č. 1'!$D83="",0,'ZoR č. 1'!J83)+IF('ZoR č. 2'!$D83="",0,'ZoR č. 2'!J83)+IF('ZoR č. 3'!$D83="",0,'ZoR č. 3'!J83)+IF('ZoR č. 4'!$D83="",0,'ZoR č. 4'!J83)+IF('ZoR č. 5'!$D83="",0,'ZoR č. 5'!J83)+IF('ZoR č. 6'!$D83="",0,'ZoR č. 6'!J83)+IF('ZoR č. 7'!$D83="",0,'ZoR č. 7'!J83)+IF('ZoR č. 8'!$D83="",0,'ZoR č. 8'!J83)+IF('ZoR č. 9'!$D83="",0,'ZoR č. 9'!J83)+IF('ZoR č. 10'!$D83="",0,'ZoR č. 10'!J83)+IF(ZZoR!$D83="",0,ZZoR!J83)</f>
        <v>0</v>
      </c>
      <c r="AA83" s="281">
        <f>IF('ZoR č. 1'!$D83="",0,'ZoR č. 1'!K83)+IF('ZoR č. 2'!$D83="",0,'ZoR č. 2'!K83)+IF('ZoR č. 3'!$D83="",0,'ZoR č. 3'!K83)+IF('ZoR č. 4'!$D83="",0,'ZoR č. 4'!K83)+IF('ZoR č. 5'!$D83="",0,'ZoR č. 5'!K83)+IF('ZoR č. 6'!$D83="",0,'ZoR č. 6'!K83)+IF('ZoR č. 7'!$D83="",0,'ZoR č. 7'!K83)+IF('ZoR č. 8'!$D83="",0,'ZoR č. 8'!K83)+IF('ZoR č. 9'!$D83="",0,'ZoR č. 9'!K83)+IF('ZoR č. 10'!$D83="",0,'ZoR č. 10'!K83)+IF(ZZoR!$D83="",0,ZZoR!K83)</f>
        <v>0</v>
      </c>
      <c r="AB83" s="281">
        <f>IF('ZoR č. 1'!$D83="",0,'ZoR č. 1'!L83)+IF('ZoR č. 2'!$D83="",0,'ZoR č. 2'!L83)+IF('ZoR č. 3'!$D83="",0,'ZoR č. 3'!L83)+IF('ZoR č. 4'!$D83="",0,'ZoR č. 4'!L83)+IF('ZoR č. 5'!$D83="",0,'ZoR č. 5'!L83)+IF('ZoR č. 6'!$D83="",0,'ZoR č. 6'!L83)+IF('ZoR č. 7'!$D83="",0,'ZoR č. 7'!L83)+IF('ZoR č. 8'!$D83="",0,'ZoR č. 8'!L83)+IF('ZoR č. 9'!$D83="",0,'ZoR č. 9'!L83)+IF('ZoR č. 10'!$D83="",0,'ZoR č. 10'!L83)+IF(ZZoR!$D83="",0,ZZoR!L83)</f>
        <v>0</v>
      </c>
      <c r="AC83" s="281">
        <f>IF('ZoR č. 1'!$D83="",0,'ZoR č. 1'!M83)+IF('ZoR č. 2'!$D83="",0,'ZoR č. 2'!M83)+IF('ZoR č. 3'!$D83="",0,'ZoR č. 3'!M83)+IF('ZoR č. 4'!$D83="",0,'ZoR č. 4'!M83)+IF('ZoR č. 5'!$D83="",0,'ZoR č. 5'!M83)+IF('ZoR č. 6'!$D83="",0,'ZoR č. 6'!M83)+IF('ZoR č. 7'!$D83="",0,'ZoR č. 7'!M83)+IF('ZoR č. 8'!$D83="",0,'ZoR č. 8'!M83)+IF('ZoR č. 9'!$D83="",0,'ZoR č. 9'!M83)+IF('ZoR č. 10'!$D83="",0,'ZoR č. 10'!M83)+IF(ZZoR!$D83="",0,ZZoR!M83)</f>
        <v>0</v>
      </c>
      <c r="AE83" s="282" t="str">
        <f t="shared" si="7"/>
        <v/>
      </c>
    </row>
    <row r="84" spans="2:31" x14ac:dyDescent="0.25">
      <c r="B84" s="9" t="s">
        <v>217</v>
      </c>
      <c r="C84" s="98" t="str">
        <f>IF(COUNTA('Přehled partnerů'!C84:D84)&lt;&gt;2,"partner neuveden",IF('Přehled partnerů'!L84="ANO",'Přehled partnerů'!C84,"v tomto období nerelevantní"))</f>
        <v>partner neuveden</v>
      </c>
      <c r="D84" s="108" t="str">
        <f>IF(COUNTA('Přehled partnerů'!C84:D84)&lt;&gt;2,"",IF('Přehled partnerů'!L84="ANO",'Přehled partnerů'!D84,""))</f>
        <v/>
      </c>
      <c r="E84" s="21" t="str">
        <f t="shared" si="4"/>
        <v/>
      </c>
      <c r="F84" s="114" t="str">
        <f t="shared" si="5"/>
        <v/>
      </c>
      <c r="G84" s="125">
        <v>0</v>
      </c>
      <c r="H84" s="126">
        <v>0</v>
      </c>
      <c r="I84" s="126">
        <v>0</v>
      </c>
      <c r="J84" s="126">
        <v>0</v>
      </c>
      <c r="K84" s="16">
        <v>0</v>
      </c>
      <c r="L84" s="16">
        <v>0</v>
      </c>
      <c r="M84" s="20">
        <v>0</v>
      </c>
      <c r="N84" s="58" t="str">
        <f t="shared" si="6"/>
        <v/>
      </c>
      <c r="O84" s="267">
        <f>IF('Rozpočet + Žádosti o změnu'!$ER$2="ano",'Rozpočet + Žádosti o změnu'!EL84,IF('Rozpočet + Žádosti o změnu'!$EF$2="ano",'Rozpočet + Žádosti o změnu'!DZ84,IF('Rozpočet + Žádosti o změnu'!$DT$2="ano",'Rozpočet + Žádosti o změnu'!DN84,IF('Rozpočet + Žádosti o změnu'!$DH$2="ano",'Rozpočet + Žádosti o změnu'!DB84,IF('Rozpočet + Žádosti o změnu'!$CV$2="ano",'Rozpočet + Žádosti o změnu'!CP84,IF('Rozpočet + Žádosti o změnu'!$CJ$2="ano",'Rozpočet + Žádosti o změnu'!CD84,IF('Rozpočet + Žádosti o změnu'!$BX$2="ano",'Rozpočet + Žádosti o změnu'!BR84,IF('Rozpočet + Žádosti o změnu'!$BL$2="ano",'Rozpočet + Žádosti o změnu'!BF84,IF('Rozpočet + Žádosti o změnu'!$AZ$2="ano",'Rozpočet + Žádosti o změnu'!AT84,IF('Rozpočet + Žádosti o změnu'!$AN$2="ano",'Rozpočet + Žádosti o změnu'!AH84,'Rozpočet + Žádosti o změnu'!H84))))))))))</f>
        <v>0</v>
      </c>
      <c r="P84" s="267">
        <f>IF('Rozpočet + Žádosti o změnu'!$ER$2="ano",'Rozpočet + Žádosti o změnu'!EM84,IF('Rozpočet + Žádosti o změnu'!$EF$2="ano",'Rozpočet + Žádosti o změnu'!EA84,IF('Rozpočet + Žádosti o změnu'!$DT$2="ano",'Rozpočet + Žádosti o změnu'!DO84,IF('Rozpočet + Žádosti o změnu'!$DH$2="ano",'Rozpočet + Žádosti o změnu'!DC84,IF('Rozpočet + Žádosti o změnu'!$CV$2="ano",'Rozpočet + Žádosti o změnu'!CQ84,IF('Rozpočet + Žádosti o změnu'!$CJ$2="ano",'Rozpočet + Žádosti o změnu'!CE84,IF('Rozpočet + Žádosti o změnu'!$BX$2="ano",'Rozpočet + Žádosti o změnu'!BS84,IF('Rozpočet + Žádosti o změnu'!$BL$2="ano",'Rozpočet + Žádosti o změnu'!BG84,IF('Rozpočet + Žádosti o změnu'!$AZ$2="ano",'Rozpočet + Žádosti o změnu'!AU84,IF('Rozpočet + Žádosti o změnu'!$AN$2="ano",'Rozpočet + Žádosti o změnu'!AI84,'Rozpočet + Žádosti o změnu'!I84))))))))))</f>
        <v>0</v>
      </c>
      <c r="Q84" s="267">
        <f>IF('Rozpočet + Žádosti o změnu'!$ER$2="ano",'Rozpočet + Žádosti o změnu'!EN84,IF('Rozpočet + Žádosti o změnu'!$EF$2="ano",'Rozpočet + Žádosti o změnu'!EB84,IF('Rozpočet + Žádosti o změnu'!$DT$2="ano",'Rozpočet + Žádosti o změnu'!DP84,IF('Rozpočet + Žádosti o změnu'!$DH$2="ano",'Rozpočet + Žádosti o změnu'!DD84,IF('Rozpočet + Žádosti o změnu'!$CV$2="ano",'Rozpočet + Žádosti o změnu'!CR84,IF('Rozpočet + Žádosti o změnu'!$CJ$2="ano",'Rozpočet + Žádosti o změnu'!CF84,IF('Rozpočet + Žádosti o změnu'!$BX$2="ano",'Rozpočet + Žádosti o změnu'!BT84,IF('Rozpočet + Žádosti o změnu'!$BL$2="ano",'Rozpočet + Žádosti o změnu'!BH84,IF('Rozpočet + Žádosti o změnu'!$AZ$2="ano",'Rozpočet + Žádosti o změnu'!AV84,IF('Rozpočet + Žádosti o změnu'!$AN$2="ano",'Rozpočet + Žádosti o změnu'!AJ84,'Rozpočet + Žádosti o změnu'!J84))))))))))</f>
        <v>0</v>
      </c>
      <c r="R84" s="267">
        <f>IF('Rozpočet + Žádosti o změnu'!$ER$2="ano",'Rozpočet + Žádosti o změnu'!EO84,IF('Rozpočet + Žádosti o změnu'!$EF$2="ano",'Rozpočet + Žádosti o změnu'!EC84,IF('Rozpočet + Žádosti o změnu'!$DT$2="ano",'Rozpočet + Žádosti o změnu'!DQ84,IF('Rozpočet + Žádosti o změnu'!$DH$2="ano",'Rozpočet + Žádosti o změnu'!DE84,IF('Rozpočet + Žádosti o změnu'!$CV$2="ano",'Rozpočet + Žádosti o změnu'!CS84,IF('Rozpočet + Žádosti o změnu'!$CJ$2="ano",'Rozpočet + Žádosti o změnu'!CG84,IF('Rozpočet + Žádosti o změnu'!$BX$2="ano",'Rozpočet + Žádosti o změnu'!BU84,IF('Rozpočet + Žádosti o změnu'!$BL$2="ano",'Rozpočet + Žádosti o změnu'!BI84,IF('Rozpočet + Žádosti o změnu'!$AZ$2="ano",'Rozpočet + Žádosti o změnu'!AW84,IF('Rozpočet + Žádosti o změnu'!$AN$2="ano",'Rozpočet + Žádosti o změnu'!AK84,'Rozpočet + Žádosti o změnu'!K84))))))))))</f>
        <v>0</v>
      </c>
      <c r="S84" s="267">
        <f>IF('Rozpočet + Žádosti o změnu'!$ER$2="ano",'Rozpočet + Žádosti o změnu'!EP84,IF('Rozpočet + Žádosti o změnu'!$EF$2="ano",'Rozpočet + Žádosti o změnu'!ED84,IF('Rozpočet + Žádosti o změnu'!$DT$2="ano",'Rozpočet + Žádosti o změnu'!DR84,IF('Rozpočet + Žádosti o změnu'!$DH$2="ano",'Rozpočet + Žádosti o změnu'!DF84,IF('Rozpočet + Žádosti o změnu'!$CV$2="ano",'Rozpočet + Žádosti o změnu'!CT84,IF('Rozpočet + Žádosti o změnu'!$CJ$2="ano",'Rozpočet + Žádosti o změnu'!CH84,IF('Rozpočet + Žádosti o změnu'!$BX$2="ano",'Rozpočet + Žádosti o změnu'!BV84,IF('Rozpočet + Žádosti o změnu'!$BL$2="ano",'Rozpočet + Žádosti o změnu'!BJ84,IF('Rozpočet + Žádosti o změnu'!$AZ$2="ano",'Rozpočet + Žádosti o změnu'!AX84,IF('Rozpočet + Žádosti o změnu'!$AN$2="ano",'Rozpočet + Žádosti o změnu'!AL84,'Rozpočet + Žádosti o změnu'!L84))))))))))</f>
        <v>0</v>
      </c>
      <c r="T84" s="267">
        <f>IF('Rozpočet + Žádosti o změnu'!$ER$2="ano",'Rozpočet + Žádosti o změnu'!EQ84,IF('Rozpočet + Žádosti o změnu'!$EF$2="ano",'Rozpočet + Žádosti o změnu'!EE84,IF('Rozpočet + Žádosti o změnu'!$DT$2="ano",'Rozpočet + Žádosti o změnu'!DS84,IF('Rozpočet + Žádosti o změnu'!$DH$2="ano",'Rozpočet + Žádosti o změnu'!DG84,IF('Rozpočet + Žádosti o změnu'!$CV$2="ano",'Rozpočet + Žádosti o změnu'!CU84,IF('Rozpočet + Žádosti o změnu'!$CJ$2="ano",'Rozpočet + Žádosti o změnu'!CI84,IF('Rozpočet + Žádosti o změnu'!$BX$2="ano",'Rozpočet + Žádosti o změnu'!BW84,IF('Rozpočet + Žádosti o změnu'!$BL$2="ano",'Rozpočet + Žádosti o změnu'!BK84,IF('Rozpočet + Žádosti o změnu'!$AZ$2="ano",'Rozpočet + Žádosti o změnu'!AY84,IF('Rozpočet + Žádosti o změnu'!$AN$2="ano",'Rozpočet + Žádosti o změnu'!AM84,'Rozpočet + Žádosti o změnu'!M84))))))))))</f>
        <v>0</v>
      </c>
      <c r="U84" s="267">
        <f>IF('Rozpočet + Žádosti o změnu'!$ER$2="ano",'Rozpočet + Žádosti o změnu'!ER84,IF('Rozpočet + Žádosti o změnu'!$EF$2="ano",'Rozpočet + Žádosti o změnu'!EF84,IF('Rozpočet + Žádosti o změnu'!$DT$2="ano",'Rozpočet + Žádosti o změnu'!DT84,IF('Rozpočet + Žádosti o změnu'!$DH$2="ano",'Rozpočet + Žádosti o změnu'!DH84,IF('Rozpočet + Žádosti o změnu'!$CV$2="ano",'Rozpočet + Žádosti o změnu'!CV84,IF('Rozpočet + Žádosti o změnu'!$CJ$2="ano",'Rozpočet + Žádosti o změnu'!CJ84,IF('Rozpočet + Žádosti o změnu'!$BX$2="ano",'Rozpočet + Žádosti o změnu'!BX84,IF('Rozpočet + Žádosti o změnu'!$BL$2="ano",'Rozpočet + Žádosti o změnu'!BL84,IF('Rozpočet + Žádosti o změnu'!$AZ$2="ano",'Rozpočet + Žádosti o změnu'!AZ84,IF('Rozpočet + Žádosti o změnu'!$AN$2="ano",'Rozpočet + Žádosti o změnu'!AN84,'Rozpočet + Žádosti o změnu'!N84))))))))))</f>
        <v>0</v>
      </c>
      <c r="W84" s="281">
        <f>IF('ZoR č. 1'!$D84="",0,'ZoR č. 1'!G84)+IF('ZoR č. 2'!$D84="",0,'ZoR č. 2'!G84)+IF('ZoR č. 3'!$D84="",0,'ZoR č. 3'!G84)+IF('ZoR č. 4'!$D84="",0,'ZoR č. 4'!G84)+IF('ZoR č. 5'!$D84="",0,'ZoR č. 5'!G84)+IF('ZoR č. 6'!$D84="",0,'ZoR č. 6'!G84)+IF('ZoR č. 7'!$D84="",0,'ZoR č. 7'!G84)+IF('ZoR č. 8'!$D84="",0,'ZoR č. 8'!G84)+IF('ZoR č. 9'!$D84="",0,'ZoR č. 9'!G84)+IF('ZoR č. 10'!$D84="",0,'ZoR č. 10'!G84)+IF(ZZoR!$D84="",0,ZZoR!G84)</f>
        <v>0</v>
      </c>
      <c r="X84" s="281">
        <f>IF('ZoR č. 1'!$D84="",0,'ZoR č. 1'!H84)+IF('ZoR č. 2'!$D84="",0,'ZoR č. 2'!H84)+IF('ZoR č. 3'!$D84="",0,'ZoR č. 3'!H84)+IF('ZoR č. 4'!$D84="",0,'ZoR č. 4'!H84)+IF('ZoR č. 5'!$D84="",0,'ZoR č. 5'!H84)+IF('ZoR č. 6'!$D84="",0,'ZoR č. 6'!H84)+IF('ZoR č. 7'!$D84="",0,'ZoR č. 7'!H84)+IF('ZoR č. 8'!$D84="",0,'ZoR č. 8'!H84)+IF('ZoR č. 9'!$D84="",0,'ZoR č. 9'!H84)+IF('ZoR č. 10'!$D84="",0,'ZoR č. 10'!H84)+IF(ZZoR!$D84="",0,ZZoR!H84)</f>
        <v>0</v>
      </c>
      <c r="Y84" s="281">
        <f>IF('ZoR č. 1'!$D84="",0,'ZoR č. 1'!I84)+IF('ZoR č. 2'!$D84="",0,'ZoR č. 2'!I84)+IF('ZoR č. 3'!$D84="",0,'ZoR č. 3'!I84)+IF('ZoR č. 4'!$D84="",0,'ZoR č. 4'!I84)+IF('ZoR č. 5'!$D84="",0,'ZoR č. 5'!I84)+IF('ZoR č. 6'!$D84="",0,'ZoR č. 6'!I84)+IF('ZoR č. 7'!$D84="",0,'ZoR č. 7'!I84)+IF('ZoR č. 8'!$D84="",0,'ZoR č. 8'!I84)+IF('ZoR č. 9'!$D84="",0,'ZoR č. 9'!I84)+IF('ZoR č. 10'!$D84="",0,'ZoR č. 10'!I84)+IF(ZZoR!$D84="",0,ZZoR!I84)</f>
        <v>0</v>
      </c>
      <c r="Z84" s="281">
        <f>IF('ZoR č. 1'!$D84="",0,'ZoR č. 1'!J84)+IF('ZoR č. 2'!$D84="",0,'ZoR č. 2'!J84)+IF('ZoR č. 3'!$D84="",0,'ZoR č. 3'!J84)+IF('ZoR č. 4'!$D84="",0,'ZoR č. 4'!J84)+IF('ZoR č. 5'!$D84="",0,'ZoR č. 5'!J84)+IF('ZoR č. 6'!$D84="",0,'ZoR č. 6'!J84)+IF('ZoR č. 7'!$D84="",0,'ZoR č. 7'!J84)+IF('ZoR č. 8'!$D84="",0,'ZoR č. 8'!J84)+IF('ZoR č. 9'!$D84="",0,'ZoR č. 9'!J84)+IF('ZoR č. 10'!$D84="",0,'ZoR č. 10'!J84)+IF(ZZoR!$D84="",0,ZZoR!J84)</f>
        <v>0</v>
      </c>
      <c r="AA84" s="281">
        <f>IF('ZoR č. 1'!$D84="",0,'ZoR č. 1'!K84)+IF('ZoR č. 2'!$D84="",0,'ZoR č. 2'!K84)+IF('ZoR č. 3'!$D84="",0,'ZoR č. 3'!K84)+IF('ZoR č. 4'!$D84="",0,'ZoR č. 4'!K84)+IF('ZoR č. 5'!$D84="",0,'ZoR č. 5'!K84)+IF('ZoR č. 6'!$D84="",0,'ZoR č. 6'!K84)+IF('ZoR č. 7'!$D84="",0,'ZoR č. 7'!K84)+IF('ZoR č. 8'!$D84="",0,'ZoR č. 8'!K84)+IF('ZoR č. 9'!$D84="",0,'ZoR č. 9'!K84)+IF('ZoR č. 10'!$D84="",0,'ZoR č. 10'!K84)+IF(ZZoR!$D84="",0,ZZoR!K84)</f>
        <v>0</v>
      </c>
      <c r="AB84" s="281">
        <f>IF('ZoR č. 1'!$D84="",0,'ZoR č. 1'!L84)+IF('ZoR č. 2'!$D84="",0,'ZoR č. 2'!L84)+IF('ZoR č. 3'!$D84="",0,'ZoR č. 3'!L84)+IF('ZoR č. 4'!$D84="",0,'ZoR č. 4'!L84)+IF('ZoR č. 5'!$D84="",0,'ZoR č. 5'!L84)+IF('ZoR č. 6'!$D84="",0,'ZoR č. 6'!L84)+IF('ZoR č. 7'!$D84="",0,'ZoR č. 7'!L84)+IF('ZoR č. 8'!$D84="",0,'ZoR č. 8'!L84)+IF('ZoR č. 9'!$D84="",0,'ZoR č. 9'!L84)+IF('ZoR č. 10'!$D84="",0,'ZoR č. 10'!L84)+IF(ZZoR!$D84="",0,ZZoR!L84)</f>
        <v>0</v>
      </c>
      <c r="AC84" s="281">
        <f>IF('ZoR č. 1'!$D84="",0,'ZoR č. 1'!M84)+IF('ZoR č. 2'!$D84="",0,'ZoR č. 2'!M84)+IF('ZoR č. 3'!$D84="",0,'ZoR č. 3'!M84)+IF('ZoR č. 4'!$D84="",0,'ZoR č. 4'!M84)+IF('ZoR č. 5'!$D84="",0,'ZoR č. 5'!M84)+IF('ZoR č. 6'!$D84="",0,'ZoR č. 6'!M84)+IF('ZoR č. 7'!$D84="",0,'ZoR č. 7'!M84)+IF('ZoR č. 8'!$D84="",0,'ZoR č. 8'!M84)+IF('ZoR č. 9'!$D84="",0,'ZoR č. 9'!M84)+IF('ZoR č. 10'!$D84="",0,'ZoR č. 10'!M84)+IF(ZZoR!$D84="",0,ZZoR!M84)</f>
        <v>0</v>
      </c>
      <c r="AE84" s="282" t="str">
        <f t="shared" si="7"/>
        <v/>
      </c>
    </row>
    <row r="85" spans="2:31" x14ac:dyDescent="0.25">
      <c r="B85" s="9" t="s">
        <v>218</v>
      </c>
      <c r="C85" s="98" t="str">
        <f>IF(COUNTA('Přehled partnerů'!C85:D85)&lt;&gt;2,"partner neuveden",IF('Přehled partnerů'!L85="ANO",'Přehled partnerů'!C85,"v tomto období nerelevantní"))</f>
        <v>partner neuveden</v>
      </c>
      <c r="D85" s="108" t="str">
        <f>IF(COUNTA('Přehled partnerů'!C85:D85)&lt;&gt;2,"",IF('Přehled partnerů'!L85="ANO",'Přehled partnerů'!D85,""))</f>
        <v/>
      </c>
      <c r="E85" s="21" t="str">
        <f t="shared" si="4"/>
        <v/>
      </c>
      <c r="F85" s="114" t="str">
        <f t="shared" si="5"/>
        <v/>
      </c>
      <c r="G85" s="125">
        <v>0</v>
      </c>
      <c r="H85" s="126">
        <v>0</v>
      </c>
      <c r="I85" s="126">
        <v>0</v>
      </c>
      <c r="J85" s="126">
        <v>0</v>
      </c>
      <c r="K85" s="16">
        <v>0</v>
      </c>
      <c r="L85" s="16">
        <v>0</v>
      </c>
      <c r="M85" s="20">
        <v>0</v>
      </c>
      <c r="N85" s="58" t="str">
        <f t="shared" si="6"/>
        <v/>
      </c>
      <c r="O85" s="267">
        <f>IF('Rozpočet + Žádosti o změnu'!$ER$2="ano",'Rozpočet + Žádosti o změnu'!EL85,IF('Rozpočet + Žádosti o změnu'!$EF$2="ano",'Rozpočet + Žádosti o změnu'!DZ85,IF('Rozpočet + Žádosti o změnu'!$DT$2="ano",'Rozpočet + Žádosti o změnu'!DN85,IF('Rozpočet + Žádosti o změnu'!$DH$2="ano",'Rozpočet + Žádosti o změnu'!DB85,IF('Rozpočet + Žádosti o změnu'!$CV$2="ano",'Rozpočet + Žádosti o změnu'!CP85,IF('Rozpočet + Žádosti o změnu'!$CJ$2="ano",'Rozpočet + Žádosti o změnu'!CD85,IF('Rozpočet + Žádosti o změnu'!$BX$2="ano",'Rozpočet + Žádosti o změnu'!BR85,IF('Rozpočet + Žádosti o změnu'!$BL$2="ano",'Rozpočet + Žádosti o změnu'!BF85,IF('Rozpočet + Žádosti o změnu'!$AZ$2="ano",'Rozpočet + Žádosti o změnu'!AT85,IF('Rozpočet + Žádosti o změnu'!$AN$2="ano",'Rozpočet + Žádosti o změnu'!AH85,'Rozpočet + Žádosti o změnu'!H85))))))))))</f>
        <v>0</v>
      </c>
      <c r="P85" s="267">
        <f>IF('Rozpočet + Žádosti o změnu'!$ER$2="ano",'Rozpočet + Žádosti o změnu'!EM85,IF('Rozpočet + Žádosti o změnu'!$EF$2="ano",'Rozpočet + Žádosti o změnu'!EA85,IF('Rozpočet + Žádosti o změnu'!$DT$2="ano",'Rozpočet + Žádosti o změnu'!DO85,IF('Rozpočet + Žádosti o změnu'!$DH$2="ano",'Rozpočet + Žádosti o změnu'!DC85,IF('Rozpočet + Žádosti o změnu'!$CV$2="ano",'Rozpočet + Žádosti o změnu'!CQ85,IF('Rozpočet + Žádosti o změnu'!$CJ$2="ano",'Rozpočet + Žádosti o změnu'!CE85,IF('Rozpočet + Žádosti o změnu'!$BX$2="ano",'Rozpočet + Žádosti o změnu'!BS85,IF('Rozpočet + Žádosti o změnu'!$BL$2="ano",'Rozpočet + Žádosti o změnu'!BG85,IF('Rozpočet + Žádosti o změnu'!$AZ$2="ano",'Rozpočet + Žádosti o změnu'!AU85,IF('Rozpočet + Žádosti o změnu'!$AN$2="ano",'Rozpočet + Žádosti o změnu'!AI85,'Rozpočet + Žádosti o změnu'!I85))))))))))</f>
        <v>0</v>
      </c>
      <c r="Q85" s="267">
        <f>IF('Rozpočet + Žádosti o změnu'!$ER$2="ano",'Rozpočet + Žádosti o změnu'!EN85,IF('Rozpočet + Žádosti o změnu'!$EF$2="ano",'Rozpočet + Žádosti o změnu'!EB85,IF('Rozpočet + Žádosti o změnu'!$DT$2="ano",'Rozpočet + Žádosti o změnu'!DP85,IF('Rozpočet + Žádosti o změnu'!$DH$2="ano",'Rozpočet + Žádosti o změnu'!DD85,IF('Rozpočet + Žádosti o změnu'!$CV$2="ano",'Rozpočet + Žádosti o změnu'!CR85,IF('Rozpočet + Žádosti o změnu'!$CJ$2="ano",'Rozpočet + Žádosti o změnu'!CF85,IF('Rozpočet + Žádosti o změnu'!$BX$2="ano",'Rozpočet + Žádosti o změnu'!BT85,IF('Rozpočet + Žádosti o změnu'!$BL$2="ano",'Rozpočet + Žádosti o změnu'!BH85,IF('Rozpočet + Žádosti o změnu'!$AZ$2="ano",'Rozpočet + Žádosti o změnu'!AV85,IF('Rozpočet + Žádosti o změnu'!$AN$2="ano",'Rozpočet + Žádosti o změnu'!AJ85,'Rozpočet + Žádosti o změnu'!J85))))))))))</f>
        <v>0</v>
      </c>
      <c r="R85" s="267">
        <f>IF('Rozpočet + Žádosti o změnu'!$ER$2="ano",'Rozpočet + Žádosti o změnu'!EO85,IF('Rozpočet + Žádosti o změnu'!$EF$2="ano",'Rozpočet + Žádosti o změnu'!EC85,IF('Rozpočet + Žádosti o změnu'!$DT$2="ano",'Rozpočet + Žádosti o změnu'!DQ85,IF('Rozpočet + Žádosti o změnu'!$DH$2="ano",'Rozpočet + Žádosti o změnu'!DE85,IF('Rozpočet + Žádosti o změnu'!$CV$2="ano",'Rozpočet + Žádosti o změnu'!CS85,IF('Rozpočet + Žádosti o změnu'!$CJ$2="ano",'Rozpočet + Žádosti o změnu'!CG85,IF('Rozpočet + Žádosti o změnu'!$BX$2="ano",'Rozpočet + Žádosti o změnu'!BU85,IF('Rozpočet + Žádosti o změnu'!$BL$2="ano",'Rozpočet + Žádosti o změnu'!BI85,IF('Rozpočet + Žádosti o změnu'!$AZ$2="ano",'Rozpočet + Žádosti o změnu'!AW85,IF('Rozpočet + Žádosti o změnu'!$AN$2="ano",'Rozpočet + Žádosti o změnu'!AK85,'Rozpočet + Žádosti o změnu'!K85))))))))))</f>
        <v>0</v>
      </c>
      <c r="S85" s="267">
        <f>IF('Rozpočet + Žádosti o změnu'!$ER$2="ano",'Rozpočet + Žádosti o změnu'!EP85,IF('Rozpočet + Žádosti o změnu'!$EF$2="ano",'Rozpočet + Žádosti o změnu'!ED85,IF('Rozpočet + Žádosti o změnu'!$DT$2="ano",'Rozpočet + Žádosti o změnu'!DR85,IF('Rozpočet + Žádosti o změnu'!$DH$2="ano",'Rozpočet + Žádosti o změnu'!DF85,IF('Rozpočet + Žádosti o změnu'!$CV$2="ano",'Rozpočet + Žádosti o změnu'!CT85,IF('Rozpočet + Žádosti o změnu'!$CJ$2="ano",'Rozpočet + Žádosti o změnu'!CH85,IF('Rozpočet + Žádosti o změnu'!$BX$2="ano",'Rozpočet + Žádosti o změnu'!BV85,IF('Rozpočet + Žádosti o změnu'!$BL$2="ano",'Rozpočet + Žádosti o změnu'!BJ85,IF('Rozpočet + Žádosti o změnu'!$AZ$2="ano",'Rozpočet + Žádosti o změnu'!AX85,IF('Rozpočet + Žádosti o změnu'!$AN$2="ano",'Rozpočet + Žádosti o změnu'!AL85,'Rozpočet + Žádosti o změnu'!L85))))))))))</f>
        <v>0</v>
      </c>
      <c r="T85" s="267">
        <f>IF('Rozpočet + Žádosti o změnu'!$ER$2="ano",'Rozpočet + Žádosti o změnu'!EQ85,IF('Rozpočet + Žádosti o změnu'!$EF$2="ano",'Rozpočet + Žádosti o změnu'!EE85,IF('Rozpočet + Žádosti o změnu'!$DT$2="ano",'Rozpočet + Žádosti o změnu'!DS85,IF('Rozpočet + Žádosti o změnu'!$DH$2="ano",'Rozpočet + Žádosti o změnu'!DG85,IF('Rozpočet + Žádosti o změnu'!$CV$2="ano",'Rozpočet + Žádosti o změnu'!CU85,IF('Rozpočet + Žádosti o změnu'!$CJ$2="ano",'Rozpočet + Žádosti o změnu'!CI85,IF('Rozpočet + Žádosti o změnu'!$BX$2="ano",'Rozpočet + Žádosti o změnu'!BW85,IF('Rozpočet + Žádosti o změnu'!$BL$2="ano",'Rozpočet + Žádosti o změnu'!BK85,IF('Rozpočet + Žádosti o změnu'!$AZ$2="ano",'Rozpočet + Žádosti o změnu'!AY85,IF('Rozpočet + Žádosti o změnu'!$AN$2="ano",'Rozpočet + Žádosti o změnu'!AM85,'Rozpočet + Žádosti o změnu'!M85))))))))))</f>
        <v>0</v>
      </c>
      <c r="U85" s="267">
        <f>IF('Rozpočet + Žádosti o změnu'!$ER$2="ano",'Rozpočet + Žádosti o změnu'!ER85,IF('Rozpočet + Žádosti o změnu'!$EF$2="ano",'Rozpočet + Žádosti o změnu'!EF85,IF('Rozpočet + Žádosti o změnu'!$DT$2="ano",'Rozpočet + Žádosti o změnu'!DT85,IF('Rozpočet + Žádosti o změnu'!$DH$2="ano",'Rozpočet + Žádosti o změnu'!DH85,IF('Rozpočet + Žádosti o změnu'!$CV$2="ano",'Rozpočet + Žádosti o změnu'!CV85,IF('Rozpočet + Žádosti o změnu'!$CJ$2="ano",'Rozpočet + Žádosti o změnu'!CJ85,IF('Rozpočet + Žádosti o změnu'!$BX$2="ano",'Rozpočet + Žádosti o změnu'!BX85,IF('Rozpočet + Žádosti o změnu'!$BL$2="ano",'Rozpočet + Žádosti o změnu'!BL85,IF('Rozpočet + Žádosti o změnu'!$AZ$2="ano",'Rozpočet + Žádosti o změnu'!AZ85,IF('Rozpočet + Žádosti o změnu'!$AN$2="ano",'Rozpočet + Žádosti o změnu'!AN85,'Rozpočet + Žádosti o změnu'!N85))))))))))</f>
        <v>0</v>
      </c>
      <c r="W85" s="281">
        <f>IF('ZoR č. 1'!$D85="",0,'ZoR č. 1'!G85)+IF('ZoR č. 2'!$D85="",0,'ZoR č. 2'!G85)+IF('ZoR č. 3'!$D85="",0,'ZoR č. 3'!G85)+IF('ZoR č. 4'!$D85="",0,'ZoR č. 4'!G85)+IF('ZoR č. 5'!$D85="",0,'ZoR č. 5'!G85)+IF('ZoR č. 6'!$D85="",0,'ZoR č. 6'!G85)+IF('ZoR č. 7'!$D85="",0,'ZoR č. 7'!G85)+IF('ZoR č. 8'!$D85="",0,'ZoR č. 8'!G85)+IF('ZoR č. 9'!$D85="",0,'ZoR č. 9'!G85)+IF('ZoR č. 10'!$D85="",0,'ZoR č. 10'!G85)+IF(ZZoR!$D85="",0,ZZoR!G85)</f>
        <v>0</v>
      </c>
      <c r="X85" s="281">
        <f>IF('ZoR č. 1'!$D85="",0,'ZoR č. 1'!H85)+IF('ZoR č. 2'!$D85="",0,'ZoR č. 2'!H85)+IF('ZoR č. 3'!$D85="",0,'ZoR č. 3'!H85)+IF('ZoR č. 4'!$D85="",0,'ZoR č. 4'!H85)+IF('ZoR č. 5'!$D85="",0,'ZoR č. 5'!H85)+IF('ZoR č. 6'!$D85="",0,'ZoR č. 6'!H85)+IF('ZoR č. 7'!$D85="",0,'ZoR č. 7'!H85)+IF('ZoR č. 8'!$D85="",0,'ZoR č. 8'!H85)+IF('ZoR č. 9'!$D85="",0,'ZoR č. 9'!H85)+IF('ZoR č. 10'!$D85="",0,'ZoR č. 10'!H85)+IF(ZZoR!$D85="",0,ZZoR!H85)</f>
        <v>0</v>
      </c>
      <c r="Y85" s="281">
        <f>IF('ZoR č. 1'!$D85="",0,'ZoR č. 1'!I85)+IF('ZoR č. 2'!$D85="",0,'ZoR č. 2'!I85)+IF('ZoR č. 3'!$D85="",0,'ZoR č. 3'!I85)+IF('ZoR č. 4'!$D85="",0,'ZoR č. 4'!I85)+IF('ZoR č. 5'!$D85="",0,'ZoR č. 5'!I85)+IF('ZoR č. 6'!$D85="",0,'ZoR č. 6'!I85)+IF('ZoR č. 7'!$D85="",0,'ZoR č. 7'!I85)+IF('ZoR č. 8'!$D85="",0,'ZoR č. 8'!I85)+IF('ZoR č. 9'!$D85="",0,'ZoR č. 9'!I85)+IF('ZoR č. 10'!$D85="",0,'ZoR č. 10'!I85)+IF(ZZoR!$D85="",0,ZZoR!I85)</f>
        <v>0</v>
      </c>
      <c r="Z85" s="281">
        <f>IF('ZoR č. 1'!$D85="",0,'ZoR č. 1'!J85)+IF('ZoR č. 2'!$D85="",0,'ZoR č. 2'!J85)+IF('ZoR č. 3'!$D85="",0,'ZoR č. 3'!J85)+IF('ZoR č. 4'!$D85="",0,'ZoR č. 4'!J85)+IF('ZoR č. 5'!$D85="",0,'ZoR č. 5'!J85)+IF('ZoR č. 6'!$D85="",0,'ZoR č. 6'!J85)+IF('ZoR č. 7'!$D85="",0,'ZoR č. 7'!J85)+IF('ZoR č. 8'!$D85="",0,'ZoR č. 8'!J85)+IF('ZoR č. 9'!$D85="",0,'ZoR č. 9'!J85)+IF('ZoR č. 10'!$D85="",0,'ZoR č. 10'!J85)+IF(ZZoR!$D85="",0,ZZoR!J85)</f>
        <v>0</v>
      </c>
      <c r="AA85" s="281">
        <f>IF('ZoR č. 1'!$D85="",0,'ZoR č. 1'!K85)+IF('ZoR č. 2'!$D85="",0,'ZoR č. 2'!K85)+IF('ZoR č. 3'!$D85="",0,'ZoR č. 3'!K85)+IF('ZoR č. 4'!$D85="",0,'ZoR č. 4'!K85)+IF('ZoR č. 5'!$D85="",0,'ZoR č. 5'!K85)+IF('ZoR č. 6'!$D85="",0,'ZoR č. 6'!K85)+IF('ZoR č. 7'!$D85="",0,'ZoR č. 7'!K85)+IF('ZoR č. 8'!$D85="",0,'ZoR č. 8'!K85)+IF('ZoR č. 9'!$D85="",0,'ZoR č. 9'!K85)+IF('ZoR č. 10'!$D85="",0,'ZoR č. 10'!K85)+IF(ZZoR!$D85="",0,ZZoR!K85)</f>
        <v>0</v>
      </c>
      <c r="AB85" s="281">
        <f>IF('ZoR č. 1'!$D85="",0,'ZoR č. 1'!L85)+IF('ZoR č. 2'!$D85="",0,'ZoR č. 2'!L85)+IF('ZoR č. 3'!$D85="",0,'ZoR č. 3'!L85)+IF('ZoR č. 4'!$D85="",0,'ZoR č. 4'!L85)+IF('ZoR č. 5'!$D85="",0,'ZoR č. 5'!L85)+IF('ZoR č. 6'!$D85="",0,'ZoR č. 6'!L85)+IF('ZoR č. 7'!$D85="",0,'ZoR č. 7'!L85)+IF('ZoR č. 8'!$D85="",0,'ZoR č. 8'!L85)+IF('ZoR č. 9'!$D85="",0,'ZoR č. 9'!L85)+IF('ZoR č. 10'!$D85="",0,'ZoR č. 10'!L85)+IF(ZZoR!$D85="",0,ZZoR!L85)</f>
        <v>0</v>
      </c>
      <c r="AC85" s="281">
        <f>IF('ZoR č. 1'!$D85="",0,'ZoR č. 1'!M85)+IF('ZoR č. 2'!$D85="",0,'ZoR č. 2'!M85)+IF('ZoR č. 3'!$D85="",0,'ZoR č. 3'!M85)+IF('ZoR č. 4'!$D85="",0,'ZoR č. 4'!M85)+IF('ZoR č. 5'!$D85="",0,'ZoR č. 5'!M85)+IF('ZoR č. 6'!$D85="",0,'ZoR č. 6'!M85)+IF('ZoR č. 7'!$D85="",0,'ZoR č. 7'!M85)+IF('ZoR č. 8'!$D85="",0,'ZoR č. 8'!M85)+IF('ZoR č. 9'!$D85="",0,'ZoR č. 9'!M85)+IF('ZoR č. 10'!$D85="",0,'ZoR č. 10'!M85)+IF(ZZoR!$D85="",0,ZZoR!M85)</f>
        <v>0</v>
      </c>
      <c r="AE85" s="282" t="str">
        <f t="shared" si="7"/>
        <v/>
      </c>
    </row>
    <row r="86" spans="2:31" x14ac:dyDescent="0.25">
      <c r="B86" s="9" t="s">
        <v>219</v>
      </c>
      <c r="C86" s="98" t="str">
        <f>IF(COUNTA('Přehled partnerů'!C86:D86)&lt;&gt;2,"partner neuveden",IF('Přehled partnerů'!L86="ANO",'Přehled partnerů'!C86,"v tomto období nerelevantní"))</f>
        <v>partner neuveden</v>
      </c>
      <c r="D86" s="108" t="str">
        <f>IF(COUNTA('Přehled partnerů'!C86:D86)&lt;&gt;2,"",IF('Přehled partnerů'!L86="ANO",'Přehled partnerů'!D86,""))</f>
        <v/>
      </c>
      <c r="E86" s="21" t="str">
        <f t="shared" si="4"/>
        <v/>
      </c>
      <c r="F86" s="114" t="str">
        <f t="shared" si="5"/>
        <v/>
      </c>
      <c r="G86" s="125">
        <v>0</v>
      </c>
      <c r="H86" s="126">
        <v>0</v>
      </c>
      <c r="I86" s="126">
        <v>0</v>
      </c>
      <c r="J86" s="126">
        <v>0</v>
      </c>
      <c r="K86" s="16">
        <v>0</v>
      </c>
      <c r="L86" s="16">
        <v>0</v>
      </c>
      <c r="M86" s="20">
        <v>0</v>
      </c>
      <c r="N86" s="58" t="str">
        <f t="shared" si="6"/>
        <v/>
      </c>
      <c r="O86" s="267">
        <f>IF('Rozpočet + Žádosti o změnu'!$ER$2="ano",'Rozpočet + Žádosti o změnu'!EL86,IF('Rozpočet + Žádosti o změnu'!$EF$2="ano",'Rozpočet + Žádosti o změnu'!DZ86,IF('Rozpočet + Žádosti o změnu'!$DT$2="ano",'Rozpočet + Žádosti o změnu'!DN86,IF('Rozpočet + Žádosti o změnu'!$DH$2="ano",'Rozpočet + Žádosti o změnu'!DB86,IF('Rozpočet + Žádosti o změnu'!$CV$2="ano",'Rozpočet + Žádosti o změnu'!CP86,IF('Rozpočet + Žádosti o změnu'!$CJ$2="ano",'Rozpočet + Žádosti o změnu'!CD86,IF('Rozpočet + Žádosti o změnu'!$BX$2="ano",'Rozpočet + Žádosti o změnu'!BR86,IF('Rozpočet + Žádosti o změnu'!$BL$2="ano",'Rozpočet + Žádosti o změnu'!BF86,IF('Rozpočet + Žádosti o změnu'!$AZ$2="ano",'Rozpočet + Žádosti o změnu'!AT86,IF('Rozpočet + Žádosti o změnu'!$AN$2="ano",'Rozpočet + Žádosti o změnu'!AH86,'Rozpočet + Žádosti o změnu'!H86))))))))))</f>
        <v>0</v>
      </c>
      <c r="P86" s="267">
        <f>IF('Rozpočet + Žádosti o změnu'!$ER$2="ano",'Rozpočet + Žádosti o změnu'!EM86,IF('Rozpočet + Žádosti o změnu'!$EF$2="ano",'Rozpočet + Žádosti o změnu'!EA86,IF('Rozpočet + Žádosti o změnu'!$DT$2="ano",'Rozpočet + Žádosti o změnu'!DO86,IF('Rozpočet + Žádosti o změnu'!$DH$2="ano",'Rozpočet + Žádosti o změnu'!DC86,IF('Rozpočet + Žádosti o změnu'!$CV$2="ano",'Rozpočet + Žádosti o změnu'!CQ86,IF('Rozpočet + Žádosti o změnu'!$CJ$2="ano",'Rozpočet + Žádosti o změnu'!CE86,IF('Rozpočet + Žádosti o změnu'!$BX$2="ano",'Rozpočet + Žádosti o změnu'!BS86,IF('Rozpočet + Žádosti o změnu'!$BL$2="ano",'Rozpočet + Žádosti o změnu'!BG86,IF('Rozpočet + Žádosti o změnu'!$AZ$2="ano",'Rozpočet + Žádosti o změnu'!AU86,IF('Rozpočet + Žádosti o změnu'!$AN$2="ano",'Rozpočet + Žádosti o změnu'!AI86,'Rozpočet + Žádosti o změnu'!I86))))))))))</f>
        <v>0</v>
      </c>
      <c r="Q86" s="267">
        <f>IF('Rozpočet + Žádosti o změnu'!$ER$2="ano",'Rozpočet + Žádosti o změnu'!EN86,IF('Rozpočet + Žádosti o změnu'!$EF$2="ano",'Rozpočet + Žádosti o změnu'!EB86,IF('Rozpočet + Žádosti o změnu'!$DT$2="ano",'Rozpočet + Žádosti o změnu'!DP86,IF('Rozpočet + Žádosti o změnu'!$DH$2="ano",'Rozpočet + Žádosti o změnu'!DD86,IF('Rozpočet + Žádosti o změnu'!$CV$2="ano",'Rozpočet + Žádosti o změnu'!CR86,IF('Rozpočet + Žádosti o změnu'!$CJ$2="ano",'Rozpočet + Žádosti o změnu'!CF86,IF('Rozpočet + Žádosti o změnu'!$BX$2="ano",'Rozpočet + Žádosti o změnu'!BT86,IF('Rozpočet + Žádosti o změnu'!$BL$2="ano",'Rozpočet + Žádosti o změnu'!BH86,IF('Rozpočet + Žádosti o změnu'!$AZ$2="ano",'Rozpočet + Žádosti o změnu'!AV86,IF('Rozpočet + Žádosti o změnu'!$AN$2="ano",'Rozpočet + Žádosti o změnu'!AJ86,'Rozpočet + Žádosti o změnu'!J86))))))))))</f>
        <v>0</v>
      </c>
      <c r="R86" s="267">
        <f>IF('Rozpočet + Žádosti o změnu'!$ER$2="ano",'Rozpočet + Žádosti o změnu'!EO86,IF('Rozpočet + Žádosti o změnu'!$EF$2="ano",'Rozpočet + Žádosti o změnu'!EC86,IF('Rozpočet + Žádosti o změnu'!$DT$2="ano",'Rozpočet + Žádosti o změnu'!DQ86,IF('Rozpočet + Žádosti o změnu'!$DH$2="ano",'Rozpočet + Žádosti o změnu'!DE86,IF('Rozpočet + Žádosti o změnu'!$CV$2="ano",'Rozpočet + Žádosti o změnu'!CS86,IF('Rozpočet + Žádosti o změnu'!$CJ$2="ano",'Rozpočet + Žádosti o změnu'!CG86,IF('Rozpočet + Žádosti o změnu'!$BX$2="ano",'Rozpočet + Žádosti o změnu'!BU86,IF('Rozpočet + Žádosti o změnu'!$BL$2="ano",'Rozpočet + Žádosti o změnu'!BI86,IF('Rozpočet + Žádosti o změnu'!$AZ$2="ano",'Rozpočet + Žádosti o změnu'!AW86,IF('Rozpočet + Žádosti o změnu'!$AN$2="ano",'Rozpočet + Žádosti o změnu'!AK86,'Rozpočet + Žádosti o změnu'!K86))))))))))</f>
        <v>0</v>
      </c>
      <c r="S86" s="267">
        <f>IF('Rozpočet + Žádosti o změnu'!$ER$2="ano",'Rozpočet + Žádosti o změnu'!EP86,IF('Rozpočet + Žádosti o změnu'!$EF$2="ano",'Rozpočet + Žádosti o změnu'!ED86,IF('Rozpočet + Žádosti o změnu'!$DT$2="ano",'Rozpočet + Žádosti o změnu'!DR86,IF('Rozpočet + Žádosti o změnu'!$DH$2="ano",'Rozpočet + Žádosti o změnu'!DF86,IF('Rozpočet + Žádosti o změnu'!$CV$2="ano",'Rozpočet + Žádosti o změnu'!CT86,IF('Rozpočet + Žádosti o změnu'!$CJ$2="ano",'Rozpočet + Žádosti o změnu'!CH86,IF('Rozpočet + Žádosti o změnu'!$BX$2="ano",'Rozpočet + Žádosti o změnu'!BV86,IF('Rozpočet + Žádosti o změnu'!$BL$2="ano",'Rozpočet + Žádosti o změnu'!BJ86,IF('Rozpočet + Žádosti o změnu'!$AZ$2="ano",'Rozpočet + Žádosti o změnu'!AX86,IF('Rozpočet + Žádosti o změnu'!$AN$2="ano",'Rozpočet + Žádosti o změnu'!AL86,'Rozpočet + Žádosti o změnu'!L86))))))))))</f>
        <v>0</v>
      </c>
      <c r="T86" s="267">
        <f>IF('Rozpočet + Žádosti o změnu'!$ER$2="ano",'Rozpočet + Žádosti o změnu'!EQ86,IF('Rozpočet + Žádosti o změnu'!$EF$2="ano",'Rozpočet + Žádosti o změnu'!EE86,IF('Rozpočet + Žádosti o změnu'!$DT$2="ano",'Rozpočet + Žádosti o změnu'!DS86,IF('Rozpočet + Žádosti o změnu'!$DH$2="ano",'Rozpočet + Žádosti o změnu'!DG86,IF('Rozpočet + Žádosti o změnu'!$CV$2="ano",'Rozpočet + Žádosti o změnu'!CU86,IF('Rozpočet + Žádosti o změnu'!$CJ$2="ano",'Rozpočet + Žádosti o změnu'!CI86,IF('Rozpočet + Žádosti o změnu'!$BX$2="ano",'Rozpočet + Žádosti o změnu'!BW86,IF('Rozpočet + Žádosti o změnu'!$BL$2="ano",'Rozpočet + Žádosti o změnu'!BK86,IF('Rozpočet + Žádosti o změnu'!$AZ$2="ano",'Rozpočet + Žádosti o změnu'!AY86,IF('Rozpočet + Žádosti o změnu'!$AN$2="ano",'Rozpočet + Žádosti o změnu'!AM86,'Rozpočet + Žádosti o změnu'!M86))))))))))</f>
        <v>0</v>
      </c>
      <c r="U86" s="267">
        <f>IF('Rozpočet + Žádosti o změnu'!$ER$2="ano",'Rozpočet + Žádosti o změnu'!ER86,IF('Rozpočet + Žádosti o změnu'!$EF$2="ano",'Rozpočet + Žádosti o změnu'!EF86,IF('Rozpočet + Žádosti o změnu'!$DT$2="ano",'Rozpočet + Žádosti o změnu'!DT86,IF('Rozpočet + Žádosti o změnu'!$DH$2="ano",'Rozpočet + Žádosti o změnu'!DH86,IF('Rozpočet + Žádosti o změnu'!$CV$2="ano",'Rozpočet + Žádosti o změnu'!CV86,IF('Rozpočet + Žádosti o změnu'!$CJ$2="ano",'Rozpočet + Žádosti o změnu'!CJ86,IF('Rozpočet + Žádosti o změnu'!$BX$2="ano",'Rozpočet + Žádosti o změnu'!BX86,IF('Rozpočet + Žádosti o změnu'!$BL$2="ano",'Rozpočet + Žádosti o změnu'!BL86,IF('Rozpočet + Žádosti o změnu'!$AZ$2="ano",'Rozpočet + Žádosti o změnu'!AZ86,IF('Rozpočet + Žádosti o změnu'!$AN$2="ano",'Rozpočet + Žádosti o změnu'!AN86,'Rozpočet + Žádosti o změnu'!N86))))))))))</f>
        <v>0</v>
      </c>
      <c r="W86" s="281">
        <f>IF('ZoR č. 1'!$D86="",0,'ZoR č. 1'!G86)+IF('ZoR č. 2'!$D86="",0,'ZoR č. 2'!G86)+IF('ZoR č. 3'!$D86="",0,'ZoR č. 3'!G86)+IF('ZoR č. 4'!$D86="",0,'ZoR č. 4'!G86)+IF('ZoR č. 5'!$D86="",0,'ZoR č. 5'!G86)+IF('ZoR č. 6'!$D86="",0,'ZoR č. 6'!G86)+IF('ZoR č. 7'!$D86="",0,'ZoR č. 7'!G86)+IF('ZoR č. 8'!$D86="",0,'ZoR č. 8'!G86)+IF('ZoR č. 9'!$D86="",0,'ZoR č. 9'!G86)+IF('ZoR č. 10'!$D86="",0,'ZoR č. 10'!G86)+IF(ZZoR!$D86="",0,ZZoR!G86)</f>
        <v>0</v>
      </c>
      <c r="X86" s="281">
        <f>IF('ZoR č. 1'!$D86="",0,'ZoR č. 1'!H86)+IF('ZoR č. 2'!$D86="",0,'ZoR č. 2'!H86)+IF('ZoR č. 3'!$D86="",0,'ZoR č. 3'!H86)+IF('ZoR č. 4'!$D86="",0,'ZoR č. 4'!H86)+IF('ZoR č. 5'!$D86="",0,'ZoR č. 5'!H86)+IF('ZoR č. 6'!$D86="",0,'ZoR č. 6'!H86)+IF('ZoR č. 7'!$D86="",0,'ZoR č. 7'!H86)+IF('ZoR č. 8'!$D86="",0,'ZoR č. 8'!H86)+IF('ZoR č. 9'!$D86="",0,'ZoR č. 9'!H86)+IF('ZoR č. 10'!$D86="",0,'ZoR č. 10'!H86)+IF(ZZoR!$D86="",0,ZZoR!H86)</f>
        <v>0</v>
      </c>
      <c r="Y86" s="281">
        <f>IF('ZoR č. 1'!$D86="",0,'ZoR č. 1'!I86)+IF('ZoR č. 2'!$D86="",0,'ZoR č. 2'!I86)+IF('ZoR č. 3'!$D86="",0,'ZoR č. 3'!I86)+IF('ZoR č. 4'!$D86="",0,'ZoR č. 4'!I86)+IF('ZoR č. 5'!$D86="",0,'ZoR č. 5'!I86)+IF('ZoR č. 6'!$D86="",0,'ZoR č. 6'!I86)+IF('ZoR č. 7'!$D86="",0,'ZoR č. 7'!I86)+IF('ZoR č. 8'!$D86="",0,'ZoR č. 8'!I86)+IF('ZoR č. 9'!$D86="",0,'ZoR č. 9'!I86)+IF('ZoR č. 10'!$D86="",0,'ZoR č. 10'!I86)+IF(ZZoR!$D86="",0,ZZoR!I86)</f>
        <v>0</v>
      </c>
      <c r="Z86" s="281">
        <f>IF('ZoR č. 1'!$D86="",0,'ZoR č. 1'!J86)+IF('ZoR č. 2'!$D86="",0,'ZoR č. 2'!J86)+IF('ZoR č. 3'!$D86="",0,'ZoR č. 3'!J86)+IF('ZoR č. 4'!$D86="",0,'ZoR č. 4'!J86)+IF('ZoR č. 5'!$D86="",0,'ZoR č. 5'!J86)+IF('ZoR č. 6'!$D86="",0,'ZoR č. 6'!J86)+IF('ZoR č. 7'!$D86="",0,'ZoR č. 7'!J86)+IF('ZoR č. 8'!$D86="",0,'ZoR č. 8'!J86)+IF('ZoR č. 9'!$D86="",0,'ZoR č. 9'!J86)+IF('ZoR č. 10'!$D86="",0,'ZoR č. 10'!J86)+IF(ZZoR!$D86="",0,ZZoR!J86)</f>
        <v>0</v>
      </c>
      <c r="AA86" s="281">
        <f>IF('ZoR č. 1'!$D86="",0,'ZoR č. 1'!K86)+IF('ZoR č. 2'!$D86="",0,'ZoR č. 2'!K86)+IF('ZoR č. 3'!$D86="",0,'ZoR č. 3'!K86)+IF('ZoR č. 4'!$D86="",0,'ZoR č. 4'!K86)+IF('ZoR č. 5'!$D86="",0,'ZoR č. 5'!K86)+IF('ZoR č. 6'!$D86="",0,'ZoR č. 6'!K86)+IF('ZoR č. 7'!$D86="",0,'ZoR č. 7'!K86)+IF('ZoR č. 8'!$D86="",0,'ZoR č. 8'!K86)+IF('ZoR č. 9'!$D86="",0,'ZoR č. 9'!K86)+IF('ZoR č. 10'!$D86="",0,'ZoR č. 10'!K86)+IF(ZZoR!$D86="",0,ZZoR!K86)</f>
        <v>0</v>
      </c>
      <c r="AB86" s="281">
        <f>IF('ZoR č. 1'!$D86="",0,'ZoR č. 1'!L86)+IF('ZoR č. 2'!$D86="",0,'ZoR č. 2'!L86)+IF('ZoR č. 3'!$D86="",0,'ZoR č. 3'!L86)+IF('ZoR č. 4'!$D86="",0,'ZoR č. 4'!L86)+IF('ZoR č. 5'!$D86="",0,'ZoR č. 5'!L86)+IF('ZoR č. 6'!$D86="",0,'ZoR č. 6'!L86)+IF('ZoR č. 7'!$D86="",0,'ZoR č. 7'!L86)+IF('ZoR č. 8'!$D86="",0,'ZoR č. 8'!L86)+IF('ZoR č. 9'!$D86="",0,'ZoR č. 9'!L86)+IF('ZoR č. 10'!$D86="",0,'ZoR č. 10'!L86)+IF(ZZoR!$D86="",0,ZZoR!L86)</f>
        <v>0</v>
      </c>
      <c r="AC86" s="281">
        <f>IF('ZoR č. 1'!$D86="",0,'ZoR č. 1'!M86)+IF('ZoR č. 2'!$D86="",0,'ZoR č. 2'!M86)+IF('ZoR č. 3'!$D86="",0,'ZoR č. 3'!M86)+IF('ZoR č. 4'!$D86="",0,'ZoR č. 4'!M86)+IF('ZoR č. 5'!$D86="",0,'ZoR č. 5'!M86)+IF('ZoR č. 6'!$D86="",0,'ZoR č. 6'!M86)+IF('ZoR č. 7'!$D86="",0,'ZoR č. 7'!M86)+IF('ZoR č. 8'!$D86="",0,'ZoR č. 8'!M86)+IF('ZoR č. 9'!$D86="",0,'ZoR č. 9'!M86)+IF('ZoR č. 10'!$D86="",0,'ZoR č. 10'!M86)+IF(ZZoR!$D86="",0,ZZoR!M86)</f>
        <v>0</v>
      </c>
      <c r="AE86" s="282" t="str">
        <f t="shared" si="7"/>
        <v/>
      </c>
    </row>
    <row r="87" spans="2:31" x14ac:dyDescent="0.25">
      <c r="B87" s="9" t="s">
        <v>220</v>
      </c>
      <c r="C87" s="98" t="str">
        <f>IF(COUNTA('Přehled partnerů'!C87:D87)&lt;&gt;2,"partner neuveden",IF('Přehled partnerů'!L87="ANO",'Přehled partnerů'!C87,"v tomto období nerelevantní"))</f>
        <v>partner neuveden</v>
      </c>
      <c r="D87" s="108" t="str">
        <f>IF(COUNTA('Přehled partnerů'!C87:D87)&lt;&gt;2,"",IF('Přehled partnerů'!L87="ANO",'Přehled partnerů'!D87,""))</f>
        <v/>
      </c>
      <c r="E87" s="21" t="str">
        <f t="shared" si="4"/>
        <v/>
      </c>
      <c r="F87" s="114" t="str">
        <f t="shared" si="5"/>
        <v/>
      </c>
      <c r="G87" s="125">
        <v>0</v>
      </c>
      <c r="H87" s="126">
        <v>0</v>
      </c>
      <c r="I87" s="126">
        <v>0</v>
      </c>
      <c r="J87" s="126">
        <v>0</v>
      </c>
      <c r="K87" s="16">
        <v>0</v>
      </c>
      <c r="L87" s="16">
        <v>0</v>
      </c>
      <c r="M87" s="20">
        <v>0</v>
      </c>
      <c r="N87" s="58" t="str">
        <f t="shared" si="6"/>
        <v/>
      </c>
      <c r="O87" s="267">
        <f>IF('Rozpočet + Žádosti o změnu'!$ER$2="ano",'Rozpočet + Žádosti o změnu'!EL87,IF('Rozpočet + Žádosti o změnu'!$EF$2="ano",'Rozpočet + Žádosti o změnu'!DZ87,IF('Rozpočet + Žádosti o změnu'!$DT$2="ano",'Rozpočet + Žádosti o změnu'!DN87,IF('Rozpočet + Žádosti o změnu'!$DH$2="ano",'Rozpočet + Žádosti o změnu'!DB87,IF('Rozpočet + Žádosti o změnu'!$CV$2="ano",'Rozpočet + Žádosti o změnu'!CP87,IF('Rozpočet + Žádosti o změnu'!$CJ$2="ano",'Rozpočet + Žádosti o změnu'!CD87,IF('Rozpočet + Žádosti o změnu'!$BX$2="ano",'Rozpočet + Žádosti o změnu'!BR87,IF('Rozpočet + Žádosti o změnu'!$BL$2="ano",'Rozpočet + Žádosti o změnu'!BF87,IF('Rozpočet + Žádosti o změnu'!$AZ$2="ano",'Rozpočet + Žádosti o změnu'!AT87,IF('Rozpočet + Žádosti o změnu'!$AN$2="ano",'Rozpočet + Žádosti o změnu'!AH87,'Rozpočet + Žádosti o změnu'!H87))))))))))</f>
        <v>0</v>
      </c>
      <c r="P87" s="267">
        <f>IF('Rozpočet + Žádosti o změnu'!$ER$2="ano",'Rozpočet + Žádosti o změnu'!EM87,IF('Rozpočet + Žádosti o změnu'!$EF$2="ano",'Rozpočet + Žádosti o změnu'!EA87,IF('Rozpočet + Žádosti o změnu'!$DT$2="ano",'Rozpočet + Žádosti o změnu'!DO87,IF('Rozpočet + Žádosti o změnu'!$DH$2="ano",'Rozpočet + Žádosti o změnu'!DC87,IF('Rozpočet + Žádosti o změnu'!$CV$2="ano",'Rozpočet + Žádosti o změnu'!CQ87,IF('Rozpočet + Žádosti o změnu'!$CJ$2="ano",'Rozpočet + Žádosti o změnu'!CE87,IF('Rozpočet + Žádosti o změnu'!$BX$2="ano",'Rozpočet + Žádosti o změnu'!BS87,IF('Rozpočet + Žádosti o změnu'!$BL$2="ano",'Rozpočet + Žádosti o změnu'!BG87,IF('Rozpočet + Žádosti o změnu'!$AZ$2="ano",'Rozpočet + Žádosti o změnu'!AU87,IF('Rozpočet + Žádosti o změnu'!$AN$2="ano",'Rozpočet + Žádosti o změnu'!AI87,'Rozpočet + Žádosti o změnu'!I87))))))))))</f>
        <v>0</v>
      </c>
      <c r="Q87" s="267">
        <f>IF('Rozpočet + Žádosti o změnu'!$ER$2="ano",'Rozpočet + Žádosti o změnu'!EN87,IF('Rozpočet + Žádosti o změnu'!$EF$2="ano",'Rozpočet + Žádosti o změnu'!EB87,IF('Rozpočet + Žádosti o změnu'!$DT$2="ano",'Rozpočet + Žádosti o změnu'!DP87,IF('Rozpočet + Žádosti o změnu'!$DH$2="ano",'Rozpočet + Žádosti o změnu'!DD87,IF('Rozpočet + Žádosti o změnu'!$CV$2="ano",'Rozpočet + Žádosti o změnu'!CR87,IF('Rozpočet + Žádosti o změnu'!$CJ$2="ano",'Rozpočet + Žádosti o změnu'!CF87,IF('Rozpočet + Žádosti o změnu'!$BX$2="ano",'Rozpočet + Žádosti o změnu'!BT87,IF('Rozpočet + Žádosti o změnu'!$BL$2="ano",'Rozpočet + Žádosti o změnu'!BH87,IF('Rozpočet + Žádosti o změnu'!$AZ$2="ano",'Rozpočet + Žádosti o změnu'!AV87,IF('Rozpočet + Žádosti o změnu'!$AN$2="ano",'Rozpočet + Žádosti o změnu'!AJ87,'Rozpočet + Žádosti o změnu'!J87))))))))))</f>
        <v>0</v>
      </c>
      <c r="R87" s="267">
        <f>IF('Rozpočet + Žádosti o změnu'!$ER$2="ano",'Rozpočet + Žádosti o změnu'!EO87,IF('Rozpočet + Žádosti o změnu'!$EF$2="ano",'Rozpočet + Žádosti o změnu'!EC87,IF('Rozpočet + Žádosti o změnu'!$DT$2="ano",'Rozpočet + Žádosti o změnu'!DQ87,IF('Rozpočet + Žádosti o změnu'!$DH$2="ano",'Rozpočet + Žádosti o změnu'!DE87,IF('Rozpočet + Žádosti o změnu'!$CV$2="ano",'Rozpočet + Žádosti o změnu'!CS87,IF('Rozpočet + Žádosti o změnu'!$CJ$2="ano",'Rozpočet + Žádosti o změnu'!CG87,IF('Rozpočet + Žádosti o změnu'!$BX$2="ano",'Rozpočet + Žádosti o změnu'!BU87,IF('Rozpočet + Žádosti o změnu'!$BL$2="ano",'Rozpočet + Žádosti o změnu'!BI87,IF('Rozpočet + Žádosti o změnu'!$AZ$2="ano",'Rozpočet + Žádosti o změnu'!AW87,IF('Rozpočet + Žádosti o změnu'!$AN$2="ano",'Rozpočet + Žádosti o změnu'!AK87,'Rozpočet + Žádosti o změnu'!K87))))))))))</f>
        <v>0</v>
      </c>
      <c r="S87" s="267">
        <f>IF('Rozpočet + Žádosti o změnu'!$ER$2="ano",'Rozpočet + Žádosti o změnu'!EP87,IF('Rozpočet + Žádosti o změnu'!$EF$2="ano",'Rozpočet + Žádosti o změnu'!ED87,IF('Rozpočet + Žádosti o změnu'!$DT$2="ano",'Rozpočet + Žádosti o změnu'!DR87,IF('Rozpočet + Žádosti o změnu'!$DH$2="ano",'Rozpočet + Žádosti o změnu'!DF87,IF('Rozpočet + Žádosti o změnu'!$CV$2="ano",'Rozpočet + Žádosti o změnu'!CT87,IF('Rozpočet + Žádosti o změnu'!$CJ$2="ano",'Rozpočet + Žádosti o změnu'!CH87,IF('Rozpočet + Žádosti o změnu'!$BX$2="ano",'Rozpočet + Žádosti o změnu'!BV87,IF('Rozpočet + Žádosti o změnu'!$BL$2="ano",'Rozpočet + Žádosti o změnu'!BJ87,IF('Rozpočet + Žádosti o změnu'!$AZ$2="ano",'Rozpočet + Žádosti o změnu'!AX87,IF('Rozpočet + Žádosti o změnu'!$AN$2="ano",'Rozpočet + Žádosti o změnu'!AL87,'Rozpočet + Žádosti o změnu'!L87))))))))))</f>
        <v>0</v>
      </c>
      <c r="T87" s="267">
        <f>IF('Rozpočet + Žádosti o změnu'!$ER$2="ano",'Rozpočet + Žádosti o změnu'!EQ87,IF('Rozpočet + Žádosti o změnu'!$EF$2="ano",'Rozpočet + Žádosti o změnu'!EE87,IF('Rozpočet + Žádosti o změnu'!$DT$2="ano",'Rozpočet + Žádosti o změnu'!DS87,IF('Rozpočet + Žádosti o změnu'!$DH$2="ano",'Rozpočet + Žádosti o změnu'!DG87,IF('Rozpočet + Žádosti o změnu'!$CV$2="ano",'Rozpočet + Žádosti o změnu'!CU87,IF('Rozpočet + Žádosti o změnu'!$CJ$2="ano",'Rozpočet + Žádosti o změnu'!CI87,IF('Rozpočet + Žádosti o změnu'!$BX$2="ano",'Rozpočet + Žádosti o změnu'!BW87,IF('Rozpočet + Žádosti o změnu'!$BL$2="ano",'Rozpočet + Žádosti o změnu'!BK87,IF('Rozpočet + Žádosti o změnu'!$AZ$2="ano",'Rozpočet + Žádosti o změnu'!AY87,IF('Rozpočet + Žádosti o změnu'!$AN$2="ano",'Rozpočet + Žádosti o změnu'!AM87,'Rozpočet + Žádosti o změnu'!M87))))))))))</f>
        <v>0</v>
      </c>
      <c r="U87" s="267">
        <f>IF('Rozpočet + Žádosti o změnu'!$ER$2="ano",'Rozpočet + Žádosti o změnu'!ER87,IF('Rozpočet + Žádosti o změnu'!$EF$2="ano",'Rozpočet + Žádosti o změnu'!EF87,IF('Rozpočet + Žádosti o změnu'!$DT$2="ano",'Rozpočet + Žádosti o změnu'!DT87,IF('Rozpočet + Žádosti o změnu'!$DH$2="ano",'Rozpočet + Žádosti o změnu'!DH87,IF('Rozpočet + Žádosti o změnu'!$CV$2="ano",'Rozpočet + Žádosti o změnu'!CV87,IF('Rozpočet + Žádosti o změnu'!$CJ$2="ano",'Rozpočet + Žádosti o změnu'!CJ87,IF('Rozpočet + Žádosti o změnu'!$BX$2="ano",'Rozpočet + Žádosti o změnu'!BX87,IF('Rozpočet + Žádosti o změnu'!$BL$2="ano",'Rozpočet + Žádosti o změnu'!BL87,IF('Rozpočet + Žádosti o změnu'!$AZ$2="ano",'Rozpočet + Žádosti o změnu'!AZ87,IF('Rozpočet + Žádosti o změnu'!$AN$2="ano",'Rozpočet + Žádosti o změnu'!AN87,'Rozpočet + Žádosti o změnu'!N87))))))))))</f>
        <v>0</v>
      </c>
      <c r="W87" s="281">
        <f>IF('ZoR č. 1'!$D87="",0,'ZoR č. 1'!G87)+IF('ZoR č. 2'!$D87="",0,'ZoR č. 2'!G87)+IF('ZoR č. 3'!$D87="",0,'ZoR č. 3'!G87)+IF('ZoR č. 4'!$D87="",0,'ZoR č. 4'!G87)+IF('ZoR č. 5'!$D87="",0,'ZoR č. 5'!G87)+IF('ZoR č. 6'!$D87="",0,'ZoR č. 6'!G87)+IF('ZoR č. 7'!$D87="",0,'ZoR č. 7'!G87)+IF('ZoR č. 8'!$D87="",0,'ZoR č. 8'!G87)+IF('ZoR č. 9'!$D87="",0,'ZoR č. 9'!G87)+IF('ZoR č. 10'!$D87="",0,'ZoR č. 10'!G87)+IF(ZZoR!$D87="",0,ZZoR!G87)</f>
        <v>0</v>
      </c>
      <c r="X87" s="281">
        <f>IF('ZoR č. 1'!$D87="",0,'ZoR č. 1'!H87)+IF('ZoR č. 2'!$D87="",0,'ZoR č. 2'!H87)+IF('ZoR č. 3'!$D87="",0,'ZoR č. 3'!H87)+IF('ZoR č. 4'!$D87="",0,'ZoR č. 4'!H87)+IF('ZoR č. 5'!$D87="",0,'ZoR č. 5'!H87)+IF('ZoR č. 6'!$D87="",0,'ZoR č. 6'!H87)+IF('ZoR č. 7'!$D87="",0,'ZoR č. 7'!H87)+IF('ZoR č. 8'!$D87="",0,'ZoR č. 8'!H87)+IF('ZoR č. 9'!$D87="",0,'ZoR č. 9'!H87)+IF('ZoR č. 10'!$D87="",0,'ZoR č. 10'!H87)+IF(ZZoR!$D87="",0,ZZoR!H87)</f>
        <v>0</v>
      </c>
      <c r="Y87" s="281">
        <f>IF('ZoR č. 1'!$D87="",0,'ZoR č. 1'!I87)+IF('ZoR č. 2'!$D87="",0,'ZoR č. 2'!I87)+IF('ZoR č. 3'!$D87="",0,'ZoR č. 3'!I87)+IF('ZoR č. 4'!$D87="",0,'ZoR č. 4'!I87)+IF('ZoR č. 5'!$D87="",0,'ZoR č. 5'!I87)+IF('ZoR č. 6'!$D87="",0,'ZoR č. 6'!I87)+IF('ZoR č. 7'!$D87="",0,'ZoR č. 7'!I87)+IF('ZoR č. 8'!$D87="",0,'ZoR č. 8'!I87)+IF('ZoR č. 9'!$D87="",0,'ZoR č. 9'!I87)+IF('ZoR č. 10'!$D87="",0,'ZoR č. 10'!I87)+IF(ZZoR!$D87="",0,ZZoR!I87)</f>
        <v>0</v>
      </c>
      <c r="Z87" s="281">
        <f>IF('ZoR č. 1'!$D87="",0,'ZoR č. 1'!J87)+IF('ZoR č. 2'!$D87="",0,'ZoR č. 2'!J87)+IF('ZoR č. 3'!$D87="",0,'ZoR č. 3'!J87)+IF('ZoR č. 4'!$D87="",0,'ZoR č. 4'!J87)+IF('ZoR č. 5'!$D87="",0,'ZoR č. 5'!J87)+IF('ZoR č. 6'!$D87="",0,'ZoR č. 6'!J87)+IF('ZoR č. 7'!$D87="",0,'ZoR č. 7'!J87)+IF('ZoR č. 8'!$D87="",0,'ZoR č. 8'!J87)+IF('ZoR č. 9'!$D87="",0,'ZoR č. 9'!J87)+IF('ZoR č. 10'!$D87="",0,'ZoR č. 10'!J87)+IF(ZZoR!$D87="",0,ZZoR!J87)</f>
        <v>0</v>
      </c>
      <c r="AA87" s="281">
        <f>IF('ZoR č. 1'!$D87="",0,'ZoR č. 1'!K87)+IF('ZoR č. 2'!$D87="",0,'ZoR č. 2'!K87)+IF('ZoR č. 3'!$D87="",0,'ZoR č. 3'!K87)+IF('ZoR č. 4'!$D87="",0,'ZoR č. 4'!K87)+IF('ZoR č. 5'!$D87="",0,'ZoR č. 5'!K87)+IF('ZoR č. 6'!$D87="",0,'ZoR č. 6'!K87)+IF('ZoR č. 7'!$D87="",0,'ZoR č. 7'!K87)+IF('ZoR č. 8'!$D87="",0,'ZoR č. 8'!K87)+IF('ZoR č. 9'!$D87="",0,'ZoR č. 9'!K87)+IF('ZoR č. 10'!$D87="",0,'ZoR č. 10'!K87)+IF(ZZoR!$D87="",0,ZZoR!K87)</f>
        <v>0</v>
      </c>
      <c r="AB87" s="281">
        <f>IF('ZoR č. 1'!$D87="",0,'ZoR č. 1'!L87)+IF('ZoR č. 2'!$D87="",0,'ZoR č. 2'!L87)+IF('ZoR č. 3'!$D87="",0,'ZoR č. 3'!L87)+IF('ZoR č. 4'!$D87="",0,'ZoR č. 4'!L87)+IF('ZoR č. 5'!$D87="",0,'ZoR č. 5'!L87)+IF('ZoR č. 6'!$D87="",0,'ZoR č. 6'!L87)+IF('ZoR č. 7'!$D87="",0,'ZoR č. 7'!L87)+IF('ZoR č. 8'!$D87="",0,'ZoR č. 8'!L87)+IF('ZoR č. 9'!$D87="",0,'ZoR č. 9'!L87)+IF('ZoR č. 10'!$D87="",0,'ZoR č. 10'!L87)+IF(ZZoR!$D87="",0,ZZoR!L87)</f>
        <v>0</v>
      </c>
      <c r="AC87" s="281">
        <f>IF('ZoR č. 1'!$D87="",0,'ZoR č. 1'!M87)+IF('ZoR č. 2'!$D87="",0,'ZoR č. 2'!M87)+IF('ZoR č. 3'!$D87="",0,'ZoR č. 3'!M87)+IF('ZoR č. 4'!$D87="",0,'ZoR č. 4'!M87)+IF('ZoR č. 5'!$D87="",0,'ZoR č. 5'!M87)+IF('ZoR č. 6'!$D87="",0,'ZoR č. 6'!M87)+IF('ZoR č. 7'!$D87="",0,'ZoR č. 7'!M87)+IF('ZoR č. 8'!$D87="",0,'ZoR č. 8'!M87)+IF('ZoR č. 9'!$D87="",0,'ZoR č. 9'!M87)+IF('ZoR č. 10'!$D87="",0,'ZoR č. 10'!M87)+IF(ZZoR!$D87="",0,ZZoR!M87)</f>
        <v>0</v>
      </c>
      <c r="AE87" s="282" t="str">
        <f t="shared" si="7"/>
        <v/>
      </c>
    </row>
    <row r="88" spans="2:31" x14ac:dyDescent="0.25">
      <c r="B88" s="9" t="s">
        <v>221</v>
      </c>
      <c r="C88" s="98" t="str">
        <f>IF(COUNTA('Přehled partnerů'!C88:D88)&lt;&gt;2,"partner neuveden",IF('Přehled partnerů'!L88="ANO",'Přehled partnerů'!C88,"v tomto období nerelevantní"))</f>
        <v>partner neuveden</v>
      </c>
      <c r="D88" s="108" t="str">
        <f>IF(COUNTA('Přehled partnerů'!C88:D88)&lt;&gt;2,"",IF('Přehled partnerů'!L88="ANO",'Přehled partnerů'!D88,""))</f>
        <v/>
      </c>
      <c r="E88" s="21" t="str">
        <f t="shared" si="4"/>
        <v/>
      </c>
      <c r="F88" s="114" t="str">
        <f t="shared" si="5"/>
        <v/>
      </c>
      <c r="G88" s="125">
        <v>0</v>
      </c>
      <c r="H88" s="126">
        <v>0</v>
      </c>
      <c r="I88" s="126">
        <v>0</v>
      </c>
      <c r="J88" s="126">
        <v>0</v>
      </c>
      <c r="K88" s="16">
        <v>0</v>
      </c>
      <c r="L88" s="16">
        <v>0</v>
      </c>
      <c r="M88" s="20">
        <v>0</v>
      </c>
      <c r="N88" s="58" t="str">
        <f t="shared" si="6"/>
        <v/>
      </c>
      <c r="O88" s="267">
        <f>IF('Rozpočet + Žádosti o změnu'!$ER$2="ano",'Rozpočet + Žádosti o změnu'!EL88,IF('Rozpočet + Žádosti o změnu'!$EF$2="ano",'Rozpočet + Žádosti o změnu'!DZ88,IF('Rozpočet + Žádosti o změnu'!$DT$2="ano",'Rozpočet + Žádosti o změnu'!DN88,IF('Rozpočet + Žádosti o změnu'!$DH$2="ano",'Rozpočet + Žádosti o změnu'!DB88,IF('Rozpočet + Žádosti o změnu'!$CV$2="ano",'Rozpočet + Žádosti o změnu'!CP88,IF('Rozpočet + Žádosti o změnu'!$CJ$2="ano",'Rozpočet + Žádosti o změnu'!CD88,IF('Rozpočet + Žádosti o změnu'!$BX$2="ano",'Rozpočet + Žádosti o změnu'!BR88,IF('Rozpočet + Žádosti o změnu'!$BL$2="ano",'Rozpočet + Žádosti o změnu'!BF88,IF('Rozpočet + Žádosti o změnu'!$AZ$2="ano",'Rozpočet + Žádosti o změnu'!AT88,IF('Rozpočet + Žádosti o změnu'!$AN$2="ano",'Rozpočet + Žádosti o změnu'!AH88,'Rozpočet + Žádosti o změnu'!H88))))))))))</f>
        <v>0</v>
      </c>
      <c r="P88" s="267">
        <f>IF('Rozpočet + Žádosti o změnu'!$ER$2="ano",'Rozpočet + Žádosti o změnu'!EM88,IF('Rozpočet + Žádosti o změnu'!$EF$2="ano",'Rozpočet + Žádosti o změnu'!EA88,IF('Rozpočet + Žádosti o změnu'!$DT$2="ano",'Rozpočet + Žádosti o změnu'!DO88,IF('Rozpočet + Žádosti o změnu'!$DH$2="ano",'Rozpočet + Žádosti o změnu'!DC88,IF('Rozpočet + Žádosti o změnu'!$CV$2="ano",'Rozpočet + Žádosti o změnu'!CQ88,IF('Rozpočet + Žádosti o změnu'!$CJ$2="ano",'Rozpočet + Žádosti o změnu'!CE88,IF('Rozpočet + Žádosti o změnu'!$BX$2="ano",'Rozpočet + Žádosti o změnu'!BS88,IF('Rozpočet + Žádosti o změnu'!$BL$2="ano",'Rozpočet + Žádosti o změnu'!BG88,IF('Rozpočet + Žádosti o změnu'!$AZ$2="ano",'Rozpočet + Žádosti o změnu'!AU88,IF('Rozpočet + Žádosti o změnu'!$AN$2="ano",'Rozpočet + Žádosti o změnu'!AI88,'Rozpočet + Žádosti o změnu'!I88))))))))))</f>
        <v>0</v>
      </c>
      <c r="Q88" s="267">
        <f>IF('Rozpočet + Žádosti o změnu'!$ER$2="ano",'Rozpočet + Žádosti o změnu'!EN88,IF('Rozpočet + Žádosti o změnu'!$EF$2="ano",'Rozpočet + Žádosti o změnu'!EB88,IF('Rozpočet + Žádosti o změnu'!$DT$2="ano",'Rozpočet + Žádosti o změnu'!DP88,IF('Rozpočet + Žádosti o změnu'!$DH$2="ano",'Rozpočet + Žádosti o změnu'!DD88,IF('Rozpočet + Žádosti o změnu'!$CV$2="ano",'Rozpočet + Žádosti o změnu'!CR88,IF('Rozpočet + Žádosti o změnu'!$CJ$2="ano",'Rozpočet + Žádosti o změnu'!CF88,IF('Rozpočet + Žádosti o změnu'!$BX$2="ano",'Rozpočet + Žádosti o změnu'!BT88,IF('Rozpočet + Žádosti o změnu'!$BL$2="ano",'Rozpočet + Žádosti o změnu'!BH88,IF('Rozpočet + Žádosti o změnu'!$AZ$2="ano",'Rozpočet + Žádosti o změnu'!AV88,IF('Rozpočet + Žádosti o změnu'!$AN$2="ano",'Rozpočet + Žádosti o změnu'!AJ88,'Rozpočet + Žádosti o změnu'!J88))))))))))</f>
        <v>0</v>
      </c>
      <c r="R88" s="267">
        <f>IF('Rozpočet + Žádosti o změnu'!$ER$2="ano",'Rozpočet + Žádosti o změnu'!EO88,IF('Rozpočet + Žádosti o změnu'!$EF$2="ano",'Rozpočet + Žádosti o změnu'!EC88,IF('Rozpočet + Žádosti o změnu'!$DT$2="ano",'Rozpočet + Žádosti o změnu'!DQ88,IF('Rozpočet + Žádosti o změnu'!$DH$2="ano",'Rozpočet + Žádosti o změnu'!DE88,IF('Rozpočet + Žádosti o změnu'!$CV$2="ano",'Rozpočet + Žádosti o změnu'!CS88,IF('Rozpočet + Žádosti o změnu'!$CJ$2="ano",'Rozpočet + Žádosti o změnu'!CG88,IF('Rozpočet + Žádosti o změnu'!$BX$2="ano",'Rozpočet + Žádosti o změnu'!BU88,IF('Rozpočet + Žádosti o změnu'!$BL$2="ano",'Rozpočet + Žádosti o změnu'!BI88,IF('Rozpočet + Žádosti o změnu'!$AZ$2="ano",'Rozpočet + Žádosti o změnu'!AW88,IF('Rozpočet + Žádosti o změnu'!$AN$2="ano",'Rozpočet + Žádosti o změnu'!AK88,'Rozpočet + Žádosti o změnu'!K88))))))))))</f>
        <v>0</v>
      </c>
      <c r="S88" s="267">
        <f>IF('Rozpočet + Žádosti o změnu'!$ER$2="ano",'Rozpočet + Žádosti o změnu'!EP88,IF('Rozpočet + Žádosti o změnu'!$EF$2="ano",'Rozpočet + Žádosti o změnu'!ED88,IF('Rozpočet + Žádosti o změnu'!$DT$2="ano",'Rozpočet + Žádosti o změnu'!DR88,IF('Rozpočet + Žádosti o změnu'!$DH$2="ano",'Rozpočet + Žádosti o změnu'!DF88,IF('Rozpočet + Žádosti o změnu'!$CV$2="ano",'Rozpočet + Žádosti o změnu'!CT88,IF('Rozpočet + Žádosti o změnu'!$CJ$2="ano",'Rozpočet + Žádosti o změnu'!CH88,IF('Rozpočet + Žádosti o změnu'!$BX$2="ano",'Rozpočet + Žádosti o změnu'!BV88,IF('Rozpočet + Žádosti o změnu'!$BL$2="ano",'Rozpočet + Žádosti o změnu'!BJ88,IF('Rozpočet + Žádosti o změnu'!$AZ$2="ano",'Rozpočet + Žádosti o změnu'!AX88,IF('Rozpočet + Žádosti o změnu'!$AN$2="ano",'Rozpočet + Žádosti o změnu'!AL88,'Rozpočet + Žádosti o změnu'!L88))))))))))</f>
        <v>0</v>
      </c>
      <c r="T88" s="267">
        <f>IF('Rozpočet + Žádosti o změnu'!$ER$2="ano",'Rozpočet + Žádosti o změnu'!EQ88,IF('Rozpočet + Žádosti o změnu'!$EF$2="ano",'Rozpočet + Žádosti o změnu'!EE88,IF('Rozpočet + Žádosti o změnu'!$DT$2="ano",'Rozpočet + Žádosti o změnu'!DS88,IF('Rozpočet + Žádosti o změnu'!$DH$2="ano",'Rozpočet + Žádosti o změnu'!DG88,IF('Rozpočet + Žádosti o změnu'!$CV$2="ano",'Rozpočet + Žádosti o změnu'!CU88,IF('Rozpočet + Žádosti o změnu'!$CJ$2="ano",'Rozpočet + Žádosti o změnu'!CI88,IF('Rozpočet + Žádosti o změnu'!$BX$2="ano",'Rozpočet + Žádosti o změnu'!BW88,IF('Rozpočet + Žádosti o změnu'!$BL$2="ano",'Rozpočet + Žádosti o změnu'!BK88,IF('Rozpočet + Žádosti o změnu'!$AZ$2="ano",'Rozpočet + Žádosti o změnu'!AY88,IF('Rozpočet + Žádosti o změnu'!$AN$2="ano",'Rozpočet + Žádosti o změnu'!AM88,'Rozpočet + Žádosti o změnu'!M88))))))))))</f>
        <v>0</v>
      </c>
      <c r="U88" s="267">
        <f>IF('Rozpočet + Žádosti o změnu'!$ER$2="ano",'Rozpočet + Žádosti o změnu'!ER88,IF('Rozpočet + Žádosti o změnu'!$EF$2="ano",'Rozpočet + Žádosti o změnu'!EF88,IF('Rozpočet + Žádosti o změnu'!$DT$2="ano",'Rozpočet + Žádosti o změnu'!DT88,IF('Rozpočet + Žádosti o změnu'!$DH$2="ano",'Rozpočet + Žádosti o změnu'!DH88,IF('Rozpočet + Žádosti o změnu'!$CV$2="ano",'Rozpočet + Žádosti o změnu'!CV88,IF('Rozpočet + Žádosti o změnu'!$CJ$2="ano",'Rozpočet + Žádosti o změnu'!CJ88,IF('Rozpočet + Žádosti o změnu'!$BX$2="ano",'Rozpočet + Žádosti o změnu'!BX88,IF('Rozpočet + Žádosti o změnu'!$BL$2="ano",'Rozpočet + Žádosti o změnu'!BL88,IF('Rozpočet + Žádosti o změnu'!$AZ$2="ano",'Rozpočet + Žádosti o změnu'!AZ88,IF('Rozpočet + Žádosti o změnu'!$AN$2="ano",'Rozpočet + Žádosti o změnu'!AN88,'Rozpočet + Žádosti o změnu'!N88))))))))))</f>
        <v>0</v>
      </c>
      <c r="W88" s="281">
        <f>IF('ZoR č. 1'!$D88="",0,'ZoR č. 1'!G88)+IF('ZoR č. 2'!$D88="",0,'ZoR č. 2'!G88)+IF('ZoR č. 3'!$D88="",0,'ZoR č. 3'!G88)+IF('ZoR č. 4'!$D88="",0,'ZoR č. 4'!G88)+IF('ZoR č. 5'!$D88="",0,'ZoR č. 5'!G88)+IF('ZoR č. 6'!$D88="",0,'ZoR č. 6'!G88)+IF('ZoR č. 7'!$D88="",0,'ZoR č. 7'!G88)+IF('ZoR č. 8'!$D88="",0,'ZoR č. 8'!G88)+IF('ZoR č. 9'!$D88="",0,'ZoR č. 9'!G88)+IF('ZoR č. 10'!$D88="",0,'ZoR č. 10'!G88)+IF(ZZoR!$D88="",0,ZZoR!G88)</f>
        <v>0</v>
      </c>
      <c r="X88" s="281">
        <f>IF('ZoR č. 1'!$D88="",0,'ZoR č. 1'!H88)+IF('ZoR č. 2'!$D88="",0,'ZoR č. 2'!H88)+IF('ZoR č. 3'!$D88="",0,'ZoR č. 3'!H88)+IF('ZoR č. 4'!$D88="",0,'ZoR č. 4'!H88)+IF('ZoR č. 5'!$D88="",0,'ZoR č. 5'!H88)+IF('ZoR č. 6'!$D88="",0,'ZoR č. 6'!H88)+IF('ZoR č. 7'!$D88="",0,'ZoR č. 7'!H88)+IF('ZoR č. 8'!$D88="",0,'ZoR č. 8'!H88)+IF('ZoR č. 9'!$D88="",0,'ZoR č. 9'!H88)+IF('ZoR č. 10'!$D88="",0,'ZoR č. 10'!H88)+IF(ZZoR!$D88="",0,ZZoR!H88)</f>
        <v>0</v>
      </c>
      <c r="Y88" s="281">
        <f>IF('ZoR č. 1'!$D88="",0,'ZoR č. 1'!I88)+IF('ZoR č. 2'!$D88="",0,'ZoR č. 2'!I88)+IF('ZoR č. 3'!$D88="",0,'ZoR č. 3'!I88)+IF('ZoR č. 4'!$D88="",0,'ZoR č. 4'!I88)+IF('ZoR č. 5'!$D88="",0,'ZoR č. 5'!I88)+IF('ZoR č. 6'!$D88="",0,'ZoR č. 6'!I88)+IF('ZoR č. 7'!$D88="",0,'ZoR č. 7'!I88)+IF('ZoR č. 8'!$D88="",0,'ZoR č. 8'!I88)+IF('ZoR č. 9'!$D88="",0,'ZoR č. 9'!I88)+IF('ZoR č. 10'!$D88="",0,'ZoR č. 10'!I88)+IF(ZZoR!$D88="",0,ZZoR!I88)</f>
        <v>0</v>
      </c>
      <c r="Z88" s="281">
        <f>IF('ZoR č. 1'!$D88="",0,'ZoR č. 1'!J88)+IF('ZoR č. 2'!$D88="",0,'ZoR č. 2'!J88)+IF('ZoR č. 3'!$D88="",0,'ZoR č. 3'!J88)+IF('ZoR č. 4'!$D88="",0,'ZoR č. 4'!J88)+IF('ZoR č. 5'!$D88="",0,'ZoR č. 5'!J88)+IF('ZoR č. 6'!$D88="",0,'ZoR č. 6'!J88)+IF('ZoR č. 7'!$D88="",0,'ZoR č. 7'!J88)+IF('ZoR č. 8'!$D88="",0,'ZoR č. 8'!J88)+IF('ZoR č. 9'!$D88="",0,'ZoR č. 9'!J88)+IF('ZoR č. 10'!$D88="",0,'ZoR č. 10'!J88)+IF(ZZoR!$D88="",0,ZZoR!J88)</f>
        <v>0</v>
      </c>
      <c r="AA88" s="281">
        <f>IF('ZoR č. 1'!$D88="",0,'ZoR č. 1'!K88)+IF('ZoR č. 2'!$D88="",0,'ZoR č. 2'!K88)+IF('ZoR č. 3'!$D88="",0,'ZoR č. 3'!K88)+IF('ZoR č. 4'!$D88="",0,'ZoR č. 4'!K88)+IF('ZoR č. 5'!$D88="",0,'ZoR č. 5'!K88)+IF('ZoR č. 6'!$D88="",0,'ZoR č. 6'!K88)+IF('ZoR č. 7'!$D88="",0,'ZoR č. 7'!K88)+IF('ZoR č. 8'!$D88="",0,'ZoR č. 8'!K88)+IF('ZoR č. 9'!$D88="",0,'ZoR č. 9'!K88)+IF('ZoR č. 10'!$D88="",0,'ZoR č. 10'!K88)+IF(ZZoR!$D88="",0,ZZoR!K88)</f>
        <v>0</v>
      </c>
      <c r="AB88" s="281">
        <f>IF('ZoR č. 1'!$D88="",0,'ZoR č. 1'!L88)+IF('ZoR č. 2'!$D88="",0,'ZoR č. 2'!L88)+IF('ZoR č. 3'!$D88="",0,'ZoR č. 3'!L88)+IF('ZoR č. 4'!$D88="",0,'ZoR č. 4'!L88)+IF('ZoR č. 5'!$D88="",0,'ZoR č. 5'!L88)+IF('ZoR č. 6'!$D88="",0,'ZoR č. 6'!L88)+IF('ZoR č. 7'!$D88="",0,'ZoR č. 7'!L88)+IF('ZoR č. 8'!$D88="",0,'ZoR č. 8'!L88)+IF('ZoR č. 9'!$D88="",0,'ZoR č. 9'!L88)+IF('ZoR č. 10'!$D88="",0,'ZoR č. 10'!L88)+IF(ZZoR!$D88="",0,ZZoR!L88)</f>
        <v>0</v>
      </c>
      <c r="AC88" s="281">
        <f>IF('ZoR č. 1'!$D88="",0,'ZoR č. 1'!M88)+IF('ZoR č. 2'!$D88="",0,'ZoR č. 2'!M88)+IF('ZoR č. 3'!$D88="",0,'ZoR č. 3'!M88)+IF('ZoR č. 4'!$D88="",0,'ZoR č. 4'!M88)+IF('ZoR č. 5'!$D88="",0,'ZoR č. 5'!M88)+IF('ZoR č. 6'!$D88="",0,'ZoR č. 6'!M88)+IF('ZoR č. 7'!$D88="",0,'ZoR č. 7'!M88)+IF('ZoR č. 8'!$D88="",0,'ZoR č. 8'!M88)+IF('ZoR č. 9'!$D88="",0,'ZoR č. 9'!M88)+IF('ZoR č. 10'!$D88="",0,'ZoR č. 10'!M88)+IF(ZZoR!$D88="",0,ZZoR!M88)</f>
        <v>0</v>
      </c>
      <c r="AE88" s="282" t="str">
        <f t="shared" si="7"/>
        <v/>
      </c>
    </row>
    <row r="89" spans="2:31" x14ac:dyDescent="0.25">
      <c r="B89" s="9" t="s">
        <v>222</v>
      </c>
      <c r="C89" s="98" t="str">
        <f>IF(COUNTA('Přehled partnerů'!C89:D89)&lt;&gt;2,"partner neuveden",IF('Přehled partnerů'!L89="ANO",'Přehled partnerů'!C89,"v tomto období nerelevantní"))</f>
        <v>partner neuveden</v>
      </c>
      <c r="D89" s="108" t="str">
        <f>IF(COUNTA('Přehled partnerů'!C89:D89)&lt;&gt;2,"",IF('Přehled partnerů'!L89="ANO",'Přehled partnerů'!D89,""))</f>
        <v/>
      </c>
      <c r="E89" s="21" t="str">
        <f t="shared" si="4"/>
        <v/>
      </c>
      <c r="F89" s="114" t="str">
        <f t="shared" si="5"/>
        <v/>
      </c>
      <c r="G89" s="125">
        <v>0</v>
      </c>
      <c r="H89" s="126">
        <v>0</v>
      </c>
      <c r="I89" s="126">
        <v>0</v>
      </c>
      <c r="J89" s="126">
        <v>0</v>
      </c>
      <c r="K89" s="16">
        <v>0</v>
      </c>
      <c r="L89" s="16">
        <v>0</v>
      </c>
      <c r="M89" s="20">
        <v>0</v>
      </c>
      <c r="N89" s="58" t="str">
        <f t="shared" si="6"/>
        <v/>
      </c>
      <c r="O89" s="267">
        <f>IF('Rozpočet + Žádosti o změnu'!$ER$2="ano",'Rozpočet + Žádosti o změnu'!EL89,IF('Rozpočet + Žádosti o změnu'!$EF$2="ano",'Rozpočet + Žádosti o změnu'!DZ89,IF('Rozpočet + Žádosti o změnu'!$DT$2="ano",'Rozpočet + Žádosti o změnu'!DN89,IF('Rozpočet + Žádosti o změnu'!$DH$2="ano",'Rozpočet + Žádosti o změnu'!DB89,IF('Rozpočet + Žádosti o změnu'!$CV$2="ano",'Rozpočet + Žádosti o změnu'!CP89,IF('Rozpočet + Žádosti o změnu'!$CJ$2="ano",'Rozpočet + Žádosti o změnu'!CD89,IF('Rozpočet + Žádosti o změnu'!$BX$2="ano",'Rozpočet + Žádosti o změnu'!BR89,IF('Rozpočet + Žádosti o změnu'!$BL$2="ano",'Rozpočet + Žádosti o změnu'!BF89,IF('Rozpočet + Žádosti o změnu'!$AZ$2="ano",'Rozpočet + Žádosti o změnu'!AT89,IF('Rozpočet + Žádosti o změnu'!$AN$2="ano",'Rozpočet + Žádosti o změnu'!AH89,'Rozpočet + Žádosti o změnu'!H89))))))))))</f>
        <v>0</v>
      </c>
      <c r="P89" s="267">
        <f>IF('Rozpočet + Žádosti o změnu'!$ER$2="ano",'Rozpočet + Žádosti o změnu'!EM89,IF('Rozpočet + Žádosti o změnu'!$EF$2="ano",'Rozpočet + Žádosti o změnu'!EA89,IF('Rozpočet + Žádosti o změnu'!$DT$2="ano",'Rozpočet + Žádosti o změnu'!DO89,IF('Rozpočet + Žádosti o změnu'!$DH$2="ano",'Rozpočet + Žádosti o změnu'!DC89,IF('Rozpočet + Žádosti o změnu'!$CV$2="ano",'Rozpočet + Žádosti o změnu'!CQ89,IF('Rozpočet + Žádosti o změnu'!$CJ$2="ano",'Rozpočet + Žádosti o změnu'!CE89,IF('Rozpočet + Žádosti o změnu'!$BX$2="ano",'Rozpočet + Žádosti o změnu'!BS89,IF('Rozpočet + Žádosti o změnu'!$BL$2="ano",'Rozpočet + Žádosti o změnu'!BG89,IF('Rozpočet + Žádosti o změnu'!$AZ$2="ano",'Rozpočet + Žádosti o změnu'!AU89,IF('Rozpočet + Žádosti o změnu'!$AN$2="ano",'Rozpočet + Žádosti o změnu'!AI89,'Rozpočet + Žádosti o změnu'!I89))))))))))</f>
        <v>0</v>
      </c>
      <c r="Q89" s="267">
        <f>IF('Rozpočet + Žádosti o změnu'!$ER$2="ano",'Rozpočet + Žádosti o změnu'!EN89,IF('Rozpočet + Žádosti o změnu'!$EF$2="ano",'Rozpočet + Žádosti o změnu'!EB89,IF('Rozpočet + Žádosti o změnu'!$DT$2="ano",'Rozpočet + Žádosti o změnu'!DP89,IF('Rozpočet + Žádosti o změnu'!$DH$2="ano",'Rozpočet + Žádosti o změnu'!DD89,IF('Rozpočet + Žádosti o změnu'!$CV$2="ano",'Rozpočet + Žádosti o změnu'!CR89,IF('Rozpočet + Žádosti o změnu'!$CJ$2="ano",'Rozpočet + Žádosti o změnu'!CF89,IF('Rozpočet + Žádosti o změnu'!$BX$2="ano",'Rozpočet + Žádosti o změnu'!BT89,IF('Rozpočet + Žádosti o změnu'!$BL$2="ano",'Rozpočet + Žádosti o změnu'!BH89,IF('Rozpočet + Žádosti o změnu'!$AZ$2="ano",'Rozpočet + Žádosti o změnu'!AV89,IF('Rozpočet + Žádosti o změnu'!$AN$2="ano",'Rozpočet + Žádosti o změnu'!AJ89,'Rozpočet + Žádosti o změnu'!J89))))))))))</f>
        <v>0</v>
      </c>
      <c r="R89" s="267">
        <f>IF('Rozpočet + Žádosti o změnu'!$ER$2="ano",'Rozpočet + Žádosti o změnu'!EO89,IF('Rozpočet + Žádosti o změnu'!$EF$2="ano",'Rozpočet + Žádosti o změnu'!EC89,IF('Rozpočet + Žádosti o změnu'!$DT$2="ano",'Rozpočet + Žádosti o změnu'!DQ89,IF('Rozpočet + Žádosti o změnu'!$DH$2="ano",'Rozpočet + Žádosti o změnu'!DE89,IF('Rozpočet + Žádosti o změnu'!$CV$2="ano",'Rozpočet + Žádosti o změnu'!CS89,IF('Rozpočet + Žádosti o změnu'!$CJ$2="ano",'Rozpočet + Žádosti o změnu'!CG89,IF('Rozpočet + Žádosti o změnu'!$BX$2="ano",'Rozpočet + Žádosti o změnu'!BU89,IF('Rozpočet + Žádosti o změnu'!$BL$2="ano",'Rozpočet + Žádosti o změnu'!BI89,IF('Rozpočet + Žádosti o změnu'!$AZ$2="ano",'Rozpočet + Žádosti o změnu'!AW89,IF('Rozpočet + Žádosti o změnu'!$AN$2="ano",'Rozpočet + Žádosti o změnu'!AK89,'Rozpočet + Žádosti o změnu'!K89))))))))))</f>
        <v>0</v>
      </c>
      <c r="S89" s="267">
        <f>IF('Rozpočet + Žádosti o změnu'!$ER$2="ano",'Rozpočet + Žádosti o změnu'!EP89,IF('Rozpočet + Žádosti o změnu'!$EF$2="ano",'Rozpočet + Žádosti o změnu'!ED89,IF('Rozpočet + Žádosti o změnu'!$DT$2="ano",'Rozpočet + Žádosti o změnu'!DR89,IF('Rozpočet + Žádosti o změnu'!$DH$2="ano",'Rozpočet + Žádosti o změnu'!DF89,IF('Rozpočet + Žádosti o změnu'!$CV$2="ano",'Rozpočet + Žádosti o změnu'!CT89,IF('Rozpočet + Žádosti o změnu'!$CJ$2="ano",'Rozpočet + Žádosti o změnu'!CH89,IF('Rozpočet + Žádosti o změnu'!$BX$2="ano",'Rozpočet + Žádosti o změnu'!BV89,IF('Rozpočet + Žádosti o změnu'!$BL$2="ano",'Rozpočet + Žádosti o změnu'!BJ89,IF('Rozpočet + Žádosti o změnu'!$AZ$2="ano",'Rozpočet + Žádosti o změnu'!AX89,IF('Rozpočet + Žádosti o změnu'!$AN$2="ano",'Rozpočet + Žádosti o změnu'!AL89,'Rozpočet + Žádosti o změnu'!L89))))))))))</f>
        <v>0</v>
      </c>
      <c r="T89" s="267">
        <f>IF('Rozpočet + Žádosti o změnu'!$ER$2="ano",'Rozpočet + Žádosti o změnu'!EQ89,IF('Rozpočet + Žádosti o změnu'!$EF$2="ano",'Rozpočet + Žádosti o změnu'!EE89,IF('Rozpočet + Žádosti o změnu'!$DT$2="ano",'Rozpočet + Žádosti o změnu'!DS89,IF('Rozpočet + Žádosti o změnu'!$DH$2="ano",'Rozpočet + Žádosti o změnu'!DG89,IF('Rozpočet + Žádosti o změnu'!$CV$2="ano",'Rozpočet + Žádosti o změnu'!CU89,IF('Rozpočet + Žádosti o změnu'!$CJ$2="ano",'Rozpočet + Žádosti o změnu'!CI89,IF('Rozpočet + Žádosti o změnu'!$BX$2="ano",'Rozpočet + Žádosti o změnu'!BW89,IF('Rozpočet + Žádosti o změnu'!$BL$2="ano",'Rozpočet + Žádosti o změnu'!BK89,IF('Rozpočet + Žádosti o změnu'!$AZ$2="ano",'Rozpočet + Žádosti o změnu'!AY89,IF('Rozpočet + Žádosti o změnu'!$AN$2="ano",'Rozpočet + Žádosti o změnu'!AM89,'Rozpočet + Žádosti o změnu'!M89))))))))))</f>
        <v>0</v>
      </c>
      <c r="U89" s="267">
        <f>IF('Rozpočet + Žádosti o změnu'!$ER$2="ano",'Rozpočet + Žádosti o změnu'!ER89,IF('Rozpočet + Žádosti o změnu'!$EF$2="ano",'Rozpočet + Žádosti o změnu'!EF89,IF('Rozpočet + Žádosti o změnu'!$DT$2="ano",'Rozpočet + Žádosti o změnu'!DT89,IF('Rozpočet + Žádosti o změnu'!$DH$2="ano",'Rozpočet + Žádosti o změnu'!DH89,IF('Rozpočet + Žádosti o změnu'!$CV$2="ano",'Rozpočet + Žádosti o změnu'!CV89,IF('Rozpočet + Žádosti o změnu'!$CJ$2="ano",'Rozpočet + Žádosti o změnu'!CJ89,IF('Rozpočet + Žádosti o změnu'!$BX$2="ano",'Rozpočet + Žádosti o změnu'!BX89,IF('Rozpočet + Žádosti o změnu'!$BL$2="ano",'Rozpočet + Žádosti o změnu'!BL89,IF('Rozpočet + Žádosti o změnu'!$AZ$2="ano",'Rozpočet + Žádosti o změnu'!AZ89,IF('Rozpočet + Žádosti o změnu'!$AN$2="ano",'Rozpočet + Žádosti o změnu'!AN89,'Rozpočet + Žádosti o změnu'!N89))))))))))</f>
        <v>0</v>
      </c>
      <c r="W89" s="281">
        <f>IF('ZoR č. 1'!$D89="",0,'ZoR č. 1'!G89)+IF('ZoR č. 2'!$D89="",0,'ZoR č. 2'!G89)+IF('ZoR č. 3'!$D89="",0,'ZoR č. 3'!G89)+IF('ZoR č. 4'!$D89="",0,'ZoR č. 4'!G89)+IF('ZoR č. 5'!$D89="",0,'ZoR č. 5'!G89)+IF('ZoR č. 6'!$D89="",0,'ZoR č. 6'!G89)+IF('ZoR č. 7'!$D89="",0,'ZoR č. 7'!G89)+IF('ZoR č. 8'!$D89="",0,'ZoR č. 8'!G89)+IF('ZoR č. 9'!$D89="",0,'ZoR č. 9'!G89)+IF('ZoR č. 10'!$D89="",0,'ZoR č. 10'!G89)+IF(ZZoR!$D89="",0,ZZoR!G89)</f>
        <v>0</v>
      </c>
      <c r="X89" s="281">
        <f>IF('ZoR č. 1'!$D89="",0,'ZoR č. 1'!H89)+IF('ZoR č. 2'!$D89="",0,'ZoR č. 2'!H89)+IF('ZoR č. 3'!$D89="",0,'ZoR č. 3'!H89)+IF('ZoR č. 4'!$D89="",0,'ZoR č. 4'!H89)+IF('ZoR č. 5'!$D89="",0,'ZoR č. 5'!H89)+IF('ZoR č. 6'!$D89="",0,'ZoR č. 6'!H89)+IF('ZoR č. 7'!$D89="",0,'ZoR č. 7'!H89)+IF('ZoR č. 8'!$D89="",0,'ZoR č. 8'!H89)+IF('ZoR č. 9'!$D89="",0,'ZoR č. 9'!H89)+IF('ZoR č. 10'!$D89="",0,'ZoR č. 10'!H89)+IF(ZZoR!$D89="",0,ZZoR!H89)</f>
        <v>0</v>
      </c>
      <c r="Y89" s="281">
        <f>IF('ZoR č. 1'!$D89="",0,'ZoR č. 1'!I89)+IF('ZoR č. 2'!$D89="",0,'ZoR č. 2'!I89)+IF('ZoR č. 3'!$D89="",0,'ZoR č. 3'!I89)+IF('ZoR č. 4'!$D89="",0,'ZoR č. 4'!I89)+IF('ZoR č. 5'!$D89="",0,'ZoR č. 5'!I89)+IF('ZoR č. 6'!$D89="",0,'ZoR č. 6'!I89)+IF('ZoR č. 7'!$D89="",0,'ZoR č. 7'!I89)+IF('ZoR č. 8'!$D89="",0,'ZoR č. 8'!I89)+IF('ZoR č. 9'!$D89="",0,'ZoR č. 9'!I89)+IF('ZoR č. 10'!$D89="",0,'ZoR č. 10'!I89)+IF(ZZoR!$D89="",0,ZZoR!I89)</f>
        <v>0</v>
      </c>
      <c r="Z89" s="281">
        <f>IF('ZoR č. 1'!$D89="",0,'ZoR č. 1'!J89)+IF('ZoR č. 2'!$D89="",0,'ZoR č. 2'!J89)+IF('ZoR č. 3'!$D89="",0,'ZoR č. 3'!J89)+IF('ZoR č. 4'!$D89="",0,'ZoR č. 4'!J89)+IF('ZoR č. 5'!$D89="",0,'ZoR č. 5'!J89)+IF('ZoR č. 6'!$D89="",0,'ZoR č. 6'!J89)+IF('ZoR č. 7'!$D89="",0,'ZoR č. 7'!J89)+IF('ZoR č. 8'!$D89="",0,'ZoR č. 8'!J89)+IF('ZoR č. 9'!$D89="",0,'ZoR č. 9'!J89)+IF('ZoR č. 10'!$D89="",0,'ZoR č. 10'!J89)+IF(ZZoR!$D89="",0,ZZoR!J89)</f>
        <v>0</v>
      </c>
      <c r="AA89" s="281">
        <f>IF('ZoR č. 1'!$D89="",0,'ZoR č. 1'!K89)+IF('ZoR č. 2'!$D89="",0,'ZoR č. 2'!K89)+IF('ZoR č. 3'!$D89="",0,'ZoR č. 3'!K89)+IF('ZoR č. 4'!$D89="",0,'ZoR č. 4'!K89)+IF('ZoR č. 5'!$D89="",0,'ZoR č. 5'!K89)+IF('ZoR č. 6'!$D89="",0,'ZoR č. 6'!K89)+IF('ZoR č. 7'!$D89="",0,'ZoR č. 7'!K89)+IF('ZoR č. 8'!$D89="",0,'ZoR č. 8'!K89)+IF('ZoR č. 9'!$D89="",0,'ZoR č. 9'!K89)+IF('ZoR č. 10'!$D89="",0,'ZoR č. 10'!K89)+IF(ZZoR!$D89="",0,ZZoR!K89)</f>
        <v>0</v>
      </c>
      <c r="AB89" s="281">
        <f>IF('ZoR č. 1'!$D89="",0,'ZoR č. 1'!L89)+IF('ZoR č. 2'!$D89="",0,'ZoR č. 2'!L89)+IF('ZoR č. 3'!$D89="",0,'ZoR č. 3'!L89)+IF('ZoR č. 4'!$D89="",0,'ZoR č. 4'!L89)+IF('ZoR č. 5'!$D89="",0,'ZoR č. 5'!L89)+IF('ZoR č. 6'!$D89="",0,'ZoR č. 6'!L89)+IF('ZoR č. 7'!$D89="",0,'ZoR č. 7'!L89)+IF('ZoR č. 8'!$D89="",0,'ZoR č. 8'!L89)+IF('ZoR č. 9'!$D89="",0,'ZoR č. 9'!L89)+IF('ZoR č. 10'!$D89="",0,'ZoR č. 10'!L89)+IF(ZZoR!$D89="",0,ZZoR!L89)</f>
        <v>0</v>
      </c>
      <c r="AC89" s="281">
        <f>IF('ZoR č. 1'!$D89="",0,'ZoR č. 1'!M89)+IF('ZoR č. 2'!$D89="",0,'ZoR č. 2'!M89)+IF('ZoR č. 3'!$D89="",0,'ZoR č. 3'!M89)+IF('ZoR č. 4'!$D89="",0,'ZoR č. 4'!M89)+IF('ZoR č. 5'!$D89="",0,'ZoR č. 5'!M89)+IF('ZoR č. 6'!$D89="",0,'ZoR č. 6'!M89)+IF('ZoR č. 7'!$D89="",0,'ZoR č. 7'!M89)+IF('ZoR č. 8'!$D89="",0,'ZoR č. 8'!M89)+IF('ZoR č. 9'!$D89="",0,'ZoR č. 9'!M89)+IF('ZoR č. 10'!$D89="",0,'ZoR č. 10'!M89)+IF(ZZoR!$D89="",0,ZZoR!M89)</f>
        <v>0</v>
      </c>
      <c r="AE89" s="282" t="str">
        <f t="shared" si="7"/>
        <v/>
      </c>
    </row>
    <row r="90" spans="2:31" x14ac:dyDescent="0.25">
      <c r="B90" s="9" t="s">
        <v>223</v>
      </c>
      <c r="C90" s="98" t="str">
        <f>IF(COUNTA('Přehled partnerů'!C90:D90)&lt;&gt;2,"partner neuveden",IF('Přehled partnerů'!L90="ANO",'Přehled partnerů'!C90,"v tomto období nerelevantní"))</f>
        <v>partner neuveden</v>
      </c>
      <c r="D90" s="108" t="str">
        <f>IF(COUNTA('Přehled partnerů'!C90:D90)&lt;&gt;2,"",IF('Přehled partnerů'!L90="ANO",'Přehled partnerů'!D90,""))</f>
        <v/>
      </c>
      <c r="E90" s="21" t="str">
        <f t="shared" si="4"/>
        <v/>
      </c>
      <c r="F90" s="114" t="str">
        <f t="shared" si="5"/>
        <v/>
      </c>
      <c r="G90" s="125">
        <v>0</v>
      </c>
      <c r="H90" s="126">
        <v>0</v>
      </c>
      <c r="I90" s="126">
        <v>0</v>
      </c>
      <c r="J90" s="126">
        <v>0</v>
      </c>
      <c r="K90" s="16">
        <v>0</v>
      </c>
      <c r="L90" s="16">
        <v>0</v>
      </c>
      <c r="M90" s="20">
        <v>0</v>
      </c>
      <c r="N90" s="58" t="str">
        <f t="shared" si="6"/>
        <v/>
      </c>
      <c r="O90" s="267">
        <f>IF('Rozpočet + Žádosti o změnu'!$ER$2="ano",'Rozpočet + Žádosti o změnu'!EL90,IF('Rozpočet + Žádosti o změnu'!$EF$2="ano",'Rozpočet + Žádosti o změnu'!DZ90,IF('Rozpočet + Žádosti o změnu'!$DT$2="ano",'Rozpočet + Žádosti o změnu'!DN90,IF('Rozpočet + Žádosti o změnu'!$DH$2="ano",'Rozpočet + Žádosti o změnu'!DB90,IF('Rozpočet + Žádosti o změnu'!$CV$2="ano",'Rozpočet + Žádosti o změnu'!CP90,IF('Rozpočet + Žádosti o změnu'!$CJ$2="ano",'Rozpočet + Žádosti o změnu'!CD90,IF('Rozpočet + Žádosti o změnu'!$BX$2="ano",'Rozpočet + Žádosti o změnu'!BR90,IF('Rozpočet + Žádosti o změnu'!$BL$2="ano",'Rozpočet + Žádosti o změnu'!BF90,IF('Rozpočet + Žádosti o změnu'!$AZ$2="ano",'Rozpočet + Žádosti o změnu'!AT90,IF('Rozpočet + Žádosti o změnu'!$AN$2="ano",'Rozpočet + Žádosti o změnu'!AH90,'Rozpočet + Žádosti o změnu'!H90))))))))))</f>
        <v>0</v>
      </c>
      <c r="P90" s="267">
        <f>IF('Rozpočet + Žádosti o změnu'!$ER$2="ano",'Rozpočet + Žádosti o změnu'!EM90,IF('Rozpočet + Žádosti o změnu'!$EF$2="ano",'Rozpočet + Žádosti o změnu'!EA90,IF('Rozpočet + Žádosti o změnu'!$DT$2="ano",'Rozpočet + Žádosti o změnu'!DO90,IF('Rozpočet + Žádosti o změnu'!$DH$2="ano",'Rozpočet + Žádosti o změnu'!DC90,IF('Rozpočet + Žádosti o změnu'!$CV$2="ano",'Rozpočet + Žádosti o změnu'!CQ90,IF('Rozpočet + Žádosti o změnu'!$CJ$2="ano",'Rozpočet + Žádosti o změnu'!CE90,IF('Rozpočet + Žádosti o změnu'!$BX$2="ano",'Rozpočet + Žádosti o změnu'!BS90,IF('Rozpočet + Žádosti o změnu'!$BL$2="ano",'Rozpočet + Žádosti o změnu'!BG90,IF('Rozpočet + Žádosti o změnu'!$AZ$2="ano",'Rozpočet + Žádosti o změnu'!AU90,IF('Rozpočet + Žádosti o změnu'!$AN$2="ano",'Rozpočet + Žádosti o změnu'!AI90,'Rozpočet + Žádosti o změnu'!I90))))))))))</f>
        <v>0</v>
      </c>
      <c r="Q90" s="267">
        <f>IF('Rozpočet + Žádosti o změnu'!$ER$2="ano",'Rozpočet + Žádosti o změnu'!EN90,IF('Rozpočet + Žádosti o změnu'!$EF$2="ano",'Rozpočet + Žádosti o změnu'!EB90,IF('Rozpočet + Žádosti o změnu'!$DT$2="ano",'Rozpočet + Žádosti o změnu'!DP90,IF('Rozpočet + Žádosti o změnu'!$DH$2="ano",'Rozpočet + Žádosti o změnu'!DD90,IF('Rozpočet + Žádosti o změnu'!$CV$2="ano",'Rozpočet + Žádosti o změnu'!CR90,IF('Rozpočet + Žádosti o změnu'!$CJ$2="ano",'Rozpočet + Žádosti o změnu'!CF90,IF('Rozpočet + Žádosti o změnu'!$BX$2="ano",'Rozpočet + Žádosti o změnu'!BT90,IF('Rozpočet + Žádosti o změnu'!$BL$2="ano",'Rozpočet + Žádosti o změnu'!BH90,IF('Rozpočet + Žádosti o změnu'!$AZ$2="ano",'Rozpočet + Žádosti o změnu'!AV90,IF('Rozpočet + Žádosti o změnu'!$AN$2="ano",'Rozpočet + Žádosti o změnu'!AJ90,'Rozpočet + Žádosti o změnu'!J90))))))))))</f>
        <v>0</v>
      </c>
      <c r="R90" s="267">
        <f>IF('Rozpočet + Žádosti o změnu'!$ER$2="ano",'Rozpočet + Žádosti o změnu'!EO90,IF('Rozpočet + Žádosti o změnu'!$EF$2="ano",'Rozpočet + Žádosti o změnu'!EC90,IF('Rozpočet + Žádosti o změnu'!$DT$2="ano",'Rozpočet + Žádosti o změnu'!DQ90,IF('Rozpočet + Žádosti o změnu'!$DH$2="ano",'Rozpočet + Žádosti o změnu'!DE90,IF('Rozpočet + Žádosti o změnu'!$CV$2="ano",'Rozpočet + Žádosti o změnu'!CS90,IF('Rozpočet + Žádosti o změnu'!$CJ$2="ano",'Rozpočet + Žádosti o změnu'!CG90,IF('Rozpočet + Žádosti o změnu'!$BX$2="ano",'Rozpočet + Žádosti o změnu'!BU90,IF('Rozpočet + Žádosti o změnu'!$BL$2="ano",'Rozpočet + Žádosti o změnu'!BI90,IF('Rozpočet + Žádosti o změnu'!$AZ$2="ano",'Rozpočet + Žádosti o změnu'!AW90,IF('Rozpočet + Žádosti o změnu'!$AN$2="ano",'Rozpočet + Žádosti o změnu'!AK90,'Rozpočet + Žádosti o změnu'!K90))))))))))</f>
        <v>0</v>
      </c>
      <c r="S90" s="267">
        <f>IF('Rozpočet + Žádosti o změnu'!$ER$2="ano",'Rozpočet + Žádosti o změnu'!EP90,IF('Rozpočet + Žádosti o změnu'!$EF$2="ano",'Rozpočet + Žádosti o změnu'!ED90,IF('Rozpočet + Žádosti o změnu'!$DT$2="ano",'Rozpočet + Žádosti o změnu'!DR90,IF('Rozpočet + Žádosti o změnu'!$DH$2="ano",'Rozpočet + Žádosti o změnu'!DF90,IF('Rozpočet + Žádosti o změnu'!$CV$2="ano",'Rozpočet + Žádosti o změnu'!CT90,IF('Rozpočet + Žádosti o změnu'!$CJ$2="ano",'Rozpočet + Žádosti o změnu'!CH90,IF('Rozpočet + Žádosti o změnu'!$BX$2="ano",'Rozpočet + Žádosti o změnu'!BV90,IF('Rozpočet + Žádosti o změnu'!$BL$2="ano",'Rozpočet + Žádosti o změnu'!BJ90,IF('Rozpočet + Žádosti o změnu'!$AZ$2="ano",'Rozpočet + Žádosti o změnu'!AX90,IF('Rozpočet + Žádosti o změnu'!$AN$2="ano",'Rozpočet + Žádosti o změnu'!AL90,'Rozpočet + Žádosti o změnu'!L90))))))))))</f>
        <v>0</v>
      </c>
      <c r="T90" s="267">
        <f>IF('Rozpočet + Žádosti o změnu'!$ER$2="ano",'Rozpočet + Žádosti o změnu'!EQ90,IF('Rozpočet + Žádosti o změnu'!$EF$2="ano",'Rozpočet + Žádosti o změnu'!EE90,IF('Rozpočet + Žádosti o změnu'!$DT$2="ano",'Rozpočet + Žádosti o změnu'!DS90,IF('Rozpočet + Žádosti o změnu'!$DH$2="ano",'Rozpočet + Žádosti o změnu'!DG90,IF('Rozpočet + Žádosti o změnu'!$CV$2="ano",'Rozpočet + Žádosti o změnu'!CU90,IF('Rozpočet + Žádosti o změnu'!$CJ$2="ano",'Rozpočet + Žádosti o změnu'!CI90,IF('Rozpočet + Žádosti o změnu'!$BX$2="ano",'Rozpočet + Žádosti o změnu'!BW90,IF('Rozpočet + Žádosti o změnu'!$BL$2="ano",'Rozpočet + Žádosti o změnu'!BK90,IF('Rozpočet + Žádosti o změnu'!$AZ$2="ano",'Rozpočet + Žádosti o změnu'!AY90,IF('Rozpočet + Žádosti o změnu'!$AN$2="ano",'Rozpočet + Žádosti o změnu'!AM90,'Rozpočet + Žádosti o změnu'!M90))))))))))</f>
        <v>0</v>
      </c>
      <c r="U90" s="267">
        <f>IF('Rozpočet + Žádosti o změnu'!$ER$2="ano",'Rozpočet + Žádosti o změnu'!ER90,IF('Rozpočet + Žádosti o změnu'!$EF$2="ano",'Rozpočet + Žádosti o změnu'!EF90,IF('Rozpočet + Žádosti o změnu'!$DT$2="ano",'Rozpočet + Žádosti o změnu'!DT90,IF('Rozpočet + Žádosti o změnu'!$DH$2="ano",'Rozpočet + Žádosti o změnu'!DH90,IF('Rozpočet + Žádosti o změnu'!$CV$2="ano",'Rozpočet + Žádosti o změnu'!CV90,IF('Rozpočet + Žádosti o změnu'!$CJ$2="ano",'Rozpočet + Žádosti o změnu'!CJ90,IF('Rozpočet + Žádosti o změnu'!$BX$2="ano",'Rozpočet + Žádosti o změnu'!BX90,IF('Rozpočet + Žádosti o změnu'!$BL$2="ano",'Rozpočet + Žádosti o změnu'!BL90,IF('Rozpočet + Žádosti o změnu'!$AZ$2="ano",'Rozpočet + Žádosti o změnu'!AZ90,IF('Rozpočet + Žádosti o změnu'!$AN$2="ano",'Rozpočet + Žádosti o změnu'!AN90,'Rozpočet + Žádosti o změnu'!N90))))))))))</f>
        <v>0</v>
      </c>
      <c r="W90" s="281">
        <f>IF('ZoR č. 1'!$D90="",0,'ZoR č. 1'!G90)+IF('ZoR č. 2'!$D90="",0,'ZoR č. 2'!G90)+IF('ZoR č. 3'!$D90="",0,'ZoR č. 3'!G90)+IF('ZoR č. 4'!$D90="",0,'ZoR č. 4'!G90)+IF('ZoR č. 5'!$D90="",0,'ZoR č. 5'!G90)+IF('ZoR č. 6'!$D90="",0,'ZoR č. 6'!G90)+IF('ZoR č. 7'!$D90="",0,'ZoR č. 7'!G90)+IF('ZoR č. 8'!$D90="",0,'ZoR č. 8'!G90)+IF('ZoR č. 9'!$D90="",0,'ZoR č. 9'!G90)+IF('ZoR č. 10'!$D90="",0,'ZoR č. 10'!G90)+IF(ZZoR!$D90="",0,ZZoR!G90)</f>
        <v>0</v>
      </c>
      <c r="X90" s="281">
        <f>IF('ZoR č. 1'!$D90="",0,'ZoR č. 1'!H90)+IF('ZoR č. 2'!$D90="",0,'ZoR č. 2'!H90)+IF('ZoR č. 3'!$D90="",0,'ZoR č. 3'!H90)+IF('ZoR č. 4'!$D90="",0,'ZoR č. 4'!H90)+IF('ZoR č. 5'!$D90="",0,'ZoR č. 5'!H90)+IF('ZoR č. 6'!$D90="",0,'ZoR č. 6'!H90)+IF('ZoR č. 7'!$D90="",0,'ZoR č. 7'!H90)+IF('ZoR č. 8'!$D90="",0,'ZoR č. 8'!H90)+IF('ZoR č. 9'!$D90="",0,'ZoR č. 9'!H90)+IF('ZoR č. 10'!$D90="",0,'ZoR č. 10'!H90)+IF(ZZoR!$D90="",0,ZZoR!H90)</f>
        <v>0</v>
      </c>
      <c r="Y90" s="281">
        <f>IF('ZoR č. 1'!$D90="",0,'ZoR č. 1'!I90)+IF('ZoR č. 2'!$D90="",0,'ZoR č. 2'!I90)+IF('ZoR č. 3'!$D90="",0,'ZoR č. 3'!I90)+IF('ZoR č. 4'!$D90="",0,'ZoR č. 4'!I90)+IF('ZoR č. 5'!$D90="",0,'ZoR č. 5'!I90)+IF('ZoR č. 6'!$D90="",0,'ZoR č. 6'!I90)+IF('ZoR č. 7'!$D90="",0,'ZoR č. 7'!I90)+IF('ZoR č. 8'!$D90="",0,'ZoR č. 8'!I90)+IF('ZoR č. 9'!$D90="",0,'ZoR č. 9'!I90)+IF('ZoR č. 10'!$D90="",0,'ZoR č. 10'!I90)+IF(ZZoR!$D90="",0,ZZoR!I90)</f>
        <v>0</v>
      </c>
      <c r="Z90" s="281">
        <f>IF('ZoR č. 1'!$D90="",0,'ZoR č. 1'!J90)+IF('ZoR č. 2'!$D90="",0,'ZoR č. 2'!J90)+IF('ZoR č. 3'!$D90="",0,'ZoR č. 3'!J90)+IF('ZoR č. 4'!$D90="",0,'ZoR č. 4'!J90)+IF('ZoR č. 5'!$D90="",0,'ZoR č. 5'!J90)+IF('ZoR č. 6'!$D90="",0,'ZoR č. 6'!J90)+IF('ZoR č. 7'!$D90="",0,'ZoR č. 7'!J90)+IF('ZoR č. 8'!$D90="",0,'ZoR č. 8'!J90)+IF('ZoR č. 9'!$D90="",0,'ZoR č. 9'!J90)+IF('ZoR č. 10'!$D90="",0,'ZoR č. 10'!J90)+IF(ZZoR!$D90="",0,ZZoR!J90)</f>
        <v>0</v>
      </c>
      <c r="AA90" s="281">
        <f>IF('ZoR č. 1'!$D90="",0,'ZoR č. 1'!K90)+IF('ZoR č. 2'!$D90="",0,'ZoR č. 2'!K90)+IF('ZoR č. 3'!$D90="",0,'ZoR č. 3'!K90)+IF('ZoR č. 4'!$D90="",0,'ZoR č. 4'!K90)+IF('ZoR č. 5'!$D90="",0,'ZoR č. 5'!K90)+IF('ZoR č. 6'!$D90="",0,'ZoR č. 6'!K90)+IF('ZoR č. 7'!$D90="",0,'ZoR č. 7'!K90)+IF('ZoR č. 8'!$D90="",0,'ZoR č. 8'!K90)+IF('ZoR č. 9'!$D90="",0,'ZoR č. 9'!K90)+IF('ZoR č. 10'!$D90="",0,'ZoR č. 10'!K90)+IF(ZZoR!$D90="",0,ZZoR!K90)</f>
        <v>0</v>
      </c>
      <c r="AB90" s="281">
        <f>IF('ZoR č. 1'!$D90="",0,'ZoR č. 1'!L90)+IF('ZoR č. 2'!$D90="",0,'ZoR č. 2'!L90)+IF('ZoR č. 3'!$D90="",0,'ZoR č. 3'!L90)+IF('ZoR č. 4'!$D90="",0,'ZoR č. 4'!L90)+IF('ZoR č. 5'!$D90="",0,'ZoR č. 5'!L90)+IF('ZoR č. 6'!$D90="",0,'ZoR č. 6'!L90)+IF('ZoR č. 7'!$D90="",0,'ZoR č. 7'!L90)+IF('ZoR č. 8'!$D90="",0,'ZoR č. 8'!L90)+IF('ZoR č. 9'!$D90="",0,'ZoR č. 9'!L90)+IF('ZoR č. 10'!$D90="",0,'ZoR č. 10'!L90)+IF(ZZoR!$D90="",0,ZZoR!L90)</f>
        <v>0</v>
      </c>
      <c r="AC90" s="281">
        <f>IF('ZoR č. 1'!$D90="",0,'ZoR č. 1'!M90)+IF('ZoR č. 2'!$D90="",0,'ZoR č. 2'!M90)+IF('ZoR č. 3'!$D90="",0,'ZoR č. 3'!M90)+IF('ZoR č. 4'!$D90="",0,'ZoR č. 4'!M90)+IF('ZoR č. 5'!$D90="",0,'ZoR č. 5'!M90)+IF('ZoR č. 6'!$D90="",0,'ZoR č. 6'!M90)+IF('ZoR č. 7'!$D90="",0,'ZoR č. 7'!M90)+IF('ZoR č. 8'!$D90="",0,'ZoR č. 8'!M90)+IF('ZoR č. 9'!$D90="",0,'ZoR č. 9'!M90)+IF('ZoR č. 10'!$D90="",0,'ZoR č. 10'!M90)+IF(ZZoR!$D90="",0,ZZoR!M90)</f>
        <v>0</v>
      </c>
      <c r="AE90" s="282" t="str">
        <f t="shared" si="7"/>
        <v/>
      </c>
    </row>
    <row r="91" spans="2:31" x14ac:dyDescent="0.25">
      <c r="B91" s="9" t="s">
        <v>224</v>
      </c>
      <c r="C91" s="98" t="str">
        <f>IF(COUNTA('Přehled partnerů'!C91:D91)&lt;&gt;2,"partner neuveden",IF('Přehled partnerů'!L91="ANO",'Přehled partnerů'!C91,"v tomto období nerelevantní"))</f>
        <v>partner neuveden</v>
      </c>
      <c r="D91" s="108" t="str">
        <f>IF(COUNTA('Přehled partnerů'!C91:D91)&lt;&gt;2,"",IF('Přehled partnerů'!L91="ANO",'Přehled partnerů'!D91,""))</f>
        <v/>
      </c>
      <c r="E91" s="21" t="str">
        <f t="shared" si="4"/>
        <v/>
      </c>
      <c r="F91" s="114" t="str">
        <f t="shared" si="5"/>
        <v/>
      </c>
      <c r="G91" s="125">
        <v>0</v>
      </c>
      <c r="H91" s="126">
        <v>0</v>
      </c>
      <c r="I91" s="126">
        <v>0</v>
      </c>
      <c r="J91" s="126">
        <v>0</v>
      </c>
      <c r="K91" s="16">
        <v>0</v>
      </c>
      <c r="L91" s="16">
        <v>0</v>
      </c>
      <c r="M91" s="20">
        <v>0</v>
      </c>
      <c r="N91" s="58" t="str">
        <f t="shared" si="6"/>
        <v/>
      </c>
      <c r="O91" s="267">
        <f>IF('Rozpočet + Žádosti o změnu'!$ER$2="ano",'Rozpočet + Žádosti o změnu'!EL91,IF('Rozpočet + Žádosti o změnu'!$EF$2="ano",'Rozpočet + Žádosti o změnu'!DZ91,IF('Rozpočet + Žádosti o změnu'!$DT$2="ano",'Rozpočet + Žádosti o změnu'!DN91,IF('Rozpočet + Žádosti o změnu'!$DH$2="ano",'Rozpočet + Žádosti o změnu'!DB91,IF('Rozpočet + Žádosti o změnu'!$CV$2="ano",'Rozpočet + Žádosti o změnu'!CP91,IF('Rozpočet + Žádosti o změnu'!$CJ$2="ano",'Rozpočet + Žádosti o změnu'!CD91,IF('Rozpočet + Žádosti o změnu'!$BX$2="ano",'Rozpočet + Žádosti o změnu'!BR91,IF('Rozpočet + Žádosti o změnu'!$BL$2="ano",'Rozpočet + Žádosti o změnu'!BF91,IF('Rozpočet + Žádosti o změnu'!$AZ$2="ano",'Rozpočet + Žádosti o změnu'!AT91,IF('Rozpočet + Žádosti o změnu'!$AN$2="ano",'Rozpočet + Žádosti o změnu'!AH91,'Rozpočet + Žádosti o změnu'!H91))))))))))</f>
        <v>0</v>
      </c>
      <c r="P91" s="267">
        <f>IF('Rozpočet + Žádosti o změnu'!$ER$2="ano",'Rozpočet + Žádosti o změnu'!EM91,IF('Rozpočet + Žádosti o změnu'!$EF$2="ano",'Rozpočet + Žádosti o změnu'!EA91,IF('Rozpočet + Žádosti o změnu'!$DT$2="ano",'Rozpočet + Žádosti o změnu'!DO91,IF('Rozpočet + Žádosti o změnu'!$DH$2="ano",'Rozpočet + Žádosti o změnu'!DC91,IF('Rozpočet + Žádosti o změnu'!$CV$2="ano",'Rozpočet + Žádosti o změnu'!CQ91,IF('Rozpočet + Žádosti o změnu'!$CJ$2="ano",'Rozpočet + Žádosti o změnu'!CE91,IF('Rozpočet + Žádosti o změnu'!$BX$2="ano",'Rozpočet + Žádosti o změnu'!BS91,IF('Rozpočet + Žádosti o změnu'!$BL$2="ano",'Rozpočet + Žádosti o změnu'!BG91,IF('Rozpočet + Žádosti o změnu'!$AZ$2="ano",'Rozpočet + Žádosti o změnu'!AU91,IF('Rozpočet + Žádosti o změnu'!$AN$2="ano",'Rozpočet + Žádosti o změnu'!AI91,'Rozpočet + Žádosti o změnu'!I91))))))))))</f>
        <v>0</v>
      </c>
      <c r="Q91" s="267">
        <f>IF('Rozpočet + Žádosti o změnu'!$ER$2="ano",'Rozpočet + Žádosti o změnu'!EN91,IF('Rozpočet + Žádosti o změnu'!$EF$2="ano",'Rozpočet + Žádosti o změnu'!EB91,IF('Rozpočet + Žádosti o změnu'!$DT$2="ano",'Rozpočet + Žádosti o změnu'!DP91,IF('Rozpočet + Žádosti o změnu'!$DH$2="ano",'Rozpočet + Žádosti o změnu'!DD91,IF('Rozpočet + Žádosti o změnu'!$CV$2="ano",'Rozpočet + Žádosti o změnu'!CR91,IF('Rozpočet + Žádosti o změnu'!$CJ$2="ano",'Rozpočet + Žádosti o změnu'!CF91,IF('Rozpočet + Žádosti o změnu'!$BX$2="ano",'Rozpočet + Žádosti o změnu'!BT91,IF('Rozpočet + Žádosti o změnu'!$BL$2="ano",'Rozpočet + Žádosti o změnu'!BH91,IF('Rozpočet + Žádosti o změnu'!$AZ$2="ano",'Rozpočet + Žádosti o změnu'!AV91,IF('Rozpočet + Žádosti o změnu'!$AN$2="ano",'Rozpočet + Žádosti o změnu'!AJ91,'Rozpočet + Žádosti o změnu'!J91))))))))))</f>
        <v>0</v>
      </c>
      <c r="R91" s="267">
        <f>IF('Rozpočet + Žádosti o změnu'!$ER$2="ano",'Rozpočet + Žádosti o změnu'!EO91,IF('Rozpočet + Žádosti o změnu'!$EF$2="ano",'Rozpočet + Žádosti o změnu'!EC91,IF('Rozpočet + Žádosti o změnu'!$DT$2="ano",'Rozpočet + Žádosti o změnu'!DQ91,IF('Rozpočet + Žádosti o změnu'!$DH$2="ano",'Rozpočet + Žádosti o změnu'!DE91,IF('Rozpočet + Žádosti o změnu'!$CV$2="ano",'Rozpočet + Žádosti o změnu'!CS91,IF('Rozpočet + Žádosti o změnu'!$CJ$2="ano",'Rozpočet + Žádosti o změnu'!CG91,IF('Rozpočet + Žádosti o změnu'!$BX$2="ano",'Rozpočet + Žádosti o změnu'!BU91,IF('Rozpočet + Žádosti o změnu'!$BL$2="ano",'Rozpočet + Žádosti o změnu'!BI91,IF('Rozpočet + Žádosti o změnu'!$AZ$2="ano",'Rozpočet + Žádosti o změnu'!AW91,IF('Rozpočet + Žádosti o změnu'!$AN$2="ano",'Rozpočet + Žádosti o změnu'!AK91,'Rozpočet + Žádosti o změnu'!K91))))))))))</f>
        <v>0</v>
      </c>
      <c r="S91" s="267">
        <f>IF('Rozpočet + Žádosti o změnu'!$ER$2="ano",'Rozpočet + Žádosti o změnu'!EP91,IF('Rozpočet + Žádosti o změnu'!$EF$2="ano",'Rozpočet + Žádosti o změnu'!ED91,IF('Rozpočet + Žádosti o změnu'!$DT$2="ano",'Rozpočet + Žádosti o změnu'!DR91,IF('Rozpočet + Žádosti o změnu'!$DH$2="ano",'Rozpočet + Žádosti o změnu'!DF91,IF('Rozpočet + Žádosti o změnu'!$CV$2="ano",'Rozpočet + Žádosti o změnu'!CT91,IF('Rozpočet + Žádosti o změnu'!$CJ$2="ano",'Rozpočet + Žádosti o změnu'!CH91,IF('Rozpočet + Žádosti o změnu'!$BX$2="ano",'Rozpočet + Žádosti o změnu'!BV91,IF('Rozpočet + Žádosti o změnu'!$BL$2="ano",'Rozpočet + Žádosti o změnu'!BJ91,IF('Rozpočet + Žádosti o změnu'!$AZ$2="ano",'Rozpočet + Žádosti o změnu'!AX91,IF('Rozpočet + Žádosti o změnu'!$AN$2="ano",'Rozpočet + Žádosti o změnu'!AL91,'Rozpočet + Žádosti o změnu'!L91))))))))))</f>
        <v>0</v>
      </c>
      <c r="T91" s="267">
        <f>IF('Rozpočet + Žádosti o změnu'!$ER$2="ano",'Rozpočet + Žádosti o změnu'!EQ91,IF('Rozpočet + Žádosti o změnu'!$EF$2="ano",'Rozpočet + Žádosti o změnu'!EE91,IF('Rozpočet + Žádosti o změnu'!$DT$2="ano",'Rozpočet + Žádosti o změnu'!DS91,IF('Rozpočet + Žádosti o změnu'!$DH$2="ano",'Rozpočet + Žádosti o změnu'!DG91,IF('Rozpočet + Žádosti o změnu'!$CV$2="ano",'Rozpočet + Žádosti o změnu'!CU91,IF('Rozpočet + Žádosti o změnu'!$CJ$2="ano",'Rozpočet + Žádosti o změnu'!CI91,IF('Rozpočet + Žádosti o změnu'!$BX$2="ano",'Rozpočet + Žádosti o změnu'!BW91,IF('Rozpočet + Žádosti o změnu'!$BL$2="ano",'Rozpočet + Žádosti o změnu'!BK91,IF('Rozpočet + Žádosti o změnu'!$AZ$2="ano",'Rozpočet + Žádosti o změnu'!AY91,IF('Rozpočet + Žádosti o změnu'!$AN$2="ano",'Rozpočet + Žádosti o změnu'!AM91,'Rozpočet + Žádosti o změnu'!M91))))))))))</f>
        <v>0</v>
      </c>
      <c r="U91" s="267">
        <f>IF('Rozpočet + Žádosti o změnu'!$ER$2="ano",'Rozpočet + Žádosti o změnu'!ER91,IF('Rozpočet + Žádosti o změnu'!$EF$2="ano",'Rozpočet + Žádosti o změnu'!EF91,IF('Rozpočet + Žádosti o změnu'!$DT$2="ano",'Rozpočet + Žádosti o změnu'!DT91,IF('Rozpočet + Žádosti o změnu'!$DH$2="ano",'Rozpočet + Žádosti o změnu'!DH91,IF('Rozpočet + Žádosti o změnu'!$CV$2="ano",'Rozpočet + Žádosti o změnu'!CV91,IF('Rozpočet + Žádosti o změnu'!$CJ$2="ano",'Rozpočet + Žádosti o změnu'!CJ91,IF('Rozpočet + Žádosti o změnu'!$BX$2="ano",'Rozpočet + Žádosti o změnu'!BX91,IF('Rozpočet + Žádosti o změnu'!$BL$2="ano",'Rozpočet + Žádosti o změnu'!BL91,IF('Rozpočet + Žádosti o změnu'!$AZ$2="ano",'Rozpočet + Žádosti o změnu'!AZ91,IF('Rozpočet + Žádosti o změnu'!$AN$2="ano",'Rozpočet + Žádosti o změnu'!AN91,'Rozpočet + Žádosti o změnu'!N91))))))))))</f>
        <v>0</v>
      </c>
      <c r="W91" s="281">
        <f>IF('ZoR č. 1'!$D91="",0,'ZoR č. 1'!G91)+IF('ZoR č. 2'!$D91="",0,'ZoR č. 2'!G91)+IF('ZoR č. 3'!$D91="",0,'ZoR č. 3'!G91)+IF('ZoR č. 4'!$D91="",0,'ZoR č. 4'!G91)+IF('ZoR č. 5'!$D91="",0,'ZoR č. 5'!G91)+IF('ZoR č. 6'!$D91="",0,'ZoR č. 6'!G91)+IF('ZoR č. 7'!$D91="",0,'ZoR č. 7'!G91)+IF('ZoR č. 8'!$D91="",0,'ZoR č. 8'!G91)+IF('ZoR č. 9'!$D91="",0,'ZoR č. 9'!G91)+IF('ZoR č. 10'!$D91="",0,'ZoR č. 10'!G91)+IF(ZZoR!$D91="",0,ZZoR!G91)</f>
        <v>0</v>
      </c>
      <c r="X91" s="281">
        <f>IF('ZoR č. 1'!$D91="",0,'ZoR č. 1'!H91)+IF('ZoR č. 2'!$D91="",0,'ZoR č. 2'!H91)+IF('ZoR č. 3'!$D91="",0,'ZoR č. 3'!H91)+IF('ZoR č. 4'!$D91="",0,'ZoR č. 4'!H91)+IF('ZoR č. 5'!$D91="",0,'ZoR č. 5'!H91)+IF('ZoR č. 6'!$D91="",0,'ZoR č. 6'!H91)+IF('ZoR č. 7'!$D91="",0,'ZoR č. 7'!H91)+IF('ZoR č. 8'!$D91="",0,'ZoR č. 8'!H91)+IF('ZoR č. 9'!$D91="",0,'ZoR č. 9'!H91)+IF('ZoR č. 10'!$D91="",0,'ZoR č. 10'!H91)+IF(ZZoR!$D91="",0,ZZoR!H91)</f>
        <v>0</v>
      </c>
      <c r="Y91" s="281">
        <f>IF('ZoR č. 1'!$D91="",0,'ZoR č. 1'!I91)+IF('ZoR č. 2'!$D91="",0,'ZoR č. 2'!I91)+IF('ZoR č. 3'!$D91="",0,'ZoR č. 3'!I91)+IF('ZoR č. 4'!$D91="",0,'ZoR č. 4'!I91)+IF('ZoR č. 5'!$D91="",0,'ZoR č. 5'!I91)+IF('ZoR č. 6'!$D91="",0,'ZoR č. 6'!I91)+IF('ZoR č. 7'!$D91="",0,'ZoR č. 7'!I91)+IF('ZoR č. 8'!$D91="",0,'ZoR č. 8'!I91)+IF('ZoR č. 9'!$D91="",0,'ZoR č. 9'!I91)+IF('ZoR č. 10'!$D91="",0,'ZoR č. 10'!I91)+IF(ZZoR!$D91="",0,ZZoR!I91)</f>
        <v>0</v>
      </c>
      <c r="Z91" s="281">
        <f>IF('ZoR č. 1'!$D91="",0,'ZoR č. 1'!J91)+IF('ZoR č. 2'!$D91="",0,'ZoR č. 2'!J91)+IF('ZoR č. 3'!$D91="",0,'ZoR č. 3'!J91)+IF('ZoR č. 4'!$D91="",0,'ZoR č. 4'!J91)+IF('ZoR č. 5'!$D91="",0,'ZoR č. 5'!J91)+IF('ZoR č. 6'!$D91="",0,'ZoR č. 6'!J91)+IF('ZoR č. 7'!$D91="",0,'ZoR č. 7'!J91)+IF('ZoR č. 8'!$D91="",0,'ZoR č. 8'!J91)+IF('ZoR č. 9'!$D91="",0,'ZoR č. 9'!J91)+IF('ZoR č. 10'!$D91="",0,'ZoR č. 10'!J91)+IF(ZZoR!$D91="",0,ZZoR!J91)</f>
        <v>0</v>
      </c>
      <c r="AA91" s="281">
        <f>IF('ZoR č. 1'!$D91="",0,'ZoR č. 1'!K91)+IF('ZoR č. 2'!$D91="",0,'ZoR č. 2'!K91)+IF('ZoR č. 3'!$D91="",0,'ZoR č. 3'!K91)+IF('ZoR č. 4'!$D91="",0,'ZoR č. 4'!K91)+IF('ZoR č. 5'!$D91="",0,'ZoR č. 5'!K91)+IF('ZoR č. 6'!$D91="",0,'ZoR č. 6'!K91)+IF('ZoR č. 7'!$D91="",0,'ZoR č. 7'!K91)+IF('ZoR č. 8'!$D91="",0,'ZoR č. 8'!K91)+IF('ZoR č. 9'!$D91="",0,'ZoR č. 9'!K91)+IF('ZoR č. 10'!$D91="",0,'ZoR č. 10'!K91)+IF(ZZoR!$D91="",0,ZZoR!K91)</f>
        <v>0</v>
      </c>
      <c r="AB91" s="281">
        <f>IF('ZoR č. 1'!$D91="",0,'ZoR č. 1'!L91)+IF('ZoR č. 2'!$D91="",0,'ZoR č. 2'!L91)+IF('ZoR č. 3'!$D91="",0,'ZoR č. 3'!L91)+IF('ZoR č. 4'!$D91="",0,'ZoR č. 4'!L91)+IF('ZoR č. 5'!$D91="",0,'ZoR č. 5'!L91)+IF('ZoR č. 6'!$D91="",0,'ZoR č. 6'!L91)+IF('ZoR č. 7'!$D91="",0,'ZoR č. 7'!L91)+IF('ZoR č. 8'!$D91="",0,'ZoR č. 8'!L91)+IF('ZoR č. 9'!$D91="",0,'ZoR č. 9'!L91)+IF('ZoR č. 10'!$D91="",0,'ZoR č. 10'!L91)+IF(ZZoR!$D91="",0,ZZoR!L91)</f>
        <v>0</v>
      </c>
      <c r="AC91" s="281">
        <f>IF('ZoR č. 1'!$D91="",0,'ZoR č. 1'!M91)+IF('ZoR č. 2'!$D91="",0,'ZoR č. 2'!M91)+IF('ZoR č. 3'!$D91="",0,'ZoR č. 3'!M91)+IF('ZoR č. 4'!$D91="",0,'ZoR č. 4'!M91)+IF('ZoR č. 5'!$D91="",0,'ZoR č. 5'!M91)+IF('ZoR č. 6'!$D91="",0,'ZoR č. 6'!M91)+IF('ZoR č. 7'!$D91="",0,'ZoR č. 7'!M91)+IF('ZoR č. 8'!$D91="",0,'ZoR č. 8'!M91)+IF('ZoR č. 9'!$D91="",0,'ZoR č. 9'!M91)+IF('ZoR č. 10'!$D91="",0,'ZoR č. 10'!M91)+IF(ZZoR!$D91="",0,ZZoR!M91)</f>
        <v>0</v>
      </c>
      <c r="AE91" s="282" t="str">
        <f t="shared" si="7"/>
        <v/>
      </c>
    </row>
    <row r="92" spans="2:31" x14ac:dyDescent="0.25">
      <c r="B92" s="9" t="s">
        <v>225</v>
      </c>
      <c r="C92" s="98" t="str">
        <f>IF(COUNTA('Přehled partnerů'!C92:D92)&lt;&gt;2,"partner neuveden",IF('Přehled partnerů'!L92="ANO",'Přehled partnerů'!C92,"v tomto období nerelevantní"))</f>
        <v>partner neuveden</v>
      </c>
      <c r="D92" s="108" t="str">
        <f>IF(COUNTA('Přehled partnerů'!C92:D92)&lt;&gt;2,"",IF('Přehled partnerů'!L92="ANO",'Přehled partnerů'!D92,""))</f>
        <v/>
      </c>
      <c r="E92" s="21" t="str">
        <f t="shared" si="4"/>
        <v/>
      </c>
      <c r="F92" s="114" t="str">
        <f t="shared" si="5"/>
        <v/>
      </c>
      <c r="G92" s="125">
        <v>0</v>
      </c>
      <c r="H92" s="126">
        <v>0</v>
      </c>
      <c r="I92" s="126">
        <v>0</v>
      </c>
      <c r="J92" s="126">
        <v>0</v>
      </c>
      <c r="K92" s="16">
        <v>0</v>
      </c>
      <c r="L92" s="16">
        <v>0</v>
      </c>
      <c r="M92" s="20">
        <v>0</v>
      </c>
      <c r="N92" s="58" t="str">
        <f t="shared" si="6"/>
        <v/>
      </c>
      <c r="O92" s="267">
        <f>IF('Rozpočet + Žádosti o změnu'!$ER$2="ano",'Rozpočet + Žádosti o změnu'!EL92,IF('Rozpočet + Žádosti o změnu'!$EF$2="ano",'Rozpočet + Žádosti o změnu'!DZ92,IF('Rozpočet + Žádosti o změnu'!$DT$2="ano",'Rozpočet + Žádosti o změnu'!DN92,IF('Rozpočet + Žádosti o změnu'!$DH$2="ano",'Rozpočet + Žádosti o změnu'!DB92,IF('Rozpočet + Žádosti o změnu'!$CV$2="ano",'Rozpočet + Žádosti o změnu'!CP92,IF('Rozpočet + Žádosti o změnu'!$CJ$2="ano",'Rozpočet + Žádosti o změnu'!CD92,IF('Rozpočet + Žádosti o změnu'!$BX$2="ano",'Rozpočet + Žádosti o změnu'!BR92,IF('Rozpočet + Žádosti o změnu'!$BL$2="ano",'Rozpočet + Žádosti o změnu'!BF92,IF('Rozpočet + Žádosti o změnu'!$AZ$2="ano",'Rozpočet + Žádosti o změnu'!AT92,IF('Rozpočet + Žádosti o změnu'!$AN$2="ano",'Rozpočet + Žádosti o změnu'!AH92,'Rozpočet + Žádosti o změnu'!H92))))))))))</f>
        <v>0</v>
      </c>
      <c r="P92" s="267">
        <f>IF('Rozpočet + Žádosti o změnu'!$ER$2="ano",'Rozpočet + Žádosti o změnu'!EM92,IF('Rozpočet + Žádosti o změnu'!$EF$2="ano",'Rozpočet + Žádosti o změnu'!EA92,IF('Rozpočet + Žádosti o změnu'!$DT$2="ano",'Rozpočet + Žádosti o změnu'!DO92,IF('Rozpočet + Žádosti o změnu'!$DH$2="ano",'Rozpočet + Žádosti o změnu'!DC92,IF('Rozpočet + Žádosti o změnu'!$CV$2="ano",'Rozpočet + Žádosti o změnu'!CQ92,IF('Rozpočet + Žádosti o změnu'!$CJ$2="ano",'Rozpočet + Žádosti o změnu'!CE92,IF('Rozpočet + Žádosti o změnu'!$BX$2="ano",'Rozpočet + Žádosti o změnu'!BS92,IF('Rozpočet + Žádosti o změnu'!$BL$2="ano",'Rozpočet + Žádosti o změnu'!BG92,IF('Rozpočet + Žádosti o změnu'!$AZ$2="ano",'Rozpočet + Žádosti o změnu'!AU92,IF('Rozpočet + Žádosti o změnu'!$AN$2="ano",'Rozpočet + Žádosti o změnu'!AI92,'Rozpočet + Žádosti o změnu'!I92))))))))))</f>
        <v>0</v>
      </c>
      <c r="Q92" s="267">
        <f>IF('Rozpočet + Žádosti o změnu'!$ER$2="ano",'Rozpočet + Žádosti o změnu'!EN92,IF('Rozpočet + Žádosti o změnu'!$EF$2="ano",'Rozpočet + Žádosti o změnu'!EB92,IF('Rozpočet + Žádosti o změnu'!$DT$2="ano",'Rozpočet + Žádosti o změnu'!DP92,IF('Rozpočet + Žádosti o změnu'!$DH$2="ano",'Rozpočet + Žádosti o změnu'!DD92,IF('Rozpočet + Žádosti o změnu'!$CV$2="ano",'Rozpočet + Žádosti o změnu'!CR92,IF('Rozpočet + Žádosti o změnu'!$CJ$2="ano",'Rozpočet + Žádosti o změnu'!CF92,IF('Rozpočet + Žádosti o změnu'!$BX$2="ano",'Rozpočet + Žádosti o změnu'!BT92,IF('Rozpočet + Žádosti o změnu'!$BL$2="ano",'Rozpočet + Žádosti o změnu'!BH92,IF('Rozpočet + Žádosti o změnu'!$AZ$2="ano",'Rozpočet + Žádosti o změnu'!AV92,IF('Rozpočet + Žádosti o změnu'!$AN$2="ano",'Rozpočet + Žádosti o změnu'!AJ92,'Rozpočet + Žádosti o změnu'!J92))))))))))</f>
        <v>0</v>
      </c>
      <c r="R92" s="267">
        <f>IF('Rozpočet + Žádosti o změnu'!$ER$2="ano",'Rozpočet + Žádosti o změnu'!EO92,IF('Rozpočet + Žádosti o změnu'!$EF$2="ano",'Rozpočet + Žádosti o změnu'!EC92,IF('Rozpočet + Žádosti o změnu'!$DT$2="ano",'Rozpočet + Žádosti o změnu'!DQ92,IF('Rozpočet + Žádosti o změnu'!$DH$2="ano",'Rozpočet + Žádosti o změnu'!DE92,IF('Rozpočet + Žádosti o změnu'!$CV$2="ano",'Rozpočet + Žádosti o změnu'!CS92,IF('Rozpočet + Žádosti o změnu'!$CJ$2="ano",'Rozpočet + Žádosti o změnu'!CG92,IF('Rozpočet + Žádosti o změnu'!$BX$2="ano",'Rozpočet + Žádosti o změnu'!BU92,IF('Rozpočet + Žádosti o změnu'!$BL$2="ano",'Rozpočet + Žádosti o změnu'!BI92,IF('Rozpočet + Žádosti o změnu'!$AZ$2="ano",'Rozpočet + Žádosti o změnu'!AW92,IF('Rozpočet + Žádosti o změnu'!$AN$2="ano",'Rozpočet + Žádosti o změnu'!AK92,'Rozpočet + Žádosti o změnu'!K92))))))))))</f>
        <v>0</v>
      </c>
      <c r="S92" s="267">
        <f>IF('Rozpočet + Žádosti o změnu'!$ER$2="ano",'Rozpočet + Žádosti o změnu'!EP92,IF('Rozpočet + Žádosti o změnu'!$EF$2="ano",'Rozpočet + Žádosti o změnu'!ED92,IF('Rozpočet + Žádosti o změnu'!$DT$2="ano",'Rozpočet + Žádosti o změnu'!DR92,IF('Rozpočet + Žádosti o změnu'!$DH$2="ano",'Rozpočet + Žádosti o změnu'!DF92,IF('Rozpočet + Žádosti o změnu'!$CV$2="ano",'Rozpočet + Žádosti o změnu'!CT92,IF('Rozpočet + Žádosti o změnu'!$CJ$2="ano",'Rozpočet + Žádosti o změnu'!CH92,IF('Rozpočet + Žádosti o změnu'!$BX$2="ano",'Rozpočet + Žádosti o změnu'!BV92,IF('Rozpočet + Žádosti o změnu'!$BL$2="ano",'Rozpočet + Žádosti o změnu'!BJ92,IF('Rozpočet + Žádosti o změnu'!$AZ$2="ano",'Rozpočet + Žádosti o změnu'!AX92,IF('Rozpočet + Žádosti o změnu'!$AN$2="ano",'Rozpočet + Žádosti o změnu'!AL92,'Rozpočet + Žádosti o změnu'!L92))))))))))</f>
        <v>0</v>
      </c>
      <c r="T92" s="267">
        <f>IF('Rozpočet + Žádosti o změnu'!$ER$2="ano",'Rozpočet + Žádosti o změnu'!EQ92,IF('Rozpočet + Žádosti o změnu'!$EF$2="ano",'Rozpočet + Žádosti o změnu'!EE92,IF('Rozpočet + Žádosti o změnu'!$DT$2="ano",'Rozpočet + Žádosti o změnu'!DS92,IF('Rozpočet + Žádosti o změnu'!$DH$2="ano",'Rozpočet + Žádosti o změnu'!DG92,IF('Rozpočet + Žádosti o změnu'!$CV$2="ano",'Rozpočet + Žádosti o změnu'!CU92,IF('Rozpočet + Žádosti o změnu'!$CJ$2="ano",'Rozpočet + Žádosti o změnu'!CI92,IF('Rozpočet + Žádosti o změnu'!$BX$2="ano",'Rozpočet + Žádosti o změnu'!BW92,IF('Rozpočet + Žádosti o změnu'!$BL$2="ano",'Rozpočet + Žádosti o změnu'!BK92,IF('Rozpočet + Žádosti o změnu'!$AZ$2="ano",'Rozpočet + Žádosti o změnu'!AY92,IF('Rozpočet + Žádosti o změnu'!$AN$2="ano",'Rozpočet + Žádosti o změnu'!AM92,'Rozpočet + Žádosti o změnu'!M92))))))))))</f>
        <v>0</v>
      </c>
      <c r="U92" s="267">
        <f>IF('Rozpočet + Žádosti o změnu'!$ER$2="ano",'Rozpočet + Žádosti o změnu'!ER92,IF('Rozpočet + Žádosti o změnu'!$EF$2="ano",'Rozpočet + Žádosti o změnu'!EF92,IF('Rozpočet + Žádosti o změnu'!$DT$2="ano",'Rozpočet + Žádosti o změnu'!DT92,IF('Rozpočet + Žádosti o změnu'!$DH$2="ano",'Rozpočet + Žádosti o změnu'!DH92,IF('Rozpočet + Žádosti o změnu'!$CV$2="ano",'Rozpočet + Žádosti o změnu'!CV92,IF('Rozpočet + Žádosti o změnu'!$CJ$2="ano",'Rozpočet + Žádosti o změnu'!CJ92,IF('Rozpočet + Žádosti o změnu'!$BX$2="ano",'Rozpočet + Žádosti o změnu'!BX92,IF('Rozpočet + Žádosti o změnu'!$BL$2="ano",'Rozpočet + Žádosti o změnu'!BL92,IF('Rozpočet + Žádosti o změnu'!$AZ$2="ano",'Rozpočet + Žádosti o změnu'!AZ92,IF('Rozpočet + Žádosti o změnu'!$AN$2="ano",'Rozpočet + Žádosti o změnu'!AN92,'Rozpočet + Žádosti o změnu'!N92))))))))))</f>
        <v>0</v>
      </c>
      <c r="W92" s="281">
        <f>IF('ZoR č. 1'!$D92="",0,'ZoR č. 1'!G92)+IF('ZoR č. 2'!$D92="",0,'ZoR č. 2'!G92)+IF('ZoR č. 3'!$D92="",0,'ZoR č. 3'!G92)+IF('ZoR č. 4'!$D92="",0,'ZoR č. 4'!G92)+IF('ZoR č. 5'!$D92="",0,'ZoR č. 5'!G92)+IF('ZoR č. 6'!$D92="",0,'ZoR č. 6'!G92)+IF('ZoR č. 7'!$D92="",0,'ZoR č. 7'!G92)+IF('ZoR č. 8'!$D92="",0,'ZoR č. 8'!G92)+IF('ZoR č. 9'!$D92="",0,'ZoR č. 9'!G92)+IF('ZoR č. 10'!$D92="",0,'ZoR č. 10'!G92)+IF(ZZoR!$D92="",0,ZZoR!G92)</f>
        <v>0</v>
      </c>
      <c r="X92" s="281">
        <f>IF('ZoR č. 1'!$D92="",0,'ZoR č. 1'!H92)+IF('ZoR č. 2'!$D92="",0,'ZoR č. 2'!H92)+IF('ZoR č. 3'!$D92="",0,'ZoR č. 3'!H92)+IF('ZoR č. 4'!$D92="",0,'ZoR č. 4'!H92)+IF('ZoR č. 5'!$D92="",0,'ZoR č. 5'!H92)+IF('ZoR č. 6'!$D92="",0,'ZoR č. 6'!H92)+IF('ZoR č. 7'!$D92="",0,'ZoR č. 7'!H92)+IF('ZoR č. 8'!$D92="",0,'ZoR č. 8'!H92)+IF('ZoR č. 9'!$D92="",0,'ZoR č. 9'!H92)+IF('ZoR č. 10'!$D92="",0,'ZoR č. 10'!H92)+IF(ZZoR!$D92="",0,ZZoR!H92)</f>
        <v>0</v>
      </c>
      <c r="Y92" s="281">
        <f>IF('ZoR č. 1'!$D92="",0,'ZoR č. 1'!I92)+IF('ZoR č. 2'!$D92="",0,'ZoR č. 2'!I92)+IF('ZoR č. 3'!$D92="",0,'ZoR č. 3'!I92)+IF('ZoR č. 4'!$D92="",0,'ZoR č. 4'!I92)+IF('ZoR č. 5'!$D92="",0,'ZoR č. 5'!I92)+IF('ZoR č. 6'!$D92="",0,'ZoR č. 6'!I92)+IF('ZoR č. 7'!$D92="",0,'ZoR č. 7'!I92)+IF('ZoR č. 8'!$D92="",0,'ZoR č. 8'!I92)+IF('ZoR č. 9'!$D92="",0,'ZoR č. 9'!I92)+IF('ZoR č. 10'!$D92="",0,'ZoR č. 10'!I92)+IF(ZZoR!$D92="",0,ZZoR!I92)</f>
        <v>0</v>
      </c>
      <c r="Z92" s="281">
        <f>IF('ZoR č. 1'!$D92="",0,'ZoR č. 1'!J92)+IF('ZoR č. 2'!$D92="",0,'ZoR č. 2'!J92)+IF('ZoR č. 3'!$D92="",0,'ZoR č. 3'!J92)+IF('ZoR č. 4'!$D92="",0,'ZoR č. 4'!J92)+IF('ZoR č. 5'!$D92="",0,'ZoR č. 5'!J92)+IF('ZoR č. 6'!$D92="",0,'ZoR č. 6'!J92)+IF('ZoR č. 7'!$D92="",0,'ZoR č. 7'!J92)+IF('ZoR č. 8'!$D92="",0,'ZoR č. 8'!J92)+IF('ZoR č. 9'!$D92="",0,'ZoR č. 9'!J92)+IF('ZoR č. 10'!$D92="",0,'ZoR č. 10'!J92)+IF(ZZoR!$D92="",0,ZZoR!J92)</f>
        <v>0</v>
      </c>
      <c r="AA92" s="281">
        <f>IF('ZoR č. 1'!$D92="",0,'ZoR č. 1'!K92)+IF('ZoR č. 2'!$D92="",0,'ZoR č. 2'!K92)+IF('ZoR č. 3'!$D92="",0,'ZoR č. 3'!K92)+IF('ZoR č. 4'!$D92="",0,'ZoR č. 4'!K92)+IF('ZoR č. 5'!$D92="",0,'ZoR č. 5'!K92)+IF('ZoR č. 6'!$D92="",0,'ZoR č. 6'!K92)+IF('ZoR č. 7'!$D92="",0,'ZoR č. 7'!K92)+IF('ZoR č. 8'!$D92="",0,'ZoR č. 8'!K92)+IF('ZoR č. 9'!$D92="",0,'ZoR č. 9'!K92)+IF('ZoR č. 10'!$D92="",0,'ZoR č. 10'!K92)+IF(ZZoR!$D92="",0,ZZoR!K92)</f>
        <v>0</v>
      </c>
      <c r="AB92" s="281">
        <f>IF('ZoR č. 1'!$D92="",0,'ZoR č. 1'!L92)+IF('ZoR č. 2'!$D92="",0,'ZoR č. 2'!L92)+IF('ZoR č. 3'!$D92="",0,'ZoR č. 3'!L92)+IF('ZoR č. 4'!$D92="",0,'ZoR č. 4'!L92)+IF('ZoR č. 5'!$D92="",0,'ZoR č. 5'!L92)+IF('ZoR č. 6'!$D92="",0,'ZoR č. 6'!L92)+IF('ZoR č. 7'!$D92="",0,'ZoR č. 7'!L92)+IF('ZoR č. 8'!$D92="",0,'ZoR č. 8'!L92)+IF('ZoR č. 9'!$D92="",0,'ZoR č. 9'!L92)+IF('ZoR č. 10'!$D92="",0,'ZoR č. 10'!L92)+IF(ZZoR!$D92="",0,ZZoR!L92)</f>
        <v>0</v>
      </c>
      <c r="AC92" s="281">
        <f>IF('ZoR č. 1'!$D92="",0,'ZoR č. 1'!M92)+IF('ZoR č. 2'!$D92="",0,'ZoR č. 2'!M92)+IF('ZoR č. 3'!$D92="",0,'ZoR č. 3'!M92)+IF('ZoR č. 4'!$D92="",0,'ZoR č. 4'!M92)+IF('ZoR č. 5'!$D92="",0,'ZoR č. 5'!M92)+IF('ZoR č. 6'!$D92="",0,'ZoR č. 6'!M92)+IF('ZoR č. 7'!$D92="",0,'ZoR č. 7'!M92)+IF('ZoR č. 8'!$D92="",0,'ZoR č. 8'!M92)+IF('ZoR č. 9'!$D92="",0,'ZoR č. 9'!M92)+IF('ZoR č. 10'!$D92="",0,'ZoR č. 10'!M92)+IF(ZZoR!$D92="",0,ZZoR!M92)</f>
        <v>0</v>
      </c>
      <c r="AE92" s="282" t="str">
        <f t="shared" si="7"/>
        <v/>
      </c>
    </row>
    <row r="93" spans="2:31" x14ac:dyDescent="0.25">
      <c r="B93" s="9" t="s">
        <v>226</v>
      </c>
      <c r="C93" s="98" t="str">
        <f>IF(COUNTA('Přehled partnerů'!C93:D93)&lt;&gt;2,"partner neuveden",IF('Přehled partnerů'!L93="ANO",'Přehled partnerů'!C93,"v tomto období nerelevantní"))</f>
        <v>partner neuveden</v>
      </c>
      <c r="D93" s="108" t="str">
        <f>IF(COUNTA('Přehled partnerů'!C93:D93)&lt;&gt;2,"",IF('Přehled partnerů'!L93="ANO",'Přehled partnerů'!D93,""))</f>
        <v/>
      </c>
      <c r="E93" s="21" t="str">
        <f t="shared" si="4"/>
        <v/>
      </c>
      <c r="F93" s="114" t="str">
        <f t="shared" si="5"/>
        <v/>
      </c>
      <c r="G93" s="125">
        <v>0</v>
      </c>
      <c r="H93" s="126">
        <v>0</v>
      </c>
      <c r="I93" s="126">
        <v>0</v>
      </c>
      <c r="J93" s="126">
        <v>0</v>
      </c>
      <c r="K93" s="16">
        <v>0</v>
      </c>
      <c r="L93" s="16">
        <v>0</v>
      </c>
      <c r="M93" s="20">
        <v>0</v>
      </c>
      <c r="N93" s="58" t="str">
        <f t="shared" si="6"/>
        <v/>
      </c>
      <c r="O93" s="267">
        <f>IF('Rozpočet + Žádosti o změnu'!$ER$2="ano",'Rozpočet + Žádosti o změnu'!EL93,IF('Rozpočet + Žádosti o změnu'!$EF$2="ano",'Rozpočet + Žádosti o změnu'!DZ93,IF('Rozpočet + Žádosti o změnu'!$DT$2="ano",'Rozpočet + Žádosti o změnu'!DN93,IF('Rozpočet + Žádosti o změnu'!$DH$2="ano",'Rozpočet + Žádosti o změnu'!DB93,IF('Rozpočet + Žádosti o změnu'!$CV$2="ano",'Rozpočet + Žádosti o změnu'!CP93,IF('Rozpočet + Žádosti o změnu'!$CJ$2="ano",'Rozpočet + Žádosti o změnu'!CD93,IF('Rozpočet + Žádosti o změnu'!$BX$2="ano",'Rozpočet + Žádosti o změnu'!BR93,IF('Rozpočet + Žádosti o změnu'!$BL$2="ano",'Rozpočet + Žádosti o změnu'!BF93,IF('Rozpočet + Žádosti o změnu'!$AZ$2="ano",'Rozpočet + Žádosti o změnu'!AT93,IF('Rozpočet + Žádosti o změnu'!$AN$2="ano",'Rozpočet + Žádosti o změnu'!AH93,'Rozpočet + Žádosti o změnu'!H93))))))))))</f>
        <v>0</v>
      </c>
      <c r="P93" s="267">
        <f>IF('Rozpočet + Žádosti o změnu'!$ER$2="ano",'Rozpočet + Žádosti o změnu'!EM93,IF('Rozpočet + Žádosti o změnu'!$EF$2="ano",'Rozpočet + Žádosti o změnu'!EA93,IF('Rozpočet + Žádosti o změnu'!$DT$2="ano",'Rozpočet + Žádosti o změnu'!DO93,IF('Rozpočet + Žádosti o změnu'!$DH$2="ano",'Rozpočet + Žádosti o změnu'!DC93,IF('Rozpočet + Žádosti o změnu'!$CV$2="ano",'Rozpočet + Žádosti o změnu'!CQ93,IF('Rozpočet + Žádosti o změnu'!$CJ$2="ano",'Rozpočet + Žádosti o změnu'!CE93,IF('Rozpočet + Žádosti o změnu'!$BX$2="ano",'Rozpočet + Žádosti o změnu'!BS93,IF('Rozpočet + Žádosti o změnu'!$BL$2="ano",'Rozpočet + Žádosti o změnu'!BG93,IF('Rozpočet + Žádosti o změnu'!$AZ$2="ano",'Rozpočet + Žádosti o změnu'!AU93,IF('Rozpočet + Žádosti o změnu'!$AN$2="ano",'Rozpočet + Žádosti o změnu'!AI93,'Rozpočet + Žádosti o změnu'!I93))))))))))</f>
        <v>0</v>
      </c>
      <c r="Q93" s="267">
        <f>IF('Rozpočet + Žádosti o změnu'!$ER$2="ano",'Rozpočet + Žádosti o změnu'!EN93,IF('Rozpočet + Žádosti o změnu'!$EF$2="ano",'Rozpočet + Žádosti o změnu'!EB93,IF('Rozpočet + Žádosti o změnu'!$DT$2="ano",'Rozpočet + Žádosti o změnu'!DP93,IF('Rozpočet + Žádosti o změnu'!$DH$2="ano",'Rozpočet + Žádosti o změnu'!DD93,IF('Rozpočet + Žádosti o změnu'!$CV$2="ano",'Rozpočet + Žádosti o změnu'!CR93,IF('Rozpočet + Žádosti o změnu'!$CJ$2="ano",'Rozpočet + Žádosti o změnu'!CF93,IF('Rozpočet + Žádosti o změnu'!$BX$2="ano",'Rozpočet + Žádosti o změnu'!BT93,IF('Rozpočet + Žádosti o změnu'!$BL$2="ano",'Rozpočet + Žádosti o změnu'!BH93,IF('Rozpočet + Žádosti o změnu'!$AZ$2="ano",'Rozpočet + Žádosti o změnu'!AV93,IF('Rozpočet + Žádosti o změnu'!$AN$2="ano",'Rozpočet + Žádosti o změnu'!AJ93,'Rozpočet + Žádosti o změnu'!J93))))))))))</f>
        <v>0</v>
      </c>
      <c r="R93" s="267">
        <f>IF('Rozpočet + Žádosti o změnu'!$ER$2="ano",'Rozpočet + Žádosti o změnu'!EO93,IF('Rozpočet + Žádosti o změnu'!$EF$2="ano",'Rozpočet + Žádosti o změnu'!EC93,IF('Rozpočet + Žádosti o změnu'!$DT$2="ano",'Rozpočet + Žádosti o změnu'!DQ93,IF('Rozpočet + Žádosti o změnu'!$DH$2="ano",'Rozpočet + Žádosti o změnu'!DE93,IF('Rozpočet + Žádosti o změnu'!$CV$2="ano",'Rozpočet + Žádosti o změnu'!CS93,IF('Rozpočet + Žádosti o změnu'!$CJ$2="ano",'Rozpočet + Žádosti o změnu'!CG93,IF('Rozpočet + Žádosti o změnu'!$BX$2="ano",'Rozpočet + Žádosti o změnu'!BU93,IF('Rozpočet + Žádosti o změnu'!$BL$2="ano",'Rozpočet + Žádosti o změnu'!BI93,IF('Rozpočet + Žádosti o změnu'!$AZ$2="ano",'Rozpočet + Žádosti o změnu'!AW93,IF('Rozpočet + Žádosti o změnu'!$AN$2="ano",'Rozpočet + Žádosti o změnu'!AK93,'Rozpočet + Žádosti o změnu'!K93))))))))))</f>
        <v>0</v>
      </c>
      <c r="S93" s="267">
        <f>IF('Rozpočet + Žádosti o změnu'!$ER$2="ano",'Rozpočet + Žádosti o změnu'!EP93,IF('Rozpočet + Žádosti o změnu'!$EF$2="ano",'Rozpočet + Žádosti o změnu'!ED93,IF('Rozpočet + Žádosti o změnu'!$DT$2="ano",'Rozpočet + Žádosti o změnu'!DR93,IF('Rozpočet + Žádosti o změnu'!$DH$2="ano",'Rozpočet + Žádosti o změnu'!DF93,IF('Rozpočet + Žádosti o změnu'!$CV$2="ano",'Rozpočet + Žádosti o změnu'!CT93,IF('Rozpočet + Žádosti o změnu'!$CJ$2="ano",'Rozpočet + Žádosti o změnu'!CH93,IF('Rozpočet + Žádosti o změnu'!$BX$2="ano",'Rozpočet + Žádosti o změnu'!BV93,IF('Rozpočet + Žádosti o změnu'!$BL$2="ano",'Rozpočet + Žádosti o změnu'!BJ93,IF('Rozpočet + Žádosti o změnu'!$AZ$2="ano",'Rozpočet + Žádosti o změnu'!AX93,IF('Rozpočet + Žádosti o změnu'!$AN$2="ano",'Rozpočet + Žádosti o změnu'!AL93,'Rozpočet + Žádosti o změnu'!L93))))))))))</f>
        <v>0</v>
      </c>
      <c r="T93" s="267">
        <f>IF('Rozpočet + Žádosti o změnu'!$ER$2="ano",'Rozpočet + Žádosti o změnu'!EQ93,IF('Rozpočet + Žádosti o změnu'!$EF$2="ano",'Rozpočet + Žádosti o změnu'!EE93,IF('Rozpočet + Žádosti o změnu'!$DT$2="ano",'Rozpočet + Žádosti o změnu'!DS93,IF('Rozpočet + Žádosti o změnu'!$DH$2="ano",'Rozpočet + Žádosti o změnu'!DG93,IF('Rozpočet + Žádosti o změnu'!$CV$2="ano",'Rozpočet + Žádosti o změnu'!CU93,IF('Rozpočet + Žádosti o změnu'!$CJ$2="ano",'Rozpočet + Žádosti o změnu'!CI93,IF('Rozpočet + Žádosti o změnu'!$BX$2="ano",'Rozpočet + Žádosti o změnu'!BW93,IF('Rozpočet + Žádosti o změnu'!$BL$2="ano",'Rozpočet + Žádosti o změnu'!BK93,IF('Rozpočet + Žádosti o změnu'!$AZ$2="ano",'Rozpočet + Žádosti o změnu'!AY93,IF('Rozpočet + Žádosti o změnu'!$AN$2="ano",'Rozpočet + Žádosti o změnu'!AM93,'Rozpočet + Žádosti o změnu'!M93))))))))))</f>
        <v>0</v>
      </c>
      <c r="U93" s="267">
        <f>IF('Rozpočet + Žádosti o změnu'!$ER$2="ano",'Rozpočet + Žádosti o změnu'!ER93,IF('Rozpočet + Žádosti o změnu'!$EF$2="ano",'Rozpočet + Žádosti o změnu'!EF93,IF('Rozpočet + Žádosti o změnu'!$DT$2="ano",'Rozpočet + Žádosti o změnu'!DT93,IF('Rozpočet + Žádosti o změnu'!$DH$2="ano",'Rozpočet + Žádosti o změnu'!DH93,IF('Rozpočet + Žádosti o změnu'!$CV$2="ano",'Rozpočet + Žádosti o změnu'!CV93,IF('Rozpočet + Žádosti o změnu'!$CJ$2="ano",'Rozpočet + Žádosti o změnu'!CJ93,IF('Rozpočet + Žádosti o změnu'!$BX$2="ano",'Rozpočet + Žádosti o změnu'!BX93,IF('Rozpočet + Žádosti o změnu'!$BL$2="ano",'Rozpočet + Žádosti o změnu'!BL93,IF('Rozpočet + Žádosti o změnu'!$AZ$2="ano",'Rozpočet + Žádosti o změnu'!AZ93,IF('Rozpočet + Žádosti o změnu'!$AN$2="ano",'Rozpočet + Žádosti o změnu'!AN93,'Rozpočet + Žádosti o změnu'!N93))))))))))</f>
        <v>0</v>
      </c>
      <c r="W93" s="281">
        <f>IF('ZoR č. 1'!$D93="",0,'ZoR č. 1'!G93)+IF('ZoR č. 2'!$D93="",0,'ZoR č. 2'!G93)+IF('ZoR č. 3'!$D93="",0,'ZoR č. 3'!G93)+IF('ZoR č. 4'!$D93="",0,'ZoR č. 4'!G93)+IF('ZoR č. 5'!$D93="",0,'ZoR č. 5'!G93)+IF('ZoR č. 6'!$D93="",0,'ZoR č. 6'!G93)+IF('ZoR č. 7'!$D93="",0,'ZoR č. 7'!G93)+IF('ZoR č. 8'!$D93="",0,'ZoR č. 8'!G93)+IF('ZoR č. 9'!$D93="",0,'ZoR č. 9'!G93)+IF('ZoR č. 10'!$D93="",0,'ZoR č. 10'!G93)+IF(ZZoR!$D93="",0,ZZoR!G93)</f>
        <v>0</v>
      </c>
      <c r="X93" s="281">
        <f>IF('ZoR č. 1'!$D93="",0,'ZoR č. 1'!H93)+IF('ZoR č. 2'!$D93="",0,'ZoR č. 2'!H93)+IF('ZoR č. 3'!$D93="",0,'ZoR č. 3'!H93)+IF('ZoR č. 4'!$D93="",0,'ZoR č. 4'!H93)+IF('ZoR č. 5'!$D93="",0,'ZoR č. 5'!H93)+IF('ZoR č. 6'!$D93="",0,'ZoR č. 6'!H93)+IF('ZoR č. 7'!$D93="",0,'ZoR č. 7'!H93)+IF('ZoR č. 8'!$D93="",0,'ZoR č. 8'!H93)+IF('ZoR č. 9'!$D93="",0,'ZoR č. 9'!H93)+IF('ZoR č. 10'!$D93="",0,'ZoR č. 10'!H93)+IF(ZZoR!$D93="",0,ZZoR!H93)</f>
        <v>0</v>
      </c>
      <c r="Y93" s="281">
        <f>IF('ZoR č. 1'!$D93="",0,'ZoR č. 1'!I93)+IF('ZoR č. 2'!$D93="",0,'ZoR č. 2'!I93)+IF('ZoR č. 3'!$D93="",0,'ZoR č. 3'!I93)+IF('ZoR č. 4'!$D93="",0,'ZoR č. 4'!I93)+IF('ZoR č. 5'!$D93="",0,'ZoR č. 5'!I93)+IF('ZoR č. 6'!$D93="",0,'ZoR č. 6'!I93)+IF('ZoR č. 7'!$D93="",0,'ZoR č. 7'!I93)+IF('ZoR č. 8'!$D93="",0,'ZoR č. 8'!I93)+IF('ZoR č. 9'!$D93="",0,'ZoR č. 9'!I93)+IF('ZoR č. 10'!$D93="",0,'ZoR č. 10'!I93)+IF(ZZoR!$D93="",0,ZZoR!I93)</f>
        <v>0</v>
      </c>
      <c r="Z93" s="281">
        <f>IF('ZoR č. 1'!$D93="",0,'ZoR č. 1'!J93)+IF('ZoR č. 2'!$D93="",0,'ZoR č. 2'!J93)+IF('ZoR č. 3'!$D93="",0,'ZoR č. 3'!J93)+IF('ZoR č. 4'!$D93="",0,'ZoR č. 4'!J93)+IF('ZoR č. 5'!$D93="",0,'ZoR č. 5'!J93)+IF('ZoR č. 6'!$D93="",0,'ZoR č. 6'!J93)+IF('ZoR č. 7'!$D93="",0,'ZoR č. 7'!J93)+IF('ZoR č. 8'!$D93="",0,'ZoR č. 8'!J93)+IF('ZoR č. 9'!$D93="",0,'ZoR č. 9'!J93)+IF('ZoR č. 10'!$D93="",0,'ZoR č. 10'!J93)+IF(ZZoR!$D93="",0,ZZoR!J93)</f>
        <v>0</v>
      </c>
      <c r="AA93" s="281">
        <f>IF('ZoR č. 1'!$D93="",0,'ZoR č. 1'!K93)+IF('ZoR č. 2'!$D93="",0,'ZoR č. 2'!K93)+IF('ZoR č. 3'!$D93="",0,'ZoR č. 3'!K93)+IF('ZoR č. 4'!$D93="",0,'ZoR č. 4'!K93)+IF('ZoR č. 5'!$D93="",0,'ZoR č. 5'!K93)+IF('ZoR č. 6'!$D93="",0,'ZoR č. 6'!K93)+IF('ZoR č. 7'!$D93="",0,'ZoR č. 7'!K93)+IF('ZoR č. 8'!$D93="",0,'ZoR č. 8'!K93)+IF('ZoR č. 9'!$D93="",0,'ZoR č. 9'!K93)+IF('ZoR č. 10'!$D93="",0,'ZoR č. 10'!K93)+IF(ZZoR!$D93="",0,ZZoR!K93)</f>
        <v>0</v>
      </c>
      <c r="AB93" s="281">
        <f>IF('ZoR č. 1'!$D93="",0,'ZoR č. 1'!L93)+IF('ZoR č. 2'!$D93="",0,'ZoR č. 2'!L93)+IF('ZoR č. 3'!$D93="",0,'ZoR č. 3'!L93)+IF('ZoR č. 4'!$D93="",0,'ZoR č. 4'!L93)+IF('ZoR č. 5'!$D93="",0,'ZoR č. 5'!L93)+IF('ZoR č. 6'!$D93="",0,'ZoR č. 6'!L93)+IF('ZoR č. 7'!$D93="",0,'ZoR č. 7'!L93)+IF('ZoR č. 8'!$D93="",0,'ZoR č. 8'!L93)+IF('ZoR č. 9'!$D93="",0,'ZoR č. 9'!L93)+IF('ZoR č. 10'!$D93="",0,'ZoR č. 10'!L93)+IF(ZZoR!$D93="",0,ZZoR!L93)</f>
        <v>0</v>
      </c>
      <c r="AC93" s="281">
        <f>IF('ZoR č. 1'!$D93="",0,'ZoR č. 1'!M93)+IF('ZoR č. 2'!$D93="",0,'ZoR č. 2'!M93)+IF('ZoR č. 3'!$D93="",0,'ZoR č. 3'!M93)+IF('ZoR č. 4'!$D93="",0,'ZoR č. 4'!M93)+IF('ZoR č. 5'!$D93="",0,'ZoR č. 5'!M93)+IF('ZoR č. 6'!$D93="",0,'ZoR č. 6'!M93)+IF('ZoR č. 7'!$D93="",0,'ZoR č. 7'!M93)+IF('ZoR č. 8'!$D93="",0,'ZoR č. 8'!M93)+IF('ZoR č. 9'!$D93="",0,'ZoR č. 9'!M93)+IF('ZoR č. 10'!$D93="",0,'ZoR č. 10'!M93)+IF(ZZoR!$D93="",0,ZZoR!M93)</f>
        <v>0</v>
      </c>
      <c r="AE93" s="282" t="str">
        <f t="shared" si="7"/>
        <v/>
      </c>
    </row>
    <row r="94" spans="2:31" x14ac:dyDescent="0.25">
      <c r="B94" s="9" t="s">
        <v>227</v>
      </c>
      <c r="C94" s="98" t="str">
        <f>IF(COUNTA('Přehled partnerů'!C94:D94)&lt;&gt;2,"partner neuveden",IF('Přehled partnerů'!L94="ANO",'Přehled partnerů'!C94,"v tomto období nerelevantní"))</f>
        <v>partner neuveden</v>
      </c>
      <c r="D94" s="108" t="str">
        <f>IF(COUNTA('Přehled partnerů'!C94:D94)&lt;&gt;2,"",IF('Přehled partnerů'!L94="ANO",'Přehled partnerů'!D94,""))</f>
        <v/>
      </c>
      <c r="E94" s="21" t="str">
        <f t="shared" si="4"/>
        <v/>
      </c>
      <c r="F94" s="114" t="str">
        <f t="shared" si="5"/>
        <v/>
      </c>
      <c r="G94" s="125">
        <v>0</v>
      </c>
      <c r="H94" s="126">
        <v>0</v>
      </c>
      <c r="I94" s="126">
        <v>0</v>
      </c>
      <c r="J94" s="126">
        <v>0</v>
      </c>
      <c r="K94" s="16">
        <v>0</v>
      </c>
      <c r="L94" s="16">
        <v>0</v>
      </c>
      <c r="M94" s="20">
        <v>0</v>
      </c>
      <c r="N94" s="58" t="str">
        <f t="shared" si="6"/>
        <v/>
      </c>
      <c r="O94" s="267">
        <f>IF('Rozpočet + Žádosti o změnu'!$ER$2="ano",'Rozpočet + Žádosti o změnu'!EL94,IF('Rozpočet + Žádosti o změnu'!$EF$2="ano",'Rozpočet + Žádosti o změnu'!DZ94,IF('Rozpočet + Žádosti o změnu'!$DT$2="ano",'Rozpočet + Žádosti o změnu'!DN94,IF('Rozpočet + Žádosti o změnu'!$DH$2="ano",'Rozpočet + Žádosti o změnu'!DB94,IF('Rozpočet + Žádosti o změnu'!$CV$2="ano",'Rozpočet + Žádosti o změnu'!CP94,IF('Rozpočet + Žádosti o změnu'!$CJ$2="ano",'Rozpočet + Žádosti o změnu'!CD94,IF('Rozpočet + Žádosti o změnu'!$BX$2="ano",'Rozpočet + Žádosti o změnu'!BR94,IF('Rozpočet + Žádosti o změnu'!$BL$2="ano",'Rozpočet + Žádosti o změnu'!BF94,IF('Rozpočet + Žádosti o změnu'!$AZ$2="ano",'Rozpočet + Žádosti o změnu'!AT94,IF('Rozpočet + Žádosti o změnu'!$AN$2="ano",'Rozpočet + Žádosti o změnu'!AH94,'Rozpočet + Žádosti o změnu'!H94))))))))))</f>
        <v>0</v>
      </c>
      <c r="P94" s="267">
        <f>IF('Rozpočet + Žádosti o změnu'!$ER$2="ano",'Rozpočet + Žádosti o změnu'!EM94,IF('Rozpočet + Žádosti o změnu'!$EF$2="ano",'Rozpočet + Žádosti o změnu'!EA94,IF('Rozpočet + Žádosti o změnu'!$DT$2="ano",'Rozpočet + Žádosti o změnu'!DO94,IF('Rozpočet + Žádosti o změnu'!$DH$2="ano",'Rozpočet + Žádosti o změnu'!DC94,IF('Rozpočet + Žádosti o změnu'!$CV$2="ano",'Rozpočet + Žádosti o změnu'!CQ94,IF('Rozpočet + Žádosti o změnu'!$CJ$2="ano",'Rozpočet + Žádosti o změnu'!CE94,IF('Rozpočet + Žádosti o změnu'!$BX$2="ano",'Rozpočet + Žádosti o změnu'!BS94,IF('Rozpočet + Žádosti o změnu'!$BL$2="ano",'Rozpočet + Žádosti o změnu'!BG94,IF('Rozpočet + Žádosti o změnu'!$AZ$2="ano",'Rozpočet + Žádosti o změnu'!AU94,IF('Rozpočet + Žádosti o změnu'!$AN$2="ano",'Rozpočet + Žádosti o změnu'!AI94,'Rozpočet + Žádosti o změnu'!I94))))))))))</f>
        <v>0</v>
      </c>
      <c r="Q94" s="267">
        <f>IF('Rozpočet + Žádosti o změnu'!$ER$2="ano",'Rozpočet + Žádosti o změnu'!EN94,IF('Rozpočet + Žádosti o změnu'!$EF$2="ano",'Rozpočet + Žádosti o změnu'!EB94,IF('Rozpočet + Žádosti o změnu'!$DT$2="ano",'Rozpočet + Žádosti o změnu'!DP94,IF('Rozpočet + Žádosti o změnu'!$DH$2="ano",'Rozpočet + Žádosti o změnu'!DD94,IF('Rozpočet + Žádosti o změnu'!$CV$2="ano",'Rozpočet + Žádosti o změnu'!CR94,IF('Rozpočet + Žádosti o změnu'!$CJ$2="ano",'Rozpočet + Žádosti o změnu'!CF94,IF('Rozpočet + Žádosti o změnu'!$BX$2="ano",'Rozpočet + Žádosti o změnu'!BT94,IF('Rozpočet + Žádosti o změnu'!$BL$2="ano",'Rozpočet + Žádosti o změnu'!BH94,IF('Rozpočet + Žádosti o změnu'!$AZ$2="ano",'Rozpočet + Žádosti o změnu'!AV94,IF('Rozpočet + Žádosti o změnu'!$AN$2="ano",'Rozpočet + Žádosti o změnu'!AJ94,'Rozpočet + Žádosti o změnu'!J94))))))))))</f>
        <v>0</v>
      </c>
      <c r="R94" s="267">
        <f>IF('Rozpočet + Žádosti o změnu'!$ER$2="ano",'Rozpočet + Žádosti o změnu'!EO94,IF('Rozpočet + Žádosti o změnu'!$EF$2="ano",'Rozpočet + Žádosti o změnu'!EC94,IF('Rozpočet + Žádosti o změnu'!$DT$2="ano",'Rozpočet + Žádosti o změnu'!DQ94,IF('Rozpočet + Žádosti o změnu'!$DH$2="ano",'Rozpočet + Žádosti o změnu'!DE94,IF('Rozpočet + Žádosti o změnu'!$CV$2="ano",'Rozpočet + Žádosti o změnu'!CS94,IF('Rozpočet + Žádosti o změnu'!$CJ$2="ano",'Rozpočet + Žádosti o změnu'!CG94,IF('Rozpočet + Žádosti o změnu'!$BX$2="ano",'Rozpočet + Žádosti o změnu'!BU94,IF('Rozpočet + Žádosti o změnu'!$BL$2="ano",'Rozpočet + Žádosti o změnu'!BI94,IF('Rozpočet + Žádosti o změnu'!$AZ$2="ano",'Rozpočet + Žádosti o změnu'!AW94,IF('Rozpočet + Žádosti o změnu'!$AN$2="ano",'Rozpočet + Žádosti o změnu'!AK94,'Rozpočet + Žádosti o změnu'!K94))))))))))</f>
        <v>0</v>
      </c>
      <c r="S94" s="267">
        <f>IF('Rozpočet + Žádosti o změnu'!$ER$2="ano",'Rozpočet + Žádosti o změnu'!EP94,IF('Rozpočet + Žádosti o změnu'!$EF$2="ano",'Rozpočet + Žádosti o změnu'!ED94,IF('Rozpočet + Žádosti o změnu'!$DT$2="ano",'Rozpočet + Žádosti o změnu'!DR94,IF('Rozpočet + Žádosti o změnu'!$DH$2="ano",'Rozpočet + Žádosti o změnu'!DF94,IF('Rozpočet + Žádosti o změnu'!$CV$2="ano",'Rozpočet + Žádosti o změnu'!CT94,IF('Rozpočet + Žádosti o změnu'!$CJ$2="ano",'Rozpočet + Žádosti o změnu'!CH94,IF('Rozpočet + Žádosti o změnu'!$BX$2="ano",'Rozpočet + Žádosti o změnu'!BV94,IF('Rozpočet + Žádosti o změnu'!$BL$2="ano",'Rozpočet + Žádosti o změnu'!BJ94,IF('Rozpočet + Žádosti o změnu'!$AZ$2="ano",'Rozpočet + Žádosti o změnu'!AX94,IF('Rozpočet + Žádosti o změnu'!$AN$2="ano",'Rozpočet + Žádosti o změnu'!AL94,'Rozpočet + Žádosti o změnu'!L94))))))))))</f>
        <v>0</v>
      </c>
      <c r="T94" s="267">
        <f>IF('Rozpočet + Žádosti o změnu'!$ER$2="ano",'Rozpočet + Žádosti o změnu'!EQ94,IF('Rozpočet + Žádosti o změnu'!$EF$2="ano",'Rozpočet + Žádosti o změnu'!EE94,IF('Rozpočet + Žádosti o změnu'!$DT$2="ano",'Rozpočet + Žádosti o změnu'!DS94,IF('Rozpočet + Žádosti o změnu'!$DH$2="ano",'Rozpočet + Žádosti o změnu'!DG94,IF('Rozpočet + Žádosti o změnu'!$CV$2="ano",'Rozpočet + Žádosti o změnu'!CU94,IF('Rozpočet + Žádosti o změnu'!$CJ$2="ano",'Rozpočet + Žádosti o změnu'!CI94,IF('Rozpočet + Žádosti o změnu'!$BX$2="ano",'Rozpočet + Žádosti o změnu'!BW94,IF('Rozpočet + Žádosti o změnu'!$BL$2="ano",'Rozpočet + Žádosti o změnu'!BK94,IF('Rozpočet + Žádosti o změnu'!$AZ$2="ano",'Rozpočet + Žádosti o změnu'!AY94,IF('Rozpočet + Žádosti o změnu'!$AN$2="ano",'Rozpočet + Žádosti o změnu'!AM94,'Rozpočet + Žádosti o změnu'!M94))))))))))</f>
        <v>0</v>
      </c>
      <c r="U94" s="267">
        <f>IF('Rozpočet + Žádosti o změnu'!$ER$2="ano",'Rozpočet + Žádosti o změnu'!ER94,IF('Rozpočet + Žádosti o změnu'!$EF$2="ano",'Rozpočet + Žádosti o změnu'!EF94,IF('Rozpočet + Žádosti o změnu'!$DT$2="ano",'Rozpočet + Žádosti o změnu'!DT94,IF('Rozpočet + Žádosti o změnu'!$DH$2="ano",'Rozpočet + Žádosti o změnu'!DH94,IF('Rozpočet + Žádosti o změnu'!$CV$2="ano",'Rozpočet + Žádosti o změnu'!CV94,IF('Rozpočet + Žádosti o změnu'!$CJ$2="ano",'Rozpočet + Žádosti o změnu'!CJ94,IF('Rozpočet + Žádosti o změnu'!$BX$2="ano",'Rozpočet + Žádosti o změnu'!BX94,IF('Rozpočet + Žádosti o změnu'!$BL$2="ano",'Rozpočet + Žádosti o změnu'!BL94,IF('Rozpočet + Žádosti o změnu'!$AZ$2="ano",'Rozpočet + Žádosti o změnu'!AZ94,IF('Rozpočet + Žádosti o změnu'!$AN$2="ano",'Rozpočet + Žádosti o změnu'!AN94,'Rozpočet + Žádosti o změnu'!N94))))))))))</f>
        <v>0</v>
      </c>
      <c r="W94" s="281">
        <f>IF('ZoR č. 1'!$D94="",0,'ZoR č. 1'!G94)+IF('ZoR č. 2'!$D94="",0,'ZoR č. 2'!G94)+IF('ZoR č. 3'!$D94="",0,'ZoR č. 3'!G94)+IF('ZoR č. 4'!$D94="",0,'ZoR č. 4'!G94)+IF('ZoR č. 5'!$D94="",0,'ZoR č. 5'!G94)+IF('ZoR č. 6'!$D94="",0,'ZoR č. 6'!G94)+IF('ZoR č. 7'!$D94="",0,'ZoR č. 7'!G94)+IF('ZoR č. 8'!$D94="",0,'ZoR č. 8'!G94)+IF('ZoR č. 9'!$D94="",0,'ZoR č. 9'!G94)+IF('ZoR č. 10'!$D94="",0,'ZoR č. 10'!G94)+IF(ZZoR!$D94="",0,ZZoR!G94)</f>
        <v>0</v>
      </c>
      <c r="X94" s="281">
        <f>IF('ZoR č. 1'!$D94="",0,'ZoR č. 1'!H94)+IF('ZoR č. 2'!$D94="",0,'ZoR č. 2'!H94)+IF('ZoR č. 3'!$D94="",0,'ZoR č. 3'!H94)+IF('ZoR č. 4'!$D94="",0,'ZoR č. 4'!H94)+IF('ZoR č. 5'!$D94="",0,'ZoR č. 5'!H94)+IF('ZoR č. 6'!$D94="",0,'ZoR č. 6'!H94)+IF('ZoR č. 7'!$D94="",0,'ZoR č. 7'!H94)+IF('ZoR č. 8'!$D94="",0,'ZoR č. 8'!H94)+IF('ZoR č. 9'!$D94="",0,'ZoR č. 9'!H94)+IF('ZoR č. 10'!$D94="",0,'ZoR č. 10'!H94)+IF(ZZoR!$D94="",0,ZZoR!H94)</f>
        <v>0</v>
      </c>
      <c r="Y94" s="281">
        <f>IF('ZoR č. 1'!$D94="",0,'ZoR č. 1'!I94)+IF('ZoR č. 2'!$D94="",0,'ZoR č. 2'!I94)+IF('ZoR č. 3'!$D94="",0,'ZoR č. 3'!I94)+IF('ZoR č. 4'!$D94="",0,'ZoR č. 4'!I94)+IF('ZoR č. 5'!$D94="",0,'ZoR č. 5'!I94)+IF('ZoR č. 6'!$D94="",0,'ZoR č. 6'!I94)+IF('ZoR č. 7'!$D94="",0,'ZoR č. 7'!I94)+IF('ZoR č. 8'!$D94="",0,'ZoR č. 8'!I94)+IF('ZoR č. 9'!$D94="",0,'ZoR č. 9'!I94)+IF('ZoR č. 10'!$D94="",0,'ZoR č. 10'!I94)+IF(ZZoR!$D94="",0,ZZoR!I94)</f>
        <v>0</v>
      </c>
      <c r="Z94" s="281">
        <f>IF('ZoR č. 1'!$D94="",0,'ZoR č. 1'!J94)+IF('ZoR č. 2'!$D94="",0,'ZoR č. 2'!J94)+IF('ZoR č. 3'!$D94="",0,'ZoR č. 3'!J94)+IF('ZoR č. 4'!$D94="",0,'ZoR č. 4'!J94)+IF('ZoR č. 5'!$D94="",0,'ZoR č. 5'!J94)+IF('ZoR č. 6'!$D94="",0,'ZoR č. 6'!J94)+IF('ZoR č. 7'!$D94="",0,'ZoR č. 7'!J94)+IF('ZoR č. 8'!$D94="",0,'ZoR č. 8'!J94)+IF('ZoR č. 9'!$D94="",0,'ZoR č. 9'!J94)+IF('ZoR č. 10'!$D94="",0,'ZoR č. 10'!J94)+IF(ZZoR!$D94="",0,ZZoR!J94)</f>
        <v>0</v>
      </c>
      <c r="AA94" s="281">
        <f>IF('ZoR č. 1'!$D94="",0,'ZoR č. 1'!K94)+IF('ZoR č. 2'!$D94="",0,'ZoR č. 2'!K94)+IF('ZoR č. 3'!$D94="",0,'ZoR č. 3'!K94)+IF('ZoR č. 4'!$D94="",0,'ZoR č. 4'!K94)+IF('ZoR č. 5'!$D94="",0,'ZoR č. 5'!K94)+IF('ZoR č. 6'!$D94="",0,'ZoR č. 6'!K94)+IF('ZoR č. 7'!$D94="",0,'ZoR č. 7'!K94)+IF('ZoR č. 8'!$D94="",0,'ZoR č. 8'!K94)+IF('ZoR č. 9'!$D94="",0,'ZoR č. 9'!K94)+IF('ZoR č. 10'!$D94="",0,'ZoR č. 10'!K94)+IF(ZZoR!$D94="",0,ZZoR!K94)</f>
        <v>0</v>
      </c>
      <c r="AB94" s="281">
        <f>IF('ZoR č. 1'!$D94="",0,'ZoR č. 1'!L94)+IF('ZoR č. 2'!$D94="",0,'ZoR č. 2'!L94)+IF('ZoR č. 3'!$D94="",0,'ZoR č. 3'!L94)+IF('ZoR č. 4'!$D94="",0,'ZoR č. 4'!L94)+IF('ZoR č. 5'!$D94="",0,'ZoR č. 5'!L94)+IF('ZoR č. 6'!$D94="",0,'ZoR č. 6'!L94)+IF('ZoR č. 7'!$D94="",0,'ZoR č. 7'!L94)+IF('ZoR č. 8'!$D94="",0,'ZoR č. 8'!L94)+IF('ZoR č. 9'!$D94="",0,'ZoR č. 9'!L94)+IF('ZoR č. 10'!$D94="",0,'ZoR č. 10'!L94)+IF(ZZoR!$D94="",0,ZZoR!L94)</f>
        <v>0</v>
      </c>
      <c r="AC94" s="281">
        <f>IF('ZoR č. 1'!$D94="",0,'ZoR č. 1'!M94)+IF('ZoR č. 2'!$D94="",0,'ZoR č. 2'!M94)+IF('ZoR č. 3'!$D94="",0,'ZoR č. 3'!M94)+IF('ZoR č. 4'!$D94="",0,'ZoR č. 4'!M94)+IF('ZoR č. 5'!$D94="",0,'ZoR č. 5'!M94)+IF('ZoR č. 6'!$D94="",0,'ZoR č. 6'!M94)+IF('ZoR č. 7'!$D94="",0,'ZoR č. 7'!M94)+IF('ZoR č. 8'!$D94="",0,'ZoR č. 8'!M94)+IF('ZoR č. 9'!$D94="",0,'ZoR č. 9'!M94)+IF('ZoR č. 10'!$D94="",0,'ZoR č. 10'!M94)+IF(ZZoR!$D94="",0,ZZoR!M94)</f>
        <v>0</v>
      </c>
      <c r="AE94" s="282" t="str">
        <f t="shared" si="7"/>
        <v/>
      </c>
    </row>
    <row r="95" spans="2:31" x14ac:dyDescent="0.25">
      <c r="B95" s="9" t="s">
        <v>228</v>
      </c>
      <c r="C95" s="98" t="str">
        <f>IF(COUNTA('Přehled partnerů'!C95:D95)&lt;&gt;2,"partner neuveden",IF('Přehled partnerů'!L95="ANO",'Přehled partnerů'!C95,"v tomto období nerelevantní"))</f>
        <v>partner neuveden</v>
      </c>
      <c r="D95" s="108" t="str">
        <f>IF(COUNTA('Přehled partnerů'!C95:D95)&lt;&gt;2,"",IF('Přehled partnerů'!L95="ANO",'Přehled partnerů'!D95,""))</f>
        <v/>
      </c>
      <c r="E95" s="21" t="str">
        <f t="shared" si="4"/>
        <v/>
      </c>
      <c r="F95" s="114" t="str">
        <f t="shared" si="5"/>
        <v/>
      </c>
      <c r="G95" s="125">
        <v>0</v>
      </c>
      <c r="H95" s="126">
        <v>0</v>
      </c>
      <c r="I95" s="126">
        <v>0</v>
      </c>
      <c r="J95" s="126">
        <v>0</v>
      </c>
      <c r="K95" s="16">
        <v>0</v>
      </c>
      <c r="L95" s="16">
        <v>0</v>
      </c>
      <c r="M95" s="20">
        <v>0</v>
      </c>
      <c r="N95" s="58" t="str">
        <f t="shared" si="6"/>
        <v/>
      </c>
      <c r="O95" s="267">
        <f>IF('Rozpočet + Žádosti o změnu'!$ER$2="ano",'Rozpočet + Žádosti o změnu'!EL95,IF('Rozpočet + Žádosti o změnu'!$EF$2="ano",'Rozpočet + Žádosti o změnu'!DZ95,IF('Rozpočet + Žádosti o změnu'!$DT$2="ano",'Rozpočet + Žádosti o změnu'!DN95,IF('Rozpočet + Žádosti o změnu'!$DH$2="ano",'Rozpočet + Žádosti o změnu'!DB95,IF('Rozpočet + Žádosti o změnu'!$CV$2="ano",'Rozpočet + Žádosti o změnu'!CP95,IF('Rozpočet + Žádosti o změnu'!$CJ$2="ano",'Rozpočet + Žádosti o změnu'!CD95,IF('Rozpočet + Žádosti o změnu'!$BX$2="ano",'Rozpočet + Žádosti o změnu'!BR95,IF('Rozpočet + Žádosti o změnu'!$BL$2="ano",'Rozpočet + Žádosti o změnu'!BF95,IF('Rozpočet + Žádosti o změnu'!$AZ$2="ano",'Rozpočet + Žádosti o změnu'!AT95,IF('Rozpočet + Žádosti o změnu'!$AN$2="ano",'Rozpočet + Žádosti o změnu'!AH95,'Rozpočet + Žádosti o změnu'!H95))))))))))</f>
        <v>0</v>
      </c>
      <c r="P95" s="267">
        <f>IF('Rozpočet + Žádosti o změnu'!$ER$2="ano",'Rozpočet + Žádosti o změnu'!EM95,IF('Rozpočet + Žádosti o změnu'!$EF$2="ano",'Rozpočet + Žádosti o změnu'!EA95,IF('Rozpočet + Žádosti o změnu'!$DT$2="ano",'Rozpočet + Žádosti o změnu'!DO95,IF('Rozpočet + Žádosti o změnu'!$DH$2="ano",'Rozpočet + Žádosti o změnu'!DC95,IF('Rozpočet + Žádosti o změnu'!$CV$2="ano",'Rozpočet + Žádosti o změnu'!CQ95,IF('Rozpočet + Žádosti o změnu'!$CJ$2="ano",'Rozpočet + Žádosti o změnu'!CE95,IF('Rozpočet + Žádosti o změnu'!$BX$2="ano",'Rozpočet + Žádosti o změnu'!BS95,IF('Rozpočet + Žádosti o změnu'!$BL$2="ano",'Rozpočet + Žádosti o změnu'!BG95,IF('Rozpočet + Žádosti o změnu'!$AZ$2="ano",'Rozpočet + Žádosti o změnu'!AU95,IF('Rozpočet + Žádosti o změnu'!$AN$2="ano",'Rozpočet + Žádosti o změnu'!AI95,'Rozpočet + Žádosti o změnu'!I95))))))))))</f>
        <v>0</v>
      </c>
      <c r="Q95" s="267">
        <f>IF('Rozpočet + Žádosti o změnu'!$ER$2="ano",'Rozpočet + Žádosti o změnu'!EN95,IF('Rozpočet + Žádosti o změnu'!$EF$2="ano",'Rozpočet + Žádosti o změnu'!EB95,IF('Rozpočet + Žádosti o změnu'!$DT$2="ano",'Rozpočet + Žádosti o změnu'!DP95,IF('Rozpočet + Žádosti o změnu'!$DH$2="ano",'Rozpočet + Žádosti o změnu'!DD95,IF('Rozpočet + Žádosti o změnu'!$CV$2="ano",'Rozpočet + Žádosti o změnu'!CR95,IF('Rozpočet + Žádosti o změnu'!$CJ$2="ano",'Rozpočet + Žádosti o změnu'!CF95,IF('Rozpočet + Žádosti o změnu'!$BX$2="ano",'Rozpočet + Žádosti o změnu'!BT95,IF('Rozpočet + Žádosti o změnu'!$BL$2="ano",'Rozpočet + Žádosti o změnu'!BH95,IF('Rozpočet + Žádosti o změnu'!$AZ$2="ano",'Rozpočet + Žádosti o změnu'!AV95,IF('Rozpočet + Žádosti o změnu'!$AN$2="ano",'Rozpočet + Žádosti o změnu'!AJ95,'Rozpočet + Žádosti o změnu'!J95))))))))))</f>
        <v>0</v>
      </c>
      <c r="R95" s="267">
        <f>IF('Rozpočet + Žádosti o změnu'!$ER$2="ano",'Rozpočet + Žádosti o změnu'!EO95,IF('Rozpočet + Žádosti o změnu'!$EF$2="ano",'Rozpočet + Žádosti o změnu'!EC95,IF('Rozpočet + Žádosti o změnu'!$DT$2="ano",'Rozpočet + Žádosti o změnu'!DQ95,IF('Rozpočet + Žádosti o změnu'!$DH$2="ano",'Rozpočet + Žádosti o změnu'!DE95,IF('Rozpočet + Žádosti o změnu'!$CV$2="ano",'Rozpočet + Žádosti o změnu'!CS95,IF('Rozpočet + Žádosti o změnu'!$CJ$2="ano",'Rozpočet + Žádosti o změnu'!CG95,IF('Rozpočet + Žádosti o změnu'!$BX$2="ano",'Rozpočet + Žádosti o změnu'!BU95,IF('Rozpočet + Žádosti o změnu'!$BL$2="ano",'Rozpočet + Žádosti o změnu'!BI95,IF('Rozpočet + Žádosti o změnu'!$AZ$2="ano",'Rozpočet + Žádosti o změnu'!AW95,IF('Rozpočet + Žádosti o změnu'!$AN$2="ano",'Rozpočet + Žádosti o změnu'!AK95,'Rozpočet + Žádosti o změnu'!K95))))))))))</f>
        <v>0</v>
      </c>
      <c r="S95" s="267">
        <f>IF('Rozpočet + Žádosti o změnu'!$ER$2="ano",'Rozpočet + Žádosti o změnu'!EP95,IF('Rozpočet + Žádosti o změnu'!$EF$2="ano",'Rozpočet + Žádosti o změnu'!ED95,IF('Rozpočet + Žádosti o změnu'!$DT$2="ano",'Rozpočet + Žádosti o změnu'!DR95,IF('Rozpočet + Žádosti o změnu'!$DH$2="ano",'Rozpočet + Žádosti o změnu'!DF95,IF('Rozpočet + Žádosti o změnu'!$CV$2="ano",'Rozpočet + Žádosti o změnu'!CT95,IF('Rozpočet + Žádosti o změnu'!$CJ$2="ano",'Rozpočet + Žádosti o změnu'!CH95,IF('Rozpočet + Žádosti o změnu'!$BX$2="ano",'Rozpočet + Žádosti o změnu'!BV95,IF('Rozpočet + Žádosti o změnu'!$BL$2="ano",'Rozpočet + Žádosti o změnu'!BJ95,IF('Rozpočet + Žádosti o změnu'!$AZ$2="ano",'Rozpočet + Žádosti o změnu'!AX95,IF('Rozpočet + Žádosti o změnu'!$AN$2="ano",'Rozpočet + Žádosti o změnu'!AL95,'Rozpočet + Žádosti o změnu'!L95))))))))))</f>
        <v>0</v>
      </c>
      <c r="T95" s="267">
        <f>IF('Rozpočet + Žádosti o změnu'!$ER$2="ano",'Rozpočet + Žádosti o změnu'!EQ95,IF('Rozpočet + Žádosti o změnu'!$EF$2="ano",'Rozpočet + Žádosti o změnu'!EE95,IF('Rozpočet + Žádosti o změnu'!$DT$2="ano",'Rozpočet + Žádosti o změnu'!DS95,IF('Rozpočet + Žádosti o změnu'!$DH$2="ano",'Rozpočet + Žádosti o změnu'!DG95,IF('Rozpočet + Žádosti o změnu'!$CV$2="ano",'Rozpočet + Žádosti o změnu'!CU95,IF('Rozpočet + Žádosti o změnu'!$CJ$2="ano",'Rozpočet + Žádosti o změnu'!CI95,IF('Rozpočet + Žádosti o změnu'!$BX$2="ano",'Rozpočet + Žádosti o změnu'!BW95,IF('Rozpočet + Žádosti o změnu'!$BL$2="ano",'Rozpočet + Žádosti o změnu'!BK95,IF('Rozpočet + Žádosti o změnu'!$AZ$2="ano",'Rozpočet + Žádosti o změnu'!AY95,IF('Rozpočet + Žádosti o změnu'!$AN$2="ano",'Rozpočet + Žádosti o změnu'!AM95,'Rozpočet + Žádosti o změnu'!M95))))))))))</f>
        <v>0</v>
      </c>
      <c r="U95" s="267">
        <f>IF('Rozpočet + Žádosti o změnu'!$ER$2="ano",'Rozpočet + Žádosti o změnu'!ER95,IF('Rozpočet + Žádosti o změnu'!$EF$2="ano",'Rozpočet + Žádosti o změnu'!EF95,IF('Rozpočet + Žádosti o změnu'!$DT$2="ano",'Rozpočet + Žádosti o změnu'!DT95,IF('Rozpočet + Žádosti o změnu'!$DH$2="ano",'Rozpočet + Žádosti o změnu'!DH95,IF('Rozpočet + Žádosti o změnu'!$CV$2="ano",'Rozpočet + Žádosti o změnu'!CV95,IF('Rozpočet + Žádosti o změnu'!$CJ$2="ano",'Rozpočet + Žádosti o změnu'!CJ95,IF('Rozpočet + Žádosti o změnu'!$BX$2="ano",'Rozpočet + Žádosti o změnu'!BX95,IF('Rozpočet + Žádosti o změnu'!$BL$2="ano",'Rozpočet + Žádosti o změnu'!BL95,IF('Rozpočet + Žádosti o změnu'!$AZ$2="ano",'Rozpočet + Žádosti o změnu'!AZ95,IF('Rozpočet + Žádosti o změnu'!$AN$2="ano",'Rozpočet + Žádosti o změnu'!AN95,'Rozpočet + Žádosti o změnu'!N95))))))))))</f>
        <v>0</v>
      </c>
      <c r="W95" s="281">
        <f>IF('ZoR č. 1'!$D95="",0,'ZoR č. 1'!G95)+IF('ZoR č. 2'!$D95="",0,'ZoR č. 2'!G95)+IF('ZoR č. 3'!$D95="",0,'ZoR č. 3'!G95)+IF('ZoR č. 4'!$D95="",0,'ZoR č. 4'!G95)+IF('ZoR č. 5'!$D95="",0,'ZoR č. 5'!G95)+IF('ZoR č. 6'!$D95="",0,'ZoR č. 6'!G95)+IF('ZoR č. 7'!$D95="",0,'ZoR č. 7'!G95)+IF('ZoR č. 8'!$D95="",0,'ZoR č. 8'!G95)+IF('ZoR č. 9'!$D95="",0,'ZoR č. 9'!G95)+IF('ZoR č. 10'!$D95="",0,'ZoR č. 10'!G95)+IF(ZZoR!$D95="",0,ZZoR!G95)</f>
        <v>0</v>
      </c>
      <c r="X95" s="281">
        <f>IF('ZoR č. 1'!$D95="",0,'ZoR č. 1'!H95)+IF('ZoR č. 2'!$D95="",0,'ZoR č. 2'!H95)+IF('ZoR č. 3'!$D95="",0,'ZoR č. 3'!H95)+IF('ZoR č. 4'!$D95="",0,'ZoR č. 4'!H95)+IF('ZoR č. 5'!$D95="",0,'ZoR č. 5'!H95)+IF('ZoR č. 6'!$D95="",0,'ZoR č. 6'!H95)+IF('ZoR č. 7'!$D95="",0,'ZoR č. 7'!H95)+IF('ZoR č. 8'!$D95="",0,'ZoR č. 8'!H95)+IF('ZoR č. 9'!$D95="",0,'ZoR č. 9'!H95)+IF('ZoR č. 10'!$D95="",0,'ZoR č. 10'!H95)+IF(ZZoR!$D95="",0,ZZoR!H95)</f>
        <v>0</v>
      </c>
      <c r="Y95" s="281">
        <f>IF('ZoR č. 1'!$D95="",0,'ZoR č. 1'!I95)+IF('ZoR č. 2'!$D95="",0,'ZoR č. 2'!I95)+IF('ZoR č. 3'!$D95="",0,'ZoR č. 3'!I95)+IF('ZoR č. 4'!$D95="",0,'ZoR č. 4'!I95)+IF('ZoR č. 5'!$D95="",0,'ZoR č. 5'!I95)+IF('ZoR č. 6'!$D95="",0,'ZoR č. 6'!I95)+IF('ZoR č. 7'!$D95="",0,'ZoR č. 7'!I95)+IF('ZoR č. 8'!$D95="",0,'ZoR č. 8'!I95)+IF('ZoR č. 9'!$D95="",0,'ZoR č. 9'!I95)+IF('ZoR č. 10'!$D95="",0,'ZoR č. 10'!I95)+IF(ZZoR!$D95="",0,ZZoR!I95)</f>
        <v>0</v>
      </c>
      <c r="Z95" s="281">
        <f>IF('ZoR č. 1'!$D95="",0,'ZoR č. 1'!J95)+IF('ZoR č. 2'!$D95="",0,'ZoR č. 2'!J95)+IF('ZoR č. 3'!$D95="",0,'ZoR č. 3'!J95)+IF('ZoR č. 4'!$D95="",0,'ZoR č. 4'!J95)+IF('ZoR č. 5'!$D95="",0,'ZoR č. 5'!J95)+IF('ZoR č. 6'!$D95="",0,'ZoR č. 6'!J95)+IF('ZoR č. 7'!$D95="",0,'ZoR č. 7'!J95)+IF('ZoR č. 8'!$D95="",0,'ZoR č. 8'!J95)+IF('ZoR č. 9'!$D95="",0,'ZoR č. 9'!J95)+IF('ZoR č. 10'!$D95="",0,'ZoR č. 10'!J95)+IF(ZZoR!$D95="",0,ZZoR!J95)</f>
        <v>0</v>
      </c>
      <c r="AA95" s="281">
        <f>IF('ZoR č. 1'!$D95="",0,'ZoR č. 1'!K95)+IF('ZoR č. 2'!$D95="",0,'ZoR č. 2'!K95)+IF('ZoR č. 3'!$D95="",0,'ZoR č. 3'!K95)+IF('ZoR č. 4'!$D95="",0,'ZoR č. 4'!K95)+IF('ZoR č. 5'!$D95="",0,'ZoR č. 5'!K95)+IF('ZoR č. 6'!$D95="",0,'ZoR č. 6'!K95)+IF('ZoR č. 7'!$D95="",0,'ZoR č. 7'!K95)+IF('ZoR č. 8'!$D95="",0,'ZoR č. 8'!K95)+IF('ZoR č. 9'!$D95="",0,'ZoR č. 9'!K95)+IF('ZoR č. 10'!$D95="",0,'ZoR č. 10'!K95)+IF(ZZoR!$D95="",0,ZZoR!K95)</f>
        <v>0</v>
      </c>
      <c r="AB95" s="281">
        <f>IF('ZoR č. 1'!$D95="",0,'ZoR č. 1'!L95)+IF('ZoR č. 2'!$D95="",0,'ZoR č. 2'!L95)+IF('ZoR č. 3'!$D95="",0,'ZoR č. 3'!L95)+IF('ZoR č. 4'!$D95="",0,'ZoR č. 4'!L95)+IF('ZoR č. 5'!$D95="",0,'ZoR č. 5'!L95)+IF('ZoR č. 6'!$D95="",0,'ZoR č. 6'!L95)+IF('ZoR č. 7'!$D95="",0,'ZoR č. 7'!L95)+IF('ZoR č. 8'!$D95="",0,'ZoR č. 8'!L95)+IF('ZoR č. 9'!$D95="",0,'ZoR č. 9'!L95)+IF('ZoR č. 10'!$D95="",0,'ZoR č. 10'!L95)+IF(ZZoR!$D95="",0,ZZoR!L95)</f>
        <v>0</v>
      </c>
      <c r="AC95" s="281">
        <f>IF('ZoR č. 1'!$D95="",0,'ZoR č. 1'!M95)+IF('ZoR č. 2'!$D95="",0,'ZoR č. 2'!M95)+IF('ZoR č. 3'!$D95="",0,'ZoR č. 3'!M95)+IF('ZoR č. 4'!$D95="",0,'ZoR č. 4'!M95)+IF('ZoR č. 5'!$D95="",0,'ZoR č. 5'!M95)+IF('ZoR č. 6'!$D95="",0,'ZoR č. 6'!M95)+IF('ZoR č. 7'!$D95="",0,'ZoR č. 7'!M95)+IF('ZoR č. 8'!$D95="",0,'ZoR č. 8'!M95)+IF('ZoR č. 9'!$D95="",0,'ZoR č. 9'!M95)+IF('ZoR č. 10'!$D95="",0,'ZoR č. 10'!M95)+IF(ZZoR!$D95="",0,ZZoR!M95)</f>
        <v>0</v>
      </c>
      <c r="AE95" s="282" t="str">
        <f t="shared" si="7"/>
        <v/>
      </c>
    </row>
    <row r="96" spans="2:31" x14ac:dyDescent="0.25">
      <c r="B96" s="9" t="s">
        <v>229</v>
      </c>
      <c r="C96" s="98" t="str">
        <f>IF(COUNTA('Přehled partnerů'!C96:D96)&lt;&gt;2,"partner neuveden",IF('Přehled partnerů'!L96="ANO",'Přehled partnerů'!C96,"v tomto období nerelevantní"))</f>
        <v>partner neuveden</v>
      </c>
      <c r="D96" s="108" t="str">
        <f>IF(COUNTA('Přehled partnerů'!C96:D96)&lt;&gt;2,"",IF('Přehled partnerů'!L96="ANO",'Přehled partnerů'!D96,""))</f>
        <v/>
      </c>
      <c r="E96" s="21" t="str">
        <f t="shared" si="4"/>
        <v/>
      </c>
      <c r="F96" s="114" t="str">
        <f t="shared" si="5"/>
        <v/>
      </c>
      <c r="G96" s="125">
        <v>0</v>
      </c>
      <c r="H96" s="126">
        <v>0</v>
      </c>
      <c r="I96" s="126">
        <v>0</v>
      </c>
      <c r="J96" s="126">
        <v>0</v>
      </c>
      <c r="K96" s="16">
        <v>0</v>
      </c>
      <c r="L96" s="16">
        <v>0</v>
      </c>
      <c r="M96" s="20">
        <v>0</v>
      </c>
      <c r="N96" s="58" t="str">
        <f t="shared" si="6"/>
        <v/>
      </c>
      <c r="O96" s="267">
        <f>IF('Rozpočet + Žádosti o změnu'!$ER$2="ano",'Rozpočet + Žádosti o změnu'!EL96,IF('Rozpočet + Žádosti o změnu'!$EF$2="ano",'Rozpočet + Žádosti o změnu'!DZ96,IF('Rozpočet + Žádosti o změnu'!$DT$2="ano",'Rozpočet + Žádosti o změnu'!DN96,IF('Rozpočet + Žádosti o změnu'!$DH$2="ano",'Rozpočet + Žádosti o změnu'!DB96,IF('Rozpočet + Žádosti o změnu'!$CV$2="ano",'Rozpočet + Žádosti o změnu'!CP96,IF('Rozpočet + Žádosti o změnu'!$CJ$2="ano",'Rozpočet + Žádosti o změnu'!CD96,IF('Rozpočet + Žádosti o změnu'!$BX$2="ano",'Rozpočet + Žádosti o změnu'!BR96,IF('Rozpočet + Žádosti o změnu'!$BL$2="ano",'Rozpočet + Žádosti o změnu'!BF96,IF('Rozpočet + Žádosti o změnu'!$AZ$2="ano",'Rozpočet + Žádosti o změnu'!AT96,IF('Rozpočet + Žádosti o změnu'!$AN$2="ano",'Rozpočet + Žádosti o změnu'!AH96,'Rozpočet + Žádosti o změnu'!H96))))))))))</f>
        <v>0</v>
      </c>
      <c r="P96" s="267">
        <f>IF('Rozpočet + Žádosti o změnu'!$ER$2="ano",'Rozpočet + Žádosti o změnu'!EM96,IF('Rozpočet + Žádosti o změnu'!$EF$2="ano",'Rozpočet + Žádosti o změnu'!EA96,IF('Rozpočet + Žádosti o změnu'!$DT$2="ano",'Rozpočet + Žádosti o změnu'!DO96,IF('Rozpočet + Žádosti o změnu'!$DH$2="ano",'Rozpočet + Žádosti o změnu'!DC96,IF('Rozpočet + Žádosti o změnu'!$CV$2="ano",'Rozpočet + Žádosti o změnu'!CQ96,IF('Rozpočet + Žádosti o změnu'!$CJ$2="ano",'Rozpočet + Žádosti o změnu'!CE96,IF('Rozpočet + Žádosti o změnu'!$BX$2="ano",'Rozpočet + Žádosti o změnu'!BS96,IF('Rozpočet + Žádosti o změnu'!$BL$2="ano",'Rozpočet + Žádosti o změnu'!BG96,IF('Rozpočet + Žádosti o změnu'!$AZ$2="ano",'Rozpočet + Žádosti o změnu'!AU96,IF('Rozpočet + Žádosti o změnu'!$AN$2="ano",'Rozpočet + Žádosti o změnu'!AI96,'Rozpočet + Žádosti o změnu'!I96))))))))))</f>
        <v>0</v>
      </c>
      <c r="Q96" s="267">
        <f>IF('Rozpočet + Žádosti o změnu'!$ER$2="ano",'Rozpočet + Žádosti o změnu'!EN96,IF('Rozpočet + Žádosti o změnu'!$EF$2="ano",'Rozpočet + Žádosti o změnu'!EB96,IF('Rozpočet + Žádosti o změnu'!$DT$2="ano",'Rozpočet + Žádosti o změnu'!DP96,IF('Rozpočet + Žádosti o změnu'!$DH$2="ano",'Rozpočet + Žádosti o změnu'!DD96,IF('Rozpočet + Žádosti o změnu'!$CV$2="ano",'Rozpočet + Žádosti o změnu'!CR96,IF('Rozpočet + Žádosti o změnu'!$CJ$2="ano",'Rozpočet + Žádosti o změnu'!CF96,IF('Rozpočet + Žádosti o změnu'!$BX$2="ano",'Rozpočet + Žádosti o změnu'!BT96,IF('Rozpočet + Žádosti o změnu'!$BL$2="ano",'Rozpočet + Žádosti o změnu'!BH96,IF('Rozpočet + Žádosti o změnu'!$AZ$2="ano",'Rozpočet + Žádosti o změnu'!AV96,IF('Rozpočet + Žádosti o změnu'!$AN$2="ano",'Rozpočet + Žádosti o změnu'!AJ96,'Rozpočet + Žádosti o změnu'!J96))))))))))</f>
        <v>0</v>
      </c>
      <c r="R96" s="267">
        <f>IF('Rozpočet + Žádosti o změnu'!$ER$2="ano",'Rozpočet + Žádosti o změnu'!EO96,IF('Rozpočet + Žádosti o změnu'!$EF$2="ano",'Rozpočet + Žádosti o změnu'!EC96,IF('Rozpočet + Žádosti o změnu'!$DT$2="ano",'Rozpočet + Žádosti o změnu'!DQ96,IF('Rozpočet + Žádosti o změnu'!$DH$2="ano",'Rozpočet + Žádosti o změnu'!DE96,IF('Rozpočet + Žádosti o změnu'!$CV$2="ano",'Rozpočet + Žádosti o změnu'!CS96,IF('Rozpočet + Žádosti o změnu'!$CJ$2="ano",'Rozpočet + Žádosti o změnu'!CG96,IF('Rozpočet + Žádosti o změnu'!$BX$2="ano",'Rozpočet + Žádosti o změnu'!BU96,IF('Rozpočet + Žádosti o změnu'!$BL$2="ano",'Rozpočet + Žádosti o změnu'!BI96,IF('Rozpočet + Žádosti o změnu'!$AZ$2="ano",'Rozpočet + Žádosti o změnu'!AW96,IF('Rozpočet + Žádosti o změnu'!$AN$2="ano",'Rozpočet + Žádosti o změnu'!AK96,'Rozpočet + Žádosti o změnu'!K96))))))))))</f>
        <v>0</v>
      </c>
      <c r="S96" s="267">
        <f>IF('Rozpočet + Žádosti o změnu'!$ER$2="ano",'Rozpočet + Žádosti o změnu'!EP96,IF('Rozpočet + Žádosti o změnu'!$EF$2="ano",'Rozpočet + Žádosti o změnu'!ED96,IF('Rozpočet + Žádosti o změnu'!$DT$2="ano",'Rozpočet + Žádosti o změnu'!DR96,IF('Rozpočet + Žádosti o změnu'!$DH$2="ano",'Rozpočet + Žádosti o změnu'!DF96,IF('Rozpočet + Žádosti o změnu'!$CV$2="ano",'Rozpočet + Žádosti o změnu'!CT96,IF('Rozpočet + Žádosti o změnu'!$CJ$2="ano",'Rozpočet + Žádosti o změnu'!CH96,IF('Rozpočet + Žádosti o změnu'!$BX$2="ano",'Rozpočet + Žádosti o změnu'!BV96,IF('Rozpočet + Žádosti o změnu'!$BL$2="ano",'Rozpočet + Žádosti o změnu'!BJ96,IF('Rozpočet + Žádosti o změnu'!$AZ$2="ano",'Rozpočet + Žádosti o změnu'!AX96,IF('Rozpočet + Žádosti o změnu'!$AN$2="ano",'Rozpočet + Žádosti o změnu'!AL96,'Rozpočet + Žádosti o změnu'!L96))))))))))</f>
        <v>0</v>
      </c>
      <c r="T96" s="267">
        <f>IF('Rozpočet + Žádosti o změnu'!$ER$2="ano",'Rozpočet + Žádosti o změnu'!EQ96,IF('Rozpočet + Žádosti o změnu'!$EF$2="ano",'Rozpočet + Žádosti o změnu'!EE96,IF('Rozpočet + Žádosti o změnu'!$DT$2="ano",'Rozpočet + Žádosti o změnu'!DS96,IF('Rozpočet + Žádosti o změnu'!$DH$2="ano",'Rozpočet + Žádosti o změnu'!DG96,IF('Rozpočet + Žádosti o změnu'!$CV$2="ano",'Rozpočet + Žádosti o změnu'!CU96,IF('Rozpočet + Žádosti o změnu'!$CJ$2="ano",'Rozpočet + Žádosti o změnu'!CI96,IF('Rozpočet + Žádosti o změnu'!$BX$2="ano",'Rozpočet + Žádosti o změnu'!BW96,IF('Rozpočet + Žádosti o změnu'!$BL$2="ano",'Rozpočet + Žádosti o změnu'!BK96,IF('Rozpočet + Žádosti o změnu'!$AZ$2="ano",'Rozpočet + Žádosti o změnu'!AY96,IF('Rozpočet + Žádosti o změnu'!$AN$2="ano",'Rozpočet + Žádosti o změnu'!AM96,'Rozpočet + Žádosti o změnu'!M96))))))))))</f>
        <v>0</v>
      </c>
      <c r="U96" s="267">
        <f>IF('Rozpočet + Žádosti o změnu'!$ER$2="ano",'Rozpočet + Žádosti o změnu'!ER96,IF('Rozpočet + Žádosti o změnu'!$EF$2="ano",'Rozpočet + Žádosti o změnu'!EF96,IF('Rozpočet + Žádosti o změnu'!$DT$2="ano",'Rozpočet + Žádosti o změnu'!DT96,IF('Rozpočet + Žádosti o změnu'!$DH$2="ano",'Rozpočet + Žádosti o změnu'!DH96,IF('Rozpočet + Žádosti o změnu'!$CV$2="ano",'Rozpočet + Žádosti o změnu'!CV96,IF('Rozpočet + Žádosti o změnu'!$CJ$2="ano",'Rozpočet + Žádosti o změnu'!CJ96,IF('Rozpočet + Žádosti o změnu'!$BX$2="ano",'Rozpočet + Žádosti o změnu'!BX96,IF('Rozpočet + Žádosti o změnu'!$BL$2="ano",'Rozpočet + Žádosti o změnu'!BL96,IF('Rozpočet + Žádosti o změnu'!$AZ$2="ano",'Rozpočet + Žádosti o změnu'!AZ96,IF('Rozpočet + Žádosti o změnu'!$AN$2="ano",'Rozpočet + Žádosti o změnu'!AN96,'Rozpočet + Žádosti o změnu'!N96))))))))))</f>
        <v>0</v>
      </c>
      <c r="W96" s="281">
        <f>IF('ZoR č. 1'!$D96="",0,'ZoR č. 1'!G96)+IF('ZoR č. 2'!$D96="",0,'ZoR č. 2'!G96)+IF('ZoR č. 3'!$D96="",0,'ZoR č. 3'!G96)+IF('ZoR č. 4'!$D96="",0,'ZoR č. 4'!G96)+IF('ZoR č. 5'!$D96="",0,'ZoR č. 5'!G96)+IF('ZoR č. 6'!$D96="",0,'ZoR č. 6'!G96)+IF('ZoR č. 7'!$D96="",0,'ZoR č. 7'!G96)+IF('ZoR č. 8'!$D96="",0,'ZoR č. 8'!G96)+IF('ZoR č. 9'!$D96="",0,'ZoR č. 9'!G96)+IF('ZoR č. 10'!$D96="",0,'ZoR č. 10'!G96)+IF(ZZoR!$D96="",0,ZZoR!G96)</f>
        <v>0</v>
      </c>
      <c r="X96" s="281">
        <f>IF('ZoR č. 1'!$D96="",0,'ZoR č. 1'!H96)+IF('ZoR č. 2'!$D96="",0,'ZoR č. 2'!H96)+IF('ZoR č. 3'!$D96="",0,'ZoR č. 3'!H96)+IF('ZoR č. 4'!$D96="",0,'ZoR č. 4'!H96)+IF('ZoR č. 5'!$D96="",0,'ZoR č. 5'!H96)+IF('ZoR č. 6'!$D96="",0,'ZoR č. 6'!H96)+IF('ZoR č. 7'!$D96="",0,'ZoR č. 7'!H96)+IF('ZoR č. 8'!$D96="",0,'ZoR č. 8'!H96)+IF('ZoR č. 9'!$D96="",0,'ZoR č. 9'!H96)+IF('ZoR č. 10'!$D96="",0,'ZoR č. 10'!H96)+IF(ZZoR!$D96="",0,ZZoR!H96)</f>
        <v>0</v>
      </c>
      <c r="Y96" s="281">
        <f>IF('ZoR č. 1'!$D96="",0,'ZoR č. 1'!I96)+IF('ZoR č. 2'!$D96="",0,'ZoR č. 2'!I96)+IF('ZoR č. 3'!$D96="",0,'ZoR č. 3'!I96)+IF('ZoR č. 4'!$D96="",0,'ZoR č. 4'!I96)+IF('ZoR č. 5'!$D96="",0,'ZoR č. 5'!I96)+IF('ZoR č. 6'!$D96="",0,'ZoR č. 6'!I96)+IF('ZoR č. 7'!$D96="",0,'ZoR č. 7'!I96)+IF('ZoR č. 8'!$D96="",0,'ZoR č. 8'!I96)+IF('ZoR č. 9'!$D96="",0,'ZoR č. 9'!I96)+IF('ZoR č. 10'!$D96="",0,'ZoR č. 10'!I96)+IF(ZZoR!$D96="",0,ZZoR!I96)</f>
        <v>0</v>
      </c>
      <c r="Z96" s="281">
        <f>IF('ZoR č. 1'!$D96="",0,'ZoR č. 1'!J96)+IF('ZoR č. 2'!$D96="",0,'ZoR č. 2'!J96)+IF('ZoR č. 3'!$D96="",0,'ZoR č. 3'!J96)+IF('ZoR č. 4'!$D96="",0,'ZoR č. 4'!J96)+IF('ZoR č. 5'!$D96="",0,'ZoR č. 5'!J96)+IF('ZoR č. 6'!$D96="",0,'ZoR č. 6'!J96)+IF('ZoR č. 7'!$D96="",0,'ZoR č. 7'!J96)+IF('ZoR č. 8'!$D96="",0,'ZoR č. 8'!J96)+IF('ZoR č. 9'!$D96="",0,'ZoR č. 9'!J96)+IF('ZoR č. 10'!$D96="",0,'ZoR č. 10'!J96)+IF(ZZoR!$D96="",0,ZZoR!J96)</f>
        <v>0</v>
      </c>
      <c r="AA96" s="281">
        <f>IF('ZoR č. 1'!$D96="",0,'ZoR č. 1'!K96)+IF('ZoR č. 2'!$D96="",0,'ZoR č. 2'!K96)+IF('ZoR č. 3'!$D96="",0,'ZoR č. 3'!K96)+IF('ZoR č. 4'!$D96="",0,'ZoR č. 4'!K96)+IF('ZoR č. 5'!$D96="",0,'ZoR č. 5'!K96)+IF('ZoR č. 6'!$D96="",0,'ZoR č. 6'!K96)+IF('ZoR č. 7'!$D96="",0,'ZoR č. 7'!K96)+IF('ZoR č. 8'!$D96="",0,'ZoR č. 8'!K96)+IF('ZoR č. 9'!$D96="",0,'ZoR č. 9'!K96)+IF('ZoR č. 10'!$D96="",0,'ZoR č. 10'!K96)+IF(ZZoR!$D96="",0,ZZoR!K96)</f>
        <v>0</v>
      </c>
      <c r="AB96" s="281">
        <f>IF('ZoR č. 1'!$D96="",0,'ZoR č. 1'!L96)+IF('ZoR č. 2'!$D96="",0,'ZoR č. 2'!L96)+IF('ZoR č. 3'!$D96="",0,'ZoR č. 3'!L96)+IF('ZoR č. 4'!$D96="",0,'ZoR č. 4'!L96)+IF('ZoR č. 5'!$D96="",0,'ZoR č. 5'!L96)+IF('ZoR č. 6'!$D96="",0,'ZoR č. 6'!L96)+IF('ZoR č. 7'!$D96="",0,'ZoR č. 7'!L96)+IF('ZoR č. 8'!$D96="",0,'ZoR č. 8'!L96)+IF('ZoR č. 9'!$D96="",0,'ZoR č. 9'!L96)+IF('ZoR č. 10'!$D96="",0,'ZoR č. 10'!L96)+IF(ZZoR!$D96="",0,ZZoR!L96)</f>
        <v>0</v>
      </c>
      <c r="AC96" s="281">
        <f>IF('ZoR č. 1'!$D96="",0,'ZoR č. 1'!M96)+IF('ZoR č. 2'!$D96="",0,'ZoR č. 2'!M96)+IF('ZoR č. 3'!$D96="",0,'ZoR č. 3'!M96)+IF('ZoR č. 4'!$D96="",0,'ZoR č. 4'!M96)+IF('ZoR č. 5'!$D96="",0,'ZoR č. 5'!M96)+IF('ZoR č. 6'!$D96="",0,'ZoR č. 6'!M96)+IF('ZoR č. 7'!$D96="",0,'ZoR č. 7'!M96)+IF('ZoR č. 8'!$D96="",0,'ZoR č. 8'!M96)+IF('ZoR č. 9'!$D96="",0,'ZoR č. 9'!M96)+IF('ZoR č. 10'!$D96="",0,'ZoR č. 10'!M96)+IF(ZZoR!$D96="",0,ZZoR!M96)</f>
        <v>0</v>
      </c>
      <c r="AE96" s="282" t="str">
        <f t="shared" si="7"/>
        <v/>
      </c>
    </row>
    <row r="97" spans="2:31" x14ac:dyDescent="0.25">
      <c r="B97" s="9" t="s">
        <v>230</v>
      </c>
      <c r="C97" s="98" t="str">
        <f>IF(COUNTA('Přehled partnerů'!C97:D97)&lt;&gt;2,"partner neuveden",IF('Přehled partnerů'!L97="ANO",'Přehled partnerů'!C97,"v tomto období nerelevantní"))</f>
        <v>partner neuveden</v>
      </c>
      <c r="D97" s="108" t="str">
        <f>IF(COUNTA('Přehled partnerů'!C97:D97)&lt;&gt;2,"",IF('Přehled partnerů'!L97="ANO",'Přehled partnerů'!D97,""))</f>
        <v/>
      </c>
      <c r="E97" s="21" t="str">
        <f t="shared" si="4"/>
        <v/>
      </c>
      <c r="F97" s="114" t="str">
        <f t="shared" si="5"/>
        <v/>
      </c>
      <c r="G97" s="125">
        <v>0</v>
      </c>
      <c r="H97" s="126">
        <v>0</v>
      </c>
      <c r="I97" s="126">
        <v>0</v>
      </c>
      <c r="J97" s="126">
        <v>0</v>
      </c>
      <c r="K97" s="16">
        <v>0</v>
      </c>
      <c r="L97" s="16">
        <v>0</v>
      </c>
      <c r="M97" s="20">
        <v>0</v>
      </c>
      <c r="N97" s="58" t="str">
        <f t="shared" si="6"/>
        <v/>
      </c>
      <c r="O97" s="267">
        <f>IF('Rozpočet + Žádosti o změnu'!$ER$2="ano",'Rozpočet + Žádosti o změnu'!EL97,IF('Rozpočet + Žádosti o změnu'!$EF$2="ano",'Rozpočet + Žádosti o změnu'!DZ97,IF('Rozpočet + Žádosti o změnu'!$DT$2="ano",'Rozpočet + Žádosti o změnu'!DN97,IF('Rozpočet + Žádosti o změnu'!$DH$2="ano",'Rozpočet + Žádosti o změnu'!DB97,IF('Rozpočet + Žádosti o změnu'!$CV$2="ano",'Rozpočet + Žádosti o změnu'!CP97,IF('Rozpočet + Žádosti o změnu'!$CJ$2="ano",'Rozpočet + Žádosti o změnu'!CD97,IF('Rozpočet + Žádosti o změnu'!$BX$2="ano",'Rozpočet + Žádosti o změnu'!BR97,IF('Rozpočet + Žádosti o změnu'!$BL$2="ano",'Rozpočet + Žádosti o změnu'!BF97,IF('Rozpočet + Žádosti o změnu'!$AZ$2="ano",'Rozpočet + Žádosti o změnu'!AT97,IF('Rozpočet + Žádosti o změnu'!$AN$2="ano",'Rozpočet + Žádosti o změnu'!AH97,'Rozpočet + Žádosti o změnu'!H97))))))))))</f>
        <v>0</v>
      </c>
      <c r="P97" s="267">
        <f>IF('Rozpočet + Žádosti o změnu'!$ER$2="ano",'Rozpočet + Žádosti o změnu'!EM97,IF('Rozpočet + Žádosti o změnu'!$EF$2="ano",'Rozpočet + Žádosti o změnu'!EA97,IF('Rozpočet + Žádosti o změnu'!$DT$2="ano",'Rozpočet + Žádosti o změnu'!DO97,IF('Rozpočet + Žádosti o změnu'!$DH$2="ano",'Rozpočet + Žádosti o změnu'!DC97,IF('Rozpočet + Žádosti o změnu'!$CV$2="ano",'Rozpočet + Žádosti o změnu'!CQ97,IF('Rozpočet + Žádosti o změnu'!$CJ$2="ano",'Rozpočet + Žádosti o změnu'!CE97,IF('Rozpočet + Žádosti o změnu'!$BX$2="ano",'Rozpočet + Žádosti o změnu'!BS97,IF('Rozpočet + Žádosti o změnu'!$BL$2="ano",'Rozpočet + Žádosti o změnu'!BG97,IF('Rozpočet + Žádosti o změnu'!$AZ$2="ano",'Rozpočet + Žádosti o změnu'!AU97,IF('Rozpočet + Žádosti o změnu'!$AN$2="ano",'Rozpočet + Žádosti o změnu'!AI97,'Rozpočet + Žádosti o změnu'!I97))))))))))</f>
        <v>0</v>
      </c>
      <c r="Q97" s="267">
        <f>IF('Rozpočet + Žádosti o změnu'!$ER$2="ano",'Rozpočet + Žádosti o změnu'!EN97,IF('Rozpočet + Žádosti o změnu'!$EF$2="ano",'Rozpočet + Žádosti o změnu'!EB97,IF('Rozpočet + Žádosti o změnu'!$DT$2="ano",'Rozpočet + Žádosti o změnu'!DP97,IF('Rozpočet + Žádosti o změnu'!$DH$2="ano",'Rozpočet + Žádosti o změnu'!DD97,IF('Rozpočet + Žádosti o změnu'!$CV$2="ano",'Rozpočet + Žádosti o změnu'!CR97,IF('Rozpočet + Žádosti o změnu'!$CJ$2="ano",'Rozpočet + Žádosti o změnu'!CF97,IF('Rozpočet + Žádosti o změnu'!$BX$2="ano",'Rozpočet + Žádosti o změnu'!BT97,IF('Rozpočet + Žádosti o změnu'!$BL$2="ano",'Rozpočet + Žádosti o změnu'!BH97,IF('Rozpočet + Žádosti o změnu'!$AZ$2="ano",'Rozpočet + Žádosti o změnu'!AV97,IF('Rozpočet + Žádosti o změnu'!$AN$2="ano",'Rozpočet + Žádosti o změnu'!AJ97,'Rozpočet + Žádosti o změnu'!J97))))))))))</f>
        <v>0</v>
      </c>
      <c r="R97" s="267">
        <f>IF('Rozpočet + Žádosti o změnu'!$ER$2="ano",'Rozpočet + Žádosti o změnu'!EO97,IF('Rozpočet + Žádosti o změnu'!$EF$2="ano",'Rozpočet + Žádosti o změnu'!EC97,IF('Rozpočet + Žádosti o změnu'!$DT$2="ano",'Rozpočet + Žádosti o změnu'!DQ97,IF('Rozpočet + Žádosti o změnu'!$DH$2="ano",'Rozpočet + Žádosti o změnu'!DE97,IF('Rozpočet + Žádosti o změnu'!$CV$2="ano",'Rozpočet + Žádosti o změnu'!CS97,IF('Rozpočet + Žádosti o změnu'!$CJ$2="ano",'Rozpočet + Žádosti o změnu'!CG97,IF('Rozpočet + Žádosti o změnu'!$BX$2="ano",'Rozpočet + Žádosti o změnu'!BU97,IF('Rozpočet + Žádosti o změnu'!$BL$2="ano",'Rozpočet + Žádosti o změnu'!BI97,IF('Rozpočet + Žádosti o změnu'!$AZ$2="ano",'Rozpočet + Žádosti o změnu'!AW97,IF('Rozpočet + Žádosti o změnu'!$AN$2="ano",'Rozpočet + Žádosti o změnu'!AK97,'Rozpočet + Žádosti o změnu'!K97))))))))))</f>
        <v>0</v>
      </c>
      <c r="S97" s="267">
        <f>IF('Rozpočet + Žádosti o změnu'!$ER$2="ano",'Rozpočet + Žádosti o změnu'!EP97,IF('Rozpočet + Žádosti o změnu'!$EF$2="ano",'Rozpočet + Žádosti o změnu'!ED97,IF('Rozpočet + Žádosti o změnu'!$DT$2="ano",'Rozpočet + Žádosti o změnu'!DR97,IF('Rozpočet + Žádosti o změnu'!$DH$2="ano",'Rozpočet + Žádosti o změnu'!DF97,IF('Rozpočet + Žádosti o změnu'!$CV$2="ano",'Rozpočet + Žádosti o změnu'!CT97,IF('Rozpočet + Žádosti o změnu'!$CJ$2="ano",'Rozpočet + Žádosti o změnu'!CH97,IF('Rozpočet + Žádosti o změnu'!$BX$2="ano",'Rozpočet + Žádosti o změnu'!BV97,IF('Rozpočet + Žádosti o změnu'!$BL$2="ano",'Rozpočet + Žádosti o změnu'!BJ97,IF('Rozpočet + Žádosti o změnu'!$AZ$2="ano",'Rozpočet + Žádosti o změnu'!AX97,IF('Rozpočet + Žádosti o změnu'!$AN$2="ano",'Rozpočet + Žádosti o změnu'!AL97,'Rozpočet + Žádosti o změnu'!L97))))))))))</f>
        <v>0</v>
      </c>
      <c r="T97" s="267">
        <f>IF('Rozpočet + Žádosti o změnu'!$ER$2="ano",'Rozpočet + Žádosti o změnu'!EQ97,IF('Rozpočet + Žádosti o změnu'!$EF$2="ano",'Rozpočet + Žádosti o změnu'!EE97,IF('Rozpočet + Žádosti o změnu'!$DT$2="ano",'Rozpočet + Žádosti o změnu'!DS97,IF('Rozpočet + Žádosti o změnu'!$DH$2="ano",'Rozpočet + Žádosti o změnu'!DG97,IF('Rozpočet + Žádosti o změnu'!$CV$2="ano",'Rozpočet + Žádosti o změnu'!CU97,IF('Rozpočet + Žádosti o změnu'!$CJ$2="ano",'Rozpočet + Žádosti o změnu'!CI97,IF('Rozpočet + Žádosti o změnu'!$BX$2="ano",'Rozpočet + Žádosti o změnu'!BW97,IF('Rozpočet + Žádosti o změnu'!$BL$2="ano",'Rozpočet + Žádosti o změnu'!BK97,IF('Rozpočet + Žádosti o změnu'!$AZ$2="ano",'Rozpočet + Žádosti o změnu'!AY97,IF('Rozpočet + Žádosti o změnu'!$AN$2="ano",'Rozpočet + Žádosti o změnu'!AM97,'Rozpočet + Žádosti o změnu'!M97))))))))))</f>
        <v>0</v>
      </c>
      <c r="U97" s="267">
        <f>IF('Rozpočet + Žádosti o změnu'!$ER$2="ano",'Rozpočet + Žádosti o změnu'!ER97,IF('Rozpočet + Žádosti o změnu'!$EF$2="ano",'Rozpočet + Žádosti o změnu'!EF97,IF('Rozpočet + Žádosti o změnu'!$DT$2="ano",'Rozpočet + Žádosti o změnu'!DT97,IF('Rozpočet + Žádosti o změnu'!$DH$2="ano",'Rozpočet + Žádosti o změnu'!DH97,IF('Rozpočet + Žádosti o změnu'!$CV$2="ano",'Rozpočet + Žádosti o změnu'!CV97,IF('Rozpočet + Žádosti o změnu'!$CJ$2="ano",'Rozpočet + Žádosti o změnu'!CJ97,IF('Rozpočet + Žádosti o změnu'!$BX$2="ano",'Rozpočet + Žádosti o změnu'!BX97,IF('Rozpočet + Žádosti o změnu'!$BL$2="ano",'Rozpočet + Žádosti o změnu'!BL97,IF('Rozpočet + Žádosti o změnu'!$AZ$2="ano",'Rozpočet + Žádosti o změnu'!AZ97,IF('Rozpočet + Žádosti o změnu'!$AN$2="ano",'Rozpočet + Žádosti o změnu'!AN97,'Rozpočet + Žádosti o změnu'!N97))))))))))</f>
        <v>0</v>
      </c>
      <c r="W97" s="281">
        <f>IF('ZoR č. 1'!$D97="",0,'ZoR č. 1'!G97)+IF('ZoR č. 2'!$D97="",0,'ZoR č. 2'!G97)+IF('ZoR č. 3'!$D97="",0,'ZoR č. 3'!G97)+IF('ZoR č. 4'!$D97="",0,'ZoR č. 4'!G97)+IF('ZoR č. 5'!$D97="",0,'ZoR č. 5'!G97)+IF('ZoR č. 6'!$D97="",0,'ZoR č. 6'!G97)+IF('ZoR č. 7'!$D97="",0,'ZoR č. 7'!G97)+IF('ZoR č. 8'!$D97="",0,'ZoR č. 8'!G97)+IF('ZoR č. 9'!$D97="",0,'ZoR č. 9'!G97)+IF('ZoR č. 10'!$D97="",0,'ZoR č. 10'!G97)+IF(ZZoR!$D97="",0,ZZoR!G97)</f>
        <v>0</v>
      </c>
      <c r="X97" s="281">
        <f>IF('ZoR č. 1'!$D97="",0,'ZoR č. 1'!H97)+IF('ZoR č. 2'!$D97="",0,'ZoR č. 2'!H97)+IF('ZoR č. 3'!$D97="",0,'ZoR č. 3'!H97)+IF('ZoR č. 4'!$D97="",0,'ZoR č. 4'!H97)+IF('ZoR č. 5'!$D97="",0,'ZoR č. 5'!H97)+IF('ZoR č. 6'!$D97="",0,'ZoR č. 6'!H97)+IF('ZoR č. 7'!$D97="",0,'ZoR č. 7'!H97)+IF('ZoR č. 8'!$D97="",0,'ZoR č. 8'!H97)+IF('ZoR č. 9'!$D97="",0,'ZoR č. 9'!H97)+IF('ZoR č. 10'!$D97="",0,'ZoR č. 10'!H97)+IF(ZZoR!$D97="",0,ZZoR!H97)</f>
        <v>0</v>
      </c>
      <c r="Y97" s="281">
        <f>IF('ZoR č. 1'!$D97="",0,'ZoR č. 1'!I97)+IF('ZoR č. 2'!$D97="",0,'ZoR č. 2'!I97)+IF('ZoR č. 3'!$D97="",0,'ZoR č. 3'!I97)+IF('ZoR č. 4'!$D97="",0,'ZoR č. 4'!I97)+IF('ZoR č. 5'!$D97="",0,'ZoR č. 5'!I97)+IF('ZoR č. 6'!$D97="",0,'ZoR č. 6'!I97)+IF('ZoR č. 7'!$D97="",0,'ZoR č. 7'!I97)+IF('ZoR č. 8'!$D97="",0,'ZoR č. 8'!I97)+IF('ZoR č. 9'!$D97="",0,'ZoR č. 9'!I97)+IF('ZoR č. 10'!$D97="",0,'ZoR č. 10'!I97)+IF(ZZoR!$D97="",0,ZZoR!I97)</f>
        <v>0</v>
      </c>
      <c r="Z97" s="281">
        <f>IF('ZoR č. 1'!$D97="",0,'ZoR č. 1'!J97)+IF('ZoR č. 2'!$D97="",0,'ZoR č. 2'!J97)+IF('ZoR č. 3'!$D97="",0,'ZoR č. 3'!J97)+IF('ZoR č. 4'!$D97="",0,'ZoR č. 4'!J97)+IF('ZoR č. 5'!$D97="",0,'ZoR č. 5'!J97)+IF('ZoR č. 6'!$D97="",0,'ZoR č. 6'!J97)+IF('ZoR č. 7'!$D97="",0,'ZoR č. 7'!J97)+IF('ZoR č. 8'!$D97="",0,'ZoR č. 8'!J97)+IF('ZoR č. 9'!$D97="",0,'ZoR č. 9'!J97)+IF('ZoR č. 10'!$D97="",0,'ZoR č. 10'!J97)+IF(ZZoR!$D97="",0,ZZoR!J97)</f>
        <v>0</v>
      </c>
      <c r="AA97" s="281">
        <f>IF('ZoR č. 1'!$D97="",0,'ZoR č. 1'!K97)+IF('ZoR č. 2'!$D97="",0,'ZoR č. 2'!K97)+IF('ZoR č. 3'!$D97="",0,'ZoR č. 3'!K97)+IF('ZoR č. 4'!$D97="",0,'ZoR č. 4'!K97)+IF('ZoR č. 5'!$D97="",0,'ZoR č. 5'!K97)+IF('ZoR č. 6'!$D97="",0,'ZoR č. 6'!K97)+IF('ZoR č. 7'!$D97="",0,'ZoR č. 7'!K97)+IF('ZoR č. 8'!$D97="",0,'ZoR č. 8'!K97)+IF('ZoR č. 9'!$D97="",0,'ZoR č. 9'!K97)+IF('ZoR č. 10'!$D97="",0,'ZoR č. 10'!K97)+IF(ZZoR!$D97="",0,ZZoR!K97)</f>
        <v>0</v>
      </c>
      <c r="AB97" s="281">
        <f>IF('ZoR č. 1'!$D97="",0,'ZoR č. 1'!L97)+IF('ZoR č. 2'!$D97="",0,'ZoR č. 2'!L97)+IF('ZoR č. 3'!$D97="",0,'ZoR č. 3'!L97)+IF('ZoR č. 4'!$D97="",0,'ZoR č. 4'!L97)+IF('ZoR č. 5'!$D97="",0,'ZoR č. 5'!L97)+IF('ZoR č. 6'!$D97="",0,'ZoR č. 6'!L97)+IF('ZoR č. 7'!$D97="",0,'ZoR č. 7'!L97)+IF('ZoR č. 8'!$D97="",0,'ZoR č. 8'!L97)+IF('ZoR č. 9'!$D97="",0,'ZoR č. 9'!L97)+IF('ZoR č. 10'!$D97="",0,'ZoR č. 10'!L97)+IF(ZZoR!$D97="",0,ZZoR!L97)</f>
        <v>0</v>
      </c>
      <c r="AC97" s="281">
        <f>IF('ZoR č. 1'!$D97="",0,'ZoR č. 1'!M97)+IF('ZoR č. 2'!$D97="",0,'ZoR č. 2'!M97)+IF('ZoR č. 3'!$D97="",0,'ZoR č. 3'!M97)+IF('ZoR č. 4'!$D97="",0,'ZoR č. 4'!M97)+IF('ZoR č. 5'!$D97="",0,'ZoR č. 5'!M97)+IF('ZoR č. 6'!$D97="",0,'ZoR č. 6'!M97)+IF('ZoR č. 7'!$D97="",0,'ZoR č. 7'!M97)+IF('ZoR č. 8'!$D97="",0,'ZoR č. 8'!M97)+IF('ZoR č. 9'!$D97="",0,'ZoR č. 9'!M97)+IF('ZoR č. 10'!$D97="",0,'ZoR č. 10'!M97)+IF(ZZoR!$D97="",0,ZZoR!M97)</f>
        <v>0</v>
      </c>
      <c r="AE97" s="282" t="str">
        <f t="shared" si="7"/>
        <v/>
      </c>
    </row>
    <row r="98" spans="2:31" x14ac:dyDescent="0.25">
      <c r="B98" s="9" t="s">
        <v>231</v>
      </c>
      <c r="C98" s="98" t="str">
        <f>IF(COUNTA('Přehled partnerů'!C98:D98)&lt;&gt;2,"partner neuveden",IF('Přehled partnerů'!L98="ANO",'Přehled partnerů'!C98,"v tomto období nerelevantní"))</f>
        <v>partner neuveden</v>
      </c>
      <c r="D98" s="108" t="str">
        <f>IF(COUNTA('Přehled partnerů'!C98:D98)&lt;&gt;2,"",IF('Přehled partnerů'!L98="ANO",'Přehled partnerů'!D98,""))</f>
        <v/>
      </c>
      <c r="E98" s="21" t="str">
        <f t="shared" si="4"/>
        <v/>
      </c>
      <c r="F98" s="114" t="str">
        <f t="shared" si="5"/>
        <v/>
      </c>
      <c r="G98" s="125">
        <v>0</v>
      </c>
      <c r="H98" s="126">
        <v>0</v>
      </c>
      <c r="I98" s="126">
        <v>0</v>
      </c>
      <c r="J98" s="126">
        <v>0</v>
      </c>
      <c r="K98" s="16">
        <v>0</v>
      </c>
      <c r="L98" s="16">
        <v>0</v>
      </c>
      <c r="M98" s="20">
        <v>0</v>
      </c>
      <c r="N98" s="58" t="str">
        <f t="shared" si="6"/>
        <v/>
      </c>
      <c r="O98" s="267">
        <f>IF('Rozpočet + Žádosti o změnu'!$ER$2="ano",'Rozpočet + Žádosti o změnu'!EL98,IF('Rozpočet + Žádosti o změnu'!$EF$2="ano",'Rozpočet + Žádosti o změnu'!DZ98,IF('Rozpočet + Žádosti o změnu'!$DT$2="ano",'Rozpočet + Žádosti o změnu'!DN98,IF('Rozpočet + Žádosti o změnu'!$DH$2="ano",'Rozpočet + Žádosti o změnu'!DB98,IF('Rozpočet + Žádosti o změnu'!$CV$2="ano",'Rozpočet + Žádosti o změnu'!CP98,IF('Rozpočet + Žádosti o změnu'!$CJ$2="ano",'Rozpočet + Žádosti o změnu'!CD98,IF('Rozpočet + Žádosti o změnu'!$BX$2="ano",'Rozpočet + Žádosti o změnu'!BR98,IF('Rozpočet + Žádosti o změnu'!$BL$2="ano",'Rozpočet + Žádosti o změnu'!BF98,IF('Rozpočet + Žádosti o změnu'!$AZ$2="ano",'Rozpočet + Žádosti o změnu'!AT98,IF('Rozpočet + Žádosti o změnu'!$AN$2="ano",'Rozpočet + Žádosti o změnu'!AH98,'Rozpočet + Žádosti o změnu'!H98))))))))))</f>
        <v>0</v>
      </c>
      <c r="P98" s="267">
        <f>IF('Rozpočet + Žádosti o změnu'!$ER$2="ano",'Rozpočet + Žádosti o změnu'!EM98,IF('Rozpočet + Žádosti o změnu'!$EF$2="ano",'Rozpočet + Žádosti o změnu'!EA98,IF('Rozpočet + Žádosti o změnu'!$DT$2="ano",'Rozpočet + Žádosti o změnu'!DO98,IF('Rozpočet + Žádosti o změnu'!$DH$2="ano",'Rozpočet + Žádosti o změnu'!DC98,IF('Rozpočet + Žádosti o změnu'!$CV$2="ano",'Rozpočet + Žádosti o změnu'!CQ98,IF('Rozpočet + Žádosti o změnu'!$CJ$2="ano",'Rozpočet + Žádosti o změnu'!CE98,IF('Rozpočet + Žádosti o změnu'!$BX$2="ano",'Rozpočet + Žádosti o změnu'!BS98,IF('Rozpočet + Žádosti o změnu'!$BL$2="ano",'Rozpočet + Žádosti o změnu'!BG98,IF('Rozpočet + Žádosti o změnu'!$AZ$2="ano",'Rozpočet + Žádosti o změnu'!AU98,IF('Rozpočet + Žádosti o změnu'!$AN$2="ano",'Rozpočet + Žádosti o změnu'!AI98,'Rozpočet + Žádosti o změnu'!I98))))))))))</f>
        <v>0</v>
      </c>
      <c r="Q98" s="267">
        <f>IF('Rozpočet + Žádosti o změnu'!$ER$2="ano",'Rozpočet + Žádosti o změnu'!EN98,IF('Rozpočet + Žádosti o změnu'!$EF$2="ano",'Rozpočet + Žádosti o změnu'!EB98,IF('Rozpočet + Žádosti o změnu'!$DT$2="ano",'Rozpočet + Žádosti o změnu'!DP98,IF('Rozpočet + Žádosti o změnu'!$DH$2="ano",'Rozpočet + Žádosti o změnu'!DD98,IF('Rozpočet + Žádosti o změnu'!$CV$2="ano",'Rozpočet + Žádosti o změnu'!CR98,IF('Rozpočet + Žádosti o změnu'!$CJ$2="ano",'Rozpočet + Žádosti o změnu'!CF98,IF('Rozpočet + Žádosti o změnu'!$BX$2="ano",'Rozpočet + Žádosti o změnu'!BT98,IF('Rozpočet + Žádosti o změnu'!$BL$2="ano",'Rozpočet + Žádosti o změnu'!BH98,IF('Rozpočet + Žádosti o změnu'!$AZ$2="ano",'Rozpočet + Žádosti o změnu'!AV98,IF('Rozpočet + Žádosti o změnu'!$AN$2="ano",'Rozpočet + Žádosti o změnu'!AJ98,'Rozpočet + Žádosti o změnu'!J98))))))))))</f>
        <v>0</v>
      </c>
      <c r="R98" s="267">
        <f>IF('Rozpočet + Žádosti o změnu'!$ER$2="ano",'Rozpočet + Žádosti o změnu'!EO98,IF('Rozpočet + Žádosti o změnu'!$EF$2="ano",'Rozpočet + Žádosti o změnu'!EC98,IF('Rozpočet + Žádosti o změnu'!$DT$2="ano",'Rozpočet + Žádosti o změnu'!DQ98,IF('Rozpočet + Žádosti o změnu'!$DH$2="ano",'Rozpočet + Žádosti o změnu'!DE98,IF('Rozpočet + Žádosti o změnu'!$CV$2="ano",'Rozpočet + Žádosti o změnu'!CS98,IF('Rozpočet + Žádosti o změnu'!$CJ$2="ano",'Rozpočet + Žádosti o změnu'!CG98,IF('Rozpočet + Žádosti o změnu'!$BX$2="ano",'Rozpočet + Žádosti o změnu'!BU98,IF('Rozpočet + Žádosti o změnu'!$BL$2="ano",'Rozpočet + Žádosti o změnu'!BI98,IF('Rozpočet + Žádosti o změnu'!$AZ$2="ano",'Rozpočet + Žádosti o změnu'!AW98,IF('Rozpočet + Žádosti o změnu'!$AN$2="ano",'Rozpočet + Žádosti o změnu'!AK98,'Rozpočet + Žádosti o změnu'!K98))))))))))</f>
        <v>0</v>
      </c>
      <c r="S98" s="267">
        <f>IF('Rozpočet + Žádosti o změnu'!$ER$2="ano",'Rozpočet + Žádosti o změnu'!EP98,IF('Rozpočet + Žádosti o změnu'!$EF$2="ano",'Rozpočet + Žádosti o změnu'!ED98,IF('Rozpočet + Žádosti o změnu'!$DT$2="ano",'Rozpočet + Žádosti o změnu'!DR98,IF('Rozpočet + Žádosti o změnu'!$DH$2="ano",'Rozpočet + Žádosti o změnu'!DF98,IF('Rozpočet + Žádosti o změnu'!$CV$2="ano",'Rozpočet + Žádosti o změnu'!CT98,IF('Rozpočet + Žádosti o změnu'!$CJ$2="ano",'Rozpočet + Žádosti o změnu'!CH98,IF('Rozpočet + Žádosti o změnu'!$BX$2="ano",'Rozpočet + Žádosti o změnu'!BV98,IF('Rozpočet + Žádosti o změnu'!$BL$2="ano",'Rozpočet + Žádosti o změnu'!BJ98,IF('Rozpočet + Žádosti o změnu'!$AZ$2="ano",'Rozpočet + Žádosti o změnu'!AX98,IF('Rozpočet + Žádosti o změnu'!$AN$2="ano",'Rozpočet + Žádosti o změnu'!AL98,'Rozpočet + Žádosti o změnu'!L98))))))))))</f>
        <v>0</v>
      </c>
      <c r="T98" s="267">
        <f>IF('Rozpočet + Žádosti o změnu'!$ER$2="ano",'Rozpočet + Žádosti o změnu'!EQ98,IF('Rozpočet + Žádosti o změnu'!$EF$2="ano",'Rozpočet + Žádosti o změnu'!EE98,IF('Rozpočet + Žádosti o změnu'!$DT$2="ano",'Rozpočet + Žádosti o změnu'!DS98,IF('Rozpočet + Žádosti o změnu'!$DH$2="ano",'Rozpočet + Žádosti o změnu'!DG98,IF('Rozpočet + Žádosti o změnu'!$CV$2="ano",'Rozpočet + Žádosti o změnu'!CU98,IF('Rozpočet + Žádosti o změnu'!$CJ$2="ano",'Rozpočet + Žádosti o změnu'!CI98,IF('Rozpočet + Žádosti o změnu'!$BX$2="ano",'Rozpočet + Žádosti o změnu'!BW98,IF('Rozpočet + Žádosti o změnu'!$BL$2="ano",'Rozpočet + Žádosti o změnu'!BK98,IF('Rozpočet + Žádosti o změnu'!$AZ$2="ano",'Rozpočet + Žádosti o změnu'!AY98,IF('Rozpočet + Žádosti o změnu'!$AN$2="ano",'Rozpočet + Žádosti o změnu'!AM98,'Rozpočet + Žádosti o změnu'!M98))))))))))</f>
        <v>0</v>
      </c>
      <c r="U98" s="267">
        <f>IF('Rozpočet + Žádosti o změnu'!$ER$2="ano",'Rozpočet + Žádosti o změnu'!ER98,IF('Rozpočet + Žádosti o změnu'!$EF$2="ano",'Rozpočet + Žádosti o změnu'!EF98,IF('Rozpočet + Žádosti o změnu'!$DT$2="ano",'Rozpočet + Žádosti o změnu'!DT98,IF('Rozpočet + Žádosti o změnu'!$DH$2="ano",'Rozpočet + Žádosti o změnu'!DH98,IF('Rozpočet + Žádosti o změnu'!$CV$2="ano",'Rozpočet + Žádosti o změnu'!CV98,IF('Rozpočet + Žádosti o změnu'!$CJ$2="ano",'Rozpočet + Žádosti o změnu'!CJ98,IF('Rozpočet + Žádosti o změnu'!$BX$2="ano",'Rozpočet + Žádosti o změnu'!BX98,IF('Rozpočet + Žádosti o změnu'!$BL$2="ano",'Rozpočet + Žádosti o změnu'!BL98,IF('Rozpočet + Žádosti o změnu'!$AZ$2="ano",'Rozpočet + Žádosti o změnu'!AZ98,IF('Rozpočet + Žádosti o změnu'!$AN$2="ano",'Rozpočet + Žádosti o změnu'!AN98,'Rozpočet + Žádosti o změnu'!N98))))))))))</f>
        <v>0</v>
      </c>
      <c r="W98" s="281">
        <f>IF('ZoR č. 1'!$D98="",0,'ZoR č. 1'!G98)+IF('ZoR č. 2'!$D98="",0,'ZoR č. 2'!G98)+IF('ZoR č. 3'!$D98="",0,'ZoR č. 3'!G98)+IF('ZoR č. 4'!$D98="",0,'ZoR č. 4'!G98)+IF('ZoR č. 5'!$D98="",0,'ZoR č. 5'!G98)+IF('ZoR č. 6'!$D98="",0,'ZoR č. 6'!G98)+IF('ZoR č. 7'!$D98="",0,'ZoR č. 7'!G98)+IF('ZoR č. 8'!$D98="",0,'ZoR č. 8'!G98)+IF('ZoR č. 9'!$D98="",0,'ZoR č. 9'!G98)+IF('ZoR č. 10'!$D98="",0,'ZoR č. 10'!G98)+IF(ZZoR!$D98="",0,ZZoR!G98)</f>
        <v>0</v>
      </c>
      <c r="X98" s="281">
        <f>IF('ZoR č. 1'!$D98="",0,'ZoR č. 1'!H98)+IF('ZoR č. 2'!$D98="",0,'ZoR č. 2'!H98)+IF('ZoR č. 3'!$D98="",0,'ZoR č. 3'!H98)+IF('ZoR č. 4'!$D98="",0,'ZoR č. 4'!H98)+IF('ZoR č. 5'!$D98="",0,'ZoR č. 5'!H98)+IF('ZoR č. 6'!$D98="",0,'ZoR č. 6'!H98)+IF('ZoR č. 7'!$D98="",0,'ZoR č. 7'!H98)+IF('ZoR č. 8'!$D98="",0,'ZoR č. 8'!H98)+IF('ZoR č. 9'!$D98="",0,'ZoR č. 9'!H98)+IF('ZoR č. 10'!$D98="",0,'ZoR č. 10'!H98)+IF(ZZoR!$D98="",0,ZZoR!H98)</f>
        <v>0</v>
      </c>
      <c r="Y98" s="281">
        <f>IF('ZoR č. 1'!$D98="",0,'ZoR č. 1'!I98)+IF('ZoR č. 2'!$D98="",0,'ZoR č. 2'!I98)+IF('ZoR č. 3'!$D98="",0,'ZoR č. 3'!I98)+IF('ZoR č. 4'!$D98="",0,'ZoR č. 4'!I98)+IF('ZoR č. 5'!$D98="",0,'ZoR č. 5'!I98)+IF('ZoR č. 6'!$D98="",0,'ZoR č. 6'!I98)+IF('ZoR č. 7'!$D98="",0,'ZoR č. 7'!I98)+IF('ZoR č. 8'!$D98="",0,'ZoR č. 8'!I98)+IF('ZoR č. 9'!$D98="",0,'ZoR č. 9'!I98)+IF('ZoR č. 10'!$D98="",0,'ZoR č. 10'!I98)+IF(ZZoR!$D98="",0,ZZoR!I98)</f>
        <v>0</v>
      </c>
      <c r="Z98" s="281">
        <f>IF('ZoR č. 1'!$D98="",0,'ZoR č. 1'!J98)+IF('ZoR č. 2'!$D98="",0,'ZoR č. 2'!J98)+IF('ZoR č. 3'!$D98="",0,'ZoR č. 3'!J98)+IF('ZoR č. 4'!$D98="",0,'ZoR č. 4'!J98)+IF('ZoR č. 5'!$D98="",0,'ZoR č. 5'!J98)+IF('ZoR č. 6'!$D98="",0,'ZoR č. 6'!J98)+IF('ZoR č. 7'!$D98="",0,'ZoR č. 7'!J98)+IF('ZoR č. 8'!$D98="",0,'ZoR č. 8'!J98)+IF('ZoR č. 9'!$D98="",0,'ZoR č. 9'!J98)+IF('ZoR č. 10'!$D98="",0,'ZoR č. 10'!J98)+IF(ZZoR!$D98="",0,ZZoR!J98)</f>
        <v>0</v>
      </c>
      <c r="AA98" s="281">
        <f>IF('ZoR č. 1'!$D98="",0,'ZoR č. 1'!K98)+IF('ZoR č. 2'!$D98="",0,'ZoR č. 2'!K98)+IF('ZoR č. 3'!$D98="",0,'ZoR č. 3'!K98)+IF('ZoR č. 4'!$D98="",0,'ZoR č. 4'!K98)+IF('ZoR č. 5'!$D98="",0,'ZoR č. 5'!K98)+IF('ZoR č. 6'!$D98="",0,'ZoR č. 6'!K98)+IF('ZoR č. 7'!$D98="",0,'ZoR č. 7'!K98)+IF('ZoR č. 8'!$D98="",0,'ZoR č. 8'!K98)+IF('ZoR č. 9'!$D98="",0,'ZoR č. 9'!K98)+IF('ZoR č. 10'!$D98="",0,'ZoR č. 10'!K98)+IF(ZZoR!$D98="",0,ZZoR!K98)</f>
        <v>0</v>
      </c>
      <c r="AB98" s="281">
        <f>IF('ZoR č. 1'!$D98="",0,'ZoR č. 1'!L98)+IF('ZoR č. 2'!$D98="",0,'ZoR č. 2'!L98)+IF('ZoR č. 3'!$D98="",0,'ZoR č. 3'!L98)+IF('ZoR č. 4'!$D98="",0,'ZoR č. 4'!L98)+IF('ZoR č. 5'!$D98="",0,'ZoR č. 5'!L98)+IF('ZoR č. 6'!$D98="",0,'ZoR č. 6'!L98)+IF('ZoR č. 7'!$D98="",0,'ZoR č. 7'!L98)+IF('ZoR č. 8'!$D98="",0,'ZoR č. 8'!L98)+IF('ZoR č. 9'!$D98="",0,'ZoR č. 9'!L98)+IF('ZoR č. 10'!$D98="",0,'ZoR č. 10'!L98)+IF(ZZoR!$D98="",0,ZZoR!L98)</f>
        <v>0</v>
      </c>
      <c r="AC98" s="281">
        <f>IF('ZoR č. 1'!$D98="",0,'ZoR č. 1'!M98)+IF('ZoR č. 2'!$D98="",0,'ZoR č. 2'!M98)+IF('ZoR č. 3'!$D98="",0,'ZoR č. 3'!M98)+IF('ZoR č. 4'!$D98="",0,'ZoR č. 4'!M98)+IF('ZoR č. 5'!$D98="",0,'ZoR č. 5'!M98)+IF('ZoR č. 6'!$D98="",0,'ZoR č. 6'!M98)+IF('ZoR č. 7'!$D98="",0,'ZoR č. 7'!M98)+IF('ZoR č. 8'!$D98="",0,'ZoR č. 8'!M98)+IF('ZoR č. 9'!$D98="",0,'ZoR č. 9'!M98)+IF('ZoR č. 10'!$D98="",0,'ZoR č. 10'!M98)+IF(ZZoR!$D98="",0,ZZoR!M98)</f>
        <v>0</v>
      </c>
      <c r="AE98" s="282" t="str">
        <f t="shared" si="7"/>
        <v/>
      </c>
    </row>
    <row r="99" spans="2:31" x14ac:dyDescent="0.25">
      <c r="B99" s="9" t="s">
        <v>232</v>
      </c>
      <c r="C99" s="98" t="str">
        <f>IF(COUNTA('Přehled partnerů'!C99:D99)&lt;&gt;2,"partner neuveden",IF('Přehled partnerů'!L99="ANO",'Přehled partnerů'!C99,"v tomto období nerelevantní"))</f>
        <v>partner neuveden</v>
      </c>
      <c r="D99" s="108" t="str">
        <f>IF(COUNTA('Přehled partnerů'!C99:D99)&lt;&gt;2,"",IF('Přehled partnerů'!L99="ANO",'Přehled partnerů'!D99,""))</f>
        <v/>
      </c>
      <c r="E99" s="21" t="str">
        <f t="shared" si="4"/>
        <v/>
      </c>
      <c r="F99" s="114" t="str">
        <f t="shared" si="5"/>
        <v/>
      </c>
      <c r="G99" s="125">
        <v>0</v>
      </c>
      <c r="H99" s="126">
        <v>0</v>
      </c>
      <c r="I99" s="126">
        <v>0</v>
      </c>
      <c r="J99" s="126">
        <v>0</v>
      </c>
      <c r="K99" s="16">
        <v>0</v>
      </c>
      <c r="L99" s="16">
        <v>0</v>
      </c>
      <c r="M99" s="20">
        <v>0</v>
      </c>
      <c r="N99" s="58" t="str">
        <f t="shared" si="6"/>
        <v/>
      </c>
      <c r="O99" s="267">
        <f>IF('Rozpočet + Žádosti o změnu'!$ER$2="ano",'Rozpočet + Žádosti o změnu'!EL99,IF('Rozpočet + Žádosti o změnu'!$EF$2="ano",'Rozpočet + Žádosti o změnu'!DZ99,IF('Rozpočet + Žádosti o změnu'!$DT$2="ano",'Rozpočet + Žádosti o změnu'!DN99,IF('Rozpočet + Žádosti o změnu'!$DH$2="ano",'Rozpočet + Žádosti o změnu'!DB99,IF('Rozpočet + Žádosti o změnu'!$CV$2="ano",'Rozpočet + Žádosti o změnu'!CP99,IF('Rozpočet + Žádosti o změnu'!$CJ$2="ano",'Rozpočet + Žádosti o změnu'!CD99,IF('Rozpočet + Žádosti o změnu'!$BX$2="ano",'Rozpočet + Žádosti o změnu'!BR99,IF('Rozpočet + Žádosti o změnu'!$BL$2="ano",'Rozpočet + Žádosti o změnu'!BF99,IF('Rozpočet + Žádosti o změnu'!$AZ$2="ano",'Rozpočet + Žádosti o změnu'!AT99,IF('Rozpočet + Žádosti o změnu'!$AN$2="ano",'Rozpočet + Žádosti o změnu'!AH99,'Rozpočet + Žádosti o změnu'!H99))))))))))</f>
        <v>0</v>
      </c>
      <c r="P99" s="267">
        <f>IF('Rozpočet + Žádosti o změnu'!$ER$2="ano",'Rozpočet + Žádosti o změnu'!EM99,IF('Rozpočet + Žádosti o změnu'!$EF$2="ano",'Rozpočet + Žádosti o změnu'!EA99,IF('Rozpočet + Žádosti o změnu'!$DT$2="ano",'Rozpočet + Žádosti o změnu'!DO99,IF('Rozpočet + Žádosti o změnu'!$DH$2="ano",'Rozpočet + Žádosti o změnu'!DC99,IF('Rozpočet + Žádosti o změnu'!$CV$2="ano",'Rozpočet + Žádosti o změnu'!CQ99,IF('Rozpočet + Žádosti o změnu'!$CJ$2="ano",'Rozpočet + Žádosti o změnu'!CE99,IF('Rozpočet + Žádosti o změnu'!$BX$2="ano",'Rozpočet + Žádosti o změnu'!BS99,IF('Rozpočet + Žádosti o změnu'!$BL$2="ano",'Rozpočet + Žádosti o změnu'!BG99,IF('Rozpočet + Žádosti o změnu'!$AZ$2="ano",'Rozpočet + Žádosti o změnu'!AU99,IF('Rozpočet + Žádosti o změnu'!$AN$2="ano",'Rozpočet + Žádosti o změnu'!AI99,'Rozpočet + Žádosti o změnu'!I99))))))))))</f>
        <v>0</v>
      </c>
      <c r="Q99" s="267">
        <f>IF('Rozpočet + Žádosti o změnu'!$ER$2="ano",'Rozpočet + Žádosti o změnu'!EN99,IF('Rozpočet + Žádosti o změnu'!$EF$2="ano",'Rozpočet + Žádosti o změnu'!EB99,IF('Rozpočet + Žádosti o změnu'!$DT$2="ano",'Rozpočet + Žádosti o změnu'!DP99,IF('Rozpočet + Žádosti o změnu'!$DH$2="ano",'Rozpočet + Žádosti o změnu'!DD99,IF('Rozpočet + Žádosti o změnu'!$CV$2="ano",'Rozpočet + Žádosti o změnu'!CR99,IF('Rozpočet + Žádosti o změnu'!$CJ$2="ano",'Rozpočet + Žádosti o změnu'!CF99,IF('Rozpočet + Žádosti o změnu'!$BX$2="ano",'Rozpočet + Žádosti o změnu'!BT99,IF('Rozpočet + Žádosti o změnu'!$BL$2="ano",'Rozpočet + Žádosti o změnu'!BH99,IF('Rozpočet + Žádosti o změnu'!$AZ$2="ano",'Rozpočet + Žádosti o změnu'!AV99,IF('Rozpočet + Žádosti o změnu'!$AN$2="ano",'Rozpočet + Žádosti o změnu'!AJ99,'Rozpočet + Žádosti o změnu'!J99))))))))))</f>
        <v>0</v>
      </c>
      <c r="R99" s="267">
        <f>IF('Rozpočet + Žádosti o změnu'!$ER$2="ano",'Rozpočet + Žádosti o změnu'!EO99,IF('Rozpočet + Žádosti o změnu'!$EF$2="ano",'Rozpočet + Žádosti o změnu'!EC99,IF('Rozpočet + Žádosti o změnu'!$DT$2="ano",'Rozpočet + Žádosti o změnu'!DQ99,IF('Rozpočet + Žádosti o změnu'!$DH$2="ano",'Rozpočet + Žádosti o změnu'!DE99,IF('Rozpočet + Žádosti o změnu'!$CV$2="ano",'Rozpočet + Žádosti o změnu'!CS99,IF('Rozpočet + Žádosti o změnu'!$CJ$2="ano",'Rozpočet + Žádosti o změnu'!CG99,IF('Rozpočet + Žádosti o změnu'!$BX$2="ano",'Rozpočet + Žádosti o změnu'!BU99,IF('Rozpočet + Žádosti o změnu'!$BL$2="ano",'Rozpočet + Žádosti o změnu'!BI99,IF('Rozpočet + Žádosti o změnu'!$AZ$2="ano",'Rozpočet + Žádosti o změnu'!AW99,IF('Rozpočet + Žádosti o změnu'!$AN$2="ano",'Rozpočet + Žádosti o změnu'!AK99,'Rozpočet + Žádosti o změnu'!K99))))))))))</f>
        <v>0</v>
      </c>
      <c r="S99" s="267">
        <f>IF('Rozpočet + Žádosti o změnu'!$ER$2="ano",'Rozpočet + Žádosti o změnu'!EP99,IF('Rozpočet + Žádosti o změnu'!$EF$2="ano",'Rozpočet + Žádosti o změnu'!ED99,IF('Rozpočet + Žádosti o změnu'!$DT$2="ano",'Rozpočet + Žádosti o změnu'!DR99,IF('Rozpočet + Žádosti o změnu'!$DH$2="ano",'Rozpočet + Žádosti o změnu'!DF99,IF('Rozpočet + Žádosti o změnu'!$CV$2="ano",'Rozpočet + Žádosti o změnu'!CT99,IF('Rozpočet + Žádosti o změnu'!$CJ$2="ano",'Rozpočet + Žádosti o změnu'!CH99,IF('Rozpočet + Žádosti o změnu'!$BX$2="ano",'Rozpočet + Žádosti o změnu'!BV99,IF('Rozpočet + Žádosti o změnu'!$BL$2="ano",'Rozpočet + Žádosti o změnu'!BJ99,IF('Rozpočet + Žádosti o změnu'!$AZ$2="ano",'Rozpočet + Žádosti o změnu'!AX99,IF('Rozpočet + Žádosti o změnu'!$AN$2="ano",'Rozpočet + Žádosti o změnu'!AL99,'Rozpočet + Žádosti o změnu'!L99))))))))))</f>
        <v>0</v>
      </c>
      <c r="T99" s="267">
        <f>IF('Rozpočet + Žádosti o změnu'!$ER$2="ano",'Rozpočet + Žádosti o změnu'!EQ99,IF('Rozpočet + Žádosti o změnu'!$EF$2="ano",'Rozpočet + Žádosti o změnu'!EE99,IF('Rozpočet + Žádosti o změnu'!$DT$2="ano",'Rozpočet + Žádosti o změnu'!DS99,IF('Rozpočet + Žádosti o změnu'!$DH$2="ano",'Rozpočet + Žádosti o změnu'!DG99,IF('Rozpočet + Žádosti o změnu'!$CV$2="ano",'Rozpočet + Žádosti o změnu'!CU99,IF('Rozpočet + Žádosti o změnu'!$CJ$2="ano",'Rozpočet + Žádosti o změnu'!CI99,IF('Rozpočet + Žádosti o změnu'!$BX$2="ano",'Rozpočet + Žádosti o změnu'!BW99,IF('Rozpočet + Žádosti o změnu'!$BL$2="ano",'Rozpočet + Žádosti o změnu'!BK99,IF('Rozpočet + Žádosti o změnu'!$AZ$2="ano",'Rozpočet + Žádosti o změnu'!AY99,IF('Rozpočet + Žádosti o změnu'!$AN$2="ano",'Rozpočet + Žádosti o změnu'!AM99,'Rozpočet + Žádosti o změnu'!M99))))))))))</f>
        <v>0</v>
      </c>
      <c r="U99" s="267">
        <f>IF('Rozpočet + Žádosti o změnu'!$ER$2="ano",'Rozpočet + Žádosti o změnu'!ER99,IF('Rozpočet + Žádosti o změnu'!$EF$2="ano",'Rozpočet + Žádosti o změnu'!EF99,IF('Rozpočet + Žádosti o změnu'!$DT$2="ano",'Rozpočet + Žádosti o změnu'!DT99,IF('Rozpočet + Žádosti o změnu'!$DH$2="ano",'Rozpočet + Žádosti o změnu'!DH99,IF('Rozpočet + Žádosti o změnu'!$CV$2="ano",'Rozpočet + Žádosti o změnu'!CV99,IF('Rozpočet + Žádosti o změnu'!$CJ$2="ano",'Rozpočet + Žádosti o změnu'!CJ99,IF('Rozpočet + Žádosti o změnu'!$BX$2="ano",'Rozpočet + Žádosti o změnu'!BX99,IF('Rozpočet + Žádosti o změnu'!$BL$2="ano",'Rozpočet + Žádosti o změnu'!BL99,IF('Rozpočet + Žádosti o změnu'!$AZ$2="ano",'Rozpočet + Žádosti o změnu'!AZ99,IF('Rozpočet + Žádosti o změnu'!$AN$2="ano",'Rozpočet + Žádosti o změnu'!AN99,'Rozpočet + Žádosti o změnu'!N99))))))))))</f>
        <v>0</v>
      </c>
      <c r="W99" s="281">
        <f>IF('ZoR č. 1'!$D99="",0,'ZoR č. 1'!G99)+IF('ZoR č. 2'!$D99="",0,'ZoR č. 2'!G99)+IF('ZoR č. 3'!$D99="",0,'ZoR č. 3'!G99)+IF('ZoR č. 4'!$D99="",0,'ZoR č. 4'!G99)+IF('ZoR č. 5'!$D99="",0,'ZoR č. 5'!G99)+IF('ZoR č. 6'!$D99="",0,'ZoR č. 6'!G99)+IF('ZoR č. 7'!$D99="",0,'ZoR č. 7'!G99)+IF('ZoR č. 8'!$D99="",0,'ZoR č. 8'!G99)+IF('ZoR č. 9'!$D99="",0,'ZoR č. 9'!G99)+IF('ZoR č. 10'!$D99="",0,'ZoR č. 10'!G99)+IF(ZZoR!$D99="",0,ZZoR!G99)</f>
        <v>0</v>
      </c>
      <c r="X99" s="281">
        <f>IF('ZoR č. 1'!$D99="",0,'ZoR č. 1'!H99)+IF('ZoR č. 2'!$D99="",0,'ZoR č. 2'!H99)+IF('ZoR č. 3'!$D99="",0,'ZoR č. 3'!H99)+IF('ZoR č. 4'!$D99="",0,'ZoR č. 4'!H99)+IF('ZoR č. 5'!$D99="",0,'ZoR č. 5'!H99)+IF('ZoR č. 6'!$D99="",0,'ZoR č. 6'!H99)+IF('ZoR č. 7'!$D99="",0,'ZoR č. 7'!H99)+IF('ZoR č. 8'!$D99="",0,'ZoR č. 8'!H99)+IF('ZoR č. 9'!$D99="",0,'ZoR č. 9'!H99)+IF('ZoR č. 10'!$D99="",0,'ZoR č. 10'!H99)+IF(ZZoR!$D99="",0,ZZoR!H99)</f>
        <v>0</v>
      </c>
      <c r="Y99" s="281">
        <f>IF('ZoR č. 1'!$D99="",0,'ZoR č. 1'!I99)+IF('ZoR č. 2'!$D99="",0,'ZoR č. 2'!I99)+IF('ZoR č. 3'!$D99="",0,'ZoR č. 3'!I99)+IF('ZoR č. 4'!$D99="",0,'ZoR č. 4'!I99)+IF('ZoR č. 5'!$D99="",0,'ZoR č. 5'!I99)+IF('ZoR č. 6'!$D99="",0,'ZoR č. 6'!I99)+IF('ZoR č. 7'!$D99="",0,'ZoR č. 7'!I99)+IF('ZoR č. 8'!$D99="",0,'ZoR č. 8'!I99)+IF('ZoR č. 9'!$D99="",0,'ZoR č. 9'!I99)+IF('ZoR č. 10'!$D99="",0,'ZoR č. 10'!I99)+IF(ZZoR!$D99="",0,ZZoR!I99)</f>
        <v>0</v>
      </c>
      <c r="Z99" s="281">
        <f>IF('ZoR č. 1'!$D99="",0,'ZoR č. 1'!J99)+IF('ZoR č. 2'!$D99="",0,'ZoR č. 2'!J99)+IF('ZoR č. 3'!$D99="",0,'ZoR č. 3'!J99)+IF('ZoR č. 4'!$D99="",0,'ZoR č. 4'!J99)+IF('ZoR č. 5'!$D99="",0,'ZoR č. 5'!J99)+IF('ZoR č. 6'!$D99="",0,'ZoR č. 6'!J99)+IF('ZoR č. 7'!$D99="",0,'ZoR č. 7'!J99)+IF('ZoR č. 8'!$D99="",0,'ZoR č. 8'!J99)+IF('ZoR č. 9'!$D99="",0,'ZoR č. 9'!J99)+IF('ZoR č. 10'!$D99="",0,'ZoR č. 10'!J99)+IF(ZZoR!$D99="",0,ZZoR!J99)</f>
        <v>0</v>
      </c>
      <c r="AA99" s="281">
        <f>IF('ZoR č. 1'!$D99="",0,'ZoR č. 1'!K99)+IF('ZoR č. 2'!$D99="",0,'ZoR č. 2'!K99)+IF('ZoR č. 3'!$D99="",0,'ZoR č. 3'!K99)+IF('ZoR č. 4'!$D99="",0,'ZoR č. 4'!K99)+IF('ZoR č. 5'!$D99="",0,'ZoR č. 5'!K99)+IF('ZoR č. 6'!$D99="",0,'ZoR č. 6'!K99)+IF('ZoR č. 7'!$D99="",0,'ZoR č. 7'!K99)+IF('ZoR č. 8'!$D99="",0,'ZoR č. 8'!K99)+IF('ZoR č. 9'!$D99="",0,'ZoR č. 9'!K99)+IF('ZoR č. 10'!$D99="",0,'ZoR č. 10'!K99)+IF(ZZoR!$D99="",0,ZZoR!K99)</f>
        <v>0</v>
      </c>
      <c r="AB99" s="281">
        <f>IF('ZoR č. 1'!$D99="",0,'ZoR č. 1'!L99)+IF('ZoR č. 2'!$D99="",0,'ZoR č. 2'!L99)+IF('ZoR č. 3'!$D99="",0,'ZoR č. 3'!L99)+IF('ZoR č. 4'!$D99="",0,'ZoR č. 4'!L99)+IF('ZoR č. 5'!$D99="",0,'ZoR č. 5'!L99)+IF('ZoR č. 6'!$D99="",0,'ZoR č. 6'!L99)+IF('ZoR č. 7'!$D99="",0,'ZoR č. 7'!L99)+IF('ZoR č. 8'!$D99="",0,'ZoR č. 8'!L99)+IF('ZoR č. 9'!$D99="",0,'ZoR č. 9'!L99)+IF('ZoR č. 10'!$D99="",0,'ZoR č. 10'!L99)+IF(ZZoR!$D99="",0,ZZoR!L99)</f>
        <v>0</v>
      </c>
      <c r="AC99" s="281">
        <f>IF('ZoR č. 1'!$D99="",0,'ZoR č. 1'!M99)+IF('ZoR č. 2'!$D99="",0,'ZoR č. 2'!M99)+IF('ZoR č. 3'!$D99="",0,'ZoR č. 3'!M99)+IF('ZoR č. 4'!$D99="",0,'ZoR č. 4'!M99)+IF('ZoR č. 5'!$D99="",0,'ZoR č. 5'!M99)+IF('ZoR č. 6'!$D99="",0,'ZoR č. 6'!M99)+IF('ZoR č. 7'!$D99="",0,'ZoR č. 7'!M99)+IF('ZoR č. 8'!$D99="",0,'ZoR č. 8'!M99)+IF('ZoR č. 9'!$D99="",0,'ZoR č. 9'!M99)+IF('ZoR č. 10'!$D99="",0,'ZoR č. 10'!M99)+IF(ZZoR!$D99="",0,ZZoR!M99)</f>
        <v>0</v>
      </c>
      <c r="AE99" s="282" t="str">
        <f t="shared" si="7"/>
        <v/>
      </c>
    </row>
    <row r="100" spans="2:31" x14ac:dyDescent="0.25">
      <c r="B100" s="9" t="s">
        <v>233</v>
      </c>
      <c r="C100" s="98" t="str">
        <f>IF(COUNTA('Přehled partnerů'!C100:D100)&lt;&gt;2,"partner neuveden",IF('Přehled partnerů'!L100="ANO",'Přehled partnerů'!C100,"v tomto období nerelevantní"))</f>
        <v>partner neuveden</v>
      </c>
      <c r="D100" s="108" t="str">
        <f>IF(COUNTA('Přehled partnerů'!C100:D100)&lt;&gt;2,"",IF('Přehled partnerů'!L100="ANO",'Přehled partnerů'!D100,""))</f>
        <v/>
      </c>
      <c r="E100" s="21" t="str">
        <f t="shared" si="4"/>
        <v/>
      </c>
      <c r="F100" s="114" t="str">
        <f t="shared" si="5"/>
        <v/>
      </c>
      <c r="G100" s="125">
        <v>0</v>
      </c>
      <c r="H100" s="126">
        <v>0</v>
      </c>
      <c r="I100" s="126">
        <v>0</v>
      </c>
      <c r="J100" s="126">
        <v>0</v>
      </c>
      <c r="K100" s="16">
        <v>0</v>
      </c>
      <c r="L100" s="16">
        <v>0</v>
      </c>
      <c r="M100" s="20">
        <v>0</v>
      </c>
      <c r="N100" s="58" t="str">
        <f t="shared" si="6"/>
        <v/>
      </c>
      <c r="O100" s="267">
        <f>IF('Rozpočet + Žádosti o změnu'!$ER$2="ano",'Rozpočet + Žádosti o změnu'!EL100,IF('Rozpočet + Žádosti o změnu'!$EF$2="ano",'Rozpočet + Žádosti o změnu'!DZ100,IF('Rozpočet + Žádosti o změnu'!$DT$2="ano",'Rozpočet + Žádosti o změnu'!DN100,IF('Rozpočet + Žádosti o změnu'!$DH$2="ano",'Rozpočet + Žádosti o změnu'!DB100,IF('Rozpočet + Žádosti o změnu'!$CV$2="ano",'Rozpočet + Žádosti o změnu'!CP100,IF('Rozpočet + Žádosti o změnu'!$CJ$2="ano",'Rozpočet + Žádosti o změnu'!CD100,IF('Rozpočet + Žádosti o změnu'!$BX$2="ano",'Rozpočet + Žádosti o změnu'!BR100,IF('Rozpočet + Žádosti o změnu'!$BL$2="ano",'Rozpočet + Žádosti o změnu'!BF100,IF('Rozpočet + Žádosti o změnu'!$AZ$2="ano",'Rozpočet + Žádosti o změnu'!AT100,IF('Rozpočet + Žádosti o změnu'!$AN$2="ano",'Rozpočet + Žádosti o změnu'!AH100,'Rozpočet + Žádosti o změnu'!H100))))))))))</f>
        <v>0</v>
      </c>
      <c r="P100" s="267">
        <f>IF('Rozpočet + Žádosti o změnu'!$ER$2="ano",'Rozpočet + Žádosti o změnu'!EM100,IF('Rozpočet + Žádosti o změnu'!$EF$2="ano",'Rozpočet + Žádosti o změnu'!EA100,IF('Rozpočet + Žádosti o změnu'!$DT$2="ano",'Rozpočet + Žádosti o změnu'!DO100,IF('Rozpočet + Žádosti o změnu'!$DH$2="ano",'Rozpočet + Žádosti o změnu'!DC100,IF('Rozpočet + Žádosti o změnu'!$CV$2="ano",'Rozpočet + Žádosti o změnu'!CQ100,IF('Rozpočet + Žádosti o změnu'!$CJ$2="ano",'Rozpočet + Žádosti o změnu'!CE100,IF('Rozpočet + Žádosti o změnu'!$BX$2="ano",'Rozpočet + Žádosti o změnu'!BS100,IF('Rozpočet + Žádosti o změnu'!$BL$2="ano",'Rozpočet + Žádosti o změnu'!BG100,IF('Rozpočet + Žádosti o změnu'!$AZ$2="ano",'Rozpočet + Žádosti o změnu'!AU100,IF('Rozpočet + Žádosti o změnu'!$AN$2="ano",'Rozpočet + Žádosti o změnu'!AI100,'Rozpočet + Žádosti o změnu'!I100))))))))))</f>
        <v>0</v>
      </c>
      <c r="Q100" s="267">
        <f>IF('Rozpočet + Žádosti o změnu'!$ER$2="ano",'Rozpočet + Žádosti o změnu'!EN100,IF('Rozpočet + Žádosti o změnu'!$EF$2="ano",'Rozpočet + Žádosti o změnu'!EB100,IF('Rozpočet + Žádosti o změnu'!$DT$2="ano",'Rozpočet + Žádosti o změnu'!DP100,IF('Rozpočet + Žádosti o změnu'!$DH$2="ano",'Rozpočet + Žádosti o změnu'!DD100,IF('Rozpočet + Žádosti o změnu'!$CV$2="ano",'Rozpočet + Žádosti o změnu'!CR100,IF('Rozpočet + Žádosti o změnu'!$CJ$2="ano",'Rozpočet + Žádosti o změnu'!CF100,IF('Rozpočet + Žádosti o změnu'!$BX$2="ano",'Rozpočet + Žádosti o změnu'!BT100,IF('Rozpočet + Žádosti o změnu'!$BL$2="ano",'Rozpočet + Žádosti o změnu'!BH100,IF('Rozpočet + Žádosti o změnu'!$AZ$2="ano",'Rozpočet + Žádosti o změnu'!AV100,IF('Rozpočet + Žádosti o změnu'!$AN$2="ano",'Rozpočet + Žádosti o změnu'!AJ100,'Rozpočet + Žádosti o změnu'!J100))))))))))</f>
        <v>0</v>
      </c>
      <c r="R100" s="267">
        <f>IF('Rozpočet + Žádosti o změnu'!$ER$2="ano",'Rozpočet + Žádosti o změnu'!EO100,IF('Rozpočet + Žádosti o změnu'!$EF$2="ano",'Rozpočet + Žádosti o změnu'!EC100,IF('Rozpočet + Žádosti o změnu'!$DT$2="ano",'Rozpočet + Žádosti o změnu'!DQ100,IF('Rozpočet + Žádosti o změnu'!$DH$2="ano",'Rozpočet + Žádosti o změnu'!DE100,IF('Rozpočet + Žádosti o změnu'!$CV$2="ano",'Rozpočet + Žádosti o změnu'!CS100,IF('Rozpočet + Žádosti o změnu'!$CJ$2="ano",'Rozpočet + Žádosti o změnu'!CG100,IF('Rozpočet + Žádosti o změnu'!$BX$2="ano",'Rozpočet + Žádosti o změnu'!BU100,IF('Rozpočet + Žádosti o změnu'!$BL$2="ano",'Rozpočet + Žádosti o změnu'!BI100,IF('Rozpočet + Žádosti o změnu'!$AZ$2="ano",'Rozpočet + Žádosti o změnu'!AW100,IF('Rozpočet + Žádosti o změnu'!$AN$2="ano",'Rozpočet + Žádosti o změnu'!AK100,'Rozpočet + Žádosti o změnu'!K100))))))))))</f>
        <v>0</v>
      </c>
      <c r="S100" s="267">
        <f>IF('Rozpočet + Žádosti o změnu'!$ER$2="ano",'Rozpočet + Žádosti o změnu'!EP100,IF('Rozpočet + Žádosti o změnu'!$EF$2="ano",'Rozpočet + Žádosti o změnu'!ED100,IF('Rozpočet + Žádosti o změnu'!$DT$2="ano",'Rozpočet + Žádosti o změnu'!DR100,IF('Rozpočet + Žádosti o změnu'!$DH$2="ano",'Rozpočet + Žádosti o změnu'!DF100,IF('Rozpočet + Žádosti o změnu'!$CV$2="ano",'Rozpočet + Žádosti o změnu'!CT100,IF('Rozpočet + Žádosti o změnu'!$CJ$2="ano",'Rozpočet + Žádosti o změnu'!CH100,IF('Rozpočet + Žádosti o změnu'!$BX$2="ano",'Rozpočet + Žádosti o změnu'!BV100,IF('Rozpočet + Žádosti o změnu'!$BL$2="ano",'Rozpočet + Žádosti o změnu'!BJ100,IF('Rozpočet + Žádosti o změnu'!$AZ$2="ano",'Rozpočet + Žádosti o změnu'!AX100,IF('Rozpočet + Žádosti o změnu'!$AN$2="ano",'Rozpočet + Žádosti o změnu'!AL100,'Rozpočet + Žádosti o změnu'!L100))))))))))</f>
        <v>0</v>
      </c>
      <c r="T100" s="267">
        <f>IF('Rozpočet + Žádosti o změnu'!$ER$2="ano",'Rozpočet + Žádosti o změnu'!EQ100,IF('Rozpočet + Žádosti o změnu'!$EF$2="ano",'Rozpočet + Žádosti o změnu'!EE100,IF('Rozpočet + Žádosti o změnu'!$DT$2="ano",'Rozpočet + Žádosti o změnu'!DS100,IF('Rozpočet + Žádosti o změnu'!$DH$2="ano",'Rozpočet + Žádosti o změnu'!DG100,IF('Rozpočet + Žádosti o změnu'!$CV$2="ano",'Rozpočet + Žádosti o změnu'!CU100,IF('Rozpočet + Žádosti o změnu'!$CJ$2="ano",'Rozpočet + Žádosti o změnu'!CI100,IF('Rozpočet + Žádosti o změnu'!$BX$2="ano",'Rozpočet + Žádosti o změnu'!BW100,IF('Rozpočet + Žádosti o změnu'!$BL$2="ano",'Rozpočet + Žádosti o změnu'!BK100,IF('Rozpočet + Žádosti o změnu'!$AZ$2="ano",'Rozpočet + Žádosti o změnu'!AY100,IF('Rozpočet + Žádosti o změnu'!$AN$2="ano",'Rozpočet + Žádosti o změnu'!AM100,'Rozpočet + Žádosti o změnu'!M100))))))))))</f>
        <v>0</v>
      </c>
      <c r="U100" s="267">
        <f>IF('Rozpočet + Žádosti o změnu'!$ER$2="ano",'Rozpočet + Žádosti o změnu'!ER100,IF('Rozpočet + Žádosti o změnu'!$EF$2="ano",'Rozpočet + Žádosti o změnu'!EF100,IF('Rozpočet + Žádosti o změnu'!$DT$2="ano",'Rozpočet + Žádosti o změnu'!DT100,IF('Rozpočet + Žádosti o změnu'!$DH$2="ano",'Rozpočet + Žádosti o změnu'!DH100,IF('Rozpočet + Žádosti o změnu'!$CV$2="ano",'Rozpočet + Žádosti o změnu'!CV100,IF('Rozpočet + Žádosti o změnu'!$CJ$2="ano",'Rozpočet + Žádosti o změnu'!CJ100,IF('Rozpočet + Žádosti o změnu'!$BX$2="ano",'Rozpočet + Žádosti o změnu'!BX100,IF('Rozpočet + Žádosti o změnu'!$BL$2="ano",'Rozpočet + Žádosti o změnu'!BL100,IF('Rozpočet + Žádosti o změnu'!$AZ$2="ano",'Rozpočet + Žádosti o změnu'!AZ100,IF('Rozpočet + Žádosti o změnu'!$AN$2="ano",'Rozpočet + Žádosti o změnu'!AN100,'Rozpočet + Žádosti o změnu'!N100))))))))))</f>
        <v>0</v>
      </c>
      <c r="W100" s="281">
        <f>IF('ZoR č. 1'!$D100="",0,'ZoR č. 1'!G100)+IF('ZoR č. 2'!$D100="",0,'ZoR č. 2'!G100)+IF('ZoR č. 3'!$D100="",0,'ZoR č. 3'!G100)+IF('ZoR č. 4'!$D100="",0,'ZoR č. 4'!G100)+IF('ZoR č. 5'!$D100="",0,'ZoR č. 5'!G100)+IF('ZoR č. 6'!$D100="",0,'ZoR č. 6'!G100)+IF('ZoR č. 7'!$D100="",0,'ZoR č. 7'!G100)+IF('ZoR č. 8'!$D100="",0,'ZoR č. 8'!G100)+IF('ZoR č. 9'!$D100="",0,'ZoR č. 9'!G100)+IF('ZoR č. 10'!$D100="",0,'ZoR č. 10'!G100)+IF(ZZoR!$D100="",0,ZZoR!G100)</f>
        <v>0</v>
      </c>
      <c r="X100" s="281">
        <f>IF('ZoR č. 1'!$D100="",0,'ZoR č. 1'!H100)+IF('ZoR č. 2'!$D100="",0,'ZoR č. 2'!H100)+IF('ZoR č. 3'!$D100="",0,'ZoR č. 3'!H100)+IF('ZoR č. 4'!$D100="",0,'ZoR č. 4'!H100)+IF('ZoR č. 5'!$D100="",0,'ZoR č. 5'!H100)+IF('ZoR č. 6'!$D100="",0,'ZoR č. 6'!H100)+IF('ZoR č. 7'!$D100="",0,'ZoR č. 7'!H100)+IF('ZoR č. 8'!$D100="",0,'ZoR č. 8'!H100)+IF('ZoR č. 9'!$D100="",0,'ZoR č. 9'!H100)+IF('ZoR č. 10'!$D100="",0,'ZoR č. 10'!H100)+IF(ZZoR!$D100="",0,ZZoR!H100)</f>
        <v>0</v>
      </c>
      <c r="Y100" s="281">
        <f>IF('ZoR č. 1'!$D100="",0,'ZoR č. 1'!I100)+IF('ZoR č. 2'!$D100="",0,'ZoR č. 2'!I100)+IF('ZoR č. 3'!$D100="",0,'ZoR č. 3'!I100)+IF('ZoR č. 4'!$D100="",0,'ZoR č. 4'!I100)+IF('ZoR č. 5'!$D100="",0,'ZoR č. 5'!I100)+IF('ZoR č. 6'!$D100="",0,'ZoR č. 6'!I100)+IF('ZoR č. 7'!$D100="",0,'ZoR č. 7'!I100)+IF('ZoR č. 8'!$D100="",0,'ZoR č. 8'!I100)+IF('ZoR č. 9'!$D100="",0,'ZoR č. 9'!I100)+IF('ZoR č. 10'!$D100="",0,'ZoR č. 10'!I100)+IF(ZZoR!$D100="",0,ZZoR!I100)</f>
        <v>0</v>
      </c>
      <c r="Z100" s="281">
        <f>IF('ZoR č. 1'!$D100="",0,'ZoR č. 1'!J100)+IF('ZoR č. 2'!$D100="",0,'ZoR č. 2'!J100)+IF('ZoR č. 3'!$D100="",0,'ZoR č. 3'!J100)+IF('ZoR č. 4'!$D100="",0,'ZoR č. 4'!J100)+IF('ZoR č. 5'!$D100="",0,'ZoR č. 5'!J100)+IF('ZoR č. 6'!$D100="",0,'ZoR č. 6'!J100)+IF('ZoR č. 7'!$D100="",0,'ZoR č. 7'!J100)+IF('ZoR č. 8'!$D100="",0,'ZoR č. 8'!J100)+IF('ZoR č. 9'!$D100="",0,'ZoR č. 9'!J100)+IF('ZoR č. 10'!$D100="",0,'ZoR č. 10'!J100)+IF(ZZoR!$D100="",0,ZZoR!J100)</f>
        <v>0</v>
      </c>
      <c r="AA100" s="281">
        <f>IF('ZoR č. 1'!$D100="",0,'ZoR č. 1'!K100)+IF('ZoR č. 2'!$D100="",0,'ZoR č. 2'!K100)+IF('ZoR č. 3'!$D100="",0,'ZoR č. 3'!K100)+IF('ZoR č. 4'!$D100="",0,'ZoR č. 4'!K100)+IF('ZoR č. 5'!$D100="",0,'ZoR č. 5'!K100)+IF('ZoR č. 6'!$D100="",0,'ZoR č. 6'!K100)+IF('ZoR č. 7'!$D100="",0,'ZoR č. 7'!K100)+IF('ZoR č. 8'!$D100="",0,'ZoR č. 8'!K100)+IF('ZoR č. 9'!$D100="",0,'ZoR č. 9'!K100)+IF('ZoR č. 10'!$D100="",0,'ZoR č. 10'!K100)+IF(ZZoR!$D100="",0,ZZoR!K100)</f>
        <v>0</v>
      </c>
      <c r="AB100" s="281">
        <f>IF('ZoR č. 1'!$D100="",0,'ZoR č. 1'!L100)+IF('ZoR č. 2'!$D100="",0,'ZoR č. 2'!L100)+IF('ZoR č. 3'!$D100="",0,'ZoR č. 3'!L100)+IF('ZoR č. 4'!$D100="",0,'ZoR č. 4'!L100)+IF('ZoR č. 5'!$D100="",0,'ZoR č. 5'!L100)+IF('ZoR č. 6'!$D100="",0,'ZoR č. 6'!L100)+IF('ZoR č. 7'!$D100="",0,'ZoR č. 7'!L100)+IF('ZoR č. 8'!$D100="",0,'ZoR č. 8'!L100)+IF('ZoR č. 9'!$D100="",0,'ZoR č. 9'!L100)+IF('ZoR č. 10'!$D100="",0,'ZoR č. 10'!L100)+IF(ZZoR!$D100="",0,ZZoR!L100)</f>
        <v>0</v>
      </c>
      <c r="AC100" s="281">
        <f>IF('ZoR č. 1'!$D100="",0,'ZoR č. 1'!M100)+IF('ZoR č. 2'!$D100="",0,'ZoR č. 2'!M100)+IF('ZoR č. 3'!$D100="",0,'ZoR č. 3'!M100)+IF('ZoR č. 4'!$D100="",0,'ZoR č. 4'!M100)+IF('ZoR č. 5'!$D100="",0,'ZoR č. 5'!M100)+IF('ZoR č. 6'!$D100="",0,'ZoR č. 6'!M100)+IF('ZoR č. 7'!$D100="",0,'ZoR č. 7'!M100)+IF('ZoR č. 8'!$D100="",0,'ZoR č. 8'!M100)+IF('ZoR č. 9'!$D100="",0,'ZoR č. 9'!M100)+IF('ZoR č. 10'!$D100="",0,'ZoR č. 10'!M100)+IF(ZZoR!$D100="",0,ZZoR!M100)</f>
        <v>0</v>
      </c>
      <c r="AE100" s="282" t="str">
        <f t="shared" si="7"/>
        <v/>
      </c>
    </row>
    <row r="101" spans="2:31" x14ac:dyDescent="0.25">
      <c r="B101" s="9" t="s">
        <v>234</v>
      </c>
      <c r="C101" s="98" t="str">
        <f>IF(COUNTA('Přehled partnerů'!C101:D101)&lt;&gt;2,"partner neuveden",IF('Přehled partnerů'!L101="ANO",'Přehled partnerů'!C101,"v tomto období nerelevantní"))</f>
        <v>partner neuveden</v>
      </c>
      <c r="D101" s="108" t="str">
        <f>IF(COUNTA('Přehled partnerů'!C101:D101)&lt;&gt;2,"",IF('Přehled partnerů'!L101="ANO",'Přehled partnerů'!D101,""))</f>
        <v/>
      </c>
      <c r="E101" s="21" t="str">
        <f t="shared" si="4"/>
        <v/>
      </c>
      <c r="F101" s="114" t="str">
        <f t="shared" si="5"/>
        <v/>
      </c>
      <c r="G101" s="125">
        <v>0</v>
      </c>
      <c r="H101" s="126">
        <v>0</v>
      </c>
      <c r="I101" s="126">
        <v>0</v>
      </c>
      <c r="J101" s="126">
        <v>0</v>
      </c>
      <c r="K101" s="16">
        <v>0</v>
      </c>
      <c r="L101" s="16">
        <v>0</v>
      </c>
      <c r="M101" s="20">
        <v>0</v>
      </c>
      <c r="N101" s="58" t="str">
        <f t="shared" si="6"/>
        <v/>
      </c>
      <c r="O101" s="267">
        <f>IF('Rozpočet + Žádosti o změnu'!$ER$2="ano",'Rozpočet + Žádosti o změnu'!EL101,IF('Rozpočet + Žádosti o změnu'!$EF$2="ano",'Rozpočet + Žádosti o změnu'!DZ101,IF('Rozpočet + Žádosti o změnu'!$DT$2="ano",'Rozpočet + Žádosti o změnu'!DN101,IF('Rozpočet + Žádosti o změnu'!$DH$2="ano",'Rozpočet + Žádosti o změnu'!DB101,IF('Rozpočet + Žádosti o změnu'!$CV$2="ano",'Rozpočet + Žádosti o změnu'!CP101,IF('Rozpočet + Žádosti o změnu'!$CJ$2="ano",'Rozpočet + Žádosti o změnu'!CD101,IF('Rozpočet + Žádosti o změnu'!$BX$2="ano",'Rozpočet + Žádosti o změnu'!BR101,IF('Rozpočet + Žádosti o změnu'!$BL$2="ano",'Rozpočet + Žádosti o změnu'!BF101,IF('Rozpočet + Žádosti o změnu'!$AZ$2="ano",'Rozpočet + Žádosti o změnu'!AT101,IF('Rozpočet + Žádosti o změnu'!$AN$2="ano",'Rozpočet + Žádosti o změnu'!AH101,'Rozpočet + Žádosti o změnu'!H101))))))))))</f>
        <v>0</v>
      </c>
      <c r="P101" s="267">
        <f>IF('Rozpočet + Žádosti o změnu'!$ER$2="ano",'Rozpočet + Žádosti o změnu'!EM101,IF('Rozpočet + Žádosti o změnu'!$EF$2="ano",'Rozpočet + Žádosti o změnu'!EA101,IF('Rozpočet + Žádosti o změnu'!$DT$2="ano",'Rozpočet + Žádosti o změnu'!DO101,IF('Rozpočet + Žádosti o změnu'!$DH$2="ano",'Rozpočet + Žádosti o změnu'!DC101,IF('Rozpočet + Žádosti o změnu'!$CV$2="ano",'Rozpočet + Žádosti o změnu'!CQ101,IF('Rozpočet + Žádosti o změnu'!$CJ$2="ano",'Rozpočet + Žádosti o změnu'!CE101,IF('Rozpočet + Žádosti o změnu'!$BX$2="ano",'Rozpočet + Žádosti o změnu'!BS101,IF('Rozpočet + Žádosti o změnu'!$BL$2="ano",'Rozpočet + Žádosti o změnu'!BG101,IF('Rozpočet + Žádosti o změnu'!$AZ$2="ano",'Rozpočet + Žádosti o změnu'!AU101,IF('Rozpočet + Žádosti o změnu'!$AN$2="ano",'Rozpočet + Žádosti o změnu'!AI101,'Rozpočet + Žádosti o změnu'!I101))))))))))</f>
        <v>0</v>
      </c>
      <c r="Q101" s="267">
        <f>IF('Rozpočet + Žádosti o změnu'!$ER$2="ano",'Rozpočet + Žádosti o změnu'!EN101,IF('Rozpočet + Žádosti o změnu'!$EF$2="ano",'Rozpočet + Žádosti o změnu'!EB101,IF('Rozpočet + Žádosti o změnu'!$DT$2="ano",'Rozpočet + Žádosti o změnu'!DP101,IF('Rozpočet + Žádosti o změnu'!$DH$2="ano",'Rozpočet + Žádosti o změnu'!DD101,IF('Rozpočet + Žádosti o změnu'!$CV$2="ano",'Rozpočet + Žádosti o změnu'!CR101,IF('Rozpočet + Žádosti o změnu'!$CJ$2="ano",'Rozpočet + Žádosti o změnu'!CF101,IF('Rozpočet + Žádosti o změnu'!$BX$2="ano",'Rozpočet + Žádosti o změnu'!BT101,IF('Rozpočet + Žádosti o změnu'!$BL$2="ano",'Rozpočet + Žádosti o změnu'!BH101,IF('Rozpočet + Žádosti o změnu'!$AZ$2="ano",'Rozpočet + Žádosti o změnu'!AV101,IF('Rozpočet + Žádosti o změnu'!$AN$2="ano",'Rozpočet + Žádosti o změnu'!AJ101,'Rozpočet + Žádosti o změnu'!J101))))))))))</f>
        <v>0</v>
      </c>
      <c r="R101" s="267">
        <f>IF('Rozpočet + Žádosti o změnu'!$ER$2="ano",'Rozpočet + Žádosti o změnu'!EO101,IF('Rozpočet + Žádosti o změnu'!$EF$2="ano",'Rozpočet + Žádosti o změnu'!EC101,IF('Rozpočet + Žádosti o změnu'!$DT$2="ano",'Rozpočet + Žádosti o změnu'!DQ101,IF('Rozpočet + Žádosti o změnu'!$DH$2="ano",'Rozpočet + Žádosti o změnu'!DE101,IF('Rozpočet + Žádosti o změnu'!$CV$2="ano",'Rozpočet + Žádosti o změnu'!CS101,IF('Rozpočet + Žádosti o změnu'!$CJ$2="ano",'Rozpočet + Žádosti o změnu'!CG101,IF('Rozpočet + Žádosti o změnu'!$BX$2="ano",'Rozpočet + Žádosti o změnu'!BU101,IF('Rozpočet + Žádosti o změnu'!$BL$2="ano",'Rozpočet + Žádosti o změnu'!BI101,IF('Rozpočet + Žádosti o změnu'!$AZ$2="ano",'Rozpočet + Žádosti o změnu'!AW101,IF('Rozpočet + Žádosti o změnu'!$AN$2="ano",'Rozpočet + Žádosti o změnu'!AK101,'Rozpočet + Žádosti o změnu'!K101))))))))))</f>
        <v>0</v>
      </c>
      <c r="S101" s="267">
        <f>IF('Rozpočet + Žádosti o změnu'!$ER$2="ano",'Rozpočet + Žádosti o změnu'!EP101,IF('Rozpočet + Žádosti o změnu'!$EF$2="ano",'Rozpočet + Žádosti o změnu'!ED101,IF('Rozpočet + Žádosti o změnu'!$DT$2="ano",'Rozpočet + Žádosti o změnu'!DR101,IF('Rozpočet + Žádosti o změnu'!$DH$2="ano",'Rozpočet + Žádosti o změnu'!DF101,IF('Rozpočet + Žádosti o změnu'!$CV$2="ano",'Rozpočet + Žádosti o změnu'!CT101,IF('Rozpočet + Žádosti o změnu'!$CJ$2="ano",'Rozpočet + Žádosti o změnu'!CH101,IF('Rozpočet + Žádosti o změnu'!$BX$2="ano",'Rozpočet + Žádosti o změnu'!BV101,IF('Rozpočet + Žádosti o změnu'!$BL$2="ano",'Rozpočet + Žádosti o změnu'!BJ101,IF('Rozpočet + Žádosti o změnu'!$AZ$2="ano",'Rozpočet + Žádosti o změnu'!AX101,IF('Rozpočet + Žádosti o změnu'!$AN$2="ano",'Rozpočet + Žádosti o změnu'!AL101,'Rozpočet + Žádosti o změnu'!L101))))))))))</f>
        <v>0</v>
      </c>
      <c r="T101" s="267">
        <f>IF('Rozpočet + Žádosti o změnu'!$ER$2="ano",'Rozpočet + Žádosti o změnu'!EQ101,IF('Rozpočet + Žádosti o změnu'!$EF$2="ano",'Rozpočet + Žádosti o změnu'!EE101,IF('Rozpočet + Žádosti o změnu'!$DT$2="ano",'Rozpočet + Žádosti o změnu'!DS101,IF('Rozpočet + Žádosti o změnu'!$DH$2="ano",'Rozpočet + Žádosti o změnu'!DG101,IF('Rozpočet + Žádosti o změnu'!$CV$2="ano",'Rozpočet + Žádosti o změnu'!CU101,IF('Rozpočet + Žádosti o změnu'!$CJ$2="ano",'Rozpočet + Žádosti o změnu'!CI101,IF('Rozpočet + Žádosti o změnu'!$BX$2="ano",'Rozpočet + Žádosti o změnu'!BW101,IF('Rozpočet + Žádosti o změnu'!$BL$2="ano",'Rozpočet + Žádosti o změnu'!BK101,IF('Rozpočet + Žádosti o změnu'!$AZ$2="ano",'Rozpočet + Žádosti o změnu'!AY101,IF('Rozpočet + Žádosti o změnu'!$AN$2="ano",'Rozpočet + Žádosti o změnu'!AM101,'Rozpočet + Žádosti o změnu'!M101))))))))))</f>
        <v>0</v>
      </c>
      <c r="U101" s="267">
        <f>IF('Rozpočet + Žádosti o změnu'!$ER$2="ano",'Rozpočet + Žádosti o změnu'!ER101,IF('Rozpočet + Žádosti o změnu'!$EF$2="ano",'Rozpočet + Žádosti o změnu'!EF101,IF('Rozpočet + Žádosti o změnu'!$DT$2="ano",'Rozpočet + Žádosti o změnu'!DT101,IF('Rozpočet + Žádosti o změnu'!$DH$2="ano",'Rozpočet + Žádosti o změnu'!DH101,IF('Rozpočet + Žádosti o změnu'!$CV$2="ano",'Rozpočet + Žádosti o změnu'!CV101,IF('Rozpočet + Žádosti o změnu'!$CJ$2="ano",'Rozpočet + Žádosti o změnu'!CJ101,IF('Rozpočet + Žádosti o změnu'!$BX$2="ano",'Rozpočet + Žádosti o změnu'!BX101,IF('Rozpočet + Žádosti o změnu'!$BL$2="ano",'Rozpočet + Žádosti o změnu'!BL101,IF('Rozpočet + Žádosti o změnu'!$AZ$2="ano",'Rozpočet + Žádosti o změnu'!AZ101,IF('Rozpočet + Žádosti o změnu'!$AN$2="ano",'Rozpočet + Žádosti o změnu'!AN101,'Rozpočet + Žádosti o změnu'!N101))))))))))</f>
        <v>0</v>
      </c>
      <c r="W101" s="281">
        <f>IF('ZoR č. 1'!$D101="",0,'ZoR č. 1'!G101)+IF('ZoR č. 2'!$D101="",0,'ZoR č. 2'!G101)+IF('ZoR č. 3'!$D101="",0,'ZoR č. 3'!G101)+IF('ZoR č. 4'!$D101="",0,'ZoR č. 4'!G101)+IF('ZoR č. 5'!$D101="",0,'ZoR č. 5'!G101)+IF('ZoR č. 6'!$D101="",0,'ZoR č. 6'!G101)+IF('ZoR č. 7'!$D101="",0,'ZoR č. 7'!G101)+IF('ZoR č. 8'!$D101="",0,'ZoR č. 8'!G101)+IF('ZoR č. 9'!$D101="",0,'ZoR č. 9'!G101)+IF('ZoR č. 10'!$D101="",0,'ZoR č. 10'!G101)+IF(ZZoR!$D101="",0,ZZoR!G101)</f>
        <v>0</v>
      </c>
      <c r="X101" s="281">
        <f>IF('ZoR č. 1'!$D101="",0,'ZoR č. 1'!H101)+IF('ZoR č. 2'!$D101="",0,'ZoR č. 2'!H101)+IF('ZoR č. 3'!$D101="",0,'ZoR č. 3'!H101)+IF('ZoR č. 4'!$D101="",0,'ZoR č. 4'!H101)+IF('ZoR č. 5'!$D101="",0,'ZoR č. 5'!H101)+IF('ZoR č. 6'!$D101="",0,'ZoR č. 6'!H101)+IF('ZoR č. 7'!$D101="",0,'ZoR č. 7'!H101)+IF('ZoR č. 8'!$D101="",0,'ZoR č. 8'!H101)+IF('ZoR č. 9'!$D101="",0,'ZoR č. 9'!H101)+IF('ZoR č. 10'!$D101="",0,'ZoR č. 10'!H101)+IF(ZZoR!$D101="",0,ZZoR!H101)</f>
        <v>0</v>
      </c>
      <c r="Y101" s="281">
        <f>IF('ZoR č. 1'!$D101="",0,'ZoR č. 1'!I101)+IF('ZoR č. 2'!$D101="",0,'ZoR č. 2'!I101)+IF('ZoR č. 3'!$D101="",0,'ZoR č. 3'!I101)+IF('ZoR č. 4'!$D101="",0,'ZoR č. 4'!I101)+IF('ZoR č. 5'!$D101="",0,'ZoR č. 5'!I101)+IF('ZoR č. 6'!$D101="",0,'ZoR č. 6'!I101)+IF('ZoR č. 7'!$D101="",0,'ZoR č. 7'!I101)+IF('ZoR č. 8'!$D101="",0,'ZoR č. 8'!I101)+IF('ZoR č. 9'!$D101="",0,'ZoR č. 9'!I101)+IF('ZoR č. 10'!$D101="",0,'ZoR č. 10'!I101)+IF(ZZoR!$D101="",0,ZZoR!I101)</f>
        <v>0</v>
      </c>
      <c r="Z101" s="281">
        <f>IF('ZoR č. 1'!$D101="",0,'ZoR č. 1'!J101)+IF('ZoR č. 2'!$D101="",0,'ZoR č. 2'!J101)+IF('ZoR č. 3'!$D101="",0,'ZoR č. 3'!J101)+IF('ZoR č. 4'!$D101="",0,'ZoR č. 4'!J101)+IF('ZoR č. 5'!$D101="",0,'ZoR č. 5'!J101)+IF('ZoR č. 6'!$D101="",0,'ZoR č. 6'!J101)+IF('ZoR č. 7'!$D101="",0,'ZoR č. 7'!J101)+IF('ZoR č. 8'!$D101="",0,'ZoR č. 8'!J101)+IF('ZoR č. 9'!$D101="",0,'ZoR č. 9'!J101)+IF('ZoR č. 10'!$D101="",0,'ZoR č. 10'!J101)+IF(ZZoR!$D101="",0,ZZoR!J101)</f>
        <v>0</v>
      </c>
      <c r="AA101" s="281">
        <f>IF('ZoR č. 1'!$D101="",0,'ZoR č. 1'!K101)+IF('ZoR č. 2'!$D101="",0,'ZoR č. 2'!K101)+IF('ZoR č. 3'!$D101="",0,'ZoR č. 3'!K101)+IF('ZoR č. 4'!$D101="",0,'ZoR č. 4'!K101)+IF('ZoR č. 5'!$D101="",0,'ZoR č. 5'!K101)+IF('ZoR č. 6'!$D101="",0,'ZoR č. 6'!K101)+IF('ZoR č. 7'!$D101="",0,'ZoR č. 7'!K101)+IF('ZoR č. 8'!$D101="",0,'ZoR č. 8'!K101)+IF('ZoR č. 9'!$D101="",0,'ZoR č. 9'!K101)+IF('ZoR č. 10'!$D101="",0,'ZoR č. 10'!K101)+IF(ZZoR!$D101="",0,ZZoR!K101)</f>
        <v>0</v>
      </c>
      <c r="AB101" s="281">
        <f>IF('ZoR č. 1'!$D101="",0,'ZoR č. 1'!L101)+IF('ZoR č. 2'!$D101="",0,'ZoR č. 2'!L101)+IF('ZoR č. 3'!$D101="",0,'ZoR č. 3'!L101)+IF('ZoR č. 4'!$D101="",0,'ZoR č. 4'!L101)+IF('ZoR č. 5'!$D101="",0,'ZoR č. 5'!L101)+IF('ZoR č. 6'!$D101="",0,'ZoR č. 6'!L101)+IF('ZoR č. 7'!$D101="",0,'ZoR č. 7'!L101)+IF('ZoR č. 8'!$D101="",0,'ZoR č. 8'!L101)+IF('ZoR č. 9'!$D101="",0,'ZoR č. 9'!L101)+IF('ZoR č. 10'!$D101="",0,'ZoR č. 10'!L101)+IF(ZZoR!$D101="",0,ZZoR!L101)</f>
        <v>0</v>
      </c>
      <c r="AC101" s="281">
        <f>IF('ZoR č. 1'!$D101="",0,'ZoR č. 1'!M101)+IF('ZoR č. 2'!$D101="",0,'ZoR č. 2'!M101)+IF('ZoR č. 3'!$D101="",0,'ZoR č. 3'!M101)+IF('ZoR č. 4'!$D101="",0,'ZoR č. 4'!M101)+IF('ZoR č. 5'!$D101="",0,'ZoR č. 5'!M101)+IF('ZoR č. 6'!$D101="",0,'ZoR č. 6'!M101)+IF('ZoR č. 7'!$D101="",0,'ZoR č. 7'!M101)+IF('ZoR č. 8'!$D101="",0,'ZoR č. 8'!M101)+IF('ZoR č. 9'!$D101="",0,'ZoR č. 9'!M101)+IF('ZoR č. 10'!$D101="",0,'ZoR č. 10'!M101)+IF(ZZoR!$D101="",0,ZZoR!M101)</f>
        <v>0</v>
      </c>
      <c r="AE101" s="282" t="str">
        <f t="shared" si="7"/>
        <v/>
      </c>
    </row>
    <row r="102" spans="2:31" x14ac:dyDescent="0.25">
      <c r="B102" s="9" t="s">
        <v>235</v>
      </c>
      <c r="C102" s="98" t="str">
        <f>IF(COUNTA('Přehled partnerů'!C102:D102)&lt;&gt;2,"partner neuveden",IF('Přehled partnerů'!L102="ANO",'Přehled partnerů'!C102,"v tomto období nerelevantní"))</f>
        <v>partner neuveden</v>
      </c>
      <c r="D102" s="108" t="str">
        <f>IF(COUNTA('Přehled partnerů'!C102:D102)&lt;&gt;2,"",IF('Přehled partnerů'!L102="ANO",'Přehled partnerů'!D102,""))</f>
        <v/>
      </c>
      <c r="E102" s="21" t="str">
        <f t="shared" si="4"/>
        <v/>
      </c>
      <c r="F102" s="114" t="str">
        <f t="shared" si="5"/>
        <v/>
      </c>
      <c r="G102" s="125">
        <v>0</v>
      </c>
      <c r="H102" s="126">
        <v>0</v>
      </c>
      <c r="I102" s="126">
        <v>0</v>
      </c>
      <c r="J102" s="126">
        <v>0</v>
      </c>
      <c r="K102" s="16">
        <v>0</v>
      </c>
      <c r="L102" s="16">
        <v>0</v>
      </c>
      <c r="M102" s="20">
        <v>0</v>
      </c>
      <c r="N102" s="58" t="str">
        <f t="shared" si="6"/>
        <v/>
      </c>
      <c r="O102" s="267">
        <f>IF('Rozpočet + Žádosti o změnu'!$ER$2="ano",'Rozpočet + Žádosti o změnu'!EL102,IF('Rozpočet + Žádosti o změnu'!$EF$2="ano",'Rozpočet + Žádosti o změnu'!DZ102,IF('Rozpočet + Žádosti o změnu'!$DT$2="ano",'Rozpočet + Žádosti o změnu'!DN102,IF('Rozpočet + Žádosti o změnu'!$DH$2="ano",'Rozpočet + Žádosti o změnu'!DB102,IF('Rozpočet + Žádosti o změnu'!$CV$2="ano",'Rozpočet + Žádosti o změnu'!CP102,IF('Rozpočet + Žádosti o změnu'!$CJ$2="ano",'Rozpočet + Žádosti o změnu'!CD102,IF('Rozpočet + Žádosti o změnu'!$BX$2="ano",'Rozpočet + Žádosti o změnu'!BR102,IF('Rozpočet + Žádosti o změnu'!$BL$2="ano",'Rozpočet + Žádosti o změnu'!BF102,IF('Rozpočet + Žádosti o změnu'!$AZ$2="ano",'Rozpočet + Žádosti o změnu'!AT102,IF('Rozpočet + Žádosti o změnu'!$AN$2="ano",'Rozpočet + Žádosti o změnu'!AH102,'Rozpočet + Žádosti o změnu'!H102))))))))))</f>
        <v>0</v>
      </c>
      <c r="P102" s="267">
        <f>IF('Rozpočet + Žádosti o změnu'!$ER$2="ano",'Rozpočet + Žádosti o změnu'!EM102,IF('Rozpočet + Žádosti o změnu'!$EF$2="ano",'Rozpočet + Žádosti o změnu'!EA102,IF('Rozpočet + Žádosti o změnu'!$DT$2="ano",'Rozpočet + Žádosti o změnu'!DO102,IF('Rozpočet + Žádosti o změnu'!$DH$2="ano",'Rozpočet + Žádosti o změnu'!DC102,IF('Rozpočet + Žádosti o změnu'!$CV$2="ano",'Rozpočet + Žádosti o změnu'!CQ102,IF('Rozpočet + Žádosti o změnu'!$CJ$2="ano",'Rozpočet + Žádosti o změnu'!CE102,IF('Rozpočet + Žádosti o změnu'!$BX$2="ano",'Rozpočet + Žádosti o změnu'!BS102,IF('Rozpočet + Žádosti o změnu'!$BL$2="ano",'Rozpočet + Žádosti o změnu'!BG102,IF('Rozpočet + Žádosti o změnu'!$AZ$2="ano",'Rozpočet + Žádosti o změnu'!AU102,IF('Rozpočet + Žádosti o změnu'!$AN$2="ano",'Rozpočet + Žádosti o změnu'!AI102,'Rozpočet + Žádosti o změnu'!I102))))))))))</f>
        <v>0</v>
      </c>
      <c r="Q102" s="267">
        <f>IF('Rozpočet + Žádosti o změnu'!$ER$2="ano",'Rozpočet + Žádosti o změnu'!EN102,IF('Rozpočet + Žádosti o změnu'!$EF$2="ano",'Rozpočet + Žádosti o změnu'!EB102,IF('Rozpočet + Žádosti o změnu'!$DT$2="ano",'Rozpočet + Žádosti o změnu'!DP102,IF('Rozpočet + Žádosti o změnu'!$DH$2="ano",'Rozpočet + Žádosti o změnu'!DD102,IF('Rozpočet + Žádosti o změnu'!$CV$2="ano",'Rozpočet + Žádosti o změnu'!CR102,IF('Rozpočet + Žádosti o změnu'!$CJ$2="ano",'Rozpočet + Žádosti o změnu'!CF102,IF('Rozpočet + Žádosti o změnu'!$BX$2="ano",'Rozpočet + Žádosti o změnu'!BT102,IF('Rozpočet + Žádosti o změnu'!$BL$2="ano",'Rozpočet + Žádosti o změnu'!BH102,IF('Rozpočet + Žádosti o změnu'!$AZ$2="ano",'Rozpočet + Žádosti o změnu'!AV102,IF('Rozpočet + Žádosti o změnu'!$AN$2="ano",'Rozpočet + Žádosti o změnu'!AJ102,'Rozpočet + Žádosti o změnu'!J102))))))))))</f>
        <v>0</v>
      </c>
      <c r="R102" s="267">
        <f>IF('Rozpočet + Žádosti o změnu'!$ER$2="ano",'Rozpočet + Žádosti o změnu'!EO102,IF('Rozpočet + Žádosti o změnu'!$EF$2="ano",'Rozpočet + Žádosti o změnu'!EC102,IF('Rozpočet + Žádosti o změnu'!$DT$2="ano",'Rozpočet + Žádosti o změnu'!DQ102,IF('Rozpočet + Žádosti o změnu'!$DH$2="ano",'Rozpočet + Žádosti o změnu'!DE102,IF('Rozpočet + Žádosti o změnu'!$CV$2="ano",'Rozpočet + Žádosti o změnu'!CS102,IF('Rozpočet + Žádosti o změnu'!$CJ$2="ano",'Rozpočet + Žádosti o změnu'!CG102,IF('Rozpočet + Žádosti o změnu'!$BX$2="ano",'Rozpočet + Žádosti o změnu'!BU102,IF('Rozpočet + Žádosti o změnu'!$BL$2="ano",'Rozpočet + Žádosti o změnu'!BI102,IF('Rozpočet + Žádosti o změnu'!$AZ$2="ano",'Rozpočet + Žádosti o změnu'!AW102,IF('Rozpočet + Žádosti o změnu'!$AN$2="ano",'Rozpočet + Žádosti o změnu'!AK102,'Rozpočet + Žádosti o změnu'!K102))))))))))</f>
        <v>0</v>
      </c>
      <c r="S102" s="267">
        <f>IF('Rozpočet + Žádosti o změnu'!$ER$2="ano",'Rozpočet + Žádosti o změnu'!EP102,IF('Rozpočet + Žádosti o změnu'!$EF$2="ano",'Rozpočet + Žádosti o změnu'!ED102,IF('Rozpočet + Žádosti o změnu'!$DT$2="ano",'Rozpočet + Žádosti o změnu'!DR102,IF('Rozpočet + Žádosti o změnu'!$DH$2="ano",'Rozpočet + Žádosti o změnu'!DF102,IF('Rozpočet + Žádosti o změnu'!$CV$2="ano",'Rozpočet + Žádosti o změnu'!CT102,IF('Rozpočet + Žádosti o změnu'!$CJ$2="ano",'Rozpočet + Žádosti o změnu'!CH102,IF('Rozpočet + Žádosti o změnu'!$BX$2="ano",'Rozpočet + Žádosti o změnu'!BV102,IF('Rozpočet + Žádosti o změnu'!$BL$2="ano",'Rozpočet + Žádosti o změnu'!BJ102,IF('Rozpočet + Žádosti o změnu'!$AZ$2="ano",'Rozpočet + Žádosti o změnu'!AX102,IF('Rozpočet + Žádosti o změnu'!$AN$2="ano",'Rozpočet + Žádosti o změnu'!AL102,'Rozpočet + Žádosti o změnu'!L102))))))))))</f>
        <v>0</v>
      </c>
      <c r="T102" s="267">
        <f>IF('Rozpočet + Žádosti o změnu'!$ER$2="ano",'Rozpočet + Žádosti o změnu'!EQ102,IF('Rozpočet + Žádosti o změnu'!$EF$2="ano",'Rozpočet + Žádosti o změnu'!EE102,IF('Rozpočet + Žádosti o změnu'!$DT$2="ano",'Rozpočet + Žádosti o změnu'!DS102,IF('Rozpočet + Žádosti o změnu'!$DH$2="ano",'Rozpočet + Žádosti o změnu'!DG102,IF('Rozpočet + Žádosti o změnu'!$CV$2="ano",'Rozpočet + Žádosti o změnu'!CU102,IF('Rozpočet + Žádosti o změnu'!$CJ$2="ano",'Rozpočet + Žádosti o změnu'!CI102,IF('Rozpočet + Žádosti o změnu'!$BX$2="ano",'Rozpočet + Žádosti o změnu'!BW102,IF('Rozpočet + Žádosti o změnu'!$BL$2="ano",'Rozpočet + Žádosti o změnu'!BK102,IF('Rozpočet + Žádosti o změnu'!$AZ$2="ano",'Rozpočet + Žádosti o změnu'!AY102,IF('Rozpočet + Žádosti o změnu'!$AN$2="ano",'Rozpočet + Žádosti o změnu'!AM102,'Rozpočet + Žádosti o změnu'!M102))))))))))</f>
        <v>0</v>
      </c>
      <c r="U102" s="267">
        <f>IF('Rozpočet + Žádosti o změnu'!$ER$2="ano",'Rozpočet + Žádosti o změnu'!ER102,IF('Rozpočet + Žádosti o změnu'!$EF$2="ano",'Rozpočet + Žádosti o změnu'!EF102,IF('Rozpočet + Žádosti o změnu'!$DT$2="ano",'Rozpočet + Žádosti o změnu'!DT102,IF('Rozpočet + Žádosti o změnu'!$DH$2="ano",'Rozpočet + Žádosti o změnu'!DH102,IF('Rozpočet + Žádosti o změnu'!$CV$2="ano",'Rozpočet + Žádosti o změnu'!CV102,IF('Rozpočet + Žádosti o změnu'!$CJ$2="ano",'Rozpočet + Žádosti o změnu'!CJ102,IF('Rozpočet + Žádosti o změnu'!$BX$2="ano",'Rozpočet + Žádosti o změnu'!BX102,IF('Rozpočet + Žádosti o změnu'!$BL$2="ano",'Rozpočet + Žádosti o změnu'!BL102,IF('Rozpočet + Žádosti o změnu'!$AZ$2="ano",'Rozpočet + Žádosti o změnu'!AZ102,IF('Rozpočet + Žádosti o změnu'!$AN$2="ano",'Rozpočet + Žádosti o změnu'!AN102,'Rozpočet + Žádosti o změnu'!N102))))))))))</f>
        <v>0</v>
      </c>
      <c r="W102" s="281">
        <f>IF('ZoR č. 1'!$D102="",0,'ZoR č. 1'!G102)+IF('ZoR č. 2'!$D102="",0,'ZoR č. 2'!G102)+IF('ZoR č. 3'!$D102="",0,'ZoR č. 3'!G102)+IF('ZoR č. 4'!$D102="",0,'ZoR č. 4'!G102)+IF('ZoR č. 5'!$D102="",0,'ZoR č. 5'!G102)+IF('ZoR č. 6'!$D102="",0,'ZoR č. 6'!G102)+IF('ZoR č. 7'!$D102="",0,'ZoR č. 7'!G102)+IF('ZoR č. 8'!$D102="",0,'ZoR č. 8'!G102)+IF('ZoR č. 9'!$D102="",0,'ZoR č. 9'!G102)+IF('ZoR č. 10'!$D102="",0,'ZoR č. 10'!G102)+IF(ZZoR!$D102="",0,ZZoR!G102)</f>
        <v>0</v>
      </c>
      <c r="X102" s="281">
        <f>IF('ZoR č. 1'!$D102="",0,'ZoR č. 1'!H102)+IF('ZoR č. 2'!$D102="",0,'ZoR č. 2'!H102)+IF('ZoR č. 3'!$D102="",0,'ZoR č. 3'!H102)+IF('ZoR č. 4'!$D102="",0,'ZoR č. 4'!H102)+IF('ZoR č. 5'!$D102="",0,'ZoR č. 5'!H102)+IF('ZoR č. 6'!$D102="",0,'ZoR č. 6'!H102)+IF('ZoR č. 7'!$D102="",0,'ZoR č. 7'!H102)+IF('ZoR č. 8'!$D102="",0,'ZoR č. 8'!H102)+IF('ZoR č. 9'!$D102="",0,'ZoR č. 9'!H102)+IF('ZoR č. 10'!$D102="",0,'ZoR č. 10'!H102)+IF(ZZoR!$D102="",0,ZZoR!H102)</f>
        <v>0</v>
      </c>
      <c r="Y102" s="281">
        <f>IF('ZoR č. 1'!$D102="",0,'ZoR č. 1'!I102)+IF('ZoR č. 2'!$D102="",0,'ZoR č. 2'!I102)+IF('ZoR č. 3'!$D102="",0,'ZoR č. 3'!I102)+IF('ZoR č. 4'!$D102="",0,'ZoR č. 4'!I102)+IF('ZoR č. 5'!$D102="",0,'ZoR č. 5'!I102)+IF('ZoR č. 6'!$D102="",0,'ZoR č. 6'!I102)+IF('ZoR č. 7'!$D102="",0,'ZoR č. 7'!I102)+IF('ZoR č. 8'!$D102="",0,'ZoR č. 8'!I102)+IF('ZoR č. 9'!$D102="",0,'ZoR č. 9'!I102)+IF('ZoR č. 10'!$D102="",0,'ZoR č. 10'!I102)+IF(ZZoR!$D102="",0,ZZoR!I102)</f>
        <v>0</v>
      </c>
      <c r="Z102" s="281">
        <f>IF('ZoR č. 1'!$D102="",0,'ZoR č. 1'!J102)+IF('ZoR č. 2'!$D102="",0,'ZoR č. 2'!J102)+IF('ZoR č. 3'!$D102="",0,'ZoR č. 3'!J102)+IF('ZoR č. 4'!$D102="",0,'ZoR č. 4'!J102)+IF('ZoR č. 5'!$D102="",0,'ZoR č. 5'!J102)+IF('ZoR č. 6'!$D102="",0,'ZoR č. 6'!J102)+IF('ZoR č. 7'!$D102="",0,'ZoR č. 7'!J102)+IF('ZoR č. 8'!$D102="",0,'ZoR č. 8'!J102)+IF('ZoR č. 9'!$D102="",0,'ZoR č. 9'!J102)+IF('ZoR č. 10'!$D102="",0,'ZoR č. 10'!J102)+IF(ZZoR!$D102="",0,ZZoR!J102)</f>
        <v>0</v>
      </c>
      <c r="AA102" s="281">
        <f>IF('ZoR č. 1'!$D102="",0,'ZoR č. 1'!K102)+IF('ZoR č. 2'!$D102="",0,'ZoR č. 2'!K102)+IF('ZoR č. 3'!$D102="",0,'ZoR č. 3'!K102)+IF('ZoR č. 4'!$D102="",0,'ZoR č. 4'!K102)+IF('ZoR č. 5'!$D102="",0,'ZoR č. 5'!K102)+IF('ZoR č. 6'!$D102="",0,'ZoR č. 6'!K102)+IF('ZoR č. 7'!$D102="",0,'ZoR č. 7'!K102)+IF('ZoR č. 8'!$D102="",0,'ZoR č. 8'!K102)+IF('ZoR č. 9'!$D102="",0,'ZoR č. 9'!K102)+IF('ZoR č. 10'!$D102="",0,'ZoR č. 10'!K102)+IF(ZZoR!$D102="",0,ZZoR!K102)</f>
        <v>0</v>
      </c>
      <c r="AB102" s="281">
        <f>IF('ZoR č. 1'!$D102="",0,'ZoR č. 1'!L102)+IF('ZoR č. 2'!$D102="",0,'ZoR č. 2'!L102)+IF('ZoR č. 3'!$D102="",0,'ZoR č. 3'!L102)+IF('ZoR č. 4'!$D102="",0,'ZoR č. 4'!L102)+IF('ZoR č. 5'!$D102="",0,'ZoR č. 5'!L102)+IF('ZoR č. 6'!$D102="",0,'ZoR č. 6'!L102)+IF('ZoR č. 7'!$D102="",0,'ZoR č. 7'!L102)+IF('ZoR č. 8'!$D102="",0,'ZoR č. 8'!L102)+IF('ZoR č. 9'!$D102="",0,'ZoR č. 9'!L102)+IF('ZoR č. 10'!$D102="",0,'ZoR č. 10'!L102)+IF(ZZoR!$D102="",0,ZZoR!L102)</f>
        <v>0</v>
      </c>
      <c r="AC102" s="281">
        <f>IF('ZoR č. 1'!$D102="",0,'ZoR č. 1'!M102)+IF('ZoR č. 2'!$D102="",0,'ZoR č. 2'!M102)+IF('ZoR č. 3'!$D102="",0,'ZoR č. 3'!M102)+IF('ZoR č. 4'!$D102="",0,'ZoR č. 4'!M102)+IF('ZoR č. 5'!$D102="",0,'ZoR č. 5'!M102)+IF('ZoR č. 6'!$D102="",0,'ZoR č. 6'!M102)+IF('ZoR č. 7'!$D102="",0,'ZoR č. 7'!M102)+IF('ZoR č. 8'!$D102="",0,'ZoR č. 8'!M102)+IF('ZoR č. 9'!$D102="",0,'ZoR č. 9'!M102)+IF('ZoR č. 10'!$D102="",0,'ZoR č. 10'!M102)+IF(ZZoR!$D102="",0,ZZoR!M102)</f>
        <v>0</v>
      </c>
      <c r="AE102" s="282" t="str">
        <f t="shared" si="7"/>
        <v/>
      </c>
    </row>
    <row r="103" spans="2:31" x14ac:dyDescent="0.25">
      <c r="B103" s="9" t="s">
        <v>236</v>
      </c>
      <c r="C103" s="98" t="str">
        <f>IF(COUNTA('Přehled partnerů'!C103:D103)&lt;&gt;2,"partner neuveden",IF('Přehled partnerů'!L103="ANO",'Přehled partnerů'!C103,"v tomto období nerelevantní"))</f>
        <v>partner neuveden</v>
      </c>
      <c r="D103" s="108" t="str">
        <f>IF(COUNTA('Přehled partnerů'!C103:D103)&lt;&gt;2,"",IF('Přehled partnerů'!L103="ANO",'Přehled partnerů'!D103,""))</f>
        <v/>
      </c>
      <c r="E103" s="21" t="str">
        <f t="shared" si="4"/>
        <v/>
      </c>
      <c r="F103" s="114" t="str">
        <f t="shared" si="5"/>
        <v/>
      </c>
      <c r="G103" s="125">
        <v>0</v>
      </c>
      <c r="H103" s="126">
        <v>0</v>
      </c>
      <c r="I103" s="126">
        <v>0</v>
      </c>
      <c r="J103" s="126">
        <v>0</v>
      </c>
      <c r="K103" s="16">
        <v>0</v>
      </c>
      <c r="L103" s="16">
        <v>0</v>
      </c>
      <c r="M103" s="20">
        <v>0</v>
      </c>
      <c r="N103" s="58" t="str">
        <f t="shared" si="6"/>
        <v/>
      </c>
      <c r="O103" s="267">
        <f>IF('Rozpočet + Žádosti o změnu'!$ER$2="ano",'Rozpočet + Žádosti o změnu'!EL103,IF('Rozpočet + Žádosti o změnu'!$EF$2="ano",'Rozpočet + Žádosti o změnu'!DZ103,IF('Rozpočet + Žádosti o změnu'!$DT$2="ano",'Rozpočet + Žádosti o změnu'!DN103,IF('Rozpočet + Žádosti o změnu'!$DH$2="ano",'Rozpočet + Žádosti o změnu'!DB103,IF('Rozpočet + Žádosti o změnu'!$CV$2="ano",'Rozpočet + Žádosti o změnu'!CP103,IF('Rozpočet + Žádosti o změnu'!$CJ$2="ano",'Rozpočet + Žádosti o změnu'!CD103,IF('Rozpočet + Žádosti o změnu'!$BX$2="ano",'Rozpočet + Žádosti o změnu'!BR103,IF('Rozpočet + Žádosti o změnu'!$BL$2="ano",'Rozpočet + Žádosti o změnu'!BF103,IF('Rozpočet + Žádosti o změnu'!$AZ$2="ano",'Rozpočet + Žádosti o změnu'!AT103,IF('Rozpočet + Žádosti o změnu'!$AN$2="ano",'Rozpočet + Žádosti o změnu'!AH103,'Rozpočet + Žádosti o změnu'!H103))))))))))</f>
        <v>0</v>
      </c>
      <c r="P103" s="267">
        <f>IF('Rozpočet + Žádosti o změnu'!$ER$2="ano",'Rozpočet + Žádosti o změnu'!EM103,IF('Rozpočet + Žádosti o změnu'!$EF$2="ano",'Rozpočet + Žádosti o změnu'!EA103,IF('Rozpočet + Žádosti o změnu'!$DT$2="ano",'Rozpočet + Žádosti o změnu'!DO103,IF('Rozpočet + Žádosti o změnu'!$DH$2="ano",'Rozpočet + Žádosti o změnu'!DC103,IF('Rozpočet + Žádosti o změnu'!$CV$2="ano",'Rozpočet + Žádosti o změnu'!CQ103,IF('Rozpočet + Žádosti o změnu'!$CJ$2="ano",'Rozpočet + Žádosti o změnu'!CE103,IF('Rozpočet + Žádosti o změnu'!$BX$2="ano",'Rozpočet + Žádosti o změnu'!BS103,IF('Rozpočet + Žádosti o změnu'!$BL$2="ano",'Rozpočet + Žádosti o změnu'!BG103,IF('Rozpočet + Žádosti o změnu'!$AZ$2="ano",'Rozpočet + Žádosti o změnu'!AU103,IF('Rozpočet + Žádosti o změnu'!$AN$2="ano",'Rozpočet + Žádosti o změnu'!AI103,'Rozpočet + Žádosti o změnu'!I103))))))))))</f>
        <v>0</v>
      </c>
      <c r="Q103" s="267">
        <f>IF('Rozpočet + Žádosti o změnu'!$ER$2="ano",'Rozpočet + Žádosti o změnu'!EN103,IF('Rozpočet + Žádosti o změnu'!$EF$2="ano",'Rozpočet + Žádosti o změnu'!EB103,IF('Rozpočet + Žádosti o změnu'!$DT$2="ano",'Rozpočet + Žádosti o změnu'!DP103,IF('Rozpočet + Žádosti o změnu'!$DH$2="ano",'Rozpočet + Žádosti o změnu'!DD103,IF('Rozpočet + Žádosti o změnu'!$CV$2="ano",'Rozpočet + Žádosti o změnu'!CR103,IF('Rozpočet + Žádosti o změnu'!$CJ$2="ano",'Rozpočet + Žádosti o změnu'!CF103,IF('Rozpočet + Žádosti o změnu'!$BX$2="ano",'Rozpočet + Žádosti o změnu'!BT103,IF('Rozpočet + Žádosti o změnu'!$BL$2="ano",'Rozpočet + Žádosti o změnu'!BH103,IF('Rozpočet + Žádosti o změnu'!$AZ$2="ano",'Rozpočet + Žádosti o změnu'!AV103,IF('Rozpočet + Žádosti o změnu'!$AN$2="ano",'Rozpočet + Žádosti o změnu'!AJ103,'Rozpočet + Žádosti o změnu'!J103))))))))))</f>
        <v>0</v>
      </c>
      <c r="R103" s="267">
        <f>IF('Rozpočet + Žádosti o změnu'!$ER$2="ano",'Rozpočet + Žádosti o změnu'!EO103,IF('Rozpočet + Žádosti o změnu'!$EF$2="ano",'Rozpočet + Žádosti o změnu'!EC103,IF('Rozpočet + Žádosti o změnu'!$DT$2="ano",'Rozpočet + Žádosti o změnu'!DQ103,IF('Rozpočet + Žádosti o změnu'!$DH$2="ano",'Rozpočet + Žádosti o změnu'!DE103,IF('Rozpočet + Žádosti o změnu'!$CV$2="ano",'Rozpočet + Žádosti o změnu'!CS103,IF('Rozpočet + Žádosti o změnu'!$CJ$2="ano",'Rozpočet + Žádosti o změnu'!CG103,IF('Rozpočet + Žádosti o změnu'!$BX$2="ano",'Rozpočet + Žádosti o změnu'!BU103,IF('Rozpočet + Žádosti o změnu'!$BL$2="ano",'Rozpočet + Žádosti o změnu'!BI103,IF('Rozpočet + Žádosti o změnu'!$AZ$2="ano",'Rozpočet + Žádosti o změnu'!AW103,IF('Rozpočet + Žádosti o změnu'!$AN$2="ano",'Rozpočet + Žádosti o změnu'!AK103,'Rozpočet + Žádosti o změnu'!K103))))))))))</f>
        <v>0</v>
      </c>
      <c r="S103" s="267">
        <f>IF('Rozpočet + Žádosti o změnu'!$ER$2="ano",'Rozpočet + Žádosti o změnu'!EP103,IF('Rozpočet + Žádosti o změnu'!$EF$2="ano",'Rozpočet + Žádosti o změnu'!ED103,IF('Rozpočet + Žádosti o změnu'!$DT$2="ano",'Rozpočet + Žádosti o změnu'!DR103,IF('Rozpočet + Žádosti o změnu'!$DH$2="ano",'Rozpočet + Žádosti o změnu'!DF103,IF('Rozpočet + Žádosti o změnu'!$CV$2="ano",'Rozpočet + Žádosti o změnu'!CT103,IF('Rozpočet + Žádosti o změnu'!$CJ$2="ano",'Rozpočet + Žádosti o změnu'!CH103,IF('Rozpočet + Žádosti o změnu'!$BX$2="ano",'Rozpočet + Žádosti o změnu'!BV103,IF('Rozpočet + Žádosti o změnu'!$BL$2="ano",'Rozpočet + Žádosti o změnu'!BJ103,IF('Rozpočet + Žádosti o změnu'!$AZ$2="ano",'Rozpočet + Žádosti o změnu'!AX103,IF('Rozpočet + Žádosti o změnu'!$AN$2="ano",'Rozpočet + Žádosti o změnu'!AL103,'Rozpočet + Žádosti o změnu'!L103))))))))))</f>
        <v>0</v>
      </c>
      <c r="T103" s="267">
        <f>IF('Rozpočet + Žádosti o změnu'!$ER$2="ano",'Rozpočet + Žádosti o změnu'!EQ103,IF('Rozpočet + Žádosti o změnu'!$EF$2="ano",'Rozpočet + Žádosti o změnu'!EE103,IF('Rozpočet + Žádosti o změnu'!$DT$2="ano",'Rozpočet + Žádosti o změnu'!DS103,IF('Rozpočet + Žádosti o změnu'!$DH$2="ano",'Rozpočet + Žádosti o změnu'!DG103,IF('Rozpočet + Žádosti o změnu'!$CV$2="ano",'Rozpočet + Žádosti o změnu'!CU103,IF('Rozpočet + Žádosti o změnu'!$CJ$2="ano",'Rozpočet + Žádosti o změnu'!CI103,IF('Rozpočet + Žádosti o změnu'!$BX$2="ano",'Rozpočet + Žádosti o změnu'!BW103,IF('Rozpočet + Žádosti o změnu'!$BL$2="ano",'Rozpočet + Žádosti o změnu'!BK103,IF('Rozpočet + Žádosti o změnu'!$AZ$2="ano",'Rozpočet + Žádosti o změnu'!AY103,IF('Rozpočet + Žádosti o změnu'!$AN$2="ano",'Rozpočet + Žádosti o změnu'!AM103,'Rozpočet + Žádosti o změnu'!M103))))))))))</f>
        <v>0</v>
      </c>
      <c r="U103" s="267">
        <f>IF('Rozpočet + Žádosti o změnu'!$ER$2="ano",'Rozpočet + Žádosti o změnu'!ER103,IF('Rozpočet + Žádosti o změnu'!$EF$2="ano",'Rozpočet + Žádosti o změnu'!EF103,IF('Rozpočet + Žádosti o změnu'!$DT$2="ano",'Rozpočet + Žádosti o změnu'!DT103,IF('Rozpočet + Žádosti o změnu'!$DH$2="ano",'Rozpočet + Žádosti o změnu'!DH103,IF('Rozpočet + Žádosti o změnu'!$CV$2="ano",'Rozpočet + Žádosti o změnu'!CV103,IF('Rozpočet + Žádosti o změnu'!$CJ$2="ano",'Rozpočet + Žádosti o změnu'!CJ103,IF('Rozpočet + Žádosti o změnu'!$BX$2="ano",'Rozpočet + Žádosti o změnu'!BX103,IF('Rozpočet + Žádosti o změnu'!$BL$2="ano",'Rozpočet + Žádosti o změnu'!BL103,IF('Rozpočet + Žádosti o změnu'!$AZ$2="ano",'Rozpočet + Žádosti o změnu'!AZ103,IF('Rozpočet + Žádosti o změnu'!$AN$2="ano",'Rozpočet + Žádosti o změnu'!AN103,'Rozpočet + Žádosti o změnu'!N103))))))))))</f>
        <v>0</v>
      </c>
      <c r="W103" s="281">
        <f>IF('ZoR č. 1'!$D103="",0,'ZoR č. 1'!G103)+IF('ZoR č. 2'!$D103="",0,'ZoR č. 2'!G103)+IF('ZoR č. 3'!$D103="",0,'ZoR č. 3'!G103)+IF('ZoR č. 4'!$D103="",0,'ZoR č. 4'!G103)+IF('ZoR č. 5'!$D103="",0,'ZoR č. 5'!G103)+IF('ZoR č. 6'!$D103="",0,'ZoR č. 6'!G103)+IF('ZoR č. 7'!$D103="",0,'ZoR č. 7'!G103)+IF('ZoR č. 8'!$D103="",0,'ZoR č. 8'!G103)+IF('ZoR č. 9'!$D103="",0,'ZoR č. 9'!G103)+IF('ZoR č. 10'!$D103="",0,'ZoR č. 10'!G103)+IF(ZZoR!$D103="",0,ZZoR!G103)</f>
        <v>0</v>
      </c>
      <c r="X103" s="281">
        <f>IF('ZoR č. 1'!$D103="",0,'ZoR č. 1'!H103)+IF('ZoR č. 2'!$D103="",0,'ZoR č. 2'!H103)+IF('ZoR č. 3'!$D103="",0,'ZoR č. 3'!H103)+IF('ZoR č. 4'!$D103="",0,'ZoR č. 4'!H103)+IF('ZoR č. 5'!$D103="",0,'ZoR č. 5'!H103)+IF('ZoR č. 6'!$D103="",0,'ZoR č. 6'!H103)+IF('ZoR č. 7'!$D103="",0,'ZoR č. 7'!H103)+IF('ZoR č. 8'!$D103="",0,'ZoR č. 8'!H103)+IF('ZoR č. 9'!$D103="",0,'ZoR č. 9'!H103)+IF('ZoR č. 10'!$D103="",0,'ZoR č. 10'!H103)+IF(ZZoR!$D103="",0,ZZoR!H103)</f>
        <v>0</v>
      </c>
      <c r="Y103" s="281">
        <f>IF('ZoR č. 1'!$D103="",0,'ZoR č. 1'!I103)+IF('ZoR č. 2'!$D103="",0,'ZoR č. 2'!I103)+IF('ZoR č. 3'!$D103="",0,'ZoR č. 3'!I103)+IF('ZoR č. 4'!$D103="",0,'ZoR č. 4'!I103)+IF('ZoR č. 5'!$D103="",0,'ZoR č. 5'!I103)+IF('ZoR č. 6'!$D103="",0,'ZoR č. 6'!I103)+IF('ZoR č. 7'!$D103="",0,'ZoR č. 7'!I103)+IF('ZoR č. 8'!$D103="",0,'ZoR č. 8'!I103)+IF('ZoR č. 9'!$D103="",0,'ZoR č. 9'!I103)+IF('ZoR č. 10'!$D103="",0,'ZoR č. 10'!I103)+IF(ZZoR!$D103="",0,ZZoR!I103)</f>
        <v>0</v>
      </c>
      <c r="Z103" s="281">
        <f>IF('ZoR č. 1'!$D103="",0,'ZoR č. 1'!J103)+IF('ZoR č. 2'!$D103="",0,'ZoR č. 2'!J103)+IF('ZoR č. 3'!$D103="",0,'ZoR č. 3'!J103)+IF('ZoR č. 4'!$D103="",0,'ZoR č. 4'!J103)+IF('ZoR č. 5'!$D103="",0,'ZoR č. 5'!J103)+IF('ZoR č. 6'!$D103="",0,'ZoR č. 6'!J103)+IF('ZoR č. 7'!$D103="",0,'ZoR č. 7'!J103)+IF('ZoR č. 8'!$D103="",0,'ZoR č. 8'!J103)+IF('ZoR č. 9'!$D103="",0,'ZoR č. 9'!J103)+IF('ZoR č. 10'!$D103="",0,'ZoR č. 10'!J103)+IF(ZZoR!$D103="",0,ZZoR!J103)</f>
        <v>0</v>
      </c>
      <c r="AA103" s="281">
        <f>IF('ZoR č. 1'!$D103="",0,'ZoR č. 1'!K103)+IF('ZoR č. 2'!$D103="",0,'ZoR č. 2'!K103)+IF('ZoR č. 3'!$D103="",0,'ZoR č. 3'!K103)+IF('ZoR č. 4'!$D103="",0,'ZoR č. 4'!K103)+IF('ZoR č. 5'!$D103="",0,'ZoR č. 5'!K103)+IF('ZoR č. 6'!$D103="",0,'ZoR č. 6'!K103)+IF('ZoR č. 7'!$D103="",0,'ZoR č. 7'!K103)+IF('ZoR č. 8'!$D103="",0,'ZoR č. 8'!K103)+IF('ZoR č. 9'!$D103="",0,'ZoR č. 9'!K103)+IF('ZoR č. 10'!$D103="",0,'ZoR č. 10'!K103)+IF(ZZoR!$D103="",0,ZZoR!K103)</f>
        <v>0</v>
      </c>
      <c r="AB103" s="281">
        <f>IF('ZoR č. 1'!$D103="",0,'ZoR č. 1'!L103)+IF('ZoR č. 2'!$D103="",0,'ZoR č. 2'!L103)+IF('ZoR č. 3'!$D103="",0,'ZoR č. 3'!L103)+IF('ZoR č. 4'!$D103="",0,'ZoR č. 4'!L103)+IF('ZoR č. 5'!$D103="",0,'ZoR č. 5'!L103)+IF('ZoR č. 6'!$D103="",0,'ZoR č. 6'!L103)+IF('ZoR č. 7'!$D103="",0,'ZoR č. 7'!L103)+IF('ZoR č. 8'!$D103="",0,'ZoR č. 8'!L103)+IF('ZoR č. 9'!$D103="",0,'ZoR č. 9'!L103)+IF('ZoR č. 10'!$D103="",0,'ZoR č. 10'!L103)+IF(ZZoR!$D103="",0,ZZoR!L103)</f>
        <v>0</v>
      </c>
      <c r="AC103" s="281">
        <f>IF('ZoR č. 1'!$D103="",0,'ZoR č. 1'!M103)+IF('ZoR č. 2'!$D103="",0,'ZoR č. 2'!M103)+IF('ZoR č. 3'!$D103="",0,'ZoR č. 3'!M103)+IF('ZoR č. 4'!$D103="",0,'ZoR č. 4'!M103)+IF('ZoR č. 5'!$D103="",0,'ZoR č. 5'!M103)+IF('ZoR č. 6'!$D103="",0,'ZoR č. 6'!M103)+IF('ZoR č. 7'!$D103="",0,'ZoR č. 7'!M103)+IF('ZoR č. 8'!$D103="",0,'ZoR č. 8'!M103)+IF('ZoR č. 9'!$D103="",0,'ZoR č. 9'!M103)+IF('ZoR č. 10'!$D103="",0,'ZoR č. 10'!M103)+IF(ZZoR!$D103="",0,ZZoR!M103)</f>
        <v>0</v>
      </c>
      <c r="AE103" s="282" t="str">
        <f t="shared" si="7"/>
        <v/>
      </c>
    </row>
    <row r="104" spans="2:31" x14ac:dyDescent="0.25">
      <c r="B104" s="9" t="s">
        <v>237</v>
      </c>
      <c r="C104" s="98" t="str">
        <f>IF(COUNTA('Přehled partnerů'!C104:D104)&lt;&gt;2,"partner neuveden",IF('Přehled partnerů'!L104="ANO",'Přehled partnerů'!C104,"v tomto období nerelevantní"))</f>
        <v>partner neuveden</v>
      </c>
      <c r="D104" s="108" t="str">
        <f>IF(COUNTA('Přehled partnerů'!C104:D104)&lt;&gt;2,"",IF('Přehled partnerů'!L104="ANO",'Přehled partnerů'!D104,""))</f>
        <v/>
      </c>
      <c r="E104" s="21" t="str">
        <f t="shared" si="4"/>
        <v/>
      </c>
      <c r="F104" s="114" t="str">
        <f t="shared" si="5"/>
        <v/>
      </c>
      <c r="G104" s="125">
        <v>0</v>
      </c>
      <c r="H104" s="126">
        <v>0</v>
      </c>
      <c r="I104" s="126">
        <v>0</v>
      </c>
      <c r="J104" s="126">
        <v>0</v>
      </c>
      <c r="K104" s="16">
        <v>0</v>
      </c>
      <c r="L104" s="16">
        <v>0</v>
      </c>
      <c r="M104" s="20">
        <v>0</v>
      </c>
      <c r="N104" s="58" t="str">
        <f t="shared" si="6"/>
        <v/>
      </c>
      <c r="O104" s="267">
        <f>IF('Rozpočet + Žádosti o změnu'!$ER$2="ano",'Rozpočet + Žádosti o změnu'!EL104,IF('Rozpočet + Žádosti o změnu'!$EF$2="ano",'Rozpočet + Žádosti o změnu'!DZ104,IF('Rozpočet + Žádosti o změnu'!$DT$2="ano",'Rozpočet + Žádosti o změnu'!DN104,IF('Rozpočet + Žádosti o změnu'!$DH$2="ano",'Rozpočet + Žádosti o změnu'!DB104,IF('Rozpočet + Žádosti o změnu'!$CV$2="ano",'Rozpočet + Žádosti o změnu'!CP104,IF('Rozpočet + Žádosti o změnu'!$CJ$2="ano",'Rozpočet + Žádosti o změnu'!CD104,IF('Rozpočet + Žádosti o změnu'!$BX$2="ano",'Rozpočet + Žádosti o změnu'!BR104,IF('Rozpočet + Žádosti o změnu'!$BL$2="ano",'Rozpočet + Žádosti o změnu'!BF104,IF('Rozpočet + Žádosti o změnu'!$AZ$2="ano",'Rozpočet + Žádosti o změnu'!AT104,IF('Rozpočet + Žádosti o změnu'!$AN$2="ano",'Rozpočet + Žádosti o změnu'!AH104,'Rozpočet + Žádosti o změnu'!H104))))))))))</f>
        <v>0</v>
      </c>
      <c r="P104" s="267">
        <f>IF('Rozpočet + Žádosti o změnu'!$ER$2="ano",'Rozpočet + Žádosti o změnu'!EM104,IF('Rozpočet + Žádosti o změnu'!$EF$2="ano",'Rozpočet + Žádosti o změnu'!EA104,IF('Rozpočet + Žádosti o změnu'!$DT$2="ano",'Rozpočet + Žádosti o změnu'!DO104,IF('Rozpočet + Žádosti o změnu'!$DH$2="ano",'Rozpočet + Žádosti o změnu'!DC104,IF('Rozpočet + Žádosti o změnu'!$CV$2="ano",'Rozpočet + Žádosti o změnu'!CQ104,IF('Rozpočet + Žádosti o změnu'!$CJ$2="ano",'Rozpočet + Žádosti o změnu'!CE104,IF('Rozpočet + Žádosti o změnu'!$BX$2="ano",'Rozpočet + Žádosti o změnu'!BS104,IF('Rozpočet + Žádosti o změnu'!$BL$2="ano",'Rozpočet + Žádosti o změnu'!BG104,IF('Rozpočet + Žádosti o změnu'!$AZ$2="ano",'Rozpočet + Žádosti o změnu'!AU104,IF('Rozpočet + Žádosti o změnu'!$AN$2="ano",'Rozpočet + Žádosti o změnu'!AI104,'Rozpočet + Žádosti o změnu'!I104))))))))))</f>
        <v>0</v>
      </c>
      <c r="Q104" s="267">
        <f>IF('Rozpočet + Žádosti o změnu'!$ER$2="ano",'Rozpočet + Žádosti o změnu'!EN104,IF('Rozpočet + Žádosti o změnu'!$EF$2="ano",'Rozpočet + Žádosti o změnu'!EB104,IF('Rozpočet + Žádosti o změnu'!$DT$2="ano",'Rozpočet + Žádosti o změnu'!DP104,IF('Rozpočet + Žádosti o změnu'!$DH$2="ano",'Rozpočet + Žádosti o změnu'!DD104,IF('Rozpočet + Žádosti o změnu'!$CV$2="ano",'Rozpočet + Žádosti o změnu'!CR104,IF('Rozpočet + Žádosti o změnu'!$CJ$2="ano",'Rozpočet + Žádosti o změnu'!CF104,IF('Rozpočet + Žádosti o změnu'!$BX$2="ano",'Rozpočet + Žádosti o změnu'!BT104,IF('Rozpočet + Žádosti o změnu'!$BL$2="ano",'Rozpočet + Žádosti o změnu'!BH104,IF('Rozpočet + Žádosti o změnu'!$AZ$2="ano",'Rozpočet + Žádosti o změnu'!AV104,IF('Rozpočet + Žádosti o změnu'!$AN$2="ano",'Rozpočet + Žádosti o změnu'!AJ104,'Rozpočet + Žádosti o změnu'!J104))))))))))</f>
        <v>0</v>
      </c>
      <c r="R104" s="267">
        <f>IF('Rozpočet + Žádosti o změnu'!$ER$2="ano",'Rozpočet + Žádosti o změnu'!EO104,IF('Rozpočet + Žádosti o změnu'!$EF$2="ano",'Rozpočet + Žádosti o změnu'!EC104,IF('Rozpočet + Žádosti o změnu'!$DT$2="ano",'Rozpočet + Žádosti o změnu'!DQ104,IF('Rozpočet + Žádosti o změnu'!$DH$2="ano",'Rozpočet + Žádosti o změnu'!DE104,IF('Rozpočet + Žádosti o změnu'!$CV$2="ano",'Rozpočet + Žádosti o změnu'!CS104,IF('Rozpočet + Žádosti o změnu'!$CJ$2="ano",'Rozpočet + Žádosti o změnu'!CG104,IF('Rozpočet + Žádosti o změnu'!$BX$2="ano",'Rozpočet + Žádosti o změnu'!BU104,IF('Rozpočet + Žádosti o změnu'!$BL$2="ano",'Rozpočet + Žádosti o změnu'!BI104,IF('Rozpočet + Žádosti o změnu'!$AZ$2="ano",'Rozpočet + Žádosti o změnu'!AW104,IF('Rozpočet + Žádosti o změnu'!$AN$2="ano",'Rozpočet + Žádosti o změnu'!AK104,'Rozpočet + Žádosti o změnu'!K104))))))))))</f>
        <v>0</v>
      </c>
      <c r="S104" s="267">
        <f>IF('Rozpočet + Žádosti o změnu'!$ER$2="ano",'Rozpočet + Žádosti o změnu'!EP104,IF('Rozpočet + Žádosti o změnu'!$EF$2="ano",'Rozpočet + Žádosti o změnu'!ED104,IF('Rozpočet + Žádosti o změnu'!$DT$2="ano",'Rozpočet + Žádosti o změnu'!DR104,IF('Rozpočet + Žádosti o změnu'!$DH$2="ano",'Rozpočet + Žádosti o změnu'!DF104,IF('Rozpočet + Žádosti o změnu'!$CV$2="ano",'Rozpočet + Žádosti o změnu'!CT104,IF('Rozpočet + Žádosti o změnu'!$CJ$2="ano",'Rozpočet + Žádosti o změnu'!CH104,IF('Rozpočet + Žádosti o změnu'!$BX$2="ano",'Rozpočet + Žádosti o změnu'!BV104,IF('Rozpočet + Žádosti o změnu'!$BL$2="ano",'Rozpočet + Žádosti o změnu'!BJ104,IF('Rozpočet + Žádosti o změnu'!$AZ$2="ano",'Rozpočet + Žádosti o změnu'!AX104,IF('Rozpočet + Žádosti o změnu'!$AN$2="ano",'Rozpočet + Žádosti o změnu'!AL104,'Rozpočet + Žádosti o změnu'!L104))))))))))</f>
        <v>0</v>
      </c>
      <c r="T104" s="267">
        <f>IF('Rozpočet + Žádosti o změnu'!$ER$2="ano",'Rozpočet + Žádosti o změnu'!EQ104,IF('Rozpočet + Žádosti o změnu'!$EF$2="ano",'Rozpočet + Žádosti o změnu'!EE104,IF('Rozpočet + Žádosti o změnu'!$DT$2="ano",'Rozpočet + Žádosti o změnu'!DS104,IF('Rozpočet + Žádosti o změnu'!$DH$2="ano",'Rozpočet + Žádosti o změnu'!DG104,IF('Rozpočet + Žádosti o změnu'!$CV$2="ano",'Rozpočet + Žádosti o změnu'!CU104,IF('Rozpočet + Žádosti o změnu'!$CJ$2="ano",'Rozpočet + Žádosti o změnu'!CI104,IF('Rozpočet + Žádosti o změnu'!$BX$2="ano",'Rozpočet + Žádosti o změnu'!BW104,IF('Rozpočet + Žádosti o změnu'!$BL$2="ano",'Rozpočet + Žádosti o změnu'!BK104,IF('Rozpočet + Žádosti o změnu'!$AZ$2="ano",'Rozpočet + Žádosti o změnu'!AY104,IF('Rozpočet + Žádosti o změnu'!$AN$2="ano",'Rozpočet + Žádosti o změnu'!AM104,'Rozpočet + Žádosti o změnu'!M104))))))))))</f>
        <v>0</v>
      </c>
      <c r="U104" s="267">
        <f>IF('Rozpočet + Žádosti o změnu'!$ER$2="ano",'Rozpočet + Žádosti o změnu'!ER104,IF('Rozpočet + Žádosti o změnu'!$EF$2="ano",'Rozpočet + Žádosti o změnu'!EF104,IF('Rozpočet + Žádosti o změnu'!$DT$2="ano",'Rozpočet + Žádosti o změnu'!DT104,IF('Rozpočet + Žádosti o změnu'!$DH$2="ano",'Rozpočet + Žádosti o změnu'!DH104,IF('Rozpočet + Žádosti o změnu'!$CV$2="ano",'Rozpočet + Žádosti o změnu'!CV104,IF('Rozpočet + Žádosti o změnu'!$CJ$2="ano",'Rozpočet + Žádosti o změnu'!CJ104,IF('Rozpočet + Žádosti o změnu'!$BX$2="ano",'Rozpočet + Žádosti o změnu'!BX104,IF('Rozpočet + Žádosti o změnu'!$BL$2="ano",'Rozpočet + Žádosti o změnu'!BL104,IF('Rozpočet + Žádosti o změnu'!$AZ$2="ano",'Rozpočet + Žádosti o změnu'!AZ104,IF('Rozpočet + Žádosti o změnu'!$AN$2="ano",'Rozpočet + Žádosti o změnu'!AN104,'Rozpočet + Žádosti o změnu'!N104))))))))))</f>
        <v>0</v>
      </c>
      <c r="W104" s="281">
        <f>IF('ZoR č. 1'!$D104="",0,'ZoR č. 1'!G104)+IF('ZoR č. 2'!$D104="",0,'ZoR č. 2'!G104)+IF('ZoR č. 3'!$D104="",0,'ZoR č. 3'!G104)+IF('ZoR č. 4'!$D104="",0,'ZoR č. 4'!G104)+IF('ZoR č. 5'!$D104="",0,'ZoR č. 5'!G104)+IF('ZoR č. 6'!$D104="",0,'ZoR č. 6'!G104)+IF('ZoR č. 7'!$D104="",0,'ZoR č. 7'!G104)+IF('ZoR č. 8'!$D104="",0,'ZoR č. 8'!G104)+IF('ZoR č. 9'!$D104="",0,'ZoR č. 9'!G104)+IF('ZoR č. 10'!$D104="",0,'ZoR č. 10'!G104)+IF(ZZoR!$D104="",0,ZZoR!G104)</f>
        <v>0</v>
      </c>
      <c r="X104" s="281">
        <f>IF('ZoR č. 1'!$D104="",0,'ZoR č. 1'!H104)+IF('ZoR č. 2'!$D104="",0,'ZoR č. 2'!H104)+IF('ZoR č. 3'!$D104="",0,'ZoR č. 3'!H104)+IF('ZoR č. 4'!$D104="",0,'ZoR č. 4'!H104)+IF('ZoR č. 5'!$D104="",0,'ZoR č. 5'!H104)+IF('ZoR č. 6'!$D104="",0,'ZoR č. 6'!H104)+IF('ZoR č. 7'!$D104="",0,'ZoR č. 7'!H104)+IF('ZoR č. 8'!$D104="",0,'ZoR č. 8'!H104)+IF('ZoR č. 9'!$D104="",0,'ZoR č. 9'!H104)+IF('ZoR č. 10'!$D104="",0,'ZoR č. 10'!H104)+IF(ZZoR!$D104="",0,ZZoR!H104)</f>
        <v>0</v>
      </c>
      <c r="Y104" s="281">
        <f>IF('ZoR č. 1'!$D104="",0,'ZoR č. 1'!I104)+IF('ZoR č. 2'!$D104="",0,'ZoR č. 2'!I104)+IF('ZoR č. 3'!$D104="",0,'ZoR č. 3'!I104)+IF('ZoR č. 4'!$D104="",0,'ZoR č. 4'!I104)+IF('ZoR č. 5'!$D104="",0,'ZoR č. 5'!I104)+IF('ZoR č. 6'!$D104="",0,'ZoR č. 6'!I104)+IF('ZoR č. 7'!$D104="",0,'ZoR č. 7'!I104)+IF('ZoR č. 8'!$D104="",0,'ZoR č. 8'!I104)+IF('ZoR č. 9'!$D104="",0,'ZoR č. 9'!I104)+IF('ZoR č. 10'!$D104="",0,'ZoR č. 10'!I104)+IF(ZZoR!$D104="",0,ZZoR!I104)</f>
        <v>0</v>
      </c>
      <c r="Z104" s="281">
        <f>IF('ZoR č. 1'!$D104="",0,'ZoR č. 1'!J104)+IF('ZoR č. 2'!$D104="",0,'ZoR č. 2'!J104)+IF('ZoR č. 3'!$D104="",0,'ZoR č. 3'!J104)+IF('ZoR č. 4'!$D104="",0,'ZoR č. 4'!J104)+IF('ZoR č. 5'!$D104="",0,'ZoR č. 5'!J104)+IF('ZoR č. 6'!$D104="",0,'ZoR č. 6'!J104)+IF('ZoR č. 7'!$D104="",0,'ZoR č. 7'!J104)+IF('ZoR č. 8'!$D104="",0,'ZoR č. 8'!J104)+IF('ZoR č. 9'!$D104="",0,'ZoR č. 9'!J104)+IF('ZoR č. 10'!$D104="",0,'ZoR č. 10'!J104)+IF(ZZoR!$D104="",0,ZZoR!J104)</f>
        <v>0</v>
      </c>
      <c r="AA104" s="281">
        <f>IF('ZoR č. 1'!$D104="",0,'ZoR č. 1'!K104)+IF('ZoR č. 2'!$D104="",0,'ZoR č. 2'!K104)+IF('ZoR č. 3'!$D104="",0,'ZoR č. 3'!K104)+IF('ZoR č. 4'!$D104="",0,'ZoR č. 4'!K104)+IF('ZoR č. 5'!$D104="",0,'ZoR č. 5'!K104)+IF('ZoR č. 6'!$D104="",0,'ZoR č. 6'!K104)+IF('ZoR č. 7'!$D104="",0,'ZoR č. 7'!K104)+IF('ZoR č. 8'!$D104="",0,'ZoR č. 8'!K104)+IF('ZoR č. 9'!$D104="",0,'ZoR č. 9'!K104)+IF('ZoR č. 10'!$D104="",0,'ZoR č. 10'!K104)+IF(ZZoR!$D104="",0,ZZoR!K104)</f>
        <v>0</v>
      </c>
      <c r="AB104" s="281">
        <f>IF('ZoR č. 1'!$D104="",0,'ZoR č. 1'!L104)+IF('ZoR č. 2'!$D104="",0,'ZoR č. 2'!L104)+IF('ZoR č. 3'!$D104="",0,'ZoR č. 3'!L104)+IF('ZoR č. 4'!$D104="",0,'ZoR č. 4'!L104)+IF('ZoR č. 5'!$D104="",0,'ZoR č. 5'!L104)+IF('ZoR č. 6'!$D104="",0,'ZoR č. 6'!L104)+IF('ZoR č. 7'!$D104="",0,'ZoR č. 7'!L104)+IF('ZoR č. 8'!$D104="",0,'ZoR č. 8'!L104)+IF('ZoR č. 9'!$D104="",0,'ZoR č. 9'!L104)+IF('ZoR č. 10'!$D104="",0,'ZoR č. 10'!L104)+IF(ZZoR!$D104="",0,ZZoR!L104)</f>
        <v>0</v>
      </c>
      <c r="AC104" s="281">
        <f>IF('ZoR č. 1'!$D104="",0,'ZoR č. 1'!M104)+IF('ZoR č. 2'!$D104="",0,'ZoR č. 2'!M104)+IF('ZoR č. 3'!$D104="",0,'ZoR č. 3'!M104)+IF('ZoR č. 4'!$D104="",0,'ZoR č. 4'!M104)+IF('ZoR č. 5'!$D104="",0,'ZoR č. 5'!M104)+IF('ZoR č. 6'!$D104="",0,'ZoR č. 6'!M104)+IF('ZoR č. 7'!$D104="",0,'ZoR č. 7'!M104)+IF('ZoR č. 8'!$D104="",0,'ZoR č. 8'!M104)+IF('ZoR č. 9'!$D104="",0,'ZoR č. 9'!M104)+IF('ZoR č. 10'!$D104="",0,'ZoR č. 10'!M104)+IF(ZZoR!$D104="",0,ZZoR!M104)</f>
        <v>0</v>
      </c>
      <c r="AE104" s="282" t="str">
        <f t="shared" si="7"/>
        <v/>
      </c>
    </row>
    <row r="105" spans="2:31" x14ac:dyDescent="0.25">
      <c r="B105" s="9" t="s">
        <v>238</v>
      </c>
      <c r="C105" s="98" t="str">
        <f>IF(COUNTA('Přehled partnerů'!C105:D105)&lt;&gt;2,"partner neuveden",IF('Přehled partnerů'!L105="ANO",'Přehled partnerů'!C105,"v tomto období nerelevantní"))</f>
        <v>partner neuveden</v>
      </c>
      <c r="D105" s="108" t="str">
        <f>IF(COUNTA('Přehled partnerů'!C105:D105)&lt;&gt;2,"",IF('Přehled partnerů'!L105="ANO",'Přehled partnerů'!D105,""))</f>
        <v/>
      </c>
      <c r="E105" s="21" t="str">
        <f t="shared" si="4"/>
        <v/>
      </c>
      <c r="F105" s="114" t="str">
        <f t="shared" si="5"/>
        <v/>
      </c>
      <c r="G105" s="125">
        <v>0</v>
      </c>
      <c r="H105" s="126">
        <v>0</v>
      </c>
      <c r="I105" s="126">
        <v>0</v>
      </c>
      <c r="J105" s="126">
        <v>0</v>
      </c>
      <c r="K105" s="16">
        <v>0</v>
      </c>
      <c r="L105" s="16">
        <v>0</v>
      </c>
      <c r="M105" s="20">
        <v>0</v>
      </c>
      <c r="N105" s="58" t="str">
        <f t="shared" si="6"/>
        <v/>
      </c>
      <c r="O105" s="267">
        <f>IF('Rozpočet + Žádosti o změnu'!$ER$2="ano",'Rozpočet + Žádosti o změnu'!EL105,IF('Rozpočet + Žádosti o změnu'!$EF$2="ano",'Rozpočet + Žádosti o změnu'!DZ105,IF('Rozpočet + Žádosti o změnu'!$DT$2="ano",'Rozpočet + Žádosti o změnu'!DN105,IF('Rozpočet + Žádosti o změnu'!$DH$2="ano",'Rozpočet + Žádosti o změnu'!DB105,IF('Rozpočet + Žádosti o změnu'!$CV$2="ano",'Rozpočet + Žádosti o změnu'!CP105,IF('Rozpočet + Žádosti o změnu'!$CJ$2="ano",'Rozpočet + Žádosti o změnu'!CD105,IF('Rozpočet + Žádosti o změnu'!$BX$2="ano",'Rozpočet + Žádosti o změnu'!BR105,IF('Rozpočet + Žádosti o změnu'!$BL$2="ano",'Rozpočet + Žádosti o změnu'!BF105,IF('Rozpočet + Žádosti o změnu'!$AZ$2="ano",'Rozpočet + Žádosti o změnu'!AT105,IF('Rozpočet + Žádosti o změnu'!$AN$2="ano",'Rozpočet + Žádosti o změnu'!AH105,'Rozpočet + Žádosti o změnu'!H105))))))))))</f>
        <v>0</v>
      </c>
      <c r="P105" s="267">
        <f>IF('Rozpočet + Žádosti o změnu'!$ER$2="ano",'Rozpočet + Žádosti o změnu'!EM105,IF('Rozpočet + Žádosti o změnu'!$EF$2="ano",'Rozpočet + Žádosti o změnu'!EA105,IF('Rozpočet + Žádosti o změnu'!$DT$2="ano",'Rozpočet + Žádosti o změnu'!DO105,IF('Rozpočet + Žádosti o změnu'!$DH$2="ano",'Rozpočet + Žádosti o změnu'!DC105,IF('Rozpočet + Žádosti o změnu'!$CV$2="ano",'Rozpočet + Žádosti o změnu'!CQ105,IF('Rozpočet + Žádosti o změnu'!$CJ$2="ano",'Rozpočet + Žádosti o změnu'!CE105,IF('Rozpočet + Žádosti o změnu'!$BX$2="ano",'Rozpočet + Žádosti o změnu'!BS105,IF('Rozpočet + Žádosti o změnu'!$BL$2="ano",'Rozpočet + Žádosti o změnu'!BG105,IF('Rozpočet + Žádosti o změnu'!$AZ$2="ano",'Rozpočet + Žádosti o změnu'!AU105,IF('Rozpočet + Žádosti o změnu'!$AN$2="ano",'Rozpočet + Žádosti o změnu'!AI105,'Rozpočet + Žádosti o změnu'!I105))))))))))</f>
        <v>0</v>
      </c>
      <c r="Q105" s="267">
        <f>IF('Rozpočet + Žádosti o změnu'!$ER$2="ano",'Rozpočet + Žádosti o změnu'!EN105,IF('Rozpočet + Žádosti o změnu'!$EF$2="ano",'Rozpočet + Žádosti o změnu'!EB105,IF('Rozpočet + Žádosti o změnu'!$DT$2="ano",'Rozpočet + Žádosti o změnu'!DP105,IF('Rozpočet + Žádosti o změnu'!$DH$2="ano",'Rozpočet + Žádosti o změnu'!DD105,IF('Rozpočet + Žádosti o změnu'!$CV$2="ano",'Rozpočet + Žádosti o změnu'!CR105,IF('Rozpočet + Žádosti o změnu'!$CJ$2="ano",'Rozpočet + Žádosti o změnu'!CF105,IF('Rozpočet + Žádosti o změnu'!$BX$2="ano",'Rozpočet + Žádosti o změnu'!BT105,IF('Rozpočet + Žádosti o změnu'!$BL$2="ano",'Rozpočet + Žádosti o změnu'!BH105,IF('Rozpočet + Žádosti o změnu'!$AZ$2="ano",'Rozpočet + Žádosti o změnu'!AV105,IF('Rozpočet + Žádosti o změnu'!$AN$2="ano",'Rozpočet + Žádosti o změnu'!AJ105,'Rozpočet + Žádosti o změnu'!J105))))))))))</f>
        <v>0</v>
      </c>
      <c r="R105" s="267">
        <f>IF('Rozpočet + Žádosti o změnu'!$ER$2="ano",'Rozpočet + Žádosti o změnu'!EO105,IF('Rozpočet + Žádosti o změnu'!$EF$2="ano",'Rozpočet + Žádosti o změnu'!EC105,IF('Rozpočet + Žádosti o změnu'!$DT$2="ano",'Rozpočet + Žádosti o změnu'!DQ105,IF('Rozpočet + Žádosti o změnu'!$DH$2="ano",'Rozpočet + Žádosti o změnu'!DE105,IF('Rozpočet + Žádosti o změnu'!$CV$2="ano",'Rozpočet + Žádosti o změnu'!CS105,IF('Rozpočet + Žádosti o změnu'!$CJ$2="ano",'Rozpočet + Žádosti o změnu'!CG105,IF('Rozpočet + Žádosti o změnu'!$BX$2="ano",'Rozpočet + Žádosti o změnu'!BU105,IF('Rozpočet + Žádosti o změnu'!$BL$2="ano",'Rozpočet + Žádosti o změnu'!BI105,IF('Rozpočet + Žádosti o změnu'!$AZ$2="ano",'Rozpočet + Žádosti o změnu'!AW105,IF('Rozpočet + Žádosti o změnu'!$AN$2="ano",'Rozpočet + Žádosti o změnu'!AK105,'Rozpočet + Žádosti o změnu'!K105))))))))))</f>
        <v>0</v>
      </c>
      <c r="S105" s="267">
        <f>IF('Rozpočet + Žádosti o změnu'!$ER$2="ano",'Rozpočet + Žádosti o změnu'!EP105,IF('Rozpočet + Žádosti o změnu'!$EF$2="ano",'Rozpočet + Žádosti o změnu'!ED105,IF('Rozpočet + Žádosti o změnu'!$DT$2="ano",'Rozpočet + Žádosti o změnu'!DR105,IF('Rozpočet + Žádosti o změnu'!$DH$2="ano",'Rozpočet + Žádosti o změnu'!DF105,IF('Rozpočet + Žádosti o změnu'!$CV$2="ano",'Rozpočet + Žádosti o změnu'!CT105,IF('Rozpočet + Žádosti o změnu'!$CJ$2="ano",'Rozpočet + Žádosti o změnu'!CH105,IF('Rozpočet + Žádosti o změnu'!$BX$2="ano",'Rozpočet + Žádosti o změnu'!BV105,IF('Rozpočet + Žádosti o změnu'!$BL$2="ano",'Rozpočet + Žádosti o změnu'!BJ105,IF('Rozpočet + Žádosti o změnu'!$AZ$2="ano",'Rozpočet + Žádosti o změnu'!AX105,IF('Rozpočet + Žádosti o změnu'!$AN$2="ano",'Rozpočet + Žádosti o změnu'!AL105,'Rozpočet + Žádosti o změnu'!L105))))))))))</f>
        <v>0</v>
      </c>
      <c r="T105" s="267">
        <f>IF('Rozpočet + Žádosti o změnu'!$ER$2="ano",'Rozpočet + Žádosti o změnu'!EQ105,IF('Rozpočet + Žádosti o změnu'!$EF$2="ano",'Rozpočet + Žádosti o změnu'!EE105,IF('Rozpočet + Žádosti o změnu'!$DT$2="ano",'Rozpočet + Žádosti o změnu'!DS105,IF('Rozpočet + Žádosti o změnu'!$DH$2="ano",'Rozpočet + Žádosti o změnu'!DG105,IF('Rozpočet + Žádosti o změnu'!$CV$2="ano",'Rozpočet + Žádosti o změnu'!CU105,IF('Rozpočet + Žádosti o změnu'!$CJ$2="ano",'Rozpočet + Žádosti o změnu'!CI105,IF('Rozpočet + Žádosti o změnu'!$BX$2="ano",'Rozpočet + Žádosti o změnu'!BW105,IF('Rozpočet + Žádosti o změnu'!$BL$2="ano",'Rozpočet + Žádosti o změnu'!BK105,IF('Rozpočet + Žádosti o změnu'!$AZ$2="ano",'Rozpočet + Žádosti o změnu'!AY105,IF('Rozpočet + Žádosti o změnu'!$AN$2="ano",'Rozpočet + Žádosti o změnu'!AM105,'Rozpočet + Žádosti o změnu'!M105))))))))))</f>
        <v>0</v>
      </c>
      <c r="U105" s="267">
        <f>IF('Rozpočet + Žádosti o změnu'!$ER$2="ano",'Rozpočet + Žádosti o změnu'!ER105,IF('Rozpočet + Žádosti o změnu'!$EF$2="ano",'Rozpočet + Žádosti o změnu'!EF105,IF('Rozpočet + Žádosti o změnu'!$DT$2="ano",'Rozpočet + Žádosti o změnu'!DT105,IF('Rozpočet + Žádosti o změnu'!$DH$2="ano",'Rozpočet + Žádosti o změnu'!DH105,IF('Rozpočet + Žádosti o změnu'!$CV$2="ano",'Rozpočet + Žádosti o změnu'!CV105,IF('Rozpočet + Žádosti o změnu'!$CJ$2="ano",'Rozpočet + Žádosti o změnu'!CJ105,IF('Rozpočet + Žádosti o změnu'!$BX$2="ano",'Rozpočet + Žádosti o změnu'!BX105,IF('Rozpočet + Žádosti o změnu'!$BL$2="ano",'Rozpočet + Žádosti o změnu'!BL105,IF('Rozpočet + Žádosti o změnu'!$AZ$2="ano",'Rozpočet + Žádosti o změnu'!AZ105,IF('Rozpočet + Žádosti o změnu'!$AN$2="ano",'Rozpočet + Žádosti o změnu'!AN105,'Rozpočet + Žádosti o změnu'!N105))))))))))</f>
        <v>0</v>
      </c>
      <c r="W105" s="281">
        <f>IF('ZoR č. 1'!$D105="",0,'ZoR č. 1'!G105)+IF('ZoR č. 2'!$D105="",0,'ZoR č. 2'!G105)+IF('ZoR č. 3'!$D105="",0,'ZoR č. 3'!G105)+IF('ZoR č. 4'!$D105="",0,'ZoR č. 4'!G105)+IF('ZoR č. 5'!$D105="",0,'ZoR č. 5'!G105)+IF('ZoR č. 6'!$D105="",0,'ZoR č. 6'!G105)+IF('ZoR č. 7'!$D105="",0,'ZoR č. 7'!G105)+IF('ZoR č. 8'!$D105="",0,'ZoR č. 8'!G105)+IF('ZoR č. 9'!$D105="",0,'ZoR č. 9'!G105)+IF('ZoR č. 10'!$D105="",0,'ZoR č. 10'!G105)+IF(ZZoR!$D105="",0,ZZoR!G105)</f>
        <v>0</v>
      </c>
      <c r="X105" s="281">
        <f>IF('ZoR č. 1'!$D105="",0,'ZoR č. 1'!H105)+IF('ZoR č. 2'!$D105="",0,'ZoR č. 2'!H105)+IF('ZoR č. 3'!$D105="",0,'ZoR č. 3'!H105)+IF('ZoR č. 4'!$D105="",0,'ZoR č. 4'!H105)+IF('ZoR č. 5'!$D105="",0,'ZoR č. 5'!H105)+IF('ZoR č. 6'!$D105="",0,'ZoR č. 6'!H105)+IF('ZoR č. 7'!$D105="",0,'ZoR č. 7'!H105)+IF('ZoR č. 8'!$D105="",0,'ZoR č. 8'!H105)+IF('ZoR č. 9'!$D105="",0,'ZoR č. 9'!H105)+IF('ZoR č. 10'!$D105="",0,'ZoR č. 10'!H105)+IF(ZZoR!$D105="",0,ZZoR!H105)</f>
        <v>0</v>
      </c>
      <c r="Y105" s="281">
        <f>IF('ZoR č. 1'!$D105="",0,'ZoR č. 1'!I105)+IF('ZoR č. 2'!$D105="",0,'ZoR č. 2'!I105)+IF('ZoR č. 3'!$D105="",0,'ZoR č. 3'!I105)+IF('ZoR č. 4'!$D105="",0,'ZoR č. 4'!I105)+IF('ZoR č. 5'!$D105="",0,'ZoR č. 5'!I105)+IF('ZoR č. 6'!$D105="",0,'ZoR č. 6'!I105)+IF('ZoR č. 7'!$D105="",0,'ZoR č. 7'!I105)+IF('ZoR č. 8'!$D105="",0,'ZoR č. 8'!I105)+IF('ZoR č. 9'!$D105="",0,'ZoR č. 9'!I105)+IF('ZoR č. 10'!$D105="",0,'ZoR č. 10'!I105)+IF(ZZoR!$D105="",0,ZZoR!I105)</f>
        <v>0</v>
      </c>
      <c r="Z105" s="281">
        <f>IF('ZoR č. 1'!$D105="",0,'ZoR č. 1'!J105)+IF('ZoR č. 2'!$D105="",0,'ZoR č. 2'!J105)+IF('ZoR č. 3'!$D105="",0,'ZoR č. 3'!J105)+IF('ZoR č. 4'!$D105="",0,'ZoR č. 4'!J105)+IF('ZoR č. 5'!$D105="",0,'ZoR č. 5'!J105)+IF('ZoR č. 6'!$D105="",0,'ZoR č. 6'!J105)+IF('ZoR č. 7'!$D105="",0,'ZoR č. 7'!J105)+IF('ZoR č. 8'!$D105="",0,'ZoR č. 8'!J105)+IF('ZoR č. 9'!$D105="",0,'ZoR č. 9'!J105)+IF('ZoR č. 10'!$D105="",0,'ZoR č. 10'!J105)+IF(ZZoR!$D105="",0,ZZoR!J105)</f>
        <v>0</v>
      </c>
      <c r="AA105" s="281">
        <f>IF('ZoR č. 1'!$D105="",0,'ZoR č. 1'!K105)+IF('ZoR č. 2'!$D105="",0,'ZoR č. 2'!K105)+IF('ZoR č. 3'!$D105="",0,'ZoR č. 3'!K105)+IF('ZoR č. 4'!$D105="",0,'ZoR č. 4'!K105)+IF('ZoR č. 5'!$D105="",0,'ZoR č. 5'!K105)+IF('ZoR č. 6'!$D105="",0,'ZoR č. 6'!K105)+IF('ZoR č. 7'!$D105="",0,'ZoR č. 7'!K105)+IF('ZoR č. 8'!$D105="",0,'ZoR č. 8'!K105)+IF('ZoR č. 9'!$D105="",0,'ZoR č. 9'!K105)+IF('ZoR č. 10'!$D105="",0,'ZoR č. 10'!K105)+IF(ZZoR!$D105="",0,ZZoR!K105)</f>
        <v>0</v>
      </c>
      <c r="AB105" s="281">
        <f>IF('ZoR č. 1'!$D105="",0,'ZoR č. 1'!L105)+IF('ZoR č. 2'!$D105="",0,'ZoR č. 2'!L105)+IF('ZoR č. 3'!$D105="",0,'ZoR č. 3'!L105)+IF('ZoR č. 4'!$D105="",0,'ZoR č. 4'!L105)+IF('ZoR č. 5'!$D105="",0,'ZoR č. 5'!L105)+IF('ZoR č. 6'!$D105="",0,'ZoR č. 6'!L105)+IF('ZoR č. 7'!$D105="",0,'ZoR č. 7'!L105)+IF('ZoR č. 8'!$D105="",0,'ZoR č. 8'!L105)+IF('ZoR č. 9'!$D105="",0,'ZoR č. 9'!L105)+IF('ZoR č. 10'!$D105="",0,'ZoR č. 10'!L105)+IF(ZZoR!$D105="",0,ZZoR!L105)</f>
        <v>0</v>
      </c>
      <c r="AC105" s="281">
        <f>IF('ZoR č. 1'!$D105="",0,'ZoR č. 1'!M105)+IF('ZoR č. 2'!$D105="",0,'ZoR č. 2'!M105)+IF('ZoR č. 3'!$D105="",0,'ZoR č. 3'!M105)+IF('ZoR č. 4'!$D105="",0,'ZoR č. 4'!M105)+IF('ZoR č. 5'!$D105="",0,'ZoR č. 5'!M105)+IF('ZoR č. 6'!$D105="",0,'ZoR č. 6'!M105)+IF('ZoR č. 7'!$D105="",0,'ZoR č. 7'!M105)+IF('ZoR č. 8'!$D105="",0,'ZoR č. 8'!M105)+IF('ZoR č. 9'!$D105="",0,'ZoR č. 9'!M105)+IF('ZoR č. 10'!$D105="",0,'ZoR č. 10'!M105)+IF(ZZoR!$D105="",0,ZZoR!M105)</f>
        <v>0</v>
      </c>
      <c r="AE105" s="282" t="str">
        <f t="shared" si="7"/>
        <v/>
      </c>
    </row>
    <row r="106" spans="2:31" ht="17.25" thickBot="1" x14ac:dyDescent="0.3">
      <c r="B106" s="50" t="s">
        <v>239</v>
      </c>
      <c r="C106" s="100" t="str">
        <f>IF(COUNTA('Přehled partnerů'!C106:D106)&lt;&gt;2,"partner neuveden",IF('Přehled partnerů'!L106="ANO",'Přehled partnerů'!C106,"v tomto období nerelevantní"))</f>
        <v>partner neuveden</v>
      </c>
      <c r="D106" s="109" t="str">
        <f>IF(COUNTA('Přehled partnerů'!C106:D106)&lt;&gt;2,"",IF('Přehled partnerů'!L106="ANO",'Přehled partnerů'!D106,""))</f>
        <v/>
      </c>
      <c r="E106" s="22" t="str">
        <f t="shared" si="4"/>
        <v/>
      </c>
      <c r="F106" s="118" t="str">
        <f t="shared" si="5"/>
        <v/>
      </c>
      <c r="G106" s="127">
        <v>0</v>
      </c>
      <c r="H106" s="128">
        <v>0</v>
      </c>
      <c r="I106" s="128">
        <v>0</v>
      </c>
      <c r="J106" s="128">
        <v>0</v>
      </c>
      <c r="K106" s="18">
        <v>0</v>
      </c>
      <c r="L106" s="18">
        <v>0</v>
      </c>
      <c r="M106" s="119">
        <v>0</v>
      </c>
      <c r="N106" s="58" t="str">
        <f t="shared" si="6"/>
        <v/>
      </c>
      <c r="O106" s="267">
        <f>IF('Rozpočet + Žádosti o změnu'!$ER$2="ano",'Rozpočet + Žádosti o změnu'!EL106,IF('Rozpočet + Žádosti o změnu'!$EF$2="ano",'Rozpočet + Žádosti o změnu'!DZ106,IF('Rozpočet + Žádosti o změnu'!$DT$2="ano",'Rozpočet + Žádosti o změnu'!DN106,IF('Rozpočet + Žádosti o změnu'!$DH$2="ano",'Rozpočet + Žádosti o změnu'!DB106,IF('Rozpočet + Žádosti o změnu'!$CV$2="ano",'Rozpočet + Žádosti o změnu'!CP106,IF('Rozpočet + Žádosti o změnu'!$CJ$2="ano",'Rozpočet + Žádosti o změnu'!CD106,IF('Rozpočet + Žádosti o změnu'!$BX$2="ano",'Rozpočet + Žádosti o změnu'!BR106,IF('Rozpočet + Žádosti o změnu'!$BL$2="ano",'Rozpočet + Žádosti o změnu'!BF106,IF('Rozpočet + Žádosti o změnu'!$AZ$2="ano",'Rozpočet + Žádosti o změnu'!AT106,IF('Rozpočet + Žádosti o změnu'!$AN$2="ano",'Rozpočet + Žádosti o změnu'!AH106,'Rozpočet + Žádosti o změnu'!H106))))))))))</f>
        <v>0</v>
      </c>
      <c r="P106" s="267">
        <f>IF('Rozpočet + Žádosti o změnu'!$ER$2="ano",'Rozpočet + Žádosti o změnu'!EM106,IF('Rozpočet + Žádosti o změnu'!$EF$2="ano",'Rozpočet + Žádosti o změnu'!EA106,IF('Rozpočet + Žádosti o změnu'!$DT$2="ano",'Rozpočet + Žádosti o změnu'!DO106,IF('Rozpočet + Žádosti o změnu'!$DH$2="ano",'Rozpočet + Žádosti o změnu'!DC106,IF('Rozpočet + Žádosti o změnu'!$CV$2="ano",'Rozpočet + Žádosti o změnu'!CQ106,IF('Rozpočet + Žádosti o změnu'!$CJ$2="ano",'Rozpočet + Žádosti o změnu'!CE106,IF('Rozpočet + Žádosti o změnu'!$BX$2="ano",'Rozpočet + Žádosti o změnu'!BS106,IF('Rozpočet + Žádosti o změnu'!$BL$2="ano",'Rozpočet + Žádosti o změnu'!BG106,IF('Rozpočet + Žádosti o změnu'!$AZ$2="ano",'Rozpočet + Žádosti o změnu'!AU106,IF('Rozpočet + Žádosti o změnu'!$AN$2="ano",'Rozpočet + Žádosti o změnu'!AI106,'Rozpočet + Žádosti o změnu'!I106))))))))))</f>
        <v>0</v>
      </c>
      <c r="Q106" s="267">
        <f>IF('Rozpočet + Žádosti o změnu'!$ER$2="ano",'Rozpočet + Žádosti o změnu'!EN106,IF('Rozpočet + Žádosti o změnu'!$EF$2="ano",'Rozpočet + Žádosti o změnu'!EB106,IF('Rozpočet + Žádosti o změnu'!$DT$2="ano",'Rozpočet + Žádosti o změnu'!DP106,IF('Rozpočet + Žádosti o změnu'!$DH$2="ano",'Rozpočet + Žádosti o změnu'!DD106,IF('Rozpočet + Žádosti o změnu'!$CV$2="ano",'Rozpočet + Žádosti o změnu'!CR106,IF('Rozpočet + Žádosti o změnu'!$CJ$2="ano",'Rozpočet + Žádosti o změnu'!CF106,IF('Rozpočet + Žádosti o změnu'!$BX$2="ano",'Rozpočet + Žádosti o změnu'!BT106,IF('Rozpočet + Žádosti o změnu'!$BL$2="ano",'Rozpočet + Žádosti o změnu'!BH106,IF('Rozpočet + Žádosti o změnu'!$AZ$2="ano",'Rozpočet + Žádosti o změnu'!AV106,IF('Rozpočet + Žádosti o změnu'!$AN$2="ano",'Rozpočet + Žádosti o změnu'!AJ106,'Rozpočet + Žádosti o změnu'!J106))))))))))</f>
        <v>0</v>
      </c>
      <c r="R106" s="267">
        <f>IF('Rozpočet + Žádosti o změnu'!$ER$2="ano",'Rozpočet + Žádosti o změnu'!EO106,IF('Rozpočet + Žádosti o změnu'!$EF$2="ano",'Rozpočet + Žádosti o změnu'!EC106,IF('Rozpočet + Žádosti o změnu'!$DT$2="ano",'Rozpočet + Žádosti o změnu'!DQ106,IF('Rozpočet + Žádosti o změnu'!$DH$2="ano",'Rozpočet + Žádosti o změnu'!DE106,IF('Rozpočet + Žádosti o změnu'!$CV$2="ano",'Rozpočet + Žádosti o změnu'!CS106,IF('Rozpočet + Žádosti o změnu'!$CJ$2="ano",'Rozpočet + Žádosti o změnu'!CG106,IF('Rozpočet + Žádosti o změnu'!$BX$2="ano",'Rozpočet + Žádosti o změnu'!BU106,IF('Rozpočet + Žádosti o změnu'!$BL$2="ano",'Rozpočet + Žádosti o změnu'!BI106,IF('Rozpočet + Žádosti o změnu'!$AZ$2="ano",'Rozpočet + Žádosti o změnu'!AW106,IF('Rozpočet + Žádosti o změnu'!$AN$2="ano",'Rozpočet + Žádosti o změnu'!AK106,'Rozpočet + Žádosti o změnu'!K106))))))))))</f>
        <v>0</v>
      </c>
      <c r="S106" s="267">
        <f>IF('Rozpočet + Žádosti o změnu'!$ER$2="ano",'Rozpočet + Žádosti o změnu'!EP106,IF('Rozpočet + Žádosti o změnu'!$EF$2="ano",'Rozpočet + Žádosti o změnu'!ED106,IF('Rozpočet + Žádosti o změnu'!$DT$2="ano",'Rozpočet + Žádosti o změnu'!DR106,IF('Rozpočet + Žádosti o změnu'!$DH$2="ano",'Rozpočet + Žádosti o změnu'!DF106,IF('Rozpočet + Žádosti o změnu'!$CV$2="ano",'Rozpočet + Žádosti o změnu'!CT106,IF('Rozpočet + Žádosti o změnu'!$CJ$2="ano",'Rozpočet + Žádosti o změnu'!CH106,IF('Rozpočet + Žádosti o změnu'!$BX$2="ano",'Rozpočet + Žádosti o změnu'!BV106,IF('Rozpočet + Žádosti o změnu'!$BL$2="ano",'Rozpočet + Žádosti o změnu'!BJ106,IF('Rozpočet + Žádosti o změnu'!$AZ$2="ano",'Rozpočet + Žádosti o změnu'!AX106,IF('Rozpočet + Žádosti o změnu'!$AN$2="ano",'Rozpočet + Žádosti o změnu'!AL106,'Rozpočet + Žádosti o změnu'!L106))))))))))</f>
        <v>0</v>
      </c>
      <c r="T106" s="267">
        <f>IF('Rozpočet + Žádosti o změnu'!$ER$2="ano",'Rozpočet + Žádosti o změnu'!EQ106,IF('Rozpočet + Žádosti o změnu'!$EF$2="ano",'Rozpočet + Žádosti o změnu'!EE106,IF('Rozpočet + Žádosti o změnu'!$DT$2="ano",'Rozpočet + Žádosti o změnu'!DS106,IF('Rozpočet + Žádosti o změnu'!$DH$2="ano",'Rozpočet + Žádosti o změnu'!DG106,IF('Rozpočet + Žádosti o změnu'!$CV$2="ano",'Rozpočet + Žádosti o změnu'!CU106,IF('Rozpočet + Žádosti o změnu'!$CJ$2="ano",'Rozpočet + Žádosti o změnu'!CI106,IF('Rozpočet + Žádosti o změnu'!$BX$2="ano",'Rozpočet + Žádosti o změnu'!BW106,IF('Rozpočet + Žádosti o změnu'!$BL$2="ano",'Rozpočet + Žádosti o změnu'!BK106,IF('Rozpočet + Žádosti o změnu'!$AZ$2="ano",'Rozpočet + Žádosti o změnu'!AY106,IF('Rozpočet + Žádosti o změnu'!$AN$2="ano",'Rozpočet + Žádosti o změnu'!AM106,'Rozpočet + Žádosti o změnu'!M106))))))))))</f>
        <v>0</v>
      </c>
      <c r="U106" s="267">
        <f>IF('Rozpočet + Žádosti o změnu'!$ER$2="ano",'Rozpočet + Žádosti o změnu'!ER106,IF('Rozpočet + Žádosti o změnu'!$EF$2="ano",'Rozpočet + Žádosti o změnu'!EF106,IF('Rozpočet + Žádosti o změnu'!$DT$2="ano",'Rozpočet + Žádosti o změnu'!DT106,IF('Rozpočet + Žádosti o změnu'!$DH$2="ano",'Rozpočet + Žádosti o změnu'!DH106,IF('Rozpočet + Žádosti o změnu'!$CV$2="ano",'Rozpočet + Žádosti o změnu'!CV106,IF('Rozpočet + Žádosti o změnu'!$CJ$2="ano",'Rozpočet + Žádosti o změnu'!CJ106,IF('Rozpočet + Žádosti o změnu'!$BX$2="ano",'Rozpočet + Žádosti o změnu'!BX106,IF('Rozpočet + Žádosti o změnu'!$BL$2="ano",'Rozpočet + Žádosti o změnu'!BL106,IF('Rozpočet + Žádosti o změnu'!$AZ$2="ano",'Rozpočet + Žádosti o změnu'!AZ106,IF('Rozpočet + Žádosti o změnu'!$AN$2="ano",'Rozpočet + Žádosti o změnu'!AN106,'Rozpočet + Žádosti o změnu'!N106))))))))))</f>
        <v>0</v>
      </c>
      <c r="W106" s="281">
        <f>IF('ZoR č. 1'!$D106="",0,'ZoR č. 1'!G106)+IF('ZoR č. 2'!$D106="",0,'ZoR č. 2'!G106)+IF('ZoR č. 3'!$D106="",0,'ZoR č. 3'!G106)+IF('ZoR č. 4'!$D106="",0,'ZoR č. 4'!G106)+IF('ZoR č. 5'!$D106="",0,'ZoR č. 5'!G106)+IF('ZoR č. 6'!$D106="",0,'ZoR č. 6'!G106)+IF('ZoR č. 7'!$D106="",0,'ZoR č. 7'!G106)+IF('ZoR č. 8'!$D106="",0,'ZoR č. 8'!G106)+IF('ZoR č. 9'!$D106="",0,'ZoR č. 9'!G106)+IF('ZoR č. 10'!$D106="",0,'ZoR č. 10'!G106)+IF(ZZoR!$D106="",0,ZZoR!G106)</f>
        <v>0</v>
      </c>
      <c r="X106" s="281">
        <f>IF('ZoR č. 1'!$D106="",0,'ZoR č. 1'!H106)+IF('ZoR č. 2'!$D106="",0,'ZoR č. 2'!H106)+IF('ZoR č. 3'!$D106="",0,'ZoR č. 3'!H106)+IF('ZoR č. 4'!$D106="",0,'ZoR č. 4'!H106)+IF('ZoR č. 5'!$D106="",0,'ZoR č. 5'!H106)+IF('ZoR č. 6'!$D106="",0,'ZoR č. 6'!H106)+IF('ZoR č. 7'!$D106="",0,'ZoR č. 7'!H106)+IF('ZoR č. 8'!$D106="",0,'ZoR č. 8'!H106)+IF('ZoR č. 9'!$D106="",0,'ZoR č. 9'!H106)+IF('ZoR č. 10'!$D106="",0,'ZoR č. 10'!H106)+IF(ZZoR!$D106="",0,ZZoR!H106)</f>
        <v>0</v>
      </c>
      <c r="Y106" s="281">
        <f>IF('ZoR č. 1'!$D106="",0,'ZoR č. 1'!I106)+IF('ZoR č. 2'!$D106="",0,'ZoR č. 2'!I106)+IF('ZoR č. 3'!$D106="",0,'ZoR č. 3'!I106)+IF('ZoR č. 4'!$D106="",0,'ZoR č. 4'!I106)+IF('ZoR č. 5'!$D106="",0,'ZoR č. 5'!I106)+IF('ZoR č. 6'!$D106="",0,'ZoR č. 6'!I106)+IF('ZoR č. 7'!$D106="",0,'ZoR č. 7'!I106)+IF('ZoR č. 8'!$D106="",0,'ZoR č. 8'!I106)+IF('ZoR č. 9'!$D106="",0,'ZoR č. 9'!I106)+IF('ZoR č. 10'!$D106="",0,'ZoR č. 10'!I106)+IF(ZZoR!$D106="",0,ZZoR!I106)</f>
        <v>0</v>
      </c>
      <c r="Z106" s="281">
        <f>IF('ZoR č. 1'!$D106="",0,'ZoR č. 1'!J106)+IF('ZoR č. 2'!$D106="",0,'ZoR č. 2'!J106)+IF('ZoR č. 3'!$D106="",0,'ZoR č. 3'!J106)+IF('ZoR č. 4'!$D106="",0,'ZoR č. 4'!J106)+IF('ZoR č. 5'!$D106="",0,'ZoR č. 5'!J106)+IF('ZoR č. 6'!$D106="",0,'ZoR č. 6'!J106)+IF('ZoR č. 7'!$D106="",0,'ZoR č. 7'!J106)+IF('ZoR č. 8'!$D106="",0,'ZoR č. 8'!J106)+IF('ZoR č. 9'!$D106="",0,'ZoR č. 9'!J106)+IF('ZoR č. 10'!$D106="",0,'ZoR č. 10'!J106)+IF(ZZoR!$D106="",0,ZZoR!J106)</f>
        <v>0</v>
      </c>
      <c r="AA106" s="281">
        <f>IF('ZoR č. 1'!$D106="",0,'ZoR č. 1'!K106)+IF('ZoR č. 2'!$D106="",0,'ZoR č. 2'!K106)+IF('ZoR č. 3'!$D106="",0,'ZoR č. 3'!K106)+IF('ZoR č. 4'!$D106="",0,'ZoR č. 4'!K106)+IF('ZoR č. 5'!$D106="",0,'ZoR č. 5'!K106)+IF('ZoR č. 6'!$D106="",0,'ZoR č. 6'!K106)+IF('ZoR č. 7'!$D106="",0,'ZoR č. 7'!K106)+IF('ZoR č. 8'!$D106="",0,'ZoR č. 8'!K106)+IF('ZoR č. 9'!$D106="",0,'ZoR č. 9'!K106)+IF('ZoR č. 10'!$D106="",0,'ZoR č. 10'!K106)+IF(ZZoR!$D106="",0,ZZoR!K106)</f>
        <v>0</v>
      </c>
      <c r="AB106" s="281">
        <f>IF('ZoR č. 1'!$D106="",0,'ZoR č. 1'!L106)+IF('ZoR č. 2'!$D106="",0,'ZoR č. 2'!L106)+IF('ZoR č. 3'!$D106="",0,'ZoR č. 3'!L106)+IF('ZoR č. 4'!$D106="",0,'ZoR č. 4'!L106)+IF('ZoR č. 5'!$D106="",0,'ZoR č. 5'!L106)+IF('ZoR č. 6'!$D106="",0,'ZoR č. 6'!L106)+IF('ZoR č. 7'!$D106="",0,'ZoR č. 7'!L106)+IF('ZoR č. 8'!$D106="",0,'ZoR č. 8'!L106)+IF('ZoR č. 9'!$D106="",0,'ZoR č. 9'!L106)+IF('ZoR č. 10'!$D106="",0,'ZoR č. 10'!L106)+IF(ZZoR!$D106="",0,ZZoR!L106)</f>
        <v>0</v>
      </c>
      <c r="AC106" s="281">
        <f>IF('ZoR č. 1'!$D106="",0,'ZoR č. 1'!M106)+IF('ZoR č. 2'!$D106="",0,'ZoR č. 2'!M106)+IF('ZoR č. 3'!$D106="",0,'ZoR č. 3'!M106)+IF('ZoR č. 4'!$D106="",0,'ZoR č. 4'!M106)+IF('ZoR č. 5'!$D106="",0,'ZoR č. 5'!M106)+IF('ZoR č. 6'!$D106="",0,'ZoR č. 6'!M106)+IF('ZoR č. 7'!$D106="",0,'ZoR č. 7'!M106)+IF('ZoR č. 8'!$D106="",0,'ZoR č. 8'!M106)+IF('ZoR č. 9'!$D106="",0,'ZoR č. 9'!M106)+IF('ZoR č. 10'!$D106="",0,'ZoR č. 10'!M106)+IF(ZZoR!$D106="",0,ZZoR!M106)</f>
        <v>0</v>
      </c>
      <c r="AE106" s="282" t="str">
        <f t="shared" si="7"/>
        <v/>
      </c>
    </row>
    <row r="107" spans="2:31" x14ac:dyDescent="0.25">
      <c r="B107" s="11" t="s">
        <v>29</v>
      </c>
      <c r="C107" s="102" t="str">
        <f>IF(COUNTA('Přehled partnerů'!C107:D107)&lt;&gt;2,"partner neuveden",IF('Přehled partnerů'!L107="ANO",'Přehled partnerů'!C107,"v tomto období nerelevantní"))</f>
        <v>partner neuveden</v>
      </c>
      <c r="D107" s="115" t="str">
        <f>IF(COUNTA('Přehled partnerů'!C107:D107)&lt;&gt;2,"",IF('Přehled partnerů'!L107="ANO",'Přehled partnerů'!D107,""))</f>
        <v/>
      </c>
      <c r="E107" s="23" t="str">
        <f>IF(D107="","",(K107*6292)+(L107*31460)+(M107*5291))</f>
        <v/>
      </c>
      <c r="F107" s="46" t="str">
        <f>IF(D107="","",(K107*1/120)+(L107*1/24)+(M107*1/24))</f>
        <v/>
      </c>
      <c r="G107" s="13">
        <v>0</v>
      </c>
      <c r="H107" s="14">
        <v>0</v>
      </c>
      <c r="I107" s="14">
        <v>0</v>
      </c>
      <c r="J107" s="14">
        <v>0</v>
      </c>
      <c r="K107" s="124">
        <v>0</v>
      </c>
      <c r="L107" s="124">
        <v>0</v>
      </c>
      <c r="M107" s="129">
        <v>0</v>
      </c>
      <c r="N107" s="58" t="str">
        <f t="shared" si="6"/>
        <v/>
      </c>
      <c r="O107" s="267">
        <f>IF('Rozpočet + Žádosti o změnu'!$ER$2="ano",'Rozpočet + Žádosti o změnu'!EL107,IF('Rozpočet + Žádosti o změnu'!$EF$2="ano",'Rozpočet + Žádosti o změnu'!DZ107,IF('Rozpočet + Žádosti o změnu'!$DT$2="ano",'Rozpočet + Žádosti o změnu'!DN107,IF('Rozpočet + Žádosti o změnu'!$DH$2="ano",'Rozpočet + Žádosti o změnu'!DB107,IF('Rozpočet + Žádosti o změnu'!$CV$2="ano",'Rozpočet + Žádosti o změnu'!CP107,IF('Rozpočet + Žádosti o změnu'!$CJ$2="ano",'Rozpočet + Žádosti o změnu'!CD107,IF('Rozpočet + Žádosti o změnu'!$BX$2="ano",'Rozpočet + Žádosti o změnu'!BR107,IF('Rozpočet + Žádosti o změnu'!$BL$2="ano",'Rozpočet + Žádosti o změnu'!BF107,IF('Rozpočet + Žádosti o změnu'!$AZ$2="ano",'Rozpočet + Žádosti o změnu'!AT107,IF('Rozpočet + Žádosti o změnu'!$AN$2="ano",'Rozpočet + Žádosti o změnu'!AH107,'Rozpočet + Žádosti o změnu'!H107))))))))))</f>
        <v>0</v>
      </c>
      <c r="P107" s="267">
        <f>IF('Rozpočet + Žádosti o změnu'!$ER$2="ano",'Rozpočet + Žádosti o změnu'!EM107,IF('Rozpočet + Žádosti o změnu'!$EF$2="ano",'Rozpočet + Žádosti o změnu'!EA107,IF('Rozpočet + Žádosti o změnu'!$DT$2="ano",'Rozpočet + Žádosti o změnu'!DO107,IF('Rozpočet + Žádosti o změnu'!$DH$2="ano",'Rozpočet + Žádosti o změnu'!DC107,IF('Rozpočet + Žádosti o změnu'!$CV$2="ano",'Rozpočet + Žádosti o změnu'!CQ107,IF('Rozpočet + Žádosti o změnu'!$CJ$2="ano",'Rozpočet + Žádosti o změnu'!CE107,IF('Rozpočet + Žádosti o změnu'!$BX$2="ano",'Rozpočet + Žádosti o změnu'!BS107,IF('Rozpočet + Žádosti o změnu'!$BL$2="ano",'Rozpočet + Žádosti o změnu'!BG107,IF('Rozpočet + Žádosti o změnu'!$AZ$2="ano",'Rozpočet + Žádosti o změnu'!AU107,IF('Rozpočet + Žádosti o změnu'!$AN$2="ano",'Rozpočet + Žádosti o změnu'!AI107,'Rozpočet + Žádosti o změnu'!I107))))))))))</f>
        <v>0</v>
      </c>
      <c r="Q107" s="267">
        <f>IF('Rozpočet + Žádosti o změnu'!$ER$2="ano",'Rozpočet + Žádosti o změnu'!EN107,IF('Rozpočet + Žádosti o změnu'!$EF$2="ano",'Rozpočet + Žádosti o změnu'!EB107,IF('Rozpočet + Žádosti o změnu'!$DT$2="ano",'Rozpočet + Žádosti o změnu'!DP107,IF('Rozpočet + Žádosti o změnu'!$DH$2="ano",'Rozpočet + Žádosti o změnu'!DD107,IF('Rozpočet + Žádosti o změnu'!$CV$2="ano",'Rozpočet + Žádosti o změnu'!CR107,IF('Rozpočet + Žádosti o změnu'!$CJ$2="ano",'Rozpočet + Žádosti o změnu'!CF107,IF('Rozpočet + Žádosti o změnu'!$BX$2="ano",'Rozpočet + Žádosti o změnu'!BT107,IF('Rozpočet + Žádosti o změnu'!$BL$2="ano",'Rozpočet + Žádosti o změnu'!BH107,IF('Rozpočet + Žádosti o změnu'!$AZ$2="ano",'Rozpočet + Žádosti o změnu'!AV107,IF('Rozpočet + Žádosti o změnu'!$AN$2="ano",'Rozpočet + Žádosti o změnu'!AJ107,'Rozpočet + Žádosti o změnu'!J107))))))))))</f>
        <v>0</v>
      </c>
      <c r="R107" s="267">
        <f>IF('Rozpočet + Žádosti o změnu'!$ER$2="ano",'Rozpočet + Žádosti o změnu'!EO107,IF('Rozpočet + Žádosti o změnu'!$EF$2="ano",'Rozpočet + Žádosti o změnu'!EC107,IF('Rozpočet + Žádosti o změnu'!$DT$2="ano",'Rozpočet + Žádosti o změnu'!DQ107,IF('Rozpočet + Žádosti o změnu'!$DH$2="ano",'Rozpočet + Žádosti o změnu'!DE107,IF('Rozpočet + Žádosti o změnu'!$CV$2="ano",'Rozpočet + Žádosti o změnu'!CS107,IF('Rozpočet + Žádosti o změnu'!$CJ$2="ano",'Rozpočet + Žádosti o změnu'!CG107,IF('Rozpočet + Žádosti o změnu'!$BX$2="ano",'Rozpočet + Žádosti o změnu'!BU107,IF('Rozpočet + Žádosti o změnu'!$BL$2="ano",'Rozpočet + Žádosti o změnu'!BI107,IF('Rozpočet + Žádosti o změnu'!$AZ$2="ano",'Rozpočet + Žádosti o změnu'!AW107,IF('Rozpočet + Žádosti o změnu'!$AN$2="ano",'Rozpočet + Žádosti o změnu'!AK107,'Rozpočet + Žádosti o změnu'!K107))))))))))</f>
        <v>0</v>
      </c>
      <c r="S107" s="267">
        <f>IF('Rozpočet + Žádosti o změnu'!$ER$2="ano",'Rozpočet + Žádosti o změnu'!EP107,IF('Rozpočet + Žádosti o změnu'!$EF$2="ano",'Rozpočet + Žádosti o změnu'!ED107,IF('Rozpočet + Žádosti o změnu'!$DT$2="ano",'Rozpočet + Žádosti o změnu'!DR107,IF('Rozpočet + Žádosti o změnu'!$DH$2="ano",'Rozpočet + Žádosti o změnu'!DF107,IF('Rozpočet + Žádosti o změnu'!$CV$2="ano",'Rozpočet + Žádosti o změnu'!CT107,IF('Rozpočet + Žádosti o změnu'!$CJ$2="ano",'Rozpočet + Žádosti o změnu'!CH107,IF('Rozpočet + Žádosti o změnu'!$BX$2="ano",'Rozpočet + Žádosti o změnu'!BV107,IF('Rozpočet + Žádosti o změnu'!$BL$2="ano",'Rozpočet + Žádosti o změnu'!BJ107,IF('Rozpočet + Žádosti o změnu'!$AZ$2="ano",'Rozpočet + Žádosti o změnu'!AX107,IF('Rozpočet + Žádosti o změnu'!$AN$2="ano",'Rozpočet + Žádosti o změnu'!AL107,'Rozpočet + Žádosti o změnu'!L107))))))))))</f>
        <v>0</v>
      </c>
      <c r="T107" s="267">
        <f>IF('Rozpočet + Žádosti o změnu'!$ER$2="ano",'Rozpočet + Žádosti o změnu'!EQ107,IF('Rozpočet + Žádosti o změnu'!$EF$2="ano",'Rozpočet + Žádosti o změnu'!EE107,IF('Rozpočet + Žádosti o změnu'!$DT$2="ano",'Rozpočet + Žádosti o změnu'!DS107,IF('Rozpočet + Žádosti o změnu'!$DH$2="ano",'Rozpočet + Žádosti o změnu'!DG107,IF('Rozpočet + Žádosti o změnu'!$CV$2="ano",'Rozpočet + Žádosti o změnu'!CU107,IF('Rozpočet + Žádosti o změnu'!$CJ$2="ano",'Rozpočet + Žádosti o změnu'!CI107,IF('Rozpočet + Žádosti o změnu'!$BX$2="ano",'Rozpočet + Žádosti o změnu'!BW107,IF('Rozpočet + Žádosti o změnu'!$BL$2="ano",'Rozpočet + Žádosti o změnu'!BK107,IF('Rozpočet + Žádosti o změnu'!$AZ$2="ano",'Rozpočet + Žádosti o změnu'!AY107,IF('Rozpočet + Žádosti o změnu'!$AN$2="ano",'Rozpočet + Žádosti o změnu'!AM107,'Rozpočet + Žádosti o změnu'!M107))))))))))</f>
        <v>0</v>
      </c>
      <c r="U107" s="267">
        <f>IF('Rozpočet + Žádosti o změnu'!$ER$2="ano",'Rozpočet + Žádosti o změnu'!ER107,IF('Rozpočet + Žádosti o změnu'!$EF$2="ano",'Rozpočet + Žádosti o změnu'!EF107,IF('Rozpočet + Žádosti o změnu'!$DT$2="ano",'Rozpočet + Žádosti o změnu'!DT107,IF('Rozpočet + Žádosti o změnu'!$DH$2="ano",'Rozpočet + Žádosti o změnu'!DH107,IF('Rozpočet + Žádosti o změnu'!$CV$2="ano",'Rozpočet + Žádosti o změnu'!CV107,IF('Rozpočet + Žádosti o změnu'!$CJ$2="ano",'Rozpočet + Žádosti o změnu'!CJ107,IF('Rozpočet + Žádosti o změnu'!$BX$2="ano",'Rozpočet + Žádosti o změnu'!BX107,IF('Rozpočet + Žádosti o změnu'!$BL$2="ano",'Rozpočet + Žádosti o změnu'!BL107,IF('Rozpočet + Žádosti o změnu'!$AZ$2="ano",'Rozpočet + Žádosti o změnu'!AZ107,IF('Rozpočet + Žádosti o změnu'!$AN$2="ano",'Rozpočet + Žádosti o změnu'!AN107,'Rozpočet + Žádosti o změnu'!N107))))))))))</f>
        <v>0</v>
      </c>
      <c r="W107" s="281">
        <f>IF('ZoR č. 1'!$D107="",0,'ZoR č. 1'!G107)+IF('ZoR č. 2'!$D107="",0,'ZoR č. 2'!G107)+IF('ZoR č. 3'!$D107="",0,'ZoR č. 3'!G107)+IF('ZoR č. 4'!$D107="",0,'ZoR č. 4'!G107)+IF('ZoR č. 5'!$D107="",0,'ZoR č. 5'!G107)+IF('ZoR č. 6'!$D107="",0,'ZoR č. 6'!G107)+IF('ZoR č. 7'!$D107="",0,'ZoR č. 7'!G107)+IF('ZoR č. 8'!$D107="",0,'ZoR č. 8'!G107)+IF('ZoR č. 9'!$D107="",0,'ZoR č. 9'!G107)+IF('ZoR č. 10'!$D107="",0,'ZoR č. 10'!G107)+IF(ZZoR!$D107="",0,ZZoR!G107)</f>
        <v>0</v>
      </c>
      <c r="X107" s="281">
        <f>IF('ZoR č. 1'!$D107="",0,'ZoR č. 1'!H107)+IF('ZoR č. 2'!$D107="",0,'ZoR č. 2'!H107)+IF('ZoR č. 3'!$D107="",0,'ZoR č. 3'!H107)+IF('ZoR č. 4'!$D107="",0,'ZoR č. 4'!H107)+IF('ZoR č. 5'!$D107="",0,'ZoR č. 5'!H107)+IF('ZoR č. 6'!$D107="",0,'ZoR č. 6'!H107)+IF('ZoR č. 7'!$D107="",0,'ZoR č. 7'!H107)+IF('ZoR č. 8'!$D107="",0,'ZoR č. 8'!H107)+IF('ZoR č. 9'!$D107="",0,'ZoR č. 9'!H107)+IF('ZoR č. 10'!$D107="",0,'ZoR č. 10'!H107)+IF(ZZoR!$D107="",0,ZZoR!H107)</f>
        <v>0</v>
      </c>
      <c r="Y107" s="281">
        <f>IF('ZoR č. 1'!$D107="",0,'ZoR č. 1'!I107)+IF('ZoR č. 2'!$D107="",0,'ZoR č. 2'!I107)+IF('ZoR č. 3'!$D107="",0,'ZoR č. 3'!I107)+IF('ZoR č. 4'!$D107="",0,'ZoR č. 4'!I107)+IF('ZoR č. 5'!$D107="",0,'ZoR č. 5'!I107)+IF('ZoR č. 6'!$D107="",0,'ZoR č. 6'!I107)+IF('ZoR č. 7'!$D107="",0,'ZoR č. 7'!I107)+IF('ZoR č. 8'!$D107="",0,'ZoR č. 8'!I107)+IF('ZoR č. 9'!$D107="",0,'ZoR č. 9'!I107)+IF('ZoR č. 10'!$D107="",0,'ZoR č. 10'!I107)+IF(ZZoR!$D107="",0,ZZoR!I107)</f>
        <v>0</v>
      </c>
      <c r="Z107" s="281">
        <f>IF('ZoR č. 1'!$D107="",0,'ZoR č. 1'!J107)+IF('ZoR č. 2'!$D107="",0,'ZoR č. 2'!J107)+IF('ZoR č. 3'!$D107="",0,'ZoR č. 3'!J107)+IF('ZoR č. 4'!$D107="",0,'ZoR č. 4'!J107)+IF('ZoR č. 5'!$D107="",0,'ZoR č. 5'!J107)+IF('ZoR č. 6'!$D107="",0,'ZoR č. 6'!J107)+IF('ZoR č. 7'!$D107="",0,'ZoR č. 7'!J107)+IF('ZoR č. 8'!$D107="",0,'ZoR č. 8'!J107)+IF('ZoR č. 9'!$D107="",0,'ZoR č. 9'!J107)+IF('ZoR č. 10'!$D107="",0,'ZoR č. 10'!J107)+IF(ZZoR!$D107="",0,ZZoR!J107)</f>
        <v>0</v>
      </c>
      <c r="AA107" s="281">
        <f>IF('ZoR č. 1'!$D107="",0,'ZoR č. 1'!K107)+IF('ZoR č. 2'!$D107="",0,'ZoR č. 2'!K107)+IF('ZoR č. 3'!$D107="",0,'ZoR č. 3'!K107)+IF('ZoR č. 4'!$D107="",0,'ZoR č. 4'!K107)+IF('ZoR č. 5'!$D107="",0,'ZoR č. 5'!K107)+IF('ZoR č. 6'!$D107="",0,'ZoR č. 6'!K107)+IF('ZoR č. 7'!$D107="",0,'ZoR č. 7'!K107)+IF('ZoR č. 8'!$D107="",0,'ZoR č. 8'!K107)+IF('ZoR č. 9'!$D107="",0,'ZoR č. 9'!K107)+IF('ZoR č. 10'!$D107="",0,'ZoR č. 10'!K107)+IF(ZZoR!$D107="",0,ZZoR!K107)</f>
        <v>0</v>
      </c>
      <c r="AB107" s="281">
        <f>IF('ZoR č. 1'!$D107="",0,'ZoR č. 1'!L107)+IF('ZoR č. 2'!$D107="",0,'ZoR č. 2'!L107)+IF('ZoR č. 3'!$D107="",0,'ZoR č. 3'!L107)+IF('ZoR č. 4'!$D107="",0,'ZoR č. 4'!L107)+IF('ZoR č. 5'!$D107="",0,'ZoR č. 5'!L107)+IF('ZoR č. 6'!$D107="",0,'ZoR č. 6'!L107)+IF('ZoR č. 7'!$D107="",0,'ZoR č. 7'!L107)+IF('ZoR č. 8'!$D107="",0,'ZoR č. 8'!L107)+IF('ZoR č. 9'!$D107="",0,'ZoR č. 9'!L107)+IF('ZoR č. 10'!$D107="",0,'ZoR č. 10'!L107)+IF(ZZoR!$D107="",0,ZZoR!L107)</f>
        <v>0</v>
      </c>
      <c r="AC107" s="281">
        <f>IF('ZoR č. 1'!$D107="",0,'ZoR č. 1'!M107)+IF('ZoR č. 2'!$D107="",0,'ZoR č. 2'!M107)+IF('ZoR č. 3'!$D107="",0,'ZoR č. 3'!M107)+IF('ZoR č. 4'!$D107="",0,'ZoR č. 4'!M107)+IF('ZoR č. 5'!$D107="",0,'ZoR č. 5'!M107)+IF('ZoR č. 6'!$D107="",0,'ZoR č. 6'!M107)+IF('ZoR č. 7'!$D107="",0,'ZoR č. 7'!M107)+IF('ZoR č. 8'!$D107="",0,'ZoR č. 8'!M107)+IF('ZoR č. 9'!$D107="",0,'ZoR č. 9'!M107)+IF('ZoR č. 10'!$D107="",0,'ZoR č. 10'!M107)+IF(ZZoR!$D107="",0,ZZoR!M107)</f>
        <v>0</v>
      </c>
      <c r="AE107" s="282" t="str">
        <f t="shared" si="7"/>
        <v/>
      </c>
    </row>
    <row r="108" spans="2:31" x14ac:dyDescent="0.25">
      <c r="B108" s="10" t="s">
        <v>30</v>
      </c>
      <c r="C108" s="104" t="str">
        <f>IF(COUNTA('Přehled partnerů'!C108:D108)&lt;&gt;2,"partner neuveden",IF('Přehled partnerů'!L108="ANO",'Přehled partnerů'!C108,"v tomto období nerelevantní"))</f>
        <v>partner neuveden</v>
      </c>
      <c r="D108" s="116" t="str">
        <f>IF(COUNTA('Přehled partnerů'!C108:D108)&lt;&gt;2,"",IF('Přehled partnerů'!L108="ANO",'Přehled partnerů'!D108,""))</f>
        <v/>
      </c>
      <c r="E108" s="24" t="str">
        <f t="shared" ref="E108:E146" si="8">IF(D108="","",(K108*6292)+(L108*31460)+(M108*5291))</f>
        <v/>
      </c>
      <c r="F108" s="47" t="str">
        <f t="shared" ref="F108:F146" si="9">IF(D108="","",(K108*1/120)+(L108*1/24)+(M108*1/24))</f>
        <v/>
      </c>
      <c r="G108" s="15">
        <v>0</v>
      </c>
      <c r="H108" s="16">
        <v>0</v>
      </c>
      <c r="I108" s="16">
        <v>0</v>
      </c>
      <c r="J108" s="16">
        <v>0</v>
      </c>
      <c r="K108" s="126">
        <v>0</v>
      </c>
      <c r="L108" s="126">
        <v>0</v>
      </c>
      <c r="M108" s="130">
        <v>0</v>
      </c>
      <c r="N108" s="58" t="str">
        <f t="shared" si="6"/>
        <v/>
      </c>
      <c r="O108" s="267">
        <f>IF('Rozpočet + Žádosti o změnu'!$ER$2="ano",'Rozpočet + Žádosti o změnu'!EL108,IF('Rozpočet + Žádosti o změnu'!$EF$2="ano",'Rozpočet + Žádosti o změnu'!DZ108,IF('Rozpočet + Žádosti o změnu'!$DT$2="ano",'Rozpočet + Žádosti o změnu'!DN108,IF('Rozpočet + Žádosti o změnu'!$DH$2="ano",'Rozpočet + Žádosti o změnu'!DB108,IF('Rozpočet + Žádosti o změnu'!$CV$2="ano",'Rozpočet + Žádosti o změnu'!CP108,IF('Rozpočet + Žádosti o změnu'!$CJ$2="ano",'Rozpočet + Žádosti o změnu'!CD108,IF('Rozpočet + Žádosti o změnu'!$BX$2="ano",'Rozpočet + Žádosti o změnu'!BR108,IF('Rozpočet + Žádosti o změnu'!$BL$2="ano",'Rozpočet + Žádosti o změnu'!BF108,IF('Rozpočet + Žádosti o změnu'!$AZ$2="ano",'Rozpočet + Žádosti o změnu'!AT108,IF('Rozpočet + Žádosti o změnu'!$AN$2="ano",'Rozpočet + Žádosti o změnu'!AH108,'Rozpočet + Žádosti o změnu'!H108))))))))))</f>
        <v>0</v>
      </c>
      <c r="P108" s="267">
        <f>IF('Rozpočet + Žádosti o změnu'!$ER$2="ano",'Rozpočet + Žádosti o změnu'!EM108,IF('Rozpočet + Žádosti o změnu'!$EF$2="ano",'Rozpočet + Žádosti o změnu'!EA108,IF('Rozpočet + Žádosti o změnu'!$DT$2="ano",'Rozpočet + Žádosti o změnu'!DO108,IF('Rozpočet + Žádosti o změnu'!$DH$2="ano",'Rozpočet + Žádosti o změnu'!DC108,IF('Rozpočet + Žádosti o změnu'!$CV$2="ano",'Rozpočet + Žádosti o změnu'!CQ108,IF('Rozpočet + Žádosti o změnu'!$CJ$2="ano",'Rozpočet + Žádosti o změnu'!CE108,IF('Rozpočet + Žádosti o změnu'!$BX$2="ano",'Rozpočet + Žádosti o změnu'!BS108,IF('Rozpočet + Žádosti o změnu'!$BL$2="ano",'Rozpočet + Žádosti o změnu'!BG108,IF('Rozpočet + Žádosti o změnu'!$AZ$2="ano",'Rozpočet + Žádosti o změnu'!AU108,IF('Rozpočet + Žádosti o změnu'!$AN$2="ano",'Rozpočet + Žádosti o změnu'!AI108,'Rozpočet + Žádosti o změnu'!I108))))))))))</f>
        <v>0</v>
      </c>
      <c r="Q108" s="267">
        <f>IF('Rozpočet + Žádosti o změnu'!$ER$2="ano",'Rozpočet + Žádosti o změnu'!EN108,IF('Rozpočet + Žádosti o změnu'!$EF$2="ano",'Rozpočet + Žádosti o změnu'!EB108,IF('Rozpočet + Žádosti o změnu'!$DT$2="ano",'Rozpočet + Žádosti o změnu'!DP108,IF('Rozpočet + Žádosti o změnu'!$DH$2="ano",'Rozpočet + Žádosti o změnu'!DD108,IF('Rozpočet + Žádosti o změnu'!$CV$2="ano",'Rozpočet + Žádosti o změnu'!CR108,IF('Rozpočet + Žádosti o změnu'!$CJ$2="ano",'Rozpočet + Žádosti o změnu'!CF108,IF('Rozpočet + Žádosti o změnu'!$BX$2="ano",'Rozpočet + Žádosti o změnu'!BT108,IF('Rozpočet + Žádosti o změnu'!$BL$2="ano",'Rozpočet + Žádosti o změnu'!BH108,IF('Rozpočet + Žádosti o změnu'!$AZ$2="ano",'Rozpočet + Žádosti o změnu'!AV108,IF('Rozpočet + Žádosti o změnu'!$AN$2="ano",'Rozpočet + Žádosti o změnu'!AJ108,'Rozpočet + Žádosti o změnu'!J108))))))))))</f>
        <v>0</v>
      </c>
      <c r="R108" s="267">
        <f>IF('Rozpočet + Žádosti o změnu'!$ER$2="ano",'Rozpočet + Žádosti o změnu'!EO108,IF('Rozpočet + Žádosti o změnu'!$EF$2="ano",'Rozpočet + Žádosti o změnu'!EC108,IF('Rozpočet + Žádosti o změnu'!$DT$2="ano",'Rozpočet + Žádosti o změnu'!DQ108,IF('Rozpočet + Žádosti o změnu'!$DH$2="ano",'Rozpočet + Žádosti o změnu'!DE108,IF('Rozpočet + Žádosti o změnu'!$CV$2="ano",'Rozpočet + Žádosti o změnu'!CS108,IF('Rozpočet + Žádosti o změnu'!$CJ$2="ano",'Rozpočet + Žádosti o změnu'!CG108,IF('Rozpočet + Žádosti o změnu'!$BX$2="ano",'Rozpočet + Žádosti o změnu'!BU108,IF('Rozpočet + Žádosti o změnu'!$BL$2="ano",'Rozpočet + Žádosti o změnu'!BI108,IF('Rozpočet + Žádosti o změnu'!$AZ$2="ano",'Rozpočet + Žádosti o změnu'!AW108,IF('Rozpočet + Žádosti o změnu'!$AN$2="ano",'Rozpočet + Žádosti o změnu'!AK108,'Rozpočet + Žádosti o změnu'!K108))))))))))</f>
        <v>0</v>
      </c>
      <c r="S108" s="267">
        <f>IF('Rozpočet + Žádosti o změnu'!$ER$2="ano",'Rozpočet + Žádosti o změnu'!EP108,IF('Rozpočet + Žádosti o změnu'!$EF$2="ano",'Rozpočet + Žádosti o změnu'!ED108,IF('Rozpočet + Žádosti o změnu'!$DT$2="ano",'Rozpočet + Žádosti o změnu'!DR108,IF('Rozpočet + Žádosti o změnu'!$DH$2="ano",'Rozpočet + Žádosti o změnu'!DF108,IF('Rozpočet + Žádosti o změnu'!$CV$2="ano",'Rozpočet + Žádosti o změnu'!CT108,IF('Rozpočet + Žádosti o změnu'!$CJ$2="ano",'Rozpočet + Žádosti o změnu'!CH108,IF('Rozpočet + Žádosti o změnu'!$BX$2="ano",'Rozpočet + Žádosti o změnu'!BV108,IF('Rozpočet + Žádosti o změnu'!$BL$2="ano",'Rozpočet + Žádosti o změnu'!BJ108,IF('Rozpočet + Žádosti o změnu'!$AZ$2="ano",'Rozpočet + Žádosti o změnu'!AX108,IF('Rozpočet + Žádosti o změnu'!$AN$2="ano",'Rozpočet + Žádosti o změnu'!AL108,'Rozpočet + Žádosti o změnu'!L108))))))))))</f>
        <v>0</v>
      </c>
      <c r="T108" s="267">
        <f>IF('Rozpočet + Žádosti o změnu'!$ER$2="ano",'Rozpočet + Žádosti o změnu'!EQ108,IF('Rozpočet + Žádosti o změnu'!$EF$2="ano",'Rozpočet + Žádosti o změnu'!EE108,IF('Rozpočet + Žádosti o změnu'!$DT$2="ano",'Rozpočet + Žádosti o změnu'!DS108,IF('Rozpočet + Žádosti o změnu'!$DH$2="ano",'Rozpočet + Žádosti o změnu'!DG108,IF('Rozpočet + Žádosti o změnu'!$CV$2="ano",'Rozpočet + Žádosti o změnu'!CU108,IF('Rozpočet + Žádosti o změnu'!$CJ$2="ano",'Rozpočet + Žádosti o změnu'!CI108,IF('Rozpočet + Žádosti o změnu'!$BX$2="ano",'Rozpočet + Žádosti o změnu'!BW108,IF('Rozpočet + Žádosti o změnu'!$BL$2="ano",'Rozpočet + Žádosti o změnu'!BK108,IF('Rozpočet + Žádosti o změnu'!$AZ$2="ano",'Rozpočet + Žádosti o změnu'!AY108,IF('Rozpočet + Žádosti o změnu'!$AN$2="ano",'Rozpočet + Žádosti o změnu'!AM108,'Rozpočet + Žádosti o změnu'!M108))))))))))</f>
        <v>0</v>
      </c>
      <c r="U108" s="267">
        <f>IF('Rozpočet + Žádosti o změnu'!$ER$2="ano",'Rozpočet + Žádosti o změnu'!ER108,IF('Rozpočet + Žádosti o změnu'!$EF$2="ano",'Rozpočet + Žádosti o změnu'!EF108,IF('Rozpočet + Žádosti o změnu'!$DT$2="ano",'Rozpočet + Žádosti o změnu'!DT108,IF('Rozpočet + Žádosti o změnu'!$DH$2="ano",'Rozpočet + Žádosti o změnu'!DH108,IF('Rozpočet + Žádosti o změnu'!$CV$2="ano",'Rozpočet + Žádosti o změnu'!CV108,IF('Rozpočet + Žádosti o změnu'!$CJ$2="ano",'Rozpočet + Žádosti o změnu'!CJ108,IF('Rozpočet + Žádosti o změnu'!$BX$2="ano",'Rozpočet + Žádosti o změnu'!BX108,IF('Rozpočet + Žádosti o změnu'!$BL$2="ano",'Rozpočet + Žádosti o změnu'!BL108,IF('Rozpočet + Žádosti o změnu'!$AZ$2="ano",'Rozpočet + Žádosti o změnu'!AZ108,IF('Rozpočet + Žádosti o změnu'!$AN$2="ano",'Rozpočet + Žádosti o změnu'!AN108,'Rozpočet + Žádosti o změnu'!N108))))))))))</f>
        <v>0</v>
      </c>
      <c r="W108" s="281">
        <f>IF('ZoR č. 1'!$D108="",0,'ZoR č. 1'!G108)+IF('ZoR č. 2'!$D108="",0,'ZoR č. 2'!G108)+IF('ZoR č. 3'!$D108="",0,'ZoR č. 3'!G108)+IF('ZoR č. 4'!$D108="",0,'ZoR č. 4'!G108)+IF('ZoR č. 5'!$D108="",0,'ZoR č. 5'!G108)+IF('ZoR č. 6'!$D108="",0,'ZoR č. 6'!G108)+IF('ZoR č. 7'!$D108="",0,'ZoR č. 7'!G108)+IF('ZoR č. 8'!$D108="",0,'ZoR č. 8'!G108)+IF('ZoR č. 9'!$D108="",0,'ZoR č. 9'!G108)+IF('ZoR č. 10'!$D108="",0,'ZoR č. 10'!G108)+IF(ZZoR!$D108="",0,ZZoR!G108)</f>
        <v>0</v>
      </c>
      <c r="X108" s="281">
        <f>IF('ZoR č. 1'!$D108="",0,'ZoR č. 1'!H108)+IF('ZoR č. 2'!$D108="",0,'ZoR č. 2'!H108)+IF('ZoR č. 3'!$D108="",0,'ZoR č. 3'!H108)+IF('ZoR č. 4'!$D108="",0,'ZoR č. 4'!H108)+IF('ZoR č. 5'!$D108="",0,'ZoR č. 5'!H108)+IF('ZoR č. 6'!$D108="",0,'ZoR č. 6'!H108)+IF('ZoR č. 7'!$D108="",0,'ZoR č. 7'!H108)+IF('ZoR č. 8'!$D108="",0,'ZoR č. 8'!H108)+IF('ZoR č. 9'!$D108="",0,'ZoR č. 9'!H108)+IF('ZoR č. 10'!$D108="",0,'ZoR č. 10'!H108)+IF(ZZoR!$D108="",0,ZZoR!H108)</f>
        <v>0</v>
      </c>
      <c r="Y108" s="281">
        <f>IF('ZoR č. 1'!$D108="",0,'ZoR č. 1'!I108)+IF('ZoR č. 2'!$D108="",0,'ZoR č. 2'!I108)+IF('ZoR č. 3'!$D108="",0,'ZoR č. 3'!I108)+IF('ZoR č. 4'!$D108="",0,'ZoR č. 4'!I108)+IF('ZoR č. 5'!$D108="",0,'ZoR č. 5'!I108)+IF('ZoR č. 6'!$D108="",0,'ZoR č. 6'!I108)+IF('ZoR č. 7'!$D108="",0,'ZoR č. 7'!I108)+IF('ZoR č. 8'!$D108="",0,'ZoR č. 8'!I108)+IF('ZoR č. 9'!$D108="",0,'ZoR č. 9'!I108)+IF('ZoR č. 10'!$D108="",0,'ZoR č. 10'!I108)+IF(ZZoR!$D108="",0,ZZoR!I108)</f>
        <v>0</v>
      </c>
      <c r="Z108" s="281">
        <f>IF('ZoR č. 1'!$D108="",0,'ZoR č. 1'!J108)+IF('ZoR č. 2'!$D108="",0,'ZoR č. 2'!J108)+IF('ZoR č. 3'!$D108="",0,'ZoR č. 3'!J108)+IF('ZoR č. 4'!$D108="",0,'ZoR č. 4'!J108)+IF('ZoR č. 5'!$D108="",0,'ZoR č. 5'!J108)+IF('ZoR č. 6'!$D108="",0,'ZoR č. 6'!J108)+IF('ZoR č. 7'!$D108="",0,'ZoR č. 7'!J108)+IF('ZoR č. 8'!$D108="",0,'ZoR č. 8'!J108)+IF('ZoR č. 9'!$D108="",0,'ZoR č. 9'!J108)+IF('ZoR č. 10'!$D108="",0,'ZoR č. 10'!J108)+IF(ZZoR!$D108="",0,ZZoR!J108)</f>
        <v>0</v>
      </c>
      <c r="AA108" s="281">
        <f>IF('ZoR č. 1'!$D108="",0,'ZoR č. 1'!K108)+IF('ZoR č. 2'!$D108="",0,'ZoR č. 2'!K108)+IF('ZoR č. 3'!$D108="",0,'ZoR č. 3'!K108)+IF('ZoR č. 4'!$D108="",0,'ZoR č. 4'!K108)+IF('ZoR č. 5'!$D108="",0,'ZoR č. 5'!K108)+IF('ZoR č. 6'!$D108="",0,'ZoR č. 6'!K108)+IF('ZoR č. 7'!$D108="",0,'ZoR č. 7'!K108)+IF('ZoR č. 8'!$D108="",0,'ZoR č. 8'!K108)+IF('ZoR č. 9'!$D108="",0,'ZoR č. 9'!K108)+IF('ZoR č. 10'!$D108="",0,'ZoR č. 10'!K108)+IF(ZZoR!$D108="",0,ZZoR!K108)</f>
        <v>0</v>
      </c>
      <c r="AB108" s="281">
        <f>IF('ZoR č. 1'!$D108="",0,'ZoR č. 1'!L108)+IF('ZoR č. 2'!$D108="",0,'ZoR č. 2'!L108)+IF('ZoR č. 3'!$D108="",0,'ZoR č. 3'!L108)+IF('ZoR č. 4'!$D108="",0,'ZoR č. 4'!L108)+IF('ZoR č. 5'!$D108="",0,'ZoR č. 5'!L108)+IF('ZoR č. 6'!$D108="",0,'ZoR č. 6'!L108)+IF('ZoR č. 7'!$D108="",0,'ZoR č. 7'!L108)+IF('ZoR č. 8'!$D108="",0,'ZoR č. 8'!L108)+IF('ZoR č. 9'!$D108="",0,'ZoR č. 9'!L108)+IF('ZoR č. 10'!$D108="",0,'ZoR č. 10'!L108)+IF(ZZoR!$D108="",0,ZZoR!L108)</f>
        <v>0</v>
      </c>
      <c r="AC108" s="281">
        <f>IF('ZoR č. 1'!$D108="",0,'ZoR č. 1'!M108)+IF('ZoR č. 2'!$D108="",0,'ZoR č. 2'!M108)+IF('ZoR č. 3'!$D108="",0,'ZoR č. 3'!M108)+IF('ZoR č. 4'!$D108="",0,'ZoR č. 4'!M108)+IF('ZoR č. 5'!$D108="",0,'ZoR č. 5'!M108)+IF('ZoR č. 6'!$D108="",0,'ZoR č. 6'!M108)+IF('ZoR č. 7'!$D108="",0,'ZoR č. 7'!M108)+IF('ZoR č. 8'!$D108="",0,'ZoR č. 8'!M108)+IF('ZoR č. 9'!$D108="",0,'ZoR č. 9'!M108)+IF('ZoR č. 10'!$D108="",0,'ZoR č. 10'!M108)+IF(ZZoR!$D108="",0,ZZoR!M108)</f>
        <v>0</v>
      </c>
      <c r="AE108" s="282" t="str">
        <f t="shared" si="7"/>
        <v/>
      </c>
    </row>
    <row r="109" spans="2:31" x14ac:dyDescent="0.25">
      <c r="B109" s="10" t="s">
        <v>31</v>
      </c>
      <c r="C109" s="104" t="str">
        <f>IF(COUNTA('Přehled partnerů'!C109:D109)&lt;&gt;2,"partner neuveden",IF('Přehled partnerů'!L109="ANO",'Přehled partnerů'!C109,"v tomto období nerelevantní"))</f>
        <v>partner neuveden</v>
      </c>
      <c r="D109" s="116" t="str">
        <f>IF(COUNTA('Přehled partnerů'!C109:D109)&lt;&gt;2,"",IF('Přehled partnerů'!L109="ANO",'Přehled partnerů'!D109,""))</f>
        <v/>
      </c>
      <c r="E109" s="24" t="str">
        <f t="shared" si="8"/>
        <v/>
      </c>
      <c r="F109" s="47" t="str">
        <f t="shared" si="9"/>
        <v/>
      </c>
      <c r="G109" s="15">
        <v>0</v>
      </c>
      <c r="H109" s="16">
        <v>0</v>
      </c>
      <c r="I109" s="16">
        <v>0</v>
      </c>
      <c r="J109" s="16">
        <v>0</v>
      </c>
      <c r="K109" s="126">
        <v>0</v>
      </c>
      <c r="L109" s="126">
        <v>0</v>
      </c>
      <c r="M109" s="130">
        <v>0</v>
      </c>
      <c r="N109" s="58" t="str">
        <f t="shared" si="6"/>
        <v/>
      </c>
      <c r="O109" s="267">
        <f>IF('Rozpočet + Žádosti o změnu'!$ER$2="ano",'Rozpočet + Žádosti o změnu'!EL109,IF('Rozpočet + Žádosti o změnu'!$EF$2="ano",'Rozpočet + Žádosti o změnu'!DZ109,IF('Rozpočet + Žádosti o změnu'!$DT$2="ano",'Rozpočet + Žádosti o změnu'!DN109,IF('Rozpočet + Žádosti o změnu'!$DH$2="ano",'Rozpočet + Žádosti o změnu'!DB109,IF('Rozpočet + Žádosti o změnu'!$CV$2="ano",'Rozpočet + Žádosti o změnu'!CP109,IF('Rozpočet + Žádosti o změnu'!$CJ$2="ano",'Rozpočet + Žádosti o změnu'!CD109,IF('Rozpočet + Žádosti o změnu'!$BX$2="ano",'Rozpočet + Žádosti o změnu'!BR109,IF('Rozpočet + Žádosti o změnu'!$BL$2="ano",'Rozpočet + Žádosti o změnu'!BF109,IF('Rozpočet + Žádosti o změnu'!$AZ$2="ano",'Rozpočet + Žádosti o změnu'!AT109,IF('Rozpočet + Žádosti o změnu'!$AN$2="ano",'Rozpočet + Žádosti o změnu'!AH109,'Rozpočet + Žádosti o změnu'!H109))))))))))</f>
        <v>0</v>
      </c>
      <c r="P109" s="267">
        <f>IF('Rozpočet + Žádosti o změnu'!$ER$2="ano",'Rozpočet + Žádosti o změnu'!EM109,IF('Rozpočet + Žádosti o změnu'!$EF$2="ano",'Rozpočet + Žádosti o změnu'!EA109,IF('Rozpočet + Žádosti o změnu'!$DT$2="ano",'Rozpočet + Žádosti o změnu'!DO109,IF('Rozpočet + Žádosti o změnu'!$DH$2="ano",'Rozpočet + Žádosti o změnu'!DC109,IF('Rozpočet + Žádosti o změnu'!$CV$2="ano",'Rozpočet + Žádosti o změnu'!CQ109,IF('Rozpočet + Žádosti o změnu'!$CJ$2="ano",'Rozpočet + Žádosti o změnu'!CE109,IF('Rozpočet + Žádosti o změnu'!$BX$2="ano",'Rozpočet + Žádosti o změnu'!BS109,IF('Rozpočet + Žádosti o změnu'!$BL$2="ano",'Rozpočet + Žádosti o změnu'!BG109,IF('Rozpočet + Žádosti o změnu'!$AZ$2="ano",'Rozpočet + Žádosti o změnu'!AU109,IF('Rozpočet + Žádosti o změnu'!$AN$2="ano",'Rozpočet + Žádosti o změnu'!AI109,'Rozpočet + Žádosti o změnu'!I109))))))))))</f>
        <v>0</v>
      </c>
      <c r="Q109" s="267">
        <f>IF('Rozpočet + Žádosti o změnu'!$ER$2="ano",'Rozpočet + Žádosti o změnu'!EN109,IF('Rozpočet + Žádosti o změnu'!$EF$2="ano",'Rozpočet + Žádosti o změnu'!EB109,IF('Rozpočet + Žádosti o změnu'!$DT$2="ano",'Rozpočet + Žádosti o změnu'!DP109,IF('Rozpočet + Žádosti o změnu'!$DH$2="ano",'Rozpočet + Žádosti o změnu'!DD109,IF('Rozpočet + Žádosti o změnu'!$CV$2="ano",'Rozpočet + Žádosti o změnu'!CR109,IF('Rozpočet + Žádosti o změnu'!$CJ$2="ano",'Rozpočet + Žádosti o změnu'!CF109,IF('Rozpočet + Žádosti o změnu'!$BX$2="ano",'Rozpočet + Žádosti o změnu'!BT109,IF('Rozpočet + Žádosti o změnu'!$BL$2="ano",'Rozpočet + Žádosti o změnu'!BH109,IF('Rozpočet + Žádosti o změnu'!$AZ$2="ano",'Rozpočet + Žádosti o změnu'!AV109,IF('Rozpočet + Žádosti o změnu'!$AN$2="ano",'Rozpočet + Žádosti o změnu'!AJ109,'Rozpočet + Žádosti o změnu'!J109))))))))))</f>
        <v>0</v>
      </c>
      <c r="R109" s="267">
        <f>IF('Rozpočet + Žádosti o změnu'!$ER$2="ano",'Rozpočet + Žádosti o změnu'!EO109,IF('Rozpočet + Žádosti o změnu'!$EF$2="ano",'Rozpočet + Žádosti o změnu'!EC109,IF('Rozpočet + Žádosti o změnu'!$DT$2="ano",'Rozpočet + Žádosti o změnu'!DQ109,IF('Rozpočet + Žádosti o změnu'!$DH$2="ano",'Rozpočet + Žádosti o změnu'!DE109,IF('Rozpočet + Žádosti o změnu'!$CV$2="ano",'Rozpočet + Žádosti o změnu'!CS109,IF('Rozpočet + Žádosti o změnu'!$CJ$2="ano",'Rozpočet + Žádosti o změnu'!CG109,IF('Rozpočet + Žádosti o změnu'!$BX$2="ano",'Rozpočet + Žádosti o změnu'!BU109,IF('Rozpočet + Žádosti o změnu'!$BL$2="ano",'Rozpočet + Žádosti o změnu'!BI109,IF('Rozpočet + Žádosti o změnu'!$AZ$2="ano",'Rozpočet + Žádosti o změnu'!AW109,IF('Rozpočet + Žádosti o změnu'!$AN$2="ano",'Rozpočet + Žádosti o změnu'!AK109,'Rozpočet + Žádosti o změnu'!K109))))))))))</f>
        <v>0</v>
      </c>
      <c r="S109" s="267">
        <f>IF('Rozpočet + Žádosti o změnu'!$ER$2="ano",'Rozpočet + Žádosti o změnu'!EP109,IF('Rozpočet + Žádosti o změnu'!$EF$2="ano",'Rozpočet + Žádosti o změnu'!ED109,IF('Rozpočet + Žádosti o změnu'!$DT$2="ano",'Rozpočet + Žádosti o změnu'!DR109,IF('Rozpočet + Žádosti o změnu'!$DH$2="ano",'Rozpočet + Žádosti o změnu'!DF109,IF('Rozpočet + Žádosti o změnu'!$CV$2="ano",'Rozpočet + Žádosti o změnu'!CT109,IF('Rozpočet + Žádosti o změnu'!$CJ$2="ano",'Rozpočet + Žádosti o změnu'!CH109,IF('Rozpočet + Žádosti o změnu'!$BX$2="ano",'Rozpočet + Žádosti o změnu'!BV109,IF('Rozpočet + Žádosti o změnu'!$BL$2="ano",'Rozpočet + Žádosti o změnu'!BJ109,IF('Rozpočet + Žádosti o změnu'!$AZ$2="ano",'Rozpočet + Žádosti o změnu'!AX109,IF('Rozpočet + Žádosti o změnu'!$AN$2="ano",'Rozpočet + Žádosti o změnu'!AL109,'Rozpočet + Žádosti o změnu'!L109))))))))))</f>
        <v>0</v>
      </c>
      <c r="T109" s="267">
        <f>IF('Rozpočet + Žádosti o změnu'!$ER$2="ano",'Rozpočet + Žádosti o změnu'!EQ109,IF('Rozpočet + Žádosti o změnu'!$EF$2="ano",'Rozpočet + Žádosti o změnu'!EE109,IF('Rozpočet + Žádosti o změnu'!$DT$2="ano",'Rozpočet + Žádosti o změnu'!DS109,IF('Rozpočet + Žádosti o změnu'!$DH$2="ano",'Rozpočet + Žádosti o změnu'!DG109,IF('Rozpočet + Žádosti o změnu'!$CV$2="ano",'Rozpočet + Žádosti o změnu'!CU109,IF('Rozpočet + Žádosti o změnu'!$CJ$2="ano",'Rozpočet + Žádosti o změnu'!CI109,IF('Rozpočet + Žádosti o změnu'!$BX$2="ano",'Rozpočet + Žádosti o změnu'!BW109,IF('Rozpočet + Žádosti o změnu'!$BL$2="ano",'Rozpočet + Žádosti o změnu'!BK109,IF('Rozpočet + Žádosti o změnu'!$AZ$2="ano",'Rozpočet + Žádosti o změnu'!AY109,IF('Rozpočet + Žádosti o změnu'!$AN$2="ano",'Rozpočet + Žádosti o změnu'!AM109,'Rozpočet + Žádosti o změnu'!M109))))))))))</f>
        <v>0</v>
      </c>
      <c r="U109" s="267">
        <f>IF('Rozpočet + Žádosti o změnu'!$ER$2="ano",'Rozpočet + Žádosti o změnu'!ER109,IF('Rozpočet + Žádosti o změnu'!$EF$2="ano",'Rozpočet + Žádosti o změnu'!EF109,IF('Rozpočet + Žádosti o změnu'!$DT$2="ano",'Rozpočet + Žádosti o změnu'!DT109,IF('Rozpočet + Žádosti o změnu'!$DH$2="ano",'Rozpočet + Žádosti o změnu'!DH109,IF('Rozpočet + Žádosti o změnu'!$CV$2="ano",'Rozpočet + Žádosti o změnu'!CV109,IF('Rozpočet + Žádosti o změnu'!$CJ$2="ano",'Rozpočet + Žádosti o změnu'!CJ109,IF('Rozpočet + Žádosti o změnu'!$BX$2="ano",'Rozpočet + Žádosti o změnu'!BX109,IF('Rozpočet + Žádosti o změnu'!$BL$2="ano",'Rozpočet + Žádosti o změnu'!BL109,IF('Rozpočet + Žádosti o změnu'!$AZ$2="ano",'Rozpočet + Žádosti o změnu'!AZ109,IF('Rozpočet + Žádosti o změnu'!$AN$2="ano",'Rozpočet + Žádosti o změnu'!AN109,'Rozpočet + Žádosti o změnu'!N109))))))))))</f>
        <v>0</v>
      </c>
      <c r="W109" s="281">
        <f>IF('ZoR č. 1'!$D109="",0,'ZoR č. 1'!G109)+IF('ZoR č. 2'!$D109="",0,'ZoR č. 2'!G109)+IF('ZoR č. 3'!$D109="",0,'ZoR č. 3'!G109)+IF('ZoR č. 4'!$D109="",0,'ZoR č. 4'!G109)+IF('ZoR č. 5'!$D109="",0,'ZoR č. 5'!G109)+IF('ZoR č. 6'!$D109="",0,'ZoR č. 6'!G109)+IF('ZoR č. 7'!$D109="",0,'ZoR č. 7'!G109)+IF('ZoR č. 8'!$D109="",0,'ZoR č. 8'!G109)+IF('ZoR č. 9'!$D109="",0,'ZoR č. 9'!G109)+IF('ZoR č. 10'!$D109="",0,'ZoR č. 10'!G109)+IF(ZZoR!$D109="",0,ZZoR!G109)</f>
        <v>0</v>
      </c>
      <c r="X109" s="281">
        <f>IF('ZoR č. 1'!$D109="",0,'ZoR č. 1'!H109)+IF('ZoR č. 2'!$D109="",0,'ZoR č. 2'!H109)+IF('ZoR č. 3'!$D109="",0,'ZoR č. 3'!H109)+IF('ZoR č. 4'!$D109="",0,'ZoR č. 4'!H109)+IF('ZoR č. 5'!$D109="",0,'ZoR č. 5'!H109)+IF('ZoR č. 6'!$D109="",0,'ZoR č. 6'!H109)+IF('ZoR č. 7'!$D109="",0,'ZoR č. 7'!H109)+IF('ZoR č. 8'!$D109="",0,'ZoR č. 8'!H109)+IF('ZoR č. 9'!$D109="",0,'ZoR č. 9'!H109)+IF('ZoR č. 10'!$D109="",0,'ZoR č. 10'!H109)+IF(ZZoR!$D109="",0,ZZoR!H109)</f>
        <v>0</v>
      </c>
      <c r="Y109" s="281">
        <f>IF('ZoR č. 1'!$D109="",0,'ZoR č. 1'!I109)+IF('ZoR č. 2'!$D109="",0,'ZoR č. 2'!I109)+IF('ZoR č. 3'!$D109="",0,'ZoR č. 3'!I109)+IF('ZoR č. 4'!$D109="",0,'ZoR č. 4'!I109)+IF('ZoR č. 5'!$D109="",0,'ZoR č. 5'!I109)+IF('ZoR č. 6'!$D109="",0,'ZoR č. 6'!I109)+IF('ZoR č. 7'!$D109="",0,'ZoR č. 7'!I109)+IF('ZoR č. 8'!$D109="",0,'ZoR č. 8'!I109)+IF('ZoR č. 9'!$D109="",0,'ZoR č. 9'!I109)+IF('ZoR č. 10'!$D109="",0,'ZoR č. 10'!I109)+IF(ZZoR!$D109="",0,ZZoR!I109)</f>
        <v>0</v>
      </c>
      <c r="Z109" s="281">
        <f>IF('ZoR č. 1'!$D109="",0,'ZoR č. 1'!J109)+IF('ZoR č. 2'!$D109="",0,'ZoR č. 2'!J109)+IF('ZoR č. 3'!$D109="",0,'ZoR č. 3'!J109)+IF('ZoR č. 4'!$D109="",0,'ZoR č. 4'!J109)+IF('ZoR č. 5'!$D109="",0,'ZoR č. 5'!J109)+IF('ZoR č. 6'!$D109="",0,'ZoR č. 6'!J109)+IF('ZoR č. 7'!$D109="",0,'ZoR č. 7'!J109)+IF('ZoR č. 8'!$D109="",0,'ZoR č. 8'!J109)+IF('ZoR č. 9'!$D109="",0,'ZoR č. 9'!J109)+IF('ZoR č. 10'!$D109="",0,'ZoR č. 10'!J109)+IF(ZZoR!$D109="",0,ZZoR!J109)</f>
        <v>0</v>
      </c>
      <c r="AA109" s="281">
        <f>IF('ZoR č. 1'!$D109="",0,'ZoR č. 1'!K109)+IF('ZoR č. 2'!$D109="",0,'ZoR č. 2'!K109)+IF('ZoR č. 3'!$D109="",0,'ZoR č. 3'!K109)+IF('ZoR č. 4'!$D109="",0,'ZoR č. 4'!K109)+IF('ZoR č. 5'!$D109="",0,'ZoR č. 5'!K109)+IF('ZoR č. 6'!$D109="",0,'ZoR č. 6'!K109)+IF('ZoR č. 7'!$D109="",0,'ZoR č. 7'!K109)+IF('ZoR č. 8'!$D109="",0,'ZoR č. 8'!K109)+IF('ZoR č. 9'!$D109="",0,'ZoR č. 9'!K109)+IF('ZoR č. 10'!$D109="",0,'ZoR č. 10'!K109)+IF(ZZoR!$D109="",0,ZZoR!K109)</f>
        <v>0</v>
      </c>
      <c r="AB109" s="281">
        <f>IF('ZoR č. 1'!$D109="",0,'ZoR č. 1'!L109)+IF('ZoR č. 2'!$D109="",0,'ZoR č. 2'!L109)+IF('ZoR č. 3'!$D109="",0,'ZoR č. 3'!L109)+IF('ZoR č. 4'!$D109="",0,'ZoR č. 4'!L109)+IF('ZoR č. 5'!$D109="",0,'ZoR č. 5'!L109)+IF('ZoR č. 6'!$D109="",0,'ZoR č. 6'!L109)+IF('ZoR č. 7'!$D109="",0,'ZoR č. 7'!L109)+IF('ZoR č. 8'!$D109="",0,'ZoR č. 8'!L109)+IF('ZoR č. 9'!$D109="",0,'ZoR č. 9'!L109)+IF('ZoR č. 10'!$D109="",0,'ZoR č. 10'!L109)+IF(ZZoR!$D109="",0,ZZoR!L109)</f>
        <v>0</v>
      </c>
      <c r="AC109" s="281">
        <f>IF('ZoR č. 1'!$D109="",0,'ZoR č. 1'!M109)+IF('ZoR č. 2'!$D109="",0,'ZoR č. 2'!M109)+IF('ZoR č. 3'!$D109="",0,'ZoR č. 3'!M109)+IF('ZoR č. 4'!$D109="",0,'ZoR č. 4'!M109)+IF('ZoR č. 5'!$D109="",0,'ZoR č. 5'!M109)+IF('ZoR č. 6'!$D109="",0,'ZoR č. 6'!M109)+IF('ZoR č. 7'!$D109="",0,'ZoR č. 7'!M109)+IF('ZoR č. 8'!$D109="",0,'ZoR č. 8'!M109)+IF('ZoR č. 9'!$D109="",0,'ZoR č. 9'!M109)+IF('ZoR č. 10'!$D109="",0,'ZoR č. 10'!M109)+IF(ZZoR!$D109="",0,ZZoR!M109)</f>
        <v>0</v>
      </c>
      <c r="AE109" s="282" t="str">
        <f t="shared" si="7"/>
        <v/>
      </c>
    </row>
    <row r="110" spans="2:31" x14ac:dyDescent="0.25">
      <c r="B110" s="10" t="s">
        <v>32</v>
      </c>
      <c r="C110" s="104" t="str">
        <f>IF(COUNTA('Přehled partnerů'!C110:D110)&lt;&gt;2,"partner neuveden",IF('Přehled partnerů'!L110="ANO",'Přehled partnerů'!C110,"v tomto období nerelevantní"))</f>
        <v>partner neuveden</v>
      </c>
      <c r="D110" s="116" t="str">
        <f>IF(COUNTA('Přehled partnerů'!C110:D110)&lt;&gt;2,"",IF('Přehled partnerů'!L110="ANO",'Přehled partnerů'!D110,""))</f>
        <v/>
      </c>
      <c r="E110" s="24" t="str">
        <f t="shared" si="8"/>
        <v/>
      </c>
      <c r="F110" s="47" t="str">
        <f t="shared" si="9"/>
        <v/>
      </c>
      <c r="G110" s="15">
        <v>0</v>
      </c>
      <c r="H110" s="16">
        <v>0</v>
      </c>
      <c r="I110" s="16">
        <v>0</v>
      </c>
      <c r="J110" s="16">
        <v>0</v>
      </c>
      <c r="K110" s="126">
        <v>0</v>
      </c>
      <c r="L110" s="126">
        <v>0</v>
      </c>
      <c r="M110" s="130">
        <v>0</v>
      </c>
      <c r="N110" s="58" t="str">
        <f t="shared" si="6"/>
        <v/>
      </c>
      <c r="O110" s="267">
        <f>IF('Rozpočet + Žádosti o změnu'!$ER$2="ano",'Rozpočet + Žádosti o změnu'!EL110,IF('Rozpočet + Žádosti o změnu'!$EF$2="ano",'Rozpočet + Žádosti o změnu'!DZ110,IF('Rozpočet + Žádosti o změnu'!$DT$2="ano",'Rozpočet + Žádosti o změnu'!DN110,IF('Rozpočet + Žádosti o změnu'!$DH$2="ano",'Rozpočet + Žádosti o změnu'!DB110,IF('Rozpočet + Žádosti o změnu'!$CV$2="ano",'Rozpočet + Žádosti o změnu'!CP110,IF('Rozpočet + Žádosti o změnu'!$CJ$2="ano",'Rozpočet + Žádosti o změnu'!CD110,IF('Rozpočet + Žádosti o změnu'!$BX$2="ano",'Rozpočet + Žádosti o změnu'!BR110,IF('Rozpočet + Žádosti o změnu'!$BL$2="ano",'Rozpočet + Žádosti o změnu'!BF110,IF('Rozpočet + Žádosti o změnu'!$AZ$2="ano",'Rozpočet + Žádosti o změnu'!AT110,IF('Rozpočet + Žádosti o změnu'!$AN$2="ano",'Rozpočet + Žádosti o změnu'!AH110,'Rozpočet + Žádosti o změnu'!H110))))))))))</f>
        <v>0</v>
      </c>
      <c r="P110" s="267">
        <f>IF('Rozpočet + Žádosti o změnu'!$ER$2="ano",'Rozpočet + Žádosti o změnu'!EM110,IF('Rozpočet + Žádosti o změnu'!$EF$2="ano",'Rozpočet + Žádosti o změnu'!EA110,IF('Rozpočet + Žádosti o změnu'!$DT$2="ano",'Rozpočet + Žádosti o změnu'!DO110,IF('Rozpočet + Žádosti o změnu'!$DH$2="ano",'Rozpočet + Žádosti o změnu'!DC110,IF('Rozpočet + Žádosti o změnu'!$CV$2="ano",'Rozpočet + Žádosti o změnu'!CQ110,IF('Rozpočet + Žádosti o změnu'!$CJ$2="ano",'Rozpočet + Žádosti o změnu'!CE110,IF('Rozpočet + Žádosti o změnu'!$BX$2="ano",'Rozpočet + Žádosti o změnu'!BS110,IF('Rozpočet + Žádosti o změnu'!$BL$2="ano",'Rozpočet + Žádosti o změnu'!BG110,IF('Rozpočet + Žádosti o změnu'!$AZ$2="ano",'Rozpočet + Žádosti o změnu'!AU110,IF('Rozpočet + Žádosti o změnu'!$AN$2="ano",'Rozpočet + Žádosti o změnu'!AI110,'Rozpočet + Žádosti o změnu'!I110))))))))))</f>
        <v>0</v>
      </c>
      <c r="Q110" s="267">
        <f>IF('Rozpočet + Žádosti o změnu'!$ER$2="ano",'Rozpočet + Žádosti o změnu'!EN110,IF('Rozpočet + Žádosti o změnu'!$EF$2="ano",'Rozpočet + Žádosti o změnu'!EB110,IF('Rozpočet + Žádosti o změnu'!$DT$2="ano",'Rozpočet + Žádosti o změnu'!DP110,IF('Rozpočet + Žádosti o změnu'!$DH$2="ano",'Rozpočet + Žádosti o změnu'!DD110,IF('Rozpočet + Žádosti o změnu'!$CV$2="ano",'Rozpočet + Žádosti o změnu'!CR110,IF('Rozpočet + Žádosti o změnu'!$CJ$2="ano",'Rozpočet + Žádosti o změnu'!CF110,IF('Rozpočet + Žádosti o změnu'!$BX$2="ano",'Rozpočet + Žádosti o změnu'!BT110,IF('Rozpočet + Žádosti o změnu'!$BL$2="ano",'Rozpočet + Žádosti o změnu'!BH110,IF('Rozpočet + Žádosti o změnu'!$AZ$2="ano",'Rozpočet + Žádosti o změnu'!AV110,IF('Rozpočet + Žádosti o změnu'!$AN$2="ano",'Rozpočet + Žádosti o změnu'!AJ110,'Rozpočet + Žádosti o změnu'!J110))))))))))</f>
        <v>0</v>
      </c>
      <c r="R110" s="267">
        <f>IF('Rozpočet + Žádosti o změnu'!$ER$2="ano",'Rozpočet + Žádosti o změnu'!EO110,IF('Rozpočet + Žádosti o změnu'!$EF$2="ano",'Rozpočet + Žádosti o změnu'!EC110,IF('Rozpočet + Žádosti o změnu'!$DT$2="ano",'Rozpočet + Žádosti o změnu'!DQ110,IF('Rozpočet + Žádosti o změnu'!$DH$2="ano",'Rozpočet + Žádosti o změnu'!DE110,IF('Rozpočet + Žádosti o změnu'!$CV$2="ano",'Rozpočet + Žádosti o změnu'!CS110,IF('Rozpočet + Žádosti o změnu'!$CJ$2="ano",'Rozpočet + Žádosti o změnu'!CG110,IF('Rozpočet + Žádosti o změnu'!$BX$2="ano",'Rozpočet + Žádosti o změnu'!BU110,IF('Rozpočet + Žádosti o změnu'!$BL$2="ano",'Rozpočet + Žádosti o změnu'!BI110,IF('Rozpočet + Žádosti o změnu'!$AZ$2="ano",'Rozpočet + Žádosti o změnu'!AW110,IF('Rozpočet + Žádosti o změnu'!$AN$2="ano",'Rozpočet + Žádosti o změnu'!AK110,'Rozpočet + Žádosti o změnu'!K110))))))))))</f>
        <v>0</v>
      </c>
      <c r="S110" s="267">
        <f>IF('Rozpočet + Žádosti o změnu'!$ER$2="ano",'Rozpočet + Žádosti o změnu'!EP110,IF('Rozpočet + Žádosti o změnu'!$EF$2="ano",'Rozpočet + Žádosti o změnu'!ED110,IF('Rozpočet + Žádosti o změnu'!$DT$2="ano",'Rozpočet + Žádosti o změnu'!DR110,IF('Rozpočet + Žádosti o změnu'!$DH$2="ano",'Rozpočet + Žádosti o změnu'!DF110,IF('Rozpočet + Žádosti o změnu'!$CV$2="ano",'Rozpočet + Žádosti o změnu'!CT110,IF('Rozpočet + Žádosti o změnu'!$CJ$2="ano",'Rozpočet + Žádosti o změnu'!CH110,IF('Rozpočet + Žádosti o změnu'!$BX$2="ano",'Rozpočet + Žádosti o změnu'!BV110,IF('Rozpočet + Žádosti o změnu'!$BL$2="ano",'Rozpočet + Žádosti o změnu'!BJ110,IF('Rozpočet + Žádosti o změnu'!$AZ$2="ano",'Rozpočet + Žádosti o změnu'!AX110,IF('Rozpočet + Žádosti o změnu'!$AN$2="ano",'Rozpočet + Žádosti o změnu'!AL110,'Rozpočet + Žádosti o změnu'!L110))))))))))</f>
        <v>0</v>
      </c>
      <c r="T110" s="267">
        <f>IF('Rozpočet + Žádosti o změnu'!$ER$2="ano",'Rozpočet + Žádosti o změnu'!EQ110,IF('Rozpočet + Žádosti o změnu'!$EF$2="ano",'Rozpočet + Žádosti o změnu'!EE110,IF('Rozpočet + Žádosti o změnu'!$DT$2="ano",'Rozpočet + Žádosti o změnu'!DS110,IF('Rozpočet + Žádosti o změnu'!$DH$2="ano",'Rozpočet + Žádosti o změnu'!DG110,IF('Rozpočet + Žádosti o změnu'!$CV$2="ano",'Rozpočet + Žádosti o změnu'!CU110,IF('Rozpočet + Žádosti o změnu'!$CJ$2="ano",'Rozpočet + Žádosti o změnu'!CI110,IF('Rozpočet + Žádosti o změnu'!$BX$2="ano",'Rozpočet + Žádosti o změnu'!BW110,IF('Rozpočet + Žádosti o změnu'!$BL$2="ano",'Rozpočet + Žádosti o změnu'!BK110,IF('Rozpočet + Žádosti o změnu'!$AZ$2="ano",'Rozpočet + Žádosti o změnu'!AY110,IF('Rozpočet + Žádosti o změnu'!$AN$2="ano",'Rozpočet + Žádosti o změnu'!AM110,'Rozpočet + Žádosti o změnu'!M110))))))))))</f>
        <v>0</v>
      </c>
      <c r="U110" s="267">
        <f>IF('Rozpočet + Žádosti o změnu'!$ER$2="ano",'Rozpočet + Žádosti o změnu'!ER110,IF('Rozpočet + Žádosti o změnu'!$EF$2="ano",'Rozpočet + Žádosti o změnu'!EF110,IF('Rozpočet + Žádosti o změnu'!$DT$2="ano",'Rozpočet + Žádosti o změnu'!DT110,IF('Rozpočet + Žádosti o změnu'!$DH$2="ano",'Rozpočet + Žádosti o změnu'!DH110,IF('Rozpočet + Žádosti o změnu'!$CV$2="ano",'Rozpočet + Žádosti o změnu'!CV110,IF('Rozpočet + Žádosti o změnu'!$CJ$2="ano",'Rozpočet + Žádosti o změnu'!CJ110,IF('Rozpočet + Žádosti o změnu'!$BX$2="ano",'Rozpočet + Žádosti o změnu'!BX110,IF('Rozpočet + Žádosti o změnu'!$BL$2="ano",'Rozpočet + Žádosti o změnu'!BL110,IF('Rozpočet + Žádosti o změnu'!$AZ$2="ano",'Rozpočet + Žádosti o změnu'!AZ110,IF('Rozpočet + Žádosti o změnu'!$AN$2="ano",'Rozpočet + Žádosti o změnu'!AN110,'Rozpočet + Žádosti o změnu'!N110))))))))))</f>
        <v>0</v>
      </c>
      <c r="W110" s="281">
        <f>IF('ZoR č. 1'!$D110="",0,'ZoR č. 1'!G110)+IF('ZoR č. 2'!$D110="",0,'ZoR č. 2'!G110)+IF('ZoR č. 3'!$D110="",0,'ZoR č. 3'!G110)+IF('ZoR č. 4'!$D110="",0,'ZoR č. 4'!G110)+IF('ZoR č. 5'!$D110="",0,'ZoR č. 5'!G110)+IF('ZoR č. 6'!$D110="",0,'ZoR č. 6'!G110)+IF('ZoR č. 7'!$D110="",0,'ZoR č. 7'!G110)+IF('ZoR č. 8'!$D110="",0,'ZoR č. 8'!G110)+IF('ZoR č. 9'!$D110="",0,'ZoR č. 9'!G110)+IF('ZoR č. 10'!$D110="",0,'ZoR č. 10'!G110)+IF(ZZoR!$D110="",0,ZZoR!G110)</f>
        <v>0</v>
      </c>
      <c r="X110" s="281">
        <f>IF('ZoR č. 1'!$D110="",0,'ZoR č. 1'!H110)+IF('ZoR č. 2'!$D110="",0,'ZoR č. 2'!H110)+IF('ZoR č. 3'!$D110="",0,'ZoR č. 3'!H110)+IF('ZoR č. 4'!$D110="",0,'ZoR č. 4'!H110)+IF('ZoR č. 5'!$D110="",0,'ZoR č. 5'!H110)+IF('ZoR č. 6'!$D110="",0,'ZoR č. 6'!H110)+IF('ZoR č. 7'!$D110="",0,'ZoR č. 7'!H110)+IF('ZoR č. 8'!$D110="",0,'ZoR č. 8'!H110)+IF('ZoR č. 9'!$D110="",0,'ZoR č. 9'!H110)+IF('ZoR č. 10'!$D110="",0,'ZoR č. 10'!H110)+IF(ZZoR!$D110="",0,ZZoR!H110)</f>
        <v>0</v>
      </c>
      <c r="Y110" s="281">
        <f>IF('ZoR č. 1'!$D110="",0,'ZoR č. 1'!I110)+IF('ZoR č. 2'!$D110="",0,'ZoR č. 2'!I110)+IF('ZoR č. 3'!$D110="",0,'ZoR č. 3'!I110)+IF('ZoR č. 4'!$D110="",0,'ZoR č. 4'!I110)+IF('ZoR č. 5'!$D110="",0,'ZoR č. 5'!I110)+IF('ZoR č. 6'!$D110="",0,'ZoR č. 6'!I110)+IF('ZoR č. 7'!$D110="",0,'ZoR č. 7'!I110)+IF('ZoR č. 8'!$D110="",0,'ZoR č. 8'!I110)+IF('ZoR č. 9'!$D110="",0,'ZoR č. 9'!I110)+IF('ZoR č. 10'!$D110="",0,'ZoR č. 10'!I110)+IF(ZZoR!$D110="",0,ZZoR!I110)</f>
        <v>0</v>
      </c>
      <c r="Z110" s="281">
        <f>IF('ZoR č. 1'!$D110="",0,'ZoR č. 1'!J110)+IF('ZoR č. 2'!$D110="",0,'ZoR č. 2'!J110)+IF('ZoR č. 3'!$D110="",0,'ZoR č. 3'!J110)+IF('ZoR č. 4'!$D110="",0,'ZoR č. 4'!J110)+IF('ZoR č. 5'!$D110="",0,'ZoR č. 5'!J110)+IF('ZoR č. 6'!$D110="",0,'ZoR č. 6'!J110)+IF('ZoR č. 7'!$D110="",0,'ZoR č. 7'!J110)+IF('ZoR č. 8'!$D110="",0,'ZoR č. 8'!J110)+IF('ZoR č. 9'!$D110="",0,'ZoR č. 9'!J110)+IF('ZoR č. 10'!$D110="",0,'ZoR č. 10'!J110)+IF(ZZoR!$D110="",0,ZZoR!J110)</f>
        <v>0</v>
      </c>
      <c r="AA110" s="281">
        <f>IF('ZoR č. 1'!$D110="",0,'ZoR č. 1'!K110)+IF('ZoR č. 2'!$D110="",0,'ZoR č. 2'!K110)+IF('ZoR č. 3'!$D110="",0,'ZoR č. 3'!K110)+IF('ZoR č. 4'!$D110="",0,'ZoR č. 4'!K110)+IF('ZoR č. 5'!$D110="",0,'ZoR č. 5'!K110)+IF('ZoR č. 6'!$D110="",0,'ZoR č. 6'!K110)+IF('ZoR č. 7'!$D110="",0,'ZoR č. 7'!K110)+IF('ZoR č. 8'!$D110="",0,'ZoR č. 8'!K110)+IF('ZoR č. 9'!$D110="",0,'ZoR č. 9'!K110)+IF('ZoR č. 10'!$D110="",0,'ZoR č. 10'!K110)+IF(ZZoR!$D110="",0,ZZoR!K110)</f>
        <v>0</v>
      </c>
      <c r="AB110" s="281">
        <f>IF('ZoR č. 1'!$D110="",0,'ZoR č. 1'!L110)+IF('ZoR č. 2'!$D110="",0,'ZoR č. 2'!L110)+IF('ZoR č. 3'!$D110="",0,'ZoR č. 3'!L110)+IF('ZoR č. 4'!$D110="",0,'ZoR č. 4'!L110)+IF('ZoR č. 5'!$D110="",0,'ZoR č. 5'!L110)+IF('ZoR č. 6'!$D110="",0,'ZoR č. 6'!L110)+IF('ZoR č. 7'!$D110="",0,'ZoR č. 7'!L110)+IF('ZoR č. 8'!$D110="",0,'ZoR č. 8'!L110)+IF('ZoR č. 9'!$D110="",0,'ZoR č. 9'!L110)+IF('ZoR č. 10'!$D110="",0,'ZoR č. 10'!L110)+IF(ZZoR!$D110="",0,ZZoR!L110)</f>
        <v>0</v>
      </c>
      <c r="AC110" s="281">
        <f>IF('ZoR č. 1'!$D110="",0,'ZoR č. 1'!M110)+IF('ZoR č. 2'!$D110="",0,'ZoR č. 2'!M110)+IF('ZoR č. 3'!$D110="",0,'ZoR č. 3'!M110)+IF('ZoR č. 4'!$D110="",0,'ZoR č. 4'!M110)+IF('ZoR č. 5'!$D110="",0,'ZoR č. 5'!M110)+IF('ZoR č. 6'!$D110="",0,'ZoR č. 6'!M110)+IF('ZoR č. 7'!$D110="",0,'ZoR č. 7'!M110)+IF('ZoR č. 8'!$D110="",0,'ZoR č. 8'!M110)+IF('ZoR č. 9'!$D110="",0,'ZoR č. 9'!M110)+IF('ZoR č. 10'!$D110="",0,'ZoR č. 10'!M110)+IF(ZZoR!$D110="",0,ZZoR!M110)</f>
        <v>0</v>
      </c>
      <c r="AE110" s="282" t="str">
        <f t="shared" si="7"/>
        <v/>
      </c>
    </row>
    <row r="111" spans="2:31" x14ac:dyDescent="0.25">
      <c r="B111" s="10" t="s">
        <v>33</v>
      </c>
      <c r="C111" s="104" t="str">
        <f>IF(COUNTA('Přehled partnerů'!C111:D111)&lt;&gt;2,"partner neuveden",IF('Přehled partnerů'!L111="ANO",'Přehled partnerů'!C111,"v tomto období nerelevantní"))</f>
        <v>partner neuveden</v>
      </c>
      <c r="D111" s="116" t="str">
        <f>IF(COUNTA('Přehled partnerů'!C111:D111)&lt;&gt;2,"",IF('Přehled partnerů'!L111="ANO",'Přehled partnerů'!D111,""))</f>
        <v/>
      </c>
      <c r="E111" s="24" t="str">
        <f t="shared" si="8"/>
        <v/>
      </c>
      <c r="F111" s="47" t="str">
        <f t="shared" si="9"/>
        <v/>
      </c>
      <c r="G111" s="15">
        <v>0</v>
      </c>
      <c r="H111" s="16">
        <v>0</v>
      </c>
      <c r="I111" s="16">
        <v>0</v>
      </c>
      <c r="J111" s="16">
        <v>0</v>
      </c>
      <c r="K111" s="126">
        <v>0</v>
      </c>
      <c r="L111" s="126">
        <v>0</v>
      </c>
      <c r="M111" s="130">
        <v>0</v>
      </c>
      <c r="N111" s="58" t="str">
        <f t="shared" si="6"/>
        <v/>
      </c>
      <c r="O111" s="267">
        <f>IF('Rozpočet + Žádosti o změnu'!$ER$2="ano",'Rozpočet + Žádosti o změnu'!EL111,IF('Rozpočet + Žádosti o změnu'!$EF$2="ano",'Rozpočet + Žádosti o změnu'!DZ111,IF('Rozpočet + Žádosti o změnu'!$DT$2="ano",'Rozpočet + Žádosti o změnu'!DN111,IF('Rozpočet + Žádosti o změnu'!$DH$2="ano",'Rozpočet + Žádosti o změnu'!DB111,IF('Rozpočet + Žádosti o změnu'!$CV$2="ano",'Rozpočet + Žádosti o změnu'!CP111,IF('Rozpočet + Žádosti o změnu'!$CJ$2="ano",'Rozpočet + Žádosti o změnu'!CD111,IF('Rozpočet + Žádosti o změnu'!$BX$2="ano",'Rozpočet + Žádosti o změnu'!BR111,IF('Rozpočet + Žádosti o změnu'!$BL$2="ano",'Rozpočet + Žádosti o změnu'!BF111,IF('Rozpočet + Žádosti o změnu'!$AZ$2="ano",'Rozpočet + Žádosti o změnu'!AT111,IF('Rozpočet + Žádosti o změnu'!$AN$2="ano",'Rozpočet + Žádosti o změnu'!AH111,'Rozpočet + Žádosti o změnu'!H111))))))))))</f>
        <v>0</v>
      </c>
      <c r="P111" s="267">
        <f>IF('Rozpočet + Žádosti o změnu'!$ER$2="ano",'Rozpočet + Žádosti o změnu'!EM111,IF('Rozpočet + Žádosti o změnu'!$EF$2="ano",'Rozpočet + Žádosti o změnu'!EA111,IF('Rozpočet + Žádosti o změnu'!$DT$2="ano",'Rozpočet + Žádosti o změnu'!DO111,IF('Rozpočet + Žádosti o změnu'!$DH$2="ano",'Rozpočet + Žádosti o změnu'!DC111,IF('Rozpočet + Žádosti o změnu'!$CV$2="ano",'Rozpočet + Žádosti o změnu'!CQ111,IF('Rozpočet + Žádosti o změnu'!$CJ$2="ano",'Rozpočet + Žádosti o změnu'!CE111,IF('Rozpočet + Žádosti o změnu'!$BX$2="ano",'Rozpočet + Žádosti o změnu'!BS111,IF('Rozpočet + Žádosti o změnu'!$BL$2="ano",'Rozpočet + Žádosti o změnu'!BG111,IF('Rozpočet + Žádosti o změnu'!$AZ$2="ano",'Rozpočet + Žádosti o změnu'!AU111,IF('Rozpočet + Žádosti o změnu'!$AN$2="ano",'Rozpočet + Žádosti o změnu'!AI111,'Rozpočet + Žádosti o změnu'!I111))))))))))</f>
        <v>0</v>
      </c>
      <c r="Q111" s="267">
        <f>IF('Rozpočet + Žádosti o změnu'!$ER$2="ano",'Rozpočet + Žádosti o změnu'!EN111,IF('Rozpočet + Žádosti o změnu'!$EF$2="ano",'Rozpočet + Žádosti o změnu'!EB111,IF('Rozpočet + Žádosti o změnu'!$DT$2="ano",'Rozpočet + Žádosti o změnu'!DP111,IF('Rozpočet + Žádosti o změnu'!$DH$2="ano",'Rozpočet + Žádosti o změnu'!DD111,IF('Rozpočet + Žádosti o změnu'!$CV$2="ano",'Rozpočet + Žádosti o změnu'!CR111,IF('Rozpočet + Žádosti o změnu'!$CJ$2="ano",'Rozpočet + Žádosti o změnu'!CF111,IF('Rozpočet + Žádosti o změnu'!$BX$2="ano",'Rozpočet + Žádosti o změnu'!BT111,IF('Rozpočet + Žádosti o změnu'!$BL$2="ano",'Rozpočet + Žádosti o změnu'!BH111,IF('Rozpočet + Žádosti o změnu'!$AZ$2="ano",'Rozpočet + Žádosti o změnu'!AV111,IF('Rozpočet + Žádosti o změnu'!$AN$2="ano",'Rozpočet + Žádosti o změnu'!AJ111,'Rozpočet + Žádosti o změnu'!J111))))))))))</f>
        <v>0</v>
      </c>
      <c r="R111" s="267">
        <f>IF('Rozpočet + Žádosti o změnu'!$ER$2="ano",'Rozpočet + Žádosti o změnu'!EO111,IF('Rozpočet + Žádosti o změnu'!$EF$2="ano",'Rozpočet + Žádosti o změnu'!EC111,IF('Rozpočet + Žádosti o změnu'!$DT$2="ano",'Rozpočet + Žádosti o změnu'!DQ111,IF('Rozpočet + Žádosti o změnu'!$DH$2="ano",'Rozpočet + Žádosti o změnu'!DE111,IF('Rozpočet + Žádosti o změnu'!$CV$2="ano",'Rozpočet + Žádosti o změnu'!CS111,IF('Rozpočet + Žádosti o změnu'!$CJ$2="ano",'Rozpočet + Žádosti o změnu'!CG111,IF('Rozpočet + Žádosti o změnu'!$BX$2="ano",'Rozpočet + Žádosti o změnu'!BU111,IF('Rozpočet + Žádosti o změnu'!$BL$2="ano",'Rozpočet + Žádosti o změnu'!BI111,IF('Rozpočet + Žádosti o změnu'!$AZ$2="ano",'Rozpočet + Žádosti o změnu'!AW111,IF('Rozpočet + Žádosti o změnu'!$AN$2="ano",'Rozpočet + Žádosti o změnu'!AK111,'Rozpočet + Žádosti o změnu'!K111))))))))))</f>
        <v>0</v>
      </c>
      <c r="S111" s="267">
        <f>IF('Rozpočet + Žádosti o změnu'!$ER$2="ano",'Rozpočet + Žádosti o změnu'!EP111,IF('Rozpočet + Žádosti o změnu'!$EF$2="ano",'Rozpočet + Žádosti o změnu'!ED111,IF('Rozpočet + Žádosti o změnu'!$DT$2="ano",'Rozpočet + Žádosti o změnu'!DR111,IF('Rozpočet + Žádosti o změnu'!$DH$2="ano",'Rozpočet + Žádosti o změnu'!DF111,IF('Rozpočet + Žádosti o změnu'!$CV$2="ano",'Rozpočet + Žádosti o změnu'!CT111,IF('Rozpočet + Žádosti o změnu'!$CJ$2="ano",'Rozpočet + Žádosti o změnu'!CH111,IF('Rozpočet + Žádosti o změnu'!$BX$2="ano",'Rozpočet + Žádosti o změnu'!BV111,IF('Rozpočet + Žádosti o změnu'!$BL$2="ano",'Rozpočet + Žádosti o změnu'!BJ111,IF('Rozpočet + Žádosti o změnu'!$AZ$2="ano",'Rozpočet + Žádosti o změnu'!AX111,IF('Rozpočet + Žádosti o změnu'!$AN$2="ano",'Rozpočet + Žádosti o změnu'!AL111,'Rozpočet + Žádosti o změnu'!L111))))))))))</f>
        <v>0</v>
      </c>
      <c r="T111" s="267">
        <f>IF('Rozpočet + Žádosti o změnu'!$ER$2="ano",'Rozpočet + Žádosti o změnu'!EQ111,IF('Rozpočet + Žádosti o změnu'!$EF$2="ano",'Rozpočet + Žádosti o změnu'!EE111,IF('Rozpočet + Žádosti o změnu'!$DT$2="ano",'Rozpočet + Žádosti o změnu'!DS111,IF('Rozpočet + Žádosti o změnu'!$DH$2="ano",'Rozpočet + Žádosti o změnu'!DG111,IF('Rozpočet + Žádosti o změnu'!$CV$2="ano",'Rozpočet + Žádosti o změnu'!CU111,IF('Rozpočet + Žádosti o změnu'!$CJ$2="ano",'Rozpočet + Žádosti o změnu'!CI111,IF('Rozpočet + Žádosti o změnu'!$BX$2="ano",'Rozpočet + Žádosti o změnu'!BW111,IF('Rozpočet + Žádosti o změnu'!$BL$2="ano",'Rozpočet + Žádosti o změnu'!BK111,IF('Rozpočet + Žádosti o změnu'!$AZ$2="ano",'Rozpočet + Žádosti o změnu'!AY111,IF('Rozpočet + Žádosti o změnu'!$AN$2="ano",'Rozpočet + Žádosti o změnu'!AM111,'Rozpočet + Žádosti o změnu'!M111))))))))))</f>
        <v>0</v>
      </c>
      <c r="U111" s="267">
        <f>IF('Rozpočet + Žádosti o změnu'!$ER$2="ano",'Rozpočet + Žádosti o změnu'!ER111,IF('Rozpočet + Žádosti o změnu'!$EF$2="ano",'Rozpočet + Žádosti o změnu'!EF111,IF('Rozpočet + Žádosti o změnu'!$DT$2="ano",'Rozpočet + Žádosti o změnu'!DT111,IF('Rozpočet + Žádosti o změnu'!$DH$2="ano",'Rozpočet + Žádosti o změnu'!DH111,IF('Rozpočet + Žádosti o změnu'!$CV$2="ano",'Rozpočet + Žádosti o změnu'!CV111,IF('Rozpočet + Žádosti o změnu'!$CJ$2="ano",'Rozpočet + Žádosti o změnu'!CJ111,IF('Rozpočet + Žádosti o změnu'!$BX$2="ano",'Rozpočet + Žádosti o změnu'!BX111,IF('Rozpočet + Žádosti o změnu'!$BL$2="ano",'Rozpočet + Žádosti o změnu'!BL111,IF('Rozpočet + Žádosti o změnu'!$AZ$2="ano",'Rozpočet + Žádosti o změnu'!AZ111,IF('Rozpočet + Žádosti o změnu'!$AN$2="ano",'Rozpočet + Žádosti o změnu'!AN111,'Rozpočet + Žádosti o změnu'!N111))))))))))</f>
        <v>0</v>
      </c>
      <c r="W111" s="281">
        <f>IF('ZoR č. 1'!$D111="",0,'ZoR č. 1'!G111)+IF('ZoR č. 2'!$D111="",0,'ZoR č. 2'!G111)+IF('ZoR č. 3'!$D111="",0,'ZoR č. 3'!G111)+IF('ZoR č. 4'!$D111="",0,'ZoR č. 4'!G111)+IF('ZoR č. 5'!$D111="",0,'ZoR č. 5'!G111)+IF('ZoR č. 6'!$D111="",0,'ZoR č. 6'!G111)+IF('ZoR č. 7'!$D111="",0,'ZoR č. 7'!G111)+IF('ZoR č. 8'!$D111="",0,'ZoR č. 8'!G111)+IF('ZoR č. 9'!$D111="",0,'ZoR č. 9'!G111)+IF('ZoR č. 10'!$D111="",0,'ZoR č. 10'!G111)+IF(ZZoR!$D111="",0,ZZoR!G111)</f>
        <v>0</v>
      </c>
      <c r="X111" s="281">
        <f>IF('ZoR č. 1'!$D111="",0,'ZoR č. 1'!H111)+IF('ZoR č. 2'!$D111="",0,'ZoR č. 2'!H111)+IF('ZoR č. 3'!$D111="",0,'ZoR č. 3'!H111)+IF('ZoR č. 4'!$D111="",0,'ZoR č. 4'!H111)+IF('ZoR č. 5'!$D111="",0,'ZoR č. 5'!H111)+IF('ZoR č. 6'!$D111="",0,'ZoR č. 6'!H111)+IF('ZoR č. 7'!$D111="",0,'ZoR č. 7'!H111)+IF('ZoR č. 8'!$D111="",0,'ZoR č. 8'!H111)+IF('ZoR č. 9'!$D111="",0,'ZoR č. 9'!H111)+IF('ZoR č. 10'!$D111="",0,'ZoR č. 10'!H111)+IF(ZZoR!$D111="",0,ZZoR!H111)</f>
        <v>0</v>
      </c>
      <c r="Y111" s="281">
        <f>IF('ZoR č. 1'!$D111="",0,'ZoR č. 1'!I111)+IF('ZoR č. 2'!$D111="",0,'ZoR č. 2'!I111)+IF('ZoR č. 3'!$D111="",0,'ZoR č. 3'!I111)+IF('ZoR č. 4'!$D111="",0,'ZoR č. 4'!I111)+IF('ZoR č. 5'!$D111="",0,'ZoR č. 5'!I111)+IF('ZoR č. 6'!$D111="",0,'ZoR č. 6'!I111)+IF('ZoR č. 7'!$D111="",0,'ZoR č. 7'!I111)+IF('ZoR č. 8'!$D111="",0,'ZoR č. 8'!I111)+IF('ZoR č. 9'!$D111="",0,'ZoR č. 9'!I111)+IF('ZoR č. 10'!$D111="",0,'ZoR č. 10'!I111)+IF(ZZoR!$D111="",0,ZZoR!I111)</f>
        <v>0</v>
      </c>
      <c r="Z111" s="281">
        <f>IF('ZoR č. 1'!$D111="",0,'ZoR č. 1'!J111)+IF('ZoR č. 2'!$D111="",0,'ZoR č. 2'!J111)+IF('ZoR č. 3'!$D111="",0,'ZoR č. 3'!J111)+IF('ZoR č. 4'!$D111="",0,'ZoR č. 4'!J111)+IF('ZoR č. 5'!$D111="",0,'ZoR č. 5'!J111)+IF('ZoR č. 6'!$D111="",0,'ZoR č. 6'!J111)+IF('ZoR č. 7'!$D111="",0,'ZoR č. 7'!J111)+IF('ZoR č. 8'!$D111="",0,'ZoR č. 8'!J111)+IF('ZoR č. 9'!$D111="",0,'ZoR č. 9'!J111)+IF('ZoR č. 10'!$D111="",0,'ZoR č. 10'!J111)+IF(ZZoR!$D111="",0,ZZoR!J111)</f>
        <v>0</v>
      </c>
      <c r="AA111" s="281">
        <f>IF('ZoR č. 1'!$D111="",0,'ZoR č. 1'!K111)+IF('ZoR č. 2'!$D111="",0,'ZoR č. 2'!K111)+IF('ZoR č. 3'!$D111="",0,'ZoR č. 3'!K111)+IF('ZoR č. 4'!$D111="",0,'ZoR č. 4'!K111)+IF('ZoR č. 5'!$D111="",0,'ZoR č. 5'!K111)+IF('ZoR č. 6'!$D111="",0,'ZoR č. 6'!K111)+IF('ZoR č. 7'!$D111="",0,'ZoR č. 7'!K111)+IF('ZoR č. 8'!$D111="",0,'ZoR č. 8'!K111)+IF('ZoR č. 9'!$D111="",0,'ZoR č. 9'!K111)+IF('ZoR č. 10'!$D111="",0,'ZoR č. 10'!K111)+IF(ZZoR!$D111="",0,ZZoR!K111)</f>
        <v>0</v>
      </c>
      <c r="AB111" s="281">
        <f>IF('ZoR č. 1'!$D111="",0,'ZoR č. 1'!L111)+IF('ZoR č. 2'!$D111="",0,'ZoR č. 2'!L111)+IF('ZoR č. 3'!$D111="",0,'ZoR č. 3'!L111)+IF('ZoR č. 4'!$D111="",0,'ZoR č. 4'!L111)+IF('ZoR č. 5'!$D111="",0,'ZoR č. 5'!L111)+IF('ZoR č. 6'!$D111="",0,'ZoR č. 6'!L111)+IF('ZoR č. 7'!$D111="",0,'ZoR č. 7'!L111)+IF('ZoR č. 8'!$D111="",0,'ZoR č. 8'!L111)+IF('ZoR č. 9'!$D111="",0,'ZoR č. 9'!L111)+IF('ZoR č. 10'!$D111="",0,'ZoR č. 10'!L111)+IF(ZZoR!$D111="",0,ZZoR!L111)</f>
        <v>0</v>
      </c>
      <c r="AC111" s="281">
        <f>IF('ZoR č. 1'!$D111="",0,'ZoR č. 1'!M111)+IF('ZoR č. 2'!$D111="",0,'ZoR č. 2'!M111)+IF('ZoR č. 3'!$D111="",0,'ZoR č. 3'!M111)+IF('ZoR č. 4'!$D111="",0,'ZoR č. 4'!M111)+IF('ZoR č. 5'!$D111="",0,'ZoR č. 5'!M111)+IF('ZoR č. 6'!$D111="",0,'ZoR č. 6'!M111)+IF('ZoR č. 7'!$D111="",0,'ZoR č. 7'!M111)+IF('ZoR č. 8'!$D111="",0,'ZoR č. 8'!M111)+IF('ZoR č. 9'!$D111="",0,'ZoR č. 9'!M111)+IF('ZoR č. 10'!$D111="",0,'ZoR č. 10'!M111)+IF(ZZoR!$D111="",0,ZZoR!M111)</f>
        <v>0</v>
      </c>
      <c r="AE111" s="282" t="str">
        <f t="shared" si="7"/>
        <v/>
      </c>
    </row>
    <row r="112" spans="2:31" x14ac:dyDescent="0.25">
      <c r="B112" s="10" t="s">
        <v>34</v>
      </c>
      <c r="C112" s="104" t="str">
        <f>IF(COUNTA('Přehled partnerů'!C112:D112)&lt;&gt;2,"partner neuveden",IF('Přehled partnerů'!L112="ANO",'Přehled partnerů'!C112,"v tomto období nerelevantní"))</f>
        <v>partner neuveden</v>
      </c>
      <c r="D112" s="116" t="str">
        <f>IF(COUNTA('Přehled partnerů'!C112:D112)&lt;&gt;2,"",IF('Přehled partnerů'!L112="ANO",'Přehled partnerů'!D112,""))</f>
        <v/>
      </c>
      <c r="E112" s="24" t="str">
        <f t="shared" si="8"/>
        <v/>
      </c>
      <c r="F112" s="47" t="str">
        <f t="shared" si="9"/>
        <v/>
      </c>
      <c r="G112" s="15">
        <v>0</v>
      </c>
      <c r="H112" s="16">
        <v>0</v>
      </c>
      <c r="I112" s="16">
        <v>0</v>
      </c>
      <c r="J112" s="16">
        <v>0</v>
      </c>
      <c r="K112" s="126">
        <v>0</v>
      </c>
      <c r="L112" s="126">
        <v>0</v>
      </c>
      <c r="M112" s="130">
        <v>0</v>
      </c>
      <c r="N112" s="58" t="str">
        <f t="shared" si="6"/>
        <v/>
      </c>
      <c r="O112" s="267">
        <f>IF('Rozpočet + Žádosti o změnu'!$ER$2="ano",'Rozpočet + Žádosti o změnu'!EL112,IF('Rozpočet + Žádosti o změnu'!$EF$2="ano",'Rozpočet + Žádosti o změnu'!DZ112,IF('Rozpočet + Žádosti o změnu'!$DT$2="ano",'Rozpočet + Žádosti o změnu'!DN112,IF('Rozpočet + Žádosti o změnu'!$DH$2="ano",'Rozpočet + Žádosti o změnu'!DB112,IF('Rozpočet + Žádosti o změnu'!$CV$2="ano",'Rozpočet + Žádosti o změnu'!CP112,IF('Rozpočet + Žádosti o změnu'!$CJ$2="ano",'Rozpočet + Žádosti o změnu'!CD112,IF('Rozpočet + Žádosti o změnu'!$BX$2="ano",'Rozpočet + Žádosti o změnu'!BR112,IF('Rozpočet + Žádosti o změnu'!$BL$2="ano",'Rozpočet + Žádosti o změnu'!BF112,IF('Rozpočet + Žádosti o změnu'!$AZ$2="ano",'Rozpočet + Žádosti o změnu'!AT112,IF('Rozpočet + Žádosti o změnu'!$AN$2="ano",'Rozpočet + Žádosti o změnu'!AH112,'Rozpočet + Žádosti o změnu'!H112))))))))))</f>
        <v>0</v>
      </c>
      <c r="P112" s="267">
        <f>IF('Rozpočet + Žádosti o změnu'!$ER$2="ano",'Rozpočet + Žádosti o změnu'!EM112,IF('Rozpočet + Žádosti o změnu'!$EF$2="ano",'Rozpočet + Žádosti o změnu'!EA112,IF('Rozpočet + Žádosti o změnu'!$DT$2="ano",'Rozpočet + Žádosti o změnu'!DO112,IF('Rozpočet + Žádosti o změnu'!$DH$2="ano",'Rozpočet + Žádosti o změnu'!DC112,IF('Rozpočet + Žádosti o změnu'!$CV$2="ano",'Rozpočet + Žádosti o změnu'!CQ112,IF('Rozpočet + Žádosti o změnu'!$CJ$2="ano",'Rozpočet + Žádosti o změnu'!CE112,IF('Rozpočet + Žádosti o změnu'!$BX$2="ano",'Rozpočet + Žádosti o změnu'!BS112,IF('Rozpočet + Žádosti o změnu'!$BL$2="ano",'Rozpočet + Žádosti o změnu'!BG112,IF('Rozpočet + Žádosti o změnu'!$AZ$2="ano",'Rozpočet + Žádosti o změnu'!AU112,IF('Rozpočet + Žádosti o změnu'!$AN$2="ano",'Rozpočet + Žádosti o změnu'!AI112,'Rozpočet + Žádosti o změnu'!I112))))))))))</f>
        <v>0</v>
      </c>
      <c r="Q112" s="267">
        <f>IF('Rozpočet + Žádosti o změnu'!$ER$2="ano",'Rozpočet + Žádosti o změnu'!EN112,IF('Rozpočet + Žádosti o změnu'!$EF$2="ano",'Rozpočet + Žádosti o změnu'!EB112,IF('Rozpočet + Žádosti o změnu'!$DT$2="ano",'Rozpočet + Žádosti o změnu'!DP112,IF('Rozpočet + Žádosti o změnu'!$DH$2="ano",'Rozpočet + Žádosti o změnu'!DD112,IF('Rozpočet + Žádosti o změnu'!$CV$2="ano",'Rozpočet + Žádosti o změnu'!CR112,IF('Rozpočet + Žádosti o změnu'!$CJ$2="ano",'Rozpočet + Žádosti o změnu'!CF112,IF('Rozpočet + Žádosti o změnu'!$BX$2="ano",'Rozpočet + Žádosti o změnu'!BT112,IF('Rozpočet + Žádosti o změnu'!$BL$2="ano",'Rozpočet + Žádosti o změnu'!BH112,IF('Rozpočet + Žádosti o změnu'!$AZ$2="ano",'Rozpočet + Žádosti o změnu'!AV112,IF('Rozpočet + Žádosti o změnu'!$AN$2="ano",'Rozpočet + Žádosti o změnu'!AJ112,'Rozpočet + Žádosti o změnu'!J112))))))))))</f>
        <v>0</v>
      </c>
      <c r="R112" s="267">
        <f>IF('Rozpočet + Žádosti o změnu'!$ER$2="ano",'Rozpočet + Žádosti o změnu'!EO112,IF('Rozpočet + Žádosti o změnu'!$EF$2="ano",'Rozpočet + Žádosti o změnu'!EC112,IF('Rozpočet + Žádosti o změnu'!$DT$2="ano",'Rozpočet + Žádosti o změnu'!DQ112,IF('Rozpočet + Žádosti o změnu'!$DH$2="ano",'Rozpočet + Žádosti o změnu'!DE112,IF('Rozpočet + Žádosti o změnu'!$CV$2="ano",'Rozpočet + Žádosti o změnu'!CS112,IF('Rozpočet + Žádosti o změnu'!$CJ$2="ano",'Rozpočet + Žádosti o změnu'!CG112,IF('Rozpočet + Žádosti o změnu'!$BX$2="ano",'Rozpočet + Žádosti o změnu'!BU112,IF('Rozpočet + Žádosti o změnu'!$BL$2="ano",'Rozpočet + Žádosti o změnu'!BI112,IF('Rozpočet + Žádosti o změnu'!$AZ$2="ano",'Rozpočet + Žádosti o změnu'!AW112,IF('Rozpočet + Žádosti o změnu'!$AN$2="ano",'Rozpočet + Žádosti o změnu'!AK112,'Rozpočet + Žádosti o změnu'!K112))))))))))</f>
        <v>0</v>
      </c>
      <c r="S112" s="267">
        <f>IF('Rozpočet + Žádosti o změnu'!$ER$2="ano",'Rozpočet + Žádosti o změnu'!EP112,IF('Rozpočet + Žádosti o změnu'!$EF$2="ano",'Rozpočet + Žádosti o změnu'!ED112,IF('Rozpočet + Žádosti o změnu'!$DT$2="ano",'Rozpočet + Žádosti o změnu'!DR112,IF('Rozpočet + Žádosti o změnu'!$DH$2="ano",'Rozpočet + Žádosti o změnu'!DF112,IF('Rozpočet + Žádosti o změnu'!$CV$2="ano",'Rozpočet + Žádosti o změnu'!CT112,IF('Rozpočet + Žádosti o změnu'!$CJ$2="ano",'Rozpočet + Žádosti o změnu'!CH112,IF('Rozpočet + Žádosti o změnu'!$BX$2="ano",'Rozpočet + Žádosti o změnu'!BV112,IF('Rozpočet + Žádosti o změnu'!$BL$2="ano",'Rozpočet + Žádosti o změnu'!BJ112,IF('Rozpočet + Žádosti o změnu'!$AZ$2="ano",'Rozpočet + Žádosti o změnu'!AX112,IF('Rozpočet + Žádosti o změnu'!$AN$2="ano",'Rozpočet + Žádosti o změnu'!AL112,'Rozpočet + Žádosti o změnu'!L112))))))))))</f>
        <v>0</v>
      </c>
      <c r="T112" s="267">
        <f>IF('Rozpočet + Žádosti o změnu'!$ER$2="ano",'Rozpočet + Žádosti o změnu'!EQ112,IF('Rozpočet + Žádosti o změnu'!$EF$2="ano",'Rozpočet + Žádosti o změnu'!EE112,IF('Rozpočet + Žádosti o změnu'!$DT$2="ano",'Rozpočet + Žádosti o změnu'!DS112,IF('Rozpočet + Žádosti o změnu'!$DH$2="ano",'Rozpočet + Žádosti o změnu'!DG112,IF('Rozpočet + Žádosti o změnu'!$CV$2="ano",'Rozpočet + Žádosti o změnu'!CU112,IF('Rozpočet + Žádosti o změnu'!$CJ$2="ano",'Rozpočet + Žádosti o změnu'!CI112,IF('Rozpočet + Žádosti o změnu'!$BX$2="ano",'Rozpočet + Žádosti o změnu'!BW112,IF('Rozpočet + Žádosti o změnu'!$BL$2="ano",'Rozpočet + Žádosti o změnu'!BK112,IF('Rozpočet + Žádosti o změnu'!$AZ$2="ano",'Rozpočet + Žádosti o změnu'!AY112,IF('Rozpočet + Žádosti o změnu'!$AN$2="ano",'Rozpočet + Žádosti o změnu'!AM112,'Rozpočet + Žádosti o změnu'!M112))))))))))</f>
        <v>0</v>
      </c>
      <c r="U112" s="267">
        <f>IF('Rozpočet + Žádosti o změnu'!$ER$2="ano",'Rozpočet + Žádosti o změnu'!ER112,IF('Rozpočet + Žádosti o změnu'!$EF$2="ano",'Rozpočet + Žádosti o změnu'!EF112,IF('Rozpočet + Žádosti o změnu'!$DT$2="ano",'Rozpočet + Žádosti o změnu'!DT112,IF('Rozpočet + Žádosti o změnu'!$DH$2="ano",'Rozpočet + Žádosti o změnu'!DH112,IF('Rozpočet + Žádosti o změnu'!$CV$2="ano",'Rozpočet + Žádosti o změnu'!CV112,IF('Rozpočet + Žádosti o změnu'!$CJ$2="ano",'Rozpočet + Žádosti o změnu'!CJ112,IF('Rozpočet + Žádosti o změnu'!$BX$2="ano",'Rozpočet + Žádosti o změnu'!BX112,IF('Rozpočet + Žádosti o změnu'!$BL$2="ano",'Rozpočet + Žádosti o změnu'!BL112,IF('Rozpočet + Žádosti o změnu'!$AZ$2="ano",'Rozpočet + Žádosti o změnu'!AZ112,IF('Rozpočet + Žádosti o změnu'!$AN$2="ano",'Rozpočet + Žádosti o změnu'!AN112,'Rozpočet + Žádosti o změnu'!N112))))))))))</f>
        <v>0</v>
      </c>
      <c r="W112" s="281">
        <f>IF('ZoR č. 1'!$D112="",0,'ZoR č. 1'!G112)+IF('ZoR č. 2'!$D112="",0,'ZoR č. 2'!G112)+IF('ZoR č. 3'!$D112="",0,'ZoR č. 3'!G112)+IF('ZoR č. 4'!$D112="",0,'ZoR č. 4'!G112)+IF('ZoR č. 5'!$D112="",0,'ZoR č. 5'!G112)+IF('ZoR č. 6'!$D112="",0,'ZoR č. 6'!G112)+IF('ZoR č. 7'!$D112="",0,'ZoR č. 7'!G112)+IF('ZoR č. 8'!$D112="",0,'ZoR č. 8'!G112)+IF('ZoR č. 9'!$D112="",0,'ZoR č. 9'!G112)+IF('ZoR č. 10'!$D112="",0,'ZoR č. 10'!G112)+IF(ZZoR!$D112="",0,ZZoR!G112)</f>
        <v>0</v>
      </c>
      <c r="X112" s="281">
        <f>IF('ZoR č. 1'!$D112="",0,'ZoR č. 1'!H112)+IF('ZoR č. 2'!$D112="",0,'ZoR č. 2'!H112)+IF('ZoR č. 3'!$D112="",0,'ZoR č. 3'!H112)+IF('ZoR č. 4'!$D112="",0,'ZoR č. 4'!H112)+IF('ZoR č. 5'!$D112="",0,'ZoR č. 5'!H112)+IF('ZoR č. 6'!$D112="",0,'ZoR č. 6'!H112)+IF('ZoR č. 7'!$D112="",0,'ZoR č. 7'!H112)+IF('ZoR č. 8'!$D112="",0,'ZoR č. 8'!H112)+IF('ZoR č. 9'!$D112="",0,'ZoR č. 9'!H112)+IF('ZoR č. 10'!$D112="",0,'ZoR č. 10'!H112)+IF(ZZoR!$D112="",0,ZZoR!H112)</f>
        <v>0</v>
      </c>
      <c r="Y112" s="281">
        <f>IF('ZoR č. 1'!$D112="",0,'ZoR č. 1'!I112)+IF('ZoR č. 2'!$D112="",0,'ZoR č. 2'!I112)+IF('ZoR č. 3'!$D112="",0,'ZoR č. 3'!I112)+IF('ZoR č. 4'!$D112="",0,'ZoR č. 4'!I112)+IF('ZoR č. 5'!$D112="",0,'ZoR č. 5'!I112)+IF('ZoR č. 6'!$D112="",0,'ZoR č. 6'!I112)+IF('ZoR č. 7'!$D112="",0,'ZoR č. 7'!I112)+IF('ZoR č. 8'!$D112="",0,'ZoR č. 8'!I112)+IF('ZoR č. 9'!$D112="",0,'ZoR č. 9'!I112)+IF('ZoR č. 10'!$D112="",0,'ZoR č. 10'!I112)+IF(ZZoR!$D112="",0,ZZoR!I112)</f>
        <v>0</v>
      </c>
      <c r="Z112" s="281">
        <f>IF('ZoR č. 1'!$D112="",0,'ZoR č. 1'!J112)+IF('ZoR č. 2'!$D112="",0,'ZoR č. 2'!J112)+IF('ZoR č. 3'!$D112="",0,'ZoR č. 3'!J112)+IF('ZoR č. 4'!$D112="",0,'ZoR č. 4'!J112)+IF('ZoR č. 5'!$D112="",0,'ZoR č. 5'!J112)+IF('ZoR č. 6'!$D112="",0,'ZoR č. 6'!J112)+IF('ZoR č. 7'!$D112="",0,'ZoR č. 7'!J112)+IF('ZoR č. 8'!$D112="",0,'ZoR č. 8'!J112)+IF('ZoR č. 9'!$D112="",0,'ZoR č. 9'!J112)+IF('ZoR č. 10'!$D112="",0,'ZoR č. 10'!J112)+IF(ZZoR!$D112="",0,ZZoR!J112)</f>
        <v>0</v>
      </c>
      <c r="AA112" s="281">
        <f>IF('ZoR č. 1'!$D112="",0,'ZoR č. 1'!K112)+IF('ZoR č. 2'!$D112="",0,'ZoR č. 2'!K112)+IF('ZoR č. 3'!$D112="",0,'ZoR č. 3'!K112)+IF('ZoR č. 4'!$D112="",0,'ZoR č. 4'!K112)+IF('ZoR č. 5'!$D112="",0,'ZoR č. 5'!K112)+IF('ZoR č. 6'!$D112="",0,'ZoR č. 6'!K112)+IF('ZoR č. 7'!$D112="",0,'ZoR č. 7'!K112)+IF('ZoR č. 8'!$D112="",0,'ZoR č. 8'!K112)+IF('ZoR č. 9'!$D112="",0,'ZoR č. 9'!K112)+IF('ZoR č. 10'!$D112="",0,'ZoR č. 10'!K112)+IF(ZZoR!$D112="",0,ZZoR!K112)</f>
        <v>0</v>
      </c>
      <c r="AB112" s="281">
        <f>IF('ZoR č. 1'!$D112="",0,'ZoR č. 1'!L112)+IF('ZoR č. 2'!$D112="",0,'ZoR č. 2'!L112)+IF('ZoR č. 3'!$D112="",0,'ZoR č. 3'!L112)+IF('ZoR č. 4'!$D112="",0,'ZoR č. 4'!L112)+IF('ZoR č. 5'!$D112="",0,'ZoR č. 5'!L112)+IF('ZoR č. 6'!$D112="",0,'ZoR č. 6'!L112)+IF('ZoR č. 7'!$D112="",0,'ZoR č. 7'!L112)+IF('ZoR č. 8'!$D112="",0,'ZoR č. 8'!L112)+IF('ZoR č. 9'!$D112="",0,'ZoR č. 9'!L112)+IF('ZoR č. 10'!$D112="",0,'ZoR č. 10'!L112)+IF(ZZoR!$D112="",0,ZZoR!L112)</f>
        <v>0</v>
      </c>
      <c r="AC112" s="281">
        <f>IF('ZoR č. 1'!$D112="",0,'ZoR č. 1'!M112)+IF('ZoR č. 2'!$D112="",0,'ZoR č. 2'!M112)+IF('ZoR č. 3'!$D112="",0,'ZoR č. 3'!M112)+IF('ZoR č. 4'!$D112="",0,'ZoR č. 4'!M112)+IF('ZoR č. 5'!$D112="",0,'ZoR č. 5'!M112)+IF('ZoR č. 6'!$D112="",0,'ZoR č. 6'!M112)+IF('ZoR č. 7'!$D112="",0,'ZoR č. 7'!M112)+IF('ZoR č. 8'!$D112="",0,'ZoR č. 8'!M112)+IF('ZoR č. 9'!$D112="",0,'ZoR č. 9'!M112)+IF('ZoR č. 10'!$D112="",0,'ZoR č. 10'!M112)+IF(ZZoR!$D112="",0,ZZoR!M112)</f>
        <v>0</v>
      </c>
      <c r="AE112" s="282" t="str">
        <f t="shared" si="7"/>
        <v/>
      </c>
    </row>
    <row r="113" spans="2:31" x14ac:dyDescent="0.25">
      <c r="B113" s="10" t="s">
        <v>28</v>
      </c>
      <c r="C113" s="104" t="str">
        <f>IF(COUNTA('Přehled partnerů'!C113:D113)&lt;&gt;2,"partner neuveden",IF('Přehled partnerů'!L113="ANO",'Přehled partnerů'!C113,"v tomto období nerelevantní"))</f>
        <v>partner neuveden</v>
      </c>
      <c r="D113" s="116" t="str">
        <f>IF(COUNTA('Přehled partnerů'!C113:D113)&lt;&gt;2,"",IF('Přehled partnerů'!L113="ANO",'Přehled partnerů'!D113,""))</f>
        <v/>
      </c>
      <c r="E113" s="24" t="str">
        <f t="shared" si="8"/>
        <v/>
      </c>
      <c r="F113" s="47" t="str">
        <f t="shared" si="9"/>
        <v/>
      </c>
      <c r="G113" s="15">
        <v>0</v>
      </c>
      <c r="H113" s="16">
        <v>0</v>
      </c>
      <c r="I113" s="16">
        <v>0</v>
      </c>
      <c r="J113" s="16">
        <v>0</v>
      </c>
      <c r="K113" s="126">
        <v>0</v>
      </c>
      <c r="L113" s="126">
        <v>0</v>
      </c>
      <c r="M113" s="130">
        <v>0</v>
      </c>
      <c r="N113" s="58" t="str">
        <f t="shared" si="6"/>
        <v/>
      </c>
      <c r="O113" s="267">
        <f>IF('Rozpočet + Žádosti o změnu'!$ER$2="ano",'Rozpočet + Žádosti o změnu'!EL113,IF('Rozpočet + Žádosti o změnu'!$EF$2="ano",'Rozpočet + Žádosti o změnu'!DZ113,IF('Rozpočet + Žádosti o změnu'!$DT$2="ano",'Rozpočet + Žádosti o změnu'!DN113,IF('Rozpočet + Žádosti o změnu'!$DH$2="ano",'Rozpočet + Žádosti o změnu'!DB113,IF('Rozpočet + Žádosti o změnu'!$CV$2="ano",'Rozpočet + Žádosti o změnu'!CP113,IF('Rozpočet + Žádosti o změnu'!$CJ$2="ano",'Rozpočet + Žádosti o změnu'!CD113,IF('Rozpočet + Žádosti o změnu'!$BX$2="ano",'Rozpočet + Žádosti o změnu'!BR113,IF('Rozpočet + Žádosti o změnu'!$BL$2="ano",'Rozpočet + Žádosti o změnu'!BF113,IF('Rozpočet + Žádosti o změnu'!$AZ$2="ano",'Rozpočet + Žádosti o změnu'!AT113,IF('Rozpočet + Žádosti o změnu'!$AN$2="ano",'Rozpočet + Žádosti o změnu'!AH113,'Rozpočet + Žádosti o změnu'!H113))))))))))</f>
        <v>0</v>
      </c>
      <c r="P113" s="267">
        <f>IF('Rozpočet + Žádosti o změnu'!$ER$2="ano",'Rozpočet + Žádosti o změnu'!EM113,IF('Rozpočet + Žádosti o změnu'!$EF$2="ano",'Rozpočet + Žádosti o změnu'!EA113,IF('Rozpočet + Žádosti o změnu'!$DT$2="ano",'Rozpočet + Žádosti o změnu'!DO113,IF('Rozpočet + Žádosti o změnu'!$DH$2="ano",'Rozpočet + Žádosti o změnu'!DC113,IF('Rozpočet + Žádosti o změnu'!$CV$2="ano",'Rozpočet + Žádosti o změnu'!CQ113,IF('Rozpočet + Žádosti o změnu'!$CJ$2="ano",'Rozpočet + Žádosti o změnu'!CE113,IF('Rozpočet + Žádosti o změnu'!$BX$2="ano",'Rozpočet + Žádosti o změnu'!BS113,IF('Rozpočet + Žádosti o změnu'!$BL$2="ano",'Rozpočet + Žádosti o změnu'!BG113,IF('Rozpočet + Žádosti o změnu'!$AZ$2="ano",'Rozpočet + Žádosti o změnu'!AU113,IF('Rozpočet + Žádosti o změnu'!$AN$2="ano",'Rozpočet + Žádosti o změnu'!AI113,'Rozpočet + Žádosti o změnu'!I113))))))))))</f>
        <v>0</v>
      </c>
      <c r="Q113" s="267">
        <f>IF('Rozpočet + Žádosti o změnu'!$ER$2="ano",'Rozpočet + Žádosti o změnu'!EN113,IF('Rozpočet + Žádosti o změnu'!$EF$2="ano",'Rozpočet + Žádosti o změnu'!EB113,IF('Rozpočet + Žádosti o změnu'!$DT$2="ano",'Rozpočet + Žádosti o změnu'!DP113,IF('Rozpočet + Žádosti o změnu'!$DH$2="ano",'Rozpočet + Žádosti o změnu'!DD113,IF('Rozpočet + Žádosti o změnu'!$CV$2="ano",'Rozpočet + Žádosti o změnu'!CR113,IF('Rozpočet + Žádosti o změnu'!$CJ$2="ano",'Rozpočet + Žádosti o změnu'!CF113,IF('Rozpočet + Žádosti o změnu'!$BX$2="ano",'Rozpočet + Žádosti o změnu'!BT113,IF('Rozpočet + Žádosti o změnu'!$BL$2="ano",'Rozpočet + Žádosti o změnu'!BH113,IF('Rozpočet + Žádosti o změnu'!$AZ$2="ano",'Rozpočet + Žádosti o změnu'!AV113,IF('Rozpočet + Žádosti o změnu'!$AN$2="ano",'Rozpočet + Žádosti o změnu'!AJ113,'Rozpočet + Žádosti o změnu'!J113))))))))))</f>
        <v>0</v>
      </c>
      <c r="R113" s="267">
        <f>IF('Rozpočet + Žádosti o změnu'!$ER$2="ano",'Rozpočet + Žádosti o změnu'!EO113,IF('Rozpočet + Žádosti o změnu'!$EF$2="ano",'Rozpočet + Žádosti o změnu'!EC113,IF('Rozpočet + Žádosti o změnu'!$DT$2="ano",'Rozpočet + Žádosti o změnu'!DQ113,IF('Rozpočet + Žádosti o změnu'!$DH$2="ano",'Rozpočet + Žádosti o změnu'!DE113,IF('Rozpočet + Žádosti o změnu'!$CV$2="ano",'Rozpočet + Žádosti o změnu'!CS113,IF('Rozpočet + Žádosti o změnu'!$CJ$2="ano",'Rozpočet + Žádosti o změnu'!CG113,IF('Rozpočet + Žádosti o změnu'!$BX$2="ano",'Rozpočet + Žádosti o změnu'!BU113,IF('Rozpočet + Žádosti o změnu'!$BL$2="ano",'Rozpočet + Žádosti o změnu'!BI113,IF('Rozpočet + Žádosti o změnu'!$AZ$2="ano",'Rozpočet + Žádosti o změnu'!AW113,IF('Rozpočet + Žádosti o změnu'!$AN$2="ano",'Rozpočet + Žádosti o změnu'!AK113,'Rozpočet + Žádosti o změnu'!K113))))))))))</f>
        <v>0</v>
      </c>
      <c r="S113" s="267">
        <f>IF('Rozpočet + Žádosti o změnu'!$ER$2="ano",'Rozpočet + Žádosti o změnu'!EP113,IF('Rozpočet + Žádosti o změnu'!$EF$2="ano",'Rozpočet + Žádosti o změnu'!ED113,IF('Rozpočet + Žádosti o změnu'!$DT$2="ano",'Rozpočet + Žádosti o změnu'!DR113,IF('Rozpočet + Žádosti o změnu'!$DH$2="ano",'Rozpočet + Žádosti o změnu'!DF113,IF('Rozpočet + Žádosti o změnu'!$CV$2="ano",'Rozpočet + Žádosti o změnu'!CT113,IF('Rozpočet + Žádosti o změnu'!$CJ$2="ano",'Rozpočet + Žádosti o změnu'!CH113,IF('Rozpočet + Žádosti o změnu'!$BX$2="ano",'Rozpočet + Žádosti o změnu'!BV113,IF('Rozpočet + Žádosti o změnu'!$BL$2="ano",'Rozpočet + Žádosti o změnu'!BJ113,IF('Rozpočet + Žádosti o změnu'!$AZ$2="ano",'Rozpočet + Žádosti o změnu'!AX113,IF('Rozpočet + Žádosti o změnu'!$AN$2="ano",'Rozpočet + Žádosti o změnu'!AL113,'Rozpočet + Žádosti o změnu'!L113))))))))))</f>
        <v>0</v>
      </c>
      <c r="T113" s="267">
        <f>IF('Rozpočet + Žádosti o změnu'!$ER$2="ano",'Rozpočet + Žádosti o změnu'!EQ113,IF('Rozpočet + Žádosti o změnu'!$EF$2="ano",'Rozpočet + Žádosti o změnu'!EE113,IF('Rozpočet + Žádosti o změnu'!$DT$2="ano",'Rozpočet + Žádosti o změnu'!DS113,IF('Rozpočet + Žádosti o změnu'!$DH$2="ano",'Rozpočet + Žádosti o změnu'!DG113,IF('Rozpočet + Žádosti o změnu'!$CV$2="ano",'Rozpočet + Žádosti o změnu'!CU113,IF('Rozpočet + Žádosti o změnu'!$CJ$2="ano",'Rozpočet + Žádosti o změnu'!CI113,IF('Rozpočet + Žádosti o změnu'!$BX$2="ano",'Rozpočet + Žádosti o změnu'!BW113,IF('Rozpočet + Žádosti o změnu'!$BL$2="ano",'Rozpočet + Žádosti o změnu'!BK113,IF('Rozpočet + Žádosti o změnu'!$AZ$2="ano",'Rozpočet + Žádosti o změnu'!AY113,IF('Rozpočet + Žádosti o změnu'!$AN$2="ano",'Rozpočet + Žádosti o změnu'!AM113,'Rozpočet + Žádosti o změnu'!M113))))))))))</f>
        <v>0</v>
      </c>
      <c r="U113" s="267">
        <f>IF('Rozpočet + Žádosti o změnu'!$ER$2="ano",'Rozpočet + Žádosti o změnu'!ER113,IF('Rozpočet + Žádosti o změnu'!$EF$2="ano",'Rozpočet + Žádosti o změnu'!EF113,IF('Rozpočet + Žádosti o změnu'!$DT$2="ano",'Rozpočet + Žádosti o změnu'!DT113,IF('Rozpočet + Žádosti o změnu'!$DH$2="ano",'Rozpočet + Žádosti o změnu'!DH113,IF('Rozpočet + Žádosti o změnu'!$CV$2="ano",'Rozpočet + Žádosti o změnu'!CV113,IF('Rozpočet + Žádosti o změnu'!$CJ$2="ano",'Rozpočet + Žádosti o změnu'!CJ113,IF('Rozpočet + Žádosti o změnu'!$BX$2="ano",'Rozpočet + Žádosti o změnu'!BX113,IF('Rozpočet + Žádosti o změnu'!$BL$2="ano",'Rozpočet + Žádosti o změnu'!BL113,IF('Rozpočet + Žádosti o změnu'!$AZ$2="ano",'Rozpočet + Žádosti o změnu'!AZ113,IF('Rozpočet + Žádosti o změnu'!$AN$2="ano",'Rozpočet + Žádosti o změnu'!AN113,'Rozpočet + Žádosti o změnu'!N113))))))))))</f>
        <v>0</v>
      </c>
      <c r="W113" s="281">
        <f>IF('ZoR č. 1'!$D113="",0,'ZoR č. 1'!G113)+IF('ZoR č. 2'!$D113="",0,'ZoR č. 2'!G113)+IF('ZoR č. 3'!$D113="",0,'ZoR č. 3'!G113)+IF('ZoR č. 4'!$D113="",0,'ZoR č. 4'!G113)+IF('ZoR č. 5'!$D113="",0,'ZoR č. 5'!G113)+IF('ZoR č. 6'!$D113="",0,'ZoR č. 6'!G113)+IF('ZoR č. 7'!$D113="",0,'ZoR č. 7'!G113)+IF('ZoR č. 8'!$D113="",0,'ZoR č. 8'!G113)+IF('ZoR č. 9'!$D113="",0,'ZoR č. 9'!G113)+IF('ZoR č. 10'!$D113="",0,'ZoR č. 10'!G113)+IF(ZZoR!$D113="",0,ZZoR!G113)</f>
        <v>0</v>
      </c>
      <c r="X113" s="281">
        <f>IF('ZoR č. 1'!$D113="",0,'ZoR č. 1'!H113)+IF('ZoR č. 2'!$D113="",0,'ZoR č. 2'!H113)+IF('ZoR č. 3'!$D113="",0,'ZoR č. 3'!H113)+IF('ZoR č. 4'!$D113="",0,'ZoR č. 4'!H113)+IF('ZoR č. 5'!$D113="",0,'ZoR č. 5'!H113)+IF('ZoR č. 6'!$D113="",0,'ZoR č. 6'!H113)+IF('ZoR č. 7'!$D113="",0,'ZoR č. 7'!H113)+IF('ZoR č. 8'!$D113="",0,'ZoR č. 8'!H113)+IF('ZoR č. 9'!$D113="",0,'ZoR č. 9'!H113)+IF('ZoR č. 10'!$D113="",0,'ZoR č. 10'!H113)+IF(ZZoR!$D113="",0,ZZoR!H113)</f>
        <v>0</v>
      </c>
      <c r="Y113" s="281">
        <f>IF('ZoR č. 1'!$D113="",0,'ZoR č. 1'!I113)+IF('ZoR č. 2'!$D113="",0,'ZoR č. 2'!I113)+IF('ZoR č. 3'!$D113="",0,'ZoR č. 3'!I113)+IF('ZoR č. 4'!$D113="",0,'ZoR č. 4'!I113)+IF('ZoR č. 5'!$D113="",0,'ZoR č. 5'!I113)+IF('ZoR č. 6'!$D113="",0,'ZoR č. 6'!I113)+IF('ZoR č. 7'!$D113="",0,'ZoR č. 7'!I113)+IF('ZoR č. 8'!$D113="",0,'ZoR č. 8'!I113)+IF('ZoR č. 9'!$D113="",0,'ZoR č. 9'!I113)+IF('ZoR č. 10'!$D113="",0,'ZoR č. 10'!I113)+IF(ZZoR!$D113="",0,ZZoR!I113)</f>
        <v>0</v>
      </c>
      <c r="Z113" s="281">
        <f>IF('ZoR č. 1'!$D113="",0,'ZoR č. 1'!J113)+IF('ZoR č. 2'!$D113="",0,'ZoR č. 2'!J113)+IF('ZoR č. 3'!$D113="",0,'ZoR č. 3'!J113)+IF('ZoR č. 4'!$D113="",0,'ZoR č. 4'!J113)+IF('ZoR č. 5'!$D113="",0,'ZoR č. 5'!J113)+IF('ZoR č. 6'!$D113="",0,'ZoR č. 6'!J113)+IF('ZoR č. 7'!$D113="",0,'ZoR č. 7'!J113)+IF('ZoR č. 8'!$D113="",0,'ZoR č. 8'!J113)+IF('ZoR č. 9'!$D113="",0,'ZoR č. 9'!J113)+IF('ZoR č. 10'!$D113="",0,'ZoR č. 10'!J113)+IF(ZZoR!$D113="",0,ZZoR!J113)</f>
        <v>0</v>
      </c>
      <c r="AA113" s="281">
        <f>IF('ZoR č. 1'!$D113="",0,'ZoR č. 1'!K113)+IF('ZoR č. 2'!$D113="",0,'ZoR č. 2'!K113)+IF('ZoR č. 3'!$D113="",0,'ZoR č. 3'!K113)+IF('ZoR č. 4'!$D113="",0,'ZoR č. 4'!K113)+IF('ZoR č. 5'!$D113="",0,'ZoR č. 5'!K113)+IF('ZoR č. 6'!$D113="",0,'ZoR č. 6'!K113)+IF('ZoR č. 7'!$D113="",0,'ZoR č. 7'!K113)+IF('ZoR č. 8'!$D113="",0,'ZoR č. 8'!K113)+IF('ZoR č. 9'!$D113="",0,'ZoR č. 9'!K113)+IF('ZoR č. 10'!$D113="",0,'ZoR č. 10'!K113)+IF(ZZoR!$D113="",0,ZZoR!K113)</f>
        <v>0</v>
      </c>
      <c r="AB113" s="281">
        <f>IF('ZoR č. 1'!$D113="",0,'ZoR č. 1'!L113)+IF('ZoR č. 2'!$D113="",0,'ZoR č. 2'!L113)+IF('ZoR č. 3'!$D113="",0,'ZoR č. 3'!L113)+IF('ZoR č. 4'!$D113="",0,'ZoR č. 4'!L113)+IF('ZoR č. 5'!$D113="",0,'ZoR č. 5'!L113)+IF('ZoR č. 6'!$D113="",0,'ZoR č. 6'!L113)+IF('ZoR č. 7'!$D113="",0,'ZoR č. 7'!L113)+IF('ZoR č. 8'!$D113="",0,'ZoR č. 8'!L113)+IF('ZoR č. 9'!$D113="",0,'ZoR č. 9'!L113)+IF('ZoR č. 10'!$D113="",0,'ZoR č. 10'!L113)+IF(ZZoR!$D113="",0,ZZoR!L113)</f>
        <v>0</v>
      </c>
      <c r="AC113" s="281">
        <f>IF('ZoR č. 1'!$D113="",0,'ZoR č. 1'!M113)+IF('ZoR č. 2'!$D113="",0,'ZoR č. 2'!M113)+IF('ZoR č. 3'!$D113="",0,'ZoR č. 3'!M113)+IF('ZoR č. 4'!$D113="",0,'ZoR č. 4'!M113)+IF('ZoR č. 5'!$D113="",0,'ZoR č. 5'!M113)+IF('ZoR č. 6'!$D113="",0,'ZoR č. 6'!M113)+IF('ZoR č. 7'!$D113="",0,'ZoR č. 7'!M113)+IF('ZoR č. 8'!$D113="",0,'ZoR č. 8'!M113)+IF('ZoR č. 9'!$D113="",0,'ZoR č. 9'!M113)+IF('ZoR č. 10'!$D113="",0,'ZoR č. 10'!M113)+IF(ZZoR!$D113="",0,ZZoR!M113)</f>
        <v>0</v>
      </c>
      <c r="AE113" s="282" t="str">
        <f t="shared" si="7"/>
        <v/>
      </c>
    </row>
    <row r="114" spans="2:31" x14ac:dyDescent="0.25">
      <c r="B114" s="10" t="s">
        <v>35</v>
      </c>
      <c r="C114" s="104" t="str">
        <f>IF(COUNTA('Přehled partnerů'!C114:D114)&lt;&gt;2,"partner neuveden",IF('Přehled partnerů'!L114="ANO",'Přehled partnerů'!C114,"v tomto období nerelevantní"))</f>
        <v>partner neuveden</v>
      </c>
      <c r="D114" s="116" t="str">
        <f>IF(COUNTA('Přehled partnerů'!C114:D114)&lt;&gt;2,"",IF('Přehled partnerů'!L114="ANO",'Přehled partnerů'!D114,""))</f>
        <v/>
      </c>
      <c r="E114" s="24" t="str">
        <f t="shared" si="8"/>
        <v/>
      </c>
      <c r="F114" s="47" t="str">
        <f t="shared" si="9"/>
        <v/>
      </c>
      <c r="G114" s="15">
        <v>0</v>
      </c>
      <c r="H114" s="16">
        <v>0</v>
      </c>
      <c r="I114" s="16">
        <v>0</v>
      </c>
      <c r="J114" s="16">
        <v>0</v>
      </c>
      <c r="K114" s="126">
        <v>0</v>
      </c>
      <c r="L114" s="126">
        <v>0</v>
      </c>
      <c r="M114" s="130">
        <v>0</v>
      </c>
      <c r="N114" s="58" t="str">
        <f t="shared" si="6"/>
        <v/>
      </c>
      <c r="O114" s="267">
        <f>IF('Rozpočet + Žádosti o změnu'!$ER$2="ano",'Rozpočet + Žádosti o změnu'!EL114,IF('Rozpočet + Žádosti o změnu'!$EF$2="ano",'Rozpočet + Žádosti o změnu'!DZ114,IF('Rozpočet + Žádosti o změnu'!$DT$2="ano",'Rozpočet + Žádosti o změnu'!DN114,IF('Rozpočet + Žádosti o změnu'!$DH$2="ano",'Rozpočet + Žádosti o změnu'!DB114,IF('Rozpočet + Žádosti o změnu'!$CV$2="ano",'Rozpočet + Žádosti o změnu'!CP114,IF('Rozpočet + Žádosti o změnu'!$CJ$2="ano",'Rozpočet + Žádosti o změnu'!CD114,IF('Rozpočet + Žádosti o změnu'!$BX$2="ano",'Rozpočet + Žádosti o změnu'!BR114,IF('Rozpočet + Žádosti o změnu'!$BL$2="ano",'Rozpočet + Žádosti o změnu'!BF114,IF('Rozpočet + Žádosti o změnu'!$AZ$2="ano",'Rozpočet + Žádosti o změnu'!AT114,IF('Rozpočet + Žádosti o změnu'!$AN$2="ano",'Rozpočet + Žádosti o změnu'!AH114,'Rozpočet + Žádosti o změnu'!H114))))))))))</f>
        <v>0</v>
      </c>
      <c r="P114" s="267">
        <f>IF('Rozpočet + Žádosti o změnu'!$ER$2="ano",'Rozpočet + Žádosti o změnu'!EM114,IF('Rozpočet + Žádosti o změnu'!$EF$2="ano",'Rozpočet + Žádosti o změnu'!EA114,IF('Rozpočet + Žádosti o změnu'!$DT$2="ano",'Rozpočet + Žádosti o změnu'!DO114,IF('Rozpočet + Žádosti o změnu'!$DH$2="ano",'Rozpočet + Žádosti o změnu'!DC114,IF('Rozpočet + Žádosti o změnu'!$CV$2="ano",'Rozpočet + Žádosti o změnu'!CQ114,IF('Rozpočet + Žádosti o změnu'!$CJ$2="ano",'Rozpočet + Žádosti o změnu'!CE114,IF('Rozpočet + Žádosti o změnu'!$BX$2="ano",'Rozpočet + Žádosti o změnu'!BS114,IF('Rozpočet + Žádosti o změnu'!$BL$2="ano",'Rozpočet + Žádosti o změnu'!BG114,IF('Rozpočet + Žádosti o změnu'!$AZ$2="ano",'Rozpočet + Žádosti o změnu'!AU114,IF('Rozpočet + Žádosti o změnu'!$AN$2="ano",'Rozpočet + Žádosti o změnu'!AI114,'Rozpočet + Žádosti o změnu'!I114))))))))))</f>
        <v>0</v>
      </c>
      <c r="Q114" s="267">
        <f>IF('Rozpočet + Žádosti o změnu'!$ER$2="ano",'Rozpočet + Žádosti o změnu'!EN114,IF('Rozpočet + Žádosti o změnu'!$EF$2="ano",'Rozpočet + Žádosti o změnu'!EB114,IF('Rozpočet + Žádosti o změnu'!$DT$2="ano",'Rozpočet + Žádosti o změnu'!DP114,IF('Rozpočet + Žádosti o změnu'!$DH$2="ano",'Rozpočet + Žádosti o změnu'!DD114,IF('Rozpočet + Žádosti o změnu'!$CV$2="ano",'Rozpočet + Žádosti o změnu'!CR114,IF('Rozpočet + Žádosti o změnu'!$CJ$2="ano",'Rozpočet + Žádosti o změnu'!CF114,IF('Rozpočet + Žádosti o změnu'!$BX$2="ano",'Rozpočet + Žádosti o změnu'!BT114,IF('Rozpočet + Žádosti o změnu'!$BL$2="ano",'Rozpočet + Žádosti o změnu'!BH114,IF('Rozpočet + Žádosti o změnu'!$AZ$2="ano",'Rozpočet + Žádosti o změnu'!AV114,IF('Rozpočet + Žádosti o změnu'!$AN$2="ano",'Rozpočet + Žádosti o změnu'!AJ114,'Rozpočet + Žádosti o změnu'!J114))))))))))</f>
        <v>0</v>
      </c>
      <c r="R114" s="267">
        <f>IF('Rozpočet + Žádosti o změnu'!$ER$2="ano",'Rozpočet + Žádosti o změnu'!EO114,IF('Rozpočet + Žádosti o změnu'!$EF$2="ano",'Rozpočet + Žádosti o změnu'!EC114,IF('Rozpočet + Žádosti o změnu'!$DT$2="ano",'Rozpočet + Žádosti o změnu'!DQ114,IF('Rozpočet + Žádosti o změnu'!$DH$2="ano",'Rozpočet + Žádosti o změnu'!DE114,IF('Rozpočet + Žádosti o změnu'!$CV$2="ano",'Rozpočet + Žádosti o změnu'!CS114,IF('Rozpočet + Žádosti o změnu'!$CJ$2="ano",'Rozpočet + Žádosti o změnu'!CG114,IF('Rozpočet + Žádosti o změnu'!$BX$2="ano",'Rozpočet + Žádosti o změnu'!BU114,IF('Rozpočet + Žádosti o změnu'!$BL$2="ano",'Rozpočet + Žádosti o změnu'!BI114,IF('Rozpočet + Žádosti o změnu'!$AZ$2="ano",'Rozpočet + Žádosti o změnu'!AW114,IF('Rozpočet + Žádosti o změnu'!$AN$2="ano",'Rozpočet + Žádosti o změnu'!AK114,'Rozpočet + Žádosti o změnu'!K114))))))))))</f>
        <v>0</v>
      </c>
      <c r="S114" s="267">
        <f>IF('Rozpočet + Žádosti o změnu'!$ER$2="ano",'Rozpočet + Žádosti o změnu'!EP114,IF('Rozpočet + Žádosti o změnu'!$EF$2="ano",'Rozpočet + Žádosti o změnu'!ED114,IF('Rozpočet + Žádosti o změnu'!$DT$2="ano",'Rozpočet + Žádosti o změnu'!DR114,IF('Rozpočet + Žádosti o změnu'!$DH$2="ano",'Rozpočet + Žádosti o změnu'!DF114,IF('Rozpočet + Žádosti o změnu'!$CV$2="ano",'Rozpočet + Žádosti o změnu'!CT114,IF('Rozpočet + Žádosti o změnu'!$CJ$2="ano",'Rozpočet + Žádosti o změnu'!CH114,IF('Rozpočet + Žádosti o změnu'!$BX$2="ano",'Rozpočet + Žádosti o změnu'!BV114,IF('Rozpočet + Žádosti o změnu'!$BL$2="ano",'Rozpočet + Žádosti o změnu'!BJ114,IF('Rozpočet + Žádosti o změnu'!$AZ$2="ano",'Rozpočet + Žádosti o změnu'!AX114,IF('Rozpočet + Žádosti o změnu'!$AN$2="ano",'Rozpočet + Žádosti o změnu'!AL114,'Rozpočet + Žádosti o změnu'!L114))))))))))</f>
        <v>0</v>
      </c>
      <c r="T114" s="267">
        <f>IF('Rozpočet + Žádosti o změnu'!$ER$2="ano",'Rozpočet + Žádosti o změnu'!EQ114,IF('Rozpočet + Žádosti o změnu'!$EF$2="ano",'Rozpočet + Žádosti o změnu'!EE114,IF('Rozpočet + Žádosti o změnu'!$DT$2="ano",'Rozpočet + Žádosti o změnu'!DS114,IF('Rozpočet + Žádosti o změnu'!$DH$2="ano",'Rozpočet + Žádosti o změnu'!DG114,IF('Rozpočet + Žádosti o změnu'!$CV$2="ano",'Rozpočet + Žádosti o změnu'!CU114,IF('Rozpočet + Žádosti o změnu'!$CJ$2="ano",'Rozpočet + Žádosti o změnu'!CI114,IF('Rozpočet + Žádosti o změnu'!$BX$2="ano",'Rozpočet + Žádosti o změnu'!BW114,IF('Rozpočet + Žádosti o změnu'!$BL$2="ano",'Rozpočet + Žádosti o změnu'!BK114,IF('Rozpočet + Žádosti o změnu'!$AZ$2="ano",'Rozpočet + Žádosti o změnu'!AY114,IF('Rozpočet + Žádosti o změnu'!$AN$2="ano",'Rozpočet + Žádosti o změnu'!AM114,'Rozpočet + Žádosti o změnu'!M114))))))))))</f>
        <v>0</v>
      </c>
      <c r="U114" s="267">
        <f>IF('Rozpočet + Žádosti o změnu'!$ER$2="ano",'Rozpočet + Žádosti o změnu'!ER114,IF('Rozpočet + Žádosti o změnu'!$EF$2="ano",'Rozpočet + Žádosti o změnu'!EF114,IF('Rozpočet + Žádosti o změnu'!$DT$2="ano",'Rozpočet + Žádosti o změnu'!DT114,IF('Rozpočet + Žádosti o změnu'!$DH$2="ano",'Rozpočet + Žádosti o změnu'!DH114,IF('Rozpočet + Žádosti o změnu'!$CV$2="ano",'Rozpočet + Žádosti o změnu'!CV114,IF('Rozpočet + Žádosti o změnu'!$CJ$2="ano",'Rozpočet + Žádosti o změnu'!CJ114,IF('Rozpočet + Žádosti o změnu'!$BX$2="ano",'Rozpočet + Žádosti o změnu'!BX114,IF('Rozpočet + Žádosti o změnu'!$BL$2="ano",'Rozpočet + Žádosti o změnu'!BL114,IF('Rozpočet + Žádosti o změnu'!$AZ$2="ano",'Rozpočet + Žádosti o změnu'!AZ114,IF('Rozpočet + Žádosti o změnu'!$AN$2="ano",'Rozpočet + Žádosti o změnu'!AN114,'Rozpočet + Žádosti o změnu'!N114))))))))))</f>
        <v>0</v>
      </c>
      <c r="W114" s="281">
        <f>IF('ZoR č. 1'!$D114="",0,'ZoR č. 1'!G114)+IF('ZoR č. 2'!$D114="",0,'ZoR č. 2'!G114)+IF('ZoR č. 3'!$D114="",0,'ZoR č. 3'!G114)+IF('ZoR č. 4'!$D114="",0,'ZoR č. 4'!G114)+IF('ZoR č. 5'!$D114="",0,'ZoR č. 5'!G114)+IF('ZoR č. 6'!$D114="",0,'ZoR č. 6'!G114)+IF('ZoR č. 7'!$D114="",0,'ZoR č. 7'!G114)+IF('ZoR č. 8'!$D114="",0,'ZoR č. 8'!G114)+IF('ZoR č. 9'!$D114="",0,'ZoR č. 9'!G114)+IF('ZoR č. 10'!$D114="",0,'ZoR č. 10'!G114)+IF(ZZoR!$D114="",0,ZZoR!G114)</f>
        <v>0</v>
      </c>
      <c r="X114" s="281">
        <f>IF('ZoR č. 1'!$D114="",0,'ZoR č. 1'!H114)+IF('ZoR č. 2'!$D114="",0,'ZoR č. 2'!H114)+IF('ZoR č. 3'!$D114="",0,'ZoR č. 3'!H114)+IF('ZoR č. 4'!$D114="",0,'ZoR č. 4'!H114)+IF('ZoR č. 5'!$D114="",0,'ZoR č. 5'!H114)+IF('ZoR č. 6'!$D114="",0,'ZoR č. 6'!H114)+IF('ZoR č. 7'!$D114="",0,'ZoR č. 7'!H114)+IF('ZoR č. 8'!$D114="",0,'ZoR č. 8'!H114)+IF('ZoR č. 9'!$D114="",0,'ZoR č. 9'!H114)+IF('ZoR č. 10'!$D114="",0,'ZoR č. 10'!H114)+IF(ZZoR!$D114="",0,ZZoR!H114)</f>
        <v>0</v>
      </c>
      <c r="Y114" s="281">
        <f>IF('ZoR č. 1'!$D114="",0,'ZoR č. 1'!I114)+IF('ZoR č. 2'!$D114="",0,'ZoR č. 2'!I114)+IF('ZoR č. 3'!$D114="",0,'ZoR č. 3'!I114)+IF('ZoR č. 4'!$D114="",0,'ZoR č. 4'!I114)+IF('ZoR č. 5'!$D114="",0,'ZoR č. 5'!I114)+IF('ZoR č. 6'!$D114="",0,'ZoR č. 6'!I114)+IF('ZoR č. 7'!$D114="",0,'ZoR č. 7'!I114)+IF('ZoR č. 8'!$D114="",0,'ZoR č. 8'!I114)+IF('ZoR č. 9'!$D114="",0,'ZoR č. 9'!I114)+IF('ZoR č. 10'!$D114="",0,'ZoR č. 10'!I114)+IF(ZZoR!$D114="",0,ZZoR!I114)</f>
        <v>0</v>
      </c>
      <c r="Z114" s="281">
        <f>IF('ZoR č. 1'!$D114="",0,'ZoR č. 1'!J114)+IF('ZoR č. 2'!$D114="",0,'ZoR č. 2'!J114)+IF('ZoR č. 3'!$D114="",0,'ZoR č. 3'!J114)+IF('ZoR č. 4'!$D114="",0,'ZoR č. 4'!J114)+IF('ZoR č. 5'!$D114="",0,'ZoR č. 5'!J114)+IF('ZoR č. 6'!$D114="",0,'ZoR č. 6'!J114)+IF('ZoR č. 7'!$D114="",0,'ZoR č. 7'!J114)+IF('ZoR č. 8'!$D114="",0,'ZoR č. 8'!J114)+IF('ZoR č. 9'!$D114="",0,'ZoR č. 9'!J114)+IF('ZoR č. 10'!$D114="",0,'ZoR č. 10'!J114)+IF(ZZoR!$D114="",0,ZZoR!J114)</f>
        <v>0</v>
      </c>
      <c r="AA114" s="281">
        <f>IF('ZoR č. 1'!$D114="",0,'ZoR č. 1'!K114)+IF('ZoR č. 2'!$D114="",0,'ZoR č. 2'!K114)+IF('ZoR č. 3'!$D114="",0,'ZoR č. 3'!K114)+IF('ZoR č. 4'!$D114="",0,'ZoR č. 4'!K114)+IF('ZoR č. 5'!$D114="",0,'ZoR č. 5'!K114)+IF('ZoR č. 6'!$D114="",0,'ZoR č. 6'!K114)+IF('ZoR č. 7'!$D114="",0,'ZoR č. 7'!K114)+IF('ZoR č. 8'!$D114="",0,'ZoR č. 8'!K114)+IF('ZoR č. 9'!$D114="",0,'ZoR č. 9'!K114)+IF('ZoR č. 10'!$D114="",0,'ZoR č. 10'!K114)+IF(ZZoR!$D114="",0,ZZoR!K114)</f>
        <v>0</v>
      </c>
      <c r="AB114" s="281">
        <f>IF('ZoR č. 1'!$D114="",0,'ZoR č. 1'!L114)+IF('ZoR č. 2'!$D114="",0,'ZoR č. 2'!L114)+IF('ZoR č. 3'!$D114="",0,'ZoR č. 3'!L114)+IF('ZoR č. 4'!$D114="",0,'ZoR č. 4'!L114)+IF('ZoR č. 5'!$D114="",0,'ZoR č. 5'!L114)+IF('ZoR č. 6'!$D114="",0,'ZoR č. 6'!L114)+IF('ZoR č. 7'!$D114="",0,'ZoR č. 7'!L114)+IF('ZoR č. 8'!$D114="",0,'ZoR č. 8'!L114)+IF('ZoR č. 9'!$D114="",0,'ZoR č. 9'!L114)+IF('ZoR č. 10'!$D114="",0,'ZoR č. 10'!L114)+IF(ZZoR!$D114="",0,ZZoR!L114)</f>
        <v>0</v>
      </c>
      <c r="AC114" s="281">
        <f>IF('ZoR č. 1'!$D114="",0,'ZoR č. 1'!M114)+IF('ZoR č. 2'!$D114="",0,'ZoR č. 2'!M114)+IF('ZoR č. 3'!$D114="",0,'ZoR č. 3'!M114)+IF('ZoR č. 4'!$D114="",0,'ZoR č. 4'!M114)+IF('ZoR č. 5'!$D114="",0,'ZoR č. 5'!M114)+IF('ZoR č. 6'!$D114="",0,'ZoR č. 6'!M114)+IF('ZoR č. 7'!$D114="",0,'ZoR č. 7'!M114)+IF('ZoR č. 8'!$D114="",0,'ZoR č. 8'!M114)+IF('ZoR č. 9'!$D114="",0,'ZoR č. 9'!M114)+IF('ZoR č. 10'!$D114="",0,'ZoR č. 10'!M114)+IF(ZZoR!$D114="",0,ZZoR!M114)</f>
        <v>0</v>
      </c>
      <c r="AE114" s="282" t="str">
        <f t="shared" si="7"/>
        <v/>
      </c>
    </row>
    <row r="115" spans="2:31" x14ac:dyDescent="0.25">
      <c r="B115" s="10" t="s">
        <v>36</v>
      </c>
      <c r="C115" s="104" t="str">
        <f>IF(COUNTA('Přehled partnerů'!C115:D115)&lt;&gt;2,"partner neuveden",IF('Přehled partnerů'!L115="ANO",'Přehled partnerů'!C115,"v tomto období nerelevantní"))</f>
        <v>partner neuveden</v>
      </c>
      <c r="D115" s="116" t="str">
        <f>IF(COUNTA('Přehled partnerů'!C115:D115)&lt;&gt;2,"",IF('Přehled partnerů'!L115="ANO",'Přehled partnerů'!D115,""))</f>
        <v/>
      </c>
      <c r="E115" s="24" t="str">
        <f t="shared" si="8"/>
        <v/>
      </c>
      <c r="F115" s="47" t="str">
        <f t="shared" si="9"/>
        <v/>
      </c>
      <c r="G115" s="15">
        <v>0</v>
      </c>
      <c r="H115" s="16">
        <v>0</v>
      </c>
      <c r="I115" s="16">
        <v>0</v>
      </c>
      <c r="J115" s="16">
        <v>0</v>
      </c>
      <c r="K115" s="126">
        <v>0</v>
      </c>
      <c r="L115" s="126">
        <v>0</v>
      </c>
      <c r="M115" s="130">
        <v>0</v>
      </c>
      <c r="N115" s="58" t="str">
        <f t="shared" si="6"/>
        <v/>
      </c>
      <c r="O115" s="267">
        <f>IF('Rozpočet + Žádosti o změnu'!$ER$2="ano",'Rozpočet + Žádosti o změnu'!EL115,IF('Rozpočet + Žádosti o změnu'!$EF$2="ano",'Rozpočet + Žádosti o změnu'!DZ115,IF('Rozpočet + Žádosti o změnu'!$DT$2="ano",'Rozpočet + Žádosti o změnu'!DN115,IF('Rozpočet + Žádosti o změnu'!$DH$2="ano",'Rozpočet + Žádosti o změnu'!DB115,IF('Rozpočet + Žádosti o změnu'!$CV$2="ano",'Rozpočet + Žádosti o změnu'!CP115,IF('Rozpočet + Žádosti o změnu'!$CJ$2="ano",'Rozpočet + Žádosti o změnu'!CD115,IF('Rozpočet + Žádosti o změnu'!$BX$2="ano",'Rozpočet + Žádosti o změnu'!BR115,IF('Rozpočet + Žádosti o změnu'!$BL$2="ano",'Rozpočet + Žádosti o změnu'!BF115,IF('Rozpočet + Žádosti o změnu'!$AZ$2="ano",'Rozpočet + Žádosti o změnu'!AT115,IF('Rozpočet + Žádosti o změnu'!$AN$2="ano",'Rozpočet + Žádosti o změnu'!AH115,'Rozpočet + Žádosti o změnu'!H115))))))))))</f>
        <v>0</v>
      </c>
      <c r="P115" s="267">
        <f>IF('Rozpočet + Žádosti o změnu'!$ER$2="ano",'Rozpočet + Žádosti o změnu'!EM115,IF('Rozpočet + Žádosti o změnu'!$EF$2="ano",'Rozpočet + Žádosti o změnu'!EA115,IF('Rozpočet + Žádosti o změnu'!$DT$2="ano",'Rozpočet + Žádosti o změnu'!DO115,IF('Rozpočet + Žádosti o změnu'!$DH$2="ano",'Rozpočet + Žádosti o změnu'!DC115,IF('Rozpočet + Žádosti o změnu'!$CV$2="ano",'Rozpočet + Žádosti o změnu'!CQ115,IF('Rozpočet + Žádosti o změnu'!$CJ$2="ano",'Rozpočet + Žádosti o změnu'!CE115,IF('Rozpočet + Žádosti o změnu'!$BX$2="ano",'Rozpočet + Žádosti o změnu'!BS115,IF('Rozpočet + Žádosti o změnu'!$BL$2="ano",'Rozpočet + Žádosti o změnu'!BG115,IF('Rozpočet + Žádosti o změnu'!$AZ$2="ano",'Rozpočet + Žádosti o změnu'!AU115,IF('Rozpočet + Žádosti o změnu'!$AN$2="ano",'Rozpočet + Žádosti o změnu'!AI115,'Rozpočet + Žádosti o změnu'!I115))))))))))</f>
        <v>0</v>
      </c>
      <c r="Q115" s="267">
        <f>IF('Rozpočet + Žádosti o změnu'!$ER$2="ano",'Rozpočet + Žádosti o změnu'!EN115,IF('Rozpočet + Žádosti o změnu'!$EF$2="ano",'Rozpočet + Žádosti o změnu'!EB115,IF('Rozpočet + Žádosti o změnu'!$DT$2="ano",'Rozpočet + Žádosti o změnu'!DP115,IF('Rozpočet + Žádosti o změnu'!$DH$2="ano",'Rozpočet + Žádosti o změnu'!DD115,IF('Rozpočet + Žádosti o změnu'!$CV$2="ano",'Rozpočet + Žádosti o změnu'!CR115,IF('Rozpočet + Žádosti o změnu'!$CJ$2="ano",'Rozpočet + Žádosti o změnu'!CF115,IF('Rozpočet + Žádosti o změnu'!$BX$2="ano",'Rozpočet + Žádosti o změnu'!BT115,IF('Rozpočet + Žádosti o změnu'!$BL$2="ano",'Rozpočet + Žádosti o změnu'!BH115,IF('Rozpočet + Žádosti o změnu'!$AZ$2="ano",'Rozpočet + Žádosti o změnu'!AV115,IF('Rozpočet + Žádosti o změnu'!$AN$2="ano",'Rozpočet + Žádosti o změnu'!AJ115,'Rozpočet + Žádosti o změnu'!J115))))))))))</f>
        <v>0</v>
      </c>
      <c r="R115" s="267">
        <f>IF('Rozpočet + Žádosti o změnu'!$ER$2="ano",'Rozpočet + Žádosti o změnu'!EO115,IF('Rozpočet + Žádosti o změnu'!$EF$2="ano",'Rozpočet + Žádosti o změnu'!EC115,IF('Rozpočet + Žádosti o změnu'!$DT$2="ano",'Rozpočet + Žádosti o změnu'!DQ115,IF('Rozpočet + Žádosti o změnu'!$DH$2="ano",'Rozpočet + Žádosti o změnu'!DE115,IF('Rozpočet + Žádosti o změnu'!$CV$2="ano",'Rozpočet + Žádosti o změnu'!CS115,IF('Rozpočet + Žádosti o změnu'!$CJ$2="ano",'Rozpočet + Žádosti o změnu'!CG115,IF('Rozpočet + Žádosti o změnu'!$BX$2="ano",'Rozpočet + Žádosti o změnu'!BU115,IF('Rozpočet + Žádosti o změnu'!$BL$2="ano",'Rozpočet + Žádosti o změnu'!BI115,IF('Rozpočet + Žádosti o změnu'!$AZ$2="ano",'Rozpočet + Žádosti o změnu'!AW115,IF('Rozpočet + Žádosti o změnu'!$AN$2="ano",'Rozpočet + Žádosti o změnu'!AK115,'Rozpočet + Žádosti o změnu'!K115))))))))))</f>
        <v>0</v>
      </c>
      <c r="S115" s="267">
        <f>IF('Rozpočet + Žádosti o změnu'!$ER$2="ano",'Rozpočet + Žádosti o změnu'!EP115,IF('Rozpočet + Žádosti o změnu'!$EF$2="ano",'Rozpočet + Žádosti o změnu'!ED115,IF('Rozpočet + Žádosti o změnu'!$DT$2="ano",'Rozpočet + Žádosti o změnu'!DR115,IF('Rozpočet + Žádosti o změnu'!$DH$2="ano",'Rozpočet + Žádosti o změnu'!DF115,IF('Rozpočet + Žádosti o změnu'!$CV$2="ano",'Rozpočet + Žádosti o změnu'!CT115,IF('Rozpočet + Žádosti o změnu'!$CJ$2="ano",'Rozpočet + Žádosti o změnu'!CH115,IF('Rozpočet + Žádosti o změnu'!$BX$2="ano",'Rozpočet + Žádosti o změnu'!BV115,IF('Rozpočet + Žádosti o změnu'!$BL$2="ano",'Rozpočet + Žádosti o změnu'!BJ115,IF('Rozpočet + Žádosti o změnu'!$AZ$2="ano",'Rozpočet + Žádosti o změnu'!AX115,IF('Rozpočet + Žádosti o změnu'!$AN$2="ano",'Rozpočet + Žádosti o změnu'!AL115,'Rozpočet + Žádosti o změnu'!L115))))))))))</f>
        <v>0</v>
      </c>
      <c r="T115" s="267">
        <f>IF('Rozpočet + Žádosti o změnu'!$ER$2="ano",'Rozpočet + Žádosti o změnu'!EQ115,IF('Rozpočet + Žádosti o změnu'!$EF$2="ano",'Rozpočet + Žádosti o změnu'!EE115,IF('Rozpočet + Žádosti o změnu'!$DT$2="ano",'Rozpočet + Žádosti o změnu'!DS115,IF('Rozpočet + Žádosti o změnu'!$DH$2="ano",'Rozpočet + Žádosti o změnu'!DG115,IF('Rozpočet + Žádosti o změnu'!$CV$2="ano",'Rozpočet + Žádosti o změnu'!CU115,IF('Rozpočet + Žádosti o změnu'!$CJ$2="ano",'Rozpočet + Žádosti o změnu'!CI115,IF('Rozpočet + Žádosti o změnu'!$BX$2="ano",'Rozpočet + Žádosti o změnu'!BW115,IF('Rozpočet + Žádosti o změnu'!$BL$2="ano",'Rozpočet + Žádosti o změnu'!BK115,IF('Rozpočet + Žádosti o změnu'!$AZ$2="ano",'Rozpočet + Žádosti o změnu'!AY115,IF('Rozpočet + Žádosti o změnu'!$AN$2="ano",'Rozpočet + Žádosti o změnu'!AM115,'Rozpočet + Žádosti o změnu'!M115))))))))))</f>
        <v>0</v>
      </c>
      <c r="U115" s="267">
        <f>IF('Rozpočet + Žádosti o změnu'!$ER$2="ano",'Rozpočet + Žádosti o změnu'!ER115,IF('Rozpočet + Žádosti o změnu'!$EF$2="ano",'Rozpočet + Žádosti o změnu'!EF115,IF('Rozpočet + Žádosti o změnu'!$DT$2="ano",'Rozpočet + Žádosti o změnu'!DT115,IF('Rozpočet + Žádosti o změnu'!$DH$2="ano",'Rozpočet + Žádosti o změnu'!DH115,IF('Rozpočet + Žádosti o změnu'!$CV$2="ano",'Rozpočet + Žádosti o změnu'!CV115,IF('Rozpočet + Žádosti o změnu'!$CJ$2="ano",'Rozpočet + Žádosti o změnu'!CJ115,IF('Rozpočet + Žádosti o změnu'!$BX$2="ano",'Rozpočet + Žádosti o změnu'!BX115,IF('Rozpočet + Žádosti o změnu'!$BL$2="ano",'Rozpočet + Žádosti o změnu'!BL115,IF('Rozpočet + Žádosti o změnu'!$AZ$2="ano",'Rozpočet + Žádosti o změnu'!AZ115,IF('Rozpočet + Žádosti o změnu'!$AN$2="ano",'Rozpočet + Žádosti o změnu'!AN115,'Rozpočet + Žádosti o změnu'!N115))))))))))</f>
        <v>0</v>
      </c>
      <c r="W115" s="281">
        <f>IF('ZoR č. 1'!$D115="",0,'ZoR č. 1'!G115)+IF('ZoR č. 2'!$D115="",0,'ZoR č. 2'!G115)+IF('ZoR č. 3'!$D115="",0,'ZoR č. 3'!G115)+IF('ZoR č. 4'!$D115="",0,'ZoR č. 4'!G115)+IF('ZoR č. 5'!$D115="",0,'ZoR č. 5'!G115)+IF('ZoR č. 6'!$D115="",0,'ZoR č. 6'!G115)+IF('ZoR č. 7'!$D115="",0,'ZoR č. 7'!G115)+IF('ZoR č. 8'!$D115="",0,'ZoR č. 8'!G115)+IF('ZoR č. 9'!$D115="",0,'ZoR č. 9'!G115)+IF('ZoR č. 10'!$D115="",0,'ZoR č. 10'!G115)+IF(ZZoR!$D115="",0,ZZoR!G115)</f>
        <v>0</v>
      </c>
      <c r="X115" s="281">
        <f>IF('ZoR č. 1'!$D115="",0,'ZoR č. 1'!H115)+IF('ZoR č. 2'!$D115="",0,'ZoR č. 2'!H115)+IF('ZoR č. 3'!$D115="",0,'ZoR č. 3'!H115)+IF('ZoR č. 4'!$D115="",0,'ZoR č. 4'!H115)+IF('ZoR č. 5'!$D115="",0,'ZoR č. 5'!H115)+IF('ZoR č. 6'!$D115="",0,'ZoR č. 6'!H115)+IF('ZoR č. 7'!$D115="",0,'ZoR č. 7'!H115)+IF('ZoR č. 8'!$D115="",0,'ZoR č. 8'!H115)+IF('ZoR č. 9'!$D115="",0,'ZoR č. 9'!H115)+IF('ZoR č. 10'!$D115="",0,'ZoR č. 10'!H115)+IF(ZZoR!$D115="",0,ZZoR!H115)</f>
        <v>0</v>
      </c>
      <c r="Y115" s="281">
        <f>IF('ZoR č. 1'!$D115="",0,'ZoR č. 1'!I115)+IF('ZoR č. 2'!$D115="",0,'ZoR č. 2'!I115)+IF('ZoR č. 3'!$D115="",0,'ZoR č. 3'!I115)+IF('ZoR č. 4'!$D115="",0,'ZoR č. 4'!I115)+IF('ZoR č. 5'!$D115="",0,'ZoR č. 5'!I115)+IF('ZoR č. 6'!$D115="",0,'ZoR č. 6'!I115)+IF('ZoR č. 7'!$D115="",0,'ZoR č. 7'!I115)+IF('ZoR č. 8'!$D115="",0,'ZoR č. 8'!I115)+IF('ZoR č. 9'!$D115="",0,'ZoR č. 9'!I115)+IF('ZoR č. 10'!$D115="",0,'ZoR č. 10'!I115)+IF(ZZoR!$D115="",0,ZZoR!I115)</f>
        <v>0</v>
      </c>
      <c r="Z115" s="281">
        <f>IF('ZoR č. 1'!$D115="",0,'ZoR č. 1'!J115)+IF('ZoR č. 2'!$D115="",0,'ZoR č. 2'!J115)+IF('ZoR č. 3'!$D115="",0,'ZoR č. 3'!J115)+IF('ZoR č. 4'!$D115="",0,'ZoR č. 4'!J115)+IF('ZoR č. 5'!$D115="",0,'ZoR č. 5'!J115)+IF('ZoR č. 6'!$D115="",0,'ZoR č. 6'!J115)+IF('ZoR č. 7'!$D115="",0,'ZoR č. 7'!J115)+IF('ZoR č. 8'!$D115="",0,'ZoR č. 8'!J115)+IF('ZoR č. 9'!$D115="",0,'ZoR č. 9'!J115)+IF('ZoR č. 10'!$D115="",0,'ZoR č. 10'!J115)+IF(ZZoR!$D115="",0,ZZoR!J115)</f>
        <v>0</v>
      </c>
      <c r="AA115" s="281">
        <f>IF('ZoR č. 1'!$D115="",0,'ZoR č. 1'!K115)+IF('ZoR č. 2'!$D115="",0,'ZoR č. 2'!K115)+IF('ZoR č. 3'!$D115="",0,'ZoR č. 3'!K115)+IF('ZoR č. 4'!$D115="",0,'ZoR č. 4'!K115)+IF('ZoR č. 5'!$D115="",0,'ZoR č. 5'!K115)+IF('ZoR č. 6'!$D115="",0,'ZoR č. 6'!K115)+IF('ZoR č. 7'!$D115="",0,'ZoR č. 7'!K115)+IF('ZoR č. 8'!$D115="",0,'ZoR č. 8'!K115)+IF('ZoR č. 9'!$D115="",0,'ZoR č. 9'!K115)+IF('ZoR č. 10'!$D115="",0,'ZoR č. 10'!K115)+IF(ZZoR!$D115="",0,ZZoR!K115)</f>
        <v>0</v>
      </c>
      <c r="AB115" s="281">
        <f>IF('ZoR č. 1'!$D115="",0,'ZoR č. 1'!L115)+IF('ZoR č. 2'!$D115="",0,'ZoR č. 2'!L115)+IF('ZoR č. 3'!$D115="",0,'ZoR č. 3'!L115)+IF('ZoR č. 4'!$D115="",0,'ZoR č. 4'!L115)+IF('ZoR č. 5'!$D115="",0,'ZoR č. 5'!L115)+IF('ZoR č. 6'!$D115="",0,'ZoR č. 6'!L115)+IF('ZoR č. 7'!$D115="",0,'ZoR č. 7'!L115)+IF('ZoR č. 8'!$D115="",0,'ZoR č. 8'!L115)+IF('ZoR č. 9'!$D115="",0,'ZoR č. 9'!L115)+IF('ZoR č. 10'!$D115="",0,'ZoR č. 10'!L115)+IF(ZZoR!$D115="",0,ZZoR!L115)</f>
        <v>0</v>
      </c>
      <c r="AC115" s="281">
        <f>IF('ZoR č. 1'!$D115="",0,'ZoR č. 1'!M115)+IF('ZoR č. 2'!$D115="",0,'ZoR č. 2'!M115)+IF('ZoR č. 3'!$D115="",0,'ZoR č. 3'!M115)+IF('ZoR č. 4'!$D115="",0,'ZoR č. 4'!M115)+IF('ZoR č. 5'!$D115="",0,'ZoR č. 5'!M115)+IF('ZoR č. 6'!$D115="",0,'ZoR č. 6'!M115)+IF('ZoR č. 7'!$D115="",0,'ZoR č. 7'!M115)+IF('ZoR č. 8'!$D115="",0,'ZoR č. 8'!M115)+IF('ZoR č. 9'!$D115="",0,'ZoR č. 9'!M115)+IF('ZoR č. 10'!$D115="",0,'ZoR č. 10'!M115)+IF(ZZoR!$D115="",0,ZZoR!M115)</f>
        <v>0</v>
      </c>
      <c r="AE115" s="282" t="str">
        <f t="shared" si="7"/>
        <v/>
      </c>
    </row>
    <row r="116" spans="2:31" x14ac:dyDescent="0.25">
      <c r="B116" s="10" t="s">
        <v>37</v>
      </c>
      <c r="C116" s="104" t="str">
        <f>IF(COUNTA('Přehled partnerů'!C116:D116)&lt;&gt;2,"partner neuveden",IF('Přehled partnerů'!L116="ANO",'Přehled partnerů'!C116,"v tomto období nerelevantní"))</f>
        <v>partner neuveden</v>
      </c>
      <c r="D116" s="116" t="str">
        <f>IF(COUNTA('Přehled partnerů'!C116:D116)&lt;&gt;2,"",IF('Přehled partnerů'!L116="ANO",'Přehled partnerů'!D116,""))</f>
        <v/>
      </c>
      <c r="E116" s="24" t="str">
        <f t="shared" si="8"/>
        <v/>
      </c>
      <c r="F116" s="47" t="str">
        <f t="shared" si="9"/>
        <v/>
      </c>
      <c r="G116" s="15">
        <v>0</v>
      </c>
      <c r="H116" s="16">
        <v>0</v>
      </c>
      <c r="I116" s="16">
        <v>0</v>
      </c>
      <c r="J116" s="16">
        <v>0</v>
      </c>
      <c r="K116" s="126">
        <v>0</v>
      </c>
      <c r="L116" s="126">
        <v>0</v>
      </c>
      <c r="M116" s="130">
        <v>0</v>
      </c>
      <c r="N116" s="58" t="str">
        <f t="shared" si="6"/>
        <v/>
      </c>
      <c r="O116" s="267">
        <f>IF('Rozpočet + Žádosti o změnu'!$ER$2="ano",'Rozpočet + Žádosti o změnu'!EL116,IF('Rozpočet + Žádosti o změnu'!$EF$2="ano",'Rozpočet + Žádosti o změnu'!DZ116,IF('Rozpočet + Žádosti o změnu'!$DT$2="ano",'Rozpočet + Žádosti o změnu'!DN116,IF('Rozpočet + Žádosti o změnu'!$DH$2="ano",'Rozpočet + Žádosti o změnu'!DB116,IF('Rozpočet + Žádosti o změnu'!$CV$2="ano",'Rozpočet + Žádosti o změnu'!CP116,IF('Rozpočet + Žádosti o změnu'!$CJ$2="ano",'Rozpočet + Žádosti o změnu'!CD116,IF('Rozpočet + Žádosti o změnu'!$BX$2="ano",'Rozpočet + Žádosti o změnu'!BR116,IF('Rozpočet + Žádosti o změnu'!$BL$2="ano",'Rozpočet + Žádosti o změnu'!BF116,IF('Rozpočet + Žádosti o změnu'!$AZ$2="ano",'Rozpočet + Žádosti o změnu'!AT116,IF('Rozpočet + Žádosti o změnu'!$AN$2="ano",'Rozpočet + Žádosti o změnu'!AH116,'Rozpočet + Žádosti o změnu'!H116))))))))))</f>
        <v>0</v>
      </c>
      <c r="P116" s="267">
        <f>IF('Rozpočet + Žádosti o změnu'!$ER$2="ano",'Rozpočet + Žádosti o změnu'!EM116,IF('Rozpočet + Žádosti o změnu'!$EF$2="ano",'Rozpočet + Žádosti o změnu'!EA116,IF('Rozpočet + Žádosti o změnu'!$DT$2="ano",'Rozpočet + Žádosti o změnu'!DO116,IF('Rozpočet + Žádosti o změnu'!$DH$2="ano",'Rozpočet + Žádosti o změnu'!DC116,IF('Rozpočet + Žádosti o změnu'!$CV$2="ano",'Rozpočet + Žádosti o změnu'!CQ116,IF('Rozpočet + Žádosti o změnu'!$CJ$2="ano",'Rozpočet + Žádosti o změnu'!CE116,IF('Rozpočet + Žádosti o změnu'!$BX$2="ano",'Rozpočet + Žádosti o změnu'!BS116,IF('Rozpočet + Žádosti o změnu'!$BL$2="ano",'Rozpočet + Žádosti o změnu'!BG116,IF('Rozpočet + Žádosti o změnu'!$AZ$2="ano",'Rozpočet + Žádosti o změnu'!AU116,IF('Rozpočet + Žádosti o změnu'!$AN$2="ano",'Rozpočet + Žádosti o změnu'!AI116,'Rozpočet + Žádosti o změnu'!I116))))))))))</f>
        <v>0</v>
      </c>
      <c r="Q116" s="267">
        <f>IF('Rozpočet + Žádosti o změnu'!$ER$2="ano",'Rozpočet + Žádosti o změnu'!EN116,IF('Rozpočet + Žádosti o změnu'!$EF$2="ano",'Rozpočet + Žádosti o změnu'!EB116,IF('Rozpočet + Žádosti o změnu'!$DT$2="ano",'Rozpočet + Žádosti o změnu'!DP116,IF('Rozpočet + Žádosti o změnu'!$DH$2="ano",'Rozpočet + Žádosti o změnu'!DD116,IF('Rozpočet + Žádosti o změnu'!$CV$2="ano",'Rozpočet + Žádosti o změnu'!CR116,IF('Rozpočet + Žádosti o změnu'!$CJ$2="ano",'Rozpočet + Žádosti o změnu'!CF116,IF('Rozpočet + Žádosti o změnu'!$BX$2="ano",'Rozpočet + Žádosti o změnu'!BT116,IF('Rozpočet + Žádosti o změnu'!$BL$2="ano",'Rozpočet + Žádosti o změnu'!BH116,IF('Rozpočet + Žádosti o změnu'!$AZ$2="ano",'Rozpočet + Žádosti o změnu'!AV116,IF('Rozpočet + Žádosti o změnu'!$AN$2="ano",'Rozpočet + Žádosti o změnu'!AJ116,'Rozpočet + Žádosti o změnu'!J116))))))))))</f>
        <v>0</v>
      </c>
      <c r="R116" s="267">
        <f>IF('Rozpočet + Žádosti o změnu'!$ER$2="ano",'Rozpočet + Žádosti o změnu'!EO116,IF('Rozpočet + Žádosti o změnu'!$EF$2="ano",'Rozpočet + Žádosti o změnu'!EC116,IF('Rozpočet + Žádosti o změnu'!$DT$2="ano",'Rozpočet + Žádosti o změnu'!DQ116,IF('Rozpočet + Žádosti o změnu'!$DH$2="ano",'Rozpočet + Žádosti o změnu'!DE116,IF('Rozpočet + Žádosti o změnu'!$CV$2="ano",'Rozpočet + Žádosti o změnu'!CS116,IF('Rozpočet + Žádosti o změnu'!$CJ$2="ano",'Rozpočet + Žádosti o změnu'!CG116,IF('Rozpočet + Žádosti o změnu'!$BX$2="ano",'Rozpočet + Žádosti o změnu'!BU116,IF('Rozpočet + Žádosti o změnu'!$BL$2="ano",'Rozpočet + Žádosti o změnu'!BI116,IF('Rozpočet + Žádosti o změnu'!$AZ$2="ano",'Rozpočet + Žádosti o změnu'!AW116,IF('Rozpočet + Žádosti o změnu'!$AN$2="ano",'Rozpočet + Žádosti o změnu'!AK116,'Rozpočet + Žádosti o změnu'!K116))))))))))</f>
        <v>0</v>
      </c>
      <c r="S116" s="267">
        <f>IF('Rozpočet + Žádosti o změnu'!$ER$2="ano",'Rozpočet + Žádosti o změnu'!EP116,IF('Rozpočet + Žádosti o změnu'!$EF$2="ano",'Rozpočet + Žádosti o změnu'!ED116,IF('Rozpočet + Žádosti o změnu'!$DT$2="ano",'Rozpočet + Žádosti o změnu'!DR116,IF('Rozpočet + Žádosti o změnu'!$DH$2="ano",'Rozpočet + Žádosti o změnu'!DF116,IF('Rozpočet + Žádosti o změnu'!$CV$2="ano",'Rozpočet + Žádosti o změnu'!CT116,IF('Rozpočet + Žádosti o změnu'!$CJ$2="ano",'Rozpočet + Žádosti o změnu'!CH116,IF('Rozpočet + Žádosti o změnu'!$BX$2="ano",'Rozpočet + Žádosti o změnu'!BV116,IF('Rozpočet + Žádosti o změnu'!$BL$2="ano",'Rozpočet + Žádosti o změnu'!BJ116,IF('Rozpočet + Žádosti o změnu'!$AZ$2="ano",'Rozpočet + Žádosti o změnu'!AX116,IF('Rozpočet + Žádosti o změnu'!$AN$2="ano",'Rozpočet + Žádosti o změnu'!AL116,'Rozpočet + Žádosti o změnu'!L116))))))))))</f>
        <v>0</v>
      </c>
      <c r="T116" s="267">
        <f>IF('Rozpočet + Žádosti o změnu'!$ER$2="ano",'Rozpočet + Žádosti o změnu'!EQ116,IF('Rozpočet + Žádosti o změnu'!$EF$2="ano",'Rozpočet + Žádosti o změnu'!EE116,IF('Rozpočet + Žádosti o změnu'!$DT$2="ano",'Rozpočet + Žádosti o změnu'!DS116,IF('Rozpočet + Žádosti o změnu'!$DH$2="ano",'Rozpočet + Žádosti o změnu'!DG116,IF('Rozpočet + Žádosti o změnu'!$CV$2="ano",'Rozpočet + Žádosti o změnu'!CU116,IF('Rozpočet + Žádosti o změnu'!$CJ$2="ano",'Rozpočet + Žádosti o změnu'!CI116,IF('Rozpočet + Žádosti o změnu'!$BX$2="ano",'Rozpočet + Žádosti o změnu'!BW116,IF('Rozpočet + Žádosti o změnu'!$BL$2="ano",'Rozpočet + Žádosti o změnu'!BK116,IF('Rozpočet + Žádosti o změnu'!$AZ$2="ano",'Rozpočet + Žádosti o změnu'!AY116,IF('Rozpočet + Žádosti o změnu'!$AN$2="ano",'Rozpočet + Žádosti o změnu'!AM116,'Rozpočet + Žádosti o změnu'!M116))))))))))</f>
        <v>0</v>
      </c>
      <c r="U116" s="267">
        <f>IF('Rozpočet + Žádosti o změnu'!$ER$2="ano",'Rozpočet + Žádosti o změnu'!ER116,IF('Rozpočet + Žádosti o změnu'!$EF$2="ano",'Rozpočet + Žádosti o změnu'!EF116,IF('Rozpočet + Žádosti o změnu'!$DT$2="ano",'Rozpočet + Žádosti o změnu'!DT116,IF('Rozpočet + Žádosti o změnu'!$DH$2="ano",'Rozpočet + Žádosti o změnu'!DH116,IF('Rozpočet + Žádosti o změnu'!$CV$2="ano",'Rozpočet + Žádosti o změnu'!CV116,IF('Rozpočet + Žádosti o změnu'!$CJ$2="ano",'Rozpočet + Žádosti o změnu'!CJ116,IF('Rozpočet + Žádosti o změnu'!$BX$2="ano",'Rozpočet + Žádosti o změnu'!BX116,IF('Rozpočet + Žádosti o změnu'!$BL$2="ano",'Rozpočet + Žádosti o změnu'!BL116,IF('Rozpočet + Žádosti o změnu'!$AZ$2="ano",'Rozpočet + Žádosti o změnu'!AZ116,IF('Rozpočet + Žádosti o změnu'!$AN$2="ano",'Rozpočet + Žádosti o změnu'!AN116,'Rozpočet + Žádosti o změnu'!N116))))))))))</f>
        <v>0</v>
      </c>
      <c r="W116" s="281">
        <f>IF('ZoR č. 1'!$D116="",0,'ZoR č. 1'!G116)+IF('ZoR č. 2'!$D116="",0,'ZoR č. 2'!G116)+IF('ZoR č. 3'!$D116="",0,'ZoR č. 3'!G116)+IF('ZoR č. 4'!$D116="",0,'ZoR č. 4'!G116)+IF('ZoR č. 5'!$D116="",0,'ZoR č. 5'!G116)+IF('ZoR č. 6'!$D116="",0,'ZoR č. 6'!G116)+IF('ZoR č. 7'!$D116="",0,'ZoR č. 7'!G116)+IF('ZoR č. 8'!$D116="",0,'ZoR č. 8'!G116)+IF('ZoR č. 9'!$D116="",0,'ZoR č. 9'!G116)+IF('ZoR č. 10'!$D116="",0,'ZoR č. 10'!G116)+IF(ZZoR!$D116="",0,ZZoR!G116)</f>
        <v>0</v>
      </c>
      <c r="X116" s="281">
        <f>IF('ZoR č. 1'!$D116="",0,'ZoR č. 1'!H116)+IF('ZoR č. 2'!$D116="",0,'ZoR č. 2'!H116)+IF('ZoR č. 3'!$D116="",0,'ZoR č. 3'!H116)+IF('ZoR č. 4'!$D116="",0,'ZoR č. 4'!H116)+IF('ZoR č. 5'!$D116="",0,'ZoR č. 5'!H116)+IF('ZoR č. 6'!$D116="",0,'ZoR č. 6'!H116)+IF('ZoR č. 7'!$D116="",0,'ZoR č. 7'!H116)+IF('ZoR č. 8'!$D116="",0,'ZoR č. 8'!H116)+IF('ZoR č. 9'!$D116="",0,'ZoR č. 9'!H116)+IF('ZoR č. 10'!$D116="",0,'ZoR č. 10'!H116)+IF(ZZoR!$D116="",0,ZZoR!H116)</f>
        <v>0</v>
      </c>
      <c r="Y116" s="281">
        <f>IF('ZoR č. 1'!$D116="",0,'ZoR č. 1'!I116)+IF('ZoR č. 2'!$D116="",0,'ZoR č. 2'!I116)+IF('ZoR č. 3'!$D116="",0,'ZoR č. 3'!I116)+IF('ZoR č. 4'!$D116="",0,'ZoR č. 4'!I116)+IF('ZoR č. 5'!$D116="",0,'ZoR č. 5'!I116)+IF('ZoR č. 6'!$D116="",0,'ZoR č. 6'!I116)+IF('ZoR č. 7'!$D116="",0,'ZoR č. 7'!I116)+IF('ZoR č. 8'!$D116="",0,'ZoR č. 8'!I116)+IF('ZoR č. 9'!$D116="",0,'ZoR č. 9'!I116)+IF('ZoR č. 10'!$D116="",0,'ZoR č. 10'!I116)+IF(ZZoR!$D116="",0,ZZoR!I116)</f>
        <v>0</v>
      </c>
      <c r="Z116" s="281">
        <f>IF('ZoR č. 1'!$D116="",0,'ZoR č. 1'!J116)+IF('ZoR č. 2'!$D116="",0,'ZoR č. 2'!J116)+IF('ZoR č. 3'!$D116="",0,'ZoR č. 3'!J116)+IF('ZoR č. 4'!$D116="",0,'ZoR č. 4'!J116)+IF('ZoR č. 5'!$D116="",0,'ZoR č. 5'!J116)+IF('ZoR č. 6'!$D116="",0,'ZoR č. 6'!J116)+IF('ZoR č. 7'!$D116="",0,'ZoR č. 7'!J116)+IF('ZoR č. 8'!$D116="",0,'ZoR č. 8'!J116)+IF('ZoR č. 9'!$D116="",0,'ZoR č. 9'!J116)+IF('ZoR č. 10'!$D116="",0,'ZoR č. 10'!J116)+IF(ZZoR!$D116="",0,ZZoR!J116)</f>
        <v>0</v>
      </c>
      <c r="AA116" s="281">
        <f>IF('ZoR č. 1'!$D116="",0,'ZoR č. 1'!K116)+IF('ZoR č. 2'!$D116="",0,'ZoR č. 2'!K116)+IF('ZoR č. 3'!$D116="",0,'ZoR č. 3'!K116)+IF('ZoR č. 4'!$D116="",0,'ZoR č. 4'!K116)+IF('ZoR č. 5'!$D116="",0,'ZoR č. 5'!K116)+IF('ZoR č. 6'!$D116="",0,'ZoR č. 6'!K116)+IF('ZoR č. 7'!$D116="",0,'ZoR č. 7'!K116)+IF('ZoR č. 8'!$D116="",0,'ZoR č. 8'!K116)+IF('ZoR č. 9'!$D116="",0,'ZoR č. 9'!K116)+IF('ZoR č. 10'!$D116="",0,'ZoR č. 10'!K116)+IF(ZZoR!$D116="",0,ZZoR!K116)</f>
        <v>0</v>
      </c>
      <c r="AB116" s="281">
        <f>IF('ZoR č. 1'!$D116="",0,'ZoR č. 1'!L116)+IF('ZoR č. 2'!$D116="",0,'ZoR č. 2'!L116)+IF('ZoR č. 3'!$D116="",0,'ZoR č. 3'!L116)+IF('ZoR č. 4'!$D116="",0,'ZoR č. 4'!L116)+IF('ZoR č. 5'!$D116="",0,'ZoR č. 5'!L116)+IF('ZoR č. 6'!$D116="",0,'ZoR č. 6'!L116)+IF('ZoR č. 7'!$D116="",0,'ZoR č. 7'!L116)+IF('ZoR č. 8'!$D116="",0,'ZoR č. 8'!L116)+IF('ZoR č. 9'!$D116="",0,'ZoR č. 9'!L116)+IF('ZoR č. 10'!$D116="",0,'ZoR č. 10'!L116)+IF(ZZoR!$D116="",0,ZZoR!L116)</f>
        <v>0</v>
      </c>
      <c r="AC116" s="281">
        <f>IF('ZoR č. 1'!$D116="",0,'ZoR č. 1'!M116)+IF('ZoR č. 2'!$D116="",0,'ZoR č. 2'!M116)+IF('ZoR č. 3'!$D116="",0,'ZoR č. 3'!M116)+IF('ZoR č. 4'!$D116="",0,'ZoR č. 4'!M116)+IF('ZoR č. 5'!$D116="",0,'ZoR č. 5'!M116)+IF('ZoR č. 6'!$D116="",0,'ZoR č. 6'!M116)+IF('ZoR č. 7'!$D116="",0,'ZoR č. 7'!M116)+IF('ZoR č. 8'!$D116="",0,'ZoR č. 8'!M116)+IF('ZoR č. 9'!$D116="",0,'ZoR č. 9'!M116)+IF('ZoR č. 10'!$D116="",0,'ZoR č. 10'!M116)+IF(ZZoR!$D116="",0,ZZoR!M116)</f>
        <v>0</v>
      </c>
      <c r="AE116" s="282" t="str">
        <f t="shared" si="7"/>
        <v/>
      </c>
    </row>
    <row r="117" spans="2:31" x14ac:dyDescent="0.25">
      <c r="B117" s="10" t="s">
        <v>38</v>
      </c>
      <c r="C117" s="104" t="str">
        <f>IF(COUNTA('Přehled partnerů'!C117:D117)&lt;&gt;2,"partner neuveden",IF('Přehled partnerů'!L117="ANO",'Přehled partnerů'!C117,"v tomto období nerelevantní"))</f>
        <v>partner neuveden</v>
      </c>
      <c r="D117" s="116" t="str">
        <f>IF(COUNTA('Přehled partnerů'!C117:D117)&lt;&gt;2,"",IF('Přehled partnerů'!L117="ANO",'Přehled partnerů'!D117,""))</f>
        <v/>
      </c>
      <c r="E117" s="24" t="str">
        <f t="shared" si="8"/>
        <v/>
      </c>
      <c r="F117" s="47" t="str">
        <f t="shared" si="9"/>
        <v/>
      </c>
      <c r="G117" s="15">
        <v>0</v>
      </c>
      <c r="H117" s="16">
        <v>0</v>
      </c>
      <c r="I117" s="16">
        <v>0</v>
      </c>
      <c r="J117" s="16">
        <v>0</v>
      </c>
      <c r="K117" s="126">
        <v>0</v>
      </c>
      <c r="L117" s="126">
        <v>0</v>
      </c>
      <c r="M117" s="130">
        <v>0</v>
      </c>
      <c r="N117" s="58" t="str">
        <f t="shared" si="6"/>
        <v/>
      </c>
      <c r="O117" s="267">
        <f>IF('Rozpočet + Žádosti o změnu'!$ER$2="ano",'Rozpočet + Žádosti o změnu'!EL117,IF('Rozpočet + Žádosti o změnu'!$EF$2="ano",'Rozpočet + Žádosti o změnu'!DZ117,IF('Rozpočet + Žádosti o změnu'!$DT$2="ano",'Rozpočet + Žádosti o změnu'!DN117,IF('Rozpočet + Žádosti o změnu'!$DH$2="ano",'Rozpočet + Žádosti o změnu'!DB117,IF('Rozpočet + Žádosti o změnu'!$CV$2="ano",'Rozpočet + Žádosti o změnu'!CP117,IF('Rozpočet + Žádosti o změnu'!$CJ$2="ano",'Rozpočet + Žádosti o změnu'!CD117,IF('Rozpočet + Žádosti o změnu'!$BX$2="ano",'Rozpočet + Žádosti o změnu'!BR117,IF('Rozpočet + Žádosti o změnu'!$BL$2="ano",'Rozpočet + Žádosti o změnu'!BF117,IF('Rozpočet + Žádosti o změnu'!$AZ$2="ano",'Rozpočet + Žádosti o změnu'!AT117,IF('Rozpočet + Žádosti o změnu'!$AN$2="ano",'Rozpočet + Žádosti o změnu'!AH117,'Rozpočet + Žádosti o změnu'!H117))))))))))</f>
        <v>0</v>
      </c>
      <c r="P117" s="267">
        <f>IF('Rozpočet + Žádosti o změnu'!$ER$2="ano",'Rozpočet + Žádosti o změnu'!EM117,IF('Rozpočet + Žádosti o změnu'!$EF$2="ano",'Rozpočet + Žádosti o změnu'!EA117,IF('Rozpočet + Žádosti o změnu'!$DT$2="ano",'Rozpočet + Žádosti o změnu'!DO117,IF('Rozpočet + Žádosti o změnu'!$DH$2="ano",'Rozpočet + Žádosti o změnu'!DC117,IF('Rozpočet + Žádosti o změnu'!$CV$2="ano",'Rozpočet + Žádosti o změnu'!CQ117,IF('Rozpočet + Žádosti o změnu'!$CJ$2="ano",'Rozpočet + Žádosti o změnu'!CE117,IF('Rozpočet + Žádosti o změnu'!$BX$2="ano",'Rozpočet + Žádosti o změnu'!BS117,IF('Rozpočet + Žádosti o změnu'!$BL$2="ano",'Rozpočet + Žádosti o změnu'!BG117,IF('Rozpočet + Žádosti o změnu'!$AZ$2="ano",'Rozpočet + Žádosti o změnu'!AU117,IF('Rozpočet + Žádosti o změnu'!$AN$2="ano",'Rozpočet + Žádosti o změnu'!AI117,'Rozpočet + Žádosti o změnu'!I117))))))))))</f>
        <v>0</v>
      </c>
      <c r="Q117" s="267">
        <f>IF('Rozpočet + Žádosti o změnu'!$ER$2="ano",'Rozpočet + Žádosti o změnu'!EN117,IF('Rozpočet + Žádosti o změnu'!$EF$2="ano",'Rozpočet + Žádosti o změnu'!EB117,IF('Rozpočet + Žádosti o změnu'!$DT$2="ano",'Rozpočet + Žádosti o změnu'!DP117,IF('Rozpočet + Žádosti o změnu'!$DH$2="ano",'Rozpočet + Žádosti o změnu'!DD117,IF('Rozpočet + Žádosti o změnu'!$CV$2="ano",'Rozpočet + Žádosti o změnu'!CR117,IF('Rozpočet + Žádosti o změnu'!$CJ$2="ano",'Rozpočet + Žádosti o změnu'!CF117,IF('Rozpočet + Žádosti o změnu'!$BX$2="ano",'Rozpočet + Žádosti o změnu'!BT117,IF('Rozpočet + Žádosti o změnu'!$BL$2="ano",'Rozpočet + Žádosti o změnu'!BH117,IF('Rozpočet + Žádosti o změnu'!$AZ$2="ano",'Rozpočet + Žádosti o změnu'!AV117,IF('Rozpočet + Žádosti o změnu'!$AN$2="ano",'Rozpočet + Žádosti o změnu'!AJ117,'Rozpočet + Žádosti o změnu'!J117))))))))))</f>
        <v>0</v>
      </c>
      <c r="R117" s="267">
        <f>IF('Rozpočet + Žádosti o změnu'!$ER$2="ano",'Rozpočet + Žádosti o změnu'!EO117,IF('Rozpočet + Žádosti o změnu'!$EF$2="ano",'Rozpočet + Žádosti o změnu'!EC117,IF('Rozpočet + Žádosti o změnu'!$DT$2="ano",'Rozpočet + Žádosti o změnu'!DQ117,IF('Rozpočet + Žádosti o změnu'!$DH$2="ano",'Rozpočet + Žádosti o změnu'!DE117,IF('Rozpočet + Žádosti o změnu'!$CV$2="ano",'Rozpočet + Žádosti o změnu'!CS117,IF('Rozpočet + Žádosti o změnu'!$CJ$2="ano",'Rozpočet + Žádosti o změnu'!CG117,IF('Rozpočet + Žádosti o změnu'!$BX$2="ano",'Rozpočet + Žádosti o změnu'!BU117,IF('Rozpočet + Žádosti o změnu'!$BL$2="ano",'Rozpočet + Žádosti o změnu'!BI117,IF('Rozpočet + Žádosti o změnu'!$AZ$2="ano",'Rozpočet + Žádosti o změnu'!AW117,IF('Rozpočet + Žádosti o změnu'!$AN$2="ano",'Rozpočet + Žádosti o změnu'!AK117,'Rozpočet + Žádosti o změnu'!K117))))))))))</f>
        <v>0</v>
      </c>
      <c r="S117" s="267">
        <f>IF('Rozpočet + Žádosti o změnu'!$ER$2="ano",'Rozpočet + Žádosti o změnu'!EP117,IF('Rozpočet + Žádosti o změnu'!$EF$2="ano",'Rozpočet + Žádosti o změnu'!ED117,IF('Rozpočet + Žádosti o změnu'!$DT$2="ano",'Rozpočet + Žádosti o změnu'!DR117,IF('Rozpočet + Žádosti o změnu'!$DH$2="ano",'Rozpočet + Žádosti o změnu'!DF117,IF('Rozpočet + Žádosti o změnu'!$CV$2="ano",'Rozpočet + Žádosti o změnu'!CT117,IF('Rozpočet + Žádosti o změnu'!$CJ$2="ano",'Rozpočet + Žádosti o změnu'!CH117,IF('Rozpočet + Žádosti o změnu'!$BX$2="ano",'Rozpočet + Žádosti o změnu'!BV117,IF('Rozpočet + Žádosti o změnu'!$BL$2="ano",'Rozpočet + Žádosti o změnu'!BJ117,IF('Rozpočet + Žádosti o změnu'!$AZ$2="ano",'Rozpočet + Žádosti o změnu'!AX117,IF('Rozpočet + Žádosti o změnu'!$AN$2="ano",'Rozpočet + Žádosti o změnu'!AL117,'Rozpočet + Žádosti o změnu'!L117))))))))))</f>
        <v>0</v>
      </c>
      <c r="T117" s="267">
        <f>IF('Rozpočet + Žádosti o změnu'!$ER$2="ano",'Rozpočet + Žádosti o změnu'!EQ117,IF('Rozpočet + Žádosti o změnu'!$EF$2="ano",'Rozpočet + Žádosti o změnu'!EE117,IF('Rozpočet + Žádosti o změnu'!$DT$2="ano",'Rozpočet + Žádosti o změnu'!DS117,IF('Rozpočet + Žádosti o změnu'!$DH$2="ano",'Rozpočet + Žádosti o změnu'!DG117,IF('Rozpočet + Žádosti o změnu'!$CV$2="ano",'Rozpočet + Žádosti o změnu'!CU117,IF('Rozpočet + Žádosti o změnu'!$CJ$2="ano",'Rozpočet + Žádosti o změnu'!CI117,IF('Rozpočet + Žádosti o změnu'!$BX$2="ano",'Rozpočet + Žádosti o změnu'!BW117,IF('Rozpočet + Žádosti o změnu'!$BL$2="ano",'Rozpočet + Žádosti o změnu'!BK117,IF('Rozpočet + Žádosti o změnu'!$AZ$2="ano",'Rozpočet + Žádosti o změnu'!AY117,IF('Rozpočet + Žádosti o změnu'!$AN$2="ano",'Rozpočet + Žádosti o změnu'!AM117,'Rozpočet + Žádosti o změnu'!M117))))))))))</f>
        <v>0</v>
      </c>
      <c r="U117" s="267">
        <f>IF('Rozpočet + Žádosti o změnu'!$ER$2="ano",'Rozpočet + Žádosti o změnu'!ER117,IF('Rozpočet + Žádosti o změnu'!$EF$2="ano",'Rozpočet + Žádosti o změnu'!EF117,IF('Rozpočet + Žádosti o změnu'!$DT$2="ano",'Rozpočet + Žádosti o změnu'!DT117,IF('Rozpočet + Žádosti o změnu'!$DH$2="ano",'Rozpočet + Žádosti o změnu'!DH117,IF('Rozpočet + Žádosti o změnu'!$CV$2="ano",'Rozpočet + Žádosti o změnu'!CV117,IF('Rozpočet + Žádosti o změnu'!$CJ$2="ano",'Rozpočet + Žádosti o změnu'!CJ117,IF('Rozpočet + Žádosti o změnu'!$BX$2="ano",'Rozpočet + Žádosti o změnu'!BX117,IF('Rozpočet + Žádosti o změnu'!$BL$2="ano",'Rozpočet + Žádosti o změnu'!BL117,IF('Rozpočet + Žádosti o změnu'!$AZ$2="ano",'Rozpočet + Žádosti o změnu'!AZ117,IF('Rozpočet + Žádosti o změnu'!$AN$2="ano",'Rozpočet + Žádosti o změnu'!AN117,'Rozpočet + Žádosti o změnu'!N117))))))))))</f>
        <v>0</v>
      </c>
      <c r="W117" s="281">
        <f>IF('ZoR č. 1'!$D117="",0,'ZoR č. 1'!G117)+IF('ZoR č. 2'!$D117="",0,'ZoR č. 2'!G117)+IF('ZoR č. 3'!$D117="",0,'ZoR č. 3'!G117)+IF('ZoR č. 4'!$D117="",0,'ZoR č. 4'!G117)+IF('ZoR č. 5'!$D117="",0,'ZoR č. 5'!G117)+IF('ZoR č. 6'!$D117="",0,'ZoR č. 6'!G117)+IF('ZoR č. 7'!$D117="",0,'ZoR č. 7'!G117)+IF('ZoR č. 8'!$D117="",0,'ZoR č. 8'!G117)+IF('ZoR č. 9'!$D117="",0,'ZoR č. 9'!G117)+IF('ZoR č. 10'!$D117="",0,'ZoR č. 10'!G117)+IF(ZZoR!$D117="",0,ZZoR!G117)</f>
        <v>0</v>
      </c>
      <c r="X117" s="281">
        <f>IF('ZoR č. 1'!$D117="",0,'ZoR č. 1'!H117)+IF('ZoR č. 2'!$D117="",0,'ZoR č. 2'!H117)+IF('ZoR č. 3'!$D117="",0,'ZoR č. 3'!H117)+IF('ZoR č. 4'!$D117="",0,'ZoR č. 4'!H117)+IF('ZoR č. 5'!$D117="",0,'ZoR č. 5'!H117)+IF('ZoR č. 6'!$D117="",0,'ZoR č. 6'!H117)+IF('ZoR č. 7'!$D117="",0,'ZoR č. 7'!H117)+IF('ZoR č. 8'!$D117="",0,'ZoR č. 8'!H117)+IF('ZoR č. 9'!$D117="",0,'ZoR č. 9'!H117)+IF('ZoR č. 10'!$D117="",0,'ZoR č. 10'!H117)+IF(ZZoR!$D117="",0,ZZoR!H117)</f>
        <v>0</v>
      </c>
      <c r="Y117" s="281">
        <f>IF('ZoR č. 1'!$D117="",0,'ZoR č. 1'!I117)+IF('ZoR č. 2'!$D117="",0,'ZoR č. 2'!I117)+IF('ZoR č. 3'!$D117="",0,'ZoR č. 3'!I117)+IF('ZoR č. 4'!$D117="",0,'ZoR č. 4'!I117)+IF('ZoR č. 5'!$D117="",0,'ZoR č. 5'!I117)+IF('ZoR č. 6'!$D117="",0,'ZoR č. 6'!I117)+IF('ZoR č. 7'!$D117="",0,'ZoR č. 7'!I117)+IF('ZoR č. 8'!$D117="",0,'ZoR č. 8'!I117)+IF('ZoR č. 9'!$D117="",0,'ZoR č. 9'!I117)+IF('ZoR č. 10'!$D117="",0,'ZoR č. 10'!I117)+IF(ZZoR!$D117="",0,ZZoR!I117)</f>
        <v>0</v>
      </c>
      <c r="Z117" s="281">
        <f>IF('ZoR č. 1'!$D117="",0,'ZoR č. 1'!J117)+IF('ZoR č. 2'!$D117="",0,'ZoR č. 2'!J117)+IF('ZoR č. 3'!$D117="",0,'ZoR č. 3'!J117)+IF('ZoR č. 4'!$D117="",0,'ZoR č. 4'!J117)+IF('ZoR č. 5'!$D117="",0,'ZoR č. 5'!J117)+IF('ZoR č. 6'!$D117="",0,'ZoR č. 6'!J117)+IF('ZoR č. 7'!$D117="",0,'ZoR č. 7'!J117)+IF('ZoR č. 8'!$D117="",0,'ZoR č. 8'!J117)+IF('ZoR č. 9'!$D117="",0,'ZoR č. 9'!J117)+IF('ZoR č. 10'!$D117="",0,'ZoR č. 10'!J117)+IF(ZZoR!$D117="",0,ZZoR!J117)</f>
        <v>0</v>
      </c>
      <c r="AA117" s="281">
        <f>IF('ZoR č. 1'!$D117="",0,'ZoR č. 1'!K117)+IF('ZoR č. 2'!$D117="",0,'ZoR č. 2'!K117)+IF('ZoR č. 3'!$D117="",0,'ZoR č. 3'!K117)+IF('ZoR č. 4'!$D117="",0,'ZoR č. 4'!K117)+IF('ZoR č. 5'!$D117="",0,'ZoR č. 5'!K117)+IF('ZoR č. 6'!$D117="",0,'ZoR č. 6'!K117)+IF('ZoR č. 7'!$D117="",0,'ZoR č. 7'!K117)+IF('ZoR č. 8'!$D117="",0,'ZoR č. 8'!K117)+IF('ZoR č. 9'!$D117="",0,'ZoR č. 9'!K117)+IF('ZoR č. 10'!$D117="",0,'ZoR č. 10'!K117)+IF(ZZoR!$D117="",0,ZZoR!K117)</f>
        <v>0</v>
      </c>
      <c r="AB117" s="281">
        <f>IF('ZoR č. 1'!$D117="",0,'ZoR č. 1'!L117)+IF('ZoR č. 2'!$D117="",0,'ZoR č. 2'!L117)+IF('ZoR č. 3'!$D117="",0,'ZoR č. 3'!L117)+IF('ZoR č. 4'!$D117="",0,'ZoR č. 4'!L117)+IF('ZoR č. 5'!$D117="",0,'ZoR č. 5'!L117)+IF('ZoR č. 6'!$D117="",0,'ZoR č. 6'!L117)+IF('ZoR č. 7'!$D117="",0,'ZoR č. 7'!L117)+IF('ZoR č. 8'!$D117="",0,'ZoR č. 8'!L117)+IF('ZoR č. 9'!$D117="",0,'ZoR č. 9'!L117)+IF('ZoR č. 10'!$D117="",0,'ZoR č. 10'!L117)+IF(ZZoR!$D117="",0,ZZoR!L117)</f>
        <v>0</v>
      </c>
      <c r="AC117" s="281">
        <f>IF('ZoR č. 1'!$D117="",0,'ZoR č. 1'!M117)+IF('ZoR č. 2'!$D117="",0,'ZoR č. 2'!M117)+IF('ZoR č. 3'!$D117="",0,'ZoR č. 3'!M117)+IF('ZoR č. 4'!$D117="",0,'ZoR č. 4'!M117)+IF('ZoR č. 5'!$D117="",0,'ZoR č. 5'!M117)+IF('ZoR č. 6'!$D117="",0,'ZoR č. 6'!M117)+IF('ZoR č. 7'!$D117="",0,'ZoR č. 7'!M117)+IF('ZoR č. 8'!$D117="",0,'ZoR č. 8'!M117)+IF('ZoR č. 9'!$D117="",0,'ZoR č. 9'!M117)+IF('ZoR č. 10'!$D117="",0,'ZoR č. 10'!M117)+IF(ZZoR!$D117="",0,ZZoR!M117)</f>
        <v>0</v>
      </c>
      <c r="AE117" s="282" t="str">
        <f t="shared" si="7"/>
        <v/>
      </c>
    </row>
    <row r="118" spans="2:31" x14ac:dyDescent="0.25">
      <c r="B118" s="10" t="s">
        <v>39</v>
      </c>
      <c r="C118" s="104" t="str">
        <f>IF(COUNTA('Přehled partnerů'!C118:D118)&lt;&gt;2,"partner neuveden",IF('Přehled partnerů'!L118="ANO",'Přehled partnerů'!C118,"v tomto období nerelevantní"))</f>
        <v>partner neuveden</v>
      </c>
      <c r="D118" s="116" t="str">
        <f>IF(COUNTA('Přehled partnerů'!C118:D118)&lt;&gt;2,"",IF('Přehled partnerů'!L118="ANO",'Přehled partnerů'!D118,""))</f>
        <v/>
      </c>
      <c r="E118" s="24" t="str">
        <f t="shared" si="8"/>
        <v/>
      </c>
      <c r="F118" s="47" t="str">
        <f t="shared" si="9"/>
        <v/>
      </c>
      <c r="G118" s="15">
        <v>0</v>
      </c>
      <c r="H118" s="16">
        <v>0</v>
      </c>
      <c r="I118" s="16">
        <v>0</v>
      </c>
      <c r="J118" s="16">
        <v>0</v>
      </c>
      <c r="K118" s="126">
        <v>0</v>
      </c>
      <c r="L118" s="126">
        <v>0</v>
      </c>
      <c r="M118" s="130">
        <v>0</v>
      </c>
      <c r="N118" s="58" t="str">
        <f t="shared" si="6"/>
        <v/>
      </c>
      <c r="O118" s="267">
        <f>IF('Rozpočet + Žádosti o změnu'!$ER$2="ano",'Rozpočet + Žádosti o změnu'!EL118,IF('Rozpočet + Žádosti o změnu'!$EF$2="ano",'Rozpočet + Žádosti o změnu'!DZ118,IF('Rozpočet + Žádosti o změnu'!$DT$2="ano",'Rozpočet + Žádosti o změnu'!DN118,IF('Rozpočet + Žádosti o změnu'!$DH$2="ano",'Rozpočet + Žádosti o změnu'!DB118,IF('Rozpočet + Žádosti o změnu'!$CV$2="ano",'Rozpočet + Žádosti o změnu'!CP118,IF('Rozpočet + Žádosti o změnu'!$CJ$2="ano",'Rozpočet + Žádosti o změnu'!CD118,IF('Rozpočet + Žádosti o změnu'!$BX$2="ano",'Rozpočet + Žádosti o změnu'!BR118,IF('Rozpočet + Žádosti o změnu'!$BL$2="ano",'Rozpočet + Žádosti o změnu'!BF118,IF('Rozpočet + Žádosti o změnu'!$AZ$2="ano",'Rozpočet + Žádosti o změnu'!AT118,IF('Rozpočet + Žádosti o změnu'!$AN$2="ano",'Rozpočet + Žádosti o změnu'!AH118,'Rozpočet + Žádosti o změnu'!H118))))))))))</f>
        <v>0</v>
      </c>
      <c r="P118" s="267">
        <f>IF('Rozpočet + Žádosti o změnu'!$ER$2="ano",'Rozpočet + Žádosti o změnu'!EM118,IF('Rozpočet + Žádosti o změnu'!$EF$2="ano",'Rozpočet + Žádosti o změnu'!EA118,IF('Rozpočet + Žádosti o změnu'!$DT$2="ano",'Rozpočet + Žádosti o změnu'!DO118,IF('Rozpočet + Žádosti o změnu'!$DH$2="ano",'Rozpočet + Žádosti o změnu'!DC118,IF('Rozpočet + Žádosti o změnu'!$CV$2="ano",'Rozpočet + Žádosti o změnu'!CQ118,IF('Rozpočet + Žádosti o změnu'!$CJ$2="ano",'Rozpočet + Žádosti o změnu'!CE118,IF('Rozpočet + Žádosti o změnu'!$BX$2="ano",'Rozpočet + Žádosti o změnu'!BS118,IF('Rozpočet + Žádosti o změnu'!$BL$2="ano",'Rozpočet + Žádosti o změnu'!BG118,IF('Rozpočet + Žádosti o změnu'!$AZ$2="ano",'Rozpočet + Žádosti o změnu'!AU118,IF('Rozpočet + Žádosti o změnu'!$AN$2="ano",'Rozpočet + Žádosti o změnu'!AI118,'Rozpočet + Žádosti o změnu'!I118))))))))))</f>
        <v>0</v>
      </c>
      <c r="Q118" s="267">
        <f>IF('Rozpočet + Žádosti o změnu'!$ER$2="ano",'Rozpočet + Žádosti o změnu'!EN118,IF('Rozpočet + Žádosti o změnu'!$EF$2="ano",'Rozpočet + Žádosti o změnu'!EB118,IF('Rozpočet + Žádosti o změnu'!$DT$2="ano",'Rozpočet + Žádosti o změnu'!DP118,IF('Rozpočet + Žádosti o změnu'!$DH$2="ano",'Rozpočet + Žádosti o změnu'!DD118,IF('Rozpočet + Žádosti o změnu'!$CV$2="ano",'Rozpočet + Žádosti o změnu'!CR118,IF('Rozpočet + Žádosti o změnu'!$CJ$2="ano",'Rozpočet + Žádosti o změnu'!CF118,IF('Rozpočet + Žádosti o změnu'!$BX$2="ano",'Rozpočet + Žádosti o změnu'!BT118,IF('Rozpočet + Žádosti o změnu'!$BL$2="ano",'Rozpočet + Žádosti o změnu'!BH118,IF('Rozpočet + Žádosti o změnu'!$AZ$2="ano",'Rozpočet + Žádosti o změnu'!AV118,IF('Rozpočet + Žádosti o změnu'!$AN$2="ano",'Rozpočet + Žádosti o změnu'!AJ118,'Rozpočet + Žádosti o změnu'!J118))))))))))</f>
        <v>0</v>
      </c>
      <c r="R118" s="267">
        <f>IF('Rozpočet + Žádosti o změnu'!$ER$2="ano",'Rozpočet + Žádosti o změnu'!EO118,IF('Rozpočet + Žádosti o změnu'!$EF$2="ano",'Rozpočet + Žádosti o změnu'!EC118,IF('Rozpočet + Žádosti o změnu'!$DT$2="ano",'Rozpočet + Žádosti o změnu'!DQ118,IF('Rozpočet + Žádosti o změnu'!$DH$2="ano",'Rozpočet + Žádosti o změnu'!DE118,IF('Rozpočet + Žádosti o změnu'!$CV$2="ano",'Rozpočet + Žádosti o změnu'!CS118,IF('Rozpočet + Žádosti o změnu'!$CJ$2="ano",'Rozpočet + Žádosti o změnu'!CG118,IF('Rozpočet + Žádosti o změnu'!$BX$2="ano",'Rozpočet + Žádosti o změnu'!BU118,IF('Rozpočet + Žádosti o změnu'!$BL$2="ano",'Rozpočet + Žádosti o změnu'!BI118,IF('Rozpočet + Žádosti o změnu'!$AZ$2="ano",'Rozpočet + Žádosti o změnu'!AW118,IF('Rozpočet + Žádosti o změnu'!$AN$2="ano",'Rozpočet + Žádosti o změnu'!AK118,'Rozpočet + Žádosti o změnu'!K118))))))))))</f>
        <v>0</v>
      </c>
      <c r="S118" s="267">
        <f>IF('Rozpočet + Žádosti o změnu'!$ER$2="ano",'Rozpočet + Žádosti o změnu'!EP118,IF('Rozpočet + Žádosti o změnu'!$EF$2="ano",'Rozpočet + Žádosti o změnu'!ED118,IF('Rozpočet + Žádosti o změnu'!$DT$2="ano",'Rozpočet + Žádosti o změnu'!DR118,IF('Rozpočet + Žádosti o změnu'!$DH$2="ano",'Rozpočet + Žádosti o změnu'!DF118,IF('Rozpočet + Žádosti o změnu'!$CV$2="ano",'Rozpočet + Žádosti o změnu'!CT118,IF('Rozpočet + Žádosti o změnu'!$CJ$2="ano",'Rozpočet + Žádosti o změnu'!CH118,IF('Rozpočet + Žádosti o změnu'!$BX$2="ano",'Rozpočet + Žádosti o změnu'!BV118,IF('Rozpočet + Žádosti o změnu'!$BL$2="ano",'Rozpočet + Žádosti o změnu'!BJ118,IF('Rozpočet + Žádosti o změnu'!$AZ$2="ano",'Rozpočet + Žádosti o změnu'!AX118,IF('Rozpočet + Žádosti o změnu'!$AN$2="ano",'Rozpočet + Žádosti o změnu'!AL118,'Rozpočet + Žádosti o změnu'!L118))))))))))</f>
        <v>0</v>
      </c>
      <c r="T118" s="267">
        <f>IF('Rozpočet + Žádosti o změnu'!$ER$2="ano",'Rozpočet + Žádosti o změnu'!EQ118,IF('Rozpočet + Žádosti o změnu'!$EF$2="ano",'Rozpočet + Žádosti o změnu'!EE118,IF('Rozpočet + Žádosti o změnu'!$DT$2="ano",'Rozpočet + Žádosti o změnu'!DS118,IF('Rozpočet + Žádosti o změnu'!$DH$2="ano",'Rozpočet + Žádosti o změnu'!DG118,IF('Rozpočet + Žádosti o změnu'!$CV$2="ano",'Rozpočet + Žádosti o změnu'!CU118,IF('Rozpočet + Žádosti o změnu'!$CJ$2="ano",'Rozpočet + Žádosti o změnu'!CI118,IF('Rozpočet + Žádosti o změnu'!$BX$2="ano",'Rozpočet + Žádosti o změnu'!BW118,IF('Rozpočet + Žádosti o změnu'!$BL$2="ano",'Rozpočet + Žádosti o změnu'!BK118,IF('Rozpočet + Žádosti o změnu'!$AZ$2="ano",'Rozpočet + Žádosti o změnu'!AY118,IF('Rozpočet + Žádosti o změnu'!$AN$2="ano",'Rozpočet + Žádosti o změnu'!AM118,'Rozpočet + Žádosti o změnu'!M118))))))))))</f>
        <v>0</v>
      </c>
      <c r="U118" s="267">
        <f>IF('Rozpočet + Žádosti o změnu'!$ER$2="ano",'Rozpočet + Žádosti o změnu'!ER118,IF('Rozpočet + Žádosti o změnu'!$EF$2="ano",'Rozpočet + Žádosti o změnu'!EF118,IF('Rozpočet + Žádosti o změnu'!$DT$2="ano",'Rozpočet + Žádosti o změnu'!DT118,IF('Rozpočet + Žádosti o změnu'!$DH$2="ano",'Rozpočet + Žádosti o změnu'!DH118,IF('Rozpočet + Žádosti o změnu'!$CV$2="ano",'Rozpočet + Žádosti o změnu'!CV118,IF('Rozpočet + Žádosti o změnu'!$CJ$2="ano",'Rozpočet + Žádosti o změnu'!CJ118,IF('Rozpočet + Žádosti o změnu'!$BX$2="ano",'Rozpočet + Žádosti o změnu'!BX118,IF('Rozpočet + Žádosti o změnu'!$BL$2="ano",'Rozpočet + Žádosti o změnu'!BL118,IF('Rozpočet + Žádosti o změnu'!$AZ$2="ano",'Rozpočet + Žádosti o změnu'!AZ118,IF('Rozpočet + Žádosti o změnu'!$AN$2="ano",'Rozpočet + Žádosti o změnu'!AN118,'Rozpočet + Žádosti o změnu'!N118))))))))))</f>
        <v>0</v>
      </c>
      <c r="W118" s="281">
        <f>IF('ZoR č. 1'!$D118="",0,'ZoR č. 1'!G118)+IF('ZoR č. 2'!$D118="",0,'ZoR č. 2'!G118)+IF('ZoR č. 3'!$D118="",0,'ZoR č. 3'!G118)+IF('ZoR č. 4'!$D118="",0,'ZoR č. 4'!G118)+IF('ZoR č. 5'!$D118="",0,'ZoR č. 5'!G118)+IF('ZoR č. 6'!$D118="",0,'ZoR č. 6'!G118)+IF('ZoR č. 7'!$D118="",0,'ZoR č. 7'!G118)+IF('ZoR č. 8'!$D118="",0,'ZoR č. 8'!G118)+IF('ZoR č. 9'!$D118="",0,'ZoR č. 9'!G118)+IF('ZoR č. 10'!$D118="",0,'ZoR č. 10'!G118)+IF(ZZoR!$D118="",0,ZZoR!G118)</f>
        <v>0</v>
      </c>
      <c r="X118" s="281">
        <f>IF('ZoR č. 1'!$D118="",0,'ZoR č. 1'!H118)+IF('ZoR č. 2'!$D118="",0,'ZoR č. 2'!H118)+IF('ZoR č. 3'!$D118="",0,'ZoR č. 3'!H118)+IF('ZoR č. 4'!$D118="",0,'ZoR č. 4'!H118)+IF('ZoR č. 5'!$D118="",0,'ZoR č. 5'!H118)+IF('ZoR č. 6'!$D118="",0,'ZoR č. 6'!H118)+IF('ZoR č. 7'!$D118="",0,'ZoR č. 7'!H118)+IF('ZoR č. 8'!$D118="",0,'ZoR č. 8'!H118)+IF('ZoR č. 9'!$D118="",0,'ZoR č. 9'!H118)+IF('ZoR č. 10'!$D118="",0,'ZoR č. 10'!H118)+IF(ZZoR!$D118="",0,ZZoR!H118)</f>
        <v>0</v>
      </c>
      <c r="Y118" s="281">
        <f>IF('ZoR č. 1'!$D118="",0,'ZoR č. 1'!I118)+IF('ZoR č. 2'!$D118="",0,'ZoR č. 2'!I118)+IF('ZoR č. 3'!$D118="",0,'ZoR č. 3'!I118)+IF('ZoR č. 4'!$D118="",0,'ZoR č. 4'!I118)+IF('ZoR č. 5'!$D118="",0,'ZoR č. 5'!I118)+IF('ZoR č. 6'!$D118="",0,'ZoR č. 6'!I118)+IF('ZoR č. 7'!$D118="",0,'ZoR č. 7'!I118)+IF('ZoR č. 8'!$D118="",0,'ZoR č. 8'!I118)+IF('ZoR č. 9'!$D118="",0,'ZoR č. 9'!I118)+IF('ZoR č. 10'!$D118="",0,'ZoR č. 10'!I118)+IF(ZZoR!$D118="",0,ZZoR!I118)</f>
        <v>0</v>
      </c>
      <c r="Z118" s="281">
        <f>IF('ZoR č. 1'!$D118="",0,'ZoR č. 1'!J118)+IF('ZoR č. 2'!$D118="",0,'ZoR č. 2'!J118)+IF('ZoR č. 3'!$D118="",0,'ZoR č. 3'!J118)+IF('ZoR č. 4'!$D118="",0,'ZoR č. 4'!J118)+IF('ZoR č. 5'!$D118="",0,'ZoR č. 5'!J118)+IF('ZoR č. 6'!$D118="",0,'ZoR č. 6'!J118)+IF('ZoR č. 7'!$D118="",0,'ZoR č. 7'!J118)+IF('ZoR č. 8'!$D118="",0,'ZoR č. 8'!J118)+IF('ZoR č. 9'!$D118="",0,'ZoR č. 9'!J118)+IF('ZoR č. 10'!$D118="",0,'ZoR č. 10'!J118)+IF(ZZoR!$D118="",0,ZZoR!J118)</f>
        <v>0</v>
      </c>
      <c r="AA118" s="281">
        <f>IF('ZoR č. 1'!$D118="",0,'ZoR č. 1'!K118)+IF('ZoR č. 2'!$D118="",0,'ZoR č. 2'!K118)+IF('ZoR č. 3'!$D118="",0,'ZoR č. 3'!K118)+IF('ZoR č. 4'!$D118="",0,'ZoR č. 4'!K118)+IF('ZoR č. 5'!$D118="",0,'ZoR č. 5'!K118)+IF('ZoR č. 6'!$D118="",0,'ZoR č. 6'!K118)+IF('ZoR č. 7'!$D118="",0,'ZoR č. 7'!K118)+IF('ZoR č. 8'!$D118="",0,'ZoR č. 8'!K118)+IF('ZoR č. 9'!$D118="",0,'ZoR č. 9'!K118)+IF('ZoR č. 10'!$D118="",0,'ZoR č. 10'!K118)+IF(ZZoR!$D118="",0,ZZoR!K118)</f>
        <v>0</v>
      </c>
      <c r="AB118" s="281">
        <f>IF('ZoR č. 1'!$D118="",0,'ZoR č. 1'!L118)+IF('ZoR č. 2'!$D118="",0,'ZoR č. 2'!L118)+IF('ZoR č. 3'!$D118="",0,'ZoR č. 3'!L118)+IF('ZoR č. 4'!$D118="",0,'ZoR č. 4'!L118)+IF('ZoR č. 5'!$D118="",0,'ZoR č. 5'!L118)+IF('ZoR č. 6'!$D118="",0,'ZoR č. 6'!L118)+IF('ZoR č. 7'!$D118="",0,'ZoR č. 7'!L118)+IF('ZoR č. 8'!$D118="",0,'ZoR č. 8'!L118)+IF('ZoR č. 9'!$D118="",0,'ZoR č. 9'!L118)+IF('ZoR č. 10'!$D118="",0,'ZoR č. 10'!L118)+IF(ZZoR!$D118="",0,ZZoR!L118)</f>
        <v>0</v>
      </c>
      <c r="AC118" s="281">
        <f>IF('ZoR č. 1'!$D118="",0,'ZoR č. 1'!M118)+IF('ZoR č. 2'!$D118="",0,'ZoR č. 2'!M118)+IF('ZoR č. 3'!$D118="",0,'ZoR č. 3'!M118)+IF('ZoR č. 4'!$D118="",0,'ZoR č. 4'!M118)+IF('ZoR č. 5'!$D118="",0,'ZoR č. 5'!M118)+IF('ZoR č. 6'!$D118="",0,'ZoR č. 6'!M118)+IF('ZoR č. 7'!$D118="",0,'ZoR č. 7'!M118)+IF('ZoR č. 8'!$D118="",0,'ZoR č. 8'!M118)+IF('ZoR č. 9'!$D118="",0,'ZoR č. 9'!M118)+IF('ZoR č. 10'!$D118="",0,'ZoR č. 10'!M118)+IF(ZZoR!$D118="",0,ZZoR!M118)</f>
        <v>0</v>
      </c>
      <c r="AE118" s="282" t="str">
        <f t="shared" si="7"/>
        <v/>
      </c>
    </row>
    <row r="119" spans="2:31" x14ac:dyDescent="0.25">
      <c r="B119" s="10" t="s">
        <v>40</v>
      </c>
      <c r="C119" s="104" t="str">
        <f>IF(COUNTA('Přehled partnerů'!C119:D119)&lt;&gt;2,"partner neuveden",IF('Přehled partnerů'!L119="ANO",'Přehled partnerů'!C119,"v tomto období nerelevantní"))</f>
        <v>partner neuveden</v>
      </c>
      <c r="D119" s="116" t="str">
        <f>IF(COUNTA('Přehled partnerů'!C119:D119)&lt;&gt;2,"",IF('Přehled partnerů'!L119="ANO",'Přehled partnerů'!D119,""))</f>
        <v/>
      </c>
      <c r="E119" s="24" t="str">
        <f t="shared" si="8"/>
        <v/>
      </c>
      <c r="F119" s="47" t="str">
        <f t="shared" si="9"/>
        <v/>
      </c>
      <c r="G119" s="15">
        <v>0</v>
      </c>
      <c r="H119" s="16">
        <v>0</v>
      </c>
      <c r="I119" s="16">
        <v>0</v>
      </c>
      <c r="J119" s="16">
        <v>0</v>
      </c>
      <c r="K119" s="126">
        <v>0</v>
      </c>
      <c r="L119" s="126">
        <v>0</v>
      </c>
      <c r="M119" s="130">
        <v>0</v>
      </c>
      <c r="N119" s="58" t="str">
        <f t="shared" si="6"/>
        <v/>
      </c>
      <c r="O119" s="267">
        <f>IF('Rozpočet + Žádosti o změnu'!$ER$2="ano",'Rozpočet + Žádosti o změnu'!EL119,IF('Rozpočet + Žádosti o změnu'!$EF$2="ano",'Rozpočet + Žádosti o změnu'!DZ119,IF('Rozpočet + Žádosti o změnu'!$DT$2="ano",'Rozpočet + Žádosti o změnu'!DN119,IF('Rozpočet + Žádosti o změnu'!$DH$2="ano",'Rozpočet + Žádosti o změnu'!DB119,IF('Rozpočet + Žádosti o změnu'!$CV$2="ano",'Rozpočet + Žádosti o změnu'!CP119,IF('Rozpočet + Žádosti o změnu'!$CJ$2="ano",'Rozpočet + Žádosti o změnu'!CD119,IF('Rozpočet + Žádosti o změnu'!$BX$2="ano",'Rozpočet + Žádosti o změnu'!BR119,IF('Rozpočet + Žádosti o změnu'!$BL$2="ano",'Rozpočet + Žádosti o změnu'!BF119,IF('Rozpočet + Žádosti o změnu'!$AZ$2="ano",'Rozpočet + Žádosti o změnu'!AT119,IF('Rozpočet + Žádosti o změnu'!$AN$2="ano",'Rozpočet + Žádosti o změnu'!AH119,'Rozpočet + Žádosti o změnu'!H119))))))))))</f>
        <v>0</v>
      </c>
      <c r="P119" s="267">
        <f>IF('Rozpočet + Žádosti o změnu'!$ER$2="ano",'Rozpočet + Žádosti o změnu'!EM119,IF('Rozpočet + Žádosti o změnu'!$EF$2="ano",'Rozpočet + Žádosti o změnu'!EA119,IF('Rozpočet + Žádosti o změnu'!$DT$2="ano",'Rozpočet + Žádosti o změnu'!DO119,IF('Rozpočet + Žádosti o změnu'!$DH$2="ano",'Rozpočet + Žádosti o změnu'!DC119,IF('Rozpočet + Žádosti o změnu'!$CV$2="ano",'Rozpočet + Žádosti o změnu'!CQ119,IF('Rozpočet + Žádosti o změnu'!$CJ$2="ano",'Rozpočet + Žádosti o změnu'!CE119,IF('Rozpočet + Žádosti o změnu'!$BX$2="ano",'Rozpočet + Žádosti o změnu'!BS119,IF('Rozpočet + Žádosti o změnu'!$BL$2="ano",'Rozpočet + Žádosti o změnu'!BG119,IF('Rozpočet + Žádosti o změnu'!$AZ$2="ano",'Rozpočet + Žádosti o změnu'!AU119,IF('Rozpočet + Žádosti o změnu'!$AN$2="ano",'Rozpočet + Žádosti o změnu'!AI119,'Rozpočet + Žádosti o změnu'!I119))))))))))</f>
        <v>0</v>
      </c>
      <c r="Q119" s="267">
        <f>IF('Rozpočet + Žádosti o změnu'!$ER$2="ano",'Rozpočet + Žádosti o změnu'!EN119,IF('Rozpočet + Žádosti o změnu'!$EF$2="ano",'Rozpočet + Žádosti o změnu'!EB119,IF('Rozpočet + Žádosti o změnu'!$DT$2="ano",'Rozpočet + Žádosti o změnu'!DP119,IF('Rozpočet + Žádosti o změnu'!$DH$2="ano",'Rozpočet + Žádosti o změnu'!DD119,IF('Rozpočet + Žádosti o změnu'!$CV$2="ano",'Rozpočet + Žádosti o změnu'!CR119,IF('Rozpočet + Žádosti o změnu'!$CJ$2="ano",'Rozpočet + Žádosti o změnu'!CF119,IF('Rozpočet + Žádosti o změnu'!$BX$2="ano",'Rozpočet + Žádosti o změnu'!BT119,IF('Rozpočet + Žádosti o změnu'!$BL$2="ano",'Rozpočet + Žádosti o změnu'!BH119,IF('Rozpočet + Žádosti o změnu'!$AZ$2="ano",'Rozpočet + Žádosti o změnu'!AV119,IF('Rozpočet + Žádosti o změnu'!$AN$2="ano",'Rozpočet + Žádosti o změnu'!AJ119,'Rozpočet + Žádosti o změnu'!J119))))))))))</f>
        <v>0</v>
      </c>
      <c r="R119" s="267">
        <f>IF('Rozpočet + Žádosti o změnu'!$ER$2="ano",'Rozpočet + Žádosti o změnu'!EO119,IF('Rozpočet + Žádosti o změnu'!$EF$2="ano",'Rozpočet + Žádosti o změnu'!EC119,IF('Rozpočet + Žádosti o změnu'!$DT$2="ano",'Rozpočet + Žádosti o změnu'!DQ119,IF('Rozpočet + Žádosti o změnu'!$DH$2="ano",'Rozpočet + Žádosti o změnu'!DE119,IF('Rozpočet + Žádosti o změnu'!$CV$2="ano",'Rozpočet + Žádosti o změnu'!CS119,IF('Rozpočet + Žádosti o změnu'!$CJ$2="ano",'Rozpočet + Žádosti o změnu'!CG119,IF('Rozpočet + Žádosti o změnu'!$BX$2="ano",'Rozpočet + Žádosti o změnu'!BU119,IF('Rozpočet + Žádosti o změnu'!$BL$2="ano",'Rozpočet + Žádosti o změnu'!BI119,IF('Rozpočet + Žádosti o změnu'!$AZ$2="ano",'Rozpočet + Žádosti o změnu'!AW119,IF('Rozpočet + Žádosti o změnu'!$AN$2="ano",'Rozpočet + Žádosti o změnu'!AK119,'Rozpočet + Žádosti o změnu'!K119))))))))))</f>
        <v>0</v>
      </c>
      <c r="S119" s="267">
        <f>IF('Rozpočet + Žádosti o změnu'!$ER$2="ano",'Rozpočet + Žádosti o změnu'!EP119,IF('Rozpočet + Žádosti o změnu'!$EF$2="ano",'Rozpočet + Žádosti o změnu'!ED119,IF('Rozpočet + Žádosti o změnu'!$DT$2="ano",'Rozpočet + Žádosti o změnu'!DR119,IF('Rozpočet + Žádosti o změnu'!$DH$2="ano",'Rozpočet + Žádosti o změnu'!DF119,IF('Rozpočet + Žádosti o změnu'!$CV$2="ano",'Rozpočet + Žádosti o změnu'!CT119,IF('Rozpočet + Žádosti o změnu'!$CJ$2="ano",'Rozpočet + Žádosti o změnu'!CH119,IF('Rozpočet + Žádosti o změnu'!$BX$2="ano",'Rozpočet + Žádosti o změnu'!BV119,IF('Rozpočet + Žádosti o změnu'!$BL$2="ano",'Rozpočet + Žádosti o změnu'!BJ119,IF('Rozpočet + Žádosti o změnu'!$AZ$2="ano",'Rozpočet + Žádosti o změnu'!AX119,IF('Rozpočet + Žádosti o změnu'!$AN$2="ano",'Rozpočet + Žádosti o změnu'!AL119,'Rozpočet + Žádosti o změnu'!L119))))))))))</f>
        <v>0</v>
      </c>
      <c r="T119" s="267">
        <f>IF('Rozpočet + Žádosti o změnu'!$ER$2="ano",'Rozpočet + Žádosti o změnu'!EQ119,IF('Rozpočet + Žádosti o změnu'!$EF$2="ano",'Rozpočet + Žádosti o změnu'!EE119,IF('Rozpočet + Žádosti o změnu'!$DT$2="ano",'Rozpočet + Žádosti o změnu'!DS119,IF('Rozpočet + Žádosti o změnu'!$DH$2="ano",'Rozpočet + Žádosti o změnu'!DG119,IF('Rozpočet + Žádosti o změnu'!$CV$2="ano",'Rozpočet + Žádosti o změnu'!CU119,IF('Rozpočet + Žádosti o změnu'!$CJ$2="ano",'Rozpočet + Žádosti o změnu'!CI119,IF('Rozpočet + Žádosti o změnu'!$BX$2="ano",'Rozpočet + Žádosti o změnu'!BW119,IF('Rozpočet + Žádosti o změnu'!$BL$2="ano",'Rozpočet + Žádosti o změnu'!BK119,IF('Rozpočet + Žádosti o změnu'!$AZ$2="ano",'Rozpočet + Žádosti o změnu'!AY119,IF('Rozpočet + Žádosti o změnu'!$AN$2="ano",'Rozpočet + Žádosti o změnu'!AM119,'Rozpočet + Žádosti o změnu'!M119))))))))))</f>
        <v>0</v>
      </c>
      <c r="U119" s="267">
        <f>IF('Rozpočet + Žádosti o změnu'!$ER$2="ano",'Rozpočet + Žádosti o změnu'!ER119,IF('Rozpočet + Žádosti o změnu'!$EF$2="ano",'Rozpočet + Žádosti o změnu'!EF119,IF('Rozpočet + Žádosti o změnu'!$DT$2="ano",'Rozpočet + Žádosti o změnu'!DT119,IF('Rozpočet + Žádosti o změnu'!$DH$2="ano",'Rozpočet + Žádosti o změnu'!DH119,IF('Rozpočet + Žádosti o změnu'!$CV$2="ano",'Rozpočet + Žádosti o změnu'!CV119,IF('Rozpočet + Žádosti o změnu'!$CJ$2="ano",'Rozpočet + Žádosti o změnu'!CJ119,IF('Rozpočet + Žádosti o změnu'!$BX$2="ano",'Rozpočet + Žádosti o změnu'!BX119,IF('Rozpočet + Žádosti o změnu'!$BL$2="ano",'Rozpočet + Žádosti o změnu'!BL119,IF('Rozpočet + Žádosti o změnu'!$AZ$2="ano",'Rozpočet + Žádosti o změnu'!AZ119,IF('Rozpočet + Žádosti o změnu'!$AN$2="ano",'Rozpočet + Žádosti o změnu'!AN119,'Rozpočet + Žádosti o změnu'!N119))))))))))</f>
        <v>0</v>
      </c>
      <c r="W119" s="281">
        <f>IF('ZoR č. 1'!$D119="",0,'ZoR č. 1'!G119)+IF('ZoR č. 2'!$D119="",0,'ZoR č. 2'!G119)+IF('ZoR č. 3'!$D119="",0,'ZoR č. 3'!G119)+IF('ZoR č. 4'!$D119="",0,'ZoR č. 4'!G119)+IF('ZoR č. 5'!$D119="",0,'ZoR č. 5'!G119)+IF('ZoR č. 6'!$D119="",0,'ZoR č. 6'!G119)+IF('ZoR č. 7'!$D119="",0,'ZoR č. 7'!G119)+IF('ZoR č. 8'!$D119="",0,'ZoR č. 8'!G119)+IF('ZoR č. 9'!$D119="",0,'ZoR č. 9'!G119)+IF('ZoR č. 10'!$D119="",0,'ZoR č. 10'!G119)+IF(ZZoR!$D119="",0,ZZoR!G119)</f>
        <v>0</v>
      </c>
      <c r="X119" s="281">
        <f>IF('ZoR č. 1'!$D119="",0,'ZoR č. 1'!H119)+IF('ZoR č. 2'!$D119="",0,'ZoR č. 2'!H119)+IF('ZoR č. 3'!$D119="",0,'ZoR č. 3'!H119)+IF('ZoR č. 4'!$D119="",0,'ZoR č. 4'!H119)+IF('ZoR č. 5'!$D119="",0,'ZoR č. 5'!H119)+IF('ZoR č. 6'!$D119="",0,'ZoR č. 6'!H119)+IF('ZoR č. 7'!$D119="",0,'ZoR č. 7'!H119)+IF('ZoR č. 8'!$D119="",0,'ZoR č. 8'!H119)+IF('ZoR č. 9'!$D119="",0,'ZoR č. 9'!H119)+IF('ZoR č. 10'!$D119="",0,'ZoR č. 10'!H119)+IF(ZZoR!$D119="",0,ZZoR!H119)</f>
        <v>0</v>
      </c>
      <c r="Y119" s="281">
        <f>IF('ZoR č. 1'!$D119="",0,'ZoR č. 1'!I119)+IF('ZoR č. 2'!$D119="",0,'ZoR č. 2'!I119)+IF('ZoR č. 3'!$D119="",0,'ZoR č. 3'!I119)+IF('ZoR č. 4'!$D119="",0,'ZoR č. 4'!I119)+IF('ZoR č. 5'!$D119="",0,'ZoR č. 5'!I119)+IF('ZoR č. 6'!$D119="",0,'ZoR č. 6'!I119)+IF('ZoR č. 7'!$D119="",0,'ZoR č. 7'!I119)+IF('ZoR č. 8'!$D119="",0,'ZoR č. 8'!I119)+IF('ZoR č. 9'!$D119="",0,'ZoR č. 9'!I119)+IF('ZoR č. 10'!$D119="",0,'ZoR č. 10'!I119)+IF(ZZoR!$D119="",0,ZZoR!I119)</f>
        <v>0</v>
      </c>
      <c r="Z119" s="281">
        <f>IF('ZoR č. 1'!$D119="",0,'ZoR č. 1'!J119)+IF('ZoR č. 2'!$D119="",0,'ZoR č. 2'!J119)+IF('ZoR č. 3'!$D119="",0,'ZoR č. 3'!J119)+IF('ZoR č. 4'!$D119="",0,'ZoR č. 4'!J119)+IF('ZoR č. 5'!$D119="",0,'ZoR č. 5'!J119)+IF('ZoR č. 6'!$D119="",0,'ZoR č. 6'!J119)+IF('ZoR č. 7'!$D119="",0,'ZoR č. 7'!J119)+IF('ZoR č. 8'!$D119="",0,'ZoR č. 8'!J119)+IF('ZoR č. 9'!$D119="",0,'ZoR č. 9'!J119)+IF('ZoR č. 10'!$D119="",0,'ZoR č. 10'!J119)+IF(ZZoR!$D119="",0,ZZoR!J119)</f>
        <v>0</v>
      </c>
      <c r="AA119" s="281">
        <f>IF('ZoR č. 1'!$D119="",0,'ZoR č. 1'!K119)+IF('ZoR č. 2'!$D119="",0,'ZoR č. 2'!K119)+IF('ZoR č. 3'!$D119="",0,'ZoR č. 3'!K119)+IF('ZoR č. 4'!$D119="",0,'ZoR č. 4'!K119)+IF('ZoR č. 5'!$D119="",0,'ZoR č. 5'!K119)+IF('ZoR č. 6'!$D119="",0,'ZoR č. 6'!K119)+IF('ZoR č. 7'!$D119="",0,'ZoR č. 7'!K119)+IF('ZoR č. 8'!$D119="",0,'ZoR č. 8'!K119)+IF('ZoR č. 9'!$D119="",0,'ZoR č. 9'!K119)+IF('ZoR č. 10'!$D119="",0,'ZoR č. 10'!K119)+IF(ZZoR!$D119="",0,ZZoR!K119)</f>
        <v>0</v>
      </c>
      <c r="AB119" s="281">
        <f>IF('ZoR č. 1'!$D119="",0,'ZoR č. 1'!L119)+IF('ZoR č. 2'!$D119="",0,'ZoR č. 2'!L119)+IF('ZoR č. 3'!$D119="",0,'ZoR č. 3'!L119)+IF('ZoR č. 4'!$D119="",0,'ZoR č. 4'!L119)+IF('ZoR č. 5'!$D119="",0,'ZoR č. 5'!L119)+IF('ZoR č. 6'!$D119="",0,'ZoR č. 6'!L119)+IF('ZoR č. 7'!$D119="",0,'ZoR č. 7'!L119)+IF('ZoR č. 8'!$D119="",0,'ZoR č. 8'!L119)+IF('ZoR č. 9'!$D119="",0,'ZoR č. 9'!L119)+IF('ZoR č. 10'!$D119="",0,'ZoR č. 10'!L119)+IF(ZZoR!$D119="",0,ZZoR!L119)</f>
        <v>0</v>
      </c>
      <c r="AC119" s="281">
        <f>IF('ZoR č. 1'!$D119="",0,'ZoR č. 1'!M119)+IF('ZoR č. 2'!$D119="",0,'ZoR č. 2'!M119)+IF('ZoR č. 3'!$D119="",0,'ZoR č. 3'!M119)+IF('ZoR č. 4'!$D119="",0,'ZoR č. 4'!M119)+IF('ZoR č. 5'!$D119="",0,'ZoR č. 5'!M119)+IF('ZoR č. 6'!$D119="",0,'ZoR č. 6'!M119)+IF('ZoR č. 7'!$D119="",0,'ZoR č. 7'!M119)+IF('ZoR č. 8'!$D119="",0,'ZoR č. 8'!M119)+IF('ZoR č. 9'!$D119="",0,'ZoR č. 9'!M119)+IF('ZoR č. 10'!$D119="",0,'ZoR č. 10'!M119)+IF(ZZoR!$D119="",0,ZZoR!M119)</f>
        <v>0</v>
      </c>
      <c r="AE119" s="282" t="str">
        <f t="shared" si="7"/>
        <v/>
      </c>
    </row>
    <row r="120" spans="2:31" x14ac:dyDescent="0.25">
      <c r="B120" s="10" t="s">
        <v>41</v>
      </c>
      <c r="C120" s="104" t="str">
        <f>IF(COUNTA('Přehled partnerů'!C120:D120)&lt;&gt;2,"partner neuveden",IF('Přehled partnerů'!L120="ANO",'Přehled partnerů'!C120,"v tomto období nerelevantní"))</f>
        <v>partner neuveden</v>
      </c>
      <c r="D120" s="116" t="str">
        <f>IF(COUNTA('Přehled partnerů'!C120:D120)&lt;&gt;2,"",IF('Přehled partnerů'!L120="ANO",'Přehled partnerů'!D120,""))</f>
        <v/>
      </c>
      <c r="E120" s="24" t="str">
        <f t="shared" si="8"/>
        <v/>
      </c>
      <c r="F120" s="47" t="str">
        <f t="shared" si="9"/>
        <v/>
      </c>
      <c r="G120" s="15">
        <v>0</v>
      </c>
      <c r="H120" s="16">
        <v>0</v>
      </c>
      <c r="I120" s="16">
        <v>0</v>
      </c>
      <c r="J120" s="16">
        <v>0</v>
      </c>
      <c r="K120" s="126">
        <v>0</v>
      </c>
      <c r="L120" s="126">
        <v>0</v>
      </c>
      <c r="M120" s="130">
        <v>0</v>
      </c>
      <c r="N120" s="58" t="str">
        <f t="shared" si="6"/>
        <v/>
      </c>
      <c r="O120" s="267">
        <f>IF('Rozpočet + Žádosti o změnu'!$ER$2="ano",'Rozpočet + Žádosti o změnu'!EL120,IF('Rozpočet + Žádosti o změnu'!$EF$2="ano",'Rozpočet + Žádosti o změnu'!DZ120,IF('Rozpočet + Žádosti o změnu'!$DT$2="ano",'Rozpočet + Žádosti o změnu'!DN120,IF('Rozpočet + Žádosti o změnu'!$DH$2="ano",'Rozpočet + Žádosti o změnu'!DB120,IF('Rozpočet + Žádosti o změnu'!$CV$2="ano",'Rozpočet + Žádosti o změnu'!CP120,IF('Rozpočet + Žádosti o změnu'!$CJ$2="ano",'Rozpočet + Žádosti o změnu'!CD120,IF('Rozpočet + Žádosti o změnu'!$BX$2="ano",'Rozpočet + Žádosti o změnu'!BR120,IF('Rozpočet + Žádosti o změnu'!$BL$2="ano",'Rozpočet + Žádosti o změnu'!BF120,IF('Rozpočet + Žádosti o změnu'!$AZ$2="ano",'Rozpočet + Žádosti o změnu'!AT120,IF('Rozpočet + Žádosti o změnu'!$AN$2="ano",'Rozpočet + Žádosti o změnu'!AH120,'Rozpočet + Žádosti o změnu'!H120))))))))))</f>
        <v>0</v>
      </c>
      <c r="P120" s="267">
        <f>IF('Rozpočet + Žádosti o změnu'!$ER$2="ano",'Rozpočet + Žádosti o změnu'!EM120,IF('Rozpočet + Žádosti o změnu'!$EF$2="ano",'Rozpočet + Žádosti o změnu'!EA120,IF('Rozpočet + Žádosti o změnu'!$DT$2="ano",'Rozpočet + Žádosti o změnu'!DO120,IF('Rozpočet + Žádosti o změnu'!$DH$2="ano",'Rozpočet + Žádosti o změnu'!DC120,IF('Rozpočet + Žádosti o změnu'!$CV$2="ano",'Rozpočet + Žádosti o změnu'!CQ120,IF('Rozpočet + Žádosti o změnu'!$CJ$2="ano",'Rozpočet + Žádosti o změnu'!CE120,IF('Rozpočet + Žádosti o změnu'!$BX$2="ano",'Rozpočet + Žádosti o změnu'!BS120,IF('Rozpočet + Žádosti o změnu'!$BL$2="ano",'Rozpočet + Žádosti o změnu'!BG120,IF('Rozpočet + Žádosti o změnu'!$AZ$2="ano",'Rozpočet + Žádosti o změnu'!AU120,IF('Rozpočet + Žádosti o změnu'!$AN$2="ano",'Rozpočet + Žádosti o změnu'!AI120,'Rozpočet + Žádosti o změnu'!I120))))))))))</f>
        <v>0</v>
      </c>
      <c r="Q120" s="267">
        <f>IF('Rozpočet + Žádosti o změnu'!$ER$2="ano",'Rozpočet + Žádosti o změnu'!EN120,IF('Rozpočet + Žádosti o změnu'!$EF$2="ano",'Rozpočet + Žádosti o změnu'!EB120,IF('Rozpočet + Žádosti o změnu'!$DT$2="ano",'Rozpočet + Žádosti o změnu'!DP120,IF('Rozpočet + Žádosti o změnu'!$DH$2="ano",'Rozpočet + Žádosti o změnu'!DD120,IF('Rozpočet + Žádosti o změnu'!$CV$2="ano",'Rozpočet + Žádosti o změnu'!CR120,IF('Rozpočet + Žádosti o změnu'!$CJ$2="ano",'Rozpočet + Žádosti o změnu'!CF120,IF('Rozpočet + Žádosti o změnu'!$BX$2="ano",'Rozpočet + Žádosti o změnu'!BT120,IF('Rozpočet + Žádosti o změnu'!$BL$2="ano",'Rozpočet + Žádosti o změnu'!BH120,IF('Rozpočet + Žádosti o změnu'!$AZ$2="ano",'Rozpočet + Žádosti o změnu'!AV120,IF('Rozpočet + Žádosti o změnu'!$AN$2="ano",'Rozpočet + Žádosti o změnu'!AJ120,'Rozpočet + Žádosti o změnu'!J120))))))))))</f>
        <v>0</v>
      </c>
      <c r="R120" s="267">
        <f>IF('Rozpočet + Žádosti o změnu'!$ER$2="ano",'Rozpočet + Žádosti o změnu'!EO120,IF('Rozpočet + Žádosti o změnu'!$EF$2="ano",'Rozpočet + Žádosti o změnu'!EC120,IF('Rozpočet + Žádosti o změnu'!$DT$2="ano",'Rozpočet + Žádosti o změnu'!DQ120,IF('Rozpočet + Žádosti o změnu'!$DH$2="ano",'Rozpočet + Žádosti o změnu'!DE120,IF('Rozpočet + Žádosti o změnu'!$CV$2="ano",'Rozpočet + Žádosti o změnu'!CS120,IF('Rozpočet + Žádosti o změnu'!$CJ$2="ano",'Rozpočet + Žádosti o změnu'!CG120,IF('Rozpočet + Žádosti o změnu'!$BX$2="ano",'Rozpočet + Žádosti o změnu'!BU120,IF('Rozpočet + Žádosti o změnu'!$BL$2="ano",'Rozpočet + Žádosti o změnu'!BI120,IF('Rozpočet + Žádosti o změnu'!$AZ$2="ano",'Rozpočet + Žádosti o změnu'!AW120,IF('Rozpočet + Žádosti o změnu'!$AN$2="ano",'Rozpočet + Žádosti o změnu'!AK120,'Rozpočet + Žádosti o změnu'!K120))))))))))</f>
        <v>0</v>
      </c>
      <c r="S120" s="267">
        <f>IF('Rozpočet + Žádosti o změnu'!$ER$2="ano",'Rozpočet + Žádosti o změnu'!EP120,IF('Rozpočet + Žádosti o změnu'!$EF$2="ano",'Rozpočet + Žádosti o změnu'!ED120,IF('Rozpočet + Žádosti o změnu'!$DT$2="ano",'Rozpočet + Žádosti o změnu'!DR120,IF('Rozpočet + Žádosti o změnu'!$DH$2="ano",'Rozpočet + Žádosti o změnu'!DF120,IF('Rozpočet + Žádosti o změnu'!$CV$2="ano",'Rozpočet + Žádosti o změnu'!CT120,IF('Rozpočet + Žádosti o změnu'!$CJ$2="ano",'Rozpočet + Žádosti o změnu'!CH120,IF('Rozpočet + Žádosti o změnu'!$BX$2="ano",'Rozpočet + Žádosti o změnu'!BV120,IF('Rozpočet + Žádosti o změnu'!$BL$2="ano",'Rozpočet + Žádosti o změnu'!BJ120,IF('Rozpočet + Žádosti o změnu'!$AZ$2="ano",'Rozpočet + Žádosti o změnu'!AX120,IF('Rozpočet + Žádosti o změnu'!$AN$2="ano",'Rozpočet + Žádosti o změnu'!AL120,'Rozpočet + Žádosti o změnu'!L120))))))))))</f>
        <v>0</v>
      </c>
      <c r="T120" s="267">
        <f>IF('Rozpočet + Žádosti o změnu'!$ER$2="ano",'Rozpočet + Žádosti o změnu'!EQ120,IF('Rozpočet + Žádosti o změnu'!$EF$2="ano",'Rozpočet + Žádosti o změnu'!EE120,IF('Rozpočet + Žádosti o změnu'!$DT$2="ano",'Rozpočet + Žádosti o změnu'!DS120,IF('Rozpočet + Žádosti o změnu'!$DH$2="ano",'Rozpočet + Žádosti o změnu'!DG120,IF('Rozpočet + Žádosti o změnu'!$CV$2="ano",'Rozpočet + Žádosti o změnu'!CU120,IF('Rozpočet + Žádosti o změnu'!$CJ$2="ano",'Rozpočet + Žádosti o změnu'!CI120,IF('Rozpočet + Žádosti o změnu'!$BX$2="ano",'Rozpočet + Žádosti o změnu'!BW120,IF('Rozpočet + Žádosti o změnu'!$BL$2="ano",'Rozpočet + Žádosti o změnu'!BK120,IF('Rozpočet + Žádosti o změnu'!$AZ$2="ano",'Rozpočet + Žádosti o změnu'!AY120,IF('Rozpočet + Žádosti o změnu'!$AN$2="ano",'Rozpočet + Žádosti o změnu'!AM120,'Rozpočet + Žádosti o změnu'!M120))))))))))</f>
        <v>0</v>
      </c>
      <c r="U120" s="267">
        <f>IF('Rozpočet + Žádosti o změnu'!$ER$2="ano",'Rozpočet + Žádosti o změnu'!ER120,IF('Rozpočet + Žádosti o změnu'!$EF$2="ano",'Rozpočet + Žádosti o změnu'!EF120,IF('Rozpočet + Žádosti o změnu'!$DT$2="ano",'Rozpočet + Žádosti o změnu'!DT120,IF('Rozpočet + Žádosti o změnu'!$DH$2="ano",'Rozpočet + Žádosti o změnu'!DH120,IF('Rozpočet + Žádosti o změnu'!$CV$2="ano",'Rozpočet + Žádosti o změnu'!CV120,IF('Rozpočet + Žádosti o změnu'!$CJ$2="ano",'Rozpočet + Žádosti o změnu'!CJ120,IF('Rozpočet + Žádosti o změnu'!$BX$2="ano",'Rozpočet + Žádosti o změnu'!BX120,IF('Rozpočet + Žádosti o změnu'!$BL$2="ano",'Rozpočet + Žádosti o změnu'!BL120,IF('Rozpočet + Žádosti o změnu'!$AZ$2="ano",'Rozpočet + Žádosti o změnu'!AZ120,IF('Rozpočet + Žádosti o změnu'!$AN$2="ano",'Rozpočet + Žádosti o změnu'!AN120,'Rozpočet + Žádosti o změnu'!N120))))))))))</f>
        <v>0</v>
      </c>
      <c r="W120" s="281">
        <f>IF('ZoR č. 1'!$D120="",0,'ZoR č. 1'!G120)+IF('ZoR č. 2'!$D120="",0,'ZoR č. 2'!G120)+IF('ZoR č. 3'!$D120="",0,'ZoR č. 3'!G120)+IF('ZoR č. 4'!$D120="",0,'ZoR č. 4'!G120)+IF('ZoR č. 5'!$D120="",0,'ZoR č. 5'!G120)+IF('ZoR č. 6'!$D120="",0,'ZoR č. 6'!G120)+IF('ZoR č. 7'!$D120="",0,'ZoR č. 7'!G120)+IF('ZoR č. 8'!$D120="",0,'ZoR č. 8'!G120)+IF('ZoR č. 9'!$D120="",0,'ZoR č. 9'!G120)+IF('ZoR č. 10'!$D120="",0,'ZoR č. 10'!G120)+IF(ZZoR!$D120="",0,ZZoR!G120)</f>
        <v>0</v>
      </c>
      <c r="X120" s="281">
        <f>IF('ZoR č. 1'!$D120="",0,'ZoR č. 1'!H120)+IF('ZoR č. 2'!$D120="",0,'ZoR č. 2'!H120)+IF('ZoR č. 3'!$D120="",0,'ZoR č. 3'!H120)+IF('ZoR č. 4'!$D120="",0,'ZoR č. 4'!H120)+IF('ZoR č. 5'!$D120="",0,'ZoR č. 5'!H120)+IF('ZoR č. 6'!$D120="",0,'ZoR č. 6'!H120)+IF('ZoR č. 7'!$D120="",0,'ZoR č. 7'!H120)+IF('ZoR č. 8'!$D120="",0,'ZoR č. 8'!H120)+IF('ZoR č. 9'!$D120="",0,'ZoR č. 9'!H120)+IF('ZoR č. 10'!$D120="",0,'ZoR č. 10'!H120)+IF(ZZoR!$D120="",0,ZZoR!H120)</f>
        <v>0</v>
      </c>
      <c r="Y120" s="281">
        <f>IF('ZoR č. 1'!$D120="",0,'ZoR č. 1'!I120)+IF('ZoR č. 2'!$D120="",0,'ZoR č. 2'!I120)+IF('ZoR č. 3'!$D120="",0,'ZoR č. 3'!I120)+IF('ZoR č. 4'!$D120="",0,'ZoR č. 4'!I120)+IF('ZoR č. 5'!$D120="",0,'ZoR č. 5'!I120)+IF('ZoR č. 6'!$D120="",0,'ZoR č. 6'!I120)+IF('ZoR č. 7'!$D120="",0,'ZoR č. 7'!I120)+IF('ZoR č. 8'!$D120="",0,'ZoR č. 8'!I120)+IF('ZoR č. 9'!$D120="",0,'ZoR č. 9'!I120)+IF('ZoR č. 10'!$D120="",0,'ZoR č. 10'!I120)+IF(ZZoR!$D120="",0,ZZoR!I120)</f>
        <v>0</v>
      </c>
      <c r="Z120" s="281">
        <f>IF('ZoR č. 1'!$D120="",0,'ZoR č. 1'!J120)+IF('ZoR č. 2'!$D120="",0,'ZoR č. 2'!J120)+IF('ZoR č. 3'!$D120="",0,'ZoR č. 3'!J120)+IF('ZoR č. 4'!$D120="",0,'ZoR č. 4'!J120)+IF('ZoR č. 5'!$D120="",0,'ZoR č. 5'!J120)+IF('ZoR č. 6'!$D120="",0,'ZoR č. 6'!J120)+IF('ZoR č. 7'!$D120="",0,'ZoR č. 7'!J120)+IF('ZoR č. 8'!$D120="",0,'ZoR č. 8'!J120)+IF('ZoR č. 9'!$D120="",0,'ZoR č. 9'!J120)+IF('ZoR č. 10'!$D120="",0,'ZoR č. 10'!J120)+IF(ZZoR!$D120="",0,ZZoR!J120)</f>
        <v>0</v>
      </c>
      <c r="AA120" s="281">
        <f>IF('ZoR č. 1'!$D120="",0,'ZoR č. 1'!K120)+IF('ZoR č. 2'!$D120="",0,'ZoR č. 2'!K120)+IF('ZoR č. 3'!$D120="",0,'ZoR č. 3'!K120)+IF('ZoR č. 4'!$D120="",0,'ZoR č. 4'!K120)+IF('ZoR č. 5'!$D120="",0,'ZoR č. 5'!K120)+IF('ZoR č. 6'!$D120="",0,'ZoR č. 6'!K120)+IF('ZoR č. 7'!$D120="",0,'ZoR č. 7'!K120)+IF('ZoR č. 8'!$D120="",0,'ZoR č. 8'!K120)+IF('ZoR č. 9'!$D120="",0,'ZoR č. 9'!K120)+IF('ZoR č. 10'!$D120="",0,'ZoR č. 10'!K120)+IF(ZZoR!$D120="",0,ZZoR!K120)</f>
        <v>0</v>
      </c>
      <c r="AB120" s="281">
        <f>IF('ZoR č. 1'!$D120="",0,'ZoR č. 1'!L120)+IF('ZoR č. 2'!$D120="",0,'ZoR č. 2'!L120)+IF('ZoR č. 3'!$D120="",0,'ZoR č. 3'!L120)+IF('ZoR č. 4'!$D120="",0,'ZoR č. 4'!L120)+IF('ZoR č. 5'!$D120="",0,'ZoR č. 5'!L120)+IF('ZoR č. 6'!$D120="",0,'ZoR č. 6'!L120)+IF('ZoR č. 7'!$D120="",0,'ZoR č. 7'!L120)+IF('ZoR č. 8'!$D120="",0,'ZoR č. 8'!L120)+IF('ZoR č. 9'!$D120="",0,'ZoR č. 9'!L120)+IF('ZoR č. 10'!$D120="",0,'ZoR č. 10'!L120)+IF(ZZoR!$D120="",0,ZZoR!L120)</f>
        <v>0</v>
      </c>
      <c r="AC120" s="281">
        <f>IF('ZoR č. 1'!$D120="",0,'ZoR č. 1'!M120)+IF('ZoR č. 2'!$D120="",0,'ZoR č. 2'!M120)+IF('ZoR č. 3'!$D120="",0,'ZoR č. 3'!M120)+IF('ZoR č. 4'!$D120="",0,'ZoR č. 4'!M120)+IF('ZoR č. 5'!$D120="",0,'ZoR č. 5'!M120)+IF('ZoR č. 6'!$D120="",0,'ZoR č. 6'!M120)+IF('ZoR č. 7'!$D120="",0,'ZoR č. 7'!M120)+IF('ZoR č. 8'!$D120="",0,'ZoR č. 8'!M120)+IF('ZoR č. 9'!$D120="",0,'ZoR č. 9'!M120)+IF('ZoR č. 10'!$D120="",0,'ZoR č. 10'!M120)+IF(ZZoR!$D120="",0,ZZoR!M120)</f>
        <v>0</v>
      </c>
      <c r="AE120" s="282" t="str">
        <f t="shared" si="7"/>
        <v/>
      </c>
    </row>
    <row r="121" spans="2:31" x14ac:dyDescent="0.25">
      <c r="B121" s="10" t="s">
        <v>42</v>
      </c>
      <c r="C121" s="104" t="str">
        <f>IF(COUNTA('Přehled partnerů'!C121:D121)&lt;&gt;2,"partner neuveden",IF('Přehled partnerů'!L121="ANO",'Přehled partnerů'!C121,"v tomto období nerelevantní"))</f>
        <v>partner neuveden</v>
      </c>
      <c r="D121" s="116" t="str">
        <f>IF(COUNTA('Přehled partnerů'!C121:D121)&lt;&gt;2,"",IF('Přehled partnerů'!L121="ANO",'Přehled partnerů'!D121,""))</f>
        <v/>
      </c>
      <c r="E121" s="24" t="str">
        <f t="shared" si="8"/>
        <v/>
      </c>
      <c r="F121" s="47" t="str">
        <f t="shared" si="9"/>
        <v/>
      </c>
      <c r="G121" s="15">
        <v>0</v>
      </c>
      <c r="H121" s="16">
        <v>0</v>
      </c>
      <c r="I121" s="16">
        <v>0</v>
      </c>
      <c r="J121" s="16">
        <v>0</v>
      </c>
      <c r="K121" s="126">
        <v>0</v>
      </c>
      <c r="L121" s="126">
        <v>0</v>
      </c>
      <c r="M121" s="130">
        <v>0</v>
      </c>
      <c r="N121" s="58" t="str">
        <f t="shared" si="6"/>
        <v/>
      </c>
      <c r="O121" s="267">
        <f>IF('Rozpočet + Žádosti o změnu'!$ER$2="ano",'Rozpočet + Žádosti o změnu'!EL121,IF('Rozpočet + Žádosti o změnu'!$EF$2="ano",'Rozpočet + Žádosti o změnu'!DZ121,IF('Rozpočet + Žádosti o změnu'!$DT$2="ano",'Rozpočet + Žádosti o změnu'!DN121,IF('Rozpočet + Žádosti o změnu'!$DH$2="ano",'Rozpočet + Žádosti o změnu'!DB121,IF('Rozpočet + Žádosti o změnu'!$CV$2="ano",'Rozpočet + Žádosti o změnu'!CP121,IF('Rozpočet + Žádosti o změnu'!$CJ$2="ano",'Rozpočet + Žádosti o změnu'!CD121,IF('Rozpočet + Žádosti o změnu'!$BX$2="ano",'Rozpočet + Žádosti o změnu'!BR121,IF('Rozpočet + Žádosti o změnu'!$BL$2="ano",'Rozpočet + Žádosti o změnu'!BF121,IF('Rozpočet + Žádosti o změnu'!$AZ$2="ano",'Rozpočet + Žádosti o změnu'!AT121,IF('Rozpočet + Žádosti o změnu'!$AN$2="ano",'Rozpočet + Žádosti o změnu'!AH121,'Rozpočet + Žádosti o změnu'!H121))))))))))</f>
        <v>0</v>
      </c>
      <c r="P121" s="267">
        <f>IF('Rozpočet + Žádosti o změnu'!$ER$2="ano",'Rozpočet + Žádosti o změnu'!EM121,IF('Rozpočet + Žádosti o změnu'!$EF$2="ano",'Rozpočet + Žádosti o změnu'!EA121,IF('Rozpočet + Žádosti o změnu'!$DT$2="ano",'Rozpočet + Žádosti o změnu'!DO121,IF('Rozpočet + Žádosti o změnu'!$DH$2="ano",'Rozpočet + Žádosti o změnu'!DC121,IF('Rozpočet + Žádosti o změnu'!$CV$2="ano",'Rozpočet + Žádosti o změnu'!CQ121,IF('Rozpočet + Žádosti o změnu'!$CJ$2="ano",'Rozpočet + Žádosti o změnu'!CE121,IF('Rozpočet + Žádosti o změnu'!$BX$2="ano",'Rozpočet + Žádosti o změnu'!BS121,IF('Rozpočet + Žádosti o změnu'!$BL$2="ano",'Rozpočet + Žádosti o změnu'!BG121,IF('Rozpočet + Žádosti o změnu'!$AZ$2="ano",'Rozpočet + Žádosti o změnu'!AU121,IF('Rozpočet + Žádosti o změnu'!$AN$2="ano",'Rozpočet + Žádosti o změnu'!AI121,'Rozpočet + Žádosti o změnu'!I121))))))))))</f>
        <v>0</v>
      </c>
      <c r="Q121" s="267">
        <f>IF('Rozpočet + Žádosti o změnu'!$ER$2="ano",'Rozpočet + Žádosti o změnu'!EN121,IF('Rozpočet + Žádosti o změnu'!$EF$2="ano",'Rozpočet + Žádosti o změnu'!EB121,IF('Rozpočet + Žádosti o změnu'!$DT$2="ano",'Rozpočet + Žádosti o změnu'!DP121,IF('Rozpočet + Žádosti o změnu'!$DH$2="ano",'Rozpočet + Žádosti o změnu'!DD121,IF('Rozpočet + Žádosti o změnu'!$CV$2="ano",'Rozpočet + Žádosti o změnu'!CR121,IF('Rozpočet + Žádosti o změnu'!$CJ$2="ano",'Rozpočet + Žádosti o změnu'!CF121,IF('Rozpočet + Žádosti o změnu'!$BX$2="ano",'Rozpočet + Žádosti o změnu'!BT121,IF('Rozpočet + Žádosti o změnu'!$BL$2="ano",'Rozpočet + Žádosti o změnu'!BH121,IF('Rozpočet + Žádosti o změnu'!$AZ$2="ano",'Rozpočet + Žádosti o změnu'!AV121,IF('Rozpočet + Žádosti o změnu'!$AN$2="ano",'Rozpočet + Žádosti o změnu'!AJ121,'Rozpočet + Žádosti o změnu'!J121))))))))))</f>
        <v>0</v>
      </c>
      <c r="R121" s="267">
        <f>IF('Rozpočet + Žádosti o změnu'!$ER$2="ano",'Rozpočet + Žádosti o změnu'!EO121,IF('Rozpočet + Žádosti o změnu'!$EF$2="ano",'Rozpočet + Žádosti o změnu'!EC121,IF('Rozpočet + Žádosti o změnu'!$DT$2="ano",'Rozpočet + Žádosti o změnu'!DQ121,IF('Rozpočet + Žádosti o změnu'!$DH$2="ano",'Rozpočet + Žádosti o změnu'!DE121,IF('Rozpočet + Žádosti o změnu'!$CV$2="ano",'Rozpočet + Žádosti o změnu'!CS121,IF('Rozpočet + Žádosti o změnu'!$CJ$2="ano",'Rozpočet + Žádosti o změnu'!CG121,IF('Rozpočet + Žádosti o změnu'!$BX$2="ano",'Rozpočet + Žádosti o změnu'!BU121,IF('Rozpočet + Žádosti o změnu'!$BL$2="ano",'Rozpočet + Žádosti o změnu'!BI121,IF('Rozpočet + Žádosti o změnu'!$AZ$2="ano",'Rozpočet + Žádosti o změnu'!AW121,IF('Rozpočet + Žádosti o změnu'!$AN$2="ano",'Rozpočet + Žádosti o změnu'!AK121,'Rozpočet + Žádosti o změnu'!K121))))))))))</f>
        <v>0</v>
      </c>
      <c r="S121" s="267">
        <f>IF('Rozpočet + Žádosti o změnu'!$ER$2="ano",'Rozpočet + Žádosti o změnu'!EP121,IF('Rozpočet + Žádosti o změnu'!$EF$2="ano",'Rozpočet + Žádosti o změnu'!ED121,IF('Rozpočet + Žádosti o změnu'!$DT$2="ano",'Rozpočet + Žádosti o změnu'!DR121,IF('Rozpočet + Žádosti o změnu'!$DH$2="ano",'Rozpočet + Žádosti o změnu'!DF121,IF('Rozpočet + Žádosti o změnu'!$CV$2="ano",'Rozpočet + Žádosti o změnu'!CT121,IF('Rozpočet + Žádosti o změnu'!$CJ$2="ano",'Rozpočet + Žádosti o změnu'!CH121,IF('Rozpočet + Žádosti o změnu'!$BX$2="ano",'Rozpočet + Žádosti o změnu'!BV121,IF('Rozpočet + Žádosti o změnu'!$BL$2="ano",'Rozpočet + Žádosti o změnu'!BJ121,IF('Rozpočet + Žádosti o změnu'!$AZ$2="ano",'Rozpočet + Žádosti o změnu'!AX121,IF('Rozpočet + Žádosti o změnu'!$AN$2="ano",'Rozpočet + Žádosti o změnu'!AL121,'Rozpočet + Žádosti o změnu'!L121))))))))))</f>
        <v>0</v>
      </c>
      <c r="T121" s="267">
        <f>IF('Rozpočet + Žádosti o změnu'!$ER$2="ano",'Rozpočet + Žádosti o změnu'!EQ121,IF('Rozpočet + Žádosti o změnu'!$EF$2="ano",'Rozpočet + Žádosti o změnu'!EE121,IF('Rozpočet + Žádosti o změnu'!$DT$2="ano",'Rozpočet + Žádosti o změnu'!DS121,IF('Rozpočet + Žádosti o změnu'!$DH$2="ano",'Rozpočet + Žádosti o změnu'!DG121,IF('Rozpočet + Žádosti o změnu'!$CV$2="ano",'Rozpočet + Žádosti o změnu'!CU121,IF('Rozpočet + Žádosti o změnu'!$CJ$2="ano",'Rozpočet + Žádosti o změnu'!CI121,IF('Rozpočet + Žádosti o změnu'!$BX$2="ano",'Rozpočet + Žádosti o změnu'!BW121,IF('Rozpočet + Žádosti o změnu'!$BL$2="ano",'Rozpočet + Žádosti o změnu'!BK121,IF('Rozpočet + Žádosti o změnu'!$AZ$2="ano",'Rozpočet + Žádosti o změnu'!AY121,IF('Rozpočet + Žádosti o změnu'!$AN$2="ano",'Rozpočet + Žádosti o změnu'!AM121,'Rozpočet + Žádosti o změnu'!M121))))))))))</f>
        <v>0</v>
      </c>
      <c r="U121" s="267">
        <f>IF('Rozpočet + Žádosti o změnu'!$ER$2="ano",'Rozpočet + Žádosti o změnu'!ER121,IF('Rozpočet + Žádosti o změnu'!$EF$2="ano",'Rozpočet + Žádosti o změnu'!EF121,IF('Rozpočet + Žádosti o změnu'!$DT$2="ano",'Rozpočet + Žádosti o změnu'!DT121,IF('Rozpočet + Žádosti o změnu'!$DH$2="ano",'Rozpočet + Žádosti o změnu'!DH121,IF('Rozpočet + Žádosti o změnu'!$CV$2="ano",'Rozpočet + Žádosti o změnu'!CV121,IF('Rozpočet + Žádosti o změnu'!$CJ$2="ano",'Rozpočet + Žádosti o změnu'!CJ121,IF('Rozpočet + Žádosti o změnu'!$BX$2="ano",'Rozpočet + Žádosti o změnu'!BX121,IF('Rozpočet + Žádosti o změnu'!$BL$2="ano",'Rozpočet + Žádosti o změnu'!BL121,IF('Rozpočet + Žádosti o změnu'!$AZ$2="ano",'Rozpočet + Žádosti o změnu'!AZ121,IF('Rozpočet + Žádosti o změnu'!$AN$2="ano",'Rozpočet + Žádosti o změnu'!AN121,'Rozpočet + Žádosti o změnu'!N121))))))))))</f>
        <v>0</v>
      </c>
      <c r="W121" s="281">
        <f>IF('ZoR č. 1'!$D121="",0,'ZoR č. 1'!G121)+IF('ZoR č. 2'!$D121="",0,'ZoR č. 2'!G121)+IF('ZoR č. 3'!$D121="",0,'ZoR č. 3'!G121)+IF('ZoR č. 4'!$D121="",0,'ZoR č. 4'!G121)+IF('ZoR č. 5'!$D121="",0,'ZoR č. 5'!G121)+IF('ZoR č. 6'!$D121="",0,'ZoR č. 6'!G121)+IF('ZoR č. 7'!$D121="",0,'ZoR č. 7'!G121)+IF('ZoR č. 8'!$D121="",0,'ZoR č. 8'!G121)+IF('ZoR č. 9'!$D121="",0,'ZoR č. 9'!G121)+IF('ZoR č. 10'!$D121="",0,'ZoR č. 10'!G121)+IF(ZZoR!$D121="",0,ZZoR!G121)</f>
        <v>0</v>
      </c>
      <c r="X121" s="281">
        <f>IF('ZoR č. 1'!$D121="",0,'ZoR č. 1'!H121)+IF('ZoR č. 2'!$D121="",0,'ZoR č. 2'!H121)+IF('ZoR č. 3'!$D121="",0,'ZoR č. 3'!H121)+IF('ZoR č. 4'!$D121="",0,'ZoR č. 4'!H121)+IF('ZoR č. 5'!$D121="",0,'ZoR č. 5'!H121)+IF('ZoR č. 6'!$D121="",0,'ZoR č. 6'!H121)+IF('ZoR č. 7'!$D121="",0,'ZoR č. 7'!H121)+IF('ZoR č. 8'!$D121="",0,'ZoR č. 8'!H121)+IF('ZoR č. 9'!$D121="",0,'ZoR č. 9'!H121)+IF('ZoR č. 10'!$D121="",0,'ZoR č. 10'!H121)+IF(ZZoR!$D121="",0,ZZoR!H121)</f>
        <v>0</v>
      </c>
      <c r="Y121" s="281">
        <f>IF('ZoR č. 1'!$D121="",0,'ZoR č. 1'!I121)+IF('ZoR č. 2'!$D121="",0,'ZoR č. 2'!I121)+IF('ZoR č. 3'!$D121="",0,'ZoR č. 3'!I121)+IF('ZoR č. 4'!$D121="",0,'ZoR č. 4'!I121)+IF('ZoR č. 5'!$D121="",0,'ZoR č. 5'!I121)+IF('ZoR č. 6'!$D121="",0,'ZoR č. 6'!I121)+IF('ZoR č. 7'!$D121="",0,'ZoR č. 7'!I121)+IF('ZoR č. 8'!$D121="",0,'ZoR č. 8'!I121)+IF('ZoR č. 9'!$D121="",0,'ZoR č. 9'!I121)+IF('ZoR č. 10'!$D121="",0,'ZoR č. 10'!I121)+IF(ZZoR!$D121="",0,ZZoR!I121)</f>
        <v>0</v>
      </c>
      <c r="Z121" s="281">
        <f>IF('ZoR č. 1'!$D121="",0,'ZoR č. 1'!J121)+IF('ZoR č. 2'!$D121="",0,'ZoR č. 2'!J121)+IF('ZoR č. 3'!$D121="",0,'ZoR č. 3'!J121)+IF('ZoR č. 4'!$D121="",0,'ZoR č. 4'!J121)+IF('ZoR č. 5'!$D121="",0,'ZoR č. 5'!J121)+IF('ZoR č. 6'!$D121="",0,'ZoR č. 6'!J121)+IF('ZoR č. 7'!$D121="",0,'ZoR č. 7'!J121)+IF('ZoR č. 8'!$D121="",0,'ZoR č. 8'!J121)+IF('ZoR č. 9'!$D121="",0,'ZoR č. 9'!J121)+IF('ZoR č. 10'!$D121="",0,'ZoR č. 10'!J121)+IF(ZZoR!$D121="",0,ZZoR!J121)</f>
        <v>0</v>
      </c>
      <c r="AA121" s="281">
        <f>IF('ZoR č. 1'!$D121="",0,'ZoR č. 1'!K121)+IF('ZoR č. 2'!$D121="",0,'ZoR č. 2'!K121)+IF('ZoR č. 3'!$D121="",0,'ZoR č. 3'!K121)+IF('ZoR č. 4'!$D121="",0,'ZoR č. 4'!K121)+IF('ZoR č. 5'!$D121="",0,'ZoR č. 5'!K121)+IF('ZoR č. 6'!$D121="",0,'ZoR č. 6'!K121)+IF('ZoR č. 7'!$D121="",0,'ZoR č. 7'!K121)+IF('ZoR č. 8'!$D121="",0,'ZoR č. 8'!K121)+IF('ZoR č. 9'!$D121="",0,'ZoR č. 9'!K121)+IF('ZoR č. 10'!$D121="",0,'ZoR č. 10'!K121)+IF(ZZoR!$D121="",0,ZZoR!K121)</f>
        <v>0</v>
      </c>
      <c r="AB121" s="281">
        <f>IF('ZoR č. 1'!$D121="",0,'ZoR č. 1'!L121)+IF('ZoR č. 2'!$D121="",0,'ZoR č. 2'!L121)+IF('ZoR č. 3'!$D121="",0,'ZoR č. 3'!L121)+IF('ZoR č. 4'!$D121="",0,'ZoR č. 4'!L121)+IF('ZoR č. 5'!$D121="",0,'ZoR č. 5'!L121)+IF('ZoR č. 6'!$D121="",0,'ZoR č. 6'!L121)+IF('ZoR č. 7'!$D121="",0,'ZoR č. 7'!L121)+IF('ZoR č. 8'!$D121="",0,'ZoR č. 8'!L121)+IF('ZoR č. 9'!$D121="",0,'ZoR č. 9'!L121)+IF('ZoR č. 10'!$D121="",0,'ZoR č. 10'!L121)+IF(ZZoR!$D121="",0,ZZoR!L121)</f>
        <v>0</v>
      </c>
      <c r="AC121" s="281">
        <f>IF('ZoR č. 1'!$D121="",0,'ZoR č. 1'!M121)+IF('ZoR č. 2'!$D121="",0,'ZoR č. 2'!M121)+IF('ZoR č. 3'!$D121="",0,'ZoR č. 3'!M121)+IF('ZoR č. 4'!$D121="",0,'ZoR č. 4'!M121)+IF('ZoR č. 5'!$D121="",0,'ZoR č. 5'!M121)+IF('ZoR č. 6'!$D121="",0,'ZoR č. 6'!M121)+IF('ZoR č. 7'!$D121="",0,'ZoR č. 7'!M121)+IF('ZoR č. 8'!$D121="",0,'ZoR č. 8'!M121)+IF('ZoR č. 9'!$D121="",0,'ZoR č. 9'!M121)+IF('ZoR č. 10'!$D121="",0,'ZoR č. 10'!M121)+IF(ZZoR!$D121="",0,ZZoR!M121)</f>
        <v>0</v>
      </c>
      <c r="AE121" s="282" t="str">
        <f t="shared" si="7"/>
        <v/>
      </c>
    </row>
    <row r="122" spans="2:31" x14ac:dyDescent="0.25">
      <c r="B122" s="10" t="s">
        <v>43</v>
      </c>
      <c r="C122" s="104" t="str">
        <f>IF(COUNTA('Přehled partnerů'!C122:D122)&lt;&gt;2,"partner neuveden",IF('Přehled partnerů'!L122="ANO",'Přehled partnerů'!C122,"v tomto období nerelevantní"))</f>
        <v>partner neuveden</v>
      </c>
      <c r="D122" s="116" t="str">
        <f>IF(COUNTA('Přehled partnerů'!C122:D122)&lt;&gt;2,"",IF('Přehled partnerů'!L122="ANO",'Přehled partnerů'!D122,""))</f>
        <v/>
      </c>
      <c r="E122" s="24" t="str">
        <f t="shared" si="8"/>
        <v/>
      </c>
      <c r="F122" s="47" t="str">
        <f t="shared" si="9"/>
        <v/>
      </c>
      <c r="G122" s="15">
        <v>0</v>
      </c>
      <c r="H122" s="16">
        <v>0</v>
      </c>
      <c r="I122" s="16">
        <v>0</v>
      </c>
      <c r="J122" s="16">
        <v>0</v>
      </c>
      <c r="K122" s="126">
        <v>0</v>
      </c>
      <c r="L122" s="126">
        <v>0</v>
      </c>
      <c r="M122" s="130">
        <v>0</v>
      </c>
      <c r="N122" s="58" t="str">
        <f>IF(D122="","","ok")</f>
        <v/>
      </c>
      <c r="O122" s="267">
        <f>IF('Rozpočet + Žádosti o změnu'!$ER$2="ano",'Rozpočet + Žádosti o změnu'!EL122,IF('Rozpočet + Žádosti o změnu'!$EF$2="ano",'Rozpočet + Žádosti o změnu'!DZ122,IF('Rozpočet + Žádosti o změnu'!$DT$2="ano",'Rozpočet + Žádosti o změnu'!DN122,IF('Rozpočet + Žádosti o změnu'!$DH$2="ano",'Rozpočet + Žádosti o změnu'!DB122,IF('Rozpočet + Žádosti o změnu'!$CV$2="ano",'Rozpočet + Žádosti o změnu'!CP122,IF('Rozpočet + Žádosti o změnu'!$CJ$2="ano",'Rozpočet + Žádosti o změnu'!CD122,IF('Rozpočet + Žádosti o změnu'!$BX$2="ano",'Rozpočet + Žádosti o změnu'!BR122,IF('Rozpočet + Žádosti o změnu'!$BL$2="ano",'Rozpočet + Žádosti o změnu'!BF122,IF('Rozpočet + Žádosti o změnu'!$AZ$2="ano",'Rozpočet + Žádosti o změnu'!AT122,IF('Rozpočet + Žádosti o změnu'!$AN$2="ano",'Rozpočet + Žádosti o změnu'!AH122,'Rozpočet + Žádosti o změnu'!H122))))))))))</f>
        <v>0</v>
      </c>
      <c r="P122" s="267">
        <f>IF('Rozpočet + Žádosti o změnu'!$ER$2="ano",'Rozpočet + Žádosti o změnu'!EM122,IF('Rozpočet + Žádosti o změnu'!$EF$2="ano",'Rozpočet + Žádosti o změnu'!EA122,IF('Rozpočet + Žádosti o změnu'!$DT$2="ano",'Rozpočet + Žádosti o změnu'!DO122,IF('Rozpočet + Žádosti o změnu'!$DH$2="ano",'Rozpočet + Žádosti o změnu'!DC122,IF('Rozpočet + Žádosti o změnu'!$CV$2="ano",'Rozpočet + Žádosti o změnu'!CQ122,IF('Rozpočet + Žádosti o změnu'!$CJ$2="ano",'Rozpočet + Žádosti o změnu'!CE122,IF('Rozpočet + Žádosti o změnu'!$BX$2="ano",'Rozpočet + Žádosti o změnu'!BS122,IF('Rozpočet + Žádosti o změnu'!$BL$2="ano",'Rozpočet + Žádosti o změnu'!BG122,IF('Rozpočet + Žádosti o změnu'!$AZ$2="ano",'Rozpočet + Žádosti o změnu'!AU122,IF('Rozpočet + Žádosti o změnu'!$AN$2="ano",'Rozpočet + Žádosti o změnu'!AI122,'Rozpočet + Žádosti o změnu'!I122))))))))))</f>
        <v>0</v>
      </c>
      <c r="Q122" s="267">
        <f>IF('Rozpočet + Žádosti o změnu'!$ER$2="ano",'Rozpočet + Žádosti o změnu'!EN122,IF('Rozpočet + Žádosti o změnu'!$EF$2="ano",'Rozpočet + Žádosti o změnu'!EB122,IF('Rozpočet + Žádosti o změnu'!$DT$2="ano",'Rozpočet + Žádosti o změnu'!DP122,IF('Rozpočet + Žádosti o změnu'!$DH$2="ano",'Rozpočet + Žádosti o změnu'!DD122,IF('Rozpočet + Žádosti o změnu'!$CV$2="ano",'Rozpočet + Žádosti o změnu'!CR122,IF('Rozpočet + Žádosti o změnu'!$CJ$2="ano",'Rozpočet + Žádosti o změnu'!CF122,IF('Rozpočet + Žádosti o změnu'!$BX$2="ano",'Rozpočet + Žádosti o změnu'!BT122,IF('Rozpočet + Žádosti o změnu'!$BL$2="ano",'Rozpočet + Žádosti o změnu'!BH122,IF('Rozpočet + Žádosti o změnu'!$AZ$2="ano",'Rozpočet + Žádosti o změnu'!AV122,IF('Rozpočet + Žádosti o změnu'!$AN$2="ano",'Rozpočet + Žádosti o změnu'!AJ122,'Rozpočet + Žádosti o změnu'!J122))))))))))</f>
        <v>0</v>
      </c>
      <c r="R122" s="267">
        <f>IF('Rozpočet + Žádosti o změnu'!$ER$2="ano",'Rozpočet + Žádosti o změnu'!EO122,IF('Rozpočet + Žádosti o změnu'!$EF$2="ano",'Rozpočet + Žádosti o změnu'!EC122,IF('Rozpočet + Žádosti o změnu'!$DT$2="ano",'Rozpočet + Žádosti o změnu'!DQ122,IF('Rozpočet + Žádosti o změnu'!$DH$2="ano",'Rozpočet + Žádosti o změnu'!DE122,IF('Rozpočet + Žádosti o změnu'!$CV$2="ano",'Rozpočet + Žádosti o změnu'!CS122,IF('Rozpočet + Žádosti o změnu'!$CJ$2="ano",'Rozpočet + Žádosti o změnu'!CG122,IF('Rozpočet + Žádosti o změnu'!$BX$2="ano",'Rozpočet + Žádosti o změnu'!BU122,IF('Rozpočet + Žádosti o změnu'!$BL$2="ano",'Rozpočet + Žádosti o změnu'!BI122,IF('Rozpočet + Žádosti o změnu'!$AZ$2="ano",'Rozpočet + Žádosti o změnu'!AW122,IF('Rozpočet + Žádosti o změnu'!$AN$2="ano",'Rozpočet + Žádosti o změnu'!AK122,'Rozpočet + Žádosti o změnu'!K122))))))))))</f>
        <v>0</v>
      </c>
      <c r="S122" s="267">
        <f>IF('Rozpočet + Žádosti o změnu'!$ER$2="ano",'Rozpočet + Žádosti o změnu'!EP122,IF('Rozpočet + Žádosti o změnu'!$EF$2="ano",'Rozpočet + Žádosti o změnu'!ED122,IF('Rozpočet + Žádosti o změnu'!$DT$2="ano",'Rozpočet + Žádosti o změnu'!DR122,IF('Rozpočet + Žádosti o změnu'!$DH$2="ano",'Rozpočet + Žádosti o změnu'!DF122,IF('Rozpočet + Žádosti o změnu'!$CV$2="ano",'Rozpočet + Žádosti o změnu'!CT122,IF('Rozpočet + Žádosti o změnu'!$CJ$2="ano",'Rozpočet + Žádosti o změnu'!CH122,IF('Rozpočet + Žádosti o změnu'!$BX$2="ano",'Rozpočet + Žádosti o změnu'!BV122,IF('Rozpočet + Žádosti o změnu'!$BL$2="ano",'Rozpočet + Žádosti o změnu'!BJ122,IF('Rozpočet + Žádosti o změnu'!$AZ$2="ano",'Rozpočet + Žádosti o změnu'!AX122,IF('Rozpočet + Žádosti o změnu'!$AN$2="ano",'Rozpočet + Žádosti o změnu'!AL122,'Rozpočet + Žádosti o změnu'!L122))))))))))</f>
        <v>0</v>
      </c>
      <c r="T122" s="267">
        <f>IF('Rozpočet + Žádosti o změnu'!$ER$2="ano",'Rozpočet + Žádosti o změnu'!EQ122,IF('Rozpočet + Žádosti o změnu'!$EF$2="ano",'Rozpočet + Žádosti o změnu'!EE122,IF('Rozpočet + Žádosti o změnu'!$DT$2="ano",'Rozpočet + Žádosti o změnu'!DS122,IF('Rozpočet + Žádosti o změnu'!$DH$2="ano",'Rozpočet + Žádosti o změnu'!DG122,IF('Rozpočet + Žádosti o změnu'!$CV$2="ano",'Rozpočet + Žádosti o změnu'!CU122,IF('Rozpočet + Žádosti o změnu'!$CJ$2="ano",'Rozpočet + Žádosti o změnu'!CI122,IF('Rozpočet + Žádosti o změnu'!$BX$2="ano",'Rozpočet + Žádosti o změnu'!BW122,IF('Rozpočet + Žádosti o změnu'!$BL$2="ano",'Rozpočet + Žádosti o změnu'!BK122,IF('Rozpočet + Žádosti o změnu'!$AZ$2="ano",'Rozpočet + Žádosti o změnu'!AY122,IF('Rozpočet + Žádosti o změnu'!$AN$2="ano",'Rozpočet + Žádosti o změnu'!AM122,'Rozpočet + Žádosti o změnu'!M122))))))))))</f>
        <v>0</v>
      </c>
      <c r="U122" s="267">
        <f>IF('Rozpočet + Žádosti o změnu'!$ER$2="ano",'Rozpočet + Žádosti o změnu'!ER122,IF('Rozpočet + Žádosti o změnu'!$EF$2="ano",'Rozpočet + Žádosti o změnu'!EF122,IF('Rozpočet + Žádosti o změnu'!$DT$2="ano",'Rozpočet + Žádosti o změnu'!DT122,IF('Rozpočet + Žádosti o změnu'!$DH$2="ano",'Rozpočet + Žádosti o změnu'!DH122,IF('Rozpočet + Žádosti o změnu'!$CV$2="ano",'Rozpočet + Žádosti o změnu'!CV122,IF('Rozpočet + Žádosti o změnu'!$CJ$2="ano",'Rozpočet + Žádosti o změnu'!CJ122,IF('Rozpočet + Žádosti o změnu'!$BX$2="ano",'Rozpočet + Žádosti o změnu'!BX122,IF('Rozpočet + Žádosti o změnu'!$BL$2="ano",'Rozpočet + Žádosti o změnu'!BL122,IF('Rozpočet + Žádosti o změnu'!$AZ$2="ano",'Rozpočet + Žádosti o změnu'!AZ122,IF('Rozpočet + Žádosti o změnu'!$AN$2="ano",'Rozpočet + Žádosti o změnu'!AN122,'Rozpočet + Žádosti o změnu'!N122))))))))))</f>
        <v>0</v>
      </c>
      <c r="W122" s="281">
        <f>IF('ZoR č. 1'!$D122="",0,'ZoR č. 1'!G122)+IF('ZoR č. 2'!$D122="",0,'ZoR č. 2'!G122)+IF('ZoR č. 3'!$D122="",0,'ZoR č. 3'!G122)+IF('ZoR č. 4'!$D122="",0,'ZoR č. 4'!G122)+IF('ZoR č. 5'!$D122="",0,'ZoR č. 5'!G122)+IF('ZoR č. 6'!$D122="",0,'ZoR č. 6'!G122)+IF('ZoR č. 7'!$D122="",0,'ZoR č. 7'!G122)+IF('ZoR č. 8'!$D122="",0,'ZoR č. 8'!G122)+IF('ZoR č. 9'!$D122="",0,'ZoR č. 9'!G122)+IF('ZoR č. 10'!$D122="",0,'ZoR č. 10'!G122)+IF(ZZoR!$D122="",0,ZZoR!G122)</f>
        <v>0</v>
      </c>
      <c r="X122" s="281">
        <f>IF('ZoR č. 1'!$D122="",0,'ZoR č. 1'!H122)+IF('ZoR č. 2'!$D122="",0,'ZoR č. 2'!H122)+IF('ZoR č. 3'!$D122="",0,'ZoR č. 3'!H122)+IF('ZoR č. 4'!$D122="",0,'ZoR č. 4'!H122)+IF('ZoR č. 5'!$D122="",0,'ZoR č. 5'!H122)+IF('ZoR č. 6'!$D122="",0,'ZoR č. 6'!H122)+IF('ZoR č. 7'!$D122="",0,'ZoR č. 7'!H122)+IF('ZoR č. 8'!$D122="",0,'ZoR č. 8'!H122)+IF('ZoR č. 9'!$D122="",0,'ZoR č. 9'!H122)+IF('ZoR č. 10'!$D122="",0,'ZoR č. 10'!H122)+IF(ZZoR!$D122="",0,ZZoR!H122)</f>
        <v>0</v>
      </c>
      <c r="Y122" s="281">
        <f>IF('ZoR č. 1'!$D122="",0,'ZoR č. 1'!I122)+IF('ZoR č. 2'!$D122="",0,'ZoR č. 2'!I122)+IF('ZoR č. 3'!$D122="",0,'ZoR č. 3'!I122)+IF('ZoR č. 4'!$D122="",0,'ZoR č. 4'!I122)+IF('ZoR č. 5'!$D122="",0,'ZoR č. 5'!I122)+IF('ZoR č. 6'!$D122="",0,'ZoR č. 6'!I122)+IF('ZoR č. 7'!$D122="",0,'ZoR č. 7'!I122)+IF('ZoR č. 8'!$D122="",0,'ZoR č. 8'!I122)+IF('ZoR č. 9'!$D122="",0,'ZoR č. 9'!I122)+IF('ZoR č. 10'!$D122="",0,'ZoR č. 10'!I122)+IF(ZZoR!$D122="",0,ZZoR!I122)</f>
        <v>0</v>
      </c>
      <c r="Z122" s="281">
        <f>IF('ZoR č. 1'!$D122="",0,'ZoR č. 1'!J122)+IF('ZoR č. 2'!$D122="",0,'ZoR č. 2'!J122)+IF('ZoR č. 3'!$D122="",0,'ZoR č. 3'!J122)+IF('ZoR č. 4'!$D122="",0,'ZoR č. 4'!J122)+IF('ZoR č. 5'!$D122="",0,'ZoR č. 5'!J122)+IF('ZoR č. 6'!$D122="",0,'ZoR č. 6'!J122)+IF('ZoR č. 7'!$D122="",0,'ZoR č. 7'!J122)+IF('ZoR č. 8'!$D122="",0,'ZoR č. 8'!J122)+IF('ZoR č. 9'!$D122="",0,'ZoR č. 9'!J122)+IF('ZoR č. 10'!$D122="",0,'ZoR č. 10'!J122)+IF(ZZoR!$D122="",0,ZZoR!J122)</f>
        <v>0</v>
      </c>
      <c r="AA122" s="281">
        <f>IF('ZoR č. 1'!$D122="",0,'ZoR č. 1'!K122)+IF('ZoR č. 2'!$D122="",0,'ZoR č. 2'!K122)+IF('ZoR č. 3'!$D122="",0,'ZoR č. 3'!K122)+IF('ZoR č. 4'!$D122="",0,'ZoR č. 4'!K122)+IF('ZoR č. 5'!$D122="",0,'ZoR č. 5'!K122)+IF('ZoR č. 6'!$D122="",0,'ZoR č. 6'!K122)+IF('ZoR č. 7'!$D122="",0,'ZoR č. 7'!K122)+IF('ZoR č. 8'!$D122="",0,'ZoR č. 8'!K122)+IF('ZoR č. 9'!$D122="",0,'ZoR č. 9'!K122)+IF('ZoR č. 10'!$D122="",0,'ZoR č. 10'!K122)+IF(ZZoR!$D122="",0,ZZoR!K122)</f>
        <v>0</v>
      </c>
      <c r="AB122" s="281">
        <f>IF('ZoR č. 1'!$D122="",0,'ZoR č. 1'!L122)+IF('ZoR č. 2'!$D122="",0,'ZoR č. 2'!L122)+IF('ZoR č. 3'!$D122="",0,'ZoR č. 3'!L122)+IF('ZoR č. 4'!$D122="",0,'ZoR č. 4'!L122)+IF('ZoR č. 5'!$D122="",0,'ZoR č. 5'!L122)+IF('ZoR č. 6'!$D122="",0,'ZoR č. 6'!L122)+IF('ZoR č. 7'!$D122="",0,'ZoR č. 7'!L122)+IF('ZoR č. 8'!$D122="",0,'ZoR č. 8'!L122)+IF('ZoR č. 9'!$D122="",0,'ZoR č. 9'!L122)+IF('ZoR č. 10'!$D122="",0,'ZoR č. 10'!L122)+IF(ZZoR!$D122="",0,ZZoR!L122)</f>
        <v>0</v>
      </c>
      <c r="AC122" s="281">
        <f>IF('ZoR č. 1'!$D122="",0,'ZoR č. 1'!M122)+IF('ZoR č. 2'!$D122="",0,'ZoR č. 2'!M122)+IF('ZoR č. 3'!$D122="",0,'ZoR č. 3'!M122)+IF('ZoR č. 4'!$D122="",0,'ZoR č. 4'!M122)+IF('ZoR č. 5'!$D122="",0,'ZoR č. 5'!M122)+IF('ZoR č. 6'!$D122="",0,'ZoR č. 6'!M122)+IF('ZoR č. 7'!$D122="",0,'ZoR č. 7'!M122)+IF('ZoR č. 8'!$D122="",0,'ZoR č. 8'!M122)+IF('ZoR č. 9'!$D122="",0,'ZoR č. 9'!M122)+IF('ZoR č. 10'!$D122="",0,'ZoR č. 10'!M122)+IF(ZZoR!$D122="",0,ZZoR!M122)</f>
        <v>0</v>
      </c>
      <c r="AE122" s="282" t="str">
        <f t="shared" si="7"/>
        <v/>
      </c>
    </row>
    <row r="123" spans="2:31" x14ac:dyDescent="0.25">
      <c r="B123" s="10" t="s">
        <v>44</v>
      </c>
      <c r="C123" s="104" t="str">
        <f>IF(COUNTA('Přehled partnerů'!C123:D123)&lt;&gt;2,"partner neuveden",IF('Přehled partnerů'!L123="ANO",'Přehled partnerů'!C123,"v tomto období nerelevantní"))</f>
        <v>partner neuveden</v>
      </c>
      <c r="D123" s="116" t="str">
        <f>IF(COUNTA('Přehled partnerů'!C123:D123)&lt;&gt;2,"",IF('Přehled partnerů'!L123="ANO",'Přehled partnerů'!D123,""))</f>
        <v/>
      </c>
      <c r="E123" s="24" t="str">
        <f t="shared" si="8"/>
        <v/>
      </c>
      <c r="F123" s="47" t="str">
        <f t="shared" si="9"/>
        <v/>
      </c>
      <c r="G123" s="15">
        <v>0</v>
      </c>
      <c r="H123" s="16">
        <v>0</v>
      </c>
      <c r="I123" s="16">
        <v>0</v>
      </c>
      <c r="J123" s="16">
        <v>0</v>
      </c>
      <c r="K123" s="126">
        <v>0</v>
      </c>
      <c r="L123" s="126">
        <v>0</v>
      </c>
      <c r="M123" s="130">
        <v>0</v>
      </c>
      <c r="N123" s="58" t="str">
        <f t="shared" si="6"/>
        <v/>
      </c>
      <c r="O123" s="267">
        <f>IF('Rozpočet + Žádosti o změnu'!$ER$2="ano",'Rozpočet + Žádosti o změnu'!EL123,IF('Rozpočet + Žádosti o změnu'!$EF$2="ano",'Rozpočet + Žádosti o změnu'!DZ123,IF('Rozpočet + Žádosti o změnu'!$DT$2="ano",'Rozpočet + Žádosti o změnu'!DN123,IF('Rozpočet + Žádosti o změnu'!$DH$2="ano",'Rozpočet + Žádosti o změnu'!DB123,IF('Rozpočet + Žádosti o změnu'!$CV$2="ano",'Rozpočet + Žádosti o změnu'!CP123,IF('Rozpočet + Žádosti o změnu'!$CJ$2="ano",'Rozpočet + Žádosti o změnu'!CD123,IF('Rozpočet + Žádosti o změnu'!$BX$2="ano",'Rozpočet + Žádosti o změnu'!BR123,IF('Rozpočet + Žádosti o změnu'!$BL$2="ano",'Rozpočet + Žádosti o změnu'!BF123,IF('Rozpočet + Žádosti o změnu'!$AZ$2="ano",'Rozpočet + Žádosti o změnu'!AT123,IF('Rozpočet + Žádosti o změnu'!$AN$2="ano",'Rozpočet + Žádosti o změnu'!AH123,'Rozpočet + Žádosti o změnu'!H123))))))))))</f>
        <v>0</v>
      </c>
      <c r="P123" s="267">
        <f>IF('Rozpočet + Žádosti o změnu'!$ER$2="ano",'Rozpočet + Žádosti o změnu'!EM123,IF('Rozpočet + Žádosti o změnu'!$EF$2="ano",'Rozpočet + Žádosti o změnu'!EA123,IF('Rozpočet + Žádosti o změnu'!$DT$2="ano",'Rozpočet + Žádosti o změnu'!DO123,IF('Rozpočet + Žádosti o změnu'!$DH$2="ano",'Rozpočet + Žádosti o změnu'!DC123,IF('Rozpočet + Žádosti o změnu'!$CV$2="ano",'Rozpočet + Žádosti o změnu'!CQ123,IF('Rozpočet + Žádosti o změnu'!$CJ$2="ano",'Rozpočet + Žádosti o změnu'!CE123,IF('Rozpočet + Žádosti o změnu'!$BX$2="ano",'Rozpočet + Žádosti o změnu'!BS123,IF('Rozpočet + Žádosti o změnu'!$BL$2="ano",'Rozpočet + Žádosti o změnu'!BG123,IF('Rozpočet + Žádosti o změnu'!$AZ$2="ano",'Rozpočet + Žádosti o změnu'!AU123,IF('Rozpočet + Žádosti o změnu'!$AN$2="ano",'Rozpočet + Žádosti o změnu'!AI123,'Rozpočet + Žádosti o změnu'!I123))))))))))</f>
        <v>0</v>
      </c>
      <c r="Q123" s="267">
        <f>IF('Rozpočet + Žádosti o změnu'!$ER$2="ano",'Rozpočet + Žádosti o změnu'!EN123,IF('Rozpočet + Žádosti o změnu'!$EF$2="ano",'Rozpočet + Žádosti o změnu'!EB123,IF('Rozpočet + Žádosti o změnu'!$DT$2="ano",'Rozpočet + Žádosti o změnu'!DP123,IF('Rozpočet + Žádosti o změnu'!$DH$2="ano",'Rozpočet + Žádosti o změnu'!DD123,IF('Rozpočet + Žádosti o změnu'!$CV$2="ano",'Rozpočet + Žádosti o změnu'!CR123,IF('Rozpočet + Žádosti o změnu'!$CJ$2="ano",'Rozpočet + Žádosti o změnu'!CF123,IF('Rozpočet + Žádosti o změnu'!$BX$2="ano",'Rozpočet + Žádosti o změnu'!BT123,IF('Rozpočet + Žádosti o změnu'!$BL$2="ano",'Rozpočet + Žádosti o změnu'!BH123,IF('Rozpočet + Žádosti o změnu'!$AZ$2="ano",'Rozpočet + Žádosti o změnu'!AV123,IF('Rozpočet + Žádosti o změnu'!$AN$2="ano",'Rozpočet + Žádosti o změnu'!AJ123,'Rozpočet + Žádosti o změnu'!J123))))))))))</f>
        <v>0</v>
      </c>
      <c r="R123" s="267">
        <f>IF('Rozpočet + Žádosti o změnu'!$ER$2="ano",'Rozpočet + Žádosti o změnu'!EO123,IF('Rozpočet + Žádosti o změnu'!$EF$2="ano",'Rozpočet + Žádosti o změnu'!EC123,IF('Rozpočet + Žádosti o změnu'!$DT$2="ano",'Rozpočet + Žádosti o změnu'!DQ123,IF('Rozpočet + Žádosti o změnu'!$DH$2="ano",'Rozpočet + Žádosti o změnu'!DE123,IF('Rozpočet + Žádosti o změnu'!$CV$2="ano",'Rozpočet + Žádosti o změnu'!CS123,IF('Rozpočet + Žádosti o změnu'!$CJ$2="ano",'Rozpočet + Žádosti o změnu'!CG123,IF('Rozpočet + Žádosti o změnu'!$BX$2="ano",'Rozpočet + Žádosti o změnu'!BU123,IF('Rozpočet + Žádosti o změnu'!$BL$2="ano",'Rozpočet + Žádosti o změnu'!BI123,IF('Rozpočet + Žádosti o změnu'!$AZ$2="ano",'Rozpočet + Žádosti o změnu'!AW123,IF('Rozpočet + Žádosti o změnu'!$AN$2="ano",'Rozpočet + Žádosti o změnu'!AK123,'Rozpočet + Žádosti o změnu'!K123))))))))))</f>
        <v>0</v>
      </c>
      <c r="S123" s="267">
        <f>IF('Rozpočet + Žádosti o změnu'!$ER$2="ano",'Rozpočet + Žádosti o změnu'!EP123,IF('Rozpočet + Žádosti o změnu'!$EF$2="ano",'Rozpočet + Žádosti o změnu'!ED123,IF('Rozpočet + Žádosti o změnu'!$DT$2="ano",'Rozpočet + Žádosti o změnu'!DR123,IF('Rozpočet + Žádosti o změnu'!$DH$2="ano",'Rozpočet + Žádosti o změnu'!DF123,IF('Rozpočet + Žádosti o změnu'!$CV$2="ano",'Rozpočet + Žádosti o změnu'!CT123,IF('Rozpočet + Žádosti o změnu'!$CJ$2="ano",'Rozpočet + Žádosti o změnu'!CH123,IF('Rozpočet + Žádosti o změnu'!$BX$2="ano",'Rozpočet + Žádosti o změnu'!BV123,IF('Rozpočet + Žádosti o změnu'!$BL$2="ano",'Rozpočet + Žádosti o změnu'!BJ123,IF('Rozpočet + Žádosti o změnu'!$AZ$2="ano",'Rozpočet + Žádosti o změnu'!AX123,IF('Rozpočet + Žádosti o změnu'!$AN$2="ano",'Rozpočet + Žádosti o změnu'!AL123,'Rozpočet + Žádosti o změnu'!L123))))))))))</f>
        <v>0</v>
      </c>
      <c r="T123" s="267">
        <f>IF('Rozpočet + Žádosti o změnu'!$ER$2="ano",'Rozpočet + Žádosti o změnu'!EQ123,IF('Rozpočet + Žádosti o změnu'!$EF$2="ano",'Rozpočet + Žádosti o změnu'!EE123,IF('Rozpočet + Žádosti o změnu'!$DT$2="ano",'Rozpočet + Žádosti o změnu'!DS123,IF('Rozpočet + Žádosti o změnu'!$DH$2="ano",'Rozpočet + Žádosti o změnu'!DG123,IF('Rozpočet + Žádosti o změnu'!$CV$2="ano",'Rozpočet + Žádosti o změnu'!CU123,IF('Rozpočet + Žádosti o změnu'!$CJ$2="ano",'Rozpočet + Žádosti o změnu'!CI123,IF('Rozpočet + Žádosti o změnu'!$BX$2="ano",'Rozpočet + Žádosti o změnu'!BW123,IF('Rozpočet + Žádosti o změnu'!$BL$2="ano",'Rozpočet + Žádosti o změnu'!BK123,IF('Rozpočet + Žádosti o změnu'!$AZ$2="ano",'Rozpočet + Žádosti o změnu'!AY123,IF('Rozpočet + Žádosti o změnu'!$AN$2="ano",'Rozpočet + Žádosti o změnu'!AM123,'Rozpočet + Žádosti o změnu'!M123))))))))))</f>
        <v>0</v>
      </c>
      <c r="U123" s="267">
        <f>IF('Rozpočet + Žádosti o změnu'!$ER$2="ano",'Rozpočet + Žádosti o změnu'!ER123,IF('Rozpočet + Žádosti o změnu'!$EF$2="ano",'Rozpočet + Žádosti o změnu'!EF123,IF('Rozpočet + Žádosti o změnu'!$DT$2="ano",'Rozpočet + Žádosti o změnu'!DT123,IF('Rozpočet + Žádosti o změnu'!$DH$2="ano",'Rozpočet + Žádosti o změnu'!DH123,IF('Rozpočet + Žádosti o změnu'!$CV$2="ano",'Rozpočet + Žádosti o změnu'!CV123,IF('Rozpočet + Žádosti o změnu'!$CJ$2="ano",'Rozpočet + Žádosti o změnu'!CJ123,IF('Rozpočet + Žádosti o změnu'!$BX$2="ano",'Rozpočet + Žádosti o změnu'!BX123,IF('Rozpočet + Žádosti o změnu'!$BL$2="ano",'Rozpočet + Žádosti o změnu'!BL123,IF('Rozpočet + Žádosti o změnu'!$AZ$2="ano",'Rozpočet + Žádosti o změnu'!AZ123,IF('Rozpočet + Žádosti o změnu'!$AN$2="ano",'Rozpočet + Žádosti o změnu'!AN123,'Rozpočet + Žádosti o změnu'!N123))))))))))</f>
        <v>0</v>
      </c>
      <c r="W123" s="281">
        <f>IF('ZoR č. 1'!$D123="",0,'ZoR č. 1'!G123)+IF('ZoR č. 2'!$D123="",0,'ZoR č. 2'!G123)+IF('ZoR č. 3'!$D123="",0,'ZoR č. 3'!G123)+IF('ZoR č. 4'!$D123="",0,'ZoR č. 4'!G123)+IF('ZoR č. 5'!$D123="",0,'ZoR č. 5'!G123)+IF('ZoR č. 6'!$D123="",0,'ZoR č. 6'!G123)+IF('ZoR č. 7'!$D123="",0,'ZoR č. 7'!G123)+IF('ZoR č. 8'!$D123="",0,'ZoR č. 8'!G123)+IF('ZoR č. 9'!$D123="",0,'ZoR č. 9'!G123)+IF('ZoR č. 10'!$D123="",0,'ZoR č. 10'!G123)+IF(ZZoR!$D123="",0,ZZoR!G123)</f>
        <v>0</v>
      </c>
      <c r="X123" s="281">
        <f>IF('ZoR č. 1'!$D123="",0,'ZoR č. 1'!H123)+IF('ZoR č. 2'!$D123="",0,'ZoR č. 2'!H123)+IF('ZoR č. 3'!$D123="",0,'ZoR č. 3'!H123)+IF('ZoR č. 4'!$D123="",0,'ZoR č. 4'!H123)+IF('ZoR č. 5'!$D123="",0,'ZoR č. 5'!H123)+IF('ZoR č. 6'!$D123="",0,'ZoR č. 6'!H123)+IF('ZoR č. 7'!$D123="",0,'ZoR č. 7'!H123)+IF('ZoR č. 8'!$D123="",0,'ZoR č. 8'!H123)+IF('ZoR č. 9'!$D123="",0,'ZoR č. 9'!H123)+IF('ZoR č. 10'!$D123="",0,'ZoR č. 10'!H123)+IF(ZZoR!$D123="",0,ZZoR!H123)</f>
        <v>0</v>
      </c>
      <c r="Y123" s="281">
        <f>IF('ZoR č. 1'!$D123="",0,'ZoR č. 1'!I123)+IF('ZoR č. 2'!$D123="",0,'ZoR č. 2'!I123)+IF('ZoR č. 3'!$D123="",0,'ZoR č. 3'!I123)+IF('ZoR č. 4'!$D123="",0,'ZoR č. 4'!I123)+IF('ZoR č. 5'!$D123="",0,'ZoR č. 5'!I123)+IF('ZoR č. 6'!$D123="",0,'ZoR č. 6'!I123)+IF('ZoR č. 7'!$D123="",0,'ZoR č. 7'!I123)+IF('ZoR č. 8'!$D123="",0,'ZoR č. 8'!I123)+IF('ZoR č. 9'!$D123="",0,'ZoR č. 9'!I123)+IF('ZoR č. 10'!$D123="",0,'ZoR č. 10'!I123)+IF(ZZoR!$D123="",0,ZZoR!I123)</f>
        <v>0</v>
      </c>
      <c r="Z123" s="281">
        <f>IF('ZoR č. 1'!$D123="",0,'ZoR č. 1'!J123)+IF('ZoR č. 2'!$D123="",0,'ZoR č. 2'!J123)+IF('ZoR č. 3'!$D123="",0,'ZoR č. 3'!J123)+IF('ZoR č. 4'!$D123="",0,'ZoR č. 4'!J123)+IF('ZoR č. 5'!$D123="",0,'ZoR č. 5'!J123)+IF('ZoR č. 6'!$D123="",0,'ZoR č. 6'!J123)+IF('ZoR č. 7'!$D123="",0,'ZoR č. 7'!J123)+IF('ZoR č. 8'!$D123="",0,'ZoR č. 8'!J123)+IF('ZoR č. 9'!$D123="",0,'ZoR č. 9'!J123)+IF('ZoR č. 10'!$D123="",0,'ZoR č. 10'!J123)+IF(ZZoR!$D123="",0,ZZoR!J123)</f>
        <v>0</v>
      </c>
      <c r="AA123" s="281">
        <f>IF('ZoR č. 1'!$D123="",0,'ZoR č. 1'!K123)+IF('ZoR č. 2'!$D123="",0,'ZoR č. 2'!K123)+IF('ZoR č. 3'!$D123="",0,'ZoR č. 3'!K123)+IF('ZoR č. 4'!$D123="",0,'ZoR č. 4'!K123)+IF('ZoR č. 5'!$D123="",0,'ZoR č. 5'!K123)+IF('ZoR č. 6'!$D123="",0,'ZoR č. 6'!K123)+IF('ZoR č. 7'!$D123="",0,'ZoR č. 7'!K123)+IF('ZoR č. 8'!$D123="",0,'ZoR č. 8'!K123)+IF('ZoR č. 9'!$D123="",0,'ZoR č. 9'!K123)+IF('ZoR č. 10'!$D123="",0,'ZoR č. 10'!K123)+IF(ZZoR!$D123="",0,ZZoR!K123)</f>
        <v>0</v>
      </c>
      <c r="AB123" s="281">
        <f>IF('ZoR č. 1'!$D123="",0,'ZoR č. 1'!L123)+IF('ZoR č. 2'!$D123="",0,'ZoR č. 2'!L123)+IF('ZoR č. 3'!$D123="",0,'ZoR č. 3'!L123)+IF('ZoR č. 4'!$D123="",0,'ZoR č. 4'!L123)+IF('ZoR č. 5'!$D123="",0,'ZoR č. 5'!L123)+IF('ZoR č. 6'!$D123="",0,'ZoR č. 6'!L123)+IF('ZoR č. 7'!$D123="",0,'ZoR č. 7'!L123)+IF('ZoR č. 8'!$D123="",0,'ZoR č. 8'!L123)+IF('ZoR č. 9'!$D123="",0,'ZoR č. 9'!L123)+IF('ZoR č. 10'!$D123="",0,'ZoR č. 10'!L123)+IF(ZZoR!$D123="",0,ZZoR!L123)</f>
        <v>0</v>
      </c>
      <c r="AC123" s="281">
        <f>IF('ZoR č. 1'!$D123="",0,'ZoR č. 1'!M123)+IF('ZoR č. 2'!$D123="",0,'ZoR č. 2'!M123)+IF('ZoR č. 3'!$D123="",0,'ZoR č. 3'!M123)+IF('ZoR č. 4'!$D123="",0,'ZoR č. 4'!M123)+IF('ZoR č. 5'!$D123="",0,'ZoR č. 5'!M123)+IF('ZoR č. 6'!$D123="",0,'ZoR č. 6'!M123)+IF('ZoR č. 7'!$D123="",0,'ZoR č. 7'!M123)+IF('ZoR č. 8'!$D123="",0,'ZoR č. 8'!M123)+IF('ZoR č. 9'!$D123="",0,'ZoR č. 9'!M123)+IF('ZoR č. 10'!$D123="",0,'ZoR č. 10'!M123)+IF(ZZoR!$D123="",0,ZZoR!M123)</f>
        <v>0</v>
      </c>
      <c r="AE123" s="282" t="str">
        <f t="shared" si="7"/>
        <v/>
      </c>
    </row>
    <row r="124" spans="2:31" x14ac:dyDescent="0.25">
      <c r="B124" s="10" t="s">
        <v>45</v>
      </c>
      <c r="C124" s="104" t="str">
        <f>IF(COUNTA('Přehled partnerů'!C124:D124)&lt;&gt;2,"partner neuveden",IF('Přehled partnerů'!L124="ANO",'Přehled partnerů'!C124,"v tomto období nerelevantní"))</f>
        <v>partner neuveden</v>
      </c>
      <c r="D124" s="116" t="str">
        <f>IF(COUNTA('Přehled partnerů'!C124:D124)&lt;&gt;2,"",IF('Přehled partnerů'!L124="ANO",'Přehled partnerů'!D124,""))</f>
        <v/>
      </c>
      <c r="E124" s="24" t="str">
        <f t="shared" si="8"/>
        <v/>
      </c>
      <c r="F124" s="47" t="str">
        <f t="shared" si="9"/>
        <v/>
      </c>
      <c r="G124" s="15">
        <v>0</v>
      </c>
      <c r="H124" s="16">
        <v>0</v>
      </c>
      <c r="I124" s="16">
        <v>0</v>
      </c>
      <c r="J124" s="16">
        <v>0</v>
      </c>
      <c r="K124" s="126">
        <v>0</v>
      </c>
      <c r="L124" s="126">
        <v>0</v>
      </c>
      <c r="M124" s="130">
        <v>0</v>
      </c>
      <c r="N124" s="58" t="str">
        <f t="shared" si="6"/>
        <v/>
      </c>
      <c r="O124" s="267">
        <f>IF('Rozpočet + Žádosti o změnu'!$ER$2="ano",'Rozpočet + Žádosti o změnu'!EL124,IF('Rozpočet + Žádosti o změnu'!$EF$2="ano",'Rozpočet + Žádosti o změnu'!DZ124,IF('Rozpočet + Žádosti o změnu'!$DT$2="ano",'Rozpočet + Žádosti o změnu'!DN124,IF('Rozpočet + Žádosti o změnu'!$DH$2="ano",'Rozpočet + Žádosti o změnu'!DB124,IF('Rozpočet + Žádosti o změnu'!$CV$2="ano",'Rozpočet + Žádosti o změnu'!CP124,IF('Rozpočet + Žádosti o změnu'!$CJ$2="ano",'Rozpočet + Žádosti o změnu'!CD124,IF('Rozpočet + Žádosti o změnu'!$BX$2="ano",'Rozpočet + Žádosti o změnu'!BR124,IF('Rozpočet + Žádosti o změnu'!$BL$2="ano",'Rozpočet + Žádosti o změnu'!BF124,IF('Rozpočet + Žádosti o změnu'!$AZ$2="ano",'Rozpočet + Žádosti o změnu'!AT124,IF('Rozpočet + Žádosti o změnu'!$AN$2="ano",'Rozpočet + Žádosti o změnu'!AH124,'Rozpočet + Žádosti o změnu'!H124))))))))))</f>
        <v>0</v>
      </c>
      <c r="P124" s="267">
        <f>IF('Rozpočet + Žádosti o změnu'!$ER$2="ano",'Rozpočet + Žádosti o změnu'!EM124,IF('Rozpočet + Žádosti o změnu'!$EF$2="ano",'Rozpočet + Žádosti o změnu'!EA124,IF('Rozpočet + Žádosti o změnu'!$DT$2="ano",'Rozpočet + Žádosti o změnu'!DO124,IF('Rozpočet + Žádosti o změnu'!$DH$2="ano",'Rozpočet + Žádosti o změnu'!DC124,IF('Rozpočet + Žádosti o změnu'!$CV$2="ano",'Rozpočet + Žádosti o změnu'!CQ124,IF('Rozpočet + Žádosti o změnu'!$CJ$2="ano",'Rozpočet + Žádosti o změnu'!CE124,IF('Rozpočet + Žádosti o změnu'!$BX$2="ano",'Rozpočet + Žádosti o změnu'!BS124,IF('Rozpočet + Žádosti o změnu'!$BL$2="ano",'Rozpočet + Žádosti o změnu'!BG124,IF('Rozpočet + Žádosti o změnu'!$AZ$2="ano",'Rozpočet + Žádosti o změnu'!AU124,IF('Rozpočet + Žádosti o změnu'!$AN$2="ano",'Rozpočet + Žádosti o změnu'!AI124,'Rozpočet + Žádosti o změnu'!I124))))))))))</f>
        <v>0</v>
      </c>
      <c r="Q124" s="267">
        <f>IF('Rozpočet + Žádosti o změnu'!$ER$2="ano",'Rozpočet + Žádosti o změnu'!EN124,IF('Rozpočet + Žádosti o změnu'!$EF$2="ano",'Rozpočet + Žádosti o změnu'!EB124,IF('Rozpočet + Žádosti o změnu'!$DT$2="ano",'Rozpočet + Žádosti o změnu'!DP124,IF('Rozpočet + Žádosti o změnu'!$DH$2="ano",'Rozpočet + Žádosti o změnu'!DD124,IF('Rozpočet + Žádosti o změnu'!$CV$2="ano",'Rozpočet + Žádosti o změnu'!CR124,IF('Rozpočet + Žádosti o změnu'!$CJ$2="ano",'Rozpočet + Žádosti o změnu'!CF124,IF('Rozpočet + Žádosti o změnu'!$BX$2="ano",'Rozpočet + Žádosti o změnu'!BT124,IF('Rozpočet + Žádosti o změnu'!$BL$2="ano",'Rozpočet + Žádosti o změnu'!BH124,IF('Rozpočet + Žádosti o změnu'!$AZ$2="ano",'Rozpočet + Žádosti o změnu'!AV124,IF('Rozpočet + Žádosti o změnu'!$AN$2="ano",'Rozpočet + Žádosti o změnu'!AJ124,'Rozpočet + Žádosti o změnu'!J124))))))))))</f>
        <v>0</v>
      </c>
      <c r="R124" s="267">
        <f>IF('Rozpočet + Žádosti o změnu'!$ER$2="ano",'Rozpočet + Žádosti o změnu'!EO124,IF('Rozpočet + Žádosti o změnu'!$EF$2="ano",'Rozpočet + Žádosti o změnu'!EC124,IF('Rozpočet + Žádosti o změnu'!$DT$2="ano",'Rozpočet + Žádosti o změnu'!DQ124,IF('Rozpočet + Žádosti o změnu'!$DH$2="ano",'Rozpočet + Žádosti o změnu'!DE124,IF('Rozpočet + Žádosti o změnu'!$CV$2="ano",'Rozpočet + Žádosti o změnu'!CS124,IF('Rozpočet + Žádosti o změnu'!$CJ$2="ano",'Rozpočet + Žádosti o změnu'!CG124,IF('Rozpočet + Žádosti o změnu'!$BX$2="ano",'Rozpočet + Žádosti o změnu'!BU124,IF('Rozpočet + Žádosti o změnu'!$BL$2="ano",'Rozpočet + Žádosti o změnu'!BI124,IF('Rozpočet + Žádosti o změnu'!$AZ$2="ano",'Rozpočet + Žádosti o změnu'!AW124,IF('Rozpočet + Žádosti o změnu'!$AN$2="ano",'Rozpočet + Žádosti o změnu'!AK124,'Rozpočet + Žádosti o změnu'!K124))))))))))</f>
        <v>0</v>
      </c>
      <c r="S124" s="267">
        <f>IF('Rozpočet + Žádosti o změnu'!$ER$2="ano",'Rozpočet + Žádosti o změnu'!EP124,IF('Rozpočet + Žádosti o změnu'!$EF$2="ano",'Rozpočet + Žádosti o změnu'!ED124,IF('Rozpočet + Žádosti o změnu'!$DT$2="ano",'Rozpočet + Žádosti o změnu'!DR124,IF('Rozpočet + Žádosti o změnu'!$DH$2="ano",'Rozpočet + Žádosti o změnu'!DF124,IF('Rozpočet + Žádosti o změnu'!$CV$2="ano",'Rozpočet + Žádosti o změnu'!CT124,IF('Rozpočet + Žádosti o změnu'!$CJ$2="ano",'Rozpočet + Žádosti o změnu'!CH124,IF('Rozpočet + Žádosti o změnu'!$BX$2="ano",'Rozpočet + Žádosti o změnu'!BV124,IF('Rozpočet + Žádosti o změnu'!$BL$2="ano",'Rozpočet + Žádosti o změnu'!BJ124,IF('Rozpočet + Žádosti o změnu'!$AZ$2="ano",'Rozpočet + Žádosti o změnu'!AX124,IF('Rozpočet + Žádosti o změnu'!$AN$2="ano",'Rozpočet + Žádosti o změnu'!AL124,'Rozpočet + Žádosti o změnu'!L124))))))))))</f>
        <v>0</v>
      </c>
      <c r="T124" s="267">
        <f>IF('Rozpočet + Žádosti o změnu'!$ER$2="ano",'Rozpočet + Žádosti o změnu'!EQ124,IF('Rozpočet + Žádosti o změnu'!$EF$2="ano",'Rozpočet + Žádosti o změnu'!EE124,IF('Rozpočet + Žádosti o změnu'!$DT$2="ano",'Rozpočet + Žádosti o změnu'!DS124,IF('Rozpočet + Žádosti o změnu'!$DH$2="ano",'Rozpočet + Žádosti o změnu'!DG124,IF('Rozpočet + Žádosti o změnu'!$CV$2="ano",'Rozpočet + Žádosti o změnu'!CU124,IF('Rozpočet + Žádosti o změnu'!$CJ$2="ano",'Rozpočet + Žádosti o změnu'!CI124,IF('Rozpočet + Žádosti o změnu'!$BX$2="ano",'Rozpočet + Žádosti o změnu'!BW124,IF('Rozpočet + Žádosti o změnu'!$BL$2="ano",'Rozpočet + Žádosti o změnu'!BK124,IF('Rozpočet + Žádosti o změnu'!$AZ$2="ano",'Rozpočet + Žádosti o změnu'!AY124,IF('Rozpočet + Žádosti o změnu'!$AN$2="ano",'Rozpočet + Žádosti o změnu'!AM124,'Rozpočet + Žádosti o změnu'!M124))))))))))</f>
        <v>0</v>
      </c>
      <c r="U124" s="267">
        <f>IF('Rozpočet + Žádosti o změnu'!$ER$2="ano",'Rozpočet + Žádosti o změnu'!ER124,IF('Rozpočet + Žádosti o změnu'!$EF$2="ano",'Rozpočet + Žádosti o změnu'!EF124,IF('Rozpočet + Žádosti o změnu'!$DT$2="ano",'Rozpočet + Žádosti o změnu'!DT124,IF('Rozpočet + Žádosti o změnu'!$DH$2="ano",'Rozpočet + Žádosti o změnu'!DH124,IF('Rozpočet + Žádosti o změnu'!$CV$2="ano",'Rozpočet + Žádosti o změnu'!CV124,IF('Rozpočet + Žádosti o změnu'!$CJ$2="ano",'Rozpočet + Žádosti o změnu'!CJ124,IF('Rozpočet + Žádosti o změnu'!$BX$2="ano",'Rozpočet + Žádosti o změnu'!BX124,IF('Rozpočet + Žádosti o změnu'!$BL$2="ano",'Rozpočet + Žádosti o změnu'!BL124,IF('Rozpočet + Žádosti o změnu'!$AZ$2="ano",'Rozpočet + Žádosti o změnu'!AZ124,IF('Rozpočet + Žádosti o změnu'!$AN$2="ano",'Rozpočet + Žádosti o změnu'!AN124,'Rozpočet + Žádosti o změnu'!N124))))))))))</f>
        <v>0</v>
      </c>
      <c r="W124" s="281">
        <f>IF('ZoR č. 1'!$D124="",0,'ZoR č. 1'!G124)+IF('ZoR č. 2'!$D124="",0,'ZoR č. 2'!G124)+IF('ZoR č. 3'!$D124="",0,'ZoR č. 3'!G124)+IF('ZoR č. 4'!$D124="",0,'ZoR č. 4'!G124)+IF('ZoR č. 5'!$D124="",0,'ZoR č. 5'!G124)+IF('ZoR č. 6'!$D124="",0,'ZoR č. 6'!G124)+IF('ZoR č. 7'!$D124="",0,'ZoR č. 7'!G124)+IF('ZoR č. 8'!$D124="",0,'ZoR č. 8'!G124)+IF('ZoR č. 9'!$D124="",0,'ZoR č. 9'!G124)+IF('ZoR č. 10'!$D124="",0,'ZoR č. 10'!G124)+IF(ZZoR!$D124="",0,ZZoR!G124)</f>
        <v>0</v>
      </c>
      <c r="X124" s="281">
        <f>IF('ZoR č. 1'!$D124="",0,'ZoR č. 1'!H124)+IF('ZoR č. 2'!$D124="",0,'ZoR č. 2'!H124)+IF('ZoR č. 3'!$D124="",0,'ZoR č. 3'!H124)+IF('ZoR č. 4'!$D124="",0,'ZoR č. 4'!H124)+IF('ZoR č. 5'!$D124="",0,'ZoR č. 5'!H124)+IF('ZoR č. 6'!$D124="",0,'ZoR č. 6'!H124)+IF('ZoR č. 7'!$D124="",0,'ZoR č. 7'!H124)+IF('ZoR č. 8'!$D124="",0,'ZoR č. 8'!H124)+IF('ZoR č. 9'!$D124="",0,'ZoR č. 9'!H124)+IF('ZoR č. 10'!$D124="",0,'ZoR č. 10'!H124)+IF(ZZoR!$D124="",0,ZZoR!H124)</f>
        <v>0</v>
      </c>
      <c r="Y124" s="281">
        <f>IF('ZoR č. 1'!$D124="",0,'ZoR č. 1'!I124)+IF('ZoR č. 2'!$D124="",0,'ZoR č. 2'!I124)+IF('ZoR č. 3'!$D124="",0,'ZoR č. 3'!I124)+IF('ZoR č. 4'!$D124="",0,'ZoR č. 4'!I124)+IF('ZoR č. 5'!$D124="",0,'ZoR č. 5'!I124)+IF('ZoR č. 6'!$D124="",0,'ZoR č. 6'!I124)+IF('ZoR č. 7'!$D124="",0,'ZoR č. 7'!I124)+IF('ZoR č. 8'!$D124="",0,'ZoR č. 8'!I124)+IF('ZoR č. 9'!$D124="",0,'ZoR č. 9'!I124)+IF('ZoR č. 10'!$D124="",0,'ZoR č. 10'!I124)+IF(ZZoR!$D124="",0,ZZoR!I124)</f>
        <v>0</v>
      </c>
      <c r="Z124" s="281">
        <f>IF('ZoR č. 1'!$D124="",0,'ZoR č. 1'!J124)+IF('ZoR č. 2'!$D124="",0,'ZoR č. 2'!J124)+IF('ZoR č. 3'!$D124="",0,'ZoR č. 3'!J124)+IF('ZoR č. 4'!$D124="",0,'ZoR č. 4'!J124)+IF('ZoR č. 5'!$D124="",0,'ZoR č. 5'!J124)+IF('ZoR č. 6'!$D124="",0,'ZoR č. 6'!J124)+IF('ZoR č. 7'!$D124="",0,'ZoR č. 7'!J124)+IF('ZoR č. 8'!$D124="",0,'ZoR č. 8'!J124)+IF('ZoR č. 9'!$D124="",0,'ZoR č. 9'!J124)+IF('ZoR č. 10'!$D124="",0,'ZoR č. 10'!J124)+IF(ZZoR!$D124="",0,ZZoR!J124)</f>
        <v>0</v>
      </c>
      <c r="AA124" s="281">
        <f>IF('ZoR č. 1'!$D124="",0,'ZoR č. 1'!K124)+IF('ZoR č. 2'!$D124="",0,'ZoR č. 2'!K124)+IF('ZoR č. 3'!$D124="",0,'ZoR č. 3'!K124)+IF('ZoR č. 4'!$D124="",0,'ZoR č. 4'!K124)+IF('ZoR č. 5'!$D124="",0,'ZoR č. 5'!K124)+IF('ZoR č. 6'!$D124="",0,'ZoR č. 6'!K124)+IF('ZoR č. 7'!$D124="",0,'ZoR č. 7'!K124)+IF('ZoR č. 8'!$D124="",0,'ZoR č. 8'!K124)+IF('ZoR č. 9'!$D124="",0,'ZoR č. 9'!K124)+IF('ZoR č. 10'!$D124="",0,'ZoR č. 10'!K124)+IF(ZZoR!$D124="",0,ZZoR!K124)</f>
        <v>0</v>
      </c>
      <c r="AB124" s="281">
        <f>IF('ZoR č. 1'!$D124="",0,'ZoR č. 1'!L124)+IF('ZoR č. 2'!$D124="",0,'ZoR č. 2'!L124)+IF('ZoR č. 3'!$D124="",0,'ZoR č. 3'!L124)+IF('ZoR č. 4'!$D124="",0,'ZoR č. 4'!L124)+IF('ZoR č. 5'!$D124="",0,'ZoR č. 5'!L124)+IF('ZoR č. 6'!$D124="",0,'ZoR č. 6'!L124)+IF('ZoR č. 7'!$D124="",0,'ZoR č. 7'!L124)+IF('ZoR č. 8'!$D124="",0,'ZoR č. 8'!L124)+IF('ZoR č. 9'!$D124="",0,'ZoR č. 9'!L124)+IF('ZoR č. 10'!$D124="",0,'ZoR č. 10'!L124)+IF(ZZoR!$D124="",0,ZZoR!L124)</f>
        <v>0</v>
      </c>
      <c r="AC124" s="281">
        <f>IF('ZoR č. 1'!$D124="",0,'ZoR č. 1'!M124)+IF('ZoR č. 2'!$D124="",0,'ZoR č. 2'!M124)+IF('ZoR č. 3'!$D124="",0,'ZoR č. 3'!M124)+IF('ZoR č. 4'!$D124="",0,'ZoR č. 4'!M124)+IF('ZoR č. 5'!$D124="",0,'ZoR č. 5'!M124)+IF('ZoR č. 6'!$D124="",0,'ZoR č. 6'!M124)+IF('ZoR č. 7'!$D124="",0,'ZoR č. 7'!M124)+IF('ZoR č. 8'!$D124="",0,'ZoR č. 8'!M124)+IF('ZoR č. 9'!$D124="",0,'ZoR č. 9'!M124)+IF('ZoR č. 10'!$D124="",0,'ZoR č. 10'!M124)+IF(ZZoR!$D124="",0,ZZoR!M124)</f>
        <v>0</v>
      </c>
      <c r="AE124" s="282" t="str">
        <f t="shared" si="7"/>
        <v/>
      </c>
    </row>
    <row r="125" spans="2:31" x14ac:dyDescent="0.25">
      <c r="B125" s="10" t="s">
        <v>46</v>
      </c>
      <c r="C125" s="104" t="str">
        <f>IF(COUNTA('Přehled partnerů'!C125:D125)&lt;&gt;2,"partner neuveden",IF('Přehled partnerů'!L125="ANO",'Přehled partnerů'!C125,"v tomto období nerelevantní"))</f>
        <v>partner neuveden</v>
      </c>
      <c r="D125" s="116" t="str">
        <f>IF(COUNTA('Přehled partnerů'!C125:D125)&lt;&gt;2,"",IF('Přehled partnerů'!L125="ANO",'Přehled partnerů'!D125,""))</f>
        <v/>
      </c>
      <c r="E125" s="24" t="str">
        <f t="shared" si="8"/>
        <v/>
      </c>
      <c r="F125" s="47" t="str">
        <f t="shared" si="9"/>
        <v/>
      </c>
      <c r="G125" s="15">
        <v>0</v>
      </c>
      <c r="H125" s="16">
        <v>0</v>
      </c>
      <c r="I125" s="16">
        <v>0</v>
      </c>
      <c r="J125" s="16">
        <v>0</v>
      </c>
      <c r="K125" s="126">
        <v>0</v>
      </c>
      <c r="L125" s="126">
        <v>0</v>
      </c>
      <c r="M125" s="130">
        <v>0</v>
      </c>
      <c r="N125" s="58" t="str">
        <f t="shared" si="6"/>
        <v/>
      </c>
      <c r="O125" s="267">
        <f>IF('Rozpočet + Žádosti o změnu'!$ER$2="ano",'Rozpočet + Žádosti o změnu'!EL125,IF('Rozpočet + Žádosti o změnu'!$EF$2="ano",'Rozpočet + Žádosti o změnu'!DZ125,IF('Rozpočet + Žádosti o změnu'!$DT$2="ano",'Rozpočet + Žádosti o změnu'!DN125,IF('Rozpočet + Žádosti o změnu'!$DH$2="ano",'Rozpočet + Žádosti o změnu'!DB125,IF('Rozpočet + Žádosti o změnu'!$CV$2="ano",'Rozpočet + Žádosti o změnu'!CP125,IF('Rozpočet + Žádosti o změnu'!$CJ$2="ano",'Rozpočet + Žádosti o změnu'!CD125,IF('Rozpočet + Žádosti o změnu'!$BX$2="ano",'Rozpočet + Žádosti o změnu'!BR125,IF('Rozpočet + Žádosti o změnu'!$BL$2="ano",'Rozpočet + Žádosti o změnu'!BF125,IF('Rozpočet + Žádosti o změnu'!$AZ$2="ano",'Rozpočet + Žádosti o změnu'!AT125,IF('Rozpočet + Žádosti o změnu'!$AN$2="ano",'Rozpočet + Žádosti o změnu'!AH125,'Rozpočet + Žádosti o změnu'!H125))))))))))</f>
        <v>0</v>
      </c>
      <c r="P125" s="267">
        <f>IF('Rozpočet + Žádosti o změnu'!$ER$2="ano",'Rozpočet + Žádosti o změnu'!EM125,IF('Rozpočet + Žádosti o změnu'!$EF$2="ano",'Rozpočet + Žádosti o změnu'!EA125,IF('Rozpočet + Žádosti o změnu'!$DT$2="ano",'Rozpočet + Žádosti o změnu'!DO125,IF('Rozpočet + Žádosti o změnu'!$DH$2="ano",'Rozpočet + Žádosti o změnu'!DC125,IF('Rozpočet + Žádosti o změnu'!$CV$2="ano",'Rozpočet + Žádosti o změnu'!CQ125,IF('Rozpočet + Žádosti o změnu'!$CJ$2="ano",'Rozpočet + Žádosti o změnu'!CE125,IF('Rozpočet + Žádosti o změnu'!$BX$2="ano",'Rozpočet + Žádosti o změnu'!BS125,IF('Rozpočet + Žádosti o změnu'!$BL$2="ano",'Rozpočet + Žádosti o změnu'!BG125,IF('Rozpočet + Žádosti o změnu'!$AZ$2="ano",'Rozpočet + Žádosti o změnu'!AU125,IF('Rozpočet + Žádosti o změnu'!$AN$2="ano",'Rozpočet + Žádosti o změnu'!AI125,'Rozpočet + Žádosti o změnu'!I125))))))))))</f>
        <v>0</v>
      </c>
      <c r="Q125" s="267">
        <f>IF('Rozpočet + Žádosti o změnu'!$ER$2="ano",'Rozpočet + Žádosti o změnu'!EN125,IF('Rozpočet + Žádosti o změnu'!$EF$2="ano",'Rozpočet + Žádosti o změnu'!EB125,IF('Rozpočet + Žádosti o změnu'!$DT$2="ano",'Rozpočet + Žádosti o změnu'!DP125,IF('Rozpočet + Žádosti o změnu'!$DH$2="ano",'Rozpočet + Žádosti o změnu'!DD125,IF('Rozpočet + Žádosti o změnu'!$CV$2="ano",'Rozpočet + Žádosti o změnu'!CR125,IF('Rozpočet + Žádosti o změnu'!$CJ$2="ano",'Rozpočet + Žádosti o změnu'!CF125,IF('Rozpočet + Žádosti o změnu'!$BX$2="ano",'Rozpočet + Žádosti o změnu'!BT125,IF('Rozpočet + Žádosti o změnu'!$BL$2="ano",'Rozpočet + Žádosti o změnu'!BH125,IF('Rozpočet + Žádosti o změnu'!$AZ$2="ano",'Rozpočet + Žádosti o změnu'!AV125,IF('Rozpočet + Žádosti o změnu'!$AN$2="ano",'Rozpočet + Žádosti o změnu'!AJ125,'Rozpočet + Žádosti o změnu'!J125))))))))))</f>
        <v>0</v>
      </c>
      <c r="R125" s="267">
        <f>IF('Rozpočet + Žádosti o změnu'!$ER$2="ano",'Rozpočet + Žádosti o změnu'!EO125,IF('Rozpočet + Žádosti o změnu'!$EF$2="ano",'Rozpočet + Žádosti o změnu'!EC125,IF('Rozpočet + Žádosti o změnu'!$DT$2="ano",'Rozpočet + Žádosti o změnu'!DQ125,IF('Rozpočet + Žádosti o změnu'!$DH$2="ano",'Rozpočet + Žádosti o změnu'!DE125,IF('Rozpočet + Žádosti o změnu'!$CV$2="ano",'Rozpočet + Žádosti o změnu'!CS125,IF('Rozpočet + Žádosti o změnu'!$CJ$2="ano",'Rozpočet + Žádosti o změnu'!CG125,IF('Rozpočet + Žádosti o změnu'!$BX$2="ano",'Rozpočet + Žádosti o změnu'!BU125,IF('Rozpočet + Žádosti o změnu'!$BL$2="ano",'Rozpočet + Žádosti o změnu'!BI125,IF('Rozpočet + Žádosti o změnu'!$AZ$2="ano",'Rozpočet + Žádosti o změnu'!AW125,IF('Rozpočet + Žádosti o změnu'!$AN$2="ano",'Rozpočet + Žádosti o změnu'!AK125,'Rozpočet + Žádosti o změnu'!K125))))))))))</f>
        <v>0</v>
      </c>
      <c r="S125" s="267">
        <f>IF('Rozpočet + Žádosti o změnu'!$ER$2="ano",'Rozpočet + Žádosti o změnu'!EP125,IF('Rozpočet + Žádosti o změnu'!$EF$2="ano",'Rozpočet + Žádosti o změnu'!ED125,IF('Rozpočet + Žádosti o změnu'!$DT$2="ano",'Rozpočet + Žádosti o změnu'!DR125,IF('Rozpočet + Žádosti o změnu'!$DH$2="ano",'Rozpočet + Žádosti o změnu'!DF125,IF('Rozpočet + Žádosti o změnu'!$CV$2="ano",'Rozpočet + Žádosti o změnu'!CT125,IF('Rozpočet + Žádosti o změnu'!$CJ$2="ano",'Rozpočet + Žádosti o změnu'!CH125,IF('Rozpočet + Žádosti o změnu'!$BX$2="ano",'Rozpočet + Žádosti o změnu'!BV125,IF('Rozpočet + Žádosti o změnu'!$BL$2="ano",'Rozpočet + Žádosti o změnu'!BJ125,IF('Rozpočet + Žádosti o změnu'!$AZ$2="ano",'Rozpočet + Žádosti o změnu'!AX125,IF('Rozpočet + Žádosti o změnu'!$AN$2="ano",'Rozpočet + Žádosti o změnu'!AL125,'Rozpočet + Žádosti o změnu'!L125))))))))))</f>
        <v>0</v>
      </c>
      <c r="T125" s="267">
        <f>IF('Rozpočet + Žádosti o změnu'!$ER$2="ano",'Rozpočet + Žádosti o změnu'!EQ125,IF('Rozpočet + Žádosti o změnu'!$EF$2="ano",'Rozpočet + Žádosti o změnu'!EE125,IF('Rozpočet + Žádosti o změnu'!$DT$2="ano",'Rozpočet + Žádosti o změnu'!DS125,IF('Rozpočet + Žádosti o změnu'!$DH$2="ano",'Rozpočet + Žádosti o změnu'!DG125,IF('Rozpočet + Žádosti o změnu'!$CV$2="ano",'Rozpočet + Žádosti o změnu'!CU125,IF('Rozpočet + Žádosti o změnu'!$CJ$2="ano",'Rozpočet + Žádosti o změnu'!CI125,IF('Rozpočet + Žádosti o změnu'!$BX$2="ano",'Rozpočet + Žádosti o změnu'!BW125,IF('Rozpočet + Žádosti o změnu'!$BL$2="ano",'Rozpočet + Žádosti o změnu'!BK125,IF('Rozpočet + Žádosti o změnu'!$AZ$2="ano",'Rozpočet + Žádosti o změnu'!AY125,IF('Rozpočet + Žádosti o změnu'!$AN$2="ano",'Rozpočet + Žádosti o změnu'!AM125,'Rozpočet + Žádosti o změnu'!M125))))))))))</f>
        <v>0</v>
      </c>
      <c r="U125" s="267">
        <f>IF('Rozpočet + Žádosti o změnu'!$ER$2="ano",'Rozpočet + Žádosti o změnu'!ER125,IF('Rozpočet + Žádosti o změnu'!$EF$2="ano",'Rozpočet + Žádosti o změnu'!EF125,IF('Rozpočet + Žádosti o změnu'!$DT$2="ano",'Rozpočet + Žádosti o změnu'!DT125,IF('Rozpočet + Žádosti o změnu'!$DH$2="ano",'Rozpočet + Žádosti o změnu'!DH125,IF('Rozpočet + Žádosti o změnu'!$CV$2="ano",'Rozpočet + Žádosti o změnu'!CV125,IF('Rozpočet + Žádosti o změnu'!$CJ$2="ano",'Rozpočet + Žádosti o změnu'!CJ125,IF('Rozpočet + Žádosti o změnu'!$BX$2="ano",'Rozpočet + Žádosti o změnu'!BX125,IF('Rozpočet + Žádosti o změnu'!$BL$2="ano",'Rozpočet + Žádosti o změnu'!BL125,IF('Rozpočet + Žádosti o změnu'!$AZ$2="ano",'Rozpočet + Žádosti o změnu'!AZ125,IF('Rozpočet + Žádosti o změnu'!$AN$2="ano",'Rozpočet + Žádosti o změnu'!AN125,'Rozpočet + Žádosti o změnu'!N125))))))))))</f>
        <v>0</v>
      </c>
      <c r="W125" s="281">
        <f>IF('ZoR č. 1'!$D125="",0,'ZoR č. 1'!G125)+IF('ZoR č. 2'!$D125="",0,'ZoR č. 2'!G125)+IF('ZoR č. 3'!$D125="",0,'ZoR č. 3'!G125)+IF('ZoR č. 4'!$D125="",0,'ZoR č. 4'!G125)+IF('ZoR č. 5'!$D125="",0,'ZoR č. 5'!G125)+IF('ZoR č. 6'!$D125="",0,'ZoR č. 6'!G125)+IF('ZoR č. 7'!$D125="",0,'ZoR č. 7'!G125)+IF('ZoR č. 8'!$D125="",0,'ZoR č. 8'!G125)+IF('ZoR č. 9'!$D125="",0,'ZoR č. 9'!G125)+IF('ZoR č. 10'!$D125="",0,'ZoR č. 10'!G125)+IF(ZZoR!$D125="",0,ZZoR!G125)</f>
        <v>0</v>
      </c>
      <c r="X125" s="281">
        <f>IF('ZoR č. 1'!$D125="",0,'ZoR č. 1'!H125)+IF('ZoR č. 2'!$D125="",0,'ZoR č. 2'!H125)+IF('ZoR č. 3'!$D125="",0,'ZoR č. 3'!H125)+IF('ZoR č. 4'!$D125="",0,'ZoR č. 4'!H125)+IF('ZoR č. 5'!$D125="",0,'ZoR č. 5'!H125)+IF('ZoR č. 6'!$D125="",0,'ZoR č. 6'!H125)+IF('ZoR č. 7'!$D125="",0,'ZoR č. 7'!H125)+IF('ZoR č. 8'!$D125="",0,'ZoR č. 8'!H125)+IF('ZoR č. 9'!$D125="",0,'ZoR č. 9'!H125)+IF('ZoR č. 10'!$D125="",0,'ZoR č. 10'!H125)+IF(ZZoR!$D125="",0,ZZoR!H125)</f>
        <v>0</v>
      </c>
      <c r="Y125" s="281">
        <f>IF('ZoR č. 1'!$D125="",0,'ZoR č. 1'!I125)+IF('ZoR č. 2'!$D125="",0,'ZoR č. 2'!I125)+IF('ZoR č. 3'!$D125="",0,'ZoR č. 3'!I125)+IF('ZoR č. 4'!$D125="",0,'ZoR č. 4'!I125)+IF('ZoR č. 5'!$D125="",0,'ZoR č. 5'!I125)+IF('ZoR č. 6'!$D125="",0,'ZoR č. 6'!I125)+IF('ZoR č. 7'!$D125="",0,'ZoR č. 7'!I125)+IF('ZoR č. 8'!$D125="",0,'ZoR č. 8'!I125)+IF('ZoR č. 9'!$D125="",0,'ZoR č. 9'!I125)+IF('ZoR č. 10'!$D125="",0,'ZoR č. 10'!I125)+IF(ZZoR!$D125="",0,ZZoR!I125)</f>
        <v>0</v>
      </c>
      <c r="Z125" s="281">
        <f>IF('ZoR č. 1'!$D125="",0,'ZoR č. 1'!J125)+IF('ZoR č. 2'!$D125="",0,'ZoR č. 2'!J125)+IF('ZoR č. 3'!$D125="",0,'ZoR č. 3'!J125)+IF('ZoR č. 4'!$D125="",0,'ZoR č. 4'!J125)+IF('ZoR č. 5'!$D125="",0,'ZoR č. 5'!J125)+IF('ZoR č. 6'!$D125="",0,'ZoR č. 6'!J125)+IF('ZoR č. 7'!$D125="",0,'ZoR č. 7'!J125)+IF('ZoR č. 8'!$D125="",0,'ZoR č. 8'!J125)+IF('ZoR č. 9'!$D125="",0,'ZoR č. 9'!J125)+IF('ZoR č. 10'!$D125="",0,'ZoR č. 10'!J125)+IF(ZZoR!$D125="",0,ZZoR!J125)</f>
        <v>0</v>
      </c>
      <c r="AA125" s="281">
        <f>IF('ZoR č. 1'!$D125="",0,'ZoR č. 1'!K125)+IF('ZoR č. 2'!$D125="",0,'ZoR č. 2'!K125)+IF('ZoR č. 3'!$D125="",0,'ZoR č. 3'!K125)+IF('ZoR č. 4'!$D125="",0,'ZoR č. 4'!K125)+IF('ZoR č. 5'!$D125="",0,'ZoR č. 5'!K125)+IF('ZoR č. 6'!$D125="",0,'ZoR č. 6'!K125)+IF('ZoR č. 7'!$D125="",0,'ZoR č. 7'!K125)+IF('ZoR č. 8'!$D125="",0,'ZoR č. 8'!K125)+IF('ZoR č. 9'!$D125="",0,'ZoR č. 9'!K125)+IF('ZoR č. 10'!$D125="",0,'ZoR č. 10'!K125)+IF(ZZoR!$D125="",0,ZZoR!K125)</f>
        <v>0</v>
      </c>
      <c r="AB125" s="281">
        <f>IF('ZoR č. 1'!$D125="",0,'ZoR č. 1'!L125)+IF('ZoR č. 2'!$D125="",0,'ZoR č. 2'!L125)+IF('ZoR č. 3'!$D125="",0,'ZoR č. 3'!L125)+IF('ZoR č. 4'!$D125="",0,'ZoR č. 4'!L125)+IF('ZoR č. 5'!$D125="",0,'ZoR č. 5'!L125)+IF('ZoR č. 6'!$D125="",0,'ZoR č. 6'!L125)+IF('ZoR č. 7'!$D125="",0,'ZoR č. 7'!L125)+IF('ZoR č. 8'!$D125="",0,'ZoR č. 8'!L125)+IF('ZoR č. 9'!$D125="",0,'ZoR č. 9'!L125)+IF('ZoR č. 10'!$D125="",0,'ZoR č. 10'!L125)+IF(ZZoR!$D125="",0,ZZoR!L125)</f>
        <v>0</v>
      </c>
      <c r="AC125" s="281">
        <f>IF('ZoR č. 1'!$D125="",0,'ZoR č. 1'!M125)+IF('ZoR č. 2'!$D125="",0,'ZoR č. 2'!M125)+IF('ZoR č. 3'!$D125="",0,'ZoR č. 3'!M125)+IF('ZoR č. 4'!$D125="",0,'ZoR č. 4'!M125)+IF('ZoR č. 5'!$D125="",0,'ZoR č. 5'!M125)+IF('ZoR č. 6'!$D125="",0,'ZoR č. 6'!M125)+IF('ZoR č. 7'!$D125="",0,'ZoR č. 7'!M125)+IF('ZoR č. 8'!$D125="",0,'ZoR č. 8'!M125)+IF('ZoR č. 9'!$D125="",0,'ZoR č. 9'!M125)+IF('ZoR č. 10'!$D125="",0,'ZoR č. 10'!M125)+IF(ZZoR!$D125="",0,ZZoR!M125)</f>
        <v>0</v>
      </c>
      <c r="AE125" s="282" t="str">
        <f t="shared" si="7"/>
        <v/>
      </c>
    </row>
    <row r="126" spans="2:31" x14ac:dyDescent="0.25">
      <c r="B126" s="10" t="s">
        <v>47</v>
      </c>
      <c r="C126" s="104" t="str">
        <f>IF(COUNTA('Přehled partnerů'!C126:D126)&lt;&gt;2,"partner neuveden",IF('Přehled partnerů'!L126="ANO",'Přehled partnerů'!C126,"v tomto období nerelevantní"))</f>
        <v>partner neuveden</v>
      </c>
      <c r="D126" s="116" t="str">
        <f>IF(COUNTA('Přehled partnerů'!C126:D126)&lt;&gt;2,"",IF('Přehled partnerů'!L126="ANO",'Přehled partnerů'!D126,""))</f>
        <v/>
      </c>
      <c r="E126" s="24" t="str">
        <f t="shared" si="8"/>
        <v/>
      </c>
      <c r="F126" s="47" t="str">
        <f t="shared" si="9"/>
        <v/>
      </c>
      <c r="G126" s="15">
        <v>0</v>
      </c>
      <c r="H126" s="16">
        <v>0</v>
      </c>
      <c r="I126" s="16">
        <v>0</v>
      </c>
      <c r="J126" s="16">
        <v>0</v>
      </c>
      <c r="K126" s="126">
        <v>0</v>
      </c>
      <c r="L126" s="126">
        <v>0</v>
      </c>
      <c r="M126" s="130">
        <v>0</v>
      </c>
      <c r="N126" s="58" t="str">
        <f t="shared" si="6"/>
        <v/>
      </c>
      <c r="O126" s="267">
        <f>IF('Rozpočet + Žádosti o změnu'!$ER$2="ano",'Rozpočet + Žádosti o změnu'!EL126,IF('Rozpočet + Žádosti o změnu'!$EF$2="ano",'Rozpočet + Žádosti o změnu'!DZ126,IF('Rozpočet + Žádosti o změnu'!$DT$2="ano",'Rozpočet + Žádosti o změnu'!DN126,IF('Rozpočet + Žádosti o změnu'!$DH$2="ano",'Rozpočet + Žádosti o změnu'!DB126,IF('Rozpočet + Žádosti o změnu'!$CV$2="ano",'Rozpočet + Žádosti o změnu'!CP126,IF('Rozpočet + Žádosti o změnu'!$CJ$2="ano",'Rozpočet + Žádosti o změnu'!CD126,IF('Rozpočet + Žádosti o změnu'!$BX$2="ano",'Rozpočet + Žádosti o změnu'!BR126,IF('Rozpočet + Žádosti o změnu'!$BL$2="ano",'Rozpočet + Žádosti o změnu'!BF126,IF('Rozpočet + Žádosti o změnu'!$AZ$2="ano",'Rozpočet + Žádosti o změnu'!AT126,IF('Rozpočet + Žádosti o změnu'!$AN$2="ano",'Rozpočet + Žádosti o změnu'!AH126,'Rozpočet + Žádosti o změnu'!H126))))))))))</f>
        <v>0</v>
      </c>
      <c r="P126" s="267">
        <f>IF('Rozpočet + Žádosti o změnu'!$ER$2="ano",'Rozpočet + Žádosti o změnu'!EM126,IF('Rozpočet + Žádosti o změnu'!$EF$2="ano",'Rozpočet + Žádosti o změnu'!EA126,IF('Rozpočet + Žádosti o změnu'!$DT$2="ano",'Rozpočet + Žádosti o změnu'!DO126,IF('Rozpočet + Žádosti o změnu'!$DH$2="ano",'Rozpočet + Žádosti o změnu'!DC126,IF('Rozpočet + Žádosti o změnu'!$CV$2="ano",'Rozpočet + Žádosti o změnu'!CQ126,IF('Rozpočet + Žádosti o změnu'!$CJ$2="ano",'Rozpočet + Žádosti o změnu'!CE126,IF('Rozpočet + Žádosti o změnu'!$BX$2="ano",'Rozpočet + Žádosti o změnu'!BS126,IF('Rozpočet + Žádosti o změnu'!$BL$2="ano",'Rozpočet + Žádosti o změnu'!BG126,IF('Rozpočet + Žádosti o změnu'!$AZ$2="ano",'Rozpočet + Žádosti o změnu'!AU126,IF('Rozpočet + Žádosti o změnu'!$AN$2="ano",'Rozpočet + Žádosti o změnu'!AI126,'Rozpočet + Žádosti o změnu'!I126))))))))))</f>
        <v>0</v>
      </c>
      <c r="Q126" s="267">
        <f>IF('Rozpočet + Žádosti o změnu'!$ER$2="ano",'Rozpočet + Žádosti o změnu'!EN126,IF('Rozpočet + Žádosti o změnu'!$EF$2="ano",'Rozpočet + Žádosti o změnu'!EB126,IF('Rozpočet + Žádosti o změnu'!$DT$2="ano",'Rozpočet + Žádosti o změnu'!DP126,IF('Rozpočet + Žádosti o změnu'!$DH$2="ano",'Rozpočet + Žádosti o změnu'!DD126,IF('Rozpočet + Žádosti o změnu'!$CV$2="ano",'Rozpočet + Žádosti o změnu'!CR126,IF('Rozpočet + Žádosti o změnu'!$CJ$2="ano",'Rozpočet + Žádosti o změnu'!CF126,IF('Rozpočet + Žádosti o změnu'!$BX$2="ano",'Rozpočet + Žádosti o změnu'!BT126,IF('Rozpočet + Žádosti o změnu'!$BL$2="ano",'Rozpočet + Žádosti o změnu'!BH126,IF('Rozpočet + Žádosti o změnu'!$AZ$2="ano",'Rozpočet + Žádosti o změnu'!AV126,IF('Rozpočet + Žádosti o změnu'!$AN$2="ano",'Rozpočet + Žádosti o změnu'!AJ126,'Rozpočet + Žádosti o změnu'!J126))))))))))</f>
        <v>0</v>
      </c>
      <c r="R126" s="267">
        <f>IF('Rozpočet + Žádosti o změnu'!$ER$2="ano",'Rozpočet + Žádosti o změnu'!EO126,IF('Rozpočet + Žádosti o změnu'!$EF$2="ano",'Rozpočet + Žádosti o změnu'!EC126,IF('Rozpočet + Žádosti o změnu'!$DT$2="ano",'Rozpočet + Žádosti o změnu'!DQ126,IF('Rozpočet + Žádosti o změnu'!$DH$2="ano",'Rozpočet + Žádosti o změnu'!DE126,IF('Rozpočet + Žádosti o změnu'!$CV$2="ano",'Rozpočet + Žádosti o změnu'!CS126,IF('Rozpočet + Žádosti o změnu'!$CJ$2="ano",'Rozpočet + Žádosti o změnu'!CG126,IF('Rozpočet + Žádosti o změnu'!$BX$2="ano",'Rozpočet + Žádosti o změnu'!BU126,IF('Rozpočet + Žádosti o změnu'!$BL$2="ano",'Rozpočet + Žádosti o změnu'!BI126,IF('Rozpočet + Žádosti o změnu'!$AZ$2="ano",'Rozpočet + Žádosti o změnu'!AW126,IF('Rozpočet + Žádosti o změnu'!$AN$2="ano",'Rozpočet + Žádosti o změnu'!AK126,'Rozpočet + Žádosti o změnu'!K126))))))))))</f>
        <v>0</v>
      </c>
      <c r="S126" s="267">
        <f>IF('Rozpočet + Žádosti o změnu'!$ER$2="ano",'Rozpočet + Žádosti o změnu'!EP126,IF('Rozpočet + Žádosti o změnu'!$EF$2="ano",'Rozpočet + Žádosti o změnu'!ED126,IF('Rozpočet + Žádosti o změnu'!$DT$2="ano",'Rozpočet + Žádosti o změnu'!DR126,IF('Rozpočet + Žádosti o změnu'!$DH$2="ano",'Rozpočet + Žádosti o změnu'!DF126,IF('Rozpočet + Žádosti o změnu'!$CV$2="ano",'Rozpočet + Žádosti o změnu'!CT126,IF('Rozpočet + Žádosti o změnu'!$CJ$2="ano",'Rozpočet + Žádosti o změnu'!CH126,IF('Rozpočet + Žádosti o změnu'!$BX$2="ano",'Rozpočet + Žádosti o změnu'!BV126,IF('Rozpočet + Žádosti o změnu'!$BL$2="ano",'Rozpočet + Žádosti o změnu'!BJ126,IF('Rozpočet + Žádosti o změnu'!$AZ$2="ano",'Rozpočet + Žádosti o změnu'!AX126,IF('Rozpočet + Žádosti o změnu'!$AN$2="ano",'Rozpočet + Žádosti o změnu'!AL126,'Rozpočet + Žádosti o změnu'!L126))))))))))</f>
        <v>0</v>
      </c>
      <c r="T126" s="267">
        <f>IF('Rozpočet + Žádosti o změnu'!$ER$2="ano",'Rozpočet + Žádosti o změnu'!EQ126,IF('Rozpočet + Žádosti o změnu'!$EF$2="ano",'Rozpočet + Žádosti o změnu'!EE126,IF('Rozpočet + Žádosti o změnu'!$DT$2="ano",'Rozpočet + Žádosti o změnu'!DS126,IF('Rozpočet + Žádosti o změnu'!$DH$2="ano",'Rozpočet + Žádosti o změnu'!DG126,IF('Rozpočet + Žádosti o změnu'!$CV$2="ano",'Rozpočet + Žádosti o změnu'!CU126,IF('Rozpočet + Žádosti o změnu'!$CJ$2="ano",'Rozpočet + Žádosti o změnu'!CI126,IF('Rozpočet + Žádosti o změnu'!$BX$2="ano",'Rozpočet + Žádosti o změnu'!BW126,IF('Rozpočet + Žádosti o změnu'!$BL$2="ano",'Rozpočet + Žádosti o změnu'!BK126,IF('Rozpočet + Žádosti o změnu'!$AZ$2="ano",'Rozpočet + Žádosti o změnu'!AY126,IF('Rozpočet + Žádosti o změnu'!$AN$2="ano",'Rozpočet + Žádosti o změnu'!AM126,'Rozpočet + Žádosti o změnu'!M126))))))))))</f>
        <v>0</v>
      </c>
      <c r="U126" s="267">
        <f>IF('Rozpočet + Žádosti o změnu'!$ER$2="ano",'Rozpočet + Žádosti o změnu'!ER126,IF('Rozpočet + Žádosti o změnu'!$EF$2="ano",'Rozpočet + Žádosti o změnu'!EF126,IF('Rozpočet + Žádosti o změnu'!$DT$2="ano",'Rozpočet + Žádosti o změnu'!DT126,IF('Rozpočet + Žádosti o změnu'!$DH$2="ano",'Rozpočet + Žádosti o změnu'!DH126,IF('Rozpočet + Žádosti o změnu'!$CV$2="ano",'Rozpočet + Žádosti o změnu'!CV126,IF('Rozpočet + Žádosti o změnu'!$CJ$2="ano",'Rozpočet + Žádosti o změnu'!CJ126,IF('Rozpočet + Žádosti o změnu'!$BX$2="ano",'Rozpočet + Žádosti o změnu'!BX126,IF('Rozpočet + Žádosti o změnu'!$BL$2="ano",'Rozpočet + Žádosti o změnu'!BL126,IF('Rozpočet + Žádosti o změnu'!$AZ$2="ano",'Rozpočet + Žádosti o změnu'!AZ126,IF('Rozpočet + Žádosti o změnu'!$AN$2="ano",'Rozpočet + Žádosti o změnu'!AN126,'Rozpočet + Žádosti o změnu'!N126))))))))))</f>
        <v>0</v>
      </c>
      <c r="W126" s="281">
        <f>IF('ZoR č. 1'!$D126="",0,'ZoR č. 1'!G126)+IF('ZoR č. 2'!$D126="",0,'ZoR č. 2'!G126)+IF('ZoR č. 3'!$D126="",0,'ZoR č. 3'!G126)+IF('ZoR č. 4'!$D126="",0,'ZoR č. 4'!G126)+IF('ZoR č. 5'!$D126="",0,'ZoR č. 5'!G126)+IF('ZoR č. 6'!$D126="",0,'ZoR č. 6'!G126)+IF('ZoR č. 7'!$D126="",0,'ZoR č. 7'!G126)+IF('ZoR č. 8'!$D126="",0,'ZoR č. 8'!G126)+IF('ZoR č. 9'!$D126="",0,'ZoR č. 9'!G126)+IF('ZoR č. 10'!$D126="",0,'ZoR č. 10'!G126)+IF(ZZoR!$D126="",0,ZZoR!G126)</f>
        <v>0</v>
      </c>
      <c r="X126" s="281">
        <f>IF('ZoR č. 1'!$D126="",0,'ZoR č. 1'!H126)+IF('ZoR č. 2'!$D126="",0,'ZoR č. 2'!H126)+IF('ZoR č. 3'!$D126="",0,'ZoR č. 3'!H126)+IF('ZoR č. 4'!$D126="",0,'ZoR č. 4'!H126)+IF('ZoR č. 5'!$D126="",0,'ZoR č. 5'!H126)+IF('ZoR č. 6'!$D126="",0,'ZoR č. 6'!H126)+IF('ZoR č. 7'!$D126="",0,'ZoR č. 7'!H126)+IF('ZoR č. 8'!$D126="",0,'ZoR č. 8'!H126)+IF('ZoR č. 9'!$D126="",0,'ZoR č. 9'!H126)+IF('ZoR č. 10'!$D126="",0,'ZoR č. 10'!H126)+IF(ZZoR!$D126="",0,ZZoR!H126)</f>
        <v>0</v>
      </c>
      <c r="Y126" s="281">
        <f>IF('ZoR č. 1'!$D126="",0,'ZoR č. 1'!I126)+IF('ZoR č. 2'!$D126="",0,'ZoR č. 2'!I126)+IF('ZoR č. 3'!$D126="",0,'ZoR č. 3'!I126)+IF('ZoR č. 4'!$D126="",0,'ZoR č. 4'!I126)+IF('ZoR č. 5'!$D126="",0,'ZoR č. 5'!I126)+IF('ZoR č. 6'!$D126="",0,'ZoR č. 6'!I126)+IF('ZoR č. 7'!$D126="",0,'ZoR č. 7'!I126)+IF('ZoR č. 8'!$D126="",0,'ZoR č. 8'!I126)+IF('ZoR č. 9'!$D126="",0,'ZoR č. 9'!I126)+IF('ZoR č. 10'!$D126="",0,'ZoR č. 10'!I126)+IF(ZZoR!$D126="",0,ZZoR!I126)</f>
        <v>0</v>
      </c>
      <c r="Z126" s="281">
        <f>IF('ZoR č. 1'!$D126="",0,'ZoR č. 1'!J126)+IF('ZoR č. 2'!$D126="",0,'ZoR č. 2'!J126)+IF('ZoR č. 3'!$D126="",0,'ZoR č. 3'!J126)+IF('ZoR č. 4'!$D126="",0,'ZoR č. 4'!J126)+IF('ZoR č. 5'!$D126="",0,'ZoR č. 5'!J126)+IF('ZoR č. 6'!$D126="",0,'ZoR č. 6'!J126)+IF('ZoR č. 7'!$D126="",0,'ZoR č. 7'!J126)+IF('ZoR č. 8'!$D126="",0,'ZoR č. 8'!J126)+IF('ZoR č. 9'!$D126="",0,'ZoR č. 9'!J126)+IF('ZoR č. 10'!$D126="",0,'ZoR č. 10'!J126)+IF(ZZoR!$D126="",0,ZZoR!J126)</f>
        <v>0</v>
      </c>
      <c r="AA126" s="281">
        <f>IF('ZoR č. 1'!$D126="",0,'ZoR č. 1'!K126)+IF('ZoR č. 2'!$D126="",0,'ZoR č. 2'!K126)+IF('ZoR č. 3'!$D126="",0,'ZoR č. 3'!K126)+IF('ZoR č. 4'!$D126="",0,'ZoR č. 4'!K126)+IF('ZoR č. 5'!$D126="",0,'ZoR č. 5'!K126)+IF('ZoR č. 6'!$D126="",0,'ZoR č. 6'!K126)+IF('ZoR č. 7'!$D126="",0,'ZoR č. 7'!K126)+IF('ZoR č. 8'!$D126="",0,'ZoR č. 8'!K126)+IF('ZoR č. 9'!$D126="",0,'ZoR č. 9'!K126)+IF('ZoR č. 10'!$D126="",0,'ZoR č. 10'!K126)+IF(ZZoR!$D126="",0,ZZoR!K126)</f>
        <v>0</v>
      </c>
      <c r="AB126" s="281">
        <f>IF('ZoR č. 1'!$D126="",0,'ZoR č. 1'!L126)+IF('ZoR č. 2'!$D126="",0,'ZoR č. 2'!L126)+IF('ZoR č. 3'!$D126="",0,'ZoR č. 3'!L126)+IF('ZoR č. 4'!$D126="",0,'ZoR č. 4'!L126)+IF('ZoR č. 5'!$D126="",0,'ZoR č. 5'!L126)+IF('ZoR č. 6'!$D126="",0,'ZoR č. 6'!L126)+IF('ZoR č. 7'!$D126="",0,'ZoR č. 7'!L126)+IF('ZoR č. 8'!$D126="",0,'ZoR č. 8'!L126)+IF('ZoR č. 9'!$D126="",0,'ZoR č. 9'!L126)+IF('ZoR č. 10'!$D126="",0,'ZoR č. 10'!L126)+IF(ZZoR!$D126="",0,ZZoR!L126)</f>
        <v>0</v>
      </c>
      <c r="AC126" s="281">
        <f>IF('ZoR č. 1'!$D126="",0,'ZoR č. 1'!M126)+IF('ZoR č. 2'!$D126="",0,'ZoR č. 2'!M126)+IF('ZoR č. 3'!$D126="",0,'ZoR č. 3'!M126)+IF('ZoR č. 4'!$D126="",0,'ZoR č. 4'!M126)+IF('ZoR č. 5'!$D126="",0,'ZoR č. 5'!M126)+IF('ZoR č. 6'!$D126="",0,'ZoR č. 6'!M126)+IF('ZoR č. 7'!$D126="",0,'ZoR č. 7'!M126)+IF('ZoR č. 8'!$D126="",0,'ZoR č. 8'!M126)+IF('ZoR č. 9'!$D126="",0,'ZoR č. 9'!M126)+IF('ZoR č. 10'!$D126="",0,'ZoR č. 10'!M126)+IF(ZZoR!$D126="",0,ZZoR!M126)</f>
        <v>0</v>
      </c>
      <c r="AE126" s="282" t="str">
        <f t="shared" si="7"/>
        <v/>
      </c>
    </row>
    <row r="127" spans="2:31" x14ac:dyDescent="0.25">
      <c r="B127" s="10" t="s">
        <v>240</v>
      </c>
      <c r="C127" s="104" t="str">
        <f>IF(COUNTA('Přehled partnerů'!C127:D127)&lt;&gt;2,"partner neuveden",IF('Přehled partnerů'!L127="ANO",'Přehled partnerů'!C127,"v tomto období nerelevantní"))</f>
        <v>partner neuveden</v>
      </c>
      <c r="D127" s="116" t="str">
        <f>IF(COUNTA('Přehled partnerů'!C127:D127)&lt;&gt;2,"",IF('Přehled partnerů'!L127="ANO",'Přehled partnerů'!D127,""))</f>
        <v/>
      </c>
      <c r="E127" s="24" t="str">
        <f t="shared" si="8"/>
        <v/>
      </c>
      <c r="F127" s="47" t="str">
        <f t="shared" si="9"/>
        <v/>
      </c>
      <c r="G127" s="15">
        <v>0</v>
      </c>
      <c r="H127" s="16">
        <v>0</v>
      </c>
      <c r="I127" s="16">
        <v>0</v>
      </c>
      <c r="J127" s="16">
        <v>0</v>
      </c>
      <c r="K127" s="126">
        <v>0</v>
      </c>
      <c r="L127" s="126">
        <v>0</v>
      </c>
      <c r="M127" s="130">
        <v>0</v>
      </c>
      <c r="N127" s="58" t="str">
        <f t="shared" si="6"/>
        <v/>
      </c>
      <c r="O127" s="267">
        <f>IF('Rozpočet + Žádosti o změnu'!$ER$2="ano",'Rozpočet + Žádosti o změnu'!EL127,IF('Rozpočet + Žádosti o změnu'!$EF$2="ano",'Rozpočet + Žádosti o změnu'!DZ127,IF('Rozpočet + Žádosti o změnu'!$DT$2="ano",'Rozpočet + Žádosti o změnu'!DN127,IF('Rozpočet + Žádosti o změnu'!$DH$2="ano",'Rozpočet + Žádosti o změnu'!DB127,IF('Rozpočet + Žádosti o změnu'!$CV$2="ano",'Rozpočet + Žádosti o změnu'!CP127,IF('Rozpočet + Žádosti o změnu'!$CJ$2="ano",'Rozpočet + Žádosti o změnu'!CD127,IF('Rozpočet + Žádosti o změnu'!$BX$2="ano",'Rozpočet + Žádosti o změnu'!BR127,IF('Rozpočet + Žádosti o změnu'!$BL$2="ano",'Rozpočet + Žádosti o změnu'!BF127,IF('Rozpočet + Žádosti o změnu'!$AZ$2="ano",'Rozpočet + Žádosti o změnu'!AT127,IF('Rozpočet + Žádosti o změnu'!$AN$2="ano",'Rozpočet + Žádosti o změnu'!AH127,'Rozpočet + Žádosti o změnu'!H127))))))))))</f>
        <v>0</v>
      </c>
      <c r="P127" s="267">
        <f>IF('Rozpočet + Žádosti o změnu'!$ER$2="ano",'Rozpočet + Žádosti o změnu'!EM127,IF('Rozpočet + Žádosti o změnu'!$EF$2="ano",'Rozpočet + Žádosti o změnu'!EA127,IF('Rozpočet + Žádosti o změnu'!$DT$2="ano",'Rozpočet + Žádosti o změnu'!DO127,IF('Rozpočet + Žádosti o změnu'!$DH$2="ano",'Rozpočet + Žádosti o změnu'!DC127,IF('Rozpočet + Žádosti o změnu'!$CV$2="ano",'Rozpočet + Žádosti o změnu'!CQ127,IF('Rozpočet + Žádosti o změnu'!$CJ$2="ano",'Rozpočet + Žádosti o změnu'!CE127,IF('Rozpočet + Žádosti o změnu'!$BX$2="ano",'Rozpočet + Žádosti o změnu'!BS127,IF('Rozpočet + Žádosti o změnu'!$BL$2="ano",'Rozpočet + Žádosti o změnu'!BG127,IF('Rozpočet + Žádosti o změnu'!$AZ$2="ano",'Rozpočet + Žádosti o změnu'!AU127,IF('Rozpočet + Žádosti o změnu'!$AN$2="ano",'Rozpočet + Žádosti o změnu'!AI127,'Rozpočet + Žádosti o změnu'!I127))))))))))</f>
        <v>0</v>
      </c>
      <c r="Q127" s="267">
        <f>IF('Rozpočet + Žádosti o změnu'!$ER$2="ano",'Rozpočet + Žádosti o změnu'!EN127,IF('Rozpočet + Žádosti o změnu'!$EF$2="ano",'Rozpočet + Žádosti o změnu'!EB127,IF('Rozpočet + Žádosti o změnu'!$DT$2="ano",'Rozpočet + Žádosti o změnu'!DP127,IF('Rozpočet + Žádosti o změnu'!$DH$2="ano",'Rozpočet + Žádosti o změnu'!DD127,IF('Rozpočet + Žádosti o změnu'!$CV$2="ano",'Rozpočet + Žádosti o změnu'!CR127,IF('Rozpočet + Žádosti o změnu'!$CJ$2="ano",'Rozpočet + Žádosti o změnu'!CF127,IF('Rozpočet + Žádosti o změnu'!$BX$2="ano",'Rozpočet + Žádosti o změnu'!BT127,IF('Rozpočet + Žádosti o změnu'!$BL$2="ano",'Rozpočet + Žádosti o změnu'!BH127,IF('Rozpočet + Žádosti o změnu'!$AZ$2="ano",'Rozpočet + Žádosti o změnu'!AV127,IF('Rozpočet + Žádosti o změnu'!$AN$2="ano",'Rozpočet + Žádosti o změnu'!AJ127,'Rozpočet + Žádosti o změnu'!J127))))))))))</f>
        <v>0</v>
      </c>
      <c r="R127" s="267">
        <f>IF('Rozpočet + Žádosti o změnu'!$ER$2="ano",'Rozpočet + Žádosti o změnu'!EO127,IF('Rozpočet + Žádosti o změnu'!$EF$2="ano",'Rozpočet + Žádosti o změnu'!EC127,IF('Rozpočet + Žádosti o změnu'!$DT$2="ano",'Rozpočet + Žádosti o změnu'!DQ127,IF('Rozpočet + Žádosti o změnu'!$DH$2="ano",'Rozpočet + Žádosti o změnu'!DE127,IF('Rozpočet + Žádosti o změnu'!$CV$2="ano",'Rozpočet + Žádosti o změnu'!CS127,IF('Rozpočet + Žádosti o změnu'!$CJ$2="ano",'Rozpočet + Žádosti o změnu'!CG127,IF('Rozpočet + Žádosti o změnu'!$BX$2="ano",'Rozpočet + Žádosti o změnu'!BU127,IF('Rozpočet + Žádosti o změnu'!$BL$2="ano",'Rozpočet + Žádosti o změnu'!BI127,IF('Rozpočet + Žádosti o změnu'!$AZ$2="ano",'Rozpočet + Žádosti o změnu'!AW127,IF('Rozpočet + Žádosti o změnu'!$AN$2="ano",'Rozpočet + Žádosti o změnu'!AK127,'Rozpočet + Žádosti o změnu'!K127))))))))))</f>
        <v>0</v>
      </c>
      <c r="S127" s="267">
        <f>IF('Rozpočet + Žádosti o změnu'!$ER$2="ano",'Rozpočet + Žádosti o změnu'!EP127,IF('Rozpočet + Žádosti o změnu'!$EF$2="ano",'Rozpočet + Žádosti o změnu'!ED127,IF('Rozpočet + Žádosti o změnu'!$DT$2="ano",'Rozpočet + Žádosti o změnu'!DR127,IF('Rozpočet + Žádosti o změnu'!$DH$2="ano",'Rozpočet + Žádosti o změnu'!DF127,IF('Rozpočet + Žádosti o změnu'!$CV$2="ano",'Rozpočet + Žádosti o změnu'!CT127,IF('Rozpočet + Žádosti o změnu'!$CJ$2="ano",'Rozpočet + Žádosti o změnu'!CH127,IF('Rozpočet + Žádosti o změnu'!$BX$2="ano",'Rozpočet + Žádosti o změnu'!BV127,IF('Rozpočet + Žádosti o změnu'!$BL$2="ano",'Rozpočet + Žádosti o změnu'!BJ127,IF('Rozpočet + Žádosti o změnu'!$AZ$2="ano",'Rozpočet + Žádosti o změnu'!AX127,IF('Rozpočet + Žádosti o změnu'!$AN$2="ano",'Rozpočet + Žádosti o změnu'!AL127,'Rozpočet + Žádosti o změnu'!L127))))))))))</f>
        <v>0</v>
      </c>
      <c r="T127" s="267">
        <f>IF('Rozpočet + Žádosti o změnu'!$ER$2="ano",'Rozpočet + Žádosti o změnu'!EQ127,IF('Rozpočet + Žádosti o změnu'!$EF$2="ano",'Rozpočet + Žádosti o změnu'!EE127,IF('Rozpočet + Žádosti o změnu'!$DT$2="ano",'Rozpočet + Žádosti o změnu'!DS127,IF('Rozpočet + Žádosti o změnu'!$DH$2="ano",'Rozpočet + Žádosti o změnu'!DG127,IF('Rozpočet + Žádosti o změnu'!$CV$2="ano",'Rozpočet + Žádosti o změnu'!CU127,IF('Rozpočet + Žádosti o změnu'!$CJ$2="ano",'Rozpočet + Žádosti o změnu'!CI127,IF('Rozpočet + Žádosti o změnu'!$BX$2="ano",'Rozpočet + Žádosti o změnu'!BW127,IF('Rozpočet + Žádosti o změnu'!$BL$2="ano",'Rozpočet + Žádosti o změnu'!BK127,IF('Rozpočet + Žádosti o změnu'!$AZ$2="ano",'Rozpočet + Žádosti o změnu'!AY127,IF('Rozpočet + Žádosti o změnu'!$AN$2="ano",'Rozpočet + Žádosti o změnu'!AM127,'Rozpočet + Žádosti o změnu'!M127))))))))))</f>
        <v>0</v>
      </c>
      <c r="U127" s="267">
        <f>IF('Rozpočet + Žádosti o změnu'!$ER$2="ano",'Rozpočet + Žádosti o změnu'!ER127,IF('Rozpočet + Žádosti o změnu'!$EF$2="ano",'Rozpočet + Žádosti o změnu'!EF127,IF('Rozpočet + Žádosti o změnu'!$DT$2="ano",'Rozpočet + Žádosti o změnu'!DT127,IF('Rozpočet + Žádosti o změnu'!$DH$2="ano",'Rozpočet + Žádosti o změnu'!DH127,IF('Rozpočet + Žádosti o změnu'!$CV$2="ano",'Rozpočet + Žádosti o změnu'!CV127,IF('Rozpočet + Žádosti o změnu'!$CJ$2="ano",'Rozpočet + Žádosti o změnu'!CJ127,IF('Rozpočet + Žádosti o změnu'!$BX$2="ano",'Rozpočet + Žádosti o změnu'!BX127,IF('Rozpočet + Žádosti o změnu'!$BL$2="ano",'Rozpočet + Žádosti o změnu'!BL127,IF('Rozpočet + Žádosti o změnu'!$AZ$2="ano",'Rozpočet + Žádosti o změnu'!AZ127,IF('Rozpočet + Žádosti o změnu'!$AN$2="ano",'Rozpočet + Žádosti o změnu'!AN127,'Rozpočet + Žádosti o změnu'!N127))))))))))</f>
        <v>0</v>
      </c>
      <c r="W127" s="281">
        <f>IF('ZoR č. 1'!$D127="",0,'ZoR č. 1'!G127)+IF('ZoR č. 2'!$D127="",0,'ZoR č. 2'!G127)+IF('ZoR č. 3'!$D127="",0,'ZoR č. 3'!G127)+IF('ZoR č. 4'!$D127="",0,'ZoR č. 4'!G127)+IF('ZoR č. 5'!$D127="",0,'ZoR č. 5'!G127)+IF('ZoR č. 6'!$D127="",0,'ZoR č. 6'!G127)+IF('ZoR č. 7'!$D127="",0,'ZoR č. 7'!G127)+IF('ZoR č. 8'!$D127="",0,'ZoR č. 8'!G127)+IF('ZoR č. 9'!$D127="",0,'ZoR č. 9'!G127)+IF('ZoR č. 10'!$D127="",0,'ZoR č. 10'!G127)+IF(ZZoR!$D127="",0,ZZoR!G127)</f>
        <v>0</v>
      </c>
      <c r="X127" s="281">
        <f>IF('ZoR č. 1'!$D127="",0,'ZoR č. 1'!H127)+IF('ZoR č. 2'!$D127="",0,'ZoR č. 2'!H127)+IF('ZoR č. 3'!$D127="",0,'ZoR č. 3'!H127)+IF('ZoR č. 4'!$D127="",0,'ZoR č. 4'!H127)+IF('ZoR č. 5'!$D127="",0,'ZoR č. 5'!H127)+IF('ZoR č. 6'!$D127="",0,'ZoR č. 6'!H127)+IF('ZoR č. 7'!$D127="",0,'ZoR č. 7'!H127)+IF('ZoR č. 8'!$D127="",0,'ZoR č. 8'!H127)+IF('ZoR č. 9'!$D127="",0,'ZoR č. 9'!H127)+IF('ZoR č. 10'!$D127="",0,'ZoR č. 10'!H127)+IF(ZZoR!$D127="",0,ZZoR!H127)</f>
        <v>0</v>
      </c>
      <c r="Y127" s="281">
        <f>IF('ZoR č. 1'!$D127="",0,'ZoR č. 1'!I127)+IF('ZoR č. 2'!$D127="",0,'ZoR č. 2'!I127)+IF('ZoR č. 3'!$D127="",0,'ZoR č. 3'!I127)+IF('ZoR č. 4'!$D127="",0,'ZoR č. 4'!I127)+IF('ZoR č. 5'!$D127="",0,'ZoR č. 5'!I127)+IF('ZoR č. 6'!$D127="",0,'ZoR č. 6'!I127)+IF('ZoR č. 7'!$D127="",0,'ZoR č. 7'!I127)+IF('ZoR č. 8'!$D127="",0,'ZoR č. 8'!I127)+IF('ZoR č. 9'!$D127="",0,'ZoR č. 9'!I127)+IF('ZoR č. 10'!$D127="",0,'ZoR č. 10'!I127)+IF(ZZoR!$D127="",0,ZZoR!I127)</f>
        <v>0</v>
      </c>
      <c r="Z127" s="281">
        <f>IF('ZoR č. 1'!$D127="",0,'ZoR č. 1'!J127)+IF('ZoR č. 2'!$D127="",0,'ZoR č. 2'!J127)+IF('ZoR č. 3'!$D127="",0,'ZoR č. 3'!J127)+IF('ZoR č. 4'!$D127="",0,'ZoR č. 4'!J127)+IF('ZoR č. 5'!$D127="",0,'ZoR č. 5'!J127)+IF('ZoR č. 6'!$D127="",0,'ZoR č. 6'!J127)+IF('ZoR č. 7'!$D127="",0,'ZoR č. 7'!J127)+IF('ZoR č. 8'!$D127="",0,'ZoR č. 8'!J127)+IF('ZoR č. 9'!$D127="",0,'ZoR č. 9'!J127)+IF('ZoR č. 10'!$D127="",0,'ZoR č. 10'!J127)+IF(ZZoR!$D127="",0,ZZoR!J127)</f>
        <v>0</v>
      </c>
      <c r="AA127" s="281">
        <f>IF('ZoR č. 1'!$D127="",0,'ZoR č. 1'!K127)+IF('ZoR č. 2'!$D127="",0,'ZoR č. 2'!K127)+IF('ZoR č. 3'!$D127="",0,'ZoR č. 3'!K127)+IF('ZoR č. 4'!$D127="",0,'ZoR č. 4'!K127)+IF('ZoR č. 5'!$D127="",0,'ZoR č. 5'!K127)+IF('ZoR č. 6'!$D127="",0,'ZoR č. 6'!K127)+IF('ZoR č. 7'!$D127="",0,'ZoR č. 7'!K127)+IF('ZoR č. 8'!$D127="",0,'ZoR č. 8'!K127)+IF('ZoR č. 9'!$D127="",0,'ZoR č. 9'!K127)+IF('ZoR č. 10'!$D127="",0,'ZoR č. 10'!K127)+IF(ZZoR!$D127="",0,ZZoR!K127)</f>
        <v>0</v>
      </c>
      <c r="AB127" s="281">
        <f>IF('ZoR č. 1'!$D127="",0,'ZoR č. 1'!L127)+IF('ZoR č. 2'!$D127="",0,'ZoR č. 2'!L127)+IF('ZoR č. 3'!$D127="",0,'ZoR č. 3'!L127)+IF('ZoR č. 4'!$D127="",0,'ZoR č. 4'!L127)+IF('ZoR č. 5'!$D127="",0,'ZoR č. 5'!L127)+IF('ZoR č. 6'!$D127="",0,'ZoR č. 6'!L127)+IF('ZoR č. 7'!$D127="",0,'ZoR č. 7'!L127)+IF('ZoR č. 8'!$D127="",0,'ZoR č. 8'!L127)+IF('ZoR č. 9'!$D127="",0,'ZoR č. 9'!L127)+IF('ZoR č. 10'!$D127="",0,'ZoR č. 10'!L127)+IF(ZZoR!$D127="",0,ZZoR!L127)</f>
        <v>0</v>
      </c>
      <c r="AC127" s="281">
        <f>IF('ZoR č. 1'!$D127="",0,'ZoR č. 1'!M127)+IF('ZoR č. 2'!$D127="",0,'ZoR č. 2'!M127)+IF('ZoR č. 3'!$D127="",0,'ZoR č. 3'!M127)+IF('ZoR č. 4'!$D127="",0,'ZoR č. 4'!M127)+IF('ZoR č. 5'!$D127="",0,'ZoR č. 5'!M127)+IF('ZoR č. 6'!$D127="",0,'ZoR č. 6'!M127)+IF('ZoR č. 7'!$D127="",0,'ZoR č. 7'!M127)+IF('ZoR č. 8'!$D127="",0,'ZoR č. 8'!M127)+IF('ZoR č. 9'!$D127="",0,'ZoR č. 9'!M127)+IF('ZoR č. 10'!$D127="",0,'ZoR č. 10'!M127)+IF(ZZoR!$D127="",0,ZZoR!M127)</f>
        <v>0</v>
      </c>
      <c r="AE127" s="282" t="str">
        <f t="shared" si="7"/>
        <v/>
      </c>
    </row>
    <row r="128" spans="2:31" x14ac:dyDescent="0.25">
      <c r="B128" s="10" t="s">
        <v>241</v>
      </c>
      <c r="C128" s="104" t="str">
        <f>IF(COUNTA('Přehled partnerů'!C128:D128)&lt;&gt;2,"partner neuveden",IF('Přehled partnerů'!L128="ANO",'Přehled partnerů'!C128,"v tomto období nerelevantní"))</f>
        <v>partner neuveden</v>
      </c>
      <c r="D128" s="116" t="str">
        <f>IF(COUNTA('Přehled partnerů'!C128:D128)&lt;&gt;2,"",IF('Přehled partnerů'!L128="ANO",'Přehled partnerů'!D128,""))</f>
        <v/>
      </c>
      <c r="E128" s="24" t="str">
        <f t="shared" si="8"/>
        <v/>
      </c>
      <c r="F128" s="47" t="str">
        <f t="shared" si="9"/>
        <v/>
      </c>
      <c r="G128" s="15">
        <v>0</v>
      </c>
      <c r="H128" s="16">
        <v>0</v>
      </c>
      <c r="I128" s="16">
        <v>0</v>
      </c>
      <c r="J128" s="16">
        <v>0</v>
      </c>
      <c r="K128" s="126">
        <v>0</v>
      </c>
      <c r="L128" s="126">
        <v>0</v>
      </c>
      <c r="M128" s="130">
        <v>0</v>
      </c>
      <c r="N128" s="58" t="str">
        <f t="shared" si="6"/>
        <v/>
      </c>
      <c r="O128" s="267">
        <f>IF('Rozpočet + Žádosti o změnu'!$ER$2="ano",'Rozpočet + Žádosti o změnu'!EL128,IF('Rozpočet + Žádosti o změnu'!$EF$2="ano",'Rozpočet + Žádosti o změnu'!DZ128,IF('Rozpočet + Žádosti o změnu'!$DT$2="ano",'Rozpočet + Žádosti o změnu'!DN128,IF('Rozpočet + Žádosti o změnu'!$DH$2="ano",'Rozpočet + Žádosti o změnu'!DB128,IF('Rozpočet + Žádosti o změnu'!$CV$2="ano",'Rozpočet + Žádosti o změnu'!CP128,IF('Rozpočet + Žádosti o změnu'!$CJ$2="ano",'Rozpočet + Žádosti o změnu'!CD128,IF('Rozpočet + Žádosti o změnu'!$BX$2="ano",'Rozpočet + Žádosti o změnu'!BR128,IF('Rozpočet + Žádosti o změnu'!$BL$2="ano",'Rozpočet + Žádosti o změnu'!BF128,IF('Rozpočet + Žádosti o změnu'!$AZ$2="ano",'Rozpočet + Žádosti o změnu'!AT128,IF('Rozpočet + Žádosti o změnu'!$AN$2="ano",'Rozpočet + Žádosti o změnu'!AH128,'Rozpočet + Žádosti o změnu'!H128))))))))))</f>
        <v>0</v>
      </c>
      <c r="P128" s="267">
        <f>IF('Rozpočet + Žádosti o změnu'!$ER$2="ano",'Rozpočet + Žádosti o změnu'!EM128,IF('Rozpočet + Žádosti o změnu'!$EF$2="ano",'Rozpočet + Žádosti o změnu'!EA128,IF('Rozpočet + Žádosti o změnu'!$DT$2="ano",'Rozpočet + Žádosti o změnu'!DO128,IF('Rozpočet + Žádosti o změnu'!$DH$2="ano",'Rozpočet + Žádosti o změnu'!DC128,IF('Rozpočet + Žádosti o změnu'!$CV$2="ano",'Rozpočet + Žádosti o změnu'!CQ128,IF('Rozpočet + Žádosti o změnu'!$CJ$2="ano",'Rozpočet + Žádosti o změnu'!CE128,IF('Rozpočet + Žádosti o změnu'!$BX$2="ano",'Rozpočet + Žádosti o změnu'!BS128,IF('Rozpočet + Žádosti o změnu'!$BL$2="ano",'Rozpočet + Žádosti o změnu'!BG128,IF('Rozpočet + Žádosti o změnu'!$AZ$2="ano",'Rozpočet + Žádosti o změnu'!AU128,IF('Rozpočet + Žádosti o změnu'!$AN$2="ano",'Rozpočet + Žádosti o změnu'!AI128,'Rozpočet + Žádosti o změnu'!I128))))))))))</f>
        <v>0</v>
      </c>
      <c r="Q128" s="267">
        <f>IF('Rozpočet + Žádosti o změnu'!$ER$2="ano",'Rozpočet + Žádosti o změnu'!EN128,IF('Rozpočet + Žádosti o změnu'!$EF$2="ano",'Rozpočet + Žádosti o změnu'!EB128,IF('Rozpočet + Žádosti o změnu'!$DT$2="ano",'Rozpočet + Žádosti o změnu'!DP128,IF('Rozpočet + Žádosti o změnu'!$DH$2="ano",'Rozpočet + Žádosti o změnu'!DD128,IF('Rozpočet + Žádosti o změnu'!$CV$2="ano",'Rozpočet + Žádosti o změnu'!CR128,IF('Rozpočet + Žádosti o změnu'!$CJ$2="ano",'Rozpočet + Žádosti o změnu'!CF128,IF('Rozpočet + Žádosti o změnu'!$BX$2="ano",'Rozpočet + Žádosti o změnu'!BT128,IF('Rozpočet + Žádosti o změnu'!$BL$2="ano",'Rozpočet + Žádosti o změnu'!BH128,IF('Rozpočet + Žádosti o změnu'!$AZ$2="ano",'Rozpočet + Žádosti o změnu'!AV128,IF('Rozpočet + Žádosti o změnu'!$AN$2="ano",'Rozpočet + Žádosti o změnu'!AJ128,'Rozpočet + Žádosti o změnu'!J128))))))))))</f>
        <v>0</v>
      </c>
      <c r="R128" s="267">
        <f>IF('Rozpočet + Žádosti o změnu'!$ER$2="ano",'Rozpočet + Žádosti o změnu'!EO128,IF('Rozpočet + Žádosti o změnu'!$EF$2="ano",'Rozpočet + Žádosti o změnu'!EC128,IF('Rozpočet + Žádosti o změnu'!$DT$2="ano",'Rozpočet + Žádosti o změnu'!DQ128,IF('Rozpočet + Žádosti o změnu'!$DH$2="ano",'Rozpočet + Žádosti o změnu'!DE128,IF('Rozpočet + Žádosti o změnu'!$CV$2="ano",'Rozpočet + Žádosti o změnu'!CS128,IF('Rozpočet + Žádosti o změnu'!$CJ$2="ano",'Rozpočet + Žádosti o změnu'!CG128,IF('Rozpočet + Žádosti o změnu'!$BX$2="ano",'Rozpočet + Žádosti o změnu'!BU128,IF('Rozpočet + Žádosti o změnu'!$BL$2="ano",'Rozpočet + Žádosti o změnu'!BI128,IF('Rozpočet + Žádosti o změnu'!$AZ$2="ano",'Rozpočet + Žádosti o změnu'!AW128,IF('Rozpočet + Žádosti o změnu'!$AN$2="ano",'Rozpočet + Žádosti o změnu'!AK128,'Rozpočet + Žádosti o změnu'!K128))))))))))</f>
        <v>0</v>
      </c>
      <c r="S128" s="267">
        <f>IF('Rozpočet + Žádosti o změnu'!$ER$2="ano",'Rozpočet + Žádosti o změnu'!EP128,IF('Rozpočet + Žádosti o změnu'!$EF$2="ano",'Rozpočet + Žádosti o změnu'!ED128,IF('Rozpočet + Žádosti o změnu'!$DT$2="ano",'Rozpočet + Žádosti o změnu'!DR128,IF('Rozpočet + Žádosti o změnu'!$DH$2="ano",'Rozpočet + Žádosti o změnu'!DF128,IF('Rozpočet + Žádosti o změnu'!$CV$2="ano",'Rozpočet + Žádosti o změnu'!CT128,IF('Rozpočet + Žádosti o změnu'!$CJ$2="ano",'Rozpočet + Žádosti o změnu'!CH128,IF('Rozpočet + Žádosti o změnu'!$BX$2="ano",'Rozpočet + Žádosti o změnu'!BV128,IF('Rozpočet + Žádosti o změnu'!$BL$2="ano",'Rozpočet + Žádosti o změnu'!BJ128,IF('Rozpočet + Žádosti o změnu'!$AZ$2="ano",'Rozpočet + Žádosti o změnu'!AX128,IF('Rozpočet + Žádosti o změnu'!$AN$2="ano",'Rozpočet + Žádosti o změnu'!AL128,'Rozpočet + Žádosti o změnu'!L128))))))))))</f>
        <v>0</v>
      </c>
      <c r="T128" s="267">
        <f>IF('Rozpočet + Žádosti o změnu'!$ER$2="ano",'Rozpočet + Žádosti o změnu'!EQ128,IF('Rozpočet + Žádosti o změnu'!$EF$2="ano",'Rozpočet + Žádosti o změnu'!EE128,IF('Rozpočet + Žádosti o změnu'!$DT$2="ano",'Rozpočet + Žádosti o změnu'!DS128,IF('Rozpočet + Žádosti o změnu'!$DH$2="ano",'Rozpočet + Žádosti o změnu'!DG128,IF('Rozpočet + Žádosti o změnu'!$CV$2="ano",'Rozpočet + Žádosti o změnu'!CU128,IF('Rozpočet + Žádosti o změnu'!$CJ$2="ano",'Rozpočet + Žádosti o změnu'!CI128,IF('Rozpočet + Žádosti o změnu'!$BX$2="ano",'Rozpočet + Žádosti o změnu'!BW128,IF('Rozpočet + Žádosti o změnu'!$BL$2="ano",'Rozpočet + Žádosti o změnu'!BK128,IF('Rozpočet + Žádosti o změnu'!$AZ$2="ano",'Rozpočet + Žádosti o změnu'!AY128,IF('Rozpočet + Žádosti o změnu'!$AN$2="ano",'Rozpočet + Žádosti o změnu'!AM128,'Rozpočet + Žádosti o změnu'!M128))))))))))</f>
        <v>0</v>
      </c>
      <c r="U128" s="267">
        <f>IF('Rozpočet + Žádosti o změnu'!$ER$2="ano",'Rozpočet + Žádosti o změnu'!ER128,IF('Rozpočet + Žádosti o změnu'!$EF$2="ano",'Rozpočet + Žádosti o změnu'!EF128,IF('Rozpočet + Žádosti o změnu'!$DT$2="ano",'Rozpočet + Žádosti o změnu'!DT128,IF('Rozpočet + Žádosti o změnu'!$DH$2="ano",'Rozpočet + Žádosti o změnu'!DH128,IF('Rozpočet + Žádosti o změnu'!$CV$2="ano",'Rozpočet + Žádosti o změnu'!CV128,IF('Rozpočet + Žádosti o změnu'!$CJ$2="ano",'Rozpočet + Žádosti o změnu'!CJ128,IF('Rozpočet + Žádosti o změnu'!$BX$2="ano",'Rozpočet + Žádosti o změnu'!BX128,IF('Rozpočet + Žádosti o změnu'!$BL$2="ano",'Rozpočet + Žádosti o změnu'!BL128,IF('Rozpočet + Žádosti o změnu'!$AZ$2="ano",'Rozpočet + Žádosti o změnu'!AZ128,IF('Rozpočet + Žádosti o změnu'!$AN$2="ano",'Rozpočet + Žádosti o změnu'!AN128,'Rozpočet + Žádosti o změnu'!N128))))))))))</f>
        <v>0</v>
      </c>
      <c r="W128" s="281">
        <f>IF('ZoR č. 1'!$D128="",0,'ZoR č. 1'!G128)+IF('ZoR č. 2'!$D128="",0,'ZoR č. 2'!G128)+IF('ZoR č. 3'!$D128="",0,'ZoR č. 3'!G128)+IF('ZoR č. 4'!$D128="",0,'ZoR č. 4'!G128)+IF('ZoR č. 5'!$D128="",0,'ZoR č. 5'!G128)+IF('ZoR č. 6'!$D128="",0,'ZoR č. 6'!G128)+IF('ZoR č. 7'!$D128="",0,'ZoR č. 7'!G128)+IF('ZoR č. 8'!$D128="",0,'ZoR č. 8'!G128)+IF('ZoR č. 9'!$D128="",0,'ZoR č. 9'!G128)+IF('ZoR č. 10'!$D128="",0,'ZoR č. 10'!G128)+IF(ZZoR!$D128="",0,ZZoR!G128)</f>
        <v>0</v>
      </c>
      <c r="X128" s="281">
        <f>IF('ZoR č. 1'!$D128="",0,'ZoR č. 1'!H128)+IF('ZoR č. 2'!$D128="",0,'ZoR č. 2'!H128)+IF('ZoR č. 3'!$D128="",0,'ZoR č. 3'!H128)+IF('ZoR č. 4'!$D128="",0,'ZoR č. 4'!H128)+IF('ZoR č. 5'!$D128="",0,'ZoR č. 5'!H128)+IF('ZoR č. 6'!$D128="",0,'ZoR č. 6'!H128)+IF('ZoR č. 7'!$D128="",0,'ZoR č. 7'!H128)+IF('ZoR č. 8'!$D128="",0,'ZoR č. 8'!H128)+IF('ZoR č. 9'!$D128="",0,'ZoR č. 9'!H128)+IF('ZoR č. 10'!$D128="",0,'ZoR č. 10'!H128)+IF(ZZoR!$D128="",0,ZZoR!H128)</f>
        <v>0</v>
      </c>
      <c r="Y128" s="281">
        <f>IF('ZoR č. 1'!$D128="",0,'ZoR č. 1'!I128)+IF('ZoR č. 2'!$D128="",0,'ZoR č. 2'!I128)+IF('ZoR č. 3'!$D128="",0,'ZoR č. 3'!I128)+IF('ZoR č. 4'!$D128="",0,'ZoR č. 4'!I128)+IF('ZoR č. 5'!$D128="",0,'ZoR č. 5'!I128)+IF('ZoR č. 6'!$D128="",0,'ZoR č. 6'!I128)+IF('ZoR č. 7'!$D128="",0,'ZoR č. 7'!I128)+IF('ZoR č. 8'!$D128="",0,'ZoR č. 8'!I128)+IF('ZoR č. 9'!$D128="",0,'ZoR č. 9'!I128)+IF('ZoR č. 10'!$D128="",0,'ZoR č. 10'!I128)+IF(ZZoR!$D128="",0,ZZoR!I128)</f>
        <v>0</v>
      </c>
      <c r="Z128" s="281">
        <f>IF('ZoR č. 1'!$D128="",0,'ZoR č. 1'!J128)+IF('ZoR č. 2'!$D128="",0,'ZoR č. 2'!J128)+IF('ZoR č. 3'!$D128="",0,'ZoR č. 3'!J128)+IF('ZoR č. 4'!$D128="",0,'ZoR č. 4'!J128)+IF('ZoR č. 5'!$D128="",0,'ZoR č. 5'!J128)+IF('ZoR č. 6'!$D128="",0,'ZoR č. 6'!J128)+IF('ZoR č. 7'!$D128="",0,'ZoR č. 7'!J128)+IF('ZoR č. 8'!$D128="",0,'ZoR č. 8'!J128)+IF('ZoR č. 9'!$D128="",0,'ZoR č. 9'!J128)+IF('ZoR č. 10'!$D128="",0,'ZoR č. 10'!J128)+IF(ZZoR!$D128="",0,ZZoR!J128)</f>
        <v>0</v>
      </c>
      <c r="AA128" s="281">
        <f>IF('ZoR č. 1'!$D128="",0,'ZoR č. 1'!K128)+IF('ZoR č. 2'!$D128="",0,'ZoR č. 2'!K128)+IF('ZoR č. 3'!$D128="",0,'ZoR č. 3'!K128)+IF('ZoR č. 4'!$D128="",0,'ZoR č. 4'!K128)+IF('ZoR č. 5'!$D128="",0,'ZoR č. 5'!K128)+IF('ZoR č. 6'!$D128="",0,'ZoR č. 6'!K128)+IF('ZoR č. 7'!$D128="",0,'ZoR č. 7'!K128)+IF('ZoR č. 8'!$D128="",0,'ZoR č. 8'!K128)+IF('ZoR č. 9'!$D128="",0,'ZoR č. 9'!K128)+IF('ZoR č. 10'!$D128="",0,'ZoR č. 10'!K128)+IF(ZZoR!$D128="",0,ZZoR!K128)</f>
        <v>0</v>
      </c>
      <c r="AB128" s="281">
        <f>IF('ZoR č. 1'!$D128="",0,'ZoR č. 1'!L128)+IF('ZoR č. 2'!$D128="",0,'ZoR č. 2'!L128)+IF('ZoR č. 3'!$D128="",0,'ZoR č. 3'!L128)+IF('ZoR č. 4'!$D128="",0,'ZoR č. 4'!L128)+IF('ZoR č. 5'!$D128="",0,'ZoR č. 5'!L128)+IF('ZoR č. 6'!$D128="",0,'ZoR č. 6'!L128)+IF('ZoR č. 7'!$D128="",0,'ZoR č. 7'!L128)+IF('ZoR č. 8'!$D128="",0,'ZoR č. 8'!L128)+IF('ZoR č. 9'!$D128="",0,'ZoR č. 9'!L128)+IF('ZoR č. 10'!$D128="",0,'ZoR č. 10'!L128)+IF(ZZoR!$D128="",0,ZZoR!L128)</f>
        <v>0</v>
      </c>
      <c r="AC128" s="281">
        <f>IF('ZoR č. 1'!$D128="",0,'ZoR č. 1'!M128)+IF('ZoR č. 2'!$D128="",0,'ZoR č. 2'!M128)+IF('ZoR č. 3'!$D128="",0,'ZoR č. 3'!M128)+IF('ZoR č. 4'!$D128="",0,'ZoR č. 4'!M128)+IF('ZoR č. 5'!$D128="",0,'ZoR č. 5'!M128)+IF('ZoR č. 6'!$D128="",0,'ZoR č. 6'!M128)+IF('ZoR č. 7'!$D128="",0,'ZoR č. 7'!M128)+IF('ZoR č. 8'!$D128="",0,'ZoR č. 8'!M128)+IF('ZoR č. 9'!$D128="",0,'ZoR č. 9'!M128)+IF('ZoR č. 10'!$D128="",0,'ZoR č. 10'!M128)+IF(ZZoR!$D128="",0,ZZoR!M128)</f>
        <v>0</v>
      </c>
      <c r="AE128" s="282" t="str">
        <f t="shared" si="7"/>
        <v/>
      </c>
    </row>
    <row r="129" spans="2:31" x14ac:dyDescent="0.25">
      <c r="B129" s="10" t="s">
        <v>242</v>
      </c>
      <c r="C129" s="104" t="str">
        <f>IF(COUNTA('Přehled partnerů'!C129:D129)&lt;&gt;2,"partner neuveden",IF('Přehled partnerů'!L129="ANO",'Přehled partnerů'!C129,"v tomto období nerelevantní"))</f>
        <v>partner neuveden</v>
      </c>
      <c r="D129" s="116" t="str">
        <f>IF(COUNTA('Přehled partnerů'!C129:D129)&lt;&gt;2,"",IF('Přehled partnerů'!L129="ANO",'Přehled partnerů'!D129,""))</f>
        <v/>
      </c>
      <c r="E129" s="24" t="str">
        <f t="shared" si="8"/>
        <v/>
      </c>
      <c r="F129" s="47" t="str">
        <f t="shared" si="9"/>
        <v/>
      </c>
      <c r="G129" s="15">
        <v>0</v>
      </c>
      <c r="H129" s="16">
        <v>0</v>
      </c>
      <c r="I129" s="16">
        <v>0</v>
      </c>
      <c r="J129" s="16">
        <v>0</v>
      </c>
      <c r="K129" s="126">
        <v>0</v>
      </c>
      <c r="L129" s="126">
        <v>0</v>
      </c>
      <c r="M129" s="130">
        <v>0</v>
      </c>
      <c r="N129" s="58" t="str">
        <f t="shared" si="6"/>
        <v/>
      </c>
      <c r="O129" s="267">
        <f>IF('Rozpočet + Žádosti o změnu'!$ER$2="ano",'Rozpočet + Žádosti o změnu'!EL129,IF('Rozpočet + Žádosti o změnu'!$EF$2="ano",'Rozpočet + Žádosti o změnu'!DZ129,IF('Rozpočet + Žádosti o změnu'!$DT$2="ano",'Rozpočet + Žádosti o změnu'!DN129,IF('Rozpočet + Žádosti o změnu'!$DH$2="ano",'Rozpočet + Žádosti o změnu'!DB129,IF('Rozpočet + Žádosti o změnu'!$CV$2="ano",'Rozpočet + Žádosti o změnu'!CP129,IF('Rozpočet + Žádosti o změnu'!$CJ$2="ano",'Rozpočet + Žádosti o změnu'!CD129,IF('Rozpočet + Žádosti o změnu'!$BX$2="ano",'Rozpočet + Žádosti o změnu'!BR129,IF('Rozpočet + Žádosti o změnu'!$BL$2="ano",'Rozpočet + Žádosti o změnu'!BF129,IF('Rozpočet + Žádosti o změnu'!$AZ$2="ano",'Rozpočet + Žádosti o změnu'!AT129,IF('Rozpočet + Žádosti o změnu'!$AN$2="ano",'Rozpočet + Žádosti o změnu'!AH129,'Rozpočet + Žádosti o změnu'!H129))))))))))</f>
        <v>0</v>
      </c>
      <c r="P129" s="267">
        <f>IF('Rozpočet + Žádosti o změnu'!$ER$2="ano",'Rozpočet + Žádosti o změnu'!EM129,IF('Rozpočet + Žádosti o změnu'!$EF$2="ano",'Rozpočet + Žádosti o změnu'!EA129,IF('Rozpočet + Žádosti o změnu'!$DT$2="ano",'Rozpočet + Žádosti o změnu'!DO129,IF('Rozpočet + Žádosti o změnu'!$DH$2="ano",'Rozpočet + Žádosti o změnu'!DC129,IF('Rozpočet + Žádosti o změnu'!$CV$2="ano",'Rozpočet + Žádosti o změnu'!CQ129,IF('Rozpočet + Žádosti o změnu'!$CJ$2="ano",'Rozpočet + Žádosti o změnu'!CE129,IF('Rozpočet + Žádosti o změnu'!$BX$2="ano",'Rozpočet + Žádosti o změnu'!BS129,IF('Rozpočet + Žádosti o změnu'!$BL$2="ano",'Rozpočet + Žádosti o změnu'!BG129,IF('Rozpočet + Žádosti o změnu'!$AZ$2="ano",'Rozpočet + Žádosti o změnu'!AU129,IF('Rozpočet + Žádosti o změnu'!$AN$2="ano",'Rozpočet + Žádosti o změnu'!AI129,'Rozpočet + Žádosti o změnu'!I129))))))))))</f>
        <v>0</v>
      </c>
      <c r="Q129" s="267">
        <f>IF('Rozpočet + Žádosti o změnu'!$ER$2="ano",'Rozpočet + Žádosti o změnu'!EN129,IF('Rozpočet + Žádosti o změnu'!$EF$2="ano",'Rozpočet + Žádosti o změnu'!EB129,IF('Rozpočet + Žádosti o změnu'!$DT$2="ano",'Rozpočet + Žádosti o změnu'!DP129,IF('Rozpočet + Žádosti o změnu'!$DH$2="ano",'Rozpočet + Žádosti o změnu'!DD129,IF('Rozpočet + Žádosti o změnu'!$CV$2="ano",'Rozpočet + Žádosti o změnu'!CR129,IF('Rozpočet + Žádosti o změnu'!$CJ$2="ano",'Rozpočet + Žádosti o změnu'!CF129,IF('Rozpočet + Žádosti o změnu'!$BX$2="ano",'Rozpočet + Žádosti o změnu'!BT129,IF('Rozpočet + Žádosti o změnu'!$BL$2="ano",'Rozpočet + Žádosti o změnu'!BH129,IF('Rozpočet + Žádosti o změnu'!$AZ$2="ano",'Rozpočet + Žádosti o změnu'!AV129,IF('Rozpočet + Žádosti o změnu'!$AN$2="ano",'Rozpočet + Žádosti o změnu'!AJ129,'Rozpočet + Žádosti o změnu'!J129))))))))))</f>
        <v>0</v>
      </c>
      <c r="R129" s="267">
        <f>IF('Rozpočet + Žádosti o změnu'!$ER$2="ano",'Rozpočet + Žádosti o změnu'!EO129,IF('Rozpočet + Žádosti o změnu'!$EF$2="ano",'Rozpočet + Žádosti o změnu'!EC129,IF('Rozpočet + Žádosti o změnu'!$DT$2="ano",'Rozpočet + Žádosti o změnu'!DQ129,IF('Rozpočet + Žádosti o změnu'!$DH$2="ano",'Rozpočet + Žádosti o změnu'!DE129,IF('Rozpočet + Žádosti o změnu'!$CV$2="ano",'Rozpočet + Žádosti o změnu'!CS129,IF('Rozpočet + Žádosti o změnu'!$CJ$2="ano",'Rozpočet + Žádosti o změnu'!CG129,IF('Rozpočet + Žádosti o změnu'!$BX$2="ano",'Rozpočet + Žádosti o změnu'!BU129,IF('Rozpočet + Žádosti o změnu'!$BL$2="ano",'Rozpočet + Žádosti o změnu'!BI129,IF('Rozpočet + Žádosti o změnu'!$AZ$2="ano",'Rozpočet + Žádosti o změnu'!AW129,IF('Rozpočet + Žádosti o změnu'!$AN$2="ano",'Rozpočet + Žádosti o změnu'!AK129,'Rozpočet + Žádosti o změnu'!K129))))))))))</f>
        <v>0</v>
      </c>
      <c r="S129" s="267">
        <f>IF('Rozpočet + Žádosti o změnu'!$ER$2="ano",'Rozpočet + Žádosti o změnu'!EP129,IF('Rozpočet + Žádosti o změnu'!$EF$2="ano",'Rozpočet + Žádosti o změnu'!ED129,IF('Rozpočet + Žádosti o změnu'!$DT$2="ano",'Rozpočet + Žádosti o změnu'!DR129,IF('Rozpočet + Žádosti o změnu'!$DH$2="ano",'Rozpočet + Žádosti o změnu'!DF129,IF('Rozpočet + Žádosti o změnu'!$CV$2="ano",'Rozpočet + Žádosti o změnu'!CT129,IF('Rozpočet + Žádosti o změnu'!$CJ$2="ano",'Rozpočet + Žádosti o změnu'!CH129,IF('Rozpočet + Žádosti o změnu'!$BX$2="ano",'Rozpočet + Žádosti o změnu'!BV129,IF('Rozpočet + Žádosti o změnu'!$BL$2="ano",'Rozpočet + Žádosti o změnu'!BJ129,IF('Rozpočet + Žádosti o změnu'!$AZ$2="ano",'Rozpočet + Žádosti o změnu'!AX129,IF('Rozpočet + Žádosti o změnu'!$AN$2="ano",'Rozpočet + Žádosti o změnu'!AL129,'Rozpočet + Žádosti o změnu'!L129))))))))))</f>
        <v>0</v>
      </c>
      <c r="T129" s="267">
        <f>IF('Rozpočet + Žádosti o změnu'!$ER$2="ano",'Rozpočet + Žádosti o změnu'!EQ129,IF('Rozpočet + Žádosti o změnu'!$EF$2="ano",'Rozpočet + Žádosti o změnu'!EE129,IF('Rozpočet + Žádosti o změnu'!$DT$2="ano",'Rozpočet + Žádosti o změnu'!DS129,IF('Rozpočet + Žádosti o změnu'!$DH$2="ano",'Rozpočet + Žádosti o změnu'!DG129,IF('Rozpočet + Žádosti o změnu'!$CV$2="ano",'Rozpočet + Žádosti o změnu'!CU129,IF('Rozpočet + Žádosti o změnu'!$CJ$2="ano",'Rozpočet + Žádosti o změnu'!CI129,IF('Rozpočet + Žádosti o změnu'!$BX$2="ano",'Rozpočet + Žádosti o změnu'!BW129,IF('Rozpočet + Žádosti o změnu'!$BL$2="ano",'Rozpočet + Žádosti o změnu'!BK129,IF('Rozpočet + Žádosti o změnu'!$AZ$2="ano",'Rozpočet + Žádosti o změnu'!AY129,IF('Rozpočet + Žádosti o změnu'!$AN$2="ano",'Rozpočet + Žádosti o změnu'!AM129,'Rozpočet + Žádosti o změnu'!M129))))))))))</f>
        <v>0</v>
      </c>
      <c r="U129" s="267">
        <f>IF('Rozpočet + Žádosti o změnu'!$ER$2="ano",'Rozpočet + Žádosti o změnu'!ER129,IF('Rozpočet + Žádosti o změnu'!$EF$2="ano",'Rozpočet + Žádosti o změnu'!EF129,IF('Rozpočet + Žádosti o změnu'!$DT$2="ano",'Rozpočet + Žádosti o změnu'!DT129,IF('Rozpočet + Žádosti o změnu'!$DH$2="ano",'Rozpočet + Žádosti o změnu'!DH129,IF('Rozpočet + Žádosti o změnu'!$CV$2="ano",'Rozpočet + Žádosti o změnu'!CV129,IF('Rozpočet + Žádosti o změnu'!$CJ$2="ano",'Rozpočet + Žádosti o změnu'!CJ129,IF('Rozpočet + Žádosti o změnu'!$BX$2="ano",'Rozpočet + Žádosti o změnu'!BX129,IF('Rozpočet + Žádosti o změnu'!$BL$2="ano",'Rozpočet + Žádosti o změnu'!BL129,IF('Rozpočet + Žádosti o změnu'!$AZ$2="ano",'Rozpočet + Žádosti o změnu'!AZ129,IF('Rozpočet + Žádosti o změnu'!$AN$2="ano",'Rozpočet + Žádosti o změnu'!AN129,'Rozpočet + Žádosti o změnu'!N129))))))))))</f>
        <v>0</v>
      </c>
      <c r="W129" s="281">
        <f>IF('ZoR č. 1'!$D129="",0,'ZoR č. 1'!G129)+IF('ZoR č. 2'!$D129="",0,'ZoR č. 2'!G129)+IF('ZoR č. 3'!$D129="",0,'ZoR č. 3'!G129)+IF('ZoR č. 4'!$D129="",0,'ZoR č. 4'!G129)+IF('ZoR č. 5'!$D129="",0,'ZoR č. 5'!G129)+IF('ZoR č. 6'!$D129="",0,'ZoR č. 6'!G129)+IF('ZoR č. 7'!$D129="",0,'ZoR č. 7'!G129)+IF('ZoR č. 8'!$D129="",0,'ZoR č. 8'!G129)+IF('ZoR č. 9'!$D129="",0,'ZoR č. 9'!G129)+IF('ZoR č. 10'!$D129="",0,'ZoR č. 10'!G129)+IF(ZZoR!$D129="",0,ZZoR!G129)</f>
        <v>0</v>
      </c>
      <c r="X129" s="281">
        <f>IF('ZoR č. 1'!$D129="",0,'ZoR č. 1'!H129)+IF('ZoR č. 2'!$D129="",0,'ZoR č. 2'!H129)+IF('ZoR č. 3'!$D129="",0,'ZoR č. 3'!H129)+IF('ZoR č. 4'!$D129="",0,'ZoR č. 4'!H129)+IF('ZoR č. 5'!$D129="",0,'ZoR č. 5'!H129)+IF('ZoR č. 6'!$D129="",0,'ZoR č. 6'!H129)+IF('ZoR č. 7'!$D129="",0,'ZoR č. 7'!H129)+IF('ZoR č. 8'!$D129="",0,'ZoR č. 8'!H129)+IF('ZoR č. 9'!$D129="",0,'ZoR č. 9'!H129)+IF('ZoR č. 10'!$D129="",0,'ZoR č. 10'!H129)+IF(ZZoR!$D129="",0,ZZoR!H129)</f>
        <v>0</v>
      </c>
      <c r="Y129" s="281">
        <f>IF('ZoR č. 1'!$D129="",0,'ZoR č. 1'!I129)+IF('ZoR č. 2'!$D129="",0,'ZoR č. 2'!I129)+IF('ZoR č. 3'!$D129="",0,'ZoR č. 3'!I129)+IF('ZoR č. 4'!$D129="",0,'ZoR č. 4'!I129)+IF('ZoR č. 5'!$D129="",0,'ZoR č. 5'!I129)+IF('ZoR č. 6'!$D129="",0,'ZoR č. 6'!I129)+IF('ZoR č. 7'!$D129="",0,'ZoR č. 7'!I129)+IF('ZoR č. 8'!$D129="",0,'ZoR č. 8'!I129)+IF('ZoR č. 9'!$D129="",0,'ZoR č. 9'!I129)+IF('ZoR č. 10'!$D129="",0,'ZoR č. 10'!I129)+IF(ZZoR!$D129="",0,ZZoR!I129)</f>
        <v>0</v>
      </c>
      <c r="Z129" s="281">
        <f>IF('ZoR č. 1'!$D129="",0,'ZoR č. 1'!J129)+IF('ZoR č. 2'!$D129="",0,'ZoR č. 2'!J129)+IF('ZoR č. 3'!$D129="",0,'ZoR č. 3'!J129)+IF('ZoR č. 4'!$D129="",0,'ZoR č. 4'!J129)+IF('ZoR č. 5'!$D129="",0,'ZoR č. 5'!J129)+IF('ZoR č. 6'!$D129="",0,'ZoR č. 6'!J129)+IF('ZoR č. 7'!$D129="",0,'ZoR č. 7'!J129)+IF('ZoR č. 8'!$D129="",0,'ZoR č. 8'!J129)+IF('ZoR č. 9'!$D129="",0,'ZoR č. 9'!J129)+IF('ZoR č. 10'!$D129="",0,'ZoR č. 10'!J129)+IF(ZZoR!$D129="",0,ZZoR!J129)</f>
        <v>0</v>
      </c>
      <c r="AA129" s="281">
        <f>IF('ZoR č. 1'!$D129="",0,'ZoR č. 1'!K129)+IF('ZoR č. 2'!$D129="",0,'ZoR č. 2'!K129)+IF('ZoR č. 3'!$D129="",0,'ZoR č. 3'!K129)+IF('ZoR č. 4'!$D129="",0,'ZoR č. 4'!K129)+IF('ZoR č. 5'!$D129="",0,'ZoR č. 5'!K129)+IF('ZoR č. 6'!$D129="",0,'ZoR č. 6'!K129)+IF('ZoR č. 7'!$D129="",0,'ZoR č. 7'!K129)+IF('ZoR č. 8'!$D129="",0,'ZoR č. 8'!K129)+IF('ZoR č. 9'!$D129="",0,'ZoR č. 9'!K129)+IF('ZoR č. 10'!$D129="",0,'ZoR č. 10'!K129)+IF(ZZoR!$D129="",0,ZZoR!K129)</f>
        <v>0</v>
      </c>
      <c r="AB129" s="281">
        <f>IF('ZoR č. 1'!$D129="",0,'ZoR č. 1'!L129)+IF('ZoR č. 2'!$D129="",0,'ZoR č. 2'!L129)+IF('ZoR č. 3'!$D129="",0,'ZoR č. 3'!L129)+IF('ZoR č. 4'!$D129="",0,'ZoR č. 4'!L129)+IF('ZoR č. 5'!$D129="",0,'ZoR č. 5'!L129)+IF('ZoR č. 6'!$D129="",0,'ZoR č. 6'!L129)+IF('ZoR č. 7'!$D129="",0,'ZoR č. 7'!L129)+IF('ZoR č. 8'!$D129="",0,'ZoR č. 8'!L129)+IF('ZoR č. 9'!$D129="",0,'ZoR č. 9'!L129)+IF('ZoR č. 10'!$D129="",0,'ZoR č. 10'!L129)+IF(ZZoR!$D129="",0,ZZoR!L129)</f>
        <v>0</v>
      </c>
      <c r="AC129" s="281">
        <f>IF('ZoR č. 1'!$D129="",0,'ZoR č. 1'!M129)+IF('ZoR č. 2'!$D129="",0,'ZoR č. 2'!M129)+IF('ZoR č. 3'!$D129="",0,'ZoR č. 3'!M129)+IF('ZoR č. 4'!$D129="",0,'ZoR č. 4'!M129)+IF('ZoR č. 5'!$D129="",0,'ZoR č. 5'!M129)+IF('ZoR č. 6'!$D129="",0,'ZoR č. 6'!M129)+IF('ZoR č. 7'!$D129="",0,'ZoR č. 7'!M129)+IF('ZoR č. 8'!$D129="",0,'ZoR č. 8'!M129)+IF('ZoR č. 9'!$D129="",0,'ZoR č. 9'!M129)+IF('ZoR č. 10'!$D129="",0,'ZoR č. 10'!M129)+IF(ZZoR!$D129="",0,ZZoR!M129)</f>
        <v>0</v>
      </c>
      <c r="AE129" s="282" t="str">
        <f t="shared" si="7"/>
        <v/>
      </c>
    </row>
    <row r="130" spans="2:31" x14ac:dyDescent="0.25">
      <c r="B130" s="10" t="s">
        <v>243</v>
      </c>
      <c r="C130" s="104" t="str">
        <f>IF(COUNTA('Přehled partnerů'!C130:D130)&lt;&gt;2,"partner neuveden",IF('Přehled partnerů'!L130="ANO",'Přehled partnerů'!C130,"v tomto období nerelevantní"))</f>
        <v>partner neuveden</v>
      </c>
      <c r="D130" s="116" t="str">
        <f>IF(COUNTA('Přehled partnerů'!C130:D130)&lt;&gt;2,"",IF('Přehled partnerů'!L130="ANO",'Přehled partnerů'!D130,""))</f>
        <v/>
      </c>
      <c r="E130" s="24" t="str">
        <f t="shared" si="8"/>
        <v/>
      </c>
      <c r="F130" s="47" t="str">
        <f t="shared" si="9"/>
        <v/>
      </c>
      <c r="G130" s="15">
        <v>0</v>
      </c>
      <c r="H130" s="16">
        <v>0</v>
      </c>
      <c r="I130" s="16">
        <v>0</v>
      </c>
      <c r="J130" s="16">
        <v>0</v>
      </c>
      <c r="K130" s="126">
        <v>0</v>
      </c>
      <c r="L130" s="126">
        <v>0</v>
      </c>
      <c r="M130" s="130">
        <v>0</v>
      </c>
      <c r="N130" s="58" t="str">
        <f t="shared" si="6"/>
        <v/>
      </c>
      <c r="O130" s="267">
        <f>IF('Rozpočet + Žádosti o změnu'!$ER$2="ano",'Rozpočet + Žádosti o změnu'!EL130,IF('Rozpočet + Žádosti o změnu'!$EF$2="ano",'Rozpočet + Žádosti o změnu'!DZ130,IF('Rozpočet + Žádosti o změnu'!$DT$2="ano",'Rozpočet + Žádosti o změnu'!DN130,IF('Rozpočet + Žádosti o změnu'!$DH$2="ano",'Rozpočet + Žádosti o změnu'!DB130,IF('Rozpočet + Žádosti o změnu'!$CV$2="ano",'Rozpočet + Žádosti o změnu'!CP130,IF('Rozpočet + Žádosti o změnu'!$CJ$2="ano",'Rozpočet + Žádosti o změnu'!CD130,IF('Rozpočet + Žádosti o změnu'!$BX$2="ano",'Rozpočet + Žádosti o změnu'!BR130,IF('Rozpočet + Žádosti o změnu'!$BL$2="ano",'Rozpočet + Žádosti o změnu'!BF130,IF('Rozpočet + Žádosti o změnu'!$AZ$2="ano",'Rozpočet + Žádosti o změnu'!AT130,IF('Rozpočet + Žádosti o změnu'!$AN$2="ano",'Rozpočet + Žádosti o změnu'!AH130,'Rozpočet + Žádosti o změnu'!H130))))))))))</f>
        <v>0</v>
      </c>
      <c r="P130" s="267">
        <f>IF('Rozpočet + Žádosti o změnu'!$ER$2="ano",'Rozpočet + Žádosti o změnu'!EM130,IF('Rozpočet + Žádosti o změnu'!$EF$2="ano",'Rozpočet + Žádosti o změnu'!EA130,IF('Rozpočet + Žádosti o změnu'!$DT$2="ano",'Rozpočet + Žádosti o změnu'!DO130,IF('Rozpočet + Žádosti o změnu'!$DH$2="ano",'Rozpočet + Žádosti o změnu'!DC130,IF('Rozpočet + Žádosti o změnu'!$CV$2="ano",'Rozpočet + Žádosti o změnu'!CQ130,IF('Rozpočet + Žádosti o změnu'!$CJ$2="ano",'Rozpočet + Žádosti o změnu'!CE130,IF('Rozpočet + Žádosti o změnu'!$BX$2="ano",'Rozpočet + Žádosti o změnu'!BS130,IF('Rozpočet + Žádosti o změnu'!$BL$2="ano",'Rozpočet + Žádosti o změnu'!BG130,IF('Rozpočet + Žádosti o změnu'!$AZ$2="ano",'Rozpočet + Žádosti o změnu'!AU130,IF('Rozpočet + Žádosti o změnu'!$AN$2="ano",'Rozpočet + Žádosti o změnu'!AI130,'Rozpočet + Žádosti o změnu'!I130))))))))))</f>
        <v>0</v>
      </c>
      <c r="Q130" s="267">
        <f>IF('Rozpočet + Žádosti o změnu'!$ER$2="ano",'Rozpočet + Žádosti o změnu'!EN130,IF('Rozpočet + Žádosti o změnu'!$EF$2="ano",'Rozpočet + Žádosti o změnu'!EB130,IF('Rozpočet + Žádosti o změnu'!$DT$2="ano",'Rozpočet + Žádosti o změnu'!DP130,IF('Rozpočet + Žádosti o změnu'!$DH$2="ano",'Rozpočet + Žádosti o změnu'!DD130,IF('Rozpočet + Žádosti o změnu'!$CV$2="ano",'Rozpočet + Žádosti o změnu'!CR130,IF('Rozpočet + Žádosti o změnu'!$CJ$2="ano",'Rozpočet + Žádosti o změnu'!CF130,IF('Rozpočet + Žádosti o změnu'!$BX$2="ano",'Rozpočet + Žádosti o změnu'!BT130,IF('Rozpočet + Žádosti o změnu'!$BL$2="ano",'Rozpočet + Žádosti o změnu'!BH130,IF('Rozpočet + Žádosti o změnu'!$AZ$2="ano",'Rozpočet + Žádosti o změnu'!AV130,IF('Rozpočet + Žádosti o změnu'!$AN$2="ano",'Rozpočet + Žádosti o změnu'!AJ130,'Rozpočet + Žádosti o změnu'!J130))))))))))</f>
        <v>0</v>
      </c>
      <c r="R130" s="267">
        <f>IF('Rozpočet + Žádosti o změnu'!$ER$2="ano",'Rozpočet + Žádosti o změnu'!EO130,IF('Rozpočet + Žádosti o změnu'!$EF$2="ano",'Rozpočet + Žádosti o změnu'!EC130,IF('Rozpočet + Žádosti o změnu'!$DT$2="ano",'Rozpočet + Žádosti o změnu'!DQ130,IF('Rozpočet + Žádosti o změnu'!$DH$2="ano",'Rozpočet + Žádosti o změnu'!DE130,IF('Rozpočet + Žádosti o změnu'!$CV$2="ano",'Rozpočet + Žádosti o změnu'!CS130,IF('Rozpočet + Žádosti o změnu'!$CJ$2="ano",'Rozpočet + Žádosti o změnu'!CG130,IF('Rozpočet + Žádosti o změnu'!$BX$2="ano",'Rozpočet + Žádosti o změnu'!BU130,IF('Rozpočet + Žádosti o změnu'!$BL$2="ano",'Rozpočet + Žádosti o změnu'!BI130,IF('Rozpočet + Žádosti o změnu'!$AZ$2="ano",'Rozpočet + Žádosti o změnu'!AW130,IF('Rozpočet + Žádosti o změnu'!$AN$2="ano",'Rozpočet + Žádosti o změnu'!AK130,'Rozpočet + Žádosti o změnu'!K130))))))))))</f>
        <v>0</v>
      </c>
      <c r="S130" s="267">
        <f>IF('Rozpočet + Žádosti o změnu'!$ER$2="ano",'Rozpočet + Žádosti o změnu'!EP130,IF('Rozpočet + Žádosti o změnu'!$EF$2="ano",'Rozpočet + Žádosti o změnu'!ED130,IF('Rozpočet + Žádosti o změnu'!$DT$2="ano",'Rozpočet + Žádosti o změnu'!DR130,IF('Rozpočet + Žádosti o změnu'!$DH$2="ano",'Rozpočet + Žádosti o změnu'!DF130,IF('Rozpočet + Žádosti o změnu'!$CV$2="ano",'Rozpočet + Žádosti o změnu'!CT130,IF('Rozpočet + Žádosti o změnu'!$CJ$2="ano",'Rozpočet + Žádosti o změnu'!CH130,IF('Rozpočet + Žádosti o změnu'!$BX$2="ano",'Rozpočet + Žádosti o změnu'!BV130,IF('Rozpočet + Žádosti o změnu'!$BL$2="ano",'Rozpočet + Žádosti o změnu'!BJ130,IF('Rozpočet + Žádosti o změnu'!$AZ$2="ano",'Rozpočet + Žádosti o změnu'!AX130,IF('Rozpočet + Žádosti o změnu'!$AN$2="ano",'Rozpočet + Žádosti o změnu'!AL130,'Rozpočet + Žádosti o změnu'!L130))))))))))</f>
        <v>0</v>
      </c>
      <c r="T130" s="267">
        <f>IF('Rozpočet + Žádosti o změnu'!$ER$2="ano",'Rozpočet + Žádosti o změnu'!EQ130,IF('Rozpočet + Žádosti o změnu'!$EF$2="ano",'Rozpočet + Žádosti o změnu'!EE130,IF('Rozpočet + Žádosti o změnu'!$DT$2="ano",'Rozpočet + Žádosti o změnu'!DS130,IF('Rozpočet + Žádosti o změnu'!$DH$2="ano",'Rozpočet + Žádosti o změnu'!DG130,IF('Rozpočet + Žádosti o změnu'!$CV$2="ano",'Rozpočet + Žádosti o změnu'!CU130,IF('Rozpočet + Žádosti o změnu'!$CJ$2="ano",'Rozpočet + Žádosti o změnu'!CI130,IF('Rozpočet + Žádosti o změnu'!$BX$2="ano",'Rozpočet + Žádosti o změnu'!BW130,IF('Rozpočet + Žádosti o změnu'!$BL$2="ano",'Rozpočet + Žádosti o změnu'!BK130,IF('Rozpočet + Žádosti o změnu'!$AZ$2="ano",'Rozpočet + Žádosti o změnu'!AY130,IF('Rozpočet + Žádosti o změnu'!$AN$2="ano",'Rozpočet + Žádosti o změnu'!AM130,'Rozpočet + Žádosti o změnu'!M130))))))))))</f>
        <v>0</v>
      </c>
      <c r="U130" s="267">
        <f>IF('Rozpočet + Žádosti o změnu'!$ER$2="ano",'Rozpočet + Žádosti o změnu'!ER130,IF('Rozpočet + Žádosti o změnu'!$EF$2="ano",'Rozpočet + Žádosti o změnu'!EF130,IF('Rozpočet + Žádosti o změnu'!$DT$2="ano",'Rozpočet + Žádosti o změnu'!DT130,IF('Rozpočet + Žádosti o změnu'!$DH$2="ano",'Rozpočet + Žádosti o změnu'!DH130,IF('Rozpočet + Žádosti o změnu'!$CV$2="ano",'Rozpočet + Žádosti o změnu'!CV130,IF('Rozpočet + Žádosti o změnu'!$CJ$2="ano",'Rozpočet + Žádosti o změnu'!CJ130,IF('Rozpočet + Žádosti o změnu'!$BX$2="ano",'Rozpočet + Žádosti o změnu'!BX130,IF('Rozpočet + Žádosti o změnu'!$BL$2="ano",'Rozpočet + Žádosti o změnu'!BL130,IF('Rozpočet + Žádosti o změnu'!$AZ$2="ano",'Rozpočet + Žádosti o změnu'!AZ130,IF('Rozpočet + Žádosti o změnu'!$AN$2="ano",'Rozpočet + Žádosti o změnu'!AN130,'Rozpočet + Žádosti o změnu'!N130))))))))))</f>
        <v>0</v>
      </c>
      <c r="W130" s="281">
        <f>IF('ZoR č. 1'!$D130="",0,'ZoR č. 1'!G130)+IF('ZoR č. 2'!$D130="",0,'ZoR č. 2'!G130)+IF('ZoR č. 3'!$D130="",0,'ZoR č. 3'!G130)+IF('ZoR č. 4'!$D130="",0,'ZoR č. 4'!G130)+IF('ZoR č. 5'!$D130="",0,'ZoR č. 5'!G130)+IF('ZoR č. 6'!$D130="",0,'ZoR č. 6'!G130)+IF('ZoR č. 7'!$D130="",0,'ZoR č. 7'!G130)+IF('ZoR č. 8'!$D130="",0,'ZoR č. 8'!G130)+IF('ZoR č. 9'!$D130="",0,'ZoR č. 9'!G130)+IF('ZoR č. 10'!$D130="",0,'ZoR č. 10'!G130)+IF(ZZoR!$D130="",0,ZZoR!G130)</f>
        <v>0</v>
      </c>
      <c r="X130" s="281">
        <f>IF('ZoR č. 1'!$D130="",0,'ZoR č. 1'!H130)+IF('ZoR č. 2'!$D130="",0,'ZoR č. 2'!H130)+IF('ZoR č. 3'!$D130="",0,'ZoR č. 3'!H130)+IF('ZoR č. 4'!$D130="",0,'ZoR č. 4'!H130)+IF('ZoR č. 5'!$D130="",0,'ZoR č. 5'!H130)+IF('ZoR č. 6'!$D130="",0,'ZoR č. 6'!H130)+IF('ZoR č. 7'!$D130="",0,'ZoR č. 7'!H130)+IF('ZoR č. 8'!$D130="",0,'ZoR č. 8'!H130)+IF('ZoR č. 9'!$D130="",0,'ZoR č. 9'!H130)+IF('ZoR č. 10'!$D130="",0,'ZoR č. 10'!H130)+IF(ZZoR!$D130="",0,ZZoR!H130)</f>
        <v>0</v>
      </c>
      <c r="Y130" s="281">
        <f>IF('ZoR č. 1'!$D130="",0,'ZoR č. 1'!I130)+IF('ZoR č. 2'!$D130="",0,'ZoR č. 2'!I130)+IF('ZoR č. 3'!$D130="",0,'ZoR č. 3'!I130)+IF('ZoR č. 4'!$D130="",0,'ZoR č. 4'!I130)+IF('ZoR č. 5'!$D130="",0,'ZoR č. 5'!I130)+IF('ZoR č. 6'!$D130="",0,'ZoR č. 6'!I130)+IF('ZoR č. 7'!$D130="",0,'ZoR č. 7'!I130)+IF('ZoR č. 8'!$D130="",0,'ZoR č. 8'!I130)+IF('ZoR č. 9'!$D130="",0,'ZoR č. 9'!I130)+IF('ZoR č. 10'!$D130="",0,'ZoR č. 10'!I130)+IF(ZZoR!$D130="",0,ZZoR!I130)</f>
        <v>0</v>
      </c>
      <c r="Z130" s="281">
        <f>IF('ZoR č. 1'!$D130="",0,'ZoR č. 1'!J130)+IF('ZoR č. 2'!$D130="",0,'ZoR č. 2'!J130)+IF('ZoR č. 3'!$D130="",0,'ZoR č. 3'!J130)+IF('ZoR č. 4'!$D130="",0,'ZoR č. 4'!J130)+IF('ZoR č. 5'!$D130="",0,'ZoR č. 5'!J130)+IF('ZoR č. 6'!$D130="",0,'ZoR č. 6'!J130)+IF('ZoR č. 7'!$D130="",0,'ZoR č. 7'!J130)+IF('ZoR č. 8'!$D130="",0,'ZoR č. 8'!J130)+IF('ZoR č. 9'!$D130="",0,'ZoR č. 9'!J130)+IF('ZoR č. 10'!$D130="",0,'ZoR č. 10'!J130)+IF(ZZoR!$D130="",0,ZZoR!J130)</f>
        <v>0</v>
      </c>
      <c r="AA130" s="281">
        <f>IF('ZoR č. 1'!$D130="",0,'ZoR č. 1'!K130)+IF('ZoR č. 2'!$D130="",0,'ZoR č. 2'!K130)+IF('ZoR č. 3'!$D130="",0,'ZoR č. 3'!K130)+IF('ZoR č. 4'!$D130="",0,'ZoR č. 4'!K130)+IF('ZoR č. 5'!$D130="",0,'ZoR č. 5'!K130)+IF('ZoR č. 6'!$D130="",0,'ZoR č. 6'!K130)+IF('ZoR č. 7'!$D130="",0,'ZoR č. 7'!K130)+IF('ZoR č. 8'!$D130="",0,'ZoR č. 8'!K130)+IF('ZoR č. 9'!$D130="",0,'ZoR č. 9'!K130)+IF('ZoR č. 10'!$D130="",0,'ZoR č. 10'!K130)+IF(ZZoR!$D130="",0,ZZoR!K130)</f>
        <v>0</v>
      </c>
      <c r="AB130" s="281">
        <f>IF('ZoR č. 1'!$D130="",0,'ZoR č. 1'!L130)+IF('ZoR č. 2'!$D130="",0,'ZoR č. 2'!L130)+IF('ZoR č. 3'!$D130="",0,'ZoR č. 3'!L130)+IF('ZoR č. 4'!$D130="",0,'ZoR č. 4'!L130)+IF('ZoR č. 5'!$D130="",0,'ZoR č. 5'!L130)+IF('ZoR č. 6'!$D130="",0,'ZoR č. 6'!L130)+IF('ZoR č. 7'!$D130="",0,'ZoR č. 7'!L130)+IF('ZoR č. 8'!$D130="",0,'ZoR č. 8'!L130)+IF('ZoR č. 9'!$D130="",0,'ZoR č. 9'!L130)+IF('ZoR č. 10'!$D130="",0,'ZoR č. 10'!L130)+IF(ZZoR!$D130="",0,ZZoR!L130)</f>
        <v>0</v>
      </c>
      <c r="AC130" s="281">
        <f>IF('ZoR č. 1'!$D130="",0,'ZoR č. 1'!M130)+IF('ZoR č. 2'!$D130="",0,'ZoR č. 2'!M130)+IF('ZoR č. 3'!$D130="",0,'ZoR č. 3'!M130)+IF('ZoR č. 4'!$D130="",0,'ZoR č. 4'!M130)+IF('ZoR č. 5'!$D130="",0,'ZoR č. 5'!M130)+IF('ZoR č. 6'!$D130="",0,'ZoR č. 6'!M130)+IF('ZoR č. 7'!$D130="",0,'ZoR č. 7'!M130)+IF('ZoR č. 8'!$D130="",0,'ZoR č. 8'!M130)+IF('ZoR č. 9'!$D130="",0,'ZoR č. 9'!M130)+IF('ZoR č. 10'!$D130="",0,'ZoR č. 10'!M130)+IF(ZZoR!$D130="",0,ZZoR!M130)</f>
        <v>0</v>
      </c>
      <c r="AE130" s="282" t="str">
        <f t="shared" si="7"/>
        <v/>
      </c>
    </row>
    <row r="131" spans="2:31" x14ac:dyDescent="0.25">
      <c r="B131" s="10" t="s">
        <v>244</v>
      </c>
      <c r="C131" s="104" t="str">
        <f>IF(COUNTA('Přehled partnerů'!C131:D131)&lt;&gt;2,"partner neuveden",IF('Přehled partnerů'!L131="ANO",'Přehled partnerů'!C131,"v tomto období nerelevantní"))</f>
        <v>partner neuveden</v>
      </c>
      <c r="D131" s="116" t="str">
        <f>IF(COUNTA('Přehled partnerů'!C131:D131)&lt;&gt;2,"",IF('Přehled partnerů'!L131="ANO",'Přehled partnerů'!D131,""))</f>
        <v/>
      </c>
      <c r="E131" s="24" t="str">
        <f t="shared" si="8"/>
        <v/>
      </c>
      <c r="F131" s="47" t="str">
        <f t="shared" si="9"/>
        <v/>
      </c>
      <c r="G131" s="15">
        <v>0</v>
      </c>
      <c r="H131" s="16">
        <v>0</v>
      </c>
      <c r="I131" s="16">
        <v>0</v>
      </c>
      <c r="J131" s="16">
        <v>0</v>
      </c>
      <c r="K131" s="126">
        <v>0</v>
      </c>
      <c r="L131" s="126">
        <v>0</v>
      </c>
      <c r="M131" s="130">
        <v>0</v>
      </c>
      <c r="N131" s="58" t="str">
        <f t="shared" si="6"/>
        <v/>
      </c>
      <c r="O131" s="267">
        <f>IF('Rozpočet + Žádosti o změnu'!$ER$2="ano",'Rozpočet + Žádosti o změnu'!EL131,IF('Rozpočet + Žádosti o změnu'!$EF$2="ano",'Rozpočet + Žádosti o změnu'!DZ131,IF('Rozpočet + Žádosti o změnu'!$DT$2="ano",'Rozpočet + Žádosti o změnu'!DN131,IF('Rozpočet + Žádosti o změnu'!$DH$2="ano",'Rozpočet + Žádosti o změnu'!DB131,IF('Rozpočet + Žádosti o změnu'!$CV$2="ano",'Rozpočet + Žádosti o změnu'!CP131,IF('Rozpočet + Žádosti o změnu'!$CJ$2="ano",'Rozpočet + Žádosti o změnu'!CD131,IF('Rozpočet + Žádosti o změnu'!$BX$2="ano",'Rozpočet + Žádosti o změnu'!BR131,IF('Rozpočet + Žádosti o změnu'!$BL$2="ano",'Rozpočet + Žádosti o změnu'!BF131,IF('Rozpočet + Žádosti o změnu'!$AZ$2="ano",'Rozpočet + Žádosti o změnu'!AT131,IF('Rozpočet + Žádosti o změnu'!$AN$2="ano",'Rozpočet + Žádosti o změnu'!AH131,'Rozpočet + Žádosti o změnu'!H131))))))))))</f>
        <v>0</v>
      </c>
      <c r="P131" s="267">
        <f>IF('Rozpočet + Žádosti o změnu'!$ER$2="ano",'Rozpočet + Žádosti o změnu'!EM131,IF('Rozpočet + Žádosti o změnu'!$EF$2="ano",'Rozpočet + Žádosti o změnu'!EA131,IF('Rozpočet + Žádosti o změnu'!$DT$2="ano",'Rozpočet + Žádosti o změnu'!DO131,IF('Rozpočet + Žádosti o změnu'!$DH$2="ano",'Rozpočet + Žádosti o změnu'!DC131,IF('Rozpočet + Žádosti o změnu'!$CV$2="ano",'Rozpočet + Žádosti o změnu'!CQ131,IF('Rozpočet + Žádosti o změnu'!$CJ$2="ano",'Rozpočet + Žádosti o změnu'!CE131,IF('Rozpočet + Žádosti o změnu'!$BX$2="ano",'Rozpočet + Žádosti o změnu'!BS131,IF('Rozpočet + Žádosti o změnu'!$BL$2="ano",'Rozpočet + Žádosti o změnu'!BG131,IF('Rozpočet + Žádosti o změnu'!$AZ$2="ano",'Rozpočet + Žádosti o změnu'!AU131,IF('Rozpočet + Žádosti o změnu'!$AN$2="ano",'Rozpočet + Žádosti o změnu'!AI131,'Rozpočet + Žádosti o změnu'!I131))))))))))</f>
        <v>0</v>
      </c>
      <c r="Q131" s="267">
        <f>IF('Rozpočet + Žádosti o změnu'!$ER$2="ano",'Rozpočet + Žádosti o změnu'!EN131,IF('Rozpočet + Žádosti o změnu'!$EF$2="ano",'Rozpočet + Žádosti o změnu'!EB131,IF('Rozpočet + Žádosti o změnu'!$DT$2="ano",'Rozpočet + Žádosti o změnu'!DP131,IF('Rozpočet + Žádosti o změnu'!$DH$2="ano",'Rozpočet + Žádosti o změnu'!DD131,IF('Rozpočet + Žádosti o změnu'!$CV$2="ano",'Rozpočet + Žádosti o změnu'!CR131,IF('Rozpočet + Žádosti o změnu'!$CJ$2="ano",'Rozpočet + Žádosti o změnu'!CF131,IF('Rozpočet + Žádosti o změnu'!$BX$2="ano",'Rozpočet + Žádosti o změnu'!BT131,IF('Rozpočet + Žádosti o změnu'!$BL$2="ano",'Rozpočet + Žádosti o změnu'!BH131,IF('Rozpočet + Žádosti o změnu'!$AZ$2="ano",'Rozpočet + Žádosti o změnu'!AV131,IF('Rozpočet + Žádosti o změnu'!$AN$2="ano",'Rozpočet + Žádosti o změnu'!AJ131,'Rozpočet + Žádosti o změnu'!J131))))))))))</f>
        <v>0</v>
      </c>
      <c r="R131" s="267">
        <f>IF('Rozpočet + Žádosti o změnu'!$ER$2="ano",'Rozpočet + Žádosti o změnu'!EO131,IF('Rozpočet + Žádosti o změnu'!$EF$2="ano",'Rozpočet + Žádosti o změnu'!EC131,IF('Rozpočet + Žádosti o změnu'!$DT$2="ano",'Rozpočet + Žádosti o změnu'!DQ131,IF('Rozpočet + Žádosti o změnu'!$DH$2="ano",'Rozpočet + Žádosti o změnu'!DE131,IF('Rozpočet + Žádosti o změnu'!$CV$2="ano",'Rozpočet + Žádosti o změnu'!CS131,IF('Rozpočet + Žádosti o změnu'!$CJ$2="ano",'Rozpočet + Žádosti o změnu'!CG131,IF('Rozpočet + Žádosti o změnu'!$BX$2="ano",'Rozpočet + Žádosti o změnu'!BU131,IF('Rozpočet + Žádosti o změnu'!$BL$2="ano",'Rozpočet + Žádosti o změnu'!BI131,IF('Rozpočet + Žádosti o změnu'!$AZ$2="ano",'Rozpočet + Žádosti o změnu'!AW131,IF('Rozpočet + Žádosti o změnu'!$AN$2="ano",'Rozpočet + Žádosti o změnu'!AK131,'Rozpočet + Žádosti o změnu'!K131))))))))))</f>
        <v>0</v>
      </c>
      <c r="S131" s="267">
        <f>IF('Rozpočet + Žádosti o změnu'!$ER$2="ano",'Rozpočet + Žádosti o změnu'!EP131,IF('Rozpočet + Žádosti o změnu'!$EF$2="ano",'Rozpočet + Žádosti o změnu'!ED131,IF('Rozpočet + Žádosti o změnu'!$DT$2="ano",'Rozpočet + Žádosti o změnu'!DR131,IF('Rozpočet + Žádosti o změnu'!$DH$2="ano",'Rozpočet + Žádosti o změnu'!DF131,IF('Rozpočet + Žádosti o změnu'!$CV$2="ano",'Rozpočet + Žádosti o změnu'!CT131,IF('Rozpočet + Žádosti o změnu'!$CJ$2="ano",'Rozpočet + Žádosti o změnu'!CH131,IF('Rozpočet + Žádosti o změnu'!$BX$2="ano",'Rozpočet + Žádosti o změnu'!BV131,IF('Rozpočet + Žádosti o změnu'!$BL$2="ano",'Rozpočet + Žádosti o změnu'!BJ131,IF('Rozpočet + Žádosti o změnu'!$AZ$2="ano",'Rozpočet + Žádosti o změnu'!AX131,IF('Rozpočet + Žádosti o změnu'!$AN$2="ano",'Rozpočet + Žádosti o změnu'!AL131,'Rozpočet + Žádosti o změnu'!L131))))))))))</f>
        <v>0</v>
      </c>
      <c r="T131" s="267">
        <f>IF('Rozpočet + Žádosti o změnu'!$ER$2="ano",'Rozpočet + Žádosti o změnu'!EQ131,IF('Rozpočet + Žádosti o změnu'!$EF$2="ano",'Rozpočet + Žádosti o změnu'!EE131,IF('Rozpočet + Žádosti o změnu'!$DT$2="ano",'Rozpočet + Žádosti o změnu'!DS131,IF('Rozpočet + Žádosti o změnu'!$DH$2="ano",'Rozpočet + Žádosti o změnu'!DG131,IF('Rozpočet + Žádosti o změnu'!$CV$2="ano",'Rozpočet + Žádosti o změnu'!CU131,IF('Rozpočet + Žádosti o změnu'!$CJ$2="ano",'Rozpočet + Žádosti o změnu'!CI131,IF('Rozpočet + Žádosti o změnu'!$BX$2="ano",'Rozpočet + Žádosti o změnu'!BW131,IF('Rozpočet + Žádosti o změnu'!$BL$2="ano",'Rozpočet + Žádosti o změnu'!BK131,IF('Rozpočet + Žádosti o změnu'!$AZ$2="ano",'Rozpočet + Žádosti o změnu'!AY131,IF('Rozpočet + Žádosti o změnu'!$AN$2="ano",'Rozpočet + Žádosti o změnu'!AM131,'Rozpočet + Žádosti o změnu'!M131))))))))))</f>
        <v>0</v>
      </c>
      <c r="U131" s="267">
        <f>IF('Rozpočet + Žádosti o změnu'!$ER$2="ano",'Rozpočet + Žádosti o změnu'!ER131,IF('Rozpočet + Žádosti o změnu'!$EF$2="ano",'Rozpočet + Žádosti o změnu'!EF131,IF('Rozpočet + Žádosti o změnu'!$DT$2="ano",'Rozpočet + Žádosti o změnu'!DT131,IF('Rozpočet + Žádosti o změnu'!$DH$2="ano",'Rozpočet + Žádosti o změnu'!DH131,IF('Rozpočet + Žádosti o změnu'!$CV$2="ano",'Rozpočet + Žádosti o změnu'!CV131,IF('Rozpočet + Žádosti o změnu'!$CJ$2="ano",'Rozpočet + Žádosti o změnu'!CJ131,IF('Rozpočet + Žádosti o změnu'!$BX$2="ano",'Rozpočet + Žádosti o změnu'!BX131,IF('Rozpočet + Žádosti o změnu'!$BL$2="ano",'Rozpočet + Žádosti o změnu'!BL131,IF('Rozpočet + Žádosti o změnu'!$AZ$2="ano",'Rozpočet + Žádosti o změnu'!AZ131,IF('Rozpočet + Žádosti o změnu'!$AN$2="ano",'Rozpočet + Žádosti o změnu'!AN131,'Rozpočet + Žádosti o změnu'!N131))))))))))</f>
        <v>0</v>
      </c>
      <c r="W131" s="281">
        <f>IF('ZoR č. 1'!$D131="",0,'ZoR č. 1'!G131)+IF('ZoR č. 2'!$D131="",0,'ZoR č. 2'!G131)+IF('ZoR č. 3'!$D131="",0,'ZoR č. 3'!G131)+IF('ZoR č. 4'!$D131="",0,'ZoR č. 4'!G131)+IF('ZoR č. 5'!$D131="",0,'ZoR č. 5'!G131)+IF('ZoR č. 6'!$D131="",0,'ZoR č. 6'!G131)+IF('ZoR č. 7'!$D131="",0,'ZoR č. 7'!G131)+IF('ZoR č. 8'!$D131="",0,'ZoR č. 8'!G131)+IF('ZoR č. 9'!$D131="",0,'ZoR č. 9'!G131)+IF('ZoR č. 10'!$D131="",0,'ZoR č. 10'!G131)+IF(ZZoR!$D131="",0,ZZoR!G131)</f>
        <v>0</v>
      </c>
      <c r="X131" s="281">
        <f>IF('ZoR č. 1'!$D131="",0,'ZoR č. 1'!H131)+IF('ZoR č. 2'!$D131="",0,'ZoR č. 2'!H131)+IF('ZoR č. 3'!$D131="",0,'ZoR č. 3'!H131)+IF('ZoR č. 4'!$D131="",0,'ZoR č. 4'!H131)+IF('ZoR č. 5'!$D131="",0,'ZoR č. 5'!H131)+IF('ZoR č. 6'!$D131="",0,'ZoR č. 6'!H131)+IF('ZoR č. 7'!$D131="",0,'ZoR č. 7'!H131)+IF('ZoR č. 8'!$D131="",0,'ZoR č. 8'!H131)+IF('ZoR č. 9'!$D131="",0,'ZoR č. 9'!H131)+IF('ZoR č. 10'!$D131="",0,'ZoR č. 10'!H131)+IF(ZZoR!$D131="",0,ZZoR!H131)</f>
        <v>0</v>
      </c>
      <c r="Y131" s="281">
        <f>IF('ZoR č. 1'!$D131="",0,'ZoR č. 1'!I131)+IF('ZoR č. 2'!$D131="",0,'ZoR č. 2'!I131)+IF('ZoR č. 3'!$D131="",0,'ZoR č. 3'!I131)+IF('ZoR č. 4'!$D131="",0,'ZoR č. 4'!I131)+IF('ZoR č. 5'!$D131="",0,'ZoR č. 5'!I131)+IF('ZoR č. 6'!$D131="",0,'ZoR č. 6'!I131)+IF('ZoR č. 7'!$D131="",0,'ZoR č. 7'!I131)+IF('ZoR č. 8'!$D131="",0,'ZoR č. 8'!I131)+IF('ZoR č. 9'!$D131="",0,'ZoR č. 9'!I131)+IF('ZoR č. 10'!$D131="",0,'ZoR č. 10'!I131)+IF(ZZoR!$D131="",0,ZZoR!I131)</f>
        <v>0</v>
      </c>
      <c r="Z131" s="281">
        <f>IF('ZoR č. 1'!$D131="",0,'ZoR č. 1'!J131)+IF('ZoR č. 2'!$D131="",0,'ZoR č. 2'!J131)+IF('ZoR č. 3'!$D131="",0,'ZoR č. 3'!J131)+IF('ZoR č. 4'!$D131="",0,'ZoR č. 4'!J131)+IF('ZoR č. 5'!$D131="",0,'ZoR č. 5'!J131)+IF('ZoR č. 6'!$D131="",0,'ZoR č. 6'!J131)+IF('ZoR č. 7'!$D131="",0,'ZoR č. 7'!J131)+IF('ZoR č. 8'!$D131="",0,'ZoR č. 8'!J131)+IF('ZoR č. 9'!$D131="",0,'ZoR č. 9'!J131)+IF('ZoR č. 10'!$D131="",0,'ZoR č. 10'!J131)+IF(ZZoR!$D131="",0,ZZoR!J131)</f>
        <v>0</v>
      </c>
      <c r="AA131" s="281">
        <f>IF('ZoR č. 1'!$D131="",0,'ZoR č. 1'!K131)+IF('ZoR č. 2'!$D131="",0,'ZoR č. 2'!K131)+IF('ZoR č. 3'!$D131="",0,'ZoR č. 3'!K131)+IF('ZoR č. 4'!$D131="",0,'ZoR č. 4'!K131)+IF('ZoR č. 5'!$D131="",0,'ZoR č. 5'!K131)+IF('ZoR č. 6'!$D131="",0,'ZoR č. 6'!K131)+IF('ZoR č. 7'!$D131="",0,'ZoR č. 7'!K131)+IF('ZoR č. 8'!$D131="",0,'ZoR č. 8'!K131)+IF('ZoR č. 9'!$D131="",0,'ZoR č. 9'!K131)+IF('ZoR č. 10'!$D131="",0,'ZoR č. 10'!K131)+IF(ZZoR!$D131="",0,ZZoR!K131)</f>
        <v>0</v>
      </c>
      <c r="AB131" s="281">
        <f>IF('ZoR č. 1'!$D131="",0,'ZoR č. 1'!L131)+IF('ZoR č. 2'!$D131="",0,'ZoR č. 2'!L131)+IF('ZoR č. 3'!$D131="",0,'ZoR č. 3'!L131)+IF('ZoR č. 4'!$D131="",0,'ZoR č. 4'!L131)+IF('ZoR č. 5'!$D131="",0,'ZoR č. 5'!L131)+IF('ZoR č. 6'!$D131="",0,'ZoR č. 6'!L131)+IF('ZoR č. 7'!$D131="",0,'ZoR č. 7'!L131)+IF('ZoR č. 8'!$D131="",0,'ZoR č. 8'!L131)+IF('ZoR č. 9'!$D131="",0,'ZoR č. 9'!L131)+IF('ZoR č. 10'!$D131="",0,'ZoR č. 10'!L131)+IF(ZZoR!$D131="",0,ZZoR!L131)</f>
        <v>0</v>
      </c>
      <c r="AC131" s="281">
        <f>IF('ZoR č. 1'!$D131="",0,'ZoR č. 1'!M131)+IF('ZoR č. 2'!$D131="",0,'ZoR č. 2'!M131)+IF('ZoR č. 3'!$D131="",0,'ZoR č. 3'!M131)+IF('ZoR č. 4'!$D131="",0,'ZoR č. 4'!M131)+IF('ZoR č. 5'!$D131="",0,'ZoR č. 5'!M131)+IF('ZoR č. 6'!$D131="",0,'ZoR č. 6'!M131)+IF('ZoR č. 7'!$D131="",0,'ZoR č. 7'!M131)+IF('ZoR č. 8'!$D131="",0,'ZoR č. 8'!M131)+IF('ZoR č. 9'!$D131="",0,'ZoR č. 9'!M131)+IF('ZoR č. 10'!$D131="",0,'ZoR č. 10'!M131)+IF(ZZoR!$D131="",0,ZZoR!M131)</f>
        <v>0</v>
      </c>
      <c r="AE131" s="282" t="str">
        <f t="shared" si="7"/>
        <v/>
      </c>
    </row>
    <row r="132" spans="2:31" x14ac:dyDescent="0.25">
      <c r="B132" s="10" t="s">
        <v>245</v>
      </c>
      <c r="C132" s="104" t="str">
        <f>IF(COUNTA('Přehled partnerů'!C132:D132)&lt;&gt;2,"partner neuveden",IF('Přehled partnerů'!L132="ANO",'Přehled partnerů'!C132,"v tomto období nerelevantní"))</f>
        <v>partner neuveden</v>
      </c>
      <c r="D132" s="116" t="str">
        <f>IF(COUNTA('Přehled partnerů'!C132:D132)&lt;&gt;2,"",IF('Přehled partnerů'!L132="ANO",'Přehled partnerů'!D132,""))</f>
        <v/>
      </c>
      <c r="E132" s="24" t="str">
        <f t="shared" si="8"/>
        <v/>
      </c>
      <c r="F132" s="47" t="str">
        <f t="shared" si="9"/>
        <v/>
      </c>
      <c r="G132" s="15">
        <v>0</v>
      </c>
      <c r="H132" s="16">
        <v>0</v>
      </c>
      <c r="I132" s="16">
        <v>0</v>
      </c>
      <c r="J132" s="16">
        <v>0</v>
      </c>
      <c r="K132" s="126">
        <v>0</v>
      </c>
      <c r="L132" s="126">
        <v>0</v>
      </c>
      <c r="M132" s="130">
        <v>0</v>
      </c>
      <c r="N132" s="58" t="str">
        <f t="shared" si="6"/>
        <v/>
      </c>
      <c r="O132" s="267">
        <f>IF('Rozpočet + Žádosti o změnu'!$ER$2="ano",'Rozpočet + Žádosti o změnu'!EL132,IF('Rozpočet + Žádosti o změnu'!$EF$2="ano",'Rozpočet + Žádosti o změnu'!DZ132,IF('Rozpočet + Žádosti o změnu'!$DT$2="ano",'Rozpočet + Žádosti o změnu'!DN132,IF('Rozpočet + Žádosti o změnu'!$DH$2="ano",'Rozpočet + Žádosti o změnu'!DB132,IF('Rozpočet + Žádosti o změnu'!$CV$2="ano",'Rozpočet + Žádosti o změnu'!CP132,IF('Rozpočet + Žádosti o změnu'!$CJ$2="ano",'Rozpočet + Žádosti o změnu'!CD132,IF('Rozpočet + Žádosti o změnu'!$BX$2="ano",'Rozpočet + Žádosti o změnu'!BR132,IF('Rozpočet + Žádosti o změnu'!$BL$2="ano",'Rozpočet + Žádosti o změnu'!BF132,IF('Rozpočet + Žádosti o změnu'!$AZ$2="ano",'Rozpočet + Žádosti o změnu'!AT132,IF('Rozpočet + Žádosti o změnu'!$AN$2="ano",'Rozpočet + Žádosti o změnu'!AH132,'Rozpočet + Žádosti o změnu'!H132))))))))))</f>
        <v>0</v>
      </c>
      <c r="P132" s="267">
        <f>IF('Rozpočet + Žádosti o změnu'!$ER$2="ano",'Rozpočet + Žádosti o změnu'!EM132,IF('Rozpočet + Žádosti o změnu'!$EF$2="ano",'Rozpočet + Žádosti o změnu'!EA132,IF('Rozpočet + Žádosti o změnu'!$DT$2="ano",'Rozpočet + Žádosti o změnu'!DO132,IF('Rozpočet + Žádosti o změnu'!$DH$2="ano",'Rozpočet + Žádosti o změnu'!DC132,IF('Rozpočet + Žádosti o změnu'!$CV$2="ano",'Rozpočet + Žádosti o změnu'!CQ132,IF('Rozpočet + Žádosti o změnu'!$CJ$2="ano",'Rozpočet + Žádosti o změnu'!CE132,IF('Rozpočet + Žádosti o změnu'!$BX$2="ano",'Rozpočet + Žádosti o změnu'!BS132,IF('Rozpočet + Žádosti o změnu'!$BL$2="ano",'Rozpočet + Žádosti o změnu'!BG132,IF('Rozpočet + Žádosti o změnu'!$AZ$2="ano",'Rozpočet + Žádosti o změnu'!AU132,IF('Rozpočet + Žádosti o změnu'!$AN$2="ano",'Rozpočet + Žádosti o změnu'!AI132,'Rozpočet + Žádosti o změnu'!I132))))))))))</f>
        <v>0</v>
      </c>
      <c r="Q132" s="267">
        <f>IF('Rozpočet + Žádosti o změnu'!$ER$2="ano",'Rozpočet + Žádosti o změnu'!EN132,IF('Rozpočet + Žádosti o změnu'!$EF$2="ano",'Rozpočet + Žádosti o změnu'!EB132,IF('Rozpočet + Žádosti o změnu'!$DT$2="ano",'Rozpočet + Žádosti o změnu'!DP132,IF('Rozpočet + Žádosti o změnu'!$DH$2="ano",'Rozpočet + Žádosti o změnu'!DD132,IF('Rozpočet + Žádosti o změnu'!$CV$2="ano",'Rozpočet + Žádosti o změnu'!CR132,IF('Rozpočet + Žádosti o změnu'!$CJ$2="ano",'Rozpočet + Žádosti o změnu'!CF132,IF('Rozpočet + Žádosti o změnu'!$BX$2="ano",'Rozpočet + Žádosti o změnu'!BT132,IF('Rozpočet + Žádosti o změnu'!$BL$2="ano",'Rozpočet + Žádosti o změnu'!BH132,IF('Rozpočet + Žádosti o změnu'!$AZ$2="ano",'Rozpočet + Žádosti o změnu'!AV132,IF('Rozpočet + Žádosti o změnu'!$AN$2="ano",'Rozpočet + Žádosti o změnu'!AJ132,'Rozpočet + Žádosti o změnu'!J132))))))))))</f>
        <v>0</v>
      </c>
      <c r="R132" s="267">
        <f>IF('Rozpočet + Žádosti o změnu'!$ER$2="ano",'Rozpočet + Žádosti o změnu'!EO132,IF('Rozpočet + Žádosti o změnu'!$EF$2="ano",'Rozpočet + Žádosti o změnu'!EC132,IF('Rozpočet + Žádosti o změnu'!$DT$2="ano",'Rozpočet + Žádosti o změnu'!DQ132,IF('Rozpočet + Žádosti o změnu'!$DH$2="ano",'Rozpočet + Žádosti o změnu'!DE132,IF('Rozpočet + Žádosti o změnu'!$CV$2="ano",'Rozpočet + Žádosti o změnu'!CS132,IF('Rozpočet + Žádosti o změnu'!$CJ$2="ano",'Rozpočet + Žádosti o změnu'!CG132,IF('Rozpočet + Žádosti o změnu'!$BX$2="ano",'Rozpočet + Žádosti o změnu'!BU132,IF('Rozpočet + Žádosti o změnu'!$BL$2="ano",'Rozpočet + Žádosti o změnu'!BI132,IF('Rozpočet + Žádosti o změnu'!$AZ$2="ano",'Rozpočet + Žádosti o změnu'!AW132,IF('Rozpočet + Žádosti o změnu'!$AN$2="ano",'Rozpočet + Žádosti o změnu'!AK132,'Rozpočet + Žádosti o změnu'!K132))))))))))</f>
        <v>0</v>
      </c>
      <c r="S132" s="267">
        <f>IF('Rozpočet + Žádosti o změnu'!$ER$2="ano",'Rozpočet + Žádosti o změnu'!EP132,IF('Rozpočet + Žádosti o změnu'!$EF$2="ano",'Rozpočet + Žádosti o změnu'!ED132,IF('Rozpočet + Žádosti o změnu'!$DT$2="ano",'Rozpočet + Žádosti o změnu'!DR132,IF('Rozpočet + Žádosti o změnu'!$DH$2="ano",'Rozpočet + Žádosti o změnu'!DF132,IF('Rozpočet + Žádosti o změnu'!$CV$2="ano",'Rozpočet + Žádosti o změnu'!CT132,IF('Rozpočet + Žádosti o změnu'!$CJ$2="ano",'Rozpočet + Žádosti o změnu'!CH132,IF('Rozpočet + Žádosti o změnu'!$BX$2="ano",'Rozpočet + Žádosti o změnu'!BV132,IF('Rozpočet + Žádosti o změnu'!$BL$2="ano",'Rozpočet + Žádosti o změnu'!BJ132,IF('Rozpočet + Žádosti o změnu'!$AZ$2="ano",'Rozpočet + Žádosti o změnu'!AX132,IF('Rozpočet + Žádosti o změnu'!$AN$2="ano",'Rozpočet + Žádosti o změnu'!AL132,'Rozpočet + Žádosti o změnu'!L132))))))))))</f>
        <v>0</v>
      </c>
      <c r="T132" s="267">
        <f>IF('Rozpočet + Žádosti o změnu'!$ER$2="ano",'Rozpočet + Žádosti o změnu'!EQ132,IF('Rozpočet + Žádosti o změnu'!$EF$2="ano",'Rozpočet + Žádosti o změnu'!EE132,IF('Rozpočet + Žádosti o změnu'!$DT$2="ano",'Rozpočet + Žádosti o změnu'!DS132,IF('Rozpočet + Žádosti o změnu'!$DH$2="ano",'Rozpočet + Žádosti o změnu'!DG132,IF('Rozpočet + Žádosti o změnu'!$CV$2="ano",'Rozpočet + Žádosti o změnu'!CU132,IF('Rozpočet + Žádosti o změnu'!$CJ$2="ano",'Rozpočet + Žádosti o změnu'!CI132,IF('Rozpočet + Žádosti o změnu'!$BX$2="ano",'Rozpočet + Žádosti o změnu'!BW132,IF('Rozpočet + Žádosti o změnu'!$BL$2="ano",'Rozpočet + Žádosti o změnu'!BK132,IF('Rozpočet + Žádosti o změnu'!$AZ$2="ano",'Rozpočet + Žádosti o změnu'!AY132,IF('Rozpočet + Žádosti o změnu'!$AN$2="ano",'Rozpočet + Žádosti o změnu'!AM132,'Rozpočet + Žádosti o změnu'!M132))))))))))</f>
        <v>0</v>
      </c>
      <c r="U132" s="267">
        <f>IF('Rozpočet + Žádosti o změnu'!$ER$2="ano",'Rozpočet + Žádosti o změnu'!ER132,IF('Rozpočet + Žádosti o změnu'!$EF$2="ano",'Rozpočet + Žádosti o změnu'!EF132,IF('Rozpočet + Žádosti o změnu'!$DT$2="ano",'Rozpočet + Žádosti o změnu'!DT132,IF('Rozpočet + Žádosti o změnu'!$DH$2="ano",'Rozpočet + Žádosti o změnu'!DH132,IF('Rozpočet + Žádosti o změnu'!$CV$2="ano",'Rozpočet + Žádosti o změnu'!CV132,IF('Rozpočet + Žádosti o změnu'!$CJ$2="ano",'Rozpočet + Žádosti o změnu'!CJ132,IF('Rozpočet + Žádosti o změnu'!$BX$2="ano",'Rozpočet + Žádosti o změnu'!BX132,IF('Rozpočet + Žádosti o změnu'!$BL$2="ano",'Rozpočet + Žádosti o změnu'!BL132,IF('Rozpočet + Žádosti o změnu'!$AZ$2="ano",'Rozpočet + Žádosti o změnu'!AZ132,IF('Rozpočet + Žádosti o změnu'!$AN$2="ano",'Rozpočet + Žádosti o změnu'!AN132,'Rozpočet + Žádosti o změnu'!N132))))))))))</f>
        <v>0</v>
      </c>
      <c r="W132" s="281">
        <f>IF('ZoR č. 1'!$D132="",0,'ZoR č. 1'!G132)+IF('ZoR č. 2'!$D132="",0,'ZoR č. 2'!G132)+IF('ZoR č. 3'!$D132="",0,'ZoR č. 3'!G132)+IF('ZoR č. 4'!$D132="",0,'ZoR č. 4'!G132)+IF('ZoR č. 5'!$D132="",0,'ZoR č. 5'!G132)+IF('ZoR č. 6'!$D132="",0,'ZoR č. 6'!G132)+IF('ZoR č. 7'!$D132="",0,'ZoR č. 7'!G132)+IF('ZoR č. 8'!$D132="",0,'ZoR č. 8'!G132)+IF('ZoR č. 9'!$D132="",0,'ZoR č. 9'!G132)+IF('ZoR č. 10'!$D132="",0,'ZoR č. 10'!G132)+IF(ZZoR!$D132="",0,ZZoR!G132)</f>
        <v>0</v>
      </c>
      <c r="X132" s="281">
        <f>IF('ZoR č. 1'!$D132="",0,'ZoR č. 1'!H132)+IF('ZoR č. 2'!$D132="",0,'ZoR č. 2'!H132)+IF('ZoR č. 3'!$D132="",0,'ZoR č. 3'!H132)+IF('ZoR č. 4'!$D132="",0,'ZoR č. 4'!H132)+IF('ZoR č. 5'!$D132="",0,'ZoR č. 5'!H132)+IF('ZoR č. 6'!$D132="",0,'ZoR č. 6'!H132)+IF('ZoR č. 7'!$D132="",0,'ZoR č. 7'!H132)+IF('ZoR č. 8'!$D132="",0,'ZoR č. 8'!H132)+IF('ZoR č. 9'!$D132="",0,'ZoR č. 9'!H132)+IF('ZoR č. 10'!$D132="",0,'ZoR č. 10'!H132)+IF(ZZoR!$D132="",0,ZZoR!H132)</f>
        <v>0</v>
      </c>
      <c r="Y132" s="281">
        <f>IF('ZoR č. 1'!$D132="",0,'ZoR č. 1'!I132)+IF('ZoR č. 2'!$D132="",0,'ZoR č. 2'!I132)+IF('ZoR č. 3'!$D132="",0,'ZoR č. 3'!I132)+IF('ZoR č. 4'!$D132="",0,'ZoR č. 4'!I132)+IF('ZoR č. 5'!$D132="",0,'ZoR č. 5'!I132)+IF('ZoR č. 6'!$D132="",0,'ZoR č. 6'!I132)+IF('ZoR č. 7'!$D132="",0,'ZoR č. 7'!I132)+IF('ZoR č. 8'!$D132="",0,'ZoR č. 8'!I132)+IF('ZoR č. 9'!$D132="",0,'ZoR č. 9'!I132)+IF('ZoR č. 10'!$D132="",0,'ZoR č. 10'!I132)+IF(ZZoR!$D132="",0,ZZoR!I132)</f>
        <v>0</v>
      </c>
      <c r="Z132" s="281">
        <f>IF('ZoR č. 1'!$D132="",0,'ZoR č. 1'!J132)+IF('ZoR č. 2'!$D132="",0,'ZoR č. 2'!J132)+IF('ZoR č. 3'!$D132="",0,'ZoR č. 3'!J132)+IF('ZoR č. 4'!$D132="",0,'ZoR č. 4'!J132)+IF('ZoR č. 5'!$D132="",0,'ZoR č. 5'!J132)+IF('ZoR č. 6'!$D132="",0,'ZoR č. 6'!J132)+IF('ZoR č. 7'!$D132="",0,'ZoR č. 7'!J132)+IF('ZoR č. 8'!$D132="",0,'ZoR č. 8'!J132)+IF('ZoR č. 9'!$D132="",0,'ZoR č. 9'!J132)+IF('ZoR č. 10'!$D132="",0,'ZoR č. 10'!J132)+IF(ZZoR!$D132="",0,ZZoR!J132)</f>
        <v>0</v>
      </c>
      <c r="AA132" s="281">
        <f>IF('ZoR č. 1'!$D132="",0,'ZoR č. 1'!K132)+IF('ZoR č. 2'!$D132="",0,'ZoR č. 2'!K132)+IF('ZoR č. 3'!$D132="",0,'ZoR č. 3'!K132)+IF('ZoR č. 4'!$D132="",0,'ZoR č. 4'!K132)+IF('ZoR č. 5'!$D132="",0,'ZoR č. 5'!K132)+IF('ZoR č. 6'!$D132="",0,'ZoR č. 6'!K132)+IF('ZoR č. 7'!$D132="",0,'ZoR č. 7'!K132)+IF('ZoR č. 8'!$D132="",0,'ZoR č. 8'!K132)+IF('ZoR č. 9'!$D132="",0,'ZoR č. 9'!K132)+IF('ZoR č. 10'!$D132="",0,'ZoR č. 10'!K132)+IF(ZZoR!$D132="",0,ZZoR!K132)</f>
        <v>0</v>
      </c>
      <c r="AB132" s="281">
        <f>IF('ZoR č. 1'!$D132="",0,'ZoR č. 1'!L132)+IF('ZoR č. 2'!$D132="",0,'ZoR č. 2'!L132)+IF('ZoR č. 3'!$D132="",0,'ZoR č. 3'!L132)+IF('ZoR č. 4'!$D132="",0,'ZoR č. 4'!L132)+IF('ZoR č. 5'!$D132="",0,'ZoR č. 5'!L132)+IF('ZoR č. 6'!$D132="",0,'ZoR č. 6'!L132)+IF('ZoR č. 7'!$D132="",0,'ZoR č. 7'!L132)+IF('ZoR č. 8'!$D132="",0,'ZoR č. 8'!L132)+IF('ZoR č. 9'!$D132="",0,'ZoR č. 9'!L132)+IF('ZoR č. 10'!$D132="",0,'ZoR č. 10'!L132)+IF(ZZoR!$D132="",0,ZZoR!L132)</f>
        <v>0</v>
      </c>
      <c r="AC132" s="281">
        <f>IF('ZoR č. 1'!$D132="",0,'ZoR č. 1'!M132)+IF('ZoR č. 2'!$D132="",0,'ZoR č. 2'!M132)+IF('ZoR č. 3'!$D132="",0,'ZoR č. 3'!M132)+IF('ZoR č. 4'!$D132="",0,'ZoR č. 4'!M132)+IF('ZoR č. 5'!$D132="",0,'ZoR č. 5'!M132)+IF('ZoR č. 6'!$D132="",0,'ZoR č. 6'!M132)+IF('ZoR č. 7'!$D132="",0,'ZoR č. 7'!M132)+IF('ZoR č. 8'!$D132="",0,'ZoR č. 8'!M132)+IF('ZoR č. 9'!$D132="",0,'ZoR č. 9'!M132)+IF('ZoR č. 10'!$D132="",0,'ZoR č. 10'!M132)+IF(ZZoR!$D132="",0,ZZoR!M132)</f>
        <v>0</v>
      </c>
      <c r="AE132" s="282" t="str">
        <f t="shared" si="7"/>
        <v/>
      </c>
    </row>
    <row r="133" spans="2:31" x14ac:dyDescent="0.25">
      <c r="B133" s="10" t="s">
        <v>246</v>
      </c>
      <c r="C133" s="104" t="str">
        <f>IF(COUNTA('Přehled partnerů'!C133:D133)&lt;&gt;2,"partner neuveden",IF('Přehled partnerů'!L133="ANO",'Přehled partnerů'!C133,"v tomto období nerelevantní"))</f>
        <v>partner neuveden</v>
      </c>
      <c r="D133" s="116" t="str">
        <f>IF(COUNTA('Přehled partnerů'!C133:D133)&lt;&gt;2,"",IF('Přehled partnerů'!L133="ANO",'Přehled partnerů'!D133,""))</f>
        <v/>
      </c>
      <c r="E133" s="24" t="str">
        <f t="shared" si="8"/>
        <v/>
      </c>
      <c r="F133" s="47" t="str">
        <f t="shared" si="9"/>
        <v/>
      </c>
      <c r="G133" s="15">
        <v>0</v>
      </c>
      <c r="H133" s="16">
        <v>0</v>
      </c>
      <c r="I133" s="16">
        <v>0</v>
      </c>
      <c r="J133" s="16">
        <v>0</v>
      </c>
      <c r="K133" s="126">
        <v>0</v>
      </c>
      <c r="L133" s="126">
        <v>0</v>
      </c>
      <c r="M133" s="130">
        <v>0</v>
      </c>
      <c r="N133" s="58" t="str">
        <f t="shared" si="6"/>
        <v/>
      </c>
      <c r="O133" s="267">
        <f>IF('Rozpočet + Žádosti o změnu'!$ER$2="ano",'Rozpočet + Žádosti o změnu'!EL133,IF('Rozpočet + Žádosti o změnu'!$EF$2="ano",'Rozpočet + Žádosti o změnu'!DZ133,IF('Rozpočet + Žádosti o změnu'!$DT$2="ano",'Rozpočet + Žádosti o změnu'!DN133,IF('Rozpočet + Žádosti o změnu'!$DH$2="ano",'Rozpočet + Žádosti o změnu'!DB133,IF('Rozpočet + Žádosti o změnu'!$CV$2="ano",'Rozpočet + Žádosti o změnu'!CP133,IF('Rozpočet + Žádosti o změnu'!$CJ$2="ano",'Rozpočet + Žádosti o změnu'!CD133,IF('Rozpočet + Žádosti o změnu'!$BX$2="ano",'Rozpočet + Žádosti o změnu'!BR133,IF('Rozpočet + Žádosti o změnu'!$BL$2="ano",'Rozpočet + Žádosti o změnu'!BF133,IF('Rozpočet + Žádosti o změnu'!$AZ$2="ano",'Rozpočet + Žádosti o změnu'!AT133,IF('Rozpočet + Žádosti o změnu'!$AN$2="ano",'Rozpočet + Žádosti o změnu'!AH133,'Rozpočet + Žádosti o změnu'!H133))))))))))</f>
        <v>0</v>
      </c>
      <c r="P133" s="267">
        <f>IF('Rozpočet + Žádosti o změnu'!$ER$2="ano",'Rozpočet + Žádosti o změnu'!EM133,IF('Rozpočet + Žádosti o změnu'!$EF$2="ano",'Rozpočet + Žádosti o změnu'!EA133,IF('Rozpočet + Žádosti o změnu'!$DT$2="ano",'Rozpočet + Žádosti o změnu'!DO133,IF('Rozpočet + Žádosti o změnu'!$DH$2="ano",'Rozpočet + Žádosti o změnu'!DC133,IF('Rozpočet + Žádosti o změnu'!$CV$2="ano",'Rozpočet + Žádosti o změnu'!CQ133,IF('Rozpočet + Žádosti o změnu'!$CJ$2="ano",'Rozpočet + Žádosti o změnu'!CE133,IF('Rozpočet + Žádosti o změnu'!$BX$2="ano",'Rozpočet + Žádosti o změnu'!BS133,IF('Rozpočet + Žádosti o změnu'!$BL$2="ano",'Rozpočet + Žádosti o změnu'!BG133,IF('Rozpočet + Žádosti o změnu'!$AZ$2="ano",'Rozpočet + Žádosti o změnu'!AU133,IF('Rozpočet + Žádosti o změnu'!$AN$2="ano",'Rozpočet + Žádosti o změnu'!AI133,'Rozpočet + Žádosti o změnu'!I133))))))))))</f>
        <v>0</v>
      </c>
      <c r="Q133" s="267">
        <f>IF('Rozpočet + Žádosti o změnu'!$ER$2="ano",'Rozpočet + Žádosti o změnu'!EN133,IF('Rozpočet + Žádosti o změnu'!$EF$2="ano",'Rozpočet + Žádosti o změnu'!EB133,IF('Rozpočet + Žádosti o změnu'!$DT$2="ano",'Rozpočet + Žádosti o změnu'!DP133,IF('Rozpočet + Žádosti o změnu'!$DH$2="ano",'Rozpočet + Žádosti o změnu'!DD133,IF('Rozpočet + Žádosti o změnu'!$CV$2="ano",'Rozpočet + Žádosti o změnu'!CR133,IF('Rozpočet + Žádosti o změnu'!$CJ$2="ano",'Rozpočet + Žádosti o změnu'!CF133,IF('Rozpočet + Žádosti o změnu'!$BX$2="ano",'Rozpočet + Žádosti o změnu'!BT133,IF('Rozpočet + Žádosti o změnu'!$BL$2="ano",'Rozpočet + Žádosti o změnu'!BH133,IF('Rozpočet + Žádosti o změnu'!$AZ$2="ano",'Rozpočet + Žádosti o změnu'!AV133,IF('Rozpočet + Žádosti o změnu'!$AN$2="ano",'Rozpočet + Žádosti o změnu'!AJ133,'Rozpočet + Žádosti o změnu'!J133))))))))))</f>
        <v>0</v>
      </c>
      <c r="R133" s="267">
        <f>IF('Rozpočet + Žádosti o změnu'!$ER$2="ano",'Rozpočet + Žádosti o změnu'!EO133,IF('Rozpočet + Žádosti o změnu'!$EF$2="ano",'Rozpočet + Žádosti o změnu'!EC133,IF('Rozpočet + Žádosti o změnu'!$DT$2="ano",'Rozpočet + Žádosti o změnu'!DQ133,IF('Rozpočet + Žádosti o změnu'!$DH$2="ano",'Rozpočet + Žádosti o změnu'!DE133,IF('Rozpočet + Žádosti o změnu'!$CV$2="ano",'Rozpočet + Žádosti o změnu'!CS133,IF('Rozpočet + Žádosti o změnu'!$CJ$2="ano",'Rozpočet + Žádosti o změnu'!CG133,IF('Rozpočet + Žádosti o změnu'!$BX$2="ano",'Rozpočet + Žádosti o změnu'!BU133,IF('Rozpočet + Žádosti o změnu'!$BL$2="ano",'Rozpočet + Žádosti o změnu'!BI133,IF('Rozpočet + Žádosti o změnu'!$AZ$2="ano",'Rozpočet + Žádosti o změnu'!AW133,IF('Rozpočet + Žádosti o změnu'!$AN$2="ano",'Rozpočet + Žádosti o změnu'!AK133,'Rozpočet + Žádosti o změnu'!K133))))))))))</f>
        <v>0</v>
      </c>
      <c r="S133" s="267">
        <f>IF('Rozpočet + Žádosti o změnu'!$ER$2="ano",'Rozpočet + Žádosti o změnu'!EP133,IF('Rozpočet + Žádosti o změnu'!$EF$2="ano",'Rozpočet + Žádosti o změnu'!ED133,IF('Rozpočet + Žádosti o změnu'!$DT$2="ano",'Rozpočet + Žádosti o změnu'!DR133,IF('Rozpočet + Žádosti o změnu'!$DH$2="ano",'Rozpočet + Žádosti o změnu'!DF133,IF('Rozpočet + Žádosti o změnu'!$CV$2="ano",'Rozpočet + Žádosti o změnu'!CT133,IF('Rozpočet + Žádosti o změnu'!$CJ$2="ano",'Rozpočet + Žádosti o změnu'!CH133,IF('Rozpočet + Žádosti o změnu'!$BX$2="ano",'Rozpočet + Žádosti o změnu'!BV133,IF('Rozpočet + Žádosti o změnu'!$BL$2="ano",'Rozpočet + Žádosti o změnu'!BJ133,IF('Rozpočet + Žádosti o změnu'!$AZ$2="ano",'Rozpočet + Žádosti o změnu'!AX133,IF('Rozpočet + Žádosti o změnu'!$AN$2="ano",'Rozpočet + Žádosti o změnu'!AL133,'Rozpočet + Žádosti o změnu'!L133))))))))))</f>
        <v>0</v>
      </c>
      <c r="T133" s="267">
        <f>IF('Rozpočet + Žádosti o změnu'!$ER$2="ano",'Rozpočet + Žádosti o změnu'!EQ133,IF('Rozpočet + Žádosti o změnu'!$EF$2="ano",'Rozpočet + Žádosti o změnu'!EE133,IF('Rozpočet + Žádosti o změnu'!$DT$2="ano",'Rozpočet + Žádosti o změnu'!DS133,IF('Rozpočet + Žádosti o změnu'!$DH$2="ano",'Rozpočet + Žádosti o změnu'!DG133,IF('Rozpočet + Žádosti o změnu'!$CV$2="ano",'Rozpočet + Žádosti o změnu'!CU133,IF('Rozpočet + Žádosti o změnu'!$CJ$2="ano",'Rozpočet + Žádosti o změnu'!CI133,IF('Rozpočet + Žádosti o změnu'!$BX$2="ano",'Rozpočet + Žádosti o změnu'!BW133,IF('Rozpočet + Žádosti o změnu'!$BL$2="ano",'Rozpočet + Žádosti o změnu'!BK133,IF('Rozpočet + Žádosti o změnu'!$AZ$2="ano",'Rozpočet + Žádosti o změnu'!AY133,IF('Rozpočet + Žádosti o změnu'!$AN$2="ano",'Rozpočet + Žádosti o změnu'!AM133,'Rozpočet + Žádosti o změnu'!M133))))))))))</f>
        <v>0</v>
      </c>
      <c r="U133" s="267">
        <f>IF('Rozpočet + Žádosti o změnu'!$ER$2="ano",'Rozpočet + Žádosti o změnu'!ER133,IF('Rozpočet + Žádosti o změnu'!$EF$2="ano",'Rozpočet + Žádosti o změnu'!EF133,IF('Rozpočet + Žádosti o změnu'!$DT$2="ano",'Rozpočet + Žádosti o změnu'!DT133,IF('Rozpočet + Žádosti o změnu'!$DH$2="ano",'Rozpočet + Žádosti o změnu'!DH133,IF('Rozpočet + Žádosti o změnu'!$CV$2="ano",'Rozpočet + Žádosti o změnu'!CV133,IF('Rozpočet + Žádosti o změnu'!$CJ$2="ano",'Rozpočet + Žádosti o změnu'!CJ133,IF('Rozpočet + Žádosti o změnu'!$BX$2="ano",'Rozpočet + Žádosti o změnu'!BX133,IF('Rozpočet + Žádosti o změnu'!$BL$2="ano",'Rozpočet + Žádosti o změnu'!BL133,IF('Rozpočet + Žádosti o změnu'!$AZ$2="ano",'Rozpočet + Žádosti o změnu'!AZ133,IF('Rozpočet + Žádosti o změnu'!$AN$2="ano",'Rozpočet + Žádosti o změnu'!AN133,'Rozpočet + Žádosti o změnu'!N133))))))))))</f>
        <v>0</v>
      </c>
      <c r="W133" s="281">
        <f>IF('ZoR č. 1'!$D133="",0,'ZoR č. 1'!G133)+IF('ZoR č. 2'!$D133="",0,'ZoR č. 2'!G133)+IF('ZoR č. 3'!$D133="",0,'ZoR č. 3'!G133)+IF('ZoR č. 4'!$D133="",0,'ZoR č. 4'!G133)+IF('ZoR č. 5'!$D133="",0,'ZoR č. 5'!G133)+IF('ZoR č. 6'!$D133="",0,'ZoR č. 6'!G133)+IF('ZoR č. 7'!$D133="",0,'ZoR č. 7'!G133)+IF('ZoR č. 8'!$D133="",0,'ZoR č. 8'!G133)+IF('ZoR č. 9'!$D133="",0,'ZoR č. 9'!G133)+IF('ZoR č. 10'!$D133="",0,'ZoR č. 10'!G133)+IF(ZZoR!$D133="",0,ZZoR!G133)</f>
        <v>0</v>
      </c>
      <c r="X133" s="281">
        <f>IF('ZoR č. 1'!$D133="",0,'ZoR č. 1'!H133)+IF('ZoR č. 2'!$D133="",0,'ZoR č. 2'!H133)+IF('ZoR č. 3'!$D133="",0,'ZoR č. 3'!H133)+IF('ZoR č. 4'!$D133="",0,'ZoR č. 4'!H133)+IF('ZoR č. 5'!$D133="",0,'ZoR č. 5'!H133)+IF('ZoR č. 6'!$D133="",0,'ZoR č. 6'!H133)+IF('ZoR č. 7'!$D133="",0,'ZoR č. 7'!H133)+IF('ZoR č. 8'!$D133="",0,'ZoR č. 8'!H133)+IF('ZoR č. 9'!$D133="",0,'ZoR č. 9'!H133)+IF('ZoR č. 10'!$D133="",0,'ZoR č. 10'!H133)+IF(ZZoR!$D133="",0,ZZoR!H133)</f>
        <v>0</v>
      </c>
      <c r="Y133" s="281">
        <f>IF('ZoR č. 1'!$D133="",0,'ZoR č. 1'!I133)+IF('ZoR č. 2'!$D133="",0,'ZoR č. 2'!I133)+IF('ZoR č. 3'!$D133="",0,'ZoR č. 3'!I133)+IF('ZoR č. 4'!$D133="",0,'ZoR č. 4'!I133)+IF('ZoR č. 5'!$D133="",0,'ZoR č. 5'!I133)+IF('ZoR č. 6'!$D133="",0,'ZoR č. 6'!I133)+IF('ZoR č. 7'!$D133="",0,'ZoR č. 7'!I133)+IF('ZoR č. 8'!$D133="",0,'ZoR č. 8'!I133)+IF('ZoR č. 9'!$D133="",0,'ZoR č. 9'!I133)+IF('ZoR č. 10'!$D133="",0,'ZoR č. 10'!I133)+IF(ZZoR!$D133="",0,ZZoR!I133)</f>
        <v>0</v>
      </c>
      <c r="Z133" s="281">
        <f>IF('ZoR č. 1'!$D133="",0,'ZoR č. 1'!J133)+IF('ZoR č. 2'!$D133="",0,'ZoR č. 2'!J133)+IF('ZoR č. 3'!$D133="",0,'ZoR č. 3'!J133)+IF('ZoR č. 4'!$D133="",0,'ZoR č. 4'!J133)+IF('ZoR č. 5'!$D133="",0,'ZoR č. 5'!J133)+IF('ZoR č. 6'!$D133="",0,'ZoR č. 6'!J133)+IF('ZoR č. 7'!$D133="",0,'ZoR č. 7'!J133)+IF('ZoR č. 8'!$D133="",0,'ZoR č. 8'!J133)+IF('ZoR č. 9'!$D133="",0,'ZoR č. 9'!J133)+IF('ZoR č. 10'!$D133="",0,'ZoR č. 10'!J133)+IF(ZZoR!$D133="",0,ZZoR!J133)</f>
        <v>0</v>
      </c>
      <c r="AA133" s="281">
        <f>IF('ZoR č. 1'!$D133="",0,'ZoR č. 1'!K133)+IF('ZoR č. 2'!$D133="",0,'ZoR č. 2'!K133)+IF('ZoR č. 3'!$D133="",0,'ZoR č. 3'!K133)+IF('ZoR č. 4'!$D133="",0,'ZoR č. 4'!K133)+IF('ZoR č. 5'!$D133="",0,'ZoR č. 5'!K133)+IF('ZoR č. 6'!$D133="",0,'ZoR č. 6'!K133)+IF('ZoR č. 7'!$D133="",0,'ZoR č. 7'!K133)+IF('ZoR č. 8'!$D133="",0,'ZoR č. 8'!K133)+IF('ZoR č. 9'!$D133="",0,'ZoR č. 9'!K133)+IF('ZoR č. 10'!$D133="",0,'ZoR č. 10'!K133)+IF(ZZoR!$D133="",0,ZZoR!K133)</f>
        <v>0</v>
      </c>
      <c r="AB133" s="281">
        <f>IF('ZoR č. 1'!$D133="",0,'ZoR č. 1'!L133)+IF('ZoR č. 2'!$D133="",0,'ZoR č. 2'!L133)+IF('ZoR č. 3'!$D133="",0,'ZoR č. 3'!L133)+IF('ZoR č. 4'!$D133="",0,'ZoR č. 4'!L133)+IF('ZoR č. 5'!$D133="",0,'ZoR č. 5'!L133)+IF('ZoR č. 6'!$D133="",0,'ZoR č. 6'!L133)+IF('ZoR č. 7'!$D133="",0,'ZoR č. 7'!L133)+IF('ZoR č. 8'!$D133="",0,'ZoR č. 8'!L133)+IF('ZoR č. 9'!$D133="",0,'ZoR č. 9'!L133)+IF('ZoR č. 10'!$D133="",0,'ZoR č. 10'!L133)+IF(ZZoR!$D133="",0,ZZoR!L133)</f>
        <v>0</v>
      </c>
      <c r="AC133" s="281">
        <f>IF('ZoR č. 1'!$D133="",0,'ZoR č. 1'!M133)+IF('ZoR č. 2'!$D133="",0,'ZoR č. 2'!M133)+IF('ZoR č. 3'!$D133="",0,'ZoR č. 3'!M133)+IF('ZoR č. 4'!$D133="",0,'ZoR č. 4'!M133)+IF('ZoR č. 5'!$D133="",0,'ZoR č. 5'!M133)+IF('ZoR č. 6'!$D133="",0,'ZoR č. 6'!M133)+IF('ZoR č. 7'!$D133="",0,'ZoR č. 7'!M133)+IF('ZoR č. 8'!$D133="",0,'ZoR č. 8'!M133)+IF('ZoR č. 9'!$D133="",0,'ZoR č. 9'!M133)+IF('ZoR č. 10'!$D133="",0,'ZoR č. 10'!M133)+IF(ZZoR!$D133="",0,ZZoR!M133)</f>
        <v>0</v>
      </c>
      <c r="AE133" s="282" t="str">
        <f t="shared" si="7"/>
        <v/>
      </c>
    </row>
    <row r="134" spans="2:31" x14ac:dyDescent="0.25">
      <c r="B134" s="10" t="s">
        <v>247</v>
      </c>
      <c r="C134" s="104" t="str">
        <f>IF(COUNTA('Přehled partnerů'!C134:D134)&lt;&gt;2,"partner neuveden",IF('Přehled partnerů'!L134="ANO",'Přehled partnerů'!C134,"v tomto období nerelevantní"))</f>
        <v>partner neuveden</v>
      </c>
      <c r="D134" s="116" t="str">
        <f>IF(COUNTA('Přehled partnerů'!C134:D134)&lt;&gt;2,"",IF('Přehled partnerů'!L134="ANO",'Přehled partnerů'!D134,""))</f>
        <v/>
      </c>
      <c r="E134" s="24" t="str">
        <f t="shared" si="8"/>
        <v/>
      </c>
      <c r="F134" s="47" t="str">
        <f t="shared" si="9"/>
        <v/>
      </c>
      <c r="G134" s="15">
        <v>0</v>
      </c>
      <c r="H134" s="16">
        <v>0</v>
      </c>
      <c r="I134" s="16">
        <v>0</v>
      </c>
      <c r="J134" s="16">
        <v>0</v>
      </c>
      <c r="K134" s="126">
        <v>0</v>
      </c>
      <c r="L134" s="126">
        <v>0</v>
      </c>
      <c r="M134" s="130">
        <v>0</v>
      </c>
      <c r="N134" s="58" t="str">
        <f t="shared" si="6"/>
        <v/>
      </c>
      <c r="O134" s="267">
        <f>IF('Rozpočet + Žádosti o změnu'!$ER$2="ano",'Rozpočet + Žádosti o změnu'!EL134,IF('Rozpočet + Žádosti o změnu'!$EF$2="ano",'Rozpočet + Žádosti o změnu'!DZ134,IF('Rozpočet + Žádosti o změnu'!$DT$2="ano",'Rozpočet + Žádosti o změnu'!DN134,IF('Rozpočet + Žádosti o změnu'!$DH$2="ano",'Rozpočet + Žádosti o změnu'!DB134,IF('Rozpočet + Žádosti o změnu'!$CV$2="ano",'Rozpočet + Žádosti o změnu'!CP134,IF('Rozpočet + Žádosti o změnu'!$CJ$2="ano",'Rozpočet + Žádosti o změnu'!CD134,IF('Rozpočet + Žádosti o změnu'!$BX$2="ano",'Rozpočet + Žádosti o změnu'!BR134,IF('Rozpočet + Žádosti o změnu'!$BL$2="ano",'Rozpočet + Žádosti o změnu'!BF134,IF('Rozpočet + Žádosti o změnu'!$AZ$2="ano",'Rozpočet + Žádosti o změnu'!AT134,IF('Rozpočet + Žádosti o změnu'!$AN$2="ano",'Rozpočet + Žádosti o změnu'!AH134,'Rozpočet + Žádosti o změnu'!H134))))))))))</f>
        <v>0</v>
      </c>
      <c r="P134" s="267">
        <f>IF('Rozpočet + Žádosti o změnu'!$ER$2="ano",'Rozpočet + Žádosti o změnu'!EM134,IF('Rozpočet + Žádosti o změnu'!$EF$2="ano",'Rozpočet + Žádosti o změnu'!EA134,IF('Rozpočet + Žádosti o změnu'!$DT$2="ano",'Rozpočet + Žádosti o změnu'!DO134,IF('Rozpočet + Žádosti o změnu'!$DH$2="ano",'Rozpočet + Žádosti o změnu'!DC134,IF('Rozpočet + Žádosti o změnu'!$CV$2="ano",'Rozpočet + Žádosti o změnu'!CQ134,IF('Rozpočet + Žádosti o změnu'!$CJ$2="ano",'Rozpočet + Žádosti o změnu'!CE134,IF('Rozpočet + Žádosti o změnu'!$BX$2="ano",'Rozpočet + Žádosti o změnu'!BS134,IF('Rozpočet + Žádosti o změnu'!$BL$2="ano",'Rozpočet + Žádosti o změnu'!BG134,IF('Rozpočet + Žádosti o změnu'!$AZ$2="ano",'Rozpočet + Žádosti o změnu'!AU134,IF('Rozpočet + Žádosti o změnu'!$AN$2="ano",'Rozpočet + Žádosti o změnu'!AI134,'Rozpočet + Žádosti o změnu'!I134))))))))))</f>
        <v>0</v>
      </c>
      <c r="Q134" s="267">
        <f>IF('Rozpočet + Žádosti o změnu'!$ER$2="ano",'Rozpočet + Žádosti o změnu'!EN134,IF('Rozpočet + Žádosti o změnu'!$EF$2="ano",'Rozpočet + Žádosti o změnu'!EB134,IF('Rozpočet + Žádosti o změnu'!$DT$2="ano",'Rozpočet + Žádosti o změnu'!DP134,IF('Rozpočet + Žádosti o změnu'!$DH$2="ano",'Rozpočet + Žádosti o změnu'!DD134,IF('Rozpočet + Žádosti o změnu'!$CV$2="ano",'Rozpočet + Žádosti o změnu'!CR134,IF('Rozpočet + Žádosti o změnu'!$CJ$2="ano",'Rozpočet + Žádosti o změnu'!CF134,IF('Rozpočet + Žádosti o změnu'!$BX$2="ano",'Rozpočet + Žádosti o změnu'!BT134,IF('Rozpočet + Žádosti o změnu'!$BL$2="ano",'Rozpočet + Žádosti o změnu'!BH134,IF('Rozpočet + Žádosti o změnu'!$AZ$2="ano",'Rozpočet + Žádosti o změnu'!AV134,IF('Rozpočet + Žádosti o změnu'!$AN$2="ano",'Rozpočet + Žádosti o změnu'!AJ134,'Rozpočet + Žádosti o změnu'!J134))))))))))</f>
        <v>0</v>
      </c>
      <c r="R134" s="267">
        <f>IF('Rozpočet + Žádosti o změnu'!$ER$2="ano",'Rozpočet + Žádosti o změnu'!EO134,IF('Rozpočet + Žádosti o změnu'!$EF$2="ano",'Rozpočet + Žádosti o změnu'!EC134,IF('Rozpočet + Žádosti o změnu'!$DT$2="ano",'Rozpočet + Žádosti o změnu'!DQ134,IF('Rozpočet + Žádosti o změnu'!$DH$2="ano",'Rozpočet + Žádosti o změnu'!DE134,IF('Rozpočet + Žádosti o změnu'!$CV$2="ano",'Rozpočet + Žádosti o změnu'!CS134,IF('Rozpočet + Žádosti o změnu'!$CJ$2="ano",'Rozpočet + Žádosti o změnu'!CG134,IF('Rozpočet + Žádosti o změnu'!$BX$2="ano",'Rozpočet + Žádosti o změnu'!BU134,IF('Rozpočet + Žádosti o změnu'!$BL$2="ano",'Rozpočet + Žádosti o změnu'!BI134,IF('Rozpočet + Žádosti o změnu'!$AZ$2="ano",'Rozpočet + Žádosti o změnu'!AW134,IF('Rozpočet + Žádosti o změnu'!$AN$2="ano",'Rozpočet + Žádosti o změnu'!AK134,'Rozpočet + Žádosti o změnu'!K134))))))))))</f>
        <v>0</v>
      </c>
      <c r="S134" s="267">
        <f>IF('Rozpočet + Žádosti o změnu'!$ER$2="ano",'Rozpočet + Žádosti o změnu'!EP134,IF('Rozpočet + Žádosti o změnu'!$EF$2="ano",'Rozpočet + Žádosti o změnu'!ED134,IF('Rozpočet + Žádosti o změnu'!$DT$2="ano",'Rozpočet + Žádosti o změnu'!DR134,IF('Rozpočet + Žádosti o změnu'!$DH$2="ano",'Rozpočet + Žádosti o změnu'!DF134,IF('Rozpočet + Žádosti o změnu'!$CV$2="ano",'Rozpočet + Žádosti o změnu'!CT134,IF('Rozpočet + Žádosti o změnu'!$CJ$2="ano",'Rozpočet + Žádosti o změnu'!CH134,IF('Rozpočet + Žádosti o změnu'!$BX$2="ano",'Rozpočet + Žádosti o změnu'!BV134,IF('Rozpočet + Žádosti o změnu'!$BL$2="ano",'Rozpočet + Žádosti o změnu'!BJ134,IF('Rozpočet + Žádosti o změnu'!$AZ$2="ano",'Rozpočet + Žádosti o změnu'!AX134,IF('Rozpočet + Žádosti o změnu'!$AN$2="ano",'Rozpočet + Žádosti o změnu'!AL134,'Rozpočet + Žádosti o změnu'!L134))))))))))</f>
        <v>0</v>
      </c>
      <c r="T134" s="267">
        <f>IF('Rozpočet + Žádosti o změnu'!$ER$2="ano",'Rozpočet + Žádosti o změnu'!EQ134,IF('Rozpočet + Žádosti o změnu'!$EF$2="ano",'Rozpočet + Žádosti o změnu'!EE134,IF('Rozpočet + Žádosti o změnu'!$DT$2="ano",'Rozpočet + Žádosti o změnu'!DS134,IF('Rozpočet + Žádosti o změnu'!$DH$2="ano",'Rozpočet + Žádosti o změnu'!DG134,IF('Rozpočet + Žádosti o změnu'!$CV$2="ano",'Rozpočet + Žádosti o změnu'!CU134,IF('Rozpočet + Žádosti o změnu'!$CJ$2="ano",'Rozpočet + Žádosti o změnu'!CI134,IF('Rozpočet + Žádosti o změnu'!$BX$2="ano",'Rozpočet + Žádosti o změnu'!BW134,IF('Rozpočet + Žádosti o změnu'!$BL$2="ano",'Rozpočet + Žádosti o změnu'!BK134,IF('Rozpočet + Žádosti o změnu'!$AZ$2="ano",'Rozpočet + Žádosti o změnu'!AY134,IF('Rozpočet + Žádosti o změnu'!$AN$2="ano",'Rozpočet + Žádosti o změnu'!AM134,'Rozpočet + Žádosti o změnu'!M134))))))))))</f>
        <v>0</v>
      </c>
      <c r="U134" s="267">
        <f>IF('Rozpočet + Žádosti o změnu'!$ER$2="ano",'Rozpočet + Žádosti o změnu'!ER134,IF('Rozpočet + Žádosti o změnu'!$EF$2="ano",'Rozpočet + Žádosti o změnu'!EF134,IF('Rozpočet + Žádosti o změnu'!$DT$2="ano",'Rozpočet + Žádosti o změnu'!DT134,IF('Rozpočet + Žádosti o změnu'!$DH$2="ano",'Rozpočet + Žádosti o změnu'!DH134,IF('Rozpočet + Žádosti o změnu'!$CV$2="ano",'Rozpočet + Žádosti o změnu'!CV134,IF('Rozpočet + Žádosti o změnu'!$CJ$2="ano",'Rozpočet + Žádosti o změnu'!CJ134,IF('Rozpočet + Žádosti o změnu'!$BX$2="ano",'Rozpočet + Žádosti o změnu'!BX134,IF('Rozpočet + Žádosti o změnu'!$BL$2="ano",'Rozpočet + Žádosti o změnu'!BL134,IF('Rozpočet + Žádosti o změnu'!$AZ$2="ano",'Rozpočet + Žádosti o změnu'!AZ134,IF('Rozpočet + Žádosti o změnu'!$AN$2="ano",'Rozpočet + Žádosti o změnu'!AN134,'Rozpočet + Žádosti o změnu'!N134))))))))))</f>
        <v>0</v>
      </c>
      <c r="W134" s="281">
        <f>IF('ZoR č. 1'!$D134="",0,'ZoR č. 1'!G134)+IF('ZoR č. 2'!$D134="",0,'ZoR č. 2'!G134)+IF('ZoR č. 3'!$D134="",0,'ZoR č. 3'!G134)+IF('ZoR č. 4'!$D134="",0,'ZoR č. 4'!G134)+IF('ZoR č. 5'!$D134="",0,'ZoR č. 5'!G134)+IF('ZoR č. 6'!$D134="",0,'ZoR č. 6'!G134)+IF('ZoR č. 7'!$D134="",0,'ZoR č. 7'!G134)+IF('ZoR č. 8'!$D134="",0,'ZoR č. 8'!G134)+IF('ZoR č. 9'!$D134="",0,'ZoR č. 9'!G134)+IF('ZoR č. 10'!$D134="",0,'ZoR č. 10'!G134)+IF(ZZoR!$D134="",0,ZZoR!G134)</f>
        <v>0</v>
      </c>
      <c r="X134" s="281">
        <f>IF('ZoR č. 1'!$D134="",0,'ZoR č. 1'!H134)+IF('ZoR č. 2'!$D134="",0,'ZoR č. 2'!H134)+IF('ZoR č. 3'!$D134="",0,'ZoR č. 3'!H134)+IF('ZoR č. 4'!$D134="",0,'ZoR č. 4'!H134)+IF('ZoR č. 5'!$D134="",0,'ZoR č. 5'!H134)+IF('ZoR č. 6'!$D134="",0,'ZoR č. 6'!H134)+IF('ZoR č. 7'!$D134="",0,'ZoR č. 7'!H134)+IF('ZoR č. 8'!$D134="",0,'ZoR č. 8'!H134)+IF('ZoR č. 9'!$D134="",0,'ZoR č. 9'!H134)+IF('ZoR č. 10'!$D134="",0,'ZoR č. 10'!H134)+IF(ZZoR!$D134="",0,ZZoR!H134)</f>
        <v>0</v>
      </c>
      <c r="Y134" s="281">
        <f>IF('ZoR č. 1'!$D134="",0,'ZoR č. 1'!I134)+IF('ZoR č. 2'!$D134="",0,'ZoR č. 2'!I134)+IF('ZoR č. 3'!$D134="",0,'ZoR č. 3'!I134)+IF('ZoR č. 4'!$D134="",0,'ZoR č. 4'!I134)+IF('ZoR č. 5'!$D134="",0,'ZoR č. 5'!I134)+IF('ZoR č. 6'!$D134="",0,'ZoR č. 6'!I134)+IF('ZoR č. 7'!$D134="",0,'ZoR č. 7'!I134)+IF('ZoR č. 8'!$D134="",0,'ZoR č. 8'!I134)+IF('ZoR č. 9'!$D134="",0,'ZoR č. 9'!I134)+IF('ZoR č. 10'!$D134="",0,'ZoR č. 10'!I134)+IF(ZZoR!$D134="",0,ZZoR!I134)</f>
        <v>0</v>
      </c>
      <c r="Z134" s="281">
        <f>IF('ZoR č. 1'!$D134="",0,'ZoR č. 1'!J134)+IF('ZoR č. 2'!$D134="",0,'ZoR č. 2'!J134)+IF('ZoR č. 3'!$D134="",0,'ZoR č. 3'!J134)+IF('ZoR č. 4'!$D134="",0,'ZoR č. 4'!J134)+IF('ZoR č. 5'!$D134="",0,'ZoR č. 5'!J134)+IF('ZoR č. 6'!$D134="",0,'ZoR č. 6'!J134)+IF('ZoR č. 7'!$D134="",0,'ZoR č. 7'!J134)+IF('ZoR č. 8'!$D134="",0,'ZoR č. 8'!J134)+IF('ZoR č. 9'!$D134="",0,'ZoR č. 9'!J134)+IF('ZoR č. 10'!$D134="",0,'ZoR č. 10'!J134)+IF(ZZoR!$D134="",0,ZZoR!J134)</f>
        <v>0</v>
      </c>
      <c r="AA134" s="281">
        <f>IF('ZoR č. 1'!$D134="",0,'ZoR č. 1'!K134)+IF('ZoR č. 2'!$D134="",0,'ZoR č. 2'!K134)+IF('ZoR č. 3'!$D134="",0,'ZoR č. 3'!K134)+IF('ZoR č. 4'!$D134="",0,'ZoR č. 4'!K134)+IF('ZoR č. 5'!$D134="",0,'ZoR č. 5'!K134)+IF('ZoR č. 6'!$D134="",0,'ZoR č. 6'!K134)+IF('ZoR č. 7'!$D134="",0,'ZoR č. 7'!K134)+IF('ZoR č. 8'!$D134="",0,'ZoR č. 8'!K134)+IF('ZoR č. 9'!$D134="",0,'ZoR č. 9'!K134)+IF('ZoR č. 10'!$D134="",0,'ZoR č. 10'!K134)+IF(ZZoR!$D134="",0,ZZoR!K134)</f>
        <v>0</v>
      </c>
      <c r="AB134" s="281">
        <f>IF('ZoR č. 1'!$D134="",0,'ZoR č. 1'!L134)+IF('ZoR č. 2'!$D134="",0,'ZoR č. 2'!L134)+IF('ZoR č. 3'!$D134="",0,'ZoR č. 3'!L134)+IF('ZoR č. 4'!$D134="",0,'ZoR č. 4'!L134)+IF('ZoR č. 5'!$D134="",0,'ZoR č. 5'!L134)+IF('ZoR č. 6'!$D134="",0,'ZoR č. 6'!L134)+IF('ZoR č. 7'!$D134="",0,'ZoR č. 7'!L134)+IF('ZoR č. 8'!$D134="",0,'ZoR č. 8'!L134)+IF('ZoR č. 9'!$D134="",0,'ZoR č. 9'!L134)+IF('ZoR č. 10'!$D134="",0,'ZoR č. 10'!L134)+IF(ZZoR!$D134="",0,ZZoR!L134)</f>
        <v>0</v>
      </c>
      <c r="AC134" s="281">
        <f>IF('ZoR č. 1'!$D134="",0,'ZoR č. 1'!M134)+IF('ZoR č. 2'!$D134="",0,'ZoR č. 2'!M134)+IF('ZoR č. 3'!$D134="",0,'ZoR č. 3'!M134)+IF('ZoR č. 4'!$D134="",0,'ZoR č. 4'!M134)+IF('ZoR č. 5'!$D134="",0,'ZoR č. 5'!M134)+IF('ZoR č. 6'!$D134="",0,'ZoR č. 6'!M134)+IF('ZoR č. 7'!$D134="",0,'ZoR č. 7'!M134)+IF('ZoR č. 8'!$D134="",0,'ZoR č. 8'!M134)+IF('ZoR č. 9'!$D134="",0,'ZoR č. 9'!M134)+IF('ZoR č. 10'!$D134="",0,'ZoR č. 10'!M134)+IF(ZZoR!$D134="",0,ZZoR!M134)</f>
        <v>0</v>
      </c>
      <c r="AE134" s="282" t="str">
        <f t="shared" si="7"/>
        <v/>
      </c>
    </row>
    <row r="135" spans="2:31" x14ac:dyDescent="0.25">
      <c r="B135" s="10" t="s">
        <v>248</v>
      </c>
      <c r="C135" s="104" t="str">
        <f>IF(COUNTA('Přehled partnerů'!C135:D135)&lt;&gt;2,"partner neuveden",IF('Přehled partnerů'!L135="ANO",'Přehled partnerů'!C135,"v tomto období nerelevantní"))</f>
        <v>partner neuveden</v>
      </c>
      <c r="D135" s="116" t="str">
        <f>IF(COUNTA('Přehled partnerů'!C135:D135)&lt;&gt;2,"",IF('Přehled partnerů'!L135="ANO",'Přehled partnerů'!D135,""))</f>
        <v/>
      </c>
      <c r="E135" s="24" t="str">
        <f t="shared" si="8"/>
        <v/>
      </c>
      <c r="F135" s="47" t="str">
        <f t="shared" si="9"/>
        <v/>
      </c>
      <c r="G135" s="15">
        <v>0</v>
      </c>
      <c r="H135" s="16">
        <v>0</v>
      </c>
      <c r="I135" s="16">
        <v>0</v>
      </c>
      <c r="J135" s="16">
        <v>0</v>
      </c>
      <c r="K135" s="126">
        <v>0</v>
      </c>
      <c r="L135" s="126">
        <v>0</v>
      </c>
      <c r="M135" s="130">
        <v>0</v>
      </c>
      <c r="N135" s="58" t="str">
        <f t="shared" si="6"/>
        <v/>
      </c>
      <c r="O135" s="267">
        <f>IF('Rozpočet + Žádosti o změnu'!$ER$2="ano",'Rozpočet + Žádosti o změnu'!EL135,IF('Rozpočet + Žádosti o změnu'!$EF$2="ano",'Rozpočet + Žádosti o změnu'!DZ135,IF('Rozpočet + Žádosti o změnu'!$DT$2="ano",'Rozpočet + Žádosti o změnu'!DN135,IF('Rozpočet + Žádosti o změnu'!$DH$2="ano",'Rozpočet + Žádosti o změnu'!DB135,IF('Rozpočet + Žádosti o změnu'!$CV$2="ano",'Rozpočet + Žádosti o změnu'!CP135,IF('Rozpočet + Žádosti o změnu'!$CJ$2="ano",'Rozpočet + Žádosti o změnu'!CD135,IF('Rozpočet + Žádosti o změnu'!$BX$2="ano",'Rozpočet + Žádosti o změnu'!BR135,IF('Rozpočet + Žádosti o změnu'!$BL$2="ano",'Rozpočet + Žádosti o změnu'!BF135,IF('Rozpočet + Žádosti o změnu'!$AZ$2="ano",'Rozpočet + Žádosti o změnu'!AT135,IF('Rozpočet + Žádosti o změnu'!$AN$2="ano",'Rozpočet + Žádosti o změnu'!AH135,'Rozpočet + Žádosti o změnu'!H135))))))))))</f>
        <v>0</v>
      </c>
      <c r="P135" s="267">
        <f>IF('Rozpočet + Žádosti o změnu'!$ER$2="ano",'Rozpočet + Žádosti o změnu'!EM135,IF('Rozpočet + Žádosti o změnu'!$EF$2="ano",'Rozpočet + Žádosti o změnu'!EA135,IF('Rozpočet + Žádosti o změnu'!$DT$2="ano",'Rozpočet + Žádosti o změnu'!DO135,IF('Rozpočet + Žádosti o změnu'!$DH$2="ano",'Rozpočet + Žádosti o změnu'!DC135,IF('Rozpočet + Žádosti o změnu'!$CV$2="ano",'Rozpočet + Žádosti o změnu'!CQ135,IF('Rozpočet + Žádosti o změnu'!$CJ$2="ano",'Rozpočet + Žádosti o změnu'!CE135,IF('Rozpočet + Žádosti o změnu'!$BX$2="ano",'Rozpočet + Žádosti o změnu'!BS135,IF('Rozpočet + Žádosti o změnu'!$BL$2="ano",'Rozpočet + Žádosti o změnu'!BG135,IF('Rozpočet + Žádosti o změnu'!$AZ$2="ano",'Rozpočet + Žádosti o změnu'!AU135,IF('Rozpočet + Žádosti o změnu'!$AN$2="ano",'Rozpočet + Žádosti o změnu'!AI135,'Rozpočet + Žádosti o změnu'!I135))))))))))</f>
        <v>0</v>
      </c>
      <c r="Q135" s="267">
        <f>IF('Rozpočet + Žádosti o změnu'!$ER$2="ano",'Rozpočet + Žádosti o změnu'!EN135,IF('Rozpočet + Žádosti o změnu'!$EF$2="ano",'Rozpočet + Žádosti o změnu'!EB135,IF('Rozpočet + Žádosti o změnu'!$DT$2="ano",'Rozpočet + Žádosti o změnu'!DP135,IF('Rozpočet + Žádosti o změnu'!$DH$2="ano",'Rozpočet + Žádosti o změnu'!DD135,IF('Rozpočet + Žádosti o změnu'!$CV$2="ano",'Rozpočet + Žádosti o změnu'!CR135,IF('Rozpočet + Žádosti o změnu'!$CJ$2="ano",'Rozpočet + Žádosti o změnu'!CF135,IF('Rozpočet + Žádosti o změnu'!$BX$2="ano",'Rozpočet + Žádosti o změnu'!BT135,IF('Rozpočet + Žádosti o změnu'!$BL$2="ano",'Rozpočet + Žádosti o změnu'!BH135,IF('Rozpočet + Žádosti o změnu'!$AZ$2="ano",'Rozpočet + Žádosti o změnu'!AV135,IF('Rozpočet + Žádosti o změnu'!$AN$2="ano",'Rozpočet + Žádosti o změnu'!AJ135,'Rozpočet + Žádosti o změnu'!J135))))))))))</f>
        <v>0</v>
      </c>
      <c r="R135" s="267">
        <f>IF('Rozpočet + Žádosti o změnu'!$ER$2="ano",'Rozpočet + Žádosti o změnu'!EO135,IF('Rozpočet + Žádosti o změnu'!$EF$2="ano",'Rozpočet + Žádosti o změnu'!EC135,IF('Rozpočet + Žádosti o změnu'!$DT$2="ano",'Rozpočet + Žádosti o změnu'!DQ135,IF('Rozpočet + Žádosti o změnu'!$DH$2="ano",'Rozpočet + Žádosti o změnu'!DE135,IF('Rozpočet + Žádosti o změnu'!$CV$2="ano",'Rozpočet + Žádosti o změnu'!CS135,IF('Rozpočet + Žádosti o změnu'!$CJ$2="ano",'Rozpočet + Žádosti o změnu'!CG135,IF('Rozpočet + Žádosti o změnu'!$BX$2="ano",'Rozpočet + Žádosti o změnu'!BU135,IF('Rozpočet + Žádosti o změnu'!$BL$2="ano",'Rozpočet + Žádosti o změnu'!BI135,IF('Rozpočet + Žádosti o změnu'!$AZ$2="ano",'Rozpočet + Žádosti o změnu'!AW135,IF('Rozpočet + Žádosti o změnu'!$AN$2="ano",'Rozpočet + Žádosti o změnu'!AK135,'Rozpočet + Žádosti o změnu'!K135))))))))))</f>
        <v>0</v>
      </c>
      <c r="S135" s="267">
        <f>IF('Rozpočet + Žádosti o změnu'!$ER$2="ano",'Rozpočet + Žádosti o změnu'!EP135,IF('Rozpočet + Žádosti o změnu'!$EF$2="ano",'Rozpočet + Žádosti o změnu'!ED135,IF('Rozpočet + Žádosti o změnu'!$DT$2="ano",'Rozpočet + Žádosti o změnu'!DR135,IF('Rozpočet + Žádosti o změnu'!$DH$2="ano",'Rozpočet + Žádosti o změnu'!DF135,IF('Rozpočet + Žádosti o změnu'!$CV$2="ano",'Rozpočet + Žádosti o změnu'!CT135,IF('Rozpočet + Žádosti o změnu'!$CJ$2="ano",'Rozpočet + Žádosti o změnu'!CH135,IF('Rozpočet + Žádosti o změnu'!$BX$2="ano",'Rozpočet + Žádosti o změnu'!BV135,IF('Rozpočet + Žádosti o změnu'!$BL$2="ano",'Rozpočet + Žádosti o změnu'!BJ135,IF('Rozpočet + Žádosti o změnu'!$AZ$2="ano",'Rozpočet + Žádosti o změnu'!AX135,IF('Rozpočet + Žádosti o změnu'!$AN$2="ano",'Rozpočet + Žádosti o změnu'!AL135,'Rozpočet + Žádosti o změnu'!L135))))))))))</f>
        <v>0</v>
      </c>
      <c r="T135" s="267">
        <f>IF('Rozpočet + Žádosti o změnu'!$ER$2="ano",'Rozpočet + Žádosti o změnu'!EQ135,IF('Rozpočet + Žádosti o změnu'!$EF$2="ano",'Rozpočet + Žádosti o změnu'!EE135,IF('Rozpočet + Žádosti o změnu'!$DT$2="ano",'Rozpočet + Žádosti o změnu'!DS135,IF('Rozpočet + Žádosti o změnu'!$DH$2="ano",'Rozpočet + Žádosti o změnu'!DG135,IF('Rozpočet + Žádosti o změnu'!$CV$2="ano",'Rozpočet + Žádosti o změnu'!CU135,IF('Rozpočet + Žádosti o změnu'!$CJ$2="ano",'Rozpočet + Žádosti o změnu'!CI135,IF('Rozpočet + Žádosti o změnu'!$BX$2="ano",'Rozpočet + Žádosti o změnu'!BW135,IF('Rozpočet + Žádosti o změnu'!$BL$2="ano",'Rozpočet + Žádosti o změnu'!BK135,IF('Rozpočet + Žádosti o změnu'!$AZ$2="ano",'Rozpočet + Žádosti o změnu'!AY135,IF('Rozpočet + Žádosti o změnu'!$AN$2="ano",'Rozpočet + Žádosti o změnu'!AM135,'Rozpočet + Žádosti o změnu'!M135))))))))))</f>
        <v>0</v>
      </c>
      <c r="U135" s="267">
        <f>IF('Rozpočet + Žádosti o změnu'!$ER$2="ano",'Rozpočet + Žádosti o změnu'!ER135,IF('Rozpočet + Žádosti o změnu'!$EF$2="ano",'Rozpočet + Žádosti o změnu'!EF135,IF('Rozpočet + Žádosti o změnu'!$DT$2="ano",'Rozpočet + Žádosti o změnu'!DT135,IF('Rozpočet + Žádosti o změnu'!$DH$2="ano",'Rozpočet + Žádosti o změnu'!DH135,IF('Rozpočet + Žádosti o změnu'!$CV$2="ano",'Rozpočet + Žádosti o změnu'!CV135,IF('Rozpočet + Žádosti o změnu'!$CJ$2="ano",'Rozpočet + Žádosti o změnu'!CJ135,IF('Rozpočet + Žádosti o změnu'!$BX$2="ano",'Rozpočet + Žádosti o změnu'!BX135,IF('Rozpočet + Žádosti o změnu'!$BL$2="ano",'Rozpočet + Žádosti o změnu'!BL135,IF('Rozpočet + Žádosti o změnu'!$AZ$2="ano",'Rozpočet + Žádosti o změnu'!AZ135,IF('Rozpočet + Žádosti o změnu'!$AN$2="ano",'Rozpočet + Žádosti o změnu'!AN135,'Rozpočet + Žádosti o změnu'!N135))))))))))</f>
        <v>0</v>
      </c>
      <c r="W135" s="281">
        <f>IF('ZoR č. 1'!$D135="",0,'ZoR č. 1'!G135)+IF('ZoR č. 2'!$D135="",0,'ZoR č. 2'!G135)+IF('ZoR č. 3'!$D135="",0,'ZoR č. 3'!G135)+IF('ZoR č. 4'!$D135="",0,'ZoR č. 4'!G135)+IF('ZoR č. 5'!$D135="",0,'ZoR č. 5'!G135)+IF('ZoR č. 6'!$D135="",0,'ZoR č. 6'!G135)+IF('ZoR č. 7'!$D135="",0,'ZoR č. 7'!G135)+IF('ZoR č. 8'!$D135="",0,'ZoR č. 8'!G135)+IF('ZoR č. 9'!$D135="",0,'ZoR č. 9'!G135)+IF('ZoR č. 10'!$D135="",0,'ZoR č. 10'!G135)+IF(ZZoR!$D135="",0,ZZoR!G135)</f>
        <v>0</v>
      </c>
      <c r="X135" s="281">
        <f>IF('ZoR č. 1'!$D135="",0,'ZoR č. 1'!H135)+IF('ZoR č. 2'!$D135="",0,'ZoR č. 2'!H135)+IF('ZoR č. 3'!$D135="",0,'ZoR č. 3'!H135)+IF('ZoR č. 4'!$D135="",0,'ZoR č. 4'!H135)+IF('ZoR č. 5'!$D135="",0,'ZoR č. 5'!H135)+IF('ZoR č. 6'!$D135="",0,'ZoR č. 6'!H135)+IF('ZoR č. 7'!$D135="",0,'ZoR č. 7'!H135)+IF('ZoR č. 8'!$D135="",0,'ZoR č. 8'!H135)+IF('ZoR č. 9'!$D135="",0,'ZoR č. 9'!H135)+IF('ZoR č. 10'!$D135="",0,'ZoR č. 10'!H135)+IF(ZZoR!$D135="",0,ZZoR!H135)</f>
        <v>0</v>
      </c>
      <c r="Y135" s="281">
        <f>IF('ZoR č. 1'!$D135="",0,'ZoR č. 1'!I135)+IF('ZoR č. 2'!$D135="",0,'ZoR č. 2'!I135)+IF('ZoR č. 3'!$D135="",0,'ZoR č. 3'!I135)+IF('ZoR č. 4'!$D135="",0,'ZoR č. 4'!I135)+IF('ZoR č. 5'!$D135="",0,'ZoR č. 5'!I135)+IF('ZoR č. 6'!$D135="",0,'ZoR č. 6'!I135)+IF('ZoR č. 7'!$D135="",0,'ZoR č. 7'!I135)+IF('ZoR č. 8'!$D135="",0,'ZoR č. 8'!I135)+IF('ZoR č. 9'!$D135="",0,'ZoR č. 9'!I135)+IF('ZoR č. 10'!$D135="",0,'ZoR č. 10'!I135)+IF(ZZoR!$D135="",0,ZZoR!I135)</f>
        <v>0</v>
      </c>
      <c r="Z135" s="281">
        <f>IF('ZoR č. 1'!$D135="",0,'ZoR č. 1'!J135)+IF('ZoR č. 2'!$D135="",0,'ZoR č. 2'!J135)+IF('ZoR č. 3'!$D135="",0,'ZoR č. 3'!J135)+IF('ZoR č. 4'!$D135="",0,'ZoR č. 4'!J135)+IF('ZoR č. 5'!$D135="",0,'ZoR č. 5'!J135)+IF('ZoR č. 6'!$D135="",0,'ZoR č. 6'!J135)+IF('ZoR č. 7'!$D135="",0,'ZoR č. 7'!J135)+IF('ZoR č. 8'!$D135="",0,'ZoR č. 8'!J135)+IF('ZoR č. 9'!$D135="",0,'ZoR č. 9'!J135)+IF('ZoR č. 10'!$D135="",0,'ZoR č. 10'!J135)+IF(ZZoR!$D135="",0,ZZoR!J135)</f>
        <v>0</v>
      </c>
      <c r="AA135" s="281">
        <f>IF('ZoR č. 1'!$D135="",0,'ZoR č. 1'!K135)+IF('ZoR č. 2'!$D135="",0,'ZoR č. 2'!K135)+IF('ZoR č. 3'!$D135="",0,'ZoR č. 3'!K135)+IF('ZoR č. 4'!$D135="",0,'ZoR č. 4'!K135)+IF('ZoR č. 5'!$D135="",0,'ZoR č. 5'!K135)+IF('ZoR č. 6'!$D135="",0,'ZoR č. 6'!K135)+IF('ZoR č. 7'!$D135="",0,'ZoR č. 7'!K135)+IF('ZoR č. 8'!$D135="",0,'ZoR č. 8'!K135)+IF('ZoR č. 9'!$D135="",0,'ZoR č. 9'!K135)+IF('ZoR č. 10'!$D135="",0,'ZoR č. 10'!K135)+IF(ZZoR!$D135="",0,ZZoR!K135)</f>
        <v>0</v>
      </c>
      <c r="AB135" s="281">
        <f>IF('ZoR č. 1'!$D135="",0,'ZoR č. 1'!L135)+IF('ZoR č. 2'!$D135="",0,'ZoR č. 2'!L135)+IF('ZoR č. 3'!$D135="",0,'ZoR č. 3'!L135)+IF('ZoR č. 4'!$D135="",0,'ZoR č. 4'!L135)+IF('ZoR č. 5'!$D135="",0,'ZoR č. 5'!L135)+IF('ZoR č. 6'!$D135="",0,'ZoR č. 6'!L135)+IF('ZoR č. 7'!$D135="",0,'ZoR č. 7'!L135)+IF('ZoR č. 8'!$D135="",0,'ZoR č. 8'!L135)+IF('ZoR č. 9'!$D135="",0,'ZoR č. 9'!L135)+IF('ZoR č. 10'!$D135="",0,'ZoR č. 10'!L135)+IF(ZZoR!$D135="",0,ZZoR!L135)</f>
        <v>0</v>
      </c>
      <c r="AC135" s="281">
        <f>IF('ZoR č. 1'!$D135="",0,'ZoR č. 1'!M135)+IF('ZoR č. 2'!$D135="",0,'ZoR č. 2'!M135)+IF('ZoR č. 3'!$D135="",0,'ZoR č. 3'!M135)+IF('ZoR č. 4'!$D135="",0,'ZoR č. 4'!M135)+IF('ZoR č. 5'!$D135="",0,'ZoR č. 5'!M135)+IF('ZoR č. 6'!$D135="",0,'ZoR č. 6'!M135)+IF('ZoR č. 7'!$D135="",0,'ZoR č. 7'!M135)+IF('ZoR č. 8'!$D135="",0,'ZoR č. 8'!M135)+IF('ZoR č. 9'!$D135="",0,'ZoR č. 9'!M135)+IF('ZoR č. 10'!$D135="",0,'ZoR č. 10'!M135)+IF(ZZoR!$D135="",0,ZZoR!M135)</f>
        <v>0</v>
      </c>
      <c r="AE135" s="282" t="str">
        <f t="shared" si="7"/>
        <v/>
      </c>
    </row>
    <row r="136" spans="2:31" x14ac:dyDescent="0.25">
      <c r="B136" s="10" t="s">
        <v>249</v>
      </c>
      <c r="C136" s="104" t="str">
        <f>IF(COUNTA('Přehled partnerů'!C136:D136)&lt;&gt;2,"partner neuveden",IF('Přehled partnerů'!L136="ANO",'Přehled partnerů'!C136,"v tomto období nerelevantní"))</f>
        <v>partner neuveden</v>
      </c>
      <c r="D136" s="116" t="str">
        <f>IF(COUNTA('Přehled partnerů'!C136:D136)&lt;&gt;2,"",IF('Přehled partnerů'!L136="ANO",'Přehled partnerů'!D136,""))</f>
        <v/>
      </c>
      <c r="E136" s="24" t="str">
        <f t="shared" si="8"/>
        <v/>
      </c>
      <c r="F136" s="47" t="str">
        <f t="shared" si="9"/>
        <v/>
      </c>
      <c r="G136" s="15">
        <v>0</v>
      </c>
      <c r="H136" s="16">
        <v>0</v>
      </c>
      <c r="I136" s="16">
        <v>0</v>
      </c>
      <c r="J136" s="16">
        <v>0</v>
      </c>
      <c r="K136" s="126">
        <v>0</v>
      </c>
      <c r="L136" s="126">
        <v>0</v>
      </c>
      <c r="M136" s="130">
        <v>0</v>
      </c>
      <c r="N136" s="58" t="str">
        <f t="shared" ref="N136:N146" si="10">IF(D136="","","ok")</f>
        <v/>
      </c>
      <c r="O136" s="267">
        <f>IF('Rozpočet + Žádosti o změnu'!$ER$2="ano",'Rozpočet + Žádosti o změnu'!EL136,IF('Rozpočet + Žádosti o změnu'!$EF$2="ano",'Rozpočet + Žádosti o změnu'!DZ136,IF('Rozpočet + Žádosti o změnu'!$DT$2="ano",'Rozpočet + Žádosti o změnu'!DN136,IF('Rozpočet + Žádosti o změnu'!$DH$2="ano",'Rozpočet + Žádosti o změnu'!DB136,IF('Rozpočet + Žádosti o změnu'!$CV$2="ano",'Rozpočet + Žádosti o změnu'!CP136,IF('Rozpočet + Žádosti o změnu'!$CJ$2="ano",'Rozpočet + Žádosti o změnu'!CD136,IF('Rozpočet + Žádosti o změnu'!$BX$2="ano",'Rozpočet + Žádosti o změnu'!BR136,IF('Rozpočet + Žádosti o změnu'!$BL$2="ano",'Rozpočet + Žádosti o změnu'!BF136,IF('Rozpočet + Žádosti o změnu'!$AZ$2="ano",'Rozpočet + Žádosti o změnu'!AT136,IF('Rozpočet + Žádosti o změnu'!$AN$2="ano",'Rozpočet + Žádosti o změnu'!AH136,'Rozpočet + Žádosti o změnu'!H136))))))))))</f>
        <v>0</v>
      </c>
      <c r="P136" s="267">
        <f>IF('Rozpočet + Žádosti o změnu'!$ER$2="ano",'Rozpočet + Žádosti o změnu'!EM136,IF('Rozpočet + Žádosti o změnu'!$EF$2="ano",'Rozpočet + Žádosti o změnu'!EA136,IF('Rozpočet + Žádosti o změnu'!$DT$2="ano",'Rozpočet + Žádosti o změnu'!DO136,IF('Rozpočet + Žádosti o změnu'!$DH$2="ano",'Rozpočet + Žádosti o změnu'!DC136,IF('Rozpočet + Žádosti o změnu'!$CV$2="ano",'Rozpočet + Žádosti o změnu'!CQ136,IF('Rozpočet + Žádosti o změnu'!$CJ$2="ano",'Rozpočet + Žádosti o změnu'!CE136,IF('Rozpočet + Žádosti o změnu'!$BX$2="ano",'Rozpočet + Žádosti o změnu'!BS136,IF('Rozpočet + Žádosti o změnu'!$BL$2="ano",'Rozpočet + Žádosti o změnu'!BG136,IF('Rozpočet + Žádosti o změnu'!$AZ$2="ano",'Rozpočet + Žádosti o změnu'!AU136,IF('Rozpočet + Žádosti o změnu'!$AN$2="ano",'Rozpočet + Žádosti o změnu'!AI136,'Rozpočet + Žádosti o změnu'!I136))))))))))</f>
        <v>0</v>
      </c>
      <c r="Q136" s="267">
        <f>IF('Rozpočet + Žádosti o změnu'!$ER$2="ano",'Rozpočet + Žádosti o změnu'!EN136,IF('Rozpočet + Žádosti o změnu'!$EF$2="ano",'Rozpočet + Žádosti o změnu'!EB136,IF('Rozpočet + Žádosti o změnu'!$DT$2="ano",'Rozpočet + Žádosti o změnu'!DP136,IF('Rozpočet + Žádosti o změnu'!$DH$2="ano",'Rozpočet + Žádosti o změnu'!DD136,IF('Rozpočet + Žádosti o změnu'!$CV$2="ano",'Rozpočet + Žádosti o změnu'!CR136,IF('Rozpočet + Žádosti o změnu'!$CJ$2="ano",'Rozpočet + Žádosti o změnu'!CF136,IF('Rozpočet + Žádosti o změnu'!$BX$2="ano",'Rozpočet + Žádosti o změnu'!BT136,IF('Rozpočet + Žádosti o změnu'!$BL$2="ano",'Rozpočet + Žádosti o změnu'!BH136,IF('Rozpočet + Žádosti o změnu'!$AZ$2="ano",'Rozpočet + Žádosti o změnu'!AV136,IF('Rozpočet + Žádosti o změnu'!$AN$2="ano",'Rozpočet + Žádosti o změnu'!AJ136,'Rozpočet + Žádosti o změnu'!J136))))))))))</f>
        <v>0</v>
      </c>
      <c r="R136" s="267">
        <f>IF('Rozpočet + Žádosti o změnu'!$ER$2="ano",'Rozpočet + Žádosti o změnu'!EO136,IF('Rozpočet + Žádosti o změnu'!$EF$2="ano",'Rozpočet + Žádosti o změnu'!EC136,IF('Rozpočet + Žádosti o změnu'!$DT$2="ano",'Rozpočet + Žádosti o změnu'!DQ136,IF('Rozpočet + Žádosti o změnu'!$DH$2="ano",'Rozpočet + Žádosti o změnu'!DE136,IF('Rozpočet + Žádosti o změnu'!$CV$2="ano",'Rozpočet + Žádosti o změnu'!CS136,IF('Rozpočet + Žádosti o změnu'!$CJ$2="ano",'Rozpočet + Žádosti o změnu'!CG136,IF('Rozpočet + Žádosti o změnu'!$BX$2="ano",'Rozpočet + Žádosti o změnu'!BU136,IF('Rozpočet + Žádosti o změnu'!$BL$2="ano",'Rozpočet + Žádosti o změnu'!BI136,IF('Rozpočet + Žádosti o změnu'!$AZ$2="ano",'Rozpočet + Žádosti o změnu'!AW136,IF('Rozpočet + Žádosti o změnu'!$AN$2="ano",'Rozpočet + Žádosti o změnu'!AK136,'Rozpočet + Žádosti o změnu'!K136))))))))))</f>
        <v>0</v>
      </c>
      <c r="S136" s="267">
        <f>IF('Rozpočet + Žádosti o změnu'!$ER$2="ano",'Rozpočet + Žádosti o změnu'!EP136,IF('Rozpočet + Žádosti o změnu'!$EF$2="ano",'Rozpočet + Žádosti o změnu'!ED136,IF('Rozpočet + Žádosti o změnu'!$DT$2="ano",'Rozpočet + Žádosti o změnu'!DR136,IF('Rozpočet + Žádosti o změnu'!$DH$2="ano",'Rozpočet + Žádosti o změnu'!DF136,IF('Rozpočet + Žádosti o změnu'!$CV$2="ano",'Rozpočet + Žádosti o změnu'!CT136,IF('Rozpočet + Žádosti o změnu'!$CJ$2="ano",'Rozpočet + Žádosti o změnu'!CH136,IF('Rozpočet + Žádosti o změnu'!$BX$2="ano",'Rozpočet + Žádosti o změnu'!BV136,IF('Rozpočet + Žádosti o změnu'!$BL$2="ano",'Rozpočet + Žádosti o změnu'!BJ136,IF('Rozpočet + Žádosti o změnu'!$AZ$2="ano",'Rozpočet + Žádosti o změnu'!AX136,IF('Rozpočet + Žádosti o změnu'!$AN$2="ano",'Rozpočet + Žádosti o změnu'!AL136,'Rozpočet + Žádosti o změnu'!L136))))))))))</f>
        <v>0</v>
      </c>
      <c r="T136" s="267">
        <f>IF('Rozpočet + Žádosti o změnu'!$ER$2="ano",'Rozpočet + Žádosti o změnu'!EQ136,IF('Rozpočet + Žádosti o změnu'!$EF$2="ano",'Rozpočet + Žádosti o změnu'!EE136,IF('Rozpočet + Žádosti o změnu'!$DT$2="ano",'Rozpočet + Žádosti o změnu'!DS136,IF('Rozpočet + Žádosti o změnu'!$DH$2="ano",'Rozpočet + Žádosti o změnu'!DG136,IF('Rozpočet + Žádosti o změnu'!$CV$2="ano",'Rozpočet + Žádosti o změnu'!CU136,IF('Rozpočet + Žádosti o změnu'!$CJ$2="ano",'Rozpočet + Žádosti o změnu'!CI136,IF('Rozpočet + Žádosti o změnu'!$BX$2="ano",'Rozpočet + Žádosti o změnu'!BW136,IF('Rozpočet + Žádosti o změnu'!$BL$2="ano",'Rozpočet + Žádosti o změnu'!BK136,IF('Rozpočet + Žádosti o změnu'!$AZ$2="ano",'Rozpočet + Žádosti o změnu'!AY136,IF('Rozpočet + Žádosti o změnu'!$AN$2="ano",'Rozpočet + Žádosti o změnu'!AM136,'Rozpočet + Žádosti o změnu'!M136))))))))))</f>
        <v>0</v>
      </c>
      <c r="U136" s="267">
        <f>IF('Rozpočet + Žádosti o změnu'!$ER$2="ano",'Rozpočet + Žádosti o změnu'!ER136,IF('Rozpočet + Žádosti o změnu'!$EF$2="ano",'Rozpočet + Žádosti o změnu'!EF136,IF('Rozpočet + Žádosti o změnu'!$DT$2="ano",'Rozpočet + Žádosti o změnu'!DT136,IF('Rozpočet + Žádosti o změnu'!$DH$2="ano",'Rozpočet + Žádosti o změnu'!DH136,IF('Rozpočet + Žádosti o změnu'!$CV$2="ano",'Rozpočet + Žádosti o změnu'!CV136,IF('Rozpočet + Žádosti o změnu'!$CJ$2="ano",'Rozpočet + Žádosti o změnu'!CJ136,IF('Rozpočet + Žádosti o změnu'!$BX$2="ano",'Rozpočet + Žádosti o změnu'!BX136,IF('Rozpočet + Žádosti o změnu'!$BL$2="ano",'Rozpočet + Žádosti o změnu'!BL136,IF('Rozpočet + Žádosti o změnu'!$AZ$2="ano",'Rozpočet + Žádosti o změnu'!AZ136,IF('Rozpočet + Žádosti o změnu'!$AN$2="ano",'Rozpočet + Žádosti o změnu'!AN136,'Rozpočet + Žádosti o změnu'!N136))))))))))</f>
        <v>0</v>
      </c>
      <c r="W136" s="281">
        <f>IF('ZoR č. 1'!$D136="",0,'ZoR č. 1'!G136)+IF('ZoR č. 2'!$D136="",0,'ZoR č. 2'!G136)+IF('ZoR č. 3'!$D136="",0,'ZoR č. 3'!G136)+IF('ZoR č. 4'!$D136="",0,'ZoR č. 4'!G136)+IF('ZoR č. 5'!$D136="",0,'ZoR č. 5'!G136)+IF('ZoR č. 6'!$D136="",0,'ZoR č. 6'!G136)+IF('ZoR č. 7'!$D136="",0,'ZoR č. 7'!G136)+IF('ZoR č. 8'!$D136="",0,'ZoR č. 8'!G136)+IF('ZoR č. 9'!$D136="",0,'ZoR č. 9'!G136)+IF('ZoR č. 10'!$D136="",0,'ZoR č. 10'!G136)+IF(ZZoR!$D136="",0,ZZoR!G136)</f>
        <v>0</v>
      </c>
      <c r="X136" s="281">
        <f>IF('ZoR č. 1'!$D136="",0,'ZoR č. 1'!H136)+IF('ZoR č. 2'!$D136="",0,'ZoR č. 2'!H136)+IF('ZoR č. 3'!$D136="",0,'ZoR č. 3'!H136)+IF('ZoR č. 4'!$D136="",0,'ZoR č. 4'!H136)+IF('ZoR č. 5'!$D136="",0,'ZoR č. 5'!H136)+IF('ZoR č. 6'!$D136="",0,'ZoR č. 6'!H136)+IF('ZoR č. 7'!$D136="",0,'ZoR č. 7'!H136)+IF('ZoR č. 8'!$D136="",0,'ZoR č. 8'!H136)+IF('ZoR č. 9'!$D136="",0,'ZoR č. 9'!H136)+IF('ZoR č. 10'!$D136="",0,'ZoR č. 10'!H136)+IF(ZZoR!$D136="",0,ZZoR!H136)</f>
        <v>0</v>
      </c>
      <c r="Y136" s="281">
        <f>IF('ZoR č. 1'!$D136="",0,'ZoR č. 1'!I136)+IF('ZoR č. 2'!$D136="",0,'ZoR č. 2'!I136)+IF('ZoR č. 3'!$D136="",0,'ZoR č. 3'!I136)+IF('ZoR č. 4'!$D136="",0,'ZoR č. 4'!I136)+IF('ZoR č. 5'!$D136="",0,'ZoR č. 5'!I136)+IF('ZoR č. 6'!$D136="",0,'ZoR č. 6'!I136)+IF('ZoR č. 7'!$D136="",0,'ZoR č. 7'!I136)+IF('ZoR č. 8'!$D136="",0,'ZoR č. 8'!I136)+IF('ZoR č. 9'!$D136="",0,'ZoR č. 9'!I136)+IF('ZoR č. 10'!$D136="",0,'ZoR č. 10'!I136)+IF(ZZoR!$D136="",0,ZZoR!I136)</f>
        <v>0</v>
      </c>
      <c r="Z136" s="281">
        <f>IF('ZoR č. 1'!$D136="",0,'ZoR č. 1'!J136)+IF('ZoR č. 2'!$D136="",0,'ZoR č. 2'!J136)+IF('ZoR č. 3'!$D136="",0,'ZoR č. 3'!J136)+IF('ZoR č. 4'!$D136="",0,'ZoR č. 4'!J136)+IF('ZoR č. 5'!$D136="",0,'ZoR č. 5'!J136)+IF('ZoR č. 6'!$D136="",0,'ZoR č. 6'!J136)+IF('ZoR č. 7'!$D136="",0,'ZoR č. 7'!J136)+IF('ZoR č. 8'!$D136="",0,'ZoR č. 8'!J136)+IF('ZoR č. 9'!$D136="",0,'ZoR č. 9'!J136)+IF('ZoR č. 10'!$D136="",0,'ZoR č. 10'!J136)+IF(ZZoR!$D136="",0,ZZoR!J136)</f>
        <v>0</v>
      </c>
      <c r="AA136" s="281">
        <f>IF('ZoR č. 1'!$D136="",0,'ZoR č. 1'!K136)+IF('ZoR č. 2'!$D136="",0,'ZoR č. 2'!K136)+IF('ZoR č. 3'!$D136="",0,'ZoR č. 3'!K136)+IF('ZoR č. 4'!$D136="",0,'ZoR č. 4'!K136)+IF('ZoR č. 5'!$D136="",0,'ZoR č. 5'!K136)+IF('ZoR č. 6'!$D136="",0,'ZoR č. 6'!K136)+IF('ZoR č. 7'!$D136="",0,'ZoR č. 7'!K136)+IF('ZoR č. 8'!$D136="",0,'ZoR č. 8'!K136)+IF('ZoR č. 9'!$D136="",0,'ZoR č. 9'!K136)+IF('ZoR č. 10'!$D136="",0,'ZoR č. 10'!K136)+IF(ZZoR!$D136="",0,ZZoR!K136)</f>
        <v>0</v>
      </c>
      <c r="AB136" s="281">
        <f>IF('ZoR č. 1'!$D136="",0,'ZoR č. 1'!L136)+IF('ZoR č. 2'!$D136="",0,'ZoR č. 2'!L136)+IF('ZoR č. 3'!$D136="",0,'ZoR č. 3'!L136)+IF('ZoR č. 4'!$D136="",0,'ZoR č. 4'!L136)+IF('ZoR č. 5'!$D136="",0,'ZoR č. 5'!L136)+IF('ZoR č. 6'!$D136="",0,'ZoR č. 6'!L136)+IF('ZoR č. 7'!$D136="",0,'ZoR č. 7'!L136)+IF('ZoR č. 8'!$D136="",0,'ZoR č. 8'!L136)+IF('ZoR č. 9'!$D136="",0,'ZoR č. 9'!L136)+IF('ZoR č. 10'!$D136="",0,'ZoR č. 10'!L136)+IF(ZZoR!$D136="",0,ZZoR!L136)</f>
        <v>0</v>
      </c>
      <c r="AC136" s="281">
        <f>IF('ZoR č. 1'!$D136="",0,'ZoR č. 1'!M136)+IF('ZoR č. 2'!$D136="",0,'ZoR č. 2'!M136)+IF('ZoR č. 3'!$D136="",0,'ZoR č. 3'!M136)+IF('ZoR č. 4'!$D136="",0,'ZoR č. 4'!M136)+IF('ZoR č. 5'!$D136="",0,'ZoR č. 5'!M136)+IF('ZoR č. 6'!$D136="",0,'ZoR č. 6'!M136)+IF('ZoR č. 7'!$D136="",0,'ZoR č. 7'!M136)+IF('ZoR č. 8'!$D136="",0,'ZoR č. 8'!M136)+IF('ZoR č. 9'!$D136="",0,'ZoR č. 9'!M136)+IF('ZoR č. 10'!$D136="",0,'ZoR č. 10'!M136)+IF(ZZoR!$D136="",0,ZZoR!M136)</f>
        <v>0</v>
      </c>
      <c r="AE136" s="282" t="str">
        <f t="shared" ref="AE136:AE146" si="11">IF(D136="","",IF(OR(O136-W136&lt;0,P136-X136&lt;0,Q136-Y136&lt;0,R136-Z136&lt;0,S136-AA136&lt;0,T136-AB136&lt;0,U136-AC136&lt;0)=TRUE,"V předložených ZoR byl u tohoto partnera překročen počet jednotek dle aktuálního rozpočtu.",""))</f>
        <v/>
      </c>
    </row>
    <row r="137" spans="2:31" x14ac:dyDescent="0.25">
      <c r="B137" s="10" t="s">
        <v>250</v>
      </c>
      <c r="C137" s="104" t="str">
        <f>IF(COUNTA('Přehled partnerů'!C137:D137)&lt;&gt;2,"partner neuveden",IF('Přehled partnerů'!L137="ANO",'Přehled partnerů'!C137,"v tomto období nerelevantní"))</f>
        <v>partner neuveden</v>
      </c>
      <c r="D137" s="116" t="str">
        <f>IF(COUNTA('Přehled partnerů'!C137:D137)&lt;&gt;2,"",IF('Přehled partnerů'!L137="ANO",'Přehled partnerů'!D137,""))</f>
        <v/>
      </c>
      <c r="E137" s="24" t="str">
        <f t="shared" si="8"/>
        <v/>
      </c>
      <c r="F137" s="47" t="str">
        <f t="shared" si="9"/>
        <v/>
      </c>
      <c r="G137" s="15">
        <v>0</v>
      </c>
      <c r="H137" s="16">
        <v>0</v>
      </c>
      <c r="I137" s="16">
        <v>0</v>
      </c>
      <c r="J137" s="16">
        <v>0</v>
      </c>
      <c r="K137" s="126">
        <v>0</v>
      </c>
      <c r="L137" s="126">
        <v>0</v>
      </c>
      <c r="M137" s="130">
        <v>0</v>
      </c>
      <c r="N137" s="58" t="str">
        <f t="shared" si="10"/>
        <v/>
      </c>
      <c r="O137" s="267">
        <f>IF('Rozpočet + Žádosti o změnu'!$ER$2="ano",'Rozpočet + Žádosti o změnu'!EL137,IF('Rozpočet + Žádosti o změnu'!$EF$2="ano",'Rozpočet + Žádosti o změnu'!DZ137,IF('Rozpočet + Žádosti o změnu'!$DT$2="ano",'Rozpočet + Žádosti o změnu'!DN137,IF('Rozpočet + Žádosti o změnu'!$DH$2="ano",'Rozpočet + Žádosti o změnu'!DB137,IF('Rozpočet + Žádosti o změnu'!$CV$2="ano",'Rozpočet + Žádosti o změnu'!CP137,IF('Rozpočet + Žádosti o změnu'!$CJ$2="ano",'Rozpočet + Žádosti o změnu'!CD137,IF('Rozpočet + Žádosti o změnu'!$BX$2="ano",'Rozpočet + Žádosti o změnu'!BR137,IF('Rozpočet + Žádosti o změnu'!$BL$2="ano",'Rozpočet + Žádosti o změnu'!BF137,IF('Rozpočet + Žádosti o změnu'!$AZ$2="ano",'Rozpočet + Žádosti o změnu'!AT137,IF('Rozpočet + Žádosti o změnu'!$AN$2="ano",'Rozpočet + Žádosti o změnu'!AH137,'Rozpočet + Žádosti o změnu'!H137))))))))))</f>
        <v>0</v>
      </c>
      <c r="P137" s="267">
        <f>IF('Rozpočet + Žádosti o změnu'!$ER$2="ano",'Rozpočet + Žádosti o změnu'!EM137,IF('Rozpočet + Žádosti o změnu'!$EF$2="ano",'Rozpočet + Žádosti o změnu'!EA137,IF('Rozpočet + Žádosti o změnu'!$DT$2="ano",'Rozpočet + Žádosti o změnu'!DO137,IF('Rozpočet + Žádosti o změnu'!$DH$2="ano",'Rozpočet + Žádosti o změnu'!DC137,IF('Rozpočet + Žádosti o změnu'!$CV$2="ano",'Rozpočet + Žádosti o změnu'!CQ137,IF('Rozpočet + Žádosti o změnu'!$CJ$2="ano",'Rozpočet + Žádosti o změnu'!CE137,IF('Rozpočet + Žádosti o změnu'!$BX$2="ano",'Rozpočet + Žádosti o změnu'!BS137,IF('Rozpočet + Žádosti o změnu'!$BL$2="ano",'Rozpočet + Žádosti o změnu'!BG137,IF('Rozpočet + Žádosti o změnu'!$AZ$2="ano",'Rozpočet + Žádosti o změnu'!AU137,IF('Rozpočet + Žádosti o změnu'!$AN$2="ano",'Rozpočet + Žádosti o změnu'!AI137,'Rozpočet + Žádosti o změnu'!I137))))))))))</f>
        <v>0</v>
      </c>
      <c r="Q137" s="267">
        <f>IF('Rozpočet + Žádosti o změnu'!$ER$2="ano",'Rozpočet + Žádosti o změnu'!EN137,IF('Rozpočet + Žádosti o změnu'!$EF$2="ano",'Rozpočet + Žádosti o změnu'!EB137,IF('Rozpočet + Žádosti o změnu'!$DT$2="ano",'Rozpočet + Žádosti o změnu'!DP137,IF('Rozpočet + Žádosti o změnu'!$DH$2="ano",'Rozpočet + Žádosti o změnu'!DD137,IF('Rozpočet + Žádosti o změnu'!$CV$2="ano",'Rozpočet + Žádosti o změnu'!CR137,IF('Rozpočet + Žádosti o změnu'!$CJ$2="ano",'Rozpočet + Žádosti o změnu'!CF137,IF('Rozpočet + Žádosti o změnu'!$BX$2="ano",'Rozpočet + Žádosti o změnu'!BT137,IF('Rozpočet + Žádosti o změnu'!$BL$2="ano",'Rozpočet + Žádosti o změnu'!BH137,IF('Rozpočet + Žádosti o změnu'!$AZ$2="ano",'Rozpočet + Žádosti o změnu'!AV137,IF('Rozpočet + Žádosti o změnu'!$AN$2="ano",'Rozpočet + Žádosti o změnu'!AJ137,'Rozpočet + Žádosti o změnu'!J137))))))))))</f>
        <v>0</v>
      </c>
      <c r="R137" s="267">
        <f>IF('Rozpočet + Žádosti o změnu'!$ER$2="ano",'Rozpočet + Žádosti o změnu'!EO137,IF('Rozpočet + Žádosti o změnu'!$EF$2="ano",'Rozpočet + Žádosti o změnu'!EC137,IF('Rozpočet + Žádosti o změnu'!$DT$2="ano",'Rozpočet + Žádosti o změnu'!DQ137,IF('Rozpočet + Žádosti o změnu'!$DH$2="ano",'Rozpočet + Žádosti o změnu'!DE137,IF('Rozpočet + Žádosti o změnu'!$CV$2="ano",'Rozpočet + Žádosti o změnu'!CS137,IF('Rozpočet + Žádosti o změnu'!$CJ$2="ano",'Rozpočet + Žádosti o změnu'!CG137,IF('Rozpočet + Žádosti o změnu'!$BX$2="ano",'Rozpočet + Žádosti o změnu'!BU137,IF('Rozpočet + Žádosti o změnu'!$BL$2="ano",'Rozpočet + Žádosti o změnu'!BI137,IF('Rozpočet + Žádosti o změnu'!$AZ$2="ano",'Rozpočet + Žádosti o změnu'!AW137,IF('Rozpočet + Žádosti o změnu'!$AN$2="ano",'Rozpočet + Žádosti o změnu'!AK137,'Rozpočet + Žádosti o změnu'!K137))))))))))</f>
        <v>0</v>
      </c>
      <c r="S137" s="267">
        <f>IF('Rozpočet + Žádosti o změnu'!$ER$2="ano",'Rozpočet + Žádosti o změnu'!EP137,IF('Rozpočet + Žádosti o změnu'!$EF$2="ano",'Rozpočet + Žádosti o změnu'!ED137,IF('Rozpočet + Žádosti o změnu'!$DT$2="ano",'Rozpočet + Žádosti o změnu'!DR137,IF('Rozpočet + Žádosti o změnu'!$DH$2="ano",'Rozpočet + Žádosti o změnu'!DF137,IF('Rozpočet + Žádosti o změnu'!$CV$2="ano",'Rozpočet + Žádosti o změnu'!CT137,IF('Rozpočet + Žádosti o změnu'!$CJ$2="ano",'Rozpočet + Žádosti o změnu'!CH137,IF('Rozpočet + Žádosti o změnu'!$BX$2="ano",'Rozpočet + Žádosti o změnu'!BV137,IF('Rozpočet + Žádosti o změnu'!$BL$2="ano",'Rozpočet + Žádosti o změnu'!BJ137,IF('Rozpočet + Žádosti o změnu'!$AZ$2="ano",'Rozpočet + Žádosti o změnu'!AX137,IF('Rozpočet + Žádosti o změnu'!$AN$2="ano",'Rozpočet + Žádosti o změnu'!AL137,'Rozpočet + Žádosti o změnu'!L137))))))))))</f>
        <v>0</v>
      </c>
      <c r="T137" s="267">
        <f>IF('Rozpočet + Žádosti o změnu'!$ER$2="ano",'Rozpočet + Žádosti o změnu'!EQ137,IF('Rozpočet + Žádosti o změnu'!$EF$2="ano",'Rozpočet + Žádosti o změnu'!EE137,IF('Rozpočet + Žádosti o změnu'!$DT$2="ano",'Rozpočet + Žádosti o změnu'!DS137,IF('Rozpočet + Žádosti o změnu'!$DH$2="ano",'Rozpočet + Žádosti o změnu'!DG137,IF('Rozpočet + Žádosti o změnu'!$CV$2="ano",'Rozpočet + Žádosti o změnu'!CU137,IF('Rozpočet + Žádosti o změnu'!$CJ$2="ano",'Rozpočet + Žádosti o změnu'!CI137,IF('Rozpočet + Žádosti o změnu'!$BX$2="ano",'Rozpočet + Žádosti o změnu'!BW137,IF('Rozpočet + Žádosti o změnu'!$BL$2="ano",'Rozpočet + Žádosti o změnu'!BK137,IF('Rozpočet + Žádosti o změnu'!$AZ$2="ano",'Rozpočet + Žádosti o změnu'!AY137,IF('Rozpočet + Žádosti o změnu'!$AN$2="ano",'Rozpočet + Žádosti o změnu'!AM137,'Rozpočet + Žádosti o změnu'!M137))))))))))</f>
        <v>0</v>
      </c>
      <c r="U137" s="267">
        <f>IF('Rozpočet + Žádosti o změnu'!$ER$2="ano",'Rozpočet + Žádosti o změnu'!ER137,IF('Rozpočet + Žádosti o změnu'!$EF$2="ano",'Rozpočet + Žádosti o změnu'!EF137,IF('Rozpočet + Žádosti o změnu'!$DT$2="ano",'Rozpočet + Žádosti o změnu'!DT137,IF('Rozpočet + Žádosti o změnu'!$DH$2="ano",'Rozpočet + Žádosti o změnu'!DH137,IF('Rozpočet + Žádosti o změnu'!$CV$2="ano",'Rozpočet + Žádosti o změnu'!CV137,IF('Rozpočet + Žádosti o změnu'!$CJ$2="ano",'Rozpočet + Žádosti o změnu'!CJ137,IF('Rozpočet + Žádosti o změnu'!$BX$2="ano",'Rozpočet + Žádosti o změnu'!BX137,IF('Rozpočet + Žádosti o změnu'!$BL$2="ano",'Rozpočet + Žádosti o změnu'!BL137,IF('Rozpočet + Žádosti o změnu'!$AZ$2="ano",'Rozpočet + Žádosti o změnu'!AZ137,IF('Rozpočet + Žádosti o změnu'!$AN$2="ano",'Rozpočet + Žádosti o změnu'!AN137,'Rozpočet + Žádosti o změnu'!N137))))))))))</f>
        <v>0</v>
      </c>
      <c r="W137" s="281">
        <f>IF('ZoR č. 1'!$D137="",0,'ZoR č. 1'!G137)+IF('ZoR č. 2'!$D137="",0,'ZoR č. 2'!G137)+IF('ZoR č. 3'!$D137="",0,'ZoR č. 3'!G137)+IF('ZoR č. 4'!$D137="",0,'ZoR č. 4'!G137)+IF('ZoR č. 5'!$D137="",0,'ZoR č. 5'!G137)+IF('ZoR č. 6'!$D137="",0,'ZoR č. 6'!G137)+IF('ZoR č. 7'!$D137="",0,'ZoR č. 7'!G137)+IF('ZoR č. 8'!$D137="",0,'ZoR č. 8'!G137)+IF('ZoR č. 9'!$D137="",0,'ZoR č. 9'!G137)+IF('ZoR č. 10'!$D137="",0,'ZoR č. 10'!G137)+IF(ZZoR!$D137="",0,ZZoR!G137)</f>
        <v>0</v>
      </c>
      <c r="X137" s="281">
        <f>IF('ZoR č. 1'!$D137="",0,'ZoR č. 1'!H137)+IF('ZoR č. 2'!$D137="",0,'ZoR č. 2'!H137)+IF('ZoR č. 3'!$D137="",0,'ZoR č. 3'!H137)+IF('ZoR č. 4'!$D137="",0,'ZoR č. 4'!H137)+IF('ZoR č. 5'!$D137="",0,'ZoR č. 5'!H137)+IF('ZoR č. 6'!$D137="",0,'ZoR č. 6'!H137)+IF('ZoR č. 7'!$D137="",0,'ZoR č. 7'!H137)+IF('ZoR č. 8'!$D137="",0,'ZoR č. 8'!H137)+IF('ZoR č. 9'!$D137="",0,'ZoR č. 9'!H137)+IF('ZoR č. 10'!$D137="",0,'ZoR č. 10'!H137)+IF(ZZoR!$D137="",0,ZZoR!H137)</f>
        <v>0</v>
      </c>
      <c r="Y137" s="281">
        <f>IF('ZoR č. 1'!$D137="",0,'ZoR č. 1'!I137)+IF('ZoR č. 2'!$D137="",0,'ZoR č. 2'!I137)+IF('ZoR č. 3'!$D137="",0,'ZoR č. 3'!I137)+IF('ZoR č. 4'!$D137="",0,'ZoR č. 4'!I137)+IF('ZoR č. 5'!$D137="",0,'ZoR č. 5'!I137)+IF('ZoR č. 6'!$D137="",0,'ZoR č. 6'!I137)+IF('ZoR č. 7'!$D137="",0,'ZoR č. 7'!I137)+IF('ZoR č. 8'!$D137="",0,'ZoR č. 8'!I137)+IF('ZoR č. 9'!$D137="",0,'ZoR č. 9'!I137)+IF('ZoR č. 10'!$D137="",0,'ZoR č. 10'!I137)+IF(ZZoR!$D137="",0,ZZoR!I137)</f>
        <v>0</v>
      </c>
      <c r="Z137" s="281">
        <f>IF('ZoR č. 1'!$D137="",0,'ZoR č. 1'!J137)+IF('ZoR č. 2'!$D137="",0,'ZoR č. 2'!J137)+IF('ZoR č. 3'!$D137="",0,'ZoR č. 3'!J137)+IF('ZoR č. 4'!$D137="",0,'ZoR č. 4'!J137)+IF('ZoR č. 5'!$D137="",0,'ZoR č. 5'!J137)+IF('ZoR č. 6'!$D137="",0,'ZoR č. 6'!J137)+IF('ZoR č. 7'!$D137="",0,'ZoR č. 7'!J137)+IF('ZoR č. 8'!$D137="",0,'ZoR č. 8'!J137)+IF('ZoR č. 9'!$D137="",0,'ZoR č. 9'!J137)+IF('ZoR č. 10'!$D137="",0,'ZoR č. 10'!J137)+IF(ZZoR!$D137="",0,ZZoR!J137)</f>
        <v>0</v>
      </c>
      <c r="AA137" s="281">
        <f>IF('ZoR č. 1'!$D137="",0,'ZoR č. 1'!K137)+IF('ZoR č. 2'!$D137="",0,'ZoR č. 2'!K137)+IF('ZoR č. 3'!$D137="",0,'ZoR č. 3'!K137)+IF('ZoR č. 4'!$D137="",0,'ZoR č. 4'!K137)+IF('ZoR č. 5'!$D137="",0,'ZoR č. 5'!K137)+IF('ZoR č. 6'!$D137="",0,'ZoR č. 6'!K137)+IF('ZoR č. 7'!$D137="",0,'ZoR č. 7'!K137)+IF('ZoR č. 8'!$D137="",0,'ZoR č. 8'!K137)+IF('ZoR č. 9'!$D137="",0,'ZoR č. 9'!K137)+IF('ZoR č. 10'!$D137="",0,'ZoR č. 10'!K137)+IF(ZZoR!$D137="",0,ZZoR!K137)</f>
        <v>0</v>
      </c>
      <c r="AB137" s="281">
        <f>IF('ZoR č. 1'!$D137="",0,'ZoR č. 1'!L137)+IF('ZoR č. 2'!$D137="",0,'ZoR č. 2'!L137)+IF('ZoR č. 3'!$D137="",0,'ZoR č. 3'!L137)+IF('ZoR č. 4'!$D137="",0,'ZoR č. 4'!L137)+IF('ZoR č. 5'!$D137="",0,'ZoR č. 5'!L137)+IF('ZoR č. 6'!$D137="",0,'ZoR č. 6'!L137)+IF('ZoR č. 7'!$D137="",0,'ZoR č. 7'!L137)+IF('ZoR č. 8'!$D137="",0,'ZoR č. 8'!L137)+IF('ZoR č. 9'!$D137="",0,'ZoR č. 9'!L137)+IF('ZoR č. 10'!$D137="",0,'ZoR č. 10'!L137)+IF(ZZoR!$D137="",0,ZZoR!L137)</f>
        <v>0</v>
      </c>
      <c r="AC137" s="281">
        <f>IF('ZoR č. 1'!$D137="",0,'ZoR č. 1'!M137)+IF('ZoR č. 2'!$D137="",0,'ZoR č. 2'!M137)+IF('ZoR č. 3'!$D137="",0,'ZoR č. 3'!M137)+IF('ZoR č. 4'!$D137="",0,'ZoR č. 4'!M137)+IF('ZoR č. 5'!$D137="",0,'ZoR č. 5'!M137)+IF('ZoR č. 6'!$D137="",0,'ZoR č. 6'!M137)+IF('ZoR č. 7'!$D137="",0,'ZoR č. 7'!M137)+IF('ZoR č. 8'!$D137="",0,'ZoR č. 8'!M137)+IF('ZoR č. 9'!$D137="",0,'ZoR č. 9'!M137)+IF('ZoR č. 10'!$D137="",0,'ZoR č. 10'!M137)+IF(ZZoR!$D137="",0,ZZoR!M137)</f>
        <v>0</v>
      </c>
      <c r="AE137" s="282" t="str">
        <f t="shared" si="11"/>
        <v/>
      </c>
    </row>
    <row r="138" spans="2:31" x14ac:dyDescent="0.25">
      <c r="B138" s="10" t="s">
        <v>251</v>
      </c>
      <c r="C138" s="104" t="str">
        <f>IF(COUNTA('Přehled partnerů'!C138:D138)&lt;&gt;2,"partner neuveden",IF('Přehled partnerů'!L138="ANO",'Přehled partnerů'!C138,"v tomto období nerelevantní"))</f>
        <v>partner neuveden</v>
      </c>
      <c r="D138" s="116" t="str">
        <f>IF(COUNTA('Přehled partnerů'!C138:D138)&lt;&gt;2,"",IF('Přehled partnerů'!L138="ANO",'Přehled partnerů'!D138,""))</f>
        <v/>
      </c>
      <c r="E138" s="24" t="str">
        <f t="shared" si="8"/>
        <v/>
      </c>
      <c r="F138" s="47" t="str">
        <f t="shared" si="9"/>
        <v/>
      </c>
      <c r="G138" s="15">
        <v>0</v>
      </c>
      <c r="H138" s="16">
        <v>0</v>
      </c>
      <c r="I138" s="16">
        <v>0</v>
      </c>
      <c r="J138" s="16">
        <v>0</v>
      </c>
      <c r="K138" s="126">
        <v>0</v>
      </c>
      <c r="L138" s="126">
        <v>0</v>
      </c>
      <c r="M138" s="130">
        <v>0</v>
      </c>
      <c r="N138" s="58" t="str">
        <f t="shared" si="10"/>
        <v/>
      </c>
      <c r="O138" s="267">
        <f>IF('Rozpočet + Žádosti o změnu'!$ER$2="ano",'Rozpočet + Žádosti o změnu'!EL138,IF('Rozpočet + Žádosti o změnu'!$EF$2="ano",'Rozpočet + Žádosti o změnu'!DZ138,IF('Rozpočet + Žádosti o změnu'!$DT$2="ano",'Rozpočet + Žádosti o změnu'!DN138,IF('Rozpočet + Žádosti o změnu'!$DH$2="ano",'Rozpočet + Žádosti o změnu'!DB138,IF('Rozpočet + Žádosti o změnu'!$CV$2="ano",'Rozpočet + Žádosti o změnu'!CP138,IF('Rozpočet + Žádosti o změnu'!$CJ$2="ano",'Rozpočet + Žádosti o změnu'!CD138,IF('Rozpočet + Žádosti o změnu'!$BX$2="ano",'Rozpočet + Žádosti o změnu'!BR138,IF('Rozpočet + Žádosti o změnu'!$BL$2="ano",'Rozpočet + Žádosti o změnu'!BF138,IF('Rozpočet + Žádosti o změnu'!$AZ$2="ano",'Rozpočet + Žádosti o změnu'!AT138,IF('Rozpočet + Žádosti o změnu'!$AN$2="ano",'Rozpočet + Žádosti o změnu'!AH138,'Rozpočet + Žádosti o změnu'!H138))))))))))</f>
        <v>0</v>
      </c>
      <c r="P138" s="267">
        <f>IF('Rozpočet + Žádosti o změnu'!$ER$2="ano",'Rozpočet + Žádosti o změnu'!EM138,IF('Rozpočet + Žádosti o změnu'!$EF$2="ano",'Rozpočet + Žádosti o změnu'!EA138,IF('Rozpočet + Žádosti o změnu'!$DT$2="ano",'Rozpočet + Žádosti o změnu'!DO138,IF('Rozpočet + Žádosti o změnu'!$DH$2="ano",'Rozpočet + Žádosti o změnu'!DC138,IF('Rozpočet + Žádosti o změnu'!$CV$2="ano",'Rozpočet + Žádosti o změnu'!CQ138,IF('Rozpočet + Žádosti o změnu'!$CJ$2="ano",'Rozpočet + Žádosti o změnu'!CE138,IF('Rozpočet + Žádosti o změnu'!$BX$2="ano",'Rozpočet + Žádosti o změnu'!BS138,IF('Rozpočet + Žádosti o změnu'!$BL$2="ano",'Rozpočet + Žádosti o změnu'!BG138,IF('Rozpočet + Žádosti o změnu'!$AZ$2="ano",'Rozpočet + Žádosti o změnu'!AU138,IF('Rozpočet + Žádosti o změnu'!$AN$2="ano",'Rozpočet + Žádosti o změnu'!AI138,'Rozpočet + Žádosti o změnu'!I138))))))))))</f>
        <v>0</v>
      </c>
      <c r="Q138" s="267">
        <f>IF('Rozpočet + Žádosti o změnu'!$ER$2="ano",'Rozpočet + Žádosti o změnu'!EN138,IF('Rozpočet + Žádosti o změnu'!$EF$2="ano",'Rozpočet + Žádosti o změnu'!EB138,IF('Rozpočet + Žádosti o změnu'!$DT$2="ano",'Rozpočet + Žádosti o změnu'!DP138,IF('Rozpočet + Žádosti o změnu'!$DH$2="ano",'Rozpočet + Žádosti o změnu'!DD138,IF('Rozpočet + Žádosti o změnu'!$CV$2="ano",'Rozpočet + Žádosti o změnu'!CR138,IF('Rozpočet + Žádosti o změnu'!$CJ$2="ano",'Rozpočet + Žádosti o změnu'!CF138,IF('Rozpočet + Žádosti o změnu'!$BX$2="ano",'Rozpočet + Žádosti o změnu'!BT138,IF('Rozpočet + Žádosti o změnu'!$BL$2="ano",'Rozpočet + Žádosti o změnu'!BH138,IF('Rozpočet + Žádosti o změnu'!$AZ$2="ano",'Rozpočet + Žádosti o změnu'!AV138,IF('Rozpočet + Žádosti o změnu'!$AN$2="ano",'Rozpočet + Žádosti o změnu'!AJ138,'Rozpočet + Žádosti o změnu'!J138))))))))))</f>
        <v>0</v>
      </c>
      <c r="R138" s="267">
        <f>IF('Rozpočet + Žádosti o změnu'!$ER$2="ano",'Rozpočet + Žádosti o změnu'!EO138,IF('Rozpočet + Žádosti o změnu'!$EF$2="ano",'Rozpočet + Žádosti o změnu'!EC138,IF('Rozpočet + Žádosti o změnu'!$DT$2="ano",'Rozpočet + Žádosti o změnu'!DQ138,IF('Rozpočet + Žádosti o změnu'!$DH$2="ano",'Rozpočet + Žádosti o změnu'!DE138,IF('Rozpočet + Žádosti o změnu'!$CV$2="ano",'Rozpočet + Žádosti o změnu'!CS138,IF('Rozpočet + Žádosti o změnu'!$CJ$2="ano",'Rozpočet + Žádosti o změnu'!CG138,IF('Rozpočet + Žádosti o změnu'!$BX$2="ano",'Rozpočet + Žádosti o změnu'!BU138,IF('Rozpočet + Žádosti o změnu'!$BL$2="ano",'Rozpočet + Žádosti o změnu'!BI138,IF('Rozpočet + Žádosti o změnu'!$AZ$2="ano",'Rozpočet + Žádosti o změnu'!AW138,IF('Rozpočet + Žádosti o změnu'!$AN$2="ano",'Rozpočet + Žádosti o změnu'!AK138,'Rozpočet + Žádosti o změnu'!K138))))))))))</f>
        <v>0</v>
      </c>
      <c r="S138" s="267">
        <f>IF('Rozpočet + Žádosti o změnu'!$ER$2="ano",'Rozpočet + Žádosti o změnu'!EP138,IF('Rozpočet + Žádosti o změnu'!$EF$2="ano",'Rozpočet + Žádosti o změnu'!ED138,IF('Rozpočet + Žádosti o změnu'!$DT$2="ano",'Rozpočet + Žádosti o změnu'!DR138,IF('Rozpočet + Žádosti o změnu'!$DH$2="ano",'Rozpočet + Žádosti o změnu'!DF138,IF('Rozpočet + Žádosti o změnu'!$CV$2="ano",'Rozpočet + Žádosti o změnu'!CT138,IF('Rozpočet + Žádosti o změnu'!$CJ$2="ano",'Rozpočet + Žádosti o změnu'!CH138,IF('Rozpočet + Žádosti o změnu'!$BX$2="ano",'Rozpočet + Žádosti o změnu'!BV138,IF('Rozpočet + Žádosti o změnu'!$BL$2="ano",'Rozpočet + Žádosti o změnu'!BJ138,IF('Rozpočet + Žádosti o změnu'!$AZ$2="ano",'Rozpočet + Žádosti o změnu'!AX138,IF('Rozpočet + Žádosti o změnu'!$AN$2="ano",'Rozpočet + Žádosti o změnu'!AL138,'Rozpočet + Žádosti o změnu'!L138))))))))))</f>
        <v>0</v>
      </c>
      <c r="T138" s="267">
        <f>IF('Rozpočet + Žádosti o změnu'!$ER$2="ano",'Rozpočet + Žádosti o změnu'!EQ138,IF('Rozpočet + Žádosti o změnu'!$EF$2="ano",'Rozpočet + Žádosti o změnu'!EE138,IF('Rozpočet + Žádosti o změnu'!$DT$2="ano",'Rozpočet + Žádosti o změnu'!DS138,IF('Rozpočet + Žádosti o změnu'!$DH$2="ano",'Rozpočet + Žádosti o změnu'!DG138,IF('Rozpočet + Žádosti o změnu'!$CV$2="ano",'Rozpočet + Žádosti o změnu'!CU138,IF('Rozpočet + Žádosti o změnu'!$CJ$2="ano",'Rozpočet + Žádosti o změnu'!CI138,IF('Rozpočet + Žádosti o změnu'!$BX$2="ano",'Rozpočet + Žádosti o změnu'!BW138,IF('Rozpočet + Žádosti o změnu'!$BL$2="ano",'Rozpočet + Žádosti o změnu'!BK138,IF('Rozpočet + Žádosti o změnu'!$AZ$2="ano",'Rozpočet + Žádosti o změnu'!AY138,IF('Rozpočet + Žádosti o změnu'!$AN$2="ano",'Rozpočet + Žádosti o změnu'!AM138,'Rozpočet + Žádosti o změnu'!M138))))))))))</f>
        <v>0</v>
      </c>
      <c r="U138" s="267">
        <f>IF('Rozpočet + Žádosti o změnu'!$ER$2="ano",'Rozpočet + Žádosti o změnu'!ER138,IF('Rozpočet + Žádosti o změnu'!$EF$2="ano",'Rozpočet + Žádosti o změnu'!EF138,IF('Rozpočet + Žádosti o změnu'!$DT$2="ano",'Rozpočet + Žádosti o změnu'!DT138,IF('Rozpočet + Žádosti o změnu'!$DH$2="ano",'Rozpočet + Žádosti o změnu'!DH138,IF('Rozpočet + Žádosti o změnu'!$CV$2="ano",'Rozpočet + Žádosti o změnu'!CV138,IF('Rozpočet + Žádosti o změnu'!$CJ$2="ano",'Rozpočet + Žádosti o změnu'!CJ138,IF('Rozpočet + Žádosti o změnu'!$BX$2="ano",'Rozpočet + Žádosti o změnu'!BX138,IF('Rozpočet + Žádosti o změnu'!$BL$2="ano",'Rozpočet + Žádosti o změnu'!BL138,IF('Rozpočet + Žádosti o změnu'!$AZ$2="ano",'Rozpočet + Žádosti o změnu'!AZ138,IF('Rozpočet + Žádosti o změnu'!$AN$2="ano",'Rozpočet + Žádosti o změnu'!AN138,'Rozpočet + Žádosti o změnu'!N138))))))))))</f>
        <v>0</v>
      </c>
      <c r="W138" s="281">
        <f>IF('ZoR č. 1'!$D138="",0,'ZoR č. 1'!G138)+IF('ZoR č. 2'!$D138="",0,'ZoR č. 2'!G138)+IF('ZoR č. 3'!$D138="",0,'ZoR č. 3'!G138)+IF('ZoR č. 4'!$D138="",0,'ZoR č. 4'!G138)+IF('ZoR č. 5'!$D138="",0,'ZoR č. 5'!G138)+IF('ZoR č. 6'!$D138="",0,'ZoR č. 6'!G138)+IF('ZoR č. 7'!$D138="",0,'ZoR č. 7'!G138)+IF('ZoR č. 8'!$D138="",0,'ZoR č. 8'!G138)+IF('ZoR č. 9'!$D138="",0,'ZoR č. 9'!G138)+IF('ZoR č. 10'!$D138="",0,'ZoR č. 10'!G138)+IF(ZZoR!$D138="",0,ZZoR!G138)</f>
        <v>0</v>
      </c>
      <c r="X138" s="281">
        <f>IF('ZoR č. 1'!$D138="",0,'ZoR č. 1'!H138)+IF('ZoR č. 2'!$D138="",0,'ZoR č. 2'!H138)+IF('ZoR č. 3'!$D138="",0,'ZoR č. 3'!H138)+IF('ZoR č. 4'!$D138="",0,'ZoR č. 4'!H138)+IF('ZoR č. 5'!$D138="",0,'ZoR č. 5'!H138)+IF('ZoR č. 6'!$D138="",0,'ZoR č. 6'!H138)+IF('ZoR č. 7'!$D138="",0,'ZoR č. 7'!H138)+IF('ZoR č. 8'!$D138="",0,'ZoR č. 8'!H138)+IF('ZoR č. 9'!$D138="",0,'ZoR č. 9'!H138)+IF('ZoR č. 10'!$D138="",0,'ZoR č. 10'!H138)+IF(ZZoR!$D138="",0,ZZoR!H138)</f>
        <v>0</v>
      </c>
      <c r="Y138" s="281">
        <f>IF('ZoR č. 1'!$D138="",0,'ZoR č. 1'!I138)+IF('ZoR č. 2'!$D138="",0,'ZoR č. 2'!I138)+IF('ZoR č. 3'!$D138="",0,'ZoR č. 3'!I138)+IF('ZoR č. 4'!$D138="",0,'ZoR č. 4'!I138)+IF('ZoR č. 5'!$D138="",0,'ZoR č. 5'!I138)+IF('ZoR č. 6'!$D138="",0,'ZoR č. 6'!I138)+IF('ZoR č. 7'!$D138="",0,'ZoR č. 7'!I138)+IF('ZoR č. 8'!$D138="",0,'ZoR č. 8'!I138)+IF('ZoR č. 9'!$D138="",0,'ZoR č. 9'!I138)+IF('ZoR č. 10'!$D138="",0,'ZoR č. 10'!I138)+IF(ZZoR!$D138="",0,ZZoR!I138)</f>
        <v>0</v>
      </c>
      <c r="Z138" s="281">
        <f>IF('ZoR č. 1'!$D138="",0,'ZoR č. 1'!J138)+IF('ZoR č. 2'!$D138="",0,'ZoR č. 2'!J138)+IF('ZoR č. 3'!$D138="",0,'ZoR č. 3'!J138)+IF('ZoR č. 4'!$D138="",0,'ZoR č. 4'!J138)+IF('ZoR č. 5'!$D138="",0,'ZoR č. 5'!J138)+IF('ZoR č. 6'!$D138="",0,'ZoR č. 6'!J138)+IF('ZoR č. 7'!$D138="",0,'ZoR č. 7'!J138)+IF('ZoR č. 8'!$D138="",0,'ZoR č. 8'!J138)+IF('ZoR č. 9'!$D138="",0,'ZoR č. 9'!J138)+IF('ZoR č. 10'!$D138="",0,'ZoR č. 10'!J138)+IF(ZZoR!$D138="",0,ZZoR!J138)</f>
        <v>0</v>
      </c>
      <c r="AA138" s="281">
        <f>IF('ZoR č. 1'!$D138="",0,'ZoR č. 1'!K138)+IF('ZoR č. 2'!$D138="",0,'ZoR č. 2'!K138)+IF('ZoR č. 3'!$D138="",0,'ZoR č. 3'!K138)+IF('ZoR č. 4'!$D138="",0,'ZoR č. 4'!K138)+IF('ZoR č. 5'!$D138="",0,'ZoR č. 5'!K138)+IF('ZoR č. 6'!$D138="",0,'ZoR č. 6'!K138)+IF('ZoR č. 7'!$D138="",0,'ZoR č. 7'!K138)+IF('ZoR č. 8'!$D138="",0,'ZoR č. 8'!K138)+IF('ZoR č. 9'!$D138="",0,'ZoR č. 9'!K138)+IF('ZoR č. 10'!$D138="",0,'ZoR č. 10'!K138)+IF(ZZoR!$D138="",0,ZZoR!K138)</f>
        <v>0</v>
      </c>
      <c r="AB138" s="281">
        <f>IF('ZoR č. 1'!$D138="",0,'ZoR č. 1'!L138)+IF('ZoR č. 2'!$D138="",0,'ZoR č. 2'!L138)+IF('ZoR č. 3'!$D138="",0,'ZoR č. 3'!L138)+IF('ZoR č. 4'!$D138="",0,'ZoR č. 4'!L138)+IF('ZoR č. 5'!$D138="",0,'ZoR č. 5'!L138)+IF('ZoR č. 6'!$D138="",0,'ZoR č. 6'!L138)+IF('ZoR č. 7'!$D138="",0,'ZoR č. 7'!L138)+IF('ZoR č. 8'!$D138="",0,'ZoR č. 8'!L138)+IF('ZoR č. 9'!$D138="",0,'ZoR č. 9'!L138)+IF('ZoR č. 10'!$D138="",0,'ZoR č. 10'!L138)+IF(ZZoR!$D138="",0,ZZoR!L138)</f>
        <v>0</v>
      </c>
      <c r="AC138" s="281">
        <f>IF('ZoR č. 1'!$D138="",0,'ZoR č. 1'!M138)+IF('ZoR č. 2'!$D138="",0,'ZoR č. 2'!M138)+IF('ZoR č. 3'!$D138="",0,'ZoR č. 3'!M138)+IF('ZoR č. 4'!$D138="",0,'ZoR č. 4'!M138)+IF('ZoR č. 5'!$D138="",0,'ZoR č. 5'!M138)+IF('ZoR č. 6'!$D138="",0,'ZoR č. 6'!M138)+IF('ZoR č. 7'!$D138="",0,'ZoR č. 7'!M138)+IF('ZoR č. 8'!$D138="",0,'ZoR č. 8'!M138)+IF('ZoR č. 9'!$D138="",0,'ZoR č. 9'!M138)+IF('ZoR č. 10'!$D138="",0,'ZoR č. 10'!M138)+IF(ZZoR!$D138="",0,ZZoR!M138)</f>
        <v>0</v>
      </c>
      <c r="AE138" s="282" t="str">
        <f t="shared" si="11"/>
        <v/>
      </c>
    </row>
    <row r="139" spans="2:31" x14ac:dyDescent="0.25">
      <c r="B139" s="10" t="s">
        <v>252</v>
      </c>
      <c r="C139" s="104" t="str">
        <f>IF(COUNTA('Přehled partnerů'!C139:D139)&lt;&gt;2,"partner neuveden",IF('Přehled partnerů'!L139="ANO",'Přehled partnerů'!C139,"v tomto období nerelevantní"))</f>
        <v>partner neuveden</v>
      </c>
      <c r="D139" s="116" t="str">
        <f>IF(COUNTA('Přehled partnerů'!C139:D139)&lt;&gt;2,"",IF('Přehled partnerů'!L139="ANO",'Přehled partnerů'!D139,""))</f>
        <v/>
      </c>
      <c r="E139" s="24" t="str">
        <f t="shared" si="8"/>
        <v/>
      </c>
      <c r="F139" s="47" t="str">
        <f t="shared" si="9"/>
        <v/>
      </c>
      <c r="G139" s="15">
        <v>0</v>
      </c>
      <c r="H139" s="16">
        <v>0</v>
      </c>
      <c r="I139" s="16">
        <v>0</v>
      </c>
      <c r="J139" s="16">
        <v>0</v>
      </c>
      <c r="K139" s="126">
        <v>0</v>
      </c>
      <c r="L139" s="126">
        <v>0</v>
      </c>
      <c r="M139" s="130">
        <v>0</v>
      </c>
      <c r="N139" s="58" t="str">
        <f t="shared" si="10"/>
        <v/>
      </c>
      <c r="O139" s="267">
        <f>IF('Rozpočet + Žádosti o změnu'!$ER$2="ano",'Rozpočet + Žádosti o změnu'!EL139,IF('Rozpočet + Žádosti o změnu'!$EF$2="ano",'Rozpočet + Žádosti o změnu'!DZ139,IF('Rozpočet + Žádosti o změnu'!$DT$2="ano",'Rozpočet + Žádosti o změnu'!DN139,IF('Rozpočet + Žádosti o změnu'!$DH$2="ano",'Rozpočet + Žádosti o změnu'!DB139,IF('Rozpočet + Žádosti o změnu'!$CV$2="ano",'Rozpočet + Žádosti o změnu'!CP139,IF('Rozpočet + Žádosti o změnu'!$CJ$2="ano",'Rozpočet + Žádosti o změnu'!CD139,IF('Rozpočet + Žádosti o změnu'!$BX$2="ano",'Rozpočet + Žádosti o změnu'!BR139,IF('Rozpočet + Žádosti o změnu'!$BL$2="ano",'Rozpočet + Žádosti o změnu'!BF139,IF('Rozpočet + Žádosti o změnu'!$AZ$2="ano",'Rozpočet + Žádosti o změnu'!AT139,IF('Rozpočet + Žádosti o změnu'!$AN$2="ano",'Rozpočet + Žádosti o změnu'!AH139,'Rozpočet + Žádosti o změnu'!H139))))))))))</f>
        <v>0</v>
      </c>
      <c r="P139" s="267">
        <f>IF('Rozpočet + Žádosti o změnu'!$ER$2="ano",'Rozpočet + Žádosti o změnu'!EM139,IF('Rozpočet + Žádosti o změnu'!$EF$2="ano",'Rozpočet + Žádosti o změnu'!EA139,IF('Rozpočet + Žádosti o změnu'!$DT$2="ano",'Rozpočet + Žádosti o změnu'!DO139,IF('Rozpočet + Žádosti o změnu'!$DH$2="ano",'Rozpočet + Žádosti o změnu'!DC139,IF('Rozpočet + Žádosti o změnu'!$CV$2="ano",'Rozpočet + Žádosti o změnu'!CQ139,IF('Rozpočet + Žádosti o změnu'!$CJ$2="ano",'Rozpočet + Žádosti o změnu'!CE139,IF('Rozpočet + Žádosti o změnu'!$BX$2="ano",'Rozpočet + Žádosti o změnu'!BS139,IF('Rozpočet + Žádosti o změnu'!$BL$2="ano",'Rozpočet + Žádosti o změnu'!BG139,IF('Rozpočet + Žádosti o změnu'!$AZ$2="ano",'Rozpočet + Žádosti o změnu'!AU139,IF('Rozpočet + Žádosti o změnu'!$AN$2="ano",'Rozpočet + Žádosti o změnu'!AI139,'Rozpočet + Žádosti o změnu'!I139))))))))))</f>
        <v>0</v>
      </c>
      <c r="Q139" s="267">
        <f>IF('Rozpočet + Žádosti o změnu'!$ER$2="ano",'Rozpočet + Žádosti o změnu'!EN139,IF('Rozpočet + Žádosti o změnu'!$EF$2="ano",'Rozpočet + Žádosti o změnu'!EB139,IF('Rozpočet + Žádosti o změnu'!$DT$2="ano",'Rozpočet + Žádosti o změnu'!DP139,IF('Rozpočet + Žádosti o změnu'!$DH$2="ano",'Rozpočet + Žádosti o změnu'!DD139,IF('Rozpočet + Žádosti o změnu'!$CV$2="ano",'Rozpočet + Žádosti o změnu'!CR139,IF('Rozpočet + Žádosti o změnu'!$CJ$2="ano",'Rozpočet + Žádosti o změnu'!CF139,IF('Rozpočet + Žádosti o změnu'!$BX$2="ano",'Rozpočet + Žádosti o změnu'!BT139,IF('Rozpočet + Žádosti o změnu'!$BL$2="ano",'Rozpočet + Žádosti o změnu'!BH139,IF('Rozpočet + Žádosti o změnu'!$AZ$2="ano",'Rozpočet + Žádosti o změnu'!AV139,IF('Rozpočet + Žádosti o změnu'!$AN$2="ano",'Rozpočet + Žádosti o změnu'!AJ139,'Rozpočet + Žádosti o změnu'!J139))))))))))</f>
        <v>0</v>
      </c>
      <c r="R139" s="267">
        <f>IF('Rozpočet + Žádosti o změnu'!$ER$2="ano",'Rozpočet + Žádosti o změnu'!EO139,IF('Rozpočet + Žádosti o změnu'!$EF$2="ano",'Rozpočet + Žádosti o změnu'!EC139,IF('Rozpočet + Žádosti o změnu'!$DT$2="ano",'Rozpočet + Žádosti o změnu'!DQ139,IF('Rozpočet + Žádosti o změnu'!$DH$2="ano",'Rozpočet + Žádosti o změnu'!DE139,IF('Rozpočet + Žádosti o změnu'!$CV$2="ano",'Rozpočet + Žádosti o změnu'!CS139,IF('Rozpočet + Žádosti o změnu'!$CJ$2="ano",'Rozpočet + Žádosti o změnu'!CG139,IF('Rozpočet + Žádosti o změnu'!$BX$2="ano",'Rozpočet + Žádosti o změnu'!BU139,IF('Rozpočet + Žádosti o změnu'!$BL$2="ano",'Rozpočet + Žádosti o změnu'!BI139,IF('Rozpočet + Žádosti o změnu'!$AZ$2="ano",'Rozpočet + Žádosti o změnu'!AW139,IF('Rozpočet + Žádosti o změnu'!$AN$2="ano",'Rozpočet + Žádosti o změnu'!AK139,'Rozpočet + Žádosti o změnu'!K139))))))))))</f>
        <v>0</v>
      </c>
      <c r="S139" s="267">
        <f>IF('Rozpočet + Žádosti o změnu'!$ER$2="ano",'Rozpočet + Žádosti o změnu'!EP139,IF('Rozpočet + Žádosti o změnu'!$EF$2="ano",'Rozpočet + Žádosti o změnu'!ED139,IF('Rozpočet + Žádosti o změnu'!$DT$2="ano",'Rozpočet + Žádosti o změnu'!DR139,IF('Rozpočet + Žádosti o změnu'!$DH$2="ano",'Rozpočet + Žádosti o změnu'!DF139,IF('Rozpočet + Žádosti o změnu'!$CV$2="ano",'Rozpočet + Žádosti o změnu'!CT139,IF('Rozpočet + Žádosti o změnu'!$CJ$2="ano",'Rozpočet + Žádosti o změnu'!CH139,IF('Rozpočet + Žádosti o změnu'!$BX$2="ano",'Rozpočet + Žádosti o změnu'!BV139,IF('Rozpočet + Žádosti o změnu'!$BL$2="ano",'Rozpočet + Žádosti o změnu'!BJ139,IF('Rozpočet + Žádosti o změnu'!$AZ$2="ano",'Rozpočet + Žádosti o změnu'!AX139,IF('Rozpočet + Žádosti o změnu'!$AN$2="ano",'Rozpočet + Žádosti o změnu'!AL139,'Rozpočet + Žádosti o změnu'!L139))))))))))</f>
        <v>0</v>
      </c>
      <c r="T139" s="267">
        <f>IF('Rozpočet + Žádosti o změnu'!$ER$2="ano",'Rozpočet + Žádosti o změnu'!EQ139,IF('Rozpočet + Žádosti o změnu'!$EF$2="ano",'Rozpočet + Žádosti o změnu'!EE139,IF('Rozpočet + Žádosti o změnu'!$DT$2="ano",'Rozpočet + Žádosti o změnu'!DS139,IF('Rozpočet + Žádosti o změnu'!$DH$2="ano",'Rozpočet + Žádosti o změnu'!DG139,IF('Rozpočet + Žádosti o změnu'!$CV$2="ano",'Rozpočet + Žádosti o změnu'!CU139,IF('Rozpočet + Žádosti o změnu'!$CJ$2="ano",'Rozpočet + Žádosti o změnu'!CI139,IF('Rozpočet + Žádosti o změnu'!$BX$2="ano",'Rozpočet + Žádosti o změnu'!BW139,IF('Rozpočet + Žádosti o změnu'!$BL$2="ano",'Rozpočet + Žádosti o změnu'!BK139,IF('Rozpočet + Žádosti o změnu'!$AZ$2="ano",'Rozpočet + Žádosti o změnu'!AY139,IF('Rozpočet + Žádosti o změnu'!$AN$2="ano",'Rozpočet + Žádosti o změnu'!AM139,'Rozpočet + Žádosti o změnu'!M139))))))))))</f>
        <v>0</v>
      </c>
      <c r="U139" s="267">
        <f>IF('Rozpočet + Žádosti o změnu'!$ER$2="ano",'Rozpočet + Žádosti o změnu'!ER139,IF('Rozpočet + Žádosti o změnu'!$EF$2="ano",'Rozpočet + Žádosti o změnu'!EF139,IF('Rozpočet + Žádosti o změnu'!$DT$2="ano",'Rozpočet + Žádosti o změnu'!DT139,IF('Rozpočet + Žádosti o změnu'!$DH$2="ano",'Rozpočet + Žádosti o změnu'!DH139,IF('Rozpočet + Žádosti o změnu'!$CV$2="ano",'Rozpočet + Žádosti o změnu'!CV139,IF('Rozpočet + Žádosti o změnu'!$CJ$2="ano",'Rozpočet + Žádosti o změnu'!CJ139,IF('Rozpočet + Žádosti o změnu'!$BX$2="ano",'Rozpočet + Žádosti o změnu'!BX139,IF('Rozpočet + Žádosti o změnu'!$BL$2="ano",'Rozpočet + Žádosti o změnu'!BL139,IF('Rozpočet + Žádosti o změnu'!$AZ$2="ano",'Rozpočet + Žádosti o změnu'!AZ139,IF('Rozpočet + Žádosti o změnu'!$AN$2="ano",'Rozpočet + Žádosti o změnu'!AN139,'Rozpočet + Žádosti o změnu'!N139))))))))))</f>
        <v>0</v>
      </c>
      <c r="W139" s="281">
        <f>IF('ZoR č. 1'!$D139="",0,'ZoR č. 1'!G139)+IF('ZoR č. 2'!$D139="",0,'ZoR č. 2'!G139)+IF('ZoR č. 3'!$D139="",0,'ZoR č. 3'!G139)+IF('ZoR č. 4'!$D139="",0,'ZoR č. 4'!G139)+IF('ZoR č. 5'!$D139="",0,'ZoR č. 5'!G139)+IF('ZoR č. 6'!$D139="",0,'ZoR č. 6'!G139)+IF('ZoR č. 7'!$D139="",0,'ZoR č. 7'!G139)+IF('ZoR č. 8'!$D139="",0,'ZoR č. 8'!G139)+IF('ZoR č. 9'!$D139="",0,'ZoR č. 9'!G139)+IF('ZoR č. 10'!$D139="",0,'ZoR č. 10'!G139)+IF(ZZoR!$D139="",0,ZZoR!G139)</f>
        <v>0</v>
      </c>
      <c r="X139" s="281">
        <f>IF('ZoR č. 1'!$D139="",0,'ZoR č. 1'!H139)+IF('ZoR č. 2'!$D139="",0,'ZoR č. 2'!H139)+IF('ZoR č. 3'!$D139="",0,'ZoR č. 3'!H139)+IF('ZoR č. 4'!$D139="",0,'ZoR č. 4'!H139)+IF('ZoR č. 5'!$D139="",0,'ZoR č. 5'!H139)+IF('ZoR č. 6'!$D139="",0,'ZoR č. 6'!H139)+IF('ZoR č. 7'!$D139="",0,'ZoR č. 7'!H139)+IF('ZoR č. 8'!$D139="",0,'ZoR č. 8'!H139)+IF('ZoR č. 9'!$D139="",0,'ZoR č. 9'!H139)+IF('ZoR č. 10'!$D139="",0,'ZoR č. 10'!H139)+IF(ZZoR!$D139="",0,ZZoR!H139)</f>
        <v>0</v>
      </c>
      <c r="Y139" s="281">
        <f>IF('ZoR č. 1'!$D139="",0,'ZoR č. 1'!I139)+IF('ZoR č. 2'!$D139="",0,'ZoR č. 2'!I139)+IF('ZoR č. 3'!$D139="",0,'ZoR č. 3'!I139)+IF('ZoR č. 4'!$D139="",0,'ZoR č. 4'!I139)+IF('ZoR č. 5'!$D139="",0,'ZoR č. 5'!I139)+IF('ZoR č. 6'!$D139="",0,'ZoR č. 6'!I139)+IF('ZoR č. 7'!$D139="",0,'ZoR č. 7'!I139)+IF('ZoR č. 8'!$D139="",0,'ZoR č. 8'!I139)+IF('ZoR č. 9'!$D139="",0,'ZoR č. 9'!I139)+IF('ZoR č. 10'!$D139="",0,'ZoR č. 10'!I139)+IF(ZZoR!$D139="",0,ZZoR!I139)</f>
        <v>0</v>
      </c>
      <c r="Z139" s="281">
        <f>IF('ZoR č. 1'!$D139="",0,'ZoR č. 1'!J139)+IF('ZoR č. 2'!$D139="",0,'ZoR č. 2'!J139)+IF('ZoR č. 3'!$D139="",0,'ZoR č. 3'!J139)+IF('ZoR č. 4'!$D139="",0,'ZoR č. 4'!J139)+IF('ZoR č. 5'!$D139="",0,'ZoR č. 5'!J139)+IF('ZoR č. 6'!$D139="",0,'ZoR č. 6'!J139)+IF('ZoR č. 7'!$D139="",0,'ZoR č. 7'!J139)+IF('ZoR č. 8'!$D139="",0,'ZoR č. 8'!J139)+IF('ZoR č. 9'!$D139="",0,'ZoR č. 9'!J139)+IF('ZoR č. 10'!$D139="",0,'ZoR č. 10'!J139)+IF(ZZoR!$D139="",0,ZZoR!J139)</f>
        <v>0</v>
      </c>
      <c r="AA139" s="281">
        <f>IF('ZoR č. 1'!$D139="",0,'ZoR č. 1'!K139)+IF('ZoR č. 2'!$D139="",0,'ZoR č. 2'!K139)+IF('ZoR č. 3'!$D139="",0,'ZoR č. 3'!K139)+IF('ZoR č. 4'!$D139="",0,'ZoR č. 4'!K139)+IF('ZoR č. 5'!$D139="",0,'ZoR č. 5'!K139)+IF('ZoR č. 6'!$D139="",0,'ZoR č. 6'!K139)+IF('ZoR č. 7'!$D139="",0,'ZoR č. 7'!K139)+IF('ZoR č. 8'!$D139="",0,'ZoR č. 8'!K139)+IF('ZoR č. 9'!$D139="",0,'ZoR č. 9'!K139)+IF('ZoR č. 10'!$D139="",0,'ZoR č. 10'!K139)+IF(ZZoR!$D139="",0,ZZoR!K139)</f>
        <v>0</v>
      </c>
      <c r="AB139" s="281">
        <f>IF('ZoR č. 1'!$D139="",0,'ZoR č. 1'!L139)+IF('ZoR č. 2'!$D139="",0,'ZoR č. 2'!L139)+IF('ZoR č. 3'!$D139="",0,'ZoR č. 3'!L139)+IF('ZoR č. 4'!$D139="",0,'ZoR č. 4'!L139)+IF('ZoR č. 5'!$D139="",0,'ZoR č. 5'!L139)+IF('ZoR č. 6'!$D139="",0,'ZoR č. 6'!L139)+IF('ZoR č. 7'!$D139="",0,'ZoR č. 7'!L139)+IF('ZoR č. 8'!$D139="",0,'ZoR č. 8'!L139)+IF('ZoR č. 9'!$D139="",0,'ZoR č. 9'!L139)+IF('ZoR č. 10'!$D139="",0,'ZoR č. 10'!L139)+IF(ZZoR!$D139="",0,ZZoR!L139)</f>
        <v>0</v>
      </c>
      <c r="AC139" s="281">
        <f>IF('ZoR č. 1'!$D139="",0,'ZoR č. 1'!M139)+IF('ZoR č. 2'!$D139="",0,'ZoR č. 2'!M139)+IF('ZoR č. 3'!$D139="",0,'ZoR č. 3'!M139)+IF('ZoR č. 4'!$D139="",0,'ZoR č. 4'!M139)+IF('ZoR č. 5'!$D139="",0,'ZoR č. 5'!M139)+IF('ZoR č. 6'!$D139="",0,'ZoR č. 6'!M139)+IF('ZoR č. 7'!$D139="",0,'ZoR č. 7'!M139)+IF('ZoR č. 8'!$D139="",0,'ZoR č. 8'!M139)+IF('ZoR č. 9'!$D139="",0,'ZoR č. 9'!M139)+IF('ZoR č. 10'!$D139="",0,'ZoR č. 10'!M139)+IF(ZZoR!$D139="",0,ZZoR!M139)</f>
        <v>0</v>
      </c>
      <c r="AE139" s="282" t="str">
        <f t="shared" si="11"/>
        <v/>
      </c>
    </row>
    <row r="140" spans="2:31" x14ac:dyDescent="0.25">
      <c r="B140" s="10" t="s">
        <v>253</v>
      </c>
      <c r="C140" s="104" t="str">
        <f>IF(COUNTA('Přehled partnerů'!C140:D140)&lt;&gt;2,"partner neuveden",IF('Přehled partnerů'!L140="ANO",'Přehled partnerů'!C140,"v tomto období nerelevantní"))</f>
        <v>partner neuveden</v>
      </c>
      <c r="D140" s="116" t="str">
        <f>IF(COUNTA('Přehled partnerů'!C140:D140)&lt;&gt;2,"",IF('Přehled partnerů'!L140="ANO",'Přehled partnerů'!D140,""))</f>
        <v/>
      </c>
      <c r="E140" s="24" t="str">
        <f t="shared" si="8"/>
        <v/>
      </c>
      <c r="F140" s="47" t="str">
        <f t="shared" si="9"/>
        <v/>
      </c>
      <c r="G140" s="15">
        <v>0</v>
      </c>
      <c r="H140" s="16">
        <v>0</v>
      </c>
      <c r="I140" s="16">
        <v>0</v>
      </c>
      <c r="J140" s="16">
        <v>0</v>
      </c>
      <c r="K140" s="126">
        <v>0</v>
      </c>
      <c r="L140" s="126">
        <v>0</v>
      </c>
      <c r="M140" s="130">
        <v>0</v>
      </c>
      <c r="N140" s="58" t="str">
        <f>IF(D140="","","ok")</f>
        <v/>
      </c>
      <c r="O140" s="267">
        <f>IF('Rozpočet + Žádosti o změnu'!$ER$2="ano",'Rozpočet + Žádosti o změnu'!EL140,IF('Rozpočet + Žádosti o změnu'!$EF$2="ano",'Rozpočet + Žádosti o změnu'!DZ140,IF('Rozpočet + Žádosti o změnu'!$DT$2="ano",'Rozpočet + Žádosti o změnu'!DN140,IF('Rozpočet + Žádosti o změnu'!$DH$2="ano",'Rozpočet + Žádosti o změnu'!DB140,IF('Rozpočet + Žádosti o změnu'!$CV$2="ano",'Rozpočet + Žádosti o změnu'!CP140,IF('Rozpočet + Žádosti o změnu'!$CJ$2="ano",'Rozpočet + Žádosti o změnu'!CD140,IF('Rozpočet + Žádosti o změnu'!$BX$2="ano",'Rozpočet + Žádosti o změnu'!BR140,IF('Rozpočet + Žádosti o změnu'!$BL$2="ano",'Rozpočet + Žádosti o změnu'!BF140,IF('Rozpočet + Žádosti o změnu'!$AZ$2="ano",'Rozpočet + Žádosti o změnu'!AT140,IF('Rozpočet + Žádosti o změnu'!$AN$2="ano",'Rozpočet + Žádosti o změnu'!AH140,'Rozpočet + Žádosti o změnu'!H140))))))))))</f>
        <v>0</v>
      </c>
      <c r="P140" s="267">
        <f>IF('Rozpočet + Žádosti o změnu'!$ER$2="ano",'Rozpočet + Žádosti o změnu'!EM140,IF('Rozpočet + Žádosti o změnu'!$EF$2="ano",'Rozpočet + Žádosti o změnu'!EA140,IF('Rozpočet + Žádosti o změnu'!$DT$2="ano",'Rozpočet + Žádosti o změnu'!DO140,IF('Rozpočet + Žádosti o změnu'!$DH$2="ano",'Rozpočet + Žádosti o změnu'!DC140,IF('Rozpočet + Žádosti o změnu'!$CV$2="ano",'Rozpočet + Žádosti o změnu'!CQ140,IF('Rozpočet + Žádosti o změnu'!$CJ$2="ano",'Rozpočet + Žádosti o změnu'!CE140,IF('Rozpočet + Žádosti o změnu'!$BX$2="ano",'Rozpočet + Žádosti o změnu'!BS140,IF('Rozpočet + Žádosti o změnu'!$BL$2="ano",'Rozpočet + Žádosti o změnu'!BG140,IF('Rozpočet + Žádosti o změnu'!$AZ$2="ano",'Rozpočet + Žádosti o změnu'!AU140,IF('Rozpočet + Žádosti o změnu'!$AN$2="ano",'Rozpočet + Žádosti o změnu'!AI140,'Rozpočet + Žádosti o změnu'!I140))))))))))</f>
        <v>0</v>
      </c>
      <c r="Q140" s="267">
        <f>IF('Rozpočet + Žádosti o změnu'!$ER$2="ano",'Rozpočet + Žádosti o změnu'!EN140,IF('Rozpočet + Žádosti o změnu'!$EF$2="ano",'Rozpočet + Žádosti o změnu'!EB140,IF('Rozpočet + Žádosti o změnu'!$DT$2="ano",'Rozpočet + Žádosti o změnu'!DP140,IF('Rozpočet + Žádosti o změnu'!$DH$2="ano",'Rozpočet + Žádosti o změnu'!DD140,IF('Rozpočet + Žádosti o změnu'!$CV$2="ano",'Rozpočet + Žádosti o změnu'!CR140,IF('Rozpočet + Žádosti o změnu'!$CJ$2="ano",'Rozpočet + Žádosti o změnu'!CF140,IF('Rozpočet + Žádosti o změnu'!$BX$2="ano",'Rozpočet + Žádosti o změnu'!BT140,IF('Rozpočet + Žádosti o změnu'!$BL$2="ano",'Rozpočet + Žádosti o změnu'!BH140,IF('Rozpočet + Žádosti o změnu'!$AZ$2="ano",'Rozpočet + Žádosti o změnu'!AV140,IF('Rozpočet + Žádosti o změnu'!$AN$2="ano",'Rozpočet + Žádosti o změnu'!AJ140,'Rozpočet + Žádosti o změnu'!J140))))))))))</f>
        <v>0</v>
      </c>
      <c r="R140" s="267">
        <f>IF('Rozpočet + Žádosti o změnu'!$ER$2="ano",'Rozpočet + Žádosti o změnu'!EO140,IF('Rozpočet + Žádosti o změnu'!$EF$2="ano",'Rozpočet + Žádosti o změnu'!EC140,IF('Rozpočet + Žádosti o změnu'!$DT$2="ano",'Rozpočet + Žádosti o změnu'!DQ140,IF('Rozpočet + Žádosti o změnu'!$DH$2="ano",'Rozpočet + Žádosti o změnu'!DE140,IF('Rozpočet + Žádosti o změnu'!$CV$2="ano",'Rozpočet + Žádosti o změnu'!CS140,IF('Rozpočet + Žádosti o změnu'!$CJ$2="ano",'Rozpočet + Žádosti o změnu'!CG140,IF('Rozpočet + Žádosti o změnu'!$BX$2="ano",'Rozpočet + Žádosti o změnu'!BU140,IF('Rozpočet + Žádosti o změnu'!$BL$2="ano",'Rozpočet + Žádosti o změnu'!BI140,IF('Rozpočet + Žádosti o změnu'!$AZ$2="ano",'Rozpočet + Žádosti o změnu'!AW140,IF('Rozpočet + Žádosti o změnu'!$AN$2="ano",'Rozpočet + Žádosti o změnu'!AK140,'Rozpočet + Žádosti o změnu'!K140))))))))))</f>
        <v>0</v>
      </c>
      <c r="S140" s="267">
        <f>IF('Rozpočet + Žádosti o změnu'!$ER$2="ano",'Rozpočet + Žádosti o změnu'!EP140,IF('Rozpočet + Žádosti o změnu'!$EF$2="ano",'Rozpočet + Žádosti o změnu'!ED140,IF('Rozpočet + Žádosti o změnu'!$DT$2="ano",'Rozpočet + Žádosti o změnu'!DR140,IF('Rozpočet + Žádosti o změnu'!$DH$2="ano",'Rozpočet + Žádosti o změnu'!DF140,IF('Rozpočet + Žádosti o změnu'!$CV$2="ano",'Rozpočet + Žádosti o změnu'!CT140,IF('Rozpočet + Žádosti o změnu'!$CJ$2="ano",'Rozpočet + Žádosti o změnu'!CH140,IF('Rozpočet + Žádosti o změnu'!$BX$2="ano",'Rozpočet + Žádosti o změnu'!BV140,IF('Rozpočet + Žádosti o změnu'!$BL$2="ano",'Rozpočet + Žádosti o změnu'!BJ140,IF('Rozpočet + Žádosti o změnu'!$AZ$2="ano",'Rozpočet + Žádosti o změnu'!AX140,IF('Rozpočet + Žádosti o změnu'!$AN$2="ano",'Rozpočet + Žádosti o změnu'!AL140,'Rozpočet + Žádosti o změnu'!L140))))))))))</f>
        <v>0</v>
      </c>
      <c r="T140" s="267">
        <f>IF('Rozpočet + Žádosti o změnu'!$ER$2="ano",'Rozpočet + Žádosti o změnu'!EQ140,IF('Rozpočet + Žádosti o změnu'!$EF$2="ano",'Rozpočet + Žádosti o změnu'!EE140,IF('Rozpočet + Žádosti o změnu'!$DT$2="ano",'Rozpočet + Žádosti o změnu'!DS140,IF('Rozpočet + Žádosti o změnu'!$DH$2="ano",'Rozpočet + Žádosti o změnu'!DG140,IF('Rozpočet + Žádosti o změnu'!$CV$2="ano",'Rozpočet + Žádosti o změnu'!CU140,IF('Rozpočet + Žádosti o změnu'!$CJ$2="ano",'Rozpočet + Žádosti o změnu'!CI140,IF('Rozpočet + Žádosti o změnu'!$BX$2="ano",'Rozpočet + Žádosti o změnu'!BW140,IF('Rozpočet + Žádosti o změnu'!$BL$2="ano",'Rozpočet + Žádosti o změnu'!BK140,IF('Rozpočet + Žádosti o změnu'!$AZ$2="ano",'Rozpočet + Žádosti o změnu'!AY140,IF('Rozpočet + Žádosti o změnu'!$AN$2="ano",'Rozpočet + Žádosti o změnu'!AM140,'Rozpočet + Žádosti o změnu'!M140))))))))))</f>
        <v>0</v>
      </c>
      <c r="U140" s="267">
        <f>IF('Rozpočet + Žádosti o změnu'!$ER$2="ano",'Rozpočet + Žádosti o změnu'!ER140,IF('Rozpočet + Žádosti o změnu'!$EF$2="ano",'Rozpočet + Žádosti o změnu'!EF140,IF('Rozpočet + Žádosti o změnu'!$DT$2="ano",'Rozpočet + Žádosti o změnu'!DT140,IF('Rozpočet + Žádosti o změnu'!$DH$2="ano",'Rozpočet + Žádosti o změnu'!DH140,IF('Rozpočet + Žádosti o změnu'!$CV$2="ano",'Rozpočet + Žádosti o změnu'!CV140,IF('Rozpočet + Žádosti o změnu'!$CJ$2="ano",'Rozpočet + Žádosti o změnu'!CJ140,IF('Rozpočet + Žádosti o změnu'!$BX$2="ano",'Rozpočet + Žádosti o změnu'!BX140,IF('Rozpočet + Žádosti o změnu'!$BL$2="ano",'Rozpočet + Žádosti o změnu'!BL140,IF('Rozpočet + Žádosti o změnu'!$AZ$2="ano",'Rozpočet + Žádosti o změnu'!AZ140,IF('Rozpočet + Žádosti o změnu'!$AN$2="ano",'Rozpočet + Žádosti o změnu'!AN140,'Rozpočet + Žádosti o změnu'!N140))))))))))</f>
        <v>0</v>
      </c>
      <c r="W140" s="281">
        <f>IF('ZoR č. 1'!$D140="",0,'ZoR č. 1'!G140)+IF('ZoR č. 2'!$D140="",0,'ZoR č. 2'!G140)+IF('ZoR č. 3'!$D140="",0,'ZoR č. 3'!G140)+IF('ZoR č. 4'!$D140="",0,'ZoR č. 4'!G140)+IF('ZoR č. 5'!$D140="",0,'ZoR č. 5'!G140)+IF('ZoR č. 6'!$D140="",0,'ZoR č. 6'!G140)+IF('ZoR č. 7'!$D140="",0,'ZoR č. 7'!G140)+IF('ZoR č. 8'!$D140="",0,'ZoR č. 8'!G140)+IF('ZoR č. 9'!$D140="",0,'ZoR č. 9'!G140)+IF('ZoR č. 10'!$D140="",0,'ZoR č. 10'!G140)+IF(ZZoR!$D140="",0,ZZoR!G140)</f>
        <v>0</v>
      </c>
      <c r="X140" s="281">
        <f>IF('ZoR č. 1'!$D140="",0,'ZoR č. 1'!H140)+IF('ZoR č. 2'!$D140="",0,'ZoR č. 2'!H140)+IF('ZoR č. 3'!$D140="",0,'ZoR č. 3'!H140)+IF('ZoR č. 4'!$D140="",0,'ZoR č. 4'!H140)+IF('ZoR č. 5'!$D140="",0,'ZoR č. 5'!H140)+IF('ZoR č. 6'!$D140="",0,'ZoR č. 6'!H140)+IF('ZoR č. 7'!$D140="",0,'ZoR č. 7'!H140)+IF('ZoR č. 8'!$D140="",0,'ZoR č. 8'!H140)+IF('ZoR č. 9'!$D140="",0,'ZoR č. 9'!H140)+IF('ZoR č. 10'!$D140="",0,'ZoR č. 10'!H140)+IF(ZZoR!$D140="",0,ZZoR!H140)</f>
        <v>0</v>
      </c>
      <c r="Y140" s="281">
        <f>IF('ZoR č. 1'!$D140="",0,'ZoR č. 1'!I140)+IF('ZoR č. 2'!$D140="",0,'ZoR č. 2'!I140)+IF('ZoR č. 3'!$D140="",0,'ZoR č. 3'!I140)+IF('ZoR č. 4'!$D140="",0,'ZoR č. 4'!I140)+IF('ZoR č. 5'!$D140="",0,'ZoR č. 5'!I140)+IF('ZoR č. 6'!$D140="",0,'ZoR č. 6'!I140)+IF('ZoR č. 7'!$D140="",0,'ZoR č. 7'!I140)+IF('ZoR č. 8'!$D140="",0,'ZoR č. 8'!I140)+IF('ZoR č. 9'!$D140="",0,'ZoR č. 9'!I140)+IF('ZoR č. 10'!$D140="",0,'ZoR č. 10'!I140)+IF(ZZoR!$D140="",0,ZZoR!I140)</f>
        <v>0</v>
      </c>
      <c r="Z140" s="281">
        <f>IF('ZoR č. 1'!$D140="",0,'ZoR č. 1'!J140)+IF('ZoR č. 2'!$D140="",0,'ZoR č. 2'!J140)+IF('ZoR č. 3'!$D140="",0,'ZoR č. 3'!J140)+IF('ZoR č. 4'!$D140="",0,'ZoR č. 4'!J140)+IF('ZoR č. 5'!$D140="",0,'ZoR č. 5'!J140)+IF('ZoR č. 6'!$D140="",0,'ZoR č. 6'!J140)+IF('ZoR č. 7'!$D140="",0,'ZoR č. 7'!J140)+IF('ZoR č. 8'!$D140="",0,'ZoR č. 8'!J140)+IF('ZoR č. 9'!$D140="",0,'ZoR č. 9'!J140)+IF('ZoR č. 10'!$D140="",0,'ZoR č. 10'!J140)+IF(ZZoR!$D140="",0,ZZoR!J140)</f>
        <v>0</v>
      </c>
      <c r="AA140" s="281">
        <f>IF('ZoR č. 1'!$D140="",0,'ZoR č. 1'!K140)+IF('ZoR č. 2'!$D140="",0,'ZoR č. 2'!K140)+IF('ZoR č. 3'!$D140="",0,'ZoR č. 3'!K140)+IF('ZoR č. 4'!$D140="",0,'ZoR č. 4'!K140)+IF('ZoR č. 5'!$D140="",0,'ZoR č. 5'!K140)+IF('ZoR č. 6'!$D140="",0,'ZoR č. 6'!K140)+IF('ZoR č. 7'!$D140="",0,'ZoR č. 7'!K140)+IF('ZoR č. 8'!$D140="",0,'ZoR č. 8'!K140)+IF('ZoR č. 9'!$D140="",0,'ZoR č. 9'!K140)+IF('ZoR č. 10'!$D140="",0,'ZoR č. 10'!K140)+IF(ZZoR!$D140="",0,ZZoR!K140)</f>
        <v>0</v>
      </c>
      <c r="AB140" s="281">
        <f>IF('ZoR č. 1'!$D140="",0,'ZoR č. 1'!L140)+IF('ZoR č. 2'!$D140="",0,'ZoR č. 2'!L140)+IF('ZoR č. 3'!$D140="",0,'ZoR č. 3'!L140)+IF('ZoR č. 4'!$D140="",0,'ZoR č. 4'!L140)+IF('ZoR č. 5'!$D140="",0,'ZoR č. 5'!L140)+IF('ZoR č. 6'!$D140="",0,'ZoR č. 6'!L140)+IF('ZoR č. 7'!$D140="",0,'ZoR č. 7'!L140)+IF('ZoR č. 8'!$D140="",0,'ZoR č. 8'!L140)+IF('ZoR č. 9'!$D140="",0,'ZoR č. 9'!L140)+IF('ZoR č. 10'!$D140="",0,'ZoR č. 10'!L140)+IF(ZZoR!$D140="",0,ZZoR!L140)</f>
        <v>0</v>
      </c>
      <c r="AC140" s="281">
        <f>IF('ZoR č. 1'!$D140="",0,'ZoR č. 1'!M140)+IF('ZoR č. 2'!$D140="",0,'ZoR č. 2'!M140)+IF('ZoR č. 3'!$D140="",0,'ZoR č. 3'!M140)+IF('ZoR č. 4'!$D140="",0,'ZoR č. 4'!M140)+IF('ZoR č. 5'!$D140="",0,'ZoR č. 5'!M140)+IF('ZoR č. 6'!$D140="",0,'ZoR č. 6'!M140)+IF('ZoR č. 7'!$D140="",0,'ZoR č. 7'!M140)+IF('ZoR č. 8'!$D140="",0,'ZoR č. 8'!M140)+IF('ZoR č. 9'!$D140="",0,'ZoR č. 9'!M140)+IF('ZoR č. 10'!$D140="",0,'ZoR č. 10'!M140)+IF(ZZoR!$D140="",0,ZZoR!M140)</f>
        <v>0</v>
      </c>
      <c r="AE140" s="282" t="str">
        <f t="shared" si="11"/>
        <v/>
      </c>
    </row>
    <row r="141" spans="2:31" x14ac:dyDescent="0.25">
      <c r="B141" s="10" t="s">
        <v>254</v>
      </c>
      <c r="C141" s="104" t="str">
        <f>IF(COUNTA('Přehled partnerů'!C141:D141)&lt;&gt;2,"partner neuveden",IF('Přehled partnerů'!L141="ANO",'Přehled partnerů'!C141,"v tomto období nerelevantní"))</f>
        <v>partner neuveden</v>
      </c>
      <c r="D141" s="116" t="str">
        <f>IF(COUNTA('Přehled partnerů'!C141:D141)&lt;&gt;2,"",IF('Přehled partnerů'!L141="ANO",'Přehled partnerů'!D141,""))</f>
        <v/>
      </c>
      <c r="E141" s="24" t="str">
        <f t="shared" si="8"/>
        <v/>
      </c>
      <c r="F141" s="47" t="str">
        <f t="shared" si="9"/>
        <v/>
      </c>
      <c r="G141" s="15">
        <v>0</v>
      </c>
      <c r="H141" s="16">
        <v>0</v>
      </c>
      <c r="I141" s="16">
        <v>0</v>
      </c>
      <c r="J141" s="16">
        <v>0</v>
      </c>
      <c r="K141" s="126">
        <v>0</v>
      </c>
      <c r="L141" s="126">
        <v>0</v>
      </c>
      <c r="M141" s="130">
        <v>0</v>
      </c>
      <c r="N141" s="58" t="str">
        <f t="shared" si="10"/>
        <v/>
      </c>
      <c r="O141" s="267">
        <f>IF('Rozpočet + Žádosti o změnu'!$ER$2="ano",'Rozpočet + Žádosti o změnu'!EL141,IF('Rozpočet + Žádosti o změnu'!$EF$2="ano",'Rozpočet + Žádosti o změnu'!DZ141,IF('Rozpočet + Žádosti o změnu'!$DT$2="ano",'Rozpočet + Žádosti o změnu'!DN141,IF('Rozpočet + Žádosti o změnu'!$DH$2="ano",'Rozpočet + Žádosti o změnu'!DB141,IF('Rozpočet + Žádosti o změnu'!$CV$2="ano",'Rozpočet + Žádosti o změnu'!CP141,IF('Rozpočet + Žádosti o změnu'!$CJ$2="ano",'Rozpočet + Žádosti o změnu'!CD141,IF('Rozpočet + Žádosti o změnu'!$BX$2="ano",'Rozpočet + Žádosti o změnu'!BR141,IF('Rozpočet + Žádosti o změnu'!$BL$2="ano",'Rozpočet + Žádosti o změnu'!BF141,IF('Rozpočet + Žádosti o změnu'!$AZ$2="ano",'Rozpočet + Žádosti o změnu'!AT141,IF('Rozpočet + Žádosti o změnu'!$AN$2="ano",'Rozpočet + Žádosti o změnu'!AH141,'Rozpočet + Žádosti o změnu'!H141))))))))))</f>
        <v>0</v>
      </c>
      <c r="P141" s="267">
        <f>IF('Rozpočet + Žádosti o změnu'!$ER$2="ano",'Rozpočet + Žádosti o změnu'!EM141,IF('Rozpočet + Žádosti o změnu'!$EF$2="ano",'Rozpočet + Žádosti o změnu'!EA141,IF('Rozpočet + Žádosti o změnu'!$DT$2="ano",'Rozpočet + Žádosti o změnu'!DO141,IF('Rozpočet + Žádosti o změnu'!$DH$2="ano",'Rozpočet + Žádosti o změnu'!DC141,IF('Rozpočet + Žádosti o změnu'!$CV$2="ano",'Rozpočet + Žádosti o změnu'!CQ141,IF('Rozpočet + Žádosti o změnu'!$CJ$2="ano",'Rozpočet + Žádosti o změnu'!CE141,IF('Rozpočet + Žádosti o změnu'!$BX$2="ano",'Rozpočet + Žádosti o změnu'!BS141,IF('Rozpočet + Žádosti o změnu'!$BL$2="ano",'Rozpočet + Žádosti o změnu'!BG141,IF('Rozpočet + Žádosti o změnu'!$AZ$2="ano",'Rozpočet + Žádosti o změnu'!AU141,IF('Rozpočet + Žádosti o změnu'!$AN$2="ano",'Rozpočet + Žádosti o změnu'!AI141,'Rozpočet + Žádosti o změnu'!I141))))))))))</f>
        <v>0</v>
      </c>
      <c r="Q141" s="267">
        <f>IF('Rozpočet + Žádosti o změnu'!$ER$2="ano",'Rozpočet + Žádosti o změnu'!EN141,IF('Rozpočet + Žádosti o změnu'!$EF$2="ano",'Rozpočet + Žádosti o změnu'!EB141,IF('Rozpočet + Žádosti o změnu'!$DT$2="ano",'Rozpočet + Žádosti o změnu'!DP141,IF('Rozpočet + Žádosti o změnu'!$DH$2="ano",'Rozpočet + Žádosti o změnu'!DD141,IF('Rozpočet + Žádosti o změnu'!$CV$2="ano",'Rozpočet + Žádosti o změnu'!CR141,IF('Rozpočet + Žádosti o změnu'!$CJ$2="ano",'Rozpočet + Žádosti o změnu'!CF141,IF('Rozpočet + Žádosti o změnu'!$BX$2="ano",'Rozpočet + Žádosti o změnu'!BT141,IF('Rozpočet + Žádosti o změnu'!$BL$2="ano",'Rozpočet + Žádosti o změnu'!BH141,IF('Rozpočet + Žádosti o změnu'!$AZ$2="ano",'Rozpočet + Žádosti o změnu'!AV141,IF('Rozpočet + Žádosti o změnu'!$AN$2="ano",'Rozpočet + Žádosti o změnu'!AJ141,'Rozpočet + Žádosti o změnu'!J141))))))))))</f>
        <v>0</v>
      </c>
      <c r="R141" s="267">
        <f>IF('Rozpočet + Žádosti o změnu'!$ER$2="ano",'Rozpočet + Žádosti o změnu'!EO141,IF('Rozpočet + Žádosti o změnu'!$EF$2="ano",'Rozpočet + Žádosti o změnu'!EC141,IF('Rozpočet + Žádosti o změnu'!$DT$2="ano",'Rozpočet + Žádosti o změnu'!DQ141,IF('Rozpočet + Žádosti o změnu'!$DH$2="ano",'Rozpočet + Žádosti o změnu'!DE141,IF('Rozpočet + Žádosti o změnu'!$CV$2="ano",'Rozpočet + Žádosti o změnu'!CS141,IF('Rozpočet + Žádosti o změnu'!$CJ$2="ano",'Rozpočet + Žádosti o změnu'!CG141,IF('Rozpočet + Žádosti o změnu'!$BX$2="ano",'Rozpočet + Žádosti o změnu'!BU141,IF('Rozpočet + Žádosti o změnu'!$BL$2="ano",'Rozpočet + Žádosti o změnu'!BI141,IF('Rozpočet + Žádosti o změnu'!$AZ$2="ano",'Rozpočet + Žádosti o změnu'!AW141,IF('Rozpočet + Žádosti o změnu'!$AN$2="ano",'Rozpočet + Žádosti o změnu'!AK141,'Rozpočet + Žádosti o změnu'!K141))))))))))</f>
        <v>0</v>
      </c>
      <c r="S141" s="267">
        <f>IF('Rozpočet + Žádosti o změnu'!$ER$2="ano",'Rozpočet + Žádosti o změnu'!EP141,IF('Rozpočet + Žádosti o změnu'!$EF$2="ano",'Rozpočet + Žádosti o změnu'!ED141,IF('Rozpočet + Žádosti o změnu'!$DT$2="ano",'Rozpočet + Žádosti o změnu'!DR141,IF('Rozpočet + Žádosti o změnu'!$DH$2="ano",'Rozpočet + Žádosti o změnu'!DF141,IF('Rozpočet + Žádosti o změnu'!$CV$2="ano",'Rozpočet + Žádosti o změnu'!CT141,IF('Rozpočet + Žádosti o změnu'!$CJ$2="ano",'Rozpočet + Žádosti o změnu'!CH141,IF('Rozpočet + Žádosti o změnu'!$BX$2="ano",'Rozpočet + Žádosti o změnu'!BV141,IF('Rozpočet + Žádosti o změnu'!$BL$2="ano",'Rozpočet + Žádosti o změnu'!BJ141,IF('Rozpočet + Žádosti o změnu'!$AZ$2="ano",'Rozpočet + Žádosti o změnu'!AX141,IF('Rozpočet + Žádosti o změnu'!$AN$2="ano",'Rozpočet + Žádosti o změnu'!AL141,'Rozpočet + Žádosti o změnu'!L141))))))))))</f>
        <v>0</v>
      </c>
      <c r="T141" s="267">
        <f>IF('Rozpočet + Žádosti o změnu'!$ER$2="ano",'Rozpočet + Žádosti o změnu'!EQ141,IF('Rozpočet + Žádosti o změnu'!$EF$2="ano",'Rozpočet + Žádosti o změnu'!EE141,IF('Rozpočet + Žádosti o změnu'!$DT$2="ano",'Rozpočet + Žádosti o změnu'!DS141,IF('Rozpočet + Žádosti o změnu'!$DH$2="ano",'Rozpočet + Žádosti o změnu'!DG141,IF('Rozpočet + Žádosti o změnu'!$CV$2="ano",'Rozpočet + Žádosti o změnu'!CU141,IF('Rozpočet + Žádosti o změnu'!$CJ$2="ano",'Rozpočet + Žádosti o změnu'!CI141,IF('Rozpočet + Žádosti o změnu'!$BX$2="ano",'Rozpočet + Žádosti o změnu'!BW141,IF('Rozpočet + Žádosti o změnu'!$BL$2="ano",'Rozpočet + Žádosti o změnu'!BK141,IF('Rozpočet + Žádosti o změnu'!$AZ$2="ano",'Rozpočet + Žádosti o změnu'!AY141,IF('Rozpočet + Žádosti o změnu'!$AN$2="ano",'Rozpočet + Žádosti o změnu'!AM141,'Rozpočet + Žádosti o změnu'!M141))))))))))</f>
        <v>0</v>
      </c>
      <c r="U141" s="267">
        <f>IF('Rozpočet + Žádosti o změnu'!$ER$2="ano",'Rozpočet + Žádosti o změnu'!ER141,IF('Rozpočet + Žádosti o změnu'!$EF$2="ano",'Rozpočet + Žádosti o změnu'!EF141,IF('Rozpočet + Žádosti o změnu'!$DT$2="ano",'Rozpočet + Žádosti o změnu'!DT141,IF('Rozpočet + Žádosti o změnu'!$DH$2="ano",'Rozpočet + Žádosti o změnu'!DH141,IF('Rozpočet + Žádosti o změnu'!$CV$2="ano",'Rozpočet + Žádosti o změnu'!CV141,IF('Rozpočet + Žádosti o změnu'!$CJ$2="ano",'Rozpočet + Žádosti o změnu'!CJ141,IF('Rozpočet + Žádosti o změnu'!$BX$2="ano",'Rozpočet + Žádosti o změnu'!BX141,IF('Rozpočet + Žádosti o změnu'!$BL$2="ano",'Rozpočet + Žádosti o změnu'!BL141,IF('Rozpočet + Žádosti o změnu'!$AZ$2="ano",'Rozpočet + Žádosti o změnu'!AZ141,IF('Rozpočet + Žádosti o změnu'!$AN$2="ano",'Rozpočet + Žádosti o změnu'!AN141,'Rozpočet + Žádosti o změnu'!N141))))))))))</f>
        <v>0</v>
      </c>
      <c r="W141" s="281">
        <f>IF('ZoR č. 1'!$D141="",0,'ZoR č. 1'!G141)+IF('ZoR č. 2'!$D141="",0,'ZoR č. 2'!G141)+IF('ZoR č. 3'!$D141="",0,'ZoR č. 3'!G141)+IF('ZoR č. 4'!$D141="",0,'ZoR č. 4'!G141)+IF('ZoR č. 5'!$D141="",0,'ZoR č. 5'!G141)+IF('ZoR č. 6'!$D141="",0,'ZoR č. 6'!G141)+IF('ZoR č. 7'!$D141="",0,'ZoR č. 7'!G141)+IF('ZoR č. 8'!$D141="",0,'ZoR č. 8'!G141)+IF('ZoR č. 9'!$D141="",0,'ZoR č. 9'!G141)+IF('ZoR č. 10'!$D141="",0,'ZoR č. 10'!G141)+IF(ZZoR!$D141="",0,ZZoR!G141)</f>
        <v>0</v>
      </c>
      <c r="X141" s="281">
        <f>IF('ZoR č. 1'!$D141="",0,'ZoR č. 1'!H141)+IF('ZoR č. 2'!$D141="",0,'ZoR č. 2'!H141)+IF('ZoR č. 3'!$D141="",0,'ZoR č. 3'!H141)+IF('ZoR č. 4'!$D141="",0,'ZoR č. 4'!H141)+IF('ZoR č. 5'!$D141="",0,'ZoR č. 5'!H141)+IF('ZoR č. 6'!$D141="",0,'ZoR č. 6'!H141)+IF('ZoR č. 7'!$D141="",0,'ZoR č. 7'!H141)+IF('ZoR č. 8'!$D141="",0,'ZoR č. 8'!H141)+IF('ZoR č. 9'!$D141="",0,'ZoR č. 9'!H141)+IF('ZoR č. 10'!$D141="",0,'ZoR č. 10'!H141)+IF(ZZoR!$D141="",0,ZZoR!H141)</f>
        <v>0</v>
      </c>
      <c r="Y141" s="281">
        <f>IF('ZoR č. 1'!$D141="",0,'ZoR č. 1'!I141)+IF('ZoR č. 2'!$D141="",0,'ZoR č. 2'!I141)+IF('ZoR č. 3'!$D141="",0,'ZoR č. 3'!I141)+IF('ZoR č. 4'!$D141="",0,'ZoR č. 4'!I141)+IF('ZoR č. 5'!$D141="",0,'ZoR č. 5'!I141)+IF('ZoR č. 6'!$D141="",0,'ZoR č. 6'!I141)+IF('ZoR č. 7'!$D141="",0,'ZoR č. 7'!I141)+IF('ZoR č. 8'!$D141="",0,'ZoR č. 8'!I141)+IF('ZoR č. 9'!$D141="",0,'ZoR č. 9'!I141)+IF('ZoR č. 10'!$D141="",0,'ZoR č. 10'!I141)+IF(ZZoR!$D141="",0,ZZoR!I141)</f>
        <v>0</v>
      </c>
      <c r="Z141" s="281">
        <f>IF('ZoR č. 1'!$D141="",0,'ZoR č. 1'!J141)+IF('ZoR č. 2'!$D141="",0,'ZoR č. 2'!J141)+IF('ZoR č. 3'!$D141="",0,'ZoR č. 3'!J141)+IF('ZoR č. 4'!$D141="",0,'ZoR č. 4'!J141)+IF('ZoR č. 5'!$D141="",0,'ZoR č. 5'!J141)+IF('ZoR č. 6'!$D141="",0,'ZoR č. 6'!J141)+IF('ZoR č. 7'!$D141="",0,'ZoR č. 7'!J141)+IF('ZoR č. 8'!$D141="",0,'ZoR č. 8'!J141)+IF('ZoR č. 9'!$D141="",0,'ZoR č. 9'!J141)+IF('ZoR č. 10'!$D141="",0,'ZoR č. 10'!J141)+IF(ZZoR!$D141="",0,ZZoR!J141)</f>
        <v>0</v>
      </c>
      <c r="AA141" s="281">
        <f>IF('ZoR č. 1'!$D141="",0,'ZoR č. 1'!K141)+IF('ZoR č. 2'!$D141="",0,'ZoR č. 2'!K141)+IF('ZoR č. 3'!$D141="",0,'ZoR č. 3'!K141)+IF('ZoR č. 4'!$D141="",0,'ZoR č. 4'!K141)+IF('ZoR č. 5'!$D141="",0,'ZoR č. 5'!K141)+IF('ZoR č. 6'!$D141="",0,'ZoR č. 6'!K141)+IF('ZoR č. 7'!$D141="",0,'ZoR č. 7'!K141)+IF('ZoR č. 8'!$D141="",0,'ZoR č. 8'!K141)+IF('ZoR č. 9'!$D141="",0,'ZoR č. 9'!K141)+IF('ZoR č. 10'!$D141="",0,'ZoR č. 10'!K141)+IF(ZZoR!$D141="",0,ZZoR!K141)</f>
        <v>0</v>
      </c>
      <c r="AB141" s="281">
        <f>IF('ZoR č. 1'!$D141="",0,'ZoR č. 1'!L141)+IF('ZoR č. 2'!$D141="",0,'ZoR č. 2'!L141)+IF('ZoR č. 3'!$D141="",0,'ZoR č. 3'!L141)+IF('ZoR č. 4'!$D141="",0,'ZoR č. 4'!L141)+IF('ZoR č. 5'!$D141="",0,'ZoR č. 5'!L141)+IF('ZoR č. 6'!$D141="",0,'ZoR č. 6'!L141)+IF('ZoR č. 7'!$D141="",0,'ZoR č. 7'!L141)+IF('ZoR č. 8'!$D141="",0,'ZoR č. 8'!L141)+IF('ZoR č. 9'!$D141="",0,'ZoR č. 9'!L141)+IF('ZoR č. 10'!$D141="",0,'ZoR č. 10'!L141)+IF(ZZoR!$D141="",0,ZZoR!L141)</f>
        <v>0</v>
      </c>
      <c r="AC141" s="281">
        <f>IF('ZoR č. 1'!$D141="",0,'ZoR č. 1'!M141)+IF('ZoR č. 2'!$D141="",0,'ZoR č. 2'!M141)+IF('ZoR č. 3'!$D141="",0,'ZoR č. 3'!M141)+IF('ZoR č. 4'!$D141="",0,'ZoR č. 4'!M141)+IF('ZoR č. 5'!$D141="",0,'ZoR č. 5'!M141)+IF('ZoR č. 6'!$D141="",0,'ZoR č. 6'!M141)+IF('ZoR č. 7'!$D141="",0,'ZoR č. 7'!M141)+IF('ZoR č. 8'!$D141="",0,'ZoR č. 8'!M141)+IF('ZoR č. 9'!$D141="",0,'ZoR č. 9'!M141)+IF('ZoR č. 10'!$D141="",0,'ZoR č. 10'!M141)+IF(ZZoR!$D141="",0,ZZoR!M141)</f>
        <v>0</v>
      </c>
      <c r="AE141" s="282" t="str">
        <f t="shared" si="11"/>
        <v/>
      </c>
    </row>
    <row r="142" spans="2:31" x14ac:dyDescent="0.25">
      <c r="B142" s="10" t="s">
        <v>255</v>
      </c>
      <c r="C142" s="104" t="str">
        <f>IF(COUNTA('Přehled partnerů'!C142:D142)&lt;&gt;2,"partner neuveden",IF('Přehled partnerů'!L142="ANO",'Přehled partnerů'!C142,"v tomto období nerelevantní"))</f>
        <v>partner neuveden</v>
      </c>
      <c r="D142" s="116" t="str">
        <f>IF(COUNTA('Přehled partnerů'!C142:D142)&lt;&gt;2,"",IF('Přehled partnerů'!L142="ANO",'Přehled partnerů'!D142,""))</f>
        <v/>
      </c>
      <c r="E142" s="24" t="str">
        <f t="shared" si="8"/>
        <v/>
      </c>
      <c r="F142" s="47" t="str">
        <f t="shared" si="9"/>
        <v/>
      </c>
      <c r="G142" s="15">
        <v>0</v>
      </c>
      <c r="H142" s="16">
        <v>0</v>
      </c>
      <c r="I142" s="16">
        <v>0</v>
      </c>
      <c r="J142" s="16">
        <v>0</v>
      </c>
      <c r="K142" s="126">
        <v>0</v>
      </c>
      <c r="L142" s="126">
        <v>0</v>
      </c>
      <c r="M142" s="130">
        <v>0</v>
      </c>
      <c r="N142" s="58" t="str">
        <f t="shared" si="10"/>
        <v/>
      </c>
      <c r="O142" s="267">
        <f>IF('Rozpočet + Žádosti o změnu'!$ER$2="ano",'Rozpočet + Žádosti o změnu'!EL142,IF('Rozpočet + Žádosti o změnu'!$EF$2="ano",'Rozpočet + Žádosti o změnu'!DZ142,IF('Rozpočet + Žádosti o změnu'!$DT$2="ano",'Rozpočet + Žádosti o změnu'!DN142,IF('Rozpočet + Žádosti o změnu'!$DH$2="ano",'Rozpočet + Žádosti o změnu'!DB142,IF('Rozpočet + Žádosti o změnu'!$CV$2="ano",'Rozpočet + Žádosti o změnu'!CP142,IF('Rozpočet + Žádosti o změnu'!$CJ$2="ano",'Rozpočet + Žádosti o změnu'!CD142,IF('Rozpočet + Žádosti o změnu'!$BX$2="ano",'Rozpočet + Žádosti o změnu'!BR142,IF('Rozpočet + Žádosti o změnu'!$BL$2="ano",'Rozpočet + Žádosti o změnu'!BF142,IF('Rozpočet + Žádosti o změnu'!$AZ$2="ano",'Rozpočet + Žádosti o změnu'!AT142,IF('Rozpočet + Žádosti o změnu'!$AN$2="ano",'Rozpočet + Žádosti o změnu'!AH142,'Rozpočet + Žádosti o změnu'!H142))))))))))</f>
        <v>0</v>
      </c>
      <c r="P142" s="267">
        <f>IF('Rozpočet + Žádosti o změnu'!$ER$2="ano",'Rozpočet + Žádosti o změnu'!EM142,IF('Rozpočet + Žádosti o změnu'!$EF$2="ano",'Rozpočet + Žádosti o změnu'!EA142,IF('Rozpočet + Žádosti o změnu'!$DT$2="ano",'Rozpočet + Žádosti o změnu'!DO142,IF('Rozpočet + Žádosti o změnu'!$DH$2="ano",'Rozpočet + Žádosti o změnu'!DC142,IF('Rozpočet + Žádosti o změnu'!$CV$2="ano",'Rozpočet + Žádosti o změnu'!CQ142,IF('Rozpočet + Žádosti o změnu'!$CJ$2="ano",'Rozpočet + Žádosti o změnu'!CE142,IF('Rozpočet + Žádosti o změnu'!$BX$2="ano",'Rozpočet + Žádosti o změnu'!BS142,IF('Rozpočet + Žádosti o změnu'!$BL$2="ano",'Rozpočet + Žádosti o změnu'!BG142,IF('Rozpočet + Žádosti o změnu'!$AZ$2="ano",'Rozpočet + Žádosti o změnu'!AU142,IF('Rozpočet + Žádosti o změnu'!$AN$2="ano",'Rozpočet + Žádosti o změnu'!AI142,'Rozpočet + Žádosti o změnu'!I142))))))))))</f>
        <v>0</v>
      </c>
      <c r="Q142" s="267">
        <f>IF('Rozpočet + Žádosti o změnu'!$ER$2="ano",'Rozpočet + Žádosti o změnu'!EN142,IF('Rozpočet + Žádosti o změnu'!$EF$2="ano",'Rozpočet + Žádosti o změnu'!EB142,IF('Rozpočet + Žádosti o změnu'!$DT$2="ano",'Rozpočet + Žádosti o změnu'!DP142,IF('Rozpočet + Žádosti o změnu'!$DH$2="ano",'Rozpočet + Žádosti o změnu'!DD142,IF('Rozpočet + Žádosti o změnu'!$CV$2="ano",'Rozpočet + Žádosti o změnu'!CR142,IF('Rozpočet + Žádosti o změnu'!$CJ$2="ano",'Rozpočet + Žádosti o změnu'!CF142,IF('Rozpočet + Žádosti o změnu'!$BX$2="ano",'Rozpočet + Žádosti o změnu'!BT142,IF('Rozpočet + Žádosti o změnu'!$BL$2="ano",'Rozpočet + Žádosti o změnu'!BH142,IF('Rozpočet + Žádosti o změnu'!$AZ$2="ano",'Rozpočet + Žádosti o změnu'!AV142,IF('Rozpočet + Žádosti o změnu'!$AN$2="ano",'Rozpočet + Žádosti o změnu'!AJ142,'Rozpočet + Žádosti o změnu'!J142))))))))))</f>
        <v>0</v>
      </c>
      <c r="R142" s="267">
        <f>IF('Rozpočet + Žádosti o změnu'!$ER$2="ano",'Rozpočet + Žádosti o změnu'!EO142,IF('Rozpočet + Žádosti o změnu'!$EF$2="ano",'Rozpočet + Žádosti o změnu'!EC142,IF('Rozpočet + Žádosti o změnu'!$DT$2="ano",'Rozpočet + Žádosti o změnu'!DQ142,IF('Rozpočet + Žádosti o změnu'!$DH$2="ano",'Rozpočet + Žádosti o změnu'!DE142,IF('Rozpočet + Žádosti o změnu'!$CV$2="ano",'Rozpočet + Žádosti o změnu'!CS142,IF('Rozpočet + Žádosti o změnu'!$CJ$2="ano",'Rozpočet + Žádosti o změnu'!CG142,IF('Rozpočet + Žádosti o změnu'!$BX$2="ano",'Rozpočet + Žádosti o změnu'!BU142,IF('Rozpočet + Žádosti o změnu'!$BL$2="ano",'Rozpočet + Žádosti o změnu'!BI142,IF('Rozpočet + Žádosti o změnu'!$AZ$2="ano",'Rozpočet + Žádosti o změnu'!AW142,IF('Rozpočet + Žádosti o změnu'!$AN$2="ano",'Rozpočet + Žádosti o změnu'!AK142,'Rozpočet + Žádosti o změnu'!K142))))))))))</f>
        <v>0</v>
      </c>
      <c r="S142" s="267">
        <f>IF('Rozpočet + Žádosti o změnu'!$ER$2="ano",'Rozpočet + Žádosti o změnu'!EP142,IF('Rozpočet + Žádosti o změnu'!$EF$2="ano",'Rozpočet + Žádosti o změnu'!ED142,IF('Rozpočet + Žádosti o změnu'!$DT$2="ano",'Rozpočet + Žádosti o změnu'!DR142,IF('Rozpočet + Žádosti o změnu'!$DH$2="ano",'Rozpočet + Žádosti o změnu'!DF142,IF('Rozpočet + Žádosti o změnu'!$CV$2="ano",'Rozpočet + Žádosti o změnu'!CT142,IF('Rozpočet + Žádosti o změnu'!$CJ$2="ano",'Rozpočet + Žádosti o změnu'!CH142,IF('Rozpočet + Žádosti o změnu'!$BX$2="ano",'Rozpočet + Žádosti o změnu'!BV142,IF('Rozpočet + Žádosti o změnu'!$BL$2="ano",'Rozpočet + Žádosti o změnu'!BJ142,IF('Rozpočet + Žádosti o změnu'!$AZ$2="ano",'Rozpočet + Žádosti o změnu'!AX142,IF('Rozpočet + Žádosti o změnu'!$AN$2="ano",'Rozpočet + Žádosti o změnu'!AL142,'Rozpočet + Žádosti o změnu'!L142))))))))))</f>
        <v>0</v>
      </c>
      <c r="T142" s="267">
        <f>IF('Rozpočet + Žádosti o změnu'!$ER$2="ano",'Rozpočet + Žádosti o změnu'!EQ142,IF('Rozpočet + Žádosti o změnu'!$EF$2="ano",'Rozpočet + Žádosti o změnu'!EE142,IF('Rozpočet + Žádosti o změnu'!$DT$2="ano",'Rozpočet + Žádosti o změnu'!DS142,IF('Rozpočet + Žádosti o změnu'!$DH$2="ano",'Rozpočet + Žádosti o změnu'!DG142,IF('Rozpočet + Žádosti o změnu'!$CV$2="ano",'Rozpočet + Žádosti o změnu'!CU142,IF('Rozpočet + Žádosti o změnu'!$CJ$2="ano",'Rozpočet + Žádosti o změnu'!CI142,IF('Rozpočet + Žádosti o změnu'!$BX$2="ano",'Rozpočet + Žádosti o změnu'!BW142,IF('Rozpočet + Žádosti o změnu'!$BL$2="ano",'Rozpočet + Žádosti o změnu'!BK142,IF('Rozpočet + Žádosti o změnu'!$AZ$2="ano",'Rozpočet + Žádosti o změnu'!AY142,IF('Rozpočet + Žádosti o změnu'!$AN$2="ano",'Rozpočet + Žádosti o změnu'!AM142,'Rozpočet + Žádosti o změnu'!M142))))))))))</f>
        <v>0</v>
      </c>
      <c r="U142" s="267">
        <f>IF('Rozpočet + Žádosti o změnu'!$ER$2="ano",'Rozpočet + Žádosti o změnu'!ER142,IF('Rozpočet + Žádosti o změnu'!$EF$2="ano",'Rozpočet + Žádosti o změnu'!EF142,IF('Rozpočet + Žádosti o změnu'!$DT$2="ano",'Rozpočet + Žádosti o změnu'!DT142,IF('Rozpočet + Žádosti o změnu'!$DH$2="ano",'Rozpočet + Žádosti o změnu'!DH142,IF('Rozpočet + Žádosti o změnu'!$CV$2="ano",'Rozpočet + Žádosti o změnu'!CV142,IF('Rozpočet + Žádosti o změnu'!$CJ$2="ano",'Rozpočet + Žádosti o změnu'!CJ142,IF('Rozpočet + Žádosti o změnu'!$BX$2="ano",'Rozpočet + Žádosti o změnu'!BX142,IF('Rozpočet + Žádosti o změnu'!$BL$2="ano",'Rozpočet + Žádosti o změnu'!BL142,IF('Rozpočet + Žádosti o změnu'!$AZ$2="ano",'Rozpočet + Žádosti o změnu'!AZ142,IF('Rozpočet + Žádosti o změnu'!$AN$2="ano",'Rozpočet + Žádosti o změnu'!AN142,'Rozpočet + Žádosti o změnu'!N142))))))))))</f>
        <v>0</v>
      </c>
      <c r="W142" s="281">
        <f>IF('ZoR č. 1'!$D142="",0,'ZoR č. 1'!G142)+IF('ZoR č. 2'!$D142="",0,'ZoR č. 2'!G142)+IF('ZoR č. 3'!$D142="",0,'ZoR č. 3'!G142)+IF('ZoR č. 4'!$D142="",0,'ZoR č. 4'!G142)+IF('ZoR č. 5'!$D142="",0,'ZoR č. 5'!G142)+IF('ZoR č. 6'!$D142="",0,'ZoR č. 6'!G142)+IF('ZoR č. 7'!$D142="",0,'ZoR č. 7'!G142)+IF('ZoR č. 8'!$D142="",0,'ZoR č. 8'!G142)+IF('ZoR č. 9'!$D142="",0,'ZoR č. 9'!G142)+IF('ZoR č. 10'!$D142="",0,'ZoR č. 10'!G142)+IF(ZZoR!$D142="",0,ZZoR!G142)</f>
        <v>0</v>
      </c>
      <c r="X142" s="281">
        <f>IF('ZoR č. 1'!$D142="",0,'ZoR č. 1'!H142)+IF('ZoR č. 2'!$D142="",0,'ZoR č. 2'!H142)+IF('ZoR č. 3'!$D142="",0,'ZoR č. 3'!H142)+IF('ZoR č. 4'!$D142="",0,'ZoR č. 4'!H142)+IF('ZoR č. 5'!$D142="",0,'ZoR č. 5'!H142)+IF('ZoR č. 6'!$D142="",0,'ZoR č. 6'!H142)+IF('ZoR č. 7'!$D142="",0,'ZoR č. 7'!H142)+IF('ZoR č. 8'!$D142="",0,'ZoR č. 8'!H142)+IF('ZoR č. 9'!$D142="",0,'ZoR č. 9'!H142)+IF('ZoR č. 10'!$D142="",0,'ZoR č. 10'!H142)+IF(ZZoR!$D142="",0,ZZoR!H142)</f>
        <v>0</v>
      </c>
      <c r="Y142" s="281">
        <f>IF('ZoR č. 1'!$D142="",0,'ZoR č. 1'!I142)+IF('ZoR č. 2'!$D142="",0,'ZoR č. 2'!I142)+IF('ZoR č. 3'!$D142="",0,'ZoR č. 3'!I142)+IF('ZoR č. 4'!$D142="",0,'ZoR č. 4'!I142)+IF('ZoR č. 5'!$D142="",0,'ZoR č. 5'!I142)+IF('ZoR č. 6'!$D142="",0,'ZoR č. 6'!I142)+IF('ZoR č. 7'!$D142="",0,'ZoR č. 7'!I142)+IF('ZoR č. 8'!$D142="",0,'ZoR č. 8'!I142)+IF('ZoR č. 9'!$D142="",0,'ZoR č. 9'!I142)+IF('ZoR č. 10'!$D142="",0,'ZoR č. 10'!I142)+IF(ZZoR!$D142="",0,ZZoR!I142)</f>
        <v>0</v>
      </c>
      <c r="Z142" s="281">
        <f>IF('ZoR č. 1'!$D142="",0,'ZoR č. 1'!J142)+IF('ZoR č. 2'!$D142="",0,'ZoR č. 2'!J142)+IF('ZoR č. 3'!$D142="",0,'ZoR č. 3'!J142)+IF('ZoR č. 4'!$D142="",0,'ZoR č. 4'!J142)+IF('ZoR č. 5'!$D142="",0,'ZoR č. 5'!J142)+IF('ZoR č. 6'!$D142="",0,'ZoR č. 6'!J142)+IF('ZoR č. 7'!$D142="",0,'ZoR č. 7'!J142)+IF('ZoR č. 8'!$D142="",0,'ZoR č. 8'!J142)+IF('ZoR č. 9'!$D142="",0,'ZoR č. 9'!J142)+IF('ZoR č. 10'!$D142="",0,'ZoR č. 10'!J142)+IF(ZZoR!$D142="",0,ZZoR!J142)</f>
        <v>0</v>
      </c>
      <c r="AA142" s="281">
        <f>IF('ZoR č. 1'!$D142="",0,'ZoR č. 1'!K142)+IF('ZoR č. 2'!$D142="",0,'ZoR č. 2'!K142)+IF('ZoR č. 3'!$D142="",0,'ZoR č. 3'!K142)+IF('ZoR č. 4'!$D142="",0,'ZoR č. 4'!K142)+IF('ZoR č. 5'!$D142="",0,'ZoR č. 5'!K142)+IF('ZoR č. 6'!$D142="",0,'ZoR č. 6'!K142)+IF('ZoR č. 7'!$D142="",0,'ZoR č. 7'!K142)+IF('ZoR č. 8'!$D142="",0,'ZoR č. 8'!K142)+IF('ZoR č. 9'!$D142="",0,'ZoR č. 9'!K142)+IF('ZoR č. 10'!$D142="",0,'ZoR č. 10'!K142)+IF(ZZoR!$D142="",0,ZZoR!K142)</f>
        <v>0</v>
      </c>
      <c r="AB142" s="281">
        <f>IF('ZoR č. 1'!$D142="",0,'ZoR č. 1'!L142)+IF('ZoR č. 2'!$D142="",0,'ZoR č. 2'!L142)+IF('ZoR č. 3'!$D142="",0,'ZoR č. 3'!L142)+IF('ZoR č. 4'!$D142="",0,'ZoR č. 4'!L142)+IF('ZoR č. 5'!$D142="",0,'ZoR č. 5'!L142)+IF('ZoR č. 6'!$D142="",0,'ZoR č. 6'!L142)+IF('ZoR č. 7'!$D142="",0,'ZoR č. 7'!L142)+IF('ZoR č. 8'!$D142="",0,'ZoR č. 8'!L142)+IF('ZoR č. 9'!$D142="",0,'ZoR č. 9'!L142)+IF('ZoR č. 10'!$D142="",0,'ZoR č. 10'!L142)+IF(ZZoR!$D142="",0,ZZoR!L142)</f>
        <v>0</v>
      </c>
      <c r="AC142" s="281">
        <f>IF('ZoR č. 1'!$D142="",0,'ZoR č. 1'!M142)+IF('ZoR č. 2'!$D142="",0,'ZoR č. 2'!M142)+IF('ZoR č. 3'!$D142="",0,'ZoR č. 3'!M142)+IF('ZoR č. 4'!$D142="",0,'ZoR č. 4'!M142)+IF('ZoR č. 5'!$D142="",0,'ZoR č. 5'!M142)+IF('ZoR č. 6'!$D142="",0,'ZoR č. 6'!M142)+IF('ZoR č. 7'!$D142="",0,'ZoR č. 7'!M142)+IF('ZoR č. 8'!$D142="",0,'ZoR č. 8'!M142)+IF('ZoR č. 9'!$D142="",0,'ZoR č. 9'!M142)+IF('ZoR č. 10'!$D142="",0,'ZoR č. 10'!M142)+IF(ZZoR!$D142="",0,ZZoR!M142)</f>
        <v>0</v>
      </c>
      <c r="AE142" s="282" t="str">
        <f t="shared" si="11"/>
        <v/>
      </c>
    </row>
    <row r="143" spans="2:31" x14ac:dyDescent="0.25">
      <c r="B143" s="10" t="s">
        <v>256</v>
      </c>
      <c r="C143" s="104" t="str">
        <f>IF(COUNTA('Přehled partnerů'!C143:D143)&lt;&gt;2,"partner neuveden",IF('Přehled partnerů'!L143="ANO",'Přehled partnerů'!C143,"v tomto období nerelevantní"))</f>
        <v>partner neuveden</v>
      </c>
      <c r="D143" s="116" t="str">
        <f>IF(COUNTA('Přehled partnerů'!C143:D143)&lt;&gt;2,"",IF('Přehled partnerů'!L143="ANO",'Přehled partnerů'!D143,""))</f>
        <v/>
      </c>
      <c r="E143" s="24" t="str">
        <f t="shared" si="8"/>
        <v/>
      </c>
      <c r="F143" s="47" t="str">
        <f t="shared" si="9"/>
        <v/>
      </c>
      <c r="G143" s="15">
        <v>0</v>
      </c>
      <c r="H143" s="16">
        <v>0</v>
      </c>
      <c r="I143" s="16">
        <v>0</v>
      </c>
      <c r="J143" s="16">
        <v>0</v>
      </c>
      <c r="K143" s="126">
        <v>0</v>
      </c>
      <c r="L143" s="126">
        <v>0</v>
      </c>
      <c r="M143" s="130">
        <v>0</v>
      </c>
      <c r="N143" s="58" t="str">
        <f t="shared" si="10"/>
        <v/>
      </c>
      <c r="O143" s="267">
        <f>IF('Rozpočet + Žádosti o změnu'!$ER$2="ano",'Rozpočet + Žádosti o změnu'!EL143,IF('Rozpočet + Žádosti o změnu'!$EF$2="ano",'Rozpočet + Žádosti o změnu'!DZ143,IF('Rozpočet + Žádosti o změnu'!$DT$2="ano",'Rozpočet + Žádosti o změnu'!DN143,IF('Rozpočet + Žádosti o změnu'!$DH$2="ano",'Rozpočet + Žádosti o změnu'!DB143,IF('Rozpočet + Žádosti o změnu'!$CV$2="ano",'Rozpočet + Žádosti o změnu'!CP143,IF('Rozpočet + Žádosti o změnu'!$CJ$2="ano",'Rozpočet + Žádosti o změnu'!CD143,IF('Rozpočet + Žádosti o změnu'!$BX$2="ano",'Rozpočet + Žádosti o změnu'!BR143,IF('Rozpočet + Žádosti o změnu'!$BL$2="ano",'Rozpočet + Žádosti o změnu'!BF143,IF('Rozpočet + Žádosti o změnu'!$AZ$2="ano",'Rozpočet + Žádosti o změnu'!AT143,IF('Rozpočet + Žádosti o změnu'!$AN$2="ano",'Rozpočet + Žádosti o změnu'!AH143,'Rozpočet + Žádosti o změnu'!H143))))))))))</f>
        <v>0</v>
      </c>
      <c r="P143" s="267">
        <f>IF('Rozpočet + Žádosti o změnu'!$ER$2="ano",'Rozpočet + Žádosti o změnu'!EM143,IF('Rozpočet + Žádosti o změnu'!$EF$2="ano",'Rozpočet + Žádosti o změnu'!EA143,IF('Rozpočet + Žádosti o změnu'!$DT$2="ano",'Rozpočet + Žádosti o změnu'!DO143,IF('Rozpočet + Žádosti o změnu'!$DH$2="ano",'Rozpočet + Žádosti o změnu'!DC143,IF('Rozpočet + Žádosti o změnu'!$CV$2="ano",'Rozpočet + Žádosti o změnu'!CQ143,IF('Rozpočet + Žádosti o změnu'!$CJ$2="ano",'Rozpočet + Žádosti o změnu'!CE143,IF('Rozpočet + Žádosti o změnu'!$BX$2="ano",'Rozpočet + Žádosti o změnu'!BS143,IF('Rozpočet + Žádosti o změnu'!$BL$2="ano",'Rozpočet + Žádosti o změnu'!BG143,IF('Rozpočet + Žádosti o změnu'!$AZ$2="ano",'Rozpočet + Žádosti o změnu'!AU143,IF('Rozpočet + Žádosti o změnu'!$AN$2="ano",'Rozpočet + Žádosti o změnu'!AI143,'Rozpočet + Žádosti o změnu'!I143))))))))))</f>
        <v>0</v>
      </c>
      <c r="Q143" s="267">
        <f>IF('Rozpočet + Žádosti o změnu'!$ER$2="ano",'Rozpočet + Žádosti o změnu'!EN143,IF('Rozpočet + Žádosti o změnu'!$EF$2="ano",'Rozpočet + Žádosti o změnu'!EB143,IF('Rozpočet + Žádosti o změnu'!$DT$2="ano",'Rozpočet + Žádosti o změnu'!DP143,IF('Rozpočet + Žádosti o změnu'!$DH$2="ano",'Rozpočet + Žádosti o změnu'!DD143,IF('Rozpočet + Žádosti o změnu'!$CV$2="ano",'Rozpočet + Žádosti o změnu'!CR143,IF('Rozpočet + Žádosti o změnu'!$CJ$2="ano",'Rozpočet + Žádosti o změnu'!CF143,IF('Rozpočet + Žádosti o změnu'!$BX$2="ano",'Rozpočet + Žádosti o změnu'!BT143,IF('Rozpočet + Žádosti o změnu'!$BL$2="ano",'Rozpočet + Žádosti o změnu'!BH143,IF('Rozpočet + Žádosti o změnu'!$AZ$2="ano",'Rozpočet + Žádosti o změnu'!AV143,IF('Rozpočet + Žádosti o změnu'!$AN$2="ano",'Rozpočet + Žádosti o změnu'!AJ143,'Rozpočet + Žádosti o změnu'!J143))))))))))</f>
        <v>0</v>
      </c>
      <c r="R143" s="267">
        <f>IF('Rozpočet + Žádosti o změnu'!$ER$2="ano",'Rozpočet + Žádosti o změnu'!EO143,IF('Rozpočet + Žádosti o změnu'!$EF$2="ano",'Rozpočet + Žádosti o změnu'!EC143,IF('Rozpočet + Žádosti o změnu'!$DT$2="ano",'Rozpočet + Žádosti o změnu'!DQ143,IF('Rozpočet + Žádosti o změnu'!$DH$2="ano",'Rozpočet + Žádosti o změnu'!DE143,IF('Rozpočet + Žádosti o změnu'!$CV$2="ano",'Rozpočet + Žádosti o změnu'!CS143,IF('Rozpočet + Žádosti o změnu'!$CJ$2="ano",'Rozpočet + Žádosti o změnu'!CG143,IF('Rozpočet + Žádosti o změnu'!$BX$2="ano",'Rozpočet + Žádosti o změnu'!BU143,IF('Rozpočet + Žádosti o změnu'!$BL$2="ano",'Rozpočet + Žádosti o změnu'!BI143,IF('Rozpočet + Žádosti o změnu'!$AZ$2="ano",'Rozpočet + Žádosti o změnu'!AW143,IF('Rozpočet + Žádosti o změnu'!$AN$2="ano",'Rozpočet + Žádosti o změnu'!AK143,'Rozpočet + Žádosti o změnu'!K143))))))))))</f>
        <v>0</v>
      </c>
      <c r="S143" s="267">
        <f>IF('Rozpočet + Žádosti o změnu'!$ER$2="ano",'Rozpočet + Žádosti o změnu'!EP143,IF('Rozpočet + Žádosti o změnu'!$EF$2="ano",'Rozpočet + Žádosti o změnu'!ED143,IF('Rozpočet + Žádosti o změnu'!$DT$2="ano",'Rozpočet + Žádosti o změnu'!DR143,IF('Rozpočet + Žádosti o změnu'!$DH$2="ano",'Rozpočet + Žádosti o změnu'!DF143,IF('Rozpočet + Žádosti o změnu'!$CV$2="ano",'Rozpočet + Žádosti o změnu'!CT143,IF('Rozpočet + Žádosti o změnu'!$CJ$2="ano",'Rozpočet + Žádosti o změnu'!CH143,IF('Rozpočet + Žádosti o změnu'!$BX$2="ano",'Rozpočet + Žádosti o změnu'!BV143,IF('Rozpočet + Žádosti o změnu'!$BL$2="ano",'Rozpočet + Žádosti o změnu'!BJ143,IF('Rozpočet + Žádosti o změnu'!$AZ$2="ano",'Rozpočet + Žádosti o změnu'!AX143,IF('Rozpočet + Žádosti o změnu'!$AN$2="ano",'Rozpočet + Žádosti o změnu'!AL143,'Rozpočet + Žádosti o změnu'!L143))))))))))</f>
        <v>0</v>
      </c>
      <c r="T143" s="267">
        <f>IF('Rozpočet + Žádosti o změnu'!$ER$2="ano",'Rozpočet + Žádosti o změnu'!EQ143,IF('Rozpočet + Žádosti o změnu'!$EF$2="ano",'Rozpočet + Žádosti o změnu'!EE143,IF('Rozpočet + Žádosti o změnu'!$DT$2="ano",'Rozpočet + Žádosti o změnu'!DS143,IF('Rozpočet + Žádosti o změnu'!$DH$2="ano",'Rozpočet + Žádosti o změnu'!DG143,IF('Rozpočet + Žádosti o změnu'!$CV$2="ano",'Rozpočet + Žádosti o změnu'!CU143,IF('Rozpočet + Žádosti o změnu'!$CJ$2="ano",'Rozpočet + Žádosti o změnu'!CI143,IF('Rozpočet + Žádosti o změnu'!$BX$2="ano",'Rozpočet + Žádosti o změnu'!BW143,IF('Rozpočet + Žádosti o změnu'!$BL$2="ano",'Rozpočet + Žádosti o změnu'!BK143,IF('Rozpočet + Žádosti o změnu'!$AZ$2="ano",'Rozpočet + Žádosti o změnu'!AY143,IF('Rozpočet + Žádosti o změnu'!$AN$2="ano",'Rozpočet + Žádosti o změnu'!AM143,'Rozpočet + Žádosti o změnu'!M143))))))))))</f>
        <v>0</v>
      </c>
      <c r="U143" s="267">
        <f>IF('Rozpočet + Žádosti o změnu'!$ER$2="ano",'Rozpočet + Žádosti o změnu'!ER143,IF('Rozpočet + Žádosti o změnu'!$EF$2="ano",'Rozpočet + Žádosti o změnu'!EF143,IF('Rozpočet + Žádosti o změnu'!$DT$2="ano",'Rozpočet + Žádosti o změnu'!DT143,IF('Rozpočet + Žádosti o změnu'!$DH$2="ano",'Rozpočet + Žádosti o změnu'!DH143,IF('Rozpočet + Žádosti o změnu'!$CV$2="ano",'Rozpočet + Žádosti o změnu'!CV143,IF('Rozpočet + Žádosti o změnu'!$CJ$2="ano",'Rozpočet + Žádosti o změnu'!CJ143,IF('Rozpočet + Žádosti o změnu'!$BX$2="ano",'Rozpočet + Žádosti o změnu'!BX143,IF('Rozpočet + Žádosti o změnu'!$BL$2="ano",'Rozpočet + Žádosti o změnu'!BL143,IF('Rozpočet + Žádosti o změnu'!$AZ$2="ano",'Rozpočet + Žádosti o změnu'!AZ143,IF('Rozpočet + Žádosti o změnu'!$AN$2="ano",'Rozpočet + Žádosti o změnu'!AN143,'Rozpočet + Žádosti o změnu'!N143))))))))))</f>
        <v>0</v>
      </c>
      <c r="W143" s="281">
        <f>IF('ZoR č. 1'!$D143="",0,'ZoR č. 1'!G143)+IF('ZoR č. 2'!$D143="",0,'ZoR č. 2'!G143)+IF('ZoR č. 3'!$D143="",0,'ZoR č. 3'!G143)+IF('ZoR č. 4'!$D143="",0,'ZoR č. 4'!G143)+IF('ZoR č. 5'!$D143="",0,'ZoR č. 5'!G143)+IF('ZoR č. 6'!$D143="",0,'ZoR č. 6'!G143)+IF('ZoR č. 7'!$D143="",0,'ZoR č. 7'!G143)+IF('ZoR č. 8'!$D143="",0,'ZoR č. 8'!G143)+IF('ZoR č. 9'!$D143="",0,'ZoR č. 9'!G143)+IF('ZoR č. 10'!$D143="",0,'ZoR č. 10'!G143)+IF(ZZoR!$D143="",0,ZZoR!G143)</f>
        <v>0</v>
      </c>
      <c r="X143" s="281">
        <f>IF('ZoR č. 1'!$D143="",0,'ZoR č. 1'!H143)+IF('ZoR č. 2'!$D143="",0,'ZoR č. 2'!H143)+IF('ZoR č. 3'!$D143="",0,'ZoR č. 3'!H143)+IF('ZoR č. 4'!$D143="",0,'ZoR č. 4'!H143)+IF('ZoR č. 5'!$D143="",0,'ZoR č. 5'!H143)+IF('ZoR č. 6'!$D143="",0,'ZoR č. 6'!H143)+IF('ZoR č. 7'!$D143="",0,'ZoR č. 7'!H143)+IF('ZoR č. 8'!$D143="",0,'ZoR č. 8'!H143)+IF('ZoR č. 9'!$D143="",0,'ZoR č. 9'!H143)+IF('ZoR č. 10'!$D143="",0,'ZoR č. 10'!H143)+IF(ZZoR!$D143="",0,ZZoR!H143)</f>
        <v>0</v>
      </c>
      <c r="Y143" s="281">
        <f>IF('ZoR č. 1'!$D143="",0,'ZoR č. 1'!I143)+IF('ZoR č. 2'!$D143="",0,'ZoR č. 2'!I143)+IF('ZoR č. 3'!$D143="",0,'ZoR č. 3'!I143)+IF('ZoR č. 4'!$D143="",0,'ZoR č. 4'!I143)+IF('ZoR č. 5'!$D143="",0,'ZoR č. 5'!I143)+IF('ZoR č. 6'!$D143="",0,'ZoR č. 6'!I143)+IF('ZoR č. 7'!$D143="",0,'ZoR č. 7'!I143)+IF('ZoR č. 8'!$D143="",0,'ZoR č. 8'!I143)+IF('ZoR č. 9'!$D143="",0,'ZoR č. 9'!I143)+IF('ZoR č. 10'!$D143="",0,'ZoR č. 10'!I143)+IF(ZZoR!$D143="",0,ZZoR!I143)</f>
        <v>0</v>
      </c>
      <c r="Z143" s="281">
        <f>IF('ZoR č. 1'!$D143="",0,'ZoR č. 1'!J143)+IF('ZoR č. 2'!$D143="",0,'ZoR č. 2'!J143)+IF('ZoR č. 3'!$D143="",0,'ZoR č. 3'!J143)+IF('ZoR č. 4'!$D143="",0,'ZoR č. 4'!J143)+IF('ZoR č. 5'!$D143="",0,'ZoR č. 5'!J143)+IF('ZoR č. 6'!$D143="",0,'ZoR č. 6'!J143)+IF('ZoR č. 7'!$D143="",0,'ZoR č. 7'!J143)+IF('ZoR č. 8'!$D143="",0,'ZoR č. 8'!J143)+IF('ZoR č. 9'!$D143="",0,'ZoR č. 9'!J143)+IF('ZoR č. 10'!$D143="",0,'ZoR č. 10'!J143)+IF(ZZoR!$D143="",0,ZZoR!J143)</f>
        <v>0</v>
      </c>
      <c r="AA143" s="281">
        <f>IF('ZoR č. 1'!$D143="",0,'ZoR č. 1'!K143)+IF('ZoR č. 2'!$D143="",0,'ZoR č. 2'!K143)+IF('ZoR č. 3'!$D143="",0,'ZoR č. 3'!K143)+IF('ZoR č. 4'!$D143="",0,'ZoR č. 4'!K143)+IF('ZoR č. 5'!$D143="",0,'ZoR č. 5'!K143)+IF('ZoR č. 6'!$D143="",0,'ZoR č. 6'!K143)+IF('ZoR č. 7'!$D143="",0,'ZoR č. 7'!K143)+IF('ZoR č. 8'!$D143="",0,'ZoR č. 8'!K143)+IF('ZoR č. 9'!$D143="",0,'ZoR č. 9'!K143)+IF('ZoR č. 10'!$D143="",0,'ZoR č. 10'!K143)+IF(ZZoR!$D143="",0,ZZoR!K143)</f>
        <v>0</v>
      </c>
      <c r="AB143" s="281">
        <f>IF('ZoR č. 1'!$D143="",0,'ZoR č. 1'!L143)+IF('ZoR č. 2'!$D143="",0,'ZoR č. 2'!L143)+IF('ZoR č. 3'!$D143="",0,'ZoR č. 3'!L143)+IF('ZoR č. 4'!$D143="",0,'ZoR č. 4'!L143)+IF('ZoR č. 5'!$D143="",0,'ZoR č. 5'!L143)+IF('ZoR č. 6'!$D143="",0,'ZoR č. 6'!L143)+IF('ZoR č. 7'!$D143="",0,'ZoR č. 7'!L143)+IF('ZoR č. 8'!$D143="",0,'ZoR č. 8'!L143)+IF('ZoR č. 9'!$D143="",0,'ZoR č. 9'!L143)+IF('ZoR č. 10'!$D143="",0,'ZoR č. 10'!L143)+IF(ZZoR!$D143="",0,ZZoR!L143)</f>
        <v>0</v>
      </c>
      <c r="AC143" s="281">
        <f>IF('ZoR č. 1'!$D143="",0,'ZoR č. 1'!M143)+IF('ZoR č. 2'!$D143="",0,'ZoR č. 2'!M143)+IF('ZoR č. 3'!$D143="",0,'ZoR č. 3'!M143)+IF('ZoR č. 4'!$D143="",0,'ZoR č. 4'!M143)+IF('ZoR č. 5'!$D143="",0,'ZoR č. 5'!M143)+IF('ZoR č. 6'!$D143="",0,'ZoR č. 6'!M143)+IF('ZoR č. 7'!$D143="",0,'ZoR č. 7'!M143)+IF('ZoR č. 8'!$D143="",0,'ZoR č. 8'!M143)+IF('ZoR č. 9'!$D143="",0,'ZoR č. 9'!M143)+IF('ZoR č. 10'!$D143="",0,'ZoR č. 10'!M143)+IF(ZZoR!$D143="",0,ZZoR!M143)</f>
        <v>0</v>
      </c>
      <c r="AE143" s="282" t="str">
        <f t="shared" si="11"/>
        <v/>
      </c>
    </row>
    <row r="144" spans="2:31" x14ac:dyDescent="0.25">
      <c r="B144" s="10" t="s">
        <v>257</v>
      </c>
      <c r="C144" s="104" t="str">
        <f>IF(COUNTA('Přehled partnerů'!C144:D144)&lt;&gt;2,"partner neuveden",IF('Přehled partnerů'!L144="ANO",'Přehled partnerů'!C144,"v tomto období nerelevantní"))</f>
        <v>partner neuveden</v>
      </c>
      <c r="D144" s="116" t="str">
        <f>IF(COUNTA('Přehled partnerů'!C144:D144)&lt;&gt;2,"",IF('Přehled partnerů'!L144="ANO",'Přehled partnerů'!D144,""))</f>
        <v/>
      </c>
      <c r="E144" s="24" t="str">
        <f t="shared" si="8"/>
        <v/>
      </c>
      <c r="F144" s="47" t="str">
        <f t="shared" si="9"/>
        <v/>
      </c>
      <c r="G144" s="15">
        <v>0</v>
      </c>
      <c r="H144" s="16">
        <v>0</v>
      </c>
      <c r="I144" s="16">
        <v>0</v>
      </c>
      <c r="J144" s="16">
        <v>0</v>
      </c>
      <c r="K144" s="126">
        <v>0</v>
      </c>
      <c r="L144" s="126">
        <v>0</v>
      </c>
      <c r="M144" s="130">
        <v>0</v>
      </c>
      <c r="N144" s="58" t="str">
        <f t="shared" si="10"/>
        <v/>
      </c>
      <c r="O144" s="267">
        <f>IF('Rozpočet + Žádosti o změnu'!$ER$2="ano",'Rozpočet + Žádosti o změnu'!EL144,IF('Rozpočet + Žádosti o změnu'!$EF$2="ano",'Rozpočet + Žádosti o změnu'!DZ144,IF('Rozpočet + Žádosti o změnu'!$DT$2="ano",'Rozpočet + Žádosti o změnu'!DN144,IF('Rozpočet + Žádosti o změnu'!$DH$2="ano",'Rozpočet + Žádosti o změnu'!DB144,IF('Rozpočet + Žádosti o změnu'!$CV$2="ano",'Rozpočet + Žádosti o změnu'!CP144,IF('Rozpočet + Žádosti o změnu'!$CJ$2="ano",'Rozpočet + Žádosti o změnu'!CD144,IF('Rozpočet + Žádosti o změnu'!$BX$2="ano",'Rozpočet + Žádosti o změnu'!BR144,IF('Rozpočet + Žádosti o změnu'!$BL$2="ano",'Rozpočet + Žádosti o změnu'!BF144,IF('Rozpočet + Žádosti o změnu'!$AZ$2="ano",'Rozpočet + Žádosti o změnu'!AT144,IF('Rozpočet + Žádosti o změnu'!$AN$2="ano",'Rozpočet + Žádosti o změnu'!AH144,'Rozpočet + Žádosti o změnu'!H144))))))))))</f>
        <v>0</v>
      </c>
      <c r="P144" s="267">
        <f>IF('Rozpočet + Žádosti o změnu'!$ER$2="ano",'Rozpočet + Žádosti o změnu'!EM144,IF('Rozpočet + Žádosti o změnu'!$EF$2="ano",'Rozpočet + Žádosti o změnu'!EA144,IF('Rozpočet + Žádosti o změnu'!$DT$2="ano",'Rozpočet + Žádosti o změnu'!DO144,IF('Rozpočet + Žádosti o změnu'!$DH$2="ano",'Rozpočet + Žádosti o změnu'!DC144,IF('Rozpočet + Žádosti o změnu'!$CV$2="ano",'Rozpočet + Žádosti o změnu'!CQ144,IF('Rozpočet + Žádosti o změnu'!$CJ$2="ano",'Rozpočet + Žádosti o změnu'!CE144,IF('Rozpočet + Žádosti o změnu'!$BX$2="ano",'Rozpočet + Žádosti o změnu'!BS144,IF('Rozpočet + Žádosti o změnu'!$BL$2="ano",'Rozpočet + Žádosti o změnu'!BG144,IF('Rozpočet + Žádosti o změnu'!$AZ$2="ano",'Rozpočet + Žádosti o změnu'!AU144,IF('Rozpočet + Žádosti o změnu'!$AN$2="ano",'Rozpočet + Žádosti o změnu'!AI144,'Rozpočet + Žádosti o změnu'!I144))))))))))</f>
        <v>0</v>
      </c>
      <c r="Q144" s="267">
        <f>IF('Rozpočet + Žádosti o změnu'!$ER$2="ano",'Rozpočet + Žádosti o změnu'!EN144,IF('Rozpočet + Žádosti o změnu'!$EF$2="ano",'Rozpočet + Žádosti o změnu'!EB144,IF('Rozpočet + Žádosti o změnu'!$DT$2="ano",'Rozpočet + Žádosti o změnu'!DP144,IF('Rozpočet + Žádosti o změnu'!$DH$2="ano",'Rozpočet + Žádosti o změnu'!DD144,IF('Rozpočet + Žádosti o změnu'!$CV$2="ano",'Rozpočet + Žádosti o změnu'!CR144,IF('Rozpočet + Žádosti o změnu'!$CJ$2="ano",'Rozpočet + Žádosti o změnu'!CF144,IF('Rozpočet + Žádosti o změnu'!$BX$2="ano",'Rozpočet + Žádosti o změnu'!BT144,IF('Rozpočet + Žádosti o změnu'!$BL$2="ano",'Rozpočet + Žádosti o změnu'!BH144,IF('Rozpočet + Žádosti o změnu'!$AZ$2="ano",'Rozpočet + Žádosti o změnu'!AV144,IF('Rozpočet + Žádosti o změnu'!$AN$2="ano",'Rozpočet + Žádosti o změnu'!AJ144,'Rozpočet + Žádosti o změnu'!J144))))))))))</f>
        <v>0</v>
      </c>
      <c r="R144" s="267">
        <f>IF('Rozpočet + Žádosti o změnu'!$ER$2="ano",'Rozpočet + Žádosti o změnu'!EO144,IF('Rozpočet + Žádosti o změnu'!$EF$2="ano",'Rozpočet + Žádosti o změnu'!EC144,IF('Rozpočet + Žádosti o změnu'!$DT$2="ano",'Rozpočet + Žádosti o změnu'!DQ144,IF('Rozpočet + Žádosti o změnu'!$DH$2="ano",'Rozpočet + Žádosti o změnu'!DE144,IF('Rozpočet + Žádosti o změnu'!$CV$2="ano",'Rozpočet + Žádosti o změnu'!CS144,IF('Rozpočet + Žádosti o změnu'!$CJ$2="ano",'Rozpočet + Žádosti o změnu'!CG144,IF('Rozpočet + Žádosti o změnu'!$BX$2="ano",'Rozpočet + Žádosti o změnu'!BU144,IF('Rozpočet + Žádosti o změnu'!$BL$2="ano",'Rozpočet + Žádosti o změnu'!BI144,IF('Rozpočet + Žádosti o změnu'!$AZ$2="ano",'Rozpočet + Žádosti o změnu'!AW144,IF('Rozpočet + Žádosti o změnu'!$AN$2="ano",'Rozpočet + Žádosti o změnu'!AK144,'Rozpočet + Žádosti o změnu'!K144))))))))))</f>
        <v>0</v>
      </c>
      <c r="S144" s="267">
        <f>IF('Rozpočet + Žádosti o změnu'!$ER$2="ano",'Rozpočet + Žádosti o změnu'!EP144,IF('Rozpočet + Žádosti o změnu'!$EF$2="ano",'Rozpočet + Žádosti o změnu'!ED144,IF('Rozpočet + Žádosti o změnu'!$DT$2="ano",'Rozpočet + Žádosti o změnu'!DR144,IF('Rozpočet + Žádosti o změnu'!$DH$2="ano",'Rozpočet + Žádosti o změnu'!DF144,IF('Rozpočet + Žádosti o změnu'!$CV$2="ano",'Rozpočet + Žádosti o změnu'!CT144,IF('Rozpočet + Žádosti o změnu'!$CJ$2="ano",'Rozpočet + Žádosti o změnu'!CH144,IF('Rozpočet + Žádosti o změnu'!$BX$2="ano",'Rozpočet + Žádosti o změnu'!BV144,IF('Rozpočet + Žádosti o změnu'!$BL$2="ano",'Rozpočet + Žádosti o změnu'!BJ144,IF('Rozpočet + Žádosti o změnu'!$AZ$2="ano",'Rozpočet + Žádosti o změnu'!AX144,IF('Rozpočet + Žádosti o změnu'!$AN$2="ano",'Rozpočet + Žádosti o změnu'!AL144,'Rozpočet + Žádosti o změnu'!L144))))))))))</f>
        <v>0</v>
      </c>
      <c r="T144" s="267">
        <f>IF('Rozpočet + Žádosti o změnu'!$ER$2="ano",'Rozpočet + Žádosti o změnu'!EQ144,IF('Rozpočet + Žádosti o změnu'!$EF$2="ano",'Rozpočet + Žádosti o změnu'!EE144,IF('Rozpočet + Žádosti o změnu'!$DT$2="ano",'Rozpočet + Žádosti o změnu'!DS144,IF('Rozpočet + Žádosti o změnu'!$DH$2="ano",'Rozpočet + Žádosti o změnu'!DG144,IF('Rozpočet + Žádosti o změnu'!$CV$2="ano",'Rozpočet + Žádosti o změnu'!CU144,IF('Rozpočet + Žádosti o změnu'!$CJ$2="ano",'Rozpočet + Žádosti o změnu'!CI144,IF('Rozpočet + Žádosti o změnu'!$BX$2="ano",'Rozpočet + Žádosti o změnu'!BW144,IF('Rozpočet + Žádosti o změnu'!$BL$2="ano",'Rozpočet + Žádosti o změnu'!BK144,IF('Rozpočet + Žádosti o změnu'!$AZ$2="ano",'Rozpočet + Žádosti o změnu'!AY144,IF('Rozpočet + Žádosti o změnu'!$AN$2="ano",'Rozpočet + Žádosti o změnu'!AM144,'Rozpočet + Žádosti o změnu'!M144))))))))))</f>
        <v>0</v>
      </c>
      <c r="U144" s="267">
        <f>IF('Rozpočet + Žádosti o změnu'!$ER$2="ano",'Rozpočet + Žádosti o změnu'!ER144,IF('Rozpočet + Žádosti o změnu'!$EF$2="ano",'Rozpočet + Žádosti o změnu'!EF144,IF('Rozpočet + Žádosti o změnu'!$DT$2="ano",'Rozpočet + Žádosti o změnu'!DT144,IF('Rozpočet + Žádosti o změnu'!$DH$2="ano",'Rozpočet + Žádosti o změnu'!DH144,IF('Rozpočet + Žádosti o změnu'!$CV$2="ano",'Rozpočet + Žádosti o změnu'!CV144,IF('Rozpočet + Žádosti o změnu'!$CJ$2="ano",'Rozpočet + Žádosti o změnu'!CJ144,IF('Rozpočet + Žádosti o změnu'!$BX$2="ano",'Rozpočet + Žádosti o změnu'!BX144,IF('Rozpočet + Žádosti o změnu'!$BL$2="ano",'Rozpočet + Žádosti o změnu'!BL144,IF('Rozpočet + Žádosti o změnu'!$AZ$2="ano",'Rozpočet + Žádosti o změnu'!AZ144,IF('Rozpočet + Žádosti o změnu'!$AN$2="ano",'Rozpočet + Žádosti o změnu'!AN144,'Rozpočet + Žádosti o změnu'!N144))))))))))</f>
        <v>0</v>
      </c>
      <c r="W144" s="281">
        <f>IF('ZoR č. 1'!$D144="",0,'ZoR č. 1'!G144)+IF('ZoR č. 2'!$D144="",0,'ZoR č. 2'!G144)+IF('ZoR č. 3'!$D144="",0,'ZoR č. 3'!G144)+IF('ZoR č. 4'!$D144="",0,'ZoR č. 4'!G144)+IF('ZoR č. 5'!$D144="",0,'ZoR č. 5'!G144)+IF('ZoR č. 6'!$D144="",0,'ZoR č. 6'!G144)+IF('ZoR č. 7'!$D144="",0,'ZoR č. 7'!G144)+IF('ZoR č. 8'!$D144="",0,'ZoR č. 8'!G144)+IF('ZoR č. 9'!$D144="",0,'ZoR č. 9'!G144)+IF('ZoR č. 10'!$D144="",0,'ZoR č. 10'!G144)+IF(ZZoR!$D144="",0,ZZoR!G144)</f>
        <v>0</v>
      </c>
      <c r="X144" s="281">
        <f>IF('ZoR č. 1'!$D144="",0,'ZoR č. 1'!H144)+IF('ZoR č. 2'!$D144="",0,'ZoR č. 2'!H144)+IF('ZoR č. 3'!$D144="",0,'ZoR č. 3'!H144)+IF('ZoR č. 4'!$D144="",0,'ZoR č. 4'!H144)+IF('ZoR č. 5'!$D144="",0,'ZoR č. 5'!H144)+IF('ZoR č. 6'!$D144="",0,'ZoR č. 6'!H144)+IF('ZoR č. 7'!$D144="",0,'ZoR č. 7'!H144)+IF('ZoR č. 8'!$D144="",0,'ZoR č. 8'!H144)+IF('ZoR č. 9'!$D144="",0,'ZoR č. 9'!H144)+IF('ZoR č. 10'!$D144="",0,'ZoR č. 10'!H144)+IF(ZZoR!$D144="",0,ZZoR!H144)</f>
        <v>0</v>
      </c>
      <c r="Y144" s="281">
        <f>IF('ZoR č. 1'!$D144="",0,'ZoR č. 1'!I144)+IF('ZoR č. 2'!$D144="",0,'ZoR č. 2'!I144)+IF('ZoR č. 3'!$D144="",0,'ZoR č. 3'!I144)+IF('ZoR č. 4'!$D144="",0,'ZoR č. 4'!I144)+IF('ZoR č. 5'!$D144="",0,'ZoR č. 5'!I144)+IF('ZoR č. 6'!$D144="",0,'ZoR č. 6'!I144)+IF('ZoR č. 7'!$D144="",0,'ZoR č. 7'!I144)+IF('ZoR č. 8'!$D144="",0,'ZoR č. 8'!I144)+IF('ZoR č. 9'!$D144="",0,'ZoR č. 9'!I144)+IF('ZoR č. 10'!$D144="",0,'ZoR č. 10'!I144)+IF(ZZoR!$D144="",0,ZZoR!I144)</f>
        <v>0</v>
      </c>
      <c r="Z144" s="281">
        <f>IF('ZoR č. 1'!$D144="",0,'ZoR č. 1'!J144)+IF('ZoR č. 2'!$D144="",0,'ZoR č. 2'!J144)+IF('ZoR č. 3'!$D144="",0,'ZoR č. 3'!J144)+IF('ZoR č. 4'!$D144="",0,'ZoR č. 4'!J144)+IF('ZoR č. 5'!$D144="",0,'ZoR č. 5'!J144)+IF('ZoR č. 6'!$D144="",0,'ZoR č. 6'!J144)+IF('ZoR č. 7'!$D144="",0,'ZoR č. 7'!J144)+IF('ZoR č. 8'!$D144="",0,'ZoR č. 8'!J144)+IF('ZoR č. 9'!$D144="",0,'ZoR č. 9'!J144)+IF('ZoR č. 10'!$D144="",0,'ZoR č. 10'!J144)+IF(ZZoR!$D144="",0,ZZoR!J144)</f>
        <v>0</v>
      </c>
      <c r="AA144" s="281">
        <f>IF('ZoR č. 1'!$D144="",0,'ZoR č. 1'!K144)+IF('ZoR č. 2'!$D144="",0,'ZoR č. 2'!K144)+IF('ZoR č. 3'!$D144="",0,'ZoR č. 3'!K144)+IF('ZoR č. 4'!$D144="",0,'ZoR č. 4'!K144)+IF('ZoR č. 5'!$D144="",0,'ZoR č. 5'!K144)+IF('ZoR č. 6'!$D144="",0,'ZoR č. 6'!K144)+IF('ZoR č. 7'!$D144="",0,'ZoR č. 7'!K144)+IF('ZoR č. 8'!$D144="",0,'ZoR č. 8'!K144)+IF('ZoR č. 9'!$D144="",0,'ZoR č. 9'!K144)+IF('ZoR č. 10'!$D144="",0,'ZoR č. 10'!K144)+IF(ZZoR!$D144="",0,ZZoR!K144)</f>
        <v>0</v>
      </c>
      <c r="AB144" s="281">
        <f>IF('ZoR č. 1'!$D144="",0,'ZoR č. 1'!L144)+IF('ZoR č. 2'!$D144="",0,'ZoR č. 2'!L144)+IF('ZoR č. 3'!$D144="",0,'ZoR č. 3'!L144)+IF('ZoR č. 4'!$D144="",0,'ZoR č. 4'!L144)+IF('ZoR č. 5'!$D144="",0,'ZoR č. 5'!L144)+IF('ZoR č. 6'!$D144="",0,'ZoR č. 6'!L144)+IF('ZoR č. 7'!$D144="",0,'ZoR č. 7'!L144)+IF('ZoR č. 8'!$D144="",0,'ZoR č. 8'!L144)+IF('ZoR č. 9'!$D144="",0,'ZoR č. 9'!L144)+IF('ZoR č. 10'!$D144="",0,'ZoR č. 10'!L144)+IF(ZZoR!$D144="",0,ZZoR!L144)</f>
        <v>0</v>
      </c>
      <c r="AC144" s="281">
        <f>IF('ZoR č. 1'!$D144="",0,'ZoR č. 1'!M144)+IF('ZoR č. 2'!$D144="",0,'ZoR č. 2'!M144)+IF('ZoR č. 3'!$D144="",0,'ZoR č. 3'!M144)+IF('ZoR č. 4'!$D144="",0,'ZoR č. 4'!M144)+IF('ZoR č. 5'!$D144="",0,'ZoR č. 5'!M144)+IF('ZoR č. 6'!$D144="",0,'ZoR č. 6'!M144)+IF('ZoR č. 7'!$D144="",0,'ZoR č. 7'!M144)+IF('ZoR č. 8'!$D144="",0,'ZoR č. 8'!M144)+IF('ZoR č. 9'!$D144="",0,'ZoR č. 9'!M144)+IF('ZoR č. 10'!$D144="",0,'ZoR č. 10'!M144)+IF(ZZoR!$D144="",0,ZZoR!M144)</f>
        <v>0</v>
      </c>
      <c r="AE144" s="282" t="str">
        <f t="shared" si="11"/>
        <v/>
      </c>
    </row>
    <row r="145" spans="2:31" x14ac:dyDescent="0.25">
      <c r="B145" s="10" t="s">
        <v>258</v>
      </c>
      <c r="C145" s="104" t="str">
        <f>IF(COUNTA('Přehled partnerů'!C145:D145)&lt;&gt;2,"partner neuveden",IF('Přehled partnerů'!L145="ANO",'Přehled partnerů'!C145,"v tomto období nerelevantní"))</f>
        <v>partner neuveden</v>
      </c>
      <c r="D145" s="116" t="str">
        <f>IF(COUNTA('Přehled partnerů'!C145:D145)&lt;&gt;2,"",IF('Přehled partnerů'!L145="ANO",'Přehled partnerů'!D145,""))</f>
        <v/>
      </c>
      <c r="E145" s="24" t="str">
        <f t="shared" si="8"/>
        <v/>
      </c>
      <c r="F145" s="47" t="str">
        <f t="shared" si="9"/>
        <v/>
      </c>
      <c r="G145" s="15">
        <v>0</v>
      </c>
      <c r="H145" s="16">
        <v>0</v>
      </c>
      <c r="I145" s="16">
        <v>0</v>
      </c>
      <c r="J145" s="16">
        <v>0</v>
      </c>
      <c r="K145" s="126">
        <v>0</v>
      </c>
      <c r="L145" s="126">
        <v>0</v>
      </c>
      <c r="M145" s="130">
        <v>0</v>
      </c>
      <c r="N145" s="58" t="str">
        <f t="shared" si="10"/>
        <v/>
      </c>
      <c r="O145" s="267">
        <f>IF('Rozpočet + Žádosti o změnu'!$ER$2="ano",'Rozpočet + Žádosti o změnu'!EL145,IF('Rozpočet + Žádosti o změnu'!$EF$2="ano",'Rozpočet + Žádosti o změnu'!DZ145,IF('Rozpočet + Žádosti o změnu'!$DT$2="ano",'Rozpočet + Žádosti o změnu'!DN145,IF('Rozpočet + Žádosti o změnu'!$DH$2="ano",'Rozpočet + Žádosti o změnu'!DB145,IF('Rozpočet + Žádosti o změnu'!$CV$2="ano",'Rozpočet + Žádosti o změnu'!CP145,IF('Rozpočet + Žádosti o změnu'!$CJ$2="ano",'Rozpočet + Žádosti o změnu'!CD145,IF('Rozpočet + Žádosti o změnu'!$BX$2="ano",'Rozpočet + Žádosti o změnu'!BR145,IF('Rozpočet + Žádosti o změnu'!$BL$2="ano",'Rozpočet + Žádosti o změnu'!BF145,IF('Rozpočet + Žádosti o změnu'!$AZ$2="ano",'Rozpočet + Žádosti o změnu'!AT145,IF('Rozpočet + Žádosti o změnu'!$AN$2="ano",'Rozpočet + Žádosti o změnu'!AH145,'Rozpočet + Žádosti o změnu'!H145))))))))))</f>
        <v>0</v>
      </c>
      <c r="P145" s="267">
        <f>IF('Rozpočet + Žádosti o změnu'!$ER$2="ano",'Rozpočet + Žádosti o změnu'!EM145,IF('Rozpočet + Žádosti o změnu'!$EF$2="ano",'Rozpočet + Žádosti o změnu'!EA145,IF('Rozpočet + Žádosti o změnu'!$DT$2="ano",'Rozpočet + Žádosti o změnu'!DO145,IF('Rozpočet + Žádosti o změnu'!$DH$2="ano",'Rozpočet + Žádosti o změnu'!DC145,IF('Rozpočet + Žádosti o změnu'!$CV$2="ano",'Rozpočet + Žádosti o změnu'!CQ145,IF('Rozpočet + Žádosti o změnu'!$CJ$2="ano",'Rozpočet + Žádosti o změnu'!CE145,IF('Rozpočet + Žádosti o změnu'!$BX$2="ano",'Rozpočet + Žádosti o změnu'!BS145,IF('Rozpočet + Žádosti o změnu'!$BL$2="ano",'Rozpočet + Žádosti o změnu'!BG145,IF('Rozpočet + Žádosti o změnu'!$AZ$2="ano",'Rozpočet + Žádosti o změnu'!AU145,IF('Rozpočet + Žádosti o změnu'!$AN$2="ano",'Rozpočet + Žádosti o změnu'!AI145,'Rozpočet + Žádosti o změnu'!I145))))))))))</f>
        <v>0</v>
      </c>
      <c r="Q145" s="267">
        <f>IF('Rozpočet + Žádosti o změnu'!$ER$2="ano",'Rozpočet + Žádosti o změnu'!EN145,IF('Rozpočet + Žádosti o změnu'!$EF$2="ano",'Rozpočet + Žádosti o změnu'!EB145,IF('Rozpočet + Žádosti o změnu'!$DT$2="ano",'Rozpočet + Žádosti o změnu'!DP145,IF('Rozpočet + Žádosti o změnu'!$DH$2="ano",'Rozpočet + Žádosti o změnu'!DD145,IF('Rozpočet + Žádosti o změnu'!$CV$2="ano",'Rozpočet + Žádosti o změnu'!CR145,IF('Rozpočet + Žádosti o změnu'!$CJ$2="ano",'Rozpočet + Žádosti o změnu'!CF145,IF('Rozpočet + Žádosti o změnu'!$BX$2="ano",'Rozpočet + Žádosti o změnu'!BT145,IF('Rozpočet + Žádosti o změnu'!$BL$2="ano",'Rozpočet + Žádosti o změnu'!BH145,IF('Rozpočet + Žádosti o změnu'!$AZ$2="ano",'Rozpočet + Žádosti o změnu'!AV145,IF('Rozpočet + Žádosti o změnu'!$AN$2="ano",'Rozpočet + Žádosti o změnu'!AJ145,'Rozpočet + Žádosti o změnu'!J145))))))))))</f>
        <v>0</v>
      </c>
      <c r="R145" s="267">
        <f>IF('Rozpočet + Žádosti o změnu'!$ER$2="ano",'Rozpočet + Žádosti o změnu'!EO145,IF('Rozpočet + Žádosti o změnu'!$EF$2="ano",'Rozpočet + Žádosti o změnu'!EC145,IF('Rozpočet + Žádosti o změnu'!$DT$2="ano",'Rozpočet + Žádosti o změnu'!DQ145,IF('Rozpočet + Žádosti o změnu'!$DH$2="ano",'Rozpočet + Žádosti o změnu'!DE145,IF('Rozpočet + Žádosti o změnu'!$CV$2="ano",'Rozpočet + Žádosti o změnu'!CS145,IF('Rozpočet + Žádosti o změnu'!$CJ$2="ano",'Rozpočet + Žádosti o změnu'!CG145,IF('Rozpočet + Žádosti o změnu'!$BX$2="ano",'Rozpočet + Žádosti o změnu'!BU145,IF('Rozpočet + Žádosti o změnu'!$BL$2="ano",'Rozpočet + Žádosti o změnu'!BI145,IF('Rozpočet + Žádosti o změnu'!$AZ$2="ano",'Rozpočet + Žádosti o změnu'!AW145,IF('Rozpočet + Žádosti o změnu'!$AN$2="ano",'Rozpočet + Žádosti o změnu'!AK145,'Rozpočet + Žádosti o změnu'!K145))))))))))</f>
        <v>0</v>
      </c>
      <c r="S145" s="267">
        <f>IF('Rozpočet + Žádosti o změnu'!$ER$2="ano",'Rozpočet + Žádosti o změnu'!EP145,IF('Rozpočet + Žádosti o změnu'!$EF$2="ano",'Rozpočet + Žádosti o změnu'!ED145,IF('Rozpočet + Žádosti o změnu'!$DT$2="ano",'Rozpočet + Žádosti o změnu'!DR145,IF('Rozpočet + Žádosti o změnu'!$DH$2="ano",'Rozpočet + Žádosti o změnu'!DF145,IF('Rozpočet + Žádosti o změnu'!$CV$2="ano",'Rozpočet + Žádosti o změnu'!CT145,IF('Rozpočet + Žádosti o změnu'!$CJ$2="ano",'Rozpočet + Žádosti o změnu'!CH145,IF('Rozpočet + Žádosti o změnu'!$BX$2="ano",'Rozpočet + Žádosti o změnu'!BV145,IF('Rozpočet + Žádosti o změnu'!$BL$2="ano",'Rozpočet + Žádosti o změnu'!BJ145,IF('Rozpočet + Žádosti o změnu'!$AZ$2="ano",'Rozpočet + Žádosti o změnu'!AX145,IF('Rozpočet + Žádosti o změnu'!$AN$2="ano",'Rozpočet + Žádosti o změnu'!AL145,'Rozpočet + Žádosti o změnu'!L145))))))))))</f>
        <v>0</v>
      </c>
      <c r="T145" s="267">
        <f>IF('Rozpočet + Žádosti o změnu'!$ER$2="ano",'Rozpočet + Žádosti o změnu'!EQ145,IF('Rozpočet + Žádosti o změnu'!$EF$2="ano",'Rozpočet + Žádosti o změnu'!EE145,IF('Rozpočet + Žádosti o změnu'!$DT$2="ano",'Rozpočet + Žádosti o změnu'!DS145,IF('Rozpočet + Žádosti o změnu'!$DH$2="ano",'Rozpočet + Žádosti o změnu'!DG145,IF('Rozpočet + Žádosti o změnu'!$CV$2="ano",'Rozpočet + Žádosti o změnu'!CU145,IF('Rozpočet + Žádosti o změnu'!$CJ$2="ano",'Rozpočet + Žádosti o změnu'!CI145,IF('Rozpočet + Žádosti o změnu'!$BX$2="ano",'Rozpočet + Žádosti o změnu'!BW145,IF('Rozpočet + Žádosti o změnu'!$BL$2="ano",'Rozpočet + Žádosti o změnu'!BK145,IF('Rozpočet + Žádosti o změnu'!$AZ$2="ano",'Rozpočet + Žádosti o změnu'!AY145,IF('Rozpočet + Žádosti o změnu'!$AN$2="ano",'Rozpočet + Žádosti o změnu'!AM145,'Rozpočet + Žádosti o změnu'!M145))))))))))</f>
        <v>0</v>
      </c>
      <c r="U145" s="267">
        <f>IF('Rozpočet + Žádosti o změnu'!$ER$2="ano",'Rozpočet + Žádosti o změnu'!ER145,IF('Rozpočet + Žádosti o změnu'!$EF$2="ano",'Rozpočet + Žádosti o změnu'!EF145,IF('Rozpočet + Žádosti o změnu'!$DT$2="ano",'Rozpočet + Žádosti o změnu'!DT145,IF('Rozpočet + Žádosti o změnu'!$DH$2="ano",'Rozpočet + Žádosti o změnu'!DH145,IF('Rozpočet + Žádosti o změnu'!$CV$2="ano",'Rozpočet + Žádosti o změnu'!CV145,IF('Rozpočet + Žádosti o změnu'!$CJ$2="ano",'Rozpočet + Žádosti o změnu'!CJ145,IF('Rozpočet + Žádosti o změnu'!$BX$2="ano",'Rozpočet + Žádosti o změnu'!BX145,IF('Rozpočet + Žádosti o změnu'!$BL$2="ano",'Rozpočet + Žádosti o změnu'!BL145,IF('Rozpočet + Žádosti o změnu'!$AZ$2="ano",'Rozpočet + Žádosti o změnu'!AZ145,IF('Rozpočet + Žádosti o změnu'!$AN$2="ano",'Rozpočet + Žádosti o změnu'!AN145,'Rozpočet + Žádosti o změnu'!N145))))))))))</f>
        <v>0</v>
      </c>
      <c r="W145" s="281">
        <f>IF('ZoR č. 1'!$D145="",0,'ZoR č. 1'!G145)+IF('ZoR č. 2'!$D145="",0,'ZoR č. 2'!G145)+IF('ZoR č. 3'!$D145="",0,'ZoR č. 3'!G145)+IF('ZoR č. 4'!$D145="",0,'ZoR č. 4'!G145)+IF('ZoR č. 5'!$D145="",0,'ZoR č. 5'!G145)+IF('ZoR č. 6'!$D145="",0,'ZoR č. 6'!G145)+IF('ZoR č. 7'!$D145="",0,'ZoR č. 7'!G145)+IF('ZoR č. 8'!$D145="",0,'ZoR č. 8'!G145)+IF('ZoR č. 9'!$D145="",0,'ZoR č. 9'!G145)+IF('ZoR č. 10'!$D145="",0,'ZoR č. 10'!G145)+IF(ZZoR!$D145="",0,ZZoR!G145)</f>
        <v>0</v>
      </c>
      <c r="X145" s="281">
        <f>IF('ZoR č. 1'!$D145="",0,'ZoR č. 1'!H145)+IF('ZoR č. 2'!$D145="",0,'ZoR č. 2'!H145)+IF('ZoR č. 3'!$D145="",0,'ZoR č. 3'!H145)+IF('ZoR č. 4'!$D145="",0,'ZoR č. 4'!H145)+IF('ZoR č. 5'!$D145="",0,'ZoR č. 5'!H145)+IF('ZoR č. 6'!$D145="",0,'ZoR č. 6'!H145)+IF('ZoR č. 7'!$D145="",0,'ZoR č. 7'!H145)+IF('ZoR č. 8'!$D145="",0,'ZoR č. 8'!H145)+IF('ZoR č. 9'!$D145="",0,'ZoR č. 9'!H145)+IF('ZoR č. 10'!$D145="",0,'ZoR č. 10'!H145)+IF(ZZoR!$D145="",0,ZZoR!H145)</f>
        <v>0</v>
      </c>
      <c r="Y145" s="281">
        <f>IF('ZoR č. 1'!$D145="",0,'ZoR č. 1'!I145)+IF('ZoR č. 2'!$D145="",0,'ZoR č. 2'!I145)+IF('ZoR č. 3'!$D145="",0,'ZoR č. 3'!I145)+IF('ZoR č. 4'!$D145="",0,'ZoR č. 4'!I145)+IF('ZoR č. 5'!$D145="",0,'ZoR č. 5'!I145)+IF('ZoR č. 6'!$D145="",0,'ZoR č. 6'!I145)+IF('ZoR č. 7'!$D145="",0,'ZoR č. 7'!I145)+IF('ZoR č. 8'!$D145="",0,'ZoR č. 8'!I145)+IF('ZoR č. 9'!$D145="",0,'ZoR č. 9'!I145)+IF('ZoR č. 10'!$D145="",0,'ZoR č. 10'!I145)+IF(ZZoR!$D145="",0,ZZoR!I145)</f>
        <v>0</v>
      </c>
      <c r="Z145" s="281">
        <f>IF('ZoR č. 1'!$D145="",0,'ZoR č. 1'!J145)+IF('ZoR č. 2'!$D145="",0,'ZoR č. 2'!J145)+IF('ZoR č. 3'!$D145="",0,'ZoR č. 3'!J145)+IF('ZoR č. 4'!$D145="",0,'ZoR č. 4'!J145)+IF('ZoR č. 5'!$D145="",0,'ZoR č. 5'!J145)+IF('ZoR č. 6'!$D145="",0,'ZoR č. 6'!J145)+IF('ZoR č. 7'!$D145="",0,'ZoR č. 7'!J145)+IF('ZoR č. 8'!$D145="",0,'ZoR č. 8'!J145)+IF('ZoR č. 9'!$D145="",0,'ZoR č. 9'!J145)+IF('ZoR č. 10'!$D145="",0,'ZoR č. 10'!J145)+IF(ZZoR!$D145="",0,ZZoR!J145)</f>
        <v>0</v>
      </c>
      <c r="AA145" s="281">
        <f>IF('ZoR č. 1'!$D145="",0,'ZoR č. 1'!K145)+IF('ZoR č. 2'!$D145="",0,'ZoR č. 2'!K145)+IF('ZoR č. 3'!$D145="",0,'ZoR č. 3'!K145)+IF('ZoR č. 4'!$D145="",0,'ZoR č. 4'!K145)+IF('ZoR č. 5'!$D145="",0,'ZoR č. 5'!K145)+IF('ZoR č. 6'!$D145="",0,'ZoR č. 6'!K145)+IF('ZoR č. 7'!$D145="",0,'ZoR č. 7'!K145)+IF('ZoR č. 8'!$D145="",0,'ZoR č. 8'!K145)+IF('ZoR č. 9'!$D145="",0,'ZoR č. 9'!K145)+IF('ZoR č. 10'!$D145="",0,'ZoR č. 10'!K145)+IF(ZZoR!$D145="",0,ZZoR!K145)</f>
        <v>0</v>
      </c>
      <c r="AB145" s="281">
        <f>IF('ZoR č. 1'!$D145="",0,'ZoR č. 1'!L145)+IF('ZoR č. 2'!$D145="",0,'ZoR č. 2'!L145)+IF('ZoR č. 3'!$D145="",0,'ZoR č. 3'!L145)+IF('ZoR č. 4'!$D145="",0,'ZoR č. 4'!L145)+IF('ZoR č. 5'!$D145="",0,'ZoR č. 5'!L145)+IF('ZoR č. 6'!$D145="",0,'ZoR č. 6'!L145)+IF('ZoR č. 7'!$D145="",0,'ZoR č. 7'!L145)+IF('ZoR č. 8'!$D145="",0,'ZoR č. 8'!L145)+IF('ZoR č. 9'!$D145="",0,'ZoR č. 9'!L145)+IF('ZoR č. 10'!$D145="",0,'ZoR č. 10'!L145)+IF(ZZoR!$D145="",0,ZZoR!L145)</f>
        <v>0</v>
      </c>
      <c r="AC145" s="281">
        <f>IF('ZoR č. 1'!$D145="",0,'ZoR č. 1'!M145)+IF('ZoR č. 2'!$D145="",0,'ZoR č. 2'!M145)+IF('ZoR č. 3'!$D145="",0,'ZoR č. 3'!M145)+IF('ZoR č. 4'!$D145="",0,'ZoR č. 4'!M145)+IF('ZoR č. 5'!$D145="",0,'ZoR č. 5'!M145)+IF('ZoR č. 6'!$D145="",0,'ZoR č. 6'!M145)+IF('ZoR č. 7'!$D145="",0,'ZoR č. 7'!M145)+IF('ZoR č. 8'!$D145="",0,'ZoR č. 8'!M145)+IF('ZoR č. 9'!$D145="",0,'ZoR č. 9'!M145)+IF('ZoR č. 10'!$D145="",0,'ZoR č. 10'!M145)+IF(ZZoR!$D145="",0,ZZoR!M145)</f>
        <v>0</v>
      </c>
      <c r="AE145" s="282" t="str">
        <f t="shared" si="11"/>
        <v/>
      </c>
    </row>
    <row r="146" spans="2:31" ht="17.25" thickBot="1" x14ac:dyDescent="0.3">
      <c r="B146" s="12" t="s">
        <v>259</v>
      </c>
      <c r="C146" s="106" t="str">
        <f>IF(COUNTA('Přehled partnerů'!C146:D146)&lt;&gt;2,"partner neuveden",IF('Přehled partnerů'!L146="ANO",'Přehled partnerů'!C146,"v tomto období nerelevantní"))</f>
        <v>partner neuveden</v>
      </c>
      <c r="D146" s="117" t="str">
        <f>IF(COUNTA('Přehled partnerů'!C146:D146)&lt;&gt;2,"",IF('Přehled partnerů'!L146="ANO",'Přehled partnerů'!D146,""))</f>
        <v/>
      </c>
      <c r="E146" s="25" t="str">
        <f t="shared" si="8"/>
        <v/>
      </c>
      <c r="F146" s="48" t="str">
        <f t="shared" si="9"/>
        <v/>
      </c>
      <c r="G146" s="17">
        <v>0</v>
      </c>
      <c r="H146" s="18">
        <v>0</v>
      </c>
      <c r="I146" s="18">
        <v>0</v>
      </c>
      <c r="J146" s="18">
        <v>0</v>
      </c>
      <c r="K146" s="128">
        <v>0</v>
      </c>
      <c r="L146" s="128">
        <v>0</v>
      </c>
      <c r="M146" s="131">
        <v>0</v>
      </c>
      <c r="N146" s="58" t="str">
        <f t="shared" si="10"/>
        <v/>
      </c>
      <c r="O146" s="267">
        <f>IF('Rozpočet + Žádosti o změnu'!$ER$2="ano",'Rozpočet + Žádosti o změnu'!EL146,IF('Rozpočet + Žádosti o změnu'!$EF$2="ano",'Rozpočet + Žádosti o změnu'!DZ146,IF('Rozpočet + Žádosti o změnu'!$DT$2="ano",'Rozpočet + Žádosti o změnu'!DN146,IF('Rozpočet + Žádosti o změnu'!$DH$2="ano",'Rozpočet + Žádosti o změnu'!DB146,IF('Rozpočet + Žádosti o změnu'!$CV$2="ano",'Rozpočet + Žádosti o změnu'!CP146,IF('Rozpočet + Žádosti o změnu'!$CJ$2="ano",'Rozpočet + Žádosti o změnu'!CD146,IF('Rozpočet + Žádosti o změnu'!$BX$2="ano",'Rozpočet + Žádosti o změnu'!BR146,IF('Rozpočet + Žádosti o změnu'!$BL$2="ano",'Rozpočet + Žádosti o změnu'!BF146,IF('Rozpočet + Žádosti o změnu'!$AZ$2="ano",'Rozpočet + Žádosti o změnu'!AT146,IF('Rozpočet + Žádosti o změnu'!$AN$2="ano",'Rozpočet + Žádosti o změnu'!AH146,'Rozpočet + Žádosti o změnu'!H146))))))))))</f>
        <v>0</v>
      </c>
      <c r="P146" s="267">
        <f>IF('Rozpočet + Žádosti o změnu'!$ER$2="ano",'Rozpočet + Žádosti o změnu'!EM146,IF('Rozpočet + Žádosti o změnu'!$EF$2="ano",'Rozpočet + Žádosti o změnu'!EA146,IF('Rozpočet + Žádosti o změnu'!$DT$2="ano",'Rozpočet + Žádosti o změnu'!DO146,IF('Rozpočet + Žádosti o změnu'!$DH$2="ano",'Rozpočet + Žádosti o změnu'!DC146,IF('Rozpočet + Žádosti o změnu'!$CV$2="ano",'Rozpočet + Žádosti o změnu'!CQ146,IF('Rozpočet + Žádosti o změnu'!$CJ$2="ano",'Rozpočet + Žádosti o změnu'!CE146,IF('Rozpočet + Žádosti o změnu'!$BX$2="ano",'Rozpočet + Žádosti o změnu'!BS146,IF('Rozpočet + Žádosti o změnu'!$BL$2="ano",'Rozpočet + Žádosti o změnu'!BG146,IF('Rozpočet + Žádosti o změnu'!$AZ$2="ano",'Rozpočet + Žádosti o změnu'!AU146,IF('Rozpočet + Žádosti o změnu'!$AN$2="ano",'Rozpočet + Žádosti o změnu'!AI146,'Rozpočet + Žádosti o změnu'!I146))))))))))</f>
        <v>0</v>
      </c>
      <c r="Q146" s="267">
        <f>IF('Rozpočet + Žádosti o změnu'!$ER$2="ano",'Rozpočet + Žádosti o změnu'!EN146,IF('Rozpočet + Žádosti o změnu'!$EF$2="ano",'Rozpočet + Žádosti o změnu'!EB146,IF('Rozpočet + Žádosti o změnu'!$DT$2="ano",'Rozpočet + Žádosti o změnu'!DP146,IF('Rozpočet + Žádosti o změnu'!$DH$2="ano",'Rozpočet + Žádosti o změnu'!DD146,IF('Rozpočet + Žádosti o změnu'!$CV$2="ano",'Rozpočet + Žádosti o změnu'!CR146,IF('Rozpočet + Žádosti o změnu'!$CJ$2="ano",'Rozpočet + Žádosti o změnu'!CF146,IF('Rozpočet + Žádosti o změnu'!$BX$2="ano",'Rozpočet + Žádosti o změnu'!BT146,IF('Rozpočet + Žádosti o změnu'!$BL$2="ano",'Rozpočet + Žádosti o změnu'!BH146,IF('Rozpočet + Žádosti o změnu'!$AZ$2="ano",'Rozpočet + Žádosti o změnu'!AV146,IF('Rozpočet + Žádosti o změnu'!$AN$2="ano",'Rozpočet + Žádosti o změnu'!AJ146,'Rozpočet + Žádosti o změnu'!J146))))))))))</f>
        <v>0</v>
      </c>
      <c r="R146" s="267">
        <f>IF('Rozpočet + Žádosti o změnu'!$ER$2="ano",'Rozpočet + Žádosti o změnu'!EO146,IF('Rozpočet + Žádosti o změnu'!$EF$2="ano",'Rozpočet + Žádosti o změnu'!EC146,IF('Rozpočet + Žádosti o změnu'!$DT$2="ano",'Rozpočet + Žádosti o změnu'!DQ146,IF('Rozpočet + Žádosti o změnu'!$DH$2="ano",'Rozpočet + Žádosti o změnu'!DE146,IF('Rozpočet + Žádosti o změnu'!$CV$2="ano",'Rozpočet + Žádosti o změnu'!CS146,IF('Rozpočet + Žádosti o změnu'!$CJ$2="ano",'Rozpočet + Žádosti o změnu'!CG146,IF('Rozpočet + Žádosti o změnu'!$BX$2="ano",'Rozpočet + Žádosti o změnu'!BU146,IF('Rozpočet + Žádosti o změnu'!$BL$2="ano",'Rozpočet + Žádosti o změnu'!BI146,IF('Rozpočet + Žádosti o změnu'!$AZ$2="ano",'Rozpočet + Žádosti o změnu'!AW146,IF('Rozpočet + Žádosti o změnu'!$AN$2="ano",'Rozpočet + Žádosti o změnu'!AK146,'Rozpočet + Žádosti o změnu'!K146))))))))))</f>
        <v>0</v>
      </c>
      <c r="S146" s="267">
        <f>IF('Rozpočet + Žádosti o změnu'!$ER$2="ano",'Rozpočet + Žádosti o změnu'!EP146,IF('Rozpočet + Žádosti o změnu'!$EF$2="ano",'Rozpočet + Žádosti o změnu'!ED146,IF('Rozpočet + Žádosti o změnu'!$DT$2="ano",'Rozpočet + Žádosti o změnu'!DR146,IF('Rozpočet + Žádosti o změnu'!$DH$2="ano",'Rozpočet + Žádosti o změnu'!DF146,IF('Rozpočet + Žádosti o změnu'!$CV$2="ano",'Rozpočet + Žádosti o změnu'!CT146,IF('Rozpočet + Žádosti o změnu'!$CJ$2="ano",'Rozpočet + Žádosti o změnu'!CH146,IF('Rozpočet + Žádosti o změnu'!$BX$2="ano",'Rozpočet + Žádosti o změnu'!BV146,IF('Rozpočet + Žádosti o změnu'!$BL$2="ano",'Rozpočet + Žádosti o změnu'!BJ146,IF('Rozpočet + Žádosti o změnu'!$AZ$2="ano",'Rozpočet + Žádosti o změnu'!AX146,IF('Rozpočet + Žádosti o změnu'!$AN$2="ano",'Rozpočet + Žádosti o změnu'!AL146,'Rozpočet + Žádosti o změnu'!L146))))))))))</f>
        <v>0</v>
      </c>
      <c r="T146" s="267">
        <f>IF('Rozpočet + Žádosti o změnu'!$ER$2="ano",'Rozpočet + Žádosti o změnu'!EQ146,IF('Rozpočet + Žádosti o změnu'!$EF$2="ano",'Rozpočet + Žádosti o změnu'!EE146,IF('Rozpočet + Žádosti o změnu'!$DT$2="ano",'Rozpočet + Žádosti o změnu'!DS146,IF('Rozpočet + Žádosti o změnu'!$DH$2="ano",'Rozpočet + Žádosti o změnu'!DG146,IF('Rozpočet + Žádosti o změnu'!$CV$2="ano",'Rozpočet + Žádosti o změnu'!CU146,IF('Rozpočet + Žádosti o změnu'!$CJ$2="ano",'Rozpočet + Žádosti o změnu'!CI146,IF('Rozpočet + Žádosti o změnu'!$BX$2="ano",'Rozpočet + Žádosti o změnu'!BW146,IF('Rozpočet + Žádosti o změnu'!$BL$2="ano",'Rozpočet + Žádosti o změnu'!BK146,IF('Rozpočet + Žádosti o změnu'!$AZ$2="ano",'Rozpočet + Žádosti o změnu'!AY146,IF('Rozpočet + Žádosti o změnu'!$AN$2="ano",'Rozpočet + Žádosti o změnu'!AM146,'Rozpočet + Žádosti o změnu'!M146))))))))))</f>
        <v>0</v>
      </c>
      <c r="U146" s="267">
        <f>IF('Rozpočet + Žádosti o změnu'!$ER$2="ano",'Rozpočet + Žádosti o změnu'!ER146,IF('Rozpočet + Žádosti o změnu'!$EF$2="ano",'Rozpočet + Žádosti o změnu'!EF146,IF('Rozpočet + Žádosti o změnu'!$DT$2="ano",'Rozpočet + Žádosti o změnu'!DT146,IF('Rozpočet + Žádosti o změnu'!$DH$2="ano",'Rozpočet + Žádosti o změnu'!DH146,IF('Rozpočet + Žádosti o změnu'!$CV$2="ano",'Rozpočet + Žádosti o změnu'!CV146,IF('Rozpočet + Žádosti o změnu'!$CJ$2="ano",'Rozpočet + Žádosti o změnu'!CJ146,IF('Rozpočet + Žádosti o změnu'!$BX$2="ano",'Rozpočet + Žádosti o změnu'!BX146,IF('Rozpočet + Žádosti o změnu'!$BL$2="ano",'Rozpočet + Žádosti o změnu'!BL146,IF('Rozpočet + Žádosti o změnu'!$AZ$2="ano",'Rozpočet + Žádosti o změnu'!AZ146,IF('Rozpočet + Žádosti o změnu'!$AN$2="ano",'Rozpočet + Žádosti o změnu'!AN146,'Rozpočet + Žádosti o změnu'!N146))))))))))</f>
        <v>0</v>
      </c>
      <c r="W146" s="281">
        <f>IF('ZoR č. 1'!$D146="",0,'ZoR č. 1'!G146)+IF('ZoR č. 2'!$D146="",0,'ZoR č. 2'!G146)+IF('ZoR č. 3'!$D146="",0,'ZoR č. 3'!G146)+IF('ZoR č. 4'!$D146="",0,'ZoR č. 4'!G146)+IF('ZoR č. 5'!$D146="",0,'ZoR č. 5'!G146)+IF('ZoR č. 6'!$D146="",0,'ZoR č. 6'!G146)+IF('ZoR č. 7'!$D146="",0,'ZoR č. 7'!G146)+IF('ZoR č. 8'!$D146="",0,'ZoR č. 8'!G146)+IF('ZoR č. 9'!$D146="",0,'ZoR č. 9'!G146)+IF('ZoR č. 10'!$D146="",0,'ZoR č. 10'!G146)+IF(ZZoR!$D146="",0,ZZoR!G146)</f>
        <v>0</v>
      </c>
      <c r="X146" s="281">
        <f>IF('ZoR č. 1'!$D146="",0,'ZoR č. 1'!H146)+IF('ZoR č. 2'!$D146="",0,'ZoR č. 2'!H146)+IF('ZoR č. 3'!$D146="",0,'ZoR č. 3'!H146)+IF('ZoR č. 4'!$D146="",0,'ZoR č. 4'!H146)+IF('ZoR č. 5'!$D146="",0,'ZoR č. 5'!H146)+IF('ZoR č. 6'!$D146="",0,'ZoR č. 6'!H146)+IF('ZoR č. 7'!$D146="",0,'ZoR č. 7'!H146)+IF('ZoR č. 8'!$D146="",0,'ZoR č. 8'!H146)+IF('ZoR č. 9'!$D146="",0,'ZoR č. 9'!H146)+IF('ZoR č. 10'!$D146="",0,'ZoR č. 10'!H146)+IF(ZZoR!$D146="",0,ZZoR!H146)</f>
        <v>0</v>
      </c>
      <c r="Y146" s="281">
        <f>IF('ZoR č. 1'!$D146="",0,'ZoR č. 1'!I146)+IF('ZoR č. 2'!$D146="",0,'ZoR č. 2'!I146)+IF('ZoR č. 3'!$D146="",0,'ZoR č. 3'!I146)+IF('ZoR č. 4'!$D146="",0,'ZoR č. 4'!I146)+IF('ZoR č. 5'!$D146="",0,'ZoR č. 5'!I146)+IF('ZoR č. 6'!$D146="",0,'ZoR č. 6'!I146)+IF('ZoR č. 7'!$D146="",0,'ZoR č. 7'!I146)+IF('ZoR č. 8'!$D146="",0,'ZoR č. 8'!I146)+IF('ZoR č. 9'!$D146="",0,'ZoR č. 9'!I146)+IF('ZoR č. 10'!$D146="",0,'ZoR č. 10'!I146)+IF(ZZoR!$D146="",0,ZZoR!I146)</f>
        <v>0</v>
      </c>
      <c r="Z146" s="281">
        <f>IF('ZoR č. 1'!$D146="",0,'ZoR č. 1'!J146)+IF('ZoR č. 2'!$D146="",0,'ZoR č. 2'!J146)+IF('ZoR č. 3'!$D146="",0,'ZoR č. 3'!J146)+IF('ZoR č. 4'!$D146="",0,'ZoR č. 4'!J146)+IF('ZoR č. 5'!$D146="",0,'ZoR č. 5'!J146)+IF('ZoR č. 6'!$D146="",0,'ZoR č. 6'!J146)+IF('ZoR č. 7'!$D146="",0,'ZoR č. 7'!J146)+IF('ZoR č. 8'!$D146="",0,'ZoR č. 8'!J146)+IF('ZoR č. 9'!$D146="",0,'ZoR č. 9'!J146)+IF('ZoR č. 10'!$D146="",0,'ZoR č. 10'!J146)+IF(ZZoR!$D146="",0,ZZoR!J146)</f>
        <v>0</v>
      </c>
      <c r="AA146" s="281">
        <f>IF('ZoR č. 1'!$D146="",0,'ZoR č. 1'!K146)+IF('ZoR č. 2'!$D146="",0,'ZoR č. 2'!K146)+IF('ZoR č. 3'!$D146="",0,'ZoR č. 3'!K146)+IF('ZoR č. 4'!$D146="",0,'ZoR č. 4'!K146)+IF('ZoR č. 5'!$D146="",0,'ZoR č. 5'!K146)+IF('ZoR č. 6'!$D146="",0,'ZoR č. 6'!K146)+IF('ZoR č. 7'!$D146="",0,'ZoR č. 7'!K146)+IF('ZoR č. 8'!$D146="",0,'ZoR č. 8'!K146)+IF('ZoR č. 9'!$D146="",0,'ZoR č. 9'!K146)+IF('ZoR č. 10'!$D146="",0,'ZoR č. 10'!K146)+IF(ZZoR!$D146="",0,ZZoR!K146)</f>
        <v>0</v>
      </c>
      <c r="AB146" s="281">
        <f>IF('ZoR č. 1'!$D146="",0,'ZoR č. 1'!L146)+IF('ZoR č. 2'!$D146="",0,'ZoR č. 2'!L146)+IF('ZoR č. 3'!$D146="",0,'ZoR č. 3'!L146)+IF('ZoR č. 4'!$D146="",0,'ZoR č. 4'!L146)+IF('ZoR č. 5'!$D146="",0,'ZoR č. 5'!L146)+IF('ZoR č. 6'!$D146="",0,'ZoR č. 6'!L146)+IF('ZoR č. 7'!$D146="",0,'ZoR č. 7'!L146)+IF('ZoR č. 8'!$D146="",0,'ZoR č. 8'!L146)+IF('ZoR č. 9'!$D146="",0,'ZoR č. 9'!L146)+IF('ZoR č. 10'!$D146="",0,'ZoR č. 10'!L146)+IF(ZZoR!$D146="",0,ZZoR!L146)</f>
        <v>0</v>
      </c>
      <c r="AC146" s="281">
        <f>IF('ZoR č. 1'!$D146="",0,'ZoR č. 1'!M146)+IF('ZoR č. 2'!$D146="",0,'ZoR č. 2'!M146)+IF('ZoR č. 3'!$D146="",0,'ZoR č. 3'!M146)+IF('ZoR č. 4'!$D146="",0,'ZoR č. 4'!M146)+IF('ZoR č. 5'!$D146="",0,'ZoR č. 5'!M146)+IF('ZoR č. 6'!$D146="",0,'ZoR č. 6'!M146)+IF('ZoR č. 7'!$D146="",0,'ZoR č. 7'!M146)+IF('ZoR č. 8'!$D146="",0,'ZoR č. 8'!M146)+IF('ZoR č. 9'!$D146="",0,'ZoR č. 9'!M146)+IF('ZoR č. 10'!$D146="",0,'ZoR č. 10'!M146)+IF(ZZoR!$D146="",0,ZZoR!M146)</f>
        <v>0</v>
      </c>
      <c r="AE146" s="282" t="str">
        <f t="shared" si="11"/>
        <v/>
      </c>
    </row>
    <row r="147" spans="2:31" ht="27" customHeight="1" x14ac:dyDescent="0.25">
      <c r="B147" s="476" t="s">
        <v>100</v>
      </c>
      <c r="C147" s="476"/>
      <c r="D147" s="476"/>
      <c r="E147" s="132">
        <f>SUM(E7:E146)</f>
        <v>0</v>
      </c>
      <c r="F147" s="134">
        <f>SUM(F7:F146)</f>
        <v>0</v>
      </c>
      <c r="G147" s="133">
        <f>SUMIFS(G7:G106,$N7:$N106,"OK")</f>
        <v>0</v>
      </c>
      <c r="H147" s="133">
        <f>SUMIFS(H7:H106,$N7:$N106,"OK")</f>
        <v>0</v>
      </c>
      <c r="I147" s="133">
        <f t="shared" ref="I147:J147" si="12">SUMIFS(I7:I106,$N7:$N106,"OK")</f>
        <v>0</v>
      </c>
      <c r="J147" s="133">
        <f t="shared" si="12"/>
        <v>0</v>
      </c>
      <c r="K147" s="133">
        <f>SUMIFS(K107:K146,$N107:$N146,"OK")</f>
        <v>0</v>
      </c>
      <c r="L147" s="133">
        <f>SUMIFS(L107:L146,$N107:$N146,"OK")</f>
        <v>0</v>
      </c>
      <c r="M147" s="133">
        <f>SUMIFS(M107:M146,$N107:$N146,"OK")</f>
        <v>0</v>
      </c>
    </row>
  </sheetData>
  <sheetProtection algorithmName="SHA-512" hashValue="cqggC8Mb2DIlttGGUkaaBvSJOfuFR5HBLxOgx4skV1GYUQkhbh3uYzCnB89GIaeyUAno4gUXlNaPJHAxbst0IA==" saltValue="hZjvTvFn8ugVBSKo8VbbCw==" spinCount="100000" sheet="1" objects="1" scenarios="1"/>
  <mergeCells count="28">
    <mergeCell ref="L3:L5"/>
    <mergeCell ref="M3:M5"/>
    <mergeCell ref="B4:F4"/>
    <mergeCell ref="B5:F5"/>
    <mergeCell ref="G6:M6"/>
    <mergeCell ref="J3:J5"/>
    <mergeCell ref="K3:K5"/>
    <mergeCell ref="B147:D147"/>
    <mergeCell ref="B2:F3"/>
    <mergeCell ref="G3:G5"/>
    <mergeCell ref="H3:H5"/>
    <mergeCell ref="I3:I5"/>
    <mergeCell ref="Z2:Z5"/>
    <mergeCell ref="AA2:AA5"/>
    <mergeCell ref="AB2:AB5"/>
    <mergeCell ref="AC2:AC5"/>
    <mergeCell ref="O6:U6"/>
    <mergeCell ref="W6:AC6"/>
    <mergeCell ref="T2:T5"/>
    <mergeCell ref="U2:U5"/>
    <mergeCell ref="W2:W5"/>
    <mergeCell ref="X2:X5"/>
    <mergeCell ref="Y2:Y5"/>
    <mergeCell ref="O2:O5"/>
    <mergeCell ref="P2:P5"/>
    <mergeCell ref="Q2:Q5"/>
    <mergeCell ref="R2:R5"/>
    <mergeCell ref="S2:S5"/>
  </mergeCells>
  <conditionalFormatting sqref="G7:J106">
    <cfRule type="expression" dxfId="135" priority="2" stopIfTrue="1">
      <formula>$D7=""</formula>
    </cfRule>
    <cfRule type="cellIs" dxfId="134" priority="4" operator="notEqual">
      <formula>0</formula>
    </cfRule>
    <cfRule type="expression" dxfId="133" priority="6">
      <formula>O7-W7&lt;0</formula>
    </cfRule>
  </conditionalFormatting>
  <conditionalFormatting sqref="K107:M146">
    <cfRule type="expression" dxfId="132" priority="1" stopIfTrue="1">
      <formula>$D107=""</formula>
    </cfRule>
    <cfRule type="cellIs" dxfId="131" priority="3" operator="notEqual">
      <formula>0</formula>
    </cfRule>
    <cfRule type="expression" dxfId="130" priority="5">
      <formula>S107-AA107&lt;0</formula>
    </cfRule>
  </conditionalFormatting>
  <dataValidations count="2">
    <dataValidation type="whole" operator="greaterThanOrEqual" allowBlank="1" showInputMessage="1" showErrorMessage="1" errorTitle="Nepovolená hodnota" error="Zadejte celé kladné číslo" sqref="K7:M146 G107:J146">
      <formula1>0</formula1>
    </dataValidation>
    <dataValidation type="decimal" operator="greaterThanOrEqual" allowBlank="1" showInputMessage="1" showErrorMessage="1" errorTitle="Nepovolená hodnota" error="Zadejte celé kladné číslo" sqref="G7:J106">
      <formula1>0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B1:AE147"/>
  <sheetViews>
    <sheetView workbookViewId="0">
      <pane ySplit="6" topLeftCell="A7" activePane="bottomLeft" state="frozen"/>
      <selection activeCell="B5" sqref="B5:F5"/>
      <selection pane="bottomLeft" activeCell="G6" sqref="G6:M6"/>
    </sheetView>
  </sheetViews>
  <sheetFormatPr defaultColWidth="9.140625" defaultRowHeight="16.5" x14ac:dyDescent="0.25"/>
  <cols>
    <col min="1" max="1" width="9.140625" style="59"/>
    <col min="2" max="2" width="11.140625" style="53" customWidth="1"/>
    <col min="3" max="3" width="63" style="53" customWidth="1"/>
    <col min="4" max="4" width="13.7109375" style="53" customWidth="1"/>
    <col min="5" max="5" width="17" style="56" customWidth="1"/>
    <col min="6" max="6" width="13.140625" style="54" customWidth="1"/>
    <col min="7" max="13" width="12.140625" style="57" customWidth="1"/>
    <col min="14" max="14" width="0" style="58" hidden="1" customWidth="1"/>
    <col min="15" max="30" width="9.140625" style="267" hidden="1" customWidth="1"/>
    <col min="31" max="31" width="38.85546875" style="267" customWidth="1"/>
    <col min="32" max="16384" width="9.140625" style="59"/>
  </cols>
  <sheetData>
    <row r="1" spans="2:31" ht="17.25" thickBot="1" x14ac:dyDescent="0.3"/>
    <row r="2" spans="2:31" ht="27" customHeight="1" x14ac:dyDescent="0.25">
      <c r="B2" s="455" t="str">
        <f>CONCATENATE("Projekt č: ",'Přehled partnerů'!D3)</f>
        <v xml:space="preserve">Projekt č: </v>
      </c>
      <c r="C2" s="456"/>
      <c r="D2" s="456"/>
      <c r="E2" s="456"/>
      <c r="F2" s="457"/>
      <c r="G2" s="120" t="s">
        <v>8</v>
      </c>
      <c r="H2" s="121" t="s">
        <v>9</v>
      </c>
      <c r="I2" s="121" t="s">
        <v>163</v>
      </c>
      <c r="J2" s="121" t="s">
        <v>164</v>
      </c>
      <c r="K2" s="122" t="s">
        <v>165</v>
      </c>
      <c r="L2" s="122" t="s">
        <v>166</v>
      </c>
      <c r="M2" s="44" t="s">
        <v>167</v>
      </c>
      <c r="O2" s="390" t="s">
        <v>301</v>
      </c>
      <c r="P2" s="390" t="s">
        <v>302</v>
      </c>
      <c r="Q2" s="390" t="s">
        <v>303</v>
      </c>
      <c r="R2" s="390" t="s">
        <v>307</v>
      </c>
      <c r="S2" s="390" t="s">
        <v>304</v>
      </c>
      <c r="T2" s="390" t="s">
        <v>305</v>
      </c>
      <c r="U2" s="390" t="s">
        <v>306</v>
      </c>
      <c r="W2" s="390" t="s">
        <v>301</v>
      </c>
      <c r="X2" s="390" t="s">
        <v>302</v>
      </c>
      <c r="Y2" s="390" t="s">
        <v>303</v>
      </c>
      <c r="Z2" s="390" t="s">
        <v>307</v>
      </c>
      <c r="AA2" s="390" t="s">
        <v>304</v>
      </c>
      <c r="AB2" s="390" t="s">
        <v>305</v>
      </c>
      <c r="AC2" s="390" t="s">
        <v>306</v>
      </c>
    </row>
    <row r="3" spans="2:31" ht="25.5" customHeight="1" x14ac:dyDescent="0.25">
      <c r="B3" s="458"/>
      <c r="C3" s="459"/>
      <c r="D3" s="459"/>
      <c r="E3" s="459"/>
      <c r="F3" s="460"/>
      <c r="G3" s="479" t="s">
        <v>7</v>
      </c>
      <c r="H3" s="477" t="s">
        <v>12</v>
      </c>
      <c r="I3" s="477" t="s">
        <v>13</v>
      </c>
      <c r="J3" s="477" t="s">
        <v>14</v>
      </c>
      <c r="K3" s="485" t="s">
        <v>15</v>
      </c>
      <c r="L3" s="485" t="s">
        <v>19</v>
      </c>
      <c r="M3" s="483" t="s">
        <v>20</v>
      </c>
      <c r="O3" s="390"/>
      <c r="P3" s="390"/>
      <c r="Q3" s="390"/>
      <c r="R3" s="390"/>
      <c r="S3" s="390"/>
      <c r="T3" s="390"/>
      <c r="U3" s="390"/>
      <c r="W3" s="390"/>
      <c r="X3" s="390"/>
      <c r="Y3" s="390"/>
      <c r="Z3" s="390"/>
      <c r="AA3" s="390"/>
      <c r="AB3" s="390"/>
      <c r="AC3" s="390"/>
    </row>
    <row r="4" spans="2:31" ht="42" customHeight="1" x14ac:dyDescent="0.25">
      <c r="B4" s="449" t="s">
        <v>289</v>
      </c>
      <c r="C4" s="450"/>
      <c r="D4" s="450"/>
      <c r="E4" s="450"/>
      <c r="F4" s="451"/>
      <c r="G4" s="479"/>
      <c r="H4" s="477"/>
      <c r="I4" s="477"/>
      <c r="J4" s="477"/>
      <c r="K4" s="485"/>
      <c r="L4" s="485"/>
      <c r="M4" s="483"/>
      <c r="O4" s="390"/>
      <c r="P4" s="390"/>
      <c r="Q4" s="390"/>
      <c r="R4" s="390"/>
      <c r="S4" s="390"/>
      <c r="T4" s="390"/>
      <c r="U4" s="390"/>
      <c r="W4" s="390"/>
      <c r="X4" s="390"/>
      <c r="Y4" s="390"/>
      <c r="Z4" s="390"/>
      <c r="AA4" s="390"/>
      <c r="AB4" s="390"/>
      <c r="AC4" s="390"/>
    </row>
    <row r="5" spans="2:31" ht="42" customHeight="1" thickBot="1" x14ac:dyDescent="0.3">
      <c r="B5" s="452" t="s">
        <v>290</v>
      </c>
      <c r="C5" s="453"/>
      <c r="D5" s="453"/>
      <c r="E5" s="453"/>
      <c r="F5" s="454"/>
      <c r="G5" s="480"/>
      <c r="H5" s="478"/>
      <c r="I5" s="478"/>
      <c r="J5" s="478"/>
      <c r="K5" s="486"/>
      <c r="L5" s="486"/>
      <c r="M5" s="484"/>
      <c r="O5" s="390"/>
      <c r="P5" s="390"/>
      <c r="Q5" s="390"/>
      <c r="R5" s="390"/>
      <c r="S5" s="390"/>
      <c r="T5" s="390"/>
      <c r="U5" s="390"/>
      <c r="W5" s="390"/>
      <c r="X5" s="390"/>
      <c r="Y5" s="390"/>
      <c r="Z5" s="390"/>
      <c r="AA5" s="390"/>
      <c r="AB5" s="390"/>
      <c r="AC5" s="390"/>
    </row>
    <row r="6" spans="2:31" ht="62.25" customHeight="1" thickBot="1" x14ac:dyDescent="0.3">
      <c r="B6" s="52" t="s">
        <v>27</v>
      </c>
      <c r="C6" s="51" t="s">
        <v>49</v>
      </c>
      <c r="D6" s="96" t="s">
        <v>48</v>
      </c>
      <c r="E6" s="110" t="s">
        <v>291</v>
      </c>
      <c r="F6" s="111" t="s">
        <v>26</v>
      </c>
      <c r="G6" s="481" t="s">
        <v>177</v>
      </c>
      <c r="H6" s="481"/>
      <c r="I6" s="481"/>
      <c r="J6" s="481"/>
      <c r="K6" s="481"/>
      <c r="L6" s="481"/>
      <c r="M6" s="482"/>
      <c r="O6" s="390" t="s">
        <v>421</v>
      </c>
      <c r="P6" s="390"/>
      <c r="Q6" s="390"/>
      <c r="R6" s="390"/>
      <c r="S6" s="390"/>
      <c r="T6" s="390"/>
      <c r="U6" s="390"/>
      <c r="W6" s="390" t="s">
        <v>422</v>
      </c>
      <c r="X6" s="390"/>
      <c r="Y6" s="390"/>
      <c r="Z6" s="390"/>
      <c r="AA6" s="390"/>
      <c r="AB6" s="390"/>
      <c r="AC6" s="390"/>
    </row>
    <row r="7" spans="2:31" x14ac:dyDescent="0.25">
      <c r="B7" s="49" t="s">
        <v>50</v>
      </c>
      <c r="C7" s="97" t="str">
        <f>IF(COUNTA('Přehled partnerů'!C7:D7)&lt;&gt;2,"partner neuveden",IF('Přehled partnerů'!M7="ANO",'Přehled partnerů'!C7,"v tomto období nerelevantní"))</f>
        <v>partner neuveden</v>
      </c>
      <c r="D7" s="107" t="str">
        <f>IF(COUNTA('Přehled partnerů'!C7:D7)&lt;&gt;2,"",IF('Přehled partnerů'!M7="ANO",'Přehled partnerů'!D7,""))</f>
        <v/>
      </c>
      <c r="E7" s="112" t="str">
        <f>IF(D7="","",(G7*3871)+(H7*6292)+(I7*31460)+(J7*5291))</f>
        <v/>
      </c>
      <c r="F7" s="113" t="str">
        <f>IF(D7="","",(G7*1/120)+(H7*1/120)+(I7*1/24)+(J7*1/24))</f>
        <v/>
      </c>
      <c r="G7" s="123">
        <v>0</v>
      </c>
      <c r="H7" s="124">
        <v>0</v>
      </c>
      <c r="I7" s="124">
        <v>0</v>
      </c>
      <c r="J7" s="124">
        <v>0</v>
      </c>
      <c r="K7" s="14">
        <v>0</v>
      </c>
      <c r="L7" s="14">
        <v>0</v>
      </c>
      <c r="M7" s="19">
        <v>0</v>
      </c>
      <c r="N7" s="58" t="str">
        <f>IF(D7="","","ok")</f>
        <v/>
      </c>
      <c r="O7" s="267">
        <f>IF('Rozpočet + Žádosti o změnu'!$ER$2="ano",'Rozpočet + Žádosti o změnu'!EL7,IF('Rozpočet + Žádosti o změnu'!$EF$2="ano",'Rozpočet + Žádosti o změnu'!DZ7,IF('Rozpočet + Žádosti o změnu'!$DT$2="ano",'Rozpočet + Žádosti o změnu'!DN7,IF('Rozpočet + Žádosti o změnu'!$DH$2="ano",'Rozpočet + Žádosti o změnu'!DB7,IF('Rozpočet + Žádosti o změnu'!$CV$2="ano",'Rozpočet + Žádosti o změnu'!CP7,IF('Rozpočet + Žádosti o změnu'!$CJ$2="ano",'Rozpočet + Žádosti o změnu'!CD7,IF('Rozpočet + Žádosti o změnu'!$BX$2="ano",'Rozpočet + Žádosti o změnu'!BR7,IF('Rozpočet + Žádosti o změnu'!$BL$2="ano",'Rozpočet + Žádosti o změnu'!BF7,IF('Rozpočet + Žádosti o změnu'!$AZ$2="ano",'Rozpočet + Žádosti o změnu'!AT7,IF('Rozpočet + Žádosti o změnu'!$AN$2="ano",'Rozpočet + Žádosti o změnu'!AH7,'Rozpočet + Žádosti o změnu'!H7))))))))))</f>
        <v>0</v>
      </c>
      <c r="P7" s="267">
        <f>IF('Rozpočet + Žádosti o změnu'!$ER$2="ano",'Rozpočet + Žádosti o změnu'!EM7,IF('Rozpočet + Žádosti o změnu'!$EF$2="ano",'Rozpočet + Žádosti o změnu'!EA7,IF('Rozpočet + Žádosti o změnu'!$DT$2="ano",'Rozpočet + Žádosti o změnu'!DO7,IF('Rozpočet + Žádosti o změnu'!$DH$2="ano",'Rozpočet + Žádosti o změnu'!DC7,IF('Rozpočet + Žádosti o změnu'!$CV$2="ano",'Rozpočet + Žádosti o změnu'!CQ7,IF('Rozpočet + Žádosti o změnu'!$CJ$2="ano",'Rozpočet + Žádosti o změnu'!CE7,IF('Rozpočet + Žádosti o změnu'!$BX$2="ano",'Rozpočet + Žádosti o změnu'!BS7,IF('Rozpočet + Žádosti o změnu'!$BL$2="ano",'Rozpočet + Žádosti o změnu'!BG7,IF('Rozpočet + Žádosti o změnu'!$AZ$2="ano",'Rozpočet + Žádosti o změnu'!AU7,IF('Rozpočet + Žádosti o změnu'!$AN$2="ano",'Rozpočet + Žádosti o změnu'!AI7,'Rozpočet + Žádosti o změnu'!I7))))))))))</f>
        <v>0</v>
      </c>
      <c r="Q7" s="267">
        <f>IF('Rozpočet + Žádosti o změnu'!$ER$2="ano",'Rozpočet + Žádosti o změnu'!EN7,IF('Rozpočet + Žádosti o změnu'!$EF$2="ano",'Rozpočet + Žádosti o změnu'!EB7,IF('Rozpočet + Žádosti o změnu'!$DT$2="ano",'Rozpočet + Žádosti o změnu'!DP7,IF('Rozpočet + Žádosti o změnu'!$DH$2="ano",'Rozpočet + Žádosti o změnu'!DD7,IF('Rozpočet + Žádosti o změnu'!$CV$2="ano",'Rozpočet + Žádosti o změnu'!CR7,IF('Rozpočet + Žádosti o změnu'!$CJ$2="ano",'Rozpočet + Žádosti o změnu'!CF7,IF('Rozpočet + Žádosti o změnu'!$BX$2="ano",'Rozpočet + Žádosti o změnu'!BT7,IF('Rozpočet + Žádosti o změnu'!$BL$2="ano",'Rozpočet + Žádosti o změnu'!BH7,IF('Rozpočet + Žádosti o změnu'!$AZ$2="ano",'Rozpočet + Žádosti o změnu'!AV7,IF('Rozpočet + Žádosti o změnu'!$AN$2="ano",'Rozpočet + Žádosti o změnu'!AJ7,'Rozpočet + Žádosti o změnu'!J7))))))))))</f>
        <v>0</v>
      </c>
      <c r="R7" s="267">
        <f>IF('Rozpočet + Žádosti o změnu'!$ER$2="ano",'Rozpočet + Žádosti o změnu'!EO7,IF('Rozpočet + Žádosti o změnu'!$EF$2="ano",'Rozpočet + Žádosti o změnu'!EC7,IF('Rozpočet + Žádosti o změnu'!$DT$2="ano",'Rozpočet + Žádosti o změnu'!DQ7,IF('Rozpočet + Žádosti o změnu'!$DH$2="ano",'Rozpočet + Žádosti o změnu'!DE7,IF('Rozpočet + Žádosti o změnu'!$CV$2="ano",'Rozpočet + Žádosti o změnu'!CS7,IF('Rozpočet + Žádosti o změnu'!$CJ$2="ano",'Rozpočet + Žádosti o změnu'!CG7,IF('Rozpočet + Žádosti o změnu'!$BX$2="ano",'Rozpočet + Žádosti o změnu'!BU7,IF('Rozpočet + Žádosti o změnu'!$BL$2="ano",'Rozpočet + Žádosti o změnu'!BI7,IF('Rozpočet + Žádosti o změnu'!$AZ$2="ano",'Rozpočet + Žádosti o změnu'!AW7,IF('Rozpočet + Žádosti o změnu'!$AN$2="ano",'Rozpočet + Žádosti o změnu'!AK7,'Rozpočet + Žádosti o změnu'!K7))))))))))</f>
        <v>0</v>
      </c>
      <c r="S7" s="267">
        <f>IF('Rozpočet + Žádosti o změnu'!$ER$2="ano",'Rozpočet + Žádosti o změnu'!EP7,IF('Rozpočet + Žádosti o změnu'!$EF$2="ano",'Rozpočet + Žádosti o změnu'!ED7,IF('Rozpočet + Žádosti o změnu'!$DT$2="ano",'Rozpočet + Žádosti o změnu'!DR7,IF('Rozpočet + Žádosti o změnu'!$DH$2="ano",'Rozpočet + Žádosti o změnu'!DF7,IF('Rozpočet + Žádosti o změnu'!$CV$2="ano",'Rozpočet + Žádosti o změnu'!CT7,IF('Rozpočet + Žádosti o změnu'!$CJ$2="ano",'Rozpočet + Žádosti o změnu'!CH7,IF('Rozpočet + Žádosti o změnu'!$BX$2="ano",'Rozpočet + Žádosti o změnu'!BV7,IF('Rozpočet + Žádosti o změnu'!$BL$2="ano",'Rozpočet + Žádosti o změnu'!BJ7,IF('Rozpočet + Žádosti o změnu'!$AZ$2="ano",'Rozpočet + Žádosti o změnu'!AX7,IF('Rozpočet + Žádosti o změnu'!$AN$2="ano",'Rozpočet + Žádosti o změnu'!AL7,'Rozpočet + Žádosti o změnu'!L7))))))))))</f>
        <v>0</v>
      </c>
      <c r="T7" s="267">
        <f>IF('Rozpočet + Žádosti o změnu'!$ER$2="ano",'Rozpočet + Žádosti o změnu'!EQ7,IF('Rozpočet + Žádosti o změnu'!$EF$2="ano",'Rozpočet + Žádosti o změnu'!EE7,IF('Rozpočet + Žádosti o změnu'!$DT$2="ano",'Rozpočet + Žádosti o změnu'!DS7,IF('Rozpočet + Žádosti o změnu'!$DH$2="ano",'Rozpočet + Žádosti o změnu'!DG7,IF('Rozpočet + Žádosti o změnu'!$CV$2="ano",'Rozpočet + Žádosti o změnu'!CU7,IF('Rozpočet + Žádosti o změnu'!$CJ$2="ano",'Rozpočet + Žádosti o změnu'!CI7,IF('Rozpočet + Žádosti o změnu'!$BX$2="ano",'Rozpočet + Žádosti o změnu'!BW7,IF('Rozpočet + Žádosti o změnu'!$BL$2="ano",'Rozpočet + Žádosti o změnu'!BK7,IF('Rozpočet + Žádosti o změnu'!$AZ$2="ano",'Rozpočet + Žádosti o změnu'!AY7,IF('Rozpočet + Žádosti o změnu'!$AN$2="ano",'Rozpočet + Žádosti o změnu'!AM7,'Rozpočet + Žádosti o změnu'!M7))))))))))</f>
        <v>0</v>
      </c>
      <c r="U7" s="267">
        <f>IF('Rozpočet + Žádosti o změnu'!$ER$2="ano",'Rozpočet + Žádosti o změnu'!ER7,IF('Rozpočet + Žádosti o změnu'!$EF$2="ano",'Rozpočet + Žádosti o změnu'!EF7,IF('Rozpočet + Žádosti o změnu'!$DT$2="ano",'Rozpočet + Žádosti o změnu'!DT7,IF('Rozpočet + Žádosti o změnu'!$DH$2="ano",'Rozpočet + Žádosti o změnu'!DH7,IF('Rozpočet + Žádosti o změnu'!$CV$2="ano",'Rozpočet + Žádosti o změnu'!CV7,IF('Rozpočet + Žádosti o změnu'!$CJ$2="ano",'Rozpočet + Žádosti o změnu'!CJ7,IF('Rozpočet + Žádosti o změnu'!$BX$2="ano",'Rozpočet + Žádosti o změnu'!BX7,IF('Rozpočet + Žádosti o změnu'!$BL$2="ano",'Rozpočet + Žádosti o změnu'!BL7,IF('Rozpočet + Žádosti o změnu'!$AZ$2="ano",'Rozpočet + Žádosti o změnu'!AZ7,IF('Rozpočet + Žádosti o změnu'!$AN$2="ano",'Rozpočet + Žádosti o změnu'!AN7,'Rozpočet + Žádosti o změnu'!N7))))))))))</f>
        <v>0</v>
      </c>
      <c r="W7" s="281">
        <f>IF('ZoR č. 1'!$D7="",0,'ZoR č. 1'!G7)+IF('ZoR č. 2'!$D7="",0,'ZoR č. 2'!G7)+IF('ZoR č. 3'!$D7="",0,'ZoR č. 3'!G7)+IF('ZoR č. 4'!$D7="",0,'ZoR č. 4'!G7)+IF('ZoR č. 5'!$D7="",0,'ZoR č. 5'!G7)+IF('ZoR č. 6'!$D7="",0,'ZoR č. 6'!G7)+IF('ZoR č. 7'!$D7="",0,'ZoR č. 7'!G7)+IF('ZoR č. 8'!$D7="",0,'ZoR č. 8'!G7)+IF('ZoR č. 9'!$D7="",0,'ZoR č. 9'!G7)+IF('ZoR č. 10'!$D7="",0,'ZoR č. 10'!G7)+IF(ZZoR!$D7="",0,ZZoR!G7)</f>
        <v>0</v>
      </c>
      <c r="X7" s="281">
        <f>IF('ZoR č. 1'!$D7="",0,'ZoR č. 1'!H7)+IF('ZoR č. 2'!$D7="",0,'ZoR č. 2'!H7)+IF('ZoR č. 3'!$D7="",0,'ZoR č. 3'!H7)+IF('ZoR č. 4'!$D7="",0,'ZoR č. 4'!H7)+IF('ZoR č. 5'!$D7="",0,'ZoR č. 5'!H7)+IF('ZoR č. 6'!$D7="",0,'ZoR č. 6'!H7)+IF('ZoR č. 7'!$D7="",0,'ZoR č. 7'!H7)+IF('ZoR č. 8'!$D7="",0,'ZoR č. 8'!H7)+IF('ZoR č. 9'!$D7="",0,'ZoR č. 9'!H7)+IF('ZoR č. 10'!$D7="",0,'ZoR č. 10'!H7)+IF(ZZoR!$D7="",0,ZZoR!H7)</f>
        <v>0</v>
      </c>
      <c r="Y7" s="281">
        <f>IF('ZoR č. 1'!$D7="",0,'ZoR č. 1'!I7)+IF('ZoR č. 2'!$D7="",0,'ZoR č. 2'!I7)+IF('ZoR č. 3'!$D7="",0,'ZoR č. 3'!I7)+IF('ZoR č. 4'!$D7="",0,'ZoR č. 4'!I7)+IF('ZoR č. 5'!$D7="",0,'ZoR č. 5'!I7)+IF('ZoR č. 6'!$D7="",0,'ZoR č. 6'!I7)+IF('ZoR č. 7'!$D7="",0,'ZoR č. 7'!I7)+IF('ZoR č. 8'!$D7="",0,'ZoR č. 8'!I7)+IF('ZoR č. 9'!$D7="",0,'ZoR č. 9'!I7)+IF('ZoR č. 10'!$D7="",0,'ZoR č. 10'!I7)+IF(ZZoR!$D7="",0,ZZoR!I7)</f>
        <v>0</v>
      </c>
      <c r="Z7" s="281">
        <f>IF('ZoR č. 1'!$D7="",0,'ZoR č. 1'!J7)+IF('ZoR č. 2'!$D7="",0,'ZoR č. 2'!J7)+IF('ZoR č. 3'!$D7="",0,'ZoR č. 3'!J7)+IF('ZoR č. 4'!$D7="",0,'ZoR č. 4'!J7)+IF('ZoR č. 5'!$D7="",0,'ZoR č. 5'!J7)+IF('ZoR č. 6'!$D7="",0,'ZoR č. 6'!J7)+IF('ZoR č. 7'!$D7="",0,'ZoR č. 7'!J7)+IF('ZoR č. 8'!$D7="",0,'ZoR č. 8'!J7)+IF('ZoR č. 9'!$D7="",0,'ZoR č. 9'!J7)+IF('ZoR č. 10'!$D7="",0,'ZoR č. 10'!J7)+IF(ZZoR!$D7="",0,ZZoR!J7)</f>
        <v>0</v>
      </c>
      <c r="AA7" s="281">
        <f>IF('ZoR č. 1'!$D7="",0,'ZoR č. 1'!K7)+IF('ZoR č. 2'!$D7="",0,'ZoR č. 2'!K7)+IF('ZoR č. 3'!$D7="",0,'ZoR č. 3'!K7)+IF('ZoR č. 4'!$D7="",0,'ZoR č. 4'!K7)+IF('ZoR č. 5'!$D7="",0,'ZoR č. 5'!K7)+IF('ZoR č. 6'!$D7="",0,'ZoR č. 6'!K7)+IF('ZoR č. 7'!$D7="",0,'ZoR č. 7'!K7)+IF('ZoR č. 8'!$D7="",0,'ZoR č. 8'!K7)+IF('ZoR č. 9'!$D7="",0,'ZoR č. 9'!K7)+IF('ZoR č. 10'!$D7="",0,'ZoR č. 10'!K7)+IF(ZZoR!$D7="",0,ZZoR!K7)</f>
        <v>0</v>
      </c>
      <c r="AB7" s="281">
        <f>IF('ZoR č. 1'!$D7="",0,'ZoR č. 1'!L7)+IF('ZoR č. 2'!$D7="",0,'ZoR č. 2'!L7)+IF('ZoR č. 3'!$D7="",0,'ZoR č. 3'!L7)+IF('ZoR č. 4'!$D7="",0,'ZoR č. 4'!L7)+IF('ZoR č. 5'!$D7="",0,'ZoR č. 5'!L7)+IF('ZoR č. 6'!$D7="",0,'ZoR č. 6'!L7)+IF('ZoR č. 7'!$D7="",0,'ZoR č. 7'!L7)+IF('ZoR č. 8'!$D7="",0,'ZoR č. 8'!L7)+IF('ZoR č. 9'!$D7="",0,'ZoR č. 9'!L7)+IF('ZoR č. 10'!$D7="",0,'ZoR č. 10'!L7)+IF(ZZoR!$D7="",0,ZZoR!L7)</f>
        <v>0</v>
      </c>
      <c r="AC7" s="281">
        <f>IF('ZoR č. 1'!$D7="",0,'ZoR č. 1'!M7)+IF('ZoR č. 2'!$D7="",0,'ZoR č. 2'!M7)+IF('ZoR č. 3'!$D7="",0,'ZoR č. 3'!M7)+IF('ZoR č. 4'!$D7="",0,'ZoR č. 4'!M7)+IF('ZoR č. 5'!$D7="",0,'ZoR č. 5'!M7)+IF('ZoR č. 6'!$D7="",0,'ZoR č. 6'!M7)+IF('ZoR č. 7'!$D7="",0,'ZoR č. 7'!M7)+IF('ZoR č. 8'!$D7="",0,'ZoR č. 8'!M7)+IF('ZoR č. 9'!$D7="",0,'ZoR č. 9'!M7)+IF('ZoR č. 10'!$D7="",0,'ZoR č. 10'!M7)+IF(ZZoR!$D7="",0,ZZoR!M7)</f>
        <v>0</v>
      </c>
      <c r="AD7" s="224"/>
      <c r="AE7" s="282" t="str">
        <f>IF(D7="","",IF(OR(O7-W7&lt;0,P7-X7&lt;0,Q7-Y7&lt;0,R7-Z7&lt;0,S7-AA7&lt;0,T7-AB7&lt;0,U7-AC7&lt;0)=TRUE,"V předložených ZoR byl u tohoto partnera překročen počet jednotek dle aktuálního rozpočtu.",""))</f>
        <v/>
      </c>
    </row>
    <row r="8" spans="2:31" x14ac:dyDescent="0.25">
      <c r="B8" s="9" t="s">
        <v>51</v>
      </c>
      <c r="C8" s="98" t="str">
        <f>IF(COUNTA('Přehled partnerů'!C8:D8)&lt;&gt;2,"partner neuveden",IF('Přehled partnerů'!M8="ANO",'Přehled partnerů'!C8,"v tomto období nerelevantní"))</f>
        <v>partner neuveden</v>
      </c>
      <c r="D8" s="108" t="str">
        <f>IF(COUNTA('Přehled partnerů'!C8:D8)&lt;&gt;2,"",IF('Přehled partnerů'!M8="ANO",'Přehled partnerů'!D8,""))</f>
        <v/>
      </c>
      <c r="E8" s="21" t="str">
        <f t="shared" ref="E8:E71" si="0">IF(D8="","",(G8*3871)+(H8*6292)+(I8*31460)+(J8*5291))</f>
        <v/>
      </c>
      <c r="F8" s="114" t="str">
        <f t="shared" ref="F8:F71" si="1">IF(D8="","",(G8*1/120)+(H8*1/120)+(I8*1/24)+(J8*1/24))</f>
        <v/>
      </c>
      <c r="G8" s="125">
        <v>0</v>
      </c>
      <c r="H8" s="126">
        <v>0</v>
      </c>
      <c r="I8" s="126">
        <v>0</v>
      </c>
      <c r="J8" s="126">
        <v>0</v>
      </c>
      <c r="K8" s="16">
        <v>0</v>
      </c>
      <c r="L8" s="16">
        <v>0</v>
      </c>
      <c r="M8" s="20">
        <v>0</v>
      </c>
      <c r="N8" s="58" t="str">
        <f t="shared" ref="N8:N71" si="2">IF(D8="","","ok")</f>
        <v/>
      </c>
      <c r="O8" s="267">
        <f>IF('Rozpočet + Žádosti o změnu'!$ER$2="ano",'Rozpočet + Žádosti o změnu'!EL8,IF('Rozpočet + Žádosti o změnu'!$EF$2="ano",'Rozpočet + Žádosti o změnu'!DZ8,IF('Rozpočet + Žádosti o změnu'!$DT$2="ano",'Rozpočet + Žádosti o změnu'!DN8,IF('Rozpočet + Žádosti o změnu'!$DH$2="ano",'Rozpočet + Žádosti o změnu'!DB8,IF('Rozpočet + Žádosti o změnu'!$CV$2="ano",'Rozpočet + Žádosti o změnu'!CP8,IF('Rozpočet + Žádosti o změnu'!$CJ$2="ano",'Rozpočet + Žádosti o změnu'!CD8,IF('Rozpočet + Žádosti o změnu'!$BX$2="ano",'Rozpočet + Žádosti o změnu'!BR8,IF('Rozpočet + Žádosti o změnu'!$BL$2="ano",'Rozpočet + Žádosti o změnu'!BF8,IF('Rozpočet + Žádosti o změnu'!$AZ$2="ano",'Rozpočet + Žádosti o změnu'!AT8,IF('Rozpočet + Žádosti o změnu'!$AN$2="ano",'Rozpočet + Žádosti o změnu'!AH8,'Rozpočet + Žádosti o změnu'!H8))))))))))</f>
        <v>0</v>
      </c>
      <c r="P8" s="267">
        <f>IF('Rozpočet + Žádosti o změnu'!$ER$2="ano",'Rozpočet + Žádosti o změnu'!EM8,IF('Rozpočet + Žádosti o změnu'!$EF$2="ano",'Rozpočet + Žádosti o změnu'!EA8,IF('Rozpočet + Žádosti o změnu'!$DT$2="ano",'Rozpočet + Žádosti o změnu'!DO8,IF('Rozpočet + Žádosti o změnu'!$DH$2="ano",'Rozpočet + Žádosti o změnu'!DC8,IF('Rozpočet + Žádosti o změnu'!$CV$2="ano",'Rozpočet + Žádosti o změnu'!CQ8,IF('Rozpočet + Žádosti o změnu'!$CJ$2="ano",'Rozpočet + Žádosti o změnu'!CE8,IF('Rozpočet + Žádosti o změnu'!$BX$2="ano",'Rozpočet + Žádosti o změnu'!BS8,IF('Rozpočet + Žádosti o změnu'!$BL$2="ano",'Rozpočet + Žádosti o změnu'!BG8,IF('Rozpočet + Žádosti o změnu'!$AZ$2="ano",'Rozpočet + Žádosti o změnu'!AU8,IF('Rozpočet + Žádosti o změnu'!$AN$2="ano",'Rozpočet + Žádosti o změnu'!AI8,'Rozpočet + Žádosti o změnu'!I8))))))))))</f>
        <v>0</v>
      </c>
      <c r="Q8" s="267">
        <f>IF('Rozpočet + Žádosti o změnu'!$ER$2="ano",'Rozpočet + Žádosti o změnu'!EN8,IF('Rozpočet + Žádosti o změnu'!$EF$2="ano",'Rozpočet + Žádosti o změnu'!EB8,IF('Rozpočet + Žádosti o změnu'!$DT$2="ano",'Rozpočet + Žádosti o změnu'!DP8,IF('Rozpočet + Žádosti o změnu'!$DH$2="ano",'Rozpočet + Žádosti o změnu'!DD8,IF('Rozpočet + Žádosti o změnu'!$CV$2="ano",'Rozpočet + Žádosti o změnu'!CR8,IF('Rozpočet + Žádosti o změnu'!$CJ$2="ano",'Rozpočet + Žádosti o změnu'!CF8,IF('Rozpočet + Žádosti o změnu'!$BX$2="ano",'Rozpočet + Žádosti o změnu'!BT8,IF('Rozpočet + Žádosti o změnu'!$BL$2="ano",'Rozpočet + Žádosti o změnu'!BH8,IF('Rozpočet + Žádosti o změnu'!$AZ$2="ano",'Rozpočet + Žádosti o změnu'!AV8,IF('Rozpočet + Žádosti o změnu'!$AN$2="ano",'Rozpočet + Žádosti o změnu'!AJ8,'Rozpočet + Žádosti o změnu'!J8))))))))))</f>
        <v>0</v>
      </c>
      <c r="R8" s="267">
        <f>IF('Rozpočet + Žádosti o změnu'!$ER$2="ano",'Rozpočet + Žádosti o změnu'!EO8,IF('Rozpočet + Žádosti o změnu'!$EF$2="ano",'Rozpočet + Žádosti o změnu'!EC8,IF('Rozpočet + Žádosti o změnu'!$DT$2="ano",'Rozpočet + Žádosti o změnu'!DQ8,IF('Rozpočet + Žádosti o změnu'!$DH$2="ano",'Rozpočet + Žádosti o změnu'!DE8,IF('Rozpočet + Žádosti o změnu'!$CV$2="ano",'Rozpočet + Žádosti o změnu'!CS8,IF('Rozpočet + Žádosti o změnu'!$CJ$2="ano",'Rozpočet + Žádosti o změnu'!CG8,IF('Rozpočet + Žádosti o změnu'!$BX$2="ano",'Rozpočet + Žádosti o změnu'!BU8,IF('Rozpočet + Žádosti o změnu'!$BL$2="ano",'Rozpočet + Žádosti o změnu'!BI8,IF('Rozpočet + Žádosti o změnu'!$AZ$2="ano",'Rozpočet + Žádosti o změnu'!AW8,IF('Rozpočet + Žádosti o změnu'!$AN$2="ano",'Rozpočet + Žádosti o změnu'!AK8,'Rozpočet + Žádosti o změnu'!K8))))))))))</f>
        <v>0</v>
      </c>
      <c r="S8" s="267">
        <f>IF('Rozpočet + Žádosti o změnu'!$ER$2="ano",'Rozpočet + Žádosti o změnu'!EP8,IF('Rozpočet + Žádosti o změnu'!$EF$2="ano",'Rozpočet + Žádosti o změnu'!ED8,IF('Rozpočet + Žádosti o změnu'!$DT$2="ano",'Rozpočet + Žádosti o změnu'!DR8,IF('Rozpočet + Žádosti o změnu'!$DH$2="ano",'Rozpočet + Žádosti o změnu'!DF8,IF('Rozpočet + Žádosti o změnu'!$CV$2="ano",'Rozpočet + Žádosti o změnu'!CT8,IF('Rozpočet + Žádosti o změnu'!$CJ$2="ano",'Rozpočet + Žádosti o změnu'!CH8,IF('Rozpočet + Žádosti o změnu'!$BX$2="ano",'Rozpočet + Žádosti o změnu'!BV8,IF('Rozpočet + Žádosti o změnu'!$BL$2="ano",'Rozpočet + Žádosti o změnu'!BJ8,IF('Rozpočet + Žádosti o změnu'!$AZ$2="ano",'Rozpočet + Žádosti o změnu'!AX8,IF('Rozpočet + Žádosti o změnu'!$AN$2="ano",'Rozpočet + Žádosti o změnu'!AL8,'Rozpočet + Žádosti o změnu'!L8))))))))))</f>
        <v>0</v>
      </c>
      <c r="T8" s="267">
        <f>IF('Rozpočet + Žádosti o změnu'!$ER$2="ano",'Rozpočet + Žádosti o změnu'!EQ8,IF('Rozpočet + Žádosti o změnu'!$EF$2="ano",'Rozpočet + Žádosti o změnu'!EE8,IF('Rozpočet + Žádosti o změnu'!$DT$2="ano",'Rozpočet + Žádosti o změnu'!DS8,IF('Rozpočet + Žádosti o změnu'!$DH$2="ano",'Rozpočet + Žádosti o změnu'!DG8,IF('Rozpočet + Žádosti o změnu'!$CV$2="ano",'Rozpočet + Žádosti o změnu'!CU8,IF('Rozpočet + Žádosti o změnu'!$CJ$2="ano",'Rozpočet + Žádosti o změnu'!CI8,IF('Rozpočet + Žádosti o změnu'!$BX$2="ano",'Rozpočet + Žádosti o změnu'!BW8,IF('Rozpočet + Žádosti o změnu'!$BL$2="ano",'Rozpočet + Žádosti o změnu'!BK8,IF('Rozpočet + Žádosti o změnu'!$AZ$2="ano",'Rozpočet + Žádosti o změnu'!AY8,IF('Rozpočet + Žádosti o změnu'!$AN$2="ano",'Rozpočet + Žádosti o změnu'!AM8,'Rozpočet + Žádosti o změnu'!M8))))))))))</f>
        <v>0</v>
      </c>
      <c r="U8" s="267">
        <f>IF('Rozpočet + Žádosti o změnu'!$ER$2="ano",'Rozpočet + Žádosti o změnu'!ER8,IF('Rozpočet + Žádosti o změnu'!$EF$2="ano",'Rozpočet + Žádosti o změnu'!EF8,IF('Rozpočet + Žádosti o změnu'!$DT$2="ano",'Rozpočet + Žádosti o změnu'!DT8,IF('Rozpočet + Žádosti o změnu'!$DH$2="ano",'Rozpočet + Žádosti o změnu'!DH8,IF('Rozpočet + Žádosti o změnu'!$CV$2="ano",'Rozpočet + Žádosti o změnu'!CV8,IF('Rozpočet + Žádosti o změnu'!$CJ$2="ano",'Rozpočet + Žádosti o změnu'!CJ8,IF('Rozpočet + Žádosti o změnu'!$BX$2="ano",'Rozpočet + Žádosti o změnu'!BX8,IF('Rozpočet + Žádosti o změnu'!$BL$2="ano",'Rozpočet + Žádosti o změnu'!BL8,IF('Rozpočet + Žádosti o změnu'!$AZ$2="ano",'Rozpočet + Žádosti o změnu'!AZ8,IF('Rozpočet + Žádosti o změnu'!$AN$2="ano",'Rozpočet + Žádosti o změnu'!AN8,'Rozpočet + Žádosti o změnu'!N8))))))))))</f>
        <v>0</v>
      </c>
      <c r="W8" s="281">
        <f>IF('ZoR č. 1'!$D8="",0,'ZoR č. 1'!G8)+IF('ZoR č. 2'!$D8="",0,'ZoR č. 2'!G8)+IF('ZoR č. 3'!$D8="",0,'ZoR č. 3'!G8)+IF('ZoR č. 4'!$D8="",0,'ZoR č. 4'!G8)+IF('ZoR č. 5'!$D8="",0,'ZoR č. 5'!G8)+IF('ZoR č. 6'!$D8="",0,'ZoR č. 6'!G8)+IF('ZoR č. 7'!$D8="",0,'ZoR č. 7'!G8)+IF('ZoR č. 8'!$D8="",0,'ZoR č. 8'!G8)+IF('ZoR č. 9'!$D8="",0,'ZoR č. 9'!G8)+IF('ZoR č. 10'!$D8="",0,'ZoR č. 10'!G8)+IF(ZZoR!$D8="",0,ZZoR!G8)</f>
        <v>0</v>
      </c>
      <c r="X8" s="281">
        <f>IF('ZoR č. 1'!$D8="",0,'ZoR č. 1'!H8)+IF('ZoR č. 2'!$D8="",0,'ZoR č. 2'!H8)+IF('ZoR č. 3'!$D8="",0,'ZoR č. 3'!H8)+IF('ZoR č. 4'!$D8="",0,'ZoR č. 4'!H8)+IF('ZoR č. 5'!$D8="",0,'ZoR č. 5'!H8)+IF('ZoR č. 6'!$D8="",0,'ZoR č. 6'!H8)+IF('ZoR č. 7'!$D8="",0,'ZoR č. 7'!H8)+IF('ZoR č. 8'!$D8="",0,'ZoR č. 8'!H8)+IF('ZoR č. 9'!$D8="",0,'ZoR č. 9'!H8)+IF('ZoR č. 10'!$D8="",0,'ZoR č. 10'!H8)+IF(ZZoR!$D8="",0,ZZoR!H8)</f>
        <v>0</v>
      </c>
      <c r="Y8" s="281">
        <f>IF('ZoR č. 1'!$D8="",0,'ZoR č. 1'!I8)+IF('ZoR č. 2'!$D8="",0,'ZoR č. 2'!I8)+IF('ZoR č. 3'!$D8="",0,'ZoR č. 3'!I8)+IF('ZoR č. 4'!$D8="",0,'ZoR č. 4'!I8)+IF('ZoR č. 5'!$D8="",0,'ZoR č. 5'!I8)+IF('ZoR č. 6'!$D8="",0,'ZoR č. 6'!I8)+IF('ZoR č. 7'!$D8="",0,'ZoR č. 7'!I8)+IF('ZoR č. 8'!$D8="",0,'ZoR č. 8'!I8)+IF('ZoR č. 9'!$D8="",0,'ZoR č. 9'!I8)+IF('ZoR č. 10'!$D8="",0,'ZoR č. 10'!I8)+IF(ZZoR!$D8="",0,ZZoR!I8)</f>
        <v>0</v>
      </c>
      <c r="Z8" s="281">
        <f>IF('ZoR č. 1'!$D8="",0,'ZoR č. 1'!J8)+IF('ZoR č. 2'!$D8="",0,'ZoR č. 2'!J8)+IF('ZoR č. 3'!$D8="",0,'ZoR č. 3'!J8)+IF('ZoR č. 4'!$D8="",0,'ZoR č. 4'!J8)+IF('ZoR č. 5'!$D8="",0,'ZoR č. 5'!J8)+IF('ZoR č. 6'!$D8="",0,'ZoR č. 6'!J8)+IF('ZoR č. 7'!$D8="",0,'ZoR č. 7'!J8)+IF('ZoR č. 8'!$D8="",0,'ZoR č. 8'!J8)+IF('ZoR č. 9'!$D8="",0,'ZoR č. 9'!J8)+IF('ZoR č. 10'!$D8="",0,'ZoR č. 10'!J8)+IF(ZZoR!$D8="",0,ZZoR!J8)</f>
        <v>0</v>
      </c>
      <c r="AA8" s="281">
        <f>IF('ZoR č. 1'!$D8="",0,'ZoR č. 1'!K8)+IF('ZoR č. 2'!$D8="",0,'ZoR č. 2'!K8)+IF('ZoR č. 3'!$D8="",0,'ZoR č. 3'!K8)+IF('ZoR č. 4'!$D8="",0,'ZoR č. 4'!K8)+IF('ZoR č. 5'!$D8="",0,'ZoR č. 5'!K8)+IF('ZoR č. 6'!$D8="",0,'ZoR č. 6'!K8)+IF('ZoR č. 7'!$D8="",0,'ZoR č. 7'!K8)+IF('ZoR č. 8'!$D8="",0,'ZoR č. 8'!K8)+IF('ZoR č. 9'!$D8="",0,'ZoR č. 9'!K8)+IF('ZoR č. 10'!$D8="",0,'ZoR č. 10'!K8)+IF(ZZoR!$D8="",0,ZZoR!K8)</f>
        <v>0</v>
      </c>
      <c r="AB8" s="281">
        <f>IF('ZoR č. 1'!$D8="",0,'ZoR č. 1'!L8)+IF('ZoR č. 2'!$D8="",0,'ZoR č. 2'!L8)+IF('ZoR č. 3'!$D8="",0,'ZoR č. 3'!L8)+IF('ZoR č. 4'!$D8="",0,'ZoR č. 4'!L8)+IF('ZoR č. 5'!$D8="",0,'ZoR č. 5'!L8)+IF('ZoR č. 6'!$D8="",0,'ZoR č. 6'!L8)+IF('ZoR č. 7'!$D8="",0,'ZoR č. 7'!L8)+IF('ZoR č. 8'!$D8="",0,'ZoR č. 8'!L8)+IF('ZoR č. 9'!$D8="",0,'ZoR č. 9'!L8)+IF('ZoR č. 10'!$D8="",0,'ZoR č. 10'!L8)+IF(ZZoR!$D8="",0,ZZoR!L8)</f>
        <v>0</v>
      </c>
      <c r="AC8" s="281">
        <f>IF('ZoR č. 1'!$D8="",0,'ZoR č. 1'!M8)+IF('ZoR č. 2'!$D8="",0,'ZoR č. 2'!M8)+IF('ZoR č. 3'!$D8="",0,'ZoR č. 3'!M8)+IF('ZoR č. 4'!$D8="",0,'ZoR č. 4'!M8)+IF('ZoR č. 5'!$D8="",0,'ZoR č. 5'!M8)+IF('ZoR č. 6'!$D8="",0,'ZoR č. 6'!M8)+IF('ZoR č. 7'!$D8="",0,'ZoR č. 7'!M8)+IF('ZoR č. 8'!$D8="",0,'ZoR č. 8'!M8)+IF('ZoR č. 9'!$D8="",0,'ZoR č. 9'!M8)+IF('ZoR č. 10'!$D8="",0,'ZoR č. 10'!M8)+IF(ZZoR!$D8="",0,ZZoR!M8)</f>
        <v>0</v>
      </c>
      <c r="AE8" s="282" t="str">
        <f t="shared" ref="AE8:AE71" si="3">IF(D8="","",IF(OR(O8-W8&lt;0,P8-X8&lt;0,Q8-Y8&lt;0,R8-Z8&lt;0,S8-AA8&lt;0,T8-AB8&lt;0,U8-AC8&lt;0)=TRUE,"V předložených ZoR byl u tohoto partnera překročen počet jednotek dle aktuálního rozpočtu.",""))</f>
        <v/>
      </c>
    </row>
    <row r="9" spans="2:31" x14ac:dyDescent="0.25">
      <c r="B9" s="9" t="s">
        <v>52</v>
      </c>
      <c r="C9" s="98" t="str">
        <f>IF(COUNTA('Přehled partnerů'!C9:D9)&lt;&gt;2,"partner neuveden",IF('Přehled partnerů'!M9="ANO",'Přehled partnerů'!C9,"v tomto období nerelevantní"))</f>
        <v>partner neuveden</v>
      </c>
      <c r="D9" s="108" t="str">
        <f>IF(COUNTA('Přehled partnerů'!C9:D9)&lt;&gt;2,"",IF('Přehled partnerů'!M9="ANO",'Přehled partnerů'!D9,""))</f>
        <v/>
      </c>
      <c r="E9" s="21" t="str">
        <f t="shared" si="0"/>
        <v/>
      </c>
      <c r="F9" s="114" t="str">
        <f t="shared" si="1"/>
        <v/>
      </c>
      <c r="G9" s="125">
        <v>0</v>
      </c>
      <c r="H9" s="126">
        <v>0</v>
      </c>
      <c r="I9" s="126">
        <v>0</v>
      </c>
      <c r="J9" s="126">
        <v>0</v>
      </c>
      <c r="K9" s="16">
        <v>0</v>
      </c>
      <c r="L9" s="16">
        <v>0</v>
      </c>
      <c r="M9" s="20">
        <v>0</v>
      </c>
      <c r="N9" s="58" t="str">
        <f t="shared" si="2"/>
        <v/>
      </c>
      <c r="O9" s="267">
        <f>IF('Rozpočet + Žádosti o změnu'!$ER$2="ano",'Rozpočet + Žádosti o změnu'!EL9,IF('Rozpočet + Žádosti o změnu'!$EF$2="ano",'Rozpočet + Žádosti o změnu'!DZ9,IF('Rozpočet + Žádosti o změnu'!$DT$2="ano",'Rozpočet + Žádosti o změnu'!DN9,IF('Rozpočet + Žádosti o změnu'!$DH$2="ano",'Rozpočet + Žádosti o změnu'!DB9,IF('Rozpočet + Žádosti o změnu'!$CV$2="ano",'Rozpočet + Žádosti o změnu'!CP9,IF('Rozpočet + Žádosti o změnu'!$CJ$2="ano",'Rozpočet + Žádosti o změnu'!CD9,IF('Rozpočet + Žádosti o změnu'!$BX$2="ano",'Rozpočet + Žádosti o změnu'!BR9,IF('Rozpočet + Žádosti o změnu'!$BL$2="ano",'Rozpočet + Žádosti o změnu'!BF9,IF('Rozpočet + Žádosti o změnu'!$AZ$2="ano",'Rozpočet + Žádosti o změnu'!AT9,IF('Rozpočet + Žádosti o změnu'!$AN$2="ano",'Rozpočet + Žádosti o změnu'!AH9,'Rozpočet + Žádosti o změnu'!H9))))))))))</f>
        <v>0</v>
      </c>
      <c r="P9" s="267">
        <f>IF('Rozpočet + Žádosti o změnu'!$ER$2="ano",'Rozpočet + Žádosti o změnu'!EM9,IF('Rozpočet + Žádosti o změnu'!$EF$2="ano",'Rozpočet + Žádosti o změnu'!EA9,IF('Rozpočet + Žádosti o změnu'!$DT$2="ano",'Rozpočet + Žádosti o změnu'!DO9,IF('Rozpočet + Žádosti o změnu'!$DH$2="ano",'Rozpočet + Žádosti o změnu'!DC9,IF('Rozpočet + Žádosti o změnu'!$CV$2="ano",'Rozpočet + Žádosti o změnu'!CQ9,IF('Rozpočet + Žádosti o změnu'!$CJ$2="ano",'Rozpočet + Žádosti o změnu'!CE9,IF('Rozpočet + Žádosti o změnu'!$BX$2="ano",'Rozpočet + Žádosti o změnu'!BS9,IF('Rozpočet + Žádosti o změnu'!$BL$2="ano",'Rozpočet + Žádosti o změnu'!BG9,IF('Rozpočet + Žádosti o změnu'!$AZ$2="ano",'Rozpočet + Žádosti o změnu'!AU9,IF('Rozpočet + Žádosti o změnu'!$AN$2="ano",'Rozpočet + Žádosti o změnu'!AI9,'Rozpočet + Žádosti o změnu'!I9))))))))))</f>
        <v>0</v>
      </c>
      <c r="Q9" s="267">
        <f>IF('Rozpočet + Žádosti o změnu'!$ER$2="ano",'Rozpočet + Žádosti o změnu'!EN9,IF('Rozpočet + Žádosti o změnu'!$EF$2="ano",'Rozpočet + Žádosti o změnu'!EB9,IF('Rozpočet + Žádosti o změnu'!$DT$2="ano",'Rozpočet + Žádosti o změnu'!DP9,IF('Rozpočet + Žádosti o změnu'!$DH$2="ano",'Rozpočet + Žádosti o změnu'!DD9,IF('Rozpočet + Žádosti o změnu'!$CV$2="ano",'Rozpočet + Žádosti o změnu'!CR9,IF('Rozpočet + Žádosti o změnu'!$CJ$2="ano",'Rozpočet + Žádosti o změnu'!CF9,IF('Rozpočet + Žádosti o změnu'!$BX$2="ano",'Rozpočet + Žádosti o změnu'!BT9,IF('Rozpočet + Žádosti o změnu'!$BL$2="ano",'Rozpočet + Žádosti o změnu'!BH9,IF('Rozpočet + Žádosti o změnu'!$AZ$2="ano",'Rozpočet + Žádosti o změnu'!AV9,IF('Rozpočet + Žádosti o změnu'!$AN$2="ano",'Rozpočet + Žádosti o změnu'!AJ9,'Rozpočet + Žádosti o změnu'!J9))))))))))</f>
        <v>0</v>
      </c>
      <c r="R9" s="267">
        <f>IF('Rozpočet + Žádosti o změnu'!$ER$2="ano",'Rozpočet + Žádosti o změnu'!EO9,IF('Rozpočet + Žádosti o změnu'!$EF$2="ano",'Rozpočet + Žádosti o změnu'!EC9,IF('Rozpočet + Žádosti o změnu'!$DT$2="ano",'Rozpočet + Žádosti o změnu'!DQ9,IF('Rozpočet + Žádosti o změnu'!$DH$2="ano",'Rozpočet + Žádosti o změnu'!DE9,IF('Rozpočet + Žádosti o změnu'!$CV$2="ano",'Rozpočet + Žádosti o změnu'!CS9,IF('Rozpočet + Žádosti o změnu'!$CJ$2="ano",'Rozpočet + Žádosti o změnu'!CG9,IF('Rozpočet + Žádosti o změnu'!$BX$2="ano",'Rozpočet + Žádosti o změnu'!BU9,IF('Rozpočet + Žádosti o změnu'!$BL$2="ano",'Rozpočet + Žádosti o změnu'!BI9,IF('Rozpočet + Žádosti o změnu'!$AZ$2="ano",'Rozpočet + Žádosti o změnu'!AW9,IF('Rozpočet + Žádosti o změnu'!$AN$2="ano",'Rozpočet + Žádosti o změnu'!AK9,'Rozpočet + Žádosti o změnu'!K9))))))))))</f>
        <v>0</v>
      </c>
      <c r="S9" s="267">
        <f>IF('Rozpočet + Žádosti o změnu'!$ER$2="ano",'Rozpočet + Žádosti o změnu'!EP9,IF('Rozpočet + Žádosti o změnu'!$EF$2="ano",'Rozpočet + Žádosti o změnu'!ED9,IF('Rozpočet + Žádosti o změnu'!$DT$2="ano",'Rozpočet + Žádosti o změnu'!DR9,IF('Rozpočet + Žádosti o změnu'!$DH$2="ano",'Rozpočet + Žádosti o změnu'!DF9,IF('Rozpočet + Žádosti o změnu'!$CV$2="ano",'Rozpočet + Žádosti o změnu'!CT9,IF('Rozpočet + Žádosti o změnu'!$CJ$2="ano",'Rozpočet + Žádosti o změnu'!CH9,IF('Rozpočet + Žádosti o změnu'!$BX$2="ano",'Rozpočet + Žádosti o změnu'!BV9,IF('Rozpočet + Žádosti o změnu'!$BL$2="ano",'Rozpočet + Žádosti o změnu'!BJ9,IF('Rozpočet + Žádosti o změnu'!$AZ$2="ano",'Rozpočet + Žádosti o změnu'!AX9,IF('Rozpočet + Žádosti o změnu'!$AN$2="ano",'Rozpočet + Žádosti o změnu'!AL9,'Rozpočet + Žádosti o změnu'!L9))))))))))</f>
        <v>0</v>
      </c>
      <c r="T9" s="267">
        <f>IF('Rozpočet + Žádosti o změnu'!$ER$2="ano",'Rozpočet + Žádosti o změnu'!EQ9,IF('Rozpočet + Žádosti o změnu'!$EF$2="ano",'Rozpočet + Žádosti o změnu'!EE9,IF('Rozpočet + Žádosti o změnu'!$DT$2="ano",'Rozpočet + Žádosti o změnu'!DS9,IF('Rozpočet + Žádosti o změnu'!$DH$2="ano",'Rozpočet + Žádosti o změnu'!DG9,IF('Rozpočet + Žádosti o změnu'!$CV$2="ano",'Rozpočet + Žádosti o změnu'!CU9,IF('Rozpočet + Žádosti o změnu'!$CJ$2="ano",'Rozpočet + Žádosti o změnu'!CI9,IF('Rozpočet + Žádosti o změnu'!$BX$2="ano",'Rozpočet + Žádosti o změnu'!BW9,IF('Rozpočet + Žádosti o změnu'!$BL$2="ano",'Rozpočet + Žádosti o změnu'!BK9,IF('Rozpočet + Žádosti o změnu'!$AZ$2="ano",'Rozpočet + Žádosti o změnu'!AY9,IF('Rozpočet + Žádosti o změnu'!$AN$2="ano",'Rozpočet + Žádosti o změnu'!AM9,'Rozpočet + Žádosti o změnu'!M9))))))))))</f>
        <v>0</v>
      </c>
      <c r="U9" s="267">
        <f>IF('Rozpočet + Žádosti o změnu'!$ER$2="ano",'Rozpočet + Žádosti o změnu'!ER9,IF('Rozpočet + Žádosti o změnu'!$EF$2="ano",'Rozpočet + Žádosti o změnu'!EF9,IF('Rozpočet + Žádosti o změnu'!$DT$2="ano",'Rozpočet + Žádosti o změnu'!DT9,IF('Rozpočet + Žádosti o změnu'!$DH$2="ano",'Rozpočet + Žádosti o změnu'!DH9,IF('Rozpočet + Žádosti o změnu'!$CV$2="ano",'Rozpočet + Žádosti o změnu'!CV9,IF('Rozpočet + Žádosti o změnu'!$CJ$2="ano",'Rozpočet + Žádosti o změnu'!CJ9,IF('Rozpočet + Žádosti o změnu'!$BX$2="ano",'Rozpočet + Žádosti o změnu'!BX9,IF('Rozpočet + Žádosti o změnu'!$BL$2="ano",'Rozpočet + Žádosti o změnu'!BL9,IF('Rozpočet + Žádosti o změnu'!$AZ$2="ano",'Rozpočet + Žádosti o změnu'!AZ9,IF('Rozpočet + Žádosti o změnu'!$AN$2="ano",'Rozpočet + Žádosti o změnu'!AN9,'Rozpočet + Žádosti o změnu'!N9))))))))))</f>
        <v>0</v>
      </c>
      <c r="W9" s="281">
        <f>IF('ZoR č. 1'!$D9="",0,'ZoR č. 1'!G9)+IF('ZoR č. 2'!$D9="",0,'ZoR č. 2'!G9)+IF('ZoR č. 3'!$D9="",0,'ZoR č. 3'!G9)+IF('ZoR č. 4'!$D9="",0,'ZoR č. 4'!G9)+IF('ZoR č. 5'!$D9="",0,'ZoR č. 5'!G9)+IF('ZoR č. 6'!$D9="",0,'ZoR č. 6'!G9)+IF('ZoR č. 7'!$D9="",0,'ZoR č. 7'!G9)+IF('ZoR č. 8'!$D9="",0,'ZoR č. 8'!G9)+IF('ZoR č. 9'!$D9="",0,'ZoR č. 9'!G9)+IF('ZoR č. 10'!$D9="",0,'ZoR č. 10'!G9)+IF(ZZoR!$D9="",0,ZZoR!G9)</f>
        <v>0</v>
      </c>
      <c r="X9" s="281">
        <f>IF('ZoR č. 1'!$D9="",0,'ZoR č. 1'!H9)+IF('ZoR č. 2'!$D9="",0,'ZoR č. 2'!H9)+IF('ZoR č. 3'!$D9="",0,'ZoR č. 3'!H9)+IF('ZoR č. 4'!$D9="",0,'ZoR č. 4'!H9)+IF('ZoR č. 5'!$D9="",0,'ZoR č. 5'!H9)+IF('ZoR č. 6'!$D9="",0,'ZoR č. 6'!H9)+IF('ZoR č. 7'!$D9="",0,'ZoR č. 7'!H9)+IF('ZoR č. 8'!$D9="",0,'ZoR č. 8'!H9)+IF('ZoR č. 9'!$D9="",0,'ZoR č. 9'!H9)+IF('ZoR č. 10'!$D9="",0,'ZoR č. 10'!H9)+IF(ZZoR!$D9="",0,ZZoR!H9)</f>
        <v>0</v>
      </c>
      <c r="Y9" s="281">
        <f>IF('ZoR č. 1'!$D9="",0,'ZoR č. 1'!I9)+IF('ZoR č. 2'!$D9="",0,'ZoR č. 2'!I9)+IF('ZoR č. 3'!$D9="",0,'ZoR č. 3'!I9)+IF('ZoR č. 4'!$D9="",0,'ZoR č. 4'!I9)+IF('ZoR č. 5'!$D9="",0,'ZoR č. 5'!I9)+IF('ZoR č. 6'!$D9="",0,'ZoR č. 6'!I9)+IF('ZoR č. 7'!$D9="",0,'ZoR č. 7'!I9)+IF('ZoR č. 8'!$D9="",0,'ZoR č. 8'!I9)+IF('ZoR č. 9'!$D9="",0,'ZoR č. 9'!I9)+IF('ZoR č. 10'!$D9="",0,'ZoR č. 10'!I9)+IF(ZZoR!$D9="",0,ZZoR!I9)</f>
        <v>0</v>
      </c>
      <c r="Z9" s="281">
        <f>IF('ZoR č. 1'!$D9="",0,'ZoR č. 1'!J9)+IF('ZoR č. 2'!$D9="",0,'ZoR č. 2'!J9)+IF('ZoR č. 3'!$D9="",0,'ZoR č. 3'!J9)+IF('ZoR č. 4'!$D9="",0,'ZoR č. 4'!J9)+IF('ZoR č. 5'!$D9="",0,'ZoR č. 5'!J9)+IF('ZoR č. 6'!$D9="",0,'ZoR č. 6'!J9)+IF('ZoR č. 7'!$D9="",0,'ZoR č. 7'!J9)+IF('ZoR č. 8'!$D9="",0,'ZoR č. 8'!J9)+IF('ZoR č. 9'!$D9="",0,'ZoR č. 9'!J9)+IF('ZoR č. 10'!$D9="",0,'ZoR č. 10'!J9)+IF(ZZoR!$D9="",0,ZZoR!J9)</f>
        <v>0</v>
      </c>
      <c r="AA9" s="281">
        <f>IF('ZoR č. 1'!$D9="",0,'ZoR č. 1'!K9)+IF('ZoR č. 2'!$D9="",0,'ZoR č. 2'!K9)+IF('ZoR č. 3'!$D9="",0,'ZoR č. 3'!K9)+IF('ZoR č. 4'!$D9="",0,'ZoR č. 4'!K9)+IF('ZoR č. 5'!$D9="",0,'ZoR č. 5'!K9)+IF('ZoR č. 6'!$D9="",0,'ZoR č. 6'!K9)+IF('ZoR č. 7'!$D9="",0,'ZoR č. 7'!K9)+IF('ZoR č. 8'!$D9="",0,'ZoR č. 8'!K9)+IF('ZoR č. 9'!$D9="",0,'ZoR č. 9'!K9)+IF('ZoR č. 10'!$D9="",0,'ZoR č. 10'!K9)+IF(ZZoR!$D9="",0,ZZoR!K9)</f>
        <v>0</v>
      </c>
      <c r="AB9" s="281">
        <f>IF('ZoR č. 1'!$D9="",0,'ZoR č. 1'!L9)+IF('ZoR č. 2'!$D9="",0,'ZoR č. 2'!L9)+IF('ZoR č. 3'!$D9="",0,'ZoR č. 3'!L9)+IF('ZoR č. 4'!$D9="",0,'ZoR č. 4'!L9)+IF('ZoR č. 5'!$D9="",0,'ZoR č. 5'!L9)+IF('ZoR č. 6'!$D9="",0,'ZoR č. 6'!L9)+IF('ZoR č. 7'!$D9="",0,'ZoR č. 7'!L9)+IF('ZoR č. 8'!$D9="",0,'ZoR č. 8'!L9)+IF('ZoR č. 9'!$D9="",0,'ZoR č. 9'!L9)+IF('ZoR č. 10'!$D9="",0,'ZoR č. 10'!L9)+IF(ZZoR!$D9="",0,ZZoR!L9)</f>
        <v>0</v>
      </c>
      <c r="AC9" s="281">
        <f>IF('ZoR č. 1'!$D9="",0,'ZoR č. 1'!M9)+IF('ZoR č. 2'!$D9="",0,'ZoR č. 2'!M9)+IF('ZoR č. 3'!$D9="",0,'ZoR č. 3'!M9)+IF('ZoR č. 4'!$D9="",0,'ZoR č. 4'!M9)+IF('ZoR č. 5'!$D9="",0,'ZoR č. 5'!M9)+IF('ZoR č. 6'!$D9="",0,'ZoR č. 6'!M9)+IF('ZoR č. 7'!$D9="",0,'ZoR č. 7'!M9)+IF('ZoR č. 8'!$D9="",0,'ZoR č. 8'!M9)+IF('ZoR č. 9'!$D9="",0,'ZoR č. 9'!M9)+IF('ZoR č. 10'!$D9="",0,'ZoR č. 10'!M9)+IF(ZZoR!$D9="",0,ZZoR!M9)</f>
        <v>0</v>
      </c>
      <c r="AE9" s="282" t="str">
        <f t="shared" si="3"/>
        <v/>
      </c>
    </row>
    <row r="10" spans="2:31" x14ac:dyDescent="0.25">
      <c r="B10" s="9" t="s">
        <v>53</v>
      </c>
      <c r="C10" s="98" t="str">
        <f>IF(COUNTA('Přehled partnerů'!C10:D10)&lt;&gt;2,"partner neuveden",IF('Přehled partnerů'!M10="ANO",'Přehled partnerů'!C10,"v tomto období nerelevantní"))</f>
        <v>partner neuveden</v>
      </c>
      <c r="D10" s="108" t="str">
        <f>IF(COUNTA('Přehled partnerů'!C10:D10)&lt;&gt;2,"",IF('Přehled partnerů'!M10="ANO",'Přehled partnerů'!D10,""))</f>
        <v/>
      </c>
      <c r="E10" s="21" t="str">
        <f t="shared" si="0"/>
        <v/>
      </c>
      <c r="F10" s="114" t="str">
        <f t="shared" si="1"/>
        <v/>
      </c>
      <c r="G10" s="125">
        <v>0</v>
      </c>
      <c r="H10" s="126">
        <v>0</v>
      </c>
      <c r="I10" s="126">
        <v>0</v>
      </c>
      <c r="J10" s="126">
        <v>0</v>
      </c>
      <c r="K10" s="16">
        <v>0</v>
      </c>
      <c r="L10" s="16">
        <v>0</v>
      </c>
      <c r="M10" s="20">
        <v>0</v>
      </c>
      <c r="N10" s="58" t="str">
        <f t="shared" si="2"/>
        <v/>
      </c>
      <c r="O10" s="267">
        <f>IF('Rozpočet + Žádosti o změnu'!$ER$2="ano",'Rozpočet + Žádosti o změnu'!EL10,IF('Rozpočet + Žádosti o změnu'!$EF$2="ano",'Rozpočet + Žádosti o změnu'!DZ10,IF('Rozpočet + Žádosti o změnu'!$DT$2="ano",'Rozpočet + Žádosti o změnu'!DN10,IF('Rozpočet + Žádosti o změnu'!$DH$2="ano",'Rozpočet + Žádosti o změnu'!DB10,IF('Rozpočet + Žádosti o změnu'!$CV$2="ano",'Rozpočet + Žádosti o změnu'!CP10,IF('Rozpočet + Žádosti o změnu'!$CJ$2="ano",'Rozpočet + Žádosti o změnu'!CD10,IF('Rozpočet + Žádosti o změnu'!$BX$2="ano",'Rozpočet + Žádosti o změnu'!BR10,IF('Rozpočet + Žádosti o změnu'!$BL$2="ano",'Rozpočet + Žádosti o změnu'!BF10,IF('Rozpočet + Žádosti o změnu'!$AZ$2="ano",'Rozpočet + Žádosti o změnu'!AT10,IF('Rozpočet + Žádosti o změnu'!$AN$2="ano",'Rozpočet + Žádosti o změnu'!AH10,'Rozpočet + Žádosti o změnu'!H10))))))))))</f>
        <v>0</v>
      </c>
      <c r="P10" s="267">
        <f>IF('Rozpočet + Žádosti o změnu'!$ER$2="ano",'Rozpočet + Žádosti o změnu'!EM10,IF('Rozpočet + Žádosti o změnu'!$EF$2="ano",'Rozpočet + Žádosti o změnu'!EA10,IF('Rozpočet + Žádosti o změnu'!$DT$2="ano",'Rozpočet + Žádosti o změnu'!DO10,IF('Rozpočet + Žádosti o změnu'!$DH$2="ano",'Rozpočet + Žádosti o změnu'!DC10,IF('Rozpočet + Žádosti o změnu'!$CV$2="ano",'Rozpočet + Žádosti o změnu'!CQ10,IF('Rozpočet + Žádosti o změnu'!$CJ$2="ano",'Rozpočet + Žádosti o změnu'!CE10,IF('Rozpočet + Žádosti o změnu'!$BX$2="ano",'Rozpočet + Žádosti o změnu'!BS10,IF('Rozpočet + Žádosti o změnu'!$BL$2="ano",'Rozpočet + Žádosti o změnu'!BG10,IF('Rozpočet + Žádosti o změnu'!$AZ$2="ano",'Rozpočet + Žádosti o změnu'!AU10,IF('Rozpočet + Žádosti o změnu'!$AN$2="ano",'Rozpočet + Žádosti o změnu'!AI10,'Rozpočet + Žádosti o změnu'!I10))))))))))</f>
        <v>0</v>
      </c>
      <c r="Q10" s="267">
        <f>IF('Rozpočet + Žádosti o změnu'!$ER$2="ano",'Rozpočet + Žádosti o změnu'!EN10,IF('Rozpočet + Žádosti o změnu'!$EF$2="ano",'Rozpočet + Žádosti o změnu'!EB10,IF('Rozpočet + Žádosti o změnu'!$DT$2="ano",'Rozpočet + Žádosti o změnu'!DP10,IF('Rozpočet + Žádosti o změnu'!$DH$2="ano",'Rozpočet + Žádosti o změnu'!DD10,IF('Rozpočet + Žádosti o změnu'!$CV$2="ano",'Rozpočet + Žádosti o změnu'!CR10,IF('Rozpočet + Žádosti o změnu'!$CJ$2="ano",'Rozpočet + Žádosti o změnu'!CF10,IF('Rozpočet + Žádosti o změnu'!$BX$2="ano",'Rozpočet + Žádosti o změnu'!BT10,IF('Rozpočet + Žádosti o změnu'!$BL$2="ano",'Rozpočet + Žádosti o změnu'!BH10,IF('Rozpočet + Žádosti o změnu'!$AZ$2="ano",'Rozpočet + Žádosti o změnu'!AV10,IF('Rozpočet + Žádosti o změnu'!$AN$2="ano",'Rozpočet + Žádosti o změnu'!AJ10,'Rozpočet + Žádosti o změnu'!J10))))))))))</f>
        <v>0</v>
      </c>
      <c r="R10" s="267">
        <f>IF('Rozpočet + Žádosti o změnu'!$ER$2="ano",'Rozpočet + Žádosti o změnu'!EO10,IF('Rozpočet + Žádosti o změnu'!$EF$2="ano",'Rozpočet + Žádosti o změnu'!EC10,IF('Rozpočet + Žádosti o změnu'!$DT$2="ano",'Rozpočet + Žádosti o změnu'!DQ10,IF('Rozpočet + Žádosti o změnu'!$DH$2="ano",'Rozpočet + Žádosti o změnu'!DE10,IF('Rozpočet + Žádosti o změnu'!$CV$2="ano",'Rozpočet + Žádosti o změnu'!CS10,IF('Rozpočet + Žádosti o změnu'!$CJ$2="ano",'Rozpočet + Žádosti o změnu'!CG10,IF('Rozpočet + Žádosti o změnu'!$BX$2="ano",'Rozpočet + Žádosti o změnu'!BU10,IF('Rozpočet + Žádosti o změnu'!$BL$2="ano",'Rozpočet + Žádosti o změnu'!BI10,IF('Rozpočet + Žádosti o změnu'!$AZ$2="ano",'Rozpočet + Žádosti o změnu'!AW10,IF('Rozpočet + Žádosti o změnu'!$AN$2="ano",'Rozpočet + Žádosti o změnu'!AK10,'Rozpočet + Žádosti o změnu'!K10))))))))))</f>
        <v>0</v>
      </c>
      <c r="S10" s="267">
        <f>IF('Rozpočet + Žádosti o změnu'!$ER$2="ano",'Rozpočet + Žádosti o změnu'!EP10,IF('Rozpočet + Žádosti o změnu'!$EF$2="ano",'Rozpočet + Žádosti o změnu'!ED10,IF('Rozpočet + Žádosti o změnu'!$DT$2="ano",'Rozpočet + Žádosti o změnu'!DR10,IF('Rozpočet + Žádosti o změnu'!$DH$2="ano",'Rozpočet + Žádosti o změnu'!DF10,IF('Rozpočet + Žádosti o změnu'!$CV$2="ano",'Rozpočet + Žádosti o změnu'!CT10,IF('Rozpočet + Žádosti o změnu'!$CJ$2="ano",'Rozpočet + Žádosti o změnu'!CH10,IF('Rozpočet + Žádosti o změnu'!$BX$2="ano",'Rozpočet + Žádosti o změnu'!BV10,IF('Rozpočet + Žádosti o změnu'!$BL$2="ano",'Rozpočet + Žádosti o změnu'!BJ10,IF('Rozpočet + Žádosti o změnu'!$AZ$2="ano",'Rozpočet + Žádosti o změnu'!AX10,IF('Rozpočet + Žádosti o změnu'!$AN$2="ano",'Rozpočet + Žádosti o změnu'!AL10,'Rozpočet + Žádosti o změnu'!L10))))))))))</f>
        <v>0</v>
      </c>
      <c r="T10" s="267">
        <f>IF('Rozpočet + Žádosti o změnu'!$ER$2="ano",'Rozpočet + Žádosti o změnu'!EQ10,IF('Rozpočet + Žádosti o změnu'!$EF$2="ano",'Rozpočet + Žádosti o změnu'!EE10,IF('Rozpočet + Žádosti o změnu'!$DT$2="ano",'Rozpočet + Žádosti o změnu'!DS10,IF('Rozpočet + Žádosti o změnu'!$DH$2="ano",'Rozpočet + Žádosti o změnu'!DG10,IF('Rozpočet + Žádosti o změnu'!$CV$2="ano",'Rozpočet + Žádosti o změnu'!CU10,IF('Rozpočet + Žádosti o změnu'!$CJ$2="ano",'Rozpočet + Žádosti o změnu'!CI10,IF('Rozpočet + Žádosti o změnu'!$BX$2="ano",'Rozpočet + Žádosti o změnu'!BW10,IF('Rozpočet + Žádosti o změnu'!$BL$2="ano",'Rozpočet + Žádosti o změnu'!BK10,IF('Rozpočet + Žádosti o změnu'!$AZ$2="ano",'Rozpočet + Žádosti o změnu'!AY10,IF('Rozpočet + Žádosti o změnu'!$AN$2="ano",'Rozpočet + Žádosti o změnu'!AM10,'Rozpočet + Žádosti o změnu'!M10))))))))))</f>
        <v>0</v>
      </c>
      <c r="U10" s="267">
        <f>IF('Rozpočet + Žádosti o změnu'!$ER$2="ano",'Rozpočet + Žádosti o změnu'!ER10,IF('Rozpočet + Žádosti o změnu'!$EF$2="ano",'Rozpočet + Žádosti o změnu'!EF10,IF('Rozpočet + Žádosti o změnu'!$DT$2="ano",'Rozpočet + Žádosti o změnu'!DT10,IF('Rozpočet + Žádosti o změnu'!$DH$2="ano",'Rozpočet + Žádosti o změnu'!DH10,IF('Rozpočet + Žádosti o změnu'!$CV$2="ano",'Rozpočet + Žádosti o změnu'!CV10,IF('Rozpočet + Žádosti o změnu'!$CJ$2="ano",'Rozpočet + Žádosti o změnu'!CJ10,IF('Rozpočet + Žádosti o změnu'!$BX$2="ano",'Rozpočet + Žádosti o změnu'!BX10,IF('Rozpočet + Žádosti o změnu'!$BL$2="ano",'Rozpočet + Žádosti o změnu'!BL10,IF('Rozpočet + Žádosti o změnu'!$AZ$2="ano",'Rozpočet + Žádosti o změnu'!AZ10,IF('Rozpočet + Žádosti o změnu'!$AN$2="ano",'Rozpočet + Žádosti o změnu'!AN10,'Rozpočet + Žádosti o změnu'!N10))))))))))</f>
        <v>0</v>
      </c>
      <c r="W10" s="281">
        <f>IF('ZoR č. 1'!$D10="",0,'ZoR č. 1'!G10)+IF('ZoR č. 2'!$D10="",0,'ZoR č. 2'!G10)+IF('ZoR č. 3'!$D10="",0,'ZoR č. 3'!G10)+IF('ZoR č. 4'!$D10="",0,'ZoR č. 4'!G10)+IF('ZoR č. 5'!$D10="",0,'ZoR č. 5'!G10)+IF('ZoR č. 6'!$D10="",0,'ZoR č. 6'!G10)+IF('ZoR č. 7'!$D10="",0,'ZoR č. 7'!G10)+IF('ZoR č. 8'!$D10="",0,'ZoR č. 8'!G10)+IF('ZoR č. 9'!$D10="",0,'ZoR č. 9'!G10)+IF('ZoR č. 10'!$D10="",0,'ZoR č. 10'!G10)+IF(ZZoR!$D10="",0,ZZoR!G10)</f>
        <v>0</v>
      </c>
      <c r="X10" s="281">
        <f>IF('ZoR č. 1'!$D10="",0,'ZoR č. 1'!H10)+IF('ZoR č. 2'!$D10="",0,'ZoR č. 2'!H10)+IF('ZoR č. 3'!$D10="",0,'ZoR č. 3'!H10)+IF('ZoR č. 4'!$D10="",0,'ZoR č. 4'!H10)+IF('ZoR č. 5'!$D10="",0,'ZoR č. 5'!H10)+IF('ZoR č. 6'!$D10="",0,'ZoR č. 6'!H10)+IF('ZoR č. 7'!$D10="",0,'ZoR č. 7'!H10)+IF('ZoR č. 8'!$D10="",0,'ZoR č. 8'!H10)+IF('ZoR č. 9'!$D10="",0,'ZoR č. 9'!H10)+IF('ZoR č. 10'!$D10="",0,'ZoR č. 10'!H10)+IF(ZZoR!$D10="",0,ZZoR!H10)</f>
        <v>0</v>
      </c>
      <c r="Y10" s="281">
        <f>IF('ZoR č. 1'!$D10="",0,'ZoR č. 1'!I10)+IF('ZoR č. 2'!$D10="",0,'ZoR č. 2'!I10)+IF('ZoR č. 3'!$D10="",0,'ZoR č. 3'!I10)+IF('ZoR č. 4'!$D10="",0,'ZoR č. 4'!I10)+IF('ZoR č. 5'!$D10="",0,'ZoR č. 5'!I10)+IF('ZoR č. 6'!$D10="",0,'ZoR č. 6'!I10)+IF('ZoR č. 7'!$D10="",0,'ZoR č. 7'!I10)+IF('ZoR č. 8'!$D10="",0,'ZoR č. 8'!I10)+IF('ZoR č. 9'!$D10="",0,'ZoR č. 9'!I10)+IF('ZoR č. 10'!$D10="",0,'ZoR č. 10'!I10)+IF(ZZoR!$D10="",0,ZZoR!I10)</f>
        <v>0</v>
      </c>
      <c r="Z10" s="281">
        <f>IF('ZoR č. 1'!$D10="",0,'ZoR č. 1'!J10)+IF('ZoR č. 2'!$D10="",0,'ZoR č. 2'!J10)+IF('ZoR č. 3'!$D10="",0,'ZoR č. 3'!J10)+IF('ZoR č. 4'!$D10="",0,'ZoR č. 4'!J10)+IF('ZoR č. 5'!$D10="",0,'ZoR č. 5'!J10)+IF('ZoR č. 6'!$D10="",0,'ZoR č. 6'!J10)+IF('ZoR č. 7'!$D10="",0,'ZoR č. 7'!J10)+IF('ZoR č. 8'!$D10="",0,'ZoR č. 8'!J10)+IF('ZoR č. 9'!$D10="",0,'ZoR č. 9'!J10)+IF('ZoR č. 10'!$D10="",0,'ZoR č. 10'!J10)+IF(ZZoR!$D10="",0,ZZoR!J10)</f>
        <v>0</v>
      </c>
      <c r="AA10" s="281">
        <f>IF('ZoR č. 1'!$D10="",0,'ZoR č. 1'!K10)+IF('ZoR č. 2'!$D10="",0,'ZoR č. 2'!K10)+IF('ZoR č. 3'!$D10="",0,'ZoR č. 3'!K10)+IF('ZoR č. 4'!$D10="",0,'ZoR č. 4'!K10)+IF('ZoR č. 5'!$D10="",0,'ZoR č. 5'!K10)+IF('ZoR č. 6'!$D10="",0,'ZoR č. 6'!K10)+IF('ZoR č. 7'!$D10="",0,'ZoR č. 7'!K10)+IF('ZoR č. 8'!$D10="",0,'ZoR č. 8'!K10)+IF('ZoR č. 9'!$D10="",0,'ZoR č. 9'!K10)+IF('ZoR č. 10'!$D10="",0,'ZoR č. 10'!K10)+IF(ZZoR!$D10="",0,ZZoR!K10)</f>
        <v>0</v>
      </c>
      <c r="AB10" s="281">
        <f>IF('ZoR č. 1'!$D10="",0,'ZoR č. 1'!L10)+IF('ZoR č. 2'!$D10="",0,'ZoR č. 2'!L10)+IF('ZoR č. 3'!$D10="",0,'ZoR č. 3'!L10)+IF('ZoR č. 4'!$D10="",0,'ZoR č. 4'!L10)+IF('ZoR č. 5'!$D10="",0,'ZoR č. 5'!L10)+IF('ZoR č. 6'!$D10="",0,'ZoR č. 6'!L10)+IF('ZoR č. 7'!$D10="",0,'ZoR č. 7'!L10)+IF('ZoR č. 8'!$D10="",0,'ZoR č. 8'!L10)+IF('ZoR č. 9'!$D10="",0,'ZoR č. 9'!L10)+IF('ZoR č. 10'!$D10="",0,'ZoR č. 10'!L10)+IF(ZZoR!$D10="",0,ZZoR!L10)</f>
        <v>0</v>
      </c>
      <c r="AC10" s="281">
        <f>IF('ZoR č. 1'!$D10="",0,'ZoR č. 1'!M10)+IF('ZoR č. 2'!$D10="",0,'ZoR č. 2'!M10)+IF('ZoR č. 3'!$D10="",0,'ZoR č. 3'!M10)+IF('ZoR č. 4'!$D10="",0,'ZoR č. 4'!M10)+IF('ZoR č. 5'!$D10="",0,'ZoR č. 5'!M10)+IF('ZoR č. 6'!$D10="",0,'ZoR č. 6'!M10)+IF('ZoR č. 7'!$D10="",0,'ZoR č. 7'!M10)+IF('ZoR č. 8'!$D10="",0,'ZoR č. 8'!M10)+IF('ZoR č. 9'!$D10="",0,'ZoR č. 9'!M10)+IF('ZoR č. 10'!$D10="",0,'ZoR č. 10'!M10)+IF(ZZoR!$D10="",0,ZZoR!M10)</f>
        <v>0</v>
      </c>
      <c r="AE10" s="282" t="str">
        <f t="shared" si="3"/>
        <v/>
      </c>
    </row>
    <row r="11" spans="2:31" x14ac:dyDescent="0.25">
      <c r="B11" s="9" t="s">
        <v>54</v>
      </c>
      <c r="C11" s="98" t="str">
        <f>IF(COUNTA('Přehled partnerů'!C11:D11)&lt;&gt;2,"partner neuveden",IF('Přehled partnerů'!M11="ANO",'Přehled partnerů'!C11,"v tomto období nerelevantní"))</f>
        <v>partner neuveden</v>
      </c>
      <c r="D11" s="108" t="str">
        <f>IF(COUNTA('Přehled partnerů'!C11:D11)&lt;&gt;2,"",IF('Přehled partnerů'!M11="ANO",'Přehled partnerů'!D11,""))</f>
        <v/>
      </c>
      <c r="E11" s="21" t="str">
        <f t="shared" si="0"/>
        <v/>
      </c>
      <c r="F11" s="114" t="str">
        <f t="shared" si="1"/>
        <v/>
      </c>
      <c r="G11" s="125">
        <v>0</v>
      </c>
      <c r="H11" s="126">
        <v>0</v>
      </c>
      <c r="I11" s="126">
        <v>0</v>
      </c>
      <c r="J11" s="126">
        <v>0</v>
      </c>
      <c r="K11" s="16">
        <v>0</v>
      </c>
      <c r="L11" s="16">
        <v>0</v>
      </c>
      <c r="M11" s="20">
        <v>0</v>
      </c>
      <c r="N11" s="58" t="str">
        <f t="shared" si="2"/>
        <v/>
      </c>
      <c r="O11" s="267">
        <f>IF('Rozpočet + Žádosti o změnu'!$ER$2="ano",'Rozpočet + Žádosti o změnu'!EL11,IF('Rozpočet + Žádosti o změnu'!$EF$2="ano",'Rozpočet + Žádosti o změnu'!DZ11,IF('Rozpočet + Žádosti o změnu'!$DT$2="ano",'Rozpočet + Žádosti o změnu'!DN11,IF('Rozpočet + Žádosti o změnu'!$DH$2="ano",'Rozpočet + Žádosti o změnu'!DB11,IF('Rozpočet + Žádosti o změnu'!$CV$2="ano",'Rozpočet + Žádosti o změnu'!CP11,IF('Rozpočet + Žádosti o změnu'!$CJ$2="ano",'Rozpočet + Žádosti o změnu'!CD11,IF('Rozpočet + Žádosti o změnu'!$BX$2="ano",'Rozpočet + Žádosti o změnu'!BR11,IF('Rozpočet + Žádosti o změnu'!$BL$2="ano",'Rozpočet + Žádosti o změnu'!BF11,IF('Rozpočet + Žádosti o změnu'!$AZ$2="ano",'Rozpočet + Žádosti o změnu'!AT11,IF('Rozpočet + Žádosti o změnu'!$AN$2="ano",'Rozpočet + Žádosti o změnu'!AH11,'Rozpočet + Žádosti o změnu'!H11))))))))))</f>
        <v>0</v>
      </c>
      <c r="P11" s="267">
        <f>IF('Rozpočet + Žádosti o změnu'!$ER$2="ano",'Rozpočet + Žádosti o změnu'!EM11,IF('Rozpočet + Žádosti o změnu'!$EF$2="ano",'Rozpočet + Žádosti o změnu'!EA11,IF('Rozpočet + Žádosti o změnu'!$DT$2="ano",'Rozpočet + Žádosti o změnu'!DO11,IF('Rozpočet + Žádosti o změnu'!$DH$2="ano",'Rozpočet + Žádosti o změnu'!DC11,IF('Rozpočet + Žádosti o změnu'!$CV$2="ano",'Rozpočet + Žádosti o změnu'!CQ11,IF('Rozpočet + Žádosti o změnu'!$CJ$2="ano",'Rozpočet + Žádosti o změnu'!CE11,IF('Rozpočet + Žádosti o změnu'!$BX$2="ano",'Rozpočet + Žádosti o změnu'!BS11,IF('Rozpočet + Žádosti o změnu'!$BL$2="ano",'Rozpočet + Žádosti o změnu'!BG11,IF('Rozpočet + Žádosti o změnu'!$AZ$2="ano",'Rozpočet + Žádosti o změnu'!AU11,IF('Rozpočet + Žádosti o změnu'!$AN$2="ano",'Rozpočet + Žádosti o změnu'!AI11,'Rozpočet + Žádosti o změnu'!I11))))))))))</f>
        <v>0</v>
      </c>
      <c r="Q11" s="267">
        <f>IF('Rozpočet + Žádosti o změnu'!$ER$2="ano",'Rozpočet + Žádosti o změnu'!EN11,IF('Rozpočet + Žádosti o změnu'!$EF$2="ano",'Rozpočet + Žádosti o změnu'!EB11,IF('Rozpočet + Žádosti o změnu'!$DT$2="ano",'Rozpočet + Žádosti o změnu'!DP11,IF('Rozpočet + Žádosti o změnu'!$DH$2="ano",'Rozpočet + Žádosti o změnu'!DD11,IF('Rozpočet + Žádosti o změnu'!$CV$2="ano",'Rozpočet + Žádosti o změnu'!CR11,IF('Rozpočet + Žádosti o změnu'!$CJ$2="ano",'Rozpočet + Žádosti o změnu'!CF11,IF('Rozpočet + Žádosti o změnu'!$BX$2="ano",'Rozpočet + Žádosti o změnu'!BT11,IF('Rozpočet + Žádosti o změnu'!$BL$2="ano",'Rozpočet + Žádosti o změnu'!BH11,IF('Rozpočet + Žádosti o změnu'!$AZ$2="ano",'Rozpočet + Žádosti o změnu'!AV11,IF('Rozpočet + Žádosti o změnu'!$AN$2="ano",'Rozpočet + Žádosti o změnu'!AJ11,'Rozpočet + Žádosti o změnu'!J11))))))))))</f>
        <v>0</v>
      </c>
      <c r="R11" s="267">
        <f>IF('Rozpočet + Žádosti o změnu'!$ER$2="ano",'Rozpočet + Žádosti o změnu'!EO11,IF('Rozpočet + Žádosti o změnu'!$EF$2="ano",'Rozpočet + Žádosti o změnu'!EC11,IF('Rozpočet + Žádosti o změnu'!$DT$2="ano",'Rozpočet + Žádosti o změnu'!DQ11,IF('Rozpočet + Žádosti o změnu'!$DH$2="ano",'Rozpočet + Žádosti o změnu'!DE11,IF('Rozpočet + Žádosti o změnu'!$CV$2="ano",'Rozpočet + Žádosti o změnu'!CS11,IF('Rozpočet + Žádosti o změnu'!$CJ$2="ano",'Rozpočet + Žádosti o změnu'!CG11,IF('Rozpočet + Žádosti o změnu'!$BX$2="ano",'Rozpočet + Žádosti o změnu'!BU11,IF('Rozpočet + Žádosti o změnu'!$BL$2="ano",'Rozpočet + Žádosti o změnu'!BI11,IF('Rozpočet + Žádosti o změnu'!$AZ$2="ano",'Rozpočet + Žádosti o změnu'!AW11,IF('Rozpočet + Žádosti o změnu'!$AN$2="ano",'Rozpočet + Žádosti o změnu'!AK11,'Rozpočet + Žádosti o změnu'!K11))))))))))</f>
        <v>0</v>
      </c>
      <c r="S11" s="267">
        <f>IF('Rozpočet + Žádosti o změnu'!$ER$2="ano",'Rozpočet + Žádosti o změnu'!EP11,IF('Rozpočet + Žádosti o změnu'!$EF$2="ano",'Rozpočet + Žádosti o změnu'!ED11,IF('Rozpočet + Žádosti o změnu'!$DT$2="ano",'Rozpočet + Žádosti o změnu'!DR11,IF('Rozpočet + Žádosti o změnu'!$DH$2="ano",'Rozpočet + Žádosti o změnu'!DF11,IF('Rozpočet + Žádosti o změnu'!$CV$2="ano",'Rozpočet + Žádosti o změnu'!CT11,IF('Rozpočet + Žádosti o změnu'!$CJ$2="ano",'Rozpočet + Žádosti o změnu'!CH11,IF('Rozpočet + Žádosti o změnu'!$BX$2="ano",'Rozpočet + Žádosti o změnu'!BV11,IF('Rozpočet + Žádosti o změnu'!$BL$2="ano",'Rozpočet + Žádosti o změnu'!BJ11,IF('Rozpočet + Žádosti o změnu'!$AZ$2="ano",'Rozpočet + Žádosti o změnu'!AX11,IF('Rozpočet + Žádosti o změnu'!$AN$2="ano",'Rozpočet + Žádosti o změnu'!AL11,'Rozpočet + Žádosti o změnu'!L11))))))))))</f>
        <v>0</v>
      </c>
      <c r="T11" s="267">
        <f>IF('Rozpočet + Žádosti o změnu'!$ER$2="ano",'Rozpočet + Žádosti o změnu'!EQ11,IF('Rozpočet + Žádosti o změnu'!$EF$2="ano",'Rozpočet + Žádosti o změnu'!EE11,IF('Rozpočet + Žádosti o změnu'!$DT$2="ano",'Rozpočet + Žádosti o změnu'!DS11,IF('Rozpočet + Žádosti o změnu'!$DH$2="ano",'Rozpočet + Žádosti o změnu'!DG11,IF('Rozpočet + Žádosti o změnu'!$CV$2="ano",'Rozpočet + Žádosti o změnu'!CU11,IF('Rozpočet + Žádosti o změnu'!$CJ$2="ano",'Rozpočet + Žádosti o změnu'!CI11,IF('Rozpočet + Žádosti o změnu'!$BX$2="ano",'Rozpočet + Žádosti o změnu'!BW11,IF('Rozpočet + Žádosti o změnu'!$BL$2="ano",'Rozpočet + Žádosti o změnu'!BK11,IF('Rozpočet + Žádosti o změnu'!$AZ$2="ano",'Rozpočet + Žádosti o změnu'!AY11,IF('Rozpočet + Žádosti o změnu'!$AN$2="ano",'Rozpočet + Žádosti o změnu'!AM11,'Rozpočet + Žádosti o změnu'!M11))))))))))</f>
        <v>0</v>
      </c>
      <c r="U11" s="267">
        <f>IF('Rozpočet + Žádosti o změnu'!$ER$2="ano",'Rozpočet + Žádosti o změnu'!ER11,IF('Rozpočet + Žádosti o změnu'!$EF$2="ano",'Rozpočet + Žádosti o změnu'!EF11,IF('Rozpočet + Žádosti o změnu'!$DT$2="ano",'Rozpočet + Žádosti o změnu'!DT11,IF('Rozpočet + Žádosti o změnu'!$DH$2="ano",'Rozpočet + Žádosti o změnu'!DH11,IF('Rozpočet + Žádosti o změnu'!$CV$2="ano",'Rozpočet + Žádosti o změnu'!CV11,IF('Rozpočet + Žádosti o změnu'!$CJ$2="ano",'Rozpočet + Žádosti o změnu'!CJ11,IF('Rozpočet + Žádosti o změnu'!$BX$2="ano",'Rozpočet + Žádosti o změnu'!BX11,IF('Rozpočet + Žádosti o změnu'!$BL$2="ano",'Rozpočet + Žádosti o změnu'!BL11,IF('Rozpočet + Žádosti o změnu'!$AZ$2="ano",'Rozpočet + Žádosti o změnu'!AZ11,IF('Rozpočet + Žádosti o změnu'!$AN$2="ano",'Rozpočet + Žádosti o změnu'!AN11,'Rozpočet + Žádosti o změnu'!N11))))))))))</f>
        <v>0</v>
      </c>
      <c r="W11" s="281">
        <f>IF('ZoR č. 1'!$D11="",0,'ZoR č. 1'!G11)+IF('ZoR č. 2'!$D11="",0,'ZoR č. 2'!G11)+IF('ZoR č. 3'!$D11="",0,'ZoR č. 3'!G11)+IF('ZoR č. 4'!$D11="",0,'ZoR č. 4'!G11)+IF('ZoR č. 5'!$D11="",0,'ZoR č. 5'!G11)+IF('ZoR č. 6'!$D11="",0,'ZoR č. 6'!G11)+IF('ZoR č. 7'!$D11="",0,'ZoR č. 7'!G11)+IF('ZoR č. 8'!$D11="",0,'ZoR č. 8'!G11)+IF('ZoR č. 9'!$D11="",0,'ZoR č. 9'!G11)+IF('ZoR č. 10'!$D11="",0,'ZoR č. 10'!G11)+IF(ZZoR!$D11="",0,ZZoR!G11)</f>
        <v>0</v>
      </c>
      <c r="X11" s="281">
        <f>IF('ZoR č. 1'!$D11="",0,'ZoR č. 1'!H11)+IF('ZoR č. 2'!$D11="",0,'ZoR č. 2'!H11)+IF('ZoR č. 3'!$D11="",0,'ZoR č. 3'!H11)+IF('ZoR č. 4'!$D11="",0,'ZoR č. 4'!H11)+IF('ZoR č. 5'!$D11="",0,'ZoR č. 5'!H11)+IF('ZoR č. 6'!$D11="",0,'ZoR č. 6'!H11)+IF('ZoR č. 7'!$D11="",0,'ZoR č. 7'!H11)+IF('ZoR č. 8'!$D11="",0,'ZoR č. 8'!H11)+IF('ZoR č. 9'!$D11="",0,'ZoR č. 9'!H11)+IF('ZoR č. 10'!$D11="",0,'ZoR č. 10'!H11)+IF(ZZoR!$D11="",0,ZZoR!H11)</f>
        <v>0</v>
      </c>
      <c r="Y11" s="281">
        <f>IF('ZoR č. 1'!$D11="",0,'ZoR č. 1'!I11)+IF('ZoR č. 2'!$D11="",0,'ZoR č. 2'!I11)+IF('ZoR č. 3'!$D11="",0,'ZoR č. 3'!I11)+IF('ZoR č. 4'!$D11="",0,'ZoR č. 4'!I11)+IF('ZoR č. 5'!$D11="",0,'ZoR č. 5'!I11)+IF('ZoR č. 6'!$D11="",0,'ZoR č. 6'!I11)+IF('ZoR č. 7'!$D11="",0,'ZoR č. 7'!I11)+IF('ZoR č. 8'!$D11="",0,'ZoR č. 8'!I11)+IF('ZoR č. 9'!$D11="",0,'ZoR č. 9'!I11)+IF('ZoR č. 10'!$D11="",0,'ZoR č. 10'!I11)+IF(ZZoR!$D11="",0,ZZoR!I11)</f>
        <v>0</v>
      </c>
      <c r="Z11" s="281">
        <f>IF('ZoR č. 1'!$D11="",0,'ZoR č. 1'!J11)+IF('ZoR č. 2'!$D11="",0,'ZoR č. 2'!J11)+IF('ZoR č. 3'!$D11="",0,'ZoR č. 3'!J11)+IF('ZoR č. 4'!$D11="",0,'ZoR č. 4'!J11)+IF('ZoR č. 5'!$D11="",0,'ZoR č. 5'!J11)+IF('ZoR č. 6'!$D11="",0,'ZoR č. 6'!J11)+IF('ZoR č. 7'!$D11="",0,'ZoR č. 7'!J11)+IF('ZoR č. 8'!$D11="",0,'ZoR č. 8'!J11)+IF('ZoR č. 9'!$D11="",0,'ZoR č. 9'!J11)+IF('ZoR č. 10'!$D11="",0,'ZoR č. 10'!J11)+IF(ZZoR!$D11="",0,ZZoR!J11)</f>
        <v>0</v>
      </c>
      <c r="AA11" s="281">
        <f>IF('ZoR č. 1'!$D11="",0,'ZoR č. 1'!K11)+IF('ZoR č. 2'!$D11="",0,'ZoR č. 2'!K11)+IF('ZoR č. 3'!$D11="",0,'ZoR č. 3'!K11)+IF('ZoR č. 4'!$D11="",0,'ZoR č. 4'!K11)+IF('ZoR č. 5'!$D11="",0,'ZoR č. 5'!K11)+IF('ZoR č. 6'!$D11="",0,'ZoR č. 6'!K11)+IF('ZoR č. 7'!$D11="",0,'ZoR č. 7'!K11)+IF('ZoR č. 8'!$D11="",0,'ZoR č. 8'!K11)+IF('ZoR č. 9'!$D11="",0,'ZoR č. 9'!K11)+IF('ZoR č. 10'!$D11="",0,'ZoR č. 10'!K11)+IF(ZZoR!$D11="",0,ZZoR!K11)</f>
        <v>0</v>
      </c>
      <c r="AB11" s="281">
        <f>IF('ZoR č. 1'!$D11="",0,'ZoR č. 1'!L11)+IF('ZoR č. 2'!$D11="",0,'ZoR č. 2'!L11)+IF('ZoR č. 3'!$D11="",0,'ZoR č. 3'!L11)+IF('ZoR č. 4'!$D11="",0,'ZoR č. 4'!L11)+IF('ZoR č. 5'!$D11="",0,'ZoR č. 5'!L11)+IF('ZoR č. 6'!$D11="",0,'ZoR č. 6'!L11)+IF('ZoR č. 7'!$D11="",0,'ZoR č. 7'!L11)+IF('ZoR č. 8'!$D11="",0,'ZoR č. 8'!L11)+IF('ZoR č. 9'!$D11="",0,'ZoR č. 9'!L11)+IF('ZoR č. 10'!$D11="",0,'ZoR č. 10'!L11)+IF(ZZoR!$D11="",0,ZZoR!L11)</f>
        <v>0</v>
      </c>
      <c r="AC11" s="281">
        <f>IF('ZoR č. 1'!$D11="",0,'ZoR č. 1'!M11)+IF('ZoR č. 2'!$D11="",0,'ZoR č. 2'!M11)+IF('ZoR č. 3'!$D11="",0,'ZoR č. 3'!M11)+IF('ZoR č. 4'!$D11="",0,'ZoR č. 4'!M11)+IF('ZoR č. 5'!$D11="",0,'ZoR č. 5'!M11)+IF('ZoR č. 6'!$D11="",0,'ZoR č. 6'!M11)+IF('ZoR č. 7'!$D11="",0,'ZoR č. 7'!M11)+IF('ZoR č. 8'!$D11="",0,'ZoR č. 8'!M11)+IF('ZoR č. 9'!$D11="",0,'ZoR č. 9'!M11)+IF('ZoR č. 10'!$D11="",0,'ZoR č. 10'!M11)+IF(ZZoR!$D11="",0,ZZoR!M11)</f>
        <v>0</v>
      </c>
      <c r="AE11" s="282" t="str">
        <f t="shared" si="3"/>
        <v/>
      </c>
    </row>
    <row r="12" spans="2:31" x14ac:dyDescent="0.25">
      <c r="B12" s="9" t="s">
        <v>55</v>
      </c>
      <c r="C12" s="98" t="str">
        <f>IF(COUNTA('Přehled partnerů'!C12:D12)&lt;&gt;2,"partner neuveden",IF('Přehled partnerů'!M12="ANO",'Přehled partnerů'!C12,"v tomto období nerelevantní"))</f>
        <v>partner neuveden</v>
      </c>
      <c r="D12" s="108" t="str">
        <f>IF(COUNTA('Přehled partnerů'!C12:D12)&lt;&gt;2,"",IF('Přehled partnerů'!M12="ANO",'Přehled partnerů'!D12,""))</f>
        <v/>
      </c>
      <c r="E12" s="21" t="str">
        <f t="shared" si="0"/>
        <v/>
      </c>
      <c r="F12" s="114" t="str">
        <f t="shared" si="1"/>
        <v/>
      </c>
      <c r="G12" s="125">
        <v>0</v>
      </c>
      <c r="H12" s="126">
        <v>0</v>
      </c>
      <c r="I12" s="126">
        <v>0</v>
      </c>
      <c r="J12" s="126">
        <v>0</v>
      </c>
      <c r="K12" s="16">
        <v>0</v>
      </c>
      <c r="L12" s="16">
        <v>0</v>
      </c>
      <c r="M12" s="20">
        <v>0</v>
      </c>
      <c r="N12" s="58" t="str">
        <f t="shared" si="2"/>
        <v/>
      </c>
      <c r="O12" s="267">
        <f>IF('Rozpočet + Žádosti o změnu'!$ER$2="ano",'Rozpočet + Žádosti o změnu'!EL12,IF('Rozpočet + Žádosti o změnu'!$EF$2="ano",'Rozpočet + Žádosti o změnu'!DZ12,IF('Rozpočet + Žádosti o změnu'!$DT$2="ano",'Rozpočet + Žádosti o změnu'!DN12,IF('Rozpočet + Žádosti o změnu'!$DH$2="ano",'Rozpočet + Žádosti o změnu'!DB12,IF('Rozpočet + Žádosti o změnu'!$CV$2="ano",'Rozpočet + Žádosti o změnu'!CP12,IF('Rozpočet + Žádosti o změnu'!$CJ$2="ano",'Rozpočet + Žádosti o změnu'!CD12,IF('Rozpočet + Žádosti o změnu'!$BX$2="ano",'Rozpočet + Žádosti o změnu'!BR12,IF('Rozpočet + Žádosti o změnu'!$BL$2="ano",'Rozpočet + Žádosti o změnu'!BF12,IF('Rozpočet + Žádosti o změnu'!$AZ$2="ano",'Rozpočet + Žádosti o změnu'!AT12,IF('Rozpočet + Žádosti o změnu'!$AN$2="ano",'Rozpočet + Žádosti o změnu'!AH12,'Rozpočet + Žádosti o změnu'!H12))))))))))</f>
        <v>0</v>
      </c>
      <c r="P12" s="267">
        <f>IF('Rozpočet + Žádosti o změnu'!$ER$2="ano",'Rozpočet + Žádosti o změnu'!EM12,IF('Rozpočet + Žádosti o změnu'!$EF$2="ano",'Rozpočet + Žádosti o změnu'!EA12,IF('Rozpočet + Žádosti o změnu'!$DT$2="ano",'Rozpočet + Žádosti o změnu'!DO12,IF('Rozpočet + Žádosti o změnu'!$DH$2="ano",'Rozpočet + Žádosti o změnu'!DC12,IF('Rozpočet + Žádosti o změnu'!$CV$2="ano",'Rozpočet + Žádosti o změnu'!CQ12,IF('Rozpočet + Žádosti o změnu'!$CJ$2="ano",'Rozpočet + Žádosti o změnu'!CE12,IF('Rozpočet + Žádosti o změnu'!$BX$2="ano",'Rozpočet + Žádosti o změnu'!BS12,IF('Rozpočet + Žádosti o změnu'!$BL$2="ano",'Rozpočet + Žádosti o změnu'!BG12,IF('Rozpočet + Žádosti o změnu'!$AZ$2="ano",'Rozpočet + Žádosti o změnu'!AU12,IF('Rozpočet + Žádosti o změnu'!$AN$2="ano",'Rozpočet + Žádosti o změnu'!AI12,'Rozpočet + Žádosti o změnu'!I12))))))))))</f>
        <v>0</v>
      </c>
      <c r="Q12" s="267">
        <f>IF('Rozpočet + Žádosti o změnu'!$ER$2="ano",'Rozpočet + Žádosti o změnu'!EN12,IF('Rozpočet + Žádosti o změnu'!$EF$2="ano",'Rozpočet + Žádosti o změnu'!EB12,IF('Rozpočet + Žádosti o změnu'!$DT$2="ano",'Rozpočet + Žádosti o změnu'!DP12,IF('Rozpočet + Žádosti o změnu'!$DH$2="ano",'Rozpočet + Žádosti o změnu'!DD12,IF('Rozpočet + Žádosti o změnu'!$CV$2="ano",'Rozpočet + Žádosti o změnu'!CR12,IF('Rozpočet + Žádosti o změnu'!$CJ$2="ano",'Rozpočet + Žádosti o změnu'!CF12,IF('Rozpočet + Žádosti o změnu'!$BX$2="ano",'Rozpočet + Žádosti o změnu'!BT12,IF('Rozpočet + Žádosti o změnu'!$BL$2="ano",'Rozpočet + Žádosti o změnu'!BH12,IF('Rozpočet + Žádosti o změnu'!$AZ$2="ano",'Rozpočet + Žádosti o změnu'!AV12,IF('Rozpočet + Žádosti o změnu'!$AN$2="ano",'Rozpočet + Žádosti o změnu'!AJ12,'Rozpočet + Žádosti o změnu'!J12))))))))))</f>
        <v>0</v>
      </c>
      <c r="R12" s="267">
        <f>IF('Rozpočet + Žádosti o změnu'!$ER$2="ano",'Rozpočet + Žádosti o změnu'!EO12,IF('Rozpočet + Žádosti o změnu'!$EF$2="ano",'Rozpočet + Žádosti o změnu'!EC12,IF('Rozpočet + Žádosti o změnu'!$DT$2="ano",'Rozpočet + Žádosti o změnu'!DQ12,IF('Rozpočet + Žádosti o změnu'!$DH$2="ano",'Rozpočet + Žádosti o změnu'!DE12,IF('Rozpočet + Žádosti o změnu'!$CV$2="ano",'Rozpočet + Žádosti o změnu'!CS12,IF('Rozpočet + Žádosti o změnu'!$CJ$2="ano",'Rozpočet + Žádosti o změnu'!CG12,IF('Rozpočet + Žádosti o změnu'!$BX$2="ano",'Rozpočet + Žádosti o změnu'!BU12,IF('Rozpočet + Žádosti o změnu'!$BL$2="ano",'Rozpočet + Žádosti o změnu'!BI12,IF('Rozpočet + Žádosti o změnu'!$AZ$2="ano",'Rozpočet + Žádosti o změnu'!AW12,IF('Rozpočet + Žádosti o změnu'!$AN$2="ano",'Rozpočet + Žádosti o změnu'!AK12,'Rozpočet + Žádosti o změnu'!K12))))))))))</f>
        <v>0</v>
      </c>
      <c r="S12" s="267">
        <f>IF('Rozpočet + Žádosti o změnu'!$ER$2="ano",'Rozpočet + Žádosti o změnu'!EP12,IF('Rozpočet + Žádosti o změnu'!$EF$2="ano",'Rozpočet + Žádosti o změnu'!ED12,IF('Rozpočet + Žádosti o změnu'!$DT$2="ano",'Rozpočet + Žádosti o změnu'!DR12,IF('Rozpočet + Žádosti o změnu'!$DH$2="ano",'Rozpočet + Žádosti o změnu'!DF12,IF('Rozpočet + Žádosti o změnu'!$CV$2="ano",'Rozpočet + Žádosti o změnu'!CT12,IF('Rozpočet + Žádosti o změnu'!$CJ$2="ano",'Rozpočet + Žádosti o změnu'!CH12,IF('Rozpočet + Žádosti o změnu'!$BX$2="ano",'Rozpočet + Žádosti o změnu'!BV12,IF('Rozpočet + Žádosti o změnu'!$BL$2="ano",'Rozpočet + Žádosti o změnu'!BJ12,IF('Rozpočet + Žádosti o změnu'!$AZ$2="ano",'Rozpočet + Žádosti o změnu'!AX12,IF('Rozpočet + Žádosti o změnu'!$AN$2="ano",'Rozpočet + Žádosti o změnu'!AL12,'Rozpočet + Žádosti o změnu'!L12))))))))))</f>
        <v>0</v>
      </c>
      <c r="T12" s="267">
        <f>IF('Rozpočet + Žádosti o změnu'!$ER$2="ano",'Rozpočet + Žádosti o změnu'!EQ12,IF('Rozpočet + Žádosti o změnu'!$EF$2="ano",'Rozpočet + Žádosti o změnu'!EE12,IF('Rozpočet + Žádosti o změnu'!$DT$2="ano",'Rozpočet + Žádosti o změnu'!DS12,IF('Rozpočet + Žádosti o změnu'!$DH$2="ano",'Rozpočet + Žádosti o změnu'!DG12,IF('Rozpočet + Žádosti o změnu'!$CV$2="ano",'Rozpočet + Žádosti o změnu'!CU12,IF('Rozpočet + Žádosti o změnu'!$CJ$2="ano",'Rozpočet + Žádosti o změnu'!CI12,IF('Rozpočet + Žádosti o změnu'!$BX$2="ano",'Rozpočet + Žádosti o změnu'!BW12,IF('Rozpočet + Žádosti o změnu'!$BL$2="ano",'Rozpočet + Žádosti o změnu'!BK12,IF('Rozpočet + Žádosti o změnu'!$AZ$2="ano",'Rozpočet + Žádosti o změnu'!AY12,IF('Rozpočet + Žádosti o změnu'!$AN$2="ano",'Rozpočet + Žádosti o změnu'!AM12,'Rozpočet + Žádosti o změnu'!M12))))))))))</f>
        <v>0</v>
      </c>
      <c r="U12" s="267">
        <f>IF('Rozpočet + Žádosti o změnu'!$ER$2="ano",'Rozpočet + Žádosti o změnu'!ER12,IF('Rozpočet + Žádosti o změnu'!$EF$2="ano",'Rozpočet + Žádosti o změnu'!EF12,IF('Rozpočet + Žádosti o změnu'!$DT$2="ano",'Rozpočet + Žádosti o změnu'!DT12,IF('Rozpočet + Žádosti o změnu'!$DH$2="ano",'Rozpočet + Žádosti o změnu'!DH12,IF('Rozpočet + Žádosti o změnu'!$CV$2="ano",'Rozpočet + Žádosti o změnu'!CV12,IF('Rozpočet + Žádosti o změnu'!$CJ$2="ano",'Rozpočet + Žádosti o změnu'!CJ12,IF('Rozpočet + Žádosti o změnu'!$BX$2="ano",'Rozpočet + Žádosti o změnu'!BX12,IF('Rozpočet + Žádosti o změnu'!$BL$2="ano",'Rozpočet + Žádosti o změnu'!BL12,IF('Rozpočet + Žádosti o změnu'!$AZ$2="ano",'Rozpočet + Žádosti o změnu'!AZ12,IF('Rozpočet + Žádosti o změnu'!$AN$2="ano",'Rozpočet + Žádosti o změnu'!AN12,'Rozpočet + Žádosti o změnu'!N12))))))))))</f>
        <v>0</v>
      </c>
      <c r="W12" s="281">
        <f>IF('ZoR č. 1'!$D12="",0,'ZoR č. 1'!G12)+IF('ZoR č. 2'!$D12="",0,'ZoR č. 2'!G12)+IF('ZoR č. 3'!$D12="",0,'ZoR č. 3'!G12)+IF('ZoR č. 4'!$D12="",0,'ZoR č. 4'!G12)+IF('ZoR č. 5'!$D12="",0,'ZoR č. 5'!G12)+IF('ZoR č. 6'!$D12="",0,'ZoR č. 6'!G12)+IF('ZoR č. 7'!$D12="",0,'ZoR č. 7'!G12)+IF('ZoR č. 8'!$D12="",0,'ZoR č. 8'!G12)+IF('ZoR č. 9'!$D12="",0,'ZoR č. 9'!G12)+IF('ZoR č. 10'!$D12="",0,'ZoR č. 10'!G12)+IF(ZZoR!$D12="",0,ZZoR!G12)</f>
        <v>0</v>
      </c>
      <c r="X12" s="281">
        <f>IF('ZoR č. 1'!$D12="",0,'ZoR č. 1'!H12)+IF('ZoR č. 2'!$D12="",0,'ZoR č. 2'!H12)+IF('ZoR č. 3'!$D12="",0,'ZoR č. 3'!H12)+IF('ZoR č. 4'!$D12="",0,'ZoR č. 4'!H12)+IF('ZoR č. 5'!$D12="",0,'ZoR č. 5'!H12)+IF('ZoR č. 6'!$D12="",0,'ZoR č. 6'!H12)+IF('ZoR č. 7'!$D12="",0,'ZoR č. 7'!H12)+IF('ZoR č. 8'!$D12="",0,'ZoR č. 8'!H12)+IF('ZoR č. 9'!$D12="",0,'ZoR č. 9'!H12)+IF('ZoR č. 10'!$D12="",0,'ZoR č. 10'!H12)+IF(ZZoR!$D12="",0,ZZoR!H12)</f>
        <v>0</v>
      </c>
      <c r="Y12" s="281">
        <f>IF('ZoR č. 1'!$D12="",0,'ZoR č. 1'!I12)+IF('ZoR č. 2'!$D12="",0,'ZoR č. 2'!I12)+IF('ZoR č. 3'!$D12="",0,'ZoR č. 3'!I12)+IF('ZoR č. 4'!$D12="",0,'ZoR č. 4'!I12)+IF('ZoR č. 5'!$D12="",0,'ZoR č. 5'!I12)+IF('ZoR č. 6'!$D12="",0,'ZoR č. 6'!I12)+IF('ZoR č. 7'!$D12="",0,'ZoR č. 7'!I12)+IF('ZoR č. 8'!$D12="",0,'ZoR č. 8'!I12)+IF('ZoR č. 9'!$D12="",0,'ZoR č. 9'!I12)+IF('ZoR č. 10'!$D12="",0,'ZoR č. 10'!I12)+IF(ZZoR!$D12="",0,ZZoR!I12)</f>
        <v>0</v>
      </c>
      <c r="Z12" s="281">
        <f>IF('ZoR č. 1'!$D12="",0,'ZoR č. 1'!J12)+IF('ZoR č. 2'!$D12="",0,'ZoR č. 2'!J12)+IF('ZoR č. 3'!$D12="",0,'ZoR č. 3'!J12)+IF('ZoR č. 4'!$D12="",0,'ZoR č. 4'!J12)+IF('ZoR č. 5'!$D12="",0,'ZoR č. 5'!J12)+IF('ZoR č. 6'!$D12="",0,'ZoR č. 6'!J12)+IF('ZoR č. 7'!$D12="",0,'ZoR č. 7'!J12)+IF('ZoR č. 8'!$D12="",0,'ZoR č. 8'!J12)+IF('ZoR č. 9'!$D12="",0,'ZoR č. 9'!J12)+IF('ZoR č. 10'!$D12="",0,'ZoR č. 10'!J12)+IF(ZZoR!$D12="",0,ZZoR!J12)</f>
        <v>0</v>
      </c>
      <c r="AA12" s="281">
        <f>IF('ZoR č. 1'!$D12="",0,'ZoR č. 1'!K12)+IF('ZoR č. 2'!$D12="",0,'ZoR č. 2'!K12)+IF('ZoR č. 3'!$D12="",0,'ZoR č. 3'!K12)+IF('ZoR č. 4'!$D12="",0,'ZoR č. 4'!K12)+IF('ZoR č. 5'!$D12="",0,'ZoR č. 5'!K12)+IF('ZoR č. 6'!$D12="",0,'ZoR č. 6'!K12)+IF('ZoR č. 7'!$D12="",0,'ZoR č. 7'!K12)+IF('ZoR č. 8'!$D12="",0,'ZoR č. 8'!K12)+IF('ZoR č. 9'!$D12="",0,'ZoR č. 9'!K12)+IF('ZoR č. 10'!$D12="",0,'ZoR č. 10'!K12)+IF(ZZoR!$D12="",0,ZZoR!K12)</f>
        <v>0</v>
      </c>
      <c r="AB12" s="281">
        <f>IF('ZoR č. 1'!$D12="",0,'ZoR č. 1'!L12)+IF('ZoR č. 2'!$D12="",0,'ZoR č. 2'!L12)+IF('ZoR č. 3'!$D12="",0,'ZoR č. 3'!L12)+IF('ZoR č. 4'!$D12="",0,'ZoR č. 4'!L12)+IF('ZoR č. 5'!$D12="",0,'ZoR č. 5'!L12)+IF('ZoR č. 6'!$D12="",0,'ZoR č. 6'!L12)+IF('ZoR č. 7'!$D12="",0,'ZoR č. 7'!L12)+IF('ZoR č. 8'!$D12="",0,'ZoR č. 8'!L12)+IF('ZoR č. 9'!$D12="",0,'ZoR č. 9'!L12)+IF('ZoR č. 10'!$D12="",0,'ZoR č. 10'!L12)+IF(ZZoR!$D12="",0,ZZoR!L12)</f>
        <v>0</v>
      </c>
      <c r="AC12" s="281">
        <f>IF('ZoR č. 1'!$D12="",0,'ZoR č. 1'!M12)+IF('ZoR č. 2'!$D12="",0,'ZoR č. 2'!M12)+IF('ZoR č. 3'!$D12="",0,'ZoR č. 3'!M12)+IF('ZoR č. 4'!$D12="",0,'ZoR č. 4'!M12)+IF('ZoR č. 5'!$D12="",0,'ZoR č. 5'!M12)+IF('ZoR č. 6'!$D12="",0,'ZoR č. 6'!M12)+IF('ZoR č. 7'!$D12="",0,'ZoR č. 7'!M12)+IF('ZoR č. 8'!$D12="",0,'ZoR č. 8'!M12)+IF('ZoR č. 9'!$D12="",0,'ZoR č. 9'!M12)+IF('ZoR č. 10'!$D12="",0,'ZoR č. 10'!M12)+IF(ZZoR!$D12="",0,ZZoR!M12)</f>
        <v>0</v>
      </c>
      <c r="AE12" s="282" t="str">
        <f t="shared" si="3"/>
        <v/>
      </c>
    </row>
    <row r="13" spans="2:31" x14ac:dyDescent="0.25">
      <c r="B13" s="9" t="s">
        <v>56</v>
      </c>
      <c r="C13" s="98" t="str">
        <f>IF(COUNTA('Přehled partnerů'!C13:D13)&lt;&gt;2,"partner neuveden",IF('Přehled partnerů'!M13="ANO",'Přehled partnerů'!C13,"v tomto období nerelevantní"))</f>
        <v>partner neuveden</v>
      </c>
      <c r="D13" s="108" t="str">
        <f>IF(COUNTA('Přehled partnerů'!C13:D13)&lt;&gt;2,"",IF('Přehled partnerů'!M13="ANO",'Přehled partnerů'!D13,""))</f>
        <v/>
      </c>
      <c r="E13" s="21" t="str">
        <f t="shared" si="0"/>
        <v/>
      </c>
      <c r="F13" s="114" t="str">
        <f t="shared" si="1"/>
        <v/>
      </c>
      <c r="G13" s="125">
        <v>0</v>
      </c>
      <c r="H13" s="126">
        <v>0</v>
      </c>
      <c r="I13" s="126">
        <v>0</v>
      </c>
      <c r="J13" s="126">
        <v>0</v>
      </c>
      <c r="K13" s="16">
        <v>0</v>
      </c>
      <c r="L13" s="16">
        <v>0</v>
      </c>
      <c r="M13" s="20">
        <v>0</v>
      </c>
      <c r="N13" s="58" t="str">
        <f t="shared" si="2"/>
        <v/>
      </c>
      <c r="O13" s="267">
        <f>IF('Rozpočet + Žádosti o změnu'!$ER$2="ano",'Rozpočet + Žádosti o změnu'!EL13,IF('Rozpočet + Žádosti o změnu'!$EF$2="ano",'Rozpočet + Žádosti o změnu'!DZ13,IF('Rozpočet + Žádosti o změnu'!$DT$2="ano",'Rozpočet + Žádosti o změnu'!DN13,IF('Rozpočet + Žádosti o změnu'!$DH$2="ano",'Rozpočet + Žádosti o změnu'!DB13,IF('Rozpočet + Žádosti o změnu'!$CV$2="ano",'Rozpočet + Žádosti o změnu'!CP13,IF('Rozpočet + Žádosti o změnu'!$CJ$2="ano",'Rozpočet + Žádosti o změnu'!CD13,IF('Rozpočet + Žádosti o změnu'!$BX$2="ano",'Rozpočet + Žádosti o změnu'!BR13,IF('Rozpočet + Žádosti o změnu'!$BL$2="ano",'Rozpočet + Žádosti o změnu'!BF13,IF('Rozpočet + Žádosti o změnu'!$AZ$2="ano",'Rozpočet + Žádosti o změnu'!AT13,IF('Rozpočet + Žádosti o změnu'!$AN$2="ano",'Rozpočet + Žádosti o změnu'!AH13,'Rozpočet + Žádosti o změnu'!H13))))))))))</f>
        <v>0</v>
      </c>
      <c r="P13" s="267">
        <f>IF('Rozpočet + Žádosti o změnu'!$ER$2="ano",'Rozpočet + Žádosti o změnu'!EM13,IF('Rozpočet + Žádosti o změnu'!$EF$2="ano",'Rozpočet + Žádosti o změnu'!EA13,IF('Rozpočet + Žádosti o změnu'!$DT$2="ano",'Rozpočet + Žádosti o změnu'!DO13,IF('Rozpočet + Žádosti o změnu'!$DH$2="ano",'Rozpočet + Žádosti o změnu'!DC13,IF('Rozpočet + Žádosti o změnu'!$CV$2="ano",'Rozpočet + Žádosti o změnu'!CQ13,IF('Rozpočet + Žádosti o změnu'!$CJ$2="ano",'Rozpočet + Žádosti o změnu'!CE13,IF('Rozpočet + Žádosti o změnu'!$BX$2="ano",'Rozpočet + Žádosti o změnu'!BS13,IF('Rozpočet + Žádosti o změnu'!$BL$2="ano",'Rozpočet + Žádosti o změnu'!BG13,IF('Rozpočet + Žádosti o změnu'!$AZ$2="ano",'Rozpočet + Žádosti o změnu'!AU13,IF('Rozpočet + Žádosti o změnu'!$AN$2="ano",'Rozpočet + Žádosti o změnu'!AI13,'Rozpočet + Žádosti o změnu'!I13))))))))))</f>
        <v>0</v>
      </c>
      <c r="Q13" s="267">
        <f>IF('Rozpočet + Žádosti o změnu'!$ER$2="ano",'Rozpočet + Žádosti o změnu'!EN13,IF('Rozpočet + Žádosti o změnu'!$EF$2="ano",'Rozpočet + Žádosti o změnu'!EB13,IF('Rozpočet + Žádosti o změnu'!$DT$2="ano",'Rozpočet + Žádosti o změnu'!DP13,IF('Rozpočet + Žádosti o změnu'!$DH$2="ano",'Rozpočet + Žádosti o změnu'!DD13,IF('Rozpočet + Žádosti o změnu'!$CV$2="ano",'Rozpočet + Žádosti o změnu'!CR13,IF('Rozpočet + Žádosti o změnu'!$CJ$2="ano",'Rozpočet + Žádosti o změnu'!CF13,IF('Rozpočet + Žádosti o změnu'!$BX$2="ano",'Rozpočet + Žádosti o změnu'!BT13,IF('Rozpočet + Žádosti o změnu'!$BL$2="ano",'Rozpočet + Žádosti o změnu'!BH13,IF('Rozpočet + Žádosti o změnu'!$AZ$2="ano",'Rozpočet + Žádosti o změnu'!AV13,IF('Rozpočet + Žádosti o změnu'!$AN$2="ano",'Rozpočet + Žádosti o změnu'!AJ13,'Rozpočet + Žádosti o změnu'!J13))))))))))</f>
        <v>0</v>
      </c>
      <c r="R13" s="267">
        <f>IF('Rozpočet + Žádosti o změnu'!$ER$2="ano",'Rozpočet + Žádosti o změnu'!EO13,IF('Rozpočet + Žádosti o změnu'!$EF$2="ano",'Rozpočet + Žádosti o změnu'!EC13,IF('Rozpočet + Žádosti o změnu'!$DT$2="ano",'Rozpočet + Žádosti o změnu'!DQ13,IF('Rozpočet + Žádosti o změnu'!$DH$2="ano",'Rozpočet + Žádosti o změnu'!DE13,IF('Rozpočet + Žádosti o změnu'!$CV$2="ano",'Rozpočet + Žádosti o změnu'!CS13,IF('Rozpočet + Žádosti o změnu'!$CJ$2="ano",'Rozpočet + Žádosti o změnu'!CG13,IF('Rozpočet + Žádosti o změnu'!$BX$2="ano",'Rozpočet + Žádosti o změnu'!BU13,IF('Rozpočet + Žádosti o změnu'!$BL$2="ano",'Rozpočet + Žádosti o změnu'!BI13,IF('Rozpočet + Žádosti o změnu'!$AZ$2="ano",'Rozpočet + Žádosti o změnu'!AW13,IF('Rozpočet + Žádosti o změnu'!$AN$2="ano",'Rozpočet + Žádosti o změnu'!AK13,'Rozpočet + Žádosti o změnu'!K13))))))))))</f>
        <v>0</v>
      </c>
      <c r="S13" s="267">
        <f>IF('Rozpočet + Žádosti o změnu'!$ER$2="ano",'Rozpočet + Žádosti o změnu'!EP13,IF('Rozpočet + Žádosti o změnu'!$EF$2="ano",'Rozpočet + Žádosti o změnu'!ED13,IF('Rozpočet + Žádosti o změnu'!$DT$2="ano",'Rozpočet + Žádosti o změnu'!DR13,IF('Rozpočet + Žádosti o změnu'!$DH$2="ano",'Rozpočet + Žádosti o změnu'!DF13,IF('Rozpočet + Žádosti o změnu'!$CV$2="ano",'Rozpočet + Žádosti o změnu'!CT13,IF('Rozpočet + Žádosti o změnu'!$CJ$2="ano",'Rozpočet + Žádosti o změnu'!CH13,IF('Rozpočet + Žádosti o změnu'!$BX$2="ano",'Rozpočet + Žádosti o změnu'!BV13,IF('Rozpočet + Žádosti o změnu'!$BL$2="ano",'Rozpočet + Žádosti o změnu'!BJ13,IF('Rozpočet + Žádosti o změnu'!$AZ$2="ano",'Rozpočet + Žádosti o změnu'!AX13,IF('Rozpočet + Žádosti o změnu'!$AN$2="ano",'Rozpočet + Žádosti o změnu'!AL13,'Rozpočet + Žádosti o změnu'!L13))))))))))</f>
        <v>0</v>
      </c>
      <c r="T13" s="267">
        <f>IF('Rozpočet + Žádosti o změnu'!$ER$2="ano",'Rozpočet + Žádosti o změnu'!EQ13,IF('Rozpočet + Žádosti o změnu'!$EF$2="ano",'Rozpočet + Žádosti o změnu'!EE13,IF('Rozpočet + Žádosti o změnu'!$DT$2="ano",'Rozpočet + Žádosti o změnu'!DS13,IF('Rozpočet + Žádosti o změnu'!$DH$2="ano",'Rozpočet + Žádosti o změnu'!DG13,IF('Rozpočet + Žádosti o změnu'!$CV$2="ano",'Rozpočet + Žádosti o změnu'!CU13,IF('Rozpočet + Žádosti o změnu'!$CJ$2="ano",'Rozpočet + Žádosti o změnu'!CI13,IF('Rozpočet + Žádosti o změnu'!$BX$2="ano",'Rozpočet + Žádosti o změnu'!BW13,IF('Rozpočet + Žádosti o změnu'!$BL$2="ano",'Rozpočet + Žádosti o změnu'!BK13,IF('Rozpočet + Žádosti o změnu'!$AZ$2="ano",'Rozpočet + Žádosti o změnu'!AY13,IF('Rozpočet + Žádosti o změnu'!$AN$2="ano",'Rozpočet + Žádosti o změnu'!AM13,'Rozpočet + Žádosti o změnu'!M13))))))))))</f>
        <v>0</v>
      </c>
      <c r="U13" s="267">
        <f>IF('Rozpočet + Žádosti o změnu'!$ER$2="ano",'Rozpočet + Žádosti o změnu'!ER13,IF('Rozpočet + Žádosti o změnu'!$EF$2="ano",'Rozpočet + Žádosti o změnu'!EF13,IF('Rozpočet + Žádosti o změnu'!$DT$2="ano",'Rozpočet + Žádosti o změnu'!DT13,IF('Rozpočet + Žádosti o změnu'!$DH$2="ano",'Rozpočet + Žádosti o změnu'!DH13,IF('Rozpočet + Žádosti o změnu'!$CV$2="ano",'Rozpočet + Žádosti o změnu'!CV13,IF('Rozpočet + Žádosti o změnu'!$CJ$2="ano",'Rozpočet + Žádosti o změnu'!CJ13,IF('Rozpočet + Žádosti o změnu'!$BX$2="ano",'Rozpočet + Žádosti o změnu'!BX13,IF('Rozpočet + Žádosti o změnu'!$BL$2="ano",'Rozpočet + Žádosti o změnu'!BL13,IF('Rozpočet + Žádosti o změnu'!$AZ$2="ano",'Rozpočet + Žádosti o změnu'!AZ13,IF('Rozpočet + Žádosti o změnu'!$AN$2="ano",'Rozpočet + Žádosti o změnu'!AN13,'Rozpočet + Žádosti o změnu'!N13))))))))))</f>
        <v>0</v>
      </c>
      <c r="W13" s="281">
        <f>IF('ZoR č. 1'!$D13="",0,'ZoR č. 1'!G13)+IF('ZoR č. 2'!$D13="",0,'ZoR č. 2'!G13)+IF('ZoR č. 3'!$D13="",0,'ZoR č. 3'!G13)+IF('ZoR č. 4'!$D13="",0,'ZoR č. 4'!G13)+IF('ZoR č. 5'!$D13="",0,'ZoR č. 5'!G13)+IF('ZoR č. 6'!$D13="",0,'ZoR č. 6'!G13)+IF('ZoR č. 7'!$D13="",0,'ZoR č. 7'!G13)+IF('ZoR č. 8'!$D13="",0,'ZoR č. 8'!G13)+IF('ZoR č. 9'!$D13="",0,'ZoR č. 9'!G13)+IF('ZoR č. 10'!$D13="",0,'ZoR č. 10'!G13)+IF(ZZoR!$D13="",0,ZZoR!G13)</f>
        <v>0</v>
      </c>
      <c r="X13" s="281">
        <f>IF('ZoR č. 1'!$D13="",0,'ZoR č. 1'!H13)+IF('ZoR č. 2'!$D13="",0,'ZoR č. 2'!H13)+IF('ZoR č. 3'!$D13="",0,'ZoR č. 3'!H13)+IF('ZoR č. 4'!$D13="",0,'ZoR č. 4'!H13)+IF('ZoR č. 5'!$D13="",0,'ZoR č. 5'!H13)+IF('ZoR č. 6'!$D13="",0,'ZoR č. 6'!H13)+IF('ZoR č. 7'!$D13="",0,'ZoR č. 7'!H13)+IF('ZoR č. 8'!$D13="",0,'ZoR č. 8'!H13)+IF('ZoR č. 9'!$D13="",0,'ZoR č. 9'!H13)+IF('ZoR č. 10'!$D13="",0,'ZoR č. 10'!H13)+IF(ZZoR!$D13="",0,ZZoR!H13)</f>
        <v>0</v>
      </c>
      <c r="Y13" s="281">
        <f>IF('ZoR č. 1'!$D13="",0,'ZoR č. 1'!I13)+IF('ZoR č. 2'!$D13="",0,'ZoR č. 2'!I13)+IF('ZoR č. 3'!$D13="",0,'ZoR č. 3'!I13)+IF('ZoR č. 4'!$D13="",0,'ZoR č. 4'!I13)+IF('ZoR č. 5'!$D13="",0,'ZoR č. 5'!I13)+IF('ZoR č. 6'!$D13="",0,'ZoR č. 6'!I13)+IF('ZoR č. 7'!$D13="",0,'ZoR č. 7'!I13)+IF('ZoR č. 8'!$D13="",0,'ZoR č. 8'!I13)+IF('ZoR č. 9'!$D13="",0,'ZoR č. 9'!I13)+IF('ZoR č. 10'!$D13="",0,'ZoR č. 10'!I13)+IF(ZZoR!$D13="",0,ZZoR!I13)</f>
        <v>0</v>
      </c>
      <c r="Z13" s="281">
        <f>IF('ZoR č. 1'!$D13="",0,'ZoR č. 1'!J13)+IF('ZoR č. 2'!$D13="",0,'ZoR č. 2'!J13)+IF('ZoR č. 3'!$D13="",0,'ZoR č. 3'!J13)+IF('ZoR č. 4'!$D13="",0,'ZoR č. 4'!J13)+IF('ZoR č. 5'!$D13="",0,'ZoR č. 5'!J13)+IF('ZoR č. 6'!$D13="",0,'ZoR č. 6'!J13)+IF('ZoR č. 7'!$D13="",0,'ZoR č. 7'!J13)+IF('ZoR č. 8'!$D13="",0,'ZoR č. 8'!J13)+IF('ZoR č. 9'!$D13="",0,'ZoR č. 9'!J13)+IF('ZoR č. 10'!$D13="",0,'ZoR č. 10'!J13)+IF(ZZoR!$D13="",0,ZZoR!J13)</f>
        <v>0</v>
      </c>
      <c r="AA13" s="281">
        <f>IF('ZoR č. 1'!$D13="",0,'ZoR č. 1'!K13)+IF('ZoR č. 2'!$D13="",0,'ZoR č. 2'!K13)+IF('ZoR č. 3'!$D13="",0,'ZoR č. 3'!K13)+IF('ZoR č. 4'!$D13="",0,'ZoR č. 4'!K13)+IF('ZoR č. 5'!$D13="",0,'ZoR č. 5'!K13)+IF('ZoR č. 6'!$D13="",0,'ZoR č. 6'!K13)+IF('ZoR č. 7'!$D13="",0,'ZoR č. 7'!K13)+IF('ZoR č. 8'!$D13="",0,'ZoR č. 8'!K13)+IF('ZoR č. 9'!$D13="",0,'ZoR č. 9'!K13)+IF('ZoR č. 10'!$D13="",0,'ZoR č. 10'!K13)+IF(ZZoR!$D13="",0,ZZoR!K13)</f>
        <v>0</v>
      </c>
      <c r="AB13" s="281">
        <f>IF('ZoR č. 1'!$D13="",0,'ZoR č. 1'!L13)+IF('ZoR č. 2'!$D13="",0,'ZoR č. 2'!L13)+IF('ZoR č. 3'!$D13="",0,'ZoR č. 3'!L13)+IF('ZoR č. 4'!$D13="",0,'ZoR č. 4'!L13)+IF('ZoR č. 5'!$D13="",0,'ZoR č. 5'!L13)+IF('ZoR č. 6'!$D13="",0,'ZoR č. 6'!L13)+IF('ZoR č. 7'!$D13="",0,'ZoR č. 7'!L13)+IF('ZoR č. 8'!$D13="",0,'ZoR č. 8'!L13)+IF('ZoR č. 9'!$D13="",0,'ZoR č. 9'!L13)+IF('ZoR č. 10'!$D13="",0,'ZoR č. 10'!L13)+IF(ZZoR!$D13="",0,ZZoR!L13)</f>
        <v>0</v>
      </c>
      <c r="AC13" s="281">
        <f>IF('ZoR č. 1'!$D13="",0,'ZoR č. 1'!M13)+IF('ZoR č. 2'!$D13="",0,'ZoR č. 2'!M13)+IF('ZoR č. 3'!$D13="",0,'ZoR č. 3'!M13)+IF('ZoR č. 4'!$D13="",0,'ZoR č. 4'!M13)+IF('ZoR č. 5'!$D13="",0,'ZoR č. 5'!M13)+IF('ZoR č. 6'!$D13="",0,'ZoR č. 6'!M13)+IF('ZoR č. 7'!$D13="",0,'ZoR č. 7'!M13)+IF('ZoR č. 8'!$D13="",0,'ZoR č. 8'!M13)+IF('ZoR č. 9'!$D13="",0,'ZoR č. 9'!M13)+IF('ZoR č. 10'!$D13="",0,'ZoR č. 10'!M13)+IF(ZZoR!$D13="",0,ZZoR!M13)</f>
        <v>0</v>
      </c>
      <c r="AE13" s="282" t="str">
        <f t="shared" si="3"/>
        <v/>
      </c>
    </row>
    <row r="14" spans="2:31" x14ac:dyDescent="0.25">
      <c r="B14" s="9" t="s">
        <v>57</v>
      </c>
      <c r="C14" s="98" t="str">
        <f>IF(COUNTA('Přehled partnerů'!C14:D14)&lt;&gt;2,"partner neuveden",IF('Přehled partnerů'!M14="ANO",'Přehled partnerů'!C14,"v tomto období nerelevantní"))</f>
        <v>partner neuveden</v>
      </c>
      <c r="D14" s="108" t="str">
        <f>IF(COUNTA('Přehled partnerů'!C14:D14)&lt;&gt;2,"",IF('Přehled partnerů'!M14="ANO",'Přehled partnerů'!D14,""))</f>
        <v/>
      </c>
      <c r="E14" s="21" t="str">
        <f t="shared" si="0"/>
        <v/>
      </c>
      <c r="F14" s="114" t="str">
        <f t="shared" si="1"/>
        <v/>
      </c>
      <c r="G14" s="125">
        <v>0</v>
      </c>
      <c r="H14" s="126">
        <v>0</v>
      </c>
      <c r="I14" s="126">
        <v>0</v>
      </c>
      <c r="J14" s="126">
        <v>0</v>
      </c>
      <c r="K14" s="16">
        <v>0</v>
      </c>
      <c r="L14" s="16">
        <v>0</v>
      </c>
      <c r="M14" s="20">
        <v>0</v>
      </c>
      <c r="N14" s="58" t="str">
        <f t="shared" si="2"/>
        <v/>
      </c>
      <c r="O14" s="267">
        <f>IF('Rozpočet + Žádosti o změnu'!$ER$2="ano",'Rozpočet + Žádosti o změnu'!EL14,IF('Rozpočet + Žádosti o změnu'!$EF$2="ano",'Rozpočet + Žádosti o změnu'!DZ14,IF('Rozpočet + Žádosti o změnu'!$DT$2="ano",'Rozpočet + Žádosti o změnu'!DN14,IF('Rozpočet + Žádosti o změnu'!$DH$2="ano",'Rozpočet + Žádosti o změnu'!DB14,IF('Rozpočet + Žádosti o změnu'!$CV$2="ano",'Rozpočet + Žádosti o změnu'!CP14,IF('Rozpočet + Žádosti o změnu'!$CJ$2="ano",'Rozpočet + Žádosti o změnu'!CD14,IF('Rozpočet + Žádosti o změnu'!$BX$2="ano",'Rozpočet + Žádosti o změnu'!BR14,IF('Rozpočet + Žádosti o změnu'!$BL$2="ano",'Rozpočet + Žádosti o změnu'!BF14,IF('Rozpočet + Žádosti o změnu'!$AZ$2="ano",'Rozpočet + Žádosti o změnu'!AT14,IF('Rozpočet + Žádosti o změnu'!$AN$2="ano",'Rozpočet + Žádosti o změnu'!AH14,'Rozpočet + Žádosti o změnu'!H14))))))))))</f>
        <v>0</v>
      </c>
      <c r="P14" s="267">
        <f>IF('Rozpočet + Žádosti o změnu'!$ER$2="ano",'Rozpočet + Žádosti o změnu'!EM14,IF('Rozpočet + Žádosti o změnu'!$EF$2="ano",'Rozpočet + Žádosti o změnu'!EA14,IF('Rozpočet + Žádosti o změnu'!$DT$2="ano",'Rozpočet + Žádosti o změnu'!DO14,IF('Rozpočet + Žádosti o změnu'!$DH$2="ano",'Rozpočet + Žádosti o změnu'!DC14,IF('Rozpočet + Žádosti o změnu'!$CV$2="ano",'Rozpočet + Žádosti o změnu'!CQ14,IF('Rozpočet + Žádosti o změnu'!$CJ$2="ano",'Rozpočet + Žádosti o změnu'!CE14,IF('Rozpočet + Žádosti o změnu'!$BX$2="ano",'Rozpočet + Žádosti o změnu'!BS14,IF('Rozpočet + Žádosti o změnu'!$BL$2="ano",'Rozpočet + Žádosti o změnu'!BG14,IF('Rozpočet + Žádosti o změnu'!$AZ$2="ano",'Rozpočet + Žádosti o změnu'!AU14,IF('Rozpočet + Žádosti o změnu'!$AN$2="ano",'Rozpočet + Žádosti o změnu'!AI14,'Rozpočet + Žádosti o změnu'!I14))))))))))</f>
        <v>0</v>
      </c>
      <c r="Q14" s="267">
        <f>IF('Rozpočet + Žádosti o změnu'!$ER$2="ano",'Rozpočet + Žádosti o změnu'!EN14,IF('Rozpočet + Žádosti o změnu'!$EF$2="ano",'Rozpočet + Žádosti o změnu'!EB14,IF('Rozpočet + Žádosti o změnu'!$DT$2="ano",'Rozpočet + Žádosti o změnu'!DP14,IF('Rozpočet + Žádosti o změnu'!$DH$2="ano",'Rozpočet + Žádosti o změnu'!DD14,IF('Rozpočet + Žádosti o změnu'!$CV$2="ano",'Rozpočet + Žádosti o změnu'!CR14,IF('Rozpočet + Žádosti o změnu'!$CJ$2="ano",'Rozpočet + Žádosti o změnu'!CF14,IF('Rozpočet + Žádosti o změnu'!$BX$2="ano",'Rozpočet + Žádosti o změnu'!BT14,IF('Rozpočet + Žádosti o změnu'!$BL$2="ano",'Rozpočet + Žádosti o změnu'!BH14,IF('Rozpočet + Žádosti o změnu'!$AZ$2="ano",'Rozpočet + Žádosti o změnu'!AV14,IF('Rozpočet + Žádosti o změnu'!$AN$2="ano",'Rozpočet + Žádosti o změnu'!AJ14,'Rozpočet + Žádosti o změnu'!J14))))))))))</f>
        <v>0</v>
      </c>
      <c r="R14" s="267">
        <f>IF('Rozpočet + Žádosti o změnu'!$ER$2="ano",'Rozpočet + Žádosti o změnu'!EO14,IF('Rozpočet + Žádosti o změnu'!$EF$2="ano",'Rozpočet + Žádosti o změnu'!EC14,IF('Rozpočet + Žádosti o změnu'!$DT$2="ano",'Rozpočet + Žádosti o změnu'!DQ14,IF('Rozpočet + Žádosti o změnu'!$DH$2="ano",'Rozpočet + Žádosti o změnu'!DE14,IF('Rozpočet + Žádosti o změnu'!$CV$2="ano",'Rozpočet + Žádosti o změnu'!CS14,IF('Rozpočet + Žádosti o změnu'!$CJ$2="ano",'Rozpočet + Žádosti o změnu'!CG14,IF('Rozpočet + Žádosti o změnu'!$BX$2="ano",'Rozpočet + Žádosti o změnu'!BU14,IF('Rozpočet + Žádosti o změnu'!$BL$2="ano",'Rozpočet + Žádosti o změnu'!BI14,IF('Rozpočet + Žádosti o změnu'!$AZ$2="ano",'Rozpočet + Žádosti o změnu'!AW14,IF('Rozpočet + Žádosti o změnu'!$AN$2="ano",'Rozpočet + Žádosti o změnu'!AK14,'Rozpočet + Žádosti o změnu'!K14))))))))))</f>
        <v>0</v>
      </c>
      <c r="S14" s="267">
        <f>IF('Rozpočet + Žádosti o změnu'!$ER$2="ano",'Rozpočet + Žádosti o změnu'!EP14,IF('Rozpočet + Žádosti o změnu'!$EF$2="ano",'Rozpočet + Žádosti o změnu'!ED14,IF('Rozpočet + Žádosti o změnu'!$DT$2="ano",'Rozpočet + Žádosti o změnu'!DR14,IF('Rozpočet + Žádosti o změnu'!$DH$2="ano",'Rozpočet + Žádosti o změnu'!DF14,IF('Rozpočet + Žádosti o změnu'!$CV$2="ano",'Rozpočet + Žádosti o změnu'!CT14,IF('Rozpočet + Žádosti o změnu'!$CJ$2="ano",'Rozpočet + Žádosti o změnu'!CH14,IF('Rozpočet + Žádosti o změnu'!$BX$2="ano",'Rozpočet + Žádosti o změnu'!BV14,IF('Rozpočet + Žádosti o změnu'!$BL$2="ano",'Rozpočet + Žádosti o změnu'!BJ14,IF('Rozpočet + Žádosti o změnu'!$AZ$2="ano",'Rozpočet + Žádosti o změnu'!AX14,IF('Rozpočet + Žádosti o změnu'!$AN$2="ano",'Rozpočet + Žádosti o změnu'!AL14,'Rozpočet + Žádosti o změnu'!L14))))))))))</f>
        <v>0</v>
      </c>
      <c r="T14" s="267">
        <f>IF('Rozpočet + Žádosti o změnu'!$ER$2="ano",'Rozpočet + Žádosti o změnu'!EQ14,IF('Rozpočet + Žádosti o změnu'!$EF$2="ano",'Rozpočet + Žádosti o změnu'!EE14,IF('Rozpočet + Žádosti o změnu'!$DT$2="ano",'Rozpočet + Žádosti o změnu'!DS14,IF('Rozpočet + Žádosti o změnu'!$DH$2="ano",'Rozpočet + Žádosti o změnu'!DG14,IF('Rozpočet + Žádosti o změnu'!$CV$2="ano",'Rozpočet + Žádosti o změnu'!CU14,IF('Rozpočet + Žádosti o změnu'!$CJ$2="ano",'Rozpočet + Žádosti o změnu'!CI14,IF('Rozpočet + Žádosti o změnu'!$BX$2="ano",'Rozpočet + Žádosti o změnu'!BW14,IF('Rozpočet + Žádosti o změnu'!$BL$2="ano",'Rozpočet + Žádosti o změnu'!BK14,IF('Rozpočet + Žádosti o změnu'!$AZ$2="ano",'Rozpočet + Žádosti o změnu'!AY14,IF('Rozpočet + Žádosti o změnu'!$AN$2="ano",'Rozpočet + Žádosti o změnu'!AM14,'Rozpočet + Žádosti o změnu'!M14))))))))))</f>
        <v>0</v>
      </c>
      <c r="U14" s="267">
        <f>IF('Rozpočet + Žádosti o změnu'!$ER$2="ano",'Rozpočet + Žádosti o změnu'!ER14,IF('Rozpočet + Žádosti o změnu'!$EF$2="ano",'Rozpočet + Žádosti o změnu'!EF14,IF('Rozpočet + Žádosti o změnu'!$DT$2="ano",'Rozpočet + Žádosti o změnu'!DT14,IF('Rozpočet + Žádosti o změnu'!$DH$2="ano",'Rozpočet + Žádosti o změnu'!DH14,IF('Rozpočet + Žádosti o změnu'!$CV$2="ano",'Rozpočet + Žádosti o změnu'!CV14,IF('Rozpočet + Žádosti o změnu'!$CJ$2="ano",'Rozpočet + Žádosti o změnu'!CJ14,IF('Rozpočet + Žádosti o změnu'!$BX$2="ano",'Rozpočet + Žádosti o změnu'!BX14,IF('Rozpočet + Žádosti o změnu'!$BL$2="ano",'Rozpočet + Žádosti o změnu'!BL14,IF('Rozpočet + Žádosti o změnu'!$AZ$2="ano",'Rozpočet + Žádosti o změnu'!AZ14,IF('Rozpočet + Žádosti o změnu'!$AN$2="ano",'Rozpočet + Žádosti o změnu'!AN14,'Rozpočet + Žádosti o změnu'!N14))))))))))</f>
        <v>0</v>
      </c>
      <c r="W14" s="281">
        <f>IF('ZoR č. 1'!$D14="",0,'ZoR č. 1'!G14)+IF('ZoR č. 2'!$D14="",0,'ZoR č. 2'!G14)+IF('ZoR č. 3'!$D14="",0,'ZoR č. 3'!G14)+IF('ZoR č. 4'!$D14="",0,'ZoR č. 4'!G14)+IF('ZoR č. 5'!$D14="",0,'ZoR č. 5'!G14)+IF('ZoR č. 6'!$D14="",0,'ZoR č. 6'!G14)+IF('ZoR č. 7'!$D14="",0,'ZoR č. 7'!G14)+IF('ZoR č. 8'!$D14="",0,'ZoR č. 8'!G14)+IF('ZoR č. 9'!$D14="",0,'ZoR č. 9'!G14)+IF('ZoR č. 10'!$D14="",0,'ZoR č. 10'!G14)+IF(ZZoR!$D14="",0,ZZoR!G14)</f>
        <v>0</v>
      </c>
      <c r="X14" s="281">
        <f>IF('ZoR č. 1'!$D14="",0,'ZoR č. 1'!H14)+IF('ZoR č. 2'!$D14="",0,'ZoR č. 2'!H14)+IF('ZoR č. 3'!$D14="",0,'ZoR č. 3'!H14)+IF('ZoR č. 4'!$D14="",0,'ZoR č. 4'!H14)+IF('ZoR č. 5'!$D14="",0,'ZoR č. 5'!H14)+IF('ZoR č. 6'!$D14="",0,'ZoR č. 6'!H14)+IF('ZoR č. 7'!$D14="",0,'ZoR č. 7'!H14)+IF('ZoR č. 8'!$D14="",0,'ZoR č. 8'!H14)+IF('ZoR č. 9'!$D14="",0,'ZoR č. 9'!H14)+IF('ZoR č. 10'!$D14="",0,'ZoR č. 10'!H14)+IF(ZZoR!$D14="",0,ZZoR!H14)</f>
        <v>0</v>
      </c>
      <c r="Y14" s="281">
        <f>IF('ZoR č. 1'!$D14="",0,'ZoR č. 1'!I14)+IF('ZoR č. 2'!$D14="",0,'ZoR č. 2'!I14)+IF('ZoR č. 3'!$D14="",0,'ZoR č. 3'!I14)+IF('ZoR č. 4'!$D14="",0,'ZoR č. 4'!I14)+IF('ZoR č. 5'!$D14="",0,'ZoR č. 5'!I14)+IF('ZoR č. 6'!$D14="",0,'ZoR č. 6'!I14)+IF('ZoR č. 7'!$D14="",0,'ZoR č. 7'!I14)+IF('ZoR č. 8'!$D14="",0,'ZoR č. 8'!I14)+IF('ZoR č. 9'!$D14="",0,'ZoR č. 9'!I14)+IF('ZoR č. 10'!$D14="",0,'ZoR č. 10'!I14)+IF(ZZoR!$D14="",0,ZZoR!I14)</f>
        <v>0</v>
      </c>
      <c r="Z14" s="281">
        <f>IF('ZoR č. 1'!$D14="",0,'ZoR č. 1'!J14)+IF('ZoR č. 2'!$D14="",0,'ZoR č. 2'!J14)+IF('ZoR č. 3'!$D14="",0,'ZoR č. 3'!J14)+IF('ZoR č. 4'!$D14="",0,'ZoR č. 4'!J14)+IF('ZoR č. 5'!$D14="",0,'ZoR č. 5'!J14)+IF('ZoR č. 6'!$D14="",0,'ZoR č. 6'!J14)+IF('ZoR č. 7'!$D14="",0,'ZoR č. 7'!J14)+IF('ZoR č. 8'!$D14="",0,'ZoR č. 8'!J14)+IF('ZoR č. 9'!$D14="",0,'ZoR č. 9'!J14)+IF('ZoR č. 10'!$D14="",0,'ZoR č. 10'!J14)+IF(ZZoR!$D14="",0,ZZoR!J14)</f>
        <v>0</v>
      </c>
      <c r="AA14" s="281">
        <f>IF('ZoR č. 1'!$D14="",0,'ZoR č. 1'!K14)+IF('ZoR č. 2'!$D14="",0,'ZoR č. 2'!K14)+IF('ZoR č. 3'!$D14="",0,'ZoR č. 3'!K14)+IF('ZoR č. 4'!$D14="",0,'ZoR č. 4'!K14)+IF('ZoR č. 5'!$D14="",0,'ZoR č. 5'!K14)+IF('ZoR č. 6'!$D14="",0,'ZoR č. 6'!K14)+IF('ZoR č. 7'!$D14="",0,'ZoR č. 7'!K14)+IF('ZoR č. 8'!$D14="",0,'ZoR č. 8'!K14)+IF('ZoR č. 9'!$D14="",0,'ZoR č. 9'!K14)+IF('ZoR č. 10'!$D14="",0,'ZoR č. 10'!K14)+IF(ZZoR!$D14="",0,ZZoR!K14)</f>
        <v>0</v>
      </c>
      <c r="AB14" s="281">
        <f>IF('ZoR č. 1'!$D14="",0,'ZoR č. 1'!L14)+IF('ZoR č. 2'!$D14="",0,'ZoR č. 2'!L14)+IF('ZoR č. 3'!$D14="",0,'ZoR č. 3'!L14)+IF('ZoR č. 4'!$D14="",0,'ZoR č. 4'!L14)+IF('ZoR č. 5'!$D14="",0,'ZoR č. 5'!L14)+IF('ZoR č. 6'!$D14="",0,'ZoR č. 6'!L14)+IF('ZoR č. 7'!$D14="",0,'ZoR č. 7'!L14)+IF('ZoR č. 8'!$D14="",0,'ZoR č. 8'!L14)+IF('ZoR č. 9'!$D14="",0,'ZoR č. 9'!L14)+IF('ZoR č. 10'!$D14="",0,'ZoR č. 10'!L14)+IF(ZZoR!$D14="",0,ZZoR!L14)</f>
        <v>0</v>
      </c>
      <c r="AC14" s="281">
        <f>IF('ZoR č. 1'!$D14="",0,'ZoR č. 1'!M14)+IF('ZoR č. 2'!$D14="",0,'ZoR č. 2'!M14)+IF('ZoR č. 3'!$D14="",0,'ZoR č. 3'!M14)+IF('ZoR č. 4'!$D14="",0,'ZoR č. 4'!M14)+IF('ZoR č. 5'!$D14="",0,'ZoR č. 5'!M14)+IF('ZoR č. 6'!$D14="",0,'ZoR č. 6'!M14)+IF('ZoR č. 7'!$D14="",0,'ZoR č. 7'!M14)+IF('ZoR č. 8'!$D14="",0,'ZoR č. 8'!M14)+IF('ZoR č. 9'!$D14="",0,'ZoR č. 9'!M14)+IF('ZoR č. 10'!$D14="",0,'ZoR č. 10'!M14)+IF(ZZoR!$D14="",0,ZZoR!M14)</f>
        <v>0</v>
      </c>
      <c r="AE14" s="282" t="str">
        <f t="shared" si="3"/>
        <v/>
      </c>
    </row>
    <row r="15" spans="2:31" x14ac:dyDescent="0.25">
      <c r="B15" s="9" t="s">
        <v>58</v>
      </c>
      <c r="C15" s="98" t="str">
        <f>IF(COUNTA('Přehled partnerů'!C15:D15)&lt;&gt;2,"partner neuveden",IF('Přehled partnerů'!M15="ANO",'Přehled partnerů'!C15,"v tomto období nerelevantní"))</f>
        <v>partner neuveden</v>
      </c>
      <c r="D15" s="108" t="str">
        <f>IF(COUNTA('Přehled partnerů'!C15:D15)&lt;&gt;2,"",IF('Přehled partnerů'!M15="ANO",'Přehled partnerů'!D15,""))</f>
        <v/>
      </c>
      <c r="E15" s="21" t="str">
        <f t="shared" si="0"/>
        <v/>
      </c>
      <c r="F15" s="114" t="str">
        <f t="shared" si="1"/>
        <v/>
      </c>
      <c r="G15" s="125">
        <v>0</v>
      </c>
      <c r="H15" s="126">
        <v>0</v>
      </c>
      <c r="I15" s="126">
        <v>0</v>
      </c>
      <c r="J15" s="126">
        <v>0</v>
      </c>
      <c r="K15" s="16">
        <v>0</v>
      </c>
      <c r="L15" s="16">
        <v>0</v>
      </c>
      <c r="M15" s="20">
        <v>0</v>
      </c>
      <c r="N15" s="58" t="str">
        <f t="shared" si="2"/>
        <v/>
      </c>
      <c r="O15" s="267">
        <f>IF('Rozpočet + Žádosti o změnu'!$ER$2="ano",'Rozpočet + Žádosti o změnu'!EL15,IF('Rozpočet + Žádosti o změnu'!$EF$2="ano",'Rozpočet + Žádosti o změnu'!DZ15,IF('Rozpočet + Žádosti o změnu'!$DT$2="ano",'Rozpočet + Žádosti o změnu'!DN15,IF('Rozpočet + Žádosti o změnu'!$DH$2="ano",'Rozpočet + Žádosti o změnu'!DB15,IF('Rozpočet + Žádosti o změnu'!$CV$2="ano",'Rozpočet + Žádosti o změnu'!CP15,IF('Rozpočet + Žádosti o změnu'!$CJ$2="ano",'Rozpočet + Žádosti o změnu'!CD15,IF('Rozpočet + Žádosti o změnu'!$BX$2="ano",'Rozpočet + Žádosti o změnu'!BR15,IF('Rozpočet + Žádosti o změnu'!$BL$2="ano",'Rozpočet + Žádosti o změnu'!BF15,IF('Rozpočet + Žádosti o změnu'!$AZ$2="ano",'Rozpočet + Žádosti o změnu'!AT15,IF('Rozpočet + Žádosti o změnu'!$AN$2="ano",'Rozpočet + Žádosti o změnu'!AH15,'Rozpočet + Žádosti o změnu'!H15))))))))))</f>
        <v>0</v>
      </c>
      <c r="P15" s="267">
        <f>IF('Rozpočet + Žádosti o změnu'!$ER$2="ano",'Rozpočet + Žádosti o změnu'!EM15,IF('Rozpočet + Žádosti o změnu'!$EF$2="ano",'Rozpočet + Žádosti o změnu'!EA15,IF('Rozpočet + Žádosti o změnu'!$DT$2="ano",'Rozpočet + Žádosti o změnu'!DO15,IF('Rozpočet + Žádosti o změnu'!$DH$2="ano",'Rozpočet + Žádosti o změnu'!DC15,IF('Rozpočet + Žádosti o změnu'!$CV$2="ano",'Rozpočet + Žádosti o změnu'!CQ15,IF('Rozpočet + Žádosti o změnu'!$CJ$2="ano",'Rozpočet + Žádosti o změnu'!CE15,IF('Rozpočet + Žádosti o změnu'!$BX$2="ano",'Rozpočet + Žádosti o změnu'!BS15,IF('Rozpočet + Žádosti o změnu'!$BL$2="ano",'Rozpočet + Žádosti o změnu'!BG15,IF('Rozpočet + Žádosti o změnu'!$AZ$2="ano",'Rozpočet + Žádosti o změnu'!AU15,IF('Rozpočet + Žádosti o změnu'!$AN$2="ano",'Rozpočet + Žádosti o změnu'!AI15,'Rozpočet + Žádosti o změnu'!I15))))))))))</f>
        <v>0</v>
      </c>
      <c r="Q15" s="267">
        <f>IF('Rozpočet + Žádosti o změnu'!$ER$2="ano",'Rozpočet + Žádosti o změnu'!EN15,IF('Rozpočet + Žádosti o změnu'!$EF$2="ano",'Rozpočet + Žádosti o změnu'!EB15,IF('Rozpočet + Žádosti o změnu'!$DT$2="ano",'Rozpočet + Žádosti o změnu'!DP15,IF('Rozpočet + Žádosti o změnu'!$DH$2="ano",'Rozpočet + Žádosti o změnu'!DD15,IF('Rozpočet + Žádosti o změnu'!$CV$2="ano",'Rozpočet + Žádosti o změnu'!CR15,IF('Rozpočet + Žádosti o změnu'!$CJ$2="ano",'Rozpočet + Žádosti o změnu'!CF15,IF('Rozpočet + Žádosti o změnu'!$BX$2="ano",'Rozpočet + Žádosti o změnu'!BT15,IF('Rozpočet + Žádosti o změnu'!$BL$2="ano",'Rozpočet + Žádosti o změnu'!BH15,IF('Rozpočet + Žádosti o změnu'!$AZ$2="ano",'Rozpočet + Žádosti o změnu'!AV15,IF('Rozpočet + Žádosti o změnu'!$AN$2="ano",'Rozpočet + Žádosti o změnu'!AJ15,'Rozpočet + Žádosti o změnu'!J15))))))))))</f>
        <v>0</v>
      </c>
      <c r="R15" s="267">
        <f>IF('Rozpočet + Žádosti o změnu'!$ER$2="ano",'Rozpočet + Žádosti o změnu'!EO15,IF('Rozpočet + Žádosti o změnu'!$EF$2="ano",'Rozpočet + Žádosti o změnu'!EC15,IF('Rozpočet + Žádosti o změnu'!$DT$2="ano",'Rozpočet + Žádosti o změnu'!DQ15,IF('Rozpočet + Žádosti o změnu'!$DH$2="ano",'Rozpočet + Žádosti o změnu'!DE15,IF('Rozpočet + Žádosti o změnu'!$CV$2="ano",'Rozpočet + Žádosti o změnu'!CS15,IF('Rozpočet + Žádosti o změnu'!$CJ$2="ano",'Rozpočet + Žádosti o změnu'!CG15,IF('Rozpočet + Žádosti o změnu'!$BX$2="ano",'Rozpočet + Žádosti o změnu'!BU15,IF('Rozpočet + Žádosti o změnu'!$BL$2="ano",'Rozpočet + Žádosti o změnu'!BI15,IF('Rozpočet + Žádosti o změnu'!$AZ$2="ano",'Rozpočet + Žádosti o změnu'!AW15,IF('Rozpočet + Žádosti o změnu'!$AN$2="ano",'Rozpočet + Žádosti o změnu'!AK15,'Rozpočet + Žádosti o změnu'!K15))))))))))</f>
        <v>0</v>
      </c>
      <c r="S15" s="267">
        <f>IF('Rozpočet + Žádosti o změnu'!$ER$2="ano",'Rozpočet + Žádosti o změnu'!EP15,IF('Rozpočet + Žádosti o změnu'!$EF$2="ano",'Rozpočet + Žádosti o změnu'!ED15,IF('Rozpočet + Žádosti o změnu'!$DT$2="ano",'Rozpočet + Žádosti o změnu'!DR15,IF('Rozpočet + Žádosti o změnu'!$DH$2="ano",'Rozpočet + Žádosti o změnu'!DF15,IF('Rozpočet + Žádosti o změnu'!$CV$2="ano",'Rozpočet + Žádosti o změnu'!CT15,IF('Rozpočet + Žádosti o změnu'!$CJ$2="ano",'Rozpočet + Žádosti o změnu'!CH15,IF('Rozpočet + Žádosti o změnu'!$BX$2="ano",'Rozpočet + Žádosti o změnu'!BV15,IF('Rozpočet + Žádosti o změnu'!$BL$2="ano",'Rozpočet + Žádosti o změnu'!BJ15,IF('Rozpočet + Žádosti o změnu'!$AZ$2="ano",'Rozpočet + Žádosti o změnu'!AX15,IF('Rozpočet + Žádosti o změnu'!$AN$2="ano",'Rozpočet + Žádosti o změnu'!AL15,'Rozpočet + Žádosti o změnu'!L15))))))))))</f>
        <v>0</v>
      </c>
      <c r="T15" s="267">
        <f>IF('Rozpočet + Žádosti o změnu'!$ER$2="ano",'Rozpočet + Žádosti o změnu'!EQ15,IF('Rozpočet + Žádosti o změnu'!$EF$2="ano",'Rozpočet + Žádosti o změnu'!EE15,IF('Rozpočet + Žádosti o změnu'!$DT$2="ano",'Rozpočet + Žádosti o změnu'!DS15,IF('Rozpočet + Žádosti o změnu'!$DH$2="ano",'Rozpočet + Žádosti o změnu'!DG15,IF('Rozpočet + Žádosti o změnu'!$CV$2="ano",'Rozpočet + Žádosti o změnu'!CU15,IF('Rozpočet + Žádosti o změnu'!$CJ$2="ano",'Rozpočet + Žádosti o změnu'!CI15,IF('Rozpočet + Žádosti o změnu'!$BX$2="ano",'Rozpočet + Žádosti o změnu'!BW15,IF('Rozpočet + Žádosti o změnu'!$BL$2="ano",'Rozpočet + Žádosti o změnu'!BK15,IF('Rozpočet + Žádosti o změnu'!$AZ$2="ano",'Rozpočet + Žádosti o změnu'!AY15,IF('Rozpočet + Žádosti o změnu'!$AN$2="ano",'Rozpočet + Žádosti o změnu'!AM15,'Rozpočet + Žádosti o změnu'!M15))))))))))</f>
        <v>0</v>
      </c>
      <c r="U15" s="267">
        <f>IF('Rozpočet + Žádosti o změnu'!$ER$2="ano",'Rozpočet + Žádosti o změnu'!ER15,IF('Rozpočet + Žádosti o změnu'!$EF$2="ano",'Rozpočet + Žádosti o změnu'!EF15,IF('Rozpočet + Žádosti o změnu'!$DT$2="ano",'Rozpočet + Žádosti o změnu'!DT15,IF('Rozpočet + Žádosti o změnu'!$DH$2="ano",'Rozpočet + Žádosti o změnu'!DH15,IF('Rozpočet + Žádosti o změnu'!$CV$2="ano",'Rozpočet + Žádosti o změnu'!CV15,IF('Rozpočet + Žádosti o změnu'!$CJ$2="ano",'Rozpočet + Žádosti o změnu'!CJ15,IF('Rozpočet + Žádosti o změnu'!$BX$2="ano",'Rozpočet + Žádosti o změnu'!BX15,IF('Rozpočet + Žádosti o změnu'!$BL$2="ano",'Rozpočet + Žádosti o změnu'!BL15,IF('Rozpočet + Žádosti o změnu'!$AZ$2="ano",'Rozpočet + Žádosti o změnu'!AZ15,IF('Rozpočet + Žádosti o změnu'!$AN$2="ano",'Rozpočet + Žádosti o změnu'!AN15,'Rozpočet + Žádosti o změnu'!N15))))))))))</f>
        <v>0</v>
      </c>
      <c r="W15" s="281">
        <f>IF('ZoR č. 1'!$D15="",0,'ZoR č. 1'!G15)+IF('ZoR č. 2'!$D15="",0,'ZoR č. 2'!G15)+IF('ZoR č. 3'!$D15="",0,'ZoR č. 3'!G15)+IF('ZoR č. 4'!$D15="",0,'ZoR č. 4'!G15)+IF('ZoR č. 5'!$D15="",0,'ZoR č. 5'!G15)+IF('ZoR č. 6'!$D15="",0,'ZoR č. 6'!G15)+IF('ZoR č. 7'!$D15="",0,'ZoR č. 7'!G15)+IF('ZoR č. 8'!$D15="",0,'ZoR č. 8'!G15)+IF('ZoR č. 9'!$D15="",0,'ZoR č. 9'!G15)+IF('ZoR č. 10'!$D15="",0,'ZoR č. 10'!G15)+IF(ZZoR!$D15="",0,ZZoR!G15)</f>
        <v>0</v>
      </c>
      <c r="X15" s="281">
        <f>IF('ZoR č. 1'!$D15="",0,'ZoR č. 1'!H15)+IF('ZoR č. 2'!$D15="",0,'ZoR č. 2'!H15)+IF('ZoR č. 3'!$D15="",0,'ZoR č. 3'!H15)+IF('ZoR č. 4'!$D15="",0,'ZoR č. 4'!H15)+IF('ZoR č. 5'!$D15="",0,'ZoR č. 5'!H15)+IF('ZoR č. 6'!$D15="",0,'ZoR č. 6'!H15)+IF('ZoR č. 7'!$D15="",0,'ZoR č. 7'!H15)+IF('ZoR č. 8'!$D15="",0,'ZoR č. 8'!H15)+IF('ZoR č. 9'!$D15="",0,'ZoR č. 9'!H15)+IF('ZoR č. 10'!$D15="",0,'ZoR č. 10'!H15)+IF(ZZoR!$D15="",0,ZZoR!H15)</f>
        <v>0</v>
      </c>
      <c r="Y15" s="281">
        <f>IF('ZoR č. 1'!$D15="",0,'ZoR č. 1'!I15)+IF('ZoR č. 2'!$D15="",0,'ZoR č. 2'!I15)+IF('ZoR č. 3'!$D15="",0,'ZoR č. 3'!I15)+IF('ZoR č. 4'!$D15="",0,'ZoR č. 4'!I15)+IF('ZoR č. 5'!$D15="",0,'ZoR č. 5'!I15)+IF('ZoR č. 6'!$D15="",0,'ZoR č. 6'!I15)+IF('ZoR č. 7'!$D15="",0,'ZoR č. 7'!I15)+IF('ZoR č. 8'!$D15="",0,'ZoR č. 8'!I15)+IF('ZoR č. 9'!$D15="",0,'ZoR č. 9'!I15)+IF('ZoR č. 10'!$D15="",0,'ZoR č. 10'!I15)+IF(ZZoR!$D15="",0,ZZoR!I15)</f>
        <v>0</v>
      </c>
      <c r="Z15" s="281">
        <f>IF('ZoR č. 1'!$D15="",0,'ZoR č. 1'!J15)+IF('ZoR č. 2'!$D15="",0,'ZoR č. 2'!J15)+IF('ZoR č. 3'!$D15="",0,'ZoR č. 3'!J15)+IF('ZoR č. 4'!$D15="",0,'ZoR č. 4'!J15)+IF('ZoR č. 5'!$D15="",0,'ZoR č. 5'!J15)+IF('ZoR č. 6'!$D15="",0,'ZoR č. 6'!J15)+IF('ZoR č. 7'!$D15="",0,'ZoR č. 7'!J15)+IF('ZoR č. 8'!$D15="",0,'ZoR č. 8'!J15)+IF('ZoR č. 9'!$D15="",0,'ZoR č. 9'!J15)+IF('ZoR č. 10'!$D15="",0,'ZoR č. 10'!J15)+IF(ZZoR!$D15="",0,ZZoR!J15)</f>
        <v>0</v>
      </c>
      <c r="AA15" s="281">
        <f>IF('ZoR č. 1'!$D15="",0,'ZoR č. 1'!K15)+IF('ZoR č. 2'!$D15="",0,'ZoR č. 2'!K15)+IF('ZoR č. 3'!$D15="",0,'ZoR č. 3'!K15)+IF('ZoR č. 4'!$D15="",0,'ZoR č. 4'!K15)+IF('ZoR č. 5'!$D15="",0,'ZoR č. 5'!K15)+IF('ZoR č. 6'!$D15="",0,'ZoR č. 6'!K15)+IF('ZoR č. 7'!$D15="",0,'ZoR č. 7'!K15)+IF('ZoR č. 8'!$D15="",0,'ZoR č. 8'!K15)+IF('ZoR č. 9'!$D15="",0,'ZoR č. 9'!K15)+IF('ZoR č. 10'!$D15="",0,'ZoR č. 10'!K15)+IF(ZZoR!$D15="",0,ZZoR!K15)</f>
        <v>0</v>
      </c>
      <c r="AB15" s="281">
        <f>IF('ZoR č. 1'!$D15="",0,'ZoR č. 1'!L15)+IF('ZoR č. 2'!$D15="",0,'ZoR č. 2'!L15)+IF('ZoR č. 3'!$D15="",0,'ZoR č. 3'!L15)+IF('ZoR č. 4'!$D15="",0,'ZoR č. 4'!L15)+IF('ZoR č. 5'!$D15="",0,'ZoR č. 5'!L15)+IF('ZoR č. 6'!$D15="",0,'ZoR č. 6'!L15)+IF('ZoR č. 7'!$D15="",0,'ZoR č. 7'!L15)+IF('ZoR č. 8'!$D15="",0,'ZoR č. 8'!L15)+IF('ZoR č. 9'!$D15="",0,'ZoR č. 9'!L15)+IF('ZoR č. 10'!$D15="",0,'ZoR č. 10'!L15)+IF(ZZoR!$D15="",0,ZZoR!L15)</f>
        <v>0</v>
      </c>
      <c r="AC15" s="281">
        <f>IF('ZoR č. 1'!$D15="",0,'ZoR č. 1'!M15)+IF('ZoR č. 2'!$D15="",0,'ZoR č. 2'!M15)+IF('ZoR č. 3'!$D15="",0,'ZoR č. 3'!M15)+IF('ZoR č. 4'!$D15="",0,'ZoR č. 4'!M15)+IF('ZoR č. 5'!$D15="",0,'ZoR č. 5'!M15)+IF('ZoR č. 6'!$D15="",0,'ZoR č. 6'!M15)+IF('ZoR č. 7'!$D15="",0,'ZoR č. 7'!M15)+IF('ZoR č. 8'!$D15="",0,'ZoR č. 8'!M15)+IF('ZoR č. 9'!$D15="",0,'ZoR č. 9'!M15)+IF('ZoR č. 10'!$D15="",0,'ZoR č. 10'!M15)+IF(ZZoR!$D15="",0,ZZoR!M15)</f>
        <v>0</v>
      </c>
      <c r="AE15" s="282" t="str">
        <f t="shared" si="3"/>
        <v/>
      </c>
    </row>
    <row r="16" spans="2:31" x14ac:dyDescent="0.25">
      <c r="B16" s="9" t="s">
        <v>59</v>
      </c>
      <c r="C16" s="98" t="str">
        <f>IF(COUNTA('Přehled partnerů'!C16:D16)&lt;&gt;2,"partner neuveden",IF('Přehled partnerů'!M16="ANO",'Přehled partnerů'!C16,"v tomto období nerelevantní"))</f>
        <v>partner neuveden</v>
      </c>
      <c r="D16" s="108" t="str">
        <f>IF(COUNTA('Přehled partnerů'!C16:D16)&lt;&gt;2,"",IF('Přehled partnerů'!M16="ANO",'Přehled partnerů'!D16,""))</f>
        <v/>
      </c>
      <c r="E16" s="21" t="str">
        <f t="shared" si="0"/>
        <v/>
      </c>
      <c r="F16" s="114" t="str">
        <f t="shared" si="1"/>
        <v/>
      </c>
      <c r="G16" s="125">
        <v>0</v>
      </c>
      <c r="H16" s="126">
        <v>0</v>
      </c>
      <c r="I16" s="126">
        <v>0</v>
      </c>
      <c r="J16" s="126">
        <v>0</v>
      </c>
      <c r="K16" s="16">
        <v>0</v>
      </c>
      <c r="L16" s="16">
        <v>0</v>
      </c>
      <c r="M16" s="20">
        <v>0</v>
      </c>
      <c r="N16" s="58" t="str">
        <f t="shared" si="2"/>
        <v/>
      </c>
      <c r="O16" s="267">
        <f>IF('Rozpočet + Žádosti o změnu'!$ER$2="ano",'Rozpočet + Žádosti o změnu'!EL16,IF('Rozpočet + Žádosti o změnu'!$EF$2="ano",'Rozpočet + Žádosti o změnu'!DZ16,IF('Rozpočet + Žádosti o změnu'!$DT$2="ano",'Rozpočet + Žádosti o změnu'!DN16,IF('Rozpočet + Žádosti o změnu'!$DH$2="ano",'Rozpočet + Žádosti o změnu'!DB16,IF('Rozpočet + Žádosti o změnu'!$CV$2="ano",'Rozpočet + Žádosti o změnu'!CP16,IF('Rozpočet + Žádosti o změnu'!$CJ$2="ano",'Rozpočet + Žádosti o změnu'!CD16,IF('Rozpočet + Žádosti o změnu'!$BX$2="ano",'Rozpočet + Žádosti o změnu'!BR16,IF('Rozpočet + Žádosti o změnu'!$BL$2="ano",'Rozpočet + Žádosti o změnu'!BF16,IF('Rozpočet + Žádosti o změnu'!$AZ$2="ano",'Rozpočet + Žádosti o změnu'!AT16,IF('Rozpočet + Žádosti o změnu'!$AN$2="ano",'Rozpočet + Žádosti o změnu'!AH16,'Rozpočet + Žádosti o změnu'!H16))))))))))</f>
        <v>0</v>
      </c>
      <c r="P16" s="267">
        <f>IF('Rozpočet + Žádosti o změnu'!$ER$2="ano",'Rozpočet + Žádosti o změnu'!EM16,IF('Rozpočet + Žádosti o změnu'!$EF$2="ano",'Rozpočet + Žádosti o změnu'!EA16,IF('Rozpočet + Žádosti o změnu'!$DT$2="ano",'Rozpočet + Žádosti o změnu'!DO16,IF('Rozpočet + Žádosti o změnu'!$DH$2="ano",'Rozpočet + Žádosti o změnu'!DC16,IF('Rozpočet + Žádosti o změnu'!$CV$2="ano",'Rozpočet + Žádosti o změnu'!CQ16,IF('Rozpočet + Žádosti o změnu'!$CJ$2="ano",'Rozpočet + Žádosti o změnu'!CE16,IF('Rozpočet + Žádosti o změnu'!$BX$2="ano",'Rozpočet + Žádosti o změnu'!BS16,IF('Rozpočet + Žádosti o změnu'!$BL$2="ano",'Rozpočet + Žádosti o změnu'!BG16,IF('Rozpočet + Žádosti o změnu'!$AZ$2="ano",'Rozpočet + Žádosti o změnu'!AU16,IF('Rozpočet + Žádosti o změnu'!$AN$2="ano",'Rozpočet + Žádosti o změnu'!AI16,'Rozpočet + Žádosti o změnu'!I16))))))))))</f>
        <v>0</v>
      </c>
      <c r="Q16" s="267">
        <f>IF('Rozpočet + Žádosti o změnu'!$ER$2="ano",'Rozpočet + Žádosti o změnu'!EN16,IF('Rozpočet + Žádosti o změnu'!$EF$2="ano",'Rozpočet + Žádosti o změnu'!EB16,IF('Rozpočet + Žádosti o změnu'!$DT$2="ano",'Rozpočet + Žádosti o změnu'!DP16,IF('Rozpočet + Žádosti o změnu'!$DH$2="ano",'Rozpočet + Žádosti o změnu'!DD16,IF('Rozpočet + Žádosti o změnu'!$CV$2="ano",'Rozpočet + Žádosti o změnu'!CR16,IF('Rozpočet + Žádosti o změnu'!$CJ$2="ano",'Rozpočet + Žádosti o změnu'!CF16,IF('Rozpočet + Žádosti o změnu'!$BX$2="ano",'Rozpočet + Žádosti o změnu'!BT16,IF('Rozpočet + Žádosti o změnu'!$BL$2="ano",'Rozpočet + Žádosti o změnu'!BH16,IF('Rozpočet + Žádosti o změnu'!$AZ$2="ano",'Rozpočet + Žádosti o změnu'!AV16,IF('Rozpočet + Žádosti o změnu'!$AN$2="ano",'Rozpočet + Žádosti o změnu'!AJ16,'Rozpočet + Žádosti o změnu'!J16))))))))))</f>
        <v>0</v>
      </c>
      <c r="R16" s="267">
        <f>IF('Rozpočet + Žádosti o změnu'!$ER$2="ano",'Rozpočet + Žádosti o změnu'!EO16,IF('Rozpočet + Žádosti o změnu'!$EF$2="ano",'Rozpočet + Žádosti o změnu'!EC16,IF('Rozpočet + Žádosti o změnu'!$DT$2="ano",'Rozpočet + Žádosti o změnu'!DQ16,IF('Rozpočet + Žádosti o změnu'!$DH$2="ano",'Rozpočet + Žádosti o změnu'!DE16,IF('Rozpočet + Žádosti o změnu'!$CV$2="ano",'Rozpočet + Žádosti o změnu'!CS16,IF('Rozpočet + Žádosti o změnu'!$CJ$2="ano",'Rozpočet + Žádosti o změnu'!CG16,IF('Rozpočet + Žádosti o změnu'!$BX$2="ano",'Rozpočet + Žádosti o změnu'!BU16,IF('Rozpočet + Žádosti o změnu'!$BL$2="ano",'Rozpočet + Žádosti o změnu'!BI16,IF('Rozpočet + Žádosti o změnu'!$AZ$2="ano",'Rozpočet + Žádosti o změnu'!AW16,IF('Rozpočet + Žádosti o změnu'!$AN$2="ano",'Rozpočet + Žádosti o změnu'!AK16,'Rozpočet + Žádosti o změnu'!K16))))))))))</f>
        <v>0</v>
      </c>
      <c r="S16" s="267">
        <f>IF('Rozpočet + Žádosti o změnu'!$ER$2="ano",'Rozpočet + Žádosti o změnu'!EP16,IF('Rozpočet + Žádosti o změnu'!$EF$2="ano",'Rozpočet + Žádosti o změnu'!ED16,IF('Rozpočet + Žádosti o změnu'!$DT$2="ano",'Rozpočet + Žádosti o změnu'!DR16,IF('Rozpočet + Žádosti o změnu'!$DH$2="ano",'Rozpočet + Žádosti o změnu'!DF16,IF('Rozpočet + Žádosti o změnu'!$CV$2="ano",'Rozpočet + Žádosti o změnu'!CT16,IF('Rozpočet + Žádosti o změnu'!$CJ$2="ano",'Rozpočet + Žádosti o změnu'!CH16,IF('Rozpočet + Žádosti o změnu'!$BX$2="ano",'Rozpočet + Žádosti o změnu'!BV16,IF('Rozpočet + Žádosti o změnu'!$BL$2="ano",'Rozpočet + Žádosti o změnu'!BJ16,IF('Rozpočet + Žádosti o změnu'!$AZ$2="ano",'Rozpočet + Žádosti o změnu'!AX16,IF('Rozpočet + Žádosti o změnu'!$AN$2="ano",'Rozpočet + Žádosti o změnu'!AL16,'Rozpočet + Žádosti o změnu'!L16))))))))))</f>
        <v>0</v>
      </c>
      <c r="T16" s="267">
        <f>IF('Rozpočet + Žádosti o změnu'!$ER$2="ano",'Rozpočet + Žádosti o změnu'!EQ16,IF('Rozpočet + Žádosti o změnu'!$EF$2="ano",'Rozpočet + Žádosti o změnu'!EE16,IF('Rozpočet + Žádosti o změnu'!$DT$2="ano",'Rozpočet + Žádosti o změnu'!DS16,IF('Rozpočet + Žádosti o změnu'!$DH$2="ano",'Rozpočet + Žádosti o změnu'!DG16,IF('Rozpočet + Žádosti o změnu'!$CV$2="ano",'Rozpočet + Žádosti o změnu'!CU16,IF('Rozpočet + Žádosti o změnu'!$CJ$2="ano",'Rozpočet + Žádosti o změnu'!CI16,IF('Rozpočet + Žádosti o změnu'!$BX$2="ano",'Rozpočet + Žádosti o změnu'!BW16,IF('Rozpočet + Žádosti o změnu'!$BL$2="ano",'Rozpočet + Žádosti o změnu'!BK16,IF('Rozpočet + Žádosti o změnu'!$AZ$2="ano",'Rozpočet + Žádosti o změnu'!AY16,IF('Rozpočet + Žádosti o změnu'!$AN$2="ano",'Rozpočet + Žádosti o změnu'!AM16,'Rozpočet + Žádosti o změnu'!M16))))))))))</f>
        <v>0</v>
      </c>
      <c r="U16" s="267">
        <f>IF('Rozpočet + Žádosti o změnu'!$ER$2="ano",'Rozpočet + Žádosti o změnu'!ER16,IF('Rozpočet + Žádosti o změnu'!$EF$2="ano",'Rozpočet + Žádosti o změnu'!EF16,IF('Rozpočet + Žádosti o změnu'!$DT$2="ano",'Rozpočet + Žádosti o změnu'!DT16,IF('Rozpočet + Žádosti o změnu'!$DH$2="ano",'Rozpočet + Žádosti o změnu'!DH16,IF('Rozpočet + Žádosti o změnu'!$CV$2="ano",'Rozpočet + Žádosti o změnu'!CV16,IF('Rozpočet + Žádosti o změnu'!$CJ$2="ano",'Rozpočet + Žádosti o změnu'!CJ16,IF('Rozpočet + Žádosti o změnu'!$BX$2="ano",'Rozpočet + Žádosti o změnu'!BX16,IF('Rozpočet + Žádosti o změnu'!$BL$2="ano",'Rozpočet + Žádosti o změnu'!BL16,IF('Rozpočet + Žádosti o změnu'!$AZ$2="ano",'Rozpočet + Žádosti o změnu'!AZ16,IF('Rozpočet + Žádosti o změnu'!$AN$2="ano",'Rozpočet + Žádosti o změnu'!AN16,'Rozpočet + Žádosti o změnu'!N16))))))))))</f>
        <v>0</v>
      </c>
      <c r="W16" s="281">
        <f>IF('ZoR č. 1'!$D16="",0,'ZoR č. 1'!G16)+IF('ZoR č. 2'!$D16="",0,'ZoR č. 2'!G16)+IF('ZoR č. 3'!$D16="",0,'ZoR č. 3'!G16)+IF('ZoR č. 4'!$D16="",0,'ZoR č. 4'!G16)+IF('ZoR č. 5'!$D16="",0,'ZoR č. 5'!G16)+IF('ZoR č. 6'!$D16="",0,'ZoR č. 6'!G16)+IF('ZoR č. 7'!$D16="",0,'ZoR č. 7'!G16)+IF('ZoR č. 8'!$D16="",0,'ZoR č. 8'!G16)+IF('ZoR č. 9'!$D16="",0,'ZoR č. 9'!G16)+IF('ZoR č. 10'!$D16="",0,'ZoR č. 10'!G16)+IF(ZZoR!$D16="",0,ZZoR!G16)</f>
        <v>0</v>
      </c>
      <c r="X16" s="281">
        <f>IF('ZoR č. 1'!$D16="",0,'ZoR č. 1'!H16)+IF('ZoR č. 2'!$D16="",0,'ZoR č. 2'!H16)+IF('ZoR č. 3'!$D16="",0,'ZoR č. 3'!H16)+IF('ZoR č. 4'!$D16="",0,'ZoR č. 4'!H16)+IF('ZoR č. 5'!$D16="",0,'ZoR č. 5'!H16)+IF('ZoR č. 6'!$D16="",0,'ZoR č. 6'!H16)+IF('ZoR č. 7'!$D16="",0,'ZoR č. 7'!H16)+IF('ZoR č. 8'!$D16="",0,'ZoR č. 8'!H16)+IF('ZoR č. 9'!$D16="",0,'ZoR č. 9'!H16)+IF('ZoR č. 10'!$D16="",0,'ZoR č. 10'!H16)+IF(ZZoR!$D16="",0,ZZoR!H16)</f>
        <v>0</v>
      </c>
      <c r="Y16" s="281">
        <f>IF('ZoR č. 1'!$D16="",0,'ZoR č. 1'!I16)+IF('ZoR č. 2'!$D16="",0,'ZoR č. 2'!I16)+IF('ZoR č. 3'!$D16="",0,'ZoR č. 3'!I16)+IF('ZoR č. 4'!$D16="",0,'ZoR č. 4'!I16)+IF('ZoR č. 5'!$D16="",0,'ZoR č. 5'!I16)+IF('ZoR č. 6'!$D16="",0,'ZoR č. 6'!I16)+IF('ZoR č. 7'!$D16="",0,'ZoR č. 7'!I16)+IF('ZoR č. 8'!$D16="",0,'ZoR č. 8'!I16)+IF('ZoR č. 9'!$D16="",0,'ZoR č. 9'!I16)+IF('ZoR č. 10'!$D16="",0,'ZoR č. 10'!I16)+IF(ZZoR!$D16="",0,ZZoR!I16)</f>
        <v>0</v>
      </c>
      <c r="Z16" s="281">
        <f>IF('ZoR č. 1'!$D16="",0,'ZoR č. 1'!J16)+IF('ZoR č. 2'!$D16="",0,'ZoR č. 2'!J16)+IF('ZoR č. 3'!$D16="",0,'ZoR č. 3'!J16)+IF('ZoR č. 4'!$D16="",0,'ZoR č. 4'!J16)+IF('ZoR č. 5'!$D16="",0,'ZoR č. 5'!J16)+IF('ZoR č. 6'!$D16="",0,'ZoR č. 6'!J16)+IF('ZoR č. 7'!$D16="",0,'ZoR č. 7'!J16)+IF('ZoR č. 8'!$D16="",0,'ZoR č. 8'!J16)+IF('ZoR č. 9'!$D16="",0,'ZoR č. 9'!J16)+IF('ZoR č. 10'!$D16="",0,'ZoR č. 10'!J16)+IF(ZZoR!$D16="",0,ZZoR!J16)</f>
        <v>0</v>
      </c>
      <c r="AA16" s="281">
        <f>IF('ZoR č. 1'!$D16="",0,'ZoR č. 1'!K16)+IF('ZoR č. 2'!$D16="",0,'ZoR č. 2'!K16)+IF('ZoR č. 3'!$D16="",0,'ZoR č. 3'!K16)+IF('ZoR č. 4'!$D16="",0,'ZoR č. 4'!K16)+IF('ZoR č. 5'!$D16="",0,'ZoR č. 5'!K16)+IF('ZoR č. 6'!$D16="",0,'ZoR č. 6'!K16)+IF('ZoR č. 7'!$D16="",0,'ZoR č. 7'!K16)+IF('ZoR č. 8'!$D16="",0,'ZoR č. 8'!K16)+IF('ZoR č. 9'!$D16="",0,'ZoR č. 9'!K16)+IF('ZoR č. 10'!$D16="",0,'ZoR č. 10'!K16)+IF(ZZoR!$D16="",0,ZZoR!K16)</f>
        <v>0</v>
      </c>
      <c r="AB16" s="281">
        <f>IF('ZoR č. 1'!$D16="",0,'ZoR č. 1'!L16)+IF('ZoR č. 2'!$D16="",0,'ZoR č. 2'!L16)+IF('ZoR č. 3'!$D16="",0,'ZoR č. 3'!L16)+IF('ZoR č. 4'!$D16="",0,'ZoR č. 4'!L16)+IF('ZoR č. 5'!$D16="",0,'ZoR č. 5'!L16)+IF('ZoR č. 6'!$D16="",0,'ZoR č. 6'!L16)+IF('ZoR č. 7'!$D16="",0,'ZoR č. 7'!L16)+IF('ZoR č. 8'!$D16="",0,'ZoR č. 8'!L16)+IF('ZoR č. 9'!$D16="",0,'ZoR č. 9'!L16)+IF('ZoR č. 10'!$D16="",0,'ZoR č. 10'!L16)+IF(ZZoR!$D16="",0,ZZoR!L16)</f>
        <v>0</v>
      </c>
      <c r="AC16" s="281">
        <f>IF('ZoR č. 1'!$D16="",0,'ZoR č. 1'!M16)+IF('ZoR č. 2'!$D16="",0,'ZoR č. 2'!M16)+IF('ZoR č. 3'!$D16="",0,'ZoR č. 3'!M16)+IF('ZoR č. 4'!$D16="",0,'ZoR č. 4'!M16)+IF('ZoR č. 5'!$D16="",0,'ZoR č. 5'!M16)+IF('ZoR č. 6'!$D16="",0,'ZoR č. 6'!M16)+IF('ZoR č. 7'!$D16="",0,'ZoR č. 7'!M16)+IF('ZoR č. 8'!$D16="",0,'ZoR č. 8'!M16)+IF('ZoR č. 9'!$D16="",0,'ZoR č. 9'!M16)+IF('ZoR č. 10'!$D16="",0,'ZoR č. 10'!M16)+IF(ZZoR!$D16="",0,ZZoR!M16)</f>
        <v>0</v>
      </c>
      <c r="AE16" s="282" t="str">
        <f t="shared" si="3"/>
        <v/>
      </c>
    </row>
    <row r="17" spans="2:31" x14ac:dyDescent="0.25">
      <c r="B17" s="9" t="s">
        <v>60</v>
      </c>
      <c r="C17" s="98" t="str">
        <f>IF(COUNTA('Přehled partnerů'!C17:D17)&lt;&gt;2,"partner neuveden",IF('Přehled partnerů'!M17="ANO",'Přehled partnerů'!C17,"v tomto období nerelevantní"))</f>
        <v>partner neuveden</v>
      </c>
      <c r="D17" s="108" t="str">
        <f>IF(COUNTA('Přehled partnerů'!C17:D17)&lt;&gt;2,"",IF('Přehled partnerů'!M17="ANO",'Přehled partnerů'!D17,""))</f>
        <v/>
      </c>
      <c r="E17" s="21" t="str">
        <f t="shared" si="0"/>
        <v/>
      </c>
      <c r="F17" s="114" t="str">
        <f t="shared" si="1"/>
        <v/>
      </c>
      <c r="G17" s="125">
        <v>0</v>
      </c>
      <c r="H17" s="126">
        <v>0</v>
      </c>
      <c r="I17" s="126">
        <v>0</v>
      </c>
      <c r="J17" s="126">
        <v>0</v>
      </c>
      <c r="K17" s="16">
        <v>0</v>
      </c>
      <c r="L17" s="16">
        <v>0</v>
      </c>
      <c r="M17" s="20">
        <v>0</v>
      </c>
      <c r="N17" s="58" t="str">
        <f t="shared" si="2"/>
        <v/>
      </c>
      <c r="O17" s="267">
        <f>IF('Rozpočet + Žádosti o změnu'!$ER$2="ano",'Rozpočet + Žádosti o změnu'!EL17,IF('Rozpočet + Žádosti o změnu'!$EF$2="ano",'Rozpočet + Žádosti o změnu'!DZ17,IF('Rozpočet + Žádosti o změnu'!$DT$2="ano",'Rozpočet + Žádosti o změnu'!DN17,IF('Rozpočet + Žádosti o změnu'!$DH$2="ano",'Rozpočet + Žádosti o změnu'!DB17,IF('Rozpočet + Žádosti o změnu'!$CV$2="ano",'Rozpočet + Žádosti o změnu'!CP17,IF('Rozpočet + Žádosti o změnu'!$CJ$2="ano",'Rozpočet + Žádosti o změnu'!CD17,IF('Rozpočet + Žádosti o změnu'!$BX$2="ano",'Rozpočet + Žádosti o změnu'!BR17,IF('Rozpočet + Žádosti o změnu'!$BL$2="ano",'Rozpočet + Žádosti o změnu'!BF17,IF('Rozpočet + Žádosti o změnu'!$AZ$2="ano",'Rozpočet + Žádosti o změnu'!AT17,IF('Rozpočet + Žádosti o změnu'!$AN$2="ano",'Rozpočet + Žádosti o změnu'!AH17,'Rozpočet + Žádosti o změnu'!H17))))))))))</f>
        <v>0</v>
      </c>
      <c r="P17" s="267">
        <f>IF('Rozpočet + Žádosti o změnu'!$ER$2="ano",'Rozpočet + Žádosti o změnu'!EM17,IF('Rozpočet + Žádosti o změnu'!$EF$2="ano",'Rozpočet + Žádosti o změnu'!EA17,IF('Rozpočet + Žádosti o změnu'!$DT$2="ano",'Rozpočet + Žádosti o změnu'!DO17,IF('Rozpočet + Žádosti o změnu'!$DH$2="ano",'Rozpočet + Žádosti o změnu'!DC17,IF('Rozpočet + Žádosti o změnu'!$CV$2="ano",'Rozpočet + Žádosti o změnu'!CQ17,IF('Rozpočet + Žádosti o změnu'!$CJ$2="ano",'Rozpočet + Žádosti o změnu'!CE17,IF('Rozpočet + Žádosti o změnu'!$BX$2="ano",'Rozpočet + Žádosti o změnu'!BS17,IF('Rozpočet + Žádosti o změnu'!$BL$2="ano",'Rozpočet + Žádosti o změnu'!BG17,IF('Rozpočet + Žádosti o změnu'!$AZ$2="ano",'Rozpočet + Žádosti o změnu'!AU17,IF('Rozpočet + Žádosti o změnu'!$AN$2="ano",'Rozpočet + Žádosti o změnu'!AI17,'Rozpočet + Žádosti o změnu'!I17))))))))))</f>
        <v>0</v>
      </c>
      <c r="Q17" s="267">
        <f>IF('Rozpočet + Žádosti o změnu'!$ER$2="ano",'Rozpočet + Žádosti o změnu'!EN17,IF('Rozpočet + Žádosti o změnu'!$EF$2="ano",'Rozpočet + Žádosti o změnu'!EB17,IF('Rozpočet + Žádosti o změnu'!$DT$2="ano",'Rozpočet + Žádosti o změnu'!DP17,IF('Rozpočet + Žádosti o změnu'!$DH$2="ano",'Rozpočet + Žádosti o změnu'!DD17,IF('Rozpočet + Žádosti o změnu'!$CV$2="ano",'Rozpočet + Žádosti o změnu'!CR17,IF('Rozpočet + Žádosti o změnu'!$CJ$2="ano",'Rozpočet + Žádosti o změnu'!CF17,IF('Rozpočet + Žádosti o změnu'!$BX$2="ano",'Rozpočet + Žádosti o změnu'!BT17,IF('Rozpočet + Žádosti o změnu'!$BL$2="ano",'Rozpočet + Žádosti o změnu'!BH17,IF('Rozpočet + Žádosti o změnu'!$AZ$2="ano",'Rozpočet + Žádosti o změnu'!AV17,IF('Rozpočet + Žádosti o změnu'!$AN$2="ano",'Rozpočet + Žádosti o změnu'!AJ17,'Rozpočet + Žádosti o změnu'!J17))))))))))</f>
        <v>0</v>
      </c>
      <c r="R17" s="267">
        <f>IF('Rozpočet + Žádosti o změnu'!$ER$2="ano",'Rozpočet + Žádosti o změnu'!EO17,IF('Rozpočet + Žádosti o změnu'!$EF$2="ano",'Rozpočet + Žádosti o změnu'!EC17,IF('Rozpočet + Žádosti o změnu'!$DT$2="ano",'Rozpočet + Žádosti o změnu'!DQ17,IF('Rozpočet + Žádosti o změnu'!$DH$2="ano",'Rozpočet + Žádosti o změnu'!DE17,IF('Rozpočet + Žádosti o změnu'!$CV$2="ano",'Rozpočet + Žádosti o změnu'!CS17,IF('Rozpočet + Žádosti o změnu'!$CJ$2="ano",'Rozpočet + Žádosti o změnu'!CG17,IF('Rozpočet + Žádosti o změnu'!$BX$2="ano",'Rozpočet + Žádosti o změnu'!BU17,IF('Rozpočet + Žádosti o změnu'!$BL$2="ano",'Rozpočet + Žádosti o změnu'!BI17,IF('Rozpočet + Žádosti o změnu'!$AZ$2="ano",'Rozpočet + Žádosti o změnu'!AW17,IF('Rozpočet + Žádosti o změnu'!$AN$2="ano",'Rozpočet + Žádosti o změnu'!AK17,'Rozpočet + Žádosti o změnu'!K17))))))))))</f>
        <v>0</v>
      </c>
      <c r="S17" s="267">
        <f>IF('Rozpočet + Žádosti o změnu'!$ER$2="ano",'Rozpočet + Žádosti o změnu'!EP17,IF('Rozpočet + Žádosti o změnu'!$EF$2="ano",'Rozpočet + Žádosti o změnu'!ED17,IF('Rozpočet + Žádosti o změnu'!$DT$2="ano",'Rozpočet + Žádosti o změnu'!DR17,IF('Rozpočet + Žádosti o změnu'!$DH$2="ano",'Rozpočet + Žádosti o změnu'!DF17,IF('Rozpočet + Žádosti o změnu'!$CV$2="ano",'Rozpočet + Žádosti o změnu'!CT17,IF('Rozpočet + Žádosti o změnu'!$CJ$2="ano",'Rozpočet + Žádosti o změnu'!CH17,IF('Rozpočet + Žádosti o změnu'!$BX$2="ano",'Rozpočet + Žádosti o změnu'!BV17,IF('Rozpočet + Žádosti o změnu'!$BL$2="ano",'Rozpočet + Žádosti o změnu'!BJ17,IF('Rozpočet + Žádosti o změnu'!$AZ$2="ano",'Rozpočet + Žádosti o změnu'!AX17,IF('Rozpočet + Žádosti o změnu'!$AN$2="ano",'Rozpočet + Žádosti o změnu'!AL17,'Rozpočet + Žádosti o změnu'!L17))))))))))</f>
        <v>0</v>
      </c>
      <c r="T17" s="267">
        <f>IF('Rozpočet + Žádosti o změnu'!$ER$2="ano",'Rozpočet + Žádosti o změnu'!EQ17,IF('Rozpočet + Žádosti o změnu'!$EF$2="ano",'Rozpočet + Žádosti o změnu'!EE17,IF('Rozpočet + Žádosti o změnu'!$DT$2="ano",'Rozpočet + Žádosti o změnu'!DS17,IF('Rozpočet + Žádosti o změnu'!$DH$2="ano",'Rozpočet + Žádosti o změnu'!DG17,IF('Rozpočet + Žádosti o změnu'!$CV$2="ano",'Rozpočet + Žádosti o změnu'!CU17,IF('Rozpočet + Žádosti o změnu'!$CJ$2="ano",'Rozpočet + Žádosti o změnu'!CI17,IF('Rozpočet + Žádosti o změnu'!$BX$2="ano",'Rozpočet + Žádosti o změnu'!BW17,IF('Rozpočet + Žádosti o změnu'!$BL$2="ano",'Rozpočet + Žádosti o změnu'!BK17,IF('Rozpočet + Žádosti o změnu'!$AZ$2="ano",'Rozpočet + Žádosti o změnu'!AY17,IF('Rozpočet + Žádosti o změnu'!$AN$2="ano",'Rozpočet + Žádosti o změnu'!AM17,'Rozpočet + Žádosti o změnu'!M17))))))))))</f>
        <v>0</v>
      </c>
      <c r="U17" s="267">
        <f>IF('Rozpočet + Žádosti o změnu'!$ER$2="ano",'Rozpočet + Žádosti o změnu'!ER17,IF('Rozpočet + Žádosti o změnu'!$EF$2="ano",'Rozpočet + Žádosti o změnu'!EF17,IF('Rozpočet + Žádosti o změnu'!$DT$2="ano",'Rozpočet + Žádosti o změnu'!DT17,IF('Rozpočet + Žádosti o změnu'!$DH$2="ano",'Rozpočet + Žádosti o změnu'!DH17,IF('Rozpočet + Žádosti o změnu'!$CV$2="ano",'Rozpočet + Žádosti o změnu'!CV17,IF('Rozpočet + Žádosti o změnu'!$CJ$2="ano",'Rozpočet + Žádosti o změnu'!CJ17,IF('Rozpočet + Žádosti o změnu'!$BX$2="ano",'Rozpočet + Žádosti o změnu'!BX17,IF('Rozpočet + Žádosti o změnu'!$BL$2="ano",'Rozpočet + Žádosti o změnu'!BL17,IF('Rozpočet + Žádosti o změnu'!$AZ$2="ano",'Rozpočet + Žádosti o změnu'!AZ17,IF('Rozpočet + Žádosti o změnu'!$AN$2="ano",'Rozpočet + Žádosti o změnu'!AN17,'Rozpočet + Žádosti o změnu'!N17))))))))))</f>
        <v>0</v>
      </c>
      <c r="W17" s="281">
        <f>IF('ZoR č. 1'!$D17="",0,'ZoR č. 1'!G17)+IF('ZoR č. 2'!$D17="",0,'ZoR č. 2'!G17)+IF('ZoR č. 3'!$D17="",0,'ZoR č. 3'!G17)+IF('ZoR č. 4'!$D17="",0,'ZoR č. 4'!G17)+IF('ZoR č. 5'!$D17="",0,'ZoR č. 5'!G17)+IF('ZoR č. 6'!$D17="",0,'ZoR č. 6'!G17)+IF('ZoR č. 7'!$D17="",0,'ZoR č. 7'!G17)+IF('ZoR č. 8'!$D17="",0,'ZoR č. 8'!G17)+IF('ZoR č. 9'!$D17="",0,'ZoR č. 9'!G17)+IF('ZoR č. 10'!$D17="",0,'ZoR č. 10'!G17)+IF(ZZoR!$D17="",0,ZZoR!G17)</f>
        <v>0</v>
      </c>
      <c r="X17" s="281">
        <f>IF('ZoR č. 1'!$D17="",0,'ZoR č. 1'!H17)+IF('ZoR č. 2'!$D17="",0,'ZoR č. 2'!H17)+IF('ZoR č. 3'!$D17="",0,'ZoR č. 3'!H17)+IF('ZoR č. 4'!$D17="",0,'ZoR č. 4'!H17)+IF('ZoR č. 5'!$D17="",0,'ZoR č. 5'!H17)+IF('ZoR č. 6'!$D17="",0,'ZoR č. 6'!H17)+IF('ZoR č. 7'!$D17="",0,'ZoR č. 7'!H17)+IF('ZoR č. 8'!$D17="",0,'ZoR č. 8'!H17)+IF('ZoR č. 9'!$D17="",0,'ZoR č. 9'!H17)+IF('ZoR č. 10'!$D17="",0,'ZoR č. 10'!H17)+IF(ZZoR!$D17="",0,ZZoR!H17)</f>
        <v>0</v>
      </c>
      <c r="Y17" s="281">
        <f>IF('ZoR č. 1'!$D17="",0,'ZoR č. 1'!I17)+IF('ZoR č. 2'!$D17="",0,'ZoR č. 2'!I17)+IF('ZoR č. 3'!$D17="",0,'ZoR č. 3'!I17)+IF('ZoR č. 4'!$D17="",0,'ZoR č. 4'!I17)+IF('ZoR č. 5'!$D17="",0,'ZoR č. 5'!I17)+IF('ZoR č. 6'!$D17="",0,'ZoR č. 6'!I17)+IF('ZoR č. 7'!$D17="",0,'ZoR č. 7'!I17)+IF('ZoR č. 8'!$D17="",0,'ZoR č. 8'!I17)+IF('ZoR č. 9'!$D17="",0,'ZoR č. 9'!I17)+IF('ZoR č. 10'!$D17="",0,'ZoR č. 10'!I17)+IF(ZZoR!$D17="",0,ZZoR!I17)</f>
        <v>0</v>
      </c>
      <c r="Z17" s="281">
        <f>IF('ZoR č. 1'!$D17="",0,'ZoR č. 1'!J17)+IF('ZoR č. 2'!$D17="",0,'ZoR č. 2'!J17)+IF('ZoR č. 3'!$D17="",0,'ZoR č. 3'!J17)+IF('ZoR č. 4'!$D17="",0,'ZoR č. 4'!J17)+IF('ZoR č. 5'!$D17="",0,'ZoR č. 5'!J17)+IF('ZoR č. 6'!$D17="",0,'ZoR č. 6'!J17)+IF('ZoR č. 7'!$D17="",0,'ZoR č. 7'!J17)+IF('ZoR č. 8'!$D17="",0,'ZoR č. 8'!J17)+IF('ZoR č. 9'!$D17="",0,'ZoR č. 9'!J17)+IF('ZoR č. 10'!$D17="",0,'ZoR č. 10'!J17)+IF(ZZoR!$D17="",0,ZZoR!J17)</f>
        <v>0</v>
      </c>
      <c r="AA17" s="281">
        <f>IF('ZoR č. 1'!$D17="",0,'ZoR č. 1'!K17)+IF('ZoR č. 2'!$D17="",0,'ZoR č. 2'!K17)+IF('ZoR č. 3'!$D17="",0,'ZoR č. 3'!K17)+IF('ZoR č. 4'!$D17="",0,'ZoR č. 4'!K17)+IF('ZoR č. 5'!$D17="",0,'ZoR č. 5'!K17)+IF('ZoR č. 6'!$D17="",0,'ZoR č. 6'!K17)+IF('ZoR č. 7'!$D17="",0,'ZoR č. 7'!K17)+IF('ZoR č. 8'!$D17="",0,'ZoR č. 8'!K17)+IF('ZoR č. 9'!$D17="",0,'ZoR č. 9'!K17)+IF('ZoR č. 10'!$D17="",0,'ZoR č. 10'!K17)+IF(ZZoR!$D17="",0,ZZoR!K17)</f>
        <v>0</v>
      </c>
      <c r="AB17" s="281">
        <f>IF('ZoR č. 1'!$D17="",0,'ZoR č. 1'!L17)+IF('ZoR č. 2'!$D17="",0,'ZoR č. 2'!L17)+IF('ZoR č. 3'!$D17="",0,'ZoR č. 3'!L17)+IF('ZoR č. 4'!$D17="",0,'ZoR č. 4'!L17)+IF('ZoR č. 5'!$D17="",0,'ZoR č. 5'!L17)+IF('ZoR č. 6'!$D17="",0,'ZoR č. 6'!L17)+IF('ZoR č. 7'!$D17="",0,'ZoR č. 7'!L17)+IF('ZoR č. 8'!$D17="",0,'ZoR č. 8'!L17)+IF('ZoR č. 9'!$D17="",0,'ZoR č. 9'!L17)+IF('ZoR č. 10'!$D17="",0,'ZoR č. 10'!L17)+IF(ZZoR!$D17="",0,ZZoR!L17)</f>
        <v>0</v>
      </c>
      <c r="AC17" s="281">
        <f>IF('ZoR č. 1'!$D17="",0,'ZoR č. 1'!M17)+IF('ZoR č. 2'!$D17="",0,'ZoR č. 2'!M17)+IF('ZoR č. 3'!$D17="",0,'ZoR č. 3'!M17)+IF('ZoR č. 4'!$D17="",0,'ZoR č. 4'!M17)+IF('ZoR č. 5'!$D17="",0,'ZoR č. 5'!M17)+IF('ZoR č. 6'!$D17="",0,'ZoR č. 6'!M17)+IF('ZoR č. 7'!$D17="",0,'ZoR č. 7'!M17)+IF('ZoR č. 8'!$D17="",0,'ZoR č. 8'!M17)+IF('ZoR č. 9'!$D17="",0,'ZoR č. 9'!M17)+IF('ZoR č. 10'!$D17="",0,'ZoR č. 10'!M17)+IF(ZZoR!$D17="",0,ZZoR!M17)</f>
        <v>0</v>
      </c>
      <c r="AE17" s="282" t="str">
        <f t="shared" si="3"/>
        <v/>
      </c>
    </row>
    <row r="18" spans="2:31" x14ac:dyDescent="0.25">
      <c r="B18" s="9" t="s">
        <v>61</v>
      </c>
      <c r="C18" s="98" t="str">
        <f>IF(COUNTA('Přehled partnerů'!C18:D18)&lt;&gt;2,"partner neuveden",IF('Přehled partnerů'!M18="ANO",'Přehled partnerů'!C18,"v tomto období nerelevantní"))</f>
        <v>partner neuveden</v>
      </c>
      <c r="D18" s="108" t="str">
        <f>IF(COUNTA('Přehled partnerů'!C18:D18)&lt;&gt;2,"",IF('Přehled partnerů'!M18="ANO",'Přehled partnerů'!D18,""))</f>
        <v/>
      </c>
      <c r="E18" s="21" t="str">
        <f t="shared" si="0"/>
        <v/>
      </c>
      <c r="F18" s="114" t="str">
        <f t="shared" si="1"/>
        <v/>
      </c>
      <c r="G18" s="125">
        <v>0</v>
      </c>
      <c r="H18" s="126">
        <v>0</v>
      </c>
      <c r="I18" s="126">
        <v>0</v>
      </c>
      <c r="J18" s="126">
        <v>0</v>
      </c>
      <c r="K18" s="16">
        <v>0</v>
      </c>
      <c r="L18" s="16">
        <v>0</v>
      </c>
      <c r="M18" s="20">
        <v>0</v>
      </c>
      <c r="N18" s="58" t="str">
        <f t="shared" si="2"/>
        <v/>
      </c>
      <c r="O18" s="267">
        <f>IF('Rozpočet + Žádosti o změnu'!$ER$2="ano",'Rozpočet + Žádosti o změnu'!EL18,IF('Rozpočet + Žádosti o změnu'!$EF$2="ano",'Rozpočet + Žádosti o změnu'!DZ18,IF('Rozpočet + Žádosti o změnu'!$DT$2="ano",'Rozpočet + Žádosti o změnu'!DN18,IF('Rozpočet + Žádosti o změnu'!$DH$2="ano",'Rozpočet + Žádosti o změnu'!DB18,IF('Rozpočet + Žádosti o změnu'!$CV$2="ano",'Rozpočet + Žádosti o změnu'!CP18,IF('Rozpočet + Žádosti o změnu'!$CJ$2="ano",'Rozpočet + Žádosti o změnu'!CD18,IF('Rozpočet + Žádosti o změnu'!$BX$2="ano",'Rozpočet + Žádosti o změnu'!BR18,IF('Rozpočet + Žádosti o změnu'!$BL$2="ano",'Rozpočet + Žádosti o změnu'!BF18,IF('Rozpočet + Žádosti o změnu'!$AZ$2="ano",'Rozpočet + Žádosti o změnu'!AT18,IF('Rozpočet + Žádosti o změnu'!$AN$2="ano",'Rozpočet + Žádosti o změnu'!AH18,'Rozpočet + Žádosti o změnu'!H18))))))))))</f>
        <v>0</v>
      </c>
      <c r="P18" s="267">
        <f>IF('Rozpočet + Žádosti o změnu'!$ER$2="ano",'Rozpočet + Žádosti o změnu'!EM18,IF('Rozpočet + Žádosti o změnu'!$EF$2="ano",'Rozpočet + Žádosti o změnu'!EA18,IF('Rozpočet + Žádosti o změnu'!$DT$2="ano",'Rozpočet + Žádosti o změnu'!DO18,IF('Rozpočet + Žádosti o změnu'!$DH$2="ano",'Rozpočet + Žádosti o změnu'!DC18,IF('Rozpočet + Žádosti o změnu'!$CV$2="ano",'Rozpočet + Žádosti o změnu'!CQ18,IF('Rozpočet + Žádosti o změnu'!$CJ$2="ano",'Rozpočet + Žádosti o změnu'!CE18,IF('Rozpočet + Žádosti o změnu'!$BX$2="ano",'Rozpočet + Žádosti o změnu'!BS18,IF('Rozpočet + Žádosti o změnu'!$BL$2="ano",'Rozpočet + Žádosti o změnu'!BG18,IF('Rozpočet + Žádosti o změnu'!$AZ$2="ano",'Rozpočet + Žádosti o změnu'!AU18,IF('Rozpočet + Žádosti o změnu'!$AN$2="ano",'Rozpočet + Žádosti o změnu'!AI18,'Rozpočet + Žádosti o změnu'!I18))))))))))</f>
        <v>0</v>
      </c>
      <c r="Q18" s="267">
        <f>IF('Rozpočet + Žádosti o změnu'!$ER$2="ano",'Rozpočet + Žádosti o změnu'!EN18,IF('Rozpočet + Žádosti o změnu'!$EF$2="ano",'Rozpočet + Žádosti o změnu'!EB18,IF('Rozpočet + Žádosti o změnu'!$DT$2="ano",'Rozpočet + Žádosti o změnu'!DP18,IF('Rozpočet + Žádosti o změnu'!$DH$2="ano",'Rozpočet + Žádosti o změnu'!DD18,IF('Rozpočet + Žádosti o změnu'!$CV$2="ano",'Rozpočet + Žádosti o změnu'!CR18,IF('Rozpočet + Žádosti o změnu'!$CJ$2="ano",'Rozpočet + Žádosti o změnu'!CF18,IF('Rozpočet + Žádosti o změnu'!$BX$2="ano",'Rozpočet + Žádosti o změnu'!BT18,IF('Rozpočet + Žádosti o změnu'!$BL$2="ano",'Rozpočet + Žádosti o změnu'!BH18,IF('Rozpočet + Žádosti o změnu'!$AZ$2="ano",'Rozpočet + Žádosti o změnu'!AV18,IF('Rozpočet + Žádosti o změnu'!$AN$2="ano",'Rozpočet + Žádosti o změnu'!AJ18,'Rozpočet + Žádosti o změnu'!J18))))))))))</f>
        <v>0</v>
      </c>
      <c r="R18" s="267">
        <f>IF('Rozpočet + Žádosti o změnu'!$ER$2="ano",'Rozpočet + Žádosti o změnu'!EO18,IF('Rozpočet + Žádosti o změnu'!$EF$2="ano",'Rozpočet + Žádosti o změnu'!EC18,IF('Rozpočet + Žádosti o změnu'!$DT$2="ano",'Rozpočet + Žádosti o změnu'!DQ18,IF('Rozpočet + Žádosti o změnu'!$DH$2="ano",'Rozpočet + Žádosti o změnu'!DE18,IF('Rozpočet + Žádosti o změnu'!$CV$2="ano",'Rozpočet + Žádosti o změnu'!CS18,IF('Rozpočet + Žádosti o změnu'!$CJ$2="ano",'Rozpočet + Žádosti o změnu'!CG18,IF('Rozpočet + Žádosti o změnu'!$BX$2="ano",'Rozpočet + Žádosti o změnu'!BU18,IF('Rozpočet + Žádosti o změnu'!$BL$2="ano",'Rozpočet + Žádosti o změnu'!BI18,IF('Rozpočet + Žádosti o změnu'!$AZ$2="ano",'Rozpočet + Žádosti o změnu'!AW18,IF('Rozpočet + Žádosti o změnu'!$AN$2="ano",'Rozpočet + Žádosti o změnu'!AK18,'Rozpočet + Žádosti o změnu'!K18))))))))))</f>
        <v>0</v>
      </c>
      <c r="S18" s="267">
        <f>IF('Rozpočet + Žádosti o změnu'!$ER$2="ano",'Rozpočet + Žádosti o změnu'!EP18,IF('Rozpočet + Žádosti o změnu'!$EF$2="ano",'Rozpočet + Žádosti o změnu'!ED18,IF('Rozpočet + Žádosti o změnu'!$DT$2="ano",'Rozpočet + Žádosti o změnu'!DR18,IF('Rozpočet + Žádosti o změnu'!$DH$2="ano",'Rozpočet + Žádosti o změnu'!DF18,IF('Rozpočet + Žádosti o změnu'!$CV$2="ano",'Rozpočet + Žádosti o změnu'!CT18,IF('Rozpočet + Žádosti o změnu'!$CJ$2="ano",'Rozpočet + Žádosti o změnu'!CH18,IF('Rozpočet + Žádosti o změnu'!$BX$2="ano",'Rozpočet + Žádosti o změnu'!BV18,IF('Rozpočet + Žádosti o změnu'!$BL$2="ano",'Rozpočet + Žádosti o změnu'!BJ18,IF('Rozpočet + Žádosti o změnu'!$AZ$2="ano",'Rozpočet + Žádosti o změnu'!AX18,IF('Rozpočet + Žádosti o změnu'!$AN$2="ano",'Rozpočet + Žádosti o změnu'!AL18,'Rozpočet + Žádosti o změnu'!L18))))))))))</f>
        <v>0</v>
      </c>
      <c r="T18" s="267">
        <f>IF('Rozpočet + Žádosti o změnu'!$ER$2="ano",'Rozpočet + Žádosti o změnu'!EQ18,IF('Rozpočet + Žádosti o změnu'!$EF$2="ano",'Rozpočet + Žádosti o změnu'!EE18,IF('Rozpočet + Žádosti o změnu'!$DT$2="ano",'Rozpočet + Žádosti o změnu'!DS18,IF('Rozpočet + Žádosti o změnu'!$DH$2="ano",'Rozpočet + Žádosti o změnu'!DG18,IF('Rozpočet + Žádosti o změnu'!$CV$2="ano",'Rozpočet + Žádosti o změnu'!CU18,IF('Rozpočet + Žádosti o změnu'!$CJ$2="ano",'Rozpočet + Žádosti o změnu'!CI18,IF('Rozpočet + Žádosti o změnu'!$BX$2="ano",'Rozpočet + Žádosti o změnu'!BW18,IF('Rozpočet + Žádosti o změnu'!$BL$2="ano",'Rozpočet + Žádosti o změnu'!BK18,IF('Rozpočet + Žádosti o změnu'!$AZ$2="ano",'Rozpočet + Žádosti o změnu'!AY18,IF('Rozpočet + Žádosti o změnu'!$AN$2="ano",'Rozpočet + Žádosti o změnu'!AM18,'Rozpočet + Žádosti o změnu'!M18))))))))))</f>
        <v>0</v>
      </c>
      <c r="U18" s="267">
        <f>IF('Rozpočet + Žádosti o změnu'!$ER$2="ano",'Rozpočet + Žádosti o změnu'!ER18,IF('Rozpočet + Žádosti o změnu'!$EF$2="ano",'Rozpočet + Žádosti o změnu'!EF18,IF('Rozpočet + Žádosti o změnu'!$DT$2="ano",'Rozpočet + Žádosti o změnu'!DT18,IF('Rozpočet + Žádosti o změnu'!$DH$2="ano",'Rozpočet + Žádosti o změnu'!DH18,IF('Rozpočet + Žádosti o změnu'!$CV$2="ano",'Rozpočet + Žádosti o změnu'!CV18,IF('Rozpočet + Žádosti o změnu'!$CJ$2="ano",'Rozpočet + Žádosti o změnu'!CJ18,IF('Rozpočet + Žádosti o změnu'!$BX$2="ano",'Rozpočet + Žádosti o změnu'!BX18,IF('Rozpočet + Žádosti o změnu'!$BL$2="ano",'Rozpočet + Žádosti o změnu'!BL18,IF('Rozpočet + Žádosti o změnu'!$AZ$2="ano",'Rozpočet + Žádosti o změnu'!AZ18,IF('Rozpočet + Žádosti o změnu'!$AN$2="ano",'Rozpočet + Žádosti o změnu'!AN18,'Rozpočet + Žádosti o změnu'!N18))))))))))</f>
        <v>0</v>
      </c>
      <c r="W18" s="281">
        <f>IF('ZoR č. 1'!$D18="",0,'ZoR č. 1'!G18)+IF('ZoR č. 2'!$D18="",0,'ZoR č. 2'!G18)+IF('ZoR č. 3'!$D18="",0,'ZoR č. 3'!G18)+IF('ZoR č. 4'!$D18="",0,'ZoR č. 4'!G18)+IF('ZoR č. 5'!$D18="",0,'ZoR č. 5'!G18)+IF('ZoR č. 6'!$D18="",0,'ZoR č. 6'!G18)+IF('ZoR č. 7'!$D18="",0,'ZoR č. 7'!G18)+IF('ZoR č. 8'!$D18="",0,'ZoR č. 8'!G18)+IF('ZoR č. 9'!$D18="",0,'ZoR č. 9'!G18)+IF('ZoR č. 10'!$D18="",0,'ZoR č. 10'!G18)+IF(ZZoR!$D18="",0,ZZoR!G18)</f>
        <v>0</v>
      </c>
      <c r="X18" s="281">
        <f>IF('ZoR č. 1'!$D18="",0,'ZoR č. 1'!H18)+IF('ZoR č. 2'!$D18="",0,'ZoR č. 2'!H18)+IF('ZoR č. 3'!$D18="",0,'ZoR č. 3'!H18)+IF('ZoR č. 4'!$D18="",0,'ZoR č. 4'!H18)+IF('ZoR č. 5'!$D18="",0,'ZoR č. 5'!H18)+IF('ZoR č. 6'!$D18="",0,'ZoR č. 6'!H18)+IF('ZoR č. 7'!$D18="",0,'ZoR č. 7'!H18)+IF('ZoR č. 8'!$D18="",0,'ZoR č. 8'!H18)+IF('ZoR č. 9'!$D18="",0,'ZoR č. 9'!H18)+IF('ZoR č. 10'!$D18="",0,'ZoR č. 10'!H18)+IF(ZZoR!$D18="",0,ZZoR!H18)</f>
        <v>0</v>
      </c>
      <c r="Y18" s="281">
        <f>IF('ZoR č. 1'!$D18="",0,'ZoR č. 1'!I18)+IF('ZoR č. 2'!$D18="",0,'ZoR č. 2'!I18)+IF('ZoR č. 3'!$D18="",0,'ZoR č. 3'!I18)+IF('ZoR č. 4'!$D18="",0,'ZoR č. 4'!I18)+IF('ZoR č. 5'!$D18="",0,'ZoR č. 5'!I18)+IF('ZoR č. 6'!$D18="",0,'ZoR č. 6'!I18)+IF('ZoR č. 7'!$D18="",0,'ZoR č. 7'!I18)+IF('ZoR č. 8'!$D18="",0,'ZoR č. 8'!I18)+IF('ZoR č. 9'!$D18="",0,'ZoR č. 9'!I18)+IF('ZoR č. 10'!$D18="",0,'ZoR č. 10'!I18)+IF(ZZoR!$D18="",0,ZZoR!I18)</f>
        <v>0</v>
      </c>
      <c r="Z18" s="281">
        <f>IF('ZoR č. 1'!$D18="",0,'ZoR č. 1'!J18)+IF('ZoR č. 2'!$D18="",0,'ZoR č. 2'!J18)+IF('ZoR č. 3'!$D18="",0,'ZoR č. 3'!J18)+IF('ZoR č. 4'!$D18="",0,'ZoR č. 4'!J18)+IF('ZoR č. 5'!$D18="",0,'ZoR č. 5'!J18)+IF('ZoR č. 6'!$D18="",0,'ZoR č. 6'!J18)+IF('ZoR č. 7'!$D18="",0,'ZoR č. 7'!J18)+IF('ZoR č. 8'!$D18="",0,'ZoR č. 8'!J18)+IF('ZoR č. 9'!$D18="",0,'ZoR č. 9'!J18)+IF('ZoR č. 10'!$D18="",0,'ZoR č. 10'!J18)+IF(ZZoR!$D18="",0,ZZoR!J18)</f>
        <v>0</v>
      </c>
      <c r="AA18" s="281">
        <f>IF('ZoR č. 1'!$D18="",0,'ZoR č. 1'!K18)+IF('ZoR č. 2'!$D18="",0,'ZoR č. 2'!K18)+IF('ZoR č. 3'!$D18="",0,'ZoR č. 3'!K18)+IF('ZoR č. 4'!$D18="",0,'ZoR č. 4'!K18)+IF('ZoR č. 5'!$D18="",0,'ZoR č. 5'!K18)+IF('ZoR č. 6'!$D18="",0,'ZoR č. 6'!K18)+IF('ZoR č. 7'!$D18="",0,'ZoR č. 7'!K18)+IF('ZoR č. 8'!$D18="",0,'ZoR č. 8'!K18)+IF('ZoR č. 9'!$D18="",0,'ZoR č. 9'!K18)+IF('ZoR č. 10'!$D18="",0,'ZoR č. 10'!K18)+IF(ZZoR!$D18="",0,ZZoR!K18)</f>
        <v>0</v>
      </c>
      <c r="AB18" s="281">
        <f>IF('ZoR č. 1'!$D18="",0,'ZoR č. 1'!L18)+IF('ZoR č. 2'!$D18="",0,'ZoR č. 2'!L18)+IF('ZoR č. 3'!$D18="",0,'ZoR č. 3'!L18)+IF('ZoR č. 4'!$D18="",0,'ZoR č. 4'!L18)+IF('ZoR č. 5'!$D18="",0,'ZoR č. 5'!L18)+IF('ZoR č. 6'!$D18="",0,'ZoR č. 6'!L18)+IF('ZoR č. 7'!$D18="",0,'ZoR č. 7'!L18)+IF('ZoR č. 8'!$D18="",0,'ZoR č. 8'!L18)+IF('ZoR č. 9'!$D18="",0,'ZoR č. 9'!L18)+IF('ZoR č. 10'!$D18="",0,'ZoR č. 10'!L18)+IF(ZZoR!$D18="",0,ZZoR!L18)</f>
        <v>0</v>
      </c>
      <c r="AC18" s="281">
        <f>IF('ZoR č. 1'!$D18="",0,'ZoR č. 1'!M18)+IF('ZoR č. 2'!$D18="",0,'ZoR č. 2'!M18)+IF('ZoR č. 3'!$D18="",0,'ZoR č. 3'!M18)+IF('ZoR č. 4'!$D18="",0,'ZoR č. 4'!M18)+IF('ZoR č. 5'!$D18="",0,'ZoR č. 5'!M18)+IF('ZoR č. 6'!$D18="",0,'ZoR č. 6'!M18)+IF('ZoR č. 7'!$D18="",0,'ZoR č. 7'!M18)+IF('ZoR č. 8'!$D18="",0,'ZoR č. 8'!M18)+IF('ZoR č. 9'!$D18="",0,'ZoR č. 9'!M18)+IF('ZoR č. 10'!$D18="",0,'ZoR č. 10'!M18)+IF(ZZoR!$D18="",0,ZZoR!M18)</f>
        <v>0</v>
      </c>
      <c r="AE18" s="282" t="str">
        <f t="shared" si="3"/>
        <v/>
      </c>
    </row>
    <row r="19" spans="2:31" x14ac:dyDescent="0.25">
      <c r="B19" s="9" t="s">
        <v>62</v>
      </c>
      <c r="C19" s="98" t="str">
        <f>IF(COUNTA('Přehled partnerů'!C19:D19)&lt;&gt;2,"partner neuveden",IF('Přehled partnerů'!M19="ANO",'Přehled partnerů'!C19,"v tomto období nerelevantní"))</f>
        <v>partner neuveden</v>
      </c>
      <c r="D19" s="108" t="str">
        <f>IF(COUNTA('Přehled partnerů'!C19:D19)&lt;&gt;2,"",IF('Přehled partnerů'!M19="ANO",'Přehled partnerů'!D19,""))</f>
        <v/>
      </c>
      <c r="E19" s="21" t="str">
        <f t="shared" si="0"/>
        <v/>
      </c>
      <c r="F19" s="114" t="str">
        <f t="shared" si="1"/>
        <v/>
      </c>
      <c r="G19" s="125">
        <v>0</v>
      </c>
      <c r="H19" s="126">
        <v>0</v>
      </c>
      <c r="I19" s="126">
        <v>0</v>
      </c>
      <c r="J19" s="126">
        <v>0</v>
      </c>
      <c r="K19" s="16">
        <v>0</v>
      </c>
      <c r="L19" s="16">
        <v>0</v>
      </c>
      <c r="M19" s="20">
        <v>0</v>
      </c>
      <c r="N19" s="58" t="str">
        <f t="shared" si="2"/>
        <v/>
      </c>
      <c r="O19" s="267">
        <f>IF('Rozpočet + Žádosti o změnu'!$ER$2="ano",'Rozpočet + Žádosti o změnu'!EL19,IF('Rozpočet + Žádosti o změnu'!$EF$2="ano",'Rozpočet + Žádosti o změnu'!DZ19,IF('Rozpočet + Žádosti o změnu'!$DT$2="ano",'Rozpočet + Žádosti o změnu'!DN19,IF('Rozpočet + Žádosti o změnu'!$DH$2="ano",'Rozpočet + Žádosti o změnu'!DB19,IF('Rozpočet + Žádosti o změnu'!$CV$2="ano",'Rozpočet + Žádosti o změnu'!CP19,IF('Rozpočet + Žádosti o změnu'!$CJ$2="ano",'Rozpočet + Žádosti o změnu'!CD19,IF('Rozpočet + Žádosti o změnu'!$BX$2="ano",'Rozpočet + Žádosti o změnu'!BR19,IF('Rozpočet + Žádosti o změnu'!$BL$2="ano",'Rozpočet + Žádosti o změnu'!BF19,IF('Rozpočet + Žádosti o změnu'!$AZ$2="ano",'Rozpočet + Žádosti o změnu'!AT19,IF('Rozpočet + Žádosti o změnu'!$AN$2="ano",'Rozpočet + Žádosti o změnu'!AH19,'Rozpočet + Žádosti o změnu'!H19))))))))))</f>
        <v>0</v>
      </c>
      <c r="P19" s="267">
        <f>IF('Rozpočet + Žádosti o změnu'!$ER$2="ano",'Rozpočet + Žádosti o změnu'!EM19,IF('Rozpočet + Žádosti o změnu'!$EF$2="ano",'Rozpočet + Žádosti o změnu'!EA19,IF('Rozpočet + Žádosti o změnu'!$DT$2="ano",'Rozpočet + Žádosti o změnu'!DO19,IF('Rozpočet + Žádosti o změnu'!$DH$2="ano",'Rozpočet + Žádosti o změnu'!DC19,IF('Rozpočet + Žádosti o změnu'!$CV$2="ano",'Rozpočet + Žádosti o změnu'!CQ19,IF('Rozpočet + Žádosti o změnu'!$CJ$2="ano",'Rozpočet + Žádosti o změnu'!CE19,IF('Rozpočet + Žádosti o změnu'!$BX$2="ano",'Rozpočet + Žádosti o změnu'!BS19,IF('Rozpočet + Žádosti o změnu'!$BL$2="ano",'Rozpočet + Žádosti o změnu'!BG19,IF('Rozpočet + Žádosti o změnu'!$AZ$2="ano",'Rozpočet + Žádosti o změnu'!AU19,IF('Rozpočet + Žádosti o změnu'!$AN$2="ano",'Rozpočet + Žádosti o změnu'!AI19,'Rozpočet + Žádosti o změnu'!I19))))))))))</f>
        <v>0</v>
      </c>
      <c r="Q19" s="267">
        <f>IF('Rozpočet + Žádosti o změnu'!$ER$2="ano",'Rozpočet + Žádosti o změnu'!EN19,IF('Rozpočet + Žádosti o změnu'!$EF$2="ano",'Rozpočet + Žádosti o změnu'!EB19,IF('Rozpočet + Žádosti o změnu'!$DT$2="ano",'Rozpočet + Žádosti o změnu'!DP19,IF('Rozpočet + Žádosti o změnu'!$DH$2="ano",'Rozpočet + Žádosti o změnu'!DD19,IF('Rozpočet + Žádosti o změnu'!$CV$2="ano",'Rozpočet + Žádosti o změnu'!CR19,IF('Rozpočet + Žádosti o změnu'!$CJ$2="ano",'Rozpočet + Žádosti o změnu'!CF19,IF('Rozpočet + Žádosti o změnu'!$BX$2="ano",'Rozpočet + Žádosti o změnu'!BT19,IF('Rozpočet + Žádosti o změnu'!$BL$2="ano",'Rozpočet + Žádosti o změnu'!BH19,IF('Rozpočet + Žádosti o změnu'!$AZ$2="ano",'Rozpočet + Žádosti o změnu'!AV19,IF('Rozpočet + Žádosti o změnu'!$AN$2="ano",'Rozpočet + Žádosti o změnu'!AJ19,'Rozpočet + Žádosti o změnu'!J19))))))))))</f>
        <v>0</v>
      </c>
      <c r="R19" s="267">
        <f>IF('Rozpočet + Žádosti o změnu'!$ER$2="ano",'Rozpočet + Žádosti o změnu'!EO19,IF('Rozpočet + Žádosti o změnu'!$EF$2="ano",'Rozpočet + Žádosti o změnu'!EC19,IF('Rozpočet + Žádosti o změnu'!$DT$2="ano",'Rozpočet + Žádosti o změnu'!DQ19,IF('Rozpočet + Žádosti o změnu'!$DH$2="ano",'Rozpočet + Žádosti o změnu'!DE19,IF('Rozpočet + Žádosti o změnu'!$CV$2="ano",'Rozpočet + Žádosti o změnu'!CS19,IF('Rozpočet + Žádosti o změnu'!$CJ$2="ano",'Rozpočet + Žádosti o změnu'!CG19,IF('Rozpočet + Žádosti o změnu'!$BX$2="ano",'Rozpočet + Žádosti o změnu'!BU19,IF('Rozpočet + Žádosti o změnu'!$BL$2="ano",'Rozpočet + Žádosti o změnu'!BI19,IF('Rozpočet + Žádosti o změnu'!$AZ$2="ano",'Rozpočet + Žádosti o změnu'!AW19,IF('Rozpočet + Žádosti o změnu'!$AN$2="ano",'Rozpočet + Žádosti o změnu'!AK19,'Rozpočet + Žádosti o změnu'!K19))))))))))</f>
        <v>0</v>
      </c>
      <c r="S19" s="267">
        <f>IF('Rozpočet + Žádosti o změnu'!$ER$2="ano",'Rozpočet + Žádosti o změnu'!EP19,IF('Rozpočet + Žádosti o změnu'!$EF$2="ano",'Rozpočet + Žádosti o změnu'!ED19,IF('Rozpočet + Žádosti o změnu'!$DT$2="ano",'Rozpočet + Žádosti o změnu'!DR19,IF('Rozpočet + Žádosti o změnu'!$DH$2="ano",'Rozpočet + Žádosti o změnu'!DF19,IF('Rozpočet + Žádosti o změnu'!$CV$2="ano",'Rozpočet + Žádosti o změnu'!CT19,IF('Rozpočet + Žádosti o změnu'!$CJ$2="ano",'Rozpočet + Žádosti o změnu'!CH19,IF('Rozpočet + Žádosti o změnu'!$BX$2="ano",'Rozpočet + Žádosti o změnu'!BV19,IF('Rozpočet + Žádosti o změnu'!$BL$2="ano",'Rozpočet + Žádosti o změnu'!BJ19,IF('Rozpočet + Žádosti o změnu'!$AZ$2="ano",'Rozpočet + Žádosti o změnu'!AX19,IF('Rozpočet + Žádosti o změnu'!$AN$2="ano",'Rozpočet + Žádosti o změnu'!AL19,'Rozpočet + Žádosti o změnu'!L19))))))))))</f>
        <v>0</v>
      </c>
      <c r="T19" s="267">
        <f>IF('Rozpočet + Žádosti o změnu'!$ER$2="ano",'Rozpočet + Žádosti o změnu'!EQ19,IF('Rozpočet + Žádosti o změnu'!$EF$2="ano",'Rozpočet + Žádosti o změnu'!EE19,IF('Rozpočet + Žádosti o změnu'!$DT$2="ano",'Rozpočet + Žádosti o změnu'!DS19,IF('Rozpočet + Žádosti o změnu'!$DH$2="ano",'Rozpočet + Žádosti o změnu'!DG19,IF('Rozpočet + Žádosti o změnu'!$CV$2="ano",'Rozpočet + Žádosti o změnu'!CU19,IF('Rozpočet + Žádosti o změnu'!$CJ$2="ano",'Rozpočet + Žádosti o změnu'!CI19,IF('Rozpočet + Žádosti o změnu'!$BX$2="ano",'Rozpočet + Žádosti o změnu'!BW19,IF('Rozpočet + Žádosti o změnu'!$BL$2="ano",'Rozpočet + Žádosti o změnu'!BK19,IF('Rozpočet + Žádosti o změnu'!$AZ$2="ano",'Rozpočet + Žádosti o změnu'!AY19,IF('Rozpočet + Žádosti o změnu'!$AN$2="ano",'Rozpočet + Žádosti o změnu'!AM19,'Rozpočet + Žádosti o změnu'!M19))))))))))</f>
        <v>0</v>
      </c>
      <c r="U19" s="267">
        <f>IF('Rozpočet + Žádosti o změnu'!$ER$2="ano",'Rozpočet + Žádosti o změnu'!ER19,IF('Rozpočet + Žádosti o změnu'!$EF$2="ano",'Rozpočet + Žádosti o změnu'!EF19,IF('Rozpočet + Žádosti o změnu'!$DT$2="ano",'Rozpočet + Žádosti o změnu'!DT19,IF('Rozpočet + Žádosti o změnu'!$DH$2="ano",'Rozpočet + Žádosti o změnu'!DH19,IF('Rozpočet + Žádosti o změnu'!$CV$2="ano",'Rozpočet + Žádosti o změnu'!CV19,IF('Rozpočet + Žádosti o změnu'!$CJ$2="ano",'Rozpočet + Žádosti o změnu'!CJ19,IF('Rozpočet + Žádosti o změnu'!$BX$2="ano",'Rozpočet + Žádosti o změnu'!BX19,IF('Rozpočet + Žádosti o změnu'!$BL$2="ano",'Rozpočet + Žádosti o změnu'!BL19,IF('Rozpočet + Žádosti o změnu'!$AZ$2="ano",'Rozpočet + Žádosti o změnu'!AZ19,IF('Rozpočet + Žádosti o změnu'!$AN$2="ano",'Rozpočet + Žádosti o změnu'!AN19,'Rozpočet + Žádosti o změnu'!N19))))))))))</f>
        <v>0</v>
      </c>
      <c r="W19" s="281">
        <f>IF('ZoR č. 1'!$D19="",0,'ZoR č. 1'!G19)+IF('ZoR č. 2'!$D19="",0,'ZoR č. 2'!G19)+IF('ZoR č. 3'!$D19="",0,'ZoR č. 3'!G19)+IF('ZoR č. 4'!$D19="",0,'ZoR č. 4'!G19)+IF('ZoR č. 5'!$D19="",0,'ZoR č. 5'!G19)+IF('ZoR č. 6'!$D19="",0,'ZoR č. 6'!G19)+IF('ZoR č. 7'!$D19="",0,'ZoR č. 7'!G19)+IF('ZoR č. 8'!$D19="",0,'ZoR č. 8'!G19)+IF('ZoR č. 9'!$D19="",0,'ZoR č. 9'!G19)+IF('ZoR č. 10'!$D19="",0,'ZoR č. 10'!G19)+IF(ZZoR!$D19="",0,ZZoR!G19)</f>
        <v>0</v>
      </c>
      <c r="X19" s="281">
        <f>IF('ZoR č. 1'!$D19="",0,'ZoR č. 1'!H19)+IF('ZoR č. 2'!$D19="",0,'ZoR č. 2'!H19)+IF('ZoR č. 3'!$D19="",0,'ZoR č. 3'!H19)+IF('ZoR č. 4'!$D19="",0,'ZoR č. 4'!H19)+IF('ZoR č. 5'!$D19="",0,'ZoR č. 5'!H19)+IF('ZoR č. 6'!$D19="",0,'ZoR č. 6'!H19)+IF('ZoR č. 7'!$D19="",0,'ZoR č. 7'!H19)+IF('ZoR č. 8'!$D19="",0,'ZoR č. 8'!H19)+IF('ZoR č. 9'!$D19="",0,'ZoR č. 9'!H19)+IF('ZoR č. 10'!$D19="",0,'ZoR č. 10'!H19)+IF(ZZoR!$D19="",0,ZZoR!H19)</f>
        <v>0</v>
      </c>
      <c r="Y19" s="281">
        <f>IF('ZoR č. 1'!$D19="",0,'ZoR č. 1'!I19)+IF('ZoR č. 2'!$D19="",0,'ZoR č. 2'!I19)+IF('ZoR č. 3'!$D19="",0,'ZoR č. 3'!I19)+IF('ZoR č. 4'!$D19="",0,'ZoR č. 4'!I19)+IF('ZoR č. 5'!$D19="",0,'ZoR č. 5'!I19)+IF('ZoR č. 6'!$D19="",0,'ZoR č. 6'!I19)+IF('ZoR č. 7'!$D19="",0,'ZoR č. 7'!I19)+IF('ZoR č. 8'!$D19="",0,'ZoR č. 8'!I19)+IF('ZoR č. 9'!$D19="",0,'ZoR č. 9'!I19)+IF('ZoR č. 10'!$D19="",0,'ZoR č. 10'!I19)+IF(ZZoR!$D19="",0,ZZoR!I19)</f>
        <v>0</v>
      </c>
      <c r="Z19" s="281">
        <f>IF('ZoR č. 1'!$D19="",0,'ZoR č. 1'!J19)+IF('ZoR č. 2'!$D19="",0,'ZoR č. 2'!J19)+IF('ZoR č. 3'!$D19="",0,'ZoR č. 3'!J19)+IF('ZoR č. 4'!$D19="",0,'ZoR č. 4'!J19)+IF('ZoR č. 5'!$D19="",0,'ZoR č. 5'!J19)+IF('ZoR č. 6'!$D19="",0,'ZoR č. 6'!J19)+IF('ZoR č. 7'!$D19="",0,'ZoR č. 7'!J19)+IF('ZoR č. 8'!$D19="",0,'ZoR č. 8'!J19)+IF('ZoR č. 9'!$D19="",0,'ZoR č. 9'!J19)+IF('ZoR č. 10'!$D19="",0,'ZoR č. 10'!J19)+IF(ZZoR!$D19="",0,ZZoR!J19)</f>
        <v>0</v>
      </c>
      <c r="AA19" s="281">
        <f>IF('ZoR č. 1'!$D19="",0,'ZoR č. 1'!K19)+IF('ZoR č. 2'!$D19="",0,'ZoR č. 2'!K19)+IF('ZoR č. 3'!$D19="",0,'ZoR č. 3'!K19)+IF('ZoR č. 4'!$D19="",0,'ZoR č. 4'!K19)+IF('ZoR č. 5'!$D19="",0,'ZoR č. 5'!K19)+IF('ZoR č. 6'!$D19="",0,'ZoR č. 6'!K19)+IF('ZoR č. 7'!$D19="",0,'ZoR č. 7'!K19)+IF('ZoR č. 8'!$D19="",0,'ZoR č. 8'!K19)+IF('ZoR č. 9'!$D19="",0,'ZoR č. 9'!K19)+IF('ZoR č. 10'!$D19="",0,'ZoR č. 10'!K19)+IF(ZZoR!$D19="",0,ZZoR!K19)</f>
        <v>0</v>
      </c>
      <c r="AB19" s="281">
        <f>IF('ZoR č. 1'!$D19="",0,'ZoR č. 1'!L19)+IF('ZoR č. 2'!$D19="",0,'ZoR č. 2'!L19)+IF('ZoR č. 3'!$D19="",0,'ZoR č. 3'!L19)+IF('ZoR č. 4'!$D19="",0,'ZoR č. 4'!L19)+IF('ZoR č. 5'!$D19="",0,'ZoR č. 5'!L19)+IF('ZoR č. 6'!$D19="",0,'ZoR č. 6'!L19)+IF('ZoR č. 7'!$D19="",0,'ZoR č. 7'!L19)+IF('ZoR č. 8'!$D19="",0,'ZoR č. 8'!L19)+IF('ZoR č. 9'!$D19="",0,'ZoR č. 9'!L19)+IF('ZoR č. 10'!$D19="",0,'ZoR č. 10'!L19)+IF(ZZoR!$D19="",0,ZZoR!L19)</f>
        <v>0</v>
      </c>
      <c r="AC19" s="281">
        <f>IF('ZoR č. 1'!$D19="",0,'ZoR č. 1'!M19)+IF('ZoR č. 2'!$D19="",0,'ZoR č. 2'!M19)+IF('ZoR č. 3'!$D19="",0,'ZoR č. 3'!M19)+IF('ZoR č. 4'!$D19="",0,'ZoR č. 4'!M19)+IF('ZoR č. 5'!$D19="",0,'ZoR č. 5'!M19)+IF('ZoR č. 6'!$D19="",0,'ZoR č. 6'!M19)+IF('ZoR č. 7'!$D19="",0,'ZoR č. 7'!M19)+IF('ZoR č. 8'!$D19="",0,'ZoR č. 8'!M19)+IF('ZoR č. 9'!$D19="",0,'ZoR č. 9'!M19)+IF('ZoR č. 10'!$D19="",0,'ZoR č. 10'!M19)+IF(ZZoR!$D19="",0,ZZoR!M19)</f>
        <v>0</v>
      </c>
      <c r="AE19" s="282" t="str">
        <f t="shared" si="3"/>
        <v/>
      </c>
    </row>
    <row r="20" spans="2:31" x14ac:dyDescent="0.25">
      <c r="B20" s="9" t="s">
        <v>63</v>
      </c>
      <c r="C20" s="98" t="str">
        <f>IF(COUNTA('Přehled partnerů'!C20:D20)&lt;&gt;2,"partner neuveden",IF('Přehled partnerů'!M20="ANO",'Přehled partnerů'!C20,"v tomto období nerelevantní"))</f>
        <v>partner neuveden</v>
      </c>
      <c r="D20" s="108" t="str">
        <f>IF(COUNTA('Přehled partnerů'!C20:D20)&lt;&gt;2,"",IF('Přehled partnerů'!M20="ANO",'Přehled partnerů'!D20,""))</f>
        <v/>
      </c>
      <c r="E20" s="21" t="str">
        <f t="shared" si="0"/>
        <v/>
      </c>
      <c r="F20" s="114" t="str">
        <f t="shared" si="1"/>
        <v/>
      </c>
      <c r="G20" s="125">
        <v>0</v>
      </c>
      <c r="H20" s="126">
        <v>0</v>
      </c>
      <c r="I20" s="126">
        <v>0</v>
      </c>
      <c r="J20" s="126">
        <v>0</v>
      </c>
      <c r="K20" s="16">
        <v>0</v>
      </c>
      <c r="L20" s="16">
        <v>0</v>
      </c>
      <c r="M20" s="20">
        <v>0</v>
      </c>
      <c r="N20" s="58" t="str">
        <f t="shared" si="2"/>
        <v/>
      </c>
      <c r="O20" s="267">
        <f>IF('Rozpočet + Žádosti o změnu'!$ER$2="ano",'Rozpočet + Žádosti o změnu'!EL20,IF('Rozpočet + Žádosti o změnu'!$EF$2="ano",'Rozpočet + Žádosti o změnu'!DZ20,IF('Rozpočet + Žádosti o změnu'!$DT$2="ano",'Rozpočet + Žádosti o změnu'!DN20,IF('Rozpočet + Žádosti o změnu'!$DH$2="ano",'Rozpočet + Žádosti o změnu'!DB20,IF('Rozpočet + Žádosti o změnu'!$CV$2="ano",'Rozpočet + Žádosti o změnu'!CP20,IF('Rozpočet + Žádosti o změnu'!$CJ$2="ano",'Rozpočet + Žádosti o změnu'!CD20,IF('Rozpočet + Žádosti o změnu'!$BX$2="ano",'Rozpočet + Žádosti o změnu'!BR20,IF('Rozpočet + Žádosti o změnu'!$BL$2="ano",'Rozpočet + Žádosti o změnu'!BF20,IF('Rozpočet + Žádosti o změnu'!$AZ$2="ano",'Rozpočet + Žádosti o změnu'!AT20,IF('Rozpočet + Žádosti o změnu'!$AN$2="ano",'Rozpočet + Žádosti o změnu'!AH20,'Rozpočet + Žádosti o změnu'!H20))))))))))</f>
        <v>0</v>
      </c>
      <c r="P20" s="267">
        <f>IF('Rozpočet + Žádosti o změnu'!$ER$2="ano",'Rozpočet + Žádosti o změnu'!EM20,IF('Rozpočet + Žádosti o změnu'!$EF$2="ano",'Rozpočet + Žádosti o změnu'!EA20,IF('Rozpočet + Žádosti o změnu'!$DT$2="ano",'Rozpočet + Žádosti o změnu'!DO20,IF('Rozpočet + Žádosti o změnu'!$DH$2="ano",'Rozpočet + Žádosti o změnu'!DC20,IF('Rozpočet + Žádosti o změnu'!$CV$2="ano",'Rozpočet + Žádosti o změnu'!CQ20,IF('Rozpočet + Žádosti o změnu'!$CJ$2="ano",'Rozpočet + Žádosti o změnu'!CE20,IF('Rozpočet + Žádosti o změnu'!$BX$2="ano",'Rozpočet + Žádosti o změnu'!BS20,IF('Rozpočet + Žádosti o změnu'!$BL$2="ano",'Rozpočet + Žádosti o změnu'!BG20,IF('Rozpočet + Žádosti o změnu'!$AZ$2="ano",'Rozpočet + Žádosti o změnu'!AU20,IF('Rozpočet + Žádosti o změnu'!$AN$2="ano",'Rozpočet + Žádosti o změnu'!AI20,'Rozpočet + Žádosti o změnu'!I20))))))))))</f>
        <v>0</v>
      </c>
      <c r="Q20" s="267">
        <f>IF('Rozpočet + Žádosti o změnu'!$ER$2="ano",'Rozpočet + Žádosti o změnu'!EN20,IF('Rozpočet + Žádosti o změnu'!$EF$2="ano",'Rozpočet + Žádosti o změnu'!EB20,IF('Rozpočet + Žádosti o změnu'!$DT$2="ano",'Rozpočet + Žádosti o změnu'!DP20,IF('Rozpočet + Žádosti o změnu'!$DH$2="ano",'Rozpočet + Žádosti o změnu'!DD20,IF('Rozpočet + Žádosti o změnu'!$CV$2="ano",'Rozpočet + Žádosti o změnu'!CR20,IF('Rozpočet + Žádosti o změnu'!$CJ$2="ano",'Rozpočet + Žádosti o změnu'!CF20,IF('Rozpočet + Žádosti o změnu'!$BX$2="ano",'Rozpočet + Žádosti o změnu'!BT20,IF('Rozpočet + Žádosti o změnu'!$BL$2="ano",'Rozpočet + Žádosti o změnu'!BH20,IF('Rozpočet + Žádosti o změnu'!$AZ$2="ano",'Rozpočet + Žádosti o změnu'!AV20,IF('Rozpočet + Žádosti o změnu'!$AN$2="ano",'Rozpočet + Žádosti o změnu'!AJ20,'Rozpočet + Žádosti o změnu'!J20))))))))))</f>
        <v>0</v>
      </c>
      <c r="R20" s="267">
        <f>IF('Rozpočet + Žádosti o změnu'!$ER$2="ano",'Rozpočet + Žádosti o změnu'!EO20,IF('Rozpočet + Žádosti o změnu'!$EF$2="ano",'Rozpočet + Žádosti o změnu'!EC20,IF('Rozpočet + Žádosti o změnu'!$DT$2="ano",'Rozpočet + Žádosti o změnu'!DQ20,IF('Rozpočet + Žádosti o změnu'!$DH$2="ano",'Rozpočet + Žádosti o změnu'!DE20,IF('Rozpočet + Žádosti o změnu'!$CV$2="ano",'Rozpočet + Žádosti o změnu'!CS20,IF('Rozpočet + Žádosti o změnu'!$CJ$2="ano",'Rozpočet + Žádosti o změnu'!CG20,IF('Rozpočet + Žádosti o změnu'!$BX$2="ano",'Rozpočet + Žádosti o změnu'!BU20,IF('Rozpočet + Žádosti o změnu'!$BL$2="ano",'Rozpočet + Žádosti o změnu'!BI20,IF('Rozpočet + Žádosti o změnu'!$AZ$2="ano",'Rozpočet + Žádosti o změnu'!AW20,IF('Rozpočet + Žádosti o změnu'!$AN$2="ano",'Rozpočet + Žádosti o změnu'!AK20,'Rozpočet + Žádosti o změnu'!K20))))))))))</f>
        <v>0</v>
      </c>
      <c r="S20" s="267">
        <f>IF('Rozpočet + Žádosti o změnu'!$ER$2="ano",'Rozpočet + Žádosti o změnu'!EP20,IF('Rozpočet + Žádosti o změnu'!$EF$2="ano",'Rozpočet + Žádosti o změnu'!ED20,IF('Rozpočet + Žádosti o změnu'!$DT$2="ano",'Rozpočet + Žádosti o změnu'!DR20,IF('Rozpočet + Žádosti o změnu'!$DH$2="ano",'Rozpočet + Žádosti o změnu'!DF20,IF('Rozpočet + Žádosti o změnu'!$CV$2="ano",'Rozpočet + Žádosti o změnu'!CT20,IF('Rozpočet + Žádosti o změnu'!$CJ$2="ano",'Rozpočet + Žádosti o změnu'!CH20,IF('Rozpočet + Žádosti o změnu'!$BX$2="ano",'Rozpočet + Žádosti o změnu'!BV20,IF('Rozpočet + Žádosti o změnu'!$BL$2="ano",'Rozpočet + Žádosti o změnu'!BJ20,IF('Rozpočet + Žádosti o změnu'!$AZ$2="ano",'Rozpočet + Žádosti o změnu'!AX20,IF('Rozpočet + Žádosti o změnu'!$AN$2="ano",'Rozpočet + Žádosti o změnu'!AL20,'Rozpočet + Žádosti o změnu'!L20))))))))))</f>
        <v>0</v>
      </c>
      <c r="T20" s="267">
        <f>IF('Rozpočet + Žádosti o změnu'!$ER$2="ano",'Rozpočet + Žádosti o změnu'!EQ20,IF('Rozpočet + Žádosti o změnu'!$EF$2="ano",'Rozpočet + Žádosti o změnu'!EE20,IF('Rozpočet + Žádosti o změnu'!$DT$2="ano",'Rozpočet + Žádosti o změnu'!DS20,IF('Rozpočet + Žádosti o změnu'!$DH$2="ano",'Rozpočet + Žádosti o změnu'!DG20,IF('Rozpočet + Žádosti o změnu'!$CV$2="ano",'Rozpočet + Žádosti o změnu'!CU20,IF('Rozpočet + Žádosti o změnu'!$CJ$2="ano",'Rozpočet + Žádosti o změnu'!CI20,IF('Rozpočet + Žádosti o změnu'!$BX$2="ano",'Rozpočet + Žádosti o změnu'!BW20,IF('Rozpočet + Žádosti o změnu'!$BL$2="ano",'Rozpočet + Žádosti o změnu'!BK20,IF('Rozpočet + Žádosti o změnu'!$AZ$2="ano",'Rozpočet + Žádosti o změnu'!AY20,IF('Rozpočet + Žádosti o změnu'!$AN$2="ano",'Rozpočet + Žádosti o změnu'!AM20,'Rozpočet + Žádosti o změnu'!M20))))))))))</f>
        <v>0</v>
      </c>
      <c r="U20" s="267">
        <f>IF('Rozpočet + Žádosti o změnu'!$ER$2="ano",'Rozpočet + Žádosti o změnu'!ER20,IF('Rozpočet + Žádosti o změnu'!$EF$2="ano",'Rozpočet + Žádosti o změnu'!EF20,IF('Rozpočet + Žádosti o změnu'!$DT$2="ano",'Rozpočet + Žádosti o změnu'!DT20,IF('Rozpočet + Žádosti o změnu'!$DH$2="ano",'Rozpočet + Žádosti o změnu'!DH20,IF('Rozpočet + Žádosti o změnu'!$CV$2="ano",'Rozpočet + Žádosti o změnu'!CV20,IF('Rozpočet + Žádosti o změnu'!$CJ$2="ano",'Rozpočet + Žádosti o změnu'!CJ20,IF('Rozpočet + Žádosti o změnu'!$BX$2="ano",'Rozpočet + Žádosti o změnu'!BX20,IF('Rozpočet + Žádosti o změnu'!$BL$2="ano",'Rozpočet + Žádosti o změnu'!BL20,IF('Rozpočet + Žádosti o změnu'!$AZ$2="ano",'Rozpočet + Žádosti o změnu'!AZ20,IF('Rozpočet + Žádosti o změnu'!$AN$2="ano",'Rozpočet + Žádosti o změnu'!AN20,'Rozpočet + Žádosti o změnu'!N20))))))))))</f>
        <v>0</v>
      </c>
      <c r="W20" s="281">
        <f>IF('ZoR č. 1'!$D20="",0,'ZoR č. 1'!G20)+IF('ZoR č. 2'!$D20="",0,'ZoR č. 2'!G20)+IF('ZoR č. 3'!$D20="",0,'ZoR č. 3'!G20)+IF('ZoR č. 4'!$D20="",0,'ZoR č. 4'!G20)+IF('ZoR č. 5'!$D20="",0,'ZoR č. 5'!G20)+IF('ZoR č. 6'!$D20="",0,'ZoR č. 6'!G20)+IF('ZoR č. 7'!$D20="",0,'ZoR č. 7'!G20)+IF('ZoR č. 8'!$D20="",0,'ZoR č. 8'!G20)+IF('ZoR č. 9'!$D20="",0,'ZoR č. 9'!G20)+IF('ZoR č. 10'!$D20="",0,'ZoR č. 10'!G20)+IF(ZZoR!$D20="",0,ZZoR!G20)</f>
        <v>0</v>
      </c>
      <c r="X20" s="281">
        <f>IF('ZoR č. 1'!$D20="",0,'ZoR č. 1'!H20)+IF('ZoR č. 2'!$D20="",0,'ZoR č. 2'!H20)+IF('ZoR č. 3'!$D20="",0,'ZoR č. 3'!H20)+IF('ZoR č. 4'!$D20="",0,'ZoR č. 4'!H20)+IF('ZoR č. 5'!$D20="",0,'ZoR č. 5'!H20)+IF('ZoR č. 6'!$D20="",0,'ZoR č. 6'!H20)+IF('ZoR č. 7'!$D20="",0,'ZoR č. 7'!H20)+IF('ZoR č. 8'!$D20="",0,'ZoR č. 8'!H20)+IF('ZoR č. 9'!$D20="",0,'ZoR č. 9'!H20)+IF('ZoR č. 10'!$D20="",0,'ZoR č. 10'!H20)+IF(ZZoR!$D20="",0,ZZoR!H20)</f>
        <v>0</v>
      </c>
      <c r="Y20" s="281">
        <f>IF('ZoR č. 1'!$D20="",0,'ZoR č. 1'!I20)+IF('ZoR č. 2'!$D20="",0,'ZoR č. 2'!I20)+IF('ZoR č. 3'!$D20="",0,'ZoR č. 3'!I20)+IF('ZoR č. 4'!$D20="",0,'ZoR č. 4'!I20)+IF('ZoR č. 5'!$D20="",0,'ZoR č. 5'!I20)+IF('ZoR č. 6'!$D20="",0,'ZoR č. 6'!I20)+IF('ZoR č. 7'!$D20="",0,'ZoR č. 7'!I20)+IF('ZoR č. 8'!$D20="",0,'ZoR č. 8'!I20)+IF('ZoR č. 9'!$D20="",0,'ZoR č. 9'!I20)+IF('ZoR č. 10'!$D20="",0,'ZoR č. 10'!I20)+IF(ZZoR!$D20="",0,ZZoR!I20)</f>
        <v>0</v>
      </c>
      <c r="Z20" s="281">
        <f>IF('ZoR č. 1'!$D20="",0,'ZoR č. 1'!J20)+IF('ZoR č. 2'!$D20="",0,'ZoR č. 2'!J20)+IF('ZoR č. 3'!$D20="",0,'ZoR č. 3'!J20)+IF('ZoR č. 4'!$D20="",0,'ZoR č. 4'!J20)+IF('ZoR č. 5'!$D20="",0,'ZoR č. 5'!J20)+IF('ZoR č. 6'!$D20="",0,'ZoR č. 6'!J20)+IF('ZoR č. 7'!$D20="",0,'ZoR č. 7'!J20)+IF('ZoR č. 8'!$D20="",0,'ZoR č. 8'!J20)+IF('ZoR č. 9'!$D20="",0,'ZoR č. 9'!J20)+IF('ZoR č. 10'!$D20="",0,'ZoR č. 10'!J20)+IF(ZZoR!$D20="",0,ZZoR!J20)</f>
        <v>0</v>
      </c>
      <c r="AA20" s="281">
        <f>IF('ZoR č. 1'!$D20="",0,'ZoR č. 1'!K20)+IF('ZoR č. 2'!$D20="",0,'ZoR č. 2'!K20)+IF('ZoR č. 3'!$D20="",0,'ZoR č. 3'!K20)+IF('ZoR č. 4'!$D20="",0,'ZoR č. 4'!K20)+IF('ZoR č. 5'!$D20="",0,'ZoR č. 5'!K20)+IF('ZoR č. 6'!$D20="",0,'ZoR č. 6'!K20)+IF('ZoR č. 7'!$D20="",0,'ZoR č. 7'!K20)+IF('ZoR č. 8'!$D20="",0,'ZoR č. 8'!K20)+IF('ZoR č. 9'!$D20="",0,'ZoR č. 9'!K20)+IF('ZoR č. 10'!$D20="",0,'ZoR č. 10'!K20)+IF(ZZoR!$D20="",0,ZZoR!K20)</f>
        <v>0</v>
      </c>
      <c r="AB20" s="281">
        <f>IF('ZoR č. 1'!$D20="",0,'ZoR č. 1'!L20)+IF('ZoR č. 2'!$D20="",0,'ZoR č. 2'!L20)+IF('ZoR č. 3'!$D20="",0,'ZoR č. 3'!L20)+IF('ZoR č. 4'!$D20="",0,'ZoR č. 4'!L20)+IF('ZoR č. 5'!$D20="",0,'ZoR č. 5'!L20)+IF('ZoR č. 6'!$D20="",0,'ZoR č. 6'!L20)+IF('ZoR č. 7'!$D20="",0,'ZoR č. 7'!L20)+IF('ZoR č. 8'!$D20="",0,'ZoR č. 8'!L20)+IF('ZoR č. 9'!$D20="",0,'ZoR č. 9'!L20)+IF('ZoR č. 10'!$D20="",0,'ZoR č. 10'!L20)+IF(ZZoR!$D20="",0,ZZoR!L20)</f>
        <v>0</v>
      </c>
      <c r="AC20" s="281">
        <f>IF('ZoR č. 1'!$D20="",0,'ZoR č. 1'!M20)+IF('ZoR č. 2'!$D20="",0,'ZoR č. 2'!M20)+IF('ZoR č. 3'!$D20="",0,'ZoR č. 3'!M20)+IF('ZoR č. 4'!$D20="",0,'ZoR č. 4'!M20)+IF('ZoR č. 5'!$D20="",0,'ZoR č. 5'!M20)+IF('ZoR č. 6'!$D20="",0,'ZoR č. 6'!M20)+IF('ZoR č. 7'!$D20="",0,'ZoR č. 7'!M20)+IF('ZoR č. 8'!$D20="",0,'ZoR č. 8'!M20)+IF('ZoR č. 9'!$D20="",0,'ZoR č. 9'!M20)+IF('ZoR č. 10'!$D20="",0,'ZoR č. 10'!M20)+IF(ZZoR!$D20="",0,ZZoR!M20)</f>
        <v>0</v>
      </c>
      <c r="AE20" s="282" t="str">
        <f t="shared" si="3"/>
        <v/>
      </c>
    </row>
    <row r="21" spans="2:31" x14ac:dyDescent="0.25">
      <c r="B21" s="9" t="s">
        <v>64</v>
      </c>
      <c r="C21" s="98" t="str">
        <f>IF(COUNTA('Přehled partnerů'!C21:D21)&lt;&gt;2,"partner neuveden",IF('Přehled partnerů'!M21="ANO",'Přehled partnerů'!C21,"v tomto období nerelevantní"))</f>
        <v>partner neuveden</v>
      </c>
      <c r="D21" s="108" t="str">
        <f>IF(COUNTA('Přehled partnerů'!C21:D21)&lt;&gt;2,"",IF('Přehled partnerů'!M21="ANO",'Přehled partnerů'!D21,""))</f>
        <v/>
      </c>
      <c r="E21" s="21" t="str">
        <f t="shared" si="0"/>
        <v/>
      </c>
      <c r="F21" s="114" t="str">
        <f t="shared" si="1"/>
        <v/>
      </c>
      <c r="G21" s="125">
        <v>0</v>
      </c>
      <c r="H21" s="126">
        <v>0</v>
      </c>
      <c r="I21" s="126">
        <v>0</v>
      </c>
      <c r="J21" s="126">
        <v>0</v>
      </c>
      <c r="K21" s="16">
        <v>0</v>
      </c>
      <c r="L21" s="16">
        <v>0</v>
      </c>
      <c r="M21" s="20">
        <v>0</v>
      </c>
      <c r="N21" s="58" t="str">
        <f t="shared" si="2"/>
        <v/>
      </c>
      <c r="O21" s="267">
        <f>IF('Rozpočet + Žádosti o změnu'!$ER$2="ano",'Rozpočet + Žádosti o změnu'!EL21,IF('Rozpočet + Žádosti o změnu'!$EF$2="ano",'Rozpočet + Žádosti o změnu'!DZ21,IF('Rozpočet + Žádosti o změnu'!$DT$2="ano",'Rozpočet + Žádosti o změnu'!DN21,IF('Rozpočet + Žádosti o změnu'!$DH$2="ano",'Rozpočet + Žádosti o změnu'!DB21,IF('Rozpočet + Žádosti o změnu'!$CV$2="ano",'Rozpočet + Žádosti o změnu'!CP21,IF('Rozpočet + Žádosti o změnu'!$CJ$2="ano",'Rozpočet + Žádosti o změnu'!CD21,IF('Rozpočet + Žádosti o změnu'!$BX$2="ano",'Rozpočet + Žádosti o změnu'!BR21,IF('Rozpočet + Žádosti o změnu'!$BL$2="ano",'Rozpočet + Žádosti o změnu'!BF21,IF('Rozpočet + Žádosti o změnu'!$AZ$2="ano",'Rozpočet + Žádosti o změnu'!AT21,IF('Rozpočet + Žádosti o změnu'!$AN$2="ano",'Rozpočet + Žádosti o změnu'!AH21,'Rozpočet + Žádosti o změnu'!H21))))))))))</f>
        <v>0</v>
      </c>
      <c r="P21" s="267">
        <f>IF('Rozpočet + Žádosti o změnu'!$ER$2="ano",'Rozpočet + Žádosti o změnu'!EM21,IF('Rozpočet + Žádosti o změnu'!$EF$2="ano",'Rozpočet + Žádosti o změnu'!EA21,IF('Rozpočet + Žádosti o změnu'!$DT$2="ano",'Rozpočet + Žádosti o změnu'!DO21,IF('Rozpočet + Žádosti o změnu'!$DH$2="ano",'Rozpočet + Žádosti o změnu'!DC21,IF('Rozpočet + Žádosti o změnu'!$CV$2="ano",'Rozpočet + Žádosti o změnu'!CQ21,IF('Rozpočet + Žádosti o změnu'!$CJ$2="ano",'Rozpočet + Žádosti o změnu'!CE21,IF('Rozpočet + Žádosti o změnu'!$BX$2="ano",'Rozpočet + Žádosti o změnu'!BS21,IF('Rozpočet + Žádosti o změnu'!$BL$2="ano",'Rozpočet + Žádosti o změnu'!BG21,IF('Rozpočet + Žádosti o změnu'!$AZ$2="ano",'Rozpočet + Žádosti o změnu'!AU21,IF('Rozpočet + Žádosti o změnu'!$AN$2="ano",'Rozpočet + Žádosti o změnu'!AI21,'Rozpočet + Žádosti o změnu'!I21))))))))))</f>
        <v>0</v>
      </c>
      <c r="Q21" s="267">
        <f>IF('Rozpočet + Žádosti o změnu'!$ER$2="ano",'Rozpočet + Žádosti o změnu'!EN21,IF('Rozpočet + Žádosti o změnu'!$EF$2="ano",'Rozpočet + Žádosti o změnu'!EB21,IF('Rozpočet + Žádosti o změnu'!$DT$2="ano",'Rozpočet + Žádosti o změnu'!DP21,IF('Rozpočet + Žádosti o změnu'!$DH$2="ano",'Rozpočet + Žádosti o změnu'!DD21,IF('Rozpočet + Žádosti o změnu'!$CV$2="ano",'Rozpočet + Žádosti o změnu'!CR21,IF('Rozpočet + Žádosti o změnu'!$CJ$2="ano",'Rozpočet + Žádosti o změnu'!CF21,IF('Rozpočet + Žádosti o změnu'!$BX$2="ano",'Rozpočet + Žádosti o změnu'!BT21,IF('Rozpočet + Žádosti o změnu'!$BL$2="ano",'Rozpočet + Žádosti o změnu'!BH21,IF('Rozpočet + Žádosti o změnu'!$AZ$2="ano",'Rozpočet + Žádosti o změnu'!AV21,IF('Rozpočet + Žádosti o změnu'!$AN$2="ano",'Rozpočet + Žádosti o změnu'!AJ21,'Rozpočet + Žádosti o změnu'!J21))))))))))</f>
        <v>0</v>
      </c>
      <c r="R21" s="267">
        <f>IF('Rozpočet + Žádosti o změnu'!$ER$2="ano",'Rozpočet + Žádosti o změnu'!EO21,IF('Rozpočet + Žádosti o změnu'!$EF$2="ano",'Rozpočet + Žádosti o změnu'!EC21,IF('Rozpočet + Žádosti o změnu'!$DT$2="ano",'Rozpočet + Žádosti o změnu'!DQ21,IF('Rozpočet + Žádosti o změnu'!$DH$2="ano",'Rozpočet + Žádosti o změnu'!DE21,IF('Rozpočet + Žádosti o změnu'!$CV$2="ano",'Rozpočet + Žádosti o změnu'!CS21,IF('Rozpočet + Žádosti o změnu'!$CJ$2="ano",'Rozpočet + Žádosti o změnu'!CG21,IF('Rozpočet + Žádosti o změnu'!$BX$2="ano",'Rozpočet + Žádosti o změnu'!BU21,IF('Rozpočet + Žádosti o změnu'!$BL$2="ano",'Rozpočet + Žádosti o změnu'!BI21,IF('Rozpočet + Žádosti o změnu'!$AZ$2="ano",'Rozpočet + Žádosti o změnu'!AW21,IF('Rozpočet + Žádosti o změnu'!$AN$2="ano",'Rozpočet + Žádosti o změnu'!AK21,'Rozpočet + Žádosti o změnu'!K21))))))))))</f>
        <v>0</v>
      </c>
      <c r="S21" s="267">
        <f>IF('Rozpočet + Žádosti o změnu'!$ER$2="ano",'Rozpočet + Žádosti o změnu'!EP21,IF('Rozpočet + Žádosti o změnu'!$EF$2="ano",'Rozpočet + Žádosti o změnu'!ED21,IF('Rozpočet + Žádosti o změnu'!$DT$2="ano",'Rozpočet + Žádosti o změnu'!DR21,IF('Rozpočet + Žádosti o změnu'!$DH$2="ano",'Rozpočet + Žádosti o změnu'!DF21,IF('Rozpočet + Žádosti o změnu'!$CV$2="ano",'Rozpočet + Žádosti o změnu'!CT21,IF('Rozpočet + Žádosti o změnu'!$CJ$2="ano",'Rozpočet + Žádosti o změnu'!CH21,IF('Rozpočet + Žádosti o změnu'!$BX$2="ano",'Rozpočet + Žádosti o změnu'!BV21,IF('Rozpočet + Žádosti o změnu'!$BL$2="ano",'Rozpočet + Žádosti o změnu'!BJ21,IF('Rozpočet + Žádosti o změnu'!$AZ$2="ano",'Rozpočet + Žádosti o změnu'!AX21,IF('Rozpočet + Žádosti o změnu'!$AN$2="ano",'Rozpočet + Žádosti o změnu'!AL21,'Rozpočet + Žádosti o změnu'!L21))))))))))</f>
        <v>0</v>
      </c>
      <c r="T21" s="267">
        <f>IF('Rozpočet + Žádosti o změnu'!$ER$2="ano",'Rozpočet + Žádosti o změnu'!EQ21,IF('Rozpočet + Žádosti o změnu'!$EF$2="ano",'Rozpočet + Žádosti o změnu'!EE21,IF('Rozpočet + Žádosti o změnu'!$DT$2="ano",'Rozpočet + Žádosti o změnu'!DS21,IF('Rozpočet + Žádosti o změnu'!$DH$2="ano",'Rozpočet + Žádosti o změnu'!DG21,IF('Rozpočet + Žádosti o změnu'!$CV$2="ano",'Rozpočet + Žádosti o změnu'!CU21,IF('Rozpočet + Žádosti o změnu'!$CJ$2="ano",'Rozpočet + Žádosti o změnu'!CI21,IF('Rozpočet + Žádosti o změnu'!$BX$2="ano",'Rozpočet + Žádosti o změnu'!BW21,IF('Rozpočet + Žádosti o změnu'!$BL$2="ano",'Rozpočet + Žádosti o změnu'!BK21,IF('Rozpočet + Žádosti o změnu'!$AZ$2="ano",'Rozpočet + Žádosti o změnu'!AY21,IF('Rozpočet + Žádosti o změnu'!$AN$2="ano",'Rozpočet + Žádosti o změnu'!AM21,'Rozpočet + Žádosti o změnu'!M21))))))))))</f>
        <v>0</v>
      </c>
      <c r="U21" s="267">
        <f>IF('Rozpočet + Žádosti o změnu'!$ER$2="ano",'Rozpočet + Žádosti o změnu'!ER21,IF('Rozpočet + Žádosti o změnu'!$EF$2="ano",'Rozpočet + Žádosti o změnu'!EF21,IF('Rozpočet + Žádosti o změnu'!$DT$2="ano",'Rozpočet + Žádosti o změnu'!DT21,IF('Rozpočet + Žádosti o změnu'!$DH$2="ano",'Rozpočet + Žádosti o změnu'!DH21,IF('Rozpočet + Žádosti o změnu'!$CV$2="ano",'Rozpočet + Žádosti o změnu'!CV21,IF('Rozpočet + Žádosti o změnu'!$CJ$2="ano",'Rozpočet + Žádosti o změnu'!CJ21,IF('Rozpočet + Žádosti o změnu'!$BX$2="ano",'Rozpočet + Žádosti o změnu'!BX21,IF('Rozpočet + Žádosti o změnu'!$BL$2="ano",'Rozpočet + Žádosti o změnu'!BL21,IF('Rozpočet + Žádosti o změnu'!$AZ$2="ano",'Rozpočet + Žádosti o změnu'!AZ21,IF('Rozpočet + Žádosti o změnu'!$AN$2="ano",'Rozpočet + Žádosti o změnu'!AN21,'Rozpočet + Žádosti o změnu'!N21))))))))))</f>
        <v>0</v>
      </c>
      <c r="W21" s="281">
        <f>IF('ZoR č. 1'!$D21="",0,'ZoR č. 1'!G21)+IF('ZoR č. 2'!$D21="",0,'ZoR č. 2'!G21)+IF('ZoR č. 3'!$D21="",0,'ZoR č. 3'!G21)+IF('ZoR č. 4'!$D21="",0,'ZoR č. 4'!G21)+IF('ZoR č. 5'!$D21="",0,'ZoR č. 5'!G21)+IF('ZoR č. 6'!$D21="",0,'ZoR č. 6'!G21)+IF('ZoR č. 7'!$D21="",0,'ZoR č. 7'!G21)+IF('ZoR č. 8'!$D21="",0,'ZoR č. 8'!G21)+IF('ZoR č. 9'!$D21="",0,'ZoR č. 9'!G21)+IF('ZoR č. 10'!$D21="",0,'ZoR č. 10'!G21)+IF(ZZoR!$D21="",0,ZZoR!G21)</f>
        <v>0</v>
      </c>
      <c r="X21" s="281">
        <f>IF('ZoR č. 1'!$D21="",0,'ZoR č. 1'!H21)+IF('ZoR č. 2'!$D21="",0,'ZoR č. 2'!H21)+IF('ZoR č. 3'!$D21="",0,'ZoR č. 3'!H21)+IF('ZoR č. 4'!$D21="",0,'ZoR č. 4'!H21)+IF('ZoR č. 5'!$D21="",0,'ZoR č. 5'!H21)+IF('ZoR č. 6'!$D21="",0,'ZoR č. 6'!H21)+IF('ZoR č. 7'!$D21="",0,'ZoR č. 7'!H21)+IF('ZoR č. 8'!$D21="",0,'ZoR č. 8'!H21)+IF('ZoR č. 9'!$D21="",0,'ZoR č. 9'!H21)+IF('ZoR č. 10'!$D21="",0,'ZoR č. 10'!H21)+IF(ZZoR!$D21="",0,ZZoR!H21)</f>
        <v>0</v>
      </c>
      <c r="Y21" s="281">
        <f>IF('ZoR č. 1'!$D21="",0,'ZoR č. 1'!I21)+IF('ZoR č. 2'!$D21="",0,'ZoR č. 2'!I21)+IF('ZoR č. 3'!$D21="",0,'ZoR č. 3'!I21)+IF('ZoR č. 4'!$D21="",0,'ZoR č. 4'!I21)+IF('ZoR č. 5'!$D21="",0,'ZoR č. 5'!I21)+IF('ZoR č. 6'!$D21="",0,'ZoR č. 6'!I21)+IF('ZoR č. 7'!$D21="",0,'ZoR č. 7'!I21)+IF('ZoR č. 8'!$D21="",0,'ZoR č. 8'!I21)+IF('ZoR č. 9'!$D21="",0,'ZoR č. 9'!I21)+IF('ZoR č. 10'!$D21="",0,'ZoR č. 10'!I21)+IF(ZZoR!$D21="",0,ZZoR!I21)</f>
        <v>0</v>
      </c>
      <c r="Z21" s="281">
        <f>IF('ZoR č. 1'!$D21="",0,'ZoR č. 1'!J21)+IF('ZoR č. 2'!$D21="",0,'ZoR č. 2'!J21)+IF('ZoR č. 3'!$D21="",0,'ZoR č. 3'!J21)+IF('ZoR č. 4'!$D21="",0,'ZoR č. 4'!J21)+IF('ZoR č. 5'!$D21="",0,'ZoR č. 5'!J21)+IF('ZoR č. 6'!$D21="",0,'ZoR č. 6'!J21)+IF('ZoR č. 7'!$D21="",0,'ZoR č. 7'!J21)+IF('ZoR č. 8'!$D21="",0,'ZoR č. 8'!J21)+IF('ZoR č. 9'!$D21="",0,'ZoR č. 9'!J21)+IF('ZoR č. 10'!$D21="",0,'ZoR č. 10'!J21)+IF(ZZoR!$D21="",0,ZZoR!J21)</f>
        <v>0</v>
      </c>
      <c r="AA21" s="281">
        <f>IF('ZoR č. 1'!$D21="",0,'ZoR č. 1'!K21)+IF('ZoR č. 2'!$D21="",0,'ZoR č. 2'!K21)+IF('ZoR č. 3'!$D21="",0,'ZoR č. 3'!K21)+IF('ZoR č. 4'!$D21="",0,'ZoR č. 4'!K21)+IF('ZoR č. 5'!$D21="",0,'ZoR č. 5'!K21)+IF('ZoR č. 6'!$D21="",0,'ZoR č. 6'!K21)+IF('ZoR č. 7'!$D21="",0,'ZoR č. 7'!K21)+IF('ZoR č. 8'!$D21="",0,'ZoR č. 8'!K21)+IF('ZoR č. 9'!$D21="",0,'ZoR č. 9'!K21)+IF('ZoR č. 10'!$D21="",0,'ZoR č. 10'!K21)+IF(ZZoR!$D21="",0,ZZoR!K21)</f>
        <v>0</v>
      </c>
      <c r="AB21" s="281">
        <f>IF('ZoR č. 1'!$D21="",0,'ZoR č. 1'!L21)+IF('ZoR č. 2'!$D21="",0,'ZoR č. 2'!L21)+IF('ZoR č. 3'!$D21="",0,'ZoR č. 3'!L21)+IF('ZoR č. 4'!$D21="",0,'ZoR č. 4'!L21)+IF('ZoR č. 5'!$D21="",0,'ZoR č. 5'!L21)+IF('ZoR č. 6'!$D21="",0,'ZoR č. 6'!L21)+IF('ZoR č. 7'!$D21="",0,'ZoR č. 7'!L21)+IF('ZoR č. 8'!$D21="",0,'ZoR č. 8'!L21)+IF('ZoR č. 9'!$D21="",0,'ZoR č. 9'!L21)+IF('ZoR č. 10'!$D21="",0,'ZoR č. 10'!L21)+IF(ZZoR!$D21="",0,ZZoR!L21)</f>
        <v>0</v>
      </c>
      <c r="AC21" s="281">
        <f>IF('ZoR č. 1'!$D21="",0,'ZoR č. 1'!M21)+IF('ZoR č. 2'!$D21="",0,'ZoR č. 2'!M21)+IF('ZoR č. 3'!$D21="",0,'ZoR č. 3'!M21)+IF('ZoR č. 4'!$D21="",0,'ZoR č. 4'!M21)+IF('ZoR č. 5'!$D21="",0,'ZoR č. 5'!M21)+IF('ZoR č. 6'!$D21="",0,'ZoR č. 6'!M21)+IF('ZoR č. 7'!$D21="",0,'ZoR č. 7'!M21)+IF('ZoR č. 8'!$D21="",0,'ZoR č. 8'!M21)+IF('ZoR č. 9'!$D21="",0,'ZoR č. 9'!M21)+IF('ZoR č. 10'!$D21="",0,'ZoR č. 10'!M21)+IF(ZZoR!$D21="",0,ZZoR!M21)</f>
        <v>0</v>
      </c>
      <c r="AE21" s="282" t="str">
        <f t="shared" si="3"/>
        <v/>
      </c>
    </row>
    <row r="22" spans="2:31" x14ac:dyDescent="0.25">
      <c r="B22" s="9" t="s">
        <v>65</v>
      </c>
      <c r="C22" s="98" t="str">
        <f>IF(COUNTA('Přehled partnerů'!C22:D22)&lt;&gt;2,"partner neuveden",IF('Přehled partnerů'!M22="ANO",'Přehled partnerů'!C22,"v tomto období nerelevantní"))</f>
        <v>partner neuveden</v>
      </c>
      <c r="D22" s="108" t="str">
        <f>IF(COUNTA('Přehled partnerů'!C22:D22)&lt;&gt;2,"",IF('Přehled partnerů'!M22="ANO",'Přehled partnerů'!D22,""))</f>
        <v/>
      </c>
      <c r="E22" s="21" t="str">
        <f t="shared" si="0"/>
        <v/>
      </c>
      <c r="F22" s="114" t="str">
        <f t="shared" si="1"/>
        <v/>
      </c>
      <c r="G22" s="125">
        <v>0</v>
      </c>
      <c r="H22" s="126">
        <v>0</v>
      </c>
      <c r="I22" s="126">
        <v>0</v>
      </c>
      <c r="J22" s="126">
        <v>0</v>
      </c>
      <c r="K22" s="16">
        <v>0</v>
      </c>
      <c r="L22" s="16">
        <v>0</v>
      </c>
      <c r="M22" s="20">
        <v>0</v>
      </c>
      <c r="N22" s="58" t="str">
        <f t="shared" si="2"/>
        <v/>
      </c>
      <c r="O22" s="267">
        <f>IF('Rozpočet + Žádosti o změnu'!$ER$2="ano",'Rozpočet + Žádosti o změnu'!EL22,IF('Rozpočet + Žádosti o změnu'!$EF$2="ano",'Rozpočet + Žádosti o změnu'!DZ22,IF('Rozpočet + Žádosti o změnu'!$DT$2="ano",'Rozpočet + Žádosti o změnu'!DN22,IF('Rozpočet + Žádosti o změnu'!$DH$2="ano",'Rozpočet + Žádosti o změnu'!DB22,IF('Rozpočet + Žádosti o změnu'!$CV$2="ano",'Rozpočet + Žádosti o změnu'!CP22,IF('Rozpočet + Žádosti o změnu'!$CJ$2="ano",'Rozpočet + Žádosti o změnu'!CD22,IF('Rozpočet + Žádosti o změnu'!$BX$2="ano",'Rozpočet + Žádosti o změnu'!BR22,IF('Rozpočet + Žádosti o změnu'!$BL$2="ano",'Rozpočet + Žádosti o změnu'!BF22,IF('Rozpočet + Žádosti o změnu'!$AZ$2="ano",'Rozpočet + Žádosti o změnu'!AT22,IF('Rozpočet + Žádosti o změnu'!$AN$2="ano",'Rozpočet + Žádosti o změnu'!AH22,'Rozpočet + Žádosti o změnu'!H22))))))))))</f>
        <v>0</v>
      </c>
      <c r="P22" s="267">
        <f>IF('Rozpočet + Žádosti o změnu'!$ER$2="ano",'Rozpočet + Žádosti o změnu'!EM22,IF('Rozpočet + Žádosti o změnu'!$EF$2="ano",'Rozpočet + Žádosti o změnu'!EA22,IF('Rozpočet + Žádosti o změnu'!$DT$2="ano",'Rozpočet + Žádosti o změnu'!DO22,IF('Rozpočet + Žádosti o změnu'!$DH$2="ano",'Rozpočet + Žádosti o změnu'!DC22,IF('Rozpočet + Žádosti o změnu'!$CV$2="ano",'Rozpočet + Žádosti o změnu'!CQ22,IF('Rozpočet + Žádosti o změnu'!$CJ$2="ano",'Rozpočet + Žádosti o změnu'!CE22,IF('Rozpočet + Žádosti o změnu'!$BX$2="ano",'Rozpočet + Žádosti o změnu'!BS22,IF('Rozpočet + Žádosti o změnu'!$BL$2="ano",'Rozpočet + Žádosti o změnu'!BG22,IF('Rozpočet + Žádosti o změnu'!$AZ$2="ano",'Rozpočet + Žádosti o změnu'!AU22,IF('Rozpočet + Žádosti o změnu'!$AN$2="ano",'Rozpočet + Žádosti o změnu'!AI22,'Rozpočet + Žádosti o změnu'!I22))))))))))</f>
        <v>0</v>
      </c>
      <c r="Q22" s="267">
        <f>IF('Rozpočet + Žádosti o změnu'!$ER$2="ano",'Rozpočet + Žádosti o změnu'!EN22,IF('Rozpočet + Žádosti o změnu'!$EF$2="ano",'Rozpočet + Žádosti o změnu'!EB22,IF('Rozpočet + Žádosti o změnu'!$DT$2="ano",'Rozpočet + Žádosti o změnu'!DP22,IF('Rozpočet + Žádosti o změnu'!$DH$2="ano",'Rozpočet + Žádosti o změnu'!DD22,IF('Rozpočet + Žádosti o změnu'!$CV$2="ano",'Rozpočet + Žádosti o změnu'!CR22,IF('Rozpočet + Žádosti o změnu'!$CJ$2="ano",'Rozpočet + Žádosti o změnu'!CF22,IF('Rozpočet + Žádosti o změnu'!$BX$2="ano",'Rozpočet + Žádosti o změnu'!BT22,IF('Rozpočet + Žádosti o změnu'!$BL$2="ano",'Rozpočet + Žádosti o změnu'!BH22,IF('Rozpočet + Žádosti o změnu'!$AZ$2="ano",'Rozpočet + Žádosti o změnu'!AV22,IF('Rozpočet + Žádosti o změnu'!$AN$2="ano",'Rozpočet + Žádosti o změnu'!AJ22,'Rozpočet + Žádosti o změnu'!J22))))))))))</f>
        <v>0</v>
      </c>
      <c r="R22" s="267">
        <f>IF('Rozpočet + Žádosti o změnu'!$ER$2="ano",'Rozpočet + Žádosti o změnu'!EO22,IF('Rozpočet + Žádosti o změnu'!$EF$2="ano",'Rozpočet + Žádosti o změnu'!EC22,IF('Rozpočet + Žádosti o změnu'!$DT$2="ano",'Rozpočet + Žádosti o změnu'!DQ22,IF('Rozpočet + Žádosti o změnu'!$DH$2="ano",'Rozpočet + Žádosti o změnu'!DE22,IF('Rozpočet + Žádosti o změnu'!$CV$2="ano",'Rozpočet + Žádosti o změnu'!CS22,IF('Rozpočet + Žádosti o změnu'!$CJ$2="ano",'Rozpočet + Žádosti o změnu'!CG22,IF('Rozpočet + Žádosti o změnu'!$BX$2="ano",'Rozpočet + Žádosti o změnu'!BU22,IF('Rozpočet + Žádosti o změnu'!$BL$2="ano",'Rozpočet + Žádosti o změnu'!BI22,IF('Rozpočet + Žádosti o změnu'!$AZ$2="ano",'Rozpočet + Žádosti o změnu'!AW22,IF('Rozpočet + Žádosti o změnu'!$AN$2="ano",'Rozpočet + Žádosti o změnu'!AK22,'Rozpočet + Žádosti o změnu'!K22))))))))))</f>
        <v>0</v>
      </c>
      <c r="S22" s="267">
        <f>IF('Rozpočet + Žádosti o změnu'!$ER$2="ano",'Rozpočet + Žádosti o změnu'!EP22,IF('Rozpočet + Žádosti o změnu'!$EF$2="ano",'Rozpočet + Žádosti o změnu'!ED22,IF('Rozpočet + Žádosti o změnu'!$DT$2="ano",'Rozpočet + Žádosti o změnu'!DR22,IF('Rozpočet + Žádosti o změnu'!$DH$2="ano",'Rozpočet + Žádosti o změnu'!DF22,IF('Rozpočet + Žádosti o změnu'!$CV$2="ano",'Rozpočet + Žádosti o změnu'!CT22,IF('Rozpočet + Žádosti o změnu'!$CJ$2="ano",'Rozpočet + Žádosti o změnu'!CH22,IF('Rozpočet + Žádosti o změnu'!$BX$2="ano",'Rozpočet + Žádosti o změnu'!BV22,IF('Rozpočet + Žádosti o změnu'!$BL$2="ano",'Rozpočet + Žádosti o změnu'!BJ22,IF('Rozpočet + Žádosti o změnu'!$AZ$2="ano",'Rozpočet + Žádosti o změnu'!AX22,IF('Rozpočet + Žádosti o změnu'!$AN$2="ano",'Rozpočet + Žádosti o změnu'!AL22,'Rozpočet + Žádosti o změnu'!L22))))))))))</f>
        <v>0</v>
      </c>
      <c r="T22" s="267">
        <f>IF('Rozpočet + Žádosti o změnu'!$ER$2="ano",'Rozpočet + Žádosti o změnu'!EQ22,IF('Rozpočet + Žádosti o změnu'!$EF$2="ano",'Rozpočet + Žádosti o změnu'!EE22,IF('Rozpočet + Žádosti o změnu'!$DT$2="ano",'Rozpočet + Žádosti o změnu'!DS22,IF('Rozpočet + Žádosti o změnu'!$DH$2="ano",'Rozpočet + Žádosti o změnu'!DG22,IF('Rozpočet + Žádosti o změnu'!$CV$2="ano",'Rozpočet + Žádosti o změnu'!CU22,IF('Rozpočet + Žádosti o změnu'!$CJ$2="ano",'Rozpočet + Žádosti o změnu'!CI22,IF('Rozpočet + Žádosti o změnu'!$BX$2="ano",'Rozpočet + Žádosti o změnu'!BW22,IF('Rozpočet + Žádosti o změnu'!$BL$2="ano",'Rozpočet + Žádosti o změnu'!BK22,IF('Rozpočet + Žádosti o změnu'!$AZ$2="ano",'Rozpočet + Žádosti o změnu'!AY22,IF('Rozpočet + Žádosti o změnu'!$AN$2="ano",'Rozpočet + Žádosti o změnu'!AM22,'Rozpočet + Žádosti o změnu'!M22))))))))))</f>
        <v>0</v>
      </c>
      <c r="U22" s="267">
        <f>IF('Rozpočet + Žádosti o změnu'!$ER$2="ano",'Rozpočet + Žádosti o změnu'!ER22,IF('Rozpočet + Žádosti o změnu'!$EF$2="ano",'Rozpočet + Žádosti o změnu'!EF22,IF('Rozpočet + Žádosti o změnu'!$DT$2="ano",'Rozpočet + Žádosti o změnu'!DT22,IF('Rozpočet + Žádosti o změnu'!$DH$2="ano",'Rozpočet + Žádosti o změnu'!DH22,IF('Rozpočet + Žádosti o změnu'!$CV$2="ano",'Rozpočet + Žádosti o změnu'!CV22,IF('Rozpočet + Žádosti o změnu'!$CJ$2="ano",'Rozpočet + Žádosti o změnu'!CJ22,IF('Rozpočet + Žádosti o změnu'!$BX$2="ano",'Rozpočet + Žádosti o změnu'!BX22,IF('Rozpočet + Žádosti o změnu'!$BL$2="ano",'Rozpočet + Žádosti o změnu'!BL22,IF('Rozpočet + Žádosti o změnu'!$AZ$2="ano",'Rozpočet + Žádosti o změnu'!AZ22,IF('Rozpočet + Žádosti o změnu'!$AN$2="ano",'Rozpočet + Žádosti o změnu'!AN22,'Rozpočet + Žádosti o změnu'!N22))))))))))</f>
        <v>0</v>
      </c>
      <c r="W22" s="281">
        <f>IF('ZoR č. 1'!$D22="",0,'ZoR č. 1'!G22)+IF('ZoR č. 2'!$D22="",0,'ZoR č. 2'!G22)+IF('ZoR č. 3'!$D22="",0,'ZoR č. 3'!G22)+IF('ZoR č. 4'!$D22="",0,'ZoR č. 4'!G22)+IF('ZoR č. 5'!$D22="",0,'ZoR č. 5'!G22)+IF('ZoR č. 6'!$D22="",0,'ZoR č. 6'!G22)+IF('ZoR č. 7'!$D22="",0,'ZoR č. 7'!G22)+IF('ZoR č. 8'!$D22="",0,'ZoR č. 8'!G22)+IF('ZoR č. 9'!$D22="",0,'ZoR č. 9'!G22)+IF('ZoR č. 10'!$D22="",0,'ZoR č. 10'!G22)+IF(ZZoR!$D22="",0,ZZoR!G22)</f>
        <v>0</v>
      </c>
      <c r="X22" s="281">
        <f>IF('ZoR č. 1'!$D22="",0,'ZoR č. 1'!H22)+IF('ZoR č. 2'!$D22="",0,'ZoR č. 2'!H22)+IF('ZoR č. 3'!$D22="",0,'ZoR č. 3'!H22)+IF('ZoR č. 4'!$D22="",0,'ZoR č. 4'!H22)+IF('ZoR č. 5'!$D22="",0,'ZoR č. 5'!H22)+IF('ZoR č. 6'!$D22="",0,'ZoR č. 6'!H22)+IF('ZoR č. 7'!$D22="",0,'ZoR č. 7'!H22)+IF('ZoR č. 8'!$D22="",0,'ZoR č. 8'!H22)+IF('ZoR č. 9'!$D22="",0,'ZoR č. 9'!H22)+IF('ZoR č. 10'!$D22="",0,'ZoR č. 10'!H22)+IF(ZZoR!$D22="",0,ZZoR!H22)</f>
        <v>0</v>
      </c>
      <c r="Y22" s="281">
        <f>IF('ZoR č. 1'!$D22="",0,'ZoR č. 1'!I22)+IF('ZoR č. 2'!$D22="",0,'ZoR č. 2'!I22)+IF('ZoR č. 3'!$D22="",0,'ZoR č. 3'!I22)+IF('ZoR č. 4'!$D22="",0,'ZoR č. 4'!I22)+IF('ZoR č. 5'!$D22="",0,'ZoR č. 5'!I22)+IF('ZoR č. 6'!$D22="",0,'ZoR č. 6'!I22)+IF('ZoR č. 7'!$D22="",0,'ZoR č. 7'!I22)+IF('ZoR č. 8'!$D22="",0,'ZoR č. 8'!I22)+IF('ZoR č. 9'!$D22="",0,'ZoR č. 9'!I22)+IF('ZoR č. 10'!$D22="",0,'ZoR č. 10'!I22)+IF(ZZoR!$D22="",0,ZZoR!I22)</f>
        <v>0</v>
      </c>
      <c r="Z22" s="281">
        <f>IF('ZoR č. 1'!$D22="",0,'ZoR č. 1'!J22)+IF('ZoR č. 2'!$D22="",0,'ZoR č. 2'!J22)+IF('ZoR č. 3'!$D22="",0,'ZoR č. 3'!J22)+IF('ZoR č. 4'!$D22="",0,'ZoR č. 4'!J22)+IF('ZoR č. 5'!$D22="",0,'ZoR č. 5'!J22)+IF('ZoR č. 6'!$D22="",0,'ZoR č. 6'!J22)+IF('ZoR č. 7'!$D22="",0,'ZoR č. 7'!J22)+IF('ZoR č. 8'!$D22="",0,'ZoR č. 8'!J22)+IF('ZoR č. 9'!$D22="",0,'ZoR č. 9'!J22)+IF('ZoR č. 10'!$D22="",0,'ZoR č. 10'!J22)+IF(ZZoR!$D22="",0,ZZoR!J22)</f>
        <v>0</v>
      </c>
      <c r="AA22" s="281">
        <f>IF('ZoR č. 1'!$D22="",0,'ZoR č. 1'!K22)+IF('ZoR č. 2'!$D22="",0,'ZoR č. 2'!K22)+IF('ZoR č. 3'!$D22="",0,'ZoR č. 3'!K22)+IF('ZoR č. 4'!$D22="",0,'ZoR č. 4'!K22)+IF('ZoR č. 5'!$D22="",0,'ZoR č. 5'!K22)+IF('ZoR č. 6'!$D22="",0,'ZoR č. 6'!K22)+IF('ZoR č. 7'!$D22="",0,'ZoR č. 7'!K22)+IF('ZoR č. 8'!$D22="",0,'ZoR č. 8'!K22)+IF('ZoR č. 9'!$D22="",0,'ZoR č. 9'!K22)+IF('ZoR č. 10'!$D22="",0,'ZoR č. 10'!K22)+IF(ZZoR!$D22="",0,ZZoR!K22)</f>
        <v>0</v>
      </c>
      <c r="AB22" s="281">
        <f>IF('ZoR č. 1'!$D22="",0,'ZoR č. 1'!L22)+IF('ZoR č. 2'!$D22="",0,'ZoR č. 2'!L22)+IF('ZoR č. 3'!$D22="",0,'ZoR č. 3'!L22)+IF('ZoR č. 4'!$D22="",0,'ZoR č. 4'!L22)+IF('ZoR č. 5'!$D22="",0,'ZoR č. 5'!L22)+IF('ZoR č. 6'!$D22="",0,'ZoR č. 6'!L22)+IF('ZoR č. 7'!$D22="",0,'ZoR č. 7'!L22)+IF('ZoR č. 8'!$D22="",0,'ZoR č. 8'!L22)+IF('ZoR č. 9'!$D22="",0,'ZoR č. 9'!L22)+IF('ZoR č. 10'!$D22="",0,'ZoR č. 10'!L22)+IF(ZZoR!$D22="",0,ZZoR!L22)</f>
        <v>0</v>
      </c>
      <c r="AC22" s="281">
        <f>IF('ZoR č. 1'!$D22="",0,'ZoR č. 1'!M22)+IF('ZoR č. 2'!$D22="",0,'ZoR č. 2'!M22)+IF('ZoR č. 3'!$D22="",0,'ZoR č. 3'!M22)+IF('ZoR č. 4'!$D22="",0,'ZoR č. 4'!M22)+IF('ZoR č. 5'!$D22="",0,'ZoR č. 5'!M22)+IF('ZoR č. 6'!$D22="",0,'ZoR č. 6'!M22)+IF('ZoR č. 7'!$D22="",0,'ZoR č. 7'!M22)+IF('ZoR č. 8'!$D22="",0,'ZoR č. 8'!M22)+IF('ZoR č. 9'!$D22="",0,'ZoR č. 9'!M22)+IF('ZoR č. 10'!$D22="",0,'ZoR č. 10'!M22)+IF(ZZoR!$D22="",0,ZZoR!M22)</f>
        <v>0</v>
      </c>
      <c r="AE22" s="282" t="str">
        <f t="shared" si="3"/>
        <v/>
      </c>
    </row>
    <row r="23" spans="2:31" x14ac:dyDescent="0.25">
      <c r="B23" s="9" t="s">
        <v>66</v>
      </c>
      <c r="C23" s="98" t="str">
        <f>IF(COUNTA('Přehled partnerů'!C23:D23)&lt;&gt;2,"partner neuveden",IF('Přehled partnerů'!M23="ANO",'Přehled partnerů'!C23,"v tomto období nerelevantní"))</f>
        <v>partner neuveden</v>
      </c>
      <c r="D23" s="108" t="str">
        <f>IF(COUNTA('Přehled partnerů'!C23:D23)&lt;&gt;2,"",IF('Přehled partnerů'!M23="ANO",'Přehled partnerů'!D23,""))</f>
        <v/>
      </c>
      <c r="E23" s="21" t="str">
        <f t="shared" si="0"/>
        <v/>
      </c>
      <c r="F23" s="114" t="str">
        <f t="shared" si="1"/>
        <v/>
      </c>
      <c r="G23" s="125">
        <v>0</v>
      </c>
      <c r="H23" s="126">
        <v>0</v>
      </c>
      <c r="I23" s="126">
        <v>0</v>
      </c>
      <c r="J23" s="126">
        <v>0</v>
      </c>
      <c r="K23" s="16">
        <v>0</v>
      </c>
      <c r="L23" s="16">
        <v>0</v>
      </c>
      <c r="M23" s="20">
        <v>0</v>
      </c>
      <c r="N23" s="58" t="str">
        <f t="shared" si="2"/>
        <v/>
      </c>
      <c r="O23" s="267">
        <f>IF('Rozpočet + Žádosti o změnu'!$ER$2="ano",'Rozpočet + Žádosti o změnu'!EL23,IF('Rozpočet + Žádosti o změnu'!$EF$2="ano",'Rozpočet + Žádosti o změnu'!DZ23,IF('Rozpočet + Žádosti o změnu'!$DT$2="ano",'Rozpočet + Žádosti o změnu'!DN23,IF('Rozpočet + Žádosti o změnu'!$DH$2="ano",'Rozpočet + Žádosti o změnu'!DB23,IF('Rozpočet + Žádosti o změnu'!$CV$2="ano",'Rozpočet + Žádosti o změnu'!CP23,IF('Rozpočet + Žádosti o změnu'!$CJ$2="ano",'Rozpočet + Žádosti o změnu'!CD23,IF('Rozpočet + Žádosti o změnu'!$BX$2="ano",'Rozpočet + Žádosti o změnu'!BR23,IF('Rozpočet + Žádosti o změnu'!$BL$2="ano",'Rozpočet + Žádosti o změnu'!BF23,IF('Rozpočet + Žádosti o změnu'!$AZ$2="ano",'Rozpočet + Žádosti o změnu'!AT23,IF('Rozpočet + Žádosti o změnu'!$AN$2="ano",'Rozpočet + Žádosti o změnu'!AH23,'Rozpočet + Žádosti o změnu'!H23))))))))))</f>
        <v>0</v>
      </c>
      <c r="P23" s="267">
        <f>IF('Rozpočet + Žádosti o změnu'!$ER$2="ano",'Rozpočet + Žádosti o změnu'!EM23,IF('Rozpočet + Žádosti o změnu'!$EF$2="ano",'Rozpočet + Žádosti o změnu'!EA23,IF('Rozpočet + Žádosti o změnu'!$DT$2="ano",'Rozpočet + Žádosti o změnu'!DO23,IF('Rozpočet + Žádosti o změnu'!$DH$2="ano",'Rozpočet + Žádosti o změnu'!DC23,IF('Rozpočet + Žádosti o změnu'!$CV$2="ano",'Rozpočet + Žádosti o změnu'!CQ23,IF('Rozpočet + Žádosti o změnu'!$CJ$2="ano",'Rozpočet + Žádosti o změnu'!CE23,IF('Rozpočet + Žádosti o změnu'!$BX$2="ano",'Rozpočet + Žádosti o změnu'!BS23,IF('Rozpočet + Žádosti o změnu'!$BL$2="ano",'Rozpočet + Žádosti o změnu'!BG23,IF('Rozpočet + Žádosti o změnu'!$AZ$2="ano",'Rozpočet + Žádosti o změnu'!AU23,IF('Rozpočet + Žádosti o změnu'!$AN$2="ano",'Rozpočet + Žádosti o změnu'!AI23,'Rozpočet + Žádosti o změnu'!I23))))))))))</f>
        <v>0</v>
      </c>
      <c r="Q23" s="267">
        <f>IF('Rozpočet + Žádosti o změnu'!$ER$2="ano",'Rozpočet + Žádosti o změnu'!EN23,IF('Rozpočet + Žádosti o změnu'!$EF$2="ano",'Rozpočet + Žádosti o změnu'!EB23,IF('Rozpočet + Žádosti o změnu'!$DT$2="ano",'Rozpočet + Žádosti o změnu'!DP23,IF('Rozpočet + Žádosti o změnu'!$DH$2="ano",'Rozpočet + Žádosti o změnu'!DD23,IF('Rozpočet + Žádosti o změnu'!$CV$2="ano",'Rozpočet + Žádosti o změnu'!CR23,IF('Rozpočet + Žádosti o změnu'!$CJ$2="ano",'Rozpočet + Žádosti o změnu'!CF23,IF('Rozpočet + Žádosti o změnu'!$BX$2="ano",'Rozpočet + Žádosti o změnu'!BT23,IF('Rozpočet + Žádosti o změnu'!$BL$2="ano",'Rozpočet + Žádosti o změnu'!BH23,IF('Rozpočet + Žádosti o změnu'!$AZ$2="ano",'Rozpočet + Žádosti o změnu'!AV23,IF('Rozpočet + Žádosti o změnu'!$AN$2="ano",'Rozpočet + Žádosti o změnu'!AJ23,'Rozpočet + Žádosti o změnu'!J23))))))))))</f>
        <v>0</v>
      </c>
      <c r="R23" s="267">
        <f>IF('Rozpočet + Žádosti o změnu'!$ER$2="ano",'Rozpočet + Žádosti o změnu'!EO23,IF('Rozpočet + Žádosti o změnu'!$EF$2="ano",'Rozpočet + Žádosti o změnu'!EC23,IF('Rozpočet + Žádosti o změnu'!$DT$2="ano",'Rozpočet + Žádosti o změnu'!DQ23,IF('Rozpočet + Žádosti o změnu'!$DH$2="ano",'Rozpočet + Žádosti o změnu'!DE23,IF('Rozpočet + Žádosti o změnu'!$CV$2="ano",'Rozpočet + Žádosti o změnu'!CS23,IF('Rozpočet + Žádosti o změnu'!$CJ$2="ano",'Rozpočet + Žádosti o změnu'!CG23,IF('Rozpočet + Žádosti o změnu'!$BX$2="ano",'Rozpočet + Žádosti o změnu'!BU23,IF('Rozpočet + Žádosti o změnu'!$BL$2="ano",'Rozpočet + Žádosti o změnu'!BI23,IF('Rozpočet + Žádosti o změnu'!$AZ$2="ano",'Rozpočet + Žádosti o změnu'!AW23,IF('Rozpočet + Žádosti o změnu'!$AN$2="ano",'Rozpočet + Žádosti o změnu'!AK23,'Rozpočet + Žádosti o změnu'!K23))))))))))</f>
        <v>0</v>
      </c>
      <c r="S23" s="267">
        <f>IF('Rozpočet + Žádosti o změnu'!$ER$2="ano",'Rozpočet + Žádosti o změnu'!EP23,IF('Rozpočet + Žádosti o změnu'!$EF$2="ano",'Rozpočet + Žádosti o změnu'!ED23,IF('Rozpočet + Žádosti o změnu'!$DT$2="ano",'Rozpočet + Žádosti o změnu'!DR23,IF('Rozpočet + Žádosti o změnu'!$DH$2="ano",'Rozpočet + Žádosti o změnu'!DF23,IF('Rozpočet + Žádosti o změnu'!$CV$2="ano",'Rozpočet + Žádosti o změnu'!CT23,IF('Rozpočet + Žádosti o změnu'!$CJ$2="ano",'Rozpočet + Žádosti o změnu'!CH23,IF('Rozpočet + Žádosti o změnu'!$BX$2="ano",'Rozpočet + Žádosti o změnu'!BV23,IF('Rozpočet + Žádosti o změnu'!$BL$2="ano",'Rozpočet + Žádosti o změnu'!BJ23,IF('Rozpočet + Žádosti o změnu'!$AZ$2="ano",'Rozpočet + Žádosti o změnu'!AX23,IF('Rozpočet + Žádosti o změnu'!$AN$2="ano",'Rozpočet + Žádosti o změnu'!AL23,'Rozpočet + Žádosti o změnu'!L23))))))))))</f>
        <v>0</v>
      </c>
      <c r="T23" s="267">
        <f>IF('Rozpočet + Žádosti o změnu'!$ER$2="ano",'Rozpočet + Žádosti o změnu'!EQ23,IF('Rozpočet + Žádosti o změnu'!$EF$2="ano",'Rozpočet + Žádosti o změnu'!EE23,IF('Rozpočet + Žádosti o změnu'!$DT$2="ano",'Rozpočet + Žádosti o změnu'!DS23,IF('Rozpočet + Žádosti o změnu'!$DH$2="ano",'Rozpočet + Žádosti o změnu'!DG23,IF('Rozpočet + Žádosti o změnu'!$CV$2="ano",'Rozpočet + Žádosti o změnu'!CU23,IF('Rozpočet + Žádosti o změnu'!$CJ$2="ano",'Rozpočet + Žádosti o změnu'!CI23,IF('Rozpočet + Žádosti o změnu'!$BX$2="ano",'Rozpočet + Žádosti o změnu'!BW23,IF('Rozpočet + Žádosti o změnu'!$BL$2="ano",'Rozpočet + Žádosti o změnu'!BK23,IF('Rozpočet + Žádosti o změnu'!$AZ$2="ano",'Rozpočet + Žádosti o změnu'!AY23,IF('Rozpočet + Žádosti o změnu'!$AN$2="ano",'Rozpočet + Žádosti o změnu'!AM23,'Rozpočet + Žádosti o změnu'!M23))))))))))</f>
        <v>0</v>
      </c>
      <c r="U23" s="267">
        <f>IF('Rozpočet + Žádosti o změnu'!$ER$2="ano",'Rozpočet + Žádosti o změnu'!ER23,IF('Rozpočet + Žádosti o změnu'!$EF$2="ano",'Rozpočet + Žádosti o změnu'!EF23,IF('Rozpočet + Žádosti o změnu'!$DT$2="ano",'Rozpočet + Žádosti o změnu'!DT23,IF('Rozpočet + Žádosti o změnu'!$DH$2="ano",'Rozpočet + Žádosti o změnu'!DH23,IF('Rozpočet + Žádosti o změnu'!$CV$2="ano",'Rozpočet + Žádosti o změnu'!CV23,IF('Rozpočet + Žádosti o změnu'!$CJ$2="ano",'Rozpočet + Žádosti o změnu'!CJ23,IF('Rozpočet + Žádosti o změnu'!$BX$2="ano",'Rozpočet + Žádosti o změnu'!BX23,IF('Rozpočet + Žádosti o změnu'!$BL$2="ano",'Rozpočet + Žádosti o změnu'!BL23,IF('Rozpočet + Žádosti o změnu'!$AZ$2="ano",'Rozpočet + Žádosti o změnu'!AZ23,IF('Rozpočet + Žádosti o změnu'!$AN$2="ano",'Rozpočet + Žádosti o změnu'!AN23,'Rozpočet + Žádosti o změnu'!N23))))))))))</f>
        <v>0</v>
      </c>
      <c r="W23" s="281">
        <f>IF('ZoR č. 1'!$D23="",0,'ZoR č. 1'!G23)+IF('ZoR č. 2'!$D23="",0,'ZoR č. 2'!G23)+IF('ZoR č. 3'!$D23="",0,'ZoR č. 3'!G23)+IF('ZoR č. 4'!$D23="",0,'ZoR č. 4'!G23)+IF('ZoR č. 5'!$D23="",0,'ZoR č. 5'!G23)+IF('ZoR č. 6'!$D23="",0,'ZoR č. 6'!G23)+IF('ZoR č. 7'!$D23="",0,'ZoR č. 7'!G23)+IF('ZoR č. 8'!$D23="",0,'ZoR č. 8'!G23)+IF('ZoR č. 9'!$D23="",0,'ZoR č. 9'!G23)+IF('ZoR č. 10'!$D23="",0,'ZoR č. 10'!G23)+IF(ZZoR!$D23="",0,ZZoR!G23)</f>
        <v>0</v>
      </c>
      <c r="X23" s="281">
        <f>IF('ZoR č. 1'!$D23="",0,'ZoR č. 1'!H23)+IF('ZoR č. 2'!$D23="",0,'ZoR č. 2'!H23)+IF('ZoR č. 3'!$D23="",0,'ZoR č. 3'!H23)+IF('ZoR č. 4'!$D23="",0,'ZoR č. 4'!H23)+IF('ZoR č. 5'!$D23="",0,'ZoR č. 5'!H23)+IF('ZoR č. 6'!$D23="",0,'ZoR č. 6'!H23)+IF('ZoR č. 7'!$D23="",0,'ZoR č. 7'!H23)+IF('ZoR č. 8'!$D23="",0,'ZoR č. 8'!H23)+IF('ZoR č. 9'!$D23="",0,'ZoR č. 9'!H23)+IF('ZoR č. 10'!$D23="",0,'ZoR č. 10'!H23)+IF(ZZoR!$D23="",0,ZZoR!H23)</f>
        <v>0</v>
      </c>
      <c r="Y23" s="281">
        <f>IF('ZoR č. 1'!$D23="",0,'ZoR č. 1'!I23)+IF('ZoR č. 2'!$D23="",0,'ZoR č. 2'!I23)+IF('ZoR č. 3'!$D23="",0,'ZoR č. 3'!I23)+IF('ZoR č. 4'!$D23="",0,'ZoR č. 4'!I23)+IF('ZoR č. 5'!$D23="",0,'ZoR č. 5'!I23)+IF('ZoR č. 6'!$D23="",0,'ZoR č. 6'!I23)+IF('ZoR č. 7'!$D23="",0,'ZoR č. 7'!I23)+IF('ZoR č. 8'!$D23="",0,'ZoR č. 8'!I23)+IF('ZoR č. 9'!$D23="",0,'ZoR č. 9'!I23)+IF('ZoR č. 10'!$D23="",0,'ZoR č. 10'!I23)+IF(ZZoR!$D23="",0,ZZoR!I23)</f>
        <v>0</v>
      </c>
      <c r="Z23" s="281">
        <f>IF('ZoR č. 1'!$D23="",0,'ZoR č. 1'!J23)+IF('ZoR č. 2'!$D23="",0,'ZoR č. 2'!J23)+IF('ZoR č. 3'!$D23="",0,'ZoR č. 3'!J23)+IF('ZoR č. 4'!$D23="",0,'ZoR č. 4'!J23)+IF('ZoR č. 5'!$D23="",0,'ZoR č. 5'!J23)+IF('ZoR č. 6'!$D23="",0,'ZoR č. 6'!J23)+IF('ZoR č. 7'!$D23="",0,'ZoR č. 7'!J23)+IF('ZoR č. 8'!$D23="",0,'ZoR č. 8'!J23)+IF('ZoR č. 9'!$D23="",0,'ZoR č. 9'!J23)+IF('ZoR č. 10'!$D23="",0,'ZoR č. 10'!J23)+IF(ZZoR!$D23="",0,ZZoR!J23)</f>
        <v>0</v>
      </c>
      <c r="AA23" s="281">
        <f>IF('ZoR č. 1'!$D23="",0,'ZoR č. 1'!K23)+IF('ZoR č. 2'!$D23="",0,'ZoR č. 2'!K23)+IF('ZoR č. 3'!$D23="",0,'ZoR č. 3'!K23)+IF('ZoR č. 4'!$D23="",0,'ZoR č. 4'!K23)+IF('ZoR č. 5'!$D23="",0,'ZoR č. 5'!K23)+IF('ZoR č. 6'!$D23="",0,'ZoR č. 6'!K23)+IF('ZoR č. 7'!$D23="",0,'ZoR č. 7'!K23)+IF('ZoR č. 8'!$D23="",0,'ZoR č. 8'!K23)+IF('ZoR č. 9'!$D23="",0,'ZoR č. 9'!K23)+IF('ZoR č. 10'!$D23="",0,'ZoR č. 10'!K23)+IF(ZZoR!$D23="",0,ZZoR!K23)</f>
        <v>0</v>
      </c>
      <c r="AB23" s="281">
        <f>IF('ZoR č. 1'!$D23="",0,'ZoR č. 1'!L23)+IF('ZoR č. 2'!$D23="",0,'ZoR č. 2'!L23)+IF('ZoR č. 3'!$D23="",0,'ZoR č. 3'!L23)+IF('ZoR č. 4'!$D23="",0,'ZoR č. 4'!L23)+IF('ZoR č. 5'!$D23="",0,'ZoR č. 5'!L23)+IF('ZoR č. 6'!$D23="",0,'ZoR č. 6'!L23)+IF('ZoR č. 7'!$D23="",0,'ZoR č. 7'!L23)+IF('ZoR č. 8'!$D23="",0,'ZoR č. 8'!L23)+IF('ZoR č. 9'!$D23="",0,'ZoR č. 9'!L23)+IF('ZoR č. 10'!$D23="",0,'ZoR č. 10'!L23)+IF(ZZoR!$D23="",0,ZZoR!L23)</f>
        <v>0</v>
      </c>
      <c r="AC23" s="281">
        <f>IF('ZoR č. 1'!$D23="",0,'ZoR č. 1'!M23)+IF('ZoR č. 2'!$D23="",0,'ZoR č. 2'!M23)+IF('ZoR č. 3'!$D23="",0,'ZoR č. 3'!M23)+IF('ZoR č. 4'!$D23="",0,'ZoR č. 4'!M23)+IF('ZoR č. 5'!$D23="",0,'ZoR č. 5'!M23)+IF('ZoR č. 6'!$D23="",0,'ZoR č. 6'!M23)+IF('ZoR č. 7'!$D23="",0,'ZoR č. 7'!M23)+IF('ZoR č. 8'!$D23="",0,'ZoR č. 8'!M23)+IF('ZoR č. 9'!$D23="",0,'ZoR č. 9'!M23)+IF('ZoR č. 10'!$D23="",0,'ZoR č. 10'!M23)+IF(ZZoR!$D23="",0,ZZoR!M23)</f>
        <v>0</v>
      </c>
      <c r="AE23" s="282" t="str">
        <f t="shared" si="3"/>
        <v/>
      </c>
    </row>
    <row r="24" spans="2:31" x14ac:dyDescent="0.25">
      <c r="B24" s="9" t="s">
        <v>67</v>
      </c>
      <c r="C24" s="98" t="str">
        <f>IF(COUNTA('Přehled partnerů'!C24:D24)&lt;&gt;2,"partner neuveden",IF('Přehled partnerů'!M24="ANO",'Přehled partnerů'!C24,"v tomto období nerelevantní"))</f>
        <v>partner neuveden</v>
      </c>
      <c r="D24" s="108" t="str">
        <f>IF(COUNTA('Přehled partnerů'!C24:D24)&lt;&gt;2,"",IF('Přehled partnerů'!M24="ANO",'Přehled partnerů'!D24,""))</f>
        <v/>
      </c>
      <c r="E24" s="21" t="str">
        <f t="shared" si="0"/>
        <v/>
      </c>
      <c r="F24" s="114" t="str">
        <f t="shared" si="1"/>
        <v/>
      </c>
      <c r="G24" s="125">
        <v>0</v>
      </c>
      <c r="H24" s="126">
        <v>0</v>
      </c>
      <c r="I24" s="126">
        <v>0</v>
      </c>
      <c r="J24" s="126">
        <v>0</v>
      </c>
      <c r="K24" s="16">
        <v>0</v>
      </c>
      <c r="L24" s="16">
        <v>0</v>
      </c>
      <c r="M24" s="20">
        <v>0</v>
      </c>
      <c r="N24" s="58" t="str">
        <f t="shared" si="2"/>
        <v/>
      </c>
      <c r="O24" s="267">
        <f>IF('Rozpočet + Žádosti o změnu'!$ER$2="ano",'Rozpočet + Žádosti o změnu'!EL24,IF('Rozpočet + Žádosti o změnu'!$EF$2="ano",'Rozpočet + Žádosti o změnu'!DZ24,IF('Rozpočet + Žádosti o změnu'!$DT$2="ano",'Rozpočet + Žádosti o změnu'!DN24,IF('Rozpočet + Žádosti o změnu'!$DH$2="ano",'Rozpočet + Žádosti o změnu'!DB24,IF('Rozpočet + Žádosti o změnu'!$CV$2="ano",'Rozpočet + Žádosti o změnu'!CP24,IF('Rozpočet + Žádosti o změnu'!$CJ$2="ano",'Rozpočet + Žádosti o změnu'!CD24,IF('Rozpočet + Žádosti o změnu'!$BX$2="ano",'Rozpočet + Žádosti o změnu'!BR24,IF('Rozpočet + Žádosti o změnu'!$BL$2="ano",'Rozpočet + Žádosti o změnu'!BF24,IF('Rozpočet + Žádosti o změnu'!$AZ$2="ano",'Rozpočet + Žádosti o změnu'!AT24,IF('Rozpočet + Žádosti o změnu'!$AN$2="ano",'Rozpočet + Žádosti o změnu'!AH24,'Rozpočet + Žádosti o změnu'!H24))))))))))</f>
        <v>0</v>
      </c>
      <c r="P24" s="267">
        <f>IF('Rozpočet + Žádosti o změnu'!$ER$2="ano",'Rozpočet + Žádosti o změnu'!EM24,IF('Rozpočet + Žádosti o změnu'!$EF$2="ano",'Rozpočet + Žádosti o změnu'!EA24,IF('Rozpočet + Žádosti o změnu'!$DT$2="ano",'Rozpočet + Žádosti o změnu'!DO24,IF('Rozpočet + Žádosti o změnu'!$DH$2="ano",'Rozpočet + Žádosti o změnu'!DC24,IF('Rozpočet + Žádosti o změnu'!$CV$2="ano",'Rozpočet + Žádosti o změnu'!CQ24,IF('Rozpočet + Žádosti o změnu'!$CJ$2="ano",'Rozpočet + Žádosti o změnu'!CE24,IF('Rozpočet + Žádosti o změnu'!$BX$2="ano",'Rozpočet + Žádosti o změnu'!BS24,IF('Rozpočet + Žádosti o změnu'!$BL$2="ano",'Rozpočet + Žádosti o změnu'!BG24,IF('Rozpočet + Žádosti o změnu'!$AZ$2="ano",'Rozpočet + Žádosti o změnu'!AU24,IF('Rozpočet + Žádosti o změnu'!$AN$2="ano",'Rozpočet + Žádosti o změnu'!AI24,'Rozpočet + Žádosti o změnu'!I24))))))))))</f>
        <v>0</v>
      </c>
      <c r="Q24" s="267">
        <f>IF('Rozpočet + Žádosti o změnu'!$ER$2="ano",'Rozpočet + Žádosti o změnu'!EN24,IF('Rozpočet + Žádosti o změnu'!$EF$2="ano",'Rozpočet + Žádosti o změnu'!EB24,IF('Rozpočet + Žádosti o změnu'!$DT$2="ano",'Rozpočet + Žádosti o změnu'!DP24,IF('Rozpočet + Žádosti o změnu'!$DH$2="ano",'Rozpočet + Žádosti o změnu'!DD24,IF('Rozpočet + Žádosti o změnu'!$CV$2="ano",'Rozpočet + Žádosti o změnu'!CR24,IF('Rozpočet + Žádosti o změnu'!$CJ$2="ano",'Rozpočet + Žádosti o změnu'!CF24,IF('Rozpočet + Žádosti o změnu'!$BX$2="ano",'Rozpočet + Žádosti o změnu'!BT24,IF('Rozpočet + Žádosti o změnu'!$BL$2="ano",'Rozpočet + Žádosti o změnu'!BH24,IF('Rozpočet + Žádosti o změnu'!$AZ$2="ano",'Rozpočet + Žádosti o změnu'!AV24,IF('Rozpočet + Žádosti o změnu'!$AN$2="ano",'Rozpočet + Žádosti o změnu'!AJ24,'Rozpočet + Žádosti o změnu'!J24))))))))))</f>
        <v>0</v>
      </c>
      <c r="R24" s="267">
        <f>IF('Rozpočet + Žádosti o změnu'!$ER$2="ano",'Rozpočet + Žádosti o změnu'!EO24,IF('Rozpočet + Žádosti o změnu'!$EF$2="ano",'Rozpočet + Žádosti o změnu'!EC24,IF('Rozpočet + Žádosti o změnu'!$DT$2="ano",'Rozpočet + Žádosti o změnu'!DQ24,IF('Rozpočet + Žádosti o změnu'!$DH$2="ano",'Rozpočet + Žádosti o změnu'!DE24,IF('Rozpočet + Žádosti o změnu'!$CV$2="ano",'Rozpočet + Žádosti o změnu'!CS24,IF('Rozpočet + Žádosti o změnu'!$CJ$2="ano",'Rozpočet + Žádosti o změnu'!CG24,IF('Rozpočet + Žádosti o změnu'!$BX$2="ano",'Rozpočet + Žádosti o změnu'!BU24,IF('Rozpočet + Žádosti o změnu'!$BL$2="ano",'Rozpočet + Žádosti o změnu'!BI24,IF('Rozpočet + Žádosti o změnu'!$AZ$2="ano",'Rozpočet + Žádosti o změnu'!AW24,IF('Rozpočet + Žádosti o změnu'!$AN$2="ano",'Rozpočet + Žádosti o změnu'!AK24,'Rozpočet + Žádosti o změnu'!K24))))))))))</f>
        <v>0</v>
      </c>
      <c r="S24" s="267">
        <f>IF('Rozpočet + Žádosti o změnu'!$ER$2="ano",'Rozpočet + Žádosti o změnu'!EP24,IF('Rozpočet + Žádosti o změnu'!$EF$2="ano",'Rozpočet + Žádosti o změnu'!ED24,IF('Rozpočet + Žádosti o změnu'!$DT$2="ano",'Rozpočet + Žádosti o změnu'!DR24,IF('Rozpočet + Žádosti o změnu'!$DH$2="ano",'Rozpočet + Žádosti o změnu'!DF24,IF('Rozpočet + Žádosti o změnu'!$CV$2="ano",'Rozpočet + Žádosti o změnu'!CT24,IF('Rozpočet + Žádosti o změnu'!$CJ$2="ano",'Rozpočet + Žádosti o změnu'!CH24,IF('Rozpočet + Žádosti o změnu'!$BX$2="ano",'Rozpočet + Žádosti o změnu'!BV24,IF('Rozpočet + Žádosti o změnu'!$BL$2="ano",'Rozpočet + Žádosti o změnu'!BJ24,IF('Rozpočet + Žádosti o změnu'!$AZ$2="ano",'Rozpočet + Žádosti o změnu'!AX24,IF('Rozpočet + Žádosti o změnu'!$AN$2="ano",'Rozpočet + Žádosti o změnu'!AL24,'Rozpočet + Žádosti o změnu'!L24))))))))))</f>
        <v>0</v>
      </c>
      <c r="T24" s="267">
        <f>IF('Rozpočet + Žádosti o změnu'!$ER$2="ano",'Rozpočet + Žádosti o změnu'!EQ24,IF('Rozpočet + Žádosti o změnu'!$EF$2="ano",'Rozpočet + Žádosti o změnu'!EE24,IF('Rozpočet + Žádosti o změnu'!$DT$2="ano",'Rozpočet + Žádosti o změnu'!DS24,IF('Rozpočet + Žádosti o změnu'!$DH$2="ano",'Rozpočet + Žádosti o změnu'!DG24,IF('Rozpočet + Žádosti o změnu'!$CV$2="ano",'Rozpočet + Žádosti o změnu'!CU24,IF('Rozpočet + Žádosti o změnu'!$CJ$2="ano",'Rozpočet + Žádosti o změnu'!CI24,IF('Rozpočet + Žádosti o změnu'!$BX$2="ano",'Rozpočet + Žádosti o změnu'!BW24,IF('Rozpočet + Žádosti o změnu'!$BL$2="ano",'Rozpočet + Žádosti o změnu'!BK24,IF('Rozpočet + Žádosti o změnu'!$AZ$2="ano",'Rozpočet + Žádosti o změnu'!AY24,IF('Rozpočet + Žádosti o změnu'!$AN$2="ano",'Rozpočet + Žádosti o změnu'!AM24,'Rozpočet + Žádosti o změnu'!M24))))))))))</f>
        <v>0</v>
      </c>
      <c r="U24" s="267">
        <f>IF('Rozpočet + Žádosti o změnu'!$ER$2="ano",'Rozpočet + Žádosti o změnu'!ER24,IF('Rozpočet + Žádosti o změnu'!$EF$2="ano",'Rozpočet + Žádosti o změnu'!EF24,IF('Rozpočet + Žádosti o změnu'!$DT$2="ano",'Rozpočet + Žádosti o změnu'!DT24,IF('Rozpočet + Žádosti o změnu'!$DH$2="ano",'Rozpočet + Žádosti o změnu'!DH24,IF('Rozpočet + Žádosti o změnu'!$CV$2="ano",'Rozpočet + Žádosti o změnu'!CV24,IF('Rozpočet + Žádosti o změnu'!$CJ$2="ano",'Rozpočet + Žádosti o změnu'!CJ24,IF('Rozpočet + Žádosti o změnu'!$BX$2="ano",'Rozpočet + Žádosti o změnu'!BX24,IF('Rozpočet + Žádosti o změnu'!$BL$2="ano",'Rozpočet + Žádosti o změnu'!BL24,IF('Rozpočet + Žádosti o změnu'!$AZ$2="ano",'Rozpočet + Žádosti o změnu'!AZ24,IF('Rozpočet + Žádosti o změnu'!$AN$2="ano",'Rozpočet + Žádosti o změnu'!AN24,'Rozpočet + Žádosti o změnu'!N24))))))))))</f>
        <v>0</v>
      </c>
      <c r="W24" s="281">
        <f>IF('ZoR č. 1'!$D24="",0,'ZoR č. 1'!G24)+IF('ZoR č. 2'!$D24="",0,'ZoR č. 2'!G24)+IF('ZoR č. 3'!$D24="",0,'ZoR č. 3'!G24)+IF('ZoR č. 4'!$D24="",0,'ZoR č. 4'!G24)+IF('ZoR č. 5'!$D24="",0,'ZoR č. 5'!G24)+IF('ZoR č. 6'!$D24="",0,'ZoR č. 6'!G24)+IF('ZoR č. 7'!$D24="",0,'ZoR č. 7'!G24)+IF('ZoR č. 8'!$D24="",0,'ZoR č. 8'!G24)+IF('ZoR č. 9'!$D24="",0,'ZoR č. 9'!G24)+IF('ZoR č. 10'!$D24="",0,'ZoR č. 10'!G24)+IF(ZZoR!$D24="",0,ZZoR!G24)</f>
        <v>0</v>
      </c>
      <c r="X24" s="281">
        <f>IF('ZoR č. 1'!$D24="",0,'ZoR č. 1'!H24)+IF('ZoR č. 2'!$D24="",0,'ZoR č. 2'!H24)+IF('ZoR č. 3'!$D24="",0,'ZoR č. 3'!H24)+IF('ZoR č. 4'!$D24="",0,'ZoR č. 4'!H24)+IF('ZoR č. 5'!$D24="",0,'ZoR č. 5'!H24)+IF('ZoR č. 6'!$D24="",0,'ZoR č. 6'!H24)+IF('ZoR č. 7'!$D24="",0,'ZoR č. 7'!H24)+IF('ZoR č. 8'!$D24="",0,'ZoR č. 8'!H24)+IF('ZoR č. 9'!$D24="",0,'ZoR č. 9'!H24)+IF('ZoR č. 10'!$D24="",0,'ZoR č. 10'!H24)+IF(ZZoR!$D24="",0,ZZoR!H24)</f>
        <v>0</v>
      </c>
      <c r="Y24" s="281">
        <f>IF('ZoR č. 1'!$D24="",0,'ZoR č. 1'!I24)+IF('ZoR č. 2'!$D24="",0,'ZoR č. 2'!I24)+IF('ZoR č. 3'!$D24="",0,'ZoR č. 3'!I24)+IF('ZoR č. 4'!$D24="",0,'ZoR č. 4'!I24)+IF('ZoR č. 5'!$D24="",0,'ZoR č. 5'!I24)+IF('ZoR č. 6'!$D24="",0,'ZoR č. 6'!I24)+IF('ZoR č. 7'!$D24="",0,'ZoR č. 7'!I24)+IF('ZoR č. 8'!$D24="",0,'ZoR č. 8'!I24)+IF('ZoR č. 9'!$D24="",0,'ZoR č. 9'!I24)+IF('ZoR č. 10'!$D24="",0,'ZoR č. 10'!I24)+IF(ZZoR!$D24="",0,ZZoR!I24)</f>
        <v>0</v>
      </c>
      <c r="Z24" s="281">
        <f>IF('ZoR č. 1'!$D24="",0,'ZoR č. 1'!J24)+IF('ZoR č. 2'!$D24="",0,'ZoR č. 2'!J24)+IF('ZoR č. 3'!$D24="",0,'ZoR č. 3'!J24)+IF('ZoR č. 4'!$D24="",0,'ZoR č. 4'!J24)+IF('ZoR č. 5'!$D24="",0,'ZoR č. 5'!J24)+IF('ZoR č. 6'!$D24="",0,'ZoR č. 6'!J24)+IF('ZoR č. 7'!$D24="",0,'ZoR č. 7'!J24)+IF('ZoR č. 8'!$D24="",0,'ZoR č. 8'!J24)+IF('ZoR č. 9'!$D24="",0,'ZoR č. 9'!J24)+IF('ZoR č. 10'!$D24="",0,'ZoR č. 10'!J24)+IF(ZZoR!$D24="",0,ZZoR!J24)</f>
        <v>0</v>
      </c>
      <c r="AA24" s="281">
        <f>IF('ZoR č. 1'!$D24="",0,'ZoR č. 1'!K24)+IF('ZoR č. 2'!$D24="",0,'ZoR č. 2'!K24)+IF('ZoR č. 3'!$D24="",0,'ZoR č. 3'!K24)+IF('ZoR č. 4'!$D24="",0,'ZoR č. 4'!K24)+IF('ZoR č. 5'!$D24="",0,'ZoR č. 5'!K24)+IF('ZoR č. 6'!$D24="",0,'ZoR č. 6'!K24)+IF('ZoR č. 7'!$D24="",0,'ZoR č. 7'!K24)+IF('ZoR č. 8'!$D24="",0,'ZoR č. 8'!K24)+IF('ZoR č. 9'!$D24="",0,'ZoR č. 9'!K24)+IF('ZoR č. 10'!$D24="",0,'ZoR č. 10'!K24)+IF(ZZoR!$D24="",0,ZZoR!K24)</f>
        <v>0</v>
      </c>
      <c r="AB24" s="281">
        <f>IF('ZoR č. 1'!$D24="",0,'ZoR č. 1'!L24)+IF('ZoR č. 2'!$D24="",0,'ZoR č. 2'!L24)+IF('ZoR č. 3'!$D24="",0,'ZoR č. 3'!L24)+IF('ZoR č. 4'!$D24="",0,'ZoR č. 4'!L24)+IF('ZoR č. 5'!$D24="",0,'ZoR č. 5'!L24)+IF('ZoR č. 6'!$D24="",0,'ZoR č. 6'!L24)+IF('ZoR č. 7'!$D24="",0,'ZoR č. 7'!L24)+IF('ZoR č. 8'!$D24="",0,'ZoR č. 8'!L24)+IF('ZoR č. 9'!$D24="",0,'ZoR č. 9'!L24)+IF('ZoR č. 10'!$D24="",0,'ZoR č. 10'!L24)+IF(ZZoR!$D24="",0,ZZoR!L24)</f>
        <v>0</v>
      </c>
      <c r="AC24" s="281">
        <f>IF('ZoR č. 1'!$D24="",0,'ZoR č. 1'!M24)+IF('ZoR č. 2'!$D24="",0,'ZoR č. 2'!M24)+IF('ZoR č. 3'!$D24="",0,'ZoR č. 3'!M24)+IF('ZoR č. 4'!$D24="",0,'ZoR č. 4'!M24)+IF('ZoR č. 5'!$D24="",0,'ZoR č. 5'!M24)+IF('ZoR č. 6'!$D24="",0,'ZoR č. 6'!M24)+IF('ZoR č. 7'!$D24="",0,'ZoR č. 7'!M24)+IF('ZoR č. 8'!$D24="",0,'ZoR č. 8'!M24)+IF('ZoR č. 9'!$D24="",0,'ZoR č. 9'!M24)+IF('ZoR č. 10'!$D24="",0,'ZoR č. 10'!M24)+IF(ZZoR!$D24="",0,ZZoR!M24)</f>
        <v>0</v>
      </c>
      <c r="AE24" s="282" t="str">
        <f t="shared" si="3"/>
        <v/>
      </c>
    </row>
    <row r="25" spans="2:31" x14ac:dyDescent="0.25">
      <c r="B25" s="9" t="s">
        <v>68</v>
      </c>
      <c r="C25" s="98" t="str">
        <f>IF(COUNTA('Přehled partnerů'!C25:D25)&lt;&gt;2,"partner neuveden",IF('Přehled partnerů'!M25="ANO",'Přehled partnerů'!C25,"v tomto období nerelevantní"))</f>
        <v>partner neuveden</v>
      </c>
      <c r="D25" s="108" t="str">
        <f>IF(COUNTA('Přehled partnerů'!C25:D25)&lt;&gt;2,"",IF('Přehled partnerů'!M25="ANO",'Přehled partnerů'!D25,""))</f>
        <v/>
      </c>
      <c r="E25" s="21" t="str">
        <f t="shared" si="0"/>
        <v/>
      </c>
      <c r="F25" s="114" t="str">
        <f t="shared" si="1"/>
        <v/>
      </c>
      <c r="G25" s="125">
        <v>0</v>
      </c>
      <c r="H25" s="126">
        <v>0</v>
      </c>
      <c r="I25" s="126">
        <v>0</v>
      </c>
      <c r="J25" s="126">
        <v>0</v>
      </c>
      <c r="K25" s="16">
        <v>0</v>
      </c>
      <c r="L25" s="16">
        <v>0</v>
      </c>
      <c r="M25" s="20">
        <v>0</v>
      </c>
      <c r="N25" s="58" t="str">
        <f t="shared" si="2"/>
        <v/>
      </c>
      <c r="O25" s="267">
        <f>IF('Rozpočet + Žádosti o změnu'!$ER$2="ano",'Rozpočet + Žádosti o změnu'!EL25,IF('Rozpočet + Žádosti o změnu'!$EF$2="ano",'Rozpočet + Žádosti o změnu'!DZ25,IF('Rozpočet + Žádosti o změnu'!$DT$2="ano",'Rozpočet + Žádosti o změnu'!DN25,IF('Rozpočet + Žádosti o změnu'!$DH$2="ano",'Rozpočet + Žádosti o změnu'!DB25,IF('Rozpočet + Žádosti o změnu'!$CV$2="ano",'Rozpočet + Žádosti o změnu'!CP25,IF('Rozpočet + Žádosti o změnu'!$CJ$2="ano",'Rozpočet + Žádosti o změnu'!CD25,IF('Rozpočet + Žádosti o změnu'!$BX$2="ano",'Rozpočet + Žádosti o změnu'!BR25,IF('Rozpočet + Žádosti o změnu'!$BL$2="ano",'Rozpočet + Žádosti o změnu'!BF25,IF('Rozpočet + Žádosti o změnu'!$AZ$2="ano",'Rozpočet + Žádosti o změnu'!AT25,IF('Rozpočet + Žádosti o změnu'!$AN$2="ano",'Rozpočet + Žádosti o změnu'!AH25,'Rozpočet + Žádosti o změnu'!H25))))))))))</f>
        <v>0</v>
      </c>
      <c r="P25" s="267">
        <f>IF('Rozpočet + Žádosti o změnu'!$ER$2="ano",'Rozpočet + Žádosti o změnu'!EM25,IF('Rozpočet + Žádosti o změnu'!$EF$2="ano",'Rozpočet + Žádosti o změnu'!EA25,IF('Rozpočet + Žádosti o změnu'!$DT$2="ano",'Rozpočet + Žádosti o změnu'!DO25,IF('Rozpočet + Žádosti o změnu'!$DH$2="ano",'Rozpočet + Žádosti o změnu'!DC25,IF('Rozpočet + Žádosti o změnu'!$CV$2="ano",'Rozpočet + Žádosti o změnu'!CQ25,IF('Rozpočet + Žádosti o změnu'!$CJ$2="ano",'Rozpočet + Žádosti o změnu'!CE25,IF('Rozpočet + Žádosti o změnu'!$BX$2="ano",'Rozpočet + Žádosti o změnu'!BS25,IF('Rozpočet + Žádosti o změnu'!$BL$2="ano",'Rozpočet + Žádosti o změnu'!BG25,IF('Rozpočet + Žádosti o změnu'!$AZ$2="ano",'Rozpočet + Žádosti o změnu'!AU25,IF('Rozpočet + Žádosti o změnu'!$AN$2="ano",'Rozpočet + Žádosti o změnu'!AI25,'Rozpočet + Žádosti o změnu'!I25))))))))))</f>
        <v>0</v>
      </c>
      <c r="Q25" s="267">
        <f>IF('Rozpočet + Žádosti o změnu'!$ER$2="ano",'Rozpočet + Žádosti o změnu'!EN25,IF('Rozpočet + Žádosti o změnu'!$EF$2="ano",'Rozpočet + Žádosti o změnu'!EB25,IF('Rozpočet + Žádosti o změnu'!$DT$2="ano",'Rozpočet + Žádosti o změnu'!DP25,IF('Rozpočet + Žádosti o změnu'!$DH$2="ano",'Rozpočet + Žádosti o změnu'!DD25,IF('Rozpočet + Žádosti o změnu'!$CV$2="ano",'Rozpočet + Žádosti o změnu'!CR25,IF('Rozpočet + Žádosti o změnu'!$CJ$2="ano",'Rozpočet + Žádosti o změnu'!CF25,IF('Rozpočet + Žádosti o změnu'!$BX$2="ano",'Rozpočet + Žádosti o změnu'!BT25,IF('Rozpočet + Žádosti o změnu'!$BL$2="ano",'Rozpočet + Žádosti o změnu'!BH25,IF('Rozpočet + Žádosti o změnu'!$AZ$2="ano",'Rozpočet + Žádosti o změnu'!AV25,IF('Rozpočet + Žádosti o změnu'!$AN$2="ano",'Rozpočet + Žádosti o změnu'!AJ25,'Rozpočet + Žádosti o změnu'!J25))))))))))</f>
        <v>0</v>
      </c>
      <c r="R25" s="267">
        <f>IF('Rozpočet + Žádosti o změnu'!$ER$2="ano",'Rozpočet + Žádosti o změnu'!EO25,IF('Rozpočet + Žádosti o změnu'!$EF$2="ano",'Rozpočet + Žádosti o změnu'!EC25,IF('Rozpočet + Žádosti o změnu'!$DT$2="ano",'Rozpočet + Žádosti o změnu'!DQ25,IF('Rozpočet + Žádosti o změnu'!$DH$2="ano",'Rozpočet + Žádosti o změnu'!DE25,IF('Rozpočet + Žádosti o změnu'!$CV$2="ano",'Rozpočet + Žádosti o změnu'!CS25,IF('Rozpočet + Žádosti o změnu'!$CJ$2="ano",'Rozpočet + Žádosti o změnu'!CG25,IF('Rozpočet + Žádosti o změnu'!$BX$2="ano",'Rozpočet + Žádosti o změnu'!BU25,IF('Rozpočet + Žádosti o změnu'!$BL$2="ano",'Rozpočet + Žádosti o změnu'!BI25,IF('Rozpočet + Žádosti o změnu'!$AZ$2="ano",'Rozpočet + Žádosti o změnu'!AW25,IF('Rozpočet + Žádosti o změnu'!$AN$2="ano",'Rozpočet + Žádosti o změnu'!AK25,'Rozpočet + Žádosti o změnu'!K25))))))))))</f>
        <v>0</v>
      </c>
      <c r="S25" s="267">
        <f>IF('Rozpočet + Žádosti o změnu'!$ER$2="ano",'Rozpočet + Žádosti o změnu'!EP25,IF('Rozpočet + Žádosti o změnu'!$EF$2="ano",'Rozpočet + Žádosti o změnu'!ED25,IF('Rozpočet + Žádosti o změnu'!$DT$2="ano",'Rozpočet + Žádosti o změnu'!DR25,IF('Rozpočet + Žádosti o změnu'!$DH$2="ano",'Rozpočet + Žádosti o změnu'!DF25,IF('Rozpočet + Žádosti o změnu'!$CV$2="ano",'Rozpočet + Žádosti o změnu'!CT25,IF('Rozpočet + Žádosti o změnu'!$CJ$2="ano",'Rozpočet + Žádosti o změnu'!CH25,IF('Rozpočet + Žádosti o změnu'!$BX$2="ano",'Rozpočet + Žádosti o změnu'!BV25,IF('Rozpočet + Žádosti o změnu'!$BL$2="ano",'Rozpočet + Žádosti o změnu'!BJ25,IF('Rozpočet + Žádosti o změnu'!$AZ$2="ano",'Rozpočet + Žádosti o změnu'!AX25,IF('Rozpočet + Žádosti o změnu'!$AN$2="ano",'Rozpočet + Žádosti o změnu'!AL25,'Rozpočet + Žádosti o změnu'!L25))))))))))</f>
        <v>0</v>
      </c>
      <c r="T25" s="267">
        <f>IF('Rozpočet + Žádosti o změnu'!$ER$2="ano",'Rozpočet + Žádosti o změnu'!EQ25,IF('Rozpočet + Žádosti o změnu'!$EF$2="ano",'Rozpočet + Žádosti o změnu'!EE25,IF('Rozpočet + Žádosti o změnu'!$DT$2="ano",'Rozpočet + Žádosti o změnu'!DS25,IF('Rozpočet + Žádosti o změnu'!$DH$2="ano",'Rozpočet + Žádosti o změnu'!DG25,IF('Rozpočet + Žádosti o změnu'!$CV$2="ano",'Rozpočet + Žádosti o změnu'!CU25,IF('Rozpočet + Žádosti o změnu'!$CJ$2="ano",'Rozpočet + Žádosti o změnu'!CI25,IF('Rozpočet + Žádosti o změnu'!$BX$2="ano",'Rozpočet + Žádosti o změnu'!BW25,IF('Rozpočet + Žádosti o změnu'!$BL$2="ano",'Rozpočet + Žádosti o změnu'!BK25,IF('Rozpočet + Žádosti o změnu'!$AZ$2="ano",'Rozpočet + Žádosti o změnu'!AY25,IF('Rozpočet + Žádosti o změnu'!$AN$2="ano",'Rozpočet + Žádosti o změnu'!AM25,'Rozpočet + Žádosti o změnu'!M25))))))))))</f>
        <v>0</v>
      </c>
      <c r="U25" s="267">
        <f>IF('Rozpočet + Žádosti o změnu'!$ER$2="ano",'Rozpočet + Žádosti o změnu'!ER25,IF('Rozpočet + Žádosti o změnu'!$EF$2="ano",'Rozpočet + Žádosti o změnu'!EF25,IF('Rozpočet + Žádosti o změnu'!$DT$2="ano",'Rozpočet + Žádosti o změnu'!DT25,IF('Rozpočet + Žádosti o změnu'!$DH$2="ano",'Rozpočet + Žádosti o změnu'!DH25,IF('Rozpočet + Žádosti o změnu'!$CV$2="ano",'Rozpočet + Žádosti o změnu'!CV25,IF('Rozpočet + Žádosti o změnu'!$CJ$2="ano",'Rozpočet + Žádosti o změnu'!CJ25,IF('Rozpočet + Žádosti o změnu'!$BX$2="ano",'Rozpočet + Žádosti o změnu'!BX25,IF('Rozpočet + Žádosti o změnu'!$BL$2="ano",'Rozpočet + Žádosti o změnu'!BL25,IF('Rozpočet + Žádosti o změnu'!$AZ$2="ano",'Rozpočet + Žádosti o změnu'!AZ25,IF('Rozpočet + Žádosti o změnu'!$AN$2="ano",'Rozpočet + Žádosti o změnu'!AN25,'Rozpočet + Žádosti o změnu'!N25))))))))))</f>
        <v>0</v>
      </c>
      <c r="W25" s="281">
        <f>IF('ZoR č. 1'!$D25="",0,'ZoR č. 1'!G25)+IF('ZoR č. 2'!$D25="",0,'ZoR č. 2'!G25)+IF('ZoR č. 3'!$D25="",0,'ZoR č. 3'!G25)+IF('ZoR č. 4'!$D25="",0,'ZoR č. 4'!G25)+IF('ZoR č. 5'!$D25="",0,'ZoR č. 5'!G25)+IF('ZoR č. 6'!$D25="",0,'ZoR č. 6'!G25)+IF('ZoR č. 7'!$D25="",0,'ZoR č. 7'!G25)+IF('ZoR č. 8'!$D25="",0,'ZoR č. 8'!G25)+IF('ZoR č. 9'!$D25="",0,'ZoR č. 9'!G25)+IF('ZoR č. 10'!$D25="",0,'ZoR č. 10'!G25)+IF(ZZoR!$D25="",0,ZZoR!G25)</f>
        <v>0</v>
      </c>
      <c r="X25" s="281">
        <f>IF('ZoR č. 1'!$D25="",0,'ZoR č. 1'!H25)+IF('ZoR č. 2'!$D25="",0,'ZoR č. 2'!H25)+IF('ZoR č. 3'!$D25="",0,'ZoR č. 3'!H25)+IF('ZoR č. 4'!$D25="",0,'ZoR č. 4'!H25)+IF('ZoR č. 5'!$D25="",0,'ZoR č. 5'!H25)+IF('ZoR č. 6'!$D25="",0,'ZoR č. 6'!H25)+IF('ZoR č. 7'!$D25="",0,'ZoR č. 7'!H25)+IF('ZoR č. 8'!$D25="",0,'ZoR č. 8'!H25)+IF('ZoR č. 9'!$D25="",0,'ZoR č. 9'!H25)+IF('ZoR č. 10'!$D25="",0,'ZoR č. 10'!H25)+IF(ZZoR!$D25="",0,ZZoR!H25)</f>
        <v>0</v>
      </c>
      <c r="Y25" s="281">
        <f>IF('ZoR č. 1'!$D25="",0,'ZoR č. 1'!I25)+IF('ZoR č. 2'!$D25="",0,'ZoR č. 2'!I25)+IF('ZoR č. 3'!$D25="",0,'ZoR č. 3'!I25)+IF('ZoR č. 4'!$D25="",0,'ZoR č. 4'!I25)+IF('ZoR č. 5'!$D25="",0,'ZoR č. 5'!I25)+IF('ZoR č. 6'!$D25="",0,'ZoR č. 6'!I25)+IF('ZoR č. 7'!$D25="",0,'ZoR č. 7'!I25)+IF('ZoR č. 8'!$D25="",0,'ZoR č. 8'!I25)+IF('ZoR č. 9'!$D25="",0,'ZoR č. 9'!I25)+IF('ZoR č. 10'!$D25="",0,'ZoR č. 10'!I25)+IF(ZZoR!$D25="",0,ZZoR!I25)</f>
        <v>0</v>
      </c>
      <c r="Z25" s="281">
        <f>IF('ZoR č. 1'!$D25="",0,'ZoR č. 1'!J25)+IF('ZoR č. 2'!$D25="",0,'ZoR č. 2'!J25)+IF('ZoR č. 3'!$D25="",0,'ZoR č. 3'!J25)+IF('ZoR č. 4'!$D25="",0,'ZoR č. 4'!J25)+IF('ZoR č. 5'!$D25="",0,'ZoR č. 5'!J25)+IF('ZoR č. 6'!$D25="",0,'ZoR č. 6'!J25)+IF('ZoR č. 7'!$D25="",0,'ZoR č. 7'!J25)+IF('ZoR č. 8'!$D25="",0,'ZoR č. 8'!J25)+IF('ZoR č. 9'!$D25="",0,'ZoR č. 9'!J25)+IF('ZoR č. 10'!$D25="",0,'ZoR č. 10'!J25)+IF(ZZoR!$D25="",0,ZZoR!J25)</f>
        <v>0</v>
      </c>
      <c r="AA25" s="281">
        <f>IF('ZoR č. 1'!$D25="",0,'ZoR č. 1'!K25)+IF('ZoR č. 2'!$D25="",0,'ZoR č. 2'!K25)+IF('ZoR č. 3'!$D25="",0,'ZoR č. 3'!K25)+IF('ZoR č. 4'!$D25="",0,'ZoR č. 4'!K25)+IF('ZoR č. 5'!$D25="",0,'ZoR č. 5'!K25)+IF('ZoR č. 6'!$D25="",0,'ZoR č. 6'!K25)+IF('ZoR č. 7'!$D25="",0,'ZoR č. 7'!K25)+IF('ZoR č. 8'!$D25="",0,'ZoR č. 8'!K25)+IF('ZoR č. 9'!$D25="",0,'ZoR č. 9'!K25)+IF('ZoR č. 10'!$D25="",0,'ZoR č. 10'!K25)+IF(ZZoR!$D25="",0,ZZoR!K25)</f>
        <v>0</v>
      </c>
      <c r="AB25" s="281">
        <f>IF('ZoR č. 1'!$D25="",0,'ZoR č. 1'!L25)+IF('ZoR č. 2'!$D25="",0,'ZoR č. 2'!L25)+IF('ZoR č. 3'!$D25="",0,'ZoR č. 3'!L25)+IF('ZoR č. 4'!$D25="",0,'ZoR č. 4'!L25)+IF('ZoR č. 5'!$D25="",0,'ZoR č. 5'!L25)+IF('ZoR č. 6'!$D25="",0,'ZoR č. 6'!L25)+IF('ZoR č. 7'!$D25="",0,'ZoR č. 7'!L25)+IF('ZoR č. 8'!$D25="",0,'ZoR č. 8'!L25)+IF('ZoR č. 9'!$D25="",0,'ZoR č. 9'!L25)+IF('ZoR č. 10'!$D25="",0,'ZoR č. 10'!L25)+IF(ZZoR!$D25="",0,ZZoR!L25)</f>
        <v>0</v>
      </c>
      <c r="AC25" s="281">
        <f>IF('ZoR č. 1'!$D25="",0,'ZoR č. 1'!M25)+IF('ZoR č. 2'!$D25="",0,'ZoR č. 2'!M25)+IF('ZoR č. 3'!$D25="",0,'ZoR č. 3'!M25)+IF('ZoR č. 4'!$D25="",0,'ZoR č. 4'!M25)+IF('ZoR č. 5'!$D25="",0,'ZoR č. 5'!M25)+IF('ZoR č. 6'!$D25="",0,'ZoR č. 6'!M25)+IF('ZoR č. 7'!$D25="",0,'ZoR č. 7'!M25)+IF('ZoR č. 8'!$D25="",0,'ZoR č. 8'!M25)+IF('ZoR č. 9'!$D25="",0,'ZoR č. 9'!M25)+IF('ZoR č. 10'!$D25="",0,'ZoR č. 10'!M25)+IF(ZZoR!$D25="",0,ZZoR!M25)</f>
        <v>0</v>
      </c>
      <c r="AE25" s="282" t="str">
        <f t="shared" si="3"/>
        <v/>
      </c>
    </row>
    <row r="26" spans="2:31" x14ac:dyDescent="0.25">
      <c r="B26" s="9" t="s">
        <v>69</v>
      </c>
      <c r="C26" s="98" t="str">
        <f>IF(COUNTA('Přehled partnerů'!C26:D26)&lt;&gt;2,"partner neuveden",IF('Přehled partnerů'!M26="ANO",'Přehled partnerů'!C26,"v tomto období nerelevantní"))</f>
        <v>partner neuveden</v>
      </c>
      <c r="D26" s="108" t="str">
        <f>IF(COUNTA('Přehled partnerů'!C26:D26)&lt;&gt;2,"",IF('Přehled partnerů'!M26="ANO",'Přehled partnerů'!D26,""))</f>
        <v/>
      </c>
      <c r="E26" s="21" t="str">
        <f t="shared" si="0"/>
        <v/>
      </c>
      <c r="F26" s="114" t="str">
        <f t="shared" si="1"/>
        <v/>
      </c>
      <c r="G26" s="125">
        <v>0</v>
      </c>
      <c r="H26" s="126">
        <v>0</v>
      </c>
      <c r="I26" s="126">
        <v>0</v>
      </c>
      <c r="J26" s="126">
        <v>0</v>
      </c>
      <c r="K26" s="16">
        <v>0</v>
      </c>
      <c r="L26" s="16">
        <v>0</v>
      </c>
      <c r="M26" s="20">
        <v>0</v>
      </c>
      <c r="N26" s="58" t="str">
        <f t="shared" si="2"/>
        <v/>
      </c>
      <c r="O26" s="267">
        <f>IF('Rozpočet + Žádosti o změnu'!$ER$2="ano",'Rozpočet + Žádosti o změnu'!EL26,IF('Rozpočet + Žádosti o změnu'!$EF$2="ano",'Rozpočet + Žádosti o změnu'!DZ26,IF('Rozpočet + Žádosti o změnu'!$DT$2="ano",'Rozpočet + Žádosti o změnu'!DN26,IF('Rozpočet + Žádosti o změnu'!$DH$2="ano",'Rozpočet + Žádosti o změnu'!DB26,IF('Rozpočet + Žádosti o změnu'!$CV$2="ano",'Rozpočet + Žádosti o změnu'!CP26,IF('Rozpočet + Žádosti o změnu'!$CJ$2="ano",'Rozpočet + Žádosti o změnu'!CD26,IF('Rozpočet + Žádosti o změnu'!$BX$2="ano",'Rozpočet + Žádosti o změnu'!BR26,IF('Rozpočet + Žádosti o změnu'!$BL$2="ano",'Rozpočet + Žádosti o změnu'!BF26,IF('Rozpočet + Žádosti o změnu'!$AZ$2="ano",'Rozpočet + Žádosti o změnu'!AT26,IF('Rozpočet + Žádosti o změnu'!$AN$2="ano",'Rozpočet + Žádosti o změnu'!AH26,'Rozpočet + Žádosti o změnu'!H26))))))))))</f>
        <v>0</v>
      </c>
      <c r="P26" s="267">
        <f>IF('Rozpočet + Žádosti o změnu'!$ER$2="ano",'Rozpočet + Žádosti o změnu'!EM26,IF('Rozpočet + Žádosti o změnu'!$EF$2="ano",'Rozpočet + Žádosti o změnu'!EA26,IF('Rozpočet + Žádosti o změnu'!$DT$2="ano",'Rozpočet + Žádosti o změnu'!DO26,IF('Rozpočet + Žádosti o změnu'!$DH$2="ano",'Rozpočet + Žádosti o změnu'!DC26,IF('Rozpočet + Žádosti o změnu'!$CV$2="ano",'Rozpočet + Žádosti o změnu'!CQ26,IF('Rozpočet + Žádosti o změnu'!$CJ$2="ano",'Rozpočet + Žádosti o změnu'!CE26,IF('Rozpočet + Žádosti o změnu'!$BX$2="ano",'Rozpočet + Žádosti o změnu'!BS26,IF('Rozpočet + Žádosti o změnu'!$BL$2="ano",'Rozpočet + Žádosti o změnu'!BG26,IF('Rozpočet + Žádosti o změnu'!$AZ$2="ano",'Rozpočet + Žádosti o změnu'!AU26,IF('Rozpočet + Žádosti o změnu'!$AN$2="ano",'Rozpočet + Žádosti o změnu'!AI26,'Rozpočet + Žádosti o změnu'!I26))))))))))</f>
        <v>0</v>
      </c>
      <c r="Q26" s="267">
        <f>IF('Rozpočet + Žádosti o změnu'!$ER$2="ano",'Rozpočet + Žádosti o změnu'!EN26,IF('Rozpočet + Žádosti o změnu'!$EF$2="ano",'Rozpočet + Žádosti o změnu'!EB26,IF('Rozpočet + Žádosti o změnu'!$DT$2="ano",'Rozpočet + Žádosti o změnu'!DP26,IF('Rozpočet + Žádosti o změnu'!$DH$2="ano",'Rozpočet + Žádosti o změnu'!DD26,IF('Rozpočet + Žádosti o změnu'!$CV$2="ano",'Rozpočet + Žádosti o změnu'!CR26,IF('Rozpočet + Žádosti o změnu'!$CJ$2="ano",'Rozpočet + Žádosti o změnu'!CF26,IF('Rozpočet + Žádosti o změnu'!$BX$2="ano",'Rozpočet + Žádosti o změnu'!BT26,IF('Rozpočet + Žádosti o změnu'!$BL$2="ano",'Rozpočet + Žádosti o změnu'!BH26,IF('Rozpočet + Žádosti o změnu'!$AZ$2="ano",'Rozpočet + Žádosti o změnu'!AV26,IF('Rozpočet + Žádosti o změnu'!$AN$2="ano",'Rozpočet + Žádosti o změnu'!AJ26,'Rozpočet + Žádosti o změnu'!J26))))))))))</f>
        <v>0</v>
      </c>
      <c r="R26" s="267">
        <f>IF('Rozpočet + Žádosti o změnu'!$ER$2="ano",'Rozpočet + Žádosti o změnu'!EO26,IF('Rozpočet + Žádosti o změnu'!$EF$2="ano",'Rozpočet + Žádosti o změnu'!EC26,IF('Rozpočet + Žádosti o změnu'!$DT$2="ano",'Rozpočet + Žádosti o změnu'!DQ26,IF('Rozpočet + Žádosti o změnu'!$DH$2="ano",'Rozpočet + Žádosti o změnu'!DE26,IF('Rozpočet + Žádosti o změnu'!$CV$2="ano",'Rozpočet + Žádosti o změnu'!CS26,IF('Rozpočet + Žádosti o změnu'!$CJ$2="ano",'Rozpočet + Žádosti o změnu'!CG26,IF('Rozpočet + Žádosti o změnu'!$BX$2="ano",'Rozpočet + Žádosti o změnu'!BU26,IF('Rozpočet + Žádosti o změnu'!$BL$2="ano",'Rozpočet + Žádosti o změnu'!BI26,IF('Rozpočet + Žádosti o změnu'!$AZ$2="ano",'Rozpočet + Žádosti o změnu'!AW26,IF('Rozpočet + Žádosti o změnu'!$AN$2="ano",'Rozpočet + Žádosti o změnu'!AK26,'Rozpočet + Žádosti o změnu'!K26))))))))))</f>
        <v>0</v>
      </c>
      <c r="S26" s="267">
        <f>IF('Rozpočet + Žádosti o změnu'!$ER$2="ano",'Rozpočet + Žádosti o změnu'!EP26,IF('Rozpočet + Žádosti o změnu'!$EF$2="ano",'Rozpočet + Žádosti o změnu'!ED26,IF('Rozpočet + Žádosti o změnu'!$DT$2="ano",'Rozpočet + Žádosti o změnu'!DR26,IF('Rozpočet + Žádosti o změnu'!$DH$2="ano",'Rozpočet + Žádosti o změnu'!DF26,IF('Rozpočet + Žádosti o změnu'!$CV$2="ano",'Rozpočet + Žádosti o změnu'!CT26,IF('Rozpočet + Žádosti o změnu'!$CJ$2="ano",'Rozpočet + Žádosti o změnu'!CH26,IF('Rozpočet + Žádosti o změnu'!$BX$2="ano",'Rozpočet + Žádosti o změnu'!BV26,IF('Rozpočet + Žádosti o změnu'!$BL$2="ano",'Rozpočet + Žádosti o změnu'!BJ26,IF('Rozpočet + Žádosti o změnu'!$AZ$2="ano",'Rozpočet + Žádosti o změnu'!AX26,IF('Rozpočet + Žádosti o změnu'!$AN$2="ano",'Rozpočet + Žádosti o změnu'!AL26,'Rozpočet + Žádosti o změnu'!L26))))))))))</f>
        <v>0</v>
      </c>
      <c r="T26" s="267">
        <f>IF('Rozpočet + Žádosti o změnu'!$ER$2="ano",'Rozpočet + Žádosti o změnu'!EQ26,IF('Rozpočet + Žádosti o změnu'!$EF$2="ano",'Rozpočet + Žádosti o změnu'!EE26,IF('Rozpočet + Žádosti o změnu'!$DT$2="ano",'Rozpočet + Žádosti o změnu'!DS26,IF('Rozpočet + Žádosti o změnu'!$DH$2="ano",'Rozpočet + Žádosti o změnu'!DG26,IF('Rozpočet + Žádosti o změnu'!$CV$2="ano",'Rozpočet + Žádosti o změnu'!CU26,IF('Rozpočet + Žádosti o změnu'!$CJ$2="ano",'Rozpočet + Žádosti o změnu'!CI26,IF('Rozpočet + Žádosti o změnu'!$BX$2="ano",'Rozpočet + Žádosti o změnu'!BW26,IF('Rozpočet + Žádosti o změnu'!$BL$2="ano",'Rozpočet + Žádosti o změnu'!BK26,IF('Rozpočet + Žádosti o změnu'!$AZ$2="ano",'Rozpočet + Žádosti o změnu'!AY26,IF('Rozpočet + Žádosti o změnu'!$AN$2="ano",'Rozpočet + Žádosti o změnu'!AM26,'Rozpočet + Žádosti o změnu'!M26))))))))))</f>
        <v>0</v>
      </c>
      <c r="U26" s="267">
        <f>IF('Rozpočet + Žádosti o změnu'!$ER$2="ano",'Rozpočet + Žádosti o změnu'!ER26,IF('Rozpočet + Žádosti o změnu'!$EF$2="ano",'Rozpočet + Žádosti o změnu'!EF26,IF('Rozpočet + Žádosti o změnu'!$DT$2="ano",'Rozpočet + Žádosti o změnu'!DT26,IF('Rozpočet + Žádosti o změnu'!$DH$2="ano",'Rozpočet + Žádosti o změnu'!DH26,IF('Rozpočet + Žádosti o změnu'!$CV$2="ano",'Rozpočet + Žádosti o změnu'!CV26,IF('Rozpočet + Žádosti o změnu'!$CJ$2="ano",'Rozpočet + Žádosti o změnu'!CJ26,IF('Rozpočet + Žádosti o změnu'!$BX$2="ano",'Rozpočet + Žádosti o změnu'!BX26,IF('Rozpočet + Žádosti o změnu'!$BL$2="ano",'Rozpočet + Žádosti o změnu'!BL26,IF('Rozpočet + Žádosti o změnu'!$AZ$2="ano",'Rozpočet + Žádosti o změnu'!AZ26,IF('Rozpočet + Žádosti o změnu'!$AN$2="ano",'Rozpočet + Žádosti o změnu'!AN26,'Rozpočet + Žádosti o změnu'!N26))))))))))</f>
        <v>0</v>
      </c>
      <c r="W26" s="281">
        <f>IF('ZoR č. 1'!$D26="",0,'ZoR č. 1'!G26)+IF('ZoR č. 2'!$D26="",0,'ZoR č. 2'!G26)+IF('ZoR č. 3'!$D26="",0,'ZoR č. 3'!G26)+IF('ZoR č. 4'!$D26="",0,'ZoR č. 4'!G26)+IF('ZoR č. 5'!$D26="",0,'ZoR č. 5'!G26)+IF('ZoR č. 6'!$D26="",0,'ZoR č. 6'!G26)+IF('ZoR č. 7'!$D26="",0,'ZoR č. 7'!G26)+IF('ZoR č. 8'!$D26="",0,'ZoR č. 8'!G26)+IF('ZoR č. 9'!$D26="",0,'ZoR č. 9'!G26)+IF('ZoR č. 10'!$D26="",0,'ZoR č. 10'!G26)+IF(ZZoR!$D26="",0,ZZoR!G26)</f>
        <v>0</v>
      </c>
      <c r="X26" s="281">
        <f>IF('ZoR č. 1'!$D26="",0,'ZoR č. 1'!H26)+IF('ZoR č. 2'!$D26="",0,'ZoR č. 2'!H26)+IF('ZoR č. 3'!$D26="",0,'ZoR č. 3'!H26)+IF('ZoR č. 4'!$D26="",0,'ZoR č. 4'!H26)+IF('ZoR č. 5'!$D26="",0,'ZoR č. 5'!H26)+IF('ZoR č. 6'!$D26="",0,'ZoR č. 6'!H26)+IF('ZoR č. 7'!$D26="",0,'ZoR č. 7'!H26)+IF('ZoR č. 8'!$D26="",0,'ZoR č. 8'!H26)+IF('ZoR č. 9'!$D26="",0,'ZoR č. 9'!H26)+IF('ZoR č. 10'!$D26="",0,'ZoR č. 10'!H26)+IF(ZZoR!$D26="",0,ZZoR!H26)</f>
        <v>0</v>
      </c>
      <c r="Y26" s="281">
        <f>IF('ZoR č. 1'!$D26="",0,'ZoR č. 1'!I26)+IF('ZoR č. 2'!$D26="",0,'ZoR č. 2'!I26)+IF('ZoR č. 3'!$D26="",0,'ZoR č. 3'!I26)+IF('ZoR č. 4'!$D26="",0,'ZoR č. 4'!I26)+IF('ZoR č. 5'!$D26="",0,'ZoR č. 5'!I26)+IF('ZoR č. 6'!$D26="",0,'ZoR č. 6'!I26)+IF('ZoR č. 7'!$D26="",0,'ZoR č. 7'!I26)+IF('ZoR č. 8'!$D26="",0,'ZoR č. 8'!I26)+IF('ZoR č. 9'!$D26="",0,'ZoR č. 9'!I26)+IF('ZoR č. 10'!$D26="",0,'ZoR č. 10'!I26)+IF(ZZoR!$D26="",0,ZZoR!I26)</f>
        <v>0</v>
      </c>
      <c r="Z26" s="281">
        <f>IF('ZoR č. 1'!$D26="",0,'ZoR č. 1'!J26)+IF('ZoR č. 2'!$D26="",0,'ZoR č. 2'!J26)+IF('ZoR č. 3'!$D26="",0,'ZoR č. 3'!J26)+IF('ZoR č. 4'!$D26="",0,'ZoR č. 4'!J26)+IF('ZoR č. 5'!$D26="",0,'ZoR č. 5'!J26)+IF('ZoR č. 6'!$D26="",0,'ZoR č. 6'!J26)+IF('ZoR č. 7'!$D26="",0,'ZoR č. 7'!J26)+IF('ZoR č. 8'!$D26="",0,'ZoR č. 8'!J26)+IF('ZoR č. 9'!$D26="",0,'ZoR č. 9'!J26)+IF('ZoR č. 10'!$D26="",0,'ZoR č. 10'!J26)+IF(ZZoR!$D26="",0,ZZoR!J26)</f>
        <v>0</v>
      </c>
      <c r="AA26" s="281">
        <f>IF('ZoR č. 1'!$D26="",0,'ZoR č. 1'!K26)+IF('ZoR č. 2'!$D26="",0,'ZoR č. 2'!K26)+IF('ZoR č. 3'!$D26="",0,'ZoR č. 3'!K26)+IF('ZoR č. 4'!$D26="",0,'ZoR č. 4'!K26)+IF('ZoR č. 5'!$D26="",0,'ZoR č. 5'!K26)+IF('ZoR č. 6'!$D26="",0,'ZoR č. 6'!K26)+IF('ZoR č. 7'!$D26="",0,'ZoR č. 7'!K26)+IF('ZoR č. 8'!$D26="",0,'ZoR č. 8'!K26)+IF('ZoR č. 9'!$D26="",0,'ZoR č. 9'!K26)+IF('ZoR č. 10'!$D26="",0,'ZoR č. 10'!K26)+IF(ZZoR!$D26="",0,ZZoR!K26)</f>
        <v>0</v>
      </c>
      <c r="AB26" s="281">
        <f>IF('ZoR č. 1'!$D26="",0,'ZoR č. 1'!L26)+IF('ZoR č. 2'!$D26="",0,'ZoR č. 2'!L26)+IF('ZoR č. 3'!$D26="",0,'ZoR č. 3'!L26)+IF('ZoR č. 4'!$D26="",0,'ZoR č. 4'!L26)+IF('ZoR č. 5'!$D26="",0,'ZoR č. 5'!L26)+IF('ZoR č. 6'!$D26="",0,'ZoR č. 6'!L26)+IF('ZoR č. 7'!$D26="",0,'ZoR č. 7'!L26)+IF('ZoR č. 8'!$D26="",0,'ZoR č. 8'!L26)+IF('ZoR č. 9'!$D26="",0,'ZoR č. 9'!L26)+IF('ZoR č. 10'!$D26="",0,'ZoR č. 10'!L26)+IF(ZZoR!$D26="",0,ZZoR!L26)</f>
        <v>0</v>
      </c>
      <c r="AC26" s="281">
        <f>IF('ZoR č. 1'!$D26="",0,'ZoR č. 1'!M26)+IF('ZoR č. 2'!$D26="",0,'ZoR č. 2'!M26)+IF('ZoR č. 3'!$D26="",0,'ZoR č. 3'!M26)+IF('ZoR č. 4'!$D26="",0,'ZoR č. 4'!M26)+IF('ZoR č. 5'!$D26="",0,'ZoR č. 5'!M26)+IF('ZoR č. 6'!$D26="",0,'ZoR č. 6'!M26)+IF('ZoR č. 7'!$D26="",0,'ZoR č. 7'!M26)+IF('ZoR č. 8'!$D26="",0,'ZoR č. 8'!M26)+IF('ZoR č. 9'!$D26="",0,'ZoR č. 9'!M26)+IF('ZoR č. 10'!$D26="",0,'ZoR č. 10'!M26)+IF(ZZoR!$D26="",0,ZZoR!M26)</f>
        <v>0</v>
      </c>
      <c r="AE26" s="282" t="str">
        <f t="shared" si="3"/>
        <v/>
      </c>
    </row>
    <row r="27" spans="2:31" x14ac:dyDescent="0.25">
      <c r="B27" s="9" t="s">
        <v>70</v>
      </c>
      <c r="C27" s="98" t="str">
        <f>IF(COUNTA('Přehled partnerů'!C27:D27)&lt;&gt;2,"partner neuveden",IF('Přehled partnerů'!M27="ANO",'Přehled partnerů'!C27,"v tomto období nerelevantní"))</f>
        <v>partner neuveden</v>
      </c>
      <c r="D27" s="108" t="str">
        <f>IF(COUNTA('Přehled partnerů'!C27:D27)&lt;&gt;2,"",IF('Přehled partnerů'!M27="ANO",'Přehled partnerů'!D27,""))</f>
        <v/>
      </c>
      <c r="E27" s="21" t="str">
        <f t="shared" si="0"/>
        <v/>
      </c>
      <c r="F27" s="114" t="str">
        <f t="shared" si="1"/>
        <v/>
      </c>
      <c r="G27" s="125">
        <v>0</v>
      </c>
      <c r="H27" s="126">
        <v>0</v>
      </c>
      <c r="I27" s="126">
        <v>0</v>
      </c>
      <c r="J27" s="126">
        <v>0</v>
      </c>
      <c r="K27" s="16">
        <v>0</v>
      </c>
      <c r="L27" s="16">
        <v>0</v>
      </c>
      <c r="M27" s="20">
        <v>0</v>
      </c>
      <c r="N27" s="58" t="str">
        <f t="shared" si="2"/>
        <v/>
      </c>
      <c r="O27" s="267">
        <f>IF('Rozpočet + Žádosti o změnu'!$ER$2="ano",'Rozpočet + Žádosti o změnu'!EL27,IF('Rozpočet + Žádosti o změnu'!$EF$2="ano",'Rozpočet + Žádosti o změnu'!DZ27,IF('Rozpočet + Žádosti o změnu'!$DT$2="ano",'Rozpočet + Žádosti o změnu'!DN27,IF('Rozpočet + Žádosti o změnu'!$DH$2="ano",'Rozpočet + Žádosti o změnu'!DB27,IF('Rozpočet + Žádosti o změnu'!$CV$2="ano",'Rozpočet + Žádosti o změnu'!CP27,IF('Rozpočet + Žádosti o změnu'!$CJ$2="ano",'Rozpočet + Žádosti o změnu'!CD27,IF('Rozpočet + Žádosti o změnu'!$BX$2="ano",'Rozpočet + Žádosti o změnu'!BR27,IF('Rozpočet + Žádosti o změnu'!$BL$2="ano",'Rozpočet + Žádosti o změnu'!BF27,IF('Rozpočet + Žádosti o změnu'!$AZ$2="ano",'Rozpočet + Žádosti o změnu'!AT27,IF('Rozpočet + Žádosti o změnu'!$AN$2="ano",'Rozpočet + Žádosti o změnu'!AH27,'Rozpočet + Žádosti o změnu'!H27))))))))))</f>
        <v>0</v>
      </c>
      <c r="P27" s="267">
        <f>IF('Rozpočet + Žádosti o změnu'!$ER$2="ano",'Rozpočet + Žádosti o změnu'!EM27,IF('Rozpočet + Žádosti o změnu'!$EF$2="ano",'Rozpočet + Žádosti o změnu'!EA27,IF('Rozpočet + Žádosti o změnu'!$DT$2="ano",'Rozpočet + Žádosti o změnu'!DO27,IF('Rozpočet + Žádosti o změnu'!$DH$2="ano",'Rozpočet + Žádosti o změnu'!DC27,IF('Rozpočet + Žádosti o změnu'!$CV$2="ano",'Rozpočet + Žádosti o změnu'!CQ27,IF('Rozpočet + Žádosti o změnu'!$CJ$2="ano",'Rozpočet + Žádosti o změnu'!CE27,IF('Rozpočet + Žádosti o změnu'!$BX$2="ano",'Rozpočet + Žádosti o změnu'!BS27,IF('Rozpočet + Žádosti o změnu'!$BL$2="ano",'Rozpočet + Žádosti o změnu'!BG27,IF('Rozpočet + Žádosti o změnu'!$AZ$2="ano",'Rozpočet + Žádosti o změnu'!AU27,IF('Rozpočet + Žádosti o změnu'!$AN$2="ano",'Rozpočet + Žádosti o změnu'!AI27,'Rozpočet + Žádosti o změnu'!I27))))))))))</f>
        <v>0</v>
      </c>
      <c r="Q27" s="267">
        <f>IF('Rozpočet + Žádosti o změnu'!$ER$2="ano",'Rozpočet + Žádosti o změnu'!EN27,IF('Rozpočet + Žádosti o změnu'!$EF$2="ano",'Rozpočet + Žádosti o změnu'!EB27,IF('Rozpočet + Žádosti o změnu'!$DT$2="ano",'Rozpočet + Žádosti o změnu'!DP27,IF('Rozpočet + Žádosti o změnu'!$DH$2="ano",'Rozpočet + Žádosti o změnu'!DD27,IF('Rozpočet + Žádosti o změnu'!$CV$2="ano",'Rozpočet + Žádosti o změnu'!CR27,IF('Rozpočet + Žádosti o změnu'!$CJ$2="ano",'Rozpočet + Žádosti o změnu'!CF27,IF('Rozpočet + Žádosti o změnu'!$BX$2="ano",'Rozpočet + Žádosti o změnu'!BT27,IF('Rozpočet + Žádosti o změnu'!$BL$2="ano",'Rozpočet + Žádosti o změnu'!BH27,IF('Rozpočet + Žádosti o změnu'!$AZ$2="ano",'Rozpočet + Žádosti o změnu'!AV27,IF('Rozpočet + Žádosti o změnu'!$AN$2="ano",'Rozpočet + Žádosti o změnu'!AJ27,'Rozpočet + Žádosti o změnu'!J27))))))))))</f>
        <v>0</v>
      </c>
      <c r="R27" s="267">
        <f>IF('Rozpočet + Žádosti o změnu'!$ER$2="ano",'Rozpočet + Žádosti o změnu'!EO27,IF('Rozpočet + Žádosti o změnu'!$EF$2="ano",'Rozpočet + Žádosti o změnu'!EC27,IF('Rozpočet + Žádosti o změnu'!$DT$2="ano",'Rozpočet + Žádosti o změnu'!DQ27,IF('Rozpočet + Žádosti o změnu'!$DH$2="ano",'Rozpočet + Žádosti o změnu'!DE27,IF('Rozpočet + Žádosti o změnu'!$CV$2="ano",'Rozpočet + Žádosti o změnu'!CS27,IF('Rozpočet + Žádosti o změnu'!$CJ$2="ano",'Rozpočet + Žádosti o změnu'!CG27,IF('Rozpočet + Žádosti o změnu'!$BX$2="ano",'Rozpočet + Žádosti o změnu'!BU27,IF('Rozpočet + Žádosti o změnu'!$BL$2="ano",'Rozpočet + Žádosti o změnu'!BI27,IF('Rozpočet + Žádosti o změnu'!$AZ$2="ano",'Rozpočet + Žádosti o změnu'!AW27,IF('Rozpočet + Žádosti o změnu'!$AN$2="ano",'Rozpočet + Žádosti o změnu'!AK27,'Rozpočet + Žádosti o změnu'!K27))))))))))</f>
        <v>0</v>
      </c>
      <c r="S27" s="267">
        <f>IF('Rozpočet + Žádosti o změnu'!$ER$2="ano",'Rozpočet + Žádosti o změnu'!EP27,IF('Rozpočet + Žádosti o změnu'!$EF$2="ano",'Rozpočet + Žádosti o změnu'!ED27,IF('Rozpočet + Žádosti o změnu'!$DT$2="ano",'Rozpočet + Žádosti o změnu'!DR27,IF('Rozpočet + Žádosti o změnu'!$DH$2="ano",'Rozpočet + Žádosti o změnu'!DF27,IF('Rozpočet + Žádosti o změnu'!$CV$2="ano",'Rozpočet + Žádosti o změnu'!CT27,IF('Rozpočet + Žádosti o změnu'!$CJ$2="ano",'Rozpočet + Žádosti o změnu'!CH27,IF('Rozpočet + Žádosti o změnu'!$BX$2="ano",'Rozpočet + Žádosti o změnu'!BV27,IF('Rozpočet + Žádosti o změnu'!$BL$2="ano",'Rozpočet + Žádosti o změnu'!BJ27,IF('Rozpočet + Žádosti o změnu'!$AZ$2="ano",'Rozpočet + Žádosti o změnu'!AX27,IF('Rozpočet + Žádosti o změnu'!$AN$2="ano",'Rozpočet + Žádosti o změnu'!AL27,'Rozpočet + Žádosti o změnu'!L27))))))))))</f>
        <v>0</v>
      </c>
      <c r="T27" s="267">
        <f>IF('Rozpočet + Žádosti o změnu'!$ER$2="ano",'Rozpočet + Žádosti o změnu'!EQ27,IF('Rozpočet + Žádosti o změnu'!$EF$2="ano",'Rozpočet + Žádosti o změnu'!EE27,IF('Rozpočet + Žádosti o změnu'!$DT$2="ano",'Rozpočet + Žádosti o změnu'!DS27,IF('Rozpočet + Žádosti o změnu'!$DH$2="ano",'Rozpočet + Žádosti o změnu'!DG27,IF('Rozpočet + Žádosti o změnu'!$CV$2="ano",'Rozpočet + Žádosti o změnu'!CU27,IF('Rozpočet + Žádosti o změnu'!$CJ$2="ano",'Rozpočet + Žádosti o změnu'!CI27,IF('Rozpočet + Žádosti o změnu'!$BX$2="ano",'Rozpočet + Žádosti o změnu'!BW27,IF('Rozpočet + Žádosti o změnu'!$BL$2="ano",'Rozpočet + Žádosti o změnu'!BK27,IF('Rozpočet + Žádosti o změnu'!$AZ$2="ano",'Rozpočet + Žádosti o změnu'!AY27,IF('Rozpočet + Žádosti o změnu'!$AN$2="ano",'Rozpočet + Žádosti o změnu'!AM27,'Rozpočet + Žádosti o změnu'!M27))))))))))</f>
        <v>0</v>
      </c>
      <c r="U27" s="267">
        <f>IF('Rozpočet + Žádosti o změnu'!$ER$2="ano",'Rozpočet + Žádosti o změnu'!ER27,IF('Rozpočet + Žádosti o změnu'!$EF$2="ano",'Rozpočet + Žádosti o změnu'!EF27,IF('Rozpočet + Žádosti o změnu'!$DT$2="ano",'Rozpočet + Žádosti o změnu'!DT27,IF('Rozpočet + Žádosti o změnu'!$DH$2="ano",'Rozpočet + Žádosti o změnu'!DH27,IF('Rozpočet + Žádosti o změnu'!$CV$2="ano",'Rozpočet + Žádosti o změnu'!CV27,IF('Rozpočet + Žádosti o změnu'!$CJ$2="ano",'Rozpočet + Žádosti o změnu'!CJ27,IF('Rozpočet + Žádosti o změnu'!$BX$2="ano",'Rozpočet + Žádosti o změnu'!BX27,IF('Rozpočet + Žádosti o změnu'!$BL$2="ano",'Rozpočet + Žádosti o změnu'!BL27,IF('Rozpočet + Žádosti o změnu'!$AZ$2="ano",'Rozpočet + Žádosti o změnu'!AZ27,IF('Rozpočet + Žádosti o změnu'!$AN$2="ano",'Rozpočet + Žádosti o změnu'!AN27,'Rozpočet + Žádosti o změnu'!N27))))))))))</f>
        <v>0</v>
      </c>
      <c r="W27" s="281">
        <f>IF('ZoR č. 1'!$D27="",0,'ZoR č. 1'!G27)+IF('ZoR č. 2'!$D27="",0,'ZoR č. 2'!G27)+IF('ZoR č. 3'!$D27="",0,'ZoR č. 3'!G27)+IF('ZoR č. 4'!$D27="",0,'ZoR č. 4'!G27)+IF('ZoR č. 5'!$D27="",0,'ZoR č. 5'!G27)+IF('ZoR č. 6'!$D27="",0,'ZoR č. 6'!G27)+IF('ZoR č. 7'!$D27="",0,'ZoR č. 7'!G27)+IF('ZoR č. 8'!$D27="",0,'ZoR č. 8'!G27)+IF('ZoR č. 9'!$D27="",0,'ZoR č. 9'!G27)+IF('ZoR č. 10'!$D27="",0,'ZoR č. 10'!G27)+IF(ZZoR!$D27="",0,ZZoR!G27)</f>
        <v>0</v>
      </c>
      <c r="X27" s="281">
        <f>IF('ZoR č. 1'!$D27="",0,'ZoR č. 1'!H27)+IF('ZoR č. 2'!$D27="",0,'ZoR č. 2'!H27)+IF('ZoR č. 3'!$D27="",0,'ZoR č. 3'!H27)+IF('ZoR č. 4'!$D27="",0,'ZoR č. 4'!H27)+IF('ZoR č. 5'!$D27="",0,'ZoR č. 5'!H27)+IF('ZoR č. 6'!$D27="",0,'ZoR č. 6'!H27)+IF('ZoR č. 7'!$D27="",0,'ZoR č. 7'!H27)+IF('ZoR č. 8'!$D27="",0,'ZoR č. 8'!H27)+IF('ZoR č. 9'!$D27="",0,'ZoR č. 9'!H27)+IF('ZoR č. 10'!$D27="",0,'ZoR č. 10'!H27)+IF(ZZoR!$D27="",0,ZZoR!H27)</f>
        <v>0</v>
      </c>
      <c r="Y27" s="281">
        <f>IF('ZoR č. 1'!$D27="",0,'ZoR č. 1'!I27)+IF('ZoR č. 2'!$D27="",0,'ZoR č. 2'!I27)+IF('ZoR č. 3'!$D27="",0,'ZoR č. 3'!I27)+IF('ZoR č. 4'!$D27="",0,'ZoR č. 4'!I27)+IF('ZoR č. 5'!$D27="",0,'ZoR č. 5'!I27)+IF('ZoR č. 6'!$D27="",0,'ZoR č. 6'!I27)+IF('ZoR č. 7'!$D27="",0,'ZoR č. 7'!I27)+IF('ZoR č. 8'!$D27="",0,'ZoR č. 8'!I27)+IF('ZoR č. 9'!$D27="",0,'ZoR č. 9'!I27)+IF('ZoR č. 10'!$D27="",0,'ZoR č. 10'!I27)+IF(ZZoR!$D27="",0,ZZoR!I27)</f>
        <v>0</v>
      </c>
      <c r="Z27" s="281">
        <f>IF('ZoR č. 1'!$D27="",0,'ZoR č. 1'!J27)+IF('ZoR č. 2'!$D27="",0,'ZoR č. 2'!J27)+IF('ZoR č. 3'!$D27="",0,'ZoR č. 3'!J27)+IF('ZoR č. 4'!$D27="",0,'ZoR č. 4'!J27)+IF('ZoR č. 5'!$D27="",0,'ZoR č. 5'!J27)+IF('ZoR č. 6'!$D27="",0,'ZoR č. 6'!J27)+IF('ZoR č. 7'!$D27="",0,'ZoR č. 7'!J27)+IF('ZoR č. 8'!$D27="",0,'ZoR č. 8'!J27)+IF('ZoR č. 9'!$D27="",0,'ZoR č. 9'!J27)+IF('ZoR č. 10'!$D27="",0,'ZoR č. 10'!J27)+IF(ZZoR!$D27="",0,ZZoR!J27)</f>
        <v>0</v>
      </c>
      <c r="AA27" s="281">
        <f>IF('ZoR č. 1'!$D27="",0,'ZoR č. 1'!K27)+IF('ZoR č. 2'!$D27="",0,'ZoR č. 2'!K27)+IF('ZoR č. 3'!$D27="",0,'ZoR č. 3'!K27)+IF('ZoR č. 4'!$D27="",0,'ZoR č. 4'!K27)+IF('ZoR č. 5'!$D27="",0,'ZoR č. 5'!K27)+IF('ZoR č. 6'!$D27="",0,'ZoR č. 6'!K27)+IF('ZoR č. 7'!$D27="",0,'ZoR č. 7'!K27)+IF('ZoR č. 8'!$D27="",0,'ZoR č. 8'!K27)+IF('ZoR č. 9'!$D27="",0,'ZoR č. 9'!K27)+IF('ZoR č. 10'!$D27="",0,'ZoR č. 10'!K27)+IF(ZZoR!$D27="",0,ZZoR!K27)</f>
        <v>0</v>
      </c>
      <c r="AB27" s="281">
        <f>IF('ZoR č. 1'!$D27="",0,'ZoR č. 1'!L27)+IF('ZoR č. 2'!$D27="",0,'ZoR č. 2'!L27)+IF('ZoR č. 3'!$D27="",0,'ZoR č. 3'!L27)+IF('ZoR č. 4'!$D27="",0,'ZoR č. 4'!L27)+IF('ZoR č. 5'!$D27="",0,'ZoR č. 5'!L27)+IF('ZoR č. 6'!$D27="",0,'ZoR č. 6'!L27)+IF('ZoR č. 7'!$D27="",0,'ZoR č. 7'!L27)+IF('ZoR č. 8'!$D27="",0,'ZoR č. 8'!L27)+IF('ZoR č. 9'!$D27="",0,'ZoR č. 9'!L27)+IF('ZoR č. 10'!$D27="",0,'ZoR č. 10'!L27)+IF(ZZoR!$D27="",0,ZZoR!L27)</f>
        <v>0</v>
      </c>
      <c r="AC27" s="281">
        <f>IF('ZoR č. 1'!$D27="",0,'ZoR č. 1'!M27)+IF('ZoR č. 2'!$D27="",0,'ZoR č. 2'!M27)+IF('ZoR č. 3'!$D27="",0,'ZoR č. 3'!M27)+IF('ZoR č. 4'!$D27="",0,'ZoR č. 4'!M27)+IF('ZoR č. 5'!$D27="",0,'ZoR č. 5'!M27)+IF('ZoR č. 6'!$D27="",0,'ZoR č. 6'!M27)+IF('ZoR č. 7'!$D27="",0,'ZoR č. 7'!M27)+IF('ZoR č. 8'!$D27="",0,'ZoR č. 8'!M27)+IF('ZoR č. 9'!$D27="",0,'ZoR č. 9'!M27)+IF('ZoR č. 10'!$D27="",0,'ZoR č. 10'!M27)+IF(ZZoR!$D27="",0,ZZoR!M27)</f>
        <v>0</v>
      </c>
      <c r="AE27" s="282" t="str">
        <f t="shared" si="3"/>
        <v/>
      </c>
    </row>
    <row r="28" spans="2:31" x14ac:dyDescent="0.25">
      <c r="B28" s="9" t="s">
        <v>71</v>
      </c>
      <c r="C28" s="98" t="str">
        <f>IF(COUNTA('Přehled partnerů'!C28:D28)&lt;&gt;2,"partner neuveden",IF('Přehled partnerů'!M28="ANO",'Přehled partnerů'!C28,"v tomto období nerelevantní"))</f>
        <v>partner neuveden</v>
      </c>
      <c r="D28" s="108" t="str">
        <f>IF(COUNTA('Přehled partnerů'!C28:D28)&lt;&gt;2,"",IF('Přehled partnerů'!M28="ANO",'Přehled partnerů'!D28,""))</f>
        <v/>
      </c>
      <c r="E28" s="21" t="str">
        <f t="shared" si="0"/>
        <v/>
      </c>
      <c r="F28" s="114" t="str">
        <f t="shared" si="1"/>
        <v/>
      </c>
      <c r="G28" s="125">
        <v>0</v>
      </c>
      <c r="H28" s="126">
        <v>0</v>
      </c>
      <c r="I28" s="126">
        <v>0</v>
      </c>
      <c r="J28" s="126">
        <v>0</v>
      </c>
      <c r="K28" s="16">
        <v>0</v>
      </c>
      <c r="L28" s="16">
        <v>0</v>
      </c>
      <c r="M28" s="20">
        <v>0</v>
      </c>
      <c r="N28" s="58" t="str">
        <f t="shared" si="2"/>
        <v/>
      </c>
      <c r="O28" s="267">
        <f>IF('Rozpočet + Žádosti o změnu'!$ER$2="ano",'Rozpočet + Žádosti o změnu'!EL28,IF('Rozpočet + Žádosti o změnu'!$EF$2="ano",'Rozpočet + Žádosti o změnu'!DZ28,IF('Rozpočet + Žádosti o změnu'!$DT$2="ano",'Rozpočet + Žádosti o změnu'!DN28,IF('Rozpočet + Žádosti o změnu'!$DH$2="ano",'Rozpočet + Žádosti o změnu'!DB28,IF('Rozpočet + Žádosti o změnu'!$CV$2="ano",'Rozpočet + Žádosti o změnu'!CP28,IF('Rozpočet + Žádosti o změnu'!$CJ$2="ano",'Rozpočet + Žádosti o změnu'!CD28,IF('Rozpočet + Žádosti o změnu'!$BX$2="ano",'Rozpočet + Žádosti o změnu'!BR28,IF('Rozpočet + Žádosti o změnu'!$BL$2="ano",'Rozpočet + Žádosti o změnu'!BF28,IF('Rozpočet + Žádosti o změnu'!$AZ$2="ano",'Rozpočet + Žádosti o změnu'!AT28,IF('Rozpočet + Žádosti o změnu'!$AN$2="ano",'Rozpočet + Žádosti o změnu'!AH28,'Rozpočet + Žádosti o změnu'!H28))))))))))</f>
        <v>0</v>
      </c>
      <c r="P28" s="267">
        <f>IF('Rozpočet + Žádosti o změnu'!$ER$2="ano",'Rozpočet + Žádosti o změnu'!EM28,IF('Rozpočet + Žádosti o změnu'!$EF$2="ano",'Rozpočet + Žádosti o změnu'!EA28,IF('Rozpočet + Žádosti o změnu'!$DT$2="ano",'Rozpočet + Žádosti o změnu'!DO28,IF('Rozpočet + Žádosti o změnu'!$DH$2="ano",'Rozpočet + Žádosti o změnu'!DC28,IF('Rozpočet + Žádosti o změnu'!$CV$2="ano",'Rozpočet + Žádosti o změnu'!CQ28,IF('Rozpočet + Žádosti o změnu'!$CJ$2="ano",'Rozpočet + Žádosti o změnu'!CE28,IF('Rozpočet + Žádosti o změnu'!$BX$2="ano",'Rozpočet + Žádosti o změnu'!BS28,IF('Rozpočet + Žádosti o změnu'!$BL$2="ano",'Rozpočet + Žádosti o změnu'!BG28,IF('Rozpočet + Žádosti o změnu'!$AZ$2="ano",'Rozpočet + Žádosti o změnu'!AU28,IF('Rozpočet + Žádosti o změnu'!$AN$2="ano",'Rozpočet + Žádosti o změnu'!AI28,'Rozpočet + Žádosti o změnu'!I28))))))))))</f>
        <v>0</v>
      </c>
      <c r="Q28" s="267">
        <f>IF('Rozpočet + Žádosti o změnu'!$ER$2="ano",'Rozpočet + Žádosti o změnu'!EN28,IF('Rozpočet + Žádosti o změnu'!$EF$2="ano",'Rozpočet + Žádosti o změnu'!EB28,IF('Rozpočet + Žádosti o změnu'!$DT$2="ano",'Rozpočet + Žádosti o změnu'!DP28,IF('Rozpočet + Žádosti o změnu'!$DH$2="ano",'Rozpočet + Žádosti o změnu'!DD28,IF('Rozpočet + Žádosti o změnu'!$CV$2="ano",'Rozpočet + Žádosti o změnu'!CR28,IF('Rozpočet + Žádosti o změnu'!$CJ$2="ano",'Rozpočet + Žádosti o změnu'!CF28,IF('Rozpočet + Žádosti o změnu'!$BX$2="ano",'Rozpočet + Žádosti o změnu'!BT28,IF('Rozpočet + Žádosti o změnu'!$BL$2="ano",'Rozpočet + Žádosti o změnu'!BH28,IF('Rozpočet + Žádosti o změnu'!$AZ$2="ano",'Rozpočet + Žádosti o změnu'!AV28,IF('Rozpočet + Žádosti o změnu'!$AN$2="ano",'Rozpočet + Žádosti o změnu'!AJ28,'Rozpočet + Žádosti o změnu'!J28))))))))))</f>
        <v>0</v>
      </c>
      <c r="R28" s="267">
        <f>IF('Rozpočet + Žádosti o změnu'!$ER$2="ano",'Rozpočet + Žádosti o změnu'!EO28,IF('Rozpočet + Žádosti o změnu'!$EF$2="ano",'Rozpočet + Žádosti o změnu'!EC28,IF('Rozpočet + Žádosti o změnu'!$DT$2="ano",'Rozpočet + Žádosti o změnu'!DQ28,IF('Rozpočet + Žádosti o změnu'!$DH$2="ano",'Rozpočet + Žádosti o změnu'!DE28,IF('Rozpočet + Žádosti o změnu'!$CV$2="ano",'Rozpočet + Žádosti o změnu'!CS28,IF('Rozpočet + Žádosti o změnu'!$CJ$2="ano",'Rozpočet + Žádosti o změnu'!CG28,IF('Rozpočet + Žádosti o změnu'!$BX$2="ano",'Rozpočet + Žádosti o změnu'!BU28,IF('Rozpočet + Žádosti o změnu'!$BL$2="ano",'Rozpočet + Žádosti o změnu'!BI28,IF('Rozpočet + Žádosti o změnu'!$AZ$2="ano",'Rozpočet + Žádosti o změnu'!AW28,IF('Rozpočet + Žádosti o změnu'!$AN$2="ano",'Rozpočet + Žádosti o změnu'!AK28,'Rozpočet + Žádosti o změnu'!K28))))))))))</f>
        <v>0</v>
      </c>
      <c r="S28" s="267">
        <f>IF('Rozpočet + Žádosti o změnu'!$ER$2="ano",'Rozpočet + Žádosti o změnu'!EP28,IF('Rozpočet + Žádosti o změnu'!$EF$2="ano",'Rozpočet + Žádosti o změnu'!ED28,IF('Rozpočet + Žádosti o změnu'!$DT$2="ano",'Rozpočet + Žádosti o změnu'!DR28,IF('Rozpočet + Žádosti o změnu'!$DH$2="ano",'Rozpočet + Žádosti o změnu'!DF28,IF('Rozpočet + Žádosti o změnu'!$CV$2="ano",'Rozpočet + Žádosti o změnu'!CT28,IF('Rozpočet + Žádosti o změnu'!$CJ$2="ano",'Rozpočet + Žádosti o změnu'!CH28,IF('Rozpočet + Žádosti o změnu'!$BX$2="ano",'Rozpočet + Žádosti o změnu'!BV28,IF('Rozpočet + Žádosti o změnu'!$BL$2="ano",'Rozpočet + Žádosti o změnu'!BJ28,IF('Rozpočet + Žádosti o změnu'!$AZ$2="ano",'Rozpočet + Žádosti o změnu'!AX28,IF('Rozpočet + Žádosti o změnu'!$AN$2="ano",'Rozpočet + Žádosti o změnu'!AL28,'Rozpočet + Žádosti o změnu'!L28))))))))))</f>
        <v>0</v>
      </c>
      <c r="T28" s="267">
        <f>IF('Rozpočet + Žádosti o změnu'!$ER$2="ano",'Rozpočet + Žádosti o změnu'!EQ28,IF('Rozpočet + Žádosti o změnu'!$EF$2="ano",'Rozpočet + Žádosti o změnu'!EE28,IF('Rozpočet + Žádosti o změnu'!$DT$2="ano",'Rozpočet + Žádosti o změnu'!DS28,IF('Rozpočet + Žádosti o změnu'!$DH$2="ano",'Rozpočet + Žádosti o změnu'!DG28,IF('Rozpočet + Žádosti o změnu'!$CV$2="ano",'Rozpočet + Žádosti o změnu'!CU28,IF('Rozpočet + Žádosti o změnu'!$CJ$2="ano",'Rozpočet + Žádosti o změnu'!CI28,IF('Rozpočet + Žádosti o změnu'!$BX$2="ano",'Rozpočet + Žádosti o změnu'!BW28,IF('Rozpočet + Žádosti o změnu'!$BL$2="ano",'Rozpočet + Žádosti o změnu'!BK28,IF('Rozpočet + Žádosti o změnu'!$AZ$2="ano",'Rozpočet + Žádosti o změnu'!AY28,IF('Rozpočet + Žádosti o změnu'!$AN$2="ano",'Rozpočet + Žádosti o změnu'!AM28,'Rozpočet + Žádosti o změnu'!M28))))))))))</f>
        <v>0</v>
      </c>
      <c r="U28" s="267">
        <f>IF('Rozpočet + Žádosti o změnu'!$ER$2="ano",'Rozpočet + Žádosti o změnu'!ER28,IF('Rozpočet + Žádosti o změnu'!$EF$2="ano",'Rozpočet + Žádosti o změnu'!EF28,IF('Rozpočet + Žádosti o změnu'!$DT$2="ano",'Rozpočet + Žádosti o změnu'!DT28,IF('Rozpočet + Žádosti o změnu'!$DH$2="ano",'Rozpočet + Žádosti o změnu'!DH28,IF('Rozpočet + Žádosti o změnu'!$CV$2="ano",'Rozpočet + Žádosti o změnu'!CV28,IF('Rozpočet + Žádosti o změnu'!$CJ$2="ano",'Rozpočet + Žádosti o změnu'!CJ28,IF('Rozpočet + Žádosti o změnu'!$BX$2="ano",'Rozpočet + Žádosti o změnu'!BX28,IF('Rozpočet + Žádosti o změnu'!$BL$2="ano",'Rozpočet + Žádosti o změnu'!BL28,IF('Rozpočet + Žádosti o změnu'!$AZ$2="ano",'Rozpočet + Žádosti o změnu'!AZ28,IF('Rozpočet + Žádosti o změnu'!$AN$2="ano",'Rozpočet + Žádosti o změnu'!AN28,'Rozpočet + Žádosti o změnu'!N28))))))))))</f>
        <v>0</v>
      </c>
      <c r="W28" s="281">
        <f>IF('ZoR č. 1'!$D28="",0,'ZoR č. 1'!G28)+IF('ZoR č. 2'!$D28="",0,'ZoR č. 2'!G28)+IF('ZoR č. 3'!$D28="",0,'ZoR č. 3'!G28)+IF('ZoR č. 4'!$D28="",0,'ZoR č. 4'!G28)+IF('ZoR č. 5'!$D28="",0,'ZoR č. 5'!G28)+IF('ZoR č. 6'!$D28="",0,'ZoR č. 6'!G28)+IF('ZoR č. 7'!$D28="",0,'ZoR č. 7'!G28)+IF('ZoR č. 8'!$D28="",0,'ZoR č. 8'!G28)+IF('ZoR č. 9'!$D28="",0,'ZoR č. 9'!G28)+IF('ZoR č. 10'!$D28="",0,'ZoR č. 10'!G28)+IF(ZZoR!$D28="",0,ZZoR!G28)</f>
        <v>0</v>
      </c>
      <c r="X28" s="281">
        <f>IF('ZoR č. 1'!$D28="",0,'ZoR č. 1'!H28)+IF('ZoR č. 2'!$D28="",0,'ZoR č. 2'!H28)+IF('ZoR č. 3'!$D28="",0,'ZoR č. 3'!H28)+IF('ZoR č. 4'!$D28="",0,'ZoR č. 4'!H28)+IF('ZoR č. 5'!$D28="",0,'ZoR č. 5'!H28)+IF('ZoR č. 6'!$D28="",0,'ZoR č. 6'!H28)+IF('ZoR č. 7'!$D28="",0,'ZoR č. 7'!H28)+IF('ZoR č. 8'!$D28="",0,'ZoR č. 8'!H28)+IF('ZoR č. 9'!$D28="",0,'ZoR č. 9'!H28)+IF('ZoR č. 10'!$D28="",0,'ZoR č. 10'!H28)+IF(ZZoR!$D28="",0,ZZoR!H28)</f>
        <v>0</v>
      </c>
      <c r="Y28" s="281">
        <f>IF('ZoR č. 1'!$D28="",0,'ZoR č. 1'!I28)+IF('ZoR č. 2'!$D28="",0,'ZoR č. 2'!I28)+IF('ZoR č. 3'!$D28="",0,'ZoR č. 3'!I28)+IF('ZoR č. 4'!$D28="",0,'ZoR č. 4'!I28)+IF('ZoR č. 5'!$D28="",0,'ZoR č. 5'!I28)+IF('ZoR č. 6'!$D28="",0,'ZoR č. 6'!I28)+IF('ZoR č. 7'!$D28="",0,'ZoR č. 7'!I28)+IF('ZoR č. 8'!$D28="",0,'ZoR č. 8'!I28)+IF('ZoR č. 9'!$D28="",0,'ZoR č. 9'!I28)+IF('ZoR č. 10'!$D28="",0,'ZoR č. 10'!I28)+IF(ZZoR!$D28="",0,ZZoR!I28)</f>
        <v>0</v>
      </c>
      <c r="Z28" s="281">
        <f>IF('ZoR č. 1'!$D28="",0,'ZoR č. 1'!J28)+IF('ZoR č. 2'!$D28="",0,'ZoR č. 2'!J28)+IF('ZoR č. 3'!$D28="",0,'ZoR č. 3'!J28)+IF('ZoR č. 4'!$D28="",0,'ZoR č. 4'!J28)+IF('ZoR č. 5'!$D28="",0,'ZoR č. 5'!J28)+IF('ZoR č. 6'!$D28="",0,'ZoR č. 6'!J28)+IF('ZoR č. 7'!$D28="",0,'ZoR č. 7'!J28)+IF('ZoR č. 8'!$D28="",0,'ZoR č. 8'!J28)+IF('ZoR č. 9'!$D28="",0,'ZoR č. 9'!J28)+IF('ZoR č. 10'!$D28="",0,'ZoR č. 10'!J28)+IF(ZZoR!$D28="",0,ZZoR!J28)</f>
        <v>0</v>
      </c>
      <c r="AA28" s="281">
        <f>IF('ZoR č. 1'!$D28="",0,'ZoR č. 1'!K28)+IF('ZoR č. 2'!$D28="",0,'ZoR č. 2'!K28)+IF('ZoR č. 3'!$D28="",0,'ZoR č. 3'!K28)+IF('ZoR č. 4'!$D28="",0,'ZoR č. 4'!K28)+IF('ZoR č. 5'!$D28="",0,'ZoR č. 5'!K28)+IF('ZoR č. 6'!$D28="",0,'ZoR č. 6'!K28)+IF('ZoR č. 7'!$D28="",0,'ZoR č. 7'!K28)+IF('ZoR č. 8'!$D28="",0,'ZoR č. 8'!K28)+IF('ZoR č. 9'!$D28="",0,'ZoR č. 9'!K28)+IF('ZoR č. 10'!$D28="",0,'ZoR č. 10'!K28)+IF(ZZoR!$D28="",0,ZZoR!K28)</f>
        <v>0</v>
      </c>
      <c r="AB28" s="281">
        <f>IF('ZoR č. 1'!$D28="",0,'ZoR č. 1'!L28)+IF('ZoR č. 2'!$D28="",0,'ZoR č. 2'!L28)+IF('ZoR č. 3'!$D28="",0,'ZoR č. 3'!L28)+IF('ZoR č. 4'!$D28="",0,'ZoR č. 4'!L28)+IF('ZoR č. 5'!$D28="",0,'ZoR č. 5'!L28)+IF('ZoR č. 6'!$D28="",0,'ZoR č. 6'!L28)+IF('ZoR č. 7'!$D28="",0,'ZoR č. 7'!L28)+IF('ZoR č. 8'!$D28="",0,'ZoR č. 8'!L28)+IF('ZoR č. 9'!$D28="",0,'ZoR č. 9'!L28)+IF('ZoR č. 10'!$D28="",0,'ZoR č. 10'!L28)+IF(ZZoR!$D28="",0,ZZoR!L28)</f>
        <v>0</v>
      </c>
      <c r="AC28" s="281">
        <f>IF('ZoR č. 1'!$D28="",0,'ZoR č. 1'!M28)+IF('ZoR č. 2'!$D28="",0,'ZoR č. 2'!M28)+IF('ZoR č. 3'!$D28="",0,'ZoR č. 3'!M28)+IF('ZoR č. 4'!$D28="",0,'ZoR č. 4'!M28)+IF('ZoR č. 5'!$D28="",0,'ZoR č. 5'!M28)+IF('ZoR č. 6'!$D28="",0,'ZoR č. 6'!M28)+IF('ZoR č. 7'!$D28="",0,'ZoR č. 7'!M28)+IF('ZoR č. 8'!$D28="",0,'ZoR č. 8'!M28)+IF('ZoR č. 9'!$D28="",0,'ZoR č. 9'!M28)+IF('ZoR č. 10'!$D28="",0,'ZoR č. 10'!M28)+IF(ZZoR!$D28="",0,ZZoR!M28)</f>
        <v>0</v>
      </c>
      <c r="AE28" s="282" t="str">
        <f t="shared" si="3"/>
        <v/>
      </c>
    </row>
    <row r="29" spans="2:31" x14ac:dyDescent="0.25">
      <c r="B29" s="9" t="s">
        <v>72</v>
      </c>
      <c r="C29" s="98" t="str">
        <f>IF(COUNTA('Přehled partnerů'!C29:D29)&lt;&gt;2,"partner neuveden",IF('Přehled partnerů'!M29="ANO",'Přehled partnerů'!C29,"v tomto období nerelevantní"))</f>
        <v>partner neuveden</v>
      </c>
      <c r="D29" s="108" t="str">
        <f>IF(COUNTA('Přehled partnerů'!C29:D29)&lt;&gt;2,"",IF('Přehled partnerů'!M29="ANO",'Přehled partnerů'!D29,""))</f>
        <v/>
      </c>
      <c r="E29" s="21" t="str">
        <f t="shared" si="0"/>
        <v/>
      </c>
      <c r="F29" s="114" t="str">
        <f t="shared" si="1"/>
        <v/>
      </c>
      <c r="G29" s="125">
        <v>0</v>
      </c>
      <c r="H29" s="126">
        <v>0</v>
      </c>
      <c r="I29" s="126">
        <v>0</v>
      </c>
      <c r="J29" s="126">
        <v>0</v>
      </c>
      <c r="K29" s="16">
        <v>0</v>
      </c>
      <c r="L29" s="16">
        <v>0</v>
      </c>
      <c r="M29" s="20">
        <v>0</v>
      </c>
      <c r="N29" s="58" t="str">
        <f t="shared" si="2"/>
        <v/>
      </c>
      <c r="O29" s="267">
        <f>IF('Rozpočet + Žádosti o změnu'!$ER$2="ano",'Rozpočet + Žádosti o změnu'!EL29,IF('Rozpočet + Žádosti o změnu'!$EF$2="ano",'Rozpočet + Žádosti o změnu'!DZ29,IF('Rozpočet + Žádosti o změnu'!$DT$2="ano",'Rozpočet + Žádosti o změnu'!DN29,IF('Rozpočet + Žádosti o změnu'!$DH$2="ano",'Rozpočet + Žádosti o změnu'!DB29,IF('Rozpočet + Žádosti o změnu'!$CV$2="ano",'Rozpočet + Žádosti o změnu'!CP29,IF('Rozpočet + Žádosti o změnu'!$CJ$2="ano",'Rozpočet + Žádosti o změnu'!CD29,IF('Rozpočet + Žádosti o změnu'!$BX$2="ano",'Rozpočet + Žádosti o změnu'!BR29,IF('Rozpočet + Žádosti o změnu'!$BL$2="ano",'Rozpočet + Žádosti o změnu'!BF29,IF('Rozpočet + Žádosti o změnu'!$AZ$2="ano",'Rozpočet + Žádosti o změnu'!AT29,IF('Rozpočet + Žádosti o změnu'!$AN$2="ano",'Rozpočet + Žádosti o změnu'!AH29,'Rozpočet + Žádosti o změnu'!H29))))))))))</f>
        <v>0</v>
      </c>
      <c r="P29" s="267">
        <f>IF('Rozpočet + Žádosti o změnu'!$ER$2="ano",'Rozpočet + Žádosti o změnu'!EM29,IF('Rozpočet + Žádosti o změnu'!$EF$2="ano",'Rozpočet + Žádosti o změnu'!EA29,IF('Rozpočet + Žádosti o změnu'!$DT$2="ano",'Rozpočet + Žádosti o změnu'!DO29,IF('Rozpočet + Žádosti o změnu'!$DH$2="ano",'Rozpočet + Žádosti o změnu'!DC29,IF('Rozpočet + Žádosti o změnu'!$CV$2="ano",'Rozpočet + Žádosti o změnu'!CQ29,IF('Rozpočet + Žádosti o změnu'!$CJ$2="ano",'Rozpočet + Žádosti o změnu'!CE29,IF('Rozpočet + Žádosti o změnu'!$BX$2="ano",'Rozpočet + Žádosti o změnu'!BS29,IF('Rozpočet + Žádosti o změnu'!$BL$2="ano",'Rozpočet + Žádosti o změnu'!BG29,IF('Rozpočet + Žádosti o změnu'!$AZ$2="ano",'Rozpočet + Žádosti o změnu'!AU29,IF('Rozpočet + Žádosti o změnu'!$AN$2="ano",'Rozpočet + Žádosti o změnu'!AI29,'Rozpočet + Žádosti o změnu'!I29))))))))))</f>
        <v>0</v>
      </c>
      <c r="Q29" s="267">
        <f>IF('Rozpočet + Žádosti o změnu'!$ER$2="ano",'Rozpočet + Žádosti o změnu'!EN29,IF('Rozpočet + Žádosti o změnu'!$EF$2="ano",'Rozpočet + Žádosti o změnu'!EB29,IF('Rozpočet + Žádosti o změnu'!$DT$2="ano",'Rozpočet + Žádosti o změnu'!DP29,IF('Rozpočet + Žádosti o změnu'!$DH$2="ano",'Rozpočet + Žádosti o změnu'!DD29,IF('Rozpočet + Žádosti o změnu'!$CV$2="ano",'Rozpočet + Žádosti o změnu'!CR29,IF('Rozpočet + Žádosti o změnu'!$CJ$2="ano",'Rozpočet + Žádosti o změnu'!CF29,IF('Rozpočet + Žádosti o změnu'!$BX$2="ano",'Rozpočet + Žádosti o změnu'!BT29,IF('Rozpočet + Žádosti o změnu'!$BL$2="ano",'Rozpočet + Žádosti o změnu'!BH29,IF('Rozpočet + Žádosti o změnu'!$AZ$2="ano",'Rozpočet + Žádosti o změnu'!AV29,IF('Rozpočet + Žádosti o změnu'!$AN$2="ano",'Rozpočet + Žádosti o změnu'!AJ29,'Rozpočet + Žádosti o změnu'!J29))))))))))</f>
        <v>0</v>
      </c>
      <c r="R29" s="267">
        <f>IF('Rozpočet + Žádosti o změnu'!$ER$2="ano",'Rozpočet + Žádosti o změnu'!EO29,IF('Rozpočet + Žádosti o změnu'!$EF$2="ano",'Rozpočet + Žádosti o změnu'!EC29,IF('Rozpočet + Žádosti o změnu'!$DT$2="ano",'Rozpočet + Žádosti o změnu'!DQ29,IF('Rozpočet + Žádosti o změnu'!$DH$2="ano",'Rozpočet + Žádosti o změnu'!DE29,IF('Rozpočet + Žádosti o změnu'!$CV$2="ano",'Rozpočet + Žádosti o změnu'!CS29,IF('Rozpočet + Žádosti o změnu'!$CJ$2="ano",'Rozpočet + Žádosti o změnu'!CG29,IF('Rozpočet + Žádosti o změnu'!$BX$2="ano",'Rozpočet + Žádosti o změnu'!BU29,IF('Rozpočet + Žádosti o změnu'!$BL$2="ano",'Rozpočet + Žádosti o změnu'!BI29,IF('Rozpočet + Žádosti o změnu'!$AZ$2="ano",'Rozpočet + Žádosti o změnu'!AW29,IF('Rozpočet + Žádosti o změnu'!$AN$2="ano",'Rozpočet + Žádosti o změnu'!AK29,'Rozpočet + Žádosti o změnu'!K29))))))))))</f>
        <v>0</v>
      </c>
      <c r="S29" s="267">
        <f>IF('Rozpočet + Žádosti o změnu'!$ER$2="ano",'Rozpočet + Žádosti o změnu'!EP29,IF('Rozpočet + Žádosti o změnu'!$EF$2="ano",'Rozpočet + Žádosti o změnu'!ED29,IF('Rozpočet + Žádosti o změnu'!$DT$2="ano",'Rozpočet + Žádosti o změnu'!DR29,IF('Rozpočet + Žádosti o změnu'!$DH$2="ano",'Rozpočet + Žádosti o změnu'!DF29,IF('Rozpočet + Žádosti o změnu'!$CV$2="ano",'Rozpočet + Žádosti o změnu'!CT29,IF('Rozpočet + Žádosti o změnu'!$CJ$2="ano",'Rozpočet + Žádosti o změnu'!CH29,IF('Rozpočet + Žádosti o změnu'!$BX$2="ano",'Rozpočet + Žádosti o změnu'!BV29,IF('Rozpočet + Žádosti o změnu'!$BL$2="ano",'Rozpočet + Žádosti o změnu'!BJ29,IF('Rozpočet + Žádosti o změnu'!$AZ$2="ano",'Rozpočet + Žádosti o změnu'!AX29,IF('Rozpočet + Žádosti o změnu'!$AN$2="ano",'Rozpočet + Žádosti o změnu'!AL29,'Rozpočet + Žádosti o změnu'!L29))))))))))</f>
        <v>0</v>
      </c>
      <c r="T29" s="267">
        <f>IF('Rozpočet + Žádosti o změnu'!$ER$2="ano",'Rozpočet + Žádosti o změnu'!EQ29,IF('Rozpočet + Žádosti o změnu'!$EF$2="ano",'Rozpočet + Žádosti o změnu'!EE29,IF('Rozpočet + Žádosti o změnu'!$DT$2="ano",'Rozpočet + Žádosti o změnu'!DS29,IF('Rozpočet + Žádosti o změnu'!$DH$2="ano",'Rozpočet + Žádosti o změnu'!DG29,IF('Rozpočet + Žádosti o změnu'!$CV$2="ano",'Rozpočet + Žádosti o změnu'!CU29,IF('Rozpočet + Žádosti o změnu'!$CJ$2="ano",'Rozpočet + Žádosti o změnu'!CI29,IF('Rozpočet + Žádosti o změnu'!$BX$2="ano",'Rozpočet + Žádosti o změnu'!BW29,IF('Rozpočet + Žádosti o změnu'!$BL$2="ano",'Rozpočet + Žádosti o změnu'!BK29,IF('Rozpočet + Žádosti o změnu'!$AZ$2="ano",'Rozpočet + Žádosti o změnu'!AY29,IF('Rozpočet + Žádosti o změnu'!$AN$2="ano",'Rozpočet + Žádosti o změnu'!AM29,'Rozpočet + Žádosti o změnu'!M29))))))))))</f>
        <v>0</v>
      </c>
      <c r="U29" s="267">
        <f>IF('Rozpočet + Žádosti o změnu'!$ER$2="ano",'Rozpočet + Žádosti o změnu'!ER29,IF('Rozpočet + Žádosti o změnu'!$EF$2="ano",'Rozpočet + Žádosti o změnu'!EF29,IF('Rozpočet + Žádosti o změnu'!$DT$2="ano",'Rozpočet + Žádosti o změnu'!DT29,IF('Rozpočet + Žádosti o změnu'!$DH$2="ano",'Rozpočet + Žádosti o změnu'!DH29,IF('Rozpočet + Žádosti o změnu'!$CV$2="ano",'Rozpočet + Žádosti o změnu'!CV29,IF('Rozpočet + Žádosti o změnu'!$CJ$2="ano",'Rozpočet + Žádosti o změnu'!CJ29,IF('Rozpočet + Žádosti o změnu'!$BX$2="ano",'Rozpočet + Žádosti o změnu'!BX29,IF('Rozpočet + Žádosti o změnu'!$BL$2="ano",'Rozpočet + Žádosti o změnu'!BL29,IF('Rozpočet + Žádosti o změnu'!$AZ$2="ano",'Rozpočet + Žádosti o změnu'!AZ29,IF('Rozpočet + Žádosti o změnu'!$AN$2="ano",'Rozpočet + Žádosti o změnu'!AN29,'Rozpočet + Žádosti o změnu'!N29))))))))))</f>
        <v>0</v>
      </c>
      <c r="W29" s="281">
        <f>IF('ZoR č. 1'!$D29="",0,'ZoR č. 1'!G29)+IF('ZoR č. 2'!$D29="",0,'ZoR č. 2'!G29)+IF('ZoR č. 3'!$D29="",0,'ZoR č. 3'!G29)+IF('ZoR č. 4'!$D29="",0,'ZoR č. 4'!G29)+IF('ZoR č. 5'!$D29="",0,'ZoR č. 5'!G29)+IF('ZoR č. 6'!$D29="",0,'ZoR č. 6'!G29)+IF('ZoR č. 7'!$D29="",0,'ZoR č. 7'!G29)+IF('ZoR č. 8'!$D29="",0,'ZoR č. 8'!G29)+IF('ZoR č. 9'!$D29="",0,'ZoR č. 9'!G29)+IF('ZoR č. 10'!$D29="",0,'ZoR č. 10'!G29)+IF(ZZoR!$D29="",0,ZZoR!G29)</f>
        <v>0</v>
      </c>
      <c r="X29" s="281">
        <f>IF('ZoR č. 1'!$D29="",0,'ZoR č. 1'!H29)+IF('ZoR č. 2'!$D29="",0,'ZoR č. 2'!H29)+IF('ZoR č. 3'!$D29="",0,'ZoR č. 3'!H29)+IF('ZoR č. 4'!$D29="",0,'ZoR č. 4'!H29)+IF('ZoR č. 5'!$D29="",0,'ZoR č. 5'!H29)+IF('ZoR č. 6'!$D29="",0,'ZoR č. 6'!H29)+IF('ZoR č. 7'!$D29="",0,'ZoR č. 7'!H29)+IF('ZoR č. 8'!$D29="",0,'ZoR č. 8'!H29)+IF('ZoR č. 9'!$D29="",0,'ZoR č. 9'!H29)+IF('ZoR č. 10'!$D29="",0,'ZoR č. 10'!H29)+IF(ZZoR!$D29="",0,ZZoR!H29)</f>
        <v>0</v>
      </c>
      <c r="Y29" s="281">
        <f>IF('ZoR č. 1'!$D29="",0,'ZoR č. 1'!I29)+IF('ZoR č. 2'!$D29="",0,'ZoR č. 2'!I29)+IF('ZoR č. 3'!$D29="",0,'ZoR č. 3'!I29)+IF('ZoR č. 4'!$D29="",0,'ZoR č. 4'!I29)+IF('ZoR č. 5'!$D29="",0,'ZoR č. 5'!I29)+IF('ZoR č. 6'!$D29="",0,'ZoR č. 6'!I29)+IF('ZoR č. 7'!$D29="",0,'ZoR č. 7'!I29)+IF('ZoR č. 8'!$D29="",0,'ZoR č. 8'!I29)+IF('ZoR č. 9'!$D29="",0,'ZoR č. 9'!I29)+IF('ZoR č. 10'!$D29="",0,'ZoR č. 10'!I29)+IF(ZZoR!$D29="",0,ZZoR!I29)</f>
        <v>0</v>
      </c>
      <c r="Z29" s="281">
        <f>IF('ZoR č. 1'!$D29="",0,'ZoR č. 1'!J29)+IF('ZoR č. 2'!$D29="",0,'ZoR č. 2'!J29)+IF('ZoR č. 3'!$D29="",0,'ZoR č. 3'!J29)+IF('ZoR č. 4'!$D29="",0,'ZoR č. 4'!J29)+IF('ZoR č. 5'!$D29="",0,'ZoR č. 5'!J29)+IF('ZoR č. 6'!$D29="",0,'ZoR č. 6'!J29)+IF('ZoR č. 7'!$D29="",0,'ZoR č. 7'!J29)+IF('ZoR č. 8'!$D29="",0,'ZoR č. 8'!J29)+IF('ZoR č. 9'!$D29="",0,'ZoR č. 9'!J29)+IF('ZoR č. 10'!$D29="",0,'ZoR č. 10'!J29)+IF(ZZoR!$D29="",0,ZZoR!J29)</f>
        <v>0</v>
      </c>
      <c r="AA29" s="281">
        <f>IF('ZoR č. 1'!$D29="",0,'ZoR č. 1'!K29)+IF('ZoR č. 2'!$D29="",0,'ZoR č. 2'!K29)+IF('ZoR č. 3'!$D29="",0,'ZoR č. 3'!K29)+IF('ZoR č. 4'!$D29="",0,'ZoR č. 4'!K29)+IF('ZoR č. 5'!$D29="",0,'ZoR č. 5'!K29)+IF('ZoR č. 6'!$D29="",0,'ZoR č. 6'!K29)+IF('ZoR č. 7'!$D29="",0,'ZoR č. 7'!K29)+IF('ZoR č. 8'!$D29="",0,'ZoR č. 8'!K29)+IF('ZoR č. 9'!$D29="",0,'ZoR č. 9'!K29)+IF('ZoR č. 10'!$D29="",0,'ZoR č. 10'!K29)+IF(ZZoR!$D29="",0,ZZoR!K29)</f>
        <v>0</v>
      </c>
      <c r="AB29" s="281">
        <f>IF('ZoR č. 1'!$D29="",0,'ZoR č. 1'!L29)+IF('ZoR č. 2'!$D29="",0,'ZoR č. 2'!L29)+IF('ZoR č. 3'!$D29="",0,'ZoR č. 3'!L29)+IF('ZoR č. 4'!$D29="",0,'ZoR č. 4'!L29)+IF('ZoR č. 5'!$D29="",0,'ZoR č. 5'!L29)+IF('ZoR č. 6'!$D29="",0,'ZoR č. 6'!L29)+IF('ZoR č. 7'!$D29="",0,'ZoR č. 7'!L29)+IF('ZoR č. 8'!$D29="",0,'ZoR č. 8'!L29)+IF('ZoR č. 9'!$D29="",0,'ZoR č. 9'!L29)+IF('ZoR č. 10'!$D29="",0,'ZoR č. 10'!L29)+IF(ZZoR!$D29="",0,ZZoR!L29)</f>
        <v>0</v>
      </c>
      <c r="AC29" s="281">
        <f>IF('ZoR č. 1'!$D29="",0,'ZoR č. 1'!M29)+IF('ZoR č. 2'!$D29="",0,'ZoR č. 2'!M29)+IF('ZoR č. 3'!$D29="",0,'ZoR č. 3'!M29)+IF('ZoR č. 4'!$D29="",0,'ZoR č. 4'!M29)+IF('ZoR č. 5'!$D29="",0,'ZoR č. 5'!M29)+IF('ZoR č. 6'!$D29="",0,'ZoR č. 6'!M29)+IF('ZoR č. 7'!$D29="",0,'ZoR č. 7'!M29)+IF('ZoR č. 8'!$D29="",0,'ZoR č. 8'!M29)+IF('ZoR č. 9'!$D29="",0,'ZoR č. 9'!M29)+IF('ZoR č. 10'!$D29="",0,'ZoR č. 10'!M29)+IF(ZZoR!$D29="",0,ZZoR!M29)</f>
        <v>0</v>
      </c>
      <c r="AE29" s="282" t="str">
        <f t="shared" si="3"/>
        <v/>
      </c>
    </row>
    <row r="30" spans="2:31" x14ac:dyDescent="0.25">
      <c r="B30" s="9" t="s">
        <v>73</v>
      </c>
      <c r="C30" s="98" t="str">
        <f>IF(COUNTA('Přehled partnerů'!C30:D30)&lt;&gt;2,"partner neuveden",IF('Přehled partnerů'!M30="ANO",'Přehled partnerů'!C30,"v tomto období nerelevantní"))</f>
        <v>partner neuveden</v>
      </c>
      <c r="D30" s="108" t="str">
        <f>IF(COUNTA('Přehled partnerů'!C30:D30)&lt;&gt;2,"",IF('Přehled partnerů'!M30="ANO",'Přehled partnerů'!D30,""))</f>
        <v/>
      </c>
      <c r="E30" s="21" t="str">
        <f t="shared" si="0"/>
        <v/>
      </c>
      <c r="F30" s="114" t="str">
        <f t="shared" si="1"/>
        <v/>
      </c>
      <c r="G30" s="125">
        <v>0</v>
      </c>
      <c r="H30" s="126">
        <v>0</v>
      </c>
      <c r="I30" s="126">
        <v>0</v>
      </c>
      <c r="J30" s="126">
        <v>0</v>
      </c>
      <c r="K30" s="16">
        <v>0</v>
      </c>
      <c r="L30" s="16">
        <v>0</v>
      </c>
      <c r="M30" s="20">
        <v>0</v>
      </c>
      <c r="N30" s="58" t="str">
        <f t="shared" si="2"/>
        <v/>
      </c>
      <c r="O30" s="267">
        <f>IF('Rozpočet + Žádosti o změnu'!$ER$2="ano",'Rozpočet + Žádosti o změnu'!EL30,IF('Rozpočet + Žádosti o změnu'!$EF$2="ano",'Rozpočet + Žádosti o změnu'!DZ30,IF('Rozpočet + Žádosti o změnu'!$DT$2="ano",'Rozpočet + Žádosti o změnu'!DN30,IF('Rozpočet + Žádosti o změnu'!$DH$2="ano",'Rozpočet + Žádosti o změnu'!DB30,IF('Rozpočet + Žádosti o změnu'!$CV$2="ano",'Rozpočet + Žádosti o změnu'!CP30,IF('Rozpočet + Žádosti o změnu'!$CJ$2="ano",'Rozpočet + Žádosti o změnu'!CD30,IF('Rozpočet + Žádosti o změnu'!$BX$2="ano",'Rozpočet + Žádosti o změnu'!BR30,IF('Rozpočet + Žádosti o změnu'!$BL$2="ano",'Rozpočet + Žádosti o změnu'!BF30,IF('Rozpočet + Žádosti o změnu'!$AZ$2="ano",'Rozpočet + Žádosti o změnu'!AT30,IF('Rozpočet + Žádosti o změnu'!$AN$2="ano",'Rozpočet + Žádosti o změnu'!AH30,'Rozpočet + Žádosti o změnu'!H30))))))))))</f>
        <v>0</v>
      </c>
      <c r="P30" s="267">
        <f>IF('Rozpočet + Žádosti o změnu'!$ER$2="ano",'Rozpočet + Žádosti o změnu'!EM30,IF('Rozpočet + Žádosti o změnu'!$EF$2="ano",'Rozpočet + Žádosti o změnu'!EA30,IF('Rozpočet + Žádosti o změnu'!$DT$2="ano",'Rozpočet + Žádosti o změnu'!DO30,IF('Rozpočet + Žádosti o změnu'!$DH$2="ano",'Rozpočet + Žádosti o změnu'!DC30,IF('Rozpočet + Žádosti o změnu'!$CV$2="ano",'Rozpočet + Žádosti o změnu'!CQ30,IF('Rozpočet + Žádosti o změnu'!$CJ$2="ano",'Rozpočet + Žádosti o změnu'!CE30,IF('Rozpočet + Žádosti o změnu'!$BX$2="ano",'Rozpočet + Žádosti o změnu'!BS30,IF('Rozpočet + Žádosti o změnu'!$BL$2="ano",'Rozpočet + Žádosti o změnu'!BG30,IF('Rozpočet + Žádosti o změnu'!$AZ$2="ano",'Rozpočet + Žádosti o změnu'!AU30,IF('Rozpočet + Žádosti o změnu'!$AN$2="ano",'Rozpočet + Žádosti o změnu'!AI30,'Rozpočet + Žádosti o změnu'!I30))))))))))</f>
        <v>0</v>
      </c>
      <c r="Q30" s="267">
        <f>IF('Rozpočet + Žádosti o změnu'!$ER$2="ano",'Rozpočet + Žádosti o změnu'!EN30,IF('Rozpočet + Žádosti o změnu'!$EF$2="ano",'Rozpočet + Žádosti o změnu'!EB30,IF('Rozpočet + Žádosti o změnu'!$DT$2="ano",'Rozpočet + Žádosti o změnu'!DP30,IF('Rozpočet + Žádosti o změnu'!$DH$2="ano",'Rozpočet + Žádosti o změnu'!DD30,IF('Rozpočet + Žádosti o změnu'!$CV$2="ano",'Rozpočet + Žádosti o změnu'!CR30,IF('Rozpočet + Žádosti o změnu'!$CJ$2="ano",'Rozpočet + Žádosti o změnu'!CF30,IF('Rozpočet + Žádosti o změnu'!$BX$2="ano",'Rozpočet + Žádosti o změnu'!BT30,IF('Rozpočet + Žádosti o změnu'!$BL$2="ano",'Rozpočet + Žádosti o změnu'!BH30,IF('Rozpočet + Žádosti o změnu'!$AZ$2="ano",'Rozpočet + Žádosti o změnu'!AV30,IF('Rozpočet + Žádosti o změnu'!$AN$2="ano",'Rozpočet + Žádosti o změnu'!AJ30,'Rozpočet + Žádosti o změnu'!J30))))))))))</f>
        <v>0</v>
      </c>
      <c r="R30" s="267">
        <f>IF('Rozpočet + Žádosti o změnu'!$ER$2="ano",'Rozpočet + Žádosti o změnu'!EO30,IF('Rozpočet + Žádosti o změnu'!$EF$2="ano",'Rozpočet + Žádosti o změnu'!EC30,IF('Rozpočet + Žádosti o změnu'!$DT$2="ano",'Rozpočet + Žádosti o změnu'!DQ30,IF('Rozpočet + Žádosti o změnu'!$DH$2="ano",'Rozpočet + Žádosti o změnu'!DE30,IF('Rozpočet + Žádosti o změnu'!$CV$2="ano",'Rozpočet + Žádosti o změnu'!CS30,IF('Rozpočet + Žádosti o změnu'!$CJ$2="ano",'Rozpočet + Žádosti o změnu'!CG30,IF('Rozpočet + Žádosti o změnu'!$BX$2="ano",'Rozpočet + Žádosti o změnu'!BU30,IF('Rozpočet + Žádosti o změnu'!$BL$2="ano",'Rozpočet + Žádosti o změnu'!BI30,IF('Rozpočet + Žádosti o změnu'!$AZ$2="ano",'Rozpočet + Žádosti o změnu'!AW30,IF('Rozpočet + Žádosti o změnu'!$AN$2="ano",'Rozpočet + Žádosti o změnu'!AK30,'Rozpočet + Žádosti o změnu'!K30))))))))))</f>
        <v>0</v>
      </c>
      <c r="S30" s="267">
        <f>IF('Rozpočet + Žádosti o změnu'!$ER$2="ano",'Rozpočet + Žádosti o změnu'!EP30,IF('Rozpočet + Žádosti o změnu'!$EF$2="ano",'Rozpočet + Žádosti o změnu'!ED30,IF('Rozpočet + Žádosti o změnu'!$DT$2="ano",'Rozpočet + Žádosti o změnu'!DR30,IF('Rozpočet + Žádosti o změnu'!$DH$2="ano",'Rozpočet + Žádosti o změnu'!DF30,IF('Rozpočet + Žádosti o změnu'!$CV$2="ano",'Rozpočet + Žádosti o změnu'!CT30,IF('Rozpočet + Žádosti o změnu'!$CJ$2="ano",'Rozpočet + Žádosti o změnu'!CH30,IF('Rozpočet + Žádosti o změnu'!$BX$2="ano",'Rozpočet + Žádosti o změnu'!BV30,IF('Rozpočet + Žádosti o změnu'!$BL$2="ano",'Rozpočet + Žádosti o změnu'!BJ30,IF('Rozpočet + Žádosti o změnu'!$AZ$2="ano",'Rozpočet + Žádosti o změnu'!AX30,IF('Rozpočet + Žádosti o změnu'!$AN$2="ano",'Rozpočet + Žádosti o změnu'!AL30,'Rozpočet + Žádosti o změnu'!L30))))))))))</f>
        <v>0</v>
      </c>
      <c r="T30" s="267">
        <f>IF('Rozpočet + Žádosti o změnu'!$ER$2="ano",'Rozpočet + Žádosti o změnu'!EQ30,IF('Rozpočet + Žádosti o změnu'!$EF$2="ano",'Rozpočet + Žádosti o změnu'!EE30,IF('Rozpočet + Žádosti o změnu'!$DT$2="ano",'Rozpočet + Žádosti o změnu'!DS30,IF('Rozpočet + Žádosti o změnu'!$DH$2="ano",'Rozpočet + Žádosti o změnu'!DG30,IF('Rozpočet + Žádosti o změnu'!$CV$2="ano",'Rozpočet + Žádosti o změnu'!CU30,IF('Rozpočet + Žádosti o změnu'!$CJ$2="ano",'Rozpočet + Žádosti o změnu'!CI30,IF('Rozpočet + Žádosti o změnu'!$BX$2="ano",'Rozpočet + Žádosti o změnu'!BW30,IF('Rozpočet + Žádosti o změnu'!$BL$2="ano",'Rozpočet + Žádosti o změnu'!BK30,IF('Rozpočet + Žádosti o změnu'!$AZ$2="ano",'Rozpočet + Žádosti o změnu'!AY30,IF('Rozpočet + Žádosti o změnu'!$AN$2="ano",'Rozpočet + Žádosti o změnu'!AM30,'Rozpočet + Žádosti o změnu'!M30))))))))))</f>
        <v>0</v>
      </c>
      <c r="U30" s="267">
        <f>IF('Rozpočet + Žádosti o změnu'!$ER$2="ano",'Rozpočet + Žádosti o změnu'!ER30,IF('Rozpočet + Žádosti o změnu'!$EF$2="ano",'Rozpočet + Žádosti o změnu'!EF30,IF('Rozpočet + Žádosti o změnu'!$DT$2="ano",'Rozpočet + Žádosti o změnu'!DT30,IF('Rozpočet + Žádosti o změnu'!$DH$2="ano",'Rozpočet + Žádosti o změnu'!DH30,IF('Rozpočet + Žádosti o změnu'!$CV$2="ano",'Rozpočet + Žádosti o změnu'!CV30,IF('Rozpočet + Žádosti o změnu'!$CJ$2="ano",'Rozpočet + Žádosti o změnu'!CJ30,IF('Rozpočet + Žádosti o změnu'!$BX$2="ano",'Rozpočet + Žádosti o změnu'!BX30,IF('Rozpočet + Žádosti o změnu'!$BL$2="ano",'Rozpočet + Žádosti o změnu'!BL30,IF('Rozpočet + Žádosti o změnu'!$AZ$2="ano",'Rozpočet + Žádosti o změnu'!AZ30,IF('Rozpočet + Žádosti o změnu'!$AN$2="ano",'Rozpočet + Žádosti o změnu'!AN30,'Rozpočet + Žádosti o změnu'!N30))))))))))</f>
        <v>0</v>
      </c>
      <c r="W30" s="281">
        <f>IF('ZoR č. 1'!$D30="",0,'ZoR č. 1'!G30)+IF('ZoR č. 2'!$D30="",0,'ZoR č. 2'!G30)+IF('ZoR č. 3'!$D30="",0,'ZoR č. 3'!G30)+IF('ZoR č. 4'!$D30="",0,'ZoR č. 4'!G30)+IF('ZoR č. 5'!$D30="",0,'ZoR č. 5'!G30)+IF('ZoR č. 6'!$D30="",0,'ZoR č. 6'!G30)+IF('ZoR č. 7'!$D30="",0,'ZoR č. 7'!G30)+IF('ZoR č. 8'!$D30="",0,'ZoR č. 8'!G30)+IF('ZoR č. 9'!$D30="",0,'ZoR č. 9'!G30)+IF('ZoR č. 10'!$D30="",0,'ZoR č. 10'!G30)+IF(ZZoR!$D30="",0,ZZoR!G30)</f>
        <v>0</v>
      </c>
      <c r="X30" s="281">
        <f>IF('ZoR č. 1'!$D30="",0,'ZoR č. 1'!H30)+IF('ZoR č. 2'!$D30="",0,'ZoR č. 2'!H30)+IF('ZoR č. 3'!$D30="",0,'ZoR č. 3'!H30)+IF('ZoR č. 4'!$D30="",0,'ZoR č. 4'!H30)+IF('ZoR č. 5'!$D30="",0,'ZoR č. 5'!H30)+IF('ZoR č. 6'!$D30="",0,'ZoR č. 6'!H30)+IF('ZoR č. 7'!$D30="",0,'ZoR č. 7'!H30)+IF('ZoR č. 8'!$D30="",0,'ZoR č. 8'!H30)+IF('ZoR č. 9'!$D30="",0,'ZoR č. 9'!H30)+IF('ZoR č. 10'!$D30="",0,'ZoR č. 10'!H30)+IF(ZZoR!$D30="",0,ZZoR!H30)</f>
        <v>0</v>
      </c>
      <c r="Y30" s="281">
        <f>IF('ZoR č. 1'!$D30="",0,'ZoR č. 1'!I30)+IF('ZoR č. 2'!$D30="",0,'ZoR č. 2'!I30)+IF('ZoR č. 3'!$D30="",0,'ZoR č. 3'!I30)+IF('ZoR č. 4'!$D30="",0,'ZoR č. 4'!I30)+IF('ZoR č. 5'!$D30="",0,'ZoR č. 5'!I30)+IF('ZoR č. 6'!$D30="",0,'ZoR č. 6'!I30)+IF('ZoR č. 7'!$D30="",0,'ZoR č. 7'!I30)+IF('ZoR č. 8'!$D30="",0,'ZoR č. 8'!I30)+IF('ZoR č. 9'!$D30="",0,'ZoR č. 9'!I30)+IF('ZoR č. 10'!$D30="",0,'ZoR č. 10'!I30)+IF(ZZoR!$D30="",0,ZZoR!I30)</f>
        <v>0</v>
      </c>
      <c r="Z30" s="281">
        <f>IF('ZoR č. 1'!$D30="",0,'ZoR č. 1'!J30)+IF('ZoR č. 2'!$D30="",0,'ZoR č. 2'!J30)+IF('ZoR č. 3'!$D30="",0,'ZoR č. 3'!J30)+IF('ZoR č. 4'!$D30="",0,'ZoR č. 4'!J30)+IF('ZoR č. 5'!$D30="",0,'ZoR č. 5'!J30)+IF('ZoR č. 6'!$D30="",0,'ZoR č. 6'!J30)+IF('ZoR č. 7'!$D30="",0,'ZoR č. 7'!J30)+IF('ZoR č. 8'!$D30="",0,'ZoR č. 8'!J30)+IF('ZoR č. 9'!$D30="",0,'ZoR č. 9'!J30)+IF('ZoR č. 10'!$D30="",0,'ZoR č. 10'!J30)+IF(ZZoR!$D30="",0,ZZoR!J30)</f>
        <v>0</v>
      </c>
      <c r="AA30" s="281">
        <f>IF('ZoR č. 1'!$D30="",0,'ZoR č. 1'!K30)+IF('ZoR č. 2'!$D30="",0,'ZoR č. 2'!K30)+IF('ZoR č. 3'!$D30="",0,'ZoR č. 3'!K30)+IF('ZoR č. 4'!$D30="",0,'ZoR č. 4'!K30)+IF('ZoR č. 5'!$D30="",0,'ZoR č. 5'!K30)+IF('ZoR č. 6'!$D30="",0,'ZoR č. 6'!K30)+IF('ZoR č. 7'!$D30="",0,'ZoR č. 7'!K30)+IF('ZoR č. 8'!$D30="",0,'ZoR č. 8'!K30)+IF('ZoR č. 9'!$D30="",0,'ZoR č. 9'!K30)+IF('ZoR č. 10'!$D30="",0,'ZoR č. 10'!K30)+IF(ZZoR!$D30="",0,ZZoR!K30)</f>
        <v>0</v>
      </c>
      <c r="AB30" s="281">
        <f>IF('ZoR č. 1'!$D30="",0,'ZoR č. 1'!L30)+IF('ZoR č. 2'!$D30="",0,'ZoR č. 2'!L30)+IF('ZoR č. 3'!$D30="",0,'ZoR č. 3'!L30)+IF('ZoR č. 4'!$D30="",0,'ZoR č. 4'!L30)+IF('ZoR č. 5'!$D30="",0,'ZoR č. 5'!L30)+IF('ZoR č. 6'!$D30="",0,'ZoR č. 6'!L30)+IF('ZoR č. 7'!$D30="",0,'ZoR č. 7'!L30)+IF('ZoR č. 8'!$D30="",0,'ZoR č. 8'!L30)+IF('ZoR č. 9'!$D30="",0,'ZoR č. 9'!L30)+IF('ZoR č. 10'!$D30="",0,'ZoR č. 10'!L30)+IF(ZZoR!$D30="",0,ZZoR!L30)</f>
        <v>0</v>
      </c>
      <c r="AC30" s="281">
        <f>IF('ZoR č. 1'!$D30="",0,'ZoR č. 1'!M30)+IF('ZoR č. 2'!$D30="",0,'ZoR č. 2'!M30)+IF('ZoR č. 3'!$D30="",0,'ZoR č. 3'!M30)+IF('ZoR č. 4'!$D30="",0,'ZoR č. 4'!M30)+IF('ZoR č. 5'!$D30="",0,'ZoR č. 5'!M30)+IF('ZoR č. 6'!$D30="",0,'ZoR č. 6'!M30)+IF('ZoR č. 7'!$D30="",0,'ZoR č. 7'!M30)+IF('ZoR č. 8'!$D30="",0,'ZoR č. 8'!M30)+IF('ZoR č. 9'!$D30="",0,'ZoR č. 9'!M30)+IF('ZoR č. 10'!$D30="",0,'ZoR č. 10'!M30)+IF(ZZoR!$D30="",0,ZZoR!M30)</f>
        <v>0</v>
      </c>
      <c r="AE30" s="282" t="str">
        <f t="shared" si="3"/>
        <v/>
      </c>
    </row>
    <row r="31" spans="2:31" x14ac:dyDescent="0.25">
      <c r="B31" s="9" t="s">
        <v>74</v>
      </c>
      <c r="C31" s="98" t="str">
        <f>IF(COUNTA('Přehled partnerů'!C31:D31)&lt;&gt;2,"partner neuveden",IF('Přehled partnerů'!M31="ANO",'Přehled partnerů'!C31,"v tomto období nerelevantní"))</f>
        <v>partner neuveden</v>
      </c>
      <c r="D31" s="108" t="str">
        <f>IF(COUNTA('Přehled partnerů'!C31:D31)&lt;&gt;2,"",IF('Přehled partnerů'!M31="ANO",'Přehled partnerů'!D31,""))</f>
        <v/>
      </c>
      <c r="E31" s="21" t="str">
        <f t="shared" si="0"/>
        <v/>
      </c>
      <c r="F31" s="114" t="str">
        <f t="shared" si="1"/>
        <v/>
      </c>
      <c r="G31" s="125">
        <v>0</v>
      </c>
      <c r="H31" s="126">
        <v>0</v>
      </c>
      <c r="I31" s="126">
        <v>0</v>
      </c>
      <c r="J31" s="126">
        <v>0</v>
      </c>
      <c r="K31" s="16">
        <v>0</v>
      </c>
      <c r="L31" s="16">
        <v>0</v>
      </c>
      <c r="M31" s="20">
        <v>0</v>
      </c>
      <c r="N31" s="58" t="str">
        <f t="shared" si="2"/>
        <v/>
      </c>
      <c r="O31" s="267">
        <f>IF('Rozpočet + Žádosti o změnu'!$ER$2="ano",'Rozpočet + Žádosti o změnu'!EL31,IF('Rozpočet + Žádosti o změnu'!$EF$2="ano",'Rozpočet + Žádosti o změnu'!DZ31,IF('Rozpočet + Žádosti o změnu'!$DT$2="ano",'Rozpočet + Žádosti o změnu'!DN31,IF('Rozpočet + Žádosti o změnu'!$DH$2="ano",'Rozpočet + Žádosti o změnu'!DB31,IF('Rozpočet + Žádosti o změnu'!$CV$2="ano",'Rozpočet + Žádosti o změnu'!CP31,IF('Rozpočet + Žádosti o změnu'!$CJ$2="ano",'Rozpočet + Žádosti o změnu'!CD31,IF('Rozpočet + Žádosti o změnu'!$BX$2="ano",'Rozpočet + Žádosti o změnu'!BR31,IF('Rozpočet + Žádosti o změnu'!$BL$2="ano",'Rozpočet + Žádosti o změnu'!BF31,IF('Rozpočet + Žádosti o změnu'!$AZ$2="ano",'Rozpočet + Žádosti o změnu'!AT31,IF('Rozpočet + Žádosti o změnu'!$AN$2="ano",'Rozpočet + Žádosti o změnu'!AH31,'Rozpočet + Žádosti o změnu'!H31))))))))))</f>
        <v>0</v>
      </c>
      <c r="P31" s="267">
        <f>IF('Rozpočet + Žádosti o změnu'!$ER$2="ano",'Rozpočet + Žádosti o změnu'!EM31,IF('Rozpočet + Žádosti o změnu'!$EF$2="ano",'Rozpočet + Žádosti o změnu'!EA31,IF('Rozpočet + Žádosti o změnu'!$DT$2="ano",'Rozpočet + Žádosti o změnu'!DO31,IF('Rozpočet + Žádosti o změnu'!$DH$2="ano",'Rozpočet + Žádosti o změnu'!DC31,IF('Rozpočet + Žádosti o změnu'!$CV$2="ano",'Rozpočet + Žádosti o změnu'!CQ31,IF('Rozpočet + Žádosti o změnu'!$CJ$2="ano",'Rozpočet + Žádosti o změnu'!CE31,IF('Rozpočet + Žádosti o změnu'!$BX$2="ano",'Rozpočet + Žádosti o změnu'!BS31,IF('Rozpočet + Žádosti o změnu'!$BL$2="ano",'Rozpočet + Žádosti o změnu'!BG31,IF('Rozpočet + Žádosti o změnu'!$AZ$2="ano",'Rozpočet + Žádosti o změnu'!AU31,IF('Rozpočet + Žádosti o změnu'!$AN$2="ano",'Rozpočet + Žádosti o změnu'!AI31,'Rozpočet + Žádosti o změnu'!I31))))))))))</f>
        <v>0</v>
      </c>
      <c r="Q31" s="267">
        <f>IF('Rozpočet + Žádosti o změnu'!$ER$2="ano",'Rozpočet + Žádosti o změnu'!EN31,IF('Rozpočet + Žádosti o změnu'!$EF$2="ano",'Rozpočet + Žádosti o změnu'!EB31,IF('Rozpočet + Žádosti o změnu'!$DT$2="ano",'Rozpočet + Žádosti o změnu'!DP31,IF('Rozpočet + Žádosti o změnu'!$DH$2="ano",'Rozpočet + Žádosti o změnu'!DD31,IF('Rozpočet + Žádosti o změnu'!$CV$2="ano",'Rozpočet + Žádosti o změnu'!CR31,IF('Rozpočet + Žádosti o změnu'!$CJ$2="ano",'Rozpočet + Žádosti o změnu'!CF31,IF('Rozpočet + Žádosti o změnu'!$BX$2="ano",'Rozpočet + Žádosti o změnu'!BT31,IF('Rozpočet + Žádosti o změnu'!$BL$2="ano",'Rozpočet + Žádosti o změnu'!BH31,IF('Rozpočet + Žádosti o změnu'!$AZ$2="ano",'Rozpočet + Žádosti o změnu'!AV31,IF('Rozpočet + Žádosti o změnu'!$AN$2="ano",'Rozpočet + Žádosti o změnu'!AJ31,'Rozpočet + Žádosti o změnu'!J31))))))))))</f>
        <v>0</v>
      </c>
      <c r="R31" s="267">
        <f>IF('Rozpočet + Žádosti o změnu'!$ER$2="ano",'Rozpočet + Žádosti o změnu'!EO31,IF('Rozpočet + Žádosti o změnu'!$EF$2="ano",'Rozpočet + Žádosti o změnu'!EC31,IF('Rozpočet + Žádosti o změnu'!$DT$2="ano",'Rozpočet + Žádosti o změnu'!DQ31,IF('Rozpočet + Žádosti o změnu'!$DH$2="ano",'Rozpočet + Žádosti o změnu'!DE31,IF('Rozpočet + Žádosti o změnu'!$CV$2="ano",'Rozpočet + Žádosti o změnu'!CS31,IF('Rozpočet + Žádosti o změnu'!$CJ$2="ano",'Rozpočet + Žádosti o změnu'!CG31,IF('Rozpočet + Žádosti o změnu'!$BX$2="ano",'Rozpočet + Žádosti o změnu'!BU31,IF('Rozpočet + Žádosti o změnu'!$BL$2="ano",'Rozpočet + Žádosti o změnu'!BI31,IF('Rozpočet + Žádosti o změnu'!$AZ$2="ano",'Rozpočet + Žádosti o změnu'!AW31,IF('Rozpočet + Žádosti o změnu'!$AN$2="ano",'Rozpočet + Žádosti o změnu'!AK31,'Rozpočet + Žádosti o změnu'!K31))))))))))</f>
        <v>0</v>
      </c>
      <c r="S31" s="267">
        <f>IF('Rozpočet + Žádosti o změnu'!$ER$2="ano",'Rozpočet + Žádosti o změnu'!EP31,IF('Rozpočet + Žádosti o změnu'!$EF$2="ano",'Rozpočet + Žádosti o změnu'!ED31,IF('Rozpočet + Žádosti o změnu'!$DT$2="ano",'Rozpočet + Žádosti o změnu'!DR31,IF('Rozpočet + Žádosti o změnu'!$DH$2="ano",'Rozpočet + Žádosti o změnu'!DF31,IF('Rozpočet + Žádosti o změnu'!$CV$2="ano",'Rozpočet + Žádosti o změnu'!CT31,IF('Rozpočet + Žádosti o změnu'!$CJ$2="ano",'Rozpočet + Žádosti o změnu'!CH31,IF('Rozpočet + Žádosti o změnu'!$BX$2="ano",'Rozpočet + Žádosti o změnu'!BV31,IF('Rozpočet + Žádosti o změnu'!$BL$2="ano",'Rozpočet + Žádosti o změnu'!BJ31,IF('Rozpočet + Žádosti o změnu'!$AZ$2="ano",'Rozpočet + Žádosti o změnu'!AX31,IF('Rozpočet + Žádosti o změnu'!$AN$2="ano",'Rozpočet + Žádosti o změnu'!AL31,'Rozpočet + Žádosti o změnu'!L31))))))))))</f>
        <v>0</v>
      </c>
      <c r="T31" s="267">
        <f>IF('Rozpočet + Žádosti o změnu'!$ER$2="ano",'Rozpočet + Žádosti o změnu'!EQ31,IF('Rozpočet + Žádosti o změnu'!$EF$2="ano",'Rozpočet + Žádosti o změnu'!EE31,IF('Rozpočet + Žádosti o změnu'!$DT$2="ano",'Rozpočet + Žádosti o změnu'!DS31,IF('Rozpočet + Žádosti o změnu'!$DH$2="ano",'Rozpočet + Žádosti o změnu'!DG31,IF('Rozpočet + Žádosti o změnu'!$CV$2="ano",'Rozpočet + Žádosti o změnu'!CU31,IF('Rozpočet + Žádosti o změnu'!$CJ$2="ano",'Rozpočet + Žádosti o změnu'!CI31,IF('Rozpočet + Žádosti o změnu'!$BX$2="ano",'Rozpočet + Žádosti o změnu'!BW31,IF('Rozpočet + Žádosti o změnu'!$BL$2="ano",'Rozpočet + Žádosti o změnu'!BK31,IF('Rozpočet + Žádosti o změnu'!$AZ$2="ano",'Rozpočet + Žádosti o změnu'!AY31,IF('Rozpočet + Žádosti o změnu'!$AN$2="ano",'Rozpočet + Žádosti o změnu'!AM31,'Rozpočet + Žádosti o změnu'!M31))))))))))</f>
        <v>0</v>
      </c>
      <c r="U31" s="267">
        <f>IF('Rozpočet + Žádosti o změnu'!$ER$2="ano",'Rozpočet + Žádosti o změnu'!ER31,IF('Rozpočet + Žádosti o změnu'!$EF$2="ano",'Rozpočet + Žádosti o změnu'!EF31,IF('Rozpočet + Žádosti o změnu'!$DT$2="ano",'Rozpočet + Žádosti o změnu'!DT31,IF('Rozpočet + Žádosti o změnu'!$DH$2="ano",'Rozpočet + Žádosti o změnu'!DH31,IF('Rozpočet + Žádosti o změnu'!$CV$2="ano",'Rozpočet + Žádosti o změnu'!CV31,IF('Rozpočet + Žádosti o změnu'!$CJ$2="ano",'Rozpočet + Žádosti o změnu'!CJ31,IF('Rozpočet + Žádosti o změnu'!$BX$2="ano",'Rozpočet + Žádosti o změnu'!BX31,IF('Rozpočet + Žádosti o změnu'!$BL$2="ano",'Rozpočet + Žádosti o změnu'!BL31,IF('Rozpočet + Žádosti o změnu'!$AZ$2="ano",'Rozpočet + Žádosti o změnu'!AZ31,IF('Rozpočet + Žádosti o změnu'!$AN$2="ano",'Rozpočet + Žádosti o změnu'!AN31,'Rozpočet + Žádosti o změnu'!N31))))))))))</f>
        <v>0</v>
      </c>
      <c r="W31" s="281">
        <f>IF('ZoR č. 1'!$D31="",0,'ZoR č. 1'!G31)+IF('ZoR č. 2'!$D31="",0,'ZoR č. 2'!G31)+IF('ZoR č. 3'!$D31="",0,'ZoR č. 3'!G31)+IF('ZoR č. 4'!$D31="",0,'ZoR č. 4'!G31)+IF('ZoR č. 5'!$D31="",0,'ZoR č. 5'!G31)+IF('ZoR č. 6'!$D31="",0,'ZoR č. 6'!G31)+IF('ZoR č. 7'!$D31="",0,'ZoR č. 7'!G31)+IF('ZoR č. 8'!$D31="",0,'ZoR č. 8'!G31)+IF('ZoR č. 9'!$D31="",0,'ZoR č. 9'!G31)+IF('ZoR č. 10'!$D31="",0,'ZoR č. 10'!G31)+IF(ZZoR!$D31="",0,ZZoR!G31)</f>
        <v>0</v>
      </c>
      <c r="X31" s="281">
        <f>IF('ZoR č. 1'!$D31="",0,'ZoR č. 1'!H31)+IF('ZoR č. 2'!$D31="",0,'ZoR č. 2'!H31)+IF('ZoR č. 3'!$D31="",0,'ZoR č. 3'!H31)+IF('ZoR č. 4'!$D31="",0,'ZoR č. 4'!H31)+IF('ZoR č. 5'!$D31="",0,'ZoR č. 5'!H31)+IF('ZoR č. 6'!$D31="",0,'ZoR č. 6'!H31)+IF('ZoR č. 7'!$D31="",0,'ZoR č. 7'!H31)+IF('ZoR č. 8'!$D31="",0,'ZoR č. 8'!H31)+IF('ZoR č. 9'!$D31="",0,'ZoR č. 9'!H31)+IF('ZoR č. 10'!$D31="",0,'ZoR č. 10'!H31)+IF(ZZoR!$D31="",0,ZZoR!H31)</f>
        <v>0</v>
      </c>
      <c r="Y31" s="281">
        <f>IF('ZoR č. 1'!$D31="",0,'ZoR č. 1'!I31)+IF('ZoR č. 2'!$D31="",0,'ZoR č. 2'!I31)+IF('ZoR č. 3'!$D31="",0,'ZoR č. 3'!I31)+IF('ZoR č. 4'!$D31="",0,'ZoR č. 4'!I31)+IF('ZoR č. 5'!$D31="",0,'ZoR č. 5'!I31)+IF('ZoR č. 6'!$D31="",0,'ZoR č. 6'!I31)+IF('ZoR č. 7'!$D31="",0,'ZoR č. 7'!I31)+IF('ZoR č. 8'!$D31="",0,'ZoR č. 8'!I31)+IF('ZoR č. 9'!$D31="",0,'ZoR č. 9'!I31)+IF('ZoR č. 10'!$D31="",0,'ZoR č. 10'!I31)+IF(ZZoR!$D31="",0,ZZoR!I31)</f>
        <v>0</v>
      </c>
      <c r="Z31" s="281">
        <f>IF('ZoR č. 1'!$D31="",0,'ZoR č. 1'!J31)+IF('ZoR č. 2'!$D31="",0,'ZoR č. 2'!J31)+IF('ZoR č. 3'!$D31="",0,'ZoR č. 3'!J31)+IF('ZoR č. 4'!$D31="",0,'ZoR č. 4'!J31)+IF('ZoR č. 5'!$D31="",0,'ZoR č. 5'!J31)+IF('ZoR č. 6'!$D31="",0,'ZoR č. 6'!J31)+IF('ZoR č. 7'!$D31="",0,'ZoR č. 7'!J31)+IF('ZoR č. 8'!$D31="",0,'ZoR č. 8'!J31)+IF('ZoR č. 9'!$D31="",0,'ZoR č. 9'!J31)+IF('ZoR č. 10'!$D31="",0,'ZoR č. 10'!J31)+IF(ZZoR!$D31="",0,ZZoR!J31)</f>
        <v>0</v>
      </c>
      <c r="AA31" s="281">
        <f>IF('ZoR č. 1'!$D31="",0,'ZoR č. 1'!K31)+IF('ZoR č. 2'!$D31="",0,'ZoR č. 2'!K31)+IF('ZoR č. 3'!$D31="",0,'ZoR č. 3'!K31)+IF('ZoR č. 4'!$D31="",0,'ZoR č. 4'!K31)+IF('ZoR č. 5'!$D31="",0,'ZoR č. 5'!K31)+IF('ZoR č. 6'!$D31="",0,'ZoR č. 6'!K31)+IF('ZoR č. 7'!$D31="",0,'ZoR č. 7'!K31)+IF('ZoR č. 8'!$D31="",0,'ZoR č. 8'!K31)+IF('ZoR č. 9'!$D31="",0,'ZoR č. 9'!K31)+IF('ZoR č. 10'!$D31="",0,'ZoR č. 10'!K31)+IF(ZZoR!$D31="",0,ZZoR!K31)</f>
        <v>0</v>
      </c>
      <c r="AB31" s="281">
        <f>IF('ZoR č. 1'!$D31="",0,'ZoR č. 1'!L31)+IF('ZoR č. 2'!$D31="",0,'ZoR č. 2'!L31)+IF('ZoR č. 3'!$D31="",0,'ZoR č. 3'!L31)+IF('ZoR č. 4'!$D31="",0,'ZoR č. 4'!L31)+IF('ZoR č. 5'!$D31="",0,'ZoR č. 5'!L31)+IF('ZoR č. 6'!$D31="",0,'ZoR č. 6'!L31)+IF('ZoR č. 7'!$D31="",0,'ZoR č. 7'!L31)+IF('ZoR č. 8'!$D31="",0,'ZoR č. 8'!L31)+IF('ZoR č. 9'!$D31="",0,'ZoR č. 9'!L31)+IF('ZoR č. 10'!$D31="",0,'ZoR č. 10'!L31)+IF(ZZoR!$D31="",0,ZZoR!L31)</f>
        <v>0</v>
      </c>
      <c r="AC31" s="281">
        <f>IF('ZoR č. 1'!$D31="",0,'ZoR č. 1'!M31)+IF('ZoR č. 2'!$D31="",0,'ZoR č. 2'!M31)+IF('ZoR č. 3'!$D31="",0,'ZoR č. 3'!M31)+IF('ZoR č. 4'!$D31="",0,'ZoR č. 4'!M31)+IF('ZoR č. 5'!$D31="",0,'ZoR č. 5'!M31)+IF('ZoR č. 6'!$D31="",0,'ZoR č. 6'!M31)+IF('ZoR č. 7'!$D31="",0,'ZoR č. 7'!M31)+IF('ZoR č. 8'!$D31="",0,'ZoR č. 8'!M31)+IF('ZoR č. 9'!$D31="",0,'ZoR č. 9'!M31)+IF('ZoR č. 10'!$D31="",0,'ZoR č. 10'!M31)+IF(ZZoR!$D31="",0,ZZoR!M31)</f>
        <v>0</v>
      </c>
      <c r="AE31" s="282" t="str">
        <f t="shared" si="3"/>
        <v/>
      </c>
    </row>
    <row r="32" spans="2:31" x14ac:dyDescent="0.25">
      <c r="B32" s="9" t="s">
        <v>75</v>
      </c>
      <c r="C32" s="98" t="str">
        <f>IF(COUNTA('Přehled partnerů'!C32:D32)&lt;&gt;2,"partner neuveden",IF('Přehled partnerů'!M32="ANO",'Přehled partnerů'!C32,"v tomto období nerelevantní"))</f>
        <v>partner neuveden</v>
      </c>
      <c r="D32" s="108" t="str">
        <f>IF(COUNTA('Přehled partnerů'!C32:D32)&lt;&gt;2,"",IF('Přehled partnerů'!M32="ANO",'Přehled partnerů'!D32,""))</f>
        <v/>
      </c>
      <c r="E32" s="21" t="str">
        <f t="shared" si="0"/>
        <v/>
      </c>
      <c r="F32" s="114" t="str">
        <f t="shared" si="1"/>
        <v/>
      </c>
      <c r="G32" s="125">
        <v>0</v>
      </c>
      <c r="H32" s="126">
        <v>0</v>
      </c>
      <c r="I32" s="126">
        <v>0</v>
      </c>
      <c r="J32" s="126">
        <v>0</v>
      </c>
      <c r="K32" s="16">
        <v>0</v>
      </c>
      <c r="L32" s="16">
        <v>0</v>
      </c>
      <c r="M32" s="20">
        <v>0</v>
      </c>
      <c r="N32" s="58" t="str">
        <f t="shared" si="2"/>
        <v/>
      </c>
      <c r="O32" s="267">
        <f>IF('Rozpočet + Žádosti o změnu'!$ER$2="ano",'Rozpočet + Žádosti o změnu'!EL32,IF('Rozpočet + Žádosti o změnu'!$EF$2="ano",'Rozpočet + Žádosti o změnu'!DZ32,IF('Rozpočet + Žádosti o změnu'!$DT$2="ano",'Rozpočet + Žádosti o změnu'!DN32,IF('Rozpočet + Žádosti o změnu'!$DH$2="ano",'Rozpočet + Žádosti o změnu'!DB32,IF('Rozpočet + Žádosti o změnu'!$CV$2="ano",'Rozpočet + Žádosti o změnu'!CP32,IF('Rozpočet + Žádosti o změnu'!$CJ$2="ano",'Rozpočet + Žádosti o změnu'!CD32,IF('Rozpočet + Žádosti o změnu'!$BX$2="ano",'Rozpočet + Žádosti o změnu'!BR32,IF('Rozpočet + Žádosti o změnu'!$BL$2="ano",'Rozpočet + Žádosti o změnu'!BF32,IF('Rozpočet + Žádosti o změnu'!$AZ$2="ano",'Rozpočet + Žádosti o změnu'!AT32,IF('Rozpočet + Žádosti o změnu'!$AN$2="ano",'Rozpočet + Žádosti o změnu'!AH32,'Rozpočet + Žádosti o změnu'!H32))))))))))</f>
        <v>0</v>
      </c>
      <c r="P32" s="267">
        <f>IF('Rozpočet + Žádosti o změnu'!$ER$2="ano",'Rozpočet + Žádosti o změnu'!EM32,IF('Rozpočet + Žádosti o změnu'!$EF$2="ano",'Rozpočet + Žádosti o změnu'!EA32,IF('Rozpočet + Žádosti o změnu'!$DT$2="ano",'Rozpočet + Žádosti o změnu'!DO32,IF('Rozpočet + Žádosti o změnu'!$DH$2="ano",'Rozpočet + Žádosti o změnu'!DC32,IF('Rozpočet + Žádosti o změnu'!$CV$2="ano",'Rozpočet + Žádosti o změnu'!CQ32,IF('Rozpočet + Žádosti o změnu'!$CJ$2="ano",'Rozpočet + Žádosti o změnu'!CE32,IF('Rozpočet + Žádosti o změnu'!$BX$2="ano",'Rozpočet + Žádosti o změnu'!BS32,IF('Rozpočet + Žádosti o změnu'!$BL$2="ano",'Rozpočet + Žádosti o změnu'!BG32,IF('Rozpočet + Žádosti o změnu'!$AZ$2="ano",'Rozpočet + Žádosti o změnu'!AU32,IF('Rozpočet + Žádosti o změnu'!$AN$2="ano",'Rozpočet + Žádosti o změnu'!AI32,'Rozpočet + Žádosti o změnu'!I32))))))))))</f>
        <v>0</v>
      </c>
      <c r="Q32" s="267">
        <f>IF('Rozpočet + Žádosti o změnu'!$ER$2="ano",'Rozpočet + Žádosti o změnu'!EN32,IF('Rozpočet + Žádosti o změnu'!$EF$2="ano",'Rozpočet + Žádosti o změnu'!EB32,IF('Rozpočet + Žádosti o změnu'!$DT$2="ano",'Rozpočet + Žádosti o změnu'!DP32,IF('Rozpočet + Žádosti o změnu'!$DH$2="ano",'Rozpočet + Žádosti o změnu'!DD32,IF('Rozpočet + Žádosti o změnu'!$CV$2="ano",'Rozpočet + Žádosti o změnu'!CR32,IF('Rozpočet + Žádosti o změnu'!$CJ$2="ano",'Rozpočet + Žádosti o změnu'!CF32,IF('Rozpočet + Žádosti o změnu'!$BX$2="ano",'Rozpočet + Žádosti o změnu'!BT32,IF('Rozpočet + Žádosti o změnu'!$BL$2="ano",'Rozpočet + Žádosti o změnu'!BH32,IF('Rozpočet + Žádosti o změnu'!$AZ$2="ano",'Rozpočet + Žádosti o změnu'!AV32,IF('Rozpočet + Žádosti o změnu'!$AN$2="ano",'Rozpočet + Žádosti o změnu'!AJ32,'Rozpočet + Žádosti o změnu'!J32))))))))))</f>
        <v>0</v>
      </c>
      <c r="R32" s="267">
        <f>IF('Rozpočet + Žádosti o změnu'!$ER$2="ano",'Rozpočet + Žádosti o změnu'!EO32,IF('Rozpočet + Žádosti o změnu'!$EF$2="ano",'Rozpočet + Žádosti o změnu'!EC32,IF('Rozpočet + Žádosti o změnu'!$DT$2="ano",'Rozpočet + Žádosti o změnu'!DQ32,IF('Rozpočet + Žádosti o změnu'!$DH$2="ano",'Rozpočet + Žádosti o změnu'!DE32,IF('Rozpočet + Žádosti o změnu'!$CV$2="ano",'Rozpočet + Žádosti o změnu'!CS32,IF('Rozpočet + Žádosti o změnu'!$CJ$2="ano",'Rozpočet + Žádosti o změnu'!CG32,IF('Rozpočet + Žádosti o změnu'!$BX$2="ano",'Rozpočet + Žádosti o změnu'!BU32,IF('Rozpočet + Žádosti o změnu'!$BL$2="ano",'Rozpočet + Žádosti o změnu'!BI32,IF('Rozpočet + Žádosti o změnu'!$AZ$2="ano",'Rozpočet + Žádosti o změnu'!AW32,IF('Rozpočet + Žádosti o změnu'!$AN$2="ano",'Rozpočet + Žádosti o změnu'!AK32,'Rozpočet + Žádosti o změnu'!K32))))))))))</f>
        <v>0</v>
      </c>
      <c r="S32" s="267">
        <f>IF('Rozpočet + Žádosti o změnu'!$ER$2="ano",'Rozpočet + Žádosti o změnu'!EP32,IF('Rozpočet + Žádosti o změnu'!$EF$2="ano",'Rozpočet + Žádosti o změnu'!ED32,IF('Rozpočet + Žádosti o změnu'!$DT$2="ano",'Rozpočet + Žádosti o změnu'!DR32,IF('Rozpočet + Žádosti o změnu'!$DH$2="ano",'Rozpočet + Žádosti o změnu'!DF32,IF('Rozpočet + Žádosti o změnu'!$CV$2="ano",'Rozpočet + Žádosti o změnu'!CT32,IF('Rozpočet + Žádosti o změnu'!$CJ$2="ano",'Rozpočet + Žádosti o změnu'!CH32,IF('Rozpočet + Žádosti o změnu'!$BX$2="ano",'Rozpočet + Žádosti o změnu'!BV32,IF('Rozpočet + Žádosti o změnu'!$BL$2="ano",'Rozpočet + Žádosti o změnu'!BJ32,IF('Rozpočet + Žádosti o změnu'!$AZ$2="ano",'Rozpočet + Žádosti o změnu'!AX32,IF('Rozpočet + Žádosti o změnu'!$AN$2="ano",'Rozpočet + Žádosti o změnu'!AL32,'Rozpočet + Žádosti o změnu'!L32))))))))))</f>
        <v>0</v>
      </c>
      <c r="T32" s="267">
        <f>IF('Rozpočet + Žádosti o změnu'!$ER$2="ano",'Rozpočet + Žádosti o změnu'!EQ32,IF('Rozpočet + Žádosti o změnu'!$EF$2="ano",'Rozpočet + Žádosti o změnu'!EE32,IF('Rozpočet + Žádosti o změnu'!$DT$2="ano",'Rozpočet + Žádosti o změnu'!DS32,IF('Rozpočet + Žádosti o změnu'!$DH$2="ano",'Rozpočet + Žádosti o změnu'!DG32,IF('Rozpočet + Žádosti o změnu'!$CV$2="ano",'Rozpočet + Žádosti o změnu'!CU32,IF('Rozpočet + Žádosti o změnu'!$CJ$2="ano",'Rozpočet + Žádosti o změnu'!CI32,IF('Rozpočet + Žádosti o změnu'!$BX$2="ano",'Rozpočet + Žádosti o změnu'!BW32,IF('Rozpočet + Žádosti o změnu'!$BL$2="ano",'Rozpočet + Žádosti o změnu'!BK32,IF('Rozpočet + Žádosti o změnu'!$AZ$2="ano",'Rozpočet + Žádosti o změnu'!AY32,IF('Rozpočet + Žádosti o změnu'!$AN$2="ano",'Rozpočet + Žádosti o změnu'!AM32,'Rozpočet + Žádosti o změnu'!M32))))))))))</f>
        <v>0</v>
      </c>
      <c r="U32" s="267">
        <f>IF('Rozpočet + Žádosti o změnu'!$ER$2="ano",'Rozpočet + Žádosti o změnu'!ER32,IF('Rozpočet + Žádosti o změnu'!$EF$2="ano",'Rozpočet + Žádosti o změnu'!EF32,IF('Rozpočet + Žádosti o změnu'!$DT$2="ano",'Rozpočet + Žádosti o změnu'!DT32,IF('Rozpočet + Žádosti o změnu'!$DH$2="ano",'Rozpočet + Žádosti o změnu'!DH32,IF('Rozpočet + Žádosti o změnu'!$CV$2="ano",'Rozpočet + Žádosti o změnu'!CV32,IF('Rozpočet + Žádosti o změnu'!$CJ$2="ano",'Rozpočet + Žádosti o změnu'!CJ32,IF('Rozpočet + Žádosti o změnu'!$BX$2="ano",'Rozpočet + Žádosti o změnu'!BX32,IF('Rozpočet + Žádosti o změnu'!$BL$2="ano",'Rozpočet + Žádosti o změnu'!BL32,IF('Rozpočet + Žádosti o změnu'!$AZ$2="ano",'Rozpočet + Žádosti o změnu'!AZ32,IF('Rozpočet + Žádosti o změnu'!$AN$2="ano",'Rozpočet + Žádosti o změnu'!AN32,'Rozpočet + Žádosti o změnu'!N32))))))))))</f>
        <v>0</v>
      </c>
      <c r="W32" s="281">
        <f>IF('ZoR č. 1'!$D32="",0,'ZoR č. 1'!G32)+IF('ZoR č. 2'!$D32="",0,'ZoR č. 2'!G32)+IF('ZoR č. 3'!$D32="",0,'ZoR č. 3'!G32)+IF('ZoR č. 4'!$D32="",0,'ZoR č. 4'!G32)+IF('ZoR č. 5'!$D32="",0,'ZoR č. 5'!G32)+IF('ZoR č. 6'!$D32="",0,'ZoR č. 6'!G32)+IF('ZoR č. 7'!$D32="",0,'ZoR č. 7'!G32)+IF('ZoR č. 8'!$D32="",0,'ZoR č. 8'!G32)+IF('ZoR č. 9'!$D32="",0,'ZoR č. 9'!G32)+IF('ZoR č. 10'!$D32="",0,'ZoR č. 10'!G32)+IF(ZZoR!$D32="",0,ZZoR!G32)</f>
        <v>0</v>
      </c>
      <c r="X32" s="281">
        <f>IF('ZoR č. 1'!$D32="",0,'ZoR č. 1'!H32)+IF('ZoR č. 2'!$D32="",0,'ZoR č. 2'!H32)+IF('ZoR č. 3'!$D32="",0,'ZoR č. 3'!H32)+IF('ZoR č. 4'!$D32="",0,'ZoR č. 4'!H32)+IF('ZoR č. 5'!$D32="",0,'ZoR č. 5'!H32)+IF('ZoR č. 6'!$D32="",0,'ZoR č. 6'!H32)+IF('ZoR č. 7'!$D32="",0,'ZoR č. 7'!H32)+IF('ZoR č. 8'!$D32="",0,'ZoR č. 8'!H32)+IF('ZoR č. 9'!$D32="",0,'ZoR č. 9'!H32)+IF('ZoR č. 10'!$D32="",0,'ZoR č. 10'!H32)+IF(ZZoR!$D32="",0,ZZoR!H32)</f>
        <v>0</v>
      </c>
      <c r="Y32" s="281">
        <f>IF('ZoR č. 1'!$D32="",0,'ZoR č. 1'!I32)+IF('ZoR č. 2'!$D32="",0,'ZoR č. 2'!I32)+IF('ZoR č. 3'!$D32="",0,'ZoR č. 3'!I32)+IF('ZoR č. 4'!$D32="",0,'ZoR č. 4'!I32)+IF('ZoR č. 5'!$D32="",0,'ZoR č. 5'!I32)+IF('ZoR č. 6'!$D32="",0,'ZoR č. 6'!I32)+IF('ZoR č. 7'!$D32="",0,'ZoR č. 7'!I32)+IF('ZoR č. 8'!$D32="",0,'ZoR č. 8'!I32)+IF('ZoR č. 9'!$D32="",0,'ZoR č. 9'!I32)+IF('ZoR č. 10'!$D32="",0,'ZoR č. 10'!I32)+IF(ZZoR!$D32="",0,ZZoR!I32)</f>
        <v>0</v>
      </c>
      <c r="Z32" s="281">
        <f>IF('ZoR č. 1'!$D32="",0,'ZoR č. 1'!J32)+IF('ZoR č. 2'!$D32="",0,'ZoR č. 2'!J32)+IF('ZoR č. 3'!$D32="",0,'ZoR č. 3'!J32)+IF('ZoR č. 4'!$D32="",0,'ZoR č. 4'!J32)+IF('ZoR č. 5'!$D32="",0,'ZoR č. 5'!J32)+IF('ZoR č. 6'!$D32="",0,'ZoR č. 6'!J32)+IF('ZoR č. 7'!$D32="",0,'ZoR č. 7'!J32)+IF('ZoR č. 8'!$D32="",0,'ZoR č. 8'!J32)+IF('ZoR č. 9'!$D32="",0,'ZoR č. 9'!J32)+IF('ZoR č. 10'!$D32="",0,'ZoR č. 10'!J32)+IF(ZZoR!$D32="",0,ZZoR!J32)</f>
        <v>0</v>
      </c>
      <c r="AA32" s="281">
        <f>IF('ZoR č. 1'!$D32="",0,'ZoR č. 1'!K32)+IF('ZoR č. 2'!$D32="",0,'ZoR č. 2'!K32)+IF('ZoR č. 3'!$D32="",0,'ZoR č. 3'!K32)+IF('ZoR č. 4'!$D32="",0,'ZoR č. 4'!K32)+IF('ZoR č. 5'!$D32="",0,'ZoR č. 5'!K32)+IF('ZoR č. 6'!$D32="",0,'ZoR č. 6'!K32)+IF('ZoR č. 7'!$D32="",0,'ZoR č. 7'!K32)+IF('ZoR č. 8'!$D32="",0,'ZoR č. 8'!K32)+IF('ZoR č. 9'!$D32="",0,'ZoR č. 9'!K32)+IF('ZoR č. 10'!$D32="",0,'ZoR č. 10'!K32)+IF(ZZoR!$D32="",0,ZZoR!K32)</f>
        <v>0</v>
      </c>
      <c r="AB32" s="281">
        <f>IF('ZoR č. 1'!$D32="",0,'ZoR č. 1'!L32)+IF('ZoR č. 2'!$D32="",0,'ZoR č. 2'!L32)+IF('ZoR č. 3'!$D32="",0,'ZoR č. 3'!L32)+IF('ZoR č. 4'!$D32="",0,'ZoR č. 4'!L32)+IF('ZoR č. 5'!$D32="",0,'ZoR č. 5'!L32)+IF('ZoR č. 6'!$D32="",0,'ZoR č. 6'!L32)+IF('ZoR č. 7'!$D32="",0,'ZoR č. 7'!L32)+IF('ZoR č. 8'!$D32="",0,'ZoR č. 8'!L32)+IF('ZoR č. 9'!$D32="",0,'ZoR č. 9'!L32)+IF('ZoR č. 10'!$D32="",0,'ZoR č. 10'!L32)+IF(ZZoR!$D32="",0,ZZoR!L32)</f>
        <v>0</v>
      </c>
      <c r="AC32" s="281">
        <f>IF('ZoR č. 1'!$D32="",0,'ZoR č. 1'!M32)+IF('ZoR č. 2'!$D32="",0,'ZoR č. 2'!M32)+IF('ZoR č. 3'!$D32="",0,'ZoR č. 3'!M32)+IF('ZoR č. 4'!$D32="",0,'ZoR č. 4'!M32)+IF('ZoR č. 5'!$D32="",0,'ZoR č. 5'!M32)+IF('ZoR č. 6'!$D32="",0,'ZoR č. 6'!M32)+IF('ZoR č. 7'!$D32="",0,'ZoR č. 7'!M32)+IF('ZoR č. 8'!$D32="",0,'ZoR č. 8'!M32)+IF('ZoR č. 9'!$D32="",0,'ZoR č. 9'!M32)+IF('ZoR č. 10'!$D32="",0,'ZoR č. 10'!M32)+IF(ZZoR!$D32="",0,ZZoR!M32)</f>
        <v>0</v>
      </c>
      <c r="AE32" s="282" t="str">
        <f t="shared" si="3"/>
        <v/>
      </c>
    </row>
    <row r="33" spans="2:31" x14ac:dyDescent="0.25">
      <c r="B33" s="9" t="s">
        <v>76</v>
      </c>
      <c r="C33" s="98" t="str">
        <f>IF(COUNTA('Přehled partnerů'!C33:D33)&lt;&gt;2,"partner neuveden",IF('Přehled partnerů'!M33="ANO",'Přehled partnerů'!C33,"v tomto období nerelevantní"))</f>
        <v>partner neuveden</v>
      </c>
      <c r="D33" s="108" t="str">
        <f>IF(COUNTA('Přehled partnerů'!C33:D33)&lt;&gt;2,"",IF('Přehled partnerů'!M33="ANO",'Přehled partnerů'!D33,""))</f>
        <v/>
      </c>
      <c r="E33" s="21" t="str">
        <f t="shared" si="0"/>
        <v/>
      </c>
      <c r="F33" s="114" t="str">
        <f t="shared" si="1"/>
        <v/>
      </c>
      <c r="G33" s="125">
        <v>0</v>
      </c>
      <c r="H33" s="126">
        <v>0</v>
      </c>
      <c r="I33" s="126">
        <v>0</v>
      </c>
      <c r="J33" s="126">
        <v>0</v>
      </c>
      <c r="K33" s="16">
        <v>0</v>
      </c>
      <c r="L33" s="16">
        <v>0</v>
      </c>
      <c r="M33" s="20">
        <v>0</v>
      </c>
      <c r="N33" s="58" t="str">
        <f t="shared" si="2"/>
        <v/>
      </c>
      <c r="O33" s="267">
        <f>IF('Rozpočet + Žádosti o změnu'!$ER$2="ano",'Rozpočet + Žádosti o změnu'!EL33,IF('Rozpočet + Žádosti o změnu'!$EF$2="ano",'Rozpočet + Žádosti o změnu'!DZ33,IF('Rozpočet + Žádosti o změnu'!$DT$2="ano",'Rozpočet + Žádosti o změnu'!DN33,IF('Rozpočet + Žádosti o změnu'!$DH$2="ano",'Rozpočet + Žádosti o změnu'!DB33,IF('Rozpočet + Žádosti o změnu'!$CV$2="ano",'Rozpočet + Žádosti o změnu'!CP33,IF('Rozpočet + Žádosti o změnu'!$CJ$2="ano",'Rozpočet + Žádosti o změnu'!CD33,IF('Rozpočet + Žádosti o změnu'!$BX$2="ano",'Rozpočet + Žádosti o změnu'!BR33,IF('Rozpočet + Žádosti o změnu'!$BL$2="ano",'Rozpočet + Žádosti o změnu'!BF33,IF('Rozpočet + Žádosti o změnu'!$AZ$2="ano",'Rozpočet + Žádosti o změnu'!AT33,IF('Rozpočet + Žádosti o změnu'!$AN$2="ano",'Rozpočet + Žádosti o změnu'!AH33,'Rozpočet + Žádosti o změnu'!H33))))))))))</f>
        <v>0</v>
      </c>
      <c r="P33" s="267">
        <f>IF('Rozpočet + Žádosti o změnu'!$ER$2="ano",'Rozpočet + Žádosti o změnu'!EM33,IF('Rozpočet + Žádosti o změnu'!$EF$2="ano",'Rozpočet + Žádosti o změnu'!EA33,IF('Rozpočet + Žádosti o změnu'!$DT$2="ano",'Rozpočet + Žádosti o změnu'!DO33,IF('Rozpočet + Žádosti o změnu'!$DH$2="ano",'Rozpočet + Žádosti o změnu'!DC33,IF('Rozpočet + Žádosti o změnu'!$CV$2="ano",'Rozpočet + Žádosti o změnu'!CQ33,IF('Rozpočet + Žádosti o změnu'!$CJ$2="ano",'Rozpočet + Žádosti o změnu'!CE33,IF('Rozpočet + Žádosti o změnu'!$BX$2="ano",'Rozpočet + Žádosti o změnu'!BS33,IF('Rozpočet + Žádosti o změnu'!$BL$2="ano",'Rozpočet + Žádosti o změnu'!BG33,IF('Rozpočet + Žádosti o změnu'!$AZ$2="ano",'Rozpočet + Žádosti o změnu'!AU33,IF('Rozpočet + Žádosti o změnu'!$AN$2="ano",'Rozpočet + Žádosti o změnu'!AI33,'Rozpočet + Žádosti o změnu'!I33))))))))))</f>
        <v>0</v>
      </c>
      <c r="Q33" s="267">
        <f>IF('Rozpočet + Žádosti o změnu'!$ER$2="ano",'Rozpočet + Žádosti o změnu'!EN33,IF('Rozpočet + Žádosti o změnu'!$EF$2="ano",'Rozpočet + Žádosti o změnu'!EB33,IF('Rozpočet + Žádosti o změnu'!$DT$2="ano",'Rozpočet + Žádosti o změnu'!DP33,IF('Rozpočet + Žádosti o změnu'!$DH$2="ano",'Rozpočet + Žádosti o změnu'!DD33,IF('Rozpočet + Žádosti o změnu'!$CV$2="ano",'Rozpočet + Žádosti o změnu'!CR33,IF('Rozpočet + Žádosti o změnu'!$CJ$2="ano",'Rozpočet + Žádosti o změnu'!CF33,IF('Rozpočet + Žádosti o změnu'!$BX$2="ano",'Rozpočet + Žádosti o změnu'!BT33,IF('Rozpočet + Žádosti o změnu'!$BL$2="ano",'Rozpočet + Žádosti o změnu'!BH33,IF('Rozpočet + Žádosti o změnu'!$AZ$2="ano",'Rozpočet + Žádosti o změnu'!AV33,IF('Rozpočet + Žádosti o změnu'!$AN$2="ano",'Rozpočet + Žádosti o změnu'!AJ33,'Rozpočet + Žádosti o změnu'!J33))))))))))</f>
        <v>0</v>
      </c>
      <c r="R33" s="267">
        <f>IF('Rozpočet + Žádosti o změnu'!$ER$2="ano",'Rozpočet + Žádosti o změnu'!EO33,IF('Rozpočet + Žádosti o změnu'!$EF$2="ano",'Rozpočet + Žádosti o změnu'!EC33,IF('Rozpočet + Žádosti o změnu'!$DT$2="ano",'Rozpočet + Žádosti o změnu'!DQ33,IF('Rozpočet + Žádosti o změnu'!$DH$2="ano",'Rozpočet + Žádosti o změnu'!DE33,IF('Rozpočet + Žádosti o změnu'!$CV$2="ano",'Rozpočet + Žádosti o změnu'!CS33,IF('Rozpočet + Žádosti o změnu'!$CJ$2="ano",'Rozpočet + Žádosti o změnu'!CG33,IF('Rozpočet + Žádosti o změnu'!$BX$2="ano",'Rozpočet + Žádosti o změnu'!BU33,IF('Rozpočet + Žádosti o změnu'!$BL$2="ano",'Rozpočet + Žádosti o změnu'!BI33,IF('Rozpočet + Žádosti o změnu'!$AZ$2="ano",'Rozpočet + Žádosti o změnu'!AW33,IF('Rozpočet + Žádosti o změnu'!$AN$2="ano",'Rozpočet + Žádosti o změnu'!AK33,'Rozpočet + Žádosti o změnu'!K33))))))))))</f>
        <v>0</v>
      </c>
      <c r="S33" s="267">
        <f>IF('Rozpočet + Žádosti o změnu'!$ER$2="ano",'Rozpočet + Žádosti o změnu'!EP33,IF('Rozpočet + Žádosti o změnu'!$EF$2="ano",'Rozpočet + Žádosti o změnu'!ED33,IF('Rozpočet + Žádosti o změnu'!$DT$2="ano",'Rozpočet + Žádosti o změnu'!DR33,IF('Rozpočet + Žádosti o změnu'!$DH$2="ano",'Rozpočet + Žádosti o změnu'!DF33,IF('Rozpočet + Žádosti o změnu'!$CV$2="ano",'Rozpočet + Žádosti o změnu'!CT33,IF('Rozpočet + Žádosti o změnu'!$CJ$2="ano",'Rozpočet + Žádosti o změnu'!CH33,IF('Rozpočet + Žádosti o změnu'!$BX$2="ano",'Rozpočet + Žádosti o změnu'!BV33,IF('Rozpočet + Žádosti o změnu'!$BL$2="ano",'Rozpočet + Žádosti o změnu'!BJ33,IF('Rozpočet + Žádosti o změnu'!$AZ$2="ano",'Rozpočet + Žádosti o změnu'!AX33,IF('Rozpočet + Žádosti o změnu'!$AN$2="ano",'Rozpočet + Žádosti o změnu'!AL33,'Rozpočet + Žádosti o změnu'!L33))))))))))</f>
        <v>0</v>
      </c>
      <c r="T33" s="267">
        <f>IF('Rozpočet + Žádosti o změnu'!$ER$2="ano",'Rozpočet + Žádosti o změnu'!EQ33,IF('Rozpočet + Žádosti o změnu'!$EF$2="ano",'Rozpočet + Žádosti o změnu'!EE33,IF('Rozpočet + Žádosti o změnu'!$DT$2="ano",'Rozpočet + Žádosti o změnu'!DS33,IF('Rozpočet + Žádosti o změnu'!$DH$2="ano",'Rozpočet + Žádosti o změnu'!DG33,IF('Rozpočet + Žádosti o změnu'!$CV$2="ano",'Rozpočet + Žádosti o změnu'!CU33,IF('Rozpočet + Žádosti o změnu'!$CJ$2="ano",'Rozpočet + Žádosti o změnu'!CI33,IF('Rozpočet + Žádosti o změnu'!$BX$2="ano",'Rozpočet + Žádosti o změnu'!BW33,IF('Rozpočet + Žádosti o změnu'!$BL$2="ano",'Rozpočet + Žádosti o změnu'!BK33,IF('Rozpočet + Žádosti o změnu'!$AZ$2="ano",'Rozpočet + Žádosti o změnu'!AY33,IF('Rozpočet + Žádosti o změnu'!$AN$2="ano",'Rozpočet + Žádosti o změnu'!AM33,'Rozpočet + Žádosti o změnu'!M33))))))))))</f>
        <v>0</v>
      </c>
      <c r="U33" s="267">
        <f>IF('Rozpočet + Žádosti o změnu'!$ER$2="ano",'Rozpočet + Žádosti o změnu'!ER33,IF('Rozpočet + Žádosti o změnu'!$EF$2="ano",'Rozpočet + Žádosti o změnu'!EF33,IF('Rozpočet + Žádosti o změnu'!$DT$2="ano",'Rozpočet + Žádosti o změnu'!DT33,IF('Rozpočet + Žádosti o změnu'!$DH$2="ano",'Rozpočet + Žádosti o změnu'!DH33,IF('Rozpočet + Žádosti o změnu'!$CV$2="ano",'Rozpočet + Žádosti o změnu'!CV33,IF('Rozpočet + Žádosti o změnu'!$CJ$2="ano",'Rozpočet + Žádosti o změnu'!CJ33,IF('Rozpočet + Žádosti o změnu'!$BX$2="ano",'Rozpočet + Žádosti o změnu'!BX33,IF('Rozpočet + Žádosti o změnu'!$BL$2="ano",'Rozpočet + Žádosti o změnu'!BL33,IF('Rozpočet + Žádosti o změnu'!$AZ$2="ano",'Rozpočet + Žádosti o změnu'!AZ33,IF('Rozpočet + Žádosti o změnu'!$AN$2="ano",'Rozpočet + Žádosti o změnu'!AN33,'Rozpočet + Žádosti o změnu'!N33))))))))))</f>
        <v>0</v>
      </c>
      <c r="W33" s="281">
        <f>IF('ZoR č. 1'!$D33="",0,'ZoR č. 1'!G33)+IF('ZoR č. 2'!$D33="",0,'ZoR č. 2'!G33)+IF('ZoR č. 3'!$D33="",0,'ZoR č. 3'!G33)+IF('ZoR č. 4'!$D33="",0,'ZoR č. 4'!G33)+IF('ZoR č. 5'!$D33="",0,'ZoR č. 5'!G33)+IF('ZoR č. 6'!$D33="",0,'ZoR č. 6'!G33)+IF('ZoR č. 7'!$D33="",0,'ZoR č. 7'!G33)+IF('ZoR č. 8'!$D33="",0,'ZoR č. 8'!G33)+IF('ZoR č. 9'!$D33="",0,'ZoR č. 9'!G33)+IF('ZoR č. 10'!$D33="",0,'ZoR č. 10'!G33)+IF(ZZoR!$D33="",0,ZZoR!G33)</f>
        <v>0</v>
      </c>
      <c r="X33" s="281">
        <f>IF('ZoR č. 1'!$D33="",0,'ZoR č. 1'!H33)+IF('ZoR č. 2'!$D33="",0,'ZoR č. 2'!H33)+IF('ZoR č. 3'!$D33="",0,'ZoR č. 3'!H33)+IF('ZoR č. 4'!$D33="",0,'ZoR č. 4'!H33)+IF('ZoR č. 5'!$D33="",0,'ZoR č. 5'!H33)+IF('ZoR č. 6'!$D33="",0,'ZoR č. 6'!H33)+IF('ZoR č. 7'!$D33="",0,'ZoR č. 7'!H33)+IF('ZoR č. 8'!$D33="",0,'ZoR č. 8'!H33)+IF('ZoR č. 9'!$D33="",0,'ZoR č. 9'!H33)+IF('ZoR č. 10'!$D33="",0,'ZoR č. 10'!H33)+IF(ZZoR!$D33="",0,ZZoR!H33)</f>
        <v>0</v>
      </c>
      <c r="Y33" s="281">
        <f>IF('ZoR č. 1'!$D33="",0,'ZoR č. 1'!I33)+IF('ZoR č. 2'!$D33="",0,'ZoR č. 2'!I33)+IF('ZoR č. 3'!$D33="",0,'ZoR č. 3'!I33)+IF('ZoR č. 4'!$D33="",0,'ZoR č. 4'!I33)+IF('ZoR č. 5'!$D33="",0,'ZoR č. 5'!I33)+IF('ZoR č. 6'!$D33="",0,'ZoR č. 6'!I33)+IF('ZoR č. 7'!$D33="",0,'ZoR č. 7'!I33)+IF('ZoR č. 8'!$D33="",0,'ZoR č. 8'!I33)+IF('ZoR č. 9'!$D33="",0,'ZoR č. 9'!I33)+IF('ZoR č. 10'!$D33="",0,'ZoR č. 10'!I33)+IF(ZZoR!$D33="",0,ZZoR!I33)</f>
        <v>0</v>
      </c>
      <c r="Z33" s="281">
        <f>IF('ZoR č. 1'!$D33="",0,'ZoR č. 1'!J33)+IF('ZoR č. 2'!$D33="",0,'ZoR č. 2'!J33)+IF('ZoR č. 3'!$D33="",0,'ZoR č. 3'!J33)+IF('ZoR č. 4'!$D33="",0,'ZoR č. 4'!J33)+IF('ZoR č. 5'!$D33="",0,'ZoR č. 5'!J33)+IF('ZoR č. 6'!$D33="",0,'ZoR č. 6'!J33)+IF('ZoR č. 7'!$D33="",0,'ZoR č. 7'!J33)+IF('ZoR č. 8'!$D33="",0,'ZoR č. 8'!J33)+IF('ZoR č. 9'!$D33="",0,'ZoR č. 9'!J33)+IF('ZoR č. 10'!$D33="",0,'ZoR č. 10'!J33)+IF(ZZoR!$D33="",0,ZZoR!J33)</f>
        <v>0</v>
      </c>
      <c r="AA33" s="281">
        <f>IF('ZoR č. 1'!$D33="",0,'ZoR č. 1'!K33)+IF('ZoR č. 2'!$D33="",0,'ZoR č. 2'!K33)+IF('ZoR č. 3'!$D33="",0,'ZoR č. 3'!K33)+IF('ZoR č. 4'!$D33="",0,'ZoR č. 4'!K33)+IF('ZoR č. 5'!$D33="",0,'ZoR č. 5'!K33)+IF('ZoR č. 6'!$D33="",0,'ZoR č. 6'!K33)+IF('ZoR č. 7'!$D33="",0,'ZoR č. 7'!K33)+IF('ZoR č. 8'!$D33="",0,'ZoR č. 8'!K33)+IF('ZoR č. 9'!$D33="",0,'ZoR č. 9'!K33)+IF('ZoR č. 10'!$D33="",0,'ZoR č. 10'!K33)+IF(ZZoR!$D33="",0,ZZoR!K33)</f>
        <v>0</v>
      </c>
      <c r="AB33" s="281">
        <f>IF('ZoR č. 1'!$D33="",0,'ZoR č. 1'!L33)+IF('ZoR č. 2'!$D33="",0,'ZoR č. 2'!L33)+IF('ZoR č. 3'!$D33="",0,'ZoR č. 3'!L33)+IF('ZoR č. 4'!$D33="",0,'ZoR č. 4'!L33)+IF('ZoR č. 5'!$D33="",0,'ZoR č. 5'!L33)+IF('ZoR č. 6'!$D33="",0,'ZoR č. 6'!L33)+IF('ZoR č. 7'!$D33="",0,'ZoR č. 7'!L33)+IF('ZoR č. 8'!$D33="",0,'ZoR č. 8'!L33)+IF('ZoR č. 9'!$D33="",0,'ZoR č. 9'!L33)+IF('ZoR č. 10'!$D33="",0,'ZoR č. 10'!L33)+IF(ZZoR!$D33="",0,ZZoR!L33)</f>
        <v>0</v>
      </c>
      <c r="AC33" s="281">
        <f>IF('ZoR č. 1'!$D33="",0,'ZoR č. 1'!M33)+IF('ZoR č. 2'!$D33="",0,'ZoR č. 2'!M33)+IF('ZoR č. 3'!$D33="",0,'ZoR č. 3'!M33)+IF('ZoR č. 4'!$D33="",0,'ZoR č. 4'!M33)+IF('ZoR č. 5'!$D33="",0,'ZoR č. 5'!M33)+IF('ZoR č. 6'!$D33="",0,'ZoR č. 6'!M33)+IF('ZoR č. 7'!$D33="",0,'ZoR č. 7'!M33)+IF('ZoR č. 8'!$D33="",0,'ZoR č. 8'!M33)+IF('ZoR č. 9'!$D33="",0,'ZoR č. 9'!M33)+IF('ZoR č. 10'!$D33="",0,'ZoR č. 10'!M33)+IF(ZZoR!$D33="",0,ZZoR!M33)</f>
        <v>0</v>
      </c>
      <c r="AE33" s="282" t="str">
        <f t="shared" si="3"/>
        <v/>
      </c>
    </row>
    <row r="34" spans="2:31" x14ac:dyDescent="0.25">
      <c r="B34" s="9" t="s">
        <v>77</v>
      </c>
      <c r="C34" s="98" t="str">
        <f>IF(COUNTA('Přehled partnerů'!C34:D34)&lt;&gt;2,"partner neuveden",IF('Přehled partnerů'!M34="ANO",'Přehled partnerů'!C34,"v tomto období nerelevantní"))</f>
        <v>partner neuveden</v>
      </c>
      <c r="D34" s="108" t="str">
        <f>IF(COUNTA('Přehled partnerů'!C34:D34)&lt;&gt;2,"",IF('Přehled partnerů'!M34="ANO",'Přehled partnerů'!D34,""))</f>
        <v/>
      </c>
      <c r="E34" s="21" t="str">
        <f t="shared" si="0"/>
        <v/>
      </c>
      <c r="F34" s="114" t="str">
        <f t="shared" si="1"/>
        <v/>
      </c>
      <c r="G34" s="125">
        <v>0</v>
      </c>
      <c r="H34" s="126">
        <v>0</v>
      </c>
      <c r="I34" s="126">
        <v>0</v>
      </c>
      <c r="J34" s="126">
        <v>0</v>
      </c>
      <c r="K34" s="16">
        <v>0</v>
      </c>
      <c r="L34" s="16">
        <v>0</v>
      </c>
      <c r="M34" s="20">
        <v>0</v>
      </c>
      <c r="N34" s="58" t="str">
        <f t="shared" si="2"/>
        <v/>
      </c>
      <c r="O34" s="267">
        <f>IF('Rozpočet + Žádosti o změnu'!$ER$2="ano",'Rozpočet + Žádosti o změnu'!EL34,IF('Rozpočet + Žádosti o změnu'!$EF$2="ano",'Rozpočet + Žádosti o změnu'!DZ34,IF('Rozpočet + Žádosti o změnu'!$DT$2="ano",'Rozpočet + Žádosti o změnu'!DN34,IF('Rozpočet + Žádosti o změnu'!$DH$2="ano",'Rozpočet + Žádosti o změnu'!DB34,IF('Rozpočet + Žádosti o změnu'!$CV$2="ano",'Rozpočet + Žádosti o změnu'!CP34,IF('Rozpočet + Žádosti o změnu'!$CJ$2="ano",'Rozpočet + Žádosti o změnu'!CD34,IF('Rozpočet + Žádosti o změnu'!$BX$2="ano",'Rozpočet + Žádosti o změnu'!BR34,IF('Rozpočet + Žádosti o změnu'!$BL$2="ano",'Rozpočet + Žádosti o změnu'!BF34,IF('Rozpočet + Žádosti o změnu'!$AZ$2="ano",'Rozpočet + Žádosti o změnu'!AT34,IF('Rozpočet + Žádosti o změnu'!$AN$2="ano",'Rozpočet + Žádosti o změnu'!AH34,'Rozpočet + Žádosti o změnu'!H34))))))))))</f>
        <v>0</v>
      </c>
      <c r="P34" s="267">
        <f>IF('Rozpočet + Žádosti o změnu'!$ER$2="ano",'Rozpočet + Žádosti o změnu'!EM34,IF('Rozpočet + Žádosti o změnu'!$EF$2="ano",'Rozpočet + Žádosti o změnu'!EA34,IF('Rozpočet + Žádosti o změnu'!$DT$2="ano",'Rozpočet + Žádosti o změnu'!DO34,IF('Rozpočet + Žádosti o změnu'!$DH$2="ano",'Rozpočet + Žádosti o změnu'!DC34,IF('Rozpočet + Žádosti o změnu'!$CV$2="ano",'Rozpočet + Žádosti o změnu'!CQ34,IF('Rozpočet + Žádosti o změnu'!$CJ$2="ano",'Rozpočet + Žádosti o změnu'!CE34,IF('Rozpočet + Žádosti o změnu'!$BX$2="ano",'Rozpočet + Žádosti o změnu'!BS34,IF('Rozpočet + Žádosti o změnu'!$BL$2="ano",'Rozpočet + Žádosti o změnu'!BG34,IF('Rozpočet + Žádosti o změnu'!$AZ$2="ano",'Rozpočet + Žádosti o změnu'!AU34,IF('Rozpočet + Žádosti o změnu'!$AN$2="ano",'Rozpočet + Žádosti o změnu'!AI34,'Rozpočet + Žádosti o změnu'!I34))))))))))</f>
        <v>0</v>
      </c>
      <c r="Q34" s="267">
        <f>IF('Rozpočet + Žádosti o změnu'!$ER$2="ano",'Rozpočet + Žádosti o změnu'!EN34,IF('Rozpočet + Žádosti o změnu'!$EF$2="ano",'Rozpočet + Žádosti o změnu'!EB34,IF('Rozpočet + Žádosti o změnu'!$DT$2="ano",'Rozpočet + Žádosti o změnu'!DP34,IF('Rozpočet + Žádosti o změnu'!$DH$2="ano",'Rozpočet + Žádosti o změnu'!DD34,IF('Rozpočet + Žádosti o změnu'!$CV$2="ano",'Rozpočet + Žádosti o změnu'!CR34,IF('Rozpočet + Žádosti o změnu'!$CJ$2="ano",'Rozpočet + Žádosti o změnu'!CF34,IF('Rozpočet + Žádosti o změnu'!$BX$2="ano",'Rozpočet + Žádosti o změnu'!BT34,IF('Rozpočet + Žádosti o změnu'!$BL$2="ano",'Rozpočet + Žádosti o změnu'!BH34,IF('Rozpočet + Žádosti o změnu'!$AZ$2="ano",'Rozpočet + Žádosti o změnu'!AV34,IF('Rozpočet + Žádosti o změnu'!$AN$2="ano",'Rozpočet + Žádosti o změnu'!AJ34,'Rozpočet + Žádosti o změnu'!J34))))))))))</f>
        <v>0</v>
      </c>
      <c r="R34" s="267">
        <f>IF('Rozpočet + Žádosti o změnu'!$ER$2="ano",'Rozpočet + Žádosti o změnu'!EO34,IF('Rozpočet + Žádosti o změnu'!$EF$2="ano",'Rozpočet + Žádosti o změnu'!EC34,IF('Rozpočet + Žádosti o změnu'!$DT$2="ano",'Rozpočet + Žádosti o změnu'!DQ34,IF('Rozpočet + Žádosti o změnu'!$DH$2="ano",'Rozpočet + Žádosti o změnu'!DE34,IF('Rozpočet + Žádosti o změnu'!$CV$2="ano",'Rozpočet + Žádosti o změnu'!CS34,IF('Rozpočet + Žádosti o změnu'!$CJ$2="ano",'Rozpočet + Žádosti o změnu'!CG34,IF('Rozpočet + Žádosti o změnu'!$BX$2="ano",'Rozpočet + Žádosti o změnu'!BU34,IF('Rozpočet + Žádosti o změnu'!$BL$2="ano",'Rozpočet + Žádosti o změnu'!BI34,IF('Rozpočet + Žádosti o změnu'!$AZ$2="ano",'Rozpočet + Žádosti o změnu'!AW34,IF('Rozpočet + Žádosti o změnu'!$AN$2="ano",'Rozpočet + Žádosti o změnu'!AK34,'Rozpočet + Žádosti o změnu'!K34))))))))))</f>
        <v>0</v>
      </c>
      <c r="S34" s="267">
        <f>IF('Rozpočet + Žádosti o změnu'!$ER$2="ano",'Rozpočet + Žádosti o změnu'!EP34,IF('Rozpočet + Žádosti o změnu'!$EF$2="ano",'Rozpočet + Žádosti o změnu'!ED34,IF('Rozpočet + Žádosti o změnu'!$DT$2="ano",'Rozpočet + Žádosti o změnu'!DR34,IF('Rozpočet + Žádosti o změnu'!$DH$2="ano",'Rozpočet + Žádosti o změnu'!DF34,IF('Rozpočet + Žádosti o změnu'!$CV$2="ano",'Rozpočet + Žádosti o změnu'!CT34,IF('Rozpočet + Žádosti o změnu'!$CJ$2="ano",'Rozpočet + Žádosti o změnu'!CH34,IF('Rozpočet + Žádosti o změnu'!$BX$2="ano",'Rozpočet + Žádosti o změnu'!BV34,IF('Rozpočet + Žádosti o změnu'!$BL$2="ano",'Rozpočet + Žádosti o změnu'!BJ34,IF('Rozpočet + Žádosti o změnu'!$AZ$2="ano",'Rozpočet + Žádosti o změnu'!AX34,IF('Rozpočet + Žádosti o změnu'!$AN$2="ano",'Rozpočet + Žádosti o změnu'!AL34,'Rozpočet + Žádosti o změnu'!L34))))))))))</f>
        <v>0</v>
      </c>
      <c r="T34" s="267">
        <f>IF('Rozpočet + Žádosti o změnu'!$ER$2="ano",'Rozpočet + Žádosti o změnu'!EQ34,IF('Rozpočet + Žádosti o změnu'!$EF$2="ano",'Rozpočet + Žádosti o změnu'!EE34,IF('Rozpočet + Žádosti o změnu'!$DT$2="ano",'Rozpočet + Žádosti o změnu'!DS34,IF('Rozpočet + Žádosti o změnu'!$DH$2="ano",'Rozpočet + Žádosti o změnu'!DG34,IF('Rozpočet + Žádosti o změnu'!$CV$2="ano",'Rozpočet + Žádosti o změnu'!CU34,IF('Rozpočet + Žádosti o změnu'!$CJ$2="ano",'Rozpočet + Žádosti o změnu'!CI34,IF('Rozpočet + Žádosti o změnu'!$BX$2="ano",'Rozpočet + Žádosti o změnu'!BW34,IF('Rozpočet + Žádosti o změnu'!$BL$2="ano",'Rozpočet + Žádosti o změnu'!BK34,IF('Rozpočet + Žádosti o změnu'!$AZ$2="ano",'Rozpočet + Žádosti o změnu'!AY34,IF('Rozpočet + Žádosti o změnu'!$AN$2="ano",'Rozpočet + Žádosti o změnu'!AM34,'Rozpočet + Žádosti o změnu'!M34))))))))))</f>
        <v>0</v>
      </c>
      <c r="U34" s="267">
        <f>IF('Rozpočet + Žádosti o změnu'!$ER$2="ano",'Rozpočet + Žádosti o změnu'!ER34,IF('Rozpočet + Žádosti o změnu'!$EF$2="ano",'Rozpočet + Žádosti o změnu'!EF34,IF('Rozpočet + Žádosti o změnu'!$DT$2="ano",'Rozpočet + Žádosti o změnu'!DT34,IF('Rozpočet + Žádosti o změnu'!$DH$2="ano",'Rozpočet + Žádosti o změnu'!DH34,IF('Rozpočet + Žádosti o změnu'!$CV$2="ano",'Rozpočet + Žádosti o změnu'!CV34,IF('Rozpočet + Žádosti o změnu'!$CJ$2="ano",'Rozpočet + Žádosti o změnu'!CJ34,IF('Rozpočet + Žádosti o změnu'!$BX$2="ano",'Rozpočet + Žádosti o změnu'!BX34,IF('Rozpočet + Žádosti o změnu'!$BL$2="ano",'Rozpočet + Žádosti o změnu'!BL34,IF('Rozpočet + Žádosti o změnu'!$AZ$2="ano",'Rozpočet + Žádosti o změnu'!AZ34,IF('Rozpočet + Žádosti o změnu'!$AN$2="ano",'Rozpočet + Žádosti o změnu'!AN34,'Rozpočet + Žádosti o změnu'!N34))))))))))</f>
        <v>0</v>
      </c>
      <c r="W34" s="281">
        <f>IF('ZoR č. 1'!$D34="",0,'ZoR č. 1'!G34)+IF('ZoR č. 2'!$D34="",0,'ZoR č. 2'!G34)+IF('ZoR č. 3'!$D34="",0,'ZoR č. 3'!G34)+IF('ZoR č. 4'!$D34="",0,'ZoR č. 4'!G34)+IF('ZoR č. 5'!$D34="",0,'ZoR č. 5'!G34)+IF('ZoR č. 6'!$D34="",0,'ZoR č. 6'!G34)+IF('ZoR č. 7'!$D34="",0,'ZoR č. 7'!G34)+IF('ZoR č. 8'!$D34="",0,'ZoR č. 8'!G34)+IF('ZoR č. 9'!$D34="",0,'ZoR č. 9'!G34)+IF('ZoR č. 10'!$D34="",0,'ZoR č. 10'!G34)+IF(ZZoR!$D34="",0,ZZoR!G34)</f>
        <v>0</v>
      </c>
      <c r="X34" s="281">
        <f>IF('ZoR č. 1'!$D34="",0,'ZoR č. 1'!H34)+IF('ZoR č. 2'!$D34="",0,'ZoR č. 2'!H34)+IF('ZoR č. 3'!$D34="",0,'ZoR č. 3'!H34)+IF('ZoR č. 4'!$D34="",0,'ZoR č. 4'!H34)+IF('ZoR č. 5'!$D34="",0,'ZoR č. 5'!H34)+IF('ZoR č. 6'!$D34="",0,'ZoR č. 6'!H34)+IF('ZoR č. 7'!$D34="",0,'ZoR č. 7'!H34)+IF('ZoR č. 8'!$D34="",0,'ZoR č. 8'!H34)+IF('ZoR č. 9'!$D34="",0,'ZoR č. 9'!H34)+IF('ZoR č. 10'!$D34="",0,'ZoR č. 10'!H34)+IF(ZZoR!$D34="",0,ZZoR!H34)</f>
        <v>0</v>
      </c>
      <c r="Y34" s="281">
        <f>IF('ZoR č. 1'!$D34="",0,'ZoR č. 1'!I34)+IF('ZoR č. 2'!$D34="",0,'ZoR č. 2'!I34)+IF('ZoR č. 3'!$D34="",0,'ZoR č. 3'!I34)+IF('ZoR č. 4'!$D34="",0,'ZoR č. 4'!I34)+IF('ZoR č. 5'!$D34="",0,'ZoR č. 5'!I34)+IF('ZoR č. 6'!$D34="",0,'ZoR č. 6'!I34)+IF('ZoR č. 7'!$D34="",0,'ZoR č. 7'!I34)+IF('ZoR č. 8'!$D34="",0,'ZoR č. 8'!I34)+IF('ZoR č. 9'!$D34="",0,'ZoR č. 9'!I34)+IF('ZoR č. 10'!$D34="",0,'ZoR č. 10'!I34)+IF(ZZoR!$D34="",0,ZZoR!I34)</f>
        <v>0</v>
      </c>
      <c r="Z34" s="281">
        <f>IF('ZoR č. 1'!$D34="",0,'ZoR č. 1'!J34)+IF('ZoR č. 2'!$D34="",0,'ZoR č. 2'!J34)+IF('ZoR č. 3'!$D34="",0,'ZoR č. 3'!J34)+IF('ZoR č. 4'!$D34="",0,'ZoR č. 4'!J34)+IF('ZoR č. 5'!$D34="",0,'ZoR č. 5'!J34)+IF('ZoR č. 6'!$D34="",0,'ZoR č. 6'!J34)+IF('ZoR č. 7'!$D34="",0,'ZoR č. 7'!J34)+IF('ZoR č. 8'!$D34="",0,'ZoR č. 8'!J34)+IF('ZoR č. 9'!$D34="",0,'ZoR č. 9'!J34)+IF('ZoR č. 10'!$D34="",0,'ZoR č. 10'!J34)+IF(ZZoR!$D34="",0,ZZoR!J34)</f>
        <v>0</v>
      </c>
      <c r="AA34" s="281">
        <f>IF('ZoR č. 1'!$D34="",0,'ZoR č. 1'!K34)+IF('ZoR č. 2'!$D34="",0,'ZoR č. 2'!K34)+IF('ZoR č. 3'!$D34="",0,'ZoR č. 3'!K34)+IF('ZoR č. 4'!$D34="",0,'ZoR č. 4'!K34)+IF('ZoR č. 5'!$D34="",0,'ZoR č. 5'!K34)+IF('ZoR č. 6'!$D34="",0,'ZoR č. 6'!K34)+IF('ZoR č. 7'!$D34="",0,'ZoR č. 7'!K34)+IF('ZoR č. 8'!$D34="",0,'ZoR č. 8'!K34)+IF('ZoR č. 9'!$D34="",0,'ZoR č. 9'!K34)+IF('ZoR č. 10'!$D34="",0,'ZoR č. 10'!K34)+IF(ZZoR!$D34="",0,ZZoR!K34)</f>
        <v>0</v>
      </c>
      <c r="AB34" s="281">
        <f>IF('ZoR č. 1'!$D34="",0,'ZoR č. 1'!L34)+IF('ZoR č. 2'!$D34="",0,'ZoR č. 2'!L34)+IF('ZoR č. 3'!$D34="",0,'ZoR č. 3'!L34)+IF('ZoR č. 4'!$D34="",0,'ZoR č. 4'!L34)+IF('ZoR č. 5'!$D34="",0,'ZoR č. 5'!L34)+IF('ZoR č. 6'!$D34="",0,'ZoR č. 6'!L34)+IF('ZoR č. 7'!$D34="",0,'ZoR č. 7'!L34)+IF('ZoR č. 8'!$D34="",0,'ZoR č. 8'!L34)+IF('ZoR č. 9'!$D34="",0,'ZoR č. 9'!L34)+IF('ZoR č. 10'!$D34="",0,'ZoR č. 10'!L34)+IF(ZZoR!$D34="",0,ZZoR!L34)</f>
        <v>0</v>
      </c>
      <c r="AC34" s="281">
        <f>IF('ZoR č. 1'!$D34="",0,'ZoR č. 1'!M34)+IF('ZoR č. 2'!$D34="",0,'ZoR č. 2'!M34)+IF('ZoR č. 3'!$D34="",0,'ZoR č. 3'!M34)+IF('ZoR č. 4'!$D34="",0,'ZoR č. 4'!M34)+IF('ZoR č. 5'!$D34="",0,'ZoR č. 5'!M34)+IF('ZoR č. 6'!$D34="",0,'ZoR č. 6'!M34)+IF('ZoR č. 7'!$D34="",0,'ZoR č. 7'!M34)+IF('ZoR č. 8'!$D34="",0,'ZoR č. 8'!M34)+IF('ZoR č. 9'!$D34="",0,'ZoR č. 9'!M34)+IF('ZoR č. 10'!$D34="",0,'ZoR č. 10'!M34)+IF(ZZoR!$D34="",0,ZZoR!M34)</f>
        <v>0</v>
      </c>
      <c r="AE34" s="282" t="str">
        <f t="shared" si="3"/>
        <v/>
      </c>
    </row>
    <row r="35" spans="2:31" x14ac:dyDescent="0.25">
      <c r="B35" s="9" t="s">
        <v>78</v>
      </c>
      <c r="C35" s="98" t="str">
        <f>IF(COUNTA('Přehled partnerů'!C35:D35)&lt;&gt;2,"partner neuveden",IF('Přehled partnerů'!M35="ANO",'Přehled partnerů'!C35,"v tomto období nerelevantní"))</f>
        <v>partner neuveden</v>
      </c>
      <c r="D35" s="108" t="str">
        <f>IF(COUNTA('Přehled partnerů'!C35:D35)&lt;&gt;2,"",IF('Přehled partnerů'!M35="ANO",'Přehled partnerů'!D35,""))</f>
        <v/>
      </c>
      <c r="E35" s="21" t="str">
        <f t="shared" si="0"/>
        <v/>
      </c>
      <c r="F35" s="114" t="str">
        <f t="shared" si="1"/>
        <v/>
      </c>
      <c r="G35" s="125">
        <v>0</v>
      </c>
      <c r="H35" s="126">
        <v>0</v>
      </c>
      <c r="I35" s="126">
        <v>0</v>
      </c>
      <c r="J35" s="126">
        <v>0</v>
      </c>
      <c r="K35" s="16">
        <v>0</v>
      </c>
      <c r="L35" s="16">
        <v>0</v>
      </c>
      <c r="M35" s="20">
        <v>0</v>
      </c>
      <c r="N35" s="58" t="str">
        <f t="shared" si="2"/>
        <v/>
      </c>
      <c r="O35" s="267">
        <f>IF('Rozpočet + Žádosti o změnu'!$ER$2="ano",'Rozpočet + Žádosti o změnu'!EL35,IF('Rozpočet + Žádosti o změnu'!$EF$2="ano",'Rozpočet + Žádosti o změnu'!DZ35,IF('Rozpočet + Žádosti o změnu'!$DT$2="ano",'Rozpočet + Žádosti o změnu'!DN35,IF('Rozpočet + Žádosti o změnu'!$DH$2="ano",'Rozpočet + Žádosti o změnu'!DB35,IF('Rozpočet + Žádosti o změnu'!$CV$2="ano",'Rozpočet + Žádosti o změnu'!CP35,IF('Rozpočet + Žádosti o změnu'!$CJ$2="ano",'Rozpočet + Žádosti o změnu'!CD35,IF('Rozpočet + Žádosti o změnu'!$BX$2="ano",'Rozpočet + Žádosti o změnu'!BR35,IF('Rozpočet + Žádosti o změnu'!$BL$2="ano",'Rozpočet + Žádosti o změnu'!BF35,IF('Rozpočet + Žádosti o změnu'!$AZ$2="ano",'Rozpočet + Žádosti o změnu'!AT35,IF('Rozpočet + Žádosti o změnu'!$AN$2="ano",'Rozpočet + Žádosti o změnu'!AH35,'Rozpočet + Žádosti o změnu'!H35))))))))))</f>
        <v>0</v>
      </c>
      <c r="P35" s="267">
        <f>IF('Rozpočet + Žádosti o změnu'!$ER$2="ano",'Rozpočet + Žádosti o změnu'!EM35,IF('Rozpočet + Žádosti o změnu'!$EF$2="ano",'Rozpočet + Žádosti o změnu'!EA35,IF('Rozpočet + Žádosti o změnu'!$DT$2="ano",'Rozpočet + Žádosti o změnu'!DO35,IF('Rozpočet + Žádosti o změnu'!$DH$2="ano",'Rozpočet + Žádosti o změnu'!DC35,IF('Rozpočet + Žádosti o změnu'!$CV$2="ano",'Rozpočet + Žádosti o změnu'!CQ35,IF('Rozpočet + Žádosti o změnu'!$CJ$2="ano",'Rozpočet + Žádosti o změnu'!CE35,IF('Rozpočet + Žádosti o změnu'!$BX$2="ano",'Rozpočet + Žádosti o změnu'!BS35,IF('Rozpočet + Žádosti o změnu'!$BL$2="ano",'Rozpočet + Žádosti o změnu'!BG35,IF('Rozpočet + Žádosti o změnu'!$AZ$2="ano",'Rozpočet + Žádosti o změnu'!AU35,IF('Rozpočet + Žádosti o změnu'!$AN$2="ano",'Rozpočet + Žádosti o změnu'!AI35,'Rozpočet + Žádosti o změnu'!I35))))))))))</f>
        <v>0</v>
      </c>
      <c r="Q35" s="267">
        <f>IF('Rozpočet + Žádosti o změnu'!$ER$2="ano",'Rozpočet + Žádosti o změnu'!EN35,IF('Rozpočet + Žádosti o změnu'!$EF$2="ano",'Rozpočet + Žádosti o změnu'!EB35,IF('Rozpočet + Žádosti o změnu'!$DT$2="ano",'Rozpočet + Žádosti o změnu'!DP35,IF('Rozpočet + Žádosti o změnu'!$DH$2="ano",'Rozpočet + Žádosti o změnu'!DD35,IF('Rozpočet + Žádosti o změnu'!$CV$2="ano",'Rozpočet + Žádosti o změnu'!CR35,IF('Rozpočet + Žádosti o změnu'!$CJ$2="ano",'Rozpočet + Žádosti o změnu'!CF35,IF('Rozpočet + Žádosti o změnu'!$BX$2="ano",'Rozpočet + Žádosti o změnu'!BT35,IF('Rozpočet + Žádosti o změnu'!$BL$2="ano",'Rozpočet + Žádosti o změnu'!BH35,IF('Rozpočet + Žádosti o změnu'!$AZ$2="ano",'Rozpočet + Žádosti o změnu'!AV35,IF('Rozpočet + Žádosti o změnu'!$AN$2="ano",'Rozpočet + Žádosti o změnu'!AJ35,'Rozpočet + Žádosti o změnu'!J35))))))))))</f>
        <v>0</v>
      </c>
      <c r="R35" s="267">
        <f>IF('Rozpočet + Žádosti o změnu'!$ER$2="ano",'Rozpočet + Žádosti o změnu'!EO35,IF('Rozpočet + Žádosti o změnu'!$EF$2="ano",'Rozpočet + Žádosti o změnu'!EC35,IF('Rozpočet + Žádosti o změnu'!$DT$2="ano",'Rozpočet + Žádosti o změnu'!DQ35,IF('Rozpočet + Žádosti o změnu'!$DH$2="ano",'Rozpočet + Žádosti o změnu'!DE35,IF('Rozpočet + Žádosti o změnu'!$CV$2="ano",'Rozpočet + Žádosti o změnu'!CS35,IF('Rozpočet + Žádosti o změnu'!$CJ$2="ano",'Rozpočet + Žádosti o změnu'!CG35,IF('Rozpočet + Žádosti o změnu'!$BX$2="ano",'Rozpočet + Žádosti o změnu'!BU35,IF('Rozpočet + Žádosti o změnu'!$BL$2="ano",'Rozpočet + Žádosti o změnu'!BI35,IF('Rozpočet + Žádosti o změnu'!$AZ$2="ano",'Rozpočet + Žádosti o změnu'!AW35,IF('Rozpočet + Žádosti o změnu'!$AN$2="ano",'Rozpočet + Žádosti o změnu'!AK35,'Rozpočet + Žádosti o změnu'!K35))))))))))</f>
        <v>0</v>
      </c>
      <c r="S35" s="267">
        <f>IF('Rozpočet + Žádosti o změnu'!$ER$2="ano",'Rozpočet + Žádosti o změnu'!EP35,IF('Rozpočet + Žádosti o změnu'!$EF$2="ano",'Rozpočet + Žádosti o změnu'!ED35,IF('Rozpočet + Žádosti o změnu'!$DT$2="ano",'Rozpočet + Žádosti o změnu'!DR35,IF('Rozpočet + Žádosti o změnu'!$DH$2="ano",'Rozpočet + Žádosti o změnu'!DF35,IF('Rozpočet + Žádosti o změnu'!$CV$2="ano",'Rozpočet + Žádosti o změnu'!CT35,IF('Rozpočet + Žádosti o změnu'!$CJ$2="ano",'Rozpočet + Žádosti o změnu'!CH35,IF('Rozpočet + Žádosti o změnu'!$BX$2="ano",'Rozpočet + Žádosti o změnu'!BV35,IF('Rozpočet + Žádosti o změnu'!$BL$2="ano",'Rozpočet + Žádosti o změnu'!BJ35,IF('Rozpočet + Žádosti o změnu'!$AZ$2="ano",'Rozpočet + Žádosti o změnu'!AX35,IF('Rozpočet + Žádosti o změnu'!$AN$2="ano",'Rozpočet + Žádosti o změnu'!AL35,'Rozpočet + Žádosti o změnu'!L35))))))))))</f>
        <v>0</v>
      </c>
      <c r="T35" s="267">
        <f>IF('Rozpočet + Žádosti o změnu'!$ER$2="ano",'Rozpočet + Žádosti o změnu'!EQ35,IF('Rozpočet + Žádosti o změnu'!$EF$2="ano",'Rozpočet + Žádosti o změnu'!EE35,IF('Rozpočet + Žádosti o změnu'!$DT$2="ano",'Rozpočet + Žádosti o změnu'!DS35,IF('Rozpočet + Žádosti o změnu'!$DH$2="ano",'Rozpočet + Žádosti o změnu'!DG35,IF('Rozpočet + Žádosti o změnu'!$CV$2="ano",'Rozpočet + Žádosti o změnu'!CU35,IF('Rozpočet + Žádosti o změnu'!$CJ$2="ano",'Rozpočet + Žádosti o změnu'!CI35,IF('Rozpočet + Žádosti o změnu'!$BX$2="ano",'Rozpočet + Žádosti o změnu'!BW35,IF('Rozpočet + Žádosti o změnu'!$BL$2="ano",'Rozpočet + Žádosti o změnu'!BK35,IF('Rozpočet + Žádosti o změnu'!$AZ$2="ano",'Rozpočet + Žádosti o změnu'!AY35,IF('Rozpočet + Žádosti o změnu'!$AN$2="ano",'Rozpočet + Žádosti o změnu'!AM35,'Rozpočet + Žádosti o změnu'!M35))))))))))</f>
        <v>0</v>
      </c>
      <c r="U35" s="267">
        <f>IF('Rozpočet + Žádosti o změnu'!$ER$2="ano",'Rozpočet + Žádosti o změnu'!ER35,IF('Rozpočet + Žádosti o změnu'!$EF$2="ano",'Rozpočet + Žádosti o změnu'!EF35,IF('Rozpočet + Žádosti o změnu'!$DT$2="ano",'Rozpočet + Žádosti o změnu'!DT35,IF('Rozpočet + Žádosti o změnu'!$DH$2="ano",'Rozpočet + Žádosti o změnu'!DH35,IF('Rozpočet + Žádosti o změnu'!$CV$2="ano",'Rozpočet + Žádosti o změnu'!CV35,IF('Rozpočet + Žádosti o změnu'!$CJ$2="ano",'Rozpočet + Žádosti o změnu'!CJ35,IF('Rozpočet + Žádosti o změnu'!$BX$2="ano",'Rozpočet + Žádosti o změnu'!BX35,IF('Rozpočet + Žádosti o změnu'!$BL$2="ano",'Rozpočet + Žádosti o změnu'!BL35,IF('Rozpočet + Žádosti o změnu'!$AZ$2="ano",'Rozpočet + Žádosti o změnu'!AZ35,IF('Rozpočet + Žádosti o změnu'!$AN$2="ano",'Rozpočet + Žádosti o změnu'!AN35,'Rozpočet + Žádosti o změnu'!N35))))))))))</f>
        <v>0</v>
      </c>
      <c r="W35" s="281">
        <f>IF('ZoR č. 1'!$D35="",0,'ZoR č. 1'!G35)+IF('ZoR č. 2'!$D35="",0,'ZoR č. 2'!G35)+IF('ZoR č. 3'!$D35="",0,'ZoR č. 3'!G35)+IF('ZoR č. 4'!$D35="",0,'ZoR č. 4'!G35)+IF('ZoR č. 5'!$D35="",0,'ZoR č. 5'!G35)+IF('ZoR č. 6'!$D35="",0,'ZoR č. 6'!G35)+IF('ZoR č. 7'!$D35="",0,'ZoR č. 7'!G35)+IF('ZoR č. 8'!$D35="",0,'ZoR č. 8'!G35)+IF('ZoR č. 9'!$D35="",0,'ZoR č. 9'!G35)+IF('ZoR č. 10'!$D35="",0,'ZoR č. 10'!G35)+IF(ZZoR!$D35="",0,ZZoR!G35)</f>
        <v>0</v>
      </c>
      <c r="X35" s="281">
        <f>IF('ZoR č. 1'!$D35="",0,'ZoR č. 1'!H35)+IF('ZoR č. 2'!$D35="",0,'ZoR č. 2'!H35)+IF('ZoR č. 3'!$D35="",0,'ZoR č. 3'!H35)+IF('ZoR č. 4'!$D35="",0,'ZoR č. 4'!H35)+IF('ZoR č. 5'!$D35="",0,'ZoR č. 5'!H35)+IF('ZoR č. 6'!$D35="",0,'ZoR č. 6'!H35)+IF('ZoR č. 7'!$D35="",0,'ZoR č. 7'!H35)+IF('ZoR č. 8'!$D35="",0,'ZoR č. 8'!H35)+IF('ZoR č. 9'!$D35="",0,'ZoR č. 9'!H35)+IF('ZoR č. 10'!$D35="",0,'ZoR č. 10'!H35)+IF(ZZoR!$D35="",0,ZZoR!H35)</f>
        <v>0</v>
      </c>
      <c r="Y35" s="281">
        <f>IF('ZoR č. 1'!$D35="",0,'ZoR č. 1'!I35)+IF('ZoR č. 2'!$D35="",0,'ZoR č. 2'!I35)+IF('ZoR č. 3'!$D35="",0,'ZoR č. 3'!I35)+IF('ZoR č. 4'!$D35="",0,'ZoR č. 4'!I35)+IF('ZoR č. 5'!$D35="",0,'ZoR č. 5'!I35)+IF('ZoR č. 6'!$D35="",0,'ZoR č. 6'!I35)+IF('ZoR č. 7'!$D35="",0,'ZoR č. 7'!I35)+IF('ZoR č. 8'!$D35="",0,'ZoR č. 8'!I35)+IF('ZoR č. 9'!$D35="",0,'ZoR č. 9'!I35)+IF('ZoR č. 10'!$D35="",0,'ZoR č. 10'!I35)+IF(ZZoR!$D35="",0,ZZoR!I35)</f>
        <v>0</v>
      </c>
      <c r="Z35" s="281">
        <f>IF('ZoR č. 1'!$D35="",0,'ZoR č. 1'!J35)+IF('ZoR č. 2'!$D35="",0,'ZoR č. 2'!J35)+IF('ZoR č. 3'!$D35="",0,'ZoR č. 3'!J35)+IF('ZoR č. 4'!$D35="",0,'ZoR č. 4'!J35)+IF('ZoR č. 5'!$D35="",0,'ZoR č. 5'!J35)+IF('ZoR č. 6'!$D35="",0,'ZoR č. 6'!J35)+IF('ZoR č. 7'!$D35="",0,'ZoR č. 7'!J35)+IF('ZoR č. 8'!$D35="",0,'ZoR č. 8'!J35)+IF('ZoR č. 9'!$D35="",0,'ZoR č. 9'!J35)+IF('ZoR č. 10'!$D35="",0,'ZoR č. 10'!J35)+IF(ZZoR!$D35="",0,ZZoR!J35)</f>
        <v>0</v>
      </c>
      <c r="AA35" s="281">
        <f>IF('ZoR č. 1'!$D35="",0,'ZoR č. 1'!K35)+IF('ZoR č. 2'!$D35="",0,'ZoR č. 2'!K35)+IF('ZoR č. 3'!$D35="",0,'ZoR č. 3'!K35)+IF('ZoR č. 4'!$D35="",0,'ZoR č. 4'!K35)+IF('ZoR č. 5'!$D35="",0,'ZoR č. 5'!K35)+IF('ZoR č. 6'!$D35="",0,'ZoR č. 6'!K35)+IF('ZoR č. 7'!$D35="",0,'ZoR č. 7'!K35)+IF('ZoR č. 8'!$D35="",0,'ZoR č. 8'!K35)+IF('ZoR č. 9'!$D35="",0,'ZoR č. 9'!K35)+IF('ZoR č. 10'!$D35="",0,'ZoR č. 10'!K35)+IF(ZZoR!$D35="",0,ZZoR!K35)</f>
        <v>0</v>
      </c>
      <c r="AB35" s="281">
        <f>IF('ZoR č. 1'!$D35="",0,'ZoR č. 1'!L35)+IF('ZoR č. 2'!$D35="",0,'ZoR č. 2'!L35)+IF('ZoR č. 3'!$D35="",0,'ZoR č. 3'!L35)+IF('ZoR č. 4'!$D35="",0,'ZoR č. 4'!L35)+IF('ZoR č. 5'!$D35="",0,'ZoR č. 5'!L35)+IF('ZoR č. 6'!$D35="",0,'ZoR č. 6'!L35)+IF('ZoR č. 7'!$D35="",0,'ZoR č. 7'!L35)+IF('ZoR č. 8'!$D35="",0,'ZoR č. 8'!L35)+IF('ZoR č. 9'!$D35="",0,'ZoR č. 9'!L35)+IF('ZoR č. 10'!$D35="",0,'ZoR č. 10'!L35)+IF(ZZoR!$D35="",0,ZZoR!L35)</f>
        <v>0</v>
      </c>
      <c r="AC35" s="281">
        <f>IF('ZoR č. 1'!$D35="",0,'ZoR č. 1'!M35)+IF('ZoR č. 2'!$D35="",0,'ZoR č. 2'!M35)+IF('ZoR č. 3'!$D35="",0,'ZoR č. 3'!M35)+IF('ZoR č. 4'!$D35="",0,'ZoR č. 4'!M35)+IF('ZoR č. 5'!$D35="",0,'ZoR č. 5'!M35)+IF('ZoR č. 6'!$D35="",0,'ZoR č. 6'!M35)+IF('ZoR č. 7'!$D35="",0,'ZoR č. 7'!M35)+IF('ZoR č. 8'!$D35="",0,'ZoR č. 8'!M35)+IF('ZoR č. 9'!$D35="",0,'ZoR č. 9'!M35)+IF('ZoR č. 10'!$D35="",0,'ZoR č. 10'!M35)+IF(ZZoR!$D35="",0,ZZoR!M35)</f>
        <v>0</v>
      </c>
      <c r="AE35" s="282" t="str">
        <f t="shared" si="3"/>
        <v/>
      </c>
    </row>
    <row r="36" spans="2:31" x14ac:dyDescent="0.25">
      <c r="B36" s="9" t="s">
        <v>79</v>
      </c>
      <c r="C36" s="98" t="str">
        <f>IF(COUNTA('Přehled partnerů'!C36:D36)&lt;&gt;2,"partner neuveden",IF('Přehled partnerů'!M36="ANO",'Přehled partnerů'!C36,"v tomto období nerelevantní"))</f>
        <v>partner neuveden</v>
      </c>
      <c r="D36" s="108" t="str">
        <f>IF(COUNTA('Přehled partnerů'!C36:D36)&lt;&gt;2,"",IF('Přehled partnerů'!M36="ANO",'Přehled partnerů'!D36,""))</f>
        <v/>
      </c>
      <c r="E36" s="21" t="str">
        <f t="shared" si="0"/>
        <v/>
      </c>
      <c r="F36" s="114" t="str">
        <f t="shared" si="1"/>
        <v/>
      </c>
      <c r="G36" s="125">
        <v>0</v>
      </c>
      <c r="H36" s="126">
        <v>0</v>
      </c>
      <c r="I36" s="126">
        <v>0</v>
      </c>
      <c r="J36" s="126">
        <v>0</v>
      </c>
      <c r="K36" s="16">
        <v>0</v>
      </c>
      <c r="L36" s="16">
        <v>0</v>
      </c>
      <c r="M36" s="20">
        <v>0</v>
      </c>
      <c r="N36" s="58" t="str">
        <f t="shared" si="2"/>
        <v/>
      </c>
      <c r="O36" s="267">
        <f>IF('Rozpočet + Žádosti o změnu'!$ER$2="ano",'Rozpočet + Žádosti o změnu'!EL36,IF('Rozpočet + Žádosti o změnu'!$EF$2="ano",'Rozpočet + Žádosti o změnu'!DZ36,IF('Rozpočet + Žádosti o změnu'!$DT$2="ano",'Rozpočet + Žádosti o změnu'!DN36,IF('Rozpočet + Žádosti o změnu'!$DH$2="ano",'Rozpočet + Žádosti o změnu'!DB36,IF('Rozpočet + Žádosti o změnu'!$CV$2="ano",'Rozpočet + Žádosti o změnu'!CP36,IF('Rozpočet + Žádosti o změnu'!$CJ$2="ano",'Rozpočet + Žádosti o změnu'!CD36,IF('Rozpočet + Žádosti o změnu'!$BX$2="ano",'Rozpočet + Žádosti o změnu'!BR36,IF('Rozpočet + Žádosti o změnu'!$BL$2="ano",'Rozpočet + Žádosti o změnu'!BF36,IF('Rozpočet + Žádosti o změnu'!$AZ$2="ano",'Rozpočet + Žádosti o změnu'!AT36,IF('Rozpočet + Žádosti o změnu'!$AN$2="ano",'Rozpočet + Žádosti o změnu'!AH36,'Rozpočet + Žádosti o změnu'!H36))))))))))</f>
        <v>0</v>
      </c>
      <c r="P36" s="267">
        <f>IF('Rozpočet + Žádosti o změnu'!$ER$2="ano",'Rozpočet + Žádosti o změnu'!EM36,IF('Rozpočet + Žádosti o změnu'!$EF$2="ano",'Rozpočet + Žádosti o změnu'!EA36,IF('Rozpočet + Žádosti o změnu'!$DT$2="ano",'Rozpočet + Žádosti o změnu'!DO36,IF('Rozpočet + Žádosti o změnu'!$DH$2="ano",'Rozpočet + Žádosti o změnu'!DC36,IF('Rozpočet + Žádosti o změnu'!$CV$2="ano",'Rozpočet + Žádosti o změnu'!CQ36,IF('Rozpočet + Žádosti o změnu'!$CJ$2="ano",'Rozpočet + Žádosti o změnu'!CE36,IF('Rozpočet + Žádosti o změnu'!$BX$2="ano",'Rozpočet + Žádosti o změnu'!BS36,IF('Rozpočet + Žádosti o změnu'!$BL$2="ano",'Rozpočet + Žádosti o změnu'!BG36,IF('Rozpočet + Žádosti o změnu'!$AZ$2="ano",'Rozpočet + Žádosti o změnu'!AU36,IF('Rozpočet + Žádosti o změnu'!$AN$2="ano",'Rozpočet + Žádosti o změnu'!AI36,'Rozpočet + Žádosti o změnu'!I36))))))))))</f>
        <v>0</v>
      </c>
      <c r="Q36" s="267">
        <f>IF('Rozpočet + Žádosti o změnu'!$ER$2="ano",'Rozpočet + Žádosti o změnu'!EN36,IF('Rozpočet + Žádosti o změnu'!$EF$2="ano",'Rozpočet + Žádosti o změnu'!EB36,IF('Rozpočet + Žádosti o změnu'!$DT$2="ano",'Rozpočet + Žádosti o změnu'!DP36,IF('Rozpočet + Žádosti o změnu'!$DH$2="ano",'Rozpočet + Žádosti o změnu'!DD36,IF('Rozpočet + Žádosti o změnu'!$CV$2="ano",'Rozpočet + Žádosti o změnu'!CR36,IF('Rozpočet + Žádosti o změnu'!$CJ$2="ano",'Rozpočet + Žádosti o změnu'!CF36,IF('Rozpočet + Žádosti o změnu'!$BX$2="ano",'Rozpočet + Žádosti o změnu'!BT36,IF('Rozpočet + Žádosti o změnu'!$BL$2="ano",'Rozpočet + Žádosti o změnu'!BH36,IF('Rozpočet + Žádosti o změnu'!$AZ$2="ano",'Rozpočet + Žádosti o změnu'!AV36,IF('Rozpočet + Žádosti o změnu'!$AN$2="ano",'Rozpočet + Žádosti o změnu'!AJ36,'Rozpočet + Žádosti o změnu'!J36))))))))))</f>
        <v>0</v>
      </c>
      <c r="R36" s="267">
        <f>IF('Rozpočet + Žádosti o změnu'!$ER$2="ano",'Rozpočet + Žádosti o změnu'!EO36,IF('Rozpočet + Žádosti o změnu'!$EF$2="ano",'Rozpočet + Žádosti o změnu'!EC36,IF('Rozpočet + Žádosti o změnu'!$DT$2="ano",'Rozpočet + Žádosti o změnu'!DQ36,IF('Rozpočet + Žádosti o změnu'!$DH$2="ano",'Rozpočet + Žádosti o změnu'!DE36,IF('Rozpočet + Žádosti o změnu'!$CV$2="ano",'Rozpočet + Žádosti o změnu'!CS36,IF('Rozpočet + Žádosti o změnu'!$CJ$2="ano",'Rozpočet + Žádosti o změnu'!CG36,IF('Rozpočet + Žádosti o změnu'!$BX$2="ano",'Rozpočet + Žádosti o změnu'!BU36,IF('Rozpočet + Žádosti o změnu'!$BL$2="ano",'Rozpočet + Žádosti o změnu'!BI36,IF('Rozpočet + Žádosti o změnu'!$AZ$2="ano",'Rozpočet + Žádosti o změnu'!AW36,IF('Rozpočet + Žádosti o změnu'!$AN$2="ano",'Rozpočet + Žádosti o změnu'!AK36,'Rozpočet + Žádosti o změnu'!K36))))))))))</f>
        <v>0</v>
      </c>
      <c r="S36" s="267">
        <f>IF('Rozpočet + Žádosti o změnu'!$ER$2="ano",'Rozpočet + Žádosti o změnu'!EP36,IF('Rozpočet + Žádosti o změnu'!$EF$2="ano",'Rozpočet + Žádosti o změnu'!ED36,IF('Rozpočet + Žádosti o změnu'!$DT$2="ano",'Rozpočet + Žádosti o změnu'!DR36,IF('Rozpočet + Žádosti o změnu'!$DH$2="ano",'Rozpočet + Žádosti o změnu'!DF36,IF('Rozpočet + Žádosti o změnu'!$CV$2="ano",'Rozpočet + Žádosti o změnu'!CT36,IF('Rozpočet + Žádosti o změnu'!$CJ$2="ano",'Rozpočet + Žádosti o změnu'!CH36,IF('Rozpočet + Žádosti o změnu'!$BX$2="ano",'Rozpočet + Žádosti o změnu'!BV36,IF('Rozpočet + Žádosti o změnu'!$BL$2="ano",'Rozpočet + Žádosti o změnu'!BJ36,IF('Rozpočet + Žádosti o změnu'!$AZ$2="ano",'Rozpočet + Žádosti o změnu'!AX36,IF('Rozpočet + Žádosti o změnu'!$AN$2="ano",'Rozpočet + Žádosti o změnu'!AL36,'Rozpočet + Žádosti o změnu'!L36))))))))))</f>
        <v>0</v>
      </c>
      <c r="T36" s="267">
        <f>IF('Rozpočet + Žádosti o změnu'!$ER$2="ano",'Rozpočet + Žádosti o změnu'!EQ36,IF('Rozpočet + Žádosti o změnu'!$EF$2="ano",'Rozpočet + Žádosti o změnu'!EE36,IF('Rozpočet + Žádosti o změnu'!$DT$2="ano",'Rozpočet + Žádosti o změnu'!DS36,IF('Rozpočet + Žádosti o změnu'!$DH$2="ano",'Rozpočet + Žádosti o změnu'!DG36,IF('Rozpočet + Žádosti o změnu'!$CV$2="ano",'Rozpočet + Žádosti o změnu'!CU36,IF('Rozpočet + Žádosti o změnu'!$CJ$2="ano",'Rozpočet + Žádosti o změnu'!CI36,IF('Rozpočet + Žádosti o změnu'!$BX$2="ano",'Rozpočet + Žádosti o změnu'!BW36,IF('Rozpočet + Žádosti o změnu'!$BL$2="ano",'Rozpočet + Žádosti o změnu'!BK36,IF('Rozpočet + Žádosti o změnu'!$AZ$2="ano",'Rozpočet + Žádosti o změnu'!AY36,IF('Rozpočet + Žádosti o změnu'!$AN$2="ano",'Rozpočet + Žádosti o změnu'!AM36,'Rozpočet + Žádosti o změnu'!M36))))))))))</f>
        <v>0</v>
      </c>
      <c r="U36" s="267">
        <f>IF('Rozpočet + Žádosti o změnu'!$ER$2="ano",'Rozpočet + Žádosti o změnu'!ER36,IF('Rozpočet + Žádosti o změnu'!$EF$2="ano",'Rozpočet + Žádosti o změnu'!EF36,IF('Rozpočet + Žádosti o změnu'!$DT$2="ano",'Rozpočet + Žádosti o změnu'!DT36,IF('Rozpočet + Žádosti o změnu'!$DH$2="ano",'Rozpočet + Žádosti o změnu'!DH36,IF('Rozpočet + Žádosti o změnu'!$CV$2="ano",'Rozpočet + Žádosti o změnu'!CV36,IF('Rozpočet + Žádosti o změnu'!$CJ$2="ano",'Rozpočet + Žádosti o změnu'!CJ36,IF('Rozpočet + Žádosti o změnu'!$BX$2="ano",'Rozpočet + Žádosti o změnu'!BX36,IF('Rozpočet + Žádosti o změnu'!$BL$2="ano",'Rozpočet + Žádosti o změnu'!BL36,IF('Rozpočet + Žádosti o změnu'!$AZ$2="ano",'Rozpočet + Žádosti o změnu'!AZ36,IF('Rozpočet + Žádosti o změnu'!$AN$2="ano",'Rozpočet + Žádosti o změnu'!AN36,'Rozpočet + Žádosti o změnu'!N36))))))))))</f>
        <v>0</v>
      </c>
      <c r="W36" s="281">
        <f>IF('ZoR č. 1'!$D36="",0,'ZoR č. 1'!G36)+IF('ZoR č. 2'!$D36="",0,'ZoR č. 2'!G36)+IF('ZoR č. 3'!$D36="",0,'ZoR č. 3'!G36)+IF('ZoR č. 4'!$D36="",0,'ZoR č. 4'!G36)+IF('ZoR č. 5'!$D36="",0,'ZoR č. 5'!G36)+IF('ZoR č. 6'!$D36="",0,'ZoR č. 6'!G36)+IF('ZoR č. 7'!$D36="",0,'ZoR č. 7'!G36)+IF('ZoR č. 8'!$D36="",0,'ZoR č. 8'!G36)+IF('ZoR č. 9'!$D36="",0,'ZoR č. 9'!G36)+IF('ZoR č. 10'!$D36="",0,'ZoR č. 10'!G36)+IF(ZZoR!$D36="",0,ZZoR!G36)</f>
        <v>0</v>
      </c>
      <c r="X36" s="281">
        <f>IF('ZoR č. 1'!$D36="",0,'ZoR č. 1'!H36)+IF('ZoR č. 2'!$D36="",0,'ZoR č. 2'!H36)+IF('ZoR č. 3'!$D36="",0,'ZoR č. 3'!H36)+IF('ZoR č. 4'!$D36="",0,'ZoR č. 4'!H36)+IF('ZoR č. 5'!$D36="",0,'ZoR č. 5'!H36)+IF('ZoR č. 6'!$D36="",0,'ZoR č. 6'!H36)+IF('ZoR č. 7'!$D36="",0,'ZoR č. 7'!H36)+IF('ZoR č. 8'!$D36="",0,'ZoR č. 8'!H36)+IF('ZoR č. 9'!$D36="",0,'ZoR č. 9'!H36)+IF('ZoR č. 10'!$D36="",0,'ZoR č. 10'!H36)+IF(ZZoR!$D36="",0,ZZoR!H36)</f>
        <v>0</v>
      </c>
      <c r="Y36" s="281">
        <f>IF('ZoR č. 1'!$D36="",0,'ZoR č. 1'!I36)+IF('ZoR č. 2'!$D36="",0,'ZoR č. 2'!I36)+IF('ZoR č. 3'!$D36="",0,'ZoR č. 3'!I36)+IF('ZoR č. 4'!$D36="",0,'ZoR č. 4'!I36)+IF('ZoR č. 5'!$D36="",0,'ZoR č. 5'!I36)+IF('ZoR č. 6'!$D36="",0,'ZoR č. 6'!I36)+IF('ZoR č. 7'!$D36="",0,'ZoR č. 7'!I36)+IF('ZoR č. 8'!$D36="",0,'ZoR č. 8'!I36)+IF('ZoR č. 9'!$D36="",0,'ZoR č. 9'!I36)+IF('ZoR č. 10'!$D36="",0,'ZoR č. 10'!I36)+IF(ZZoR!$D36="",0,ZZoR!I36)</f>
        <v>0</v>
      </c>
      <c r="Z36" s="281">
        <f>IF('ZoR č. 1'!$D36="",0,'ZoR č. 1'!J36)+IF('ZoR č. 2'!$D36="",0,'ZoR č. 2'!J36)+IF('ZoR č. 3'!$D36="",0,'ZoR č. 3'!J36)+IF('ZoR č. 4'!$D36="",0,'ZoR č. 4'!J36)+IF('ZoR č. 5'!$D36="",0,'ZoR č. 5'!J36)+IF('ZoR č. 6'!$D36="",0,'ZoR č. 6'!J36)+IF('ZoR č. 7'!$D36="",0,'ZoR č. 7'!J36)+IF('ZoR č. 8'!$D36="",0,'ZoR č. 8'!J36)+IF('ZoR č. 9'!$D36="",0,'ZoR č. 9'!J36)+IF('ZoR č. 10'!$D36="",0,'ZoR č. 10'!J36)+IF(ZZoR!$D36="",0,ZZoR!J36)</f>
        <v>0</v>
      </c>
      <c r="AA36" s="281">
        <f>IF('ZoR č. 1'!$D36="",0,'ZoR č. 1'!K36)+IF('ZoR č. 2'!$D36="",0,'ZoR č. 2'!K36)+IF('ZoR č. 3'!$D36="",0,'ZoR č. 3'!K36)+IF('ZoR č. 4'!$D36="",0,'ZoR č. 4'!K36)+IF('ZoR č. 5'!$D36="",0,'ZoR č. 5'!K36)+IF('ZoR č. 6'!$D36="",0,'ZoR č. 6'!K36)+IF('ZoR č. 7'!$D36="",0,'ZoR č. 7'!K36)+IF('ZoR č. 8'!$D36="",0,'ZoR č. 8'!K36)+IF('ZoR č. 9'!$D36="",0,'ZoR č. 9'!K36)+IF('ZoR č. 10'!$D36="",0,'ZoR č. 10'!K36)+IF(ZZoR!$D36="",0,ZZoR!K36)</f>
        <v>0</v>
      </c>
      <c r="AB36" s="281">
        <f>IF('ZoR č. 1'!$D36="",0,'ZoR č. 1'!L36)+IF('ZoR č. 2'!$D36="",0,'ZoR č. 2'!L36)+IF('ZoR č. 3'!$D36="",0,'ZoR č. 3'!L36)+IF('ZoR č. 4'!$D36="",0,'ZoR č. 4'!L36)+IF('ZoR č. 5'!$D36="",0,'ZoR č. 5'!L36)+IF('ZoR č. 6'!$D36="",0,'ZoR č. 6'!L36)+IF('ZoR č. 7'!$D36="",0,'ZoR č. 7'!L36)+IF('ZoR č. 8'!$D36="",0,'ZoR č. 8'!L36)+IF('ZoR č. 9'!$D36="",0,'ZoR č. 9'!L36)+IF('ZoR č. 10'!$D36="",0,'ZoR č. 10'!L36)+IF(ZZoR!$D36="",0,ZZoR!L36)</f>
        <v>0</v>
      </c>
      <c r="AC36" s="281">
        <f>IF('ZoR č. 1'!$D36="",0,'ZoR č. 1'!M36)+IF('ZoR č. 2'!$D36="",0,'ZoR č. 2'!M36)+IF('ZoR č. 3'!$D36="",0,'ZoR č. 3'!M36)+IF('ZoR č. 4'!$D36="",0,'ZoR č. 4'!M36)+IF('ZoR č. 5'!$D36="",0,'ZoR č. 5'!M36)+IF('ZoR č. 6'!$D36="",0,'ZoR č. 6'!M36)+IF('ZoR č. 7'!$D36="",0,'ZoR č. 7'!M36)+IF('ZoR č. 8'!$D36="",0,'ZoR č. 8'!M36)+IF('ZoR č. 9'!$D36="",0,'ZoR č. 9'!M36)+IF('ZoR č. 10'!$D36="",0,'ZoR č. 10'!M36)+IF(ZZoR!$D36="",0,ZZoR!M36)</f>
        <v>0</v>
      </c>
      <c r="AE36" s="282" t="str">
        <f t="shared" si="3"/>
        <v/>
      </c>
    </row>
    <row r="37" spans="2:31" x14ac:dyDescent="0.25">
      <c r="B37" s="9" t="s">
        <v>80</v>
      </c>
      <c r="C37" s="98" t="str">
        <f>IF(COUNTA('Přehled partnerů'!C37:D37)&lt;&gt;2,"partner neuveden",IF('Přehled partnerů'!M37="ANO",'Přehled partnerů'!C37,"v tomto období nerelevantní"))</f>
        <v>partner neuveden</v>
      </c>
      <c r="D37" s="108" t="str">
        <f>IF(COUNTA('Přehled partnerů'!C37:D37)&lt;&gt;2,"",IF('Přehled partnerů'!M37="ANO",'Přehled partnerů'!D37,""))</f>
        <v/>
      </c>
      <c r="E37" s="21" t="str">
        <f t="shared" si="0"/>
        <v/>
      </c>
      <c r="F37" s="114" t="str">
        <f t="shared" si="1"/>
        <v/>
      </c>
      <c r="G37" s="125">
        <v>0</v>
      </c>
      <c r="H37" s="126">
        <v>0</v>
      </c>
      <c r="I37" s="126">
        <v>0</v>
      </c>
      <c r="J37" s="126">
        <v>0</v>
      </c>
      <c r="K37" s="16">
        <v>0</v>
      </c>
      <c r="L37" s="16">
        <v>0</v>
      </c>
      <c r="M37" s="20">
        <v>0</v>
      </c>
      <c r="N37" s="58" t="str">
        <f t="shared" si="2"/>
        <v/>
      </c>
      <c r="O37" s="267">
        <f>IF('Rozpočet + Žádosti o změnu'!$ER$2="ano",'Rozpočet + Žádosti o změnu'!EL37,IF('Rozpočet + Žádosti o změnu'!$EF$2="ano",'Rozpočet + Žádosti o změnu'!DZ37,IF('Rozpočet + Žádosti o změnu'!$DT$2="ano",'Rozpočet + Žádosti o změnu'!DN37,IF('Rozpočet + Žádosti o změnu'!$DH$2="ano",'Rozpočet + Žádosti o změnu'!DB37,IF('Rozpočet + Žádosti o změnu'!$CV$2="ano",'Rozpočet + Žádosti o změnu'!CP37,IF('Rozpočet + Žádosti o změnu'!$CJ$2="ano",'Rozpočet + Žádosti o změnu'!CD37,IF('Rozpočet + Žádosti o změnu'!$BX$2="ano",'Rozpočet + Žádosti o změnu'!BR37,IF('Rozpočet + Žádosti o změnu'!$BL$2="ano",'Rozpočet + Žádosti o změnu'!BF37,IF('Rozpočet + Žádosti o změnu'!$AZ$2="ano",'Rozpočet + Žádosti o změnu'!AT37,IF('Rozpočet + Žádosti o změnu'!$AN$2="ano",'Rozpočet + Žádosti o změnu'!AH37,'Rozpočet + Žádosti o změnu'!H37))))))))))</f>
        <v>0</v>
      </c>
      <c r="P37" s="267">
        <f>IF('Rozpočet + Žádosti o změnu'!$ER$2="ano",'Rozpočet + Žádosti o změnu'!EM37,IF('Rozpočet + Žádosti o změnu'!$EF$2="ano",'Rozpočet + Žádosti o změnu'!EA37,IF('Rozpočet + Žádosti o změnu'!$DT$2="ano",'Rozpočet + Žádosti o změnu'!DO37,IF('Rozpočet + Žádosti o změnu'!$DH$2="ano",'Rozpočet + Žádosti o změnu'!DC37,IF('Rozpočet + Žádosti o změnu'!$CV$2="ano",'Rozpočet + Žádosti o změnu'!CQ37,IF('Rozpočet + Žádosti o změnu'!$CJ$2="ano",'Rozpočet + Žádosti o změnu'!CE37,IF('Rozpočet + Žádosti o změnu'!$BX$2="ano",'Rozpočet + Žádosti o změnu'!BS37,IF('Rozpočet + Žádosti o změnu'!$BL$2="ano",'Rozpočet + Žádosti o změnu'!BG37,IF('Rozpočet + Žádosti o změnu'!$AZ$2="ano",'Rozpočet + Žádosti o změnu'!AU37,IF('Rozpočet + Žádosti o změnu'!$AN$2="ano",'Rozpočet + Žádosti o změnu'!AI37,'Rozpočet + Žádosti o změnu'!I37))))))))))</f>
        <v>0</v>
      </c>
      <c r="Q37" s="267">
        <f>IF('Rozpočet + Žádosti o změnu'!$ER$2="ano",'Rozpočet + Žádosti o změnu'!EN37,IF('Rozpočet + Žádosti o změnu'!$EF$2="ano",'Rozpočet + Žádosti o změnu'!EB37,IF('Rozpočet + Žádosti o změnu'!$DT$2="ano",'Rozpočet + Žádosti o změnu'!DP37,IF('Rozpočet + Žádosti o změnu'!$DH$2="ano",'Rozpočet + Žádosti o změnu'!DD37,IF('Rozpočet + Žádosti o změnu'!$CV$2="ano",'Rozpočet + Žádosti o změnu'!CR37,IF('Rozpočet + Žádosti o změnu'!$CJ$2="ano",'Rozpočet + Žádosti o změnu'!CF37,IF('Rozpočet + Žádosti o změnu'!$BX$2="ano",'Rozpočet + Žádosti o změnu'!BT37,IF('Rozpočet + Žádosti o změnu'!$BL$2="ano",'Rozpočet + Žádosti o změnu'!BH37,IF('Rozpočet + Žádosti o změnu'!$AZ$2="ano",'Rozpočet + Žádosti o změnu'!AV37,IF('Rozpočet + Žádosti o změnu'!$AN$2="ano",'Rozpočet + Žádosti o změnu'!AJ37,'Rozpočet + Žádosti o změnu'!J37))))))))))</f>
        <v>0</v>
      </c>
      <c r="R37" s="267">
        <f>IF('Rozpočet + Žádosti o změnu'!$ER$2="ano",'Rozpočet + Žádosti o změnu'!EO37,IF('Rozpočet + Žádosti o změnu'!$EF$2="ano",'Rozpočet + Žádosti o změnu'!EC37,IF('Rozpočet + Žádosti o změnu'!$DT$2="ano",'Rozpočet + Žádosti o změnu'!DQ37,IF('Rozpočet + Žádosti o změnu'!$DH$2="ano",'Rozpočet + Žádosti o změnu'!DE37,IF('Rozpočet + Žádosti o změnu'!$CV$2="ano",'Rozpočet + Žádosti o změnu'!CS37,IF('Rozpočet + Žádosti o změnu'!$CJ$2="ano",'Rozpočet + Žádosti o změnu'!CG37,IF('Rozpočet + Žádosti o změnu'!$BX$2="ano",'Rozpočet + Žádosti o změnu'!BU37,IF('Rozpočet + Žádosti o změnu'!$BL$2="ano",'Rozpočet + Žádosti o změnu'!BI37,IF('Rozpočet + Žádosti o změnu'!$AZ$2="ano",'Rozpočet + Žádosti o změnu'!AW37,IF('Rozpočet + Žádosti o změnu'!$AN$2="ano",'Rozpočet + Žádosti o změnu'!AK37,'Rozpočet + Žádosti o změnu'!K37))))))))))</f>
        <v>0</v>
      </c>
      <c r="S37" s="267">
        <f>IF('Rozpočet + Žádosti o změnu'!$ER$2="ano",'Rozpočet + Žádosti o změnu'!EP37,IF('Rozpočet + Žádosti o změnu'!$EF$2="ano",'Rozpočet + Žádosti o změnu'!ED37,IF('Rozpočet + Žádosti o změnu'!$DT$2="ano",'Rozpočet + Žádosti o změnu'!DR37,IF('Rozpočet + Žádosti o změnu'!$DH$2="ano",'Rozpočet + Žádosti o změnu'!DF37,IF('Rozpočet + Žádosti o změnu'!$CV$2="ano",'Rozpočet + Žádosti o změnu'!CT37,IF('Rozpočet + Žádosti o změnu'!$CJ$2="ano",'Rozpočet + Žádosti o změnu'!CH37,IF('Rozpočet + Žádosti o změnu'!$BX$2="ano",'Rozpočet + Žádosti o změnu'!BV37,IF('Rozpočet + Žádosti o změnu'!$BL$2="ano",'Rozpočet + Žádosti o změnu'!BJ37,IF('Rozpočet + Žádosti o změnu'!$AZ$2="ano",'Rozpočet + Žádosti o změnu'!AX37,IF('Rozpočet + Žádosti o změnu'!$AN$2="ano",'Rozpočet + Žádosti o změnu'!AL37,'Rozpočet + Žádosti o změnu'!L37))))))))))</f>
        <v>0</v>
      </c>
      <c r="T37" s="267">
        <f>IF('Rozpočet + Žádosti o změnu'!$ER$2="ano",'Rozpočet + Žádosti o změnu'!EQ37,IF('Rozpočet + Žádosti o změnu'!$EF$2="ano",'Rozpočet + Žádosti o změnu'!EE37,IF('Rozpočet + Žádosti o změnu'!$DT$2="ano",'Rozpočet + Žádosti o změnu'!DS37,IF('Rozpočet + Žádosti o změnu'!$DH$2="ano",'Rozpočet + Žádosti o změnu'!DG37,IF('Rozpočet + Žádosti o změnu'!$CV$2="ano",'Rozpočet + Žádosti o změnu'!CU37,IF('Rozpočet + Žádosti o změnu'!$CJ$2="ano",'Rozpočet + Žádosti o změnu'!CI37,IF('Rozpočet + Žádosti o změnu'!$BX$2="ano",'Rozpočet + Žádosti o změnu'!BW37,IF('Rozpočet + Žádosti o změnu'!$BL$2="ano",'Rozpočet + Žádosti o změnu'!BK37,IF('Rozpočet + Žádosti o změnu'!$AZ$2="ano",'Rozpočet + Žádosti o změnu'!AY37,IF('Rozpočet + Žádosti o změnu'!$AN$2="ano",'Rozpočet + Žádosti o změnu'!AM37,'Rozpočet + Žádosti o změnu'!M37))))))))))</f>
        <v>0</v>
      </c>
      <c r="U37" s="267">
        <f>IF('Rozpočet + Žádosti o změnu'!$ER$2="ano",'Rozpočet + Žádosti o změnu'!ER37,IF('Rozpočet + Žádosti o změnu'!$EF$2="ano",'Rozpočet + Žádosti o změnu'!EF37,IF('Rozpočet + Žádosti o změnu'!$DT$2="ano",'Rozpočet + Žádosti o změnu'!DT37,IF('Rozpočet + Žádosti o změnu'!$DH$2="ano",'Rozpočet + Žádosti o změnu'!DH37,IF('Rozpočet + Žádosti o změnu'!$CV$2="ano",'Rozpočet + Žádosti o změnu'!CV37,IF('Rozpočet + Žádosti o změnu'!$CJ$2="ano",'Rozpočet + Žádosti o změnu'!CJ37,IF('Rozpočet + Žádosti o změnu'!$BX$2="ano",'Rozpočet + Žádosti o změnu'!BX37,IF('Rozpočet + Žádosti o změnu'!$BL$2="ano",'Rozpočet + Žádosti o změnu'!BL37,IF('Rozpočet + Žádosti o změnu'!$AZ$2="ano",'Rozpočet + Žádosti o změnu'!AZ37,IF('Rozpočet + Žádosti o změnu'!$AN$2="ano",'Rozpočet + Žádosti o změnu'!AN37,'Rozpočet + Žádosti o změnu'!N37))))))))))</f>
        <v>0</v>
      </c>
      <c r="W37" s="281">
        <f>IF('ZoR č. 1'!$D37="",0,'ZoR č. 1'!G37)+IF('ZoR č. 2'!$D37="",0,'ZoR č. 2'!G37)+IF('ZoR č. 3'!$D37="",0,'ZoR č. 3'!G37)+IF('ZoR č. 4'!$D37="",0,'ZoR č. 4'!G37)+IF('ZoR č. 5'!$D37="",0,'ZoR č. 5'!G37)+IF('ZoR č. 6'!$D37="",0,'ZoR č. 6'!G37)+IF('ZoR č. 7'!$D37="",0,'ZoR č. 7'!G37)+IF('ZoR č. 8'!$D37="",0,'ZoR č. 8'!G37)+IF('ZoR č. 9'!$D37="",0,'ZoR č. 9'!G37)+IF('ZoR č. 10'!$D37="",0,'ZoR č. 10'!G37)+IF(ZZoR!$D37="",0,ZZoR!G37)</f>
        <v>0</v>
      </c>
      <c r="X37" s="281">
        <f>IF('ZoR č. 1'!$D37="",0,'ZoR č. 1'!H37)+IF('ZoR č. 2'!$D37="",0,'ZoR č. 2'!H37)+IF('ZoR č. 3'!$D37="",0,'ZoR č. 3'!H37)+IF('ZoR č. 4'!$D37="",0,'ZoR č. 4'!H37)+IF('ZoR č. 5'!$D37="",0,'ZoR č. 5'!H37)+IF('ZoR č. 6'!$D37="",0,'ZoR č. 6'!H37)+IF('ZoR č. 7'!$D37="",0,'ZoR č. 7'!H37)+IF('ZoR č. 8'!$D37="",0,'ZoR č. 8'!H37)+IF('ZoR č. 9'!$D37="",0,'ZoR č. 9'!H37)+IF('ZoR č. 10'!$D37="",0,'ZoR č. 10'!H37)+IF(ZZoR!$D37="",0,ZZoR!H37)</f>
        <v>0</v>
      </c>
      <c r="Y37" s="281">
        <f>IF('ZoR č. 1'!$D37="",0,'ZoR č. 1'!I37)+IF('ZoR č. 2'!$D37="",0,'ZoR č. 2'!I37)+IF('ZoR č. 3'!$D37="",0,'ZoR č. 3'!I37)+IF('ZoR č. 4'!$D37="",0,'ZoR č. 4'!I37)+IF('ZoR č. 5'!$D37="",0,'ZoR č. 5'!I37)+IF('ZoR č. 6'!$D37="",0,'ZoR č. 6'!I37)+IF('ZoR č. 7'!$D37="",0,'ZoR č. 7'!I37)+IF('ZoR č. 8'!$D37="",0,'ZoR č. 8'!I37)+IF('ZoR č. 9'!$D37="",0,'ZoR č. 9'!I37)+IF('ZoR č. 10'!$D37="",0,'ZoR č. 10'!I37)+IF(ZZoR!$D37="",0,ZZoR!I37)</f>
        <v>0</v>
      </c>
      <c r="Z37" s="281">
        <f>IF('ZoR č. 1'!$D37="",0,'ZoR č. 1'!J37)+IF('ZoR č. 2'!$D37="",0,'ZoR č. 2'!J37)+IF('ZoR č. 3'!$D37="",0,'ZoR č. 3'!J37)+IF('ZoR č. 4'!$D37="",0,'ZoR č. 4'!J37)+IF('ZoR č. 5'!$D37="",0,'ZoR č. 5'!J37)+IF('ZoR č. 6'!$D37="",0,'ZoR č. 6'!J37)+IF('ZoR č. 7'!$D37="",0,'ZoR č. 7'!J37)+IF('ZoR č. 8'!$D37="",0,'ZoR č. 8'!J37)+IF('ZoR č. 9'!$D37="",0,'ZoR č. 9'!J37)+IF('ZoR č. 10'!$D37="",0,'ZoR č. 10'!J37)+IF(ZZoR!$D37="",0,ZZoR!J37)</f>
        <v>0</v>
      </c>
      <c r="AA37" s="281">
        <f>IF('ZoR č. 1'!$D37="",0,'ZoR č. 1'!K37)+IF('ZoR č. 2'!$D37="",0,'ZoR č. 2'!K37)+IF('ZoR č. 3'!$D37="",0,'ZoR č. 3'!K37)+IF('ZoR č. 4'!$D37="",0,'ZoR č. 4'!K37)+IF('ZoR č. 5'!$D37="",0,'ZoR č. 5'!K37)+IF('ZoR č. 6'!$D37="",0,'ZoR č. 6'!K37)+IF('ZoR č. 7'!$D37="",0,'ZoR č. 7'!K37)+IF('ZoR č. 8'!$D37="",0,'ZoR č. 8'!K37)+IF('ZoR č. 9'!$D37="",0,'ZoR č. 9'!K37)+IF('ZoR č. 10'!$D37="",0,'ZoR č. 10'!K37)+IF(ZZoR!$D37="",0,ZZoR!K37)</f>
        <v>0</v>
      </c>
      <c r="AB37" s="281">
        <f>IF('ZoR č. 1'!$D37="",0,'ZoR č. 1'!L37)+IF('ZoR č. 2'!$D37="",0,'ZoR č. 2'!L37)+IF('ZoR č. 3'!$D37="",0,'ZoR č. 3'!L37)+IF('ZoR č. 4'!$D37="",0,'ZoR č. 4'!L37)+IF('ZoR č. 5'!$D37="",0,'ZoR č. 5'!L37)+IF('ZoR č. 6'!$D37="",0,'ZoR č. 6'!L37)+IF('ZoR č. 7'!$D37="",0,'ZoR č. 7'!L37)+IF('ZoR č. 8'!$D37="",0,'ZoR č. 8'!L37)+IF('ZoR č. 9'!$D37="",0,'ZoR č. 9'!L37)+IF('ZoR č. 10'!$D37="",0,'ZoR č. 10'!L37)+IF(ZZoR!$D37="",0,ZZoR!L37)</f>
        <v>0</v>
      </c>
      <c r="AC37" s="281">
        <f>IF('ZoR č. 1'!$D37="",0,'ZoR č. 1'!M37)+IF('ZoR č. 2'!$D37="",0,'ZoR č. 2'!M37)+IF('ZoR č. 3'!$D37="",0,'ZoR č. 3'!M37)+IF('ZoR č. 4'!$D37="",0,'ZoR č. 4'!M37)+IF('ZoR č. 5'!$D37="",0,'ZoR č. 5'!M37)+IF('ZoR č. 6'!$D37="",0,'ZoR č. 6'!M37)+IF('ZoR č. 7'!$D37="",0,'ZoR č. 7'!M37)+IF('ZoR č. 8'!$D37="",0,'ZoR č. 8'!M37)+IF('ZoR č. 9'!$D37="",0,'ZoR č. 9'!M37)+IF('ZoR č. 10'!$D37="",0,'ZoR č. 10'!M37)+IF(ZZoR!$D37="",0,ZZoR!M37)</f>
        <v>0</v>
      </c>
      <c r="AE37" s="282" t="str">
        <f t="shared" si="3"/>
        <v/>
      </c>
    </row>
    <row r="38" spans="2:31" x14ac:dyDescent="0.25">
      <c r="B38" s="9" t="s">
        <v>81</v>
      </c>
      <c r="C38" s="98" t="str">
        <f>IF(COUNTA('Přehled partnerů'!C38:D38)&lt;&gt;2,"partner neuveden",IF('Přehled partnerů'!M38="ANO",'Přehled partnerů'!C38,"v tomto období nerelevantní"))</f>
        <v>partner neuveden</v>
      </c>
      <c r="D38" s="108" t="str">
        <f>IF(COUNTA('Přehled partnerů'!C38:D38)&lt;&gt;2,"",IF('Přehled partnerů'!M38="ANO",'Přehled partnerů'!D38,""))</f>
        <v/>
      </c>
      <c r="E38" s="21" t="str">
        <f t="shared" si="0"/>
        <v/>
      </c>
      <c r="F38" s="114" t="str">
        <f t="shared" si="1"/>
        <v/>
      </c>
      <c r="G38" s="125">
        <v>0</v>
      </c>
      <c r="H38" s="126">
        <v>0</v>
      </c>
      <c r="I38" s="126">
        <v>0</v>
      </c>
      <c r="J38" s="126">
        <v>0</v>
      </c>
      <c r="K38" s="16">
        <v>0</v>
      </c>
      <c r="L38" s="16">
        <v>0</v>
      </c>
      <c r="M38" s="20">
        <v>0</v>
      </c>
      <c r="N38" s="58" t="str">
        <f t="shared" si="2"/>
        <v/>
      </c>
      <c r="O38" s="267">
        <f>IF('Rozpočet + Žádosti o změnu'!$ER$2="ano",'Rozpočet + Žádosti o změnu'!EL38,IF('Rozpočet + Žádosti o změnu'!$EF$2="ano",'Rozpočet + Žádosti o změnu'!DZ38,IF('Rozpočet + Žádosti o změnu'!$DT$2="ano",'Rozpočet + Žádosti o změnu'!DN38,IF('Rozpočet + Žádosti o změnu'!$DH$2="ano",'Rozpočet + Žádosti o změnu'!DB38,IF('Rozpočet + Žádosti o změnu'!$CV$2="ano",'Rozpočet + Žádosti o změnu'!CP38,IF('Rozpočet + Žádosti o změnu'!$CJ$2="ano",'Rozpočet + Žádosti o změnu'!CD38,IF('Rozpočet + Žádosti o změnu'!$BX$2="ano",'Rozpočet + Žádosti o změnu'!BR38,IF('Rozpočet + Žádosti o změnu'!$BL$2="ano",'Rozpočet + Žádosti o změnu'!BF38,IF('Rozpočet + Žádosti o změnu'!$AZ$2="ano",'Rozpočet + Žádosti o změnu'!AT38,IF('Rozpočet + Žádosti o změnu'!$AN$2="ano",'Rozpočet + Žádosti o změnu'!AH38,'Rozpočet + Žádosti o změnu'!H38))))))))))</f>
        <v>0</v>
      </c>
      <c r="P38" s="267">
        <f>IF('Rozpočet + Žádosti o změnu'!$ER$2="ano",'Rozpočet + Žádosti o změnu'!EM38,IF('Rozpočet + Žádosti o změnu'!$EF$2="ano",'Rozpočet + Žádosti o změnu'!EA38,IF('Rozpočet + Žádosti o změnu'!$DT$2="ano",'Rozpočet + Žádosti o změnu'!DO38,IF('Rozpočet + Žádosti o změnu'!$DH$2="ano",'Rozpočet + Žádosti o změnu'!DC38,IF('Rozpočet + Žádosti o změnu'!$CV$2="ano",'Rozpočet + Žádosti o změnu'!CQ38,IF('Rozpočet + Žádosti o změnu'!$CJ$2="ano",'Rozpočet + Žádosti o změnu'!CE38,IF('Rozpočet + Žádosti o změnu'!$BX$2="ano",'Rozpočet + Žádosti o změnu'!BS38,IF('Rozpočet + Žádosti o změnu'!$BL$2="ano",'Rozpočet + Žádosti o změnu'!BG38,IF('Rozpočet + Žádosti o změnu'!$AZ$2="ano",'Rozpočet + Žádosti o změnu'!AU38,IF('Rozpočet + Žádosti o změnu'!$AN$2="ano",'Rozpočet + Žádosti o změnu'!AI38,'Rozpočet + Žádosti o změnu'!I38))))))))))</f>
        <v>0</v>
      </c>
      <c r="Q38" s="267">
        <f>IF('Rozpočet + Žádosti o změnu'!$ER$2="ano",'Rozpočet + Žádosti o změnu'!EN38,IF('Rozpočet + Žádosti o změnu'!$EF$2="ano",'Rozpočet + Žádosti o změnu'!EB38,IF('Rozpočet + Žádosti o změnu'!$DT$2="ano",'Rozpočet + Žádosti o změnu'!DP38,IF('Rozpočet + Žádosti o změnu'!$DH$2="ano",'Rozpočet + Žádosti o změnu'!DD38,IF('Rozpočet + Žádosti o změnu'!$CV$2="ano",'Rozpočet + Žádosti o změnu'!CR38,IF('Rozpočet + Žádosti o změnu'!$CJ$2="ano",'Rozpočet + Žádosti o změnu'!CF38,IF('Rozpočet + Žádosti o změnu'!$BX$2="ano",'Rozpočet + Žádosti o změnu'!BT38,IF('Rozpočet + Žádosti o změnu'!$BL$2="ano",'Rozpočet + Žádosti o změnu'!BH38,IF('Rozpočet + Žádosti o změnu'!$AZ$2="ano",'Rozpočet + Žádosti o změnu'!AV38,IF('Rozpočet + Žádosti o změnu'!$AN$2="ano",'Rozpočet + Žádosti o změnu'!AJ38,'Rozpočet + Žádosti o změnu'!J38))))))))))</f>
        <v>0</v>
      </c>
      <c r="R38" s="267">
        <f>IF('Rozpočet + Žádosti o změnu'!$ER$2="ano",'Rozpočet + Žádosti o změnu'!EO38,IF('Rozpočet + Žádosti o změnu'!$EF$2="ano",'Rozpočet + Žádosti o změnu'!EC38,IF('Rozpočet + Žádosti o změnu'!$DT$2="ano",'Rozpočet + Žádosti o změnu'!DQ38,IF('Rozpočet + Žádosti o změnu'!$DH$2="ano",'Rozpočet + Žádosti o změnu'!DE38,IF('Rozpočet + Žádosti o změnu'!$CV$2="ano",'Rozpočet + Žádosti o změnu'!CS38,IF('Rozpočet + Žádosti o změnu'!$CJ$2="ano",'Rozpočet + Žádosti o změnu'!CG38,IF('Rozpočet + Žádosti o změnu'!$BX$2="ano",'Rozpočet + Žádosti o změnu'!BU38,IF('Rozpočet + Žádosti o změnu'!$BL$2="ano",'Rozpočet + Žádosti o změnu'!BI38,IF('Rozpočet + Žádosti o změnu'!$AZ$2="ano",'Rozpočet + Žádosti o změnu'!AW38,IF('Rozpočet + Žádosti o změnu'!$AN$2="ano",'Rozpočet + Žádosti o změnu'!AK38,'Rozpočet + Žádosti o změnu'!K38))))))))))</f>
        <v>0</v>
      </c>
      <c r="S38" s="267">
        <f>IF('Rozpočet + Žádosti o změnu'!$ER$2="ano",'Rozpočet + Žádosti o změnu'!EP38,IF('Rozpočet + Žádosti o změnu'!$EF$2="ano",'Rozpočet + Žádosti o změnu'!ED38,IF('Rozpočet + Žádosti o změnu'!$DT$2="ano",'Rozpočet + Žádosti o změnu'!DR38,IF('Rozpočet + Žádosti o změnu'!$DH$2="ano",'Rozpočet + Žádosti o změnu'!DF38,IF('Rozpočet + Žádosti o změnu'!$CV$2="ano",'Rozpočet + Žádosti o změnu'!CT38,IF('Rozpočet + Žádosti o změnu'!$CJ$2="ano",'Rozpočet + Žádosti o změnu'!CH38,IF('Rozpočet + Žádosti o změnu'!$BX$2="ano",'Rozpočet + Žádosti o změnu'!BV38,IF('Rozpočet + Žádosti o změnu'!$BL$2="ano",'Rozpočet + Žádosti o změnu'!BJ38,IF('Rozpočet + Žádosti o změnu'!$AZ$2="ano",'Rozpočet + Žádosti o změnu'!AX38,IF('Rozpočet + Žádosti o změnu'!$AN$2="ano",'Rozpočet + Žádosti o změnu'!AL38,'Rozpočet + Žádosti o změnu'!L38))))))))))</f>
        <v>0</v>
      </c>
      <c r="T38" s="267">
        <f>IF('Rozpočet + Žádosti o změnu'!$ER$2="ano",'Rozpočet + Žádosti o změnu'!EQ38,IF('Rozpočet + Žádosti o změnu'!$EF$2="ano",'Rozpočet + Žádosti o změnu'!EE38,IF('Rozpočet + Žádosti o změnu'!$DT$2="ano",'Rozpočet + Žádosti o změnu'!DS38,IF('Rozpočet + Žádosti o změnu'!$DH$2="ano",'Rozpočet + Žádosti o změnu'!DG38,IF('Rozpočet + Žádosti o změnu'!$CV$2="ano",'Rozpočet + Žádosti o změnu'!CU38,IF('Rozpočet + Žádosti o změnu'!$CJ$2="ano",'Rozpočet + Žádosti o změnu'!CI38,IF('Rozpočet + Žádosti o změnu'!$BX$2="ano",'Rozpočet + Žádosti o změnu'!BW38,IF('Rozpočet + Žádosti o změnu'!$BL$2="ano",'Rozpočet + Žádosti o změnu'!BK38,IF('Rozpočet + Žádosti o změnu'!$AZ$2="ano",'Rozpočet + Žádosti o změnu'!AY38,IF('Rozpočet + Žádosti o změnu'!$AN$2="ano",'Rozpočet + Žádosti o změnu'!AM38,'Rozpočet + Žádosti o změnu'!M38))))))))))</f>
        <v>0</v>
      </c>
      <c r="U38" s="267">
        <f>IF('Rozpočet + Žádosti o změnu'!$ER$2="ano",'Rozpočet + Žádosti o změnu'!ER38,IF('Rozpočet + Žádosti o změnu'!$EF$2="ano",'Rozpočet + Žádosti o změnu'!EF38,IF('Rozpočet + Žádosti o změnu'!$DT$2="ano",'Rozpočet + Žádosti o změnu'!DT38,IF('Rozpočet + Žádosti o změnu'!$DH$2="ano",'Rozpočet + Žádosti o změnu'!DH38,IF('Rozpočet + Žádosti o změnu'!$CV$2="ano",'Rozpočet + Žádosti o změnu'!CV38,IF('Rozpočet + Žádosti o změnu'!$CJ$2="ano",'Rozpočet + Žádosti o změnu'!CJ38,IF('Rozpočet + Žádosti o změnu'!$BX$2="ano",'Rozpočet + Žádosti o změnu'!BX38,IF('Rozpočet + Žádosti o změnu'!$BL$2="ano",'Rozpočet + Žádosti o změnu'!BL38,IF('Rozpočet + Žádosti o změnu'!$AZ$2="ano",'Rozpočet + Žádosti o změnu'!AZ38,IF('Rozpočet + Žádosti o změnu'!$AN$2="ano",'Rozpočet + Žádosti o změnu'!AN38,'Rozpočet + Žádosti o změnu'!N38))))))))))</f>
        <v>0</v>
      </c>
      <c r="W38" s="281">
        <f>IF('ZoR č. 1'!$D38="",0,'ZoR č. 1'!G38)+IF('ZoR č. 2'!$D38="",0,'ZoR č. 2'!G38)+IF('ZoR č. 3'!$D38="",0,'ZoR č. 3'!G38)+IF('ZoR č. 4'!$D38="",0,'ZoR č. 4'!G38)+IF('ZoR č. 5'!$D38="",0,'ZoR č. 5'!G38)+IF('ZoR č. 6'!$D38="",0,'ZoR č. 6'!G38)+IF('ZoR č. 7'!$D38="",0,'ZoR č. 7'!G38)+IF('ZoR č. 8'!$D38="",0,'ZoR č. 8'!G38)+IF('ZoR č. 9'!$D38="",0,'ZoR č. 9'!G38)+IF('ZoR č. 10'!$D38="",0,'ZoR č. 10'!G38)+IF(ZZoR!$D38="",0,ZZoR!G38)</f>
        <v>0</v>
      </c>
      <c r="X38" s="281">
        <f>IF('ZoR č. 1'!$D38="",0,'ZoR č. 1'!H38)+IF('ZoR č. 2'!$D38="",0,'ZoR č. 2'!H38)+IF('ZoR č. 3'!$D38="",0,'ZoR č. 3'!H38)+IF('ZoR č. 4'!$D38="",0,'ZoR č. 4'!H38)+IF('ZoR č. 5'!$D38="",0,'ZoR č. 5'!H38)+IF('ZoR č. 6'!$D38="",0,'ZoR č. 6'!H38)+IF('ZoR č. 7'!$D38="",0,'ZoR č. 7'!H38)+IF('ZoR č. 8'!$D38="",0,'ZoR č. 8'!H38)+IF('ZoR č. 9'!$D38="",0,'ZoR č. 9'!H38)+IF('ZoR č. 10'!$D38="",0,'ZoR č. 10'!H38)+IF(ZZoR!$D38="",0,ZZoR!H38)</f>
        <v>0</v>
      </c>
      <c r="Y38" s="281">
        <f>IF('ZoR č. 1'!$D38="",0,'ZoR č. 1'!I38)+IF('ZoR č. 2'!$D38="",0,'ZoR č. 2'!I38)+IF('ZoR č. 3'!$D38="",0,'ZoR č. 3'!I38)+IF('ZoR č. 4'!$D38="",0,'ZoR č. 4'!I38)+IF('ZoR č. 5'!$D38="",0,'ZoR č. 5'!I38)+IF('ZoR č. 6'!$D38="",0,'ZoR č. 6'!I38)+IF('ZoR č. 7'!$D38="",0,'ZoR č. 7'!I38)+IF('ZoR č. 8'!$D38="",0,'ZoR č. 8'!I38)+IF('ZoR č. 9'!$D38="",0,'ZoR č. 9'!I38)+IF('ZoR č. 10'!$D38="",0,'ZoR č. 10'!I38)+IF(ZZoR!$D38="",0,ZZoR!I38)</f>
        <v>0</v>
      </c>
      <c r="Z38" s="281">
        <f>IF('ZoR č. 1'!$D38="",0,'ZoR č. 1'!J38)+IF('ZoR č. 2'!$D38="",0,'ZoR č. 2'!J38)+IF('ZoR č. 3'!$D38="",0,'ZoR č. 3'!J38)+IF('ZoR č. 4'!$D38="",0,'ZoR č. 4'!J38)+IF('ZoR č. 5'!$D38="",0,'ZoR č. 5'!J38)+IF('ZoR č. 6'!$D38="",0,'ZoR č. 6'!J38)+IF('ZoR č. 7'!$D38="",0,'ZoR č. 7'!J38)+IF('ZoR č. 8'!$D38="",0,'ZoR č. 8'!J38)+IF('ZoR č. 9'!$D38="",0,'ZoR č. 9'!J38)+IF('ZoR č. 10'!$D38="",0,'ZoR č. 10'!J38)+IF(ZZoR!$D38="",0,ZZoR!J38)</f>
        <v>0</v>
      </c>
      <c r="AA38" s="281">
        <f>IF('ZoR č. 1'!$D38="",0,'ZoR č. 1'!K38)+IF('ZoR č. 2'!$D38="",0,'ZoR č. 2'!K38)+IF('ZoR č. 3'!$D38="",0,'ZoR č. 3'!K38)+IF('ZoR č. 4'!$D38="",0,'ZoR č. 4'!K38)+IF('ZoR č. 5'!$D38="",0,'ZoR č. 5'!K38)+IF('ZoR č. 6'!$D38="",0,'ZoR č. 6'!K38)+IF('ZoR č. 7'!$D38="",0,'ZoR č. 7'!K38)+IF('ZoR č. 8'!$D38="",0,'ZoR č. 8'!K38)+IF('ZoR č. 9'!$D38="",0,'ZoR č. 9'!K38)+IF('ZoR č. 10'!$D38="",0,'ZoR č. 10'!K38)+IF(ZZoR!$D38="",0,ZZoR!K38)</f>
        <v>0</v>
      </c>
      <c r="AB38" s="281">
        <f>IF('ZoR č. 1'!$D38="",0,'ZoR č. 1'!L38)+IF('ZoR č. 2'!$D38="",0,'ZoR č. 2'!L38)+IF('ZoR č. 3'!$D38="",0,'ZoR č. 3'!L38)+IF('ZoR č. 4'!$D38="",0,'ZoR č. 4'!L38)+IF('ZoR č. 5'!$D38="",0,'ZoR č. 5'!L38)+IF('ZoR č. 6'!$D38="",0,'ZoR č. 6'!L38)+IF('ZoR č. 7'!$D38="",0,'ZoR č. 7'!L38)+IF('ZoR č. 8'!$D38="",0,'ZoR č. 8'!L38)+IF('ZoR č. 9'!$D38="",0,'ZoR č. 9'!L38)+IF('ZoR č. 10'!$D38="",0,'ZoR č. 10'!L38)+IF(ZZoR!$D38="",0,ZZoR!L38)</f>
        <v>0</v>
      </c>
      <c r="AC38" s="281">
        <f>IF('ZoR č. 1'!$D38="",0,'ZoR č. 1'!M38)+IF('ZoR č. 2'!$D38="",0,'ZoR č. 2'!M38)+IF('ZoR č. 3'!$D38="",0,'ZoR č. 3'!M38)+IF('ZoR č. 4'!$D38="",0,'ZoR č. 4'!M38)+IF('ZoR č. 5'!$D38="",0,'ZoR č. 5'!M38)+IF('ZoR č. 6'!$D38="",0,'ZoR č. 6'!M38)+IF('ZoR č. 7'!$D38="",0,'ZoR č. 7'!M38)+IF('ZoR č. 8'!$D38="",0,'ZoR č. 8'!M38)+IF('ZoR č. 9'!$D38="",0,'ZoR č. 9'!M38)+IF('ZoR č. 10'!$D38="",0,'ZoR č. 10'!M38)+IF(ZZoR!$D38="",0,ZZoR!M38)</f>
        <v>0</v>
      </c>
      <c r="AE38" s="282" t="str">
        <f t="shared" si="3"/>
        <v/>
      </c>
    </row>
    <row r="39" spans="2:31" x14ac:dyDescent="0.25">
      <c r="B39" s="9" t="s">
        <v>82</v>
      </c>
      <c r="C39" s="98" t="str">
        <f>IF(COUNTA('Přehled partnerů'!C39:D39)&lt;&gt;2,"partner neuveden",IF('Přehled partnerů'!M39="ANO",'Přehled partnerů'!C39,"v tomto období nerelevantní"))</f>
        <v>partner neuveden</v>
      </c>
      <c r="D39" s="108" t="str">
        <f>IF(COUNTA('Přehled partnerů'!C39:D39)&lt;&gt;2,"",IF('Přehled partnerů'!M39="ANO",'Přehled partnerů'!D39,""))</f>
        <v/>
      </c>
      <c r="E39" s="21" t="str">
        <f t="shared" si="0"/>
        <v/>
      </c>
      <c r="F39" s="114" t="str">
        <f t="shared" si="1"/>
        <v/>
      </c>
      <c r="G39" s="125">
        <v>0</v>
      </c>
      <c r="H39" s="126">
        <v>0</v>
      </c>
      <c r="I39" s="126">
        <v>0</v>
      </c>
      <c r="J39" s="126">
        <v>0</v>
      </c>
      <c r="K39" s="16">
        <v>0</v>
      </c>
      <c r="L39" s="16">
        <v>0</v>
      </c>
      <c r="M39" s="20">
        <v>0</v>
      </c>
      <c r="N39" s="58" t="str">
        <f t="shared" si="2"/>
        <v/>
      </c>
      <c r="O39" s="267">
        <f>IF('Rozpočet + Žádosti o změnu'!$ER$2="ano",'Rozpočet + Žádosti o změnu'!EL39,IF('Rozpočet + Žádosti o změnu'!$EF$2="ano",'Rozpočet + Žádosti o změnu'!DZ39,IF('Rozpočet + Žádosti o změnu'!$DT$2="ano",'Rozpočet + Žádosti o změnu'!DN39,IF('Rozpočet + Žádosti o změnu'!$DH$2="ano",'Rozpočet + Žádosti o změnu'!DB39,IF('Rozpočet + Žádosti o změnu'!$CV$2="ano",'Rozpočet + Žádosti o změnu'!CP39,IF('Rozpočet + Žádosti o změnu'!$CJ$2="ano",'Rozpočet + Žádosti o změnu'!CD39,IF('Rozpočet + Žádosti o změnu'!$BX$2="ano",'Rozpočet + Žádosti o změnu'!BR39,IF('Rozpočet + Žádosti o změnu'!$BL$2="ano",'Rozpočet + Žádosti o změnu'!BF39,IF('Rozpočet + Žádosti o změnu'!$AZ$2="ano",'Rozpočet + Žádosti o změnu'!AT39,IF('Rozpočet + Žádosti o změnu'!$AN$2="ano",'Rozpočet + Žádosti o změnu'!AH39,'Rozpočet + Žádosti o změnu'!H39))))))))))</f>
        <v>0</v>
      </c>
      <c r="P39" s="267">
        <f>IF('Rozpočet + Žádosti o změnu'!$ER$2="ano",'Rozpočet + Žádosti o změnu'!EM39,IF('Rozpočet + Žádosti o změnu'!$EF$2="ano",'Rozpočet + Žádosti o změnu'!EA39,IF('Rozpočet + Žádosti o změnu'!$DT$2="ano",'Rozpočet + Žádosti o změnu'!DO39,IF('Rozpočet + Žádosti o změnu'!$DH$2="ano",'Rozpočet + Žádosti o změnu'!DC39,IF('Rozpočet + Žádosti o změnu'!$CV$2="ano",'Rozpočet + Žádosti o změnu'!CQ39,IF('Rozpočet + Žádosti o změnu'!$CJ$2="ano",'Rozpočet + Žádosti o změnu'!CE39,IF('Rozpočet + Žádosti o změnu'!$BX$2="ano",'Rozpočet + Žádosti o změnu'!BS39,IF('Rozpočet + Žádosti o změnu'!$BL$2="ano",'Rozpočet + Žádosti o změnu'!BG39,IF('Rozpočet + Žádosti o změnu'!$AZ$2="ano",'Rozpočet + Žádosti o změnu'!AU39,IF('Rozpočet + Žádosti o změnu'!$AN$2="ano",'Rozpočet + Žádosti o změnu'!AI39,'Rozpočet + Žádosti o změnu'!I39))))))))))</f>
        <v>0</v>
      </c>
      <c r="Q39" s="267">
        <f>IF('Rozpočet + Žádosti o změnu'!$ER$2="ano",'Rozpočet + Žádosti o změnu'!EN39,IF('Rozpočet + Žádosti o změnu'!$EF$2="ano",'Rozpočet + Žádosti o změnu'!EB39,IF('Rozpočet + Žádosti o změnu'!$DT$2="ano",'Rozpočet + Žádosti o změnu'!DP39,IF('Rozpočet + Žádosti o změnu'!$DH$2="ano",'Rozpočet + Žádosti o změnu'!DD39,IF('Rozpočet + Žádosti o změnu'!$CV$2="ano",'Rozpočet + Žádosti o změnu'!CR39,IF('Rozpočet + Žádosti o změnu'!$CJ$2="ano",'Rozpočet + Žádosti o změnu'!CF39,IF('Rozpočet + Žádosti o změnu'!$BX$2="ano",'Rozpočet + Žádosti o změnu'!BT39,IF('Rozpočet + Žádosti o změnu'!$BL$2="ano",'Rozpočet + Žádosti o změnu'!BH39,IF('Rozpočet + Žádosti o změnu'!$AZ$2="ano",'Rozpočet + Žádosti o změnu'!AV39,IF('Rozpočet + Žádosti o změnu'!$AN$2="ano",'Rozpočet + Žádosti o změnu'!AJ39,'Rozpočet + Žádosti o změnu'!J39))))))))))</f>
        <v>0</v>
      </c>
      <c r="R39" s="267">
        <f>IF('Rozpočet + Žádosti o změnu'!$ER$2="ano",'Rozpočet + Žádosti o změnu'!EO39,IF('Rozpočet + Žádosti o změnu'!$EF$2="ano",'Rozpočet + Žádosti o změnu'!EC39,IF('Rozpočet + Žádosti o změnu'!$DT$2="ano",'Rozpočet + Žádosti o změnu'!DQ39,IF('Rozpočet + Žádosti o změnu'!$DH$2="ano",'Rozpočet + Žádosti o změnu'!DE39,IF('Rozpočet + Žádosti o změnu'!$CV$2="ano",'Rozpočet + Žádosti o změnu'!CS39,IF('Rozpočet + Žádosti o změnu'!$CJ$2="ano",'Rozpočet + Žádosti o změnu'!CG39,IF('Rozpočet + Žádosti o změnu'!$BX$2="ano",'Rozpočet + Žádosti o změnu'!BU39,IF('Rozpočet + Žádosti o změnu'!$BL$2="ano",'Rozpočet + Žádosti o změnu'!BI39,IF('Rozpočet + Žádosti o změnu'!$AZ$2="ano",'Rozpočet + Žádosti o změnu'!AW39,IF('Rozpočet + Žádosti o změnu'!$AN$2="ano",'Rozpočet + Žádosti o změnu'!AK39,'Rozpočet + Žádosti o změnu'!K39))))))))))</f>
        <v>0</v>
      </c>
      <c r="S39" s="267">
        <f>IF('Rozpočet + Žádosti o změnu'!$ER$2="ano",'Rozpočet + Žádosti o změnu'!EP39,IF('Rozpočet + Žádosti o změnu'!$EF$2="ano",'Rozpočet + Žádosti o změnu'!ED39,IF('Rozpočet + Žádosti o změnu'!$DT$2="ano",'Rozpočet + Žádosti o změnu'!DR39,IF('Rozpočet + Žádosti o změnu'!$DH$2="ano",'Rozpočet + Žádosti o změnu'!DF39,IF('Rozpočet + Žádosti o změnu'!$CV$2="ano",'Rozpočet + Žádosti o změnu'!CT39,IF('Rozpočet + Žádosti o změnu'!$CJ$2="ano",'Rozpočet + Žádosti o změnu'!CH39,IF('Rozpočet + Žádosti o změnu'!$BX$2="ano",'Rozpočet + Žádosti o změnu'!BV39,IF('Rozpočet + Žádosti o změnu'!$BL$2="ano",'Rozpočet + Žádosti o změnu'!BJ39,IF('Rozpočet + Žádosti o změnu'!$AZ$2="ano",'Rozpočet + Žádosti o změnu'!AX39,IF('Rozpočet + Žádosti o změnu'!$AN$2="ano",'Rozpočet + Žádosti o změnu'!AL39,'Rozpočet + Žádosti o změnu'!L39))))))))))</f>
        <v>0</v>
      </c>
      <c r="T39" s="267">
        <f>IF('Rozpočet + Žádosti o změnu'!$ER$2="ano",'Rozpočet + Žádosti o změnu'!EQ39,IF('Rozpočet + Žádosti o změnu'!$EF$2="ano",'Rozpočet + Žádosti o změnu'!EE39,IF('Rozpočet + Žádosti o změnu'!$DT$2="ano",'Rozpočet + Žádosti o změnu'!DS39,IF('Rozpočet + Žádosti o změnu'!$DH$2="ano",'Rozpočet + Žádosti o změnu'!DG39,IF('Rozpočet + Žádosti o změnu'!$CV$2="ano",'Rozpočet + Žádosti o změnu'!CU39,IF('Rozpočet + Žádosti o změnu'!$CJ$2="ano",'Rozpočet + Žádosti o změnu'!CI39,IF('Rozpočet + Žádosti o změnu'!$BX$2="ano",'Rozpočet + Žádosti o změnu'!BW39,IF('Rozpočet + Žádosti o změnu'!$BL$2="ano",'Rozpočet + Žádosti o změnu'!BK39,IF('Rozpočet + Žádosti o změnu'!$AZ$2="ano",'Rozpočet + Žádosti o změnu'!AY39,IF('Rozpočet + Žádosti o změnu'!$AN$2="ano",'Rozpočet + Žádosti o změnu'!AM39,'Rozpočet + Žádosti o změnu'!M39))))))))))</f>
        <v>0</v>
      </c>
      <c r="U39" s="267">
        <f>IF('Rozpočet + Žádosti o změnu'!$ER$2="ano",'Rozpočet + Žádosti o změnu'!ER39,IF('Rozpočet + Žádosti o změnu'!$EF$2="ano",'Rozpočet + Žádosti o změnu'!EF39,IF('Rozpočet + Žádosti o změnu'!$DT$2="ano",'Rozpočet + Žádosti o změnu'!DT39,IF('Rozpočet + Žádosti o změnu'!$DH$2="ano",'Rozpočet + Žádosti o změnu'!DH39,IF('Rozpočet + Žádosti o změnu'!$CV$2="ano",'Rozpočet + Žádosti o změnu'!CV39,IF('Rozpočet + Žádosti o změnu'!$CJ$2="ano",'Rozpočet + Žádosti o změnu'!CJ39,IF('Rozpočet + Žádosti o změnu'!$BX$2="ano",'Rozpočet + Žádosti o změnu'!BX39,IF('Rozpočet + Žádosti o změnu'!$BL$2="ano",'Rozpočet + Žádosti o změnu'!BL39,IF('Rozpočet + Žádosti o změnu'!$AZ$2="ano",'Rozpočet + Žádosti o změnu'!AZ39,IF('Rozpočet + Žádosti o změnu'!$AN$2="ano",'Rozpočet + Žádosti o změnu'!AN39,'Rozpočet + Žádosti o změnu'!N39))))))))))</f>
        <v>0</v>
      </c>
      <c r="W39" s="281">
        <f>IF('ZoR č. 1'!$D39="",0,'ZoR č. 1'!G39)+IF('ZoR č. 2'!$D39="",0,'ZoR č. 2'!G39)+IF('ZoR č. 3'!$D39="",0,'ZoR č. 3'!G39)+IF('ZoR č. 4'!$D39="",0,'ZoR č. 4'!G39)+IF('ZoR č. 5'!$D39="",0,'ZoR č. 5'!G39)+IF('ZoR č. 6'!$D39="",0,'ZoR č. 6'!G39)+IF('ZoR č. 7'!$D39="",0,'ZoR č. 7'!G39)+IF('ZoR č. 8'!$D39="",0,'ZoR č. 8'!G39)+IF('ZoR č. 9'!$D39="",0,'ZoR č. 9'!G39)+IF('ZoR č. 10'!$D39="",0,'ZoR č. 10'!G39)+IF(ZZoR!$D39="",0,ZZoR!G39)</f>
        <v>0</v>
      </c>
      <c r="X39" s="281">
        <f>IF('ZoR č. 1'!$D39="",0,'ZoR č. 1'!H39)+IF('ZoR č. 2'!$D39="",0,'ZoR č. 2'!H39)+IF('ZoR č. 3'!$D39="",0,'ZoR č. 3'!H39)+IF('ZoR č. 4'!$D39="",0,'ZoR č. 4'!H39)+IF('ZoR č. 5'!$D39="",0,'ZoR č. 5'!H39)+IF('ZoR č. 6'!$D39="",0,'ZoR č. 6'!H39)+IF('ZoR č. 7'!$D39="",0,'ZoR č. 7'!H39)+IF('ZoR č. 8'!$D39="",0,'ZoR č. 8'!H39)+IF('ZoR č. 9'!$D39="",0,'ZoR č. 9'!H39)+IF('ZoR č. 10'!$D39="",0,'ZoR č. 10'!H39)+IF(ZZoR!$D39="",0,ZZoR!H39)</f>
        <v>0</v>
      </c>
      <c r="Y39" s="281">
        <f>IF('ZoR č. 1'!$D39="",0,'ZoR č. 1'!I39)+IF('ZoR č. 2'!$D39="",0,'ZoR č. 2'!I39)+IF('ZoR č. 3'!$D39="",0,'ZoR č. 3'!I39)+IF('ZoR č. 4'!$D39="",0,'ZoR č. 4'!I39)+IF('ZoR č. 5'!$D39="",0,'ZoR č. 5'!I39)+IF('ZoR č. 6'!$D39="",0,'ZoR č. 6'!I39)+IF('ZoR č. 7'!$D39="",0,'ZoR č. 7'!I39)+IF('ZoR č. 8'!$D39="",0,'ZoR č. 8'!I39)+IF('ZoR č. 9'!$D39="",0,'ZoR č. 9'!I39)+IF('ZoR č. 10'!$D39="",0,'ZoR č. 10'!I39)+IF(ZZoR!$D39="",0,ZZoR!I39)</f>
        <v>0</v>
      </c>
      <c r="Z39" s="281">
        <f>IF('ZoR č. 1'!$D39="",0,'ZoR č. 1'!J39)+IF('ZoR č. 2'!$D39="",0,'ZoR č. 2'!J39)+IF('ZoR č. 3'!$D39="",0,'ZoR č. 3'!J39)+IF('ZoR č. 4'!$D39="",0,'ZoR č. 4'!J39)+IF('ZoR č. 5'!$D39="",0,'ZoR č. 5'!J39)+IF('ZoR č. 6'!$D39="",0,'ZoR č. 6'!J39)+IF('ZoR č. 7'!$D39="",0,'ZoR č. 7'!J39)+IF('ZoR č. 8'!$D39="",0,'ZoR č. 8'!J39)+IF('ZoR č. 9'!$D39="",0,'ZoR č. 9'!J39)+IF('ZoR č. 10'!$D39="",0,'ZoR č. 10'!J39)+IF(ZZoR!$D39="",0,ZZoR!J39)</f>
        <v>0</v>
      </c>
      <c r="AA39" s="281">
        <f>IF('ZoR č. 1'!$D39="",0,'ZoR č. 1'!K39)+IF('ZoR č. 2'!$D39="",0,'ZoR č. 2'!K39)+IF('ZoR č. 3'!$D39="",0,'ZoR č. 3'!K39)+IF('ZoR č. 4'!$D39="",0,'ZoR č. 4'!K39)+IF('ZoR č. 5'!$D39="",0,'ZoR č. 5'!K39)+IF('ZoR č. 6'!$D39="",0,'ZoR č. 6'!K39)+IF('ZoR č. 7'!$D39="",0,'ZoR č. 7'!K39)+IF('ZoR č. 8'!$D39="",0,'ZoR č. 8'!K39)+IF('ZoR č. 9'!$D39="",0,'ZoR č. 9'!K39)+IF('ZoR č. 10'!$D39="",0,'ZoR č. 10'!K39)+IF(ZZoR!$D39="",0,ZZoR!K39)</f>
        <v>0</v>
      </c>
      <c r="AB39" s="281">
        <f>IF('ZoR č. 1'!$D39="",0,'ZoR č. 1'!L39)+IF('ZoR č. 2'!$D39="",0,'ZoR č. 2'!L39)+IF('ZoR č. 3'!$D39="",0,'ZoR č. 3'!L39)+IF('ZoR č. 4'!$D39="",0,'ZoR č. 4'!L39)+IF('ZoR č. 5'!$D39="",0,'ZoR č. 5'!L39)+IF('ZoR č. 6'!$D39="",0,'ZoR č. 6'!L39)+IF('ZoR č. 7'!$D39="",0,'ZoR č. 7'!L39)+IF('ZoR č. 8'!$D39="",0,'ZoR č. 8'!L39)+IF('ZoR č. 9'!$D39="",0,'ZoR č. 9'!L39)+IF('ZoR č. 10'!$D39="",0,'ZoR č. 10'!L39)+IF(ZZoR!$D39="",0,ZZoR!L39)</f>
        <v>0</v>
      </c>
      <c r="AC39" s="281">
        <f>IF('ZoR č. 1'!$D39="",0,'ZoR č. 1'!M39)+IF('ZoR č. 2'!$D39="",0,'ZoR č. 2'!M39)+IF('ZoR č. 3'!$D39="",0,'ZoR č. 3'!M39)+IF('ZoR č. 4'!$D39="",0,'ZoR č. 4'!M39)+IF('ZoR č. 5'!$D39="",0,'ZoR č. 5'!M39)+IF('ZoR č. 6'!$D39="",0,'ZoR č. 6'!M39)+IF('ZoR č. 7'!$D39="",0,'ZoR č. 7'!M39)+IF('ZoR č. 8'!$D39="",0,'ZoR č. 8'!M39)+IF('ZoR č. 9'!$D39="",0,'ZoR č. 9'!M39)+IF('ZoR č. 10'!$D39="",0,'ZoR č. 10'!M39)+IF(ZZoR!$D39="",0,ZZoR!M39)</f>
        <v>0</v>
      </c>
      <c r="AE39" s="282" t="str">
        <f t="shared" si="3"/>
        <v/>
      </c>
    </row>
    <row r="40" spans="2:31" x14ac:dyDescent="0.25">
      <c r="B40" s="9" t="s">
        <v>83</v>
      </c>
      <c r="C40" s="98" t="str">
        <f>IF(COUNTA('Přehled partnerů'!C40:D40)&lt;&gt;2,"partner neuveden",IF('Přehled partnerů'!M40="ANO",'Přehled partnerů'!C40,"v tomto období nerelevantní"))</f>
        <v>partner neuveden</v>
      </c>
      <c r="D40" s="108" t="str">
        <f>IF(COUNTA('Přehled partnerů'!C40:D40)&lt;&gt;2,"",IF('Přehled partnerů'!M40="ANO",'Přehled partnerů'!D40,""))</f>
        <v/>
      </c>
      <c r="E40" s="21" t="str">
        <f t="shared" si="0"/>
        <v/>
      </c>
      <c r="F40" s="114" t="str">
        <f t="shared" si="1"/>
        <v/>
      </c>
      <c r="G40" s="125">
        <v>0</v>
      </c>
      <c r="H40" s="126">
        <v>0</v>
      </c>
      <c r="I40" s="126">
        <v>0</v>
      </c>
      <c r="J40" s="126">
        <v>0</v>
      </c>
      <c r="K40" s="16">
        <v>0</v>
      </c>
      <c r="L40" s="16">
        <v>0</v>
      </c>
      <c r="M40" s="20">
        <v>0</v>
      </c>
      <c r="N40" s="58" t="str">
        <f t="shared" si="2"/>
        <v/>
      </c>
      <c r="O40" s="267">
        <f>IF('Rozpočet + Žádosti o změnu'!$ER$2="ano",'Rozpočet + Žádosti o změnu'!EL40,IF('Rozpočet + Žádosti o změnu'!$EF$2="ano",'Rozpočet + Žádosti o změnu'!DZ40,IF('Rozpočet + Žádosti o změnu'!$DT$2="ano",'Rozpočet + Žádosti o změnu'!DN40,IF('Rozpočet + Žádosti o změnu'!$DH$2="ano",'Rozpočet + Žádosti o změnu'!DB40,IF('Rozpočet + Žádosti o změnu'!$CV$2="ano",'Rozpočet + Žádosti o změnu'!CP40,IF('Rozpočet + Žádosti o změnu'!$CJ$2="ano",'Rozpočet + Žádosti o změnu'!CD40,IF('Rozpočet + Žádosti o změnu'!$BX$2="ano",'Rozpočet + Žádosti o změnu'!BR40,IF('Rozpočet + Žádosti o změnu'!$BL$2="ano",'Rozpočet + Žádosti o změnu'!BF40,IF('Rozpočet + Žádosti o změnu'!$AZ$2="ano",'Rozpočet + Žádosti o změnu'!AT40,IF('Rozpočet + Žádosti o změnu'!$AN$2="ano",'Rozpočet + Žádosti o změnu'!AH40,'Rozpočet + Žádosti o změnu'!H40))))))))))</f>
        <v>0</v>
      </c>
      <c r="P40" s="267">
        <f>IF('Rozpočet + Žádosti o změnu'!$ER$2="ano",'Rozpočet + Žádosti o změnu'!EM40,IF('Rozpočet + Žádosti o změnu'!$EF$2="ano",'Rozpočet + Žádosti o změnu'!EA40,IF('Rozpočet + Žádosti o změnu'!$DT$2="ano",'Rozpočet + Žádosti o změnu'!DO40,IF('Rozpočet + Žádosti o změnu'!$DH$2="ano",'Rozpočet + Žádosti o změnu'!DC40,IF('Rozpočet + Žádosti o změnu'!$CV$2="ano",'Rozpočet + Žádosti o změnu'!CQ40,IF('Rozpočet + Žádosti o změnu'!$CJ$2="ano",'Rozpočet + Žádosti o změnu'!CE40,IF('Rozpočet + Žádosti o změnu'!$BX$2="ano",'Rozpočet + Žádosti o změnu'!BS40,IF('Rozpočet + Žádosti o změnu'!$BL$2="ano",'Rozpočet + Žádosti o změnu'!BG40,IF('Rozpočet + Žádosti o změnu'!$AZ$2="ano",'Rozpočet + Žádosti o změnu'!AU40,IF('Rozpočet + Žádosti o změnu'!$AN$2="ano",'Rozpočet + Žádosti o změnu'!AI40,'Rozpočet + Žádosti o změnu'!I40))))))))))</f>
        <v>0</v>
      </c>
      <c r="Q40" s="267">
        <f>IF('Rozpočet + Žádosti o změnu'!$ER$2="ano",'Rozpočet + Žádosti o změnu'!EN40,IF('Rozpočet + Žádosti o změnu'!$EF$2="ano",'Rozpočet + Žádosti o změnu'!EB40,IF('Rozpočet + Žádosti o změnu'!$DT$2="ano",'Rozpočet + Žádosti o změnu'!DP40,IF('Rozpočet + Žádosti o změnu'!$DH$2="ano",'Rozpočet + Žádosti o změnu'!DD40,IF('Rozpočet + Žádosti o změnu'!$CV$2="ano",'Rozpočet + Žádosti o změnu'!CR40,IF('Rozpočet + Žádosti o změnu'!$CJ$2="ano",'Rozpočet + Žádosti o změnu'!CF40,IF('Rozpočet + Žádosti o změnu'!$BX$2="ano",'Rozpočet + Žádosti o změnu'!BT40,IF('Rozpočet + Žádosti o změnu'!$BL$2="ano",'Rozpočet + Žádosti o změnu'!BH40,IF('Rozpočet + Žádosti o změnu'!$AZ$2="ano",'Rozpočet + Žádosti o změnu'!AV40,IF('Rozpočet + Žádosti o změnu'!$AN$2="ano",'Rozpočet + Žádosti o změnu'!AJ40,'Rozpočet + Žádosti o změnu'!J40))))))))))</f>
        <v>0</v>
      </c>
      <c r="R40" s="267">
        <f>IF('Rozpočet + Žádosti o změnu'!$ER$2="ano",'Rozpočet + Žádosti o změnu'!EO40,IF('Rozpočet + Žádosti o změnu'!$EF$2="ano",'Rozpočet + Žádosti o změnu'!EC40,IF('Rozpočet + Žádosti o změnu'!$DT$2="ano",'Rozpočet + Žádosti o změnu'!DQ40,IF('Rozpočet + Žádosti o změnu'!$DH$2="ano",'Rozpočet + Žádosti o změnu'!DE40,IF('Rozpočet + Žádosti o změnu'!$CV$2="ano",'Rozpočet + Žádosti o změnu'!CS40,IF('Rozpočet + Žádosti o změnu'!$CJ$2="ano",'Rozpočet + Žádosti o změnu'!CG40,IF('Rozpočet + Žádosti o změnu'!$BX$2="ano",'Rozpočet + Žádosti o změnu'!BU40,IF('Rozpočet + Žádosti o změnu'!$BL$2="ano",'Rozpočet + Žádosti o změnu'!BI40,IF('Rozpočet + Žádosti o změnu'!$AZ$2="ano",'Rozpočet + Žádosti o změnu'!AW40,IF('Rozpočet + Žádosti o změnu'!$AN$2="ano",'Rozpočet + Žádosti o změnu'!AK40,'Rozpočet + Žádosti o změnu'!K40))))))))))</f>
        <v>0</v>
      </c>
      <c r="S40" s="267">
        <f>IF('Rozpočet + Žádosti o změnu'!$ER$2="ano",'Rozpočet + Žádosti o změnu'!EP40,IF('Rozpočet + Žádosti o změnu'!$EF$2="ano",'Rozpočet + Žádosti o změnu'!ED40,IF('Rozpočet + Žádosti o změnu'!$DT$2="ano",'Rozpočet + Žádosti o změnu'!DR40,IF('Rozpočet + Žádosti o změnu'!$DH$2="ano",'Rozpočet + Žádosti o změnu'!DF40,IF('Rozpočet + Žádosti o změnu'!$CV$2="ano",'Rozpočet + Žádosti o změnu'!CT40,IF('Rozpočet + Žádosti o změnu'!$CJ$2="ano",'Rozpočet + Žádosti o změnu'!CH40,IF('Rozpočet + Žádosti o změnu'!$BX$2="ano",'Rozpočet + Žádosti o změnu'!BV40,IF('Rozpočet + Žádosti o změnu'!$BL$2="ano",'Rozpočet + Žádosti o změnu'!BJ40,IF('Rozpočet + Žádosti o změnu'!$AZ$2="ano",'Rozpočet + Žádosti o změnu'!AX40,IF('Rozpočet + Žádosti o změnu'!$AN$2="ano",'Rozpočet + Žádosti o změnu'!AL40,'Rozpočet + Žádosti o změnu'!L40))))))))))</f>
        <v>0</v>
      </c>
      <c r="T40" s="267">
        <f>IF('Rozpočet + Žádosti o změnu'!$ER$2="ano",'Rozpočet + Žádosti o změnu'!EQ40,IF('Rozpočet + Žádosti o změnu'!$EF$2="ano",'Rozpočet + Žádosti o změnu'!EE40,IF('Rozpočet + Žádosti o změnu'!$DT$2="ano",'Rozpočet + Žádosti o změnu'!DS40,IF('Rozpočet + Žádosti o změnu'!$DH$2="ano",'Rozpočet + Žádosti o změnu'!DG40,IF('Rozpočet + Žádosti o změnu'!$CV$2="ano",'Rozpočet + Žádosti o změnu'!CU40,IF('Rozpočet + Žádosti o změnu'!$CJ$2="ano",'Rozpočet + Žádosti o změnu'!CI40,IF('Rozpočet + Žádosti o změnu'!$BX$2="ano",'Rozpočet + Žádosti o změnu'!BW40,IF('Rozpočet + Žádosti o změnu'!$BL$2="ano",'Rozpočet + Žádosti o změnu'!BK40,IF('Rozpočet + Žádosti o změnu'!$AZ$2="ano",'Rozpočet + Žádosti o změnu'!AY40,IF('Rozpočet + Žádosti o změnu'!$AN$2="ano",'Rozpočet + Žádosti o změnu'!AM40,'Rozpočet + Žádosti o změnu'!M40))))))))))</f>
        <v>0</v>
      </c>
      <c r="U40" s="267">
        <f>IF('Rozpočet + Žádosti o změnu'!$ER$2="ano",'Rozpočet + Žádosti o změnu'!ER40,IF('Rozpočet + Žádosti o změnu'!$EF$2="ano",'Rozpočet + Žádosti o změnu'!EF40,IF('Rozpočet + Žádosti o změnu'!$DT$2="ano",'Rozpočet + Žádosti o změnu'!DT40,IF('Rozpočet + Žádosti o změnu'!$DH$2="ano",'Rozpočet + Žádosti o změnu'!DH40,IF('Rozpočet + Žádosti o změnu'!$CV$2="ano",'Rozpočet + Žádosti o změnu'!CV40,IF('Rozpočet + Žádosti o změnu'!$CJ$2="ano",'Rozpočet + Žádosti o změnu'!CJ40,IF('Rozpočet + Žádosti o změnu'!$BX$2="ano",'Rozpočet + Žádosti o změnu'!BX40,IF('Rozpočet + Žádosti o změnu'!$BL$2="ano",'Rozpočet + Žádosti o změnu'!BL40,IF('Rozpočet + Žádosti o změnu'!$AZ$2="ano",'Rozpočet + Žádosti o změnu'!AZ40,IF('Rozpočet + Žádosti o změnu'!$AN$2="ano",'Rozpočet + Žádosti o změnu'!AN40,'Rozpočet + Žádosti o změnu'!N40))))))))))</f>
        <v>0</v>
      </c>
      <c r="W40" s="281">
        <f>IF('ZoR č. 1'!$D40="",0,'ZoR č. 1'!G40)+IF('ZoR č. 2'!$D40="",0,'ZoR č. 2'!G40)+IF('ZoR č. 3'!$D40="",0,'ZoR č. 3'!G40)+IF('ZoR č. 4'!$D40="",0,'ZoR č. 4'!G40)+IF('ZoR č. 5'!$D40="",0,'ZoR č. 5'!G40)+IF('ZoR č. 6'!$D40="",0,'ZoR č. 6'!G40)+IF('ZoR č. 7'!$D40="",0,'ZoR č. 7'!G40)+IF('ZoR č. 8'!$D40="",0,'ZoR č. 8'!G40)+IF('ZoR č. 9'!$D40="",0,'ZoR č. 9'!G40)+IF('ZoR č. 10'!$D40="",0,'ZoR č. 10'!G40)+IF(ZZoR!$D40="",0,ZZoR!G40)</f>
        <v>0</v>
      </c>
      <c r="X40" s="281">
        <f>IF('ZoR č. 1'!$D40="",0,'ZoR č. 1'!H40)+IF('ZoR č. 2'!$D40="",0,'ZoR č. 2'!H40)+IF('ZoR č. 3'!$D40="",0,'ZoR č. 3'!H40)+IF('ZoR č. 4'!$D40="",0,'ZoR č. 4'!H40)+IF('ZoR č. 5'!$D40="",0,'ZoR č. 5'!H40)+IF('ZoR č. 6'!$D40="",0,'ZoR č. 6'!H40)+IF('ZoR č. 7'!$D40="",0,'ZoR č. 7'!H40)+IF('ZoR č. 8'!$D40="",0,'ZoR č. 8'!H40)+IF('ZoR č. 9'!$D40="",0,'ZoR č. 9'!H40)+IF('ZoR č. 10'!$D40="",0,'ZoR č. 10'!H40)+IF(ZZoR!$D40="",0,ZZoR!H40)</f>
        <v>0</v>
      </c>
      <c r="Y40" s="281">
        <f>IF('ZoR č. 1'!$D40="",0,'ZoR č. 1'!I40)+IF('ZoR č. 2'!$D40="",0,'ZoR č. 2'!I40)+IF('ZoR č. 3'!$D40="",0,'ZoR č. 3'!I40)+IF('ZoR č. 4'!$D40="",0,'ZoR č. 4'!I40)+IF('ZoR č. 5'!$D40="",0,'ZoR č. 5'!I40)+IF('ZoR č. 6'!$D40="",0,'ZoR č. 6'!I40)+IF('ZoR č. 7'!$D40="",0,'ZoR č. 7'!I40)+IF('ZoR č. 8'!$D40="",0,'ZoR č. 8'!I40)+IF('ZoR č. 9'!$D40="",0,'ZoR č. 9'!I40)+IF('ZoR č. 10'!$D40="",0,'ZoR č. 10'!I40)+IF(ZZoR!$D40="",0,ZZoR!I40)</f>
        <v>0</v>
      </c>
      <c r="Z40" s="281">
        <f>IF('ZoR č. 1'!$D40="",0,'ZoR č. 1'!J40)+IF('ZoR č. 2'!$D40="",0,'ZoR č. 2'!J40)+IF('ZoR č. 3'!$D40="",0,'ZoR č. 3'!J40)+IF('ZoR č. 4'!$D40="",0,'ZoR č. 4'!J40)+IF('ZoR č. 5'!$D40="",0,'ZoR č. 5'!J40)+IF('ZoR č. 6'!$D40="",0,'ZoR č. 6'!J40)+IF('ZoR č. 7'!$D40="",0,'ZoR č. 7'!J40)+IF('ZoR č. 8'!$D40="",0,'ZoR č. 8'!J40)+IF('ZoR č. 9'!$D40="",0,'ZoR č. 9'!J40)+IF('ZoR č. 10'!$D40="",0,'ZoR č. 10'!J40)+IF(ZZoR!$D40="",0,ZZoR!J40)</f>
        <v>0</v>
      </c>
      <c r="AA40" s="281">
        <f>IF('ZoR č. 1'!$D40="",0,'ZoR č. 1'!K40)+IF('ZoR č. 2'!$D40="",0,'ZoR č. 2'!K40)+IF('ZoR č. 3'!$D40="",0,'ZoR č. 3'!K40)+IF('ZoR č. 4'!$D40="",0,'ZoR č. 4'!K40)+IF('ZoR č. 5'!$D40="",0,'ZoR č. 5'!K40)+IF('ZoR č. 6'!$D40="",0,'ZoR č. 6'!K40)+IF('ZoR č. 7'!$D40="",0,'ZoR č. 7'!K40)+IF('ZoR č. 8'!$D40="",0,'ZoR č. 8'!K40)+IF('ZoR č. 9'!$D40="",0,'ZoR č. 9'!K40)+IF('ZoR č. 10'!$D40="",0,'ZoR č. 10'!K40)+IF(ZZoR!$D40="",0,ZZoR!K40)</f>
        <v>0</v>
      </c>
      <c r="AB40" s="281">
        <f>IF('ZoR č. 1'!$D40="",0,'ZoR č. 1'!L40)+IF('ZoR č. 2'!$D40="",0,'ZoR č. 2'!L40)+IF('ZoR č. 3'!$D40="",0,'ZoR č. 3'!L40)+IF('ZoR č. 4'!$D40="",0,'ZoR č. 4'!L40)+IF('ZoR č. 5'!$D40="",0,'ZoR č. 5'!L40)+IF('ZoR č. 6'!$D40="",0,'ZoR č. 6'!L40)+IF('ZoR č. 7'!$D40="",0,'ZoR č. 7'!L40)+IF('ZoR č. 8'!$D40="",0,'ZoR č. 8'!L40)+IF('ZoR č. 9'!$D40="",0,'ZoR č. 9'!L40)+IF('ZoR č. 10'!$D40="",0,'ZoR č. 10'!L40)+IF(ZZoR!$D40="",0,ZZoR!L40)</f>
        <v>0</v>
      </c>
      <c r="AC40" s="281">
        <f>IF('ZoR č. 1'!$D40="",0,'ZoR č. 1'!M40)+IF('ZoR č. 2'!$D40="",0,'ZoR č. 2'!M40)+IF('ZoR č. 3'!$D40="",0,'ZoR č. 3'!M40)+IF('ZoR č. 4'!$D40="",0,'ZoR č. 4'!M40)+IF('ZoR č. 5'!$D40="",0,'ZoR č. 5'!M40)+IF('ZoR č. 6'!$D40="",0,'ZoR č. 6'!M40)+IF('ZoR č. 7'!$D40="",0,'ZoR č. 7'!M40)+IF('ZoR č. 8'!$D40="",0,'ZoR č. 8'!M40)+IF('ZoR č. 9'!$D40="",0,'ZoR č. 9'!M40)+IF('ZoR č. 10'!$D40="",0,'ZoR č. 10'!M40)+IF(ZZoR!$D40="",0,ZZoR!M40)</f>
        <v>0</v>
      </c>
      <c r="AE40" s="282" t="str">
        <f t="shared" si="3"/>
        <v/>
      </c>
    </row>
    <row r="41" spans="2:31" x14ac:dyDescent="0.25">
      <c r="B41" s="9" t="s">
        <v>84</v>
      </c>
      <c r="C41" s="98" t="str">
        <f>IF(COUNTA('Přehled partnerů'!C41:D41)&lt;&gt;2,"partner neuveden",IF('Přehled partnerů'!M41="ANO",'Přehled partnerů'!C41,"v tomto období nerelevantní"))</f>
        <v>partner neuveden</v>
      </c>
      <c r="D41" s="108" t="str">
        <f>IF(COUNTA('Přehled partnerů'!C41:D41)&lt;&gt;2,"",IF('Přehled partnerů'!M41="ANO",'Přehled partnerů'!D41,""))</f>
        <v/>
      </c>
      <c r="E41" s="21" t="str">
        <f t="shared" si="0"/>
        <v/>
      </c>
      <c r="F41" s="114" t="str">
        <f t="shared" si="1"/>
        <v/>
      </c>
      <c r="G41" s="125">
        <v>0</v>
      </c>
      <c r="H41" s="126">
        <v>0</v>
      </c>
      <c r="I41" s="126">
        <v>0</v>
      </c>
      <c r="J41" s="126">
        <v>0</v>
      </c>
      <c r="K41" s="16">
        <v>0</v>
      </c>
      <c r="L41" s="16">
        <v>0</v>
      </c>
      <c r="M41" s="20">
        <v>0</v>
      </c>
      <c r="N41" s="58" t="str">
        <f t="shared" si="2"/>
        <v/>
      </c>
      <c r="O41" s="267">
        <f>IF('Rozpočet + Žádosti o změnu'!$ER$2="ano",'Rozpočet + Žádosti o změnu'!EL41,IF('Rozpočet + Žádosti o změnu'!$EF$2="ano",'Rozpočet + Žádosti o změnu'!DZ41,IF('Rozpočet + Žádosti o změnu'!$DT$2="ano",'Rozpočet + Žádosti o změnu'!DN41,IF('Rozpočet + Žádosti o změnu'!$DH$2="ano",'Rozpočet + Žádosti o změnu'!DB41,IF('Rozpočet + Žádosti o změnu'!$CV$2="ano",'Rozpočet + Žádosti o změnu'!CP41,IF('Rozpočet + Žádosti o změnu'!$CJ$2="ano",'Rozpočet + Žádosti o změnu'!CD41,IF('Rozpočet + Žádosti o změnu'!$BX$2="ano",'Rozpočet + Žádosti o změnu'!BR41,IF('Rozpočet + Žádosti o změnu'!$BL$2="ano",'Rozpočet + Žádosti o změnu'!BF41,IF('Rozpočet + Žádosti o změnu'!$AZ$2="ano",'Rozpočet + Žádosti o změnu'!AT41,IF('Rozpočet + Žádosti o změnu'!$AN$2="ano",'Rozpočet + Žádosti o změnu'!AH41,'Rozpočet + Žádosti o změnu'!H41))))))))))</f>
        <v>0</v>
      </c>
      <c r="P41" s="267">
        <f>IF('Rozpočet + Žádosti o změnu'!$ER$2="ano",'Rozpočet + Žádosti o změnu'!EM41,IF('Rozpočet + Žádosti o změnu'!$EF$2="ano",'Rozpočet + Žádosti o změnu'!EA41,IF('Rozpočet + Žádosti o změnu'!$DT$2="ano",'Rozpočet + Žádosti o změnu'!DO41,IF('Rozpočet + Žádosti o změnu'!$DH$2="ano",'Rozpočet + Žádosti o změnu'!DC41,IF('Rozpočet + Žádosti o změnu'!$CV$2="ano",'Rozpočet + Žádosti o změnu'!CQ41,IF('Rozpočet + Žádosti o změnu'!$CJ$2="ano",'Rozpočet + Žádosti o změnu'!CE41,IF('Rozpočet + Žádosti o změnu'!$BX$2="ano",'Rozpočet + Žádosti o změnu'!BS41,IF('Rozpočet + Žádosti o změnu'!$BL$2="ano",'Rozpočet + Žádosti o změnu'!BG41,IF('Rozpočet + Žádosti o změnu'!$AZ$2="ano",'Rozpočet + Žádosti o změnu'!AU41,IF('Rozpočet + Žádosti o změnu'!$AN$2="ano",'Rozpočet + Žádosti o změnu'!AI41,'Rozpočet + Žádosti o změnu'!I41))))))))))</f>
        <v>0</v>
      </c>
      <c r="Q41" s="267">
        <f>IF('Rozpočet + Žádosti o změnu'!$ER$2="ano",'Rozpočet + Žádosti o změnu'!EN41,IF('Rozpočet + Žádosti o změnu'!$EF$2="ano",'Rozpočet + Žádosti o změnu'!EB41,IF('Rozpočet + Žádosti o změnu'!$DT$2="ano",'Rozpočet + Žádosti o změnu'!DP41,IF('Rozpočet + Žádosti o změnu'!$DH$2="ano",'Rozpočet + Žádosti o změnu'!DD41,IF('Rozpočet + Žádosti o změnu'!$CV$2="ano",'Rozpočet + Žádosti o změnu'!CR41,IF('Rozpočet + Žádosti o změnu'!$CJ$2="ano",'Rozpočet + Žádosti o změnu'!CF41,IF('Rozpočet + Žádosti o změnu'!$BX$2="ano",'Rozpočet + Žádosti o změnu'!BT41,IF('Rozpočet + Žádosti o změnu'!$BL$2="ano",'Rozpočet + Žádosti o změnu'!BH41,IF('Rozpočet + Žádosti o změnu'!$AZ$2="ano",'Rozpočet + Žádosti o změnu'!AV41,IF('Rozpočet + Žádosti o změnu'!$AN$2="ano",'Rozpočet + Žádosti o změnu'!AJ41,'Rozpočet + Žádosti o změnu'!J41))))))))))</f>
        <v>0</v>
      </c>
      <c r="R41" s="267">
        <f>IF('Rozpočet + Žádosti o změnu'!$ER$2="ano",'Rozpočet + Žádosti o změnu'!EO41,IF('Rozpočet + Žádosti o změnu'!$EF$2="ano",'Rozpočet + Žádosti o změnu'!EC41,IF('Rozpočet + Žádosti o změnu'!$DT$2="ano",'Rozpočet + Žádosti o změnu'!DQ41,IF('Rozpočet + Žádosti o změnu'!$DH$2="ano",'Rozpočet + Žádosti o změnu'!DE41,IF('Rozpočet + Žádosti o změnu'!$CV$2="ano",'Rozpočet + Žádosti o změnu'!CS41,IF('Rozpočet + Žádosti o změnu'!$CJ$2="ano",'Rozpočet + Žádosti o změnu'!CG41,IF('Rozpočet + Žádosti o změnu'!$BX$2="ano",'Rozpočet + Žádosti o změnu'!BU41,IF('Rozpočet + Žádosti o změnu'!$BL$2="ano",'Rozpočet + Žádosti o změnu'!BI41,IF('Rozpočet + Žádosti o změnu'!$AZ$2="ano",'Rozpočet + Žádosti o změnu'!AW41,IF('Rozpočet + Žádosti o změnu'!$AN$2="ano",'Rozpočet + Žádosti o změnu'!AK41,'Rozpočet + Žádosti o změnu'!K41))))))))))</f>
        <v>0</v>
      </c>
      <c r="S41" s="267">
        <f>IF('Rozpočet + Žádosti o změnu'!$ER$2="ano",'Rozpočet + Žádosti o změnu'!EP41,IF('Rozpočet + Žádosti o změnu'!$EF$2="ano",'Rozpočet + Žádosti o změnu'!ED41,IF('Rozpočet + Žádosti o změnu'!$DT$2="ano",'Rozpočet + Žádosti o změnu'!DR41,IF('Rozpočet + Žádosti o změnu'!$DH$2="ano",'Rozpočet + Žádosti o změnu'!DF41,IF('Rozpočet + Žádosti o změnu'!$CV$2="ano",'Rozpočet + Žádosti o změnu'!CT41,IF('Rozpočet + Žádosti o změnu'!$CJ$2="ano",'Rozpočet + Žádosti o změnu'!CH41,IF('Rozpočet + Žádosti o změnu'!$BX$2="ano",'Rozpočet + Žádosti o změnu'!BV41,IF('Rozpočet + Žádosti o změnu'!$BL$2="ano",'Rozpočet + Žádosti o změnu'!BJ41,IF('Rozpočet + Žádosti o změnu'!$AZ$2="ano",'Rozpočet + Žádosti o změnu'!AX41,IF('Rozpočet + Žádosti o změnu'!$AN$2="ano",'Rozpočet + Žádosti o změnu'!AL41,'Rozpočet + Žádosti o změnu'!L41))))))))))</f>
        <v>0</v>
      </c>
      <c r="T41" s="267">
        <f>IF('Rozpočet + Žádosti o změnu'!$ER$2="ano",'Rozpočet + Žádosti o změnu'!EQ41,IF('Rozpočet + Žádosti o změnu'!$EF$2="ano",'Rozpočet + Žádosti o změnu'!EE41,IF('Rozpočet + Žádosti o změnu'!$DT$2="ano",'Rozpočet + Žádosti o změnu'!DS41,IF('Rozpočet + Žádosti o změnu'!$DH$2="ano",'Rozpočet + Žádosti o změnu'!DG41,IF('Rozpočet + Žádosti o změnu'!$CV$2="ano",'Rozpočet + Žádosti o změnu'!CU41,IF('Rozpočet + Žádosti o změnu'!$CJ$2="ano",'Rozpočet + Žádosti o změnu'!CI41,IF('Rozpočet + Žádosti o změnu'!$BX$2="ano",'Rozpočet + Žádosti o změnu'!BW41,IF('Rozpočet + Žádosti o změnu'!$BL$2="ano",'Rozpočet + Žádosti o změnu'!BK41,IF('Rozpočet + Žádosti o změnu'!$AZ$2="ano",'Rozpočet + Žádosti o změnu'!AY41,IF('Rozpočet + Žádosti o změnu'!$AN$2="ano",'Rozpočet + Žádosti o změnu'!AM41,'Rozpočet + Žádosti o změnu'!M41))))))))))</f>
        <v>0</v>
      </c>
      <c r="U41" s="267">
        <f>IF('Rozpočet + Žádosti o změnu'!$ER$2="ano",'Rozpočet + Žádosti o změnu'!ER41,IF('Rozpočet + Žádosti o změnu'!$EF$2="ano",'Rozpočet + Žádosti o změnu'!EF41,IF('Rozpočet + Žádosti o změnu'!$DT$2="ano",'Rozpočet + Žádosti o změnu'!DT41,IF('Rozpočet + Žádosti o změnu'!$DH$2="ano",'Rozpočet + Žádosti o změnu'!DH41,IF('Rozpočet + Žádosti o změnu'!$CV$2="ano",'Rozpočet + Žádosti o změnu'!CV41,IF('Rozpočet + Žádosti o změnu'!$CJ$2="ano",'Rozpočet + Žádosti o změnu'!CJ41,IF('Rozpočet + Žádosti o změnu'!$BX$2="ano",'Rozpočet + Žádosti o změnu'!BX41,IF('Rozpočet + Žádosti o změnu'!$BL$2="ano",'Rozpočet + Žádosti o změnu'!BL41,IF('Rozpočet + Žádosti o změnu'!$AZ$2="ano",'Rozpočet + Žádosti o změnu'!AZ41,IF('Rozpočet + Žádosti o změnu'!$AN$2="ano",'Rozpočet + Žádosti o změnu'!AN41,'Rozpočet + Žádosti o změnu'!N41))))))))))</f>
        <v>0</v>
      </c>
      <c r="W41" s="281">
        <f>IF('ZoR č. 1'!$D41="",0,'ZoR č. 1'!G41)+IF('ZoR č. 2'!$D41="",0,'ZoR č. 2'!G41)+IF('ZoR č. 3'!$D41="",0,'ZoR č. 3'!G41)+IF('ZoR č. 4'!$D41="",0,'ZoR č. 4'!G41)+IF('ZoR č. 5'!$D41="",0,'ZoR č. 5'!G41)+IF('ZoR č. 6'!$D41="",0,'ZoR č. 6'!G41)+IF('ZoR č. 7'!$D41="",0,'ZoR č. 7'!G41)+IF('ZoR č. 8'!$D41="",0,'ZoR č. 8'!G41)+IF('ZoR č. 9'!$D41="",0,'ZoR č. 9'!G41)+IF('ZoR č. 10'!$D41="",0,'ZoR č. 10'!G41)+IF(ZZoR!$D41="",0,ZZoR!G41)</f>
        <v>0</v>
      </c>
      <c r="X41" s="281">
        <f>IF('ZoR č. 1'!$D41="",0,'ZoR č. 1'!H41)+IF('ZoR č. 2'!$D41="",0,'ZoR č. 2'!H41)+IF('ZoR č. 3'!$D41="",0,'ZoR č. 3'!H41)+IF('ZoR č. 4'!$D41="",0,'ZoR č. 4'!H41)+IF('ZoR č. 5'!$D41="",0,'ZoR č. 5'!H41)+IF('ZoR č. 6'!$D41="",0,'ZoR č. 6'!H41)+IF('ZoR č. 7'!$D41="",0,'ZoR č. 7'!H41)+IF('ZoR č. 8'!$D41="",0,'ZoR č. 8'!H41)+IF('ZoR č. 9'!$D41="",0,'ZoR č. 9'!H41)+IF('ZoR č. 10'!$D41="",0,'ZoR č. 10'!H41)+IF(ZZoR!$D41="",0,ZZoR!H41)</f>
        <v>0</v>
      </c>
      <c r="Y41" s="281">
        <f>IF('ZoR č. 1'!$D41="",0,'ZoR č. 1'!I41)+IF('ZoR č. 2'!$D41="",0,'ZoR č. 2'!I41)+IF('ZoR č. 3'!$D41="",0,'ZoR č. 3'!I41)+IF('ZoR č. 4'!$D41="",0,'ZoR č. 4'!I41)+IF('ZoR č. 5'!$D41="",0,'ZoR č. 5'!I41)+IF('ZoR č. 6'!$D41="",0,'ZoR č. 6'!I41)+IF('ZoR č. 7'!$D41="",0,'ZoR č. 7'!I41)+IF('ZoR č. 8'!$D41="",0,'ZoR č. 8'!I41)+IF('ZoR č. 9'!$D41="",0,'ZoR č. 9'!I41)+IF('ZoR č. 10'!$D41="",0,'ZoR č. 10'!I41)+IF(ZZoR!$D41="",0,ZZoR!I41)</f>
        <v>0</v>
      </c>
      <c r="Z41" s="281">
        <f>IF('ZoR č. 1'!$D41="",0,'ZoR č. 1'!J41)+IF('ZoR č. 2'!$D41="",0,'ZoR č. 2'!J41)+IF('ZoR č. 3'!$D41="",0,'ZoR č. 3'!J41)+IF('ZoR č. 4'!$D41="",0,'ZoR č. 4'!J41)+IF('ZoR č. 5'!$D41="",0,'ZoR č. 5'!J41)+IF('ZoR č. 6'!$D41="",0,'ZoR č. 6'!J41)+IF('ZoR č. 7'!$D41="",0,'ZoR č. 7'!J41)+IF('ZoR č. 8'!$D41="",0,'ZoR č. 8'!J41)+IF('ZoR č. 9'!$D41="",0,'ZoR č. 9'!J41)+IF('ZoR č. 10'!$D41="",0,'ZoR č. 10'!J41)+IF(ZZoR!$D41="",0,ZZoR!J41)</f>
        <v>0</v>
      </c>
      <c r="AA41" s="281">
        <f>IF('ZoR č. 1'!$D41="",0,'ZoR č. 1'!K41)+IF('ZoR č. 2'!$D41="",0,'ZoR č. 2'!K41)+IF('ZoR č. 3'!$D41="",0,'ZoR č. 3'!K41)+IF('ZoR č. 4'!$D41="",0,'ZoR č. 4'!K41)+IF('ZoR č. 5'!$D41="",0,'ZoR č. 5'!K41)+IF('ZoR č. 6'!$D41="",0,'ZoR č. 6'!K41)+IF('ZoR č. 7'!$D41="",0,'ZoR č. 7'!K41)+IF('ZoR č. 8'!$D41="",0,'ZoR č. 8'!K41)+IF('ZoR č. 9'!$D41="",0,'ZoR č. 9'!K41)+IF('ZoR č. 10'!$D41="",0,'ZoR č. 10'!K41)+IF(ZZoR!$D41="",0,ZZoR!K41)</f>
        <v>0</v>
      </c>
      <c r="AB41" s="281">
        <f>IF('ZoR č. 1'!$D41="",0,'ZoR č. 1'!L41)+IF('ZoR č. 2'!$D41="",0,'ZoR č. 2'!L41)+IF('ZoR č. 3'!$D41="",0,'ZoR č. 3'!L41)+IF('ZoR č. 4'!$D41="",0,'ZoR č. 4'!L41)+IF('ZoR č. 5'!$D41="",0,'ZoR č. 5'!L41)+IF('ZoR č. 6'!$D41="",0,'ZoR č. 6'!L41)+IF('ZoR č. 7'!$D41="",0,'ZoR č. 7'!L41)+IF('ZoR č. 8'!$D41="",0,'ZoR č. 8'!L41)+IF('ZoR č. 9'!$D41="",0,'ZoR č. 9'!L41)+IF('ZoR č. 10'!$D41="",0,'ZoR č. 10'!L41)+IF(ZZoR!$D41="",0,ZZoR!L41)</f>
        <v>0</v>
      </c>
      <c r="AC41" s="281">
        <f>IF('ZoR č. 1'!$D41="",0,'ZoR č. 1'!M41)+IF('ZoR č. 2'!$D41="",0,'ZoR č. 2'!M41)+IF('ZoR č. 3'!$D41="",0,'ZoR č. 3'!M41)+IF('ZoR č. 4'!$D41="",0,'ZoR č. 4'!M41)+IF('ZoR č. 5'!$D41="",0,'ZoR č. 5'!M41)+IF('ZoR č. 6'!$D41="",0,'ZoR č. 6'!M41)+IF('ZoR č. 7'!$D41="",0,'ZoR č. 7'!M41)+IF('ZoR č. 8'!$D41="",0,'ZoR č. 8'!M41)+IF('ZoR č. 9'!$D41="",0,'ZoR č. 9'!M41)+IF('ZoR č. 10'!$D41="",0,'ZoR č. 10'!M41)+IF(ZZoR!$D41="",0,ZZoR!M41)</f>
        <v>0</v>
      </c>
      <c r="AE41" s="282" t="str">
        <f t="shared" si="3"/>
        <v/>
      </c>
    </row>
    <row r="42" spans="2:31" x14ac:dyDescent="0.25">
      <c r="B42" s="9" t="s">
        <v>85</v>
      </c>
      <c r="C42" s="98" t="str">
        <f>IF(COUNTA('Přehled partnerů'!C42:D42)&lt;&gt;2,"partner neuveden",IF('Přehled partnerů'!M42="ANO",'Přehled partnerů'!C42,"v tomto období nerelevantní"))</f>
        <v>partner neuveden</v>
      </c>
      <c r="D42" s="108" t="str">
        <f>IF(COUNTA('Přehled partnerů'!C42:D42)&lt;&gt;2,"",IF('Přehled partnerů'!M42="ANO",'Přehled partnerů'!D42,""))</f>
        <v/>
      </c>
      <c r="E42" s="21" t="str">
        <f t="shared" si="0"/>
        <v/>
      </c>
      <c r="F42" s="114" t="str">
        <f t="shared" si="1"/>
        <v/>
      </c>
      <c r="G42" s="125">
        <v>0</v>
      </c>
      <c r="H42" s="126">
        <v>0</v>
      </c>
      <c r="I42" s="126">
        <v>0</v>
      </c>
      <c r="J42" s="126">
        <v>0</v>
      </c>
      <c r="K42" s="16">
        <v>0</v>
      </c>
      <c r="L42" s="16">
        <v>0</v>
      </c>
      <c r="M42" s="20">
        <v>0</v>
      </c>
      <c r="N42" s="58" t="str">
        <f t="shared" si="2"/>
        <v/>
      </c>
      <c r="O42" s="267">
        <f>IF('Rozpočet + Žádosti o změnu'!$ER$2="ano",'Rozpočet + Žádosti o změnu'!EL42,IF('Rozpočet + Žádosti o změnu'!$EF$2="ano",'Rozpočet + Žádosti o změnu'!DZ42,IF('Rozpočet + Žádosti o změnu'!$DT$2="ano",'Rozpočet + Žádosti o změnu'!DN42,IF('Rozpočet + Žádosti o změnu'!$DH$2="ano",'Rozpočet + Žádosti o změnu'!DB42,IF('Rozpočet + Žádosti o změnu'!$CV$2="ano",'Rozpočet + Žádosti o změnu'!CP42,IF('Rozpočet + Žádosti o změnu'!$CJ$2="ano",'Rozpočet + Žádosti o změnu'!CD42,IF('Rozpočet + Žádosti o změnu'!$BX$2="ano",'Rozpočet + Žádosti o změnu'!BR42,IF('Rozpočet + Žádosti o změnu'!$BL$2="ano",'Rozpočet + Žádosti o změnu'!BF42,IF('Rozpočet + Žádosti o změnu'!$AZ$2="ano",'Rozpočet + Žádosti o změnu'!AT42,IF('Rozpočet + Žádosti o změnu'!$AN$2="ano",'Rozpočet + Žádosti o změnu'!AH42,'Rozpočet + Žádosti o změnu'!H42))))))))))</f>
        <v>0</v>
      </c>
      <c r="P42" s="267">
        <f>IF('Rozpočet + Žádosti o změnu'!$ER$2="ano",'Rozpočet + Žádosti o změnu'!EM42,IF('Rozpočet + Žádosti o změnu'!$EF$2="ano",'Rozpočet + Žádosti o změnu'!EA42,IF('Rozpočet + Žádosti o změnu'!$DT$2="ano",'Rozpočet + Žádosti o změnu'!DO42,IF('Rozpočet + Žádosti o změnu'!$DH$2="ano",'Rozpočet + Žádosti o změnu'!DC42,IF('Rozpočet + Žádosti o změnu'!$CV$2="ano",'Rozpočet + Žádosti o změnu'!CQ42,IF('Rozpočet + Žádosti o změnu'!$CJ$2="ano",'Rozpočet + Žádosti o změnu'!CE42,IF('Rozpočet + Žádosti o změnu'!$BX$2="ano",'Rozpočet + Žádosti o změnu'!BS42,IF('Rozpočet + Žádosti o změnu'!$BL$2="ano",'Rozpočet + Žádosti o změnu'!BG42,IF('Rozpočet + Žádosti o změnu'!$AZ$2="ano",'Rozpočet + Žádosti o změnu'!AU42,IF('Rozpočet + Žádosti o změnu'!$AN$2="ano",'Rozpočet + Žádosti o změnu'!AI42,'Rozpočet + Žádosti o změnu'!I42))))))))))</f>
        <v>0</v>
      </c>
      <c r="Q42" s="267">
        <f>IF('Rozpočet + Žádosti o změnu'!$ER$2="ano",'Rozpočet + Žádosti o změnu'!EN42,IF('Rozpočet + Žádosti o změnu'!$EF$2="ano",'Rozpočet + Žádosti o změnu'!EB42,IF('Rozpočet + Žádosti o změnu'!$DT$2="ano",'Rozpočet + Žádosti o změnu'!DP42,IF('Rozpočet + Žádosti o změnu'!$DH$2="ano",'Rozpočet + Žádosti o změnu'!DD42,IF('Rozpočet + Žádosti o změnu'!$CV$2="ano",'Rozpočet + Žádosti o změnu'!CR42,IF('Rozpočet + Žádosti o změnu'!$CJ$2="ano",'Rozpočet + Žádosti o změnu'!CF42,IF('Rozpočet + Žádosti o změnu'!$BX$2="ano",'Rozpočet + Žádosti o změnu'!BT42,IF('Rozpočet + Žádosti o změnu'!$BL$2="ano",'Rozpočet + Žádosti o změnu'!BH42,IF('Rozpočet + Žádosti o změnu'!$AZ$2="ano",'Rozpočet + Žádosti o změnu'!AV42,IF('Rozpočet + Žádosti o změnu'!$AN$2="ano",'Rozpočet + Žádosti o změnu'!AJ42,'Rozpočet + Žádosti o změnu'!J42))))))))))</f>
        <v>0</v>
      </c>
      <c r="R42" s="267">
        <f>IF('Rozpočet + Žádosti o změnu'!$ER$2="ano",'Rozpočet + Žádosti o změnu'!EO42,IF('Rozpočet + Žádosti o změnu'!$EF$2="ano",'Rozpočet + Žádosti o změnu'!EC42,IF('Rozpočet + Žádosti o změnu'!$DT$2="ano",'Rozpočet + Žádosti o změnu'!DQ42,IF('Rozpočet + Žádosti o změnu'!$DH$2="ano",'Rozpočet + Žádosti o změnu'!DE42,IF('Rozpočet + Žádosti o změnu'!$CV$2="ano",'Rozpočet + Žádosti o změnu'!CS42,IF('Rozpočet + Žádosti o změnu'!$CJ$2="ano",'Rozpočet + Žádosti o změnu'!CG42,IF('Rozpočet + Žádosti o změnu'!$BX$2="ano",'Rozpočet + Žádosti o změnu'!BU42,IF('Rozpočet + Žádosti o změnu'!$BL$2="ano",'Rozpočet + Žádosti o změnu'!BI42,IF('Rozpočet + Žádosti o změnu'!$AZ$2="ano",'Rozpočet + Žádosti o změnu'!AW42,IF('Rozpočet + Žádosti o změnu'!$AN$2="ano",'Rozpočet + Žádosti o změnu'!AK42,'Rozpočet + Žádosti o změnu'!K42))))))))))</f>
        <v>0</v>
      </c>
      <c r="S42" s="267">
        <f>IF('Rozpočet + Žádosti o změnu'!$ER$2="ano",'Rozpočet + Žádosti o změnu'!EP42,IF('Rozpočet + Žádosti o změnu'!$EF$2="ano",'Rozpočet + Žádosti o změnu'!ED42,IF('Rozpočet + Žádosti o změnu'!$DT$2="ano",'Rozpočet + Žádosti o změnu'!DR42,IF('Rozpočet + Žádosti o změnu'!$DH$2="ano",'Rozpočet + Žádosti o změnu'!DF42,IF('Rozpočet + Žádosti o změnu'!$CV$2="ano",'Rozpočet + Žádosti o změnu'!CT42,IF('Rozpočet + Žádosti o změnu'!$CJ$2="ano",'Rozpočet + Žádosti o změnu'!CH42,IF('Rozpočet + Žádosti o změnu'!$BX$2="ano",'Rozpočet + Žádosti o změnu'!BV42,IF('Rozpočet + Žádosti o změnu'!$BL$2="ano",'Rozpočet + Žádosti o změnu'!BJ42,IF('Rozpočet + Žádosti o změnu'!$AZ$2="ano",'Rozpočet + Žádosti o změnu'!AX42,IF('Rozpočet + Žádosti o změnu'!$AN$2="ano",'Rozpočet + Žádosti o změnu'!AL42,'Rozpočet + Žádosti o změnu'!L42))))))))))</f>
        <v>0</v>
      </c>
      <c r="T42" s="267">
        <f>IF('Rozpočet + Žádosti o změnu'!$ER$2="ano",'Rozpočet + Žádosti o změnu'!EQ42,IF('Rozpočet + Žádosti o změnu'!$EF$2="ano",'Rozpočet + Žádosti o změnu'!EE42,IF('Rozpočet + Žádosti o změnu'!$DT$2="ano",'Rozpočet + Žádosti o změnu'!DS42,IF('Rozpočet + Žádosti o změnu'!$DH$2="ano",'Rozpočet + Žádosti o změnu'!DG42,IF('Rozpočet + Žádosti o změnu'!$CV$2="ano",'Rozpočet + Žádosti o změnu'!CU42,IF('Rozpočet + Žádosti o změnu'!$CJ$2="ano",'Rozpočet + Žádosti o změnu'!CI42,IF('Rozpočet + Žádosti o změnu'!$BX$2="ano",'Rozpočet + Žádosti o změnu'!BW42,IF('Rozpočet + Žádosti o změnu'!$BL$2="ano",'Rozpočet + Žádosti o změnu'!BK42,IF('Rozpočet + Žádosti o změnu'!$AZ$2="ano",'Rozpočet + Žádosti o změnu'!AY42,IF('Rozpočet + Žádosti o změnu'!$AN$2="ano",'Rozpočet + Žádosti o změnu'!AM42,'Rozpočet + Žádosti o změnu'!M42))))))))))</f>
        <v>0</v>
      </c>
      <c r="U42" s="267">
        <f>IF('Rozpočet + Žádosti o změnu'!$ER$2="ano",'Rozpočet + Žádosti o změnu'!ER42,IF('Rozpočet + Žádosti o změnu'!$EF$2="ano",'Rozpočet + Žádosti o změnu'!EF42,IF('Rozpočet + Žádosti o změnu'!$DT$2="ano",'Rozpočet + Žádosti o změnu'!DT42,IF('Rozpočet + Žádosti o změnu'!$DH$2="ano",'Rozpočet + Žádosti o změnu'!DH42,IF('Rozpočet + Žádosti o změnu'!$CV$2="ano",'Rozpočet + Žádosti o změnu'!CV42,IF('Rozpočet + Žádosti o změnu'!$CJ$2="ano",'Rozpočet + Žádosti o změnu'!CJ42,IF('Rozpočet + Žádosti o změnu'!$BX$2="ano",'Rozpočet + Žádosti o změnu'!BX42,IF('Rozpočet + Žádosti o změnu'!$BL$2="ano",'Rozpočet + Žádosti o změnu'!BL42,IF('Rozpočet + Žádosti o změnu'!$AZ$2="ano",'Rozpočet + Žádosti o změnu'!AZ42,IF('Rozpočet + Žádosti o změnu'!$AN$2="ano",'Rozpočet + Žádosti o změnu'!AN42,'Rozpočet + Žádosti o změnu'!N42))))))))))</f>
        <v>0</v>
      </c>
      <c r="W42" s="281">
        <f>IF('ZoR č. 1'!$D42="",0,'ZoR č. 1'!G42)+IF('ZoR č. 2'!$D42="",0,'ZoR č. 2'!G42)+IF('ZoR č. 3'!$D42="",0,'ZoR č. 3'!G42)+IF('ZoR č. 4'!$D42="",0,'ZoR č. 4'!G42)+IF('ZoR č. 5'!$D42="",0,'ZoR č. 5'!G42)+IF('ZoR č. 6'!$D42="",0,'ZoR č. 6'!G42)+IF('ZoR č. 7'!$D42="",0,'ZoR č. 7'!G42)+IF('ZoR č. 8'!$D42="",0,'ZoR č. 8'!G42)+IF('ZoR č. 9'!$D42="",0,'ZoR č. 9'!G42)+IF('ZoR č. 10'!$D42="",0,'ZoR č. 10'!G42)+IF(ZZoR!$D42="",0,ZZoR!G42)</f>
        <v>0</v>
      </c>
      <c r="X42" s="281">
        <f>IF('ZoR č. 1'!$D42="",0,'ZoR č. 1'!H42)+IF('ZoR č. 2'!$D42="",0,'ZoR č. 2'!H42)+IF('ZoR č. 3'!$D42="",0,'ZoR č. 3'!H42)+IF('ZoR č. 4'!$D42="",0,'ZoR č. 4'!H42)+IF('ZoR č. 5'!$D42="",0,'ZoR č. 5'!H42)+IF('ZoR č. 6'!$D42="",0,'ZoR č. 6'!H42)+IF('ZoR č. 7'!$D42="",0,'ZoR č. 7'!H42)+IF('ZoR č. 8'!$D42="",0,'ZoR č. 8'!H42)+IF('ZoR č. 9'!$D42="",0,'ZoR č. 9'!H42)+IF('ZoR č. 10'!$D42="",0,'ZoR č. 10'!H42)+IF(ZZoR!$D42="",0,ZZoR!H42)</f>
        <v>0</v>
      </c>
      <c r="Y42" s="281">
        <f>IF('ZoR č. 1'!$D42="",0,'ZoR č. 1'!I42)+IF('ZoR č. 2'!$D42="",0,'ZoR č. 2'!I42)+IF('ZoR č. 3'!$D42="",0,'ZoR č. 3'!I42)+IF('ZoR č. 4'!$D42="",0,'ZoR č. 4'!I42)+IF('ZoR č. 5'!$D42="",0,'ZoR č. 5'!I42)+IF('ZoR č. 6'!$D42="",0,'ZoR č. 6'!I42)+IF('ZoR č. 7'!$D42="",0,'ZoR č. 7'!I42)+IF('ZoR č. 8'!$D42="",0,'ZoR č. 8'!I42)+IF('ZoR č. 9'!$D42="",0,'ZoR č. 9'!I42)+IF('ZoR č. 10'!$D42="",0,'ZoR č. 10'!I42)+IF(ZZoR!$D42="",0,ZZoR!I42)</f>
        <v>0</v>
      </c>
      <c r="Z42" s="281">
        <f>IF('ZoR č. 1'!$D42="",0,'ZoR č. 1'!J42)+IF('ZoR č. 2'!$D42="",0,'ZoR č. 2'!J42)+IF('ZoR č. 3'!$D42="",0,'ZoR č. 3'!J42)+IF('ZoR č. 4'!$D42="",0,'ZoR č. 4'!J42)+IF('ZoR č. 5'!$D42="",0,'ZoR č. 5'!J42)+IF('ZoR č. 6'!$D42="",0,'ZoR č. 6'!J42)+IF('ZoR č. 7'!$D42="",0,'ZoR č. 7'!J42)+IF('ZoR č. 8'!$D42="",0,'ZoR č. 8'!J42)+IF('ZoR č. 9'!$D42="",0,'ZoR č. 9'!J42)+IF('ZoR č. 10'!$D42="",0,'ZoR č. 10'!J42)+IF(ZZoR!$D42="",0,ZZoR!J42)</f>
        <v>0</v>
      </c>
      <c r="AA42" s="281">
        <f>IF('ZoR č. 1'!$D42="",0,'ZoR č. 1'!K42)+IF('ZoR č. 2'!$D42="",0,'ZoR č. 2'!K42)+IF('ZoR č. 3'!$D42="",0,'ZoR č. 3'!K42)+IF('ZoR č. 4'!$D42="",0,'ZoR č. 4'!K42)+IF('ZoR č. 5'!$D42="",0,'ZoR č. 5'!K42)+IF('ZoR č. 6'!$D42="",0,'ZoR č. 6'!K42)+IF('ZoR č. 7'!$D42="",0,'ZoR č. 7'!K42)+IF('ZoR č. 8'!$D42="",0,'ZoR č. 8'!K42)+IF('ZoR č. 9'!$D42="",0,'ZoR č. 9'!K42)+IF('ZoR č. 10'!$D42="",0,'ZoR č. 10'!K42)+IF(ZZoR!$D42="",0,ZZoR!K42)</f>
        <v>0</v>
      </c>
      <c r="AB42" s="281">
        <f>IF('ZoR č. 1'!$D42="",0,'ZoR č. 1'!L42)+IF('ZoR č. 2'!$D42="",0,'ZoR č. 2'!L42)+IF('ZoR č. 3'!$D42="",0,'ZoR č. 3'!L42)+IF('ZoR č. 4'!$D42="",0,'ZoR č. 4'!L42)+IF('ZoR č. 5'!$D42="",0,'ZoR č. 5'!L42)+IF('ZoR č. 6'!$D42="",0,'ZoR č. 6'!L42)+IF('ZoR č. 7'!$D42="",0,'ZoR č. 7'!L42)+IF('ZoR č. 8'!$D42="",0,'ZoR č. 8'!L42)+IF('ZoR č. 9'!$D42="",0,'ZoR č. 9'!L42)+IF('ZoR č. 10'!$D42="",0,'ZoR č. 10'!L42)+IF(ZZoR!$D42="",0,ZZoR!L42)</f>
        <v>0</v>
      </c>
      <c r="AC42" s="281">
        <f>IF('ZoR č. 1'!$D42="",0,'ZoR č. 1'!M42)+IF('ZoR č. 2'!$D42="",0,'ZoR č. 2'!M42)+IF('ZoR č. 3'!$D42="",0,'ZoR č. 3'!M42)+IF('ZoR č. 4'!$D42="",0,'ZoR č. 4'!M42)+IF('ZoR č. 5'!$D42="",0,'ZoR č. 5'!M42)+IF('ZoR č. 6'!$D42="",0,'ZoR č. 6'!M42)+IF('ZoR č. 7'!$D42="",0,'ZoR č. 7'!M42)+IF('ZoR č. 8'!$D42="",0,'ZoR č. 8'!M42)+IF('ZoR č. 9'!$D42="",0,'ZoR č. 9'!M42)+IF('ZoR č. 10'!$D42="",0,'ZoR č. 10'!M42)+IF(ZZoR!$D42="",0,ZZoR!M42)</f>
        <v>0</v>
      </c>
      <c r="AE42" s="282" t="str">
        <f t="shared" si="3"/>
        <v/>
      </c>
    </row>
    <row r="43" spans="2:31" x14ac:dyDescent="0.25">
      <c r="B43" s="9" t="s">
        <v>86</v>
      </c>
      <c r="C43" s="98" t="str">
        <f>IF(COUNTA('Přehled partnerů'!C43:D43)&lt;&gt;2,"partner neuveden",IF('Přehled partnerů'!M43="ANO",'Přehled partnerů'!C43,"v tomto období nerelevantní"))</f>
        <v>partner neuveden</v>
      </c>
      <c r="D43" s="108" t="str">
        <f>IF(COUNTA('Přehled partnerů'!C43:D43)&lt;&gt;2,"",IF('Přehled partnerů'!M43="ANO",'Přehled partnerů'!D43,""))</f>
        <v/>
      </c>
      <c r="E43" s="21" t="str">
        <f t="shared" si="0"/>
        <v/>
      </c>
      <c r="F43" s="114" t="str">
        <f t="shared" si="1"/>
        <v/>
      </c>
      <c r="G43" s="125">
        <v>0</v>
      </c>
      <c r="H43" s="126">
        <v>0</v>
      </c>
      <c r="I43" s="126">
        <v>0</v>
      </c>
      <c r="J43" s="126">
        <v>0</v>
      </c>
      <c r="K43" s="16">
        <v>0</v>
      </c>
      <c r="L43" s="16">
        <v>0</v>
      </c>
      <c r="M43" s="20">
        <v>0</v>
      </c>
      <c r="N43" s="58" t="str">
        <f t="shared" si="2"/>
        <v/>
      </c>
      <c r="O43" s="267">
        <f>IF('Rozpočet + Žádosti o změnu'!$ER$2="ano",'Rozpočet + Žádosti o změnu'!EL43,IF('Rozpočet + Žádosti o změnu'!$EF$2="ano",'Rozpočet + Žádosti o změnu'!DZ43,IF('Rozpočet + Žádosti o změnu'!$DT$2="ano",'Rozpočet + Žádosti o změnu'!DN43,IF('Rozpočet + Žádosti o změnu'!$DH$2="ano",'Rozpočet + Žádosti o změnu'!DB43,IF('Rozpočet + Žádosti o změnu'!$CV$2="ano",'Rozpočet + Žádosti o změnu'!CP43,IF('Rozpočet + Žádosti o změnu'!$CJ$2="ano",'Rozpočet + Žádosti o změnu'!CD43,IF('Rozpočet + Žádosti o změnu'!$BX$2="ano",'Rozpočet + Žádosti o změnu'!BR43,IF('Rozpočet + Žádosti o změnu'!$BL$2="ano",'Rozpočet + Žádosti o změnu'!BF43,IF('Rozpočet + Žádosti o změnu'!$AZ$2="ano",'Rozpočet + Žádosti o změnu'!AT43,IF('Rozpočet + Žádosti o změnu'!$AN$2="ano",'Rozpočet + Žádosti o změnu'!AH43,'Rozpočet + Žádosti o změnu'!H43))))))))))</f>
        <v>0</v>
      </c>
      <c r="P43" s="267">
        <f>IF('Rozpočet + Žádosti o změnu'!$ER$2="ano",'Rozpočet + Žádosti o změnu'!EM43,IF('Rozpočet + Žádosti o změnu'!$EF$2="ano",'Rozpočet + Žádosti o změnu'!EA43,IF('Rozpočet + Žádosti o změnu'!$DT$2="ano",'Rozpočet + Žádosti o změnu'!DO43,IF('Rozpočet + Žádosti o změnu'!$DH$2="ano",'Rozpočet + Žádosti o změnu'!DC43,IF('Rozpočet + Žádosti o změnu'!$CV$2="ano",'Rozpočet + Žádosti o změnu'!CQ43,IF('Rozpočet + Žádosti o změnu'!$CJ$2="ano",'Rozpočet + Žádosti o změnu'!CE43,IF('Rozpočet + Žádosti o změnu'!$BX$2="ano",'Rozpočet + Žádosti o změnu'!BS43,IF('Rozpočet + Žádosti o změnu'!$BL$2="ano",'Rozpočet + Žádosti o změnu'!BG43,IF('Rozpočet + Žádosti o změnu'!$AZ$2="ano",'Rozpočet + Žádosti o změnu'!AU43,IF('Rozpočet + Žádosti o změnu'!$AN$2="ano",'Rozpočet + Žádosti o změnu'!AI43,'Rozpočet + Žádosti o změnu'!I43))))))))))</f>
        <v>0</v>
      </c>
      <c r="Q43" s="267">
        <f>IF('Rozpočet + Žádosti o změnu'!$ER$2="ano",'Rozpočet + Žádosti o změnu'!EN43,IF('Rozpočet + Žádosti o změnu'!$EF$2="ano",'Rozpočet + Žádosti o změnu'!EB43,IF('Rozpočet + Žádosti o změnu'!$DT$2="ano",'Rozpočet + Žádosti o změnu'!DP43,IF('Rozpočet + Žádosti o změnu'!$DH$2="ano",'Rozpočet + Žádosti o změnu'!DD43,IF('Rozpočet + Žádosti o změnu'!$CV$2="ano",'Rozpočet + Žádosti o změnu'!CR43,IF('Rozpočet + Žádosti o změnu'!$CJ$2="ano",'Rozpočet + Žádosti o změnu'!CF43,IF('Rozpočet + Žádosti o změnu'!$BX$2="ano",'Rozpočet + Žádosti o změnu'!BT43,IF('Rozpočet + Žádosti o změnu'!$BL$2="ano",'Rozpočet + Žádosti o změnu'!BH43,IF('Rozpočet + Žádosti o změnu'!$AZ$2="ano",'Rozpočet + Žádosti o změnu'!AV43,IF('Rozpočet + Žádosti o změnu'!$AN$2="ano",'Rozpočet + Žádosti o změnu'!AJ43,'Rozpočet + Žádosti o změnu'!J43))))))))))</f>
        <v>0</v>
      </c>
      <c r="R43" s="267">
        <f>IF('Rozpočet + Žádosti o změnu'!$ER$2="ano",'Rozpočet + Žádosti o změnu'!EO43,IF('Rozpočet + Žádosti o změnu'!$EF$2="ano",'Rozpočet + Žádosti o změnu'!EC43,IF('Rozpočet + Žádosti o změnu'!$DT$2="ano",'Rozpočet + Žádosti o změnu'!DQ43,IF('Rozpočet + Žádosti o změnu'!$DH$2="ano",'Rozpočet + Žádosti o změnu'!DE43,IF('Rozpočet + Žádosti o změnu'!$CV$2="ano",'Rozpočet + Žádosti o změnu'!CS43,IF('Rozpočet + Žádosti o změnu'!$CJ$2="ano",'Rozpočet + Žádosti o změnu'!CG43,IF('Rozpočet + Žádosti o změnu'!$BX$2="ano",'Rozpočet + Žádosti o změnu'!BU43,IF('Rozpočet + Žádosti o změnu'!$BL$2="ano",'Rozpočet + Žádosti o změnu'!BI43,IF('Rozpočet + Žádosti o změnu'!$AZ$2="ano",'Rozpočet + Žádosti o změnu'!AW43,IF('Rozpočet + Žádosti o změnu'!$AN$2="ano",'Rozpočet + Žádosti o změnu'!AK43,'Rozpočet + Žádosti o změnu'!K43))))))))))</f>
        <v>0</v>
      </c>
      <c r="S43" s="267">
        <f>IF('Rozpočet + Žádosti o změnu'!$ER$2="ano",'Rozpočet + Žádosti o změnu'!EP43,IF('Rozpočet + Žádosti o změnu'!$EF$2="ano",'Rozpočet + Žádosti o změnu'!ED43,IF('Rozpočet + Žádosti o změnu'!$DT$2="ano",'Rozpočet + Žádosti o změnu'!DR43,IF('Rozpočet + Žádosti o změnu'!$DH$2="ano",'Rozpočet + Žádosti o změnu'!DF43,IF('Rozpočet + Žádosti o změnu'!$CV$2="ano",'Rozpočet + Žádosti o změnu'!CT43,IF('Rozpočet + Žádosti o změnu'!$CJ$2="ano",'Rozpočet + Žádosti o změnu'!CH43,IF('Rozpočet + Žádosti o změnu'!$BX$2="ano",'Rozpočet + Žádosti o změnu'!BV43,IF('Rozpočet + Žádosti o změnu'!$BL$2="ano",'Rozpočet + Žádosti o změnu'!BJ43,IF('Rozpočet + Žádosti o změnu'!$AZ$2="ano",'Rozpočet + Žádosti o změnu'!AX43,IF('Rozpočet + Žádosti o změnu'!$AN$2="ano",'Rozpočet + Žádosti o změnu'!AL43,'Rozpočet + Žádosti o změnu'!L43))))))))))</f>
        <v>0</v>
      </c>
      <c r="T43" s="267">
        <f>IF('Rozpočet + Žádosti o změnu'!$ER$2="ano",'Rozpočet + Žádosti o změnu'!EQ43,IF('Rozpočet + Žádosti o změnu'!$EF$2="ano",'Rozpočet + Žádosti o změnu'!EE43,IF('Rozpočet + Žádosti o změnu'!$DT$2="ano",'Rozpočet + Žádosti o změnu'!DS43,IF('Rozpočet + Žádosti o změnu'!$DH$2="ano",'Rozpočet + Žádosti o změnu'!DG43,IF('Rozpočet + Žádosti o změnu'!$CV$2="ano",'Rozpočet + Žádosti o změnu'!CU43,IF('Rozpočet + Žádosti o změnu'!$CJ$2="ano",'Rozpočet + Žádosti o změnu'!CI43,IF('Rozpočet + Žádosti o změnu'!$BX$2="ano",'Rozpočet + Žádosti o změnu'!BW43,IF('Rozpočet + Žádosti o změnu'!$BL$2="ano",'Rozpočet + Žádosti o změnu'!BK43,IF('Rozpočet + Žádosti o změnu'!$AZ$2="ano",'Rozpočet + Žádosti o změnu'!AY43,IF('Rozpočet + Žádosti o změnu'!$AN$2="ano",'Rozpočet + Žádosti o změnu'!AM43,'Rozpočet + Žádosti o změnu'!M43))))))))))</f>
        <v>0</v>
      </c>
      <c r="U43" s="267">
        <f>IF('Rozpočet + Žádosti o změnu'!$ER$2="ano",'Rozpočet + Žádosti o změnu'!ER43,IF('Rozpočet + Žádosti o změnu'!$EF$2="ano",'Rozpočet + Žádosti o změnu'!EF43,IF('Rozpočet + Žádosti o změnu'!$DT$2="ano",'Rozpočet + Žádosti o změnu'!DT43,IF('Rozpočet + Žádosti o změnu'!$DH$2="ano",'Rozpočet + Žádosti o změnu'!DH43,IF('Rozpočet + Žádosti o změnu'!$CV$2="ano",'Rozpočet + Žádosti o změnu'!CV43,IF('Rozpočet + Žádosti o změnu'!$CJ$2="ano",'Rozpočet + Žádosti o změnu'!CJ43,IF('Rozpočet + Žádosti o změnu'!$BX$2="ano",'Rozpočet + Žádosti o změnu'!BX43,IF('Rozpočet + Žádosti o změnu'!$BL$2="ano",'Rozpočet + Žádosti o změnu'!BL43,IF('Rozpočet + Žádosti o změnu'!$AZ$2="ano",'Rozpočet + Žádosti o změnu'!AZ43,IF('Rozpočet + Žádosti o změnu'!$AN$2="ano",'Rozpočet + Žádosti o změnu'!AN43,'Rozpočet + Žádosti o změnu'!N43))))))))))</f>
        <v>0</v>
      </c>
      <c r="W43" s="281">
        <f>IF('ZoR č. 1'!$D43="",0,'ZoR č. 1'!G43)+IF('ZoR č. 2'!$D43="",0,'ZoR č. 2'!G43)+IF('ZoR č. 3'!$D43="",0,'ZoR č. 3'!G43)+IF('ZoR č. 4'!$D43="",0,'ZoR č. 4'!G43)+IF('ZoR č. 5'!$D43="",0,'ZoR č. 5'!G43)+IF('ZoR č. 6'!$D43="",0,'ZoR č. 6'!G43)+IF('ZoR č. 7'!$D43="",0,'ZoR č. 7'!G43)+IF('ZoR č. 8'!$D43="",0,'ZoR č. 8'!G43)+IF('ZoR č. 9'!$D43="",0,'ZoR č. 9'!G43)+IF('ZoR č. 10'!$D43="",0,'ZoR č. 10'!G43)+IF(ZZoR!$D43="",0,ZZoR!G43)</f>
        <v>0</v>
      </c>
      <c r="X43" s="281">
        <f>IF('ZoR č. 1'!$D43="",0,'ZoR č. 1'!H43)+IF('ZoR č. 2'!$D43="",0,'ZoR č. 2'!H43)+IF('ZoR č. 3'!$D43="",0,'ZoR č. 3'!H43)+IF('ZoR č. 4'!$D43="",0,'ZoR č. 4'!H43)+IF('ZoR č. 5'!$D43="",0,'ZoR č. 5'!H43)+IF('ZoR č. 6'!$D43="",0,'ZoR č. 6'!H43)+IF('ZoR č. 7'!$D43="",0,'ZoR č. 7'!H43)+IF('ZoR č. 8'!$D43="",0,'ZoR č. 8'!H43)+IF('ZoR č. 9'!$D43="",0,'ZoR č. 9'!H43)+IF('ZoR č. 10'!$D43="",0,'ZoR č. 10'!H43)+IF(ZZoR!$D43="",0,ZZoR!H43)</f>
        <v>0</v>
      </c>
      <c r="Y43" s="281">
        <f>IF('ZoR č. 1'!$D43="",0,'ZoR č. 1'!I43)+IF('ZoR č. 2'!$D43="",0,'ZoR č. 2'!I43)+IF('ZoR č. 3'!$D43="",0,'ZoR č. 3'!I43)+IF('ZoR č. 4'!$D43="",0,'ZoR č. 4'!I43)+IF('ZoR č. 5'!$D43="",0,'ZoR č. 5'!I43)+IF('ZoR č. 6'!$D43="",0,'ZoR č. 6'!I43)+IF('ZoR č. 7'!$D43="",0,'ZoR č. 7'!I43)+IF('ZoR č. 8'!$D43="",0,'ZoR č. 8'!I43)+IF('ZoR č. 9'!$D43="",0,'ZoR č. 9'!I43)+IF('ZoR č. 10'!$D43="",0,'ZoR č. 10'!I43)+IF(ZZoR!$D43="",0,ZZoR!I43)</f>
        <v>0</v>
      </c>
      <c r="Z43" s="281">
        <f>IF('ZoR č. 1'!$D43="",0,'ZoR č. 1'!J43)+IF('ZoR č. 2'!$D43="",0,'ZoR č. 2'!J43)+IF('ZoR č. 3'!$D43="",0,'ZoR č. 3'!J43)+IF('ZoR č. 4'!$D43="",0,'ZoR č. 4'!J43)+IF('ZoR č. 5'!$D43="",0,'ZoR č. 5'!J43)+IF('ZoR č. 6'!$D43="",0,'ZoR č. 6'!J43)+IF('ZoR č. 7'!$D43="",0,'ZoR č. 7'!J43)+IF('ZoR č. 8'!$D43="",0,'ZoR č. 8'!J43)+IF('ZoR č. 9'!$D43="",0,'ZoR č. 9'!J43)+IF('ZoR č. 10'!$D43="",0,'ZoR č. 10'!J43)+IF(ZZoR!$D43="",0,ZZoR!J43)</f>
        <v>0</v>
      </c>
      <c r="AA43" s="281">
        <f>IF('ZoR č. 1'!$D43="",0,'ZoR č. 1'!K43)+IF('ZoR č. 2'!$D43="",0,'ZoR č. 2'!K43)+IF('ZoR č. 3'!$D43="",0,'ZoR č. 3'!K43)+IF('ZoR č. 4'!$D43="",0,'ZoR č. 4'!K43)+IF('ZoR č. 5'!$D43="",0,'ZoR č. 5'!K43)+IF('ZoR č. 6'!$D43="",0,'ZoR č. 6'!K43)+IF('ZoR č. 7'!$D43="",0,'ZoR č. 7'!K43)+IF('ZoR č. 8'!$D43="",0,'ZoR č. 8'!K43)+IF('ZoR č. 9'!$D43="",0,'ZoR č. 9'!K43)+IF('ZoR č. 10'!$D43="",0,'ZoR č. 10'!K43)+IF(ZZoR!$D43="",0,ZZoR!K43)</f>
        <v>0</v>
      </c>
      <c r="AB43" s="281">
        <f>IF('ZoR č. 1'!$D43="",0,'ZoR č. 1'!L43)+IF('ZoR č. 2'!$D43="",0,'ZoR č. 2'!L43)+IF('ZoR č. 3'!$D43="",0,'ZoR č. 3'!L43)+IF('ZoR č. 4'!$D43="",0,'ZoR č. 4'!L43)+IF('ZoR č. 5'!$D43="",0,'ZoR č. 5'!L43)+IF('ZoR č. 6'!$D43="",0,'ZoR č. 6'!L43)+IF('ZoR č. 7'!$D43="",0,'ZoR č. 7'!L43)+IF('ZoR č. 8'!$D43="",0,'ZoR č. 8'!L43)+IF('ZoR č. 9'!$D43="",0,'ZoR č. 9'!L43)+IF('ZoR č. 10'!$D43="",0,'ZoR č. 10'!L43)+IF(ZZoR!$D43="",0,ZZoR!L43)</f>
        <v>0</v>
      </c>
      <c r="AC43" s="281">
        <f>IF('ZoR č. 1'!$D43="",0,'ZoR č. 1'!M43)+IF('ZoR č. 2'!$D43="",0,'ZoR č. 2'!M43)+IF('ZoR č. 3'!$D43="",0,'ZoR č. 3'!M43)+IF('ZoR č. 4'!$D43="",0,'ZoR č. 4'!M43)+IF('ZoR č. 5'!$D43="",0,'ZoR č. 5'!M43)+IF('ZoR č. 6'!$D43="",0,'ZoR č. 6'!M43)+IF('ZoR č. 7'!$D43="",0,'ZoR č. 7'!M43)+IF('ZoR č. 8'!$D43="",0,'ZoR č. 8'!M43)+IF('ZoR č. 9'!$D43="",0,'ZoR č. 9'!M43)+IF('ZoR č. 10'!$D43="",0,'ZoR č. 10'!M43)+IF(ZZoR!$D43="",0,ZZoR!M43)</f>
        <v>0</v>
      </c>
      <c r="AE43" s="282" t="str">
        <f t="shared" si="3"/>
        <v/>
      </c>
    </row>
    <row r="44" spans="2:31" x14ac:dyDescent="0.25">
      <c r="B44" s="9" t="s">
        <v>87</v>
      </c>
      <c r="C44" s="98" t="str">
        <f>IF(COUNTA('Přehled partnerů'!C44:D44)&lt;&gt;2,"partner neuveden",IF('Přehled partnerů'!M44="ANO",'Přehled partnerů'!C44,"v tomto období nerelevantní"))</f>
        <v>partner neuveden</v>
      </c>
      <c r="D44" s="108" t="str">
        <f>IF(COUNTA('Přehled partnerů'!C44:D44)&lt;&gt;2,"",IF('Přehled partnerů'!M44="ANO",'Přehled partnerů'!D44,""))</f>
        <v/>
      </c>
      <c r="E44" s="21" t="str">
        <f t="shared" si="0"/>
        <v/>
      </c>
      <c r="F44" s="114" t="str">
        <f t="shared" si="1"/>
        <v/>
      </c>
      <c r="G44" s="125">
        <v>0</v>
      </c>
      <c r="H44" s="126">
        <v>0</v>
      </c>
      <c r="I44" s="126">
        <v>0</v>
      </c>
      <c r="J44" s="126">
        <v>0</v>
      </c>
      <c r="K44" s="16">
        <v>0</v>
      </c>
      <c r="L44" s="16">
        <v>0</v>
      </c>
      <c r="M44" s="20">
        <v>0</v>
      </c>
      <c r="N44" s="58" t="str">
        <f t="shared" si="2"/>
        <v/>
      </c>
      <c r="O44" s="267">
        <f>IF('Rozpočet + Žádosti o změnu'!$ER$2="ano",'Rozpočet + Žádosti o změnu'!EL44,IF('Rozpočet + Žádosti o změnu'!$EF$2="ano",'Rozpočet + Žádosti o změnu'!DZ44,IF('Rozpočet + Žádosti o změnu'!$DT$2="ano",'Rozpočet + Žádosti o změnu'!DN44,IF('Rozpočet + Žádosti o změnu'!$DH$2="ano",'Rozpočet + Žádosti o změnu'!DB44,IF('Rozpočet + Žádosti o změnu'!$CV$2="ano",'Rozpočet + Žádosti o změnu'!CP44,IF('Rozpočet + Žádosti o změnu'!$CJ$2="ano",'Rozpočet + Žádosti o změnu'!CD44,IF('Rozpočet + Žádosti o změnu'!$BX$2="ano",'Rozpočet + Žádosti o změnu'!BR44,IF('Rozpočet + Žádosti o změnu'!$BL$2="ano",'Rozpočet + Žádosti o změnu'!BF44,IF('Rozpočet + Žádosti o změnu'!$AZ$2="ano",'Rozpočet + Žádosti o změnu'!AT44,IF('Rozpočet + Žádosti o změnu'!$AN$2="ano",'Rozpočet + Žádosti o změnu'!AH44,'Rozpočet + Žádosti o změnu'!H44))))))))))</f>
        <v>0</v>
      </c>
      <c r="P44" s="267">
        <f>IF('Rozpočet + Žádosti o změnu'!$ER$2="ano",'Rozpočet + Žádosti o změnu'!EM44,IF('Rozpočet + Žádosti o změnu'!$EF$2="ano",'Rozpočet + Žádosti o změnu'!EA44,IF('Rozpočet + Žádosti o změnu'!$DT$2="ano",'Rozpočet + Žádosti o změnu'!DO44,IF('Rozpočet + Žádosti o změnu'!$DH$2="ano",'Rozpočet + Žádosti o změnu'!DC44,IF('Rozpočet + Žádosti o změnu'!$CV$2="ano",'Rozpočet + Žádosti o změnu'!CQ44,IF('Rozpočet + Žádosti o změnu'!$CJ$2="ano",'Rozpočet + Žádosti o změnu'!CE44,IF('Rozpočet + Žádosti o změnu'!$BX$2="ano",'Rozpočet + Žádosti o změnu'!BS44,IF('Rozpočet + Žádosti o změnu'!$BL$2="ano",'Rozpočet + Žádosti o změnu'!BG44,IF('Rozpočet + Žádosti o změnu'!$AZ$2="ano",'Rozpočet + Žádosti o změnu'!AU44,IF('Rozpočet + Žádosti o změnu'!$AN$2="ano",'Rozpočet + Žádosti o změnu'!AI44,'Rozpočet + Žádosti o změnu'!I44))))))))))</f>
        <v>0</v>
      </c>
      <c r="Q44" s="267">
        <f>IF('Rozpočet + Žádosti o změnu'!$ER$2="ano",'Rozpočet + Žádosti o změnu'!EN44,IF('Rozpočet + Žádosti o změnu'!$EF$2="ano",'Rozpočet + Žádosti o změnu'!EB44,IF('Rozpočet + Žádosti o změnu'!$DT$2="ano",'Rozpočet + Žádosti o změnu'!DP44,IF('Rozpočet + Žádosti o změnu'!$DH$2="ano",'Rozpočet + Žádosti o změnu'!DD44,IF('Rozpočet + Žádosti o změnu'!$CV$2="ano",'Rozpočet + Žádosti o změnu'!CR44,IF('Rozpočet + Žádosti o změnu'!$CJ$2="ano",'Rozpočet + Žádosti o změnu'!CF44,IF('Rozpočet + Žádosti o změnu'!$BX$2="ano",'Rozpočet + Žádosti o změnu'!BT44,IF('Rozpočet + Žádosti o změnu'!$BL$2="ano",'Rozpočet + Žádosti o změnu'!BH44,IF('Rozpočet + Žádosti o změnu'!$AZ$2="ano",'Rozpočet + Žádosti o změnu'!AV44,IF('Rozpočet + Žádosti o změnu'!$AN$2="ano",'Rozpočet + Žádosti o změnu'!AJ44,'Rozpočet + Žádosti o změnu'!J44))))))))))</f>
        <v>0</v>
      </c>
      <c r="R44" s="267">
        <f>IF('Rozpočet + Žádosti o změnu'!$ER$2="ano",'Rozpočet + Žádosti o změnu'!EO44,IF('Rozpočet + Žádosti o změnu'!$EF$2="ano",'Rozpočet + Žádosti o změnu'!EC44,IF('Rozpočet + Žádosti o změnu'!$DT$2="ano",'Rozpočet + Žádosti o změnu'!DQ44,IF('Rozpočet + Žádosti o změnu'!$DH$2="ano",'Rozpočet + Žádosti o změnu'!DE44,IF('Rozpočet + Žádosti o změnu'!$CV$2="ano",'Rozpočet + Žádosti o změnu'!CS44,IF('Rozpočet + Žádosti o změnu'!$CJ$2="ano",'Rozpočet + Žádosti o změnu'!CG44,IF('Rozpočet + Žádosti o změnu'!$BX$2="ano",'Rozpočet + Žádosti o změnu'!BU44,IF('Rozpočet + Žádosti o změnu'!$BL$2="ano",'Rozpočet + Žádosti o změnu'!BI44,IF('Rozpočet + Žádosti o změnu'!$AZ$2="ano",'Rozpočet + Žádosti o změnu'!AW44,IF('Rozpočet + Žádosti o změnu'!$AN$2="ano",'Rozpočet + Žádosti o změnu'!AK44,'Rozpočet + Žádosti o změnu'!K44))))))))))</f>
        <v>0</v>
      </c>
      <c r="S44" s="267">
        <f>IF('Rozpočet + Žádosti o změnu'!$ER$2="ano",'Rozpočet + Žádosti o změnu'!EP44,IF('Rozpočet + Žádosti o změnu'!$EF$2="ano",'Rozpočet + Žádosti o změnu'!ED44,IF('Rozpočet + Žádosti o změnu'!$DT$2="ano",'Rozpočet + Žádosti o změnu'!DR44,IF('Rozpočet + Žádosti o změnu'!$DH$2="ano",'Rozpočet + Žádosti o změnu'!DF44,IF('Rozpočet + Žádosti o změnu'!$CV$2="ano",'Rozpočet + Žádosti o změnu'!CT44,IF('Rozpočet + Žádosti o změnu'!$CJ$2="ano",'Rozpočet + Žádosti o změnu'!CH44,IF('Rozpočet + Žádosti o změnu'!$BX$2="ano",'Rozpočet + Žádosti o změnu'!BV44,IF('Rozpočet + Žádosti o změnu'!$BL$2="ano",'Rozpočet + Žádosti o změnu'!BJ44,IF('Rozpočet + Žádosti o změnu'!$AZ$2="ano",'Rozpočet + Žádosti o změnu'!AX44,IF('Rozpočet + Žádosti o změnu'!$AN$2="ano",'Rozpočet + Žádosti o změnu'!AL44,'Rozpočet + Žádosti o změnu'!L44))))))))))</f>
        <v>0</v>
      </c>
      <c r="T44" s="267">
        <f>IF('Rozpočet + Žádosti o změnu'!$ER$2="ano",'Rozpočet + Žádosti o změnu'!EQ44,IF('Rozpočet + Žádosti o změnu'!$EF$2="ano",'Rozpočet + Žádosti o změnu'!EE44,IF('Rozpočet + Žádosti o změnu'!$DT$2="ano",'Rozpočet + Žádosti o změnu'!DS44,IF('Rozpočet + Žádosti o změnu'!$DH$2="ano",'Rozpočet + Žádosti o změnu'!DG44,IF('Rozpočet + Žádosti o změnu'!$CV$2="ano",'Rozpočet + Žádosti o změnu'!CU44,IF('Rozpočet + Žádosti o změnu'!$CJ$2="ano",'Rozpočet + Žádosti o změnu'!CI44,IF('Rozpočet + Žádosti o změnu'!$BX$2="ano",'Rozpočet + Žádosti o změnu'!BW44,IF('Rozpočet + Žádosti o změnu'!$BL$2="ano",'Rozpočet + Žádosti o změnu'!BK44,IF('Rozpočet + Žádosti o změnu'!$AZ$2="ano",'Rozpočet + Žádosti o změnu'!AY44,IF('Rozpočet + Žádosti o změnu'!$AN$2="ano",'Rozpočet + Žádosti o změnu'!AM44,'Rozpočet + Žádosti o změnu'!M44))))))))))</f>
        <v>0</v>
      </c>
      <c r="U44" s="267">
        <f>IF('Rozpočet + Žádosti o změnu'!$ER$2="ano",'Rozpočet + Žádosti o změnu'!ER44,IF('Rozpočet + Žádosti o změnu'!$EF$2="ano",'Rozpočet + Žádosti o změnu'!EF44,IF('Rozpočet + Žádosti o změnu'!$DT$2="ano",'Rozpočet + Žádosti o změnu'!DT44,IF('Rozpočet + Žádosti o změnu'!$DH$2="ano",'Rozpočet + Žádosti o změnu'!DH44,IF('Rozpočet + Žádosti o změnu'!$CV$2="ano",'Rozpočet + Žádosti o změnu'!CV44,IF('Rozpočet + Žádosti o změnu'!$CJ$2="ano",'Rozpočet + Žádosti o změnu'!CJ44,IF('Rozpočet + Žádosti o změnu'!$BX$2="ano",'Rozpočet + Žádosti o změnu'!BX44,IF('Rozpočet + Žádosti o změnu'!$BL$2="ano",'Rozpočet + Žádosti o změnu'!BL44,IF('Rozpočet + Žádosti o změnu'!$AZ$2="ano",'Rozpočet + Žádosti o změnu'!AZ44,IF('Rozpočet + Žádosti o změnu'!$AN$2="ano",'Rozpočet + Žádosti o změnu'!AN44,'Rozpočet + Žádosti o změnu'!N44))))))))))</f>
        <v>0</v>
      </c>
      <c r="W44" s="281">
        <f>IF('ZoR č. 1'!$D44="",0,'ZoR č. 1'!G44)+IF('ZoR č. 2'!$D44="",0,'ZoR č. 2'!G44)+IF('ZoR č. 3'!$D44="",0,'ZoR č. 3'!G44)+IF('ZoR č. 4'!$D44="",0,'ZoR č. 4'!G44)+IF('ZoR č. 5'!$D44="",0,'ZoR č. 5'!G44)+IF('ZoR č. 6'!$D44="",0,'ZoR č. 6'!G44)+IF('ZoR č. 7'!$D44="",0,'ZoR č. 7'!G44)+IF('ZoR č. 8'!$D44="",0,'ZoR č. 8'!G44)+IF('ZoR č. 9'!$D44="",0,'ZoR č. 9'!G44)+IF('ZoR č. 10'!$D44="",0,'ZoR č. 10'!G44)+IF(ZZoR!$D44="",0,ZZoR!G44)</f>
        <v>0</v>
      </c>
      <c r="X44" s="281">
        <f>IF('ZoR č. 1'!$D44="",0,'ZoR č. 1'!H44)+IF('ZoR č. 2'!$D44="",0,'ZoR č. 2'!H44)+IF('ZoR č. 3'!$D44="",0,'ZoR č. 3'!H44)+IF('ZoR č. 4'!$D44="",0,'ZoR č. 4'!H44)+IF('ZoR č. 5'!$D44="",0,'ZoR č. 5'!H44)+IF('ZoR č. 6'!$D44="",0,'ZoR č. 6'!H44)+IF('ZoR č. 7'!$D44="",0,'ZoR č. 7'!H44)+IF('ZoR č. 8'!$D44="",0,'ZoR č. 8'!H44)+IF('ZoR č. 9'!$D44="",0,'ZoR č. 9'!H44)+IF('ZoR č. 10'!$D44="",0,'ZoR č. 10'!H44)+IF(ZZoR!$D44="",0,ZZoR!H44)</f>
        <v>0</v>
      </c>
      <c r="Y44" s="281">
        <f>IF('ZoR č. 1'!$D44="",0,'ZoR č. 1'!I44)+IF('ZoR č. 2'!$D44="",0,'ZoR č. 2'!I44)+IF('ZoR č. 3'!$D44="",0,'ZoR č. 3'!I44)+IF('ZoR č. 4'!$D44="",0,'ZoR č. 4'!I44)+IF('ZoR č. 5'!$D44="",0,'ZoR č. 5'!I44)+IF('ZoR č. 6'!$D44="",0,'ZoR č. 6'!I44)+IF('ZoR č. 7'!$D44="",0,'ZoR č. 7'!I44)+IF('ZoR č. 8'!$D44="",0,'ZoR č. 8'!I44)+IF('ZoR č. 9'!$D44="",0,'ZoR č. 9'!I44)+IF('ZoR č. 10'!$D44="",0,'ZoR č. 10'!I44)+IF(ZZoR!$D44="",0,ZZoR!I44)</f>
        <v>0</v>
      </c>
      <c r="Z44" s="281">
        <f>IF('ZoR č. 1'!$D44="",0,'ZoR č. 1'!J44)+IF('ZoR č. 2'!$D44="",0,'ZoR č. 2'!J44)+IF('ZoR č. 3'!$D44="",0,'ZoR č. 3'!J44)+IF('ZoR č. 4'!$D44="",0,'ZoR č. 4'!J44)+IF('ZoR č. 5'!$D44="",0,'ZoR č. 5'!J44)+IF('ZoR č. 6'!$D44="",0,'ZoR č. 6'!J44)+IF('ZoR č. 7'!$D44="",0,'ZoR č. 7'!J44)+IF('ZoR č. 8'!$D44="",0,'ZoR č. 8'!J44)+IF('ZoR č. 9'!$D44="",0,'ZoR č. 9'!J44)+IF('ZoR č. 10'!$D44="",0,'ZoR č. 10'!J44)+IF(ZZoR!$D44="",0,ZZoR!J44)</f>
        <v>0</v>
      </c>
      <c r="AA44" s="281">
        <f>IF('ZoR č. 1'!$D44="",0,'ZoR č. 1'!K44)+IF('ZoR č. 2'!$D44="",0,'ZoR č. 2'!K44)+IF('ZoR č. 3'!$D44="",0,'ZoR č. 3'!K44)+IF('ZoR č. 4'!$D44="",0,'ZoR č. 4'!K44)+IF('ZoR č. 5'!$D44="",0,'ZoR č. 5'!K44)+IF('ZoR č. 6'!$D44="",0,'ZoR č. 6'!K44)+IF('ZoR č. 7'!$D44="",0,'ZoR č. 7'!K44)+IF('ZoR č. 8'!$D44="",0,'ZoR č. 8'!K44)+IF('ZoR č. 9'!$D44="",0,'ZoR č. 9'!K44)+IF('ZoR č. 10'!$D44="",0,'ZoR č. 10'!K44)+IF(ZZoR!$D44="",0,ZZoR!K44)</f>
        <v>0</v>
      </c>
      <c r="AB44" s="281">
        <f>IF('ZoR č. 1'!$D44="",0,'ZoR č. 1'!L44)+IF('ZoR č. 2'!$D44="",0,'ZoR č. 2'!L44)+IF('ZoR č. 3'!$D44="",0,'ZoR č. 3'!L44)+IF('ZoR č. 4'!$D44="",0,'ZoR č. 4'!L44)+IF('ZoR č. 5'!$D44="",0,'ZoR č. 5'!L44)+IF('ZoR č. 6'!$D44="",0,'ZoR č. 6'!L44)+IF('ZoR č. 7'!$D44="",0,'ZoR č. 7'!L44)+IF('ZoR č. 8'!$D44="",0,'ZoR č. 8'!L44)+IF('ZoR č. 9'!$D44="",0,'ZoR č. 9'!L44)+IF('ZoR č. 10'!$D44="",0,'ZoR č. 10'!L44)+IF(ZZoR!$D44="",0,ZZoR!L44)</f>
        <v>0</v>
      </c>
      <c r="AC44" s="281">
        <f>IF('ZoR č. 1'!$D44="",0,'ZoR č. 1'!M44)+IF('ZoR č. 2'!$D44="",0,'ZoR č. 2'!M44)+IF('ZoR č. 3'!$D44="",0,'ZoR č. 3'!M44)+IF('ZoR č. 4'!$D44="",0,'ZoR č. 4'!M44)+IF('ZoR č. 5'!$D44="",0,'ZoR č. 5'!M44)+IF('ZoR č. 6'!$D44="",0,'ZoR č. 6'!M44)+IF('ZoR č. 7'!$D44="",0,'ZoR č. 7'!M44)+IF('ZoR č. 8'!$D44="",0,'ZoR č. 8'!M44)+IF('ZoR č. 9'!$D44="",0,'ZoR č. 9'!M44)+IF('ZoR č. 10'!$D44="",0,'ZoR č. 10'!M44)+IF(ZZoR!$D44="",0,ZZoR!M44)</f>
        <v>0</v>
      </c>
      <c r="AE44" s="282" t="str">
        <f t="shared" si="3"/>
        <v/>
      </c>
    </row>
    <row r="45" spans="2:31" x14ac:dyDescent="0.25">
      <c r="B45" s="9" t="s">
        <v>88</v>
      </c>
      <c r="C45" s="98" t="str">
        <f>IF(COUNTA('Přehled partnerů'!C45:D45)&lt;&gt;2,"partner neuveden",IF('Přehled partnerů'!M45="ANO",'Přehled partnerů'!C45,"v tomto období nerelevantní"))</f>
        <v>partner neuveden</v>
      </c>
      <c r="D45" s="108" t="str">
        <f>IF(COUNTA('Přehled partnerů'!C45:D45)&lt;&gt;2,"",IF('Přehled partnerů'!M45="ANO",'Přehled partnerů'!D45,""))</f>
        <v/>
      </c>
      <c r="E45" s="21" t="str">
        <f t="shared" si="0"/>
        <v/>
      </c>
      <c r="F45" s="114" t="str">
        <f t="shared" si="1"/>
        <v/>
      </c>
      <c r="G45" s="125">
        <v>0</v>
      </c>
      <c r="H45" s="126">
        <v>0</v>
      </c>
      <c r="I45" s="126">
        <v>0</v>
      </c>
      <c r="J45" s="126">
        <v>0</v>
      </c>
      <c r="K45" s="16">
        <v>0</v>
      </c>
      <c r="L45" s="16">
        <v>0</v>
      </c>
      <c r="M45" s="20">
        <v>0</v>
      </c>
      <c r="N45" s="58" t="str">
        <f t="shared" si="2"/>
        <v/>
      </c>
      <c r="O45" s="267">
        <f>IF('Rozpočet + Žádosti o změnu'!$ER$2="ano",'Rozpočet + Žádosti o změnu'!EL45,IF('Rozpočet + Žádosti o změnu'!$EF$2="ano",'Rozpočet + Žádosti o změnu'!DZ45,IF('Rozpočet + Žádosti o změnu'!$DT$2="ano",'Rozpočet + Žádosti o změnu'!DN45,IF('Rozpočet + Žádosti o změnu'!$DH$2="ano",'Rozpočet + Žádosti o změnu'!DB45,IF('Rozpočet + Žádosti o změnu'!$CV$2="ano",'Rozpočet + Žádosti o změnu'!CP45,IF('Rozpočet + Žádosti o změnu'!$CJ$2="ano",'Rozpočet + Žádosti o změnu'!CD45,IF('Rozpočet + Žádosti o změnu'!$BX$2="ano",'Rozpočet + Žádosti o změnu'!BR45,IF('Rozpočet + Žádosti o změnu'!$BL$2="ano",'Rozpočet + Žádosti o změnu'!BF45,IF('Rozpočet + Žádosti o změnu'!$AZ$2="ano",'Rozpočet + Žádosti o změnu'!AT45,IF('Rozpočet + Žádosti o změnu'!$AN$2="ano",'Rozpočet + Žádosti o změnu'!AH45,'Rozpočet + Žádosti o změnu'!H45))))))))))</f>
        <v>0</v>
      </c>
      <c r="P45" s="267">
        <f>IF('Rozpočet + Žádosti o změnu'!$ER$2="ano",'Rozpočet + Žádosti o změnu'!EM45,IF('Rozpočet + Žádosti o změnu'!$EF$2="ano",'Rozpočet + Žádosti o změnu'!EA45,IF('Rozpočet + Žádosti o změnu'!$DT$2="ano",'Rozpočet + Žádosti o změnu'!DO45,IF('Rozpočet + Žádosti o změnu'!$DH$2="ano",'Rozpočet + Žádosti o změnu'!DC45,IF('Rozpočet + Žádosti o změnu'!$CV$2="ano",'Rozpočet + Žádosti o změnu'!CQ45,IF('Rozpočet + Žádosti o změnu'!$CJ$2="ano",'Rozpočet + Žádosti o změnu'!CE45,IF('Rozpočet + Žádosti o změnu'!$BX$2="ano",'Rozpočet + Žádosti o změnu'!BS45,IF('Rozpočet + Žádosti o změnu'!$BL$2="ano",'Rozpočet + Žádosti o změnu'!BG45,IF('Rozpočet + Žádosti o změnu'!$AZ$2="ano",'Rozpočet + Žádosti o změnu'!AU45,IF('Rozpočet + Žádosti o změnu'!$AN$2="ano",'Rozpočet + Žádosti o změnu'!AI45,'Rozpočet + Žádosti o změnu'!I45))))))))))</f>
        <v>0</v>
      </c>
      <c r="Q45" s="267">
        <f>IF('Rozpočet + Žádosti o změnu'!$ER$2="ano",'Rozpočet + Žádosti o změnu'!EN45,IF('Rozpočet + Žádosti o změnu'!$EF$2="ano",'Rozpočet + Žádosti o změnu'!EB45,IF('Rozpočet + Žádosti o změnu'!$DT$2="ano",'Rozpočet + Žádosti o změnu'!DP45,IF('Rozpočet + Žádosti o změnu'!$DH$2="ano",'Rozpočet + Žádosti o změnu'!DD45,IF('Rozpočet + Žádosti o změnu'!$CV$2="ano",'Rozpočet + Žádosti o změnu'!CR45,IF('Rozpočet + Žádosti o změnu'!$CJ$2="ano",'Rozpočet + Žádosti o změnu'!CF45,IF('Rozpočet + Žádosti o změnu'!$BX$2="ano",'Rozpočet + Žádosti o změnu'!BT45,IF('Rozpočet + Žádosti o změnu'!$BL$2="ano",'Rozpočet + Žádosti o změnu'!BH45,IF('Rozpočet + Žádosti o změnu'!$AZ$2="ano",'Rozpočet + Žádosti o změnu'!AV45,IF('Rozpočet + Žádosti o změnu'!$AN$2="ano",'Rozpočet + Žádosti o změnu'!AJ45,'Rozpočet + Žádosti o změnu'!J45))))))))))</f>
        <v>0</v>
      </c>
      <c r="R45" s="267">
        <f>IF('Rozpočet + Žádosti o změnu'!$ER$2="ano",'Rozpočet + Žádosti o změnu'!EO45,IF('Rozpočet + Žádosti o změnu'!$EF$2="ano",'Rozpočet + Žádosti o změnu'!EC45,IF('Rozpočet + Žádosti o změnu'!$DT$2="ano",'Rozpočet + Žádosti o změnu'!DQ45,IF('Rozpočet + Žádosti o změnu'!$DH$2="ano",'Rozpočet + Žádosti o změnu'!DE45,IF('Rozpočet + Žádosti o změnu'!$CV$2="ano",'Rozpočet + Žádosti o změnu'!CS45,IF('Rozpočet + Žádosti o změnu'!$CJ$2="ano",'Rozpočet + Žádosti o změnu'!CG45,IF('Rozpočet + Žádosti o změnu'!$BX$2="ano",'Rozpočet + Žádosti o změnu'!BU45,IF('Rozpočet + Žádosti o změnu'!$BL$2="ano",'Rozpočet + Žádosti o změnu'!BI45,IF('Rozpočet + Žádosti o změnu'!$AZ$2="ano",'Rozpočet + Žádosti o změnu'!AW45,IF('Rozpočet + Žádosti o změnu'!$AN$2="ano",'Rozpočet + Žádosti o změnu'!AK45,'Rozpočet + Žádosti o změnu'!K45))))))))))</f>
        <v>0</v>
      </c>
      <c r="S45" s="267">
        <f>IF('Rozpočet + Žádosti o změnu'!$ER$2="ano",'Rozpočet + Žádosti o změnu'!EP45,IF('Rozpočet + Žádosti o změnu'!$EF$2="ano",'Rozpočet + Žádosti o změnu'!ED45,IF('Rozpočet + Žádosti o změnu'!$DT$2="ano",'Rozpočet + Žádosti o změnu'!DR45,IF('Rozpočet + Žádosti o změnu'!$DH$2="ano",'Rozpočet + Žádosti o změnu'!DF45,IF('Rozpočet + Žádosti o změnu'!$CV$2="ano",'Rozpočet + Žádosti o změnu'!CT45,IF('Rozpočet + Žádosti o změnu'!$CJ$2="ano",'Rozpočet + Žádosti o změnu'!CH45,IF('Rozpočet + Žádosti o změnu'!$BX$2="ano",'Rozpočet + Žádosti o změnu'!BV45,IF('Rozpočet + Žádosti o změnu'!$BL$2="ano",'Rozpočet + Žádosti o změnu'!BJ45,IF('Rozpočet + Žádosti o změnu'!$AZ$2="ano",'Rozpočet + Žádosti o změnu'!AX45,IF('Rozpočet + Žádosti o změnu'!$AN$2="ano",'Rozpočet + Žádosti o změnu'!AL45,'Rozpočet + Žádosti o změnu'!L45))))))))))</f>
        <v>0</v>
      </c>
      <c r="T45" s="267">
        <f>IF('Rozpočet + Žádosti o změnu'!$ER$2="ano",'Rozpočet + Žádosti o změnu'!EQ45,IF('Rozpočet + Žádosti o změnu'!$EF$2="ano",'Rozpočet + Žádosti o změnu'!EE45,IF('Rozpočet + Žádosti o změnu'!$DT$2="ano",'Rozpočet + Žádosti o změnu'!DS45,IF('Rozpočet + Žádosti o změnu'!$DH$2="ano",'Rozpočet + Žádosti o změnu'!DG45,IF('Rozpočet + Žádosti o změnu'!$CV$2="ano",'Rozpočet + Žádosti o změnu'!CU45,IF('Rozpočet + Žádosti o změnu'!$CJ$2="ano",'Rozpočet + Žádosti o změnu'!CI45,IF('Rozpočet + Žádosti o změnu'!$BX$2="ano",'Rozpočet + Žádosti o změnu'!BW45,IF('Rozpočet + Žádosti o změnu'!$BL$2="ano",'Rozpočet + Žádosti o změnu'!BK45,IF('Rozpočet + Žádosti o změnu'!$AZ$2="ano",'Rozpočet + Žádosti o změnu'!AY45,IF('Rozpočet + Žádosti o změnu'!$AN$2="ano",'Rozpočet + Žádosti o změnu'!AM45,'Rozpočet + Žádosti o změnu'!M45))))))))))</f>
        <v>0</v>
      </c>
      <c r="U45" s="267">
        <f>IF('Rozpočet + Žádosti o změnu'!$ER$2="ano",'Rozpočet + Žádosti o změnu'!ER45,IF('Rozpočet + Žádosti o změnu'!$EF$2="ano",'Rozpočet + Žádosti o změnu'!EF45,IF('Rozpočet + Žádosti o změnu'!$DT$2="ano",'Rozpočet + Žádosti o změnu'!DT45,IF('Rozpočet + Žádosti o změnu'!$DH$2="ano",'Rozpočet + Žádosti o změnu'!DH45,IF('Rozpočet + Žádosti o změnu'!$CV$2="ano",'Rozpočet + Žádosti o změnu'!CV45,IF('Rozpočet + Žádosti o změnu'!$CJ$2="ano",'Rozpočet + Žádosti o změnu'!CJ45,IF('Rozpočet + Žádosti o změnu'!$BX$2="ano",'Rozpočet + Žádosti o změnu'!BX45,IF('Rozpočet + Žádosti o změnu'!$BL$2="ano",'Rozpočet + Žádosti o změnu'!BL45,IF('Rozpočet + Žádosti o změnu'!$AZ$2="ano",'Rozpočet + Žádosti o změnu'!AZ45,IF('Rozpočet + Žádosti o změnu'!$AN$2="ano",'Rozpočet + Žádosti o změnu'!AN45,'Rozpočet + Žádosti o změnu'!N45))))))))))</f>
        <v>0</v>
      </c>
      <c r="W45" s="281">
        <f>IF('ZoR č. 1'!$D45="",0,'ZoR č. 1'!G45)+IF('ZoR č. 2'!$D45="",0,'ZoR č. 2'!G45)+IF('ZoR č. 3'!$D45="",0,'ZoR č. 3'!G45)+IF('ZoR č. 4'!$D45="",0,'ZoR č. 4'!G45)+IF('ZoR č. 5'!$D45="",0,'ZoR č. 5'!G45)+IF('ZoR č. 6'!$D45="",0,'ZoR č. 6'!G45)+IF('ZoR č. 7'!$D45="",0,'ZoR č. 7'!G45)+IF('ZoR č. 8'!$D45="",0,'ZoR č. 8'!G45)+IF('ZoR č. 9'!$D45="",0,'ZoR č. 9'!G45)+IF('ZoR č. 10'!$D45="",0,'ZoR č. 10'!G45)+IF(ZZoR!$D45="",0,ZZoR!G45)</f>
        <v>0</v>
      </c>
      <c r="X45" s="281">
        <f>IF('ZoR č. 1'!$D45="",0,'ZoR č. 1'!H45)+IF('ZoR č. 2'!$D45="",0,'ZoR č. 2'!H45)+IF('ZoR č. 3'!$D45="",0,'ZoR č. 3'!H45)+IF('ZoR č. 4'!$D45="",0,'ZoR č. 4'!H45)+IF('ZoR č. 5'!$D45="",0,'ZoR č. 5'!H45)+IF('ZoR č. 6'!$D45="",0,'ZoR č. 6'!H45)+IF('ZoR č. 7'!$D45="",0,'ZoR č. 7'!H45)+IF('ZoR č. 8'!$D45="",0,'ZoR č. 8'!H45)+IF('ZoR č. 9'!$D45="",0,'ZoR č. 9'!H45)+IF('ZoR č. 10'!$D45="",0,'ZoR č. 10'!H45)+IF(ZZoR!$D45="",0,ZZoR!H45)</f>
        <v>0</v>
      </c>
      <c r="Y45" s="281">
        <f>IF('ZoR č. 1'!$D45="",0,'ZoR č. 1'!I45)+IF('ZoR č. 2'!$D45="",0,'ZoR č. 2'!I45)+IF('ZoR č. 3'!$D45="",0,'ZoR č. 3'!I45)+IF('ZoR č. 4'!$D45="",0,'ZoR č. 4'!I45)+IF('ZoR č. 5'!$D45="",0,'ZoR č. 5'!I45)+IF('ZoR č. 6'!$D45="",0,'ZoR č. 6'!I45)+IF('ZoR č. 7'!$D45="",0,'ZoR č. 7'!I45)+IF('ZoR č. 8'!$D45="",0,'ZoR č. 8'!I45)+IF('ZoR č. 9'!$D45="",0,'ZoR č. 9'!I45)+IF('ZoR č. 10'!$D45="",0,'ZoR č. 10'!I45)+IF(ZZoR!$D45="",0,ZZoR!I45)</f>
        <v>0</v>
      </c>
      <c r="Z45" s="281">
        <f>IF('ZoR č. 1'!$D45="",0,'ZoR č. 1'!J45)+IF('ZoR č. 2'!$D45="",0,'ZoR č. 2'!J45)+IF('ZoR č. 3'!$D45="",0,'ZoR č. 3'!J45)+IF('ZoR č. 4'!$D45="",0,'ZoR č. 4'!J45)+IF('ZoR č. 5'!$D45="",0,'ZoR č. 5'!J45)+IF('ZoR č. 6'!$D45="",0,'ZoR č. 6'!J45)+IF('ZoR č. 7'!$D45="",0,'ZoR č. 7'!J45)+IF('ZoR č. 8'!$D45="",0,'ZoR č. 8'!J45)+IF('ZoR č. 9'!$D45="",0,'ZoR č. 9'!J45)+IF('ZoR č. 10'!$D45="",0,'ZoR č. 10'!J45)+IF(ZZoR!$D45="",0,ZZoR!J45)</f>
        <v>0</v>
      </c>
      <c r="AA45" s="281">
        <f>IF('ZoR č. 1'!$D45="",0,'ZoR č. 1'!K45)+IF('ZoR č. 2'!$D45="",0,'ZoR č. 2'!K45)+IF('ZoR č. 3'!$D45="",0,'ZoR č. 3'!K45)+IF('ZoR č. 4'!$D45="",0,'ZoR č. 4'!K45)+IF('ZoR č. 5'!$D45="",0,'ZoR č. 5'!K45)+IF('ZoR č. 6'!$D45="",0,'ZoR č. 6'!K45)+IF('ZoR č. 7'!$D45="",0,'ZoR č. 7'!K45)+IF('ZoR č. 8'!$D45="",0,'ZoR č. 8'!K45)+IF('ZoR č. 9'!$D45="",0,'ZoR č. 9'!K45)+IF('ZoR č. 10'!$D45="",0,'ZoR č. 10'!K45)+IF(ZZoR!$D45="",0,ZZoR!K45)</f>
        <v>0</v>
      </c>
      <c r="AB45" s="281">
        <f>IF('ZoR č. 1'!$D45="",0,'ZoR č. 1'!L45)+IF('ZoR č. 2'!$D45="",0,'ZoR č. 2'!L45)+IF('ZoR č. 3'!$D45="",0,'ZoR č. 3'!L45)+IF('ZoR č. 4'!$D45="",0,'ZoR č. 4'!L45)+IF('ZoR č. 5'!$D45="",0,'ZoR č. 5'!L45)+IF('ZoR č. 6'!$D45="",0,'ZoR č. 6'!L45)+IF('ZoR č. 7'!$D45="",0,'ZoR č. 7'!L45)+IF('ZoR č. 8'!$D45="",0,'ZoR č. 8'!L45)+IF('ZoR č. 9'!$D45="",0,'ZoR č. 9'!L45)+IF('ZoR č. 10'!$D45="",0,'ZoR č. 10'!L45)+IF(ZZoR!$D45="",0,ZZoR!L45)</f>
        <v>0</v>
      </c>
      <c r="AC45" s="281">
        <f>IF('ZoR č. 1'!$D45="",0,'ZoR č. 1'!M45)+IF('ZoR č. 2'!$D45="",0,'ZoR č. 2'!M45)+IF('ZoR č. 3'!$D45="",0,'ZoR č. 3'!M45)+IF('ZoR č. 4'!$D45="",0,'ZoR č. 4'!M45)+IF('ZoR č. 5'!$D45="",0,'ZoR č. 5'!M45)+IF('ZoR č. 6'!$D45="",0,'ZoR č. 6'!M45)+IF('ZoR č. 7'!$D45="",0,'ZoR č. 7'!M45)+IF('ZoR č. 8'!$D45="",0,'ZoR č. 8'!M45)+IF('ZoR č. 9'!$D45="",0,'ZoR č. 9'!M45)+IF('ZoR č. 10'!$D45="",0,'ZoR č. 10'!M45)+IF(ZZoR!$D45="",0,ZZoR!M45)</f>
        <v>0</v>
      </c>
      <c r="AE45" s="282" t="str">
        <f t="shared" si="3"/>
        <v/>
      </c>
    </row>
    <row r="46" spans="2:31" x14ac:dyDescent="0.25">
      <c r="B46" s="9" t="s">
        <v>89</v>
      </c>
      <c r="C46" s="98" t="str">
        <f>IF(COUNTA('Přehled partnerů'!C46:D46)&lt;&gt;2,"partner neuveden",IF('Přehled partnerů'!M46="ANO",'Přehled partnerů'!C46,"v tomto období nerelevantní"))</f>
        <v>partner neuveden</v>
      </c>
      <c r="D46" s="108" t="str">
        <f>IF(COUNTA('Přehled partnerů'!C46:D46)&lt;&gt;2,"",IF('Přehled partnerů'!M46="ANO",'Přehled partnerů'!D46,""))</f>
        <v/>
      </c>
      <c r="E46" s="21" t="str">
        <f t="shared" si="0"/>
        <v/>
      </c>
      <c r="F46" s="114" t="str">
        <f t="shared" si="1"/>
        <v/>
      </c>
      <c r="G46" s="125">
        <v>0</v>
      </c>
      <c r="H46" s="126">
        <v>0</v>
      </c>
      <c r="I46" s="126">
        <v>0</v>
      </c>
      <c r="J46" s="126">
        <v>0</v>
      </c>
      <c r="K46" s="16">
        <v>0</v>
      </c>
      <c r="L46" s="16">
        <v>0</v>
      </c>
      <c r="M46" s="20">
        <v>0</v>
      </c>
      <c r="N46" s="58" t="str">
        <f t="shared" si="2"/>
        <v/>
      </c>
      <c r="O46" s="267">
        <f>IF('Rozpočet + Žádosti o změnu'!$ER$2="ano",'Rozpočet + Žádosti o změnu'!EL46,IF('Rozpočet + Žádosti o změnu'!$EF$2="ano",'Rozpočet + Žádosti o změnu'!DZ46,IF('Rozpočet + Žádosti o změnu'!$DT$2="ano",'Rozpočet + Žádosti o změnu'!DN46,IF('Rozpočet + Žádosti o změnu'!$DH$2="ano",'Rozpočet + Žádosti o změnu'!DB46,IF('Rozpočet + Žádosti o změnu'!$CV$2="ano",'Rozpočet + Žádosti o změnu'!CP46,IF('Rozpočet + Žádosti o změnu'!$CJ$2="ano",'Rozpočet + Žádosti o změnu'!CD46,IF('Rozpočet + Žádosti o změnu'!$BX$2="ano",'Rozpočet + Žádosti o změnu'!BR46,IF('Rozpočet + Žádosti o změnu'!$BL$2="ano",'Rozpočet + Žádosti o změnu'!BF46,IF('Rozpočet + Žádosti o změnu'!$AZ$2="ano",'Rozpočet + Žádosti o změnu'!AT46,IF('Rozpočet + Žádosti o změnu'!$AN$2="ano",'Rozpočet + Žádosti o změnu'!AH46,'Rozpočet + Žádosti o změnu'!H46))))))))))</f>
        <v>0</v>
      </c>
      <c r="P46" s="267">
        <f>IF('Rozpočet + Žádosti o změnu'!$ER$2="ano",'Rozpočet + Žádosti o změnu'!EM46,IF('Rozpočet + Žádosti o změnu'!$EF$2="ano",'Rozpočet + Žádosti o změnu'!EA46,IF('Rozpočet + Žádosti o změnu'!$DT$2="ano",'Rozpočet + Žádosti o změnu'!DO46,IF('Rozpočet + Žádosti o změnu'!$DH$2="ano",'Rozpočet + Žádosti o změnu'!DC46,IF('Rozpočet + Žádosti o změnu'!$CV$2="ano",'Rozpočet + Žádosti o změnu'!CQ46,IF('Rozpočet + Žádosti o změnu'!$CJ$2="ano",'Rozpočet + Žádosti o změnu'!CE46,IF('Rozpočet + Žádosti o změnu'!$BX$2="ano",'Rozpočet + Žádosti o změnu'!BS46,IF('Rozpočet + Žádosti o změnu'!$BL$2="ano",'Rozpočet + Žádosti o změnu'!BG46,IF('Rozpočet + Žádosti o změnu'!$AZ$2="ano",'Rozpočet + Žádosti o změnu'!AU46,IF('Rozpočet + Žádosti o změnu'!$AN$2="ano",'Rozpočet + Žádosti o změnu'!AI46,'Rozpočet + Žádosti o změnu'!I46))))))))))</f>
        <v>0</v>
      </c>
      <c r="Q46" s="267">
        <f>IF('Rozpočet + Žádosti o změnu'!$ER$2="ano",'Rozpočet + Žádosti o změnu'!EN46,IF('Rozpočet + Žádosti o změnu'!$EF$2="ano",'Rozpočet + Žádosti o změnu'!EB46,IF('Rozpočet + Žádosti o změnu'!$DT$2="ano",'Rozpočet + Žádosti o změnu'!DP46,IF('Rozpočet + Žádosti o změnu'!$DH$2="ano",'Rozpočet + Žádosti o změnu'!DD46,IF('Rozpočet + Žádosti o změnu'!$CV$2="ano",'Rozpočet + Žádosti o změnu'!CR46,IF('Rozpočet + Žádosti o změnu'!$CJ$2="ano",'Rozpočet + Žádosti o změnu'!CF46,IF('Rozpočet + Žádosti o změnu'!$BX$2="ano",'Rozpočet + Žádosti o změnu'!BT46,IF('Rozpočet + Žádosti o změnu'!$BL$2="ano",'Rozpočet + Žádosti o změnu'!BH46,IF('Rozpočet + Žádosti o změnu'!$AZ$2="ano",'Rozpočet + Žádosti o změnu'!AV46,IF('Rozpočet + Žádosti o změnu'!$AN$2="ano",'Rozpočet + Žádosti o změnu'!AJ46,'Rozpočet + Žádosti o změnu'!J46))))))))))</f>
        <v>0</v>
      </c>
      <c r="R46" s="267">
        <f>IF('Rozpočet + Žádosti o změnu'!$ER$2="ano",'Rozpočet + Žádosti o změnu'!EO46,IF('Rozpočet + Žádosti o změnu'!$EF$2="ano",'Rozpočet + Žádosti o změnu'!EC46,IF('Rozpočet + Žádosti o změnu'!$DT$2="ano",'Rozpočet + Žádosti o změnu'!DQ46,IF('Rozpočet + Žádosti o změnu'!$DH$2="ano",'Rozpočet + Žádosti o změnu'!DE46,IF('Rozpočet + Žádosti o změnu'!$CV$2="ano",'Rozpočet + Žádosti o změnu'!CS46,IF('Rozpočet + Žádosti o změnu'!$CJ$2="ano",'Rozpočet + Žádosti o změnu'!CG46,IF('Rozpočet + Žádosti o změnu'!$BX$2="ano",'Rozpočet + Žádosti o změnu'!BU46,IF('Rozpočet + Žádosti o změnu'!$BL$2="ano",'Rozpočet + Žádosti o změnu'!BI46,IF('Rozpočet + Žádosti o změnu'!$AZ$2="ano",'Rozpočet + Žádosti o změnu'!AW46,IF('Rozpočet + Žádosti o změnu'!$AN$2="ano",'Rozpočet + Žádosti o změnu'!AK46,'Rozpočet + Žádosti o změnu'!K46))))))))))</f>
        <v>0</v>
      </c>
      <c r="S46" s="267">
        <f>IF('Rozpočet + Žádosti o změnu'!$ER$2="ano",'Rozpočet + Žádosti o změnu'!EP46,IF('Rozpočet + Žádosti o změnu'!$EF$2="ano",'Rozpočet + Žádosti o změnu'!ED46,IF('Rozpočet + Žádosti o změnu'!$DT$2="ano",'Rozpočet + Žádosti o změnu'!DR46,IF('Rozpočet + Žádosti o změnu'!$DH$2="ano",'Rozpočet + Žádosti o změnu'!DF46,IF('Rozpočet + Žádosti o změnu'!$CV$2="ano",'Rozpočet + Žádosti o změnu'!CT46,IF('Rozpočet + Žádosti o změnu'!$CJ$2="ano",'Rozpočet + Žádosti o změnu'!CH46,IF('Rozpočet + Žádosti o změnu'!$BX$2="ano",'Rozpočet + Žádosti o změnu'!BV46,IF('Rozpočet + Žádosti o změnu'!$BL$2="ano",'Rozpočet + Žádosti o změnu'!BJ46,IF('Rozpočet + Žádosti o změnu'!$AZ$2="ano",'Rozpočet + Žádosti o změnu'!AX46,IF('Rozpočet + Žádosti o změnu'!$AN$2="ano",'Rozpočet + Žádosti o změnu'!AL46,'Rozpočet + Žádosti o změnu'!L46))))))))))</f>
        <v>0</v>
      </c>
      <c r="T46" s="267">
        <f>IF('Rozpočet + Žádosti o změnu'!$ER$2="ano",'Rozpočet + Žádosti o změnu'!EQ46,IF('Rozpočet + Žádosti o změnu'!$EF$2="ano",'Rozpočet + Žádosti o změnu'!EE46,IF('Rozpočet + Žádosti o změnu'!$DT$2="ano",'Rozpočet + Žádosti o změnu'!DS46,IF('Rozpočet + Žádosti o změnu'!$DH$2="ano",'Rozpočet + Žádosti o změnu'!DG46,IF('Rozpočet + Žádosti o změnu'!$CV$2="ano",'Rozpočet + Žádosti o změnu'!CU46,IF('Rozpočet + Žádosti o změnu'!$CJ$2="ano",'Rozpočet + Žádosti o změnu'!CI46,IF('Rozpočet + Žádosti o změnu'!$BX$2="ano",'Rozpočet + Žádosti o změnu'!BW46,IF('Rozpočet + Žádosti o změnu'!$BL$2="ano",'Rozpočet + Žádosti o změnu'!BK46,IF('Rozpočet + Žádosti o změnu'!$AZ$2="ano",'Rozpočet + Žádosti o změnu'!AY46,IF('Rozpočet + Žádosti o změnu'!$AN$2="ano",'Rozpočet + Žádosti o změnu'!AM46,'Rozpočet + Žádosti o změnu'!M46))))))))))</f>
        <v>0</v>
      </c>
      <c r="U46" s="267">
        <f>IF('Rozpočet + Žádosti o změnu'!$ER$2="ano",'Rozpočet + Žádosti o změnu'!ER46,IF('Rozpočet + Žádosti o změnu'!$EF$2="ano",'Rozpočet + Žádosti o změnu'!EF46,IF('Rozpočet + Žádosti o změnu'!$DT$2="ano",'Rozpočet + Žádosti o změnu'!DT46,IF('Rozpočet + Žádosti o změnu'!$DH$2="ano",'Rozpočet + Žádosti o změnu'!DH46,IF('Rozpočet + Žádosti o změnu'!$CV$2="ano",'Rozpočet + Žádosti o změnu'!CV46,IF('Rozpočet + Žádosti o změnu'!$CJ$2="ano",'Rozpočet + Žádosti o změnu'!CJ46,IF('Rozpočet + Žádosti o změnu'!$BX$2="ano",'Rozpočet + Žádosti o změnu'!BX46,IF('Rozpočet + Žádosti o změnu'!$BL$2="ano",'Rozpočet + Žádosti o změnu'!BL46,IF('Rozpočet + Žádosti o změnu'!$AZ$2="ano",'Rozpočet + Žádosti o změnu'!AZ46,IF('Rozpočet + Žádosti o změnu'!$AN$2="ano",'Rozpočet + Žádosti o změnu'!AN46,'Rozpočet + Žádosti o změnu'!N46))))))))))</f>
        <v>0</v>
      </c>
      <c r="W46" s="281">
        <f>IF('ZoR č. 1'!$D46="",0,'ZoR č. 1'!G46)+IF('ZoR č. 2'!$D46="",0,'ZoR č. 2'!G46)+IF('ZoR č. 3'!$D46="",0,'ZoR č. 3'!G46)+IF('ZoR č. 4'!$D46="",0,'ZoR č. 4'!G46)+IF('ZoR č. 5'!$D46="",0,'ZoR č. 5'!G46)+IF('ZoR č. 6'!$D46="",0,'ZoR č. 6'!G46)+IF('ZoR č. 7'!$D46="",0,'ZoR č. 7'!G46)+IF('ZoR č. 8'!$D46="",0,'ZoR č. 8'!G46)+IF('ZoR č. 9'!$D46="",0,'ZoR č. 9'!G46)+IF('ZoR č. 10'!$D46="",0,'ZoR č. 10'!G46)+IF(ZZoR!$D46="",0,ZZoR!G46)</f>
        <v>0</v>
      </c>
      <c r="X46" s="281">
        <f>IF('ZoR č. 1'!$D46="",0,'ZoR č. 1'!H46)+IF('ZoR č. 2'!$D46="",0,'ZoR č. 2'!H46)+IF('ZoR č. 3'!$D46="",0,'ZoR č. 3'!H46)+IF('ZoR č. 4'!$D46="",0,'ZoR č. 4'!H46)+IF('ZoR č. 5'!$D46="",0,'ZoR č. 5'!H46)+IF('ZoR č. 6'!$D46="",0,'ZoR č. 6'!H46)+IF('ZoR č. 7'!$D46="",0,'ZoR č. 7'!H46)+IF('ZoR č. 8'!$D46="",0,'ZoR č. 8'!H46)+IF('ZoR č. 9'!$D46="",0,'ZoR č. 9'!H46)+IF('ZoR č. 10'!$D46="",0,'ZoR č. 10'!H46)+IF(ZZoR!$D46="",0,ZZoR!H46)</f>
        <v>0</v>
      </c>
      <c r="Y46" s="281">
        <f>IF('ZoR č. 1'!$D46="",0,'ZoR č. 1'!I46)+IF('ZoR č. 2'!$D46="",0,'ZoR č. 2'!I46)+IF('ZoR č. 3'!$D46="",0,'ZoR č. 3'!I46)+IF('ZoR č. 4'!$D46="",0,'ZoR č. 4'!I46)+IF('ZoR č. 5'!$D46="",0,'ZoR č. 5'!I46)+IF('ZoR č. 6'!$D46="",0,'ZoR č. 6'!I46)+IF('ZoR č. 7'!$D46="",0,'ZoR č. 7'!I46)+IF('ZoR č. 8'!$D46="",0,'ZoR č. 8'!I46)+IF('ZoR č. 9'!$D46="",0,'ZoR č. 9'!I46)+IF('ZoR č. 10'!$D46="",0,'ZoR č. 10'!I46)+IF(ZZoR!$D46="",0,ZZoR!I46)</f>
        <v>0</v>
      </c>
      <c r="Z46" s="281">
        <f>IF('ZoR č. 1'!$D46="",0,'ZoR č. 1'!J46)+IF('ZoR č. 2'!$D46="",0,'ZoR č. 2'!J46)+IF('ZoR č. 3'!$D46="",0,'ZoR č. 3'!J46)+IF('ZoR č. 4'!$D46="",0,'ZoR č. 4'!J46)+IF('ZoR č. 5'!$D46="",0,'ZoR č. 5'!J46)+IF('ZoR č. 6'!$D46="",0,'ZoR č. 6'!J46)+IF('ZoR č. 7'!$D46="",0,'ZoR č. 7'!J46)+IF('ZoR č. 8'!$D46="",0,'ZoR č. 8'!J46)+IF('ZoR č. 9'!$D46="",0,'ZoR č. 9'!J46)+IF('ZoR č. 10'!$D46="",0,'ZoR č. 10'!J46)+IF(ZZoR!$D46="",0,ZZoR!J46)</f>
        <v>0</v>
      </c>
      <c r="AA46" s="281">
        <f>IF('ZoR č. 1'!$D46="",0,'ZoR č. 1'!K46)+IF('ZoR č. 2'!$D46="",0,'ZoR č. 2'!K46)+IF('ZoR č. 3'!$D46="",0,'ZoR č. 3'!K46)+IF('ZoR č. 4'!$D46="",0,'ZoR č. 4'!K46)+IF('ZoR č. 5'!$D46="",0,'ZoR č. 5'!K46)+IF('ZoR č. 6'!$D46="",0,'ZoR č. 6'!K46)+IF('ZoR č. 7'!$D46="",0,'ZoR č. 7'!K46)+IF('ZoR č. 8'!$D46="",0,'ZoR č. 8'!K46)+IF('ZoR č. 9'!$D46="",0,'ZoR č. 9'!K46)+IF('ZoR č. 10'!$D46="",0,'ZoR č. 10'!K46)+IF(ZZoR!$D46="",0,ZZoR!K46)</f>
        <v>0</v>
      </c>
      <c r="AB46" s="281">
        <f>IF('ZoR č. 1'!$D46="",0,'ZoR č. 1'!L46)+IF('ZoR č. 2'!$D46="",0,'ZoR č. 2'!L46)+IF('ZoR č. 3'!$D46="",0,'ZoR č. 3'!L46)+IF('ZoR č. 4'!$D46="",0,'ZoR č. 4'!L46)+IF('ZoR č. 5'!$D46="",0,'ZoR č. 5'!L46)+IF('ZoR č. 6'!$D46="",0,'ZoR č. 6'!L46)+IF('ZoR č. 7'!$D46="",0,'ZoR č. 7'!L46)+IF('ZoR č. 8'!$D46="",0,'ZoR č. 8'!L46)+IF('ZoR č. 9'!$D46="",0,'ZoR č. 9'!L46)+IF('ZoR č. 10'!$D46="",0,'ZoR č. 10'!L46)+IF(ZZoR!$D46="",0,ZZoR!L46)</f>
        <v>0</v>
      </c>
      <c r="AC46" s="281">
        <f>IF('ZoR č. 1'!$D46="",0,'ZoR č. 1'!M46)+IF('ZoR č. 2'!$D46="",0,'ZoR č. 2'!M46)+IF('ZoR č. 3'!$D46="",0,'ZoR č. 3'!M46)+IF('ZoR č. 4'!$D46="",0,'ZoR č. 4'!M46)+IF('ZoR č. 5'!$D46="",0,'ZoR č. 5'!M46)+IF('ZoR č. 6'!$D46="",0,'ZoR č. 6'!M46)+IF('ZoR č. 7'!$D46="",0,'ZoR č. 7'!M46)+IF('ZoR č. 8'!$D46="",0,'ZoR č. 8'!M46)+IF('ZoR č. 9'!$D46="",0,'ZoR č. 9'!M46)+IF('ZoR č. 10'!$D46="",0,'ZoR č. 10'!M46)+IF(ZZoR!$D46="",0,ZZoR!M46)</f>
        <v>0</v>
      </c>
      <c r="AE46" s="282" t="str">
        <f t="shared" si="3"/>
        <v/>
      </c>
    </row>
    <row r="47" spans="2:31" x14ac:dyDescent="0.25">
      <c r="B47" s="9" t="s">
        <v>90</v>
      </c>
      <c r="C47" s="98" t="str">
        <f>IF(COUNTA('Přehled partnerů'!C47:D47)&lt;&gt;2,"partner neuveden",IF('Přehled partnerů'!M47="ANO",'Přehled partnerů'!C47,"v tomto období nerelevantní"))</f>
        <v>partner neuveden</v>
      </c>
      <c r="D47" s="108" t="str">
        <f>IF(COUNTA('Přehled partnerů'!C47:D47)&lt;&gt;2,"",IF('Přehled partnerů'!M47="ANO",'Přehled partnerů'!D47,""))</f>
        <v/>
      </c>
      <c r="E47" s="21" t="str">
        <f t="shared" si="0"/>
        <v/>
      </c>
      <c r="F47" s="114" t="str">
        <f t="shared" si="1"/>
        <v/>
      </c>
      <c r="G47" s="125">
        <v>0</v>
      </c>
      <c r="H47" s="126">
        <v>0</v>
      </c>
      <c r="I47" s="126">
        <v>0</v>
      </c>
      <c r="J47" s="126">
        <v>0</v>
      </c>
      <c r="K47" s="16">
        <v>0</v>
      </c>
      <c r="L47" s="16">
        <v>0</v>
      </c>
      <c r="M47" s="20">
        <v>0</v>
      </c>
      <c r="N47" s="58" t="str">
        <f t="shared" si="2"/>
        <v/>
      </c>
      <c r="O47" s="267">
        <f>IF('Rozpočet + Žádosti o změnu'!$ER$2="ano",'Rozpočet + Žádosti o změnu'!EL47,IF('Rozpočet + Žádosti o změnu'!$EF$2="ano",'Rozpočet + Žádosti o změnu'!DZ47,IF('Rozpočet + Žádosti o změnu'!$DT$2="ano",'Rozpočet + Žádosti o změnu'!DN47,IF('Rozpočet + Žádosti o změnu'!$DH$2="ano",'Rozpočet + Žádosti o změnu'!DB47,IF('Rozpočet + Žádosti o změnu'!$CV$2="ano",'Rozpočet + Žádosti o změnu'!CP47,IF('Rozpočet + Žádosti o změnu'!$CJ$2="ano",'Rozpočet + Žádosti o změnu'!CD47,IF('Rozpočet + Žádosti o změnu'!$BX$2="ano",'Rozpočet + Žádosti o změnu'!BR47,IF('Rozpočet + Žádosti o změnu'!$BL$2="ano",'Rozpočet + Žádosti o změnu'!BF47,IF('Rozpočet + Žádosti o změnu'!$AZ$2="ano",'Rozpočet + Žádosti o změnu'!AT47,IF('Rozpočet + Žádosti o změnu'!$AN$2="ano",'Rozpočet + Žádosti o změnu'!AH47,'Rozpočet + Žádosti o změnu'!H47))))))))))</f>
        <v>0</v>
      </c>
      <c r="P47" s="267">
        <f>IF('Rozpočet + Žádosti o změnu'!$ER$2="ano",'Rozpočet + Žádosti o změnu'!EM47,IF('Rozpočet + Žádosti o změnu'!$EF$2="ano",'Rozpočet + Žádosti o změnu'!EA47,IF('Rozpočet + Žádosti o změnu'!$DT$2="ano",'Rozpočet + Žádosti o změnu'!DO47,IF('Rozpočet + Žádosti o změnu'!$DH$2="ano",'Rozpočet + Žádosti o změnu'!DC47,IF('Rozpočet + Žádosti o změnu'!$CV$2="ano",'Rozpočet + Žádosti o změnu'!CQ47,IF('Rozpočet + Žádosti o změnu'!$CJ$2="ano",'Rozpočet + Žádosti o změnu'!CE47,IF('Rozpočet + Žádosti o změnu'!$BX$2="ano",'Rozpočet + Žádosti o změnu'!BS47,IF('Rozpočet + Žádosti o změnu'!$BL$2="ano",'Rozpočet + Žádosti o změnu'!BG47,IF('Rozpočet + Žádosti o změnu'!$AZ$2="ano",'Rozpočet + Žádosti o změnu'!AU47,IF('Rozpočet + Žádosti o změnu'!$AN$2="ano",'Rozpočet + Žádosti o změnu'!AI47,'Rozpočet + Žádosti o změnu'!I47))))))))))</f>
        <v>0</v>
      </c>
      <c r="Q47" s="267">
        <f>IF('Rozpočet + Žádosti o změnu'!$ER$2="ano",'Rozpočet + Žádosti o změnu'!EN47,IF('Rozpočet + Žádosti o změnu'!$EF$2="ano",'Rozpočet + Žádosti o změnu'!EB47,IF('Rozpočet + Žádosti o změnu'!$DT$2="ano",'Rozpočet + Žádosti o změnu'!DP47,IF('Rozpočet + Žádosti o změnu'!$DH$2="ano",'Rozpočet + Žádosti o změnu'!DD47,IF('Rozpočet + Žádosti o změnu'!$CV$2="ano",'Rozpočet + Žádosti o změnu'!CR47,IF('Rozpočet + Žádosti o změnu'!$CJ$2="ano",'Rozpočet + Žádosti o změnu'!CF47,IF('Rozpočet + Žádosti o změnu'!$BX$2="ano",'Rozpočet + Žádosti o změnu'!BT47,IF('Rozpočet + Žádosti o změnu'!$BL$2="ano",'Rozpočet + Žádosti o změnu'!BH47,IF('Rozpočet + Žádosti o změnu'!$AZ$2="ano",'Rozpočet + Žádosti o změnu'!AV47,IF('Rozpočet + Žádosti o změnu'!$AN$2="ano",'Rozpočet + Žádosti o změnu'!AJ47,'Rozpočet + Žádosti o změnu'!J47))))))))))</f>
        <v>0</v>
      </c>
      <c r="R47" s="267">
        <f>IF('Rozpočet + Žádosti o změnu'!$ER$2="ano",'Rozpočet + Žádosti o změnu'!EO47,IF('Rozpočet + Žádosti o změnu'!$EF$2="ano",'Rozpočet + Žádosti o změnu'!EC47,IF('Rozpočet + Žádosti o změnu'!$DT$2="ano",'Rozpočet + Žádosti o změnu'!DQ47,IF('Rozpočet + Žádosti o změnu'!$DH$2="ano",'Rozpočet + Žádosti o změnu'!DE47,IF('Rozpočet + Žádosti o změnu'!$CV$2="ano",'Rozpočet + Žádosti o změnu'!CS47,IF('Rozpočet + Žádosti o změnu'!$CJ$2="ano",'Rozpočet + Žádosti o změnu'!CG47,IF('Rozpočet + Žádosti o změnu'!$BX$2="ano",'Rozpočet + Žádosti o změnu'!BU47,IF('Rozpočet + Žádosti o změnu'!$BL$2="ano",'Rozpočet + Žádosti o změnu'!BI47,IF('Rozpočet + Žádosti o změnu'!$AZ$2="ano",'Rozpočet + Žádosti o změnu'!AW47,IF('Rozpočet + Žádosti o změnu'!$AN$2="ano",'Rozpočet + Žádosti o změnu'!AK47,'Rozpočet + Žádosti o změnu'!K47))))))))))</f>
        <v>0</v>
      </c>
      <c r="S47" s="267">
        <f>IF('Rozpočet + Žádosti o změnu'!$ER$2="ano",'Rozpočet + Žádosti o změnu'!EP47,IF('Rozpočet + Žádosti o změnu'!$EF$2="ano",'Rozpočet + Žádosti o změnu'!ED47,IF('Rozpočet + Žádosti o změnu'!$DT$2="ano",'Rozpočet + Žádosti o změnu'!DR47,IF('Rozpočet + Žádosti o změnu'!$DH$2="ano",'Rozpočet + Žádosti o změnu'!DF47,IF('Rozpočet + Žádosti o změnu'!$CV$2="ano",'Rozpočet + Žádosti o změnu'!CT47,IF('Rozpočet + Žádosti o změnu'!$CJ$2="ano",'Rozpočet + Žádosti o změnu'!CH47,IF('Rozpočet + Žádosti o změnu'!$BX$2="ano",'Rozpočet + Žádosti o změnu'!BV47,IF('Rozpočet + Žádosti o změnu'!$BL$2="ano",'Rozpočet + Žádosti o změnu'!BJ47,IF('Rozpočet + Žádosti o změnu'!$AZ$2="ano",'Rozpočet + Žádosti o změnu'!AX47,IF('Rozpočet + Žádosti o změnu'!$AN$2="ano",'Rozpočet + Žádosti o změnu'!AL47,'Rozpočet + Žádosti o změnu'!L47))))))))))</f>
        <v>0</v>
      </c>
      <c r="T47" s="267">
        <f>IF('Rozpočet + Žádosti o změnu'!$ER$2="ano",'Rozpočet + Žádosti o změnu'!EQ47,IF('Rozpočet + Žádosti o změnu'!$EF$2="ano",'Rozpočet + Žádosti o změnu'!EE47,IF('Rozpočet + Žádosti o změnu'!$DT$2="ano",'Rozpočet + Žádosti o změnu'!DS47,IF('Rozpočet + Žádosti o změnu'!$DH$2="ano",'Rozpočet + Žádosti o změnu'!DG47,IF('Rozpočet + Žádosti o změnu'!$CV$2="ano",'Rozpočet + Žádosti o změnu'!CU47,IF('Rozpočet + Žádosti o změnu'!$CJ$2="ano",'Rozpočet + Žádosti o změnu'!CI47,IF('Rozpočet + Žádosti o změnu'!$BX$2="ano",'Rozpočet + Žádosti o změnu'!BW47,IF('Rozpočet + Žádosti o změnu'!$BL$2="ano",'Rozpočet + Žádosti o změnu'!BK47,IF('Rozpočet + Žádosti o změnu'!$AZ$2="ano",'Rozpočet + Žádosti o změnu'!AY47,IF('Rozpočet + Žádosti o změnu'!$AN$2="ano",'Rozpočet + Žádosti o změnu'!AM47,'Rozpočet + Žádosti o změnu'!M47))))))))))</f>
        <v>0</v>
      </c>
      <c r="U47" s="267">
        <f>IF('Rozpočet + Žádosti o změnu'!$ER$2="ano",'Rozpočet + Žádosti o změnu'!ER47,IF('Rozpočet + Žádosti o změnu'!$EF$2="ano",'Rozpočet + Žádosti o změnu'!EF47,IF('Rozpočet + Žádosti o změnu'!$DT$2="ano",'Rozpočet + Žádosti o změnu'!DT47,IF('Rozpočet + Žádosti o změnu'!$DH$2="ano",'Rozpočet + Žádosti o změnu'!DH47,IF('Rozpočet + Žádosti o změnu'!$CV$2="ano",'Rozpočet + Žádosti o změnu'!CV47,IF('Rozpočet + Žádosti o změnu'!$CJ$2="ano",'Rozpočet + Žádosti o změnu'!CJ47,IF('Rozpočet + Žádosti o změnu'!$BX$2="ano",'Rozpočet + Žádosti o změnu'!BX47,IF('Rozpočet + Žádosti o změnu'!$BL$2="ano",'Rozpočet + Žádosti o změnu'!BL47,IF('Rozpočet + Žádosti o změnu'!$AZ$2="ano",'Rozpočet + Žádosti o změnu'!AZ47,IF('Rozpočet + Žádosti o změnu'!$AN$2="ano",'Rozpočet + Žádosti o změnu'!AN47,'Rozpočet + Žádosti o změnu'!N47))))))))))</f>
        <v>0</v>
      </c>
      <c r="W47" s="281">
        <f>IF('ZoR č. 1'!$D47="",0,'ZoR č. 1'!G47)+IF('ZoR č. 2'!$D47="",0,'ZoR č. 2'!G47)+IF('ZoR č. 3'!$D47="",0,'ZoR č. 3'!G47)+IF('ZoR č. 4'!$D47="",0,'ZoR č. 4'!G47)+IF('ZoR č. 5'!$D47="",0,'ZoR č. 5'!G47)+IF('ZoR č. 6'!$D47="",0,'ZoR č. 6'!G47)+IF('ZoR č. 7'!$D47="",0,'ZoR č. 7'!G47)+IF('ZoR č. 8'!$D47="",0,'ZoR č. 8'!G47)+IF('ZoR č. 9'!$D47="",0,'ZoR č. 9'!G47)+IF('ZoR č. 10'!$D47="",0,'ZoR č. 10'!G47)+IF(ZZoR!$D47="",0,ZZoR!G47)</f>
        <v>0</v>
      </c>
      <c r="X47" s="281">
        <f>IF('ZoR č. 1'!$D47="",0,'ZoR č. 1'!H47)+IF('ZoR č. 2'!$D47="",0,'ZoR č. 2'!H47)+IF('ZoR č. 3'!$D47="",0,'ZoR č. 3'!H47)+IF('ZoR č. 4'!$D47="",0,'ZoR č. 4'!H47)+IF('ZoR č. 5'!$D47="",0,'ZoR č. 5'!H47)+IF('ZoR č. 6'!$D47="",0,'ZoR č. 6'!H47)+IF('ZoR č. 7'!$D47="",0,'ZoR č. 7'!H47)+IF('ZoR č. 8'!$D47="",0,'ZoR č. 8'!H47)+IF('ZoR č. 9'!$D47="",0,'ZoR č. 9'!H47)+IF('ZoR č. 10'!$D47="",0,'ZoR č. 10'!H47)+IF(ZZoR!$D47="",0,ZZoR!H47)</f>
        <v>0</v>
      </c>
      <c r="Y47" s="281">
        <f>IF('ZoR č. 1'!$D47="",0,'ZoR č. 1'!I47)+IF('ZoR č. 2'!$D47="",0,'ZoR č. 2'!I47)+IF('ZoR č. 3'!$D47="",0,'ZoR č. 3'!I47)+IF('ZoR č. 4'!$D47="",0,'ZoR č. 4'!I47)+IF('ZoR č. 5'!$D47="",0,'ZoR č. 5'!I47)+IF('ZoR č. 6'!$D47="",0,'ZoR č. 6'!I47)+IF('ZoR č. 7'!$D47="",0,'ZoR č. 7'!I47)+IF('ZoR č. 8'!$D47="",0,'ZoR č. 8'!I47)+IF('ZoR č. 9'!$D47="",0,'ZoR č. 9'!I47)+IF('ZoR č. 10'!$D47="",0,'ZoR č. 10'!I47)+IF(ZZoR!$D47="",0,ZZoR!I47)</f>
        <v>0</v>
      </c>
      <c r="Z47" s="281">
        <f>IF('ZoR č. 1'!$D47="",0,'ZoR č. 1'!J47)+IF('ZoR č. 2'!$D47="",0,'ZoR č. 2'!J47)+IF('ZoR č. 3'!$D47="",0,'ZoR č. 3'!J47)+IF('ZoR č. 4'!$D47="",0,'ZoR č. 4'!J47)+IF('ZoR č. 5'!$D47="",0,'ZoR č. 5'!J47)+IF('ZoR č. 6'!$D47="",0,'ZoR č. 6'!J47)+IF('ZoR č. 7'!$D47="",0,'ZoR č. 7'!J47)+IF('ZoR č. 8'!$D47="",0,'ZoR č. 8'!J47)+IF('ZoR č. 9'!$D47="",0,'ZoR č. 9'!J47)+IF('ZoR č. 10'!$D47="",0,'ZoR č. 10'!J47)+IF(ZZoR!$D47="",0,ZZoR!J47)</f>
        <v>0</v>
      </c>
      <c r="AA47" s="281">
        <f>IF('ZoR č. 1'!$D47="",0,'ZoR č. 1'!K47)+IF('ZoR č. 2'!$D47="",0,'ZoR č. 2'!K47)+IF('ZoR č. 3'!$D47="",0,'ZoR č. 3'!K47)+IF('ZoR č. 4'!$D47="",0,'ZoR č. 4'!K47)+IF('ZoR č. 5'!$D47="",0,'ZoR č. 5'!K47)+IF('ZoR č. 6'!$D47="",0,'ZoR č. 6'!K47)+IF('ZoR č. 7'!$D47="",0,'ZoR č. 7'!K47)+IF('ZoR č. 8'!$D47="",0,'ZoR č. 8'!K47)+IF('ZoR č. 9'!$D47="",0,'ZoR č. 9'!K47)+IF('ZoR č. 10'!$D47="",0,'ZoR č. 10'!K47)+IF(ZZoR!$D47="",0,ZZoR!K47)</f>
        <v>0</v>
      </c>
      <c r="AB47" s="281">
        <f>IF('ZoR č. 1'!$D47="",0,'ZoR č. 1'!L47)+IF('ZoR č. 2'!$D47="",0,'ZoR č. 2'!L47)+IF('ZoR č. 3'!$D47="",0,'ZoR č. 3'!L47)+IF('ZoR č. 4'!$D47="",0,'ZoR č. 4'!L47)+IF('ZoR č. 5'!$D47="",0,'ZoR č. 5'!L47)+IF('ZoR č. 6'!$D47="",0,'ZoR č. 6'!L47)+IF('ZoR č. 7'!$D47="",0,'ZoR č. 7'!L47)+IF('ZoR č. 8'!$D47="",0,'ZoR č. 8'!L47)+IF('ZoR č. 9'!$D47="",0,'ZoR č. 9'!L47)+IF('ZoR č. 10'!$D47="",0,'ZoR č. 10'!L47)+IF(ZZoR!$D47="",0,ZZoR!L47)</f>
        <v>0</v>
      </c>
      <c r="AC47" s="281">
        <f>IF('ZoR č. 1'!$D47="",0,'ZoR č. 1'!M47)+IF('ZoR č. 2'!$D47="",0,'ZoR č. 2'!M47)+IF('ZoR č. 3'!$D47="",0,'ZoR č. 3'!M47)+IF('ZoR č. 4'!$D47="",0,'ZoR č. 4'!M47)+IF('ZoR č. 5'!$D47="",0,'ZoR č. 5'!M47)+IF('ZoR č. 6'!$D47="",0,'ZoR č. 6'!M47)+IF('ZoR č. 7'!$D47="",0,'ZoR č. 7'!M47)+IF('ZoR č. 8'!$D47="",0,'ZoR č. 8'!M47)+IF('ZoR č. 9'!$D47="",0,'ZoR č. 9'!M47)+IF('ZoR č. 10'!$D47="",0,'ZoR č. 10'!M47)+IF(ZZoR!$D47="",0,ZZoR!M47)</f>
        <v>0</v>
      </c>
      <c r="AE47" s="282" t="str">
        <f t="shared" si="3"/>
        <v/>
      </c>
    </row>
    <row r="48" spans="2:31" x14ac:dyDescent="0.25">
      <c r="B48" s="9" t="s">
        <v>91</v>
      </c>
      <c r="C48" s="98" t="str">
        <f>IF(COUNTA('Přehled partnerů'!C48:D48)&lt;&gt;2,"partner neuveden",IF('Přehled partnerů'!M48="ANO",'Přehled partnerů'!C48,"v tomto období nerelevantní"))</f>
        <v>partner neuveden</v>
      </c>
      <c r="D48" s="108" t="str">
        <f>IF(COUNTA('Přehled partnerů'!C48:D48)&lt;&gt;2,"",IF('Přehled partnerů'!M48="ANO",'Přehled partnerů'!D48,""))</f>
        <v/>
      </c>
      <c r="E48" s="21" t="str">
        <f t="shared" si="0"/>
        <v/>
      </c>
      <c r="F48" s="114" t="str">
        <f t="shared" si="1"/>
        <v/>
      </c>
      <c r="G48" s="125">
        <v>0</v>
      </c>
      <c r="H48" s="126">
        <v>0</v>
      </c>
      <c r="I48" s="126">
        <v>0</v>
      </c>
      <c r="J48" s="126">
        <v>0</v>
      </c>
      <c r="K48" s="16">
        <v>0</v>
      </c>
      <c r="L48" s="16">
        <v>0</v>
      </c>
      <c r="M48" s="20">
        <v>0</v>
      </c>
      <c r="N48" s="58" t="str">
        <f t="shared" si="2"/>
        <v/>
      </c>
      <c r="O48" s="267">
        <f>IF('Rozpočet + Žádosti o změnu'!$ER$2="ano",'Rozpočet + Žádosti o změnu'!EL48,IF('Rozpočet + Žádosti o změnu'!$EF$2="ano",'Rozpočet + Žádosti o změnu'!DZ48,IF('Rozpočet + Žádosti o změnu'!$DT$2="ano",'Rozpočet + Žádosti o změnu'!DN48,IF('Rozpočet + Žádosti o změnu'!$DH$2="ano",'Rozpočet + Žádosti o změnu'!DB48,IF('Rozpočet + Žádosti o změnu'!$CV$2="ano",'Rozpočet + Žádosti o změnu'!CP48,IF('Rozpočet + Žádosti o změnu'!$CJ$2="ano",'Rozpočet + Žádosti o změnu'!CD48,IF('Rozpočet + Žádosti o změnu'!$BX$2="ano",'Rozpočet + Žádosti o změnu'!BR48,IF('Rozpočet + Žádosti o změnu'!$BL$2="ano",'Rozpočet + Žádosti o změnu'!BF48,IF('Rozpočet + Žádosti o změnu'!$AZ$2="ano",'Rozpočet + Žádosti o změnu'!AT48,IF('Rozpočet + Žádosti o změnu'!$AN$2="ano",'Rozpočet + Žádosti o změnu'!AH48,'Rozpočet + Žádosti o změnu'!H48))))))))))</f>
        <v>0</v>
      </c>
      <c r="P48" s="267">
        <f>IF('Rozpočet + Žádosti o změnu'!$ER$2="ano",'Rozpočet + Žádosti o změnu'!EM48,IF('Rozpočet + Žádosti o změnu'!$EF$2="ano",'Rozpočet + Žádosti o změnu'!EA48,IF('Rozpočet + Žádosti o změnu'!$DT$2="ano",'Rozpočet + Žádosti o změnu'!DO48,IF('Rozpočet + Žádosti o změnu'!$DH$2="ano",'Rozpočet + Žádosti o změnu'!DC48,IF('Rozpočet + Žádosti o změnu'!$CV$2="ano",'Rozpočet + Žádosti o změnu'!CQ48,IF('Rozpočet + Žádosti o změnu'!$CJ$2="ano",'Rozpočet + Žádosti o změnu'!CE48,IF('Rozpočet + Žádosti o změnu'!$BX$2="ano",'Rozpočet + Žádosti o změnu'!BS48,IF('Rozpočet + Žádosti o změnu'!$BL$2="ano",'Rozpočet + Žádosti o změnu'!BG48,IF('Rozpočet + Žádosti o změnu'!$AZ$2="ano",'Rozpočet + Žádosti o změnu'!AU48,IF('Rozpočet + Žádosti o změnu'!$AN$2="ano",'Rozpočet + Žádosti o změnu'!AI48,'Rozpočet + Žádosti o změnu'!I48))))))))))</f>
        <v>0</v>
      </c>
      <c r="Q48" s="267">
        <f>IF('Rozpočet + Žádosti o změnu'!$ER$2="ano",'Rozpočet + Žádosti o změnu'!EN48,IF('Rozpočet + Žádosti o změnu'!$EF$2="ano",'Rozpočet + Žádosti o změnu'!EB48,IF('Rozpočet + Žádosti o změnu'!$DT$2="ano",'Rozpočet + Žádosti o změnu'!DP48,IF('Rozpočet + Žádosti o změnu'!$DH$2="ano",'Rozpočet + Žádosti o změnu'!DD48,IF('Rozpočet + Žádosti o změnu'!$CV$2="ano",'Rozpočet + Žádosti o změnu'!CR48,IF('Rozpočet + Žádosti o změnu'!$CJ$2="ano",'Rozpočet + Žádosti o změnu'!CF48,IF('Rozpočet + Žádosti o změnu'!$BX$2="ano",'Rozpočet + Žádosti o změnu'!BT48,IF('Rozpočet + Žádosti o změnu'!$BL$2="ano",'Rozpočet + Žádosti o změnu'!BH48,IF('Rozpočet + Žádosti o změnu'!$AZ$2="ano",'Rozpočet + Žádosti o změnu'!AV48,IF('Rozpočet + Žádosti o změnu'!$AN$2="ano",'Rozpočet + Žádosti o změnu'!AJ48,'Rozpočet + Žádosti o změnu'!J48))))))))))</f>
        <v>0</v>
      </c>
      <c r="R48" s="267">
        <f>IF('Rozpočet + Žádosti o změnu'!$ER$2="ano",'Rozpočet + Žádosti o změnu'!EO48,IF('Rozpočet + Žádosti o změnu'!$EF$2="ano",'Rozpočet + Žádosti o změnu'!EC48,IF('Rozpočet + Žádosti o změnu'!$DT$2="ano",'Rozpočet + Žádosti o změnu'!DQ48,IF('Rozpočet + Žádosti o změnu'!$DH$2="ano",'Rozpočet + Žádosti o změnu'!DE48,IF('Rozpočet + Žádosti o změnu'!$CV$2="ano",'Rozpočet + Žádosti o změnu'!CS48,IF('Rozpočet + Žádosti o změnu'!$CJ$2="ano",'Rozpočet + Žádosti o změnu'!CG48,IF('Rozpočet + Žádosti o změnu'!$BX$2="ano",'Rozpočet + Žádosti o změnu'!BU48,IF('Rozpočet + Žádosti o změnu'!$BL$2="ano",'Rozpočet + Žádosti o změnu'!BI48,IF('Rozpočet + Žádosti o změnu'!$AZ$2="ano",'Rozpočet + Žádosti o změnu'!AW48,IF('Rozpočet + Žádosti o změnu'!$AN$2="ano",'Rozpočet + Žádosti o změnu'!AK48,'Rozpočet + Žádosti o změnu'!K48))))))))))</f>
        <v>0</v>
      </c>
      <c r="S48" s="267">
        <f>IF('Rozpočet + Žádosti o změnu'!$ER$2="ano",'Rozpočet + Žádosti o změnu'!EP48,IF('Rozpočet + Žádosti o změnu'!$EF$2="ano",'Rozpočet + Žádosti o změnu'!ED48,IF('Rozpočet + Žádosti o změnu'!$DT$2="ano",'Rozpočet + Žádosti o změnu'!DR48,IF('Rozpočet + Žádosti o změnu'!$DH$2="ano",'Rozpočet + Žádosti o změnu'!DF48,IF('Rozpočet + Žádosti o změnu'!$CV$2="ano",'Rozpočet + Žádosti o změnu'!CT48,IF('Rozpočet + Žádosti o změnu'!$CJ$2="ano",'Rozpočet + Žádosti o změnu'!CH48,IF('Rozpočet + Žádosti o změnu'!$BX$2="ano",'Rozpočet + Žádosti o změnu'!BV48,IF('Rozpočet + Žádosti o změnu'!$BL$2="ano",'Rozpočet + Žádosti o změnu'!BJ48,IF('Rozpočet + Žádosti o změnu'!$AZ$2="ano",'Rozpočet + Žádosti o změnu'!AX48,IF('Rozpočet + Žádosti o změnu'!$AN$2="ano",'Rozpočet + Žádosti o změnu'!AL48,'Rozpočet + Žádosti o změnu'!L48))))))))))</f>
        <v>0</v>
      </c>
      <c r="T48" s="267">
        <f>IF('Rozpočet + Žádosti o změnu'!$ER$2="ano",'Rozpočet + Žádosti o změnu'!EQ48,IF('Rozpočet + Žádosti o změnu'!$EF$2="ano",'Rozpočet + Žádosti o změnu'!EE48,IF('Rozpočet + Žádosti o změnu'!$DT$2="ano",'Rozpočet + Žádosti o změnu'!DS48,IF('Rozpočet + Žádosti o změnu'!$DH$2="ano",'Rozpočet + Žádosti o změnu'!DG48,IF('Rozpočet + Žádosti o změnu'!$CV$2="ano",'Rozpočet + Žádosti o změnu'!CU48,IF('Rozpočet + Žádosti o změnu'!$CJ$2="ano",'Rozpočet + Žádosti o změnu'!CI48,IF('Rozpočet + Žádosti o změnu'!$BX$2="ano",'Rozpočet + Žádosti o změnu'!BW48,IF('Rozpočet + Žádosti o změnu'!$BL$2="ano",'Rozpočet + Žádosti o změnu'!BK48,IF('Rozpočet + Žádosti o změnu'!$AZ$2="ano",'Rozpočet + Žádosti o změnu'!AY48,IF('Rozpočet + Žádosti o změnu'!$AN$2="ano",'Rozpočet + Žádosti o změnu'!AM48,'Rozpočet + Žádosti o změnu'!M48))))))))))</f>
        <v>0</v>
      </c>
      <c r="U48" s="267">
        <f>IF('Rozpočet + Žádosti o změnu'!$ER$2="ano",'Rozpočet + Žádosti o změnu'!ER48,IF('Rozpočet + Žádosti o změnu'!$EF$2="ano",'Rozpočet + Žádosti o změnu'!EF48,IF('Rozpočet + Žádosti o změnu'!$DT$2="ano",'Rozpočet + Žádosti o změnu'!DT48,IF('Rozpočet + Žádosti o změnu'!$DH$2="ano",'Rozpočet + Žádosti o změnu'!DH48,IF('Rozpočet + Žádosti o změnu'!$CV$2="ano",'Rozpočet + Žádosti o změnu'!CV48,IF('Rozpočet + Žádosti o změnu'!$CJ$2="ano",'Rozpočet + Žádosti o změnu'!CJ48,IF('Rozpočet + Žádosti o změnu'!$BX$2="ano",'Rozpočet + Žádosti o změnu'!BX48,IF('Rozpočet + Žádosti o změnu'!$BL$2="ano",'Rozpočet + Žádosti o změnu'!BL48,IF('Rozpočet + Žádosti o změnu'!$AZ$2="ano",'Rozpočet + Žádosti o změnu'!AZ48,IF('Rozpočet + Žádosti o změnu'!$AN$2="ano",'Rozpočet + Žádosti o změnu'!AN48,'Rozpočet + Žádosti o změnu'!N48))))))))))</f>
        <v>0</v>
      </c>
      <c r="W48" s="281">
        <f>IF('ZoR č. 1'!$D48="",0,'ZoR č. 1'!G48)+IF('ZoR č. 2'!$D48="",0,'ZoR č. 2'!G48)+IF('ZoR č. 3'!$D48="",0,'ZoR č. 3'!G48)+IF('ZoR č. 4'!$D48="",0,'ZoR č. 4'!G48)+IF('ZoR č. 5'!$D48="",0,'ZoR č. 5'!G48)+IF('ZoR č. 6'!$D48="",0,'ZoR č. 6'!G48)+IF('ZoR č. 7'!$D48="",0,'ZoR č. 7'!G48)+IF('ZoR č. 8'!$D48="",0,'ZoR č. 8'!G48)+IF('ZoR č. 9'!$D48="",0,'ZoR č. 9'!G48)+IF('ZoR č. 10'!$D48="",0,'ZoR č. 10'!G48)+IF(ZZoR!$D48="",0,ZZoR!G48)</f>
        <v>0</v>
      </c>
      <c r="X48" s="281">
        <f>IF('ZoR č. 1'!$D48="",0,'ZoR č. 1'!H48)+IF('ZoR č. 2'!$D48="",0,'ZoR č. 2'!H48)+IF('ZoR č. 3'!$D48="",0,'ZoR č. 3'!H48)+IF('ZoR č. 4'!$D48="",0,'ZoR č. 4'!H48)+IF('ZoR č. 5'!$D48="",0,'ZoR č. 5'!H48)+IF('ZoR č. 6'!$D48="",0,'ZoR č. 6'!H48)+IF('ZoR č. 7'!$D48="",0,'ZoR č. 7'!H48)+IF('ZoR č. 8'!$D48="",0,'ZoR č. 8'!H48)+IF('ZoR č. 9'!$D48="",0,'ZoR č. 9'!H48)+IF('ZoR č. 10'!$D48="",0,'ZoR č. 10'!H48)+IF(ZZoR!$D48="",0,ZZoR!H48)</f>
        <v>0</v>
      </c>
      <c r="Y48" s="281">
        <f>IF('ZoR č. 1'!$D48="",0,'ZoR č. 1'!I48)+IF('ZoR č. 2'!$D48="",0,'ZoR č. 2'!I48)+IF('ZoR č. 3'!$D48="",0,'ZoR č. 3'!I48)+IF('ZoR č. 4'!$D48="",0,'ZoR č. 4'!I48)+IF('ZoR č. 5'!$D48="",0,'ZoR č. 5'!I48)+IF('ZoR č. 6'!$D48="",0,'ZoR č. 6'!I48)+IF('ZoR č. 7'!$D48="",0,'ZoR č. 7'!I48)+IF('ZoR č. 8'!$D48="",0,'ZoR č. 8'!I48)+IF('ZoR č. 9'!$D48="",0,'ZoR č. 9'!I48)+IF('ZoR č. 10'!$D48="",0,'ZoR č. 10'!I48)+IF(ZZoR!$D48="",0,ZZoR!I48)</f>
        <v>0</v>
      </c>
      <c r="Z48" s="281">
        <f>IF('ZoR č. 1'!$D48="",0,'ZoR č. 1'!J48)+IF('ZoR č. 2'!$D48="",0,'ZoR č. 2'!J48)+IF('ZoR č. 3'!$D48="",0,'ZoR č. 3'!J48)+IF('ZoR č. 4'!$D48="",0,'ZoR č. 4'!J48)+IF('ZoR č. 5'!$D48="",0,'ZoR č. 5'!J48)+IF('ZoR č. 6'!$D48="",0,'ZoR č. 6'!J48)+IF('ZoR č. 7'!$D48="",0,'ZoR č. 7'!J48)+IF('ZoR č. 8'!$D48="",0,'ZoR č. 8'!J48)+IF('ZoR č. 9'!$D48="",0,'ZoR č. 9'!J48)+IF('ZoR č. 10'!$D48="",0,'ZoR č. 10'!J48)+IF(ZZoR!$D48="",0,ZZoR!J48)</f>
        <v>0</v>
      </c>
      <c r="AA48" s="281">
        <f>IF('ZoR č. 1'!$D48="",0,'ZoR č. 1'!K48)+IF('ZoR č. 2'!$D48="",0,'ZoR č. 2'!K48)+IF('ZoR č. 3'!$D48="",0,'ZoR č. 3'!K48)+IF('ZoR č. 4'!$D48="",0,'ZoR č. 4'!K48)+IF('ZoR č. 5'!$D48="",0,'ZoR č. 5'!K48)+IF('ZoR č. 6'!$D48="",0,'ZoR č. 6'!K48)+IF('ZoR č. 7'!$D48="",0,'ZoR č. 7'!K48)+IF('ZoR č. 8'!$D48="",0,'ZoR č. 8'!K48)+IF('ZoR č. 9'!$D48="",0,'ZoR č. 9'!K48)+IF('ZoR č. 10'!$D48="",0,'ZoR č. 10'!K48)+IF(ZZoR!$D48="",0,ZZoR!K48)</f>
        <v>0</v>
      </c>
      <c r="AB48" s="281">
        <f>IF('ZoR č. 1'!$D48="",0,'ZoR č. 1'!L48)+IF('ZoR č. 2'!$D48="",0,'ZoR č. 2'!L48)+IF('ZoR č. 3'!$D48="",0,'ZoR č. 3'!L48)+IF('ZoR č. 4'!$D48="",0,'ZoR č. 4'!L48)+IF('ZoR č. 5'!$D48="",0,'ZoR č. 5'!L48)+IF('ZoR č. 6'!$D48="",0,'ZoR č. 6'!L48)+IF('ZoR č. 7'!$D48="",0,'ZoR č. 7'!L48)+IF('ZoR č. 8'!$D48="",0,'ZoR č. 8'!L48)+IF('ZoR č. 9'!$D48="",0,'ZoR č. 9'!L48)+IF('ZoR č. 10'!$D48="",0,'ZoR č. 10'!L48)+IF(ZZoR!$D48="",0,ZZoR!L48)</f>
        <v>0</v>
      </c>
      <c r="AC48" s="281">
        <f>IF('ZoR č. 1'!$D48="",0,'ZoR č. 1'!M48)+IF('ZoR č. 2'!$D48="",0,'ZoR č. 2'!M48)+IF('ZoR č. 3'!$D48="",0,'ZoR č. 3'!M48)+IF('ZoR č. 4'!$D48="",0,'ZoR č. 4'!M48)+IF('ZoR č. 5'!$D48="",0,'ZoR č. 5'!M48)+IF('ZoR č. 6'!$D48="",0,'ZoR č. 6'!M48)+IF('ZoR č. 7'!$D48="",0,'ZoR č. 7'!M48)+IF('ZoR č. 8'!$D48="",0,'ZoR č. 8'!M48)+IF('ZoR č. 9'!$D48="",0,'ZoR č. 9'!M48)+IF('ZoR č. 10'!$D48="",0,'ZoR č. 10'!M48)+IF(ZZoR!$D48="",0,ZZoR!M48)</f>
        <v>0</v>
      </c>
      <c r="AE48" s="282" t="str">
        <f t="shared" si="3"/>
        <v/>
      </c>
    </row>
    <row r="49" spans="2:31" x14ac:dyDescent="0.25">
      <c r="B49" s="9" t="s">
        <v>92</v>
      </c>
      <c r="C49" s="98" t="str">
        <f>IF(COUNTA('Přehled partnerů'!C49:D49)&lt;&gt;2,"partner neuveden",IF('Přehled partnerů'!M49="ANO",'Přehled partnerů'!C49,"v tomto období nerelevantní"))</f>
        <v>partner neuveden</v>
      </c>
      <c r="D49" s="108" t="str">
        <f>IF(COUNTA('Přehled partnerů'!C49:D49)&lt;&gt;2,"",IF('Přehled partnerů'!M49="ANO",'Přehled partnerů'!D49,""))</f>
        <v/>
      </c>
      <c r="E49" s="21" t="str">
        <f t="shared" si="0"/>
        <v/>
      </c>
      <c r="F49" s="114" t="str">
        <f t="shared" si="1"/>
        <v/>
      </c>
      <c r="G49" s="125">
        <v>0</v>
      </c>
      <c r="H49" s="126">
        <v>0</v>
      </c>
      <c r="I49" s="126">
        <v>0</v>
      </c>
      <c r="J49" s="126">
        <v>0</v>
      </c>
      <c r="K49" s="16">
        <v>0</v>
      </c>
      <c r="L49" s="16">
        <v>0</v>
      </c>
      <c r="M49" s="20">
        <v>0</v>
      </c>
      <c r="N49" s="58" t="str">
        <f t="shared" si="2"/>
        <v/>
      </c>
      <c r="O49" s="267">
        <f>IF('Rozpočet + Žádosti o změnu'!$ER$2="ano",'Rozpočet + Žádosti o změnu'!EL49,IF('Rozpočet + Žádosti o změnu'!$EF$2="ano",'Rozpočet + Žádosti o změnu'!DZ49,IF('Rozpočet + Žádosti o změnu'!$DT$2="ano",'Rozpočet + Žádosti o změnu'!DN49,IF('Rozpočet + Žádosti o změnu'!$DH$2="ano",'Rozpočet + Žádosti o změnu'!DB49,IF('Rozpočet + Žádosti o změnu'!$CV$2="ano",'Rozpočet + Žádosti o změnu'!CP49,IF('Rozpočet + Žádosti o změnu'!$CJ$2="ano",'Rozpočet + Žádosti o změnu'!CD49,IF('Rozpočet + Žádosti o změnu'!$BX$2="ano",'Rozpočet + Žádosti o změnu'!BR49,IF('Rozpočet + Žádosti o změnu'!$BL$2="ano",'Rozpočet + Žádosti o změnu'!BF49,IF('Rozpočet + Žádosti o změnu'!$AZ$2="ano",'Rozpočet + Žádosti o změnu'!AT49,IF('Rozpočet + Žádosti o změnu'!$AN$2="ano",'Rozpočet + Žádosti o změnu'!AH49,'Rozpočet + Žádosti o změnu'!H49))))))))))</f>
        <v>0</v>
      </c>
      <c r="P49" s="267">
        <f>IF('Rozpočet + Žádosti o změnu'!$ER$2="ano",'Rozpočet + Žádosti o změnu'!EM49,IF('Rozpočet + Žádosti o změnu'!$EF$2="ano",'Rozpočet + Žádosti o změnu'!EA49,IF('Rozpočet + Žádosti o změnu'!$DT$2="ano",'Rozpočet + Žádosti o změnu'!DO49,IF('Rozpočet + Žádosti o změnu'!$DH$2="ano",'Rozpočet + Žádosti o změnu'!DC49,IF('Rozpočet + Žádosti o změnu'!$CV$2="ano",'Rozpočet + Žádosti o změnu'!CQ49,IF('Rozpočet + Žádosti o změnu'!$CJ$2="ano",'Rozpočet + Žádosti o změnu'!CE49,IF('Rozpočet + Žádosti o změnu'!$BX$2="ano",'Rozpočet + Žádosti o změnu'!BS49,IF('Rozpočet + Žádosti o změnu'!$BL$2="ano",'Rozpočet + Žádosti o změnu'!BG49,IF('Rozpočet + Žádosti o změnu'!$AZ$2="ano",'Rozpočet + Žádosti o změnu'!AU49,IF('Rozpočet + Žádosti o změnu'!$AN$2="ano",'Rozpočet + Žádosti o změnu'!AI49,'Rozpočet + Žádosti o změnu'!I49))))))))))</f>
        <v>0</v>
      </c>
      <c r="Q49" s="267">
        <f>IF('Rozpočet + Žádosti o změnu'!$ER$2="ano",'Rozpočet + Žádosti o změnu'!EN49,IF('Rozpočet + Žádosti o změnu'!$EF$2="ano",'Rozpočet + Žádosti o změnu'!EB49,IF('Rozpočet + Žádosti o změnu'!$DT$2="ano",'Rozpočet + Žádosti o změnu'!DP49,IF('Rozpočet + Žádosti o změnu'!$DH$2="ano",'Rozpočet + Žádosti o změnu'!DD49,IF('Rozpočet + Žádosti o změnu'!$CV$2="ano",'Rozpočet + Žádosti o změnu'!CR49,IF('Rozpočet + Žádosti o změnu'!$CJ$2="ano",'Rozpočet + Žádosti o změnu'!CF49,IF('Rozpočet + Žádosti o změnu'!$BX$2="ano",'Rozpočet + Žádosti o změnu'!BT49,IF('Rozpočet + Žádosti o změnu'!$BL$2="ano",'Rozpočet + Žádosti o změnu'!BH49,IF('Rozpočet + Žádosti o změnu'!$AZ$2="ano",'Rozpočet + Žádosti o změnu'!AV49,IF('Rozpočet + Žádosti o změnu'!$AN$2="ano",'Rozpočet + Žádosti o změnu'!AJ49,'Rozpočet + Žádosti o změnu'!J49))))))))))</f>
        <v>0</v>
      </c>
      <c r="R49" s="267">
        <f>IF('Rozpočet + Žádosti o změnu'!$ER$2="ano",'Rozpočet + Žádosti o změnu'!EO49,IF('Rozpočet + Žádosti o změnu'!$EF$2="ano",'Rozpočet + Žádosti o změnu'!EC49,IF('Rozpočet + Žádosti o změnu'!$DT$2="ano",'Rozpočet + Žádosti o změnu'!DQ49,IF('Rozpočet + Žádosti o změnu'!$DH$2="ano",'Rozpočet + Žádosti o změnu'!DE49,IF('Rozpočet + Žádosti o změnu'!$CV$2="ano",'Rozpočet + Žádosti o změnu'!CS49,IF('Rozpočet + Žádosti o změnu'!$CJ$2="ano",'Rozpočet + Žádosti o změnu'!CG49,IF('Rozpočet + Žádosti o změnu'!$BX$2="ano",'Rozpočet + Žádosti o změnu'!BU49,IF('Rozpočet + Žádosti o změnu'!$BL$2="ano",'Rozpočet + Žádosti o změnu'!BI49,IF('Rozpočet + Žádosti o změnu'!$AZ$2="ano",'Rozpočet + Žádosti o změnu'!AW49,IF('Rozpočet + Žádosti o změnu'!$AN$2="ano",'Rozpočet + Žádosti o změnu'!AK49,'Rozpočet + Žádosti o změnu'!K49))))))))))</f>
        <v>0</v>
      </c>
      <c r="S49" s="267">
        <f>IF('Rozpočet + Žádosti o změnu'!$ER$2="ano",'Rozpočet + Žádosti o změnu'!EP49,IF('Rozpočet + Žádosti o změnu'!$EF$2="ano",'Rozpočet + Žádosti o změnu'!ED49,IF('Rozpočet + Žádosti o změnu'!$DT$2="ano",'Rozpočet + Žádosti o změnu'!DR49,IF('Rozpočet + Žádosti o změnu'!$DH$2="ano",'Rozpočet + Žádosti o změnu'!DF49,IF('Rozpočet + Žádosti o změnu'!$CV$2="ano",'Rozpočet + Žádosti o změnu'!CT49,IF('Rozpočet + Žádosti o změnu'!$CJ$2="ano",'Rozpočet + Žádosti o změnu'!CH49,IF('Rozpočet + Žádosti o změnu'!$BX$2="ano",'Rozpočet + Žádosti o změnu'!BV49,IF('Rozpočet + Žádosti o změnu'!$BL$2="ano",'Rozpočet + Žádosti o změnu'!BJ49,IF('Rozpočet + Žádosti o změnu'!$AZ$2="ano",'Rozpočet + Žádosti o změnu'!AX49,IF('Rozpočet + Žádosti o změnu'!$AN$2="ano",'Rozpočet + Žádosti o změnu'!AL49,'Rozpočet + Žádosti o změnu'!L49))))))))))</f>
        <v>0</v>
      </c>
      <c r="T49" s="267">
        <f>IF('Rozpočet + Žádosti o změnu'!$ER$2="ano",'Rozpočet + Žádosti o změnu'!EQ49,IF('Rozpočet + Žádosti o změnu'!$EF$2="ano",'Rozpočet + Žádosti o změnu'!EE49,IF('Rozpočet + Žádosti o změnu'!$DT$2="ano",'Rozpočet + Žádosti o změnu'!DS49,IF('Rozpočet + Žádosti o změnu'!$DH$2="ano",'Rozpočet + Žádosti o změnu'!DG49,IF('Rozpočet + Žádosti o změnu'!$CV$2="ano",'Rozpočet + Žádosti o změnu'!CU49,IF('Rozpočet + Žádosti o změnu'!$CJ$2="ano",'Rozpočet + Žádosti o změnu'!CI49,IF('Rozpočet + Žádosti o změnu'!$BX$2="ano",'Rozpočet + Žádosti o změnu'!BW49,IF('Rozpočet + Žádosti o změnu'!$BL$2="ano",'Rozpočet + Žádosti o změnu'!BK49,IF('Rozpočet + Žádosti o změnu'!$AZ$2="ano",'Rozpočet + Žádosti o změnu'!AY49,IF('Rozpočet + Žádosti o změnu'!$AN$2="ano",'Rozpočet + Žádosti o změnu'!AM49,'Rozpočet + Žádosti o změnu'!M49))))))))))</f>
        <v>0</v>
      </c>
      <c r="U49" s="267">
        <f>IF('Rozpočet + Žádosti o změnu'!$ER$2="ano",'Rozpočet + Žádosti o změnu'!ER49,IF('Rozpočet + Žádosti o změnu'!$EF$2="ano",'Rozpočet + Žádosti o změnu'!EF49,IF('Rozpočet + Žádosti o změnu'!$DT$2="ano",'Rozpočet + Žádosti o změnu'!DT49,IF('Rozpočet + Žádosti o změnu'!$DH$2="ano",'Rozpočet + Žádosti o změnu'!DH49,IF('Rozpočet + Žádosti o změnu'!$CV$2="ano",'Rozpočet + Žádosti o změnu'!CV49,IF('Rozpočet + Žádosti o změnu'!$CJ$2="ano",'Rozpočet + Žádosti o změnu'!CJ49,IF('Rozpočet + Žádosti o změnu'!$BX$2="ano",'Rozpočet + Žádosti o změnu'!BX49,IF('Rozpočet + Žádosti o změnu'!$BL$2="ano",'Rozpočet + Žádosti o změnu'!BL49,IF('Rozpočet + Žádosti o změnu'!$AZ$2="ano",'Rozpočet + Žádosti o změnu'!AZ49,IF('Rozpočet + Žádosti o změnu'!$AN$2="ano",'Rozpočet + Žádosti o změnu'!AN49,'Rozpočet + Žádosti o změnu'!N49))))))))))</f>
        <v>0</v>
      </c>
      <c r="W49" s="281">
        <f>IF('ZoR č. 1'!$D49="",0,'ZoR č. 1'!G49)+IF('ZoR č. 2'!$D49="",0,'ZoR č. 2'!G49)+IF('ZoR č. 3'!$D49="",0,'ZoR č. 3'!G49)+IF('ZoR č. 4'!$D49="",0,'ZoR č. 4'!G49)+IF('ZoR č. 5'!$D49="",0,'ZoR č. 5'!G49)+IF('ZoR č. 6'!$D49="",0,'ZoR č. 6'!G49)+IF('ZoR č. 7'!$D49="",0,'ZoR č. 7'!G49)+IF('ZoR č. 8'!$D49="",0,'ZoR č. 8'!G49)+IF('ZoR č. 9'!$D49="",0,'ZoR č. 9'!G49)+IF('ZoR č. 10'!$D49="",0,'ZoR č. 10'!G49)+IF(ZZoR!$D49="",0,ZZoR!G49)</f>
        <v>0</v>
      </c>
      <c r="X49" s="281">
        <f>IF('ZoR č. 1'!$D49="",0,'ZoR č. 1'!H49)+IF('ZoR č. 2'!$D49="",0,'ZoR č. 2'!H49)+IF('ZoR č. 3'!$D49="",0,'ZoR č. 3'!H49)+IF('ZoR č. 4'!$D49="",0,'ZoR č. 4'!H49)+IF('ZoR č. 5'!$D49="",0,'ZoR č. 5'!H49)+IF('ZoR č. 6'!$D49="",0,'ZoR č. 6'!H49)+IF('ZoR č. 7'!$D49="",0,'ZoR č. 7'!H49)+IF('ZoR č. 8'!$D49="",0,'ZoR č. 8'!H49)+IF('ZoR č. 9'!$D49="",0,'ZoR č. 9'!H49)+IF('ZoR č. 10'!$D49="",0,'ZoR č. 10'!H49)+IF(ZZoR!$D49="",0,ZZoR!H49)</f>
        <v>0</v>
      </c>
      <c r="Y49" s="281">
        <f>IF('ZoR č. 1'!$D49="",0,'ZoR č. 1'!I49)+IF('ZoR č. 2'!$D49="",0,'ZoR č. 2'!I49)+IF('ZoR č. 3'!$D49="",0,'ZoR č. 3'!I49)+IF('ZoR č. 4'!$D49="",0,'ZoR č. 4'!I49)+IF('ZoR č. 5'!$D49="",0,'ZoR č. 5'!I49)+IF('ZoR č. 6'!$D49="",0,'ZoR č. 6'!I49)+IF('ZoR č. 7'!$D49="",0,'ZoR č. 7'!I49)+IF('ZoR č. 8'!$D49="",0,'ZoR č. 8'!I49)+IF('ZoR č. 9'!$D49="",0,'ZoR č. 9'!I49)+IF('ZoR č. 10'!$D49="",0,'ZoR č. 10'!I49)+IF(ZZoR!$D49="",0,ZZoR!I49)</f>
        <v>0</v>
      </c>
      <c r="Z49" s="281">
        <f>IF('ZoR č. 1'!$D49="",0,'ZoR č. 1'!J49)+IF('ZoR č. 2'!$D49="",0,'ZoR č. 2'!J49)+IF('ZoR č. 3'!$D49="",0,'ZoR č. 3'!J49)+IF('ZoR č. 4'!$D49="",0,'ZoR č. 4'!J49)+IF('ZoR č. 5'!$D49="",0,'ZoR č. 5'!J49)+IF('ZoR č. 6'!$D49="",0,'ZoR č. 6'!J49)+IF('ZoR č. 7'!$D49="",0,'ZoR č. 7'!J49)+IF('ZoR č. 8'!$D49="",0,'ZoR č. 8'!J49)+IF('ZoR č. 9'!$D49="",0,'ZoR č. 9'!J49)+IF('ZoR č. 10'!$D49="",0,'ZoR č. 10'!J49)+IF(ZZoR!$D49="",0,ZZoR!J49)</f>
        <v>0</v>
      </c>
      <c r="AA49" s="281">
        <f>IF('ZoR č. 1'!$D49="",0,'ZoR č. 1'!K49)+IF('ZoR č. 2'!$D49="",0,'ZoR č. 2'!K49)+IF('ZoR č. 3'!$D49="",0,'ZoR č. 3'!K49)+IF('ZoR č. 4'!$D49="",0,'ZoR č. 4'!K49)+IF('ZoR č. 5'!$D49="",0,'ZoR č. 5'!K49)+IF('ZoR č. 6'!$D49="",0,'ZoR č. 6'!K49)+IF('ZoR č. 7'!$D49="",0,'ZoR č. 7'!K49)+IF('ZoR č. 8'!$D49="",0,'ZoR č. 8'!K49)+IF('ZoR č. 9'!$D49="",0,'ZoR č. 9'!K49)+IF('ZoR č. 10'!$D49="",0,'ZoR č. 10'!K49)+IF(ZZoR!$D49="",0,ZZoR!K49)</f>
        <v>0</v>
      </c>
      <c r="AB49" s="281">
        <f>IF('ZoR č. 1'!$D49="",0,'ZoR č. 1'!L49)+IF('ZoR č. 2'!$D49="",0,'ZoR č. 2'!L49)+IF('ZoR č. 3'!$D49="",0,'ZoR č. 3'!L49)+IF('ZoR č. 4'!$D49="",0,'ZoR č. 4'!L49)+IF('ZoR č. 5'!$D49="",0,'ZoR č. 5'!L49)+IF('ZoR č. 6'!$D49="",0,'ZoR č. 6'!L49)+IF('ZoR č. 7'!$D49="",0,'ZoR č. 7'!L49)+IF('ZoR č. 8'!$D49="",0,'ZoR č. 8'!L49)+IF('ZoR č. 9'!$D49="",0,'ZoR č. 9'!L49)+IF('ZoR č. 10'!$D49="",0,'ZoR č. 10'!L49)+IF(ZZoR!$D49="",0,ZZoR!L49)</f>
        <v>0</v>
      </c>
      <c r="AC49" s="281">
        <f>IF('ZoR č. 1'!$D49="",0,'ZoR č. 1'!M49)+IF('ZoR č. 2'!$D49="",0,'ZoR č. 2'!M49)+IF('ZoR č. 3'!$D49="",0,'ZoR č. 3'!M49)+IF('ZoR č. 4'!$D49="",0,'ZoR č. 4'!M49)+IF('ZoR č. 5'!$D49="",0,'ZoR č. 5'!M49)+IF('ZoR č. 6'!$D49="",0,'ZoR č. 6'!M49)+IF('ZoR č. 7'!$D49="",0,'ZoR č. 7'!M49)+IF('ZoR č. 8'!$D49="",0,'ZoR č. 8'!M49)+IF('ZoR č. 9'!$D49="",0,'ZoR č. 9'!M49)+IF('ZoR č. 10'!$D49="",0,'ZoR č. 10'!M49)+IF(ZZoR!$D49="",0,ZZoR!M49)</f>
        <v>0</v>
      </c>
      <c r="AE49" s="282" t="str">
        <f t="shared" si="3"/>
        <v/>
      </c>
    </row>
    <row r="50" spans="2:31" x14ac:dyDescent="0.25">
      <c r="B50" s="9" t="s">
        <v>93</v>
      </c>
      <c r="C50" s="98" t="str">
        <f>IF(COUNTA('Přehled partnerů'!C50:D50)&lt;&gt;2,"partner neuveden",IF('Přehled partnerů'!M50="ANO",'Přehled partnerů'!C50,"v tomto období nerelevantní"))</f>
        <v>partner neuveden</v>
      </c>
      <c r="D50" s="108" t="str">
        <f>IF(COUNTA('Přehled partnerů'!C50:D50)&lt;&gt;2,"",IF('Přehled partnerů'!M50="ANO",'Přehled partnerů'!D50,""))</f>
        <v/>
      </c>
      <c r="E50" s="21" t="str">
        <f t="shared" si="0"/>
        <v/>
      </c>
      <c r="F50" s="114" t="str">
        <f t="shared" si="1"/>
        <v/>
      </c>
      <c r="G50" s="125">
        <v>0</v>
      </c>
      <c r="H50" s="126">
        <v>0</v>
      </c>
      <c r="I50" s="126">
        <v>0</v>
      </c>
      <c r="J50" s="126">
        <v>0</v>
      </c>
      <c r="K50" s="16">
        <v>0</v>
      </c>
      <c r="L50" s="16">
        <v>0</v>
      </c>
      <c r="M50" s="20">
        <v>0</v>
      </c>
      <c r="N50" s="58" t="str">
        <f t="shared" si="2"/>
        <v/>
      </c>
      <c r="O50" s="267">
        <f>IF('Rozpočet + Žádosti o změnu'!$ER$2="ano",'Rozpočet + Žádosti o změnu'!EL50,IF('Rozpočet + Žádosti o změnu'!$EF$2="ano",'Rozpočet + Žádosti o změnu'!DZ50,IF('Rozpočet + Žádosti o změnu'!$DT$2="ano",'Rozpočet + Žádosti o změnu'!DN50,IF('Rozpočet + Žádosti o změnu'!$DH$2="ano",'Rozpočet + Žádosti o změnu'!DB50,IF('Rozpočet + Žádosti o změnu'!$CV$2="ano",'Rozpočet + Žádosti o změnu'!CP50,IF('Rozpočet + Žádosti o změnu'!$CJ$2="ano",'Rozpočet + Žádosti o změnu'!CD50,IF('Rozpočet + Žádosti o změnu'!$BX$2="ano",'Rozpočet + Žádosti o změnu'!BR50,IF('Rozpočet + Žádosti o změnu'!$BL$2="ano",'Rozpočet + Žádosti o změnu'!BF50,IF('Rozpočet + Žádosti o změnu'!$AZ$2="ano",'Rozpočet + Žádosti o změnu'!AT50,IF('Rozpočet + Žádosti o změnu'!$AN$2="ano",'Rozpočet + Žádosti o změnu'!AH50,'Rozpočet + Žádosti o změnu'!H50))))))))))</f>
        <v>0</v>
      </c>
      <c r="P50" s="267">
        <f>IF('Rozpočet + Žádosti o změnu'!$ER$2="ano",'Rozpočet + Žádosti o změnu'!EM50,IF('Rozpočet + Žádosti o změnu'!$EF$2="ano",'Rozpočet + Žádosti o změnu'!EA50,IF('Rozpočet + Žádosti o změnu'!$DT$2="ano",'Rozpočet + Žádosti o změnu'!DO50,IF('Rozpočet + Žádosti o změnu'!$DH$2="ano",'Rozpočet + Žádosti o změnu'!DC50,IF('Rozpočet + Žádosti o změnu'!$CV$2="ano",'Rozpočet + Žádosti o změnu'!CQ50,IF('Rozpočet + Žádosti o změnu'!$CJ$2="ano",'Rozpočet + Žádosti o změnu'!CE50,IF('Rozpočet + Žádosti o změnu'!$BX$2="ano",'Rozpočet + Žádosti o změnu'!BS50,IF('Rozpočet + Žádosti o změnu'!$BL$2="ano",'Rozpočet + Žádosti o změnu'!BG50,IF('Rozpočet + Žádosti o změnu'!$AZ$2="ano",'Rozpočet + Žádosti o změnu'!AU50,IF('Rozpočet + Žádosti o změnu'!$AN$2="ano",'Rozpočet + Žádosti o změnu'!AI50,'Rozpočet + Žádosti o změnu'!I50))))))))))</f>
        <v>0</v>
      </c>
      <c r="Q50" s="267">
        <f>IF('Rozpočet + Žádosti o změnu'!$ER$2="ano",'Rozpočet + Žádosti o změnu'!EN50,IF('Rozpočet + Žádosti o změnu'!$EF$2="ano",'Rozpočet + Žádosti o změnu'!EB50,IF('Rozpočet + Žádosti o změnu'!$DT$2="ano",'Rozpočet + Žádosti o změnu'!DP50,IF('Rozpočet + Žádosti o změnu'!$DH$2="ano",'Rozpočet + Žádosti o změnu'!DD50,IF('Rozpočet + Žádosti o změnu'!$CV$2="ano",'Rozpočet + Žádosti o změnu'!CR50,IF('Rozpočet + Žádosti o změnu'!$CJ$2="ano",'Rozpočet + Žádosti o změnu'!CF50,IF('Rozpočet + Žádosti o změnu'!$BX$2="ano",'Rozpočet + Žádosti o změnu'!BT50,IF('Rozpočet + Žádosti o změnu'!$BL$2="ano",'Rozpočet + Žádosti o změnu'!BH50,IF('Rozpočet + Žádosti o změnu'!$AZ$2="ano",'Rozpočet + Žádosti o změnu'!AV50,IF('Rozpočet + Žádosti o změnu'!$AN$2="ano",'Rozpočet + Žádosti o změnu'!AJ50,'Rozpočet + Žádosti o změnu'!J50))))))))))</f>
        <v>0</v>
      </c>
      <c r="R50" s="267">
        <f>IF('Rozpočet + Žádosti o změnu'!$ER$2="ano",'Rozpočet + Žádosti o změnu'!EO50,IF('Rozpočet + Žádosti o změnu'!$EF$2="ano",'Rozpočet + Žádosti o změnu'!EC50,IF('Rozpočet + Žádosti o změnu'!$DT$2="ano",'Rozpočet + Žádosti o změnu'!DQ50,IF('Rozpočet + Žádosti o změnu'!$DH$2="ano",'Rozpočet + Žádosti o změnu'!DE50,IF('Rozpočet + Žádosti o změnu'!$CV$2="ano",'Rozpočet + Žádosti o změnu'!CS50,IF('Rozpočet + Žádosti o změnu'!$CJ$2="ano",'Rozpočet + Žádosti o změnu'!CG50,IF('Rozpočet + Žádosti o změnu'!$BX$2="ano",'Rozpočet + Žádosti o změnu'!BU50,IF('Rozpočet + Žádosti o změnu'!$BL$2="ano",'Rozpočet + Žádosti o změnu'!BI50,IF('Rozpočet + Žádosti o změnu'!$AZ$2="ano",'Rozpočet + Žádosti o změnu'!AW50,IF('Rozpočet + Žádosti o změnu'!$AN$2="ano",'Rozpočet + Žádosti o změnu'!AK50,'Rozpočet + Žádosti o změnu'!K50))))))))))</f>
        <v>0</v>
      </c>
      <c r="S50" s="267">
        <f>IF('Rozpočet + Žádosti o změnu'!$ER$2="ano",'Rozpočet + Žádosti o změnu'!EP50,IF('Rozpočet + Žádosti o změnu'!$EF$2="ano",'Rozpočet + Žádosti o změnu'!ED50,IF('Rozpočet + Žádosti o změnu'!$DT$2="ano",'Rozpočet + Žádosti o změnu'!DR50,IF('Rozpočet + Žádosti o změnu'!$DH$2="ano",'Rozpočet + Žádosti o změnu'!DF50,IF('Rozpočet + Žádosti o změnu'!$CV$2="ano",'Rozpočet + Žádosti o změnu'!CT50,IF('Rozpočet + Žádosti o změnu'!$CJ$2="ano",'Rozpočet + Žádosti o změnu'!CH50,IF('Rozpočet + Žádosti o změnu'!$BX$2="ano",'Rozpočet + Žádosti o změnu'!BV50,IF('Rozpočet + Žádosti o změnu'!$BL$2="ano",'Rozpočet + Žádosti o změnu'!BJ50,IF('Rozpočet + Žádosti o změnu'!$AZ$2="ano",'Rozpočet + Žádosti o změnu'!AX50,IF('Rozpočet + Žádosti o změnu'!$AN$2="ano",'Rozpočet + Žádosti o změnu'!AL50,'Rozpočet + Žádosti o změnu'!L50))))))))))</f>
        <v>0</v>
      </c>
      <c r="T50" s="267">
        <f>IF('Rozpočet + Žádosti o změnu'!$ER$2="ano",'Rozpočet + Žádosti o změnu'!EQ50,IF('Rozpočet + Žádosti o změnu'!$EF$2="ano",'Rozpočet + Žádosti o změnu'!EE50,IF('Rozpočet + Žádosti o změnu'!$DT$2="ano",'Rozpočet + Žádosti o změnu'!DS50,IF('Rozpočet + Žádosti o změnu'!$DH$2="ano",'Rozpočet + Žádosti o změnu'!DG50,IF('Rozpočet + Žádosti o změnu'!$CV$2="ano",'Rozpočet + Žádosti o změnu'!CU50,IF('Rozpočet + Žádosti o změnu'!$CJ$2="ano",'Rozpočet + Žádosti o změnu'!CI50,IF('Rozpočet + Žádosti o změnu'!$BX$2="ano",'Rozpočet + Žádosti o změnu'!BW50,IF('Rozpočet + Žádosti o změnu'!$BL$2="ano",'Rozpočet + Žádosti o změnu'!BK50,IF('Rozpočet + Žádosti o změnu'!$AZ$2="ano",'Rozpočet + Žádosti o změnu'!AY50,IF('Rozpočet + Žádosti o změnu'!$AN$2="ano",'Rozpočet + Žádosti o změnu'!AM50,'Rozpočet + Žádosti o změnu'!M50))))))))))</f>
        <v>0</v>
      </c>
      <c r="U50" s="267">
        <f>IF('Rozpočet + Žádosti o změnu'!$ER$2="ano",'Rozpočet + Žádosti o změnu'!ER50,IF('Rozpočet + Žádosti o změnu'!$EF$2="ano",'Rozpočet + Žádosti o změnu'!EF50,IF('Rozpočet + Žádosti o změnu'!$DT$2="ano",'Rozpočet + Žádosti o změnu'!DT50,IF('Rozpočet + Žádosti o změnu'!$DH$2="ano",'Rozpočet + Žádosti o změnu'!DH50,IF('Rozpočet + Žádosti o změnu'!$CV$2="ano",'Rozpočet + Žádosti o změnu'!CV50,IF('Rozpočet + Žádosti o změnu'!$CJ$2="ano",'Rozpočet + Žádosti o změnu'!CJ50,IF('Rozpočet + Žádosti o změnu'!$BX$2="ano",'Rozpočet + Žádosti o změnu'!BX50,IF('Rozpočet + Žádosti o změnu'!$BL$2="ano",'Rozpočet + Žádosti o změnu'!BL50,IF('Rozpočet + Žádosti o změnu'!$AZ$2="ano",'Rozpočet + Žádosti o změnu'!AZ50,IF('Rozpočet + Žádosti o změnu'!$AN$2="ano",'Rozpočet + Žádosti o změnu'!AN50,'Rozpočet + Žádosti o změnu'!N50))))))))))</f>
        <v>0</v>
      </c>
      <c r="W50" s="281">
        <f>IF('ZoR č. 1'!$D50="",0,'ZoR č. 1'!G50)+IF('ZoR č. 2'!$D50="",0,'ZoR č. 2'!G50)+IF('ZoR č. 3'!$D50="",0,'ZoR č. 3'!G50)+IF('ZoR č. 4'!$D50="",0,'ZoR č. 4'!G50)+IF('ZoR č. 5'!$D50="",0,'ZoR č. 5'!G50)+IF('ZoR č. 6'!$D50="",0,'ZoR č. 6'!G50)+IF('ZoR č. 7'!$D50="",0,'ZoR č. 7'!G50)+IF('ZoR č. 8'!$D50="",0,'ZoR č. 8'!G50)+IF('ZoR č. 9'!$D50="",0,'ZoR č. 9'!G50)+IF('ZoR č. 10'!$D50="",0,'ZoR č. 10'!G50)+IF(ZZoR!$D50="",0,ZZoR!G50)</f>
        <v>0</v>
      </c>
      <c r="X50" s="281">
        <f>IF('ZoR č. 1'!$D50="",0,'ZoR č. 1'!H50)+IF('ZoR č. 2'!$D50="",0,'ZoR č. 2'!H50)+IF('ZoR č. 3'!$D50="",0,'ZoR č. 3'!H50)+IF('ZoR č. 4'!$D50="",0,'ZoR č. 4'!H50)+IF('ZoR č. 5'!$D50="",0,'ZoR č. 5'!H50)+IF('ZoR č. 6'!$D50="",0,'ZoR č. 6'!H50)+IF('ZoR č. 7'!$D50="",0,'ZoR č. 7'!H50)+IF('ZoR č. 8'!$D50="",0,'ZoR č. 8'!H50)+IF('ZoR č. 9'!$D50="",0,'ZoR č. 9'!H50)+IF('ZoR č. 10'!$D50="",0,'ZoR č. 10'!H50)+IF(ZZoR!$D50="",0,ZZoR!H50)</f>
        <v>0</v>
      </c>
      <c r="Y50" s="281">
        <f>IF('ZoR č. 1'!$D50="",0,'ZoR č. 1'!I50)+IF('ZoR č. 2'!$D50="",0,'ZoR č. 2'!I50)+IF('ZoR č. 3'!$D50="",0,'ZoR č. 3'!I50)+IF('ZoR č. 4'!$D50="",0,'ZoR č. 4'!I50)+IF('ZoR č. 5'!$D50="",0,'ZoR č. 5'!I50)+IF('ZoR č. 6'!$D50="",0,'ZoR č. 6'!I50)+IF('ZoR č. 7'!$D50="",0,'ZoR č. 7'!I50)+IF('ZoR č. 8'!$D50="",0,'ZoR č. 8'!I50)+IF('ZoR č. 9'!$D50="",0,'ZoR č. 9'!I50)+IF('ZoR č. 10'!$D50="",0,'ZoR č. 10'!I50)+IF(ZZoR!$D50="",0,ZZoR!I50)</f>
        <v>0</v>
      </c>
      <c r="Z50" s="281">
        <f>IF('ZoR č. 1'!$D50="",0,'ZoR č. 1'!J50)+IF('ZoR č. 2'!$D50="",0,'ZoR č. 2'!J50)+IF('ZoR č. 3'!$D50="",0,'ZoR č. 3'!J50)+IF('ZoR č. 4'!$D50="",0,'ZoR č. 4'!J50)+IF('ZoR č. 5'!$D50="",0,'ZoR č. 5'!J50)+IF('ZoR č. 6'!$D50="",0,'ZoR č. 6'!J50)+IF('ZoR č. 7'!$D50="",0,'ZoR č. 7'!J50)+IF('ZoR č. 8'!$D50="",0,'ZoR č. 8'!J50)+IF('ZoR č. 9'!$D50="",0,'ZoR č. 9'!J50)+IF('ZoR č. 10'!$D50="",0,'ZoR č. 10'!J50)+IF(ZZoR!$D50="",0,ZZoR!J50)</f>
        <v>0</v>
      </c>
      <c r="AA50" s="281">
        <f>IF('ZoR č. 1'!$D50="",0,'ZoR č. 1'!K50)+IF('ZoR č. 2'!$D50="",0,'ZoR č. 2'!K50)+IF('ZoR č. 3'!$D50="",0,'ZoR č. 3'!K50)+IF('ZoR č. 4'!$D50="",0,'ZoR č. 4'!K50)+IF('ZoR č. 5'!$D50="",0,'ZoR č. 5'!K50)+IF('ZoR č. 6'!$D50="",0,'ZoR č. 6'!K50)+IF('ZoR č. 7'!$D50="",0,'ZoR č. 7'!K50)+IF('ZoR č. 8'!$D50="",0,'ZoR č. 8'!K50)+IF('ZoR č. 9'!$D50="",0,'ZoR č. 9'!K50)+IF('ZoR č. 10'!$D50="",0,'ZoR č. 10'!K50)+IF(ZZoR!$D50="",0,ZZoR!K50)</f>
        <v>0</v>
      </c>
      <c r="AB50" s="281">
        <f>IF('ZoR č. 1'!$D50="",0,'ZoR č. 1'!L50)+IF('ZoR č. 2'!$D50="",0,'ZoR č. 2'!L50)+IF('ZoR č. 3'!$D50="",0,'ZoR č. 3'!L50)+IF('ZoR č. 4'!$D50="",0,'ZoR č. 4'!L50)+IF('ZoR č. 5'!$D50="",0,'ZoR č. 5'!L50)+IF('ZoR č. 6'!$D50="",0,'ZoR č. 6'!L50)+IF('ZoR č. 7'!$D50="",0,'ZoR č. 7'!L50)+IF('ZoR č. 8'!$D50="",0,'ZoR č. 8'!L50)+IF('ZoR č. 9'!$D50="",0,'ZoR č. 9'!L50)+IF('ZoR č. 10'!$D50="",0,'ZoR č. 10'!L50)+IF(ZZoR!$D50="",0,ZZoR!L50)</f>
        <v>0</v>
      </c>
      <c r="AC50" s="281">
        <f>IF('ZoR č. 1'!$D50="",0,'ZoR č. 1'!M50)+IF('ZoR č. 2'!$D50="",0,'ZoR č. 2'!M50)+IF('ZoR č. 3'!$D50="",0,'ZoR č. 3'!M50)+IF('ZoR č. 4'!$D50="",0,'ZoR č. 4'!M50)+IF('ZoR č. 5'!$D50="",0,'ZoR č. 5'!M50)+IF('ZoR č. 6'!$D50="",0,'ZoR č. 6'!M50)+IF('ZoR č. 7'!$D50="",0,'ZoR č. 7'!M50)+IF('ZoR č. 8'!$D50="",0,'ZoR č. 8'!M50)+IF('ZoR č. 9'!$D50="",0,'ZoR č. 9'!M50)+IF('ZoR č. 10'!$D50="",0,'ZoR č. 10'!M50)+IF(ZZoR!$D50="",0,ZZoR!M50)</f>
        <v>0</v>
      </c>
      <c r="AE50" s="282" t="str">
        <f t="shared" si="3"/>
        <v/>
      </c>
    </row>
    <row r="51" spans="2:31" x14ac:dyDescent="0.25">
      <c r="B51" s="9" t="s">
        <v>94</v>
      </c>
      <c r="C51" s="98" t="str">
        <f>IF(COUNTA('Přehled partnerů'!C51:D51)&lt;&gt;2,"partner neuveden",IF('Přehled partnerů'!M51="ANO",'Přehled partnerů'!C51,"v tomto období nerelevantní"))</f>
        <v>partner neuveden</v>
      </c>
      <c r="D51" s="108" t="str">
        <f>IF(COUNTA('Přehled partnerů'!C51:D51)&lt;&gt;2,"",IF('Přehled partnerů'!M51="ANO",'Přehled partnerů'!D51,""))</f>
        <v/>
      </c>
      <c r="E51" s="21" t="str">
        <f t="shared" si="0"/>
        <v/>
      </c>
      <c r="F51" s="114" t="str">
        <f t="shared" si="1"/>
        <v/>
      </c>
      <c r="G51" s="125">
        <v>0</v>
      </c>
      <c r="H51" s="126">
        <v>0</v>
      </c>
      <c r="I51" s="126">
        <v>0</v>
      </c>
      <c r="J51" s="126">
        <v>0</v>
      </c>
      <c r="K51" s="16">
        <v>0</v>
      </c>
      <c r="L51" s="16">
        <v>0</v>
      </c>
      <c r="M51" s="20">
        <v>0</v>
      </c>
      <c r="N51" s="58" t="str">
        <f t="shared" si="2"/>
        <v/>
      </c>
      <c r="O51" s="267">
        <f>IF('Rozpočet + Žádosti o změnu'!$ER$2="ano",'Rozpočet + Žádosti o změnu'!EL51,IF('Rozpočet + Žádosti o změnu'!$EF$2="ano",'Rozpočet + Žádosti o změnu'!DZ51,IF('Rozpočet + Žádosti o změnu'!$DT$2="ano",'Rozpočet + Žádosti o změnu'!DN51,IF('Rozpočet + Žádosti o změnu'!$DH$2="ano",'Rozpočet + Žádosti o změnu'!DB51,IF('Rozpočet + Žádosti o změnu'!$CV$2="ano",'Rozpočet + Žádosti o změnu'!CP51,IF('Rozpočet + Žádosti o změnu'!$CJ$2="ano",'Rozpočet + Žádosti o změnu'!CD51,IF('Rozpočet + Žádosti o změnu'!$BX$2="ano",'Rozpočet + Žádosti o změnu'!BR51,IF('Rozpočet + Žádosti o změnu'!$BL$2="ano",'Rozpočet + Žádosti o změnu'!BF51,IF('Rozpočet + Žádosti o změnu'!$AZ$2="ano",'Rozpočet + Žádosti o změnu'!AT51,IF('Rozpočet + Žádosti o změnu'!$AN$2="ano",'Rozpočet + Žádosti o změnu'!AH51,'Rozpočet + Žádosti o změnu'!H51))))))))))</f>
        <v>0</v>
      </c>
      <c r="P51" s="267">
        <f>IF('Rozpočet + Žádosti o změnu'!$ER$2="ano",'Rozpočet + Žádosti o změnu'!EM51,IF('Rozpočet + Žádosti o změnu'!$EF$2="ano",'Rozpočet + Žádosti o změnu'!EA51,IF('Rozpočet + Žádosti o změnu'!$DT$2="ano",'Rozpočet + Žádosti o změnu'!DO51,IF('Rozpočet + Žádosti o změnu'!$DH$2="ano",'Rozpočet + Žádosti o změnu'!DC51,IF('Rozpočet + Žádosti o změnu'!$CV$2="ano",'Rozpočet + Žádosti o změnu'!CQ51,IF('Rozpočet + Žádosti o změnu'!$CJ$2="ano",'Rozpočet + Žádosti o změnu'!CE51,IF('Rozpočet + Žádosti o změnu'!$BX$2="ano",'Rozpočet + Žádosti o změnu'!BS51,IF('Rozpočet + Žádosti o změnu'!$BL$2="ano",'Rozpočet + Žádosti o změnu'!BG51,IF('Rozpočet + Žádosti o změnu'!$AZ$2="ano",'Rozpočet + Žádosti o změnu'!AU51,IF('Rozpočet + Žádosti o změnu'!$AN$2="ano",'Rozpočet + Žádosti o změnu'!AI51,'Rozpočet + Žádosti o změnu'!I51))))))))))</f>
        <v>0</v>
      </c>
      <c r="Q51" s="267">
        <f>IF('Rozpočet + Žádosti o změnu'!$ER$2="ano",'Rozpočet + Žádosti o změnu'!EN51,IF('Rozpočet + Žádosti o změnu'!$EF$2="ano",'Rozpočet + Žádosti o změnu'!EB51,IF('Rozpočet + Žádosti o změnu'!$DT$2="ano",'Rozpočet + Žádosti o změnu'!DP51,IF('Rozpočet + Žádosti o změnu'!$DH$2="ano",'Rozpočet + Žádosti o změnu'!DD51,IF('Rozpočet + Žádosti o změnu'!$CV$2="ano",'Rozpočet + Žádosti o změnu'!CR51,IF('Rozpočet + Žádosti o změnu'!$CJ$2="ano",'Rozpočet + Žádosti o změnu'!CF51,IF('Rozpočet + Žádosti o změnu'!$BX$2="ano",'Rozpočet + Žádosti o změnu'!BT51,IF('Rozpočet + Žádosti o změnu'!$BL$2="ano",'Rozpočet + Žádosti o změnu'!BH51,IF('Rozpočet + Žádosti o změnu'!$AZ$2="ano",'Rozpočet + Žádosti o změnu'!AV51,IF('Rozpočet + Žádosti o změnu'!$AN$2="ano",'Rozpočet + Žádosti o změnu'!AJ51,'Rozpočet + Žádosti o změnu'!J51))))))))))</f>
        <v>0</v>
      </c>
      <c r="R51" s="267">
        <f>IF('Rozpočet + Žádosti o změnu'!$ER$2="ano",'Rozpočet + Žádosti o změnu'!EO51,IF('Rozpočet + Žádosti o změnu'!$EF$2="ano",'Rozpočet + Žádosti o změnu'!EC51,IF('Rozpočet + Žádosti o změnu'!$DT$2="ano",'Rozpočet + Žádosti o změnu'!DQ51,IF('Rozpočet + Žádosti o změnu'!$DH$2="ano",'Rozpočet + Žádosti o změnu'!DE51,IF('Rozpočet + Žádosti o změnu'!$CV$2="ano",'Rozpočet + Žádosti o změnu'!CS51,IF('Rozpočet + Žádosti o změnu'!$CJ$2="ano",'Rozpočet + Žádosti o změnu'!CG51,IF('Rozpočet + Žádosti o změnu'!$BX$2="ano",'Rozpočet + Žádosti o změnu'!BU51,IF('Rozpočet + Žádosti o změnu'!$BL$2="ano",'Rozpočet + Žádosti o změnu'!BI51,IF('Rozpočet + Žádosti o změnu'!$AZ$2="ano",'Rozpočet + Žádosti o změnu'!AW51,IF('Rozpočet + Žádosti o změnu'!$AN$2="ano",'Rozpočet + Žádosti o změnu'!AK51,'Rozpočet + Žádosti o změnu'!K51))))))))))</f>
        <v>0</v>
      </c>
      <c r="S51" s="267">
        <f>IF('Rozpočet + Žádosti o změnu'!$ER$2="ano",'Rozpočet + Žádosti o změnu'!EP51,IF('Rozpočet + Žádosti o změnu'!$EF$2="ano",'Rozpočet + Žádosti o změnu'!ED51,IF('Rozpočet + Žádosti o změnu'!$DT$2="ano",'Rozpočet + Žádosti o změnu'!DR51,IF('Rozpočet + Žádosti o změnu'!$DH$2="ano",'Rozpočet + Žádosti o změnu'!DF51,IF('Rozpočet + Žádosti o změnu'!$CV$2="ano",'Rozpočet + Žádosti o změnu'!CT51,IF('Rozpočet + Žádosti o změnu'!$CJ$2="ano",'Rozpočet + Žádosti o změnu'!CH51,IF('Rozpočet + Žádosti o změnu'!$BX$2="ano",'Rozpočet + Žádosti o změnu'!BV51,IF('Rozpočet + Žádosti o změnu'!$BL$2="ano",'Rozpočet + Žádosti o změnu'!BJ51,IF('Rozpočet + Žádosti o změnu'!$AZ$2="ano",'Rozpočet + Žádosti o změnu'!AX51,IF('Rozpočet + Žádosti o změnu'!$AN$2="ano",'Rozpočet + Žádosti o změnu'!AL51,'Rozpočet + Žádosti o změnu'!L51))))))))))</f>
        <v>0</v>
      </c>
      <c r="T51" s="267">
        <f>IF('Rozpočet + Žádosti o změnu'!$ER$2="ano",'Rozpočet + Žádosti o změnu'!EQ51,IF('Rozpočet + Žádosti o změnu'!$EF$2="ano",'Rozpočet + Žádosti o změnu'!EE51,IF('Rozpočet + Žádosti o změnu'!$DT$2="ano",'Rozpočet + Žádosti o změnu'!DS51,IF('Rozpočet + Žádosti o změnu'!$DH$2="ano",'Rozpočet + Žádosti o změnu'!DG51,IF('Rozpočet + Žádosti o změnu'!$CV$2="ano",'Rozpočet + Žádosti o změnu'!CU51,IF('Rozpočet + Žádosti o změnu'!$CJ$2="ano",'Rozpočet + Žádosti o změnu'!CI51,IF('Rozpočet + Žádosti o změnu'!$BX$2="ano",'Rozpočet + Žádosti o změnu'!BW51,IF('Rozpočet + Žádosti o změnu'!$BL$2="ano",'Rozpočet + Žádosti o změnu'!BK51,IF('Rozpočet + Žádosti o změnu'!$AZ$2="ano",'Rozpočet + Žádosti o změnu'!AY51,IF('Rozpočet + Žádosti o změnu'!$AN$2="ano",'Rozpočet + Žádosti o změnu'!AM51,'Rozpočet + Žádosti o změnu'!M51))))))))))</f>
        <v>0</v>
      </c>
      <c r="U51" s="267">
        <f>IF('Rozpočet + Žádosti o změnu'!$ER$2="ano",'Rozpočet + Žádosti o změnu'!ER51,IF('Rozpočet + Žádosti o změnu'!$EF$2="ano",'Rozpočet + Žádosti o změnu'!EF51,IF('Rozpočet + Žádosti o změnu'!$DT$2="ano",'Rozpočet + Žádosti o změnu'!DT51,IF('Rozpočet + Žádosti o změnu'!$DH$2="ano",'Rozpočet + Žádosti o změnu'!DH51,IF('Rozpočet + Žádosti o změnu'!$CV$2="ano",'Rozpočet + Žádosti o změnu'!CV51,IF('Rozpočet + Žádosti o změnu'!$CJ$2="ano",'Rozpočet + Žádosti o změnu'!CJ51,IF('Rozpočet + Žádosti o změnu'!$BX$2="ano",'Rozpočet + Žádosti o změnu'!BX51,IF('Rozpočet + Žádosti o změnu'!$BL$2="ano",'Rozpočet + Žádosti o změnu'!BL51,IF('Rozpočet + Žádosti o změnu'!$AZ$2="ano",'Rozpočet + Žádosti o změnu'!AZ51,IF('Rozpočet + Žádosti o změnu'!$AN$2="ano",'Rozpočet + Žádosti o změnu'!AN51,'Rozpočet + Žádosti o změnu'!N51))))))))))</f>
        <v>0</v>
      </c>
      <c r="W51" s="281">
        <f>IF('ZoR č. 1'!$D51="",0,'ZoR č. 1'!G51)+IF('ZoR č. 2'!$D51="",0,'ZoR č. 2'!G51)+IF('ZoR č. 3'!$D51="",0,'ZoR č. 3'!G51)+IF('ZoR č. 4'!$D51="",0,'ZoR č. 4'!G51)+IF('ZoR č. 5'!$D51="",0,'ZoR č. 5'!G51)+IF('ZoR č. 6'!$D51="",0,'ZoR č. 6'!G51)+IF('ZoR č. 7'!$D51="",0,'ZoR č. 7'!G51)+IF('ZoR č. 8'!$D51="",0,'ZoR č. 8'!G51)+IF('ZoR č. 9'!$D51="",0,'ZoR č. 9'!G51)+IF('ZoR č. 10'!$D51="",0,'ZoR č. 10'!G51)+IF(ZZoR!$D51="",0,ZZoR!G51)</f>
        <v>0</v>
      </c>
      <c r="X51" s="281">
        <f>IF('ZoR č. 1'!$D51="",0,'ZoR č. 1'!H51)+IF('ZoR č. 2'!$D51="",0,'ZoR č. 2'!H51)+IF('ZoR č. 3'!$D51="",0,'ZoR č. 3'!H51)+IF('ZoR č. 4'!$D51="",0,'ZoR č. 4'!H51)+IF('ZoR č. 5'!$D51="",0,'ZoR č. 5'!H51)+IF('ZoR č. 6'!$D51="",0,'ZoR č. 6'!H51)+IF('ZoR č. 7'!$D51="",0,'ZoR č. 7'!H51)+IF('ZoR č. 8'!$D51="",0,'ZoR č. 8'!H51)+IF('ZoR č. 9'!$D51="",0,'ZoR č. 9'!H51)+IF('ZoR č. 10'!$D51="",0,'ZoR č. 10'!H51)+IF(ZZoR!$D51="",0,ZZoR!H51)</f>
        <v>0</v>
      </c>
      <c r="Y51" s="281">
        <f>IF('ZoR č. 1'!$D51="",0,'ZoR č. 1'!I51)+IF('ZoR č. 2'!$D51="",0,'ZoR č. 2'!I51)+IF('ZoR č. 3'!$D51="",0,'ZoR č. 3'!I51)+IF('ZoR č. 4'!$D51="",0,'ZoR č. 4'!I51)+IF('ZoR č. 5'!$D51="",0,'ZoR č. 5'!I51)+IF('ZoR č. 6'!$D51="",0,'ZoR č. 6'!I51)+IF('ZoR č. 7'!$D51="",0,'ZoR č. 7'!I51)+IF('ZoR č. 8'!$D51="",0,'ZoR č. 8'!I51)+IF('ZoR č. 9'!$D51="",0,'ZoR č. 9'!I51)+IF('ZoR č. 10'!$D51="",0,'ZoR č. 10'!I51)+IF(ZZoR!$D51="",0,ZZoR!I51)</f>
        <v>0</v>
      </c>
      <c r="Z51" s="281">
        <f>IF('ZoR č. 1'!$D51="",0,'ZoR č. 1'!J51)+IF('ZoR č. 2'!$D51="",0,'ZoR č. 2'!J51)+IF('ZoR č. 3'!$D51="",0,'ZoR č. 3'!J51)+IF('ZoR č. 4'!$D51="",0,'ZoR č. 4'!J51)+IF('ZoR č. 5'!$D51="",0,'ZoR č. 5'!J51)+IF('ZoR č. 6'!$D51="",0,'ZoR č. 6'!J51)+IF('ZoR č. 7'!$D51="",0,'ZoR č. 7'!J51)+IF('ZoR č. 8'!$D51="",0,'ZoR č. 8'!J51)+IF('ZoR č. 9'!$D51="",0,'ZoR č. 9'!J51)+IF('ZoR č. 10'!$D51="",0,'ZoR č. 10'!J51)+IF(ZZoR!$D51="",0,ZZoR!J51)</f>
        <v>0</v>
      </c>
      <c r="AA51" s="281">
        <f>IF('ZoR č. 1'!$D51="",0,'ZoR č. 1'!K51)+IF('ZoR č. 2'!$D51="",0,'ZoR č. 2'!K51)+IF('ZoR č. 3'!$D51="",0,'ZoR č. 3'!K51)+IF('ZoR č. 4'!$D51="",0,'ZoR č. 4'!K51)+IF('ZoR č. 5'!$D51="",0,'ZoR č. 5'!K51)+IF('ZoR č. 6'!$D51="",0,'ZoR č. 6'!K51)+IF('ZoR č. 7'!$D51="",0,'ZoR č. 7'!K51)+IF('ZoR č. 8'!$D51="",0,'ZoR č. 8'!K51)+IF('ZoR č. 9'!$D51="",0,'ZoR č. 9'!K51)+IF('ZoR č. 10'!$D51="",0,'ZoR č. 10'!K51)+IF(ZZoR!$D51="",0,ZZoR!K51)</f>
        <v>0</v>
      </c>
      <c r="AB51" s="281">
        <f>IF('ZoR č. 1'!$D51="",0,'ZoR č. 1'!L51)+IF('ZoR č. 2'!$D51="",0,'ZoR č. 2'!L51)+IF('ZoR č. 3'!$D51="",0,'ZoR č. 3'!L51)+IF('ZoR č. 4'!$D51="",0,'ZoR č. 4'!L51)+IF('ZoR č. 5'!$D51="",0,'ZoR č. 5'!L51)+IF('ZoR č. 6'!$D51="",0,'ZoR č. 6'!L51)+IF('ZoR č. 7'!$D51="",0,'ZoR č. 7'!L51)+IF('ZoR č. 8'!$D51="",0,'ZoR č. 8'!L51)+IF('ZoR č. 9'!$D51="",0,'ZoR č. 9'!L51)+IF('ZoR č. 10'!$D51="",0,'ZoR č. 10'!L51)+IF(ZZoR!$D51="",0,ZZoR!L51)</f>
        <v>0</v>
      </c>
      <c r="AC51" s="281">
        <f>IF('ZoR č. 1'!$D51="",0,'ZoR č. 1'!M51)+IF('ZoR č. 2'!$D51="",0,'ZoR č. 2'!M51)+IF('ZoR č. 3'!$D51="",0,'ZoR č. 3'!M51)+IF('ZoR č. 4'!$D51="",0,'ZoR č. 4'!M51)+IF('ZoR č. 5'!$D51="",0,'ZoR č. 5'!M51)+IF('ZoR č. 6'!$D51="",0,'ZoR č. 6'!M51)+IF('ZoR č. 7'!$D51="",0,'ZoR č. 7'!M51)+IF('ZoR č. 8'!$D51="",0,'ZoR č. 8'!M51)+IF('ZoR č. 9'!$D51="",0,'ZoR č. 9'!M51)+IF('ZoR č. 10'!$D51="",0,'ZoR č. 10'!M51)+IF(ZZoR!$D51="",0,ZZoR!M51)</f>
        <v>0</v>
      </c>
      <c r="AE51" s="282" t="str">
        <f t="shared" si="3"/>
        <v/>
      </c>
    </row>
    <row r="52" spans="2:31" x14ac:dyDescent="0.25">
      <c r="B52" s="9" t="s">
        <v>95</v>
      </c>
      <c r="C52" s="98" t="str">
        <f>IF(COUNTA('Přehled partnerů'!C52:D52)&lt;&gt;2,"partner neuveden",IF('Přehled partnerů'!M52="ANO",'Přehled partnerů'!C52,"v tomto období nerelevantní"))</f>
        <v>partner neuveden</v>
      </c>
      <c r="D52" s="108" t="str">
        <f>IF(COUNTA('Přehled partnerů'!C52:D52)&lt;&gt;2,"",IF('Přehled partnerů'!M52="ANO",'Přehled partnerů'!D52,""))</f>
        <v/>
      </c>
      <c r="E52" s="21" t="str">
        <f t="shared" si="0"/>
        <v/>
      </c>
      <c r="F52" s="114" t="str">
        <f t="shared" si="1"/>
        <v/>
      </c>
      <c r="G52" s="125">
        <v>0</v>
      </c>
      <c r="H52" s="126">
        <v>0</v>
      </c>
      <c r="I52" s="126">
        <v>0</v>
      </c>
      <c r="J52" s="126">
        <v>0</v>
      </c>
      <c r="K52" s="16">
        <v>0</v>
      </c>
      <c r="L52" s="16">
        <v>0</v>
      </c>
      <c r="M52" s="20">
        <v>0</v>
      </c>
      <c r="N52" s="58" t="str">
        <f t="shared" si="2"/>
        <v/>
      </c>
      <c r="O52" s="267">
        <f>IF('Rozpočet + Žádosti o změnu'!$ER$2="ano",'Rozpočet + Žádosti o změnu'!EL52,IF('Rozpočet + Žádosti o změnu'!$EF$2="ano",'Rozpočet + Žádosti o změnu'!DZ52,IF('Rozpočet + Žádosti o změnu'!$DT$2="ano",'Rozpočet + Žádosti o změnu'!DN52,IF('Rozpočet + Žádosti o změnu'!$DH$2="ano",'Rozpočet + Žádosti o změnu'!DB52,IF('Rozpočet + Žádosti o změnu'!$CV$2="ano",'Rozpočet + Žádosti o změnu'!CP52,IF('Rozpočet + Žádosti o změnu'!$CJ$2="ano",'Rozpočet + Žádosti o změnu'!CD52,IF('Rozpočet + Žádosti o změnu'!$BX$2="ano",'Rozpočet + Žádosti o změnu'!BR52,IF('Rozpočet + Žádosti o změnu'!$BL$2="ano",'Rozpočet + Žádosti o změnu'!BF52,IF('Rozpočet + Žádosti o změnu'!$AZ$2="ano",'Rozpočet + Žádosti o změnu'!AT52,IF('Rozpočet + Žádosti o změnu'!$AN$2="ano",'Rozpočet + Žádosti o změnu'!AH52,'Rozpočet + Žádosti o změnu'!H52))))))))))</f>
        <v>0</v>
      </c>
      <c r="P52" s="267">
        <f>IF('Rozpočet + Žádosti o změnu'!$ER$2="ano",'Rozpočet + Žádosti o změnu'!EM52,IF('Rozpočet + Žádosti o změnu'!$EF$2="ano",'Rozpočet + Žádosti o změnu'!EA52,IF('Rozpočet + Žádosti o změnu'!$DT$2="ano",'Rozpočet + Žádosti o změnu'!DO52,IF('Rozpočet + Žádosti o změnu'!$DH$2="ano",'Rozpočet + Žádosti o změnu'!DC52,IF('Rozpočet + Žádosti o změnu'!$CV$2="ano",'Rozpočet + Žádosti o změnu'!CQ52,IF('Rozpočet + Žádosti o změnu'!$CJ$2="ano",'Rozpočet + Žádosti o změnu'!CE52,IF('Rozpočet + Žádosti o změnu'!$BX$2="ano",'Rozpočet + Žádosti o změnu'!BS52,IF('Rozpočet + Žádosti o změnu'!$BL$2="ano",'Rozpočet + Žádosti o změnu'!BG52,IF('Rozpočet + Žádosti o změnu'!$AZ$2="ano",'Rozpočet + Žádosti o změnu'!AU52,IF('Rozpočet + Žádosti o změnu'!$AN$2="ano",'Rozpočet + Žádosti o změnu'!AI52,'Rozpočet + Žádosti o změnu'!I52))))))))))</f>
        <v>0</v>
      </c>
      <c r="Q52" s="267">
        <f>IF('Rozpočet + Žádosti o změnu'!$ER$2="ano",'Rozpočet + Žádosti o změnu'!EN52,IF('Rozpočet + Žádosti o změnu'!$EF$2="ano",'Rozpočet + Žádosti o změnu'!EB52,IF('Rozpočet + Žádosti o změnu'!$DT$2="ano",'Rozpočet + Žádosti o změnu'!DP52,IF('Rozpočet + Žádosti o změnu'!$DH$2="ano",'Rozpočet + Žádosti o změnu'!DD52,IF('Rozpočet + Žádosti o změnu'!$CV$2="ano",'Rozpočet + Žádosti o změnu'!CR52,IF('Rozpočet + Žádosti o změnu'!$CJ$2="ano",'Rozpočet + Žádosti o změnu'!CF52,IF('Rozpočet + Žádosti o změnu'!$BX$2="ano",'Rozpočet + Žádosti o změnu'!BT52,IF('Rozpočet + Žádosti o změnu'!$BL$2="ano",'Rozpočet + Žádosti o změnu'!BH52,IF('Rozpočet + Žádosti o změnu'!$AZ$2="ano",'Rozpočet + Žádosti o změnu'!AV52,IF('Rozpočet + Žádosti o změnu'!$AN$2="ano",'Rozpočet + Žádosti o změnu'!AJ52,'Rozpočet + Žádosti o změnu'!J52))))))))))</f>
        <v>0</v>
      </c>
      <c r="R52" s="267">
        <f>IF('Rozpočet + Žádosti o změnu'!$ER$2="ano",'Rozpočet + Žádosti o změnu'!EO52,IF('Rozpočet + Žádosti o změnu'!$EF$2="ano",'Rozpočet + Žádosti o změnu'!EC52,IF('Rozpočet + Žádosti o změnu'!$DT$2="ano",'Rozpočet + Žádosti o změnu'!DQ52,IF('Rozpočet + Žádosti o změnu'!$DH$2="ano",'Rozpočet + Žádosti o změnu'!DE52,IF('Rozpočet + Žádosti o změnu'!$CV$2="ano",'Rozpočet + Žádosti o změnu'!CS52,IF('Rozpočet + Žádosti o změnu'!$CJ$2="ano",'Rozpočet + Žádosti o změnu'!CG52,IF('Rozpočet + Žádosti o změnu'!$BX$2="ano",'Rozpočet + Žádosti o změnu'!BU52,IF('Rozpočet + Žádosti o změnu'!$BL$2="ano",'Rozpočet + Žádosti o změnu'!BI52,IF('Rozpočet + Žádosti o změnu'!$AZ$2="ano",'Rozpočet + Žádosti o změnu'!AW52,IF('Rozpočet + Žádosti o změnu'!$AN$2="ano",'Rozpočet + Žádosti o změnu'!AK52,'Rozpočet + Žádosti o změnu'!K52))))))))))</f>
        <v>0</v>
      </c>
      <c r="S52" s="267">
        <f>IF('Rozpočet + Žádosti o změnu'!$ER$2="ano",'Rozpočet + Žádosti o změnu'!EP52,IF('Rozpočet + Žádosti o změnu'!$EF$2="ano",'Rozpočet + Žádosti o změnu'!ED52,IF('Rozpočet + Žádosti o změnu'!$DT$2="ano",'Rozpočet + Žádosti o změnu'!DR52,IF('Rozpočet + Žádosti o změnu'!$DH$2="ano",'Rozpočet + Žádosti o změnu'!DF52,IF('Rozpočet + Žádosti o změnu'!$CV$2="ano",'Rozpočet + Žádosti o změnu'!CT52,IF('Rozpočet + Žádosti o změnu'!$CJ$2="ano",'Rozpočet + Žádosti o změnu'!CH52,IF('Rozpočet + Žádosti o změnu'!$BX$2="ano",'Rozpočet + Žádosti o změnu'!BV52,IF('Rozpočet + Žádosti o změnu'!$BL$2="ano",'Rozpočet + Žádosti o změnu'!BJ52,IF('Rozpočet + Žádosti o změnu'!$AZ$2="ano",'Rozpočet + Žádosti o změnu'!AX52,IF('Rozpočet + Žádosti o změnu'!$AN$2="ano",'Rozpočet + Žádosti o změnu'!AL52,'Rozpočet + Žádosti o změnu'!L52))))))))))</f>
        <v>0</v>
      </c>
      <c r="T52" s="267">
        <f>IF('Rozpočet + Žádosti o změnu'!$ER$2="ano",'Rozpočet + Žádosti o změnu'!EQ52,IF('Rozpočet + Žádosti o změnu'!$EF$2="ano",'Rozpočet + Žádosti o změnu'!EE52,IF('Rozpočet + Žádosti o změnu'!$DT$2="ano",'Rozpočet + Žádosti o změnu'!DS52,IF('Rozpočet + Žádosti o změnu'!$DH$2="ano",'Rozpočet + Žádosti o změnu'!DG52,IF('Rozpočet + Žádosti o změnu'!$CV$2="ano",'Rozpočet + Žádosti o změnu'!CU52,IF('Rozpočet + Žádosti o změnu'!$CJ$2="ano",'Rozpočet + Žádosti o změnu'!CI52,IF('Rozpočet + Žádosti o změnu'!$BX$2="ano",'Rozpočet + Žádosti o změnu'!BW52,IF('Rozpočet + Žádosti o změnu'!$BL$2="ano",'Rozpočet + Žádosti o změnu'!BK52,IF('Rozpočet + Žádosti o změnu'!$AZ$2="ano",'Rozpočet + Žádosti o změnu'!AY52,IF('Rozpočet + Žádosti o změnu'!$AN$2="ano",'Rozpočet + Žádosti o změnu'!AM52,'Rozpočet + Žádosti o změnu'!M52))))))))))</f>
        <v>0</v>
      </c>
      <c r="U52" s="267">
        <f>IF('Rozpočet + Žádosti o změnu'!$ER$2="ano",'Rozpočet + Žádosti o změnu'!ER52,IF('Rozpočet + Žádosti o změnu'!$EF$2="ano",'Rozpočet + Žádosti o změnu'!EF52,IF('Rozpočet + Žádosti o změnu'!$DT$2="ano",'Rozpočet + Žádosti o změnu'!DT52,IF('Rozpočet + Žádosti o změnu'!$DH$2="ano",'Rozpočet + Žádosti o změnu'!DH52,IF('Rozpočet + Žádosti o změnu'!$CV$2="ano",'Rozpočet + Žádosti o změnu'!CV52,IF('Rozpočet + Žádosti o změnu'!$CJ$2="ano",'Rozpočet + Žádosti o změnu'!CJ52,IF('Rozpočet + Žádosti o změnu'!$BX$2="ano",'Rozpočet + Žádosti o změnu'!BX52,IF('Rozpočet + Žádosti o změnu'!$BL$2="ano",'Rozpočet + Žádosti o změnu'!BL52,IF('Rozpočet + Žádosti o změnu'!$AZ$2="ano",'Rozpočet + Žádosti o změnu'!AZ52,IF('Rozpočet + Žádosti o změnu'!$AN$2="ano",'Rozpočet + Žádosti o změnu'!AN52,'Rozpočet + Žádosti o změnu'!N52))))))))))</f>
        <v>0</v>
      </c>
      <c r="W52" s="281">
        <f>IF('ZoR č. 1'!$D52="",0,'ZoR č. 1'!G52)+IF('ZoR č. 2'!$D52="",0,'ZoR č. 2'!G52)+IF('ZoR č. 3'!$D52="",0,'ZoR č. 3'!G52)+IF('ZoR č. 4'!$D52="",0,'ZoR č. 4'!G52)+IF('ZoR č. 5'!$D52="",0,'ZoR č. 5'!G52)+IF('ZoR č. 6'!$D52="",0,'ZoR č. 6'!G52)+IF('ZoR č. 7'!$D52="",0,'ZoR č. 7'!G52)+IF('ZoR č. 8'!$D52="",0,'ZoR č. 8'!G52)+IF('ZoR č. 9'!$D52="",0,'ZoR č. 9'!G52)+IF('ZoR č. 10'!$D52="",0,'ZoR č. 10'!G52)+IF(ZZoR!$D52="",0,ZZoR!G52)</f>
        <v>0</v>
      </c>
      <c r="X52" s="281">
        <f>IF('ZoR č. 1'!$D52="",0,'ZoR č. 1'!H52)+IF('ZoR č. 2'!$D52="",0,'ZoR č. 2'!H52)+IF('ZoR č. 3'!$D52="",0,'ZoR č. 3'!H52)+IF('ZoR č. 4'!$D52="",0,'ZoR č. 4'!H52)+IF('ZoR č. 5'!$D52="",0,'ZoR č. 5'!H52)+IF('ZoR č. 6'!$D52="",0,'ZoR č. 6'!H52)+IF('ZoR č. 7'!$D52="",0,'ZoR č. 7'!H52)+IF('ZoR č. 8'!$D52="",0,'ZoR č. 8'!H52)+IF('ZoR č. 9'!$D52="",0,'ZoR č. 9'!H52)+IF('ZoR č. 10'!$D52="",0,'ZoR č. 10'!H52)+IF(ZZoR!$D52="",0,ZZoR!H52)</f>
        <v>0</v>
      </c>
      <c r="Y52" s="281">
        <f>IF('ZoR č. 1'!$D52="",0,'ZoR č. 1'!I52)+IF('ZoR č. 2'!$D52="",0,'ZoR č. 2'!I52)+IF('ZoR č. 3'!$D52="",0,'ZoR č. 3'!I52)+IF('ZoR č. 4'!$D52="",0,'ZoR č. 4'!I52)+IF('ZoR č. 5'!$D52="",0,'ZoR č. 5'!I52)+IF('ZoR č. 6'!$D52="",0,'ZoR č. 6'!I52)+IF('ZoR č. 7'!$D52="",0,'ZoR č. 7'!I52)+IF('ZoR č. 8'!$D52="",0,'ZoR č. 8'!I52)+IF('ZoR č. 9'!$D52="",0,'ZoR č. 9'!I52)+IF('ZoR č. 10'!$D52="",0,'ZoR č. 10'!I52)+IF(ZZoR!$D52="",0,ZZoR!I52)</f>
        <v>0</v>
      </c>
      <c r="Z52" s="281">
        <f>IF('ZoR č. 1'!$D52="",0,'ZoR č. 1'!J52)+IF('ZoR č. 2'!$D52="",0,'ZoR č. 2'!J52)+IF('ZoR č. 3'!$D52="",0,'ZoR č. 3'!J52)+IF('ZoR č. 4'!$D52="",0,'ZoR č. 4'!J52)+IF('ZoR č. 5'!$D52="",0,'ZoR č. 5'!J52)+IF('ZoR č. 6'!$D52="",0,'ZoR č. 6'!J52)+IF('ZoR č. 7'!$D52="",0,'ZoR č. 7'!J52)+IF('ZoR č. 8'!$D52="",0,'ZoR č. 8'!J52)+IF('ZoR č. 9'!$D52="",0,'ZoR č. 9'!J52)+IF('ZoR č. 10'!$D52="",0,'ZoR č. 10'!J52)+IF(ZZoR!$D52="",0,ZZoR!J52)</f>
        <v>0</v>
      </c>
      <c r="AA52" s="281">
        <f>IF('ZoR č. 1'!$D52="",0,'ZoR č. 1'!K52)+IF('ZoR č. 2'!$D52="",0,'ZoR č. 2'!K52)+IF('ZoR č. 3'!$D52="",0,'ZoR č. 3'!K52)+IF('ZoR č. 4'!$D52="",0,'ZoR č. 4'!K52)+IF('ZoR č. 5'!$D52="",0,'ZoR č. 5'!K52)+IF('ZoR č. 6'!$D52="",0,'ZoR č. 6'!K52)+IF('ZoR č. 7'!$D52="",0,'ZoR č. 7'!K52)+IF('ZoR č. 8'!$D52="",0,'ZoR č. 8'!K52)+IF('ZoR č. 9'!$D52="",0,'ZoR č. 9'!K52)+IF('ZoR č. 10'!$D52="",0,'ZoR č. 10'!K52)+IF(ZZoR!$D52="",0,ZZoR!K52)</f>
        <v>0</v>
      </c>
      <c r="AB52" s="281">
        <f>IF('ZoR č. 1'!$D52="",0,'ZoR č. 1'!L52)+IF('ZoR č. 2'!$D52="",0,'ZoR č. 2'!L52)+IF('ZoR č. 3'!$D52="",0,'ZoR č. 3'!L52)+IF('ZoR č. 4'!$D52="",0,'ZoR č. 4'!L52)+IF('ZoR č. 5'!$D52="",0,'ZoR č. 5'!L52)+IF('ZoR č. 6'!$D52="",0,'ZoR č. 6'!L52)+IF('ZoR č. 7'!$D52="",0,'ZoR č. 7'!L52)+IF('ZoR č. 8'!$D52="",0,'ZoR č. 8'!L52)+IF('ZoR č. 9'!$D52="",0,'ZoR č. 9'!L52)+IF('ZoR č. 10'!$D52="",0,'ZoR č. 10'!L52)+IF(ZZoR!$D52="",0,ZZoR!L52)</f>
        <v>0</v>
      </c>
      <c r="AC52" s="281">
        <f>IF('ZoR č. 1'!$D52="",0,'ZoR č. 1'!M52)+IF('ZoR č. 2'!$D52="",0,'ZoR č. 2'!M52)+IF('ZoR č. 3'!$D52="",0,'ZoR č. 3'!M52)+IF('ZoR č. 4'!$D52="",0,'ZoR č. 4'!M52)+IF('ZoR č. 5'!$D52="",0,'ZoR č. 5'!M52)+IF('ZoR č. 6'!$D52="",0,'ZoR č. 6'!M52)+IF('ZoR č. 7'!$D52="",0,'ZoR č. 7'!M52)+IF('ZoR č. 8'!$D52="",0,'ZoR č. 8'!M52)+IF('ZoR č. 9'!$D52="",0,'ZoR č. 9'!M52)+IF('ZoR č. 10'!$D52="",0,'ZoR č. 10'!M52)+IF(ZZoR!$D52="",0,ZZoR!M52)</f>
        <v>0</v>
      </c>
      <c r="AE52" s="282" t="str">
        <f t="shared" si="3"/>
        <v/>
      </c>
    </row>
    <row r="53" spans="2:31" x14ac:dyDescent="0.25">
      <c r="B53" s="9" t="s">
        <v>96</v>
      </c>
      <c r="C53" s="98" t="str">
        <f>IF(COUNTA('Přehled partnerů'!C53:D53)&lt;&gt;2,"partner neuveden",IF('Přehled partnerů'!M53="ANO",'Přehled partnerů'!C53,"v tomto období nerelevantní"))</f>
        <v>partner neuveden</v>
      </c>
      <c r="D53" s="108" t="str">
        <f>IF(COUNTA('Přehled partnerů'!C53:D53)&lt;&gt;2,"",IF('Přehled partnerů'!M53="ANO",'Přehled partnerů'!D53,""))</f>
        <v/>
      </c>
      <c r="E53" s="21" t="str">
        <f t="shared" si="0"/>
        <v/>
      </c>
      <c r="F53" s="114" t="str">
        <f t="shared" si="1"/>
        <v/>
      </c>
      <c r="G53" s="125">
        <v>0</v>
      </c>
      <c r="H53" s="126">
        <v>0</v>
      </c>
      <c r="I53" s="126">
        <v>0</v>
      </c>
      <c r="J53" s="126">
        <v>0</v>
      </c>
      <c r="K53" s="16">
        <v>0</v>
      </c>
      <c r="L53" s="16">
        <v>0</v>
      </c>
      <c r="M53" s="20">
        <v>0</v>
      </c>
      <c r="N53" s="58" t="str">
        <f t="shared" si="2"/>
        <v/>
      </c>
      <c r="O53" s="267">
        <f>IF('Rozpočet + Žádosti o změnu'!$ER$2="ano",'Rozpočet + Žádosti o změnu'!EL53,IF('Rozpočet + Žádosti o změnu'!$EF$2="ano",'Rozpočet + Žádosti o změnu'!DZ53,IF('Rozpočet + Žádosti o změnu'!$DT$2="ano",'Rozpočet + Žádosti o změnu'!DN53,IF('Rozpočet + Žádosti o změnu'!$DH$2="ano",'Rozpočet + Žádosti o změnu'!DB53,IF('Rozpočet + Žádosti o změnu'!$CV$2="ano",'Rozpočet + Žádosti o změnu'!CP53,IF('Rozpočet + Žádosti o změnu'!$CJ$2="ano",'Rozpočet + Žádosti o změnu'!CD53,IF('Rozpočet + Žádosti o změnu'!$BX$2="ano",'Rozpočet + Žádosti o změnu'!BR53,IF('Rozpočet + Žádosti o změnu'!$BL$2="ano",'Rozpočet + Žádosti o změnu'!BF53,IF('Rozpočet + Žádosti o změnu'!$AZ$2="ano",'Rozpočet + Žádosti o změnu'!AT53,IF('Rozpočet + Žádosti o změnu'!$AN$2="ano",'Rozpočet + Žádosti o změnu'!AH53,'Rozpočet + Žádosti o změnu'!H53))))))))))</f>
        <v>0</v>
      </c>
      <c r="P53" s="267">
        <f>IF('Rozpočet + Žádosti o změnu'!$ER$2="ano",'Rozpočet + Žádosti o změnu'!EM53,IF('Rozpočet + Žádosti o změnu'!$EF$2="ano",'Rozpočet + Žádosti o změnu'!EA53,IF('Rozpočet + Žádosti o změnu'!$DT$2="ano",'Rozpočet + Žádosti o změnu'!DO53,IF('Rozpočet + Žádosti o změnu'!$DH$2="ano",'Rozpočet + Žádosti o změnu'!DC53,IF('Rozpočet + Žádosti o změnu'!$CV$2="ano",'Rozpočet + Žádosti o změnu'!CQ53,IF('Rozpočet + Žádosti o změnu'!$CJ$2="ano",'Rozpočet + Žádosti o změnu'!CE53,IF('Rozpočet + Žádosti o změnu'!$BX$2="ano",'Rozpočet + Žádosti o změnu'!BS53,IF('Rozpočet + Žádosti o změnu'!$BL$2="ano",'Rozpočet + Žádosti o změnu'!BG53,IF('Rozpočet + Žádosti o změnu'!$AZ$2="ano",'Rozpočet + Žádosti o změnu'!AU53,IF('Rozpočet + Žádosti o změnu'!$AN$2="ano",'Rozpočet + Žádosti o změnu'!AI53,'Rozpočet + Žádosti o změnu'!I53))))))))))</f>
        <v>0</v>
      </c>
      <c r="Q53" s="267">
        <f>IF('Rozpočet + Žádosti o změnu'!$ER$2="ano",'Rozpočet + Žádosti o změnu'!EN53,IF('Rozpočet + Žádosti o změnu'!$EF$2="ano",'Rozpočet + Žádosti o změnu'!EB53,IF('Rozpočet + Žádosti o změnu'!$DT$2="ano",'Rozpočet + Žádosti o změnu'!DP53,IF('Rozpočet + Žádosti o změnu'!$DH$2="ano",'Rozpočet + Žádosti o změnu'!DD53,IF('Rozpočet + Žádosti o změnu'!$CV$2="ano",'Rozpočet + Žádosti o změnu'!CR53,IF('Rozpočet + Žádosti o změnu'!$CJ$2="ano",'Rozpočet + Žádosti o změnu'!CF53,IF('Rozpočet + Žádosti o změnu'!$BX$2="ano",'Rozpočet + Žádosti o změnu'!BT53,IF('Rozpočet + Žádosti o změnu'!$BL$2="ano",'Rozpočet + Žádosti o změnu'!BH53,IF('Rozpočet + Žádosti o změnu'!$AZ$2="ano",'Rozpočet + Žádosti o změnu'!AV53,IF('Rozpočet + Žádosti o změnu'!$AN$2="ano",'Rozpočet + Žádosti o změnu'!AJ53,'Rozpočet + Žádosti o změnu'!J53))))))))))</f>
        <v>0</v>
      </c>
      <c r="R53" s="267">
        <f>IF('Rozpočet + Žádosti o změnu'!$ER$2="ano",'Rozpočet + Žádosti o změnu'!EO53,IF('Rozpočet + Žádosti o změnu'!$EF$2="ano",'Rozpočet + Žádosti o změnu'!EC53,IF('Rozpočet + Žádosti o změnu'!$DT$2="ano",'Rozpočet + Žádosti o změnu'!DQ53,IF('Rozpočet + Žádosti o změnu'!$DH$2="ano",'Rozpočet + Žádosti o změnu'!DE53,IF('Rozpočet + Žádosti o změnu'!$CV$2="ano",'Rozpočet + Žádosti o změnu'!CS53,IF('Rozpočet + Žádosti o změnu'!$CJ$2="ano",'Rozpočet + Žádosti o změnu'!CG53,IF('Rozpočet + Žádosti o změnu'!$BX$2="ano",'Rozpočet + Žádosti o změnu'!BU53,IF('Rozpočet + Žádosti o změnu'!$BL$2="ano",'Rozpočet + Žádosti o změnu'!BI53,IF('Rozpočet + Žádosti o změnu'!$AZ$2="ano",'Rozpočet + Žádosti o změnu'!AW53,IF('Rozpočet + Žádosti o změnu'!$AN$2="ano",'Rozpočet + Žádosti o změnu'!AK53,'Rozpočet + Žádosti o změnu'!K53))))))))))</f>
        <v>0</v>
      </c>
      <c r="S53" s="267">
        <f>IF('Rozpočet + Žádosti o změnu'!$ER$2="ano",'Rozpočet + Žádosti o změnu'!EP53,IF('Rozpočet + Žádosti o změnu'!$EF$2="ano",'Rozpočet + Žádosti o změnu'!ED53,IF('Rozpočet + Žádosti o změnu'!$DT$2="ano",'Rozpočet + Žádosti o změnu'!DR53,IF('Rozpočet + Žádosti o změnu'!$DH$2="ano",'Rozpočet + Žádosti o změnu'!DF53,IF('Rozpočet + Žádosti o změnu'!$CV$2="ano",'Rozpočet + Žádosti o změnu'!CT53,IF('Rozpočet + Žádosti o změnu'!$CJ$2="ano",'Rozpočet + Žádosti o změnu'!CH53,IF('Rozpočet + Žádosti o změnu'!$BX$2="ano",'Rozpočet + Žádosti o změnu'!BV53,IF('Rozpočet + Žádosti o změnu'!$BL$2="ano",'Rozpočet + Žádosti o změnu'!BJ53,IF('Rozpočet + Žádosti o změnu'!$AZ$2="ano",'Rozpočet + Žádosti o změnu'!AX53,IF('Rozpočet + Žádosti o změnu'!$AN$2="ano",'Rozpočet + Žádosti o změnu'!AL53,'Rozpočet + Žádosti o změnu'!L53))))))))))</f>
        <v>0</v>
      </c>
      <c r="T53" s="267">
        <f>IF('Rozpočet + Žádosti o změnu'!$ER$2="ano",'Rozpočet + Žádosti o změnu'!EQ53,IF('Rozpočet + Žádosti o změnu'!$EF$2="ano",'Rozpočet + Žádosti o změnu'!EE53,IF('Rozpočet + Žádosti o změnu'!$DT$2="ano",'Rozpočet + Žádosti o změnu'!DS53,IF('Rozpočet + Žádosti o změnu'!$DH$2="ano",'Rozpočet + Žádosti o změnu'!DG53,IF('Rozpočet + Žádosti o změnu'!$CV$2="ano",'Rozpočet + Žádosti o změnu'!CU53,IF('Rozpočet + Žádosti o změnu'!$CJ$2="ano",'Rozpočet + Žádosti o změnu'!CI53,IF('Rozpočet + Žádosti o změnu'!$BX$2="ano",'Rozpočet + Žádosti o změnu'!BW53,IF('Rozpočet + Žádosti o změnu'!$BL$2="ano",'Rozpočet + Žádosti o změnu'!BK53,IF('Rozpočet + Žádosti o změnu'!$AZ$2="ano",'Rozpočet + Žádosti o změnu'!AY53,IF('Rozpočet + Žádosti o změnu'!$AN$2="ano",'Rozpočet + Žádosti o změnu'!AM53,'Rozpočet + Žádosti o změnu'!M53))))))))))</f>
        <v>0</v>
      </c>
      <c r="U53" s="267">
        <f>IF('Rozpočet + Žádosti o změnu'!$ER$2="ano",'Rozpočet + Žádosti o změnu'!ER53,IF('Rozpočet + Žádosti o změnu'!$EF$2="ano",'Rozpočet + Žádosti o změnu'!EF53,IF('Rozpočet + Žádosti o změnu'!$DT$2="ano",'Rozpočet + Žádosti o změnu'!DT53,IF('Rozpočet + Žádosti o změnu'!$DH$2="ano",'Rozpočet + Žádosti o změnu'!DH53,IF('Rozpočet + Žádosti o změnu'!$CV$2="ano",'Rozpočet + Žádosti o změnu'!CV53,IF('Rozpočet + Žádosti o změnu'!$CJ$2="ano",'Rozpočet + Žádosti o změnu'!CJ53,IF('Rozpočet + Žádosti o změnu'!$BX$2="ano",'Rozpočet + Žádosti o změnu'!BX53,IF('Rozpočet + Žádosti o změnu'!$BL$2="ano",'Rozpočet + Žádosti o změnu'!BL53,IF('Rozpočet + Žádosti o změnu'!$AZ$2="ano",'Rozpočet + Žádosti o změnu'!AZ53,IF('Rozpočet + Žádosti o změnu'!$AN$2="ano",'Rozpočet + Žádosti o změnu'!AN53,'Rozpočet + Žádosti o změnu'!N53))))))))))</f>
        <v>0</v>
      </c>
      <c r="W53" s="281">
        <f>IF('ZoR č. 1'!$D53="",0,'ZoR č. 1'!G53)+IF('ZoR č. 2'!$D53="",0,'ZoR č. 2'!G53)+IF('ZoR č. 3'!$D53="",0,'ZoR č. 3'!G53)+IF('ZoR č. 4'!$D53="",0,'ZoR č. 4'!G53)+IF('ZoR č. 5'!$D53="",0,'ZoR č. 5'!G53)+IF('ZoR č. 6'!$D53="",0,'ZoR č. 6'!G53)+IF('ZoR č. 7'!$D53="",0,'ZoR č. 7'!G53)+IF('ZoR č. 8'!$D53="",0,'ZoR č. 8'!G53)+IF('ZoR č. 9'!$D53="",0,'ZoR č. 9'!G53)+IF('ZoR č. 10'!$D53="",0,'ZoR č. 10'!G53)+IF(ZZoR!$D53="",0,ZZoR!G53)</f>
        <v>0</v>
      </c>
      <c r="X53" s="281">
        <f>IF('ZoR č. 1'!$D53="",0,'ZoR č. 1'!H53)+IF('ZoR č. 2'!$D53="",0,'ZoR č. 2'!H53)+IF('ZoR č. 3'!$D53="",0,'ZoR č. 3'!H53)+IF('ZoR č. 4'!$D53="",0,'ZoR č. 4'!H53)+IF('ZoR č. 5'!$D53="",0,'ZoR č. 5'!H53)+IF('ZoR č. 6'!$D53="",0,'ZoR č. 6'!H53)+IF('ZoR č. 7'!$D53="",0,'ZoR č. 7'!H53)+IF('ZoR č. 8'!$D53="",0,'ZoR č. 8'!H53)+IF('ZoR č. 9'!$D53="",0,'ZoR č. 9'!H53)+IF('ZoR č. 10'!$D53="",0,'ZoR č. 10'!H53)+IF(ZZoR!$D53="",0,ZZoR!H53)</f>
        <v>0</v>
      </c>
      <c r="Y53" s="281">
        <f>IF('ZoR č. 1'!$D53="",0,'ZoR č. 1'!I53)+IF('ZoR č. 2'!$D53="",0,'ZoR č. 2'!I53)+IF('ZoR č. 3'!$D53="",0,'ZoR č. 3'!I53)+IF('ZoR č. 4'!$D53="",0,'ZoR č. 4'!I53)+IF('ZoR č. 5'!$D53="",0,'ZoR č. 5'!I53)+IF('ZoR č. 6'!$D53="",0,'ZoR č. 6'!I53)+IF('ZoR č. 7'!$D53="",0,'ZoR č. 7'!I53)+IF('ZoR č. 8'!$D53="",0,'ZoR č. 8'!I53)+IF('ZoR č. 9'!$D53="",0,'ZoR č. 9'!I53)+IF('ZoR č. 10'!$D53="",0,'ZoR č. 10'!I53)+IF(ZZoR!$D53="",0,ZZoR!I53)</f>
        <v>0</v>
      </c>
      <c r="Z53" s="281">
        <f>IF('ZoR č. 1'!$D53="",0,'ZoR č. 1'!J53)+IF('ZoR č. 2'!$D53="",0,'ZoR č. 2'!J53)+IF('ZoR č. 3'!$D53="",0,'ZoR č. 3'!J53)+IF('ZoR č. 4'!$D53="",0,'ZoR č. 4'!J53)+IF('ZoR č. 5'!$D53="",0,'ZoR č. 5'!J53)+IF('ZoR č. 6'!$D53="",0,'ZoR č. 6'!J53)+IF('ZoR č. 7'!$D53="",0,'ZoR č. 7'!J53)+IF('ZoR č. 8'!$D53="",0,'ZoR č. 8'!J53)+IF('ZoR č. 9'!$D53="",0,'ZoR č. 9'!J53)+IF('ZoR č. 10'!$D53="",0,'ZoR č. 10'!J53)+IF(ZZoR!$D53="",0,ZZoR!J53)</f>
        <v>0</v>
      </c>
      <c r="AA53" s="281">
        <f>IF('ZoR č. 1'!$D53="",0,'ZoR č. 1'!K53)+IF('ZoR č. 2'!$D53="",0,'ZoR č. 2'!K53)+IF('ZoR č. 3'!$D53="",0,'ZoR č. 3'!K53)+IF('ZoR č. 4'!$D53="",0,'ZoR č. 4'!K53)+IF('ZoR č. 5'!$D53="",0,'ZoR č. 5'!K53)+IF('ZoR č. 6'!$D53="",0,'ZoR č. 6'!K53)+IF('ZoR č. 7'!$D53="",0,'ZoR č. 7'!K53)+IF('ZoR č. 8'!$D53="",0,'ZoR č. 8'!K53)+IF('ZoR č. 9'!$D53="",0,'ZoR č. 9'!K53)+IF('ZoR č. 10'!$D53="",0,'ZoR č. 10'!K53)+IF(ZZoR!$D53="",0,ZZoR!K53)</f>
        <v>0</v>
      </c>
      <c r="AB53" s="281">
        <f>IF('ZoR č. 1'!$D53="",0,'ZoR č. 1'!L53)+IF('ZoR č. 2'!$D53="",0,'ZoR č. 2'!L53)+IF('ZoR č. 3'!$D53="",0,'ZoR č. 3'!L53)+IF('ZoR č. 4'!$D53="",0,'ZoR č. 4'!L53)+IF('ZoR č. 5'!$D53="",0,'ZoR č. 5'!L53)+IF('ZoR č. 6'!$D53="",0,'ZoR č. 6'!L53)+IF('ZoR č. 7'!$D53="",0,'ZoR č. 7'!L53)+IF('ZoR č. 8'!$D53="",0,'ZoR č. 8'!L53)+IF('ZoR č. 9'!$D53="",0,'ZoR č. 9'!L53)+IF('ZoR č. 10'!$D53="",0,'ZoR č. 10'!L53)+IF(ZZoR!$D53="",0,ZZoR!L53)</f>
        <v>0</v>
      </c>
      <c r="AC53" s="281">
        <f>IF('ZoR č. 1'!$D53="",0,'ZoR č. 1'!M53)+IF('ZoR č. 2'!$D53="",0,'ZoR č. 2'!M53)+IF('ZoR č. 3'!$D53="",0,'ZoR č. 3'!M53)+IF('ZoR č. 4'!$D53="",0,'ZoR č. 4'!M53)+IF('ZoR č. 5'!$D53="",0,'ZoR č. 5'!M53)+IF('ZoR č. 6'!$D53="",0,'ZoR č. 6'!M53)+IF('ZoR č. 7'!$D53="",0,'ZoR č. 7'!M53)+IF('ZoR č. 8'!$D53="",0,'ZoR č. 8'!M53)+IF('ZoR č. 9'!$D53="",0,'ZoR č. 9'!M53)+IF('ZoR č. 10'!$D53="",0,'ZoR č. 10'!M53)+IF(ZZoR!$D53="",0,ZZoR!M53)</f>
        <v>0</v>
      </c>
      <c r="AE53" s="282" t="str">
        <f t="shared" si="3"/>
        <v/>
      </c>
    </row>
    <row r="54" spans="2:31" x14ac:dyDescent="0.25">
      <c r="B54" s="9" t="s">
        <v>97</v>
      </c>
      <c r="C54" s="98" t="str">
        <f>IF(COUNTA('Přehled partnerů'!C54:D54)&lt;&gt;2,"partner neuveden",IF('Přehled partnerů'!M54="ANO",'Přehled partnerů'!C54,"v tomto období nerelevantní"))</f>
        <v>partner neuveden</v>
      </c>
      <c r="D54" s="108" t="str">
        <f>IF(COUNTA('Přehled partnerů'!C54:D54)&lt;&gt;2,"",IF('Přehled partnerů'!M54="ANO",'Přehled partnerů'!D54,""))</f>
        <v/>
      </c>
      <c r="E54" s="21" t="str">
        <f t="shared" si="0"/>
        <v/>
      </c>
      <c r="F54" s="114" t="str">
        <f t="shared" si="1"/>
        <v/>
      </c>
      <c r="G54" s="125">
        <v>0</v>
      </c>
      <c r="H54" s="126">
        <v>0</v>
      </c>
      <c r="I54" s="126">
        <v>0</v>
      </c>
      <c r="J54" s="126">
        <v>0</v>
      </c>
      <c r="K54" s="16">
        <v>0</v>
      </c>
      <c r="L54" s="16">
        <v>0</v>
      </c>
      <c r="M54" s="20">
        <v>0</v>
      </c>
      <c r="N54" s="58" t="str">
        <f t="shared" si="2"/>
        <v/>
      </c>
      <c r="O54" s="267">
        <f>IF('Rozpočet + Žádosti o změnu'!$ER$2="ano",'Rozpočet + Žádosti o změnu'!EL54,IF('Rozpočet + Žádosti o změnu'!$EF$2="ano",'Rozpočet + Žádosti o změnu'!DZ54,IF('Rozpočet + Žádosti o změnu'!$DT$2="ano",'Rozpočet + Žádosti o změnu'!DN54,IF('Rozpočet + Žádosti o změnu'!$DH$2="ano",'Rozpočet + Žádosti o změnu'!DB54,IF('Rozpočet + Žádosti o změnu'!$CV$2="ano",'Rozpočet + Žádosti o změnu'!CP54,IF('Rozpočet + Žádosti o změnu'!$CJ$2="ano",'Rozpočet + Žádosti o změnu'!CD54,IF('Rozpočet + Žádosti o změnu'!$BX$2="ano",'Rozpočet + Žádosti o změnu'!BR54,IF('Rozpočet + Žádosti o změnu'!$BL$2="ano",'Rozpočet + Žádosti o změnu'!BF54,IF('Rozpočet + Žádosti o změnu'!$AZ$2="ano",'Rozpočet + Žádosti o změnu'!AT54,IF('Rozpočet + Žádosti o změnu'!$AN$2="ano",'Rozpočet + Žádosti o změnu'!AH54,'Rozpočet + Žádosti o změnu'!H54))))))))))</f>
        <v>0</v>
      </c>
      <c r="P54" s="267">
        <f>IF('Rozpočet + Žádosti o změnu'!$ER$2="ano",'Rozpočet + Žádosti o změnu'!EM54,IF('Rozpočet + Žádosti o změnu'!$EF$2="ano",'Rozpočet + Žádosti o změnu'!EA54,IF('Rozpočet + Žádosti o změnu'!$DT$2="ano",'Rozpočet + Žádosti o změnu'!DO54,IF('Rozpočet + Žádosti o změnu'!$DH$2="ano",'Rozpočet + Žádosti o změnu'!DC54,IF('Rozpočet + Žádosti o změnu'!$CV$2="ano",'Rozpočet + Žádosti o změnu'!CQ54,IF('Rozpočet + Žádosti o změnu'!$CJ$2="ano",'Rozpočet + Žádosti o změnu'!CE54,IF('Rozpočet + Žádosti o změnu'!$BX$2="ano",'Rozpočet + Žádosti o změnu'!BS54,IF('Rozpočet + Žádosti o změnu'!$BL$2="ano",'Rozpočet + Žádosti o změnu'!BG54,IF('Rozpočet + Žádosti o změnu'!$AZ$2="ano",'Rozpočet + Žádosti o změnu'!AU54,IF('Rozpočet + Žádosti o změnu'!$AN$2="ano",'Rozpočet + Žádosti o změnu'!AI54,'Rozpočet + Žádosti o změnu'!I54))))))))))</f>
        <v>0</v>
      </c>
      <c r="Q54" s="267">
        <f>IF('Rozpočet + Žádosti o změnu'!$ER$2="ano",'Rozpočet + Žádosti o změnu'!EN54,IF('Rozpočet + Žádosti o změnu'!$EF$2="ano",'Rozpočet + Žádosti o změnu'!EB54,IF('Rozpočet + Žádosti o změnu'!$DT$2="ano",'Rozpočet + Žádosti o změnu'!DP54,IF('Rozpočet + Žádosti o změnu'!$DH$2="ano",'Rozpočet + Žádosti o změnu'!DD54,IF('Rozpočet + Žádosti o změnu'!$CV$2="ano",'Rozpočet + Žádosti o změnu'!CR54,IF('Rozpočet + Žádosti o změnu'!$CJ$2="ano",'Rozpočet + Žádosti o změnu'!CF54,IF('Rozpočet + Žádosti o změnu'!$BX$2="ano",'Rozpočet + Žádosti o změnu'!BT54,IF('Rozpočet + Žádosti o změnu'!$BL$2="ano",'Rozpočet + Žádosti o změnu'!BH54,IF('Rozpočet + Žádosti o změnu'!$AZ$2="ano",'Rozpočet + Žádosti o změnu'!AV54,IF('Rozpočet + Žádosti o změnu'!$AN$2="ano",'Rozpočet + Žádosti o změnu'!AJ54,'Rozpočet + Žádosti o změnu'!J54))))))))))</f>
        <v>0</v>
      </c>
      <c r="R54" s="267">
        <f>IF('Rozpočet + Žádosti o změnu'!$ER$2="ano",'Rozpočet + Žádosti o změnu'!EO54,IF('Rozpočet + Žádosti o změnu'!$EF$2="ano",'Rozpočet + Žádosti o změnu'!EC54,IF('Rozpočet + Žádosti o změnu'!$DT$2="ano",'Rozpočet + Žádosti o změnu'!DQ54,IF('Rozpočet + Žádosti o změnu'!$DH$2="ano",'Rozpočet + Žádosti o změnu'!DE54,IF('Rozpočet + Žádosti o změnu'!$CV$2="ano",'Rozpočet + Žádosti o změnu'!CS54,IF('Rozpočet + Žádosti o změnu'!$CJ$2="ano",'Rozpočet + Žádosti o změnu'!CG54,IF('Rozpočet + Žádosti o změnu'!$BX$2="ano",'Rozpočet + Žádosti o změnu'!BU54,IF('Rozpočet + Žádosti o změnu'!$BL$2="ano",'Rozpočet + Žádosti o změnu'!BI54,IF('Rozpočet + Žádosti o změnu'!$AZ$2="ano",'Rozpočet + Žádosti o změnu'!AW54,IF('Rozpočet + Žádosti o změnu'!$AN$2="ano",'Rozpočet + Žádosti o změnu'!AK54,'Rozpočet + Žádosti o změnu'!K54))))))))))</f>
        <v>0</v>
      </c>
      <c r="S54" s="267">
        <f>IF('Rozpočet + Žádosti o změnu'!$ER$2="ano",'Rozpočet + Žádosti o změnu'!EP54,IF('Rozpočet + Žádosti o změnu'!$EF$2="ano",'Rozpočet + Žádosti o změnu'!ED54,IF('Rozpočet + Žádosti o změnu'!$DT$2="ano",'Rozpočet + Žádosti o změnu'!DR54,IF('Rozpočet + Žádosti o změnu'!$DH$2="ano",'Rozpočet + Žádosti o změnu'!DF54,IF('Rozpočet + Žádosti o změnu'!$CV$2="ano",'Rozpočet + Žádosti o změnu'!CT54,IF('Rozpočet + Žádosti o změnu'!$CJ$2="ano",'Rozpočet + Žádosti o změnu'!CH54,IF('Rozpočet + Žádosti o změnu'!$BX$2="ano",'Rozpočet + Žádosti o změnu'!BV54,IF('Rozpočet + Žádosti o změnu'!$BL$2="ano",'Rozpočet + Žádosti o změnu'!BJ54,IF('Rozpočet + Žádosti o změnu'!$AZ$2="ano",'Rozpočet + Žádosti o změnu'!AX54,IF('Rozpočet + Žádosti o změnu'!$AN$2="ano",'Rozpočet + Žádosti o změnu'!AL54,'Rozpočet + Žádosti o změnu'!L54))))))))))</f>
        <v>0</v>
      </c>
      <c r="T54" s="267">
        <f>IF('Rozpočet + Žádosti o změnu'!$ER$2="ano",'Rozpočet + Žádosti o změnu'!EQ54,IF('Rozpočet + Žádosti o změnu'!$EF$2="ano",'Rozpočet + Žádosti o změnu'!EE54,IF('Rozpočet + Žádosti o změnu'!$DT$2="ano",'Rozpočet + Žádosti o změnu'!DS54,IF('Rozpočet + Žádosti o změnu'!$DH$2="ano",'Rozpočet + Žádosti o změnu'!DG54,IF('Rozpočet + Žádosti o změnu'!$CV$2="ano",'Rozpočet + Žádosti o změnu'!CU54,IF('Rozpočet + Žádosti o změnu'!$CJ$2="ano",'Rozpočet + Žádosti o změnu'!CI54,IF('Rozpočet + Žádosti o změnu'!$BX$2="ano",'Rozpočet + Žádosti o změnu'!BW54,IF('Rozpočet + Žádosti o změnu'!$BL$2="ano",'Rozpočet + Žádosti o změnu'!BK54,IF('Rozpočet + Žádosti o změnu'!$AZ$2="ano",'Rozpočet + Žádosti o změnu'!AY54,IF('Rozpočet + Žádosti o změnu'!$AN$2="ano",'Rozpočet + Žádosti o změnu'!AM54,'Rozpočet + Žádosti o změnu'!M54))))))))))</f>
        <v>0</v>
      </c>
      <c r="U54" s="267">
        <f>IF('Rozpočet + Žádosti o změnu'!$ER$2="ano",'Rozpočet + Žádosti o změnu'!ER54,IF('Rozpočet + Žádosti o změnu'!$EF$2="ano",'Rozpočet + Žádosti o změnu'!EF54,IF('Rozpočet + Žádosti o změnu'!$DT$2="ano",'Rozpočet + Žádosti o změnu'!DT54,IF('Rozpočet + Žádosti o změnu'!$DH$2="ano",'Rozpočet + Žádosti o změnu'!DH54,IF('Rozpočet + Žádosti o změnu'!$CV$2="ano",'Rozpočet + Žádosti o změnu'!CV54,IF('Rozpočet + Žádosti o změnu'!$CJ$2="ano",'Rozpočet + Žádosti o změnu'!CJ54,IF('Rozpočet + Žádosti o změnu'!$BX$2="ano",'Rozpočet + Žádosti o změnu'!BX54,IF('Rozpočet + Žádosti o změnu'!$BL$2="ano",'Rozpočet + Žádosti o změnu'!BL54,IF('Rozpočet + Žádosti o změnu'!$AZ$2="ano",'Rozpočet + Žádosti o změnu'!AZ54,IF('Rozpočet + Žádosti o změnu'!$AN$2="ano",'Rozpočet + Žádosti o změnu'!AN54,'Rozpočet + Žádosti o změnu'!N54))))))))))</f>
        <v>0</v>
      </c>
      <c r="W54" s="281">
        <f>IF('ZoR č. 1'!$D54="",0,'ZoR č. 1'!G54)+IF('ZoR č. 2'!$D54="",0,'ZoR č. 2'!G54)+IF('ZoR č. 3'!$D54="",0,'ZoR č. 3'!G54)+IF('ZoR č. 4'!$D54="",0,'ZoR č. 4'!G54)+IF('ZoR č. 5'!$D54="",0,'ZoR č. 5'!G54)+IF('ZoR č. 6'!$D54="",0,'ZoR č. 6'!G54)+IF('ZoR č. 7'!$D54="",0,'ZoR č. 7'!G54)+IF('ZoR č. 8'!$D54="",0,'ZoR č. 8'!G54)+IF('ZoR č. 9'!$D54="",0,'ZoR č. 9'!G54)+IF('ZoR č. 10'!$D54="",0,'ZoR č. 10'!G54)+IF(ZZoR!$D54="",0,ZZoR!G54)</f>
        <v>0</v>
      </c>
      <c r="X54" s="281">
        <f>IF('ZoR č. 1'!$D54="",0,'ZoR č. 1'!H54)+IF('ZoR č. 2'!$D54="",0,'ZoR č. 2'!H54)+IF('ZoR č. 3'!$D54="",0,'ZoR č. 3'!H54)+IF('ZoR č. 4'!$D54="",0,'ZoR č. 4'!H54)+IF('ZoR č. 5'!$D54="",0,'ZoR č. 5'!H54)+IF('ZoR č. 6'!$D54="",0,'ZoR č. 6'!H54)+IF('ZoR č. 7'!$D54="",0,'ZoR č. 7'!H54)+IF('ZoR č. 8'!$D54="",0,'ZoR č. 8'!H54)+IF('ZoR č. 9'!$D54="",0,'ZoR č. 9'!H54)+IF('ZoR č. 10'!$D54="",0,'ZoR č. 10'!H54)+IF(ZZoR!$D54="",0,ZZoR!H54)</f>
        <v>0</v>
      </c>
      <c r="Y54" s="281">
        <f>IF('ZoR č. 1'!$D54="",0,'ZoR č. 1'!I54)+IF('ZoR č. 2'!$D54="",0,'ZoR č. 2'!I54)+IF('ZoR č. 3'!$D54="",0,'ZoR č. 3'!I54)+IF('ZoR č. 4'!$D54="",0,'ZoR č. 4'!I54)+IF('ZoR č. 5'!$D54="",0,'ZoR č. 5'!I54)+IF('ZoR č. 6'!$D54="",0,'ZoR č. 6'!I54)+IF('ZoR č. 7'!$D54="",0,'ZoR č. 7'!I54)+IF('ZoR č. 8'!$D54="",0,'ZoR č. 8'!I54)+IF('ZoR č. 9'!$D54="",0,'ZoR č. 9'!I54)+IF('ZoR č. 10'!$D54="",0,'ZoR č. 10'!I54)+IF(ZZoR!$D54="",0,ZZoR!I54)</f>
        <v>0</v>
      </c>
      <c r="Z54" s="281">
        <f>IF('ZoR č. 1'!$D54="",0,'ZoR č. 1'!J54)+IF('ZoR č. 2'!$D54="",0,'ZoR č. 2'!J54)+IF('ZoR č. 3'!$D54="",0,'ZoR č. 3'!J54)+IF('ZoR č. 4'!$D54="",0,'ZoR č. 4'!J54)+IF('ZoR č. 5'!$D54="",0,'ZoR č. 5'!J54)+IF('ZoR č. 6'!$D54="",0,'ZoR č. 6'!J54)+IF('ZoR č. 7'!$D54="",0,'ZoR č. 7'!J54)+IF('ZoR č. 8'!$D54="",0,'ZoR č. 8'!J54)+IF('ZoR č. 9'!$D54="",0,'ZoR č. 9'!J54)+IF('ZoR č. 10'!$D54="",0,'ZoR č. 10'!J54)+IF(ZZoR!$D54="",0,ZZoR!J54)</f>
        <v>0</v>
      </c>
      <c r="AA54" s="281">
        <f>IF('ZoR č. 1'!$D54="",0,'ZoR č. 1'!K54)+IF('ZoR č. 2'!$D54="",0,'ZoR č. 2'!K54)+IF('ZoR č. 3'!$D54="",0,'ZoR č. 3'!K54)+IF('ZoR č. 4'!$D54="",0,'ZoR č. 4'!K54)+IF('ZoR č. 5'!$D54="",0,'ZoR č. 5'!K54)+IF('ZoR č. 6'!$D54="",0,'ZoR č. 6'!K54)+IF('ZoR č. 7'!$D54="",0,'ZoR č. 7'!K54)+IF('ZoR č. 8'!$D54="",0,'ZoR č. 8'!K54)+IF('ZoR č. 9'!$D54="",0,'ZoR č. 9'!K54)+IF('ZoR č. 10'!$D54="",0,'ZoR č. 10'!K54)+IF(ZZoR!$D54="",0,ZZoR!K54)</f>
        <v>0</v>
      </c>
      <c r="AB54" s="281">
        <f>IF('ZoR č. 1'!$D54="",0,'ZoR č. 1'!L54)+IF('ZoR č. 2'!$D54="",0,'ZoR č. 2'!L54)+IF('ZoR č. 3'!$D54="",0,'ZoR č. 3'!L54)+IF('ZoR č. 4'!$D54="",0,'ZoR č. 4'!L54)+IF('ZoR č. 5'!$D54="",0,'ZoR č. 5'!L54)+IF('ZoR č. 6'!$D54="",0,'ZoR č. 6'!L54)+IF('ZoR č. 7'!$D54="",0,'ZoR č. 7'!L54)+IF('ZoR č. 8'!$D54="",0,'ZoR č. 8'!L54)+IF('ZoR č. 9'!$D54="",0,'ZoR č. 9'!L54)+IF('ZoR č. 10'!$D54="",0,'ZoR č. 10'!L54)+IF(ZZoR!$D54="",0,ZZoR!L54)</f>
        <v>0</v>
      </c>
      <c r="AC54" s="281">
        <f>IF('ZoR č. 1'!$D54="",0,'ZoR č. 1'!M54)+IF('ZoR č. 2'!$D54="",0,'ZoR č. 2'!M54)+IF('ZoR č. 3'!$D54="",0,'ZoR č. 3'!M54)+IF('ZoR č. 4'!$D54="",0,'ZoR č. 4'!M54)+IF('ZoR č. 5'!$D54="",0,'ZoR č. 5'!M54)+IF('ZoR č. 6'!$D54="",0,'ZoR č. 6'!M54)+IF('ZoR č. 7'!$D54="",0,'ZoR č. 7'!M54)+IF('ZoR č. 8'!$D54="",0,'ZoR č. 8'!M54)+IF('ZoR č. 9'!$D54="",0,'ZoR č. 9'!M54)+IF('ZoR č. 10'!$D54="",0,'ZoR č. 10'!M54)+IF(ZZoR!$D54="",0,ZZoR!M54)</f>
        <v>0</v>
      </c>
      <c r="AE54" s="282" t="str">
        <f t="shared" si="3"/>
        <v/>
      </c>
    </row>
    <row r="55" spans="2:31" x14ac:dyDescent="0.25">
      <c r="B55" s="9" t="s">
        <v>98</v>
      </c>
      <c r="C55" s="98" t="str">
        <f>IF(COUNTA('Přehled partnerů'!C55:D55)&lt;&gt;2,"partner neuveden",IF('Přehled partnerů'!M55="ANO",'Přehled partnerů'!C55,"v tomto období nerelevantní"))</f>
        <v>partner neuveden</v>
      </c>
      <c r="D55" s="108" t="str">
        <f>IF(COUNTA('Přehled partnerů'!C55:D55)&lt;&gt;2,"",IF('Přehled partnerů'!M55="ANO",'Přehled partnerů'!D55,""))</f>
        <v/>
      </c>
      <c r="E55" s="21" t="str">
        <f t="shared" si="0"/>
        <v/>
      </c>
      <c r="F55" s="114" t="str">
        <f t="shared" si="1"/>
        <v/>
      </c>
      <c r="G55" s="125">
        <v>0</v>
      </c>
      <c r="H55" s="126">
        <v>0</v>
      </c>
      <c r="I55" s="126">
        <v>0</v>
      </c>
      <c r="J55" s="126">
        <v>0</v>
      </c>
      <c r="K55" s="16">
        <v>0</v>
      </c>
      <c r="L55" s="16">
        <v>0</v>
      </c>
      <c r="M55" s="20">
        <v>0</v>
      </c>
      <c r="N55" s="58" t="str">
        <f t="shared" si="2"/>
        <v/>
      </c>
      <c r="O55" s="267">
        <f>IF('Rozpočet + Žádosti o změnu'!$ER$2="ano",'Rozpočet + Žádosti o změnu'!EL55,IF('Rozpočet + Žádosti o změnu'!$EF$2="ano",'Rozpočet + Žádosti o změnu'!DZ55,IF('Rozpočet + Žádosti o změnu'!$DT$2="ano",'Rozpočet + Žádosti o změnu'!DN55,IF('Rozpočet + Žádosti o změnu'!$DH$2="ano",'Rozpočet + Žádosti o změnu'!DB55,IF('Rozpočet + Žádosti o změnu'!$CV$2="ano",'Rozpočet + Žádosti o změnu'!CP55,IF('Rozpočet + Žádosti o změnu'!$CJ$2="ano",'Rozpočet + Žádosti o změnu'!CD55,IF('Rozpočet + Žádosti o změnu'!$BX$2="ano",'Rozpočet + Žádosti o změnu'!BR55,IF('Rozpočet + Žádosti o změnu'!$BL$2="ano",'Rozpočet + Žádosti o změnu'!BF55,IF('Rozpočet + Žádosti o změnu'!$AZ$2="ano",'Rozpočet + Žádosti o změnu'!AT55,IF('Rozpočet + Žádosti o změnu'!$AN$2="ano",'Rozpočet + Žádosti o změnu'!AH55,'Rozpočet + Žádosti o změnu'!H55))))))))))</f>
        <v>0</v>
      </c>
      <c r="P55" s="267">
        <f>IF('Rozpočet + Žádosti o změnu'!$ER$2="ano",'Rozpočet + Žádosti o změnu'!EM55,IF('Rozpočet + Žádosti o změnu'!$EF$2="ano",'Rozpočet + Žádosti o změnu'!EA55,IF('Rozpočet + Žádosti o změnu'!$DT$2="ano",'Rozpočet + Žádosti o změnu'!DO55,IF('Rozpočet + Žádosti o změnu'!$DH$2="ano",'Rozpočet + Žádosti o změnu'!DC55,IF('Rozpočet + Žádosti o změnu'!$CV$2="ano",'Rozpočet + Žádosti o změnu'!CQ55,IF('Rozpočet + Žádosti o změnu'!$CJ$2="ano",'Rozpočet + Žádosti o změnu'!CE55,IF('Rozpočet + Žádosti o změnu'!$BX$2="ano",'Rozpočet + Žádosti o změnu'!BS55,IF('Rozpočet + Žádosti o změnu'!$BL$2="ano",'Rozpočet + Žádosti o změnu'!BG55,IF('Rozpočet + Žádosti o změnu'!$AZ$2="ano",'Rozpočet + Žádosti o změnu'!AU55,IF('Rozpočet + Žádosti o změnu'!$AN$2="ano",'Rozpočet + Žádosti o změnu'!AI55,'Rozpočet + Žádosti o změnu'!I55))))))))))</f>
        <v>0</v>
      </c>
      <c r="Q55" s="267">
        <f>IF('Rozpočet + Žádosti o změnu'!$ER$2="ano",'Rozpočet + Žádosti o změnu'!EN55,IF('Rozpočet + Žádosti o změnu'!$EF$2="ano",'Rozpočet + Žádosti o změnu'!EB55,IF('Rozpočet + Žádosti o změnu'!$DT$2="ano",'Rozpočet + Žádosti o změnu'!DP55,IF('Rozpočet + Žádosti o změnu'!$DH$2="ano",'Rozpočet + Žádosti o změnu'!DD55,IF('Rozpočet + Žádosti o změnu'!$CV$2="ano",'Rozpočet + Žádosti o změnu'!CR55,IF('Rozpočet + Žádosti o změnu'!$CJ$2="ano",'Rozpočet + Žádosti o změnu'!CF55,IF('Rozpočet + Žádosti o změnu'!$BX$2="ano",'Rozpočet + Žádosti o změnu'!BT55,IF('Rozpočet + Žádosti o změnu'!$BL$2="ano",'Rozpočet + Žádosti o změnu'!BH55,IF('Rozpočet + Žádosti o změnu'!$AZ$2="ano",'Rozpočet + Žádosti o změnu'!AV55,IF('Rozpočet + Žádosti o změnu'!$AN$2="ano",'Rozpočet + Žádosti o změnu'!AJ55,'Rozpočet + Žádosti o změnu'!J55))))))))))</f>
        <v>0</v>
      </c>
      <c r="R55" s="267">
        <f>IF('Rozpočet + Žádosti o změnu'!$ER$2="ano",'Rozpočet + Žádosti o změnu'!EO55,IF('Rozpočet + Žádosti o změnu'!$EF$2="ano",'Rozpočet + Žádosti o změnu'!EC55,IF('Rozpočet + Žádosti o změnu'!$DT$2="ano",'Rozpočet + Žádosti o změnu'!DQ55,IF('Rozpočet + Žádosti o změnu'!$DH$2="ano",'Rozpočet + Žádosti o změnu'!DE55,IF('Rozpočet + Žádosti o změnu'!$CV$2="ano",'Rozpočet + Žádosti o změnu'!CS55,IF('Rozpočet + Žádosti o změnu'!$CJ$2="ano",'Rozpočet + Žádosti o změnu'!CG55,IF('Rozpočet + Žádosti o změnu'!$BX$2="ano",'Rozpočet + Žádosti o změnu'!BU55,IF('Rozpočet + Žádosti o změnu'!$BL$2="ano",'Rozpočet + Žádosti o změnu'!BI55,IF('Rozpočet + Žádosti o změnu'!$AZ$2="ano",'Rozpočet + Žádosti o změnu'!AW55,IF('Rozpočet + Žádosti o změnu'!$AN$2="ano",'Rozpočet + Žádosti o změnu'!AK55,'Rozpočet + Žádosti o změnu'!K55))))))))))</f>
        <v>0</v>
      </c>
      <c r="S55" s="267">
        <f>IF('Rozpočet + Žádosti o změnu'!$ER$2="ano",'Rozpočet + Žádosti o změnu'!EP55,IF('Rozpočet + Žádosti o změnu'!$EF$2="ano",'Rozpočet + Žádosti o změnu'!ED55,IF('Rozpočet + Žádosti o změnu'!$DT$2="ano",'Rozpočet + Žádosti o změnu'!DR55,IF('Rozpočet + Žádosti o změnu'!$DH$2="ano",'Rozpočet + Žádosti o změnu'!DF55,IF('Rozpočet + Žádosti o změnu'!$CV$2="ano",'Rozpočet + Žádosti o změnu'!CT55,IF('Rozpočet + Žádosti o změnu'!$CJ$2="ano",'Rozpočet + Žádosti o změnu'!CH55,IF('Rozpočet + Žádosti o změnu'!$BX$2="ano",'Rozpočet + Žádosti o změnu'!BV55,IF('Rozpočet + Žádosti o změnu'!$BL$2="ano",'Rozpočet + Žádosti o změnu'!BJ55,IF('Rozpočet + Žádosti o změnu'!$AZ$2="ano",'Rozpočet + Žádosti o změnu'!AX55,IF('Rozpočet + Žádosti o změnu'!$AN$2="ano",'Rozpočet + Žádosti o změnu'!AL55,'Rozpočet + Žádosti o změnu'!L55))))))))))</f>
        <v>0</v>
      </c>
      <c r="T55" s="267">
        <f>IF('Rozpočet + Žádosti o změnu'!$ER$2="ano",'Rozpočet + Žádosti o změnu'!EQ55,IF('Rozpočet + Žádosti o změnu'!$EF$2="ano",'Rozpočet + Žádosti o změnu'!EE55,IF('Rozpočet + Žádosti o změnu'!$DT$2="ano",'Rozpočet + Žádosti o změnu'!DS55,IF('Rozpočet + Žádosti o změnu'!$DH$2="ano",'Rozpočet + Žádosti o změnu'!DG55,IF('Rozpočet + Žádosti o změnu'!$CV$2="ano",'Rozpočet + Žádosti o změnu'!CU55,IF('Rozpočet + Žádosti o změnu'!$CJ$2="ano",'Rozpočet + Žádosti o změnu'!CI55,IF('Rozpočet + Žádosti o změnu'!$BX$2="ano",'Rozpočet + Žádosti o změnu'!BW55,IF('Rozpočet + Žádosti o změnu'!$BL$2="ano",'Rozpočet + Žádosti o změnu'!BK55,IF('Rozpočet + Žádosti o změnu'!$AZ$2="ano",'Rozpočet + Žádosti o změnu'!AY55,IF('Rozpočet + Žádosti o změnu'!$AN$2="ano",'Rozpočet + Žádosti o změnu'!AM55,'Rozpočet + Žádosti o změnu'!M55))))))))))</f>
        <v>0</v>
      </c>
      <c r="U55" s="267">
        <f>IF('Rozpočet + Žádosti o změnu'!$ER$2="ano",'Rozpočet + Žádosti o změnu'!ER55,IF('Rozpočet + Žádosti o změnu'!$EF$2="ano",'Rozpočet + Žádosti o změnu'!EF55,IF('Rozpočet + Žádosti o změnu'!$DT$2="ano",'Rozpočet + Žádosti o změnu'!DT55,IF('Rozpočet + Žádosti o změnu'!$DH$2="ano",'Rozpočet + Žádosti o změnu'!DH55,IF('Rozpočet + Žádosti o změnu'!$CV$2="ano",'Rozpočet + Žádosti o změnu'!CV55,IF('Rozpočet + Žádosti o změnu'!$CJ$2="ano",'Rozpočet + Žádosti o změnu'!CJ55,IF('Rozpočet + Žádosti o změnu'!$BX$2="ano",'Rozpočet + Žádosti o změnu'!BX55,IF('Rozpočet + Žádosti o změnu'!$BL$2="ano",'Rozpočet + Žádosti o změnu'!BL55,IF('Rozpočet + Žádosti o změnu'!$AZ$2="ano",'Rozpočet + Žádosti o změnu'!AZ55,IF('Rozpočet + Žádosti o změnu'!$AN$2="ano",'Rozpočet + Žádosti o změnu'!AN55,'Rozpočet + Žádosti o změnu'!N55))))))))))</f>
        <v>0</v>
      </c>
      <c r="W55" s="281">
        <f>IF('ZoR č. 1'!$D55="",0,'ZoR č. 1'!G55)+IF('ZoR č. 2'!$D55="",0,'ZoR č. 2'!G55)+IF('ZoR č. 3'!$D55="",0,'ZoR č. 3'!G55)+IF('ZoR č. 4'!$D55="",0,'ZoR č. 4'!G55)+IF('ZoR č. 5'!$D55="",0,'ZoR č. 5'!G55)+IF('ZoR č. 6'!$D55="",0,'ZoR č. 6'!G55)+IF('ZoR č. 7'!$D55="",0,'ZoR č. 7'!G55)+IF('ZoR č. 8'!$D55="",0,'ZoR č. 8'!G55)+IF('ZoR č. 9'!$D55="",0,'ZoR č. 9'!G55)+IF('ZoR č. 10'!$D55="",0,'ZoR č. 10'!G55)+IF(ZZoR!$D55="",0,ZZoR!G55)</f>
        <v>0</v>
      </c>
      <c r="X55" s="281">
        <f>IF('ZoR č. 1'!$D55="",0,'ZoR č. 1'!H55)+IF('ZoR č. 2'!$D55="",0,'ZoR č. 2'!H55)+IF('ZoR č. 3'!$D55="",0,'ZoR č. 3'!H55)+IF('ZoR č. 4'!$D55="",0,'ZoR č. 4'!H55)+IF('ZoR č. 5'!$D55="",0,'ZoR č. 5'!H55)+IF('ZoR č. 6'!$D55="",0,'ZoR č. 6'!H55)+IF('ZoR č. 7'!$D55="",0,'ZoR č. 7'!H55)+IF('ZoR č. 8'!$D55="",0,'ZoR č. 8'!H55)+IF('ZoR č. 9'!$D55="",0,'ZoR č. 9'!H55)+IF('ZoR č. 10'!$D55="",0,'ZoR č. 10'!H55)+IF(ZZoR!$D55="",0,ZZoR!H55)</f>
        <v>0</v>
      </c>
      <c r="Y55" s="281">
        <f>IF('ZoR č. 1'!$D55="",0,'ZoR č. 1'!I55)+IF('ZoR č. 2'!$D55="",0,'ZoR č. 2'!I55)+IF('ZoR č. 3'!$D55="",0,'ZoR č. 3'!I55)+IF('ZoR č. 4'!$D55="",0,'ZoR č. 4'!I55)+IF('ZoR č. 5'!$D55="",0,'ZoR č. 5'!I55)+IF('ZoR č. 6'!$D55="",0,'ZoR č. 6'!I55)+IF('ZoR č. 7'!$D55="",0,'ZoR č. 7'!I55)+IF('ZoR č. 8'!$D55="",0,'ZoR č. 8'!I55)+IF('ZoR č. 9'!$D55="",0,'ZoR č. 9'!I55)+IF('ZoR č. 10'!$D55="",0,'ZoR č. 10'!I55)+IF(ZZoR!$D55="",0,ZZoR!I55)</f>
        <v>0</v>
      </c>
      <c r="Z55" s="281">
        <f>IF('ZoR č. 1'!$D55="",0,'ZoR č. 1'!J55)+IF('ZoR č. 2'!$D55="",0,'ZoR č. 2'!J55)+IF('ZoR č. 3'!$D55="",0,'ZoR č. 3'!J55)+IF('ZoR č. 4'!$D55="",0,'ZoR č. 4'!J55)+IF('ZoR č. 5'!$D55="",0,'ZoR č. 5'!J55)+IF('ZoR č. 6'!$D55="",0,'ZoR č. 6'!J55)+IF('ZoR č. 7'!$D55="",0,'ZoR č. 7'!J55)+IF('ZoR č. 8'!$D55="",0,'ZoR č. 8'!J55)+IF('ZoR č. 9'!$D55="",0,'ZoR č. 9'!J55)+IF('ZoR č. 10'!$D55="",0,'ZoR č. 10'!J55)+IF(ZZoR!$D55="",0,ZZoR!J55)</f>
        <v>0</v>
      </c>
      <c r="AA55" s="281">
        <f>IF('ZoR č. 1'!$D55="",0,'ZoR č. 1'!K55)+IF('ZoR č. 2'!$D55="",0,'ZoR č. 2'!K55)+IF('ZoR č. 3'!$D55="",0,'ZoR č. 3'!K55)+IF('ZoR č. 4'!$D55="",0,'ZoR č. 4'!K55)+IF('ZoR č. 5'!$D55="",0,'ZoR č. 5'!K55)+IF('ZoR č. 6'!$D55="",0,'ZoR č. 6'!K55)+IF('ZoR č. 7'!$D55="",0,'ZoR č. 7'!K55)+IF('ZoR č. 8'!$D55="",0,'ZoR č. 8'!K55)+IF('ZoR č. 9'!$D55="",0,'ZoR č. 9'!K55)+IF('ZoR č. 10'!$D55="",0,'ZoR č. 10'!K55)+IF(ZZoR!$D55="",0,ZZoR!K55)</f>
        <v>0</v>
      </c>
      <c r="AB55" s="281">
        <f>IF('ZoR č. 1'!$D55="",0,'ZoR č. 1'!L55)+IF('ZoR č. 2'!$D55="",0,'ZoR č. 2'!L55)+IF('ZoR č. 3'!$D55="",0,'ZoR č. 3'!L55)+IF('ZoR č. 4'!$D55="",0,'ZoR č. 4'!L55)+IF('ZoR č. 5'!$D55="",0,'ZoR č. 5'!L55)+IF('ZoR č. 6'!$D55="",0,'ZoR č. 6'!L55)+IF('ZoR č. 7'!$D55="",0,'ZoR č. 7'!L55)+IF('ZoR č. 8'!$D55="",0,'ZoR č. 8'!L55)+IF('ZoR č. 9'!$D55="",0,'ZoR č. 9'!L55)+IF('ZoR č. 10'!$D55="",0,'ZoR č. 10'!L55)+IF(ZZoR!$D55="",0,ZZoR!L55)</f>
        <v>0</v>
      </c>
      <c r="AC55" s="281">
        <f>IF('ZoR č. 1'!$D55="",0,'ZoR č. 1'!M55)+IF('ZoR č. 2'!$D55="",0,'ZoR č. 2'!M55)+IF('ZoR č. 3'!$D55="",0,'ZoR č. 3'!M55)+IF('ZoR č. 4'!$D55="",0,'ZoR č. 4'!M55)+IF('ZoR č. 5'!$D55="",0,'ZoR č. 5'!M55)+IF('ZoR č. 6'!$D55="",0,'ZoR č. 6'!M55)+IF('ZoR č. 7'!$D55="",0,'ZoR č. 7'!M55)+IF('ZoR č. 8'!$D55="",0,'ZoR č. 8'!M55)+IF('ZoR č. 9'!$D55="",0,'ZoR č. 9'!M55)+IF('ZoR č. 10'!$D55="",0,'ZoR č. 10'!M55)+IF(ZZoR!$D55="",0,ZZoR!M55)</f>
        <v>0</v>
      </c>
      <c r="AE55" s="282" t="str">
        <f t="shared" si="3"/>
        <v/>
      </c>
    </row>
    <row r="56" spans="2:31" x14ac:dyDescent="0.25">
      <c r="B56" s="9" t="s">
        <v>99</v>
      </c>
      <c r="C56" s="98" t="str">
        <f>IF(COUNTA('Přehled partnerů'!C56:D56)&lt;&gt;2,"partner neuveden",IF('Přehled partnerů'!M56="ANO",'Přehled partnerů'!C56,"v tomto období nerelevantní"))</f>
        <v>partner neuveden</v>
      </c>
      <c r="D56" s="108" t="str">
        <f>IF(COUNTA('Přehled partnerů'!C56:D56)&lt;&gt;2,"",IF('Přehled partnerů'!M56="ANO",'Přehled partnerů'!D56,""))</f>
        <v/>
      </c>
      <c r="E56" s="21" t="str">
        <f t="shared" si="0"/>
        <v/>
      </c>
      <c r="F56" s="114" t="str">
        <f t="shared" si="1"/>
        <v/>
      </c>
      <c r="G56" s="125">
        <v>0</v>
      </c>
      <c r="H56" s="126">
        <v>0</v>
      </c>
      <c r="I56" s="126">
        <v>0</v>
      </c>
      <c r="J56" s="126">
        <v>0</v>
      </c>
      <c r="K56" s="16">
        <v>0</v>
      </c>
      <c r="L56" s="16">
        <v>0</v>
      </c>
      <c r="M56" s="20">
        <v>0</v>
      </c>
      <c r="N56" s="58" t="str">
        <f t="shared" si="2"/>
        <v/>
      </c>
      <c r="O56" s="267">
        <f>IF('Rozpočet + Žádosti o změnu'!$ER$2="ano",'Rozpočet + Žádosti o změnu'!EL56,IF('Rozpočet + Žádosti o změnu'!$EF$2="ano",'Rozpočet + Žádosti o změnu'!DZ56,IF('Rozpočet + Žádosti o změnu'!$DT$2="ano",'Rozpočet + Žádosti o změnu'!DN56,IF('Rozpočet + Žádosti o změnu'!$DH$2="ano",'Rozpočet + Žádosti o změnu'!DB56,IF('Rozpočet + Žádosti o změnu'!$CV$2="ano",'Rozpočet + Žádosti o změnu'!CP56,IF('Rozpočet + Žádosti o změnu'!$CJ$2="ano",'Rozpočet + Žádosti o změnu'!CD56,IF('Rozpočet + Žádosti o změnu'!$BX$2="ano",'Rozpočet + Žádosti o změnu'!BR56,IF('Rozpočet + Žádosti o změnu'!$BL$2="ano",'Rozpočet + Žádosti o změnu'!BF56,IF('Rozpočet + Žádosti o změnu'!$AZ$2="ano",'Rozpočet + Žádosti o změnu'!AT56,IF('Rozpočet + Žádosti o změnu'!$AN$2="ano",'Rozpočet + Žádosti o změnu'!AH56,'Rozpočet + Žádosti o změnu'!H56))))))))))</f>
        <v>0</v>
      </c>
      <c r="P56" s="267">
        <f>IF('Rozpočet + Žádosti o změnu'!$ER$2="ano",'Rozpočet + Žádosti o změnu'!EM56,IF('Rozpočet + Žádosti o změnu'!$EF$2="ano",'Rozpočet + Žádosti o změnu'!EA56,IF('Rozpočet + Žádosti o změnu'!$DT$2="ano",'Rozpočet + Žádosti o změnu'!DO56,IF('Rozpočet + Žádosti o změnu'!$DH$2="ano",'Rozpočet + Žádosti o změnu'!DC56,IF('Rozpočet + Žádosti o změnu'!$CV$2="ano",'Rozpočet + Žádosti o změnu'!CQ56,IF('Rozpočet + Žádosti o změnu'!$CJ$2="ano",'Rozpočet + Žádosti o změnu'!CE56,IF('Rozpočet + Žádosti o změnu'!$BX$2="ano",'Rozpočet + Žádosti o změnu'!BS56,IF('Rozpočet + Žádosti o změnu'!$BL$2="ano",'Rozpočet + Žádosti o změnu'!BG56,IF('Rozpočet + Žádosti o změnu'!$AZ$2="ano",'Rozpočet + Žádosti o změnu'!AU56,IF('Rozpočet + Žádosti o změnu'!$AN$2="ano",'Rozpočet + Žádosti o změnu'!AI56,'Rozpočet + Žádosti o změnu'!I56))))))))))</f>
        <v>0</v>
      </c>
      <c r="Q56" s="267">
        <f>IF('Rozpočet + Žádosti o změnu'!$ER$2="ano",'Rozpočet + Žádosti o změnu'!EN56,IF('Rozpočet + Žádosti o změnu'!$EF$2="ano",'Rozpočet + Žádosti o změnu'!EB56,IF('Rozpočet + Žádosti o změnu'!$DT$2="ano",'Rozpočet + Žádosti o změnu'!DP56,IF('Rozpočet + Žádosti o změnu'!$DH$2="ano",'Rozpočet + Žádosti o změnu'!DD56,IF('Rozpočet + Žádosti o změnu'!$CV$2="ano",'Rozpočet + Žádosti o změnu'!CR56,IF('Rozpočet + Žádosti o změnu'!$CJ$2="ano",'Rozpočet + Žádosti o změnu'!CF56,IF('Rozpočet + Žádosti o změnu'!$BX$2="ano",'Rozpočet + Žádosti o změnu'!BT56,IF('Rozpočet + Žádosti o změnu'!$BL$2="ano",'Rozpočet + Žádosti o změnu'!BH56,IF('Rozpočet + Žádosti o změnu'!$AZ$2="ano",'Rozpočet + Žádosti o změnu'!AV56,IF('Rozpočet + Žádosti o změnu'!$AN$2="ano",'Rozpočet + Žádosti o změnu'!AJ56,'Rozpočet + Žádosti o změnu'!J56))))))))))</f>
        <v>0</v>
      </c>
      <c r="R56" s="267">
        <f>IF('Rozpočet + Žádosti o změnu'!$ER$2="ano",'Rozpočet + Žádosti o změnu'!EO56,IF('Rozpočet + Žádosti o změnu'!$EF$2="ano",'Rozpočet + Žádosti o změnu'!EC56,IF('Rozpočet + Žádosti o změnu'!$DT$2="ano",'Rozpočet + Žádosti o změnu'!DQ56,IF('Rozpočet + Žádosti o změnu'!$DH$2="ano",'Rozpočet + Žádosti o změnu'!DE56,IF('Rozpočet + Žádosti o změnu'!$CV$2="ano",'Rozpočet + Žádosti o změnu'!CS56,IF('Rozpočet + Žádosti o změnu'!$CJ$2="ano",'Rozpočet + Žádosti o změnu'!CG56,IF('Rozpočet + Žádosti o změnu'!$BX$2="ano",'Rozpočet + Žádosti o změnu'!BU56,IF('Rozpočet + Žádosti o změnu'!$BL$2="ano",'Rozpočet + Žádosti o změnu'!BI56,IF('Rozpočet + Žádosti o změnu'!$AZ$2="ano",'Rozpočet + Žádosti o změnu'!AW56,IF('Rozpočet + Žádosti o změnu'!$AN$2="ano",'Rozpočet + Žádosti o změnu'!AK56,'Rozpočet + Žádosti o změnu'!K56))))))))))</f>
        <v>0</v>
      </c>
      <c r="S56" s="267">
        <f>IF('Rozpočet + Žádosti o změnu'!$ER$2="ano",'Rozpočet + Žádosti o změnu'!EP56,IF('Rozpočet + Žádosti o změnu'!$EF$2="ano",'Rozpočet + Žádosti o změnu'!ED56,IF('Rozpočet + Žádosti o změnu'!$DT$2="ano",'Rozpočet + Žádosti o změnu'!DR56,IF('Rozpočet + Žádosti o změnu'!$DH$2="ano",'Rozpočet + Žádosti o změnu'!DF56,IF('Rozpočet + Žádosti o změnu'!$CV$2="ano",'Rozpočet + Žádosti o změnu'!CT56,IF('Rozpočet + Žádosti o změnu'!$CJ$2="ano",'Rozpočet + Žádosti o změnu'!CH56,IF('Rozpočet + Žádosti o změnu'!$BX$2="ano",'Rozpočet + Žádosti o změnu'!BV56,IF('Rozpočet + Žádosti o změnu'!$BL$2="ano",'Rozpočet + Žádosti o změnu'!BJ56,IF('Rozpočet + Žádosti o změnu'!$AZ$2="ano",'Rozpočet + Žádosti o změnu'!AX56,IF('Rozpočet + Žádosti o změnu'!$AN$2="ano",'Rozpočet + Žádosti o změnu'!AL56,'Rozpočet + Žádosti o změnu'!L56))))))))))</f>
        <v>0</v>
      </c>
      <c r="T56" s="267">
        <f>IF('Rozpočet + Žádosti o změnu'!$ER$2="ano",'Rozpočet + Žádosti o změnu'!EQ56,IF('Rozpočet + Žádosti o změnu'!$EF$2="ano",'Rozpočet + Žádosti o změnu'!EE56,IF('Rozpočet + Žádosti o změnu'!$DT$2="ano",'Rozpočet + Žádosti o změnu'!DS56,IF('Rozpočet + Žádosti o změnu'!$DH$2="ano",'Rozpočet + Žádosti o změnu'!DG56,IF('Rozpočet + Žádosti o změnu'!$CV$2="ano",'Rozpočet + Žádosti o změnu'!CU56,IF('Rozpočet + Žádosti o změnu'!$CJ$2="ano",'Rozpočet + Žádosti o změnu'!CI56,IF('Rozpočet + Žádosti o změnu'!$BX$2="ano",'Rozpočet + Žádosti o změnu'!BW56,IF('Rozpočet + Žádosti o změnu'!$BL$2="ano",'Rozpočet + Žádosti o změnu'!BK56,IF('Rozpočet + Žádosti o změnu'!$AZ$2="ano",'Rozpočet + Žádosti o změnu'!AY56,IF('Rozpočet + Žádosti o změnu'!$AN$2="ano",'Rozpočet + Žádosti o změnu'!AM56,'Rozpočet + Žádosti o změnu'!M56))))))))))</f>
        <v>0</v>
      </c>
      <c r="U56" s="267">
        <f>IF('Rozpočet + Žádosti o změnu'!$ER$2="ano",'Rozpočet + Žádosti o změnu'!ER56,IF('Rozpočet + Žádosti o změnu'!$EF$2="ano",'Rozpočet + Žádosti o změnu'!EF56,IF('Rozpočet + Žádosti o změnu'!$DT$2="ano",'Rozpočet + Žádosti o změnu'!DT56,IF('Rozpočet + Žádosti o změnu'!$DH$2="ano",'Rozpočet + Žádosti o změnu'!DH56,IF('Rozpočet + Žádosti o změnu'!$CV$2="ano",'Rozpočet + Žádosti o změnu'!CV56,IF('Rozpočet + Žádosti o změnu'!$CJ$2="ano",'Rozpočet + Žádosti o změnu'!CJ56,IF('Rozpočet + Žádosti o změnu'!$BX$2="ano",'Rozpočet + Žádosti o změnu'!BX56,IF('Rozpočet + Žádosti o změnu'!$BL$2="ano",'Rozpočet + Žádosti o změnu'!BL56,IF('Rozpočet + Žádosti o změnu'!$AZ$2="ano",'Rozpočet + Žádosti o změnu'!AZ56,IF('Rozpočet + Žádosti o změnu'!$AN$2="ano",'Rozpočet + Žádosti o změnu'!AN56,'Rozpočet + Žádosti o změnu'!N56))))))))))</f>
        <v>0</v>
      </c>
      <c r="W56" s="281">
        <f>IF('ZoR č. 1'!$D56="",0,'ZoR č. 1'!G56)+IF('ZoR č. 2'!$D56="",0,'ZoR č. 2'!G56)+IF('ZoR č. 3'!$D56="",0,'ZoR č. 3'!G56)+IF('ZoR č. 4'!$D56="",0,'ZoR č. 4'!G56)+IF('ZoR č. 5'!$D56="",0,'ZoR č. 5'!G56)+IF('ZoR č. 6'!$D56="",0,'ZoR č. 6'!G56)+IF('ZoR č. 7'!$D56="",0,'ZoR č. 7'!G56)+IF('ZoR č. 8'!$D56="",0,'ZoR č. 8'!G56)+IF('ZoR č. 9'!$D56="",0,'ZoR č. 9'!G56)+IF('ZoR č. 10'!$D56="",0,'ZoR č. 10'!G56)+IF(ZZoR!$D56="",0,ZZoR!G56)</f>
        <v>0</v>
      </c>
      <c r="X56" s="281">
        <f>IF('ZoR č. 1'!$D56="",0,'ZoR č. 1'!H56)+IF('ZoR č. 2'!$D56="",0,'ZoR č. 2'!H56)+IF('ZoR č. 3'!$D56="",0,'ZoR č. 3'!H56)+IF('ZoR č. 4'!$D56="",0,'ZoR č. 4'!H56)+IF('ZoR č. 5'!$D56="",0,'ZoR č. 5'!H56)+IF('ZoR č. 6'!$D56="",0,'ZoR č. 6'!H56)+IF('ZoR č. 7'!$D56="",0,'ZoR č. 7'!H56)+IF('ZoR č. 8'!$D56="",0,'ZoR č. 8'!H56)+IF('ZoR č. 9'!$D56="",0,'ZoR č. 9'!H56)+IF('ZoR č. 10'!$D56="",0,'ZoR č. 10'!H56)+IF(ZZoR!$D56="",0,ZZoR!H56)</f>
        <v>0</v>
      </c>
      <c r="Y56" s="281">
        <f>IF('ZoR č. 1'!$D56="",0,'ZoR č. 1'!I56)+IF('ZoR č. 2'!$D56="",0,'ZoR č. 2'!I56)+IF('ZoR č. 3'!$D56="",0,'ZoR č. 3'!I56)+IF('ZoR č. 4'!$D56="",0,'ZoR č. 4'!I56)+IF('ZoR č. 5'!$D56="",0,'ZoR č. 5'!I56)+IF('ZoR č. 6'!$D56="",0,'ZoR č. 6'!I56)+IF('ZoR č. 7'!$D56="",0,'ZoR č. 7'!I56)+IF('ZoR č. 8'!$D56="",0,'ZoR č. 8'!I56)+IF('ZoR č. 9'!$D56="",0,'ZoR č. 9'!I56)+IF('ZoR č. 10'!$D56="",0,'ZoR č. 10'!I56)+IF(ZZoR!$D56="",0,ZZoR!I56)</f>
        <v>0</v>
      </c>
      <c r="Z56" s="281">
        <f>IF('ZoR č. 1'!$D56="",0,'ZoR č. 1'!J56)+IF('ZoR č. 2'!$D56="",0,'ZoR č. 2'!J56)+IF('ZoR č. 3'!$D56="",0,'ZoR č. 3'!J56)+IF('ZoR č. 4'!$D56="",0,'ZoR č. 4'!J56)+IF('ZoR č. 5'!$D56="",0,'ZoR č. 5'!J56)+IF('ZoR č. 6'!$D56="",0,'ZoR č. 6'!J56)+IF('ZoR č. 7'!$D56="",0,'ZoR č. 7'!J56)+IF('ZoR č. 8'!$D56="",0,'ZoR č. 8'!J56)+IF('ZoR č. 9'!$D56="",0,'ZoR č. 9'!J56)+IF('ZoR č. 10'!$D56="",0,'ZoR č. 10'!J56)+IF(ZZoR!$D56="",0,ZZoR!J56)</f>
        <v>0</v>
      </c>
      <c r="AA56" s="281">
        <f>IF('ZoR č. 1'!$D56="",0,'ZoR č. 1'!K56)+IF('ZoR č. 2'!$D56="",0,'ZoR č. 2'!K56)+IF('ZoR č. 3'!$D56="",0,'ZoR č. 3'!K56)+IF('ZoR č. 4'!$D56="",0,'ZoR č. 4'!K56)+IF('ZoR č. 5'!$D56="",0,'ZoR č. 5'!K56)+IF('ZoR č. 6'!$D56="",0,'ZoR č. 6'!K56)+IF('ZoR č. 7'!$D56="",0,'ZoR č. 7'!K56)+IF('ZoR č. 8'!$D56="",0,'ZoR č. 8'!K56)+IF('ZoR č. 9'!$D56="",0,'ZoR č. 9'!K56)+IF('ZoR č. 10'!$D56="",0,'ZoR č. 10'!K56)+IF(ZZoR!$D56="",0,ZZoR!K56)</f>
        <v>0</v>
      </c>
      <c r="AB56" s="281">
        <f>IF('ZoR č. 1'!$D56="",0,'ZoR č. 1'!L56)+IF('ZoR č. 2'!$D56="",0,'ZoR č. 2'!L56)+IF('ZoR č. 3'!$D56="",0,'ZoR č. 3'!L56)+IF('ZoR č. 4'!$D56="",0,'ZoR č. 4'!L56)+IF('ZoR č. 5'!$D56="",0,'ZoR č. 5'!L56)+IF('ZoR č. 6'!$D56="",0,'ZoR č. 6'!L56)+IF('ZoR č. 7'!$D56="",0,'ZoR č. 7'!L56)+IF('ZoR č. 8'!$D56="",0,'ZoR č. 8'!L56)+IF('ZoR č. 9'!$D56="",0,'ZoR č. 9'!L56)+IF('ZoR č. 10'!$D56="",0,'ZoR č. 10'!L56)+IF(ZZoR!$D56="",0,ZZoR!L56)</f>
        <v>0</v>
      </c>
      <c r="AC56" s="281">
        <f>IF('ZoR č. 1'!$D56="",0,'ZoR č. 1'!M56)+IF('ZoR č. 2'!$D56="",0,'ZoR č. 2'!M56)+IF('ZoR č. 3'!$D56="",0,'ZoR č. 3'!M56)+IF('ZoR č. 4'!$D56="",0,'ZoR č. 4'!M56)+IF('ZoR č. 5'!$D56="",0,'ZoR č. 5'!M56)+IF('ZoR č. 6'!$D56="",0,'ZoR č. 6'!M56)+IF('ZoR č. 7'!$D56="",0,'ZoR č. 7'!M56)+IF('ZoR č. 8'!$D56="",0,'ZoR č. 8'!M56)+IF('ZoR č. 9'!$D56="",0,'ZoR č. 9'!M56)+IF('ZoR č. 10'!$D56="",0,'ZoR č. 10'!M56)+IF(ZZoR!$D56="",0,ZZoR!M56)</f>
        <v>0</v>
      </c>
      <c r="AE56" s="282" t="str">
        <f t="shared" si="3"/>
        <v/>
      </c>
    </row>
    <row r="57" spans="2:31" x14ac:dyDescent="0.25">
      <c r="B57" s="9" t="s">
        <v>190</v>
      </c>
      <c r="C57" s="98" t="str">
        <f>IF(COUNTA('Přehled partnerů'!C57:D57)&lt;&gt;2,"partner neuveden",IF('Přehled partnerů'!M57="ANO",'Přehled partnerů'!C57,"v tomto období nerelevantní"))</f>
        <v>partner neuveden</v>
      </c>
      <c r="D57" s="108" t="str">
        <f>IF(COUNTA('Přehled partnerů'!C57:D57)&lt;&gt;2,"",IF('Přehled partnerů'!M57="ANO",'Přehled partnerů'!D57,""))</f>
        <v/>
      </c>
      <c r="E57" s="21" t="str">
        <f t="shared" si="0"/>
        <v/>
      </c>
      <c r="F57" s="114" t="str">
        <f t="shared" si="1"/>
        <v/>
      </c>
      <c r="G57" s="125">
        <v>0</v>
      </c>
      <c r="H57" s="126">
        <v>0</v>
      </c>
      <c r="I57" s="126">
        <v>0</v>
      </c>
      <c r="J57" s="126">
        <v>0</v>
      </c>
      <c r="K57" s="16">
        <v>0</v>
      </c>
      <c r="L57" s="16">
        <v>0</v>
      </c>
      <c r="M57" s="20">
        <v>0</v>
      </c>
      <c r="N57" s="58" t="str">
        <f t="shared" si="2"/>
        <v/>
      </c>
      <c r="O57" s="267">
        <f>IF('Rozpočet + Žádosti o změnu'!$ER$2="ano",'Rozpočet + Žádosti o změnu'!EL57,IF('Rozpočet + Žádosti o změnu'!$EF$2="ano",'Rozpočet + Žádosti o změnu'!DZ57,IF('Rozpočet + Žádosti o změnu'!$DT$2="ano",'Rozpočet + Žádosti o změnu'!DN57,IF('Rozpočet + Žádosti o změnu'!$DH$2="ano",'Rozpočet + Žádosti o změnu'!DB57,IF('Rozpočet + Žádosti o změnu'!$CV$2="ano",'Rozpočet + Žádosti o změnu'!CP57,IF('Rozpočet + Žádosti o změnu'!$CJ$2="ano",'Rozpočet + Žádosti o změnu'!CD57,IF('Rozpočet + Žádosti o změnu'!$BX$2="ano",'Rozpočet + Žádosti o změnu'!BR57,IF('Rozpočet + Žádosti o změnu'!$BL$2="ano",'Rozpočet + Žádosti o změnu'!BF57,IF('Rozpočet + Žádosti o změnu'!$AZ$2="ano",'Rozpočet + Žádosti o změnu'!AT57,IF('Rozpočet + Žádosti o změnu'!$AN$2="ano",'Rozpočet + Žádosti o změnu'!AH57,'Rozpočet + Žádosti o změnu'!H57))))))))))</f>
        <v>0</v>
      </c>
      <c r="P57" s="267">
        <f>IF('Rozpočet + Žádosti o změnu'!$ER$2="ano",'Rozpočet + Žádosti o změnu'!EM57,IF('Rozpočet + Žádosti o změnu'!$EF$2="ano",'Rozpočet + Žádosti o změnu'!EA57,IF('Rozpočet + Žádosti o změnu'!$DT$2="ano",'Rozpočet + Žádosti o změnu'!DO57,IF('Rozpočet + Žádosti o změnu'!$DH$2="ano",'Rozpočet + Žádosti o změnu'!DC57,IF('Rozpočet + Žádosti o změnu'!$CV$2="ano",'Rozpočet + Žádosti o změnu'!CQ57,IF('Rozpočet + Žádosti o změnu'!$CJ$2="ano",'Rozpočet + Žádosti o změnu'!CE57,IF('Rozpočet + Žádosti o změnu'!$BX$2="ano",'Rozpočet + Žádosti o změnu'!BS57,IF('Rozpočet + Žádosti o změnu'!$BL$2="ano",'Rozpočet + Žádosti o změnu'!BG57,IF('Rozpočet + Žádosti o změnu'!$AZ$2="ano",'Rozpočet + Žádosti o změnu'!AU57,IF('Rozpočet + Žádosti o změnu'!$AN$2="ano",'Rozpočet + Žádosti o změnu'!AI57,'Rozpočet + Žádosti o změnu'!I57))))))))))</f>
        <v>0</v>
      </c>
      <c r="Q57" s="267">
        <f>IF('Rozpočet + Žádosti o změnu'!$ER$2="ano",'Rozpočet + Žádosti o změnu'!EN57,IF('Rozpočet + Žádosti o změnu'!$EF$2="ano",'Rozpočet + Žádosti o změnu'!EB57,IF('Rozpočet + Žádosti o změnu'!$DT$2="ano",'Rozpočet + Žádosti o změnu'!DP57,IF('Rozpočet + Žádosti o změnu'!$DH$2="ano",'Rozpočet + Žádosti o změnu'!DD57,IF('Rozpočet + Žádosti o změnu'!$CV$2="ano",'Rozpočet + Žádosti o změnu'!CR57,IF('Rozpočet + Žádosti o změnu'!$CJ$2="ano",'Rozpočet + Žádosti o změnu'!CF57,IF('Rozpočet + Žádosti o změnu'!$BX$2="ano",'Rozpočet + Žádosti o změnu'!BT57,IF('Rozpočet + Žádosti o změnu'!$BL$2="ano",'Rozpočet + Žádosti o změnu'!BH57,IF('Rozpočet + Žádosti o změnu'!$AZ$2="ano",'Rozpočet + Žádosti o změnu'!AV57,IF('Rozpočet + Žádosti o změnu'!$AN$2="ano",'Rozpočet + Žádosti o změnu'!AJ57,'Rozpočet + Žádosti o změnu'!J57))))))))))</f>
        <v>0</v>
      </c>
      <c r="R57" s="267">
        <f>IF('Rozpočet + Žádosti o změnu'!$ER$2="ano",'Rozpočet + Žádosti o změnu'!EO57,IF('Rozpočet + Žádosti o změnu'!$EF$2="ano",'Rozpočet + Žádosti o změnu'!EC57,IF('Rozpočet + Žádosti o změnu'!$DT$2="ano",'Rozpočet + Žádosti o změnu'!DQ57,IF('Rozpočet + Žádosti o změnu'!$DH$2="ano",'Rozpočet + Žádosti o změnu'!DE57,IF('Rozpočet + Žádosti o změnu'!$CV$2="ano",'Rozpočet + Žádosti o změnu'!CS57,IF('Rozpočet + Žádosti o změnu'!$CJ$2="ano",'Rozpočet + Žádosti o změnu'!CG57,IF('Rozpočet + Žádosti o změnu'!$BX$2="ano",'Rozpočet + Žádosti o změnu'!BU57,IF('Rozpočet + Žádosti o změnu'!$BL$2="ano",'Rozpočet + Žádosti o změnu'!BI57,IF('Rozpočet + Žádosti o změnu'!$AZ$2="ano",'Rozpočet + Žádosti o změnu'!AW57,IF('Rozpočet + Žádosti o změnu'!$AN$2="ano",'Rozpočet + Žádosti o změnu'!AK57,'Rozpočet + Žádosti o změnu'!K57))))))))))</f>
        <v>0</v>
      </c>
      <c r="S57" s="267">
        <f>IF('Rozpočet + Žádosti o změnu'!$ER$2="ano",'Rozpočet + Žádosti o změnu'!EP57,IF('Rozpočet + Žádosti o změnu'!$EF$2="ano",'Rozpočet + Žádosti o změnu'!ED57,IF('Rozpočet + Žádosti o změnu'!$DT$2="ano",'Rozpočet + Žádosti o změnu'!DR57,IF('Rozpočet + Žádosti o změnu'!$DH$2="ano",'Rozpočet + Žádosti o změnu'!DF57,IF('Rozpočet + Žádosti o změnu'!$CV$2="ano",'Rozpočet + Žádosti o změnu'!CT57,IF('Rozpočet + Žádosti o změnu'!$CJ$2="ano",'Rozpočet + Žádosti o změnu'!CH57,IF('Rozpočet + Žádosti o změnu'!$BX$2="ano",'Rozpočet + Žádosti o změnu'!BV57,IF('Rozpočet + Žádosti o změnu'!$BL$2="ano",'Rozpočet + Žádosti o změnu'!BJ57,IF('Rozpočet + Žádosti o změnu'!$AZ$2="ano",'Rozpočet + Žádosti o změnu'!AX57,IF('Rozpočet + Žádosti o změnu'!$AN$2="ano",'Rozpočet + Žádosti o změnu'!AL57,'Rozpočet + Žádosti o změnu'!L57))))))))))</f>
        <v>0</v>
      </c>
      <c r="T57" s="267">
        <f>IF('Rozpočet + Žádosti o změnu'!$ER$2="ano",'Rozpočet + Žádosti o změnu'!EQ57,IF('Rozpočet + Žádosti o změnu'!$EF$2="ano",'Rozpočet + Žádosti o změnu'!EE57,IF('Rozpočet + Žádosti o změnu'!$DT$2="ano",'Rozpočet + Žádosti o změnu'!DS57,IF('Rozpočet + Žádosti o změnu'!$DH$2="ano",'Rozpočet + Žádosti o změnu'!DG57,IF('Rozpočet + Žádosti o změnu'!$CV$2="ano",'Rozpočet + Žádosti o změnu'!CU57,IF('Rozpočet + Žádosti o změnu'!$CJ$2="ano",'Rozpočet + Žádosti o změnu'!CI57,IF('Rozpočet + Žádosti o změnu'!$BX$2="ano",'Rozpočet + Žádosti o změnu'!BW57,IF('Rozpočet + Žádosti o změnu'!$BL$2="ano",'Rozpočet + Žádosti o změnu'!BK57,IF('Rozpočet + Žádosti o změnu'!$AZ$2="ano",'Rozpočet + Žádosti o změnu'!AY57,IF('Rozpočet + Žádosti o změnu'!$AN$2="ano",'Rozpočet + Žádosti o změnu'!AM57,'Rozpočet + Žádosti o změnu'!M57))))))))))</f>
        <v>0</v>
      </c>
      <c r="U57" s="267">
        <f>IF('Rozpočet + Žádosti o změnu'!$ER$2="ano",'Rozpočet + Žádosti o změnu'!ER57,IF('Rozpočet + Žádosti o změnu'!$EF$2="ano",'Rozpočet + Žádosti o změnu'!EF57,IF('Rozpočet + Žádosti o změnu'!$DT$2="ano",'Rozpočet + Žádosti o změnu'!DT57,IF('Rozpočet + Žádosti o změnu'!$DH$2="ano",'Rozpočet + Žádosti o změnu'!DH57,IF('Rozpočet + Žádosti o změnu'!$CV$2="ano",'Rozpočet + Žádosti o změnu'!CV57,IF('Rozpočet + Žádosti o změnu'!$CJ$2="ano",'Rozpočet + Žádosti o změnu'!CJ57,IF('Rozpočet + Žádosti o změnu'!$BX$2="ano",'Rozpočet + Žádosti o změnu'!BX57,IF('Rozpočet + Žádosti o změnu'!$BL$2="ano",'Rozpočet + Žádosti o změnu'!BL57,IF('Rozpočet + Žádosti o změnu'!$AZ$2="ano",'Rozpočet + Žádosti o změnu'!AZ57,IF('Rozpočet + Žádosti o změnu'!$AN$2="ano",'Rozpočet + Žádosti o změnu'!AN57,'Rozpočet + Žádosti o změnu'!N57))))))))))</f>
        <v>0</v>
      </c>
      <c r="W57" s="281">
        <f>IF('ZoR č. 1'!$D57="",0,'ZoR č. 1'!G57)+IF('ZoR č. 2'!$D57="",0,'ZoR č. 2'!G57)+IF('ZoR č. 3'!$D57="",0,'ZoR č. 3'!G57)+IF('ZoR č. 4'!$D57="",0,'ZoR č. 4'!G57)+IF('ZoR č. 5'!$D57="",0,'ZoR č. 5'!G57)+IF('ZoR č. 6'!$D57="",0,'ZoR č. 6'!G57)+IF('ZoR č. 7'!$D57="",0,'ZoR č. 7'!G57)+IF('ZoR č. 8'!$D57="",0,'ZoR č. 8'!G57)+IF('ZoR č. 9'!$D57="",0,'ZoR č. 9'!G57)+IF('ZoR č. 10'!$D57="",0,'ZoR č. 10'!G57)+IF(ZZoR!$D57="",0,ZZoR!G57)</f>
        <v>0</v>
      </c>
      <c r="X57" s="281">
        <f>IF('ZoR č. 1'!$D57="",0,'ZoR č. 1'!H57)+IF('ZoR č. 2'!$D57="",0,'ZoR č. 2'!H57)+IF('ZoR č. 3'!$D57="",0,'ZoR č. 3'!H57)+IF('ZoR č. 4'!$D57="",0,'ZoR č. 4'!H57)+IF('ZoR č. 5'!$D57="",0,'ZoR č. 5'!H57)+IF('ZoR č. 6'!$D57="",0,'ZoR č. 6'!H57)+IF('ZoR č. 7'!$D57="",0,'ZoR č. 7'!H57)+IF('ZoR č. 8'!$D57="",0,'ZoR č. 8'!H57)+IF('ZoR č. 9'!$D57="",0,'ZoR č. 9'!H57)+IF('ZoR č. 10'!$D57="",0,'ZoR č. 10'!H57)+IF(ZZoR!$D57="",0,ZZoR!H57)</f>
        <v>0</v>
      </c>
      <c r="Y57" s="281">
        <f>IF('ZoR č. 1'!$D57="",0,'ZoR č. 1'!I57)+IF('ZoR č. 2'!$D57="",0,'ZoR č. 2'!I57)+IF('ZoR č. 3'!$D57="",0,'ZoR č. 3'!I57)+IF('ZoR č. 4'!$D57="",0,'ZoR č. 4'!I57)+IF('ZoR č. 5'!$D57="",0,'ZoR č. 5'!I57)+IF('ZoR č. 6'!$D57="",0,'ZoR č. 6'!I57)+IF('ZoR č. 7'!$D57="",0,'ZoR č. 7'!I57)+IF('ZoR č. 8'!$D57="",0,'ZoR č. 8'!I57)+IF('ZoR č. 9'!$D57="",0,'ZoR č. 9'!I57)+IF('ZoR č. 10'!$D57="",0,'ZoR č. 10'!I57)+IF(ZZoR!$D57="",0,ZZoR!I57)</f>
        <v>0</v>
      </c>
      <c r="Z57" s="281">
        <f>IF('ZoR č. 1'!$D57="",0,'ZoR č. 1'!J57)+IF('ZoR č. 2'!$D57="",0,'ZoR č. 2'!J57)+IF('ZoR č. 3'!$D57="",0,'ZoR č. 3'!J57)+IF('ZoR č. 4'!$D57="",0,'ZoR č. 4'!J57)+IF('ZoR č. 5'!$D57="",0,'ZoR č. 5'!J57)+IF('ZoR č. 6'!$D57="",0,'ZoR č. 6'!J57)+IF('ZoR č. 7'!$D57="",0,'ZoR č. 7'!J57)+IF('ZoR č. 8'!$D57="",0,'ZoR č. 8'!J57)+IF('ZoR č. 9'!$D57="",0,'ZoR č. 9'!J57)+IF('ZoR č. 10'!$D57="",0,'ZoR č. 10'!J57)+IF(ZZoR!$D57="",0,ZZoR!J57)</f>
        <v>0</v>
      </c>
      <c r="AA57" s="281">
        <f>IF('ZoR č. 1'!$D57="",0,'ZoR č. 1'!K57)+IF('ZoR č. 2'!$D57="",0,'ZoR č. 2'!K57)+IF('ZoR č. 3'!$D57="",0,'ZoR č. 3'!K57)+IF('ZoR č. 4'!$D57="",0,'ZoR č. 4'!K57)+IF('ZoR č. 5'!$D57="",0,'ZoR č. 5'!K57)+IF('ZoR č. 6'!$D57="",0,'ZoR č. 6'!K57)+IF('ZoR č. 7'!$D57="",0,'ZoR č. 7'!K57)+IF('ZoR č. 8'!$D57="",0,'ZoR č. 8'!K57)+IF('ZoR č. 9'!$D57="",0,'ZoR č. 9'!K57)+IF('ZoR č. 10'!$D57="",0,'ZoR č. 10'!K57)+IF(ZZoR!$D57="",0,ZZoR!K57)</f>
        <v>0</v>
      </c>
      <c r="AB57" s="281">
        <f>IF('ZoR č. 1'!$D57="",0,'ZoR č. 1'!L57)+IF('ZoR č. 2'!$D57="",0,'ZoR č. 2'!L57)+IF('ZoR č. 3'!$D57="",0,'ZoR č. 3'!L57)+IF('ZoR č. 4'!$D57="",0,'ZoR č. 4'!L57)+IF('ZoR č. 5'!$D57="",0,'ZoR č. 5'!L57)+IF('ZoR č. 6'!$D57="",0,'ZoR č. 6'!L57)+IF('ZoR č. 7'!$D57="",0,'ZoR č. 7'!L57)+IF('ZoR č. 8'!$D57="",0,'ZoR č. 8'!L57)+IF('ZoR č. 9'!$D57="",0,'ZoR č. 9'!L57)+IF('ZoR č. 10'!$D57="",0,'ZoR č. 10'!L57)+IF(ZZoR!$D57="",0,ZZoR!L57)</f>
        <v>0</v>
      </c>
      <c r="AC57" s="281">
        <f>IF('ZoR č. 1'!$D57="",0,'ZoR č. 1'!M57)+IF('ZoR č. 2'!$D57="",0,'ZoR č. 2'!M57)+IF('ZoR č. 3'!$D57="",0,'ZoR č. 3'!M57)+IF('ZoR č. 4'!$D57="",0,'ZoR č. 4'!M57)+IF('ZoR č. 5'!$D57="",0,'ZoR č. 5'!M57)+IF('ZoR č. 6'!$D57="",0,'ZoR č. 6'!M57)+IF('ZoR č. 7'!$D57="",0,'ZoR č. 7'!M57)+IF('ZoR č. 8'!$D57="",0,'ZoR č. 8'!M57)+IF('ZoR č. 9'!$D57="",0,'ZoR č. 9'!M57)+IF('ZoR č. 10'!$D57="",0,'ZoR č. 10'!M57)+IF(ZZoR!$D57="",0,ZZoR!M57)</f>
        <v>0</v>
      </c>
      <c r="AE57" s="282" t="str">
        <f t="shared" si="3"/>
        <v/>
      </c>
    </row>
    <row r="58" spans="2:31" x14ac:dyDescent="0.25">
      <c r="B58" s="9" t="s">
        <v>191</v>
      </c>
      <c r="C58" s="98" t="str">
        <f>IF(COUNTA('Přehled partnerů'!C58:D58)&lt;&gt;2,"partner neuveden",IF('Přehled partnerů'!M58="ANO",'Přehled partnerů'!C58,"v tomto období nerelevantní"))</f>
        <v>partner neuveden</v>
      </c>
      <c r="D58" s="108" t="str">
        <f>IF(COUNTA('Přehled partnerů'!C58:D58)&lt;&gt;2,"",IF('Přehled partnerů'!M58="ANO",'Přehled partnerů'!D58,""))</f>
        <v/>
      </c>
      <c r="E58" s="21" t="str">
        <f t="shared" si="0"/>
        <v/>
      </c>
      <c r="F58" s="114" t="str">
        <f t="shared" si="1"/>
        <v/>
      </c>
      <c r="G58" s="125">
        <v>0</v>
      </c>
      <c r="H58" s="126">
        <v>0</v>
      </c>
      <c r="I58" s="126">
        <v>0</v>
      </c>
      <c r="J58" s="126">
        <v>0</v>
      </c>
      <c r="K58" s="16">
        <v>0</v>
      </c>
      <c r="L58" s="16">
        <v>0</v>
      </c>
      <c r="M58" s="20">
        <v>0</v>
      </c>
      <c r="N58" s="58" t="str">
        <f t="shared" si="2"/>
        <v/>
      </c>
      <c r="O58" s="267">
        <f>IF('Rozpočet + Žádosti o změnu'!$ER$2="ano",'Rozpočet + Žádosti o změnu'!EL58,IF('Rozpočet + Žádosti o změnu'!$EF$2="ano",'Rozpočet + Žádosti o změnu'!DZ58,IF('Rozpočet + Žádosti o změnu'!$DT$2="ano",'Rozpočet + Žádosti o změnu'!DN58,IF('Rozpočet + Žádosti o změnu'!$DH$2="ano",'Rozpočet + Žádosti o změnu'!DB58,IF('Rozpočet + Žádosti o změnu'!$CV$2="ano",'Rozpočet + Žádosti o změnu'!CP58,IF('Rozpočet + Žádosti o změnu'!$CJ$2="ano",'Rozpočet + Žádosti o změnu'!CD58,IF('Rozpočet + Žádosti o změnu'!$BX$2="ano",'Rozpočet + Žádosti o změnu'!BR58,IF('Rozpočet + Žádosti o změnu'!$BL$2="ano",'Rozpočet + Žádosti o změnu'!BF58,IF('Rozpočet + Žádosti o změnu'!$AZ$2="ano",'Rozpočet + Žádosti o změnu'!AT58,IF('Rozpočet + Žádosti o změnu'!$AN$2="ano",'Rozpočet + Žádosti o změnu'!AH58,'Rozpočet + Žádosti o změnu'!H58))))))))))</f>
        <v>0</v>
      </c>
      <c r="P58" s="267">
        <f>IF('Rozpočet + Žádosti o změnu'!$ER$2="ano",'Rozpočet + Žádosti o změnu'!EM58,IF('Rozpočet + Žádosti o změnu'!$EF$2="ano",'Rozpočet + Žádosti o změnu'!EA58,IF('Rozpočet + Žádosti o změnu'!$DT$2="ano",'Rozpočet + Žádosti o změnu'!DO58,IF('Rozpočet + Žádosti o změnu'!$DH$2="ano",'Rozpočet + Žádosti o změnu'!DC58,IF('Rozpočet + Žádosti o změnu'!$CV$2="ano",'Rozpočet + Žádosti o změnu'!CQ58,IF('Rozpočet + Žádosti o změnu'!$CJ$2="ano",'Rozpočet + Žádosti o změnu'!CE58,IF('Rozpočet + Žádosti o změnu'!$BX$2="ano",'Rozpočet + Žádosti o změnu'!BS58,IF('Rozpočet + Žádosti o změnu'!$BL$2="ano",'Rozpočet + Žádosti o změnu'!BG58,IF('Rozpočet + Žádosti o změnu'!$AZ$2="ano",'Rozpočet + Žádosti o změnu'!AU58,IF('Rozpočet + Žádosti o změnu'!$AN$2="ano",'Rozpočet + Žádosti o změnu'!AI58,'Rozpočet + Žádosti o změnu'!I58))))))))))</f>
        <v>0</v>
      </c>
      <c r="Q58" s="267">
        <f>IF('Rozpočet + Žádosti o změnu'!$ER$2="ano",'Rozpočet + Žádosti o změnu'!EN58,IF('Rozpočet + Žádosti o změnu'!$EF$2="ano",'Rozpočet + Žádosti o změnu'!EB58,IF('Rozpočet + Žádosti o změnu'!$DT$2="ano",'Rozpočet + Žádosti o změnu'!DP58,IF('Rozpočet + Žádosti o změnu'!$DH$2="ano",'Rozpočet + Žádosti o změnu'!DD58,IF('Rozpočet + Žádosti o změnu'!$CV$2="ano",'Rozpočet + Žádosti o změnu'!CR58,IF('Rozpočet + Žádosti o změnu'!$CJ$2="ano",'Rozpočet + Žádosti o změnu'!CF58,IF('Rozpočet + Žádosti o změnu'!$BX$2="ano",'Rozpočet + Žádosti o změnu'!BT58,IF('Rozpočet + Žádosti o změnu'!$BL$2="ano",'Rozpočet + Žádosti o změnu'!BH58,IF('Rozpočet + Žádosti o změnu'!$AZ$2="ano",'Rozpočet + Žádosti o změnu'!AV58,IF('Rozpočet + Žádosti o změnu'!$AN$2="ano",'Rozpočet + Žádosti o změnu'!AJ58,'Rozpočet + Žádosti o změnu'!J58))))))))))</f>
        <v>0</v>
      </c>
      <c r="R58" s="267">
        <f>IF('Rozpočet + Žádosti o změnu'!$ER$2="ano",'Rozpočet + Žádosti o změnu'!EO58,IF('Rozpočet + Žádosti o změnu'!$EF$2="ano",'Rozpočet + Žádosti o změnu'!EC58,IF('Rozpočet + Žádosti o změnu'!$DT$2="ano",'Rozpočet + Žádosti o změnu'!DQ58,IF('Rozpočet + Žádosti o změnu'!$DH$2="ano",'Rozpočet + Žádosti o změnu'!DE58,IF('Rozpočet + Žádosti o změnu'!$CV$2="ano",'Rozpočet + Žádosti o změnu'!CS58,IF('Rozpočet + Žádosti o změnu'!$CJ$2="ano",'Rozpočet + Žádosti o změnu'!CG58,IF('Rozpočet + Žádosti o změnu'!$BX$2="ano",'Rozpočet + Žádosti o změnu'!BU58,IF('Rozpočet + Žádosti o změnu'!$BL$2="ano",'Rozpočet + Žádosti o změnu'!BI58,IF('Rozpočet + Žádosti o změnu'!$AZ$2="ano",'Rozpočet + Žádosti o změnu'!AW58,IF('Rozpočet + Žádosti o změnu'!$AN$2="ano",'Rozpočet + Žádosti o změnu'!AK58,'Rozpočet + Žádosti o změnu'!K58))))))))))</f>
        <v>0</v>
      </c>
      <c r="S58" s="267">
        <f>IF('Rozpočet + Žádosti o změnu'!$ER$2="ano",'Rozpočet + Žádosti o změnu'!EP58,IF('Rozpočet + Žádosti o změnu'!$EF$2="ano",'Rozpočet + Žádosti o změnu'!ED58,IF('Rozpočet + Žádosti o změnu'!$DT$2="ano",'Rozpočet + Žádosti o změnu'!DR58,IF('Rozpočet + Žádosti o změnu'!$DH$2="ano",'Rozpočet + Žádosti o změnu'!DF58,IF('Rozpočet + Žádosti o změnu'!$CV$2="ano",'Rozpočet + Žádosti o změnu'!CT58,IF('Rozpočet + Žádosti o změnu'!$CJ$2="ano",'Rozpočet + Žádosti o změnu'!CH58,IF('Rozpočet + Žádosti o změnu'!$BX$2="ano",'Rozpočet + Žádosti o změnu'!BV58,IF('Rozpočet + Žádosti o změnu'!$BL$2="ano",'Rozpočet + Žádosti o změnu'!BJ58,IF('Rozpočet + Žádosti o změnu'!$AZ$2="ano",'Rozpočet + Žádosti o změnu'!AX58,IF('Rozpočet + Žádosti o změnu'!$AN$2="ano",'Rozpočet + Žádosti o změnu'!AL58,'Rozpočet + Žádosti o změnu'!L58))))))))))</f>
        <v>0</v>
      </c>
      <c r="T58" s="267">
        <f>IF('Rozpočet + Žádosti o změnu'!$ER$2="ano",'Rozpočet + Žádosti o změnu'!EQ58,IF('Rozpočet + Žádosti o změnu'!$EF$2="ano",'Rozpočet + Žádosti o změnu'!EE58,IF('Rozpočet + Žádosti o změnu'!$DT$2="ano",'Rozpočet + Žádosti o změnu'!DS58,IF('Rozpočet + Žádosti o změnu'!$DH$2="ano",'Rozpočet + Žádosti o změnu'!DG58,IF('Rozpočet + Žádosti o změnu'!$CV$2="ano",'Rozpočet + Žádosti o změnu'!CU58,IF('Rozpočet + Žádosti o změnu'!$CJ$2="ano",'Rozpočet + Žádosti o změnu'!CI58,IF('Rozpočet + Žádosti o změnu'!$BX$2="ano",'Rozpočet + Žádosti o změnu'!BW58,IF('Rozpočet + Žádosti o změnu'!$BL$2="ano",'Rozpočet + Žádosti o změnu'!BK58,IF('Rozpočet + Žádosti o změnu'!$AZ$2="ano",'Rozpočet + Žádosti o změnu'!AY58,IF('Rozpočet + Žádosti o změnu'!$AN$2="ano",'Rozpočet + Žádosti o změnu'!AM58,'Rozpočet + Žádosti o změnu'!M58))))))))))</f>
        <v>0</v>
      </c>
      <c r="U58" s="267">
        <f>IF('Rozpočet + Žádosti o změnu'!$ER$2="ano",'Rozpočet + Žádosti o změnu'!ER58,IF('Rozpočet + Žádosti o změnu'!$EF$2="ano",'Rozpočet + Žádosti o změnu'!EF58,IF('Rozpočet + Žádosti o změnu'!$DT$2="ano",'Rozpočet + Žádosti o změnu'!DT58,IF('Rozpočet + Žádosti o změnu'!$DH$2="ano",'Rozpočet + Žádosti o změnu'!DH58,IF('Rozpočet + Žádosti o změnu'!$CV$2="ano",'Rozpočet + Žádosti o změnu'!CV58,IF('Rozpočet + Žádosti o změnu'!$CJ$2="ano",'Rozpočet + Žádosti o změnu'!CJ58,IF('Rozpočet + Žádosti o změnu'!$BX$2="ano",'Rozpočet + Žádosti o změnu'!BX58,IF('Rozpočet + Žádosti o změnu'!$BL$2="ano",'Rozpočet + Žádosti o změnu'!BL58,IF('Rozpočet + Žádosti o změnu'!$AZ$2="ano",'Rozpočet + Žádosti o změnu'!AZ58,IF('Rozpočet + Žádosti o změnu'!$AN$2="ano",'Rozpočet + Žádosti o změnu'!AN58,'Rozpočet + Žádosti o změnu'!N58))))))))))</f>
        <v>0</v>
      </c>
      <c r="W58" s="281">
        <f>IF('ZoR č. 1'!$D58="",0,'ZoR č. 1'!G58)+IF('ZoR č. 2'!$D58="",0,'ZoR č. 2'!G58)+IF('ZoR č. 3'!$D58="",0,'ZoR č. 3'!G58)+IF('ZoR č. 4'!$D58="",0,'ZoR č. 4'!G58)+IF('ZoR č. 5'!$D58="",0,'ZoR č. 5'!G58)+IF('ZoR č. 6'!$D58="",0,'ZoR č. 6'!G58)+IF('ZoR č. 7'!$D58="",0,'ZoR č. 7'!G58)+IF('ZoR č. 8'!$D58="",0,'ZoR č. 8'!G58)+IF('ZoR č. 9'!$D58="",0,'ZoR č. 9'!G58)+IF('ZoR č. 10'!$D58="",0,'ZoR č. 10'!G58)+IF(ZZoR!$D58="",0,ZZoR!G58)</f>
        <v>0</v>
      </c>
      <c r="X58" s="281">
        <f>IF('ZoR č. 1'!$D58="",0,'ZoR č. 1'!H58)+IF('ZoR č. 2'!$D58="",0,'ZoR č. 2'!H58)+IF('ZoR č. 3'!$D58="",0,'ZoR č. 3'!H58)+IF('ZoR č. 4'!$D58="",0,'ZoR č. 4'!H58)+IF('ZoR č. 5'!$D58="",0,'ZoR č. 5'!H58)+IF('ZoR č. 6'!$D58="",0,'ZoR č. 6'!H58)+IF('ZoR č. 7'!$D58="",0,'ZoR č. 7'!H58)+IF('ZoR č. 8'!$D58="",0,'ZoR č. 8'!H58)+IF('ZoR č. 9'!$D58="",0,'ZoR č. 9'!H58)+IF('ZoR č. 10'!$D58="",0,'ZoR č. 10'!H58)+IF(ZZoR!$D58="",0,ZZoR!H58)</f>
        <v>0</v>
      </c>
      <c r="Y58" s="281">
        <f>IF('ZoR č. 1'!$D58="",0,'ZoR č. 1'!I58)+IF('ZoR č. 2'!$D58="",0,'ZoR č. 2'!I58)+IF('ZoR č. 3'!$D58="",0,'ZoR č. 3'!I58)+IF('ZoR č. 4'!$D58="",0,'ZoR č. 4'!I58)+IF('ZoR č. 5'!$D58="",0,'ZoR č. 5'!I58)+IF('ZoR č. 6'!$D58="",0,'ZoR č. 6'!I58)+IF('ZoR č. 7'!$D58="",0,'ZoR č. 7'!I58)+IF('ZoR č. 8'!$D58="",0,'ZoR č. 8'!I58)+IF('ZoR č. 9'!$D58="",0,'ZoR č. 9'!I58)+IF('ZoR č. 10'!$D58="",0,'ZoR č. 10'!I58)+IF(ZZoR!$D58="",0,ZZoR!I58)</f>
        <v>0</v>
      </c>
      <c r="Z58" s="281">
        <f>IF('ZoR č. 1'!$D58="",0,'ZoR č. 1'!J58)+IF('ZoR č. 2'!$D58="",0,'ZoR č. 2'!J58)+IF('ZoR č. 3'!$D58="",0,'ZoR č. 3'!J58)+IF('ZoR č. 4'!$D58="",0,'ZoR č. 4'!J58)+IF('ZoR č. 5'!$D58="",0,'ZoR č. 5'!J58)+IF('ZoR č. 6'!$D58="",0,'ZoR č. 6'!J58)+IF('ZoR č. 7'!$D58="",0,'ZoR č. 7'!J58)+IF('ZoR č. 8'!$D58="",0,'ZoR č. 8'!J58)+IF('ZoR č. 9'!$D58="",0,'ZoR č. 9'!J58)+IF('ZoR č. 10'!$D58="",0,'ZoR č. 10'!J58)+IF(ZZoR!$D58="",0,ZZoR!J58)</f>
        <v>0</v>
      </c>
      <c r="AA58" s="281">
        <f>IF('ZoR č. 1'!$D58="",0,'ZoR č. 1'!K58)+IF('ZoR č. 2'!$D58="",0,'ZoR č. 2'!K58)+IF('ZoR č. 3'!$D58="",0,'ZoR č. 3'!K58)+IF('ZoR č. 4'!$D58="",0,'ZoR č. 4'!K58)+IF('ZoR č. 5'!$D58="",0,'ZoR č. 5'!K58)+IF('ZoR č. 6'!$D58="",0,'ZoR č. 6'!K58)+IF('ZoR č. 7'!$D58="",0,'ZoR č. 7'!K58)+IF('ZoR č. 8'!$D58="",0,'ZoR č. 8'!K58)+IF('ZoR č. 9'!$D58="",0,'ZoR č. 9'!K58)+IF('ZoR č. 10'!$D58="",0,'ZoR č. 10'!K58)+IF(ZZoR!$D58="",0,ZZoR!K58)</f>
        <v>0</v>
      </c>
      <c r="AB58" s="281">
        <f>IF('ZoR č. 1'!$D58="",0,'ZoR č. 1'!L58)+IF('ZoR č. 2'!$D58="",0,'ZoR č. 2'!L58)+IF('ZoR č. 3'!$D58="",0,'ZoR č. 3'!L58)+IF('ZoR č. 4'!$D58="",0,'ZoR č. 4'!L58)+IF('ZoR č. 5'!$D58="",0,'ZoR č. 5'!L58)+IF('ZoR č. 6'!$D58="",0,'ZoR č. 6'!L58)+IF('ZoR č. 7'!$D58="",0,'ZoR č. 7'!L58)+IF('ZoR č. 8'!$D58="",0,'ZoR č. 8'!L58)+IF('ZoR č. 9'!$D58="",0,'ZoR č. 9'!L58)+IF('ZoR č. 10'!$D58="",0,'ZoR č. 10'!L58)+IF(ZZoR!$D58="",0,ZZoR!L58)</f>
        <v>0</v>
      </c>
      <c r="AC58" s="281">
        <f>IF('ZoR č. 1'!$D58="",0,'ZoR č. 1'!M58)+IF('ZoR č. 2'!$D58="",0,'ZoR č. 2'!M58)+IF('ZoR č. 3'!$D58="",0,'ZoR č. 3'!M58)+IF('ZoR č. 4'!$D58="",0,'ZoR č. 4'!M58)+IF('ZoR č. 5'!$D58="",0,'ZoR č. 5'!M58)+IF('ZoR č. 6'!$D58="",0,'ZoR č. 6'!M58)+IF('ZoR č. 7'!$D58="",0,'ZoR č. 7'!M58)+IF('ZoR č. 8'!$D58="",0,'ZoR č. 8'!M58)+IF('ZoR č. 9'!$D58="",0,'ZoR č. 9'!M58)+IF('ZoR č. 10'!$D58="",0,'ZoR č. 10'!M58)+IF(ZZoR!$D58="",0,ZZoR!M58)</f>
        <v>0</v>
      </c>
      <c r="AE58" s="282" t="str">
        <f t="shared" si="3"/>
        <v/>
      </c>
    </row>
    <row r="59" spans="2:31" x14ac:dyDescent="0.25">
      <c r="B59" s="9" t="s">
        <v>192</v>
      </c>
      <c r="C59" s="98" t="str">
        <f>IF(COUNTA('Přehled partnerů'!C59:D59)&lt;&gt;2,"partner neuveden",IF('Přehled partnerů'!M59="ANO",'Přehled partnerů'!C59,"v tomto období nerelevantní"))</f>
        <v>partner neuveden</v>
      </c>
      <c r="D59" s="108" t="str">
        <f>IF(COUNTA('Přehled partnerů'!C59:D59)&lt;&gt;2,"",IF('Přehled partnerů'!M59="ANO",'Přehled partnerů'!D59,""))</f>
        <v/>
      </c>
      <c r="E59" s="21" t="str">
        <f t="shared" si="0"/>
        <v/>
      </c>
      <c r="F59" s="114" t="str">
        <f t="shared" si="1"/>
        <v/>
      </c>
      <c r="G59" s="125">
        <v>0</v>
      </c>
      <c r="H59" s="126">
        <v>0</v>
      </c>
      <c r="I59" s="126">
        <v>0</v>
      </c>
      <c r="J59" s="126">
        <v>0</v>
      </c>
      <c r="K59" s="16">
        <v>0</v>
      </c>
      <c r="L59" s="16">
        <v>0</v>
      </c>
      <c r="M59" s="20">
        <v>0</v>
      </c>
      <c r="N59" s="58" t="str">
        <f t="shared" si="2"/>
        <v/>
      </c>
      <c r="O59" s="267">
        <f>IF('Rozpočet + Žádosti o změnu'!$ER$2="ano",'Rozpočet + Žádosti o změnu'!EL59,IF('Rozpočet + Žádosti o změnu'!$EF$2="ano",'Rozpočet + Žádosti o změnu'!DZ59,IF('Rozpočet + Žádosti o změnu'!$DT$2="ano",'Rozpočet + Žádosti o změnu'!DN59,IF('Rozpočet + Žádosti o změnu'!$DH$2="ano",'Rozpočet + Žádosti o změnu'!DB59,IF('Rozpočet + Žádosti o změnu'!$CV$2="ano",'Rozpočet + Žádosti o změnu'!CP59,IF('Rozpočet + Žádosti o změnu'!$CJ$2="ano",'Rozpočet + Žádosti o změnu'!CD59,IF('Rozpočet + Žádosti o změnu'!$BX$2="ano",'Rozpočet + Žádosti o změnu'!BR59,IF('Rozpočet + Žádosti o změnu'!$BL$2="ano",'Rozpočet + Žádosti o změnu'!BF59,IF('Rozpočet + Žádosti o změnu'!$AZ$2="ano",'Rozpočet + Žádosti o změnu'!AT59,IF('Rozpočet + Žádosti o změnu'!$AN$2="ano",'Rozpočet + Žádosti o změnu'!AH59,'Rozpočet + Žádosti o změnu'!H59))))))))))</f>
        <v>0</v>
      </c>
      <c r="P59" s="267">
        <f>IF('Rozpočet + Žádosti o změnu'!$ER$2="ano",'Rozpočet + Žádosti o změnu'!EM59,IF('Rozpočet + Žádosti o změnu'!$EF$2="ano",'Rozpočet + Žádosti o změnu'!EA59,IF('Rozpočet + Žádosti o změnu'!$DT$2="ano",'Rozpočet + Žádosti o změnu'!DO59,IF('Rozpočet + Žádosti o změnu'!$DH$2="ano",'Rozpočet + Žádosti o změnu'!DC59,IF('Rozpočet + Žádosti o změnu'!$CV$2="ano",'Rozpočet + Žádosti o změnu'!CQ59,IF('Rozpočet + Žádosti o změnu'!$CJ$2="ano",'Rozpočet + Žádosti o změnu'!CE59,IF('Rozpočet + Žádosti o změnu'!$BX$2="ano",'Rozpočet + Žádosti o změnu'!BS59,IF('Rozpočet + Žádosti o změnu'!$BL$2="ano",'Rozpočet + Žádosti o změnu'!BG59,IF('Rozpočet + Žádosti o změnu'!$AZ$2="ano",'Rozpočet + Žádosti o změnu'!AU59,IF('Rozpočet + Žádosti o změnu'!$AN$2="ano",'Rozpočet + Žádosti o změnu'!AI59,'Rozpočet + Žádosti o změnu'!I59))))))))))</f>
        <v>0</v>
      </c>
      <c r="Q59" s="267">
        <f>IF('Rozpočet + Žádosti o změnu'!$ER$2="ano",'Rozpočet + Žádosti o změnu'!EN59,IF('Rozpočet + Žádosti o změnu'!$EF$2="ano",'Rozpočet + Žádosti o změnu'!EB59,IF('Rozpočet + Žádosti o změnu'!$DT$2="ano",'Rozpočet + Žádosti o změnu'!DP59,IF('Rozpočet + Žádosti o změnu'!$DH$2="ano",'Rozpočet + Žádosti o změnu'!DD59,IF('Rozpočet + Žádosti o změnu'!$CV$2="ano",'Rozpočet + Žádosti o změnu'!CR59,IF('Rozpočet + Žádosti o změnu'!$CJ$2="ano",'Rozpočet + Žádosti o změnu'!CF59,IF('Rozpočet + Žádosti o změnu'!$BX$2="ano",'Rozpočet + Žádosti o změnu'!BT59,IF('Rozpočet + Žádosti o změnu'!$BL$2="ano",'Rozpočet + Žádosti o změnu'!BH59,IF('Rozpočet + Žádosti o změnu'!$AZ$2="ano",'Rozpočet + Žádosti o změnu'!AV59,IF('Rozpočet + Žádosti o změnu'!$AN$2="ano",'Rozpočet + Žádosti o změnu'!AJ59,'Rozpočet + Žádosti o změnu'!J59))))))))))</f>
        <v>0</v>
      </c>
      <c r="R59" s="267">
        <f>IF('Rozpočet + Žádosti o změnu'!$ER$2="ano",'Rozpočet + Žádosti o změnu'!EO59,IF('Rozpočet + Žádosti o změnu'!$EF$2="ano",'Rozpočet + Žádosti o změnu'!EC59,IF('Rozpočet + Žádosti o změnu'!$DT$2="ano",'Rozpočet + Žádosti o změnu'!DQ59,IF('Rozpočet + Žádosti o změnu'!$DH$2="ano",'Rozpočet + Žádosti o změnu'!DE59,IF('Rozpočet + Žádosti o změnu'!$CV$2="ano",'Rozpočet + Žádosti o změnu'!CS59,IF('Rozpočet + Žádosti o změnu'!$CJ$2="ano",'Rozpočet + Žádosti o změnu'!CG59,IF('Rozpočet + Žádosti o změnu'!$BX$2="ano",'Rozpočet + Žádosti o změnu'!BU59,IF('Rozpočet + Žádosti o změnu'!$BL$2="ano",'Rozpočet + Žádosti o změnu'!BI59,IF('Rozpočet + Žádosti o změnu'!$AZ$2="ano",'Rozpočet + Žádosti o změnu'!AW59,IF('Rozpočet + Žádosti o změnu'!$AN$2="ano",'Rozpočet + Žádosti o změnu'!AK59,'Rozpočet + Žádosti o změnu'!K59))))))))))</f>
        <v>0</v>
      </c>
      <c r="S59" s="267">
        <f>IF('Rozpočet + Žádosti o změnu'!$ER$2="ano",'Rozpočet + Žádosti o změnu'!EP59,IF('Rozpočet + Žádosti o změnu'!$EF$2="ano",'Rozpočet + Žádosti o změnu'!ED59,IF('Rozpočet + Žádosti o změnu'!$DT$2="ano",'Rozpočet + Žádosti o změnu'!DR59,IF('Rozpočet + Žádosti o změnu'!$DH$2="ano",'Rozpočet + Žádosti o změnu'!DF59,IF('Rozpočet + Žádosti o změnu'!$CV$2="ano",'Rozpočet + Žádosti o změnu'!CT59,IF('Rozpočet + Žádosti o změnu'!$CJ$2="ano",'Rozpočet + Žádosti o změnu'!CH59,IF('Rozpočet + Žádosti o změnu'!$BX$2="ano",'Rozpočet + Žádosti o změnu'!BV59,IF('Rozpočet + Žádosti o změnu'!$BL$2="ano",'Rozpočet + Žádosti o změnu'!BJ59,IF('Rozpočet + Žádosti o změnu'!$AZ$2="ano",'Rozpočet + Žádosti o změnu'!AX59,IF('Rozpočet + Žádosti o změnu'!$AN$2="ano",'Rozpočet + Žádosti o změnu'!AL59,'Rozpočet + Žádosti o změnu'!L59))))))))))</f>
        <v>0</v>
      </c>
      <c r="T59" s="267">
        <f>IF('Rozpočet + Žádosti o změnu'!$ER$2="ano",'Rozpočet + Žádosti o změnu'!EQ59,IF('Rozpočet + Žádosti o změnu'!$EF$2="ano",'Rozpočet + Žádosti o změnu'!EE59,IF('Rozpočet + Žádosti o změnu'!$DT$2="ano",'Rozpočet + Žádosti o změnu'!DS59,IF('Rozpočet + Žádosti o změnu'!$DH$2="ano",'Rozpočet + Žádosti o změnu'!DG59,IF('Rozpočet + Žádosti o změnu'!$CV$2="ano",'Rozpočet + Žádosti o změnu'!CU59,IF('Rozpočet + Žádosti o změnu'!$CJ$2="ano",'Rozpočet + Žádosti o změnu'!CI59,IF('Rozpočet + Žádosti o změnu'!$BX$2="ano",'Rozpočet + Žádosti o změnu'!BW59,IF('Rozpočet + Žádosti o změnu'!$BL$2="ano",'Rozpočet + Žádosti o změnu'!BK59,IF('Rozpočet + Žádosti o změnu'!$AZ$2="ano",'Rozpočet + Žádosti o změnu'!AY59,IF('Rozpočet + Žádosti o změnu'!$AN$2="ano",'Rozpočet + Žádosti o změnu'!AM59,'Rozpočet + Žádosti o změnu'!M59))))))))))</f>
        <v>0</v>
      </c>
      <c r="U59" s="267">
        <f>IF('Rozpočet + Žádosti o změnu'!$ER$2="ano",'Rozpočet + Žádosti o změnu'!ER59,IF('Rozpočet + Žádosti o změnu'!$EF$2="ano",'Rozpočet + Žádosti o změnu'!EF59,IF('Rozpočet + Žádosti o změnu'!$DT$2="ano",'Rozpočet + Žádosti o změnu'!DT59,IF('Rozpočet + Žádosti o změnu'!$DH$2="ano",'Rozpočet + Žádosti o změnu'!DH59,IF('Rozpočet + Žádosti o změnu'!$CV$2="ano",'Rozpočet + Žádosti o změnu'!CV59,IF('Rozpočet + Žádosti o změnu'!$CJ$2="ano",'Rozpočet + Žádosti o změnu'!CJ59,IF('Rozpočet + Žádosti o změnu'!$BX$2="ano",'Rozpočet + Žádosti o změnu'!BX59,IF('Rozpočet + Žádosti o změnu'!$BL$2="ano",'Rozpočet + Žádosti o změnu'!BL59,IF('Rozpočet + Žádosti o změnu'!$AZ$2="ano",'Rozpočet + Žádosti o změnu'!AZ59,IF('Rozpočet + Žádosti o změnu'!$AN$2="ano",'Rozpočet + Žádosti o změnu'!AN59,'Rozpočet + Žádosti o změnu'!N59))))))))))</f>
        <v>0</v>
      </c>
      <c r="W59" s="281">
        <f>IF('ZoR č. 1'!$D59="",0,'ZoR č. 1'!G59)+IF('ZoR č. 2'!$D59="",0,'ZoR č. 2'!G59)+IF('ZoR č. 3'!$D59="",0,'ZoR č. 3'!G59)+IF('ZoR č. 4'!$D59="",0,'ZoR č. 4'!G59)+IF('ZoR č. 5'!$D59="",0,'ZoR č. 5'!G59)+IF('ZoR č. 6'!$D59="",0,'ZoR č. 6'!G59)+IF('ZoR č. 7'!$D59="",0,'ZoR č. 7'!G59)+IF('ZoR č. 8'!$D59="",0,'ZoR č. 8'!G59)+IF('ZoR č. 9'!$D59="",0,'ZoR č. 9'!G59)+IF('ZoR č. 10'!$D59="",0,'ZoR č. 10'!G59)+IF(ZZoR!$D59="",0,ZZoR!G59)</f>
        <v>0</v>
      </c>
      <c r="X59" s="281">
        <f>IF('ZoR č. 1'!$D59="",0,'ZoR č. 1'!H59)+IF('ZoR č. 2'!$D59="",0,'ZoR č. 2'!H59)+IF('ZoR č. 3'!$D59="",0,'ZoR č. 3'!H59)+IF('ZoR č. 4'!$D59="",0,'ZoR č. 4'!H59)+IF('ZoR č. 5'!$D59="",0,'ZoR č. 5'!H59)+IF('ZoR č. 6'!$D59="",0,'ZoR č. 6'!H59)+IF('ZoR č. 7'!$D59="",0,'ZoR č. 7'!H59)+IF('ZoR č. 8'!$D59="",0,'ZoR č. 8'!H59)+IF('ZoR č. 9'!$D59="",0,'ZoR č. 9'!H59)+IF('ZoR č. 10'!$D59="",0,'ZoR č. 10'!H59)+IF(ZZoR!$D59="",0,ZZoR!H59)</f>
        <v>0</v>
      </c>
      <c r="Y59" s="281">
        <f>IF('ZoR č. 1'!$D59="",0,'ZoR č. 1'!I59)+IF('ZoR č. 2'!$D59="",0,'ZoR č. 2'!I59)+IF('ZoR č. 3'!$D59="",0,'ZoR č. 3'!I59)+IF('ZoR č. 4'!$D59="",0,'ZoR č. 4'!I59)+IF('ZoR č. 5'!$D59="",0,'ZoR č. 5'!I59)+IF('ZoR č. 6'!$D59="",0,'ZoR č. 6'!I59)+IF('ZoR č. 7'!$D59="",0,'ZoR č. 7'!I59)+IF('ZoR č. 8'!$D59="",0,'ZoR č. 8'!I59)+IF('ZoR č. 9'!$D59="",0,'ZoR č. 9'!I59)+IF('ZoR č. 10'!$D59="",0,'ZoR č. 10'!I59)+IF(ZZoR!$D59="",0,ZZoR!I59)</f>
        <v>0</v>
      </c>
      <c r="Z59" s="281">
        <f>IF('ZoR č. 1'!$D59="",0,'ZoR č. 1'!J59)+IF('ZoR č. 2'!$D59="",0,'ZoR č. 2'!J59)+IF('ZoR č. 3'!$D59="",0,'ZoR č. 3'!J59)+IF('ZoR č. 4'!$D59="",0,'ZoR č. 4'!J59)+IF('ZoR č. 5'!$D59="",0,'ZoR č. 5'!J59)+IF('ZoR č. 6'!$D59="",0,'ZoR č. 6'!J59)+IF('ZoR č. 7'!$D59="",0,'ZoR č. 7'!J59)+IF('ZoR č. 8'!$D59="",0,'ZoR č. 8'!J59)+IF('ZoR č. 9'!$D59="",0,'ZoR č. 9'!J59)+IF('ZoR č. 10'!$D59="",0,'ZoR č. 10'!J59)+IF(ZZoR!$D59="",0,ZZoR!J59)</f>
        <v>0</v>
      </c>
      <c r="AA59" s="281">
        <f>IF('ZoR č. 1'!$D59="",0,'ZoR č. 1'!K59)+IF('ZoR č. 2'!$D59="",0,'ZoR č. 2'!K59)+IF('ZoR č. 3'!$D59="",0,'ZoR č. 3'!K59)+IF('ZoR č. 4'!$D59="",0,'ZoR č. 4'!K59)+IF('ZoR č. 5'!$D59="",0,'ZoR č. 5'!K59)+IF('ZoR č. 6'!$D59="",0,'ZoR č. 6'!K59)+IF('ZoR č. 7'!$D59="",0,'ZoR č. 7'!K59)+IF('ZoR č. 8'!$D59="",0,'ZoR č. 8'!K59)+IF('ZoR č. 9'!$D59="",0,'ZoR č. 9'!K59)+IF('ZoR č. 10'!$D59="",0,'ZoR č. 10'!K59)+IF(ZZoR!$D59="",0,ZZoR!K59)</f>
        <v>0</v>
      </c>
      <c r="AB59" s="281">
        <f>IF('ZoR č. 1'!$D59="",0,'ZoR č. 1'!L59)+IF('ZoR č. 2'!$D59="",0,'ZoR č. 2'!L59)+IF('ZoR č. 3'!$D59="",0,'ZoR č. 3'!L59)+IF('ZoR č. 4'!$D59="",0,'ZoR č. 4'!L59)+IF('ZoR č. 5'!$D59="",0,'ZoR č. 5'!L59)+IF('ZoR č. 6'!$D59="",0,'ZoR č. 6'!L59)+IF('ZoR č. 7'!$D59="",0,'ZoR č. 7'!L59)+IF('ZoR č. 8'!$D59="",0,'ZoR č. 8'!L59)+IF('ZoR č. 9'!$D59="",0,'ZoR č. 9'!L59)+IF('ZoR č. 10'!$D59="",0,'ZoR č. 10'!L59)+IF(ZZoR!$D59="",0,ZZoR!L59)</f>
        <v>0</v>
      </c>
      <c r="AC59" s="281">
        <f>IF('ZoR č. 1'!$D59="",0,'ZoR č. 1'!M59)+IF('ZoR č. 2'!$D59="",0,'ZoR č. 2'!M59)+IF('ZoR č. 3'!$D59="",0,'ZoR č. 3'!M59)+IF('ZoR č. 4'!$D59="",0,'ZoR č. 4'!M59)+IF('ZoR č. 5'!$D59="",0,'ZoR č. 5'!M59)+IF('ZoR č. 6'!$D59="",0,'ZoR č. 6'!M59)+IF('ZoR č. 7'!$D59="",0,'ZoR č. 7'!M59)+IF('ZoR č. 8'!$D59="",0,'ZoR č. 8'!M59)+IF('ZoR č. 9'!$D59="",0,'ZoR č. 9'!M59)+IF('ZoR č. 10'!$D59="",0,'ZoR č. 10'!M59)+IF(ZZoR!$D59="",0,ZZoR!M59)</f>
        <v>0</v>
      </c>
      <c r="AE59" s="282" t="str">
        <f t="shared" si="3"/>
        <v/>
      </c>
    </row>
    <row r="60" spans="2:31" x14ac:dyDescent="0.25">
      <c r="B60" s="9" t="s">
        <v>193</v>
      </c>
      <c r="C60" s="98" t="str">
        <f>IF(COUNTA('Přehled partnerů'!C60:D60)&lt;&gt;2,"partner neuveden",IF('Přehled partnerů'!M60="ANO",'Přehled partnerů'!C60,"v tomto období nerelevantní"))</f>
        <v>partner neuveden</v>
      </c>
      <c r="D60" s="108" t="str">
        <f>IF(COUNTA('Přehled partnerů'!C60:D60)&lt;&gt;2,"",IF('Přehled partnerů'!M60="ANO",'Přehled partnerů'!D60,""))</f>
        <v/>
      </c>
      <c r="E60" s="21" t="str">
        <f t="shared" si="0"/>
        <v/>
      </c>
      <c r="F60" s="114" t="str">
        <f t="shared" si="1"/>
        <v/>
      </c>
      <c r="G60" s="125">
        <v>0</v>
      </c>
      <c r="H60" s="126">
        <v>0</v>
      </c>
      <c r="I60" s="126">
        <v>0</v>
      </c>
      <c r="J60" s="126">
        <v>0</v>
      </c>
      <c r="K60" s="16">
        <v>0</v>
      </c>
      <c r="L60" s="16">
        <v>0</v>
      </c>
      <c r="M60" s="20">
        <v>0</v>
      </c>
      <c r="N60" s="58" t="str">
        <f t="shared" si="2"/>
        <v/>
      </c>
      <c r="O60" s="267">
        <f>IF('Rozpočet + Žádosti o změnu'!$ER$2="ano",'Rozpočet + Žádosti o změnu'!EL60,IF('Rozpočet + Žádosti o změnu'!$EF$2="ano",'Rozpočet + Žádosti o změnu'!DZ60,IF('Rozpočet + Žádosti o změnu'!$DT$2="ano",'Rozpočet + Žádosti o změnu'!DN60,IF('Rozpočet + Žádosti o změnu'!$DH$2="ano",'Rozpočet + Žádosti o změnu'!DB60,IF('Rozpočet + Žádosti o změnu'!$CV$2="ano",'Rozpočet + Žádosti o změnu'!CP60,IF('Rozpočet + Žádosti o změnu'!$CJ$2="ano",'Rozpočet + Žádosti o změnu'!CD60,IF('Rozpočet + Žádosti o změnu'!$BX$2="ano",'Rozpočet + Žádosti o změnu'!BR60,IF('Rozpočet + Žádosti o změnu'!$BL$2="ano",'Rozpočet + Žádosti o změnu'!BF60,IF('Rozpočet + Žádosti o změnu'!$AZ$2="ano",'Rozpočet + Žádosti o změnu'!AT60,IF('Rozpočet + Žádosti o změnu'!$AN$2="ano",'Rozpočet + Žádosti o změnu'!AH60,'Rozpočet + Žádosti o změnu'!H60))))))))))</f>
        <v>0</v>
      </c>
      <c r="P60" s="267">
        <f>IF('Rozpočet + Žádosti o změnu'!$ER$2="ano",'Rozpočet + Žádosti o změnu'!EM60,IF('Rozpočet + Žádosti o změnu'!$EF$2="ano",'Rozpočet + Žádosti o změnu'!EA60,IF('Rozpočet + Žádosti o změnu'!$DT$2="ano",'Rozpočet + Žádosti o změnu'!DO60,IF('Rozpočet + Žádosti o změnu'!$DH$2="ano",'Rozpočet + Žádosti o změnu'!DC60,IF('Rozpočet + Žádosti o změnu'!$CV$2="ano",'Rozpočet + Žádosti o změnu'!CQ60,IF('Rozpočet + Žádosti o změnu'!$CJ$2="ano",'Rozpočet + Žádosti o změnu'!CE60,IF('Rozpočet + Žádosti o změnu'!$BX$2="ano",'Rozpočet + Žádosti o změnu'!BS60,IF('Rozpočet + Žádosti o změnu'!$BL$2="ano",'Rozpočet + Žádosti o změnu'!BG60,IF('Rozpočet + Žádosti o změnu'!$AZ$2="ano",'Rozpočet + Žádosti o změnu'!AU60,IF('Rozpočet + Žádosti o změnu'!$AN$2="ano",'Rozpočet + Žádosti o změnu'!AI60,'Rozpočet + Žádosti o změnu'!I60))))))))))</f>
        <v>0</v>
      </c>
      <c r="Q60" s="267">
        <f>IF('Rozpočet + Žádosti o změnu'!$ER$2="ano",'Rozpočet + Žádosti o změnu'!EN60,IF('Rozpočet + Žádosti o změnu'!$EF$2="ano",'Rozpočet + Žádosti o změnu'!EB60,IF('Rozpočet + Žádosti o změnu'!$DT$2="ano",'Rozpočet + Žádosti o změnu'!DP60,IF('Rozpočet + Žádosti o změnu'!$DH$2="ano",'Rozpočet + Žádosti o změnu'!DD60,IF('Rozpočet + Žádosti o změnu'!$CV$2="ano",'Rozpočet + Žádosti o změnu'!CR60,IF('Rozpočet + Žádosti o změnu'!$CJ$2="ano",'Rozpočet + Žádosti o změnu'!CF60,IF('Rozpočet + Žádosti o změnu'!$BX$2="ano",'Rozpočet + Žádosti o změnu'!BT60,IF('Rozpočet + Žádosti o změnu'!$BL$2="ano",'Rozpočet + Žádosti o změnu'!BH60,IF('Rozpočet + Žádosti o změnu'!$AZ$2="ano",'Rozpočet + Žádosti o změnu'!AV60,IF('Rozpočet + Žádosti o změnu'!$AN$2="ano",'Rozpočet + Žádosti o změnu'!AJ60,'Rozpočet + Žádosti o změnu'!J60))))))))))</f>
        <v>0</v>
      </c>
      <c r="R60" s="267">
        <f>IF('Rozpočet + Žádosti o změnu'!$ER$2="ano",'Rozpočet + Žádosti o změnu'!EO60,IF('Rozpočet + Žádosti o změnu'!$EF$2="ano",'Rozpočet + Žádosti o změnu'!EC60,IF('Rozpočet + Žádosti o změnu'!$DT$2="ano",'Rozpočet + Žádosti o změnu'!DQ60,IF('Rozpočet + Žádosti o změnu'!$DH$2="ano",'Rozpočet + Žádosti o změnu'!DE60,IF('Rozpočet + Žádosti o změnu'!$CV$2="ano",'Rozpočet + Žádosti o změnu'!CS60,IF('Rozpočet + Žádosti o změnu'!$CJ$2="ano",'Rozpočet + Žádosti o změnu'!CG60,IF('Rozpočet + Žádosti o změnu'!$BX$2="ano",'Rozpočet + Žádosti o změnu'!BU60,IF('Rozpočet + Žádosti o změnu'!$BL$2="ano",'Rozpočet + Žádosti o změnu'!BI60,IF('Rozpočet + Žádosti o změnu'!$AZ$2="ano",'Rozpočet + Žádosti o změnu'!AW60,IF('Rozpočet + Žádosti o změnu'!$AN$2="ano",'Rozpočet + Žádosti o změnu'!AK60,'Rozpočet + Žádosti o změnu'!K60))))))))))</f>
        <v>0</v>
      </c>
      <c r="S60" s="267">
        <f>IF('Rozpočet + Žádosti o změnu'!$ER$2="ano",'Rozpočet + Žádosti o změnu'!EP60,IF('Rozpočet + Žádosti o změnu'!$EF$2="ano",'Rozpočet + Žádosti o změnu'!ED60,IF('Rozpočet + Žádosti o změnu'!$DT$2="ano",'Rozpočet + Žádosti o změnu'!DR60,IF('Rozpočet + Žádosti o změnu'!$DH$2="ano",'Rozpočet + Žádosti o změnu'!DF60,IF('Rozpočet + Žádosti o změnu'!$CV$2="ano",'Rozpočet + Žádosti o změnu'!CT60,IF('Rozpočet + Žádosti o změnu'!$CJ$2="ano",'Rozpočet + Žádosti o změnu'!CH60,IF('Rozpočet + Žádosti o změnu'!$BX$2="ano",'Rozpočet + Žádosti o změnu'!BV60,IF('Rozpočet + Žádosti o změnu'!$BL$2="ano",'Rozpočet + Žádosti o změnu'!BJ60,IF('Rozpočet + Žádosti o změnu'!$AZ$2="ano",'Rozpočet + Žádosti o změnu'!AX60,IF('Rozpočet + Žádosti o změnu'!$AN$2="ano",'Rozpočet + Žádosti o změnu'!AL60,'Rozpočet + Žádosti o změnu'!L60))))))))))</f>
        <v>0</v>
      </c>
      <c r="T60" s="267">
        <f>IF('Rozpočet + Žádosti o změnu'!$ER$2="ano",'Rozpočet + Žádosti o změnu'!EQ60,IF('Rozpočet + Žádosti o změnu'!$EF$2="ano",'Rozpočet + Žádosti o změnu'!EE60,IF('Rozpočet + Žádosti o změnu'!$DT$2="ano",'Rozpočet + Žádosti o změnu'!DS60,IF('Rozpočet + Žádosti o změnu'!$DH$2="ano",'Rozpočet + Žádosti o změnu'!DG60,IF('Rozpočet + Žádosti o změnu'!$CV$2="ano",'Rozpočet + Žádosti o změnu'!CU60,IF('Rozpočet + Žádosti o změnu'!$CJ$2="ano",'Rozpočet + Žádosti o změnu'!CI60,IF('Rozpočet + Žádosti o změnu'!$BX$2="ano",'Rozpočet + Žádosti o změnu'!BW60,IF('Rozpočet + Žádosti o změnu'!$BL$2="ano",'Rozpočet + Žádosti o změnu'!BK60,IF('Rozpočet + Žádosti o změnu'!$AZ$2="ano",'Rozpočet + Žádosti o změnu'!AY60,IF('Rozpočet + Žádosti o změnu'!$AN$2="ano",'Rozpočet + Žádosti o změnu'!AM60,'Rozpočet + Žádosti o změnu'!M60))))))))))</f>
        <v>0</v>
      </c>
      <c r="U60" s="267">
        <f>IF('Rozpočet + Žádosti o změnu'!$ER$2="ano",'Rozpočet + Žádosti o změnu'!ER60,IF('Rozpočet + Žádosti o změnu'!$EF$2="ano",'Rozpočet + Žádosti o změnu'!EF60,IF('Rozpočet + Žádosti o změnu'!$DT$2="ano",'Rozpočet + Žádosti o změnu'!DT60,IF('Rozpočet + Žádosti o změnu'!$DH$2="ano",'Rozpočet + Žádosti o změnu'!DH60,IF('Rozpočet + Žádosti o změnu'!$CV$2="ano",'Rozpočet + Žádosti o změnu'!CV60,IF('Rozpočet + Žádosti o změnu'!$CJ$2="ano",'Rozpočet + Žádosti o změnu'!CJ60,IF('Rozpočet + Žádosti o změnu'!$BX$2="ano",'Rozpočet + Žádosti o změnu'!BX60,IF('Rozpočet + Žádosti o změnu'!$BL$2="ano",'Rozpočet + Žádosti o změnu'!BL60,IF('Rozpočet + Žádosti o změnu'!$AZ$2="ano",'Rozpočet + Žádosti o změnu'!AZ60,IF('Rozpočet + Žádosti o změnu'!$AN$2="ano",'Rozpočet + Žádosti o změnu'!AN60,'Rozpočet + Žádosti o změnu'!N60))))))))))</f>
        <v>0</v>
      </c>
      <c r="W60" s="281">
        <f>IF('ZoR č. 1'!$D60="",0,'ZoR č. 1'!G60)+IF('ZoR č. 2'!$D60="",0,'ZoR č. 2'!G60)+IF('ZoR č. 3'!$D60="",0,'ZoR č. 3'!G60)+IF('ZoR č. 4'!$D60="",0,'ZoR č. 4'!G60)+IF('ZoR č. 5'!$D60="",0,'ZoR č. 5'!G60)+IF('ZoR č. 6'!$D60="",0,'ZoR č. 6'!G60)+IF('ZoR č. 7'!$D60="",0,'ZoR č. 7'!G60)+IF('ZoR č. 8'!$D60="",0,'ZoR č. 8'!G60)+IF('ZoR č. 9'!$D60="",0,'ZoR č. 9'!G60)+IF('ZoR č. 10'!$D60="",0,'ZoR č. 10'!G60)+IF(ZZoR!$D60="",0,ZZoR!G60)</f>
        <v>0</v>
      </c>
      <c r="X60" s="281">
        <f>IF('ZoR č. 1'!$D60="",0,'ZoR č. 1'!H60)+IF('ZoR č. 2'!$D60="",0,'ZoR č. 2'!H60)+IF('ZoR č. 3'!$D60="",0,'ZoR č. 3'!H60)+IF('ZoR č. 4'!$D60="",0,'ZoR č. 4'!H60)+IF('ZoR č. 5'!$D60="",0,'ZoR č. 5'!H60)+IF('ZoR č. 6'!$D60="",0,'ZoR č. 6'!H60)+IF('ZoR č. 7'!$D60="",0,'ZoR č. 7'!H60)+IF('ZoR č. 8'!$D60="",0,'ZoR č. 8'!H60)+IF('ZoR č. 9'!$D60="",0,'ZoR č. 9'!H60)+IF('ZoR č. 10'!$D60="",0,'ZoR č. 10'!H60)+IF(ZZoR!$D60="",0,ZZoR!H60)</f>
        <v>0</v>
      </c>
      <c r="Y60" s="281">
        <f>IF('ZoR č. 1'!$D60="",0,'ZoR č. 1'!I60)+IF('ZoR č. 2'!$D60="",0,'ZoR č. 2'!I60)+IF('ZoR č. 3'!$D60="",0,'ZoR č. 3'!I60)+IF('ZoR č. 4'!$D60="",0,'ZoR č. 4'!I60)+IF('ZoR č. 5'!$D60="",0,'ZoR č. 5'!I60)+IF('ZoR č. 6'!$D60="",0,'ZoR č. 6'!I60)+IF('ZoR č. 7'!$D60="",0,'ZoR č. 7'!I60)+IF('ZoR č. 8'!$D60="",0,'ZoR č. 8'!I60)+IF('ZoR č. 9'!$D60="",0,'ZoR č. 9'!I60)+IF('ZoR č. 10'!$D60="",0,'ZoR č. 10'!I60)+IF(ZZoR!$D60="",0,ZZoR!I60)</f>
        <v>0</v>
      </c>
      <c r="Z60" s="281">
        <f>IF('ZoR č. 1'!$D60="",0,'ZoR č. 1'!J60)+IF('ZoR č. 2'!$D60="",0,'ZoR č. 2'!J60)+IF('ZoR č. 3'!$D60="",0,'ZoR č. 3'!J60)+IF('ZoR č. 4'!$D60="",0,'ZoR č. 4'!J60)+IF('ZoR č. 5'!$D60="",0,'ZoR č. 5'!J60)+IF('ZoR č. 6'!$D60="",0,'ZoR č. 6'!J60)+IF('ZoR č. 7'!$D60="",0,'ZoR č. 7'!J60)+IF('ZoR č. 8'!$D60="",0,'ZoR č. 8'!J60)+IF('ZoR č. 9'!$D60="",0,'ZoR č. 9'!J60)+IF('ZoR č. 10'!$D60="",0,'ZoR č. 10'!J60)+IF(ZZoR!$D60="",0,ZZoR!J60)</f>
        <v>0</v>
      </c>
      <c r="AA60" s="281">
        <f>IF('ZoR č. 1'!$D60="",0,'ZoR č. 1'!K60)+IF('ZoR č. 2'!$D60="",0,'ZoR č. 2'!K60)+IF('ZoR č. 3'!$D60="",0,'ZoR č. 3'!K60)+IF('ZoR č. 4'!$D60="",0,'ZoR č. 4'!K60)+IF('ZoR č. 5'!$D60="",0,'ZoR č. 5'!K60)+IF('ZoR č. 6'!$D60="",0,'ZoR č. 6'!K60)+IF('ZoR č. 7'!$D60="",0,'ZoR č. 7'!K60)+IF('ZoR č. 8'!$D60="",0,'ZoR č. 8'!K60)+IF('ZoR č. 9'!$D60="",0,'ZoR č. 9'!K60)+IF('ZoR č. 10'!$D60="",0,'ZoR č. 10'!K60)+IF(ZZoR!$D60="",0,ZZoR!K60)</f>
        <v>0</v>
      </c>
      <c r="AB60" s="281">
        <f>IF('ZoR č. 1'!$D60="",0,'ZoR č. 1'!L60)+IF('ZoR č. 2'!$D60="",0,'ZoR č. 2'!L60)+IF('ZoR č. 3'!$D60="",0,'ZoR č. 3'!L60)+IF('ZoR č. 4'!$D60="",0,'ZoR č. 4'!L60)+IF('ZoR č. 5'!$D60="",0,'ZoR č. 5'!L60)+IF('ZoR č. 6'!$D60="",0,'ZoR č. 6'!L60)+IF('ZoR č. 7'!$D60="",0,'ZoR č. 7'!L60)+IF('ZoR č. 8'!$D60="",0,'ZoR č. 8'!L60)+IF('ZoR č. 9'!$D60="",0,'ZoR č. 9'!L60)+IF('ZoR č. 10'!$D60="",0,'ZoR č. 10'!L60)+IF(ZZoR!$D60="",0,ZZoR!L60)</f>
        <v>0</v>
      </c>
      <c r="AC60" s="281">
        <f>IF('ZoR č. 1'!$D60="",0,'ZoR č. 1'!M60)+IF('ZoR č. 2'!$D60="",0,'ZoR č. 2'!M60)+IF('ZoR č. 3'!$D60="",0,'ZoR č. 3'!M60)+IF('ZoR č. 4'!$D60="",0,'ZoR č. 4'!M60)+IF('ZoR č. 5'!$D60="",0,'ZoR č. 5'!M60)+IF('ZoR č. 6'!$D60="",0,'ZoR č. 6'!M60)+IF('ZoR č. 7'!$D60="",0,'ZoR č. 7'!M60)+IF('ZoR č. 8'!$D60="",0,'ZoR č. 8'!M60)+IF('ZoR č. 9'!$D60="",0,'ZoR č. 9'!M60)+IF('ZoR č. 10'!$D60="",0,'ZoR č. 10'!M60)+IF(ZZoR!$D60="",0,ZZoR!M60)</f>
        <v>0</v>
      </c>
      <c r="AE60" s="282" t="str">
        <f t="shared" si="3"/>
        <v/>
      </c>
    </row>
    <row r="61" spans="2:31" x14ac:dyDescent="0.25">
      <c r="B61" s="9" t="s">
        <v>194</v>
      </c>
      <c r="C61" s="98" t="str">
        <f>IF(COUNTA('Přehled partnerů'!C61:D61)&lt;&gt;2,"partner neuveden",IF('Přehled partnerů'!M61="ANO",'Přehled partnerů'!C61,"v tomto období nerelevantní"))</f>
        <v>partner neuveden</v>
      </c>
      <c r="D61" s="108" t="str">
        <f>IF(COUNTA('Přehled partnerů'!C61:D61)&lt;&gt;2,"",IF('Přehled partnerů'!M61="ANO",'Přehled partnerů'!D61,""))</f>
        <v/>
      </c>
      <c r="E61" s="21" t="str">
        <f t="shared" si="0"/>
        <v/>
      </c>
      <c r="F61" s="114" t="str">
        <f t="shared" si="1"/>
        <v/>
      </c>
      <c r="G61" s="125">
        <v>0</v>
      </c>
      <c r="H61" s="126">
        <v>0</v>
      </c>
      <c r="I61" s="126">
        <v>0</v>
      </c>
      <c r="J61" s="126">
        <v>0</v>
      </c>
      <c r="K61" s="16">
        <v>0</v>
      </c>
      <c r="L61" s="16">
        <v>0</v>
      </c>
      <c r="M61" s="20">
        <v>0</v>
      </c>
      <c r="N61" s="58" t="str">
        <f t="shared" si="2"/>
        <v/>
      </c>
      <c r="O61" s="267">
        <f>IF('Rozpočet + Žádosti o změnu'!$ER$2="ano",'Rozpočet + Žádosti o změnu'!EL61,IF('Rozpočet + Žádosti o změnu'!$EF$2="ano",'Rozpočet + Žádosti o změnu'!DZ61,IF('Rozpočet + Žádosti o změnu'!$DT$2="ano",'Rozpočet + Žádosti o změnu'!DN61,IF('Rozpočet + Žádosti o změnu'!$DH$2="ano",'Rozpočet + Žádosti o změnu'!DB61,IF('Rozpočet + Žádosti o změnu'!$CV$2="ano",'Rozpočet + Žádosti o změnu'!CP61,IF('Rozpočet + Žádosti o změnu'!$CJ$2="ano",'Rozpočet + Žádosti o změnu'!CD61,IF('Rozpočet + Žádosti o změnu'!$BX$2="ano",'Rozpočet + Žádosti o změnu'!BR61,IF('Rozpočet + Žádosti o změnu'!$BL$2="ano",'Rozpočet + Žádosti o změnu'!BF61,IF('Rozpočet + Žádosti o změnu'!$AZ$2="ano",'Rozpočet + Žádosti o změnu'!AT61,IF('Rozpočet + Žádosti o změnu'!$AN$2="ano",'Rozpočet + Žádosti o změnu'!AH61,'Rozpočet + Žádosti o změnu'!H61))))))))))</f>
        <v>0</v>
      </c>
      <c r="P61" s="267">
        <f>IF('Rozpočet + Žádosti o změnu'!$ER$2="ano",'Rozpočet + Žádosti o změnu'!EM61,IF('Rozpočet + Žádosti o změnu'!$EF$2="ano",'Rozpočet + Žádosti o změnu'!EA61,IF('Rozpočet + Žádosti o změnu'!$DT$2="ano",'Rozpočet + Žádosti o změnu'!DO61,IF('Rozpočet + Žádosti o změnu'!$DH$2="ano",'Rozpočet + Žádosti o změnu'!DC61,IF('Rozpočet + Žádosti o změnu'!$CV$2="ano",'Rozpočet + Žádosti o změnu'!CQ61,IF('Rozpočet + Žádosti o změnu'!$CJ$2="ano",'Rozpočet + Žádosti o změnu'!CE61,IF('Rozpočet + Žádosti o změnu'!$BX$2="ano",'Rozpočet + Žádosti o změnu'!BS61,IF('Rozpočet + Žádosti o změnu'!$BL$2="ano",'Rozpočet + Žádosti o změnu'!BG61,IF('Rozpočet + Žádosti o změnu'!$AZ$2="ano",'Rozpočet + Žádosti o změnu'!AU61,IF('Rozpočet + Žádosti o změnu'!$AN$2="ano",'Rozpočet + Žádosti o změnu'!AI61,'Rozpočet + Žádosti o změnu'!I61))))))))))</f>
        <v>0</v>
      </c>
      <c r="Q61" s="267">
        <f>IF('Rozpočet + Žádosti o změnu'!$ER$2="ano",'Rozpočet + Žádosti o změnu'!EN61,IF('Rozpočet + Žádosti o změnu'!$EF$2="ano",'Rozpočet + Žádosti o změnu'!EB61,IF('Rozpočet + Žádosti o změnu'!$DT$2="ano",'Rozpočet + Žádosti o změnu'!DP61,IF('Rozpočet + Žádosti o změnu'!$DH$2="ano",'Rozpočet + Žádosti o změnu'!DD61,IF('Rozpočet + Žádosti o změnu'!$CV$2="ano",'Rozpočet + Žádosti o změnu'!CR61,IF('Rozpočet + Žádosti o změnu'!$CJ$2="ano",'Rozpočet + Žádosti o změnu'!CF61,IF('Rozpočet + Žádosti o změnu'!$BX$2="ano",'Rozpočet + Žádosti o změnu'!BT61,IF('Rozpočet + Žádosti o změnu'!$BL$2="ano",'Rozpočet + Žádosti o změnu'!BH61,IF('Rozpočet + Žádosti o změnu'!$AZ$2="ano",'Rozpočet + Žádosti o změnu'!AV61,IF('Rozpočet + Žádosti o změnu'!$AN$2="ano",'Rozpočet + Žádosti o změnu'!AJ61,'Rozpočet + Žádosti o změnu'!J61))))))))))</f>
        <v>0</v>
      </c>
      <c r="R61" s="267">
        <f>IF('Rozpočet + Žádosti o změnu'!$ER$2="ano",'Rozpočet + Žádosti o změnu'!EO61,IF('Rozpočet + Žádosti o změnu'!$EF$2="ano",'Rozpočet + Žádosti o změnu'!EC61,IF('Rozpočet + Žádosti o změnu'!$DT$2="ano",'Rozpočet + Žádosti o změnu'!DQ61,IF('Rozpočet + Žádosti o změnu'!$DH$2="ano",'Rozpočet + Žádosti o změnu'!DE61,IF('Rozpočet + Žádosti o změnu'!$CV$2="ano",'Rozpočet + Žádosti o změnu'!CS61,IF('Rozpočet + Žádosti o změnu'!$CJ$2="ano",'Rozpočet + Žádosti o změnu'!CG61,IF('Rozpočet + Žádosti o změnu'!$BX$2="ano",'Rozpočet + Žádosti o změnu'!BU61,IF('Rozpočet + Žádosti o změnu'!$BL$2="ano",'Rozpočet + Žádosti o změnu'!BI61,IF('Rozpočet + Žádosti o změnu'!$AZ$2="ano",'Rozpočet + Žádosti o změnu'!AW61,IF('Rozpočet + Žádosti o změnu'!$AN$2="ano",'Rozpočet + Žádosti o změnu'!AK61,'Rozpočet + Žádosti o změnu'!K61))))))))))</f>
        <v>0</v>
      </c>
      <c r="S61" s="267">
        <f>IF('Rozpočet + Žádosti o změnu'!$ER$2="ano",'Rozpočet + Žádosti o změnu'!EP61,IF('Rozpočet + Žádosti o změnu'!$EF$2="ano",'Rozpočet + Žádosti o změnu'!ED61,IF('Rozpočet + Žádosti o změnu'!$DT$2="ano",'Rozpočet + Žádosti o změnu'!DR61,IF('Rozpočet + Žádosti o změnu'!$DH$2="ano",'Rozpočet + Žádosti o změnu'!DF61,IF('Rozpočet + Žádosti o změnu'!$CV$2="ano",'Rozpočet + Žádosti o změnu'!CT61,IF('Rozpočet + Žádosti o změnu'!$CJ$2="ano",'Rozpočet + Žádosti o změnu'!CH61,IF('Rozpočet + Žádosti o změnu'!$BX$2="ano",'Rozpočet + Žádosti o změnu'!BV61,IF('Rozpočet + Žádosti o změnu'!$BL$2="ano",'Rozpočet + Žádosti o změnu'!BJ61,IF('Rozpočet + Žádosti o změnu'!$AZ$2="ano",'Rozpočet + Žádosti o změnu'!AX61,IF('Rozpočet + Žádosti o změnu'!$AN$2="ano",'Rozpočet + Žádosti o změnu'!AL61,'Rozpočet + Žádosti o změnu'!L61))))))))))</f>
        <v>0</v>
      </c>
      <c r="T61" s="267">
        <f>IF('Rozpočet + Žádosti o změnu'!$ER$2="ano",'Rozpočet + Žádosti o změnu'!EQ61,IF('Rozpočet + Žádosti o změnu'!$EF$2="ano",'Rozpočet + Žádosti o změnu'!EE61,IF('Rozpočet + Žádosti o změnu'!$DT$2="ano",'Rozpočet + Žádosti o změnu'!DS61,IF('Rozpočet + Žádosti o změnu'!$DH$2="ano",'Rozpočet + Žádosti o změnu'!DG61,IF('Rozpočet + Žádosti o změnu'!$CV$2="ano",'Rozpočet + Žádosti o změnu'!CU61,IF('Rozpočet + Žádosti o změnu'!$CJ$2="ano",'Rozpočet + Žádosti o změnu'!CI61,IF('Rozpočet + Žádosti o změnu'!$BX$2="ano",'Rozpočet + Žádosti o změnu'!BW61,IF('Rozpočet + Žádosti o změnu'!$BL$2="ano",'Rozpočet + Žádosti o změnu'!BK61,IF('Rozpočet + Žádosti o změnu'!$AZ$2="ano",'Rozpočet + Žádosti o změnu'!AY61,IF('Rozpočet + Žádosti o změnu'!$AN$2="ano",'Rozpočet + Žádosti o změnu'!AM61,'Rozpočet + Žádosti o změnu'!M61))))))))))</f>
        <v>0</v>
      </c>
      <c r="U61" s="267">
        <f>IF('Rozpočet + Žádosti o změnu'!$ER$2="ano",'Rozpočet + Žádosti o změnu'!ER61,IF('Rozpočet + Žádosti o změnu'!$EF$2="ano",'Rozpočet + Žádosti o změnu'!EF61,IF('Rozpočet + Žádosti o změnu'!$DT$2="ano",'Rozpočet + Žádosti o změnu'!DT61,IF('Rozpočet + Žádosti o změnu'!$DH$2="ano",'Rozpočet + Žádosti o změnu'!DH61,IF('Rozpočet + Žádosti o změnu'!$CV$2="ano",'Rozpočet + Žádosti o změnu'!CV61,IF('Rozpočet + Žádosti o změnu'!$CJ$2="ano",'Rozpočet + Žádosti o změnu'!CJ61,IF('Rozpočet + Žádosti o změnu'!$BX$2="ano",'Rozpočet + Žádosti o změnu'!BX61,IF('Rozpočet + Žádosti o změnu'!$BL$2="ano",'Rozpočet + Žádosti o změnu'!BL61,IF('Rozpočet + Žádosti o změnu'!$AZ$2="ano",'Rozpočet + Žádosti o změnu'!AZ61,IF('Rozpočet + Žádosti o změnu'!$AN$2="ano",'Rozpočet + Žádosti o změnu'!AN61,'Rozpočet + Žádosti o změnu'!N61))))))))))</f>
        <v>0</v>
      </c>
      <c r="W61" s="281">
        <f>IF('ZoR č. 1'!$D61="",0,'ZoR č. 1'!G61)+IF('ZoR č. 2'!$D61="",0,'ZoR č. 2'!G61)+IF('ZoR č. 3'!$D61="",0,'ZoR č. 3'!G61)+IF('ZoR č. 4'!$D61="",0,'ZoR č. 4'!G61)+IF('ZoR č. 5'!$D61="",0,'ZoR č. 5'!G61)+IF('ZoR č. 6'!$D61="",0,'ZoR č. 6'!G61)+IF('ZoR č. 7'!$D61="",0,'ZoR č. 7'!G61)+IF('ZoR č. 8'!$D61="",0,'ZoR č. 8'!G61)+IF('ZoR č. 9'!$D61="",0,'ZoR č. 9'!G61)+IF('ZoR č. 10'!$D61="",0,'ZoR č. 10'!G61)+IF(ZZoR!$D61="",0,ZZoR!G61)</f>
        <v>0</v>
      </c>
      <c r="X61" s="281">
        <f>IF('ZoR č. 1'!$D61="",0,'ZoR č. 1'!H61)+IF('ZoR č. 2'!$D61="",0,'ZoR č. 2'!H61)+IF('ZoR č. 3'!$D61="",0,'ZoR č. 3'!H61)+IF('ZoR č. 4'!$D61="",0,'ZoR č. 4'!H61)+IF('ZoR č. 5'!$D61="",0,'ZoR č. 5'!H61)+IF('ZoR č. 6'!$D61="",0,'ZoR č. 6'!H61)+IF('ZoR č. 7'!$D61="",0,'ZoR č. 7'!H61)+IF('ZoR č. 8'!$D61="",0,'ZoR č. 8'!H61)+IF('ZoR č. 9'!$D61="",0,'ZoR č. 9'!H61)+IF('ZoR č. 10'!$D61="",0,'ZoR č. 10'!H61)+IF(ZZoR!$D61="",0,ZZoR!H61)</f>
        <v>0</v>
      </c>
      <c r="Y61" s="281">
        <f>IF('ZoR č. 1'!$D61="",0,'ZoR č. 1'!I61)+IF('ZoR č. 2'!$D61="",0,'ZoR č. 2'!I61)+IF('ZoR č. 3'!$D61="",0,'ZoR č. 3'!I61)+IF('ZoR č. 4'!$D61="",0,'ZoR č. 4'!I61)+IF('ZoR č. 5'!$D61="",0,'ZoR č. 5'!I61)+IF('ZoR č. 6'!$D61="",0,'ZoR č. 6'!I61)+IF('ZoR č. 7'!$D61="",0,'ZoR č. 7'!I61)+IF('ZoR č. 8'!$D61="",0,'ZoR č. 8'!I61)+IF('ZoR č. 9'!$D61="",0,'ZoR č. 9'!I61)+IF('ZoR č. 10'!$D61="",0,'ZoR č. 10'!I61)+IF(ZZoR!$D61="",0,ZZoR!I61)</f>
        <v>0</v>
      </c>
      <c r="Z61" s="281">
        <f>IF('ZoR č. 1'!$D61="",0,'ZoR č. 1'!J61)+IF('ZoR č. 2'!$D61="",0,'ZoR č. 2'!J61)+IF('ZoR č. 3'!$D61="",0,'ZoR č. 3'!J61)+IF('ZoR č. 4'!$D61="",0,'ZoR č. 4'!J61)+IF('ZoR č. 5'!$D61="",0,'ZoR č. 5'!J61)+IF('ZoR č. 6'!$D61="",0,'ZoR č. 6'!J61)+IF('ZoR č. 7'!$D61="",0,'ZoR č. 7'!J61)+IF('ZoR č. 8'!$D61="",0,'ZoR č. 8'!J61)+IF('ZoR č. 9'!$D61="",0,'ZoR č. 9'!J61)+IF('ZoR č. 10'!$D61="",0,'ZoR č. 10'!J61)+IF(ZZoR!$D61="",0,ZZoR!J61)</f>
        <v>0</v>
      </c>
      <c r="AA61" s="281">
        <f>IF('ZoR č. 1'!$D61="",0,'ZoR č. 1'!K61)+IF('ZoR č. 2'!$D61="",0,'ZoR č. 2'!K61)+IF('ZoR č. 3'!$D61="",0,'ZoR č. 3'!K61)+IF('ZoR č. 4'!$D61="",0,'ZoR č. 4'!K61)+IF('ZoR č. 5'!$D61="",0,'ZoR č. 5'!K61)+IF('ZoR č. 6'!$D61="",0,'ZoR č. 6'!K61)+IF('ZoR č. 7'!$D61="",0,'ZoR č. 7'!K61)+IF('ZoR č. 8'!$D61="",0,'ZoR č. 8'!K61)+IF('ZoR č. 9'!$D61="",0,'ZoR č. 9'!K61)+IF('ZoR č. 10'!$D61="",0,'ZoR č. 10'!K61)+IF(ZZoR!$D61="",0,ZZoR!K61)</f>
        <v>0</v>
      </c>
      <c r="AB61" s="281">
        <f>IF('ZoR č. 1'!$D61="",0,'ZoR č. 1'!L61)+IF('ZoR č. 2'!$D61="",0,'ZoR č. 2'!L61)+IF('ZoR č. 3'!$D61="",0,'ZoR č. 3'!L61)+IF('ZoR č. 4'!$D61="",0,'ZoR č. 4'!L61)+IF('ZoR č. 5'!$D61="",0,'ZoR č. 5'!L61)+IF('ZoR č. 6'!$D61="",0,'ZoR č. 6'!L61)+IF('ZoR č. 7'!$D61="",0,'ZoR č. 7'!L61)+IF('ZoR č. 8'!$D61="",0,'ZoR č. 8'!L61)+IF('ZoR č. 9'!$D61="",0,'ZoR č. 9'!L61)+IF('ZoR č. 10'!$D61="",0,'ZoR č. 10'!L61)+IF(ZZoR!$D61="",0,ZZoR!L61)</f>
        <v>0</v>
      </c>
      <c r="AC61" s="281">
        <f>IF('ZoR č. 1'!$D61="",0,'ZoR č. 1'!M61)+IF('ZoR č. 2'!$D61="",0,'ZoR č. 2'!M61)+IF('ZoR č. 3'!$D61="",0,'ZoR č. 3'!M61)+IF('ZoR č. 4'!$D61="",0,'ZoR č. 4'!M61)+IF('ZoR č. 5'!$D61="",0,'ZoR č. 5'!M61)+IF('ZoR č. 6'!$D61="",0,'ZoR č. 6'!M61)+IF('ZoR č. 7'!$D61="",0,'ZoR č. 7'!M61)+IF('ZoR č. 8'!$D61="",0,'ZoR č. 8'!M61)+IF('ZoR č. 9'!$D61="",0,'ZoR č. 9'!M61)+IF('ZoR č. 10'!$D61="",0,'ZoR č. 10'!M61)+IF(ZZoR!$D61="",0,ZZoR!M61)</f>
        <v>0</v>
      </c>
      <c r="AE61" s="282" t="str">
        <f t="shared" si="3"/>
        <v/>
      </c>
    </row>
    <row r="62" spans="2:31" x14ac:dyDescent="0.25">
      <c r="B62" s="9" t="s">
        <v>195</v>
      </c>
      <c r="C62" s="98" t="str">
        <f>IF(COUNTA('Přehled partnerů'!C62:D62)&lt;&gt;2,"partner neuveden",IF('Přehled partnerů'!M62="ANO",'Přehled partnerů'!C62,"v tomto období nerelevantní"))</f>
        <v>partner neuveden</v>
      </c>
      <c r="D62" s="108" t="str">
        <f>IF(COUNTA('Přehled partnerů'!C62:D62)&lt;&gt;2,"",IF('Přehled partnerů'!M62="ANO",'Přehled partnerů'!D62,""))</f>
        <v/>
      </c>
      <c r="E62" s="21" t="str">
        <f t="shared" si="0"/>
        <v/>
      </c>
      <c r="F62" s="114" t="str">
        <f t="shared" si="1"/>
        <v/>
      </c>
      <c r="G62" s="125">
        <v>0</v>
      </c>
      <c r="H62" s="126">
        <v>0</v>
      </c>
      <c r="I62" s="126">
        <v>0</v>
      </c>
      <c r="J62" s="126">
        <v>0</v>
      </c>
      <c r="K62" s="16">
        <v>0</v>
      </c>
      <c r="L62" s="16">
        <v>0</v>
      </c>
      <c r="M62" s="20">
        <v>0</v>
      </c>
      <c r="N62" s="58" t="str">
        <f t="shared" si="2"/>
        <v/>
      </c>
      <c r="O62" s="267">
        <f>IF('Rozpočet + Žádosti o změnu'!$ER$2="ano",'Rozpočet + Žádosti o změnu'!EL62,IF('Rozpočet + Žádosti o změnu'!$EF$2="ano",'Rozpočet + Žádosti o změnu'!DZ62,IF('Rozpočet + Žádosti o změnu'!$DT$2="ano",'Rozpočet + Žádosti o změnu'!DN62,IF('Rozpočet + Žádosti o změnu'!$DH$2="ano",'Rozpočet + Žádosti o změnu'!DB62,IF('Rozpočet + Žádosti o změnu'!$CV$2="ano",'Rozpočet + Žádosti o změnu'!CP62,IF('Rozpočet + Žádosti o změnu'!$CJ$2="ano",'Rozpočet + Žádosti o změnu'!CD62,IF('Rozpočet + Žádosti o změnu'!$BX$2="ano",'Rozpočet + Žádosti o změnu'!BR62,IF('Rozpočet + Žádosti o změnu'!$BL$2="ano",'Rozpočet + Žádosti o změnu'!BF62,IF('Rozpočet + Žádosti o změnu'!$AZ$2="ano",'Rozpočet + Žádosti o změnu'!AT62,IF('Rozpočet + Žádosti o změnu'!$AN$2="ano",'Rozpočet + Žádosti o změnu'!AH62,'Rozpočet + Žádosti o změnu'!H62))))))))))</f>
        <v>0</v>
      </c>
      <c r="P62" s="267">
        <f>IF('Rozpočet + Žádosti o změnu'!$ER$2="ano",'Rozpočet + Žádosti o změnu'!EM62,IF('Rozpočet + Žádosti o změnu'!$EF$2="ano",'Rozpočet + Žádosti o změnu'!EA62,IF('Rozpočet + Žádosti o změnu'!$DT$2="ano",'Rozpočet + Žádosti o změnu'!DO62,IF('Rozpočet + Žádosti o změnu'!$DH$2="ano",'Rozpočet + Žádosti o změnu'!DC62,IF('Rozpočet + Žádosti o změnu'!$CV$2="ano",'Rozpočet + Žádosti o změnu'!CQ62,IF('Rozpočet + Žádosti o změnu'!$CJ$2="ano",'Rozpočet + Žádosti o změnu'!CE62,IF('Rozpočet + Žádosti o změnu'!$BX$2="ano",'Rozpočet + Žádosti o změnu'!BS62,IF('Rozpočet + Žádosti o změnu'!$BL$2="ano",'Rozpočet + Žádosti o změnu'!BG62,IF('Rozpočet + Žádosti o změnu'!$AZ$2="ano",'Rozpočet + Žádosti o změnu'!AU62,IF('Rozpočet + Žádosti o změnu'!$AN$2="ano",'Rozpočet + Žádosti o změnu'!AI62,'Rozpočet + Žádosti o změnu'!I62))))))))))</f>
        <v>0</v>
      </c>
      <c r="Q62" s="267">
        <f>IF('Rozpočet + Žádosti o změnu'!$ER$2="ano",'Rozpočet + Žádosti o změnu'!EN62,IF('Rozpočet + Žádosti o změnu'!$EF$2="ano",'Rozpočet + Žádosti o změnu'!EB62,IF('Rozpočet + Žádosti o změnu'!$DT$2="ano",'Rozpočet + Žádosti o změnu'!DP62,IF('Rozpočet + Žádosti o změnu'!$DH$2="ano",'Rozpočet + Žádosti o změnu'!DD62,IF('Rozpočet + Žádosti o změnu'!$CV$2="ano",'Rozpočet + Žádosti o změnu'!CR62,IF('Rozpočet + Žádosti o změnu'!$CJ$2="ano",'Rozpočet + Žádosti o změnu'!CF62,IF('Rozpočet + Žádosti o změnu'!$BX$2="ano",'Rozpočet + Žádosti o změnu'!BT62,IF('Rozpočet + Žádosti o změnu'!$BL$2="ano",'Rozpočet + Žádosti o změnu'!BH62,IF('Rozpočet + Žádosti o změnu'!$AZ$2="ano",'Rozpočet + Žádosti o změnu'!AV62,IF('Rozpočet + Žádosti o změnu'!$AN$2="ano",'Rozpočet + Žádosti o změnu'!AJ62,'Rozpočet + Žádosti o změnu'!J62))))))))))</f>
        <v>0</v>
      </c>
      <c r="R62" s="267">
        <f>IF('Rozpočet + Žádosti o změnu'!$ER$2="ano",'Rozpočet + Žádosti o změnu'!EO62,IF('Rozpočet + Žádosti o změnu'!$EF$2="ano",'Rozpočet + Žádosti o změnu'!EC62,IF('Rozpočet + Žádosti o změnu'!$DT$2="ano",'Rozpočet + Žádosti o změnu'!DQ62,IF('Rozpočet + Žádosti o změnu'!$DH$2="ano",'Rozpočet + Žádosti o změnu'!DE62,IF('Rozpočet + Žádosti o změnu'!$CV$2="ano",'Rozpočet + Žádosti o změnu'!CS62,IF('Rozpočet + Žádosti o změnu'!$CJ$2="ano",'Rozpočet + Žádosti o změnu'!CG62,IF('Rozpočet + Žádosti o změnu'!$BX$2="ano",'Rozpočet + Žádosti o změnu'!BU62,IF('Rozpočet + Žádosti o změnu'!$BL$2="ano",'Rozpočet + Žádosti o změnu'!BI62,IF('Rozpočet + Žádosti o změnu'!$AZ$2="ano",'Rozpočet + Žádosti o změnu'!AW62,IF('Rozpočet + Žádosti o změnu'!$AN$2="ano",'Rozpočet + Žádosti o změnu'!AK62,'Rozpočet + Žádosti o změnu'!K62))))))))))</f>
        <v>0</v>
      </c>
      <c r="S62" s="267">
        <f>IF('Rozpočet + Žádosti o změnu'!$ER$2="ano",'Rozpočet + Žádosti o změnu'!EP62,IF('Rozpočet + Žádosti o změnu'!$EF$2="ano",'Rozpočet + Žádosti o změnu'!ED62,IF('Rozpočet + Žádosti o změnu'!$DT$2="ano",'Rozpočet + Žádosti o změnu'!DR62,IF('Rozpočet + Žádosti o změnu'!$DH$2="ano",'Rozpočet + Žádosti o změnu'!DF62,IF('Rozpočet + Žádosti o změnu'!$CV$2="ano",'Rozpočet + Žádosti o změnu'!CT62,IF('Rozpočet + Žádosti o změnu'!$CJ$2="ano",'Rozpočet + Žádosti o změnu'!CH62,IF('Rozpočet + Žádosti o změnu'!$BX$2="ano",'Rozpočet + Žádosti o změnu'!BV62,IF('Rozpočet + Žádosti o změnu'!$BL$2="ano",'Rozpočet + Žádosti o změnu'!BJ62,IF('Rozpočet + Žádosti o změnu'!$AZ$2="ano",'Rozpočet + Žádosti o změnu'!AX62,IF('Rozpočet + Žádosti o změnu'!$AN$2="ano",'Rozpočet + Žádosti o změnu'!AL62,'Rozpočet + Žádosti o změnu'!L62))))))))))</f>
        <v>0</v>
      </c>
      <c r="T62" s="267">
        <f>IF('Rozpočet + Žádosti o změnu'!$ER$2="ano",'Rozpočet + Žádosti o změnu'!EQ62,IF('Rozpočet + Žádosti o změnu'!$EF$2="ano",'Rozpočet + Žádosti o změnu'!EE62,IF('Rozpočet + Žádosti o změnu'!$DT$2="ano",'Rozpočet + Žádosti o změnu'!DS62,IF('Rozpočet + Žádosti o změnu'!$DH$2="ano",'Rozpočet + Žádosti o změnu'!DG62,IF('Rozpočet + Žádosti o změnu'!$CV$2="ano",'Rozpočet + Žádosti o změnu'!CU62,IF('Rozpočet + Žádosti o změnu'!$CJ$2="ano",'Rozpočet + Žádosti o změnu'!CI62,IF('Rozpočet + Žádosti o změnu'!$BX$2="ano",'Rozpočet + Žádosti o změnu'!BW62,IF('Rozpočet + Žádosti o změnu'!$BL$2="ano",'Rozpočet + Žádosti o změnu'!BK62,IF('Rozpočet + Žádosti o změnu'!$AZ$2="ano",'Rozpočet + Žádosti o změnu'!AY62,IF('Rozpočet + Žádosti o změnu'!$AN$2="ano",'Rozpočet + Žádosti o změnu'!AM62,'Rozpočet + Žádosti o změnu'!M62))))))))))</f>
        <v>0</v>
      </c>
      <c r="U62" s="267">
        <f>IF('Rozpočet + Žádosti o změnu'!$ER$2="ano",'Rozpočet + Žádosti o změnu'!ER62,IF('Rozpočet + Žádosti o změnu'!$EF$2="ano",'Rozpočet + Žádosti o změnu'!EF62,IF('Rozpočet + Žádosti o změnu'!$DT$2="ano",'Rozpočet + Žádosti o změnu'!DT62,IF('Rozpočet + Žádosti o změnu'!$DH$2="ano",'Rozpočet + Žádosti o změnu'!DH62,IF('Rozpočet + Žádosti o změnu'!$CV$2="ano",'Rozpočet + Žádosti o změnu'!CV62,IF('Rozpočet + Žádosti o změnu'!$CJ$2="ano",'Rozpočet + Žádosti o změnu'!CJ62,IF('Rozpočet + Žádosti o změnu'!$BX$2="ano",'Rozpočet + Žádosti o změnu'!BX62,IF('Rozpočet + Žádosti o změnu'!$BL$2="ano",'Rozpočet + Žádosti o změnu'!BL62,IF('Rozpočet + Žádosti o změnu'!$AZ$2="ano",'Rozpočet + Žádosti o změnu'!AZ62,IF('Rozpočet + Žádosti o změnu'!$AN$2="ano",'Rozpočet + Žádosti o změnu'!AN62,'Rozpočet + Žádosti o změnu'!N62))))))))))</f>
        <v>0</v>
      </c>
      <c r="W62" s="281">
        <f>IF('ZoR č. 1'!$D62="",0,'ZoR č. 1'!G62)+IF('ZoR č. 2'!$D62="",0,'ZoR č. 2'!G62)+IF('ZoR č. 3'!$D62="",0,'ZoR č. 3'!G62)+IF('ZoR č. 4'!$D62="",0,'ZoR č. 4'!G62)+IF('ZoR č. 5'!$D62="",0,'ZoR č. 5'!G62)+IF('ZoR č. 6'!$D62="",0,'ZoR č. 6'!G62)+IF('ZoR č. 7'!$D62="",0,'ZoR č. 7'!G62)+IF('ZoR č. 8'!$D62="",0,'ZoR č. 8'!G62)+IF('ZoR č. 9'!$D62="",0,'ZoR č. 9'!G62)+IF('ZoR č. 10'!$D62="",0,'ZoR č. 10'!G62)+IF(ZZoR!$D62="",0,ZZoR!G62)</f>
        <v>0</v>
      </c>
      <c r="X62" s="281">
        <f>IF('ZoR č. 1'!$D62="",0,'ZoR č. 1'!H62)+IF('ZoR č. 2'!$D62="",0,'ZoR č. 2'!H62)+IF('ZoR č. 3'!$D62="",0,'ZoR č. 3'!H62)+IF('ZoR č. 4'!$D62="",0,'ZoR č. 4'!H62)+IF('ZoR č. 5'!$D62="",0,'ZoR č. 5'!H62)+IF('ZoR č. 6'!$D62="",0,'ZoR č. 6'!H62)+IF('ZoR č. 7'!$D62="",0,'ZoR č. 7'!H62)+IF('ZoR č. 8'!$D62="",0,'ZoR č. 8'!H62)+IF('ZoR č. 9'!$D62="",0,'ZoR č. 9'!H62)+IF('ZoR č. 10'!$D62="",0,'ZoR č. 10'!H62)+IF(ZZoR!$D62="",0,ZZoR!H62)</f>
        <v>0</v>
      </c>
      <c r="Y62" s="281">
        <f>IF('ZoR č. 1'!$D62="",0,'ZoR č. 1'!I62)+IF('ZoR č. 2'!$D62="",0,'ZoR č. 2'!I62)+IF('ZoR č. 3'!$D62="",0,'ZoR č. 3'!I62)+IF('ZoR č. 4'!$D62="",0,'ZoR č. 4'!I62)+IF('ZoR č. 5'!$D62="",0,'ZoR č. 5'!I62)+IF('ZoR č. 6'!$D62="",0,'ZoR č. 6'!I62)+IF('ZoR č. 7'!$D62="",0,'ZoR č. 7'!I62)+IF('ZoR č. 8'!$D62="",0,'ZoR č. 8'!I62)+IF('ZoR č. 9'!$D62="",0,'ZoR č. 9'!I62)+IF('ZoR č. 10'!$D62="",0,'ZoR č. 10'!I62)+IF(ZZoR!$D62="",0,ZZoR!I62)</f>
        <v>0</v>
      </c>
      <c r="Z62" s="281">
        <f>IF('ZoR č. 1'!$D62="",0,'ZoR č. 1'!J62)+IF('ZoR č. 2'!$D62="",0,'ZoR č. 2'!J62)+IF('ZoR č. 3'!$D62="",0,'ZoR č. 3'!J62)+IF('ZoR č. 4'!$D62="",0,'ZoR č. 4'!J62)+IF('ZoR č. 5'!$D62="",0,'ZoR č. 5'!J62)+IF('ZoR č. 6'!$D62="",0,'ZoR č. 6'!J62)+IF('ZoR č. 7'!$D62="",0,'ZoR č. 7'!J62)+IF('ZoR č. 8'!$D62="",0,'ZoR č. 8'!J62)+IF('ZoR č. 9'!$D62="",0,'ZoR č. 9'!J62)+IF('ZoR č. 10'!$D62="",0,'ZoR č. 10'!J62)+IF(ZZoR!$D62="",0,ZZoR!J62)</f>
        <v>0</v>
      </c>
      <c r="AA62" s="281">
        <f>IF('ZoR č. 1'!$D62="",0,'ZoR č. 1'!K62)+IF('ZoR č. 2'!$D62="",0,'ZoR č. 2'!K62)+IF('ZoR č. 3'!$D62="",0,'ZoR č. 3'!K62)+IF('ZoR č. 4'!$D62="",0,'ZoR č. 4'!K62)+IF('ZoR č. 5'!$D62="",0,'ZoR č. 5'!K62)+IF('ZoR č. 6'!$D62="",0,'ZoR č. 6'!K62)+IF('ZoR č. 7'!$D62="",0,'ZoR č. 7'!K62)+IF('ZoR č. 8'!$D62="",0,'ZoR č. 8'!K62)+IF('ZoR č. 9'!$D62="",0,'ZoR č. 9'!K62)+IF('ZoR č. 10'!$D62="",0,'ZoR č. 10'!K62)+IF(ZZoR!$D62="",0,ZZoR!K62)</f>
        <v>0</v>
      </c>
      <c r="AB62" s="281">
        <f>IF('ZoR č. 1'!$D62="",0,'ZoR č. 1'!L62)+IF('ZoR č. 2'!$D62="",0,'ZoR č. 2'!L62)+IF('ZoR č. 3'!$D62="",0,'ZoR č. 3'!L62)+IF('ZoR č. 4'!$D62="",0,'ZoR č. 4'!L62)+IF('ZoR č. 5'!$D62="",0,'ZoR č. 5'!L62)+IF('ZoR č. 6'!$D62="",0,'ZoR č. 6'!L62)+IF('ZoR č. 7'!$D62="",0,'ZoR č. 7'!L62)+IF('ZoR č. 8'!$D62="",0,'ZoR č. 8'!L62)+IF('ZoR č. 9'!$D62="",0,'ZoR č. 9'!L62)+IF('ZoR č. 10'!$D62="",0,'ZoR č. 10'!L62)+IF(ZZoR!$D62="",0,ZZoR!L62)</f>
        <v>0</v>
      </c>
      <c r="AC62" s="281">
        <f>IF('ZoR č. 1'!$D62="",0,'ZoR č. 1'!M62)+IF('ZoR č. 2'!$D62="",0,'ZoR č. 2'!M62)+IF('ZoR č. 3'!$D62="",0,'ZoR č. 3'!M62)+IF('ZoR č. 4'!$D62="",0,'ZoR č. 4'!M62)+IF('ZoR č. 5'!$D62="",0,'ZoR č. 5'!M62)+IF('ZoR č. 6'!$D62="",0,'ZoR č. 6'!M62)+IF('ZoR č. 7'!$D62="",0,'ZoR č. 7'!M62)+IF('ZoR č. 8'!$D62="",0,'ZoR č. 8'!M62)+IF('ZoR č. 9'!$D62="",0,'ZoR č. 9'!M62)+IF('ZoR č. 10'!$D62="",0,'ZoR č. 10'!M62)+IF(ZZoR!$D62="",0,ZZoR!M62)</f>
        <v>0</v>
      </c>
      <c r="AE62" s="282" t="str">
        <f t="shared" si="3"/>
        <v/>
      </c>
    </row>
    <row r="63" spans="2:31" x14ac:dyDescent="0.25">
      <c r="B63" s="9" t="s">
        <v>196</v>
      </c>
      <c r="C63" s="98" t="str">
        <f>IF(COUNTA('Přehled partnerů'!C63:D63)&lt;&gt;2,"partner neuveden",IF('Přehled partnerů'!M63="ANO",'Přehled partnerů'!C63,"v tomto období nerelevantní"))</f>
        <v>partner neuveden</v>
      </c>
      <c r="D63" s="108" t="str">
        <f>IF(COUNTA('Přehled partnerů'!C63:D63)&lt;&gt;2,"",IF('Přehled partnerů'!M63="ANO",'Přehled partnerů'!D63,""))</f>
        <v/>
      </c>
      <c r="E63" s="21" t="str">
        <f t="shared" si="0"/>
        <v/>
      </c>
      <c r="F63" s="114" t="str">
        <f t="shared" si="1"/>
        <v/>
      </c>
      <c r="G63" s="125">
        <v>0</v>
      </c>
      <c r="H63" s="126">
        <v>0</v>
      </c>
      <c r="I63" s="126">
        <v>0</v>
      </c>
      <c r="J63" s="126">
        <v>0</v>
      </c>
      <c r="K63" s="16">
        <v>0</v>
      </c>
      <c r="L63" s="16">
        <v>0</v>
      </c>
      <c r="M63" s="20">
        <v>0</v>
      </c>
      <c r="N63" s="58" t="str">
        <f t="shared" si="2"/>
        <v/>
      </c>
      <c r="O63" s="267">
        <f>IF('Rozpočet + Žádosti o změnu'!$ER$2="ano",'Rozpočet + Žádosti o změnu'!EL63,IF('Rozpočet + Žádosti o změnu'!$EF$2="ano",'Rozpočet + Žádosti o změnu'!DZ63,IF('Rozpočet + Žádosti o změnu'!$DT$2="ano",'Rozpočet + Žádosti o změnu'!DN63,IF('Rozpočet + Žádosti o změnu'!$DH$2="ano",'Rozpočet + Žádosti o změnu'!DB63,IF('Rozpočet + Žádosti o změnu'!$CV$2="ano",'Rozpočet + Žádosti o změnu'!CP63,IF('Rozpočet + Žádosti o změnu'!$CJ$2="ano",'Rozpočet + Žádosti o změnu'!CD63,IF('Rozpočet + Žádosti o změnu'!$BX$2="ano",'Rozpočet + Žádosti o změnu'!BR63,IF('Rozpočet + Žádosti o změnu'!$BL$2="ano",'Rozpočet + Žádosti o změnu'!BF63,IF('Rozpočet + Žádosti o změnu'!$AZ$2="ano",'Rozpočet + Žádosti o změnu'!AT63,IF('Rozpočet + Žádosti o změnu'!$AN$2="ano",'Rozpočet + Žádosti o změnu'!AH63,'Rozpočet + Žádosti o změnu'!H63))))))))))</f>
        <v>0</v>
      </c>
      <c r="P63" s="267">
        <f>IF('Rozpočet + Žádosti o změnu'!$ER$2="ano",'Rozpočet + Žádosti o změnu'!EM63,IF('Rozpočet + Žádosti o změnu'!$EF$2="ano",'Rozpočet + Žádosti o změnu'!EA63,IF('Rozpočet + Žádosti o změnu'!$DT$2="ano",'Rozpočet + Žádosti o změnu'!DO63,IF('Rozpočet + Žádosti o změnu'!$DH$2="ano",'Rozpočet + Žádosti o změnu'!DC63,IF('Rozpočet + Žádosti o změnu'!$CV$2="ano",'Rozpočet + Žádosti o změnu'!CQ63,IF('Rozpočet + Žádosti o změnu'!$CJ$2="ano",'Rozpočet + Žádosti o změnu'!CE63,IF('Rozpočet + Žádosti o změnu'!$BX$2="ano",'Rozpočet + Žádosti o změnu'!BS63,IF('Rozpočet + Žádosti o změnu'!$BL$2="ano",'Rozpočet + Žádosti o změnu'!BG63,IF('Rozpočet + Žádosti o změnu'!$AZ$2="ano",'Rozpočet + Žádosti o změnu'!AU63,IF('Rozpočet + Žádosti o změnu'!$AN$2="ano",'Rozpočet + Žádosti o změnu'!AI63,'Rozpočet + Žádosti o změnu'!I63))))))))))</f>
        <v>0</v>
      </c>
      <c r="Q63" s="267">
        <f>IF('Rozpočet + Žádosti o změnu'!$ER$2="ano",'Rozpočet + Žádosti o změnu'!EN63,IF('Rozpočet + Žádosti o změnu'!$EF$2="ano",'Rozpočet + Žádosti o změnu'!EB63,IF('Rozpočet + Žádosti o změnu'!$DT$2="ano",'Rozpočet + Žádosti o změnu'!DP63,IF('Rozpočet + Žádosti o změnu'!$DH$2="ano",'Rozpočet + Žádosti o změnu'!DD63,IF('Rozpočet + Žádosti o změnu'!$CV$2="ano",'Rozpočet + Žádosti o změnu'!CR63,IF('Rozpočet + Žádosti o změnu'!$CJ$2="ano",'Rozpočet + Žádosti o změnu'!CF63,IF('Rozpočet + Žádosti o změnu'!$BX$2="ano",'Rozpočet + Žádosti o změnu'!BT63,IF('Rozpočet + Žádosti o změnu'!$BL$2="ano",'Rozpočet + Žádosti o změnu'!BH63,IF('Rozpočet + Žádosti o změnu'!$AZ$2="ano",'Rozpočet + Žádosti o změnu'!AV63,IF('Rozpočet + Žádosti o změnu'!$AN$2="ano",'Rozpočet + Žádosti o změnu'!AJ63,'Rozpočet + Žádosti o změnu'!J63))))))))))</f>
        <v>0</v>
      </c>
      <c r="R63" s="267">
        <f>IF('Rozpočet + Žádosti o změnu'!$ER$2="ano",'Rozpočet + Žádosti o změnu'!EO63,IF('Rozpočet + Žádosti o změnu'!$EF$2="ano",'Rozpočet + Žádosti o změnu'!EC63,IF('Rozpočet + Žádosti o změnu'!$DT$2="ano",'Rozpočet + Žádosti o změnu'!DQ63,IF('Rozpočet + Žádosti o změnu'!$DH$2="ano",'Rozpočet + Žádosti o změnu'!DE63,IF('Rozpočet + Žádosti o změnu'!$CV$2="ano",'Rozpočet + Žádosti o změnu'!CS63,IF('Rozpočet + Žádosti o změnu'!$CJ$2="ano",'Rozpočet + Žádosti o změnu'!CG63,IF('Rozpočet + Žádosti o změnu'!$BX$2="ano",'Rozpočet + Žádosti o změnu'!BU63,IF('Rozpočet + Žádosti o změnu'!$BL$2="ano",'Rozpočet + Žádosti o změnu'!BI63,IF('Rozpočet + Žádosti o změnu'!$AZ$2="ano",'Rozpočet + Žádosti o změnu'!AW63,IF('Rozpočet + Žádosti o změnu'!$AN$2="ano",'Rozpočet + Žádosti o změnu'!AK63,'Rozpočet + Žádosti o změnu'!K63))))))))))</f>
        <v>0</v>
      </c>
      <c r="S63" s="267">
        <f>IF('Rozpočet + Žádosti o změnu'!$ER$2="ano",'Rozpočet + Žádosti o změnu'!EP63,IF('Rozpočet + Žádosti o změnu'!$EF$2="ano",'Rozpočet + Žádosti o změnu'!ED63,IF('Rozpočet + Žádosti o změnu'!$DT$2="ano",'Rozpočet + Žádosti o změnu'!DR63,IF('Rozpočet + Žádosti o změnu'!$DH$2="ano",'Rozpočet + Žádosti o změnu'!DF63,IF('Rozpočet + Žádosti o změnu'!$CV$2="ano",'Rozpočet + Žádosti o změnu'!CT63,IF('Rozpočet + Žádosti o změnu'!$CJ$2="ano",'Rozpočet + Žádosti o změnu'!CH63,IF('Rozpočet + Žádosti o změnu'!$BX$2="ano",'Rozpočet + Žádosti o změnu'!BV63,IF('Rozpočet + Žádosti o změnu'!$BL$2="ano",'Rozpočet + Žádosti o změnu'!BJ63,IF('Rozpočet + Žádosti o změnu'!$AZ$2="ano",'Rozpočet + Žádosti o změnu'!AX63,IF('Rozpočet + Žádosti o změnu'!$AN$2="ano",'Rozpočet + Žádosti o změnu'!AL63,'Rozpočet + Žádosti o změnu'!L63))))))))))</f>
        <v>0</v>
      </c>
      <c r="T63" s="267">
        <f>IF('Rozpočet + Žádosti o změnu'!$ER$2="ano",'Rozpočet + Žádosti o změnu'!EQ63,IF('Rozpočet + Žádosti o změnu'!$EF$2="ano",'Rozpočet + Žádosti o změnu'!EE63,IF('Rozpočet + Žádosti o změnu'!$DT$2="ano",'Rozpočet + Žádosti o změnu'!DS63,IF('Rozpočet + Žádosti o změnu'!$DH$2="ano",'Rozpočet + Žádosti o změnu'!DG63,IF('Rozpočet + Žádosti o změnu'!$CV$2="ano",'Rozpočet + Žádosti o změnu'!CU63,IF('Rozpočet + Žádosti o změnu'!$CJ$2="ano",'Rozpočet + Žádosti o změnu'!CI63,IF('Rozpočet + Žádosti o změnu'!$BX$2="ano",'Rozpočet + Žádosti o změnu'!BW63,IF('Rozpočet + Žádosti o změnu'!$BL$2="ano",'Rozpočet + Žádosti o změnu'!BK63,IF('Rozpočet + Žádosti o změnu'!$AZ$2="ano",'Rozpočet + Žádosti o změnu'!AY63,IF('Rozpočet + Žádosti o změnu'!$AN$2="ano",'Rozpočet + Žádosti o změnu'!AM63,'Rozpočet + Žádosti o změnu'!M63))))))))))</f>
        <v>0</v>
      </c>
      <c r="U63" s="267">
        <f>IF('Rozpočet + Žádosti o změnu'!$ER$2="ano",'Rozpočet + Žádosti o změnu'!ER63,IF('Rozpočet + Žádosti o změnu'!$EF$2="ano",'Rozpočet + Žádosti o změnu'!EF63,IF('Rozpočet + Žádosti o změnu'!$DT$2="ano",'Rozpočet + Žádosti o změnu'!DT63,IF('Rozpočet + Žádosti o změnu'!$DH$2="ano",'Rozpočet + Žádosti o změnu'!DH63,IF('Rozpočet + Žádosti o změnu'!$CV$2="ano",'Rozpočet + Žádosti o změnu'!CV63,IF('Rozpočet + Žádosti o změnu'!$CJ$2="ano",'Rozpočet + Žádosti o změnu'!CJ63,IF('Rozpočet + Žádosti o změnu'!$BX$2="ano",'Rozpočet + Žádosti o změnu'!BX63,IF('Rozpočet + Žádosti o změnu'!$BL$2="ano",'Rozpočet + Žádosti o změnu'!BL63,IF('Rozpočet + Žádosti o změnu'!$AZ$2="ano",'Rozpočet + Žádosti o změnu'!AZ63,IF('Rozpočet + Žádosti o změnu'!$AN$2="ano",'Rozpočet + Žádosti o změnu'!AN63,'Rozpočet + Žádosti o změnu'!N63))))))))))</f>
        <v>0</v>
      </c>
      <c r="W63" s="281">
        <f>IF('ZoR č. 1'!$D63="",0,'ZoR č. 1'!G63)+IF('ZoR č. 2'!$D63="",0,'ZoR č. 2'!G63)+IF('ZoR č. 3'!$D63="",0,'ZoR č. 3'!G63)+IF('ZoR č. 4'!$D63="",0,'ZoR č. 4'!G63)+IF('ZoR č. 5'!$D63="",0,'ZoR č. 5'!G63)+IF('ZoR č. 6'!$D63="",0,'ZoR č. 6'!G63)+IF('ZoR č. 7'!$D63="",0,'ZoR č. 7'!G63)+IF('ZoR č. 8'!$D63="",0,'ZoR č. 8'!G63)+IF('ZoR č. 9'!$D63="",0,'ZoR č. 9'!G63)+IF('ZoR č. 10'!$D63="",0,'ZoR č. 10'!G63)+IF(ZZoR!$D63="",0,ZZoR!G63)</f>
        <v>0</v>
      </c>
      <c r="X63" s="281">
        <f>IF('ZoR č. 1'!$D63="",0,'ZoR č. 1'!H63)+IF('ZoR č. 2'!$D63="",0,'ZoR č. 2'!H63)+IF('ZoR č. 3'!$D63="",0,'ZoR č. 3'!H63)+IF('ZoR č. 4'!$D63="",0,'ZoR č. 4'!H63)+IF('ZoR č. 5'!$D63="",0,'ZoR č. 5'!H63)+IF('ZoR č. 6'!$D63="",0,'ZoR č. 6'!H63)+IF('ZoR č. 7'!$D63="",0,'ZoR č. 7'!H63)+IF('ZoR č. 8'!$D63="",0,'ZoR č. 8'!H63)+IF('ZoR č. 9'!$D63="",0,'ZoR č. 9'!H63)+IF('ZoR č. 10'!$D63="",0,'ZoR č. 10'!H63)+IF(ZZoR!$D63="",0,ZZoR!H63)</f>
        <v>0</v>
      </c>
      <c r="Y63" s="281">
        <f>IF('ZoR č. 1'!$D63="",0,'ZoR č. 1'!I63)+IF('ZoR č. 2'!$D63="",0,'ZoR č. 2'!I63)+IF('ZoR č. 3'!$D63="",0,'ZoR č. 3'!I63)+IF('ZoR č. 4'!$D63="",0,'ZoR č. 4'!I63)+IF('ZoR č. 5'!$D63="",0,'ZoR č. 5'!I63)+IF('ZoR č. 6'!$D63="",0,'ZoR č. 6'!I63)+IF('ZoR č. 7'!$D63="",0,'ZoR č. 7'!I63)+IF('ZoR č. 8'!$D63="",0,'ZoR č. 8'!I63)+IF('ZoR č. 9'!$D63="",0,'ZoR č. 9'!I63)+IF('ZoR č. 10'!$D63="",0,'ZoR č. 10'!I63)+IF(ZZoR!$D63="",0,ZZoR!I63)</f>
        <v>0</v>
      </c>
      <c r="Z63" s="281">
        <f>IF('ZoR č. 1'!$D63="",0,'ZoR č. 1'!J63)+IF('ZoR č. 2'!$D63="",0,'ZoR č. 2'!J63)+IF('ZoR č. 3'!$D63="",0,'ZoR č. 3'!J63)+IF('ZoR č. 4'!$D63="",0,'ZoR č. 4'!J63)+IF('ZoR č. 5'!$D63="",0,'ZoR č. 5'!J63)+IF('ZoR č. 6'!$D63="",0,'ZoR č. 6'!J63)+IF('ZoR č. 7'!$D63="",0,'ZoR č. 7'!J63)+IF('ZoR č. 8'!$D63="",0,'ZoR č. 8'!J63)+IF('ZoR č. 9'!$D63="",0,'ZoR č. 9'!J63)+IF('ZoR č. 10'!$D63="",0,'ZoR č. 10'!J63)+IF(ZZoR!$D63="",0,ZZoR!J63)</f>
        <v>0</v>
      </c>
      <c r="AA63" s="281">
        <f>IF('ZoR č. 1'!$D63="",0,'ZoR č. 1'!K63)+IF('ZoR č. 2'!$D63="",0,'ZoR č. 2'!K63)+IF('ZoR č. 3'!$D63="",0,'ZoR č. 3'!K63)+IF('ZoR č. 4'!$D63="",0,'ZoR č. 4'!K63)+IF('ZoR č. 5'!$D63="",0,'ZoR č. 5'!K63)+IF('ZoR č. 6'!$D63="",0,'ZoR č. 6'!K63)+IF('ZoR č. 7'!$D63="",0,'ZoR č. 7'!K63)+IF('ZoR č. 8'!$D63="",0,'ZoR č. 8'!K63)+IF('ZoR č. 9'!$D63="",0,'ZoR č. 9'!K63)+IF('ZoR č. 10'!$D63="",0,'ZoR č. 10'!K63)+IF(ZZoR!$D63="",0,ZZoR!K63)</f>
        <v>0</v>
      </c>
      <c r="AB63" s="281">
        <f>IF('ZoR č. 1'!$D63="",0,'ZoR č. 1'!L63)+IF('ZoR č. 2'!$D63="",0,'ZoR č. 2'!L63)+IF('ZoR č. 3'!$D63="",0,'ZoR č. 3'!L63)+IF('ZoR č. 4'!$D63="",0,'ZoR č. 4'!L63)+IF('ZoR č. 5'!$D63="",0,'ZoR č. 5'!L63)+IF('ZoR č. 6'!$D63="",0,'ZoR č. 6'!L63)+IF('ZoR č. 7'!$D63="",0,'ZoR č. 7'!L63)+IF('ZoR č. 8'!$D63="",0,'ZoR č. 8'!L63)+IF('ZoR č. 9'!$D63="",0,'ZoR č. 9'!L63)+IF('ZoR č. 10'!$D63="",0,'ZoR č. 10'!L63)+IF(ZZoR!$D63="",0,ZZoR!L63)</f>
        <v>0</v>
      </c>
      <c r="AC63" s="281">
        <f>IF('ZoR č. 1'!$D63="",0,'ZoR č. 1'!M63)+IF('ZoR č. 2'!$D63="",0,'ZoR č. 2'!M63)+IF('ZoR č. 3'!$D63="",0,'ZoR č. 3'!M63)+IF('ZoR č. 4'!$D63="",0,'ZoR č. 4'!M63)+IF('ZoR č. 5'!$D63="",0,'ZoR č. 5'!M63)+IF('ZoR č. 6'!$D63="",0,'ZoR č. 6'!M63)+IF('ZoR č. 7'!$D63="",0,'ZoR č. 7'!M63)+IF('ZoR č. 8'!$D63="",0,'ZoR č. 8'!M63)+IF('ZoR č. 9'!$D63="",0,'ZoR č. 9'!M63)+IF('ZoR č. 10'!$D63="",0,'ZoR č. 10'!M63)+IF(ZZoR!$D63="",0,ZZoR!M63)</f>
        <v>0</v>
      </c>
      <c r="AE63" s="282" t="str">
        <f t="shared" si="3"/>
        <v/>
      </c>
    </row>
    <row r="64" spans="2:31" x14ac:dyDescent="0.25">
      <c r="B64" s="9" t="s">
        <v>197</v>
      </c>
      <c r="C64" s="98" t="str">
        <f>IF(COUNTA('Přehled partnerů'!C64:D64)&lt;&gt;2,"partner neuveden",IF('Přehled partnerů'!M64="ANO",'Přehled partnerů'!C64,"v tomto období nerelevantní"))</f>
        <v>partner neuveden</v>
      </c>
      <c r="D64" s="108" t="str">
        <f>IF(COUNTA('Přehled partnerů'!C64:D64)&lt;&gt;2,"",IF('Přehled partnerů'!M64="ANO",'Přehled partnerů'!D64,""))</f>
        <v/>
      </c>
      <c r="E64" s="21" t="str">
        <f t="shared" si="0"/>
        <v/>
      </c>
      <c r="F64" s="114" t="str">
        <f t="shared" si="1"/>
        <v/>
      </c>
      <c r="G64" s="125">
        <v>0</v>
      </c>
      <c r="H64" s="126">
        <v>0</v>
      </c>
      <c r="I64" s="126">
        <v>0</v>
      </c>
      <c r="J64" s="126">
        <v>0</v>
      </c>
      <c r="K64" s="16">
        <v>0</v>
      </c>
      <c r="L64" s="16">
        <v>0</v>
      </c>
      <c r="M64" s="20">
        <v>0</v>
      </c>
      <c r="N64" s="58" t="str">
        <f t="shared" si="2"/>
        <v/>
      </c>
      <c r="O64" s="267">
        <f>IF('Rozpočet + Žádosti o změnu'!$ER$2="ano",'Rozpočet + Žádosti o změnu'!EL64,IF('Rozpočet + Žádosti o změnu'!$EF$2="ano",'Rozpočet + Žádosti o změnu'!DZ64,IF('Rozpočet + Žádosti o změnu'!$DT$2="ano",'Rozpočet + Žádosti o změnu'!DN64,IF('Rozpočet + Žádosti o změnu'!$DH$2="ano",'Rozpočet + Žádosti o změnu'!DB64,IF('Rozpočet + Žádosti o změnu'!$CV$2="ano",'Rozpočet + Žádosti o změnu'!CP64,IF('Rozpočet + Žádosti o změnu'!$CJ$2="ano",'Rozpočet + Žádosti o změnu'!CD64,IF('Rozpočet + Žádosti o změnu'!$BX$2="ano",'Rozpočet + Žádosti o změnu'!BR64,IF('Rozpočet + Žádosti o změnu'!$BL$2="ano",'Rozpočet + Žádosti o změnu'!BF64,IF('Rozpočet + Žádosti o změnu'!$AZ$2="ano",'Rozpočet + Žádosti o změnu'!AT64,IF('Rozpočet + Žádosti o změnu'!$AN$2="ano",'Rozpočet + Žádosti o změnu'!AH64,'Rozpočet + Žádosti o změnu'!H64))))))))))</f>
        <v>0</v>
      </c>
      <c r="P64" s="267">
        <f>IF('Rozpočet + Žádosti o změnu'!$ER$2="ano",'Rozpočet + Žádosti o změnu'!EM64,IF('Rozpočet + Žádosti o změnu'!$EF$2="ano",'Rozpočet + Žádosti o změnu'!EA64,IF('Rozpočet + Žádosti o změnu'!$DT$2="ano",'Rozpočet + Žádosti o změnu'!DO64,IF('Rozpočet + Žádosti o změnu'!$DH$2="ano",'Rozpočet + Žádosti o změnu'!DC64,IF('Rozpočet + Žádosti o změnu'!$CV$2="ano",'Rozpočet + Žádosti o změnu'!CQ64,IF('Rozpočet + Žádosti o změnu'!$CJ$2="ano",'Rozpočet + Žádosti o změnu'!CE64,IF('Rozpočet + Žádosti o změnu'!$BX$2="ano",'Rozpočet + Žádosti o změnu'!BS64,IF('Rozpočet + Žádosti o změnu'!$BL$2="ano",'Rozpočet + Žádosti o změnu'!BG64,IF('Rozpočet + Žádosti o změnu'!$AZ$2="ano",'Rozpočet + Žádosti o změnu'!AU64,IF('Rozpočet + Žádosti o změnu'!$AN$2="ano",'Rozpočet + Žádosti o změnu'!AI64,'Rozpočet + Žádosti o změnu'!I64))))))))))</f>
        <v>0</v>
      </c>
      <c r="Q64" s="267">
        <f>IF('Rozpočet + Žádosti o změnu'!$ER$2="ano",'Rozpočet + Žádosti o změnu'!EN64,IF('Rozpočet + Žádosti o změnu'!$EF$2="ano",'Rozpočet + Žádosti o změnu'!EB64,IF('Rozpočet + Žádosti o změnu'!$DT$2="ano",'Rozpočet + Žádosti o změnu'!DP64,IF('Rozpočet + Žádosti o změnu'!$DH$2="ano",'Rozpočet + Žádosti o změnu'!DD64,IF('Rozpočet + Žádosti o změnu'!$CV$2="ano",'Rozpočet + Žádosti o změnu'!CR64,IF('Rozpočet + Žádosti o změnu'!$CJ$2="ano",'Rozpočet + Žádosti o změnu'!CF64,IF('Rozpočet + Žádosti o změnu'!$BX$2="ano",'Rozpočet + Žádosti o změnu'!BT64,IF('Rozpočet + Žádosti o změnu'!$BL$2="ano",'Rozpočet + Žádosti o změnu'!BH64,IF('Rozpočet + Žádosti o změnu'!$AZ$2="ano",'Rozpočet + Žádosti o změnu'!AV64,IF('Rozpočet + Žádosti o změnu'!$AN$2="ano",'Rozpočet + Žádosti o změnu'!AJ64,'Rozpočet + Žádosti o změnu'!J64))))))))))</f>
        <v>0</v>
      </c>
      <c r="R64" s="267">
        <f>IF('Rozpočet + Žádosti o změnu'!$ER$2="ano",'Rozpočet + Žádosti o změnu'!EO64,IF('Rozpočet + Žádosti o změnu'!$EF$2="ano",'Rozpočet + Žádosti o změnu'!EC64,IF('Rozpočet + Žádosti o změnu'!$DT$2="ano",'Rozpočet + Žádosti o změnu'!DQ64,IF('Rozpočet + Žádosti o změnu'!$DH$2="ano",'Rozpočet + Žádosti o změnu'!DE64,IF('Rozpočet + Žádosti o změnu'!$CV$2="ano",'Rozpočet + Žádosti o změnu'!CS64,IF('Rozpočet + Žádosti o změnu'!$CJ$2="ano",'Rozpočet + Žádosti o změnu'!CG64,IF('Rozpočet + Žádosti o změnu'!$BX$2="ano",'Rozpočet + Žádosti o změnu'!BU64,IF('Rozpočet + Žádosti o změnu'!$BL$2="ano",'Rozpočet + Žádosti o změnu'!BI64,IF('Rozpočet + Žádosti o změnu'!$AZ$2="ano",'Rozpočet + Žádosti o změnu'!AW64,IF('Rozpočet + Žádosti o změnu'!$AN$2="ano",'Rozpočet + Žádosti o změnu'!AK64,'Rozpočet + Žádosti o změnu'!K64))))))))))</f>
        <v>0</v>
      </c>
      <c r="S64" s="267">
        <f>IF('Rozpočet + Žádosti o změnu'!$ER$2="ano",'Rozpočet + Žádosti o změnu'!EP64,IF('Rozpočet + Žádosti o změnu'!$EF$2="ano",'Rozpočet + Žádosti o změnu'!ED64,IF('Rozpočet + Žádosti o změnu'!$DT$2="ano",'Rozpočet + Žádosti o změnu'!DR64,IF('Rozpočet + Žádosti o změnu'!$DH$2="ano",'Rozpočet + Žádosti o změnu'!DF64,IF('Rozpočet + Žádosti o změnu'!$CV$2="ano",'Rozpočet + Žádosti o změnu'!CT64,IF('Rozpočet + Žádosti o změnu'!$CJ$2="ano",'Rozpočet + Žádosti o změnu'!CH64,IF('Rozpočet + Žádosti o změnu'!$BX$2="ano",'Rozpočet + Žádosti o změnu'!BV64,IF('Rozpočet + Žádosti o změnu'!$BL$2="ano",'Rozpočet + Žádosti o změnu'!BJ64,IF('Rozpočet + Žádosti o změnu'!$AZ$2="ano",'Rozpočet + Žádosti o změnu'!AX64,IF('Rozpočet + Žádosti o změnu'!$AN$2="ano",'Rozpočet + Žádosti o změnu'!AL64,'Rozpočet + Žádosti o změnu'!L64))))))))))</f>
        <v>0</v>
      </c>
      <c r="T64" s="267">
        <f>IF('Rozpočet + Žádosti o změnu'!$ER$2="ano",'Rozpočet + Žádosti o změnu'!EQ64,IF('Rozpočet + Žádosti o změnu'!$EF$2="ano",'Rozpočet + Žádosti o změnu'!EE64,IF('Rozpočet + Žádosti o změnu'!$DT$2="ano",'Rozpočet + Žádosti o změnu'!DS64,IF('Rozpočet + Žádosti o změnu'!$DH$2="ano",'Rozpočet + Žádosti o změnu'!DG64,IF('Rozpočet + Žádosti o změnu'!$CV$2="ano",'Rozpočet + Žádosti o změnu'!CU64,IF('Rozpočet + Žádosti o změnu'!$CJ$2="ano",'Rozpočet + Žádosti o změnu'!CI64,IF('Rozpočet + Žádosti o změnu'!$BX$2="ano",'Rozpočet + Žádosti o změnu'!BW64,IF('Rozpočet + Žádosti o změnu'!$BL$2="ano",'Rozpočet + Žádosti o změnu'!BK64,IF('Rozpočet + Žádosti o změnu'!$AZ$2="ano",'Rozpočet + Žádosti o změnu'!AY64,IF('Rozpočet + Žádosti o změnu'!$AN$2="ano",'Rozpočet + Žádosti o změnu'!AM64,'Rozpočet + Žádosti o změnu'!M64))))))))))</f>
        <v>0</v>
      </c>
      <c r="U64" s="267">
        <f>IF('Rozpočet + Žádosti o změnu'!$ER$2="ano",'Rozpočet + Žádosti o změnu'!ER64,IF('Rozpočet + Žádosti o změnu'!$EF$2="ano",'Rozpočet + Žádosti o změnu'!EF64,IF('Rozpočet + Žádosti o změnu'!$DT$2="ano",'Rozpočet + Žádosti o změnu'!DT64,IF('Rozpočet + Žádosti o změnu'!$DH$2="ano",'Rozpočet + Žádosti o změnu'!DH64,IF('Rozpočet + Žádosti o změnu'!$CV$2="ano",'Rozpočet + Žádosti o změnu'!CV64,IF('Rozpočet + Žádosti o změnu'!$CJ$2="ano",'Rozpočet + Žádosti o změnu'!CJ64,IF('Rozpočet + Žádosti o změnu'!$BX$2="ano",'Rozpočet + Žádosti o změnu'!BX64,IF('Rozpočet + Žádosti o změnu'!$BL$2="ano",'Rozpočet + Žádosti o změnu'!BL64,IF('Rozpočet + Žádosti o změnu'!$AZ$2="ano",'Rozpočet + Žádosti o změnu'!AZ64,IF('Rozpočet + Žádosti o změnu'!$AN$2="ano",'Rozpočet + Žádosti o změnu'!AN64,'Rozpočet + Žádosti o změnu'!N64))))))))))</f>
        <v>0</v>
      </c>
      <c r="W64" s="281">
        <f>IF('ZoR č. 1'!$D64="",0,'ZoR č. 1'!G64)+IF('ZoR č. 2'!$D64="",0,'ZoR č. 2'!G64)+IF('ZoR č. 3'!$D64="",0,'ZoR č. 3'!G64)+IF('ZoR č. 4'!$D64="",0,'ZoR č. 4'!G64)+IF('ZoR č. 5'!$D64="",0,'ZoR č. 5'!G64)+IF('ZoR č. 6'!$D64="",0,'ZoR č. 6'!G64)+IF('ZoR č. 7'!$D64="",0,'ZoR č. 7'!G64)+IF('ZoR č. 8'!$D64="",0,'ZoR č. 8'!G64)+IF('ZoR č. 9'!$D64="",0,'ZoR č. 9'!G64)+IF('ZoR č. 10'!$D64="",0,'ZoR č. 10'!G64)+IF(ZZoR!$D64="",0,ZZoR!G64)</f>
        <v>0</v>
      </c>
      <c r="X64" s="281">
        <f>IF('ZoR č. 1'!$D64="",0,'ZoR č. 1'!H64)+IF('ZoR č. 2'!$D64="",0,'ZoR č. 2'!H64)+IF('ZoR č. 3'!$D64="",0,'ZoR č. 3'!H64)+IF('ZoR č. 4'!$D64="",0,'ZoR č. 4'!H64)+IF('ZoR č. 5'!$D64="",0,'ZoR č. 5'!H64)+IF('ZoR č. 6'!$D64="",0,'ZoR č. 6'!H64)+IF('ZoR č. 7'!$D64="",0,'ZoR č. 7'!H64)+IF('ZoR č. 8'!$D64="",0,'ZoR č. 8'!H64)+IF('ZoR č. 9'!$D64="",0,'ZoR č. 9'!H64)+IF('ZoR č. 10'!$D64="",0,'ZoR č. 10'!H64)+IF(ZZoR!$D64="",0,ZZoR!H64)</f>
        <v>0</v>
      </c>
      <c r="Y64" s="281">
        <f>IF('ZoR č. 1'!$D64="",0,'ZoR č. 1'!I64)+IF('ZoR č. 2'!$D64="",0,'ZoR č. 2'!I64)+IF('ZoR č. 3'!$D64="",0,'ZoR č. 3'!I64)+IF('ZoR č. 4'!$D64="",0,'ZoR č. 4'!I64)+IF('ZoR č. 5'!$D64="",0,'ZoR č. 5'!I64)+IF('ZoR č. 6'!$D64="",0,'ZoR č. 6'!I64)+IF('ZoR č. 7'!$D64="",0,'ZoR č. 7'!I64)+IF('ZoR č. 8'!$D64="",0,'ZoR č. 8'!I64)+IF('ZoR č. 9'!$D64="",0,'ZoR č. 9'!I64)+IF('ZoR č. 10'!$D64="",0,'ZoR č. 10'!I64)+IF(ZZoR!$D64="",0,ZZoR!I64)</f>
        <v>0</v>
      </c>
      <c r="Z64" s="281">
        <f>IF('ZoR č. 1'!$D64="",0,'ZoR č. 1'!J64)+IF('ZoR č. 2'!$D64="",0,'ZoR č. 2'!J64)+IF('ZoR č. 3'!$D64="",0,'ZoR č. 3'!J64)+IF('ZoR č. 4'!$D64="",0,'ZoR č. 4'!J64)+IF('ZoR č. 5'!$D64="",0,'ZoR č. 5'!J64)+IF('ZoR č. 6'!$D64="",0,'ZoR č. 6'!J64)+IF('ZoR č. 7'!$D64="",0,'ZoR č. 7'!J64)+IF('ZoR č. 8'!$D64="",0,'ZoR č. 8'!J64)+IF('ZoR č. 9'!$D64="",0,'ZoR č. 9'!J64)+IF('ZoR č. 10'!$D64="",0,'ZoR č. 10'!J64)+IF(ZZoR!$D64="",0,ZZoR!J64)</f>
        <v>0</v>
      </c>
      <c r="AA64" s="281">
        <f>IF('ZoR č. 1'!$D64="",0,'ZoR č. 1'!K64)+IF('ZoR č. 2'!$D64="",0,'ZoR č. 2'!K64)+IF('ZoR č. 3'!$D64="",0,'ZoR č. 3'!K64)+IF('ZoR č. 4'!$D64="",0,'ZoR č. 4'!K64)+IF('ZoR č. 5'!$D64="",0,'ZoR č. 5'!K64)+IF('ZoR č. 6'!$D64="",0,'ZoR č. 6'!K64)+IF('ZoR č. 7'!$D64="",0,'ZoR č. 7'!K64)+IF('ZoR č. 8'!$D64="",0,'ZoR č. 8'!K64)+IF('ZoR č. 9'!$D64="",0,'ZoR č. 9'!K64)+IF('ZoR č. 10'!$D64="",0,'ZoR č. 10'!K64)+IF(ZZoR!$D64="",0,ZZoR!K64)</f>
        <v>0</v>
      </c>
      <c r="AB64" s="281">
        <f>IF('ZoR č. 1'!$D64="",0,'ZoR č. 1'!L64)+IF('ZoR č. 2'!$D64="",0,'ZoR č. 2'!L64)+IF('ZoR č. 3'!$D64="",0,'ZoR č. 3'!L64)+IF('ZoR č. 4'!$D64="",0,'ZoR č. 4'!L64)+IF('ZoR č. 5'!$D64="",0,'ZoR č. 5'!L64)+IF('ZoR č. 6'!$D64="",0,'ZoR č. 6'!L64)+IF('ZoR č. 7'!$D64="",0,'ZoR č. 7'!L64)+IF('ZoR č. 8'!$D64="",0,'ZoR č. 8'!L64)+IF('ZoR č. 9'!$D64="",0,'ZoR č. 9'!L64)+IF('ZoR č. 10'!$D64="",0,'ZoR č. 10'!L64)+IF(ZZoR!$D64="",0,ZZoR!L64)</f>
        <v>0</v>
      </c>
      <c r="AC64" s="281">
        <f>IF('ZoR č. 1'!$D64="",0,'ZoR č. 1'!M64)+IF('ZoR č. 2'!$D64="",0,'ZoR č. 2'!M64)+IF('ZoR č. 3'!$D64="",0,'ZoR č. 3'!M64)+IF('ZoR č. 4'!$D64="",0,'ZoR č. 4'!M64)+IF('ZoR č. 5'!$D64="",0,'ZoR č. 5'!M64)+IF('ZoR č. 6'!$D64="",0,'ZoR č. 6'!M64)+IF('ZoR č. 7'!$D64="",0,'ZoR č. 7'!M64)+IF('ZoR č. 8'!$D64="",0,'ZoR č. 8'!M64)+IF('ZoR č. 9'!$D64="",0,'ZoR č. 9'!M64)+IF('ZoR č. 10'!$D64="",0,'ZoR č. 10'!M64)+IF(ZZoR!$D64="",0,ZZoR!M64)</f>
        <v>0</v>
      </c>
      <c r="AE64" s="282" t="str">
        <f t="shared" si="3"/>
        <v/>
      </c>
    </row>
    <row r="65" spans="2:31" x14ac:dyDescent="0.25">
      <c r="B65" s="9" t="s">
        <v>198</v>
      </c>
      <c r="C65" s="98" t="str">
        <f>IF(COUNTA('Přehled partnerů'!C65:D65)&lt;&gt;2,"partner neuveden",IF('Přehled partnerů'!M65="ANO",'Přehled partnerů'!C65,"v tomto období nerelevantní"))</f>
        <v>partner neuveden</v>
      </c>
      <c r="D65" s="108" t="str">
        <f>IF(COUNTA('Přehled partnerů'!C65:D65)&lt;&gt;2,"",IF('Přehled partnerů'!M65="ANO",'Přehled partnerů'!D65,""))</f>
        <v/>
      </c>
      <c r="E65" s="21" t="str">
        <f t="shared" si="0"/>
        <v/>
      </c>
      <c r="F65" s="114" t="str">
        <f t="shared" si="1"/>
        <v/>
      </c>
      <c r="G65" s="125">
        <v>0</v>
      </c>
      <c r="H65" s="126">
        <v>0</v>
      </c>
      <c r="I65" s="126">
        <v>0</v>
      </c>
      <c r="J65" s="126">
        <v>0</v>
      </c>
      <c r="K65" s="16">
        <v>0</v>
      </c>
      <c r="L65" s="16">
        <v>0</v>
      </c>
      <c r="M65" s="20">
        <v>0</v>
      </c>
      <c r="N65" s="58" t="str">
        <f t="shared" si="2"/>
        <v/>
      </c>
      <c r="O65" s="267">
        <f>IF('Rozpočet + Žádosti o změnu'!$ER$2="ano",'Rozpočet + Žádosti o změnu'!EL65,IF('Rozpočet + Žádosti o změnu'!$EF$2="ano",'Rozpočet + Žádosti o změnu'!DZ65,IF('Rozpočet + Žádosti o změnu'!$DT$2="ano",'Rozpočet + Žádosti o změnu'!DN65,IF('Rozpočet + Žádosti o změnu'!$DH$2="ano",'Rozpočet + Žádosti o změnu'!DB65,IF('Rozpočet + Žádosti o změnu'!$CV$2="ano",'Rozpočet + Žádosti o změnu'!CP65,IF('Rozpočet + Žádosti o změnu'!$CJ$2="ano",'Rozpočet + Žádosti o změnu'!CD65,IF('Rozpočet + Žádosti o změnu'!$BX$2="ano",'Rozpočet + Žádosti o změnu'!BR65,IF('Rozpočet + Žádosti o změnu'!$BL$2="ano",'Rozpočet + Žádosti o změnu'!BF65,IF('Rozpočet + Žádosti o změnu'!$AZ$2="ano",'Rozpočet + Žádosti o změnu'!AT65,IF('Rozpočet + Žádosti o změnu'!$AN$2="ano",'Rozpočet + Žádosti o změnu'!AH65,'Rozpočet + Žádosti o změnu'!H65))))))))))</f>
        <v>0</v>
      </c>
      <c r="P65" s="267">
        <f>IF('Rozpočet + Žádosti o změnu'!$ER$2="ano",'Rozpočet + Žádosti o změnu'!EM65,IF('Rozpočet + Žádosti o změnu'!$EF$2="ano",'Rozpočet + Žádosti o změnu'!EA65,IF('Rozpočet + Žádosti o změnu'!$DT$2="ano",'Rozpočet + Žádosti o změnu'!DO65,IF('Rozpočet + Žádosti o změnu'!$DH$2="ano",'Rozpočet + Žádosti o změnu'!DC65,IF('Rozpočet + Žádosti o změnu'!$CV$2="ano",'Rozpočet + Žádosti o změnu'!CQ65,IF('Rozpočet + Žádosti o změnu'!$CJ$2="ano",'Rozpočet + Žádosti o změnu'!CE65,IF('Rozpočet + Žádosti o změnu'!$BX$2="ano",'Rozpočet + Žádosti o změnu'!BS65,IF('Rozpočet + Žádosti o změnu'!$BL$2="ano",'Rozpočet + Žádosti o změnu'!BG65,IF('Rozpočet + Žádosti o změnu'!$AZ$2="ano",'Rozpočet + Žádosti o změnu'!AU65,IF('Rozpočet + Žádosti o změnu'!$AN$2="ano",'Rozpočet + Žádosti o změnu'!AI65,'Rozpočet + Žádosti o změnu'!I65))))))))))</f>
        <v>0</v>
      </c>
      <c r="Q65" s="267">
        <f>IF('Rozpočet + Žádosti o změnu'!$ER$2="ano",'Rozpočet + Žádosti o změnu'!EN65,IF('Rozpočet + Žádosti o změnu'!$EF$2="ano",'Rozpočet + Žádosti o změnu'!EB65,IF('Rozpočet + Žádosti o změnu'!$DT$2="ano",'Rozpočet + Žádosti o změnu'!DP65,IF('Rozpočet + Žádosti o změnu'!$DH$2="ano",'Rozpočet + Žádosti o změnu'!DD65,IF('Rozpočet + Žádosti o změnu'!$CV$2="ano",'Rozpočet + Žádosti o změnu'!CR65,IF('Rozpočet + Žádosti o změnu'!$CJ$2="ano",'Rozpočet + Žádosti o změnu'!CF65,IF('Rozpočet + Žádosti o změnu'!$BX$2="ano",'Rozpočet + Žádosti o změnu'!BT65,IF('Rozpočet + Žádosti o změnu'!$BL$2="ano",'Rozpočet + Žádosti o změnu'!BH65,IF('Rozpočet + Žádosti o změnu'!$AZ$2="ano",'Rozpočet + Žádosti o změnu'!AV65,IF('Rozpočet + Žádosti o změnu'!$AN$2="ano",'Rozpočet + Žádosti o změnu'!AJ65,'Rozpočet + Žádosti o změnu'!J65))))))))))</f>
        <v>0</v>
      </c>
      <c r="R65" s="267">
        <f>IF('Rozpočet + Žádosti o změnu'!$ER$2="ano",'Rozpočet + Žádosti o změnu'!EO65,IF('Rozpočet + Žádosti o změnu'!$EF$2="ano",'Rozpočet + Žádosti o změnu'!EC65,IF('Rozpočet + Žádosti o změnu'!$DT$2="ano",'Rozpočet + Žádosti o změnu'!DQ65,IF('Rozpočet + Žádosti o změnu'!$DH$2="ano",'Rozpočet + Žádosti o změnu'!DE65,IF('Rozpočet + Žádosti o změnu'!$CV$2="ano",'Rozpočet + Žádosti o změnu'!CS65,IF('Rozpočet + Žádosti o změnu'!$CJ$2="ano",'Rozpočet + Žádosti o změnu'!CG65,IF('Rozpočet + Žádosti o změnu'!$BX$2="ano",'Rozpočet + Žádosti o změnu'!BU65,IF('Rozpočet + Žádosti o změnu'!$BL$2="ano",'Rozpočet + Žádosti o změnu'!BI65,IF('Rozpočet + Žádosti o změnu'!$AZ$2="ano",'Rozpočet + Žádosti o změnu'!AW65,IF('Rozpočet + Žádosti o změnu'!$AN$2="ano",'Rozpočet + Žádosti o změnu'!AK65,'Rozpočet + Žádosti o změnu'!K65))))))))))</f>
        <v>0</v>
      </c>
      <c r="S65" s="267">
        <f>IF('Rozpočet + Žádosti o změnu'!$ER$2="ano",'Rozpočet + Žádosti o změnu'!EP65,IF('Rozpočet + Žádosti o změnu'!$EF$2="ano",'Rozpočet + Žádosti o změnu'!ED65,IF('Rozpočet + Žádosti o změnu'!$DT$2="ano",'Rozpočet + Žádosti o změnu'!DR65,IF('Rozpočet + Žádosti o změnu'!$DH$2="ano",'Rozpočet + Žádosti o změnu'!DF65,IF('Rozpočet + Žádosti o změnu'!$CV$2="ano",'Rozpočet + Žádosti o změnu'!CT65,IF('Rozpočet + Žádosti o změnu'!$CJ$2="ano",'Rozpočet + Žádosti o změnu'!CH65,IF('Rozpočet + Žádosti o změnu'!$BX$2="ano",'Rozpočet + Žádosti o změnu'!BV65,IF('Rozpočet + Žádosti o změnu'!$BL$2="ano",'Rozpočet + Žádosti o změnu'!BJ65,IF('Rozpočet + Žádosti o změnu'!$AZ$2="ano",'Rozpočet + Žádosti o změnu'!AX65,IF('Rozpočet + Žádosti o změnu'!$AN$2="ano",'Rozpočet + Žádosti o změnu'!AL65,'Rozpočet + Žádosti o změnu'!L65))))))))))</f>
        <v>0</v>
      </c>
      <c r="T65" s="267">
        <f>IF('Rozpočet + Žádosti o změnu'!$ER$2="ano",'Rozpočet + Žádosti o změnu'!EQ65,IF('Rozpočet + Žádosti o změnu'!$EF$2="ano",'Rozpočet + Žádosti o změnu'!EE65,IF('Rozpočet + Žádosti o změnu'!$DT$2="ano",'Rozpočet + Žádosti o změnu'!DS65,IF('Rozpočet + Žádosti o změnu'!$DH$2="ano",'Rozpočet + Žádosti o změnu'!DG65,IF('Rozpočet + Žádosti o změnu'!$CV$2="ano",'Rozpočet + Žádosti o změnu'!CU65,IF('Rozpočet + Žádosti o změnu'!$CJ$2="ano",'Rozpočet + Žádosti o změnu'!CI65,IF('Rozpočet + Žádosti o změnu'!$BX$2="ano",'Rozpočet + Žádosti o změnu'!BW65,IF('Rozpočet + Žádosti o změnu'!$BL$2="ano",'Rozpočet + Žádosti o změnu'!BK65,IF('Rozpočet + Žádosti o změnu'!$AZ$2="ano",'Rozpočet + Žádosti o změnu'!AY65,IF('Rozpočet + Žádosti o změnu'!$AN$2="ano",'Rozpočet + Žádosti o změnu'!AM65,'Rozpočet + Žádosti o změnu'!M65))))))))))</f>
        <v>0</v>
      </c>
      <c r="U65" s="267">
        <f>IF('Rozpočet + Žádosti o změnu'!$ER$2="ano",'Rozpočet + Žádosti o změnu'!ER65,IF('Rozpočet + Žádosti o změnu'!$EF$2="ano",'Rozpočet + Žádosti o změnu'!EF65,IF('Rozpočet + Žádosti o změnu'!$DT$2="ano",'Rozpočet + Žádosti o změnu'!DT65,IF('Rozpočet + Žádosti o změnu'!$DH$2="ano",'Rozpočet + Žádosti o změnu'!DH65,IF('Rozpočet + Žádosti o změnu'!$CV$2="ano",'Rozpočet + Žádosti o změnu'!CV65,IF('Rozpočet + Žádosti o změnu'!$CJ$2="ano",'Rozpočet + Žádosti o změnu'!CJ65,IF('Rozpočet + Žádosti o změnu'!$BX$2="ano",'Rozpočet + Žádosti o změnu'!BX65,IF('Rozpočet + Žádosti o změnu'!$BL$2="ano",'Rozpočet + Žádosti o změnu'!BL65,IF('Rozpočet + Žádosti o změnu'!$AZ$2="ano",'Rozpočet + Žádosti o změnu'!AZ65,IF('Rozpočet + Žádosti o změnu'!$AN$2="ano",'Rozpočet + Žádosti o změnu'!AN65,'Rozpočet + Žádosti o změnu'!N65))))))))))</f>
        <v>0</v>
      </c>
      <c r="W65" s="281">
        <f>IF('ZoR č. 1'!$D65="",0,'ZoR č. 1'!G65)+IF('ZoR č. 2'!$D65="",0,'ZoR č. 2'!G65)+IF('ZoR č. 3'!$D65="",0,'ZoR č. 3'!G65)+IF('ZoR č. 4'!$D65="",0,'ZoR č. 4'!G65)+IF('ZoR č. 5'!$D65="",0,'ZoR č. 5'!G65)+IF('ZoR č. 6'!$D65="",0,'ZoR č. 6'!G65)+IF('ZoR č. 7'!$D65="",0,'ZoR č. 7'!G65)+IF('ZoR č. 8'!$D65="",0,'ZoR č. 8'!G65)+IF('ZoR č. 9'!$D65="",0,'ZoR č. 9'!G65)+IF('ZoR č. 10'!$D65="",0,'ZoR č. 10'!G65)+IF(ZZoR!$D65="",0,ZZoR!G65)</f>
        <v>0</v>
      </c>
      <c r="X65" s="281">
        <f>IF('ZoR č. 1'!$D65="",0,'ZoR č. 1'!H65)+IF('ZoR č. 2'!$D65="",0,'ZoR č. 2'!H65)+IF('ZoR č. 3'!$D65="",0,'ZoR č. 3'!H65)+IF('ZoR č. 4'!$D65="",0,'ZoR č. 4'!H65)+IF('ZoR č. 5'!$D65="",0,'ZoR č. 5'!H65)+IF('ZoR č. 6'!$D65="",0,'ZoR č. 6'!H65)+IF('ZoR č. 7'!$D65="",0,'ZoR č. 7'!H65)+IF('ZoR č. 8'!$D65="",0,'ZoR č. 8'!H65)+IF('ZoR č. 9'!$D65="",0,'ZoR č. 9'!H65)+IF('ZoR č. 10'!$D65="",0,'ZoR č. 10'!H65)+IF(ZZoR!$D65="",0,ZZoR!H65)</f>
        <v>0</v>
      </c>
      <c r="Y65" s="281">
        <f>IF('ZoR č. 1'!$D65="",0,'ZoR č. 1'!I65)+IF('ZoR č. 2'!$D65="",0,'ZoR č. 2'!I65)+IF('ZoR č. 3'!$D65="",0,'ZoR č. 3'!I65)+IF('ZoR č. 4'!$D65="",0,'ZoR č. 4'!I65)+IF('ZoR č. 5'!$D65="",0,'ZoR č. 5'!I65)+IF('ZoR č. 6'!$D65="",0,'ZoR č. 6'!I65)+IF('ZoR č. 7'!$D65="",0,'ZoR č. 7'!I65)+IF('ZoR č. 8'!$D65="",0,'ZoR č. 8'!I65)+IF('ZoR č. 9'!$D65="",0,'ZoR č. 9'!I65)+IF('ZoR č. 10'!$D65="",0,'ZoR č. 10'!I65)+IF(ZZoR!$D65="",0,ZZoR!I65)</f>
        <v>0</v>
      </c>
      <c r="Z65" s="281">
        <f>IF('ZoR č. 1'!$D65="",0,'ZoR č. 1'!J65)+IF('ZoR č. 2'!$D65="",0,'ZoR č. 2'!J65)+IF('ZoR č. 3'!$D65="",0,'ZoR č. 3'!J65)+IF('ZoR č. 4'!$D65="",0,'ZoR č. 4'!J65)+IF('ZoR č. 5'!$D65="",0,'ZoR č. 5'!J65)+IF('ZoR č. 6'!$D65="",0,'ZoR č. 6'!J65)+IF('ZoR č. 7'!$D65="",0,'ZoR č. 7'!J65)+IF('ZoR č. 8'!$D65="",0,'ZoR č. 8'!J65)+IF('ZoR č. 9'!$D65="",0,'ZoR č. 9'!J65)+IF('ZoR č. 10'!$D65="",0,'ZoR č. 10'!J65)+IF(ZZoR!$D65="",0,ZZoR!J65)</f>
        <v>0</v>
      </c>
      <c r="AA65" s="281">
        <f>IF('ZoR č. 1'!$D65="",0,'ZoR č. 1'!K65)+IF('ZoR č. 2'!$D65="",0,'ZoR č. 2'!K65)+IF('ZoR č. 3'!$D65="",0,'ZoR č. 3'!K65)+IF('ZoR č. 4'!$D65="",0,'ZoR č. 4'!K65)+IF('ZoR č. 5'!$D65="",0,'ZoR č. 5'!K65)+IF('ZoR č. 6'!$D65="",0,'ZoR č. 6'!K65)+IF('ZoR č. 7'!$D65="",0,'ZoR č. 7'!K65)+IF('ZoR č. 8'!$D65="",0,'ZoR č. 8'!K65)+IF('ZoR č. 9'!$D65="",0,'ZoR č. 9'!K65)+IF('ZoR č. 10'!$D65="",0,'ZoR č. 10'!K65)+IF(ZZoR!$D65="",0,ZZoR!K65)</f>
        <v>0</v>
      </c>
      <c r="AB65" s="281">
        <f>IF('ZoR č. 1'!$D65="",0,'ZoR č. 1'!L65)+IF('ZoR č. 2'!$D65="",0,'ZoR č. 2'!L65)+IF('ZoR č. 3'!$D65="",0,'ZoR č. 3'!L65)+IF('ZoR č. 4'!$D65="",0,'ZoR č. 4'!L65)+IF('ZoR č. 5'!$D65="",0,'ZoR č. 5'!L65)+IF('ZoR č. 6'!$D65="",0,'ZoR č. 6'!L65)+IF('ZoR č. 7'!$D65="",0,'ZoR č. 7'!L65)+IF('ZoR č. 8'!$D65="",0,'ZoR č. 8'!L65)+IF('ZoR č. 9'!$D65="",0,'ZoR č. 9'!L65)+IF('ZoR č. 10'!$D65="",0,'ZoR č. 10'!L65)+IF(ZZoR!$D65="",0,ZZoR!L65)</f>
        <v>0</v>
      </c>
      <c r="AC65" s="281">
        <f>IF('ZoR č. 1'!$D65="",0,'ZoR č. 1'!M65)+IF('ZoR č. 2'!$D65="",0,'ZoR č. 2'!M65)+IF('ZoR č. 3'!$D65="",0,'ZoR č. 3'!M65)+IF('ZoR č. 4'!$D65="",0,'ZoR č. 4'!M65)+IF('ZoR č. 5'!$D65="",0,'ZoR č. 5'!M65)+IF('ZoR č. 6'!$D65="",0,'ZoR č. 6'!M65)+IF('ZoR č. 7'!$D65="",0,'ZoR č. 7'!M65)+IF('ZoR č. 8'!$D65="",0,'ZoR č. 8'!M65)+IF('ZoR č. 9'!$D65="",0,'ZoR č. 9'!M65)+IF('ZoR č. 10'!$D65="",0,'ZoR č. 10'!M65)+IF(ZZoR!$D65="",0,ZZoR!M65)</f>
        <v>0</v>
      </c>
      <c r="AE65" s="282" t="str">
        <f t="shared" si="3"/>
        <v/>
      </c>
    </row>
    <row r="66" spans="2:31" x14ac:dyDescent="0.25">
      <c r="B66" s="9" t="s">
        <v>199</v>
      </c>
      <c r="C66" s="98" t="str">
        <f>IF(COUNTA('Přehled partnerů'!C66:D66)&lt;&gt;2,"partner neuveden",IF('Přehled partnerů'!M66="ANO",'Přehled partnerů'!C66,"v tomto období nerelevantní"))</f>
        <v>partner neuveden</v>
      </c>
      <c r="D66" s="108" t="str">
        <f>IF(COUNTA('Přehled partnerů'!C66:D66)&lt;&gt;2,"",IF('Přehled partnerů'!M66="ANO",'Přehled partnerů'!D66,""))</f>
        <v/>
      </c>
      <c r="E66" s="21" t="str">
        <f t="shared" si="0"/>
        <v/>
      </c>
      <c r="F66" s="114" t="str">
        <f t="shared" si="1"/>
        <v/>
      </c>
      <c r="G66" s="125">
        <v>0</v>
      </c>
      <c r="H66" s="126">
        <v>0</v>
      </c>
      <c r="I66" s="126">
        <v>0</v>
      </c>
      <c r="J66" s="126">
        <v>0</v>
      </c>
      <c r="K66" s="16">
        <v>0</v>
      </c>
      <c r="L66" s="16">
        <v>0</v>
      </c>
      <c r="M66" s="20">
        <v>0</v>
      </c>
      <c r="N66" s="58" t="str">
        <f t="shared" si="2"/>
        <v/>
      </c>
      <c r="O66" s="267">
        <f>IF('Rozpočet + Žádosti o změnu'!$ER$2="ano",'Rozpočet + Žádosti o změnu'!EL66,IF('Rozpočet + Žádosti o změnu'!$EF$2="ano",'Rozpočet + Žádosti o změnu'!DZ66,IF('Rozpočet + Žádosti o změnu'!$DT$2="ano",'Rozpočet + Žádosti o změnu'!DN66,IF('Rozpočet + Žádosti o změnu'!$DH$2="ano",'Rozpočet + Žádosti o změnu'!DB66,IF('Rozpočet + Žádosti o změnu'!$CV$2="ano",'Rozpočet + Žádosti o změnu'!CP66,IF('Rozpočet + Žádosti o změnu'!$CJ$2="ano",'Rozpočet + Žádosti o změnu'!CD66,IF('Rozpočet + Žádosti o změnu'!$BX$2="ano",'Rozpočet + Žádosti o změnu'!BR66,IF('Rozpočet + Žádosti o změnu'!$BL$2="ano",'Rozpočet + Žádosti o změnu'!BF66,IF('Rozpočet + Žádosti o změnu'!$AZ$2="ano",'Rozpočet + Žádosti o změnu'!AT66,IF('Rozpočet + Žádosti o změnu'!$AN$2="ano",'Rozpočet + Žádosti o změnu'!AH66,'Rozpočet + Žádosti o změnu'!H66))))))))))</f>
        <v>0</v>
      </c>
      <c r="P66" s="267">
        <f>IF('Rozpočet + Žádosti o změnu'!$ER$2="ano",'Rozpočet + Žádosti o změnu'!EM66,IF('Rozpočet + Žádosti o změnu'!$EF$2="ano",'Rozpočet + Žádosti o změnu'!EA66,IF('Rozpočet + Žádosti o změnu'!$DT$2="ano",'Rozpočet + Žádosti o změnu'!DO66,IF('Rozpočet + Žádosti o změnu'!$DH$2="ano",'Rozpočet + Žádosti o změnu'!DC66,IF('Rozpočet + Žádosti o změnu'!$CV$2="ano",'Rozpočet + Žádosti o změnu'!CQ66,IF('Rozpočet + Žádosti o změnu'!$CJ$2="ano",'Rozpočet + Žádosti o změnu'!CE66,IF('Rozpočet + Žádosti o změnu'!$BX$2="ano",'Rozpočet + Žádosti o změnu'!BS66,IF('Rozpočet + Žádosti o změnu'!$BL$2="ano",'Rozpočet + Žádosti o změnu'!BG66,IF('Rozpočet + Žádosti o změnu'!$AZ$2="ano",'Rozpočet + Žádosti o změnu'!AU66,IF('Rozpočet + Žádosti o změnu'!$AN$2="ano",'Rozpočet + Žádosti o změnu'!AI66,'Rozpočet + Žádosti o změnu'!I66))))))))))</f>
        <v>0</v>
      </c>
      <c r="Q66" s="267">
        <f>IF('Rozpočet + Žádosti o změnu'!$ER$2="ano",'Rozpočet + Žádosti o změnu'!EN66,IF('Rozpočet + Žádosti o změnu'!$EF$2="ano",'Rozpočet + Žádosti o změnu'!EB66,IF('Rozpočet + Žádosti o změnu'!$DT$2="ano",'Rozpočet + Žádosti o změnu'!DP66,IF('Rozpočet + Žádosti o změnu'!$DH$2="ano",'Rozpočet + Žádosti o změnu'!DD66,IF('Rozpočet + Žádosti o změnu'!$CV$2="ano",'Rozpočet + Žádosti o změnu'!CR66,IF('Rozpočet + Žádosti o změnu'!$CJ$2="ano",'Rozpočet + Žádosti o změnu'!CF66,IF('Rozpočet + Žádosti o změnu'!$BX$2="ano",'Rozpočet + Žádosti o změnu'!BT66,IF('Rozpočet + Žádosti o změnu'!$BL$2="ano",'Rozpočet + Žádosti o změnu'!BH66,IF('Rozpočet + Žádosti o změnu'!$AZ$2="ano",'Rozpočet + Žádosti o změnu'!AV66,IF('Rozpočet + Žádosti o změnu'!$AN$2="ano",'Rozpočet + Žádosti o změnu'!AJ66,'Rozpočet + Žádosti o změnu'!J66))))))))))</f>
        <v>0</v>
      </c>
      <c r="R66" s="267">
        <f>IF('Rozpočet + Žádosti o změnu'!$ER$2="ano",'Rozpočet + Žádosti o změnu'!EO66,IF('Rozpočet + Žádosti o změnu'!$EF$2="ano",'Rozpočet + Žádosti o změnu'!EC66,IF('Rozpočet + Žádosti o změnu'!$DT$2="ano",'Rozpočet + Žádosti o změnu'!DQ66,IF('Rozpočet + Žádosti o změnu'!$DH$2="ano",'Rozpočet + Žádosti o změnu'!DE66,IF('Rozpočet + Žádosti o změnu'!$CV$2="ano",'Rozpočet + Žádosti o změnu'!CS66,IF('Rozpočet + Žádosti o změnu'!$CJ$2="ano",'Rozpočet + Žádosti o změnu'!CG66,IF('Rozpočet + Žádosti o změnu'!$BX$2="ano",'Rozpočet + Žádosti o změnu'!BU66,IF('Rozpočet + Žádosti o změnu'!$BL$2="ano",'Rozpočet + Žádosti o změnu'!BI66,IF('Rozpočet + Žádosti o změnu'!$AZ$2="ano",'Rozpočet + Žádosti o změnu'!AW66,IF('Rozpočet + Žádosti o změnu'!$AN$2="ano",'Rozpočet + Žádosti o změnu'!AK66,'Rozpočet + Žádosti o změnu'!K66))))))))))</f>
        <v>0</v>
      </c>
      <c r="S66" s="267">
        <f>IF('Rozpočet + Žádosti o změnu'!$ER$2="ano",'Rozpočet + Žádosti o změnu'!EP66,IF('Rozpočet + Žádosti o změnu'!$EF$2="ano",'Rozpočet + Žádosti o změnu'!ED66,IF('Rozpočet + Žádosti o změnu'!$DT$2="ano",'Rozpočet + Žádosti o změnu'!DR66,IF('Rozpočet + Žádosti o změnu'!$DH$2="ano",'Rozpočet + Žádosti o změnu'!DF66,IF('Rozpočet + Žádosti o změnu'!$CV$2="ano",'Rozpočet + Žádosti o změnu'!CT66,IF('Rozpočet + Žádosti o změnu'!$CJ$2="ano",'Rozpočet + Žádosti o změnu'!CH66,IF('Rozpočet + Žádosti o změnu'!$BX$2="ano",'Rozpočet + Žádosti o změnu'!BV66,IF('Rozpočet + Žádosti o změnu'!$BL$2="ano",'Rozpočet + Žádosti o změnu'!BJ66,IF('Rozpočet + Žádosti o změnu'!$AZ$2="ano",'Rozpočet + Žádosti o změnu'!AX66,IF('Rozpočet + Žádosti o změnu'!$AN$2="ano",'Rozpočet + Žádosti o změnu'!AL66,'Rozpočet + Žádosti o změnu'!L66))))))))))</f>
        <v>0</v>
      </c>
      <c r="T66" s="267">
        <f>IF('Rozpočet + Žádosti o změnu'!$ER$2="ano",'Rozpočet + Žádosti o změnu'!EQ66,IF('Rozpočet + Žádosti o změnu'!$EF$2="ano",'Rozpočet + Žádosti o změnu'!EE66,IF('Rozpočet + Žádosti o změnu'!$DT$2="ano",'Rozpočet + Žádosti o změnu'!DS66,IF('Rozpočet + Žádosti o změnu'!$DH$2="ano",'Rozpočet + Žádosti o změnu'!DG66,IF('Rozpočet + Žádosti o změnu'!$CV$2="ano",'Rozpočet + Žádosti o změnu'!CU66,IF('Rozpočet + Žádosti o změnu'!$CJ$2="ano",'Rozpočet + Žádosti o změnu'!CI66,IF('Rozpočet + Žádosti o změnu'!$BX$2="ano",'Rozpočet + Žádosti o změnu'!BW66,IF('Rozpočet + Žádosti o změnu'!$BL$2="ano",'Rozpočet + Žádosti o změnu'!BK66,IF('Rozpočet + Žádosti o změnu'!$AZ$2="ano",'Rozpočet + Žádosti o změnu'!AY66,IF('Rozpočet + Žádosti o změnu'!$AN$2="ano",'Rozpočet + Žádosti o změnu'!AM66,'Rozpočet + Žádosti o změnu'!M66))))))))))</f>
        <v>0</v>
      </c>
      <c r="U66" s="267">
        <f>IF('Rozpočet + Žádosti o změnu'!$ER$2="ano",'Rozpočet + Žádosti o změnu'!ER66,IF('Rozpočet + Žádosti o změnu'!$EF$2="ano",'Rozpočet + Žádosti o změnu'!EF66,IF('Rozpočet + Žádosti o změnu'!$DT$2="ano",'Rozpočet + Žádosti o změnu'!DT66,IF('Rozpočet + Žádosti o změnu'!$DH$2="ano",'Rozpočet + Žádosti o změnu'!DH66,IF('Rozpočet + Žádosti o změnu'!$CV$2="ano",'Rozpočet + Žádosti o změnu'!CV66,IF('Rozpočet + Žádosti o změnu'!$CJ$2="ano",'Rozpočet + Žádosti o změnu'!CJ66,IF('Rozpočet + Žádosti o změnu'!$BX$2="ano",'Rozpočet + Žádosti o změnu'!BX66,IF('Rozpočet + Žádosti o změnu'!$BL$2="ano",'Rozpočet + Žádosti o změnu'!BL66,IF('Rozpočet + Žádosti o změnu'!$AZ$2="ano",'Rozpočet + Žádosti o změnu'!AZ66,IF('Rozpočet + Žádosti o změnu'!$AN$2="ano",'Rozpočet + Žádosti o změnu'!AN66,'Rozpočet + Žádosti o změnu'!N66))))))))))</f>
        <v>0</v>
      </c>
      <c r="W66" s="281">
        <f>IF('ZoR č. 1'!$D66="",0,'ZoR č. 1'!G66)+IF('ZoR č. 2'!$D66="",0,'ZoR č. 2'!G66)+IF('ZoR č. 3'!$D66="",0,'ZoR č. 3'!G66)+IF('ZoR č. 4'!$D66="",0,'ZoR č. 4'!G66)+IF('ZoR č. 5'!$D66="",0,'ZoR č. 5'!G66)+IF('ZoR č. 6'!$D66="",0,'ZoR č. 6'!G66)+IF('ZoR č. 7'!$D66="",0,'ZoR č. 7'!G66)+IF('ZoR č. 8'!$D66="",0,'ZoR č. 8'!G66)+IF('ZoR č. 9'!$D66="",0,'ZoR č. 9'!G66)+IF('ZoR č. 10'!$D66="",0,'ZoR č. 10'!G66)+IF(ZZoR!$D66="",0,ZZoR!G66)</f>
        <v>0</v>
      </c>
      <c r="X66" s="281">
        <f>IF('ZoR č. 1'!$D66="",0,'ZoR č. 1'!H66)+IF('ZoR č. 2'!$D66="",0,'ZoR č. 2'!H66)+IF('ZoR č. 3'!$D66="",0,'ZoR č. 3'!H66)+IF('ZoR č. 4'!$D66="",0,'ZoR č. 4'!H66)+IF('ZoR č. 5'!$D66="",0,'ZoR č. 5'!H66)+IF('ZoR č. 6'!$D66="",0,'ZoR č. 6'!H66)+IF('ZoR č. 7'!$D66="",0,'ZoR č. 7'!H66)+IF('ZoR č. 8'!$D66="",0,'ZoR č. 8'!H66)+IF('ZoR č. 9'!$D66="",0,'ZoR č. 9'!H66)+IF('ZoR č. 10'!$D66="",0,'ZoR č. 10'!H66)+IF(ZZoR!$D66="",0,ZZoR!H66)</f>
        <v>0</v>
      </c>
      <c r="Y66" s="281">
        <f>IF('ZoR č. 1'!$D66="",0,'ZoR č. 1'!I66)+IF('ZoR č. 2'!$D66="",0,'ZoR č. 2'!I66)+IF('ZoR č. 3'!$D66="",0,'ZoR č. 3'!I66)+IF('ZoR č. 4'!$D66="",0,'ZoR č. 4'!I66)+IF('ZoR č. 5'!$D66="",0,'ZoR č. 5'!I66)+IF('ZoR č. 6'!$D66="",0,'ZoR č. 6'!I66)+IF('ZoR č. 7'!$D66="",0,'ZoR č. 7'!I66)+IF('ZoR č. 8'!$D66="",0,'ZoR č. 8'!I66)+IF('ZoR č. 9'!$D66="",0,'ZoR č. 9'!I66)+IF('ZoR č. 10'!$D66="",0,'ZoR č. 10'!I66)+IF(ZZoR!$D66="",0,ZZoR!I66)</f>
        <v>0</v>
      </c>
      <c r="Z66" s="281">
        <f>IF('ZoR č. 1'!$D66="",0,'ZoR č. 1'!J66)+IF('ZoR č. 2'!$D66="",0,'ZoR č. 2'!J66)+IF('ZoR č. 3'!$D66="",0,'ZoR č. 3'!J66)+IF('ZoR č. 4'!$D66="",0,'ZoR č. 4'!J66)+IF('ZoR č. 5'!$D66="",0,'ZoR č. 5'!J66)+IF('ZoR č. 6'!$D66="",0,'ZoR č. 6'!J66)+IF('ZoR č. 7'!$D66="",0,'ZoR č. 7'!J66)+IF('ZoR č. 8'!$D66="",0,'ZoR č. 8'!J66)+IF('ZoR č. 9'!$D66="",0,'ZoR č. 9'!J66)+IF('ZoR č. 10'!$D66="",0,'ZoR č. 10'!J66)+IF(ZZoR!$D66="",0,ZZoR!J66)</f>
        <v>0</v>
      </c>
      <c r="AA66" s="281">
        <f>IF('ZoR č. 1'!$D66="",0,'ZoR č. 1'!K66)+IF('ZoR č. 2'!$D66="",0,'ZoR č. 2'!K66)+IF('ZoR č. 3'!$D66="",0,'ZoR č. 3'!K66)+IF('ZoR č. 4'!$D66="",0,'ZoR č. 4'!K66)+IF('ZoR č. 5'!$D66="",0,'ZoR č. 5'!K66)+IF('ZoR č. 6'!$D66="",0,'ZoR č. 6'!K66)+IF('ZoR č. 7'!$D66="",0,'ZoR č. 7'!K66)+IF('ZoR č. 8'!$D66="",0,'ZoR č. 8'!K66)+IF('ZoR č. 9'!$D66="",0,'ZoR č. 9'!K66)+IF('ZoR č. 10'!$D66="",0,'ZoR č. 10'!K66)+IF(ZZoR!$D66="",0,ZZoR!K66)</f>
        <v>0</v>
      </c>
      <c r="AB66" s="281">
        <f>IF('ZoR č. 1'!$D66="",0,'ZoR č. 1'!L66)+IF('ZoR č. 2'!$D66="",0,'ZoR č. 2'!L66)+IF('ZoR č. 3'!$D66="",0,'ZoR č. 3'!L66)+IF('ZoR č. 4'!$D66="",0,'ZoR č. 4'!L66)+IF('ZoR č. 5'!$D66="",0,'ZoR č. 5'!L66)+IF('ZoR č. 6'!$D66="",0,'ZoR č. 6'!L66)+IF('ZoR č. 7'!$D66="",0,'ZoR č. 7'!L66)+IF('ZoR č. 8'!$D66="",0,'ZoR č. 8'!L66)+IF('ZoR č. 9'!$D66="",0,'ZoR č. 9'!L66)+IF('ZoR č. 10'!$D66="",0,'ZoR č. 10'!L66)+IF(ZZoR!$D66="",0,ZZoR!L66)</f>
        <v>0</v>
      </c>
      <c r="AC66" s="281">
        <f>IF('ZoR č. 1'!$D66="",0,'ZoR č. 1'!M66)+IF('ZoR č. 2'!$D66="",0,'ZoR č. 2'!M66)+IF('ZoR č. 3'!$D66="",0,'ZoR č. 3'!M66)+IF('ZoR č. 4'!$D66="",0,'ZoR č. 4'!M66)+IF('ZoR č. 5'!$D66="",0,'ZoR č. 5'!M66)+IF('ZoR č. 6'!$D66="",0,'ZoR č. 6'!M66)+IF('ZoR č. 7'!$D66="",0,'ZoR č. 7'!M66)+IF('ZoR č. 8'!$D66="",0,'ZoR č. 8'!M66)+IF('ZoR č. 9'!$D66="",0,'ZoR č. 9'!M66)+IF('ZoR č. 10'!$D66="",0,'ZoR č. 10'!M66)+IF(ZZoR!$D66="",0,ZZoR!M66)</f>
        <v>0</v>
      </c>
      <c r="AE66" s="282" t="str">
        <f t="shared" si="3"/>
        <v/>
      </c>
    </row>
    <row r="67" spans="2:31" x14ac:dyDescent="0.25">
      <c r="B67" s="9" t="s">
        <v>200</v>
      </c>
      <c r="C67" s="98" t="str">
        <f>IF(COUNTA('Přehled partnerů'!C67:D67)&lt;&gt;2,"partner neuveden",IF('Přehled partnerů'!M67="ANO",'Přehled partnerů'!C67,"v tomto období nerelevantní"))</f>
        <v>partner neuveden</v>
      </c>
      <c r="D67" s="108" t="str">
        <f>IF(COUNTA('Přehled partnerů'!C67:D67)&lt;&gt;2,"",IF('Přehled partnerů'!M67="ANO",'Přehled partnerů'!D67,""))</f>
        <v/>
      </c>
      <c r="E67" s="21" t="str">
        <f t="shared" si="0"/>
        <v/>
      </c>
      <c r="F67" s="114" t="str">
        <f t="shared" si="1"/>
        <v/>
      </c>
      <c r="G67" s="125">
        <v>0</v>
      </c>
      <c r="H67" s="126">
        <v>0</v>
      </c>
      <c r="I67" s="126">
        <v>0</v>
      </c>
      <c r="J67" s="126">
        <v>0</v>
      </c>
      <c r="K67" s="16">
        <v>0</v>
      </c>
      <c r="L67" s="16">
        <v>0</v>
      </c>
      <c r="M67" s="20">
        <v>0</v>
      </c>
      <c r="N67" s="58" t="str">
        <f t="shared" si="2"/>
        <v/>
      </c>
      <c r="O67" s="267">
        <f>IF('Rozpočet + Žádosti o změnu'!$ER$2="ano",'Rozpočet + Žádosti o změnu'!EL67,IF('Rozpočet + Žádosti o změnu'!$EF$2="ano",'Rozpočet + Žádosti o změnu'!DZ67,IF('Rozpočet + Žádosti o změnu'!$DT$2="ano",'Rozpočet + Žádosti o změnu'!DN67,IF('Rozpočet + Žádosti o změnu'!$DH$2="ano",'Rozpočet + Žádosti o změnu'!DB67,IF('Rozpočet + Žádosti o změnu'!$CV$2="ano",'Rozpočet + Žádosti o změnu'!CP67,IF('Rozpočet + Žádosti o změnu'!$CJ$2="ano",'Rozpočet + Žádosti o změnu'!CD67,IF('Rozpočet + Žádosti o změnu'!$BX$2="ano",'Rozpočet + Žádosti o změnu'!BR67,IF('Rozpočet + Žádosti o změnu'!$BL$2="ano",'Rozpočet + Žádosti o změnu'!BF67,IF('Rozpočet + Žádosti o změnu'!$AZ$2="ano",'Rozpočet + Žádosti o změnu'!AT67,IF('Rozpočet + Žádosti o změnu'!$AN$2="ano",'Rozpočet + Žádosti o změnu'!AH67,'Rozpočet + Žádosti o změnu'!H67))))))))))</f>
        <v>0</v>
      </c>
      <c r="P67" s="267">
        <f>IF('Rozpočet + Žádosti o změnu'!$ER$2="ano",'Rozpočet + Žádosti o změnu'!EM67,IF('Rozpočet + Žádosti o změnu'!$EF$2="ano",'Rozpočet + Žádosti o změnu'!EA67,IF('Rozpočet + Žádosti o změnu'!$DT$2="ano",'Rozpočet + Žádosti o změnu'!DO67,IF('Rozpočet + Žádosti o změnu'!$DH$2="ano",'Rozpočet + Žádosti o změnu'!DC67,IF('Rozpočet + Žádosti o změnu'!$CV$2="ano",'Rozpočet + Žádosti o změnu'!CQ67,IF('Rozpočet + Žádosti o změnu'!$CJ$2="ano",'Rozpočet + Žádosti o změnu'!CE67,IF('Rozpočet + Žádosti o změnu'!$BX$2="ano",'Rozpočet + Žádosti o změnu'!BS67,IF('Rozpočet + Žádosti o změnu'!$BL$2="ano",'Rozpočet + Žádosti o změnu'!BG67,IF('Rozpočet + Žádosti o změnu'!$AZ$2="ano",'Rozpočet + Žádosti o změnu'!AU67,IF('Rozpočet + Žádosti o změnu'!$AN$2="ano",'Rozpočet + Žádosti o změnu'!AI67,'Rozpočet + Žádosti o změnu'!I67))))))))))</f>
        <v>0</v>
      </c>
      <c r="Q67" s="267">
        <f>IF('Rozpočet + Žádosti o změnu'!$ER$2="ano",'Rozpočet + Žádosti o změnu'!EN67,IF('Rozpočet + Žádosti o změnu'!$EF$2="ano",'Rozpočet + Žádosti o změnu'!EB67,IF('Rozpočet + Žádosti o změnu'!$DT$2="ano",'Rozpočet + Žádosti o změnu'!DP67,IF('Rozpočet + Žádosti o změnu'!$DH$2="ano",'Rozpočet + Žádosti o změnu'!DD67,IF('Rozpočet + Žádosti o změnu'!$CV$2="ano",'Rozpočet + Žádosti o změnu'!CR67,IF('Rozpočet + Žádosti o změnu'!$CJ$2="ano",'Rozpočet + Žádosti o změnu'!CF67,IF('Rozpočet + Žádosti o změnu'!$BX$2="ano",'Rozpočet + Žádosti o změnu'!BT67,IF('Rozpočet + Žádosti o změnu'!$BL$2="ano",'Rozpočet + Žádosti o změnu'!BH67,IF('Rozpočet + Žádosti o změnu'!$AZ$2="ano",'Rozpočet + Žádosti o změnu'!AV67,IF('Rozpočet + Žádosti o změnu'!$AN$2="ano",'Rozpočet + Žádosti o změnu'!AJ67,'Rozpočet + Žádosti o změnu'!J67))))))))))</f>
        <v>0</v>
      </c>
      <c r="R67" s="267">
        <f>IF('Rozpočet + Žádosti o změnu'!$ER$2="ano",'Rozpočet + Žádosti o změnu'!EO67,IF('Rozpočet + Žádosti o změnu'!$EF$2="ano",'Rozpočet + Žádosti o změnu'!EC67,IF('Rozpočet + Žádosti o změnu'!$DT$2="ano",'Rozpočet + Žádosti o změnu'!DQ67,IF('Rozpočet + Žádosti o změnu'!$DH$2="ano",'Rozpočet + Žádosti o změnu'!DE67,IF('Rozpočet + Žádosti o změnu'!$CV$2="ano",'Rozpočet + Žádosti o změnu'!CS67,IF('Rozpočet + Žádosti o změnu'!$CJ$2="ano",'Rozpočet + Žádosti o změnu'!CG67,IF('Rozpočet + Žádosti o změnu'!$BX$2="ano",'Rozpočet + Žádosti o změnu'!BU67,IF('Rozpočet + Žádosti o změnu'!$BL$2="ano",'Rozpočet + Žádosti o změnu'!BI67,IF('Rozpočet + Žádosti o změnu'!$AZ$2="ano",'Rozpočet + Žádosti o změnu'!AW67,IF('Rozpočet + Žádosti o změnu'!$AN$2="ano",'Rozpočet + Žádosti o změnu'!AK67,'Rozpočet + Žádosti o změnu'!K67))))))))))</f>
        <v>0</v>
      </c>
      <c r="S67" s="267">
        <f>IF('Rozpočet + Žádosti o změnu'!$ER$2="ano",'Rozpočet + Žádosti o změnu'!EP67,IF('Rozpočet + Žádosti o změnu'!$EF$2="ano",'Rozpočet + Žádosti o změnu'!ED67,IF('Rozpočet + Žádosti o změnu'!$DT$2="ano",'Rozpočet + Žádosti o změnu'!DR67,IF('Rozpočet + Žádosti o změnu'!$DH$2="ano",'Rozpočet + Žádosti o změnu'!DF67,IF('Rozpočet + Žádosti o změnu'!$CV$2="ano",'Rozpočet + Žádosti o změnu'!CT67,IF('Rozpočet + Žádosti o změnu'!$CJ$2="ano",'Rozpočet + Žádosti o změnu'!CH67,IF('Rozpočet + Žádosti o změnu'!$BX$2="ano",'Rozpočet + Žádosti o změnu'!BV67,IF('Rozpočet + Žádosti o změnu'!$BL$2="ano",'Rozpočet + Žádosti o změnu'!BJ67,IF('Rozpočet + Žádosti o změnu'!$AZ$2="ano",'Rozpočet + Žádosti o změnu'!AX67,IF('Rozpočet + Žádosti o změnu'!$AN$2="ano",'Rozpočet + Žádosti o změnu'!AL67,'Rozpočet + Žádosti o změnu'!L67))))))))))</f>
        <v>0</v>
      </c>
      <c r="T67" s="267">
        <f>IF('Rozpočet + Žádosti o změnu'!$ER$2="ano",'Rozpočet + Žádosti o změnu'!EQ67,IF('Rozpočet + Žádosti o změnu'!$EF$2="ano",'Rozpočet + Žádosti o změnu'!EE67,IF('Rozpočet + Žádosti o změnu'!$DT$2="ano",'Rozpočet + Žádosti o změnu'!DS67,IF('Rozpočet + Žádosti o změnu'!$DH$2="ano",'Rozpočet + Žádosti o změnu'!DG67,IF('Rozpočet + Žádosti o změnu'!$CV$2="ano",'Rozpočet + Žádosti o změnu'!CU67,IF('Rozpočet + Žádosti o změnu'!$CJ$2="ano",'Rozpočet + Žádosti o změnu'!CI67,IF('Rozpočet + Žádosti o změnu'!$BX$2="ano",'Rozpočet + Žádosti o změnu'!BW67,IF('Rozpočet + Žádosti o změnu'!$BL$2="ano",'Rozpočet + Žádosti o změnu'!BK67,IF('Rozpočet + Žádosti o změnu'!$AZ$2="ano",'Rozpočet + Žádosti o změnu'!AY67,IF('Rozpočet + Žádosti o změnu'!$AN$2="ano",'Rozpočet + Žádosti o změnu'!AM67,'Rozpočet + Žádosti o změnu'!M67))))))))))</f>
        <v>0</v>
      </c>
      <c r="U67" s="267">
        <f>IF('Rozpočet + Žádosti o změnu'!$ER$2="ano",'Rozpočet + Žádosti o změnu'!ER67,IF('Rozpočet + Žádosti o změnu'!$EF$2="ano",'Rozpočet + Žádosti o změnu'!EF67,IF('Rozpočet + Žádosti o změnu'!$DT$2="ano",'Rozpočet + Žádosti o změnu'!DT67,IF('Rozpočet + Žádosti o změnu'!$DH$2="ano",'Rozpočet + Žádosti o změnu'!DH67,IF('Rozpočet + Žádosti o změnu'!$CV$2="ano",'Rozpočet + Žádosti o změnu'!CV67,IF('Rozpočet + Žádosti o změnu'!$CJ$2="ano",'Rozpočet + Žádosti o změnu'!CJ67,IF('Rozpočet + Žádosti o změnu'!$BX$2="ano",'Rozpočet + Žádosti o změnu'!BX67,IF('Rozpočet + Žádosti o změnu'!$BL$2="ano",'Rozpočet + Žádosti o změnu'!BL67,IF('Rozpočet + Žádosti o změnu'!$AZ$2="ano",'Rozpočet + Žádosti o změnu'!AZ67,IF('Rozpočet + Žádosti o změnu'!$AN$2="ano",'Rozpočet + Žádosti o změnu'!AN67,'Rozpočet + Žádosti o změnu'!N67))))))))))</f>
        <v>0</v>
      </c>
      <c r="W67" s="281">
        <f>IF('ZoR č. 1'!$D67="",0,'ZoR č. 1'!G67)+IF('ZoR č. 2'!$D67="",0,'ZoR č. 2'!G67)+IF('ZoR č. 3'!$D67="",0,'ZoR č. 3'!G67)+IF('ZoR č. 4'!$D67="",0,'ZoR č. 4'!G67)+IF('ZoR č. 5'!$D67="",0,'ZoR č. 5'!G67)+IF('ZoR č. 6'!$D67="",0,'ZoR č. 6'!G67)+IF('ZoR č. 7'!$D67="",0,'ZoR č. 7'!G67)+IF('ZoR č. 8'!$D67="",0,'ZoR č. 8'!G67)+IF('ZoR č. 9'!$D67="",0,'ZoR č. 9'!G67)+IF('ZoR č. 10'!$D67="",0,'ZoR č. 10'!G67)+IF(ZZoR!$D67="",0,ZZoR!G67)</f>
        <v>0</v>
      </c>
      <c r="X67" s="281">
        <f>IF('ZoR č. 1'!$D67="",0,'ZoR č. 1'!H67)+IF('ZoR č. 2'!$D67="",0,'ZoR č. 2'!H67)+IF('ZoR č. 3'!$D67="",0,'ZoR č. 3'!H67)+IF('ZoR č. 4'!$D67="",0,'ZoR č. 4'!H67)+IF('ZoR č. 5'!$D67="",0,'ZoR č. 5'!H67)+IF('ZoR č. 6'!$D67="",0,'ZoR č. 6'!H67)+IF('ZoR č. 7'!$D67="",0,'ZoR č. 7'!H67)+IF('ZoR č. 8'!$D67="",0,'ZoR č. 8'!H67)+IF('ZoR č. 9'!$D67="",0,'ZoR č. 9'!H67)+IF('ZoR č. 10'!$D67="",0,'ZoR č. 10'!H67)+IF(ZZoR!$D67="",0,ZZoR!H67)</f>
        <v>0</v>
      </c>
      <c r="Y67" s="281">
        <f>IF('ZoR č. 1'!$D67="",0,'ZoR č. 1'!I67)+IF('ZoR č. 2'!$D67="",0,'ZoR č. 2'!I67)+IF('ZoR č. 3'!$D67="",0,'ZoR č. 3'!I67)+IF('ZoR č. 4'!$D67="",0,'ZoR č. 4'!I67)+IF('ZoR č. 5'!$D67="",0,'ZoR č. 5'!I67)+IF('ZoR č. 6'!$D67="",0,'ZoR č. 6'!I67)+IF('ZoR č. 7'!$D67="",0,'ZoR č. 7'!I67)+IF('ZoR č. 8'!$D67="",0,'ZoR č. 8'!I67)+IF('ZoR č. 9'!$D67="",0,'ZoR č. 9'!I67)+IF('ZoR č. 10'!$D67="",0,'ZoR č. 10'!I67)+IF(ZZoR!$D67="",0,ZZoR!I67)</f>
        <v>0</v>
      </c>
      <c r="Z67" s="281">
        <f>IF('ZoR č. 1'!$D67="",0,'ZoR č. 1'!J67)+IF('ZoR č. 2'!$D67="",0,'ZoR č. 2'!J67)+IF('ZoR č. 3'!$D67="",0,'ZoR č. 3'!J67)+IF('ZoR č. 4'!$D67="",0,'ZoR č. 4'!J67)+IF('ZoR č. 5'!$D67="",0,'ZoR č. 5'!J67)+IF('ZoR č. 6'!$D67="",0,'ZoR č. 6'!J67)+IF('ZoR č. 7'!$D67="",0,'ZoR č. 7'!J67)+IF('ZoR č. 8'!$D67="",0,'ZoR č. 8'!J67)+IF('ZoR č. 9'!$D67="",0,'ZoR č. 9'!J67)+IF('ZoR č. 10'!$D67="",0,'ZoR č. 10'!J67)+IF(ZZoR!$D67="",0,ZZoR!J67)</f>
        <v>0</v>
      </c>
      <c r="AA67" s="281">
        <f>IF('ZoR č. 1'!$D67="",0,'ZoR č. 1'!K67)+IF('ZoR č. 2'!$D67="",0,'ZoR č. 2'!K67)+IF('ZoR č. 3'!$D67="",0,'ZoR č. 3'!K67)+IF('ZoR č. 4'!$D67="",0,'ZoR č. 4'!K67)+IF('ZoR č. 5'!$D67="",0,'ZoR č. 5'!K67)+IF('ZoR č. 6'!$D67="",0,'ZoR č. 6'!K67)+IF('ZoR č. 7'!$D67="",0,'ZoR č. 7'!K67)+IF('ZoR č. 8'!$D67="",0,'ZoR č. 8'!K67)+IF('ZoR č. 9'!$D67="",0,'ZoR č. 9'!K67)+IF('ZoR č. 10'!$D67="",0,'ZoR č. 10'!K67)+IF(ZZoR!$D67="",0,ZZoR!K67)</f>
        <v>0</v>
      </c>
      <c r="AB67" s="281">
        <f>IF('ZoR č. 1'!$D67="",0,'ZoR č. 1'!L67)+IF('ZoR č. 2'!$D67="",0,'ZoR č. 2'!L67)+IF('ZoR č. 3'!$D67="",0,'ZoR č. 3'!L67)+IF('ZoR č. 4'!$D67="",0,'ZoR č. 4'!L67)+IF('ZoR č. 5'!$D67="",0,'ZoR č. 5'!L67)+IF('ZoR č. 6'!$D67="",0,'ZoR č. 6'!L67)+IF('ZoR č. 7'!$D67="",0,'ZoR č. 7'!L67)+IF('ZoR č. 8'!$D67="",0,'ZoR č. 8'!L67)+IF('ZoR č. 9'!$D67="",0,'ZoR č. 9'!L67)+IF('ZoR č. 10'!$D67="",0,'ZoR č. 10'!L67)+IF(ZZoR!$D67="",0,ZZoR!L67)</f>
        <v>0</v>
      </c>
      <c r="AC67" s="281">
        <f>IF('ZoR č. 1'!$D67="",0,'ZoR č. 1'!M67)+IF('ZoR č. 2'!$D67="",0,'ZoR č. 2'!M67)+IF('ZoR č. 3'!$D67="",0,'ZoR č. 3'!M67)+IF('ZoR č. 4'!$D67="",0,'ZoR č. 4'!M67)+IF('ZoR č. 5'!$D67="",0,'ZoR č. 5'!M67)+IF('ZoR č. 6'!$D67="",0,'ZoR č. 6'!M67)+IF('ZoR č. 7'!$D67="",0,'ZoR č. 7'!M67)+IF('ZoR č. 8'!$D67="",0,'ZoR č. 8'!M67)+IF('ZoR č. 9'!$D67="",0,'ZoR č. 9'!M67)+IF('ZoR č. 10'!$D67="",0,'ZoR č. 10'!M67)+IF(ZZoR!$D67="",0,ZZoR!M67)</f>
        <v>0</v>
      </c>
      <c r="AE67" s="282" t="str">
        <f t="shared" si="3"/>
        <v/>
      </c>
    </row>
    <row r="68" spans="2:31" x14ac:dyDescent="0.25">
      <c r="B68" s="9" t="s">
        <v>201</v>
      </c>
      <c r="C68" s="98" t="str">
        <f>IF(COUNTA('Přehled partnerů'!C68:D68)&lt;&gt;2,"partner neuveden",IF('Přehled partnerů'!M68="ANO",'Přehled partnerů'!C68,"v tomto období nerelevantní"))</f>
        <v>partner neuveden</v>
      </c>
      <c r="D68" s="108" t="str">
        <f>IF(COUNTA('Přehled partnerů'!C68:D68)&lt;&gt;2,"",IF('Přehled partnerů'!M68="ANO",'Přehled partnerů'!D68,""))</f>
        <v/>
      </c>
      <c r="E68" s="21" t="str">
        <f t="shared" si="0"/>
        <v/>
      </c>
      <c r="F68" s="114" t="str">
        <f t="shared" si="1"/>
        <v/>
      </c>
      <c r="G68" s="125">
        <v>0</v>
      </c>
      <c r="H68" s="126">
        <v>0</v>
      </c>
      <c r="I68" s="126">
        <v>0</v>
      </c>
      <c r="J68" s="126">
        <v>0</v>
      </c>
      <c r="K68" s="16">
        <v>0</v>
      </c>
      <c r="L68" s="16">
        <v>0</v>
      </c>
      <c r="M68" s="20">
        <v>0</v>
      </c>
      <c r="N68" s="58" t="str">
        <f t="shared" si="2"/>
        <v/>
      </c>
      <c r="O68" s="267">
        <f>IF('Rozpočet + Žádosti o změnu'!$ER$2="ano",'Rozpočet + Žádosti o změnu'!EL68,IF('Rozpočet + Žádosti o změnu'!$EF$2="ano",'Rozpočet + Žádosti o změnu'!DZ68,IF('Rozpočet + Žádosti o změnu'!$DT$2="ano",'Rozpočet + Žádosti o změnu'!DN68,IF('Rozpočet + Žádosti o změnu'!$DH$2="ano",'Rozpočet + Žádosti o změnu'!DB68,IF('Rozpočet + Žádosti o změnu'!$CV$2="ano",'Rozpočet + Žádosti o změnu'!CP68,IF('Rozpočet + Žádosti o změnu'!$CJ$2="ano",'Rozpočet + Žádosti o změnu'!CD68,IF('Rozpočet + Žádosti o změnu'!$BX$2="ano",'Rozpočet + Žádosti o změnu'!BR68,IF('Rozpočet + Žádosti o změnu'!$BL$2="ano",'Rozpočet + Žádosti o změnu'!BF68,IF('Rozpočet + Žádosti o změnu'!$AZ$2="ano",'Rozpočet + Žádosti o změnu'!AT68,IF('Rozpočet + Žádosti o změnu'!$AN$2="ano",'Rozpočet + Žádosti o změnu'!AH68,'Rozpočet + Žádosti o změnu'!H68))))))))))</f>
        <v>0</v>
      </c>
      <c r="P68" s="267">
        <f>IF('Rozpočet + Žádosti o změnu'!$ER$2="ano",'Rozpočet + Žádosti o změnu'!EM68,IF('Rozpočet + Žádosti o změnu'!$EF$2="ano",'Rozpočet + Žádosti o změnu'!EA68,IF('Rozpočet + Žádosti o změnu'!$DT$2="ano",'Rozpočet + Žádosti o změnu'!DO68,IF('Rozpočet + Žádosti o změnu'!$DH$2="ano",'Rozpočet + Žádosti o změnu'!DC68,IF('Rozpočet + Žádosti o změnu'!$CV$2="ano",'Rozpočet + Žádosti o změnu'!CQ68,IF('Rozpočet + Žádosti o změnu'!$CJ$2="ano",'Rozpočet + Žádosti o změnu'!CE68,IF('Rozpočet + Žádosti o změnu'!$BX$2="ano",'Rozpočet + Žádosti o změnu'!BS68,IF('Rozpočet + Žádosti o změnu'!$BL$2="ano",'Rozpočet + Žádosti o změnu'!BG68,IF('Rozpočet + Žádosti o změnu'!$AZ$2="ano",'Rozpočet + Žádosti o změnu'!AU68,IF('Rozpočet + Žádosti o změnu'!$AN$2="ano",'Rozpočet + Žádosti o změnu'!AI68,'Rozpočet + Žádosti o změnu'!I68))))))))))</f>
        <v>0</v>
      </c>
      <c r="Q68" s="267">
        <f>IF('Rozpočet + Žádosti o změnu'!$ER$2="ano",'Rozpočet + Žádosti o změnu'!EN68,IF('Rozpočet + Žádosti o změnu'!$EF$2="ano",'Rozpočet + Žádosti o změnu'!EB68,IF('Rozpočet + Žádosti o změnu'!$DT$2="ano",'Rozpočet + Žádosti o změnu'!DP68,IF('Rozpočet + Žádosti o změnu'!$DH$2="ano",'Rozpočet + Žádosti o změnu'!DD68,IF('Rozpočet + Žádosti o změnu'!$CV$2="ano",'Rozpočet + Žádosti o změnu'!CR68,IF('Rozpočet + Žádosti o změnu'!$CJ$2="ano",'Rozpočet + Žádosti o změnu'!CF68,IF('Rozpočet + Žádosti o změnu'!$BX$2="ano",'Rozpočet + Žádosti o změnu'!BT68,IF('Rozpočet + Žádosti o změnu'!$BL$2="ano",'Rozpočet + Žádosti o změnu'!BH68,IF('Rozpočet + Žádosti o změnu'!$AZ$2="ano",'Rozpočet + Žádosti o změnu'!AV68,IF('Rozpočet + Žádosti o změnu'!$AN$2="ano",'Rozpočet + Žádosti o změnu'!AJ68,'Rozpočet + Žádosti o změnu'!J68))))))))))</f>
        <v>0</v>
      </c>
      <c r="R68" s="267">
        <f>IF('Rozpočet + Žádosti o změnu'!$ER$2="ano",'Rozpočet + Žádosti o změnu'!EO68,IF('Rozpočet + Žádosti o změnu'!$EF$2="ano",'Rozpočet + Žádosti o změnu'!EC68,IF('Rozpočet + Žádosti o změnu'!$DT$2="ano",'Rozpočet + Žádosti o změnu'!DQ68,IF('Rozpočet + Žádosti o změnu'!$DH$2="ano",'Rozpočet + Žádosti o změnu'!DE68,IF('Rozpočet + Žádosti o změnu'!$CV$2="ano",'Rozpočet + Žádosti o změnu'!CS68,IF('Rozpočet + Žádosti o změnu'!$CJ$2="ano",'Rozpočet + Žádosti o změnu'!CG68,IF('Rozpočet + Žádosti o změnu'!$BX$2="ano",'Rozpočet + Žádosti o změnu'!BU68,IF('Rozpočet + Žádosti o změnu'!$BL$2="ano",'Rozpočet + Žádosti o změnu'!BI68,IF('Rozpočet + Žádosti o změnu'!$AZ$2="ano",'Rozpočet + Žádosti o změnu'!AW68,IF('Rozpočet + Žádosti o změnu'!$AN$2="ano",'Rozpočet + Žádosti o změnu'!AK68,'Rozpočet + Žádosti o změnu'!K68))))))))))</f>
        <v>0</v>
      </c>
      <c r="S68" s="267">
        <f>IF('Rozpočet + Žádosti o změnu'!$ER$2="ano",'Rozpočet + Žádosti o změnu'!EP68,IF('Rozpočet + Žádosti o změnu'!$EF$2="ano",'Rozpočet + Žádosti o změnu'!ED68,IF('Rozpočet + Žádosti o změnu'!$DT$2="ano",'Rozpočet + Žádosti o změnu'!DR68,IF('Rozpočet + Žádosti o změnu'!$DH$2="ano",'Rozpočet + Žádosti o změnu'!DF68,IF('Rozpočet + Žádosti o změnu'!$CV$2="ano",'Rozpočet + Žádosti o změnu'!CT68,IF('Rozpočet + Žádosti o změnu'!$CJ$2="ano",'Rozpočet + Žádosti o změnu'!CH68,IF('Rozpočet + Žádosti o změnu'!$BX$2="ano",'Rozpočet + Žádosti o změnu'!BV68,IF('Rozpočet + Žádosti o změnu'!$BL$2="ano",'Rozpočet + Žádosti o změnu'!BJ68,IF('Rozpočet + Žádosti o změnu'!$AZ$2="ano",'Rozpočet + Žádosti o změnu'!AX68,IF('Rozpočet + Žádosti o změnu'!$AN$2="ano",'Rozpočet + Žádosti o změnu'!AL68,'Rozpočet + Žádosti o změnu'!L68))))))))))</f>
        <v>0</v>
      </c>
      <c r="T68" s="267">
        <f>IF('Rozpočet + Žádosti o změnu'!$ER$2="ano",'Rozpočet + Žádosti o změnu'!EQ68,IF('Rozpočet + Žádosti o změnu'!$EF$2="ano",'Rozpočet + Žádosti o změnu'!EE68,IF('Rozpočet + Žádosti o změnu'!$DT$2="ano",'Rozpočet + Žádosti o změnu'!DS68,IF('Rozpočet + Žádosti o změnu'!$DH$2="ano",'Rozpočet + Žádosti o změnu'!DG68,IF('Rozpočet + Žádosti o změnu'!$CV$2="ano",'Rozpočet + Žádosti o změnu'!CU68,IF('Rozpočet + Žádosti o změnu'!$CJ$2="ano",'Rozpočet + Žádosti o změnu'!CI68,IF('Rozpočet + Žádosti o změnu'!$BX$2="ano",'Rozpočet + Žádosti o změnu'!BW68,IF('Rozpočet + Žádosti o změnu'!$BL$2="ano",'Rozpočet + Žádosti o změnu'!BK68,IF('Rozpočet + Žádosti o změnu'!$AZ$2="ano",'Rozpočet + Žádosti o změnu'!AY68,IF('Rozpočet + Žádosti o změnu'!$AN$2="ano",'Rozpočet + Žádosti o změnu'!AM68,'Rozpočet + Žádosti o změnu'!M68))))))))))</f>
        <v>0</v>
      </c>
      <c r="U68" s="267">
        <f>IF('Rozpočet + Žádosti o změnu'!$ER$2="ano",'Rozpočet + Žádosti o změnu'!ER68,IF('Rozpočet + Žádosti o změnu'!$EF$2="ano",'Rozpočet + Žádosti o změnu'!EF68,IF('Rozpočet + Žádosti o změnu'!$DT$2="ano",'Rozpočet + Žádosti o změnu'!DT68,IF('Rozpočet + Žádosti o změnu'!$DH$2="ano",'Rozpočet + Žádosti o změnu'!DH68,IF('Rozpočet + Žádosti o změnu'!$CV$2="ano",'Rozpočet + Žádosti o změnu'!CV68,IF('Rozpočet + Žádosti o změnu'!$CJ$2="ano",'Rozpočet + Žádosti o změnu'!CJ68,IF('Rozpočet + Žádosti o změnu'!$BX$2="ano",'Rozpočet + Žádosti o změnu'!BX68,IF('Rozpočet + Žádosti o změnu'!$BL$2="ano",'Rozpočet + Žádosti o změnu'!BL68,IF('Rozpočet + Žádosti o změnu'!$AZ$2="ano",'Rozpočet + Žádosti o změnu'!AZ68,IF('Rozpočet + Žádosti o změnu'!$AN$2="ano",'Rozpočet + Žádosti o změnu'!AN68,'Rozpočet + Žádosti o změnu'!N68))))))))))</f>
        <v>0</v>
      </c>
      <c r="W68" s="281">
        <f>IF('ZoR č. 1'!$D68="",0,'ZoR č. 1'!G68)+IF('ZoR č. 2'!$D68="",0,'ZoR č. 2'!G68)+IF('ZoR č. 3'!$D68="",0,'ZoR č. 3'!G68)+IF('ZoR č. 4'!$D68="",0,'ZoR č. 4'!G68)+IF('ZoR č. 5'!$D68="",0,'ZoR č. 5'!G68)+IF('ZoR č. 6'!$D68="",0,'ZoR č. 6'!G68)+IF('ZoR č. 7'!$D68="",0,'ZoR č. 7'!G68)+IF('ZoR č. 8'!$D68="",0,'ZoR č. 8'!G68)+IF('ZoR č. 9'!$D68="",0,'ZoR č. 9'!G68)+IF('ZoR č. 10'!$D68="",0,'ZoR č. 10'!G68)+IF(ZZoR!$D68="",0,ZZoR!G68)</f>
        <v>0</v>
      </c>
      <c r="X68" s="281">
        <f>IF('ZoR č. 1'!$D68="",0,'ZoR č. 1'!H68)+IF('ZoR č. 2'!$D68="",0,'ZoR č. 2'!H68)+IF('ZoR č. 3'!$D68="",0,'ZoR č. 3'!H68)+IF('ZoR č. 4'!$D68="",0,'ZoR č. 4'!H68)+IF('ZoR č. 5'!$D68="",0,'ZoR č. 5'!H68)+IF('ZoR č. 6'!$D68="",0,'ZoR č. 6'!H68)+IF('ZoR č. 7'!$D68="",0,'ZoR č. 7'!H68)+IF('ZoR č. 8'!$D68="",0,'ZoR č. 8'!H68)+IF('ZoR č. 9'!$D68="",0,'ZoR č. 9'!H68)+IF('ZoR č. 10'!$D68="",0,'ZoR č. 10'!H68)+IF(ZZoR!$D68="",0,ZZoR!H68)</f>
        <v>0</v>
      </c>
      <c r="Y68" s="281">
        <f>IF('ZoR č. 1'!$D68="",0,'ZoR č. 1'!I68)+IF('ZoR č. 2'!$D68="",0,'ZoR č. 2'!I68)+IF('ZoR č. 3'!$D68="",0,'ZoR č. 3'!I68)+IF('ZoR č. 4'!$D68="",0,'ZoR č. 4'!I68)+IF('ZoR č. 5'!$D68="",0,'ZoR č. 5'!I68)+IF('ZoR č. 6'!$D68="",0,'ZoR č. 6'!I68)+IF('ZoR č. 7'!$D68="",0,'ZoR č. 7'!I68)+IF('ZoR č. 8'!$D68="",0,'ZoR č. 8'!I68)+IF('ZoR č. 9'!$D68="",0,'ZoR č. 9'!I68)+IF('ZoR č. 10'!$D68="",0,'ZoR č. 10'!I68)+IF(ZZoR!$D68="",0,ZZoR!I68)</f>
        <v>0</v>
      </c>
      <c r="Z68" s="281">
        <f>IF('ZoR č. 1'!$D68="",0,'ZoR č. 1'!J68)+IF('ZoR č. 2'!$D68="",0,'ZoR č. 2'!J68)+IF('ZoR č. 3'!$D68="",0,'ZoR č. 3'!J68)+IF('ZoR č. 4'!$D68="",0,'ZoR č. 4'!J68)+IF('ZoR č. 5'!$D68="",0,'ZoR č. 5'!J68)+IF('ZoR č. 6'!$D68="",0,'ZoR č. 6'!J68)+IF('ZoR č. 7'!$D68="",0,'ZoR č. 7'!J68)+IF('ZoR č. 8'!$D68="",0,'ZoR č. 8'!J68)+IF('ZoR č. 9'!$D68="",0,'ZoR č. 9'!J68)+IF('ZoR č. 10'!$D68="",0,'ZoR č. 10'!J68)+IF(ZZoR!$D68="",0,ZZoR!J68)</f>
        <v>0</v>
      </c>
      <c r="AA68" s="281">
        <f>IF('ZoR č. 1'!$D68="",0,'ZoR č. 1'!K68)+IF('ZoR č. 2'!$D68="",0,'ZoR č. 2'!K68)+IF('ZoR č. 3'!$D68="",0,'ZoR č. 3'!K68)+IF('ZoR č. 4'!$D68="",0,'ZoR č. 4'!K68)+IF('ZoR č. 5'!$D68="",0,'ZoR č. 5'!K68)+IF('ZoR č. 6'!$D68="",0,'ZoR č. 6'!K68)+IF('ZoR č. 7'!$D68="",0,'ZoR č. 7'!K68)+IF('ZoR č. 8'!$D68="",0,'ZoR č. 8'!K68)+IF('ZoR č. 9'!$D68="",0,'ZoR č. 9'!K68)+IF('ZoR č. 10'!$D68="",0,'ZoR č. 10'!K68)+IF(ZZoR!$D68="",0,ZZoR!K68)</f>
        <v>0</v>
      </c>
      <c r="AB68" s="281">
        <f>IF('ZoR č. 1'!$D68="",0,'ZoR č. 1'!L68)+IF('ZoR č. 2'!$D68="",0,'ZoR č. 2'!L68)+IF('ZoR č. 3'!$D68="",0,'ZoR č. 3'!L68)+IF('ZoR č. 4'!$D68="",0,'ZoR č. 4'!L68)+IF('ZoR č. 5'!$D68="",0,'ZoR č. 5'!L68)+IF('ZoR č. 6'!$D68="",0,'ZoR č. 6'!L68)+IF('ZoR č. 7'!$D68="",0,'ZoR č. 7'!L68)+IF('ZoR č. 8'!$D68="",0,'ZoR č. 8'!L68)+IF('ZoR č. 9'!$D68="",0,'ZoR č. 9'!L68)+IF('ZoR č. 10'!$D68="",0,'ZoR č. 10'!L68)+IF(ZZoR!$D68="",0,ZZoR!L68)</f>
        <v>0</v>
      </c>
      <c r="AC68" s="281">
        <f>IF('ZoR č. 1'!$D68="",0,'ZoR č. 1'!M68)+IF('ZoR č. 2'!$D68="",0,'ZoR č. 2'!M68)+IF('ZoR č. 3'!$D68="",0,'ZoR č. 3'!M68)+IF('ZoR č. 4'!$D68="",0,'ZoR č. 4'!M68)+IF('ZoR č. 5'!$D68="",0,'ZoR č. 5'!M68)+IF('ZoR č. 6'!$D68="",0,'ZoR č. 6'!M68)+IF('ZoR č. 7'!$D68="",0,'ZoR č. 7'!M68)+IF('ZoR č. 8'!$D68="",0,'ZoR č. 8'!M68)+IF('ZoR č. 9'!$D68="",0,'ZoR č. 9'!M68)+IF('ZoR č. 10'!$D68="",0,'ZoR č. 10'!M68)+IF(ZZoR!$D68="",0,ZZoR!M68)</f>
        <v>0</v>
      </c>
      <c r="AE68" s="282" t="str">
        <f t="shared" si="3"/>
        <v/>
      </c>
    </row>
    <row r="69" spans="2:31" x14ac:dyDescent="0.25">
      <c r="B69" s="9" t="s">
        <v>202</v>
      </c>
      <c r="C69" s="98" t="str">
        <f>IF(COUNTA('Přehled partnerů'!C69:D69)&lt;&gt;2,"partner neuveden",IF('Přehled partnerů'!M69="ANO",'Přehled partnerů'!C69,"v tomto období nerelevantní"))</f>
        <v>partner neuveden</v>
      </c>
      <c r="D69" s="108" t="str">
        <f>IF(COUNTA('Přehled partnerů'!C69:D69)&lt;&gt;2,"",IF('Přehled partnerů'!M69="ANO",'Přehled partnerů'!D69,""))</f>
        <v/>
      </c>
      <c r="E69" s="21" t="str">
        <f t="shared" si="0"/>
        <v/>
      </c>
      <c r="F69" s="114" t="str">
        <f t="shared" si="1"/>
        <v/>
      </c>
      <c r="G69" s="125">
        <v>0</v>
      </c>
      <c r="H69" s="126">
        <v>0</v>
      </c>
      <c r="I69" s="126">
        <v>0</v>
      </c>
      <c r="J69" s="126">
        <v>0</v>
      </c>
      <c r="K69" s="16">
        <v>0</v>
      </c>
      <c r="L69" s="16">
        <v>0</v>
      </c>
      <c r="M69" s="20">
        <v>0</v>
      </c>
      <c r="N69" s="58" t="str">
        <f t="shared" si="2"/>
        <v/>
      </c>
      <c r="O69" s="267">
        <f>IF('Rozpočet + Žádosti o změnu'!$ER$2="ano",'Rozpočet + Žádosti o změnu'!EL69,IF('Rozpočet + Žádosti o změnu'!$EF$2="ano",'Rozpočet + Žádosti o změnu'!DZ69,IF('Rozpočet + Žádosti o změnu'!$DT$2="ano",'Rozpočet + Žádosti o změnu'!DN69,IF('Rozpočet + Žádosti o změnu'!$DH$2="ano",'Rozpočet + Žádosti o změnu'!DB69,IF('Rozpočet + Žádosti o změnu'!$CV$2="ano",'Rozpočet + Žádosti o změnu'!CP69,IF('Rozpočet + Žádosti o změnu'!$CJ$2="ano",'Rozpočet + Žádosti o změnu'!CD69,IF('Rozpočet + Žádosti o změnu'!$BX$2="ano",'Rozpočet + Žádosti o změnu'!BR69,IF('Rozpočet + Žádosti o změnu'!$BL$2="ano",'Rozpočet + Žádosti o změnu'!BF69,IF('Rozpočet + Žádosti o změnu'!$AZ$2="ano",'Rozpočet + Žádosti o změnu'!AT69,IF('Rozpočet + Žádosti o změnu'!$AN$2="ano",'Rozpočet + Žádosti o změnu'!AH69,'Rozpočet + Žádosti o změnu'!H69))))))))))</f>
        <v>0</v>
      </c>
      <c r="P69" s="267">
        <f>IF('Rozpočet + Žádosti o změnu'!$ER$2="ano",'Rozpočet + Žádosti o změnu'!EM69,IF('Rozpočet + Žádosti o změnu'!$EF$2="ano",'Rozpočet + Žádosti o změnu'!EA69,IF('Rozpočet + Žádosti o změnu'!$DT$2="ano",'Rozpočet + Žádosti o změnu'!DO69,IF('Rozpočet + Žádosti o změnu'!$DH$2="ano",'Rozpočet + Žádosti o změnu'!DC69,IF('Rozpočet + Žádosti o změnu'!$CV$2="ano",'Rozpočet + Žádosti o změnu'!CQ69,IF('Rozpočet + Žádosti o změnu'!$CJ$2="ano",'Rozpočet + Žádosti o změnu'!CE69,IF('Rozpočet + Žádosti o změnu'!$BX$2="ano",'Rozpočet + Žádosti o změnu'!BS69,IF('Rozpočet + Žádosti o změnu'!$BL$2="ano",'Rozpočet + Žádosti o změnu'!BG69,IF('Rozpočet + Žádosti o změnu'!$AZ$2="ano",'Rozpočet + Žádosti o změnu'!AU69,IF('Rozpočet + Žádosti o změnu'!$AN$2="ano",'Rozpočet + Žádosti o změnu'!AI69,'Rozpočet + Žádosti o změnu'!I69))))))))))</f>
        <v>0</v>
      </c>
      <c r="Q69" s="267">
        <f>IF('Rozpočet + Žádosti o změnu'!$ER$2="ano",'Rozpočet + Žádosti o změnu'!EN69,IF('Rozpočet + Žádosti o změnu'!$EF$2="ano",'Rozpočet + Žádosti o změnu'!EB69,IF('Rozpočet + Žádosti o změnu'!$DT$2="ano",'Rozpočet + Žádosti o změnu'!DP69,IF('Rozpočet + Žádosti o změnu'!$DH$2="ano",'Rozpočet + Žádosti o změnu'!DD69,IF('Rozpočet + Žádosti o změnu'!$CV$2="ano",'Rozpočet + Žádosti o změnu'!CR69,IF('Rozpočet + Žádosti o změnu'!$CJ$2="ano",'Rozpočet + Žádosti o změnu'!CF69,IF('Rozpočet + Žádosti o změnu'!$BX$2="ano",'Rozpočet + Žádosti o změnu'!BT69,IF('Rozpočet + Žádosti o změnu'!$BL$2="ano",'Rozpočet + Žádosti o změnu'!BH69,IF('Rozpočet + Žádosti o změnu'!$AZ$2="ano",'Rozpočet + Žádosti o změnu'!AV69,IF('Rozpočet + Žádosti o změnu'!$AN$2="ano",'Rozpočet + Žádosti o změnu'!AJ69,'Rozpočet + Žádosti o změnu'!J69))))))))))</f>
        <v>0</v>
      </c>
      <c r="R69" s="267">
        <f>IF('Rozpočet + Žádosti o změnu'!$ER$2="ano",'Rozpočet + Žádosti o změnu'!EO69,IF('Rozpočet + Žádosti o změnu'!$EF$2="ano",'Rozpočet + Žádosti o změnu'!EC69,IF('Rozpočet + Žádosti o změnu'!$DT$2="ano",'Rozpočet + Žádosti o změnu'!DQ69,IF('Rozpočet + Žádosti o změnu'!$DH$2="ano",'Rozpočet + Žádosti o změnu'!DE69,IF('Rozpočet + Žádosti o změnu'!$CV$2="ano",'Rozpočet + Žádosti o změnu'!CS69,IF('Rozpočet + Žádosti o změnu'!$CJ$2="ano",'Rozpočet + Žádosti o změnu'!CG69,IF('Rozpočet + Žádosti o změnu'!$BX$2="ano",'Rozpočet + Žádosti o změnu'!BU69,IF('Rozpočet + Žádosti o změnu'!$BL$2="ano",'Rozpočet + Žádosti o změnu'!BI69,IF('Rozpočet + Žádosti o změnu'!$AZ$2="ano",'Rozpočet + Žádosti o změnu'!AW69,IF('Rozpočet + Žádosti o změnu'!$AN$2="ano",'Rozpočet + Žádosti o změnu'!AK69,'Rozpočet + Žádosti o změnu'!K69))))))))))</f>
        <v>0</v>
      </c>
      <c r="S69" s="267">
        <f>IF('Rozpočet + Žádosti o změnu'!$ER$2="ano",'Rozpočet + Žádosti o změnu'!EP69,IF('Rozpočet + Žádosti o změnu'!$EF$2="ano",'Rozpočet + Žádosti o změnu'!ED69,IF('Rozpočet + Žádosti o změnu'!$DT$2="ano",'Rozpočet + Žádosti o změnu'!DR69,IF('Rozpočet + Žádosti o změnu'!$DH$2="ano",'Rozpočet + Žádosti o změnu'!DF69,IF('Rozpočet + Žádosti o změnu'!$CV$2="ano",'Rozpočet + Žádosti o změnu'!CT69,IF('Rozpočet + Žádosti o změnu'!$CJ$2="ano",'Rozpočet + Žádosti o změnu'!CH69,IF('Rozpočet + Žádosti o změnu'!$BX$2="ano",'Rozpočet + Žádosti o změnu'!BV69,IF('Rozpočet + Žádosti o změnu'!$BL$2="ano",'Rozpočet + Žádosti o změnu'!BJ69,IF('Rozpočet + Žádosti o změnu'!$AZ$2="ano",'Rozpočet + Žádosti o změnu'!AX69,IF('Rozpočet + Žádosti o změnu'!$AN$2="ano",'Rozpočet + Žádosti o změnu'!AL69,'Rozpočet + Žádosti o změnu'!L69))))))))))</f>
        <v>0</v>
      </c>
      <c r="T69" s="267">
        <f>IF('Rozpočet + Žádosti o změnu'!$ER$2="ano",'Rozpočet + Žádosti o změnu'!EQ69,IF('Rozpočet + Žádosti o změnu'!$EF$2="ano",'Rozpočet + Žádosti o změnu'!EE69,IF('Rozpočet + Žádosti o změnu'!$DT$2="ano",'Rozpočet + Žádosti o změnu'!DS69,IF('Rozpočet + Žádosti o změnu'!$DH$2="ano",'Rozpočet + Žádosti o změnu'!DG69,IF('Rozpočet + Žádosti o změnu'!$CV$2="ano",'Rozpočet + Žádosti o změnu'!CU69,IF('Rozpočet + Žádosti o změnu'!$CJ$2="ano",'Rozpočet + Žádosti o změnu'!CI69,IF('Rozpočet + Žádosti o změnu'!$BX$2="ano",'Rozpočet + Žádosti o změnu'!BW69,IF('Rozpočet + Žádosti o změnu'!$BL$2="ano",'Rozpočet + Žádosti o změnu'!BK69,IF('Rozpočet + Žádosti o změnu'!$AZ$2="ano",'Rozpočet + Žádosti o změnu'!AY69,IF('Rozpočet + Žádosti o změnu'!$AN$2="ano",'Rozpočet + Žádosti o změnu'!AM69,'Rozpočet + Žádosti o změnu'!M69))))))))))</f>
        <v>0</v>
      </c>
      <c r="U69" s="267">
        <f>IF('Rozpočet + Žádosti o změnu'!$ER$2="ano",'Rozpočet + Žádosti o změnu'!ER69,IF('Rozpočet + Žádosti o změnu'!$EF$2="ano",'Rozpočet + Žádosti o změnu'!EF69,IF('Rozpočet + Žádosti o změnu'!$DT$2="ano",'Rozpočet + Žádosti o změnu'!DT69,IF('Rozpočet + Žádosti o změnu'!$DH$2="ano",'Rozpočet + Žádosti o změnu'!DH69,IF('Rozpočet + Žádosti o změnu'!$CV$2="ano",'Rozpočet + Žádosti o změnu'!CV69,IF('Rozpočet + Žádosti o změnu'!$CJ$2="ano",'Rozpočet + Žádosti o změnu'!CJ69,IF('Rozpočet + Žádosti o změnu'!$BX$2="ano",'Rozpočet + Žádosti o změnu'!BX69,IF('Rozpočet + Žádosti o změnu'!$BL$2="ano",'Rozpočet + Žádosti o změnu'!BL69,IF('Rozpočet + Žádosti o změnu'!$AZ$2="ano",'Rozpočet + Žádosti o změnu'!AZ69,IF('Rozpočet + Žádosti o změnu'!$AN$2="ano",'Rozpočet + Žádosti o změnu'!AN69,'Rozpočet + Žádosti o změnu'!N69))))))))))</f>
        <v>0</v>
      </c>
      <c r="W69" s="281">
        <f>IF('ZoR č. 1'!$D69="",0,'ZoR č. 1'!G69)+IF('ZoR č. 2'!$D69="",0,'ZoR č. 2'!G69)+IF('ZoR č. 3'!$D69="",0,'ZoR č. 3'!G69)+IF('ZoR č. 4'!$D69="",0,'ZoR č. 4'!G69)+IF('ZoR č. 5'!$D69="",0,'ZoR č. 5'!G69)+IF('ZoR č. 6'!$D69="",0,'ZoR č. 6'!G69)+IF('ZoR č. 7'!$D69="",0,'ZoR č. 7'!G69)+IF('ZoR č. 8'!$D69="",0,'ZoR č. 8'!G69)+IF('ZoR č. 9'!$D69="",0,'ZoR č. 9'!G69)+IF('ZoR č. 10'!$D69="",0,'ZoR č. 10'!G69)+IF(ZZoR!$D69="",0,ZZoR!G69)</f>
        <v>0</v>
      </c>
      <c r="X69" s="281">
        <f>IF('ZoR č. 1'!$D69="",0,'ZoR č. 1'!H69)+IF('ZoR č. 2'!$D69="",0,'ZoR č. 2'!H69)+IF('ZoR č. 3'!$D69="",0,'ZoR č. 3'!H69)+IF('ZoR č. 4'!$D69="",0,'ZoR č. 4'!H69)+IF('ZoR č. 5'!$D69="",0,'ZoR č. 5'!H69)+IF('ZoR č. 6'!$D69="",0,'ZoR č. 6'!H69)+IF('ZoR č. 7'!$D69="",0,'ZoR č. 7'!H69)+IF('ZoR č. 8'!$D69="",0,'ZoR č. 8'!H69)+IF('ZoR č. 9'!$D69="",0,'ZoR č. 9'!H69)+IF('ZoR č. 10'!$D69="",0,'ZoR č. 10'!H69)+IF(ZZoR!$D69="",0,ZZoR!H69)</f>
        <v>0</v>
      </c>
      <c r="Y69" s="281">
        <f>IF('ZoR č. 1'!$D69="",0,'ZoR č. 1'!I69)+IF('ZoR č. 2'!$D69="",0,'ZoR č. 2'!I69)+IF('ZoR č. 3'!$D69="",0,'ZoR č. 3'!I69)+IF('ZoR č. 4'!$D69="",0,'ZoR č. 4'!I69)+IF('ZoR č. 5'!$D69="",0,'ZoR č. 5'!I69)+IF('ZoR č. 6'!$D69="",0,'ZoR č. 6'!I69)+IF('ZoR č. 7'!$D69="",0,'ZoR č. 7'!I69)+IF('ZoR č. 8'!$D69="",0,'ZoR č. 8'!I69)+IF('ZoR č. 9'!$D69="",0,'ZoR č. 9'!I69)+IF('ZoR č. 10'!$D69="",0,'ZoR č. 10'!I69)+IF(ZZoR!$D69="",0,ZZoR!I69)</f>
        <v>0</v>
      </c>
      <c r="Z69" s="281">
        <f>IF('ZoR č. 1'!$D69="",0,'ZoR č. 1'!J69)+IF('ZoR č. 2'!$D69="",0,'ZoR č. 2'!J69)+IF('ZoR č. 3'!$D69="",0,'ZoR č. 3'!J69)+IF('ZoR č. 4'!$D69="",0,'ZoR č. 4'!J69)+IF('ZoR č. 5'!$D69="",0,'ZoR č. 5'!J69)+IF('ZoR č. 6'!$D69="",0,'ZoR č. 6'!J69)+IF('ZoR č. 7'!$D69="",0,'ZoR č. 7'!J69)+IF('ZoR č. 8'!$D69="",0,'ZoR č. 8'!J69)+IF('ZoR č. 9'!$D69="",0,'ZoR č. 9'!J69)+IF('ZoR č. 10'!$D69="",0,'ZoR č. 10'!J69)+IF(ZZoR!$D69="",0,ZZoR!J69)</f>
        <v>0</v>
      </c>
      <c r="AA69" s="281">
        <f>IF('ZoR č. 1'!$D69="",0,'ZoR č. 1'!K69)+IF('ZoR č. 2'!$D69="",0,'ZoR č. 2'!K69)+IF('ZoR č. 3'!$D69="",0,'ZoR č. 3'!K69)+IF('ZoR č. 4'!$D69="",0,'ZoR č. 4'!K69)+IF('ZoR č. 5'!$D69="",0,'ZoR č. 5'!K69)+IF('ZoR č. 6'!$D69="",0,'ZoR č. 6'!K69)+IF('ZoR č. 7'!$D69="",0,'ZoR č. 7'!K69)+IF('ZoR č. 8'!$D69="",0,'ZoR č. 8'!K69)+IF('ZoR č. 9'!$D69="",0,'ZoR č. 9'!K69)+IF('ZoR č. 10'!$D69="",0,'ZoR č. 10'!K69)+IF(ZZoR!$D69="",0,ZZoR!K69)</f>
        <v>0</v>
      </c>
      <c r="AB69" s="281">
        <f>IF('ZoR č. 1'!$D69="",0,'ZoR č. 1'!L69)+IF('ZoR č. 2'!$D69="",0,'ZoR č. 2'!L69)+IF('ZoR č. 3'!$D69="",0,'ZoR č. 3'!L69)+IF('ZoR č. 4'!$D69="",0,'ZoR č. 4'!L69)+IF('ZoR č. 5'!$D69="",0,'ZoR č. 5'!L69)+IF('ZoR č. 6'!$D69="",0,'ZoR č. 6'!L69)+IF('ZoR č. 7'!$D69="",0,'ZoR č. 7'!L69)+IF('ZoR č. 8'!$D69="",0,'ZoR č. 8'!L69)+IF('ZoR č. 9'!$D69="",0,'ZoR č. 9'!L69)+IF('ZoR č. 10'!$D69="",0,'ZoR č. 10'!L69)+IF(ZZoR!$D69="",0,ZZoR!L69)</f>
        <v>0</v>
      </c>
      <c r="AC69" s="281">
        <f>IF('ZoR č. 1'!$D69="",0,'ZoR č. 1'!M69)+IF('ZoR č. 2'!$D69="",0,'ZoR č. 2'!M69)+IF('ZoR č. 3'!$D69="",0,'ZoR č. 3'!M69)+IF('ZoR č. 4'!$D69="",0,'ZoR č. 4'!M69)+IF('ZoR č. 5'!$D69="",0,'ZoR č. 5'!M69)+IF('ZoR č. 6'!$D69="",0,'ZoR č. 6'!M69)+IF('ZoR č. 7'!$D69="",0,'ZoR č. 7'!M69)+IF('ZoR č. 8'!$D69="",0,'ZoR č. 8'!M69)+IF('ZoR č. 9'!$D69="",0,'ZoR č. 9'!M69)+IF('ZoR č. 10'!$D69="",0,'ZoR č. 10'!M69)+IF(ZZoR!$D69="",0,ZZoR!M69)</f>
        <v>0</v>
      </c>
      <c r="AE69" s="282" t="str">
        <f t="shared" si="3"/>
        <v/>
      </c>
    </row>
    <row r="70" spans="2:31" x14ac:dyDescent="0.25">
      <c r="B70" s="9" t="s">
        <v>203</v>
      </c>
      <c r="C70" s="98" t="str">
        <f>IF(COUNTA('Přehled partnerů'!C70:D70)&lt;&gt;2,"partner neuveden",IF('Přehled partnerů'!M70="ANO",'Přehled partnerů'!C70,"v tomto období nerelevantní"))</f>
        <v>partner neuveden</v>
      </c>
      <c r="D70" s="108" t="str">
        <f>IF(COUNTA('Přehled partnerů'!C70:D70)&lt;&gt;2,"",IF('Přehled partnerů'!M70="ANO",'Přehled partnerů'!D70,""))</f>
        <v/>
      </c>
      <c r="E70" s="21" t="str">
        <f t="shared" si="0"/>
        <v/>
      </c>
      <c r="F70" s="114" t="str">
        <f t="shared" si="1"/>
        <v/>
      </c>
      <c r="G70" s="125">
        <v>0</v>
      </c>
      <c r="H70" s="126">
        <v>0</v>
      </c>
      <c r="I70" s="126">
        <v>0</v>
      </c>
      <c r="J70" s="126">
        <v>0</v>
      </c>
      <c r="K70" s="16">
        <v>0</v>
      </c>
      <c r="L70" s="16">
        <v>0</v>
      </c>
      <c r="M70" s="20">
        <v>0</v>
      </c>
      <c r="N70" s="58" t="str">
        <f t="shared" si="2"/>
        <v/>
      </c>
      <c r="O70" s="267">
        <f>IF('Rozpočet + Žádosti o změnu'!$ER$2="ano",'Rozpočet + Žádosti o změnu'!EL70,IF('Rozpočet + Žádosti o změnu'!$EF$2="ano",'Rozpočet + Žádosti o změnu'!DZ70,IF('Rozpočet + Žádosti o změnu'!$DT$2="ano",'Rozpočet + Žádosti o změnu'!DN70,IF('Rozpočet + Žádosti o změnu'!$DH$2="ano",'Rozpočet + Žádosti o změnu'!DB70,IF('Rozpočet + Žádosti o změnu'!$CV$2="ano",'Rozpočet + Žádosti o změnu'!CP70,IF('Rozpočet + Žádosti o změnu'!$CJ$2="ano",'Rozpočet + Žádosti o změnu'!CD70,IF('Rozpočet + Žádosti o změnu'!$BX$2="ano",'Rozpočet + Žádosti o změnu'!BR70,IF('Rozpočet + Žádosti o změnu'!$BL$2="ano",'Rozpočet + Žádosti o změnu'!BF70,IF('Rozpočet + Žádosti o změnu'!$AZ$2="ano",'Rozpočet + Žádosti o změnu'!AT70,IF('Rozpočet + Žádosti o změnu'!$AN$2="ano",'Rozpočet + Žádosti o změnu'!AH70,'Rozpočet + Žádosti o změnu'!H70))))))))))</f>
        <v>0</v>
      </c>
      <c r="P70" s="267">
        <f>IF('Rozpočet + Žádosti o změnu'!$ER$2="ano",'Rozpočet + Žádosti o změnu'!EM70,IF('Rozpočet + Žádosti o změnu'!$EF$2="ano",'Rozpočet + Žádosti o změnu'!EA70,IF('Rozpočet + Žádosti o změnu'!$DT$2="ano",'Rozpočet + Žádosti o změnu'!DO70,IF('Rozpočet + Žádosti o změnu'!$DH$2="ano",'Rozpočet + Žádosti o změnu'!DC70,IF('Rozpočet + Žádosti o změnu'!$CV$2="ano",'Rozpočet + Žádosti o změnu'!CQ70,IF('Rozpočet + Žádosti o změnu'!$CJ$2="ano",'Rozpočet + Žádosti o změnu'!CE70,IF('Rozpočet + Žádosti o změnu'!$BX$2="ano",'Rozpočet + Žádosti o změnu'!BS70,IF('Rozpočet + Žádosti o změnu'!$BL$2="ano",'Rozpočet + Žádosti o změnu'!BG70,IF('Rozpočet + Žádosti o změnu'!$AZ$2="ano",'Rozpočet + Žádosti o změnu'!AU70,IF('Rozpočet + Žádosti o změnu'!$AN$2="ano",'Rozpočet + Žádosti o změnu'!AI70,'Rozpočet + Žádosti o změnu'!I70))))))))))</f>
        <v>0</v>
      </c>
      <c r="Q70" s="267">
        <f>IF('Rozpočet + Žádosti o změnu'!$ER$2="ano",'Rozpočet + Žádosti o změnu'!EN70,IF('Rozpočet + Žádosti o změnu'!$EF$2="ano",'Rozpočet + Žádosti o změnu'!EB70,IF('Rozpočet + Žádosti o změnu'!$DT$2="ano",'Rozpočet + Žádosti o změnu'!DP70,IF('Rozpočet + Žádosti o změnu'!$DH$2="ano",'Rozpočet + Žádosti o změnu'!DD70,IF('Rozpočet + Žádosti o změnu'!$CV$2="ano",'Rozpočet + Žádosti o změnu'!CR70,IF('Rozpočet + Žádosti o změnu'!$CJ$2="ano",'Rozpočet + Žádosti o změnu'!CF70,IF('Rozpočet + Žádosti o změnu'!$BX$2="ano",'Rozpočet + Žádosti o změnu'!BT70,IF('Rozpočet + Žádosti o změnu'!$BL$2="ano",'Rozpočet + Žádosti o změnu'!BH70,IF('Rozpočet + Žádosti o změnu'!$AZ$2="ano",'Rozpočet + Žádosti o změnu'!AV70,IF('Rozpočet + Žádosti o změnu'!$AN$2="ano",'Rozpočet + Žádosti o změnu'!AJ70,'Rozpočet + Žádosti o změnu'!J70))))))))))</f>
        <v>0</v>
      </c>
      <c r="R70" s="267">
        <f>IF('Rozpočet + Žádosti o změnu'!$ER$2="ano",'Rozpočet + Žádosti o změnu'!EO70,IF('Rozpočet + Žádosti o změnu'!$EF$2="ano",'Rozpočet + Žádosti o změnu'!EC70,IF('Rozpočet + Žádosti o změnu'!$DT$2="ano",'Rozpočet + Žádosti o změnu'!DQ70,IF('Rozpočet + Žádosti o změnu'!$DH$2="ano",'Rozpočet + Žádosti o změnu'!DE70,IF('Rozpočet + Žádosti o změnu'!$CV$2="ano",'Rozpočet + Žádosti o změnu'!CS70,IF('Rozpočet + Žádosti o změnu'!$CJ$2="ano",'Rozpočet + Žádosti o změnu'!CG70,IF('Rozpočet + Žádosti o změnu'!$BX$2="ano",'Rozpočet + Žádosti o změnu'!BU70,IF('Rozpočet + Žádosti o změnu'!$BL$2="ano",'Rozpočet + Žádosti o změnu'!BI70,IF('Rozpočet + Žádosti o změnu'!$AZ$2="ano",'Rozpočet + Žádosti o změnu'!AW70,IF('Rozpočet + Žádosti o změnu'!$AN$2="ano",'Rozpočet + Žádosti o změnu'!AK70,'Rozpočet + Žádosti o změnu'!K70))))))))))</f>
        <v>0</v>
      </c>
      <c r="S70" s="267">
        <f>IF('Rozpočet + Žádosti o změnu'!$ER$2="ano",'Rozpočet + Žádosti o změnu'!EP70,IF('Rozpočet + Žádosti o změnu'!$EF$2="ano",'Rozpočet + Žádosti o změnu'!ED70,IF('Rozpočet + Žádosti o změnu'!$DT$2="ano",'Rozpočet + Žádosti o změnu'!DR70,IF('Rozpočet + Žádosti o změnu'!$DH$2="ano",'Rozpočet + Žádosti o změnu'!DF70,IF('Rozpočet + Žádosti o změnu'!$CV$2="ano",'Rozpočet + Žádosti o změnu'!CT70,IF('Rozpočet + Žádosti o změnu'!$CJ$2="ano",'Rozpočet + Žádosti o změnu'!CH70,IF('Rozpočet + Žádosti o změnu'!$BX$2="ano",'Rozpočet + Žádosti o změnu'!BV70,IF('Rozpočet + Žádosti o změnu'!$BL$2="ano",'Rozpočet + Žádosti o změnu'!BJ70,IF('Rozpočet + Žádosti o změnu'!$AZ$2="ano",'Rozpočet + Žádosti o změnu'!AX70,IF('Rozpočet + Žádosti o změnu'!$AN$2="ano",'Rozpočet + Žádosti o změnu'!AL70,'Rozpočet + Žádosti o změnu'!L70))))))))))</f>
        <v>0</v>
      </c>
      <c r="T70" s="267">
        <f>IF('Rozpočet + Žádosti o změnu'!$ER$2="ano",'Rozpočet + Žádosti o změnu'!EQ70,IF('Rozpočet + Žádosti o změnu'!$EF$2="ano",'Rozpočet + Žádosti o změnu'!EE70,IF('Rozpočet + Žádosti o změnu'!$DT$2="ano",'Rozpočet + Žádosti o změnu'!DS70,IF('Rozpočet + Žádosti o změnu'!$DH$2="ano",'Rozpočet + Žádosti o změnu'!DG70,IF('Rozpočet + Žádosti o změnu'!$CV$2="ano",'Rozpočet + Žádosti o změnu'!CU70,IF('Rozpočet + Žádosti o změnu'!$CJ$2="ano",'Rozpočet + Žádosti o změnu'!CI70,IF('Rozpočet + Žádosti o změnu'!$BX$2="ano",'Rozpočet + Žádosti o změnu'!BW70,IF('Rozpočet + Žádosti o změnu'!$BL$2="ano",'Rozpočet + Žádosti o změnu'!BK70,IF('Rozpočet + Žádosti o změnu'!$AZ$2="ano",'Rozpočet + Žádosti o změnu'!AY70,IF('Rozpočet + Žádosti o změnu'!$AN$2="ano",'Rozpočet + Žádosti o změnu'!AM70,'Rozpočet + Žádosti o změnu'!M70))))))))))</f>
        <v>0</v>
      </c>
      <c r="U70" s="267">
        <f>IF('Rozpočet + Žádosti o změnu'!$ER$2="ano",'Rozpočet + Žádosti o změnu'!ER70,IF('Rozpočet + Žádosti o změnu'!$EF$2="ano",'Rozpočet + Žádosti o změnu'!EF70,IF('Rozpočet + Žádosti o změnu'!$DT$2="ano",'Rozpočet + Žádosti o změnu'!DT70,IF('Rozpočet + Žádosti o změnu'!$DH$2="ano",'Rozpočet + Žádosti o změnu'!DH70,IF('Rozpočet + Žádosti o změnu'!$CV$2="ano",'Rozpočet + Žádosti o změnu'!CV70,IF('Rozpočet + Žádosti o změnu'!$CJ$2="ano",'Rozpočet + Žádosti o změnu'!CJ70,IF('Rozpočet + Žádosti o změnu'!$BX$2="ano",'Rozpočet + Žádosti o změnu'!BX70,IF('Rozpočet + Žádosti o změnu'!$BL$2="ano",'Rozpočet + Žádosti o změnu'!BL70,IF('Rozpočet + Žádosti o změnu'!$AZ$2="ano",'Rozpočet + Žádosti o změnu'!AZ70,IF('Rozpočet + Žádosti o změnu'!$AN$2="ano",'Rozpočet + Žádosti o změnu'!AN70,'Rozpočet + Žádosti o změnu'!N70))))))))))</f>
        <v>0</v>
      </c>
      <c r="W70" s="281">
        <f>IF('ZoR č. 1'!$D70="",0,'ZoR č. 1'!G70)+IF('ZoR č. 2'!$D70="",0,'ZoR č. 2'!G70)+IF('ZoR č. 3'!$D70="",0,'ZoR č. 3'!G70)+IF('ZoR č. 4'!$D70="",0,'ZoR č. 4'!G70)+IF('ZoR č. 5'!$D70="",0,'ZoR č. 5'!G70)+IF('ZoR č. 6'!$D70="",0,'ZoR č. 6'!G70)+IF('ZoR č. 7'!$D70="",0,'ZoR č. 7'!G70)+IF('ZoR č. 8'!$D70="",0,'ZoR č. 8'!G70)+IF('ZoR č. 9'!$D70="",0,'ZoR č. 9'!G70)+IF('ZoR č. 10'!$D70="",0,'ZoR č. 10'!G70)+IF(ZZoR!$D70="",0,ZZoR!G70)</f>
        <v>0</v>
      </c>
      <c r="X70" s="281">
        <f>IF('ZoR č. 1'!$D70="",0,'ZoR č. 1'!H70)+IF('ZoR č. 2'!$D70="",0,'ZoR č. 2'!H70)+IF('ZoR č. 3'!$D70="",0,'ZoR č. 3'!H70)+IF('ZoR č. 4'!$D70="",0,'ZoR č. 4'!H70)+IF('ZoR č. 5'!$D70="",0,'ZoR č. 5'!H70)+IF('ZoR č. 6'!$D70="",0,'ZoR č. 6'!H70)+IF('ZoR č. 7'!$D70="",0,'ZoR č. 7'!H70)+IF('ZoR č. 8'!$D70="",0,'ZoR č. 8'!H70)+IF('ZoR č. 9'!$D70="",0,'ZoR č. 9'!H70)+IF('ZoR č. 10'!$D70="",0,'ZoR č. 10'!H70)+IF(ZZoR!$D70="",0,ZZoR!H70)</f>
        <v>0</v>
      </c>
      <c r="Y70" s="281">
        <f>IF('ZoR č. 1'!$D70="",0,'ZoR č. 1'!I70)+IF('ZoR č. 2'!$D70="",0,'ZoR č. 2'!I70)+IF('ZoR č. 3'!$D70="",0,'ZoR č. 3'!I70)+IF('ZoR č. 4'!$D70="",0,'ZoR č. 4'!I70)+IF('ZoR č. 5'!$D70="",0,'ZoR č. 5'!I70)+IF('ZoR č. 6'!$D70="",0,'ZoR č. 6'!I70)+IF('ZoR č. 7'!$D70="",0,'ZoR č. 7'!I70)+IF('ZoR č. 8'!$D70="",0,'ZoR č. 8'!I70)+IF('ZoR č. 9'!$D70="",0,'ZoR č. 9'!I70)+IF('ZoR č. 10'!$D70="",0,'ZoR č. 10'!I70)+IF(ZZoR!$D70="",0,ZZoR!I70)</f>
        <v>0</v>
      </c>
      <c r="Z70" s="281">
        <f>IF('ZoR č. 1'!$D70="",0,'ZoR č. 1'!J70)+IF('ZoR č. 2'!$D70="",0,'ZoR č. 2'!J70)+IF('ZoR č. 3'!$D70="",0,'ZoR č. 3'!J70)+IF('ZoR č. 4'!$D70="",0,'ZoR č. 4'!J70)+IF('ZoR č. 5'!$D70="",0,'ZoR č. 5'!J70)+IF('ZoR č. 6'!$D70="",0,'ZoR č. 6'!J70)+IF('ZoR č. 7'!$D70="",0,'ZoR č. 7'!J70)+IF('ZoR č. 8'!$D70="",0,'ZoR č. 8'!J70)+IF('ZoR č. 9'!$D70="",0,'ZoR č. 9'!J70)+IF('ZoR č. 10'!$D70="",0,'ZoR č. 10'!J70)+IF(ZZoR!$D70="",0,ZZoR!J70)</f>
        <v>0</v>
      </c>
      <c r="AA70" s="281">
        <f>IF('ZoR č. 1'!$D70="",0,'ZoR č. 1'!K70)+IF('ZoR č. 2'!$D70="",0,'ZoR č. 2'!K70)+IF('ZoR č. 3'!$D70="",0,'ZoR č. 3'!K70)+IF('ZoR č. 4'!$D70="",0,'ZoR č. 4'!K70)+IF('ZoR č. 5'!$D70="",0,'ZoR č. 5'!K70)+IF('ZoR č. 6'!$D70="",0,'ZoR č. 6'!K70)+IF('ZoR č. 7'!$D70="",0,'ZoR č. 7'!K70)+IF('ZoR č. 8'!$D70="",0,'ZoR č. 8'!K70)+IF('ZoR č. 9'!$D70="",0,'ZoR č. 9'!K70)+IF('ZoR č. 10'!$D70="",0,'ZoR č. 10'!K70)+IF(ZZoR!$D70="",0,ZZoR!K70)</f>
        <v>0</v>
      </c>
      <c r="AB70" s="281">
        <f>IF('ZoR č. 1'!$D70="",0,'ZoR č. 1'!L70)+IF('ZoR č. 2'!$D70="",0,'ZoR č. 2'!L70)+IF('ZoR č. 3'!$D70="",0,'ZoR č. 3'!L70)+IF('ZoR č. 4'!$D70="",0,'ZoR č. 4'!L70)+IF('ZoR č. 5'!$D70="",0,'ZoR č. 5'!L70)+IF('ZoR č. 6'!$D70="",0,'ZoR č. 6'!L70)+IF('ZoR č. 7'!$D70="",0,'ZoR č. 7'!L70)+IF('ZoR č. 8'!$D70="",0,'ZoR č. 8'!L70)+IF('ZoR č. 9'!$D70="",0,'ZoR č. 9'!L70)+IF('ZoR č. 10'!$D70="",0,'ZoR č. 10'!L70)+IF(ZZoR!$D70="",0,ZZoR!L70)</f>
        <v>0</v>
      </c>
      <c r="AC70" s="281">
        <f>IF('ZoR č. 1'!$D70="",0,'ZoR č. 1'!M70)+IF('ZoR č. 2'!$D70="",0,'ZoR č. 2'!M70)+IF('ZoR č. 3'!$D70="",0,'ZoR č. 3'!M70)+IF('ZoR č. 4'!$D70="",0,'ZoR č. 4'!M70)+IF('ZoR č. 5'!$D70="",0,'ZoR č. 5'!M70)+IF('ZoR č. 6'!$D70="",0,'ZoR č. 6'!M70)+IF('ZoR č. 7'!$D70="",0,'ZoR č. 7'!M70)+IF('ZoR č. 8'!$D70="",0,'ZoR č. 8'!M70)+IF('ZoR č. 9'!$D70="",0,'ZoR č. 9'!M70)+IF('ZoR č. 10'!$D70="",0,'ZoR č. 10'!M70)+IF(ZZoR!$D70="",0,ZZoR!M70)</f>
        <v>0</v>
      </c>
      <c r="AE70" s="282" t="str">
        <f t="shared" si="3"/>
        <v/>
      </c>
    </row>
    <row r="71" spans="2:31" x14ac:dyDescent="0.25">
      <c r="B71" s="9" t="s">
        <v>204</v>
      </c>
      <c r="C71" s="98" t="str">
        <f>IF(COUNTA('Přehled partnerů'!C71:D71)&lt;&gt;2,"partner neuveden",IF('Přehled partnerů'!M71="ANO",'Přehled partnerů'!C71,"v tomto období nerelevantní"))</f>
        <v>partner neuveden</v>
      </c>
      <c r="D71" s="108" t="str">
        <f>IF(COUNTA('Přehled partnerů'!C71:D71)&lt;&gt;2,"",IF('Přehled partnerů'!M71="ANO",'Přehled partnerů'!D71,""))</f>
        <v/>
      </c>
      <c r="E71" s="21" t="str">
        <f t="shared" si="0"/>
        <v/>
      </c>
      <c r="F71" s="114" t="str">
        <f t="shared" si="1"/>
        <v/>
      </c>
      <c r="G71" s="125">
        <v>0</v>
      </c>
      <c r="H71" s="126">
        <v>0</v>
      </c>
      <c r="I71" s="126">
        <v>0</v>
      </c>
      <c r="J71" s="126">
        <v>0</v>
      </c>
      <c r="K71" s="16">
        <v>0</v>
      </c>
      <c r="L71" s="16">
        <v>0</v>
      </c>
      <c r="M71" s="20">
        <v>0</v>
      </c>
      <c r="N71" s="58" t="str">
        <f t="shared" si="2"/>
        <v/>
      </c>
      <c r="O71" s="267">
        <f>IF('Rozpočet + Žádosti o změnu'!$ER$2="ano",'Rozpočet + Žádosti o změnu'!EL71,IF('Rozpočet + Žádosti o změnu'!$EF$2="ano",'Rozpočet + Žádosti o změnu'!DZ71,IF('Rozpočet + Žádosti o změnu'!$DT$2="ano",'Rozpočet + Žádosti o změnu'!DN71,IF('Rozpočet + Žádosti o změnu'!$DH$2="ano",'Rozpočet + Žádosti o změnu'!DB71,IF('Rozpočet + Žádosti o změnu'!$CV$2="ano",'Rozpočet + Žádosti o změnu'!CP71,IF('Rozpočet + Žádosti o změnu'!$CJ$2="ano",'Rozpočet + Žádosti o změnu'!CD71,IF('Rozpočet + Žádosti o změnu'!$BX$2="ano",'Rozpočet + Žádosti o změnu'!BR71,IF('Rozpočet + Žádosti o změnu'!$BL$2="ano",'Rozpočet + Žádosti o změnu'!BF71,IF('Rozpočet + Žádosti o změnu'!$AZ$2="ano",'Rozpočet + Žádosti o změnu'!AT71,IF('Rozpočet + Žádosti o změnu'!$AN$2="ano",'Rozpočet + Žádosti o změnu'!AH71,'Rozpočet + Žádosti o změnu'!H71))))))))))</f>
        <v>0</v>
      </c>
      <c r="P71" s="267">
        <f>IF('Rozpočet + Žádosti o změnu'!$ER$2="ano",'Rozpočet + Žádosti o změnu'!EM71,IF('Rozpočet + Žádosti o změnu'!$EF$2="ano",'Rozpočet + Žádosti o změnu'!EA71,IF('Rozpočet + Žádosti o změnu'!$DT$2="ano",'Rozpočet + Žádosti o změnu'!DO71,IF('Rozpočet + Žádosti o změnu'!$DH$2="ano",'Rozpočet + Žádosti o změnu'!DC71,IF('Rozpočet + Žádosti o změnu'!$CV$2="ano",'Rozpočet + Žádosti o změnu'!CQ71,IF('Rozpočet + Žádosti o změnu'!$CJ$2="ano",'Rozpočet + Žádosti o změnu'!CE71,IF('Rozpočet + Žádosti o změnu'!$BX$2="ano",'Rozpočet + Žádosti o změnu'!BS71,IF('Rozpočet + Žádosti o změnu'!$BL$2="ano",'Rozpočet + Žádosti o změnu'!BG71,IF('Rozpočet + Žádosti o změnu'!$AZ$2="ano",'Rozpočet + Žádosti o změnu'!AU71,IF('Rozpočet + Žádosti o změnu'!$AN$2="ano",'Rozpočet + Žádosti o změnu'!AI71,'Rozpočet + Žádosti o změnu'!I71))))))))))</f>
        <v>0</v>
      </c>
      <c r="Q71" s="267">
        <f>IF('Rozpočet + Žádosti o změnu'!$ER$2="ano",'Rozpočet + Žádosti o změnu'!EN71,IF('Rozpočet + Žádosti o změnu'!$EF$2="ano",'Rozpočet + Žádosti o změnu'!EB71,IF('Rozpočet + Žádosti o změnu'!$DT$2="ano",'Rozpočet + Žádosti o změnu'!DP71,IF('Rozpočet + Žádosti o změnu'!$DH$2="ano",'Rozpočet + Žádosti o změnu'!DD71,IF('Rozpočet + Žádosti o změnu'!$CV$2="ano",'Rozpočet + Žádosti o změnu'!CR71,IF('Rozpočet + Žádosti o změnu'!$CJ$2="ano",'Rozpočet + Žádosti o změnu'!CF71,IF('Rozpočet + Žádosti o změnu'!$BX$2="ano",'Rozpočet + Žádosti o změnu'!BT71,IF('Rozpočet + Žádosti o změnu'!$BL$2="ano",'Rozpočet + Žádosti o změnu'!BH71,IF('Rozpočet + Žádosti o změnu'!$AZ$2="ano",'Rozpočet + Žádosti o změnu'!AV71,IF('Rozpočet + Žádosti o změnu'!$AN$2="ano",'Rozpočet + Žádosti o změnu'!AJ71,'Rozpočet + Žádosti o změnu'!J71))))))))))</f>
        <v>0</v>
      </c>
      <c r="R71" s="267">
        <f>IF('Rozpočet + Žádosti o změnu'!$ER$2="ano",'Rozpočet + Žádosti o změnu'!EO71,IF('Rozpočet + Žádosti o změnu'!$EF$2="ano",'Rozpočet + Žádosti o změnu'!EC71,IF('Rozpočet + Žádosti o změnu'!$DT$2="ano",'Rozpočet + Žádosti o změnu'!DQ71,IF('Rozpočet + Žádosti o změnu'!$DH$2="ano",'Rozpočet + Žádosti o změnu'!DE71,IF('Rozpočet + Žádosti o změnu'!$CV$2="ano",'Rozpočet + Žádosti o změnu'!CS71,IF('Rozpočet + Žádosti o změnu'!$CJ$2="ano",'Rozpočet + Žádosti o změnu'!CG71,IF('Rozpočet + Žádosti o změnu'!$BX$2="ano",'Rozpočet + Žádosti o změnu'!BU71,IF('Rozpočet + Žádosti o změnu'!$BL$2="ano",'Rozpočet + Žádosti o změnu'!BI71,IF('Rozpočet + Žádosti o změnu'!$AZ$2="ano",'Rozpočet + Žádosti o změnu'!AW71,IF('Rozpočet + Žádosti o změnu'!$AN$2="ano",'Rozpočet + Žádosti o změnu'!AK71,'Rozpočet + Žádosti o změnu'!K71))))))))))</f>
        <v>0</v>
      </c>
      <c r="S71" s="267">
        <f>IF('Rozpočet + Žádosti o změnu'!$ER$2="ano",'Rozpočet + Žádosti o změnu'!EP71,IF('Rozpočet + Žádosti o změnu'!$EF$2="ano",'Rozpočet + Žádosti o změnu'!ED71,IF('Rozpočet + Žádosti o změnu'!$DT$2="ano",'Rozpočet + Žádosti o změnu'!DR71,IF('Rozpočet + Žádosti o změnu'!$DH$2="ano",'Rozpočet + Žádosti o změnu'!DF71,IF('Rozpočet + Žádosti o změnu'!$CV$2="ano",'Rozpočet + Žádosti o změnu'!CT71,IF('Rozpočet + Žádosti o změnu'!$CJ$2="ano",'Rozpočet + Žádosti o změnu'!CH71,IF('Rozpočet + Žádosti o změnu'!$BX$2="ano",'Rozpočet + Žádosti o změnu'!BV71,IF('Rozpočet + Žádosti o změnu'!$BL$2="ano",'Rozpočet + Žádosti o změnu'!BJ71,IF('Rozpočet + Žádosti o změnu'!$AZ$2="ano",'Rozpočet + Žádosti o změnu'!AX71,IF('Rozpočet + Žádosti o změnu'!$AN$2="ano",'Rozpočet + Žádosti o změnu'!AL71,'Rozpočet + Žádosti o změnu'!L71))))))))))</f>
        <v>0</v>
      </c>
      <c r="T71" s="267">
        <f>IF('Rozpočet + Žádosti o změnu'!$ER$2="ano",'Rozpočet + Žádosti o změnu'!EQ71,IF('Rozpočet + Žádosti o změnu'!$EF$2="ano",'Rozpočet + Žádosti o změnu'!EE71,IF('Rozpočet + Žádosti o změnu'!$DT$2="ano",'Rozpočet + Žádosti o změnu'!DS71,IF('Rozpočet + Žádosti o změnu'!$DH$2="ano",'Rozpočet + Žádosti o změnu'!DG71,IF('Rozpočet + Žádosti o změnu'!$CV$2="ano",'Rozpočet + Žádosti o změnu'!CU71,IF('Rozpočet + Žádosti o změnu'!$CJ$2="ano",'Rozpočet + Žádosti o změnu'!CI71,IF('Rozpočet + Žádosti o změnu'!$BX$2="ano",'Rozpočet + Žádosti o změnu'!BW71,IF('Rozpočet + Žádosti o změnu'!$BL$2="ano",'Rozpočet + Žádosti o změnu'!BK71,IF('Rozpočet + Žádosti o změnu'!$AZ$2="ano",'Rozpočet + Žádosti o změnu'!AY71,IF('Rozpočet + Žádosti o změnu'!$AN$2="ano",'Rozpočet + Žádosti o změnu'!AM71,'Rozpočet + Žádosti o změnu'!M71))))))))))</f>
        <v>0</v>
      </c>
      <c r="U71" s="267">
        <f>IF('Rozpočet + Žádosti o změnu'!$ER$2="ano",'Rozpočet + Žádosti o změnu'!ER71,IF('Rozpočet + Žádosti o změnu'!$EF$2="ano",'Rozpočet + Žádosti o změnu'!EF71,IF('Rozpočet + Žádosti o změnu'!$DT$2="ano",'Rozpočet + Žádosti o změnu'!DT71,IF('Rozpočet + Žádosti o změnu'!$DH$2="ano",'Rozpočet + Žádosti o změnu'!DH71,IF('Rozpočet + Žádosti o změnu'!$CV$2="ano",'Rozpočet + Žádosti o změnu'!CV71,IF('Rozpočet + Žádosti o změnu'!$CJ$2="ano",'Rozpočet + Žádosti o změnu'!CJ71,IF('Rozpočet + Žádosti o změnu'!$BX$2="ano",'Rozpočet + Žádosti o změnu'!BX71,IF('Rozpočet + Žádosti o změnu'!$BL$2="ano",'Rozpočet + Žádosti o změnu'!BL71,IF('Rozpočet + Žádosti o změnu'!$AZ$2="ano",'Rozpočet + Žádosti o změnu'!AZ71,IF('Rozpočet + Žádosti o změnu'!$AN$2="ano",'Rozpočet + Žádosti o změnu'!AN71,'Rozpočet + Žádosti o změnu'!N71))))))))))</f>
        <v>0</v>
      </c>
      <c r="W71" s="281">
        <f>IF('ZoR č. 1'!$D71="",0,'ZoR č. 1'!G71)+IF('ZoR č. 2'!$D71="",0,'ZoR č. 2'!G71)+IF('ZoR č. 3'!$D71="",0,'ZoR č. 3'!G71)+IF('ZoR č. 4'!$D71="",0,'ZoR č. 4'!G71)+IF('ZoR č. 5'!$D71="",0,'ZoR č. 5'!G71)+IF('ZoR č. 6'!$D71="",0,'ZoR č. 6'!G71)+IF('ZoR č. 7'!$D71="",0,'ZoR č. 7'!G71)+IF('ZoR č. 8'!$D71="",0,'ZoR č. 8'!G71)+IF('ZoR č. 9'!$D71="",0,'ZoR č. 9'!G71)+IF('ZoR č. 10'!$D71="",0,'ZoR č. 10'!G71)+IF(ZZoR!$D71="",0,ZZoR!G71)</f>
        <v>0</v>
      </c>
      <c r="X71" s="281">
        <f>IF('ZoR č. 1'!$D71="",0,'ZoR č. 1'!H71)+IF('ZoR č. 2'!$D71="",0,'ZoR č. 2'!H71)+IF('ZoR č. 3'!$D71="",0,'ZoR č. 3'!H71)+IF('ZoR č. 4'!$D71="",0,'ZoR č. 4'!H71)+IF('ZoR č. 5'!$D71="",0,'ZoR č. 5'!H71)+IF('ZoR č. 6'!$D71="",0,'ZoR č. 6'!H71)+IF('ZoR č. 7'!$D71="",0,'ZoR č. 7'!H71)+IF('ZoR č. 8'!$D71="",0,'ZoR č. 8'!H71)+IF('ZoR č. 9'!$D71="",0,'ZoR č. 9'!H71)+IF('ZoR č. 10'!$D71="",0,'ZoR č. 10'!H71)+IF(ZZoR!$D71="",0,ZZoR!H71)</f>
        <v>0</v>
      </c>
      <c r="Y71" s="281">
        <f>IF('ZoR č. 1'!$D71="",0,'ZoR č. 1'!I71)+IF('ZoR č. 2'!$D71="",0,'ZoR č. 2'!I71)+IF('ZoR č. 3'!$D71="",0,'ZoR č. 3'!I71)+IF('ZoR č. 4'!$D71="",0,'ZoR č. 4'!I71)+IF('ZoR č. 5'!$D71="",0,'ZoR č. 5'!I71)+IF('ZoR č. 6'!$D71="",0,'ZoR č. 6'!I71)+IF('ZoR č. 7'!$D71="",0,'ZoR č. 7'!I71)+IF('ZoR č. 8'!$D71="",0,'ZoR č. 8'!I71)+IF('ZoR č. 9'!$D71="",0,'ZoR č. 9'!I71)+IF('ZoR č. 10'!$D71="",0,'ZoR č. 10'!I71)+IF(ZZoR!$D71="",0,ZZoR!I71)</f>
        <v>0</v>
      </c>
      <c r="Z71" s="281">
        <f>IF('ZoR č. 1'!$D71="",0,'ZoR č. 1'!J71)+IF('ZoR č. 2'!$D71="",0,'ZoR č. 2'!J71)+IF('ZoR č. 3'!$D71="",0,'ZoR č. 3'!J71)+IF('ZoR č. 4'!$D71="",0,'ZoR č. 4'!J71)+IF('ZoR č. 5'!$D71="",0,'ZoR č. 5'!J71)+IF('ZoR č. 6'!$D71="",0,'ZoR č. 6'!J71)+IF('ZoR č. 7'!$D71="",0,'ZoR č. 7'!J71)+IF('ZoR č. 8'!$D71="",0,'ZoR č. 8'!J71)+IF('ZoR č. 9'!$D71="",0,'ZoR č. 9'!J71)+IF('ZoR č. 10'!$D71="",0,'ZoR č. 10'!J71)+IF(ZZoR!$D71="",0,ZZoR!J71)</f>
        <v>0</v>
      </c>
      <c r="AA71" s="281">
        <f>IF('ZoR č. 1'!$D71="",0,'ZoR č. 1'!K71)+IF('ZoR č. 2'!$D71="",0,'ZoR č. 2'!K71)+IF('ZoR č. 3'!$D71="",0,'ZoR č. 3'!K71)+IF('ZoR č. 4'!$D71="",0,'ZoR č. 4'!K71)+IF('ZoR č. 5'!$D71="",0,'ZoR č. 5'!K71)+IF('ZoR č. 6'!$D71="",0,'ZoR č. 6'!K71)+IF('ZoR č. 7'!$D71="",0,'ZoR č. 7'!K71)+IF('ZoR č. 8'!$D71="",0,'ZoR č. 8'!K71)+IF('ZoR č. 9'!$D71="",0,'ZoR č. 9'!K71)+IF('ZoR č. 10'!$D71="",0,'ZoR č. 10'!K71)+IF(ZZoR!$D71="",0,ZZoR!K71)</f>
        <v>0</v>
      </c>
      <c r="AB71" s="281">
        <f>IF('ZoR č. 1'!$D71="",0,'ZoR č. 1'!L71)+IF('ZoR č. 2'!$D71="",0,'ZoR č. 2'!L71)+IF('ZoR č. 3'!$D71="",0,'ZoR č. 3'!L71)+IF('ZoR č. 4'!$D71="",0,'ZoR č. 4'!L71)+IF('ZoR č. 5'!$D71="",0,'ZoR č. 5'!L71)+IF('ZoR č. 6'!$D71="",0,'ZoR č. 6'!L71)+IF('ZoR č. 7'!$D71="",0,'ZoR č. 7'!L71)+IF('ZoR č. 8'!$D71="",0,'ZoR č. 8'!L71)+IF('ZoR č. 9'!$D71="",0,'ZoR č. 9'!L71)+IF('ZoR č. 10'!$D71="",0,'ZoR č. 10'!L71)+IF(ZZoR!$D71="",0,ZZoR!L71)</f>
        <v>0</v>
      </c>
      <c r="AC71" s="281">
        <f>IF('ZoR č. 1'!$D71="",0,'ZoR č. 1'!M71)+IF('ZoR č. 2'!$D71="",0,'ZoR č. 2'!M71)+IF('ZoR č. 3'!$D71="",0,'ZoR č. 3'!M71)+IF('ZoR č. 4'!$D71="",0,'ZoR č. 4'!M71)+IF('ZoR č. 5'!$D71="",0,'ZoR č. 5'!M71)+IF('ZoR č. 6'!$D71="",0,'ZoR č. 6'!M71)+IF('ZoR č. 7'!$D71="",0,'ZoR č. 7'!M71)+IF('ZoR č. 8'!$D71="",0,'ZoR č. 8'!M71)+IF('ZoR č. 9'!$D71="",0,'ZoR č. 9'!M71)+IF('ZoR č. 10'!$D71="",0,'ZoR č. 10'!M71)+IF(ZZoR!$D71="",0,ZZoR!M71)</f>
        <v>0</v>
      </c>
      <c r="AE71" s="282" t="str">
        <f t="shared" si="3"/>
        <v/>
      </c>
    </row>
    <row r="72" spans="2:31" x14ac:dyDescent="0.25">
      <c r="B72" s="9" t="s">
        <v>205</v>
      </c>
      <c r="C72" s="98" t="str">
        <f>IF(COUNTA('Přehled partnerů'!C72:D72)&lt;&gt;2,"partner neuveden",IF('Přehled partnerů'!M72="ANO",'Přehled partnerů'!C72,"v tomto období nerelevantní"))</f>
        <v>partner neuveden</v>
      </c>
      <c r="D72" s="108" t="str">
        <f>IF(COUNTA('Přehled partnerů'!C72:D72)&lt;&gt;2,"",IF('Přehled partnerů'!M72="ANO",'Přehled partnerů'!D72,""))</f>
        <v/>
      </c>
      <c r="E72" s="21" t="str">
        <f t="shared" ref="E72:E106" si="4">IF(D72="","",(G72*3871)+(H72*6292)+(I72*31460)+(J72*5291))</f>
        <v/>
      </c>
      <c r="F72" s="114" t="str">
        <f t="shared" ref="F72:F106" si="5">IF(D72="","",(G72*1/120)+(H72*1/120)+(I72*1/24)+(J72*1/24))</f>
        <v/>
      </c>
      <c r="G72" s="125">
        <v>0</v>
      </c>
      <c r="H72" s="126">
        <v>0</v>
      </c>
      <c r="I72" s="126">
        <v>0</v>
      </c>
      <c r="J72" s="126">
        <v>0</v>
      </c>
      <c r="K72" s="16">
        <v>0</v>
      </c>
      <c r="L72" s="16">
        <v>0</v>
      </c>
      <c r="M72" s="20">
        <v>0</v>
      </c>
      <c r="N72" s="58" t="str">
        <f t="shared" ref="N72:N135" si="6">IF(D72="","","ok")</f>
        <v/>
      </c>
      <c r="O72" s="267">
        <f>IF('Rozpočet + Žádosti o změnu'!$ER$2="ano",'Rozpočet + Žádosti o změnu'!EL72,IF('Rozpočet + Žádosti o změnu'!$EF$2="ano",'Rozpočet + Žádosti o změnu'!DZ72,IF('Rozpočet + Žádosti o změnu'!$DT$2="ano",'Rozpočet + Žádosti o změnu'!DN72,IF('Rozpočet + Žádosti o změnu'!$DH$2="ano",'Rozpočet + Žádosti o změnu'!DB72,IF('Rozpočet + Žádosti o změnu'!$CV$2="ano",'Rozpočet + Žádosti o změnu'!CP72,IF('Rozpočet + Žádosti o změnu'!$CJ$2="ano",'Rozpočet + Žádosti o změnu'!CD72,IF('Rozpočet + Žádosti o změnu'!$BX$2="ano",'Rozpočet + Žádosti o změnu'!BR72,IF('Rozpočet + Žádosti o změnu'!$BL$2="ano",'Rozpočet + Žádosti o změnu'!BF72,IF('Rozpočet + Žádosti o změnu'!$AZ$2="ano",'Rozpočet + Žádosti o změnu'!AT72,IF('Rozpočet + Žádosti o změnu'!$AN$2="ano",'Rozpočet + Žádosti o změnu'!AH72,'Rozpočet + Žádosti o změnu'!H72))))))))))</f>
        <v>0</v>
      </c>
      <c r="P72" s="267">
        <f>IF('Rozpočet + Žádosti o změnu'!$ER$2="ano",'Rozpočet + Žádosti o změnu'!EM72,IF('Rozpočet + Žádosti o změnu'!$EF$2="ano",'Rozpočet + Žádosti o změnu'!EA72,IF('Rozpočet + Žádosti o změnu'!$DT$2="ano",'Rozpočet + Žádosti o změnu'!DO72,IF('Rozpočet + Žádosti o změnu'!$DH$2="ano",'Rozpočet + Žádosti o změnu'!DC72,IF('Rozpočet + Žádosti o změnu'!$CV$2="ano",'Rozpočet + Žádosti o změnu'!CQ72,IF('Rozpočet + Žádosti o změnu'!$CJ$2="ano",'Rozpočet + Žádosti o změnu'!CE72,IF('Rozpočet + Žádosti o změnu'!$BX$2="ano",'Rozpočet + Žádosti o změnu'!BS72,IF('Rozpočet + Žádosti o změnu'!$BL$2="ano",'Rozpočet + Žádosti o změnu'!BG72,IF('Rozpočet + Žádosti o změnu'!$AZ$2="ano",'Rozpočet + Žádosti o změnu'!AU72,IF('Rozpočet + Žádosti o změnu'!$AN$2="ano",'Rozpočet + Žádosti o změnu'!AI72,'Rozpočet + Žádosti o změnu'!I72))))))))))</f>
        <v>0</v>
      </c>
      <c r="Q72" s="267">
        <f>IF('Rozpočet + Žádosti o změnu'!$ER$2="ano",'Rozpočet + Žádosti o změnu'!EN72,IF('Rozpočet + Žádosti o změnu'!$EF$2="ano",'Rozpočet + Žádosti o změnu'!EB72,IF('Rozpočet + Žádosti o změnu'!$DT$2="ano",'Rozpočet + Žádosti o změnu'!DP72,IF('Rozpočet + Žádosti o změnu'!$DH$2="ano",'Rozpočet + Žádosti o změnu'!DD72,IF('Rozpočet + Žádosti o změnu'!$CV$2="ano",'Rozpočet + Žádosti o změnu'!CR72,IF('Rozpočet + Žádosti o změnu'!$CJ$2="ano",'Rozpočet + Žádosti o změnu'!CF72,IF('Rozpočet + Žádosti o změnu'!$BX$2="ano",'Rozpočet + Žádosti o změnu'!BT72,IF('Rozpočet + Žádosti o změnu'!$BL$2="ano",'Rozpočet + Žádosti o změnu'!BH72,IF('Rozpočet + Žádosti o změnu'!$AZ$2="ano",'Rozpočet + Žádosti o změnu'!AV72,IF('Rozpočet + Žádosti o změnu'!$AN$2="ano",'Rozpočet + Žádosti o změnu'!AJ72,'Rozpočet + Žádosti o změnu'!J72))))))))))</f>
        <v>0</v>
      </c>
      <c r="R72" s="267">
        <f>IF('Rozpočet + Žádosti o změnu'!$ER$2="ano",'Rozpočet + Žádosti o změnu'!EO72,IF('Rozpočet + Žádosti o změnu'!$EF$2="ano",'Rozpočet + Žádosti o změnu'!EC72,IF('Rozpočet + Žádosti o změnu'!$DT$2="ano",'Rozpočet + Žádosti o změnu'!DQ72,IF('Rozpočet + Žádosti o změnu'!$DH$2="ano",'Rozpočet + Žádosti o změnu'!DE72,IF('Rozpočet + Žádosti o změnu'!$CV$2="ano",'Rozpočet + Žádosti o změnu'!CS72,IF('Rozpočet + Žádosti o změnu'!$CJ$2="ano",'Rozpočet + Žádosti o změnu'!CG72,IF('Rozpočet + Žádosti o změnu'!$BX$2="ano",'Rozpočet + Žádosti o změnu'!BU72,IF('Rozpočet + Žádosti o změnu'!$BL$2="ano",'Rozpočet + Žádosti o změnu'!BI72,IF('Rozpočet + Žádosti o změnu'!$AZ$2="ano",'Rozpočet + Žádosti o změnu'!AW72,IF('Rozpočet + Žádosti o změnu'!$AN$2="ano",'Rozpočet + Žádosti o změnu'!AK72,'Rozpočet + Žádosti o změnu'!K72))))))))))</f>
        <v>0</v>
      </c>
      <c r="S72" s="267">
        <f>IF('Rozpočet + Žádosti o změnu'!$ER$2="ano",'Rozpočet + Žádosti o změnu'!EP72,IF('Rozpočet + Žádosti o změnu'!$EF$2="ano",'Rozpočet + Žádosti o změnu'!ED72,IF('Rozpočet + Žádosti o změnu'!$DT$2="ano",'Rozpočet + Žádosti o změnu'!DR72,IF('Rozpočet + Žádosti o změnu'!$DH$2="ano",'Rozpočet + Žádosti o změnu'!DF72,IF('Rozpočet + Žádosti o změnu'!$CV$2="ano",'Rozpočet + Žádosti o změnu'!CT72,IF('Rozpočet + Žádosti o změnu'!$CJ$2="ano",'Rozpočet + Žádosti o změnu'!CH72,IF('Rozpočet + Žádosti o změnu'!$BX$2="ano",'Rozpočet + Žádosti o změnu'!BV72,IF('Rozpočet + Žádosti o změnu'!$BL$2="ano",'Rozpočet + Žádosti o změnu'!BJ72,IF('Rozpočet + Žádosti o změnu'!$AZ$2="ano",'Rozpočet + Žádosti o změnu'!AX72,IF('Rozpočet + Žádosti o změnu'!$AN$2="ano",'Rozpočet + Žádosti o změnu'!AL72,'Rozpočet + Žádosti o změnu'!L72))))))))))</f>
        <v>0</v>
      </c>
      <c r="T72" s="267">
        <f>IF('Rozpočet + Žádosti o změnu'!$ER$2="ano",'Rozpočet + Žádosti o změnu'!EQ72,IF('Rozpočet + Žádosti o změnu'!$EF$2="ano",'Rozpočet + Žádosti o změnu'!EE72,IF('Rozpočet + Žádosti o změnu'!$DT$2="ano",'Rozpočet + Žádosti o změnu'!DS72,IF('Rozpočet + Žádosti o změnu'!$DH$2="ano",'Rozpočet + Žádosti o změnu'!DG72,IF('Rozpočet + Žádosti o změnu'!$CV$2="ano",'Rozpočet + Žádosti o změnu'!CU72,IF('Rozpočet + Žádosti o změnu'!$CJ$2="ano",'Rozpočet + Žádosti o změnu'!CI72,IF('Rozpočet + Žádosti o změnu'!$BX$2="ano",'Rozpočet + Žádosti o změnu'!BW72,IF('Rozpočet + Žádosti o změnu'!$BL$2="ano",'Rozpočet + Žádosti o změnu'!BK72,IF('Rozpočet + Žádosti o změnu'!$AZ$2="ano",'Rozpočet + Žádosti o změnu'!AY72,IF('Rozpočet + Žádosti o změnu'!$AN$2="ano",'Rozpočet + Žádosti o změnu'!AM72,'Rozpočet + Žádosti o změnu'!M72))))))))))</f>
        <v>0</v>
      </c>
      <c r="U72" s="267">
        <f>IF('Rozpočet + Žádosti o změnu'!$ER$2="ano",'Rozpočet + Žádosti o změnu'!ER72,IF('Rozpočet + Žádosti o změnu'!$EF$2="ano",'Rozpočet + Žádosti o změnu'!EF72,IF('Rozpočet + Žádosti o změnu'!$DT$2="ano",'Rozpočet + Žádosti o změnu'!DT72,IF('Rozpočet + Žádosti o změnu'!$DH$2="ano",'Rozpočet + Žádosti o změnu'!DH72,IF('Rozpočet + Žádosti o změnu'!$CV$2="ano",'Rozpočet + Žádosti o změnu'!CV72,IF('Rozpočet + Žádosti o změnu'!$CJ$2="ano",'Rozpočet + Žádosti o změnu'!CJ72,IF('Rozpočet + Žádosti o změnu'!$BX$2="ano",'Rozpočet + Žádosti o změnu'!BX72,IF('Rozpočet + Žádosti o změnu'!$BL$2="ano",'Rozpočet + Žádosti o změnu'!BL72,IF('Rozpočet + Žádosti o změnu'!$AZ$2="ano",'Rozpočet + Žádosti o změnu'!AZ72,IF('Rozpočet + Žádosti o změnu'!$AN$2="ano",'Rozpočet + Žádosti o změnu'!AN72,'Rozpočet + Žádosti o změnu'!N72))))))))))</f>
        <v>0</v>
      </c>
      <c r="W72" s="281">
        <f>IF('ZoR č. 1'!$D72="",0,'ZoR č. 1'!G72)+IF('ZoR č. 2'!$D72="",0,'ZoR č. 2'!G72)+IF('ZoR č. 3'!$D72="",0,'ZoR č. 3'!G72)+IF('ZoR č. 4'!$D72="",0,'ZoR č. 4'!G72)+IF('ZoR č. 5'!$D72="",0,'ZoR č. 5'!G72)+IF('ZoR č. 6'!$D72="",0,'ZoR č. 6'!G72)+IF('ZoR č. 7'!$D72="",0,'ZoR č. 7'!G72)+IF('ZoR č. 8'!$D72="",0,'ZoR č. 8'!G72)+IF('ZoR č. 9'!$D72="",0,'ZoR č. 9'!G72)+IF('ZoR č. 10'!$D72="",0,'ZoR č. 10'!G72)+IF(ZZoR!$D72="",0,ZZoR!G72)</f>
        <v>0</v>
      </c>
      <c r="X72" s="281">
        <f>IF('ZoR č. 1'!$D72="",0,'ZoR č. 1'!H72)+IF('ZoR č. 2'!$D72="",0,'ZoR č. 2'!H72)+IF('ZoR č. 3'!$D72="",0,'ZoR č. 3'!H72)+IF('ZoR č. 4'!$D72="",0,'ZoR č. 4'!H72)+IF('ZoR č. 5'!$D72="",0,'ZoR č. 5'!H72)+IF('ZoR č. 6'!$D72="",0,'ZoR č. 6'!H72)+IF('ZoR č. 7'!$D72="",0,'ZoR č. 7'!H72)+IF('ZoR č. 8'!$D72="",0,'ZoR č. 8'!H72)+IF('ZoR č. 9'!$D72="",0,'ZoR č. 9'!H72)+IF('ZoR č. 10'!$D72="",0,'ZoR č. 10'!H72)+IF(ZZoR!$D72="",0,ZZoR!H72)</f>
        <v>0</v>
      </c>
      <c r="Y72" s="281">
        <f>IF('ZoR č. 1'!$D72="",0,'ZoR č. 1'!I72)+IF('ZoR č. 2'!$D72="",0,'ZoR č. 2'!I72)+IF('ZoR č. 3'!$D72="",0,'ZoR č. 3'!I72)+IF('ZoR č. 4'!$D72="",0,'ZoR č. 4'!I72)+IF('ZoR č. 5'!$D72="",0,'ZoR č. 5'!I72)+IF('ZoR č. 6'!$D72="",0,'ZoR č. 6'!I72)+IF('ZoR č. 7'!$D72="",0,'ZoR č. 7'!I72)+IF('ZoR č. 8'!$D72="",0,'ZoR č. 8'!I72)+IF('ZoR č. 9'!$D72="",0,'ZoR č. 9'!I72)+IF('ZoR č. 10'!$D72="",0,'ZoR č. 10'!I72)+IF(ZZoR!$D72="",0,ZZoR!I72)</f>
        <v>0</v>
      </c>
      <c r="Z72" s="281">
        <f>IF('ZoR č. 1'!$D72="",0,'ZoR č. 1'!J72)+IF('ZoR č. 2'!$D72="",0,'ZoR č. 2'!J72)+IF('ZoR č. 3'!$D72="",0,'ZoR č. 3'!J72)+IF('ZoR č. 4'!$D72="",0,'ZoR č. 4'!J72)+IF('ZoR č. 5'!$D72="",0,'ZoR č. 5'!J72)+IF('ZoR č. 6'!$D72="",0,'ZoR č. 6'!J72)+IF('ZoR č. 7'!$D72="",0,'ZoR č. 7'!J72)+IF('ZoR č. 8'!$D72="",0,'ZoR č. 8'!J72)+IF('ZoR č. 9'!$D72="",0,'ZoR č. 9'!J72)+IF('ZoR č. 10'!$D72="",0,'ZoR č. 10'!J72)+IF(ZZoR!$D72="",0,ZZoR!J72)</f>
        <v>0</v>
      </c>
      <c r="AA72" s="281">
        <f>IF('ZoR č. 1'!$D72="",0,'ZoR č. 1'!K72)+IF('ZoR č. 2'!$D72="",0,'ZoR č. 2'!K72)+IF('ZoR č. 3'!$D72="",0,'ZoR č. 3'!K72)+IF('ZoR č. 4'!$D72="",0,'ZoR č. 4'!K72)+IF('ZoR č. 5'!$D72="",0,'ZoR č. 5'!K72)+IF('ZoR č. 6'!$D72="",0,'ZoR č. 6'!K72)+IF('ZoR č. 7'!$D72="",0,'ZoR č. 7'!K72)+IF('ZoR č. 8'!$D72="",0,'ZoR č. 8'!K72)+IF('ZoR č. 9'!$D72="",0,'ZoR č. 9'!K72)+IF('ZoR č. 10'!$D72="",0,'ZoR č. 10'!K72)+IF(ZZoR!$D72="",0,ZZoR!K72)</f>
        <v>0</v>
      </c>
      <c r="AB72" s="281">
        <f>IF('ZoR č. 1'!$D72="",0,'ZoR č. 1'!L72)+IF('ZoR č. 2'!$D72="",0,'ZoR č. 2'!L72)+IF('ZoR č. 3'!$D72="",0,'ZoR č. 3'!L72)+IF('ZoR č. 4'!$D72="",0,'ZoR č. 4'!L72)+IF('ZoR č. 5'!$D72="",0,'ZoR č. 5'!L72)+IF('ZoR č. 6'!$D72="",0,'ZoR č. 6'!L72)+IF('ZoR č. 7'!$D72="",0,'ZoR č. 7'!L72)+IF('ZoR č. 8'!$D72="",0,'ZoR č. 8'!L72)+IF('ZoR č. 9'!$D72="",0,'ZoR č. 9'!L72)+IF('ZoR č. 10'!$D72="",0,'ZoR č. 10'!L72)+IF(ZZoR!$D72="",0,ZZoR!L72)</f>
        <v>0</v>
      </c>
      <c r="AC72" s="281">
        <f>IF('ZoR č. 1'!$D72="",0,'ZoR č. 1'!M72)+IF('ZoR č. 2'!$D72="",0,'ZoR č. 2'!M72)+IF('ZoR č. 3'!$D72="",0,'ZoR č. 3'!M72)+IF('ZoR č. 4'!$D72="",0,'ZoR č. 4'!M72)+IF('ZoR č. 5'!$D72="",0,'ZoR č. 5'!M72)+IF('ZoR č. 6'!$D72="",0,'ZoR č. 6'!M72)+IF('ZoR č. 7'!$D72="",0,'ZoR č. 7'!M72)+IF('ZoR č. 8'!$D72="",0,'ZoR č. 8'!M72)+IF('ZoR č. 9'!$D72="",0,'ZoR č. 9'!M72)+IF('ZoR č. 10'!$D72="",0,'ZoR č. 10'!M72)+IF(ZZoR!$D72="",0,ZZoR!M72)</f>
        <v>0</v>
      </c>
      <c r="AE72" s="282" t="str">
        <f t="shared" ref="AE72:AE135" si="7">IF(D72="","",IF(OR(O72-W72&lt;0,P72-X72&lt;0,Q72-Y72&lt;0,R72-Z72&lt;0,S72-AA72&lt;0,T72-AB72&lt;0,U72-AC72&lt;0)=TRUE,"V předložených ZoR byl u tohoto partnera překročen počet jednotek dle aktuálního rozpočtu.",""))</f>
        <v/>
      </c>
    </row>
    <row r="73" spans="2:31" x14ac:dyDescent="0.25">
      <c r="B73" s="9" t="s">
        <v>206</v>
      </c>
      <c r="C73" s="98" t="str">
        <f>IF(COUNTA('Přehled partnerů'!C73:D73)&lt;&gt;2,"partner neuveden",IF('Přehled partnerů'!M73="ANO",'Přehled partnerů'!C73,"v tomto období nerelevantní"))</f>
        <v>partner neuveden</v>
      </c>
      <c r="D73" s="108" t="str">
        <f>IF(COUNTA('Přehled partnerů'!C73:D73)&lt;&gt;2,"",IF('Přehled partnerů'!M73="ANO",'Přehled partnerů'!D73,""))</f>
        <v/>
      </c>
      <c r="E73" s="21" t="str">
        <f t="shared" si="4"/>
        <v/>
      </c>
      <c r="F73" s="114" t="str">
        <f t="shared" si="5"/>
        <v/>
      </c>
      <c r="G73" s="125">
        <v>0</v>
      </c>
      <c r="H73" s="126">
        <v>0</v>
      </c>
      <c r="I73" s="126">
        <v>0</v>
      </c>
      <c r="J73" s="126">
        <v>0</v>
      </c>
      <c r="K73" s="16">
        <v>0</v>
      </c>
      <c r="L73" s="16">
        <v>0</v>
      </c>
      <c r="M73" s="20">
        <v>0</v>
      </c>
      <c r="N73" s="58" t="str">
        <f t="shared" si="6"/>
        <v/>
      </c>
      <c r="O73" s="267">
        <f>IF('Rozpočet + Žádosti o změnu'!$ER$2="ano",'Rozpočet + Žádosti o změnu'!EL73,IF('Rozpočet + Žádosti o změnu'!$EF$2="ano",'Rozpočet + Žádosti o změnu'!DZ73,IF('Rozpočet + Žádosti o změnu'!$DT$2="ano",'Rozpočet + Žádosti o změnu'!DN73,IF('Rozpočet + Žádosti o změnu'!$DH$2="ano",'Rozpočet + Žádosti o změnu'!DB73,IF('Rozpočet + Žádosti o změnu'!$CV$2="ano",'Rozpočet + Žádosti o změnu'!CP73,IF('Rozpočet + Žádosti o změnu'!$CJ$2="ano",'Rozpočet + Žádosti o změnu'!CD73,IF('Rozpočet + Žádosti o změnu'!$BX$2="ano",'Rozpočet + Žádosti o změnu'!BR73,IF('Rozpočet + Žádosti o změnu'!$BL$2="ano",'Rozpočet + Žádosti o změnu'!BF73,IF('Rozpočet + Žádosti o změnu'!$AZ$2="ano",'Rozpočet + Žádosti o změnu'!AT73,IF('Rozpočet + Žádosti o změnu'!$AN$2="ano",'Rozpočet + Žádosti o změnu'!AH73,'Rozpočet + Žádosti o změnu'!H73))))))))))</f>
        <v>0</v>
      </c>
      <c r="P73" s="267">
        <f>IF('Rozpočet + Žádosti o změnu'!$ER$2="ano",'Rozpočet + Žádosti o změnu'!EM73,IF('Rozpočet + Žádosti o změnu'!$EF$2="ano",'Rozpočet + Žádosti o změnu'!EA73,IF('Rozpočet + Žádosti o změnu'!$DT$2="ano",'Rozpočet + Žádosti o změnu'!DO73,IF('Rozpočet + Žádosti o změnu'!$DH$2="ano",'Rozpočet + Žádosti o změnu'!DC73,IF('Rozpočet + Žádosti o změnu'!$CV$2="ano",'Rozpočet + Žádosti o změnu'!CQ73,IF('Rozpočet + Žádosti o změnu'!$CJ$2="ano",'Rozpočet + Žádosti o změnu'!CE73,IF('Rozpočet + Žádosti o změnu'!$BX$2="ano",'Rozpočet + Žádosti o změnu'!BS73,IF('Rozpočet + Žádosti o změnu'!$BL$2="ano",'Rozpočet + Žádosti o změnu'!BG73,IF('Rozpočet + Žádosti o změnu'!$AZ$2="ano",'Rozpočet + Žádosti o změnu'!AU73,IF('Rozpočet + Žádosti o změnu'!$AN$2="ano",'Rozpočet + Žádosti o změnu'!AI73,'Rozpočet + Žádosti o změnu'!I73))))))))))</f>
        <v>0</v>
      </c>
      <c r="Q73" s="267">
        <f>IF('Rozpočet + Žádosti o změnu'!$ER$2="ano",'Rozpočet + Žádosti o změnu'!EN73,IF('Rozpočet + Žádosti o změnu'!$EF$2="ano",'Rozpočet + Žádosti o změnu'!EB73,IF('Rozpočet + Žádosti o změnu'!$DT$2="ano",'Rozpočet + Žádosti o změnu'!DP73,IF('Rozpočet + Žádosti o změnu'!$DH$2="ano",'Rozpočet + Žádosti o změnu'!DD73,IF('Rozpočet + Žádosti o změnu'!$CV$2="ano",'Rozpočet + Žádosti o změnu'!CR73,IF('Rozpočet + Žádosti o změnu'!$CJ$2="ano",'Rozpočet + Žádosti o změnu'!CF73,IF('Rozpočet + Žádosti o změnu'!$BX$2="ano",'Rozpočet + Žádosti o změnu'!BT73,IF('Rozpočet + Žádosti o změnu'!$BL$2="ano",'Rozpočet + Žádosti o změnu'!BH73,IF('Rozpočet + Žádosti o změnu'!$AZ$2="ano",'Rozpočet + Žádosti o změnu'!AV73,IF('Rozpočet + Žádosti o změnu'!$AN$2="ano",'Rozpočet + Žádosti o změnu'!AJ73,'Rozpočet + Žádosti o změnu'!J73))))))))))</f>
        <v>0</v>
      </c>
      <c r="R73" s="267">
        <f>IF('Rozpočet + Žádosti o změnu'!$ER$2="ano",'Rozpočet + Žádosti o změnu'!EO73,IF('Rozpočet + Žádosti o změnu'!$EF$2="ano",'Rozpočet + Žádosti o změnu'!EC73,IF('Rozpočet + Žádosti o změnu'!$DT$2="ano",'Rozpočet + Žádosti o změnu'!DQ73,IF('Rozpočet + Žádosti o změnu'!$DH$2="ano",'Rozpočet + Žádosti o změnu'!DE73,IF('Rozpočet + Žádosti o změnu'!$CV$2="ano",'Rozpočet + Žádosti o změnu'!CS73,IF('Rozpočet + Žádosti o změnu'!$CJ$2="ano",'Rozpočet + Žádosti o změnu'!CG73,IF('Rozpočet + Žádosti o změnu'!$BX$2="ano",'Rozpočet + Žádosti o změnu'!BU73,IF('Rozpočet + Žádosti o změnu'!$BL$2="ano",'Rozpočet + Žádosti o změnu'!BI73,IF('Rozpočet + Žádosti o změnu'!$AZ$2="ano",'Rozpočet + Žádosti o změnu'!AW73,IF('Rozpočet + Žádosti o změnu'!$AN$2="ano",'Rozpočet + Žádosti o změnu'!AK73,'Rozpočet + Žádosti o změnu'!K73))))))))))</f>
        <v>0</v>
      </c>
      <c r="S73" s="267">
        <f>IF('Rozpočet + Žádosti o změnu'!$ER$2="ano",'Rozpočet + Žádosti o změnu'!EP73,IF('Rozpočet + Žádosti o změnu'!$EF$2="ano",'Rozpočet + Žádosti o změnu'!ED73,IF('Rozpočet + Žádosti o změnu'!$DT$2="ano",'Rozpočet + Žádosti o změnu'!DR73,IF('Rozpočet + Žádosti o změnu'!$DH$2="ano",'Rozpočet + Žádosti o změnu'!DF73,IF('Rozpočet + Žádosti o změnu'!$CV$2="ano",'Rozpočet + Žádosti o změnu'!CT73,IF('Rozpočet + Žádosti o změnu'!$CJ$2="ano",'Rozpočet + Žádosti o změnu'!CH73,IF('Rozpočet + Žádosti o změnu'!$BX$2="ano",'Rozpočet + Žádosti o změnu'!BV73,IF('Rozpočet + Žádosti o změnu'!$BL$2="ano",'Rozpočet + Žádosti o změnu'!BJ73,IF('Rozpočet + Žádosti o změnu'!$AZ$2="ano",'Rozpočet + Žádosti o změnu'!AX73,IF('Rozpočet + Žádosti o změnu'!$AN$2="ano",'Rozpočet + Žádosti o změnu'!AL73,'Rozpočet + Žádosti o změnu'!L73))))))))))</f>
        <v>0</v>
      </c>
      <c r="T73" s="267">
        <f>IF('Rozpočet + Žádosti o změnu'!$ER$2="ano",'Rozpočet + Žádosti o změnu'!EQ73,IF('Rozpočet + Žádosti o změnu'!$EF$2="ano",'Rozpočet + Žádosti o změnu'!EE73,IF('Rozpočet + Žádosti o změnu'!$DT$2="ano",'Rozpočet + Žádosti o změnu'!DS73,IF('Rozpočet + Žádosti o změnu'!$DH$2="ano",'Rozpočet + Žádosti o změnu'!DG73,IF('Rozpočet + Žádosti o změnu'!$CV$2="ano",'Rozpočet + Žádosti o změnu'!CU73,IF('Rozpočet + Žádosti o změnu'!$CJ$2="ano",'Rozpočet + Žádosti o změnu'!CI73,IF('Rozpočet + Žádosti o změnu'!$BX$2="ano",'Rozpočet + Žádosti o změnu'!BW73,IF('Rozpočet + Žádosti o změnu'!$BL$2="ano",'Rozpočet + Žádosti o změnu'!BK73,IF('Rozpočet + Žádosti o změnu'!$AZ$2="ano",'Rozpočet + Žádosti o změnu'!AY73,IF('Rozpočet + Žádosti o změnu'!$AN$2="ano",'Rozpočet + Žádosti o změnu'!AM73,'Rozpočet + Žádosti o změnu'!M73))))))))))</f>
        <v>0</v>
      </c>
      <c r="U73" s="267">
        <f>IF('Rozpočet + Žádosti o změnu'!$ER$2="ano",'Rozpočet + Žádosti o změnu'!ER73,IF('Rozpočet + Žádosti o změnu'!$EF$2="ano",'Rozpočet + Žádosti o změnu'!EF73,IF('Rozpočet + Žádosti o změnu'!$DT$2="ano",'Rozpočet + Žádosti o změnu'!DT73,IF('Rozpočet + Žádosti o změnu'!$DH$2="ano",'Rozpočet + Žádosti o změnu'!DH73,IF('Rozpočet + Žádosti o změnu'!$CV$2="ano",'Rozpočet + Žádosti o změnu'!CV73,IF('Rozpočet + Žádosti o změnu'!$CJ$2="ano",'Rozpočet + Žádosti o změnu'!CJ73,IF('Rozpočet + Žádosti o změnu'!$BX$2="ano",'Rozpočet + Žádosti o změnu'!BX73,IF('Rozpočet + Žádosti o změnu'!$BL$2="ano",'Rozpočet + Žádosti o změnu'!BL73,IF('Rozpočet + Žádosti o změnu'!$AZ$2="ano",'Rozpočet + Žádosti o změnu'!AZ73,IF('Rozpočet + Žádosti o změnu'!$AN$2="ano",'Rozpočet + Žádosti o změnu'!AN73,'Rozpočet + Žádosti o změnu'!N73))))))))))</f>
        <v>0</v>
      </c>
      <c r="W73" s="281">
        <f>IF('ZoR č. 1'!$D73="",0,'ZoR č. 1'!G73)+IF('ZoR č. 2'!$D73="",0,'ZoR č. 2'!G73)+IF('ZoR č. 3'!$D73="",0,'ZoR č. 3'!G73)+IF('ZoR č. 4'!$D73="",0,'ZoR č. 4'!G73)+IF('ZoR č. 5'!$D73="",0,'ZoR č. 5'!G73)+IF('ZoR č. 6'!$D73="",0,'ZoR č. 6'!G73)+IF('ZoR č. 7'!$D73="",0,'ZoR č. 7'!G73)+IF('ZoR č. 8'!$D73="",0,'ZoR č. 8'!G73)+IF('ZoR č. 9'!$D73="",0,'ZoR č. 9'!G73)+IF('ZoR č. 10'!$D73="",0,'ZoR č. 10'!G73)+IF(ZZoR!$D73="",0,ZZoR!G73)</f>
        <v>0</v>
      </c>
      <c r="X73" s="281">
        <f>IF('ZoR č. 1'!$D73="",0,'ZoR č. 1'!H73)+IF('ZoR č. 2'!$D73="",0,'ZoR č. 2'!H73)+IF('ZoR č. 3'!$D73="",0,'ZoR č. 3'!H73)+IF('ZoR č. 4'!$D73="",0,'ZoR č. 4'!H73)+IF('ZoR č. 5'!$D73="",0,'ZoR č. 5'!H73)+IF('ZoR č. 6'!$D73="",0,'ZoR č. 6'!H73)+IF('ZoR č. 7'!$D73="",0,'ZoR č. 7'!H73)+IF('ZoR č. 8'!$D73="",0,'ZoR č. 8'!H73)+IF('ZoR č. 9'!$D73="",0,'ZoR č. 9'!H73)+IF('ZoR č. 10'!$D73="",0,'ZoR č. 10'!H73)+IF(ZZoR!$D73="",0,ZZoR!H73)</f>
        <v>0</v>
      </c>
      <c r="Y73" s="281">
        <f>IF('ZoR č. 1'!$D73="",0,'ZoR č. 1'!I73)+IF('ZoR č. 2'!$D73="",0,'ZoR č. 2'!I73)+IF('ZoR č. 3'!$D73="",0,'ZoR č. 3'!I73)+IF('ZoR č. 4'!$D73="",0,'ZoR č. 4'!I73)+IF('ZoR č. 5'!$D73="",0,'ZoR č. 5'!I73)+IF('ZoR č. 6'!$D73="",0,'ZoR č. 6'!I73)+IF('ZoR č. 7'!$D73="",0,'ZoR č. 7'!I73)+IF('ZoR č. 8'!$D73="",0,'ZoR č. 8'!I73)+IF('ZoR č. 9'!$D73="",0,'ZoR č. 9'!I73)+IF('ZoR č. 10'!$D73="",0,'ZoR č. 10'!I73)+IF(ZZoR!$D73="",0,ZZoR!I73)</f>
        <v>0</v>
      </c>
      <c r="Z73" s="281">
        <f>IF('ZoR č. 1'!$D73="",0,'ZoR č. 1'!J73)+IF('ZoR č. 2'!$D73="",0,'ZoR č. 2'!J73)+IF('ZoR č. 3'!$D73="",0,'ZoR č. 3'!J73)+IF('ZoR č. 4'!$D73="",0,'ZoR č. 4'!J73)+IF('ZoR č. 5'!$D73="",0,'ZoR č. 5'!J73)+IF('ZoR č. 6'!$D73="",0,'ZoR č. 6'!J73)+IF('ZoR č. 7'!$D73="",0,'ZoR č. 7'!J73)+IF('ZoR č. 8'!$D73="",0,'ZoR č. 8'!J73)+IF('ZoR č. 9'!$D73="",0,'ZoR č. 9'!J73)+IF('ZoR č. 10'!$D73="",0,'ZoR č. 10'!J73)+IF(ZZoR!$D73="",0,ZZoR!J73)</f>
        <v>0</v>
      </c>
      <c r="AA73" s="281">
        <f>IF('ZoR č. 1'!$D73="",0,'ZoR č. 1'!K73)+IF('ZoR č. 2'!$D73="",0,'ZoR č. 2'!K73)+IF('ZoR č. 3'!$D73="",0,'ZoR č. 3'!K73)+IF('ZoR č. 4'!$D73="",0,'ZoR č. 4'!K73)+IF('ZoR č. 5'!$D73="",0,'ZoR č. 5'!K73)+IF('ZoR č. 6'!$D73="",0,'ZoR č. 6'!K73)+IF('ZoR č. 7'!$D73="",0,'ZoR č. 7'!K73)+IF('ZoR č. 8'!$D73="",0,'ZoR č. 8'!K73)+IF('ZoR č. 9'!$D73="",0,'ZoR č. 9'!K73)+IF('ZoR č. 10'!$D73="",0,'ZoR č. 10'!K73)+IF(ZZoR!$D73="",0,ZZoR!K73)</f>
        <v>0</v>
      </c>
      <c r="AB73" s="281">
        <f>IF('ZoR č. 1'!$D73="",0,'ZoR č. 1'!L73)+IF('ZoR č. 2'!$D73="",0,'ZoR č. 2'!L73)+IF('ZoR č. 3'!$D73="",0,'ZoR č. 3'!L73)+IF('ZoR č. 4'!$D73="",0,'ZoR č. 4'!L73)+IF('ZoR č. 5'!$D73="",0,'ZoR č. 5'!L73)+IF('ZoR č. 6'!$D73="",0,'ZoR č. 6'!L73)+IF('ZoR č. 7'!$D73="",0,'ZoR č. 7'!L73)+IF('ZoR č. 8'!$D73="",0,'ZoR č. 8'!L73)+IF('ZoR č. 9'!$D73="",0,'ZoR č. 9'!L73)+IF('ZoR č. 10'!$D73="",0,'ZoR č. 10'!L73)+IF(ZZoR!$D73="",0,ZZoR!L73)</f>
        <v>0</v>
      </c>
      <c r="AC73" s="281">
        <f>IF('ZoR č. 1'!$D73="",0,'ZoR č. 1'!M73)+IF('ZoR č. 2'!$D73="",0,'ZoR č. 2'!M73)+IF('ZoR č. 3'!$D73="",0,'ZoR č. 3'!M73)+IF('ZoR č. 4'!$D73="",0,'ZoR č. 4'!M73)+IF('ZoR č. 5'!$D73="",0,'ZoR č. 5'!M73)+IF('ZoR č. 6'!$D73="",0,'ZoR č. 6'!M73)+IF('ZoR č. 7'!$D73="",0,'ZoR č. 7'!M73)+IF('ZoR č. 8'!$D73="",0,'ZoR č. 8'!M73)+IF('ZoR č. 9'!$D73="",0,'ZoR č. 9'!M73)+IF('ZoR č. 10'!$D73="",0,'ZoR č. 10'!M73)+IF(ZZoR!$D73="",0,ZZoR!M73)</f>
        <v>0</v>
      </c>
      <c r="AE73" s="282" t="str">
        <f t="shared" si="7"/>
        <v/>
      </c>
    </row>
    <row r="74" spans="2:31" x14ac:dyDescent="0.25">
      <c r="B74" s="9" t="s">
        <v>207</v>
      </c>
      <c r="C74" s="98" t="str">
        <f>IF(COUNTA('Přehled partnerů'!C74:D74)&lt;&gt;2,"partner neuveden",IF('Přehled partnerů'!M74="ANO",'Přehled partnerů'!C74,"v tomto období nerelevantní"))</f>
        <v>partner neuveden</v>
      </c>
      <c r="D74" s="108" t="str">
        <f>IF(COUNTA('Přehled partnerů'!C74:D74)&lt;&gt;2,"",IF('Přehled partnerů'!M74="ANO",'Přehled partnerů'!D74,""))</f>
        <v/>
      </c>
      <c r="E74" s="21" t="str">
        <f t="shared" si="4"/>
        <v/>
      </c>
      <c r="F74" s="114" t="str">
        <f t="shared" si="5"/>
        <v/>
      </c>
      <c r="G74" s="125">
        <v>0</v>
      </c>
      <c r="H74" s="126">
        <v>0</v>
      </c>
      <c r="I74" s="126">
        <v>0</v>
      </c>
      <c r="J74" s="126">
        <v>0</v>
      </c>
      <c r="K74" s="16">
        <v>0</v>
      </c>
      <c r="L74" s="16">
        <v>0</v>
      </c>
      <c r="M74" s="20">
        <v>0</v>
      </c>
      <c r="N74" s="58" t="str">
        <f t="shared" si="6"/>
        <v/>
      </c>
      <c r="O74" s="267">
        <f>IF('Rozpočet + Žádosti o změnu'!$ER$2="ano",'Rozpočet + Žádosti o změnu'!EL74,IF('Rozpočet + Žádosti o změnu'!$EF$2="ano",'Rozpočet + Žádosti o změnu'!DZ74,IF('Rozpočet + Žádosti o změnu'!$DT$2="ano",'Rozpočet + Žádosti o změnu'!DN74,IF('Rozpočet + Žádosti o změnu'!$DH$2="ano",'Rozpočet + Žádosti o změnu'!DB74,IF('Rozpočet + Žádosti o změnu'!$CV$2="ano",'Rozpočet + Žádosti o změnu'!CP74,IF('Rozpočet + Žádosti o změnu'!$CJ$2="ano",'Rozpočet + Žádosti o změnu'!CD74,IF('Rozpočet + Žádosti o změnu'!$BX$2="ano",'Rozpočet + Žádosti o změnu'!BR74,IF('Rozpočet + Žádosti o změnu'!$BL$2="ano",'Rozpočet + Žádosti o změnu'!BF74,IF('Rozpočet + Žádosti o změnu'!$AZ$2="ano",'Rozpočet + Žádosti o změnu'!AT74,IF('Rozpočet + Žádosti o změnu'!$AN$2="ano",'Rozpočet + Žádosti o změnu'!AH74,'Rozpočet + Žádosti o změnu'!H74))))))))))</f>
        <v>0</v>
      </c>
      <c r="P74" s="267">
        <f>IF('Rozpočet + Žádosti o změnu'!$ER$2="ano",'Rozpočet + Žádosti o změnu'!EM74,IF('Rozpočet + Žádosti o změnu'!$EF$2="ano",'Rozpočet + Žádosti o změnu'!EA74,IF('Rozpočet + Žádosti o změnu'!$DT$2="ano",'Rozpočet + Žádosti o změnu'!DO74,IF('Rozpočet + Žádosti o změnu'!$DH$2="ano",'Rozpočet + Žádosti o změnu'!DC74,IF('Rozpočet + Žádosti o změnu'!$CV$2="ano",'Rozpočet + Žádosti o změnu'!CQ74,IF('Rozpočet + Žádosti o změnu'!$CJ$2="ano",'Rozpočet + Žádosti o změnu'!CE74,IF('Rozpočet + Žádosti o změnu'!$BX$2="ano",'Rozpočet + Žádosti o změnu'!BS74,IF('Rozpočet + Žádosti o změnu'!$BL$2="ano",'Rozpočet + Žádosti o změnu'!BG74,IF('Rozpočet + Žádosti o změnu'!$AZ$2="ano",'Rozpočet + Žádosti o změnu'!AU74,IF('Rozpočet + Žádosti o změnu'!$AN$2="ano",'Rozpočet + Žádosti o změnu'!AI74,'Rozpočet + Žádosti o změnu'!I74))))))))))</f>
        <v>0</v>
      </c>
      <c r="Q74" s="267">
        <f>IF('Rozpočet + Žádosti o změnu'!$ER$2="ano",'Rozpočet + Žádosti o změnu'!EN74,IF('Rozpočet + Žádosti o změnu'!$EF$2="ano",'Rozpočet + Žádosti o změnu'!EB74,IF('Rozpočet + Žádosti o změnu'!$DT$2="ano",'Rozpočet + Žádosti o změnu'!DP74,IF('Rozpočet + Žádosti o změnu'!$DH$2="ano",'Rozpočet + Žádosti o změnu'!DD74,IF('Rozpočet + Žádosti o změnu'!$CV$2="ano",'Rozpočet + Žádosti o změnu'!CR74,IF('Rozpočet + Žádosti o změnu'!$CJ$2="ano",'Rozpočet + Žádosti o změnu'!CF74,IF('Rozpočet + Žádosti o změnu'!$BX$2="ano",'Rozpočet + Žádosti o změnu'!BT74,IF('Rozpočet + Žádosti o změnu'!$BL$2="ano",'Rozpočet + Žádosti o změnu'!BH74,IF('Rozpočet + Žádosti o změnu'!$AZ$2="ano",'Rozpočet + Žádosti o změnu'!AV74,IF('Rozpočet + Žádosti o změnu'!$AN$2="ano",'Rozpočet + Žádosti o změnu'!AJ74,'Rozpočet + Žádosti o změnu'!J74))))))))))</f>
        <v>0</v>
      </c>
      <c r="R74" s="267">
        <f>IF('Rozpočet + Žádosti o změnu'!$ER$2="ano",'Rozpočet + Žádosti o změnu'!EO74,IF('Rozpočet + Žádosti o změnu'!$EF$2="ano",'Rozpočet + Žádosti o změnu'!EC74,IF('Rozpočet + Žádosti o změnu'!$DT$2="ano",'Rozpočet + Žádosti o změnu'!DQ74,IF('Rozpočet + Žádosti o změnu'!$DH$2="ano",'Rozpočet + Žádosti o změnu'!DE74,IF('Rozpočet + Žádosti o změnu'!$CV$2="ano",'Rozpočet + Žádosti o změnu'!CS74,IF('Rozpočet + Žádosti o změnu'!$CJ$2="ano",'Rozpočet + Žádosti o změnu'!CG74,IF('Rozpočet + Žádosti o změnu'!$BX$2="ano",'Rozpočet + Žádosti o změnu'!BU74,IF('Rozpočet + Žádosti o změnu'!$BL$2="ano",'Rozpočet + Žádosti o změnu'!BI74,IF('Rozpočet + Žádosti o změnu'!$AZ$2="ano",'Rozpočet + Žádosti o změnu'!AW74,IF('Rozpočet + Žádosti o změnu'!$AN$2="ano",'Rozpočet + Žádosti o změnu'!AK74,'Rozpočet + Žádosti o změnu'!K74))))))))))</f>
        <v>0</v>
      </c>
      <c r="S74" s="267">
        <f>IF('Rozpočet + Žádosti o změnu'!$ER$2="ano",'Rozpočet + Žádosti o změnu'!EP74,IF('Rozpočet + Žádosti o změnu'!$EF$2="ano",'Rozpočet + Žádosti o změnu'!ED74,IF('Rozpočet + Žádosti o změnu'!$DT$2="ano",'Rozpočet + Žádosti o změnu'!DR74,IF('Rozpočet + Žádosti o změnu'!$DH$2="ano",'Rozpočet + Žádosti o změnu'!DF74,IF('Rozpočet + Žádosti o změnu'!$CV$2="ano",'Rozpočet + Žádosti o změnu'!CT74,IF('Rozpočet + Žádosti o změnu'!$CJ$2="ano",'Rozpočet + Žádosti o změnu'!CH74,IF('Rozpočet + Žádosti o změnu'!$BX$2="ano",'Rozpočet + Žádosti o změnu'!BV74,IF('Rozpočet + Žádosti o změnu'!$BL$2="ano",'Rozpočet + Žádosti o změnu'!BJ74,IF('Rozpočet + Žádosti o změnu'!$AZ$2="ano",'Rozpočet + Žádosti o změnu'!AX74,IF('Rozpočet + Žádosti o změnu'!$AN$2="ano",'Rozpočet + Žádosti o změnu'!AL74,'Rozpočet + Žádosti o změnu'!L74))))))))))</f>
        <v>0</v>
      </c>
      <c r="T74" s="267">
        <f>IF('Rozpočet + Žádosti o změnu'!$ER$2="ano",'Rozpočet + Žádosti o změnu'!EQ74,IF('Rozpočet + Žádosti o změnu'!$EF$2="ano",'Rozpočet + Žádosti o změnu'!EE74,IF('Rozpočet + Žádosti o změnu'!$DT$2="ano",'Rozpočet + Žádosti o změnu'!DS74,IF('Rozpočet + Žádosti o změnu'!$DH$2="ano",'Rozpočet + Žádosti o změnu'!DG74,IF('Rozpočet + Žádosti o změnu'!$CV$2="ano",'Rozpočet + Žádosti o změnu'!CU74,IF('Rozpočet + Žádosti o změnu'!$CJ$2="ano",'Rozpočet + Žádosti o změnu'!CI74,IF('Rozpočet + Žádosti o změnu'!$BX$2="ano",'Rozpočet + Žádosti o změnu'!BW74,IF('Rozpočet + Žádosti o změnu'!$BL$2="ano",'Rozpočet + Žádosti o změnu'!BK74,IF('Rozpočet + Žádosti o změnu'!$AZ$2="ano",'Rozpočet + Žádosti o změnu'!AY74,IF('Rozpočet + Žádosti o změnu'!$AN$2="ano",'Rozpočet + Žádosti o změnu'!AM74,'Rozpočet + Žádosti o změnu'!M74))))))))))</f>
        <v>0</v>
      </c>
      <c r="U74" s="267">
        <f>IF('Rozpočet + Žádosti o změnu'!$ER$2="ano",'Rozpočet + Žádosti o změnu'!ER74,IF('Rozpočet + Žádosti o změnu'!$EF$2="ano",'Rozpočet + Žádosti o změnu'!EF74,IF('Rozpočet + Žádosti o změnu'!$DT$2="ano",'Rozpočet + Žádosti o změnu'!DT74,IF('Rozpočet + Žádosti o změnu'!$DH$2="ano",'Rozpočet + Žádosti o změnu'!DH74,IF('Rozpočet + Žádosti o změnu'!$CV$2="ano",'Rozpočet + Žádosti o změnu'!CV74,IF('Rozpočet + Žádosti o změnu'!$CJ$2="ano",'Rozpočet + Žádosti o změnu'!CJ74,IF('Rozpočet + Žádosti o změnu'!$BX$2="ano",'Rozpočet + Žádosti o změnu'!BX74,IF('Rozpočet + Žádosti o změnu'!$BL$2="ano",'Rozpočet + Žádosti o změnu'!BL74,IF('Rozpočet + Žádosti o změnu'!$AZ$2="ano",'Rozpočet + Žádosti o změnu'!AZ74,IF('Rozpočet + Žádosti o změnu'!$AN$2="ano",'Rozpočet + Žádosti o změnu'!AN74,'Rozpočet + Žádosti o změnu'!N74))))))))))</f>
        <v>0</v>
      </c>
      <c r="W74" s="281">
        <f>IF('ZoR č. 1'!$D74="",0,'ZoR č. 1'!G74)+IF('ZoR č. 2'!$D74="",0,'ZoR č. 2'!G74)+IF('ZoR č. 3'!$D74="",0,'ZoR č. 3'!G74)+IF('ZoR č. 4'!$D74="",0,'ZoR č. 4'!G74)+IF('ZoR č. 5'!$D74="",0,'ZoR č. 5'!G74)+IF('ZoR č. 6'!$D74="",0,'ZoR č. 6'!G74)+IF('ZoR č. 7'!$D74="",0,'ZoR č. 7'!G74)+IF('ZoR č. 8'!$D74="",0,'ZoR č. 8'!G74)+IF('ZoR č. 9'!$D74="",0,'ZoR č. 9'!G74)+IF('ZoR č. 10'!$D74="",0,'ZoR č. 10'!G74)+IF(ZZoR!$D74="",0,ZZoR!G74)</f>
        <v>0</v>
      </c>
      <c r="X74" s="281">
        <f>IF('ZoR č. 1'!$D74="",0,'ZoR č. 1'!H74)+IF('ZoR č. 2'!$D74="",0,'ZoR č. 2'!H74)+IF('ZoR č. 3'!$D74="",0,'ZoR č. 3'!H74)+IF('ZoR č. 4'!$D74="",0,'ZoR č. 4'!H74)+IF('ZoR č. 5'!$D74="",0,'ZoR č. 5'!H74)+IF('ZoR č. 6'!$D74="",0,'ZoR č. 6'!H74)+IF('ZoR č. 7'!$D74="",0,'ZoR č. 7'!H74)+IF('ZoR č. 8'!$D74="",0,'ZoR č. 8'!H74)+IF('ZoR č. 9'!$D74="",0,'ZoR č. 9'!H74)+IF('ZoR č. 10'!$D74="",0,'ZoR č. 10'!H74)+IF(ZZoR!$D74="",0,ZZoR!H74)</f>
        <v>0</v>
      </c>
      <c r="Y74" s="281">
        <f>IF('ZoR č. 1'!$D74="",0,'ZoR č. 1'!I74)+IF('ZoR č. 2'!$D74="",0,'ZoR č. 2'!I74)+IF('ZoR č. 3'!$D74="",0,'ZoR č. 3'!I74)+IF('ZoR č. 4'!$D74="",0,'ZoR č. 4'!I74)+IF('ZoR č. 5'!$D74="",0,'ZoR č. 5'!I74)+IF('ZoR č. 6'!$D74="",0,'ZoR č. 6'!I74)+IF('ZoR č. 7'!$D74="",0,'ZoR č. 7'!I74)+IF('ZoR č. 8'!$D74="",0,'ZoR č. 8'!I74)+IF('ZoR č. 9'!$D74="",0,'ZoR č. 9'!I74)+IF('ZoR č. 10'!$D74="",0,'ZoR č. 10'!I74)+IF(ZZoR!$D74="",0,ZZoR!I74)</f>
        <v>0</v>
      </c>
      <c r="Z74" s="281">
        <f>IF('ZoR č. 1'!$D74="",0,'ZoR č. 1'!J74)+IF('ZoR č. 2'!$D74="",0,'ZoR č. 2'!J74)+IF('ZoR č. 3'!$D74="",0,'ZoR č. 3'!J74)+IF('ZoR č. 4'!$D74="",0,'ZoR č. 4'!J74)+IF('ZoR č. 5'!$D74="",0,'ZoR č. 5'!J74)+IF('ZoR č. 6'!$D74="",0,'ZoR č. 6'!J74)+IF('ZoR č. 7'!$D74="",0,'ZoR č. 7'!J74)+IF('ZoR č. 8'!$D74="",0,'ZoR č. 8'!J74)+IF('ZoR č. 9'!$D74="",0,'ZoR č. 9'!J74)+IF('ZoR č. 10'!$D74="",0,'ZoR č. 10'!J74)+IF(ZZoR!$D74="",0,ZZoR!J74)</f>
        <v>0</v>
      </c>
      <c r="AA74" s="281">
        <f>IF('ZoR č. 1'!$D74="",0,'ZoR č. 1'!K74)+IF('ZoR č. 2'!$D74="",0,'ZoR č. 2'!K74)+IF('ZoR č. 3'!$D74="",0,'ZoR č. 3'!K74)+IF('ZoR č. 4'!$D74="",0,'ZoR č. 4'!K74)+IF('ZoR č. 5'!$D74="",0,'ZoR č. 5'!K74)+IF('ZoR č. 6'!$D74="",0,'ZoR č. 6'!K74)+IF('ZoR č. 7'!$D74="",0,'ZoR č. 7'!K74)+IF('ZoR č. 8'!$D74="",0,'ZoR č. 8'!K74)+IF('ZoR č. 9'!$D74="",0,'ZoR č. 9'!K74)+IF('ZoR č. 10'!$D74="",0,'ZoR č. 10'!K74)+IF(ZZoR!$D74="",0,ZZoR!K74)</f>
        <v>0</v>
      </c>
      <c r="AB74" s="281">
        <f>IF('ZoR č. 1'!$D74="",0,'ZoR č. 1'!L74)+IF('ZoR č. 2'!$D74="",0,'ZoR č. 2'!L74)+IF('ZoR č. 3'!$D74="",0,'ZoR č. 3'!L74)+IF('ZoR č. 4'!$D74="",0,'ZoR č. 4'!L74)+IF('ZoR č. 5'!$D74="",0,'ZoR č. 5'!L74)+IF('ZoR č. 6'!$D74="",0,'ZoR č. 6'!L74)+IF('ZoR č. 7'!$D74="",0,'ZoR č. 7'!L74)+IF('ZoR č. 8'!$D74="",0,'ZoR č. 8'!L74)+IF('ZoR č. 9'!$D74="",0,'ZoR č. 9'!L74)+IF('ZoR č. 10'!$D74="",0,'ZoR č. 10'!L74)+IF(ZZoR!$D74="",0,ZZoR!L74)</f>
        <v>0</v>
      </c>
      <c r="AC74" s="281">
        <f>IF('ZoR č. 1'!$D74="",0,'ZoR č. 1'!M74)+IF('ZoR č. 2'!$D74="",0,'ZoR č. 2'!M74)+IF('ZoR č. 3'!$D74="",0,'ZoR č. 3'!M74)+IF('ZoR č. 4'!$D74="",0,'ZoR č. 4'!M74)+IF('ZoR č. 5'!$D74="",0,'ZoR č. 5'!M74)+IF('ZoR č. 6'!$D74="",0,'ZoR č. 6'!M74)+IF('ZoR č. 7'!$D74="",0,'ZoR č. 7'!M74)+IF('ZoR č. 8'!$D74="",0,'ZoR č. 8'!M74)+IF('ZoR č. 9'!$D74="",0,'ZoR č. 9'!M74)+IF('ZoR č. 10'!$D74="",0,'ZoR č. 10'!M74)+IF(ZZoR!$D74="",0,ZZoR!M74)</f>
        <v>0</v>
      </c>
      <c r="AE74" s="282" t="str">
        <f t="shared" si="7"/>
        <v/>
      </c>
    </row>
    <row r="75" spans="2:31" x14ac:dyDescent="0.25">
      <c r="B75" s="9" t="s">
        <v>208</v>
      </c>
      <c r="C75" s="98" t="str">
        <f>IF(COUNTA('Přehled partnerů'!C75:D75)&lt;&gt;2,"partner neuveden",IF('Přehled partnerů'!M75="ANO",'Přehled partnerů'!C75,"v tomto období nerelevantní"))</f>
        <v>partner neuveden</v>
      </c>
      <c r="D75" s="108" t="str">
        <f>IF(COUNTA('Přehled partnerů'!C75:D75)&lt;&gt;2,"",IF('Přehled partnerů'!M75="ANO",'Přehled partnerů'!D75,""))</f>
        <v/>
      </c>
      <c r="E75" s="21" t="str">
        <f t="shared" si="4"/>
        <v/>
      </c>
      <c r="F75" s="114" t="str">
        <f t="shared" si="5"/>
        <v/>
      </c>
      <c r="G75" s="125">
        <v>0</v>
      </c>
      <c r="H75" s="126">
        <v>0</v>
      </c>
      <c r="I75" s="126">
        <v>0</v>
      </c>
      <c r="J75" s="126">
        <v>0</v>
      </c>
      <c r="K75" s="16">
        <v>0</v>
      </c>
      <c r="L75" s="16">
        <v>0</v>
      </c>
      <c r="M75" s="20">
        <v>0</v>
      </c>
      <c r="N75" s="58" t="str">
        <f t="shared" si="6"/>
        <v/>
      </c>
      <c r="O75" s="267">
        <f>IF('Rozpočet + Žádosti o změnu'!$ER$2="ano",'Rozpočet + Žádosti o změnu'!EL75,IF('Rozpočet + Žádosti o změnu'!$EF$2="ano",'Rozpočet + Žádosti o změnu'!DZ75,IF('Rozpočet + Žádosti o změnu'!$DT$2="ano",'Rozpočet + Žádosti o změnu'!DN75,IF('Rozpočet + Žádosti o změnu'!$DH$2="ano",'Rozpočet + Žádosti o změnu'!DB75,IF('Rozpočet + Žádosti o změnu'!$CV$2="ano",'Rozpočet + Žádosti o změnu'!CP75,IF('Rozpočet + Žádosti o změnu'!$CJ$2="ano",'Rozpočet + Žádosti o změnu'!CD75,IF('Rozpočet + Žádosti o změnu'!$BX$2="ano",'Rozpočet + Žádosti o změnu'!BR75,IF('Rozpočet + Žádosti o změnu'!$BL$2="ano",'Rozpočet + Žádosti o změnu'!BF75,IF('Rozpočet + Žádosti o změnu'!$AZ$2="ano",'Rozpočet + Žádosti o změnu'!AT75,IF('Rozpočet + Žádosti o změnu'!$AN$2="ano",'Rozpočet + Žádosti o změnu'!AH75,'Rozpočet + Žádosti o změnu'!H75))))))))))</f>
        <v>0</v>
      </c>
      <c r="P75" s="267">
        <f>IF('Rozpočet + Žádosti o změnu'!$ER$2="ano",'Rozpočet + Žádosti o změnu'!EM75,IF('Rozpočet + Žádosti o změnu'!$EF$2="ano",'Rozpočet + Žádosti o změnu'!EA75,IF('Rozpočet + Žádosti o změnu'!$DT$2="ano",'Rozpočet + Žádosti o změnu'!DO75,IF('Rozpočet + Žádosti o změnu'!$DH$2="ano",'Rozpočet + Žádosti o změnu'!DC75,IF('Rozpočet + Žádosti o změnu'!$CV$2="ano",'Rozpočet + Žádosti o změnu'!CQ75,IF('Rozpočet + Žádosti o změnu'!$CJ$2="ano",'Rozpočet + Žádosti o změnu'!CE75,IF('Rozpočet + Žádosti o změnu'!$BX$2="ano",'Rozpočet + Žádosti o změnu'!BS75,IF('Rozpočet + Žádosti o změnu'!$BL$2="ano",'Rozpočet + Žádosti o změnu'!BG75,IF('Rozpočet + Žádosti o změnu'!$AZ$2="ano",'Rozpočet + Žádosti o změnu'!AU75,IF('Rozpočet + Žádosti o změnu'!$AN$2="ano",'Rozpočet + Žádosti o změnu'!AI75,'Rozpočet + Žádosti o změnu'!I75))))))))))</f>
        <v>0</v>
      </c>
      <c r="Q75" s="267">
        <f>IF('Rozpočet + Žádosti o změnu'!$ER$2="ano",'Rozpočet + Žádosti o změnu'!EN75,IF('Rozpočet + Žádosti o změnu'!$EF$2="ano",'Rozpočet + Žádosti o změnu'!EB75,IF('Rozpočet + Žádosti o změnu'!$DT$2="ano",'Rozpočet + Žádosti o změnu'!DP75,IF('Rozpočet + Žádosti o změnu'!$DH$2="ano",'Rozpočet + Žádosti o změnu'!DD75,IF('Rozpočet + Žádosti o změnu'!$CV$2="ano",'Rozpočet + Žádosti o změnu'!CR75,IF('Rozpočet + Žádosti o změnu'!$CJ$2="ano",'Rozpočet + Žádosti o změnu'!CF75,IF('Rozpočet + Žádosti o změnu'!$BX$2="ano",'Rozpočet + Žádosti o změnu'!BT75,IF('Rozpočet + Žádosti o změnu'!$BL$2="ano",'Rozpočet + Žádosti o změnu'!BH75,IF('Rozpočet + Žádosti o změnu'!$AZ$2="ano",'Rozpočet + Žádosti o změnu'!AV75,IF('Rozpočet + Žádosti o změnu'!$AN$2="ano",'Rozpočet + Žádosti o změnu'!AJ75,'Rozpočet + Žádosti o změnu'!J75))))))))))</f>
        <v>0</v>
      </c>
      <c r="R75" s="267">
        <f>IF('Rozpočet + Žádosti o změnu'!$ER$2="ano",'Rozpočet + Žádosti o změnu'!EO75,IF('Rozpočet + Žádosti o změnu'!$EF$2="ano",'Rozpočet + Žádosti o změnu'!EC75,IF('Rozpočet + Žádosti o změnu'!$DT$2="ano",'Rozpočet + Žádosti o změnu'!DQ75,IF('Rozpočet + Žádosti o změnu'!$DH$2="ano",'Rozpočet + Žádosti o změnu'!DE75,IF('Rozpočet + Žádosti o změnu'!$CV$2="ano",'Rozpočet + Žádosti o změnu'!CS75,IF('Rozpočet + Žádosti o změnu'!$CJ$2="ano",'Rozpočet + Žádosti o změnu'!CG75,IF('Rozpočet + Žádosti o změnu'!$BX$2="ano",'Rozpočet + Žádosti o změnu'!BU75,IF('Rozpočet + Žádosti o změnu'!$BL$2="ano",'Rozpočet + Žádosti o změnu'!BI75,IF('Rozpočet + Žádosti o změnu'!$AZ$2="ano",'Rozpočet + Žádosti o změnu'!AW75,IF('Rozpočet + Žádosti o změnu'!$AN$2="ano",'Rozpočet + Žádosti o změnu'!AK75,'Rozpočet + Žádosti o změnu'!K75))))))))))</f>
        <v>0</v>
      </c>
      <c r="S75" s="267">
        <f>IF('Rozpočet + Žádosti o změnu'!$ER$2="ano",'Rozpočet + Žádosti o změnu'!EP75,IF('Rozpočet + Žádosti o změnu'!$EF$2="ano",'Rozpočet + Žádosti o změnu'!ED75,IF('Rozpočet + Žádosti o změnu'!$DT$2="ano",'Rozpočet + Žádosti o změnu'!DR75,IF('Rozpočet + Žádosti o změnu'!$DH$2="ano",'Rozpočet + Žádosti o změnu'!DF75,IF('Rozpočet + Žádosti o změnu'!$CV$2="ano",'Rozpočet + Žádosti o změnu'!CT75,IF('Rozpočet + Žádosti o změnu'!$CJ$2="ano",'Rozpočet + Žádosti o změnu'!CH75,IF('Rozpočet + Žádosti o změnu'!$BX$2="ano",'Rozpočet + Žádosti o změnu'!BV75,IF('Rozpočet + Žádosti o změnu'!$BL$2="ano",'Rozpočet + Žádosti o změnu'!BJ75,IF('Rozpočet + Žádosti o změnu'!$AZ$2="ano",'Rozpočet + Žádosti o změnu'!AX75,IF('Rozpočet + Žádosti o změnu'!$AN$2="ano",'Rozpočet + Žádosti o změnu'!AL75,'Rozpočet + Žádosti o změnu'!L75))))))))))</f>
        <v>0</v>
      </c>
      <c r="T75" s="267">
        <f>IF('Rozpočet + Žádosti o změnu'!$ER$2="ano",'Rozpočet + Žádosti o změnu'!EQ75,IF('Rozpočet + Žádosti o změnu'!$EF$2="ano",'Rozpočet + Žádosti o změnu'!EE75,IF('Rozpočet + Žádosti o změnu'!$DT$2="ano",'Rozpočet + Žádosti o změnu'!DS75,IF('Rozpočet + Žádosti o změnu'!$DH$2="ano",'Rozpočet + Žádosti o změnu'!DG75,IF('Rozpočet + Žádosti o změnu'!$CV$2="ano",'Rozpočet + Žádosti o změnu'!CU75,IF('Rozpočet + Žádosti o změnu'!$CJ$2="ano",'Rozpočet + Žádosti o změnu'!CI75,IF('Rozpočet + Žádosti o změnu'!$BX$2="ano",'Rozpočet + Žádosti o změnu'!BW75,IF('Rozpočet + Žádosti o změnu'!$BL$2="ano",'Rozpočet + Žádosti o změnu'!BK75,IF('Rozpočet + Žádosti o změnu'!$AZ$2="ano",'Rozpočet + Žádosti o změnu'!AY75,IF('Rozpočet + Žádosti o změnu'!$AN$2="ano",'Rozpočet + Žádosti o změnu'!AM75,'Rozpočet + Žádosti o změnu'!M75))))))))))</f>
        <v>0</v>
      </c>
      <c r="U75" s="267">
        <f>IF('Rozpočet + Žádosti o změnu'!$ER$2="ano",'Rozpočet + Žádosti o změnu'!ER75,IF('Rozpočet + Žádosti o změnu'!$EF$2="ano",'Rozpočet + Žádosti o změnu'!EF75,IF('Rozpočet + Žádosti o změnu'!$DT$2="ano",'Rozpočet + Žádosti o změnu'!DT75,IF('Rozpočet + Žádosti o změnu'!$DH$2="ano",'Rozpočet + Žádosti o změnu'!DH75,IF('Rozpočet + Žádosti o změnu'!$CV$2="ano",'Rozpočet + Žádosti o změnu'!CV75,IF('Rozpočet + Žádosti o změnu'!$CJ$2="ano",'Rozpočet + Žádosti o změnu'!CJ75,IF('Rozpočet + Žádosti o změnu'!$BX$2="ano",'Rozpočet + Žádosti o změnu'!BX75,IF('Rozpočet + Žádosti o změnu'!$BL$2="ano",'Rozpočet + Žádosti o změnu'!BL75,IF('Rozpočet + Žádosti o změnu'!$AZ$2="ano",'Rozpočet + Žádosti o změnu'!AZ75,IF('Rozpočet + Žádosti o změnu'!$AN$2="ano",'Rozpočet + Žádosti o změnu'!AN75,'Rozpočet + Žádosti o změnu'!N75))))))))))</f>
        <v>0</v>
      </c>
      <c r="W75" s="281">
        <f>IF('ZoR č. 1'!$D75="",0,'ZoR č. 1'!G75)+IF('ZoR č. 2'!$D75="",0,'ZoR č. 2'!G75)+IF('ZoR č. 3'!$D75="",0,'ZoR č. 3'!G75)+IF('ZoR č. 4'!$D75="",0,'ZoR č. 4'!G75)+IF('ZoR č. 5'!$D75="",0,'ZoR č. 5'!G75)+IF('ZoR č. 6'!$D75="",0,'ZoR č. 6'!G75)+IF('ZoR č. 7'!$D75="",0,'ZoR č. 7'!G75)+IF('ZoR č. 8'!$D75="",0,'ZoR č. 8'!G75)+IF('ZoR č. 9'!$D75="",0,'ZoR č. 9'!G75)+IF('ZoR č. 10'!$D75="",0,'ZoR č. 10'!G75)+IF(ZZoR!$D75="",0,ZZoR!G75)</f>
        <v>0</v>
      </c>
      <c r="X75" s="281">
        <f>IF('ZoR č. 1'!$D75="",0,'ZoR č. 1'!H75)+IF('ZoR č. 2'!$D75="",0,'ZoR č. 2'!H75)+IF('ZoR č. 3'!$D75="",0,'ZoR č. 3'!H75)+IF('ZoR č. 4'!$D75="",0,'ZoR č. 4'!H75)+IF('ZoR č. 5'!$D75="",0,'ZoR č. 5'!H75)+IF('ZoR č. 6'!$D75="",0,'ZoR č. 6'!H75)+IF('ZoR č. 7'!$D75="",0,'ZoR č. 7'!H75)+IF('ZoR č. 8'!$D75="",0,'ZoR č. 8'!H75)+IF('ZoR č. 9'!$D75="",0,'ZoR č. 9'!H75)+IF('ZoR č. 10'!$D75="",0,'ZoR č. 10'!H75)+IF(ZZoR!$D75="",0,ZZoR!H75)</f>
        <v>0</v>
      </c>
      <c r="Y75" s="281">
        <f>IF('ZoR č. 1'!$D75="",0,'ZoR č. 1'!I75)+IF('ZoR č. 2'!$D75="",0,'ZoR č. 2'!I75)+IF('ZoR č. 3'!$D75="",0,'ZoR č. 3'!I75)+IF('ZoR č. 4'!$D75="",0,'ZoR č. 4'!I75)+IF('ZoR č. 5'!$D75="",0,'ZoR č. 5'!I75)+IF('ZoR č. 6'!$D75="",0,'ZoR č. 6'!I75)+IF('ZoR č. 7'!$D75="",0,'ZoR č. 7'!I75)+IF('ZoR č. 8'!$D75="",0,'ZoR č. 8'!I75)+IF('ZoR č. 9'!$D75="",0,'ZoR č. 9'!I75)+IF('ZoR č. 10'!$D75="",0,'ZoR č. 10'!I75)+IF(ZZoR!$D75="",0,ZZoR!I75)</f>
        <v>0</v>
      </c>
      <c r="Z75" s="281">
        <f>IF('ZoR č. 1'!$D75="",0,'ZoR č. 1'!J75)+IF('ZoR č. 2'!$D75="",0,'ZoR č. 2'!J75)+IF('ZoR č. 3'!$D75="",0,'ZoR č. 3'!J75)+IF('ZoR č. 4'!$D75="",0,'ZoR č. 4'!J75)+IF('ZoR č. 5'!$D75="",0,'ZoR č. 5'!J75)+IF('ZoR č. 6'!$D75="",0,'ZoR č. 6'!J75)+IF('ZoR č. 7'!$D75="",0,'ZoR č. 7'!J75)+IF('ZoR č. 8'!$D75="",0,'ZoR č. 8'!J75)+IF('ZoR č. 9'!$D75="",0,'ZoR č. 9'!J75)+IF('ZoR č. 10'!$D75="",0,'ZoR č. 10'!J75)+IF(ZZoR!$D75="",0,ZZoR!J75)</f>
        <v>0</v>
      </c>
      <c r="AA75" s="281">
        <f>IF('ZoR č. 1'!$D75="",0,'ZoR č. 1'!K75)+IF('ZoR č. 2'!$D75="",0,'ZoR č. 2'!K75)+IF('ZoR č. 3'!$D75="",0,'ZoR č. 3'!K75)+IF('ZoR č. 4'!$D75="",0,'ZoR č. 4'!K75)+IF('ZoR č. 5'!$D75="",0,'ZoR č. 5'!K75)+IF('ZoR č. 6'!$D75="",0,'ZoR č. 6'!K75)+IF('ZoR č. 7'!$D75="",0,'ZoR č. 7'!K75)+IF('ZoR č. 8'!$D75="",0,'ZoR č. 8'!K75)+IF('ZoR č. 9'!$D75="",0,'ZoR č. 9'!K75)+IF('ZoR č. 10'!$D75="",0,'ZoR č. 10'!K75)+IF(ZZoR!$D75="",0,ZZoR!K75)</f>
        <v>0</v>
      </c>
      <c r="AB75" s="281">
        <f>IF('ZoR č. 1'!$D75="",0,'ZoR č. 1'!L75)+IF('ZoR č. 2'!$D75="",0,'ZoR č. 2'!L75)+IF('ZoR č. 3'!$D75="",0,'ZoR č. 3'!L75)+IF('ZoR č. 4'!$D75="",0,'ZoR č. 4'!L75)+IF('ZoR č. 5'!$D75="",0,'ZoR č. 5'!L75)+IF('ZoR č. 6'!$D75="",0,'ZoR č. 6'!L75)+IF('ZoR č. 7'!$D75="",0,'ZoR č. 7'!L75)+IF('ZoR č. 8'!$D75="",0,'ZoR č. 8'!L75)+IF('ZoR č. 9'!$D75="",0,'ZoR č. 9'!L75)+IF('ZoR č. 10'!$D75="",0,'ZoR č. 10'!L75)+IF(ZZoR!$D75="",0,ZZoR!L75)</f>
        <v>0</v>
      </c>
      <c r="AC75" s="281">
        <f>IF('ZoR č. 1'!$D75="",0,'ZoR č. 1'!M75)+IF('ZoR č. 2'!$D75="",0,'ZoR č. 2'!M75)+IF('ZoR č. 3'!$D75="",0,'ZoR č. 3'!M75)+IF('ZoR č. 4'!$D75="",0,'ZoR č. 4'!M75)+IF('ZoR č. 5'!$D75="",0,'ZoR č. 5'!M75)+IF('ZoR č. 6'!$D75="",0,'ZoR č. 6'!M75)+IF('ZoR č. 7'!$D75="",0,'ZoR č. 7'!M75)+IF('ZoR č. 8'!$D75="",0,'ZoR č. 8'!M75)+IF('ZoR č. 9'!$D75="",0,'ZoR č. 9'!M75)+IF('ZoR č. 10'!$D75="",0,'ZoR č. 10'!M75)+IF(ZZoR!$D75="",0,ZZoR!M75)</f>
        <v>0</v>
      </c>
      <c r="AE75" s="282" t="str">
        <f t="shared" si="7"/>
        <v/>
      </c>
    </row>
    <row r="76" spans="2:31" x14ac:dyDescent="0.25">
      <c r="B76" s="9" t="s">
        <v>209</v>
      </c>
      <c r="C76" s="98" t="str">
        <f>IF(COUNTA('Přehled partnerů'!C76:D76)&lt;&gt;2,"partner neuveden",IF('Přehled partnerů'!M76="ANO",'Přehled partnerů'!C76,"v tomto období nerelevantní"))</f>
        <v>partner neuveden</v>
      </c>
      <c r="D76" s="108" t="str">
        <f>IF(COUNTA('Přehled partnerů'!C76:D76)&lt;&gt;2,"",IF('Přehled partnerů'!M76="ANO",'Přehled partnerů'!D76,""))</f>
        <v/>
      </c>
      <c r="E76" s="21" t="str">
        <f t="shared" si="4"/>
        <v/>
      </c>
      <c r="F76" s="114" t="str">
        <f t="shared" si="5"/>
        <v/>
      </c>
      <c r="G76" s="125">
        <v>0</v>
      </c>
      <c r="H76" s="126">
        <v>0</v>
      </c>
      <c r="I76" s="126">
        <v>0</v>
      </c>
      <c r="J76" s="126">
        <v>0</v>
      </c>
      <c r="K76" s="16">
        <v>0</v>
      </c>
      <c r="L76" s="16">
        <v>0</v>
      </c>
      <c r="M76" s="20">
        <v>0</v>
      </c>
      <c r="N76" s="58" t="str">
        <f t="shared" si="6"/>
        <v/>
      </c>
      <c r="O76" s="267">
        <f>IF('Rozpočet + Žádosti o změnu'!$ER$2="ano",'Rozpočet + Žádosti o změnu'!EL76,IF('Rozpočet + Žádosti o změnu'!$EF$2="ano",'Rozpočet + Žádosti o změnu'!DZ76,IF('Rozpočet + Žádosti o změnu'!$DT$2="ano",'Rozpočet + Žádosti o změnu'!DN76,IF('Rozpočet + Žádosti o změnu'!$DH$2="ano",'Rozpočet + Žádosti o změnu'!DB76,IF('Rozpočet + Žádosti o změnu'!$CV$2="ano",'Rozpočet + Žádosti o změnu'!CP76,IF('Rozpočet + Žádosti o změnu'!$CJ$2="ano",'Rozpočet + Žádosti o změnu'!CD76,IF('Rozpočet + Žádosti o změnu'!$BX$2="ano",'Rozpočet + Žádosti o změnu'!BR76,IF('Rozpočet + Žádosti o změnu'!$BL$2="ano",'Rozpočet + Žádosti o změnu'!BF76,IF('Rozpočet + Žádosti o změnu'!$AZ$2="ano",'Rozpočet + Žádosti o změnu'!AT76,IF('Rozpočet + Žádosti o změnu'!$AN$2="ano",'Rozpočet + Žádosti o změnu'!AH76,'Rozpočet + Žádosti o změnu'!H76))))))))))</f>
        <v>0</v>
      </c>
      <c r="P76" s="267">
        <f>IF('Rozpočet + Žádosti o změnu'!$ER$2="ano",'Rozpočet + Žádosti o změnu'!EM76,IF('Rozpočet + Žádosti o změnu'!$EF$2="ano",'Rozpočet + Žádosti o změnu'!EA76,IF('Rozpočet + Žádosti o změnu'!$DT$2="ano",'Rozpočet + Žádosti o změnu'!DO76,IF('Rozpočet + Žádosti o změnu'!$DH$2="ano",'Rozpočet + Žádosti o změnu'!DC76,IF('Rozpočet + Žádosti o změnu'!$CV$2="ano",'Rozpočet + Žádosti o změnu'!CQ76,IF('Rozpočet + Žádosti o změnu'!$CJ$2="ano",'Rozpočet + Žádosti o změnu'!CE76,IF('Rozpočet + Žádosti o změnu'!$BX$2="ano",'Rozpočet + Žádosti o změnu'!BS76,IF('Rozpočet + Žádosti o změnu'!$BL$2="ano",'Rozpočet + Žádosti o změnu'!BG76,IF('Rozpočet + Žádosti o změnu'!$AZ$2="ano",'Rozpočet + Žádosti o změnu'!AU76,IF('Rozpočet + Žádosti o změnu'!$AN$2="ano",'Rozpočet + Žádosti o změnu'!AI76,'Rozpočet + Žádosti o změnu'!I76))))))))))</f>
        <v>0</v>
      </c>
      <c r="Q76" s="267">
        <f>IF('Rozpočet + Žádosti o změnu'!$ER$2="ano",'Rozpočet + Žádosti o změnu'!EN76,IF('Rozpočet + Žádosti o změnu'!$EF$2="ano",'Rozpočet + Žádosti o změnu'!EB76,IF('Rozpočet + Žádosti o změnu'!$DT$2="ano",'Rozpočet + Žádosti o změnu'!DP76,IF('Rozpočet + Žádosti o změnu'!$DH$2="ano",'Rozpočet + Žádosti o změnu'!DD76,IF('Rozpočet + Žádosti o změnu'!$CV$2="ano",'Rozpočet + Žádosti o změnu'!CR76,IF('Rozpočet + Žádosti o změnu'!$CJ$2="ano",'Rozpočet + Žádosti o změnu'!CF76,IF('Rozpočet + Žádosti o změnu'!$BX$2="ano",'Rozpočet + Žádosti o změnu'!BT76,IF('Rozpočet + Žádosti o změnu'!$BL$2="ano",'Rozpočet + Žádosti o změnu'!BH76,IF('Rozpočet + Žádosti o změnu'!$AZ$2="ano",'Rozpočet + Žádosti o změnu'!AV76,IF('Rozpočet + Žádosti o změnu'!$AN$2="ano",'Rozpočet + Žádosti o změnu'!AJ76,'Rozpočet + Žádosti o změnu'!J76))))))))))</f>
        <v>0</v>
      </c>
      <c r="R76" s="267">
        <f>IF('Rozpočet + Žádosti o změnu'!$ER$2="ano",'Rozpočet + Žádosti o změnu'!EO76,IF('Rozpočet + Žádosti o změnu'!$EF$2="ano",'Rozpočet + Žádosti o změnu'!EC76,IF('Rozpočet + Žádosti o změnu'!$DT$2="ano",'Rozpočet + Žádosti o změnu'!DQ76,IF('Rozpočet + Žádosti o změnu'!$DH$2="ano",'Rozpočet + Žádosti o změnu'!DE76,IF('Rozpočet + Žádosti o změnu'!$CV$2="ano",'Rozpočet + Žádosti o změnu'!CS76,IF('Rozpočet + Žádosti o změnu'!$CJ$2="ano",'Rozpočet + Žádosti o změnu'!CG76,IF('Rozpočet + Žádosti o změnu'!$BX$2="ano",'Rozpočet + Žádosti o změnu'!BU76,IF('Rozpočet + Žádosti o změnu'!$BL$2="ano",'Rozpočet + Žádosti o změnu'!BI76,IF('Rozpočet + Žádosti o změnu'!$AZ$2="ano",'Rozpočet + Žádosti o změnu'!AW76,IF('Rozpočet + Žádosti o změnu'!$AN$2="ano",'Rozpočet + Žádosti o změnu'!AK76,'Rozpočet + Žádosti o změnu'!K76))))))))))</f>
        <v>0</v>
      </c>
      <c r="S76" s="267">
        <f>IF('Rozpočet + Žádosti o změnu'!$ER$2="ano",'Rozpočet + Žádosti o změnu'!EP76,IF('Rozpočet + Žádosti o změnu'!$EF$2="ano",'Rozpočet + Žádosti o změnu'!ED76,IF('Rozpočet + Žádosti o změnu'!$DT$2="ano",'Rozpočet + Žádosti o změnu'!DR76,IF('Rozpočet + Žádosti o změnu'!$DH$2="ano",'Rozpočet + Žádosti o změnu'!DF76,IF('Rozpočet + Žádosti o změnu'!$CV$2="ano",'Rozpočet + Žádosti o změnu'!CT76,IF('Rozpočet + Žádosti o změnu'!$CJ$2="ano",'Rozpočet + Žádosti o změnu'!CH76,IF('Rozpočet + Žádosti o změnu'!$BX$2="ano",'Rozpočet + Žádosti o změnu'!BV76,IF('Rozpočet + Žádosti o změnu'!$BL$2="ano",'Rozpočet + Žádosti o změnu'!BJ76,IF('Rozpočet + Žádosti o změnu'!$AZ$2="ano",'Rozpočet + Žádosti o změnu'!AX76,IF('Rozpočet + Žádosti o změnu'!$AN$2="ano",'Rozpočet + Žádosti o změnu'!AL76,'Rozpočet + Žádosti o změnu'!L76))))))))))</f>
        <v>0</v>
      </c>
      <c r="T76" s="267">
        <f>IF('Rozpočet + Žádosti o změnu'!$ER$2="ano",'Rozpočet + Žádosti o změnu'!EQ76,IF('Rozpočet + Žádosti o změnu'!$EF$2="ano",'Rozpočet + Žádosti o změnu'!EE76,IF('Rozpočet + Žádosti o změnu'!$DT$2="ano",'Rozpočet + Žádosti o změnu'!DS76,IF('Rozpočet + Žádosti o změnu'!$DH$2="ano",'Rozpočet + Žádosti o změnu'!DG76,IF('Rozpočet + Žádosti o změnu'!$CV$2="ano",'Rozpočet + Žádosti o změnu'!CU76,IF('Rozpočet + Žádosti o změnu'!$CJ$2="ano",'Rozpočet + Žádosti o změnu'!CI76,IF('Rozpočet + Žádosti o změnu'!$BX$2="ano",'Rozpočet + Žádosti o změnu'!BW76,IF('Rozpočet + Žádosti o změnu'!$BL$2="ano",'Rozpočet + Žádosti o změnu'!BK76,IF('Rozpočet + Žádosti o změnu'!$AZ$2="ano",'Rozpočet + Žádosti o změnu'!AY76,IF('Rozpočet + Žádosti o změnu'!$AN$2="ano",'Rozpočet + Žádosti o změnu'!AM76,'Rozpočet + Žádosti o změnu'!M76))))))))))</f>
        <v>0</v>
      </c>
      <c r="U76" s="267">
        <f>IF('Rozpočet + Žádosti o změnu'!$ER$2="ano",'Rozpočet + Žádosti o změnu'!ER76,IF('Rozpočet + Žádosti o změnu'!$EF$2="ano",'Rozpočet + Žádosti o změnu'!EF76,IF('Rozpočet + Žádosti o změnu'!$DT$2="ano",'Rozpočet + Žádosti o změnu'!DT76,IF('Rozpočet + Žádosti o změnu'!$DH$2="ano",'Rozpočet + Žádosti o změnu'!DH76,IF('Rozpočet + Žádosti o změnu'!$CV$2="ano",'Rozpočet + Žádosti o změnu'!CV76,IF('Rozpočet + Žádosti o změnu'!$CJ$2="ano",'Rozpočet + Žádosti o změnu'!CJ76,IF('Rozpočet + Žádosti o změnu'!$BX$2="ano",'Rozpočet + Žádosti o změnu'!BX76,IF('Rozpočet + Žádosti o změnu'!$BL$2="ano",'Rozpočet + Žádosti o změnu'!BL76,IF('Rozpočet + Žádosti o změnu'!$AZ$2="ano",'Rozpočet + Žádosti o změnu'!AZ76,IF('Rozpočet + Žádosti o změnu'!$AN$2="ano",'Rozpočet + Žádosti o změnu'!AN76,'Rozpočet + Žádosti o změnu'!N76))))))))))</f>
        <v>0</v>
      </c>
      <c r="W76" s="281">
        <f>IF('ZoR č. 1'!$D76="",0,'ZoR č. 1'!G76)+IF('ZoR č. 2'!$D76="",0,'ZoR č. 2'!G76)+IF('ZoR č. 3'!$D76="",0,'ZoR č. 3'!G76)+IF('ZoR č. 4'!$D76="",0,'ZoR č. 4'!G76)+IF('ZoR č. 5'!$D76="",0,'ZoR č. 5'!G76)+IF('ZoR č. 6'!$D76="",0,'ZoR č. 6'!G76)+IF('ZoR č. 7'!$D76="",0,'ZoR č. 7'!G76)+IF('ZoR č. 8'!$D76="",0,'ZoR č. 8'!G76)+IF('ZoR č. 9'!$D76="",0,'ZoR č. 9'!G76)+IF('ZoR č. 10'!$D76="",0,'ZoR č. 10'!G76)+IF(ZZoR!$D76="",0,ZZoR!G76)</f>
        <v>0</v>
      </c>
      <c r="X76" s="281">
        <f>IF('ZoR č. 1'!$D76="",0,'ZoR č. 1'!H76)+IF('ZoR č. 2'!$D76="",0,'ZoR č. 2'!H76)+IF('ZoR č. 3'!$D76="",0,'ZoR č. 3'!H76)+IF('ZoR č. 4'!$D76="",0,'ZoR č. 4'!H76)+IF('ZoR č. 5'!$D76="",0,'ZoR č. 5'!H76)+IF('ZoR č. 6'!$D76="",0,'ZoR č. 6'!H76)+IF('ZoR č. 7'!$D76="",0,'ZoR č. 7'!H76)+IF('ZoR č. 8'!$D76="",0,'ZoR č. 8'!H76)+IF('ZoR č. 9'!$D76="",0,'ZoR č. 9'!H76)+IF('ZoR č. 10'!$D76="",0,'ZoR č. 10'!H76)+IF(ZZoR!$D76="",0,ZZoR!H76)</f>
        <v>0</v>
      </c>
      <c r="Y76" s="281">
        <f>IF('ZoR č. 1'!$D76="",0,'ZoR č. 1'!I76)+IF('ZoR č. 2'!$D76="",0,'ZoR č. 2'!I76)+IF('ZoR č. 3'!$D76="",0,'ZoR č. 3'!I76)+IF('ZoR č. 4'!$D76="",0,'ZoR č. 4'!I76)+IF('ZoR č. 5'!$D76="",0,'ZoR č. 5'!I76)+IF('ZoR č. 6'!$D76="",0,'ZoR č. 6'!I76)+IF('ZoR č. 7'!$D76="",0,'ZoR č. 7'!I76)+IF('ZoR č. 8'!$D76="",0,'ZoR č. 8'!I76)+IF('ZoR č. 9'!$D76="",0,'ZoR č. 9'!I76)+IF('ZoR č. 10'!$D76="",0,'ZoR č. 10'!I76)+IF(ZZoR!$D76="",0,ZZoR!I76)</f>
        <v>0</v>
      </c>
      <c r="Z76" s="281">
        <f>IF('ZoR č. 1'!$D76="",0,'ZoR č. 1'!J76)+IF('ZoR č. 2'!$D76="",0,'ZoR č. 2'!J76)+IF('ZoR č. 3'!$D76="",0,'ZoR č. 3'!J76)+IF('ZoR č. 4'!$D76="",0,'ZoR č. 4'!J76)+IF('ZoR č. 5'!$D76="",0,'ZoR č. 5'!J76)+IF('ZoR č. 6'!$D76="",0,'ZoR č. 6'!J76)+IF('ZoR č. 7'!$D76="",0,'ZoR č. 7'!J76)+IF('ZoR č. 8'!$D76="",0,'ZoR č. 8'!J76)+IF('ZoR č. 9'!$D76="",0,'ZoR č. 9'!J76)+IF('ZoR č. 10'!$D76="",0,'ZoR č. 10'!J76)+IF(ZZoR!$D76="",0,ZZoR!J76)</f>
        <v>0</v>
      </c>
      <c r="AA76" s="281">
        <f>IF('ZoR č. 1'!$D76="",0,'ZoR č. 1'!K76)+IF('ZoR č. 2'!$D76="",0,'ZoR č. 2'!K76)+IF('ZoR č. 3'!$D76="",0,'ZoR č. 3'!K76)+IF('ZoR č. 4'!$D76="",0,'ZoR č. 4'!K76)+IF('ZoR č. 5'!$D76="",0,'ZoR č. 5'!K76)+IF('ZoR č. 6'!$D76="",0,'ZoR č. 6'!K76)+IF('ZoR č. 7'!$D76="",0,'ZoR č. 7'!K76)+IF('ZoR č. 8'!$D76="",0,'ZoR č. 8'!K76)+IF('ZoR č. 9'!$D76="",0,'ZoR č. 9'!K76)+IF('ZoR č. 10'!$D76="",0,'ZoR č. 10'!K76)+IF(ZZoR!$D76="",0,ZZoR!K76)</f>
        <v>0</v>
      </c>
      <c r="AB76" s="281">
        <f>IF('ZoR č. 1'!$D76="",0,'ZoR č. 1'!L76)+IF('ZoR č. 2'!$D76="",0,'ZoR č. 2'!L76)+IF('ZoR č. 3'!$D76="",0,'ZoR č. 3'!L76)+IF('ZoR č. 4'!$D76="",0,'ZoR č. 4'!L76)+IF('ZoR č. 5'!$D76="",0,'ZoR č. 5'!L76)+IF('ZoR č. 6'!$D76="",0,'ZoR č. 6'!L76)+IF('ZoR č. 7'!$D76="",0,'ZoR č. 7'!L76)+IF('ZoR č. 8'!$D76="",0,'ZoR č. 8'!L76)+IF('ZoR č. 9'!$D76="",0,'ZoR č. 9'!L76)+IF('ZoR č. 10'!$D76="",0,'ZoR č. 10'!L76)+IF(ZZoR!$D76="",0,ZZoR!L76)</f>
        <v>0</v>
      </c>
      <c r="AC76" s="281">
        <f>IF('ZoR č. 1'!$D76="",0,'ZoR č. 1'!M76)+IF('ZoR č. 2'!$D76="",0,'ZoR č. 2'!M76)+IF('ZoR č. 3'!$D76="",0,'ZoR č. 3'!M76)+IF('ZoR č. 4'!$D76="",0,'ZoR č. 4'!M76)+IF('ZoR č. 5'!$D76="",0,'ZoR č. 5'!M76)+IF('ZoR č. 6'!$D76="",0,'ZoR č. 6'!M76)+IF('ZoR č. 7'!$D76="",0,'ZoR č. 7'!M76)+IF('ZoR č. 8'!$D76="",0,'ZoR č. 8'!M76)+IF('ZoR č. 9'!$D76="",0,'ZoR č. 9'!M76)+IF('ZoR č. 10'!$D76="",0,'ZoR č. 10'!M76)+IF(ZZoR!$D76="",0,ZZoR!M76)</f>
        <v>0</v>
      </c>
      <c r="AE76" s="282" t="str">
        <f t="shared" si="7"/>
        <v/>
      </c>
    </row>
    <row r="77" spans="2:31" x14ac:dyDescent="0.25">
      <c r="B77" s="9" t="s">
        <v>210</v>
      </c>
      <c r="C77" s="98" t="str">
        <f>IF(COUNTA('Přehled partnerů'!C77:D77)&lt;&gt;2,"partner neuveden",IF('Přehled partnerů'!M77="ANO",'Přehled partnerů'!C77,"v tomto období nerelevantní"))</f>
        <v>partner neuveden</v>
      </c>
      <c r="D77" s="108" t="str">
        <f>IF(COUNTA('Přehled partnerů'!C77:D77)&lt;&gt;2,"",IF('Přehled partnerů'!M77="ANO",'Přehled partnerů'!D77,""))</f>
        <v/>
      </c>
      <c r="E77" s="21" t="str">
        <f t="shared" si="4"/>
        <v/>
      </c>
      <c r="F77" s="114" t="str">
        <f t="shared" si="5"/>
        <v/>
      </c>
      <c r="G77" s="125">
        <v>0</v>
      </c>
      <c r="H77" s="126">
        <v>0</v>
      </c>
      <c r="I77" s="126">
        <v>0</v>
      </c>
      <c r="J77" s="126">
        <v>0</v>
      </c>
      <c r="K77" s="16">
        <v>0</v>
      </c>
      <c r="L77" s="16">
        <v>0</v>
      </c>
      <c r="M77" s="20">
        <v>0</v>
      </c>
      <c r="N77" s="58" t="str">
        <f t="shared" si="6"/>
        <v/>
      </c>
      <c r="O77" s="267">
        <f>IF('Rozpočet + Žádosti o změnu'!$ER$2="ano",'Rozpočet + Žádosti o změnu'!EL77,IF('Rozpočet + Žádosti o změnu'!$EF$2="ano",'Rozpočet + Žádosti o změnu'!DZ77,IF('Rozpočet + Žádosti o změnu'!$DT$2="ano",'Rozpočet + Žádosti o změnu'!DN77,IF('Rozpočet + Žádosti o změnu'!$DH$2="ano",'Rozpočet + Žádosti o změnu'!DB77,IF('Rozpočet + Žádosti o změnu'!$CV$2="ano",'Rozpočet + Žádosti o změnu'!CP77,IF('Rozpočet + Žádosti o změnu'!$CJ$2="ano",'Rozpočet + Žádosti o změnu'!CD77,IF('Rozpočet + Žádosti o změnu'!$BX$2="ano",'Rozpočet + Žádosti o změnu'!BR77,IF('Rozpočet + Žádosti o změnu'!$BL$2="ano",'Rozpočet + Žádosti o změnu'!BF77,IF('Rozpočet + Žádosti o změnu'!$AZ$2="ano",'Rozpočet + Žádosti o změnu'!AT77,IF('Rozpočet + Žádosti o změnu'!$AN$2="ano",'Rozpočet + Žádosti o změnu'!AH77,'Rozpočet + Žádosti o změnu'!H77))))))))))</f>
        <v>0</v>
      </c>
      <c r="P77" s="267">
        <f>IF('Rozpočet + Žádosti o změnu'!$ER$2="ano",'Rozpočet + Žádosti o změnu'!EM77,IF('Rozpočet + Žádosti o změnu'!$EF$2="ano",'Rozpočet + Žádosti o změnu'!EA77,IF('Rozpočet + Žádosti o změnu'!$DT$2="ano",'Rozpočet + Žádosti o změnu'!DO77,IF('Rozpočet + Žádosti o změnu'!$DH$2="ano",'Rozpočet + Žádosti o změnu'!DC77,IF('Rozpočet + Žádosti o změnu'!$CV$2="ano",'Rozpočet + Žádosti o změnu'!CQ77,IF('Rozpočet + Žádosti o změnu'!$CJ$2="ano",'Rozpočet + Žádosti o změnu'!CE77,IF('Rozpočet + Žádosti o změnu'!$BX$2="ano",'Rozpočet + Žádosti o změnu'!BS77,IF('Rozpočet + Žádosti o změnu'!$BL$2="ano",'Rozpočet + Žádosti o změnu'!BG77,IF('Rozpočet + Žádosti o změnu'!$AZ$2="ano",'Rozpočet + Žádosti o změnu'!AU77,IF('Rozpočet + Žádosti o změnu'!$AN$2="ano",'Rozpočet + Žádosti o změnu'!AI77,'Rozpočet + Žádosti o změnu'!I77))))))))))</f>
        <v>0</v>
      </c>
      <c r="Q77" s="267">
        <f>IF('Rozpočet + Žádosti o změnu'!$ER$2="ano",'Rozpočet + Žádosti o změnu'!EN77,IF('Rozpočet + Žádosti o změnu'!$EF$2="ano",'Rozpočet + Žádosti o změnu'!EB77,IF('Rozpočet + Žádosti o změnu'!$DT$2="ano",'Rozpočet + Žádosti o změnu'!DP77,IF('Rozpočet + Žádosti o změnu'!$DH$2="ano",'Rozpočet + Žádosti o změnu'!DD77,IF('Rozpočet + Žádosti o změnu'!$CV$2="ano",'Rozpočet + Žádosti o změnu'!CR77,IF('Rozpočet + Žádosti o změnu'!$CJ$2="ano",'Rozpočet + Žádosti o změnu'!CF77,IF('Rozpočet + Žádosti o změnu'!$BX$2="ano",'Rozpočet + Žádosti o změnu'!BT77,IF('Rozpočet + Žádosti o změnu'!$BL$2="ano",'Rozpočet + Žádosti o změnu'!BH77,IF('Rozpočet + Žádosti o změnu'!$AZ$2="ano",'Rozpočet + Žádosti o změnu'!AV77,IF('Rozpočet + Žádosti o změnu'!$AN$2="ano",'Rozpočet + Žádosti o změnu'!AJ77,'Rozpočet + Žádosti o změnu'!J77))))))))))</f>
        <v>0</v>
      </c>
      <c r="R77" s="267">
        <f>IF('Rozpočet + Žádosti o změnu'!$ER$2="ano",'Rozpočet + Žádosti o změnu'!EO77,IF('Rozpočet + Žádosti o změnu'!$EF$2="ano",'Rozpočet + Žádosti o změnu'!EC77,IF('Rozpočet + Žádosti o změnu'!$DT$2="ano",'Rozpočet + Žádosti o změnu'!DQ77,IF('Rozpočet + Žádosti o změnu'!$DH$2="ano",'Rozpočet + Žádosti o změnu'!DE77,IF('Rozpočet + Žádosti o změnu'!$CV$2="ano",'Rozpočet + Žádosti o změnu'!CS77,IF('Rozpočet + Žádosti o změnu'!$CJ$2="ano",'Rozpočet + Žádosti o změnu'!CG77,IF('Rozpočet + Žádosti o změnu'!$BX$2="ano",'Rozpočet + Žádosti o změnu'!BU77,IF('Rozpočet + Žádosti o změnu'!$BL$2="ano",'Rozpočet + Žádosti o změnu'!BI77,IF('Rozpočet + Žádosti o změnu'!$AZ$2="ano",'Rozpočet + Žádosti o změnu'!AW77,IF('Rozpočet + Žádosti o změnu'!$AN$2="ano",'Rozpočet + Žádosti o změnu'!AK77,'Rozpočet + Žádosti o změnu'!K77))))))))))</f>
        <v>0</v>
      </c>
      <c r="S77" s="267">
        <f>IF('Rozpočet + Žádosti o změnu'!$ER$2="ano",'Rozpočet + Žádosti o změnu'!EP77,IF('Rozpočet + Žádosti o změnu'!$EF$2="ano",'Rozpočet + Žádosti o změnu'!ED77,IF('Rozpočet + Žádosti o změnu'!$DT$2="ano",'Rozpočet + Žádosti o změnu'!DR77,IF('Rozpočet + Žádosti o změnu'!$DH$2="ano",'Rozpočet + Žádosti o změnu'!DF77,IF('Rozpočet + Žádosti o změnu'!$CV$2="ano",'Rozpočet + Žádosti o změnu'!CT77,IF('Rozpočet + Žádosti o změnu'!$CJ$2="ano",'Rozpočet + Žádosti o změnu'!CH77,IF('Rozpočet + Žádosti o změnu'!$BX$2="ano",'Rozpočet + Žádosti o změnu'!BV77,IF('Rozpočet + Žádosti o změnu'!$BL$2="ano",'Rozpočet + Žádosti o změnu'!BJ77,IF('Rozpočet + Žádosti o změnu'!$AZ$2="ano",'Rozpočet + Žádosti o změnu'!AX77,IF('Rozpočet + Žádosti o změnu'!$AN$2="ano",'Rozpočet + Žádosti o změnu'!AL77,'Rozpočet + Žádosti o změnu'!L77))))))))))</f>
        <v>0</v>
      </c>
      <c r="T77" s="267">
        <f>IF('Rozpočet + Žádosti o změnu'!$ER$2="ano",'Rozpočet + Žádosti o změnu'!EQ77,IF('Rozpočet + Žádosti o změnu'!$EF$2="ano",'Rozpočet + Žádosti o změnu'!EE77,IF('Rozpočet + Žádosti o změnu'!$DT$2="ano",'Rozpočet + Žádosti o změnu'!DS77,IF('Rozpočet + Žádosti o změnu'!$DH$2="ano",'Rozpočet + Žádosti o změnu'!DG77,IF('Rozpočet + Žádosti o změnu'!$CV$2="ano",'Rozpočet + Žádosti o změnu'!CU77,IF('Rozpočet + Žádosti o změnu'!$CJ$2="ano",'Rozpočet + Žádosti o změnu'!CI77,IF('Rozpočet + Žádosti o změnu'!$BX$2="ano",'Rozpočet + Žádosti o změnu'!BW77,IF('Rozpočet + Žádosti o změnu'!$BL$2="ano",'Rozpočet + Žádosti o změnu'!BK77,IF('Rozpočet + Žádosti o změnu'!$AZ$2="ano",'Rozpočet + Žádosti o změnu'!AY77,IF('Rozpočet + Žádosti o změnu'!$AN$2="ano",'Rozpočet + Žádosti o změnu'!AM77,'Rozpočet + Žádosti o změnu'!M77))))))))))</f>
        <v>0</v>
      </c>
      <c r="U77" s="267">
        <f>IF('Rozpočet + Žádosti o změnu'!$ER$2="ano",'Rozpočet + Žádosti o změnu'!ER77,IF('Rozpočet + Žádosti o změnu'!$EF$2="ano",'Rozpočet + Žádosti o změnu'!EF77,IF('Rozpočet + Žádosti o změnu'!$DT$2="ano",'Rozpočet + Žádosti o změnu'!DT77,IF('Rozpočet + Žádosti o změnu'!$DH$2="ano",'Rozpočet + Žádosti o změnu'!DH77,IF('Rozpočet + Žádosti o změnu'!$CV$2="ano",'Rozpočet + Žádosti o změnu'!CV77,IF('Rozpočet + Žádosti o změnu'!$CJ$2="ano",'Rozpočet + Žádosti o změnu'!CJ77,IF('Rozpočet + Žádosti o změnu'!$BX$2="ano",'Rozpočet + Žádosti o změnu'!BX77,IF('Rozpočet + Žádosti o změnu'!$BL$2="ano",'Rozpočet + Žádosti o změnu'!BL77,IF('Rozpočet + Žádosti o změnu'!$AZ$2="ano",'Rozpočet + Žádosti o změnu'!AZ77,IF('Rozpočet + Žádosti o změnu'!$AN$2="ano",'Rozpočet + Žádosti o změnu'!AN77,'Rozpočet + Žádosti o změnu'!N77))))))))))</f>
        <v>0</v>
      </c>
      <c r="W77" s="281">
        <f>IF('ZoR č. 1'!$D77="",0,'ZoR č. 1'!G77)+IF('ZoR č. 2'!$D77="",0,'ZoR č. 2'!G77)+IF('ZoR č. 3'!$D77="",0,'ZoR č. 3'!G77)+IF('ZoR č. 4'!$D77="",0,'ZoR č. 4'!G77)+IF('ZoR č. 5'!$D77="",0,'ZoR č. 5'!G77)+IF('ZoR č. 6'!$D77="",0,'ZoR č. 6'!G77)+IF('ZoR č. 7'!$D77="",0,'ZoR č. 7'!G77)+IF('ZoR č. 8'!$D77="",0,'ZoR č. 8'!G77)+IF('ZoR č. 9'!$D77="",0,'ZoR č. 9'!G77)+IF('ZoR č. 10'!$D77="",0,'ZoR č. 10'!G77)+IF(ZZoR!$D77="",0,ZZoR!G77)</f>
        <v>0</v>
      </c>
      <c r="X77" s="281">
        <f>IF('ZoR č. 1'!$D77="",0,'ZoR č. 1'!H77)+IF('ZoR č. 2'!$D77="",0,'ZoR č. 2'!H77)+IF('ZoR č. 3'!$D77="",0,'ZoR č. 3'!H77)+IF('ZoR č. 4'!$D77="",0,'ZoR č. 4'!H77)+IF('ZoR č. 5'!$D77="",0,'ZoR č. 5'!H77)+IF('ZoR č. 6'!$D77="",0,'ZoR č. 6'!H77)+IF('ZoR č. 7'!$D77="",0,'ZoR č. 7'!H77)+IF('ZoR č. 8'!$D77="",0,'ZoR č. 8'!H77)+IF('ZoR č. 9'!$D77="",0,'ZoR č. 9'!H77)+IF('ZoR č. 10'!$D77="",0,'ZoR č. 10'!H77)+IF(ZZoR!$D77="",0,ZZoR!H77)</f>
        <v>0</v>
      </c>
      <c r="Y77" s="281">
        <f>IF('ZoR č. 1'!$D77="",0,'ZoR č. 1'!I77)+IF('ZoR č. 2'!$D77="",0,'ZoR č. 2'!I77)+IF('ZoR č. 3'!$D77="",0,'ZoR č. 3'!I77)+IF('ZoR č. 4'!$D77="",0,'ZoR č. 4'!I77)+IF('ZoR č. 5'!$D77="",0,'ZoR č. 5'!I77)+IF('ZoR č. 6'!$D77="",0,'ZoR č. 6'!I77)+IF('ZoR č. 7'!$D77="",0,'ZoR č. 7'!I77)+IF('ZoR č. 8'!$D77="",0,'ZoR č. 8'!I77)+IF('ZoR č. 9'!$D77="",0,'ZoR č. 9'!I77)+IF('ZoR č. 10'!$D77="",0,'ZoR č. 10'!I77)+IF(ZZoR!$D77="",0,ZZoR!I77)</f>
        <v>0</v>
      </c>
      <c r="Z77" s="281">
        <f>IF('ZoR č. 1'!$D77="",0,'ZoR č. 1'!J77)+IF('ZoR č. 2'!$D77="",0,'ZoR č. 2'!J77)+IF('ZoR č. 3'!$D77="",0,'ZoR č. 3'!J77)+IF('ZoR č. 4'!$D77="",0,'ZoR č. 4'!J77)+IF('ZoR č. 5'!$D77="",0,'ZoR č. 5'!J77)+IF('ZoR č. 6'!$D77="",0,'ZoR č. 6'!J77)+IF('ZoR č. 7'!$D77="",0,'ZoR č. 7'!J77)+IF('ZoR č. 8'!$D77="",0,'ZoR č. 8'!J77)+IF('ZoR č. 9'!$D77="",0,'ZoR č. 9'!J77)+IF('ZoR č. 10'!$D77="",0,'ZoR č. 10'!J77)+IF(ZZoR!$D77="",0,ZZoR!J77)</f>
        <v>0</v>
      </c>
      <c r="AA77" s="281">
        <f>IF('ZoR č. 1'!$D77="",0,'ZoR č. 1'!K77)+IF('ZoR č. 2'!$D77="",0,'ZoR č. 2'!K77)+IF('ZoR č. 3'!$D77="",0,'ZoR č. 3'!K77)+IF('ZoR č. 4'!$D77="",0,'ZoR č. 4'!K77)+IF('ZoR č. 5'!$D77="",0,'ZoR č. 5'!K77)+IF('ZoR č. 6'!$D77="",0,'ZoR č. 6'!K77)+IF('ZoR č. 7'!$D77="",0,'ZoR č. 7'!K77)+IF('ZoR č. 8'!$D77="",0,'ZoR č. 8'!K77)+IF('ZoR č. 9'!$D77="",0,'ZoR č. 9'!K77)+IF('ZoR č. 10'!$D77="",0,'ZoR č. 10'!K77)+IF(ZZoR!$D77="",0,ZZoR!K77)</f>
        <v>0</v>
      </c>
      <c r="AB77" s="281">
        <f>IF('ZoR č. 1'!$D77="",0,'ZoR č. 1'!L77)+IF('ZoR č. 2'!$D77="",0,'ZoR č. 2'!L77)+IF('ZoR č. 3'!$D77="",0,'ZoR č. 3'!L77)+IF('ZoR č. 4'!$D77="",0,'ZoR č. 4'!L77)+IF('ZoR č. 5'!$D77="",0,'ZoR č. 5'!L77)+IF('ZoR č. 6'!$D77="",0,'ZoR č. 6'!L77)+IF('ZoR č. 7'!$D77="",0,'ZoR č. 7'!L77)+IF('ZoR č. 8'!$D77="",0,'ZoR č. 8'!L77)+IF('ZoR č. 9'!$D77="",0,'ZoR č. 9'!L77)+IF('ZoR č. 10'!$D77="",0,'ZoR č. 10'!L77)+IF(ZZoR!$D77="",0,ZZoR!L77)</f>
        <v>0</v>
      </c>
      <c r="AC77" s="281">
        <f>IF('ZoR č. 1'!$D77="",0,'ZoR č. 1'!M77)+IF('ZoR č. 2'!$D77="",0,'ZoR č. 2'!M77)+IF('ZoR č. 3'!$D77="",0,'ZoR č. 3'!M77)+IF('ZoR č. 4'!$D77="",0,'ZoR č. 4'!M77)+IF('ZoR č. 5'!$D77="",0,'ZoR č. 5'!M77)+IF('ZoR č. 6'!$D77="",0,'ZoR č. 6'!M77)+IF('ZoR č. 7'!$D77="",0,'ZoR č. 7'!M77)+IF('ZoR č. 8'!$D77="",0,'ZoR č. 8'!M77)+IF('ZoR č. 9'!$D77="",0,'ZoR č. 9'!M77)+IF('ZoR č. 10'!$D77="",0,'ZoR č. 10'!M77)+IF(ZZoR!$D77="",0,ZZoR!M77)</f>
        <v>0</v>
      </c>
      <c r="AE77" s="282" t="str">
        <f t="shared" si="7"/>
        <v/>
      </c>
    </row>
    <row r="78" spans="2:31" x14ac:dyDescent="0.25">
      <c r="B78" s="9" t="s">
        <v>211</v>
      </c>
      <c r="C78" s="98" t="str">
        <f>IF(COUNTA('Přehled partnerů'!C78:D78)&lt;&gt;2,"partner neuveden",IF('Přehled partnerů'!M78="ANO",'Přehled partnerů'!C78,"v tomto období nerelevantní"))</f>
        <v>partner neuveden</v>
      </c>
      <c r="D78" s="108" t="str">
        <f>IF(COUNTA('Přehled partnerů'!C78:D78)&lt;&gt;2,"",IF('Přehled partnerů'!M78="ANO",'Přehled partnerů'!D78,""))</f>
        <v/>
      </c>
      <c r="E78" s="21" t="str">
        <f t="shared" si="4"/>
        <v/>
      </c>
      <c r="F78" s="114" t="str">
        <f t="shared" si="5"/>
        <v/>
      </c>
      <c r="G78" s="125">
        <v>0</v>
      </c>
      <c r="H78" s="126">
        <v>0</v>
      </c>
      <c r="I78" s="126">
        <v>0</v>
      </c>
      <c r="J78" s="126">
        <v>0</v>
      </c>
      <c r="K78" s="16">
        <v>0</v>
      </c>
      <c r="L78" s="16">
        <v>0</v>
      </c>
      <c r="M78" s="20">
        <v>0</v>
      </c>
      <c r="N78" s="58" t="str">
        <f t="shared" si="6"/>
        <v/>
      </c>
      <c r="O78" s="267">
        <f>IF('Rozpočet + Žádosti o změnu'!$ER$2="ano",'Rozpočet + Žádosti o změnu'!EL78,IF('Rozpočet + Žádosti o změnu'!$EF$2="ano",'Rozpočet + Žádosti o změnu'!DZ78,IF('Rozpočet + Žádosti o změnu'!$DT$2="ano",'Rozpočet + Žádosti o změnu'!DN78,IF('Rozpočet + Žádosti o změnu'!$DH$2="ano",'Rozpočet + Žádosti o změnu'!DB78,IF('Rozpočet + Žádosti o změnu'!$CV$2="ano",'Rozpočet + Žádosti o změnu'!CP78,IF('Rozpočet + Žádosti o změnu'!$CJ$2="ano",'Rozpočet + Žádosti o změnu'!CD78,IF('Rozpočet + Žádosti o změnu'!$BX$2="ano",'Rozpočet + Žádosti o změnu'!BR78,IF('Rozpočet + Žádosti o změnu'!$BL$2="ano",'Rozpočet + Žádosti o změnu'!BF78,IF('Rozpočet + Žádosti o změnu'!$AZ$2="ano",'Rozpočet + Žádosti o změnu'!AT78,IF('Rozpočet + Žádosti o změnu'!$AN$2="ano",'Rozpočet + Žádosti o změnu'!AH78,'Rozpočet + Žádosti o změnu'!H78))))))))))</f>
        <v>0</v>
      </c>
      <c r="P78" s="267">
        <f>IF('Rozpočet + Žádosti o změnu'!$ER$2="ano",'Rozpočet + Žádosti o změnu'!EM78,IF('Rozpočet + Žádosti o změnu'!$EF$2="ano",'Rozpočet + Žádosti o změnu'!EA78,IF('Rozpočet + Žádosti o změnu'!$DT$2="ano",'Rozpočet + Žádosti o změnu'!DO78,IF('Rozpočet + Žádosti o změnu'!$DH$2="ano",'Rozpočet + Žádosti o změnu'!DC78,IF('Rozpočet + Žádosti o změnu'!$CV$2="ano",'Rozpočet + Žádosti o změnu'!CQ78,IF('Rozpočet + Žádosti o změnu'!$CJ$2="ano",'Rozpočet + Žádosti o změnu'!CE78,IF('Rozpočet + Žádosti o změnu'!$BX$2="ano",'Rozpočet + Žádosti o změnu'!BS78,IF('Rozpočet + Žádosti o změnu'!$BL$2="ano",'Rozpočet + Žádosti o změnu'!BG78,IF('Rozpočet + Žádosti o změnu'!$AZ$2="ano",'Rozpočet + Žádosti o změnu'!AU78,IF('Rozpočet + Žádosti o změnu'!$AN$2="ano",'Rozpočet + Žádosti o změnu'!AI78,'Rozpočet + Žádosti o změnu'!I78))))))))))</f>
        <v>0</v>
      </c>
      <c r="Q78" s="267">
        <f>IF('Rozpočet + Žádosti o změnu'!$ER$2="ano",'Rozpočet + Žádosti o změnu'!EN78,IF('Rozpočet + Žádosti o změnu'!$EF$2="ano",'Rozpočet + Žádosti o změnu'!EB78,IF('Rozpočet + Žádosti o změnu'!$DT$2="ano",'Rozpočet + Žádosti o změnu'!DP78,IF('Rozpočet + Žádosti o změnu'!$DH$2="ano",'Rozpočet + Žádosti o změnu'!DD78,IF('Rozpočet + Žádosti o změnu'!$CV$2="ano",'Rozpočet + Žádosti o změnu'!CR78,IF('Rozpočet + Žádosti o změnu'!$CJ$2="ano",'Rozpočet + Žádosti o změnu'!CF78,IF('Rozpočet + Žádosti o změnu'!$BX$2="ano",'Rozpočet + Žádosti o změnu'!BT78,IF('Rozpočet + Žádosti o změnu'!$BL$2="ano",'Rozpočet + Žádosti o změnu'!BH78,IF('Rozpočet + Žádosti o změnu'!$AZ$2="ano",'Rozpočet + Žádosti o změnu'!AV78,IF('Rozpočet + Žádosti o změnu'!$AN$2="ano",'Rozpočet + Žádosti o změnu'!AJ78,'Rozpočet + Žádosti o změnu'!J78))))))))))</f>
        <v>0</v>
      </c>
      <c r="R78" s="267">
        <f>IF('Rozpočet + Žádosti o změnu'!$ER$2="ano",'Rozpočet + Žádosti o změnu'!EO78,IF('Rozpočet + Žádosti o změnu'!$EF$2="ano",'Rozpočet + Žádosti o změnu'!EC78,IF('Rozpočet + Žádosti o změnu'!$DT$2="ano",'Rozpočet + Žádosti o změnu'!DQ78,IF('Rozpočet + Žádosti o změnu'!$DH$2="ano",'Rozpočet + Žádosti o změnu'!DE78,IF('Rozpočet + Žádosti o změnu'!$CV$2="ano",'Rozpočet + Žádosti o změnu'!CS78,IF('Rozpočet + Žádosti o změnu'!$CJ$2="ano",'Rozpočet + Žádosti o změnu'!CG78,IF('Rozpočet + Žádosti o změnu'!$BX$2="ano",'Rozpočet + Žádosti o změnu'!BU78,IF('Rozpočet + Žádosti o změnu'!$BL$2="ano",'Rozpočet + Žádosti o změnu'!BI78,IF('Rozpočet + Žádosti o změnu'!$AZ$2="ano",'Rozpočet + Žádosti o změnu'!AW78,IF('Rozpočet + Žádosti o změnu'!$AN$2="ano",'Rozpočet + Žádosti o změnu'!AK78,'Rozpočet + Žádosti o změnu'!K78))))))))))</f>
        <v>0</v>
      </c>
      <c r="S78" s="267">
        <f>IF('Rozpočet + Žádosti o změnu'!$ER$2="ano",'Rozpočet + Žádosti o změnu'!EP78,IF('Rozpočet + Žádosti o změnu'!$EF$2="ano",'Rozpočet + Žádosti o změnu'!ED78,IF('Rozpočet + Žádosti o změnu'!$DT$2="ano",'Rozpočet + Žádosti o změnu'!DR78,IF('Rozpočet + Žádosti o změnu'!$DH$2="ano",'Rozpočet + Žádosti o změnu'!DF78,IF('Rozpočet + Žádosti o změnu'!$CV$2="ano",'Rozpočet + Žádosti o změnu'!CT78,IF('Rozpočet + Žádosti o změnu'!$CJ$2="ano",'Rozpočet + Žádosti o změnu'!CH78,IF('Rozpočet + Žádosti o změnu'!$BX$2="ano",'Rozpočet + Žádosti o změnu'!BV78,IF('Rozpočet + Žádosti o změnu'!$BL$2="ano",'Rozpočet + Žádosti o změnu'!BJ78,IF('Rozpočet + Žádosti o změnu'!$AZ$2="ano",'Rozpočet + Žádosti o změnu'!AX78,IF('Rozpočet + Žádosti o změnu'!$AN$2="ano",'Rozpočet + Žádosti o změnu'!AL78,'Rozpočet + Žádosti o změnu'!L78))))))))))</f>
        <v>0</v>
      </c>
      <c r="T78" s="267">
        <f>IF('Rozpočet + Žádosti o změnu'!$ER$2="ano",'Rozpočet + Žádosti o změnu'!EQ78,IF('Rozpočet + Žádosti o změnu'!$EF$2="ano",'Rozpočet + Žádosti o změnu'!EE78,IF('Rozpočet + Žádosti o změnu'!$DT$2="ano",'Rozpočet + Žádosti o změnu'!DS78,IF('Rozpočet + Žádosti o změnu'!$DH$2="ano",'Rozpočet + Žádosti o změnu'!DG78,IF('Rozpočet + Žádosti o změnu'!$CV$2="ano",'Rozpočet + Žádosti o změnu'!CU78,IF('Rozpočet + Žádosti o změnu'!$CJ$2="ano",'Rozpočet + Žádosti o změnu'!CI78,IF('Rozpočet + Žádosti o změnu'!$BX$2="ano",'Rozpočet + Žádosti o změnu'!BW78,IF('Rozpočet + Žádosti o změnu'!$BL$2="ano",'Rozpočet + Žádosti o změnu'!BK78,IF('Rozpočet + Žádosti o změnu'!$AZ$2="ano",'Rozpočet + Žádosti o změnu'!AY78,IF('Rozpočet + Žádosti o změnu'!$AN$2="ano",'Rozpočet + Žádosti o změnu'!AM78,'Rozpočet + Žádosti o změnu'!M78))))))))))</f>
        <v>0</v>
      </c>
      <c r="U78" s="267">
        <f>IF('Rozpočet + Žádosti o změnu'!$ER$2="ano",'Rozpočet + Žádosti o změnu'!ER78,IF('Rozpočet + Žádosti o změnu'!$EF$2="ano",'Rozpočet + Žádosti o změnu'!EF78,IF('Rozpočet + Žádosti o změnu'!$DT$2="ano",'Rozpočet + Žádosti o změnu'!DT78,IF('Rozpočet + Žádosti o změnu'!$DH$2="ano",'Rozpočet + Žádosti o změnu'!DH78,IF('Rozpočet + Žádosti o změnu'!$CV$2="ano",'Rozpočet + Žádosti o změnu'!CV78,IF('Rozpočet + Žádosti o změnu'!$CJ$2="ano",'Rozpočet + Žádosti o změnu'!CJ78,IF('Rozpočet + Žádosti o změnu'!$BX$2="ano",'Rozpočet + Žádosti o změnu'!BX78,IF('Rozpočet + Žádosti o změnu'!$BL$2="ano",'Rozpočet + Žádosti o změnu'!BL78,IF('Rozpočet + Žádosti o změnu'!$AZ$2="ano",'Rozpočet + Žádosti o změnu'!AZ78,IF('Rozpočet + Žádosti o změnu'!$AN$2="ano",'Rozpočet + Žádosti o změnu'!AN78,'Rozpočet + Žádosti o změnu'!N78))))))))))</f>
        <v>0</v>
      </c>
      <c r="W78" s="281">
        <f>IF('ZoR č. 1'!$D78="",0,'ZoR č. 1'!G78)+IF('ZoR č. 2'!$D78="",0,'ZoR č. 2'!G78)+IF('ZoR č. 3'!$D78="",0,'ZoR č. 3'!G78)+IF('ZoR č. 4'!$D78="",0,'ZoR č. 4'!G78)+IF('ZoR č. 5'!$D78="",0,'ZoR č. 5'!G78)+IF('ZoR č. 6'!$D78="",0,'ZoR č. 6'!G78)+IF('ZoR č. 7'!$D78="",0,'ZoR č. 7'!G78)+IF('ZoR č. 8'!$D78="",0,'ZoR č. 8'!G78)+IF('ZoR č. 9'!$D78="",0,'ZoR č. 9'!G78)+IF('ZoR č. 10'!$D78="",0,'ZoR č. 10'!G78)+IF(ZZoR!$D78="",0,ZZoR!G78)</f>
        <v>0</v>
      </c>
      <c r="X78" s="281">
        <f>IF('ZoR č. 1'!$D78="",0,'ZoR č. 1'!H78)+IF('ZoR č. 2'!$D78="",0,'ZoR č. 2'!H78)+IF('ZoR č. 3'!$D78="",0,'ZoR č. 3'!H78)+IF('ZoR č. 4'!$D78="",0,'ZoR č. 4'!H78)+IF('ZoR č. 5'!$D78="",0,'ZoR č. 5'!H78)+IF('ZoR č. 6'!$D78="",0,'ZoR č. 6'!H78)+IF('ZoR č. 7'!$D78="",0,'ZoR č. 7'!H78)+IF('ZoR č. 8'!$D78="",0,'ZoR č. 8'!H78)+IF('ZoR č. 9'!$D78="",0,'ZoR č. 9'!H78)+IF('ZoR č. 10'!$D78="",0,'ZoR č. 10'!H78)+IF(ZZoR!$D78="",0,ZZoR!H78)</f>
        <v>0</v>
      </c>
      <c r="Y78" s="281">
        <f>IF('ZoR č. 1'!$D78="",0,'ZoR č. 1'!I78)+IF('ZoR č. 2'!$D78="",0,'ZoR č. 2'!I78)+IF('ZoR č. 3'!$D78="",0,'ZoR č. 3'!I78)+IF('ZoR č. 4'!$D78="",0,'ZoR č. 4'!I78)+IF('ZoR č. 5'!$D78="",0,'ZoR č. 5'!I78)+IF('ZoR č. 6'!$D78="",0,'ZoR č. 6'!I78)+IF('ZoR č. 7'!$D78="",0,'ZoR č. 7'!I78)+IF('ZoR č. 8'!$D78="",0,'ZoR č. 8'!I78)+IF('ZoR č. 9'!$D78="",0,'ZoR č. 9'!I78)+IF('ZoR č. 10'!$D78="",0,'ZoR č. 10'!I78)+IF(ZZoR!$D78="",0,ZZoR!I78)</f>
        <v>0</v>
      </c>
      <c r="Z78" s="281">
        <f>IF('ZoR č. 1'!$D78="",0,'ZoR č. 1'!J78)+IF('ZoR č. 2'!$D78="",0,'ZoR č. 2'!J78)+IF('ZoR č. 3'!$D78="",0,'ZoR č. 3'!J78)+IF('ZoR č. 4'!$D78="",0,'ZoR č. 4'!J78)+IF('ZoR č. 5'!$D78="",0,'ZoR č. 5'!J78)+IF('ZoR č. 6'!$D78="",0,'ZoR č. 6'!J78)+IF('ZoR č. 7'!$D78="",0,'ZoR č. 7'!J78)+IF('ZoR č. 8'!$D78="",0,'ZoR č. 8'!J78)+IF('ZoR č. 9'!$D78="",0,'ZoR č. 9'!J78)+IF('ZoR č. 10'!$D78="",0,'ZoR č. 10'!J78)+IF(ZZoR!$D78="",0,ZZoR!J78)</f>
        <v>0</v>
      </c>
      <c r="AA78" s="281">
        <f>IF('ZoR č. 1'!$D78="",0,'ZoR č. 1'!K78)+IF('ZoR č. 2'!$D78="",0,'ZoR č. 2'!K78)+IF('ZoR č. 3'!$D78="",0,'ZoR č. 3'!K78)+IF('ZoR č. 4'!$D78="",0,'ZoR č. 4'!K78)+IF('ZoR č. 5'!$D78="",0,'ZoR č. 5'!K78)+IF('ZoR č. 6'!$D78="",0,'ZoR č. 6'!K78)+IF('ZoR č. 7'!$D78="",0,'ZoR č. 7'!K78)+IF('ZoR č. 8'!$D78="",0,'ZoR č. 8'!K78)+IF('ZoR č. 9'!$D78="",0,'ZoR č. 9'!K78)+IF('ZoR č. 10'!$D78="",0,'ZoR č. 10'!K78)+IF(ZZoR!$D78="",0,ZZoR!K78)</f>
        <v>0</v>
      </c>
      <c r="AB78" s="281">
        <f>IF('ZoR č. 1'!$D78="",0,'ZoR č. 1'!L78)+IF('ZoR č. 2'!$D78="",0,'ZoR č. 2'!L78)+IF('ZoR č. 3'!$D78="",0,'ZoR č. 3'!L78)+IF('ZoR č. 4'!$D78="",0,'ZoR č. 4'!L78)+IF('ZoR č. 5'!$D78="",0,'ZoR č. 5'!L78)+IF('ZoR č. 6'!$D78="",0,'ZoR č. 6'!L78)+IF('ZoR č. 7'!$D78="",0,'ZoR č. 7'!L78)+IF('ZoR č. 8'!$D78="",0,'ZoR č. 8'!L78)+IF('ZoR č. 9'!$D78="",0,'ZoR č. 9'!L78)+IF('ZoR č. 10'!$D78="",0,'ZoR č. 10'!L78)+IF(ZZoR!$D78="",0,ZZoR!L78)</f>
        <v>0</v>
      </c>
      <c r="AC78" s="281">
        <f>IF('ZoR č. 1'!$D78="",0,'ZoR č. 1'!M78)+IF('ZoR č. 2'!$D78="",0,'ZoR č. 2'!M78)+IF('ZoR č. 3'!$D78="",0,'ZoR č. 3'!M78)+IF('ZoR č. 4'!$D78="",0,'ZoR č. 4'!M78)+IF('ZoR č. 5'!$D78="",0,'ZoR č. 5'!M78)+IF('ZoR č. 6'!$D78="",0,'ZoR č. 6'!M78)+IF('ZoR č. 7'!$D78="",0,'ZoR č. 7'!M78)+IF('ZoR č. 8'!$D78="",0,'ZoR č. 8'!M78)+IF('ZoR č. 9'!$D78="",0,'ZoR č. 9'!M78)+IF('ZoR č. 10'!$D78="",0,'ZoR č. 10'!M78)+IF(ZZoR!$D78="",0,ZZoR!M78)</f>
        <v>0</v>
      </c>
      <c r="AE78" s="282" t="str">
        <f t="shared" si="7"/>
        <v/>
      </c>
    </row>
    <row r="79" spans="2:31" x14ac:dyDescent="0.25">
      <c r="B79" s="9" t="s">
        <v>212</v>
      </c>
      <c r="C79" s="98" t="str">
        <f>IF(COUNTA('Přehled partnerů'!C79:D79)&lt;&gt;2,"partner neuveden",IF('Přehled partnerů'!M79="ANO",'Přehled partnerů'!C79,"v tomto období nerelevantní"))</f>
        <v>partner neuveden</v>
      </c>
      <c r="D79" s="108" t="str">
        <f>IF(COUNTA('Přehled partnerů'!C79:D79)&lt;&gt;2,"",IF('Přehled partnerů'!M79="ANO",'Přehled partnerů'!D79,""))</f>
        <v/>
      </c>
      <c r="E79" s="21" t="str">
        <f t="shared" si="4"/>
        <v/>
      </c>
      <c r="F79" s="114" t="str">
        <f t="shared" si="5"/>
        <v/>
      </c>
      <c r="G79" s="125">
        <v>0</v>
      </c>
      <c r="H79" s="126">
        <v>0</v>
      </c>
      <c r="I79" s="126">
        <v>0</v>
      </c>
      <c r="J79" s="126">
        <v>0</v>
      </c>
      <c r="K79" s="16">
        <v>0</v>
      </c>
      <c r="L79" s="16">
        <v>0</v>
      </c>
      <c r="M79" s="20">
        <v>0</v>
      </c>
      <c r="N79" s="58" t="str">
        <f t="shared" si="6"/>
        <v/>
      </c>
      <c r="O79" s="267">
        <f>IF('Rozpočet + Žádosti o změnu'!$ER$2="ano",'Rozpočet + Žádosti o změnu'!EL79,IF('Rozpočet + Žádosti o změnu'!$EF$2="ano",'Rozpočet + Žádosti o změnu'!DZ79,IF('Rozpočet + Žádosti o změnu'!$DT$2="ano",'Rozpočet + Žádosti o změnu'!DN79,IF('Rozpočet + Žádosti o změnu'!$DH$2="ano",'Rozpočet + Žádosti o změnu'!DB79,IF('Rozpočet + Žádosti o změnu'!$CV$2="ano",'Rozpočet + Žádosti o změnu'!CP79,IF('Rozpočet + Žádosti o změnu'!$CJ$2="ano",'Rozpočet + Žádosti o změnu'!CD79,IF('Rozpočet + Žádosti o změnu'!$BX$2="ano",'Rozpočet + Žádosti o změnu'!BR79,IF('Rozpočet + Žádosti o změnu'!$BL$2="ano",'Rozpočet + Žádosti o změnu'!BF79,IF('Rozpočet + Žádosti o změnu'!$AZ$2="ano",'Rozpočet + Žádosti o změnu'!AT79,IF('Rozpočet + Žádosti o změnu'!$AN$2="ano",'Rozpočet + Žádosti o změnu'!AH79,'Rozpočet + Žádosti o změnu'!H79))))))))))</f>
        <v>0</v>
      </c>
      <c r="P79" s="267">
        <f>IF('Rozpočet + Žádosti o změnu'!$ER$2="ano",'Rozpočet + Žádosti o změnu'!EM79,IF('Rozpočet + Žádosti o změnu'!$EF$2="ano",'Rozpočet + Žádosti o změnu'!EA79,IF('Rozpočet + Žádosti o změnu'!$DT$2="ano",'Rozpočet + Žádosti o změnu'!DO79,IF('Rozpočet + Žádosti o změnu'!$DH$2="ano",'Rozpočet + Žádosti o změnu'!DC79,IF('Rozpočet + Žádosti o změnu'!$CV$2="ano",'Rozpočet + Žádosti o změnu'!CQ79,IF('Rozpočet + Žádosti o změnu'!$CJ$2="ano",'Rozpočet + Žádosti o změnu'!CE79,IF('Rozpočet + Žádosti o změnu'!$BX$2="ano",'Rozpočet + Žádosti o změnu'!BS79,IF('Rozpočet + Žádosti o změnu'!$BL$2="ano",'Rozpočet + Žádosti o změnu'!BG79,IF('Rozpočet + Žádosti o změnu'!$AZ$2="ano",'Rozpočet + Žádosti o změnu'!AU79,IF('Rozpočet + Žádosti o změnu'!$AN$2="ano",'Rozpočet + Žádosti o změnu'!AI79,'Rozpočet + Žádosti o změnu'!I79))))))))))</f>
        <v>0</v>
      </c>
      <c r="Q79" s="267">
        <f>IF('Rozpočet + Žádosti o změnu'!$ER$2="ano",'Rozpočet + Žádosti o změnu'!EN79,IF('Rozpočet + Žádosti o změnu'!$EF$2="ano",'Rozpočet + Žádosti o změnu'!EB79,IF('Rozpočet + Žádosti o změnu'!$DT$2="ano",'Rozpočet + Žádosti o změnu'!DP79,IF('Rozpočet + Žádosti o změnu'!$DH$2="ano",'Rozpočet + Žádosti o změnu'!DD79,IF('Rozpočet + Žádosti o změnu'!$CV$2="ano",'Rozpočet + Žádosti o změnu'!CR79,IF('Rozpočet + Žádosti o změnu'!$CJ$2="ano",'Rozpočet + Žádosti o změnu'!CF79,IF('Rozpočet + Žádosti o změnu'!$BX$2="ano",'Rozpočet + Žádosti o změnu'!BT79,IF('Rozpočet + Žádosti o změnu'!$BL$2="ano",'Rozpočet + Žádosti o změnu'!BH79,IF('Rozpočet + Žádosti o změnu'!$AZ$2="ano",'Rozpočet + Žádosti o změnu'!AV79,IF('Rozpočet + Žádosti o změnu'!$AN$2="ano",'Rozpočet + Žádosti o změnu'!AJ79,'Rozpočet + Žádosti o změnu'!J79))))))))))</f>
        <v>0</v>
      </c>
      <c r="R79" s="267">
        <f>IF('Rozpočet + Žádosti o změnu'!$ER$2="ano",'Rozpočet + Žádosti o změnu'!EO79,IF('Rozpočet + Žádosti o změnu'!$EF$2="ano",'Rozpočet + Žádosti o změnu'!EC79,IF('Rozpočet + Žádosti o změnu'!$DT$2="ano",'Rozpočet + Žádosti o změnu'!DQ79,IF('Rozpočet + Žádosti o změnu'!$DH$2="ano",'Rozpočet + Žádosti o změnu'!DE79,IF('Rozpočet + Žádosti o změnu'!$CV$2="ano",'Rozpočet + Žádosti o změnu'!CS79,IF('Rozpočet + Žádosti o změnu'!$CJ$2="ano",'Rozpočet + Žádosti o změnu'!CG79,IF('Rozpočet + Žádosti o změnu'!$BX$2="ano",'Rozpočet + Žádosti o změnu'!BU79,IF('Rozpočet + Žádosti o změnu'!$BL$2="ano",'Rozpočet + Žádosti o změnu'!BI79,IF('Rozpočet + Žádosti o změnu'!$AZ$2="ano",'Rozpočet + Žádosti o změnu'!AW79,IF('Rozpočet + Žádosti o změnu'!$AN$2="ano",'Rozpočet + Žádosti o změnu'!AK79,'Rozpočet + Žádosti o změnu'!K79))))))))))</f>
        <v>0</v>
      </c>
      <c r="S79" s="267">
        <f>IF('Rozpočet + Žádosti o změnu'!$ER$2="ano",'Rozpočet + Žádosti o změnu'!EP79,IF('Rozpočet + Žádosti o změnu'!$EF$2="ano",'Rozpočet + Žádosti o změnu'!ED79,IF('Rozpočet + Žádosti o změnu'!$DT$2="ano",'Rozpočet + Žádosti o změnu'!DR79,IF('Rozpočet + Žádosti o změnu'!$DH$2="ano",'Rozpočet + Žádosti o změnu'!DF79,IF('Rozpočet + Žádosti o změnu'!$CV$2="ano",'Rozpočet + Žádosti o změnu'!CT79,IF('Rozpočet + Žádosti o změnu'!$CJ$2="ano",'Rozpočet + Žádosti o změnu'!CH79,IF('Rozpočet + Žádosti o změnu'!$BX$2="ano",'Rozpočet + Žádosti o změnu'!BV79,IF('Rozpočet + Žádosti o změnu'!$BL$2="ano",'Rozpočet + Žádosti o změnu'!BJ79,IF('Rozpočet + Žádosti o změnu'!$AZ$2="ano",'Rozpočet + Žádosti o změnu'!AX79,IF('Rozpočet + Žádosti o změnu'!$AN$2="ano",'Rozpočet + Žádosti o změnu'!AL79,'Rozpočet + Žádosti o změnu'!L79))))))))))</f>
        <v>0</v>
      </c>
      <c r="T79" s="267">
        <f>IF('Rozpočet + Žádosti o změnu'!$ER$2="ano",'Rozpočet + Žádosti o změnu'!EQ79,IF('Rozpočet + Žádosti o změnu'!$EF$2="ano",'Rozpočet + Žádosti o změnu'!EE79,IF('Rozpočet + Žádosti o změnu'!$DT$2="ano",'Rozpočet + Žádosti o změnu'!DS79,IF('Rozpočet + Žádosti o změnu'!$DH$2="ano",'Rozpočet + Žádosti o změnu'!DG79,IF('Rozpočet + Žádosti o změnu'!$CV$2="ano",'Rozpočet + Žádosti o změnu'!CU79,IF('Rozpočet + Žádosti o změnu'!$CJ$2="ano",'Rozpočet + Žádosti o změnu'!CI79,IF('Rozpočet + Žádosti o změnu'!$BX$2="ano",'Rozpočet + Žádosti o změnu'!BW79,IF('Rozpočet + Žádosti o změnu'!$BL$2="ano",'Rozpočet + Žádosti o změnu'!BK79,IF('Rozpočet + Žádosti o změnu'!$AZ$2="ano",'Rozpočet + Žádosti o změnu'!AY79,IF('Rozpočet + Žádosti o změnu'!$AN$2="ano",'Rozpočet + Žádosti o změnu'!AM79,'Rozpočet + Žádosti o změnu'!M79))))))))))</f>
        <v>0</v>
      </c>
      <c r="U79" s="267">
        <f>IF('Rozpočet + Žádosti o změnu'!$ER$2="ano",'Rozpočet + Žádosti o změnu'!ER79,IF('Rozpočet + Žádosti o změnu'!$EF$2="ano",'Rozpočet + Žádosti o změnu'!EF79,IF('Rozpočet + Žádosti o změnu'!$DT$2="ano",'Rozpočet + Žádosti o změnu'!DT79,IF('Rozpočet + Žádosti o změnu'!$DH$2="ano",'Rozpočet + Žádosti o změnu'!DH79,IF('Rozpočet + Žádosti o změnu'!$CV$2="ano",'Rozpočet + Žádosti o změnu'!CV79,IF('Rozpočet + Žádosti o změnu'!$CJ$2="ano",'Rozpočet + Žádosti o změnu'!CJ79,IF('Rozpočet + Žádosti o změnu'!$BX$2="ano",'Rozpočet + Žádosti o změnu'!BX79,IF('Rozpočet + Žádosti o změnu'!$BL$2="ano",'Rozpočet + Žádosti o změnu'!BL79,IF('Rozpočet + Žádosti o změnu'!$AZ$2="ano",'Rozpočet + Žádosti o změnu'!AZ79,IF('Rozpočet + Žádosti o změnu'!$AN$2="ano",'Rozpočet + Žádosti o změnu'!AN79,'Rozpočet + Žádosti o změnu'!N79))))))))))</f>
        <v>0</v>
      </c>
      <c r="W79" s="281">
        <f>IF('ZoR č. 1'!$D79="",0,'ZoR č. 1'!G79)+IF('ZoR č. 2'!$D79="",0,'ZoR č. 2'!G79)+IF('ZoR č. 3'!$D79="",0,'ZoR č. 3'!G79)+IF('ZoR č. 4'!$D79="",0,'ZoR č. 4'!G79)+IF('ZoR č. 5'!$D79="",0,'ZoR č. 5'!G79)+IF('ZoR č. 6'!$D79="",0,'ZoR č. 6'!G79)+IF('ZoR č. 7'!$D79="",0,'ZoR č. 7'!G79)+IF('ZoR č. 8'!$D79="",0,'ZoR č. 8'!G79)+IF('ZoR č. 9'!$D79="",0,'ZoR č. 9'!G79)+IF('ZoR č. 10'!$D79="",0,'ZoR č. 10'!G79)+IF(ZZoR!$D79="",0,ZZoR!G79)</f>
        <v>0</v>
      </c>
      <c r="X79" s="281">
        <f>IF('ZoR č. 1'!$D79="",0,'ZoR č. 1'!H79)+IF('ZoR č. 2'!$D79="",0,'ZoR č. 2'!H79)+IF('ZoR č. 3'!$D79="",0,'ZoR č. 3'!H79)+IF('ZoR č. 4'!$D79="",0,'ZoR č. 4'!H79)+IF('ZoR č. 5'!$D79="",0,'ZoR č. 5'!H79)+IF('ZoR č. 6'!$D79="",0,'ZoR č. 6'!H79)+IF('ZoR č. 7'!$D79="",0,'ZoR č. 7'!H79)+IF('ZoR č. 8'!$D79="",0,'ZoR č. 8'!H79)+IF('ZoR č. 9'!$D79="",0,'ZoR č. 9'!H79)+IF('ZoR č. 10'!$D79="",0,'ZoR č. 10'!H79)+IF(ZZoR!$D79="",0,ZZoR!H79)</f>
        <v>0</v>
      </c>
      <c r="Y79" s="281">
        <f>IF('ZoR č. 1'!$D79="",0,'ZoR č. 1'!I79)+IF('ZoR č. 2'!$D79="",0,'ZoR č. 2'!I79)+IF('ZoR č. 3'!$D79="",0,'ZoR č. 3'!I79)+IF('ZoR č. 4'!$D79="",0,'ZoR č. 4'!I79)+IF('ZoR č. 5'!$D79="",0,'ZoR č. 5'!I79)+IF('ZoR č. 6'!$D79="",0,'ZoR č. 6'!I79)+IF('ZoR č. 7'!$D79="",0,'ZoR č. 7'!I79)+IF('ZoR č. 8'!$D79="",0,'ZoR č. 8'!I79)+IF('ZoR č. 9'!$D79="",0,'ZoR č. 9'!I79)+IF('ZoR č. 10'!$D79="",0,'ZoR č. 10'!I79)+IF(ZZoR!$D79="",0,ZZoR!I79)</f>
        <v>0</v>
      </c>
      <c r="Z79" s="281">
        <f>IF('ZoR č. 1'!$D79="",0,'ZoR č. 1'!J79)+IF('ZoR č. 2'!$D79="",0,'ZoR č. 2'!J79)+IF('ZoR č. 3'!$D79="",0,'ZoR č. 3'!J79)+IF('ZoR č. 4'!$D79="",0,'ZoR č. 4'!J79)+IF('ZoR č. 5'!$D79="",0,'ZoR č. 5'!J79)+IF('ZoR č. 6'!$D79="",0,'ZoR č. 6'!J79)+IF('ZoR č. 7'!$D79="",0,'ZoR č. 7'!J79)+IF('ZoR č. 8'!$D79="",0,'ZoR č. 8'!J79)+IF('ZoR č. 9'!$D79="",0,'ZoR č. 9'!J79)+IF('ZoR č. 10'!$D79="",0,'ZoR č. 10'!J79)+IF(ZZoR!$D79="",0,ZZoR!J79)</f>
        <v>0</v>
      </c>
      <c r="AA79" s="281">
        <f>IF('ZoR č. 1'!$D79="",0,'ZoR č. 1'!K79)+IF('ZoR č. 2'!$D79="",0,'ZoR č. 2'!K79)+IF('ZoR č. 3'!$D79="",0,'ZoR č. 3'!K79)+IF('ZoR č. 4'!$D79="",0,'ZoR č. 4'!K79)+IF('ZoR č. 5'!$D79="",0,'ZoR č. 5'!K79)+IF('ZoR č. 6'!$D79="",0,'ZoR č. 6'!K79)+IF('ZoR č. 7'!$D79="",0,'ZoR č. 7'!K79)+IF('ZoR č. 8'!$D79="",0,'ZoR č. 8'!K79)+IF('ZoR č. 9'!$D79="",0,'ZoR č. 9'!K79)+IF('ZoR č. 10'!$D79="",0,'ZoR č. 10'!K79)+IF(ZZoR!$D79="",0,ZZoR!K79)</f>
        <v>0</v>
      </c>
      <c r="AB79" s="281">
        <f>IF('ZoR č. 1'!$D79="",0,'ZoR č. 1'!L79)+IF('ZoR č. 2'!$D79="",0,'ZoR č. 2'!L79)+IF('ZoR č. 3'!$D79="",0,'ZoR č. 3'!L79)+IF('ZoR č. 4'!$D79="",0,'ZoR č. 4'!L79)+IF('ZoR č. 5'!$D79="",0,'ZoR č. 5'!L79)+IF('ZoR č. 6'!$D79="",0,'ZoR č. 6'!L79)+IF('ZoR č. 7'!$D79="",0,'ZoR č. 7'!L79)+IF('ZoR č. 8'!$D79="",0,'ZoR č. 8'!L79)+IF('ZoR č. 9'!$D79="",0,'ZoR č. 9'!L79)+IF('ZoR č. 10'!$D79="",0,'ZoR č. 10'!L79)+IF(ZZoR!$D79="",0,ZZoR!L79)</f>
        <v>0</v>
      </c>
      <c r="AC79" s="281">
        <f>IF('ZoR č. 1'!$D79="",0,'ZoR č. 1'!M79)+IF('ZoR č. 2'!$D79="",0,'ZoR č. 2'!M79)+IF('ZoR č. 3'!$D79="",0,'ZoR č. 3'!M79)+IF('ZoR č. 4'!$D79="",0,'ZoR č. 4'!M79)+IF('ZoR č. 5'!$D79="",0,'ZoR č. 5'!M79)+IF('ZoR č. 6'!$D79="",0,'ZoR č. 6'!M79)+IF('ZoR č. 7'!$D79="",0,'ZoR č. 7'!M79)+IF('ZoR č. 8'!$D79="",0,'ZoR č. 8'!M79)+IF('ZoR č. 9'!$D79="",0,'ZoR č. 9'!M79)+IF('ZoR č. 10'!$D79="",0,'ZoR č. 10'!M79)+IF(ZZoR!$D79="",0,ZZoR!M79)</f>
        <v>0</v>
      </c>
      <c r="AE79" s="282" t="str">
        <f t="shared" si="7"/>
        <v/>
      </c>
    </row>
    <row r="80" spans="2:31" x14ac:dyDescent="0.25">
      <c r="B80" s="9" t="s">
        <v>213</v>
      </c>
      <c r="C80" s="98" t="str">
        <f>IF(COUNTA('Přehled partnerů'!C80:D80)&lt;&gt;2,"partner neuveden",IF('Přehled partnerů'!M80="ANO",'Přehled partnerů'!C80,"v tomto období nerelevantní"))</f>
        <v>partner neuveden</v>
      </c>
      <c r="D80" s="108" t="str">
        <f>IF(COUNTA('Přehled partnerů'!C80:D80)&lt;&gt;2,"",IF('Přehled partnerů'!M80="ANO",'Přehled partnerů'!D80,""))</f>
        <v/>
      </c>
      <c r="E80" s="21" t="str">
        <f t="shared" si="4"/>
        <v/>
      </c>
      <c r="F80" s="114" t="str">
        <f t="shared" si="5"/>
        <v/>
      </c>
      <c r="G80" s="125">
        <v>0</v>
      </c>
      <c r="H80" s="126">
        <v>0</v>
      </c>
      <c r="I80" s="126">
        <v>0</v>
      </c>
      <c r="J80" s="126">
        <v>0</v>
      </c>
      <c r="K80" s="16">
        <v>0</v>
      </c>
      <c r="L80" s="16">
        <v>0</v>
      </c>
      <c r="M80" s="20">
        <v>0</v>
      </c>
      <c r="N80" s="58" t="str">
        <f t="shared" si="6"/>
        <v/>
      </c>
      <c r="O80" s="267">
        <f>IF('Rozpočet + Žádosti o změnu'!$ER$2="ano",'Rozpočet + Žádosti o změnu'!EL80,IF('Rozpočet + Žádosti o změnu'!$EF$2="ano",'Rozpočet + Žádosti o změnu'!DZ80,IF('Rozpočet + Žádosti o změnu'!$DT$2="ano",'Rozpočet + Žádosti o změnu'!DN80,IF('Rozpočet + Žádosti o změnu'!$DH$2="ano",'Rozpočet + Žádosti o změnu'!DB80,IF('Rozpočet + Žádosti o změnu'!$CV$2="ano",'Rozpočet + Žádosti o změnu'!CP80,IF('Rozpočet + Žádosti o změnu'!$CJ$2="ano",'Rozpočet + Žádosti o změnu'!CD80,IF('Rozpočet + Žádosti o změnu'!$BX$2="ano",'Rozpočet + Žádosti o změnu'!BR80,IF('Rozpočet + Žádosti o změnu'!$BL$2="ano",'Rozpočet + Žádosti o změnu'!BF80,IF('Rozpočet + Žádosti o změnu'!$AZ$2="ano",'Rozpočet + Žádosti o změnu'!AT80,IF('Rozpočet + Žádosti o změnu'!$AN$2="ano",'Rozpočet + Žádosti o změnu'!AH80,'Rozpočet + Žádosti o změnu'!H80))))))))))</f>
        <v>0</v>
      </c>
      <c r="P80" s="267">
        <f>IF('Rozpočet + Žádosti o změnu'!$ER$2="ano",'Rozpočet + Žádosti o změnu'!EM80,IF('Rozpočet + Žádosti o změnu'!$EF$2="ano",'Rozpočet + Žádosti o změnu'!EA80,IF('Rozpočet + Žádosti o změnu'!$DT$2="ano",'Rozpočet + Žádosti o změnu'!DO80,IF('Rozpočet + Žádosti o změnu'!$DH$2="ano",'Rozpočet + Žádosti o změnu'!DC80,IF('Rozpočet + Žádosti o změnu'!$CV$2="ano",'Rozpočet + Žádosti o změnu'!CQ80,IF('Rozpočet + Žádosti o změnu'!$CJ$2="ano",'Rozpočet + Žádosti o změnu'!CE80,IF('Rozpočet + Žádosti o změnu'!$BX$2="ano",'Rozpočet + Žádosti o změnu'!BS80,IF('Rozpočet + Žádosti o změnu'!$BL$2="ano",'Rozpočet + Žádosti o změnu'!BG80,IF('Rozpočet + Žádosti o změnu'!$AZ$2="ano",'Rozpočet + Žádosti o změnu'!AU80,IF('Rozpočet + Žádosti o změnu'!$AN$2="ano",'Rozpočet + Žádosti o změnu'!AI80,'Rozpočet + Žádosti o změnu'!I80))))))))))</f>
        <v>0</v>
      </c>
      <c r="Q80" s="267">
        <f>IF('Rozpočet + Žádosti o změnu'!$ER$2="ano",'Rozpočet + Žádosti o změnu'!EN80,IF('Rozpočet + Žádosti o změnu'!$EF$2="ano",'Rozpočet + Žádosti o změnu'!EB80,IF('Rozpočet + Žádosti o změnu'!$DT$2="ano",'Rozpočet + Žádosti o změnu'!DP80,IF('Rozpočet + Žádosti o změnu'!$DH$2="ano",'Rozpočet + Žádosti o změnu'!DD80,IF('Rozpočet + Žádosti o změnu'!$CV$2="ano",'Rozpočet + Žádosti o změnu'!CR80,IF('Rozpočet + Žádosti o změnu'!$CJ$2="ano",'Rozpočet + Žádosti o změnu'!CF80,IF('Rozpočet + Žádosti o změnu'!$BX$2="ano",'Rozpočet + Žádosti o změnu'!BT80,IF('Rozpočet + Žádosti o změnu'!$BL$2="ano",'Rozpočet + Žádosti o změnu'!BH80,IF('Rozpočet + Žádosti o změnu'!$AZ$2="ano",'Rozpočet + Žádosti o změnu'!AV80,IF('Rozpočet + Žádosti o změnu'!$AN$2="ano",'Rozpočet + Žádosti o změnu'!AJ80,'Rozpočet + Žádosti o změnu'!J80))))))))))</f>
        <v>0</v>
      </c>
      <c r="R80" s="267">
        <f>IF('Rozpočet + Žádosti o změnu'!$ER$2="ano",'Rozpočet + Žádosti o změnu'!EO80,IF('Rozpočet + Žádosti o změnu'!$EF$2="ano",'Rozpočet + Žádosti o změnu'!EC80,IF('Rozpočet + Žádosti o změnu'!$DT$2="ano",'Rozpočet + Žádosti o změnu'!DQ80,IF('Rozpočet + Žádosti o změnu'!$DH$2="ano",'Rozpočet + Žádosti o změnu'!DE80,IF('Rozpočet + Žádosti o změnu'!$CV$2="ano",'Rozpočet + Žádosti o změnu'!CS80,IF('Rozpočet + Žádosti o změnu'!$CJ$2="ano",'Rozpočet + Žádosti o změnu'!CG80,IF('Rozpočet + Žádosti o změnu'!$BX$2="ano",'Rozpočet + Žádosti o změnu'!BU80,IF('Rozpočet + Žádosti o změnu'!$BL$2="ano",'Rozpočet + Žádosti o změnu'!BI80,IF('Rozpočet + Žádosti o změnu'!$AZ$2="ano",'Rozpočet + Žádosti o změnu'!AW80,IF('Rozpočet + Žádosti o změnu'!$AN$2="ano",'Rozpočet + Žádosti o změnu'!AK80,'Rozpočet + Žádosti o změnu'!K80))))))))))</f>
        <v>0</v>
      </c>
      <c r="S80" s="267">
        <f>IF('Rozpočet + Žádosti o změnu'!$ER$2="ano",'Rozpočet + Žádosti o změnu'!EP80,IF('Rozpočet + Žádosti o změnu'!$EF$2="ano",'Rozpočet + Žádosti o změnu'!ED80,IF('Rozpočet + Žádosti o změnu'!$DT$2="ano",'Rozpočet + Žádosti o změnu'!DR80,IF('Rozpočet + Žádosti o změnu'!$DH$2="ano",'Rozpočet + Žádosti o změnu'!DF80,IF('Rozpočet + Žádosti o změnu'!$CV$2="ano",'Rozpočet + Žádosti o změnu'!CT80,IF('Rozpočet + Žádosti o změnu'!$CJ$2="ano",'Rozpočet + Žádosti o změnu'!CH80,IF('Rozpočet + Žádosti o změnu'!$BX$2="ano",'Rozpočet + Žádosti o změnu'!BV80,IF('Rozpočet + Žádosti o změnu'!$BL$2="ano",'Rozpočet + Žádosti o změnu'!BJ80,IF('Rozpočet + Žádosti o změnu'!$AZ$2="ano",'Rozpočet + Žádosti o změnu'!AX80,IF('Rozpočet + Žádosti o změnu'!$AN$2="ano",'Rozpočet + Žádosti o změnu'!AL80,'Rozpočet + Žádosti o změnu'!L80))))))))))</f>
        <v>0</v>
      </c>
      <c r="T80" s="267">
        <f>IF('Rozpočet + Žádosti o změnu'!$ER$2="ano",'Rozpočet + Žádosti o změnu'!EQ80,IF('Rozpočet + Žádosti o změnu'!$EF$2="ano",'Rozpočet + Žádosti o změnu'!EE80,IF('Rozpočet + Žádosti o změnu'!$DT$2="ano",'Rozpočet + Žádosti o změnu'!DS80,IF('Rozpočet + Žádosti o změnu'!$DH$2="ano",'Rozpočet + Žádosti o změnu'!DG80,IF('Rozpočet + Žádosti o změnu'!$CV$2="ano",'Rozpočet + Žádosti o změnu'!CU80,IF('Rozpočet + Žádosti o změnu'!$CJ$2="ano",'Rozpočet + Žádosti o změnu'!CI80,IF('Rozpočet + Žádosti o změnu'!$BX$2="ano",'Rozpočet + Žádosti o změnu'!BW80,IF('Rozpočet + Žádosti o změnu'!$BL$2="ano",'Rozpočet + Žádosti o změnu'!BK80,IF('Rozpočet + Žádosti o změnu'!$AZ$2="ano",'Rozpočet + Žádosti o změnu'!AY80,IF('Rozpočet + Žádosti o změnu'!$AN$2="ano",'Rozpočet + Žádosti o změnu'!AM80,'Rozpočet + Žádosti o změnu'!M80))))))))))</f>
        <v>0</v>
      </c>
      <c r="U80" s="267">
        <f>IF('Rozpočet + Žádosti o změnu'!$ER$2="ano",'Rozpočet + Žádosti o změnu'!ER80,IF('Rozpočet + Žádosti o změnu'!$EF$2="ano",'Rozpočet + Žádosti o změnu'!EF80,IF('Rozpočet + Žádosti o změnu'!$DT$2="ano",'Rozpočet + Žádosti o změnu'!DT80,IF('Rozpočet + Žádosti o změnu'!$DH$2="ano",'Rozpočet + Žádosti o změnu'!DH80,IF('Rozpočet + Žádosti o změnu'!$CV$2="ano",'Rozpočet + Žádosti o změnu'!CV80,IF('Rozpočet + Žádosti o změnu'!$CJ$2="ano",'Rozpočet + Žádosti o změnu'!CJ80,IF('Rozpočet + Žádosti o změnu'!$BX$2="ano",'Rozpočet + Žádosti o změnu'!BX80,IF('Rozpočet + Žádosti o změnu'!$BL$2="ano",'Rozpočet + Žádosti o změnu'!BL80,IF('Rozpočet + Žádosti o změnu'!$AZ$2="ano",'Rozpočet + Žádosti o změnu'!AZ80,IF('Rozpočet + Žádosti o změnu'!$AN$2="ano",'Rozpočet + Žádosti o změnu'!AN80,'Rozpočet + Žádosti o změnu'!N80))))))))))</f>
        <v>0</v>
      </c>
      <c r="W80" s="281">
        <f>IF('ZoR č. 1'!$D80="",0,'ZoR č. 1'!G80)+IF('ZoR č. 2'!$D80="",0,'ZoR č. 2'!G80)+IF('ZoR č. 3'!$D80="",0,'ZoR č. 3'!G80)+IF('ZoR č. 4'!$D80="",0,'ZoR č. 4'!G80)+IF('ZoR č. 5'!$D80="",0,'ZoR č. 5'!G80)+IF('ZoR č. 6'!$D80="",0,'ZoR č. 6'!G80)+IF('ZoR č. 7'!$D80="",0,'ZoR č. 7'!G80)+IF('ZoR č. 8'!$D80="",0,'ZoR č. 8'!G80)+IF('ZoR č. 9'!$D80="",0,'ZoR č. 9'!G80)+IF('ZoR č. 10'!$D80="",0,'ZoR č. 10'!G80)+IF(ZZoR!$D80="",0,ZZoR!G80)</f>
        <v>0</v>
      </c>
      <c r="X80" s="281">
        <f>IF('ZoR č. 1'!$D80="",0,'ZoR č. 1'!H80)+IF('ZoR č. 2'!$D80="",0,'ZoR č. 2'!H80)+IF('ZoR č. 3'!$D80="",0,'ZoR č. 3'!H80)+IF('ZoR č. 4'!$D80="",0,'ZoR č. 4'!H80)+IF('ZoR č. 5'!$D80="",0,'ZoR č. 5'!H80)+IF('ZoR č. 6'!$D80="",0,'ZoR č. 6'!H80)+IF('ZoR č. 7'!$D80="",0,'ZoR č. 7'!H80)+IF('ZoR č. 8'!$D80="",0,'ZoR č. 8'!H80)+IF('ZoR č. 9'!$D80="",0,'ZoR č. 9'!H80)+IF('ZoR č. 10'!$D80="",0,'ZoR č. 10'!H80)+IF(ZZoR!$D80="",0,ZZoR!H80)</f>
        <v>0</v>
      </c>
      <c r="Y80" s="281">
        <f>IF('ZoR č. 1'!$D80="",0,'ZoR č. 1'!I80)+IF('ZoR č. 2'!$D80="",0,'ZoR č. 2'!I80)+IF('ZoR č. 3'!$D80="",0,'ZoR č. 3'!I80)+IF('ZoR č. 4'!$D80="",0,'ZoR č. 4'!I80)+IF('ZoR č. 5'!$D80="",0,'ZoR č. 5'!I80)+IF('ZoR č. 6'!$D80="",0,'ZoR č. 6'!I80)+IF('ZoR č. 7'!$D80="",0,'ZoR č. 7'!I80)+IF('ZoR č. 8'!$D80="",0,'ZoR č. 8'!I80)+IF('ZoR č. 9'!$D80="",0,'ZoR č. 9'!I80)+IF('ZoR č. 10'!$D80="",0,'ZoR č. 10'!I80)+IF(ZZoR!$D80="",0,ZZoR!I80)</f>
        <v>0</v>
      </c>
      <c r="Z80" s="281">
        <f>IF('ZoR č. 1'!$D80="",0,'ZoR č. 1'!J80)+IF('ZoR č. 2'!$D80="",0,'ZoR č. 2'!J80)+IF('ZoR č. 3'!$D80="",0,'ZoR č. 3'!J80)+IF('ZoR č. 4'!$D80="",0,'ZoR č. 4'!J80)+IF('ZoR č. 5'!$D80="",0,'ZoR č. 5'!J80)+IF('ZoR č. 6'!$D80="",0,'ZoR č. 6'!J80)+IF('ZoR č. 7'!$D80="",0,'ZoR č. 7'!J80)+IF('ZoR č. 8'!$D80="",0,'ZoR č. 8'!J80)+IF('ZoR č. 9'!$D80="",0,'ZoR č. 9'!J80)+IF('ZoR č. 10'!$D80="",0,'ZoR č. 10'!J80)+IF(ZZoR!$D80="",0,ZZoR!J80)</f>
        <v>0</v>
      </c>
      <c r="AA80" s="281">
        <f>IF('ZoR č. 1'!$D80="",0,'ZoR č. 1'!K80)+IF('ZoR č. 2'!$D80="",0,'ZoR č. 2'!K80)+IF('ZoR č. 3'!$D80="",0,'ZoR č. 3'!K80)+IF('ZoR č. 4'!$D80="",0,'ZoR č. 4'!K80)+IF('ZoR č. 5'!$D80="",0,'ZoR č. 5'!K80)+IF('ZoR č. 6'!$D80="",0,'ZoR č. 6'!K80)+IF('ZoR č. 7'!$D80="",0,'ZoR č. 7'!K80)+IF('ZoR č. 8'!$D80="",0,'ZoR č. 8'!K80)+IF('ZoR č. 9'!$D80="",0,'ZoR č. 9'!K80)+IF('ZoR č. 10'!$D80="",0,'ZoR č. 10'!K80)+IF(ZZoR!$D80="",0,ZZoR!K80)</f>
        <v>0</v>
      </c>
      <c r="AB80" s="281">
        <f>IF('ZoR č. 1'!$D80="",0,'ZoR č. 1'!L80)+IF('ZoR č. 2'!$D80="",0,'ZoR č. 2'!L80)+IF('ZoR č. 3'!$D80="",0,'ZoR č. 3'!L80)+IF('ZoR č. 4'!$D80="",0,'ZoR č. 4'!L80)+IF('ZoR č. 5'!$D80="",0,'ZoR č. 5'!L80)+IF('ZoR č. 6'!$D80="",0,'ZoR č. 6'!L80)+IF('ZoR č. 7'!$D80="",0,'ZoR č. 7'!L80)+IF('ZoR č. 8'!$D80="",0,'ZoR č. 8'!L80)+IF('ZoR č. 9'!$D80="",0,'ZoR č. 9'!L80)+IF('ZoR č. 10'!$D80="",0,'ZoR č. 10'!L80)+IF(ZZoR!$D80="",0,ZZoR!L80)</f>
        <v>0</v>
      </c>
      <c r="AC80" s="281">
        <f>IF('ZoR č. 1'!$D80="",0,'ZoR č. 1'!M80)+IF('ZoR č. 2'!$D80="",0,'ZoR č. 2'!M80)+IF('ZoR č. 3'!$D80="",0,'ZoR č. 3'!M80)+IF('ZoR č. 4'!$D80="",0,'ZoR č. 4'!M80)+IF('ZoR č. 5'!$D80="",0,'ZoR č. 5'!M80)+IF('ZoR č. 6'!$D80="",0,'ZoR č. 6'!M80)+IF('ZoR č. 7'!$D80="",0,'ZoR č. 7'!M80)+IF('ZoR č. 8'!$D80="",0,'ZoR č. 8'!M80)+IF('ZoR č. 9'!$D80="",0,'ZoR č. 9'!M80)+IF('ZoR č. 10'!$D80="",0,'ZoR č. 10'!M80)+IF(ZZoR!$D80="",0,ZZoR!M80)</f>
        <v>0</v>
      </c>
      <c r="AE80" s="282" t="str">
        <f t="shared" si="7"/>
        <v/>
      </c>
    </row>
    <row r="81" spans="2:31" x14ac:dyDescent="0.25">
      <c r="B81" s="9" t="s">
        <v>214</v>
      </c>
      <c r="C81" s="98" t="str">
        <f>IF(COUNTA('Přehled partnerů'!C81:D81)&lt;&gt;2,"partner neuveden",IF('Přehled partnerů'!M81="ANO",'Přehled partnerů'!C81,"v tomto období nerelevantní"))</f>
        <v>partner neuveden</v>
      </c>
      <c r="D81" s="108" t="str">
        <f>IF(COUNTA('Přehled partnerů'!C81:D81)&lt;&gt;2,"",IF('Přehled partnerů'!M81="ANO",'Přehled partnerů'!D81,""))</f>
        <v/>
      </c>
      <c r="E81" s="21" t="str">
        <f t="shared" si="4"/>
        <v/>
      </c>
      <c r="F81" s="114" t="str">
        <f t="shared" si="5"/>
        <v/>
      </c>
      <c r="G81" s="125">
        <v>0</v>
      </c>
      <c r="H81" s="126">
        <v>0</v>
      </c>
      <c r="I81" s="126">
        <v>0</v>
      </c>
      <c r="J81" s="126">
        <v>0</v>
      </c>
      <c r="K81" s="16">
        <v>0</v>
      </c>
      <c r="L81" s="16">
        <v>0</v>
      </c>
      <c r="M81" s="20">
        <v>0</v>
      </c>
      <c r="N81" s="58" t="str">
        <f t="shared" si="6"/>
        <v/>
      </c>
      <c r="O81" s="267">
        <f>IF('Rozpočet + Žádosti o změnu'!$ER$2="ano",'Rozpočet + Žádosti o změnu'!EL81,IF('Rozpočet + Žádosti o změnu'!$EF$2="ano",'Rozpočet + Žádosti o změnu'!DZ81,IF('Rozpočet + Žádosti o změnu'!$DT$2="ano",'Rozpočet + Žádosti o změnu'!DN81,IF('Rozpočet + Žádosti o změnu'!$DH$2="ano",'Rozpočet + Žádosti o změnu'!DB81,IF('Rozpočet + Žádosti o změnu'!$CV$2="ano",'Rozpočet + Žádosti o změnu'!CP81,IF('Rozpočet + Žádosti o změnu'!$CJ$2="ano",'Rozpočet + Žádosti o změnu'!CD81,IF('Rozpočet + Žádosti o změnu'!$BX$2="ano",'Rozpočet + Žádosti o změnu'!BR81,IF('Rozpočet + Žádosti o změnu'!$BL$2="ano",'Rozpočet + Žádosti o změnu'!BF81,IF('Rozpočet + Žádosti o změnu'!$AZ$2="ano",'Rozpočet + Žádosti o změnu'!AT81,IF('Rozpočet + Žádosti o změnu'!$AN$2="ano",'Rozpočet + Žádosti o změnu'!AH81,'Rozpočet + Žádosti o změnu'!H81))))))))))</f>
        <v>0</v>
      </c>
      <c r="P81" s="267">
        <f>IF('Rozpočet + Žádosti o změnu'!$ER$2="ano",'Rozpočet + Žádosti o změnu'!EM81,IF('Rozpočet + Žádosti o změnu'!$EF$2="ano",'Rozpočet + Žádosti o změnu'!EA81,IF('Rozpočet + Žádosti o změnu'!$DT$2="ano",'Rozpočet + Žádosti o změnu'!DO81,IF('Rozpočet + Žádosti o změnu'!$DH$2="ano",'Rozpočet + Žádosti o změnu'!DC81,IF('Rozpočet + Žádosti o změnu'!$CV$2="ano",'Rozpočet + Žádosti o změnu'!CQ81,IF('Rozpočet + Žádosti o změnu'!$CJ$2="ano",'Rozpočet + Žádosti o změnu'!CE81,IF('Rozpočet + Žádosti o změnu'!$BX$2="ano",'Rozpočet + Žádosti o změnu'!BS81,IF('Rozpočet + Žádosti o změnu'!$BL$2="ano",'Rozpočet + Žádosti o změnu'!BG81,IF('Rozpočet + Žádosti o změnu'!$AZ$2="ano",'Rozpočet + Žádosti o změnu'!AU81,IF('Rozpočet + Žádosti o změnu'!$AN$2="ano",'Rozpočet + Žádosti o změnu'!AI81,'Rozpočet + Žádosti o změnu'!I81))))))))))</f>
        <v>0</v>
      </c>
      <c r="Q81" s="267">
        <f>IF('Rozpočet + Žádosti o změnu'!$ER$2="ano",'Rozpočet + Žádosti o změnu'!EN81,IF('Rozpočet + Žádosti o změnu'!$EF$2="ano",'Rozpočet + Žádosti o změnu'!EB81,IF('Rozpočet + Žádosti o změnu'!$DT$2="ano",'Rozpočet + Žádosti o změnu'!DP81,IF('Rozpočet + Žádosti o změnu'!$DH$2="ano",'Rozpočet + Žádosti o změnu'!DD81,IF('Rozpočet + Žádosti o změnu'!$CV$2="ano",'Rozpočet + Žádosti o změnu'!CR81,IF('Rozpočet + Žádosti o změnu'!$CJ$2="ano",'Rozpočet + Žádosti o změnu'!CF81,IF('Rozpočet + Žádosti o změnu'!$BX$2="ano",'Rozpočet + Žádosti o změnu'!BT81,IF('Rozpočet + Žádosti o změnu'!$BL$2="ano",'Rozpočet + Žádosti o změnu'!BH81,IF('Rozpočet + Žádosti o změnu'!$AZ$2="ano",'Rozpočet + Žádosti o změnu'!AV81,IF('Rozpočet + Žádosti o změnu'!$AN$2="ano",'Rozpočet + Žádosti o změnu'!AJ81,'Rozpočet + Žádosti o změnu'!J81))))))))))</f>
        <v>0</v>
      </c>
      <c r="R81" s="267">
        <f>IF('Rozpočet + Žádosti o změnu'!$ER$2="ano",'Rozpočet + Žádosti o změnu'!EO81,IF('Rozpočet + Žádosti o změnu'!$EF$2="ano",'Rozpočet + Žádosti o změnu'!EC81,IF('Rozpočet + Žádosti o změnu'!$DT$2="ano",'Rozpočet + Žádosti o změnu'!DQ81,IF('Rozpočet + Žádosti o změnu'!$DH$2="ano",'Rozpočet + Žádosti o změnu'!DE81,IF('Rozpočet + Žádosti o změnu'!$CV$2="ano",'Rozpočet + Žádosti o změnu'!CS81,IF('Rozpočet + Žádosti o změnu'!$CJ$2="ano",'Rozpočet + Žádosti o změnu'!CG81,IF('Rozpočet + Žádosti o změnu'!$BX$2="ano",'Rozpočet + Žádosti o změnu'!BU81,IF('Rozpočet + Žádosti o změnu'!$BL$2="ano",'Rozpočet + Žádosti o změnu'!BI81,IF('Rozpočet + Žádosti o změnu'!$AZ$2="ano",'Rozpočet + Žádosti o změnu'!AW81,IF('Rozpočet + Žádosti o změnu'!$AN$2="ano",'Rozpočet + Žádosti o změnu'!AK81,'Rozpočet + Žádosti o změnu'!K81))))))))))</f>
        <v>0</v>
      </c>
      <c r="S81" s="267">
        <f>IF('Rozpočet + Žádosti o změnu'!$ER$2="ano",'Rozpočet + Žádosti o změnu'!EP81,IF('Rozpočet + Žádosti o změnu'!$EF$2="ano",'Rozpočet + Žádosti o změnu'!ED81,IF('Rozpočet + Žádosti o změnu'!$DT$2="ano",'Rozpočet + Žádosti o změnu'!DR81,IF('Rozpočet + Žádosti o změnu'!$DH$2="ano",'Rozpočet + Žádosti o změnu'!DF81,IF('Rozpočet + Žádosti o změnu'!$CV$2="ano",'Rozpočet + Žádosti o změnu'!CT81,IF('Rozpočet + Žádosti o změnu'!$CJ$2="ano",'Rozpočet + Žádosti o změnu'!CH81,IF('Rozpočet + Žádosti o změnu'!$BX$2="ano",'Rozpočet + Žádosti o změnu'!BV81,IF('Rozpočet + Žádosti o změnu'!$BL$2="ano",'Rozpočet + Žádosti o změnu'!BJ81,IF('Rozpočet + Žádosti o změnu'!$AZ$2="ano",'Rozpočet + Žádosti o změnu'!AX81,IF('Rozpočet + Žádosti o změnu'!$AN$2="ano",'Rozpočet + Žádosti o změnu'!AL81,'Rozpočet + Žádosti o změnu'!L81))))))))))</f>
        <v>0</v>
      </c>
      <c r="T81" s="267">
        <f>IF('Rozpočet + Žádosti o změnu'!$ER$2="ano",'Rozpočet + Žádosti o změnu'!EQ81,IF('Rozpočet + Žádosti o změnu'!$EF$2="ano",'Rozpočet + Žádosti o změnu'!EE81,IF('Rozpočet + Žádosti o změnu'!$DT$2="ano",'Rozpočet + Žádosti o změnu'!DS81,IF('Rozpočet + Žádosti o změnu'!$DH$2="ano",'Rozpočet + Žádosti o změnu'!DG81,IF('Rozpočet + Žádosti o změnu'!$CV$2="ano",'Rozpočet + Žádosti o změnu'!CU81,IF('Rozpočet + Žádosti o změnu'!$CJ$2="ano",'Rozpočet + Žádosti o změnu'!CI81,IF('Rozpočet + Žádosti o změnu'!$BX$2="ano",'Rozpočet + Žádosti o změnu'!BW81,IF('Rozpočet + Žádosti o změnu'!$BL$2="ano",'Rozpočet + Žádosti o změnu'!BK81,IF('Rozpočet + Žádosti o změnu'!$AZ$2="ano",'Rozpočet + Žádosti o změnu'!AY81,IF('Rozpočet + Žádosti o změnu'!$AN$2="ano",'Rozpočet + Žádosti o změnu'!AM81,'Rozpočet + Žádosti o změnu'!M81))))))))))</f>
        <v>0</v>
      </c>
      <c r="U81" s="267">
        <f>IF('Rozpočet + Žádosti o změnu'!$ER$2="ano",'Rozpočet + Žádosti o změnu'!ER81,IF('Rozpočet + Žádosti o změnu'!$EF$2="ano",'Rozpočet + Žádosti o změnu'!EF81,IF('Rozpočet + Žádosti o změnu'!$DT$2="ano",'Rozpočet + Žádosti o změnu'!DT81,IF('Rozpočet + Žádosti o změnu'!$DH$2="ano",'Rozpočet + Žádosti o změnu'!DH81,IF('Rozpočet + Žádosti o změnu'!$CV$2="ano",'Rozpočet + Žádosti o změnu'!CV81,IF('Rozpočet + Žádosti o změnu'!$CJ$2="ano",'Rozpočet + Žádosti o změnu'!CJ81,IF('Rozpočet + Žádosti o změnu'!$BX$2="ano",'Rozpočet + Žádosti o změnu'!BX81,IF('Rozpočet + Žádosti o změnu'!$BL$2="ano",'Rozpočet + Žádosti o změnu'!BL81,IF('Rozpočet + Žádosti o změnu'!$AZ$2="ano",'Rozpočet + Žádosti o změnu'!AZ81,IF('Rozpočet + Žádosti o změnu'!$AN$2="ano",'Rozpočet + Žádosti o změnu'!AN81,'Rozpočet + Žádosti o změnu'!N81))))))))))</f>
        <v>0</v>
      </c>
      <c r="W81" s="281">
        <f>IF('ZoR č. 1'!$D81="",0,'ZoR č. 1'!G81)+IF('ZoR č. 2'!$D81="",0,'ZoR č. 2'!G81)+IF('ZoR č. 3'!$D81="",0,'ZoR č. 3'!G81)+IF('ZoR č. 4'!$D81="",0,'ZoR č. 4'!G81)+IF('ZoR č. 5'!$D81="",0,'ZoR č. 5'!G81)+IF('ZoR č. 6'!$D81="",0,'ZoR č. 6'!G81)+IF('ZoR č. 7'!$D81="",0,'ZoR č. 7'!G81)+IF('ZoR č. 8'!$D81="",0,'ZoR č. 8'!G81)+IF('ZoR č. 9'!$D81="",0,'ZoR č. 9'!G81)+IF('ZoR č. 10'!$D81="",0,'ZoR č. 10'!G81)+IF(ZZoR!$D81="",0,ZZoR!G81)</f>
        <v>0</v>
      </c>
      <c r="X81" s="281">
        <f>IF('ZoR č. 1'!$D81="",0,'ZoR č. 1'!H81)+IF('ZoR č. 2'!$D81="",0,'ZoR č. 2'!H81)+IF('ZoR č. 3'!$D81="",0,'ZoR č. 3'!H81)+IF('ZoR č. 4'!$D81="",0,'ZoR č. 4'!H81)+IF('ZoR č. 5'!$D81="",0,'ZoR č. 5'!H81)+IF('ZoR č. 6'!$D81="",0,'ZoR č. 6'!H81)+IF('ZoR č. 7'!$D81="",0,'ZoR č. 7'!H81)+IF('ZoR č. 8'!$D81="",0,'ZoR č. 8'!H81)+IF('ZoR č. 9'!$D81="",0,'ZoR č. 9'!H81)+IF('ZoR č. 10'!$D81="",0,'ZoR č. 10'!H81)+IF(ZZoR!$D81="",0,ZZoR!H81)</f>
        <v>0</v>
      </c>
      <c r="Y81" s="281">
        <f>IF('ZoR č. 1'!$D81="",0,'ZoR č. 1'!I81)+IF('ZoR č. 2'!$D81="",0,'ZoR č. 2'!I81)+IF('ZoR č. 3'!$D81="",0,'ZoR č. 3'!I81)+IF('ZoR č. 4'!$D81="",0,'ZoR č. 4'!I81)+IF('ZoR č. 5'!$D81="",0,'ZoR č. 5'!I81)+IF('ZoR č. 6'!$D81="",0,'ZoR č. 6'!I81)+IF('ZoR č. 7'!$D81="",0,'ZoR č. 7'!I81)+IF('ZoR č. 8'!$D81="",0,'ZoR č. 8'!I81)+IF('ZoR č. 9'!$D81="",0,'ZoR č. 9'!I81)+IF('ZoR č. 10'!$D81="",0,'ZoR č. 10'!I81)+IF(ZZoR!$D81="",0,ZZoR!I81)</f>
        <v>0</v>
      </c>
      <c r="Z81" s="281">
        <f>IF('ZoR č. 1'!$D81="",0,'ZoR č. 1'!J81)+IF('ZoR č. 2'!$D81="",0,'ZoR č. 2'!J81)+IF('ZoR č. 3'!$D81="",0,'ZoR č. 3'!J81)+IF('ZoR č. 4'!$D81="",0,'ZoR č. 4'!J81)+IF('ZoR č. 5'!$D81="",0,'ZoR č. 5'!J81)+IF('ZoR č. 6'!$D81="",0,'ZoR č. 6'!J81)+IF('ZoR č. 7'!$D81="",0,'ZoR č. 7'!J81)+IF('ZoR č. 8'!$D81="",0,'ZoR č. 8'!J81)+IF('ZoR č. 9'!$D81="",0,'ZoR č. 9'!J81)+IF('ZoR č. 10'!$D81="",0,'ZoR č. 10'!J81)+IF(ZZoR!$D81="",0,ZZoR!J81)</f>
        <v>0</v>
      </c>
      <c r="AA81" s="281">
        <f>IF('ZoR č. 1'!$D81="",0,'ZoR č. 1'!K81)+IF('ZoR č. 2'!$D81="",0,'ZoR č. 2'!K81)+IF('ZoR č. 3'!$D81="",0,'ZoR č. 3'!K81)+IF('ZoR č. 4'!$D81="",0,'ZoR č. 4'!K81)+IF('ZoR č. 5'!$D81="",0,'ZoR č. 5'!K81)+IF('ZoR č. 6'!$D81="",0,'ZoR č. 6'!K81)+IF('ZoR č. 7'!$D81="",0,'ZoR č. 7'!K81)+IF('ZoR č. 8'!$D81="",0,'ZoR č. 8'!K81)+IF('ZoR č. 9'!$D81="",0,'ZoR č. 9'!K81)+IF('ZoR č. 10'!$D81="",0,'ZoR č. 10'!K81)+IF(ZZoR!$D81="",0,ZZoR!K81)</f>
        <v>0</v>
      </c>
      <c r="AB81" s="281">
        <f>IF('ZoR č. 1'!$D81="",0,'ZoR č. 1'!L81)+IF('ZoR č. 2'!$D81="",0,'ZoR č. 2'!L81)+IF('ZoR č. 3'!$D81="",0,'ZoR č. 3'!L81)+IF('ZoR č. 4'!$D81="",0,'ZoR č. 4'!L81)+IF('ZoR č. 5'!$D81="",0,'ZoR č. 5'!L81)+IF('ZoR č. 6'!$D81="",0,'ZoR č. 6'!L81)+IF('ZoR č. 7'!$D81="",0,'ZoR č. 7'!L81)+IF('ZoR č. 8'!$D81="",0,'ZoR č. 8'!L81)+IF('ZoR č. 9'!$D81="",0,'ZoR č. 9'!L81)+IF('ZoR č. 10'!$D81="",0,'ZoR č. 10'!L81)+IF(ZZoR!$D81="",0,ZZoR!L81)</f>
        <v>0</v>
      </c>
      <c r="AC81" s="281">
        <f>IF('ZoR č. 1'!$D81="",0,'ZoR č. 1'!M81)+IF('ZoR č. 2'!$D81="",0,'ZoR č. 2'!M81)+IF('ZoR č. 3'!$D81="",0,'ZoR č. 3'!M81)+IF('ZoR č. 4'!$D81="",0,'ZoR č. 4'!M81)+IF('ZoR č. 5'!$D81="",0,'ZoR č. 5'!M81)+IF('ZoR č. 6'!$D81="",0,'ZoR č. 6'!M81)+IF('ZoR č. 7'!$D81="",0,'ZoR č. 7'!M81)+IF('ZoR č. 8'!$D81="",0,'ZoR č. 8'!M81)+IF('ZoR č. 9'!$D81="",0,'ZoR č. 9'!M81)+IF('ZoR č. 10'!$D81="",0,'ZoR č. 10'!M81)+IF(ZZoR!$D81="",0,ZZoR!M81)</f>
        <v>0</v>
      </c>
      <c r="AE81" s="282" t="str">
        <f t="shared" si="7"/>
        <v/>
      </c>
    </row>
    <row r="82" spans="2:31" x14ac:dyDescent="0.25">
      <c r="B82" s="9" t="s">
        <v>215</v>
      </c>
      <c r="C82" s="98" t="str">
        <f>IF(COUNTA('Přehled partnerů'!C82:D82)&lt;&gt;2,"partner neuveden",IF('Přehled partnerů'!M82="ANO",'Přehled partnerů'!C82,"v tomto období nerelevantní"))</f>
        <v>partner neuveden</v>
      </c>
      <c r="D82" s="108" t="str">
        <f>IF(COUNTA('Přehled partnerů'!C82:D82)&lt;&gt;2,"",IF('Přehled partnerů'!M82="ANO",'Přehled partnerů'!D82,""))</f>
        <v/>
      </c>
      <c r="E82" s="21" t="str">
        <f t="shared" si="4"/>
        <v/>
      </c>
      <c r="F82" s="114" t="str">
        <f t="shared" si="5"/>
        <v/>
      </c>
      <c r="G82" s="125">
        <v>0</v>
      </c>
      <c r="H82" s="126">
        <v>0</v>
      </c>
      <c r="I82" s="126">
        <v>0</v>
      </c>
      <c r="J82" s="126">
        <v>0</v>
      </c>
      <c r="K82" s="16">
        <v>0</v>
      </c>
      <c r="L82" s="16">
        <v>0</v>
      </c>
      <c r="M82" s="20">
        <v>0</v>
      </c>
      <c r="N82" s="58" t="str">
        <f t="shared" si="6"/>
        <v/>
      </c>
      <c r="O82" s="267">
        <f>IF('Rozpočet + Žádosti o změnu'!$ER$2="ano",'Rozpočet + Žádosti o změnu'!EL82,IF('Rozpočet + Žádosti o změnu'!$EF$2="ano",'Rozpočet + Žádosti o změnu'!DZ82,IF('Rozpočet + Žádosti o změnu'!$DT$2="ano",'Rozpočet + Žádosti o změnu'!DN82,IF('Rozpočet + Žádosti o změnu'!$DH$2="ano",'Rozpočet + Žádosti o změnu'!DB82,IF('Rozpočet + Žádosti o změnu'!$CV$2="ano",'Rozpočet + Žádosti o změnu'!CP82,IF('Rozpočet + Žádosti o změnu'!$CJ$2="ano",'Rozpočet + Žádosti o změnu'!CD82,IF('Rozpočet + Žádosti o změnu'!$BX$2="ano",'Rozpočet + Žádosti o změnu'!BR82,IF('Rozpočet + Žádosti o změnu'!$BL$2="ano",'Rozpočet + Žádosti o změnu'!BF82,IF('Rozpočet + Žádosti o změnu'!$AZ$2="ano",'Rozpočet + Žádosti o změnu'!AT82,IF('Rozpočet + Žádosti o změnu'!$AN$2="ano",'Rozpočet + Žádosti o změnu'!AH82,'Rozpočet + Žádosti o změnu'!H82))))))))))</f>
        <v>0</v>
      </c>
      <c r="P82" s="267">
        <f>IF('Rozpočet + Žádosti o změnu'!$ER$2="ano",'Rozpočet + Žádosti o změnu'!EM82,IF('Rozpočet + Žádosti o změnu'!$EF$2="ano",'Rozpočet + Žádosti o změnu'!EA82,IF('Rozpočet + Žádosti o změnu'!$DT$2="ano",'Rozpočet + Žádosti o změnu'!DO82,IF('Rozpočet + Žádosti o změnu'!$DH$2="ano",'Rozpočet + Žádosti o změnu'!DC82,IF('Rozpočet + Žádosti o změnu'!$CV$2="ano",'Rozpočet + Žádosti o změnu'!CQ82,IF('Rozpočet + Žádosti o změnu'!$CJ$2="ano",'Rozpočet + Žádosti o změnu'!CE82,IF('Rozpočet + Žádosti o změnu'!$BX$2="ano",'Rozpočet + Žádosti o změnu'!BS82,IF('Rozpočet + Žádosti o změnu'!$BL$2="ano",'Rozpočet + Žádosti o změnu'!BG82,IF('Rozpočet + Žádosti o změnu'!$AZ$2="ano",'Rozpočet + Žádosti o změnu'!AU82,IF('Rozpočet + Žádosti o změnu'!$AN$2="ano",'Rozpočet + Žádosti o změnu'!AI82,'Rozpočet + Žádosti o změnu'!I82))))))))))</f>
        <v>0</v>
      </c>
      <c r="Q82" s="267">
        <f>IF('Rozpočet + Žádosti o změnu'!$ER$2="ano",'Rozpočet + Žádosti o změnu'!EN82,IF('Rozpočet + Žádosti o změnu'!$EF$2="ano",'Rozpočet + Žádosti o změnu'!EB82,IF('Rozpočet + Žádosti o změnu'!$DT$2="ano",'Rozpočet + Žádosti o změnu'!DP82,IF('Rozpočet + Žádosti o změnu'!$DH$2="ano",'Rozpočet + Žádosti o změnu'!DD82,IF('Rozpočet + Žádosti o změnu'!$CV$2="ano",'Rozpočet + Žádosti o změnu'!CR82,IF('Rozpočet + Žádosti o změnu'!$CJ$2="ano",'Rozpočet + Žádosti o změnu'!CF82,IF('Rozpočet + Žádosti o změnu'!$BX$2="ano",'Rozpočet + Žádosti o změnu'!BT82,IF('Rozpočet + Žádosti o změnu'!$BL$2="ano",'Rozpočet + Žádosti o změnu'!BH82,IF('Rozpočet + Žádosti o změnu'!$AZ$2="ano",'Rozpočet + Žádosti o změnu'!AV82,IF('Rozpočet + Žádosti o změnu'!$AN$2="ano",'Rozpočet + Žádosti o změnu'!AJ82,'Rozpočet + Žádosti o změnu'!J82))))))))))</f>
        <v>0</v>
      </c>
      <c r="R82" s="267">
        <f>IF('Rozpočet + Žádosti o změnu'!$ER$2="ano",'Rozpočet + Žádosti o změnu'!EO82,IF('Rozpočet + Žádosti o změnu'!$EF$2="ano",'Rozpočet + Žádosti o změnu'!EC82,IF('Rozpočet + Žádosti o změnu'!$DT$2="ano",'Rozpočet + Žádosti o změnu'!DQ82,IF('Rozpočet + Žádosti o změnu'!$DH$2="ano",'Rozpočet + Žádosti o změnu'!DE82,IF('Rozpočet + Žádosti o změnu'!$CV$2="ano",'Rozpočet + Žádosti o změnu'!CS82,IF('Rozpočet + Žádosti o změnu'!$CJ$2="ano",'Rozpočet + Žádosti o změnu'!CG82,IF('Rozpočet + Žádosti o změnu'!$BX$2="ano",'Rozpočet + Žádosti o změnu'!BU82,IF('Rozpočet + Žádosti o změnu'!$BL$2="ano",'Rozpočet + Žádosti o změnu'!BI82,IF('Rozpočet + Žádosti o změnu'!$AZ$2="ano",'Rozpočet + Žádosti o změnu'!AW82,IF('Rozpočet + Žádosti o změnu'!$AN$2="ano",'Rozpočet + Žádosti o změnu'!AK82,'Rozpočet + Žádosti o změnu'!K82))))))))))</f>
        <v>0</v>
      </c>
      <c r="S82" s="267">
        <f>IF('Rozpočet + Žádosti o změnu'!$ER$2="ano",'Rozpočet + Žádosti o změnu'!EP82,IF('Rozpočet + Žádosti o změnu'!$EF$2="ano",'Rozpočet + Žádosti o změnu'!ED82,IF('Rozpočet + Žádosti o změnu'!$DT$2="ano",'Rozpočet + Žádosti o změnu'!DR82,IF('Rozpočet + Žádosti o změnu'!$DH$2="ano",'Rozpočet + Žádosti o změnu'!DF82,IF('Rozpočet + Žádosti o změnu'!$CV$2="ano",'Rozpočet + Žádosti o změnu'!CT82,IF('Rozpočet + Žádosti o změnu'!$CJ$2="ano",'Rozpočet + Žádosti o změnu'!CH82,IF('Rozpočet + Žádosti o změnu'!$BX$2="ano",'Rozpočet + Žádosti o změnu'!BV82,IF('Rozpočet + Žádosti o změnu'!$BL$2="ano",'Rozpočet + Žádosti o změnu'!BJ82,IF('Rozpočet + Žádosti o změnu'!$AZ$2="ano",'Rozpočet + Žádosti o změnu'!AX82,IF('Rozpočet + Žádosti o změnu'!$AN$2="ano",'Rozpočet + Žádosti o změnu'!AL82,'Rozpočet + Žádosti o změnu'!L82))))))))))</f>
        <v>0</v>
      </c>
      <c r="T82" s="267">
        <f>IF('Rozpočet + Žádosti o změnu'!$ER$2="ano",'Rozpočet + Žádosti o změnu'!EQ82,IF('Rozpočet + Žádosti o změnu'!$EF$2="ano",'Rozpočet + Žádosti o změnu'!EE82,IF('Rozpočet + Žádosti o změnu'!$DT$2="ano",'Rozpočet + Žádosti o změnu'!DS82,IF('Rozpočet + Žádosti o změnu'!$DH$2="ano",'Rozpočet + Žádosti o změnu'!DG82,IF('Rozpočet + Žádosti o změnu'!$CV$2="ano",'Rozpočet + Žádosti o změnu'!CU82,IF('Rozpočet + Žádosti o změnu'!$CJ$2="ano",'Rozpočet + Žádosti o změnu'!CI82,IF('Rozpočet + Žádosti o změnu'!$BX$2="ano",'Rozpočet + Žádosti o změnu'!BW82,IF('Rozpočet + Žádosti o změnu'!$BL$2="ano",'Rozpočet + Žádosti o změnu'!BK82,IF('Rozpočet + Žádosti o změnu'!$AZ$2="ano",'Rozpočet + Žádosti o změnu'!AY82,IF('Rozpočet + Žádosti o změnu'!$AN$2="ano",'Rozpočet + Žádosti o změnu'!AM82,'Rozpočet + Žádosti o změnu'!M82))))))))))</f>
        <v>0</v>
      </c>
      <c r="U82" s="267">
        <f>IF('Rozpočet + Žádosti o změnu'!$ER$2="ano",'Rozpočet + Žádosti o změnu'!ER82,IF('Rozpočet + Žádosti o změnu'!$EF$2="ano",'Rozpočet + Žádosti o změnu'!EF82,IF('Rozpočet + Žádosti o změnu'!$DT$2="ano",'Rozpočet + Žádosti o změnu'!DT82,IF('Rozpočet + Žádosti o změnu'!$DH$2="ano",'Rozpočet + Žádosti o změnu'!DH82,IF('Rozpočet + Žádosti o změnu'!$CV$2="ano",'Rozpočet + Žádosti o změnu'!CV82,IF('Rozpočet + Žádosti o změnu'!$CJ$2="ano",'Rozpočet + Žádosti o změnu'!CJ82,IF('Rozpočet + Žádosti o změnu'!$BX$2="ano",'Rozpočet + Žádosti o změnu'!BX82,IF('Rozpočet + Žádosti o změnu'!$BL$2="ano",'Rozpočet + Žádosti o změnu'!BL82,IF('Rozpočet + Žádosti o změnu'!$AZ$2="ano",'Rozpočet + Žádosti o změnu'!AZ82,IF('Rozpočet + Žádosti o změnu'!$AN$2="ano",'Rozpočet + Žádosti o změnu'!AN82,'Rozpočet + Žádosti o změnu'!N82))))))))))</f>
        <v>0</v>
      </c>
      <c r="W82" s="281">
        <f>IF('ZoR č. 1'!$D82="",0,'ZoR č. 1'!G82)+IF('ZoR č. 2'!$D82="",0,'ZoR č. 2'!G82)+IF('ZoR č. 3'!$D82="",0,'ZoR č. 3'!G82)+IF('ZoR č. 4'!$D82="",0,'ZoR č. 4'!G82)+IF('ZoR č. 5'!$D82="",0,'ZoR č. 5'!G82)+IF('ZoR č. 6'!$D82="",0,'ZoR č. 6'!G82)+IF('ZoR č. 7'!$D82="",0,'ZoR č. 7'!G82)+IF('ZoR č. 8'!$D82="",0,'ZoR č. 8'!G82)+IF('ZoR č. 9'!$D82="",0,'ZoR č. 9'!G82)+IF('ZoR č. 10'!$D82="",0,'ZoR č. 10'!G82)+IF(ZZoR!$D82="",0,ZZoR!G82)</f>
        <v>0</v>
      </c>
      <c r="X82" s="281">
        <f>IF('ZoR č. 1'!$D82="",0,'ZoR č. 1'!H82)+IF('ZoR č. 2'!$D82="",0,'ZoR č. 2'!H82)+IF('ZoR č. 3'!$D82="",0,'ZoR č. 3'!H82)+IF('ZoR č. 4'!$D82="",0,'ZoR č. 4'!H82)+IF('ZoR č. 5'!$D82="",0,'ZoR č. 5'!H82)+IF('ZoR č. 6'!$D82="",0,'ZoR č. 6'!H82)+IF('ZoR č. 7'!$D82="",0,'ZoR č. 7'!H82)+IF('ZoR č. 8'!$D82="",0,'ZoR č. 8'!H82)+IF('ZoR č. 9'!$D82="",0,'ZoR č. 9'!H82)+IF('ZoR č. 10'!$D82="",0,'ZoR č. 10'!H82)+IF(ZZoR!$D82="",0,ZZoR!H82)</f>
        <v>0</v>
      </c>
      <c r="Y82" s="281">
        <f>IF('ZoR č. 1'!$D82="",0,'ZoR č. 1'!I82)+IF('ZoR č. 2'!$D82="",0,'ZoR č. 2'!I82)+IF('ZoR č. 3'!$D82="",0,'ZoR č. 3'!I82)+IF('ZoR č. 4'!$D82="",0,'ZoR č. 4'!I82)+IF('ZoR č. 5'!$D82="",0,'ZoR č. 5'!I82)+IF('ZoR č. 6'!$D82="",0,'ZoR č. 6'!I82)+IF('ZoR č. 7'!$D82="",0,'ZoR č. 7'!I82)+IF('ZoR č. 8'!$D82="",0,'ZoR č. 8'!I82)+IF('ZoR č. 9'!$D82="",0,'ZoR č. 9'!I82)+IF('ZoR č. 10'!$D82="",0,'ZoR č. 10'!I82)+IF(ZZoR!$D82="",0,ZZoR!I82)</f>
        <v>0</v>
      </c>
      <c r="Z82" s="281">
        <f>IF('ZoR č. 1'!$D82="",0,'ZoR č. 1'!J82)+IF('ZoR č. 2'!$D82="",0,'ZoR č. 2'!J82)+IF('ZoR č. 3'!$D82="",0,'ZoR č. 3'!J82)+IF('ZoR č. 4'!$D82="",0,'ZoR č. 4'!J82)+IF('ZoR č. 5'!$D82="",0,'ZoR č. 5'!J82)+IF('ZoR č. 6'!$D82="",0,'ZoR č. 6'!J82)+IF('ZoR č. 7'!$D82="",0,'ZoR č. 7'!J82)+IF('ZoR č. 8'!$D82="",0,'ZoR č. 8'!J82)+IF('ZoR č. 9'!$D82="",0,'ZoR č. 9'!J82)+IF('ZoR č. 10'!$D82="",0,'ZoR č. 10'!J82)+IF(ZZoR!$D82="",0,ZZoR!J82)</f>
        <v>0</v>
      </c>
      <c r="AA82" s="281">
        <f>IF('ZoR č. 1'!$D82="",0,'ZoR č. 1'!K82)+IF('ZoR č. 2'!$D82="",0,'ZoR č. 2'!K82)+IF('ZoR č. 3'!$D82="",0,'ZoR č. 3'!K82)+IF('ZoR č. 4'!$D82="",0,'ZoR č. 4'!K82)+IF('ZoR č. 5'!$D82="",0,'ZoR č. 5'!K82)+IF('ZoR č. 6'!$D82="",0,'ZoR č. 6'!K82)+IF('ZoR č. 7'!$D82="",0,'ZoR č. 7'!K82)+IF('ZoR č. 8'!$D82="",0,'ZoR č. 8'!K82)+IF('ZoR č. 9'!$D82="",0,'ZoR č. 9'!K82)+IF('ZoR č. 10'!$D82="",0,'ZoR č. 10'!K82)+IF(ZZoR!$D82="",0,ZZoR!K82)</f>
        <v>0</v>
      </c>
      <c r="AB82" s="281">
        <f>IF('ZoR č. 1'!$D82="",0,'ZoR č. 1'!L82)+IF('ZoR č. 2'!$D82="",0,'ZoR č. 2'!L82)+IF('ZoR č. 3'!$D82="",0,'ZoR č. 3'!L82)+IF('ZoR č. 4'!$D82="",0,'ZoR č. 4'!L82)+IF('ZoR č. 5'!$D82="",0,'ZoR č. 5'!L82)+IF('ZoR č. 6'!$D82="",0,'ZoR č. 6'!L82)+IF('ZoR č. 7'!$D82="",0,'ZoR č. 7'!L82)+IF('ZoR č. 8'!$D82="",0,'ZoR č. 8'!L82)+IF('ZoR č. 9'!$D82="",0,'ZoR č. 9'!L82)+IF('ZoR č. 10'!$D82="",0,'ZoR č. 10'!L82)+IF(ZZoR!$D82="",0,ZZoR!L82)</f>
        <v>0</v>
      </c>
      <c r="AC82" s="281">
        <f>IF('ZoR č. 1'!$D82="",0,'ZoR č. 1'!M82)+IF('ZoR č. 2'!$D82="",0,'ZoR č. 2'!M82)+IF('ZoR č. 3'!$D82="",0,'ZoR č. 3'!M82)+IF('ZoR č. 4'!$D82="",0,'ZoR č. 4'!M82)+IF('ZoR č. 5'!$D82="",0,'ZoR č. 5'!M82)+IF('ZoR č. 6'!$D82="",0,'ZoR č. 6'!M82)+IF('ZoR č. 7'!$D82="",0,'ZoR č. 7'!M82)+IF('ZoR č. 8'!$D82="",0,'ZoR č. 8'!M82)+IF('ZoR č. 9'!$D82="",0,'ZoR č. 9'!M82)+IF('ZoR č. 10'!$D82="",0,'ZoR č. 10'!M82)+IF(ZZoR!$D82="",0,ZZoR!M82)</f>
        <v>0</v>
      </c>
      <c r="AE82" s="282" t="str">
        <f t="shared" si="7"/>
        <v/>
      </c>
    </row>
    <row r="83" spans="2:31" x14ac:dyDescent="0.25">
      <c r="B83" s="9" t="s">
        <v>216</v>
      </c>
      <c r="C83" s="98" t="str">
        <f>IF(COUNTA('Přehled partnerů'!C83:D83)&lt;&gt;2,"partner neuveden",IF('Přehled partnerů'!M83="ANO",'Přehled partnerů'!C83,"v tomto období nerelevantní"))</f>
        <v>partner neuveden</v>
      </c>
      <c r="D83" s="108" t="str">
        <f>IF(COUNTA('Přehled partnerů'!C83:D83)&lt;&gt;2,"",IF('Přehled partnerů'!M83="ANO",'Přehled partnerů'!D83,""))</f>
        <v/>
      </c>
      <c r="E83" s="21" t="str">
        <f t="shared" si="4"/>
        <v/>
      </c>
      <c r="F83" s="114" t="str">
        <f t="shared" si="5"/>
        <v/>
      </c>
      <c r="G83" s="125">
        <v>0</v>
      </c>
      <c r="H83" s="126">
        <v>0</v>
      </c>
      <c r="I83" s="126">
        <v>0</v>
      </c>
      <c r="J83" s="126">
        <v>0</v>
      </c>
      <c r="K83" s="16">
        <v>0</v>
      </c>
      <c r="L83" s="16">
        <v>0</v>
      </c>
      <c r="M83" s="20">
        <v>0</v>
      </c>
      <c r="N83" s="58" t="str">
        <f t="shared" si="6"/>
        <v/>
      </c>
      <c r="O83" s="267">
        <f>IF('Rozpočet + Žádosti o změnu'!$ER$2="ano",'Rozpočet + Žádosti o změnu'!EL83,IF('Rozpočet + Žádosti o změnu'!$EF$2="ano",'Rozpočet + Žádosti o změnu'!DZ83,IF('Rozpočet + Žádosti o změnu'!$DT$2="ano",'Rozpočet + Žádosti o změnu'!DN83,IF('Rozpočet + Žádosti o změnu'!$DH$2="ano",'Rozpočet + Žádosti o změnu'!DB83,IF('Rozpočet + Žádosti o změnu'!$CV$2="ano",'Rozpočet + Žádosti o změnu'!CP83,IF('Rozpočet + Žádosti o změnu'!$CJ$2="ano",'Rozpočet + Žádosti o změnu'!CD83,IF('Rozpočet + Žádosti o změnu'!$BX$2="ano",'Rozpočet + Žádosti o změnu'!BR83,IF('Rozpočet + Žádosti o změnu'!$BL$2="ano",'Rozpočet + Žádosti o změnu'!BF83,IF('Rozpočet + Žádosti o změnu'!$AZ$2="ano",'Rozpočet + Žádosti o změnu'!AT83,IF('Rozpočet + Žádosti o změnu'!$AN$2="ano",'Rozpočet + Žádosti o změnu'!AH83,'Rozpočet + Žádosti o změnu'!H83))))))))))</f>
        <v>0</v>
      </c>
      <c r="P83" s="267">
        <f>IF('Rozpočet + Žádosti o změnu'!$ER$2="ano",'Rozpočet + Žádosti o změnu'!EM83,IF('Rozpočet + Žádosti o změnu'!$EF$2="ano",'Rozpočet + Žádosti o změnu'!EA83,IF('Rozpočet + Žádosti o změnu'!$DT$2="ano",'Rozpočet + Žádosti o změnu'!DO83,IF('Rozpočet + Žádosti o změnu'!$DH$2="ano",'Rozpočet + Žádosti o změnu'!DC83,IF('Rozpočet + Žádosti o změnu'!$CV$2="ano",'Rozpočet + Žádosti o změnu'!CQ83,IF('Rozpočet + Žádosti o změnu'!$CJ$2="ano",'Rozpočet + Žádosti o změnu'!CE83,IF('Rozpočet + Žádosti o změnu'!$BX$2="ano",'Rozpočet + Žádosti o změnu'!BS83,IF('Rozpočet + Žádosti o změnu'!$BL$2="ano",'Rozpočet + Žádosti o změnu'!BG83,IF('Rozpočet + Žádosti o změnu'!$AZ$2="ano",'Rozpočet + Žádosti o změnu'!AU83,IF('Rozpočet + Žádosti o změnu'!$AN$2="ano",'Rozpočet + Žádosti o změnu'!AI83,'Rozpočet + Žádosti o změnu'!I83))))))))))</f>
        <v>0</v>
      </c>
      <c r="Q83" s="267">
        <f>IF('Rozpočet + Žádosti o změnu'!$ER$2="ano",'Rozpočet + Žádosti o změnu'!EN83,IF('Rozpočet + Žádosti o změnu'!$EF$2="ano",'Rozpočet + Žádosti o změnu'!EB83,IF('Rozpočet + Žádosti o změnu'!$DT$2="ano",'Rozpočet + Žádosti o změnu'!DP83,IF('Rozpočet + Žádosti o změnu'!$DH$2="ano",'Rozpočet + Žádosti o změnu'!DD83,IF('Rozpočet + Žádosti o změnu'!$CV$2="ano",'Rozpočet + Žádosti o změnu'!CR83,IF('Rozpočet + Žádosti o změnu'!$CJ$2="ano",'Rozpočet + Žádosti o změnu'!CF83,IF('Rozpočet + Žádosti o změnu'!$BX$2="ano",'Rozpočet + Žádosti o změnu'!BT83,IF('Rozpočet + Žádosti o změnu'!$BL$2="ano",'Rozpočet + Žádosti o změnu'!BH83,IF('Rozpočet + Žádosti o změnu'!$AZ$2="ano",'Rozpočet + Žádosti o změnu'!AV83,IF('Rozpočet + Žádosti o změnu'!$AN$2="ano",'Rozpočet + Žádosti o změnu'!AJ83,'Rozpočet + Žádosti o změnu'!J83))))))))))</f>
        <v>0</v>
      </c>
      <c r="R83" s="267">
        <f>IF('Rozpočet + Žádosti o změnu'!$ER$2="ano",'Rozpočet + Žádosti o změnu'!EO83,IF('Rozpočet + Žádosti o změnu'!$EF$2="ano",'Rozpočet + Žádosti o změnu'!EC83,IF('Rozpočet + Žádosti o změnu'!$DT$2="ano",'Rozpočet + Žádosti o změnu'!DQ83,IF('Rozpočet + Žádosti o změnu'!$DH$2="ano",'Rozpočet + Žádosti o změnu'!DE83,IF('Rozpočet + Žádosti o změnu'!$CV$2="ano",'Rozpočet + Žádosti o změnu'!CS83,IF('Rozpočet + Žádosti o změnu'!$CJ$2="ano",'Rozpočet + Žádosti o změnu'!CG83,IF('Rozpočet + Žádosti o změnu'!$BX$2="ano",'Rozpočet + Žádosti o změnu'!BU83,IF('Rozpočet + Žádosti o změnu'!$BL$2="ano",'Rozpočet + Žádosti o změnu'!BI83,IF('Rozpočet + Žádosti o změnu'!$AZ$2="ano",'Rozpočet + Žádosti o změnu'!AW83,IF('Rozpočet + Žádosti o změnu'!$AN$2="ano",'Rozpočet + Žádosti o změnu'!AK83,'Rozpočet + Žádosti o změnu'!K83))))))))))</f>
        <v>0</v>
      </c>
      <c r="S83" s="267">
        <f>IF('Rozpočet + Žádosti o změnu'!$ER$2="ano",'Rozpočet + Žádosti o změnu'!EP83,IF('Rozpočet + Žádosti o změnu'!$EF$2="ano",'Rozpočet + Žádosti o změnu'!ED83,IF('Rozpočet + Žádosti o změnu'!$DT$2="ano",'Rozpočet + Žádosti o změnu'!DR83,IF('Rozpočet + Žádosti o změnu'!$DH$2="ano",'Rozpočet + Žádosti o změnu'!DF83,IF('Rozpočet + Žádosti o změnu'!$CV$2="ano",'Rozpočet + Žádosti o změnu'!CT83,IF('Rozpočet + Žádosti o změnu'!$CJ$2="ano",'Rozpočet + Žádosti o změnu'!CH83,IF('Rozpočet + Žádosti o změnu'!$BX$2="ano",'Rozpočet + Žádosti o změnu'!BV83,IF('Rozpočet + Žádosti o změnu'!$BL$2="ano",'Rozpočet + Žádosti o změnu'!BJ83,IF('Rozpočet + Žádosti o změnu'!$AZ$2="ano",'Rozpočet + Žádosti o změnu'!AX83,IF('Rozpočet + Žádosti o změnu'!$AN$2="ano",'Rozpočet + Žádosti o změnu'!AL83,'Rozpočet + Žádosti o změnu'!L83))))))))))</f>
        <v>0</v>
      </c>
      <c r="T83" s="267">
        <f>IF('Rozpočet + Žádosti o změnu'!$ER$2="ano",'Rozpočet + Žádosti o změnu'!EQ83,IF('Rozpočet + Žádosti o změnu'!$EF$2="ano",'Rozpočet + Žádosti o změnu'!EE83,IF('Rozpočet + Žádosti o změnu'!$DT$2="ano",'Rozpočet + Žádosti o změnu'!DS83,IF('Rozpočet + Žádosti o změnu'!$DH$2="ano",'Rozpočet + Žádosti o změnu'!DG83,IF('Rozpočet + Žádosti o změnu'!$CV$2="ano",'Rozpočet + Žádosti o změnu'!CU83,IF('Rozpočet + Žádosti o změnu'!$CJ$2="ano",'Rozpočet + Žádosti o změnu'!CI83,IF('Rozpočet + Žádosti o změnu'!$BX$2="ano",'Rozpočet + Žádosti o změnu'!BW83,IF('Rozpočet + Žádosti o změnu'!$BL$2="ano",'Rozpočet + Žádosti o změnu'!BK83,IF('Rozpočet + Žádosti o změnu'!$AZ$2="ano",'Rozpočet + Žádosti o změnu'!AY83,IF('Rozpočet + Žádosti o změnu'!$AN$2="ano",'Rozpočet + Žádosti o změnu'!AM83,'Rozpočet + Žádosti o změnu'!M83))))))))))</f>
        <v>0</v>
      </c>
      <c r="U83" s="267">
        <f>IF('Rozpočet + Žádosti o změnu'!$ER$2="ano",'Rozpočet + Žádosti o změnu'!ER83,IF('Rozpočet + Žádosti o změnu'!$EF$2="ano",'Rozpočet + Žádosti o změnu'!EF83,IF('Rozpočet + Žádosti o změnu'!$DT$2="ano",'Rozpočet + Žádosti o změnu'!DT83,IF('Rozpočet + Žádosti o změnu'!$DH$2="ano",'Rozpočet + Žádosti o změnu'!DH83,IF('Rozpočet + Žádosti o změnu'!$CV$2="ano",'Rozpočet + Žádosti o změnu'!CV83,IF('Rozpočet + Žádosti o změnu'!$CJ$2="ano",'Rozpočet + Žádosti o změnu'!CJ83,IF('Rozpočet + Žádosti o změnu'!$BX$2="ano",'Rozpočet + Žádosti o změnu'!BX83,IF('Rozpočet + Žádosti o změnu'!$BL$2="ano",'Rozpočet + Žádosti o změnu'!BL83,IF('Rozpočet + Žádosti o změnu'!$AZ$2="ano",'Rozpočet + Žádosti o změnu'!AZ83,IF('Rozpočet + Žádosti o změnu'!$AN$2="ano",'Rozpočet + Žádosti o změnu'!AN83,'Rozpočet + Žádosti o změnu'!N83))))))))))</f>
        <v>0</v>
      </c>
      <c r="W83" s="281">
        <f>IF('ZoR č. 1'!$D83="",0,'ZoR č. 1'!G83)+IF('ZoR č. 2'!$D83="",0,'ZoR č. 2'!G83)+IF('ZoR č. 3'!$D83="",0,'ZoR č. 3'!G83)+IF('ZoR č. 4'!$D83="",0,'ZoR č. 4'!G83)+IF('ZoR č. 5'!$D83="",0,'ZoR č. 5'!G83)+IF('ZoR č. 6'!$D83="",0,'ZoR č. 6'!G83)+IF('ZoR č. 7'!$D83="",0,'ZoR č. 7'!G83)+IF('ZoR č. 8'!$D83="",0,'ZoR č. 8'!G83)+IF('ZoR č. 9'!$D83="",0,'ZoR č. 9'!G83)+IF('ZoR č. 10'!$D83="",0,'ZoR č. 10'!G83)+IF(ZZoR!$D83="",0,ZZoR!G83)</f>
        <v>0</v>
      </c>
      <c r="X83" s="281">
        <f>IF('ZoR č. 1'!$D83="",0,'ZoR č. 1'!H83)+IF('ZoR č. 2'!$D83="",0,'ZoR č. 2'!H83)+IF('ZoR č. 3'!$D83="",0,'ZoR č. 3'!H83)+IF('ZoR č. 4'!$D83="",0,'ZoR č. 4'!H83)+IF('ZoR č. 5'!$D83="",0,'ZoR č. 5'!H83)+IF('ZoR č. 6'!$D83="",0,'ZoR č. 6'!H83)+IF('ZoR č. 7'!$D83="",0,'ZoR č. 7'!H83)+IF('ZoR č. 8'!$D83="",0,'ZoR č. 8'!H83)+IF('ZoR č. 9'!$D83="",0,'ZoR č. 9'!H83)+IF('ZoR č. 10'!$D83="",0,'ZoR č. 10'!H83)+IF(ZZoR!$D83="",0,ZZoR!H83)</f>
        <v>0</v>
      </c>
      <c r="Y83" s="281">
        <f>IF('ZoR č. 1'!$D83="",0,'ZoR č. 1'!I83)+IF('ZoR č. 2'!$D83="",0,'ZoR č. 2'!I83)+IF('ZoR č. 3'!$D83="",0,'ZoR č. 3'!I83)+IF('ZoR č. 4'!$D83="",0,'ZoR č. 4'!I83)+IF('ZoR č. 5'!$D83="",0,'ZoR č. 5'!I83)+IF('ZoR č. 6'!$D83="",0,'ZoR č. 6'!I83)+IF('ZoR č. 7'!$D83="",0,'ZoR č. 7'!I83)+IF('ZoR č. 8'!$D83="",0,'ZoR č. 8'!I83)+IF('ZoR č. 9'!$D83="",0,'ZoR č. 9'!I83)+IF('ZoR č. 10'!$D83="",0,'ZoR č. 10'!I83)+IF(ZZoR!$D83="",0,ZZoR!I83)</f>
        <v>0</v>
      </c>
      <c r="Z83" s="281">
        <f>IF('ZoR č. 1'!$D83="",0,'ZoR č. 1'!J83)+IF('ZoR č. 2'!$D83="",0,'ZoR č. 2'!J83)+IF('ZoR č. 3'!$D83="",0,'ZoR č. 3'!J83)+IF('ZoR č. 4'!$D83="",0,'ZoR č. 4'!J83)+IF('ZoR č. 5'!$D83="",0,'ZoR č. 5'!J83)+IF('ZoR č. 6'!$D83="",0,'ZoR č. 6'!J83)+IF('ZoR č. 7'!$D83="",0,'ZoR č. 7'!J83)+IF('ZoR č. 8'!$D83="",0,'ZoR č. 8'!J83)+IF('ZoR č. 9'!$D83="",0,'ZoR č. 9'!J83)+IF('ZoR č. 10'!$D83="",0,'ZoR č. 10'!J83)+IF(ZZoR!$D83="",0,ZZoR!J83)</f>
        <v>0</v>
      </c>
      <c r="AA83" s="281">
        <f>IF('ZoR č. 1'!$D83="",0,'ZoR č. 1'!K83)+IF('ZoR č. 2'!$D83="",0,'ZoR č. 2'!K83)+IF('ZoR č. 3'!$D83="",0,'ZoR č. 3'!K83)+IF('ZoR č. 4'!$D83="",0,'ZoR č. 4'!K83)+IF('ZoR č. 5'!$D83="",0,'ZoR č. 5'!K83)+IF('ZoR č. 6'!$D83="",0,'ZoR č. 6'!K83)+IF('ZoR č. 7'!$D83="",0,'ZoR č. 7'!K83)+IF('ZoR č. 8'!$D83="",0,'ZoR č. 8'!K83)+IF('ZoR č. 9'!$D83="",0,'ZoR č. 9'!K83)+IF('ZoR č. 10'!$D83="",0,'ZoR č. 10'!K83)+IF(ZZoR!$D83="",0,ZZoR!K83)</f>
        <v>0</v>
      </c>
      <c r="AB83" s="281">
        <f>IF('ZoR č. 1'!$D83="",0,'ZoR č. 1'!L83)+IF('ZoR č. 2'!$D83="",0,'ZoR č. 2'!L83)+IF('ZoR č. 3'!$D83="",0,'ZoR č. 3'!L83)+IF('ZoR č. 4'!$D83="",0,'ZoR č. 4'!L83)+IF('ZoR č. 5'!$D83="",0,'ZoR č. 5'!L83)+IF('ZoR č. 6'!$D83="",0,'ZoR č. 6'!L83)+IF('ZoR č. 7'!$D83="",0,'ZoR č. 7'!L83)+IF('ZoR č. 8'!$D83="",0,'ZoR č. 8'!L83)+IF('ZoR č. 9'!$D83="",0,'ZoR č. 9'!L83)+IF('ZoR č. 10'!$D83="",0,'ZoR č. 10'!L83)+IF(ZZoR!$D83="",0,ZZoR!L83)</f>
        <v>0</v>
      </c>
      <c r="AC83" s="281">
        <f>IF('ZoR č. 1'!$D83="",0,'ZoR č. 1'!M83)+IF('ZoR č. 2'!$D83="",0,'ZoR č. 2'!M83)+IF('ZoR č. 3'!$D83="",0,'ZoR č. 3'!M83)+IF('ZoR č. 4'!$D83="",0,'ZoR č. 4'!M83)+IF('ZoR č. 5'!$D83="",0,'ZoR č. 5'!M83)+IF('ZoR č. 6'!$D83="",0,'ZoR č. 6'!M83)+IF('ZoR č. 7'!$D83="",0,'ZoR č. 7'!M83)+IF('ZoR č. 8'!$D83="",0,'ZoR č. 8'!M83)+IF('ZoR č. 9'!$D83="",0,'ZoR č. 9'!M83)+IF('ZoR č. 10'!$D83="",0,'ZoR č. 10'!M83)+IF(ZZoR!$D83="",0,ZZoR!M83)</f>
        <v>0</v>
      </c>
      <c r="AE83" s="282" t="str">
        <f t="shared" si="7"/>
        <v/>
      </c>
    </row>
    <row r="84" spans="2:31" x14ac:dyDescent="0.25">
      <c r="B84" s="9" t="s">
        <v>217</v>
      </c>
      <c r="C84" s="98" t="str">
        <f>IF(COUNTA('Přehled partnerů'!C84:D84)&lt;&gt;2,"partner neuveden",IF('Přehled partnerů'!M84="ANO",'Přehled partnerů'!C84,"v tomto období nerelevantní"))</f>
        <v>partner neuveden</v>
      </c>
      <c r="D84" s="108" t="str">
        <f>IF(COUNTA('Přehled partnerů'!C84:D84)&lt;&gt;2,"",IF('Přehled partnerů'!M84="ANO",'Přehled partnerů'!D84,""))</f>
        <v/>
      </c>
      <c r="E84" s="21" t="str">
        <f t="shared" si="4"/>
        <v/>
      </c>
      <c r="F84" s="114" t="str">
        <f t="shared" si="5"/>
        <v/>
      </c>
      <c r="G84" s="125">
        <v>0</v>
      </c>
      <c r="H84" s="126">
        <v>0</v>
      </c>
      <c r="I84" s="126">
        <v>0</v>
      </c>
      <c r="J84" s="126">
        <v>0</v>
      </c>
      <c r="K84" s="16">
        <v>0</v>
      </c>
      <c r="L84" s="16">
        <v>0</v>
      </c>
      <c r="M84" s="20">
        <v>0</v>
      </c>
      <c r="N84" s="58" t="str">
        <f t="shared" si="6"/>
        <v/>
      </c>
      <c r="O84" s="267">
        <f>IF('Rozpočet + Žádosti o změnu'!$ER$2="ano",'Rozpočet + Žádosti o změnu'!EL84,IF('Rozpočet + Žádosti o změnu'!$EF$2="ano",'Rozpočet + Žádosti o změnu'!DZ84,IF('Rozpočet + Žádosti o změnu'!$DT$2="ano",'Rozpočet + Žádosti o změnu'!DN84,IF('Rozpočet + Žádosti o změnu'!$DH$2="ano",'Rozpočet + Žádosti o změnu'!DB84,IF('Rozpočet + Žádosti o změnu'!$CV$2="ano",'Rozpočet + Žádosti o změnu'!CP84,IF('Rozpočet + Žádosti o změnu'!$CJ$2="ano",'Rozpočet + Žádosti o změnu'!CD84,IF('Rozpočet + Žádosti o změnu'!$BX$2="ano",'Rozpočet + Žádosti o změnu'!BR84,IF('Rozpočet + Žádosti o změnu'!$BL$2="ano",'Rozpočet + Žádosti o změnu'!BF84,IF('Rozpočet + Žádosti o změnu'!$AZ$2="ano",'Rozpočet + Žádosti o změnu'!AT84,IF('Rozpočet + Žádosti o změnu'!$AN$2="ano",'Rozpočet + Žádosti o změnu'!AH84,'Rozpočet + Žádosti o změnu'!H84))))))))))</f>
        <v>0</v>
      </c>
      <c r="P84" s="267">
        <f>IF('Rozpočet + Žádosti o změnu'!$ER$2="ano",'Rozpočet + Žádosti o změnu'!EM84,IF('Rozpočet + Žádosti o změnu'!$EF$2="ano",'Rozpočet + Žádosti o změnu'!EA84,IF('Rozpočet + Žádosti o změnu'!$DT$2="ano",'Rozpočet + Žádosti o změnu'!DO84,IF('Rozpočet + Žádosti o změnu'!$DH$2="ano",'Rozpočet + Žádosti o změnu'!DC84,IF('Rozpočet + Žádosti o změnu'!$CV$2="ano",'Rozpočet + Žádosti o změnu'!CQ84,IF('Rozpočet + Žádosti o změnu'!$CJ$2="ano",'Rozpočet + Žádosti o změnu'!CE84,IF('Rozpočet + Žádosti o změnu'!$BX$2="ano",'Rozpočet + Žádosti o změnu'!BS84,IF('Rozpočet + Žádosti o změnu'!$BL$2="ano",'Rozpočet + Žádosti o změnu'!BG84,IF('Rozpočet + Žádosti o změnu'!$AZ$2="ano",'Rozpočet + Žádosti o změnu'!AU84,IF('Rozpočet + Žádosti o změnu'!$AN$2="ano",'Rozpočet + Žádosti o změnu'!AI84,'Rozpočet + Žádosti o změnu'!I84))))))))))</f>
        <v>0</v>
      </c>
      <c r="Q84" s="267">
        <f>IF('Rozpočet + Žádosti o změnu'!$ER$2="ano",'Rozpočet + Žádosti o změnu'!EN84,IF('Rozpočet + Žádosti o změnu'!$EF$2="ano",'Rozpočet + Žádosti o změnu'!EB84,IF('Rozpočet + Žádosti o změnu'!$DT$2="ano",'Rozpočet + Žádosti o změnu'!DP84,IF('Rozpočet + Žádosti o změnu'!$DH$2="ano",'Rozpočet + Žádosti o změnu'!DD84,IF('Rozpočet + Žádosti o změnu'!$CV$2="ano",'Rozpočet + Žádosti o změnu'!CR84,IF('Rozpočet + Žádosti o změnu'!$CJ$2="ano",'Rozpočet + Žádosti o změnu'!CF84,IF('Rozpočet + Žádosti o změnu'!$BX$2="ano",'Rozpočet + Žádosti o změnu'!BT84,IF('Rozpočet + Žádosti o změnu'!$BL$2="ano",'Rozpočet + Žádosti o změnu'!BH84,IF('Rozpočet + Žádosti o změnu'!$AZ$2="ano",'Rozpočet + Žádosti o změnu'!AV84,IF('Rozpočet + Žádosti o změnu'!$AN$2="ano",'Rozpočet + Žádosti o změnu'!AJ84,'Rozpočet + Žádosti o změnu'!J84))))))))))</f>
        <v>0</v>
      </c>
      <c r="R84" s="267">
        <f>IF('Rozpočet + Žádosti o změnu'!$ER$2="ano",'Rozpočet + Žádosti o změnu'!EO84,IF('Rozpočet + Žádosti o změnu'!$EF$2="ano",'Rozpočet + Žádosti o změnu'!EC84,IF('Rozpočet + Žádosti o změnu'!$DT$2="ano",'Rozpočet + Žádosti o změnu'!DQ84,IF('Rozpočet + Žádosti o změnu'!$DH$2="ano",'Rozpočet + Žádosti o změnu'!DE84,IF('Rozpočet + Žádosti o změnu'!$CV$2="ano",'Rozpočet + Žádosti o změnu'!CS84,IF('Rozpočet + Žádosti o změnu'!$CJ$2="ano",'Rozpočet + Žádosti o změnu'!CG84,IF('Rozpočet + Žádosti o změnu'!$BX$2="ano",'Rozpočet + Žádosti o změnu'!BU84,IF('Rozpočet + Žádosti o změnu'!$BL$2="ano",'Rozpočet + Žádosti o změnu'!BI84,IF('Rozpočet + Žádosti o změnu'!$AZ$2="ano",'Rozpočet + Žádosti o změnu'!AW84,IF('Rozpočet + Žádosti o změnu'!$AN$2="ano",'Rozpočet + Žádosti o změnu'!AK84,'Rozpočet + Žádosti o změnu'!K84))))))))))</f>
        <v>0</v>
      </c>
      <c r="S84" s="267">
        <f>IF('Rozpočet + Žádosti o změnu'!$ER$2="ano",'Rozpočet + Žádosti o změnu'!EP84,IF('Rozpočet + Žádosti o změnu'!$EF$2="ano",'Rozpočet + Žádosti o změnu'!ED84,IF('Rozpočet + Žádosti o změnu'!$DT$2="ano",'Rozpočet + Žádosti o změnu'!DR84,IF('Rozpočet + Žádosti o změnu'!$DH$2="ano",'Rozpočet + Žádosti o změnu'!DF84,IF('Rozpočet + Žádosti o změnu'!$CV$2="ano",'Rozpočet + Žádosti o změnu'!CT84,IF('Rozpočet + Žádosti o změnu'!$CJ$2="ano",'Rozpočet + Žádosti o změnu'!CH84,IF('Rozpočet + Žádosti o změnu'!$BX$2="ano",'Rozpočet + Žádosti o změnu'!BV84,IF('Rozpočet + Žádosti o změnu'!$BL$2="ano",'Rozpočet + Žádosti o změnu'!BJ84,IF('Rozpočet + Žádosti o změnu'!$AZ$2="ano",'Rozpočet + Žádosti o změnu'!AX84,IF('Rozpočet + Žádosti o změnu'!$AN$2="ano",'Rozpočet + Žádosti o změnu'!AL84,'Rozpočet + Žádosti o změnu'!L84))))))))))</f>
        <v>0</v>
      </c>
      <c r="T84" s="267">
        <f>IF('Rozpočet + Žádosti o změnu'!$ER$2="ano",'Rozpočet + Žádosti o změnu'!EQ84,IF('Rozpočet + Žádosti o změnu'!$EF$2="ano",'Rozpočet + Žádosti o změnu'!EE84,IF('Rozpočet + Žádosti o změnu'!$DT$2="ano",'Rozpočet + Žádosti o změnu'!DS84,IF('Rozpočet + Žádosti o změnu'!$DH$2="ano",'Rozpočet + Žádosti o změnu'!DG84,IF('Rozpočet + Žádosti o změnu'!$CV$2="ano",'Rozpočet + Žádosti o změnu'!CU84,IF('Rozpočet + Žádosti o změnu'!$CJ$2="ano",'Rozpočet + Žádosti o změnu'!CI84,IF('Rozpočet + Žádosti o změnu'!$BX$2="ano",'Rozpočet + Žádosti o změnu'!BW84,IF('Rozpočet + Žádosti o změnu'!$BL$2="ano",'Rozpočet + Žádosti o změnu'!BK84,IF('Rozpočet + Žádosti o změnu'!$AZ$2="ano",'Rozpočet + Žádosti o změnu'!AY84,IF('Rozpočet + Žádosti o změnu'!$AN$2="ano",'Rozpočet + Žádosti o změnu'!AM84,'Rozpočet + Žádosti o změnu'!M84))))))))))</f>
        <v>0</v>
      </c>
      <c r="U84" s="267">
        <f>IF('Rozpočet + Žádosti o změnu'!$ER$2="ano",'Rozpočet + Žádosti o změnu'!ER84,IF('Rozpočet + Žádosti o změnu'!$EF$2="ano",'Rozpočet + Žádosti o změnu'!EF84,IF('Rozpočet + Žádosti o změnu'!$DT$2="ano",'Rozpočet + Žádosti o změnu'!DT84,IF('Rozpočet + Žádosti o změnu'!$DH$2="ano",'Rozpočet + Žádosti o změnu'!DH84,IF('Rozpočet + Žádosti o změnu'!$CV$2="ano",'Rozpočet + Žádosti o změnu'!CV84,IF('Rozpočet + Žádosti o změnu'!$CJ$2="ano",'Rozpočet + Žádosti o změnu'!CJ84,IF('Rozpočet + Žádosti o změnu'!$BX$2="ano",'Rozpočet + Žádosti o změnu'!BX84,IF('Rozpočet + Žádosti o změnu'!$BL$2="ano",'Rozpočet + Žádosti o změnu'!BL84,IF('Rozpočet + Žádosti o změnu'!$AZ$2="ano",'Rozpočet + Žádosti o změnu'!AZ84,IF('Rozpočet + Žádosti o změnu'!$AN$2="ano",'Rozpočet + Žádosti o změnu'!AN84,'Rozpočet + Žádosti o změnu'!N84))))))))))</f>
        <v>0</v>
      </c>
      <c r="W84" s="281">
        <f>IF('ZoR č. 1'!$D84="",0,'ZoR č. 1'!G84)+IF('ZoR č. 2'!$D84="",0,'ZoR č. 2'!G84)+IF('ZoR č. 3'!$D84="",0,'ZoR č. 3'!G84)+IF('ZoR č. 4'!$D84="",0,'ZoR č. 4'!G84)+IF('ZoR č. 5'!$D84="",0,'ZoR č. 5'!G84)+IF('ZoR č. 6'!$D84="",0,'ZoR č. 6'!G84)+IF('ZoR č. 7'!$D84="",0,'ZoR č. 7'!G84)+IF('ZoR č. 8'!$D84="",0,'ZoR č. 8'!G84)+IF('ZoR č. 9'!$D84="",0,'ZoR č. 9'!G84)+IF('ZoR č. 10'!$D84="",0,'ZoR č. 10'!G84)+IF(ZZoR!$D84="",0,ZZoR!G84)</f>
        <v>0</v>
      </c>
      <c r="X84" s="281">
        <f>IF('ZoR č. 1'!$D84="",0,'ZoR č. 1'!H84)+IF('ZoR č. 2'!$D84="",0,'ZoR č. 2'!H84)+IF('ZoR č. 3'!$D84="",0,'ZoR č. 3'!H84)+IF('ZoR č. 4'!$D84="",0,'ZoR č. 4'!H84)+IF('ZoR č. 5'!$D84="",0,'ZoR č. 5'!H84)+IF('ZoR č. 6'!$D84="",0,'ZoR č. 6'!H84)+IF('ZoR č. 7'!$D84="",0,'ZoR č. 7'!H84)+IF('ZoR č. 8'!$D84="",0,'ZoR č. 8'!H84)+IF('ZoR č. 9'!$D84="",0,'ZoR č. 9'!H84)+IF('ZoR č. 10'!$D84="",0,'ZoR č. 10'!H84)+IF(ZZoR!$D84="",0,ZZoR!H84)</f>
        <v>0</v>
      </c>
      <c r="Y84" s="281">
        <f>IF('ZoR č. 1'!$D84="",0,'ZoR č. 1'!I84)+IF('ZoR č. 2'!$D84="",0,'ZoR č. 2'!I84)+IF('ZoR č. 3'!$D84="",0,'ZoR č. 3'!I84)+IF('ZoR č. 4'!$D84="",0,'ZoR č. 4'!I84)+IF('ZoR č. 5'!$D84="",0,'ZoR č. 5'!I84)+IF('ZoR č. 6'!$D84="",0,'ZoR č. 6'!I84)+IF('ZoR č. 7'!$D84="",0,'ZoR č. 7'!I84)+IF('ZoR č. 8'!$D84="",0,'ZoR č. 8'!I84)+IF('ZoR č. 9'!$D84="",0,'ZoR č. 9'!I84)+IF('ZoR č. 10'!$D84="",0,'ZoR č. 10'!I84)+IF(ZZoR!$D84="",0,ZZoR!I84)</f>
        <v>0</v>
      </c>
      <c r="Z84" s="281">
        <f>IF('ZoR č. 1'!$D84="",0,'ZoR č. 1'!J84)+IF('ZoR č. 2'!$D84="",0,'ZoR č. 2'!J84)+IF('ZoR č. 3'!$D84="",0,'ZoR č. 3'!J84)+IF('ZoR č. 4'!$D84="",0,'ZoR č. 4'!J84)+IF('ZoR č. 5'!$D84="",0,'ZoR č. 5'!J84)+IF('ZoR č. 6'!$D84="",0,'ZoR č. 6'!J84)+IF('ZoR č. 7'!$D84="",0,'ZoR č. 7'!J84)+IF('ZoR č. 8'!$D84="",0,'ZoR č. 8'!J84)+IF('ZoR č. 9'!$D84="",0,'ZoR č. 9'!J84)+IF('ZoR č. 10'!$D84="",0,'ZoR č. 10'!J84)+IF(ZZoR!$D84="",0,ZZoR!J84)</f>
        <v>0</v>
      </c>
      <c r="AA84" s="281">
        <f>IF('ZoR č. 1'!$D84="",0,'ZoR č. 1'!K84)+IF('ZoR č. 2'!$D84="",0,'ZoR č. 2'!K84)+IF('ZoR č. 3'!$D84="",0,'ZoR č. 3'!K84)+IF('ZoR č. 4'!$D84="",0,'ZoR č. 4'!K84)+IF('ZoR č. 5'!$D84="",0,'ZoR č. 5'!K84)+IF('ZoR č. 6'!$D84="",0,'ZoR č. 6'!K84)+IF('ZoR č. 7'!$D84="",0,'ZoR č. 7'!K84)+IF('ZoR č. 8'!$D84="",0,'ZoR č. 8'!K84)+IF('ZoR č. 9'!$D84="",0,'ZoR č. 9'!K84)+IF('ZoR č. 10'!$D84="",0,'ZoR č. 10'!K84)+IF(ZZoR!$D84="",0,ZZoR!K84)</f>
        <v>0</v>
      </c>
      <c r="AB84" s="281">
        <f>IF('ZoR č. 1'!$D84="",0,'ZoR č. 1'!L84)+IF('ZoR č. 2'!$D84="",0,'ZoR č. 2'!L84)+IF('ZoR č. 3'!$D84="",0,'ZoR č. 3'!L84)+IF('ZoR č. 4'!$D84="",0,'ZoR č. 4'!L84)+IF('ZoR č. 5'!$D84="",0,'ZoR č. 5'!L84)+IF('ZoR č. 6'!$D84="",0,'ZoR č. 6'!L84)+IF('ZoR č. 7'!$D84="",0,'ZoR č. 7'!L84)+IF('ZoR č. 8'!$D84="",0,'ZoR č. 8'!L84)+IF('ZoR č. 9'!$D84="",0,'ZoR č. 9'!L84)+IF('ZoR č. 10'!$D84="",0,'ZoR č. 10'!L84)+IF(ZZoR!$D84="",0,ZZoR!L84)</f>
        <v>0</v>
      </c>
      <c r="AC84" s="281">
        <f>IF('ZoR č. 1'!$D84="",0,'ZoR č. 1'!M84)+IF('ZoR č. 2'!$D84="",0,'ZoR č. 2'!M84)+IF('ZoR č. 3'!$D84="",0,'ZoR č. 3'!M84)+IF('ZoR č. 4'!$D84="",0,'ZoR č. 4'!M84)+IF('ZoR č. 5'!$D84="",0,'ZoR č. 5'!M84)+IF('ZoR č. 6'!$D84="",0,'ZoR č. 6'!M84)+IF('ZoR č. 7'!$D84="",0,'ZoR č. 7'!M84)+IF('ZoR č. 8'!$D84="",0,'ZoR č. 8'!M84)+IF('ZoR č. 9'!$D84="",0,'ZoR č. 9'!M84)+IF('ZoR č. 10'!$D84="",0,'ZoR č. 10'!M84)+IF(ZZoR!$D84="",0,ZZoR!M84)</f>
        <v>0</v>
      </c>
      <c r="AE84" s="282" t="str">
        <f t="shared" si="7"/>
        <v/>
      </c>
    </row>
    <row r="85" spans="2:31" x14ac:dyDescent="0.25">
      <c r="B85" s="9" t="s">
        <v>218</v>
      </c>
      <c r="C85" s="98" t="str">
        <f>IF(COUNTA('Přehled partnerů'!C85:D85)&lt;&gt;2,"partner neuveden",IF('Přehled partnerů'!M85="ANO",'Přehled partnerů'!C85,"v tomto období nerelevantní"))</f>
        <v>partner neuveden</v>
      </c>
      <c r="D85" s="108" t="str">
        <f>IF(COUNTA('Přehled partnerů'!C85:D85)&lt;&gt;2,"",IF('Přehled partnerů'!M85="ANO",'Přehled partnerů'!D85,""))</f>
        <v/>
      </c>
      <c r="E85" s="21" t="str">
        <f t="shared" si="4"/>
        <v/>
      </c>
      <c r="F85" s="114" t="str">
        <f t="shared" si="5"/>
        <v/>
      </c>
      <c r="G85" s="125">
        <v>0</v>
      </c>
      <c r="H85" s="126">
        <v>0</v>
      </c>
      <c r="I85" s="126">
        <v>0</v>
      </c>
      <c r="J85" s="126">
        <v>0</v>
      </c>
      <c r="K85" s="16">
        <v>0</v>
      </c>
      <c r="L85" s="16">
        <v>0</v>
      </c>
      <c r="M85" s="20">
        <v>0</v>
      </c>
      <c r="N85" s="58" t="str">
        <f t="shared" si="6"/>
        <v/>
      </c>
      <c r="O85" s="267">
        <f>IF('Rozpočet + Žádosti o změnu'!$ER$2="ano",'Rozpočet + Žádosti o změnu'!EL85,IF('Rozpočet + Žádosti o změnu'!$EF$2="ano",'Rozpočet + Žádosti o změnu'!DZ85,IF('Rozpočet + Žádosti o změnu'!$DT$2="ano",'Rozpočet + Žádosti o změnu'!DN85,IF('Rozpočet + Žádosti o změnu'!$DH$2="ano",'Rozpočet + Žádosti o změnu'!DB85,IF('Rozpočet + Žádosti o změnu'!$CV$2="ano",'Rozpočet + Žádosti o změnu'!CP85,IF('Rozpočet + Žádosti o změnu'!$CJ$2="ano",'Rozpočet + Žádosti o změnu'!CD85,IF('Rozpočet + Žádosti o změnu'!$BX$2="ano",'Rozpočet + Žádosti o změnu'!BR85,IF('Rozpočet + Žádosti o změnu'!$BL$2="ano",'Rozpočet + Žádosti o změnu'!BF85,IF('Rozpočet + Žádosti o změnu'!$AZ$2="ano",'Rozpočet + Žádosti o změnu'!AT85,IF('Rozpočet + Žádosti o změnu'!$AN$2="ano",'Rozpočet + Žádosti o změnu'!AH85,'Rozpočet + Žádosti o změnu'!H85))))))))))</f>
        <v>0</v>
      </c>
      <c r="P85" s="267">
        <f>IF('Rozpočet + Žádosti o změnu'!$ER$2="ano",'Rozpočet + Žádosti o změnu'!EM85,IF('Rozpočet + Žádosti o změnu'!$EF$2="ano",'Rozpočet + Žádosti o změnu'!EA85,IF('Rozpočet + Žádosti o změnu'!$DT$2="ano",'Rozpočet + Žádosti o změnu'!DO85,IF('Rozpočet + Žádosti o změnu'!$DH$2="ano",'Rozpočet + Žádosti o změnu'!DC85,IF('Rozpočet + Žádosti o změnu'!$CV$2="ano",'Rozpočet + Žádosti o změnu'!CQ85,IF('Rozpočet + Žádosti o změnu'!$CJ$2="ano",'Rozpočet + Žádosti o změnu'!CE85,IF('Rozpočet + Žádosti o změnu'!$BX$2="ano",'Rozpočet + Žádosti o změnu'!BS85,IF('Rozpočet + Žádosti o změnu'!$BL$2="ano",'Rozpočet + Žádosti o změnu'!BG85,IF('Rozpočet + Žádosti o změnu'!$AZ$2="ano",'Rozpočet + Žádosti o změnu'!AU85,IF('Rozpočet + Žádosti o změnu'!$AN$2="ano",'Rozpočet + Žádosti o změnu'!AI85,'Rozpočet + Žádosti o změnu'!I85))))))))))</f>
        <v>0</v>
      </c>
      <c r="Q85" s="267">
        <f>IF('Rozpočet + Žádosti o změnu'!$ER$2="ano",'Rozpočet + Žádosti o změnu'!EN85,IF('Rozpočet + Žádosti o změnu'!$EF$2="ano",'Rozpočet + Žádosti o změnu'!EB85,IF('Rozpočet + Žádosti o změnu'!$DT$2="ano",'Rozpočet + Žádosti o změnu'!DP85,IF('Rozpočet + Žádosti o změnu'!$DH$2="ano",'Rozpočet + Žádosti o změnu'!DD85,IF('Rozpočet + Žádosti o změnu'!$CV$2="ano",'Rozpočet + Žádosti o změnu'!CR85,IF('Rozpočet + Žádosti o změnu'!$CJ$2="ano",'Rozpočet + Žádosti o změnu'!CF85,IF('Rozpočet + Žádosti o změnu'!$BX$2="ano",'Rozpočet + Žádosti o změnu'!BT85,IF('Rozpočet + Žádosti o změnu'!$BL$2="ano",'Rozpočet + Žádosti o změnu'!BH85,IF('Rozpočet + Žádosti o změnu'!$AZ$2="ano",'Rozpočet + Žádosti o změnu'!AV85,IF('Rozpočet + Žádosti o změnu'!$AN$2="ano",'Rozpočet + Žádosti o změnu'!AJ85,'Rozpočet + Žádosti o změnu'!J85))))))))))</f>
        <v>0</v>
      </c>
      <c r="R85" s="267">
        <f>IF('Rozpočet + Žádosti o změnu'!$ER$2="ano",'Rozpočet + Žádosti o změnu'!EO85,IF('Rozpočet + Žádosti o změnu'!$EF$2="ano",'Rozpočet + Žádosti o změnu'!EC85,IF('Rozpočet + Žádosti o změnu'!$DT$2="ano",'Rozpočet + Žádosti o změnu'!DQ85,IF('Rozpočet + Žádosti o změnu'!$DH$2="ano",'Rozpočet + Žádosti o změnu'!DE85,IF('Rozpočet + Žádosti o změnu'!$CV$2="ano",'Rozpočet + Žádosti o změnu'!CS85,IF('Rozpočet + Žádosti o změnu'!$CJ$2="ano",'Rozpočet + Žádosti o změnu'!CG85,IF('Rozpočet + Žádosti o změnu'!$BX$2="ano",'Rozpočet + Žádosti o změnu'!BU85,IF('Rozpočet + Žádosti o změnu'!$BL$2="ano",'Rozpočet + Žádosti o změnu'!BI85,IF('Rozpočet + Žádosti o změnu'!$AZ$2="ano",'Rozpočet + Žádosti o změnu'!AW85,IF('Rozpočet + Žádosti o změnu'!$AN$2="ano",'Rozpočet + Žádosti o změnu'!AK85,'Rozpočet + Žádosti o změnu'!K85))))))))))</f>
        <v>0</v>
      </c>
      <c r="S85" s="267">
        <f>IF('Rozpočet + Žádosti o změnu'!$ER$2="ano",'Rozpočet + Žádosti o změnu'!EP85,IF('Rozpočet + Žádosti o změnu'!$EF$2="ano",'Rozpočet + Žádosti o změnu'!ED85,IF('Rozpočet + Žádosti o změnu'!$DT$2="ano",'Rozpočet + Žádosti o změnu'!DR85,IF('Rozpočet + Žádosti o změnu'!$DH$2="ano",'Rozpočet + Žádosti o změnu'!DF85,IF('Rozpočet + Žádosti o změnu'!$CV$2="ano",'Rozpočet + Žádosti o změnu'!CT85,IF('Rozpočet + Žádosti o změnu'!$CJ$2="ano",'Rozpočet + Žádosti o změnu'!CH85,IF('Rozpočet + Žádosti o změnu'!$BX$2="ano",'Rozpočet + Žádosti o změnu'!BV85,IF('Rozpočet + Žádosti o změnu'!$BL$2="ano",'Rozpočet + Žádosti o změnu'!BJ85,IF('Rozpočet + Žádosti o změnu'!$AZ$2="ano",'Rozpočet + Žádosti o změnu'!AX85,IF('Rozpočet + Žádosti o změnu'!$AN$2="ano",'Rozpočet + Žádosti o změnu'!AL85,'Rozpočet + Žádosti o změnu'!L85))))))))))</f>
        <v>0</v>
      </c>
      <c r="T85" s="267">
        <f>IF('Rozpočet + Žádosti o změnu'!$ER$2="ano",'Rozpočet + Žádosti o změnu'!EQ85,IF('Rozpočet + Žádosti o změnu'!$EF$2="ano",'Rozpočet + Žádosti o změnu'!EE85,IF('Rozpočet + Žádosti o změnu'!$DT$2="ano",'Rozpočet + Žádosti o změnu'!DS85,IF('Rozpočet + Žádosti o změnu'!$DH$2="ano",'Rozpočet + Žádosti o změnu'!DG85,IF('Rozpočet + Žádosti o změnu'!$CV$2="ano",'Rozpočet + Žádosti o změnu'!CU85,IF('Rozpočet + Žádosti o změnu'!$CJ$2="ano",'Rozpočet + Žádosti o změnu'!CI85,IF('Rozpočet + Žádosti o změnu'!$BX$2="ano",'Rozpočet + Žádosti o změnu'!BW85,IF('Rozpočet + Žádosti o změnu'!$BL$2="ano",'Rozpočet + Žádosti o změnu'!BK85,IF('Rozpočet + Žádosti o změnu'!$AZ$2="ano",'Rozpočet + Žádosti o změnu'!AY85,IF('Rozpočet + Žádosti o změnu'!$AN$2="ano",'Rozpočet + Žádosti o změnu'!AM85,'Rozpočet + Žádosti o změnu'!M85))))))))))</f>
        <v>0</v>
      </c>
      <c r="U85" s="267">
        <f>IF('Rozpočet + Žádosti o změnu'!$ER$2="ano",'Rozpočet + Žádosti o změnu'!ER85,IF('Rozpočet + Žádosti o změnu'!$EF$2="ano",'Rozpočet + Žádosti o změnu'!EF85,IF('Rozpočet + Žádosti o změnu'!$DT$2="ano",'Rozpočet + Žádosti o změnu'!DT85,IF('Rozpočet + Žádosti o změnu'!$DH$2="ano",'Rozpočet + Žádosti o změnu'!DH85,IF('Rozpočet + Žádosti o změnu'!$CV$2="ano",'Rozpočet + Žádosti o změnu'!CV85,IF('Rozpočet + Žádosti o změnu'!$CJ$2="ano",'Rozpočet + Žádosti o změnu'!CJ85,IF('Rozpočet + Žádosti o změnu'!$BX$2="ano",'Rozpočet + Žádosti o změnu'!BX85,IF('Rozpočet + Žádosti o změnu'!$BL$2="ano",'Rozpočet + Žádosti o změnu'!BL85,IF('Rozpočet + Žádosti o změnu'!$AZ$2="ano",'Rozpočet + Žádosti o změnu'!AZ85,IF('Rozpočet + Žádosti o změnu'!$AN$2="ano",'Rozpočet + Žádosti o změnu'!AN85,'Rozpočet + Žádosti o změnu'!N85))))))))))</f>
        <v>0</v>
      </c>
      <c r="W85" s="281">
        <f>IF('ZoR č. 1'!$D85="",0,'ZoR č. 1'!G85)+IF('ZoR č. 2'!$D85="",0,'ZoR č. 2'!G85)+IF('ZoR č. 3'!$D85="",0,'ZoR č. 3'!G85)+IF('ZoR č. 4'!$D85="",0,'ZoR č. 4'!G85)+IF('ZoR č. 5'!$D85="",0,'ZoR č. 5'!G85)+IF('ZoR č. 6'!$D85="",0,'ZoR č. 6'!G85)+IF('ZoR č. 7'!$D85="",0,'ZoR č. 7'!G85)+IF('ZoR č. 8'!$D85="",0,'ZoR č. 8'!G85)+IF('ZoR č. 9'!$D85="",0,'ZoR č. 9'!G85)+IF('ZoR č. 10'!$D85="",0,'ZoR č. 10'!G85)+IF(ZZoR!$D85="",0,ZZoR!G85)</f>
        <v>0</v>
      </c>
      <c r="X85" s="281">
        <f>IF('ZoR č. 1'!$D85="",0,'ZoR č. 1'!H85)+IF('ZoR č. 2'!$D85="",0,'ZoR č. 2'!H85)+IF('ZoR č. 3'!$D85="",0,'ZoR č. 3'!H85)+IF('ZoR č. 4'!$D85="",0,'ZoR č. 4'!H85)+IF('ZoR č. 5'!$D85="",0,'ZoR č. 5'!H85)+IF('ZoR č. 6'!$D85="",0,'ZoR č. 6'!H85)+IF('ZoR č. 7'!$D85="",0,'ZoR č. 7'!H85)+IF('ZoR č. 8'!$D85="",0,'ZoR č. 8'!H85)+IF('ZoR č. 9'!$D85="",0,'ZoR č. 9'!H85)+IF('ZoR č. 10'!$D85="",0,'ZoR č. 10'!H85)+IF(ZZoR!$D85="",0,ZZoR!H85)</f>
        <v>0</v>
      </c>
      <c r="Y85" s="281">
        <f>IF('ZoR č. 1'!$D85="",0,'ZoR č. 1'!I85)+IF('ZoR č. 2'!$D85="",0,'ZoR č. 2'!I85)+IF('ZoR č. 3'!$D85="",0,'ZoR č. 3'!I85)+IF('ZoR č. 4'!$D85="",0,'ZoR č. 4'!I85)+IF('ZoR č. 5'!$D85="",0,'ZoR č. 5'!I85)+IF('ZoR č. 6'!$D85="",0,'ZoR č. 6'!I85)+IF('ZoR č. 7'!$D85="",0,'ZoR č. 7'!I85)+IF('ZoR č. 8'!$D85="",0,'ZoR č. 8'!I85)+IF('ZoR č. 9'!$D85="",0,'ZoR č. 9'!I85)+IF('ZoR č. 10'!$D85="",0,'ZoR č. 10'!I85)+IF(ZZoR!$D85="",0,ZZoR!I85)</f>
        <v>0</v>
      </c>
      <c r="Z85" s="281">
        <f>IF('ZoR č. 1'!$D85="",0,'ZoR č. 1'!J85)+IF('ZoR č. 2'!$D85="",0,'ZoR č. 2'!J85)+IF('ZoR č. 3'!$D85="",0,'ZoR č. 3'!J85)+IF('ZoR č. 4'!$D85="",0,'ZoR č. 4'!J85)+IF('ZoR č. 5'!$D85="",0,'ZoR č. 5'!J85)+IF('ZoR č. 6'!$D85="",0,'ZoR č. 6'!J85)+IF('ZoR č. 7'!$D85="",0,'ZoR č. 7'!J85)+IF('ZoR č. 8'!$D85="",0,'ZoR č. 8'!J85)+IF('ZoR č. 9'!$D85="",0,'ZoR č. 9'!J85)+IF('ZoR č. 10'!$D85="",0,'ZoR č. 10'!J85)+IF(ZZoR!$D85="",0,ZZoR!J85)</f>
        <v>0</v>
      </c>
      <c r="AA85" s="281">
        <f>IF('ZoR č. 1'!$D85="",0,'ZoR č. 1'!K85)+IF('ZoR č. 2'!$D85="",0,'ZoR č. 2'!K85)+IF('ZoR č. 3'!$D85="",0,'ZoR č. 3'!K85)+IF('ZoR č. 4'!$D85="",0,'ZoR č. 4'!K85)+IF('ZoR č. 5'!$D85="",0,'ZoR č. 5'!K85)+IF('ZoR č. 6'!$D85="",0,'ZoR č. 6'!K85)+IF('ZoR č. 7'!$D85="",0,'ZoR č. 7'!K85)+IF('ZoR č. 8'!$D85="",0,'ZoR č. 8'!K85)+IF('ZoR č. 9'!$D85="",0,'ZoR č. 9'!K85)+IF('ZoR č. 10'!$D85="",0,'ZoR č. 10'!K85)+IF(ZZoR!$D85="",0,ZZoR!K85)</f>
        <v>0</v>
      </c>
      <c r="AB85" s="281">
        <f>IF('ZoR č. 1'!$D85="",0,'ZoR č. 1'!L85)+IF('ZoR č. 2'!$D85="",0,'ZoR č. 2'!L85)+IF('ZoR č. 3'!$D85="",0,'ZoR č. 3'!L85)+IF('ZoR č. 4'!$D85="",0,'ZoR č. 4'!L85)+IF('ZoR č. 5'!$D85="",0,'ZoR č. 5'!L85)+IF('ZoR č. 6'!$D85="",0,'ZoR č. 6'!L85)+IF('ZoR č. 7'!$D85="",0,'ZoR č. 7'!L85)+IF('ZoR č. 8'!$D85="",0,'ZoR č. 8'!L85)+IF('ZoR č. 9'!$D85="",0,'ZoR č. 9'!L85)+IF('ZoR č. 10'!$D85="",0,'ZoR č. 10'!L85)+IF(ZZoR!$D85="",0,ZZoR!L85)</f>
        <v>0</v>
      </c>
      <c r="AC85" s="281">
        <f>IF('ZoR č. 1'!$D85="",0,'ZoR č. 1'!M85)+IF('ZoR č. 2'!$D85="",0,'ZoR č. 2'!M85)+IF('ZoR č. 3'!$D85="",0,'ZoR č. 3'!M85)+IF('ZoR č. 4'!$D85="",0,'ZoR č. 4'!M85)+IF('ZoR č. 5'!$D85="",0,'ZoR č. 5'!M85)+IF('ZoR č. 6'!$D85="",0,'ZoR č. 6'!M85)+IF('ZoR č. 7'!$D85="",0,'ZoR č. 7'!M85)+IF('ZoR č. 8'!$D85="",0,'ZoR č. 8'!M85)+IF('ZoR č. 9'!$D85="",0,'ZoR č. 9'!M85)+IF('ZoR č. 10'!$D85="",0,'ZoR č. 10'!M85)+IF(ZZoR!$D85="",0,ZZoR!M85)</f>
        <v>0</v>
      </c>
      <c r="AE85" s="282" t="str">
        <f t="shared" si="7"/>
        <v/>
      </c>
    </row>
    <row r="86" spans="2:31" x14ac:dyDescent="0.25">
      <c r="B86" s="9" t="s">
        <v>219</v>
      </c>
      <c r="C86" s="98" t="str">
        <f>IF(COUNTA('Přehled partnerů'!C86:D86)&lt;&gt;2,"partner neuveden",IF('Přehled partnerů'!M86="ANO",'Přehled partnerů'!C86,"v tomto období nerelevantní"))</f>
        <v>partner neuveden</v>
      </c>
      <c r="D86" s="108" t="str">
        <f>IF(COUNTA('Přehled partnerů'!C86:D86)&lt;&gt;2,"",IF('Přehled partnerů'!M86="ANO",'Přehled partnerů'!D86,""))</f>
        <v/>
      </c>
      <c r="E86" s="21" t="str">
        <f t="shared" si="4"/>
        <v/>
      </c>
      <c r="F86" s="114" t="str">
        <f t="shared" si="5"/>
        <v/>
      </c>
      <c r="G86" s="125">
        <v>0</v>
      </c>
      <c r="H86" s="126">
        <v>0</v>
      </c>
      <c r="I86" s="126">
        <v>0</v>
      </c>
      <c r="J86" s="126">
        <v>0</v>
      </c>
      <c r="K86" s="16">
        <v>0</v>
      </c>
      <c r="L86" s="16">
        <v>0</v>
      </c>
      <c r="M86" s="20">
        <v>0</v>
      </c>
      <c r="N86" s="58" t="str">
        <f t="shared" si="6"/>
        <v/>
      </c>
      <c r="O86" s="267">
        <f>IF('Rozpočet + Žádosti o změnu'!$ER$2="ano",'Rozpočet + Žádosti o změnu'!EL86,IF('Rozpočet + Žádosti o změnu'!$EF$2="ano",'Rozpočet + Žádosti o změnu'!DZ86,IF('Rozpočet + Žádosti o změnu'!$DT$2="ano",'Rozpočet + Žádosti o změnu'!DN86,IF('Rozpočet + Žádosti o změnu'!$DH$2="ano",'Rozpočet + Žádosti o změnu'!DB86,IF('Rozpočet + Žádosti o změnu'!$CV$2="ano",'Rozpočet + Žádosti o změnu'!CP86,IF('Rozpočet + Žádosti o změnu'!$CJ$2="ano",'Rozpočet + Žádosti o změnu'!CD86,IF('Rozpočet + Žádosti o změnu'!$BX$2="ano",'Rozpočet + Žádosti o změnu'!BR86,IF('Rozpočet + Žádosti o změnu'!$BL$2="ano",'Rozpočet + Žádosti o změnu'!BF86,IF('Rozpočet + Žádosti o změnu'!$AZ$2="ano",'Rozpočet + Žádosti o změnu'!AT86,IF('Rozpočet + Žádosti o změnu'!$AN$2="ano",'Rozpočet + Žádosti o změnu'!AH86,'Rozpočet + Žádosti o změnu'!H86))))))))))</f>
        <v>0</v>
      </c>
      <c r="P86" s="267">
        <f>IF('Rozpočet + Žádosti o změnu'!$ER$2="ano",'Rozpočet + Žádosti o změnu'!EM86,IF('Rozpočet + Žádosti o změnu'!$EF$2="ano",'Rozpočet + Žádosti o změnu'!EA86,IF('Rozpočet + Žádosti o změnu'!$DT$2="ano",'Rozpočet + Žádosti o změnu'!DO86,IF('Rozpočet + Žádosti o změnu'!$DH$2="ano",'Rozpočet + Žádosti o změnu'!DC86,IF('Rozpočet + Žádosti o změnu'!$CV$2="ano",'Rozpočet + Žádosti o změnu'!CQ86,IF('Rozpočet + Žádosti o změnu'!$CJ$2="ano",'Rozpočet + Žádosti o změnu'!CE86,IF('Rozpočet + Žádosti o změnu'!$BX$2="ano",'Rozpočet + Žádosti o změnu'!BS86,IF('Rozpočet + Žádosti o změnu'!$BL$2="ano",'Rozpočet + Žádosti o změnu'!BG86,IF('Rozpočet + Žádosti o změnu'!$AZ$2="ano",'Rozpočet + Žádosti o změnu'!AU86,IF('Rozpočet + Žádosti o změnu'!$AN$2="ano",'Rozpočet + Žádosti o změnu'!AI86,'Rozpočet + Žádosti o změnu'!I86))))))))))</f>
        <v>0</v>
      </c>
      <c r="Q86" s="267">
        <f>IF('Rozpočet + Žádosti o změnu'!$ER$2="ano",'Rozpočet + Žádosti o změnu'!EN86,IF('Rozpočet + Žádosti o změnu'!$EF$2="ano",'Rozpočet + Žádosti o změnu'!EB86,IF('Rozpočet + Žádosti o změnu'!$DT$2="ano",'Rozpočet + Žádosti o změnu'!DP86,IF('Rozpočet + Žádosti o změnu'!$DH$2="ano",'Rozpočet + Žádosti o změnu'!DD86,IF('Rozpočet + Žádosti o změnu'!$CV$2="ano",'Rozpočet + Žádosti o změnu'!CR86,IF('Rozpočet + Žádosti o změnu'!$CJ$2="ano",'Rozpočet + Žádosti o změnu'!CF86,IF('Rozpočet + Žádosti o změnu'!$BX$2="ano",'Rozpočet + Žádosti o změnu'!BT86,IF('Rozpočet + Žádosti o změnu'!$BL$2="ano",'Rozpočet + Žádosti o změnu'!BH86,IF('Rozpočet + Žádosti o změnu'!$AZ$2="ano",'Rozpočet + Žádosti o změnu'!AV86,IF('Rozpočet + Žádosti o změnu'!$AN$2="ano",'Rozpočet + Žádosti o změnu'!AJ86,'Rozpočet + Žádosti o změnu'!J86))))))))))</f>
        <v>0</v>
      </c>
      <c r="R86" s="267">
        <f>IF('Rozpočet + Žádosti o změnu'!$ER$2="ano",'Rozpočet + Žádosti o změnu'!EO86,IF('Rozpočet + Žádosti o změnu'!$EF$2="ano",'Rozpočet + Žádosti o změnu'!EC86,IF('Rozpočet + Žádosti o změnu'!$DT$2="ano",'Rozpočet + Žádosti o změnu'!DQ86,IF('Rozpočet + Žádosti o změnu'!$DH$2="ano",'Rozpočet + Žádosti o změnu'!DE86,IF('Rozpočet + Žádosti o změnu'!$CV$2="ano",'Rozpočet + Žádosti o změnu'!CS86,IF('Rozpočet + Žádosti o změnu'!$CJ$2="ano",'Rozpočet + Žádosti o změnu'!CG86,IF('Rozpočet + Žádosti o změnu'!$BX$2="ano",'Rozpočet + Žádosti o změnu'!BU86,IF('Rozpočet + Žádosti o změnu'!$BL$2="ano",'Rozpočet + Žádosti o změnu'!BI86,IF('Rozpočet + Žádosti o změnu'!$AZ$2="ano",'Rozpočet + Žádosti o změnu'!AW86,IF('Rozpočet + Žádosti o změnu'!$AN$2="ano",'Rozpočet + Žádosti o změnu'!AK86,'Rozpočet + Žádosti o změnu'!K86))))))))))</f>
        <v>0</v>
      </c>
      <c r="S86" s="267">
        <f>IF('Rozpočet + Žádosti o změnu'!$ER$2="ano",'Rozpočet + Žádosti o změnu'!EP86,IF('Rozpočet + Žádosti o změnu'!$EF$2="ano",'Rozpočet + Žádosti o změnu'!ED86,IF('Rozpočet + Žádosti o změnu'!$DT$2="ano",'Rozpočet + Žádosti o změnu'!DR86,IF('Rozpočet + Žádosti o změnu'!$DH$2="ano",'Rozpočet + Žádosti o změnu'!DF86,IF('Rozpočet + Žádosti o změnu'!$CV$2="ano",'Rozpočet + Žádosti o změnu'!CT86,IF('Rozpočet + Žádosti o změnu'!$CJ$2="ano",'Rozpočet + Žádosti o změnu'!CH86,IF('Rozpočet + Žádosti o změnu'!$BX$2="ano",'Rozpočet + Žádosti o změnu'!BV86,IF('Rozpočet + Žádosti o změnu'!$BL$2="ano",'Rozpočet + Žádosti o změnu'!BJ86,IF('Rozpočet + Žádosti o změnu'!$AZ$2="ano",'Rozpočet + Žádosti o změnu'!AX86,IF('Rozpočet + Žádosti o změnu'!$AN$2="ano",'Rozpočet + Žádosti o změnu'!AL86,'Rozpočet + Žádosti o změnu'!L86))))))))))</f>
        <v>0</v>
      </c>
      <c r="T86" s="267">
        <f>IF('Rozpočet + Žádosti o změnu'!$ER$2="ano",'Rozpočet + Žádosti o změnu'!EQ86,IF('Rozpočet + Žádosti o změnu'!$EF$2="ano",'Rozpočet + Žádosti o změnu'!EE86,IF('Rozpočet + Žádosti o změnu'!$DT$2="ano",'Rozpočet + Žádosti o změnu'!DS86,IF('Rozpočet + Žádosti o změnu'!$DH$2="ano",'Rozpočet + Žádosti o změnu'!DG86,IF('Rozpočet + Žádosti o změnu'!$CV$2="ano",'Rozpočet + Žádosti o změnu'!CU86,IF('Rozpočet + Žádosti o změnu'!$CJ$2="ano",'Rozpočet + Žádosti o změnu'!CI86,IF('Rozpočet + Žádosti o změnu'!$BX$2="ano",'Rozpočet + Žádosti o změnu'!BW86,IF('Rozpočet + Žádosti o změnu'!$BL$2="ano",'Rozpočet + Žádosti o změnu'!BK86,IF('Rozpočet + Žádosti o změnu'!$AZ$2="ano",'Rozpočet + Žádosti o změnu'!AY86,IF('Rozpočet + Žádosti o změnu'!$AN$2="ano",'Rozpočet + Žádosti o změnu'!AM86,'Rozpočet + Žádosti o změnu'!M86))))))))))</f>
        <v>0</v>
      </c>
      <c r="U86" s="267">
        <f>IF('Rozpočet + Žádosti o změnu'!$ER$2="ano",'Rozpočet + Žádosti o změnu'!ER86,IF('Rozpočet + Žádosti o změnu'!$EF$2="ano",'Rozpočet + Žádosti o změnu'!EF86,IF('Rozpočet + Žádosti o změnu'!$DT$2="ano",'Rozpočet + Žádosti o změnu'!DT86,IF('Rozpočet + Žádosti o změnu'!$DH$2="ano",'Rozpočet + Žádosti o změnu'!DH86,IF('Rozpočet + Žádosti o změnu'!$CV$2="ano",'Rozpočet + Žádosti o změnu'!CV86,IF('Rozpočet + Žádosti o změnu'!$CJ$2="ano",'Rozpočet + Žádosti o změnu'!CJ86,IF('Rozpočet + Žádosti o změnu'!$BX$2="ano",'Rozpočet + Žádosti o změnu'!BX86,IF('Rozpočet + Žádosti o změnu'!$BL$2="ano",'Rozpočet + Žádosti o změnu'!BL86,IF('Rozpočet + Žádosti o změnu'!$AZ$2="ano",'Rozpočet + Žádosti o změnu'!AZ86,IF('Rozpočet + Žádosti o změnu'!$AN$2="ano",'Rozpočet + Žádosti o změnu'!AN86,'Rozpočet + Žádosti o změnu'!N86))))))))))</f>
        <v>0</v>
      </c>
      <c r="W86" s="281">
        <f>IF('ZoR č. 1'!$D86="",0,'ZoR č. 1'!G86)+IF('ZoR č. 2'!$D86="",0,'ZoR č. 2'!G86)+IF('ZoR č. 3'!$D86="",0,'ZoR č. 3'!G86)+IF('ZoR č. 4'!$D86="",0,'ZoR č. 4'!G86)+IF('ZoR č. 5'!$D86="",0,'ZoR č. 5'!G86)+IF('ZoR č. 6'!$D86="",0,'ZoR č. 6'!G86)+IF('ZoR č. 7'!$D86="",0,'ZoR č. 7'!G86)+IF('ZoR č. 8'!$D86="",0,'ZoR č. 8'!G86)+IF('ZoR č. 9'!$D86="",0,'ZoR č. 9'!G86)+IF('ZoR č. 10'!$D86="",0,'ZoR č. 10'!G86)+IF(ZZoR!$D86="",0,ZZoR!G86)</f>
        <v>0</v>
      </c>
      <c r="X86" s="281">
        <f>IF('ZoR č. 1'!$D86="",0,'ZoR č. 1'!H86)+IF('ZoR č. 2'!$D86="",0,'ZoR č. 2'!H86)+IF('ZoR č. 3'!$D86="",0,'ZoR č. 3'!H86)+IF('ZoR č. 4'!$D86="",0,'ZoR č. 4'!H86)+IF('ZoR č. 5'!$D86="",0,'ZoR č. 5'!H86)+IF('ZoR č. 6'!$D86="",0,'ZoR č. 6'!H86)+IF('ZoR č. 7'!$D86="",0,'ZoR č. 7'!H86)+IF('ZoR č. 8'!$D86="",0,'ZoR č. 8'!H86)+IF('ZoR č. 9'!$D86="",0,'ZoR č. 9'!H86)+IF('ZoR č. 10'!$D86="",0,'ZoR č. 10'!H86)+IF(ZZoR!$D86="",0,ZZoR!H86)</f>
        <v>0</v>
      </c>
      <c r="Y86" s="281">
        <f>IF('ZoR č. 1'!$D86="",0,'ZoR č. 1'!I86)+IF('ZoR č. 2'!$D86="",0,'ZoR č. 2'!I86)+IF('ZoR č. 3'!$D86="",0,'ZoR č. 3'!I86)+IF('ZoR č. 4'!$D86="",0,'ZoR č. 4'!I86)+IF('ZoR č. 5'!$D86="",0,'ZoR č. 5'!I86)+IF('ZoR č. 6'!$D86="",0,'ZoR č. 6'!I86)+IF('ZoR č. 7'!$D86="",0,'ZoR č. 7'!I86)+IF('ZoR č. 8'!$D86="",0,'ZoR č. 8'!I86)+IF('ZoR č. 9'!$D86="",0,'ZoR č. 9'!I86)+IF('ZoR č. 10'!$D86="",0,'ZoR č. 10'!I86)+IF(ZZoR!$D86="",0,ZZoR!I86)</f>
        <v>0</v>
      </c>
      <c r="Z86" s="281">
        <f>IF('ZoR č. 1'!$D86="",0,'ZoR č. 1'!J86)+IF('ZoR č. 2'!$D86="",0,'ZoR č. 2'!J86)+IF('ZoR č. 3'!$D86="",0,'ZoR č. 3'!J86)+IF('ZoR č. 4'!$D86="",0,'ZoR č. 4'!J86)+IF('ZoR č. 5'!$D86="",0,'ZoR č. 5'!J86)+IF('ZoR č. 6'!$D86="",0,'ZoR č. 6'!J86)+IF('ZoR č. 7'!$D86="",0,'ZoR č. 7'!J86)+IF('ZoR č. 8'!$D86="",0,'ZoR č. 8'!J86)+IF('ZoR č. 9'!$D86="",0,'ZoR č. 9'!J86)+IF('ZoR č. 10'!$D86="",0,'ZoR č. 10'!J86)+IF(ZZoR!$D86="",0,ZZoR!J86)</f>
        <v>0</v>
      </c>
      <c r="AA86" s="281">
        <f>IF('ZoR č. 1'!$D86="",0,'ZoR č. 1'!K86)+IF('ZoR č. 2'!$D86="",0,'ZoR č. 2'!K86)+IF('ZoR č. 3'!$D86="",0,'ZoR č. 3'!K86)+IF('ZoR č. 4'!$D86="",0,'ZoR č. 4'!K86)+IF('ZoR č. 5'!$D86="",0,'ZoR č. 5'!K86)+IF('ZoR č. 6'!$D86="",0,'ZoR č. 6'!K86)+IF('ZoR č. 7'!$D86="",0,'ZoR č. 7'!K86)+IF('ZoR č. 8'!$D86="",0,'ZoR č. 8'!K86)+IF('ZoR č. 9'!$D86="",0,'ZoR č. 9'!K86)+IF('ZoR č. 10'!$D86="",0,'ZoR č. 10'!K86)+IF(ZZoR!$D86="",0,ZZoR!K86)</f>
        <v>0</v>
      </c>
      <c r="AB86" s="281">
        <f>IF('ZoR č. 1'!$D86="",0,'ZoR č. 1'!L86)+IF('ZoR č. 2'!$D86="",0,'ZoR č. 2'!L86)+IF('ZoR č. 3'!$D86="",0,'ZoR č. 3'!L86)+IF('ZoR č. 4'!$D86="",0,'ZoR č. 4'!L86)+IF('ZoR č. 5'!$D86="",0,'ZoR č. 5'!L86)+IF('ZoR č. 6'!$D86="",0,'ZoR č. 6'!L86)+IF('ZoR č. 7'!$D86="",0,'ZoR č. 7'!L86)+IF('ZoR č. 8'!$D86="",0,'ZoR č. 8'!L86)+IF('ZoR č. 9'!$D86="",0,'ZoR č. 9'!L86)+IF('ZoR č. 10'!$D86="",0,'ZoR č. 10'!L86)+IF(ZZoR!$D86="",0,ZZoR!L86)</f>
        <v>0</v>
      </c>
      <c r="AC86" s="281">
        <f>IF('ZoR č. 1'!$D86="",0,'ZoR č. 1'!M86)+IF('ZoR č. 2'!$D86="",0,'ZoR č. 2'!M86)+IF('ZoR č. 3'!$D86="",0,'ZoR č. 3'!M86)+IF('ZoR č. 4'!$D86="",0,'ZoR č. 4'!M86)+IF('ZoR č. 5'!$D86="",0,'ZoR č. 5'!M86)+IF('ZoR č. 6'!$D86="",0,'ZoR č. 6'!M86)+IF('ZoR č. 7'!$D86="",0,'ZoR č. 7'!M86)+IF('ZoR č. 8'!$D86="",0,'ZoR č. 8'!M86)+IF('ZoR č. 9'!$D86="",0,'ZoR č. 9'!M86)+IF('ZoR č. 10'!$D86="",0,'ZoR č. 10'!M86)+IF(ZZoR!$D86="",0,ZZoR!M86)</f>
        <v>0</v>
      </c>
      <c r="AE86" s="282" t="str">
        <f t="shared" si="7"/>
        <v/>
      </c>
    </row>
    <row r="87" spans="2:31" x14ac:dyDescent="0.25">
      <c r="B87" s="9" t="s">
        <v>220</v>
      </c>
      <c r="C87" s="98" t="str">
        <f>IF(COUNTA('Přehled partnerů'!C87:D87)&lt;&gt;2,"partner neuveden",IF('Přehled partnerů'!M87="ANO",'Přehled partnerů'!C87,"v tomto období nerelevantní"))</f>
        <v>partner neuveden</v>
      </c>
      <c r="D87" s="108" t="str">
        <f>IF(COUNTA('Přehled partnerů'!C87:D87)&lt;&gt;2,"",IF('Přehled partnerů'!M87="ANO",'Přehled partnerů'!D87,""))</f>
        <v/>
      </c>
      <c r="E87" s="21" t="str">
        <f t="shared" si="4"/>
        <v/>
      </c>
      <c r="F87" s="114" t="str">
        <f t="shared" si="5"/>
        <v/>
      </c>
      <c r="G87" s="125">
        <v>0</v>
      </c>
      <c r="H87" s="126">
        <v>0</v>
      </c>
      <c r="I87" s="126">
        <v>0</v>
      </c>
      <c r="J87" s="126">
        <v>0</v>
      </c>
      <c r="K87" s="16">
        <v>0</v>
      </c>
      <c r="L87" s="16">
        <v>0</v>
      </c>
      <c r="M87" s="20">
        <v>0</v>
      </c>
      <c r="N87" s="58" t="str">
        <f t="shared" si="6"/>
        <v/>
      </c>
      <c r="O87" s="267">
        <f>IF('Rozpočet + Žádosti o změnu'!$ER$2="ano",'Rozpočet + Žádosti o změnu'!EL87,IF('Rozpočet + Žádosti o změnu'!$EF$2="ano",'Rozpočet + Žádosti o změnu'!DZ87,IF('Rozpočet + Žádosti o změnu'!$DT$2="ano",'Rozpočet + Žádosti o změnu'!DN87,IF('Rozpočet + Žádosti o změnu'!$DH$2="ano",'Rozpočet + Žádosti o změnu'!DB87,IF('Rozpočet + Žádosti o změnu'!$CV$2="ano",'Rozpočet + Žádosti o změnu'!CP87,IF('Rozpočet + Žádosti o změnu'!$CJ$2="ano",'Rozpočet + Žádosti o změnu'!CD87,IF('Rozpočet + Žádosti o změnu'!$BX$2="ano",'Rozpočet + Žádosti o změnu'!BR87,IF('Rozpočet + Žádosti o změnu'!$BL$2="ano",'Rozpočet + Žádosti o změnu'!BF87,IF('Rozpočet + Žádosti o změnu'!$AZ$2="ano",'Rozpočet + Žádosti o změnu'!AT87,IF('Rozpočet + Žádosti o změnu'!$AN$2="ano",'Rozpočet + Žádosti o změnu'!AH87,'Rozpočet + Žádosti o změnu'!H87))))))))))</f>
        <v>0</v>
      </c>
      <c r="P87" s="267">
        <f>IF('Rozpočet + Žádosti o změnu'!$ER$2="ano",'Rozpočet + Žádosti o změnu'!EM87,IF('Rozpočet + Žádosti o změnu'!$EF$2="ano",'Rozpočet + Žádosti o změnu'!EA87,IF('Rozpočet + Žádosti o změnu'!$DT$2="ano",'Rozpočet + Žádosti o změnu'!DO87,IF('Rozpočet + Žádosti o změnu'!$DH$2="ano",'Rozpočet + Žádosti o změnu'!DC87,IF('Rozpočet + Žádosti o změnu'!$CV$2="ano",'Rozpočet + Žádosti o změnu'!CQ87,IF('Rozpočet + Žádosti o změnu'!$CJ$2="ano",'Rozpočet + Žádosti o změnu'!CE87,IF('Rozpočet + Žádosti o změnu'!$BX$2="ano",'Rozpočet + Žádosti o změnu'!BS87,IF('Rozpočet + Žádosti o změnu'!$BL$2="ano",'Rozpočet + Žádosti o změnu'!BG87,IF('Rozpočet + Žádosti o změnu'!$AZ$2="ano",'Rozpočet + Žádosti o změnu'!AU87,IF('Rozpočet + Žádosti o změnu'!$AN$2="ano",'Rozpočet + Žádosti o změnu'!AI87,'Rozpočet + Žádosti o změnu'!I87))))))))))</f>
        <v>0</v>
      </c>
      <c r="Q87" s="267">
        <f>IF('Rozpočet + Žádosti o změnu'!$ER$2="ano",'Rozpočet + Žádosti o změnu'!EN87,IF('Rozpočet + Žádosti o změnu'!$EF$2="ano",'Rozpočet + Žádosti o změnu'!EB87,IF('Rozpočet + Žádosti o změnu'!$DT$2="ano",'Rozpočet + Žádosti o změnu'!DP87,IF('Rozpočet + Žádosti o změnu'!$DH$2="ano",'Rozpočet + Žádosti o změnu'!DD87,IF('Rozpočet + Žádosti o změnu'!$CV$2="ano",'Rozpočet + Žádosti o změnu'!CR87,IF('Rozpočet + Žádosti o změnu'!$CJ$2="ano",'Rozpočet + Žádosti o změnu'!CF87,IF('Rozpočet + Žádosti o změnu'!$BX$2="ano",'Rozpočet + Žádosti o změnu'!BT87,IF('Rozpočet + Žádosti o změnu'!$BL$2="ano",'Rozpočet + Žádosti o změnu'!BH87,IF('Rozpočet + Žádosti o změnu'!$AZ$2="ano",'Rozpočet + Žádosti o změnu'!AV87,IF('Rozpočet + Žádosti o změnu'!$AN$2="ano",'Rozpočet + Žádosti o změnu'!AJ87,'Rozpočet + Žádosti o změnu'!J87))))))))))</f>
        <v>0</v>
      </c>
      <c r="R87" s="267">
        <f>IF('Rozpočet + Žádosti o změnu'!$ER$2="ano",'Rozpočet + Žádosti o změnu'!EO87,IF('Rozpočet + Žádosti o změnu'!$EF$2="ano",'Rozpočet + Žádosti o změnu'!EC87,IF('Rozpočet + Žádosti o změnu'!$DT$2="ano",'Rozpočet + Žádosti o změnu'!DQ87,IF('Rozpočet + Žádosti o změnu'!$DH$2="ano",'Rozpočet + Žádosti o změnu'!DE87,IF('Rozpočet + Žádosti o změnu'!$CV$2="ano",'Rozpočet + Žádosti o změnu'!CS87,IF('Rozpočet + Žádosti o změnu'!$CJ$2="ano",'Rozpočet + Žádosti o změnu'!CG87,IF('Rozpočet + Žádosti o změnu'!$BX$2="ano",'Rozpočet + Žádosti o změnu'!BU87,IF('Rozpočet + Žádosti o změnu'!$BL$2="ano",'Rozpočet + Žádosti o změnu'!BI87,IF('Rozpočet + Žádosti o změnu'!$AZ$2="ano",'Rozpočet + Žádosti o změnu'!AW87,IF('Rozpočet + Žádosti o změnu'!$AN$2="ano",'Rozpočet + Žádosti o změnu'!AK87,'Rozpočet + Žádosti o změnu'!K87))))))))))</f>
        <v>0</v>
      </c>
      <c r="S87" s="267">
        <f>IF('Rozpočet + Žádosti o změnu'!$ER$2="ano",'Rozpočet + Žádosti o změnu'!EP87,IF('Rozpočet + Žádosti o změnu'!$EF$2="ano",'Rozpočet + Žádosti o změnu'!ED87,IF('Rozpočet + Žádosti o změnu'!$DT$2="ano",'Rozpočet + Žádosti o změnu'!DR87,IF('Rozpočet + Žádosti o změnu'!$DH$2="ano",'Rozpočet + Žádosti o změnu'!DF87,IF('Rozpočet + Žádosti o změnu'!$CV$2="ano",'Rozpočet + Žádosti o změnu'!CT87,IF('Rozpočet + Žádosti o změnu'!$CJ$2="ano",'Rozpočet + Žádosti o změnu'!CH87,IF('Rozpočet + Žádosti o změnu'!$BX$2="ano",'Rozpočet + Žádosti o změnu'!BV87,IF('Rozpočet + Žádosti o změnu'!$BL$2="ano",'Rozpočet + Žádosti o změnu'!BJ87,IF('Rozpočet + Žádosti o změnu'!$AZ$2="ano",'Rozpočet + Žádosti o změnu'!AX87,IF('Rozpočet + Žádosti o změnu'!$AN$2="ano",'Rozpočet + Žádosti o změnu'!AL87,'Rozpočet + Žádosti o změnu'!L87))))))))))</f>
        <v>0</v>
      </c>
      <c r="T87" s="267">
        <f>IF('Rozpočet + Žádosti o změnu'!$ER$2="ano",'Rozpočet + Žádosti o změnu'!EQ87,IF('Rozpočet + Žádosti o změnu'!$EF$2="ano",'Rozpočet + Žádosti o změnu'!EE87,IF('Rozpočet + Žádosti o změnu'!$DT$2="ano",'Rozpočet + Žádosti o změnu'!DS87,IF('Rozpočet + Žádosti o změnu'!$DH$2="ano",'Rozpočet + Žádosti o změnu'!DG87,IF('Rozpočet + Žádosti o změnu'!$CV$2="ano",'Rozpočet + Žádosti o změnu'!CU87,IF('Rozpočet + Žádosti o změnu'!$CJ$2="ano",'Rozpočet + Žádosti o změnu'!CI87,IF('Rozpočet + Žádosti o změnu'!$BX$2="ano",'Rozpočet + Žádosti o změnu'!BW87,IF('Rozpočet + Žádosti o změnu'!$BL$2="ano",'Rozpočet + Žádosti o změnu'!BK87,IF('Rozpočet + Žádosti o změnu'!$AZ$2="ano",'Rozpočet + Žádosti o změnu'!AY87,IF('Rozpočet + Žádosti o změnu'!$AN$2="ano",'Rozpočet + Žádosti o změnu'!AM87,'Rozpočet + Žádosti o změnu'!M87))))))))))</f>
        <v>0</v>
      </c>
      <c r="U87" s="267">
        <f>IF('Rozpočet + Žádosti o změnu'!$ER$2="ano",'Rozpočet + Žádosti o změnu'!ER87,IF('Rozpočet + Žádosti o změnu'!$EF$2="ano",'Rozpočet + Žádosti o změnu'!EF87,IF('Rozpočet + Žádosti o změnu'!$DT$2="ano",'Rozpočet + Žádosti o změnu'!DT87,IF('Rozpočet + Žádosti o změnu'!$DH$2="ano",'Rozpočet + Žádosti o změnu'!DH87,IF('Rozpočet + Žádosti o změnu'!$CV$2="ano",'Rozpočet + Žádosti o změnu'!CV87,IF('Rozpočet + Žádosti o změnu'!$CJ$2="ano",'Rozpočet + Žádosti o změnu'!CJ87,IF('Rozpočet + Žádosti o změnu'!$BX$2="ano",'Rozpočet + Žádosti o změnu'!BX87,IF('Rozpočet + Žádosti o změnu'!$BL$2="ano",'Rozpočet + Žádosti o změnu'!BL87,IF('Rozpočet + Žádosti o změnu'!$AZ$2="ano",'Rozpočet + Žádosti o změnu'!AZ87,IF('Rozpočet + Žádosti o změnu'!$AN$2="ano",'Rozpočet + Žádosti o změnu'!AN87,'Rozpočet + Žádosti o změnu'!N87))))))))))</f>
        <v>0</v>
      </c>
      <c r="W87" s="281">
        <f>IF('ZoR č. 1'!$D87="",0,'ZoR č. 1'!G87)+IF('ZoR č. 2'!$D87="",0,'ZoR č. 2'!G87)+IF('ZoR č. 3'!$D87="",0,'ZoR č. 3'!G87)+IF('ZoR č. 4'!$D87="",0,'ZoR č. 4'!G87)+IF('ZoR č. 5'!$D87="",0,'ZoR č. 5'!G87)+IF('ZoR č. 6'!$D87="",0,'ZoR č. 6'!G87)+IF('ZoR č. 7'!$D87="",0,'ZoR č. 7'!G87)+IF('ZoR č. 8'!$D87="",0,'ZoR č. 8'!G87)+IF('ZoR č. 9'!$D87="",0,'ZoR č. 9'!G87)+IF('ZoR č. 10'!$D87="",0,'ZoR č. 10'!G87)+IF(ZZoR!$D87="",0,ZZoR!G87)</f>
        <v>0</v>
      </c>
      <c r="X87" s="281">
        <f>IF('ZoR č. 1'!$D87="",0,'ZoR č. 1'!H87)+IF('ZoR č. 2'!$D87="",0,'ZoR č. 2'!H87)+IF('ZoR č. 3'!$D87="",0,'ZoR č. 3'!H87)+IF('ZoR č. 4'!$D87="",0,'ZoR č. 4'!H87)+IF('ZoR č. 5'!$D87="",0,'ZoR č. 5'!H87)+IF('ZoR č. 6'!$D87="",0,'ZoR č. 6'!H87)+IF('ZoR č. 7'!$D87="",0,'ZoR č. 7'!H87)+IF('ZoR č. 8'!$D87="",0,'ZoR č. 8'!H87)+IF('ZoR č. 9'!$D87="",0,'ZoR č. 9'!H87)+IF('ZoR č. 10'!$D87="",0,'ZoR č. 10'!H87)+IF(ZZoR!$D87="",0,ZZoR!H87)</f>
        <v>0</v>
      </c>
      <c r="Y87" s="281">
        <f>IF('ZoR č. 1'!$D87="",0,'ZoR č. 1'!I87)+IF('ZoR č. 2'!$D87="",0,'ZoR č. 2'!I87)+IF('ZoR č. 3'!$D87="",0,'ZoR č. 3'!I87)+IF('ZoR č. 4'!$D87="",0,'ZoR č. 4'!I87)+IF('ZoR č. 5'!$D87="",0,'ZoR č. 5'!I87)+IF('ZoR č. 6'!$D87="",0,'ZoR č. 6'!I87)+IF('ZoR č. 7'!$D87="",0,'ZoR č. 7'!I87)+IF('ZoR č. 8'!$D87="",0,'ZoR č. 8'!I87)+IF('ZoR č. 9'!$D87="",0,'ZoR č. 9'!I87)+IF('ZoR č. 10'!$D87="",0,'ZoR č. 10'!I87)+IF(ZZoR!$D87="",0,ZZoR!I87)</f>
        <v>0</v>
      </c>
      <c r="Z87" s="281">
        <f>IF('ZoR č. 1'!$D87="",0,'ZoR č. 1'!J87)+IF('ZoR č. 2'!$D87="",0,'ZoR č. 2'!J87)+IF('ZoR č. 3'!$D87="",0,'ZoR č. 3'!J87)+IF('ZoR č. 4'!$D87="",0,'ZoR č. 4'!J87)+IF('ZoR č. 5'!$D87="",0,'ZoR č. 5'!J87)+IF('ZoR č. 6'!$D87="",0,'ZoR č. 6'!J87)+IF('ZoR č. 7'!$D87="",0,'ZoR č. 7'!J87)+IF('ZoR č. 8'!$D87="",0,'ZoR č. 8'!J87)+IF('ZoR č. 9'!$D87="",0,'ZoR č. 9'!J87)+IF('ZoR č. 10'!$D87="",0,'ZoR č. 10'!J87)+IF(ZZoR!$D87="",0,ZZoR!J87)</f>
        <v>0</v>
      </c>
      <c r="AA87" s="281">
        <f>IF('ZoR č. 1'!$D87="",0,'ZoR č. 1'!K87)+IF('ZoR č. 2'!$D87="",0,'ZoR č. 2'!K87)+IF('ZoR č. 3'!$D87="",0,'ZoR č. 3'!K87)+IF('ZoR č. 4'!$D87="",0,'ZoR č. 4'!K87)+IF('ZoR č. 5'!$D87="",0,'ZoR č. 5'!K87)+IF('ZoR č. 6'!$D87="",0,'ZoR č. 6'!K87)+IF('ZoR č. 7'!$D87="",0,'ZoR č. 7'!K87)+IF('ZoR č. 8'!$D87="",0,'ZoR č. 8'!K87)+IF('ZoR č. 9'!$D87="",0,'ZoR č. 9'!K87)+IF('ZoR č. 10'!$D87="",0,'ZoR č. 10'!K87)+IF(ZZoR!$D87="",0,ZZoR!K87)</f>
        <v>0</v>
      </c>
      <c r="AB87" s="281">
        <f>IF('ZoR č. 1'!$D87="",0,'ZoR č. 1'!L87)+IF('ZoR č. 2'!$D87="",0,'ZoR č. 2'!L87)+IF('ZoR č. 3'!$D87="",0,'ZoR č. 3'!L87)+IF('ZoR č. 4'!$D87="",0,'ZoR č. 4'!L87)+IF('ZoR č. 5'!$D87="",0,'ZoR č. 5'!L87)+IF('ZoR č. 6'!$D87="",0,'ZoR č. 6'!L87)+IF('ZoR č. 7'!$D87="",0,'ZoR č. 7'!L87)+IF('ZoR č. 8'!$D87="",0,'ZoR č. 8'!L87)+IF('ZoR č. 9'!$D87="",0,'ZoR č. 9'!L87)+IF('ZoR č. 10'!$D87="",0,'ZoR č. 10'!L87)+IF(ZZoR!$D87="",0,ZZoR!L87)</f>
        <v>0</v>
      </c>
      <c r="AC87" s="281">
        <f>IF('ZoR č. 1'!$D87="",0,'ZoR č. 1'!M87)+IF('ZoR č. 2'!$D87="",0,'ZoR č. 2'!M87)+IF('ZoR č. 3'!$D87="",0,'ZoR č. 3'!M87)+IF('ZoR č. 4'!$D87="",0,'ZoR č. 4'!M87)+IF('ZoR č. 5'!$D87="",0,'ZoR č. 5'!M87)+IF('ZoR č. 6'!$D87="",0,'ZoR č. 6'!M87)+IF('ZoR č. 7'!$D87="",0,'ZoR č. 7'!M87)+IF('ZoR č. 8'!$D87="",0,'ZoR č. 8'!M87)+IF('ZoR č. 9'!$D87="",0,'ZoR č. 9'!M87)+IF('ZoR č. 10'!$D87="",0,'ZoR č. 10'!M87)+IF(ZZoR!$D87="",0,ZZoR!M87)</f>
        <v>0</v>
      </c>
      <c r="AE87" s="282" t="str">
        <f t="shared" si="7"/>
        <v/>
      </c>
    </row>
    <row r="88" spans="2:31" x14ac:dyDescent="0.25">
      <c r="B88" s="9" t="s">
        <v>221</v>
      </c>
      <c r="C88" s="98" t="str">
        <f>IF(COUNTA('Přehled partnerů'!C88:D88)&lt;&gt;2,"partner neuveden",IF('Přehled partnerů'!M88="ANO",'Přehled partnerů'!C88,"v tomto období nerelevantní"))</f>
        <v>partner neuveden</v>
      </c>
      <c r="D88" s="108" t="str">
        <f>IF(COUNTA('Přehled partnerů'!C88:D88)&lt;&gt;2,"",IF('Přehled partnerů'!M88="ANO",'Přehled partnerů'!D88,""))</f>
        <v/>
      </c>
      <c r="E88" s="21" t="str">
        <f t="shared" si="4"/>
        <v/>
      </c>
      <c r="F88" s="114" t="str">
        <f t="shared" si="5"/>
        <v/>
      </c>
      <c r="G88" s="125">
        <v>0</v>
      </c>
      <c r="H88" s="126">
        <v>0</v>
      </c>
      <c r="I88" s="126">
        <v>0</v>
      </c>
      <c r="J88" s="126">
        <v>0</v>
      </c>
      <c r="K88" s="16">
        <v>0</v>
      </c>
      <c r="L88" s="16">
        <v>0</v>
      </c>
      <c r="M88" s="20">
        <v>0</v>
      </c>
      <c r="N88" s="58" t="str">
        <f t="shared" si="6"/>
        <v/>
      </c>
      <c r="O88" s="267">
        <f>IF('Rozpočet + Žádosti o změnu'!$ER$2="ano",'Rozpočet + Žádosti o změnu'!EL88,IF('Rozpočet + Žádosti o změnu'!$EF$2="ano",'Rozpočet + Žádosti o změnu'!DZ88,IF('Rozpočet + Žádosti o změnu'!$DT$2="ano",'Rozpočet + Žádosti o změnu'!DN88,IF('Rozpočet + Žádosti o změnu'!$DH$2="ano",'Rozpočet + Žádosti o změnu'!DB88,IF('Rozpočet + Žádosti o změnu'!$CV$2="ano",'Rozpočet + Žádosti o změnu'!CP88,IF('Rozpočet + Žádosti o změnu'!$CJ$2="ano",'Rozpočet + Žádosti o změnu'!CD88,IF('Rozpočet + Žádosti o změnu'!$BX$2="ano",'Rozpočet + Žádosti o změnu'!BR88,IF('Rozpočet + Žádosti o změnu'!$BL$2="ano",'Rozpočet + Žádosti o změnu'!BF88,IF('Rozpočet + Žádosti o změnu'!$AZ$2="ano",'Rozpočet + Žádosti o změnu'!AT88,IF('Rozpočet + Žádosti o změnu'!$AN$2="ano",'Rozpočet + Žádosti o změnu'!AH88,'Rozpočet + Žádosti o změnu'!H88))))))))))</f>
        <v>0</v>
      </c>
      <c r="P88" s="267">
        <f>IF('Rozpočet + Žádosti o změnu'!$ER$2="ano",'Rozpočet + Žádosti o změnu'!EM88,IF('Rozpočet + Žádosti o změnu'!$EF$2="ano",'Rozpočet + Žádosti o změnu'!EA88,IF('Rozpočet + Žádosti o změnu'!$DT$2="ano",'Rozpočet + Žádosti o změnu'!DO88,IF('Rozpočet + Žádosti o změnu'!$DH$2="ano",'Rozpočet + Žádosti o změnu'!DC88,IF('Rozpočet + Žádosti o změnu'!$CV$2="ano",'Rozpočet + Žádosti o změnu'!CQ88,IF('Rozpočet + Žádosti o změnu'!$CJ$2="ano",'Rozpočet + Žádosti o změnu'!CE88,IF('Rozpočet + Žádosti o změnu'!$BX$2="ano",'Rozpočet + Žádosti o změnu'!BS88,IF('Rozpočet + Žádosti o změnu'!$BL$2="ano",'Rozpočet + Žádosti o změnu'!BG88,IF('Rozpočet + Žádosti o změnu'!$AZ$2="ano",'Rozpočet + Žádosti o změnu'!AU88,IF('Rozpočet + Žádosti o změnu'!$AN$2="ano",'Rozpočet + Žádosti o změnu'!AI88,'Rozpočet + Žádosti o změnu'!I88))))))))))</f>
        <v>0</v>
      </c>
      <c r="Q88" s="267">
        <f>IF('Rozpočet + Žádosti o změnu'!$ER$2="ano",'Rozpočet + Žádosti o změnu'!EN88,IF('Rozpočet + Žádosti o změnu'!$EF$2="ano",'Rozpočet + Žádosti o změnu'!EB88,IF('Rozpočet + Žádosti o změnu'!$DT$2="ano",'Rozpočet + Žádosti o změnu'!DP88,IF('Rozpočet + Žádosti o změnu'!$DH$2="ano",'Rozpočet + Žádosti o změnu'!DD88,IF('Rozpočet + Žádosti o změnu'!$CV$2="ano",'Rozpočet + Žádosti o změnu'!CR88,IF('Rozpočet + Žádosti o změnu'!$CJ$2="ano",'Rozpočet + Žádosti o změnu'!CF88,IF('Rozpočet + Žádosti o změnu'!$BX$2="ano",'Rozpočet + Žádosti o změnu'!BT88,IF('Rozpočet + Žádosti o změnu'!$BL$2="ano",'Rozpočet + Žádosti o změnu'!BH88,IF('Rozpočet + Žádosti o změnu'!$AZ$2="ano",'Rozpočet + Žádosti o změnu'!AV88,IF('Rozpočet + Žádosti o změnu'!$AN$2="ano",'Rozpočet + Žádosti o změnu'!AJ88,'Rozpočet + Žádosti o změnu'!J88))))))))))</f>
        <v>0</v>
      </c>
      <c r="R88" s="267">
        <f>IF('Rozpočet + Žádosti o změnu'!$ER$2="ano",'Rozpočet + Žádosti o změnu'!EO88,IF('Rozpočet + Žádosti o změnu'!$EF$2="ano",'Rozpočet + Žádosti o změnu'!EC88,IF('Rozpočet + Žádosti o změnu'!$DT$2="ano",'Rozpočet + Žádosti o změnu'!DQ88,IF('Rozpočet + Žádosti o změnu'!$DH$2="ano",'Rozpočet + Žádosti o změnu'!DE88,IF('Rozpočet + Žádosti o změnu'!$CV$2="ano",'Rozpočet + Žádosti o změnu'!CS88,IF('Rozpočet + Žádosti o změnu'!$CJ$2="ano",'Rozpočet + Žádosti o změnu'!CG88,IF('Rozpočet + Žádosti o změnu'!$BX$2="ano",'Rozpočet + Žádosti o změnu'!BU88,IF('Rozpočet + Žádosti o změnu'!$BL$2="ano",'Rozpočet + Žádosti o změnu'!BI88,IF('Rozpočet + Žádosti o změnu'!$AZ$2="ano",'Rozpočet + Žádosti o změnu'!AW88,IF('Rozpočet + Žádosti o změnu'!$AN$2="ano",'Rozpočet + Žádosti o změnu'!AK88,'Rozpočet + Žádosti o změnu'!K88))))))))))</f>
        <v>0</v>
      </c>
      <c r="S88" s="267">
        <f>IF('Rozpočet + Žádosti o změnu'!$ER$2="ano",'Rozpočet + Žádosti o změnu'!EP88,IF('Rozpočet + Žádosti o změnu'!$EF$2="ano",'Rozpočet + Žádosti o změnu'!ED88,IF('Rozpočet + Žádosti o změnu'!$DT$2="ano",'Rozpočet + Žádosti o změnu'!DR88,IF('Rozpočet + Žádosti o změnu'!$DH$2="ano",'Rozpočet + Žádosti o změnu'!DF88,IF('Rozpočet + Žádosti o změnu'!$CV$2="ano",'Rozpočet + Žádosti o změnu'!CT88,IF('Rozpočet + Žádosti o změnu'!$CJ$2="ano",'Rozpočet + Žádosti o změnu'!CH88,IF('Rozpočet + Žádosti o změnu'!$BX$2="ano",'Rozpočet + Žádosti o změnu'!BV88,IF('Rozpočet + Žádosti o změnu'!$BL$2="ano",'Rozpočet + Žádosti o změnu'!BJ88,IF('Rozpočet + Žádosti o změnu'!$AZ$2="ano",'Rozpočet + Žádosti o změnu'!AX88,IF('Rozpočet + Žádosti o změnu'!$AN$2="ano",'Rozpočet + Žádosti o změnu'!AL88,'Rozpočet + Žádosti o změnu'!L88))))))))))</f>
        <v>0</v>
      </c>
      <c r="T88" s="267">
        <f>IF('Rozpočet + Žádosti o změnu'!$ER$2="ano",'Rozpočet + Žádosti o změnu'!EQ88,IF('Rozpočet + Žádosti o změnu'!$EF$2="ano",'Rozpočet + Žádosti o změnu'!EE88,IF('Rozpočet + Žádosti o změnu'!$DT$2="ano",'Rozpočet + Žádosti o změnu'!DS88,IF('Rozpočet + Žádosti o změnu'!$DH$2="ano",'Rozpočet + Žádosti o změnu'!DG88,IF('Rozpočet + Žádosti o změnu'!$CV$2="ano",'Rozpočet + Žádosti o změnu'!CU88,IF('Rozpočet + Žádosti o změnu'!$CJ$2="ano",'Rozpočet + Žádosti o změnu'!CI88,IF('Rozpočet + Žádosti o změnu'!$BX$2="ano",'Rozpočet + Žádosti o změnu'!BW88,IF('Rozpočet + Žádosti o změnu'!$BL$2="ano",'Rozpočet + Žádosti o změnu'!BK88,IF('Rozpočet + Žádosti o změnu'!$AZ$2="ano",'Rozpočet + Žádosti o změnu'!AY88,IF('Rozpočet + Žádosti o změnu'!$AN$2="ano",'Rozpočet + Žádosti o změnu'!AM88,'Rozpočet + Žádosti o změnu'!M88))))))))))</f>
        <v>0</v>
      </c>
      <c r="U88" s="267">
        <f>IF('Rozpočet + Žádosti o změnu'!$ER$2="ano",'Rozpočet + Žádosti o změnu'!ER88,IF('Rozpočet + Žádosti o změnu'!$EF$2="ano",'Rozpočet + Žádosti o změnu'!EF88,IF('Rozpočet + Žádosti o změnu'!$DT$2="ano",'Rozpočet + Žádosti o změnu'!DT88,IF('Rozpočet + Žádosti o změnu'!$DH$2="ano",'Rozpočet + Žádosti o změnu'!DH88,IF('Rozpočet + Žádosti o změnu'!$CV$2="ano",'Rozpočet + Žádosti o změnu'!CV88,IF('Rozpočet + Žádosti o změnu'!$CJ$2="ano",'Rozpočet + Žádosti o změnu'!CJ88,IF('Rozpočet + Žádosti o změnu'!$BX$2="ano",'Rozpočet + Žádosti o změnu'!BX88,IF('Rozpočet + Žádosti o změnu'!$BL$2="ano",'Rozpočet + Žádosti o změnu'!BL88,IF('Rozpočet + Žádosti o změnu'!$AZ$2="ano",'Rozpočet + Žádosti o změnu'!AZ88,IF('Rozpočet + Žádosti o změnu'!$AN$2="ano",'Rozpočet + Žádosti o změnu'!AN88,'Rozpočet + Žádosti o změnu'!N88))))))))))</f>
        <v>0</v>
      </c>
      <c r="W88" s="281">
        <f>IF('ZoR č. 1'!$D88="",0,'ZoR č. 1'!G88)+IF('ZoR č. 2'!$D88="",0,'ZoR č. 2'!G88)+IF('ZoR č. 3'!$D88="",0,'ZoR č. 3'!G88)+IF('ZoR č. 4'!$D88="",0,'ZoR č. 4'!G88)+IF('ZoR č. 5'!$D88="",0,'ZoR č. 5'!G88)+IF('ZoR č. 6'!$D88="",0,'ZoR č. 6'!G88)+IF('ZoR č. 7'!$D88="",0,'ZoR č. 7'!G88)+IF('ZoR č. 8'!$D88="",0,'ZoR č. 8'!G88)+IF('ZoR č. 9'!$D88="",0,'ZoR č. 9'!G88)+IF('ZoR č. 10'!$D88="",0,'ZoR č. 10'!G88)+IF(ZZoR!$D88="",0,ZZoR!G88)</f>
        <v>0</v>
      </c>
      <c r="X88" s="281">
        <f>IF('ZoR č. 1'!$D88="",0,'ZoR č. 1'!H88)+IF('ZoR č. 2'!$D88="",0,'ZoR č. 2'!H88)+IF('ZoR č. 3'!$D88="",0,'ZoR č. 3'!H88)+IF('ZoR č. 4'!$D88="",0,'ZoR č. 4'!H88)+IF('ZoR č. 5'!$D88="",0,'ZoR č. 5'!H88)+IF('ZoR č. 6'!$D88="",0,'ZoR č. 6'!H88)+IF('ZoR č. 7'!$D88="",0,'ZoR č. 7'!H88)+IF('ZoR č. 8'!$D88="",0,'ZoR č. 8'!H88)+IF('ZoR č. 9'!$D88="",0,'ZoR č. 9'!H88)+IF('ZoR č. 10'!$D88="",0,'ZoR č. 10'!H88)+IF(ZZoR!$D88="",0,ZZoR!H88)</f>
        <v>0</v>
      </c>
      <c r="Y88" s="281">
        <f>IF('ZoR č. 1'!$D88="",0,'ZoR č. 1'!I88)+IF('ZoR č. 2'!$D88="",0,'ZoR č. 2'!I88)+IF('ZoR č. 3'!$D88="",0,'ZoR č. 3'!I88)+IF('ZoR č. 4'!$D88="",0,'ZoR č. 4'!I88)+IF('ZoR č. 5'!$D88="",0,'ZoR č. 5'!I88)+IF('ZoR č. 6'!$D88="",0,'ZoR č. 6'!I88)+IF('ZoR č. 7'!$D88="",0,'ZoR č. 7'!I88)+IF('ZoR č. 8'!$D88="",0,'ZoR č. 8'!I88)+IF('ZoR č. 9'!$D88="",0,'ZoR č. 9'!I88)+IF('ZoR č. 10'!$D88="",0,'ZoR č. 10'!I88)+IF(ZZoR!$D88="",0,ZZoR!I88)</f>
        <v>0</v>
      </c>
      <c r="Z88" s="281">
        <f>IF('ZoR č. 1'!$D88="",0,'ZoR č. 1'!J88)+IF('ZoR č. 2'!$D88="",0,'ZoR č. 2'!J88)+IF('ZoR č. 3'!$D88="",0,'ZoR č. 3'!J88)+IF('ZoR č. 4'!$D88="",0,'ZoR č. 4'!J88)+IF('ZoR č. 5'!$D88="",0,'ZoR č. 5'!J88)+IF('ZoR č. 6'!$D88="",0,'ZoR č. 6'!J88)+IF('ZoR č. 7'!$D88="",0,'ZoR č. 7'!J88)+IF('ZoR č. 8'!$D88="",0,'ZoR č. 8'!J88)+IF('ZoR č. 9'!$D88="",0,'ZoR č. 9'!J88)+IF('ZoR č. 10'!$D88="",0,'ZoR č. 10'!J88)+IF(ZZoR!$D88="",0,ZZoR!J88)</f>
        <v>0</v>
      </c>
      <c r="AA88" s="281">
        <f>IF('ZoR č. 1'!$D88="",0,'ZoR č. 1'!K88)+IF('ZoR č. 2'!$D88="",0,'ZoR č. 2'!K88)+IF('ZoR č. 3'!$D88="",0,'ZoR č. 3'!K88)+IF('ZoR č. 4'!$D88="",0,'ZoR č. 4'!K88)+IF('ZoR č. 5'!$D88="",0,'ZoR č. 5'!K88)+IF('ZoR č. 6'!$D88="",0,'ZoR č. 6'!K88)+IF('ZoR č. 7'!$D88="",0,'ZoR č. 7'!K88)+IF('ZoR č. 8'!$D88="",0,'ZoR č. 8'!K88)+IF('ZoR č. 9'!$D88="",0,'ZoR č. 9'!K88)+IF('ZoR č. 10'!$D88="",0,'ZoR č. 10'!K88)+IF(ZZoR!$D88="",0,ZZoR!K88)</f>
        <v>0</v>
      </c>
      <c r="AB88" s="281">
        <f>IF('ZoR č. 1'!$D88="",0,'ZoR č. 1'!L88)+IF('ZoR č. 2'!$D88="",0,'ZoR č. 2'!L88)+IF('ZoR č. 3'!$D88="",0,'ZoR č. 3'!L88)+IF('ZoR č. 4'!$D88="",0,'ZoR č. 4'!L88)+IF('ZoR č. 5'!$D88="",0,'ZoR č. 5'!L88)+IF('ZoR č. 6'!$D88="",0,'ZoR č. 6'!L88)+IF('ZoR č. 7'!$D88="",0,'ZoR č. 7'!L88)+IF('ZoR č. 8'!$D88="",0,'ZoR č. 8'!L88)+IF('ZoR č. 9'!$D88="",0,'ZoR č. 9'!L88)+IF('ZoR č. 10'!$D88="",0,'ZoR č. 10'!L88)+IF(ZZoR!$D88="",0,ZZoR!L88)</f>
        <v>0</v>
      </c>
      <c r="AC88" s="281">
        <f>IF('ZoR č. 1'!$D88="",0,'ZoR č. 1'!M88)+IF('ZoR č. 2'!$D88="",0,'ZoR č. 2'!M88)+IF('ZoR č. 3'!$D88="",0,'ZoR č. 3'!M88)+IF('ZoR č. 4'!$D88="",0,'ZoR č. 4'!M88)+IF('ZoR č. 5'!$D88="",0,'ZoR č. 5'!M88)+IF('ZoR č. 6'!$D88="",0,'ZoR č. 6'!M88)+IF('ZoR č. 7'!$D88="",0,'ZoR č. 7'!M88)+IF('ZoR č. 8'!$D88="",0,'ZoR č. 8'!M88)+IF('ZoR č. 9'!$D88="",0,'ZoR č. 9'!M88)+IF('ZoR č. 10'!$D88="",0,'ZoR č. 10'!M88)+IF(ZZoR!$D88="",0,ZZoR!M88)</f>
        <v>0</v>
      </c>
      <c r="AE88" s="282" t="str">
        <f t="shared" si="7"/>
        <v/>
      </c>
    </row>
    <row r="89" spans="2:31" x14ac:dyDescent="0.25">
      <c r="B89" s="9" t="s">
        <v>222</v>
      </c>
      <c r="C89" s="98" t="str">
        <f>IF(COUNTA('Přehled partnerů'!C89:D89)&lt;&gt;2,"partner neuveden",IF('Přehled partnerů'!M89="ANO",'Přehled partnerů'!C89,"v tomto období nerelevantní"))</f>
        <v>partner neuveden</v>
      </c>
      <c r="D89" s="108" t="str">
        <f>IF(COUNTA('Přehled partnerů'!C89:D89)&lt;&gt;2,"",IF('Přehled partnerů'!M89="ANO",'Přehled partnerů'!D89,""))</f>
        <v/>
      </c>
      <c r="E89" s="21" t="str">
        <f t="shared" si="4"/>
        <v/>
      </c>
      <c r="F89" s="114" t="str">
        <f t="shared" si="5"/>
        <v/>
      </c>
      <c r="G89" s="125">
        <v>0</v>
      </c>
      <c r="H89" s="126">
        <v>0</v>
      </c>
      <c r="I89" s="126">
        <v>0</v>
      </c>
      <c r="J89" s="126">
        <v>0</v>
      </c>
      <c r="K89" s="16">
        <v>0</v>
      </c>
      <c r="L89" s="16">
        <v>0</v>
      </c>
      <c r="M89" s="20">
        <v>0</v>
      </c>
      <c r="N89" s="58" t="str">
        <f t="shared" si="6"/>
        <v/>
      </c>
      <c r="O89" s="267">
        <f>IF('Rozpočet + Žádosti o změnu'!$ER$2="ano",'Rozpočet + Žádosti o změnu'!EL89,IF('Rozpočet + Žádosti o změnu'!$EF$2="ano",'Rozpočet + Žádosti o změnu'!DZ89,IF('Rozpočet + Žádosti o změnu'!$DT$2="ano",'Rozpočet + Žádosti o změnu'!DN89,IF('Rozpočet + Žádosti o změnu'!$DH$2="ano",'Rozpočet + Žádosti o změnu'!DB89,IF('Rozpočet + Žádosti o změnu'!$CV$2="ano",'Rozpočet + Žádosti o změnu'!CP89,IF('Rozpočet + Žádosti o změnu'!$CJ$2="ano",'Rozpočet + Žádosti o změnu'!CD89,IF('Rozpočet + Žádosti o změnu'!$BX$2="ano",'Rozpočet + Žádosti o změnu'!BR89,IF('Rozpočet + Žádosti o změnu'!$BL$2="ano",'Rozpočet + Žádosti o změnu'!BF89,IF('Rozpočet + Žádosti o změnu'!$AZ$2="ano",'Rozpočet + Žádosti o změnu'!AT89,IF('Rozpočet + Žádosti o změnu'!$AN$2="ano",'Rozpočet + Žádosti o změnu'!AH89,'Rozpočet + Žádosti o změnu'!H89))))))))))</f>
        <v>0</v>
      </c>
      <c r="P89" s="267">
        <f>IF('Rozpočet + Žádosti o změnu'!$ER$2="ano",'Rozpočet + Žádosti o změnu'!EM89,IF('Rozpočet + Žádosti o změnu'!$EF$2="ano",'Rozpočet + Žádosti o změnu'!EA89,IF('Rozpočet + Žádosti o změnu'!$DT$2="ano",'Rozpočet + Žádosti o změnu'!DO89,IF('Rozpočet + Žádosti o změnu'!$DH$2="ano",'Rozpočet + Žádosti o změnu'!DC89,IF('Rozpočet + Žádosti o změnu'!$CV$2="ano",'Rozpočet + Žádosti o změnu'!CQ89,IF('Rozpočet + Žádosti o změnu'!$CJ$2="ano",'Rozpočet + Žádosti o změnu'!CE89,IF('Rozpočet + Žádosti o změnu'!$BX$2="ano",'Rozpočet + Žádosti o změnu'!BS89,IF('Rozpočet + Žádosti o změnu'!$BL$2="ano",'Rozpočet + Žádosti o změnu'!BG89,IF('Rozpočet + Žádosti o změnu'!$AZ$2="ano",'Rozpočet + Žádosti o změnu'!AU89,IF('Rozpočet + Žádosti o změnu'!$AN$2="ano",'Rozpočet + Žádosti o změnu'!AI89,'Rozpočet + Žádosti o změnu'!I89))))))))))</f>
        <v>0</v>
      </c>
      <c r="Q89" s="267">
        <f>IF('Rozpočet + Žádosti o změnu'!$ER$2="ano",'Rozpočet + Žádosti o změnu'!EN89,IF('Rozpočet + Žádosti o změnu'!$EF$2="ano",'Rozpočet + Žádosti o změnu'!EB89,IF('Rozpočet + Žádosti o změnu'!$DT$2="ano",'Rozpočet + Žádosti o změnu'!DP89,IF('Rozpočet + Žádosti o změnu'!$DH$2="ano",'Rozpočet + Žádosti o změnu'!DD89,IF('Rozpočet + Žádosti o změnu'!$CV$2="ano",'Rozpočet + Žádosti o změnu'!CR89,IF('Rozpočet + Žádosti o změnu'!$CJ$2="ano",'Rozpočet + Žádosti o změnu'!CF89,IF('Rozpočet + Žádosti o změnu'!$BX$2="ano",'Rozpočet + Žádosti o změnu'!BT89,IF('Rozpočet + Žádosti o změnu'!$BL$2="ano",'Rozpočet + Žádosti o změnu'!BH89,IF('Rozpočet + Žádosti o změnu'!$AZ$2="ano",'Rozpočet + Žádosti o změnu'!AV89,IF('Rozpočet + Žádosti o změnu'!$AN$2="ano",'Rozpočet + Žádosti o změnu'!AJ89,'Rozpočet + Žádosti o změnu'!J89))))))))))</f>
        <v>0</v>
      </c>
      <c r="R89" s="267">
        <f>IF('Rozpočet + Žádosti o změnu'!$ER$2="ano",'Rozpočet + Žádosti o změnu'!EO89,IF('Rozpočet + Žádosti o změnu'!$EF$2="ano",'Rozpočet + Žádosti o změnu'!EC89,IF('Rozpočet + Žádosti o změnu'!$DT$2="ano",'Rozpočet + Žádosti o změnu'!DQ89,IF('Rozpočet + Žádosti o změnu'!$DH$2="ano",'Rozpočet + Žádosti o změnu'!DE89,IF('Rozpočet + Žádosti o změnu'!$CV$2="ano",'Rozpočet + Žádosti o změnu'!CS89,IF('Rozpočet + Žádosti o změnu'!$CJ$2="ano",'Rozpočet + Žádosti o změnu'!CG89,IF('Rozpočet + Žádosti o změnu'!$BX$2="ano",'Rozpočet + Žádosti o změnu'!BU89,IF('Rozpočet + Žádosti o změnu'!$BL$2="ano",'Rozpočet + Žádosti o změnu'!BI89,IF('Rozpočet + Žádosti o změnu'!$AZ$2="ano",'Rozpočet + Žádosti o změnu'!AW89,IF('Rozpočet + Žádosti o změnu'!$AN$2="ano",'Rozpočet + Žádosti o změnu'!AK89,'Rozpočet + Žádosti o změnu'!K89))))))))))</f>
        <v>0</v>
      </c>
      <c r="S89" s="267">
        <f>IF('Rozpočet + Žádosti o změnu'!$ER$2="ano",'Rozpočet + Žádosti o změnu'!EP89,IF('Rozpočet + Žádosti o změnu'!$EF$2="ano",'Rozpočet + Žádosti o změnu'!ED89,IF('Rozpočet + Žádosti o změnu'!$DT$2="ano",'Rozpočet + Žádosti o změnu'!DR89,IF('Rozpočet + Žádosti o změnu'!$DH$2="ano",'Rozpočet + Žádosti o změnu'!DF89,IF('Rozpočet + Žádosti o změnu'!$CV$2="ano",'Rozpočet + Žádosti o změnu'!CT89,IF('Rozpočet + Žádosti o změnu'!$CJ$2="ano",'Rozpočet + Žádosti o změnu'!CH89,IF('Rozpočet + Žádosti o změnu'!$BX$2="ano",'Rozpočet + Žádosti o změnu'!BV89,IF('Rozpočet + Žádosti o změnu'!$BL$2="ano",'Rozpočet + Žádosti o změnu'!BJ89,IF('Rozpočet + Žádosti o změnu'!$AZ$2="ano",'Rozpočet + Žádosti o změnu'!AX89,IF('Rozpočet + Žádosti o změnu'!$AN$2="ano",'Rozpočet + Žádosti o změnu'!AL89,'Rozpočet + Žádosti o změnu'!L89))))))))))</f>
        <v>0</v>
      </c>
      <c r="T89" s="267">
        <f>IF('Rozpočet + Žádosti o změnu'!$ER$2="ano",'Rozpočet + Žádosti o změnu'!EQ89,IF('Rozpočet + Žádosti o změnu'!$EF$2="ano",'Rozpočet + Žádosti o změnu'!EE89,IF('Rozpočet + Žádosti o změnu'!$DT$2="ano",'Rozpočet + Žádosti o změnu'!DS89,IF('Rozpočet + Žádosti o změnu'!$DH$2="ano",'Rozpočet + Žádosti o změnu'!DG89,IF('Rozpočet + Žádosti o změnu'!$CV$2="ano",'Rozpočet + Žádosti o změnu'!CU89,IF('Rozpočet + Žádosti o změnu'!$CJ$2="ano",'Rozpočet + Žádosti o změnu'!CI89,IF('Rozpočet + Žádosti o změnu'!$BX$2="ano",'Rozpočet + Žádosti o změnu'!BW89,IF('Rozpočet + Žádosti o změnu'!$BL$2="ano",'Rozpočet + Žádosti o změnu'!BK89,IF('Rozpočet + Žádosti o změnu'!$AZ$2="ano",'Rozpočet + Žádosti o změnu'!AY89,IF('Rozpočet + Žádosti o změnu'!$AN$2="ano",'Rozpočet + Žádosti o změnu'!AM89,'Rozpočet + Žádosti o změnu'!M89))))))))))</f>
        <v>0</v>
      </c>
      <c r="U89" s="267">
        <f>IF('Rozpočet + Žádosti o změnu'!$ER$2="ano",'Rozpočet + Žádosti o změnu'!ER89,IF('Rozpočet + Žádosti o změnu'!$EF$2="ano",'Rozpočet + Žádosti o změnu'!EF89,IF('Rozpočet + Žádosti o změnu'!$DT$2="ano",'Rozpočet + Žádosti o změnu'!DT89,IF('Rozpočet + Žádosti o změnu'!$DH$2="ano",'Rozpočet + Žádosti o změnu'!DH89,IF('Rozpočet + Žádosti o změnu'!$CV$2="ano",'Rozpočet + Žádosti o změnu'!CV89,IF('Rozpočet + Žádosti o změnu'!$CJ$2="ano",'Rozpočet + Žádosti o změnu'!CJ89,IF('Rozpočet + Žádosti o změnu'!$BX$2="ano",'Rozpočet + Žádosti o změnu'!BX89,IF('Rozpočet + Žádosti o změnu'!$BL$2="ano",'Rozpočet + Žádosti o změnu'!BL89,IF('Rozpočet + Žádosti o změnu'!$AZ$2="ano",'Rozpočet + Žádosti o změnu'!AZ89,IF('Rozpočet + Žádosti o změnu'!$AN$2="ano",'Rozpočet + Žádosti o změnu'!AN89,'Rozpočet + Žádosti o změnu'!N89))))))))))</f>
        <v>0</v>
      </c>
      <c r="W89" s="281">
        <f>IF('ZoR č. 1'!$D89="",0,'ZoR č. 1'!G89)+IF('ZoR č. 2'!$D89="",0,'ZoR č. 2'!G89)+IF('ZoR č. 3'!$D89="",0,'ZoR č. 3'!G89)+IF('ZoR č. 4'!$D89="",0,'ZoR č. 4'!G89)+IF('ZoR č. 5'!$D89="",0,'ZoR č. 5'!G89)+IF('ZoR č. 6'!$D89="",0,'ZoR č. 6'!G89)+IF('ZoR č. 7'!$D89="",0,'ZoR č. 7'!G89)+IF('ZoR č. 8'!$D89="",0,'ZoR č. 8'!G89)+IF('ZoR č. 9'!$D89="",0,'ZoR č. 9'!G89)+IF('ZoR č. 10'!$D89="",0,'ZoR č. 10'!G89)+IF(ZZoR!$D89="",0,ZZoR!G89)</f>
        <v>0</v>
      </c>
      <c r="X89" s="281">
        <f>IF('ZoR č. 1'!$D89="",0,'ZoR č. 1'!H89)+IF('ZoR č. 2'!$D89="",0,'ZoR č. 2'!H89)+IF('ZoR č. 3'!$D89="",0,'ZoR č. 3'!H89)+IF('ZoR č. 4'!$D89="",0,'ZoR č. 4'!H89)+IF('ZoR č. 5'!$D89="",0,'ZoR č. 5'!H89)+IF('ZoR č. 6'!$D89="",0,'ZoR č. 6'!H89)+IF('ZoR č. 7'!$D89="",0,'ZoR č. 7'!H89)+IF('ZoR č. 8'!$D89="",0,'ZoR č. 8'!H89)+IF('ZoR č. 9'!$D89="",0,'ZoR č. 9'!H89)+IF('ZoR č. 10'!$D89="",0,'ZoR č. 10'!H89)+IF(ZZoR!$D89="",0,ZZoR!H89)</f>
        <v>0</v>
      </c>
      <c r="Y89" s="281">
        <f>IF('ZoR č. 1'!$D89="",0,'ZoR č. 1'!I89)+IF('ZoR č. 2'!$D89="",0,'ZoR č. 2'!I89)+IF('ZoR č. 3'!$D89="",0,'ZoR č. 3'!I89)+IF('ZoR č. 4'!$D89="",0,'ZoR č. 4'!I89)+IF('ZoR č. 5'!$D89="",0,'ZoR č. 5'!I89)+IF('ZoR č. 6'!$D89="",0,'ZoR č. 6'!I89)+IF('ZoR č. 7'!$D89="",0,'ZoR č. 7'!I89)+IF('ZoR č. 8'!$D89="",0,'ZoR č. 8'!I89)+IF('ZoR č. 9'!$D89="",0,'ZoR č. 9'!I89)+IF('ZoR č. 10'!$D89="",0,'ZoR č. 10'!I89)+IF(ZZoR!$D89="",0,ZZoR!I89)</f>
        <v>0</v>
      </c>
      <c r="Z89" s="281">
        <f>IF('ZoR č. 1'!$D89="",0,'ZoR č. 1'!J89)+IF('ZoR č. 2'!$D89="",0,'ZoR č. 2'!J89)+IF('ZoR č. 3'!$D89="",0,'ZoR č. 3'!J89)+IF('ZoR č. 4'!$D89="",0,'ZoR č. 4'!J89)+IF('ZoR č. 5'!$D89="",0,'ZoR č. 5'!J89)+IF('ZoR č. 6'!$D89="",0,'ZoR č. 6'!J89)+IF('ZoR č. 7'!$D89="",0,'ZoR č. 7'!J89)+IF('ZoR č. 8'!$D89="",0,'ZoR č. 8'!J89)+IF('ZoR č. 9'!$D89="",0,'ZoR č. 9'!J89)+IF('ZoR č. 10'!$D89="",0,'ZoR č. 10'!J89)+IF(ZZoR!$D89="",0,ZZoR!J89)</f>
        <v>0</v>
      </c>
      <c r="AA89" s="281">
        <f>IF('ZoR č. 1'!$D89="",0,'ZoR č. 1'!K89)+IF('ZoR č. 2'!$D89="",0,'ZoR č. 2'!K89)+IF('ZoR č. 3'!$D89="",0,'ZoR č. 3'!K89)+IF('ZoR č. 4'!$D89="",0,'ZoR č. 4'!K89)+IF('ZoR č. 5'!$D89="",0,'ZoR č. 5'!K89)+IF('ZoR č. 6'!$D89="",0,'ZoR č. 6'!K89)+IF('ZoR č. 7'!$D89="",0,'ZoR č. 7'!K89)+IF('ZoR č. 8'!$D89="",0,'ZoR č. 8'!K89)+IF('ZoR č. 9'!$D89="",0,'ZoR č. 9'!K89)+IF('ZoR č. 10'!$D89="",0,'ZoR č. 10'!K89)+IF(ZZoR!$D89="",0,ZZoR!K89)</f>
        <v>0</v>
      </c>
      <c r="AB89" s="281">
        <f>IF('ZoR č. 1'!$D89="",0,'ZoR č. 1'!L89)+IF('ZoR č. 2'!$D89="",0,'ZoR č. 2'!L89)+IF('ZoR č. 3'!$D89="",0,'ZoR č. 3'!L89)+IF('ZoR č. 4'!$D89="",0,'ZoR č. 4'!L89)+IF('ZoR č. 5'!$D89="",0,'ZoR č. 5'!L89)+IF('ZoR č. 6'!$D89="",0,'ZoR č. 6'!L89)+IF('ZoR č. 7'!$D89="",0,'ZoR č. 7'!L89)+IF('ZoR č. 8'!$D89="",0,'ZoR č. 8'!L89)+IF('ZoR č. 9'!$D89="",0,'ZoR č. 9'!L89)+IF('ZoR č. 10'!$D89="",0,'ZoR č. 10'!L89)+IF(ZZoR!$D89="",0,ZZoR!L89)</f>
        <v>0</v>
      </c>
      <c r="AC89" s="281">
        <f>IF('ZoR č. 1'!$D89="",0,'ZoR č. 1'!M89)+IF('ZoR č. 2'!$D89="",0,'ZoR č. 2'!M89)+IF('ZoR č. 3'!$D89="",0,'ZoR č. 3'!M89)+IF('ZoR č. 4'!$D89="",0,'ZoR č. 4'!M89)+IF('ZoR č. 5'!$D89="",0,'ZoR č. 5'!M89)+IF('ZoR č. 6'!$D89="",0,'ZoR č. 6'!M89)+IF('ZoR č. 7'!$D89="",0,'ZoR č. 7'!M89)+IF('ZoR č. 8'!$D89="",0,'ZoR č. 8'!M89)+IF('ZoR č. 9'!$D89="",0,'ZoR č. 9'!M89)+IF('ZoR č. 10'!$D89="",0,'ZoR č. 10'!M89)+IF(ZZoR!$D89="",0,ZZoR!M89)</f>
        <v>0</v>
      </c>
      <c r="AE89" s="282" t="str">
        <f t="shared" si="7"/>
        <v/>
      </c>
    </row>
    <row r="90" spans="2:31" x14ac:dyDescent="0.25">
      <c r="B90" s="9" t="s">
        <v>223</v>
      </c>
      <c r="C90" s="98" t="str">
        <f>IF(COUNTA('Přehled partnerů'!C90:D90)&lt;&gt;2,"partner neuveden",IF('Přehled partnerů'!M90="ANO",'Přehled partnerů'!C90,"v tomto období nerelevantní"))</f>
        <v>partner neuveden</v>
      </c>
      <c r="D90" s="108" t="str">
        <f>IF(COUNTA('Přehled partnerů'!C90:D90)&lt;&gt;2,"",IF('Přehled partnerů'!M90="ANO",'Přehled partnerů'!D90,""))</f>
        <v/>
      </c>
      <c r="E90" s="21" t="str">
        <f t="shared" si="4"/>
        <v/>
      </c>
      <c r="F90" s="114" t="str">
        <f t="shared" si="5"/>
        <v/>
      </c>
      <c r="G90" s="125">
        <v>0</v>
      </c>
      <c r="H90" s="126">
        <v>0</v>
      </c>
      <c r="I90" s="126">
        <v>0</v>
      </c>
      <c r="J90" s="126">
        <v>0</v>
      </c>
      <c r="K90" s="16">
        <v>0</v>
      </c>
      <c r="L90" s="16">
        <v>0</v>
      </c>
      <c r="M90" s="20">
        <v>0</v>
      </c>
      <c r="N90" s="58" t="str">
        <f t="shared" si="6"/>
        <v/>
      </c>
      <c r="O90" s="267">
        <f>IF('Rozpočet + Žádosti o změnu'!$ER$2="ano",'Rozpočet + Žádosti o změnu'!EL90,IF('Rozpočet + Žádosti o změnu'!$EF$2="ano",'Rozpočet + Žádosti o změnu'!DZ90,IF('Rozpočet + Žádosti o změnu'!$DT$2="ano",'Rozpočet + Žádosti o změnu'!DN90,IF('Rozpočet + Žádosti o změnu'!$DH$2="ano",'Rozpočet + Žádosti o změnu'!DB90,IF('Rozpočet + Žádosti o změnu'!$CV$2="ano",'Rozpočet + Žádosti o změnu'!CP90,IF('Rozpočet + Žádosti o změnu'!$CJ$2="ano",'Rozpočet + Žádosti o změnu'!CD90,IF('Rozpočet + Žádosti o změnu'!$BX$2="ano",'Rozpočet + Žádosti o změnu'!BR90,IF('Rozpočet + Žádosti o změnu'!$BL$2="ano",'Rozpočet + Žádosti o změnu'!BF90,IF('Rozpočet + Žádosti o změnu'!$AZ$2="ano",'Rozpočet + Žádosti o změnu'!AT90,IF('Rozpočet + Žádosti o změnu'!$AN$2="ano",'Rozpočet + Žádosti o změnu'!AH90,'Rozpočet + Žádosti o změnu'!H90))))))))))</f>
        <v>0</v>
      </c>
      <c r="P90" s="267">
        <f>IF('Rozpočet + Žádosti o změnu'!$ER$2="ano",'Rozpočet + Žádosti o změnu'!EM90,IF('Rozpočet + Žádosti o změnu'!$EF$2="ano",'Rozpočet + Žádosti o změnu'!EA90,IF('Rozpočet + Žádosti o změnu'!$DT$2="ano",'Rozpočet + Žádosti o změnu'!DO90,IF('Rozpočet + Žádosti o změnu'!$DH$2="ano",'Rozpočet + Žádosti o změnu'!DC90,IF('Rozpočet + Žádosti o změnu'!$CV$2="ano",'Rozpočet + Žádosti o změnu'!CQ90,IF('Rozpočet + Žádosti o změnu'!$CJ$2="ano",'Rozpočet + Žádosti o změnu'!CE90,IF('Rozpočet + Žádosti o změnu'!$BX$2="ano",'Rozpočet + Žádosti o změnu'!BS90,IF('Rozpočet + Žádosti o změnu'!$BL$2="ano",'Rozpočet + Žádosti o změnu'!BG90,IF('Rozpočet + Žádosti o změnu'!$AZ$2="ano",'Rozpočet + Žádosti o změnu'!AU90,IF('Rozpočet + Žádosti o změnu'!$AN$2="ano",'Rozpočet + Žádosti o změnu'!AI90,'Rozpočet + Žádosti o změnu'!I90))))))))))</f>
        <v>0</v>
      </c>
      <c r="Q90" s="267">
        <f>IF('Rozpočet + Žádosti o změnu'!$ER$2="ano",'Rozpočet + Žádosti o změnu'!EN90,IF('Rozpočet + Žádosti o změnu'!$EF$2="ano",'Rozpočet + Žádosti o změnu'!EB90,IF('Rozpočet + Žádosti o změnu'!$DT$2="ano",'Rozpočet + Žádosti o změnu'!DP90,IF('Rozpočet + Žádosti o změnu'!$DH$2="ano",'Rozpočet + Žádosti o změnu'!DD90,IF('Rozpočet + Žádosti o změnu'!$CV$2="ano",'Rozpočet + Žádosti o změnu'!CR90,IF('Rozpočet + Žádosti o změnu'!$CJ$2="ano",'Rozpočet + Žádosti o změnu'!CF90,IF('Rozpočet + Žádosti o změnu'!$BX$2="ano",'Rozpočet + Žádosti o změnu'!BT90,IF('Rozpočet + Žádosti o změnu'!$BL$2="ano",'Rozpočet + Žádosti o změnu'!BH90,IF('Rozpočet + Žádosti o změnu'!$AZ$2="ano",'Rozpočet + Žádosti o změnu'!AV90,IF('Rozpočet + Žádosti o změnu'!$AN$2="ano",'Rozpočet + Žádosti o změnu'!AJ90,'Rozpočet + Žádosti o změnu'!J90))))))))))</f>
        <v>0</v>
      </c>
      <c r="R90" s="267">
        <f>IF('Rozpočet + Žádosti o změnu'!$ER$2="ano",'Rozpočet + Žádosti o změnu'!EO90,IF('Rozpočet + Žádosti o změnu'!$EF$2="ano",'Rozpočet + Žádosti o změnu'!EC90,IF('Rozpočet + Žádosti o změnu'!$DT$2="ano",'Rozpočet + Žádosti o změnu'!DQ90,IF('Rozpočet + Žádosti o změnu'!$DH$2="ano",'Rozpočet + Žádosti o změnu'!DE90,IF('Rozpočet + Žádosti o změnu'!$CV$2="ano",'Rozpočet + Žádosti o změnu'!CS90,IF('Rozpočet + Žádosti o změnu'!$CJ$2="ano",'Rozpočet + Žádosti o změnu'!CG90,IF('Rozpočet + Žádosti o změnu'!$BX$2="ano",'Rozpočet + Žádosti o změnu'!BU90,IF('Rozpočet + Žádosti o změnu'!$BL$2="ano",'Rozpočet + Žádosti o změnu'!BI90,IF('Rozpočet + Žádosti o změnu'!$AZ$2="ano",'Rozpočet + Žádosti o změnu'!AW90,IF('Rozpočet + Žádosti o změnu'!$AN$2="ano",'Rozpočet + Žádosti o změnu'!AK90,'Rozpočet + Žádosti o změnu'!K90))))))))))</f>
        <v>0</v>
      </c>
      <c r="S90" s="267">
        <f>IF('Rozpočet + Žádosti o změnu'!$ER$2="ano",'Rozpočet + Žádosti o změnu'!EP90,IF('Rozpočet + Žádosti o změnu'!$EF$2="ano",'Rozpočet + Žádosti o změnu'!ED90,IF('Rozpočet + Žádosti o změnu'!$DT$2="ano",'Rozpočet + Žádosti o změnu'!DR90,IF('Rozpočet + Žádosti o změnu'!$DH$2="ano",'Rozpočet + Žádosti o změnu'!DF90,IF('Rozpočet + Žádosti o změnu'!$CV$2="ano",'Rozpočet + Žádosti o změnu'!CT90,IF('Rozpočet + Žádosti o změnu'!$CJ$2="ano",'Rozpočet + Žádosti o změnu'!CH90,IF('Rozpočet + Žádosti o změnu'!$BX$2="ano",'Rozpočet + Žádosti o změnu'!BV90,IF('Rozpočet + Žádosti o změnu'!$BL$2="ano",'Rozpočet + Žádosti o změnu'!BJ90,IF('Rozpočet + Žádosti o změnu'!$AZ$2="ano",'Rozpočet + Žádosti o změnu'!AX90,IF('Rozpočet + Žádosti o změnu'!$AN$2="ano",'Rozpočet + Žádosti o změnu'!AL90,'Rozpočet + Žádosti o změnu'!L90))))))))))</f>
        <v>0</v>
      </c>
      <c r="T90" s="267">
        <f>IF('Rozpočet + Žádosti o změnu'!$ER$2="ano",'Rozpočet + Žádosti o změnu'!EQ90,IF('Rozpočet + Žádosti o změnu'!$EF$2="ano",'Rozpočet + Žádosti o změnu'!EE90,IF('Rozpočet + Žádosti o změnu'!$DT$2="ano",'Rozpočet + Žádosti o změnu'!DS90,IF('Rozpočet + Žádosti o změnu'!$DH$2="ano",'Rozpočet + Žádosti o změnu'!DG90,IF('Rozpočet + Žádosti o změnu'!$CV$2="ano",'Rozpočet + Žádosti o změnu'!CU90,IF('Rozpočet + Žádosti o změnu'!$CJ$2="ano",'Rozpočet + Žádosti o změnu'!CI90,IF('Rozpočet + Žádosti o změnu'!$BX$2="ano",'Rozpočet + Žádosti o změnu'!BW90,IF('Rozpočet + Žádosti o změnu'!$BL$2="ano",'Rozpočet + Žádosti o změnu'!BK90,IF('Rozpočet + Žádosti o změnu'!$AZ$2="ano",'Rozpočet + Žádosti o změnu'!AY90,IF('Rozpočet + Žádosti o změnu'!$AN$2="ano",'Rozpočet + Žádosti o změnu'!AM90,'Rozpočet + Žádosti o změnu'!M90))))))))))</f>
        <v>0</v>
      </c>
      <c r="U90" s="267">
        <f>IF('Rozpočet + Žádosti o změnu'!$ER$2="ano",'Rozpočet + Žádosti o změnu'!ER90,IF('Rozpočet + Žádosti o změnu'!$EF$2="ano",'Rozpočet + Žádosti o změnu'!EF90,IF('Rozpočet + Žádosti o změnu'!$DT$2="ano",'Rozpočet + Žádosti o změnu'!DT90,IF('Rozpočet + Žádosti o změnu'!$DH$2="ano",'Rozpočet + Žádosti o změnu'!DH90,IF('Rozpočet + Žádosti o změnu'!$CV$2="ano",'Rozpočet + Žádosti o změnu'!CV90,IF('Rozpočet + Žádosti o změnu'!$CJ$2="ano",'Rozpočet + Žádosti o změnu'!CJ90,IF('Rozpočet + Žádosti o změnu'!$BX$2="ano",'Rozpočet + Žádosti o změnu'!BX90,IF('Rozpočet + Žádosti o změnu'!$BL$2="ano",'Rozpočet + Žádosti o změnu'!BL90,IF('Rozpočet + Žádosti o změnu'!$AZ$2="ano",'Rozpočet + Žádosti o změnu'!AZ90,IF('Rozpočet + Žádosti o změnu'!$AN$2="ano",'Rozpočet + Žádosti o změnu'!AN90,'Rozpočet + Žádosti o změnu'!N90))))))))))</f>
        <v>0</v>
      </c>
      <c r="W90" s="281">
        <f>IF('ZoR č. 1'!$D90="",0,'ZoR č. 1'!G90)+IF('ZoR č. 2'!$D90="",0,'ZoR č. 2'!G90)+IF('ZoR č. 3'!$D90="",0,'ZoR č. 3'!G90)+IF('ZoR č. 4'!$D90="",0,'ZoR č. 4'!G90)+IF('ZoR č. 5'!$D90="",0,'ZoR č. 5'!G90)+IF('ZoR č. 6'!$D90="",0,'ZoR č. 6'!G90)+IF('ZoR č. 7'!$D90="",0,'ZoR č. 7'!G90)+IF('ZoR č. 8'!$D90="",0,'ZoR č. 8'!G90)+IF('ZoR č. 9'!$D90="",0,'ZoR č. 9'!G90)+IF('ZoR č. 10'!$D90="",0,'ZoR č. 10'!G90)+IF(ZZoR!$D90="",0,ZZoR!G90)</f>
        <v>0</v>
      </c>
      <c r="X90" s="281">
        <f>IF('ZoR č. 1'!$D90="",0,'ZoR č. 1'!H90)+IF('ZoR č. 2'!$D90="",0,'ZoR č. 2'!H90)+IF('ZoR č. 3'!$D90="",0,'ZoR č. 3'!H90)+IF('ZoR č. 4'!$D90="",0,'ZoR č. 4'!H90)+IF('ZoR č. 5'!$D90="",0,'ZoR č. 5'!H90)+IF('ZoR č. 6'!$D90="",0,'ZoR č. 6'!H90)+IF('ZoR č. 7'!$D90="",0,'ZoR č. 7'!H90)+IF('ZoR č. 8'!$D90="",0,'ZoR č. 8'!H90)+IF('ZoR č. 9'!$D90="",0,'ZoR č. 9'!H90)+IF('ZoR č. 10'!$D90="",0,'ZoR č. 10'!H90)+IF(ZZoR!$D90="",0,ZZoR!H90)</f>
        <v>0</v>
      </c>
      <c r="Y90" s="281">
        <f>IF('ZoR č. 1'!$D90="",0,'ZoR č. 1'!I90)+IF('ZoR č. 2'!$D90="",0,'ZoR č. 2'!I90)+IF('ZoR č. 3'!$D90="",0,'ZoR č. 3'!I90)+IF('ZoR č. 4'!$D90="",0,'ZoR č. 4'!I90)+IF('ZoR č. 5'!$D90="",0,'ZoR č. 5'!I90)+IF('ZoR č. 6'!$D90="",0,'ZoR č. 6'!I90)+IF('ZoR č. 7'!$D90="",0,'ZoR č. 7'!I90)+IF('ZoR č. 8'!$D90="",0,'ZoR č. 8'!I90)+IF('ZoR č. 9'!$D90="",0,'ZoR č. 9'!I90)+IF('ZoR č. 10'!$D90="",0,'ZoR č. 10'!I90)+IF(ZZoR!$D90="",0,ZZoR!I90)</f>
        <v>0</v>
      </c>
      <c r="Z90" s="281">
        <f>IF('ZoR č. 1'!$D90="",0,'ZoR č. 1'!J90)+IF('ZoR č. 2'!$D90="",0,'ZoR č. 2'!J90)+IF('ZoR č. 3'!$D90="",0,'ZoR č. 3'!J90)+IF('ZoR č. 4'!$D90="",0,'ZoR č. 4'!J90)+IF('ZoR č. 5'!$D90="",0,'ZoR č. 5'!J90)+IF('ZoR č. 6'!$D90="",0,'ZoR č. 6'!J90)+IF('ZoR č. 7'!$D90="",0,'ZoR č. 7'!J90)+IF('ZoR č. 8'!$D90="",0,'ZoR č. 8'!J90)+IF('ZoR č. 9'!$D90="",0,'ZoR č. 9'!J90)+IF('ZoR č. 10'!$D90="",0,'ZoR č. 10'!J90)+IF(ZZoR!$D90="",0,ZZoR!J90)</f>
        <v>0</v>
      </c>
      <c r="AA90" s="281">
        <f>IF('ZoR č. 1'!$D90="",0,'ZoR č. 1'!K90)+IF('ZoR č. 2'!$D90="",0,'ZoR č. 2'!K90)+IF('ZoR č. 3'!$D90="",0,'ZoR č. 3'!K90)+IF('ZoR č. 4'!$D90="",0,'ZoR č. 4'!K90)+IF('ZoR č. 5'!$D90="",0,'ZoR č. 5'!K90)+IF('ZoR č. 6'!$D90="",0,'ZoR č. 6'!K90)+IF('ZoR č. 7'!$D90="",0,'ZoR č. 7'!K90)+IF('ZoR č. 8'!$D90="",0,'ZoR č. 8'!K90)+IF('ZoR č. 9'!$D90="",0,'ZoR č. 9'!K90)+IF('ZoR č. 10'!$D90="",0,'ZoR č. 10'!K90)+IF(ZZoR!$D90="",0,ZZoR!K90)</f>
        <v>0</v>
      </c>
      <c r="AB90" s="281">
        <f>IF('ZoR č. 1'!$D90="",0,'ZoR č. 1'!L90)+IF('ZoR č. 2'!$D90="",0,'ZoR č. 2'!L90)+IF('ZoR č. 3'!$D90="",0,'ZoR č. 3'!L90)+IF('ZoR č. 4'!$D90="",0,'ZoR č. 4'!L90)+IF('ZoR č. 5'!$D90="",0,'ZoR č. 5'!L90)+IF('ZoR č. 6'!$D90="",0,'ZoR č. 6'!L90)+IF('ZoR č. 7'!$D90="",0,'ZoR č. 7'!L90)+IF('ZoR č. 8'!$D90="",0,'ZoR č. 8'!L90)+IF('ZoR č. 9'!$D90="",0,'ZoR č. 9'!L90)+IF('ZoR č. 10'!$D90="",0,'ZoR č. 10'!L90)+IF(ZZoR!$D90="",0,ZZoR!L90)</f>
        <v>0</v>
      </c>
      <c r="AC90" s="281">
        <f>IF('ZoR č. 1'!$D90="",0,'ZoR č. 1'!M90)+IF('ZoR č. 2'!$D90="",0,'ZoR č. 2'!M90)+IF('ZoR č. 3'!$D90="",0,'ZoR č. 3'!M90)+IF('ZoR č. 4'!$D90="",0,'ZoR č. 4'!M90)+IF('ZoR č. 5'!$D90="",0,'ZoR č. 5'!M90)+IF('ZoR č. 6'!$D90="",0,'ZoR č. 6'!M90)+IF('ZoR č. 7'!$D90="",0,'ZoR č. 7'!M90)+IF('ZoR č. 8'!$D90="",0,'ZoR č. 8'!M90)+IF('ZoR č. 9'!$D90="",0,'ZoR č. 9'!M90)+IF('ZoR č. 10'!$D90="",0,'ZoR č. 10'!M90)+IF(ZZoR!$D90="",0,ZZoR!M90)</f>
        <v>0</v>
      </c>
      <c r="AE90" s="282" t="str">
        <f t="shared" si="7"/>
        <v/>
      </c>
    </row>
    <row r="91" spans="2:31" x14ac:dyDescent="0.25">
      <c r="B91" s="9" t="s">
        <v>224</v>
      </c>
      <c r="C91" s="98" t="str">
        <f>IF(COUNTA('Přehled partnerů'!C91:D91)&lt;&gt;2,"partner neuveden",IF('Přehled partnerů'!M91="ANO",'Přehled partnerů'!C91,"v tomto období nerelevantní"))</f>
        <v>partner neuveden</v>
      </c>
      <c r="D91" s="108" t="str">
        <f>IF(COUNTA('Přehled partnerů'!C91:D91)&lt;&gt;2,"",IF('Přehled partnerů'!M91="ANO",'Přehled partnerů'!D91,""))</f>
        <v/>
      </c>
      <c r="E91" s="21" t="str">
        <f t="shared" si="4"/>
        <v/>
      </c>
      <c r="F91" s="114" t="str">
        <f t="shared" si="5"/>
        <v/>
      </c>
      <c r="G91" s="125">
        <v>0</v>
      </c>
      <c r="H91" s="126">
        <v>0</v>
      </c>
      <c r="I91" s="126">
        <v>0</v>
      </c>
      <c r="J91" s="126">
        <v>0</v>
      </c>
      <c r="K91" s="16">
        <v>0</v>
      </c>
      <c r="L91" s="16">
        <v>0</v>
      </c>
      <c r="M91" s="20">
        <v>0</v>
      </c>
      <c r="N91" s="58" t="str">
        <f t="shared" si="6"/>
        <v/>
      </c>
      <c r="O91" s="267">
        <f>IF('Rozpočet + Žádosti o změnu'!$ER$2="ano",'Rozpočet + Žádosti o změnu'!EL91,IF('Rozpočet + Žádosti o změnu'!$EF$2="ano",'Rozpočet + Žádosti o změnu'!DZ91,IF('Rozpočet + Žádosti o změnu'!$DT$2="ano",'Rozpočet + Žádosti o změnu'!DN91,IF('Rozpočet + Žádosti o změnu'!$DH$2="ano",'Rozpočet + Žádosti o změnu'!DB91,IF('Rozpočet + Žádosti o změnu'!$CV$2="ano",'Rozpočet + Žádosti o změnu'!CP91,IF('Rozpočet + Žádosti o změnu'!$CJ$2="ano",'Rozpočet + Žádosti o změnu'!CD91,IF('Rozpočet + Žádosti o změnu'!$BX$2="ano",'Rozpočet + Žádosti o změnu'!BR91,IF('Rozpočet + Žádosti o změnu'!$BL$2="ano",'Rozpočet + Žádosti o změnu'!BF91,IF('Rozpočet + Žádosti o změnu'!$AZ$2="ano",'Rozpočet + Žádosti o změnu'!AT91,IF('Rozpočet + Žádosti o změnu'!$AN$2="ano",'Rozpočet + Žádosti o změnu'!AH91,'Rozpočet + Žádosti o změnu'!H91))))))))))</f>
        <v>0</v>
      </c>
      <c r="P91" s="267">
        <f>IF('Rozpočet + Žádosti o změnu'!$ER$2="ano",'Rozpočet + Žádosti o změnu'!EM91,IF('Rozpočet + Žádosti o změnu'!$EF$2="ano",'Rozpočet + Žádosti o změnu'!EA91,IF('Rozpočet + Žádosti o změnu'!$DT$2="ano",'Rozpočet + Žádosti o změnu'!DO91,IF('Rozpočet + Žádosti o změnu'!$DH$2="ano",'Rozpočet + Žádosti o změnu'!DC91,IF('Rozpočet + Žádosti o změnu'!$CV$2="ano",'Rozpočet + Žádosti o změnu'!CQ91,IF('Rozpočet + Žádosti o změnu'!$CJ$2="ano",'Rozpočet + Žádosti o změnu'!CE91,IF('Rozpočet + Žádosti o změnu'!$BX$2="ano",'Rozpočet + Žádosti o změnu'!BS91,IF('Rozpočet + Žádosti o změnu'!$BL$2="ano",'Rozpočet + Žádosti o změnu'!BG91,IF('Rozpočet + Žádosti o změnu'!$AZ$2="ano",'Rozpočet + Žádosti o změnu'!AU91,IF('Rozpočet + Žádosti o změnu'!$AN$2="ano",'Rozpočet + Žádosti o změnu'!AI91,'Rozpočet + Žádosti o změnu'!I91))))))))))</f>
        <v>0</v>
      </c>
      <c r="Q91" s="267">
        <f>IF('Rozpočet + Žádosti o změnu'!$ER$2="ano",'Rozpočet + Žádosti o změnu'!EN91,IF('Rozpočet + Žádosti o změnu'!$EF$2="ano",'Rozpočet + Žádosti o změnu'!EB91,IF('Rozpočet + Žádosti o změnu'!$DT$2="ano",'Rozpočet + Žádosti o změnu'!DP91,IF('Rozpočet + Žádosti o změnu'!$DH$2="ano",'Rozpočet + Žádosti o změnu'!DD91,IF('Rozpočet + Žádosti o změnu'!$CV$2="ano",'Rozpočet + Žádosti o změnu'!CR91,IF('Rozpočet + Žádosti o změnu'!$CJ$2="ano",'Rozpočet + Žádosti o změnu'!CF91,IF('Rozpočet + Žádosti o změnu'!$BX$2="ano",'Rozpočet + Žádosti o změnu'!BT91,IF('Rozpočet + Žádosti o změnu'!$BL$2="ano",'Rozpočet + Žádosti o změnu'!BH91,IF('Rozpočet + Žádosti o změnu'!$AZ$2="ano",'Rozpočet + Žádosti o změnu'!AV91,IF('Rozpočet + Žádosti o změnu'!$AN$2="ano",'Rozpočet + Žádosti o změnu'!AJ91,'Rozpočet + Žádosti o změnu'!J91))))))))))</f>
        <v>0</v>
      </c>
      <c r="R91" s="267">
        <f>IF('Rozpočet + Žádosti o změnu'!$ER$2="ano",'Rozpočet + Žádosti o změnu'!EO91,IF('Rozpočet + Žádosti o změnu'!$EF$2="ano",'Rozpočet + Žádosti o změnu'!EC91,IF('Rozpočet + Žádosti o změnu'!$DT$2="ano",'Rozpočet + Žádosti o změnu'!DQ91,IF('Rozpočet + Žádosti o změnu'!$DH$2="ano",'Rozpočet + Žádosti o změnu'!DE91,IF('Rozpočet + Žádosti o změnu'!$CV$2="ano",'Rozpočet + Žádosti o změnu'!CS91,IF('Rozpočet + Žádosti o změnu'!$CJ$2="ano",'Rozpočet + Žádosti o změnu'!CG91,IF('Rozpočet + Žádosti o změnu'!$BX$2="ano",'Rozpočet + Žádosti o změnu'!BU91,IF('Rozpočet + Žádosti o změnu'!$BL$2="ano",'Rozpočet + Žádosti o změnu'!BI91,IF('Rozpočet + Žádosti o změnu'!$AZ$2="ano",'Rozpočet + Žádosti o změnu'!AW91,IF('Rozpočet + Žádosti o změnu'!$AN$2="ano",'Rozpočet + Žádosti o změnu'!AK91,'Rozpočet + Žádosti o změnu'!K91))))))))))</f>
        <v>0</v>
      </c>
      <c r="S91" s="267">
        <f>IF('Rozpočet + Žádosti o změnu'!$ER$2="ano",'Rozpočet + Žádosti o změnu'!EP91,IF('Rozpočet + Žádosti o změnu'!$EF$2="ano",'Rozpočet + Žádosti o změnu'!ED91,IF('Rozpočet + Žádosti o změnu'!$DT$2="ano",'Rozpočet + Žádosti o změnu'!DR91,IF('Rozpočet + Žádosti o změnu'!$DH$2="ano",'Rozpočet + Žádosti o změnu'!DF91,IF('Rozpočet + Žádosti o změnu'!$CV$2="ano",'Rozpočet + Žádosti o změnu'!CT91,IF('Rozpočet + Žádosti o změnu'!$CJ$2="ano",'Rozpočet + Žádosti o změnu'!CH91,IF('Rozpočet + Žádosti o změnu'!$BX$2="ano",'Rozpočet + Žádosti o změnu'!BV91,IF('Rozpočet + Žádosti o změnu'!$BL$2="ano",'Rozpočet + Žádosti o změnu'!BJ91,IF('Rozpočet + Žádosti o změnu'!$AZ$2="ano",'Rozpočet + Žádosti o změnu'!AX91,IF('Rozpočet + Žádosti o změnu'!$AN$2="ano",'Rozpočet + Žádosti o změnu'!AL91,'Rozpočet + Žádosti o změnu'!L91))))))))))</f>
        <v>0</v>
      </c>
      <c r="T91" s="267">
        <f>IF('Rozpočet + Žádosti o změnu'!$ER$2="ano",'Rozpočet + Žádosti o změnu'!EQ91,IF('Rozpočet + Žádosti o změnu'!$EF$2="ano",'Rozpočet + Žádosti o změnu'!EE91,IF('Rozpočet + Žádosti o změnu'!$DT$2="ano",'Rozpočet + Žádosti o změnu'!DS91,IF('Rozpočet + Žádosti o změnu'!$DH$2="ano",'Rozpočet + Žádosti o změnu'!DG91,IF('Rozpočet + Žádosti o změnu'!$CV$2="ano",'Rozpočet + Žádosti o změnu'!CU91,IF('Rozpočet + Žádosti o změnu'!$CJ$2="ano",'Rozpočet + Žádosti o změnu'!CI91,IF('Rozpočet + Žádosti o změnu'!$BX$2="ano",'Rozpočet + Žádosti o změnu'!BW91,IF('Rozpočet + Žádosti o změnu'!$BL$2="ano",'Rozpočet + Žádosti o změnu'!BK91,IF('Rozpočet + Žádosti o změnu'!$AZ$2="ano",'Rozpočet + Žádosti o změnu'!AY91,IF('Rozpočet + Žádosti o změnu'!$AN$2="ano",'Rozpočet + Žádosti o změnu'!AM91,'Rozpočet + Žádosti o změnu'!M91))))))))))</f>
        <v>0</v>
      </c>
      <c r="U91" s="267">
        <f>IF('Rozpočet + Žádosti o změnu'!$ER$2="ano",'Rozpočet + Žádosti o změnu'!ER91,IF('Rozpočet + Žádosti o změnu'!$EF$2="ano",'Rozpočet + Žádosti o změnu'!EF91,IF('Rozpočet + Žádosti o změnu'!$DT$2="ano",'Rozpočet + Žádosti o změnu'!DT91,IF('Rozpočet + Žádosti o změnu'!$DH$2="ano",'Rozpočet + Žádosti o změnu'!DH91,IF('Rozpočet + Žádosti o změnu'!$CV$2="ano",'Rozpočet + Žádosti o změnu'!CV91,IF('Rozpočet + Žádosti o změnu'!$CJ$2="ano",'Rozpočet + Žádosti o změnu'!CJ91,IF('Rozpočet + Žádosti o změnu'!$BX$2="ano",'Rozpočet + Žádosti o změnu'!BX91,IF('Rozpočet + Žádosti o změnu'!$BL$2="ano",'Rozpočet + Žádosti o změnu'!BL91,IF('Rozpočet + Žádosti o změnu'!$AZ$2="ano",'Rozpočet + Žádosti o změnu'!AZ91,IF('Rozpočet + Žádosti o změnu'!$AN$2="ano",'Rozpočet + Žádosti o změnu'!AN91,'Rozpočet + Žádosti o změnu'!N91))))))))))</f>
        <v>0</v>
      </c>
      <c r="W91" s="281">
        <f>IF('ZoR č. 1'!$D91="",0,'ZoR č. 1'!G91)+IF('ZoR č. 2'!$D91="",0,'ZoR č. 2'!G91)+IF('ZoR č. 3'!$D91="",0,'ZoR č. 3'!G91)+IF('ZoR č. 4'!$D91="",0,'ZoR č. 4'!G91)+IF('ZoR č. 5'!$D91="",0,'ZoR č. 5'!G91)+IF('ZoR č. 6'!$D91="",0,'ZoR č. 6'!G91)+IF('ZoR č. 7'!$D91="",0,'ZoR č. 7'!G91)+IF('ZoR č. 8'!$D91="",0,'ZoR č. 8'!G91)+IF('ZoR č. 9'!$D91="",0,'ZoR č. 9'!G91)+IF('ZoR č. 10'!$D91="",0,'ZoR č. 10'!G91)+IF(ZZoR!$D91="",0,ZZoR!G91)</f>
        <v>0</v>
      </c>
      <c r="X91" s="281">
        <f>IF('ZoR č. 1'!$D91="",0,'ZoR č. 1'!H91)+IF('ZoR č. 2'!$D91="",0,'ZoR č. 2'!H91)+IF('ZoR č. 3'!$D91="",0,'ZoR č. 3'!H91)+IF('ZoR č. 4'!$D91="",0,'ZoR č. 4'!H91)+IF('ZoR č. 5'!$D91="",0,'ZoR č. 5'!H91)+IF('ZoR č. 6'!$D91="",0,'ZoR č. 6'!H91)+IF('ZoR č. 7'!$D91="",0,'ZoR č. 7'!H91)+IF('ZoR č. 8'!$D91="",0,'ZoR č. 8'!H91)+IF('ZoR č. 9'!$D91="",0,'ZoR č. 9'!H91)+IF('ZoR č. 10'!$D91="",0,'ZoR č. 10'!H91)+IF(ZZoR!$D91="",0,ZZoR!H91)</f>
        <v>0</v>
      </c>
      <c r="Y91" s="281">
        <f>IF('ZoR č. 1'!$D91="",0,'ZoR č. 1'!I91)+IF('ZoR č. 2'!$D91="",0,'ZoR č. 2'!I91)+IF('ZoR č. 3'!$D91="",0,'ZoR č. 3'!I91)+IF('ZoR č. 4'!$D91="",0,'ZoR č. 4'!I91)+IF('ZoR č. 5'!$D91="",0,'ZoR č. 5'!I91)+IF('ZoR č. 6'!$D91="",0,'ZoR č. 6'!I91)+IF('ZoR č. 7'!$D91="",0,'ZoR č. 7'!I91)+IF('ZoR č. 8'!$D91="",0,'ZoR č. 8'!I91)+IF('ZoR č. 9'!$D91="",0,'ZoR č. 9'!I91)+IF('ZoR č. 10'!$D91="",0,'ZoR č. 10'!I91)+IF(ZZoR!$D91="",0,ZZoR!I91)</f>
        <v>0</v>
      </c>
      <c r="Z91" s="281">
        <f>IF('ZoR č. 1'!$D91="",0,'ZoR č. 1'!J91)+IF('ZoR č. 2'!$D91="",0,'ZoR č. 2'!J91)+IF('ZoR č. 3'!$D91="",0,'ZoR č. 3'!J91)+IF('ZoR č. 4'!$D91="",0,'ZoR č. 4'!J91)+IF('ZoR č. 5'!$D91="",0,'ZoR č. 5'!J91)+IF('ZoR č. 6'!$D91="",0,'ZoR č. 6'!J91)+IF('ZoR č. 7'!$D91="",0,'ZoR č. 7'!J91)+IF('ZoR č. 8'!$D91="",0,'ZoR č. 8'!J91)+IF('ZoR č. 9'!$D91="",0,'ZoR č. 9'!J91)+IF('ZoR č. 10'!$D91="",0,'ZoR č. 10'!J91)+IF(ZZoR!$D91="",0,ZZoR!J91)</f>
        <v>0</v>
      </c>
      <c r="AA91" s="281">
        <f>IF('ZoR č. 1'!$D91="",0,'ZoR č. 1'!K91)+IF('ZoR č. 2'!$D91="",0,'ZoR č. 2'!K91)+IF('ZoR č. 3'!$D91="",0,'ZoR č. 3'!K91)+IF('ZoR č. 4'!$D91="",0,'ZoR č. 4'!K91)+IF('ZoR č. 5'!$D91="",0,'ZoR č. 5'!K91)+IF('ZoR č. 6'!$D91="",0,'ZoR č. 6'!K91)+IF('ZoR č. 7'!$D91="",0,'ZoR č. 7'!K91)+IF('ZoR č. 8'!$D91="",0,'ZoR č. 8'!K91)+IF('ZoR č. 9'!$D91="",0,'ZoR č. 9'!K91)+IF('ZoR č. 10'!$D91="",0,'ZoR č. 10'!K91)+IF(ZZoR!$D91="",0,ZZoR!K91)</f>
        <v>0</v>
      </c>
      <c r="AB91" s="281">
        <f>IF('ZoR č. 1'!$D91="",0,'ZoR č. 1'!L91)+IF('ZoR č. 2'!$D91="",0,'ZoR č. 2'!L91)+IF('ZoR č. 3'!$D91="",0,'ZoR č. 3'!L91)+IF('ZoR č. 4'!$D91="",0,'ZoR č. 4'!L91)+IF('ZoR č. 5'!$D91="",0,'ZoR č. 5'!L91)+IF('ZoR č. 6'!$D91="",0,'ZoR č. 6'!L91)+IF('ZoR č. 7'!$D91="",0,'ZoR č. 7'!L91)+IF('ZoR č. 8'!$D91="",0,'ZoR č. 8'!L91)+IF('ZoR č. 9'!$D91="",0,'ZoR č. 9'!L91)+IF('ZoR č. 10'!$D91="",0,'ZoR č. 10'!L91)+IF(ZZoR!$D91="",0,ZZoR!L91)</f>
        <v>0</v>
      </c>
      <c r="AC91" s="281">
        <f>IF('ZoR č. 1'!$D91="",0,'ZoR č. 1'!M91)+IF('ZoR č. 2'!$D91="",0,'ZoR č. 2'!M91)+IF('ZoR č. 3'!$D91="",0,'ZoR č. 3'!M91)+IF('ZoR č. 4'!$D91="",0,'ZoR č. 4'!M91)+IF('ZoR č. 5'!$D91="",0,'ZoR č. 5'!M91)+IF('ZoR č. 6'!$D91="",0,'ZoR č. 6'!M91)+IF('ZoR č. 7'!$D91="",0,'ZoR č. 7'!M91)+IF('ZoR č. 8'!$D91="",0,'ZoR č. 8'!M91)+IF('ZoR č. 9'!$D91="",0,'ZoR č. 9'!M91)+IF('ZoR č. 10'!$D91="",0,'ZoR č. 10'!M91)+IF(ZZoR!$D91="",0,ZZoR!M91)</f>
        <v>0</v>
      </c>
      <c r="AE91" s="282" t="str">
        <f t="shared" si="7"/>
        <v/>
      </c>
    </row>
    <row r="92" spans="2:31" x14ac:dyDescent="0.25">
      <c r="B92" s="9" t="s">
        <v>225</v>
      </c>
      <c r="C92" s="98" t="str">
        <f>IF(COUNTA('Přehled partnerů'!C92:D92)&lt;&gt;2,"partner neuveden",IF('Přehled partnerů'!M92="ANO",'Přehled partnerů'!C92,"v tomto období nerelevantní"))</f>
        <v>partner neuveden</v>
      </c>
      <c r="D92" s="108" t="str">
        <f>IF(COUNTA('Přehled partnerů'!C92:D92)&lt;&gt;2,"",IF('Přehled partnerů'!M92="ANO",'Přehled partnerů'!D92,""))</f>
        <v/>
      </c>
      <c r="E92" s="21" t="str">
        <f t="shared" si="4"/>
        <v/>
      </c>
      <c r="F92" s="114" t="str">
        <f t="shared" si="5"/>
        <v/>
      </c>
      <c r="G92" s="125">
        <v>0</v>
      </c>
      <c r="H92" s="126">
        <v>0</v>
      </c>
      <c r="I92" s="126">
        <v>0</v>
      </c>
      <c r="J92" s="126">
        <v>0</v>
      </c>
      <c r="K92" s="16">
        <v>0</v>
      </c>
      <c r="L92" s="16">
        <v>0</v>
      </c>
      <c r="M92" s="20">
        <v>0</v>
      </c>
      <c r="N92" s="58" t="str">
        <f t="shared" si="6"/>
        <v/>
      </c>
      <c r="O92" s="267">
        <f>IF('Rozpočet + Žádosti o změnu'!$ER$2="ano",'Rozpočet + Žádosti o změnu'!EL92,IF('Rozpočet + Žádosti o změnu'!$EF$2="ano",'Rozpočet + Žádosti o změnu'!DZ92,IF('Rozpočet + Žádosti o změnu'!$DT$2="ano",'Rozpočet + Žádosti o změnu'!DN92,IF('Rozpočet + Žádosti o změnu'!$DH$2="ano",'Rozpočet + Žádosti o změnu'!DB92,IF('Rozpočet + Žádosti o změnu'!$CV$2="ano",'Rozpočet + Žádosti o změnu'!CP92,IF('Rozpočet + Žádosti o změnu'!$CJ$2="ano",'Rozpočet + Žádosti o změnu'!CD92,IF('Rozpočet + Žádosti o změnu'!$BX$2="ano",'Rozpočet + Žádosti o změnu'!BR92,IF('Rozpočet + Žádosti o změnu'!$BL$2="ano",'Rozpočet + Žádosti o změnu'!BF92,IF('Rozpočet + Žádosti o změnu'!$AZ$2="ano",'Rozpočet + Žádosti o změnu'!AT92,IF('Rozpočet + Žádosti o změnu'!$AN$2="ano",'Rozpočet + Žádosti o změnu'!AH92,'Rozpočet + Žádosti o změnu'!H92))))))))))</f>
        <v>0</v>
      </c>
      <c r="P92" s="267">
        <f>IF('Rozpočet + Žádosti o změnu'!$ER$2="ano",'Rozpočet + Žádosti o změnu'!EM92,IF('Rozpočet + Žádosti o změnu'!$EF$2="ano",'Rozpočet + Žádosti o změnu'!EA92,IF('Rozpočet + Žádosti o změnu'!$DT$2="ano",'Rozpočet + Žádosti o změnu'!DO92,IF('Rozpočet + Žádosti o změnu'!$DH$2="ano",'Rozpočet + Žádosti o změnu'!DC92,IF('Rozpočet + Žádosti o změnu'!$CV$2="ano",'Rozpočet + Žádosti o změnu'!CQ92,IF('Rozpočet + Žádosti o změnu'!$CJ$2="ano",'Rozpočet + Žádosti o změnu'!CE92,IF('Rozpočet + Žádosti o změnu'!$BX$2="ano",'Rozpočet + Žádosti o změnu'!BS92,IF('Rozpočet + Žádosti o změnu'!$BL$2="ano",'Rozpočet + Žádosti o změnu'!BG92,IF('Rozpočet + Žádosti o změnu'!$AZ$2="ano",'Rozpočet + Žádosti o změnu'!AU92,IF('Rozpočet + Žádosti o změnu'!$AN$2="ano",'Rozpočet + Žádosti o změnu'!AI92,'Rozpočet + Žádosti o změnu'!I92))))))))))</f>
        <v>0</v>
      </c>
      <c r="Q92" s="267">
        <f>IF('Rozpočet + Žádosti o změnu'!$ER$2="ano",'Rozpočet + Žádosti o změnu'!EN92,IF('Rozpočet + Žádosti o změnu'!$EF$2="ano",'Rozpočet + Žádosti o změnu'!EB92,IF('Rozpočet + Žádosti o změnu'!$DT$2="ano",'Rozpočet + Žádosti o změnu'!DP92,IF('Rozpočet + Žádosti o změnu'!$DH$2="ano",'Rozpočet + Žádosti o změnu'!DD92,IF('Rozpočet + Žádosti o změnu'!$CV$2="ano",'Rozpočet + Žádosti o změnu'!CR92,IF('Rozpočet + Žádosti o změnu'!$CJ$2="ano",'Rozpočet + Žádosti o změnu'!CF92,IF('Rozpočet + Žádosti o změnu'!$BX$2="ano",'Rozpočet + Žádosti o změnu'!BT92,IF('Rozpočet + Žádosti o změnu'!$BL$2="ano",'Rozpočet + Žádosti o změnu'!BH92,IF('Rozpočet + Žádosti o změnu'!$AZ$2="ano",'Rozpočet + Žádosti o změnu'!AV92,IF('Rozpočet + Žádosti o změnu'!$AN$2="ano",'Rozpočet + Žádosti o změnu'!AJ92,'Rozpočet + Žádosti o změnu'!J92))))))))))</f>
        <v>0</v>
      </c>
      <c r="R92" s="267">
        <f>IF('Rozpočet + Žádosti o změnu'!$ER$2="ano",'Rozpočet + Žádosti o změnu'!EO92,IF('Rozpočet + Žádosti o změnu'!$EF$2="ano",'Rozpočet + Žádosti o změnu'!EC92,IF('Rozpočet + Žádosti o změnu'!$DT$2="ano",'Rozpočet + Žádosti o změnu'!DQ92,IF('Rozpočet + Žádosti o změnu'!$DH$2="ano",'Rozpočet + Žádosti o změnu'!DE92,IF('Rozpočet + Žádosti o změnu'!$CV$2="ano",'Rozpočet + Žádosti o změnu'!CS92,IF('Rozpočet + Žádosti o změnu'!$CJ$2="ano",'Rozpočet + Žádosti o změnu'!CG92,IF('Rozpočet + Žádosti o změnu'!$BX$2="ano",'Rozpočet + Žádosti o změnu'!BU92,IF('Rozpočet + Žádosti o změnu'!$BL$2="ano",'Rozpočet + Žádosti o změnu'!BI92,IF('Rozpočet + Žádosti o změnu'!$AZ$2="ano",'Rozpočet + Žádosti o změnu'!AW92,IF('Rozpočet + Žádosti o změnu'!$AN$2="ano",'Rozpočet + Žádosti o změnu'!AK92,'Rozpočet + Žádosti o změnu'!K92))))))))))</f>
        <v>0</v>
      </c>
      <c r="S92" s="267">
        <f>IF('Rozpočet + Žádosti o změnu'!$ER$2="ano",'Rozpočet + Žádosti o změnu'!EP92,IF('Rozpočet + Žádosti o změnu'!$EF$2="ano",'Rozpočet + Žádosti o změnu'!ED92,IF('Rozpočet + Žádosti o změnu'!$DT$2="ano",'Rozpočet + Žádosti o změnu'!DR92,IF('Rozpočet + Žádosti o změnu'!$DH$2="ano",'Rozpočet + Žádosti o změnu'!DF92,IF('Rozpočet + Žádosti o změnu'!$CV$2="ano",'Rozpočet + Žádosti o změnu'!CT92,IF('Rozpočet + Žádosti o změnu'!$CJ$2="ano",'Rozpočet + Žádosti o změnu'!CH92,IF('Rozpočet + Žádosti o změnu'!$BX$2="ano",'Rozpočet + Žádosti o změnu'!BV92,IF('Rozpočet + Žádosti o změnu'!$BL$2="ano",'Rozpočet + Žádosti o změnu'!BJ92,IF('Rozpočet + Žádosti o změnu'!$AZ$2="ano",'Rozpočet + Žádosti o změnu'!AX92,IF('Rozpočet + Žádosti o změnu'!$AN$2="ano",'Rozpočet + Žádosti o změnu'!AL92,'Rozpočet + Žádosti o změnu'!L92))))))))))</f>
        <v>0</v>
      </c>
      <c r="T92" s="267">
        <f>IF('Rozpočet + Žádosti o změnu'!$ER$2="ano",'Rozpočet + Žádosti o změnu'!EQ92,IF('Rozpočet + Žádosti o změnu'!$EF$2="ano",'Rozpočet + Žádosti o změnu'!EE92,IF('Rozpočet + Žádosti o změnu'!$DT$2="ano",'Rozpočet + Žádosti o změnu'!DS92,IF('Rozpočet + Žádosti o změnu'!$DH$2="ano",'Rozpočet + Žádosti o změnu'!DG92,IF('Rozpočet + Žádosti o změnu'!$CV$2="ano",'Rozpočet + Žádosti o změnu'!CU92,IF('Rozpočet + Žádosti o změnu'!$CJ$2="ano",'Rozpočet + Žádosti o změnu'!CI92,IF('Rozpočet + Žádosti o změnu'!$BX$2="ano",'Rozpočet + Žádosti o změnu'!BW92,IF('Rozpočet + Žádosti o změnu'!$BL$2="ano",'Rozpočet + Žádosti o změnu'!BK92,IF('Rozpočet + Žádosti o změnu'!$AZ$2="ano",'Rozpočet + Žádosti o změnu'!AY92,IF('Rozpočet + Žádosti o změnu'!$AN$2="ano",'Rozpočet + Žádosti o změnu'!AM92,'Rozpočet + Žádosti o změnu'!M92))))))))))</f>
        <v>0</v>
      </c>
      <c r="U92" s="267">
        <f>IF('Rozpočet + Žádosti o změnu'!$ER$2="ano",'Rozpočet + Žádosti o změnu'!ER92,IF('Rozpočet + Žádosti o změnu'!$EF$2="ano",'Rozpočet + Žádosti o změnu'!EF92,IF('Rozpočet + Žádosti o změnu'!$DT$2="ano",'Rozpočet + Žádosti o změnu'!DT92,IF('Rozpočet + Žádosti o změnu'!$DH$2="ano",'Rozpočet + Žádosti o změnu'!DH92,IF('Rozpočet + Žádosti o změnu'!$CV$2="ano",'Rozpočet + Žádosti o změnu'!CV92,IF('Rozpočet + Žádosti o změnu'!$CJ$2="ano",'Rozpočet + Žádosti o změnu'!CJ92,IF('Rozpočet + Žádosti o změnu'!$BX$2="ano",'Rozpočet + Žádosti o změnu'!BX92,IF('Rozpočet + Žádosti o změnu'!$BL$2="ano",'Rozpočet + Žádosti o změnu'!BL92,IF('Rozpočet + Žádosti o změnu'!$AZ$2="ano",'Rozpočet + Žádosti o změnu'!AZ92,IF('Rozpočet + Žádosti o změnu'!$AN$2="ano",'Rozpočet + Žádosti o změnu'!AN92,'Rozpočet + Žádosti o změnu'!N92))))))))))</f>
        <v>0</v>
      </c>
      <c r="W92" s="281">
        <f>IF('ZoR č. 1'!$D92="",0,'ZoR č. 1'!G92)+IF('ZoR č. 2'!$D92="",0,'ZoR č. 2'!G92)+IF('ZoR č. 3'!$D92="",0,'ZoR č. 3'!G92)+IF('ZoR č. 4'!$D92="",0,'ZoR č. 4'!G92)+IF('ZoR č. 5'!$D92="",0,'ZoR č. 5'!G92)+IF('ZoR č. 6'!$D92="",0,'ZoR č. 6'!G92)+IF('ZoR č. 7'!$D92="",0,'ZoR č. 7'!G92)+IF('ZoR č. 8'!$D92="",0,'ZoR č. 8'!G92)+IF('ZoR č. 9'!$D92="",0,'ZoR č. 9'!G92)+IF('ZoR č. 10'!$D92="",0,'ZoR č. 10'!G92)+IF(ZZoR!$D92="",0,ZZoR!G92)</f>
        <v>0</v>
      </c>
      <c r="X92" s="281">
        <f>IF('ZoR č. 1'!$D92="",0,'ZoR č. 1'!H92)+IF('ZoR č. 2'!$D92="",0,'ZoR č. 2'!H92)+IF('ZoR č. 3'!$D92="",0,'ZoR č. 3'!H92)+IF('ZoR č. 4'!$D92="",0,'ZoR č. 4'!H92)+IF('ZoR č. 5'!$D92="",0,'ZoR č. 5'!H92)+IF('ZoR č. 6'!$D92="",0,'ZoR č. 6'!H92)+IF('ZoR č. 7'!$D92="",0,'ZoR č. 7'!H92)+IF('ZoR č. 8'!$D92="",0,'ZoR č. 8'!H92)+IF('ZoR č. 9'!$D92="",0,'ZoR č. 9'!H92)+IF('ZoR č. 10'!$D92="",0,'ZoR č. 10'!H92)+IF(ZZoR!$D92="",0,ZZoR!H92)</f>
        <v>0</v>
      </c>
      <c r="Y92" s="281">
        <f>IF('ZoR č. 1'!$D92="",0,'ZoR č. 1'!I92)+IF('ZoR č. 2'!$D92="",0,'ZoR č. 2'!I92)+IF('ZoR č. 3'!$D92="",0,'ZoR č. 3'!I92)+IF('ZoR č. 4'!$D92="",0,'ZoR č. 4'!I92)+IF('ZoR č. 5'!$D92="",0,'ZoR č. 5'!I92)+IF('ZoR č. 6'!$D92="",0,'ZoR č. 6'!I92)+IF('ZoR č. 7'!$D92="",0,'ZoR č. 7'!I92)+IF('ZoR č. 8'!$D92="",0,'ZoR č. 8'!I92)+IF('ZoR č. 9'!$D92="",0,'ZoR č. 9'!I92)+IF('ZoR č. 10'!$D92="",0,'ZoR č. 10'!I92)+IF(ZZoR!$D92="",0,ZZoR!I92)</f>
        <v>0</v>
      </c>
      <c r="Z92" s="281">
        <f>IF('ZoR č. 1'!$D92="",0,'ZoR č. 1'!J92)+IF('ZoR č. 2'!$D92="",0,'ZoR č. 2'!J92)+IF('ZoR č. 3'!$D92="",0,'ZoR č. 3'!J92)+IF('ZoR č. 4'!$D92="",0,'ZoR č. 4'!J92)+IF('ZoR č. 5'!$D92="",0,'ZoR č. 5'!J92)+IF('ZoR č. 6'!$D92="",0,'ZoR č. 6'!J92)+IF('ZoR č. 7'!$D92="",0,'ZoR č. 7'!J92)+IF('ZoR č. 8'!$D92="",0,'ZoR č. 8'!J92)+IF('ZoR č. 9'!$D92="",0,'ZoR č. 9'!J92)+IF('ZoR č. 10'!$D92="",0,'ZoR č. 10'!J92)+IF(ZZoR!$D92="",0,ZZoR!J92)</f>
        <v>0</v>
      </c>
      <c r="AA92" s="281">
        <f>IF('ZoR č. 1'!$D92="",0,'ZoR č. 1'!K92)+IF('ZoR č. 2'!$D92="",0,'ZoR č. 2'!K92)+IF('ZoR č. 3'!$D92="",0,'ZoR č. 3'!K92)+IF('ZoR č. 4'!$D92="",0,'ZoR č. 4'!K92)+IF('ZoR č. 5'!$D92="",0,'ZoR č. 5'!K92)+IF('ZoR č. 6'!$D92="",0,'ZoR č. 6'!K92)+IF('ZoR č. 7'!$D92="",0,'ZoR č. 7'!K92)+IF('ZoR č. 8'!$D92="",0,'ZoR č. 8'!K92)+IF('ZoR č. 9'!$D92="",0,'ZoR č. 9'!K92)+IF('ZoR č. 10'!$D92="",0,'ZoR č. 10'!K92)+IF(ZZoR!$D92="",0,ZZoR!K92)</f>
        <v>0</v>
      </c>
      <c r="AB92" s="281">
        <f>IF('ZoR č. 1'!$D92="",0,'ZoR č. 1'!L92)+IF('ZoR č. 2'!$D92="",0,'ZoR č. 2'!L92)+IF('ZoR č. 3'!$D92="",0,'ZoR č. 3'!L92)+IF('ZoR č. 4'!$D92="",0,'ZoR č. 4'!L92)+IF('ZoR č. 5'!$D92="",0,'ZoR č. 5'!L92)+IF('ZoR č. 6'!$D92="",0,'ZoR č. 6'!L92)+IF('ZoR č. 7'!$D92="",0,'ZoR č. 7'!L92)+IF('ZoR č. 8'!$D92="",0,'ZoR č. 8'!L92)+IF('ZoR č. 9'!$D92="",0,'ZoR č. 9'!L92)+IF('ZoR č. 10'!$D92="",0,'ZoR č. 10'!L92)+IF(ZZoR!$D92="",0,ZZoR!L92)</f>
        <v>0</v>
      </c>
      <c r="AC92" s="281">
        <f>IF('ZoR č. 1'!$D92="",0,'ZoR č. 1'!M92)+IF('ZoR č. 2'!$D92="",0,'ZoR č. 2'!M92)+IF('ZoR č. 3'!$D92="",0,'ZoR č. 3'!M92)+IF('ZoR č. 4'!$D92="",0,'ZoR č. 4'!M92)+IF('ZoR č. 5'!$D92="",0,'ZoR č. 5'!M92)+IF('ZoR č. 6'!$D92="",0,'ZoR č. 6'!M92)+IF('ZoR č. 7'!$D92="",0,'ZoR č. 7'!M92)+IF('ZoR č. 8'!$D92="",0,'ZoR č. 8'!M92)+IF('ZoR č. 9'!$D92="",0,'ZoR č. 9'!M92)+IF('ZoR č. 10'!$D92="",0,'ZoR č. 10'!M92)+IF(ZZoR!$D92="",0,ZZoR!M92)</f>
        <v>0</v>
      </c>
      <c r="AE92" s="282" t="str">
        <f t="shared" si="7"/>
        <v/>
      </c>
    </row>
    <row r="93" spans="2:31" x14ac:dyDescent="0.25">
      <c r="B93" s="9" t="s">
        <v>226</v>
      </c>
      <c r="C93" s="98" t="str">
        <f>IF(COUNTA('Přehled partnerů'!C93:D93)&lt;&gt;2,"partner neuveden",IF('Přehled partnerů'!M93="ANO",'Přehled partnerů'!C93,"v tomto období nerelevantní"))</f>
        <v>partner neuveden</v>
      </c>
      <c r="D93" s="108" t="str">
        <f>IF(COUNTA('Přehled partnerů'!C93:D93)&lt;&gt;2,"",IF('Přehled partnerů'!M93="ANO",'Přehled partnerů'!D93,""))</f>
        <v/>
      </c>
      <c r="E93" s="21" t="str">
        <f t="shared" si="4"/>
        <v/>
      </c>
      <c r="F93" s="114" t="str">
        <f t="shared" si="5"/>
        <v/>
      </c>
      <c r="G93" s="125">
        <v>0</v>
      </c>
      <c r="H93" s="126">
        <v>0</v>
      </c>
      <c r="I93" s="126">
        <v>0</v>
      </c>
      <c r="J93" s="126">
        <v>0</v>
      </c>
      <c r="K93" s="16">
        <v>0</v>
      </c>
      <c r="L93" s="16">
        <v>0</v>
      </c>
      <c r="M93" s="20">
        <v>0</v>
      </c>
      <c r="N93" s="58" t="str">
        <f t="shared" si="6"/>
        <v/>
      </c>
      <c r="O93" s="267">
        <f>IF('Rozpočet + Žádosti o změnu'!$ER$2="ano",'Rozpočet + Žádosti o změnu'!EL93,IF('Rozpočet + Žádosti o změnu'!$EF$2="ano",'Rozpočet + Žádosti o změnu'!DZ93,IF('Rozpočet + Žádosti o změnu'!$DT$2="ano",'Rozpočet + Žádosti o změnu'!DN93,IF('Rozpočet + Žádosti o změnu'!$DH$2="ano",'Rozpočet + Žádosti o změnu'!DB93,IF('Rozpočet + Žádosti o změnu'!$CV$2="ano",'Rozpočet + Žádosti o změnu'!CP93,IF('Rozpočet + Žádosti o změnu'!$CJ$2="ano",'Rozpočet + Žádosti o změnu'!CD93,IF('Rozpočet + Žádosti o změnu'!$BX$2="ano",'Rozpočet + Žádosti o změnu'!BR93,IF('Rozpočet + Žádosti o změnu'!$BL$2="ano",'Rozpočet + Žádosti o změnu'!BF93,IF('Rozpočet + Žádosti o změnu'!$AZ$2="ano",'Rozpočet + Žádosti o změnu'!AT93,IF('Rozpočet + Žádosti o změnu'!$AN$2="ano",'Rozpočet + Žádosti o změnu'!AH93,'Rozpočet + Žádosti o změnu'!H93))))))))))</f>
        <v>0</v>
      </c>
      <c r="P93" s="267">
        <f>IF('Rozpočet + Žádosti o změnu'!$ER$2="ano",'Rozpočet + Žádosti o změnu'!EM93,IF('Rozpočet + Žádosti o změnu'!$EF$2="ano",'Rozpočet + Žádosti o změnu'!EA93,IF('Rozpočet + Žádosti o změnu'!$DT$2="ano",'Rozpočet + Žádosti o změnu'!DO93,IF('Rozpočet + Žádosti o změnu'!$DH$2="ano",'Rozpočet + Žádosti o změnu'!DC93,IF('Rozpočet + Žádosti o změnu'!$CV$2="ano",'Rozpočet + Žádosti o změnu'!CQ93,IF('Rozpočet + Žádosti o změnu'!$CJ$2="ano",'Rozpočet + Žádosti o změnu'!CE93,IF('Rozpočet + Žádosti o změnu'!$BX$2="ano",'Rozpočet + Žádosti o změnu'!BS93,IF('Rozpočet + Žádosti o změnu'!$BL$2="ano",'Rozpočet + Žádosti o změnu'!BG93,IF('Rozpočet + Žádosti o změnu'!$AZ$2="ano",'Rozpočet + Žádosti o změnu'!AU93,IF('Rozpočet + Žádosti o změnu'!$AN$2="ano",'Rozpočet + Žádosti o změnu'!AI93,'Rozpočet + Žádosti o změnu'!I93))))))))))</f>
        <v>0</v>
      </c>
      <c r="Q93" s="267">
        <f>IF('Rozpočet + Žádosti o změnu'!$ER$2="ano",'Rozpočet + Žádosti o změnu'!EN93,IF('Rozpočet + Žádosti o změnu'!$EF$2="ano",'Rozpočet + Žádosti o změnu'!EB93,IF('Rozpočet + Žádosti o změnu'!$DT$2="ano",'Rozpočet + Žádosti o změnu'!DP93,IF('Rozpočet + Žádosti o změnu'!$DH$2="ano",'Rozpočet + Žádosti o změnu'!DD93,IF('Rozpočet + Žádosti o změnu'!$CV$2="ano",'Rozpočet + Žádosti o změnu'!CR93,IF('Rozpočet + Žádosti o změnu'!$CJ$2="ano",'Rozpočet + Žádosti o změnu'!CF93,IF('Rozpočet + Žádosti o změnu'!$BX$2="ano",'Rozpočet + Žádosti o změnu'!BT93,IF('Rozpočet + Žádosti o změnu'!$BL$2="ano",'Rozpočet + Žádosti o změnu'!BH93,IF('Rozpočet + Žádosti o změnu'!$AZ$2="ano",'Rozpočet + Žádosti o změnu'!AV93,IF('Rozpočet + Žádosti o změnu'!$AN$2="ano",'Rozpočet + Žádosti o změnu'!AJ93,'Rozpočet + Žádosti o změnu'!J93))))))))))</f>
        <v>0</v>
      </c>
      <c r="R93" s="267">
        <f>IF('Rozpočet + Žádosti o změnu'!$ER$2="ano",'Rozpočet + Žádosti o změnu'!EO93,IF('Rozpočet + Žádosti o změnu'!$EF$2="ano",'Rozpočet + Žádosti o změnu'!EC93,IF('Rozpočet + Žádosti o změnu'!$DT$2="ano",'Rozpočet + Žádosti o změnu'!DQ93,IF('Rozpočet + Žádosti o změnu'!$DH$2="ano",'Rozpočet + Žádosti o změnu'!DE93,IF('Rozpočet + Žádosti o změnu'!$CV$2="ano",'Rozpočet + Žádosti o změnu'!CS93,IF('Rozpočet + Žádosti o změnu'!$CJ$2="ano",'Rozpočet + Žádosti o změnu'!CG93,IF('Rozpočet + Žádosti o změnu'!$BX$2="ano",'Rozpočet + Žádosti o změnu'!BU93,IF('Rozpočet + Žádosti o změnu'!$BL$2="ano",'Rozpočet + Žádosti o změnu'!BI93,IF('Rozpočet + Žádosti o změnu'!$AZ$2="ano",'Rozpočet + Žádosti o změnu'!AW93,IF('Rozpočet + Žádosti o změnu'!$AN$2="ano",'Rozpočet + Žádosti o změnu'!AK93,'Rozpočet + Žádosti o změnu'!K93))))))))))</f>
        <v>0</v>
      </c>
      <c r="S93" s="267">
        <f>IF('Rozpočet + Žádosti o změnu'!$ER$2="ano",'Rozpočet + Žádosti o změnu'!EP93,IF('Rozpočet + Žádosti o změnu'!$EF$2="ano",'Rozpočet + Žádosti o změnu'!ED93,IF('Rozpočet + Žádosti o změnu'!$DT$2="ano",'Rozpočet + Žádosti o změnu'!DR93,IF('Rozpočet + Žádosti o změnu'!$DH$2="ano",'Rozpočet + Žádosti o změnu'!DF93,IF('Rozpočet + Žádosti o změnu'!$CV$2="ano",'Rozpočet + Žádosti o změnu'!CT93,IF('Rozpočet + Žádosti o změnu'!$CJ$2="ano",'Rozpočet + Žádosti o změnu'!CH93,IF('Rozpočet + Žádosti o změnu'!$BX$2="ano",'Rozpočet + Žádosti o změnu'!BV93,IF('Rozpočet + Žádosti o změnu'!$BL$2="ano",'Rozpočet + Žádosti o změnu'!BJ93,IF('Rozpočet + Žádosti o změnu'!$AZ$2="ano",'Rozpočet + Žádosti o změnu'!AX93,IF('Rozpočet + Žádosti o změnu'!$AN$2="ano",'Rozpočet + Žádosti o změnu'!AL93,'Rozpočet + Žádosti o změnu'!L93))))))))))</f>
        <v>0</v>
      </c>
      <c r="T93" s="267">
        <f>IF('Rozpočet + Žádosti o změnu'!$ER$2="ano",'Rozpočet + Žádosti o změnu'!EQ93,IF('Rozpočet + Žádosti o změnu'!$EF$2="ano",'Rozpočet + Žádosti o změnu'!EE93,IF('Rozpočet + Žádosti o změnu'!$DT$2="ano",'Rozpočet + Žádosti o změnu'!DS93,IF('Rozpočet + Žádosti o změnu'!$DH$2="ano",'Rozpočet + Žádosti o změnu'!DG93,IF('Rozpočet + Žádosti o změnu'!$CV$2="ano",'Rozpočet + Žádosti o změnu'!CU93,IF('Rozpočet + Žádosti o změnu'!$CJ$2="ano",'Rozpočet + Žádosti o změnu'!CI93,IF('Rozpočet + Žádosti o změnu'!$BX$2="ano",'Rozpočet + Žádosti o změnu'!BW93,IF('Rozpočet + Žádosti o změnu'!$BL$2="ano",'Rozpočet + Žádosti o změnu'!BK93,IF('Rozpočet + Žádosti o změnu'!$AZ$2="ano",'Rozpočet + Žádosti o změnu'!AY93,IF('Rozpočet + Žádosti o změnu'!$AN$2="ano",'Rozpočet + Žádosti o změnu'!AM93,'Rozpočet + Žádosti o změnu'!M93))))))))))</f>
        <v>0</v>
      </c>
      <c r="U93" s="267">
        <f>IF('Rozpočet + Žádosti o změnu'!$ER$2="ano",'Rozpočet + Žádosti o změnu'!ER93,IF('Rozpočet + Žádosti o změnu'!$EF$2="ano",'Rozpočet + Žádosti o změnu'!EF93,IF('Rozpočet + Žádosti o změnu'!$DT$2="ano",'Rozpočet + Žádosti o změnu'!DT93,IF('Rozpočet + Žádosti o změnu'!$DH$2="ano",'Rozpočet + Žádosti o změnu'!DH93,IF('Rozpočet + Žádosti o změnu'!$CV$2="ano",'Rozpočet + Žádosti o změnu'!CV93,IF('Rozpočet + Žádosti o změnu'!$CJ$2="ano",'Rozpočet + Žádosti o změnu'!CJ93,IF('Rozpočet + Žádosti o změnu'!$BX$2="ano",'Rozpočet + Žádosti o změnu'!BX93,IF('Rozpočet + Žádosti o změnu'!$BL$2="ano",'Rozpočet + Žádosti o změnu'!BL93,IF('Rozpočet + Žádosti o změnu'!$AZ$2="ano",'Rozpočet + Žádosti o změnu'!AZ93,IF('Rozpočet + Žádosti o změnu'!$AN$2="ano",'Rozpočet + Žádosti o změnu'!AN93,'Rozpočet + Žádosti o změnu'!N93))))))))))</f>
        <v>0</v>
      </c>
      <c r="W93" s="281">
        <f>IF('ZoR č. 1'!$D93="",0,'ZoR č. 1'!G93)+IF('ZoR č. 2'!$D93="",0,'ZoR č. 2'!G93)+IF('ZoR č. 3'!$D93="",0,'ZoR č. 3'!G93)+IF('ZoR č. 4'!$D93="",0,'ZoR č. 4'!G93)+IF('ZoR č. 5'!$D93="",0,'ZoR č. 5'!G93)+IF('ZoR č. 6'!$D93="",0,'ZoR č. 6'!G93)+IF('ZoR č. 7'!$D93="",0,'ZoR č. 7'!G93)+IF('ZoR č. 8'!$D93="",0,'ZoR č. 8'!G93)+IF('ZoR č. 9'!$D93="",0,'ZoR č. 9'!G93)+IF('ZoR č. 10'!$D93="",0,'ZoR č. 10'!G93)+IF(ZZoR!$D93="",0,ZZoR!G93)</f>
        <v>0</v>
      </c>
      <c r="X93" s="281">
        <f>IF('ZoR č. 1'!$D93="",0,'ZoR č. 1'!H93)+IF('ZoR č. 2'!$D93="",0,'ZoR č. 2'!H93)+IF('ZoR č. 3'!$D93="",0,'ZoR č. 3'!H93)+IF('ZoR č. 4'!$D93="",0,'ZoR č. 4'!H93)+IF('ZoR č. 5'!$D93="",0,'ZoR č. 5'!H93)+IF('ZoR č. 6'!$D93="",0,'ZoR č. 6'!H93)+IF('ZoR č. 7'!$D93="",0,'ZoR č. 7'!H93)+IF('ZoR č. 8'!$D93="",0,'ZoR č. 8'!H93)+IF('ZoR č. 9'!$D93="",0,'ZoR č. 9'!H93)+IF('ZoR č. 10'!$D93="",0,'ZoR č. 10'!H93)+IF(ZZoR!$D93="",0,ZZoR!H93)</f>
        <v>0</v>
      </c>
      <c r="Y93" s="281">
        <f>IF('ZoR č. 1'!$D93="",0,'ZoR č. 1'!I93)+IF('ZoR č. 2'!$D93="",0,'ZoR č. 2'!I93)+IF('ZoR č. 3'!$D93="",0,'ZoR č. 3'!I93)+IF('ZoR č. 4'!$D93="",0,'ZoR č. 4'!I93)+IF('ZoR č. 5'!$D93="",0,'ZoR č. 5'!I93)+IF('ZoR č. 6'!$D93="",0,'ZoR č. 6'!I93)+IF('ZoR č. 7'!$D93="",0,'ZoR č. 7'!I93)+IF('ZoR č. 8'!$D93="",0,'ZoR č. 8'!I93)+IF('ZoR č. 9'!$D93="",0,'ZoR č. 9'!I93)+IF('ZoR č. 10'!$D93="",0,'ZoR č. 10'!I93)+IF(ZZoR!$D93="",0,ZZoR!I93)</f>
        <v>0</v>
      </c>
      <c r="Z93" s="281">
        <f>IF('ZoR č. 1'!$D93="",0,'ZoR č. 1'!J93)+IF('ZoR č. 2'!$D93="",0,'ZoR č. 2'!J93)+IF('ZoR č. 3'!$D93="",0,'ZoR č. 3'!J93)+IF('ZoR č. 4'!$D93="",0,'ZoR č. 4'!J93)+IF('ZoR č. 5'!$D93="",0,'ZoR č. 5'!J93)+IF('ZoR č. 6'!$D93="",0,'ZoR č. 6'!J93)+IF('ZoR č. 7'!$D93="",0,'ZoR č. 7'!J93)+IF('ZoR č. 8'!$D93="",0,'ZoR č. 8'!J93)+IF('ZoR č. 9'!$D93="",0,'ZoR č. 9'!J93)+IF('ZoR č. 10'!$D93="",0,'ZoR č. 10'!J93)+IF(ZZoR!$D93="",0,ZZoR!J93)</f>
        <v>0</v>
      </c>
      <c r="AA93" s="281">
        <f>IF('ZoR č. 1'!$D93="",0,'ZoR č. 1'!K93)+IF('ZoR č. 2'!$D93="",0,'ZoR č. 2'!K93)+IF('ZoR č. 3'!$D93="",0,'ZoR č. 3'!K93)+IF('ZoR č. 4'!$D93="",0,'ZoR č. 4'!K93)+IF('ZoR č. 5'!$D93="",0,'ZoR č. 5'!K93)+IF('ZoR č. 6'!$D93="",0,'ZoR č. 6'!K93)+IF('ZoR č. 7'!$D93="",0,'ZoR č. 7'!K93)+IF('ZoR č. 8'!$D93="",0,'ZoR č. 8'!K93)+IF('ZoR č. 9'!$D93="",0,'ZoR č. 9'!K93)+IF('ZoR č. 10'!$D93="",0,'ZoR č. 10'!K93)+IF(ZZoR!$D93="",0,ZZoR!K93)</f>
        <v>0</v>
      </c>
      <c r="AB93" s="281">
        <f>IF('ZoR č. 1'!$D93="",0,'ZoR č. 1'!L93)+IF('ZoR č. 2'!$D93="",0,'ZoR č. 2'!L93)+IF('ZoR č. 3'!$D93="",0,'ZoR č. 3'!L93)+IF('ZoR č. 4'!$D93="",0,'ZoR č. 4'!L93)+IF('ZoR č. 5'!$D93="",0,'ZoR č. 5'!L93)+IF('ZoR č. 6'!$D93="",0,'ZoR č. 6'!L93)+IF('ZoR č. 7'!$D93="",0,'ZoR č. 7'!L93)+IF('ZoR č. 8'!$D93="",0,'ZoR č. 8'!L93)+IF('ZoR č. 9'!$D93="",0,'ZoR č. 9'!L93)+IF('ZoR č. 10'!$D93="",0,'ZoR č. 10'!L93)+IF(ZZoR!$D93="",0,ZZoR!L93)</f>
        <v>0</v>
      </c>
      <c r="AC93" s="281">
        <f>IF('ZoR č. 1'!$D93="",0,'ZoR č. 1'!M93)+IF('ZoR č. 2'!$D93="",0,'ZoR č. 2'!M93)+IF('ZoR č. 3'!$D93="",0,'ZoR č. 3'!M93)+IF('ZoR č. 4'!$D93="",0,'ZoR č. 4'!M93)+IF('ZoR č. 5'!$D93="",0,'ZoR č. 5'!M93)+IF('ZoR č. 6'!$D93="",0,'ZoR č. 6'!M93)+IF('ZoR č. 7'!$D93="",0,'ZoR č. 7'!M93)+IF('ZoR č. 8'!$D93="",0,'ZoR č. 8'!M93)+IF('ZoR č. 9'!$D93="",0,'ZoR č. 9'!M93)+IF('ZoR č. 10'!$D93="",0,'ZoR č. 10'!M93)+IF(ZZoR!$D93="",0,ZZoR!M93)</f>
        <v>0</v>
      </c>
      <c r="AE93" s="282" t="str">
        <f t="shared" si="7"/>
        <v/>
      </c>
    </row>
    <row r="94" spans="2:31" x14ac:dyDescent="0.25">
      <c r="B94" s="9" t="s">
        <v>227</v>
      </c>
      <c r="C94" s="98" t="str">
        <f>IF(COUNTA('Přehled partnerů'!C94:D94)&lt;&gt;2,"partner neuveden",IF('Přehled partnerů'!M94="ANO",'Přehled partnerů'!C94,"v tomto období nerelevantní"))</f>
        <v>partner neuveden</v>
      </c>
      <c r="D94" s="108" t="str">
        <f>IF(COUNTA('Přehled partnerů'!C94:D94)&lt;&gt;2,"",IF('Přehled partnerů'!M94="ANO",'Přehled partnerů'!D94,""))</f>
        <v/>
      </c>
      <c r="E94" s="21" t="str">
        <f t="shared" si="4"/>
        <v/>
      </c>
      <c r="F94" s="114" t="str">
        <f t="shared" si="5"/>
        <v/>
      </c>
      <c r="G94" s="125">
        <v>0</v>
      </c>
      <c r="H94" s="126">
        <v>0</v>
      </c>
      <c r="I94" s="126">
        <v>0</v>
      </c>
      <c r="J94" s="126">
        <v>0</v>
      </c>
      <c r="K94" s="16">
        <v>0</v>
      </c>
      <c r="L94" s="16">
        <v>0</v>
      </c>
      <c r="M94" s="20">
        <v>0</v>
      </c>
      <c r="N94" s="58" t="str">
        <f t="shared" si="6"/>
        <v/>
      </c>
      <c r="O94" s="267">
        <f>IF('Rozpočet + Žádosti o změnu'!$ER$2="ano",'Rozpočet + Žádosti o změnu'!EL94,IF('Rozpočet + Žádosti o změnu'!$EF$2="ano",'Rozpočet + Žádosti o změnu'!DZ94,IF('Rozpočet + Žádosti o změnu'!$DT$2="ano",'Rozpočet + Žádosti o změnu'!DN94,IF('Rozpočet + Žádosti o změnu'!$DH$2="ano",'Rozpočet + Žádosti o změnu'!DB94,IF('Rozpočet + Žádosti o změnu'!$CV$2="ano",'Rozpočet + Žádosti o změnu'!CP94,IF('Rozpočet + Žádosti o změnu'!$CJ$2="ano",'Rozpočet + Žádosti o změnu'!CD94,IF('Rozpočet + Žádosti o změnu'!$BX$2="ano",'Rozpočet + Žádosti o změnu'!BR94,IF('Rozpočet + Žádosti o změnu'!$BL$2="ano",'Rozpočet + Žádosti o změnu'!BF94,IF('Rozpočet + Žádosti o změnu'!$AZ$2="ano",'Rozpočet + Žádosti o změnu'!AT94,IF('Rozpočet + Žádosti o změnu'!$AN$2="ano",'Rozpočet + Žádosti o změnu'!AH94,'Rozpočet + Žádosti o změnu'!H94))))))))))</f>
        <v>0</v>
      </c>
      <c r="P94" s="267">
        <f>IF('Rozpočet + Žádosti o změnu'!$ER$2="ano",'Rozpočet + Žádosti o změnu'!EM94,IF('Rozpočet + Žádosti o změnu'!$EF$2="ano",'Rozpočet + Žádosti o změnu'!EA94,IF('Rozpočet + Žádosti o změnu'!$DT$2="ano",'Rozpočet + Žádosti o změnu'!DO94,IF('Rozpočet + Žádosti o změnu'!$DH$2="ano",'Rozpočet + Žádosti o změnu'!DC94,IF('Rozpočet + Žádosti o změnu'!$CV$2="ano",'Rozpočet + Žádosti o změnu'!CQ94,IF('Rozpočet + Žádosti o změnu'!$CJ$2="ano",'Rozpočet + Žádosti o změnu'!CE94,IF('Rozpočet + Žádosti o změnu'!$BX$2="ano",'Rozpočet + Žádosti o změnu'!BS94,IF('Rozpočet + Žádosti o změnu'!$BL$2="ano",'Rozpočet + Žádosti o změnu'!BG94,IF('Rozpočet + Žádosti o změnu'!$AZ$2="ano",'Rozpočet + Žádosti o změnu'!AU94,IF('Rozpočet + Žádosti o změnu'!$AN$2="ano",'Rozpočet + Žádosti o změnu'!AI94,'Rozpočet + Žádosti o změnu'!I94))))))))))</f>
        <v>0</v>
      </c>
      <c r="Q94" s="267">
        <f>IF('Rozpočet + Žádosti o změnu'!$ER$2="ano",'Rozpočet + Žádosti o změnu'!EN94,IF('Rozpočet + Žádosti o změnu'!$EF$2="ano",'Rozpočet + Žádosti o změnu'!EB94,IF('Rozpočet + Žádosti o změnu'!$DT$2="ano",'Rozpočet + Žádosti o změnu'!DP94,IF('Rozpočet + Žádosti o změnu'!$DH$2="ano",'Rozpočet + Žádosti o změnu'!DD94,IF('Rozpočet + Žádosti o změnu'!$CV$2="ano",'Rozpočet + Žádosti o změnu'!CR94,IF('Rozpočet + Žádosti o změnu'!$CJ$2="ano",'Rozpočet + Žádosti o změnu'!CF94,IF('Rozpočet + Žádosti o změnu'!$BX$2="ano",'Rozpočet + Žádosti o změnu'!BT94,IF('Rozpočet + Žádosti o změnu'!$BL$2="ano",'Rozpočet + Žádosti o změnu'!BH94,IF('Rozpočet + Žádosti o změnu'!$AZ$2="ano",'Rozpočet + Žádosti o změnu'!AV94,IF('Rozpočet + Žádosti o změnu'!$AN$2="ano",'Rozpočet + Žádosti o změnu'!AJ94,'Rozpočet + Žádosti o změnu'!J94))))))))))</f>
        <v>0</v>
      </c>
      <c r="R94" s="267">
        <f>IF('Rozpočet + Žádosti o změnu'!$ER$2="ano",'Rozpočet + Žádosti o změnu'!EO94,IF('Rozpočet + Žádosti o změnu'!$EF$2="ano",'Rozpočet + Žádosti o změnu'!EC94,IF('Rozpočet + Žádosti o změnu'!$DT$2="ano",'Rozpočet + Žádosti o změnu'!DQ94,IF('Rozpočet + Žádosti o změnu'!$DH$2="ano",'Rozpočet + Žádosti o změnu'!DE94,IF('Rozpočet + Žádosti o změnu'!$CV$2="ano",'Rozpočet + Žádosti o změnu'!CS94,IF('Rozpočet + Žádosti o změnu'!$CJ$2="ano",'Rozpočet + Žádosti o změnu'!CG94,IF('Rozpočet + Žádosti o změnu'!$BX$2="ano",'Rozpočet + Žádosti o změnu'!BU94,IF('Rozpočet + Žádosti o změnu'!$BL$2="ano",'Rozpočet + Žádosti o změnu'!BI94,IF('Rozpočet + Žádosti o změnu'!$AZ$2="ano",'Rozpočet + Žádosti o změnu'!AW94,IF('Rozpočet + Žádosti o změnu'!$AN$2="ano",'Rozpočet + Žádosti o změnu'!AK94,'Rozpočet + Žádosti o změnu'!K94))))))))))</f>
        <v>0</v>
      </c>
      <c r="S94" s="267">
        <f>IF('Rozpočet + Žádosti o změnu'!$ER$2="ano",'Rozpočet + Žádosti o změnu'!EP94,IF('Rozpočet + Žádosti o změnu'!$EF$2="ano",'Rozpočet + Žádosti o změnu'!ED94,IF('Rozpočet + Žádosti o změnu'!$DT$2="ano",'Rozpočet + Žádosti o změnu'!DR94,IF('Rozpočet + Žádosti o změnu'!$DH$2="ano",'Rozpočet + Žádosti o změnu'!DF94,IF('Rozpočet + Žádosti o změnu'!$CV$2="ano",'Rozpočet + Žádosti o změnu'!CT94,IF('Rozpočet + Žádosti o změnu'!$CJ$2="ano",'Rozpočet + Žádosti o změnu'!CH94,IF('Rozpočet + Žádosti o změnu'!$BX$2="ano",'Rozpočet + Žádosti o změnu'!BV94,IF('Rozpočet + Žádosti o změnu'!$BL$2="ano",'Rozpočet + Žádosti o změnu'!BJ94,IF('Rozpočet + Žádosti o změnu'!$AZ$2="ano",'Rozpočet + Žádosti o změnu'!AX94,IF('Rozpočet + Žádosti o změnu'!$AN$2="ano",'Rozpočet + Žádosti o změnu'!AL94,'Rozpočet + Žádosti o změnu'!L94))))))))))</f>
        <v>0</v>
      </c>
      <c r="T94" s="267">
        <f>IF('Rozpočet + Žádosti o změnu'!$ER$2="ano",'Rozpočet + Žádosti o změnu'!EQ94,IF('Rozpočet + Žádosti o změnu'!$EF$2="ano",'Rozpočet + Žádosti o změnu'!EE94,IF('Rozpočet + Žádosti o změnu'!$DT$2="ano",'Rozpočet + Žádosti o změnu'!DS94,IF('Rozpočet + Žádosti o změnu'!$DH$2="ano",'Rozpočet + Žádosti o změnu'!DG94,IF('Rozpočet + Žádosti o změnu'!$CV$2="ano",'Rozpočet + Žádosti o změnu'!CU94,IF('Rozpočet + Žádosti o změnu'!$CJ$2="ano",'Rozpočet + Žádosti o změnu'!CI94,IF('Rozpočet + Žádosti o změnu'!$BX$2="ano",'Rozpočet + Žádosti o změnu'!BW94,IF('Rozpočet + Žádosti o změnu'!$BL$2="ano",'Rozpočet + Žádosti o změnu'!BK94,IF('Rozpočet + Žádosti o změnu'!$AZ$2="ano",'Rozpočet + Žádosti o změnu'!AY94,IF('Rozpočet + Žádosti o změnu'!$AN$2="ano",'Rozpočet + Žádosti o změnu'!AM94,'Rozpočet + Žádosti o změnu'!M94))))))))))</f>
        <v>0</v>
      </c>
      <c r="U94" s="267">
        <f>IF('Rozpočet + Žádosti o změnu'!$ER$2="ano",'Rozpočet + Žádosti o změnu'!ER94,IF('Rozpočet + Žádosti o změnu'!$EF$2="ano",'Rozpočet + Žádosti o změnu'!EF94,IF('Rozpočet + Žádosti o změnu'!$DT$2="ano",'Rozpočet + Žádosti o změnu'!DT94,IF('Rozpočet + Žádosti o změnu'!$DH$2="ano",'Rozpočet + Žádosti o změnu'!DH94,IF('Rozpočet + Žádosti o změnu'!$CV$2="ano",'Rozpočet + Žádosti o změnu'!CV94,IF('Rozpočet + Žádosti o změnu'!$CJ$2="ano",'Rozpočet + Žádosti o změnu'!CJ94,IF('Rozpočet + Žádosti o změnu'!$BX$2="ano",'Rozpočet + Žádosti o změnu'!BX94,IF('Rozpočet + Žádosti o změnu'!$BL$2="ano",'Rozpočet + Žádosti o změnu'!BL94,IF('Rozpočet + Žádosti o změnu'!$AZ$2="ano",'Rozpočet + Žádosti o změnu'!AZ94,IF('Rozpočet + Žádosti o změnu'!$AN$2="ano",'Rozpočet + Žádosti o změnu'!AN94,'Rozpočet + Žádosti o změnu'!N94))))))))))</f>
        <v>0</v>
      </c>
      <c r="W94" s="281">
        <f>IF('ZoR č. 1'!$D94="",0,'ZoR č. 1'!G94)+IF('ZoR č. 2'!$D94="",0,'ZoR č. 2'!G94)+IF('ZoR č. 3'!$D94="",0,'ZoR č. 3'!G94)+IF('ZoR č. 4'!$D94="",0,'ZoR č. 4'!G94)+IF('ZoR č. 5'!$D94="",0,'ZoR č. 5'!G94)+IF('ZoR č. 6'!$D94="",0,'ZoR č. 6'!G94)+IF('ZoR č. 7'!$D94="",0,'ZoR č. 7'!G94)+IF('ZoR č. 8'!$D94="",0,'ZoR č. 8'!G94)+IF('ZoR č. 9'!$D94="",0,'ZoR č. 9'!G94)+IF('ZoR č. 10'!$D94="",0,'ZoR č. 10'!G94)+IF(ZZoR!$D94="",0,ZZoR!G94)</f>
        <v>0</v>
      </c>
      <c r="X94" s="281">
        <f>IF('ZoR č. 1'!$D94="",0,'ZoR č. 1'!H94)+IF('ZoR č. 2'!$D94="",0,'ZoR č. 2'!H94)+IF('ZoR č. 3'!$D94="",0,'ZoR č. 3'!H94)+IF('ZoR č. 4'!$D94="",0,'ZoR č. 4'!H94)+IF('ZoR č. 5'!$D94="",0,'ZoR č. 5'!H94)+IF('ZoR č. 6'!$D94="",0,'ZoR č. 6'!H94)+IF('ZoR č. 7'!$D94="",0,'ZoR č. 7'!H94)+IF('ZoR č. 8'!$D94="",0,'ZoR č. 8'!H94)+IF('ZoR č. 9'!$D94="",0,'ZoR č. 9'!H94)+IF('ZoR č. 10'!$D94="",0,'ZoR č. 10'!H94)+IF(ZZoR!$D94="",0,ZZoR!H94)</f>
        <v>0</v>
      </c>
      <c r="Y94" s="281">
        <f>IF('ZoR č. 1'!$D94="",0,'ZoR č. 1'!I94)+IF('ZoR č. 2'!$D94="",0,'ZoR č. 2'!I94)+IF('ZoR č. 3'!$D94="",0,'ZoR č. 3'!I94)+IF('ZoR č. 4'!$D94="",0,'ZoR č. 4'!I94)+IF('ZoR č. 5'!$D94="",0,'ZoR č. 5'!I94)+IF('ZoR č. 6'!$D94="",0,'ZoR č. 6'!I94)+IF('ZoR č. 7'!$D94="",0,'ZoR č. 7'!I94)+IF('ZoR č. 8'!$D94="",0,'ZoR č. 8'!I94)+IF('ZoR č. 9'!$D94="",0,'ZoR č. 9'!I94)+IF('ZoR č. 10'!$D94="",0,'ZoR č. 10'!I94)+IF(ZZoR!$D94="",0,ZZoR!I94)</f>
        <v>0</v>
      </c>
      <c r="Z94" s="281">
        <f>IF('ZoR č. 1'!$D94="",0,'ZoR č. 1'!J94)+IF('ZoR č. 2'!$D94="",0,'ZoR č. 2'!J94)+IF('ZoR č. 3'!$D94="",0,'ZoR č. 3'!J94)+IF('ZoR č. 4'!$D94="",0,'ZoR č. 4'!J94)+IF('ZoR č. 5'!$D94="",0,'ZoR č. 5'!J94)+IF('ZoR č. 6'!$D94="",0,'ZoR č. 6'!J94)+IF('ZoR č. 7'!$D94="",0,'ZoR č. 7'!J94)+IF('ZoR č. 8'!$D94="",0,'ZoR č. 8'!J94)+IF('ZoR č. 9'!$D94="",0,'ZoR č. 9'!J94)+IF('ZoR č. 10'!$D94="",0,'ZoR č. 10'!J94)+IF(ZZoR!$D94="",0,ZZoR!J94)</f>
        <v>0</v>
      </c>
      <c r="AA94" s="281">
        <f>IF('ZoR č. 1'!$D94="",0,'ZoR č. 1'!K94)+IF('ZoR č. 2'!$D94="",0,'ZoR č. 2'!K94)+IF('ZoR č. 3'!$D94="",0,'ZoR č. 3'!K94)+IF('ZoR č. 4'!$D94="",0,'ZoR č. 4'!K94)+IF('ZoR č. 5'!$D94="",0,'ZoR č. 5'!K94)+IF('ZoR č. 6'!$D94="",0,'ZoR č. 6'!K94)+IF('ZoR č. 7'!$D94="",0,'ZoR č. 7'!K94)+IF('ZoR č. 8'!$D94="",0,'ZoR č. 8'!K94)+IF('ZoR č. 9'!$D94="",0,'ZoR č. 9'!K94)+IF('ZoR č. 10'!$D94="",0,'ZoR č. 10'!K94)+IF(ZZoR!$D94="",0,ZZoR!K94)</f>
        <v>0</v>
      </c>
      <c r="AB94" s="281">
        <f>IF('ZoR č. 1'!$D94="",0,'ZoR č. 1'!L94)+IF('ZoR č. 2'!$D94="",0,'ZoR č. 2'!L94)+IF('ZoR č. 3'!$D94="",0,'ZoR č. 3'!L94)+IF('ZoR č. 4'!$D94="",0,'ZoR č. 4'!L94)+IF('ZoR č. 5'!$D94="",0,'ZoR č. 5'!L94)+IF('ZoR č. 6'!$D94="",0,'ZoR č. 6'!L94)+IF('ZoR č. 7'!$D94="",0,'ZoR č. 7'!L94)+IF('ZoR č. 8'!$D94="",0,'ZoR č. 8'!L94)+IF('ZoR č. 9'!$D94="",0,'ZoR č. 9'!L94)+IF('ZoR č. 10'!$D94="",0,'ZoR č. 10'!L94)+IF(ZZoR!$D94="",0,ZZoR!L94)</f>
        <v>0</v>
      </c>
      <c r="AC94" s="281">
        <f>IF('ZoR č. 1'!$D94="",0,'ZoR č. 1'!M94)+IF('ZoR č. 2'!$D94="",0,'ZoR č. 2'!M94)+IF('ZoR č. 3'!$D94="",0,'ZoR č. 3'!M94)+IF('ZoR č. 4'!$D94="",0,'ZoR č. 4'!M94)+IF('ZoR č. 5'!$D94="",0,'ZoR č. 5'!M94)+IF('ZoR č. 6'!$D94="",0,'ZoR č. 6'!M94)+IF('ZoR č. 7'!$D94="",0,'ZoR č. 7'!M94)+IF('ZoR č. 8'!$D94="",0,'ZoR č. 8'!M94)+IF('ZoR č. 9'!$D94="",0,'ZoR č. 9'!M94)+IF('ZoR č. 10'!$D94="",0,'ZoR č. 10'!M94)+IF(ZZoR!$D94="",0,ZZoR!M94)</f>
        <v>0</v>
      </c>
      <c r="AE94" s="282" t="str">
        <f t="shared" si="7"/>
        <v/>
      </c>
    </row>
    <row r="95" spans="2:31" x14ac:dyDescent="0.25">
      <c r="B95" s="9" t="s">
        <v>228</v>
      </c>
      <c r="C95" s="98" t="str">
        <f>IF(COUNTA('Přehled partnerů'!C95:D95)&lt;&gt;2,"partner neuveden",IF('Přehled partnerů'!M95="ANO",'Přehled partnerů'!C95,"v tomto období nerelevantní"))</f>
        <v>partner neuveden</v>
      </c>
      <c r="D95" s="108" t="str">
        <f>IF(COUNTA('Přehled partnerů'!C95:D95)&lt;&gt;2,"",IF('Přehled partnerů'!M95="ANO",'Přehled partnerů'!D95,""))</f>
        <v/>
      </c>
      <c r="E95" s="21" t="str">
        <f t="shared" si="4"/>
        <v/>
      </c>
      <c r="F95" s="114" t="str">
        <f t="shared" si="5"/>
        <v/>
      </c>
      <c r="G95" s="125">
        <v>0</v>
      </c>
      <c r="H95" s="126">
        <v>0</v>
      </c>
      <c r="I95" s="126">
        <v>0</v>
      </c>
      <c r="J95" s="126">
        <v>0</v>
      </c>
      <c r="K95" s="16">
        <v>0</v>
      </c>
      <c r="L95" s="16">
        <v>0</v>
      </c>
      <c r="M95" s="20">
        <v>0</v>
      </c>
      <c r="N95" s="58" t="str">
        <f t="shared" si="6"/>
        <v/>
      </c>
      <c r="O95" s="267">
        <f>IF('Rozpočet + Žádosti o změnu'!$ER$2="ano",'Rozpočet + Žádosti o změnu'!EL95,IF('Rozpočet + Žádosti o změnu'!$EF$2="ano",'Rozpočet + Žádosti o změnu'!DZ95,IF('Rozpočet + Žádosti o změnu'!$DT$2="ano",'Rozpočet + Žádosti o změnu'!DN95,IF('Rozpočet + Žádosti o změnu'!$DH$2="ano",'Rozpočet + Žádosti o změnu'!DB95,IF('Rozpočet + Žádosti o změnu'!$CV$2="ano",'Rozpočet + Žádosti o změnu'!CP95,IF('Rozpočet + Žádosti o změnu'!$CJ$2="ano",'Rozpočet + Žádosti o změnu'!CD95,IF('Rozpočet + Žádosti o změnu'!$BX$2="ano",'Rozpočet + Žádosti o změnu'!BR95,IF('Rozpočet + Žádosti o změnu'!$BL$2="ano",'Rozpočet + Žádosti o změnu'!BF95,IF('Rozpočet + Žádosti o změnu'!$AZ$2="ano",'Rozpočet + Žádosti o změnu'!AT95,IF('Rozpočet + Žádosti o změnu'!$AN$2="ano",'Rozpočet + Žádosti o změnu'!AH95,'Rozpočet + Žádosti o změnu'!H95))))))))))</f>
        <v>0</v>
      </c>
      <c r="P95" s="267">
        <f>IF('Rozpočet + Žádosti o změnu'!$ER$2="ano",'Rozpočet + Žádosti o změnu'!EM95,IF('Rozpočet + Žádosti o změnu'!$EF$2="ano",'Rozpočet + Žádosti o změnu'!EA95,IF('Rozpočet + Žádosti o změnu'!$DT$2="ano",'Rozpočet + Žádosti o změnu'!DO95,IF('Rozpočet + Žádosti o změnu'!$DH$2="ano",'Rozpočet + Žádosti o změnu'!DC95,IF('Rozpočet + Žádosti o změnu'!$CV$2="ano",'Rozpočet + Žádosti o změnu'!CQ95,IF('Rozpočet + Žádosti o změnu'!$CJ$2="ano",'Rozpočet + Žádosti o změnu'!CE95,IF('Rozpočet + Žádosti o změnu'!$BX$2="ano",'Rozpočet + Žádosti o změnu'!BS95,IF('Rozpočet + Žádosti o změnu'!$BL$2="ano",'Rozpočet + Žádosti o změnu'!BG95,IF('Rozpočet + Žádosti o změnu'!$AZ$2="ano",'Rozpočet + Žádosti o změnu'!AU95,IF('Rozpočet + Žádosti o změnu'!$AN$2="ano",'Rozpočet + Žádosti o změnu'!AI95,'Rozpočet + Žádosti o změnu'!I95))))))))))</f>
        <v>0</v>
      </c>
      <c r="Q95" s="267">
        <f>IF('Rozpočet + Žádosti o změnu'!$ER$2="ano",'Rozpočet + Žádosti o změnu'!EN95,IF('Rozpočet + Žádosti o změnu'!$EF$2="ano",'Rozpočet + Žádosti o změnu'!EB95,IF('Rozpočet + Žádosti o změnu'!$DT$2="ano",'Rozpočet + Žádosti o změnu'!DP95,IF('Rozpočet + Žádosti o změnu'!$DH$2="ano",'Rozpočet + Žádosti o změnu'!DD95,IF('Rozpočet + Žádosti o změnu'!$CV$2="ano",'Rozpočet + Žádosti o změnu'!CR95,IF('Rozpočet + Žádosti o změnu'!$CJ$2="ano",'Rozpočet + Žádosti o změnu'!CF95,IF('Rozpočet + Žádosti o změnu'!$BX$2="ano",'Rozpočet + Žádosti o změnu'!BT95,IF('Rozpočet + Žádosti o změnu'!$BL$2="ano",'Rozpočet + Žádosti o změnu'!BH95,IF('Rozpočet + Žádosti o změnu'!$AZ$2="ano",'Rozpočet + Žádosti o změnu'!AV95,IF('Rozpočet + Žádosti o změnu'!$AN$2="ano",'Rozpočet + Žádosti o změnu'!AJ95,'Rozpočet + Žádosti o změnu'!J95))))))))))</f>
        <v>0</v>
      </c>
      <c r="R95" s="267">
        <f>IF('Rozpočet + Žádosti o změnu'!$ER$2="ano",'Rozpočet + Žádosti o změnu'!EO95,IF('Rozpočet + Žádosti o změnu'!$EF$2="ano",'Rozpočet + Žádosti o změnu'!EC95,IF('Rozpočet + Žádosti o změnu'!$DT$2="ano",'Rozpočet + Žádosti o změnu'!DQ95,IF('Rozpočet + Žádosti o změnu'!$DH$2="ano",'Rozpočet + Žádosti o změnu'!DE95,IF('Rozpočet + Žádosti o změnu'!$CV$2="ano",'Rozpočet + Žádosti o změnu'!CS95,IF('Rozpočet + Žádosti o změnu'!$CJ$2="ano",'Rozpočet + Žádosti o změnu'!CG95,IF('Rozpočet + Žádosti o změnu'!$BX$2="ano",'Rozpočet + Žádosti o změnu'!BU95,IF('Rozpočet + Žádosti o změnu'!$BL$2="ano",'Rozpočet + Žádosti o změnu'!BI95,IF('Rozpočet + Žádosti o změnu'!$AZ$2="ano",'Rozpočet + Žádosti o změnu'!AW95,IF('Rozpočet + Žádosti o změnu'!$AN$2="ano",'Rozpočet + Žádosti o změnu'!AK95,'Rozpočet + Žádosti o změnu'!K95))))))))))</f>
        <v>0</v>
      </c>
      <c r="S95" s="267">
        <f>IF('Rozpočet + Žádosti o změnu'!$ER$2="ano",'Rozpočet + Žádosti o změnu'!EP95,IF('Rozpočet + Žádosti o změnu'!$EF$2="ano",'Rozpočet + Žádosti o změnu'!ED95,IF('Rozpočet + Žádosti o změnu'!$DT$2="ano",'Rozpočet + Žádosti o změnu'!DR95,IF('Rozpočet + Žádosti o změnu'!$DH$2="ano",'Rozpočet + Žádosti o změnu'!DF95,IF('Rozpočet + Žádosti o změnu'!$CV$2="ano",'Rozpočet + Žádosti o změnu'!CT95,IF('Rozpočet + Žádosti o změnu'!$CJ$2="ano",'Rozpočet + Žádosti o změnu'!CH95,IF('Rozpočet + Žádosti o změnu'!$BX$2="ano",'Rozpočet + Žádosti o změnu'!BV95,IF('Rozpočet + Žádosti o změnu'!$BL$2="ano",'Rozpočet + Žádosti o změnu'!BJ95,IF('Rozpočet + Žádosti o změnu'!$AZ$2="ano",'Rozpočet + Žádosti o změnu'!AX95,IF('Rozpočet + Žádosti o změnu'!$AN$2="ano",'Rozpočet + Žádosti o změnu'!AL95,'Rozpočet + Žádosti o změnu'!L95))))))))))</f>
        <v>0</v>
      </c>
      <c r="T95" s="267">
        <f>IF('Rozpočet + Žádosti o změnu'!$ER$2="ano",'Rozpočet + Žádosti o změnu'!EQ95,IF('Rozpočet + Žádosti o změnu'!$EF$2="ano",'Rozpočet + Žádosti o změnu'!EE95,IF('Rozpočet + Žádosti o změnu'!$DT$2="ano",'Rozpočet + Žádosti o změnu'!DS95,IF('Rozpočet + Žádosti o změnu'!$DH$2="ano",'Rozpočet + Žádosti o změnu'!DG95,IF('Rozpočet + Žádosti o změnu'!$CV$2="ano",'Rozpočet + Žádosti o změnu'!CU95,IF('Rozpočet + Žádosti o změnu'!$CJ$2="ano",'Rozpočet + Žádosti o změnu'!CI95,IF('Rozpočet + Žádosti o změnu'!$BX$2="ano",'Rozpočet + Žádosti o změnu'!BW95,IF('Rozpočet + Žádosti o změnu'!$BL$2="ano",'Rozpočet + Žádosti o změnu'!BK95,IF('Rozpočet + Žádosti o změnu'!$AZ$2="ano",'Rozpočet + Žádosti o změnu'!AY95,IF('Rozpočet + Žádosti o změnu'!$AN$2="ano",'Rozpočet + Žádosti o změnu'!AM95,'Rozpočet + Žádosti o změnu'!M95))))))))))</f>
        <v>0</v>
      </c>
      <c r="U95" s="267">
        <f>IF('Rozpočet + Žádosti o změnu'!$ER$2="ano",'Rozpočet + Žádosti o změnu'!ER95,IF('Rozpočet + Žádosti o změnu'!$EF$2="ano",'Rozpočet + Žádosti o změnu'!EF95,IF('Rozpočet + Žádosti o změnu'!$DT$2="ano",'Rozpočet + Žádosti o změnu'!DT95,IF('Rozpočet + Žádosti o změnu'!$DH$2="ano",'Rozpočet + Žádosti o změnu'!DH95,IF('Rozpočet + Žádosti o změnu'!$CV$2="ano",'Rozpočet + Žádosti o změnu'!CV95,IF('Rozpočet + Žádosti o změnu'!$CJ$2="ano",'Rozpočet + Žádosti o změnu'!CJ95,IF('Rozpočet + Žádosti o změnu'!$BX$2="ano",'Rozpočet + Žádosti o změnu'!BX95,IF('Rozpočet + Žádosti o změnu'!$BL$2="ano",'Rozpočet + Žádosti o změnu'!BL95,IF('Rozpočet + Žádosti o změnu'!$AZ$2="ano",'Rozpočet + Žádosti o změnu'!AZ95,IF('Rozpočet + Žádosti o změnu'!$AN$2="ano",'Rozpočet + Žádosti o změnu'!AN95,'Rozpočet + Žádosti o změnu'!N95))))))))))</f>
        <v>0</v>
      </c>
      <c r="W95" s="281">
        <f>IF('ZoR č. 1'!$D95="",0,'ZoR č. 1'!G95)+IF('ZoR č. 2'!$D95="",0,'ZoR č. 2'!G95)+IF('ZoR č. 3'!$D95="",0,'ZoR č. 3'!G95)+IF('ZoR č. 4'!$D95="",0,'ZoR č. 4'!G95)+IF('ZoR č. 5'!$D95="",0,'ZoR č. 5'!G95)+IF('ZoR č. 6'!$D95="",0,'ZoR č. 6'!G95)+IF('ZoR č. 7'!$D95="",0,'ZoR č. 7'!G95)+IF('ZoR č. 8'!$D95="",0,'ZoR č. 8'!G95)+IF('ZoR č. 9'!$D95="",0,'ZoR č. 9'!G95)+IF('ZoR č. 10'!$D95="",0,'ZoR č. 10'!G95)+IF(ZZoR!$D95="",0,ZZoR!G95)</f>
        <v>0</v>
      </c>
      <c r="X95" s="281">
        <f>IF('ZoR č. 1'!$D95="",0,'ZoR č. 1'!H95)+IF('ZoR č. 2'!$D95="",0,'ZoR č. 2'!H95)+IF('ZoR č. 3'!$D95="",0,'ZoR č. 3'!H95)+IF('ZoR č. 4'!$D95="",0,'ZoR č. 4'!H95)+IF('ZoR č. 5'!$D95="",0,'ZoR č. 5'!H95)+IF('ZoR č. 6'!$D95="",0,'ZoR č. 6'!H95)+IF('ZoR č. 7'!$D95="",0,'ZoR č. 7'!H95)+IF('ZoR č. 8'!$D95="",0,'ZoR č. 8'!H95)+IF('ZoR č. 9'!$D95="",0,'ZoR č. 9'!H95)+IF('ZoR č. 10'!$D95="",0,'ZoR č. 10'!H95)+IF(ZZoR!$D95="",0,ZZoR!H95)</f>
        <v>0</v>
      </c>
      <c r="Y95" s="281">
        <f>IF('ZoR č. 1'!$D95="",0,'ZoR č. 1'!I95)+IF('ZoR č. 2'!$D95="",0,'ZoR č. 2'!I95)+IF('ZoR č. 3'!$D95="",0,'ZoR č. 3'!I95)+IF('ZoR č. 4'!$D95="",0,'ZoR č. 4'!I95)+IF('ZoR č. 5'!$D95="",0,'ZoR č. 5'!I95)+IF('ZoR č. 6'!$D95="",0,'ZoR č. 6'!I95)+IF('ZoR č. 7'!$D95="",0,'ZoR č. 7'!I95)+IF('ZoR č. 8'!$D95="",0,'ZoR č. 8'!I95)+IF('ZoR č. 9'!$D95="",0,'ZoR č. 9'!I95)+IF('ZoR č. 10'!$D95="",0,'ZoR č. 10'!I95)+IF(ZZoR!$D95="",0,ZZoR!I95)</f>
        <v>0</v>
      </c>
      <c r="Z95" s="281">
        <f>IF('ZoR č. 1'!$D95="",0,'ZoR č. 1'!J95)+IF('ZoR č. 2'!$D95="",0,'ZoR č. 2'!J95)+IF('ZoR č. 3'!$D95="",0,'ZoR č. 3'!J95)+IF('ZoR č. 4'!$D95="",0,'ZoR č. 4'!J95)+IF('ZoR č. 5'!$D95="",0,'ZoR č. 5'!J95)+IF('ZoR č. 6'!$D95="",0,'ZoR č. 6'!J95)+IF('ZoR č. 7'!$D95="",0,'ZoR č. 7'!J95)+IF('ZoR č. 8'!$D95="",0,'ZoR č. 8'!J95)+IF('ZoR č. 9'!$D95="",0,'ZoR č. 9'!J95)+IF('ZoR č. 10'!$D95="",0,'ZoR č. 10'!J95)+IF(ZZoR!$D95="",0,ZZoR!J95)</f>
        <v>0</v>
      </c>
      <c r="AA95" s="281">
        <f>IF('ZoR č. 1'!$D95="",0,'ZoR č. 1'!K95)+IF('ZoR č. 2'!$D95="",0,'ZoR č. 2'!K95)+IF('ZoR č. 3'!$D95="",0,'ZoR č. 3'!K95)+IF('ZoR č. 4'!$D95="",0,'ZoR č. 4'!K95)+IF('ZoR č. 5'!$D95="",0,'ZoR č. 5'!K95)+IF('ZoR č. 6'!$D95="",0,'ZoR č. 6'!K95)+IF('ZoR č. 7'!$D95="",0,'ZoR č. 7'!K95)+IF('ZoR č. 8'!$D95="",0,'ZoR č. 8'!K95)+IF('ZoR č. 9'!$D95="",0,'ZoR č. 9'!K95)+IF('ZoR č. 10'!$D95="",0,'ZoR č. 10'!K95)+IF(ZZoR!$D95="",0,ZZoR!K95)</f>
        <v>0</v>
      </c>
      <c r="AB95" s="281">
        <f>IF('ZoR č. 1'!$D95="",0,'ZoR č. 1'!L95)+IF('ZoR č. 2'!$D95="",0,'ZoR č. 2'!L95)+IF('ZoR č. 3'!$D95="",0,'ZoR č. 3'!L95)+IF('ZoR č. 4'!$D95="",0,'ZoR č. 4'!L95)+IF('ZoR č. 5'!$D95="",0,'ZoR č. 5'!L95)+IF('ZoR č. 6'!$D95="",0,'ZoR č. 6'!L95)+IF('ZoR č. 7'!$D95="",0,'ZoR č. 7'!L95)+IF('ZoR č. 8'!$D95="",0,'ZoR č. 8'!L95)+IF('ZoR č. 9'!$D95="",0,'ZoR č. 9'!L95)+IF('ZoR č. 10'!$D95="",0,'ZoR č. 10'!L95)+IF(ZZoR!$D95="",0,ZZoR!L95)</f>
        <v>0</v>
      </c>
      <c r="AC95" s="281">
        <f>IF('ZoR č. 1'!$D95="",0,'ZoR č. 1'!M95)+IF('ZoR č. 2'!$D95="",0,'ZoR č. 2'!M95)+IF('ZoR č. 3'!$D95="",0,'ZoR č. 3'!M95)+IF('ZoR č. 4'!$D95="",0,'ZoR č. 4'!M95)+IF('ZoR č. 5'!$D95="",0,'ZoR č. 5'!M95)+IF('ZoR č. 6'!$D95="",0,'ZoR č. 6'!M95)+IF('ZoR č. 7'!$D95="",0,'ZoR č. 7'!M95)+IF('ZoR č. 8'!$D95="",0,'ZoR č. 8'!M95)+IF('ZoR č. 9'!$D95="",0,'ZoR č. 9'!M95)+IF('ZoR č. 10'!$D95="",0,'ZoR č. 10'!M95)+IF(ZZoR!$D95="",0,ZZoR!M95)</f>
        <v>0</v>
      </c>
      <c r="AE95" s="282" t="str">
        <f t="shared" si="7"/>
        <v/>
      </c>
    </row>
    <row r="96" spans="2:31" x14ac:dyDescent="0.25">
      <c r="B96" s="9" t="s">
        <v>229</v>
      </c>
      <c r="C96" s="98" t="str">
        <f>IF(COUNTA('Přehled partnerů'!C96:D96)&lt;&gt;2,"partner neuveden",IF('Přehled partnerů'!M96="ANO",'Přehled partnerů'!C96,"v tomto období nerelevantní"))</f>
        <v>partner neuveden</v>
      </c>
      <c r="D96" s="108" t="str">
        <f>IF(COUNTA('Přehled partnerů'!C96:D96)&lt;&gt;2,"",IF('Přehled partnerů'!M96="ANO",'Přehled partnerů'!D96,""))</f>
        <v/>
      </c>
      <c r="E96" s="21" t="str">
        <f t="shared" si="4"/>
        <v/>
      </c>
      <c r="F96" s="114" t="str">
        <f t="shared" si="5"/>
        <v/>
      </c>
      <c r="G96" s="125">
        <v>0</v>
      </c>
      <c r="H96" s="126">
        <v>0</v>
      </c>
      <c r="I96" s="126">
        <v>0</v>
      </c>
      <c r="J96" s="126">
        <v>0</v>
      </c>
      <c r="K96" s="16">
        <v>0</v>
      </c>
      <c r="L96" s="16">
        <v>0</v>
      </c>
      <c r="M96" s="20">
        <v>0</v>
      </c>
      <c r="N96" s="58" t="str">
        <f t="shared" si="6"/>
        <v/>
      </c>
      <c r="O96" s="267">
        <f>IF('Rozpočet + Žádosti o změnu'!$ER$2="ano",'Rozpočet + Žádosti o změnu'!EL96,IF('Rozpočet + Žádosti o změnu'!$EF$2="ano",'Rozpočet + Žádosti o změnu'!DZ96,IF('Rozpočet + Žádosti o změnu'!$DT$2="ano",'Rozpočet + Žádosti o změnu'!DN96,IF('Rozpočet + Žádosti o změnu'!$DH$2="ano",'Rozpočet + Žádosti o změnu'!DB96,IF('Rozpočet + Žádosti o změnu'!$CV$2="ano",'Rozpočet + Žádosti o změnu'!CP96,IF('Rozpočet + Žádosti o změnu'!$CJ$2="ano",'Rozpočet + Žádosti o změnu'!CD96,IF('Rozpočet + Žádosti o změnu'!$BX$2="ano",'Rozpočet + Žádosti o změnu'!BR96,IF('Rozpočet + Žádosti o změnu'!$BL$2="ano",'Rozpočet + Žádosti o změnu'!BF96,IF('Rozpočet + Žádosti o změnu'!$AZ$2="ano",'Rozpočet + Žádosti o změnu'!AT96,IF('Rozpočet + Žádosti o změnu'!$AN$2="ano",'Rozpočet + Žádosti o změnu'!AH96,'Rozpočet + Žádosti o změnu'!H96))))))))))</f>
        <v>0</v>
      </c>
      <c r="P96" s="267">
        <f>IF('Rozpočet + Žádosti o změnu'!$ER$2="ano",'Rozpočet + Žádosti o změnu'!EM96,IF('Rozpočet + Žádosti o změnu'!$EF$2="ano",'Rozpočet + Žádosti o změnu'!EA96,IF('Rozpočet + Žádosti o změnu'!$DT$2="ano",'Rozpočet + Žádosti o změnu'!DO96,IF('Rozpočet + Žádosti o změnu'!$DH$2="ano",'Rozpočet + Žádosti o změnu'!DC96,IF('Rozpočet + Žádosti o změnu'!$CV$2="ano",'Rozpočet + Žádosti o změnu'!CQ96,IF('Rozpočet + Žádosti o změnu'!$CJ$2="ano",'Rozpočet + Žádosti o změnu'!CE96,IF('Rozpočet + Žádosti o změnu'!$BX$2="ano",'Rozpočet + Žádosti o změnu'!BS96,IF('Rozpočet + Žádosti o změnu'!$BL$2="ano",'Rozpočet + Žádosti o změnu'!BG96,IF('Rozpočet + Žádosti o změnu'!$AZ$2="ano",'Rozpočet + Žádosti o změnu'!AU96,IF('Rozpočet + Žádosti o změnu'!$AN$2="ano",'Rozpočet + Žádosti o změnu'!AI96,'Rozpočet + Žádosti o změnu'!I96))))))))))</f>
        <v>0</v>
      </c>
      <c r="Q96" s="267">
        <f>IF('Rozpočet + Žádosti o změnu'!$ER$2="ano",'Rozpočet + Žádosti o změnu'!EN96,IF('Rozpočet + Žádosti o změnu'!$EF$2="ano",'Rozpočet + Žádosti o změnu'!EB96,IF('Rozpočet + Žádosti o změnu'!$DT$2="ano",'Rozpočet + Žádosti o změnu'!DP96,IF('Rozpočet + Žádosti o změnu'!$DH$2="ano",'Rozpočet + Žádosti o změnu'!DD96,IF('Rozpočet + Žádosti o změnu'!$CV$2="ano",'Rozpočet + Žádosti o změnu'!CR96,IF('Rozpočet + Žádosti o změnu'!$CJ$2="ano",'Rozpočet + Žádosti o změnu'!CF96,IF('Rozpočet + Žádosti o změnu'!$BX$2="ano",'Rozpočet + Žádosti o změnu'!BT96,IF('Rozpočet + Žádosti o změnu'!$BL$2="ano",'Rozpočet + Žádosti o změnu'!BH96,IF('Rozpočet + Žádosti o změnu'!$AZ$2="ano",'Rozpočet + Žádosti o změnu'!AV96,IF('Rozpočet + Žádosti o změnu'!$AN$2="ano",'Rozpočet + Žádosti o změnu'!AJ96,'Rozpočet + Žádosti o změnu'!J96))))))))))</f>
        <v>0</v>
      </c>
      <c r="R96" s="267">
        <f>IF('Rozpočet + Žádosti o změnu'!$ER$2="ano",'Rozpočet + Žádosti o změnu'!EO96,IF('Rozpočet + Žádosti o změnu'!$EF$2="ano",'Rozpočet + Žádosti o změnu'!EC96,IF('Rozpočet + Žádosti o změnu'!$DT$2="ano",'Rozpočet + Žádosti o změnu'!DQ96,IF('Rozpočet + Žádosti o změnu'!$DH$2="ano",'Rozpočet + Žádosti o změnu'!DE96,IF('Rozpočet + Žádosti o změnu'!$CV$2="ano",'Rozpočet + Žádosti o změnu'!CS96,IF('Rozpočet + Žádosti o změnu'!$CJ$2="ano",'Rozpočet + Žádosti o změnu'!CG96,IF('Rozpočet + Žádosti o změnu'!$BX$2="ano",'Rozpočet + Žádosti o změnu'!BU96,IF('Rozpočet + Žádosti o změnu'!$BL$2="ano",'Rozpočet + Žádosti o změnu'!BI96,IF('Rozpočet + Žádosti o změnu'!$AZ$2="ano",'Rozpočet + Žádosti o změnu'!AW96,IF('Rozpočet + Žádosti o změnu'!$AN$2="ano",'Rozpočet + Žádosti o změnu'!AK96,'Rozpočet + Žádosti o změnu'!K96))))))))))</f>
        <v>0</v>
      </c>
      <c r="S96" s="267">
        <f>IF('Rozpočet + Žádosti o změnu'!$ER$2="ano",'Rozpočet + Žádosti o změnu'!EP96,IF('Rozpočet + Žádosti o změnu'!$EF$2="ano",'Rozpočet + Žádosti o změnu'!ED96,IF('Rozpočet + Žádosti o změnu'!$DT$2="ano",'Rozpočet + Žádosti o změnu'!DR96,IF('Rozpočet + Žádosti o změnu'!$DH$2="ano",'Rozpočet + Žádosti o změnu'!DF96,IF('Rozpočet + Žádosti o změnu'!$CV$2="ano",'Rozpočet + Žádosti o změnu'!CT96,IF('Rozpočet + Žádosti o změnu'!$CJ$2="ano",'Rozpočet + Žádosti o změnu'!CH96,IF('Rozpočet + Žádosti o změnu'!$BX$2="ano",'Rozpočet + Žádosti o změnu'!BV96,IF('Rozpočet + Žádosti o změnu'!$BL$2="ano",'Rozpočet + Žádosti o změnu'!BJ96,IF('Rozpočet + Žádosti o změnu'!$AZ$2="ano",'Rozpočet + Žádosti o změnu'!AX96,IF('Rozpočet + Žádosti o změnu'!$AN$2="ano",'Rozpočet + Žádosti o změnu'!AL96,'Rozpočet + Žádosti o změnu'!L96))))))))))</f>
        <v>0</v>
      </c>
      <c r="T96" s="267">
        <f>IF('Rozpočet + Žádosti o změnu'!$ER$2="ano",'Rozpočet + Žádosti o změnu'!EQ96,IF('Rozpočet + Žádosti o změnu'!$EF$2="ano",'Rozpočet + Žádosti o změnu'!EE96,IF('Rozpočet + Žádosti o změnu'!$DT$2="ano",'Rozpočet + Žádosti o změnu'!DS96,IF('Rozpočet + Žádosti o změnu'!$DH$2="ano",'Rozpočet + Žádosti o změnu'!DG96,IF('Rozpočet + Žádosti o změnu'!$CV$2="ano",'Rozpočet + Žádosti o změnu'!CU96,IF('Rozpočet + Žádosti o změnu'!$CJ$2="ano",'Rozpočet + Žádosti o změnu'!CI96,IF('Rozpočet + Žádosti o změnu'!$BX$2="ano",'Rozpočet + Žádosti o změnu'!BW96,IF('Rozpočet + Žádosti o změnu'!$BL$2="ano",'Rozpočet + Žádosti o změnu'!BK96,IF('Rozpočet + Žádosti o změnu'!$AZ$2="ano",'Rozpočet + Žádosti o změnu'!AY96,IF('Rozpočet + Žádosti o změnu'!$AN$2="ano",'Rozpočet + Žádosti o změnu'!AM96,'Rozpočet + Žádosti o změnu'!M96))))))))))</f>
        <v>0</v>
      </c>
      <c r="U96" s="267">
        <f>IF('Rozpočet + Žádosti o změnu'!$ER$2="ano",'Rozpočet + Žádosti o změnu'!ER96,IF('Rozpočet + Žádosti o změnu'!$EF$2="ano",'Rozpočet + Žádosti o změnu'!EF96,IF('Rozpočet + Žádosti o změnu'!$DT$2="ano",'Rozpočet + Žádosti o změnu'!DT96,IF('Rozpočet + Žádosti o změnu'!$DH$2="ano",'Rozpočet + Žádosti o změnu'!DH96,IF('Rozpočet + Žádosti o změnu'!$CV$2="ano",'Rozpočet + Žádosti o změnu'!CV96,IF('Rozpočet + Žádosti o změnu'!$CJ$2="ano",'Rozpočet + Žádosti o změnu'!CJ96,IF('Rozpočet + Žádosti o změnu'!$BX$2="ano",'Rozpočet + Žádosti o změnu'!BX96,IF('Rozpočet + Žádosti o změnu'!$BL$2="ano",'Rozpočet + Žádosti o změnu'!BL96,IF('Rozpočet + Žádosti o změnu'!$AZ$2="ano",'Rozpočet + Žádosti o změnu'!AZ96,IF('Rozpočet + Žádosti o změnu'!$AN$2="ano",'Rozpočet + Žádosti o změnu'!AN96,'Rozpočet + Žádosti o změnu'!N96))))))))))</f>
        <v>0</v>
      </c>
      <c r="W96" s="281">
        <f>IF('ZoR č. 1'!$D96="",0,'ZoR č. 1'!G96)+IF('ZoR č. 2'!$D96="",0,'ZoR č. 2'!G96)+IF('ZoR č. 3'!$D96="",0,'ZoR č. 3'!G96)+IF('ZoR č. 4'!$D96="",0,'ZoR č. 4'!G96)+IF('ZoR č. 5'!$D96="",0,'ZoR č. 5'!G96)+IF('ZoR č. 6'!$D96="",0,'ZoR č. 6'!G96)+IF('ZoR č. 7'!$D96="",0,'ZoR č. 7'!G96)+IF('ZoR č. 8'!$D96="",0,'ZoR č. 8'!G96)+IF('ZoR č. 9'!$D96="",0,'ZoR č. 9'!G96)+IF('ZoR č. 10'!$D96="",0,'ZoR č. 10'!G96)+IF(ZZoR!$D96="",0,ZZoR!G96)</f>
        <v>0</v>
      </c>
      <c r="X96" s="281">
        <f>IF('ZoR č. 1'!$D96="",0,'ZoR č. 1'!H96)+IF('ZoR č. 2'!$D96="",0,'ZoR č. 2'!H96)+IF('ZoR č. 3'!$D96="",0,'ZoR č. 3'!H96)+IF('ZoR č. 4'!$D96="",0,'ZoR č. 4'!H96)+IF('ZoR č. 5'!$D96="",0,'ZoR č. 5'!H96)+IF('ZoR č. 6'!$D96="",0,'ZoR č. 6'!H96)+IF('ZoR č. 7'!$D96="",0,'ZoR č. 7'!H96)+IF('ZoR č. 8'!$D96="",0,'ZoR č. 8'!H96)+IF('ZoR č. 9'!$D96="",0,'ZoR č. 9'!H96)+IF('ZoR č. 10'!$D96="",0,'ZoR č. 10'!H96)+IF(ZZoR!$D96="",0,ZZoR!H96)</f>
        <v>0</v>
      </c>
      <c r="Y96" s="281">
        <f>IF('ZoR č. 1'!$D96="",0,'ZoR č. 1'!I96)+IF('ZoR č. 2'!$D96="",0,'ZoR č. 2'!I96)+IF('ZoR č. 3'!$D96="",0,'ZoR č. 3'!I96)+IF('ZoR č. 4'!$D96="",0,'ZoR č. 4'!I96)+IF('ZoR č. 5'!$D96="",0,'ZoR č. 5'!I96)+IF('ZoR č. 6'!$D96="",0,'ZoR č. 6'!I96)+IF('ZoR č. 7'!$D96="",0,'ZoR č. 7'!I96)+IF('ZoR č. 8'!$D96="",0,'ZoR č. 8'!I96)+IF('ZoR č. 9'!$D96="",0,'ZoR č. 9'!I96)+IF('ZoR č. 10'!$D96="",0,'ZoR č. 10'!I96)+IF(ZZoR!$D96="",0,ZZoR!I96)</f>
        <v>0</v>
      </c>
      <c r="Z96" s="281">
        <f>IF('ZoR č. 1'!$D96="",0,'ZoR č. 1'!J96)+IF('ZoR č. 2'!$D96="",0,'ZoR č. 2'!J96)+IF('ZoR č. 3'!$D96="",0,'ZoR č. 3'!J96)+IF('ZoR č. 4'!$D96="",0,'ZoR č. 4'!J96)+IF('ZoR č. 5'!$D96="",0,'ZoR č. 5'!J96)+IF('ZoR č. 6'!$D96="",0,'ZoR č. 6'!J96)+IF('ZoR č. 7'!$D96="",0,'ZoR č. 7'!J96)+IF('ZoR č. 8'!$D96="",0,'ZoR č. 8'!J96)+IF('ZoR č. 9'!$D96="",0,'ZoR č. 9'!J96)+IF('ZoR č. 10'!$D96="",0,'ZoR č. 10'!J96)+IF(ZZoR!$D96="",0,ZZoR!J96)</f>
        <v>0</v>
      </c>
      <c r="AA96" s="281">
        <f>IF('ZoR č. 1'!$D96="",0,'ZoR č. 1'!K96)+IF('ZoR č. 2'!$D96="",0,'ZoR č. 2'!K96)+IF('ZoR č. 3'!$D96="",0,'ZoR č. 3'!K96)+IF('ZoR č. 4'!$D96="",0,'ZoR č. 4'!K96)+IF('ZoR č. 5'!$D96="",0,'ZoR č. 5'!K96)+IF('ZoR č. 6'!$D96="",0,'ZoR č. 6'!K96)+IF('ZoR č. 7'!$D96="",0,'ZoR č. 7'!K96)+IF('ZoR č. 8'!$D96="",0,'ZoR č. 8'!K96)+IF('ZoR č. 9'!$D96="",0,'ZoR č. 9'!K96)+IF('ZoR č. 10'!$D96="",0,'ZoR č. 10'!K96)+IF(ZZoR!$D96="",0,ZZoR!K96)</f>
        <v>0</v>
      </c>
      <c r="AB96" s="281">
        <f>IF('ZoR č. 1'!$D96="",0,'ZoR č. 1'!L96)+IF('ZoR č. 2'!$D96="",0,'ZoR č. 2'!L96)+IF('ZoR č. 3'!$D96="",0,'ZoR č. 3'!L96)+IF('ZoR č. 4'!$D96="",0,'ZoR č. 4'!L96)+IF('ZoR č. 5'!$D96="",0,'ZoR č. 5'!L96)+IF('ZoR č. 6'!$D96="",0,'ZoR č. 6'!L96)+IF('ZoR č. 7'!$D96="",0,'ZoR č. 7'!L96)+IF('ZoR č. 8'!$D96="",0,'ZoR č. 8'!L96)+IF('ZoR č. 9'!$D96="",0,'ZoR č. 9'!L96)+IF('ZoR č. 10'!$D96="",0,'ZoR č. 10'!L96)+IF(ZZoR!$D96="",0,ZZoR!L96)</f>
        <v>0</v>
      </c>
      <c r="AC96" s="281">
        <f>IF('ZoR č. 1'!$D96="",0,'ZoR č. 1'!M96)+IF('ZoR č. 2'!$D96="",0,'ZoR č. 2'!M96)+IF('ZoR č. 3'!$D96="",0,'ZoR č. 3'!M96)+IF('ZoR č. 4'!$D96="",0,'ZoR č. 4'!M96)+IF('ZoR č. 5'!$D96="",0,'ZoR č. 5'!M96)+IF('ZoR č. 6'!$D96="",0,'ZoR č. 6'!M96)+IF('ZoR č. 7'!$D96="",0,'ZoR č. 7'!M96)+IF('ZoR č. 8'!$D96="",0,'ZoR č. 8'!M96)+IF('ZoR č. 9'!$D96="",0,'ZoR č. 9'!M96)+IF('ZoR č. 10'!$D96="",0,'ZoR č. 10'!M96)+IF(ZZoR!$D96="",0,ZZoR!M96)</f>
        <v>0</v>
      </c>
      <c r="AE96" s="282" t="str">
        <f t="shared" si="7"/>
        <v/>
      </c>
    </row>
    <row r="97" spans="2:31" x14ac:dyDescent="0.25">
      <c r="B97" s="9" t="s">
        <v>230</v>
      </c>
      <c r="C97" s="98" t="str">
        <f>IF(COUNTA('Přehled partnerů'!C97:D97)&lt;&gt;2,"partner neuveden",IF('Přehled partnerů'!M97="ANO",'Přehled partnerů'!C97,"v tomto období nerelevantní"))</f>
        <v>partner neuveden</v>
      </c>
      <c r="D97" s="108" t="str">
        <f>IF(COUNTA('Přehled partnerů'!C97:D97)&lt;&gt;2,"",IF('Přehled partnerů'!M97="ANO",'Přehled partnerů'!D97,""))</f>
        <v/>
      </c>
      <c r="E97" s="21" t="str">
        <f t="shared" si="4"/>
        <v/>
      </c>
      <c r="F97" s="114" t="str">
        <f t="shared" si="5"/>
        <v/>
      </c>
      <c r="G97" s="125">
        <v>0</v>
      </c>
      <c r="H97" s="126">
        <v>0</v>
      </c>
      <c r="I97" s="126">
        <v>0</v>
      </c>
      <c r="J97" s="126">
        <v>0</v>
      </c>
      <c r="K97" s="16">
        <v>0</v>
      </c>
      <c r="L97" s="16">
        <v>0</v>
      </c>
      <c r="M97" s="20">
        <v>0</v>
      </c>
      <c r="N97" s="58" t="str">
        <f t="shared" si="6"/>
        <v/>
      </c>
      <c r="O97" s="267">
        <f>IF('Rozpočet + Žádosti o změnu'!$ER$2="ano",'Rozpočet + Žádosti o změnu'!EL97,IF('Rozpočet + Žádosti o změnu'!$EF$2="ano",'Rozpočet + Žádosti o změnu'!DZ97,IF('Rozpočet + Žádosti o změnu'!$DT$2="ano",'Rozpočet + Žádosti o změnu'!DN97,IF('Rozpočet + Žádosti o změnu'!$DH$2="ano",'Rozpočet + Žádosti o změnu'!DB97,IF('Rozpočet + Žádosti o změnu'!$CV$2="ano",'Rozpočet + Žádosti o změnu'!CP97,IF('Rozpočet + Žádosti o změnu'!$CJ$2="ano",'Rozpočet + Žádosti o změnu'!CD97,IF('Rozpočet + Žádosti o změnu'!$BX$2="ano",'Rozpočet + Žádosti o změnu'!BR97,IF('Rozpočet + Žádosti o změnu'!$BL$2="ano",'Rozpočet + Žádosti o změnu'!BF97,IF('Rozpočet + Žádosti o změnu'!$AZ$2="ano",'Rozpočet + Žádosti o změnu'!AT97,IF('Rozpočet + Žádosti o změnu'!$AN$2="ano",'Rozpočet + Žádosti o změnu'!AH97,'Rozpočet + Žádosti o změnu'!H97))))))))))</f>
        <v>0</v>
      </c>
      <c r="P97" s="267">
        <f>IF('Rozpočet + Žádosti o změnu'!$ER$2="ano",'Rozpočet + Žádosti o změnu'!EM97,IF('Rozpočet + Žádosti o změnu'!$EF$2="ano",'Rozpočet + Žádosti o změnu'!EA97,IF('Rozpočet + Žádosti o změnu'!$DT$2="ano",'Rozpočet + Žádosti o změnu'!DO97,IF('Rozpočet + Žádosti o změnu'!$DH$2="ano",'Rozpočet + Žádosti o změnu'!DC97,IF('Rozpočet + Žádosti o změnu'!$CV$2="ano",'Rozpočet + Žádosti o změnu'!CQ97,IF('Rozpočet + Žádosti o změnu'!$CJ$2="ano",'Rozpočet + Žádosti o změnu'!CE97,IF('Rozpočet + Žádosti o změnu'!$BX$2="ano",'Rozpočet + Žádosti o změnu'!BS97,IF('Rozpočet + Žádosti o změnu'!$BL$2="ano",'Rozpočet + Žádosti o změnu'!BG97,IF('Rozpočet + Žádosti o změnu'!$AZ$2="ano",'Rozpočet + Žádosti o změnu'!AU97,IF('Rozpočet + Žádosti o změnu'!$AN$2="ano",'Rozpočet + Žádosti o změnu'!AI97,'Rozpočet + Žádosti o změnu'!I97))))))))))</f>
        <v>0</v>
      </c>
      <c r="Q97" s="267">
        <f>IF('Rozpočet + Žádosti o změnu'!$ER$2="ano",'Rozpočet + Žádosti o změnu'!EN97,IF('Rozpočet + Žádosti o změnu'!$EF$2="ano",'Rozpočet + Žádosti o změnu'!EB97,IF('Rozpočet + Žádosti o změnu'!$DT$2="ano",'Rozpočet + Žádosti o změnu'!DP97,IF('Rozpočet + Žádosti o změnu'!$DH$2="ano",'Rozpočet + Žádosti o změnu'!DD97,IF('Rozpočet + Žádosti o změnu'!$CV$2="ano",'Rozpočet + Žádosti o změnu'!CR97,IF('Rozpočet + Žádosti o změnu'!$CJ$2="ano",'Rozpočet + Žádosti o změnu'!CF97,IF('Rozpočet + Žádosti o změnu'!$BX$2="ano",'Rozpočet + Žádosti o změnu'!BT97,IF('Rozpočet + Žádosti o změnu'!$BL$2="ano",'Rozpočet + Žádosti o změnu'!BH97,IF('Rozpočet + Žádosti o změnu'!$AZ$2="ano",'Rozpočet + Žádosti o změnu'!AV97,IF('Rozpočet + Žádosti o změnu'!$AN$2="ano",'Rozpočet + Žádosti o změnu'!AJ97,'Rozpočet + Žádosti o změnu'!J97))))))))))</f>
        <v>0</v>
      </c>
      <c r="R97" s="267">
        <f>IF('Rozpočet + Žádosti o změnu'!$ER$2="ano",'Rozpočet + Žádosti o změnu'!EO97,IF('Rozpočet + Žádosti o změnu'!$EF$2="ano",'Rozpočet + Žádosti o změnu'!EC97,IF('Rozpočet + Žádosti o změnu'!$DT$2="ano",'Rozpočet + Žádosti o změnu'!DQ97,IF('Rozpočet + Žádosti o změnu'!$DH$2="ano",'Rozpočet + Žádosti o změnu'!DE97,IF('Rozpočet + Žádosti o změnu'!$CV$2="ano",'Rozpočet + Žádosti o změnu'!CS97,IF('Rozpočet + Žádosti o změnu'!$CJ$2="ano",'Rozpočet + Žádosti o změnu'!CG97,IF('Rozpočet + Žádosti o změnu'!$BX$2="ano",'Rozpočet + Žádosti o změnu'!BU97,IF('Rozpočet + Žádosti o změnu'!$BL$2="ano",'Rozpočet + Žádosti o změnu'!BI97,IF('Rozpočet + Žádosti o změnu'!$AZ$2="ano",'Rozpočet + Žádosti o změnu'!AW97,IF('Rozpočet + Žádosti o změnu'!$AN$2="ano",'Rozpočet + Žádosti o změnu'!AK97,'Rozpočet + Žádosti o změnu'!K97))))))))))</f>
        <v>0</v>
      </c>
      <c r="S97" s="267">
        <f>IF('Rozpočet + Žádosti o změnu'!$ER$2="ano",'Rozpočet + Žádosti o změnu'!EP97,IF('Rozpočet + Žádosti o změnu'!$EF$2="ano",'Rozpočet + Žádosti o změnu'!ED97,IF('Rozpočet + Žádosti o změnu'!$DT$2="ano",'Rozpočet + Žádosti o změnu'!DR97,IF('Rozpočet + Žádosti o změnu'!$DH$2="ano",'Rozpočet + Žádosti o změnu'!DF97,IF('Rozpočet + Žádosti o změnu'!$CV$2="ano",'Rozpočet + Žádosti o změnu'!CT97,IF('Rozpočet + Žádosti o změnu'!$CJ$2="ano",'Rozpočet + Žádosti o změnu'!CH97,IF('Rozpočet + Žádosti o změnu'!$BX$2="ano",'Rozpočet + Žádosti o změnu'!BV97,IF('Rozpočet + Žádosti o změnu'!$BL$2="ano",'Rozpočet + Žádosti o změnu'!BJ97,IF('Rozpočet + Žádosti o změnu'!$AZ$2="ano",'Rozpočet + Žádosti o změnu'!AX97,IF('Rozpočet + Žádosti o změnu'!$AN$2="ano",'Rozpočet + Žádosti o změnu'!AL97,'Rozpočet + Žádosti o změnu'!L97))))))))))</f>
        <v>0</v>
      </c>
      <c r="T97" s="267">
        <f>IF('Rozpočet + Žádosti o změnu'!$ER$2="ano",'Rozpočet + Žádosti o změnu'!EQ97,IF('Rozpočet + Žádosti o změnu'!$EF$2="ano",'Rozpočet + Žádosti o změnu'!EE97,IF('Rozpočet + Žádosti o změnu'!$DT$2="ano",'Rozpočet + Žádosti o změnu'!DS97,IF('Rozpočet + Žádosti o změnu'!$DH$2="ano",'Rozpočet + Žádosti o změnu'!DG97,IF('Rozpočet + Žádosti o změnu'!$CV$2="ano",'Rozpočet + Žádosti o změnu'!CU97,IF('Rozpočet + Žádosti o změnu'!$CJ$2="ano",'Rozpočet + Žádosti o změnu'!CI97,IF('Rozpočet + Žádosti o změnu'!$BX$2="ano",'Rozpočet + Žádosti o změnu'!BW97,IF('Rozpočet + Žádosti o změnu'!$BL$2="ano",'Rozpočet + Žádosti o změnu'!BK97,IF('Rozpočet + Žádosti o změnu'!$AZ$2="ano",'Rozpočet + Žádosti o změnu'!AY97,IF('Rozpočet + Žádosti o změnu'!$AN$2="ano",'Rozpočet + Žádosti o změnu'!AM97,'Rozpočet + Žádosti o změnu'!M97))))))))))</f>
        <v>0</v>
      </c>
      <c r="U97" s="267">
        <f>IF('Rozpočet + Žádosti o změnu'!$ER$2="ano",'Rozpočet + Žádosti o změnu'!ER97,IF('Rozpočet + Žádosti o změnu'!$EF$2="ano",'Rozpočet + Žádosti o změnu'!EF97,IF('Rozpočet + Žádosti o změnu'!$DT$2="ano",'Rozpočet + Žádosti o změnu'!DT97,IF('Rozpočet + Žádosti o změnu'!$DH$2="ano",'Rozpočet + Žádosti o změnu'!DH97,IF('Rozpočet + Žádosti o změnu'!$CV$2="ano",'Rozpočet + Žádosti o změnu'!CV97,IF('Rozpočet + Žádosti o změnu'!$CJ$2="ano",'Rozpočet + Žádosti o změnu'!CJ97,IF('Rozpočet + Žádosti o změnu'!$BX$2="ano",'Rozpočet + Žádosti o změnu'!BX97,IF('Rozpočet + Žádosti o změnu'!$BL$2="ano",'Rozpočet + Žádosti o změnu'!BL97,IF('Rozpočet + Žádosti o změnu'!$AZ$2="ano",'Rozpočet + Žádosti o změnu'!AZ97,IF('Rozpočet + Žádosti o změnu'!$AN$2="ano",'Rozpočet + Žádosti o změnu'!AN97,'Rozpočet + Žádosti o změnu'!N97))))))))))</f>
        <v>0</v>
      </c>
      <c r="W97" s="281">
        <f>IF('ZoR č. 1'!$D97="",0,'ZoR č. 1'!G97)+IF('ZoR č. 2'!$D97="",0,'ZoR č. 2'!G97)+IF('ZoR č. 3'!$D97="",0,'ZoR č. 3'!G97)+IF('ZoR č. 4'!$D97="",0,'ZoR č. 4'!G97)+IF('ZoR č. 5'!$D97="",0,'ZoR č. 5'!G97)+IF('ZoR č. 6'!$D97="",0,'ZoR č. 6'!G97)+IF('ZoR č. 7'!$D97="",0,'ZoR č. 7'!G97)+IF('ZoR č. 8'!$D97="",0,'ZoR č. 8'!G97)+IF('ZoR č. 9'!$D97="",0,'ZoR č. 9'!G97)+IF('ZoR č. 10'!$D97="",0,'ZoR č. 10'!G97)+IF(ZZoR!$D97="",0,ZZoR!G97)</f>
        <v>0</v>
      </c>
      <c r="X97" s="281">
        <f>IF('ZoR č. 1'!$D97="",0,'ZoR č. 1'!H97)+IF('ZoR č. 2'!$D97="",0,'ZoR č. 2'!H97)+IF('ZoR č. 3'!$D97="",0,'ZoR č. 3'!H97)+IF('ZoR č. 4'!$D97="",0,'ZoR č. 4'!H97)+IF('ZoR č. 5'!$D97="",0,'ZoR č. 5'!H97)+IF('ZoR č. 6'!$D97="",0,'ZoR č. 6'!H97)+IF('ZoR č. 7'!$D97="",0,'ZoR č. 7'!H97)+IF('ZoR č. 8'!$D97="",0,'ZoR č. 8'!H97)+IF('ZoR č. 9'!$D97="",0,'ZoR č. 9'!H97)+IF('ZoR č. 10'!$D97="",0,'ZoR č. 10'!H97)+IF(ZZoR!$D97="",0,ZZoR!H97)</f>
        <v>0</v>
      </c>
      <c r="Y97" s="281">
        <f>IF('ZoR č. 1'!$D97="",0,'ZoR č. 1'!I97)+IF('ZoR č. 2'!$D97="",0,'ZoR č. 2'!I97)+IF('ZoR č. 3'!$D97="",0,'ZoR č. 3'!I97)+IF('ZoR č. 4'!$D97="",0,'ZoR č. 4'!I97)+IF('ZoR č. 5'!$D97="",0,'ZoR č. 5'!I97)+IF('ZoR č. 6'!$D97="",0,'ZoR č. 6'!I97)+IF('ZoR č. 7'!$D97="",0,'ZoR č. 7'!I97)+IF('ZoR č. 8'!$D97="",0,'ZoR č. 8'!I97)+IF('ZoR č. 9'!$D97="",0,'ZoR č. 9'!I97)+IF('ZoR č. 10'!$D97="",0,'ZoR č. 10'!I97)+IF(ZZoR!$D97="",0,ZZoR!I97)</f>
        <v>0</v>
      </c>
      <c r="Z97" s="281">
        <f>IF('ZoR č. 1'!$D97="",0,'ZoR č. 1'!J97)+IF('ZoR č. 2'!$D97="",0,'ZoR č. 2'!J97)+IF('ZoR č. 3'!$D97="",0,'ZoR č. 3'!J97)+IF('ZoR č. 4'!$D97="",0,'ZoR č. 4'!J97)+IF('ZoR č. 5'!$D97="",0,'ZoR č. 5'!J97)+IF('ZoR č. 6'!$D97="",0,'ZoR č. 6'!J97)+IF('ZoR č. 7'!$D97="",0,'ZoR č. 7'!J97)+IF('ZoR č. 8'!$D97="",0,'ZoR č. 8'!J97)+IF('ZoR č. 9'!$D97="",0,'ZoR č. 9'!J97)+IF('ZoR č. 10'!$D97="",0,'ZoR č. 10'!J97)+IF(ZZoR!$D97="",0,ZZoR!J97)</f>
        <v>0</v>
      </c>
      <c r="AA97" s="281">
        <f>IF('ZoR č. 1'!$D97="",0,'ZoR č. 1'!K97)+IF('ZoR č. 2'!$D97="",0,'ZoR č. 2'!K97)+IF('ZoR č. 3'!$D97="",0,'ZoR č. 3'!K97)+IF('ZoR č. 4'!$D97="",0,'ZoR č. 4'!K97)+IF('ZoR č. 5'!$D97="",0,'ZoR č. 5'!K97)+IF('ZoR č. 6'!$D97="",0,'ZoR č. 6'!K97)+IF('ZoR č. 7'!$D97="",0,'ZoR č. 7'!K97)+IF('ZoR č. 8'!$D97="",0,'ZoR č. 8'!K97)+IF('ZoR č. 9'!$D97="",0,'ZoR č. 9'!K97)+IF('ZoR č. 10'!$D97="",0,'ZoR č. 10'!K97)+IF(ZZoR!$D97="",0,ZZoR!K97)</f>
        <v>0</v>
      </c>
      <c r="AB97" s="281">
        <f>IF('ZoR č. 1'!$D97="",0,'ZoR č. 1'!L97)+IF('ZoR č. 2'!$D97="",0,'ZoR č. 2'!L97)+IF('ZoR č. 3'!$D97="",0,'ZoR č. 3'!L97)+IF('ZoR č. 4'!$D97="",0,'ZoR č. 4'!L97)+IF('ZoR č. 5'!$D97="",0,'ZoR č. 5'!L97)+IF('ZoR č. 6'!$D97="",0,'ZoR č. 6'!L97)+IF('ZoR č. 7'!$D97="",0,'ZoR č. 7'!L97)+IF('ZoR č. 8'!$D97="",0,'ZoR č. 8'!L97)+IF('ZoR č. 9'!$D97="",0,'ZoR č. 9'!L97)+IF('ZoR č. 10'!$D97="",0,'ZoR č. 10'!L97)+IF(ZZoR!$D97="",0,ZZoR!L97)</f>
        <v>0</v>
      </c>
      <c r="AC97" s="281">
        <f>IF('ZoR č. 1'!$D97="",0,'ZoR č. 1'!M97)+IF('ZoR č. 2'!$D97="",0,'ZoR č. 2'!M97)+IF('ZoR č. 3'!$D97="",0,'ZoR č. 3'!M97)+IF('ZoR č. 4'!$D97="",0,'ZoR č. 4'!M97)+IF('ZoR č. 5'!$D97="",0,'ZoR č. 5'!M97)+IF('ZoR č. 6'!$D97="",0,'ZoR č. 6'!M97)+IF('ZoR č. 7'!$D97="",0,'ZoR č. 7'!M97)+IF('ZoR č. 8'!$D97="",0,'ZoR č. 8'!M97)+IF('ZoR č. 9'!$D97="",0,'ZoR č. 9'!M97)+IF('ZoR č. 10'!$D97="",0,'ZoR č. 10'!M97)+IF(ZZoR!$D97="",0,ZZoR!M97)</f>
        <v>0</v>
      </c>
      <c r="AE97" s="282" t="str">
        <f t="shared" si="7"/>
        <v/>
      </c>
    </row>
    <row r="98" spans="2:31" x14ac:dyDescent="0.25">
      <c r="B98" s="9" t="s">
        <v>231</v>
      </c>
      <c r="C98" s="98" t="str">
        <f>IF(COUNTA('Přehled partnerů'!C98:D98)&lt;&gt;2,"partner neuveden",IF('Přehled partnerů'!M98="ANO",'Přehled partnerů'!C98,"v tomto období nerelevantní"))</f>
        <v>partner neuveden</v>
      </c>
      <c r="D98" s="108" t="str">
        <f>IF(COUNTA('Přehled partnerů'!C98:D98)&lt;&gt;2,"",IF('Přehled partnerů'!M98="ANO",'Přehled partnerů'!D98,""))</f>
        <v/>
      </c>
      <c r="E98" s="21" t="str">
        <f t="shared" si="4"/>
        <v/>
      </c>
      <c r="F98" s="114" t="str">
        <f t="shared" si="5"/>
        <v/>
      </c>
      <c r="G98" s="125">
        <v>0</v>
      </c>
      <c r="H98" s="126">
        <v>0</v>
      </c>
      <c r="I98" s="126">
        <v>0</v>
      </c>
      <c r="J98" s="126">
        <v>0</v>
      </c>
      <c r="K98" s="16">
        <v>0</v>
      </c>
      <c r="L98" s="16">
        <v>0</v>
      </c>
      <c r="M98" s="20">
        <v>0</v>
      </c>
      <c r="N98" s="58" t="str">
        <f t="shared" si="6"/>
        <v/>
      </c>
      <c r="O98" s="267">
        <f>IF('Rozpočet + Žádosti o změnu'!$ER$2="ano",'Rozpočet + Žádosti o změnu'!EL98,IF('Rozpočet + Žádosti o změnu'!$EF$2="ano",'Rozpočet + Žádosti o změnu'!DZ98,IF('Rozpočet + Žádosti o změnu'!$DT$2="ano",'Rozpočet + Žádosti o změnu'!DN98,IF('Rozpočet + Žádosti o změnu'!$DH$2="ano",'Rozpočet + Žádosti o změnu'!DB98,IF('Rozpočet + Žádosti o změnu'!$CV$2="ano",'Rozpočet + Žádosti o změnu'!CP98,IF('Rozpočet + Žádosti o změnu'!$CJ$2="ano",'Rozpočet + Žádosti o změnu'!CD98,IF('Rozpočet + Žádosti o změnu'!$BX$2="ano",'Rozpočet + Žádosti o změnu'!BR98,IF('Rozpočet + Žádosti o změnu'!$BL$2="ano",'Rozpočet + Žádosti o změnu'!BF98,IF('Rozpočet + Žádosti o změnu'!$AZ$2="ano",'Rozpočet + Žádosti o změnu'!AT98,IF('Rozpočet + Žádosti o změnu'!$AN$2="ano",'Rozpočet + Žádosti o změnu'!AH98,'Rozpočet + Žádosti o změnu'!H98))))))))))</f>
        <v>0</v>
      </c>
      <c r="P98" s="267">
        <f>IF('Rozpočet + Žádosti o změnu'!$ER$2="ano",'Rozpočet + Žádosti o změnu'!EM98,IF('Rozpočet + Žádosti o změnu'!$EF$2="ano",'Rozpočet + Žádosti o změnu'!EA98,IF('Rozpočet + Žádosti o změnu'!$DT$2="ano",'Rozpočet + Žádosti o změnu'!DO98,IF('Rozpočet + Žádosti o změnu'!$DH$2="ano",'Rozpočet + Žádosti o změnu'!DC98,IF('Rozpočet + Žádosti o změnu'!$CV$2="ano",'Rozpočet + Žádosti o změnu'!CQ98,IF('Rozpočet + Žádosti o změnu'!$CJ$2="ano",'Rozpočet + Žádosti o změnu'!CE98,IF('Rozpočet + Žádosti o změnu'!$BX$2="ano",'Rozpočet + Žádosti o změnu'!BS98,IF('Rozpočet + Žádosti o změnu'!$BL$2="ano",'Rozpočet + Žádosti o změnu'!BG98,IF('Rozpočet + Žádosti o změnu'!$AZ$2="ano",'Rozpočet + Žádosti o změnu'!AU98,IF('Rozpočet + Žádosti o změnu'!$AN$2="ano",'Rozpočet + Žádosti o změnu'!AI98,'Rozpočet + Žádosti o změnu'!I98))))))))))</f>
        <v>0</v>
      </c>
      <c r="Q98" s="267">
        <f>IF('Rozpočet + Žádosti o změnu'!$ER$2="ano",'Rozpočet + Žádosti o změnu'!EN98,IF('Rozpočet + Žádosti o změnu'!$EF$2="ano",'Rozpočet + Žádosti o změnu'!EB98,IF('Rozpočet + Žádosti o změnu'!$DT$2="ano",'Rozpočet + Žádosti o změnu'!DP98,IF('Rozpočet + Žádosti o změnu'!$DH$2="ano",'Rozpočet + Žádosti o změnu'!DD98,IF('Rozpočet + Žádosti o změnu'!$CV$2="ano",'Rozpočet + Žádosti o změnu'!CR98,IF('Rozpočet + Žádosti o změnu'!$CJ$2="ano",'Rozpočet + Žádosti o změnu'!CF98,IF('Rozpočet + Žádosti o změnu'!$BX$2="ano",'Rozpočet + Žádosti o změnu'!BT98,IF('Rozpočet + Žádosti o změnu'!$BL$2="ano",'Rozpočet + Žádosti o změnu'!BH98,IF('Rozpočet + Žádosti o změnu'!$AZ$2="ano",'Rozpočet + Žádosti o změnu'!AV98,IF('Rozpočet + Žádosti o změnu'!$AN$2="ano",'Rozpočet + Žádosti o změnu'!AJ98,'Rozpočet + Žádosti o změnu'!J98))))))))))</f>
        <v>0</v>
      </c>
      <c r="R98" s="267">
        <f>IF('Rozpočet + Žádosti o změnu'!$ER$2="ano",'Rozpočet + Žádosti o změnu'!EO98,IF('Rozpočet + Žádosti o změnu'!$EF$2="ano",'Rozpočet + Žádosti o změnu'!EC98,IF('Rozpočet + Žádosti o změnu'!$DT$2="ano",'Rozpočet + Žádosti o změnu'!DQ98,IF('Rozpočet + Žádosti o změnu'!$DH$2="ano",'Rozpočet + Žádosti o změnu'!DE98,IF('Rozpočet + Žádosti o změnu'!$CV$2="ano",'Rozpočet + Žádosti o změnu'!CS98,IF('Rozpočet + Žádosti o změnu'!$CJ$2="ano",'Rozpočet + Žádosti o změnu'!CG98,IF('Rozpočet + Žádosti o změnu'!$BX$2="ano",'Rozpočet + Žádosti o změnu'!BU98,IF('Rozpočet + Žádosti o změnu'!$BL$2="ano",'Rozpočet + Žádosti o změnu'!BI98,IF('Rozpočet + Žádosti o změnu'!$AZ$2="ano",'Rozpočet + Žádosti o změnu'!AW98,IF('Rozpočet + Žádosti o změnu'!$AN$2="ano",'Rozpočet + Žádosti o změnu'!AK98,'Rozpočet + Žádosti o změnu'!K98))))))))))</f>
        <v>0</v>
      </c>
      <c r="S98" s="267">
        <f>IF('Rozpočet + Žádosti o změnu'!$ER$2="ano",'Rozpočet + Žádosti o změnu'!EP98,IF('Rozpočet + Žádosti o změnu'!$EF$2="ano",'Rozpočet + Žádosti o změnu'!ED98,IF('Rozpočet + Žádosti o změnu'!$DT$2="ano",'Rozpočet + Žádosti o změnu'!DR98,IF('Rozpočet + Žádosti o změnu'!$DH$2="ano",'Rozpočet + Žádosti o změnu'!DF98,IF('Rozpočet + Žádosti o změnu'!$CV$2="ano",'Rozpočet + Žádosti o změnu'!CT98,IF('Rozpočet + Žádosti o změnu'!$CJ$2="ano",'Rozpočet + Žádosti o změnu'!CH98,IF('Rozpočet + Žádosti o změnu'!$BX$2="ano",'Rozpočet + Žádosti o změnu'!BV98,IF('Rozpočet + Žádosti o změnu'!$BL$2="ano",'Rozpočet + Žádosti o změnu'!BJ98,IF('Rozpočet + Žádosti o změnu'!$AZ$2="ano",'Rozpočet + Žádosti o změnu'!AX98,IF('Rozpočet + Žádosti o změnu'!$AN$2="ano",'Rozpočet + Žádosti o změnu'!AL98,'Rozpočet + Žádosti o změnu'!L98))))))))))</f>
        <v>0</v>
      </c>
      <c r="T98" s="267">
        <f>IF('Rozpočet + Žádosti o změnu'!$ER$2="ano",'Rozpočet + Žádosti o změnu'!EQ98,IF('Rozpočet + Žádosti o změnu'!$EF$2="ano",'Rozpočet + Žádosti o změnu'!EE98,IF('Rozpočet + Žádosti o změnu'!$DT$2="ano",'Rozpočet + Žádosti o změnu'!DS98,IF('Rozpočet + Žádosti o změnu'!$DH$2="ano",'Rozpočet + Žádosti o změnu'!DG98,IF('Rozpočet + Žádosti o změnu'!$CV$2="ano",'Rozpočet + Žádosti o změnu'!CU98,IF('Rozpočet + Žádosti o změnu'!$CJ$2="ano",'Rozpočet + Žádosti o změnu'!CI98,IF('Rozpočet + Žádosti o změnu'!$BX$2="ano",'Rozpočet + Žádosti o změnu'!BW98,IF('Rozpočet + Žádosti o změnu'!$BL$2="ano",'Rozpočet + Žádosti o změnu'!BK98,IF('Rozpočet + Žádosti o změnu'!$AZ$2="ano",'Rozpočet + Žádosti o změnu'!AY98,IF('Rozpočet + Žádosti o změnu'!$AN$2="ano",'Rozpočet + Žádosti o změnu'!AM98,'Rozpočet + Žádosti o změnu'!M98))))))))))</f>
        <v>0</v>
      </c>
      <c r="U98" s="267">
        <f>IF('Rozpočet + Žádosti o změnu'!$ER$2="ano",'Rozpočet + Žádosti o změnu'!ER98,IF('Rozpočet + Žádosti o změnu'!$EF$2="ano",'Rozpočet + Žádosti o změnu'!EF98,IF('Rozpočet + Žádosti o změnu'!$DT$2="ano",'Rozpočet + Žádosti o změnu'!DT98,IF('Rozpočet + Žádosti o změnu'!$DH$2="ano",'Rozpočet + Žádosti o změnu'!DH98,IF('Rozpočet + Žádosti o změnu'!$CV$2="ano",'Rozpočet + Žádosti o změnu'!CV98,IF('Rozpočet + Žádosti o změnu'!$CJ$2="ano",'Rozpočet + Žádosti o změnu'!CJ98,IF('Rozpočet + Žádosti o změnu'!$BX$2="ano",'Rozpočet + Žádosti o změnu'!BX98,IF('Rozpočet + Žádosti o změnu'!$BL$2="ano",'Rozpočet + Žádosti o změnu'!BL98,IF('Rozpočet + Žádosti o změnu'!$AZ$2="ano",'Rozpočet + Žádosti o změnu'!AZ98,IF('Rozpočet + Žádosti o změnu'!$AN$2="ano",'Rozpočet + Žádosti o změnu'!AN98,'Rozpočet + Žádosti o změnu'!N98))))))))))</f>
        <v>0</v>
      </c>
      <c r="W98" s="281">
        <f>IF('ZoR č. 1'!$D98="",0,'ZoR č. 1'!G98)+IF('ZoR č. 2'!$D98="",0,'ZoR č. 2'!G98)+IF('ZoR č. 3'!$D98="",0,'ZoR č. 3'!G98)+IF('ZoR č. 4'!$D98="",0,'ZoR č. 4'!G98)+IF('ZoR č. 5'!$D98="",0,'ZoR č. 5'!G98)+IF('ZoR č. 6'!$D98="",0,'ZoR č. 6'!G98)+IF('ZoR č. 7'!$D98="",0,'ZoR č. 7'!G98)+IF('ZoR č. 8'!$D98="",0,'ZoR č. 8'!G98)+IF('ZoR č. 9'!$D98="",0,'ZoR č. 9'!G98)+IF('ZoR č. 10'!$D98="",0,'ZoR č. 10'!G98)+IF(ZZoR!$D98="",0,ZZoR!G98)</f>
        <v>0</v>
      </c>
      <c r="X98" s="281">
        <f>IF('ZoR č. 1'!$D98="",0,'ZoR č. 1'!H98)+IF('ZoR č. 2'!$D98="",0,'ZoR č. 2'!H98)+IF('ZoR č. 3'!$D98="",0,'ZoR č. 3'!H98)+IF('ZoR č. 4'!$D98="",0,'ZoR č. 4'!H98)+IF('ZoR č. 5'!$D98="",0,'ZoR č. 5'!H98)+IF('ZoR č. 6'!$D98="",0,'ZoR č. 6'!H98)+IF('ZoR č. 7'!$D98="",0,'ZoR č. 7'!H98)+IF('ZoR č. 8'!$D98="",0,'ZoR č. 8'!H98)+IF('ZoR č. 9'!$D98="",0,'ZoR č. 9'!H98)+IF('ZoR č. 10'!$D98="",0,'ZoR č. 10'!H98)+IF(ZZoR!$D98="",0,ZZoR!H98)</f>
        <v>0</v>
      </c>
      <c r="Y98" s="281">
        <f>IF('ZoR č. 1'!$D98="",0,'ZoR č. 1'!I98)+IF('ZoR č. 2'!$D98="",0,'ZoR č. 2'!I98)+IF('ZoR č. 3'!$D98="",0,'ZoR č. 3'!I98)+IF('ZoR č. 4'!$D98="",0,'ZoR č. 4'!I98)+IF('ZoR č. 5'!$D98="",0,'ZoR č. 5'!I98)+IF('ZoR č. 6'!$D98="",0,'ZoR č. 6'!I98)+IF('ZoR č. 7'!$D98="",0,'ZoR č. 7'!I98)+IF('ZoR č. 8'!$D98="",0,'ZoR č. 8'!I98)+IF('ZoR č. 9'!$D98="",0,'ZoR č. 9'!I98)+IF('ZoR č. 10'!$D98="",0,'ZoR č. 10'!I98)+IF(ZZoR!$D98="",0,ZZoR!I98)</f>
        <v>0</v>
      </c>
      <c r="Z98" s="281">
        <f>IF('ZoR č. 1'!$D98="",0,'ZoR č. 1'!J98)+IF('ZoR č. 2'!$D98="",0,'ZoR č. 2'!J98)+IF('ZoR č. 3'!$D98="",0,'ZoR č. 3'!J98)+IF('ZoR č. 4'!$D98="",0,'ZoR č. 4'!J98)+IF('ZoR č. 5'!$D98="",0,'ZoR č. 5'!J98)+IF('ZoR č. 6'!$D98="",0,'ZoR č. 6'!J98)+IF('ZoR č. 7'!$D98="",0,'ZoR č. 7'!J98)+IF('ZoR č. 8'!$D98="",0,'ZoR č. 8'!J98)+IF('ZoR č. 9'!$D98="",0,'ZoR č. 9'!J98)+IF('ZoR č. 10'!$D98="",0,'ZoR č. 10'!J98)+IF(ZZoR!$D98="",0,ZZoR!J98)</f>
        <v>0</v>
      </c>
      <c r="AA98" s="281">
        <f>IF('ZoR č. 1'!$D98="",0,'ZoR č. 1'!K98)+IF('ZoR č. 2'!$D98="",0,'ZoR č. 2'!K98)+IF('ZoR č. 3'!$D98="",0,'ZoR č. 3'!K98)+IF('ZoR č. 4'!$D98="",0,'ZoR č. 4'!K98)+IF('ZoR č. 5'!$D98="",0,'ZoR č. 5'!K98)+IF('ZoR č. 6'!$D98="",0,'ZoR č. 6'!K98)+IF('ZoR č. 7'!$D98="",0,'ZoR č. 7'!K98)+IF('ZoR č. 8'!$D98="",0,'ZoR č. 8'!K98)+IF('ZoR č. 9'!$D98="",0,'ZoR č. 9'!K98)+IF('ZoR č. 10'!$D98="",0,'ZoR č. 10'!K98)+IF(ZZoR!$D98="",0,ZZoR!K98)</f>
        <v>0</v>
      </c>
      <c r="AB98" s="281">
        <f>IF('ZoR č. 1'!$D98="",0,'ZoR č. 1'!L98)+IF('ZoR č. 2'!$D98="",0,'ZoR č. 2'!L98)+IF('ZoR č. 3'!$D98="",0,'ZoR č. 3'!L98)+IF('ZoR č. 4'!$D98="",0,'ZoR č. 4'!L98)+IF('ZoR č. 5'!$D98="",0,'ZoR č. 5'!L98)+IF('ZoR č. 6'!$D98="",0,'ZoR č. 6'!L98)+IF('ZoR č. 7'!$D98="",0,'ZoR č. 7'!L98)+IF('ZoR č. 8'!$D98="",0,'ZoR č. 8'!L98)+IF('ZoR č. 9'!$D98="",0,'ZoR č. 9'!L98)+IF('ZoR č. 10'!$D98="",0,'ZoR č. 10'!L98)+IF(ZZoR!$D98="",0,ZZoR!L98)</f>
        <v>0</v>
      </c>
      <c r="AC98" s="281">
        <f>IF('ZoR č. 1'!$D98="",0,'ZoR č. 1'!M98)+IF('ZoR č. 2'!$D98="",0,'ZoR č. 2'!M98)+IF('ZoR č. 3'!$D98="",0,'ZoR č. 3'!M98)+IF('ZoR č. 4'!$D98="",0,'ZoR č. 4'!M98)+IF('ZoR č. 5'!$D98="",0,'ZoR č. 5'!M98)+IF('ZoR č. 6'!$D98="",0,'ZoR č. 6'!M98)+IF('ZoR č. 7'!$D98="",0,'ZoR č. 7'!M98)+IF('ZoR č. 8'!$D98="",0,'ZoR č. 8'!M98)+IF('ZoR č. 9'!$D98="",0,'ZoR č. 9'!M98)+IF('ZoR č. 10'!$D98="",0,'ZoR č. 10'!M98)+IF(ZZoR!$D98="",0,ZZoR!M98)</f>
        <v>0</v>
      </c>
      <c r="AE98" s="282" t="str">
        <f t="shared" si="7"/>
        <v/>
      </c>
    </row>
    <row r="99" spans="2:31" x14ac:dyDescent="0.25">
      <c r="B99" s="9" t="s">
        <v>232</v>
      </c>
      <c r="C99" s="98" t="str">
        <f>IF(COUNTA('Přehled partnerů'!C99:D99)&lt;&gt;2,"partner neuveden",IF('Přehled partnerů'!M99="ANO",'Přehled partnerů'!C99,"v tomto období nerelevantní"))</f>
        <v>partner neuveden</v>
      </c>
      <c r="D99" s="108" t="str">
        <f>IF(COUNTA('Přehled partnerů'!C99:D99)&lt;&gt;2,"",IF('Přehled partnerů'!M99="ANO",'Přehled partnerů'!D99,""))</f>
        <v/>
      </c>
      <c r="E99" s="21" t="str">
        <f t="shared" si="4"/>
        <v/>
      </c>
      <c r="F99" s="114" t="str">
        <f t="shared" si="5"/>
        <v/>
      </c>
      <c r="G99" s="125">
        <v>0</v>
      </c>
      <c r="H99" s="126">
        <v>0</v>
      </c>
      <c r="I99" s="126">
        <v>0</v>
      </c>
      <c r="J99" s="126">
        <v>0</v>
      </c>
      <c r="K99" s="16">
        <v>0</v>
      </c>
      <c r="L99" s="16">
        <v>0</v>
      </c>
      <c r="M99" s="20">
        <v>0</v>
      </c>
      <c r="N99" s="58" t="str">
        <f t="shared" si="6"/>
        <v/>
      </c>
      <c r="O99" s="267">
        <f>IF('Rozpočet + Žádosti o změnu'!$ER$2="ano",'Rozpočet + Žádosti o změnu'!EL99,IF('Rozpočet + Žádosti o změnu'!$EF$2="ano",'Rozpočet + Žádosti o změnu'!DZ99,IF('Rozpočet + Žádosti o změnu'!$DT$2="ano",'Rozpočet + Žádosti o změnu'!DN99,IF('Rozpočet + Žádosti o změnu'!$DH$2="ano",'Rozpočet + Žádosti o změnu'!DB99,IF('Rozpočet + Žádosti o změnu'!$CV$2="ano",'Rozpočet + Žádosti o změnu'!CP99,IF('Rozpočet + Žádosti o změnu'!$CJ$2="ano",'Rozpočet + Žádosti o změnu'!CD99,IF('Rozpočet + Žádosti o změnu'!$BX$2="ano",'Rozpočet + Žádosti o změnu'!BR99,IF('Rozpočet + Žádosti o změnu'!$BL$2="ano",'Rozpočet + Žádosti o změnu'!BF99,IF('Rozpočet + Žádosti o změnu'!$AZ$2="ano",'Rozpočet + Žádosti o změnu'!AT99,IF('Rozpočet + Žádosti o změnu'!$AN$2="ano",'Rozpočet + Žádosti o změnu'!AH99,'Rozpočet + Žádosti o změnu'!H99))))))))))</f>
        <v>0</v>
      </c>
      <c r="P99" s="267">
        <f>IF('Rozpočet + Žádosti o změnu'!$ER$2="ano",'Rozpočet + Žádosti o změnu'!EM99,IF('Rozpočet + Žádosti o změnu'!$EF$2="ano",'Rozpočet + Žádosti o změnu'!EA99,IF('Rozpočet + Žádosti o změnu'!$DT$2="ano",'Rozpočet + Žádosti o změnu'!DO99,IF('Rozpočet + Žádosti o změnu'!$DH$2="ano",'Rozpočet + Žádosti o změnu'!DC99,IF('Rozpočet + Žádosti o změnu'!$CV$2="ano",'Rozpočet + Žádosti o změnu'!CQ99,IF('Rozpočet + Žádosti o změnu'!$CJ$2="ano",'Rozpočet + Žádosti o změnu'!CE99,IF('Rozpočet + Žádosti o změnu'!$BX$2="ano",'Rozpočet + Žádosti o změnu'!BS99,IF('Rozpočet + Žádosti o změnu'!$BL$2="ano",'Rozpočet + Žádosti o změnu'!BG99,IF('Rozpočet + Žádosti o změnu'!$AZ$2="ano",'Rozpočet + Žádosti o změnu'!AU99,IF('Rozpočet + Žádosti o změnu'!$AN$2="ano",'Rozpočet + Žádosti o změnu'!AI99,'Rozpočet + Žádosti o změnu'!I99))))))))))</f>
        <v>0</v>
      </c>
      <c r="Q99" s="267">
        <f>IF('Rozpočet + Žádosti o změnu'!$ER$2="ano",'Rozpočet + Žádosti o změnu'!EN99,IF('Rozpočet + Žádosti o změnu'!$EF$2="ano",'Rozpočet + Žádosti o změnu'!EB99,IF('Rozpočet + Žádosti o změnu'!$DT$2="ano",'Rozpočet + Žádosti o změnu'!DP99,IF('Rozpočet + Žádosti o změnu'!$DH$2="ano",'Rozpočet + Žádosti o změnu'!DD99,IF('Rozpočet + Žádosti o změnu'!$CV$2="ano",'Rozpočet + Žádosti o změnu'!CR99,IF('Rozpočet + Žádosti o změnu'!$CJ$2="ano",'Rozpočet + Žádosti o změnu'!CF99,IF('Rozpočet + Žádosti o změnu'!$BX$2="ano",'Rozpočet + Žádosti o změnu'!BT99,IF('Rozpočet + Žádosti o změnu'!$BL$2="ano",'Rozpočet + Žádosti o změnu'!BH99,IF('Rozpočet + Žádosti o změnu'!$AZ$2="ano",'Rozpočet + Žádosti o změnu'!AV99,IF('Rozpočet + Žádosti o změnu'!$AN$2="ano",'Rozpočet + Žádosti o změnu'!AJ99,'Rozpočet + Žádosti o změnu'!J99))))))))))</f>
        <v>0</v>
      </c>
      <c r="R99" s="267">
        <f>IF('Rozpočet + Žádosti o změnu'!$ER$2="ano",'Rozpočet + Žádosti o změnu'!EO99,IF('Rozpočet + Žádosti o změnu'!$EF$2="ano",'Rozpočet + Žádosti o změnu'!EC99,IF('Rozpočet + Žádosti o změnu'!$DT$2="ano",'Rozpočet + Žádosti o změnu'!DQ99,IF('Rozpočet + Žádosti o změnu'!$DH$2="ano",'Rozpočet + Žádosti o změnu'!DE99,IF('Rozpočet + Žádosti o změnu'!$CV$2="ano",'Rozpočet + Žádosti o změnu'!CS99,IF('Rozpočet + Žádosti o změnu'!$CJ$2="ano",'Rozpočet + Žádosti o změnu'!CG99,IF('Rozpočet + Žádosti o změnu'!$BX$2="ano",'Rozpočet + Žádosti o změnu'!BU99,IF('Rozpočet + Žádosti o změnu'!$BL$2="ano",'Rozpočet + Žádosti o změnu'!BI99,IF('Rozpočet + Žádosti o změnu'!$AZ$2="ano",'Rozpočet + Žádosti o změnu'!AW99,IF('Rozpočet + Žádosti o změnu'!$AN$2="ano",'Rozpočet + Žádosti o změnu'!AK99,'Rozpočet + Žádosti o změnu'!K99))))))))))</f>
        <v>0</v>
      </c>
      <c r="S99" s="267">
        <f>IF('Rozpočet + Žádosti o změnu'!$ER$2="ano",'Rozpočet + Žádosti o změnu'!EP99,IF('Rozpočet + Žádosti o změnu'!$EF$2="ano",'Rozpočet + Žádosti o změnu'!ED99,IF('Rozpočet + Žádosti o změnu'!$DT$2="ano",'Rozpočet + Žádosti o změnu'!DR99,IF('Rozpočet + Žádosti o změnu'!$DH$2="ano",'Rozpočet + Žádosti o změnu'!DF99,IF('Rozpočet + Žádosti o změnu'!$CV$2="ano",'Rozpočet + Žádosti o změnu'!CT99,IF('Rozpočet + Žádosti o změnu'!$CJ$2="ano",'Rozpočet + Žádosti o změnu'!CH99,IF('Rozpočet + Žádosti o změnu'!$BX$2="ano",'Rozpočet + Žádosti o změnu'!BV99,IF('Rozpočet + Žádosti o změnu'!$BL$2="ano",'Rozpočet + Žádosti o změnu'!BJ99,IF('Rozpočet + Žádosti o změnu'!$AZ$2="ano",'Rozpočet + Žádosti o změnu'!AX99,IF('Rozpočet + Žádosti o změnu'!$AN$2="ano",'Rozpočet + Žádosti o změnu'!AL99,'Rozpočet + Žádosti o změnu'!L99))))))))))</f>
        <v>0</v>
      </c>
      <c r="T99" s="267">
        <f>IF('Rozpočet + Žádosti o změnu'!$ER$2="ano",'Rozpočet + Žádosti o změnu'!EQ99,IF('Rozpočet + Žádosti o změnu'!$EF$2="ano",'Rozpočet + Žádosti o změnu'!EE99,IF('Rozpočet + Žádosti o změnu'!$DT$2="ano",'Rozpočet + Žádosti o změnu'!DS99,IF('Rozpočet + Žádosti o změnu'!$DH$2="ano",'Rozpočet + Žádosti o změnu'!DG99,IF('Rozpočet + Žádosti o změnu'!$CV$2="ano",'Rozpočet + Žádosti o změnu'!CU99,IF('Rozpočet + Žádosti o změnu'!$CJ$2="ano",'Rozpočet + Žádosti o změnu'!CI99,IF('Rozpočet + Žádosti o změnu'!$BX$2="ano",'Rozpočet + Žádosti o změnu'!BW99,IF('Rozpočet + Žádosti o změnu'!$BL$2="ano",'Rozpočet + Žádosti o změnu'!BK99,IF('Rozpočet + Žádosti o změnu'!$AZ$2="ano",'Rozpočet + Žádosti o změnu'!AY99,IF('Rozpočet + Žádosti o změnu'!$AN$2="ano",'Rozpočet + Žádosti o změnu'!AM99,'Rozpočet + Žádosti o změnu'!M99))))))))))</f>
        <v>0</v>
      </c>
      <c r="U99" s="267">
        <f>IF('Rozpočet + Žádosti o změnu'!$ER$2="ano",'Rozpočet + Žádosti o změnu'!ER99,IF('Rozpočet + Žádosti o změnu'!$EF$2="ano",'Rozpočet + Žádosti o změnu'!EF99,IF('Rozpočet + Žádosti o změnu'!$DT$2="ano",'Rozpočet + Žádosti o změnu'!DT99,IF('Rozpočet + Žádosti o změnu'!$DH$2="ano",'Rozpočet + Žádosti o změnu'!DH99,IF('Rozpočet + Žádosti o změnu'!$CV$2="ano",'Rozpočet + Žádosti o změnu'!CV99,IF('Rozpočet + Žádosti o změnu'!$CJ$2="ano",'Rozpočet + Žádosti o změnu'!CJ99,IF('Rozpočet + Žádosti o změnu'!$BX$2="ano",'Rozpočet + Žádosti o změnu'!BX99,IF('Rozpočet + Žádosti o změnu'!$BL$2="ano",'Rozpočet + Žádosti o změnu'!BL99,IF('Rozpočet + Žádosti o změnu'!$AZ$2="ano",'Rozpočet + Žádosti o změnu'!AZ99,IF('Rozpočet + Žádosti o změnu'!$AN$2="ano",'Rozpočet + Žádosti o změnu'!AN99,'Rozpočet + Žádosti o změnu'!N99))))))))))</f>
        <v>0</v>
      </c>
      <c r="W99" s="281">
        <f>IF('ZoR č. 1'!$D99="",0,'ZoR č. 1'!G99)+IF('ZoR č. 2'!$D99="",0,'ZoR č. 2'!G99)+IF('ZoR č. 3'!$D99="",0,'ZoR č. 3'!G99)+IF('ZoR č. 4'!$D99="",0,'ZoR č. 4'!G99)+IF('ZoR č. 5'!$D99="",0,'ZoR č. 5'!G99)+IF('ZoR č. 6'!$D99="",0,'ZoR č. 6'!G99)+IF('ZoR č. 7'!$D99="",0,'ZoR č. 7'!G99)+IF('ZoR č. 8'!$D99="",0,'ZoR č. 8'!G99)+IF('ZoR č. 9'!$D99="",0,'ZoR č. 9'!G99)+IF('ZoR č. 10'!$D99="",0,'ZoR č. 10'!G99)+IF(ZZoR!$D99="",0,ZZoR!G99)</f>
        <v>0</v>
      </c>
      <c r="X99" s="281">
        <f>IF('ZoR č. 1'!$D99="",0,'ZoR č. 1'!H99)+IF('ZoR č. 2'!$D99="",0,'ZoR č. 2'!H99)+IF('ZoR č. 3'!$D99="",0,'ZoR č. 3'!H99)+IF('ZoR č. 4'!$D99="",0,'ZoR č. 4'!H99)+IF('ZoR č. 5'!$D99="",0,'ZoR č. 5'!H99)+IF('ZoR č. 6'!$D99="",0,'ZoR č. 6'!H99)+IF('ZoR č. 7'!$D99="",0,'ZoR č. 7'!H99)+IF('ZoR č. 8'!$D99="",0,'ZoR č. 8'!H99)+IF('ZoR č. 9'!$D99="",0,'ZoR č. 9'!H99)+IF('ZoR č. 10'!$D99="",0,'ZoR č. 10'!H99)+IF(ZZoR!$D99="",0,ZZoR!H99)</f>
        <v>0</v>
      </c>
      <c r="Y99" s="281">
        <f>IF('ZoR č. 1'!$D99="",0,'ZoR č. 1'!I99)+IF('ZoR č. 2'!$D99="",0,'ZoR č. 2'!I99)+IF('ZoR č. 3'!$D99="",0,'ZoR č. 3'!I99)+IF('ZoR č. 4'!$D99="",0,'ZoR č. 4'!I99)+IF('ZoR č. 5'!$D99="",0,'ZoR č. 5'!I99)+IF('ZoR č. 6'!$D99="",0,'ZoR č. 6'!I99)+IF('ZoR č. 7'!$D99="",0,'ZoR č. 7'!I99)+IF('ZoR č. 8'!$D99="",0,'ZoR č. 8'!I99)+IF('ZoR č. 9'!$D99="",0,'ZoR č. 9'!I99)+IF('ZoR č. 10'!$D99="",0,'ZoR č. 10'!I99)+IF(ZZoR!$D99="",0,ZZoR!I99)</f>
        <v>0</v>
      </c>
      <c r="Z99" s="281">
        <f>IF('ZoR č. 1'!$D99="",0,'ZoR č. 1'!J99)+IF('ZoR č. 2'!$D99="",0,'ZoR č. 2'!J99)+IF('ZoR č. 3'!$D99="",0,'ZoR č. 3'!J99)+IF('ZoR č. 4'!$D99="",0,'ZoR č. 4'!J99)+IF('ZoR č. 5'!$D99="",0,'ZoR č. 5'!J99)+IF('ZoR č. 6'!$D99="",0,'ZoR č. 6'!J99)+IF('ZoR č. 7'!$D99="",0,'ZoR č. 7'!J99)+IF('ZoR č. 8'!$D99="",0,'ZoR č. 8'!J99)+IF('ZoR č. 9'!$D99="",0,'ZoR č. 9'!J99)+IF('ZoR č. 10'!$D99="",0,'ZoR č. 10'!J99)+IF(ZZoR!$D99="",0,ZZoR!J99)</f>
        <v>0</v>
      </c>
      <c r="AA99" s="281">
        <f>IF('ZoR č. 1'!$D99="",0,'ZoR č. 1'!K99)+IF('ZoR č. 2'!$D99="",0,'ZoR č. 2'!K99)+IF('ZoR č. 3'!$D99="",0,'ZoR č. 3'!K99)+IF('ZoR č. 4'!$D99="",0,'ZoR č. 4'!K99)+IF('ZoR č. 5'!$D99="",0,'ZoR č. 5'!K99)+IF('ZoR č. 6'!$D99="",0,'ZoR č. 6'!K99)+IF('ZoR č. 7'!$D99="",0,'ZoR č. 7'!K99)+IF('ZoR č. 8'!$D99="",0,'ZoR č. 8'!K99)+IF('ZoR č. 9'!$D99="",0,'ZoR č. 9'!K99)+IF('ZoR č. 10'!$D99="",0,'ZoR č. 10'!K99)+IF(ZZoR!$D99="",0,ZZoR!K99)</f>
        <v>0</v>
      </c>
      <c r="AB99" s="281">
        <f>IF('ZoR č. 1'!$D99="",0,'ZoR č. 1'!L99)+IF('ZoR č. 2'!$D99="",0,'ZoR č. 2'!L99)+IF('ZoR č. 3'!$D99="",0,'ZoR č. 3'!L99)+IF('ZoR č. 4'!$D99="",0,'ZoR č. 4'!L99)+IF('ZoR č. 5'!$D99="",0,'ZoR č. 5'!L99)+IF('ZoR č. 6'!$D99="",0,'ZoR č. 6'!L99)+IF('ZoR č. 7'!$D99="",0,'ZoR č. 7'!L99)+IF('ZoR č. 8'!$D99="",0,'ZoR č. 8'!L99)+IF('ZoR č. 9'!$D99="",0,'ZoR č. 9'!L99)+IF('ZoR č. 10'!$D99="",0,'ZoR č. 10'!L99)+IF(ZZoR!$D99="",0,ZZoR!L99)</f>
        <v>0</v>
      </c>
      <c r="AC99" s="281">
        <f>IF('ZoR č. 1'!$D99="",0,'ZoR č. 1'!M99)+IF('ZoR č. 2'!$D99="",0,'ZoR č. 2'!M99)+IF('ZoR č. 3'!$D99="",0,'ZoR č. 3'!M99)+IF('ZoR č. 4'!$D99="",0,'ZoR č. 4'!M99)+IF('ZoR č. 5'!$D99="",0,'ZoR č. 5'!M99)+IF('ZoR č. 6'!$D99="",0,'ZoR č. 6'!M99)+IF('ZoR č. 7'!$D99="",0,'ZoR č. 7'!M99)+IF('ZoR č. 8'!$D99="",0,'ZoR č. 8'!M99)+IF('ZoR č. 9'!$D99="",0,'ZoR č. 9'!M99)+IF('ZoR č. 10'!$D99="",0,'ZoR č. 10'!M99)+IF(ZZoR!$D99="",0,ZZoR!M99)</f>
        <v>0</v>
      </c>
      <c r="AE99" s="282" t="str">
        <f t="shared" si="7"/>
        <v/>
      </c>
    </row>
    <row r="100" spans="2:31" x14ac:dyDescent="0.25">
      <c r="B100" s="9" t="s">
        <v>233</v>
      </c>
      <c r="C100" s="98" t="str">
        <f>IF(COUNTA('Přehled partnerů'!C100:D100)&lt;&gt;2,"partner neuveden",IF('Přehled partnerů'!M100="ANO",'Přehled partnerů'!C100,"v tomto období nerelevantní"))</f>
        <v>partner neuveden</v>
      </c>
      <c r="D100" s="108" t="str">
        <f>IF(COUNTA('Přehled partnerů'!C100:D100)&lt;&gt;2,"",IF('Přehled partnerů'!M100="ANO",'Přehled partnerů'!D100,""))</f>
        <v/>
      </c>
      <c r="E100" s="21" t="str">
        <f t="shared" si="4"/>
        <v/>
      </c>
      <c r="F100" s="114" t="str">
        <f t="shared" si="5"/>
        <v/>
      </c>
      <c r="G100" s="125">
        <v>0</v>
      </c>
      <c r="H100" s="126">
        <v>0</v>
      </c>
      <c r="I100" s="126">
        <v>0</v>
      </c>
      <c r="J100" s="126">
        <v>0</v>
      </c>
      <c r="K100" s="16">
        <v>0</v>
      </c>
      <c r="L100" s="16">
        <v>0</v>
      </c>
      <c r="M100" s="20">
        <v>0</v>
      </c>
      <c r="N100" s="58" t="str">
        <f t="shared" si="6"/>
        <v/>
      </c>
      <c r="O100" s="267">
        <f>IF('Rozpočet + Žádosti o změnu'!$ER$2="ano",'Rozpočet + Žádosti o změnu'!EL100,IF('Rozpočet + Žádosti o změnu'!$EF$2="ano",'Rozpočet + Žádosti o změnu'!DZ100,IF('Rozpočet + Žádosti o změnu'!$DT$2="ano",'Rozpočet + Žádosti o změnu'!DN100,IF('Rozpočet + Žádosti o změnu'!$DH$2="ano",'Rozpočet + Žádosti o změnu'!DB100,IF('Rozpočet + Žádosti o změnu'!$CV$2="ano",'Rozpočet + Žádosti o změnu'!CP100,IF('Rozpočet + Žádosti o změnu'!$CJ$2="ano",'Rozpočet + Žádosti o změnu'!CD100,IF('Rozpočet + Žádosti o změnu'!$BX$2="ano",'Rozpočet + Žádosti o změnu'!BR100,IF('Rozpočet + Žádosti o změnu'!$BL$2="ano",'Rozpočet + Žádosti o změnu'!BF100,IF('Rozpočet + Žádosti o změnu'!$AZ$2="ano",'Rozpočet + Žádosti o změnu'!AT100,IF('Rozpočet + Žádosti o změnu'!$AN$2="ano",'Rozpočet + Žádosti o změnu'!AH100,'Rozpočet + Žádosti o změnu'!H100))))))))))</f>
        <v>0</v>
      </c>
      <c r="P100" s="267">
        <f>IF('Rozpočet + Žádosti o změnu'!$ER$2="ano",'Rozpočet + Žádosti o změnu'!EM100,IF('Rozpočet + Žádosti o změnu'!$EF$2="ano",'Rozpočet + Žádosti o změnu'!EA100,IF('Rozpočet + Žádosti o změnu'!$DT$2="ano",'Rozpočet + Žádosti o změnu'!DO100,IF('Rozpočet + Žádosti o změnu'!$DH$2="ano",'Rozpočet + Žádosti o změnu'!DC100,IF('Rozpočet + Žádosti o změnu'!$CV$2="ano",'Rozpočet + Žádosti o změnu'!CQ100,IF('Rozpočet + Žádosti o změnu'!$CJ$2="ano",'Rozpočet + Žádosti o změnu'!CE100,IF('Rozpočet + Žádosti o změnu'!$BX$2="ano",'Rozpočet + Žádosti o změnu'!BS100,IF('Rozpočet + Žádosti o změnu'!$BL$2="ano",'Rozpočet + Žádosti o změnu'!BG100,IF('Rozpočet + Žádosti o změnu'!$AZ$2="ano",'Rozpočet + Žádosti o změnu'!AU100,IF('Rozpočet + Žádosti o změnu'!$AN$2="ano",'Rozpočet + Žádosti o změnu'!AI100,'Rozpočet + Žádosti o změnu'!I100))))))))))</f>
        <v>0</v>
      </c>
      <c r="Q100" s="267">
        <f>IF('Rozpočet + Žádosti o změnu'!$ER$2="ano",'Rozpočet + Žádosti o změnu'!EN100,IF('Rozpočet + Žádosti o změnu'!$EF$2="ano",'Rozpočet + Žádosti o změnu'!EB100,IF('Rozpočet + Žádosti o změnu'!$DT$2="ano",'Rozpočet + Žádosti o změnu'!DP100,IF('Rozpočet + Žádosti o změnu'!$DH$2="ano",'Rozpočet + Žádosti o změnu'!DD100,IF('Rozpočet + Žádosti o změnu'!$CV$2="ano",'Rozpočet + Žádosti o změnu'!CR100,IF('Rozpočet + Žádosti o změnu'!$CJ$2="ano",'Rozpočet + Žádosti o změnu'!CF100,IF('Rozpočet + Žádosti o změnu'!$BX$2="ano",'Rozpočet + Žádosti o změnu'!BT100,IF('Rozpočet + Žádosti o změnu'!$BL$2="ano",'Rozpočet + Žádosti o změnu'!BH100,IF('Rozpočet + Žádosti o změnu'!$AZ$2="ano",'Rozpočet + Žádosti o změnu'!AV100,IF('Rozpočet + Žádosti o změnu'!$AN$2="ano",'Rozpočet + Žádosti o změnu'!AJ100,'Rozpočet + Žádosti o změnu'!J100))))))))))</f>
        <v>0</v>
      </c>
      <c r="R100" s="267">
        <f>IF('Rozpočet + Žádosti o změnu'!$ER$2="ano",'Rozpočet + Žádosti o změnu'!EO100,IF('Rozpočet + Žádosti o změnu'!$EF$2="ano",'Rozpočet + Žádosti o změnu'!EC100,IF('Rozpočet + Žádosti o změnu'!$DT$2="ano",'Rozpočet + Žádosti o změnu'!DQ100,IF('Rozpočet + Žádosti o změnu'!$DH$2="ano",'Rozpočet + Žádosti o změnu'!DE100,IF('Rozpočet + Žádosti o změnu'!$CV$2="ano",'Rozpočet + Žádosti o změnu'!CS100,IF('Rozpočet + Žádosti o změnu'!$CJ$2="ano",'Rozpočet + Žádosti o změnu'!CG100,IF('Rozpočet + Žádosti o změnu'!$BX$2="ano",'Rozpočet + Žádosti o změnu'!BU100,IF('Rozpočet + Žádosti o změnu'!$BL$2="ano",'Rozpočet + Žádosti o změnu'!BI100,IF('Rozpočet + Žádosti o změnu'!$AZ$2="ano",'Rozpočet + Žádosti o změnu'!AW100,IF('Rozpočet + Žádosti o změnu'!$AN$2="ano",'Rozpočet + Žádosti o změnu'!AK100,'Rozpočet + Žádosti o změnu'!K100))))))))))</f>
        <v>0</v>
      </c>
      <c r="S100" s="267">
        <f>IF('Rozpočet + Žádosti o změnu'!$ER$2="ano",'Rozpočet + Žádosti o změnu'!EP100,IF('Rozpočet + Žádosti o změnu'!$EF$2="ano",'Rozpočet + Žádosti o změnu'!ED100,IF('Rozpočet + Žádosti o změnu'!$DT$2="ano",'Rozpočet + Žádosti o změnu'!DR100,IF('Rozpočet + Žádosti o změnu'!$DH$2="ano",'Rozpočet + Žádosti o změnu'!DF100,IF('Rozpočet + Žádosti o změnu'!$CV$2="ano",'Rozpočet + Žádosti o změnu'!CT100,IF('Rozpočet + Žádosti o změnu'!$CJ$2="ano",'Rozpočet + Žádosti o změnu'!CH100,IF('Rozpočet + Žádosti o změnu'!$BX$2="ano",'Rozpočet + Žádosti o změnu'!BV100,IF('Rozpočet + Žádosti o změnu'!$BL$2="ano",'Rozpočet + Žádosti o změnu'!BJ100,IF('Rozpočet + Žádosti o změnu'!$AZ$2="ano",'Rozpočet + Žádosti o změnu'!AX100,IF('Rozpočet + Žádosti o změnu'!$AN$2="ano",'Rozpočet + Žádosti o změnu'!AL100,'Rozpočet + Žádosti o změnu'!L100))))))))))</f>
        <v>0</v>
      </c>
      <c r="T100" s="267">
        <f>IF('Rozpočet + Žádosti o změnu'!$ER$2="ano",'Rozpočet + Žádosti o změnu'!EQ100,IF('Rozpočet + Žádosti o změnu'!$EF$2="ano",'Rozpočet + Žádosti o změnu'!EE100,IF('Rozpočet + Žádosti o změnu'!$DT$2="ano",'Rozpočet + Žádosti o změnu'!DS100,IF('Rozpočet + Žádosti o změnu'!$DH$2="ano",'Rozpočet + Žádosti o změnu'!DG100,IF('Rozpočet + Žádosti o změnu'!$CV$2="ano",'Rozpočet + Žádosti o změnu'!CU100,IF('Rozpočet + Žádosti o změnu'!$CJ$2="ano",'Rozpočet + Žádosti o změnu'!CI100,IF('Rozpočet + Žádosti o změnu'!$BX$2="ano",'Rozpočet + Žádosti o změnu'!BW100,IF('Rozpočet + Žádosti o změnu'!$BL$2="ano",'Rozpočet + Žádosti o změnu'!BK100,IF('Rozpočet + Žádosti o změnu'!$AZ$2="ano",'Rozpočet + Žádosti o změnu'!AY100,IF('Rozpočet + Žádosti o změnu'!$AN$2="ano",'Rozpočet + Žádosti o změnu'!AM100,'Rozpočet + Žádosti o změnu'!M100))))))))))</f>
        <v>0</v>
      </c>
      <c r="U100" s="267">
        <f>IF('Rozpočet + Žádosti o změnu'!$ER$2="ano",'Rozpočet + Žádosti o změnu'!ER100,IF('Rozpočet + Žádosti o změnu'!$EF$2="ano",'Rozpočet + Žádosti o změnu'!EF100,IF('Rozpočet + Žádosti o změnu'!$DT$2="ano",'Rozpočet + Žádosti o změnu'!DT100,IF('Rozpočet + Žádosti o změnu'!$DH$2="ano",'Rozpočet + Žádosti o změnu'!DH100,IF('Rozpočet + Žádosti o změnu'!$CV$2="ano",'Rozpočet + Žádosti o změnu'!CV100,IF('Rozpočet + Žádosti o změnu'!$CJ$2="ano",'Rozpočet + Žádosti o změnu'!CJ100,IF('Rozpočet + Žádosti o změnu'!$BX$2="ano",'Rozpočet + Žádosti o změnu'!BX100,IF('Rozpočet + Žádosti o změnu'!$BL$2="ano",'Rozpočet + Žádosti o změnu'!BL100,IF('Rozpočet + Žádosti o změnu'!$AZ$2="ano",'Rozpočet + Žádosti o změnu'!AZ100,IF('Rozpočet + Žádosti o změnu'!$AN$2="ano",'Rozpočet + Žádosti o změnu'!AN100,'Rozpočet + Žádosti o změnu'!N100))))))))))</f>
        <v>0</v>
      </c>
      <c r="W100" s="281">
        <f>IF('ZoR č. 1'!$D100="",0,'ZoR č. 1'!G100)+IF('ZoR č. 2'!$D100="",0,'ZoR č. 2'!G100)+IF('ZoR č. 3'!$D100="",0,'ZoR č. 3'!G100)+IF('ZoR č. 4'!$D100="",0,'ZoR č. 4'!G100)+IF('ZoR č. 5'!$D100="",0,'ZoR č. 5'!G100)+IF('ZoR č. 6'!$D100="",0,'ZoR č. 6'!G100)+IF('ZoR č. 7'!$D100="",0,'ZoR č. 7'!G100)+IF('ZoR č. 8'!$D100="",0,'ZoR č. 8'!G100)+IF('ZoR č. 9'!$D100="",0,'ZoR č. 9'!G100)+IF('ZoR č. 10'!$D100="",0,'ZoR č. 10'!G100)+IF(ZZoR!$D100="",0,ZZoR!G100)</f>
        <v>0</v>
      </c>
      <c r="X100" s="281">
        <f>IF('ZoR č. 1'!$D100="",0,'ZoR č. 1'!H100)+IF('ZoR č. 2'!$D100="",0,'ZoR č. 2'!H100)+IF('ZoR č. 3'!$D100="",0,'ZoR č. 3'!H100)+IF('ZoR č. 4'!$D100="",0,'ZoR č. 4'!H100)+IF('ZoR č. 5'!$D100="",0,'ZoR č. 5'!H100)+IF('ZoR č. 6'!$D100="",0,'ZoR č. 6'!H100)+IF('ZoR č. 7'!$D100="",0,'ZoR č. 7'!H100)+IF('ZoR č. 8'!$D100="",0,'ZoR č. 8'!H100)+IF('ZoR č. 9'!$D100="",0,'ZoR č. 9'!H100)+IF('ZoR č. 10'!$D100="",0,'ZoR č. 10'!H100)+IF(ZZoR!$D100="",0,ZZoR!H100)</f>
        <v>0</v>
      </c>
      <c r="Y100" s="281">
        <f>IF('ZoR č. 1'!$D100="",0,'ZoR č. 1'!I100)+IF('ZoR č. 2'!$D100="",0,'ZoR č. 2'!I100)+IF('ZoR č. 3'!$D100="",0,'ZoR č. 3'!I100)+IF('ZoR č. 4'!$D100="",0,'ZoR č. 4'!I100)+IF('ZoR č. 5'!$D100="",0,'ZoR č. 5'!I100)+IF('ZoR č. 6'!$D100="",0,'ZoR č. 6'!I100)+IF('ZoR č. 7'!$D100="",0,'ZoR č. 7'!I100)+IF('ZoR č. 8'!$D100="",0,'ZoR č. 8'!I100)+IF('ZoR č. 9'!$D100="",0,'ZoR č. 9'!I100)+IF('ZoR č. 10'!$D100="",0,'ZoR č. 10'!I100)+IF(ZZoR!$D100="",0,ZZoR!I100)</f>
        <v>0</v>
      </c>
      <c r="Z100" s="281">
        <f>IF('ZoR č. 1'!$D100="",0,'ZoR č. 1'!J100)+IF('ZoR č. 2'!$D100="",0,'ZoR č. 2'!J100)+IF('ZoR č. 3'!$D100="",0,'ZoR č. 3'!J100)+IF('ZoR č. 4'!$D100="",0,'ZoR č. 4'!J100)+IF('ZoR č. 5'!$D100="",0,'ZoR č. 5'!J100)+IF('ZoR č. 6'!$D100="",0,'ZoR č. 6'!J100)+IF('ZoR č. 7'!$D100="",0,'ZoR č. 7'!J100)+IF('ZoR č. 8'!$D100="",0,'ZoR č. 8'!J100)+IF('ZoR č. 9'!$D100="",0,'ZoR č. 9'!J100)+IF('ZoR č. 10'!$D100="",0,'ZoR č. 10'!J100)+IF(ZZoR!$D100="",0,ZZoR!J100)</f>
        <v>0</v>
      </c>
      <c r="AA100" s="281">
        <f>IF('ZoR č. 1'!$D100="",0,'ZoR č. 1'!K100)+IF('ZoR č. 2'!$D100="",0,'ZoR č. 2'!K100)+IF('ZoR č. 3'!$D100="",0,'ZoR č. 3'!K100)+IF('ZoR č. 4'!$D100="",0,'ZoR č. 4'!K100)+IF('ZoR č. 5'!$D100="",0,'ZoR č. 5'!K100)+IF('ZoR č. 6'!$D100="",0,'ZoR č. 6'!K100)+IF('ZoR č. 7'!$D100="",0,'ZoR č. 7'!K100)+IF('ZoR č. 8'!$D100="",0,'ZoR č. 8'!K100)+IF('ZoR č. 9'!$D100="",0,'ZoR č. 9'!K100)+IF('ZoR č. 10'!$D100="",0,'ZoR č. 10'!K100)+IF(ZZoR!$D100="",0,ZZoR!K100)</f>
        <v>0</v>
      </c>
      <c r="AB100" s="281">
        <f>IF('ZoR č. 1'!$D100="",0,'ZoR č. 1'!L100)+IF('ZoR č. 2'!$D100="",0,'ZoR č. 2'!L100)+IF('ZoR č. 3'!$D100="",0,'ZoR č. 3'!L100)+IF('ZoR č. 4'!$D100="",0,'ZoR č. 4'!L100)+IF('ZoR č. 5'!$D100="",0,'ZoR č. 5'!L100)+IF('ZoR č. 6'!$D100="",0,'ZoR č. 6'!L100)+IF('ZoR č. 7'!$D100="",0,'ZoR č. 7'!L100)+IF('ZoR č. 8'!$D100="",0,'ZoR č. 8'!L100)+IF('ZoR č. 9'!$D100="",0,'ZoR č. 9'!L100)+IF('ZoR č. 10'!$D100="",0,'ZoR č. 10'!L100)+IF(ZZoR!$D100="",0,ZZoR!L100)</f>
        <v>0</v>
      </c>
      <c r="AC100" s="281">
        <f>IF('ZoR č. 1'!$D100="",0,'ZoR č. 1'!M100)+IF('ZoR č. 2'!$D100="",0,'ZoR č. 2'!M100)+IF('ZoR č. 3'!$D100="",0,'ZoR č. 3'!M100)+IF('ZoR č. 4'!$D100="",0,'ZoR č. 4'!M100)+IF('ZoR č. 5'!$D100="",0,'ZoR č. 5'!M100)+IF('ZoR č. 6'!$D100="",0,'ZoR č. 6'!M100)+IF('ZoR č. 7'!$D100="",0,'ZoR č. 7'!M100)+IF('ZoR č. 8'!$D100="",0,'ZoR č. 8'!M100)+IF('ZoR č. 9'!$D100="",0,'ZoR č. 9'!M100)+IF('ZoR č. 10'!$D100="",0,'ZoR č. 10'!M100)+IF(ZZoR!$D100="",0,ZZoR!M100)</f>
        <v>0</v>
      </c>
      <c r="AE100" s="282" t="str">
        <f t="shared" si="7"/>
        <v/>
      </c>
    </row>
    <row r="101" spans="2:31" x14ac:dyDescent="0.25">
      <c r="B101" s="9" t="s">
        <v>234</v>
      </c>
      <c r="C101" s="98" t="str">
        <f>IF(COUNTA('Přehled partnerů'!C101:D101)&lt;&gt;2,"partner neuveden",IF('Přehled partnerů'!M101="ANO",'Přehled partnerů'!C101,"v tomto období nerelevantní"))</f>
        <v>partner neuveden</v>
      </c>
      <c r="D101" s="108" t="str">
        <f>IF(COUNTA('Přehled partnerů'!C101:D101)&lt;&gt;2,"",IF('Přehled partnerů'!M101="ANO",'Přehled partnerů'!D101,""))</f>
        <v/>
      </c>
      <c r="E101" s="21" t="str">
        <f t="shared" si="4"/>
        <v/>
      </c>
      <c r="F101" s="114" t="str">
        <f t="shared" si="5"/>
        <v/>
      </c>
      <c r="G101" s="125">
        <v>0</v>
      </c>
      <c r="H101" s="126">
        <v>0</v>
      </c>
      <c r="I101" s="126">
        <v>0</v>
      </c>
      <c r="J101" s="126">
        <v>0</v>
      </c>
      <c r="K101" s="16">
        <v>0</v>
      </c>
      <c r="L101" s="16">
        <v>0</v>
      </c>
      <c r="M101" s="20">
        <v>0</v>
      </c>
      <c r="N101" s="58" t="str">
        <f t="shared" si="6"/>
        <v/>
      </c>
      <c r="O101" s="267">
        <f>IF('Rozpočet + Žádosti o změnu'!$ER$2="ano",'Rozpočet + Žádosti o změnu'!EL101,IF('Rozpočet + Žádosti o změnu'!$EF$2="ano",'Rozpočet + Žádosti o změnu'!DZ101,IF('Rozpočet + Žádosti o změnu'!$DT$2="ano",'Rozpočet + Žádosti o změnu'!DN101,IF('Rozpočet + Žádosti o změnu'!$DH$2="ano",'Rozpočet + Žádosti o změnu'!DB101,IF('Rozpočet + Žádosti o změnu'!$CV$2="ano",'Rozpočet + Žádosti o změnu'!CP101,IF('Rozpočet + Žádosti o změnu'!$CJ$2="ano",'Rozpočet + Žádosti o změnu'!CD101,IF('Rozpočet + Žádosti o změnu'!$BX$2="ano",'Rozpočet + Žádosti o změnu'!BR101,IF('Rozpočet + Žádosti o změnu'!$BL$2="ano",'Rozpočet + Žádosti o změnu'!BF101,IF('Rozpočet + Žádosti o změnu'!$AZ$2="ano",'Rozpočet + Žádosti o změnu'!AT101,IF('Rozpočet + Žádosti o změnu'!$AN$2="ano",'Rozpočet + Žádosti o změnu'!AH101,'Rozpočet + Žádosti o změnu'!H101))))))))))</f>
        <v>0</v>
      </c>
      <c r="P101" s="267">
        <f>IF('Rozpočet + Žádosti o změnu'!$ER$2="ano",'Rozpočet + Žádosti o změnu'!EM101,IF('Rozpočet + Žádosti o změnu'!$EF$2="ano",'Rozpočet + Žádosti o změnu'!EA101,IF('Rozpočet + Žádosti o změnu'!$DT$2="ano",'Rozpočet + Žádosti o změnu'!DO101,IF('Rozpočet + Žádosti o změnu'!$DH$2="ano",'Rozpočet + Žádosti o změnu'!DC101,IF('Rozpočet + Žádosti o změnu'!$CV$2="ano",'Rozpočet + Žádosti o změnu'!CQ101,IF('Rozpočet + Žádosti o změnu'!$CJ$2="ano",'Rozpočet + Žádosti o změnu'!CE101,IF('Rozpočet + Žádosti o změnu'!$BX$2="ano",'Rozpočet + Žádosti o změnu'!BS101,IF('Rozpočet + Žádosti o změnu'!$BL$2="ano",'Rozpočet + Žádosti o změnu'!BG101,IF('Rozpočet + Žádosti o změnu'!$AZ$2="ano",'Rozpočet + Žádosti o změnu'!AU101,IF('Rozpočet + Žádosti o změnu'!$AN$2="ano",'Rozpočet + Žádosti o změnu'!AI101,'Rozpočet + Žádosti o změnu'!I101))))))))))</f>
        <v>0</v>
      </c>
      <c r="Q101" s="267">
        <f>IF('Rozpočet + Žádosti o změnu'!$ER$2="ano",'Rozpočet + Žádosti o změnu'!EN101,IF('Rozpočet + Žádosti o změnu'!$EF$2="ano",'Rozpočet + Žádosti o změnu'!EB101,IF('Rozpočet + Žádosti o změnu'!$DT$2="ano",'Rozpočet + Žádosti o změnu'!DP101,IF('Rozpočet + Žádosti o změnu'!$DH$2="ano",'Rozpočet + Žádosti o změnu'!DD101,IF('Rozpočet + Žádosti o změnu'!$CV$2="ano",'Rozpočet + Žádosti o změnu'!CR101,IF('Rozpočet + Žádosti o změnu'!$CJ$2="ano",'Rozpočet + Žádosti o změnu'!CF101,IF('Rozpočet + Žádosti o změnu'!$BX$2="ano",'Rozpočet + Žádosti o změnu'!BT101,IF('Rozpočet + Žádosti o změnu'!$BL$2="ano",'Rozpočet + Žádosti o změnu'!BH101,IF('Rozpočet + Žádosti o změnu'!$AZ$2="ano",'Rozpočet + Žádosti o změnu'!AV101,IF('Rozpočet + Žádosti o změnu'!$AN$2="ano",'Rozpočet + Žádosti o změnu'!AJ101,'Rozpočet + Žádosti o změnu'!J101))))))))))</f>
        <v>0</v>
      </c>
      <c r="R101" s="267">
        <f>IF('Rozpočet + Žádosti o změnu'!$ER$2="ano",'Rozpočet + Žádosti o změnu'!EO101,IF('Rozpočet + Žádosti o změnu'!$EF$2="ano",'Rozpočet + Žádosti o změnu'!EC101,IF('Rozpočet + Žádosti o změnu'!$DT$2="ano",'Rozpočet + Žádosti o změnu'!DQ101,IF('Rozpočet + Žádosti o změnu'!$DH$2="ano",'Rozpočet + Žádosti o změnu'!DE101,IF('Rozpočet + Žádosti o změnu'!$CV$2="ano",'Rozpočet + Žádosti o změnu'!CS101,IF('Rozpočet + Žádosti o změnu'!$CJ$2="ano",'Rozpočet + Žádosti o změnu'!CG101,IF('Rozpočet + Žádosti o změnu'!$BX$2="ano",'Rozpočet + Žádosti o změnu'!BU101,IF('Rozpočet + Žádosti o změnu'!$BL$2="ano",'Rozpočet + Žádosti o změnu'!BI101,IF('Rozpočet + Žádosti o změnu'!$AZ$2="ano",'Rozpočet + Žádosti o změnu'!AW101,IF('Rozpočet + Žádosti o změnu'!$AN$2="ano",'Rozpočet + Žádosti o změnu'!AK101,'Rozpočet + Žádosti o změnu'!K101))))))))))</f>
        <v>0</v>
      </c>
      <c r="S101" s="267">
        <f>IF('Rozpočet + Žádosti o změnu'!$ER$2="ano",'Rozpočet + Žádosti o změnu'!EP101,IF('Rozpočet + Žádosti o změnu'!$EF$2="ano",'Rozpočet + Žádosti o změnu'!ED101,IF('Rozpočet + Žádosti o změnu'!$DT$2="ano",'Rozpočet + Žádosti o změnu'!DR101,IF('Rozpočet + Žádosti o změnu'!$DH$2="ano",'Rozpočet + Žádosti o změnu'!DF101,IF('Rozpočet + Žádosti o změnu'!$CV$2="ano",'Rozpočet + Žádosti o změnu'!CT101,IF('Rozpočet + Žádosti o změnu'!$CJ$2="ano",'Rozpočet + Žádosti o změnu'!CH101,IF('Rozpočet + Žádosti o změnu'!$BX$2="ano",'Rozpočet + Žádosti o změnu'!BV101,IF('Rozpočet + Žádosti o změnu'!$BL$2="ano",'Rozpočet + Žádosti o změnu'!BJ101,IF('Rozpočet + Žádosti o změnu'!$AZ$2="ano",'Rozpočet + Žádosti o změnu'!AX101,IF('Rozpočet + Žádosti o změnu'!$AN$2="ano",'Rozpočet + Žádosti o změnu'!AL101,'Rozpočet + Žádosti o změnu'!L101))))))))))</f>
        <v>0</v>
      </c>
      <c r="T101" s="267">
        <f>IF('Rozpočet + Žádosti o změnu'!$ER$2="ano",'Rozpočet + Žádosti o změnu'!EQ101,IF('Rozpočet + Žádosti o změnu'!$EF$2="ano",'Rozpočet + Žádosti o změnu'!EE101,IF('Rozpočet + Žádosti o změnu'!$DT$2="ano",'Rozpočet + Žádosti o změnu'!DS101,IF('Rozpočet + Žádosti o změnu'!$DH$2="ano",'Rozpočet + Žádosti o změnu'!DG101,IF('Rozpočet + Žádosti o změnu'!$CV$2="ano",'Rozpočet + Žádosti o změnu'!CU101,IF('Rozpočet + Žádosti o změnu'!$CJ$2="ano",'Rozpočet + Žádosti o změnu'!CI101,IF('Rozpočet + Žádosti o změnu'!$BX$2="ano",'Rozpočet + Žádosti o změnu'!BW101,IF('Rozpočet + Žádosti o změnu'!$BL$2="ano",'Rozpočet + Žádosti o změnu'!BK101,IF('Rozpočet + Žádosti o změnu'!$AZ$2="ano",'Rozpočet + Žádosti o změnu'!AY101,IF('Rozpočet + Žádosti o změnu'!$AN$2="ano",'Rozpočet + Žádosti o změnu'!AM101,'Rozpočet + Žádosti o změnu'!M101))))))))))</f>
        <v>0</v>
      </c>
      <c r="U101" s="267">
        <f>IF('Rozpočet + Žádosti o změnu'!$ER$2="ano",'Rozpočet + Žádosti o změnu'!ER101,IF('Rozpočet + Žádosti o změnu'!$EF$2="ano",'Rozpočet + Žádosti o změnu'!EF101,IF('Rozpočet + Žádosti o změnu'!$DT$2="ano",'Rozpočet + Žádosti o změnu'!DT101,IF('Rozpočet + Žádosti o změnu'!$DH$2="ano",'Rozpočet + Žádosti o změnu'!DH101,IF('Rozpočet + Žádosti o změnu'!$CV$2="ano",'Rozpočet + Žádosti o změnu'!CV101,IF('Rozpočet + Žádosti o změnu'!$CJ$2="ano",'Rozpočet + Žádosti o změnu'!CJ101,IF('Rozpočet + Žádosti o změnu'!$BX$2="ano",'Rozpočet + Žádosti o změnu'!BX101,IF('Rozpočet + Žádosti o změnu'!$BL$2="ano",'Rozpočet + Žádosti o změnu'!BL101,IF('Rozpočet + Žádosti o změnu'!$AZ$2="ano",'Rozpočet + Žádosti o změnu'!AZ101,IF('Rozpočet + Žádosti o změnu'!$AN$2="ano",'Rozpočet + Žádosti o změnu'!AN101,'Rozpočet + Žádosti o změnu'!N101))))))))))</f>
        <v>0</v>
      </c>
      <c r="W101" s="281">
        <f>IF('ZoR č. 1'!$D101="",0,'ZoR č. 1'!G101)+IF('ZoR č. 2'!$D101="",0,'ZoR č. 2'!G101)+IF('ZoR č. 3'!$D101="",0,'ZoR č. 3'!G101)+IF('ZoR č. 4'!$D101="",0,'ZoR č. 4'!G101)+IF('ZoR č. 5'!$D101="",0,'ZoR č. 5'!G101)+IF('ZoR č. 6'!$D101="",0,'ZoR č. 6'!G101)+IF('ZoR č. 7'!$D101="",0,'ZoR č. 7'!G101)+IF('ZoR č. 8'!$D101="",0,'ZoR č. 8'!G101)+IF('ZoR č. 9'!$D101="",0,'ZoR č. 9'!G101)+IF('ZoR č. 10'!$D101="",0,'ZoR č. 10'!G101)+IF(ZZoR!$D101="",0,ZZoR!G101)</f>
        <v>0</v>
      </c>
      <c r="X101" s="281">
        <f>IF('ZoR č. 1'!$D101="",0,'ZoR č. 1'!H101)+IF('ZoR č. 2'!$D101="",0,'ZoR č. 2'!H101)+IF('ZoR č. 3'!$D101="",0,'ZoR č. 3'!H101)+IF('ZoR č. 4'!$D101="",0,'ZoR č. 4'!H101)+IF('ZoR č. 5'!$D101="",0,'ZoR č. 5'!H101)+IF('ZoR č. 6'!$D101="",0,'ZoR č. 6'!H101)+IF('ZoR č. 7'!$D101="",0,'ZoR č. 7'!H101)+IF('ZoR č. 8'!$D101="",0,'ZoR č. 8'!H101)+IF('ZoR č. 9'!$D101="",0,'ZoR č. 9'!H101)+IF('ZoR č. 10'!$D101="",0,'ZoR č. 10'!H101)+IF(ZZoR!$D101="",0,ZZoR!H101)</f>
        <v>0</v>
      </c>
      <c r="Y101" s="281">
        <f>IF('ZoR č. 1'!$D101="",0,'ZoR č. 1'!I101)+IF('ZoR č. 2'!$D101="",0,'ZoR č. 2'!I101)+IF('ZoR č. 3'!$D101="",0,'ZoR č. 3'!I101)+IF('ZoR č. 4'!$D101="",0,'ZoR č. 4'!I101)+IF('ZoR č. 5'!$D101="",0,'ZoR č. 5'!I101)+IF('ZoR č. 6'!$D101="",0,'ZoR č. 6'!I101)+IF('ZoR č. 7'!$D101="",0,'ZoR č. 7'!I101)+IF('ZoR č. 8'!$D101="",0,'ZoR č. 8'!I101)+IF('ZoR č. 9'!$D101="",0,'ZoR č. 9'!I101)+IF('ZoR č. 10'!$D101="",0,'ZoR č. 10'!I101)+IF(ZZoR!$D101="",0,ZZoR!I101)</f>
        <v>0</v>
      </c>
      <c r="Z101" s="281">
        <f>IF('ZoR č. 1'!$D101="",0,'ZoR č. 1'!J101)+IF('ZoR č. 2'!$D101="",0,'ZoR č. 2'!J101)+IF('ZoR č. 3'!$D101="",0,'ZoR č. 3'!J101)+IF('ZoR č. 4'!$D101="",0,'ZoR č. 4'!J101)+IF('ZoR č. 5'!$D101="",0,'ZoR č. 5'!J101)+IF('ZoR č. 6'!$D101="",0,'ZoR č. 6'!J101)+IF('ZoR č. 7'!$D101="",0,'ZoR č. 7'!J101)+IF('ZoR č. 8'!$D101="",0,'ZoR č. 8'!J101)+IF('ZoR č. 9'!$D101="",0,'ZoR č. 9'!J101)+IF('ZoR č. 10'!$D101="",0,'ZoR č. 10'!J101)+IF(ZZoR!$D101="",0,ZZoR!J101)</f>
        <v>0</v>
      </c>
      <c r="AA101" s="281">
        <f>IF('ZoR č. 1'!$D101="",0,'ZoR č. 1'!K101)+IF('ZoR č. 2'!$D101="",0,'ZoR č. 2'!K101)+IF('ZoR č. 3'!$D101="",0,'ZoR č. 3'!K101)+IF('ZoR č. 4'!$D101="",0,'ZoR č. 4'!K101)+IF('ZoR č. 5'!$D101="",0,'ZoR č. 5'!K101)+IF('ZoR č. 6'!$D101="",0,'ZoR č. 6'!K101)+IF('ZoR č. 7'!$D101="",0,'ZoR č. 7'!K101)+IF('ZoR č. 8'!$D101="",0,'ZoR č. 8'!K101)+IF('ZoR č. 9'!$D101="",0,'ZoR č. 9'!K101)+IF('ZoR č. 10'!$D101="",0,'ZoR č. 10'!K101)+IF(ZZoR!$D101="",0,ZZoR!K101)</f>
        <v>0</v>
      </c>
      <c r="AB101" s="281">
        <f>IF('ZoR č. 1'!$D101="",0,'ZoR č. 1'!L101)+IF('ZoR č. 2'!$D101="",0,'ZoR č. 2'!L101)+IF('ZoR č. 3'!$D101="",0,'ZoR č. 3'!L101)+IF('ZoR č. 4'!$D101="",0,'ZoR č. 4'!L101)+IF('ZoR č. 5'!$D101="",0,'ZoR č. 5'!L101)+IF('ZoR č. 6'!$D101="",0,'ZoR č. 6'!L101)+IF('ZoR č. 7'!$D101="",0,'ZoR č. 7'!L101)+IF('ZoR č. 8'!$D101="",0,'ZoR č. 8'!L101)+IF('ZoR č. 9'!$D101="",0,'ZoR č. 9'!L101)+IF('ZoR č. 10'!$D101="",0,'ZoR č. 10'!L101)+IF(ZZoR!$D101="",0,ZZoR!L101)</f>
        <v>0</v>
      </c>
      <c r="AC101" s="281">
        <f>IF('ZoR č. 1'!$D101="",0,'ZoR č. 1'!M101)+IF('ZoR č. 2'!$D101="",0,'ZoR č. 2'!M101)+IF('ZoR č. 3'!$D101="",0,'ZoR č. 3'!M101)+IF('ZoR č. 4'!$D101="",0,'ZoR č. 4'!M101)+IF('ZoR č. 5'!$D101="",0,'ZoR č. 5'!M101)+IF('ZoR č. 6'!$D101="",0,'ZoR č. 6'!M101)+IF('ZoR č. 7'!$D101="",0,'ZoR č. 7'!M101)+IF('ZoR č. 8'!$D101="",0,'ZoR č. 8'!M101)+IF('ZoR č. 9'!$D101="",0,'ZoR č. 9'!M101)+IF('ZoR č. 10'!$D101="",0,'ZoR č. 10'!M101)+IF(ZZoR!$D101="",0,ZZoR!M101)</f>
        <v>0</v>
      </c>
      <c r="AE101" s="282" t="str">
        <f t="shared" si="7"/>
        <v/>
      </c>
    </row>
    <row r="102" spans="2:31" x14ac:dyDescent="0.25">
      <c r="B102" s="9" t="s">
        <v>235</v>
      </c>
      <c r="C102" s="98" t="str">
        <f>IF(COUNTA('Přehled partnerů'!C102:D102)&lt;&gt;2,"partner neuveden",IF('Přehled partnerů'!M102="ANO",'Přehled partnerů'!C102,"v tomto období nerelevantní"))</f>
        <v>partner neuveden</v>
      </c>
      <c r="D102" s="108" t="str">
        <f>IF(COUNTA('Přehled partnerů'!C102:D102)&lt;&gt;2,"",IF('Přehled partnerů'!M102="ANO",'Přehled partnerů'!D102,""))</f>
        <v/>
      </c>
      <c r="E102" s="21" t="str">
        <f t="shared" si="4"/>
        <v/>
      </c>
      <c r="F102" s="114" t="str">
        <f t="shared" si="5"/>
        <v/>
      </c>
      <c r="G102" s="125">
        <v>0</v>
      </c>
      <c r="H102" s="126">
        <v>0</v>
      </c>
      <c r="I102" s="126">
        <v>0</v>
      </c>
      <c r="J102" s="126">
        <v>0</v>
      </c>
      <c r="K102" s="16">
        <v>0</v>
      </c>
      <c r="L102" s="16">
        <v>0</v>
      </c>
      <c r="M102" s="20">
        <v>0</v>
      </c>
      <c r="N102" s="58" t="str">
        <f t="shared" si="6"/>
        <v/>
      </c>
      <c r="O102" s="267">
        <f>IF('Rozpočet + Žádosti o změnu'!$ER$2="ano",'Rozpočet + Žádosti o změnu'!EL102,IF('Rozpočet + Žádosti o změnu'!$EF$2="ano",'Rozpočet + Žádosti o změnu'!DZ102,IF('Rozpočet + Žádosti o změnu'!$DT$2="ano",'Rozpočet + Žádosti o změnu'!DN102,IF('Rozpočet + Žádosti o změnu'!$DH$2="ano",'Rozpočet + Žádosti o změnu'!DB102,IF('Rozpočet + Žádosti o změnu'!$CV$2="ano",'Rozpočet + Žádosti o změnu'!CP102,IF('Rozpočet + Žádosti o změnu'!$CJ$2="ano",'Rozpočet + Žádosti o změnu'!CD102,IF('Rozpočet + Žádosti o změnu'!$BX$2="ano",'Rozpočet + Žádosti o změnu'!BR102,IF('Rozpočet + Žádosti o změnu'!$BL$2="ano",'Rozpočet + Žádosti o změnu'!BF102,IF('Rozpočet + Žádosti o změnu'!$AZ$2="ano",'Rozpočet + Žádosti o změnu'!AT102,IF('Rozpočet + Žádosti o změnu'!$AN$2="ano",'Rozpočet + Žádosti o změnu'!AH102,'Rozpočet + Žádosti o změnu'!H102))))))))))</f>
        <v>0</v>
      </c>
      <c r="P102" s="267">
        <f>IF('Rozpočet + Žádosti o změnu'!$ER$2="ano",'Rozpočet + Žádosti o změnu'!EM102,IF('Rozpočet + Žádosti o změnu'!$EF$2="ano",'Rozpočet + Žádosti o změnu'!EA102,IF('Rozpočet + Žádosti o změnu'!$DT$2="ano",'Rozpočet + Žádosti o změnu'!DO102,IF('Rozpočet + Žádosti o změnu'!$DH$2="ano",'Rozpočet + Žádosti o změnu'!DC102,IF('Rozpočet + Žádosti o změnu'!$CV$2="ano",'Rozpočet + Žádosti o změnu'!CQ102,IF('Rozpočet + Žádosti o změnu'!$CJ$2="ano",'Rozpočet + Žádosti o změnu'!CE102,IF('Rozpočet + Žádosti o změnu'!$BX$2="ano",'Rozpočet + Žádosti o změnu'!BS102,IF('Rozpočet + Žádosti o změnu'!$BL$2="ano",'Rozpočet + Žádosti o změnu'!BG102,IF('Rozpočet + Žádosti o změnu'!$AZ$2="ano",'Rozpočet + Žádosti o změnu'!AU102,IF('Rozpočet + Žádosti o změnu'!$AN$2="ano",'Rozpočet + Žádosti o změnu'!AI102,'Rozpočet + Žádosti o změnu'!I102))))))))))</f>
        <v>0</v>
      </c>
      <c r="Q102" s="267">
        <f>IF('Rozpočet + Žádosti o změnu'!$ER$2="ano",'Rozpočet + Žádosti o změnu'!EN102,IF('Rozpočet + Žádosti o změnu'!$EF$2="ano",'Rozpočet + Žádosti o změnu'!EB102,IF('Rozpočet + Žádosti o změnu'!$DT$2="ano",'Rozpočet + Žádosti o změnu'!DP102,IF('Rozpočet + Žádosti o změnu'!$DH$2="ano",'Rozpočet + Žádosti o změnu'!DD102,IF('Rozpočet + Žádosti o změnu'!$CV$2="ano",'Rozpočet + Žádosti o změnu'!CR102,IF('Rozpočet + Žádosti o změnu'!$CJ$2="ano",'Rozpočet + Žádosti o změnu'!CF102,IF('Rozpočet + Žádosti o změnu'!$BX$2="ano",'Rozpočet + Žádosti o změnu'!BT102,IF('Rozpočet + Žádosti o změnu'!$BL$2="ano",'Rozpočet + Žádosti o změnu'!BH102,IF('Rozpočet + Žádosti o změnu'!$AZ$2="ano",'Rozpočet + Žádosti o změnu'!AV102,IF('Rozpočet + Žádosti o změnu'!$AN$2="ano",'Rozpočet + Žádosti o změnu'!AJ102,'Rozpočet + Žádosti o změnu'!J102))))))))))</f>
        <v>0</v>
      </c>
      <c r="R102" s="267">
        <f>IF('Rozpočet + Žádosti o změnu'!$ER$2="ano",'Rozpočet + Žádosti o změnu'!EO102,IF('Rozpočet + Žádosti o změnu'!$EF$2="ano",'Rozpočet + Žádosti o změnu'!EC102,IF('Rozpočet + Žádosti o změnu'!$DT$2="ano",'Rozpočet + Žádosti o změnu'!DQ102,IF('Rozpočet + Žádosti o změnu'!$DH$2="ano",'Rozpočet + Žádosti o změnu'!DE102,IF('Rozpočet + Žádosti o změnu'!$CV$2="ano",'Rozpočet + Žádosti o změnu'!CS102,IF('Rozpočet + Žádosti o změnu'!$CJ$2="ano",'Rozpočet + Žádosti o změnu'!CG102,IF('Rozpočet + Žádosti o změnu'!$BX$2="ano",'Rozpočet + Žádosti o změnu'!BU102,IF('Rozpočet + Žádosti o změnu'!$BL$2="ano",'Rozpočet + Žádosti o změnu'!BI102,IF('Rozpočet + Žádosti o změnu'!$AZ$2="ano",'Rozpočet + Žádosti o změnu'!AW102,IF('Rozpočet + Žádosti o změnu'!$AN$2="ano",'Rozpočet + Žádosti o změnu'!AK102,'Rozpočet + Žádosti o změnu'!K102))))))))))</f>
        <v>0</v>
      </c>
      <c r="S102" s="267">
        <f>IF('Rozpočet + Žádosti o změnu'!$ER$2="ano",'Rozpočet + Žádosti o změnu'!EP102,IF('Rozpočet + Žádosti o změnu'!$EF$2="ano",'Rozpočet + Žádosti o změnu'!ED102,IF('Rozpočet + Žádosti o změnu'!$DT$2="ano",'Rozpočet + Žádosti o změnu'!DR102,IF('Rozpočet + Žádosti o změnu'!$DH$2="ano",'Rozpočet + Žádosti o změnu'!DF102,IF('Rozpočet + Žádosti o změnu'!$CV$2="ano",'Rozpočet + Žádosti o změnu'!CT102,IF('Rozpočet + Žádosti o změnu'!$CJ$2="ano",'Rozpočet + Žádosti o změnu'!CH102,IF('Rozpočet + Žádosti o změnu'!$BX$2="ano",'Rozpočet + Žádosti o změnu'!BV102,IF('Rozpočet + Žádosti o změnu'!$BL$2="ano",'Rozpočet + Žádosti o změnu'!BJ102,IF('Rozpočet + Žádosti o změnu'!$AZ$2="ano",'Rozpočet + Žádosti o změnu'!AX102,IF('Rozpočet + Žádosti o změnu'!$AN$2="ano",'Rozpočet + Žádosti o změnu'!AL102,'Rozpočet + Žádosti o změnu'!L102))))))))))</f>
        <v>0</v>
      </c>
      <c r="T102" s="267">
        <f>IF('Rozpočet + Žádosti o změnu'!$ER$2="ano",'Rozpočet + Žádosti o změnu'!EQ102,IF('Rozpočet + Žádosti o změnu'!$EF$2="ano",'Rozpočet + Žádosti o změnu'!EE102,IF('Rozpočet + Žádosti o změnu'!$DT$2="ano",'Rozpočet + Žádosti o změnu'!DS102,IF('Rozpočet + Žádosti o změnu'!$DH$2="ano",'Rozpočet + Žádosti o změnu'!DG102,IF('Rozpočet + Žádosti o změnu'!$CV$2="ano",'Rozpočet + Žádosti o změnu'!CU102,IF('Rozpočet + Žádosti o změnu'!$CJ$2="ano",'Rozpočet + Žádosti o změnu'!CI102,IF('Rozpočet + Žádosti o změnu'!$BX$2="ano",'Rozpočet + Žádosti o změnu'!BW102,IF('Rozpočet + Žádosti o změnu'!$BL$2="ano",'Rozpočet + Žádosti o změnu'!BK102,IF('Rozpočet + Žádosti o změnu'!$AZ$2="ano",'Rozpočet + Žádosti o změnu'!AY102,IF('Rozpočet + Žádosti o změnu'!$AN$2="ano",'Rozpočet + Žádosti o změnu'!AM102,'Rozpočet + Žádosti o změnu'!M102))))))))))</f>
        <v>0</v>
      </c>
      <c r="U102" s="267">
        <f>IF('Rozpočet + Žádosti o změnu'!$ER$2="ano",'Rozpočet + Žádosti o změnu'!ER102,IF('Rozpočet + Žádosti o změnu'!$EF$2="ano",'Rozpočet + Žádosti o změnu'!EF102,IF('Rozpočet + Žádosti o změnu'!$DT$2="ano",'Rozpočet + Žádosti o změnu'!DT102,IF('Rozpočet + Žádosti o změnu'!$DH$2="ano",'Rozpočet + Žádosti o změnu'!DH102,IF('Rozpočet + Žádosti o změnu'!$CV$2="ano",'Rozpočet + Žádosti o změnu'!CV102,IF('Rozpočet + Žádosti o změnu'!$CJ$2="ano",'Rozpočet + Žádosti o změnu'!CJ102,IF('Rozpočet + Žádosti o změnu'!$BX$2="ano",'Rozpočet + Žádosti o změnu'!BX102,IF('Rozpočet + Žádosti o změnu'!$BL$2="ano",'Rozpočet + Žádosti o změnu'!BL102,IF('Rozpočet + Žádosti o změnu'!$AZ$2="ano",'Rozpočet + Žádosti o změnu'!AZ102,IF('Rozpočet + Žádosti o změnu'!$AN$2="ano",'Rozpočet + Žádosti o změnu'!AN102,'Rozpočet + Žádosti o změnu'!N102))))))))))</f>
        <v>0</v>
      </c>
      <c r="W102" s="281">
        <f>IF('ZoR č. 1'!$D102="",0,'ZoR č. 1'!G102)+IF('ZoR č. 2'!$D102="",0,'ZoR č. 2'!G102)+IF('ZoR č. 3'!$D102="",0,'ZoR č. 3'!G102)+IF('ZoR č. 4'!$D102="",0,'ZoR č. 4'!G102)+IF('ZoR č. 5'!$D102="",0,'ZoR č. 5'!G102)+IF('ZoR č. 6'!$D102="",0,'ZoR č. 6'!G102)+IF('ZoR č. 7'!$D102="",0,'ZoR č. 7'!G102)+IF('ZoR č. 8'!$D102="",0,'ZoR č. 8'!G102)+IF('ZoR č. 9'!$D102="",0,'ZoR č. 9'!G102)+IF('ZoR č. 10'!$D102="",0,'ZoR č. 10'!G102)+IF(ZZoR!$D102="",0,ZZoR!G102)</f>
        <v>0</v>
      </c>
      <c r="X102" s="281">
        <f>IF('ZoR č. 1'!$D102="",0,'ZoR č. 1'!H102)+IF('ZoR č. 2'!$D102="",0,'ZoR č. 2'!H102)+IF('ZoR č. 3'!$D102="",0,'ZoR č. 3'!H102)+IF('ZoR č. 4'!$D102="",0,'ZoR č. 4'!H102)+IF('ZoR č. 5'!$D102="",0,'ZoR č. 5'!H102)+IF('ZoR č. 6'!$D102="",0,'ZoR č. 6'!H102)+IF('ZoR č. 7'!$D102="",0,'ZoR č. 7'!H102)+IF('ZoR č. 8'!$D102="",0,'ZoR č. 8'!H102)+IF('ZoR č. 9'!$D102="",0,'ZoR č. 9'!H102)+IF('ZoR č. 10'!$D102="",0,'ZoR č. 10'!H102)+IF(ZZoR!$D102="",0,ZZoR!H102)</f>
        <v>0</v>
      </c>
      <c r="Y102" s="281">
        <f>IF('ZoR č. 1'!$D102="",0,'ZoR č. 1'!I102)+IF('ZoR č. 2'!$D102="",0,'ZoR č. 2'!I102)+IF('ZoR č. 3'!$D102="",0,'ZoR č. 3'!I102)+IF('ZoR č. 4'!$D102="",0,'ZoR č. 4'!I102)+IF('ZoR č. 5'!$D102="",0,'ZoR č. 5'!I102)+IF('ZoR č. 6'!$D102="",0,'ZoR č. 6'!I102)+IF('ZoR č. 7'!$D102="",0,'ZoR č. 7'!I102)+IF('ZoR č. 8'!$D102="",0,'ZoR č. 8'!I102)+IF('ZoR č. 9'!$D102="",0,'ZoR č. 9'!I102)+IF('ZoR č. 10'!$D102="",0,'ZoR č. 10'!I102)+IF(ZZoR!$D102="",0,ZZoR!I102)</f>
        <v>0</v>
      </c>
      <c r="Z102" s="281">
        <f>IF('ZoR č. 1'!$D102="",0,'ZoR č. 1'!J102)+IF('ZoR č. 2'!$D102="",0,'ZoR č. 2'!J102)+IF('ZoR č. 3'!$D102="",0,'ZoR č. 3'!J102)+IF('ZoR č. 4'!$D102="",0,'ZoR č. 4'!J102)+IF('ZoR č. 5'!$D102="",0,'ZoR č. 5'!J102)+IF('ZoR č. 6'!$D102="",0,'ZoR č. 6'!J102)+IF('ZoR č. 7'!$D102="",0,'ZoR č. 7'!J102)+IF('ZoR č. 8'!$D102="",0,'ZoR č. 8'!J102)+IF('ZoR č. 9'!$D102="",0,'ZoR č. 9'!J102)+IF('ZoR č. 10'!$D102="",0,'ZoR č. 10'!J102)+IF(ZZoR!$D102="",0,ZZoR!J102)</f>
        <v>0</v>
      </c>
      <c r="AA102" s="281">
        <f>IF('ZoR č. 1'!$D102="",0,'ZoR č. 1'!K102)+IF('ZoR č. 2'!$D102="",0,'ZoR č. 2'!K102)+IF('ZoR č. 3'!$D102="",0,'ZoR č. 3'!K102)+IF('ZoR č. 4'!$D102="",0,'ZoR č. 4'!K102)+IF('ZoR č. 5'!$D102="",0,'ZoR č. 5'!K102)+IF('ZoR č. 6'!$D102="",0,'ZoR č. 6'!K102)+IF('ZoR č. 7'!$D102="",0,'ZoR č. 7'!K102)+IF('ZoR č. 8'!$D102="",0,'ZoR č. 8'!K102)+IF('ZoR č. 9'!$D102="",0,'ZoR č. 9'!K102)+IF('ZoR č. 10'!$D102="",0,'ZoR č. 10'!K102)+IF(ZZoR!$D102="",0,ZZoR!K102)</f>
        <v>0</v>
      </c>
      <c r="AB102" s="281">
        <f>IF('ZoR č. 1'!$D102="",0,'ZoR č. 1'!L102)+IF('ZoR č. 2'!$D102="",0,'ZoR č. 2'!L102)+IF('ZoR č. 3'!$D102="",0,'ZoR č. 3'!L102)+IF('ZoR č. 4'!$D102="",0,'ZoR č. 4'!L102)+IF('ZoR č. 5'!$D102="",0,'ZoR č. 5'!L102)+IF('ZoR č. 6'!$D102="",0,'ZoR č. 6'!L102)+IF('ZoR č. 7'!$D102="",0,'ZoR č. 7'!L102)+IF('ZoR č. 8'!$D102="",0,'ZoR č. 8'!L102)+IF('ZoR č. 9'!$D102="",0,'ZoR č. 9'!L102)+IF('ZoR č. 10'!$D102="",0,'ZoR č. 10'!L102)+IF(ZZoR!$D102="",0,ZZoR!L102)</f>
        <v>0</v>
      </c>
      <c r="AC102" s="281">
        <f>IF('ZoR č. 1'!$D102="",0,'ZoR č. 1'!M102)+IF('ZoR č. 2'!$D102="",0,'ZoR č. 2'!M102)+IF('ZoR č. 3'!$D102="",0,'ZoR č. 3'!M102)+IF('ZoR č. 4'!$D102="",0,'ZoR č. 4'!M102)+IF('ZoR č. 5'!$D102="",0,'ZoR č. 5'!M102)+IF('ZoR č. 6'!$D102="",0,'ZoR č. 6'!M102)+IF('ZoR č. 7'!$D102="",0,'ZoR č. 7'!M102)+IF('ZoR č. 8'!$D102="",0,'ZoR č. 8'!M102)+IF('ZoR č. 9'!$D102="",0,'ZoR č. 9'!M102)+IF('ZoR č. 10'!$D102="",0,'ZoR č. 10'!M102)+IF(ZZoR!$D102="",0,ZZoR!M102)</f>
        <v>0</v>
      </c>
      <c r="AE102" s="282" t="str">
        <f t="shared" si="7"/>
        <v/>
      </c>
    </row>
    <row r="103" spans="2:31" x14ac:dyDescent="0.25">
      <c r="B103" s="9" t="s">
        <v>236</v>
      </c>
      <c r="C103" s="98" t="str">
        <f>IF(COUNTA('Přehled partnerů'!C103:D103)&lt;&gt;2,"partner neuveden",IF('Přehled partnerů'!M103="ANO",'Přehled partnerů'!C103,"v tomto období nerelevantní"))</f>
        <v>partner neuveden</v>
      </c>
      <c r="D103" s="108" t="str">
        <f>IF(COUNTA('Přehled partnerů'!C103:D103)&lt;&gt;2,"",IF('Přehled partnerů'!M103="ANO",'Přehled partnerů'!D103,""))</f>
        <v/>
      </c>
      <c r="E103" s="21" t="str">
        <f t="shared" si="4"/>
        <v/>
      </c>
      <c r="F103" s="114" t="str">
        <f t="shared" si="5"/>
        <v/>
      </c>
      <c r="G103" s="125">
        <v>0</v>
      </c>
      <c r="H103" s="126">
        <v>0</v>
      </c>
      <c r="I103" s="126">
        <v>0</v>
      </c>
      <c r="J103" s="126">
        <v>0</v>
      </c>
      <c r="K103" s="16">
        <v>0</v>
      </c>
      <c r="L103" s="16">
        <v>0</v>
      </c>
      <c r="M103" s="20">
        <v>0</v>
      </c>
      <c r="N103" s="58" t="str">
        <f t="shared" si="6"/>
        <v/>
      </c>
      <c r="O103" s="267">
        <f>IF('Rozpočet + Žádosti o změnu'!$ER$2="ano",'Rozpočet + Žádosti o změnu'!EL103,IF('Rozpočet + Žádosti o změnu'!$EF$2="ano",'Rozpočet + Žádosti o změnu'!DZ103,IF('Rozpočet + Žádosti o změnu'!$DT$2="ano",'Rozpočet + Žádosti o změnu'!DN103,IF('Rozpočet + Žádosti o změnu'!$DH$2="ano",'Rozpočet + Žádosti o změnu'!DB103,IF('Rozpočet + Žádosti o změnu'!$CV$2="ano",'Rozpočet + Žádosti o změnu'!CP103,IF('Rozpočet + Žádosti o změnu'!$CJ$2="ano",'Rozpočet + Žádosti o změnu'!CD103,IF('Rozpočet + Žádosti o změnu'!$BX$2="ano",'Rozpočet + Žádosti o změnu'!BR103,IF('Rozpočet + Žádosti o změnu'!$BL$2="ano",'Rozpočet + Žádosti o změnu'!BF103,IF('Rozpočet + Žádosti o změnu'!$AZ$2="ano",'Rozpočet + Žádosti o změnu'!AT103,IF('Rozpočet + Žádosti o změnu'!$AN$2="ano",'Rozpočet + Žádosti o změnu'!AH103,'Rozpočet + Žádosti o změnu'!H103))))))))))</f>
        <v>0</v>
      </c>
      <c r="P103" s="267">
        <f>IF('Rozpočet + Žádosti o změnu'!$ER$2="ano",'Rozpočet + Žádosti o změnu'!EM103,IF('Rozpočet + Žádosti o změnu'!$EF$2="ano",'Rozpočet + Žádosti o změnu'!EA103,IF('Rozpočet + Žádosti o změnu'!$DT$2="ano",'Rozpočet + Žádosti o změnu'!DO103,IF('Rozpočet + Žádosti o změnu'!$DH$2="ano",'Rozpočet + Žádosti o změnu'!DC103,IF('Rozpočet + Žádosti o změnu'!$CV$2="ano",'Rozpočet + Žádosti o změnu'!CQ103,IF('Rozpočet + Žádosti o změnu'!$CJ$2="ano",'Rozpočet + Žádosti o změnu'!CE103,IF('Rozpočet + Žádosti o změnu'!$BX$2="ano",'Rozpočet + Žádosti o změnu'!BS103,IF('Rozpočet + Žádosti o změnu'!$BL$2="ano",'Rozpočet + Žádosti o změnu'!BG103,IF('Rozpočet + Žádosti o změnu'!$AZ$2="ano",'Rozpočet + Žádosti o změnu'!AU103,IF('Rozpočet + Žádosti o změnu'!$AN$2="ano",'Rozpočet + Žádosti o změnu'!AI103,'Rozpočet + Žádosti o změnu'!I103))))))))))</f>
        <v>0</v>
      </c>
      <c r="Q103" s="267">
        <f>IF('Rozpočet + Žádosti o změnu'!$ER$2="ano",'Rozpočet + Žádosti o změnu'!EN103,IF('Rozpočet + Žádosti o změnu'!$EF$2="ano",'Rozpočet + Žádosti o změnu'!EB103,IF('Rozpočet + Žádosti o změnu'!$DT$2="ano",'Rozpočet + Žádosti o změnu'!DP103,IF('Rozpočet + Žádosti o změnu'!$DH$2="ano",'Rozpočet + Žádosti o změnu'!DD103,IF('Rozpočet + Žádosti o změnu'!$CV$2="ano",'Rozpočet + Žádosti o změnu'!CR103,IF('Rozpočet + Žádosti o změnu'!$CJ$2="ano",'Rozpočet + Žádosti o změnu'!CF103,IF('Rozpočet + Žádosti o změnu'!$BX$2="ano",'Rozpočet + Žádosti o změnu'!BT103,IF('Rozpočet + Žádosti o změnu'!$BL$2="ano",'Rozpočet + Žádosti o změnu'!BH103,IF('Rozpočet + Žádosti o změnu'!$AZ$2="ano",'Rozpočet + Žádosti o změnu'!AV103,IF('Rozpočet + Žádosti o změnu'!$AN$2="ano",'Rozpočet + Žádosti o změnu'!AJ103,'Rozpočet + Žádosti o změnu'!J103))))))))))</f>
        <v>0</v>
      </c>
      <c r="R103" s="267">
        <f>IF('Rozpočet + Žádosti o změnu'!$ER$2="ano",'Rozpočet + Žádosti o změnu'!EO103,IF('Rozpočet + Žádosti o změnu'!$EF$2="ano",'Rozpočet + Žádosti o změnu'!EC103,IF('Rozpočet + Žádosti o změnu'!$DT$2="ano",'Rozpočet + Žádosti o změnu'!DQ103,IF('Rozpočet + Žádosti o změnu'!$DH$2="ano",'Rozpočet + Žádosti o změnu'!DE103,IF('Rozpočet + Žádosti o změnu'!$CV$2="ano",'Rozpočet + Žádosti o změnu'!CS103,IF('Rozpočet + Žádosti o změnu'!$CJ$2="ano",'Rozpočet + Žádosti o změnu'!CG103,IF('Rozpočet + Žádosti o změnu'!$BX$2="ano",'Rozpočet + Žádosti o změnu'!BU103,IF('Rozpočet + Žádosti o změnu'!$BL$2="ano",'Rozpočet + Žádosti o změnu'!BI103,IF('Rozpočet + Žádosti o změnu'!$AZ$2="ano",'Rozpočet + Žádosti o změnu'!AW103,IF('Rozpočet + Žádosti o změnu'!$AN$2="ano",'Rozpočet + Žádosti o změnu'!AK103,'Rozpočet + Žádosti o změnu'!K103))))))))))</f>
        <v>0</v>
      </c>
      <c r="S103" s="267">
        <f>IF('Rozpočet + Žádosti o změnu'!$ER$2="ano",'Rozpočet + Žádosti o změnu'!EP103,IF('Rozpočet + Žádosti o změnu'!$EF$2="ano",'Rozpočet + Žádosti o změnu'!ED103,IF('Rozpočet + Žádosti o změnu'!$DT$2="ano",'Rozpočet + Žádosti o změnu'!DR103,IF('Rozpočet + Žádosti o změnu'!$DH$2="ano",'Rozpočet + Žádosti o změnu'!DF103,IF('Rozpočet + Žádosti o změnu'!$CV$2="ano",'Rozpočet + Žádosti o změnu'!CT103,IF('Rozpočet + Žádosti o změnu'!$CJ$2="ano",'Rozpočet + Žádosti o změnu'!CH103,IF('Rozpočet + Žádosti o změnu'!$BX$2="ano",'Rozpočet + Žádosti o změnu'!BV103,IF('Rozpočet + Žádosti o změnu'!$BL$2="ano",'Rozpočet + Žádosti o změnu'!BJ103,IF('Rozpočet + Žádosti o změnu'!$AZ$2="ano",'Rozpočet + Žádosti o změnu'!AX103,IF('Rozpočet + Žádosti o změnu'!$AN$2="ano",'Rozpočet + Žádosti o změnu'!AL103,'Rozpočet + Žádosti o změnu'!L103))))))))))</f>
        <v>0</v>
      </c>
      <c r="T103" s="267">
        <f>IF('Rozpočet + Žádosti o změnu'!$ER$2="ano",'Rozpočet + Žádosti o změnu'!EQ103,IF('Rozpočet + Žádosti o změnu'!$EF$2="ano",'Rozpočet + Žádosti o změnu'!EE103,IF('Rozpočet + Žádosti o změnu'!$DT$2="ano",'Rozpočet + Žádosti o změnu'!DS103,IF('Rozpočet + Žádosti o změnu'!$DH$2="ano",'Rozpočet + Žádosti o změnu'!DG103,IF('Rozpočet + Žádosti o změnu'!$CV$2="ano",'Rozpočet + Žádosti o změnu'!CU103,IF('Rozpočet + Žádosti o změnu'!$CJ$2="ano",'Rozpočet + Žádosti o změnu'!CI103,IF('Rozpočet + Žádosti o změnu'!$BX$2="ano",'Rozpočet + Žádosti o změnu'!BW103,IF('Rozpočet + Žádosti o změnu'!$BL$2="ano",'Rozpočet + Žádosti o změnu'!BK103,IF('Rozpočet + Žádosti o změnu'!$AZ$2="ano",'Rozpočet + Žádosti o změnu'!AY103,IF('Rozpočet + Žádosti o změnu'!$AN$2="ano",'Rozpočet + Žádosti o změnu'!AM103,'Rozpočet + Žádosti o změnu'!M103))))))))))</f>
        <v>0</v>
      </c>
      <c r="U103" s="267">
        <f>IF('Rozpočet + Žádosti o změnu'!$ER$2="ano",'Rozpočet + Žádosti o změnu'!ER103,IF('Rozpočet + Žádosti o změnu'!$EF$2="ano",'Rozpočet + Žádosti o změnu'!EF103,IF('Rozpočet + Žádosti o změnu'!$DT$2="ano",'Rozpočet + Žádosti o změnu'!DT103,IF('Rozpočet + Žádosti o změnu'!$DH$2="ano",'Rozpočet + Žádosti o změnu'!DH103,IF('Rozpočet + Žádosti o změnu'!$CV$2="ano",'Rozpočet + Žádosti o změnu'!CV103,IF('Rozpočet + Žádosti o změnu'!$CJ$2="ano",'Rozpočet + Žádosti o změnu'!CJ103,IF('Rozpočet + Žádosti o změnu'!$BX$2="ano",'Rozpočet + Žádosti o změnu'!BX103,IF('Rozpočet + Žádosti o změnu'!$BL$2="ano",'Rozpočet + Žádosti o změnu'!BL103,IF('Rozpočet + Žádosti o změnu'!$AZ$2="ano",'Rozpočet + Žádosti o změnu'!AZ103,IF('Rozpočet + Žádosti o změnu'!$AN$2="ano",'Rozpočet + Žádosti o změnu'!AN103,'Rozpočet + Žádosti o změnu'!N103))))))))))</f>
        <v>0</v>
      </c>
      <c r="W103" s="281">
        <f>IF('ZoR č. 1'!$D103="",0,'ZoR č. 1'!G103)+IF('ZoR č. 2'!$D103="",0,'ZoR č. 2'!G103)+IF('ZoR č. 3'!$D103="",0,'ZoR č. 3'!G103)+IF('ZoR č. 4'!$D103="",0,'ZoR č. 4'!G103)+IF('ZoR č. 5'!$D103="",0,'ZoR č. 5'!G103)+IF('ZoR č. 6'!$D103="",0,'ZoR č. 6'!G103)+IF('ZoR č. 7'!$D103="",0,'ZoR č. 7'!G103)+IF('ZoR č. 8'!$D103="",0,'ZoR č. 8'!G103)+IF('ZoR č. 9'!$D103="",0,'ZoR č. 9'!G103)+IF('ZoR č. 10'!$D103="",0,'ZoR č. 10'!G103)+IF(ZZoR!$D103="",0,ZZoR!G103)</f>
        <v>0</v>
      </c>
      <c r="X103" s="281">
        <f>IF('ZoR č. 1'!$D103="",0,'ZoR č. 1'!H103)+IF('ZoR č. 2'!$D103="",0,'ZoR č. 2'!H103)+IF('ZoR č. 3'!$D103="",0,'ZoR č. 3'!H103)+IF('ZoR č. 4'!$D103="",0,'ZoR č. 4'!H103)+IF('ZoR č. 5'!$D103="",0,'ZoR č. 5'!H103)+IF('ZoR č. 6'!$D103="",0,'ZoR č. 6'!H103)+IF('ZoR č. 7'!$D103="",0,'ZoR č. 7'!H103)+IF('ZoR č. 8'!$D103="",0,'ZoR č. 8'!H103)+IF('ZoR č. 9'!$D103="",0,'ZoR č. 9'!H103)+IF('ZoR č. 10'!$D103="",0,'ZoR č. 10'!H103)+IF(ZZoR!$D103="",0,ZZoR!H103)</f>
        <v>0</v>
      </c>
      <c r="Y103" s="281">
        <f>IF('ZoR č. 1'!$D103="",0,'ZoR č. 1'!I103)+IF('ZoR č. 2'!$D103="",0,'ZoR č. 2'!I103)+IF('ZoR č. 3'!$D103="",0,'ZoR č. 3'!I103)+IF('ZoR č. 4'!$D103="",0,'ZoR č. 4'!I103)+IF('ZoR č. 5'!$D103="",0,'ZoR č. 5'!I103)+IF('ZoR č. 6'!$D103="",0,'ZoR č. 6'!I103)+IF('ZoR č. 7'!$D103="",0,'ZoR č. 7'!I103)+IF('ZoR č. 8'!$D103="",0,'ZoR č. 8'!I103)+IF('ZoR č. 9'!$D103="",0,'ZoR č. 9'!I103)+IF('ZoR č. 10'!$D103="",0,'ZoR č. 10'!I103)+IF(ZZoR!$D103="",0,ZZoR!I103)</f>
        <v>0</v>
      </c>
      <c r="Z103" s="281">
        <f>IF('ZoR č. 1'!$D103="",0,'ZoR č. 1'!J103)+IF('ZoR č. 2'!$D103="",0,'ZoR č. 2'!J103)+IF('ZoR č. 3'!$D103="",0,'ZoR č. 3'!J103)+IF('ZoR č. 4'!$D103="",0,'ZoR č. 4'!J103)+IF('ZoR č. 5'!$D103="",0,'ZoR č. 5'!J103)+IF('ZoR č. 6'!$D103="",0,'ZoR č. 6'!J103)+IF('ZoR č. 7'!$D103="",0,'ZoR č. 7'!J103)+IF('ZoR č. 8'!$D103="",0,'ZoR č. 8'!J103)+IF('ZoR č. 9'!$D103="",0,'ZoR č. 9'!J103)+IF('ZoR č. 10'!$D103="",0,'ZoR č. 10'!J103)+IF(ZZoR!$D103="",0,ZZoR!J103)</f>
        <v>0</v>
      </c>
      <c r="AA103" s="281">
        <f>IF('ZoR č. 1'!$D103="",0,'ZoR č. 1'!K103)+IF('ZoR č. 2'!$D103="",0,'ZoR č. 2'!K103)+IF('ZoR č. 3'!$D103="",0,'ZoR č. 3'!K103)+IF('ZoR č. 4'!$D103="",0,'ZoR č. 4'!K103)+IF('ZoR č. 5'!$D103="",0,'ZoR č. 5'!K103)+IF('ZoR č. 6'!$D103="",0,'ZoR č. 6'!K103)+IF('ZoR č. 7'!$D103="",0,'ZoR č. 7'!K103)+IF('ZoR č. 8'!$D103="",0,'ZoR č. 8'!K103)+IF('ZoR č. 9'!$D103="",0,'ZoR č. 9'!K103)+IF('ZoR č. 10'!$D103="",0,'ZoR č. 10'!K103)+IF(ZZoR!$D103="",0,ZZoR!K103)</f>
        <v>0</v>
      </c>
      <c r="AB103" s="281">
        <f>IF('ZoR č. 1'!$D103="",0,'ZoR č. 1'!L103)+IF('ZoR č. 2'!$D103="",0,'ZoR č. 2'!L103)+IF('ZoR č. 3'!$D103="",0,'ZoR č. 3'!L103)+IF('ZoR č. 4'!$D103="",0,'ZoR č. 4'!L103)+IF('ZoR č. 5'!$D103="",0,'ZoR č. 5'!L103)+IF('ZoR č. 6'!$D103="",0,'ZoR č. 6'!L103)+IF('ZoR č. 7'!$D103="",0,'ZoR č. 7'!L103)+IF('ZoR č. 8'!$D103="",0,'ZoR č. 8'!L103)+IF('ZoR č. 9'!$D103="",0,'ZoR č. 9'!L103)+IF('ZoR č. 10'!$D103="",0,'ZoR č. 10'!L103)+IF(ZZoR!$D103="",0,ZZoR!L103)</f>
        <v>0</v>
      </c>
      <c r="AC103" s="281">
        <f>IF('ZoR č. 1'!$D103="",0,'ZoR č. 1'!M103)+IF('ZoR č. 2'!$D103="",0,'ZoR č. 2'!M103)+IF('ZoR č. 3'!$D103="",0,'ZoR č. 3'!M103)+IF('ZoR č. 4'!$D103="",0,'ZoR č. 4'!M103)+IF('ZoR č. 5'!$D103="",0,'ZoR č. 5'!M103)+IF('ZoR č. 6'!$D103="",0,'ZoR č. 6'!M103)+IF('ZoR č. 7'!$D103="",0,'ZoR č. 7'!M103)+IF('ZoR č. 8'!$D103="",0,'ZoR č. 8'!M103)+IF('ZoR č. 9'!$D103="",0,'ZoR č. 9'!M103)+IF('ZoR č. 10'!$D103="",0,'ZoR č. 10'!M103)+IF(ZZoR!$D103="",0,ZZoR!M103)</f>
        <v>0</v>
      </c>
      <c r="AE103" s="282" t="str">
        <f t="shared" si="7"/>
        <v/>
      </c>
    </row>
    <row r="104" spans="2:31" x14ac:dyDescent="0.25">
      <c r="B104" s="9" t="s">
        <v>237</v>
      </c>
      <c r="C104" s="98" t="str">
        <f>IF(COUNTA('Přehled partnerů'!C104:D104)&lt;&gt;2,"partner neuveden",IF('Přehled partnerů'!M104="ANO",'Přehled partnerů'!C104,"v tomto období nerelevantní"))</f>
        <v>partner neuveden</v>
      </c>
      <c r="D104" s="108" t="str">
        <f>IF(COUNTA('Přehled partnerů'!C104:D104)&lt;&gt;2,"",IF('Přehled partnerů'!M104="ANO",'Přehled partnerů'!D104,""))</f>
        <v/>
      </c>
      <c r="E104" s="21" t="str">
        <f t="shared" si="4"/>
        <v/>
      </c>
      <c r="F104" s="114" t="str">
        <f t="shared" si="5"/>
        <v/>
      </c>
      <c r="G104" s="125">
        <v>0</v>
      </c>
      <c r="H104" s="126">
        <v>0</v>
      </c>
      <c r="I104" s="126">
        <v>0</v>
      </c>
      <c r="J104" s="126">
        <v>0</v>
      </c>
      <c r="K104" s="16">
        <v>0</v>
      </c>
      <c r="L104" s="16">
        <v>0</v>
      </c>
      <c r="M104" s="20">
        <v>0</v>
      </c>
      <c r="N104" s="58" t="str">
        <f t="shared" si="6"/>
        <v/>
      </c>
      <c r="O104" s="267">
        <f>IF('Rozpočet + Žádosti o změnu'!$ER$2="ano",'Rozpočet + Žádosti o změnu'!EL104,IF('Rozpočet + Žádosti o změnu'!$EF$2="ano",'Rozpočet + Žádosti o změnu'!DZ104,IF('Rozpočet + Žádosti o změnu'!$DT$2="ano",'Rozpočet + Žádosti o změnu'!DN104,IF('Rozpočet + Žádosti o změnu'!$DH$2="ano",'Rozpočet + Žádosti o změnu'!DB104,IF('Rozpočet + Žádosti o změnu'!$CV$2="ano",'Rozpočet + Žádosti o změnu'!CP104,IF('Rozpočet + Žádosti o změnu'!$CJ$2="ano",'Rozpočet + Žádosti o změnu'!CD104,IF('Rozpočet + Žádosti o změnu'!$BX$2="ano",'Rozpočet + Žádosti o změnu'!BR104,IF('Rozpočet + Žádosti o změnu'!$BL$2="ano",'Rozpočet + Žádosti o změnu'!BF104,IF('Rozpočet + Žádosti o změnu'!$AZ$2="ano",'Rozpočet + Žádosti o změnu'!AT104,IF('Rozpočet + Žádosti o změnu'!$AN$2="ano",'Rozpočet + Žádosti o změnu'!AH104,'Rozpočet + Žádosti o změnu'!H104))))))))))</f>
        <v>0</v>
      </c>
      <c r="P104" s="267">
        <f>IF('Rozpočet + Žádosti o změnu'!$ER$2="ano",'Rozpočet + Žádosti o změnu'!EM104,IF('Rozpočet + Žádosti o změnu'!$EF$2="ano",'Rozpočet + Žádosti o změnu'!EA104,IF('Rozpočet + Žádosti o změnu'!$DT$2="ano",'Rozpočet + Žádosti o změnu'!DO104,IF('Rozpočet + Žádosti o změnu'!$DH$2="ano",'Rozpočet + Žádosti o změnu'!DC104,IF('Rozpočet + Žádosti o změnu'!$CV$2="ano",'Rozpočet + Žádosti o změnu'!CQ104,IF('Rozpočet + Žádosti o změnu'!$CJ$2="ano",'Rozpočet + Žádosti o změnu'!CE104,IF('Rozpočet + Žádosti o změnu'!$BX$2="ano",'Rozpočet + Žádosti o změnu'!BS104,IF('Rozpočet + Žádosti o změnu'!$BL$2="ano",'Rozpočet + Žádosti o změnu'!BG104,IF('Rozpočet + Žádosti o změnu'!$AZ$2="ano",'Rozpočet + Žádosti o změnu'!AU104,IF('Rozpočet + Žádosti o změnu'!$AN$2="ano",'Rozpočet + Žádosti o změnu'!AI104,'Rozpočet + Žádosti o změnu'!I104))))))))))</f>
        <v>0</v>
      </c>
      <c r="Q104" s="267">
        <f>IF('Rozpočet + Žádosti o změnu'!$ER$2="ano",'Rozpočet + Žádosti o změnu'!EN104,IF('Rozpočet + Žádosti o změnu'!$EF$2="ano",'Rozpočet + Žádosti o změnu'!EB104,IF('Rozpočet + Žádosti o změnu'!$DT$2="ano",'Rozpočet + Žádosti o změnu'!DP104,IF('Rozpočet + Žádosti o změnu'!$DH$2="ano",'Rozpočet + Žádosti o změnu'!DD104,IF('Rozpočet + Žádosti o změnu'!$CV$2="ano",'Rozpočet + Žádosti o změnu'!CR104,IF('Rozpočet + Žádosti o změnu'!$CJ$2="ano",'Rozpočet + Žádosti o změnu'!CF104,IF('Rozpočet + Žádosti o změnu'!$BX$2="ano",'Rozpočet + Žádosti o změnu'!BT104,IF('Rozpočet + Žádosti o změnu'!$BL$2="ano",'Rozpočet + Žádosti o změnu'!BH104,IF('Rozpočet + Žádosti o změnu'!$AZ$2="ano",'Rozpočet + Žádosti o změnu'!AV104,IF('Rozpočet + Žádosti o změnu'!$AN$2="ano",'Rozpočet + Žádosti o změnu'!AJ104,'Rozpočet + Žádosti o změnu'!J104))))))))))</f>
        <v>0</v>
      </c>
      <c r="R104" s="267">
        <f>IF('Rozpočet + Žádosti o změnu'!$ER$2="ano",'Rozpočet + Žádosti o změnu'!EO104,IF('Rozpočet + Žádosti o změnu'!$EF$2="ano",'Rozpočet + Žádosti o změnu'!EC104,IF('Rozpočet + Žádosti o změnu'!$DT$2="ano",'Rozpočet + Žádosti o změnu'!DQ104,IF('Rozpočet + Žádosti o změnu'!$DH$2="ano",'Rozpočet + Žádosti o změnu'!DE104,IF('Rozpočet + Žádosti o změnu'!$CV$2="ano",'Rozpočet + Žádosti o změnu'!CS104,IF('Rozpočet + Žádosti o změnu'!$CJ$2="ano",'Rozpočet + Žádosti o změnu'!CG104,IF('Rozpočet + Žádosti o změnu'!$BX$2="ano",'Rozpočet + Žádosti o změnu'!BU104,IF('Rozpočet + Žádosti o změnu'!$BL$2="ano",'Rozpočet + Žádosti o změnu'!BI104,IF('Rozpočet + Žádosti o změnu'!$AZ$2="ano",'Rozpočet + Žádosti o změnu'!AW104,IF('Rozpočet + Žádosti o změnu'!$AN$2="ano",'Rozpočet + Žádosti o změnu'!AK104,'Rozpočet + Žádosti o změnu'!K104))))))))))</f>
        <v>0</v>
      </c>
      <c r="S104" s="267">
        <f>IF('Rozpočet + Žádosti o změnu'!$ER$2="ano",'Rozpočet + Žádosti o změnu'!EP104,IF('Rozpočet + Žádosti o změnu'!$EF$2="ano",'Rozpočet + Žádosti o změnu'!ED104,IF('Rozpočet + Žádosti o změnu'!$DT$2="ano",'Rozpočet + Žádosti o změnu'!DR104,IF('Rozpočet + Žádosti o změnu'!$DH$2="ano",'Rozpočet + Žádosti o změnu'!DF104,IF('Rozpočet + Žádosti o změnu'!$CV$2="ano",'Rozpočet + Žádosti o změnu'!CT104,IF('Rozpočet + Žádosti o změnu'!$CJ$2="ano",'Rozpočet + Žádosti o změnu'!CH104,IF('Rozpočet + Žádosti o změnu'!$BX$2="ano",'Rozpočet + Žádosti o změnu'!BV104,IF('Rozpočet + Žádosti o změnu'!$BL$2="ano",'Rozpočet + Žádosti o změnu'!BJ104,IF('Rozpočet + Žádosti o změnu'!$AZ$2="ano",'Rozpočet + Žádosti o změnu'!AX104,IF('Rozpočet + Žádosti o změnu'!$AN$2="ano",'Rozpočet + Žádosti o změnu'!AL104,'Rozpočet + Žádosti o změnu'!L104))))))))))</f>
        <v>0</v>
      </c>
      <c r="T104" s="267">
        <f>IF('Rozpočet + Žádosti o změnu'!$ER$2="ano",'Rozpočet + Žádosti o změnu'!EQ104,IF('Rozpočet + Žádosti o změnu'!$EF$2="ano",'Rozpočet + Žádosti o změnu'!EE104,IF('Rozpočet + Žádosti o změnu'!$DT$2="ano",'Rozpočet + Žádosti o změnu'!DS104,IF('Rozpočet + Žádosti o změnu'!$DH$2="ano",'Rozpočet + Žádosti o změnu'!DG104,IF('Rozpočet + Žádosti o změnu'!$CV$2="ano",'Rozpočet + Žádosti o změnu'!CU104,IF('Rozpočet + Žádosti o změnu'!$CJ$2="ano",'Rozpočet + Žádosti o změnu'!CI104,IF('Rozpočet + Žádosti o změnu'!$BX$2="ano",'Rozpočet + Žádosti o změnu'!BW104,IF('Rozpočet + Žádosti o změnu'!$BL$2="ano",'Rozpočet + Žádosti o změnu'!BK104,IF('Rozpočet + Žádosti o změnu'!$AZ$2="ano",'Rozpočet + Žádosti o změnu'!AY104,IF('Rozpočet + Žádosti o změnu'!$AN$2="ano",'Rozpočet + Žádosti o změnu'!AM104,'Rozpočet + Žádosti o změnu'!M104))))))))))</f>
        <v>0</v>
      </c>
      <c r="U104" s="267">
        <f>IF('Rozpočet + Žádosti o změnu'!$ER$2="ano",'Rozpočet + Žádosti o změnu'!ER104,IF('Rozpočet + Žádosti o změnu'!$EF$2="ano",'Rozpočet + Žádosti o změnu'!EF104,IF('Rozpočet + Žádosti o změnu'!$DT$2="ano",'Rozpočet + Žádosti o změnu'!DT104,IF('Rozpočet + Žádosti o změnu'!$DH$2="ano",'Rozpočet + Žádosti o změnu'!DH104,IF('Rozpočet + Žádosti o změnu'!$CV$2="ano",'Rozpočet + Žádosti o změnu'!CV104,IF('Rozpočet + Žádosti o změnu'!$CJ$2="ano",'Rozpočet + Žádosti o změnu'!CJ104,IF('Rozpočet + Žádosti o změnu'!$BX$2="ano",'Rozpočet + Žádosti o změnu'!BX104,IF('Rozpočet + Žádosti o změnu'!$BL$2="ano",'Rozpočet + Žádosti o změnu'!BL104,IF('Rozpočet + Žádosti o změnu'!$AZ$2="ano",'Rozpočet + Žádosti o změnu'!AZ104,IF('Rozpočet + Žádosti o změnu'!$AN$2="ano",'Rozpočet + Žádosti o změnu'!AN104,'Rozpočet + Žádosti o změnu'!N104))))))))))</f>
        <v>0</v>
      </c>
      <c r="W104" s="281">
        <f>IF('ZoR č. 1'!$D104="",0,'ZoR č. 1'!G104)+IF('ZoR č. 2'!$D104="",0,'ZoR č. 2'!G104)+IF('ZoR č. 3'!$D104="",0,'ZoR č. 3'!G104)+IF('ZoR č. 4'!$D104="",0,'ZoR č. 4'!G104)+IF('ZoR č. 5'!$D104="",0,'ZoR č. 5'!G104)+IF('ZoR č. 6'!$D104="",0,'ZoR č. 6'!G104)+IF('ZoR č. 7'!$D104="",0,'ZoR č. 7'!G104)+IF('ZoR č. 8'!$D104="",0,'ZoR č. 8'!G104)+IF('ZoR č. 9'!$D104="",0,'ZoR č. 9'!G104)+IF('ZoR č. 10'!$D104="",0,'ZoR č. 10'!G104)+IF(ZZoR!$D104="",0,ZZoR!G104)</f>
        <v>0</v>
      </c>
      <c r="X104" s="281">
        <f>IF('ZoR č. 1'!$D104="",0,'ZoR č. 1'!H104)+IF('ZoR č. 2'!$D104="",0,'ZoR č. 2'!H104)+IF('ZoR č. 3'!$D104="",0,'ZoR č. 3'!H104)+IF('ZoR č. 4'!$D104="",0,'ZoR č. 4'!H104)+IF('ZoR č. 5'!$D104="",0,'ZoR č. 5'!H104)+IF('ZoR č. 6'!$D104="",0,'ZoR č. 6'!H104)+IF('ZoR č. 7'!$D104="",0,'ZoR č. 7'!H104)+IF('ZoR č. 8'!$D104="",0,'ZoR č. 8'!H104)+IF('ZoR č. 9'!$D104="",0,'ZoR č. 9'!H104)+IF('ZoR č. 10'!$D104="",0,'ZoR č. 10'!H104)+IF(ZZoR!$D104="",0,ZZoR!H104)</f>
        <v>0</v>
      </c>
      <c r="Y104" s="281">
        <f>IF('ZoR č. 1'!$D104="",0,'ZoR č. 1'!I104)+IF('ZoR č. 2'!$D104="",0,'ZoR č. 2'!I104)+IF('ZoR č. 3'!$D104="",0,'ZoR č. 3'!I104)+IF('ZoR č. 4'!$D104="",0,'ZoR č. 4'!I104)+IF('ZoR č. 5'!$D104="",0,'ZoR č. 5'!I104)+IF('ZoR č. 6'!$D104="",0,'ZoR č. 6'!I104)+IF('ZoR č. 7'!$D104="",0,'ZoR č. 7'!I104)+IF('ZoR č. 8'!$D104="",0,'ZoR č. 8'!I104)+IF('ZoR č. 9'!$D104="",0,'ZoR č. 9'!I104)+IF('ZoR č. 10'!$D104="",0,'ZoR č. 10'!I104)+IF(ZZoR!$D104="",0,ZZoR!I104)</f>
        <v>0</v>
      </c>
      <c r="Z104" s="281">
        <f>IF('ZoR č. 1'!$D104="",0,'ZoR č. 1'!J104)+IF('ZoR č. 2'!$D104="",0,'ZoR č. 2'!J104)+IF('ZoR č. 3'!$D104="",0,'ZoR č. 3'!J104)+IF('ZoR č. 4'!$D104="",0,'ZoR č. 4'!J104)+IF('ZoR č. 5'!$D104="",0,'ZoR č. 5'!J104)+IF('ZoR č. 6'!$D104="",0,'ZoR č. 6'!J104)+IF('ZoR č. 7'!$D104="",0,'ZoR č. 7'!J104)+IF('ZoR č. 8'!$D104="",0,'ZoR č. 8'!J104)+IF('ZoR č. 9'!$D104="",0,'ZoR č. 9'!J104)+IF('ZoR č. 10'!$D104="",0,'ZoR č. 10'!J104)+IF(ZZoR!$D104="",0,ZZoR!J104)</f>
        <v>0</v>
      </c>
      <c r="AA104" s="281">
        <f>IF('ZoR č. 1'!$D104="",0,'ZoR č. 1'!K104)+IF('ZoR č. 2'!$D104="",0,'ZoR č. 2'!K104)+IF('ZoR č. 3'!$D104="",0,'ZoR č. 3'!K104)+IF('ZoR č. 4'!$D104="",0,'ZoR č. 4'!K104)+IF('ZoR č. 5'!$D104="",0,'ZoR č. 5'!K104)+IF('ZoR č. 6'!$D104="",0,'ZoR č. 6'!K104)+IF('ZoR č. 7'!$D104="",0,'ZoR č. 7'!K104)+IF('ZoR č. 8'!$D104="",0,'ZoR č. 8'!K104)+IF('ZoR č. 9'!$D104="",0,'ZoR č. 9'!K104)+IF('ZoR č. 10'!$D104="",0,'ZoR č. 10'!K104)+IF(ZZoR!$D104="",0,ZZoR!K104)</f>
        <v>0</v>
      </c>
      <c r="AB104" s="281">
        <f>IF('ZoR č. 1'!$D104="",0,'ZoR č. 1'!L104)+IF('ZoR č. 2'!$D104="",0,'ZoR č. 2'!L104)+IF('ZoR č. 3'!$D104="",0,'ZoR č. 3'!L104)+IF('ZoR č. 4'!$D104="",0,'ZoR č. 4'!L104)+IF('ZoR č. 5'!$D104="",0,'ZoR č. 5'!L104)+IF('ZoR č. 6'!$D104="",0,'ZoR č. 6'!L104)+IF('ZoR č. 7'!$D104="",0,'ZoR č. 7'!L104)+IF('ZoR č. 8'!$D104="",0,'ZoR č. 8'!L104)+IF('ZoR č. 9'!$D104="",0,'ZoR č. 9'!L104)+IF('ZoR č. 10'!$D104="",0,'ZoR č. 10'!L104)+IF(ZZoR!$D104="",0,ZZoR!L104)</f>
        <v>0</v>
      </c>
      <c r="AC104" s="281">
        <f>IF('ZoR č. 1'!$D104="",0,'ZoR č. 1'!M104)+IF('ZoR č. 2'!$D104="",0,'ZoR č. 2'!M104)+IF('ZoR č. 3'!$D104="",0,'ZoR č. 3'!M104)+IF('ZoR č. 4'!$D104="",0,'ZoR č. 4'!M104)+IF('ZoR č. 5'!$D104="",0,'ZoR č. 5'!M104)+IF('ZoR č. 6'!$D104="",0,'ZoR č. 6'!M104)+IF('ZoR č. 7'!$D104="",0,'ZoR č. 7'!M104)+IF('ZoR č. 8'!$D104="",0,'ZoR č. 8'!M104)+IF('ZoR č. 9'!$D104="",0,'ZoR č. 9'!M104)+IF('ZoR č. 10'!$D104="",0,'ZoR č. 10'!M104)+IF(ZZoR!$D104="",0,ZZoR!M104)</f>
        <v>0</v>
      </c>
      <c r="AE104" s="282" t="str">
        <f t="shared" si="7"/>
        <v/>
      </c>
    </row>
    <row r="105" spans="2:31" x14ac:dyDescent="0.25">
      <c r="B105" s="9" t="s">
        <v>238</v>
      </c>
      <c r="C105" s="98" t="str">
        <f>IF(COUNTA('Přehled partnerů'!C105:D105)&lt;&gt;2,"partner neuveden",IF('Přehled partnerů'!M105="ANO",'Přehled partnerů'!C105,"v tomto období nerelevantní"))</f>
        <v>partner neuveden</v>
      </c>
      <c r="D105" s="108" t="str">
        <f>IF(COUNTA('Přehled partnerů'!C105:D105)&lt;&gt;2,"",IF('Přehled partnerů'!M105="ANO",'Přehled partnerů'!D105,""))</f>
        <v/>
      </c>
      <c r="E105" s="21" t="str">
        <f t="shared" si="4"/>
        <v/>
      </c>
      <c r="F105" s="114" t="str">
        <f t="shared" si="5"/>
        <v/>
      </c>
      <c r="G105" s="125">
        <v>0</v>
      </c>
      <c r="H105" s="126">
        <v>0</v>
      </c>
      <c r="I105" s="126">
        <v>0</v>
      </c>
      <c r="J105" s="126">
        <v>0</v>
      </c>
      <c r="K105" s="16">
        <v>0</v>
      </c>
      <c r="L105" s="16">
        <v>0</v>
      </c>
      <c r="M105" s="20">
        <v>0</v>
      </c>
      <c r="N105" s="58" t="str">
        <f t="shared" si="6"/>
        <v/>
      </c>
      <c r="O105" s="267">
        <f>IF('Rozpočet + Žádosti o změnu'!$ER$2="ano",'Rozpočet + Žádosti o změnu'!EL105,IF('Rozpočet + Žádosti o změnu'!$EF$2="ano",'Rozpočet + Žádosti o změnu'!DZ105,IF('Rozpočet + Žádosti o změnu'!$DT$2="ano",'Rozpočet + Žádosti o změnu'!DN105,IF('Rozpočet + Žádosti o změnu'!$DH$2="ano",'Rozpočet + Žádosti o změnu'!DB105,IF('Rozpočet + Žádosti o změnu'!$CV$2="ano",'Rozpočet + Žádosti o změnu'!CP105,IF('Rozpočet + Žádosti o změnu'!$CJ$2="ano",'Rozpočet + Žádosti o změnu'!CD105,IF('Rozpočet + Žádosti o změnu'!$BX$2="ano",'Rozpočet + Žádosti o změnu'!BR105,IF('Rozpočet + Žádosti o změnu'!$BL$2="ano",'Rozpočet + Žádosti o změnu'!BF105,IF('Rozpočet + Žádosti o změnu'!$AZ$2="ano",'Rozpočet + Žádosti o změnu'!AT105,IF('Rozpočet + Žádosti o změnu'!$AN$2="ano",'Rozpočet + Žádosti o změnu'!AH105,'Rozpočet + Žádosti o změnu'!H105))))))))))</f>
        <v>0</v>
      </c>
      <c r="P105" s="267">
        <f>IF('Rozpočet + Žádosti o změnu'!$ER$2="ano",'Rozpočet + Žádosti o změnu'!EM105,IF('Rozpočet + Žádosti o změnu'!$EF$2="ano",'Rozpočet + Žádosti o změnu'!EA105,IF('Rozpočet + Žádosti o změnu'!$DT$2="ano",'Rozpočet + Žádosti o změnu'!DO105,IF('Rozpočet + Žádosti o změnu'!$DH$2="ano",'Rozpočet + Žádosti o změnu'!DC105,IF('Rozpočet + Žádosti o změnu'!$CV$2="ano",'Rozpočet + Žádosti o změnu'!CQ105,IF('Rozpočet + Žádosti o změnu'!$CJ$2="ano",'Rozpočet + Žádosti o změnu'!CE105,IF('Rozpočet + Žádosti o změnu'!$BX$2="ano",'Rozpočet + Žádosti o změnu'!BS105,IF('Rozpočet + Žádosti o změnu'!$BL$2="ano",'Rozpočet + Žádosti o změnu'!BG105,IF('Rozpočet + Žádosti o změnu'!$AZ$2="ano",'Rozpočet + Žádosti o změnu'!AU105,IF('Rozpočet + Žádosti o změnu'!$AN$2="ano",'Rozpočet + Žádosti o změnu'!AI105,'Rozpočet + Žádosti o změnu'!I105))))))))))</f>
        <v>0</v>
      </c>
      <c r="Q105" s="267">
        <f>IF('Rozpočet + Žádosti o změnu'!$ER$2="ano",'Rozpočet + Žádosti o změnu'!EN105,IF('Rozpočet + Žádosti o změnu'!$EF$2="ano",'Rozpočet + Žádosti o změnu'!EB105,IF('Rozpočet + Žádosti o změnu'!$DT$2="ano",'Rozpočet + Žádosti o změnu'!DP105,IF('Rozpočet + Žádosti o změnu'!$DH$2="ano",'Rozpočet + Žádosti o změnu'!DD105,IF('Rozpočet + Žádosti o změnu'!$CV$2="ano",'Rozpočet + Žádosti o změnu'!CR105,IF('Rozpočet + Žádosti o změnu'!$CJ$2="ano",'Rozpočet + Žádosti o změnu'!CF105,IF('Rozpočet + Žádosti o změnu'!$BX$2="ano",'Rozpočet + Žádosti o změnu'!BT105,IF('Rozpočet + Žádosti o změnu'!$BL$2="ano",'Rozpočet + Žádosti o změnu'!BH105,IF('Rozpočet + Žádosti o změnu'!$AZ$2="ano",'Rozpočet + Žádosti o změnu'!AV105,IF('Rozpočet + Žádosti o změnu'!$AN$2="ano",'Rozpočet + Žádosti o změnu'!AJ105,'Rozpočet + Žádosti o změnu'!J105))))))))))</f>
        <v>0</v>
      </c>
      <c r="R105" s="267">
        <f>IF('Rozpočet + Žádosti o změnu'!$ER$2="ano",'Rozpočet + Žádosti o změnu'!EO105,IF('Rozpočet + Žádosti o změnu'!$EF$2="ano",'Rozpočet + Žádosti o změnu'!EC105,IF('Rozpočet + Žádosti o změnu'!$DT$2="ano",'Rozpočet + Žádosti o změnu'!DQ105,IF('Rozpočet + Žádosti o změnu'!$DH$2="ano",'Rozpočet + Žádosti o změnu'!DE105,IF('Rozpočet + Žádosti o změnu'!$CV$2="ano",'Rozpočet + Žádosti o změnu'!CS105,IF('Rozpočet + Žádosti o změnu'!$CJ$2="ano",'Rozpočet + Žádosti o změnu'!CG105,IF('Rozpočet + Žádosti o změnu'!$BX$2="ano",'Rozpočet + Žádosti o změnu'!BU105,IF('Rozpočet + Žádosti o změnu'!$BL$2="ano",'Rozpočet + Žádosti o změnu'!BI105,IF('Rozpočet + Žádosti o změnu'!$AZ$2="ano",'Rozpočet + Žádosti o změnu'!AW105,IF('Rozpočet + Žádosti o změnu'!$AN$2="ano",'Rozpočet + Žádosti o změnu'!AK105,'Rozpočet + Žádosti o změnu'!K105))))))))))</f>
        <v>0</v>
      </c>
      <c r="S105" s="267">
        <f>IF('Rozpočet + Žádosti o změnu'!$ER$2="ano",'Rozpočet + Žádosti o změnu'!EP105,IF('Rozpočet + Žádosti o změnu'!$EF$2="ano",'Rozpočet + Žádosti o změnu'!ED105,IF('Rozpočet + Žádosti o změnu'!$DT$2="ano",'Rozpočet + Žádosti o změnu'!DR105,IF('Rozpočet + Žádosti o změnu'!$DH$2="ano",'Rozpočet + Žádosti o změnu'!DF105,IF('Rozpočet + Žádosti o změnu'!$CV$2="ano",'Rozpočet + Žádosti o změnu'!CT105,IF('Rozpočet + Žádosti o změnu'!$CJ$2="ano",'Rozpočet + Žádosti o změnu'!CH105,IF('Rozpočet + Žádosti o změnu'!$BX$2="ano",'Rozpočet + Žádosti o změnu'!BV105,IF('Rozpočet + Žádosti o změnu'!$BL$2="ano",'Rozpočet + Žádosti o změnu'!BJ105,IF('Rozpočet + Žádosti o změnu'!$AZ$2="ano",'Rozpočet + Žádosti o změnu'!AX105,IF('Rozpočet + Žádosti o změnu'!$AN$2="ano",'Rozpočet + Žádosti o změnu'!AL105,'Rozpočet + Žádosti o změnu'!L105))))))))))</f>
        <v>0</v>
      </c>
      <c r="T105" s="267">
        <f>IF('Rozpočet + Žádosti o změnu'!$ER$2="ano",'Rozpočet + Žádosti o změnu'!EQ105,IF('Rozpočet + Žádosti o změnu'!$EF$2="ano",'Rozpočet + Žádosti o změnu'!EE105,IF('Rozpočet + Žádosti o změnu'!$DT$2="ano",'Rozpočet + Žádosti o změnu'!DS105,IF('Rozpočet + Žádosti o změnu'!$DH$2="ano",'Rozpočet + Žádosti o změnu'!DG105,IF('Rozpočet + Žádosti o změnu'!$CV$2="ano",'Rozpočet + Žádosti o změnu'!CU105,IF('Rozpočet + Žádosti o změnu'!$CJ$2="ano",'Rozpočet + Žádosti o změnu'!CI105,IF('Rozpočet + Žádosti o změnu'!$BX$2="ano",'Rozpočet + Žádosti o změnu'!BW105,IF('Rozpočet + Žádosti o změnu'!$BL$2="ano",'Rozpočet + Žádosti o změnu'!BK105,IF('Rozpočet + Žádosti o změnu'!$AZ$2="ano",'Rozpočet + Žádosti o změnu'!AY105,IF('Rozpočet + Žádosti o změnu'!$AN$2="ano",'Rozpočet + Žádosti o změnu'!AM105,'Rozpočet + Žádosti o změnu'!M105))))))))))</f>
        <v>0</v>
      </c>
      <c r="U105" s="267">
        <f>IF('Rozpočet + Žádosti o změnu'!$ER$2="ano",'Rozpočet + Žádosti o změnu'!ER105,IF('Rozpočet + Žádosti o změnu'!$EF$2="ano",'Rozpočet + Žádosti o změnu'!EF105,IF('Rozpočet + Žádosti o změnu'!$DT$2="ano",'Rozpočet + Žádosti o změnu'!DT105,IF('Rozpočet + Žádosti o změnu'!$DH$2="ano",'Rozpočet + Žádosti o změnu'!DH105,IF('Rozpočet + Žádosti o změnu'!$CV$2="ano",'Rozpočet + Žádosti o změnu'!CV105,IF('Rozpočet + Žádosti o změnu'!$CJ$2="ano",'Rozpočet + Žádosti o změnu'!CJ105,IF('Rozpočet + Žádosti o změnu'!$BX$2="ano",'Rozpočet + Žádosti o změnu'!BX105,IF('Rozpočet + Žádosti o změnu'!$BL$2="ano",'Rozpočet + Žádosti o změnu'!BL105,IF('Rozpočet + Žádosti o změnu'!$AZ$2="ano",'Rozpočet + Žádosti o změnu'!AZ105,IF('Rozpočet + Žádosti o změnu'!$AN$2="ano",'Rozpočet + Žádosti o změnu'!AN105,'Rozpočet + Žádosti o změnu'!N105))))))))))</f>
        <v>0</v>
      </c>
      <c r="W105" s="281">
        <f>IF('ZoR č. 1'!$D105="",0,'ZoR č. 1'!G105)+IF('ZoR č. 2'!$D105="",0,'ZoR č. 2'!G105)+IF('ZoR č. 3'!$D105="",0,'ZoR č. 3'!G105)+IF('ZoR č. 4'!$D105="",0,'ZoR č. 4'!G105)+IF('ZoR č. 5'!$D105="",0,'ZoR č. 5'!G105)+IF('ZoR č. 6'!$D105="",0,'ZoR č. 6'!G105)+IF('ZoR č. 7'!$D105="",0,'ZoR č. 7'!G105)+IF('ZoR č. 8'!$D105="",0,'ZoR č. 8'!G105)+IF('ZoR č. 9'!$D105="",0,'ZoR č. 9'!G105)+IF('ZoR č. 10'!$D105="",0,'ZoR č. 10'!G105)+IF(ZZoR!$D105="",0,ZZoR!G105)</f>
        <v>0</v>
      </c>
      <c r="X105" s="281">
        <f>IF('ZoR č. 1'!$D105="",0,'ZoR č. 1'!H105)+IF('ZoR č. 2'!$D105="",0,'ZoR č. 2'!H105)+IF('ZoR č. 3'!$D105="",0,'ZoR č. 3'!H105)+IF('ZoR č. 4'!$D105="",0,'ZoR č. 4'!H105)+IF('ZoR č. 5'!$D105="",0,'ZoR č. 5'!H105)+IF('ZoR č. 6'!$D105="",0,'ZoR č. 6'!H105)+IF('ZoR č. 7'!$D105="",0,'ZoR č. 7'!H105)+IF('ZoR č. 8'!$D105="",0,'ZoR č. 8'!H105)+IF('ZoR č. 9'!$D105="",0,'ZoR č. 9'!H105)+IF('ZoR č. 10'!$D105="",0,'ZoR č. 10'!H105)+IF(ZZoR!$D105="",0,ZZoR!H105)</f>
        <v>0</v>
      </c>
      <c r="Y105" s="281">
        <f>IF('ZoR č. 1'!$D105="",0,'ZoR č. 1'!I105)+IF('ZoR č. 2'!$D105="",0,'ZoR č. 2'!I105)+IF('ZoR č. 3'!$D105="",0,'ZoR č. 3'!I105)+IF('ZoR č. 4'!$D105="",0,'ZoR č. 4'!I105)+IF('ZoR č. 5'!$D105="",0,'ZoR č. 5'!I105)+IF('ZoR č. 6'!$D105="",0,'ZoR č. 6'!I105)+IF('ZoR č. 7'!$D105="",0,'ZoR č. 7'!I105)+IF('ZoR č. 8'!$D105="",0,'ZoR č. 8'!I105)+IF('ZoR č. 9'!$D105="",0,'ZoR č. 9'!I105)+IF('ZoR č. 10'!$D105="",0,'ZoR č. 10'!I105)+IF(ZZoR!$D105="",0,ZZoR!I105)</f>
        <v>0</v>
      </c>
      <c r="Z105" s="281">
        <f>IF('ZoR č. 1'!$D105="",0,'ZoR č. 1'!J105)+IF('ZoR č. 2'!$D105="",0,'ZoR č. 2'!J105)+IF('ZoR č. 3'!$D105="",0,'ZoR č. 3'!J105)+IF('ZoR č. 4'!$D105="",0,'ZoR č. 4'!J105)+IF('ZoR č. 5'!$D105="",0,'ZoR č. 5'!J105)+IF('ZoR č. 6'!$D105="",0,'ZoR č. 6'!J105)+IF('ZoR č. 7'!$D105="",0,'ZoR č. 7'!J105)+IF('ZoR č. 8'!$D105="",0,'ZoR č. 8'!J105)+IF('ZoR č. 9'!$D105="",0,'ZoR č. 9'!J105)+IF('ZoR č. 10'!$D105="",0,'ZoR č. 10'!J105)+IF(ZZoR!$D105="",0,ZZoR!J105)</f>
        <v>0</v>
      </c>
      <c r="AA105" s="281">
        <f>IF('ZoR č. 1'!$D105="",0,'ZoR č. 1'!K105)+IF('ZoR č. 2'!$D105="",0,'ZoR č. 2'!K105)+IF('ZoR č. 3'!$D105="",0,'ZoR č. 3'!K105)+IF('ZoR č. 4'!$D105="",0,'ZoR č. 4'!K105)+IF('ZoR č. 5'!$D105="",0,'ZoR č. 5'!K105)+IF('ZoR č. 6'!$D105="",0,'ZoR č. 6'!K105)+IF('ZoR č. 7'!$D105="",0,'ZoR č. 7'!K105)+IF('ZoR č. 8'!$D105="",0,'ZoR č. 8'!K105)+IF('ZoR č. 9'!$D105="",0,'ZoR č. 9'!K105)+IF('ZoR č. 10'!$D105="",0,'ZoR č. 10'!K105)+IF(ZZoR!$D105="",0,ZZoR!K105)</f>
        <v>0</v>
      </c>
      <c r="AB105" s="281">
        <f>IF('ZoR č. 1'!$D105="",0,'ZoR č. 1'!L105)+IF('ZoR č. 2'!$D105="",0,'ZoR č. 2'!L105)+IF('ZoR č. 3'!$D105="",0,'ZoR č. 3'!L105)+IF('ZoR č. 4'!$D105="",0,'ZoR č. 4'!L105)+IF('ZoR č. 5'!$D105="",0,'ZoR č. 5'!L105)+IF('ZoR č. 6'!$D105="",0,'ZoR č. 6'!L105)+IF('ZoR č. 7'!$D105="",0,'ZoR č. 7'!L105)+IF('ZoR č. 8'!$D105="",0,'ZoR č. 8'!L105)+IF('ZoR č. 9'!$D105="",0,'ZoR č. 9'!L105)+IF('ZoR č. 10'!$D105="",0,'ZoR č. 10'!L105)+IF(ZZoR!$D105="",0,ZZoR!L105)</f>
        <v>0</v>
      </c>
      <c r="AC105" s="281">
        <f>IF('ZoR č. 1'!$D105="",0,'ZoR č. 1'!M105)+IF('ZoR č. 2'!$D105="",0,'ZoR č. 2'!M105)+IF('ZoR č. 3'!$D105="",0,'ZoR č. 3'!M105)+IF('ZoR č. 4'!$D105="",0,'ZoR č. 4'!M105)+IF('ZoR č. 5'!$D105="",0,'ZoR č. 5'!M105)+IF('ZoR č. 6'!$D105="",0,'ZoR č. 6'!M105)+IF('ZoR č. 7'!$D105="",0,'ZoR č. 7'!M105)+IF('ZoR č. 8'!$D105="",0,'ZoR č. 8'!M105)+IF('ZoR č. 9'!$D105="",0,'ZoR č. 9'!M105)+IF('ZoR č. 10'!$D105="",0,'ZoR č. 10'!M105)+IF(ZZoR!$D105="",0,ZZoR!M105)</f>
        <v>0</v>
      </c>
      <c r="AE105" s="282" t="str">
        <f t="shared" si="7"/>
        <v/>
      </c>
    </row>
    <row r="106" spans="2:31" ht="17.25" thickBot="1" x14ac:dyDescent="0.3">
      <c r="B106" s="50" t="s">
        <v>239</v>
      </c>
      <c r="C106" s="100" t="str">
        <f>IF(COUNTA('Přehled partnerů'!C106:D106)&lt;&gt;2,"partner neuveden",IF('Přehled partnerů'!M106="ANO",'Přehled partnerů'!C106,"v tomto období nerelevantní"))</f>
        <v>partner neuveden</v>
      </c>
      <c r="D106" s="109" t="str">
        <f>IF(COUNTA('Přehled partnerů'!C106:D106)&lt;&gt;2,"",IF('Přehled partnerů'!M106="ANO",'Přehled partnerů'!D106,""))</f>
        <v/>
      </c>
      <c r="E106" s="22" t="str">
        <f t="shared" si="4"/>
        <v/>
      </c>
      <c r="F106" s="118" t="str">
        <f t="shared" si="5"/>
        <v/>
      </c>
      <c r="G106" s="127">
        <v>0</v>
      </c>
      <c r="H106" s="128">
        <v>0</v>
      </c>
      <c r="I106" s="128">
        <v>0</v>
      </c>
      <c r="J106" s="128">
        <v>0</v>
      </c>
      <c r="K106" s="18">
        <v>0</v>
      </c>
      <c r="L106" s="18">
        <v>0</v>
      </c>
      <c r="M106" s="119">
        <v>0</v>
      </c>
      <c r="N106" s="58" t="str">
        <f t="shared" si="6"/>
        <v/>
      </c>
      <c r="O106" s="267">
        <f>IF('Rozpočet + Žádosti o změnu'!$ER$2="ano",'Rozpočet + Žádosti o změnu'!EL106,IF('Rozpočet + Žádosti o změnu'!$EF$2="ano",'Rozpočet + Žádosti o změnu'!DZ106,IF('Rozpočet + Žádosti o změnu'!$DT$2="ano",'Rozpočet + Žádosti o změnu'!DN106,IF('Rozpočet + Žádosti o změnu'!$DH$2="ano",'Rozpočet + Žádosti o změnu'!DB106,IF('Rozpočet + Žádosti o změnu'!$CV$2="ano",'Rozpočet + Žádosti o změnu'!CP106,IF('Rozpočet + Žádosti o změnu'!$CJ$2="ano",'Rozpočet + Žádosti o změnu'!CD106,IF('Rozpočet + Žádosti o změnu'!$BX$2="ano",'Rozpočet + Žádosti o změnu'!BR106,IF('Rozpočet + Žádosti o změnu'!$BL$2="ano",'Rozpočet + Žádosti o změnu'!BF106,IF('Rozpočet + Žádosti o změnu'!$AZ$2="ano",'Rozpočet + Žádosti o změnu'!AT106,IF('Rozpočet + Žádosti o změnu'!$AN$2="ano",'Rozpočet + Žádosti o změnu'!AH106,'Rozpočet + Žádosti o změnu'!H106))))))))))</f>
        <v>0</v>
      </c>
      <c r="P106" s="267">
        <f>IF('Rozpočet + Žádosti o změnu'!$ER$2="ano",'Rozpočet + Žádosti o změnu'!EM106,IF('Rozpočet + Žádosti o změnu'!$EF$2="ano",'Rozpočet + Žádosti o změnu'!EA106,IF('Rozpočet + Žádosti o změnu'!$DT$2="ano",'Rozpočet + Žádosti o změnu'!DO106,IF('Rozpočet + Žádosti o změnu'!$DH$2="ano",'Rozpočet + Žádosti o změnu'!DC106,IF('Rozpočet + Žádosti o změnu'!$CV$2="ano",'Rozpočet + Žádosti o změnu'!CQ106,IF('Rozpočet + Žádosti o změnu'!$CJ$2="ano",'Rozpočet + Žádosti o změnu'!CE106,IF('Rozpočet + Žádosti o změnu'!$BX$2="ano",'Rozpočet + Žádosti o změnu'!BS106,IF('Rozpočet + Žádosti o změnu'!$BL$2="ano",'Rozpočet + Žádosti o změnu'!BG106,IF('Rozpočet + Žádosti o změnu'!$AZ$2="ano",'Rozpočet + Žádosti o změnu'!AU106,IF('Rozpočet + Žádosti o změnu'!$AN$2="ano",'Rozpočet + Žádosti o změnu'!AI106,'Rozpočet + Žádosti o změnu'!I106))))))))))</f>
        <v>0</v>
      </c>
      <c r="Q106" s="267">
        <f>IF('Rozpočet + Žádosti o změnu'!$ER$2="ano",'Rozpočet + Žádosti o změnu'!EN106,IF('Rozpočet + Žádosti o změnu'!$EF$2="ano",'Rozpočet + Žádosti o změnu'!EB106,IF('Rozpočet + Žádosti o změnu'!$DT$2="ano",'Rozpočet + Žádosti o změnu'!DP106,IF('Rozpočet + Žádosti o změnu'!$DH$2="ano",'Rozpočet + Žádosti o změnu'!DD106,IF('Rozpočet + Žádosti o změnu'!$CV$2="ano",'Rozpočet + Žádosti o změnu'!CR106,IF('Rozpočet + Žádosti o změnu'!$CJ$2="ano",'Rozpočet + Žádosti o změnu'!CF106,IF('Rozpočet + Žádosti o změnu'!$BX$2="ano",'Rozpočet + Žádosti o změnu'!BT106,IF('Rozpočet + Žádosti o změnu'!$BL$2="ano",'Rozpočet + Žádosti o změnu'!BH106,IF('Rozpočet + Žádosti o změnu'!$AZ$2="ano",'Rozpočet + Žádosti o změnu'!AV106,IF('Rozpočet + Žádosti o změnu'!$AN$2="ano",'Rozpočet + Žádosti o změnu'!AJ106,'Rozpočet + Žádosti o změnu'!J106))))))))))</f>
        <v>0</v>
      </c>
      <c r="R106" s="267">
        <f>IF('Rozpočet + Žádosti o změnu'!$ER$2="ano",'Rozpočet + Žádosti o změnu'!EO106,IF('Rozpočet + Žádosti o změnu'!$EF$2="ano",'Rozpočet + Žádosti o změnu'!EC106,IF('Rozpočet + Žádosti o změnu'!$DT$2="ano",'Rozpočet + Žádosti o změnu'!DQ106,IF('Rozpočet + Žádosti o změnu'!$DH$2="ano",'Rozpočet + Žádosti o změnu'!DE106,IF('Rozpočet + Žádosti o změnu'!$CV$2="ano",'Rozpočet + Žádosti o změnu'!CS106,IF('Rozpočet + Žádosti o změnu'!$CJ$2="ano",'Rozpočet + Žádosti o změnu'!CG106,IF('Rozpočet + Žádosti o změnu'!$BX$2="ano",'Rozpočet + Žádosti o změnu'!BU106,IF('Rozpočet + Žádosti o změnu'!$BL$2="ano",'Rozpočet + Žádosti o změnu'!BI106,IF('Rozpočet + Žádosti o změnu'!$AZ$2="ano",'Rozpočet + Žádosti o změnu'!AW106,IF('Rozpočet + Žádosti o změnu'!$AN$2="ano",'Rozpočet + Žádosti o změnu'!AK106,'Rozpočet + Žádosti o změnu'!K106))))))))))</f>
        <v>0</v>
      </c>
      <c r="S106" s="267">
        <f>IF('Rozpočet + Žádosti o změnu'!$ER$2="ano",'Rozpočet + Žádosti o změnu'!EP106,IF('Rozpočet + Žádosti o změnu'!$EF$2="ano",'Rozpočet + Žádosti o změnu'!ED106,IF('Rozpočet + Žádosti o změnu'!$DT$2="ano",'Rozpočet + Žádosti o změnu'!DR106,IF('Rozpočet + Žádosti o změnu'!$DH$2="ano",'Rozpočet + Žádosti o změnu'!DF106,IF('Rozpočet + Žádosti o změnu'!$CV$2="ano",'Rozpočet + Žádosti o změnu'!CT106,IF('Rozpočet + Žádosti o změnu'!$CJ$2="ano",'Rozpočet + Žádosti o změnu'!CH106,IF('Rozpočet + Žádosti o změnu'!$BX$2="ano",'Rozpočet + Žádosti o změnu'!BV106,IF('Rozpočet + Žádosti o změnu'!$BL$2="ano",'Rozpočet + Žádosti o změnu'!BJ106,IF('Rozpočet + Žádosti o změnu'!$AZ$2="ano",'Rozpočet + Žádosti o změnu'!AX106,IF('Rozpočet + Žádosti o změnu'!$AN$2="ano",'Rozpočet + Žádosti o změnu'!AL106,'Rozpočet + Žádosti o změnu'!L106))))))))))</f>
        <v>0</v>
      </c>
      <c r="T106" s="267">
        <f>IF('Rozpočet + Žádosti o změnu'!$ER$2="ano",'Rozpočet + Žádosti o změnu'!EQ106,IF('Rozpočet + Žádosti o změnu'!$EF$2="ano",'Rozpočet + Žádosti o změnu'!EE106,IF('Rozpočet + Žádosti o změnu'!$DT$2="ano",'Rozpočet + Žádosti o změnu'!DS106,IF('Rozpočet + Žádosti o změnu'!$DH$2="ano",'Rozpočet + Žádosti o změnu'!DG106,IF('Rozpočet + Žádosti o změnu'!$CV$2="ano",'Rozpočet + Žádosti o změnu'!CU106,IF('Rozpočet + Žádosti o změnu'!$CJ$2="ano",'Rozpočet + Žádosti o změnu'!CI106,IF('Rozpočet + Žádosti o změnu'!$BX$2="ano",'Rozpočet + Žádosti o změnu'!BW106,IF('Rozpočet + Žádosti o změnu'!$BL$2="ano",'Rozpočet + Žádosti o změnu'!BK106,IF('Rozpočet + Žádosti o změnu'!$AZ$2="ano",'Rozpočet + Žádosti o změnu'!AY106,IF('Rozpočet + Žádosti o změnu'!$AN$2="ano",'Rozpočet + Žádosti o změnu'!AM106,'Rozpočet + Žádosti o změnu'!M106))))))))))</f>
        <v>0</v>
      </c>
      <c r="U106" s="267">
        <f>IF('Rozpočet + Žádosti o změnu'!$ER$2="ano",'Rozpočet + Žádosti o změnu'!ER106,IF('Rozpočet + Žádosti o změnu'!$EF$2="ano",'Rozpočet + Žádosti o změnu'!EF106,IF('Rozpočet + Žádosti o změnu'!$DT$2="ano",'Rozpočet + Žádosti o změnu'!DT106,IF('Rozpočet + Žádosti o změnu'!$DH$2="ano",'Rozpočet + Žádosti o změnu'!DH106,IF('Rozpočet + Žádosti o změnu'!$CV$2="ano",'Rozpočet + Žádosti o změnu'!CV106,IF('Rozpočet + Žádosti o změnu'!$CJ$2="ano",'Rozpočet + Žádosti o změnu'!CJ106,IF('Rozpočet + Žádosti o změnu'!$BX$2="ano",'Rozpočet + Žádosti o změnu'!BX106,IF('Rozpočet + Žádosti o změnu'!$BL$2="ano",'Rozpočet + Žádosti o změnu'!BL106,IF('Rozpočet + Žádosti o změnu'!$AZ$2="ano",'Rozpočet + Žádosti o změnu'!AZ106,IF('Rozpočet + Žádosti o změnu'!$AN$2="ano",'Rozpočet + Žádosti o změnu'!AN106,'Rozpočet + Žádosti o změnu'!N106))))))))))</f>
        <v>0</v>
      </c>
      <c r="W106" s="281">
        <f>IF('ZoR č. 1'!$D106="",0,'ZoR č. 1'!G106)+IF('ZoR č. 2'!$D106="",0,'ZoR č. 2'!G106)+IF('ZoR č. 3'!$D106="",0,'ZoR č. 3'!G106)+IF('ZoR č. 4'!$D106="",0,'ZoR č. 4'!G106)+IF('ZoR č. 5'!$D106="",0,'ZoR č. 5'!G106)+IF('ZoR č. 6'!$D106="",0,'ZoR č. 6'!G106)+IF('ZoR č. 7'!$D106="",0,'ZoR č. 7'!G106)+IF('ZoR č. 8'!$D106="",0,'ZoR č. 8'!G106)+IF('ZoR č. 9'!$D106="",0,'ZoR č. 9'!G106)+IF('ZoR č. 10'!$D106="",0,'ZoR č. 10'!G106)+IF(ZZoR!$D106="",0,ZZoR!G106)</f>
        <v>0</v>
      </c>
      <c r="X106" s="281">
        <f>IF('ZoR č. 1'!$D106="",0,'ZoR č. 1'!H106)+IF('ZoR č. 2'!$D106="",0,'ZoR č. 2'!H106)+IF('ZoR č. 3'!$D106="",0,'ZoR č. 3'!H106)+IF('ZoR č. 4'!$D106="",0,'ZoR č. 4'!H106)+IF('ZoR č. 5'!$D106="",0,'ZoR č. 5'!H106)+IF('ZoR č. 6'!$D106="",0,'ZoR č. 6'!H106)+IF('ZoR č. 7'!$D106="",0,'ZoR č. 7'!H106)+IF('ZoR č. 8'!$D106="",0,'ZoR č. 8'!H106)+IF('ZoR č. 9'!$D106="",0,'ZoR č. 9'!H106)+IF('ZoR č. 10'!$D106="",0,'ZoR č. 10'!H106)+IF(ZZoR!$D106="",0,ZZoR!H106)</f>
        <v>0</v>
      </c>
      <c r="Y106" s="281">
        <f>IF('ZoR č. 1'!$D106="",0,'ZoR č. 1'!I106)+IF('ZoR č. 2'!$D106="",0,'ZoR č. 2'!I106)+IF('ZoR č. 3'!$D106="",0,'ZoR č. 3'!I106)+IF('ZoR č. 4'!$D106="",0,'ZoR č. 4'!I106)+IF('ZoR č. 5'!$D106="",0,'ZoR č. 5'!I106)+IF('ZoR č. 6'!$D106="",0,'ZoR č. 6'!I106)+IF('ZoR č. 7'!$D106="",0,'ZoR č. 7'!I106)+IF('ZoR č. 8'!$D106="",0,'ZoR č. 8'!I106)+IF('ZoR č. 9'!$D106="",0,'ZoR č. 9'!I106)+IF('ZoR č. 10'!$D106="",0,'ZoR č. 10'!I106)+IF(ZZoR!$D106="",0,ZZoR!I106)</f>
        <v>0</v>
      </c>
      <c r="Z106" s="281">
        <f>IF('ZoR č. 1'!$D106="",0,'ZoR č. 1'!J106)+IF('ZoR č. 2'!$D106="",0,'ZoR č. 2'!J106)+IF('ZoR č. 3'!$D106="",0,'ZoR č. 3'!J106)+IF('ZoR č. 4'!$D106="",0,'ZoR č. 4'!J106)+IF('ZoR č. 5'!$D106="",0,'ZoR č. 5'!J106)+IF('ZoR č. 6'!$D106="",0,'ZoR č. 6'!J106)+IF('ZoR č. 7'!$D106="",0,'ZoR č. 7'!J106)+IF('ZoR č. 8'!$D106="",0,'ZoR č. 8'!J106)+IF('ZoR č. 9'!$D106="",0,'ZoR č. 9'!J106)+IF('ZoR č. 10'!$D106="",0,'ZoR č. 10'!J106)+IF(ZZoR!$D106="",0,ZZoR!J106)</f>
        <v>0</v>
      </c>
      <c r="AA106" s="281">
        <f>IF('ZoR č. 1'!$D106="",0,'ZoR č. 1'!K106)+IF('ZoR č. 2'!$D106="",0,'ZoR č. 2'!K106)+IF('ZoR č. 3'!$D106="",0,'ZoR č. 3'!K106)+IF('ZoR č. 4'!$D106="",0,'ZoR č. 4'!K106)+IF('ZoR č. 5'!$D106="",0,'ZoR č. 5'!K106)+IF('ZoR č. 6'!$D106="",0,'ZoR č. 6'!K106)+IF('ZoR č. 7'!$D106="",0,'ZoR č. 7'!K106)+IF('ZoR č. 8'!$D106="",0,'ZoR č. 8'!K106)+IF('ZoR č. 9'!$D106="",0,'ZoR č. 9'!K106)+IF('ZoR č. 10'!$D106="",0,'ZoR č. 10'!K106)+IF(ZZoR!$D106="",0,ZZoR!K106)</f>
        <v>0</v>
      </c>
      <c r="AB106" s="281">
        <f>IF('ZoR č. 1'!$D106="",0,'ZoR č. 1'!L106)+IF('ZoR č. 2'!$D106="",0,'ZoR č. 2'!L106)+IF('ZoR č. 3'!$D106="",0,'ZoR č. 3'!L106)+IF('ZoR č. 4'!$D106="",0,'ZoR č. 4'!L106)+IF('ZoR č. 5'!$D106="",0,'ZoR č. 5'!L106)+IF('ZoR č. 6'!$D106="",0,'ZoR č. 6'!L106)+IF('ZoR č. 7'!$D106="",0,'ZoR č. 7'!L106)+IF('ZoR č. 8'!$D106="",0,'ZoR č. 8'!L106)+IF('ZoR č. 9'!$D106="",0,'ZoR č. 9'!L106)+IF('ZoR č. 10'!$D106="",0,'ZoR č. 10'!L106)+IF(ZZoR!$D106="",0,ZZoR!L106)</f>
        <v>0</v>
      </c>
      <c r="AC106" s="281">
        <f>IF('ZoR č. 1'!$D106="",0,'ZoR č. 1'!M106)+IF('ZoR č. 2'!$D106="",0,'ZoR č. 2'!M106)+IF('ZoR č. 3'!$D106="",0,'ZoR č. 3'!M106)+IF('ZoR č. 4'!$D106="",0,'ZoR č. 4'!M106)+IF('ZoR č. 5'!$D106="",0,'ZoR č. 5'!M106)+IF('ZoR č. 6'!$D106="",0,'ZoR č. 6'!M106)+IF('ZoR č. 7'!$D106="",0,'ZoR č. 7'!M106)+IF('ZoR č. 8'!$D106="",0,'ZoR č. 8'!M106)+IF('ZoR č. 9'!$D106="",0,'ZoR č. 9'!M106)+IF('ZoR č. 10'!$D106="",0,'ZoR č. 10'!M106)+IF(ZZoR!$D106="",0,ZZoR!M106)</f>
        <v>0</v>
      </c>
      <c r="AE106" s="282" t="str">
        <f t="shared" si="7"/>
        <v/>
      </c>
    </row>
    <row r="107" spans="2:31" x14ac:dyDescent="0.25">
      <c r="B107" s="11" t="s">
        <v>29</v>
      </c>
      <c r="C107" s="102" t="str">
        <f>IF(COUNTA('Přehled partnerů'!C107:D107)&lt;&gt;2,"partner neuveden",IF('Přehled partnerů'!M107="ANO",'Přehled partnerů'!C107,"v tomto období nerelevantní"))</f>
        <v>partner neuveden</v>
      </c>
      <c r="D107" s="115" t="str">
        <f>IF(COUNTA('Přehled partnerů'!C107:D107)&lt;&gt;2,"",IF('Přehled partnerů'!M107="ANO",'Přehled partnerů'!D107,""))</f>
        <v/>
      </c>
      <c r="E107" s="23" t="str">
        <f>IF(D107="","",(K107*6292)+(L107*31460)+(M107*5291))</f>
        <v/>
      </c>
      <c r="F107" s="46" t="str">
        <f>IF(D107="","",(K107*1/120)+(L107*1/24)+(M107*1/24))</f>
        <v/>
      </c>
      <c r="G107" s="13">
        <v>0</v>
      </c>
      <c r="H107" s="14">
        <v>0</v>
      </c>
      <c r="I107" s="14">
        <v>0</v>
      </c>
      <c r="J107" s="14">
        <v>0</v>
      </c>
      <c r="K107" s="124">
        <v>0</v>
      </c>
      <c r="L107" s="124">
        <v>0</v>
      </c>
      <c r="M107" s="129">
        <v>0</v>
      </c>
      <c r="N107" s="58" t="str">
        <f t="shared" si="6"/>
        <v/>
      </c>
      <c r="O107" s="267">
        <f>IF('Rozpočet + Žádosti o změnu'!$ER$2="ano",'Rozpočet + Žádosti o změnu'!EL107,IF('Rozpočet + Žádosti o změnu'!$EF$2="ano",'Rozpočet + Žádosti o změnu'!DZ107,IF('Rozpočet + Žádosti o změnu'!$DT$2="ano",'Rozpočet + Žádosti o změnu'!DN107,IF('Rozpočet + Žádosti o změnu'!$DH$2="ano",'Rozpočet + Žádosti o změnu'!DB107,IF('Rozpočet + Žádosti o změnu'!$CV$2="ano",'Rozpočet + Žádosti o změnu'!CP107,IF('Rozpočet + Žádosti o změnu'!$CJ$2="ano",'Rozpočet + Žádosti o změnu'!CD107,IF('Rozpočet + Žádosti o změnu'!$BX$2="ano",'Rozpočet + Žádosti o změnu'!BR107,IF('Rozpočet + Žádosti o změnu'!$BL$2="ano",'Rozpočet + Žádosti o změnu'!BF107,IF('Rozpočet + Žádosti o změnu'!$AZ$2="ano",'Rozpočet + Žádosti o změnu'!AT107,IF('Rozpočet + Žádosti o změnu'!$AN$2="ano",'Rozpočet + Žádosti o změnu'!AH107,'Rozpočet + Žádosti o změnu'!H107))))))))))</f>
        <v>0</v>
      </c>
      <c r="P107" s="267">
        <f>IF('Rozpočet + Žádosti o změnu'!$ER$2="ano",'Rozpočet + Žádosti o změnu'!EM107,IF('Rozpočet + Žádosti o změnu'!$EF$2="ano",'Rozpočet + Žádosti o změnu'!EA107,IF('Rozpočet + Žádosti o změnu'!$DT$2="ano",'Rozpočet + Žádosti o změnu'!DO107,IF('Rozpočet + Žádosti o změnu'!$DH$2="ano",'Rozpočet + Žádosti o změnu'!DC107,IF('Rozpočet + Žádosti o změnu'!$CV$2="ano",'Rozpočet + Žádosti o změnu'!CQ107,IF('Rozpočet + Žádosti o změnu'!$CJ$2="ano",'Rozpočet + Žádosti o změnu'!CE107,IF('Rozpočet + Žádosti o změnu'!$BX$2="ano",'Rozpočet + Žádosti o změnu'!BS107,IF('Rozpočet + Žádosti o změnu'!$BL$2="ano",'Rozpočet + Žádosti o změnu'!BG107,IF('Rozpočet + Žádosti o změnu'!$AZ$2="ano",'Rozpočet + Žádosti o změnu'!AU107,IF('Rozpočet + Žádosti o změnu'!$AN$2="ano",'Rozpočet + Žádosti o změnu'!AI107,'Rozpočet + Žádosti o změnu'!I107))))))))))</f>
        <v>0</v>
      </c>
      <c r="Q107" s="267">
        <f>IF('Rozpočet + Žádosti o změnu'!$ER$2="ano",'Rozpočet + Žádosti o změnu'!EN107,IF('Rozpočet + Žádosti o změnu'!$EF$2="ano",'Rozpočet + Žádosti o změnu'!EB107,IF('Rozpočet + Žádosti o změnu'!$DT$2="ano",'Rozpočet + Žádosti o změnu'!DP107,IF('Rozpočet + Žádosti o změnu'!$DH$2="ano",'Rozpočet + Žádosti o změnu'!DD107,IF('Rozpočet + Žádosti o změnu'!$CV$2="ano",'Rozpočet + Žádosti o změnu'!CR107,IF('Rozpočet + Žádosti o změnu'!$CJ$2="ano",'Rozpočet + Žádosti o změnu'!CF107,IF('Rozpočet + Žádosti o změnu'!$BX$2="ano",'Rozpočet + Žádosti o změnu'!BT107,IF('Rozpočet + Žádosti o změnu'!$BL$2="ano",'Rozpočet + Žádosti o změnu'!BH107,IF('Rozpočet + Žádosti o změnu'!$AZ$2="ano",'Rozpočet + Žádosti o změnu'!AV107,IF('Rozpočet + Žádosti o změnu'!$AN$2="ano",'Rozpočet + Žádosti o změnu'!AJ107,'Rozpočet + Žádosti o změnu'!J107))))))))))</f>
        <v>0</v>
      </c>
      <c r="R107" s="267">
        <f>IF('Rozpočet + Žádosti o změnu'!$ER$2="ano",'Rozpočet + Žádosti o změnu'!EO107,IF('Rozpočet + Žádosti o změnu'!$EF$2="ano",'Rozpočet + Žádosti o změnu'!EC107,IF('Rozpočet + Žádosti o změnu'!$DT$2="ano",'Rozpočet + Žádosti o změnu'!DQ107,IF('Rozpočet + Žádosti o změnu'!$DH$2="ano",'Rozpočet + Žádosti o změnu'!DE107,IF('Rozpočet + Žádosti o změnu'!$CV$2="ano",'Rozpočet + Žádosti o změnu'!CS107,IF('Rozpočet + Žádosti o změnu'!$CJ$2="ano",'Rozpočet + Žádosti o změnu'!CG107,IF('Rozpočet + Žádosti o změnu'!$BX$2="ano",'Rozpočet + Žádosti o změnu'!BU107,IF('Rozpočet + Žádosti o změnu'!$BL$2="ano",'Rozpočet + Žádosti o změnu'!BI107,IF('Rozpočet + Žádosti o změnu'!$AZ$2="ano",'Rozpočet + Žádosti o změnu'!AW107,IF('Rozpočet + Žádosti o změnu'!$AN$2="ano",'Rozpočet + Žádosti o změnu'!AK107,'Rozpočet + Žádosti o změnu'!K107))))))))))</f>
        <v>0</v>
      </c>
      <c r="S107" s="267">
        <f>IF('Rozpočet + Žádosti o změnu'!$ER$2="ano",'Rozpočet + Žádosti o změnu'!EP107,IF('Rozpočet + Žádosti o změnu'!$EF$2="ano",'Rozpočet + Žádosti o změnu'!ED107,IF('Rozpočet + Žádosti o změnu'!$DT$2="ano",'Rozpočet + Žádosti o změnu'!DR107,IF('Rozpočet + Žádosti o změnu'!$DH$2="ano",'Rozpočet + Žádosti o změnu'!DF107,IF('Rozpočet + Žádosti o změnu'!$CV$2="ano",'Rozpočet + Žádosti o změnu'!CT107,IF('Rozpočet + Žádosti o změnu'!$CJ$2="ano",'Rozpočet + Žádosti o změnu'!CH107,IF('Rozpočet + Žádosti o změnu'!$BX$2="ano",'Rozpočet + Žádosti o změnu'!BV107,IF('Rozpočet + Žádosti o změnu'!$BL$2="ano",'Rozpočet + Žádosti o změnu'!BJ107,IF('Rozpočet + Žádosti o změnu'!$AZ$2="ano",'Rozpočet + Žádosti o změnu'!AX107,IF('Rozpočet + Žádosti o změnu'!$AN$2="ano",'Rozpočet + Žádosti o změnu'!AL107,'Rozpočet + Žádosti o změnu'!L107))))))))))</f>
        <v>0</v>
      </c>
      <c r="T107" s="267">
        <f>IF('Rozpočet + Žádosti o změnu'!$ER$2="ano",'Rozpočet + Žádosti o změnu'!EQ107,IF('Rozpočet + Žádosti o změnu'!$EF$2="ano",'Rozpočet + Žádosti o změnu'!EE107,IF('Rozpočet + Žádosti o změnu'!$DT$2="ano",'Rozpočet + Žádosti o změnu'!DS107,IF('Rozpočet + Žádosti o změnu'!$DH$2="ano",'Rozpočet + Žádosti o změnu'!DG107,IF('Rozpočet + Žádosti o změnu'!$CV$2="ano",'Rozpočet + Žádosti o změnu'!CU107,IF('Rozpočet + Žádosti o změnu'!$CJ$2="ano",'Rozpočet + Žádosti o změnu'!CI107,IF('Rozpočet + Žádosti o změnu'!$BX$2="ano",'Rozpočet + Žádosti o změnu'!BW107,IF('Rozpočet + Žádosti o změnu'!$BL$2="ano",'Rozpočet + Žádosti o změnu'!BK107,IF('Rozpočet + Žádosti o změnu'!$AZ$2="ano",'Rozpočet + Žádosti o změnu'!AY107,IF('Rozpočet + Žádosti o změnu'!$AN$2="ano",'Rozpočet + Žádosti o změnu'!AM107,'Rozpočet + Žádosti o změnu'!M107))))))))))</f>
        <v>0</v>
      </c>
      <c r="U107" s="267">
        <f>IF('Rozpočet + Žádosti o změnu'!$ER$2="ano",'Rozpočet + Žádosti o změnu'!ER107,IF('Rozpočet + Žádosti o změnu'!$EF$2="ano",'Rozpočet + Žádosti o změnu'!EF107,IF('Rozpočet + Žádosti o změnu'!$DT$2="ano",'Rozpočet + Žádosti o změnu'!DT107,IF('Rozpočet + Žádosti o změnu'!$DH$2="ano",'Rozpočet + Žádosti o změnu'!DH107,IF('Rozpočet + Žádosti o změnu'!$CV$2="ano",'Rozpočet + Žádosti o změnu'!CV107,IF('Rozpočet + Žádosti o změnu'!$CJ$2="ano",'Rozpočet + Žádosti o změnu'!CJ107,IF('Rozpočet + Žádosti o změnu'!$BX$2="ano",'Rozpočet + Žádosti o změnu'!BX107,IF('Rozpočet + Žádosti o změnu'!$BL$2="ano",'Rozpočet + Žádosti o změnu'!BL107,IF('Rozpočet + Žádosti o změnu'!$AZ$2="ano",'Rozpočet + Žádosti o změnu'!AZ107,IF('Rozpočet + Žádosti o změnu'!$AN$2="ano",'Rozpočet + Žádosti o změnu'!AN107,'Rozpočet + Žádosti o změnu'!N107))))))))))</f>
        <v>0</v>
      </c>
      <c r="W107" s="281">
        <f>IF('ZoR č. 1'!$D107="",0,'ZoR č. 1'!G107)+IF('ZoR č. 2'!$D107="",0,'ZoR č. 2'!G107)+IF('ZoR č. 3'!$D107="",0,'ZoR č. 3'!G107)+IF('ZoR č. 4'!$D107="",0,'ZoR č. 4'!G107)+IF('ZoR č. 5'!$D107="",0,'ZoR č. 5'!G107)+IF('ZoR č. 6'!$D107="",0,'ZoR č. 6'!G107)+IF('ZoR č. 7'!$D107="",0,'ZoR č. 7'!G107)+IF('ZoR č. 8'!$D107="",0,'ZoR č. 8'!G107)+IF('ZoR č. 9'!$D107="",0,'ZoR č. 9'!G107)+IF('ZoR č. 10'!$D107="",0,'ZoR č. 10'!G107)+IF(ZZoR!$D107="",0,ZZoR!G107)</f>
        <v>0</v>
      </c>
      <c r="X107" s="281">
        <f>IF('ZoR č. 1'!$D107="",0,'ZoR č. 1'!H107)+IF('ZoR č. 2'!$D107="",0,'ZoR č. 2'!H107)+IF('ZoR č. 3'!$D107="",0,'ZoR č. 3'!H107)+IF('ZoR č. 4'!$D107="",0,'ZoR č. 4'!H107)+IF('ZoR č. 5'!$D107="",0,'ZoR č. 5'!H107)+IF('ZoR č. 6'!$D107="",0,'ZoR č. 6'!H107)+IF('ZoR č. 7'!$D107="",0,'ZoR č. 7'!H107)+IF('ZoR č. 8'!$D107="",0,'ZoR č. 8'!H107)+IF('ZoR č. 9'!$D107="",0,'ZoR č. 9'!H107)+IF('ZoR č. 10'!$D107="",0,'ZoR č. 10'!H107)+IF(ZZoR!$D107="",0,ZZoR!H107)</f>
        <v>0</v>
      </c>
      <c r="Y107" s="281">
        <f>IF('ZoR č. 1'!$D107="",0,'ZoR č. 1'!I107)+IF('ZoR č. 2'!$D107="",0,'ZoR č. 2'!I107)+IF('ZoR č. 3'!$D107="",0,'ZoR č. 3'!I107)+IF('ZoR č. 4'!$D107="",0,'ZoR č. 4'!I107)+IF('ZoR č. 5'!$D107="",0,'ZoR č. 5'!I107)+IF('ZoR č. 6'!$D107="",0,'ZoR č. 6'!I107)+IF('ZoR č. 7'!$D107="",0,'ZoR č. 7'!I107)+IF('ZoR č. 8'!$D107="",0,'ZoR č. 8'!I107)+IF('ZoR č. 9'!$D107="",0,'ZoR č. 9'!I107)+IF('ZoR č. 10'!$D107="",0,'ZoR č. 10'!I107)+IF(ZZoR!$D107="",0,ZZoR!I107)</f>
        <v>0</v>
      </c>
      <c r="Z107" s="281">
        <f>IF('ZoR č. 1'!$D107="",0,'ZoR č. 1'!J107)+IF('ZoR č. 2'!$D107="",0,'ZoR č. 2'!J107)+IF('ZoR č. 3'!$D107="",0,'ZoR č. 3'!J107)+IF('ZoR č. 4'!$D107="",0,'ZoR č. 4'!J107)+IF('ZoR č. 5'!$D107="",0,'ZoR č. 5'!J107)+IF('ZoR č. 6'!$D107="",0,'ZoR č. 6'!J107)+IF('ZoR č. 7'!$D107="",0,'ZoR č. 7'!J107)+IF('ZoR č. 8'!$D107="",0,'ZoR č. 8'!J107)+IF('ZoR č. 9'!$D107="",0,'ZoR č. 9'!J107)+IF('ZoR č. 10'!$D107="",0,'ZoR č. 10'!J107)+IF(ZZoR!$D107="",0,ZZoR!J107)</f>
        <v>0</v>
      </c>
      <c r="AA107" s="281">
        <f>IF('ZoR č. 1'!$D107="",0,'ZoR č. 1'!K107)+IF('ZoR č. 2'!$D107="",0,'ZoR č. 2'!K107)+IF('ZoR č. 3'!$D107="",0,'ZoR č. 3'!K107)+IF('ZoR č. 4'!$D107="",0,'ZoR č. 4'!K107)+IF('ZoR č. 5'!$D107="",0,'ZoR č. 5'!K107)+IF('ZoR č. 6'!$D107="",0,'ZoR č. 6'!K107)+IF('ZoR č. 7'!$D107="",0,'ZoR č. 7'!K107)+IF('ZoR č. 8'!$D107="",0,'ZoR č. 8'!K107)+IF('ZoR č. 9'!$D107="",0,'ZoR č. 9'!K107)+IF('ZoR č. 10'!$D107="",0,'ZoR č. 10'!K107)+IF(ZZoR!$D107="",0,ZZoR!K107)</f>
        <v>0</v>
      </c>
      <c r="AB107" s="281">
        <f>IF('ZoR č. 1'!$D107="",0,'ZoR č. 1'!L107)+IF('ZoR č. 2'!$D107="",0,'ZoR č. 2'!L107)+IF('ZoR č. 3'!$D107="",0,'ZoR č. 3'!L107)+IF('ZoR č. 4'!$D107="",0,'ZoR č. 4'!L107)+IF('ZoR č. 5'!$D107="",0,'ZoR č. 5'!L107)+IF('ZoR č. 6'!$D107="",0,'ZoR č. 6'!L107)+IF('ZoR č. 7'!$D107="",0,'ZoR č. 7'!L107)+IF('ZoR č. 8'!$D107="",0,'ZoR č. 8'!L107)+IF('ZoR č. 9'!$D107="",0,'ZoR č. 9'!L107)+IF('ZoR č. 10'!$D107="",0,'ZoR č. 10'!L107)+IF(ZZoR!$D107="",0,ZZoR!L107)</f>
        <v>0</v>
      </c>
      <c r="AC107" s="281">
        <f>IF('ZoR č. 1'!$D107="",0,'ZoR č. 1'!M107)+IF('ZoR č. 2'!$D107="",0,'ZoR č. 2'!M107)+IF('ZoR č. 3'!$D107="",0,'ZoR č. 3'!M107)+IF('ZoR č. 4'!$D107="",0,'ZoR č. 4'!M107)+IF('ZoR č. 5'!$D107="",0,'ZoR č. 5'!M107)+IF('ZoR č. 6'!$D107="",0,'ZoR č. 6'!M107)+IF('ZoR č. 7'!$D107="",0,'ZoR č. 7'!M107)+IF('ZoR č. 8'!$D107="",0,'ZoR č. 8'!M107)+IF('ZoR č. 9'!$D107="",0,'ZoR č. 9'!M107)+IF('ZoR č. 10'!$D107="",0,'ZoR č. 10'!M107)+IF(ZZoR!$D107="",0,ZZoR!M107)</f>
        <v>0</v>
      </c>
      <c r="AE107" s="282" t="str">
        <f t="shared" si="7"/>
        <v/>
      </c>
    </row>
    <row r="108" spans="2:31" x14ac:dyDescent="0.25">
      <c r="B108" s="10" t="s">
        <v>30</v>
      </c>
      <c r="C108" s="104" t="str">
        <f>IF(COUNTA('Přehled partnerů'!C108:D108)&lt;&gt;2,"partner neuveden",IF('Přehled partnerů'!M108="ANO",'Přehled partnerů'!C108,"v tomto období nerelevantní"))</f>
        <v>partner neuveden</v>
      </c>
      <c r="D108" s="116" t="str">
        <f>IF(COUNTA('Přehled partnerů'!C108:D108)&lt;&gt;2,"",IF('Přehled partnerů'!M108="ANO",'Přehled partnerů'!D108,""))</f>
        <v/>
      </c>
      <c r="E108" s="24" t="str">
        <f t="shared" ref="E108:E146" si="8">IF(D108="","",(K108*6292)+(L108*31460)+(M108*5291))</f>
        <v/>
      </c>
      <c r="F108" s="47" t="str">
        <f t="shared" ref="F108:F146" si="9">IF(D108="","",(K108*1/120)+(L108*1/24)+(M108*1/24))</f>
        <v/>
      </c>
      <c r="G108" s="15">
        <v>0</v>
      </c>
      <c r="H108" s="16">
        <v>0</v>
      </c>
      <c r="I108" s="16">
        <v>0</v>
      </c>
      <c r="J108" s="16">
        <v>0</v>
      </c>
      <c r="K108" s="126">
        <v>0</v>
      </c>
      <c r="L108" s="126">
        <v>0</v>
      </c>
      <c r="M108" s="130">
        <v>0</v>
      </c>
      <c r="N108" s="58" t="str">
        <f t="shared" si="6"/>
        <v/>
      </c>
      <c r="O108" s="267">
        <f>IF('Rozpočet + Žádosti o změnu'!$ER$2="ano",'Rozpočet + Žádosti o změnu'!EL108,IF('Rozpočet + Žádosti o změnu'!$EF$2="ano",'Rozpočet + Žádosti o změnu'!DZ108,IF('Rozpočet + Žádosti o změnu'!$DT$2="ano",'Rozpočet + Žádosti o změnu'!DN108,IF('Rozpočet + Žádosti o změnu'!$DH$2="ano",'Rozpočet + Žádosti o změnu'!DB108,IF('Rozpočet + Žádosti o změnu'!$CV$2="ano",'Rozpočet + Žádosti o změnu'!CP108,IF('Rozpočet + Žádosti o změnu'!$CJ$2="ano",'Rozpočet + Žádosti o změnu'!CD108,IF('Rozpočet + Žádosti o změnu'!$BX$2="ano",'Rozpočet + Žádosti o změnu'!BR108,IF('Rozpočet + Žádosti o změnu'!$BL$2="ano",'Rozpočet + Žádosti o změnu'!BF108,IF('Rozpočet + Žádosti o změnu'!$AZ$2="ano",'Rozpočet + Žádosti o změnu'!AT108,IF('Rozpočet + Žádosti o změnu'!$AN$2="ano",'Rozpočet + Žádosti o změnu'!AH108,'Rozpočet + Žádosti o změnu'!H108))))))))))</f>
        <v>0</v>
      </c>
      <c r="P108" s="267">
        <f>IF('Rozpočet + Žádosti o změnu'!$ER$2="ano",'Rozpočet + Žádosti o změnu'!EM108,IF('Rozpočet + Žádosti o změnu'!$EF$2="ano",'Rozpočet + Žádosti o změnu'!EA108,IF('Rozpočet + Žádosti o změnu'!$DT$2="ano",'Rozpočet + Žádosti o změnu'!DO108,IF('Rozpočet + Žádosti o změnu'!$DH$2="ano",'Rozpočet + Žádosti o změnu'!DC108,IF('Rozpočet + Žádosti o změnu'!$CV$2="ano",'Rozpočet + Žádosti o změnu'!CQ108,IF('Rozpočet + Žádosti o změnu'!$CJ$2="ano",'Rozpočet + Žádosti o změnu'!CE108,IF('Rozpočet + Žádosti o změnu'!$BX$2="ano",'Rozpočet + Žádosti o změnu'!BS108,IF('Rozpočet + Žádosti o změnu'!$BL$2="ano",'Rozpočet + Žádosti o změnu'!BG108,IF('Rozpočet + Žádosti o změnu'!$AZ$2="ano",'Rozpočet + Žádosti o změnu'!AU108,IF('Rozpočet + Žádosti o změnu'!$AN$2="ano",'Rozpočet + Žádosti o změnu'!AI108,'Rozpočet + Žádosti o změnu'!I108))))))))))</f>
        <v>0</v>
      </c>
      <c r="Q108" s="267">
        <f>IF('Rozpočet + Žádosti o změnu'!$ER$2="ano",'Rozpočet + Žádosti o změnu'!EN108,IF('Rozpočet + Žádosti o změnu'!$EF$2="ano",'Rozpočet + Žádosti o změnu'!EB108,IF('Rozpočet + Žádosti o změnu'!$DT$2="ano",'Rozpočet + Žádosti o změnu'!DP108,IF('Rozpočet + Žádosti o změnu'!$DH$2="ano",'Rozpočet + Žádosti o změnu'!DD108,IF('Rozpočet + Žádosti o změnu'!$CV$2="ano",'Rozpočet + Žádosti o změnu'!CR108,IF('Rozpočet + Žádosti o změnu'!$CJ$2="ano",'Rozpočet + Žádosti o změnu'!CF108,IF('Rozpočet + Žádosti o změnu'!$BX$2="ano",'Rozpočet + Žádosti o změnu'!BT108,IF('Rozpočet + Žádosti o změnu'!$BL$2="ano",'Rozpočet + Žádosti o změnu'!BH108,IF('Rozpočet + Žádosti o změnu'!$AZ$2="ano",'Rozpočet + Žádosti o změnu'!AV108,IF('Rozpočet + Žádosti o změnu'!$AN$2="ano",'Rozpočet + Žádosti o změnu'!AJ108,'Rozpočet + Žádosti o změnu'!J108))))))))))</f>
        <v>0</v>
      </c>
      <c r="R108" s="267">
        <f>IF('Rozpočet + Žádosti o změnu'!$ER$2="ano",'Rozpočet + Žádosti o změnu'!EO108,IF('Rozpočet + Žádosti o změnu'!$EF$2="ano",'Rozpočet + Žádosti o změnu'!EC108,IF('Rozpočet + Žádosti o změnu'!$DT$2="ano",'Rozpočet + Žádosti o změnu'!DQ108,IF('Rozpočet + Žádosti o změnu'!$DH$2="ano",'Rozpočet + Žádosti o změnu'!DE108,IF('Rozpočet + Žádosti o změnu'!$CV$2="ano",'Rozpočet + Žádosti o změnu'!CS108,IF('Rozpočet + Žádosti o změnu'!$CJ$2="ano",'Rozpočet + Žádosti o změnu'!CG108,IF('Rozpočet + Žádosti o změnu'!$BX$2="ano",'Rozpočet + Žádosti o změnu'!BU108,IF('Rozpočet + Žádosti o změnu'!$BL$2="ano",'Rozpočet + Žádosti o změnu'!BI108,IF('Rozpočet + Žádosti o změnu'!$AZ$2="ano",'Rozpočet + Žádosti o změnu'!AW108,IF('Rozpočet + Žádosti o změnu'!$AN$2="ano",'Rozpočet + Žádosti o změnu'!AK108,'Rozpočet + Žádosti o změnu'!K108))))))))))</f>
        <v>0</v>
      </c>
      <c r="S108" s="267">
        <f>IF('Rozpočet + Žádosti o změnu'!$ER$2="ano",'Rozpočet + Žádosti o změnu'!EP108,IF('Rozpočet + Žádosti o změnu'!$EF$2="ano",'Rozpočet + Žádosti o změnu'!ED108,IF('Rozpočet + Žádosti o změnu'!$DT$2="ano",'Rozpočet + Žádosti o změnu'!DR108,IF('Rozpočet + Žádosti o změnu'!$DH$2="ano",'Rozpočet + Žádosti o změnu'!DF108,IF('Rozpočet + Žádosti o změnu'!$CV$2="ano",'Rozpočet + Žádosti o změnu'!CT108,IF('Rozpočet + Žádosti o změnu'!$CJ$2="ano",'Rozpočet + Žádosti o změnu'!CH108,IF('Rozpočet + Žádosti o změnu'!$BX$2="ano",'Rozpočet + Žádosti o změnu'!BV108,IF('Rozpočet + Žádosti o změnu'!$BL$2="ano",'Rozpočet + Žádosti o změnu'!BJ108,IF('Rozpočet + Žádosti o změnu'!$AZ$2="ano",'Rozpočet + Žádosti o změnu'!AX108,IF('Rozpočet + Žádosti o změnu'!$AN$2="ano",'Rozpočet + Žádosti o změnu'!AL108,'Rozpočet + Žádosti o změnu'!L108))))))))))</f>
        <v>0</v>
      </c>
      <c r="T108" s="267">
        <f>IF('Rozpočet + Žádosti o změnu'!$ER$2="ano",'Rozpočet + Žádosti o změnu'!EQ108,IF('Rozpočet + Žádosti o změnu'!$EF$2="ano",'Rozpočet + Žádosti o změnu'!EE108,IF('Rozpočet + Žádosti o změnu'!$DT$2="ano",'Rozpočet + Žádosti o změnu'!DS108,IF('Rozpočet + Žádosti o změnu'!$DH$2="ano",'Rozpočet + Žádosti o změnu'!DG108,IF('Rozpočet + Žádosti o změnu'!$CV$2="ano",'Rozpočet + Žádosti o změnu'!CU108,IF('Rozpočet + Žádosti o změnu'!$CJ$2="ano",'Rozpočet + Žádosti o změnu'!CI108,IF('Rozpočet + Žádosti o změnu'!$BX$2="ano",'Rozpočet + Žádosti o změnu'!BW108,IF('Rozpočet + Žádosti o změnu'!$BL$2="ano",'Rozpočet + Žádosti o změnu'!BK108,IF('Rozpočet + Žádosti o změnu'!$AZ$2="ano",'Rozpočet + Žádosti o změnu'!AY108,IF('Rozpočet + Žádosti o změnu'!$AN$2="ano",'Rozpočet + Žádosti o změnu'!AM108,'Rozpočet + Žádosti o změnu'!M108))))))))))</f>
        <v>0</v>
      </c>
      <c r="U108" s="267">
        <f>IF('Rozpočet + Žádosti o změnu'!$ER$2="ano",'Rozpočet + Žádosti o změnu'!ER108,IF('Rozpočet + Žádosti o změnu'!$EF$2="ano",'Rozpočet + Žádosti o změnu'!EF108,IF('Rozpočet + Žádosti o změnu'!$DT$2="ano",'Rozpočet + Žádosti o změnu'!DT108,IF('Rozpočet + Žádosti o změnu'!$DH$2="ano",'Rozpočet + Žádosti o změnu'!DH108,IF('Rozpočet + Žádosti o změnu'!$CV$2="ano",'Rozpočet + Žádosti o změnu'!CV108,IF('Rozpočet + Žádosti o změnu'!$CJ$2="ano",'Rozpočet + Žádosti o změnu'!CJ108,IF('Rozpočet + Žádosti o změnu'!$BX$2="ano",'Rozpočet + Žádosti o změnu'!BX108,IF('Rozpočet + Žádosti o změnu'!$BL$2="ano",'Rozpočet + Žádosti o změnu'!BL108,IF('Rozpočet + Žádosti o změnu'!$AZ$2="ano",'Rozpočet + Žádosti o změnu'!AZ108,IF('Rozpočet + Žádosti o změnu'!$AN$2="ano",'Rozpočet + Žádosti o změnu'!AN108,'Rozpočet + Žádosti o změnu'!N108))))))))))</f>
        <v>0</v>
      </c>
      <c r="W108" s="281">
        <f>IF('ZoR č. 1'!$D108="",0,'ZoR č. 1'!G108)+IF('ZoR č. 2'!$D108="",0,'ZoR č. 2'!G108)+IF('ZoR č. 3'!$D108="",0,'ZoR č. 3'!G108)+IF('ZoR č. 4'!$D108="",0,'ZoR č. 4'!G108)+IF('ZoR č. 5'!$D108="",0,'ZoR č. 5'!G108)+IF('ZoR č. 6'!$D108="",0,'ZoR č. 6'!G108)+IF('ZoR č. 7'!$D108="",0,'ZoR č. 7'!G108)+IF('ZoR č. 8'!$D108="",0,'ZoR č. 8'!G108)+IF('ZoR č. 9'!$D108="",0,'ZoR č. 9'!G108)+IF('ZoR č. 10'!$D108="",0,'ZoR č. 10'!G108)+IF(ZZoR!$D108="",0,ZZoR!G108)</f>
        <v>0</v>
      </c>
      <c r="X108" s="281">
        <f>IF('ZoR č. 1'!$D108="",0,'ZoR č. 1'!H108)+IF('ZoR č. 2'!$D108="",0,'ZoR č. 2'!H108)+IF('ZoR č. 3'!$D108="",0,'ZoR č. 3'!H108)+IF('ZoR č. 4'!$D108="",0,'ZoR č. 4'!H108)+IF('ZoR č. 5'!$D108="",0,'ZoR č. 5'!H108)+IF('ZoR č. 6'!$D108="",0,'ZoR č. 6'!H108)+IF('ZoR č. 7'!$D108="",0,'ZoR č. 7'!H108)+IF('ZoR č. 8'!$D108="",0,'ZoR č. 8'!H108)+IF('ZoR č. 9'!$D108="",0,'ZoR č. 9'!H108)+IF('ZoR č. 10'!$D108="",0,'ZoR č. 10'!H108)+IF(ZZoR!$D108="",0,ZZoR!H108)</f>
        <v>0</v>
      </c>
      <c r="Y108" s="281">
        <f>IF('ZoR č. 1'!$D108="",0,'ZoR č. 1'!I108)+IF('ZoR č. 2'!$D108="",0,'ZoR č. 2'!I108)+IF('ZoR č. 3'!$D108="",0,'ZoR č. 3'!I108)+IF('ZoR č. 4'!$D108="",0,'ZoR č. 4'!I108)+IF('ZoR č. 5'!$D108="",0,'ZoR č. 5'!I108)+IF('ZoR č. 6'!$D108="",0,'ZoR č. 6'!I108)+IF('ZoR č. 7'!$D108="",0,'ZoR č. 7'!I108)+IF('ZoR č. 8'!$D108="",0,'ZoR č. 8'!I108)+IF('ZoR č. 9'!$D108="",0,'ZoR č. 9'!I108)+IF('ZoR č. 10'!$D108="",0,'ZoR č. 10'!I108)+IF(ZZoR!$D108="",0,ZZoR!I108)</f>
        <v>0</v>
      </c>
      <c r="Z108" s="281">
        <f>IF('ZoR č. 1'!$D108="",0,'ZoR č. 1'!J108)+IF('ZoR č. 2'!$D108="",0,'ZoR č. 2'!J108)+IF('ZoR č. 3'!$D108="",0,'ZoR č. 3'!J108)+IF('ZoR č. 4'!$D108="",0,'ZoR č. 4'!J108)+IF('ZoR č. 5'!$D108="",0,'ZoR č. 5'!J108)+IF('ZoR č. 6'!$D108="",0,'ZoR č. 6'!J108)+IF('ZoR č. 7'!$D108="",0,'ZoR č. 7'!J108)+IF('ZoR č. 8'!$D108="",0,'ZoR č. 8'!J108)+IF('ZoR č. 9'!$D108="",0,'ZoR č. 9'!J108)+IF('ZoR č. 10'!$D108="",0,'ZoR č. 10'!J108)+IF(ZZoR!$D108="",0,ZZoR!J108)</f>
        <v>0</v>
      </c>
      <c r="AA108" s="281">
        <f>IF('ZoR č. 1'!$D108="",0,'ZoR č. 1'!K108)+IF('ZoR č. 2'!$D108="",0,'ZoR č. 2'!K108)+IF('ZoR č. 3'!$D108="",0,'ZoR č. 3'!K108)+IF('ZoR č. 4'!$D108="",0,'ZoR č. 4'!K108)+IF('ZoR č. 5'!$D108="",0,'ZoR č. 5'!K108)+IF('ZoR č. 6'!$D108="",0,'ZoR č. 6'!K108)+IF('ZoR č. 7'!$D108="",0,'ZoR č. 7'!K108)+IF('ZoR č. 8'!$D108="",0,'ZoR č. 8'!K108)+IF('ZoR č. 9'!$D108="",0,'ZoR č. 9'!K108)+IF('ZoR č. 10'!$D108="",0,'ZoR č. 10'!K108)+IF(ZZoR!$D108="",0,ZZoR!K108)</f>
        <v>0</v>
      </c>
      <c r="AB108" s="281">
        <f>IF('ZoR č. 1'!$D108="",0,'ZoR č. 1'!L108)+IF('ZoR č. 2'!$D108="",0,'ZoR č. 2'!L108)+IF('ZoR č. 3'!$D108="",0,'ZoR č. 3'!L108)+IF('ZoR č. 4'!$D108="",0,'ZoR č. 4'!L108)+IF('ZoR č. 5'!$D108="",0,'ZoR č. 5'!L108)+IF('ZoR č. 6'!$D108="",0,'ZoR č. 6'!L108)+IF('ZoR č. 7'!$D108="",0,'ZoR č. 7'!L108)+IF('ZoR č. 8'!$D108="",0,'ZoR č. 8'!L108)+IF('ZoR č. 9'!$D108="",0,'ZoR č. 9'!L108)+IF('ZoR č. 10'!$D108="",0,'ZoR č. 10'!L108)+IF(ZZoR!$D108="",0,ZZoR!L108)</f>
        <v>0</v>
      </c>
      <c r="AC108" s="281">
        <f>IF('ZoR č. 1'!$D108="",0,'ZoR č. 1'!M108)+IF('ZoR č. 2'!$D108="",0,'ZoR č. 2'!M108)+IF('ZoR č. 3'!$D108="",0,'ZoR č. 3'!M108)+IF('ZoR č. 4'!$D108="",0,'ZoR č. 4'!M108)+IF('ZoR č. 5'!$D108="",0,'ZoR č. 5'!M108)+IF('ZoR č. 6'!$D108="",0,'ZoR č. 6'!M108)+IF('ZoR č. 7'!$D108="",0,'ZoR č. 7'!M108)+IF('ZoR č. 8'!$D108="",0,'ZoR č. 8'!M108)+IF('ZoR č. 9'!$D108="",0,'ZoR č. 9'!M108)+IF('ZoR č. 10'!$D108="",0,'ZoR č. 10'!M108)+IF(ZZoR!$D108="",0,ZZoR!M108)</f>
        <v>0</v>
      </c>
      <c r="AE108" s="282" t="str">
        <f t="shared" si="7"/>
        <v/>
      </c>
    </row>
    <row r="109" spans="2:31" x14ac:dyDescent="0.25">
      <c r="B109" s="10" t="s">
        <v>31</v>
      </c>
      <c r="C109" s="104" t="str">
        <f>IF(COUNTA('Přehled partnerů'!C109:D109)&lt;&gt;2,"partner neuveden",IF('Přehled partnerů'!M109="ANO",'Přehled partnerů'!C109,"v tomto období nerelevantní"))</f>
        <v>partner neuveden</v>
      </c>
      <c r="D109" s="116" t="str">
        <f>IF(COUNTA('Přehled partnerů'!C109:D109)&lt;&gt;2,"",IF('Přehled partnerů'!M109="ANO",'Přehled partnerů'!D109,""))</f>
        <v/>
      </c>
      <c r="E109" s="24" t="str">
        <f t="shared" si="8"/>
        <v/>
      </c>
      <c r="F109" s="47" t="str">
        <f t="shared" si="9"/>
        <v/>
      </c>
      <c r="G109" s="15">
        <v>0</v>
      </c>
      <c r="H109" s="16">
        <v>0</v>
      </c>
      <c r="I109" s="16">
        <v>0</v>
      </c>
      <c r="J109" s="16">
        <v>0</v>
      </c>
      <c r="K109" s="126">
        <v>0</v>
      </c>
      <c r="L109" s="126">
        <v>0</v>
      </c>
      <c r="M109" s="130">
        <v>0</v>
      </c>
      <c r="N109" s="58" t="str">
        <f t="shared" si="6"/>
        <v/>
      </c>
      <c r="O109" s="267">
        <f>IF('Rozpočet + Žádosti o změnu'!$ER$2="ano",'Rozpočet + Žádosti o změnu'!EL109,IF('Rozpočet + Žádosti o změnu'!$EF$2="ano",'Rozpočet + Žádosti o změnu'!DZ109,IF('Rozpočet + Žádosti o změnu'!$DT$2="ano",'Rozpočet + Žádosti o změnu'!DN109,IF('Rozpočet + Žádosti o změnu'!$DH$2="ano",'Rozpočet + Žádosti o změnu'!DB109,IF('Rozpočet + Žádosti o změnu'!$CV$2="ano",'Rozpočet + Žádosti o změnu'!CP109,IF('Rozpočet + Žádosti o změnu'!$CJ$2="ano",'Rozpočet + Žádosti o změnu'!CD109,IF('Rozpočet + Žádosti o změnu'!$BX$2="ano",'Rozpočet + Žádosti o změnu'!BR109,IF('Rozpočet + Žádosti o změnu'!$BL$2="ano",'Rozpočet + Žádosti o změnu'!BF109,IF('Rozpočet + Žádosti o změnu'!$AZ$2="ano",'Rozpočet + Žádosti o změnu'!AT109,IF('Rozpočet + Žádosti o změnu'!$AN$2="ano",'Rozpočet + Žádosti o změnu'!AH109,'Rozpočet + Žádosti o změnu'!H109))))))))))</f>
        <v>0</v>
      </c>
      <c r="P109" s="267">
        <f>IF('Rozpočet + Žádosti o změnu'!$ER$2="ano",'Rozpočet + Žádosti o změnu'!EM109,IF('Rozpočet + Žádosti o změnu'!$EF$2="ano",'Rozpočet + Žádosti o změnu'!EA109,IF('Rozpočet + Žádosti o změnu'!$DT$2="ano",'Rozpočet + Žádosti o změnu'!DO109,IF('Rozpočet + Žádosti o změnu'!$DH$2="ano",'Rozpočet + Žádosti o změnu'!DC109,IF('Rozpočet + Žádosti o změnu'!$CV$2="ano",'Rozpočet + Žádosti o změnu'!CQ109,IF('Rozpočet + Žádosti o změnu'!$CJ$2="ano",'Rozpočet + Žádosti o změnu'!CE109,IF('Rozpočet + Žádosti o změnu'!$BX$2="ano",'Rozpočet + Žádosti o změnu'!BS109,IF('Rozpočet + Žádosti o změnu'!$BL$2="ano",'Rozpočet + Žádosti o změnu'!BG109,IF('Rozpočet + Žádosti o změnu'!$AZ$2="ano",'Rozpočet + Žádosti o změnu'!AU109,IF('Rozpočet + Žádosti o změnu'!$AN$2="ano",'Rozpočet + Žádosti o změnu'!AI109,'Rozpočet + Žádosti o změnu'!I109))))))))))</f>
        <v>0</v>
      </c>
      <c r="Q109" s="267">
        <f>IF('Rozpočet + Žádosti o změnu'!$ER$2="ano",'Rozpočet + Žádosti o změnu'!EN109,IF('Rozpočet + Žádosti o změnu'!$EF$2="ano",'Rozpočet + Žádosti o změnu'!EB109,IF('Rozpočet + Žádosti o změnu'!$DT$2="ano",'Rozpočet + Žádosti o změnu'!DP109,IF('Rozpočet + Žádosti o změnu'!$DH$2="ano",'Rozpočet + Žádosti o změnu'!DD109,IF('Rozpočet + Žádosti o změnu'!$CV$2="ano",'Rozpočet + Žádosti o změnu'!CR109,IF('Rozpočet + Žádosti o změnu'!$CJ$2="ano",'Rozpočet + Žádosti o změnu'!CF109,IF('Rozpočet + Žádosti o změnu'!$BX$2="ano",'Rozpočet + Žádosti o změnu'!BT109,IF('Rozpočet + Žádosti o změnu'!$BL$2="ano",'Rozpočet + Žádosti o změnu'!BH109,IF('Rozpočet + Žádosti o změnu'!$AZ$2="ano",'Rozpočet + Žádosti o změnu'!AV109,IF('Rozpočet + Žádosti o změnu'!$AN$2="ano",'Rozpočet + Žádosti o změnu'!AJ109,'Rozpočet + Žádosti o změnu'!J109))))))))))</f>
        <v>0</v>
      </c>
      <c r="R109" s="267">
        <f>IF('Rozpočet + Žádosti o změnu'!$ER$2="ano",'Rozpočet + Žádosti o změnu'!EO109,IF('Rozpočet + Žádosti o změnu'!$EF$2="ano",'Rozpočet + Žádosti o změnu'!EC109,IF('Rozpočet + Žádosti o změnu'!$DT$2="ano",'Rozpočet + Žádosti o změnu'!DQ109,IF('Rozpočet + Žádosti o změnu'!$DH$2="ano",'Rozpočet + Žádosti o změnu'!DE109,IF('Rozpočet + Žádosti o změnu'!$CV$2="ano",'Rozpočet + Žádosti o změnu'!CS109,IF('Rozpočet + Žádosti o změnu'!$CJ$2="ano",'Rozpočet + Žádosti o změnu'!CG109,IF('Rozpočet + Žádosti o změnu'!$BX$2="ano",'Rozpočet + Žádosti o změnu'!BU109,IF('Rozpočet + Žádosti o změnu'!$BL$2="ano",'Rozpočet + Žádosti o změnu'!BI109,IF('Rozpočet + Žádosti o změnu'!$AZ$2="ano",'Rozpočet + Žádosti o změnu'!AW109,IF('Rozpočet + Žádosti o změnu'!$AN$2="ano",'Rozpočet + Žádosti o změnu'!AK109,'Rozpočet + Žádosti o změnu'!K109))))))))))</f>
        <v>0</v>
      </c>
      <c r="S109" s="267">
        <f>IF('Rozpočet + Žádosti o změnu'!$ER$2="ano",'Rozpočet + Žádosti o změnu'!EP109,IF('Rozpočet + Žádosti o změnu'!$EF$2="ano",'Rozpočet + Žádosti o změnu'!ED109,IF('Rozpočet + Žádosti o změnu'!$DT$2="ano",'Rozpočet + Žádosti o změnu'!DR109,IF('Rozpočet + Žádosti o změnu'!$DH$2="ano",'Rozpočet + Žádosti o změnu'!DF109,IF('Rozpočet + Žádosti o změnu'!$CV$2="ano",'Rozpočet + Žádosti o změnu'!CT109,IF('Rozpočet + Žádosti o změnu'!$CJ$2="ano",'Rozpočet + Žádosti o změnu'!CH109,IF('Rozpočet + Žádosti o změnu'!$BX$2="ano",'Rozpočet + Žádosti o změnu'!BV109,IF('Rozpočet + Žádosti o změnu'!$BL$2="ano",'Rozpočet + Žádosti o změnu'!BJ109,IF('Rozpočet + Žádosti o změnu'!$AZ$2="ano",'Rozpočet + Žádosti o změnu'!AX109,IF('Rozpočet + Žádosti o změnu'!$AN$2="ano",'Rozpočet + Žádosti o změnu'!AL109,'Rozpočet + Žádosti o změnu'!L109))))))))))</f>
        <v>0</v>
      </c>
      <c r="T109" s="267">
        <f>IF('Rozpočet + Žádosti o změnu'!$ER$2="ano",'Rozpočet + Žádosti o změnu'!EQ109,IF('Rozpočet + Žádosti o změnu'!$EF$2="ano",'Rozpočet + Žádosti o změnu'!EE109,IF('Rozpočet + Žádosti o změnu'!$DT$2="ano",'Rozpočet + Žádosti o změnu'!DS109,IF('Rozpočet + Žádosti o změnu'!$DH$2="ano",'Rozpočet + Žádosti o změnu'!DG109,IF('Rozpočet + Žádosti o změnu'!$CV$2="ano",'Rozpočet + Žádosti o změnu'!CU109,IF('Rozpočet + Žádosti o změnu'!$CJ$2="ano",'Rozpočet + Žádosti o změnu'!CI109,IF('Rozpočet + Žádosti o změnu'!$BX$2="ano",'Rozpočet + Žádosti o změnu'!BW109,IF('Rozpočet + Žádosti o změnu'!$BL$2="ano",'Rozpočet + Žádosti o změnu'!BK109,IF('Rozpočet + Žádosti o změnu'!$AZ$2="ano",'Rozpočet + Žádosti o změnu'!AY109,IF('Rozpočet + Žádosti o změnu'!$AN$2="ano",'Rozpočet + Žádosti o změnu'!AM109,'Rozpočet + Žádosti o změnu'!M109))))))))))</f>
        <v>0</v>
      </c>
      <c r="U109" s="267">
        <f>IF('Rozpočet + Žádosti o změnu'!$ER$2="ano",'Rozpočet + Žádosti o změnu'!ER109,IF('Rozpočet + Žádosti o změnu'!$EF$2="ano",'Rozpočet + Žádosti o změnu'!EF109,IF('Rozpočet + Žádosti o změnu'!$DT$2="ano",'Rozpočet + Žádosti o změnu'!DT109,IF('Rozpočet + Žádosti o změnu'!$DH$2="ano",'Rozpočet + Žádosti o změnu'!DH109,IF('Rozpočet + Žádosti o změnu'!$CV$2="ano",'Rozpočet + Žádosti o změnu'!CV109,IF('Rozpočet + Žádosti o změnu'!$CJ$2="ano",'Rozpočet + Žádosti o změnu'!CJ109,IF('Rozpočet + Žádosti o změnu'!$BX$2="ano",'Rozpočet + Žádosti o změnu'!BX109,IF('Rozpočet + Žádosti o změnu'!$BL$2="ano",'Rozpočet + Žádosti o změnu'!BL109,IF('Rozpočet + Žádosti o změnu'!$AZ$2="ano",'Rozpočet + Žádosti o změnu'!AZ109,IF('Rozpočet + Žádosti o změnu'!$AN$2="ano",'Rozpočet + Žádosti o změnu'!AN109,'Rozpočet + Žádosti o změnu'!N109))))))))))</f>
        <v>0</v>
      </c>
      <c r="W109" s="281">
        <f>IF('ZoR č. 1'!$D109="",0,'ZoR č. 1'!G109)+IF('ZoR č. 2'!$D109="",0,'ZoR č. 2'!G109)+IF('ZoR č. 3'!$D109="",0,'ZoR č. 3'!G109)+IF('ZoR č. 4'!$D109="",0,'ZoR č. 4'!G109)+IF('ZoR č. 5'!$D109="",0,'ZoR č. 5'!G109)+IF('ZoR č. 6'!$D109="",0,'ZoR č. 6'!G109)+IF('ZoR č. 7'!$D109="",0,'ZoR č. 7'!G109)+IF('ZoR č. 8'!$D109="",0,'ZoR č. 8'!G109)+IF('ZoR č. 9'!$D109="",0,'ZoR č. 9'!G109)+IF('ZoR č. 10'!$D109="",0,'ZoR č. 10'!G109)+IF(ZZoR!$D109="",0,ZZoR!G109)</f>
        <v>0</v>
      </c>
      <c r="X109" s="281">
        <f>IF('ZoR č. 1'!$D109="",0,'ZoR č. 1'!H109)+IF('ZoR č. 2'!$D109="",0,'ZoR č. 2'!H109)+IF('ZoR č. 3'!$D109="",0,'ZoR č. 3'!H109)+IF('ZoR č. 4'!$D109="",0,'ZoR č. 4'!H109)+IF('ZoR č. 5'!$D109="",0,'ZoR č. 5'!H109)+IF('ZoR č. 6'!$D109="",0,'ZoR č. 6'!H109)+IF('ZoR č. 7'!$D109="",0,'ZoR č. 7'!H109)+IF('ZoR č. 8'!$D109="",0,'ZoR č. 8'!H109)+IF('ZoR č. 9'!$D109="",0,'ZoR č. 9'!H109)+IF('ZoR č. 10'!$D109="",0,'ZoR č. 10'!H109)+IF(ZZoR!$D109="",0,ZZoR!H109)</f>
        <v>0</v>
      </c>
      <c r="Y109" s="281">
        <f>IF('ZoR č. 1'!$D109="",0,'ZoR č. 1'!I109)+IF('ZoR č. 2'!$D109="",0,'ZoR č. 2'!I109)+IF('ZoR č. 3'!$D109="",0,'ZoR č. 3'!I109)+IF('ZoR č. 4'!$D109="",0,'ZoR č. 4'!I109)+IF('ZoR č. 5'!$D109="",0,'ZoR č. 5'!I109)+IF('ZoR č. 6'!$D109="",0,'ZoR č. 6'!I109)+IF('ZoR č. 7'!$D109="",0,'ZoR č. 7'!I109)+IF('ZoR č. 8'!$D109="",0,'ZoR č. 8'!I109)+IF('ZoR č. 9'!$D109="",0,'ZoR č. 9'!I109)+IF('ZoR č. 10'!$D109="",0,'ZoR č. 10'!I109)+IF(ZZoR!$D109="",0,ZZoR!I109)</f>
        <v>0</v>
      </c>
      <c r="Z109" s="281">
        <f>IF('ZoR č. 1'!$D109="",0,'ZoR č. 1'!J109)+IF('ZoR č. 2'!$D109="",0,'ZoR č. 2'!J109)+IF('ZoR č. 3'!$D109="",0,'ZoR č. 3'!J109)+IF('ZoR č. 4'!$D109="",0,'ZoR č. 4'!J109)+IF('ZoR č. 5'!$D109="",0,'ZoR č. 5'!J109)+IF('ZoR č. 6'!$D109="",0,'ZoR č. 6'!J109)+IF('ZoR č. 7'!$D109="",0,'ZoR č. 7'!J109)+IF('ZoR č. 8'!$D109="",0,'ZoR č. 8'!J109)+IF('ZoR č. 9'!$D109="",0,'ZoR č. 9'!J109)+IF('ZoR č. 10'!$D109="",0,'ZoR č. 10'!J109)+IF(ZZoR!$D109="",0,ZZoR!J109)</f>
        <v>0</v>
      </c>
      <c r="AA109" s="281">
        <f>IF('ZoR č. 1'!$D109="",0,'ZoR č. 1'!K109)+IF('ZoR č. 2'!$D109="",0,'ZoR č. 2'!K109)+IF('ZoR č. 3'!$D109="",0,'ZoR č. 3'!K109)+IF('ZoR č. 4'!$D109="",0,'ZoR č. 4'!K109)+IF('ZoR č. 5'!$D109="",0,'ZoR č. 5'!K109)+IF('ZoR č. 6'!$D109="",0,'ZoR č. 6'!K109)+IF('ZoR č. 7'!$D109="",0,'ZoR č. 7'!K109)+IF('ZoR č. 8'!$D109="",0,'ZoR č. 8'!K109)+IF('ZoR č. 9'!$D109="",0,'ZoR č. 9'!K109)+IF('ZoR č. 10'!$D109="",0,'ZoR č. 10'!K109)+IF(ZZoR!$D109="",0,ZZoR!K109)</f>
        <v>0</v>
      </c>
      <c r="AB109" s="281">
        <f>IF('ZoR č. 1'!$D109="",0,'ZoR č. 1'!L109)+IF('ZoR č. 2'!$D109="",0,'ZoR č. 2'!L109)+IF('ZoR č. 3'!$D109="",0,'ZoR č. 3'!L109)+IF('ZoR č. 4'!$D109="",0,'ZoR č. 4'!L109)+IF('ZoR č. 5'!$D109="",0,'ZoR č. 5'!L109)+IF('ZoR č. 6'!$D109="",0,'ZoR č. 6'!L109)+IF('ZoR č. 7'!$D109="",0,'ZoR č. 7'!L109)+IF('ZoR č. 8'!$D109="",0,'ZoR č. 8'!L109)+IF('ZoR č. 9'!$D109="",0,'ZoR č. 9'!L109)+IF('ZoR č. 10'!$D109="",0,'ZoR č. 10'!L109)+IF(ZZoR!$D109="",0,ZZoR!L109)</f>
        <v>0</v>
      </c>
      <c r="AC109" s="281">
        <f>IF('ZoR č. 1'!$D109="",0,'ZoR č. 1'!M109)+IF('ZoR č. 2'!$D109="",0,'ZoR č. 2'!M109)+IF('ZoR č. 3'!$D109="",0,'ZoR č. 3'!M109)+IF('ZoR č. 4'!$D109="",0,'ZoR č. 4'!M109)+IF('ZoR č. 5'!$D109="",0,'ZoR č. 5'!M109)+IF('ZoR č. 6'!$D109="",0,'ZoR č. 6'!M109)+IF('ZoR č. 7'!$D109="",0,'ZoR č. 7'!M109)+IF('ZoR č. 8'!$D109="",0,'ZoR č. 8'!M109)+IF('ZoR č. 9'!$D109="",0,'ZoR č. 9'!M109)+IF('ZoR č. 10'!$D109="",0,'ZoR č. 10'!M109)+IF(ZZoR!$D109="",0,ZZoR!M109)</f>
        <v>0</v>
      </c>
      <c r="AE109" s="282" t="str">
        <f t="shared" si="7"/>
        <v/>
      </c>
    </row>
    <row r="110" spans="2:31" x14ac:dyDescent="0.25">
      <c r="B110" s="10" t="s">
        <v>32</v>
      </c>
      <c r="C110" s="104" t="str">
        <f>IF(COUNTA('Přehled partnerů'!C110:D110)&lt;&gt;2,"partner neuveden",IF('Přehled partnerů'!M110="ANO",'Přehled partnerů'!C110,"v tomto období nerelevantní"))</f>
        <v>partner neuveden</v>
      </c>
      <c r="D110" s="116" t="str">
        <f>IF(COUNTA('Přehled partnerů'!C110:D110)&lt;&gt;2,"",IF('Přehled partnerů'!M110="ANO",'Přehled partnerů'!D110,""))</f>
        <v/>
      </c>
      <c r="E110" s="24" t="str">
        <f t="shared" si="8"/>
        <v/>
      </c>
      <c r="F110" s="47" t="str">
        <f t="shared" si="9"/>
        <v/>
      </c>
      <c r="G110" s="15">
        <v>0</v>
      </c>
      <c r="H110" s="16">
        <v>0</v>
      </c>
      <c r="I110" s="16">
        <v>0</v>
      </c>
      <c r="J110" s="16">
        <v>0</v>
      </c>
      <c r="K110" s="126">
        <v>0</v>
      </c>
      <c r="L110" s="126">
        <v>0</v>
      </c>
      <c r="M110" s="130">
        <v>0</v>
      </c>
      <c r="N110" s="58" t="str">
        <f t="shared" si="6"/>
        <v/>
      </c>
      <c r="O110" s="267">
        <f>IF('Rozpočet + Žádosti o změnu'!$ER$2="ano",'Rozpočet + Žádosti o změnu'!EL110,IF('Rozpočet + Žádosti o změnu'!$EF$2="ano",'Rozpočet + Žádosti o změnu'!DZ110,IF('Rozpočet + Žádosti o změnu'!$DT$2="ano",'Rozpočet + Žádosti o změnu'!DN110,IF('Rozpočet + Žádosti o změnu'!$DH$2="ano",'Rozpočet + Žádosti o změnu'!DB110,IF('Rozpočet + Žádosti o změnu'!$CV$2="ano",'Rozpočet + Žádosti o změnu'!CP110,IF('Rozpočet + Žádosti o změnu'!$CJ$2="ano",'Rozpočet + Žádosti o změnu'!CD110,IF('Rozpočet + Žádosti o změnu'!$BX$2="ano",'Rozpočet + Žádosti o změnu'!BR110,IF('Rozpočet + Žádosti o změnu'!$BL$2="ano",'Rozpočet + Žádosti o změnu'!BF110,IF('Rozpočet + Žádosti o změnu'!$AZ$2="ano",'Rozpočet + Žádosti o změnu'!AT110,IF('Rozpočet + Žádosti o změnu'!$AN$2="ano",'Rozpočet + Žádosti o změnu'!AH110,'Rozpočet + Žádosti o změnu'!H110))))))))))</f>
        <v>0</v>
      </c>
      <c r="P110" s="267">
        <f>IF('Rozpočet + Žádosti o změnu'!$ER$2="ano",'Rozpočet + Žádosti o změnu'!EM110,IF('Rozpočet + Žádosti o změnu'!$EF$2="ano",'Rozpočet + Žádosti o změnu'!EA110,IF('Rozpočet + Žádosti o změnu'!$DT$2="ano",'Rozpočet + Žádosti o změnu'!DO110,IF('Rozpočet + Žádosti o změnu'!$DH$2="ano",'Rozpočet + Žádosti o změnu'!DC110,IF('Rozpočet + Žádosti o změnu'!$CV$2="ano",'Rozpočet + Žádosti o změnu'!CQ110,IF('Rozpočet + Žádosti o změnu'!$CJ$2="ano",'Rozpočet + Žádosti o změnu'!CE110,IF('Rozpočet + Žádosti o změnu'!$BX$2="ano",'Rozpočet + Žádosti o změnu'!BS110,IF('Rozpočet + Žádosti o změnu'!$BL$2="ano",'Rozpočet + Žádosti o změnu'!BG110,IF('Rozpočet + Žádosti o změnu'!$AZ$2="ano",'Rozpočet + Žádosti o změnu'!AU110,IF('Rozpočet + Žádosti o změnu'!$AN$2="ano",'Rozpočet + Žádosti o změnu'!AI110,'Rozpočet + Žádosti o změnu'!I110))))))))))</f>
        <v>0</v>
      </c>
      <c r="Q110" s="267">
        <f>IF('Rozpočet + Žádosti o změnu'!$ER$2="ano",'Rozpočet + Žádosti o změnu'!EN110,IF('Rozpočet + Žádosti o změnu'!$EF$2="ano",'Rozpočet + Žádosti o změnu'!EB110,IF('Rozpočet + Žádosti o změnu'!$DT$2="ano",'Rozpočet + Žádosti o změnu'!DP110,IF('Rozpočet + Žádosti o změnu'!$DH$2="ano",'Rozpočet + Žádosti o změnu'!DD110,IF('Rozpočet + Žádosti o změnu'!$CV$2="ano",'Rozpočet + Žádosti o změnu'!CR110,IF('Rozpočet + Žádosti o změnu'!$CJ$2="ano",'Rozpočet + Žádosti o změnu'!CF110,IF('Rozpočet + Žádosti o změnu'!$BX$2="ano",'Rozpočet + Žádosti o změnu'!BT110,IF('Rozpočet + Žádosti o změnu'!$BL$2="ano",'Rozpočet + Žádosti o změnu'!BH110,IF('Rozpočet + Žádosti o změnu'!$AZ$2="ano",'Rozpočet + Žádosti o změnu'!AV110,IF('Rozpočet + Žádosti o změnu'!$AN$2="ano",'Rozpočet + Žádosti o změnu'!AJ110,'Rozpočet + Žádosti o změnu'!J110))))))))))</f>
        <v>0</v>
      </c>
      <c r="R110" s="267">
        <f>IF('Rozpočet + Žádosti o změnu'!$ER$2="ano",'Rozpočet + Žádosti o změnu'!EO110,IF('Rozpočet + Žádosti o změnu'!$EF$2="ano",'Rozpočet + Žádosti o změnu'!EC110,IF('Rozpočet + Žádosti o změnu'!$DT$2="ano",'Rozpočet + Žádosti o změnu'!DQ110,IF('Rozpočet + Žádosti o změnu'!$DH$2="ano",'Rozpočet + Žádosti o změnu'!DE110,IF('Rozpočet + Žádosti o změnu'!$CV$2="ano",'Rozpočet + Žádosti o změnu'!CS110,IF('Rozpočet + Žádosti o změnu'!$CJ$2="ano",'Rozpočet + Žádosti o změnu'!CG110,IF('Rozpočet + Žádosti o změnu'!$BX$2="ano",'Rozpočet + Žádosti o změnu'!BU110,IF('Rozpočet + Žádosti o změnu'!$BL$2="ano",'Rozpočet + Žádosti o změnu'!BI110,IF('Rozpočet + Žádosti o změnu'!$AZ$2="ano",'Rozpočet + Žádosti o změnu'!AW110,IF('Rozpočet + Žádosti o změnu'!$AN$2="ano",'Rozpočet + Žádosti o změnu'!AK110,'Rozpočet + Žádosti o změnu'!K110))))))))))</f>
        <v>0</v>
      </c>
      <c r="S110" s="267">
        <f>IF('Rozpočet + Žádosti o změnu'!$ER$2="ano",'Rozpočet + Žádosti o změnu'!EP110,IF('Rozpočet + Žádosti o změnu'!$EF$2="ano",'Rozpočet + Žádosti o změnu'!ED110,IF('Rozpočet + Žádosti o změnu'!$DT$2="ano",'Rozpočet + Žádosti o změnu'!DR110,IF('Rozpočet + Žádosti o změnu'!$DH$2="ano",'Rozpočet + Žádosti o změnu'!DF110,IF('Rozpočet + Žádosti o změnu'!$CV$2="ano",'Rozpočet + Žádosti o změnu'!CT110,IF('Rozpočet + Žádosti o změnu'!$CJ$2="ano",'Rozpočet + Žádosti o změnu'!CH110,IF('Rozpočet + Žádosti o změnu'!$BX$2="ano",'Rozpočet + Žádosti o změnu'!BV110,IF('Rozpočet + Žádosti o změnu'!$BL$2="ano",'Rozpočet + Žádosti o změnu'!BJ110,IF('Rozpočet + Žádosti o změnu'!$AZ$2="ano",'Rozpočet + Žádosti o změnu'!AX110,IF('Rozpočet + Žádosti o změnu'!$AN$2="ano",'Rozpočet + Žádosti o změnu'!AL110,'Rozpočet + Žádosti o změnu'!L110))))))))))</f>
        <v>0</v>
      </c>
      <c r="T110" s="267">
        <f>IF('Rozpočet + Žádosti o změnu'!$ER$2="ano",'Rozpočet + Žádosti o změnu'!EQ110,IF('Rozpočet + Žádosti o změnu'!$EF$2="ano",'Rozpočet + Žádosti o změnu'!EE110,IF('Rozpočet + Žádosti o změnu'!$DT$2="ano",'Rozpočet + Žádosti o změnu'!DS110,IF('Rozpočet + Žádosti o změnu'!$DH$2="ano",'Rozpočet + Žádosti o změnu'!DG110,IF('Rozpočet + Žádosti o změnu'!$CV$2="ano",'Rozpočet + Žádosti o změnu'!CU110,IF('Rozpočet + Žádosti o změnu'!$CJ$2="ano",'Rozpočet + Žádosti o změnu'!CI110,IF('Rozpočet + Žádosti o změnu'!$BX$2="ano",'Rozpočet + Žádosti o změnu'!BW110,IF('Rozpočet + Žádosti o změnu'!$BL$2="ano",'Rozpočet + Žádosti o změnu'!BK110,IF('Rozpočet + Žádosti o změnu'!$AZ$2="ano",'Rozpočet + Žádosti o změnu'!AY110,IF('Rozpočet + Žádosti o změnu'!$AN$2="ano",'Rozpočet + Žádosti o změnu'!AM110,'Rozpočet + Žádosti o změnu'!M110))))))))))</f>
        <v>0</v>
      </c>
      <c r="U110" s="267">
        <f>IF('Rozpočet + Žádosti o změnu'!$ER$2="ano",'Rozpočet + Žádosti o změnu'!ER110,IF('Rozpočet + Žádosti o změnu'!$EF$2="ano",'Rozpočet + Žádosti o změnu'!EF110,IF('Rozpočet + Žádosti o změnu'!$DT$2="ano",'Rozpočet + Žádosti o změnu'!DT110,IF('Rozpočet + Žádosti o změnu'!$DH$2="ano",'Rozpočet + Žádosti o změnu'!DH110,IF('Rozpočet + Žádosti o změnu'!$CV$2="ano",'Rozpočet + Žádosti o změnu'!CV110,IF('Rozpočet + Žádosti o změnu'!$CJ$2="ano",'Rozpočet + Žádosti o změnu'!CJ110,IF('Rozpočet + Žádosti o změnu'!$BX$2="ano",'Rozpočet + Žádosti o změnu'!BX110,IF('Rozpočet + Žádosti o změnu'!$BL$2="ano",'Rozpočet + Žádosti o změnu'!BL110,IF('Rozpočet + Žádosti o změnu'!$AZ$2="ano",'Rozpočet + Žádosti o změnu'!AZ110,IF('Rozpočet + Žádosti o změnu'!$AN$2="ano",'Rozpočet + Žádosti o změnu'!AN110,'Rozpočet + Žádosti o změnu'!N110))))))))))</f>
        <v>0</v>
      </c>
      <c r="W110" s="281">
        <f>IF('ZoR č. 1'!$D110="",0,'ZoR č. 1'!G110)+IF('ZoR č. 2'!$D110="",0,'ZoR č. 2'!G110)+IF('ZoR č. 3'!$D110="",0,'ZoR č. 3'!G110)+IF('ZoR č. 4'!$D110="",0,'ZoR č. 4'!G110)+IF('ZoR č. 5'!$D110="",0,'ZoR č. 5'!G110)+IF('ZoR č. 6'!$D110="",0,'ZoR č. 6'!G110)+IF('ZoR č. 7'!$D110="",0,'ZoR č. 7'!G110)+IF('ZoR č. 8'!$D110="",0,'ZoR č. 8'!G110)+IF('ZoR č. 9'!$D110="",0,'ZoR č. 9'!G110)+IF('ZoR č. 10'!$D110="",0,'ZoR č. 10'!G110)+IF(ZZoR!$D110="",0,ZZoR!G110)</f>
        <v>0</v>
      </c>
      <c r="X110" s="281">
        <f>IF('ZoR č. 1'!$D110="",0,'ZoR č. 1'!H110)+IF('ZoR č. 2'!$D110="",0,'ZoR č. 2'!H110)+IF('ZoR č. 3'!$D110="",0,'ZoR č. 3'!H110)+IF('ZoR č. 4'!$D110="",0,'ZoR č. 4'!H110)+IF('ZoR č. 5'!$D110="",0,'ZoR č. 5'!H110)+IF('ZoR č. 6'!$D110="",0,'ZoR č. 6'!H110)+IF('ZoR č. 7'!$D110="",0,'ZoR č. 7'!H110)+IF('ZoR č. 8'!$D110="",0,'ZoR č. 8'!H110)+IF('ZoR č. 9'!$D110="",0,'ZoR č. 9'!H110)+IF('ZoR č. 10'!$D110="",0,'ZoR č. 10'!H110)+IF(ZZoR!$D110="",0,ZZoR!H110)</f>
        <v>0</v>
      </c>
      <c r="Y110" s="281">
        <f>IF('ZoR č. 1'!$D110="",0,'ZoR č. 1'!I110)+IF('ZoR č. 2'!$D110="",0,'ZoR č. 2'!I110)+IF('ZoR č. 3'!$D110="",0,'ZoR č. 3'!I110)+IF('ZoR č. 4'!$D110="",0,'ZoR č. 4'!I110)+IF('ZoR č. 5'!$D110="",0,'ZoR č. 5'!I110)+IF('ZoR č. 6'!$D110="",0,'ZoR č. 6'!I110)+IF('ZoR č. 7'!$D110="",0,'ZoR č. 7'!I110)+IF('ZoR č. 8'!$D110="",0,'ZoR č. 8'!I110)+IF('ZoR č. 9'!$D110="",0,'ZoR č. 9'!I110)+IF('ZoR č. 10'!$D110="",0,'ZoR č. 10'!I110)+IF(ZZoR!$D110="",0,ZZoR!I110)</f>
        <v>0</v>
      </c>
      <c r="Z110" s="281">
        <f>IF('ZoR č. 1'!$D110="",0,'ZoR č. 1'!J110)+IF('ZoR č. 2'!$D110="",0,'ZoR č. 2'!J110)+IF('ZoR č. 3'!$D110="",0,'ZoR č. 3'!J110)+IF('ZoR č. 4'!$D110="",0,'ZoR č. 4'!J110)+IF('ZoR č. 5'!$D110="",0,'ZoR č. 5'!J110)+IF('ZoR č. 6'!$D110="",0,'ZoR č. 6'!J110)+IF('ZoR č. 7'!$D110="",0,'ZoR č. 7'!J110)+IF('ZoR č. 8'!$D110="",0,'ZoR č. 8'!J110)+IF('ZoR č. 9'!$D110="",0,'ZoR č. 9'!J110)+IF('ZoR č. 10'!$D110="",0,'ZoR č. 10'!J110)+IF(ZZoR!$D110="",0,ZZoR!J110)</f>
        <v>0</v>
      </c>
      <c r="AA110" s="281">
        <f>IF('ZoR č. 1'!$D110="",0,'ZoR č. 1'!K110)+IF('ZoR č. 2'!$D110="",0,'ZoR č. 2'!K110)+IF('ZoR č. 3'!$D110="",0,'ZoR č. 3'!K110)+IF('ZoR č. 4'!$D110="",0,'ZoR č. 4'!K110)+IF('ZoR č. 5'!$D110="",0,'ZoR č. 5'!K110)+IF('ZoR č. 6'!$D110="",0,'ZoR č. 6'!K110)+IF('ZoR č. 7'!$D110="",0,'ZoR č. 7'!K110)+IF('ZoR č. 8'!$D110="",0,'ZoR č. 8'!K110)+IF('ZoR č. 9'!$D110="",0,'ZoR č. 9'!K110)+IF('ZoR č. 10'!$D110="",0,'ZoR č. 10'!K110)+IF(ZZoR!$D110="",0,ZZoR!K110)</f>
        <v>0</v>
      </c>
      <c r="AB110" s="281">
        <f>IF('ZoR č. 1'!$D110="",0,'ZoR č. 1'!L110)+IF('ZoR č. 2'!$D110="",0,'ZoR č. 2'!L110)+IF('ZoR č. 3'!$D110="",0,'ZoR č. 3'!L110)+IF('ZoR č. 4'!$D110="",0,'ZoR č. 4'!L110)+IF('ZoR č. 5'!$D110="",0,'ZoR č. 5'!L110)+IF('ZoR č. 6'!$D110="",0,'ZoR č. 6'!L110)+IF('ZoR č. 7'!$D110="",0,'ZoR č. 7'!L110)+IF('ZoR č. 8'!$D110="",0,'ZoR č. 8'!L110)+IF('ZoR č. 9'!$D110="",0,'ZoR č. 9'!L110)+IF('ZoR č. 10'!$D110="",0,'ZoR č. 10'!L110)+IF(ZZoR!$D110="",0,ZZoR!L110)</f>
        <v>0</v>
      </c>
      <c r="AC110" s="281">
        <f>IF('ZoR č. 1'!$D110="",0,'ZoR č. 1'!M110)+IF('ZoR č. 2'!$D110="",0,'ZoR č. 2'!M110)+IF('ZoR č. 3'!$D110="",0,'ZoR č. 3'!M110)+IF('ZoR č. 4'!$D110="",0,'ZoR č. 4'!M110)+IF('ZoR č. 5'!$D110="",0,'ZoR č. 5'!M110)+IF('ZoR č. 6'!$D110="",0,'ZoR č. 6'!M110)+IF('ZoR č. 7'!$D110="",0,'ZoR č. 7'!M110)+IF('ZoR č. 8'!$D110="",0,'ZoR č. 8'!M110)+IF('ZoR č. 9'!$D110="",0,'ZoR č. 9'!M110)+IF('ZoR č. 10'!$D110="",0,'ZoR č. 10'!M110)+IF(ZZoR!$D110="",0,ZZoR!M110)</f>
        <v>0</v>
      </c>
      <c r="AE110" s="282" t="str">
        <f t="shared" si="7"/>
        <v/>
      </c>
    </row>
    <row r="111" spans="2:31" x14ac:dyDescent="0.25">
      <c r="B111" s="10" t="s">
        <v>33</v>
      </c>
      <c r="C111" s="104" t="str">
        <f>IF(COUNTA('Přehled partnerů'!C111:D111)&lt;&gt;2,"partner neuveden",IF('Přehled partnerů'!M111="ANO",'Přehled partnerů'!C111,"v tomto období nerelevantní"))</f>
        <v>partner neuveden</v>
      </c>
      <c r="D111" s="116" t="str">
        <f>IF(COUNTA('Přehled partnerů'!C111:D111)&lt;&gt;2,"",IF('Přehled partnerů'!M111="ANO",'Přehled partnerů'!D111,""))</f>
        <v/>
      </c>
      <c r="E111" s="24" t="str">
        <f t="shared" si="8"/>
        <v/>
      </c>
      <c r="F111" s="47" t="str">
        <f t="shared" si="9"/>
        <v/>
      </c>
      <c r="G111" s="15">
        <v>0</v>
      </c>
      <c r="H111" s="16">
        <v>0</v>
      </c>
      <c r="I111" s="16">
        <v>0</v>
      </c>
      <c r="J111" s="16">
        <v>0</v>
      </c>
      <c r="K111" s="126">
        <v>0</v>
      </c>
      <c r="L111" s="126">
        <v>0</v>
      </c>
      <c r="M111" s="130">
        <v>0</v>
      </c>
      <c r="N111" s="58" t="str">
        <f t="shared" si="6"/>
        <v/>
      </c>
      <c r="O111" s="267">
        <f>IF('Rozpočet + Žádosti o změnu'!$ER$2="ano",'Rozpočet + Žádosti o změnu'!EL111,IF('Rozpočet + Žádosti o změnu'!$EF$2="ano",'Rozpočet + Žádosti o změnu'!DZ111,IF('Rozpočet + Žádosti o změnu'!$DT$2="ano",'Rozpočet + Žádosti o změnu'!DN111,IF('Rozpočet + Žádosti o změnu'!$DH$2="ano",'Rozpočet + Žádosti o změnu'!DB111,IF('Rozpočet + Žádosti o změnu'!$CV$2="ano",'Rozpočet + Žádosti o změnu'!CP111,IF('Rozpočet + Žádosti o změnu'!$CJ$2="ano",'Rozpočet + Žádosti o změnu'!CD111,IF('Rozpočet + Žádosti o změnu'!$BX$2="ano",'Rozpočet + Žádosti o změnu'!BR111,IF('Rozpočet + Žádosti o změnu'!$BL$2="ano",'Rozpočet + Žádosti o změnu'!BF111,IF('Rozpočet + Žádosti o změnu'!$AZ$2="ano",'Rozpočet + Žádosti o změnu'!AT111,IF('Rozpočet + Žádosti o změnu'!$AN$2="ano",'Rozpočet + Žádosti o změnu'!AH111,'Rozpočet + Žádosti o změnu'!H111))))))))))</f>
        <v>0</v>
      </c>
      <c r="P111" s="267">
        <f>IF('Rozpočet + Žádosti o změnu'!$ER$2="ano",'Rozpočet + Žádosti o změnu'!EM111,IF('Rozpočet + Žádosti o změnu'!$EF$2="ano",'Rozpočet + Žádosti o změnu'!EA111,IF('Rozpočet + Žádosti o změnu'!$DT$2="ano",'Rozpočet + Žádosti o změnu'!DO111,IF('Rozpočet + Žádosti o změnu'!$DH$2="ano",'Rozpočet + Žádosti o změnu'!DC111,IF('Rozpočet + Žádosti o změnu'!$CV$2="ano",'Rozpočet + Žádosti o změnu'!CQ111,IF('Rozpočet + Žádosti o změnu'!$CJ$2="ano",'Rozpočet + Žádosti o změnu'!CE111,IF('Rozpočet + Žádosti o změnu'!$BX$2="ano",'Rozpočet + Žádosti o změnu'!BS111,IF('Rozpočet + Žádosti o změnu'!$BL$2="ano",'Rozpočet + Žádosti o změnu'!BG111,IF('Rozpočet + Žádosti o změnu'!$AZ$2="ano",'Rozpočet + Žádosti o změnu'!AU111,IF('Rozpočet + Žádosti o změnu'!$AN$2="ano",'Rozpočet + Žádosti o změnu'!AI111,'Rozpočet + Žádosti o změnu'!I111))))))))))</f>
        <v>0</v>
      </c>
      <c r="Q111" s="267">
        <f>IF('Rozpočet + Žádosti o změnu'!$ER$2="ano",'Rozpočet + Žádosti o změnu'!EN111,IF('Rozpočet + Žádosti o změnu'!$EF$2="ano",'Rozpočet + Žádosti o změnu'!EB111,IF('Rozpočet + Žádosti o změnu'!$DT$2="ano",'Rozpočet + Žádosti o změnu'!DP111,IF('Rozpočet + Žádosti o změnu'!$DH$2="ano",'Rozpočet + Žádosti o změnu'!DD111,IF('Rozpočet + Žádosti o změnu'!$CV$2="ano",'Rozpočet + Žádosti o změnu'!CR111,IF('Rozpočet + Žádosti o změnu'!$CJ$2="ano",'Rozpočet + Žádosti o změnu'!CF111,IF('Rozpočet + Žádosti o změnu'!$BX$2="ano",'Rozpočet + Žádosti o změnu'!BT111,IF('Rozpočet + Žádosti o změnu'!$BL$2="ano",'Rozpočet + Žádosti o změnu'!BH111,IF('Rozpočet + Žádosti o změnu'!$AZ$2="ano",'Rozpočet + Žádosti o změnu'!AV111,IF('Rozpočet + Žádosti o změnu'!$AN$2="ano",'Rozpočet + Žádosti o změnu'!AJ111,'Rozpočet + Žádosti o změnu'!J111))))))))))</f>
        <v>0</v>
      </c>
      <c r="R111" s="267">
        <f>IF('Rozpočet + Žádosti o změnu'!$ER$2="ano",'Rozpočet + Žádosti o změnu'!EO111,IF('Rozpočet + Žádosti o změnu'!$EF$2="ano",'Rozpočet + Žádosti o změnu'!EC111,IF('Rozpočet + Žádosti o změnu'!$DT$2="ano",'Rozpočet + Žádosti o změnu'!DQ111,IF('Rozpočet + Žádosti o změnu'!$DH$2="ano",'Rozpočet + Žádosti o změnu'!DE111,IF('Rozpočet + Žádosti o změnu'!$CV$2="ano",'Rozpočet + Žádosti o změnu'!CS111,IF('Rozpočet + Žádosti o změnu'!$CJ$2="ano",'Rozpočet + Žádosti o změnu'!CG111,IF('Rozpočet + Žádosti o změnu'!$BX$2="ano",'Rozpočet + Žádosti o změnu'!BU111,IF('Rozpočet + Žádosti o změnu'!$BL$2="ano",'Rozpočet + Žádosti o změnu'!BI111,IF('Rozpočet + Žádosti o změnu'!$AZ$2="ano",'Rozpočet + Žádosti o změnu'!AW111,IF('Rozpočet + Žádosti o změnu'!$AN$2="ano",'Rozpočet + Žádosti o změnu'!AK111,'Rozpočet + Žádosti o změnu'!K111))))))))))</f>
        <v>0</v>
      </c>
      <c r="S111" s="267">
        <f>IF('Rozpočet + Žádosti o změnu'!$ER$2="ano",'Rozpočet + Žádosti o změnu'!EP111,IF('Rozpočet + Žádosti o změnu'!$EF$2="ano",'Rozpočet + Žádosti o změnu'!ED111,IF('Rozpočet + Žádosti o změnu'!$DT$2="ano",'Rozpočet + Žádosti o změnu'!DR111,IF('Rozpočet + Žádosti o změnu'!$DH$2="ano",'Rozpočet + Žádosti o změnu'!DF111,IF('Rozpočet + Žádosti o změnu'!$CV$2="ano",'Rozpočet + Žádosti o změnu'!CT111,IF('Rozpočet + Žádosti o změnu'!$CJ$2="ano",'Rozpočet + Žádosti o změnu'!CH111,IF('Rozpočet + Žádosti o změnu'!$BX$2="ano",'Rozpočet + Žádosti o změnu'!BV111,IF('Rozpočet + Žádosti o změnu'!$BL$2="ano",'Rozpočet + Žádosti o změnu'!BJ111,IF('Rozpočet + Žádosti o změnu'!$AZ$2="ano",'Rozpočet + Žádosti o změnu'!AX111,IF('Rozpočet + Žádosti o změnu'!$AN$2="ano",'Rozpočet + Žádosti o změnu'!AL111,'Rozpočet + Žádosti o změnu'!L111))))))))))</f>
        <v>0</v>
      </c>
      <c r="T111" s="267">
        <f>IF('Rozpočet + Žádosti o změnu'!$ER$2="ano",'Rozpočet + Žádosti o změnu'!EQ111,IF('Rozpočet + Žádosti o změnu'!$EF$2="ano",'Rozpočet + Žádosti o změnu'!EE111,IF('Rozpočet + Žádosti o změnu'!$DT$2="ano",'Rozpočet + Žádosti o změnu'!DS111,IF('Rozpočet + Žádosti o změnu'!$DH$2="ano",'Rozpočet + Žádosti o změnu'!DG111,IF('Rozpočet + Žádosti o změnu'!$CV$2="ano",'Rozpočet + Žádosti o změnu'!CU111,IF('Rozpočet + Žádosti o změnu'!$CJ$2="ano",'Rozpočet + Žádosti o změnu'!CI111,IF('Rozpočet + Žádosti o změnu'!$BX$2="ano",'Rozpočet + Žádosti o změnu'!BW111,IF('Rozpočet + Žádosti o změnu'!$BL$2="ano",'Rozpočet + Žádosti o změnu'!BK111,IF('Rozpočet + Žádosti o změnu'!$AZ$2="ano",'Rozpočet + Žádosti o změnu'!AY111,IF('Rozpočet + Žádosti o změnu'!$AN$2="ano",'Rozpočet + Žádosti o změnu'!AM111,'Rozpočet + Žádosti o změnu'!M111))))))))))</f>
        <v>0</v>
      </c>
      <c r="U111" s="267">
        <f>IF('Rozpočet + Žádosti o změnu'!$ER$2="ano",'Rozpočet + Žádosti o změnu'!ER111,IF('Rozpočet + Žádosti o změnu'!$EF$2="ano",'Rozpočet + Žádosti o změnu'!EF111,IF('Rozpočet + Žádosti o změnu'!$DT$2="ano",'Rozpočet + Žádosti o změnu'!DT111,IF('Rozpočet + Žádosti o změnu'!$DH$2="ano",'Rozpočet + Žádosti o změnu'!DH111,IF('Rozpočet + Žádosti o změnu'!$CV$2="ano",'Rozpočet + Žádosti o změnu'!CV111,IF('Rozpočet + Žádosti o změnu'!$CJ$2="ano",'Rozpočet + Žádosti o změnu'!CJ111,IF('Rozpočet + Žádosti o změnu'!$BX$2="ano",'Rozpočet + Žádosti o změnu'!BX111,IF('Rozpočet + Žádosti o změnu'!$BL$2="ano",'Rozpočet + Žádosti o změnu'!BL111,IF('Rozpočet + Žádosti o změnu'!$AZ$2="ano",'Rozpočet + Žádosti o změnu'!AZ111,IF('Rozpočet + Žádosti o změnu'!$AN$2="ano",'Rozpočet + Žádosti o změnu'!AN111,'Rozpočet + Žádosti o změnu'!N111))))))))))</f>
        <v>0</v>
      </c>
      <c r="W111" s="281">
        <f>IF('ZoR č. 1'!$D111="",0,'ZoR č. 1'!G111)+IF('ZoR č. 2'!$D111="",0,'ZoR č. 2'!G111)+IF('ZoR č. 3'!$D111="",0,'ZoR č. 3'!G111)+IF('ZoR č. 4'!$D111="",0,'ZoR č. 4'!G111)+IF('ZoR č. 5'!$D111="",0,'ZoR č. 5'!G111)+IF('ZoR č. 6'!$D111="",0,'ZoR č. 6'!G111)+IF('ZoR č. 7'!$D111="",0,'ZoR č. 7'!G111)+IF('ZoR č. 8'!$D111="",0,'ZoR č. 8'!G111)+IF('ZoR č. 9'!$D111="",0,'ZoR č. 9'!G111)+IF('ZoR č. 10'!$D111="",0,'ZoR č. 10'!G111)+IF(ZZoR!$D111="",0,ZZoR!G111)</f>
        <v>0</v>
      </c>
      <c r="X111" s="281">
        <f>IF('ZoR č. 1'!$D111="",0,'ZoR č. 1'!H111)+IF('ZoR č. 2'!$D111="",0,'ZoR č. 2'!H111)+IF('ZoR č. 3'!$D111="",0,'ZoR č. 3'!H111)+IF('ZoR č. 4'!$D111="",0,'ZoR č. 4'!H111)+IF('ZoR č. 5'!$D111="",0,'ZoR č. 5'!H111)+IF('ZoR č. 6'!$D111="",0,'ZoR č. 6'!H111)+IF('ZoR č. 7'!$D111="",0,'ZoR č. 7'!H111)+IF('ZoR č. 8'!$D111="",0,'ZoR č. 8'!H111)+IF('ZoR č. 9'!$D111="",0,'ZoR č. 9'!H111)+IF('ZoR č. 10'!$D111="",0,'ZoR č. 10'!H111)+IF(ZZoR!$D111="",0,ZZoR!H111)</f>
        <v>0</v>
      </c>
      <c r="Y111" s="281">
        <f>IF('ZoR č. 1'!$D111="",0,'ZoR č. 1'!I111)+IF('ZoR č. 2'!$D111="",0,'ZoR č. 2'!I111)+IF('ZoR č. 3'!$D111="",0,'ZoR č. 3'!I111)+IF('ZoR č. 4'!$D111="",0,'ZoR č. 4'!I111)+IF('ZoR č. 5'!$D111="",0,'ZoR č. 5'!I111)+IF('ZoR č. 6'!$D111="",0,'ZoR č. 6'!I111)+IF('ZoR č. 7'!$D111="",0,'ZoR č. 7'!I111)+IF('ZoR č. 8'!$D111="",0,'ZoR č. 8'!I111)+IF('ZoR č. 9'!$D111="",0,'ZoR č. 9'!I111)+IF('ZoR č. 10'!$D111="",0,'ZoR č. 10'!I111)+IF(ZZoR!$D111="",0,ZZoR!I111)</f>
        <v>0</v>
      </c>
      <c r="Z111" s="281">
        <f>IF('ZoR č. 1'!$D111="",0,'ZoR č. 1'!J111)+IF('ZoR č. 2'!$D111="",0,'ZoR č. 2'!J111)+IF('ZoR č. 3'!$D111="",0,'ZoR č. 3'!J111)+IF('ZoR č. 4'!$D111="",0,'ZoR č. 4'!J111)+IF('ZoR č. 5'!$D111="",0,'ZoR č. 5'!J111)+IF('ZoR č. 6'!$D111="",0,'ZoR č. 6'!J111)+IF('ZoR č. 7'!$D111="",0,'ZoR č. 7'!J111)+IF('ZoR č. 8'!$D111="",0,'ZoR č. 8'!J111)+IF('ZoR č. 9'!$D111="",0,'ZoR č. 9'!J111)+IF('ZoR č. 10'!$D111="",0,'ZoR č. 10'!J111)+IF(ZZoR!$D111="",0,ZZoR!J111)</f>
        <v>0</v>
      </c>
      <c r="AA111" s="281">
        <f>IF('ZoR č. 1'!$D111="",0,'ZoR č. 1'!K111)+IF('ZoR č. 2'!$D111="",0,'ZoR č. 2'!K111)+IF('ZoR č. 3'!$D111="",0,'ZoR č. 3'!K111)+IF('ZoR č. 4'!$D111="",0,'ZoR č. 4'!K111)+IF('ZoR č. 5'!$D111="",0,'ZoR č. 5'!K111)+IF('ZoR č. 6'!$D111="",0,'ZoR č. 6'!K111)+IF('ZoR č. 7'!$D111="",0,'ZoR č. 7'!K111)+IF('ZoR č. 8'!$D111="",0,'ZoR č. 8'!K111)+IF('ZoR č. 9'!$D111="",0,'ZoR č. 9'!K111)+IF('ZoR č. 10'!$D111="",0,'ZoR č. 10'!K111)+IF(ZZoR!$D111="",0,ZZoR!K111)</f>
        <v>0</v>
      </c>
      <c r="AB111" s="281">
        <f>IF('ZoR č. 1'!$D111="",0,'ZoR č. 1'!L111)+IF('ZoR č. 2'!$D111="",0,'ZoR č. 2'!L111)+IF('ZoR č. 3'!$D111="",0,'ZoR č. 3'!L111)+IF('ZoR č. 4'!$D111="",0,'ZoR č. 4'!L111)+IF('ZoR č. 5'!$D111="",0,'ZoR č. 5'!L111)+IF('ZoR č. 6'!$D111="",0,'ZoR č. 6'!L111)+IF('ZoR č. 7'!$D111="",0,'ZoR č. 7'!L111)+IF('ZoR č. 8'!$D111="",0,'ZoR č. 8'!L111)+IF('ZoR č. 9'!$D111="",0,'ZoR č. 9'!L111)+IF('ZoR č. 10'!$D111="",0,'ZoR č. 10'!L111)+IF(ZZoR!$D111="",0,ZZoR!L111)</f>
        <v>0</v>
      </c>
      <c r="AC111" s="281">
        <f>IF('ZoR č. 1'!$D111="",0,'ZoR č. 1'!M111)+IF('ZoR č. 2'!$D111="",0,'ZoR č. 2'!M111)+IF('ZoR č. 3'!$D111="",0,'ZoR č. 3'!M111)+IF('ZoR č. 4'!$D111="",0,'ZoR č. 4'!M111)+IF('ZoR č. 5'!$D111="",0,'ZoR č. 5'!M111)+IF('ZoR č. 6'!$D111="",0,'ZoR č. 6'!M111)+IF('ZoR č. 7'!$D111="",0,'ZoR č. 7'!M111)+IF('ZoR č. 8'!$D111="",0,'ZoR č. 8'!M111)+IF('ZoR č. 9'!$D111="",0,'ZoR č. 9'!M111)+IF('ZoR č. 10'!$D111="",0,'ZoR č. 10'!M111)+IF(ZZoR!$D111="",0,ZZoR!M111)</f>
        <v>0</v>
      </c>
      <c r="AE111" s="282" t="str">
        <f t="shared" si="7"/>
        <v/>
      </c>
    </row>
    <row r="112" spans="2:31" x14ac:dyDescent="0.25">
      <c r="B112" s="10" t="s">
        <v>34</v>
      </c>
      <c r="C112" s="104" t="str">
        <f>IF(COUNTA('Přehled partnerů'!C112:D112)&lt;&gt;2,"partner neuveden",IF('Přehled partnerů'!M112="ANO",'Přehled partnerů'!C112,"v tomto období nerelevantní"))</f>
        <v>partner neuveden</v>
      </c>
      <c r="D112" s="116" t="str">
        <f>IF(COUNTA('Přehled partnerů'!C112:D112)&lt;&gt;2,"",IF('Přehled partnerů'!M112="ANO",'Přehled partnerů'!D112,""))</f>
        <v/>
      </c>
      <c r="E112" s="24" t="str">
        <f t="shared" si="8"/>
        <v/>
      </c>
      <c r="F112" s="47" t="str">
        <f t="shared" si="9"/>
        <v/>
      </c>
      <c r="G112" s="15">
        <v>0</v>
      </c>
      <c r="H112" s="16">
        <v>0</v>
      </c>
      <c r="I112" s="16">
        <v>0</v>
      </c>
      <c r="J112" s="16">
        <v>0</v>
      </c>
      <c r="K112" s="126">
        <v>0</v>
      </c>
      <c r="L112" s="126">
        <v>0</v>
      </c>
      <c r="M112" s="130">
        <v>0</v>
      </c>
      <c r="N112" s="58" t="str">
        <f t="shared" si="6"/>
        <v/>
      </c>
      <c r="O112" s="267">
        <f>IF('Rozpočet + Žádosti o změnu'!$ER$2="ano",'Rozpočet + Žádosti o změnu'!EL112,IF('Rozpočet + Žádosti o změnu'!$EF$2="ano",'Rozpočet + Žádosti o změnu'!DZ112,IF('Rozpočet + Žádosti o změnu'!$DT$2="ano",'Rozpočet + Žádosti o změnu'!DN112,IF('Rozpočet + Žádosti o změnu'!$DH$2="ano",'Rozpočet + Žádosti o změnu'!DB112,IF('Rozpočet + Žádosti o změnu'!$CV$2="ano",'Rozpočet + Žádosti o změnu'!CP112,IF('Rozpočet + Žádosti o změnu'!$CJ$2="ano",'Rozpočet + Žádosti o změnu'!CD112,IF('Rozpočet + Žádosti o změnu'!$BX$2="ano",'Rozpočet + Žádosti o změnu'!BR112,IF('Rozpočet + Žádosti o změnu'!$BL$2="ano",'Rozpočet + Žádosti o změnu'!BF112,IF('Rozpočet + Žádosti o změnu'!$AZ$2="ano",'Rozpočet + Žádosti o změnu'!AT112,IF('Rozpočet + Žádosti o změnu'!$AN$2="ano",'Rozpočet + Žádosti o změnu'!AH112,'Rozpočet + Žádosti o změnu'!H112))))))))))</f>
        <v>0</v>
      </c>
      <c r="P112" s="267">
        <f>IF('Rozpočet + Žádosti o změnu'!$ER$2="ano",'Rozpočet + Žádosti o změnu'!EM112,IF('Rozpočet + Žádosti o změnu'!$EF$2="ano",'Rozpočet + Žádosti o změnu'!EA112,IF('Rozpočet + Žádosti o změnu'!$DT$2="ano",'Rozpočet + Žádosti o změnu'!DO112,IF('Rozpočet + Žádosti o změnu'!$DH$2="ano",'Rozpočet + Žádosti o změnu'!DC112,IF('Rozpočet + Žádosti o změnu'!$CV$2="ano",'Rozpočet + Žádosti o změnu'!CQ112,IF('Rozpočet + Žádosti o změnu'!$CJ$2="ano",'Rozpočet + Žádosti o změnu'!CE112,IF('Rozpočet + Žádosti o změnu'!$BX$2="ano",'Rozpočet + Žádosti o změnu'!BS112,IF('Rozpočet + Žádosti o změnu'!$BL$2="ano",'Rozpočet + Žádosti o změnu'!BG112,IF('Rozpočet + Žádosti o změnu'!$AZ$2="ano",'Rozpočet + Žádosti o změnu'!AU112,IF('Rozpočet + Žádosti o změnu'!$AN$2="ano",'Rozpočet + Žádosti o změnu'!AI112,'Rozpočet + Žádosti o změnu'!I112))))))))))</f>
        <v>0</v>
      </c>
      <c r="Q112" s="267">
        <f>IF('Rozpočet + Žádosti o změnu'!$ER$2="ano",'Rozpočet + Žádosti o změnu'!EN112,IF('Rozpočet + Žádosti o změnu'!$EF$2="ano",'Rozpočet + Žádosti o změnu'!EB112,IF('Rozpočet + Žádosti o změnu'!$DT$2="ano",'Rozpočet + Žádosti o změnu'!DP112,IF('Rozpočet + Žádosti o změnu'!$DH$2="ano",'Rozpočet + Žádosti o změnu'!DD112,IF('Rozpočet + Žádosti o změnu'!$CV$2="ano",'Rozpočet + Žádosti o změnu'!CR112,IF('Rozpočet + Žádosti o změnu'!$CJ$2="ano",'Rozpočet + Žádosti o změnu'!CF112,IF('Rozpočet + Žádosti o změnu'!$BX$2="ano",'Rozpočet + Žádosti o změnu'!BT112,IF('Rozpočet + Žádosti o změnu'!$BL$2="ano",'Rozpočet + Žádosti o změnu'!BH112,IF('Rozpočet + Žádosti o změnu'!$AZ$2="ano",'Rozpočet + Žádosti o změnu'!AV112,IF('Rozpočet + Žádosti o změnu'!$AN$2="ano",'Rozpočet + Žádosti o změnu'!AJ112,'Rozpočet + Žádosti o změnu'!J112))))))))))</f>
        <v>0</v>
      </c>
      <c r="R112" s="267">
        <f>IF('Rozpočet + Žádosti o změnu'!$ER$2="ano",'Rozpočet + Žádosti o změnu'!EO112,IF('Rozpočet + Žádosti o změnu'!$EF$2="ano",'Rozpočet + Žádosti o změnu'!EC112,IF('Rozpočet + Žádosti o změnu'!$DT$2="ano",'Rozpočet + Žádosti o změnu'!DQ112,IF('Rozpočet + Žádosti o změnu'!$DH$2="ano",'Rozpočet + Žádosti o změnu'!DE112,IF('Rozpočet + Žádosti o změnu'!$CV$2="ano",'Rozpočet + Žádosti o změnu'!CS112,IF('Rozpočet + Žádosti o změnu'!$CJ$2="ano",'Rozpočet + Žádosti o změnu'!CG112,IF('Rozpočet + Žádosti o změnu'!$BX$2="ano",'Rozpočet + Žádosti o změnu'!BU112,IF('Rozpočet + Žádosti o změnu'!$BL$2="ano",'Rozpočet + Žádosti o změnu'!BI112,IF('Rozpočet + Žádosti o změnu'!$AZ$2="ano",'Rozpočet + Žádosti o změnu'!AW112,IF('Rozpočet + Žádosti o změnu'!$AN$2="ano",'Rozpočet + Žádosti o změnu'!AK112,'Rozpočet + Žádosti o změnu'!K112))))))))))</f>
        <v>0</v>
      </c>
      <c r="S112" s="267">
        <f>IF('Rozpočet + Žádosti o změnu'!$ER$2="ano",'Rozpočet + Žádosti o změnu'!EP112,IF('Rozpočet + Žádosti o změnu'!$EF$2="ano",'Rozpočet + Žádosti o změnu'!ED112,IF('Rozpočet + Žádosti o změnu'!$DT$2="ano",'Rozpočet + Žádosti o změnu'!DR112,IF('Rozpočet + Žádosti o změnu'!$DH$2="ano",'Rozpočet + Žádosti o změnu'!DF112,IF('Rozpočet + Žádosti o změnu'!$CV$2="ano",'Rozpočet + Žádosti o změnu'!CT112,IF('Rozpočet + Žádosti o změnu'!$CJ$2="ano",'Rozpočet + Žádosti o změnu'!CH112,IF('Rozpočet + Žádosti o změnu'!$BX$2="ano",'Rozpočet + Žádosti o změnu'!BV112,IF('Rozpočet + Žádosti o změnu'!$BL$2="ano",'Rozpočet + Žádosti o změnu'!BJ112,IF('Rozpočet + Žádosti o změnu'!$AZ$2="ano",'Rozpočet + Žádosti o změnu'!AX112,IF('Rozpočet + Žádosti o změnu'!$AN$2="ano",'Rozpočet + Žádosti o změnu'!AL112,'Rozpočet + Žádosti o změnu'!L112))))))))))</f>
        <v>0</v>
      </c>
      <c r="T112" s="267">
        <f>IF('Rozpočet + Žádosti o změnu'!$ER$2="ano",'Rozpočet + Žádosti o změnu'!EQ112,IF('Rozpočet + Žádosti o změnu'!$EF$2="ano",'Rozpočet + Žádosti o změnu'!EE112,IF('Rozpočet + Žádosti o změnu'!$DT$2="ano",'Rozpočet + Žádosti o změnu'!DS112,IF('Rozpočet + Žádosti o změnu'!$DH$2="ano",'Rozpočet + Žádosti o změnu'!DG112,IF('Rozpočet + Žádosti o změnu'!$CV$2="ano",'Rozpočet + Žádosti o změnu'!CU112,IF('Rozpočet + Žádosti o změnu'!$CJ$2="ano",'Rozpočet + Žádosti o změnu'!CI112,IF('Rozpočet + Žádosti o změnu'!$BX$2="ano",'Rozpočet + Žádosti o změnu'!BW112,IF('Rozpočet + Žádosti o změnu'!$BL$2="ano",'Rozpočet + Žádosti o změnu'!BK112,IF('Rozpočet + Žádosti o změnu'!$AZ$2="ano",'Rozpočet + Žádosti o změnu'!AY112,IF('Rozpočet + Žádosti o změnu'!$AN$2="ano",'Rozpočet + Žádosti o změnu'!AM112,'Rozpočet + Žádosti o změnu'!M112))))))))))</f>
        <v>0</v>
      </c>
      <c r="U112" s="267">
        <f>IF('Rozpočet + Žádosti o změnu'!$ER$2="ano",'Rozpočet + Žádosti o změnu'!ER112,IF('Rozpočet + Žádosti o změnu'!$EF$2="ano",'Rozpočet + Žádosti o změnu'!EF112,IF('Rozpočet + Žádosti o změnu'!$DT$2="ano",'Rozpočet + Žádosti o změnu'!DT112,IF('Rozpočet + Žádosti o změnu'!$DH$2="ano",'Rozpočet + Žádosti o změnu'!DH112,IF('Rozpočet + Žádosti o změnu'!$CV$2="ano",'Rozpočet + Žádosti o změnu'!CV112,IF('Rozpočet + Žádosti o změnu'!$CJ$2="ano",'Rozpočet + Žádosti o změnu'!CJ112,IF('Rozpočet + Žádosti o změnu'!$BX$2="ano",'Rozpočet + Žádosti o změnu'!BX112,IF('Rozpočet + Žádosti o změnu'!$BL$2="ano",'Rozpočet + Žádosti o změnu'!BL112,IF('Rozpočet + Žádosti o změnu'!$AZ$2="ano",'Rozpočet + Žádosti o změnu'!AZ112,IF('Rozpočet + Žádosti o změnu'!$AN$2="ano",'Rozpočet + Žádosti o změnu'!AN112,'Rozpočet + Žádosti o změnu'!N112))))))))))</f>
        <v>0</v>
      </c>
      <c r="W112" s="281">
        <f>IF('ZoR č. 1'!$D112="",0,'ZoR č. 1'!G112)+IF('ZoR č. 2'!$D112="",0,'ZoR č. 2'!G112)+IF('ZoR č. 3'!$D112="",0,'ZoR č. 3'!G112)+IF('ZoR č. 4'!$D112="",0,'ZoR č. 4'!G112)+IF('ZoR č. 5'!$D112="",0,'ZoR č. 5'!G112)+IF('ZoR č. 6'!$D112="",0,'ZoR č. 6'!G112)+IF('ZoR č. 7'!$D112="",0,'ZoR č. 7'!G112)+IF('ZoR č. 8'!$D112="",0,'ZoR č. 8'!G112)+IF('ZoR č. 9'!$D112="",0,'ZoR č. 9'!G112)+IF('ZoR č. 10'!$D112="",0,'ZoR č. 10'!G112)+IF(ZZoR!$D112="",0,ZZoR!G112)</f>
        <v>0</v>
      </c>
      <c r="X112" s="281">
        <f>IF('ZoR č. 1'!$D112="",0,'ZoR č. 1'!H112)+IF('ZoR č. 2'!$D112="",0,'ZoR č. 2'!H112)+IF('ZoR č. 3'!$D112="",0,'ZoR č. 3'!H112)+IF('ZoR č. 4'!$D112="",0,'ZoR č. 4'!H112)+IF('ZoR č. 5'!$D112="",0,'ZoR č. 5'!H112)+IF('ZoR č. 6'!$D112="",0,'ZoR č. 6'!H112)+IF('ZoR č. 7'!$D112="",0,'ZoR č. 7'!H112)+IF('ZoR č. 8'!$D112="",0,'ZoR č. 8'!H112)+IF('ZoR č. 9'!$D112="",0,'ZoR č. 9'!H112)+IF('ZoR č. 10'!$D112="",0,'ZoR č. 10'!H112)+IF(ZZoR!$D112="",0,ZZoR!H112)</f>
        <v>0</v>
      </c>
      <c r="Y112" s="281">
        <f>IF('ZoR č. 1'!$D112="",0,'ZoR č. 1'!I112)+IF('ZoR č. 2'!$D112="",0,'ZoR č. 2'!I112)+IF('ZoR č. 3'!$D112="",0,'ZoR č. 3'!I112)+IF('ZoR č. 4'!$D112="",0,'ZoR č. 4'!I112)+IF('ZoR č. 5'!$D112="",0,'ZoR č. 5'!I112)+IF('ZoR č. 6'!$D112="",0,'ZoR č. 6'!I112)+IF('ZoR č. 7'!$D112="",0,'ZoR č. 7'!I112)+IF('ZoR č. 8'!$D112="",0,'ZoR č. 8'!I112)+IF('ZoR č. 9'!$D112="",0,'ZoR č. 9'!I112)+IF('ZoR č. 10'!$D112="",0,'ZoR č. 10'!I112)+IF(ZZoR!$D112="",0,ZZoR!I112)</f>
        <v>0</v>
      </c>
      <c r="Z112" s="281">
        <f>IF('ZoR č. 1'!$D112="",0,'ZoR č. 1'!J112)+IF('ZoR č. 2'!$D112="",0,'ZoR č. 2'!J112)+IF('ZoR č. 3'!$D112="",0,'ZoR č. 3'!J112)+IF('ZoR č. 4'!$D112="",0,'ZoR č. 4'!J112)+IF('ZoR č. 5'!$D112="",0,'ZoR č. 5'!J112)+IF('ZoR č. 6'!$D112="",0,'ZoR č. 6'!J112)+IF('ZoR č. 7'!$D112="",0,'ZoR č. 7'!J112)+IF('ZoR č. 8'!$D112="",0,'ZoR č. 8'!J112)+IF('ZoR č. 9'!$D112="",0,'ZoR č. 9'!J112)+IF('ZoR č. 10'!$D112="",0,'ZoR č. 10'!J112)+IF(ZZoR!$D112="",0,ZZoR!J112)</f>
        <v>0</v>
      </c>
      <c r="AA112" s="281">
        <f>IF('ZoR č. 1'!$D112="",0,'ZoR č. 1'!K112)+IF('ZoR č. 2'!$D112="",0,'ZoR č. 2'!K112)+IF('ZoR č. 3'!$D112="",0,'ZoR č. 3'!K112)+IF('ZoR č. 4'!$D112="",0,'ZoR č. 4'!K112)+IF('ZoR č. 5'!$D112="",0,'ZoR č. 5'!K112)+IF('ZoR č. 6'!$D112="",0,'ZoR č. 6'!K112)+IF('ZoR č. 7'!$D112="",0,'ZoR č. 7'!K112)+IF('ZoR č. 8'!$D112="",0,'ZoR č. 8'!K112)+IF('ZoR č. 9'!$D112="",0,'ZoR č. 9'!K112)+IF('ZoR č. 10'!$D112="",0,'ZoR č. 10'!K112)+IF(ZZoR!$D112="",0,ZZoR!K112)</f>
        <v>0</v>
      </c>
      <c r="AB112" s="281">
        <f>IF('ZoR č. 1'!$D112="",0,'ZoR č. 1'!L112)+IF('ZoR č. 2'!$D112="",0,'ZoR č. 2'!L112)+IF('ZoR č. 3'!$D112="",0,'ZoR č. 3'!L112)+IF('ZoR č. 4'!$D112="",0,'ZoR č. 4'!L112)+IF('ZoR č. 5'!$D112="",0,'ZoR č. 5'!L112)+IF('ZoR č. 6'!$D112="",0,'ZoR č. 6'!L112)+IF('ZoR č. 7'!$D112="",0,'ZoR č. 7'!L112)+IF('ZoR č. 8'!$D112="",0,'ZoR č. 8'!L112)+IF('ZoR č. 9'!$D112="",0,'ZoR č. 9'!L112)+IF('ZoR č. 10'!$D112="",0,'ZoR č. 10'!L112)+IF(ZZoR!$D112="",0,ZZoR!L112)</f>
        <v>0</v>
      </c>
      <c r="AC112" s="281">
        <f>IF('ZoR č. 1'!$D112="",0,'ZoR č. 1'!M112)+IF('ZoR č. 2'!$D112="",0,'ZoR č. 2'!M112)+IF('ZoR č. 3'!$D112="",0,'ZoR č. 3'!M112)+IF('ZoR č. 4'!$D112="",0,'ZoR č. 4'!M112)+IF('ZoR č. 5'!$D112="",0,'ZoR č. 5'!M112)+IF('ZoR č. 6'!$D112="",0,'ZoR č. 6'!M112)+IF('ZoR č. 7'!$D112="",0,'ZoR č. 7'!M112)+IF('ZoR č. 8'!$D112="",0,'ZoR č. 8'!M112)+IF('ZoR č. 9'!$D112="",0,'ZoR č. 9'!M112)+IF('ZoR č. 10'!$D112="",0,'ZoR č. 10'!M112)+IF(ZZoR!$D112="",0,ZZoR!M112)</f>
        <v>0</v>
      </c>
      <c r="AE112" s="282" t="str">
        <f t="shared" si="7"/>
        <v/>
      </c>
    </row>
    <row r="113" spans="2:31" x14ac:dyDescent="0.25">
      <c r="B113" s="10" t="s">
        <v>28</v>
      </c>
      <c r="C113" s="104" t="str">
        <f>IF(COUNTA('Přehled partnerů'!C113:D113)&lt;&gt;2,"partner neuveden",IF('Přehled partnerů'!M113="ANO",'Přehled partnerů'!C113,"v tomto období nerelevantní"))</f>
        <v>partner neuveden</v>
      </c>
      <c r="D113" s="116" t="str">
        <f>IF(COUNTA('Přehled partnerů'!C113:D113)&lt;&gt;2,"",IF('Přehled partnerů'!M113="ANO",'Přehled partnerů'!D113,""))</f>
        <v/>
      </c>
      <c r="E113" s="24" t="str">
        <f t="shared" si="8"/>
        <v/>
      </c>
      <c r="F113" s="47" t="str">
        <f t="shared" si="9"/>
        <v/>
      </c>
      <c r="G113" s="15">
        <v>0</v>
      </c>
      <c r="H113" s="16">
        <v>0</v>
      </c>
      <c r="I113" s="16">
        <v>0</v>
      </c>
      <c r="J113" s="16">
        <v>0</v>
      </c>
      <c r="K113" s="126">
        <v>0</v>
      </c>
      <c r="L113" s="126">
        <v>0</v>
      </c>
      <c r="M113" s="130">
        <v>0</v>
      </c>
      <c r="N113" s="58" t="str">
        <f t="shared" si="6"/>
        <v/>
      </c>
      <c r="O113" s="267">
        <f>IF('Rozpočet + Žádosti o změnu'!$ER$2="ano",'Rozpočet + Žádosti o změnu'!EL113,IF('Rozpočet + Žádosti o změnu'!$EF$2="ano",'Rozpočet + Žádosti o změnu'!DZ113,IF('Rozpočet + Žádosti o změnu'!$DT$2="ano",'Rozpočet + Žádosti o změnu'!DN113,IF('Rozpočet + Žádosti o změnu'!$DH$2="ano",'Rozpočet + Žádosti o změnu'!DB113,IF('Rozpočet + Žádosti o změnu'!$CV$2="ano",'Rozpočet + Žádosti o změnu'!CP113,IF('Rozpočet + Žádosti o změnu'!$CJ$2="ano",'Rozpočet + Žádosti o změnu'!CD113,IF('Rozpočet + Žádosti o změnu'!$BX$2="ano",'Rozpočet + Žádosti o změnu'!BR113,IF('Rozpočet + Žádosti o změnu'!$BL$2="ano",'Rozpočet + Žádosti o změnu'!BF113,IF('Rozpočet + Žádosti o změnu'!$AZ$2="ano",'Rozpočet + Žádosti o změnu'!AT113,IF('Rozpočet + Žádosti o změnu'!$AN$2="ano",'Rozpočet + Žádosti o změnu'!AH113,'Rozpočet + Žádosti o změnu'!H113))))))))))</f>
        <v>0</v>
      </c>
      <c r="P113" s="267">
        <f>IF('Rozpočet + Žádosti o změnu'!$ER$2="ano",'Rozpočet + Žádosti o změnu'!EM113,IF('Rozpočet + Žádosti o změnu'!$EF$2="ano",'Rozpočet + Žádosti o změnu'!EA113,IF('Rozpočet + Žádosti o změnu'!$DT$2="ano",'Rozpočet + Žádosti o změnu'!DO113,IF('Rozpočet + Žádosti o změnu'!$DH$2="ano",'Rozpočet + Žádosti o změnu'!DC113,IF('Rozpočet + Žádosti o změnu'!$CV$2="ano",'Rozpočet + Žádosti o změnu'!CQ113,IF('Rozpočet + Žádosti o změnu'!$CJ$2="ano",'Rozpočet + Žádosti o změnu'!CE113,IF('Rozpočet + Žádosti o změnu'!$BX$2="ano",'Rozpočet + Žádosti o změnu'!BS113,IF('Rozpočet + Žádosti o změnu'!$BL$2="ano",'Rozpočet + Žádosti o změnu'!BG113,IF('Rozpočet + Žádosti o změnu'!$AZ$2="ano",'Rozpočet + Žádosti o změnu'!AU113,IF('Rozpočet + Žádosti o změnu'!$AN$2="ano",'Rozpočet + Žádosti o změnu'!AI113,'Rozpočet + Žádosti o změnu'!I113))))))))))</f>
        <v>0</v>
      </c>
      <c r="Q113" s="267">
        <f>IF('Rozpočet + Žádosti o změnu'!$ER$2="ano",'Rozpočet + Žádosti o změnu'!EN113,IF('Rozpočet + Žádosti o změnu'!$EF$2="ano",'Rozpočet + Žádosti o změnu'!EB113,IF('Rozpočet + Žádosti o změnu'!$DT$2="ano",'Rozpočet + Žádosti o změnu'!DP113,IF('Rozpočet + Žádosti o změnu'!$DH$2="ano",'Rozpočet + Žádosti o změnu'!DD113,IF('Rozpočet + Žádosti o změnu'!$CV$2="ano",'Rozpočet + Žádosti o změnu'!CR113,IF('Rozpočet + Žádosti o změnu'!$CJ$2="ano",'Rozpočet + Žádosti o změnu'!CF113,IF('Rozpočet + Žádosti o změnu'!$BX$2="ano",'Rozpočet + Žádosti o změnu'!BT113,IF('Rozpočet + Žádosti o změnu'!$BL$2="ano",'Rozpočet + Žádosti o změnu'!BH113,IF('Rozpočet + Žádosti o změnu'!$AZ$2="ano",'Rozpočet + Žádosti o změnu'!AV113,IF('Rozpočet + Žádosti o změnu'!$AN$2="ano",'Rozpočet + Žádosti o změnu'!AJ113,'Rozpočet + Žádosti o změnu'!J113))))))))))</f>
        <v>0</v>
      </c>
      <c r="R113" s="267">
        <f>IF('Rozpočet + Žádosti o změnu'!$ER$2="ano",'Rozpočet + Žádosti o změnu'!EO113,IF('Rozpočet + Žádosti o změnu'!$EF$2="ano",'Rozpočet + Žádosti o změnu'!EC113,IF('Rozpočet + Žádosti o změnu'!$DT$2="ano",'Rozpočet + Žádosti o změnu'!DQ113,IF('Rozpočet + Žádosti o změnu'!$DH$2="ano",'Rozpočet + Žádosti o změnu'!DE113,IF('Rozpočet + Žádosti o změnu'!$CV$2="ano",'Rozpočet + Žádosti o změnu'!CS113,IF('Rozpočet + Žádosti o změnu'!$CJ$2="ano",'Rozpočet + Žádosti o změnu'!CG113,IF('Rozpočet + Žádosti o změnu'!$BX$2="ano",'Rozpočet + Žádosti o změnu'!BU113,IF('Rozpočet + Žádosti o změnu'!$BL$2="ano",'Rozpočet + Žádosti o změnu'!BI113,IF('Rozpočet + Žádosti o změnu'!$AZ$2="ano",'Rozpočet + Žádosti o změnu'!AW113,IF('Rozpočet + Žádosti o změnu'!$AN$2="ano",'Rozpočet + Žádosti o změnu'!AK113,'Rozpočet + Žádosti o změnu'!K113))))))))))</f>
        <v>0</v>
      </c>
      <c r="S113" s="267">
        <f>IF('Rozpočet + Žádosti o změnu'!$ER$2="ano",'Rozpočet + Žádosti o změnu'!EP113,IF('Rozpočet + Žádosti o změnu'!$EF$2="ano",'Rozpočet + Žádosti o změnu'!ED113,IF('Rozpočet + Žádosti o změnu'!$DT$2="ano",'Rozpočet + Žádosti o změnu'!DR113,IF('Rozpočet + Žádosti o změnu'!$DH$2="ano",'Rozpočet + Žádosti o změnu'!DF113,IF('Rozpočet + Žádosti o změnu'!$CV$2="ano",'Rozpočet + Žádosti o změnu'!CT113,IF('Rozpočet + Žádosti o změnu'!$CJ$2="ano",'Rozpočet + Žádosti o změnu'!CH113,IF('Rozpočet + Žádosti o změnu'!$BX$2="ano",'Rozpočet + Žádosti o změnu'!BV113,IF('Rozpočet + Žádosti o změnu'!$BL$2="ano",'Rozpočet + Žádosti o změnu'!BJ113,IF('Rozpočet + Žádosti o změnu'!$AZ$2="ano",'Rozpočet + Žádosti o změnu'!AX113,IF('Rozpočet + Žádosti o změnu'!$AN$2="ano",'Rozpočet + Žádosti o změnu'!AL113,'Rozpočet + Žádosti o změnu'!L113))))))))))</f>
        <v>0</v>
      </c>
      <c r="T113" s="267">
        <f>IF('Rozpočet + Žádosti o změnu'!$ER$2="ano",'Rozpočet + Žádosti o změnu'!EQ113,IF('Rozpočet + Žádosti o změnu'!$EF$2="ano",'Rozpočet + Žádosti o změnu'!EE113,IF('Rozpočet + Žádosti o změnu'!$DT$2="ano",'Rozpočet + Žádosti o změnu'!DS113,IF('Rozpočet + Žádosti o změnu'!$DH$2="ano",'Rozpočet + Žádosti o změnu'!DG113,IF('Rozpočet + Žádosti o změnu'!$CV$2="ano",'Rozpočet + Žádosti o změnu'!CU113,IF('Rozpočet + Žádosti o změnu'!$CJ$2="ano",'Rozpočet + Žádosti o změnu'!CI113,IF('Rozpočet + Žádosti o změnu'!$BX$2="ano",'Rozpočet + Žádosti o změnu'!BW113,IF('Rozpočet + Žádosti o změnu'!$BL$2="ano",'Rozpočet + Žádosti o změnu'!BK113,IF('Rozpočet + Žádosti o změnu'!$AZ$2="ano",'Rozpočet + Žádosti o změnu'!AY113,IF('Rozpočet + Žádosti o změnu'!$AN$2="ano",'Rozpočet + Žádosti o změnu'!AM113,'Rozpočet + Žádosti o změnu'!M113))))))))))</f>
        <v>0</v>
      </c>
      <c r="U113" s="267">
        <f>IF('Rozpočet + Žádosti o změnu'!$ER$2="ano",'Rozpočet + Žádosti o změnu'!ER113,IF('Rozpočet + Žádosti o změnu'!$EF$2="ano",'Rozpočet + Žádosti o změnu'!EF113,IF('Rozpočet + Žádosti o změnu'!$DT$2="ano",'Rozpočet + Žádosti o změnu'!DT113,IF('Rozpočet + Žádosti o změnu'!$DH$2="ano",'Rozpočet + Žádosti o změnu'!DH113,IF('Rozpočet + Žádosti o změnu'!$CV$2="ano",'Rozpočet + Žádosti o změnu'!CV113,IF('Rozpočet + Žádosti o změnu'!$CJ$2="ano",'Rozpočet + Žádosti o změnu'!CJ113,IF('Rozpočet + Žádosti o změnu'!$BX$2="ano",'Rozpočet + Žádosti o změnu'!BX113,IF('Rozpočet + Žádosti o změnu'!$BL$2="ano",'Rozpočet + Žádosti o změnu'!BL113,IF('Rozpočet + Žádosti o změnu'!$AZ$2="ano",'Rozpočet + Žádosti o změnu'!AZ113,IF('Rozpočet + Žádosti o změnu'!$AN$2="ano",'Rozpočet + Žádosti o změnu'!AN113,'Rozpočet + Žádosti o změnu'!N113))))))))))</f>
        <v>0</v>
      </c>
      <c r="W113" s="281">
        <f>IF('ZoR č. 1'!$D113="",0,'ZoR č. 1'!G113)+IF('ZoR č. 2'!$D113="",0,'ZoR č. 2'!G113)+IF('ZoR č. 3'!$D113="",0,'ZoR č. 3'!G113)+IF('ZoR č. 4'!$D113="",0,'ZoR č. 4'!G113)+IF('ZoR č. 5'!$D113="",0,'ZoR č. 5'!G113)+IF('ZoR č. 6'!$D113="",0,'ZoR č. 6'!G113)+IF('ZoR č. 7'!$D113="",0,'ZoR č. 7'!G113)+IF('ZoR č. 8'!$D113="",0,'ZoR č. 8'!G113)+IF('ZoR č. 9'!$D113="",0,'ZoR č. 9'!G113)+IF('ZoR č. 10'!$D113="",0,'ZoR č. 10'!G113)+IF(ZZoR!$D113="",0,ZZoR!G113)</f>
        <v>0</v>
      </c>
      <c r="X113" s="281">
        <f>IF('ZoR č. 1'!$D113="",0,'ZoR č. 1'!H113)+IF('ZoR č. 2'!$D113="",0,'ZoR č. 2'!H113)+IF('ZoR č. 3'!$D113="",0,'ZoR č. 3'!H113)+IF('ZoR č. 4'!$D113="",0,'ZoR č. 4'!H113)+IF('ZoR č. 5'!$D113="",0,'ZoR č. 5'!H113)+IF('ZoR č. 6'!$D113="",0,'ZoR č. 6'!H113)+IF('ZoR č. 7'!$D113="",0,'ZoR č. 7'!H113)+IF('ZoR č. 8'!$D113="",0,'ZoR č. 8'!H113)+IF('ZoR č. 9'!$D113="",0,'ZoR č. 9'!H113)+IF('ZoR č. 10'!$D113="",0,'ZoR č. 10'!H113)+IF(ZZoR!$D113="",0,ZZoR!H113)</f>
        <v>0</v>
      </c>
      <c r="Y113" s="281">
        <f>IF('ZoR č. 1'!$D113="",0,'ZoR č. 1'!I113)+IF('ZoR č. 2'!$D113="",0,'ZoR č. 2'!I113)+IF('ZoR č. 3'!$D113="",0,'ZoR č. 3'!I113)+IF('ZoR č. 4'!$D113="",0,'ZoR č. 4'!I113)+IF('ZoR č. 5'!$D113="",0,'ZoR č. 5'!I113)+IF('ZoR č. 6'!$D113="",0,'ZoR č. 6'!I113)+IF('ZoR č. 7'!$D113="",0,'ZoR č. 7'!I113)+IF('ZoR č. 8'!$D113="",0,'ZoR č. 8'!I113)+IF('ZoR č. 9'!$D113="",0,'ZoR č. 9'!I113)+IF('ZoR č. 10'!$D113="",0,'ZoR č. 10'!I113)+IF(ZZoR!$D113="",0,ZZoR!I113)</f>
        <v>0</v>
      </c>
      <c r="Z113" s="281">
        <f>IF('ZoR č. 1'!$D113="",0,'ZoR č. 1'!J113)+IF('ZoR č. 2'!$D113="",0,'ZoR č. 2'!J113)+IF('ZoR č. 3'!$D113="",0,'ZoR č. 3'!J113)+IF('ZoR č. 4'!$D113="",0,'ZoR č. 4'!J113)+IF('ZoR č. 5'!$D113="",0,'ZoR č. 5'!J113)+IF('ZoR č. 6'!$D113="",0,'ZoR č. 6'!J113)+IF('ZoR č. 7'!$D113="",0,'ZoR č. 7'!J113)+IF('ZoR č. 8'!$D113="",0,'ZoR č. 8'!J113)+IF('ZoR č. 9'!$D113="",0,'ZoR č. 9'!J113)+IF('ZoR č. 10'!$D113="",0,'ZoR č. 10'!J113)+IF(ZZoR!$D113="",0,ZZoR!J113)</f>
        <v>0</v>
      </c>
      <c r="AA113" s="281">
        <f>IF('ZoR č. 1'!$D113="",0,'ZoR č. 1'!K113)+IF('ZoR č. 2'!$D113="",0,'ZoR č. 2'!K113)+IF('ZoR č. 3'!$D113="",0,'ZoR č. 3'!K113)+IF('ZoR č. 4'!$D113="",0,'ZoR č. 4'!K113)+IF('ZoR č. 5'!$D113="",0,'ZoR č. 5'!K113)+IF('ZoR č. 6'!$D113="",0,'ZoR č. 6'!K113)+IF('ZoR č. 7'!$D113="",0,'ZoR č. 7'!K113)+IF('ZoR č. 8'!$D113="",0,'ZoR č. 8'!K113)+IF('ZoR č. 9'!$D113="",0,'ZoR č. 9'!K113)+IF('ZoR č. 10'!$D113="",0,'ZoR č. 10'!K113)+IF(ZZoR!$D113="",0,ZZoR!K113)</f>
        <v>0</v>
      </c>
      <c r="AB113" s="281">
        <f>IF('ZoR č. 1'!$D113="",0,'ZoR č. 1'!L113)+IF('ZoR č. 2'!$D113="",0,'ZoR č. 2'!L113)+IF('ZoR č. 3'!$D113="",0,'ZoR č. 3'!L113)+IF('ZoR č. 4'!$D113="",0,'ZoR č. 4'!L113)+IF('ZoR č. 5'!$D113="",0,'ZoR č. 5'!L113)+IF('ZoR č. 6'!$D113="",0,'ZoR č. 6'!L113)+IF('ZoR č. 7'!$D113="",0,'ZoR č. 7'!L113)+IF('ZoR č. 8'!$D113="",0,'ZoR č. 8'!L113)+IF('ZoR č. 9'!$D113="",0,'ZoR č. 9'!L113)+IF('ZoR č. 10'!$D113="",0,'ZoR č. 10'!L113)+IF(ZZoR!$D113="",0,ZZoR!L113)</f>
        <v>0</v>
      </c>
      <c r="AC113" s="281">
        <f>IF('ZoR č. 1'!$D113="",0,'ZoR č. 1'!M113)+IF('ZoR č. 2'!$D113="",0,'ZoR č. 2'!M113)+IF('ZoR č. 3'!$D113="",0,'ZoR č. 3'!M113)+IF('ZoR č. 4'!$D113="",0,'ZoR č. 4'!M113)+IF('ZoR č. 5'!$D113="",0,'ZoR č. 5'!M113)+IF('ZoR č. 6'!$D113="",0,'ZoR č. 6'!M113)+IF('ZoR č. 7'!$D113="",0,'ZoR č. 7'!M113)+IF('ZoR č. 8'!$D113="",0,'ZoR č. 8'!M113)+IF('ZoR č. 9'!$D113="",0,'ZoR č. 9'!M113)+IF('ZoR č. 10'!$D113="",0,'ZoR č. 10'!M113)+IF(ZZoR!$D113="",0,ZZoR!M113)</f>
        <v>0</v>
      </c>
      <c r="AE113" s="282" t="str">
        <f t="shared" si="7"/>
        <v/>
      </c>
    </row>
    <row r="114" spans="2:31" x14ac:dyDescent="0.25">
      <c r="B114" s="10" t="s">
        <v>35</v>
      </c>
      <c r="C114" s="104" t="str">
        <f>IF(COUNTA('Přehled partnerů'!C114:D114)&lt;&gt;2,"partner neuveden",IF('Přehled partnerů'!M114="ANO",'Přehled partnerů'!C114,"v tomto období nerelevantní"))</f>
        <v>partner neuveden</v>
      </c>
      <c r="D114" s="116" t="str">
        <f>IF(COUNTA('Přehled partnerů'!C114:D114)&lt;&gt;2,"",IF('Přehled partnerů'!M114="ANO",'Přehled partnerů'!D114,""))</f>
        <v/>
      </c>
      <c r="E114" s="24" t="str">
        <f t="shared" si="8"/>
        <v/>
      </c>
      <c r="F114" s="47" t="str">
        <f t="shared" si="9"/>
        <v/>
      </c>
      <c r="G114" s="15">
        <v>0</v>
      </c>
      <c r="H114" s="16">
        <v>0</v>
      </c>
      <c r="I114" s="16">
        <v>0</v>
      </c>
      <c r="J114" s="16">
        <v>0</v>
      </c>
      <c r="K114" s="126">
        <v>0</v>
      </c>
      <c r="L114" s="126">
        <v>0</v>
      </c>
      <c r="M114" s="130">
        <v>0</v>
      </c>
      <c r="N114" s="58" t="str">
        <f t="shared" si="6"/>
        <v/>
      </c>
      <c r="O114" s="267">
        <f>IF('Rozpočet + Žádosti o změnu'!$ER$2="ano",'Rozpočet + Žádosti o změnu'!EL114,IF('Rozpočet + Žádosti o změnu'!$EF$2="ano",'Rozpočet + Žádosti o změnu'!DZ114,IF('Rozpočet + Žádosti o změnu'!$DT$2="ano",'Rozpočet + Žádosti o změnu'!DN114,IF('Rozpočet + Žádosti o změnu'!$DH$2="ano",'Rozpočet + Žádosti o změnu'!DB114,IF('Rozpočet + Žádosti o změnu'!$CV$2="ano",'Rozpočet + Žádosti o změnu'!CP114,IF('Rozpočet + Žádosti o změnu'!$CJ$2="ano",'Rozpočet + Žádosti o změnu'!CD114,IF('Rozpočet + Žádosti o změnu'!$BX$2="ano",'Rozpočet + Žádosti o změnu'!BR114,IF('Rozpočet + Žádosti o změnu'!$BL$2="ano",'Rozpočet + Žádosti o změnu'!BF114,IF('Rozpočet + Žádosti o změnu'!$AZ$2="ano",'Rozpočet + Žádosti o změnu'!AT114,IF('Rozpočet + Žádosti o změnu'!$AN$2="ano",'Rozpočet + Žádosti o změnu'!AH114,'Rozpočet + Žádosti o změnu'!H114))))))))))</f>
        <v>0</v>
      </c>
      <c r="P114" s="267">
        <f>IF('Rozpočet + Žádosti o změnu'!$ER$2="ano",'Rozpočet + Žádosti o změnu'!EM114,IF('Rozpočet + Žádosti o změnu'!$EF$2="ano",'Rozpočet + Žádosti o změnu'!EA114,IF('Rozpočet + Žádosti o změnu'!$DT$2="ano",'Rozpočet + Žádosti o změnu'!DO114,IF('Rozpočet + Žádosti o změnu'!$DH$2="ano",'Rozpočet + Žádosti o změnu'!DC114,IF('Rozpočet + Žádosti o změnu'!$CV$2="ano",'Rozpočet + Žádosti o změnu'!CQ114,IF('Rozpočet + Žádosti o změnu'!$CJ$2="ano",'Rozpočet + Žádosti o změnu'!CE114,IF('Rozpočet + Žádosti o změnu'!$BX$2="ano",'Rozpočet + Žádosti o změnu'!BS114,IF('Rozpočet + Žádosti o změnu'!$BL$2="ano",'Rozpočet + Žádosti o změnu'!BG114,IF('Rozpočet + Žádosti o změnu'!$AZ$2="ano",'Rozpočet + Žádosti o změnu'!AU114,IF('Rozpočet + Žádosti o změnu'!$AN$2="ano",'Rozpočet + Žádosti o změnu'!AI114,'Rozpočet + Žádosti o změnu'!I114))))))))))</f>
        <v>0</v>
      </c>
      <c r="Q114" s="267">
        <f>IF('Rozpočet + Žádosti o změnu'!$ER$2="ano",'Rozpočet + Žádosti o změnu'!EN114,IF('Rozpočet + Žádosti o změnu'!$EF$2="ano",'Rozpočet + Žádosti o změnu'!EB114,IF('Rozpočet + Žádosti o změnu'!$DT$2="ano",'Rozpočet + Žádosti o změnu'!DP114,IF('Rozpočet + Žádosti o změnu'!$DH$2="ano",'Rozpočet + Žádosti o změnu'!DD114,IF('Rozpočet + Žádosti o změnu'!$CV$2="ano",'Rozpočet + Žádosti o změnu'!CR114,IF('Rozpočet + Žádosti o změnu'!$CJ$2="ano",'Rozpočet + Žádosti o změnu'!CF114,IF('Rozpočet + Žádosti o změnu'!$BX$2="ano",'Rozpočet + Žádosti o změnu'!BT114,IF('Rozpočet + Žádosti o změnu'!$BL$2="ano",'Rozpočet + Žádosti o změnu'!BH114,IF('Rozpočet + Žádosti o změnu'!$AZ$2="ano",'Rozpočet + Žádosti o změnu'!AV114,IF('Rozpočet + Žádosti o změnu'!$AN$2="ano",'Rozpočet + Žádosti o změnu'!AJ114,'Rozpočet + Žádosti o změnu'!J114))))))))))</f>
        <v>0</v>
      </c>
      <c r="R114" s="267">
        <f>IF('Rozpočet + Žádosti o změnu'!$ER$2="ano",'Rozpočet + Žádosti o změnu'!EO114,IF('Rozpočet + Žádosti o změnu'!$EF$2="ano",'Rozpočet + Žádosti o změnu'!EC114,IF('Rozpočet + Žádosti o změnu'!$DT$2="ano",'Rozpočet + Žádosti o změnu'!DQ114,IF('Rozpočet + Žádosti o změnu'!$DH$2="ano",'Rozpočet + Žádosti o změnu'!DE114,IF('Rozpočet + Žádosti o změnu'!$CV$2="ano",'Rozpočet + Žádosti o změnu'!CS114,IF('Rozpočet + Žádosti o změnu'!$CJ$2="ano",'Rozpočet + Žádosti o změnu'!CG114,IF('Rozpočet + Žádosti o změnu'!$BX$2="ano",'Rozpočet + Žádosti o změnu'!BU114,IF('Rozpočet + Žádosti o změnu'!$BL$2="ano",'Rozpočet + Žádosti o změnu'!BI114,IF('Rozpočet + Žádosti o změnu'!$AZ$2="ano",'Rozpočet + Žádosti o změnu'!AW114,IF('Rozpočet + Žádosti o změnu'!$AN$2="ano",'Rozpočet + Žádosti o změnu'!AK114,'Rozpočet + Žádosti o změnu'!K114))))))))))</f>
        <v>0</v>
      </c>
      <c r="S114" s="267">
        <f>IF('Rozpočet + Žádosti o změnu'!$ER$2="ano",'Rozpočet + Žádosti o změnu'!EP114,IF('Rozpočet + Žádosti o změnu'!$EF$2="ano",'Rozpočet + Žádosti o změnu'!ED114,IF('Rozpočet + Žádosti o změnu'!$DT$2="ano",'Rozpočet + Žádosti o změnu'!DR114,IF('Rozpočet + Žádosti o změnu'!$DH$2="ano",'Rozpočet + Žádosti o změnu'!DF114,IF('Rozpočet + Žádosti o změnu'!$CV$2="ano",'Rozpočet + Žádosti o změnu'!CT114,IF('Rozpočet + Žádosti o změnu'!$CJ$2="ano",'Rozpočet + Žádosti o změnu'!CH114,IF('Rozpočet + Žádosti o změnu'!$BX$2="ano",'Rozpočet + Žádosti o změnu'!BV114,IF('Rozpočet + Žádosti o změnu'!$BL$2="ano",'Rozpočet + Žádosti o změnu'!BJ114,IF('Rozpočet + Žádosti o změnu'!$AZ$2="ano",'Rozpočet + Žádosti o změnu'!AX114,IF('Rozpočet + Žádosti o změnu'!$AN$2="ano",'Rozpočet + Žádosti o změnu'!AL114,'Rozpočet + Žádosti o změnu'!L114))))))))))</f>
        <v>0</v>
      </c>
      <c r="T114" s="267">
        <f>IF('Rozpočet + Žádosti o změnu'!$ER$2="ano",'Rozpočet + Žádosti o změnu'!EQ114,IF('Rozpočet + Žádosti o změnu'!$EF$2="ano",'Rozpočet + Žádosti o změnu'!EE114,IF('Rozpočet + Žádosti o změnu'!$DT$2="ano",'Rozpočet + Žádosti o změnu'!DS114,IF('Rozpočet + Žádosti o změnu'!$DH$2="ano",'Rozpočet + Žádosti o změnu'!DG114,IF('Rozpočet + Žádosti o změnu'!$CV$2="ano",'Rozpočet + Žádosti o změnu'!CU114,IF('Rozpočet + Žádosti o změnu'!$CJ$2="ano",'Rozpočet + Žádosti o změnu'!CI114,IF('Rozpočet + Žádosti o změnu'!$BX$2="ano",'Rozpočet + Žádosti o změnu'!BW114,IF('Rozpočet + Žádosti o změnu'!$BL$2="ano",'Rozpočet + Žádosti o změnu'!BK114,IF('Rozpočet + Žádosti o změnu'!$AZ$2="ano",'Rozpočet + Žádosti o změnu'!AY114,IF('Rozpočet + Žádosti o změnu'!$AN$2="ano",'Rozpočet + Žádosti o změnu'!AM114,'Rozpočet + Žádosti o změnu'!M114))))))))))</f>
        <v>0</v>
      </c>
      <c r="U114" s="267">
        <f>IF('Rozpočet + Žádosti o změnu'!$ER$2="ano",'Rozpočet + Žádosti o změnu'!ER114,IF('Rozpočet + Žádosti o změnu'!$EF$2="ano",'Rozpočet + Žádosti o změnu'!EF114,IF('Rozpočet + Žádosti o změnu'!$DT$2="ano",'Rozpočet + Žádosti o změnu'!DT114,IF('Rozpočet + Žádosti o změnu'!$DH$2="ano",'Rozpočet + Žádosti o změnu'!DH114,IF('Rozpočet + Žádosti o změnu'!$CV$2="ano",'Rozpočet + Žádosti o změnu'!CV114,IF('Rozpočet + Žádosti o změnu'!$CJ$2="ano",'Rozpočet + Žádosti o změnu'!CJ114,IF('Rozpočet + Žádosti o změnu'!$BX$2="ano",'Rozpočet + Žádosti o změnu'!BX114,IF('Rozpočet + Žádosti o změnu'!$BL$2="ano",'Rozpočet + Žádosti o změnu'!BL114,IF('Rozpočet + Žádosti o změnu'!$AZ$2="ano",'Rozpočet + Žádosti o změnu'!AZ114,IF('Rozpočet + Žádosti o změnu'!$AN$2="ano",'Rozpočet + Žádosti o změnu'!AN114,'Rozpočet + Žádosti o změnu'!N114))))))))))</f>
        <v>0</v>
      </c>
      <c r="W114" s="281">
        <f>IF('ZoR č. 1'!$D114="",0,'ZoR č. 1'!G114)+IF('ZoR č. 2'!$D114="",0,'ZoR č. 2'!G114)+IF('ZoR č. 3'!$D114="",0,'ZoR č. 3'!G114)+IF('ZoR č. 4'!$D114="",0,'ZoR č. 4'!G114)+IF('ZoR č. 5'!$D114="",0,'ZoR č. 5'!G114)+IF('ZoR č. 6'!$D114="",0,'ZoR č. 6'!G114)+IF('ZoR č. 7'!$D114="",0,'ZoR č. 7'!G114)+IF('ZoR č. 8'!$D114="",0,'ZoR č. 8'!G114)+IF('ZoR č. 9'!$D114="",0,'ZoR č. 9'!G114)+IF('ZoR č. 10'!$D114="",0,'ZoR č. 10'!G114)+IF(ZZoR!$D114="",0,ZZoR!G114)</f>
        <v>0</v>
      </c>
      <c r="X114" s="281">
        <f>IF('ZoR č. 1'!$D114="",0,'ZoR č. 1'!H114)+IF('ZoR č. 2'!$D114="",0,'ZoR č. 2'!H114)+IF('ZoR č. 3'!$D114="",0,'ZoR č. 3'!H114)+IF('ZoR č. 4'!$D114="",0,'ZoR č. 4'!H114)+IF('ZoR č. 5'!$D114="",0,'ZoR č. 5'!H114)+IF('ZoR č. 6'!$D114="",0,'ZoR č. 6'!H114)+IF('ZoR č. 7'!$D114="",0,'ZoR č. 7'!H114)+IF('ZoR č. 8'!$D114="",0,'ZoR č. 8'!H114)+IF('ZoR č. 9'!$D114="",0,'ZoR č. 9'!H114)+IF('ZoR č. 10'!$D114="",0,'ZoR č. 10'!H114)+IF(ZZoR!$D114="",0,ZZoR!H114)</f>
        <v>0</v>
      </c>
      <c r="Y114" s="281">
        <f>IF('ZoR č. 1'!$D114="",0,'ZoR č. 1'!I114)+IF('ZoR č. 2'!$D114="",0,'ZoR č. 2'!I114)+IF('ZoR č. 3'!$D114="",0,'ZoR č. 3'!I114)+IF('ZoR č. 4'!$D114="",0,'ZoR č. 4'!I114)+IF('ZoR č. 5'!$D114="",0,'ZoR č. 5'!I114)+IF('ZoR č. 6'!$D114="",0,'ZoR č. 6'!I114)+IF('ZoR č. 7'!$D114="",0,'ZoR č. 7'!I114)+IF('ZoR č. 8'!$D114="",0,'ZoR č. 8'!I114)+IF('ZoR č. 9'!$D114="",0,'ZoR č. 9'!I114)+IF('ZoR č. 10'!$D114="",0,'ZoR č. 10'!I114)+IF(ZZoR!$D114="",0,ZZoR!I114)</f>
        <v>0</v>
      </c>
      <c r="Z114" s="281">
        <f>IF('ZoR č. 1'!$D114="",0,'ZoR č. 1'!J114)+IF('ZoR č. 2'!$D114="",0,'ZoR č. 2'!J114)+IF('ZoR č. 3'!$D114="",0,'ZoR č. 3'!J114)+IF('ZoR č. 4'!$D114="",0,'ZoR č. 4'!J114)+IF('ZoR č. 5'!$D114="",0,'ZoR č. 5'!J114)+IF('ZoR č. 6'!$D114="",0,'ZoR č. 6'!J114)+IF('ZoR č. 7'!$D114="",0,'ZoR č. 7'!J114)+IF('ZoR č. 8'!$D114="",0,'ZoR č. 8'!J114)+IF('ZoR č. 9'!$D114="",0,'ZoR č. 9'!J114)+IF('ZoR č. 10'!$D114="",0,'ZoR č. 10'!J114)+IF(ZZoR!$D114="",0,ZZoR!J114)</f>
        <v>0</v>
      </c>
      <c r="AA114" s="281">
        <f>IF('ZoR č. 1'!$D114="",0,'ZoR č. 1'!K114)+IF('ZoR č. 2'!$D114="",0,'ZoR č. 2'!K114)+IF('ZoR č. 3'!$D114="",0,'ZoR č. 3'!K114)+IF('ZoR č. 4'!$D114="",0,'ZoR č. 4'!K114)+IF('ZoR č. 5'!$D114="",0,'ZoR č. 5'!K114)+IF('ZoR č. 6'!$D114="",0,'ZoR č. 6'!K114)+IF('ZoR č. 7'!$D114="",0,'ZoR č. 7'!K114)+IF('ZoR č. 8'!$D114="",0,'ZoR č. 8'!K114)+IF('ZoR č. 9'!$D114="",0,'ZoR č. 9'!K114)+IF('ZoR č. 10'!$D114="",0,'ZoR č. 10'!K114)+IF(ZZoR!$D114="",0,ZZoR!K114)</f>
        <v>0</v>
      </c>
      <c r="AB114" s="281">
        <f>IF('ZoR č. 1'!$D114="",0,'ZoR č. 1'!L114)+IF('ZoR č. 2'!$D114="",0,'ZoR č. 2'!L114)+IF('ZoR č. 3'!$D114="",0,'ZoR č. 3'!L114)+IF('ZoR č. 4'!$D114="",0,'ZoR č. 4'!L114)+IF('ZoR č. 5'!$D114="",0,'ZoR č. 5'!L114)+IF('ZoR č. 6'!$D114="",0,'ZoR č. 6'!L114)+IF('ZoR č. 7'!$D114="",0,'ZoR č. 7'!L114)+IF('ZoR č. 8'!$D114="",0,'ZoR č. 8'!L114)+IF('ZoR č. 9'!$D114="",0,'ZoR č. 9'!L114)+IF('ZoR č. 10'!$D114="",0,'ZoR č. 10'!L114)+IF(ZZoR!$D114="",0,ZZoR!L114)</f>
        <v>0</v>
      </c>
      <c r="AC114" s="281">
        <f>IF('ZoR č. 1'!$D114="",0,'ZoR č. 1'!M114)+IF('ZoR č. 2'!$D114="",0,'ZoR č. 2'!M114)+IF('ZoR č. 3'!$D114="",0,'ZoR č. 3'!M114)+IF('ZoR č. 4'!$D114="",0,'ZoR č. 4'!M114)+IF('ZoR č. 5'!$D114="",0,'ZoR č. 5'!M114)+IF('ZoR č. 6'!$D114="",0,'ZoR č. 6'!M114)+IF('ZoR č. 7'!$D114="",0,'ZoR č. 7'!M114)+IF('ZoR č. 8'!$D114="",0,'ZoR č. 8'!M114)+IF('ZoR č. 9'!$D114="",0,'ZoR č. 9'!M114)+IF('ZoR č. 10'!$D114="",0,'ZoR č. 10'!M114)+IF(ZZoR!$D114="",0,ZZoR!M114)</f>
        <v>0</v>
      </c>
      <c r="AE114" s="282" t="str">
        <f t="shared" si="7"/>
        <v/>
      </c>
    </row>
    <row r="115" spans="2:31" x14ac:dyDescent="0.25">
      <c r="B115" s="10" t="s">
        <v>36</v>
      </c>
      <c r="C115" s="104" t="str">
        <f>IF(COUNTA('Přehled partnerů'!C115:D115)&lt;&gt;2,"partner neuveden",IF('Přehled partnerů'!M115="ANO",'Přehled partnerů'!C115,"v tomto období nerelevantní"))</f>
        <v>partner neuveden</v>
      </c>
      <c r="D115" s="116" t="str">
        <f>IF(COUNTA('Přehled partnerů'!C115:D115)&lt;&gt;2,"",IF('Přehled partnerů'!M115="ANO",'Přehled partnerů'!D115,""))</f>
        <v/>
      </c>
      <c r="E115" s="24" t="str">
        <f t="shared" si="8"/>
        <v/>
      </c>
      <c r="F115" s="47" t="str">
        <f t="shared" si="9"/>
        <v/>
      </c>
      <c r="G115" s="15">
        <v>0</v>
      </c>
      <c r="H115" s="16">
        <v>0</v>
      </c>
      <c r="I115" s="16">
        <v>0</v>
      </c>
      <c r="J115" s="16">
        <v>0</v>
      </c>
      <c r="K115" s="126">
        <v>0</v>
      </c>
      <c r="L115" s="126">
        <v>0</v>
      </c>
      <c r="M115" s="130">
        <v>0</v>
      </c>
      <c r="N115" s="58" t="str">
        <f t="shared" si="6"/>
        <v/>
      </c>
      <c r="O115" s="267">
        <f>IF('Rozpočet + Žádosti o změnu'!$ER$2="ano",'Rozpočet + Žádosti o změnu'!EL115,IF('Rozpočet + Žádosti o změnu'!$EF$2="ano",'Rozpočet + Žádosti o změnu'!DZ115,IF('Rozpočet + Žádosti o změnu'!$DT$2="ano",'Rozpočet + Žádosti o změnu'!DN115,IF('Rozpočet + Žádosti o změnu'!$DH$2="ano",'Rozpočet + Žádosti o změnu'!DB115,IF('Rozpočet + Žádosti o změnu'!$CV$2="ano",'Rozpočet + Žádosti o změnu'!CP115,IF('Rozpočet + Žádosti o změnu'!$CJ$2="ano",'Rozpočet + Žádosti o změnu'!CD115,IF('Rozpočet + Žádosti o změnu'!$BX$2="ano",'Rozpočet + Žádosti o změnu'!BR115,IF('Rozpočet + Žádosti o změnu'!$BL$2="ano",'Rozpočet + Žádosti o změnu'!BF115,IF('Rozpočet + Žádosti o změnu'!$AZ$2="ano",'Rozpočet + Žádosti o změnu'!AT115,IF('Rozpočet + Žádosti o změnu'!$AN$2="ano",'Rozpočet + Žádosti o změnu'!AH115,'Rozpočet + Žádosti o změnu'!H115))))))))))</f>
        <v>0</v>
      </c>
      <c r="P115" s="267">
        <f>IF('Rozpočet + Žádosti o změnu'!$ER$2="ano",'Rozpočet + Žádosti o změnu'!EM115,IF('Rozpočet + Žádosti o změnu'!$EF$2="ano",'Rozpočet + Žádosti o změnu'!EA115,IF('Rozpočet + Žádosti o změnu'!$DT$2="ano",'Rozpočet + Žádosti o změnu'!DO115,IF('Rozpočet + Žádosti o změnu'!$DH$2="ano",'Rozpočet + Žádosti o změnu'!DC115,IF('Rozpočet + Žádosti o změnu'!$CV$2="ano",'Rozpočet + Žádosti o změnu'!CQ115,IF('Rozpočet + Žádosti o změnu'!$CJ$2="ano",'Rozpočet + Žádosti o změnu'!CE115,IF('Rozpočet + Žádosti o změnu'!$BX$2="ano",'Rozpočet + Žádosti o změnu'!BS115,IF('Rozpočet + Žádosti o změnu'!$BL$2="ano",'Rozpočet + Žádosti o změnu'!BG115,IF('Rozpočet + Žádosti o změnu'!$AZ$2="ano",'Rozpočet + Žádosti o změnu'!AU115,IF('Rozpočet + Žádosti o změnu'!$AN$2="ano",'Rozpočet + Žádosti o změnu'!AI115,'Rozpočet + Žádosti o změnu'!I115))))))))))</f>
        <v>0</v>
      </c>
      <c r="Q115" s="267">
        <f>IF('Rozpočet + Žádosti o změnu'!$ER$2="ano",'Rozpočet + Žádosti o změnu'!EN115,IF('Rozpočet + Žádosti o změnu'!$EF$2="ano",'Rozpočet + Žádosti o změnu'!EB115,IF('Rozpočet + Žádosti o změnu'!$DT$2="ano",'Rozpočet + Žádosti o změnu'!DP115,IF('Rozpočet + Žádosti o změnu'!$DH$2="ano",'Rozpočet + Žádosti o změnu'!DD115,IF('Rozpočet + Žádosti o změnu'!$CV$2="ano",'Rozpočet + Žádosti o změnu'!CR115,IF('Rozpočet + Žádosti o změnu'!$CJ$2="ano",'Rozpočet + Žádosti o změnu'!CF115,IF('Rozpočet + Žádosti o změnu'!$BX$2="ano",'Rozpočet + Žádosti o změnu'!BT115,IF('Rozpočet + Žádosti o změnu'!$BL$2="ano",'Rozpočet + Žádosti o změnu'!BH115,IF('Rozpočet + Žádosti o změnu'!$AZ$2="ano",'Rozpočet + Žádosti o změnu'!AV115,IF('Rozpočet + Žádosti o změnu'!$AN$2="ano",'Rozpočet + Žádosti o změnu'!AJ115,'Rozpočet + Žádosti o změnu'!J115))))))))))</f>
        <v>0</v>
      </c>
      <c r="R115" s="267">
        <f>IF('Rozpočet + Žádosti o změnu'!$ER$2="ano",'Rozpočet + Žádosti o změnu'!EO115,IF('Rozpočet + Žádosti o změnu'!$EF$2="ano",'Rozpočet + Žádosti o změnu'!EC115,IF('Rozpočet + Žádosti o změnu'!$DT$2="ano",'Rozpočet + Žádosti o změnu'!DQ115,IF('Rozpočet + Žádosti o změnu'!$DH$2="ano",'Rozpočet + Žádosti o změnu'!DE115,IF('Rozpočet + Žádosti o změnu'!$CV$2="ano",'Rozpočet + Žádosti o změnu'!CS115,IF('Rozpočet + Žádosti o změnu'!$CJ$2="ano",'Rozpočet + Žádosti o změnu'!CG115,IF('Rozpočet + Žádosti o změnu'!$BX$2="ano",'Rozpočet + Žádosti o změnu'!BU115,IF('Rozpočet + Žádosti o změnu'!$BL$2="ano",'Rozpočet + Žádosti o změnu'!BI115,IF('Rozpočet + Žádosti o změnu'!$AZ$2="ano",'Rozpočet + Žádosti o změnu'!AW115,IF('Rozpočet + Žádosti o změnu'!$AN$2="ano",'Rozpočet + Žádosti o změnu'!AK115,'Rozpočet + Žádosti o změnu'!K115))))))))))</f>
        <v>0</v>
      </c>
      <c r="S115" s="267">
        <f>IF('Rozpočet + Žádosti o změnu'!$ER$2="ano",'Rozpočet + Žádosti o změnu'!EP115,IF('Rozpočet + Žádosti o změnu'!$EF$2="ano",'Rozpočet + Žádosti o změnu'!ED115,IF('Rozpočet + Žádosti o změnu'!$DT$2="ano",'Rozpočet + Žádosti o změnu'!DR115,IF('Rozpočet + Žádosti o změnu'!$DH$2="ano",'Rozpočet + Žádosti o změnu'!DF115,IF('Rozpočet + Žádosti o změnu'!$CV$2="ano",'Rozpočet + Žádosti o změnu'!CT115,IF('Rozpočet + Žádosti o změnu'!$CJ$2="ano",'Rozpočet + Žádosti o změnu'!CH115,IF('Rozpočet + Žádosti o změnu'!$BX$2="ano",'Rozpočet + Žádosti o změnu'!BV115,IF('Rozpočet + Žádosti o změnu'!$BL$2="ano",'Rozpočet + Žádosti o změnu'!BJ115,IF('Rozpočet + Žádosti o změnu'!$AZ$2="ano",'Rozpočet + Žádosti o změnu'!AX115,IF('Rozpočet + Žádosti o změnu'!$AN$2="ano",'Rozpočet + Žádosti o změnu'!AL115,'Rozpočet + Žádosti o změnu'!L115))))))))))</f>
        <v>0</v>
      </c>
      <c r="T115" s="267">
        <f>IF('Rozpočet + Žádosti o změnu'!$ER$2="ano",'Rozpočet + Žádosti o změnu'!EQ115,IF('Rozpočet + Žádosti o změnu'!$EF$2="ano",'Rozpočet + Žádosti o změnu'!EE115,IF('Rozpočet + Žádosti o změnu'!$DT$2="ano",'Rozpočet + Žádosti o změnu'!DS115,IF('Rozpočet + Žádosti o změnu'!$DH$2="ano",'Rozpočet + Žádosti o změnu'!DG115,IF('Rozpočet + Žádosti o změnu'!$CV$2="ano",'Rozpočet + Žádosti o změnu'!CU115,IF('Rozpočet + Žádosti o změnu'!$CJ$2="ano",'Rozpočet + Žádosti o změnu'!CI115,IF('Rozpočet + Žádosti o změnu'!$BX$2="ano",'Rozpočet + Žádosti o změnu'!BW115,IF('Rozpočet + Žádosti o změnu'!$BL$2="ano",'Rozpočet + Žádosti o změnu'!BK115,IF('Rozpočet + Žádosti o změnu'!$AZ$2="ano",'Rozpočet + Žádosti o změnu'!AY115,IF('Rozpočet + Žádosti o změnu'!$AN$2="ano",'Rozpočet + Žádosti o změnu'!AM115,'Rozpočet + Žádosti o změnu'!M115))))))))))</f>
        <v>0</v>
      </c>
      <c r="U115" s="267">
        <f>IF('Rozpočet + Žádosti o změnu'!$ER$2="ano",'Rozpočet + Žádosti o změnu'!ER115,IF('Rozpočet + Žádosti o změnu'!$EF$2="ano",'Rozpočet + Žádosti o změnu'!EF115,IF('Rozpočet + Žádosti o změnu'!$DT$2="ano",'Rozpočet + Žádosti o změnu'!DT115,IF('Rozpočet + Žádosti o změnu'!$DH$2="ano",'Rozpočet + Žádosti o změnu'!DH115,IF('Rozpočet + Žádosti o změnu'!$CV$2="ano",'Rozpočet + Žádosti o změnu'!CV115,IF('Rozpočet + Žádosti o změnu'!$CJ$2="ano",'Rozpočet + Žádosti o změnu'!CJ115,IF('Rozpočet + Žádosti o změnu'!$BX$2="ano",'Rozpočet + Žádosti o změnu'!BX115,IF('Rozpočet + Žádosti o změnu'!$BL$2="ano",'Rozpočet + Žádosti o změnu'!BL115,IF('Rozpočet + Žádosti o změnu'!$AZ$2="ano",'Rozpočet + Žádosti o změnu'!AZ115,IF('Rozpočet + Žádosti o změnu'!$AN$2="ano",'Rozpočet + Žádosti o změnu'!AN115,'Rozpočet + Žádosti o změnu'!N115))))))))))</f>
        <v>0</v>
      </c>
      <c r="W115" s="281">
        <f>IF('ZoR č. 1'!$D115="",0,'ZoR č. 1'!G115)+IF('ZoR č. 2'!$D115="",0,'ZoR č. 2'!G115)+IF('ZoR č. 3'!$D115="",0,'ZoR č. 3'!G115)+IF('ZoR č. 4'!$D115="",0,'ZoR č. 4'!G115)+IF('ZoR č. 5'!$D115="",0,'ZoR č. 5'!G115)+IF('ZoR č. 6'!$D115="",0,'ZoR č. 6'!G115)+IF('ZoR č. 7'!$D115="",0,'ZoR č. 7'!G115)+IF('ZoR č. 8'!$D115="",0,'ZoR č. 8'!G115)+IF('ZoR č. 9'!$D115="",0,'ZoR č. 9'!G115)+IF('ZoR č. 10'!$D115="",0,'ZoR č. 10'!G115)+IF(ZZoR!$D115="",0,ZZoR!G115)</f>
        <v>0</v>
      </c>
      <c r="X115" s="281">
        <f>IF('ZoR č. 1'!$D115="",0,'ZoR č. 1'!H115)+IF('ZoR č. 2'!$D115="",0,'ZoR č. 2'!H115)+IF('ZoR č. 3'!$D115="",0,'ZoR č. 3'!H115)+IF('ZoR č. 4'!$D115="",0,'ZoR č. 4'!H115)+IF('ZoR č. 5'!$D115="",0,'ZoR č. 5'!H115)+IF('ZoR č. 6'!$D115="",0,'ZoR č. 6'!H115)+IF('ZoR č. 7'!$D115="",0,'ZoR č. 7'!H115)+IF('ZoR č. 8'!$D115="",0,'ZoR č. 8'!H115)+IF('ZoR č. 9'!$D115="",0,'ZoR č. 9'!H115)+IF('ZoR č. 10'!$D115="",0,'ZoR č. 10'!H115)+IF(ZZoR!$D115="",0,ZZoR!H115)</f>
        <v>0</v>
      </c>
      <c r="Y115" s="281">
        <f>IF('ZoR č. 1'!$D115="",0,'ZoR č. 1'!I115)+IF('ZoR č. 2'!$D115="",0,'ZoR č. 2'!I115)+IF('ZoR č. 3'!$D115="",0,'ZoR č. 3'!I115)+IF('ZoR č. 4'!$D115="",0,'ZoR č. 4'!I115)+IF('ZoR č. 5'!$D115="",0,'ZoR č. 5'!I115)+IF('ZoR č. 6'!$D115="",0,'ZoR č. 6'!I115)+IF('ZoR č. 7'!$D115="",0,'ZoR č. 7'!I115)+IF('ZoR č. 8'!$D115="",0,'ZoR č. 8'!I115)+IF('ZoR č. 9'!$D115="",0,'ZoR č. 9'!I115)+IF('ZoR č. 10'!$D115="",0,'ZoR č. 10'!I115)+IF(ZZoR!$D115="",0,ZZoR!I115)</f>
        <v>0</v>
      </c>
      <c r="Z115" s="281">
        <f>IF('ZoR č. 1'!$D115="",0,'ZoR č. 1'!J115)+IF('ZoR č. 2'!$D115="",0,'ZoR č. 2'!J115)+IF('ZoR č. 3'!$D115="",0,'ZoR č. 3'!J115)+IF('ZoR č. 4'!$D115="",0,'ZoR č. 4'!J115)+IF('ZoR č. 5'!$D115="",0,'ZoR č. 5'!J115)+IF('ZoR č. 6'!$D115="",0,'ZoR č. 6'!J115)+IF('ZoR č. 7'!$D115="",0,'ZoR č. 7'!J115)+IF('ZoR č. 8'!$D115="",0,'ZoR č. 8'!J115)+IF('ZoR č. 9'!$D115="",0,'ZoR č. 9'!J115)+IF('ZoR č. 10'!$D115="",0,'ZoR č. 10'!J115)+IF(ZZoR!$D115="",0,ZZoR!J115)</f>
        <v>0</v>
      </c>
      <c r="AA115" s="281">
        <f>IF('ZoR č. 1'!$D115="",0,'ZoR č. 1'!K115)+IF('ZoR č. 2'!$D115="",0,'ZoR č. 2'!K115)+IF('ZoR č. 3'!$D115="",0,'ZoR č. 3'!K115)+IF('ZoR č. 4'!$D115="",0,'ZoR č. 4'!K115)+IF('ZoR č. 5'!$D115="",0,'ZoR č. 5'!K115)+IF('ZoR č. 6'!$D115="",0,'ZoR č. 6'!K115)+IF('ZoR č. 7'!$D115="",0,'ZoR č. 7'!K115)+IF('ZoR č. 8'!$D115="",0,'ZoR č. 8'!K115)+IF('ZoR č. 9'!$D115="",0,'ZoR č. 9'!K115)+IF('ZoR č. 10'!$D115="",0,'ZoR č. 10'!K115)+IF(ZZoR!$D115="",0,ZZoR!K115)</f>
        <v>0</v>
      </c>
      <c r="AB115" s="281">
        <f>IF('ZoR č. 1'!$D115="",0,'ZoR č. 1'!L115)+IF('ZoR č. 2'!$D115="",0,'ZoR č. 2'!L115)+IF('ZoR č. 3'!$D115="",0,'ZoR č. 3'!L115)+IF('ZoR č. 4'!$D115="",0,'ZoR č. 4'!L115)+IF('ZoR č. 5'!$D115="",0,'ZoR č. 5'!L115)+IF('ZoR č. 6'!$D115="",0,'ZoR č. 6'!L115)+IF('ZoR č. 7'!$D115="",0,'ZoR č. 7'!L115)+IF('ZoR č. 8'!$D115="",0,'ZoR č. 8'!L115)+IF('ZoR č. 9'!$D115="",0,'ZoR č. 9'!L115)+IF('ZoR č. 10'!$D115="",0,'ZoR č. 10'!L115)+IF(ZZoR!$D115="",0,ZZoR!L115)</f>
        <v>0</v>
      </c>
      <c r="AC115" s="281">
        <f>IF('ZoR č. 1'!$D115="",0,'ZoR č. 1'!M115)+IF('ZoR č. 2'!$D115="",0,'ZoR č. 2'!M115)+IF('ZoR č. 3'!$D115="",0,'ZoR č. 3'!M115)+IF('ZoR č. 4'!$D115="",0,'ZoR č. 4'!M115)+IF('ZoR č. 5'!$D115="",0,'ZoR č. 5'!M115)+IF('ZoR č. 6'!$D115="",0,'ZoR č. 6'!M115)+IF('ZoR č. 7'!$D115="",0,'ZoR č. 7'!M115)+IF('ZoR č. 8'!$D115="",0,'ZoR č. 8'!M115)+IF('ZoR č. 9'!$D115="",0,'ZoR č. 9'!M115)+IF('ZoR č. 10'!$D115="",0,'ZoR č. 10'!M115)+IF(ZZoR!$D115="",0,ZZoR!M115)</f>
        <v>0</v>
      </c>
      <c r="AE115" s="282" t="str">
        <f t="shared" si="7"/>
        <v/>
      </c>
    </row>
    <row r="116" spans="2:31" x14ac:dyDescent="0.25">
      <c r="B116" s="10" t="s">
        <v>37</v>
      </c>
      <c r="C116" s="104" t="str">
        <f>IF(COUNTA('Přehled partnerů'!C116:D116)&lt;&gt;2,"partner neuveden",IF('Přehled partnerů'!M116="ANO",'Přehled partnerů'!C116,"v tomto období nerelevantní"))</f>
        <v>partner neuveden</v>
      </c>
      <c r="D116" s="116" t="str">
        <f>IF(COUNTA('Přehled partnerů'!C116:D116)&lt;&gt;2,"",IF('Přehled partnerů'!M116="ANO",'Přehled partnerů'!D116,""))</f>
        <v/>
      </c>
      <c r="E116" s="24" t="str">
        <f t="shared" si="8"/>
        <v/>
      </c>
      <c r="F116" s="47" t="str">
        <f t="shared" si="9"/>
        <v/>
      </c>
      <c r="G116" s="15">
        <v>0</v>
      </c>
      <c r="H116" s="16">
        <v>0</v>
      </c>
      <c r="I116" s="16">
        <v>0</v>
      </c>
      <c r="J116" s="16">
        <v>0</v>
      </c>
      <c r="K116" s="126">
        <v>0</v>
      </c>
      <c r="L116" s="126">
        <v>0</v>
      </c>
      <c r="M116" s="130">
        <v>0</v>
      </c>
      <c r="N116" s="58" t="str">
        <f t="shared" si="6"/>
        <v/>
      </c>
      <c r="O116" s="267">
        <f>IF('Rozpočet + Žádosti o změnu'!$ER$2="ano",'Rozpočet + Žádosti o změnu'!EL116,IF('Rozpočet + Žádosti o změnu'!$EF$2="ano",'Rozpočet + Žádosti o změnu'!DZ116,IF('Rozpočet + Žádosti o změnu'!$DT$2="ano",'Rozpočet + Žádosti o změnu'!DN116,IF('Rozpočet + Žádosti o změnu'!$DH$2="ano",'Rozpočet + Žádosti o změnu'!DB116,IF('Rozpočet + Žádosti o změnu'!$CV$2="ano",'Rozpočet + Žádosti o změnu'!CP116,IF('Rozpočet + Žádosti o změnu'!$CJ$2="ano",'Rozpočet + Žádosti o změnu'!CD116,IF('Rozpočet + Žádosti o změnu'!$BX$2="ano",'Rozpočet + Žádosti o změnu'!BR116,IF('Rozpočet + Žádosti o změnu'!$BL$2="ano",'Rozpočet + Žádosti o změnu'!BF116,IF('Rozpočet + Žádosti o změnu'!$AZ$2="ano",'Rozpočet + Žádosti o změnu'!AT116,IF('Rozpočet + Žádosti o změnu'!$AN$2="ano",'Rozpočet + Žádosti o změnu'!AH116,'Rozpočet + Žádosti o změnu'!H116))))))))))</f>
        <v>0</v>
      </c>
      <c r="P116" s="267">
        <f>IF('Rozpočet + Žádosti o změnu'!$ER$2="ano",'Rozpočet + Žádosti o změnu'!EM116,IF('Rozpočet + Žádosti o změnu'!$EF$2="ano",'Rozpočet + Žádosti o změnu'!EA116,IF('Rozpočet + Žádosti o změnu'!$DT$2="ano",'Rozpočet + Žádosti o změnu'!DO116,IF('Rozpočet + Žádosti o změnu'!$DH$2="ano",'Rozpočet + Žádosti o změnu'!DC116,IF('Rozpočet + Žádosti o změnu'!$CV$2="ano",'Rozpočet + Žádosti o změnu'!CQ116,IF('Rozpočet + Žádosti o změnu'!$CJ$2="ano",'Rozpočet + Žádosti o změnu'!CE116,IF('Rozpočet + Žádosti o změnu'!$BX$2="ano",'Rozpočet + Žádosti o změnu'!BS116,IF('Rozpočet + Žádosti o změnu'!$BL$2="ano",'Rozpočet + Žádosti o změnu'!BG116,IF('Rozpočet + Žádosti o změnu'!$AZ$2="ano",'Rozpočet + Žádosti o změnu'!AU116,IF('Rozpočet + Žádosti o změnu'!$AN$2="ano",'Rozpočet + Žádosti o změnu'!AI116,'Rozpočet + Žádosti o změnu'!I116))))))))))</f>
        <v>0</v>
      </c>
      <c r="Q116" s="267">
        <f>IF('Rozpočet + Žádosti o změnu'!$ER$2="ano",'Rozpočet + Žádosti o změnu'!EN116,IF('Rozpočet + Žádosti o změnu'!$EF$2="ano",'Rozpočet + Žádosti o změnu'!EB116,IF('Rozpočet + Žádosti o změnu'!$DT$2="ano",'Rozpočet + Žádosti o změnu'!DP116,IF('Rozpočet + Žádosti o změnu'!$DH$2="ano",'Rozpočet + Žádosti o změnu'!DD116,IF('Rozpočet + Žádosti o změnu'!$CV$2="ano",'Rozpočet + Žádosti o změnu'!CR116,IF('Rozpočet + Žádosti o změnu'!$CJ$2="ano",'Rozpočet + Žádosti o změnu'!CF116,IF('Rozpočet + Žádosti o změnu'!$BX$2="ano",'Rozpočet + Žádosti o změnu'!BT116,IF('Rozpočet + Žádosti o změnu'!$BL$2="ano",'Rozpočet + Žádosti o změnu'!BH116,IF('Rozpočet + Žádosti o změnu'!$AZ$2="ano",'Rozpočet + Žádosti o změnu'!AV116,IF('Rozpočet + Žádosti o změnu'!$AN$2="ano",'Rozpočet + Žádosti o změnu'!AJ116,'Rozpočet + Žádosti o změnu'!J116))))))))))</f>
        <v>0</v>
      </c>
      <c r="R116" s="267">
        <f>IF('Rozpočet + Žádosti o změnu'!$ER$2="ano",'Rozpočet + Žádosti o změnu'!EO116,IF('Rozpočet + Žádosti o změnu'!$EF$2="ano",'Rozpočet + Žádosti o změnu'!EC116,IF('Rozpočet + Žádosti o změnu'!$DT$2="ano",'Rozpočet + Žádosti o změnu'!DQ116,IF('Rozpočet + Žádosti o změnu'!$DH$2="ano",'Rozpočet + Žádosti o změnu'!DE116,IF('Rozpočet + Žádosti o změnu'!$CV$2="ano",'Rozpočet + Žádosti o změnu'!CS116,IF('Rozpočet + Žádosti o změnu'!$CJ$2="ano",'Rozpočet + Žádosti o změnu'!CG116,IF('Rozpočet + Žádosti o změnu'!$BX$2="ano",'Rozpočet + Žádosti o změnu'!BU116,IF('Rozpočet + Žádosti o změnu'!$BL$2="ano",'Rozpočet + Žádosti o změnu'!BI116,IF('Rozpočet + Žádosti o změnu'!$AZ$2="ano",'Rozpočet + Žádosti o změnu'!AW116,IF('Rozpočet + Žádosti o změnu'!$AN$2="ano",'Rozpočet + Žádosti o změnu'!AK116,'Rozpočet + Žádosti o změnu'!K116))))))))))</f>
        <v>0</v>
      </c>
      <c r="S116" s="267">
        <f>IF('Rozpočet + Žádosti o změnu'!$ER$2="ano",'Rozpočet + Žádosti o změnu'!EP116,IF('Rozpočet + Žádosti o změnu'!$EF$2="ano",'Rozpočet + Žádosti o změnu'!ED116,IF('Rozpočet + Žádosti o změnu'!$DT$2="ano",'Rozpočet + Žádosti o změnu'!DR116,IF('Rozpočet + Žádosti o změnu'!$DH$2="ano",'Rozpočet + Žádosti o změnu'!DF116,IF('Rozpočet + Žádosti o změnu'!$CV$2="ano",'Rozpočet + Žádosti o změnu'!CT116,IF('Rozpočet + Žádosti o změnu'!$CJ$2="ano",'Rozpočet + Žádosti o změnu'!CH116,IF('Rozpočet + Žádosti o změnu'!$BX$2="ano",'Rozpočet + Žádosti o změnu'!BV116,IF('Rozpočet + Žádosti o změnu'!$BL$2="ano",'Rozpočet + Žádosti o změnu'!BJ116,IF('Rozpočet + Žádosti o změnu'!$AZ$2="ano",'Rozpočet + Žádosti o změnu'!AX116,IF('Rozpočet + Žádosti o změnu'!$AN$2="ano",'Rozpočet + Žádosti o změnu'!AL116,'Rozpočet + Žádosti o změnu'!L116))))))))))</f>
        <v>0</v>
      </c>
      <c r="T116" s="267">
        <f>IF('Rozpočet + Žádosti o změnu'!$ER$2="ano",'Rozpočet + Žádosti o změnu'!EQ116,IF('Rozpočet + Žádosti o změnu'!$EF$2="ano",'Rozpočet + Žádosti o změnu'!EE116,IF('Rozpočet + Žádosti o změnu'!$DT$2="ano",'Rozpočet + Žádosti o změnu'!DS116,IF('Rozpočet + Žádosti o změnu'!$DH$2="ano",'Rozpočet + Žádosti o změnu'!DG116,IF('Rozpočet + Žádosti o změnu'!$CV$2="ano",'Rozpočet + Žádosti o změnu'!CU116,IF('Rozpočet + Žádosti o změnu'!$CJ$2="ano",'Rozpočet + Žádosti o změnu'!CI116,IF('Rozpočet + Žádosti o změnu'!$BX$2="ano",'Rozpočet + Žádosti o změnu'!BW116,IF('Rozpočet + Žádosti o změnu'!$BL$2="ano",'Rozpočet + Žádosti o změnu'!BK116,IF('Rozpočet + Žádosti o změnu'!$AZ$2="ano",'Rozpočet + Žádosti o změnu'!AY116,IF('Rozpočet + Žádosti o změnu'!$AN$2="ano",'Rozpočet + Žádosti o změnu'!AM116,'Rozpočet + Žádosti o změnu'!M116))))))))))</f>
        <v>0</v>
      </c>
      <c r="U116" s="267">
        <f>IF('Rozpočet + Žádosti o změnu'!$ER$2="ano",'Rozpočet + Žádosti o změnu'!ER116,IF('Rozpočet + Žádosti o změnu'!$EF$2="ano",'Rozpočet + Žádosti o změnu'!EF116,IF('Rozpočet + Žádosti o změnu'!$DT$2="ano",'Rozpočet + Žádosti o změnu'!DT116,IF('Rozpočet + Žádosti o změnu'!$DH$2="ano",'Rozpočet + Žádosti o změnu'!DH116,IF('Rozpočet + Žádosti o změnu'!$CV$2="ano",'Rozpočet + Žádosti o změnu'!CV116,IF('Rozpočet + Žádosti o změnu'!$CJ$2="ano",'Rozpočet + Žádosti o změnu'!CJ116,IF('Rozpočet + Žádosti o změnu'!$BX$2="ano",'Rozpočet + Žádosti o změnu'!BX116,IF('Rozpočet + Žádosti o změnu'!$BL$2="ano",'Rozpočet + Žádosti o změnu'!BL116,IF('Rozpočet + Žádosti o změnu'!$AZ$2="ano",'Rozpočet + Žádosti o změnu'!AZ116,IF('Rozpočet + Žádosti o změnu'!$AN$2="ano",'Rozpočet + Žádosti o změnu'!AN116,'Rozpočet + Žádosti o změnu'!N116))))))))))</f>
        <v>0</v>
      </c>
      <c r="W116" s="281">
        <f>IF('ZoR č. 1'!$D116="",0,'ZoR č. 1'!G116)+IF('ZoR č. 2'!$D116="",0,'ZoR č. 2'!G116)+IF('ZoR č. 3'!$D116="",0,'ZoR č. 3'!G116)+IF('ZoR č. 4'!$D116="",0,'ZoR č. 4'!G116)+IF('ZoR č. 5'!$D116="",0,'ZoR č. 5'!G116)+IF('ZoR č. 6'!$D116="",0,'ZoR č. 6'!G116)+IF('ZoR č. 7'!$D116="",0,'ZoR č. 7'!G116)+IF('ZoR č. 8'!$D116="",0,'ZoR č. 8'!G116)+IF('ZoR č. 9'!$D116="",0,'ZoR č. 9'!G116)+IF('ZoR č. 10'!$D116="",0,'ZoR č. 10'!G116)+IF(ZZoR!$D116="",0,ZZoR!G116)</f>
        <v>0</v>
      </c>
      <c r="X116" s="281">
        <f>IF('ZoR č. 1'!$D116="",0,'ZoR č. 1'!H116)+IF('ZoR č. 2'!$D116="",0,'ZoR č. 2'!H116)+IF('ZoR č. 3'!$D116="",0,'ZoR č. 3'!H116)+IF('ZoR č. 4'!$D116="",0,'ZoR č. 4'!H116)+IF('ZoR č. 5'!$D116="",0,'ZoR č. 5'!H116)+IF('ZoR č. 6'!$D116="",0,'ZoR č. 6'!H116)+IF('ZoR č. 7'!$D116="",0,'ZoR č. 7'!H116)+IF('ZoR č. 8'!$D116="",0,'ZoR č. 8'!H116)+IF('ZoR č. 9'!$D116="",0,'ZoR č. 9'!H116)+IF('ZoR č. 10'!$D116="",0,'ZoR č. 10'!H116)+IF(ZZoR!$D116="",0,ZZoR!H116)</f>
        <v>0</v>
      </c>
      <c r="Y116" s="281">
        <f>IF('ZoR č. 1'!$D116="",0,'ZoR č. 1'!I116)+IF('ZoR č. 2'!$D116="",0,'ZoR č. 2'!I116)+IF('ZoR č. 3'!$D116="",0,'ZoR č. 3'!I116)+IF('ZoR č. 4'!$D116="",0,'ZoR č. 4'!I116)+IF('ZoR č. 5'!$D116="",0,'ZoR č. 5'!I116)+IF('ZoR č. 6'!$D116="",0,'ZoR č. 6'!I116)+IF('ZoR č. 7'!$D116="",0,'ZoR č. 7'!I116)+IF('ZoR č. 8'!$D116="",0,'ZoR č. 8'!I116)+IF('ZoR č. 9'!$D116="",0,'ZoR č. 9'!I116)+IF('ZoR č. 10'!$D116="",0,'ZoR č. 10'!I116)+IF(ZZoR!$D116="",0,ZZoR!I116)</f>
        <v>0</v>
      </c>
      <c r="Z116" s="281">
        <f>IF('ZoR č. 1'!$D116="",0,'ZoR č. 1'!J116)+IF('ZoR č. 2'!$D116="",0,'ZoR č. 2'!J116)+IF('ZoR č. 3'!$D116="",0,'ZoR č. 3'!J116)+IF('ZoR č. 4'!$D116="",0,'ZoR č. 4'!J116)+IF('ZoR č. 5'!$D116="",0,'ZoR č. 5'!J116)+IF('ZoR č. 6'!$D116="",0,'ZoR č. 6'!J116)+IF('ZoR č. 7'!$D116="",0,'ZoR č. 7'!J116)+IF('ZoR č. 8'!$D116="",0,'ZoR č. 8'!J116)+IF('ZoR č. 9'!$D116="",0,'ZoR č. 9'!J116)+IF('ZoR č. 10'!$D116="",0,'ZoR č. 10'!J116)+IF(ZZoR!$D116="",0,ZZoR!J116)</f>
        <v>0</v>
      </c>
      <c r="AA116" s="281">
        <f>IF('ZoR č. 1'!$D116="",0,'ZoR č. 1'!K116)+IF('ZoR č. 2'!$D116="",0,'ZoR č. 2'!K116)+IF('ZoR č. 3'!$D116="",0,'ZoR č. 3'!K116)+IF('ZoR č. 4'!$D116="",0,'ZoR č. 4'!K116)+IF('ZoR č. 5'!$D116="",0,'ZoR č. 5'!K116)+IF('ZoR č. 6'!$D116="",0,'ZoR č. 6'!K116)+IF('ZoR č. 7'!$D116="",0,'ZoR č. 7'!K116)+IF('ZoR č. 8'!$D116="",0,'ZoR č. 8'!K116)+IF('ZoR č. 9'!$D116="",0,'ZoR č. 9'!K116)+IF('ZoR č. 10'!$D116="",0,'ZoR č. 10'!K116)+IF(ZZoR!$D116="",0,ZZoR!K116)</f>
        <v>0</v>
      </c>
      <c r="AB116" s="281">
        <f>IF('ZoR č. 1'!$D116="",0,'ZoR č. 1'!L116)+IF('ZoR č. 2'!$D116="",0,'ZoR č. 2'!L116)+IF('ZoR č. 3'!$D116="",0,'ZoR č. 3'!L116)+IF('ZoR č. 4'!$D116="",0,'ZoR č. 4'!L116)+IF('ZoR č. 5'!$D116="",0,'ZoR č. 5'!L116)+IF('ZoR č. 6'!$D116="",0,'ZoR č. 6'!L116)+IF('ZoR č. 7'!$D116="",0,'ZoR č. 7'!L116)+IF('ZoR č. 8'!$D116="",0,'ZoR č. 8'!L116)+IF('ZoR č. 9'!$D116="",0,'ZoR č. 9'!L116)+IF('ZoR č. 10'!$D116="",0,'ZoR č. 10'!L116)+IF(ZZoR!$D116="",0,ZZoR!L116)</f>
        <v>0</v>
      </c>
      <c r="AC116" s="281">
        <f>IF('ZoR č. 1'!$D116="",0,'ZoR č. 1'!M116)+IF('ZoR č. 2'!$D116="",0,'ZoR č. 2'!M116)+IF('ZoR č. 3'!$D116="",0,'ZoR č. 3'!M116)+IF('ZoR č. 4'!$D116="",0,'ZoR č. 4'!M116)+IF('ZoR č. 5'!$D116="",0,'ZoR č. 5'!M116)+IF('ZoR č. 6'!$D116="",0,'ZoR č. 6'!M116)+IF('ZoR č. 7'!$D116="",0,'ZoR č. 7'!M116)+IF('ZoR č. 8'!$D116="",0,'ZoR č. 8'!M116)+IF('ZoR č. 9'!$D116="",0,'ZoR č. 9'!M116)+IF('ZoR č. 10'!$D116="",0,'ZoR č. 10'!M116)+IF(ZZoR!$D116="",0,ZZoR!M116)</f>
        <v>0</v>
      </c>
      <c r="AE116" s="282" t="str">
        <f t="shared" si="7"/>
        <v/>
      </c>
    </row>
    <row r="117" spans="2:31" x14ac:dyDescent="0.25">
      <c r="B117" s="10" t="s">
        <v>38</v>
      </c>
      <c r="C117" s="104" t="str">
        <f>IF(COUNTA('Přehled partnerů'!C117:D117)&lt;&gt;2,"partner neuveden",IF('Přehled partnerů'!M117="ANO",'Přehled partnerů'!C117,"v tomto období nerelevantní"))</f>
        <v>partner neuveden</v>
      </c>
      <c r="D117" s="116" t="str">
        <f>IF(COUNTA('Přehled partnerů'!C117:D117)&lt;&gt;2,"",IF('Přehled partnerů'!M117="ANO",'Přehled partnerů'!D117,""))</f>
        <v/>
      </c>
      <c r="E117" s="24" t="str">
        <f t="shared" si="8"/>
        <v/>
      </c>
      <c r="F117" s="47" t="str">
        <f t="shared" si="9"/>
        <v/>
      </c>
      <c r="G117" s="15">
        <v>0</v>
      </c>
      <c r="H117" s="16">
        <v>0</v>
      </c>
      <c r="I117" s="16">
        <v>0</v>
      </c>
      <c r="J117" s="16">
        <v>0</v>
      </c>
      <c r="K117" s="126">
        <v>0</v>
      </c>
      <c r="L117" s="126">
        <v>0</v>
      </c>
      <c r="M117" s="130">
        <v>0</v>
      </c>
      <c r="N117" s="58" t="str">
        <f t="shared" si="6"/>
        <v/>
      </c>
      <c r="O117" s="267">
        <f>IF('Rozpočet + Žádosti o změnu'!$ER$2="ano",'Rozpočet + Žádosti o změnu'!EL117,IF('Rozpočet + Žádosti o změnu'!$EF$2="ano",'Rozpočet + Žádosti o změnu'!DZ117,IF('Rozpočet + Žádosti o změnu'!$DT$2="ano",'Rozpočet + Žádosti o změnu'!DN117,IF('Rozpočet + Žádosti o změnu'!$DH$2="ano",'Rozpočet + Žádosti o změnu'!DB117,IF('Rozpočet + Žádosti o změnu'!$CV$2="ano",'Rozpočet + Žádosti o změnu'!CP117,IF('Rozpočet + Žádosti o změnu'!$CJ$2="ano",'Rozpočet + Žádosti o změnu'!CD117,IF('Rozpočet + Žádosti o změnu'!$BX$2="ano",'Rozpočet + Žádosti o změnu'!BR117,IF('Rozpočet + Žádosti o změnu'!$BL$2="ano",'Rozpočet + Žádosti o změnu'!BF117,IF('Rozpočet + Žádosti o změnu'!$AZ$2="ano",'Rozpočet + Žádosti o změnu'!AT117,IF('Rozpočet + Žádosti o změnu'!$AN$2="ano",'Rozpočet + Žádosti o změnu'!AH117,'Rozpočet + Žádosti o změnu'!H117))))))))))</f>
        <v>0</v>
      </c>
      <c r="P117" s="267">
        <f>IF('Rozpočet + Žádosti o změnu'!$ER$2="ano",'Rozpočet + Žádosti o změnu'!EM117,IF('Rozpočet + Žádosti o změnu'!$EF$2="ano",'Rozpočet + Žádosti o změnu'!EA117,IF('Rozpočet + Žádosti o změnu'!$DT$2="ano",'Rozpočet + Žádosti o změnu'!DO117,IF('Rozpočet + Žádosti o změnu'!$DH$2="ano",'Rozpočet + Žádosti o změnu'!DC117,IF('Rozpočet + Žádosti o změnu'!$CV$2="ano",'Rozpočet + Žádosti o změnu'!CQ117,IF('Rozpočet + Žádosti o změnu'!$CJ$2="ano",'Rozpočet + Žádosti o změnu'!CE117,IF('Rozpočet + Žádosti o změnu'!$BX$2="ano",'Rozpočet + Žádosti o změnu'!BS117,IF('Rozpočet + Žádosti o změnu'!$BL$2="ano",'Rozpočet + Žádosti o změnu'!BG117,IF('Rozpočet + Žádosti o změnu'!$AZ$2="ano",'Rozpočet + Žádosti o změnu'!AU117,IF('Rozpočet + Žádosti o změnu'!$AN$2="ano",'Rozpočet + Žádosti o změnu'!AI117,'Rozpočet + Žádosti o změnu'!I117))))))))))</f>
        <v>0</v>
      </c>
      <c r="Q117" s="267">
        <f>IF('Rozpočet + Žádosti o změnu'!$ER$2="ano",'Rozpočet + Žádosti o změnu'!EN117,IF('Rozpočet + Žádosti o změnu'!$EF$2="ano",'Rozpočet + Žádosti o změnu'!EB117,IF('Rozpočet + Žádosti o změnu'!$DT$2="ano",'Rozpočet + Žádosti o změnu'!DP117,IF('Rozpočet + Žádosti o změnu'!$DH$2="ano",'Rozpočet + Žádosti o změnu'!DD117,IF('Rozpočet + Žádosti o změnu'!$CV$2="ano",'Rozpočet + Žádosti o změnu'!CR117,IF('Rozpočet + Žádosti o změnu'!$CJ$2="ano",'Rozpočet + Žádosti o změnu'!CF117,IF('Rozpočet + Žádosti o změnu'!$BX$2="ano",'Rozpočet + Žádosti o změnu'!BT117,IF('Rozpočet + Žádosti o změnu'!$BL$2="ano",'Rozpočet + Žádosti o změnu'!BH117,IF('Rozpočet + Žádosti o změnu'!$AZ$2="ano",'Rozpočet + Žádosti o změnu'!AV117,IF('Rozpočet + Žádosti o změnu'!$AN$2="ano",'Rozpočet + Žádosti o změnu'!AJ117,'Rozpočet + Žádosti o změnu'!J117))))))))))</f>
        <v>0</v>
      </c>
      <c r="R117" s="267">
        <f>IF('Rozpočet + Žádosti o změnu'!$ER$2="ano",'Rozpočet + Žádosti o změnu'!EO117,IF('Rozpočet + Žádosti o změnu'!$EF$2="ano",'Rozpočet + Žádosti o změnu'!EC117,IF('Rozpočet + Žádosti o změnu'!$DT$2="ano",'Rozpočet + Žádosti o změnu'!DQ117,IF('Rozpočet + Žádosti o změnu'!$DH$2="ano",'Rozpočet + Žádosti o změnu'!DE117,IF('Rozpočet + Žádosti o změnu'!$CV$2="ano",'Rozpočet + Žádosti o změnu'!CS117,IF('Rozpočet + Žádosti o změnu'!$CJ$2="ano",'Rozpočet + Žádosti o změnu'!CG117,IF('Rozpočet + Žádosti o změnu'!$BX$2="ano",'Rozpočet + Žádosti o změnu'!BU117,IF('Rozpočet + Žádosti o změnu'!$BL$2="ano",'Rozpočet + Žádosti o změnu'!BI117,IF('Rozpočet + Žádosti o změnu'!$AZ$2="ano",'Rozpočet + Žádosti o změnu'!AW117,IF('Rozpočet + Žádosti o změnu'!$AN$2="ano",'Rozpočet + Žádosti o změnu'!AK117,'Rozpočet + Žádosti o změnu'!K117))))))))))</f>
        <v>0</v>
      </c>
      <c r="S117" s="267">
        <f>IF('Rozpočet + Žádosti o změnu'!$ER$2="ano",'Rozpočet + Žádosti o změnu'!EP117,IF('Rozpočet + Žádosti o změnu'!$EF$2="ano",'Rozpočet + Žádosti o změnu'!ED117,IF('Rozpočet + Žádosti o změnu'!$DT$2="ano",'Rozpočet + Žádosti o změnu'!DR117,IF('Rozpočet + Žádosti o změnu'!$DH$2="ano",'Rozpočet + Žádosti o změnu'!DF117,IF('Rozpočet + Žádosti o změnu'!$CV$2="ano",'Rozpočet + Žádosti o změnu'!CT117,IF('Rozpočet + Žádosti o změnu'!$CJ$2="ano",'Rozpočet + Žádosti o změnu'!CH117,IF('Rozpočet + Žádosti o změnu'!$BX$2="ano",'Rozpočet + Žádosti o změnu'!BV117,IF('Rozpočet + Žádosti o změnu'!$BL$2="ano",'Rozpočet + Žádosti o změnu'!BJ117,IF('Rozpočet + Žádosti o změnu'!$AZ$2="ano",'Rozpočet + Žádosti o změnu'!AX117,IF('Rozpočet + Žádosti o změnu'!$AN$2="ano",'Rozpočet + Žádosti o změnu'!AL117,'Rozpočet + Žádosti o změnu'!L117))))))))))</f>
        <v>0</v>
      </c>
      <c r="T117" s="267">
        <f>IF('Rozpočet + Žádosti o změnu'!$ER$2="ano",'Rozpočet + Žádosti o změnu'!EQ117,IF('Rozpočet + Žádosti o změnu'!$EF$2="ano",'Rozpočet + Žádosti o změnu'!EE117,IF('Rozpočet + Žádosti o změnu'!$DT$2="ano",'Rozpočet + Žádosti o změnu'!DS117,IF('Rozpočet + Žádosti o změnu'!$DH$2="ano",'Rozpočet + Žádosti o změnu'!DG117,IF('Rozpočet + Žádosti o změnu'!$CV$2="ano",'Rozpočet + Žádosti o změnu'!CU117,IF('Rozpočet + Žádosti o změnu'!$CJ$2="ano",'Rozpočet + Žádosti o změnu'!CI117,IF('Rozpočet + Žádosti o změnu'!$BX$2="ano",'Rozpočet + Žádosti o změnu'!BW117,IF('Rozpočet + Žádosti o změnu'!$BL$2="ano",'Rozpočet + Žádosti o změnu'!BK117,IF('Rozpočet + Žádosti o změnu'!$AZ$2="ano",'Rozpočet + Žádosti o změnu'!AY117,IF('Rozpočet + Žádosti o změnu'!$AN$2="ano",'Rozpočet + Žádosti o změnu'!AM117,'Rozpočet + Žádosti o změnu'!M117))))))))))</f>
        <v>0</v>
      </c>
      <c r="U117" s="267">
        <f>IF('Rozpočet + Žádosti o změnu'!$ER$2="ano",'Rozpočet + Žádosti o změnu'!ER117,IF('Rozpočet + Žádosti o změnu'!$EF$2="ano",'Rozpočet + Žádosti o změnu'!EF117,IF('Rozpočet + Žádosti o změnu'!$DT$2="ano",'Rozpočet + Žádosti o změnu'!DT117,IF('Rozpočet + Žádosti o změnu'!$DH$2="ano",'Rozpočet + Žádosti o změnu'!DH117,IF('Rozpočet + Žádosti o změnu'!$CV$2="ano",'Rozpočet + Žádosti o změnu'!CV117,IF('Rozpočet + Žádosti o změnu'!$CJ$2="ano",'Rozpočet + Žádosti o změnu'!CJ117,IF('Rozpočet + Žádosti o změnu'!$BX$2="ano",'Rozpočet + Žádosti o změnu'!BX117,IF('Rozpočet + Žádosti o změnu'!$BL$2="ano",'Rozpočet + Žádosti o změnu'!BL117,IF('Rozpočet + Žádosti o změnu'!$AZ$2="ano",'Rozpočet + Žádosti o změnu'!AZ117,IF('Rozpočet + Žádosti o změnu'!$AN$2="ano",'Rozpočet + Žádosti o změnu'!AN117,'Rozpočet + Žádosti o změnu'!N117))))))))))</f>
        <v>0</v>
      </c>
      <c r="W117" s="281">
        <f>IF('ZoR č. 1'!$D117="",0,'ZoR č. 1'!G117)+IF('ZoR č. 2'!$D117="",0,'ZoR č. 2'!G117)+IF('ZoR č. 3'!$D117="",0,'ZoR č. 3'!G117)+IF('ZoR č. 4'!$D117="",0,'ZoR č. 4'!G117)+IF('ZoR č. 5'!$D117="",0,'ZoR č. 5'!G117)+IF('ZoR č. 6'!$D117="",0,'ZoR č. 6'!G117)+IF('ZoR č. 7'!$D117="",0,'ZoR č. 7'!G117)+IF('ZoR č. 8'!$D117="",0,'ZoR č. 8'!G117)+IF('ZoR č. 9'!$D117="",0,'ZoR č. 9'!G117)+IF('ZoR č. 10'!$D117="",0,'ZoR č. 10'!G117)+IF(ZZoR!$D117="",0,ZZoR!G117)</f>
        <v>0</v>
      </c>
      <c r="X117" s="281">
        <f>IF('ZoR č. 1'!$D117="",0,'ZoR č. 1'!H117)+IF('ZoR č. 2'!$D117="",0,'ZoR č. 2'!H117)+IF('ZoR č. 3'!$D117="",0,'ZoR č. 3'!H117)+IF('ZoR č. 4'!$D117="",0,'ZoR č. 4'!H117)+IF('ZoR č. 5'!$D117="",0,'ZoR č. 5'!H117)+IF('ZoR č. 6'!$D117="",0,'ZoR č. 6'!H117)+IF('ZoR č. 7'!$D117="",0,'ZoR č. 7'!H117)+IF('ZoR č. 8'!$D117="",0,'ZoR č. 8'!H117)+IF('ZoR č. 9'!$D117="",0,'ZoR č. 9'!H117)+IF('ZoR č. 10'!$D117="",0,'ZoR č. 10'!H117)+IF(ZZoR!$D117="",0,ZZoR!H117)</f>
        <v>0</v>
      </c>
      <c r="Y117" s="281">
        <f>IF('ZoR č. 1'!$D117="",0,'ZoR č. 1'!I117)+IF('ZoR č. 2'!$D117="",0,'ZoR č. 2'!I117)+IF('ZoR č. 3'!$D117="",0,'ZoR č. 3'!I117)+IF('ZoR č. 4'!$D117="",0,'ZoR č. 4'!I117)+IF('ZoR č. 5'!$D117="",0,'ZoR č. 5'!I117)+IF('ZoR č. 6'!$D117="",0,'ZoR č. 6'!I117)+IF('ZoR č. 7'!$D117="",0,'ZoR č. 7'!I117)+IF('ZoR č. 8'!$D117="",0,'ZoR č. 8'!I117)+IF('ZoR č. 9'!$D117="",0,'ZoR č. 9'!I117)+IF('ZoR č. 10'!$D117="",0,'ZoR č. 10'!I117)+IF(ZZoR!$D117="",0,ZZoR!I117)</f>
        <v>0</v>
      </c>
      <c r="Z117" s="281">
        <f>IF('ZoR č. 1'!$D117="",0,'ZoR č. 1'!J117)+IF('ZoR č. 2'!$D117="",0,'ZoR č. 2'!J117)+IF('ZoR č. 3'!$D117="",0,'ZoR č. 3'!J117)+IF('ZoR č. 4'!$D117="",0,'ZoR č. 4'!J117)+IF('ZoR č. 5'!$D117="",0,'ZoR č. 5'!J117)+IF('ZoR č. 6'!$D117="",0,'ZoR č. 6'!J117)+IF('ZoR č. 7'!$D117="",0,'ZoR č. 7'!J117)+IF('ZoR č. 8'!$D117="",0,'ZoR č. 8'!J117)+IF('ZoR č. 9'!$D117="",0,'ZoR č. 9'!J117)+IF('ZoR č. 10'!$D117="",0,'ZoR č. 10'!J117)+IF(ZZoR!$D117="",0,ZZoR!J117)</f>
        <v>0</v>
      </c>
      <c r="AA117" s="281">
        <f>IF('ZoR č. 1'!$D117="",0,'ZoR č. 1'!K117)+IF('ZoR č. 2'!$D117="",0,'ZoR č. 2'!K117)+IF('ZoR č. 3'!$D117="",0,'ZoR č. 3'!K117)+IF('ZoR č. 4'!$D117="",0,'ZoR č. 4'!K117)+IF('ZoR č. 5'!$D117="",0,'ZoR č. 5'!K117)+IF('ZoR č. 6'!$D117="",0,'ZoR č. 6'!K117)+IF('ZoR č. 7'!$D117="",0,'ZoR č. 7'!K117)+IF('ZoR č. 8'!$D117="",0,'ZoR č. 8'!K117)+IF('ZoR č. 9'!$D117="",0,'ZoR č. 9'!K117)+IF('ZoR č. 10'!$D117="",0,'ZoR č. 10'!K117)+IF(ZZoR!$D117="",0,ZZoR!K117)</f>
        <v>0</v>
      </c>
      <c r="AB117" s="281">
        <f>IF('ZoR č. 1'!$D117="",0,'ZoR č. 1'!L117)+IF('ZoR č. 2'!$D117="",0,'ZoR č. 2'!L117)+IF('ZoR č. 3'!$D117="",0,'ZoR č. 3'!L117)+IF('ZoR č. 4'!$D117="",0,'ZoR č. 4'!L117)+IF('ZoR č. 5'!$D117="",0,'ZoR č. 5'!L117)+IF('ZoR č. 6'!$D117="",0,'ZoR č. 6'!L117)+IF('ZoR č. 7'!$D117="",0,'ZoR č. 7'!L117)+IF('ZoR č. 8'!$D117="",0,'ZoR č. 8'!L117)+IF('ZoR č. 9'!$D117="",0,'ZoR č. 9'!L117)+IF('ZoR č. 10'!$D117="",0,'ZoR č. 10'!L117)+IF(ZZoR!$D117="",0,ZZoR!L117)</f>
        <v>0</v>
      </c>
      <c r="AC117" s="281">
        <f>IF('ZoR č. 1'!$D117="",0,'ZoR č. 1'!M117)+IF('ZoR č. 2'!$D117="",0,'ZoR č. 2'!M117)+IF('ZoR č. 3'!$D117="",0,'ZoR č. 3'!M117)+IF('ZoR č. 4'!$D117="",0,'ZoR č. 4'!M117)+IF('ZoR č. 5'!$D117="",0,'ZoR č. 5'!M117)+IF('ZoR č. 6'!$D117="",0,'ZoR č. 6'!M117)+IF('ZoR č. 7'!$D117="",0,'ZoR č. 7'!M117)+IF('ZoR č. 8'!$D117="",0,'ZoR č. 8'!M117)+IF('ZoR č. 9'!$D117="",0,'ZoR č. 9'!M117)+IF('ZoR č. 10'!$D117="",0,'ZoR č. 10'!M117)+IF(ZZoR!$D117="",0,ZZoR!M117)</f>
        <v>0</v>
      </c>
      <c r="AE117" s="282" t="str">
        <f t="shared" si="7"/>
        <v/>
      </c>
    </row>
    <row r="118" spans="2:31" x14ac:dyDescent="0.25">
      <c r="B118" s="10" t="s">
        <v>39</v>
      </c>
      <c r="C118" s="104" t="str">
        <f>IF(COUNTA('Přehled partnerů'!C118:D118)&lt;&gt;2,"partner neuveden",IF('Přehled partnerů'!M118="ANO",'Přehled partnerů'!C118,"v tomto období nerelevantní"))</f>
        <v>partner neuveden</v>
      </c>
      <c r="D118" s="116" t="str">
        <f>IF(COUNTA('Přehled partnerů'!C118:D118)&lt;&gt;2,"",IF('Přehled partnerů'!M118="ANO",'Přehled partnerů'!D118,""))</f>
        <v/>
      </c>
      <c r="E118" s="24" t="str">
        <f t="shared" si="8"/>
        <v/>
      </c>
      <c r="F118" s="47" t="str">
        <f t="shared" si="9"/>
        <v/>
      </c>
      <c r="G118" s="15">
        <v>0</v>
      </c>
      <c r="H118" s="16">
        <v>0</v>
      </c>
      <c r="I118" s="16">
        <v>0</v>
      </c>
      <c r="J118" s="16">
        <v>0</v>
      </c>
      <c r="K118" s="126">
        <v>0</v>
      </c>
      <c r="L118" s="126">
        <v>0</v>
      </c>
      <c r="M118" s="130">
        <v>0</v>
      </c>
      <c r="N118" s="58" t="str">
        <f t="shared" si="6"/>
        <v/>
      </c>
      <c r="O118" s="267">
        <f>IF('Rozpočet + Žádosti o změnu'!$ER$2="ano",'Rozpočet + Žádosti o změnu'!EL118,IF('Rozpočet + Žádosti o změnu'!$EF$2="ano",'Rozpočet + Žádosti o změnu'!DZ118,IF('Rozpočet + Žádosti o změnu'!$DT$2="ano",'Rozpočet + Žádosti o změnu'!DN118,IF('Rozpočet + Žádosti o změnu'!$DH$2="ano",'Rozpočet + Žádosti o změnu'!DB118,IF('Rozpočet + Žádosti o změnu'!$CV$2="ano",'Rozpočet + Žádosti o změnu'!CP118,IF('Rozpočet + Žádosti o změnu'!$CJ$2="ano",'Rozpočet + Žádosti o změnu'!CD118,IF('Rozpočet + Žádosti o změnu'!$BX$2="ano",'Rozpočet + Žádosti o změnu'!BR118,IF('Rozpočet + Žádosti o změnu'!$BL$2="ano",'Rozpočet + Žádosti o změnu'!BF118,IF('Rozpočet + Žádosti o změnu'!$AZ$2="ano",'Rozpočet + Žádosti o změnu'!AT118,IF('Rozpočet + Žádosti o změnu'!$AN$2="ano",'Rozpočet + Žádosti o změnu'!AH118,'Rozpočet + Žádosti o změnu'!H118))))))))))</f>
        <v>0</v>
      </c>
      <c r="P118" s="267">
        <f>IF('Rozpočet + Žádosti o změnu'!$ER$2="ano",'Rozpočet + Žádosti o změnu'!EM118,IF('Rozpočet + Žádosti o změnu'!$EF$2="ano",'Rozpočet + Žádosti o změnu'!EA118,IF('Rozpočet + Žádosti o změnu'!$DT$2="ano",'Rozpočet + Žádosti o změnu'!DO118,IF('Rozpočet + Žádosti o změnu'!$DH$2="ano",'Rozpočet + Žádosti o změnu'!DC118,IF('Rozpočet + Žádosti o změnu'!$CV$2="ano",'Rozpočet + Žádosti o změnu'!CQ118,IF('Rozpočet + Žádosti o změnu'!$CJ$2="ano",'Rozpočet + Žádosti o změnu'!CE118,IF('Rozpočet + Žádosti o změnu'!$BX$2="ano",'Rozpočet + Žádosti o změnu'!BS118,IF('Rozpočet + Žádosti o změnu'!$BL$2="ano",'Rozpočet + Žádosti o změnu'!BG118,IF('Rozpočet + Žádosti o změnu'!$AZ$2="ano",'Rozpočet + Žádosti o změnu'!AU118,IF('Rozpočet + Žádosti o změnu'!$AN$2="ano",'Rozpočet + Žádosti o změnu'!AI118,'Rozpočet + Žádosti o změnu'!I118))))))))))</f>
        <v>0</v>
      </c>
      <c r="Q118" s="267">
        <f>IF('Rozpočet + Žádosti o změnu'!$ER$2="ano",'Rozpočet + Žádosti o změnu'!EN118,IF('Rozpočet + Žádosti o změnu'!$EF$2="ano",'Rozpočet + Žádosti o změnu'!EB118,IF('Rozpočet + Žádosti o změnu'!$DT$2="ano",'Rozpočet + Žádosti o změnu'!DP118,IF('Rozpočet + Žádosti o změnu'!$DH$2="ano",'Rozpočet + Žádosti o změnu'!DD118,IF('Rozpočet + Žádosti o změnu'!$CV$2="ano",'Rozpočet + Žádosti o změnu'!CR118,IF('Rozpočet + Žádosti o změnu'!$CJ$2="ano",'Rozpočet + Žádosti o změnu'!CF118,IF('Rozpočet + Žádosti o změnu'!$BX$2="ano",'Rozpočet + Žádosti o změnu'!BT118,IF('Rozpočet + Žádosti o změnu'!$BL$2="ano",'Rozpočet + Žádosti o změnu'!BH118,IF('Rozpočet + Žádosti o změnu'!$AZ$2="ano",'Rozpočet + Žádosti o změnu'!AV118,IF('Rozpočet + Žádosti o změnu'!$AN$2="ano",'Rozpočet + Žádosti o změnu'!AJ118,'Rozpočet + Žádosti o změnu'!J118))))))))))</f>
        <v>0</v>
      </c>
      <c r="R118" s="267">
        <f>IF('Rozpočet + Žádosti o změnu'!$ER$2="ano",'Rozpočet + Žádosti o změnu'!EO118,IF('Rozpočet + Žádosti o změnu'!$EF$2="ano",'Rozpočet + Žádosti o změnu'!EC118,IF('Rozpočet + Žádosti o změnu'!$DT$2="ano",'Rozpočet + Žádosti o změnu'!DQ118,IF('Rozpočet + Žádosti o změnu'!$DH$2="ano",'Rozpočet + Žádosti o změnu'!DE118,IF('Rozpočet + Žádosti o změnu'!$CV$2="ano",'Rozpočet + Žádosti o změnu'!CS118,IF('Rozpočet + Žádosti o změnu'!$CJ$2="ano",'Rozpočet + Žádosti o změnu'!CG118,IF('Rozpočet + Žádosti o změnu'!$BX$2="ano",'Rozpočet + Žádosti o změnu'!BU118,IF('Rozpočet + Žádosti o změnu'!$BL$2="ano",'Rozpočet + Žádosti o změnu'!BI118,IF('Rozpočet + Žádosti o změnu'!$AZ$2="ano",'Rozpočet + Žádosti o změnu'!AW118,IF('Rozpočet + Žádosti o změnu'!$AN$2="ano",'Rozpočet + Žádosti o změnu'!AK118,'Rozpočet + Žádosti o změnu'!K118))))))))))</f>
        <v>0</v>
      </c>
      <c r="S118" s="267">
        <f>IF('Rozpočet + Žádosti o změnu'!$ER$2="ano",'Rozpočet + Žádosti o změnu'!EP118,IF('Rozpočet + Žádosti o změnu'!$EF$2="ano",'Rozpočet + Žádosti o změnu'!ED118,IF('Rozpočet + Žádosti o změnu'!$DT$2="ano",'Rozpočet + Žádosti o změnu'!DR118,IF('Rozpočet + Žádosti o změnu'!$DH$2="ano",'Rozpočet + Žádosti o změnu'!DF118,IF('Rozpočet + Žádosti o změnu'!$CV$2="ano",'Rozpočet + Žádosti o změnu'!CT118,IF('Rozpočet + Žádosti o změnu'!$CJ$2="ano",'Rozpočet + Žádosti o změnu'!CH118,IF('Rozpočet + Žádosti o změnu'!$BX$2="ano",'Rozpočet + Žádosti o změnu'!BV118,IF('Rozpočet + Žádosti o změnu'!$BL$2="ano",'Rozpočet + Žádosti o změnu'!BJ118,IF('Rozpočet + Žádosti o změnu'!$AZ$2="ano",'Rozpočet + Žádosti o změnu'!AX118,IF('Rozpočet + Žádosti o změnu'!$AN$2="ano",'Rozpočet + Žádosti o změnu'!AL118,'Rozpočet + Žádosti o změnu'!L118))))))))))</f>
        <v>0</v>
      </c>
      <c r="T118" s="267">
        <f>IF('Rozpočet + Žádosti o změnu'!$ER$2="ano",'Rozpočet + Žádosti o změnu'!EQ118,IF('Rozpočet + Žádosti o změnu'!$EF$2="ano",'Rozpočet + Žádosti o změnu'!EE118,IF('Rozpočet + Žádosti o změnu'!$DT$2="ano",'Rozpočet + Žádosti o změnu'!DS118,IF('Rozpočet + Žádosti o změnu'!$DH$2="ano",'Rozpočet + Žádosti o změnu'!DG118,IF('Rozpočet + Žádosti o změnu'!$CV$2="ano",'Rozpočet + Žádosti o změnu'!CU118,IF('Rozpočet + Žádosti o změnu'!$CJ$2="ano",'Rozpočet + Žádosti o změnu'!CI118,IF('Rozpočet + Žádosti o změnu'!$BX$2="ano",'Rozpočet + Žádosti o změnu'!BW118,IF('Rozpočet + Žádosti o změnu'!$BL$2="ano",'Rozpočet + Žádosti o změnu'!BK118,IF('Rozpočet + Žádosti o změnu'!$AZ$2="ano",'Rozpočet + Žádosti o změnu'!AY118,IF('Rozpočet + Žádosti o změnu'!$AN$2="ano",'Rozpočet + Žádosti o změnu'!AM118,'Rozpočet + Žádosti o změnu'!M118))))))))))</f>
        <v>0</v>
      </c>
      <c r="U118" s="267">
        <f>IF('Rozpočet + Žádosti o změnu'!$ER$2="ano",'Rozpočet + Žádosti o změnu'!ER118,IF('Rozpočet + Žádosti o změnu'!$EF$2="ano",'Rozpočet + Žádosti o změnu'!EF118,IF('Rozpočet + Žádosti o změnu'!$DT$2="ano",'Rozpočet + Žádosti o změnu'!DT118,IF('Rozpočet + Žádosti o změnu'!$DH$2="ano",'Rozpočet + Žádosti o změnu'!DH118,IF('Rozpočet + Žádosti o změnu'!$CV$2="ano",'Rozpočet + Žádosti o změnu'!CV118,IF('Rozpočet + Žádosti o změnu'!$CJ$2="ano",'Rozpočet + Žádosti o změnu'!CJ118,IF('Rozpočet + Žádosti o změnu'!$BX$2="ano",'Rozpočet + Žádosti o změnu'!BX118,IF('Rozpočet + Žádosti o změnu'!$BL$2="ano",'Rozpočet + Žádosti o změnu'!BL118,IF('Rozpočet + Žádosti o změnu'!$AZ$2="ano",'Rozpočet + Žádosti o změnu'!AZ118,IF('Rozpočet + Žádosti o změnu'!$AN$2="ano",'Rozpočet + Žádosti o změnu'!AN118,'Rozpočet + Žádosti o změnu'!N118))))))))))</f>
        <v>0</v>
      </c>
      <c r="W118" s="281">
        <f>IF('ZoR č. 1'!$D118="",0,'ZoR č. 1'!G118)+IF('ZoR č. 2'!$D118="",0,'ZoR č. 2'!G118)+IF('ZoR č. 3'!$D118="",0,'ZoR č. 3'!G118)+IF('ZoR č. 4'!$D118="",0,'ZoR č. 4'!G118)+IF('ZoR č. 5'!$D118="",0,'ZoR č. 5'!G118)+IF('ZoR č. 6'!$D118="",0,'ZoR č. 6'!G118)+IF('ZoR č. 7'!$D118="",0,'ZoR č. 7'!G118)+IF('ZoR č. 8'!$D118="",0,'ZoR č. 8'!G118)+IF('ZoR č. 9'!$D118="",0,'ZoR č. 9'!G118)+IF('ZoR č. 10'!$D118="",0,'ZoR č. 10'!G118)+IF(ZZoR!$D118="",0,ZZoR!G118)</f>
        <v>0</v>
      </c>
      <c r="X118" s="281">
        <f>IF('ZoR č. 1'!$D118="",0,'ZoR č. 1'!H118)+IF('ZoR č. 2'!$D118="",0,'ZoR č. 2'!H118)+IF('ZoR č. 3'!$D118="",0,'ZoR č. 3'!H118)+IF('ZoR č. 4'!$D118="",0,'ZoR č. 4'!H118)+IF('ZoR č. 5'!$D118="",0,'ZoR č. 5'!H118)+IF('ZoR č. 6'!$D118="",0,'ZoR č. 6'!H118)+IF('ZoR č. 7'!$D118="",0,'ZoR č. 7'!H118)+IF('ZoR č. 8'!$D118="",0,'ZoR č. 8'!H118)+IF('ZoR č. 9'!$D118="",0,'ZoR č. 9'!H118)+IF('ZoR č. 10'!$D118="",0,'ZoR č. 10'!H118)+IF(ZZoR!$D118="",0,ZZoR!H118)</f>
        <v>0</v>
      </c>
      <c r="Y118" s="281">
        <f>IF('ZoR č. 1'!$D118="",0,'ZoR č. 1'!I118)+IF('ZoR č. 2'!$D118="",0,'ZoR č. 2'!I118)+IF('ZoR č. 3'!$D118="",0,'ZoR č. 3'!I118)+IF('ZoR č. 4'!$D118="",0,'ZoR č. 4'!I118)+IF('ZoR č. 5'!$D118="",0,'ZoR č. 5'!I118)+IF('ZoR č. 6'!$D118="",0,'ZoR č. 6'!I118)+IF('ZoR č. 7'!$D118="",0,'ZoR č. 7'!I118)+IF('ZoR č. 8'!$D118="",0,'ZoR č. 8'!I118)+IF('ZoR č. 9'!$D118="",0,'ZoR č. 9'!I118)+IF('ZoR č. 10'!$D118="",0,'ZoR č. 10'!I118)+IF(ZZoR!$D118="",0,ZZoR!I118)</f>
        <v>0</v>
      </c>
      <c r="Z118" s="281">
        <f>IF('ZoR č. 1'!$D118="",0,'ZoR č. 1'!J118)+IF('ZoR č. 2'!$D118="",0,'ZoR č. 2'!J118)+IF('ZoR č. 3'!$D118="",0,'ZoR č. 3'!J118)+IF('ZoR č. 4'!$D118="",0,'ZoR č. 4'!J118)+IF('ZoR č. 5'!$D118="",0,'ZoR č. 5'!J118)+IF('ZoR č. 6'!$D118="",0,'ZoR č. 6'!J118)+IF('ZoR č. 7'!$D118="",0,'ZoR č. 7'!J118)+IF('ZoR č. 8'!$D118="",0,'ZoR č. 8'!J118)+IF('ZoR č. 9'!$D118="",0,'ZoR č. 9'!J118)+IF('ZoR č. 10'!$D118="",0,'ZoR č. 10'!J118)+IF(ZZoR!$D118="",0,ZZoR!J118)</f>
        <v>0</v>
      </c>
      <c r="AA118" s="281">
        <f>IF('ZoR č. 1'!$D118="",0,'ZoR č. 1'!K118)+IF('ZoR č. 2'!$D118="",0,'ZoR č. 2'!K118)+IF('ZoR č. 3'!$D118="",0,'ZoR č. 3'!K118)+IF('ZoR č. 4'!$D118="",0,'ZoR č. 4'!K118)+IF('ZoR č. 5'!$D118="",0,'ZoR č. 5'!K118)+IF('ZoR č. 6'!$D118="",0,'ZoR č. 6'!K118)+IF('ZoR č. 7'!$D118="",0,'ZoR č. 7'!K118)+IF('ZoR č. 8'!$D118="",0,'ZoR č. 8'!K118)+IF('ZoR č. 9'!$D118="",0,'ZoR č. 9'!K118)+IF('ZoR č. 10'!$D118="",0,'ZoR č. 10'!K118)+IF(ZZoR!$D118="",0,ZZoR!K118)</f>
        <v>0</v>
      </c>
      <c r="AB118" s="281">
        <f>IF('ZoR č. 1'!$D118="",0,'ZoR č. 1'!L118)+IF('ZoR č. 2'!$D118="",0,'ZoR č. 2'!L118)+IF('ZoR č. 3'!$D118="",0,'ZoR č. 3'!L118)+IF('ZoR č. 4'!$D118="",0,'ZoR č. 4'!L118)+IF('ZoR č. 5'!$D118="",0,'ZoR č. 5'!L118)+IF('ZoR č. 6'!$D118="",0,'ZoR č. 6'!L118)+IF('ZoR č. 7'!$D118="",0,'ZoR č. 7'!L118)+IF('ZoR č. 8'!$D118="",0,'ZoR č. 8'!L118)+IF('ZoR č. 9'!$D118="",0,'ZoR č. 9'!L118)+IF('ZoR č. 10'!$D118="",0,'ZoR č. 10'!L118)+IF(ZZoR!$D118="",0,ZZoR!L118)</f>
        <v>0</v>
      </c>
      <c r="AC118" s="281">
        <f>IF('ZoR č. 1'!$D118="",0,'ZoR č. 1'!M118)+IF('ZoR č. 2'!$D118="",0,'ZoR č. 2'!M118)+IF('ZoR č. 3'!$D118="",0,'ZoR č. 3'!M118)+IF('ZoR č. 4'!$D118="",0,'ZoR č. 4'!M118)+IF('ZoR č. 5'!$D118="",0,'ZoR č. 5'!M118)+IF('ZoR č. 6'!$D118="",0,'ZoR č. 6'!M118)+IF('ZoR č. 7'!$D118="",0,'ZoR č. 7'!M118)+IF('ZoR č. 8'!$D118="",0,'ZoR č. 8'!M118)+IF('ZoR č. 9'!$D118="",0,'ZoR č. 9'!M118)+IF('ZoR č. 10'!$D118="",0,'ZoR č. 10'!M118)+IF(ZZoR!$D118="",0,ZZoR!M118)</f>
        <v>0</v>
      </c>
      <c r="AE118" s="282" t="str">
        <f t="shared" si="7"/>
        <v/>
      </c>
    </row>
    <row r="119" spans="2:31" x14ac:dyDescent="0.25">
      <c r="B119" s="10" t="s">
        <v>40</v>
      </c>
      <c r="C119" s="104" t="str">
        <f>IF(COUNTA('Přehled partnerů'!C119:D119)&lt;&gt;2,"partner neuveden",IF('Přehled partnerů'!M119="ANO",'Přehled partnerů'!C119,"v tomto období nerelevantní"))</f>
        <v>partner neuveden</v>
      </c>
      <c r="D119" s="116" t="str">
        <f>IF(COUNTA('Přehled partnerů'!C119:D119)&lt;&gt;2,"",IF('Přehled partnerů'!M119="ANO",'Přehled partnerů'!D119,""))</f>
        <v/>
      </c>
      <c r="E119" s="24" t="str">
        <f t="shared" si="8"/>
        <v/>
      </c>
      <c r="F119" s="47" t="str">
        <f t="shared" si="9"/>
        <v/>
      </c>
      <c r="G119" s="15">
        <v>0</v>
      </c>
      <c r="H119" s="16">
        <v>0</v>
      </c>
      <c r="I119" s="16">
        <v>0</v>
      </c>
      <c r="J119" s="16">
        <v>0</v>
      </c>
      <c r="K119" s="126">
        <v>0</v>
      </c>
      <c r="L119" s="126">
        <v>0</v>
      </c>
      <c r="M119" s="130">
        <v>0</v>
      </c>
      <c r="N119" s="58" t="str">
        <f t="shared" si="6"/>
        <v/>
      </c>
      <c r="O119" s="267">
        <f>IF('Rozpočet + Žádosti o změnu'!$ER$2="ano",'Rozpočet + Žádosti o změnu'!EL119,IF('Rozpočet + Žádosti o změnu'!$EF$2="ano",'Rozpočet + Žádosti o změnu'!DZ119,IF('Rozpočet + Žádosti o změnu'!$DT$2="ano",'Rozpočet + Žádosti o změnu'!DN119,IF('Rozpočet + Žádosti o změnu'!$DH$2="ano",'Rozpočet + Žádosti o změnu'!DB119,IF('Rozpočet + Žádosti o změnu'!$CV$2="ano",'Rozpočet + Žádosti o změnu'!CP119,IF('Rozpočet + Žádosti o změnu'!$CJ$2="ano",'Rozpočet + Žádosti o změnu'!CD119,IF('Rozpočet + Žádosti o změnu'!$BX$2="ano",'Rozpočet + Žádosti o změnu'!BR119,IF('Rozpočet + Žádosti o změnu'!$BL$2="ano",'Rozpočet + Žádosti o změnu'!BF119,IF('Rozpočet + Žádosti o změnu'!$AZ$2="ano",'Rozpočet + Žádosti o změnu'!AT119,IF('Rozpočet + Žádosti o změnu'!$AN$2="ano",'Rozpočet + Žádosti o změnu'!AH119,'Rozpočet + Žádosti o změnu'!H119))))))))))</f>
        <v>0</v>
      </c>
      <c r="P119" s="267">
        <f>IF('Rozpočet + Žádosti o změnu'!$ER$2="ano",'Rozpočet + Žádosti o změnu'!EM119,IF('Rozpočet + Žádosti o změnu'!$EF$2="ano",'Rozpočet + Žádosti o změnu'!EA119,IF('Rozpočet + Žádosti o změnu'!$DT$2="ano",'Rozpočet + Žádosti o změnu'!DO119,IF('Rozpočet + Žádosti o změnu'!$DH$2="ano",'Rozpočet + Žádosti o změnu'!DC119,IF('Rozpočet + Žádosti o změnu'!$CV$2="ano",'Rozpočet + Žádosti o změnu'!CQ119,IF('Rozpočet + Žádosti o změnu'!$CJ$2="ano",'Rozpočet + Žádosti o změnu'!CE119,IF('Rozpočet + Žádosti o změnu'!$BX$2="ano",'Rozpočet + Žádosti o změnu'!BS119,IF('Rozpočet + Žádosti o změnu'!$BL$2="ano",'Rozpočet + Žádosti o změnu'!BG119,IF('Rozpočet + Žádosti o změnu'!$AZ$2="ano",'Rozpočet + Žádosti o změnu'!AU119,IF('Rozpočet + Žádosti o změnu'!$AN$2="ano",'Rozpočet + Žádosti o změnu'!AI119,'Rozpočet + Žádosti o změnu'!I119))))))))))</f>
        <v>0</v>
      </c>
      <c r="Q119" s="267">
        <f>IF('Rozpočet + Žádosti o změnu'!$ER$2="ano",'Rozpočet + Žádosti o změnu'!EN119,IF('Rozpočet + Žádosti o změnu'!$EF$2="ano",'Rozpočet + Žádosti o změnu'!EB119,IF('Rozpočet + Žádosti o změnu'!$DT$2="ano",'Rozpočet + Žádosti o změnu'!DP119,IF('Rozpočet + Žádosti o změnu'!$DH$2="ano",'Rozpočet + Žádosti o změnu'!DD119,IF('Rozpočet + Žádosti o změnu'!$CV$2="ano",'Rozpočet + Žádosti o změnu'!CR119,IF('Rozpočet + Žádosti o změnu'!$CJ$2="ano",'Rozpočet + Žádosti o změnu'!CF119,IF('Rozpočet + Žádosti o změnu'!$BX$2="ano",'Rozpočet + Žádosti o změnu'!BT119,IF('Rozpočet + Žádosti o změnu'!$BL$2="ano",'Rozpočet + Žádosti o změnu'!BH119,IF('Rozpočet + Žádosti o změnu'!$AZ$2="ano",'Rozpočet + Žádosti o změnu'!AV119,IF('Rozpočet + Žádosti o změnu'!$AN$2="ano",'Rozpočet + Žádosti o změnu'!AJ119,'Rozpočet + Žádosti o změnu'!J119))))))))))</f>
        <v>0</v>
      </c>
      <c r="R119" s="267">
        <f>IF('Rozpočet + Žádosti o změnu'!$ER$2="ano",'Rozpočet + Žádosti o změnu'!EO119,IF('Rozpočet + Žádosti o změnu'!$EF$2="ano",'Rozpočet + Žádosti o změnu'!EC119,IF('Rozpočet + Žádosti o změnu'!$DT$2="ano",'Rozpočet + Žádosti o změnu'!DQ119,IF('Rozpočet + Žádosti o změnu'!$DH$2="ano",'Rozpočet + Žádosti o změnu'!DE119,IF('Rozpočet + Žádosti o změnu'!$CV$2="ano",'Rozpočet + Žádosti o změnu'!CS119,IF('Rozpočet + Žádosti o změnu'!$CJ$2="ano",'Rozpočet + Žádosti o změnu'!CG119,IF('Rozpočet + Žádosti o změnu'!$BX$2="ano",'Rozpočet + Žádosti o změnu'!BU119,IF('Rozpočet + Žádosti o změnu'!$BL$2="ano",'Rozpočet + Žádosti o změnu'!BI119,IF('Rozpočet + Žádosti o změnu'!$AZ$2="ano",'Rozpočet + Žádosti o změnu'!AW119,IF('Rozpočet + Žádosti o změnu'!$AN$2="ano",'Rozpočet + Žádosti o změnu'!AK119,'Rozpočet + Žádosti o změnu'!K119))))))))))</f>
        <v>0</v>
      </c>
      <c r="S119" s="267">
        <f>IF('Rozpočet + Žádosti o změnu'!$ER$2="ano",'Rozpočet + Žádosti o změnu'!EP119,IF('Rozpočet + Žádosti o změnu'!$EF$2="ano",'Rozpočet + Žádosti o změnu'!ED119,IF('Rozpočet + Žádosti o změnu'!$DT$2="ano",'Rozpočet + Žádosti o změnu'!DR119,IF('Rozpočet + Žádosti o změnu'!$DH$2="ano",'Rozpočet + Žádosti o změnu'!DF119,IF('Rozpočet + Žádosti o změnu'!$CV$2="ano",'Rozpočet + Žádosti o změnu'!CT119,IF('Rozpočet + Žádosti o změnu'!$CJ$2="ano",'Rozpočet + Žádosti o změnu'!CH119,IF('Rozpočet + Žádosti o změnu'!$BX$2="ano",'Rozpočet + Žádosti o změnu'!BV119,IF('Rozpočet + Žádosti o změnu'!$BL$2="ano",'Rozpočet + Žádosti o změnu'!BJ119,IF('Rozpočet + Žádosti o změnu'!$AZ$2="ano",'Rozpočet + Žádosti o změnu'!AX119,IF('Rozpočet + Žádosti o změnu'!$AN$2="ano",'Rozpočet + Žádosti o změnu'!AL119,'Rozpočet + Žádosti o změnu'!L119))))))))))</f>
        <v>0</v>
      </c>
      <c r="T119" s="267">
        <f>IF('Rozpočet + Žádosti o změnu'!$ER$2="ano",'Rozpočet + Žádosti o změnu'!EQ119,IF('Rozpočet + Žádosti o změnu'!$EF$2="ano",'Rozpočet + Žádosti o změnu'!EE119,IF('Rozpočet + Žádosti o změnu'!$DT$2="ano",'Rozpočet + Žádosti o změnu'!DS119,IF('Rozpočet + Žádosti o změnu'!$DH$2="ano",'Rozpočet + Žádosti o změnu'!DG119,IF('Rozpočet + Žádosti o změnu'!$CV$2="ano",'Rozpočet + Žádosti o změnu'!CU119,IF('Rozpočet + Žádosti o změnu'!$CJ$2="ano",'Rozpočet + Žádosti o změnu'!CI119,IF('Rozpočet + Žádosti o změnu'!$BX$2="ano",'Rozpočet + Žádosti o změnu'!BW119,IF('Rozpočet + Žádosti o změnu'!$BL$2="ano",'Rozpočet + Žádosti o změnu'!BK119,IF('Rozpočet + Žádosti o změnu'!$AZ$2="ano",'Rozpočet + Žádosti o změnu'!AY119,IF('Rozpočet + Žádosti o změnu'!$AN$2="ano",'Rozpočet + Žádosti o změnu'!AM119,'Rozpočet + Žádosti o změnu'!M119))))))))))</f>
        <v>0</v>
      </c>
      <c r="U119" s="267">
        <f>IF('Rozpočet + Žádosti o změnu'!$ER$2="ano",'Rozpočet + Žádosti o změnu'!ER119,IF('Rozpočet + Žádosti o změnu'!$EF$2="ano",'Rozpočet + Žádosti o změnu'!EF119,IF('Rozpočet + Žádosti o změnu'!$DT$2="ano",'Rozpočet + Žádosti o změnu'!DT119,IF('Rozpočet + Žádosti o změnu'!$DH$2="ano",'Rozpočet + Žádosti o změnu'!DH119,IF('Rozpočet + Žádosti o změnu'!$CV$2="ano",'Rozpočet + Žádosti o změnu'!CV119,IF('Rozpočet + Žádosti o změnu'!$CJ$2="ano",'Rozpočet + Žádosti o změnu'!CJ119,IF('Rozpočet + Žádosti o změnu'!$BX$2="ano",'Rozpočet + Žádosti o změnu'!BX119,IF('Rozpočet + Žádosti o změnu'!$BL$2="ano",'Rozpočet + Žádosti o změnu'!BL119,IF('Rozpočet + Žádosti o změnu'!$AZ$2="ano",'Rozpočet + Žádosti o změnu'!AZ119,IF('Rozpočet + Žádosti o změnu'!$AN$2="ano",'Rozpočet + Žádosti o změnu'!AN119,'Rozpočet + Žádosti o změnu'!N119))))))))))</f>
        <v>0</v>
      </c>
      <c r="W119" s="281">
        <f>IF('ZoR č. 1'!$D119="",0,'ZoR č. 1'!G119)+IF('ZoR č. 2'!$D119="",0,'ZoR č. 2'!G119)+IF('ZoR č. 3'!$D119="",0,'ZoR č. 3'!G119)+IF('ZoR č. 4'!$D119="",0,'ZoR č. 4'!G119)+IF('ZoR č. 5'!$D119="",0,'ZoR č. 5'!G119)+IF('ZoR č. 6'!$D119="",0,'ZoR č. 6'!G119)+IF('ZoR č. 7'!$D119="",0,'ZoR č. 7'!G119)+IF('ZoR č. 8'!$D119="",0,'ZoR č. 8'!G119)+IF('ZoR č. 9'!$D119="",0,'ZoR č. 9'!G119)+IF('ZoR č. 10'!$D119="",0,'ZoR č. 10'!G119)+IF(ZZoR!$D119="",0,ZZoR!G119)</f>
        <v>0</v>
      </c>
      <c r="X119" s="281">
        <f>IF('ZoR č. 1'!$D119="",0,'ZoR č. 1'!H119)+IF('ZoR č. 2'!$D119="",0,'ZoR č. 2'!H119)+IF('ZoR č. 3'!$D119="",0,'ZoR č. 3'!H119)+IF('ZoR č. 4'!$D119="",0,'ZoR č. 4'!H119)+IF('ZoR č. 5'!$D119="",0,'ZoR č. 5'!H119)+IF('ZoR č. 6'!$D119="",0,'ZoR č. 6'!H119)+IF('ZoR č. 7'!$D119="",0,'ZoR č. 7'!H119)+IF('ZoR č. 8'!$D119="",0,'ZoR č. 8'!H119)+IF('ZoR č. 9'!$D119="",0,'ZoR č. 9'!H119)+IF('ZoR č. 10'!$D119="",0,'ZoR č. 10'!H119)+IF(ZZoR!$D119="",0,ZZoR!H119)</f>
        <v>0</v>
      </c>
      <c r="Y119" s="281">
        <f>IF('ZoR č. 1'!$D119="",0,'ZoR č. 1'!I119)+IF('ZoR č. 2'!$D119="",0,'ZoR č. 2'!I119)+IF('ZoR č. 3'!$D119="",0,'ZoR č. 3'!I119)+IF('ZoR č. 4'!$D119="",0,'ZoR č. 4'!I119)+IF('ZoR č. 5'!$D119="",0,'ZoR č. 5'!I119)+IF('ZoR č. 6'!$D119="",0,'ZoR č. 6'!I119)+IF('ZoR č. 7'!$D119="",0,'ZoR č. 7'!I119)+IF('ZoR č. 8'!$D119="",0,'ZoR č. 8'!I119)+IF('ZoR č. 9'!$D119="",0,'ZoR č. 9'!I119)+IF('ZoR č. 10'!$D119="",0,'ZoR č. 10'!I119)+IF(ZZoR!$D119="",0,ZZoR!I119)</f>
        <v>0</v>
      </c>
      <c r="Z119" s="281">
        <f>IF('ZoR č. 1'!$D119="",0,'ZoR č. 1'!J119)+IF('ZoR č. 2'!$D119="",0,'ZoR č. 2'!J119)+IF('ZoR č. 3'!$D119="",0,'ZoR č. 3'!J119)+IF('ZoR č. 4'!$D119="",0,'ZoR č. 4'!J119)+IF('ZoR č. 5'!$D119="",0,'ZoR č. 5'!J119)+IF('ZoR č. 6'!$D119="",0,'ZoR č. 6'!J119)+IF('ZoR č. 7'!$D119="",0,'ZoR č. 7'!J119)+IF('ZoR č. 8'!$D119="",0,'ZoR č. 8'!J119)+IF('ZoR č. 9'!$D119="",0,'ZoR č. 9'!J119)+IF('ZoR č. 10'!$D119="",0,'ZoR č. 10'!J119)+IF(ZZoR!$D119="",0,ZZoR!J119)</f>
        <v>0</v>
      </c>
      <c r="AA119" s="281">
        <f>IF('ZoR č. 1'!$D119="",0,'ZoR č. 1'!K119)+IF('ZoR č. 2'!$D119="",0,'ZoR č. 2'!K119)+IF('ZoR č. 3'!$D119="",0,'ZoR č. 3'!K119)+IF('ZoR č. 4'!$D119="",0,'ZoR č. 4'!K119)+IF('ZoR č. 5'!$D119="",0,'ZoR č. 5'!K119)+IF('ZoR č. 6'!$D119="",0,'ZoR č. 6'!K119)+IF('ZoR č. 7'!$D119="",0,'ZoR č. 7'!K119)+IF('ZoR č. 8'!$D119="",0,'ZoR č. 8'!K119)+IF('ZoR č. 9'!$D119="",0,'ZoR č. 9'!K119)+IF('ZoR č. 10'!$D119="",0,'ZoR č. 10'!K119)+IF(ZZoR!$D119="",0,ZZoR!K119)</f>
        <v>0</v>
      </c>
      <c r="AB119" s="281">
        <f>IF('ZoR č. 1'!$D119="",0,'ZoR č. 1'!L119)+IF('ZoR č. 2'!$D119="",0,'ZoR č. 2'!L119)+IF('ZoR č. 3'!$D119="",0,'ZoR č. 3'!L119)+IF('ZoR č. 4'!$D119="",0,'ZoR č. 4'!L119)+IF('ZoR č. 5'!$D119="",0,'ZoR č. 5'!L119)+IF('ZoR č. 6'!$D119="",0,'ZoR č. 6'!L119)+IF('ZoR č. 7'!$D119="",0,'ZoR č. 7'!L119)+IF('ZoR č. 8'!$D119="",0,'ZoR č. 8'!L119)+IF('ZoR č. 9'!$D119="",0,'ZoR č. 9'!L119)+IF('ZoR č. 10'!$D119="",0,'ZoR č. 10'!L119)+IF(ZZoR!$D119="",0,ZZoR!L119)</f>
        <v>0</v>
      </c>
      <c r="AC119" s="281">
        <f>IF('ZoR č. 1'!$D119="",0,'ZoR č. 1'!M119)+IF('ZoR č. 2'!$D119="",0,'ZoR č. 2'!M119)+IF('ZoR č. 3'!$D119="",0,'ZoR č. 3'!M119)+IF('ZoR č. 4'!$D119="",0,'ZoR č. 4'!M119)+IF('ZoR č. 5'!$D119="",0,'ZoR č. 5'!M119)+IF('ZoR č. 6'!$D119="",0,'ZoR č. 6'!M119)+IF('ZoR č. 7'!$D119="",0,'ZoR č. 7'!M119)+IF('ZoR č. 8'!$D119="",0,'ZoR č. 8'!M119)+IF('ZoR č. 9'!$D119="",0,'ZoR č. 9'!M119)+IF('ZoR č. 10'!$D119="",0,'ZoR č. 10'!M119)+IF(ZZoR!$D119="",0,ZZoR!M119)</f>
        <v>0</v>
      </c>
      <c r="AE119" s="282" t="str">
        <f t="shared" si="7"/>
        <v/>
      </c>
    </row>
    <row r="120" spans="2:31" x14ac:dyDescent="0.25">
      <c r="B120" s="10" t="s">
        <v>41</v>
      </c>
      <c r="C120" s="104" t="str">
        <f>IF(COUNTA('Přehled partnerů'!C120:D120)&lt;&gt;2,"partner neuveden",IF('Přehled partnerů'!M120="ANO",'Přehled partnerů'!C120,"v tomto období nerelevantní"))</f>
        <v>partner neuveden</v>
      </c>
      <c r="D120" s="116" t="str">
        <f>IF(COUNTA('Přehled partnerů'!C120:D120)&lt;&gt;2,"",IF('Přehled partnerů'!M120="ANO",'Přehled partnerů'!D120,""))</f>
        <v/>
      </c>
      <c r="E120" s="24" t="str">
        <f t="shared" si="8"/>
        <v/>
      </c>
      <c r="F120" s="47" t="str">
        <f t="shared" si="9"/>
        <v/>
      </c>
      <c r="G120" s="15">
        <v>0</v>
      </c>
      <c r="H120" s="16">
        <v>0</v>
      </c>
      <c r="I120" s="16">
        <v>0</v>
      </c>
      <c r="J120" s="16">
        <v>0</v>
      </c>
      <c r="K120" s="126">
        <v>0</v>
      </c>
      <c r="L120" s="126">
        <v>0</v>
      </c>
      <c r="M120" s="130">
        <v>0</v>
      </c>
      <c r="N120" s="58" t="str">
        <f t="shared" si="6"/>
        <v/>
      </c>
      <c r="O120" s="267">
        <f>IF('Rozpočet + Žádosti o změnu'!$ER$2="ano",'Rozpočet + Žádosti o změnu'!EL120,IF('Rozpočet + Žádosti o změnu'!$EF$2="ano",'Rozpočet + Žádosti o změnu'!DZ120,IF('Rozpočet + Žádosti o změnu'!$DT$2="ano",'Rozpočet + Žádosti o změnu'!DN120,IF('Rozpočet + Žádosti o změnu'!$DH$2="ano",'Rozpočet + Žádosti o změnu'!DB120,IF('Rozpočet + Žádosti o změnu'!$CV$2="ano",'Rozpočet + Žádosti o změnu'!CP120,IF('Rozpočet + Žádosti o změnu'!$CJ$2="ano",'Rozpočet + Žádosti o změnu'!CD120,IF('Rozpočet + Žádosti o změnu'!$BX$2="ano",'Rozpočet + Žádosti o změnu'!BR120,IF('Rozpočet + Žádosti o změnu'!$BL$2="ano",'Rozpočet + Žádosti o změnu'!BF120,IF('Rozpočet + Žádosti o změnu'!$AZ$2="ano",'Rozpočet + Žádosti o změnu'!AT120,IF('Rozpočet + Žádosti o změnu'!$AN$2="ano",'Rozpočet + Žádosti o změnu'!AH120,'Rozpočet + Žádosti o změnu'!H120))))))))))</f>
        <v>0</v>
      </c>
      <c r="P120" s="267">
        <f>IF('Rozpočet + Žádosti o změnu'!$ER$2="ano",'Rozpočet + Žádosti o změnu'!EM120,IF('Rozpočet + Žádosti o změnu'!$EF$2="ano",'Rozpočet + Žádosti o změnu'!EA120,IF('Rozpočet + Žádosti o změnu'!$DT$2="ano",'Rozpočet + Žádosti o změnu'!DO120,IF('Rozpočet + Žádosti o změnu'!$DH$2="ano",'Rozpočet + Žádosti o změnu'!DC120,IF('Rozpočet + Žádosti o změnu'!$CV$2="ano",'Rozpočet + Žádosti o změnu'!CQ120,IF('Rozpočet + Žádosti o změnu'!$CJ$2="ano",'Rozpočet + Žádosti o změnu'!CE120,IF('Rozpočet + Žádosti o změnu'!$BX$2="ano",'Rozpočet + Žádosti o změnu'!BS120,IF('Rozpočet + Žádosti o změnu'!$BL$2="ano",'Rozpočet + Žádosti o změnu'!BG120,IF('Rozpočet + Žádosti o změnu'!$AZ$2="ano",'Rozpočet + Žádosti o změnu'!AU120,IF('Rozpočet + Žádosti o změnu'!$AN$2="ano",'Rozpočet + Žádosti o změnu'!AI120,'Rozpočet + Žádosti o změnu'!I120))))))))))</f>
        <v>0</v>
      </c>
      <c r="Q120" s="267">
        <f>IF('Rozpočet + Žádosti o změnu'!$ER$2="ano",'Rozpočet + Žádosti o změnu'!EN120,IF('Rozpočet + Žádosti o změnu'!$EF$2="ano",'Rozpočet + Žádosti o změnu'!EB120,IF('Rozpočet + Žádosti o změnu'!$DT$2="ano",'Rozpočet + Žádosti o změnu'!DP120,IF('Rozpočet + Žádosti o změnu'!$DH$2="ano",'Rozpočet + Žádosti o změnu'!DD120,IF('Rozpočet + Žádosti o změnu'!$CV$2="ano",'Rozpočet + Žádosti o změnu'!CR120,IF('Rozpočet + Žádosti o změnu'!$CJ$2="ano",'Rozpočet + Žádosti o změnu'!CF120,IF('Rozpočet + Žádosti o změnu'!$BX$2="ano",'Rozpočet + Žádosti o změnu'!BT120,IF('Rozpočet + Žádosti o změnu'!$BL$2="ano",'Rozpočet + Žádosti o změnu'!BH120,IF('Rozpočet + Žádosti o změnu'!$AZ$2="ano",'Rozpočet + Žádosti o změnu'!AV120,IF('Rozpočet + Žádosti o změnu'!$AN$2="ano",'Rozpočet + Žádosti o změnu'!AJ120,'Rozpočet + Žádosti o změnu'!J120))))))))))</f>
        <v>0</v>
      </c>
      <c r="R120" s="267">
        <f>IF('Rozpočet + Žádosti o změnu'!$ER$2="ano",'Rozpočet + Žádosti o změnu'!EO120,IF('Rozpočet + Žádosti o změnu'!$EF$2="ano",'Rozpočet + Žádosti o změnu'!EC120,IF('Rozpočet + Žádosti o změnu'!$DT$2="ano",'Rozpočet + Žádosti o změnu'!DQ120,IF('Rozpočet + Žádosti o změnu'!$DH$2="ano",'Rozpočet + Žádosti o změnu'!DE120,IF('Rozpočet + Žádosti o změnu'!$CV$2="ano",'Rozpočet + Žádosti o změnu'!CS120,IF('Rozpočet + Žádosti o změnu'!$CJ$2="ano",'Rozpočet + Žádosti o změnu'!CG120,IF('Rozpočet + Žádosti o změnu'!$BX$2="ano",'Rozpočet + Žádosti o změnu'!BU120,IF('Rozpočet + Žádosti o změnu'!$BL$2="ano",'Rozpočet + Žádosti o změnu'!BI120,IF('Rozpočet + Žádosti o změnu'!$AZ$2="ano",'Rozpočet + Žádosti o změnu'!AW120,IF('Rozpočet + Žádosti o změnu'!$AN$2="ano",'Rozpočet + Žádosti o změnu'!AK120,'Rozpočet + Žádosti o změnu'!K120))))))))))</f>
        <v>0</v>
      </c>
      <c r="S120" s="267">
        <f>IF('Rozpočet + Žádosti o změnu'!$ER$2="ano",'Rozpočet + Žádosti o změnu'!EP120,IF('Rozpočet + Žádosti o změnu'!$EF$2="ano",'Rozpočet + Žádosti o změnu'!ED120,IF('Rozpočet + Žádosti o změnu'!$DT$2="ano",'Rozpočet + Žádosti o změnu'!DR120,IF('Rozpočet + Žádosti o změnu'!$DH$2="ano",'Rozpočet + Žádosti o změnu'!DF120,IF('Rozpočet + Žádosti o změnu'!$CV$2="ano",'Rozpočet + Žádosti o změnu'!CT120,IF('Rozpočet + Žádosti o změnu'!$CJ$2="ano",'Rozpočet + Žádosti o změnu'!CH120,IF('Rozpočet + Žádosti o změnu'!$BX$2="ano",'Rozpočet + Žádosti o změnu'!BV120,IF('Rozpočet + Žádosti o změnu'!$BL$2="ano",'Rozpočet + Žádosti o změnu'!BJ120,IF('Rozpočet + Žádosti o změnu'!$AZ$2="ano",'Rozpočet + Žádosti o změnu'!AX120,IF('Rozpočet + Žádosti o změnu'!$AN$2="ano",'Rozpočet + Žádosti o změnu'!AL120,'Rozpočet + Žádosti o změnu'!L120))))))))))</f>
        <v>0</v>
      </c>
      <c r="T120" s="267">
        <f>IF('Rozpočet + Žádosti o změnu'!$ER$2="ano",'Rozpočet + Žádosti o změnu'!EQ120,IF('Rozpočet + Žádosti o změnu'!$EF$2="ano",'Rozpočet + Žádosti o změnu'!EE120,IF('Rozpočet + Žádosti o změnu'!$DT$2="ano",'Rozpočet + Žádosti o změnu'!DS120,IF('Rozpočet + Žádosti o změnu'!$DH$2="ano",'Rozpočet + Žádosti o změnu'!DG120,IF('Rozpočet + Žádosti o změnu'!$CV$2="ano",'Rozpočet + Žádosti o změnu'!CU120,IF('Rozpočet + Žádosti o změnu'!$CJ$2="ano",'Rozpočet + Žádosti o změnu'!CI120,IF('Rozpočet + Žádosti o změnu'!$BX$2="ano",'Rozpočet + Žádosti o změnu'!BW120,IF('Rozpočet + Žádosti o změnu'!$BL$2="ano",'Rozpočet + Žádosti o změnu'!BK120,IF('Rozpočet + Žádosti o změnu'!$AZ$2="ano",'Rozpočet + Žádosti o změnu'!AY120,IF('Rozpočet + Žádosti o změnu'!$AN$2="ano",'Rozpočet + Žádosti o změnu'!AM120,'Rozpočet + Žádosti o změnu'!M120))))))))))</f>
        <v>0</v>
      </c>
      <c r="U120" s="267">
        <f>IF('Rozpočet + Žádosti o změnu'!$ER$2="ano",'Rozpočet + Žádosti o změnu'!ER120,IF('Rozpočet + Žádosti o změnu'!$EF$2="ano",'Rozpočet + Žádosti o změnu'!EF120,IF('Rozpočet + Žádosti o změnu'!$DT$2="ano",'Rozpočet + Žádosti o změnu'!DT120,IF('Rozpočet + Žádosti o změnu'!$DH$2="ano",'Rozpočet + Žádosti o změnu'!DH120,IF('Rozpočet + Žádosti o změnu'!$CV$2="ano",'Rozpočet + Žádosti o změnu'!CV120,IF('Rozpočet + Žádosti o změnu'!$CJ$2="ano",'Rozpočet + Žádosti o změnu'!CJ120,IF('Rozpočet + Žádosti o změnu'!$BX$2="ano",'Rozpočet + Žádosti o změnu'!BX120,IF('Rozpočet + Žádosti o změnu'!$BL$2="ano",'Rozpočet + Žádosti o změnu'!BL120,IF('Rozpočet + Žádosti o změnu'!$AZ$2="ano",'Rozpočet + Žádosti o změnu'!AZ120,IF('Rozpočet + Žádosti o změnu'!$AN$2="ano",'Rozpočet + Žádosti o změnu'!AN120,'Rozpočet + Žádosti o změnu'!N120))))))))))</f>
        <v>0</v>
      </c>
      <c r="W120" s="281">
        <f>IF('ZoR č. 1'!$D120="",0,'ZoR č. 1'!G120)+IF('ZoR č. 2'!$D120="",0,'ZoR č. 2'!G120)+IF('ZoR č. 3'!$D120="",0,'ZoR č. 3'!G120)+IF('ZoR č. 4'!$D120="",0,'ZoR č. 4'!G120)+IF('ZoR č. 5'!$D120="",0,'ZoR č. 5'!G120)+IF('ZoR č. 6'!$D120="",0,'ZoR č. 6'!G120)+IF('ZoR č. 7'!$D120="",0,'ZoR č. 7'!G120)+IF('ZoR č. 8'!$D120="",0,'ZoR č. 8'!G120)+IF('ZoR č. 9'!$D120="",0,'ZoR č. 9'!G120)+IF('ZoR č. 10'!$D120="",0,'ZoR č. 10'!G120)+IF(ZZoR!$D120="",0,ZZoR!G120)</f>
        <v>0</v>
      </c>
      <c r="X120" s="281">
        <f>IF('ZoR č. 1'!$D120="",0,'ZoR č. 1'!H120)+IF('ZoR č. 2'!$D120="",0,'ZoR č. 2'!H120)+IF('ZoR č. 3'!$D120="",0,'ZoR č. 3'!H120)+IF('ZoR č. 4'!$D120="",0,'ZoR č. 4'!H120)+IF('ZoR č. 5'!$D120="",0,'ZoR č. 5'!H120)+IF('ZoR č. 6'!$D120="",0,'ZoR č. 6'!H120)+IF('ZoR č. 7'!$D120="",0,'ZoR č. 7'!H120)+IF('ZoR č. 8'!$D120="",0,'ZoR č. 8'!H120)+IF('ZoR č. 9'!$D120="",0,'ZoR č. 9'!H120)+IF('ZoR č. 10'!$D120="",0,'ZoR č. 10'!H120)+IF(ZZoR!$D120="",0,ZZoR!H120)</f>
        <v>0</v>
      </c>
      <c r="Y120" s="281">
        <f>IF('ZoR č. 1'!$D120="",0,'ZoR č. 1'!I120)+IF('ZoR č. 2'!$D120="",0,'ZoR č. 2'!I120)+IF('ZoR č. 3'!$D120="",0,'ZoR č. 3'!I120)+IF('ZoR č. 4'!$D120="",0,'ZoR č. 4'!I120)+IF('ZoR č. 5'!$D120="",0,'ZoR č. 5'!I120)+IF('ZoR č. 6'!$D120="",0,'ZoR č. 6'!I120)+IF('ZoR č. 7'!$D120="",0,'ZoR č. 7'!I120)+IF('ZoR č. 8'!$D120="",0,'ZoR č. 8'!I120)+IF('ZoR č. 9'!$D120="",0,'ZoR č. 9'!I120)+IF('ZoR č. 10'!$D120="",0,'ZoR č. 10'!I120)+IF(ZZoR!$D120="",0,ZZoR!I120)</f>
        <v>0</v>
      </c>
      <c r="Z120" s="281">
        <f>IF('ZoR č. 1'!$D120="",0,'ZoR č. 1'!J120)+IF('ZoR č. 2'!$D120="",0,'ZoR č. 2'!J120)+IF('ZoR č. 3'!$D120="",0,'ZoR č. 3'!J120)+IF('ZoR č. 4'!$D120="",0,'ZoR č. 4'!J120)+IF('ZoR č. 5'!$D120="",0,'ZoR č. 5'!J120)+IF('ZoR č. 6'!$D120="",0,'ZoR č. 6'!J120)+IF('ZoR č. 7'!$D120="",0,'ZoR č. 7'!J120)+IF('ZoR č. 8'!$D120="",0,'ZoR č. 8'!J120)+IF('ZoR č. 9'!$D120="",0,'ZoR č. 9'!J120)+IF('ZoR č. 10'!$D120="",0,'ZoR č. 10'!J120)+IF(ZZoR!$D120="",0,ZZoR!J120)</f>
        <v>0</v>
      </c>
      <c r="AA120" s="281">
        <f>IF('ZoR č. 1'!$D120="",0,'ZoR č. 1'!K120)+IF('ZoR č. 2'!$D120="",0,'ZoR č. 2'!K120)+IF('ZoR č. 3'!$D120="",0,'ZoR č. 3'!K120)+IF('ZoR č. 4'!$D120="",0,'ZoR č. 4'!K120)+IF('ZoR č. 5'!$D120="",0,'ZoR č. 5'!K120)+IF('ZoR č. 6'!$D120="",0,'ZoR č. 6'!K120)+IF('ZoR č. 7'!$D120="",0,'ZoR č. 7'!K120)+IF('ZoR č. 8'!$D120="",0,'ZoR č. 8'!K120)+IF('ZoR č. 9'!$D120="",0,'ZoR č. 9'!K120)+IF('ZoR č. 10'!$D120="",0,'ZoR č. 10'!K120)+IF(ZZoR!$D120="",0,ZZoR!K120)</f>
        <v>0</v>
      </c>
      <c r="AB120" s="281">
        <f>IF('ZoR č. 1'!$D120="",0,'ZoR č. 1'!L120)+IF('ZoR č. 2'!$D120="",0,'ZoR č. 2'!L120)+IF('ZoR č. 3'!$D120="",0,'ZoR č. 3'!L120)+IF('ZoR č. 4'!$D120="",0,'ZoR č. 4'!L120)+IF('ZoR č. 5'!$D120="",0,'ZoR č. 5'!L120)+IF('ZoR č. 6'!$D120="",0,'ZoR č. 6'!L120)+IF('ZoR č. 7'!$D120="",0,'ZoR č. 7'!L120)+IF('ZoR č. 8'!$D120="",0,'ZoR č. 8'!L120)+IF('ZoR č. 9'!$D120="",0,'ZoR č. 9'!L120)+IF('ZoR č. 10'!$D120="",0,'ZoR č. 10'!L120)+IF(ZZoR!$D120="",0,ZZoR!L120)</f>
        <v>0</v>
      </c>
      <c r="AC120" s="281">
        <f>IF('ZoR č. 1'!$D120="",0,'ZoR č. 1'!M120)+IF('ZoR č. 2'!$D120="",0,'ZoR č. 2'!M120)+IF('ZoR č. 3'!$D120="",0,'ZoR č. 3'!M120)+IF('ZoR č. 4'!$D120="",0,'ZoR č. 4'!M120)+IF('ZoR č. 5'!$D120="",0,'ZoR č. 5'!M120)+IF('ZoR č. 6'!$D120="",0,'ZoR č. 6'!M120)+IF('ZoR č. 7'!$D120="",0,'ZoR č. 7'!M120)+IF('ZoR č. 8'!$D120="",0,'ZoR č. 8'!M120)+IF('ZoR č. 9'!$D120="",0,'ZoR č. 9'!M120)+IF('ZoR č. 10'!$D120="",0,'ZoR č. 10'!M120)+IF(ZZoR!$D120="",0,ZZoR!M120)</f>
        <v>0</v>
      </c>
      <c r="AE120" s="282" t="str">
        <f t="shared" si="7"/>
        <v/>
      </c>
    </row>
    <row r="121" spans="2:31" x14ac:dyDescent="0.25">
      <c r="B121" s="10" t="s">
        <v>42</v>
      </c>
      <c r="C121" s="104" t="str">
        <f>IF(COUNTA('Přehled partnerů'!C121:D121)&lt;&gt;2,"partner neuveden",IF('Přehled partnerů'!M121="ANO",'Přehled partnerů'!C121,"v tomto období nerelevantní"))</f>
        <v>partner neuveden</v>
      </c>
      <c r="D121" s="116" t="str">
        <f>IF(COUNTA('Přehled partnerů'!C121:D121)&lt;&gt;2,"",IF('Přehled partnerů'!M121="ANO",'Přehled partnerů'!D121,""))</f>
        <v/>
      </c>
      <c r="E121" s="24" t="str">
        <f t="shared" si="8"/>
        <v/>
      </c>
      <c r="F121" s="47" t="str">
        <f t="shared" si="9"/>
        <v/>
      </c>
      <c r="G121" s="15">
        <v>0</v>
      </c>
      <c r="H121" s="16">
        <v>0</v>
      </c>
      <c r="I121" s="16">
        <v>0</v>
      </c>
      <c r="J121" s="16">
        <v>0</v>
      </c>
      <c r="K121" s="126">
        <v>0</v>
      </c>
      <c r="L121" s="126">
        <v>0</v>
      </c>
      <c r="M121" s="130">
        <v>0</v>
      </c>
      <c r="N121" s="58" t="str">
        <f t="shared" si="6"/>
        <v/>
      </c>
      <c r="O121" s="267">
        <f>IF('Rozpočet + Žádosti o změnu'!$ER$2="ano",'Rozpočet + Žádosti o změnu'!EL121,IF('Rozpočet + Žádosti o změnu'!$EF$2="ano",'Rozpočet + Žádosti o změnu'!DZ121,IF('Rozpočet + Žádosti o změnu'!$DT$2="ano",'Rozpočet + Žádosti o změnu'!DN121,IF('Rozpočet + Žádosti o změnu'!$DH$2="ano",'Rozpočet + Žádosti o změnu'!DB121,IF('Rozpočet + Žádosti o změnu'!$CV$2="ano",'Rozpočet + Žádosti o změnu'!CP121,IF('Rozpočet + Žádosti o změnu'!$CJ$2="ano",'Rozpočet + Žádosti o změnu'!CD121,IF('Rozpočet + Žádosti o změnu'!$BX$2="ano",'Rozpočet + Žádosti o změnu'!BR121,IF('Rozpočet + Žádosti o změnu'!$BL$2="ano",'Rozpočet + Žádosti o změnu'!BF121,IF('Rozpočet + Žádosti o změnu'!$AZ$2="ano",'Rozpočet + Žádosti o změnu'!AT121,IF('Rozpočet + Žádosti o změnu'!$AN$2="ano",'Rozpočet + Žádosti o změnu'!AH121,'Rozpočet + Žádosti o změnu'!H121))))))))))</f>
        <v>0</v>
      </c>
      <c r="P121" s="267">
        <f>IF('Rozpočet + Žádosti o změnu'!$ER$2="ano",'Rozpočet + Žádosti o změnu'!EM121,IF('Rozpočet + Žádosti o změnu'!$EF$2="ano",'Rozpočet + Žádosti o změnu'!EA121,IF('Rozpočet + Žádosti o změnu'!$DT$2="ano",'Rozpočet + Žádosti o změnu'!DO121,IF('Rozpočet + Žádosti o změnu'!$DH$2="ano",'Rozpočet + Žádosti o změnu'!DC121,IF('Rozpočet + Žádosti o změnu'!$CV$2="ano",'Rozpočet + Žádosti o změnu'!CQ121,IF('Rozpočet + Žádosti o změnu'!$CJ$2="ano",'Rozpočet + Žádosti o změnu'!CE121,IF('Rozpočet + Žádosti o změnu'!$BX$2="ano",'Rozpočet + Žádosti o změnu'!BS121,IF('Rozpočet + Žádosti o změnu'!$BL$2="ano",'Rozpočet + Žádosti o změnu'!BG121,IF('Rozpočet + Žádosti o změnu'!$AZ$2="ano",'Rozpočet + Žádosti o změnu'!AU121,IF('Rozpočet + Žádosti o změnu'!$AN$2="ano",'Rozpočet + Žádosti o změnu'!AI121,'Rozpočet + Žádosti o změnu'!I121))))))))))</f>
        <v>0</v>
      </c>
      <c r="Q121" s="267">
        <f>IF('Rozpočet + Žádosti o změnu'!$ER$2="ano",'Rozpočet + Žádosti o změnu'!EN121,IF('Rozpočet + Žádosti o změnu'!$EF$2="ano",'Rozpočet + Žádosti o změnu'!EB121,IF('Rozpočet + Žádosti o změnu'!$DT$2="ano",'Rozpočet + Žádosti o změnu'!DP121,IF('Rozpočet + Žádosti o změnu'!$DH$2="ano",'Rozpočet + Žádosti o změnu'!DD121,IF('Rozpočet + Žádosti o změnu'!$CV$2="ano",'Rozpočet + Žádosti o změnu'!CR121,IF('Rozpočet + Žádosti o změnu'!$CJ$2="ano",'Rozpočet + Žádosti o změnu'!CF121,IF('Rozpočet + Žádosti o změnu'!$BX$2="ano",'Rozpočet + Žádosti o změnu'!BT121,IF('Rozpočet + Žádosti o změnu'!$BL$2="ano",'Rozpočet + Žádosti o změnu'!BH121,IF('Rozpočet + Žádosti o změnu'!$AZ$2="ano",'Rozpočet + Žádosti o změnu'!AV121,IF('Rozpočet + Žádosti o změnu'!$AN$2="ano",'Rozpočet + Žádosti o změnu'!AJ121,'Rozpočet + Žádosti o změnu'!J121))))))))))</f>
        <v>0</v>
      </c>
      <c r="R121" s="267">
        <f>IF('Rozpočet + Žádosti o změnu'!$ER$2="ano",'Rozpočet + Žádosti o změnu'!EO121,IF('Rozpočet + Žádosti o změnu'!$EF$2="ano",'Rozpočet + Žádosti o změnu'!EC121,IF('Rozpočet + Žádosti o změnu'!$DT$2="ano",'Rozpočet + Žádosti o změnu'!DQ121,IF('Rozpočet + Žádosti o změnu'!$DH$2="ano",'Rozpočet + Žádosti o změnu'!DE121,IF('Rozpočet + Žádosti o změnu'!$CV$2="ano",'Rozpočet + Žádosti o změnu'!CS121,IF('Rozpočet + Žádosti o změnu'!$CJ$2="ano",'Rozpočet + Žádosti o změnu'!CG121,IF('Rozpočet + Žádosti o změnu'!$BX$2="ano",'Rozpočet + Žádosti o změnu'!BU121,IF('Rozpočet + Žádosti o změnu'!$BL$2="ano",'Rozpočet + Žádosti o změnu'!BI121,IF('Rozpočet + Žádosti o změnu'!$AZ$2="ano",'Rozpočet + Žádosti o změnu'!AW121,IF('Rozpočet + Žádosti o změnu'!$AN$2="ano",'Rozpočet + Žádosti o změnu'!AK121,'Rozpočet + Žádosti o změnu'!K121))))))))))</f>
        <v>0</v>
      </c>
      <c r="S121" s="267">
        <f>IF('Rozpočet + Žádosti o změnu'!$ER$2="ano",'Rozpočet + Žádosti o změnu'!EP121,IF('Rozpočet + Žádosti o změnu'!$EF$2="ano",'Rozpočet + Žádosti o změnu'!ED121,IF('Rozpočet + Žádosti o změnu'!$DT$2="ano",'Rozpočet + Žádosti o změnu'!DR121,IF('Rozpočet + Žádosti o změnu'!$DH$2="ano",'Rozpočet + Žádosti o změnu'!DF121,IF('Rozpočet + Žádosti o změnu'!$CV$2="ano",'Rozpočet + Žádosti o změnu'!CT121,IF('Rozpočet + Žádosti o změnu'!$CJ$2="ano",'Rozpočet + Žádosti o změnu'!CH121,IF('Rozpočet + Žádosti o změnu'!$BX$2="ano",'Rozpočet + Žádosti o změnu'!BV121,IF('Rozpočet + Žádosti o změnu'!$BL$2="ano",'Rozpočet + Žádosti o změnu'!BJ121,IF('Rozpočet + Žádosti o změnu'!$AZ$2="ano",'Rozpočet + Žádosti o změnu'!AX121,IF('Rozpočet + Žádosti o změnu'!$AN$2="ano",'Rozpočet + Žádosti o změnu'!AL121,'Rozpočet + Žádosti o změnu'!L121))))))))))</f>
        <v>0</v>
      </c>
      <c r="T121" s="267">
        <f>IF('Rozpočet + Žádosti o změnu'!$ER$2="ano",'Rozpočet + Žádosti o změnu'!EQ121,IF('Rozpočet + Žádosti o změnu'!$EF$2="ano",'Rozpočet + Žádosti o změnu'!EE121,IF('Rozpočet + Žádosti o změnu'!$DT$2="ano",'Rozpočet + Žádosti o změnu'!DS121,IF('Rozpočet + Žádosti o změnu'!$DH$2="ano",'Rozpočet + Žádosti o změnu'!DG121,IF('Rozpočet + Žádosti o změnu'!$CV$2="ano",'Rozpočet + Žádosti o změnu'!CU121,IF('Rozpočet + Žádosti o změnu'!$CJ$2="ano",'Rozpočet + Žádosti o změnu'!CI121,IF('Rozpočet + Žádosti o změnu'!$BX$2="ano",'Rozpočet + Žádosti o změnu'!BW121,IF('Rozpočet + Žádosti o změnu'!$BL$2="ano",'Rozpočet + Žádosti o změnu'!BK121,IF('Rozpočet + Žádosti o změnu'!$AZ$2="ano",'Rozpočet + Žádosti o změnu'!AY121,IF('Rozpočet + Žádosti o změnu'!$AN$2="ano",'Rozpočet + Žádosti o změnu'!AM121,'Rozpočet + Žádosti o změnu'!M121))))))))))</f>
        <v>0</v>
      </c>
      <c r="U121" s="267">
        <f>IF('Rozpočet + Žádosti o změnu'!$ER$2="ano",'Rozpočet + Žádosti o změnu'!ER121,IF('Rozpočet + Žádosti o změnu'!$EF$2="ano",'Rozpočet + Žádosti o změnu'!EF121,IF('Rozpočet + Žádosti o změnu'!$DT$2="ano",'Rozpočet + Žádosti o změnu'!DT121,IF('Rozpočet + Žádosti o změnu'!$DH$2="ano",'Rozpočet + Žádosti o změnu'!DH121,IF('Rozpočet + Žádosti o změnu'!$CV$2="ano",'Rozpočet + Žádosti o změnu'!CV121,IF('Rozpočet + Žádosti o změnu'!$CJ$2="ano",'Rozpočet + Žádosti o změnu'!CJ121,IF('Rozpočet + Žádosti o změnu'!$BX$2="ano",'Rozpočet + Žádosti o změnu'!BX121,IF('Rozpočet + Žádosti o změnu'!$BL$2="ano",'Rozpočet + Žádosti o změnu'!BL121,IF('Rozpočet + Žádosti o změnu'!$AZ$2="ano",'Rozpočet + Žádosti o změnu'!AZ121,IF('Rozpočet + Žádosti o změnu'!$AN$2="ano",'Rozpočet + Žádosti o změnu'!AN121,'Rozpočet + Žádosti o změnu'!N121))))))))))</f>
        <v>0</v>
      </c>
      <c r="W121" s="281">
        <f>IF('ZoR č. 1'!$D121="",0,'ZoR č. 1'!G121)+IF('ZoR č. 2'!$D121="",0,'ZoR č. 2'!G121)+IF('ZoR č. 3'!$D121="",0,'ZoR č. 3'!G121)+IF('ZoR č. 4'!$D121="",0,'ZoR č. 4'!G121)+IF('ZoR č. 5'!$D121="",0,'ZoR č. 5'!G121)+IF('ZoR č. 6'!$D121="",0,'ZoR č. 6'!G121)+IF('ZoR č. 7'!$D121="",0,'ZoR č. 7'!G121)+IF('ZoR č. 8'!$D121="",0,'ZoR č. 8'!G121)+IF('ZoR č. 9'!$D121="",0,'ZoR č. 9'!G121)+IF('ZoR č. 10'!$D121="",0,'ZoR č. 10'!G121)+IF(ZZoR!$D121="",0,ZZoR!G121)</f>
        <v>0</v>
      </c>
      <c r="X121" s="281">
        <f>IF('ZoR č. 1'!$D121="",0,'ZoR č. 1'!H121)+IF('ZoR č. 2'!$D121="",0,'ZoR č. 2'!H121)+IF('ZoR č. 3'!$D121="",0,'ZoR č. 3'!H121)+IF('ZoR č. 4'!$D121="",0,'ZoR č. 4'!H121)+IF('ZoR č. 5'!$D121="",0,'ZoR č. 5'!H121)+IF('ZoR č. 6'!$D121="",0,'ZoR č. 6'!H121)+IF('ZoR č. 7'!$D121="",0,'ZoR č. 7'!H121)+IF('ZoR č. 8'!$D121="",0,'ZoR č. 8'!H121)+IF('ZoR č. 9'!$D121="",0,'ZoR č. 9'!H121)+IF('ZoR č. 10'!$D121="",0,'ZoR č. 10'!H121)+IF(ZZoR!$D121="",0,ZZoR!H121)</f>
        <v>0</v>
      </c>
      <c r="Y121" s="281">
        <f>IF('ZoR č. 1'!$D121="",0,'ZoR č. 1'!I121)+IF('ZoR č. 2'!$D121="",0,'ZoR č. 2'!I121)+IF('ZoR č. 3'!$D121="",0,'ZoR č. 3'!I121)+IF('ZoR č. 4'!$D121="",0,'ZoR č. 4'!I121)+IF('ZoR č. 5'!$D121="",0,'ZoR č. 5'!I121)+IF('ZoR č. 6'!$D121="",0,'ZoR č. 6'!I121)+IF('ZoR č. 7'!$D121="",0,'ZoR č. 7'!I121)+IF('ZoR č. 8'!$D121="",0,'ZoR č. 8'!I121)+IF('ZoR č. 9'!$D121="",0,'ZoR č. 9'!I121)+IF('ZoR č. 10'!$D121="",0,'ZoR č. 10'!I121)+IF(ZZoR!$D121="",0,ZZoR!I121)</f>
        <v>0</v>
      </c>
      <c r="Z121" s="281">
        <f>IF('ZoR č. 1'!$D121="",0,'ZoR č. 1'!J121)+IF('ZoR č. 2'!$D121="",0,'ZoR č. 2'!J121)+IF('ZoR č. 3'!$D121="",0,'ZoR č. 3'!J121)+IF('ZoR č. 4'!$D121="",0,'ZoR č. 4'!J121)+IF('ZoR č. 5'!$D121="",0,'ZoR č. 5'!J121)+IF('ZoR č. 6'!$D121="",0,'ZoR č. 6'!J121)+IF('ZoR č. 7'!$D121="",0,'ZoR č. 7'!J121)+IF('ZoR č. 8'!$D121="",0,'ZoR č. 8'!J121)+IF('ZoR č. 9'!$D121="",0,'ZoR č. 9'!J121)+IF('ZoR č. 10'!$D121="",0,'ZoR č. 10'!J121)+IF(ZZoR!$D121="",0,ZZoR!J121)</f>
        <v>0</v>
      </c>
      <c r="AA121" s="281">
        <f>IF('ZoR č. 1'!$D121="",0,'ZoR č. 1'!K121)+IF('ZoR č. 2'!$D121="",0,'ZoR č. 2'!K121)+IF('ZoR č. 3'!$D121="",0,'ZoR č. 3'!K121)+IF('ZoR č. 4'!$D121="",0,'ZoR č. 4'!K121)+IF('ZoR č. 5'!$D121="",0,'ZoR č. 5'!K121)+IF('ZoR č. 6'!$D121="",0,'ZoR č. 6'!K121)+IF('ZoR č. 7'!$D121="",0,'ZoR č. 7'!K121)+IF('ZoR č. 8'!$D121="",0,'ZoR č. 8'!K121)+IF('ZoR č. 9'!$D121="",0,'ZoR č. 9'!K121)+IF('ZoR č. 10'!$D121="",0,'ZoR č. 10'!K121)+IF(ZZoR!$D121="",0,ZZoR!K121)</f>
        <v>0</v>
      </c>
      <c r="AB121" s="281">
        <f>IF('ZoR č. 1'!$D121="",0,'ZoR č. 1'!L121)+IF('ZoR č. 2'!$D121="",0,'ZoR č. 2'!L121)+IF('ZoR č. 3'!$D121="",0,'ZoR č. 3'!L121)+IF('ZoR č. 4'!$D121="",0,'ZoR č. 4'!L121)+IF('ZoR č. 5'!$D121="",0,'ZoR č. 5'!L121)+IF('ZoR č. 6'!$D121="",0,'ZoR č. 6'!L121)+IF('ZoR č. 7'!$D121="",0,'ZoR č. 7'!L121)+IF('ZoR č. 8'!$D121="",0,'ZoR č. 8'!L121)+IF('ZoR č. 9'!$D121="",0,'ZoR č. 9'!L121)+IF('ZoR č. 10'!$D121="",0,'ZoR č. 10'!L121)+IF(ZZoR!$D121="",0,ZZoR!L121)</f>
        <v>0</v>
      </c>
      <c r="AC121" s="281">
        <f>IF('ZoR č. 1'!$D121="",0,'ZoR č. 1'!M121)+IF('ZoR č. 2'!$D121="",0,'ZoR č. 2'!M121)+IF('ZoR č. 3'!$D121="",0,'ZoR č. 3'!M121)+IF('ZoR č. 4'!$D121="",0,'ZoR č. 4'!M121)+IF('ZoR č. 5'!$D121="",0,'ZoR č. 5'!M121)+IF('ZoR č. 6'!$D121="",0,'ZoR č. 6'!M121)+IF('ZoR č. 7'!$D121="",0,'ZoR č. 7'!M121)+IF('ZoR č. 8'!$D121="",0,'ZoR č. 8'!M121)+IF('ZoR č. 9'!$D121="",0,'ZoR č. 9'!M121)+IF('ZoR č. 10'!$D121="",0,'ZoR č. 10'!M121)+IF(ZZoR!$D121="",0,ZZoR!M121)</f>
        <v>0</v>
      </c>
      <c r="AE121" s="282" t="str">
        <f t="shared" si="7"/>
        <v/>
      </c>
    </row>
    <row r="122" spans="2:31" x14ac:dyDescent="0.25">
      <c r="B122" s="10" t="s">
        <v>43</v>
      </c>
      <c r="C122" s="104" t="str">
        <f>IF(COUNTA('Přehled partnerů'!C122:D122)&lt;&gt;2,"partner neuveden",IF('Přehled partnerů'!M122="ANO",'Přehled partnerů'!C122,"v tomto období nerelevantní"))</f>
        <v>partner neuveden</v>
      </c>
      <c r="D122" s="116" t="str">
        <f>IF(COUNTA('Přehled partnerů'!C122:D122)&lt;&gt;2,"",IF('Přehled partnerů'!M122="ANO",'Přehled partnerů'!D122,""))</f>
        <v/>
      </c>
      <c r="E122" s="24" t="str">
        <f t="shared" si="8"/>
        <v/>
      </c>
      <c r="F122" s="47" t="str">
        <f t="shared" si="9"/>
        <v/>
      </c>
      <c r="G122" s="15">
        <v>0</v>
      </c>
      <c r="H122" s="16">
        <v>0</v>
      </c>
      <c r="I122" s="16">
        <v>0</v>
      </c>
      <c r="J122" s="16">
        <v>0</v>
      </c>
      <c r="K122" s="126">
        <v>0</v>
      </c>
      <c r="L122" s="126">
        <v>0</v>
      </c>
      <c r="M122" s="130">
        <v>0</v>
      </c>
      <c r="N122" s="58" t="str">
        <f>IF(D122="","","ok")</f>
        <v/>
      </c>
      <c r="O122" s="267">
        <f>IF('Rozpočet + Žádosti o změnu'!$ER$2="ano",'Rozpočet + Žádosti o změnu'!EL122,IF('Rozpočet + Žádosti o změnu'!$EF$2="ano",'Rozpočet + Žádosti o změnu'!DZ122,IF('Rozpočet + Žádosti o změnu'!$DT$2="ano",'Rozpočet + Žádosti o změnu'!DN122,IF('Rozpočet + Žádosti o změnu'!$DH$2="ano",'Rozpočet + Žádosti o změnu'!DB122,IF('Rozpočet + Žádosti o změnu'!$CV$2="ano",'Rozpočet + Žádosti o změnu'!CP122,IF('Rozpočet + Žádosti o změnu'!$CJ$2="ano",'Rozpočet + Žádosti o změnu'!CD122,IF('Rozpočet + Žádosti o změnu'!$BX$2="ano",'Rozpočet + Žádosti o změnu'!BR122,IF('Rozpočet + Žádosti o změnu'!$BL$2="ano",'Rozpočet + Žádosti o změnu'!BF122,IF('Rozpočet + Žádosti o změnu'!$AZ$2="ano",'Rozpočet + Žádosti o změnu'!AT122,IF('Rozpočet + Žádosti o změnu'!$AN$2="ano",'Rozpočet + Žádosti o změnu'!AH122,'Rozpočet + Žádosti o změnu'!H122))))))))))</f>
        <v>0</v>
      </c>
      <c r="P122" s="267">
        <f>IF('Rozpočet + Žádosti o změnu'!$ER$2="ano",'Rozpočet + Žádosti o změnu'!EM122,IF('Rozpočet + Žádosti o změnu'!$EF$2="ano",'Rozpočet + Žádosti o změnu'!EA122,IF('Rozpočet + Žádosti o změnu'!$DT$2="ano",'Rozpočet + Žádosti o změnu'!DO122,IF('Rozpočet + Žádosti o změnu'!$DH$2="ano",'Rozpočet + Žádosti o změnu'!DC122,IF('Rozpočet + Žádosti o změnu'!$CV$2="ano",'Rozpočet + Žádosti o změnu'!CQ122,IF('Rozpočet + Žádosti o změnu'!$CJ$2="ano",'Rozpočet + Žádosti o změnu'!CE122,IF('Rozpočet + Žádosti o změnu'!$BX$2="ano",'Rozpočet + Žádosti o změnu'!BS122,IF('Rozpočet + Žádosti o změnu'!$BL$2="ano",'Rozpočet + Žádosti o změnu'!BG122,IF('Rozpočet + Žádosti o změnu'!$AZ$2="ano",'Rozpočet + Žádosti o změnu'!AU122,IF('Rozpočet + Žádosti o změnu'!$AN$2="ano",'Rozpočet + Žádosti o změnu'!AI122,'Rozpočet + Žádosti o změnu'!I122))))))))))</f>
        <v>0</v>
      </c>
      <c r="Q122" s="267">
        <f>IF('Rozpočet + Žádosti o změnu'!$ER$2="ano",'Rozpočet + Žádosti o změnu'!EN122,IF('Rozpočet + Žádosti o změnu'!$EF$2="ano",'Rozpočet + Žádosti o změnu'!EB122,IF('Rozpočet + Žádosti o změnu'!$DT$2="ano",'Rozpočet + Žádosti o změnu'!DP122,IF('Rozpočet + Žádosti o změnu'!$DH$2="ano",'Rozpočet + Žádosti o změnu'!DD122,IF('Rozpočet + Žádosti o změnu'!$CV$2="ano",'Rozpočet + Žádosti o změnu'!CR122,IF('Rozpočet + Žádosti o změnu'!$CJ$2="ano",'Rozpočet + Žádosti o změnu'!CF122,IF('Rozpočet + Žádosti o změnu'!$BX$2="ano",'Rozpočet + Žádosti o změnu'!BT122,IF('Rozpočet + Žádosti o změnu'!$BL$2="ano",'Rozpočet + Žádosti o změnu'!BH122,IF('Rozpočet + Žádosti o změnu'!$AZ$2="ano",'Rozpočet + Žádosti o změnu'!AV122,IF('Rozpočet + Žádosti o změnu'!$AN$2="ano",'Rozpočet + Žádosti o změnu'!AJ122,'Rozpočet + Žádosti o změnu'!J122))))))))))</f>
        <v>0</v>
      </c>
      <c r="R122" s="267">
        <f>IF('Rozpočet + Žádosti o změnu'!$ER$2="ano",'Rozpočet + Žádosti o změnu'!EO122,IF('Rozpočet + Žádosti o změnu'!$EF$2="ano",'Rozpočet + Žádosti o změnu'!EC122,IF('Rozpočet + Žádosti o změnu'!$DT$2="ano",'Rozpočet + Žádosti o změnu'!DQ122,IF('Rozpočet + Žádosti o změnu'!$DH$2="ano",'Rozpočet + Žádosti o změnu'!DE122,IF('Rozpočet + Žádosti o změnu'!$CV$2="ano",'Rozpočet + Žádosti o změnu'!CS122,IF('Rozpočet + Žádosti o změnu'!$CJ$2="ano",'Rozpočet + Žádosti o změnu'!CG122,IF('Rozpočet + Žádosti o změnu'!$BX$2="ano",'Rozpočet + Žádosti o změnu'!BU122,IF('Rozpočet + Žádosti o změnu'!$BL$2="ano",'Rozpočet + Žádosti o změnu'!BI122,IF('Rozpočet + Žádosti o změnu'!$AZ$2="ano",'Rozpočet + Žádosti o změnu'!AW122,IF('Rozpočet + Žádosti o změnu'!$AN$2="ano",'Rozpočet + Žádosti o změnu'!AK122,'Rozpočet + Žádosti o změnu'!K122))))))))))</f>
        <v>0</v>
      </c>
      <c r="S122" s="267">
        <f>IF('Rozpočet + Žádosti o změnu'!$ER$2="ano",'Rozpočet + Žádosti o změnu'!EP122,IF('Rozpočet + Žádosti o změnu'!$EF$2="ano",'Rozpočet + Žádosti o změnu'!ED122,IF('Rozpočet + Žádosti o změnu'!$DT$2="ano",'Rozpočet + Žádosti o změnu'!DR122,IF('Rozpočet + Žádosti o změnu'!$DH$2="ano",'Rozpočet + Žádosti o změnu'!DF122,IF('Rozpočet + Žádosti o změnu'!$CV$2="ano",'Rozpočet + Žádosti o změnu'!CT122,IF('Rozpočet + Žádosti o změnu'!$CJ$2="ano",'Rozpočet + Žádosti o změnu'!CH122,IF('Rozpočet + Žádosti o změnu'!$BX$2="ano",'Rozpočet + Žádosti o změnu'!BV122,IF('Rozpočet + Žádosti o změnu'!$BL$2="ano",'Rozpočet + Žádosti o změnu'!BJ122,IF('Rozpočet + Žádosti o změnu'!$AZ$2="ano",'Rozpočet + Žádosti o změnu'!AX122,IF('Rozpočet + Žádosti o změnu'!$AN$2="ano",'Rozpočet + Žádosti o změnu'!AL122,'Rozpočet + Žádosti o změnu'!L122))))))))))</f>
        <v>0</v>
      </c>
      <c r="T122" s="267">
        <f>IF('Rozpočet + Žádosti o změnu'!$ER$2="ano",'Rozpočet + Žádosti o změnu'!EQ122,IF('Rozpočet + Žádosti o změnu'!$EF$2="ano",'Rozpočet + Žádosti o změnu'!EE122,IF('Rozpočet + Žádosti o změnu'!$DT$2="ano",'Rozpočet + Žádosti o změnu'!DS122,IF('Rozpočet + Žádosti o změnu'!$DH$2="ano",'Rozpočet + Žádosti o změnu'!DG122,IF('Rozpočet + Žádosti o změnu'!$CV$2="ano",'Rozpočet + Žádosti o změnu'!CU122,IF('Rozpočet + Žádosti o změnu'!$CJ$2="ano",'Rozpočet + Žádosti o změnu'!CI122,IF('Rozpočet + Žádosti o změnu'!$BX$2="ano",'Rozpočet + Žádosti o změnu'!BW122,IF('Rozpočet + Žádosti o změnu'!$BL$2="ano",'Rozpočet + Žádosti o změnu'!BK122,IF('Rozpočet + Žádosti o změnu'!$AZ$2="ano",'Rozpočet + Žádosti o změnu'!AY122,IF('Rozpočet + Žádosti o změnu'!$AN$2="ano",'Rozpočet + Žádosti o změnu'!AM122,'Rozpočet + Žádosti o změnu'!M122))))))))))</f>
        <v>0</v>
      </c>
      <c r="U122" s="267">
        <f>IF('Rozpočet + Žádosti o změnu'!$ER$2="ano",'Rozpočet + Žádosti o změnu'!ER122,IF('Rozpočet + Žádosti o změnu'!$EF$2="ano",'Rozpočet + Žádosti o změnu'!EF122,IF('Rozpočet + Žádosti o změnu'!$DT$2="ano",'Rozpočet + Žádosti o změnu'!DT122,IF('Rozpočet + Žádosti o změnu'!$DH$2="ano",'Rozpočet + Žádosti o změnu'!DH122,IF('Rozpočet + Žádosti o změnu'!$CV$2="ano",'Rozpočet + Žádosti o změnu'!CV122,IF('Rozpočet + Žádosti o změnu'!$CJ$2="ano",'Rozpočet + Žádosti o změnu'!CJ122,IF('Rozpočet + Žádosti o změnu'!$BX$2="ano",'Rozpočet + Žádosti o změnu'!BX122,IF('Rozpočet + Žádosti o změnu'!$BL$2="ano",'Rozpočet + Žádosti o změnu'!BL122,IF('Rozpočet + Žádosti o změnu'!$AZ$2="ano",'Rozpočet + Žádosti o změnu'!AZ122,IF('Rozpočet + Žádosti o změnu'!$AN$2="ano",'Rozpočet + Žádosti o změnu'!AN122,'Rozpočet + Žádosti o změnu'!N122))))))))))</f>
        <v>0</v>
      </c>
      <c r="W122" s="281">
        <f>IF('ZoR č. 1'!$D122="",0,'ZoR č. 1'!G122)+IF('ZoR č. 2'!$D122="",0,'ZoR č. 2'!G122)+IF('ZoR č. 3'!$D122="",0,'ZoR č. 3'!G122)+IF('ZoR č. 4'!$D122="",0,'ZoR č. 4'!G122)+IF('ZoR č. 5'!$D122="",0,'ZoR č. 5'!G122)+IF('ZoR č. 6'!$D122="",0,'ZoR č. 6'!G122)+IF('ZoR č. 7'!$D122="",0,'ZoR č. 7'!G122)+IF('ZoR č. 8'!$D122="",0,'ZoR č. 8'!G122)+IF('ZoR č. 9'!$D122="",0,'ZoR č. 9'!G122)+IF('ZoR č. 10'!$D122="",0,'ZoR č. 10'!G122)+IF(ZZoR!$D122="",0,ZZoR!G122)</f>
        <v>0</v>
      </c>
      <c r="X122" s="281">
        <f>IF('ZoR č. 1'!$D122="",0,'ZoR č. 1'!H122)+IF('ZoR č. 2'!$D122="",0,'ZoR č. 2'!H122)+IF('ZoR č. 3'!$D122="",0,'ZoR č. 3'!H122)+IF('ZoR č. 4'!$D122="",0,'ZoR č. 4'!H122)+IF('ZoR č. 5'!$D122="",0,'ZoR č. 5'!H122)+IF('ZoR č. 6'!$D122="",0,'ZoR č. 6'!H122)+IF('ZoR č. 7'!$D122="",0,'ZoR č. 7'!H122)+IF('ZoR č. 8'!$D122="",0,'ZoR č. 8'!H122)+IF('ZoR č. 9'!$D122="",0,'ZoR č. 9'!H122)+IF('ZoR č. 10'!$D122="",0,'ZoR č. 10'!H122)+IF(ZZoR!$D122="",0,ZZoR!H122)</f>
        <v>0</v>
      </c>
      <c r="Y122" s="281">
        <f>IF('ZoR č. 1'!$D122="",0,'ZoR č. 1'!I122)+IF('ZoR č. 2'!$D122="",0,'ZoR č. 2'!I122)+IF('ZoR č. 3'!$D122="",0,'ZoR č. 3'!I122)+IF('ZoR č. 4'!$D122="",0,'ZoR č. 4'!I122)+IF('ZoR č. 5'!$D122="",0,'ZoR č. 5'!I122)+IF('ZoR č. 6'!$D122="",0,'ZoR č. 6'!I122)+IF('ZoR č. 7'!$D122="",0,'ZoR č. 7'!I122)+IF('ZoR č. 8'!$D122="",0,'ZoR č. 8'!I122)+IF('ZoR č. 9'!$D122="",0,'ZoR č. 9'!I122)+IF('ZoR č. 10'!$D122="",0,'ZoR č. 10'!I122)+IF(ZZoR!$D122="",0,ZZoR!I122)</f>
        <v>0</v>
      </c>
      <c r="Z122" s="281">
        <f>IF('ZoR č. 1'!$D122="",0,'ZoR č. 1'!J122)+IF('ZoR č. 2'!$D122="",0,'ZoR č. 2'!J122)+IF('ZoR č. 3'!$D122="",0,'ZoR č. 3'!J122)+IF('ZoR č. 4'!$D122="",0,'ZoR č. 4'!J122)+IF('ZoR č. 5'!$D122="",0,'ZoR č. 5'!J122)+IF('ZoR č. 6'!$D122="",0,'ZoR č. 6'!J122)+IF('ZoR č. 7'!$D122="",0,'ZoR č. 7'!J122)+IF('ZoR č. 8'!$D122="",0,'ZoR č. 8'!J122)+IF('ZoR č. 9'!$D122="",0,'ZoR č. 9'!J122)+IF('ZoR č. 10'!$D122="",0,'ZoR č. 10'!J122)+IF(ZZoR!$D122="",0,ZZoR!J122)</f>
        <v>0</v>
      </c>
      <c r="AA122" s="281">
        <f>IF('ZoR č. 1'!$D122="",0,'ZoR č. 1'!K122)+IF('ZoR č. 2'!$D122="",0,'ZoR č. 2'!K122)+IF('ZoR č. 3'!$D122="",0,'ZoR č. 3'!K122)+IF('ZoR č. 4'!$D122="",0,'ZoR č. 4'!K122)+IF('ZoR č. 5'!$D122="",0,'ZoR č. 5'!K122)+IF('ZoR č. 6'!$D122="",0,'ZoR č. 6'!K122)+IF('ZoR č. 7'!$D122="",0,'ZoR č. 7'!K122)+IF('ZoR č. 8'!$D122="",0,'ZoR č. 8'!K122)+IF('ZoR č. 9'!$D122="",0,'ZoR č. 9'!K122)+IF('ZoR č. 10'!$D122="",0,'ZoR č. 10'!K122)+IF(ZZoR!$D122="",0,ZZoR!K122)</f>
        <v>0</v>
      </c>
      <c r="AB122" s="281">
        <f>IF('ZoR č. 1'!$D122="",0,'ZoR č. 1'!L122)+IF('ZoR č. 2'!$D122="",0,'ZoR č. 2'!L122)+IF('ZoR č. 3'!$D122="",0,'ZoR č. 3'!L122)+IF('ZoR č. 4'!$D122="",0,'ZoR č. 4'!L122)+IF('ZoR č. 5'!$D122="",0,'ZoR č. 5'!L122)+IF('ZoR č. 6'!$D122="",0,'ZoR č. 6'!L122)+IF('ZoR č. 7'!$D122="",0,'ZoR č. 7'!L122)+IF('ZoR č. 8'!$D122="",0,'ZoR č. 8'!L122)+IF('ZoR č. 9'!$D122="",0,'ZoR č. 9'!L122)+IF('ZoR č. 10'!$D122="",0,'ZoR č. 10'!L122)+IF(ZZoR!$D122="",0,ZZoR!L122)</f>
        <v>0</v>
      </c>
      <c r="AC122" s="281">
        <f>IF('ZoR č. 1'!$D122="",0,'ZoR č. 1'!M122)+IF('ZoR č. 2'!$D122="",0,'ZoR č. 2'!M122)+IF('ZoR č. 3'!$D122="",0,'ZoR č. 3'!M122)+IF('ZoR č. 4'!$D122="",0,'ZoR č. 4'!M122)+IF('ZoR č. 5'!$D122="",0,'ZoR č. 5'!M122)+IF('ZoR č. 6'!$D122="",0,'ZoR č. 6'!M122)+IF('ZoR č. 7'!$D122="",0,'ZoR č. 7'!M122)+IF('ZoR č. 8'!$D122="",0,'ZoR č. 8'!M122)+IF('ZoR č. 9'!$D122="",0,'ZoR č. 9'!M122)+IF('ZoR č. 10'!$D122="",0,'ZoR č. 10'!M122)+IF(ZZoR!$D122="",0,ZZoR!M122)</f>
        <v>0</v>
      </c>
      <c r="AE122" s="282" t="str">
        <f t="shared" si="7"/>
        <v/>
      </c>
    </row>
    <row r="123" spans="2:31" x14ac:dyDescent="0.25">
      <c r="B123" s="10" t="s">
        <v>44</v>
      </c>
      <c r="C123" s="104" t="str">
        <f>IF(COUNTA('Přehled partnerů'!C123:D123)&lt;&gt;2,"partner neuveden",IF('Přehled partnerů'!M123="ANO",'Přehled partnerů'!C123,"v tomto období nerelevantní"))</f>
        <v>partner neuveden</v>
      </c>
      <c r="D123" s="116" t="str">
        <f>IF(COUNTA('Přehled partnerů'!C123:D123)&lt;&gt;2,"",IF('Přehled partnerů'!M123="ANO",'Přehled partnerů'!D123,""))</f>
        <v/>
      </c>
      <c r="E123" s="24" t="str">
        <f t="shared" si="8"/>
        <v/>
      </c>
      <c r="F123" s="47" t="str">
        <f t="shared" si="9"/>
        <v/>
      </c>
      <c r="G123" s="15">
        <v>0</v>
      </c>
      <c r="H123" s="16">
        <v>0</v>
      </c>
      <c r="I123" s="16">
        <v>0</v>
      </c>
      <c r="J123" s="16">
        <v>0</v>
      </c>
      <c r="K123" s="126">
        <v>0</v>
      </c>
      <c r="L123" s="126">
        <v>0</v>
      </c>
      <c r="M123" s="130">
        <v>0</v>
      </c>
      <c r="N123" s="58" t="str">
        <f t="shared" si="6"/>
        <v/>
      </c>
      <c r="O123" s="267">
        <f>IF('Rozpočet + Žádosti o změnu'!$ER$2="ano",'Rozpočet + Žádosti o změnu'!EL123,IF('Rozpočet + Žádosti o změnu'!$EF$2="ano",'Rozpočet + Žádosti o změnu'!DZ123,IF('Rozpočet + Žádosti o změnu'!$DT$2="ano",'Rozpočet + Žádosti o změnu'!DN123,IF('Rozpočet + Žádosti o změnu'!$DH$2="ano",'Rozpočet + Žádosti o změnu'!DB123,IF('Rozpočet + Žádosti o změnu'!$CV$2="ano",'Rozpočet + Žádosti o změnu'!CP123,IF('Rozpočet + Žádosti o změnu'!$CJ$2="ano",'Rozpočet + Žádosti o změnu'!CD123,IF('Rozpočet + Žádosti o změnu'!$BX$2="ano",'Rozpočet + Žádosti o změnu'!BR123,IF('Rozpočet + Žádosti o změnu'!$BL$2="ano",'Rozpočet + Žádosti o změnu'!BF123,IF('Rozpočet + Žádosti o změnu'!$AZ$2="ano",'Rozpočet + Žádosti o změnu'!AT123,IF('Rozpočet + Žádosti o změnu'!$AN$2="ano",'Rozpočet + Žádosti o změnu'!AH123,'Rozpočet + Žádosti o změnu'!H123))))))))))</f>
        <v>0</v>
      </c>
      <c r="P123" s="267">
        <f>IF('Rozpočet + Žádosti o změnu'!$ER$2="ano",'Rozpočet + Žádosti o změnu'!EM123,IF('Rozpočet + Žádosti o změnu'!$EF$2="ano",'Rozpočet + Žádosti o změnu'!EA123,IF('Rozpočet + Žádosti o změnu'!$DT$2="ano",'Rozpočet + Žádosti o změnu'!DO123,IF('Rozpočet + Žádosti o změnu'!$DH$2="ano",'Rozpočet + Žádosti o změnu'!DC123,IF('Rozpočet + Žádosti o změnu'!$CV$2="ano",'Rozpočet + Žádosti o změnu'!CQ123,IF('Rozpočet + Žádosti o změnu'!$CJ$2="ano",'Rozpočet + Žádosti o změnu'!CE123,IF('Rozpočet + Žádosti o změnu'!$BX$2="ano",'Rozpočet + Žádosti o změnu'!BS123,IF('Rozpočet + Žádosti o změnu'!$BL$2="ano",'Rozpočet + Žádosti o změnu'!BG123,IF('Rozpočet + Žádosti o změnu'!$AZ$2="ano",'Rozpočet + Žádosti o změnu'!AU123,IF('Rozpočet + Žádosti o změnu'!$AN$2="ano",'Rozpočet + Žádosti o změnu'!AI123,'Rozpočet + Žádosti o změnu'!I123))))))))))</f>
        <v>0</v>
      </c>
      <c r="Q123" s="267">
        <f>IF('Rozpočet + Žádosti o změnu'!$ER$2="ano",'Rozpočet + Žádosti o změnu'!EN123,IF('Rozpočet + Žádosti o změnu'!$EF$2="ano",'Rozpočet + Žádosti o změnu'!EB123,IF('Rozpočet + Žádosti o změnu'!$DT$2="ano",'Rozpočet + Žádosti o změnu'!DP123,IF('Rozpočet + Žádosti o změnu'!$DH$2="ano",'Rozpočet + Žádosti o změnu'!DD123,IF('Rozpočet + Žádosti o změnu'!$CV$2="ano",'Rozpočet + Žádosti o změnu'!CR123,IF('Rozpočet + Žádosti o změnu'!$CJ$2="ano",'Rozpočet + Žádosti o změnu'!CF123,IF('Rozpočet + Žádosti o změnu'!$BX$2="ano",'Rozpočet + Žádosti o změnu'!BT123,IF('Rozpočet + Žádosti o změnu'!$BL$2="ano",'Rozpočet + Žádosti o změnu'!BH123,IF('Rozpočet + Žádosti o změnu'!$AZ$2="ano",'Rozpočet + Žádosti o změnu'!AV123,IF('Rozpočet + Žádosti o změnu'!$AN$2="ano",'Rozpočet + Žádosti o změnu'!AJ123,'Rozpočet + Žádosti o změnu'!J123))))))))))</f>
        <v>0</v>
      </c>
      <c r="R123" s="267">
        <f>IF('Rozpočet + Žádosti o změnu'!$ER$2="ano",'Rozpočet + Žádosti o změnu'!EO123,IF('Rozpočet + Žádosti o změnu'!$EF$2="ano",'Rozpočet + Žádosti o změnu'!EC123,IF('Rozpočet + Žádosti o změnu'!$DT$2="ano",'Rozpočet + Žádosti o změnu'!DQ123,IF('Rozpočet + Žádosti o změnu'!$DH$2="ano",'Rozpočet + Žádosti o změnu'!DE123,IF('Rozpočet + Žádosti o změnu'!$CV$2="ano",'Rozpočet + Žádosti o změnu'!CS123,IF('Rozpočet + Žádosti o změnu'!$CJ$2="ano",'Rozpočet + Žádosti o změnu'!CG123,IF('Rozpočet + Žádosti o změnu'!$BX$2="ano",'Rozpočet + Žádosti o změnu'!BU123,IF('Rozpočet + Žádosti o změnu'!$BL$2="ano",'Rozpočet + Žádosti o změnu'!BI123,IF('Rozpočet + Žádosti o změnu'!$AZ$2="ano",'Rozpočet + Žádosti o změnu'!AW123,IF('Rozpočet + Žádosti o změnu'!$AN$2="ano",'Rozpočet + Žádosti o změnu'!AK123,'Rozpočet + Žádosti o změnu'!K123))))))))))</f>
        <v>0</v>
      </c>
      <c r="S123" s="267">
        <f>IF('Rozpočet + Žádosti o změnu'!$ER$2="ano",'Rozpočet + Žádosti o změnu'!EP123,IF('Rozpočet + Žádosti o změnu'!$EF$2="ano",'Rozpočet + Žádosti o změnu'!ED123,IF('Rozpočet + Žádosti o změnu'!$DT$2="ano",'Rozpočet + Žádosti o změnu'!DR123,IF('Rozpočet + Žádosti o změnu'!$DH$2="ano",'Rozpočet + Žádosti o změnu'!DF123,IF('Rozpočet + Žádosti o změnu'!$CV$2="ano",'Rozpočet + Žádosti o změnu'!CT123,IF('Rozpočet + Žádosti o změnu'!$CJ$2="ano",'Rozpočet + Žádosti o změnu'!CH123,IF('Rozpočet + Žádosti o změnu'!$BX$2="ano",'Rozpočet + Žádosti o změnu'!BV123,IF('Rozpočet + Žádosti o změnu'!$BL$2="ano",'Rozpočet + Žádosti o změnu'!BJ123,IF('Rozpočet + Žádosti o změnu'!$AZ$2="ano",'Rozpočet + Žádosti o změnu'!AX123,IF('Rozpočet + Žádosti o změnu'!$AN$2="ano",'Rozpočet + Žádosti o změnu'!AL123,'Rozpočet + Žádosti o změnu'!L123))))))))))</f>
        <v>0</v>
      </c>
      <c r="T123" s="267">
        <f>IF('Rozpočet + Žádosti o změnu'!$ER$2="ano",'Rozpočet + Žádosti o změnu'!EQ123,IF('Rozpočet + Žádosti o změnu'!$EF$2="ano",'Rozpočet + Žádosti o změnu'!EE123,IF('Rozpočet + Žádosti o změnu'!$DT$2="ano",'Rozpočet + Žádosti o změnu'!DS123,IF('Rozpočet + Žádosti o změnu'!$DH$2="ano",'Rozpočet + Žádosti o změnu'!DG123,IF('Rozpočet + Žádosti o změnu'!$CV$2="ano",'Rozpočet + Žádosti o změnu'!CU123,IF('Rozpočet + Žádosti o změnu'!$CJ$2="ano",'Rozpočet + Žádosti o změnu'!CI123,IF('Rozpočet + Žádosti o změnu'!$BX$2="ano",'Rozpočet + Žádosti o změnu'!BW123,IF('Rozpočet + Žádosti o změnu'!$BL$2="ano",'Rozpočet + Žádosti o změnu'!BK123,IF('Rozpočet + Žádosti o změnu'!$AZ$2="ano",'Rozpočet + Žádosti o změnu'!AY123,IF('Rozpočet + Žádosti o změnu'!$AN$2="ano",'Rozpočet + Žádosti o změnu'!AM123,'Rozpočet + Žádosti o změnu'!M123))))))))))</f>
        <v>0</v>
      </c>
      <c r="U123" s="267">
        <f>IF('Rozpočet + Žádosti o změnu'!$ER$2="ano",'Rozpočet + Žádosti o změnu'!ER123,IF('Rozpočet + Žádosti o změnu'!$EF$2="ano",'Rozpočet + Žádosti o změnu'!EF123,IF('Rozpočet + Žádosti o změnu'!$DT$2="ano",'Rozpočet + Žádosti o změnu'!DT123,IF('Rozpočet + Žádosti o změnu'!$DH$2="ano",'Rozpočet + Žádosti o změnu'!DH123,IF('Rozpočet + Žádosti o změnu'!$CV$2="ano",'Rozpočet + Žádosti o změnu'!CV123,IF('Rozpočet + Žádosti o změnu'!$CJ$2="ano",'Rozpočet + Žádosti o změnu'!CJ123,IF('Rozpočet + Žádosti o změnu'!$BX$2="ano",'Rozpočet + Žádosti o změnu'!BX123,IF('Rozpočet + Žádosti o změnu'!$BL$2="ano",'Rozpočet + Žádosti o změnu'!BL123,IF('Rozpočet + Žádosti o změnu'!$AZ$2="ano",'Rozpočet + Žádosti o změnu'!AZ123,IF('Rozpočet + Žádosti o změnu'!$AN$2="ano",'Rozpočet + Žádosti o změnu'!AN123,'Rozpočet + Žádosti o změnu'!N123))))))))))</f>
        <v>0</v>
      </c>
      <c r="W123" s="281">
        <f>IF('ZoR č. 1'!$D123="",0,'ZoR č. 1'!G123)+IF('ZoR č. 2'!$D123="",0,'ZoR č. 2'!G123)+IF('ZoR č. 3'!$D123="",0,'ZoR č. 3'!G123)+IF('ZoR č. 4'!$D123="",0,'ZoR č. 4'!G123)+IF('ZoR č. 5'!$D123="",0,'ZoR č. 5'!G123)+IF('ZoR č. 6'!$D123="",0,'ZoR č. 6'!G123)+IF('ZoR č. 7'!$D123="",0,'ZoR č. 7'!G123)+IF('ZoR č. 8'!$D123="",0,'ZoR č. 8'!G123)+IF('ZoR č. 9'!$D123="",0,'ZoR č. 9'!G123)+IF('ZoR č. 10'!$D123="",0,'ZoR č. 10'!G123)+IF(ZZoR!$D123="",0,ZZoR!G123)</f>
        <v>0</v>
      </c>
      <c r="X123" s="281">
        <f>IF('ZoR č. 1'!$D123="",0,'ZoR č. 1'!H123)+IF('ZoR č. 2'!$D123="",0,'ZoR č. 2'!H123)+IF('ZoR č. 3'!$D123="",0,'ZoR č. 3'!H123)+IF('ZoR č. 4'!$D123="",0,'ZoR č. 4'!H123)+IF('ZoR č. 5'!$D123="",0,'ZoR č. 5'!H123)+IF('ZoR č. 6'!$D123="",0,'ZoR č. 6'!H123)+IF('ZoR č. 7'!$D123="",0,'ZoR č. 7'!H123)+IF('ZoR č. 8'!$D123="",0,'ZoR č. 8'!H123)+IF('ZoR č. 9'!$D123="",0,'ZoR č. 9'!H123)+IF('ZoR č. 10'!$D123="",0,'ZoR č. 10'!H123)+IF(ZZoR!$D123="",0,ZZoR!H123)</f>
        <v>0</v>
      </c>
      <c r="Y123" s="281">
        <f>IF('ZoR č. 1'!$D123="",0,'ZoR č. 1'!I123)+IF('ZoR č. 2'!$D123="",0,'ZoR č. 2'!I123)+IF('ZoR č. 3'!$D123="",0,'ZoR č. 3'!I123)+IF('ZoR č. 4'!$D123="",0,'ZoR č. 4'!I123)+IF('ZoR č. 5'!$D123="",0,'ZoR č. 5'!I123)+IF('ZoR č. 6'!$D123="",0,'ZoR č. 6'!I123)+IF('ZoR č. 7'!$D123="",0,'ZoR č. 7'!I123)+IF('ZoR č. 8'!$D123="",0,'ZoR č. 8'!I123)+IF('ZoR č. 9'!$D123="",0,'ZoR č. 9'!I123)+IF('ZoR č. 10'!$D123="",0,'ZoR č. 10'!I123)+IF(ZZoR!$D123="",0,ZZoR!I123)</f>
        <v>0</v>
      </c>
      <c r="Z123" s="281">
        <f>IF('ZoR č. 1'!$D123="",0,'ZoR č. 1'!J123)+IF('ZoR č. 2'!$D123="",0,'ZoR č. 2'!J123)+IF('ZoR č. 3'!$D123="",0,'ZoR č. 3'!J123)+IF('ZoR č. 4'!$D123="",0,'ZoR č. 4'!J123)+IF('ZoR č. 5'!$D123="",0,'ZoR č. 5'!J123)+IF('ZoR č. 6'!$D123="",0,'ZoR č. 6'!J123)+IF('ZoR č. 7'!$D123="",0,'ZoR č. 7'!J123)+IF('ZoR č. 8'!$D123="",0,'ZoR č. 8'!J123)+IF('ZoR č. 9'!$D123="",0,'ZoR č. 9'!J123)+IF('ZoR č. 10'!$D123="",0,'ZoR č. 10'!J123)+IF(ZZoR!$D123="",0,ZZoR!J123)</f>
        <v>0</v>
      </c>
      <c r="AA123" s="281">
        <f>IF('ZoR č. 1'!$D123="",0,'ZoR č. 1'!K123)+IF('ZoR č. 2'!$D123="",0,'ZoR č. 2'!K123)+IF('ZoR č. 3'!$D123="",0,'ZoR č. 3'!K123)+IF('ZoR č. 4'!$D123="",0,'ZoR č. 4'!K123)+IF('ZoR č. 5'!$D123="",0,'ZoR č. 5'!K123)+IF('ZoR č. 6'!$D123="",0,'ZoR č. 6'!K123)+IF('ZoR č. 7'!$D123="",0,'ZoR č. 7'!K123)+IF('ZoR č. 8'!$D123="",0,'ZoR č. 8'!K123)+IF('ZoR č. 9'!$D123="",0,'ZoR č. 9'!K123)+IF('ZoR č. 10'!$D123="",0,'ZoR č. 10'!K123)+IF(ZZoR!$D123="",0,ZZoR!K123)</f>
        <v>0</v>
      </c>
      <c r="AB123" s="281">
        <f>IF('ZoR č. 1'!$D123="",0,'ZoR č. 1'!L123)+IF('ZoR č. 2'!$D123="",0,'ZoR č. 2'!L123)+IF('ZoR č. 3'!$D123="",0,'ZoR č. 3'!L123)+IF('ZoR č. 4'!$D123="",0,'ZoR č. 4'!L123)+IF('ZoR č. 5'!$D123="",0,'ZoR č. 5'!L123)+IF('ZoR č. 6'!$D123="",0,'ZoR č. 6'!L123)+IF('ZoR č. 7'!$D123="",0,'ZoR č. 7'!L123)+IF('ZoR č. 8'!$D123="",0,'ZoR č. 8'!L123)+IF('ZoR č. 9'!$D123="",0,'ZoR č. 9'!L123)+IF('ZoR č. 10'!$D123="",0,'ZoR č. 10'!L123)+IF(ZZoR!$D123="",0,ZZoR!L123)</f>
        <v>0</v>
      </c>
      <c r="AC123" s="281">
        <f>IF('ZoR č. 1'!$D123="",0,'ZoR č. 1'!M123)+IF('ZoR č. 2'!$D123="",0,'ZoR č. 2'!M123)+IF('ZoR č. 3'!$D123="",0,'ZoR č. 3'!M123)+IF('ZoR č. 4'!$D123="",0,'ZoR č. 4'!M123)+IF('ZoR č. 5'!$D123="",0,'ZoR č. 5'!M123)+IF('ZoR č. 6'!$D123="",0,'ZoR č. 6'!M123)+IF('ZoR č. 7'!$D123="",0,'ZoR č. 7'!M123)+IF('ZoR č. 8'!$D123="",0,'ZoR č. 8'!M123)+IF('ZoR č. 9'!$D123="",0,'ZoR č. 9'!M123)+IF('ZoR č. 10'!$D123="",0,'ZoR č. 10'!M123)+IF(ZZoR!$D123="",0,ZZoR!M123)</f>
        <v>0</v>
      </c>
      <c r="AE123" s="282" t="str">
        <f t="shared" si="7"/>
        <v/>
      </c>
    </row>
    <row r="124" spans="2:31" x14ac:dyDescent="0.25">
      <c r="B124" s="10" t="s">
        <v>45</v>
      </c>
      <c r="C124" s="104" t="str">
        <f>IF(COUNTA('Přehled partnerů'!C124:D124)&lt;&gt;2,"partner neuveden",IF('Přehled partnerů'!M124="ANO",'Přehled partnerů'!C124,"v tomto období nerelevantní"))</f>
        <v>partner neuveden</v>
      </c>
      <c r="D124" s="116" t="str">
        <f>IF(COUNTA('Přehled partnerů'!C124:D124)&lt;&gt;2,"",IF('Přehled partnerů'!M124="ANO",'Přehled partnerů'!D124,""))</f>
        <v/>
      </c>
      <c r="E124" s="24" t="str">
        <f t="shared" si="8"/>
        <v/>
      </c>
      <c r="F124" s="47" t="str">
        <f t="shared" si="9"/>
        <v/>
      </c>
      <c r="G124" s="15">
        <v>0</v>
      </c>
      <c r="H124" s="16">
        <v>0</v>
      </c>
      <c r="I124" s="16">
        <v>0</v>
      </c>
      <c r="J124" s="16">
        <v>0</v>
      </c>
      <c r="K124" s="126">
        <v>0</v>
      </c>
      <c r="L124" s="126">
        <v>0</v>
      </c>
      <c r="M124" s="130">
        <v>0</v>
      </c>
      <c r="N124" s="58" t="str">
        <f t="shared" si="6"/>
        <v/>
      </c>
      <c r="O124" s="267">
        <f>IF('Rozpočet + Žádosti o změnu'!$ER$2="ano",'Rozpočet + Žádosti o změnu'!EL124,IF('Rozpočet + Žádosti o změnu'!$EF$2="ano",'Rozpočet + Žádosti o změnu'!DZ124,IF('Rozpočet + Žádosti o změnu'!$DT$2="ano",'Rozpočet + Žádosti o změnu'!DN124,IF('Rozpočet + Žádosti o změnu'!$DH$2="ano",'Rozpočet + Žádosti o změnu'!DB124,IF('Rozpočet + Žádosti o změnu'!$CV$2="ano",'Rozpočet + Žádosti o změnu'!CP124,IF('Rozpočet + Žádosti o změnu'!$CJ$2="ano",'Rozpočet + Žádosti o změnu'!CD124,IF('Rozpočet + Žádosti o změnu'!$BX$2="ano",'Rozpočet + Žádosti o změnu'!BR124,IF('Rozpočet + Žádosti o změnu'!$BL$2="ano",'Rozpočet + Žádosti o změnu'!BF124,IF('Rozpočet + Žádosti o změnu'!$AZ$2="ano",'Rozpočet + Žádosti o změnu'!AT124,IF('Rozpočet + Žádosti o změnu'!$AN$2="ano",'Rozpočet + Žádosti o změnu'!AH124,'Rozpočet + Žádosti o změnu'!H124))))))))))</f>
        <v>0</v>
      </c>
      <c r="P124" s="267">
        <f>IF('Rozpočet + Žádosti o změnu'!$ER$2="ano",'Rozpočet + Žádosti o změnu'!EM124,IF('Rozpočet + Žádosti o změnu'!$EF$2="ano",'Rozpočet + Žádosti o změnu'!EA124,IF('Rozpočet + Žádosti o změnu'!$DT$2="ano",'Rozpočet + Žádosti o změnu'!DO124,IF('Rozpočet + Žádosti o změnu'!$DH$2="ano",'Rozpočet + Žádosti o změnu'!DC124,IF('Rozpočet + Žádosti o změnu'!$CV$2="ano",'Rozpočet + Žádosti o změnu'!CQ124,IF('Rozpočet + Žádosti o změnu'!$CJ$2="ano",'Rozpočet + Žádosti o změnu'!CE124,IF('Rozpočet + Žádosti o změnu'!$BX$2="ano",'Rozpočet + Žádosti o změnu'!BS124,IF('Rozpočet + Žádosti o změnu'!$BL$2="ano",'Rozpočet + Žádosti o změnu'!BG124,IF('Rozpočet + Žádosti o změnu'!$AZ$2="ano",'Rozpočet + Žádosti o změnu'!AU124,IF('Rozpočet + Žádosti o změnu'!$AN$2="ano",'Rozpočet + Žádosti o změnu'!AI124,'Rozpočet + Žádosti o změnu'!I124))))))))))</f>
        <v>0</v>
      </c>
      <c r="Q124" s="267">
        <f>IF('Rozpočet + Žádosti o změnu'!$ER$2="ano",'Rozpočet + Žádosti o změnu'!EN124,IF('Rozpočet + Žádosti o změnu'!$EF$2="ano",'Rozpočet + Žádosti o změnu'!EB124,IF('Rozpočet + Žádosti o změnu'!$DT$2="ano",'Rozpočet + Žádosti o změnu'!DP124,IF('Rozpočet + Žádosti o změnu'!$DH$2="ano",'Rozpočet + Žádosti o změnu'!DD124,IF('Rozpočet + Žádosti o změnu'!$CV$2="ano",'Rozpočet + Žádosti o změnu'!CR124,IF('Rozpočet + Žádosti o změnu'!$CJ$2="ano",'Rozpočet + Žádosti o změnu'!CF124,IF('Rozpočet + Žádosti o změnu'!$BX$2="ano",'Rozpočet + Žádosti o změnu'!BT124,IF('Rozpočet + Žádosti o změnu'!$BL$2="ano",'Rozpočet + Žádosti o změnu'!BH124,IF('Rozpočet + Žádosti o změnu'!$AZ$2="ano",'Rozpočet + Žádosti o změnu'!AV124,IF('Rozpočet + Žádosti o změnu'!$AN$2="ano",'Rozpočet + Žádosti o změnu'!AJ124,'Rozpočet + Žádosti o změnu'!J124))))))))))</f>
        <v>0</v>
      </c>
      <c r="R124" s="267">
        <f>IF('Rozpočet + Žádosti o změnu'!$ER$2="ano",'Rozpočet + Žádosti o změnu'!EO124,IF('Rozpočet + Žádosti o změnu'!$EF$2="ano",'Rozpočet + Žádosti o změnu'!EC124,IF('Rozpočet + Žádosti o změnu'!$DT$2="ano",'Rozpočet + Žádosti o změnu'!DQ124,IF('Rozpočet + Žádosti o změnu'!$DH$2="ano",'Rozpočet + Žádosti o změnu'!DE124,IF('Rozpočet + Žádosti o změnu'!$CV$2="ano",'Rozpočet + Žádosti o změnu'!CS124,IF('Rozpočet + Žádosti o změnu'!$CJ$2="ano",'Rozpočet + Žádosti o změnu'!CG124,IF('Rozpočet + Žádosti o změnu'!$BX$2="ano",'Rozpočet + Žádosti o změnu'!BU124,IF('Rozpočet + Žádosti o změnu'!$BL$2="ano",'Rozpočet + Žádosti o změnu'!BI124,IF('Rozpočet + Žádosti o změnu'!$AZ$2="ano",'Rozpočet + Žádosti o změnu'!AW124,IF('Rozpočet + Žádosti o změnu'!$AN$2="ano",'Rozpočet + Žádosti o změnu'!AK124,'Rozpočet + Žádosti o změnu'!K124))))))))))</f>
        <v>0</v>
      </c>
      <c r="S124" s="267">
        <f>IF('Rozpočet + Žádosti o změnu'!$ER$2="ano",'Rozpočet + Žádosti o změnu'!EP124,IF('Rozpočet + Žádosti o změnu'!$EF$2="ano",'Rozpočet + Žádosti o změnu'!ED124,IF('Rozpočet + Žádosti o změnu'!$DT$2="ano",'Rozpočet + Žádosti o změnu'!DR124,IF('Rozpočet + Žádosti o změnu'!$DH$2="ano",'Rozpočet + Žádosti o změnu'!DF124,IF('Rozpočet + Žádosti o změnu'!$CV$2="ano",'Rozpočet + Žádosti o změnu'!CT124,IF('Rozpočet + Žádosti o změnu'!$CJ$2="ano",'Rozpočet + Žádosti o změnu'!CH124,IF('Rozpočet + Žádosti o změnu'!$BX$2="ano",'Rozpočet + Žádosti o změnu'!BV124,IF('Rozpočet + Žádosti o změnu'!$BL$2="ano",'Rozpočet + Žádosti o změnu'!BJ124,IF('Rozpočet + Žádosti o změnu'!$AZ$2="ano",'Rozpočet + Žádosti o změnu'!AX124,IF('Rozpočet + Žádosti o změnu'!$AN$2="ano",'Rozpočet + Žádosti o změnu'!AL124,'Rozpočet + Žádosti o změnu'!L124))))))))))</f>
        <v>0</v>
      </c>
      <c r="T124" s="267">
        <f>IF('Rozpočet + Žádosti o změnu'!$ER$2="ano",'Rozpočet + Žádosti o změnu'!EQ124,IF('Rozpočet + Žádosti o změnu'!$EF$2="ano",'Rozpočet + Žádosti o změnu'!EE124,IF('Rozpočet + Žádosti o změnu'!$DT$2="ano",'Rozpočet + Žádosti o změnu'!DS124,IF('Rozpočet + Žádosti o změnu'!$DH$2="ano",'Rozpočet + Žádosti o změnu'!DG124,IF('Rozpočet + Žádosti o změnu'!$CV$2="ano",'Rozpočet + Žádosti o změnu'!CU124,IF('Rozpočet + Žádosti o změnu'!$CJ$2="ano",'Rozpočet + Žádosti o změnu'!CI124,IF('Rozpočet + Žádosti o změnu'!$BX$2="ano",'Rozpočet + Žádosti o změnu'!BW124,IF('Rozpočet + Žádosti o změnu'!$BL$2="ano",'Rozpočet + Žádosti o změnu'!BK124,IF('Rozpočet + Žádosti o změnu'!$AZ$2="ano",'Rozpočet + Žádosti o změnu'!AY124,IF('Rozpočet + Žádosti o změnu'!$AN$2="ano",'Rozpočet + Žádosti o změnu'!AM124,'Rozpočet + Žádosti o změnu'!M124))))))))))</f>
        <v>0</v>
      </c>
      <c r="U124" s="267">
        <f>IF('Rozpočet + Žádosti o změnu'!$ER$2="ano",'Rozpočet + Žádosti o změnu'!ER124,IF('Rozpočet + Žádosti o změnu'!$EF$2="ano",'Rozpočet + Žádosti o změnu'!EF124,IF('Rozpočet + Žádosti o změnu'!$DT$2="ano",'Rozpočet + Žádosti o změnu'!DT124,IF('Rozpočet + Žádosti o změnu'!$DH$2="ano",'Rozpočet + Žádosti o změnu'!DH124,IF('Rozpočet + Žádosti o změnu'!$CV$2="ano",'Rozpočet + Žádosti o změnu'!CV124,IF('Rozpočet + Žádosti o změnu'!$CJ$2="ano",'Rozpočet + Žádosti o změnu'!CJ124,IF('Rozpočet + Žádosti o změnu'!$BX$2="ano",'Rozpočet + Žádosti o změnu'!BX124,IF('Rozpočet + Žádosti o změnu'!$BL$2="ano",'Rozpočet + Žádosti o změnu'!BL124,IF('Rozpočet + Žádosti o změnu'!$AZ$2="ano",'Rozpočet + Žádosti o změnu'!AZ124,IF('Rozpočet + Žádosti o změnu'!$AN$2="ano",'Rozpočet + Žádosti o změnu'!AN124,'Rozpočet + Žádosti o změnu'!N124))))))))))</f>
        <v>0</v>
      </c>
      <c r="W124" s="281">
        <f>IF('ZoR č. 1'!$D124="",0,'ZoR č. 1'!G124)+IF('ZoR č. 2'!$D124="",0,'ZoR č. 2'!G124)+IF('ZoR č. 3'!$D124="",0,'ZoR č. 3'!G124)+IF('ZoR č. 4'!$D124="",0,'ZoR č. 4'!G124)+IF('ZoR č. 5'!$D124="",0,'ZoR č. 5'!G124)+IF('ZoR č. 6'!$D124="",0,'ZoR č. 6'!G124)+IF('ZoR č. 7'!$D124="",0,'ZoR č. 7'!G124)+IF('ZoR č. 8'!$D124="",0,'ZoR č. 8'!G124)+IF('ZoR č. 9'!$D124="",0,'ZoR č. 9'!G124)+IF('ZoR č. 10'!$D124="",0,'ZoR č. 10'!G124)+IF(ZZoR!$D124="",0,ZZoR!G124)</f>
        <v>0</v>
      </c>
      <c r="X124" s="281">
        <f>IF('ZoR č. 1'!$D124="",0,'ZoR č. 1'!H124)+IF('ZoR č. 2'!$D124="",0,'ZoR č. 2'!H124)+IF('ZoR č. 3'!$D124="",0,'ZoR č. 3'!H124)+IF('ZoR č. 4'!$D124="",0,'ZoR č. 4'!H124)+IF('ZoR č. 5'!$D124="",0,'ZoR č. 5'!H124)+IF('ZoR č. 6'!$D124="",0,'ZoR č. 6'!H124)+IF('ZoR č. 7'!$D124="",0,'ZoR č. 7'!H124)+IF('ZoR č. 8'!$D124="",0,'ZoR č. 8'!H124)+IF('ZoR č. 9'!$D124="",0,'ZoR č. 9'!H124)+IF('ZoR č. 10'!$D124="",0,'ZoR č. 10'!H124)+IF(ZZoR!$D124="",0,ZZoR!H124)</f>
        <v>0</v>
      </c>
      <c r="Y124" s="281">
        <f>IF('ZoR č. 1'!$D124="",0,'ZoR č. 1'!I124)+IF('ZoR č. 2'!$D124="",0,'ZoR č. 2'!I124)+IF('ZoR č. 3'!$D124="",0,'ZoR č. 3'!I124)+IF('ZoR č. 4'!$D124="",0,'ZoR č. 4'!I124)+IF('ZoR č. 5'!$D124="",0,'ZoR č. 5'!I124)+IF('ZoR č. 6'!$D124="",0,'ZoR č. 6'!I124)+IF('ZoR č. 7'!$D124="",0,'ZoR č. 7'!I124)+IF('ZoR č. 8'!$D124="",0,'ZoR č. 8'!I124)+IF('ZoR č. 9'!$D124="",0,'ZoR č. 9'!I124)+IF('ZoR č. 10'!$D124="",0,'ZoR č. 10'!I124)+IF(ZZoR!$D124="",0,ZZoR!I124)</f>
        <v>0</v>
      </c>
      <c r="Z124" s="281">
        <f>IF('ZoR č. 1'!$D124="",0,'ZoR č. 1'!J124)+IF('ZoR č. 2'!$D124="",0,'ZoR č. 2'!J124)+IF('ZoR č. 3'!$D124="",0,'ZoR č. 3'!J124)+IF('ZoR č. 4'!$D124="",0,'ZoR č. 4'!J124)+IF('ZoR č. 5'!$D124="",0,'ZoR č. 5'!J124)+IF('ZoR č. 6'!$D124="",0,'ZoR č. 6'!J124)+IF('ZoR č. 7'!$D124="",0,'ZoR č. 7'!J124)+IF('ZoR č. 8'!$D124="",0,'ZoR č. 8'!J124)+IF('ZoR č. 9'!$D124="",0,'ZoR č. 9'!J124)+IF('ZoR č. 10'!$D124="",0,'ZoR č. 10'!J124)+IF(ZZoR!$D124="",0,ZZoR!J124)</f>
        <v>0</v>
      </c>
      <c r="AA124" s="281">
        <f>IF('ZoR č. 1'!$D124="",0,'ZoR č. 1'!K124)+IF('ZoR č. 2'!$D124="",0,'ZoR č. 2'!K124)+IF('ZoR č. 3'!$D124="",0,'ZoR č. 3'!K124)+IF('ZoR č. 4'!$D124="",0,'ZoR č. 4'!K124)+IF('ZoR č. 5'!$D124="",0,'ZoR č. 5'!K124)+IF('ZoR č. 6'!$D124="",0,'ZoR č. 6'!K124)+IF('ZoR č. 7'!$D124="",0,'ZoR č. 7'!K124)+IF('ZoR č. 8'!$D124="",0,'ZoR č. 8'!K124)+IF('ZoR č. 9'!$D124="",0,'ZoR č. 9'!K124)+IF('ZoR č. 10'!$D124="",0,'ZoR č. 10'!K124)+IF(ZZoR!$D124="",0,ZZoR!K124)</f>
        <v>0</v>
      </c>
      <c r="AB124" s="281">
        <f>IF('ZoR č. 1'!$D124="",0,'ZoR č. 1'!L124)+IF('ZoR č. 2'!$D124="",0,'ZoR č. 2'!L124)+IF('ZoR č. 3'!$D124="",0,'ZoR č. 3'!L124)+IF('ZoR č. 4'!$D124="",0,'ZoR č. 4'!L124)+IF('ZoR č. 5'!$D124="",0,'ZoR č. 5'!L124)+IF('ZoR č. 6'!$D124="",0,'ZoR č. 6'!L124)+IF('ZoR č. 7'!$D124="",0,'ZoR č. 7'!L124)+IF('ZoR č. 8'!$D124="",0,'ZoR č. 8'!L124)+IF('ZoR č. 9'!$D124="",0,'ZoR č. 9'!L124)+IF('ZoR č. 10'!$D124="",0,'ZoR č. 10'!L124)+IF(ZZoR!$D124="",0,ZZoR!L124)</f>
        <v>0</v>
      </c>
      <c r="AC124" s="281">
        <f>IF('ZoR č. 1'!$D124="",0,'ZoR č. 1'!M124)+IF('ZoR č. 2'!$D124="",0,'ZoR č. 2'!M124)+IF('ZoR č. 3'!$D124="",0,'ZoR č. 3'!M124)+IF('ZoR č. 4'!$D124="",0,'ZoR č. 4'!M124)+IF('ZoR č. 5'!$D124="",0,'ZoR č. 5'!M124)+IF('ZoR č. 6'!$D124="",0,'ZoR č. 6'!M124)+IF('ZoR č. 7'!$D124="",0,'ZoR č. 7'!M124)+IF('ZoR č. 8'!$D124="",0,'ZoR č. 8'!M124)+IF('ZoR č. 9'!$D124="",0,'ZoR č. 9'!M124)+IF('ZoR č. 10'!$D124="",0,'ZoR č. 10'!M124)+IF(ZZoR!$D124="",0,ZZoR!M124)</f>
        <v>0</v>
      </c>
      <c r="AE124" s="282" t="str">
        <f t="shared" si="7"/>
        <v/>
      </c>
    </row>
    <row r="125" spans="2:31" x14ac:dyDescent="0.25">
      <c r="B125" s="10" t="s">
        <v>46</v>
      </c>
      <c r="C125" s="104" t="str">
        <f>IF(COUNTA('Přehled partnerů'!C125:D125)&lt;&gt;2,"partner neuveden",IF('Přehled partnerů'!M125="ANO",'Přehled partnerů'!C125,"v tomto období nerelevantní"))</f>
        <v>partner neuveden</v>
      </c>
      <c r="D125" s="116" t="str">
        <f>IF(COUNTA('Přehled partnerů'!C125:D125)&lt;&gt;2,"",IF('Přehled partnerů'!M125="ANO",'Přehled partnerů'!D125,""))</f>
        <v/>
      </c>
      <c r="E125" s="24" t="str">
        <f t="shared" si="8"/>
        <v/>
      </c>
      <c r="F125" s="47" t="str">
        <f t="shared" si="9"/>
        <v/>
      </c>
      <c r="G125" s="15">
        <v>0</v>
      </c>
      <c r="H125" s="16">
        <v>0</v>
      </c>
      <c r="I125" s="16">
        <v>0</v>
      </c>
      <c r="J125" s="16">
        <v>0</v>
      </c>
      <c r="K125" s="126">
        <v>0</v>
      </c>
      <c r="L125" s="126">
        <v>0</v>
      </c>
      <c r="M125" s="130">
        <v>0</v>
      </c>
      <c r="N125" s="58" t="str">
        <f t="shared" si="6"/>
        <v/>
      </c>
      <c r="O125" s="267">
        <f>IF('Rozpočet + Žádosti o změnu'!$ER$2="ano",'Rozpočet + Žádosti o změnu'!EL125,IF('Rozpočet + Žádosti o změnu'!$EF$2="ano",'Rozpočet + Žádosti o změnu'!DZ125,IF('Rozpočet + Žádosti o změnu'!$DT$2="ano",'Rozpočet + Žádosti o změnu'!DN125,IF('Rozpočet + Žádosti o změnu'!$DH$2="ano",'Rozpočet + Žádosti o změnu'!DB125,IF('Rozpočet + Žádosti o změnu'!$CV$2="ano",'Rozpočet + Žádosti o změnu'!CP125,IF('Rozpočet + Žádosti o změnu'!$CJ$2="ano",'Rozpočet + Žádosti o změnu'!CD125,IF('Rozpočet + Žádosti o změnu'!$BX$2="ano",'Rozpočet + Žádosti o změnu'!BR125,IF('Rozpočet + Žádosti o změnu'!$BL$2="ano",'Rozpočet + Žádosti o změnu'!BF125,IF('Rozpočet + Žádosti o změnu'!$AZ$2="ano",'Rozpočet + Žádosti o změnu'!AT125,IF('Rozpočet + Žádosti o změnu'!$AN$2="ano",'Rozpočet + Žádosti o změnu'!AH125,'Rozpočet + Žádosti o změnu'!H125))))))))))</f>
        <v>0</v>
      </c>
      <c r="P125" s="267">
        <f>IF('Rozpočet + Žádosti o změnu'!$ER$2="ano",'Rozpočet + Žádosti o změnu'!EM125,IF('Rozpočet + Žádosti o změnu'!$EF$2="ano",'Rozpočet + Žádosti o změnu'!EA125,IF('Rozpočet + Žádosti o změnu'!$DT$2="ano",'Rozpočet + Žádosti o změnu'!DO125,IF('Rozpočet + Žádosti o změnu'!$DH$2="ano",'Rozpočet + Žádosti o změnu'!DC125,IF('Rozpočet + Žádosti o změnu'!$CV$2="ano",'Rozpočet + Žádosti o změnu'!CQ125,IF('Rozpočet + Žádosti o změnu'!$CJ$2="ano",'Rozpočet + Žádosti o změnu'!CE125,IF('Rozpočet + Žádosti o změnu'!$BX$2="ano",'Rozpočet + Žádosti o změnu'!BS125,IF('Rozpočet + Žádosti o změnu'!$BL$2="ano",'Rozpočet + Žádosti o změnu'!BG125,IF('Rozpočet + Žádosti o změnu'!$AZ$2="ano",'Rozpočet + Žádosti o změnu'!AU125,IF('Rozpočet + Žádosti o změnu'!$AN$2="ano",'Rozpočet + Žádosti o změnu'!AI125,'Rozpočet + Žádosti o změnu'!I125))))))))))</f>
        <v>0</v>
      </c>
      <c r="Q125" s="267">
        <f>IF('Rozpočet + Žádosti o změnu'!$ER$2="ano",'Rozpočet + Žádosti o změnu'!EN125,IF('Rozpočet + Žádosti o změnu'!$EF$2="ano",'Rozpočet + Žádosti o změnu'!EB125,IF('Rozpočet + Žádosti o změnu'!$DT$2="ano",'Rozpočet + Žádosti o změnu'!DP125,IF('Rozpočet + Žádosti o změnu'!$DH$2="ano",'Rozpočet + Žádosti o změnu'!DD125,IF('Rozpočet + Žádosti o změnu'!$CV$2="ano",'Rozpočet + Žádosti o změnu'!CR125,IF('Rozpočet + Žádosti o změnu'!$CJ$2="ano",'Rozpočet + Žádosti o změnu'!CF125,IF('Rozpočet + Žádosti o změnu'!$BX$2="ano",'Rozpočet + Žádosti o změnu'!BT125,IF('Rozpočet + Žádosti o změnu'!$BL$2="ano",'Rozpočet + Žádosti o změnu'!BH125,IF('Rozpočet + Žádosti o změnu'!$AZ$2="ano",'Rozpočet + Žádosti o změnu'!AV125,IF('Rozpočet + Žádosti o změnu'!$AN$2="ano",'Rozpočet + Žádosti o změnu'!AJ125,'Rozpočet + Žádosti o změnu'!J125))))))))))</f>
        <v>0</v>
      </c>
      <c r="R125" s="267">
        <f>IF('Rozpočet + Žádosti o změnu'!$ER$2="ano",'Rozpočet + Žádosti o změnu'!EO125,IF('Rozpočet + Žádosti o změnu'!$EF$2="ano",'Rozpočet + Žádosti o změnu'!EC125,IF('Rozpočet + Žádosti o změnu'!$DT$2="ano",'Rozpočet + Žádosti o změnu'!DQ125,IF('Rozpočet + Žádosti o změnu'!$DH$2="ano",'Rozpočet + Žádosti o změnu'!DE125,IF('Rozpočet + Žádosti o změnu'!$CV$2="ano",'Rozpočet + Žádosti o změnu'!CS125,IF('Rozpočet + Žádosti o změnu'!$CJ$2="ano",'Rozpočet + Žádosti o změnu'!CG125,IF('Rozpočet + Žádosti o změnu'!$BX$2="ano",'Rozpočet + Žádosti o změnu'!BU125,IF('Rozpočet + Žádosti o změnu'!$BL$2="ano",'Rozpočet + Žádosti o změnu'!BI125,IF('Rozpočet + Žádosti o změnu'!$AZ$2="ano",'Rozpočet + Žádosti o změnu'!AW125,IF('Rozpočet + Žádosti o změnu'!$AN$2="ano",'Rozpočet + Žádosti o změnu'!AK125,'Rozpočet + Žádosti o změnu'!K125))))))))))</f>
        <v>0</v>
      </c>
      <c r="S125" s="267">
        <f>IF('Rozpočet + Žádosti o změnu'!$ER$2="ano",'Rozpočet + Žádosti o změnu'!EP125,IF('Rozpočet + Žádosti o změnu'!$EF$2="ano",'Rozpočet + Žádosti o změnu'!ED125,IF('Rozpočet + Žádosti o změnu'!$DT$2="ano",'Rozpočet + Žádosti o změnu'!DR125,IF('Rozpočet + Žádosti o změnu'!$DH$2="ano",'Rozpočet + Žádosti o změnu'!DF125,IF('Rozpočet + Žádosti o změnu'!$CV$2="ano",'Rozpočet + Žádosti o změnu'!CT125,IF('Rozpočet + Žádosti o změnu'!$CJ$2="ano",'Rozpočet + Žádosti o změnu'!CH125,IF('Rozpočet + Žádosti o změnu'!$BX$2="ano",'Rozpočet + Žádosti o změnu'!BV125,IF('Rozpočet + Žádosti o změnu'!$BL$2="ano",'Rozpočet + Žádosti o změnu'!BJ125,IF('Rozpočet + Žádosti o změnu'!$AZ$2="ano",'Rozpočet + Žádosti o změnu'!AX125,IF('Rozpočet + Žádosti o změnu'!$AN$2="ano",'Rozpočet + Žádosti o změnu'!AL125,'Rozpočet + Žádosti o změnu'!L125))))))))))</f>
        <v>0</v>
      </c>
      <c r="T125" s="267">
        <f>IF('Rozpočet + Žádosti o změnu'!$ER$2="ano",'Rozpočet + Žádosti o změnu'!EQ125,IF('Rozpočet + Žádosti o změnu'!$EF$2="ano",'Rozpočet + Žádosti o změnu'!EE125,IF('Rozpočet + Žádosti o změnu'!$DT$2="ano",'Rozpočet + Žádosti o změnu'!DS125,IF('Rozpočet + Žádosti o změnu'!$DH$2="ano",'Rozpočet + Žádosti o změnu'!DG125,IF('Rozpočet + Žádosti o změnu'!$CV$2="ano",'Rozpočet + Žádosti o změnu'!CU125,IF('Rozpočet + Žádosti o změnu'!$CJ$2="ano",'Rozpočet + Žádosti o změnu'!CI125,IF('Rozpočet + Žádosti o změnu'!$BX$2="ano",'Rozpočet + Žádosti o změnu'!BW125,IF('Rozpočet + Žádosti o změnu'!$BL$2="ano",'Rozpočet + Žádosti o změnu'!BK125,IF('Rozpočet + Žádosti o změnu'!$AZ$2="ano",'Rozpočet + Žádosti o změnu'!AY125,IF('Rozpočet + Žádosti o změnu'!$AN$2="ano",'Rozpočet + Žádosti o změnu'!AM125,'Rozpočet + Žádosti o změnu'!M125))))))))))</f>
        <v>0</v>
      </c>
      <c r="U125" s="267">
        <f>IF('Rozpočet + Žádosti o změnu'!$ER$2="ano",'Rozpočet + Žádosti o změnu'!ER125,IF('Rozpočet + Žádosti o změnu'!$EF$2="ano",'Rozpočet + Žádosti o změnu'!EF125,IF('Rozpočet + Žádosti o změnu'!$DT$2="ano",'Rozpočet + Žádosti o změnu'!DT125,IF('Rozpočet + Žádosti o změnu'!$DH$2="ano",'Rozpočet + Žádosti o změnu'!DH125,IF('Rozpočet + Žádosti o změnu'!$CV$2="ano",'Rozpočet + Žádosti o změnu'!CV125,IF('Rozpočet + Žádosti o změnu'!$CJ$2="ano",'Rozpočet + Žádosti o změnu'!CJ125,IF('Rozpočet + Žádosti o změnu'!$BX$2="ano",'Rozpočet + Žádosti o změnu'!BX125,IF('Rozpočet + Žádosti o změnu'!$BL$2="ano",'Rozpočet + Žádosti o změnu'!BL125,IF('Rozpočet + Žádosti o změnu'!$AZ$2="ano",'Rozpočet + Žádosti o změnu'!AZ125,IF('Rozpočet + Žádosti o změnu'!$AN$2="ano",'Rozpočet + Žádosti o změnu'!AN125,'Rozpočet + Žádosti o změnu'!N125))))))))))</f>
        <v>0</v>
      </c>
      <c r="W125" s="281">
        <f>IF('ZoR č. 1'!$D125="",0,'ZoR č. 1'!G125)+IF('ZoR č. 2'!$D125="",0,'ZoR č. 2'!G125)+IF('ZoR č. 3'!$D125="",0,'ZoR č. 3'!G125)+IF('ZoR č. 4'!$D125="",0,'ZoR č. 4'!G125)+IF('ZoR č. 5'!$D125="",0,'ZoR č. 5'!G125)+IF('ZoR č. 6'!$D125="",0,'ZoR č. 6'!G125)+IF('ZoR č. 7'!$D125="",0,'ZoR č. 7'!G125)+IF('ZoR č. 8'!$D125="",0,'ZoR č. 8'!G125)+IF('ZoR č. 9'!$D125="",0,'ZoR č. 9'!G125)+IF('ZoR č. 10'!$D125="",0,'ZoR č. 10'!G125)+IF(ZZoR!$D125="",0,ZZoR!G125)</f>
        <v>0</v>
      </c>
      <c r="X125" s="281">
        <f>IF('ZoR č. 1'!$D125="",0,'ZoR č. 1'!H125)+IF('ZoR č. 2'!$D125="",0,'ZoR č. 2'!H125)+IF('ZoR č. 3'!$D125="",0,'ZoR č. 3'!H125)+IF('ZoR č. 4'!$D125="",0,'ZoR č. 4'!H125)+IF('ZoR č. 5'!$D125="",0,'ZoR č. 5'!H125)+IF('ZoR č. 6'!$D125="",0,'ZoR č. 6'!H125)+IF('ZoR č. 7'!$D125="",0,'ZoR č. 7'!H125)+IF('ZoR č. 8'!$D125="",0,'ZoR č. 8'!H125)+IF('ZoR č. 9'!$D125="",0,'ZoR č. 9'!H125)+IF('ZoR č. 10'!$D125="",0,'ZoR č. 10'!H125)+IF(ZZoR!$D125="",0,ZZoR!H125)</f>
        <v>0</v>
      </c>
      <c r="Y125" s="281">
        <f>IF('ZoR č. 1'!$D125="",0,'ZoR č. 1'!I125)+IF('ZoR č. 2'!$D125="",0,'ZoR č. 2'!I125)+IF('ZoR č. 3'!$D125="",0,'ZoR č. 3'!I125)+IF('ZoR č. 4'!$D125="",0,'ZoR č. 4'!I125)+IF('ZoR č. 5'!$D125="",0,'ZoR č. 5'!I125)+IF('ZoR č. 6'!$D125="",0,'ZoR č. 6'!I125)+IF('ZoR č. 7'!$D125="",0,'ZoR č. 7'!I125)+IF('ZoR č. 8'!$D125="",0,'ZoR č. 8'!I125)+IF('ZoR č. 9'!$D125="",0,'ZoR č. 9'!I125)+IF('ZoR č. 10'!$D125="",0,'ZoR č. 10'!I125)+IF(ZZoR!$D125="",0,ZZoR!I125)</f>
        <v>0</v>
      </c>
      <c r="Z125" s="281">
        <f>IF('ZoR č. 1'!$D125="",0,'ZoR č. 1'!J125)+IF('ZoR č. 2'!$D125="",0,'ZoR č. 2'!J125)+IF('ZoR č. 3'!$D125="",0,'ZoR č. 3'!J125)+IF('ZoR č. 4'!$D125="",0,'ZoR č. 4'!J125)+IF('ZoR č. 5'!$D125="",0,'ZoR č. 5'!J125)+IF('ZoR č. 6'!$D125="",0,'ZoR č. 6'!J125)+IF('ZoR č. 7'!$D125="",0,'ZoR č. 7'!J125)+IF('ZoR č. 8'!$D125="",0,'ZoR č. 8'!J125)+IF('ZoR č. 9'!$D125="",0,'ZoR č. 9'!J125)+IF('ZoR č. 10'!$D125="",0,'ZoR č. 10'!J125)+IF(ZZoR!$D125="",0,ZZoR!J125)</f>
        <v>0</v>
      </c>
      <c r="AA125" s="281">
        <f>IF('ZoR č. 1'!$D125="",0,'ZoR č. 1'!K125)+IF('ZoR č. 2'!$D125="",0,'ZoR č. 2'!K125)+IF('ZoR č. 3'!$D125="",0,'ZoR č. 3'!K125)+IF('ZoR č. 4'!$D125="",0,'ZoR č. 4'!K125)+IF('ZoR č. 5'!$D125="",0,'ZoR č. 5'!K125)+IF('ZoR č. 6'!$D125="",0,'ZoR č. 6'!K125)+IF('ZoR č. 7'!$D125="",0,'ZoR č. 7'!K125)+IF('ZoR č. 8'!$D125="",0,'ZoR č. 8'!K125)+IF('ZoR č. 9'!$D125="",0,'ZoR č. 9'!K125)+IF('ZoR č. 10'!$D125="",0,'ZoR č. 10'!K125)+IF(ZZoR!$D125="",0,ZZoR!K125)</f>
        <v>0</v>
      </c>
      <c r="AB125" s="281">
        <f>IF('ZoR č. 1'!$D125="",0,'ZoR č. 1'!L125)+IF('ZoR č. 2'!$D125="",0,'ZoR č. 2'!L125)+IF('ZoR č. 3'!$D125="",0,'ZoR č. 3'!L125)+IF('ZoR č. 4'!$D125="",0,'ZoR č. 4'!L125)+IF('ZoR č. 5'!$D125="",0,'ZoR č. 5'!L125)+IF('ZoR č. 6'!$D125="",0,'ZoR č. 6'!L125)+IF('ZoR č. 7'!$D125="",0,'ZoR č. 7'!L125)+IF('ZoR č. 8'!$D125="",0,'ZoR č. 8'!L125)+IF('ZoR č. 9'!$D125="",0,'ZoR č. 9'!L125)+IF('ZoR č. 10'!$D125="",0,'ZoR č. 10'!L125)+IF(ZZoR!$D125="",0,ZZoR!L125)</f>
        <v>0</v>
      </c>
      <c r="AC125" s="281">
        <f>IF('ZoR č. 1'!$D125="",0,'ZoR č. 1'!M125)+IF('ZoR č. 2'!$D125="",0,'ZoR č. 2'!M125)+IF('ZoR č. 3'!$D125="",0,'ZoR č. 3'!M125)+IF('ZoR č. 4'!$D125="",0,'ZoR č. 4'!M125)+IF('ZoR č. 5'!$D125="",0,'ZoR č. 5'!M125)+IF('ZoR č. 6'!$D125="",0,'ZoR č. 6'!M125)+IF('ZoR č. 7'!$D125="",0,'ZoR č. 7'!M125)+IF('ZoR č. 8'!$D125="",0,'ZoR č. 8'!M125)+IF('ZoR č. 9'!$D125="",0,'ZoR č. 9'!M125)+IF('ZoR č. 10'!$D125="",0,'ZoR č. 10'!M125)+IF(ZZoR!$D125="",0,ZZoR!M125)</f>
        <v>0</v>
      </c>
      <c r="AE125" s="282" t="str">
        <f t="shared" si="7"/>
        <v/>
      </c>
    </row>
    <row r="126" spans="2:31" x14ac:dyDescent="0.25">
      <c r="B126" s="10" t="s">
        <v>47</v>
      </c>
      <c r="C126" s="104" t="str">
        <f>IF(COUNTA('Přehled partnerů'!C126:D126)&lt;&gt;2,"partner neuveden",IF('Přehled partnerů'!M126="ANO",'Přehled partnerů'!C126,"v tomto období nerelevantní"))</f>
        <v>partner neuveden</v>
      </c>
      <c r="D126" s="116" t="str">
        <f>IF(COUNTA('Přehled partnerů'!C126:D126)&lt;&gt;2,"",IF('Přehled partnerů'!M126="ANO",'Přehled partnerů'!D126,""))</f>
        <v/>
      </c>
      <c r="E126" s="24" t="str">
        <f t="shared" si="8"/>
        <v/>
      </c>
      <c r="F126" s="47" t="str">
        <f t="shared" si="9"/>
        <v/>
      </c>
      <c r="G126" s="15">
        <v>0</v>
      </c>
      <c r="H126" s="16">
        <v>0</v>
      </c>
      <c r="I126" s="16">
        <v>0</v>
      </c>
      <c r="J126" s="16">
        <v>0</v>
      </c>
      <c r="K126" s="126">
        <v>0</v>
      </c>
      <c r="L126" s="126">
        <v>0</v>
      </c>
      <c r="M126" s="130">
        <v>0</v>
      </c>
      <c r="N126" s="58" t="str">
        <f t="shared" si="6"/>
        <v/>
      </c>
      <c r="O126" s="267">
        <f>IF('Rozpočet + Žádosti o změnu'!$ER$2="ano",'Rozpočet + Žádosti o změnu'!EL126,IF('Rozpočet + Žádosti o změnu'!$EF$2="ano",'Rozpočet + Žádosti o změnu'!DZ126,IF('Rozpočet + Žádosti o změnu'!$DT$2="ano",'Rozpočet + Žádosti o změnu'!DN126,IF('Rozpočet + Žádosti o změnu'!$DH$2="ano",'Rozpočet + Žádosti o změnu'!DB126,IF('Rozpočet + Žádosti o změnu'!$CV$2="ano",'Rozpočet + Žádosti o změnu'!CP126,IF('Rozpočet + Žádosti o změnu'!$CJ$2="ano",'Rozpočet + Žádosti o změnu'!CD126,IF('Rozpočet + Žádosti o změnu'!$BX$2="ano",'Rozpočet + Žádosti o změnu'!BR126,IF('Rozpočet + Žádosti o změnu'!$BL$2="ano",'Rozpočet + Žádosti o změnu'!BF126,IF('Rozpočet + Žádosti o změnu'!$AZ$2="ano",'Rozpočet + Žádosti o změnu'!AT126,IF('Rozpočet + Žádosti o změnu'!$AN$2="ano",'Rozpočet + Žádosti o změnu'!AH126,'Rozpočet + Žádosti o změnu'!H126))))))))))</f>
        <v>0</v>
      </c>
      <c r="P126" s="267">
        <f>IF('Rozpočet + Žádosti o změnu'!$ER$2="ano",'Rozpočet + Žádosti o změnu'!EM126,IF('Rozpočet + Žádosti o změnu'!$EF$2="ano",'Rozpočet + Žádosti o změnu'!EA126,IF('Rozpočet + Žádosti o změnu'!$DT$2="ano",'Rozpočet + Žádosti o změnu'!DO126,IF('Rozpočet + Žádosti o změnu'!$DH$2="ano",'Rozpočet + Žádosti o změnu'!DC126,IF('Rozpočet + Žádosti o změnu'!$CV$2="ano",'Rozpočet + Žádosti o změnu'!CQ126,IF('Rozpočet + Žádosti o změnu'!$CJ$2="ano",'Rozpočet + Žádosti o změnu'!CE126,IF('Rozpočet + Žádosti o změnu'!$BX$2="ano",'Rozpočet + Žádosti o změnu'!BS126,IF('Rozpočet + Žádosti o změnu'!$BL$2="ano",'Rozpočet + Žádosti o změnu'!BG126,IF('Rozpočet + Žádosti o změnu'!$AZ$2="ano",'Rozpočet + Žádosti o změnu'!AU126,IF('Rozpočet + Žádosti o změnu'!$AN$2="ano",'Rozpočet + Žádosti o změnu'!AI126,'Rozpočet + Žádosti o změnu'!I126))))))))))</f>
        <v>0</v>
      </c>
      <c r="Q126" s="267">
        <f>IF('Rozpočet + Žádosti o změnu'!$ER$2="ano",'Rozpočet + Žádosti o změnu'!EN126,IF('Rozpočet + Žádosti o změnu'!$EF$2="ano",'Rozpočet + Žádosti o změnu'!EB126,IF('Rozpočet + Žádosti o změnu'!$DT$2="ano",'Rozpočet + Žádosti o změnu'!DP126,IF('Rozpočet + Žádosti o změnu'!$DH$2="ano",'Rozpočet + Žádosti o změnu'!DD126,IF('Rozpočet + Žádosti o změnu'!$CV$2="ano",'Rozpočet + Žádosti o změnu'!CR126,IF('Rozpočet + Žádosti o změnu'!$CJ$2="ano",'Rozpočet + Žádosti o změnu'!CF126,IF('Rozpočet + Žádosti o změnu'!$BX$2="ano",'Rozpočet + Žádosti o změnu'!BT126,IF('Rozpočet + Žádosti o změnu'!$BL$2="ano",'Rozpočet + Žádosti o změnu'!BH126,IF('Rozpočet + Žádosti o změnu'!$AZ$2="ano",'Rozpočet + Žádosti o změnu'!AV126,IF('Rozpočet + Žádosti o změnu'!$AN$2="ano",'Rozpočet + Žádosti o změnu'!AJ126,'Rozpočet + Žádosti o změnu'!J126))))))))))</f>
        <v>0</v>
      </c>
      <c r="R126" s="267">
        <f>IF('Rozpočet + Žádosti o změnu'!$ER$2="ano",'Rozpočet + Žádosti o změnu'!EO126,IF('Rozpočet + Žádosti o změnu'!$EF$2="ano",'Rozpočet + Žádosti o změnu'!EC126,IF('Rozpočet + Žádosti o změnu'!$DT$2="ano",'Rozpočet + Žádosti o změnu'!DQ126,IF('Rozpočet + Žádosti o změnu'!$DH$2="ano",'Rozpočet + Žádosti o změnu'!DE126,IF('Rozpočet + Žádosti o změnu'!$CV$2="ano",'Rozpočet + Žádosti o změnu'!CS126,IF('Rozpočet + Žádosti o změnu'!$CJ$2="ano",'Rozpočet + Žádosti o změnu'!CG126,IF('Rozpočet + Žádosti o změnu'!$BX$2="ano",'Rozpočet + Žádosti o změnu'!BU126,IF('Rozpočet + Žádosti o změnu'!$BL$2="ano",'Rozpočet + Žádosti o změnu'!BI126,IF('Rozpočet + Žádosti o změnu'!$AZ$2="ano",'Rozpočet + Žádosti o změnu'!AW126,IF('Rozpočet + Žádosti o změnu'!$AN$2="ano",'Rozpočet + Žádosti o změnu'!AK126,'Rozpočet + Žádosti o změnu'!K126))))))))))</f>
        <v>0</v>
      </c>
      <c r="S126" s="267">
        <f>IF('Rozpočet + Žádosti o změnu'!$ER$2="ano",'Rozpočet + Žádosti o změnu'!EP126,IF('Rozpočet + Žádosti o změnu'!$EF$2="ano",'Rozpočet + Žádosti o změnu'!ED126,IF('Rozpočet + Žádosti o změnu'!$DT$2="ano",'Rozpočet + Žádosti o změnu'!DR126,IF('Rozpočet + Žádosti o změnu'!$DH$2="ano",'Rozpočet + Žádosti o změnu'!DF126,IF('Rozpočet + Žádosti o změnu'!$CV$2="ano",'Rozpočet + Žádosti o změnu'!CT126,IF('Rozpočet + Žádosti o změnu'!$CJ$2="ano",'Rozpočet + Žádosti o změnu'!CH126,IF('Rozpočet + Žádosti o změnu'!$BX$2="ano",'Rozpočet + Žádosti o změnu'!BV126,IF('Rozpočet + Žádosti o změnu'!$BL$2="ano",'Rozpočet + Žádosti o změnu'!BJ126,IF('Rozpočet + Žádosti o změnu'!$AZ$2="ano",'Rozpočet + Žádosti o změnu'!AX126,IF('Rozpočet + Žádosti o změnu'!$AN$2="ano",'Rozpočet + Žádosti o změnu'!AL126,'Rozpočet + Žádosti o změnu'!L126))))))))))</f>
        <v>0</v>
      </c>
      <c r="T126" s="267">
        <f>IF('Rozpočet + Žádosti o změnu'!$ER$2="ano",'Rozpočet + Žádosti o změnu'!EQ126,IF('Rozpočet + Žádosti o změnu'!$EF$2="ano",'Rozpočet + Žádosti o změnu'!EE126,IF('Rozpočet + Žádosti o změnu'!$DT$2="ano",'Rozpočet + Žádosti o změnu'!DS126,IF('Rozpočet + Žádosti o změnu'!$DH$2="ano",'Rozpočet + Žádosti o změnu'!DG126,IF('Rozpočet + Žádosti o změnu'!$CV$2="ano",'Rozpočet + Žádosti o změnu'!CU126,IF('Rozpočet + Žádosti o změnu'!$CJ$2="ano",'Rozpočet + Žádosti o změnu'!CI126,IF('Rozpočet + Žádosti o změnu'!$BX$2="ano",'Rozpočet + Žádosti o změnu'!BW126,IF('Rozpočet + Žádosti o změnu'!$BL$2="ano",'Rozpočet + Žádosti o změnu'!BK126,IF('Rozpočet + Žádosti o změnu'!$AZ$2="ano",'Rozpočet + Žádosti o změnu'!AY126,IF('Rozpočet + Žádosti o změnu'!$AN$2="ano",'Rozpočet + Žádosti o změnu'!AM126,'Rozpočet + Žádosti o změnu'!M126))))))))))</f>
        <v>0</v>
      </c>
      <c r="U126" s="267">
        <f>IF('Rozpočet + Žádosti o změnu'!$ER$2="ano",'Rozpočet + Žádosti o změnu'!ER126,IF('Rozpočet + Žádosti o změnu'!$EF$2="ano",'Rozpočet + Žádosti o změnu'!EF126,IF('Rozpočet + Žádosti o změnu'!$DT$2="ano",'Rozpočet + Žádosti o změnu'!DT126,IF('Rozpočet + Žádosti o změnu'!$DH$2="ano",'Rozpočet + Žádosti o změnu'!DH126,IF('Rozpočet + Žádosti o změnu'!$CV$2="ano",'Rozpočet + Žádosti o změnu'!CV126,IF('Rozpočet + Žádosti o změnu'!$CJ$2="ano",'Rozpočet + Žádosti o změnu'!CJ126,IF('Rozpočet + Žádosti o změnu'!$BX$2="ano",'Rozpočet + Žádosti o změnu'!BX126,IF('Rozpočet + Žádosti o změnu'!$BL$2="ano",'Rozpočet + Žádosti o změnu'!BL126,IF('Rozpočet + Žádosti o změnu'!$AZ$2="ano",'Rozpočet + Žádosti o změnu'!AZ126,IF('Rozpočet + Žádosti o změnu'!$AN$2="ano",'Rozpočet + Žádosti o změnu'!AN126,'Rozpočet + Žádosti o změnu'!N126))))))))))</f>
        <v>0</v>
      </c>
      <c r="W126" s="281">
        <f>IF('ZoR č. 1'!$D126="",0,'ZoR č. 1'!G126)+IF('ZoR č. 2'!$D126="",0,'ZoR č. 2'!G126)+IF('ZoR č. 3'!$D126="",0,'ZoR č. 3'!G126)+IF('ZoR č. 4'!$D126="",0,'ZoR č. 4'!G126)+IF('ZoR č. 5'!$D126="",0,'ZoR č. 5'!G126)+IF('ZoR č. 6'!$D126="",0,'ZoR č. 6'!G126)+IF('ZoR č. 7'!$D126="",0,'ZoR č. 7'!G126)+IF('ZoR č. 8'!$D126="",0,'ZoR č. 8'!G126)+IF('ZoR č. 9'!$D126="",0,'ZoR č. 9'!G126)+IF('ZoR č. 10'!$D126="",0,'ZoR č. 10'!G126)+IF(ZZoR!$D126="",0,ZZoR!G126)</f>
        <v>0</v>
      </c>
      <c r="X126" s="281">
        <f>IF('ZoR č. 1'!$D126="",0,'ZoR č. 1'!H126)+IF('ZoR č. 2'!$D126="",0,'ZoR č. 2'!H126)+IF('ZoR č. 3'!$D126="",0,'ZoR č. 3'!H126)+IF('ZoR č. 4'!$D126="",0,'ZoR č. 4'!H126)+IF('ZoR č. 5'!$D126="",0,'ZoR č. 5'!H126)+IF('ZoR č. 6'!$D126="",0,'ZoR č. 6'!H126)+IF('ZoR č. 7'!$D126="",0,'ZoR č. 7'!H126)+IF('ZoR č. 8'!$D126="",0,'ZoR č. 8'!H126)+IF('ZoR č. 9'!$D126="",0,'ZoR č. 9'!H126)+IF('ZoR č. 10'!$D126="",0,'ZoR č. 10'!H126)+IF(ZZoR!$D126="",0,ZZoR!H126)</f>
        <v>0</v>
      </c>
      <c r="Y126" s="281">
        <f>IF('ZoR č. 1'!$D126="",0,'ZoR č. 1'!I126)+IF('ZoR č. 2'!$D126="",0,'ZoR č. 2'!I126)+IF('ZoR č. 3'!$D126="",0,'ZoR č. 3'!I126)+IF('ZoR č. 4'!$D126="",0,'ZoR č. 4'!I126)+IF('ZoR č. 5'!$D126="",0,'ZoR č. 5'!I126)+IF('ZoR č. 6'!$D126="",0,'ZoR č. 6'!I126)+IF('ZoR č. 7'!$D126="",0,'ZoR č. 7'!I126)+IF('ZoR č. 8'!$D126="",0,'ZoR č. 8'!I126)+IF('ZoR č. 9'!$D126="",0,'ZoR č. 9'!I126)+IF('ZoR č. 10'!$D126="",0,'ZoR č. 10'!I126)+IF(ZZoR!$D126="",0,ZZoR!I126)</f>
        <v>0</v>
      </c>
      <c r="Z126" s="281">
        <f>IF('ZoR č. 1'!$D126="",0,'ZoR č. 1'!J126)+IF('ZoR č. 2'!$D126="",0,'ZoR č. 2'!J126)+IF('ZoR č. 3'!$D126="",0,'ZoR č. 3'!J126)+IF('ZoR č. 4'!$D126="",0,'ZoR č. 4'!J126)+IF('ZoR č. 5'!$D126="",0,'ZoR č. 5'!J126)+IF('ZoR č. 6'!$D126="",0,'ZoR č. 6'!J126)+IF('ZoR č. 7'!$D126="",0,'ZoR č. 7'!J126)+IF('ZoR č. 8'!$D126="",0,'ZoR č. 8'!J126)+IF('ZoR č. 9'!$D126="",0,'ZoR č. 9'!J126)+IF('ZoR č. 10'!$D126="",0,'ZoR č. 10'!J126)+IF(ZZoR!$D126="",0,ZZoR!J126)</f>
        <v>0</v>
      </c>
      <c r="AA126" s="281">
        <f>IF('ZoR č. 1'!$D126="",0,'ZoR č. 1'!K126)+IF('ZoR č. 2'!$D126="",0,'ZoR č. 2'!K126)+IF('ZoR č. 3'!$D126="",0,'ZoR č. 3'!K126)+IF('ZoR č. 4'!$D126="",0,'ZoR č. 4'!K126)+IF('ZoR č. 5'!$D126="",0,'ZoR č. 5'!K126)+IF('ZoR č. 6'!$D126="",0,'ZoR č. 6'!K126)+IF('ZoR č. 7'!$D126="",0,'ZoR č. 7'!K126)+IF('ZoR č. 8'!$D126="",0,'ZoR č. 8'!K126)+IF('ZoR č. 9'!$D126="",0,'ZoR č. 9'!K126)+IF('ZoR č. 10'!$D126="",0,'ZoR č. 10'!K126)+IF(ZZoR!$D126="",0,ZZoR!K126)</f>
        <v>0</v>
      </c>
      <c r="AB126" s="281">
        <f>IF('ZoR č. 1'!$D126="",0,'ZoR č. 1'!L126)+IF('ZoR č. 2'!$D126="",0,'ZoR č. 2'!L126)+IF('ZoR č. 3'!$D126="",0,'ZoR č. 3'!L126)+IF('ZoR č. 4'!$D126="",0,'ZoR č. 4'!L126)+IF('ZoR č. 5'!$D126="",0,'ZoR č. 5'!L126)+IF('ZoR č. 6'!$D126="",0,'ZoR č. 6'!L126)+IF('ZoR č. 7'!$D126="",0,'ZoR č. 7'!L126)+IF('ZoR č. 8'!$D126="",0,'ZoR č. 8'!L126)+IF('ZoR č. 9'!$D126="",0,'ZoR č. 9'!L126)+IF('ZoR č. 10'!$D126="",0,'ZoR č. 10'!L126)+IF(ZZoR!$D126="",0,ZZoR!L126)</f>
        <v>0</v>
      </c>
      <c r="AC126" s="281">
        <f>IF('ZoR č. 1'!$D126="",0,'ZoR č. 1'!M126)+IF('ZoR č. 2'!$D126="",0,'ZoR č. 2'!M126)+IF('ZoR č. 3'!$D126="",0,'ZoR č. 3'!M126)+IF('ZoR č. 4'!$D126="",0,'ZoR č. 4'!M126)+IF('ZoR č. 5'!$D126="",0,'ZoR č. 5'!M126)+IF('ZoR č. 6'!$D126="",0,'ZoR č. 6'!M126)+IF('ZoR č. 7'!$D126="",0,'ZoR č. 7'!M126)+IF('ZoR č. 8'!$D126="",0,'ZoR č. 8'!M126)+IF('ZoR č. 9'!$D126="",0,'ZoR č. 9'!M126)+IF('ZoR č. 10'!$D126="",0,'ZoR č. 10'!M126)+IF(ZZoR!$D126="",0,ZZoR!M126)</f>
        <v>0</v>
      </c>
      <c r="AE126" s="282" t="str">
        <f t="shared" si="7"/>
        <v/>
      </c>
    </row>
    <row r="127" spans="2:31" x14ac:dyDescent="0.25">
      <c r="B127" s="10" t="s">
        <v>240</v>
      </c>
      <c r="C127" s="104" t="str">
        <f>IF(COUNTA('Přehled partnerů'!C127:D127)&lt;&gt;2,"partner neuveden",IF('Přehled partnerů'!M127="ANO",'Přehled partnerů'!C127,"v tomto období nerelevantní"))</f>
        <v>partner neuveden</v>
      </c>
      <c r="D127" s="116" t="str">
        <f>IF(COUNTA('Přehled partnerů'!C127:D127)&lt;&gt;2,"",IF('Přehled partnerů'!M127="ANO",'Přehled partnerů'!D127,""))</f>
        <v/>
      </c>
      <c r="E127" s="24" t="str">
        <f t="shared" si="8"/>
        <v/>
      </c>
      <c r="F127" s="47" t="str">
        <f t="shared" si="9"/>
        <v/>
      </c>
      <c r="G127" s="15">
        <v>0</v>
      </c>
      <c r="H127" s="16">
        <v>0</v>
      </c>
      <c r="I127" s="16">
        <v>0</v>
      </c>
      <c r="J127" s="16">
        <v>0</v>
      </c>
      <c r="K127" s="126">
        <v>0</v>
      </c>
      <c r="L127" s="126">
        <v>0</v>
      </c>
      <c r="M127" s="130">
        <v>0</v>
      </c>
      <c r="N127" s="58" t="str">
        <f t="shared" si="6"/>
        <v/>
      </c>
      <c r="O127" s="267">
        <f>IF('Rozpočet + Žádosti o změnu'!$ER$2="ano",'Rozpočet + Žádosti o změnu'!EL127,IF('Rozpočet + Žádosti o změnu'!$EF$2="ano",'Rozpočet + Žádosti o změnu'!DZ127,IF('Rozpočet + Žádosti o změnu'!$DT$2="ano",'Rozpočet + Žádosti o změnu'!DN127,IF('Rozpočet + Žádosti o změnu'!$DH$2="ano",'Rozpočet + Žádosti o změnu'!DB127,IF('Rozpočet + Žádosti o změnu'!$CV$2="ano",'Rozpočet + Žádosti o změnu'!CP127,IF('Rozpočet + Žádosti o změnu'!$CJ$2="ano",'Rozpočet + Žádosti o změnu'!CD127,IF('Rozpočet + Žádosti o změnu'!$BX$2="ano",'Rozpočet + Žádosti o změnu'!BR127,IF('Rozpočet + Žádosti o změnu'!$BL$2="ano",'Rozpočet + Žádosti o změnu'!BF127,IF('Rozpočet + Žádosti o změnu'!$AZ$2="ano",'Rozpočet + Žádosti o změnu'!AT127,IF('Rozpočet + Žádosti o změnu'!$AN$2="ano",'Rozpočet + Žádosti o změnu'!AH127,'Rozpočet + Žádosti o změnu'!H127))))))))))</f>
        <v>0</v>
      </c>
      <c r="P127" s="267">
        <f>IF('Rozpočet + Žádosti o změnu'!$ER$2="ano",'Rozpočet + Žádosti o změnu'!EM127,IF('Rozpočet + Žádosti o změnu'!$EF$2="ano",'Rozpočet + Žádosti o změnu'!EA127,IF('Rozpočet + Žádosti o změnu'!$DT$2="ano",'Rozpočet + Žádosti o změnu'!DO127,IF('Rozpočet + Žádosti o změnu'!$DH$2="ano",'Rozpočet + Žádosti o změnu'!DC127,IF('Rozpočet + Žádosti o změnu'!$CV$2="ano",'Rozpočet + Žádosti o změnu'!CQ127,IF('Rozpočet + Žádosti o změnu'!$CJ$2="ano",'Rozpočet + Žádosti o změnu'!CE127,IF('Rozpočet + Žádosti o změnu'!$BX$2="ano",'Rozpočet + Žádosti o změnu'!BS127,IF('Rozpočet + Žádosti o změnu'!$BL$2="ano",'Rozpočet + Žádosti o změnu'!BG127,IF('Rozpočet + Žádosti o změnu'!$AZ$2="ano",'Rozpočet + Žádosti o změnu'!AU127,IF('Rozpočet + Žádosti o změnu'!$AN$2="ano",'Rozpočet + Žádosti o změnu'!AI127,'Rozpočet + Žádosti o změnu'!I127))))))))))</f>
        <v>0</v>
      </c>
      <c r="Q127" s="267">
        <f>IF('Rozpočet + Žádosti o změnu'!$ER$2="ano",'Rozpočet + Žádosti o změnu'!EN127,IF('Rozpočet + Žádosti o změnu'!$EF$2="ano",'Rozpočet + Žádosti o změnu'!EB127,IF('Rozpočet + Žádosti o změnu'!$DT$2="ano",'Rozpočet + Žádosti o změnu'!DP127,IF('Rozpočet + Žádosti o změnu'!$DH$2="ano",'Rozpočet + Žádosti o změnu'!DD127,IF('Rozpočet + Žádosti o změnu'!$CV$2="ano",'Rozpočet + Žádosti o změnu'!CR127,IF('Rozpočet + Žádosti o změnu'!$CJ$2="ano",'Rozpočet + Žádosti o změnu'!CF127,IF('Rozpočet + Žádosti o změnu'!$BX$2="ano",'Rozpočet + Žádosti o změnu'!BT127,IF('Rozpočet + Žádosti o změnu'!$BL$2="ano",'Rozpočet + Žádosti o změnu'!BH127,IF('Rozpočet + Žádosti o změnu'!$AZ$2="ano",'Rozpočet + Žádosti o změnu'!AV127,IF('Rozpočet + Žádosti o změnu'!$AN$2="ano",'Rozpočet + Žádosti o změnu'!AJ127,'Rozpočet + Žádosti o změnu'!J127))))))))))</f>
        <v>0</v>
      </c>
      <c r="R127" s="267">
        <f>IF('Rozpočet + Žádosti o změnu'!$ER$2="ano",'Rozpočet + Žádosti o změnu'!EO127,IF('Rozpočet + Žádosti o změnu'!$EF$2="ano",'Rozpočet + Žádosti o změnu'!EC127,IF('Rozpočet + Žádosti o změnu'!$DT$2="ano",'Rozpočet + Žádosti o změnu'!DQ127,IF('Rozpočet + Žádosti o změnu'!$DH$2="ano",'Rozpočet + Žádosti o změnu'!DE127,IF('Rozpočet + Žádosti o změnu'!$CV$2="ano",'Rozpočet + Žádosti o změnu'!CS127,IF('Rozpočet + Žádosti o změnu'!$CJ$2="ano",'Rozpočet + Žádosti o změnu'!CG127,IF('Rozpočet + Žádosti o změnu'!$BX$2="ano",'Rozpočet + Žádosti o změnu'!BU127,IF('Rozpočet + Žádosti o změnu'!$BL$2="ano",'Rozpočet + Žádosti o změnu'!BI127,IF('Rozpočet + Žádosti o změnu'!$AZ$2="ano",'Rozpočet + Žádosti o změnu'!AW127,IF('Rozpočet + Žádosti o změnu'!$AN$2="ano",'Rozpočet + Žádosti o změnu'!AK127,'Rozpočet + Žádosti o změnu'!K127))))))))))</f>
        <v>0</v>
      </c>
      <c r="S127" s="267">
        <f>IF('Rozpočet + Žádosti o změnu'!$ER$2="ano",'Rozpočet + Žádosti o změnu'!EP127,IF('Rozpočet + Žádosti o změnu'!$EF$2="ano",'Rozpočet + Žádosti o změnu'!ED127,IF('Rozpočet + Žádosti o změnu'!$DT$2="ano",'Rozpočet + Žádosti o změnu'!DR127,IF('Rozpočet + Žádosti o změnu'!$DH$2="ano",'Rozpočet + Žádosti o změnu'!DF127,IF('Rozpočet + Žádosti o změnu'!$CV$2="ano",'Rozpočet + Žádosti o změnu'!CT127,IF('Rozpočet + Žádosti o změnu'!$CJ$2="ano",'Rozpočet + Žádosti o změnu'!CH127,IF('Rozpočet + Žádosti o změnu'!$BX$2="ano",'Rozpočet + Žádosti o změnu'!BV127,IF('Rozpočet + Žádosti o změnu'!$BL$2="ano",'Rozpočet + Žádosti o změnu'!BJ127,IF('Rozpočet + Žádosti o změnu'!$AZ$2="ano",'Rozpočet + Žádosti o změnu'!AX127,IF('Rozpočet + Žádosti o změnu'!$AN$2="ano",'Rozpočet + Žádosti o změnu'!AL127,'Rozpočet + Žádosti o změnu'!L127))))))))))</f>
        <v>0</v>
      </c>
      <c r="T127" s="267">
        <f>IF('Rozpočet + Žádosti o změnu'!$ER$2="ano",'Rozpočet + Žádosti o změnu'!EQ127,IF('Rozpočet + Žádosti o změnu'!$EF$2="ano",'Rozpočet + Žádosti o změnu'!EE127,IF('Rozpočet + Žádosti o změnu'!$DT$2="ano",'Rozpočet + Žádosti o změnu'!DS127,IF('Rozpočet + Žádosti o změnu'!$DH$2="ano",'Rozpočet + Žádosti o změnu'!DG127,IF('Rozpočet + Žádosti o změnu'!$CV$2="ano",'Rozpočet + Žádosti o změnu'!CU127,IF('Rozpočet + Žádosti o změnu'!$CJ$2="ano",'Rozpočet + Žádosti o změnu'!CI127,IF('Rozpočet + Žádosti o změnu'!$BX$2="ano",'Rozpočet + Žádosti o změnu'!BW127,IF('Rozpočet + Žádosti o změnu'!$BL$2="ano",'Rozpočet + Žádosti o změnu'!BK127,IF('Rozpočet + Žádosti o změnu'!$AZ$2="ano",'Rozpočet + Žádosti o změnu'!AY127,IF('Rozpočet + Žádosti o změnu'!$AN$2="ano",'Rozpočet + Žádosti o změnu'!AM127,'Rozpočet + Žádosti o změnu'!M127))))))))))</f>
        <v>0</v>
      </c>
      <c r="U127" s="267">
        <f>IF('Rozpočet + Žádosti o změnu'!$ER$2="ano",'Rozpočet + Žádosti o změnu'!ER127,IF('Rozpočet + Žádosti o změnu'!$EF$2="ano",'Rozpočet + Žádosti o změnu'!EF127,IF('Rozpočet + Žádosti o změnu'!$DT$2="ano",'Rozpočet + Žádosti o změnu'!DT127,IF('Rozpočet + Žádosti o změnu'!$DH$2="ano",'Rozpočet + Žádosti o změnu'!DH127,IF('Rozpočet + Žádosti o změnu'!$CV$2="ano",'Rozpočet + Žádosti o změnu'!CV127,IF('Rozpočet + Žádosti o změnu'!$CJ$2="ano",'Rozpočet + Žádosti o změnu'!CJ127,IF('Rozpočet + Žádosti o změnu'!$BX$2="ano",'Rozpočet + Žádosti o změnu'!BX127,IF('Rozpočet + Žádosti o změnu'!$BL$2="ano",'Rozpočet + Žádosti o změnu'!BL127,IF('Rozpočet + Žádosti o změnu'!$AZ$2="ano",'Rozpočet + Žádosti o změnu'!AZ127,IF('Rozpočet + Žádosti o změnu'!$AN$2="ano",'Rozpočet + Žádosti o změnu'!AN127,'Rozpočet + Žádosti o změnu'!N127))))))))))</f>
        <v>0</v>
      </c>
      <c r="W127" s="281">
        <f>IF('ZoR č. 1'!$D127="",0,'ZoR č. 1'!G127)+IF('ZoR č. 2'!$D127="",0,'ZoR č. 2'!G127)+IF('ZoR č. 3'!$D127="",0,'ZoR č. 3'!G127)+IF('ZoR č. 4'!$D127="",0,'ZoR č. 4'!G127)+IF('ZoR č. 5'!$D127="",0,'ZoR č. 5'!G127)+IF('ZoR č. 6'!$D127="",0,'ZoR č. 6'!G127)+IF('ZoR č. 7'!$D127="",0,'ZoR č. 7'!G127)+IF('ZoR č. 8'!$D127="",0,'ZoR č. 8'!G127)+IF('ZoR č. 9'!$D127="",0,'ZoR č. 9'!G127)+IF('ZoR č. 10'!$D127="",0,'ZoR č. 10'!G127)+IF(ZZoR!$D127="",0,ZZoR!G127)</f>
        <v>0</v>
      </c>
      <c r="X127" s="281">
        <f>IF('ZoR č. 1'!$D127="",0,'ZoR č. 1'!H127)+IF('ZoR č. 2'!$D127="",0,'ZoR č. 2'!H127)+IF('ZoR č. 3'!$D127="",0,'ZoR č. 3'!H127)+IF('ZoR č. 4'!$D127="",0,'ZoR č. 4'!H127)+IF('ZoR č. 5'!$D127="",0,'ZoR č. 5'!H127)+IF('ZoR č. 6'!$D127="",0,'ZoR č. 6'!H127)+IF('ZoR č. 7'!$D127="",0,'ZoR č. 7'!H127)+IF('ZoR č. 8'!$D127="",0,'ZoR č. 8'!H127)+IF('ZoR č. 9'!$D127="",0,'ZoR č. 9'!H127)+IF('ZoR č. 10'!$D127="",0,'ZoR č. 10'!H127)+IF(ZZoR!$D127="",0,ZZoR!H127)</f>
        <v>0</v>
      </c>
      <c r="Y127" s="281">
        <f>IF('ZoR č. 1'!$D127="",0,'ZoR č. 1'!I127)+IF('ZoR č. 2'!$D127="",0,'ZoR č. 2'!I127)+IF('ZoR č. 3'!$D127="",0,'ZoR č. 3'!I127)+IF('ZoR č. 4'!$D127="",0,'ZoR č. 4'!I127)+IF('ZoR č. 5'!$D127="",0,'ZoR č. 5'!I127)+IF('ZoR č. 6'!$D127="",0,'ZoR č. 6'!I127)+IF('ZoR č. 7'!$D127="",0,'ZoR č. 7'!I127)+IF('ZoR č. 8'!$D127="",0,'ZoR č. 8'!I127)+IF('ZoR č. 9'!$D127="",0,'ZoR č. 9'!I127)+IF('ZoR č. 10'!$D127="",0,'ZoR č. 10'!I127)+IF(ZZoR!$D127="",0,ZZoR!I127)</f>
        <v>0</v>
      </c>
      <c r="Z127" s="281">
        <f>IF('ZoR č. 1'!$D127="",0,'ZoR č. 1'!J127)+IF('ZoR č. 2'!$D127="",0,'ZoR č. 2'!J127)+IF('ZoR č. 3'!$D127="",0,'ZoR č. 3'!J127)+IF('ZoR č. 4'!$D127="",0,'ZoR č. 4'!J127)+IF('ZoR č. 5'!$D127="",0,'ZoR č. 5'!J127)+IF('ZoR č. 6'!$D127="",0,'ZoR č. 6'!J127)+IF('ZoR č. 7'!$D127="",0,'ZoR č. 7'!J127)+IF('ZoR č. 8'!$D127="",0,'ZoR č. 8'!J127)+IF('ZoR č. 9'!$D127="",0,'ZoR č. 9'!J127)+IF('ZoR č. 10'!$D127="",0,'ZoR č. 10'!J127)+IF(ZZoR!$D127="",0,ZZoR!J127)</f>
        <v>0</v>
      </c>
      <c r="AA127" s="281">
        <f>IF('ZoR č. 1'!$D127="",0,'ZoR č. 1'!K127)+IF('ZoR č. 2'!$D127="",0,'ZoR č. 2'!K127)+IF('ZoR č. 3'!$D127="",0,'ZoR č. 3'!K127)+IF('ZoR č. 4'!$D127="",0,'ZoR č. 4'!K127)+IF('ZoR č. 5'!$D127="",0,'ZoR č. 5'!K127)+IF('ZoR č. 6'!$D127="",0,'ZoR č. 6'!K127)+IF('ZoR č. 7'!$D127="",0,'ZoR č. 7'!K127)+IF('ZoR č. 8'!$D127="",0,'ZoR č. 8'!K127)+IF('ZoR č. 9'!$D127="",0,'ZoR č. 9'!K127)+IF('ZoR č. 10'!$D127="",0,'ZoR č. 10'!K127)+IF(ZZoR!$D127="",0,ZZoR!K127)</f>
        <v>0</v>
      </c>
      <c r="AB127" s="281">
        <f>IF('ZoR č. 1'!$D127="",0,'ZoR č. 1'!L127)+IF('ZoR č. 2'!$D127="",0,'ZoR č. 2'!L127)+IF('ZoR č. 3'!$D127="",0,'ZoR č. 3'!L127)+IF('ZoR č. 4'!$D127="",0,'ZoR č. 4'!L127)+IF('ZoR č. 5'!$D127="",0,'ZoR č. 5'!L127)+IF('ZoR č. 6'!$D127="",0,'ZoR č. 6'!L127)+IF('ZoR č. 7'!$D127="",0,'ZoR č. 7'!L127)+IF('ZoR č. 8'!$D127="",0,'ZoR č. 8'!L127)+IF('ZoR č. 9'!$D127="",0,'ZoR č. 9'!L127)+IF('ZoR č. 10'!$D127="",0,'ZoR č. 10'!L127)+IF(ZZoR!$D127="",0,ZZoR!L127)</f>
        <v>0</v>
      </c>
      <c r="AC127" s="281">
        <f>IF('ZoR č. 1'!$D127="",0,'ZoR č. 1'!M127)+IF('ZoR č. 2'!$D127="",0,'ZoR č. 2'!M127)+IF('ZoR č. 3'!$D127="",0,'ZoR č. 3'!M127)+IF('ZoR č. 4'!$D127="",0,'ZoR č. 4'!M127)+IF('ZoR č. 5'!$D127="",0,'ZoR č. 5'!M127)+IF('ZoR č. 6'!$D127="",0,'ZoR č. 6'!M127)+IF('ZoR č. 7'!$D127="",0,'ZoR č. 7'!M127)+IF('ZoR č. 8'!$D127="",0,'ZoR č. 8'!M127)+IF('ZoR č. 9'!$D127="",0,'ZoR č. 9'!M127)+IF('ZoR č. 10'!$D127="",0,'ZoR č. 10'!M127)+IF(ZZoR!$D127="",0,ZZoR!M127)</f>
        <v>0</v>
      </c>
      <c r="AE127" s="282" t="str">
        <f t="shared" si="7"/>
        <v/>
      </c>
    </row>
    <row r="128" spans="2:31" x14ac:dyDescent="0.25">
      <c r="B128" s="10" t="s">
        <v>241</v>
      </c>
      <c r="C128" s="104" t="str">
        <f>IF(COUNTA('Přehled partnerů'!C128:D128)&lt;&gt;2,"partner neuveden",IF('Přehled partnerů'!M128="ANO",'Přehled partnerů'!C128,"v tomto období nerelevantní"))</f>
        <v>partner neuveden</v>
      </c>
      <c r="D128" s="116" t="str">
        <f>IF(COUNTA('Přehled partnerů'!C128:D128)&lt;&gt;2,"",IF('Přehled partnerů'!M128="ANO",'Přehled partnerů'!D128,""))</f>
        <v/>
      </c>
      <c r="E128" s="24" t="str">
        <f t="shared" si="8"/>
        <v/>
      </c>
      <c r="F128" s="47" t="str">
        <f t="shared" si="9"/>
        <v/>
      </c>
      <c r="G128" s="15">
        <v>0</v>
      </c>
      <c r="H128" s="16">
        <v>0</v>
      </c>
      <c r="I128" s="16">
        <v>0</v>
      </c>
      <c r="J128" s="16">
        <v>0</v>
      </c>
      <c r="K128" s="126">
        <v>0</v>
      </c>
      <c r="L128" s="126">
        <v>0</v>
      </c>
      <c r="M128" s="130">
        <v>0</v>
      </c>
      <c r="N128" s="58" t="str">
        <f t="shared" si="6"/>
        <v/>
      </c>
      <c r="O128" s="267">
        <f>IF('Rozpočet + Žádosti o změnu'!$ER$2="ano",'Rozpočet + Žádosti o změnu'!EL128,IF('Rozpočet + Žádosti o změnu'!$EF$2="ano",'Rozpočet + Žádosti o změnu'!DZ128,IF('Rozpočet + Žádosti o změnu'!$DT$2="ano",'Rozpočet + Žádosti o změnu'!DN128,IF('Rozpočet + Žádosti o změnu'!$DH$2="ano",'Rozpočet + Žádosti o změnu'!DB128,IF('Rozpočet + Žádosti o změnu'!$CV$2="ano",'Rozpočet + Žádosti o změnu'!CP128,IF('Rozpočet + Žádosti o změnu'!$CJ$2="ano",'Rozpočet + Žádosti o změnu'!CD128,IF('Rozpočet + Žádosti o změnu'!$BX$2="ano",'Rozpočet + Žádosti o změnu'!BR128,IF('Rozpočet + Žádosti o změnu'!$BL$2="ano",'Rozpočet + Žádosti o změnu'!BF128,IF('Rozpočet + Žádosti o změnu'!$AZ$2="ano",'Rozpočet + Žádosti o změnu'!AT128,IF('Rozpočet + Žádosti o změnu'!$AN$2="ano",'Rozpočet + Žádosti o změnu'!AH128,'Rozpočet + Žádosti o změnu'!H128))))))))))</f>
        <v>0</v>
      </c>
      <c r="P128" s="267">
        <f>IF('Rozpočet + Žádosti o změnu'!$ER$2="ano",'Rozpočet + Žádosti o změnu'!EM128,IF('Rozpočet + Žádosti o změnu'!$EF$2="ano",'Rozpočet + Žádosti o změnu'!EA128,IF('Rozpočet + Žádosti o změnu'!$DT$2="ano",'Rozpočet + Žádosti o změnu'!DO128,IF('Rozpočet + Žádosti o změnu'!$DH$2="ano",'Rozpočet + Žádosti o změnu'!DC128,IF('Rozpočet + Žádosti o změnu'!$CV$2="ano",'Rozpočet + Žádosti o změnu'!CQ128,IF('Rozpočet + Žádosti o změnu'!$CJ$2="ano",'Rozpočet + Žádosti o změnu'!CE128,IF('Rozpočet + Žádosti o změnu'!$BX$2="ano",'Rozpočet + Žádosti o změnu'!BS128,IF('Rozpočet + Žádosti o změnu'!$BL$2="ano",'Rozpočet + Žádosti o změnu'!BG128,IF('Rozpočet + Žádosti o změnu'!$AZ$2="ano",'Rozpočet + Žádosti o změnu'!AU128,IF('Rozpočet + Žádosti o změnu'!$AN$2="ano",'Rozpočet + Žádosti o změnu'!AI128,'Rozpočet + Žádosti o změnu'!I128))))))))))</f>
        <v>0</v>
      </c>
      <c r="Q128" s="267">
        <f>IF('Rozpočet + Žádosti o změnu'!$ER$2="ano",'Rozpočet + Žádosti o změnu'!EN128,IF('Rozpočet + Žádosti o změnu'!$EF$2="ano",'Rozpočet + Žádosti o změnu'!EB128,IF('Rozpočet + Žádosti o změnu'!$DT$2="ano",'Rozpočet + Žádosti o změnu'!DP128,IF('Rozpočet + Žádosti o změnu'!$DH$2="ano",'Rozpočet + Žádosti o změnu'!DD128,IF('Rozpočet + Žádosti o změnu'!$CV$2="ano",'Rozpočet + Žádosti o změnu'!CR128,IF('Rozpočet + Žádosti o změnu'!$CJ$2="ano",'Rozpočet + Žádosti o změnu'!CF128,IF('Rozpočet + Žádosti o změnu'!$BX$2="ano",'Rozpočet + Žádosti o změnu'!BT128,IF('Rozpočet + Žádosti o změnu'!$BL$2="ano",'Rozpočet + Žádosti o změnu'!BH128,IF('Rozpočet + Žádosti o změnu'!$AZ$2="ano",'Rozpočet + Žádosti o změnu'!AV128,IF('Rozpočet + Žádosti o změnu'!$AN$2="ano",'Rozpočet + Žádosti o změnu'!AJ128,'Rozpočet + Žádosti o změnu'!J128))))))))))</f>
        <v>0</v>
      </c>
      <c r="R128" s="267">
        <f>IF('Rozpočet + Žádosti o změnu'!$ER$2="ano",'Rozpočet + Žádosti o změnu'!EO128,IF('Rozpočet + Žádosti o změnu'!$EF$2="ano",'Rozpočet + Žádosti o změnu'!EC128,IF('Rozpočet + Žádosti o změnu'!$DT$2="ano",'Rozpočet + Žádosti o změnu'!DQ128,IF('Rozpočet + Žádosti o změnu'!$DH$2="ano",'Rozpočet + Žádosti o změnu'!DE128,IF('Rozpočet + Žádosti o změnu'!$CV$2="ano",'Rozpočet + Žádosti o změnu'!CS128,IF('Rozpočet + Žádosti o změnu'!$CJ$2="ano",'Rozpočet + Žádosti o změnu'!CG128,IF('Rozpočet + Žádosti o změnu'!$BX$2="ano",'Rozpočet + Žádosti o změnu'!BU128,IF('Rozpočet + Žádosti o změnu'!$BL$2="ano",'Rozpočet + Žádosti o změnu'!BI128,IF('Rozpočet + Žádosti o změnu'!$AZ$2="ano",'Rozpočet + Žádosti o změnu'!AW128,IF('Rozpočet + Žádosti o změnu'!$AN$2="ano",'Rozpočet + Žádosti o změnu'!AK128,'Rozpočet + Žádosti o změnu'!K128))))))))))</f>
        <v>0</v>
      </c>
      <c r="S128" s="267">
        <f>IF('Rozpočet + Žádosti o změnu'!$ER$2="ano",'Rozpočet + Žádosti o změnu'!EP128,IF('Rozpočet + Žádosti o změnu'!$EF$2="ano",'Rozpočet + Žádosti o změnu'!ED128,IF('Rozpočet + Žádosti o změnu'!$DT$2="ano",'Rozpočet + Žádosti o změnu'!DR128,IF('Rozpočet + Žádosti o změnu'!$DH$2="ano",'Rozpočet + Žádosti o změnu'!DF128,IF('Rozpočet + Žádosti o změnu'!$CV$2="ano",'Rozpočet + Žádosti o změnu'!CT128,IF('Rozpočet + Žádosti o změnu'!$CJ$2="ano",'Rozpočet + Žádosti o změnu'!CH128,IF('Rozpočet + Žádosti o změnu'!$BX$2="ano",'Rozpočet + Žádosti o změnu'!BV128,IF('Rozpočet + Žádosti o změnu'!$BL$2="ano",'Rozpočet + Žádosti o změnu'!BJ128,IF('Rozpočet + Žádosti o změnu'!$AZ$2="ano",'Rozpočet + Žádosti o změnu'!AX128,IF('Rozpočet + Žádosti o změnu'!$AN$2="ano",'Rozpočet + Žádosti o změnu'!AL128,'Rozpočet + Žádosti o změnu'!L128))))))))))</f>
        <v>0</v>
      </c>
      <c r="T128" s="267">
        <f>IF('Rozpočet + Žádosti o změnu'!$ER$2="ano",'Rozpočet + Žádosti o změnu'!EQ128,IF('Rozpočet + Žádosti o změnu'!$EF$2="ano",'Rozpočet + Žádosti o změnu'!EE128,IF('Rozpočet + Žádosti o změnu'!$DT$2="ano",'Rozpočet + Žádosti o změnu'!DS128,IF('Rozpočet + Žádosti o změnu'!$DH$2="ano",'Rozpočet + Žádosti o změnu'!DG128,IF('Rozpočet + Žádosti o změnu'!$CV$2="ano",'Rozpočet + Žádosti o změnu'!CU128,IF('Rozpočet + Žádosti o změnu'!$CJ$2="ano",'Rozpočet + Žádosti o změnu'!CI128,IF('Rozpočet + Žádosti o změnu'!$BX$2="ano",'Rozpočet + Žádosti o změnu'!BW128,IF('Rozpočet + Žádosti o změnu'!$BL$2="ano",'Rozpočet + Žádosti o změnu'!BK128,IF('Rozpočet + Žádosti o změnu'!$AZ$2="ano",'Rozpočet + Žádosti o změnu'!AY128,IF('Rozpočet + Žádosti o změnu'!$AN$2="ano",'Rozpočet + Žádosti o změnu'!AM128,'Rozpočet + Žádosti o změnu'!M128))))))))))</f>
        <v>0</v>
      </c>
      <c r="U128" s="267">
        <f>IF('Rozpočet + Žádosti o změnu'!$ER$2="ano",'Rozpočet + Žádosti o změnu'!ER128,IF('Rozpočet + Žádosti o změnu'!$EF$2="ano",'Rozpočet + Žádosti o změnu'!EF128,IF('Rozpočet + Žádosti o změnu'!$DT$2="ano",'Rozpočet + Žádosti o změnu'!DT128,IF('Rozpočet + Žádosti o změnu'!$DH$2="ano",'Rozpočet + Žádosti o změnu'!DH128,IF('Rozpočet + Žádosti o změnu'!$CV$2="ano",'Rozpočet + Žádosti o změnu'!CV128,IF('Rozpočet + Žádosti o změnu'!$CJ$2="ano",'Rozpočet + Žádosti o změnu'!CJ128,IF('Rozpočet + Žádosti o změnu'!$BX$2="ano",'Rozpočet + Žádosti o změnu'!BX128,IF('Rozpočet + Žádosti o změnu'!$BL$2="ano",'Rozpočet + Žádosti o změnu'!BL128,IF('Rozpočet + Žádosti o změnu'!$AZ$2="ano",'Rozpočet + Žádosti o změnu'!AZ128,IF('Rozpočet + Žádosti o změnu'!$AN$2="ano",'Rozpočet + Žádosti o změnu'!AN128,'Rozpočet + Žádosti o změnu'!N128))))))))))</f>
        <v>0</v>
      </c>
      <c r="W128" s="281">
        <f>IF('ZoR č. 1'!$D128="",0,'ZoR č. 1'!G128)+IF('ZoR č. 2'!$D128="",0,'ZoR č. 2'!G128)+IF('ZoR č. 3'!$D128="",0,'ZoR č. 3'!G128)+IF('ZoR č. 4'!$D128="",0,'ZoR č. 4'!G128)+IF('ZoR č. 5'!$D128="",0,'ZoR č. 5'!G128)+IF('ZoR č. 6'!$D128="",0,'ZoR č. 6'!G128)+IF('ZoR č. 7'!$D128="",0,'ZoR č. 7'!G128)+IF('ZoR č. 8'!$D128="",0,'ZoR č. 8'!G128)+IF('ZoR č. 9'!$D128="",0,'ZoR č. 9'!G128)+IF('ZoR č. 10'!$D128="",0,'ZoR č. 10'!G128)+IF(ZZoR!$D128="",0,ZZoR!G128)</f>
        <v>0</v>
      </c>
      <c r="X128" s="281">
        <f>IF('ZoR č. 1'!$D128="",0,'ZoR č. 1'!H128)+IF('ZoR č. 2'!$D128="",0,'ZoR č. 2'!H128)+IF('ZoR č. 3'!$D128="",0,'ZoR č. 3'!H128)+IF('ZoR č. 4'!$D128="",0,'ZoR č. 4'!H128)+IF('ZoR č. 5'!$D128="",0,'ZoR č. 5'!H128)+IF('ZoR č. 6'!$D128="",0,'ZoR č. 6'!H128)+IF('ZoR č. 7'!$D128="",0,'ZoR č. 7'!H128)+IF('ZoR č. 8'!$D128="",0,'ZoR č. 8'!H128)+IF('ZoR č. 9'!$D128="",0,'ZoR č. 9'!H128)+IF('ZoR č. 10'!$D128="",0,'ZoR č. 10'!H128)+IF(ZZoR!$D128="",0,ZZoR!H128)</f>
        <v>0</v>
      </c>
      <c r="Y128" s="281">
        <f>IF('ZoR č. 1'!$D128="",0,'ZoR č. 1'!I128)+IF('ZoR č. 2'!$D128="",0,'ZoR č. 2'!I128)+IF('ZoR č. 3'!$D128="",0,'ZoR č. 3'!I128)+IF('ZoR č. 4'!$D128="",0,'ZoR č. 4'!I128)+IF('ZoR č. 5'!$D128="",0,'ZoR č. 5'!I128)+IF('ZoR č. 6'!$D128="",0,'ZoR č. 6'!I128)+IF('ZoR č. 7'!$D128="",0,'ZoR č. 7'!I128)+IF('ZoR č. 8'!$D128="",0,'ZoR č. 8'!I128)+IF('ZoR č. 9'!$D128="",0,'ZoR č. 9'!I128)+IF('ZoR č. 10'!$D128="",0,'ZoR č. 10'!I128)+IF(ZZoR!$D128="",0,ZZoR!I128)</f>
        <v>0</v>
      </c>
      <c r="Z128" s="281">
        <f>IF('ZoR č. 1'!$D128="",0,'ZoR č. 1'!J128)+IF('ZoR č. 2'!$D128="",0,'ZoR č. 2'!J128)+IF('ZoR č. 3'!$D128="",0,'ZoR č. 3'!J128)+IF('ZoR č. 4'!$D128="",0,'ZoR č. 4'!J128)+IF('ZoR č. 5'!$D128="",0,'ZoR č. 5'!J128)+IF('ZoR č. 6'!$D128="",0,'ZoR č. 6'!J128)+IF('ZoR č. 7'!$D128="",0,'ZoR č. 7'!J128)+IF('ZoR č. 8'!$D128="",0,'ZoR č. 8'!J128)+IF('ZoR č. 9'!$D128="",0,'ZoR č. 9'!J128)+IF('ZoR č. 10'!$D128="",0,'ZoR č. 10'!J128)+IF(ZZoR!$D128="",0,ZZoR!J128)</f>
        <v>0</v>
      </c>
      <c r="AA128" s="281">
        <f>IF('ZoR č. 1'!$D128="",0,'ZoR č. 1'!K128)+IF('ZoR č. 2'!$D128="",0,'ZoR č. 2'!K128)+IF('ZoR č. 3'!$D128="",0,'ZoR č. 3'!K128)+IF('ZoR č. 4'!$D128="",0,'ZoR č. 4'!K128)+IF('ZoR č. 5'!$D128="",0,'ZoR č. 5'!K128)+IF('ZoR č. 6'!$D128="",0,'ZoR č. 6'!K128)+IF('ZoR č. 7'!$D128="",0,'ZoR č. 7'!K128)+IF('ZoR č. 8'!$D128="",0,'ZoR č. 8'!K128)+IF('ZoR č. 9'!$D128="",0,'ZoR č. 9'!K128)+IF('ZoR č. 10'!$D128="",0,'ZoR č. 10'!K128)+IF(ZZoR!$D128="",0,ZZoR!K128)</f>
        <v>0</v>
      </c>
      <c r="AB128" s="281">
        <f>IF('ZoR č. 1'!$D128="",0,'ZoR č. 1'!L128)+IF('ZoR č. 2'!$D128="",0,'ZoR č. 2'!L128)+IF('ZoR č. 3'!$D128="",0,'ZoR č. 3'!L128)+IF('ZoR č. 4'!$D128="",0,'ZoR č. 4'!L128)+IF('ZoR č. 5'!$D128="",0,'ZoR č. 5'!L128)+IF('ZoR č. 6'!$D128="",0,'ZoR č. 6'!L128)+IF('ZoR č. 7'!$D128="",0,'ZoR č. 7'!L128)+IF('ZoR č. 8'!$D128="",0,'ZoR č. 8'!L128)+IF('ZoR č. 9'!$D128="",0,'ZoR č. 9'!L128)+IF('ZoR č. 10'!$D128="",0,'ZoR č. 10'!L128)+IF(ZZoR!$D128="",0,ZZoR!L128)</f>
        <v>0</v>
      </c>
      <c r="AC128" s="281">
        <f>IF('ZoR č. 1'!$D128="",0,'ZoR č. 1'!M128)+IF('ZoR č. 2'!$D128="",0,'ZoR č. 2'!M128)+IF('ZoR č. 3'!$D128="",0,'ZoR č. 3'!M128)+IF('ZoR č. 4'!$D128="",0,'ZoR č. 4'!M128)+IF('ZoR č. 5'!$D128="",0,'ZoR č. 5'!M128)+IF('ZoR č. 6'!$D128="",0,'ZoR č. 6'!M128)+IF('ZoR č. 7'!$D128="",0,'ZoR č. 7'!M128)+IF('ZoR č. 8'!$D128="",0,'ZoR č. 8'!M128)+IF('ZoR č. 9'!$D128="",0,'ZoR č. 9'!M128)+IF('ZoR č. 10'!$D128="",0,'ZoR č. 10'!M128)+IF(ZZoR!$D128="",0,ZZoR!M128)</f>
        <v>0</v>
      </c>
      <c r="AE128" s="282" t="str">
        <f t="shared" si="7"/>
        <v/>
      </c>
    </row>
    <row r="129" spans="2:31" x14ac:dyDescent="0.25">
      <c r="B129" s="10" t="s">
        <v>242</v>
      </c>
      <c r="C129" s="104" t="str">
        <f>IF(COUNTA('Přehled partnerů'!C129:D129)&lt;&gt;2,"partner neuveden",IF('Přehled partnerů'!M129="ANO",'Přehled partnerů'!C129,"v tomto období nerelevantní"))</f>
        <v>partner neuveden</v>
      </c>
      <c r="D129" s="116" t="str">
        <f>IF(COUNTA('Přehled partnerů'!C129:D129)&lt;&gt;2,"",IF('Přehled partnerů'!M129="ANO",'Přehled partnerů'!D129,""))</f>
        <v/>
      </c>
      <c r="E129" s="24" t="str">
        <f t="shared" si="8"/>
        <v/>
      </c>
      <c r="F129" s="47" t="str">
        <f t="shared" si="9"/>
        <v/>
      </c>
      <c r="G129" s="15">
        <v>0</v>
      </c>
      <c r="H129" s="16">
        <v>0</v>
      </c>
      <c r="I129" s="16">
        <v>0</v>
      </c>
      <c r="J129" s="16">
        <v>0</v>
      </c>
      <c r="K129" s="126">
        <v>0</v>
      </c>
      <c r="L129" s="126">
        <v>0</v>
      </c>
      <c r="M129" s="130">
        <v>0</v>
      </c>
      <c r="N129" s="58" t="str">
        <f t="shared" si="6"/>
        <v/>
      </c>
      <c r="O129" s="267">
        <f>IF('Rozpočet + Žádosti o změnu'!$ER$2="ano",'Rozpočet + Žádosti o změnu'!EL129,IF('Rozpočet + Žádosti o změnu'!$EF$2="ano",'Rozpočet + Žádosti o změnu'!DZ129,IF('Rozpočet + Žádosti o změnu'!$DT$2="ano",'Rozpočet + Žádosti o změnu'!DN129,IF('Rozpočet + Žádosti o změnu'!$DH$2="ano",'Rozpočet + Žádosti o změnu'!DB129,IF('Rozpočet + Žádosti o změnu'!$CV$2="ano",'Rozpočet + Žádosti o změnu'!CP129,IF('Rozpočet + Žádosti o změnu'!$CJ$2="ano",'Rozpočet + Žádosti o změnu'!CD129,IF('Rozpočet + Žádosti o změnu'!$BX$2="ano",'Rozpočet + Žádosti o změnu'!BR129,IF('Rozpočet + Žádosti o změnu'!$BL$2="ano",'Rozpočet + Žádosti o změnu'!BF129,IF('Rozpočet + Žádosti o změnu'!$AZ$2="ano",'Rozpočet + Žádosti o změnu'!AT129,IF('Rozpočet + Žádosti o změnu'!$AN$2="ano",'Rozpočet + Žádosti o změnu'!AH129,'Rozpočet + Žádosti o změnu'!H129))))))))))</f>
        <v>0</v>
      </c>
      <c r="P129" s="267">
        <f>IF('Rozpočet + Žádosti o změnu'!$ER$2="ano",'Rozpočet + Žádosti o změnu'!EM129,IF('Rozpočet + Žádosti o změnu'!$EF$2="ano",'Rozpočet + Žádosti o změnu'!EA129,IF('Rozpočet + Žádosti o změnu'!$DT$2="ano",'Rozpočet + Žádosti o změnu'!DO129,IF('Rozpočet + Žádosti o změnu'!$DH$2="ano",'Rozpočet + Žádosti o změnu'!DC129,IF('Rozpočet + Žádosti o změnu'!$CV$2="ano",'Rozpočet + Žádosti o změnu'!CQ129,IF('Rozpočet + Žádosti o změnu'!$CJ$2="ano",'Rozpočet + Žádosti o změnu'!CE129,IF('Rozpočet + Žádosti o změnu'!$BX$2="ano",'Rozpočet + Žádosti o změnu'!BS129,IF('Rozpočet + Žádosti o změnu'!$BL$2="ano",'Rozpočet + Žádosti o změnu'!BG129,IF('Rozpočet + Žádosti o změnu'!$AZ$2="ano",'Rozpočet + Žádosti o změnu'!AU129,IF('Rozpočet + Žádosti o změnu'!$AN$2="ano",'Rozpočet + Žádosti o změnu'!AI129,'Rozpočet + Žádosti o změnu'!I129))))))))))</f>
        <v>0</v>
      </c>
      <c r="Q129" s="267">
        <f>IF('Rozpočet + Žádosti o změnu'!$ER$2="ano",'Rozpočet + Žádosti o změnu'!EN129,IF('Rozpočet + Žádosti o změnu'!$EF$2="ano",'Rozpočet + Žádosti o změnu'!EB129,IF('Rozpočet + Žádosti o změnu'!$DT$2="ano",'Rozpočet + Žádosti o změnu'!DP129,IF('Rozpočet + Žádosti o změnu'!$DH$2="ano",'Rozpočet + Žádosti o změnu'!DD129,IF('Rozpočet + Žádosti o změnu'!$CV$2="ano",'Rozpočet + Žádosti o změnu'!CR129,IF('Rozpočet + Žádosti o změnu'!$CJ$2="ano",'Rozpočet + Žádosti o změnu'!CF129,IF('Rozpočet + Žádosti o změnu'!$BX$2="ano",'Rozpočet + Žádosti o změnu'!BT129,IF('Rozpočet + Žádosti o změnu'!$BL$2="ano",'Rozpočet + Žádosti o změnu'!BH129,IF('Rozpočet + Žádosti o změnu'!$AZ$2="ano",'Rozpočet + Žádosti o změnu'!AV129,IF('Rozpočet + Žádosti o změnu'!$AN$2="ano",'Rozpočet + Žádosti o změnu'!AJ129,'Rozpočet + Žádosti o změnu'!J129))))))))))</f>
        <v>0</v>
      </c>
      <c r="R129" s="267">
        <f>IF('Rozpočet + Žádosti o změnu'!$ER$2="ano",'Rozpočet + Žádosti o změnu'!EO129,IF('Rozpočet + Žádosti o změnu'!$EF$2="ano",'Rozpočet + Žádosti o změnu'!EC129,IF('Rozpočet + Žádosti o změnu'!$DT$2="ano",'Rozpočet + Žádosti o změnu'!DQ129,IF('Rozpočet + Žádosti o změnu'!$DH$2="ano",'Rozpočet + Žádosti o změnu'!DE129,IF('Rozpočet + Žádosti o změnu'!$CV$2="ano",'Rozpočet + Žádosti o změnu'!CS129,IF('Rozpočet + Žádosti o změnu'!$CJ$2="ano",'Rozpočet + Žádosti o změnu'!CG129,IF('Rozpočet + Žádosti o změnu'!$BX$2="ano",'Rozpočet + Žádosti o změnu'!BU129,IF('Rozpočet + Žádosti o změnu'!$BL$2="ano",'Rozpočet + Žádosti o změnu'!BI129,IF('Rozpočet + Žádosti o změnu'!$AZ$2="ano",'Rozpočet + Žádosti o změnu'!AW129,IF('Rozpočet + Žádosti o změnu'!$AN$2="ano",'Rozpočet + Žádosti o změnu'!AK129,'Rozpočet + Žádosti o změnu'!K129))))))))))</f>
        <v>0</v>
      </c>
      <c r="S129" s="267">
        <f>IF('Rozpočet + Žádosti o změnu'!$ER$2="ano",'Rozpočet + Žádosti o změnu'!EP129,IF('Rozpočet + Žádosti o změnu'!$EF$2="ano",'Rozpočet + Žádosti o změnu'!ED129,IF('Rozpočet + Žádosti o změnu'!$DT$2="ano",'Rozpočet + Žádosti o změnu'!DR129,IF('Rozpočet + Žádosti o změnu'!$DH$2="ano",'Rozpočet + Žádosti o změnu'!DF129,IF('Rozpočet + Žádosti o změnu'!$CV$2="ano",'Rozpočet + Žádosti o změnu'!CT129,IF('Rozpočet + Žádosti o změnu'!$CJ$2="ano",'Rozpočet + Žádosti o změnu'!CH129,IF('Rozpočet + Žádosti o změnu'!$BX$2="ano",'Rozpočet + Žádosti o změnu'!BV129,IF('Rozpočet + Žádosti o změnu'!$BL$2="ano",'Rozpočet + Žádosti o změnu'!BJ129,IF('Rozpočet + Žádosti o změnu'!$AZ$2="ano",'Rozpočet + Žádosti o změnu'!AX129,IF('Rozpočet + Žádosti o změnu'!$AN$2="ano",'Rozpočet + Žádosti o změnu'!AL129,'Rozpočet + Žádosti o změnu'!L129))))))))))</f>
        <v>0</v>
      </c>
      <c r="T129" s="267">
        <f>IF('Rozpočet + Žádosti o změnu'!$ER$2="ano",'Rozpočet + Žádosti o změnu'!EQ129,IF('Rozpočet + Žádosti o změnu'!$EF$2="ano",'Rozpočet + Žádosti o změnu'!EE129,IF('Rozpočet + Žádosti o změnu'!$DT$2="ano",'Rozpočet + Žádosti o změnu'!DS129,IF('Rozpočet + Žádosti o změnu'!$DH$2="ano",'Rozpočet + Žádosti o změnu'!DG129,IF('Rozpočet + Žádosti o změnu'!$CV$2="ano",'Rozpočet + Žádosti o změnu'!CU129,IF('Rozpočet + Žádosti o změnu'!$CJ$2="ano",'Rozpočet + Žádosti o změnu'!CI129,IF('Rozpočet + Žádosti o změnu'!$BX$2="ano",'Rozpočet + Žádosti o změnu'!BW129,IF('Rozpočet + Žádosti o změnu'!$BL$2="ano",'Rozpočet + Žádosti o změnu'!BK129,IF('Rozpočet + Žádosti o změnu'!$AZ$2="ano",'Rozpočet + Žádosti o změnu'!AY129,IF('Rozpočet + Žádosti o změnu'!$AN$2="ano",'Rozpočet + Žádosti o změnu'!AM129,'Rozpočet + Žádosti o změnu'!M129))))))))))</f>
        <v>0</v>
      </c>
      <c r="U129" s="267">
        <f>IF('Rozpočet + Žádosti o změnu'!$ER$2="ano",'Rozpočet + Žádosti o změnu'!ER129,IF('Rozpočet + Žádosti o změnu'!$EF$2="ano",'Rozpočet + Žádosti o změnu'!EF129,IF('Rozpočet + Žádosti o změnu'!$DT$2="ano",'Rozpočet + Žádosti o změnu'!DT129,IF('Rozpočet + Žádosti o změnu'!$DH$2="ano",'Rozpočet + Žádosti o změnu'!DH129,IF('Rozpočet + Žádosti o změnu'!$CV$2="ano",'Rozpočet + Žádosti o změnu'!CV129,IF('Rozpočet + Žádosti o změnu'!$CJ$2="ano",'Rozpočet + Žádosti o změnu'!CJ129,IF('Rozpočet + Žádosti o změnu'!$BX$2="ano",'Rozpočet + Žádosti o změnu'!BX129,IF('Rozpočet + Žádosti o změnu'!$BL$2="ano",'Rozpočet + Žádosti o změnu'!BL129,IF('Rozpočet + Žádosti o změnu'!$AZ$2="ano",'Rozpočet + Žádosti o změnu'!AZ129,IF('Rozpočet + Žádosti o změnu'!$AN$2="ano",'Rozpočet + Žádosti o změnu'!AN129,'Rozpočet + Žádosti o změnu'!N129))))))))))</f>
        <v>0</v>
      </c>
      <c r="W129" s="281">
        <f>IF('ZoR č. 1'!$D129="",0,'ZoR č. 1'!G129)+IF('ZoR č. 2'!$D129="",0,'ZoR č. 2'!G129)+IF('ZoR č. 3'!$D129="",0,'ZoR č. 3'!G129)+IF('ZoR č. 4'!$D129="",0,'ZoR č. 4'!G129)+IF('ZoR č. 5'!$D129="",0,'ZoR č. 5'!G129)+IF('ZoR č. 6'!$D129="",0,'ZoR č. 6'!G129)+IF('ZoR č. 7'!$D129="",0,'ZoR č. 7'!G129)+IF('ZoR č. 8'!$D129="",0,'ZoR č. 8'!G129)+IF('ZoR č. 9'!$D129="",0,'ZoR č. 9'!G129)+IF('ZoR č. 10'!$D129="",0,'ZoR č. 10'!G129)+IF(ZZoR!$D129="",0,ZZoR!G129)</f>
        <v>0</v>
      </c>
      <c r="X129" s="281">
        <f>IF('ZoR č. 1'!$D129="",0,'ZoR č. 1'!H129)+IF('ZoR č. 2'!$D129="",0,'ZoR č. 2'!H129)+IF('ZoR č. 3'!$D129="",0,'ZoR č. 3'!H129)+IF('ZoR č. 4'!$D129="",0,'ZoR č. 4'!H129)+IF('ZoR č. 5'!$D129="",0,'ZoR č. 5'!H129)+IF('ZoR č. 6'!$D129="",0,'ZoR č. 6'!H129)+IF('ZoR č. 7'!$D129="",0,'ZoR č. 7'!H129)+IF('ZoR č. 8'!$D129="",0,'ZoR č. 8'!H129)+IF('ZoR č. 9'!$D129="",0,'ZoR č. 9'!H129)+IF('ZoR č. 10'!$D129="",0,'ZoR č. 10'!H129)+IF(ZZoR!$D129="",0,ZZoR!H129)</f>
        <v>0</v>
      </c>
      <c r="Y129" s="281">
        <f>IF('ZoR č. 1'!$D129="",0,'ZoR č. 1'!I129)+IF('ZoR č. 2'!$D129="",0,'ZoR č. 2'!I129)+IF('ZoR č. 3'!$D129="",0,'ZoR č. 3'!I129)+IF('ZoR č. 4'!$D129="",0,'ZoR č. 4'!I129)+IF('ZoR č. 5'!$D129="",0,'ZoR č. 5'!I129)+IF('ZoR č. 6'!$D129="",0,'ZoR č. 6'!I129)+IF('ZoR č. 7'!$D129="",0,'ZoR č. 7'!I129)+IF('ZoR č. 8'!$D129="",0,'ZoR č. 8'!I129)+IF('ZoR č. 9'!$D129="",0,'ZoR č. 9'!I129)+IF('ZoR č. 10'!$D129="",0,'ZoR č. 10'!I129)+IF(ZZoR!$D129="",0,ZZoR!I129)</f>
        <v>0</v>
      </c>
      <c r="Z129" s="281">
        <f>IF('ZoR č. 1'!$D129="",0,'ZoR č. 1'!J129)+IF('ZoR č. 2'!$D129="",0,'ZoR č. 2'!J129)+IF('ZoR č. 3'!$D129="",0,'ZoR č. 3'!J129)+IF('ZoR č. 4'!$D129="",0,'ZoR č. 4'!J129)+IF('ZoR č. 5'!$D129="",0,'ZoR č. 5'!J129)+IF('ZoR č. 6'!$D129="",0,'ZoR č. 6'!J129)+IF('ZoR č. 7'!$D129="",0,'ZoR č. 7'!J129)+IF('ZoR č. 8'!$D129="",0,'ZoR č. 8'!J129)+IF('ZoR č. 9'!$D129="",0,'ZoR č. 9'!J129)+IF('ZoR č. 10'!$D129="",0,'ZoR č. 10'!J129)+IF(ZZoR!$D129="",0,ZZoR!J129)</f>
        <v>0</v>
      </c>
      <c r="AA129" s="281">
        <f>IF('ZoR č. 1'!$D129="",0,'ZoR č. 1'!K129)+IF('ZoR č. 2'!$D129="",0,'ZoR č. 2'!K129)+IF('ZoR č. 3'!$D129="",0,'ZoR č. 3'!K129)+IF('ZoR č. 4'!$D129="",0,'ZoR č. 4'!K129)+IF('ZoR č. 5'!$D129="",0,'ZoR č. 5'!K129)+IF('ZoR č. 6'!$D129="",0,'ZoR č. 6'!K129)+IF('ZoR č. 7'!$D129="",0,'ZoR č. 7'!K129)+IF('ZoR č. 8'!$D129="",0,'ZoR č. 8'!K129)+IF('ZoR č. 9'!$D129="",0,'ZoR č. 9'!K129)+IF('ZoR č. 10'!$D129="",0,'ZoR č. 10'!K129)+IF(ZZoR!$D129="",0,ZZoR!K129)</f>
        <v>0</v>
      </c>
      <c r="AB129" s="281">
        <f>IF('ZoR č. 1'!$D129="",0,'ZoR č. 1'!L129)+IF('ZoR č. 2'!$D129="",0,'ZoR č. 2'!L129)+IF('ZoR č. 3'!$D129="",0,'ZoR č. 3'!L129)+IF('ZoR č. 4'!$D129="",0,'ZoR č. 4'!L129)+IF('ZoR č. 5'!$D129="",0,'ZoR č. 5'!L129)+IF('ZoR č. 6'!$D129="",0,'ZoR č. 6'!L129)+IF('ZoR č. 7'!$D129="",0,'ZoR č. 7'!L129)+IF('ZoR č. 8'!$D129="",0,'ZoR č. 8'!L129)+IF('ZoR č. 9'!$D129="",0,'ZoR č. 9'!L129)+IF('ZoR č. 10'!$D129="",0,'ZoR č. 10'!L129)+IF(ZZoR!$D129="",0,ZZoR!L129)</f>
        <v>0</v>
      </c>
      <c r="AC129" s="281">
        <f>IF('ZoR č. 1'!$D129="",0,'ZoR č. 1'!M129)+IF('ZoR č. 2'!$D129="",0,'ZoR č. 2'!M129)+IF('ZoR č. 3'!$D129="",0,'ZoR č. 3'!M129)+IF('ZoR č. 4'!$D129="",0,'ZoR č. 4'!M129)+IF('ZoR č. 5'!$D129="",0,'ZoR č. 5'!M129)+IF('ZoR č. 6'!$D129="",0,'ZoR č. 6'!M129)+IF('ZoR č. 7'!$D129="",0,'ZoR č. 7'!M129)+IF('ZoR č. 8'!$D129="",0,'ZoR č. 8'!M129)+IF('ZoR č. 9'!$D129="",0,'ZoR č. 9'!M129)+IF('ZoR č. 10'!$D129="",0,'ZoR č. 10'!M129)+IF(ZZoR!$D129="",0,ZZoR!M129)</f>
        <v>0</v>
      </c>
      <c r="AE129" s="282" t="str">
        <f t="shared" si="7"/>
        <v/>
      </c>
    </row>
    <row r="130" spans="2:31" x14ac:dyDescent="0.25">
      <c r="B130" s="10" t="s">
        <v>243</v>
      </c>
      <c r="C130" s="104" t="str">
        <f>IF(COUNTA('Přehled partnerů'!C130:D130)&lt;&gt;2,"partner neuveden",IF('Přehled partnerů'!M130="ANO",'Přehled partnerů'!C130,"v tomto období nerelevantní"))</f>
        <v>partner neuveden</v>
      </c>
      <c r="D130" s="116" t="str">
        <f>IF(COUNTA('Přehled partnerů'!C130:D130)&lt;&gt;2,"",IF('Přehled partnerů'!M130="ANO",'Přehled partnerů'!D130,""))</f>
        <v/>
      </c>
      <c r="E130" s="24" t="str">
        <f t="shared" si="8"/>
        <v/>
      </c>
      <c r="F130" s="47" t="str">
        <f t="shared" si="9"/>
        <v/>
      </c>
      <c r="G130" s="15">
        <v>0</v>
      </c>
      <c r="H130" s="16">
        <v>0</v>
      </c>
      <c r="I130" s="16">
        <v>0</v>
      </c>
      <c r="J130" s="16">
        <v>0</v>
      </c>
      <c r="K130" s="126">
        <v>0</v>
      </c>
      <c r="L130" s="126">
        <v>0</v>
      </c>
      <c r="M130" s="130">
        <v>0</v>
      </c>
      <c r="N130" s="58" t="str">
        <f t="shared" si="6"/>
        <v/>
      </c>
      <c r="O130" s="267">
        <f>IF('Rozpočet + Žádosti o změnu'!$ER$2="ano",'Rozpočet + Žádosti o změnu'!EL130,IF('Rozpočet + Žádosti o změnu'!$EF$2="ano",'Rozpočet + Žádosti o změnu'!DZ130,IF('Rozpočet + Žádosti o změnu'!$DT$2="ano",'Rozpočet + Žádosti o změnu'!DN130,IF('Rozpočet + Žádosti o změnu'!$DH$2="ano",'Rozpočet + Žádosti o změnu'!DB130,IF('Rozpočet + Žádosti o změnu'!$CV$2="ano",'Rozpočet + Žádosti o změnu'!CP130,IF('Rozpočet + Žádosti o změnu'!$CJ$2="ano",'Rozpočet + Žádosti o změnu'!CD130,IF('Rozpočet + Žádosti o změnu'!$BX$2="ano",'Rozpočet + Žádosti o změnu'!BR130,IF('Rozpočet + Žádosti o změnu'!$BL$2="ano",'Rozpočet + Žádosti o změnu'!BF130,IF('Rozpočet + Žádosti o změnu'!$AZ$2="ano",'Rozpočet + Žádosti o změnu'!AT130,IF('Rozpočet + Žádosti o změnu'!$AN$2="ano",'Rozpočet + Žádosti o změnu'!AH130,'Rozpočet + Žádosti o změnu'!H130))))))))))</f>
        <v>0</v>
      </c>
      <c r="P130" s="267">
        <f>IF('Rozpočet + Žádosti o změnu'!$ER$2="ano",'Rozpočet + Žádosti o změnu'!EM130,IF('Rozpočet + Žádosti o změnu'!$EF$2="ano",'Rozpočet + Žádosti o změnu'!EA130,IF('Rozpočet + Žádosti o změnu'!$DT$2="ano",'Rozpočet + Žádosti o změnu'!DO130,IF('Rozpočet + Žádosti o změnu'!$DH$2="ano",'Rozpočet + Žádosti o změnu'!DC130,IF('Rozpočet + Žádosti o změnu'!$CV$2="ano",'Rozpočet + Žádosti o změnu'!CQ130,IF('Rozpočet + Žádosti o změnu'!$CJ$2="ano",'Rozpočet + Žádosti o změnu'!CE130,IF('Rozpočet + Žádosti o změnu'!$BX$2="ano",'Rozpočet + Žádosti o změnu'!BS130,IF('Rozpočet + Žádosti o změnu'!$BL$2="ano",'Rozpočet + Žádosti o změnu'!BG130,IF('Rozpočet + Žádosti o změnu'!$AZ$2="ano",'Rozpočet + Žádosti o změnu'!AU130,IF('Rozpočet + Žádosti o změnu'!$AN$2="ano",'Rozpočet + Žádosti o změnu'!AI130,'Rozpočet + Žádosti o změnu'!I130))))))))))</f>
        <v>0</v>
      </c>
      <c r="Q130" s="267">
        <f>IF('Rozpočet + Žádosti o změnu'!$ER$2="ano",'Rozpočet + Žádosti o změnu'!EN130,IF('Rozpočet + Žádosti o změnu'!$EF$2="ano",'Rozpočet + Žádosti o změnu'!EB130,IF('Rozpočet + Žádosti o změnu'!$DT$2="ano",'Rozpočet + Žádosti o změnu'!DP130,IF('Rozpočet + Žádosti o změnu'!$DH$2="ano",'Rozpočet + Žádosti o změnu'!DD130,IF('Rozpočet + Žádosti o změnu'!$CV$2="ano",'Rozpočet + Žádosti o změnu'!CR130,IF('Rozpočet + Žádosti o změnu'!$CJ$2="ano",'Rozpočet + Žádosti o změnu'!CF130,IF('Rozpočet + Žádosti o změnu'!$BX$2="ano",'Rozpočet + Žádosti o změnu'!BT130,IF('Rozpočet + Žádosti o změnu'!$BL$2="ano",'Rozpočet + Žádosti o změnu'!BH130,IF('Rozpočet + Žádosti o změnu'!$AZ$2="ano",'Rozpočet + Žádosti o změnu'!AV130,IF('Rozpočet + Žádosti o změnu'!$AN$2="ano",'Rozpočet + Žádosti o změnu'!AJ130,'Rozpočet + Žádosti o změnu'!J130))))))))))</f>
        <v>0</v>
      </c>
      <c r="R130" s="267">
        <f>IF('Rozpočet + Žádosti o změnu'!$ER$2="ano",'Rozpočet + Žádosti o změnu'!EO130,IF('Rozpočet + Žádosti o změnu'!$EF$2="ano",'Rozpočet + Žádosti o změnu'!EC130,IF('Rozpočet + Žádosti o změnu'!$DT$2="ano",'Rozpočet + Žádosti o změnu'!DQ130,IF('Rozpočet + Žádosti o změnu'!$DH$2="ano",'Rozpočet + Žádosti o změnu'!DE130,IF('Rozpočet + Žádosti o změnu'!$CV$2="ano",'Rozpočet + Žádosti o změnu'!CS130,IF('Rozpočet + Žádosti o změnu'!$CJ$2="ano",'Rozpočet + Žádosti o změnu'!CG130,IF('Rozpočet + Žádosti o změnu'!$BX$2="ano",'Rozpočet + Žádosti o změnu'!BU130,IF('Rozpočet + Žádosti o změnu'!$BL$2="ano",'Rozpočet + Žádosti o změnu'!BI130,IF('Rozpočet + Žádosti o změnu'!$AZ$2="ano",'Rozpočet + Žádosti o změnu'!AW130,IF('Rozpočet + Žádosti o změnu'!$AN$2="ano",'Rozpočet + Žádosti o změnu'!AK130,'Rozpočet + Žádosti o změnu'!K130))))))))))</f>
        <v>0</v>
      </c>
      <c r="S130" s="267">
        <f>IF('Rozpočet + Žádosti o změnu'!$ER$2="ano",'Rozpočet + Žádosti o změnu'!EP130,IF('Rozpočet + Žádosti o změnu'!$EF$2="ano",'Rozpočet + Žádosti o změnu'!ED130,IF('Rozpočet + Žádosti o změnu'!$DT$2="ano",'Rozpočet + Žádosti o změnu'!DR130,IF('Rozpočet + Žádosti o změnu'!$DH$2="ano",'Rozpočet + Žádosti o změnu'!DF130,IF('Rozpočet + Žádosti o změnu'!$CV$2="ano",'Rozpočet + Žádosti o změnu'!CT130,IF('Rozpočet + Žádosti o změnu'!$CJ$2="ano",'Rozpočet + Žádosti o změnu'!CH130,IF('Rozpočet + Žádosti o změnu'!$BX$2="ano",'Rozpočet + Žádosti o změnu'!BV130,IF('Rozpočet + Žádosti o změnu'!$BL$2="ano",'Rozpočet + Žádosti o změnu'!BJ130,IF('Rozpočet + Žádosti o změnu'!$AZ$2="ano",'Rozpočet + Žádosti o změnu'!AX130,IF('Rozpočet + Žádosti o změnu'!$AN$2="ano",'Rozpočet + Žádosti o změnu'!AL130,'Rozpočet + Žádosti o změnu'!L130))))))))))</f>
        <v>0</v>
      </c>
      <c r="T130" s="267">
        <f>IF('Rozpočet + Žádosti o změnu'!$ER$2="ano",'Rozpočet + Žádosti o změnu'!EQ130,IF('Rozpočet + Žádosti o změnu'!$EF$2="ano",'Rozpočet + Žádosti o změnu'!EE130,IF('Rozpočet + Žádosti o změnu'!$DT$2="ano",'Rozpočet + Žádosti o změnu'!DS130,IF('Rozpočet + Žádosti o změnu'!$DH$2="ano",'Rozpočet + Žádosti o změnu'!DG130,IF('Rozpočet + Žádosti o změnu'!$CV$2="ano",'Rozpočet + Žádosti o změnu'!CU130,IF('Rozpočet + Žádosti o změnu'!$CJ$2="ano",'Rozpočet + Žádosti o změnu'!CI130,IF('Rozpočet + Žádosti o změnu'!$BX$2="ano",'Rozpočet + Žádosti o změnu'!BW130,IF('Rozpočet + Žádosti o změnu'!$BL$2="ano",'Rozpočet + Žádosti o změnu'!BK130,IF('Rozpočet + Žádosti o změnu'!$AZ$2="ano",'Rozpočet + Žádosti o změnu'!AY130,IF('Rozpočet + Žádosti o změnu'!$AN$2="ano",'Rozpočet + Žádosti o změnu'!AM130,'Rozpočet + Žádosti o změnu'!M130))))))))))</f>
        <v>0</v>
      </c>
      <c r="U130" s="267">
        <f>IF('Rozpočet + Žádosti o změnu'!$ER$2="ano",'Rozpočet + Žádosti o změnu'!ER130,IF('Rozpočet + Žádosti o změnu'!$EF$2="ano",'Rozpočet + Žádosti o změnu'!EF130,IF('Rozpočet + Žádosti o změnu'!$DT$2="ano",'Rozpočet + Žádosti o změnu'!DT130,IF('Rozpočet + Žádosti o změnu'!$DH$2="ano",'Rozpočet + Žádosti o změnu'!DH130,IF('Rozpočet + Žádosti o změnu'!$CV$2="ano",'Rozpočet + Žádosti o změnu'!CV130,IF('Rozpočet + Žádosti o změnu'!$CJ$2="ano",'Rozpočet + Žádosti o změnu'!CJ130,IF('Rozpočet + Žádosti o změnu'!$BX$2="ano",'Rozpočet + Žádosti o změnu'!BX130,IF('Rozpočet + Žádosti o změnu'!$BL$2="ano",'Rozpočet + Žádosti o změnu'!BL130,IF('Rozpočet + Žádosti o změnu'!$AZ$2="ano",'Rozpočet + Žádosti o změnu'!AZ130,IF('Rozpočet + Žádosti o změnu'!$AN$2="ano",'Rozpočet + Žádosti o změnu'!AN130,'Rozpočet + Žádosti o změnu'!N130))))))))))</f>
        <v>0</v>
      </c>
      <c r="W130" s="281">
        <f>IF('ZoR č. 1'!$D130="",0,'ZoR č. 1'!G130)+IF('ZoR č. 2'!$D130="",0,'ZoR č. 2'!G130)+IF('ZoR č. 3'!$D130="",0,'ZoR č. 3'!G130)+IF('ZoR č. 4'!$D130="",0,'ZoR č. 4'!G130)+IF('ZoR č. 5'!$D130="",0,'ZoR č. 5'!G130)+IF('ZoR č. 6'!$D130="",0,'ZoR č. 6'!G130)+IF('ZoR č. 7'!$D130="",0,'ZoR č. 7'!G130)+IF('ZoR č. 8'!$D130="",0,'ZoR č. 8'!G130)+IF('ZoR č. 9'!$D130="",0,'ZoR č. 9'!G130)+IF('ZoR č. 10'!$D130="",0,'ZoR č. 10'!G130)+IF(ZZoR!$D130="",0,ZZoR!G130)</f>
        <v>0</v>
      </c>
      <c r="X130" s="281">
        <f>IF('ZoR č. 1'!$D130="",0,'ZoR č. 1'!H130)+IF('ZoR č. 2'!$D130="",0,'ZoR č. 2'!H130)+IF('ZoR č. 3'!$D130="",0,'ZoR č. 3'!H130)+IF('ZoR č. 4'!$D130="",0,'ZoR č. 4'!H130)+IF('ZoR č. 5'!$D130="",0,'ZoR č. 5'!H130)+IF('ZoR č. 6'!$D130="",0,'ZoR č. 6'!H130)+IF('ZoR č. 7'!$D130="",0,'ZoR č. 7'!H130)+IF('ZoR č. 8'!$D130="",0,'ZoR č. 8'!H130)+IF('ZoR č. 9'!$D130="",0,'ZoR č. 9'!H130)+IF('ZoR č. 10'!$D130="",0,'ZoR č. 10'!H130)+IF(ZZoR!$D130="",0,ZZoR!H130)</f>
        <v>0</v>
      </c>
      <c r="Y130" s="281">
        <f>IF('ZoR č. 1'!$D130="",0,'ZoR č. 1'!I130)+IF('ZoR č. 2'!$D130="",0,'ZoR č. 2'!I130)+IF('ZoR č. 3'!$D130="",0,'ZoR č. 3'!I130)+IF('ZoR č. 4'!$D130="",0,'ZoR č. 4'!I130)+IF('ZoR č. 5'!$D130="",0,'ZoR č. 5'!I130)+IF('ZoR č. 6'!$D130="",0,'ZoR č. 6'!I130)+IF('ZoR č. 7'!$D130="",0,'ZoR č. 7'!I130)+IF('ZoR č. 8'!$D130="",0,'ZoR č. 8'!I130)+IF('ZoR č. 9'!$D130="",0,'ZoR č. 9'!I130)+IF('ZoR č. 10'!$D130="",0,'ZoR č. 10'!I130)+IF(ZZoR!$D130="",0,ZZoR!I130)</f>
        <v>0</v>
      </c>
      <c r="Z130" s="281">
        <f>IF('ZoR č. 1'!$D130="",0,'ZoR č. 1'!J130)+IF('ZoR č. 2'!$D130="",0,'ZoR č. 2'!J130)+IF('ZoR č. 3'!$D130="",0,'ZoR č. 3'!J130)+IF('ZoR č. 4'!$D130="",0,'ZoR č. 4'!J130)+IF('ZoR č. 5'!$D130="",0,'ZoR č. 5'!J130)+IF('ZoR č. 6'!$D130="",0,'ZoR č. 6'!J130)+IF('ZoR č. 7'!$D130="",0,'ZoR č. 7'!J130)+IF('ZoR č. 8'!$D130="",0,'ZoR č. 8'!J130)+IF('ZoR č. 9'!$D130="",0,'ZoR č. 9'!J130)+IF('ZoR č. 10'!$D130="",0,'ZoR č. 10'!J130)+IF(ZZoR!$D130="",0,ZZoR!J130)</f>
        <v>0</v>
      </c>
      <c r="AA130" s="281">
        <f>IF('ZoR č. 1'!$D130="",0,'ZoR č. 1'!K130)+IF('ZoR č. 2'!$D130="",0,'ZoR č. 2'!K130)+IF('ZoR č. 3'!$D130="",0,'ZoR č. 3'!K130)+IF('ZoR č. 4'!$D130="",0,'ZoR č. 4'!K130)+IF('ZoR č. 5'!$D130="",0,'ZoR č. 5'!K130)+IF('ZoR č. 6'!$D130="",0,'ZoR č. 6'!K130)+IF('ZoR č. 7'!$D130="",0,'ZoR č. 7'!K130)+IF('ZoR č. 8'!$D130="",0,'ZoR č. 8'!K130)+IF('ZoR č. 9'!$D130="",0,'ZoR č. 9'!K130)+IF('ZoR č. 10'!$D130="",0,'ZoR č. 10'!K130)+IF(ZZoR!$D130="",0,ZZoR!K130)</f>
        <v>0</v>
      </c>
      <c r="AB130" s="281">
        <f>IF('ZoR č. 1'!$D130="",0,'ZoR č. 1'!L130)+IF('ZoR č. 2'!$D130="",0,'ZoR č. 2'!L130)+IF('ZoR č. 3'!$D130="",0,'ZoR č. 3'!L130)+IF('ZoR č. 4'!$D130="",0,'ZoR č. 4'!L130)+IF('ZoR č. 5'!$D130="",0,'ZoR č. 5'!L130)+IF('ZoR č. 6'!$D130="",0,'ZoR č. 6'!L130)+IF('ZoR č. 7'!$D130="",0,'ZoR č. 7'!L130)+IF('ZoR č. 8'!$D130="",0,'ZoR č. 8'!L130)+IF('ZoR č. 9'!$D130="",0,'ZoR č. 9'!L130)+IF('ZoR č. 10'!$D130="",0,'ZoR č. 10'!L130)+IF(ZZoR!$D130="",0,ZZoR!L130)</f>
        <v>0</v>
      </c>
      <c r="AC130" s="281">
        <f>IF('ZoR č. 1'!$D130="",0,'ZoR č. 1'!M130)+IF('ZoR č. 2'!$D130="",0,'ZoR č. 2'!M130)+IF('ZoR č. 3'!$D130="",0,'ZoR č. 3'!M130)+IF('ZoR č. 4'!$D130="",0,'ZoR č. 4'!M130)+IF('ZoR č. 5'!$D130="",0,'ZoR č. 5'!M130)+IF('ZoR č. 6'!$D130="",0,'ZoR č. 6'!M130)+IF('ZoR č. 7'!$D130="",0,'ZoR č. 7'!M130)+IF('ZoR č. 8'!$D130="",0,'ZoR č. 8'!M130)+IF('ZoR č. 9'!$D130="",0,'ZoR č. 9'!M130)+IF('ZoR č. 10'!$D130="",0,'ZoR č. 10'!M130)+IF(ZZoR!$D130="",0,ZZoR!M130)</f>
        <v>0</v>
      </c>
      <c r="AE130" s="282" t="str">
        <f t="shared" si="7"/>
        <v/>
      </c>
    </row>
    <row r="131" spans="2:31" x14ac:dyDescent="0.25">
      <c r="B131" s="10" t="s">
        <v>244</v>
      </c>
      <c r="C131" s="104" t="str">
        <f>IF(COUNTA('Přehled partnerů'!C131:D131)&lt;&gt;2,"partner neuveden",IF('Přehled partnerů'!M131="ANO",'Přehled partnerů'!C131,"v tomto období nerelevantní"))</f>
        <v>partner neuveden</v>
      </c>
      <c r="D131" s="116" t="str">
        <f>IF(COUNTA('Přehled partnerů'!C131:D131)&lt;&gt;2,"",IF('Přehled partnerů'!M131="ANO",'Přehled partnerů'!D131,""))</f>
        <v/>
      </c>
      <c r="E131" s="24" t="str">
        <f t="shared" si="8"/>
        <v/>
      </c>
      <c r="F131" s="47" t="str">
        <f t="shared" si="9"/>
        <v/>
      </c>
      <c r="G131" s="15">
        <v>0</v>
      </c>
      <c r="H131" s="16">
        <v>0</v>
      </c>
      <c r="I131" s="16">
        <v>0</v>
      </c>
      <c r="J131" s="16">
        <v>0</v>
      </c>
      <c r="K131" s="126">
        <v>0</v>
      </c>
      <c r="L131" s="126">
        <v>0</v>
      </c>
      <c r="M131" s="130">
        <v>0</v>
      </c>
      <c r="N131" s="58" t="str">
        <f t="shared" si="6"/>
        <v/>
      </c>
      <c r="O131" s="267">
        <f>IF('Rozpočet + Žádosti o změnu'!$ER$2="ano",'Rozpočet + Žádosti o změnu'!EL131,IF('Rozpočet + Žádosti o změnu'!$EF$2="ano",'Rozpočet + Žádosti o změnu'!DZ131,IF('Rozpočet + Žádosti o změnu'!$DT$2="ano",'Rozpočet + Žádosti o změnu'!DN131,IF('Rozpočet + Žádosti o změnu'!$DH$2="ano",'Rozpočet + Žádosti o změnu'!DB131,IF('Rozpočet + Žádosti o změnu'!$CV$2="ano",'Rozpočet + Žádosti o změnu'!CP131,IF('Rozpočet + Žádosti o změnu'!$CJ$2="ano",'Rozpočet + Žádosti o změnu'!CD131,IF('Rozpočet + Žádosti o změnu'!$BX$2="ano",'Rozpočet + Žádosti o změnu'!BR131,IF('Rozpočet + Žádosti o změnu'!$BL$2="ano",'Rozpočet + Žádosti o změnu'!BF131,IF('Rozpočet + Žádosti o změnu'!$AZ$2="ano",'Rozpočet + Žádosti o změnu'!AT131,IF('Rozpočet + Žádosti o změnu'!$AN$2="ano",'Rozpočet + Žádosti o změnu'!AH131,'Rozpočet + Žádosti o změnu'!H131))))))))))</f>
        <v>0</v>
      </c>
      <c r="P131" s="267">
        <f>IF('Rozpočet + Žádosti o změnu'!$ER$2="ano",'Rozpočet + Žádosti o změnu'!EM131,IF('Rozpočet + Žádosti o změnu'!$EF$2="ano",'Rozpočet + Žádosti o změnu'!EA131,IF('Rozpočet + Žádosti o změnu'!$DT$2="ano",'Rozpočet + Žádosti o změnu'!DO131,IF('Rozpočet + Žádosti o změnu'!$DH$2="ano",'Rozpočet + Žádosti o změnu'!DC131,IF('Rozpočet + Žádosti o změnu'!$CV$2="ano",'Rozpočet + Žádosti o změnu'!CQ131,IF('Rozpočet + Žádosti o změnu'!$CJ$2="ano",'Rozpočet + Žádosti o změnu'!CE131,IF('Rozpočet + Žádosti o změnu'!$BX$2="ano",'Rozpočet + Žádosti o změnu'!BS131,IF('Rozpočet + Žádosti o změnu'!$BL$2="ano",'Rozpočet + Žádosti o změnu'!BG131,IF('Rozpočet + Žádosti o změnu'!$AZ$2="ano",'Rozpočet + Žádosti o změnu'!AU131,IF('Rozpočet + Žádosti o změnu'!$AN$2="ano",'Rozpočet + Žádosti o změnu'!AI131,'Rozpočet + Žádosti o změnu'!I131))))))))))</f>
        <v>0</v>
      </c>
      <c r="Q131" s="267">
        <f>IF('Rozpočet + Žádosti o změnu'!$ER$2="ano",'Rozpočet + Žádosti o změnu'!EN131,IF('Rozpočet + Žádosti o změnu'!$EF$2="ano",'Rozpočet + Žádosti o změnu'!EB131,IF('Rozpočet + Žádosti o změnu'!$DT$2="ano",'Rozpočet + Žádosti o změnu'!DP131,IF('Rozpočet + Žádosti o změnu'!$DH$2="ano",'Rozpočet + Žádosti o změnu'!DD131,IF('Rozpočet + Žádosti o změnu'!$CV$2="ano",'Rozpočet + Žádosti o změnu'!CR131,IF('Rozpočet + Žádosti o změnu'!$CJ$2="ano",'Rozpočet + Žádosti o změnu'!CF131,IF('Rozpočet + Žádosti o změnu'!$BX$2="ano",'Rozpočet + Žádosti o změnu'!BT131,IF('Rozpočet + Žádosti o změnu'!$BL$2="ano",'Rozpočet + Žádosti o změnu'!BH131,IF('Rozpočet + Žádosti o změnu'!$AZ$2="ano",'Rozpočet + Žádosti o změnu'!AV131,IF('Rozpočet + Žádosti o změnu'!$AN$2="ano",'Rozpočet + Žádosti o změnu'!AJ131,'Rozpočet + Žádosti o změnu'!J131))))))))))</f>
        <v>0</v>
      </c>
      <c r="R131" s="267">
        <f>IF('Rozpočet + Žádosti o změnu'!$ER$2="ano",'Rozpočet + Žádosti o změnu'!EO131,IF('Rozpočet + Žádosti o změnu'!$EF$2="ano",'Rozpočet + Žádosti o změnu'!EC131,IF('Rozpočet + Žádosti o změnu'!$DT$2="ano",'Rozpočet + Žádosti o změnu'!DQ131,IF('Rozpočet + Žádosti o změnu'!$DH$2="ano",'Rozpočet + Žádosti o změnu'!DE131,IF('Rozpočet + Žádosti o změnu'!$CV$2="ano",'Rozpočet + Žádosti o změnu'!CS131,IF('Rozpočet + Žádosti o změnu'!$CJ$2="ano",'Rozpočet + Žádosti o změnu'!CG131,IF('Rozpočet + Žádosti o změnu'!$BX$2="ano",'Rozpočet + Žádosti o změnu'!BU131,IF('Rozpočet + Žádosti o změnu'!$BL$2="ano",'Rozpočet + Žádosti o změnu'!BI131,IF('Rozpočet + Žádosti o změnu'!$AZ$2="ano",'Rozpočet + Žádosti o změnu'!AW131,IF('Rozpočet + Žádosti o změnu'!$AN$2="ano",'Rozpočet + Žádosti o změnu'!AK131,'Rozpočet + Žádosti o změnu'!K131))))))))))</f>
        <v>0</v>
      </c>
      <c r="S131" s="267">
        <f>IF('Rozpočet + Žádosti o změnu'!$ER$2="ano",'Rozpočet + Žádosti o změnu'!EP131,IF('Rozpočet + Žádosti o změnu'!$EF$2="ano",'Rozpočet + Žádosti o změnu'!ED131,IF('Rozpočet + Žádosti o změnu'!$DT$2="ano",'Rozpočet + Žádosti o změnu'!DR131,IF('Rozpočet + Žádosti o změnu'!$DH$2="ano",'Rozpočet + Žádosti o změnu'!DF131,IF('Rozpočet + Žádosti o změnu'!$CV$2="ano",'Rozpočet + Žádosti o změnu'!CT131,IF('Rozpočet + Žádosti o změnu'!$CJ$2="ano",'Rozpočet + Žádosti o změnu'!CH131,IF('Rozpočet + Žádosti o změnu'!$BX$2="ano",'Rozpočet + Žádosti o změnu'!BV131,IF('Rozpočet + Žádosti o změnu'!$BL$2="ano",'Rozpočet + Žádosti o změnu'!BJ131,IF('Rozpočet + Žádosti o změnu'!$AZ$2="ano",'Rozpočet + Žádosti o změnu'!AX131,IF('Rozpočet + Žádosti o změnu'!$AN$2="ano",'Rozpočet + Žádosti o změnu'!AL131,'Rozpočet + Žádosti o změnu'!L131))))))))))</f>
        <v>0</v>
      </c>
      <c r="T131" s="267">
        <f>IF('Rozpočet + Žádosti o změnu'!$ER$2="ano",'Rozpočet + Žádosti o změnu'!EQ131,IF('Rozpočet + Žádosti o změnu'!$EF$2="ano",'Rozpočet + Žádosti o změnu'!EE131,IF('Rozpočet + Žádosti o změnu'!$DT$2="ano",'Rozpočet + Žádosti o změnu'!DS131,IF('Rozpočet + Žádosti o změnu'!$DH$2="ano",'Rozpočet + Žádosti o změnu'!DG131,IF('Rozpočet + Žádosti o změnu'!$CV$2="ano",'Rozpočet + Žádosti o změnu'!CU131,IF('Rozpočet + Žádosti o změnu'!$CJ$2="ano",'Rozpočet + Žádosti o změnu'!CI131,IF('Rozpočet + Žádosti o změnu'!$BX$2="ano",'Rozpočet + Žádosti o změnu'!BW131,IF('Rozpočet + Žádosti o změnu'!$BL$2="ano",'Rozpočet + Žádosti o změnu'!BK131,IF('Rozpočet + Žádosti o změnu'!$AZ$2="ano",'Rozpočet + Žádosti o změnu'!AY131,IF('Rozpočet + Žádosti o změnu'!$AN$2="ano",'Rozpočet + Žádosti o změnu'!AM131,'Rozpočet + Žádosti o změnu'!M131))))))))))</f>
        <v>0</v>
      </c>
      <c r="U131" s="267">
        <f>IF('Rozpočet + Žádosti o změnu'!$ER$2="ano",'Rozpočet + Žádosti o změnu'!ER131,IF('Rozpočet + Žádosti o změnu'!$EF$2="ano",'Rozpočet + Žádosti o změnu'!EF131,IF('Rozpočet + Žádosti o změnu'!$DT$2="ano",'Rozpočet + Žádosti o změnu'!DT131,IF('Rozpočet + Žádosti o změnu'!$DH$2="ano",'Rozpočet + Žádosti o změnu'!DH131,IF('Rozpočet + Žádosti o změnu'!$CV$2="ano",'Rozpočet + Žádosti o změnu'!CV131,IF('Rozpočet + Žádosti o změnu'!$CJ$2="ano",'Rozpočet + Žádosti o změnu'!CJ131,IF('Rozpočet + Žádosti o změnu'!$BX$2="ano",'Rozpočet + Žádosti o změnu'!BX131,IF('Rozpočet + Žádosti o změnu'!$BL$2="ano",'Rozpočet + Žádosti o změnu'!BL131,IF('Rozpočet + Žádosti o změnu'!$AZ$2="ano",'Rozpočet + Žádosti o změnu'!AZ131,IF('Rozpočet + Žádosti o změnu'!$AN$2="ano",'Rozpočet + Žádosti o změnu'!AN131,'Rozpočet + Žádosti o změnu'!N131))))))))))</f>
        <v>0</v>
      </c>
      <c r="W131" s="281">
        <f>IF('ZoR č. 1'!$D131="",0,'ZoR č. 1'!G131)+IF('ZoR č. 2'!$D131="",0,'ZoR č. 2'!G131)+IF('ZoR č. 3'!$D131="",0,'ZoR č. 3'!G131)+IF('ZoR č. 4'!$D131="",0,'ZoR č. 4'!G131)+IF('ZoR č. 5'!$D131="",0,'ZoR č. 5'!G131)+IF('ZoR č. 6'!$D131="",0,'ZoR č. 6'!G131)+IF('ZoR č. 7'!$D131="",0,'ZoR č. 7'!G131)+IF('ZoR č. 8'!$D131="",0,'ZoR č. 8'!G131)+IF('ZoR č. 9'!$D131="",0,'ZoR č. 9'!G131)+IF('ZoR č. 10'!$D131="",0,'ZoR č. 10'!G131)+IF(ZZoR!$D131="",0,ZZoR!G131)</f>
        <v>0</v>
      </c>
      <c r="X131" s="281">
        <f>IF('ZoR č. 1'!$D131="",0,'ZoR č. 1'!H131)+IF('ZoR č. 2'!$D131="",0,'ZoR č. 2'!H131)+IF('ZoR č. 3'!$D131="",0,'ZoR č. 3'!H131)+IF('ZoR č. 4'!$D131="",0,'ZoR č. 4'!H131)+IF('ZoR č. 5'!$D131="",0,'ZoR č. 5'!H131)+IF('ZoR č. 6'!$D131="",0,'ZoR č. 6'!H131)+IF('ZoR č. 7'!$D131="",0,'ZoR č. 7'!H131)+IF('ZoR č. 8'!$D131="",0,'ZoR č. 8'!H131)+IF('ZoR č. 9'!$D131="",0,'ZoR č. 9'!H131)+IF('ZoR č. 10'!$D131="",0,'ZoR č. 10'!H131)+IF(ZZoR!$D131="",0,ZZoR!H131)</f>
        <v>0</v>
      </c>
      <c r="Y131" s="281">
        <f>IF('ZoR č. 1'!$D131="",0,'ZoR č. 1'!I131)+IF('ZoR č. 2'!$D131="",0,'ZoR č. 2'!I131)+IF('ZoR č. 3'!$D131="",0,'ZoR č. 3'!I131)+IF('ZoR č. 4'!$D131="",0,'ZoR č. 4'!I131)+IF('ZoR č. 5'!$D131="",0,'ZoR č. 5'!I131)+IF('ZoR č. 6'!$D131="",0,'ZoR č. 6'!I131)+IF('ZoR č. 7'!$D131="",0,'ZoR č. 7'!I131)+IF('ZoR č. 8'!$D131="",0,'ZoR č. 8'!I131)+IF('ZoR č. 9'!$D131="",0,'ZoR č. 9'!I131)+IF('ZoR č. 10'!$D131="",0,'ZoR č. 10'!I131)+IF(ZZoR!$D131="",0,ZZoR!I131)</f>
        <v>0</v>
      </c>
      <c r="Z131" s="281">
        <f>IF('ZoR č. 1'!$D131="",0,'ZoR č. 1'!J131)+IF('ZoR č. 2'!$D131="",0,'ZoR č. 2'!J131)+IF('ZoR č. 3'!$D131="",0,'ZoR č. 3'!J131)+IF('ZoR č. 4'!$D131="",0,'ZoR č. 4'!J131)+IF('ZoR č. 5'!$D131="",0,'ZoR č. 5'!J131)+IF('ZoR č. 6'!$D131="",0,'ZoR č. 6'!J131)+IF('ZoR č. 7'!$D131="",0,'ZoR č. 7'!J131)+IF('ZoR č. 8'!$D131="",0,'ZoR č. 8'!J131)+IF('ZoR č. 9'!$D131="",0,'ZoR č. 9'!J131)+IF('ZoR č. 10'!$D131="",0,'ZoR č. 10'!J131)+IF(ZZoR!$D131="",0,ZZoR!J131)</f>
        <v>0</v>
      </c>
      <c r="AA131" s="281">
        <f>IF('ZoR č. 1'!$D131="",0,'ZoR č. 1'!K131)+IF('ZoR č. 2'!$D131="",0,'ZoR č. 2'!K131)+IF('ZoR č. 3'!$D131="",0,'ZoR č. 3'!K131)+IF('ZoR č. 4'!$D131="",0,'ZoR č. 4'!K131)+IF('ZoR č. 5'!$D131="",0,'ZoR č. 5'!K131)+IF('ZoR č. 6'!$D131="",0,'ZoR č. 6'!K131)+IF('ZoR č. 7'!$D131="",0,'ZoR č. 7'!K131)+IF('ZoR č. 8'!$D131="",0,'ZoR č. 8'!K131)+IF('ZoR č. 9'!$D131="",0,'ZoR č. 9'!K131)+IF('ZoR č. 10'!$D131="",0,'ZoR č. 10'!K131)+IF(ZZoR!$D131="",0,ZZoR!K131)</f>
        <v>0</v>
      </c>
      <c r="AB131" s="281">
        <f>IF('ZoR č. 1'!$D131="",0,'ZoR č. 1'!L131)+IF('ZoR č. 2'!$D131="",0,'ZoR č. 2'!L131)+IF('ZoR č. 3'!$D131="",0,'ZoR č. 3'!L131)+IF('ZoR č. 4'!$D131="",0,'ZoR č. 4'!L131)+IF('ZoR č. 5'!$D131="",0,'ZoR č. 5'!L131)+IF('ZoR č. 6'!$D131="",0,'ZoR č. 6'!L131)+IF('ZoR č. 7'!$D131="",0,'ZoR č. 7'!L131)+IF('ZoR č. 8'!$D131="",0,'ZoR č. 8'!L131)+IF('ZoR č. 9'!$D131="",0,'ZoR č. 9'!L131)+IF('ZoR č. 10'!$D131="",0,'ZoR č. 10'!L131)+IF(ZZoR!$D131="",0,ZZoR!L131)</f>
        <v>0</v>
      </c>
      <c r="AC131" s="281">
        <f>IF('ZoR č. 1'!$D131="",0,'ZoR č. 1'!M131)+IF('ZoR č. 2'!$D131="",0,'ZoR č. 2'!M131)+IF('ZoR č. 3'!$D131="",0,'ZoR č. 3'!M131)+IF('ZoR č. 4'!$D131="",0,'ZoR č. 4'!M131)+IF('ZoR č. 5'!$D131="",0,'ZoR č. 5'!M131)+IF('ZoR č. 6'!$D131="",0,'ZoR č. 6'!M131)+IF('ZoR č. 7'!$D131="",0,'ZoR č. 7'!M131)+IF('ZoR č. 8'!$D131="",0,'ZoR č. 8'!M131)+IF('ZoR č. 9'!$D131="",0,'ZoR č. 9'!M131)+IF('ZoR č. 10'!$D131="",0,'ZoR č. 10'!M131)+IF(ZZoR!$D131="",0,ZZoR!M131)</f>
        <v>0</v>
      </c>
      <c r="AE131" s="282" t="str">
        <f t="shared" si="7"/>
        <v/>
      </c>
    </row>
    <row r="132" spans="2:31" x14ac:dyDescent="0.25">
      <c r="B132" s="10" t="s">
        <v>245</v>
      </c>
      <c r="C132" s="104" t="str">
        <f>IF(COUNTA('Přehled partnerů'!C132:D132)&lt;&gt;2,"partner neuveden",IF('Přehled partnerů'!M132="ANO",'Přehled partnerů'!C132,"v tomto období nerelevantní"))</f>
        <v>partner neuveden</v>
      </c>
      <c r="D132" s="116" t="str">
        <f>IF(COUNTA('Přehled partnerů'!C132:D132)&lt;&gt;2,"",IF('Přehled partnerů'!M132="ANO",'Přehled partnerů'!D132,""))</f>
        <v/>
      </c>
      <c r="E132" s="24" t="str">
        <f t="shared" si="8"/>
        <v/>
      </c>
      <c r="F132" s="47" t="str">
        <f t="shared" si="9"/>
        <v/>
      </c>
      <c r="G132" s="15">
        <v>0</v>
      </c>
      <c r="H132" s="16">
        <v>0</v>
      </c>
      <c r="I132" s="16">
        <v>0</v>
      </c>
      <c r="J132" s="16">
        <v>0</v>
      </c>
      <c r="K132" s="126">
        <v>0</v>
      </c>
      <c r="L132" s="126">
        <v>0</v>
      </c>
      <c r="M132" s="130">
        <v>0</v>
      </c>
      <c r="N132" s="58" t="str">
        <f t="shared" si="6"/>
        <v/>
      </c>
      <c r="O132" s="267">
        <f>IF('Rozpočet + Žádosti o změnu'!$ER$2="ano",'Rozpočet + Žádosti o změnu'!EL132,IF('Rozpočet + Žádosti o změnu'!$EF$2="ano",'Rozpočet + Žádosti o změnu'!DZ132,IF('Rozpočet + Žádosti o změnu'!$DT$2="ano",'Rozpočet + Žádosti o změnu'!DN132,IF('Rozpočet + Žádosti o změnu'!$DH$2="ano",'Rozpočet + Žádosti o změnu'!DB132,IF('Rozpočet + Žádosti o změnu'!$CV$2="ano",'Rozpočet + Žádosti o změnu'!CP132,IF('Rozpočet + Žádosti o změnu'!$CJ$2="ano",'Rozpočet + Žádosti o změnu'!CD132,IF('Rozpočet + Žádosti o změnu'!$BX$2="ano",'Rozpočet + Žádosti o změnu'!BR132,IF('Rozpočet + Žádosti o změnu'!$BL$2="ano",'Rozpočet + Žádosti o změnu'!BF132,IF('Rozpočet + Žádosti o změnu'!$AZ$2="ano",'Rozpočet + Žádosti o změnu'!AT132,IF('Rozpočet + Žádosti o změnu'!$AN$2="ano",'Rozpočet + Žádosti o změnu'!AH132,'Rozpočet + Žádosti o změnu'!H132))))))))))</f>
        <v>0</v>
      </c>
      <c r="P132" s="267">
        <f>IF('Rozpočet + Žádosti o změnu'!$ER$2="ano",'Rozpočet + Žádosti o změnu'!EM132,IF('Rozpočet + Žádosti o změnu'!$EF$2="ano",'Rozpočet + Žádosti o změnu'!EA132,IF('Rozpočet + Žádosti o změnu'!$DT$2="ano",'Rozpočet + Žádosti o změnu'!DO132,IF('Rozpočet + Žádosti o změnu'!$DH$2="ano",'Rozpočet + Žádosti o změnu'!DC132,IF('Rozpočet + Žádosti o změnu'!$CV$2="ano",'Rozpočet + Žádosti o změnu'!CQ132,IF('Rozpočet + Žádosti o změnu'!$CJ$2="ano",'Rozpočet + Žádosti o změnu'!CE132,IF('Rozpočet + Žádosti o změnu'!$BX$2="ano",'Rozpočet + Žádosti o změnu'!BS132,IF('Rozpočet + Žádosti o změnu'!$BL$2="ano",'Rozpočet + Žádosti o změnu'!BG132,IF('Rozpočet + Žádosti o změnu'!$AZ$2="ano",'Rozpočet + Žádosti o změnu'!AU132,IF('Rozpočet + Žádosti o změnu'!$AN$2="ano",'Rozpočet + Žádosti o změnu'!AI132,'Rozpočet + Žádosti o změnu'!I132))))))))))</f>
        <v>0</v>
      </c>
      <c r="Q132" s="267">
        <f>IF('Rozpočet + Žádosti o změnu'!$ER$2="ano",'Rozpočet + Žádosti o změnu'!EN132,IF('Rozpočet + Žádosti o změnu'!$EF$2="ano",'Rozpočet + Žádosti o změnu'!EB132,IF('Rozpočet + Žádosti o změnu'!$DT$2="ano",'Rozpočet + Žádosti o změnu'!DP132,IF('Rozpočet + Žádosti o změnu'!$DH$2="ano",'Rozpočet + Žádosti o změnu'!DD132,IF('Rozpočet + Žádosti o změnu'!$CV$2="ano",'Rozpočet + Žádosti o změnu'!CR132,IF('Rozpočet + Žádosti o změnu'!$CJ$2="ano",'Rozpočet + Žádosti o změnu'!CF132,IF('Rozpočet + Žádosti o změnu'!$BX$2="ano",'Rozpočet + Žádosti o změnu'!BT132,IF('Rozpočet + Žádosti o změnu'!$BL$2="ano",'Rozpočet + Žádosti o změnu'!BH132,IF('Rozpočet + Žádosti o změnu'!$AZ$2="ano",'Rozpočet + Žádosti o změnu'!AV132,IF('Rozpočet + Žádosti o změnu'!$AN$2="ano",'Rozpočet + Žádosti o změnu'!AJ132,'Rozpočet + Žádosti o změnu'!J132))))))))))</f>
        <v>0</v>
      </c>
      <c r="R132" s="267">
        <f>IF('Rozpočet + Žádosti o změnu'!$ER$2="ano",'Rozpočet + Žádosti o změnu'!EO132,IF('Rozpočet + Žádosti o změnu'!$EF$2="ano",'Rozpočet + Žádosti o změnu'!EC132,IF('Rozpočet + Žádosti o změnu'!$DT$2="ano",'Rozpočet + Žádosti o změnu'!DQ132,IF('Rozpočet + Žádosti o změnu'!$DH$2="ano",'Rozpočet + Žádosti o změnu'!DE132,IF('Rozpočet + Žádosti o změnu'!$CV$2="ano",'Rozpočet + Žádosti o změnu'!CS132,IF('Rozpočet + Žádosti o změnu'!$CJ$2="ano",'Rozpočet + Žádosti o změnu'!CG132,IF('Rozpočet + Žádosti o změnu'!$BX$2="ano",'Rozpočet + Žádosti o změnu'!BU132,IF('Rozpočet + Žádosti o změnu'!$BL$2="ano",'Rozpočet + Žádosti o změnu'!BI132,IF('Rozpočet + Žádosti o změnu'!$AZ$2="ano",'Rozpočet + Žádosti o změnu'!AW132,IF('Rozpočet + Žádosti o změnu'!$AN$2="ano",'Rozpočet + Žádosti o změnu'!AK132,'Rozpočet + Žádosti o změnu'!K132))))))))))</f>
        <v>0</v>
      </c>
      <c r="S132" s="267">
        <f>IF('Rozpočet + Žádosti o změnu'!$ER$2="ano",'Rozpočet + Žádosti o změnu'!EP132,IF('Rozpočet + Žádosti o změnu'!$EF$2="ano",'Rozpočet + Žádosti o změnu'!ED132,IF('Rozpočet + Žádosti o změnu'!$DT$2="ano",'Rozpočet + Žádosti o změnu'!DR132,IF('Rozpočet + Žádosti o změnu'!$DH$2="ano",'Rozpočet + Žádosti o změnu'!DF132,IF('Rozpočet + Žádosti o změnu'!$CV$2="ano",'Rozpočet + Žádosti o změnu'!CT132,IF('Rozpočet + Žádosti o změnu'!$CJ$2="ano",'Rozpočet + Žádosti o změnu'!CH132,IF('Rozpočet + Žádosti o změnu'!$BX$2="ano",'Rozpočet + Žádosti o změnu'!BV132,IF('Rozpočet + Žádosti o změnu'!$BL$2="ano",'Rozpočet + Žádosti o změnu'!BJ132,IF('Rozpočet + Žádosti o změnu'!$AZ$2="ano",'Rozpočet + Žádosti o změnu'!AX132,IF('Rozpočet + Žádosti o změnu'!$AN$2="ano",'Rozpočet + Žádosti o změnu'!AL132,'Rozpočet + Žádosti o změnu'!L132))))))))))</f>
        <v>0</v>
      </c>
      <c r="T132" s="267">
        <f>IF('Rozpočet + Žádosti o změnu'!$ER$2="ano",'Rozpočet + Žádosti o změnu'!EQ132,IF('Rozpočet + Žádosti o změnu'!$EF$2="ano",'Rozpočet + Žádosti o změnu'!EE132,IF('Rozpočet + Žádosti o změnu'!$DT$2="ano",'Rozpočet + Žádosti o změnu'!DS132,IF('Rozpočet + Žádosti o změnu'!$DH$2="ano",'Rozpočet + Žádosti o změnu'!DG132,IF('Rozpočet + Žádosti o změnu'!$CV$2="ano",'Rozpočet + Žádosti o změnu'!CU132,IF('Rozpočet + Žádosti o změnu'!$CJ$2="ano",'Rozpočet + Žádosti o změnu'!CI132,IF('Rozpočet + Žádosti o změnu'!$BX$2="ano",'Rozpočet + Žádosti o změnu'!BW132,IF('Rozpočet + Žádosti o změnu'!$BL$2="ano",'Rozpočet + Žádosti o změnu'!BK132,IF('Rozpočet + Žádosti o změnu'!$AZ$2="ano",'Rozpočet + Žádosti o změnu'!AY132,IF('Rozpočet + Žádosti o změnu'!$AN$2="ano",'Rozpočet + Žádosti o změnu'!AM132,'Rozpočet + Žádosti o změnu'!M132))))))))))</f>
        <v>0</v>
      </c>
      <c r="U132" s="267">
        <f>IF('Rozpočet + Žádosti o změnu'!$ER$2="ano",'Rozpočet + Žádosti o změnu'!ER132,IF('Rozpočet + Žádosti o změnu'!$EF$2="ano",'Rozpočet + Žádosti o změnu'!EF132,IF('Rozpočet + Žádosti o změnu'!$DT$2="ano",'Rozpočet + Žádosti o změnu'!DT132,IF('Rozpočet + Žádosti o změnu'!$DH$2="ano",'Rozpočet + Žádosti o změnu'!DH132,IF('Rozpočet + Žádosti o změnu'!$CV$2="ano",'Rozpočet + Žádosti o změnu'!CV132,IF('Rozpočet + Žádosti o změnu'!$CJ$2="ano",'Rozpočet + Žádosti o změnu'!CJ132,IF('Rozpočet + Žádosti o změnu'!$BX$2="ano",'Rozpočet + Žádosti o změnu'!BX132,IF('Rozpočet + Žádosti o změnu'!$BL$2="ano",'Rozpočet + Žádosti o změnu'!BL132,IF('Rozpočet + Žádosti o změnu'!$AZ$2="ano",'Rozpočet + Žádosti o změnu'!AZ132,IF('Rozpočet + Žádosti o změnu'!$AN$2="ano",'Rozpočet + Žádosti o změnu'!AN132,'Rozpočet + Žádosti o změnu'!N132))))))))))</f>
        <v>0</v>
      </c>
      <c r="W132" s="281">
        <f>IF('ZoR č. 1'!$D132="",0,'ZoR č. 1'!G132)+IF('ZoR č. 2'!$D132="",0,'ZoR č. 2'!G132)+IF('ZoR č. 3'!$D132="",0,'ZoR č. 3'!G132)+IF('ZoR č. 4'!$D132="",0,'ZoR č. 4'!G132)+IF('ZoR č. 5'!$D132="",0,'ZoR č. 5'!G132)+IF('ZoR č. 6'!$D132="",0,'ZoR č. 6'!G132)+IF('ZoR č. 7'!$D132="",0,'ZoR č. 7'!G132)+IF('ZoR č. 8'!$D132="",0,'ZoR č. 8'!G132)+IF('ZoR č. 9'!$D132="",0,'ZoR č. 9'!G132)+IF('ZoR č. 10'!$D132="",0,'ZoR č. 10'!G132)+IF(ZZoR!$D132="",0,ZZoR!G132)</f>
        <v>0</v>
      </c>
      <c r="X132" s="281">
        <f>IF('ZoR č. 1'!$D132="",0,'ZoR č. 1'!H132)+IF('ZoR č. 2'!$D132="",0,'ZoR č. 2'!H132)+IF('ZoR č. 3'!$D132="",0,'ZoR č. 3'!H132)+IF('ZoR č. 4'!$D132="",0,'ZoR č. 4'!H132)+IF('ZoR č. 5'!$D132="",0,'ZoR č. 5'!H132)+IF('ZoR č. 6'!$D132="",0,'ZoR č. 6'!H132)+IF('ZoR č. 7'!$D132="",0,'ZoR č. 7'!H132)+IF('ZoR č. 8'!$D132="",0,'ZoR č. 8'!H132)+IF('ZoR č. 9'!$D132="",0,'ZoR č. 9'!H132)+IF('ZoR č. 10'!$D132="",0,'ZoR č. 10'!H132)+IF(ZZoR!$D132="",0,ZZoR!H132)</f>
        <v>0</v>
      </c>
      <c r="Y132" s="281">
        <f>IF('ZoR č. 1'!$D132="",0,'ZoR č. 1'!I132)+IF('ZoR č. 2'!$D132="",0,'ZoR č. 2'!I132)+IF('ZoR č. 3'!$D132="",0,'ZoR č. 3'!I132)+IF('ZoR č. 4'!$D132="",0,'ZoR č. 4'!I132)+IF('ZoR č. 5'!$D132="",0,'ZoR č. 5'!I132)+IF('ZoR č. 6'!$D132="",0,'ZoR č. 6'!I132)+IF('ZoR č. 7'!$D132="",0,'ZoR č. 7'!I132)+IF('ZoR č. 8'!$D132="",0,'ZoR č. 8'!I132)+IF('ZoR č. 9'!$D132="",0,'ZoR č. 9'!I132)+IF('ZoR č. 10'!$D132="",0,'ZoR č. 10'!I132)+IF(ZZoR!$D132="",0,ZZoR!I132)</f>
        <v>0</v>
      </c>
      <c r="Z132" s="281">
        <f>IF('ZoR č. 1'!$D132="",0,'ZoR č. 1'!J132)+IF('ZoR č. 2'!$D132="",0,'ZoR č. 2'!J132)+IF('ZoR č. 3'!$D132="",0,'ZoR č. 3'!J132)+IF('ZoR č. 4'!$D132="",0,'ZoR č. 4'!J132)+IF('ZoR č. 5'!$D132="",0,'ZoR č. 5'!J132)+IF('ZoR č. 6'!$D132="",0,'ZoR č. 6'!J132)+IF('ZoR č. 7'!$D132="",0,'ZoR č. 7'!J132)+IF('ZoR č. 8'!$D132="",0,'ZoR č. 8'!J132)+IF('ZoR č. 9'!$D132="",0,'ZoR č. 9'!J132)+IF('ZoR č. 10'!$D132="",0,'ZoR č. 10'!J132)+IF(ZZoR!$D132="",0,ZZoR!J132)</f>
        <v>0</v>
      </c>
      <c r="AA132" s="281">
        <f>IF('ZoR č. 1'!$D132="",0,'ZoR č. 1'!K132)+IF('ZoR č. 2'!$D132="",0,'ZoR č. 2'!K132)+IF('ZoR č. 3'!$D132="",0,'ZoR č. 3'!K132)+IF('ZoR č. 4'!$D132="",0,'ZoR č. 4'!K132)+IF('ZoR č. 5'!$D132="",0,'ZoR č. 5'!K132)+IF('ZoR č. 6'!$D132="",0,'ZoR č. 6'!K132)+IF('ZoR č. 7'!$D132="",0,'ZoR č. 7'!K132)+IF('ZoR č. 8'!$D132="",0,'ZoR č. 8'!K132)+IF('ZoR č. 9'!$D132="",0,'ZoR č. 9'!K132)+IF('ZoR č. 10'!$D132="",0,'ZoR č. 10'!K132)+IF(ZZoR!$D132="",0,ZZoR!K132)</f>
        <v>0</v>
      </c>
      <c r="AB132" s="281">
        <f>IF('ZoR č. 1'!$D132="",0,'ZoR č. 1'!L132)+IF('ZoR č. 2'!$D132="",0,'ZoR č. 2'!L132)+IF('ZoR č. 3'!$D132="",0,'ZoR č. 3'!L132)+IF('ZoR č. 4'!$D132="",0,'ZoR č. 4'!L132)+IF('ZoR č. 5'!$D132="",0,'ZoR č. 5'!L132)+IF('ZoR č. 6'!$D132="",0,'ZoR č. 6'!L132)+IF('ZoR č. 7'!$D132="",0,'ZoR č. 7'!L132)+IF('ZoR č. 8'!$D132="",0,'ZoR č. 8'!L132)+IF('ZoR č. 9'!$D132="",0,'ZoR č. 9'!L132)+IF('ZoR č. 10'!$D132="",0,'ZoR č. 10'!L132)+IF(ZZoR!$D132="",0,ZZoR!L132)</f>
        <v>0</v>
      </c>
      <c r="AC132" s="281">
        <f>IF('ZoR č. 1'!$D132="",0,'ZoR č. 1'!M132)+IF('ZoR č. 2'!$D132="",0,'ZoR č. 2'!M132)+IF('ZoR č. 3'!$D132="",0,'ZoR č. 3'!M132)+IF('ZoR č. 4'!$D132="",0,'ZoR č. 4'!M132)+IF('ZoR č. 5'!$D132="",0,'ZoR č. 5'!M132)+IF('ZoR č. 6'!$D132="",0,'ZoR č. 6'!M132)+IF('ZoR č. 7'!$D132="",0,'ZoR č. 7'!M132)+IF('ZoR č. 8'!$D132="",0,'ZoR č. 8'!M132)+IF('ZoR č. 9'!$D132="",0,'ZoR č. 9'!M132)+IF('ZoR č. 10'!$D132="",0,'ZoR č. 10'!M132)+IF(ZZoR!$D132="",0,ZZoR!M132)</f>
        <v>0</v>
      </c>
      <c r="AE132" s="282" t="str">
        <f t="shared" si="7"/>
        <v/>
      </c>
    </row>
    <row r="133" spans="2:31" x14ac:dyDescent="0.25">
      <c r="B133" s="10" t="s">
        <v>246</v>
      </c>
      <c r="C133" s="104" t="str">
        <f>IF(COUNTA('Přehled partnerů'!C133:D133)&lt;&gt;2,"partner neuveden",IF('Přehled partnerů'!M133="ANO",'Přehled partnerů'!C133,"v tomto období nerelevantní"))</f>
        <v>partner neuveden</v>
      </c>
      <c r="D133" s="116" t="str">
        <f>IF(COUNTA('Přehled partnerů'!C133:D133)&lt;&gt;2,"",IF('Přehled partnerů'!M133="ANO",'Přehled partnerů'!D133,""))</f>
        <v/>
      </c>
      <c r="E133" s="24" t="str">
        <f t="shared" si="8"/>
        <v/>
      </c>
      <c r="F133" s="47" t="str">
        <f t="shared" si="9"/>
        <v/>
      </c>
      <c r="G133" s="15">
        <v>0</v>
      </c>
      <c r="H133" s="16">
        <v>0</v>
      </c>
      <c r="I133" s="16">
        <v>0</v>
      </c>
      <c r="J133" s="16">
        <v>0</v>
      </c>
      <c r="K133" s="126">
        <v>0</v>
      </c>
      <c r="L133" s="126">
        <v>0</v>
      </c>
      <c r="M133" s="130">
        <v>0</v>
      </c>
      <c r="N133" s="58" t="str">
        <f t="shared" si="6"/>
        <v/>
      </c>
      <c r="O133" s="267">
        <f>IF('Rozpočet + Žádosti o změnu'!$ER$2="ano",'Rozpočet + Žádosti o změnu'!EL133,IF('Rozpočet + Žádosti o změnu'!$EF$2="ano",'Rozpočet + Žádosti o změnu'!DZ133,IF('Rozpočet + Žádosti o změnu'!$DT$2="ano",'Rozpočet + Žádosti o změnu'!DN133,IF('Rozpočet + Žádosti o změnu'!$DH$2="ano",'Rozpočet + Žádosti o změnu'!DB133,IF('Rozpočet + Žádosti o změnu'!$CV$2="ano",'Rozpočet + Žádosti o změnu'!CP133,IF('Rozpočet + Žádosti o změnu'!$CJ$2="ano",'Rozpočet + Žádosti o změnu'!CD133,IF('Rozpočet + Žádosti o změnu'!$BX$2="ano",'Rozpočet + Žádosti o změnu'!BR133,IF('Rozpočet + Žádosti o změnu'!$BL$2="ano",'Rozpočet + Žádosti o změnu'!BF133,IF('Rozpočet + Žádosti o změnu'!$AZ$2="ano",'Rozpočet + Žádosti o změnu'!AT133,IF('Rozpočet + Žádosti o změnu'!$AN$2="ano",'Rozpočet + Žádosti o změnu'!AH133,'Rozpočet + Žádosti o změnu'!H133))))))))))</f>
        <v>0</v>
      </c>
      <c r="P133" s="267">
        <f>IF('Rozpočet + Žádosti o změnu'!$ER$2="ano",'Rozpočet + Žádosti o změnu'!EM133,IF('Rozpočet + Žádosti o změnu'!$EF$2="ano",'Rozpočet + Žádosti o změnu'!EA133,IF('Rozpočet + Žádosti o změnu'!$DT$2="ano",'Rozpočet + Žádosti o změnu'!DO133,IF('Rozpočet + Žádosti o změnu'!$DH$2="ano",'Rozpočet + Žádosti o změnu'!DC133,IF('Rozpočet + Žádosti o změnu'!$CV$2="ano",'Rozpočet + Žádosti o změnu'!CQ133,IF('Rozpočet + Žádosti o změnu'!$CJ$2="ano",'Rozpočet + Žádosti o změnu'!CE133,IF('Rozpočet + Žádosti o změnu'!$BX$2="ano",'Rozpočet + Žádosti o změnu'!BS133,IF('Rozpočet + Žádosti o změnu'!$BL$2="ano",'Rozpočet + Žádosti o změnu'!BG133,IF('Rozpočet + Žádosti o změnu'!$AZ$2="ano",'Rozpočet + Žádosti o změnu'!AU133,IF('Rozpočet + Žádosti o změnu'!$AN$2="ano",'Rozpočet + Žádosti o změnu'!AI133,'Rozpočet + Žádosti o změnu'!I133))))))))))</f>
        <v>0</v>
      </c>
      <c r="Q133" s="267">
        <f>IF('Rozpočet + Žádosti o změnu'!$ER$2="ano",'Rozpočet + Žádosti o změnu'!EN133,IF('Rozpočet + Žádosti o změnu'!$EF$2="ano",'Rozpočet + Žádosti o změnu'!EB133,IF('Rozpočet + Žádosti o změnu'!$DT$2="ano",'Rozpočet + Žádosti o změnu'!DP133,IF('Rozpočet + Žádosti o změnu'!$DH$2="ano",'Rozpočet + Žádosti o změnu'!DD133,IF('Rozpočet + Žádosti o změnu'!$CV$2="ano",'Rozpočet + Žádosti o změnu'!CR133,IF('Rozpočet + Žádosti o změnu'!$CJ$2="ano",'Rozpočet + Žádosti o změnu'!CF133,IF('Rozpočet + Žádosti o změnu'!$BX$2="ano",'Rozpočet + Žádosti o změnu'!BT133,IF('Rozpočet + Žádosti o změnu'!$BL$2="ano",'Rozpočet + Žádosti o změnu'!BH133,IF('Rozpočet + Žádosti o změnu'!$AZ$2="ano",'Rozpočet + Žádosti o změnu'!AV133,IF('Rozpočet + Žádosti o změnu'!$AN$2="ano",'Rozpočet + Žádosti o změnu'!AJ133,'Rozpočet + Žádosti o změnu'!J133))))))))))</f>
        <v>0</v>
      </c>
      <c r="R133" s="267">
        <f>IF('Rozpočet + Žádosti o změnu'!$ER$2="ano",'Rozpočet + Žádosti o změnu'!EO133,IF('Rozpočet + Žádosti o změnu'!$EF$2="ano",'Rozpočet + Žádosti o změnu'!EC133,IF('Rozpočet + Žádosti o změnu'!$DT$2="ano",'Rozpočet + Žádosti o změnu'!DQ133,IF('Rozpočet + Žádosti o změnu'!$DH$2="ano",'Rozpočet + Žádosti o změnu'!DE133,IF('Rozpočet + Žádosti o změnu'!$CV$2="ano",'Rozpočet + Žádosti o změnu'!CS133,IF('Rozpočet + Žádosti o změnu'!$CJ$2="ano",'Rozpočet + Žádosti o změnu'!CG133,IF('Rozpočet + Žádosti o změnu'!$BX$2="ano",'Rozpočet + Žádosti o změnu'!BU133,IF('Rozpočet + Žádosti o změnu'!$BL$2="ano",'Rozpočet + Žádosti o změnu'!BI133,IF('Rozpočet + Žádosti o změnu'!$AZ$2="ano",'Rozpočet + Žádosti o změnu'!AW133,IF('Rozpočet + Žádosti o změnu'!$AN$2="ano",'Rozpočet + Žádosti o změnu'!AK133,'Rozpočet + Žádosti o změnu'!K133))))))))))</f>
        <v>0</v>
      </c>
      <c r="S133" s="267">
        <f>IF('Rozpočet + Žádosti o změnu'!$ER$2="ano",'Rozpočet + Žádosti o změnu'!EP133,IF('Rozpočet + Žádosti o změnu'!$EF$2="ano",'Rozpočet + Žádosti o změnu'!ED133,IF('Rozpočet + Žádosti o změnu'!$DT$2="ano",'Rozpočet + Žádosti o změnu'!DR133,IF('Rozpočet + Žádosti o změnu'!$DH$2="ano",'Rozpočet + Žádosti o změnu'!DF133,IF('Rozpočet + Žádosti o změnu'!$CV$2="ano",'Rozpočet + Žádosti o změnu'!CT133,IF('Rozpočet + Žádosti o změnu'!$CJ$2="ano",'Rozpočet + Žádosti o změnu'!CH133,IF('Rozpočet + Žádosti o změnu'!$BX$2="ano",'Rozpočet + Žádosti o změnu'!BV133,IF('Rozpočet + Žádosti o změnu'!$BL$2="ano",'Rozpočet + Žádosti o změnu'!BJ133,IF('Rozpočet + Žádosti o změnu'!$AZ$2="ano",'Rozpočet + Žádosti o změnu'!AX133,IF('Rozpočet + Žádosti o změnu'!$AN$2="ano",'Rozpočet + Žádosti o změnu'!AL133,'Rozpočet + Žádosti o změnu'!L133))))))))))</f>
        <v>0</v>
      </c>
      <c r="T133" s="267">
        <f>IF('Rozpočet + Žádosti o změnu'!$ER$2="ano",'Rozpočet + Žádosti o změnu'!EQ133,IF('Rozpočet + Žádosti o změnu'!$EF$2="ano",'Rozpočet + Žádosti o změnu'!EE133,IF('Rozpočet + Žádosti o změnu'!$DT$2="ano",'Rozpočet + Žádosti o změnu'!DS133,IF('Rozpočet + Žádosti o změnu'!$DH$2="ano",'Rozpočet + Žádosti o změnu'!DG133,IF('Rozpočet + Žádosti o změnu'!$CV$2="ano",'Rozpočet + Žádosti o změnu'!CU133,IF('Rozpočet + Žádosti o změnu'!$CJ$2="ano",'Rozpočet + Žádosti o změnu'!CI133,IF('Rozpočet + Žádosti o změnu'!$BX$2="ano",'Rozpočet + Žádosti o změnu'!BW133,IF('Rozpočet + Žádosti o změnu'!$BL$2="ano",'Rozpočet + Žádosti o změnu'!BK133,IF('Rozpočet + Žádosti o změnu'!$AZ$2="ano",'Rozpočet + Žádosti o změnu'!AY133,IF('Rozpočet + Žádosti o změnu'!$AN$2="ano",'Rozpočet + Žádosti o změnu'!AM133,'Rozpočet + Žádosti o změnu'!M133))))))))))</f>
        <v>0</v>
      </c>
      <c r="U133" s="267">
        <f>IF('Rozpočet + Žádosti o změnu'!$ER$2="ano",'Rozpočet + Žádosti o změnu'!ER133,IF('Rozpočet + Žádosti o změnu'!$EF$2="ano",'Rozpočet + Žádosti o změnu'!EF133,IF('Rozpočet + Žádosti o změnu'!$DT$2="ano",'Rozpočet + Žádosti o změnu'!DT133,IF('Rozpočet + Žádosti o změnu'!$DH$2="ano",'Rozpočet + Žádosti o změnu'!DH133,IF('Rozpočet + Žádosti o změnu'!$CV$2="ano",'Rozpočet + Žádosti o změnu'!CV133,IF('Rozpočet + Žádosti o změnu'!$CJ$2="ano",'Rozpočet + Žádosti o změnu'!CJ133,IF('Rozpočet + Žádosti o změnu'!$BX$2="ano",'Rozpočet + Žádosti o změnu'!BX133,IF('Rozpočet + Žádosti o změnu'!$BL$2="ano",'Rozpočet + Žádosti o změnu'!BL133,IF('Rozpočet + Žádosti o změnu'!$AZ$2="ano",'Rozpočet + Žádosti o změnu'!AZ133,IF('Rozpočet + Žádosti o změnu'!$AN$2="ano",'Rozpočet + Žádosti o změnu'!AN133,'Rozpočet + Žádosti o změnu'!N133))))))))))</f>
        <v>0</v>
      </c>
      <c r="W133" s="281">
        <f>IF('ZoR č. 1'!$D133="",0,'ZoR č. 1'!G133)+IF('ZoR č. 2'!$D133="",0,'ZoR č. 2'!G133)+IF('ZoR č. 3'!$D133="",0,'ZoR č. 3'!G133)+IF('ZoR č. 4'!$D133="",0,'ZoR č. 4'!G133)+IF('ZoR č. 5'!$D133="",0,'ZoR č. 5'!G133)+IF('ZoR č. 6'!$D133="",0,'ZoR č. 6'!G133)+IF('ZoR č. 7'!$D133="",0,'ZoR č. 7'!G133)+IF('ZoR č. 8'!$D133="",0,'ZoR č. 8'!G133)+IF('ZoR č. 9'!$D133="",0,'ZoR č. 9'!G133)+IF('ZoR č. 10'!$D133="",0,'ZoR č. 10'!G133)+IF(ZZoR!$D133="",0,ZZoR!G133)</f>
        <v>0</v>
      </c>
      <c r="X133" s="281">
        <f>IF('ZoR č. 1'!$D133="",0,'ZoR č. 1'!H133)+IF('ZoR č. 2'!$D133="",0,'ZoR č. 2'!H133)+IF('ZoR č. 3'!$D133="",0,'ZoR č. 3'!H133)+IF('ZoR č. 4'!$D133="",0,'ZoR č. 4'!H133)+IF('ZoR č. 5'!$D133="",0,'ZoR č. 5'!H133)+IF('ZoR č. 6'!$D133="",0,'ZoR č. 6'!H133)+IF('ZoR č. 7'!$D133="",0,'ZoR č. 7'!H133)+IF('ZoR č. 8'!$D133="",0,'ZoR č. 8'!H133)+IF('ZoR č. 9'!$D133="",0,'ZoR č. 9'!H133)+IF('ZoR č. 10'!$D133="",0,'ZoR č. 10'!H133)+IF(ZZoR!$D133="",0,ZZoR!H133)</f>
        <v>0</v>
      </c>
      <c r="Y133" s="281">
        <f>IF('ZoR č. 1'!$D133="",0,'ZoR č. 1'!I133)+IF('ZoR č. 2'!$D133="",0,'ZoR č. 2'!I133)+IF('ZoR č. 3'!$D133="",0,'ZoR č. 3'!I133)+IF('ZoR č. 4'!$D133="",0,'ZoR č. 4'!I133)+IF('ZoR č. 5'!$D133="",0,'ZoR č. 5'!I133)+IF('ZoR č. 6'!$D133="",0,'ZoR č. 6'!I133)+IF('ZoR č. 7'!$D133="",0,'ZoR č. 7'!I133)+IF('ZoR č. 8'!$D133="",0,'ZoR č. 8'!I133)+IF('ZoR č. 9'!$D133="",0,'ZoR č. 9'!I133)+IF('ZoR č. 10'!$D133="",0,'ZoR č. 10'!I133)+IF(ZZoR!$D133="",0,ZZoR!I133)</f>
        <v>0</v>
      </c>
      <c r="Z133" s="281">
        <f>IF('ZoR č. 1'!$D133="",0,'ZoR č. 1'!J133)+IF('ZoR č. 2'!$D133="",0,'ZoR č. 2'!J133)+IF('ZoR č. 3'!$D133="",0,'ZoR č. 3'!J133)+IF('ZoR č. 4'!$D133="",0,'ZoR č. 4'!J133)+IF('ZoR č. 5'!$D133="",0,'ZoR č. 5'!J133)+IF('ZoR č. 6'!$D133="",0,'ZoR č. 6'!J133)+IF('ZoR č. 7'!$D133="",0,'ZoR č. 7'!J133)+IF('ZoR č. 8'!$D133="",0,'ZoR č. 8'!J133)+IF('ZoR č. 9'!$D133="",0,'ZoR č. 9'!J133)+IF('ZoR č. 10'!$D133="",0,'ZoR č. 10'!J133)+IF(ZZoR!$D133="",0,ZZoR!J133)</f>
        <v>0</v>
      </c>
      <c r="AA133" s="281">
        <f>IF('ZoR č. 1'!$D133="",0,'ZoR č. 1'!K133)+IF('ZoR č. 2'!$D133="",0,'ZoR č. 2'!K133)+IF('ZoR č. 3'!$D133="",0,'ZoR č. 3'!K133)+IF('ZoR č. 4'!$D133="",0,'ZoR č. 4'!K133)+IF('ZoR č. 5'!$D133="",0,'ZoR č. 5'!K133)+IF('ZoR č. 6'!$D133="",0,'ZoR č. 6'!K133)+IF('ZoR č. 7'!$D133="",0,'ZoR č. 7'!K133)+IF('ZoR č. 8'!$D133="",0,'ZoR č. 8'!K133)+IF('ZoR č. 9'!$D133="",0,'ZoR č. 9'!K133)+IF('ZoR č. 10'!$D133="",0,'ZoR č. 10'!K133)+IF(ZZoR!$D133="",0,ZZoR!K133)</f>
        <v>0</v>
      </c>
      <c r="AB133" s="281">
        <f>IF('ZoR č. 1'!$D133="",0,'ZoR č. 1'!L133)+IF('ZoR č. 2'!$D133="",0,'ZoR č. 2'!L133)+IF('ZoR č. 3'!$D133="",0,'ZoR č. 3'!L133)+IF('ZoR č. 4'!$D133="",0,'ZoR č. 4'!L133)+IF('ZoR č. 5'!$D133="",0,'ZoR č. 5'!L133)+IF('ZoR č. 6'!$D133="",0,'ZoR č. 6'!L133)+IF('ZoR č. 7'!$D133="",0,'ZoR č. 7'!L133)+IF('ZoR č. 8'!$D133="",0,'ZoR č. 8'!L133)+IF('ZoR č. 9'!$D133="",0,'ZoR č. 9'!L133)+IF('ZoR č. 10'!$D133="",0,'ZoR č. 10'!L133)+IF(ZZoR!$D133="",0,ZZoR!L133)</f>
        <v>0</v>
      </c>
      <c r="AC133" s="281">
        <f>IF('ZoR č. 1'!$D133="",0,'ZoR č. 1'!M133)+IF('ZoR č. 2'!$D133="",0,'ZoR č. 2'!M133)+IF('ZoR č. 3'!$D133="",0,'ZoR č. 3'!M133)+IF('ZoR č. 4'!$D133="",0,'ZoR č. 4'!M133)+IF('ZoR č. 5'!$D133="",0,'ZoR č. 5'!M133)+IF('ZoR č. 6'!$D133="",0,'ZoR č. 6'!M133)+IF('ZoR č. 7'!$D133="",0,'ZoR č. 7'!M133)+IF('ZoR č. 8'!$D133="",0,'ZoR č. 8'!M133)+IF('ZoR č. 9'!$D133="",0,'ZoR č. 9'!M133)+IF('ZoR č. 10'!$D133="",0,'ZoR č. 10'!M133)+IF(ZZoR!$D133="",0,ZZoR!M133)</f>
        <v>0</v>
      </c>
      <c r="AE133" s="282" t="str">
        <f t="shared" si="7"/>
        <v/>
      </c>
    </row>
    <row r="134" spans="2:31" x14ac:dyDescent="0.25">
      <c r="B134" s="10" t="s">
        <v>247</v>
      </c>
      <c r="C134" s="104" t="str">
        <f>IF(COUNTA('Přehled partnerů'!C134:D134)&lt;&gt;2,"partner neuveden",IF('Přehled partnerů'!M134="ANO",'Přehled partnerů'!C134,"v tomto období nerelevantní"))</f>
        <v>partner neuveden</v>
      </c>
      <c r="D134" s="116" t="str">
        <f>IF(COUNTA('Přehled partnerů'!C134:D134)&lt;&gt;2,"",IF('Přehled partnerů'!M134="ANO",'Přehled partnerů'!D134,""))</f>
        <v/>
      </c>
      <c r="E134" s="24" t="str">
        <f t="shared" si="8"/>
        <v/>
      </c>
      <c r="F134" s="47" t="str">
        <f t="shared" si="9"/>
        <v/>
      </c>
      <c r="G134" s="15">
        <v>0</v>
      </c>
      <c r="H134" s="16">
        <v>0</v>
      </c>
      <c r="I134" s="16">
        <v>0</v>
      </c>
      <c r="J134" s="16">
        <v>0</v>
      </c>
      <c r="K134" s="126">
        <v>0</v>
      </c>
      <c r="L134" s="126">
        <v>0</v>
      </c>
      <c r="M134" s="130">
        <v>0</v>
      </c>
      <c r="N134" s="58" t="str">
        <f t="shared" si="6"/>
        <v/>
      </c>
      <c r="O134" s="267">
        <f>IF('Rozpočet + Žádosti o změnu'!$ER$2="ano",'Rozpočet + Žádosti o změnu'!EL134,IF('Rozpočet + Žádosti o změnu'!$EF$2="ano",'Rozpočet + Žádosti o změnu'!DZ134,IF('Rozpočet + Žádosti o změnu'!$DT$2="ano",'Rozpočet + Žádosti o změnu'!DN134,IF('Rozpočet + Žádosti o změnu'!$DH$2="ano",'Rozpočet + Žádosti o změnu'!DB134,IF('Rozpočet + Žádosti o změnu'!$CV$2="ano",'Rozpočet + Žádosti o změnu'!CP134,IF('Rozpočet + Žádosti o změnu'!$CJ$2="ano",'Rozpočet + Žádosti o změnu'!CD134,IF('Rozpočet + Žádosti o změnu'!$BX$2="ano",'Rozpočet + Žádosti o změnu'!BR134,IF('Rozpočet + Žádosti o změnu'!$BL$2="ano",'Rozpočet + Žádosti o změnu'!BF134,IF('Rozpočet + Žádosti o změnu'!$AZ$2="ano",'Rozpočet + Žádosti o změnu'!AT134,IF('Rozpočet + Žádosti o změnu'!$AN$2="ano",'Rozpočet + Žádosti o změnu'!AH134,'Rozpočet + Žádosti o změnu'!H134))))))))))</f>
        <v>0</v>
      </c>
      <c r="P134" s="267">
        <f>IF('Rozpočet + Žádosti o změnu'!$ER$2="ano",'Rozpočet + Žádosti o změnu'!EM134,IF('Rozpočet + Žádosti o změnu'!$EF$2="ano",'Rozpočet + Žádosti o změnu'!EA134,IF('Rozpočet + Žádosti o změnu'!$DT$2="ano",'Rozpočet + Žádosti o změnu'!DO134,IF('Rozpočet + Žádosti o změnu'!$DH$2="ano",'Rozpočet + Žádosti o změnu'!DC134,IF('Rozpočet + Žádosti o změnu'!$CV$2="ano",'Rozpočet + Žádosti o změnu'!CQ134,IF('Rozpočet + Žádosti o změnu'!$CJ$2="ano",'Rozpočet + Žádosti o změnu'!CE134,IF('Rozpočet + Žádosti o změnu'!$BX$2="ano",'Rozpočet + Žádosti o změnu'!BS134,IF('Rozpočet + Žádosti o změnu'!$BL$2="ano",'Rozpočet + Žádosti o změnu'!BG134,IF('Rozpočet + Žádosti o změnu'!$AZ$2="ano",'Rozpočet + Žádosti o změnu'!AU134,IF('Rozpočet + Žádosti o změnu'!$AN$2="ano",'Rozpočet + Žádosti o změnu'!AI134,'Rozpočet + Žádosti o změnu'!I134))))))))))</f>
        <v>0</v>
      </c>
      <c r="Q134" s="267">
        <f>IF('Rozpočet + Žádosti o změnu'!$ER$2="ano",'Rozpočet + Žádosti o změnu'!EN134,IF('Rozpočet + Žádosti o změnu'!$EF$2="ano",'Rozpočet + Žádosti o změnu'!EB134,IF('Rozpočet + Žádosti o změnu'!$DT$2="ano",'Rozpočet + Žádosti o změnu'!DP134,IF('Rozpočet + Žádosti o změnu'!$DH$2="ano",'Rozpočet + Žádosti o změnu'!DD134,IF('Rozpočet + Žádosti o změnu'!$CV$2="ano",'Rozpočet + Žádosti o změnu'!CR134,IF('Rozpočet + Žádosti o změnu'!$CJ$2="ano",'Rozpočet + Žádosti o změnu'!CF134,IF('Rozpočet + Žádosti o změnu'!$BX$2="ano",'Rozpočet + Žádosti o změnu'!BT134,IF('Rozpočet + Žádosti o změnu'!$BL$2="ano",'Rozpočet + Žádosti o změnu'!BH134,IF('Rozpočet + Žádosti o změnu'!$AZ$2="ano",'Rozpočet + Žádosti o změnu'!AV134,IF('Rozpočet + Žádosti o změnu'!$AN$2="ano",'Rozpočet + Žádosti o změnu'!AJ134,'Rozpočet + Žádosti o změnu'!J134))))))))))</f>
        <v>0</v>
      </c>
      <c r="R134" s="267">
        <f>IF('Rozpočet + Žádosti o změnu'!$ER$2="ano",'Rozpočet + Žádosti o změnu'!EO134,IF('Rozpočet + Žádosti o změnu'!$EF$2="ano",'Rozpočet + Žádosti o změnu'!EC134,IF('Rozpočet + Žádosti o změnu'!$DT$2="ano",'Rozpočet + Žádosti o změnu'!DQ134,IF('Rozpočet + Žádosti o změnu'!$DH$2="ano",'Rozpočet + Žádosti o změnu'!DE134,IF('Rozpočet + Žádosti o změnu'!$CV$2="ano",'Rozpočet + Žádosti o změnu'!CS134,IF('Rozpočet + Žádosti o změnu'!$CJ$2="ano",'Rozpočet + Žádosti o změnu'!CG134,IF('Rozpočet + Žádosti o změnu'!$BX$2="ano",'Rozpočet + Žádosti o změnu'!BU134,IF('Rozpočet + Žádosti o změnu'!$BL$2="ano",'Rozpočet + Žádosti o změnu'!BI134,IF('Rozpočet + Žádosti o změnu'!$AZ$2="ano",'Rozpočet + Žádosti o změnu'!AW134,IF('Rozpočet + Žádosti o změnu'!$AN$2="ano",'Rozpočet + Žádosti o změnu'!AK134,'Rozpočet + Žádosti o změnu'!K134))))))))))</f>
        <v>0</v>
      </c>
      <c r="S134" s="267">
        <f>IF('Rozpočet + Žádosti o změnu'!$ER$2="ano",'Rozpočet + Žádosti o změnu'!EP134,IF('Rozpočet + Žádosti o změnu'!$EF$2="ano",'Rozpočet + Žádosti o změnu'!ED134,IF('Rozpočet + Žádosti o změnu'!$DT$2="ano",'Rozpočet + Žádosti o změnu'!DR134,IF('Rozpočet + Žádosti o změnu'!$DH$2="ano",'Rozpočet + Žádosti o změnu'!DF134,IF('Rozpočet + Žádosti o změnu'!$CV$2="ano",'Rozpočet + Žádosti o změnu'!CT134,IF('Rozpočet + Žádosti o změnu'!$CJ$2="ano",'Rozpočet + Žádosti o změnu'!CH134,IF('Rozpočet + Žádosti o změnu'!$BX$2="ano",'Rozpočet + Žádosti o změnu'!BV134,IF('Rozpočet + Žádosti o změnu'!$BL$2="ano",'Rozpočet + Žádosti o změnu'!BJ134,IF('Rozpočet + Žádosti o změnu'!$AZ$2="ano",'Rozpočet + Žádosti o změnu'!AX134,IF('Rozpočet + Žádosti o změnu'!$AN$2="ano",'Rozpočet + Žádosti o změnu'!AL134,'Rozpočet + Žádosti o změnu'!L134))))))))))</f>
        <v>0</v>
      </c>
      <c r="T134" s="267">
        <f>IF('Rozpočet + Žádosti o změnu'!$ER$2="ano",'Rozpočet + Žádosti o změnu'!EQ134,IF('Rozpočet + Žádosti o změnu'!$EF$2="ano",'Rozpočet + Žádosti o změnu'!EE134,IF('Rozpočet + Žádosti o změnu'!$DT$2="ano",'Rozpočet + Žádosti o změnu'!DS134,IF('Rozpočet + Žádosti o změnu'!$DH$2="ano",'Rozpočet + Žádosti o změnu'!DG134,IF('Rozpočet + Žádosti o změnu'!$CV$2="ano",'Rozpočet + Žádosti o změnu'!CU134,IF('Rozpočet + Žádosti o změnu'!$CJ$2="ano",'Rozpočet + Žádosti o změnu'!CI134,IF('Rozpočet + Žádosti o změnu'!$BX$2="ano",'Rozpočet + Žádosti o změnu'!BW134,IF('Rozpočet + Žádosti o změnu'!$BL$2="ano",'Rozpočet + Žádosti o změnu'!BK134,IF('Rozpočet + Žádosti o změnu'!$AZ$2="ano",'Rozpočet + Žádosti o změnu'!AY134,IF('Rozpočet + Žádosti o změnu'!$AN$2="ano",'Rozpočet + Žádosti o změnu'!AM134,'Rozpočet + Žádosti o změnu'!M134))))))))))</f>
        <v>0</v>
      </c>
      <c r="U134" s="267">
        <f>IF('Rozpočet + Žádosti o změnu'!$ER$2="ano",'Rozpočet + Žádosti o změnu'!ER134,IF('Rozpočet + Žádosti o změnu'!$EF$2="ano",'Rozpočet + Žádosti o změnu'!EF134,IF('Rozpočet + Žádosti o změnu'!$DT$2="ano",'Rozpočet + Žádosti o změnu'!DT134,IF('Rozpočet + Žádosti o změnu'!$DH$2="ano",'Rozpočet + Žádosti o změnu'!DH134,IF('Rozpočet + Žádosti o změnu'!$CV$2="ano",'Rozpočet + Žádosti o změnu'!CV134,IF('Rozpočet + Žádosti o změnu'!$CJ$2="ano",'Rozpočet + Žádosti o změnu'!CJ134,IF('Rozpočet + Žádosti o změnu'!$BX$2="ano",'Rozpočet + Žádosti o změnu'!BX134,IF('Rozpočet + Žádosti o změnu'!$BL$2="ano",'Rozpočet + Žádosti o změnu'!BL134,IF('Rozpočet + Žádosti o změnu'!$AZ$2="ano",'Rozpočet + Žádosti o změnu'!AZ134,IF('Rozpočet + Žádosti o změnu'!$AN$2="ano",'Rozpočet + Žádosti o změnu'!AN134,'Rozpočet + Žádosti o změnu'!N134))))))))))</f>
        <v>0</v>
      </c>
      <c r="W134" s="281">
        <f>IF('ZoR č. 1'!$D134="",0,'ZoR č. 1'!G134)+IF('ZoR č. 2'!$D134="",0,'ZoR č. 2'!G134)+IF('ZoR č. 3'!$D134="",0,'ZoR č. 3'!G134)+IF('ZoR č. 4'!$D134="",0,'ZoR č. 4'!G134)+IF('ZoR č. 5'!$D134="",0,'ZoR č. 5'!G134)+IF('ZoR č. 6'!$D134="",0,'ZoR č. 6'!G134)+IF('ZoR č. 7'!$D134="",0,'ZoR č. 7'!G134)+IF('ZoR č. 8'!$D134="",0,'ZoR č. 8'!G134)+IF('ZoR č. 9'!$D134="",0,'ZoR č. 9'!G134)+IF('ZoR č. 10'!$D134="",0,'ZoR č. 10'!G134)+IF(ZZoR!$D134="",0,ZZoR!G134)</f>
        <v>0</v>
      </c>
      <c r="X134" s="281">
        <f>IF('ZoR č. 1'!$D134="",0,'ZoR č. 1'!H134)+IF('ZoR č. 2'!$D134="",0,'ZoR č. 2'!H134)+IF('ZoR č. 3'!$D134="",0,'ZoR č. 3'!H134)+IF('ZoR č. 4'!$D134="",0,'ZoR č. 4'!H134)+IF('ZoR č. 5'!$D134="",0,'ZoR č. 5'!H134)+IF('ZoR č. 6'!$D134="",0,'ZoR č. 6'!H134)+IF('ZoR č. 7'!$D134="",0,'ZoR č. 7'!H134)+IF('ZoR č. 8'!$D134="",0,'ZoR č. 8'!H134)+IF('ZoR č. 9'!$D134="",0,'ZoR č. 9'!H134)+IF('ZoR č. 10'!$D134="",0,'ZoR č. 10'!H134)+IF(ZZoR!$D134="",0,ZZoR!H134)</f>
        <v>0</v>
      </c>
      <c r="Y134" s="281">
        <f>IF('ZoR č. 1'!$D134="",0,'ZoR č. 1'!I134)+IF('ZoR č. 2'!$D134="",0,'ZoR č. 2'!I134)+IF('ZoR č. 3'!$D134="",0,'ZoR č. 3'!I134)+IF('ZoR č. 4'!$D134="",0,'ZoR č. 4'!I134)+IF('ZoR č. 5'!$D134="",0,'ZoR č. 5'!I134)+IF('ZoR č. 6'!$D134="",0,'ZoR č. 6'!I134)+IF('ZoR č. 7'!$D134="",0,'ZoR č. 7'!I134)+IF('ZoR č. 8'!$D134="",0,'ZoR č. 8'!I134)+IF('ZoR č. 9'!$D134="",0,'ZoR č. 9'!I134)+IF('ZoR č. 10'!$D134="",0,'ZoR č. 10'!I134)+IF(ZZoR!$D134="",0,ZZoR!I134)</f>
        <v>0</v>
      </c>
      <c r="Z134" s="281">
        <f>IF('ZoR č. 1'!$D134="",0,'ZoR č. 1'!J134)+IF('ZoR č. 2'!$D134="",0,'ZoR č. 2'!J134)+IF('ZoR č. 3'!$D134="",0,'ZoR č. 3'!J134)+IF('ZoR č. 4'!$D134="",0,'ZoR č. 4'!J134)+IF('ZoR č. 5'!$D134="",0,'ZoR č. 5'!J134)+IF('ZoR č. 6'!$D134="",0,'ZoR č. 6'!J134)+IF('ZoR č. 7'!$D134="",0,'ZoR č. 7'!J134)+IF('ZoR č. 8'!$D134="",0,'ZoR č. 8'!J134)+IF('ZoR č. 9'!$D134="",0,'ZoR č. 9'!J134)+IF('ZoR č. 10'!$D134="",0,'ZoR č. 10'!J134)+IF(ZZoR!$D134="",0,ZZoR!J134)</f>
        <v>0</v>
      </c>
      <c r="AA134" s="281">
        <f>IF('ZoR č. 1'!$D134="",0,'ZoR č. 1'!K134)+IF('ZoR č. 2'!$D134="",0,'ZoR č. 2'!K134)+IF('ZoR č. 3'!$D134="",0,'ZoR č. 3'!K134)+IF('ZoR č. 4'!$D134="",0,'ZoR č. 4'!K134)+IF('ZoR č. 5'!$D134="",0,'ZoR č. 5'!K134)+IF('ZoR č. 6'!$D134="",0,'ZoR č. 6'!K134)+IF('ZoR č. 7'!$D134="",0,'ZoR č. 7'!K134)+IF('ZoR č. 8'!$D134="",0,'ZoR č. 8'!K134)+IF('ZoR č. 9'!$D134="",0,'ZoR č. 9'!K134)+IF('ZoR č. 10'!$D134="",0,'ZoR č. 10'!K134)+IF(ZZoR!$D134="",0,ZZoR!K134)</f>
        <v>0</v>
      </c>
      <c r="AB134" s="281">
        <f>IF('ZoR č. 1'!$D134="",0,'ZoR č. 1'!L134)+IF('ZoR č. 2'!$D134="",0,'ZoR č. 2'!L134)+IF('ZoR č. 3'!$D134="",0,'ZoR č. 3'!L134)+IF('ZoR č. 4'!$D134="",0,'ZoR č. 4'!L134)+IF('ZoR č. 5'!$D134="",0,'ZoR č. 5'!L134)+IF('ZoR č. 6'!$D134="",0,'ZoR č. 6'!L134)+IF('ZoR č. 7'!$D134="",0,'ZoR č. 7'!L134)+IF('ZoR č. 8'!$D134="",0,'ZoR č. 8'!L134)+IF('ZoR č. 9'!$D134="",0,'ZoR č. 9'!L134)+IF('ZoR č. 10'!$D134="",0,'ZoR č. 10'!L134)+IF(ZZoR!$D134="",0,ZZoR!L134)</f>
        <v>0</v>
      </c>
      <c r="AC134" s="281">
        <f>IF('ZoR č. 1'!$D134="",0,'ZoR č. 1'!M134)+IF('ZoR č. 2'!$D134="",0,'ZoR č. 2'!M134)+IF('ZoR č. 3'!$D134="",0,'ZoR č. 3'!M134)+IF('ZoR č. 4'!$D134="",0,'ZoR č. 4'!M134)+IF('ZoR č. 5'!$D134="",0,'ZoR č. 5'!M134)+IF('ZoR č. 6'!$D134="",0,'ZoR č. 6'!M134)+IF('ZoR č. 7'!$D134="",0,'ZoR č. 7'!M134)+IF('ZoR č. 8'!$D134="",0,'ZoR č. 8'!M134)+IF('ZoR č. 9'!$D134="",0,'ZoR č. 9'!M134)+IF('ZoR č. 10'!$D134="",0,'ZoR č. 10'!M134)+IF(ZZoR!$D134="",0,ZZoR!M134)</f>
        <v>0</v>
      </c>
      <c r="AE134" s="282" t="str">
        <f t="shared" si="7"/>
        <v/>
      </c>
    </row>
    <row r="135" spans="2:31" x14ac:dyDescent="0.25">
      <c r="B135" s="10" t="s">
        <v>248</v>
      </c>
      <c r="C135" s="104" t="str">
        <f>IF(COUNTA('Přehled partnerů'!C135:D135)&lt;&gt;2,"partner neuveden",IF('Přehled partnerů'!M135="ANO",'Přehled partnerů'!C135,"v tomto období nerelevantní"))</f>
        <v>partner neuveden</v>
      </c>
      <c r="D135" s="116" t="str">
        <f>IF(COUNTA('Přehled partnerů'!C135:D135)&lt;&gt;2,"",IF('Přehled partnerů'!M135="ANO",'Přehled partnerů'!D135,""))</f>
        <v/>
      </c>
      <c r="E135" s="24" t="str">
        <f t="shared" si="8"/>
        <v/>
      </c>
      <c r="F135" s="47" t="str">
        <f t="shared" si="9"/>
        <v/>
      </c>
      <c r="G135" s="15">
        <v>0</v>
      </c>
      <c r="H135" s="16">
        <v>0</v>
      </c>
      <c r="I135" s="16">
        <v>0</v>
      </c>
      <c r="J135" s="16">
        <v>0</v>
      </c>
      <c r="K135" s="126">
        <v>0</v>
      </c>
      <c r="L135" s="126">
        <v>0</v>
      </c>
      <c r="M135" s="130">
        <v>0</v>
      </c>
      <c r="N135" s="58" t="str">
        <f t="shared" si="6"/>
        <v/>
      </c>
      <c r="O135" s="267">
        <f>IF('Rozpočet + Žádosti o změnu'!$ER$2="ano",'Rozpočet + Žádosti o změnu'!EL135,IF('Rozpočet + Žádosti o změnu'!$EF$2="ano",'Rozpočet + Žádosti o změnu'!DZ135,IF('Rozpočet + Žádosti o změnu'!$DT$2="ano",'Rozpočet + Žádosti o změnu'!DN135,IF('Rozpočet + Žádosti o změnu'!$DH$2="ano",'Rozpočet + Žádosti o změnu'!DB135,IF('Rozpočet + Žádosti o změnu'!$CV$2="ano",'Rozpočet + Žádosti o změnu'!CP135,IF('Rozpočet + Žádosti o změnu'!$CJ$2="ano",'Rozpočet + Žádosti o změnu'!CD135,IF('Rozpočet + Žádosti o změnu'!$BX$2="ano",'Rozpočet + Žádosti o změnu'!BR135,IF('Rozpočet + Žádosti o změnu'!$BL$2="ano",'Rozpočet + Žádosti o změnu'!BF135,IF('Rozpočet + Žádosti o změnu'!$AZ$2="ano",'Rozpočet + Žádosti o změnu'!AT135,IF('Rozpočet + Žádosti o změnu'!$AN$2="ano",'Rozpočet + Žádosti o změnu'!AH135,'Rozpočet + Žádosti o změnu'!H135))))))))))</f>
        <v>0</v>
      </c>
      <c r="P135" s="267">
        <f>IF('Rozpočet + Žádosti o změnu'!$ER$2="ano",'Rozpočet + Žádosti o změnu'!EM135,IF('Rozpočet + Žádosti o změnu'!$EF$2="ano",'Rozpočet + Žádosti o změnu'!EA135,IF('Rozpočet + Žádosti o změnu'!$DT$2="ano",'Rozpočet + Žádosti o změnu'!DO135,IF('Rozpočet + Žádosti o změnu'!$DH$2="ano",'Rozpočet + Žádosti o změnu'!DC135,IF('Rozpočet + Žádosti o změnu'!$CV$2="ano",'Rozpočet + Žádosti o změnu'!CQ135,IF('Rozpočet + Žádosti o změnu'!$CJ$2="ano",'Rozpočet + Žádosti o změnu'!CE135,IF('Rozpočet + Žádosti o změnu'!$BX$2="ano",'Rozpočet + Žádosti o změnu'!BS135,IF('Rozpočet + Žádosti o změnu'!$BL$2="ano",'Rozpočet + Žádosti o změnu'!BG135,IF('Rozpočet + Žádosti o změnu'!$AZ$2="ano",'Rozpočet + Žádosti o změnu'!AU135,IF('Rozpočet + Žádosti o změnu'!$AN$2="ano",'Rozpočet + Žádosti o změnu'!AI135,'Rozpočet + Žádosti o změnu'!I135))))))))))</f>
        <v>0</v>
      </c>
      <c r="Q135" s="267">
        <f>IF('Rozpočet + Žádosti o změnu'!$ER$2="ano",'Rozpočet + Žádosti o změnu'!EN135,IF('Rozpočet + Žádosti o změnu'!$EF$2="ano",'Rozpočet + Žádosti o změnu'!EB135,IF('Rozpočet + Žádosti o změnu'!$DT$2="ano",'Rozpočet + Žádosti o změnu'!DP135,IF('Rozpočet + Žádosti o změnu'!$DH$2="ano",'Rozpočet + Žádosti o změnu'!DD135,IF('Rozpočet + Žádosti o změnu'!$CV$2="ano",'Rozpočet + Žádosti o změnu'!CR135,IF('Rozpočet + Žádosti o změnu'!$CJ$2="ano",'Rozpočet + Žádosti o změnu'!CF135,IF('Rozpočet + Žádosti o změnu'!$BX$2="ano",'Rozpočet + Žádosti o změnu'!BT135,IF('Rozpočet + Žádosti o změnu'!$BL$2="ano",'Rozpočet + Žádosti o změnu'!BH135,IF('Rozpočet + Žádosti o změnu'!$AZ$2="ano",'Rozpočet + Žádosti o změnu'!AV135,IF('Rozpočet + Žádosti o změnu'!$AN$2="ano",'Rozpočet + Žádosti o změnu'!AJ135,'Rozpočet + Žádosti o změnu'!J135))))))))))</f>
        <v>0</v>
      </c>
      <c r="R135" s="267">
        <f>IF('Rozpočet + Žádosti o změnu'!$ER$2="ano",'Rozpočet + Žádosti o změnu'!EO135,IF('Rozpočet + Žádosti o změnu'!$EF$2="ano",'Rozpočet + Žádosti o změnu'!EC135,IF('Rozpočet + Žádosti o změnu'!$DT$2="ano",'Rozpočet + Žádosti o změnu'!DQ135,IF('Rozpočet + Žádosti o změnu'!$DH$2="ano",'Rozpočet + Žádosti o změnu'!DE135,IF('Rozpočet + Žádosti o změnu'!$CV$2="ano",'Rozpočet + Žádosti o změnu'!CS135,IF('Rozpočet + Žádosti o změnu'!$CJ$2="ano",'Rozpočet + Žádosti o změnu'!CG135,IF('Rozpočet + Žádosti o změnu'!$BX$2="ano",'Rozpočet + Žádosti o změnu'!BU135,IF('Rozpočet + Žádosti o změnu'!$BL$2="ano",'Rozpočet + Žádosti o změnu'!BI135,IF('Rozpočet + Žádosti o změnu'!$AZ$2="ano",'Rozpočet + Žádosti o změnu'!AW135,IF('Rozpočet + Žádosti o změnu'!$AN$2="ano",'Rozpočet + Žádosti o změnu'!AK135,'Rozpočet + Žádosti o změnu'!K135))))))))))</f>
        <v>0</v>
      </c>
      <c r="S135" s="267">
        <f>IF('Rozpočet + Žádosti o změnu'!$ER$2="ano",'Rozpočet + Žádosti o změnu'!EP135,IF('Rozpočet + Žádosti o změnu'!$EF$2="ano",'Rozpočet + Žádosti o změnu'!ED135,IF('Rozpočet + Žádosti o změnu'!$DT$2="ano",'Rozpočet + Žádosti o změnu'!DR135,IF('Rozpočet + Žádosti o změnu'!$DH$2="ano",'Rozpočet + Žádosti o změnu'!DF135,IF('Rozpočet + Žádosti o změnu'!$CV$2="ano",'Rozpočet + Žádosti o změnu'!CT135,IF('Rozpočet + Žádosti o změnu'!$CJ$2="ano",'Rozpočet + Žádosti o změnu'!CH135,IF('Rozpočet + Žádosti o změnu'!$BX$2="ano",'Rozpočet + Žádosti o změnu'!BV135,IF('Rozpočet + Žádosti o změnu'!$BL$2="ano",'Rozpočet + Žádosti o změnu'!BJ135,IF('Rozpočet + Žádosti o změnu'!$AZ$2="ano",'Rozpočet + Žádosti o změnu'!AX135,IF('Rozpočet + Žádosti o změnu'!$AN$2="ano",'Rozpočet + Žádosti o změnu'!AL135,'Rozpočet + Žádosti o změnu'!L135))))))))))</f>
        <v>0</v>
      </c>
      <c r="T135" s="267">
        <f>IF('Rozpočet + Žádosti o změnu'!$ER$2="ano",'Rozpočet + Žádosti o změnu'!EQ135,IF('Rozpočet + Žádosti o změnu'!$EF$2="ano",'Rozpočet + Žádosti o změnu'!EE135,IF('Rozpočet + Žádosti o změnu'!$DT$2="ano",'Rozpočet + Žádosti o změnu'!DS135,IF('Rozpočet + Žádosti o změnu'!$DH$2="ano",'Rozpočet + Žádosti o změnu'!DG135,IF('Rozpočet + Žádosti o změnu'!$CV$2="ano",'Rozpočet + Žádosti o změnu'!CU135,IF('Rozpočet + Žádosti o změnu'!$CJ$2="ano",'Rozpočet + Žádosti o změnu'!CI135,IF('Rozpočet + Žádosti o změnu'!$BX$2="ano",'Rozpočet + Žádosti o změnu'!BW135,IF('Rozpočet + Žádosti o změnu'!$BL$2="ano",'Rozpočet + Žádosti o změnu'!BK135,IF('Rozpočet + Žádosti o změnu'!$AZ$2="ano",'Rozpočet + Žádosti o změnu'!AY135,IF('Rozpočet + Žádosti o změnu'!$AN$2="ano",'Rozpočet + Žádosti o změnu'!AM135,'Rozpočet + Žádosti o změnu'!M135))))))))))</f>
        <v>0</v>
      </c>
      <c r="U135" s="267">
        <f>IF('Rozpočet + Žádosti o změnu'!$ER$2="ano",'Rozpočet + Žádosti o změnu'!ER135,IF('Rozpočet + Žádosti o změnu'!$EF$2="ano",'Rozpočet + Žádosti o změnu'!EF135,IF('Rozpočet + Žádosti o změnu'!$DT$2="ano",'Rozpočet + Žádosti o změnu'!DT135,IF('Rozpočet + Žádosti o změnu'!$DH$2="ano",'Rozpočet + Žádosti o změnu'!DH135,IF('Rozpočet + Žádosti o změnu'!$CV$2="ano",'Rozpočet + Žádosti o změnu'!CV135,IF('Rozpočet + Žádosti o změnu'!$CJ$2="ano",'Rozpočet + Žádosti o změnu'!CJ135,IF('Rozpočet + Žádosti o změnu'!$BX$2="ano",'Rozpočet + Žádosti o změnu'!BX135,IF('Rozpočet + Žádosti o změnu'!$BL$2="ano",'Rozpočet + Žádosti o změnu'!BL135,IF('Rozpočet + Žádosti o změnu'!$AZ$2="ano",'Rozpočet + Žádosti o změnu'!AZ135,IF('Rozpočet + Žádosti o změnu'!$AN$2="ano",'Rozpočet + Žádosti o změnu'!AN135,'Rozpočet + Žádosti o změnu'!N135))))))))))</f>
        <v>0</v>
      </c>
      <c r="W135" s="281">
        <f>IF('ZoR č. 1'!$D135="",0,'ZoR č. 1'!G135)+IF('ZoR č. 2'!$D135="",0,'ZoR č. 2'!G135)+IF('ZoR č. 3'!$D135="",0,'ZoR č. 3'!G135)+IF('ZoR č. 4'!$D135="",0,'ZoR č. 4'!G135)+IF('ZoR č. 5'!$D135="",0,'ZoR č. 5'!G135)+IF('ZoR č. 6'!$D135="",0,'ZoR č. 6'!G135)+IF('ZoR č. 7'!$D135="",0,'ZoR č. 7'!G135)+IF('ZoR č. 8'!$D135="",0,'ZoR č. 8'!G135)+IF('ZoR č. 9'!$D135="",0,'ZoR č. 9'!G135)+IF('ZoR č. 10'!$D135="",0,'ZoR č. 10'!G135)+IF(ZZoR!$D135="",0,ZZoR!G135)</f>
        <v>0</v>
      </c>
      <c r="X135" s="281">
        <f>IF('ZoR č. 1'!$D135="",0,'ZoR č. 1'!H135)+IF('ZoR č. 2'!$D135="",0,'ZoR č. 2'!H135)+IF('ZoR č. 3'!$D135="",0,'ZoR č. 3'!H135)+IF('ZoR č. 4'!$D135="",0,'ZoR č. 4'!H135)+IF('ZoR č. 5'!$D135="",0,'ZoR č. 5'!H135)+IF('ZoR č. 6'!$D135="",0,'ZoR č. 6'!H135)+IF('ZoR č. 7'!$D135="",0,'ZoR č. 7'!H135)+IF('ZoR č. 8'!$D135="",0,'ZoR č. 8'!H135)+IF('ZoR č. 9'!$D135="",0,'ZoR č. 9'!H135)+IF('ZoR č. 10'!$D135="",0,'ZoR č. 10'!H135)+IF(ZZoR!$D135="",0,ZZoR!H135)</f>
        <v>0</v>
      </c>
      <c r="Y135" s="281">
        <f>IF('ZoR č. 1'!$D135="",0,'ZoR č. 1'!I135)+IF('ZoR č. 2'!$D135="",0,'ZoR č. 2'!I135)+IF('ZoR č. 3'!$D135="",0,'ZoR č. 3'!I135)+IF('ZoR č. 4'!$D135="",0,'ZoR č. 4'!I135)+IF('ZoR č. 5'!$D135="",0,'ZoR č. 5'!I135)+IF('ZoR č. 6'!$D135="",0,'ZoR č. 6'!I135)+IF('ZoR č. 7'!$D135="",0,'ZoR č. 7'!I135)+IF('ZoR č. 8'!$D135="",0,'ZoR č. 8'!I135)+IF('ZoR č. 9'!$D135="",0,'ZoR č. 9'!I135)+IF('ZoR č. 10'!$D135="",0,'ZoR č. 10'!I135)+IF(ZZoR!$D135="",0,ZZoR!I135)</f>
        <v>0</v>
      </c>
      <c r="Z135" s="281">
        <f>IF('ZoR č. 1'!$D135="",0,'ZoR č. 1'!J135)+IF('ZoR č. 2'!$D135="",0,'ZoR č. 2'!J135)+IF('ZoR č. 3'!$D135="",0,'ZoR č. 3'!J135)+IF('ZoR č. 4'!$D135="",0,'ZoR č. 4'!J135)+IF('ZoR č. 5'!$D135="",0,'ZoR č. 5'!J135)+IF('ZoR č. 6'!$D135="",0,'ZoR č. 6'!J135)+IF('ZoR č. 7'!$D135="",0,'ZoR č. 7'!J135)+IF('ZoR č. 8'!$D135="",0,'ZoR č. 8'!J135)+IF('ZoR č. 9'!$D135="",0,'ZoR č. 9'!J135)+IF('ZoR č. 10'!$D135="",0,'ZoR č. 10'!J135)+IF(ZZoR!$D135="",0,ZZoR!J135)</f>
        <v>0</v>
      </c>
      <c r="AA135" s="281">
        <f>IF('ZoR č. 1'!$D135="",0,'ZoR č. 1'!K135)+IF('ZoR č. 2'!$D135="",0,'ZoR č. 2'!K135)+IF('ZoR č. 3'!$D135="",0,'ZoR č. 3'!K135)+IF('ZoR č. 4'!$D135="",0,'ZoR č. 4'!K135)+IF('ZoR č. 5'!$D135="",0,'ZoR č. 5'!K135)+IF('ZoR č. 6'!$D135="",0,'ZoR č. 6'!K135)+IF('ZoR č. 7'!$D135="",0,'ZoR č. 7'!K135)+IF('ZoR č. 8'!$D135="",0,'ZoR č. 8'!K135)+IF('ZoR č. 9'!$D135="",0,'ZoR č. 9'!K135)+IF('ZoR č. 10'!$D135="",0,'ZoR č. 10'!K135)+IF(ZZoR!$D135="",0,ZZoR!K135)</f>
        <v>0</v>
      </c>
      <c r="AB135" s="281">
        <f>IF('ZoR č. 1'!$D135="",0,'ZoR č. 1'!L135)+IF('ZoR č. 2'!$D135="",0,'ZoR č. 2'!L135)+IF('ZoR č. 3'!$D135="",0,'ZoR č. 3'!L135)+IF('ZoR č. 4'!$D135="",0,'ZoR č. 4'!L135)+IF('ZoR č. 5'!$D135="",0,'ZoR č. 5'!L135)+IF('ZoR č. 6'!$D135="",0,'ZoR č. 6'!L135)+IF('ZoR č. 7'!$D135="",0,'ZoR č. 7'!L135)+IF('ZoR č. 8'!$D135="",0,'ZoR č. 8'!L135)+IF('ZoR č. 9'!$D135="",0,'ZoR č. 9'!L135)+IF('ZoR č. 10'!$D135="",0,'ZoR č. 10'!L135)+IF(ZZoR!$D135="",0,ZZoR!L135)</f>
        <v>0</v>
      </c>
      <c r="AC135" s="281">
        <f>IF('ZoR č. 1'!$D135="",0,'ZoR č. 1'!M135)+IF('ZoR č. 2'!$D135="",0,'ZoR č. 2'!M135)+IF('ZoR č. 3'!$D135="",0,'ZoR č. 3'!M135)+IF('ZoR č. 4'!$D135="",0,'ZoR č. 4'!M135)+IF('ZoR č. 5'!$D135="",0,'ZoR č. 5'!M135)+IF('ZoR č. 6'!$D135="",0,'ZoR č. 6'!M135)+IF('ZoR č. 7'!$D135="",0,'ZoR č. 7'!M135)+IF('ZoR č. 8'!$D135="",0,'ZoR č. 8'!M135)+IF('ZoR č. 9'!$D135="",0,'ZoR č. 9'!M135)+IF('ZoR č. 10'!$D135="",0,'ZoR č. 10'!M135)+IF(ZZoR!$D135="",0,ZZoR!M135)</f>
        <v>0</v>
      </c>
      <c r="AE135" s="282" t="str">
        <f t="shared" si="7"/>
        <v/>
      </c>
    </row>
    <row r="136" spans="2:31" x14ac:dyDescent="0.25">
      <c r="B136" s="10" t="s">
        <v>249</v>
      </c>
      <c r="C136" s="104" t="str">
        <f>IF(COUNTA('Přehled partnerů'!C136:D136)&lt;&gt;2,"partner neuveden",IF('Přehled partnerů'!M136="ANO",'Přehled partnerů'!C136,"v tomto období nerelevantní"))</f>
        <v>partner neuveden</v>
      </c>
      <c r="D136" s="116" t="str">
        <f>IF(COUNTA('Přehled partnerů'!C136:D136)&lt;&gt;2,"",IF('Přehled partnerů'!M136="ANO",'Přehled partnerů'!D136,""))</f>
        <v/>
      </c>
      <c r="E136" s="24" t="str">
        <f t="shared" si="8"/>
        <v/>
      </c>
      <c r="F136" s="47" t="str">
        <f t="shared" si="9"/>
        <v/>
      </c>
      <c r="G136" s="15">
        <v>0</v>
      </c>
      <c r="H136" s="16">
        <v>0</v>
      </c>
      <c r="I136" s="16">
        <v>0</v>
      </c>
      <c r="J136" s="16">
        <v>0</v>
      </c>
      <c r="K136" s="126">
        <v>0</v>
      </c>
      <c r="L136" s="126">
        <v>0</v>
      </c>
      <c r="M136" s="130">
        <v>0</v>
      </c>
      <c r="N136" s="58" t="str">
        <f t="shared" ref="N136:N146" si="10">IF(D136="","","ok")</f>
        <v/>
      </c>
      <c r="O136" s="267">
        <f>IF('Rozpočet + Žádosti o změnu'!$ER$2="ano",'Rozpočet + Žádosti o změnu'!EL136,IF('Rozpočet + Žádosti o změnu'!$EF$2="ano",'Rozpočet + Žádosti o změnu'!DZ136,IF('Rozpočet + Žádosti o změnu'!$DT$2="ano",'Rozpočet + Žádosti o změnu'!DN136,IF('Rozpočet + Žádosti o změnu'!$DH$2="ano",'Rozpočet + Žádosti o změnu'!DB136,IF('Rozpočet + Žádosti o změnu'!$CV$2="ano",'Rozpočet + Žádosti o změnu'!CP136,IF('Rozpočet + Žádosti o změnu'!$CJ$2="ano",'Rozpočet + Žádosti o změnu'!CD136,IF('Rozpočet + Žádosti o změnu'!$BX$2="ano",'Rozpočet + Žádosti o změnu'!BR136,IF('Rozpočet + Žádosti o změnu'!$BL$2="ano",'Rozpočet + Žádosti o změnu'!BF136,IF('Rozpočet + Žádosti o změnu'!$AZ$2="ano",'Rozpočet + Žádosti o změnu'!AT136,IF('Rozpočet + Žádosti o změnu'!$AN$2="ano",'Rozpočet + Žádosti o změnu'!AH136,'Rozpočet + Žádosti o změnu'!H136))))))))))</f>
        <v>0</v>
      </c>
      <c r="P136" s="267">
        <f>IF('Rozpočet + Žádosti o změnu'!$ER$2="ano",'Rozpočet + Žádosti o změnu'!EM136,IF('Rozpočet + Žádosti o změnu'!$EF$2="ano",'Rozpočet + Žádosti o změnu'!EA136,IF('Rozpočet + Žádosti o změnu'!$DT$2="ano",'Rozpočet + Žádosti o změnu'!DO136,IF('Rozpočet + Žádosti o změnu'!$DH$2="ano",'Rozpočet + Žádosti o změnu'!DC136,IF('Rozpočet + Žádosti o změnu'!$CV$2="ano",'Rozpočet + Žádosti o změnu'!CQ136,IF('Rozpočet + Žádosti o změnu'!$CJ$2="ano",'Rozpočet + Žádosti o změnu'!CE136,IF('Rozpočet + Žádosti o změnu'!$BX$2="ano",'Rozpočet + Žádosti o změnu'!BS136,IF('Rozpočet + Žádosti o změnu'!$BL$2="ano",'Rozpočet + Žádosti o změnu'!BG136,IF('Rozpočet + Žádosti o změnu'!$AZ$2="ano",'Rozpočet + Žádosti o změnu'!AU136,IF('Rozpočet + Žádosti o změnu'!$AN$2="ano",'Rozpočet + Žádosti o změnu'!AI136,'Rozpočet + Žádosti o změnu'!I136))))))))))</f>
        <v>0</v>
      </c>
      <c r="Q136" s="267">
        <f>IF('Rozpočet + Žádosti o změnu'!$ER$2="ano",'Rozpočet + Žádosti o změnu'!EN136,IF('Rozpočet + Žádosti o změnu'!$EF$2="ano",'Rozpočet + Žádosti o změnu'!EB136,IF('Rozpočet + Žádosti o změnu'!$DT$2="ano",'Rozpočet + Žádosti o změnu'!DP136,IF('Rozpočet + Žádosti o změnu'!$DH$2="ano",'Rozpočet + Žádosti o změnu'!DD136,IF('Rozpočet + Žádosti o změnu'!$CV$2="ano",'Rozpočet + Žádosti o změnu'!CR136,IF('Rozpočet + Žádosti o změnu'!$CJ$2="ano",'Rozpočet + Žádosti o změnu'!CF136,IF('Rozpočet + Žádosti o změnu'!$BX$2="ano",'Rozpočet + Žádosti o změnu'!BT136,IF('Rozpočet + Žádosti o změnu'!$BL$2="ano",'Rozpočet + Žádosti o změnu'!BH136,IF('Rozpočet + Žádosti o změnu'!$AZ$2="ano",'Rozpočet + Žádosti o změnu'!AV136,IF('Rozpočet + Žádosti o změnu'!$AN$2="ano",'Rozpočet + Žádosti o změnu'!AJ136,'Rozpočet + Žádosti o změnu'!J136))))))))))</f>
        <v>0</v>
      </c>
      <c r="R136" s="267">
        <f>IF('Rozpočet + Žádosti o změnu'!$ER$2="ano",'Rozpočet + Žádosti o změnu'!EO136,IF('Rozpočet + Žádosti o změnu'!$EF$2="ano",'Rozpočet + Žádosti o změnu'!EC136,IF('Rozpočet + Žádosti o změnu'!$DT$2="ano",'Rozpočet + Žádosti o změnu'!DQ136,IF('Rozpočet + Žádosti o změnu'!$DH$2="ano",'Rozpočet + Žádosti o změnu'!DE136,IF('Rozpočet + Žádosti o změnu'!$CV$2="ano",'Rozpočet + Žádosti o změnu'!CS136,IF('Rozpočet + Žádosti o změnu'!$CJ$2="ano",'Rozpočet + Žádosti o změnu'!CG136,IF('Rozpočet + Žádosti o změnu'!$BX$2="ano",'Rozpočet + Žádosti o změnu'!BU136,IF('Rozpočet + Žádosti o změnu'!$BL$2="ano",'Rozpočet + Žádosti o změnu'!BI136,IF('Rozpočet + Žádosti o změnu'!$AZ$2="ano",'Rozpočet + Žádosti o změnu'!AW136,IF('Rozpočet + Žádosti o změnu'!$AN$2="ano",'Rozpočet + Žádosti o změnu'!AK136,'Rozpočet + Žádosti o změnu'!K136))))))))))</f>
        <v>0</v>
      </c>
      <c r="S136" s="267">
        <f>IF('Rozpočet + Žádosti o změnu'!$ER$2="ano",'Rozpočet + Žádosti o změnu'!EP136,IF('Rozpočet + Žádosti o změnu'!$EF$2="ano",'Rozpočet + Žádosti o změnu'!ED136,IF('Rozpočet + Žádosti o změnu'!$DT$2="ano",'Rozpočet + Žádosti o změnu'!DR136,IF('Rozpočet + Žádosti o změnu'!$DH$2="ano",'Rozpočet + Žádosti o změnu'!DF136,IF('Rozpočet + Žádosti o změnu'!$CV$2="ano",'Rozpočet + Žádosti o změnu'!CT136,IF('Rozpočet + Žádosti o změnu'!$CJ$2="ano",'Rozpočet + Žádosti o změnu'!CH136,IF('Rozpočet + Žádosti o změnu'!$BX$2="ano",'Rozpočet + Žádosti o změnu'!BV136,IF('Rozpočet + Žádosti o změnu'!$BL$2="ano",'Rozpočet + Žádosti o změnu'!BJ136,IF('Rozpočet + Žádosti o změnu'!$AZ$2="ano",'Rozpočet + Žádosti o změnu'!AX136,IF('Rozpočet + Žádosti o změnu'!$AN$2="ano",'Rozpočet + Žádosti o změnu'!AL136,'Rozpočet + Žádosti o změnu'!L136))))))))))</f>
        <v>0</v>
      </c>
      <c r="T136" s="267">
        <f>IF('Rozpočet + Žádosti o změnu'!$ER$2="ano",'Rozpočet + Žádosti o změnu'!EQ136,IF('Rozpočet + Žádosti o změnu'!$EF$2="ano",'Rozpočet + Žádosti o změnu'!EE136,IF('Rozpočet + Žádosti o změnu'!$DT$2="ano",'Rozpočet + Žádosti o změnu'!DS136,IF('Rozpočet + Žádosti o změnu'!$DH$2="ano",'Rozpočet + Žádosti o změnu'!DG136,IF('Rozpočet + Žádosti o změnu'!$CV$2="ano",'Rozpočet + Žádosti o změnu'!CU136,IF('Rozpočet + Žádosti o změnu'!$CJ$2="ano",'Rozpočet + Žádosti o změnu'!CI136,IF('Rozpočet + Žádosti o změnu'!$BX$2="ano",'Rozpočet + Žádosti o změnu'!BW136,IF('Rozpočet + Žádosti o změnu'!$BL$2="ano",'Rozpočet + Žádosti o změnu'!BK136,IF('Rozpočet + Žádosti o změnu'!$AZ$2="ano",'Rozpočet + Žádosti o změnu'!AY136,IF('Rozpočet + Žádosti o změnu'!$AN$2="ano",'Rozpočet + Žádosti o změnu'!AM136,'Rozpočet + Žádosti o změnu'!M136))))))))))</f>
        <v>0</v>
      </c>
      <c r="U136" s="267">
        <f>IF('Rozpočet + Žádosti o změnu'!$ER$2="ano",'Rozpočet + Žádosti o změnu'!ER136,IF('Rozpočet + Žádosti o změnu'!$EF$2="ano",'Rozpočet + Žádosti o změnu'!EF136,IF('Rozpočet + Žádosti o změnu'!$DT$2="ano",'Rozpočet + Žádosti o změnu'!DT136,IF('Rozpočet + Žádosti o změnu'!$DH$2="ano",'Rozpočet + Žádosti o změnu'!DH136,IF('Rozpočet + Žádosti o změnu'!$CV$2="ano",'Rozpočet + Žádosti o změnu'!CV136,IF('Rozpočet + Žádosti o změnu'!$CJ$2="ano",'Rozpočet + Žádosti o změnu'!CJ136,IF('Rozpočet + Žádosti o změnu'!$BX$2="ano",'Rozpočet + Žádosti o změnu'!BX136,IF('Rozpočet + Žádosti o změnu'!$BL$2="ano",'Rozpočet + Žádosti o změnu'!BL136,IF('Rozpočet + Žádosti o změnu'!$AZ$2="ano",'Rozpočet + Žádosti o změnu'!AZ136,IF('Rozpočet + Žádosti o změnu'!$AN$2="ano",'Rozpočet + Žádosti o změnu'!AN136,'Rozpočet + Žádosti o změnu'!N136))))))))))</f>
        <v>0</v>
      </c>
      <c r="W136" s="281">
        <f>IF('ZoR č. 1'!$D136="",0,'ZoR č. 1'!G136)+IF('ZoR č. 2'!$D136="",0,'ZoR č. 2'!G136)+IF('ZoR č. 3'!$D136="",0,'ZoR č. 3'!G136)+IF('ZoR č. 4'!$D136="",0,'ZoR č. 4'!G136)+IF('ZoR č. 5'!$D136="",0,'ZoR č. 5'!G136)+IF('ZoR č. 6'!$D136="",0,'ZoR č. 6'!G136)+IF('ZoR č. 7'!$D136="",0,'ZoR č. 7'!G136)+IF('ZoR č. 8'!$D136="",0,'ZoR č. 8'!G136)+IF('ZoR č. 9'!$D136="",0,'ZoR č. 9'!G136)+IF('ZoR č. 10'!$D136="",0,'ZoR č. 10'!G136)+IF(ZZoR!$D136="",0,ZZoR!G136)</f>
        <v>0</v>
      </c>
      <c r="X136" s="281">
        <f>IF('ZoR č. 1'!$D136="",0,'ZoR č. 1'!H136)+IF('ZoR č. 2'!$D136="",0,'ZoR č. 2'!H136)+IF('ZoR č. 3'!$D136="",0,'ZoR č. 3'!H136)+IF('ZoR č. 4'!$D136="",0,'ZoR č. 4'!H136)+IF('ZoR č. 5'!$D136="",0,'ZoR č. 5'!H136)+IF('ZoR č. 6'!$D136="",0,'ZoR č. 6'!H136)+IF('ZoR č. 7'!$D136="",0,'ZoR č. 7'!H136)+IF('ZoR č. 8'!$D136="",0,'ZoR č. 8'!H136)+IF('ZoR č. 9'!$D136="",0,'ZoR č. 9'!H136)+IF('ZoR č. 10'!$D136="",0,'ZoR č. 10'!H136)+IF(ZZoR!$D136="",0,ZZoR!H136)</f>
        <v>0</v>
      </c>
      <c r="Y136" s="281">
        <f>IF('ZoR č. 1'!$D136="",0,'ZoR č. 1'!I136)+IF('ZoR č. 2'!$D136="",0,'ZoR č. 2'!I136)+IF('ZoR č. 3'!$D136="",0,'ZoR č. 3'!I136)+IF('ZoR č. 4'!$D136="",0,'ZoR č. 4'!I136)+IF('ZoR č. 5'!$D136="",0,'ZoR č. 5'!I136)+IF('ZoR č. 6'!$D136="",0,'ZoR č. 6'!I136)+IF('ZoR č. 7'!$D136="",0,'ZoR č. 7'!I136)+IF('ZoR č. 8'!$D136="",0,'ZoR č. 8'!I136)+IF('ZoR č. 9'!$D136="",0,'ZoR č. 9'!I136)+IF('ZoR č. 10'!$D136="",0,'ZoR č. 10'!I136)+IF(ZZoR!$D136="",0,ZZoR!I136)</f>
        <v>0</v>
      </c>
      <c r="Z136" s="281">
        <f>IF('ZoR č. 1'!$D136="",0,'ZoR č. 1'!J136)+IF('ZoR č. 2'!$D136="",0,'ZoR č. 2'!J136)+IF('ZoR č. 3'!$D136="",0,'ZoR č. 3'!J136)+IF('ZoR č. 4'!$D136="",0,'ZoR č. 4'!J136)+IF('ZoR č. 5'!$D136="",0,'ZoR č. 5'!J136)+IF('ZoR č. 6'!$D136="",0,'ZoR č. 6'!J136)+IF('ZoR č. 7'!$D136="",0,'ZoR č. 7'!J136)+IF('ZoR č. 8'!$D136="",0,'ZoR č. 8'!J136)+IF('ZoR č. 9'!$D136="",0,'ZoR č. 9'!J136)+IF('ZoR č. 10'!$D136="",0,'ZoR č. 10'!J136)+IF(ZZoR!$D136="",0,ZZoR!J136)</f>
        <v>0</v>
      </c>
      <c r="AA136" s="281">
        <f>IF('ZoR č. 1'!$D136="",0,'ZoR č. 1'!K136)+IF('ZoR č. 2'!$D136="",0,'ZoR č. 2'!K136)+IF('ZoR č. 3'!$D136="",0,'ZoR č. 3'!K136)+IF('ZoR č. 4'!$D136="",0,'ZoR č. 4'!K136)+IF('ZoR č. 5'!$D136="",0,'ZoR č. 5'!K136)+IF('ZoR č. 6'!$D136="",0,'ZoR č. 6'!K136)+IF('ZoR č. 7'!$D136="",0,'ZoR č. 7'!K136)+IF('ZoR č. 8'!$D136="",0,'ZoR č. 8'!K136)+IF('ZoR č. 9'!$D136="",0,'ZoR č. 9'!K136)+IF('ZoR č. 10'!$D136="",0,'ZoR č. 10'!K136)+IF(ZZoR!$D136="",0,ZZoR!K136)</f>
        <v>0</v>
      </c>
      <c r="AB136" s="281">
        <f>IF('ZoR č. 1'!$D136="",0,'ZoR č. 1'!L136)+IF('ZoR č. 2'!$D136="",0,'ZoR č. 2'!L136)+IF('ZoR č. 3'!$D136="",0,'ZoR č. 3'!L136)+IF('ZoR č. 4'!$D136="",0,'ZoR č. 4'!L136)+IF('ZoR č. 5'!$D136="",0,'ZoR č. 5'!L136)+IF('ZoR č. 6'!$D136="",0,'ZoR č. 6'!L136)+IF('ZoR č. 7'!$D136="",0,'ZoR č. 7'!L136)+IF('ZoR č. 8'!$D136="",0,'ZoR č. 8'!L136)+IF('ZoR č. 9'!$D136="",0,'ZoR č. 9'!L136)+IF('ZoR č. 10'!$D136="",0,'ZoR č. 10'!L136)+IF(ZZoR!$D136="",0,ZZoR!L136)</f>
        <v>0</v>
      </c>
      <c r="AC136" s="281">
        <f>IF('ZoR č. 1'!$D136="",0,'ZoR č. 1'!M136)+IF('ZoR č. 2'!$D136="",0,'ZoR č. 2'!M136)+IF('ZoR č. 3'!$D136="",0,'ZoR č. 3'!M136)+IF('ZoR č. 4'!$D136="",0,'ZoR č. 4'!M136)+IF('ZoR č. 5'!$D136="",0,'ZoR č. 5'!M136)+IF('ZoR č. 6'!$D136="",0,'ZoR č. 6'!M136)+IF('ZoR č. 7'!$D136="",0,'ZoR č. 7'!M136)+IF('ZoR č. 8'!$D136="",0,'ZoR č. 8'!M136)+IF('ZoR č. 9'!$D136="",0,'ZoR č. 9'!M136)+IF('ZoR č. 10'!$D136="",0,'ZoR č. 10'!M136)+IF(ZZoR!$D136="",0,ZZoR!M136)</f>
        <v>0</v>
      </c>
      <c r="AE136" s="282" t="str">
        <f t="shared" ref="AE136:AE146" si="11">IF(D136="","",IF(OR(O136-W136&lt;0,P136-X136&lt;0,Q136-Y136&lt;0,R136-Z136&lt;0,S136-AA136&lt;0,T136-AB136&lt;0,U136-AC136&lt;0)=TRUE,"V předložených ZoR byl u tohoto partnera překročen počet jednotek dle aktuálního rozpočtu.",""))</f>
        <v/>
      </c>
    </row>
    <row r="137" spans="2:31" x14ac:dyDescent="0.25">
      <c r="B137" s="10" t="s">
        <v>250</v>
      </c>
      <c r="C137" s="104" t="str">
        <f>IF(COUNTA('Přehled partnerů'!C137:D137)&lt;&gt;2,"partner neuveden",IF('Přehled partnerů'!M137="ANO",'Přehled partnerů'!C137,"v tomto období nerelevantní"))</f>
        <v>partner neuveden</v>
      </c>
      <c r="D137" s="116" t="str">
        <f>IF(COUNTA('Přehled partnerů'!C137:D137)&lt;&gt;2,"",IF('Přehled partnerů'!M137="ANO",'Přehled partnerů'!D137,""))</f>
        <v/>
      </c>
      <c r="E137" s="24" t="str">
        <f t="shared" si="8"/>
        <v/>
      </c>
      <c r="F137" s="47" t="str">
        <f t="shared" si="9"/>
        <v/>
      </c>
      <c r="G137" s="15">
        <v>0</v>
      </c>
      <c r="H137" s="16">
        <v>0</v>
      </c>
      <c r="I137" s="16">
        <v>0</v>
      </c>
      <c r="J137" s="16">
        <v>0</v>
      </c>
      <c r="K137" s="126">
        <v>0</v>
      </c>
      <c r="L137" s="126">
        <v>0</v>
      </c>
      <c r="M137" s="130">
        <v>0</v>
      </c>
      <c r="N137" s="58" t="str">
        <f t="shared" si="10"/>
        <v/>
      </c>
      <c r="O137" s="267">
        <f>IF('Rozpočet + Žádosti o změnu'!$ER$2="ano",'Rozpočet + Žádosti o změnu'!EL137,IF('Rozpočet + Žádosti o změnu'!$EF$2="ano",'Rozpočet + Žádosti o změnu'!DZ137,IF('Rozpočet + Žádosti o změnu'!$DT$2="ano",'Rozpočet + Žádosti o změnu'!DN137,IF('Rozpočet + Žádosti o změnu'!$DH$2="ano",'Rozpočet + Žádosti o změnu'!DB137,IF('Rozpočet + Žádosti o změnu'!$CV$2="ano",'Rozpočet + Žádosti o změnu'!CP137,IF('Rozpočet + Žádosti o změnu'!$CJ$2="ano",'Rozpočet + Žádosti o změnu'!CD137,IF('Rozpočet + Žádosti o změnu'!$BX$2="ano",'Rozpočet + Žádosti o změnu'!BR137,IF('Rozpočet + Žádosti o změnu'!$BL$2="ano",'Rozpočet + Žádosti o změnu'!BF137,IF('Rozpočet + Žádosti o změnu'!$AZ$2="ano",'Rozpočet + Žádosti o změnu'!AT137,IF('Rozpočet + Žádosti o změnu'!$AN$2="ano",'Rozpočet + Žádosti o změnu'!AH137,'Rozpočet + Žádosti o změnu'!H137))))))))))</f>
        <v>0</v>
      </c>
      <c r="P137" s="267">
        <f>IF('Rozpočet + Žádosti o změnu'!$ER$2="ano",'Rozpočet + Žádosti o změnu'!EM137,IF('Rozpočet + Žádosti o změnu'!$EF$2="ano",'Rozpočet + Žádosti o změnu'!EA137,IF('Rozpočet + Žádosti o změnu'!$DT$2="ano",'Rozpočet + Žádosti o změnu'!DO137,IF('Rozpočet + Žádosti o změnu'!$DH$2="ano",'Rozpočet + Žádosti o změnu'!DC137,IF('Rozpočet + Žádosti o změnu'!$CV$2="ano",'Rozpočet + Žádosti o změnu'!CQ137,IF('Rozpočet + Žádosti o změnu'!$CJ$2="ano",'Rozpočet + Žádosti o změnu'!CE137,IF('Rozpočet + Žádosti o změnu'!$BX$2="ano",'Rozpočet + Žádosti o změnu'!BS137,IF('Rozpočet + Žádosti o změnu'!$BL$2="ano",'Rozpočet + Žádosti o změnu'!BG137,IF('Rozpočet + Žádosti o změnu'!$AZ$2="ano",'Rozpočet + Žádosti o změnu'!AU137,IF('Rozpočet + Žádosti o změnu'!$AN$2="ano",'Rozpočet + Žádosti o změnu'!AI137,'Rozpočet + Žádosti o změnu'!I137))))))))))</f>
        <v>0</v>
      </c>
      <c r="Q137" s="267">
        <f>IF('Rozpočet + Žádosti o změnu'!$ER$2="ano",'Rozpočet + Žádosti o změnu'!EN137,IF('Rozpočet + Žádosti o změnu'!$EF$2="ano",'Rozpočet + Žádosti o změnu'!EB137,IF('Rozpočet + Žádosti o změnu'!$DT$2="ano",'Rozpočet + Žádosti o změnu'!DP137,IF('Rozpočet + Žádosti o změnu'!$DH$2="ano",'Rozpočet + Žádosti o změnu'!DD137,IF('Rozpočet + Žádosti o změnu'!$CV$2="ano",'Rozpočet + Žádosti o změnu'!CR137,IF('Rozpočet + Žádosti o změnu'!$CJ$2="ano",'Rozpočet + Žádosti o změnu'!CF137,IF('Rozpočet + Žádosti o změnu'!$BX$2="ano",'Rozpočet + Žádosti o změnu'!BT137,IF('Rozpočet + Žádosti o změnu'!$BL$2="ano",'Rozpočet + Žádosti o změnu'!BH137,IF('Rozpočet + Žádosti o změnu'!$AZ$2="ano",'Rozpočet + Žádosti o změnu'!AV137,IF('Rozpočet + Žádosti o změnu'!$AN$2="ano",'Rozpočet + Žádosti o změnu'!AJ137,'Rozpočet + Žádosti o změnu'!J137))))))))))</f>
        <v>0</v>
      </c>
      <c r="R137" s="267">
        <f>IF('Rozpočet + Žádosti o změnu'!$ER$2="ano",'Rozpočet + Žádosti o změnu'!EO137,IF('Rozpočet + Žádosti o změnu'!$EF$2="ano",'Rozpočet + Žádosti o změnu'!EC137,IF('Rozpočet + Žádosti o změnu'!$DT$2="ano",'Rozpočet + Žádosti o změnu'!DQ137,IF('Rozpočet + Žádosti o změnu'!$DH$2="ano",'Rozpočet + Žádosti o změnu'!DE137,IF('Rozpočet + Žádosti o změnu'!$CV$2="ano",'Rozpočet + Žádosti o změnu'!CS137,IF('Rozpočet + Žádosti o změnu'!$CJ$2="ano",'Rozpočet + Žádosti o změnu'!CG137,IF('Rozpočet + Žádosti o změnu'!$BX$2="ano",'Rozpočet + Žádosti o změnu'!BU137,IF('Rozpočet + Žádosti o změnu'!$BL$2="ano",'Rozpočet + Žádosti o změnu'!BI137,IF('Rozpočet + Žádosti o změnu'!$AZ$2="ano",'Rozpočet + Žádosti o změnu'!AW137,IF('Rozpočet + Žádosti o změnu'!$AN$2="ano",'Rozpočet + Žádosti o změnu'!AK137,'Rozpočet + Žádosti o změnu'!K137))))))))))</f>
        <v>0</v>
      </c>
      <c r="S137" s="267">
        <f>IF('Rozpočet + Žádosti o změnu'!$ER$2="ano",'Rozpočet + Žádosti o změnu'!EP137,IF('Rozpočet + Žádosti o změnu'!$EF$2="ano",'Rozpočet + Žádosti o změnu'!ED137,IF('Rozpočet + Žádosti o změnu'!$DT$2="ano",'Rozpočet + Žádosti o změnu'!DR137,IF('Rozpočet + Žádosti o změnu'!$DH$2="ano",'Rozpočet + Žádosti o změnu'!DF137,IF('Rozpočet + Žádosti o změnu'!$CV$2="ano",'Rozpočet + Žádosti o změnu'!CT137,IF('Rozpočet + Žádosti o změnu'!$CJ$2="ano",'Rozpočet + Žádosti o změnu'!CH137,IF('Rozpočet + Žádosti o změnu'!$BX$2="ano",'Rozpočet + Žádosti o změnu'!BV137,IF('Rozpočet + Žádosti o změnu'!$BL$2="ano",'Rozpočet + Žádosti o změnu'!BJ137,IF('Rozpočet + Žádosti o změnu'!$AZ$2="ano",'Rozpočet + Žádosti o změnu'!AX137,IF('Rozpočet + Žádosti o změnu'!$AN$2="ano",'Rozpočet + Žádosti o změnu'!AL137,'Rozpočet + Žádosti o změnu'!L137))))))))))</f>
        <v>0</v>
      </c>
      <c r="T137" s="267">
        <f>IF('Rozpočet + Žádosti o změnu'!$ER$2="ano",'Rozpočet + Žádosti o změnu'!EQ137,IF('Rozpočet + Žádosti o změnu'!$EF$2="ano",'Rozpočet + Žádosti o změnu'!EE137,IF('Rozpočet + Žádosti o změnu'!$DT$2="ano",'Rozpočet + Žádosti o změnu'!DS137,IF('Rozpočet + Žádosti o změnu'!$DH$2="ano",'Rozpočet + Žádosti o změnu'!DG137,IF('Rozpočet + Žádosti o změnu'!$CV$2="ano",'Rozpočet + Žádosti o změnu'!CU137,IF('Rozpočet + Žádosti o změnu'!$CJ$2="ano",'Rozpočet + Žádosti o změnu'!CI137,IF('Rozpočet + Žádosti o změnu'!$BX$2="ano",'Rozpočet + Žádosti o změnu'!BW137,IF('Rozpočet + Žádosti o změnu'!$BL$2="ano",'Rozpočet + Žádosti o změnu'!BK137,IF('Rozpočet + Žádosti o změnu'!$AZ$2="ano",'Rozpočet + Žádosti o změnu'!AY137,IF('Rozpočet + Žádosti o změnu'!$AN$2="ano",'Rozpočet + Žádosti o změnu'!AM137,'Rozpočet + Žádosti o změnu'!M137))))))))))</f>
        <v>0</v>
      </c>
      <c r="U137" s="267">
        <f>IF('Rozpočet + Žádosti o změnu'!$ER$2="ano",'Rozpočet + Žádosti o změnu'!ER137,IF('Rozpočet + Žádosti o změnu'!$EF$2="ano",'Rozpočet + Žádosti o změnu'!EF137,IF('Rozpočet + Žádosti o změnu'!$DT$2="ano",'Rozpočet + Žádosti o změnu'!DT137,IF('Rozpočet + Žádosti o změnu'!$DH$2="ano",'Rozpočet + Žádosti o změnu'!DH137,IF('Rozpočet + Žádosti o změnu'!$CV$2="ano",'Rozpočet + Žádosti o změnu'!CV137,IF('Rozpočet + Žádosti o změnu'!$CJ$2="ano",'Rozpočet + Žádosti o změnu'!CJ137,IF('Rozpočet + Žádosti o změnu'!$BX$2="ano",'Rozpočet + Žádosti o změnu'!BX137,IF('Rozpočet + Žádosti o změnu'!$BL$2="ano",'Rozpočet + Žádosti o změnu'!BL137,IF('Rozpočet + Žádosti o změnu'!$AZ$2="ano",'Rozpočet + Žádosti o změnu'!AZ137,IF('Rozpočet + Žádosti o změnu'!$AN$2="ano",'Rozpočet + Žádosti o změnu'!AN137,'Rozpočet + Žádosti o změnu'!N137))))))))))</f>
        <v>0</v>
      </c>
      <c r="W137" s="281">
        <f>IF('ZoR č. 1'!$D137="",0,'ZoR č. 1'!G137)+IF('ZoR č. 2'!$D137="",0,'ZoR č. 2'!G137)+IF('ZoR č. 3'!$D137="",0,'ZoR č. 3'!G137)+IF('ZoR č. 4'!$D137="",0,'ZoR č. 4'!G137)+IF('ZoR č. 5'!$D137="",0,'ZoR č. 5'!G137)+IF('ZoR č. 6'!$D137="",0,'ZoR č. 6'!G137)+IF('ZoR č. 7'!$D137="",0,'ZoR č. 7'!G137)+IF('ZoR č. 8'!$D137="",0,'ZoR č. 8'!G137)+IF('ZoR č. 9'!$D137="",0,'ZoR č. 9'!G137)+IF('ZoR č. 10'!$D137="",0,'ZoR č. 10'!G137)+IF(ZZoR!$D137="",0,ZZoR!G137)</f>
        <v>0</v>
      </c>
      <c r="X137" s="281">
        <f>IF('ZoR č. 1'!$D137="",0,'ZoR č. 1'!H137)+IF('ZoR č. 2'!$D137="",0,'ZoR č. 2'!H137)+IF('ZoR č. 3'!$D137="",0,'ZoR č. 3'!H137)+IF('ZoR č. 4'!$D137="",0,'ZoR č. 4'!H137)+IF('ZoR č. 5'!$D137="",0,'ZoR č. 5'!H137)+IF('ZoR č. 6'!$D137="",0,'ZoR č. 6'!H137)+IF('ZoR č. 7'!$D137="",0,'ZoR č. 7'!H137)+IF('ZoR č. 8'!$D137="",0,'ZoR č. 8'!H137)+IF('ZoR č. 9'!$D137="",0,'ZoR č. 9'!H137)+IF('ZoR č. 10'!$D137="",0,'ZoR č. 10'!H137)+IF(ZZoR!$D137="",0,ZZoR!H137)</f>
        <v>0</v>
      </c>
      <c r="Y137" s="281">
        <f>IF('ZoR č. 1'!$D137="",0,'ZoR č. 1'!I137)+IF('ZoR č. 2'!$D137="",0,'ZoR č. 2'!I137)+IF('ZoR č. 3'!$D137="",0,'ZoR č. 3'!I137)+IF('ZoR č. 4'!$D137="",0,'ZoR č. 4'!I137)+IF('ZoR č. 5'!$D137="",0,'ZoR č. 5'!I137)+IF('ZoR č. 6'!$D137="",0,'ZoR č. 6'!I137)+IF('ZoR č. 7'!$D137="",0,'ZoR č. 7'!I137)+IF('ZoR č. 8'!$D137="",0,'ZoR č. 8'!I137)+IF('ZoR č. 9'!$D137="",0,'ZoR č. 9'!I137)+IF('ZoR č. 10'!$D137="",0,'ZoR č. 10'!I137)+IF(ZZoR!$D137="",0,ZZoR!I137)</f>
        <v>0</v>
      </c>
      <c r="Z137" s="281">
        <f>IF('ZoR č. 1'!$D137="",0,'ZoR č. 1'!J137)+IF('ZoR č. 2'!$D137="",0,'ZoR č. 2'!J137)+IF('ZoR č. 3'!$D137="",0,'ZoR č. 3'!J137)+IF('ZoR č. 4'!$D137="",0,'ZoR č. 4'!J137)+IF('ZoR č. 5'!$D137="",0,'ZoR č. 5'!J137)+IF('ZoR č. 6'!$D137="",0,'ZoR č. 6'!J137)+IF('ZoR č. 7'!$D137="",0,'ZoR č. 7'!J137)+IF('ZoR č. 8'!$D137="",0,'ZoR č. 8'!J137)+IF('ZoR č. 9'!$D137="",0,'ZoR č. 9'!J137)+IF('ZoR č. 10'!$D137="",0,'ZoR č. 10'!J137)+IF(ZZoR!$D137="",0,ZZoR!J137)</f>
        <v>0</v>
      </c>
      <c r="AA137" s="281">
        <f>IF('ZoR č. 1'!$D137="",0,'ZoR č. 1'!K137)+IF('ZoR č. 2'!$D137="",0,'ZoR č. 2'!K137)+IF('ZoR č. 3'!$D137="",0,'ZoR č. 3'!K137)+IF('ZoR č. 4'!$D137="",0,'ZoR č. 4'!K137)+IF('ZoR č. 5'!$D137="",0,'ZoR č. 5'!K137)+IF('ZoR č. 6'!$D137="",0,'ZoR č. 6'!K137)+IF('ZoR č. 7'!$D137="",0,'ZoR č. 7'!K137)+IF('ZoR č. 8'!$D137="",0,'ZoR č. 8'!K137)+IF('ZoR č. 9'!$D137="",0,'ZoR č. 9'!K137)+IF('ZoR č. 10'!$D137="",0,'ZoR č. 10'!K137)+IF(ZZoR!$D137="",0,ZZoR!K137)</f>
        <v>0</v>
      </c>
      <c r="AB137" s="281">
        <f>IF('ZoR č. 1'!$D137="",0,'ZoR č. 1'!L137)+IF('ZoR č. 2'!$D137="",0,'ZoR č. 2'!L137)+IF('ZoR č. 3'!$D137="",0,'ZoR č. 3'!L137)+IF('ZoR č. 4'!$D137="",0,'ZoR č. 4'!L137)+IF('ZoR č. 5'!$D137="",0,'ZoR č. 5'!L137)+IF('ZoR č. 6'!$D137="",0,'ZoR č. 6'!L137)+IF('ZoR č. 7'!$D137="",0,'ZoR č. 7'!L137)+IF('ZoR č. 8'!$D137="",0,'ZoR č. 8'!L137)+IF('ZoR č. 9'!$D137="",0,'ZoR č. 9'!L137)+IF('ZoR č. 10'!$D137="",0,'ZoR č. 10'!L137)+IF(ZZoR!$D137="",0,ZZoR!L137)</f>
        <v>0</v>
      </c>
      <c r="AC137" s="281">
        <f>IF('ZoR č. 1'!$D137="",0,'ZoR č. 1'!M137)+IF('ZoR č. 2'!$D137="",0,'ZoR č. 2'!M137)+IF('ZoR č. 3'!$D137="",0,'ZoR č. 3'!M137)+IF('ZoR č. 4'!$D137="",0,'ZoR č. 4'!M137)+IF('ZoR č. 5'!$D137="",0,'ZoR č. 5'!M137)+IF('ZoR č. 6'!$D137="",0,'ZoR č. 6'!M137)+IF('ZoR č. 7'!$D137="",0,'ZoR č. 7'!M137)+IF('ZoR č. 8'!$D137="",0,'ZoR č. 8'!M137)+IF('ZoR č. 9'!$D137="",0,'ZoR č. 9'!M137)+IF('ZoR č. 10'!$D137="",0,'ZoR č. 10'!M137)+IF(ZZoR!$D137="",0,ZZoR!M137)</f>
        <v>0</v>
      </c>
      <c r="AE137" s="282" t="str">
        <f t="shared" si="11"/>
        <v/>
      </c>
    </row>
    <row r="138" spans="2:31" x14ac:dyDescent="0.25">
      <c r="B138" s="10" t="s">
        <v>251</v>
      </c>
      <c r="C138" s="104" t="str">
        <f>IF(COUNTA('Přehled partnerů'!C138:D138)&lt;&gt;2,"partner neuveden",IF('Přehled partnerů'!M138="ANO",'Přehled partnerů'!C138,"v tomto období nerelevantní"))</f>
        <v>partner neuveden</v>
      </c>
      <c r="D138" s="116" t="str">
        <f>IF(COUNTA('Přehled partnerů'!C138:D138)&lt;&gt;2,"",IF('Přehled partnerů'!M138="ANO",'Přehled partnerů'!D138,""))</f>
        <v/>
      </c>
      <c r="E138" s="24" t="str">
        <f t="shared" si="8"/>
        <v/>
      </c>
      <c r="F138" s="47" t="str">
        <f t="shared" si="9"/>
        <v/>
      </c>
      <c r="G138" s="15">
        <v>0</v>
      </c>
      <c r="H138" s="16">
        <v>0</v>
      </c>
      <c r="I138" s="16">
        <v>0</v>
      </c>
      <c r="J138" s="16">
        <v>0</v>
      </c>
      <c r="K138" s="126">
        <v>0</v>
      </c>
      <c r="L138" s="126">
        <v>0</v>
      </c>
      <c r="M138" s="130">
        <v>0</v>
      </c>
      <c r="N138" s="58" t="str">
        <f t="shared" si="10"/>
        <v/>
      </c>
      <c r="O138" s="267">
        <f>IF('Rozpočet + Žádosti o změnu'!$ER$2="ano",'Rozpočet + Žádosti o změnu'!EL138,IF('Rozpočet + Žádosti o změnu'!$EF$2="ano",'Rozpočet + Žádosti o změnu'!DZ138,IF('Rozpočet + Žádosti o změnu'!$DT$2="ano",'Rozpočet + Žádosti o změnu'!DN138,IF('Rozpočet + Žádosti o změnu'!$DH$2="ano",'Rozpočet + Žádosti o změnu'!DB138,IF('Rozpočet + Žádosti o změnu'!$CV$2="ano",'Rozpočet + Žádosti o změnu'!CP138,IF('Rozpočet + Žádosti o změnu'!$CJ$2="ano",'Rozpočet + Žádosti o změnu'!CD138,IF('Rozpočet + Žádosti o změnu'!$BX$2="ano",'Rozpočet + Žádosti o změnu'!BR138,IF('Rozpočet + Žádosti o změnu'!$BL$2="ano",'Rozpočet + Žádosti o změnu'!BF138,IF('Rozpočet + Žádosti o změnu'!$AZ$2="ano",'Rozpočet + Žádosti o změnu'!AT138,IF('Rozpočet + Žádosti o změnu'!$AN$2="ano",'Rozpočet + Žádosti o změnu'!AH138,'Rozpočet + Žádosti o změnu'!H138))))))))))</f>
        <v>0</v>
      </c>
      <c r="P138" s="267">
        <f>IF('Rozpočet + Žádosti o změnu'!$ER$2="ano",'Rozpočet + Žádosti o změnu'!EM138,IF('Rozpočet + Žádosti o změnu'!$EF$2="ano",'Rozpočet + Žádosti o změnu'!EA138,IF('Rozpočet + Žádosti o změnu'!$DT$2="ano",'Rozpočet + Žádosti o změnu'!DO138,IF('Rozpočet + Žádosti o změnu'!$DH$2="ano",'Rozpočet + Žádosti o změnu'!DC138,IF('Rozpočet + Žádosti o změnu'!$CV$2="ano",'Rozpočet + Žádosti o změnu'!CQ138,IF('Rozpočet + Žádosti o změnu'!$CJ$2="ano",'Rozpočet + Žádosti o změnu'!CE138,IF('Rozpočet + Žádosti o změnu'!$BX$2="ano",'Rozpočet + Žádosti o změnu'!BS138,IF('Rozpočet + Žádosti o změnu'!$BL$2="ano",'Rozpočet + Žádosti o změnu'!BG138,IF('Rozpočet + Žádosti o změnu'!$AZ$2="ano",'Rozpočet + Žádosti o změnu'!AU138,IF('Rozpočet + Žádosti o změnu'!$AN$2="ano",'Rozpočet + Žádosti o změnu'!AI138,'Rozpočet + Žádosti o změnu'!I138))))))))))</f>
        <v>0</v>
      </c>
      <c r="Q138" s="267">
        <f>IF('Rozpočet + Žádosti o změnu'!$ER$2="ano",'Rozpočet + Žádosti o změnu'!EN138,IF('Rozpočet + Žádosti o změnu'!$EF$2="ano",'Rozpočet + Žádosti o změnu'!EB138,IF('Rozpočet + Žádosti o změnu'!$DT$2="ano",'Rozpočet + Žádosti o změnu'!DP138,IF('Rozpočet + Žádosti o změnu'!$DH$2="ano",'Rozpočet + Žádosti o změnu'!DD138,IF('Rozpočet + Žádosti o změnu'!$CV$2="ano",'Rozpočet + Žádosti o změnu'!CR138,IF('Rozpočet + Žádosti o změnu'!$CJ$2="ano",'Rozpočet + Žádosti o změnu'!CF138,IF('Rozpočet + Žádosti o změnu'!$BX$2="ano",'Rozpočet + Žádosti o změnu'!BT138,IF('Rozpočet + Žádosti o změnu'!$BL$2="ano",'Rozpočet + Žádosti o změnu'!BH138,IF('Rozpočet + Žádosti o změnu'!$AZ$2="ano",'Rozpočet + Žádosti o změnu'!AV138,IF('Rozpočet + Žádosti o změnu'!$AN$2="ano",'Rozpočet + Žádosti o změnu'!AJ138,'Rozpočet + Žádosti o změnu'!J138))))))))))</f>
        <v>0</v>
      </c>
      <c r="R138" s="267">
        <f>IF('Rozpočet + Žádosti o změnu'!$ER$2="ano",'Rozpočet + Žádosti o změnu'!EO138,IF('Rozpočet + Žádosti o změnu'!$EF$2="ano",'Rozpočet + Žádosti o změnu'!EC138,IF('Rozpočet + Žádosti o změnu'!$DT$2="ano",'Rozpočet + Žádosti o změnu'!DQ138,IF('Rozpočet + Žádosti o změnu'!$DH$2="ano",'Rozpočet + Žádosti o změnu'!DE138,IF('Rozpočet + Žádosti o změnu'!$CV$2="ano",'Rozpočet + Žádosti o změnu'!CS138,IF('Rozpočet + Žádosti o změnu'!$CJ$2="ano",'Rozpočet + Žádosti o změnu'!CG138,IF('Rozpočet + Žádosti o změnu'!$BX$2="ano",'Rozpočet + Žádosti o změnu'!BU138,IF('Rozpočet + Žádosti o změnu'!$BL$2="ano",'Rozpočet + Žádosti o změnu'!BI138,IF('Rozpočet + Žádosti o změnu'!$AZ$2="ano",'Rozpočet + Žádosti o změnu'!AW138,IF('Rozpočet + Žádosti o změnu'!$AN$2="ano",'Rozpočet + Žádosti o změnu'!AK138,'Rozpočet + Žádosti o změnu'!K138))))))))))</f>
        <v>0</v>
      </c>
      <c r="S138" s="267">
        <f>IF('Rozpočet + Žádosti o změnu'!$ER$2="ano",'Rozpočet + Žádosti o změnu'!EP138,IF('Rozpočet + Žádosti o změnu'!$EF$2="ano",'Rozpočet + Žádosti o změnu'!ED138,IF('Rozpočet + Žádosti o změnu'!$DT$2="ano",'Rozpočet + Žádosti o změnu'!DR138,IF('Rozpočet + Žádosti o změnu'!$DH$2="ano",'Rozpočet + Žádosti o změnu'!DF138,IF('Rozpočet + Žádosti o změnu'!$CV$2="ano",'Rozpočet + Žádosti o změnu'!CT138,IF('Rozpočet + Žádosti o změnu'!$CJ$2="ano",'Rozpočet + Žádosti o změnu'!CH138,IF('Rozpočet + Žádosti o změnu'!$BX$2="ano",'Rozpočet + Žádosti o změnu'!BV138,IF('Rozpočet + Žádosti o změnu'!$BL$2="ano",'Rozpočet + Žádosti o změnu'!BJ138,IF('Rozpočet + Žádosti o změnu'!$AZ$2="ano",'Rozpočet + Žádosti o změnu'!AX138,IF('Rozpočet + Žádosti o změnu'!$AN$2="ano",'Rozpočet + Žádosti o změnu'!AL138,'Rozpočet + Žádosti o změnu'!L138))))))))))</f>
        <v>0</v>
      </c>
      <c r="T138" s="267">
        <f>IF('Rozpočet + Žádosti o změnu'!$ER$2="ano",'Rozpočet + Žádosti o změnu'!EQ138,IF('Rozpočet + Žádosti o změnu'!$EF$2="ano",'Rozpočet + Žádosti o změnu'!EE138,IF('Rozpočet + Žádosti o změnu'!$DT$2="ano",'Rozpočet + Žádosti o změnu'!DS138,IF('Rozpočet + Žádosti o změnu'!$DH$2="ano",'Rozpočet + Žádosti o změnu'!DG138,IF('Rozpočet + Žádosti o změnu'!$CV$2="ano",'Rozpočet + Žádosti o změnu'!CU138,IF('Rozpočet + Žádosti o změnu'!$CJ$2="ano",'Rozpočet + Žádosti o změnu'!CI138,IF('Rozpočet + Žádosti o změnu'!$BX$2="ano",'Rozpočet + Žádosti o změnu'!BW138,IF('Rozpočet + Žádosti o změnu'!$BL$2="ano",'Rozpočet + Žádosti o změnu'!BK138,IF('Rozpočet + Žádosti o změnu'!$AZ$2="ano",'Rozpočet + Žádosti o změnu'!AY138,IF('Rozpočet + Žádosti o změnu'!$AN$2="ano",'Rozpočet + Žádosti o změnu'!AM138,'Rozpočet + Žádosti o změnu'!M138))))))))))</f>
        <v>0</v>
      </c>
      <c r="U138" s="267">
        <f>IF('Rozpočet + Žádosti o změnu'!$ER$2="ano",'Rozpočet + Žádosti o změnu'!ER138,IF('Rozpočet + Žádosti o změnu'!$EF$2="ano",'Rozpočet + Žádosti o změnu'!EF138,IF('Rozpočet + Žádosti o změnu'!$DT$2="ano",'Rozpočet + Žádosti o změnu'!DT138,IF('Rozpočet + Žádosti o změnu'!$DH$2="ano",'Rozpočet + Žádosti o změnu'!DH138,IF('Rozpočet + Žádosti o změnu'!$CV$2="ano",'Rozpočet + Žádosti o změnu'!CV138,IF('Rozpočet + Žádosti o změnu'!$CJ$2="ano",'Rozpočet + Žádosti o změnu'!CJ138,IF('Rozpočet + Žádosti o změnu'!$BX$2="ano",'Rozpočet + Žádosti o změnu'!BX138,IF('Rozpočet + Žádosti o změnu'!$BL$2="ano",'Rozpočet + Žádosti o změnu'!BL138,IF('Rozpočet + Žádosti o změnu'!$AZ$2="ano",'Rozpočet + Žádosti o změnu'!AZ138,IF('Rozpočet + Žádosti o změnu'!$AN$2="ano",'Rozpočet + Žádosti o změnu'!AN138,'Rozpočet + Žádosti o změnu'!N138))))))))))</f>
        <v>0</v>
      </c>
      <c r="W138" s="281">
        <f>IF('ZoR č. 1'!$D138="",0,'ZoR č. 1'!G138)+IF('ZoR č. 2'!$D138="",0,'ZoR č. 2'!G138)+IF('ZoR č. 3'!$D138="",0,'ZoR č. 3'!G138)+IF('ZoR č. 4'!$D138="",0,'ZoR č. 4'!G138)+IF('ZoR č. 5'!$D138="",0,'ZoR č. 5'!G138)+IF('ZoR č. 6'!$D138="",0,'ZoR č. 6'!G138)+IF('ZoR č. 7'!$D138="",0,'ZoR č. 7'!G138)+IF('ZoR č. 8'!$D138="",0,'ZoR č. 8'!G138)+IF('ZoR č. 9'!$D138="",0,'ZoR č. 9'!G138)+IF('ZoR č. 10'!$D138="",0,'ZoR č. 10'!G138)+IF(ZZoR!$D138="",0,ZZoR!G138)</f>
        <v>0</v>
      </c>
      <c r="X138" s="281">
        <f>IF('ZoR č. 1'!$D138="",0,'ZoR č. 1'!H138)+IF('ZoR č. 2'!$D138="",0,'ZoR č. 2'!H138)+IF('ZoR č. 3'!$D138="",0,'ZoR č. 3'!H138)+IF('ZoR č. 4'!$D138="",0,'ZoR č. 4'!H138)+IF('ZoR č. 5'!$D138="",0,'ZoR č. 5'!H138)+IF('ZoR č. 6'!$D138="",0,'ZoR č. 6'!H138)+IF('ZoR č. 7'!$D138="",0,'ZoR č. 7'!H138)+IF('ZoR č. 8'!$D138="",0,'ZoR č. 8'!H138)+IF('ZoR č. 9'!$D138="",0,'ZoR č. 9'!H138)+IF('ZoR č. 10'!$D138="",0,'ZoR č. 10'!H138)+IF(ZZoR!$D138="",0,ZZoR!H138)</f>
        <v>0</v>
      </c>
      <c r="Y138" s="281">
        <f>IF('ZoR č. 1'!$D138="",0,'ZoR č. 1'!I138)+IF('ZoR č. 2'!$D138="",0,'ZoR č. 2'!I138)+IF('ZoR č. 3'!$D138="",0,'ZoR č. 3'!I138)+IF('ZoR č. 4'!$D138="",0,'ZoR č. 4'!I138)+IF('ZoR č. 5'!$D138="",0,'ZoR č. 5'!I138)+IF('ZoR č. 6'!$D138="",0,'ZoR č. 6'!I138)+IF('ZoR č. 7'!$D138="",0,'ZoR č. 7'!I138)+IF('ZoR č. 8'!$D138="",0,'ZoR č. 8'!I138)+IF('ZoR č. 9'!$D138="",0,'ZoR č. 9'!I138)+IF('ZoR č. 10'!$D138="",0,'ZoR č. 10'!I138)+IF(ZZoR!$D138="",0,ZZoR!I138)</f>
        <v>0</v>
      </c>
      <c r="Z138" s="281">
        <f>IF('ZoR č. 1'!$D138="",0,'ZoR č. 1'!J138)+IF('ZoR č. 2'!$D138="",0,'ZoR č. 2'!J138)+IF('ZoR č. 3'!$D138="",0,'ZoR č. 3'!J138)+IF('ZoR č. 4'!$D138="",0,'ZoR č. 4'!J138)+IF('ZoR č. 5'!$D138="",0,'ZoR č. 5'!J138)+IF('ZoR č. 6'!$D138="",0,'ZoR č. 6'!J138)+IF('ZoR č. 7'!$D138="",0,'ZoR č. 7'!J138)+IF('ZoR č. 8'!$D138="",0,'ZoR č. 8'!J138)+IF('ZoR č. 9'!$D138="",0,'ZoR č. 9'!J138)+IF('ZoR č. 10'!$D138="",0,'ZoR č. 10'!J138)+IF(ZZoR!$D138="",0,ZZoR!J138)</f>
        <v>0</v>
      </c>
      <c r="AA138" s="281">
        <f>IF('ZoR č. 1'!$D138="",0,'ZoR č. 1'!K138)+IF('ZoR č. 2'!$D138="",0,'ZoR č. 2'!K138)+IF('ZoR č. 3'!$D138="",0,'ZoR č. 3'!K138)+IF('ZoR č. 4'!$D138="",0,'ZoR č. 4'!K138)+IF('ZoR č. 5'!$D138="",0,'ZoR č. 5'!K138)+IF('ZoR č. 6'!$D138="",0,'ZoR č. 6'!K138)+IF('ZoR č. 7'!$D138="",0,'ZoR č. 7'!K138)+IF('ZoR č. 8'!$D138="",0,'ZoR č. 8'!K138)+IF('ZoR č. 9'!$D138="",0,'ZoR č. 9'!K138)+IF('ZoR č. 10'!$D138="",0,'ZoR č. 10'!K138)+IF(ZZoR!$D138="",0,ZZoR!K138)</f>
        <v>0</v>
      </c>
      <c r="AB138" s="281">
        <f>IF('ZoR č. 1'!$D138="",0,'ZoR č. 1'!L138)+IF('ZoR č. 2'!$D138="",0,'ZoR č. 2'!L138)+IF('ZoR č. 3'!$D138="",0,'ZoR č. 3'!L138)+IF('ZoR č. 4'!$D138="",0,'ZoR č. 4'!L138)+IF('ZoR č. 5'!$D138="",0,'ZoR č. 5'!L138)+IF('ZoR č. 6'!$D138="",0,'ZoR č. 6'!L138)+IF('ZoR č. 7'!$D138="",0,'ZoR č. 7'!L138)+IF('ZoR č. 8'!$D138="",0,'ZoR č. 8'!L138)+IF('ZoR č. 9'!$D138="",0,'ZoR č. 9'!L138)+IF('ZoR č. 10'!$D138="",0,'ZoR č. 10'!L138)+IF(ZZoR!$D138="",0,ZZoR!L138)</f>
        <v>0</v>
      </c>
      <c r="AC138" s="281">
        <f>IF('ZoR č. 1'!$D138="",0,'ZoR č. 1'!M138)+IF('ZoR č. 2'!$D138="",0,'ZoR č. 2'!M138)+IF('ZoR č. 3'!$D138="",0,'ZoR č. 3'!M138)+IF('ZoR č. 4'!$D138="",0,'ZoR č. 4'!M138)+IF('ZoR č. 5'!$D138="",0,'ZoR č. 5'!M138)+IF('ZoR č. 6'!$D138="",0,'ZoR č. 6'!M138)+IF('ZoR č. 7'!$D138="",0,'ZoR č. 7'!M138)+IF('ZoR č. 8'!$D138="",0,'ZoR č. 8'!M138)+IF('ZoR č. 9'!$D138="",0,'ZoR č. 9'!M138)+IF('ZoR č. 10'!$D138="",0,'ZoR č. 10'!M138)+IF(ZZoR!$D138="",0,ZZoR!M138)</f>
        <v>0</v>
      </c>
      <c r="AE138" s="282" t="str">
        <f t="shared" si="11"/>
        <v/>
      </c>
    </row>
    <row r="139" spans="2:31" x14ac:dyDescent="0.25">
      <c r="B139" s="10" t="s">
        <v>252</v>
      </c>
      <c r="C139" s="104" t="str">
        <f>IF(COUNTA('Přehled partnerů'!C139:D139)&lt;&gt;2,"partner neuveden",IF('Přehled partnerů'!M139="ANO",'Přehled partnerů'!C139,"v tomto období nerelevantní"))</f>
        <v>partner neuveden</v>
      </c>
      <c r="D139" s="116" t="str">
        <f>IF(COUNTA('Přehled partnerů'!C139:D139)&lt;&gt;2,"",IF('Přehled partnerů'!M139="ANO",'Přehled partnerů'!D139,""))</f>
        <v/>
      </c>
      <c r="E139" s="24" t="str">
        <f t="shared" si="8"/>
        <v/>
      </c>
      <c r="F139" s="47" t="str">
        <f t="shared" si="9"/>
        <v/>
      </c>
      <c r="G139" s="15">
        <v>0</v>
      </c>
      <c r="H139" s="16">
        <v>0</v>
      </c>
      <c r="I139" s="16">
        <v>0</v>
      </c>
      <c r="J139" s="16">
        <v>0</v>
      </c>
      <c r="K139" s="126">
        <v>0</v>
      </c>
      <c r="L139" s="126">
        <v>0</v>
      </c>
      <c r="M139" s="130">
        <v>0</v>
      </c>
      <c r="N139" s="58" t="str">
        <f t="shared" si="10"/>
        <v/>
      </c>
      <c r="O139" s="267">
        <f>IF('Rozpočet + Žádosti o změnu'!$ER$2="ano",'Rozpočet + Žádosti o změnu'!EL139,IF('Rozpočet + Žádosti o změnu'!$EF$2="ano",'Rozpočet + Žádosti o změnu'!DZ139,IF('Rozpočet + Žádosti o změnu'!$DT$2="ano",'Rozpočet + Žádosti o změnu'!DN139,IF('Rozpočet + Žádosti o změnu'!$DH$2="ano",'Rozpočet + Žádosti o změnu'!DB139,IF('Rozpočet + Žádosti o změnu'!$CV$2="ano",'Rozpočet + Žádosti o změnu'!CP139,IF('Rozpočet + Žádosti o změnu'!$CJ$2="ano",'Rozpočet + Žádosti o změnu'!CD139,IF('Rozpočet + Žádosti o změnu'!$BX$2="ano",'Rozpočet + Žádosti o změnu'!BR139,IF('Rozpočet + Žádosti o změnu'!$BL$2="ano",'Rozpočet + Žádosti o změnu'!BF139,IF('Rozpočet + Žádosti o změnu'!$AZ$2="ano",'Rozpočet + Žádosti o změnu'!AT139,IF('Rozpočet + Žádosti o změnu'!$AN$2="ano",'Rozpočet + Žádosti o změnu'!AH139,'Rozpočet + Žádosti o změnu'!H139))))))))))</f>
        <v>0</v>
      </c>
      <c r="P139" s="267">
        <f>IF('Rozpočet + Žádosti o změnu'!$ER$2="ano",'Rozpočet + Žádosti o změnu'!EM139,IF('Rozpočet + Žádosti o změnu'!$EF$2="ano",'Rozpočet + Žádosti o změnu'!EA139,IF('Rozpočet + Žádosti o změnu'!$DT$2="ano",'Rozpočet + Žádosti o změnu'!DO139,IF('Rozpočet + Žádosti o změnu'!$DH$2="ano",'Rozpočet + Žádosti o změnu'!DC139,IF('Rozpočet + Žádosti o změnu'!$CV$2="ano",'Rozpočet + Žádosti o změnu'!CQ139,IF('Rozpočet + Žádosti o změnu'!$CJ$2="ano",'Rozpočet + Žádosti o změnu'!CE139,IF('Rozpočet + Žádosti o změnu'!$BX$2="ano",'Rozpočet + Žádosti o změnu'!BS139,IF('Rozpočet + Žádosti o změnu'!$BL$2="ano",'Rozpočet + Žádosti o změnu'!BG139,IF('Rozpočet + Žádosti o změnu'!$AZ$2="ano",'Rozpočet + Žádosti o změnu'!AU139,IF('Rozpočet + Žádosti o změnu'!$AN$2="ano",'Rozpočet + Žádosti o změnu'!AI139,'Rozpočet + Žádosti o změnu'!I139))))))))))</f>
        <v>0</v>
      </c>
      <c r="Q139" s="267">
        <f>IF('Rozpočet + Žádosti o změnu'!$ER$2="ano",'Rozpočet + Žádosti o změnu'!EN139,IF('Rozpočet + Žádosti o změnu'!$EF$2="ano",'Rozpočet + Žádosti o změnu'!EB139,IF('Rozpočet + Žádosti o změnu'!$DT$2="ano",'Rozpočet + Žádosti o změnu'!DP139,IF('Rozpočet + Žádosti o změnu'!$DH$2="ano",'Rozpočet + Žádosti o změnu'!DD139,IF('Rozpočet + Žádosti o změnu'!$CV$2="ano",'Rozpočet + Žádosti o změnu'!CR139,IF('Rozpočet + Žádosti o změnu'!$CJ$2="ano",'Rozpočet + Žádosti o změnu'!CF139,IF('Rozpočet + Žádosti o změnu'!$BX$2="ano",'Rozpočet + Žádosti o změnu'!BT139,IF('Rozpočet + Žádosti o změnu'!$BL$2="ano",'Rozpočet + Žádosti o změnu'!BH139,IF('Rozpočet + Žádosti o změnu'!$AZ$2="ano",'Rozpočet + Žádosti o změnu'!AV139,IF('Rozpočet + Žádosti o změnu'!$AN$2="ano",'Rozpočet + Žádosti o změnu'!AJ139,'Rozpočet + Žádosti o změnu'!J139))))))))))</f>
        <v>0</v>
      </c>
      <c r="R139" s="267">
        <f>IF('Rozpočet + Žádosti o změnu'!$ER$2="ano",'Rozpočet + Žádosti o změnu'!EO139,IF('Rozpočet + Žádosti o změnu'!$EF$2="ano",'Rozpočet + Žádosti o změnu'!EC139,IF('Rozpočet + Žádosti o změnu'!$DT$2="ano",'Rozpočet + Žádosti o změnu'!DQ139,IF('Rozpočet + Žádosti o změnu'!$DH$2="ano",'Rozpočet + Žádosti o změnu'!DE139,IF('Rozpočet + Žádosti o změnu'!$CV$2="ano",'Rozpočet + Žádosti o změnu'!CS139,IF('Rozpočet + Žádosti o změnu'!$CJ$2="ano",'Rozpočet + Žádosti o změnu'!CG139,IF('Rozpočet + Žádosti o změnu'!$BX$2="ano",'Rozpočet + Žádosti o změnu'!BU139,IF('Rozpočet + Žádosti o změnu'!$BL$2="ano",'Rozpočet + Žádosti o změnu'!BI139,IF('Rozpočet + Žádosti o změnu'!$AZ$2="ano",'Rozpočet + Žádosti o změnu'!AW139,IF('Rozpočet + Žádosti o změnu'!$AN$2="ano",'Rozpočet + Žádosti o změnu'!AK139,'Rozpočet + Žádosti o změnu'!K139))))))))))</f>
        <v>0</v>
      </c>
      <c r="S139" s="267">
        <f>IF('Rozpočet + Žádosti o změnu'!$ER$2="ano",'Rozpočet + Žádosti o změnu'!EP139,IF('Rozpočet + Žádosti o změnu'!$EF$2="ano",'Rozpočet + Žádosti o změnu'!ED139,IF('Rozpočet + Žádosti o změnu'!$DT$2="ano",'Rozpočet + Žádosti o změnu'!DR139,IF('Rozpočet + Žádosti o změnu'!$DH$2="ano",'Rozpočet + Žádosti o změnu'!DF139,IF('Rozpočet + Žádosti o změnu'!$CV$2="ano",'Rozpočet + Žádosti o změnu'!CT139,IF('Rozpočet + Žádosti o změnu'!$CJ$2="ano",'Rozpočet + Žádosti o změnu'!CH139,IF('Rozpočet + Žádosti o změnu'!$BX$2="ano",'Rozpočet + Žádosti o změnu'!BV139,IF('Rozpočet + Žádosti o změnu'!$BL$2="ano",'Rozpočet + Žádosti o změnu'!BJ139,IF('Rozpočet + Žádosti o změnu'!$AZ$2="ano",'Rozpočet + Žádosti o změnu'!AX139,IF('Rozpočet + Žádosti o změnu'!$AN$2="ano",'Rozpočet + Žádosti o změnu'!AL139,'Rozpočet + Žádosti o změnu'!L139))))))))))</f>
        <v>0</v>
      </c>
      <c r="T139" s="267">
        <f>IF('Rozpočet + Žádosti o změnu'!$ER$2="ano",'Rozpočet + Žádosti o změnu'!EQ139,IF('Rozpočet + Žádosti o změnu'!$EF$2="ano",'Rozpočet + Žádosti o změnu'!EE139,IF('Rozpočet + Žádosti o změnu'!$DT$2="ano",'Rozpočet + Žádosti o změnu'!DS139,IF('Rozpočet + Žádosti o změnu'!$DH$2="ano",'Rozpočet + Žádosti o změnu'!DG139,IF('Rozpočet + Žádosti o změnu'!$CV$2="ano",'Rozpočet + Žádosti o změnu'!CU139,IF('Rozpočet + Žádosti o změnu'!$CJ$2="ano",'Rozpočet + Žádosti o změnu'!CI139,IF('Rozpočet + Žádosti o změnu'!$BX$2="ano",'Rozpočet + Žádosti o změnu'!BW139,IF('Rozpočet + Žádosti o změnu'!$BL$2="ano",'Rozpočet + Žádosti o změnu'!BK139,IF('Rozpočet + Žádosti o změnu'!$AZ$2="ano",'Rozpočet + Žádosti o změnu'!AY139,IF('Rozpočet + Žádosti o změnu'!$AN$2="ano",'Rozpočet + Žádosti o změnu'!AM139,'Rozpočet + Žádosti o změnu'!M139))))))))))</f>
        <v>0</v>
      </c>
      <c r="U139" s="267">
        <f>IF('Rozpočet + Žádosti o změnu'!$ER$2="ano",'Rozpočet + Žádosti o změnu'!ER139,IF('Rozpočet + Žádosti o změnu'!$EF$2="ano",'Rozpočet + Žádosti o změnu'!EF139,IF('Rozpočet + Žádosti o změnu'!$DT$2="ano",'Rozpočet + Žádosti o změnu'!DT139,IF('Rozpočet + Žádosti o změnu'!$DH$2="ano",'Rozpočet + Žádosti o změnu'!DH139,IF('Rozpočet + Žádosti o změnu'!$CV$2="ano",'Rozpočet + Žádosti o změnu'!CV139,IF('Rozpočet + Žádosti o změnu'!$CJ$2="ano",'Rozpočet + Žádosti o změnu'!CJ139,IF('Rozpočet + Žádosti o změnu'!$BX$2="ano",'Rozpočet + Žádosti o změnu'!BX139,IF('Rozpočet + Žádosti o změnu'!$BL$2="ano",'Rozpočet + Žádosti o změnu'!BL139,IF('Rozpočet + Žádosti o změnu'!$AZ$2="ano",'Rozpočet + Žádosti o změnu'!AZ139,IF('Rozpočet + Žádosti o změnu'!$AN$2="ano",'Rozpočet + Žádosti o změnu'!AN139,'Rozpočet + Žádosti o změnu'!N139))))))))))</f>
        <v>0</v>
      </c>
      <c r="W139" s="281">
        <f>IF('ZoR č. 1'!$D139="",0,'ZoR č. 1'!G139)+IF('ZoR č. 2'!$D139="",0,'ZoR č. 2'!G139)+IF('ZoR č. 3'!$D139="",0,'ZoR č. 3'!G139)+IF('ZoR č. 4'!$D139="",0,'ZoR č. 4'!G139)+IF('ZoR č. 5'!$D139="",0,'ZoR č. 5'!G139)+IF('ZoR č. 6'!$D139="",0,'ZoR č. 6'!G139)+IF('ZoR č. 7'!$D139="",0,'ZoR č. 7'!G139)+IF('ZoR č. 8'!$D139="",0,'ZoR č. 8'!G139)+IF('ZoR č. 9'!$D139="",0,'ZoR č. 9'!G139)+IF('ZoR č. 10'!$D139="",0,'ZoR č. 10'!G139)+IF(ZZoR!$D139="",0,ZZoR!G139)</f>
        <v>0</v>
      </c>
      <c r="X139" s="281">
        <f>IF('ZoR č. 1'!$D139="",0,'ZoR č. 1'!H139)+IF('ZoR č. 2'!$D139="",0,'ZoR č. 2'!H139)+IF('ZoR č. 3'!$D139="",0,'ZoR č. 3'!H139)+IF('ZoR č. 4'!$D139="",0,'ZoR č. 4'!H139)+IF('ZoR č. 5'!$D139="",0,'ZoR č. 5'!H139)+IF('ZoR č. 6'!$D139="",0,'ZoR č. 6'!H139)+IF('ZoR č. 7'!$D139="",0,'ZoR č. 7'!H139)+IF('ZoR č. 8'!$D139="",0,'ZoR č. 8'!H139)+IF('ZoR č. 9'!$D139="",0,'ZoR č. 9'!H139)+IF('ZoR č. 10'!$D139="",0,'ZoR č. 10'!H139)+IF(ZZoR!$D139="",0,ZZoR!H139)</f>
        <v>0</v>
      </c>
      <c r="Y139" s="281">
        <f>IF('ZoR č. 1'!$D139="",0,'ZoR č. 1'!I139)+IF('ZoR č. 2'!$D139="",0,'ZoR č. 2'!I139)+IF('ZoR č. 3'!$D139="",0,'ZoR č. 3'!I139)+IF('ZoR č. 4'!$D139="",0,'ZoR č. 4'!I139)+IF('ZoR č. 5'!$D139="",0,'ZoR č. 5'!I139)+IF('ZoR č. 6'!$D139="",0,'ZoR č. 6'!I139)+IF('ZoR č. 7'!$D139="",0,'ZoR č. 7'!I139)+IF('ZoR č. 8'!$D139="",0,'ZoR č. 8'!I139)+IF('ZoR č. 9'!$D139="",0,'ZoR č. 9'!I139)+IF('ZoR č. 10'!$D139="",0,'ZoR č. 10'!I139)+IF(ZZoR!$D139="",0,ZZoR!I139)</f>
        <v>0</v>
      </c>
      <c r="Z139" s="281">
        <f>IF('ZoR č. 1'!$D139="",0,'ZoR č. 1'!J139)+IF('ZoR č. 2'!$D139="",0,'ZoR č. 2'!J139)+IF('ZoR č. 3'!$D139="",0,'ZoR č. 3'!J139)+IF('ZoR č. 4'!$D139="",0,'ZoR č. 4'!J139)+IF('ZoR č. 5'!$D139="",0,'ZoR č. 5'!J139)+IF('ZoR č. 6'!$D139="",0,'ZoR č. 6'!J139)+IF('ZoR č. 7'!$D139="",0,'ZoR č. 7'!J139)+IF('ZoR č. 8'!$D139="",0,'ZoR č. 8'!J139)+IF('ZoR č. 9'!$D139="",0,'ZoR č. 9'!J139)+IF('ZoR č. 10'!$D139="",0,'ZoR č. 10'!J139)+IF(ZZoR!$D139="",0,ZZoR!J139)</f>
        <v>0</v>
      </c>
      <c r="AA139" s="281">
        <f>IF('ZoR č. 1'!$D139="",0,'ZoR č. 1'!K139)+IF('ZoR č. 2'!$D139="",0,'ZoR č. 2'!K139)+IF('ZoR č. 3'!$D139="",0,'ZoR č. 3'!K139)+IF('ZoR č. 4'!$D139="",0,'ZoR č. 4'!K139)+IF('ZoR č. 5'!$D139="",0,'ZoR č. 5'!K139)+IF('ZoR č. 6'!$D139="",0,'ZoR č. 6'!K139)+IF('ZoR č. 7'!$D139="",0,'ZoR č. 7'!K139)+IF('ZoR č. 8'!$D139="",0,'ZoR č. 8'!K139)+IF('ZoR č. 9'!$D139="",0,'ZoR č. 9'!K139)+IF('ZoR č. 10'!$D139="",0,'ZoR č. 10'!K139)+IF(ZZoR!$D139="",0,ZZoR!K139)</f>
        <v>0</v>
      </c>
      <c r="AB139" s="281">
        <f>IF('ZoR č. 1'!$D139="",0,'ZoR č. 1'!L139)+IF('ZoR č. 2'!$D139="",0,'ZoR č. 2'!L139)+IF('ZoR č. 3'!$D139="",0,'ZoR č. 3'!L139)+IF('ZoR č. 4'!$D139="",0,'ZoR č. 4'!L139)+IF('ZoR č. 5'!$D139="",0,'ZoR č. 5'!L139)+IF('ZoR č. 6'!$D139="",0,'ZoR č. 6'!L139)+IF('ZoR č. 7'!$D139="",0,'ZoR č. 7'!L139)+IF('ZoR č. 8'!$D139="",0,'ZoR č. 8'!L139)+IF('ZoR č. 9'!$D139="",0,'ZoR č. 9'!L139)+IF('ZoR č. 10'!$D139="",0,'ZoR č. 10'!L139)+IF(ZZoR!$D139="",0,ZZoR!L139)</f>
        <v>0</v>
      </c>
      <c r="AC139" s="281">
        <f>IF('ZoR č. 1'!$D139="",0,'ZoR č. 1'!M139)+IF('ZoR č. 2'!$D139="",0,'ZoR č. 2'!M139)+IF('ZoR č. 3'!$D139="",0,'ZoR č. 3'!M139)+IF('ZoR č. 4'!$D139="",0,'ZoR č. 4'!M139)+IF('ZoR č. 5'!$D139="",0,'ZoR č. 5'!M139)+IF('ZoR č. 6'!$D139="",0,'ZoR č. 6'!M139)+IF('ZoR č. 7'!$D139="",0,'ZoR č. 7'!M139)+IF('ZoR č. 8'!$D139="",0,'ZoR č. 8'!M139)+IF('ZoR č. 9'!$D139="",0,'ZoR č. 9'!M139)+IF('ZoR č. 10'!$D139="",0,'ZoR č. 10'!M139)+IF(ZZoR!$D139="",0,ZZoR!M139)</f>
        <v>0</v>
      </c>
      <c r="AE139" s="282" t="str">
        <f t="shared" si="11"/>
        <v/>
      </c>
    </row>
    <row r="140" spans="2:31" x14ac:dyDescent="0.25">
      <c r="B140" s="10" t="s">
        <v>253</v>
      </c>
      <c r="C140" s="104" t="str">
        <f>IF(COUNTA('Přehled partnerů'!C140:D140)&lt;&gt;2,"partner neuveden",IF('Přehled partnerů'!M140="ANO",'Přehled partnerů'!C140,"v tomto období nerelevantní"))</f>
        <v>partner neuveden</v>
      </c>
      <c r="D140" s="116" t="str">
        <f>IF(COUNTA('Přehled partnerů'!C140:D140)&lt;&gt;2,"",IF('Přehled partnerů'!M140="ANO",'Přehled partnerů'!D140,""))</f>
        <v/>
      </c>
      <c r="E140" s="24" t="str">
        <f t="shared" si="8"/>
        <v/>
      </c>
      <c r="F140" s="47" t="str">
        <f t="shared" si="9"/>
        <v/>
      </c>
      <c r="G140" s="15">
        <v>0</v>
      </c>
      <c r="H140" s="16">
        <v>0</v>
      </c>
      <c r="I140" s="16">
        <v>0</v>
      </c>
      <c r="J140" s="16">
        <v>0</v>
      </c>
      <c r="K140" s="126">
        <v>0</v>
      </c>
      <c r="L140" s="126">
        <v>0</v>
      </c>
      <c r="M140" s="130">
        <v>0</v>
      </c>
      <c r="N140" s="58" t="str">
        <f>IF(D140="","","ok")</f>
        <v/>
      </c>
      <c r="O140" s="267">
        <f>IF('Rozpočet + Žádosti o změnu'!$ER$2="ano",'Rozpočet + Žádosti o změnu'!EL140,IF('Rozpočet + Žádosti o změnu'!$EF$2="ano",'Rozpočet + Žádosti o změnu'!DZ140,IF('Rozpočet + Žádosti o změnu'!$DT$2="ano",'Rozpočet + Žádosti o změnu'!DN140,IF('Rozpočet + Žádosti o změnu'!$DH$2="ano",'Rozpočet + Žádosti o změnu'!DB140,IF('Rozpočet + Žádosti o změnu'!$CV$2="ano",'Rozpočet + Žádosti o změnu'!CP140,IF('Rozpočet + Žádosti o změnu'!$CJ$2="ano",'Rozpočet + Žádosti o změnu'!CD140,IF('Rozpočet + Žádosti o změnu'!$BX$2="ano",'Rozpočet + Žádosti o změnu'!BR140,IF('Rozpočet + Žádosti o změnu'!$BL$2="ano",'Rozpočet + Žádosti o změnu'!BF140,IF('Rozpočet + Žádosti o změnu'!$AZ$2="ano",'Rozpočet + Žádosti o změnu'!AT140,IF('Rozpočet + Žádosti o změnu'!$AN$2="ano",'Rozpočet + Žádosti o změnu'!AH140,'Rozpočet + Žádosti o změnu'!H140))))))))))</f>
        <v>0</v>
      </c>
      <c r="P140" s="267">
        <f>IF('Rozpočet + Žádosti o změnu'!$ER$2="ano",'Rozpočet + Žádosti o změnu'!EM140,IF('Rozpočet + Žádosti o změnu'!$EF$2="ano",'Rozpočet + Žádosti o změnu'!EA140,IF('Rozpočet + Žádosti o změnu'!$DT$2="ano",'Rozpočet + Žádosti o změnu'!DO140,IF('Rozpočet + Žádosti o změnu'!$DH$2="ano",'Rozpočet + Žádosti o změnu'!DC140,IF('Rozpočet + Žádosti o změnu'!$CV$2="ano",'Rozpočet + Žádosti o změnu'!CQ140,IF('Rozpočet + Žádosti o změnu'!$CJ$2="ano",'Rozpočet + Žádosti o změnu'!CE140,IF('Rozpočet + Žádosti o změnu'!$BX$2="ano",'Rozpočet + Žádosti o změnu'!BS140,IF('Rozpočet + Žádosti o změnu'!$BL$2="ano",'Rozpočet + Žádosti o změnu'!BG140,IF('Rozpočet + Žádosti o změnu'!$AZ$2="ano",'Rozpočet + Žádosti o změnu'!AU140,IF('Rozpočet + Žádosti o změnu'!$AN$2="ano",'Rozpočet + Žádosti o změnu'!AI140,'Rozpočet + Žádosti o změnu'!I140))))))))))</f>
        <v>0</v>
      </c>
      <c r="Q140" s="267">
        <f>IF('Rozpočet + Žádosti o změnu'!$ER$2="ano",'Rozpočet + Žádosti o změnu'!EN140,IF('Rozpočet + Žádosti o změnu'!$EF$2="ano",'Rozpočet + Žádosti o změnu'!EB140,IF('Rozpočet + Žádosti o změnu'!$DT$2="ano",'Rozpočet + Žádosti o změnu'!DP140,IF('Rozpočet + Žádosti o změnu'!$DH$2="ano",'Rozpočet + Žádosti o změnu'!DD140,IF('Rozpočet + Žádosti o změnu'!$CV$2="ano",'Rozpočet + Žádosti o změnu'!CR140,IF('Rozpočet + Žádosti o změnu'!$CJ$2="ano",'Rozpočet + Žádosti o změnu'!CF140,IF('Rozpočet + Žádosti o změnu'!$BX$2="ano",'Rozpočet + Žádosti o změnu'!BT140,IF('Rozpočet + Žádosti o změnu'!$BL$2="ano",'Rozpočet + Žádosti o změnu'!BH140,IF('Rozpočet + Žádosti o změnu'!$AZ$2="ano",'Rozpočet + Žádosti o změnu'!AV140,IF('Rozpočet + Žádosti o změnu'!$AN$2="ano",'Rozpočet + Žádosti o změnu'!AJ140,'Rozpočet + Žádosti o změnu'!J140))))))))))</f>
        <v>0</v>
      </c>
      <c r="R140" s="267">
        <f>IF('Rozpočet + Žádosti o změnu'!$ER$2="ano",'Rozpočet + Žádosti o změnu'!EO140,IF('Rozpočet + Žádosti o změnu'!$EF$2="ano",'Rozpočet + Žádosti o změnu'!EC140,IF('Rozpočet + Žádosti o změnu'!$DT$2="ano",'Rozpočet + Žádosti o změnu'!DQ140,IF('Rozpočet + Žádosti o změnu'!$DH$2="ano",'Rozpočet + Žádosti o změnu'!DE140,IF('Rozpočet + Žádosti o změnu'!$CV$2="ano",'Rozpočet + Žádosti o změnu'!CS140,IF('Rozpočet + Žádosti o změnu'!$CJ$2="ano",'Rozpočet + Žádosti o změnu'!CG140,IF('Rozpočet + Žádosti o změnu'!$BX$2="ano",'Rozpočet + Žádosti o změnu'!BU140,IF('Rozpočet + Žádosti o změnu'!$BL$2="ano",'Rozpočet + Žádosti o změnu'!BI140,IF('Rozpočet + Žádosti o změnu'!$AZ$2="ano",'Rozpočet + Žádosti o změnu'!AW140,IF('Rozpočet + Žádosti o změnu'!$AN$2="ano",'Rozpočet + Žádosti o změnu'!AK140,'Rozpočet + Žádosti o změnu'!K140))))))))))</f>
        <v>0</v>
      </c>
      <c r="S140" s="267">
        <f>IF('Rozpočet + Žádosti o změnu'!$ER$2="ano",'Rozpočet + Žádosti o změnu'!EP140,IF('Rozpočet + Žádosti o změnu'!$EF$2="ano",'Rozpočet + Žádosti o změnu'!ED140,IF('Rozpočet + Žádosti o změnu'!$DT$2="ano",'Rozpočet + Žádosti o změnu'!DR140,IF('Rozpočet + Žádosti o změnu'!$DH$2="ano",'Rozpočet + Žádosti o změnu'!DF140,IF('Rozpočet + Žádosti o změnu'!$CV$2="ano",'Rozpočet + Žádosti o změnu'!CT140,IF('Rozpočet + Žádosti o změnu'!$CJ$2="ano",'Rozpočet + Žádosti o změnu'!CH140,IF('Rozpočet + Žádosti o změnu'!$BX$2="ano",'Rozpočet + Žádosti o změnu'!BV140,IF('Rozpočet + Žádosti o změnu'!$BL$2="ano",'Rozpočet + Žádosti o změnu'!BJ140,IF('Rozpočet + Žádosti o změnu'!$AZ$2="ano",'Rozpočet + Žádosti o změnu'!AX140,IF('Rozpočet + Žádosti o změnu'!$AN$2="ano",'Rozpočet + Žádosti o změnu'!AL140,'Rozpočet + Žádosti o změnu'!L140))))))))))</f>
        <v>0</v>
      </c>
      <c r="T140" s="267">
        <f>IF('Rozpočet + Žádosti o změnu'!$ER$2="ano",'Rozpočet + Žádosti o změnu'!EQ140,IF('Rozpočet + Žádosti o změnu'!$EF$2="ano",'Rozpočet + Žádosti o změnu'!EE140,IF('Rozpočet + Žádosti o změnu'!$DT$2="ano",'Rozpočet + Žádosti o změnu'!DS140,IF('Rozpočet + Žádosti o změnu'!$DH$2="ano",'Rozpočet + Žádosti o změnu'!DG140,IF('Rozpočet + Žádosti o změnu'!$CV$2="ano",'Rozpočet + Žádosti o změnu'!CU140,IF('Rozpočet + Žádosti o změnu'!$CJ$2="ano",'Rozpočet + Žádosti o změnu'!CI140,IF('Rozpočet + Žádosti o změnu'!$BX$2="ano",'Rozpočet + Žádosti o změnu'!BW140,IF('Rozpočet + Žádosti o změnu'!$BL$2="ano",'Rozpočet + Žádosti o změnu'!BK140,IF('Rozpočet + Žádosti o změnu'!$AZ$2="ano",'Rozpočet + Žádosti o změnu'!AY140,IF('Rozpočet + Žádosti o změnu'!$AN$2="ano",'Rozpočet + Žádosti o změnu'!AM140,'Rozpočet + Žádosti o změnu'!M140))))))))))</f>
        <v>0</v>
      </c>
      <c r="U140" s="267">
        <f>IF('Rozpočet + Žádosti o změnu'!$ER$2="ano",'Rozpočet + Žádosti o změnu'!ER140,IF('Rozpočet + Žádosti o změnu'!$EF$2="ano",'Rozpočet + Žádosti o změnu'!EF140,IF('Rozpočet + Žádosti o změnu'!$DT$2="ano",'Rozpočet + Žádosti o změnu'!DT140,IF('Rozpočet + Žádosti o změnu'!$DH$2="ano",'Rozpočet + Žádosti o změnu'!DH140,IF('Rozpočet + Žádosti o změnu'!$CV$2="ano",'Rozpočet + Žádosti o změnu'!CV140,IF('Rozpočet + Žádosti o změnu'!$CJ$2="ano",'Rozpočet + Žádosti o změnu'!CJ140,IF('Rozpočet + Žádosti o změnu'!$BX$2="ano",'Rozpočet + Žádosti o změnu'!BX140,IF('Rozpočet + Žádosti o změnu'!$BL$2="ano",'Rozpočet + Žádosti o změnu'!BL140,IF('Rozpočet + Žádosti o změnu'!$AZ$2="ano",'Rozpočet + Žádosti o změnu'!AZ140,IF('Rozpočet + Žádosti o změnu'!$AN$2="ano",'Rozpočet + Žádosti o změnu'!AN140,'Rozpočet + Žádosti o změnu'!N140))))))))))</f>
        <v>0</v>
      </c>
      <c r="W140" s="281">
        <f>IF('ZoR č. 1'!$D140="",0,'ZoR č. 1'!G140)+IF('ZoR č. 2'!$D140="",0,'ZoR č. 2'!G140)+IF('ZoR č. 3'!$D140="",0,'ZoR č. 3'!G140)+IF('ZoR č. 4'!$D140="",0,'ZoR č. 4'!G140)+IF('ZoR č. 5'!$D140="",0,'ZoR č. 5'!G140)+IF('ZoR č. 6'!$D140="",0,'ZoR č. 6'!G140)+IF('ZoR č. 7'!$D140="",0,'ZoR č. 7'!G140)+IF('ZoR č. 8'!$D140="",0,'ZoR č. 8'!G140)+IF('ZoR č. 9'!$D140="",0,'ZoR č. 9'!G140)+IF('ZoR č. 10'!$D140="",0,'ZoR č. 10'!G140)+IF(ZZoR!$D140="",0,ZZoR!G140)</f>
        <v>0</v>
      </c>
      <c r="X140" s="281">
        <f>IF('ZoR č. 1'!$D140="",0,'ZoR č. 1'!H140)+IF('ZoR č. 2'!$D140="",0,'ZoR č. 2'!H140)+IF('ZoR č. 3'!$D140="",0,'ZoR č. 3'!H140)+IF('ZoR č. 4'!$D140="",0,'ZoR č. 4'!H140)+IF('ZoR č. 5'!$D140="",0,'ZoR č. 5'!H140)+IF('ZoR č. 6'!$D140="",0,'ZoR č. 6'!H140)+IF('ZoR č. 7'!$D140="",0,'ZoR č. 7'!H140)+IF('ZoR č. 8'!$D140="",0,'ZoR č. 8'!H140)+IF('ZoR č. 9'!$D140="",0,'ZoR č. 9'!H140)+IF('ZoR č. 10'!$D140="",0,'ZoR č. 10'!H140)+IF(ZZoR!$D140="",0,ZZoR!H140)</f>
        <v>0</v>
      </c>
      <c r="Y140" s="281">
        <f>IF('ZoR č. 1'!$D140="",0,'ZoR č. 1'!I140)+IF('ZoR č. 2'!$D140="",0,'ZoR č. 2'!I140)+IF('ZoR č. 3'!$D140="",0,'ZoR č. 3'!I140)+IF('ZoR č. 4'!$D140="",0,'ZoR č. 4'!I140)+IF('ZoR č. 5'!$D140="",0,'ZoR č. 5'!I140)+IF('ZoR č. 6'!$D140="",0,'ZoR č. 6'!I140)+IF('ZoR č. 7'!$D140="",0,'ZoR č. 7'!I140)+IF('ZoR č. 8'!$D140="",0,'ZoR č. 8'!I140)+IF('ZoR č. 9'!$D140="",0,'ZoR č. 9'!I140)+IF('ZoR č. 10'!$D140="",0,'ZoR č. 10'!I140)+IF(ZZoR!$D140="",0,ZZoR!I140)</f>
        <v>0</v>
      </c>
      <c r="Z140" s="281">
        <f>IF('ZoR č. 1'!$D140="",0,'ZoR č. 1'!J140)+IF('ZoR č. 2'!$D140="",0,'ZoR č. 2'!J140)+IF('ZoR č. 3'!$D140="",0,'ZoR č. 3'!J140)+IF('ZoR č. 4'!$D140="",0,'ZoR č. 4'!J140)+IF('ZoR č. 5'!$D140="",0,'ZoR č. 5'!J140)+IF('ZoR č. 6'!$D140="",0,'ZoR č. 6'!J140)+IF('ZoR č. 7'!$D140="",0,'ZoR č. 7'!J140)+IF('ZoR č. 8'!$D140="",0,'ZoR č. 8'!J140)+IF('ZoR č. 9'!$D140="",0,'ZoR č. 9'!J140)+IF('ZoR č. 10'!$D140="",0,'ZoR č. 10'!J140)+IF(ZZoR!$D140="",0,ZZoR!J140)</f>
        <v>0</v>
      </c>
      <c r="AA140" s="281">
        <f>IF('ZoR č. 1'!$D140="",0,'ZoR č. 1'!K140)+IF('ZoR č. 2'!$D140="",0,'ZoR č. 2'!K140)+IF('ZoR č. 3'!$D140="",0,'ZoR č. 3'!K140)+IF('ZoR č. 4'!$D140="",0,'ZoR č. 4'!K140)+IF('ZoR č. 5'!$D140="",0,'ZoR č. 5'!K140)+IF('ZoR č. 6'!$D140="",0,'ZoR č. 6'!K140)+IF('ZoR č. 7'!$D140="",0,'ZoR č. 7'!K140)+IF('ZoR č. 8'!$D140="",0,'ZoR č. 8'!K140)+IF('ZoR č. 9'!$D140="",0,'ZoR č. 9'!K140)+IF('ZoR č. 10'!$D140="",0,'ZoR č. 10'!K140)+IF(ZZoR!$D140="",0,ZZoR!K140)</f>
        <v>0</v>
      </c>
      <c r="AB140" s="281">
        <f>IF('ZoR č. 1'!$D140="",0,'ZoR č. 1'!L140)+IF('ZoR č. 2'!$D140="",0,'ZoR č. 2'!L140)+IF('ZoR č. 3'!$D140="",0,'ZoR č. 3'!L140)+IF('ZoR č. 4'!$D140="",0,'ZoR č. 4'!L140)+IF('ZoR č. 5'!$D140="",0,'ZoR č. 5'!L140)+IF('ZoR č. 6'!$D140="",0,'ZoR č. 6'!L140)+IF('ZoR č. 7'!$D140="",0,'ZoR č. 7'!L140)+IF('ZoR č. 8'!$D140="",0,'ZoR č. 8'!L140)+IF('ZoR č. 9'!$D140="",0,'ZoR č. 9'!L140)+IF('ZoR č. 10'!$D140="",0,'ZoR č. 10'!L140)+IF(ZZoR!$D140="",0,ZZoR!L140)</f>
        <v>0</v>
      </c>
      <c r="AC140" s="281">
        <f>IF('ZoR č. 1'!$D140="",0,'ZoR č. 1'!M140)+IF('ZoR č. 2'!$D140="",0,'ZoR č. 2'!M140)+IF('ZoR č. 3'!$D140="",0,'ZoR č. 3'!M140)+IF('ZoR č. 4'!$D140="",0,'ZoR č. 4'!M140)+IF('ZoR č. 5'!$D140="",0,'ZoR č. 5'!M140)+IF('ZoR č. 6'!$D140="",0,'ZoR č. 6'!M140)+IF('ZoR č. 7'!$D140="",0,'ZoR č. 7'!M140)+IF('ZoR č. 8'!$D140="",0,'ZoR č. 8'!M140)+IF('ZoR č. 9'!$D140="",0,'ZoR č. 9'!M140)+IF('ZoR č. 10'!$D140="",0,'ZoR č. 10'!M140)+IF(ZZoR!$D140="",0,ZZoR!M140)</f>
        <v>0</v>
      </c>
      <c r="AE140" s="282" t="str">
        <f t="shared" si="11"/>
        <v/>
      </c>
    </row>
    <row r="141" spans="2:31" x14ac:dyDescent="0.25">
      <c r="B141" s="10" t="s">
        <v>254</v>
      </c>
      <c r="C141" s="104" t="str">
        <f>IF(COUNTA('Přehled partnerů'!C141:D141)&lt;&gt;2,"partner neuveden",IF('Přehled partnerů'!M141="ANO",'Přehled partnerů'!C141,"v tomto období nerelevantní"))</f>
        <v>partner neuveden</v>
      </c>
      <c r="D141" s="116" t="str">
        <f>IF(COUNTA('Přehled partnerů'!C141:D141)&lt;&gt;2,"",IF('Přehled partnerů'!M141="ANO",'Přehled partnerů'!D141,""))</f>
        <v/>
      </c>
      <c r="E141" s="24" t="str">
        <f t="shared" si="8"/>
        <v/>
      </c>
      <c r="F141" s="47" t="str">
        <f t="shared" si="9"/>
        <v/>
      </c>
      <c r="G141" s="15">
        <v>0</v>
      </c>
      <c r="H141" s="16">
        <v>0</v>
      </c>
      <c r="I141" s="16">
        <v>0</v>
      </c>
      <c r="J141" s="16">
        <v>0</v>
      </c>
      <c r="K141" s="126">
        <v>0</v>
      </c>
      <c r="L141" s="126">
        <v>0</v>
      </c>
      <c r="M141" s="130">
        <v>0</v>
      </c>
      <c r="N141" s="58" t="str">
        <f t="shared" si="10"/>
        <v/>
      </c>
      <c r="O141" s="267">
        <f>IF('Rozpočet + Žádosti o změnu'!$ER$2="ano",'Rozpočet + Žádosti o změnu'!EL141,IF('Rozpočet + Žádosti o změnu'!$EF$2="ano",'Rozpočet + Žádosti o změnu'!DZ141,IF('Rozpočet + Žádosti o změnu'!$DT$2="ano",'Rozpočet + Žádosti o změnu'!DN141,IF('Rozpočet + Žádosti o změnu'!$DH$2="ano",'Rozpočet + Žádosti o změnu'!DB141,IF('Rozpočet + Žádosti o změnu'!$CV$2="ano",'Rozpočet + Žádosti o změnu'!CP141,IF('Rozpočet + Žádosti o změnu'!$CJ$2="ano",'Rozpočet + Žádosti o změnu'!CD141,IF('Rozpočet + Žádosti o změnu'!$BX$2="ano",'Rozpočet + Žádosti o změnu'!BR141,IF('Rozpočet + Žádosti o změnu'!$BL$2="ano",'Rozpočet + Žádosti o změnu'!BF141,IF('Rozpočet + Žádosti o změnu'!$AZ$2="ano",'Rozpočet + Žádosti o změnu'!AT141,IF('Rozpočet + Žádosti o změnu'!$AN$2="ano",'Rozpočet + Žádosti o změnu'!AH141,'Rozpočet + Žádosti o změnu'!H141))))))))))</f>
        <v>0</v>
      </c>
      <c r="P141" s="267">
        <f>IF('Rozpočet + Žádosti o změnu'!$ER$2="ano",'Rozpočet + Žádosti o změnu'!EM141,IF('Rozpočet + Žádosti o změnu'!$EF$2="ano",'Rozpočet + Žádosti o změnu'!EA141,IF('Rozpočet + Žádosti o změnu'!$DT$2="ano",'Rozpočet + Žádosti o změnu'!DO141,IF('Rozpočet + Žádosti o změnu'!$DH$2="ano",'Rozpočet + Žádosti o změnu'!DC141,IF('Rozpočet + Žádosti o změnu'!$CV$2="ano",'Rozpočet + Žádosti o změnu'!CQ141,IF('Rozpočet + Žádosti o změnu'!$CJ$2="ano",'Rozpočet + Žádosti o změnu'!CE141,IF('Rozpočet + Žádosti o změnu'!$BX$2="ano",'Rozpočet + Žádosti o změnu'!BS141,IF('Rozpočet + Žádosti o změnu'!$BL$2="ano",'Rozpočet + Žádosti o změnu'!BG141,IF('Rozpočet + Žádosti o změnu'!$AZ$2="ano",'Rozpočet + Žádosti o změnu'!AU141,IF('Rozpočet + Žádosti o změnu'!$AN$2="ano",'Rozpočet + Žádosti o změnu'!AI141,'Rozpočet + Žádosti o změnu'!I141))))))))))</f>
        <v>0</v>
      </c>
      <c r="Q141" s="267">
        <f>IF('Rozpočet + Žádosti o změnu'!$ER$2="ano",'Rozpočet + Žádosti o změnu'!EN141,IF('Rozpočet + Žádosti o změnu'!$EF$2="ano",'Rozpočet + Žádosti o změnu'!EB141,IF('Rozpočet + Žádosti o změnu'!$DT$2="ano",'Rozpočet + Žádosti o změnu'!DP141,IF('Rozpočet + Žádosti o změnu'!$DH$2="ano",'Rozpočet + Žádosti o změnu'!DD141,IF('Rozpočet + Žádosti o změnu'!$CV$2="ano",'Rozpočet + Žádosti o změnu'!CR141,IF('Rozpočet + Žádosti o změnu'!$CJ$2="ano",'Rozpočet + Žádosti o změnu'!CF141,IF('Rozpočet + Žádosti o změnu'!$BX$2="ano",'Rozpočet + Žádosti o změnu'!BT141,IF('Rozpočet + Žádosti o změnu'!$BL$2="ano",'Rozpočet + Žádosti o změnu'!BH141,IF('Rozpočet + Žádosti o změnu'!$AZ$2="ano",'Rozpočet + Žádosti o změnu'!AV141,IF('Rozpočet + Žádosti o změnu'!$AN$2="ano",'Rozpočet + Žádosti o změnu'!AJ141,'Rozpočet + Žádosti o změnu'!J141))))))))))</f>
        <v>0</v>
      </c>
      <c r="R141" s="267">
        <f>IF('Rozpočet + Žádosti o změnu'!$ER$2="ano",'Rozpočet + Žádosti o změnu'!EO141,IF('Rozpočet + Žádosti o změnu'!$EF$2="ano",'Rozpočet + Žádosti o změnu'!EC141,IF('Rozpočet + Žádosti o změnu'!$DT$2="ano",'Rozpočet + Žádosti o změnu'!DQ141,IF('Rozpočet + Žádosti o změnu'!$DH$2="ano",'Rozpočet + Žádosti o změnu'!DE141,IF('Rozpočet + Žádosti o změnu'!$CV$2="ano",'Rozpočet + Žádosti o změnu'!CS141,IF('Rozpočet + Žádosti o změnu'!$CJ$2="ano",'Rozpočet + Žádosti o změnu'!CG141,IF('Rozpočet + Žádosti o změnu'!$BX$2="ano",'Rozpočet + Žádosti o změnu'!BU141,IF('Rozpočet + Žádosti o změnu'!$BL$2="ano",'Rozpočet + Žádosti o změnu'!BI141,IF('Rozpočet + Žádosti o změnu'!$AZ$2="ano",'Rozpočet + Žádosti o změnu'!AW141,IF('Rozpočet + Žádosti o změnu'!$AN$2="ano",'Rozpočet + Žádosti o změnu'!AK141,'Rozpočet + Žádosti o změnu'!K141))))))))))</f>
        <v>0</v>
      </c>
      <c r="S141" s="267">
        <f>IF('Rozpočet + Žádosti o změnu'!$ER$2="ano",'Rozpočet + Žádosti o změnu'!EP141,IF('Rozpočet + Žádosti o změnu'!$EF$2="ano",'Rozpočet + Žádosti o změnu'!ED141,IF('Rozpočet + Žádosti o změnu'!$DT$2="ano",'Rozpočet + Žádosti o změnu'!DR141,IF('Rozpočet + Žádosti o změnu'!$DH$2="ano",'Rozpočet + Žádosti o změnu'!DF141,IF('Rozpočet + Žádosti o změnu'!$CV$2="ano",'Rozpočet + Žádosti o změnu'!CT141,IF('Rozpočet + Žádosti o změnu'!$CJ$2="ano",'Rozpočet + Žádosti o změnu'!CH141,IF('Rozpočet + Žádosti o změnu'!$BX$2="ano",'Rozpočet + Žádosti o změnu'!BV141,IF('Rozpočet + Žádosti o změnu'!$BL$2="ano",'Rozpočet + Žádosti o změnu'!BJ141,IF('Rozpočet + Žádosti o změnu'!$AZ$2="ano",'Rozpočet + Žádosti o změnu'!AX141,IF('Rozpočet + Žádosti o změnu'!$AN$2="ano",'Rozpočet + Žádosti o změnu'!AL141,'Rozpočet + Žádosti o změnu'!L141))))))))))</f>
        <v>0</v>
      </c>
      <c r="T141" s="267">
        <f>IF('Rozpočet + Žádosti o změnu'!$ER$2="ano",'Rozpočet + Žádosti o změnu'!EQ141,IF('Rozpočet + Žádosti o změnu'!$EF$2="ano",'Rozpočet + Žádosti o změnu'!EE141,IF('Rozpočet + Žádosti o změnu'!$DT$2="ano",'Rozpočet + Žádosti o změnu'!DS141,IF('Rozpočet + Žádosti o změnu'!$DH$2="ano",'Rozpočet + Žádosti o změnu'!DG141,IF('Rozpočet + Žádosti o změnu'!$CV$2="ano",'Rozpočet + Žádosti o změnu'!CU141,IF('Rozpočet + Žádosti o změnu'!$CJ$2="ano",'Rozpočet + Žádosti o změnu'!CI141,IF('Rozpočet + Žádosti o změnu'!$BX$2="ano",'Rozpočet + Žádosti o změnu'!BW141,IF('Rozpočet + Žádosti o změnu'!$BL$2="ano",'Rozpočet + Žádosti o změnu'!BK141,IF('Rozpočet + Žádosti o změnu'!$AZ$2="ano",'Rozpočet + Žádosti o změnu'!AY141,IF('Rozpočet + Žádosti o změnu'!$AN$2="ano",'Rozpočet + Žádosti o změnu'!AM141,'Rozpočet + Žádosti o změnu'!M141))))))))))</f>
        <v>0</v>
      </c>
      <c r="U141" s="267">
        <f>IF('Rozpočet + Žádosti o změnu'!$ER$2="ano",'Rozpočet + Žádosti o změnu'!ER141,IF('Rozpočet + Žádosti o změnu'!$EF$2="ano",'Rozpočet + Žádosti o změnu'!EF141,IF('Rozpočet + Žádosti o změnu'!$DT$2="ano",'Rozpočet + Žádosti o změnu'!DT141,IF('Rozpočet + Žádosti o změnu'!$DH$2="ano",'Rozpočet + Žádosti o změnu'!DH141,IF('Rozpočet + Žádosti o změnu'!$CV$2="ano",'Rozpočet + Žádosti o změnu'!CV141,IF('Rozpočet + Žádosti o změnu'!$CJ$2="ano",'Rozpočet + Žádosti o změnu'!CJ141,IF('Rozpočet + Žádosti o změnu'!$BX$2="ano",'Rozpočet + Žádosti o změnu'!BX141,IF('Rozpočet + Žádosti o změnu'!$BL$2="ano",'Rozpočet + Žádosti o změnu'!BL141,IF('Rozpočet + Žádosti o změnu'!$AZ$2="ano",'Rozpočet + Žádosti o změnu'!AZ141,IF('Rozpočet + Žádosti o změnu'!$AN$2="ano",'Rozpočet + Žádosti o změnu'!AN141,'Rozpočet + Žádosti o změnu'!N141))))))))))</f>
        <v>0</v>
      </c>
      <c r="W141" s="281">
        <f>IF('ZoR č. 1'!$D141="",0,'ZoR č. 1'!G141)+IF('ZoR č. 2'!$D141="",0,'ZoR č. 2'!G141)+IF('ZoR č. 3'!$D141="",0,'ZoR č. 3'!G141)+IF('ZoR č. 4'!$D141="",0,'ZoR č. 4'!G141)+IF('ZoR č. 5'!$D141="",0,'ZoR č. 5'!G141)+IF('ZoR č. 6'!$D141="",0,'ZoR č. 6'!G141)+IF('ZoR č. 7'!$D141="",0,'ZoR č. 7'!G141)+IF('ZoR č. 8'!$D141="",0,'ZoR č. 8'!G141)+IF('ZoR č. 9'!$D141="",0,'ZoR č. 9'!G141)+IF('ZoR č. 10'!$D141="",0,'ZoR č. 10'!G141)+IF(ZZoR!$D141="",0,ZZoR!G141)</f>
        <v>0</v>
      </c>
      <c r="X141" s="281">
        <f>IF('ZoR č. 1'!$D141="",0,'ZoR č. 1'!H141)+IF('ZoR č. 2'!$D141="",0,'ZoR č. 2'!H141)+IF('ZoR č. 3'!$D141="",0,'ZoR č. 3'!H141)+IF('ZoR č. 4'!$D141="",0,'ZoR č. 4'!H141)+IF('ZoR č. 5'!$D141="",0,'ZoR č. 5'!H141)+IF('ZoR č. 6'!$D141="",0,'ZoR č. 6'!H141)+IF('ZoR č. 7'!$D141="",0,'ZoR č. 7'!H141)+IF('ZoR č. 8'!$D141="",0,'ZoR č. 8'!H141)+IF('ZoR č. 9'!$D141="",0,'ZoR č. 9'!H141)+IF('ZoR č. 10'!$D141="",0,'ZoR č. 10'!H141)+IF(ZZoR!$D141="",0,ZZoR!H141)</f>
        <v>0</v>
      </c>
      <c r="Y141" s="281">
        <f>IF('ZoR č. 1'!$D141="",0,'ZoR č. 1'!I141)+IF('ZoR č. 2'!$D141="",0,'ZoR č. 2'!I141)+IF('ZoR č. 3'!$D141="",0,'ZoR č. 3'!I141)+IF('ZoR č. 4'!$D141="",0,'ZoR č. 4'!I141)+IF('ZoR č. 5'!$D141="",0,'ZoR č. 5'!I141)+IF('ZoR č. 6'!$D141="",0,'ZoR č. 6'!I141)+IF('ZoR č. 7'!$D141="",0,'ZoR č. 7'!I141)+IF('ZoR č. 8'!$D141="",0,'ZoR č. 8'!I141)+IF('ZoR č. 9'!$D141="",0,'ZoR č. 9'!I141)+IF('ZoR č. 10'!$D141="",0,'ZoR č. 10'!I141)+IF(ZZoR!$D141="",0,ZZoR!I141)</f>
        <v>0</v>
      </c>
      <c r="Z141" s="281">
        <f>IF('ZoR č. 1'!$D141="",0,'ZoR č. 1'!J141)+IF('ZoR č. 2'!$D141="",0,'ZoR č. 2'!J141)+IF('ZoR č. 3'!$D141="",0,'ZoR č. 3'!J141)+IF('ZoR č. 4'!$D141="",0,'ZoR č. 4'!J141)+IF('ZoR č. 5'!$D141="",0,'ZoR č. 5'!J141)+IF('ZoR č. 6'!$D141="",0,'ZoR č. 6'!J141)+IF('ZoR č. 7'!$D141="",0,'ZoR č. 7'!J141)+IF('ZoR č. 8'!$D141="",0,'ZoR č. 8'!J141)+IF('ZoR č. 9'!$D141="",0,'ZoR č. 9'!J141)+IF('ZoR č. 10'!$D141="",0,'ZoR č. 10'!J141)+IF(ZZoR!$D141="",0,ZZoR!J141)</f>
        <v>0</v>
      </c>
      <c r="AA141" s="281">
        <f>IF('ZoR č. 1'!$D141="",0,'ZoR č. 1'!K141)+IF('ZoR č. 2'!$D141="",0,'ZoR č. 2'!K141)+IF('ZoR č. 3'!$D141="",0,'ZoR č. 3'!K141)+IF('ZoR č. 4'!$D141="",0,'ZoR č. 4'!K141)+IF('ZoR č. 5'!$D141="",0,'ZoR č. 5'!K141)+IF('ZoR č. 6'!$D141="",0,'ZoR č. 6'!K141)+IF('ZoR č. 7'!$D141="",0,'ZoR č. 7'!K141)+IF('ZoR č. 8'!$D141="",0,'ZoR č. 8'!K141)+IF('ZoR č. 9'!$D141="",0,'ZoR č. 9'!K141)+IF('ZoR č. 10'!$D141="",0,'ZoR č. 10'!K141)+IF(ZZoR!$D141="",0,ZZoR!K141)</f>
        <v>0</v>
      </c>
      <c r="AB141" s="281">
        <f>IF('ZoR č. 1'!$D141="",0,'ZoR č. 1'!L141)+IF('ZoR č. 2'!$D141="",0,'ZoR č. 2'!L141)+IF('ZoR č. 3'!$D141="",0,'ZoR č. 3'!L141)+IF('ZoR č. 4'!$D141="",0,'ZoR č. 4'!L141)+IF('ZoR č. 5'!$D141="",0,'ZoR č. 5'!L141)+IF('ZoR č. 6'!$D141="",0,'ZoR č. 6'!L141)+IF('ZoR č. 7'!$D141="",0,'ZoR č. 7'!L141)+IF('ZoR č. 8'!$D141="",0,'ZoR č. 8'!L141)+IF('ZoR č. 9'!$D141="",0,'ZoR č. 9'!L141)+IF('ZoR č. 10'!$D141="",0,'ZoR č. 10'!L141)+IF(ZZoR!$D141="",0,ZZoR!L141)</f>
        <v>0</v>
      </c>
      <c r="AC141" s="281">
        <f>IF('ZoR č. 1'!$D141="",0,'ZoR č. 1'!M141)+IF('ZoR č. 2'!$D141="",0,'ZoR č. 2'!M141)+IF('ZoR č. 3'!$D141="",0,'ZoR č. 3'!M141)+IF('ZoR č. 4'!$D141="",0,'ZoR č. 4'!M141)+IF('ZoR č. 5'!$D141="",0,'ZoR č. 5'!M141)+IF('ZoR č. 6'!$D141="",0,'ZoR č. 6'!M141)+IF('ZoR č. 7'!$D141="",0,'ZoR č. 7'!M141)+IF('ZoR č. 8'!$D141="",0,'ZoR č. 8'!M141)+IF('ZoR č. 9'!$D141="",0,'ZoR č. 9'!M141)+IF('ZoR č. 10'!$D141="",0,'ZoR č. 10'!M141)+IF(ZZoR!$D141="",0,ZZoR!M141)</f>
        <v>0</v>
      </c>
      <c r="AE141" s="282" t="str">
        <f t="shared" si="11"/>
        <v/>
      </c>
    </row>
    <row r="142" spans="2:31" x14ac:dyDescent="0.25">
      <c r="B142" s="10" t="s">
        <v>255</v>
      </c>
      <c r="C142" s="104" t="str">
        <f>IF(COUNTA('Přehled partnerů'!C142:D142)&lt;&gt;2,"partner neuveden",IF('Přehled partnerů'!M142="ANO",'Přehled partnerů'!C142,"v tomto období nerelevantní"))</f>
        <v>partner neuveden</v>
      </c>
      <c r="D142" s="116" t="str">
        <f>IF(COUNTA('Přehled partnerů'!C142:D142)&lt;&gt;2,"",IF('Přehled partnerů'!M142="ANO",'Přehled partnerů'!D142,""))</f>
        <v/>
      </c>
      <c r="E142" s="24" t="str">
        <f t="shared" si="8"/>
        <v/>
      </c>
      <c r="F142" s="47" t="str">
        <f t="shared" si="9"/>
        <v/>
      </c>
      <c r="G142" s="15">
        <v>0</v>
      </c>
      <c r="H142" s="16">
        <v>0</v>
      </c>
      <c r="I142" s="16">
        <v>0</v>
      </c>
      <c r="J142" s="16">
        <v>0</v>
      </c>
      <c r="K142" s="126">
        <v>0</v>
      </c>
      <c r="L142" s="126">
        <v>0</v>
      </c>
      <c r="M142" s="130">
        <v>0</v>
      </c>
      <c r="N142" s="58" t="str">
        <f t="shared" si="10"/>
        <v/>
      </c>
      <c r="O142" s="267">
        <f>IF('Rozpočet + Žádosti o změnu'!$ER$2="ano",'Rozpočet + Žádosti o změnu'!EL142,IF('Rozpočet + Žádosti o změnu'!$EF$2="ano",'Rozpočet + Žádosti o změnu'!DZ142,IF('Rozpočet + Žádosti o změnu'!$DT$2="ano",'Rozpočet + Žádosti o změnu'!DN142,IF('Rozpočet + Žádosti o změnu'!$DH$2="ano",'Rozpočet + Žádosti o změnu'!DB142,IF('Rozpočet + Žádosti o změnu'!$CV$2="ano",'Rozpočet + Žádosti o změnu'!CP142,IF('Rozpočet + Žádosti o změnu'!$CJ$2="ano",'Rozpočet + Žádosti o změnu'!CD142,IF('Rozpočet + Žádosti o změnu'!$BX$2="ano",'Rozpočet + Žádosti o změnu'!BR142,IF('Rozpočet + Žádosti o změnu'!$BL$2="ano",'Rozpočet + Žádosti o změnu'!BF142,IF('Rozpočet + Žádosti o změnu'!$AZ$2="ano",'Rozpočet + Žádosti o změnu'!AT142,IF('Rozpočet + Žádosti o změnu'!$AN$2="ano",'Rozpočet + Žádosti o změnu'!AH142,'Rozpočet + Žádosti o změnu'!H142))))))))))</f>
        <v>0</v>
      </c>
      <c r="P142" s="267">
        <f>IF('Rozpočet + Žádosti o změnu'!$ER$2="ano",'Rozpočet + Žádosti o změnu'!EM142,IF('Rozpočet + Žádosti o změnu'!$EF$2="ano",'Rozpočet + Žádosti o změnu'!EA142,IF('Rozpočet + Žádosti o změnu'!$DT$2="ano",'Rozpočet + Žádosti o změnu'!DO142,IF('Rozpočet + Žádosti o změnu'!$DH$2="ano",'Rozpočet + Žádosti o změnu'!DC142,IF('Rozpočet + Žádosti o změnu'!$CV$2="ano",'Rozpočet + Žádosti o změnu'!CQ142,IF('Rozpočet + Žádosti o změnu'!$CJ$2="ano",'Rozpočet + Žádosti o změnu'!CE142,IF('Rozpočet + Žádosti o změnu'!$BX$2="ano",'Rozpočet + Žádosti o změnu'!BS142,IF('Rozpočet + Žádosti o změnu'!$BL$2="ano",'Rozpočet + Žádosti o změnu'!BG142,IF('Rozpočet + Žádosti o změnu'!$AZ$2="ano",'Rozpočet + Žádosti o změnu'!AU142,IF('Rozpočet + Žádosti o změnu'!$AN$2="ano",'Rozpočet + Žádosti o změnu'!AI142,'Rozpočet + Žádosti o změnu'!I142))))))))))</f>
        <v>0</v>
      </c>
      <c r="Q142" s="267">
        <f>IF('Rozpočet + Žádosti o změnu'!$ER$2="ano",'Rozpočet + Žádosti o změnu'!EN142,IF('Rozpočet + Žádosti o změnu'!$EF$2="ano",'Rozpočet + Žádosti o změnu'!EB142,IF('Rozpočet + Žádosti o změnu'!$DT$2="ano",'Rozpočet + Žádosti o změnu'!DP142,IF('Rozpočet + Žádosti o změnu'!$DH$2="ano",'Rozpočet + Žádosti o změnu'!DD142,IF('Rozpočet + Žádosti o změnu'!$CV$2="ano",'Rozpočet + Žádosti o změnu'!CR142,IF('Rozpočet + Žádosti o změnu'!$CJ$2="ano",'Rozpočet + Žádosti o změnu'!CF142,IF('Rozpočet + Žádosti o změnu'!$BX$2="ano",'Rozpočet + Žádosti o změnu'!BT142,IF('Rozpočet + Žádosti o změnu'!$BL$2="ano",'Rozpočet + Žádosti o změnu'!BH142,IF('Rozpočet + Žádosti o změnu'!$AZ$2="ano",'Rozpočet + Žádosti o změnu'!AV142,IF('Rozpočet + Žádosti o změnu'!$AN$2="ano",'Rozpočet + Žádosti o změnu'!AJ142,'Rozpočet + Žádosti o změnu'!J142))))))))))</f>
        <v>0</v>
      </c>
      <c r="R142" s="267">
        <f>IF('Rozpočet + Žádosti o změnu'!$ER$2="ano",'Rozpočet + Žádosti o změnu'!EO142,IF('Rozpočet + Žádosti o změnu'!$EF$2="ano",'Rozpočet + Žádosti o změnu'!EC142,IF('Rozpočet + Žádosti o změnu'!$DT$2="ano",'Rozpočet + Žádosti o změnu'!DQ142,IF('Rozpočet + Žádosti o změnu'!$DH$2="ano",'Rozpočet + Žádosti o změnu'!DE142,IF('Rozpočet + Žádosti o změnu'!$CV$2="ano",'Rozpočet + Žádosti o změnu'!CS142,IF('Rozpočet + Žádosti o změnu'!$CJ$2="ano",'Rozpočet + Žádosti o změnu'!CG142,IF('Rozpočet + Žádosti o změnu'!$BX$2="ano",'Rozpočet + Žádosti o změnu'!BU142,IF('Rozpočet + Žádosti o změnu'!$BL$2="ano",'Rozpočet + Žádosti o změnu'!BI142,IF('Rozpočet + Žádosti o změnu'!$AZ$2="ano",'Rozpočet + Žádosti o změnu'!AW142,IF('Rozpočet + Žádosti o změnu'!$AN$2="ano",'Rozpočet + Žádosti o změnu'!AK142,'Rozpočet + Žádosti o změnu'!K142))))))))))</f>
        <v>0</v>
      </c>
      <c r="S142" s="267">
        <f>IF('Rozpočet + Žádosti o změnu'!$ER$2="ano",'Rozpočet + Žádosti o změnu'!EP142,IF('Rozpočet + Žádosti o změnu'!$EF$2="ano",'Rozpočet + Žádosti o změnu'!ED142,IF('Rozpočet + Žádosti o změnu'!$DT$2="ano",'Rozpočet + Žádosti o změnu'!DR142,IF('Rozpočet + Žádosti o změnu'!$DH$2="ano",'Rozpočet + Žádosti o změnu'!DF142,IF('Rozpočet + Žádosti o změnu'!$CV$2="ano",'Rozpočet + Žádosti o změnu'!CT142,IF('Rozpočet + Žádosti o změnu'!$CJ$2="ano",'Rozpočet + Žádosti o změnu'!CH142,IF('Rozpočet + Žádosti o změnu'!$BX$2="ano",'Rozpočet + Žádosti o změnu'!BV142,IF('Rozpočet + Žádosti o změnu'!$BL$2="ano",'Rozpočet + Žádosti o změnu'!BJ142,IF('Rozpočet + Žádosti o změnu'!$AZ$2="ano",'Rozpočet + Žádosti o změnu'!AX142,IF('Rozpočet + Žádosti o změnu'!$AN$2="ano",'Rozpočet + Žádosti o změnu'!AL142,'Rozpočet + Žádosti o změnu'!L142))))))))))</f>
        <v>0</v>
      </c>
      <c r="T142" s="267">
        <f>IF('Rozpočet + Žádosti o změnu'!$ER$2="ano",'Rozpočet + Žádosti o změnu'!EQ142,IF('Rozpočet + Žádosti o změnu'!$EF$2="ano",'Rozpočet + Žádosti o změnu'!EE142,IF('Rozpočet + Žádosti o změnu'!$DT$2="ano",'Rozpočet + Žádosti o změnu'!DS142,IF('Rozpočet + Žádosti o změnu'!$DH$2="ano",'Rozpočet + Žádosti o změnu'!DG142,IF('Rozpočet + Žádosti o změnu'!$CV$2="ano",'Rozpočet + Žádosti o změnu'!CU142,IF('Rozpočet + Žádosti o změnu'!$CJ$2="ano",'Rozpočet + Žádosti o změnu'!CI142,IF('Rozpočet + Žádosti o změnu'!$BX$2="ano",'Rozpočet + Žádosti o změnu'!BW142,IF('Rozpočet + Žádosti o změnu'!$BL$2="ano",'Rozpočet + Žádosti o změnu'!BK142,IF('Rozpočet + Žádosti o změnu'!$AZ$2="ano",'Rozpočet + Žádosti o změnu'!AY142,IF('Rozpočet + Žádosti o změnu'!$AN$2="ano",'Rozpočet + Žádosti o změnu'!AM142,'Rozpočet + Žádosti o změnu'!M142))))))))))</f>
        <v>0</v>
      </c>
      <c r="U142" s="267">
        <f>IF('Rozpočet + Žádosti o změnu'!$ER$2="ano",'Rozpočet + Žádosti o změnu'!ER142,IF('Rozpočet + Žádosti o změnu'!$EF$2="ano",'Rozpočet + Žádosti o změnu'!EF142,IF('Rozpočet + Žádosti o změnu'!$DT$2="ano",'Rozpočet + Žádosti o změnu'!DT142,IF('Rozpočet + Žádosti o změnu'!$DH$2="ano",'Rozpočet + Žádosti o změnu'!DH142,IF('Rozpočet + Žádosti o změnu'!$CV$2="ano",'Rozpočet + Žádosti o změnu'!CV142,IF('Rozpočet + Žádosti o změnu'!$CJ$2="ano",'Rozpočet + Žádosti o změnu'!CJ142,IF('Rozpočet + Žádosti o změnu'!$BX$2="ano",'Rozpočet + Žádosti o změnu'!BX142,IF('Rozpočet + Žádosti o změnu'!$BL$2="ano",'Rozpočet + Žádosti o změnu'!BL142,IF('Rozpočet + Žádosti o změnu'!$AZ$2="ano",'Rozpočet + Žádosti o změnu'!AZ142,IF('Rozpočet + Žádosti o změnu'!$AN$2="ano",'Rozpočet + Žádosti o změnu'!AN142,'Rozpočet + Žádosti o změnu'!N142))))))))))</f>
        <v>0</v>
      </c>
      <c r="W142" s="281">
        <f>IF('ZoR č. 1'!$D142="",0,'ZoR č. 1'!G142)+IF('ZoR č. 2'!$D142="",0,'ZoR č. 2'!G142)+IF('ZoR č. 3'!$D142="",0,'ZoR č. 3'!G142)+IF('ZoR č. 4'!$D142="",0,'ZoR č. 4'!G142)+IF('ZoR č. 5'!$D142="",0,'ZoR č. 5'!G142)+IF('ZoR č. 6'!$D142="",0,'ZoR č. 6'!G142)+IF('ZoR č. 7'!$D142="",0,'ZoR č. 7'!G142)+IF('ZoR č. 8'!$D142="",0,'ZoR č. 8'!G142)+IF('ZoR č. 9'!$D142="",0,'ZoR č. 9'!G142)+IF('ZoR č. 10'!$D142="",0,'ZoR č. 10'!G142)+IF(ZZoR!$D142="",0,ZZoR!G142)</f>
        <v>0</v>
      </c>
      <c r="X142" s="281">
        <f>IF('ZoR č. 1'!$D142="",0,'ZoR č. 1'!H142)+IF('ZoR č. 2'!$D142="",0,'ZoR č. 2'!H142)+IF('ZoR č. 3'!$D142="",0,'ZoR č. 3'!H142)+IF('ZoR č. 4'!$D142="",0,'ZoR č. 4'!H142)+IF('ZoR č. 5'!$D142="",0,'ZoR č. 5'!H142)+IF('ZoR č. 6'!$D142="",0,'ZoR č. 6'!H142)+IF('ZoR č. 7'!$D142="",0,'ZoR č. 7'!H142)+IF('ZoR č. 8'!$D142="",0,'ZoR č. 8'!H142)+IF('ZoR č. 9'!$D142="",0,'ZoR č. 9'!H142)+IF('ZoR č. 10'!$D142="",0,'ZoR č. 10'!H142)+IF(ZZoR!$D142="",0,ZZoR!H142)</f>
        <v>0</v>
      </c>
      <c r="Y142" s="281">
        <f>IF('ZoR č. 1'!$D142="",0,'ZoR č. 1'!I142)+IF('ZoR č. 2'!$D142="",0,'ZoR č. 2'!I142)+IF('ZoR č. 3'!$D142="",0,'ZoR č. 3'!I142)+IF('ZoR č. 4'!$D142="",0,'ZoR č. 4'!I142)+IF('ZoR č. 5'!$D142="",0,'ZoR č. 5'!I142)+IF('ZoR č. 6'!$D142="",0,'ZoR č. 6'!I142)+IF('ZoR č. 7'!$D142="",0,'ZoR č. 7'!I142)+IF('ZoR č. 8'!$D142="",0,'ZoR č. 8'!I142)+IF('ZoR č. 9'!$D142="",0,'ZoR č. 9'!I142)+IF('ZoR č. 10'!$D142="",0,'ZoR č. 10'!I142)+IF(ZZoR!$D142="",0,ZZoR!I142)</f>
        <v>0</v>
      </c>
      <c r="Z142" s="281">
        <f>IF('ZoR č. 1'!$D142="",0,'ZoR č. 1'!J142)+IF('ZoR č. 2'!$D142="",0,'ZoR č. 2'!J142)+IF('ZoR č. 3'!$D142="",0,'ZoR č. 3'!J142)+IF('ZoR č. 4'!$D142="",0,'ZoR č. 4'!J142)+IF('ZoR č. 5'!$D142="",0,'ZoR č. 5'!J142)+IF('ZoR č. 6'!$D142="",0,'ZoR č. 6'!J142)+IF('ZoR č. 7'!$D142="",0,'ZoR č. 7'!J142)+IF('ZoR č. 8'!$D142="",0,'ZoR č. 8'!J142)+IF('ZoR č. 9'!$D142="",0,'ZoR č. 9'!J142)+IF('ZoR č. 10'!$D142="",0,'ZoR č. 10'!J142)+IF(ZZoR!$D142="",0,ZZoR!J142)</f>
        <v>0</v>
      </c>
      <c r="AA142" s="281">
        <f>IF('ZoR č. 1'!$D142="",0,'ZoR č. 1'!K142)+IF('ZoR č. 2'!$D142="",0,'ZoR č. 2'!K142)+IF('ZoR č. 3'!$D142="",0,'ZoR č. 3'!K142)+IF('ZoR č. 4'!$D142="",0,'ZoR č. 4'!K142)+IF('ZoR č. 5'!$D142="",0,'ZoR č. 5'!K142)+IF('ZoR č. 6'!$D142="",0,'ZoR č. 6'!K142)+IF('ZoR č. 7'!$D142="",0,'ZoR č. 7'!K142)+IF('ZoR č. 8'!$D142="",0,'ZoR č. 8'!K142)+IF('ZoR č. 9'!$D142="",0,'ZoR č. 9'!K142)+IF('ZoR č. 10'!$D142="",0,'ZoR č. 10'!K142)+IF(ZZoR!$D142="",0,ZZoR!K142)</f>
        <v>0</v>
      </c>
      <c r="AB142" s="281">
        <f>IF('ZoR č. 1'!$D142="",0,'ZoR č. 1'!L142)+IF('ZoR č. 2'!$D142="",0,'ZoR č. 2'!L142)+IF('ZoR č. 3'!$D142="",0,'ZoR č. 3'!L142)+IF('ZoR č. 4'!$D142="",0,'ZoR č. 4'!L142)+IF('ZoR č. 5'!$D142="",0,'ZoR č. 5'!L142)+IF('ZoR č. 6'!$D142="",0,'ZoR č. 6'!L142)+IF('ZoR č. 7'!$D142="",0,'ZoR č. 7'!L142)+IF('ZoR č. 8'!$D142="",0,'ZoR č. 8'!L142)+IF('ZoR č. 9'!$D142="",0,'ZoR č. 9'!L142)+IF('ZoR č. 10'!$D142="",0,'ZoR č. 10'!L142)+IF(ZZoR!$D142="",0,ZZoR!L142)</f>
        <v>0</v>
      </c>
      <c r="AC142" s="281">
        <f>IF('ZoR č. 1'!$D142="",0,'ZoR č. 1'!M142)+IF('ZoR č. 2'!$D142="",0,'ZoR č. 2'!M142)+IF('ZoR č. 3'!$D142="",0,'ZoR č. 3'!M142)+IF('ZoR č. 4'!$D142="",0,'ZoR č. 4'!M142)+IF('ZoR č. 5'!$D142="",0,'ZoR č. 5'!M142)+IF('ZoR č. 6'!$D142="",0,'ZoR č. 6'!M142)+IF('ZoR č. 7'!$D142="",0,'ZoR č. 7'!M142)+IF('ZoR č. 8'!$D142="",0,'ZoR č. 8'!M142)+IF('ZoR č. 9'!$D142="",0,'ZoR č. 9'!M142)+IF('ZoR č. 10'!$D142="",0,'ZoR č. 10'!M142)+IF(ZZoR!$D142="",0,ZZoR!M142)</f>
        <v>0</v>
      </c>
      <c r="AE142" s="282" t="str">
        <f t="shared" si="11"/>
        <v/>
      </c>
    </row>
    <row r="143" spans="2:31" x14ac:dyDescent="0.25">
      <c r="B143" s="10" t="s">
        <v>256</v>
      </c>
      <c r="C143" s="104" t="str">
        <f>IF(COUNTA('Přehled partnerů'!C143:D143)&lt;&gt;2,"partner neuveden",IF('Přehled partnerů'!M143="ANO",'Přehled partnerů'!C143,"v tomto období nerelevantní"))</f>
        <v>partner neuveden</v>
      </c>
      <c r="D143" s="116" t="str">
        <f>IF(COUNTA('Přehled partnerů'!C143:D143)&lt;&gt;2,"",IF('Přehled partnerů'!M143="ANO",'Přehled partnerů'!D143,""))</f>
        <v/>
      </c>
      <c r="E143" s="24" t="str">
        <f t="shared" si="8"/>
        <v/>
      </c>
      <c r="F143" s="47" t="str">
        <f t="shared" si="9"/>
        <v/>
      </c>
      <c r="G143" s="15">
        <v>0</v>
      </c>
      <c r="H143" s="16">
        <v>0</v>
      </c>
      <c r="I143" s="16">
        <v>0</v>
      </c>
      <c r="J143" s="16">
        <v>0</v>
      </c>
      <c r="K143" s="126">
        <v>0</v>
      </c>
      <c r="L143" s="126">
        <v>0</v>
      </c>
      <c r="M143" s="130">
        <v>0</v>
      </c>
      <c r="N143" s="58" t="str">
        <f t="shared" si="10"/>
        <v/>
      </c>
      <c r="O143" s="267">
        <f>IF('Rozpočet + Žádosti o změnu'!$ER$2="ano",'Rozpočet + Žádosti o změnu'!EL143,IF('Rozpočet + Žádosti o změnu'!$EF$2="ano",'Rozpočet + Žádosti o změnu'!DZ143,IF('Rozpočet + Žádosti o změnu'!$DT$2="ano",'Rozpočet + Žádosti o změnu'!DN143,IF('Rozpočet + Žádosti o změnu'!$DH$2="ano",'Rozpočet + Žádosti o změnu'!DB143,IF('Rozpočet + Žádosti o změnu'!$CV$2="ano",'Rozpočet + Žádosti o změnu'!CP143,IF('Rozpočet + Žádosti o změnu'!$CJ$2="ano",'Rozpočet + Žádosti o změnu'!CD143,IF('Rozpočet + Žádosti o změnu'!$BX$2="ano",'Rozpočet + Žádosti o změnu'!BR143,IF('Rozpočet + Žádosti o změnu'!$BL$2="ano",'Rozpočet + Žádosti o změnu'!BF143,IF('Rozpočet + Žádosti o změnu'!$AZ$2="ano",'Rozpočet + Žádosti o změnu'!AT143,IF('Rozpočet + Žádosti o změnu'!$AN$2="ano",'Rozpočet + Žádosti o změnu'!AH143,'Rozpočet + Žádosti o změnu'!H143))))))))))</f>
        <v>0</v>
      </c>
      <c r="P143" s="267">
        <f>IF('Rozpočet + Žádosti o změnu'!$ER$2="ano",'Rozpočet + Žádosti o změnu'!EM143,IF('Rozpočet + Žádosti o změnu'!$EF$2="ano",'Rozpočet + Žádosti o změnu'!EA143,IF('Rozpočet + Žádosti o změnu'!$DT$2="ano",'Rozpočet + Žádosti o změnu'!DO143,IF('Rozpočet + Žádosti o změnu'!$DH$2="ano",'Rozpočet + Žádosti o změnu'!DC143,IF('Rozpočet + Žádosti o změnu'!$CV$2="ano",'Rozpočet + Žádosti o změnu'!CQ143,IF('Rozpočet + Žádosti o změnu'!$CJ$2="ano",'Rozpočet + Žádosti o změnu'!CE143,IF('Rozpočet + Žádosti o změnu'!$BX$2="ano",'Rozpočet + Žádosti o změnu'!BS143,IF('Rozpočet + Žádosti o změnu'!$BL$2="ano",'Rozpočet + Žádosti o změnu'!BG143,IF('Rozpočet + Žádosti o změnu'!$AZ$2="ano",'Rozpočet + Žádosti o změnu'!AU143,IF('Rozpočet + Žádosti o změnu'!$AN$2="ano",'Rozpočet + Žádosti o změnu'!AI143,'Rozpočet + Žádosti o změnu'!I143))))))))))</f>
        <v>0</v>
      </c>
      <c r="Q143" s="267">
        <f>IF('Rozpočet + Žádosti o změnu'!$ER$2="ano",'Rozpočet + Žádosti o změnu'!EN143,IF('Rozpočet + Žádosti o změnu'!$EF$2="ano",'Rozpočet + Žádosti o změnu'!EB143,IF('Rozpočet + Žádosti o změnu'!$DT$2="ano",'Rozpočet + Žádosti o změnu'!DP143,IF('Rozpočet + Žádosti o změnu'!$DH$2="ano",'Rozpočet + Žádosti o změnu'!DD143,IF('Rozpočet + Žádosti o změnu'!$CV$2="ano",'Rozpočet + Žádosti o změnu'!CR143,IF('Rozpočet + Žádosti o změnu'!$CJ$2="ano",'Rozpočet + Žádosti o změnu'!CF143,IF('Rozpočet + Žádosti o změnu'!$BX$2="ano",'Rozpočet + Žádosti o změnu'!BT143,IF('Rozpočet + Žádosti o změnu'!$BL$2="ano",'Rozpočet + Žádosti o změnu'!BH143,IF('Rozpočet + Žádosti o změnu'!$AZ$2="ano",'Rozpočet + Žádosti o změnu'!AV143,IF('Rozpočet + Žádosti o změnu'!$AN$2="ano",'Rozpočet + Žádosti o změnu'!AJ143,'Rozpočet + Žádosti o změnu'!J143))))))))))</f>
        <v>0</v>
      </c>
      <c r="R143" s="267">
        <f>IF('Rozpočet + Žádosti o změnu'!$ER$2="ano",'Rozpočet + Žádosti o změnu'!EO143,IF('Rozpočet + Žádosti o změnu'!$EF$2="ano",'Rozpočet + Žádosti o změnu'!EC143,IF('Rozpočet + Žádosti o změnu'!$DT$2="ano",'Rozpočet + Žádosti o změnu'!DQ143,IF('Rozpočet + Žádosti o změnu'!$DH$2="ano",'Rozpočet + Žádosti o změnu'!DE143,IF('Rozpočet + Žádosti o změnu'!$CV$2="ano",'Rozpočet + Žádosti o změnu'!CS143,IF('Rozpočet + Žádosti o změnu'!$CJ$2="ano",'Rozpočet + Žádosti o změnu'!CG143,IF('Rozpočet + Žádosti o změnu'!$BX$2="ano",'Rozpočet + Žádosti o změnu'!BU143,IF('Rozpočet + Žádosti o změnu'!$BL$2="ano",'Rozpočet + Žádosti o změnu'!BI143,IF('Rozpočet + Žádosti o změnu'!$AZ$2="ano",'Rozpočet + Žádosti o změnu'!AW143,IF('Rozpočet + Žádosti o změnu'!$AN$2="ano",'Rozpočet + Žádosti o změnu'!AK143,'Rozpočet + Žádosti o změnu'!K143))))))))))</f>
        <v>0</v>
      </c>
      <c r="S143" s="267">
        <f>IF('Rozpočet + Žádosti o změnu'!$ER$2="ano",'Rozpočet + Žádosti o změnu'!EP143,IF('Rozpočet + Žádosti o změnu'!$EF$2="ano",'Rozpočet + Žádosti o změnu'!ED143,IF('Rozpočet + Žádosti o změnu'!$DT$2="ano",'Rozpočet + Žádosti o změnu'!DR143,IF('Rozpočet + Žádosti o změnu'!$DH$2="ano",'Rozpočet + Žádosti o změnu'!DF143,IF('Rozpočet + Žádosti o změnu'!$CV$2="ano",'Rozpočet + Žádosti o změnu'!CT143,IF('Rozpočet + Žádosti o změnu'!$CJ$2="ano",'Rozpočet + Žádosti o změnu'!CH143,IF('Rozpočet + Žádosti o změnu'!$BX$2="ano",'Rozpočet + Žádosti o změnu'!BV143,IF('Rozpočet + Žádosti o změnu'!$BL$2="ano",'Rozpočet + Žádosti o změnu'!BJ143,IF('Rozpočet + Žádosti o změnu'!$AZ$2="ano",'Rozpočet + Žádosti o změnu'!AX143,IF('Rozpočet + Žádosti o změnu'!$AN$2="ano",'Rozpočet + Žádosti o změnu'!AL143,'Rozpočet + Žádosti o změnu'!L143))))))))))</f>
        <v>0</v>
      </c>
      <c r="T143" s="267">
        <f>IF('Rozpočet + Žádosti o změnu'!$ER$2="ano",'Rozpočet + Žádosti o změnu'!EQ143,IF('Rozpočet + Žádosti o změnu'!$EF$2="ano",'Rozpočet + Žádosti o změnu'!EE143,IF('Rozpočet + Žádosti o změnu'!$DT$2="ano",'Rozpočet + Žádosti o změnu'!DS143,IF('Rozpočet + Žádosti o změnu'!$DH$2="ano",'Rozpočet + Žádosti o změnu'!DG143,IF('Rozpočet + Žádosti o změnu'!$CV$2="ano",'Rozpočet + Žádosti o změnu'!CU143,IF('Rozpočet + Žádosti o změnu'!$CJ$2="ano",'Rozpočet + Žádosti o změnu'!CI143,IF('Rozpočet + Žádosti o změnu'!$BX$2="ano",'Rozpočet + Žádosti o změnu'!BW143,IF('Rozpočet + Žádosti o změnu'!$BL$2="ano",'Rozpočet + Žádosti o změnu'!BK143,IF('Rozpočet + Žádosti o změnu'!$AZ$2="ano",'Rozpočet + Žádosti o změnu'!AY143,IF('Rozpočet + Žádosti o změnu'!$AN$2="ano",'Rozpočet + Žádosti o změnu'!AM143,'Rozpočet + Žádosti o změnu'!M143))))))))))</f>
        <v>0</v>
      </c>
      <c r="U143" s="267">
        <f>IF('Rozpočet + Žádosti o změnu'!$ER$2="ano",'Rozpočet + Žádosti o změnu'!ER143,IF('Rozpočet + Žádosti o změnu'!$EF$2="ano",'Rozpočet + Žádosti o změnu'!EF143,IF('Rozpočet + Žádosti o změnu'!$DT$2="ano",'Rozpočet + Žádosti o změnu'!DT143,IF('Rozpočet + Žádosti o změnu'!$DH$2="ano",'Rozpočet + Žádosti o změnu'!DH143,IF('Rozpočet + Žádosti o změnu'!$CV$2="ano",'Rozpočet + Žádosti o změnu'!CV143,IF('Rozpočet + Žádosti o změnu'!$CJ$2="ano",'Rozpočet + Žádosti o změnu'!CJ143,IF('Rozpočet + Žádosti o změnu'!$BX$2="ano",'Rozpočet + Žádosti o změnu'!BX143,IF('Rozpočet + Žádosti o změnu'!$BL$2="ano",'Rozpočet + Žádosti o změnu'!BL143,IF('Rozpočet + Žádosti o změnu'!$AZ$2="ano",'Rozpočet + Žádosti o změnu'!AZ143,IF('Rozpočet + Žádosti o změnu'!$AN$2="ano",'Rozpočet + Žádosti o změnu'!AN143,'Rozpočet + Žádosti o změnu'!N143))))))))))</f>
        <v>0</v>
      </c>
      <c r="W143" s="281">
        <f>IF('ZoR č. 1'!$D143="",0,'ZoR č. 1'!G143)+IF('ZoR č. 2'!$D143="",0,'ZoR č. 2'!G143)+IF('ZoR č. 3'!$D143="",0,'ZoR č. 3'!G143)+IF('ZoR č. 4'!$D143="",0,'ZoR č. 4'!G143)+IF('ZoR č. 5'!$D143="",0,'ZoR č. 5'!G143)+IF('ZoR č. 6'!$D143="",0,'ZoR č. 6'!G143)+IF('ZoR č. 7'!$D143="",0,'ZoR č. 7'!G143)+IF('ZoR č. 8'!$D143="",0,'ZoR č. 8'!G143)+IF('ZoR č. 9'!$D143="",0,'ZoR č. 9'!G143)+IF('ZoR č. 10'!$D143="",0,'ZoR č. 10'!G143)+IF(ZZoR!$D143="",0,ZZoR!G143)</f>
        <v>0</v>
      </c>
      <c r="X143" s="281">
        <f>IF('ZoR č. 1'!$D143="",0,'ZoR č. 1'!H143)+IF('ZoR č. 2'!$D143="",0,'ZoR č. 2'!H143)+IF('ZoR č. 3'!$D143="",0,'ZoR č. 3'!H143)+IF('ZoR č. 4'!$D143="",0,'ZoR č. 4'!H143)+IF('ZoR č. 5'!$D143="",0,'ZoR č. 5'!H143)+IF('ZoR č. 6'!$D143="",0,'ZoR č. 6'!H143)+IF('ZoR č. 7'!$D143="",0,'ZoR č. 7'!H143)+IF('ZoR č. 8'!$D143="",0,'ZoR č. 8'!H143)+IF('ZoR č. 9'!$D143="",0,'ZoR č. 9'!H143)+IF('ZoR č. 10'!$D143="",0,'ZoR č. 10'!H143)+IF(ZZoR!$D143="",0,ZZoR!H143)</f>
        <v>0</v>
      </c>
      <c r="Y143" s="281">
        <f>IF('ZoR č. 1'!$D143="",0,'ZoR č. 1'!I143)+IF('ZoR č. 2'!$D143="",0,'ZoR č. 2'!I143)+IF('ZoR č. 3'!$D143="",0,'ZoR č. 3'!I143)+IF('ZoR č. 4'!$D143="",0,'ZoR č. 4'!I143)+IF('ZoR č. 5'!$D143="",0,'ZoR č. 5'!I143)+IF('ZoR č. 6'!$D143="",0,'ZoR č. 6'!I143)+IF('ZoR č. 7'!$D143="",0,'ZoR č. 7'!I143)+IF('ZoR č. 8'!$D143="",0,'ZoR č. 8'!I143)+IF('ZoR č. 9'!$D143="",0,'ZoR č. 9'!I143)+IF('ZoR č. 10'!$D143="",0,'ZoR č. 10'!I143)+IF(ZZoR!$D143="",0,ZZoR!I143)</f>
        <v>0</v>
      </c>
      <c r="Z143" s="281">
        <f>IF('ZoR č. 1'!$D143="",0,'ZoR č. 1'!J143)+IF('ZoR č. 2'!$D143="",0,'ZoR č. 2'!J143)+IF('ZoR č. 3'!$D143="",0,'ZoR č. 3'!J143)+IF('ZoR č. 4'!$D143="",0,'ZoR č. 4'!J143)+IF('ZoR č. 5'!$D143="",0,'ZoR č. 5'!J143)+IF('ZoR č. 6'!$D143="",0,'ZoR č. 6'!J143)+IF('ZoR č. 7'!$D143="",0,'ZoR č. 7'!J143)+IF('ZoR č. 8'!$D143="",0,'ZoR č. 8'!J143)+IF('ZoR č. 9'!$D143="",0,'ZoR č. 9'!J143)+IF('ZoR č. 10'!$D143="",0,'ZoR č. 10'!J143)+IF(ZZoR!$D143="",0,ZZoR!J143)</f>
        <v>0</v>
      </c>
      <c r="AA143" s="281">
        <f>IF('ZoR č. 1'!$D143="",0,'ZoR č. 1'!K143)+IF('ZoR č. 2'!$D143="",0,'ZoR č. 2'!K143)+IF('ZoR č. 3'!$D143="",0,'ZoR č. 3'!K143)+IF('ZoR č. 4'!$D143="",0,'ZoR č. 4'!K143)+IF('ZoR č. 5'!$D143="",0,'ZoR č. 5'!K143)+IF('ZoR č. 6'!$D143="",0,'ZoR č. 6'!K143)+IF('ZoR č. 7'!$D143="",0,'ZoR č. 7'!K143)+IF('ZoR č. 8'!$D143="",0,'ZoR č. 8'!K143)+IF('ZoR č. 9'!$D143="",0,'ZoR č. 9'!K143)+IF('ZoR č. 10'!$D143="",0,'ZoR č. 10'!K143)+IF(ZZoR!$D143="",0,ZZoR!K143)</f>
        <v>0</v>
      </c>
      <c r="AB143" s="281">
        <f>IF('ZoR č. 1'!$D143="",0,'ZoR č. 1'!L143)+IF('ZoR č. 2'!$D143="",0,'ZoR č. 2'!L143)+IF('ZoR č. 3'!$D143="",0,'ZoR č. 3'!L143)+IF('ZoR č. 4'!$D143="",0,'ZoR č. 4'!L143)+IF('ZoR č. 5'!$D143="",0,'ZoR č. 5'!L143)+IF('ZoR č. 6'!$D143="",0,'ZoR č. 6'!L143)+IF('ZoR č. 7'!$D143="",0,'ZoR č. 7'!L143)+IF('ZoR č. 8'!$D143="",0,'ZoR č. 8'!L143)+IF('ZoR č. 9'!$D143="",0,'ZoR č. 9'!L143)+IF('ZoR č. 10'!$D143="",0,'ZoR č. 10'!L143)+IF(ZZoR!$D143="",0,ZZoR!L143)</f>
        <v>0</v>
      </c>
      <c r="AC143" s="281">
        <f>IF('ZoR č. 1'!$D143="",0,'ZoR č. 1'!M143)+IF('ZoR č. 2'!$D143="",0,'ZoR č. 2'!M143)+IF('ZoR č. 3'!$D143="",0,'ZoR č. 3'!M143)+IF('ZoR č. 4'!$D143="",0,'ZoR č. 4'!M143)+IF('ZoR č. 5'!$D143="",0,'ZoR č. 5'!M143)+IF('ZoR č. 6'!$D143="",0,'ZoR č. 6'!M143)+IF('ZoR č. 7'!$D143="",0,'ZoR č. 7'!M143)+IF('ZoR č. 8'!$D143="",0,'ZoR č. 8'!M143)+IF('ZoR č. 9'!$D143="",0,'ZoR č. 9'!M143)+IF('ZoR č. 10'!$D143="",0,'ZoR č. 10'!M143)+IF(ZZoR!$D143="",0,ZZoR!M143)</f>
        <v>0</v>
      </c>
      <c r="AE143" s="282" t="str">
        <f t="shared" si="11"/>
        <v/>
      </c>
    </row>
    <row r="144" spans="2:31" x14ac:dyDescent="0.25">
      <c r="B144" s="10" t="s">
        <v>257</v>
      </c>
      <c r="C144" s="104" t="str">
        <f>IF(COUNTA('Přehled partnerů'!C144:D144)&lt;&gt;2,"partner neuveden",IF('Přehled partnerů'!M144="ANO",'Přehled partnerů'!C144,"v tomto období nerelevantní"))</f>
        <v>partner neuveden</v>
      </c>
      <c r="D144" s="116" t="str">
        <f>IF(COUNTA('Přehled partnerů'!C144:D144)&lt;&gt;2,"",IF('Přehled partnerů'!M144="ANO",'Přehled partnerů'!D144,""))</f>
        <v/>
      </c>
      <c r="E144" s="24" t="str">
        <f t="shared" si="8"/>
        <v/>
      </c>
      <c r="F144" s="47" t="str">
        <f t="shared" si="9"/>
        <v/>
      </c>
      <c r="G144" s="15">
        <v>0</v>
      </c>
      <c r="H144" s="16">
        <v>0</v>
      </c>
      <c r="I144" s="16">
        <v>0</v>
      </c>
      <c r="J144" s="16">
        <v>0</v>
      </c>
      <c r="K144" s="126">
        <v>0</v>
      </c>
      <c r="L144" s="126">
        <v>0</v>
      </c>
      <c r="M144" s="130">
        <v>0</v>
      </c>
      <c r="N144" s="58" t="str">
        <f t="shared" si="10"/>
        <v/>
      </c>
      <c r="O144" s="267">
        <f>IF('Rozpočet + Žádosti o změnu'!$ER$2="ano",'Rozpočet + Žádosti o změnu'!EL144,IF('Rozpočet + Žádosti o změnu'!$EF$2="ano",'Rozpočet + Žádosti o změnu'!DZ144,IF('Rozpočet + Žádosti o změnu'!$DT$2="ano",'Rozpočet + Žádosti o změnu'!DN144,IF('Rozpočet + Žádosti o změnu'!$DH$2="ano",'Rozpočet + Žádosti o změnu'!DB144,IF('Rozpočet + Žádosti o změnu'!$CV$2="ano",'Rozpočet + Žádosti o změnu'!CP144,IF('Rozpočet + Žádosti o změnu'!$CJ$2="ano",'Rozpočet + Žádosti o změnu'!CD144,IF('Rozpočet + Žádosti o změnu'!$BX$2="ano",'Rozpočet + Žádosti o změnu'!BR144,IF('Rozpočet + Žádosti o změnu'!$BL$2="ano",'Rozpočet + Žádosti o změnu'!BF144,IF('Rozpočet + Žádosti o změnu'!$AZ$2="ano",'Rozpočet + Žádosti o změnu'!AT144,IF('Rozpočet + Žádosti o změnu'!$AN$2="ano",'Rozpočet + Žádosti o změnu'!AH144,'Rozpočet + Žádosti o změnu'!H144))))))))))</f>
        <v>0</v>
      </c>
      <c r="P144" s="267">
        <f>IF('Rozpočet + Žádosti o změnu'!$ER$2="ano",'Rozpočet + Žádosti o změnu'!EM144,IF('Rozpočet + Žádosti o změnu'!$EF$2="ano",'Rozpočet + Žádosti o změnu'!EA144,IF('Rozpočet + Žádosti o změnu'!$DT$2="ano",'Rozpočet + Žádosti o změnu'!DO144,IF('Rozpočet + Žádosti o změnu'!$DH$2="ano",'Rozpočet + Žádosti o změnu'!DC144,IF('Rozpočet + Žádosti o změnu'!$CV$2="ano",'Rozpočet + Žádosti o změnu'!CQ144,IF('Rozpočet + Žádosti o změnu'!$CJ$2="ano",'Rozpočet + Žádosti o změnu'!CE144,IF('Rozpočet + Žádosti o změnu'!$BX$2="ano",'Rozpočet + Žádosti o změnu'!BS144,IF('Rozpočet + Žádosti o změnu'!$BL$2="ano",'Rozpočet + Žádosti o změnu'!BG144,IF('Rozpočet + Žádosti o změnu'!$AZ$2="ano",'Rozpočet + Žádosti o změnu'!AU144,IF('Rozpočet + Žádosti o změnu'!$AN$2="ano",'Rozpočet + Žádosti o změnu'!AI144,'Rozpočet + Žádosti o změnu'!I144))))))))))</f>
        <v>0</v>
      </c>
      <c r="Q144" s="267">
        <f>IF('Rozpočet + Žádosti o změnu'!$ER$2="ano",'Rozpočet + Žádosti o změnu'!EN144,IF('Rozpočet + Žádosti o změnu'!$EF$2="ano",'Rozpočet + Žádosti o změnu'!EB144,IF('Rozpočet + Žádosti o změnu'!$DT$2="ano",'Rozpočet + Žádosti o změnu'!DP144,IF('Rozpočet + Žádosti o změnu'!$DH$2="ano",'Rozpočet + Žádosti o změnu'!DD144,IF('Rozpočet + Žádosti o změnu'!$CV$2="ano",'Rozpočet + Žádosti o změnu'!CR144,IF('Rozpočet + Žádosti o změnu'!$CJ$2="ano",'Rozpočet + Žádosti o změnu'!CF144,IF('Rozpočet + Žádosti o změnu'!$BX$2="ano",'Rozpočet + Žádosti o změnu'!BT144,IF('Rozpočet + Žádosti o změnu'!$BL$2="ano",'Rozpočet + Žádosti o změnu'!BH144,IF('Rozpočet + Žádosti o změnu'!$AZ$2="ano",'Rozpočet + Žádosti o změnu'!AV144,IF('Rozpočet + Žádosti o změnu'!$AN$2="ano",'Rozpočet + Žádosti o změnu'!AJ144,'Rozpočet + Žádosti o změnu'!J144))))))))))</f>
        <v>0</v>
      </c>
      <c r="R144" s="267">
        <f>IF('Rozpočet + Žádosti o změnu'!$ER$2="ano",'Rozpočet + Žádosti o změnu'!EO144,IF('Rozpočet + Žádosti o změnu'!$EF$2="ano",'Rozpočet + Žádosti o změnu'!EC144,IF('Rozpočet + Žádosti o změnu'!$DT$2="ano",'Rozpočet + Žádosti o změnu'!DQ144,IF('Rozpočet + Žádosti o změnu'!$DH$2="ano",'Rozpočet + Žádosti o změnu'!DE144,IF('Rozpočet + Žádosti o změnu'!$CV$2="ano",'Rozpočet + Žádosti o změnu'!CS144,IF('Rozpočet + Žádosti o změnu'!$CJ$2="ano",'Rozpočet + Žádosti o změnu'!CG144,IF('Rozpočet + Žádosti o změnu'!$BX$2="ano",'Rozpočet + Žádosti o změnu'!BU144,IF('Rozpočet + Žádosti o změnu'!$BL$2="ano",'Rozpočet + Žádosti o změnu'!BI144,IF('Rozpočet + Žádosti o změnu'!$AZ$2="ano",'Rozpočet + Žádosti o změnu'!AW144,IF('Rozpočet + Žádosti o změnu'!$AN$2="ano",'Rozpočet + Žádosti o změnu'!AK144,'Rozpočet + Žádosti o změnu'!K144))))))))))</f>
        <v>0</v>
      </c>
      <c r="S144" s="267">
        <f>IF('Rozpočet + Žádosti o změnu'!$ER$2="ano",'Rozpočet + Žádosti o změnu'!EP144,IF('Rozpočet + Žádosti o změnu'!$EF$2="ano",'Rozpočet + Žádosti o změnu'!ED144,IF('Rozpočet + Žádosti o změnu'!$DT$2="ano",'Rozpočet + Žádosti o změnu'!DR144,IF('Rozpočet + Žádosti o změnu'!$DH$2="ano",'Rozpočet + Žádosti o změnu'!DF144,IF('Rozpočet + Žádosti o změnu'!$CV$2="ano",'Rozpočet + Žádosti o změnu'!CT144,IF('Rozpočet + Žádosti o změnu'!$CJ$2="ano",'Rozpočet + Žádosti o změnu'!CH144,IF('Rozpočet + Žádosti o změnu'!$BX$2="ano",'Rozpočet + Žádosti o změnu'!BV144,IF('Rozpočet + Žádosti o změnu'!$BL$2="ano",'Rozpočet + Žádosti o změnu'!BJ144,IF('Rozpočet + Žádosti o změnu'!$AZ$2="ano",'Rozpočet + Žádosti o změnu'!AX144,IF('Rozpočet + Žádosti o změnu'!$AN$2="ano",'Rozpočet + Žádosti o změnu'!AL144,'Rozpočet + Žádosti o změnu'!L144))))))))))</f>
        <v>0</v>
      </c>
      <c r="T144" s="267">
        <f>IF('Rozpočet + Žádosti o změnu'!$ER$2="ano",'Rozpočet + Žádosti o změnu'!EQ144,IF('Rozpočet + Žádosti o změnu'!$EF$2="ano",'Rozpočet + Žádosti o změnu'!EE144,IF('Rozpočet + Žádosti o změnu'!$DT$2="ano",'Rozpočet + Žádosti o změnu'!DS144,IF('Rozpočet + Žádosti o změnu'!$DH$2="ano",'Rozpočet + Žádosti o změnu'!DG144,IF('Rozpočet + Žádosti o změnu'!$CV$2="ano",'Rozpočet + Žádosti o změnu'!CU144,IF('Rozpočet + Žádosti o změnu'!$CJ$2="ano",'Rozpočet + Žádosti o změnu'!CI144,IF('Rozpočet + Žádosti o změnu'!$BX$2="ano",'Rozpočet + Žádosti o změnu'!BW144,IF('Rozpočet + Žádosti o změnu'!$BL$2="ano",'Rozpočet + Žádosti o změnu'!BK144,IF('Rozpočet + Žádosti o změnu'!$AZ$2="ano",'Rozpočet + Žádosti o změnu'!AY144,IF('Rozpočet + Žádosti o změnu'!$AN$2="ano",'Rozpočet + Žádosti o změnu'!AM144,'Rozpočet + Žádosti o změnu'!M144))))))))))</f>
        <v>0</v>
      </c>
      <c r="U144" s="267">
        <f>IF('Rozpočet + Žádosti o změnu'!$ER$2="ano",'Rozpočet + Žádosti o změnu'!ER144,IF('Rozpočet + Žádosti o změnu'!$EF$2="ano",'Rozpočet + Žádosti o změnu'!EF144,IF('Rozpočet + Žádosti o změnu'!$DT$2="ano",'Rozpočet + Žádosti o změnu'!DT144,IF('Rozpočet + Žádosti o změnu'!$DH$2="ano",'Rozpočet + Žádosti o změnu'!DH144,IF('Rozpočet + Žádosti o změnu'!$CV$2="ano",'Rozpočet + Žádosti o změnu'!CV144,IF('Rozpočet + Žádosti o změnu'!$CJ$2="ano",'Rozpočet + Žádosti o změnu'!CJ144,IF('Rozpočet + Žádosti o změnu'!$BX$2="ano",'Rozpočet + Žádosti o změnu'!BX144,IF('Rozpočet + Žádosti o změnu'!$BL$2="ano",'Rozpočet + Žádosti o změnu'!BL144,IF('Rozpočet + Žádosti o změnu'!$AZ$2="ano",'Rozpočet + Žádosti o změnu'!AZ144,IF('Rozpočet + Žádosti o změnu'!$AN$2="ano",'Rozpočet + Žádosti o změnu'!AN144,'Rozpočet + Žádosti o změnu'!N144))))))))))</f>
        <v>0</v>
      </c>
      <c r="W144" s="281">
        <f>IF('ZoR č. 1'!$D144="",0,'ZoR č. 1'!G144)+IF('ZoR č. 2'!$D144="",0,'ZoR č. 2'!G144)+IF('ZoR č. 3'!$D144="",0,'ZoR č. 3'!G144)+IF('ZoR č. 4'!$D144="",0,'ZoR č. 4'!G144)+IF('ZoR č. 5'!$D144="",0,'ZoR č. 5'!G144)+IF('ZoR č. 6'!$D144="",0,'ZoR č. 6'!G144)+IF('ZoR č. 7'!$D144="",0,'ZoR č. 7'!G144)+IF('ZoR č. 8'!$D144="",0,'ZoR č. 8'!G144)+IF('ZoR č. 9'!$D144="",0,'ZoR č. 9'!G144)+IF('ZoR č. 10'!$D144="",0,'ZoR č. 10'!G144)+IF(ZZoR!$D144="",0,ZZoR!G144)</f>
        <v>0</v>
      </c>
      <c r="X144" s="281">
        <f>IF('ZoR č. 1'!$D144="",0,'ZoR č. 1'!H144)+IF('ZoR č. 2'!$D144="",0,'ZoR č. 2'!H144)+IF('ZoR č. 3'!$D144="",0,'ZoR č. 3'!H144)+IF('ZoR č. 4'!$D144="",0,'ZoR č. 4'!H144)+IF('ZoR č. 5'!$D144="",0,'ZoR č. 5'!H144)+IF('ZoR č. 6'!$D144="",0,'ZoR č. 6'!H144)+IF('ZoR č. 7'!$D144="",0,'ZoR č. 7'!H144)+IF('ZoR č. 8'!$D144="",0,'ZoR č. 8'!H144)+IF('ZoR č. 9'!$D144="",0,'ZoR č. 9'!H144)+IF('ZoR č. 10'!$D144="",0,'ZoR č. 10'!H144)+IF(ZZoR!$D144="",0,ZZoR!H144)</f>
        <v>0</v>
      </c>
      <c r="Y144" s="281">
        <f>IF('ZoR č. 1'!$D144="",0,'ZoR č. 1'!I144)+IF('ZoR č. 2'!$D144="",0,'ZoR č. 2'!I144)+IF('ZoR č. 3'!$D144="",0,'ZoR č. 3'!I144)+IF('ZoR č. 4'!$D144="",0,'ZoR č. 4'!I144)+IF('ZoR č. 5'!$D144="",0,'ZoR č. 5'!I144)+IF('ZoR č. 6'!$D144="",0,'ZoR č. 6'!I144)+IF('ZoR č. 7'!$D144="",0,'ZoR č. 7'!I144)+IF('ZoR č. 8'!$D144="",0,'ZoR č. 8'!I144)+IF('ZoR č. 9'!$D144="",0,'ZoR č. 9'!I144)+IF('ZoR č. 10'!$D144="",0,'ZoR č. 10'!I144)+IF(ZZoR!$D144="",0,ZZoR!I144)</f>
        <v>0</v>
      </c>
      <c r="Z144" s="281">
        <f>IF('ZoR č. 1'!$D144="",0,'ZoR č. 1'!J144)+IF('ZoR č. 2'!$D144="",0,'ZoR č. 2'!J144)+IF('ZoR č. 3'!$D144="",0,'ZoR č. 3'!J144)+IF('ZoR č. 4'!$D144="",0,'ZoR č. 4'!J144)+IF('ZoR č. 5'!$D144="",0,'ZoR č. 5'!J144)+IF('ZoR č. 6'!$D144="",0,'ZoR č. 6'!J144)+IF('ZoR č. 7'!$D144="",0,'ZoR č. 7'!J144)+IF('ZoR č. 8'!$D144="",0,'ZoR č. 8'!J144)+IF('ZoR č. 9'!$D144="",0,'ZoR č. 9'!J144)+IF('ZoR č. 10'!$D144="",0,'ZoR č. 10'!J144)+IF(ZZoR!$D144="",0,ZZoR!J144)</f>
        <v>0</v>
      </c>
      <c r="AA144" s="281">
        <f>IF('ZoR č. 1'!$D144="",0,'ZoR č. 1'!K144)+IF('ZoR č. 2'!$D144="",0,'ZoR č. 2'!K144)+IF('ZoR č. 3'!$D144="",0,'ZoR č. 3'!K144)+IF('ZoR č. 4'!$D144="",0,'ZoR č. 4'!K144)+IF('ZoR č. 5'!$D144="",0,'ZoR č. 5'!K144)+IF('ZoR č. 6'!$D144="",0,'ZoR č. 6'!K144)+IF('ZoR č. 7'!$D144="",0,'ZoR č. 7'!K144)+IF('ZoR č. 8'!$D144="",0,'ZoR č. 8'!K144)+IF('ZoR č. 9'!$D144="",0,'ZoR č. 9'!K144)+IF('ZoR č. 10'!$D144="",0,'ZoR č. 10'!K144)+IF(ZZoR!$D144="",0,ZZoR!K144)</f>
        <v>0</v>
      </c>
      <c r="AB144" s="281">
        <f>IF('ZoR č. 1'!$D144="",0,'ZoR č. 1'!L144)+IF('ZoR č. 2'!$D144="",0,'ZoR č. 2'!L144)+IF('ZoR č. 3'!$D144="",0,'ZoR č. 3'!L144)+IF('ZoR č. 4'!$D144="",0,'ZoR č. 4'!L144)+IF('ZoR č. 5'!$D144="",0,'ZoR č. 5'!L144)+IF('ZoR č. 6'!$D144="",0,'ZoR č. 6'!L144)+IF('ZoR č. 7'!$D144="",0,'ZoR č. 7'!L144)+IF('ZoR č. 8'!$D144="",0,'ZoR č. 8'!L144)+IF('ZoR č. 9'!$D144="",0,'ZoR č. 9'!L144)+IF('ZoR č. 10'!$D144="",0,'ZoR č. 10'!L144)+IF(ZZoR!$D144="",0,ZZoR!L144)</f>
        <v>0</v>
      </c>
      <c r="AC144" s="281">
        <f>IF('ZoR č. 1'!$D144="",0,'ZoR č. 1'!M144)+IF('ZoR č. 2'!$D144="",0,'ZoR č. 2'!M144)+IF('ZoR č. 3'!$D144="",0,'ZoR č. 3'!M144)+IF('ZoR č. 4'!$D144="",0,'ZoR č. 4'!M144)+IF('ZoR č. 5'!$D144="",0,'ZoR č. 5'!M144)+IF('ZoR č. 6'!$D144="",0,'ZoR č. 6'!M144)+IF('ZoR č. 7'!$D144="",0,'ZoR č. 7'!M144)+IF('ZoR č. 8'!$D144="",0,'ZoR č. 8'!M144)+IF('ZoR č. 9'!$D144="",0,'ZoR č. 9'!M144)+IF('ZoR č. 10'!$D144="",0,'ZoR č. 10'!M144)+IF(ZZoR!$D144="",0,ZZoR!M144)</f>
        <v>0</v>
      </c>
      <c r="AE144" s="282" t="str">
        <f t="shared" si="11"/>
        <v/>
      </c>
    </row>
    <row r="145" spans="2:31" x14ac:dyDescent="0.25">
      <c r="B145" s="10" t="s">
        <v>258</v>
      </c>
      <c r="C145" s="104" t="str">
        <f>IF(COUNTA('Přehled partnerů'!C145:D145)&lt;&gt;2,"partner neuveden",IF('Přehled partnerů'!M145="ANO",'Přehled partnerů'!C145,"v tomto období nerelevantní"))</f>
        <v>partner neuveden</v>
      </c>
      <c r="D145" s="116" t="str">
        <f>IF(COUNTA('Přehled partnerů'!C145:D145)&lt;&gt;2,"",IF('Přehled partnerů'!M145="ANO",'Přehled partnerů'!D145,""))</f>
        <v/>
      </c>
      <c r="E145" s="24" t="str">
        <f t="shared" si="8"/>
        <v/>
      </c>
      <c r="F145" s="47" t="str">
        <f t="shared" si="9"/>
        <v/>
      </c>
      <c r="G145" s="15">
        <v>0</v>
      </c>
      <c r="H145" s="16">
        <v>0</v>
      </c>
      <c r="I145" s="16">
        <v>0</v>
      </c>
      <c r="J145" s="16">
        <v>0</v>
      </c>
      <c r="K145" s="126">
        <v>0</v>
      </c>
      <c r="L145" s="126">
        <v>0</v>
      </c>
      <c r="M145" s="130">
        <v>0</v>
      </c>
      <c r="N145" s="58" t="str">
        <f t="shared" si="10"/>
        <v/>
      </c>
      <c r="O145" s="267">
        <f>IF('Rozpočet + Žádosti o změnu'!$ER$2="ano",'Rozpočet + Žádosti o změnu'!EL145,IF('Rozpočet + Žádosti o změnu'!$EF$2="ano",'Rozpočet + Žádosti o změnu'!DZ145,IF('Rozpočet + Žádosti o změnu'!$DT$2="ano",'Rozpočet + Žádosti o změnu'!DN145,IF('Rozpočet + Žádosti o změnu'!$DH$2="ano",'Rozpočet + Žádosti o změnu'!DB145,IF('Rozpočet + Žádosti o změnu'!$CV$2="ano",'Rozpočet + Žádosti o změnu'!CP145,IF('Rozpočet + Žádosti o změnu'!$CJ$2="ano",'Rozpočet + Žádosti o změnu'!CD145,IF('Rozpočet + Žádosti o změnu'!$BX$2="ano",'Rozpočet + Žádosti o změnu'!BR145,IF('Rozpočet + Žádosti o změnu'!$BL$2="ano",'Rozpočet + Žádosti o změnu'!BF145,IF('Rozpočet + Žádosti o změnu'!$AZ$2="ano",'Rozpočet + Žádosti o změnu'!AT145,IF('Rozpočet + Žádosti o změnu'!$AN$2="ano",'Rozpočet + Žádosti o změnu'!AH145,'Rozpočet + Žádosti o změnu'!H145))))))))))</f>
        <v>0</v>
      </c>
      <c r="P145" s="267">
        <f>IF('Rozpočet + Žádosti o změnu'!$ER$2="ano",'Rozpočet + Žádosti o změnu'!EM145,IF('Rozpočet + Žádosti o změnu'!$EF$2="ano",'Rozpočet + Žádosti o změnu'!EA145,IF('Rozpočet + Žádosti o změnu'!$DT$2="ano",'Rozpočet + Žádosti o změnu'!DO145,IF('Rozpočet + Žádosti o změnu'!$DH$2="ano",'Rozpočet + Žádosti o změnu'!DC145,IF('Rozpočet + Žádosti o změnu'!$CV$2="ano",'Rozpočet + Žádosti o změnu'!CQ145,IF('Rozpočet + Žádosti o změnu'!$CJ$2="ano",'Rozpočet + Žádosti o změnu'!CE145,IF('Rozpočet + Žádosti o změnu'!$BX$2="ano",'Rozpočet + Žádosti o změnu'!BS145,IF('Rozpočet + Žádosti o změnu'!$BL$2="ano",'Rozpočet + Žádosti o změnu'!BG145,IF('Rozpočet + Žádosti o změnu'!$AZ$2="ano",'Rozpočet + Žádosti o změnu'!AU145,IF('Rozpočet + Žádosti o změnu'!$AN$2="ano",'Rozpočet + Žádosti o změnu'!AI145,'Rozpočet + Žádosti o změnu'!I145))))))))))</f>
        <v>0</v>
      </c>
      <c r="Q145" s="267">
        <f>IF('Rozpočet + Žádosti o změnu'!$ER$2="ano",'Rozpočet + Žádosti o změnu'!EN145,IF('Rozpočet + Žádosti o změnu'!$EF$2="ano",'Rozpočet + Žádosti o změnu'!EB145,IF('Rozpočet + Žádosti o změnu'!$DT$2="ano",'Rozpočet + Žádosti o změnu'!DP145,IF('Rozpočet + Žádosti o změnu'!$DH$2="ano",'Rozpočet + Žádosti o změnu'!DD145,IF('Rozpočet + Žádosti o změnu'!$CV$2="ano",'Rozpočet + Žádosti o změnu'!CR145,IF('Rozpočet + Žádosti o změnu'!$CJ$2="ano",'Rozpočet + Žádosti o změnu'!CF145,IF('Rozpočet + Žádosti o změnu'!$BX$2="ano",'Rozpočet + Žádosti o změnu'!BT145,IF('Rozpočet + Žádosti o změnu'!$BL$2="ano",'Rozpočet + Žádosti o změnu'!BH145,IF('Rozpočet + Žádosti o změnu'!$AZ$2="ano",'Rozpočet + Žádosti o změnu'!AV145,IF('Rozpočet + Žádosti o změnu'!$AN$2="ano",'Rozpočet + Žádosti o změnu'!AJ145,'Rozpočet + Žádosti o změnu'!J145))))))))))</f>
        <v>0</v>
      </c>
      <c r="R145" s="267">
        <f>IF('Rozpočet + Žádosti o změnu'!$ER$2="ano",'Rozpočet + Žádosti o změnu'!EO145,IF('Rozpočet + Žádosti o změnu'!$EF$2="ano",'Rozpočet + Žádosti o změnu'!EC145,IF('Rozpočet + Žádosti o změnu'!$DT$2="ano",'Rozpočet + Žádosti o změnu'!DQ145,IF('Rozpočet + Žádosti o změnu'!$DH$2="ano",'Rozpočet + Žádosti o změnu'!DE145,IF('Rozpočet + Žádosti o změnu'!$CV$2="ano",'Rozpočet + Žádosti o změnu'!CS145,IF('Rozpočet + Žádosti o změnu'!$CJ$2="ano",'Rozpočet + Žádosti o změnu'!CG145,IF('Rozpočet + Žádosti o změnu'!$BX$2="ano",'Rozpočet + Žádosti o změnu'!BU145,IF('Rozpočet + Žádosti o změnu'!$BL$2="ano",'Rozpočet + Žádosti o změnu'!BI145,IF('Rozpočet + Žádosti o změnu'!$AZ$2="ano",'Rozpočet + Žádosti o změnu'!AW145,IF('Rozpočet + Žádosti o změnu'!$AN$2="ano",'Rozpočet + Žádosti o změnu'!AK145,'Rozpočet + Žádosti o změnu'!K145))))))))))</f>
        <v>0</v>
      </c>
      <c r="S145" s="267">
        <f>IF('Rozpočet + Žádosti o změnu'!$ER$2="ano",'Rozpočet + Žádosti o změnu'!EP145,IF('Rozpočet + Žádosti o změnu'!$EF$2="ano",'Rozpočet + Žádosti o změnu'!ED145,IF('Rozpočet + Žádosti o změnu'!$DT$2="ano",'Rozpočet + Žádosti o změnu'!DR145,IF('Rozpočet + Žádosti o změnu'!$DH$2="ano",'Rozpočet + Žádosti o změnu'!DF145,IF('Rozpočet + Žádosti o změnu'!$CV$2="ano",'Rozpočet + Žádosti o změnu'!CT145,IF('Rozpočet + Žádosti o změnu'!$CJ$2="ano",'Rozpočet + Žádosti o změnu'!CH145,IF('Rozpočet + Žádosti o změnu'!$BX$2="ano",'Rozpočet + Žádosti o změnu'!BV145,IF('Rozpočet + Žádosti o změnu'!$BL$2="ano",'Rozpočet + Žádosti o změnu'!BJ145,IF('Rozpočet + Žádosti o změnu'!$AZ$2="ano",'Rozpočet + Žádosti o změnu'!AX145,IF('Rozpočet + Žádosti o změnu'!$AN$2="ano",'Rozpočet + Žádosti o změnu'!AL145,'Rozpočet + Žádosti o změnu'!L145))))))))))</f>
        <v>0</v>
      </c>
      <c r="T145" s="267">
        <f>IF('Rozpočet + Žádosti o změnu'!$ER$2="ano",'Rozpočet + Žádosti o změnu'!EQ145,IF('Rozpočet + Žádosti o změnu'!$EF$2="ano",'Rozpočet + Žádosti o změnu'!EE145,IF('Rozpočet + Žádosti o změnu'!$DT$2="ano",'Rozpočet + Žádosti o změnu'!DS145,IF('Rozpočet + Žádosti o změnu'!$DH$2="ano",'Rozpočet + Žádosti o změnu'!DG145,IF('Rozpočet + Žádosti o změnu'!$CV$2="ano",'Rozpočet + Žádosti o změnu'!CU145,IF('Rozpočet + Žádosti o změnu'!$CJ$2="ano",'Rozpočet + Žádosti o změnu'!CI145,IF('Rozpočet + Žádosti o změnu'!$BX$2="ano",'Rozpočet + Žádosti o změnu'!BW145,IF('Rozpočet + Žádosti o změnu'!$BL$2="ano",'Rozpočet + Žádosti o změnu'!BK145,IF('Rozpočet + Žádosti o změnu'!$AZ$2="ano",'Rozpočet + Žádosti o změnu'!AY145,IF('Rozpočet + Žádosti o změnu'!$AN$2="ano",'Rozpočet + Žádosti o změnu'!AM145,'Rozpočet + Žádosti o změnu'!M145))))))))))</f>
        <v>0</v>
      </c>
      <c r="U145" s="267">
        <f>IF('Rozpočet + Žádosti o změnu'!$ER$2="ano",'Rozpočet + Žádosti o změnu'!ER145,IF('Rozpočet + Žádosti o změnu'!$EF$2="ano",'Rozpočet + Žádosti o změnu'!EF145,IF('Rozpočet + Žádosti o změnu'!$DT$2="ano",'Rozpočet + Žádosti o změnu'!DT145,IF('Rozpočet + Žádosti o změnu'!$DH$2="ano",'Rozpočet + Žádosti o změnu'!DH145,IF('Rozpočet + Žádosti o změnu'!$CV$2="ano",'Rozpočet + Žádosti o změnu'!CV145,IF('Rozpočet + Žádosti o změnu'!$CJ$2="ano",'Rozpočet + Žádosti o změnu'!CJ145,IF('Rozpočet + Žádosti o změnu'!$BX$2="ano",'Rozpočet + Žádosti o změnu'!BX145,IF('Rozpočet + Žádosti o změnu'!$BL$2="ano",'Rozpočet + Žádosti o změnu'!BL145,IF('Rozpočet + Žádosti o změnu'!$AZ$2="ano",'Rozpočet + Žádosti o změnu'!AZ145,IF('Rozpočet + Žádosti o změnu'!$AN$2="ano",'Rozpočet + Žádosti o změnu'!AN145,'Rozpočet + Žádosti o změnu'!N145))))))))))</f>
        <v>0</v>
      </c>
      <c r="W145" s="281">
        <f>IF('ZoR č. 1'!$D145="",0,'ZoR č. 1'!G145)+IF('ZoR č. 2'!$D145="",0,'ZoR č. 2'!G145)+IF('ZoR č. 3'!$D145="",0,'ZoR č. 3'!G145)+IF('ZoR č. 4'!$D145="",0,'ZoR č. 4'!G145)+IF('ZoR č. 5'!$D145="",0,'ZoR č. 5'!G145)+IF('ZoR č. 6'!$D145="",0,'ZoR č. 6'!G145)+IF('ZoR č. 7'!$D145="",0,'ZoR č. 7'!G145)+IF('ZoR č. 8'!$D145="",0,'ZoR č. 8'!G145)+IF('ZoR č. 9'!$D145="",0,'ZoR č. 9'!G145)+IF('ZoR č. 10'!$D145="",0,'ZoR č. 10'!G145)+IF(ZZoR!$D145="",0,ZZoR!G145)</f>
        <v>0</v>
      </c>
      <c r="X145" s="281">
        <f>IF('ZoR č. 1'!$D145="",0,'ZoR č. 1'!H145)+IF('ZoR č. 2'!$D145="",0,'ZoR č. 2'!H145)+IF('ZoR č. 3'!$D145="",0,'ZoR č. 3'!H145)+IF('ZoR č. 4'!$D145="",0,'ZoR č. 4'!H145)+IF('ZoR č. 5'!$D145="",0,'ZoR č. 5'!H145)+IF('ZoR č. 6'!$D145="",0,'ZoR č. 6'!H145)+IF('ZoR č. 7'!$D145="",0,'ZoR č. 7'!H145)+IF('ZoR č. 8'!$D145="",0,'ZoR č. 8'!H145)+IF('ZoR č. 9'!$D145="",0,'ZoR č. 9'!H145)+IF('ZoR č. 10'!$D145="",0,'ZoR č. 10'!H145)+IF(ZZoR!$D145="",0,ZZoR!H145)</f>
        <v>0</v>
      </c>
      <c r="Y145" s="281">
        <f>IF('ZoR č. 1'!$D145="",0,'ZoR č. 1'!I145)+IF('ZoR č. 2'!$D145="",0,'ZoR č. 2'!I145)+IF('ZoR č. 3'!$D145="",0,'ZoR č. 3'!I145)+IF('ZoR č. 4'!$D145="",0,'ZoR č. 4'!I145)+IF('ZoR č. 5'!$D145="",0,'ZoR č. 5'!I145)+IF('ZoR č. 6'!$D145="",0,'ZoR č. 6'!I145)+IF('ZoR č. 7'!$D145="",0,'ZoR č. 7'!I145)+IF('ZoR č. 8'!$D145="",0,'ZoR č. 8'!I145)+IF('ZoR č. 9'!$D145="",0,'ZoR č. 9'!I145)+IF('ZoR č. 10'!$D145="",0,'ZoR č. 10'!I145)+IF(ZZoR!$D145="",0,ZZoR!I145)</f>
        <v>0</v>
      </c>
      <c r="Z145" s="281">
        <f>IF('ZoR č. 1'!$D145="",0,'ZoR č. 1'!J145)+IF('ZoR č. 2'!$D145="",0,'ZoR č. 2'!J145)+IF('ZoR č. 3'!$D145="",0,'ZoR č. 3'!J145)+IF('ZoR č. 4'!$D145="",0,'ZoR č. 4'!J145)+IF('ZoR č. 5'!$D145="",0,'ZoR č. 5'!J145)+IF('ZoR č. 6'!$D145="",0,'ZoR č. 6'!J145)+IF('ZoR č. 7'!$D145="",0,'ZoR č. 7'!J145)+IF('ZoR č. 8'!$D145="",0,'ZoR č. 8'!J145)+IF('ZoR č. 9'!$D145="",0,'ZoR č. 9'!J145)+IF('ZoR č. 10'!$D145="",0,'ZoR č. 10'!J145)+IF(ZZoR!$D145="",0,ZZoR!J145)</f>
        <v>0</v>
      </c>
      <c r="AA145" s="281">
        <f>IF('ZoR č. 1'!$D145="",0,'ZoR č. 1'!K145)+IF('ZoR č. 2'!$D145="",0,'ZoR č. 2'!K145)+IF('ZoR č. 3'!$D145="",0,'ZoR č. 3'!K145)+IF('ZoR č. 4'!$D145="",0,'ZoR č. 4'!K145)+IF('ZoR č. 5'!$D145="",0,'ZoR č. 5'!K145)+IF('ZoR č. 6'!$D145="",0,'ZoR č. 6'!K145)+IF('ZoR č. 7'!$D145="",0,'ZoR č. 7'!K145)+IF('ZoR č. 8'!$D145="",0,'ZoR č. 8'!K145)+IF('ZoR č. 9'!$D145="",0,'ZoR č. 9'!K145)+IF('ZoR č. 10'!$D145="",0,'ZoR č. 10'!K145)+IF(ZZoR!$D145="",0,ZZoR!K145)</f>
        <v>0</v>
      </c>
      <c r="AB145" s="281">
        <f>IF('ZoR č. 1'!$D145="",0,'ZoR č. 1'!L145)+IF('ZoR č. 2'!$D145="",0,'ZoR č. 2'!L145)+IF('ZoR č. 3'!$D145="",0,'ZoR č. 3'!L145)+IF('ZoR č. 4'!$D145="",0,'ZoR č. 4'!L145)+IF('ZoR č. 5'!$D145="",0,'ZoR č. 5'!L145)+IF('ZoR č. 6'!$D145="",0,'ZoR č. 6'!L145)+IF('ZoR č. 7'!$D145="",0,'ZoR č. 7'!L145)+IF('ZoR č. 8'!$D145="",0,'ZoR č. 8'!L145)+IF('ZoR č. 9'!$D145="",0,'ZoR č. 9'!L145)+IF('ZoR č. 10'!$D145="",0,'ZoR č. 10'!L145)+IF(ZZoR!$D145="",0,ZZoR!L145)</f>
        <v>0</v>
      </c>
      <c r="AC145" s="281">
        <f>IF('ZoR č. 1'!$D145="",0,'ZoR č. 1'!M145)+IF('ZoR č. 2'!$D145="",0,'ZoR č. 2'!M145)+IF('ZoR č. 3'!$D145="",0,'ZoR č. 3'!M145)+IF('ZoR č. 4'!$D145="",0,'ZoR č. 4'!M145)+IF('ZoR č. 5'!$D145="",0,'ZoR č. 5'!M145)+IF('ZoR č. 6'!$D145="",0,'ZoR č. 6'!M145)+IF('ZoR č. 7'!$D145="",0,'ZoR č. 7'!M145)+IF('ZoR č. 8'!$D145="",0,'ZoR č. 8'!M145)+IF('ZoR č. 9'!$D145="",0,'ZoR č. 9'!M145)+IF('ZoR č. 10'!$D145="",0,'ZoR č. 10'!M145)+IF(ZZoR!$D145="",0,ZZoR!M145)</f>
        <v>0</v>
      </c>
      <c r="AE145" s="282" t="str">
        <f t="shared" si="11"/>
        <v/>
      </c>
    </row>
    <row r="146" spans="2:31" ht="17.25" thickBot="1" x14ac:dyDescent="0.3">
      <c r="B146" s="12" t="s">
        <v>259</v>
      </c>
      <c r="C146" s="106" t="str">
        <f>IF(COUNTA('Přehled partnerů'!C146:D146)&lt;&gt;2,"partner neuveden",IF('Přehled partnerů'!M146="ANO",'Přehled partnerů'!C146,"v tomto období nerelevantní"))</f>
        <v>partner neuveden</v>
      </c>
      <c r="D146" s="117" t="str">
        <f>IF(COUNTA('Přehled partnerů'!C146:D146)&lt;&gt;2,"",IF('Přehled partnerů'!M146="ANO",'Přehled partnerů'!D146,""))</f>
        <v/>
      </c>
      <c r="E146" s="25" t="str">
        <f t="shared" si="8"/>
        <v/>
      </c>
      <c r="F146" s="48" t="str">
        <f t="shared" si="9"/>
        <v/>
      </c>
      <c r="G146" s="17">
        <v>0</v>
      </c>
      <c r="H146" s="18">
        <v>0</v>
      </c>
      <c r="I146" s="18">
        <v>0</v>
      </c>
      <c r="J146" s="18">
        <v>0</v>
      </c>
      <c r="K146" s="128">
        <v>0</v>
      </c>
      <c r="L146" s="128">
        <v>0</v>
      </c>
      <c r="M146" s="131">
        <v>0</v>
      </c>
      <c r="N146" s="58" t="str">
        <f t="shared" si="10"/>
        <v/>
      </c>
      <c r="O146" s="267">
        <f>IF('Rozpočet + Žádosti o změnu'!$ER$2="ano",'Rozpočet + Žádosti o změnu'!EL146,IF('Rozpočet + Žádosti o změnu'!$EF$2="ano",'Rozpočet + Žádosti o změnu'!DZ146,IF('Rozpočet + Žádosti o změnu'!$DT$2="ano",'Rozpočet + Žádosti o změnu'!DN146,IF('Rozpočet + Žádosti o změnu'!$DH$2="ano",'Rozpočet + Žádosti o změnu'!DB146,IF('Rozpočet + Žádosti o změnu'!$CV$2="ano",'Rozpočet + Žádosti o změnu'!CP146,IF('Rozpočet + Žádosti o změnu'!$CJ$2="ano",'Rozpočet + Žádosti o změnu'!CD146,IF('Rozpočet + Žádosti o změnu'!$BX$2="ano",'Rozpočet + Žádosti o změnu'!BR146,IF('Rozpočet + Žádosti o změnu'!$BL$2="ano",'Rozpočet + Žádosti o změnu'!BF146,IF('Rozpočet + Žádosti o změnu'!$AZ$2="ano",'Rozpočet + Žádosti o změnu'!AT146,IF('Rozpočet + Žádosti o změnu'!$AN$2="ano",'Rozpočet + Žádosti o změnu'!AH146,'Rozpočet + Žádosti o změnu'!H146))))))))))</f>
        <v>0</v>
      </c>
      <c r="P146" s="267">
        <f>IF('Rozpočet + Žádosti o změnu'!$ER$2="ano",'Rozpočet + Žádosti o změnu'!EM146,IF('Rozpočet + Žádosti o změnu'!$EF$2="ano",'Rozpočet + Žádosti o změnu'!EA146,IF('Rozpočet + Žádosti o změnu'!$DT$2="ano",'Rozpočet + Žádosti o změnu'!DO146,IF('Rozpočet + Žádosti o změnu'!$DH$2="ano",'Rozpočet + Žádosti o změnu'!DC146,IF('Rozpočet + Žádosti o změnu'!$CV$2="ano",'Rozpočet + Žádosti o změnu'!CQ146,IF('Rozpočet + Žádosti o změnu'!$CJ$2="ano",'Rozpočet + Žádosti o změnu'!CE146,IF('Rozpočet + Žádosti o změnu'!$BX$2="ano",'Rozpočet + Žádosti o změnu'!BS146,IF('Rozpočet + Žádosti o změnu'!$BL$2="ano",'Rozpočet + Žádosti o změnu'!BG146,IF('Rozpočet + Žádosti o změnu'!$AZ$2="ano",'Rozpočet + Žádosti o změnu'!AU146,IF('Rozpočet + Žádosti o změnu'!$AN$2="ano",'Rozpočet + Žádosti o změnu'!AI146,'Rozpočet + Žádosti o změnu'!I146))))))))))</f>
        <v>0</v>
      </c>
      <c r="Q146" s="267">
        <f>IF('Rozpočet + Žádosti o změnu'!$ER$2="ano",'Rozpočet + Žádosti o změnu'!EN146,IF('Rozpočet + Žádosti o změnu'!$EF$2="ano",'Rozpočet + Žádosti o změnu'!EB146,IF('Rozpočet + Žádosti o změnu'!$DT$2="ano",'Rozpočet + Žádosti o změnu'!DP146,IF('Rozpočet + Žádosti o změnu'!$DH$2="ano",'Rozpočet + Žádosti o změnu'!DD146,IF('Rozpočet + Žádosti o změnu'!$CV$2="ano",'Rozpočet + Žádosti o změnu'!CR146,IF('Rozpočet + Žádosti o změnu'!$CJ$2="ano",'Rozpočet + Žádosti o změnu'!CF146,IF('Rozpočet + Žádosti o změnu'!$BX$2="ano",'Rozpočet + Žádosti o změnu'!BT146,IF('Rozpočet + Žádosti o změnu'!$BL$2="ano",'Rozpočet + Žádosti o změnu'!BH146,IF('Rozpočet + Žádosti o změnu'!$AZ$2="ano",'Rozpočet + Žádosti o změnu'!AV146,IF('Rozpočet + Žádosti o změnu'!$AN$2="ano",'Rozpočet + Žádosti o změnu'!AJ146,'Rozpočet + Žádosti o změnu'!J146))))))))))</f>
        <v>0</v>
      </c>
      <c r="R146" s="267">
        <f>IF('Rozpočet + Žádosti o změnu'!$ER$2="ano",'Rozpočet + Žádosti o změnu'!EO146,IF('Rozpočet + Žádosti o změnu'!$EF$2="ano",'Rozpočet + Žádosti o změnu'!EC146,IF('Rozpočet + Žádosti o změnu'!$DT$2="ano",'Rozpočet + Žádosti o změnu'!DQ146,IF('Rozpočet + Žádosti o změnu'!$DH$2="ano",'Rozpočet + Žádosti o změnu'!DE146,IF('Rozpočet + Žádosti o změnu'!$CV$2="ano",'Rozpočet + Žádosti o změnu'!CS146,IF('Rozpočet + Žádosti o změnu'!$CJ$2="ano",'Rozpočet + Žádosti o změnu'!CG146,IF('Rozpočet + Žádosti o změnu'!$BX$2="ano",'Rozpočet + Žádosti o změnu'!BU146,IF('Rozpočet + Žádosti o změnu'!$BL$2="ano",'Rozpočet + Žádosti o změnu'!BI146,IF('Rozpočet + Žádosti o změnu'!$AZ$2="ano",'Rozpočet + Žádosti o změnu'!AW146,IF('Rozpočet + Žádosti o změnu'!$AN$2="ano",'Rozpočet + Žádosti o změnu'!AK146,'Rozpočet + Žádosti o změnu'!K146))))))))))</f>
        <v>0</v>
      </c>
      <c r="S146" s="267">
        <f>IF('Rozpočet + Žádosti o změnu'!$ER$2="ano",'Rozpočet + Žádosti o změnu'!EP146,IF('Rozpočet + Žádosti o změnu'!$EF$2="ano",'Rozpočet + Žádosti o změnu'!ED146,IF('Rozpočet + Žádosti o změnu'!$DT$2="ano",'Rozpočet + Žádosti o změnu'!DR146,IF('Rozpočet + Žádosti o změnu'!$DH$2="ano",'Rozpočet + Žádosti o změnu'!DF146,IF('Rozpočet + Žádosti o změnu'!$CV$2="ano",'Rozpočet + Žádosti o změnu'!CT146,IF('Rozpočet + Žádosti o změnu'!$CJ$2="ano",'Rozpočet + Žádosti o změnu'!CH146,IF('Rozpočet + Žádosti o změnu'!$BX$2="ano",'Rozpočet + Žádosti o změnu'!BV146,IF('Rozpočet + Žádosti o změnu'!$BL$2="ano",'Rozpočet + Žádosti o změnu'!BJ146,IF('Rozpočet + Žádosti o změnu'!$AZ$2="ano",'Rozpočet + Žádosti o změnu'!AX146,IF('Rozpočet + Žádosti o změnu'!$AN$2="ano",'Rozpočet + Žádosti o změnu'!AL146,'Rozpočet + Žádosti o změnu'!L146))))))))))</f>
        <v>0</v>
      </c>
      <c r="T146" s="267">
        <f>IF('Rozpočet + Žádosti o změnu'!$ER$2="ano",'Rozpočet + Žádosti o změnu'!EQ146,IF('Rozpočet + Žádosti o změnu'!$EF$2="ano",'Rozpočet + Žádosti o změnu'!EE146,IF('Rozpočet + Žádosti o změnu'!$DT$2="ano",'Rozpočet + Žádosti o změnu'!DS146,IF('Rozpočet + Žádosti o změnu'!$DH$2="ano",'Rozpočet + Žádosti o změnu'!DG146,IF('Rozpočet + Žádosti o změnu'!$CV$2="ano",'Rozpočet + Žádosti o změnu'!CU146,IF('Rozpočet + Žádosti o změnu'!$CJ$2="ano",'Rozpočet + Žádosti o změnu'!CI146,IF('Rozpočet + Žádosti o změnu'!$BX$2="ano",'Rozpočet + Žádosti o změnu'!BW146,IF('Rozpočet + Žádosti o změnu'!$BL$2="ano",'Rozpočet + Žádosti o změnu'!BK146,IF('Rozpočet + Žádosti o změnu'!$AZ$2="ano",'Rozpočet + Žádosti o změnu'!AY146,IF('Rozpočet + Žádosti o změnu'!$AN$2="ano",'Rozpočet + Žádosti o změnu'!AM146,'Rozpočet + Žádosti o změnu'!M146))))))))))</f>
        <v>0</v>
      </c>
      <c r="U146" s="267">
        <f>IF('Rozpočet + Žádosti o změnu'!$ER$2="ano",'Rozpočet + Žádosti o změnu'!ER146,IF('Rozpočet + Žádosti o změnu'!$EF$2="ano",'Rozpočet + Žádosti o změnu'!EF146,IF('Rozpočet + Žádosti o změnu'!$DT$2="ano",'Rozpočet + Žádosti o změnu'!DT146,IF('Rozpočet + Žádosti o změnu'!$DH$2="ano",'Rozpočet + Žádosti o změnu'!DH146,IF('Rozpočet + Žádosti o změnu'!$CV$2="ano",'Rozpočet + Žádosti o změnu'!CV146,IF('Rozpočet + Žádosti o změnu'!$CJ$2="ano",'Rozpočet + Žádosti o změnu'!CJ146,IF('Rozpočet + Žádosti o změnu'!$BX$2="ano",'Rozpočet + Žádosti o změnu'!BX146,IF('Rozpočet + Žádosti o změnu'!$BL$2="ano",'Rozpočet + Žádosti o změnu'!BL146,IF('Rozpočet + Žádosti o změnu'!$AZ$2="ano",'Rozpočet + Žádosti o změnu'!AZ146,IF('Rozpočet + Žádosti o změnu'!$AN$2="ano",'Rozpočet + Žádosti o změnu'!AN146,'Rozpočet + Žádosti o změnu'!N146))))))))))</f>
        <v>0</v>
      </c>
      <c r="W146" s="281">
        <f>IF('ZoR č. 1'!$D146="",0,'ZoR č. 1'!G146)+IF('ZoR č. 2'!$D146="",0,'ZoR č. 2'!G146)+IF('ZoR č. 3'!$D146="",0,'ZoR č. 3'!G146)+IF('ZoR č. 4'!$D146="",0,'ZoR č. 4'!G146)+IF('ZoR č. 5'!$D146="",0,'ZoR č. 5'!G146)+IF('ZoR č. 6'!$D146="",0,'ZoR č. 6'!G146)+IF('ZoR č. 7'!$D146="",0,'ZoR č. 7'!G146)+IF('ZoR č. 8'!$D146="",0,'ZoR č. 8'!G146)+IF('ZoR č. 9'!$D146="",0,'ZoR č. 9'!G146)+IF('ZoR č. 10'!$D146="",0,'ZoR č. 10'!G146)+IF(ZZoR!$D146="",0,ZZoR!G146)</f>
        <v>0</v>
      </c>
      <c r="X146" s="281">
        <f>IF('ZoR č. 1'!$D146="",0,'ZoR č. 1'!H146)+IF('ZoR č. 2'!$D146="",0,'ZoR č. 2'!H146)+IF('ZoR č. 3'!$D146="",0,'ZoR č. 3'!H146)+IF('ZoR č. 4'!$D146="",0,'ZoR č. 4'!H146)+IF('ZoR č. 5'!$D146="",0,'ZoR č. 5'!H146)+IF('ZoR č. 6'!$D146="",0,'ZoR č. 6'!H146)+IF('ZoR č. 7'!$D146="",0,'ZoR č. 7'!H146)+IF('ZoR č. 8'!$D146="",0,'ZoR č. 8'!H146)+IF('ZoR č. 9'!$D146="",0,'ZoR č. 9'!H146)+IF('ZoR č. 10'!$D146="",0,'ZoR č. 10'!H146)+IF(ZZoR!$D146="",0,ZZoR!H146)</f>
        <v>0</v>
      </c>
      <c r="Y146" s="281">
        <f>IF('ZoR č. 1'!$D146="",0,'ZoR č. 1'!I146)+IF('ZoR č. 2'!$D146="",0,'ZoR č. 2'!I146)+IF('ZoR č. 3'!$D146="",0,'ZoR č. 3'!I146)+IF('ZoR č. 4'!$D146="",0,'ZoR č. 4'!I146)+IF('ZoR č. 5'!$D146="",0,'ZoR č. 5'!I146)+IF('ZoR č. 6'!$D146="",0,'ZoR č. 6'!I146)+IF('ZoR č. 7'!$D146="",0,'ZoR č. 7'!I146)+IF('ZoR č. 8'!$D146="",0,'ZoR č. 8'!I146)+IF('ZoR č. 9'!$D146="",0,'ZoR č. 9'!I146)+IF('ZoR č. 10'!$D146="",0,'ZoR č. 10'!I146)+IF(ZZoR!$D146="",0,ZZoR!I146)</f>
        <v>0</v>
      </c>
      <c r="Z146" s="281">
        <f>IF('ZoR č. 1'!$D146="",0,'ZoR č. 1'!J146)+IF('ZoR č. 2'!$D146="",0,'ZoR č. 2'!J146)+IF('ZoR č. 3'!$D146="",0,'ZoR č. 3'!J146)+IF('ZoR č. 4'!$D146="",0,'ZoR č. 4'!J146)+IF('ZoR č. 5'!$D146="",0,'ZoR č. 5'!J146)+IF('ZoR č. 6'!$D146="",0,'ZoR č. 6'!J146)+IF('ZoR č. 7'!$D146="",0,'ZoR č. 7'!J146)+IF('ZoR č. 8'!$D146="",0,'ZoR č. 8'!J146)+IF('ZoR č. 9'!$D146="",0,'ZoR č. 9'!J146)+IF('ZoR č. 10'!$D146="",0,'ZoR č. 10'!J146)+IF(ZZoR!$D146="",0,ZZoR!J146)</f>
        <v>0</v>
      </c>
      <c r="AA146" s="281">
        <f>IF('ZoR č. 1'!$D146="",0,'ZoR č. 1'!K146)+IF('ZoR č. 2'!$D146="",0,'ZoR č. 2'!K146)+IF('ZoR č. 3'!$D146="",0,'ZoR č. 3'!K146)+IF('ZoR č. 4'!$D146="",0,'ZoR č. 4'!K146)+IF('ZoR č. 5'!$D146="",0,'ZoR č. 5'!K146)+IF('ZoR č. 6'!$D146="",0,'ZoR č. 6'!K146)+IF('ZoR č. 7'!$D146="",0,'ZoR č. 7'!K146)+IF('ZoR č. 8'!$D146="",0,'ZoR č. 8'!K146)+IF('ZoR č. 9'!$D146="",0,'ZoR č. 9'!K146)+IF('ZoR č. 10'!$D146="",0,'ZoR č. 10'!K146)+IF(ZZoR!$D146="",0,ZZoR!K146)</f>
        <v>0</v>
      </c>
      <c r="AB146" s="281">
        <f>IF('ZoR č. 1'!$D146="",0,'ZoR č. 1'!L146)+IF('ZoR č. 2'!$D146="",0,'ZoR č. 2'!L146)+IF('ZoR č. 3'!$D146="",0,'ZoR č. 3'!L146)+IF('ZoR č. 4'!$D146="",0,'ZoR č. 4'!L146)+IF('ZoR č. 5'!$D146="",0,'ZoR č. 5'!L146)+IF('ZoR č. 6'!$D146="",0,'ZoR č. 6'!L146)+IF('ZoR č. 7'!$D146="",0,'ZoR č. 7'!L146)+IF('ZoR č. 8'!$D146="",0,'ZoR č. 8'!L146)+IF('ZoR č. 9'!$D146="",0,'ZoR č. 9'!L146)+IF('ZoR č. 10'!$D146="",0,'ZoR č. 10'!L146)+IF(ZZoR!$D146="",0,ZZoR!L146)</f>
        <v>0</v>
      </c>
      <c r="AC146" s="281">
        <f>IF('ZoR č. 1'!$D146="",0,'ZoR č. 1'!M146)+IF('ZoR č. 2'!$D146="",0,'ZoR č. 2'!M146)+IF('ZoR č. 3'!$D146="",0,'ZoR č. 3'!M146)+IF('ZoR č. 4'!$D146="",0,'ZoR č. 4'!M146)+IF('ZoR č. 5'!$D146="",0,'ZoR č. 5'!M146)+IF('ZoR č. 6'!$D146="",0,'ZoR č. 6'!M146)+IF('ZoR č. 7'!$D146="",0,'ZoR č. 7'!M146)+IF('ZoR č. 8'!$D146="",0,'ZoR č. 8'!M146)+IF('ZoR č. 9'!$D146="",0,'ZoR č. 9'!M146)+IF('ZoR č. 10'!$D146="",0,'ZoR č. 10'!M146)+IF(ZZoR!$D146="",0,ZZoR!M146)</f>
        <v>0</v>
      </c>
      <c r="AE146" s="282" t="str">
        <f t="shared" si="11"/>
        <v/>
      </c>
    </row>
    <row r="147" spans="2:31" ht="27" customHeight="1" x14ac:dyDescent="0.25">
      <c r="B147" s="476" t="s">
        <v>100</v>
      </c>
      <c r="C147" s="476"/>
      <c r="D147" s="476"/>
      <c r="E147" s="132">
        <f>SUM(E7:E146)</f>
        <v>0</v>
      </c>
      <c r="F147" s="134">
        <f>SUM(F7:F146)</f>
        <v>0</v>
      </c>
      <c r="G147" s="133">
        <f>SUMIFS(G7:G106,$N7:$N106,"OK")</f>
        <v>0</v>
      </c>
      <c r="H147" s="133">
        <f>SUMIFS(H7:H106,$N7:$N106,"OK")</f>
        <v>0</v>
      </c>
      <c r="I147" s="133">
        <f t="shared" ref="I147:J147" si="12">SUMIFS(I7:I106,$N7:$N106,"OK")</f>
        <v>0</v>
      </c>
      <c r="J147" s="133">
        <f t="shared" si="12"/>
        <v>0</v>
      </c>
      <c r="K147" s="133">
        <f>SUMIFS(K107:K146,$N107:$N146,"OK")</f>
        <v>0</v>
      </c>
      <c r="L147" s="133">
        <f>SUMIFS(L107:L146,$N107:$N146,"OK")</f>
        <v>0</v>
      </c>
      <c r="M147" s="133">
        <f>SUMIFS(M107:M146,$N107:$N146,"OK")</f>
        <v>0</v>
      </c>
    </row>
  </sheetData>
  <sheetProtection algorithmName="SHA-512" hashValue="ORTgWyyLSTjgqbznXIrSExTfPxUqdDh6F6SBglTlLVovXa7DCoELhfU1fd8HHo0DH1hZlJSyacR5SbH4Ht/GIA==" saltValue="M8nD6Ner7WL7pYHWM36RyQ==" spinCount="100000" sheet="1" objects="1" scenarios="1"/>
  <mergeCells count="28">
    <mergeCell ref="L3:L5"/>
    <mergeCell ref="M3:M5"/>
    <mergeCell ref="B4:F4"/>
    <mergeCell ref="B5:F5"/>
    <mergeCell ref="G6:M6"/>
    <mergeCell ref="J3:J5"/>
    <mergeCell ref="K3:K5"/>
    <mergeCell ref="B147:D147"/>
    <mergeCell ref="B2:F3"/>
    <mergeCell ref="G3:G5"/>
    <mergeCell ref="H3:H5"/>
    <mergeCell ref="I3:I5"/>
    <mergeCell ref="Z2:Z5"/>
    <mergeCell ref="AA2:AA5"/>
    <mergeCell ref="AB2:AB5"/>
    <mergeCell ref="AC2:AC5"/>
    <mergeCell ref="O6:U6"/>
    <mergeCell ref="W6:AC6"/>
    <mergeCell ref="T2:T5"/>
    <mergeCell ref="U2:U5"/>
    <mergeCell ref="W2:W5"/>
    <mergeCell ref="X2:X5"/>
    <mergeCell ref="Y2:Y5"/>
    <mergeCell ref="O2:O5"/>
    <mergeCell ref="P2:P5"/>
    <mergeCell ref="Q2:Q5"/>
    <mergeCell ref="R2:R5"/>
    <mergeCell ref="S2:S5"/>
  </mergeCells>
  <conditionalFormatting sqref="G7:J106">
    <cfRule type="expression" dxfId="129" priority="2" stopIfTrue="1">
      <formula>$D7=""</formula>
    </cfRule>
    <cfRule type="cellIs" dxfId="128" priority="4" operator="notEqual">
      <formula>0</formula>
    </cfRule>
    <cfRule type="expression" dxfId="127" priority="6">
      <formula>O7-W7&lt;0</formula>
    </cfRule>
  </conditionalFormatting>
  <conditionalFormatting sqref="K107:M146">
    <cfRule type="expression" dxfId="126" priority="1" stopIfTrue="1">
      <formula>$D107=""</formula>
    </cfRule>
    <cfRule type="cellIs" dxfId="125" priority="3" operator="notEqual">
      <formula>0</formula>
    </cfRule>
    <cfRule type="expression" dxfId="124" priority="5">
      <formula>S107-AA107&lt;0</formula>
    </cfRule>
  </conditionalFormatting>
  <dataValidations count="2">
    <dataValidation type="decimal" operator="greaterThanOrEqual" allowBlank="1" showInputMessage="1" showErrorMessage="1" errorTitle="Nepovolená hodnota" error="Zadejte celé kladné číslo" sqref="G7:J106">
      <formula1>0</formula1>
    </dataValidation>
    <dataValidation type="whole" operator="greaterThanOrEqual" allowBlank="1" showInputMessage="1" showErrorMessage="1" errorTitle="Nepovolená hodnota" error="Zadejte celé kladné číslo" sqref="K7:M146 G107:J146">
      <formula1>0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B1:AE147"/>
  <sheetViews>
    <sheetView workbookViewId="0">
      <pane ySplit="6" topLeftCell="A7" activePane="bottomLeft" state="frozen"/>
      <selection activeCell="B5" sqref="B5:F5"/>
      <selection pane="bottomLeft" activeCell="G6" sqref="G6:M6"/>
    </sheetView>
  </sheetViews>
  <sheetFormatPr defaultColWidth="9.140625" defaultRowHeight="16.5" x14ac:dyDescent="0.25"/>
  <cols>
    <col min="1" max="1" width="9.140625" style="59"/>
    <col min="2" max="2" width="11.140625" style="53" customWidth="1"/>
    <col min="3" max="3" width="63" style="53" customWidth="1"/>
    <col min="4" max="4" width="13.7109375" style="53" customWidth="1"/>
    <col min="5" max="5" width="17" style="56" customWidth="1"/>
    <col min="6" max="6" width="13.140625" style="54" customWidth="1"/>
    <col min="7" max="13" width="12.140625" style="57" customWidth="1"/>
    <col min="14" max="14" width="0" style="58" hidden="1" customWidth="1"/>
    <col min="15" max="30" width="9.140625" style="267" hidden="1" customWidth="1"/>
    <col min="31" max="31" width="38.85546875" style="267" customWidth="1"/>
    <col min="32" max="16384" width="9.140625" style="59"/>
  </cols>
  <sheetData>
    <row r="1" spans="2:31" ht="17.25" thickBot="1" x14ac:dyDescent="0.3"/>
    <row r="2" spans="2:31" ht="27" customHeight="1" x14ac:dyDescent="0.25">
      <c r="B2" s="455" t="str">
        <f>CONCATENATE("Projekt č: ",'Přehled partnerů'!D3)</f>
        <v xml:space="preserve">Projekt č: </v>
      </c>
      <c r="C2" s="456"/>
      <c r="D2" s="456"/>
      <c r="E2" s="456"/>
      <c r="F2" s="457"/>
      <c r="G2" s="120" t="s">
        <v>8</v>
      </c>
      <c r="H2" s="121" t="s">
        <v>9</v>
      </c>
      <c r="I2" s="121" t="s">
        <v>163</v>
      </c>
      <c r="J2" s="121" t="s">
        <v>164</v>
      </c>
      <c r="K2" s="122" t="s">
        <v>165</v>
      </c>
      <c r="L2" s="122" t="s">
        <v>166</v>
      </c>
      <c r="M2" s="44" t="s">
        <v>167</v>
      </c>
      <c r="O2" s="390" t="s">
        <v>301</v>
      </c>
      <c r="P2" s="390" t="s">
        <v>302</v>
      </c>
      <c r="Q2" s="390" t="s">
        <v>303</v>
      </c>
      <c r="R2" s="390" t="s">
        <v>307</v>
      </c>
      <c r="S2" s="390" t="s">
        <v>304</v>
      </c>
      <c r="T2" s="390" t="s">
        <v>305</v>
      </c>
      <c r="U2" s="390" t="s">
        <v>306</v>
      </c>
      <c r="W2" s="390" t="s">
        <v>301</v>
      </c>
      <c r="X2" s="390" t="s">
        <v>302</v>
      </c>
      <c r="Y2" s="390" t="s">
        <v>303</v>
      </c>
      <c r="Z2" s="390" t="s">
        <v>307</v>
      </c>
      <c r="AA2" s="390" t="s">
        <v>304</v>
      </c>
      <c r="AB2" s="390" t="s">
        <v>305</v>
      </c>
      <c r="AC2" s="390" t="s">
        <v>306</v>
      </c>
    </row>
    <row r="3" spans="2:31" ht="25.5" customHeight="1" x14ac:dyDescent="0.25">
      <c r="B3" s="458"/>
      <c r="C3" s="459"/>
      <c r="D3" s="459"/>
      <c r="E3" s="459"/>
      <c r="F3" s="460"/>
      <c r="G3" s="479" t="s">
        <v>7</v>
      </c>
      <c r="H3" s="477" t="s">
        <v>12</v>
      </c>
      <c r="I3" s="477" t="s">
        <v>13</v>
      </c>
      <c r="J3" s="477" t="s">
        <v>14</v>
      </c>
      <c r="K3" s="485" t="s">
        <v>15</v>
      </c>
      <c r="L3" s="485" t="s">
        <v>19</v>
      </c>
      <c r="M3" s="483" t="s">
        <v>20</v>
      </c>
      <c r="O3" s="390"/>
      <c r="P3" s="390"/>
      <c r="Q3" s="390"/>
      <c r="R3" s="390"/>
      <c r="S3" s="390"/>
      <c r="T3" s="390"/>
      <c r="U3" s="390"/>
      <c r="W3" s="390"/>
      <c r="X3" s="390"/>
      <c r="Y3" s="390"/>
      <c r="Z3" s="390"/>
      <c r="AA3" s="390"/>
      <c r="AB3" s="390"/>
      <c r="AC3" s="390"/>
    </row>
    <row r="4" spans="2:31" ht="42" customHeight="1" x14ac:dyDescent="0.25">
      <c r="B4" s="449" t="s">
        <v>292</v>
      </c>
      <c r="C4" s="450"/>
      <c r="D4" s="450"/>
      <c r="E4" s="450"/>
      <c r="F4" s="451"/>
      <c r="G4" s="479"/>
      <c r="H4" s="477"/>
      <c r="I4" s="477"/>
      <c r="J4" s="477"/>
      <c r="K4" s="485"/>
      <c r="L4" s="485"/>
      <c r="M4" s="483"/>
      <c r="O4" s="390"/>
      <c r="P4" s="390"/>
      <c r="Q4" s="390"/>
      <c r="R4" s="390"/>
      <c r="S4" s="390"/>
      <c r="T4" s="390"/>
      <c r="U4" s="390"/>
      <c r="W4" s="390"/>
      <c r="X4" s="390"/>
      <c r="Y4" s="390"/>
      <c r="Z4" s="390"/>
      <c r="AA4" s="390"/>
      <c r="AB4" s="390"/>
      <c r="AC4" s="390"/>
    </row>
    <row r="5" spans="2:31" ht="42" customHeight="1" thickBot="1" x14ac:dyDescent="0.3">
      <c r="B5" s="452" t="s">
        <v>293</v>
      </c>
      <c r="C5" s="453"/>
      <c r="D5" s="453"/>
      <c r="E5" s="453"/>
      <c r="F5" s="454"/>
      <c r="G5" s="480"/>
      <c r="H5" s="478"/>
      <c r="I5" s="478"/>
      <c r="J5" s="478"/>
      <c r="K5" s="486"/>
      <c r="L5" s="486"/>
      <c r="M5" s="484"/>
      <c r="O5" s="390"/>
      <c r="P5" s="390"/>
      <c r="Q5" s="390"/>
      <c r="R5" s="390"/>
      <c r="S5" s="390"/>
      <c r="T5" s="390"/>
      <c r="U5" s="390"/>
      <c r="W5" s="390"/>
      <c r="X5" s="390"/>
      <c r="Y5" s="390"/>
      <c r="Z5" s="390"/>
      <c r="AA5" s="390"/>
      <c r="AB5" s="390"/>
      <c r="AC5" s="390"/>
    </row>
    <row r="6" spans="2:31" ht="62.25" customHeight="1" thickBot="1" x14ac:dyDescent="0.3">
      <c r="B6" s="52" t="s">
        <v>27</v>
      </c>
      <c r="C6" s="51" t="s">
        <v>49</v>
      </c>
      <c r="D6" s="96" t="s">
        <v>48</v>
      </c>
      <c r="E6" s="110" t="s">
        <v>294</v>
      </c>
      <c r="F6" s="111" t="s">
        <v>26</v>
      </c>
      <c r="G6" s="481" t="s">
        <v>177</v>
      </c>
      <c r="H6" s="481"/>
      <c r="I6" s="481"/>
      <c r="J6" s="481"/>
      <c r="K6" s="481"/>
      <c r="L6" s="481"/>
      <c r="M6" s="482"/>
      <c r="O6" s="390" t="s">
        <v>421</v>
      </c>
      <c r="P6" s="390"/>
      <c r="Q6" s="390"/>
      <c r="R6" s="390"/>
      <c r="S6" s="390"/>
      <c r="T6" s="390"/>
      <c r="U6" s="390"/>
      <c r="W6" s="390" t="s">
        <v>422</v>
      </c>
      <c r="X6" s="390"/>
      <c r="Y6" s="390"/>
      <c r="Z6" s="390"/>
      <c r="AA6" s="390"/>
      <c r="AB6" s="390"/>
      <c r="AC6" s="390"/>
    </row>
    <row r="7" spans="2:31" x14ac:dyDescent="0.25">
      <c r="B7" s="49" t="s">
        <v>50</v>
      </c>
      <c r="C7" s="97" t="str">
        <f>IF(COUNTA('Přehled partnerů'!C7:D7)&lt;&gt;2,"partner neuveden",IF('Přehled partnerů'!N7="ANO",'Přehled partnerů'!C7,"v tomto období nerelevantní"))</f>
        <v>partner neuveden</v>
      </c>
      <c r="D7" s="107" t="str">
        <f>IF(COUNTA('Přehled partnerů'!C7:D7)&lt;&gt;2,"",IF('Přehled partnerů'!N7="ANO",'Přehled partnerů'!D7,""))</f>
        <v/>
      </c>
      <c r="E7" s="112" t="str">
        <f>IF(D7="","",(G7*3871)+(H7*6292)+(I7*31460)+(J7*5291))</f>
        <v/>
      </c>
      <c r="F7" s="113" t="str">
        <f>IF(D7="","",(G7*1/120)+(H7*1/120)+(I7*1/24)+(J7*1/24))</f>
        <v/>
      </c>
      <c r="G7" s="123">
        <v>0</v>
      </c>
      <c r="H7" s="124">
        <v>0</v>
      </c>
      <c r="I7" s="124">
        <v>0</v>
      </c>
      <c r="J7" s="124">
        <v>0</v>
      </c>
      <c r="K7" s="14">
        <v>0</v>
      </c>
      <c r="L7" s="14">
        <v>0</v>
      </c>
      <c r="M7" s="19">
        <v>0</v>
      </c>
      <c r="N7" s="58" t="str">
        <f>IF(D7="","","ok")</f>
        <v/>
      </c>
      <c r="O7" s="267">
        <f>IF('Rozpočet + Žádosti o změnu'!$ER$2="ano",'Rozpočet + Žádosti o změnu'!EL7,IF('Rozpočet + Žádosti o změnu'!$EF$2="ano",'Rozpočet + Žádosti o změnu'!DZ7,IF('Rozpočet + Žádosti o změnu'!$DT$2="ano",'Rozpočet + Žádosti o změnu'!DN7,IF('Rozpočet + Žádosti o změnu'!$DH$2="ano",'Rozpočet + Žádosti o změnu'!DB7,IF('Rozpočet + Žádosti o změnu'!$CV$2="ano",'Rozpočet + Žádosti o změnu'!CP7,IF('Rozpočet + Žádosti o změnu'!$CJ$2="ano",'Rozpočet + Žádosti o změnu'!CD7,IF('Rozpočet + Žádosti o změnu'!$BX$2="ano",'Rozpočet + Žádosti o změnu'!BR7,IF('Rozpočet + Žádosti o změnu'!$BL$2="ano",'Rozpočet + Žádosti o změnu'!BF7,IF('Rozpočet + Žádosti o změnu'!$AZ$2="ano",'Rozpočet + Žádosti o změnu'!AT7,IF('Rozpočet + Žádosti o změnu'!$AN$2="ano",'Rozpočet + Žádosti o změnu'!AH7,'Rozpočet + Žádosti o změnu'!H7))))))))))</f>
        <v>0</v>
      </c>
      <c r="P7" s="267">
        <f>IF('Rozpočet + Žádosti o změnu'!$ER$2="ano",'Rozpočet + Žádosti o změnu'!EM7,IF('Rozpočet + Žádosti o změnu'!$EF$2="ano",'Rozpočet + Žádosti o změnu'!EA7,IF('Rozpočet + Žádosti o změnu'!$DT$2="ano",'Rozpočet + Žádosti o změnu'!DO7,IF('Rozpočet + Žádosti o změnu'!$DH$2="ano",'Rozpočet + Žádosti o změnu'!DC7,IF('Rozpočet + Žádosti o změnu'!$CV$2="ano",'Rozpočet + Žádosti o změnu'!CQ7,IF('Rozpočet + Žádosti o změnu'!$CJ$2="ano",'Rozpočet + Žádosti o změnu'!CE7,IF('Rozpočet + Žádosti o změnu'!$BX$2="ano",'Rozpočet + Žádosti o změnu'!BS7,IF('Rozpočet + Žádosti o změnu'!$BL$2="ano",'Rozpočet + Žádosti o změnu'!BG7,IF('Rozpočet + Žádosti o změnu'!$AZ$2="ano",'Rozpočet + Žádosti o změnu'!AU7,IF('Rozpočet + Žádosti o změnu'!$AN$2="ano",'Rozpočet + Žádosti o změnu'!AI7,'Rozpočet + Žádosti o změnu'!I7))))))))))</f>
        <v>0</v>
      </c>
      <c r="Q7" s="267">
        <f>IF('Rozpočet + Žádosti o změnu'!$ER$2="ano",'Rozpočet + Žádosti o změnu'!EN7,IF('Rozpočet + Žádosti o změnu'!$EF$2="ano",'Rozpočet + Žádosti o změnu'!EB7,IF('Rozpočet + Žádosti o změnu'!$DT$2="ano",'Rozpočet + Žádosti o změnu'!DP7,IF('Rozpočet + Žádosti o změnu'!$DH$2="ano",'Rozpočet + Žádosti o změnu'!DD7,IF('Rozpočet + Žádosti o změnu'!$CV$2="ano",'Rozpočet + Žádosti o změnu'!CR7,IF('Rozpočet + Žádosti o změnu'!$CJ$2="ano",'Rozpočet + Žádosti o změnu'!CF7,IF('Rozpočet + Žádosti o změnu'!$BX$2="ano",'Rozpočet + Žádosti o změnu'!BT7,IF('Rozpočet + Žádosti o změnu'!$BL$2="ano",'Rozpočet + Žádosti o změnu'!BH7,IF('Rozpočet + Žádosti o změnu'!$AZ$2="ano",'Rozpočet + Žádosti o změnu'!AV7,IF('Rozpočet + Žádosti o změnu'!$AN$2="ano",'Rozpočet + Žádosti o změnu'!AJ7,'Rozpočet + Žádosti o změnu'!J7))))))))))</f>
        <v>0</v>
      </c>
      <c r="R7" s="267">
        <f>IF('Rozpočet + Žádosti o změnu'!$ER$2="ano",'Rozpočet + Žádosti o změnu'!EO7,IF('Rozpočet + Žádosti o změnu'!$EF$2="ano",'Rozpočet + Žádosti o změnu'!EC7,IF('Rozpočet + Žádosti o změnu'!$DT$2="ano",'Rozpočet + Žádosti o změnu'!DQ7,IF('Rozpočet + Žádosti o změnu'!$DH$2="ano",'Rozpočet + Žádosti o změnu'!DE7,IF('Rozpočet + Žádosti o změnu'!$CV$2="ano",'Rozpočet + Žádosti o změnu'!CS7,IF('Rozpočet + Žádosti o změnu'!$CJ$2="ano",'Rozpočet + Žádosti o změnu'!CG7,IF('Rozpočet + Žádosti o změnu'!$BX$2="ano",'Rozpočet + Žádosti o změnu'!BU7,IF('Rozpočet + Žádosti o změnu'!$BL$2="ano",'Rozpočet + Žádosti o změnu'!BI7,IF('Rozpočet + Žádosti o změnu'!$AZ$2="ano",'Rozpočet + Žádosti o změnu'!AW7,IF('Rozpočet + Žádosti o změnu'!$AN$2="ano",'Rozpočet + Žádosti o změnu'!AK7,'Rozpočet + Žádosti o změnu'!K7))))))))))</f>
        <v>0</v>
      </c>
      <c r="S7" s="267">
        <f>IF('Rozpočet + Žádosti o změnu'!$ER$2="ano",'Rozpočet + Žádosti o změnu'!EP7,IF('Rozpočet + Žádosti o změnu'!$EF$2="ano",'Rozpočet + Žádosti o změnu'!ED7,IF('Rozpočet + Žádosti o změnu'!$DT$2="ano",'Rozpočet + Žádosti o změnu'!DR7,IF('Rozpočet + Žádosti o změnu'!$DH$2="ano",'Rozpočet + Žádosti o změnu'!DF7,IF('Rozpočet + Žádosti o změnu'!$CV$2="ano",'Rozpočet + Žádosti o změnu'!CT7,IF('Rozpočet + Žádosti o změnu'!$CJ$2="ano",'Rozpočet + Žádosti o změnu'!CH7,IF('Rozpočet + Žádosti o změnu'!$BX$2="ano",'Rozpočet + Žádosti o změnu'!BV7,IF('Rozpočet + Žádosti o změnu'!$BL$2="ano",'Rozpočet + Žádosti o změnu'!BJ7,IF('Rozpočet + Žádosti o změnu'!$AZ$2="ano",'Rozpočet + Žádosti o změnu'!AX7,IF('Rozpočet + Žádosti o změnu'!$AN$2="ano",'Rozpočet + Žádosti o změnu'!AL7,'Rozpočet + Žádosti o změnu'!L7))))))))))</f>
        <v>0</v>
      </c>
      <c r="T7" s="267">
        <f>IF('Rozpočet + Žádosti o změnu'!$ER$2="ano",'Rozpočet + Žádosti o změnu'!EQ7,IF('Rozpočet + Žádosti o změnu'!$EF$2="ano",'Rozpočet + Žádosti o změnu'!EE7,IF('Rozpočet + Žádosti o změnu'!$DT$2="ano",'Rozpočet + Žádosti o změnu'!DS7,IF('Rozpočet + Žádosti o změnu'!$DH$2="ano",'Rozpočet + Žádosti o změnu'!DG7,IF('Rozpočet + Žádosti o změnu'!$CV$2="ano",'Rozpočet + Žádosti o změnu'!CU7,IF('Rozpočet + Žádosti o změnu'!$CJ$2="ano",'Rozpočet + Žádosti o změnu'!CI7,IF('Rozpočet + Žádosti o změnu'!$BX$2="ano",'Rozpočet + Žádosti o změnu'!BW7,IF('Rozpočet + Žádosti o změnu'!$BL$2="ano",'Rozpočet + Žádosti o změnu'!BK7,IF('Rozpočet + Žádosti o změnu'!$AZ$2="ano",'Rozpočet + Žádosti o změnu'!AY7,IF('Rozpočet + Žádosti o změnu'!$AN$2="ano",'Rozpočet + Žádosti o změnu'!AM7,'Rozpočet + Žádosti o změnu'!M7))))))))))</f>
        <v>0</v>
      </c>
      <c r="U7" s="267">
        <f>IF('Rozpočet + Žádosti o změnu'!$ER$2="ano",'Rozpočet + Žádosti o změnu'!ER7,IF('Rozpočet + Žádosti o změnu'!$EF$2="ano",'Rozpočet + Žádosti o změnu'!EF7,IF('Rozpočet + Žádosti o změnu'!$DT$2="ano",'Rozpočet + Žádosti o změnu'!DT7,IF('Rozpočet + Žádosti o změnu'!$DH$2="ano",'Rozpočet + Žádosti o změnu'!DH7,IF('Rozpočet + Žádosti o změnu'!$CV$2="ano",'Rozpočet + Žádosti o změnu'!CV7,IF('Rozpočet + Žádosti o změnu'!$CJ$2="ano",'Rozpočet + Žádosti o změnu'!CJ7,IF('Rozpočet + Žádosti o změnu'!$BX$2="ano",'Rozpočet + Žádosti o změnu'!BX7,IF('Rozpočet + Žádosti o změnu'!$BL$2="ano",'Rozpočet + Žádosti o změnu'!BL7,IF('Rozpočet + Žádosti o změnu'!$AZ$2="ano",'Rozpočet + Žádosti o změnu'!AZ7,IF('Rozpočet + Žádosti o změnu'!$AN$2="ano",'Rozpočet + Žádosti o změnu'!AN7,'Rozpočet + Žádosti o změnu'!N7))))))))))</f>
        <v>0</v>
      </c>
      <c r="W7" s="281">
        <f>IF('ZoR č. 1'!$D7="",0,'ZoR č. 1'!G7)+IF('ZoR č. 2'!$D7="",0,'ZoR č. 2'!G7)+IF('ZoR č. 3'!$D7="",0,'ZoR č. 3'!G7)+IF('ZoR č. 4'!$D7="",0,'ZoR č. 4'!G7)+IF('ZoR č. 5'!$D7="",0,'ZoR č. 5'!G7)+IF('ZoR č. 6'!$D7="",0,'ZoR č. 6'!G7)+IF('ZoR č. 7'!$D7="",0,'ZoR č. 7'!G7)+IF('ZoR č. 8'!$D7="",0,'ZoR č. 8'!G7)+IF('ZoR č. 9'!$D7="",0,'ZoR č. 9'!G7)+IF('ZoR č. 10'!$D7="",0,'ZoR č. 10'!G7)+IF(ZZoR!$D7="",0,ZZoR!G7)</f>
        <v>0</v>
      </c>
      <c r="X7" s="281">
        <f>IF('ZoR č. 1'!$D7="",0,'ZoR č. 1'!H7)+IF('ZoR č. 2'!$D7="",0,'ZoR č. 2'!H7)+IF('ZoR č. 3'!$D7="",0,'ZoR č. 3'!H7)+IF('ZoR č. 4'!$D7="",0,'ZoR č. 4'!H7)+IF('ZoR č. 5'!$D7="",0,'ZoR č. 5'!H7)+IF('ZoR č. 6'!$D7="",0,'ZoR č. 6'!H7)+IF('ZoR č. 7'!$D7="",0,'ZoR č. 7'!H7)+IF('ZoR č. 8'!$D7="",0,'ZoR č. 8'!H7)+IF('ZoR č. 9'!$D7="",0,'ZoR č. 9'!H7)+IF('ZoR č. 10'!$D7="",0,'ZoR č. 10'!H7)+IF(ZZoR!$D7="",0,ZZoR!H7)</f>
        <v>0</v>
      </c>
      <c r="Y7" s="281">
        <f>IF('ZoR č. 1'!$D7="",0,'ZoR č. 1'!I7)+IF('ZoR č. 2'!$D7="",0,'ZoR č. 2'!I7)+IF('ZoR č. 3'!$D7="",0,'ZoR č. 3'!I7)+IF('ZoR č. 4'!$D7="",0,'ZoR č. 4'!I7)+IF('ZoR č. 5'!$D7="",0,'ZoR č. 5'!I7)+IF('ZoR č. 6'!$D7="",0,'ZoR č. 6'!I7)+IF('ZoR č. 7'!$D7="",0,'ZoR č. 7'!I7)+IF('ZoR č. 8'!$D7="",0,'ZoR č. 8'!I7)+IF('ZoR č. 9'!$D7="",0,'ZoR č. 9'!I7)+IF('ZoR č. 10'!$D7="",0,'ZoR č. 10'!I7)+IF(ZZoR!$D7="",0,ZZoR!I7)</f>
        <v>0</v>
      </c>
      <c r="Z7" s="281">
        <f>IF('ZoR č. 1'!$D7="",0,'ZoR č. 1'!J7)+IF('ZoR č. 2'!$D7="",0,'ZoR č. 2'!J7)+IF('ZoR č. 3'!$D7="",0,'ZoR č. 3'!J7)+IF('ZoR č. 4'!$D7="",0,'ZoR č. 4'!J7)+IF('ZoR č. 5'!$D7="",0,'ZoR č. 5'!J7)+IF('ZoR č. 6'!$D7="",0,'ZoR č. 6'!J7)+IF('ZoR č. 7'!$D7="",0,'ZoR č. 7'!J7)+IF('ZoR č. 8'!$D7="",0,'ZoR č. 8'!J7)+IF('ZoR č. 9'!$D7="",0,'ZoR č. 9'!J7)+IF('ZoR č. 10'!$D7="",0,'ZoR č. 10'!J7)+IF(ZZoR!$D7="",0,ZZoR!J7)</f>
        <v>0</v>
      </c>
      <c r="AA7" s="281">
        <f>IF('ZoR č. 1'!$D7="",0,'ZoR č. 1'!K7)+IF('ZoR č. 2'!$D7="",0,'ZoR č. 2'!K7)+IF('ZoR č. 3'!$D7="",0,'ZoR č. 3'!K7)+IF('ZoR č. 4'!$D7="",0,'ZoR č. 4'!K7)+IF('ZoR č. 5'!$D7="",0,'ZoR č. 5'!K7)+IF('ZoR č. 6'!$D7="",0,'ZoR č. 6'!K7)+IF('ZoR č. 7'!$D7="",0,'ZoR č. 7'!K7)+IF('ZoR č. 8'!$D7="",0,'ZoR č. 8'!K7)+IF('ZoR č. 9'!$D7="",0,'ZoR č. 9'!K7)+IF('ZoR č. 10'!$D7="",0,'ZoR č. 10'!K7)+IF(ZZoR!$D7="",0,ZZoR!K7)</f>
        <v>0</v>
      </c>
      <c r="AB7" s="281">
        <f>IF('ZoR č. 1'!$D7="",0,'ZoR č. 1'!L7)+IF('ZoR č. 2'!$D7="",0,'ZoR č. 2'!L7)+IF('ZoR č. 3'!$D7="",0,'ZoR č. 3'!L7)+IF('ZoR č. 4'!$D7="",0,'ZoR č. 4'!L7)+IF('ZoR č. 5'!$D7="",0,'ZoR č. 5'!L7)+IF('ZoR č. 6'!$D7="",0,'ZoR č. 6'!L7)+IF('ZoR č. 7'!$D7="",0,'ZoR č. 7'!L7)+IF('ZoR č. 8'!$D7="",0,'ZoR č. 8'!L7)+IF('ZoR č. 9'!$D7="",0,'ZoR č. 9'!L7)+IF('ZoR č. 10'!$D7="",0,'ZoR č. 10'!L7)+IF(ZZoR!$D7="",0,ZZoR!L7)</f>
        <v>0</v>
      </c>
      <c r="AC7" s="281">
        <f>IF('ZoR č. 1'!$D7="",0,'ZoR č. 1'!M7)+IF('ZoR č. 2'!$D7="",0,'ZoR č. 2'!M7)+IF('ZoR č. 3'!$D7="",0,'ZoR č. 3'!M7)+IF('ZoR č. 4'!$D7="",0,'ZoR č. 4'!M7)+IF('ZoR č. 5'!$D7="",0,'ZoR č. 5'!M7)+IF('ZoR č. 6'!$D7="",0,'ZoR č. 6'!M7)+IF('ZoR č. 7'!$D7="",0,'ZoR č. 7'!M7)+IF('ZoR č. 8'!$D7="",0,'ZoR č. 8'!M7)+IF('ZoR č. 9'!$D7="",0,'ZoR č. 9'!M7)+IF('ZoR č. 10'!$D7="",0,'ZoR č. 10'!M7)+IF(ZZoR!$D7="",0,ZZoR!M7)</f>
        <v>0</v>
      </c>
      <c r="AD7" s="224"/>
      <c r="AE7" s="282" t="str">
        <f>IF(D7="","",IF(OR(O7-W7&lt;0,P7-X7&lt;0,Q7-Y7&lt;0,R7-Z7&lt;0,S7-AA7&lt;0,T7-AB7&lt;0,U7-AC7&lt;0)=TRUE,"V předložených ZoR byl u tohoto partnera překročen počet jednotek dle aktuálního rozpočtu.",""))</f>
        <v/>
      </c>
    </row>
    <row r="8" spans="2:31" x14ac:dyDescent="0.25">
      <c r="B8" s="9" t="s">
        <v>51</v>
      </c>
      <c r="C8" s="98" t="str">
        <f>IF(COUNTA('Přehled partnerů'!C8:D8)&lt;&gt;2,"partner neuveden",IF('Přehled partnerů'!N8="ANO",'Přehled partnerů'!C8,"v tomto období nerelevantní"))</f>
        <v>partner neuveden</v>
      </c>
      <c r="D8" s="108" t="str">
        <f>IF(COUNTA('Přehled partnerů'!C8:D8)&lt;&gt;2,"",IF('Přehled partnerů'!N8="ANO",'Přehled partnerů'!D8,""))</f>
        <v/>
      </c>
      <c r="E8" s="21" t="str">
        <f t="shared" ref="E8:E71" si="0">IF(D8="","",(G8*3871)+(H8*6292)+(I8*31460)+(J8*5291))</f>
        <v/>
      </c>
      <c r="F8" s="114" t="str">
        <f t="shared" ref="F8:F71" si="1">IF(D8="","",(G8*1/120)+(H8*1/120)+(I8*1/24)+(J8*1/24))</f>
        <v/>
      </c>
      <c r="G8" s="125">
        <v>0</v>
      </c>
      <c r="H8" s="126">
        <v>0</v>
      </c>
      <c r="I8" s="126">
        <v>0</v>
      </c>
      <c r="J8" s="126">
        <v>0</v>
      </c>
      <c r="K8" s="16">
        <v>0</v>
      </c>
      <c r="L8" s="16">
        <v>0</v>
      </c>
      <c r="M8" s="20">
        <v>0</v>
      </c>
      <c r="N8" s="58" t="str">
        <f t="shared" ref="N8:N71" si="2">IF(D8="","","ok")</f>
        <v/>
      </c>
      <c r="O8" s="267">
        <f>IF('Rozpočet + Žádosti o změnu'!$ER$2="ano",'Rozpočet + Žádosti o změnu'!EL8,IF('Rozpočet + Žádosti o změnu'!$EF$2="ano",'Rozpočet + Žádosti o změnu'!DZ8,IF('Rozpočet + Žádosti o změnu'!$DT$2="ano",'Rozpočet + Žádosti o změnu'!DN8,IF('Rozpočet + Žádosti o změnu'!$DH$2="ano",'Rozpočet + Žádosti o změnu'!DB8,IF('Rozpočet + Žádosti o změnu'!$CV$2="ano",'Rozpočet + Žádosti o změnu'!CP8,IF('Rozpočet + Žádosti o změnu'!$CJ$2="ano",'Rozpočet + Žádosti o změnu'!CD8,IF('Rozpočet + Žádosti o změnu'!$BX$2="ano",'Rozpočet + Žádosti o změnu'!BR8,IF('Rozpočet + Žádosti o změnu'!$BL$2="ano",'Rozpočet + Žádosti o změnu'!BF8,IF('Rozpočet + Žádosti o změnu'!$AZ$2="ano",'Rozpočet + Žádosti o změnu'!AT8,IF('Rozpočet + Žádosti o změnu'!$AN$2="ano",'Rozpočet + Žádosti o změnu'!AH8,'Rozpočet + Žádosti o změnu'!H8))))))))))</f>
        <v>0</v>
      </c>
      <c r="P8" s="267">
        <f>IF('Rozpočet + Žádosti o změnu'!$ER$2="ano",'Rozpočet + Žádosti o změnu'!EM8,IF('Rozpočet + Žádosti o změnu'!$EF$2="ano",'Rozpočet + Žádosti o změnu'!EA8,IF('Rozpočet + Žádosti o změnu'!$DT$2="ano",'Rozpočet + Žádosti o změnu'!DO8,IF('Rozpočet + Žádosti o změnu'!$DH$2="ano",'Rozpočet + Žádosti o změnu'!DC8,IF('Rozpočet + Žádosti o změnu'!$CV$2="ano",'Rozpočet + Žádosti o změnu'!CQ8,IF('Rozpočet + Žádosti o změnu'!$CJ$2="ano",'Rozpočet + Žádosti o změnu'!CE8,IF('Rozpočet + Žádosti o změnu'!$BX$2="ano",'Rozpočet + Žádosti o změnu'!BS8,IF('Rozpočet + Žádosti o změnu'!$BL$2="ano",'Rozpočet + Žádosti o změnu'!BG8,IF('Rozpočet + Žádosti o změnu'!$AZ$2="ano",'Rozpočet + Žádosti o změnu'!AU8,IF('Rozpočet + Žádosti o změnu'!$AN$2="ano",'Rozpočet + Žádosti o změnu'!AI8,'Rozpočet + Žádosti o změnu'!I8))))))))))</f>
        <v>0</v>
      </c>
      <c r="Q8" s="267">
        <f>IF('Rozpočet + Žádosti o změnu'!$ER$2="ano",'Rozpočet + Žádosti o změnu'!EN8,IF('Rozpočet + Žádosti o změnu'!$EF$2="ano",'Rozpočet + Žádosti o změnu'!EB8,IF('Rozpočet + Žádosti o změnu'!$DT$2="ano",'Rozpočet + Žádosti o změnu'!DP8,IF('Rozpočet + Žádosti o změnu'!$DH$2="ano",'Rozpočet + Žádosti o změnu'!DD8,IF('Rozpočet + Žádosti o změnu'!$CV$2="ano",'Rozpočet + Žádosti o změnu'!CR8,IF('Rozpočet + Žádosti o změnu'!$CJ$2="ano",'Rozpočet + Žádosti o změnu'!CF8,IF('Rozpočet + Žádosti o změnu'!$BX$2="ano",'Rozpočet + Žádosti o změnu'!BT8,IF('Rozpočet + Žádosti o změnu'!$BL$2="ano",'Rozpočet + Žádosti o změnu'!BH8,IF('Rozpočet + Žádosti o změnu'!$AZ$2="ano",'Rozpočet + Žádosti o změnu'!AV8,IF('Rozpočet + Žádosti o změnu'!$AN$2="ano",'Rozpočet + Žádosti o změnu'!AJ8,'Rozpočet + Žádosti o změnu'!J8))))))))))</f>
        <v>0</v>
      </c>
      <c r="R8" s="267">
        <f>IF('Rozpočet + Žádosti o změnu'!$ER$2="ano",'Rozpočet + Žádosti o změnu'!EO8,IF('Rozpočet + Žádosti o změnu'!$EF$2="ano",'Rozpočet + Žádosti o změnu'!EC8,IF('Rozpočet + Žádosti o změnu'!$DT$2="ano",'Rozpočet + Žádosti o změnu'!DQ8,IF('Rozpočet + Žádosti o změnu'!$DH$2="ano",'Rozpočet + Žádosti o změnu'!DE8,IF('Rozpočet + Žádosti o změnu'!$CV$2="ano",'Rozpočet + Žádosti o změnu'!CS8,IF('Rozpočet + Žádosti o změnu'!$CJ$2="ano",'Rozpočet + Žádosti o změnu'!CG8,IF('Rozpočet + Žádosti o změnu'!$BX$2="ano",'Rozpočet + Žádosti o změnu'!BU8,IF('Rozpočet + Žádosti o změnu'!$BL$2="ano",'Rozpočet + Žádosti o změnu'!BI8,IF('Rozpočet + Žádosti o změnu'!$AZ$2="ano",'Rozpočet + Žádosti o změnu'!AW8,IF('Rozpočet + Žádosti o změnu'!$AN$2="ano",'Rozpočet + Žádosti o změnu'!AK8,'Rozpočet + Žádosti o změnu'!K8))))))))))</f>
        <v>0</v>
      </c>
      <c r="S8" s="267">
        <f>IF('Rozpočet + Žádosti o změnu'!$ER$2="ano",'Rozpočet + Žádosti o změnu'!EP8,IF('Rozpočet + Žádosti o změnu'!$EF$2="ano",'Rozpočet + Žádosti o změnu'!ED8,IF('Rozpočet + Žádosti o změnu'!$DT$2="ano",'Rozpočet + Žádosti o změnu'!DR8,IF('Rozpočet + Žádosti o změnu'!$DH$2="ano",'Rozpočet + Žádosti o změnu'!DF8,IF('Rozpočet + Žádosti o změnu'!$CV$2="ano",'Rozpočet + Žádosti o změnu'!CT8,IF('Rozpočet + Žádosti o změnu'!$CJ$2="ano",'Rozpočet + Žádosti o změnu'!CH8,IF('Rozpočet + Žádosti o změnu'!$BX$2="ano",'Rozpočet + Žádosti o změnu'!BV8,IF('Rozpočet + Žádosti o změnu'!$BL$2="ano",'Rozpočet + Žádosti o změnu'!BJ8,IF('Rozpočet + Žádosti o změnu'!$AZ$2="ano",'Rozpočet + Žádosti o změnu'!AX8,IF('Rozpočet + Žádosti o změnu'!$AN$2="ano",'Rozpočet + Žádosti o změnu'!AL8,'Rozpočet + Žádosti o změnu'!L8))))))))))</f>
        <v>0</v>
      </c>
      <c r="T8" s="267">
        <f>IF('Rozpočet + Žádosti o změnu'!$ER$2="ano",'Rozpočet + Žádosti o změnu'!EQ8,IF('Rozpočet + Žádosti o změnu'!$EF$2="ano",'Rozpočet + Žádosti o změnu'!EE8,IF('Rozpočet + Žádosti o změnu'!$DT$2="ano",'Rozpočet + Žádosti o změnu'!DS8,IF('Rozpočet + Žádosti o změnu'!$DH$2="ano",'Rozpočet + Žádosti o změnu'!DG8,IF('Rozpočet + Žádosti o změnu'!$CV$2="ano",'Rozpočet + Žádosti o změnu'!CU8,IF('Rozpočet + Žádosti o změnu'!$CJ$2="ano",'Rozpočet + Žádosti o změnu'!CI8,IF('Rozpočet + Žádosti o změnu'!$BX$2="ano",'Rozpočet + Žádosti o změnu'!BW8,IF('Rozpočet + Žádosti o změnu'!$BL$2="ano",'Rozpočet + Žádosti o změnu'!BK8,IF('Rozpočet + Žádosti o změnu'!$AZ$2="ano",'Rozpočet + Žádosti o změnu'!AY8,IF('Rozpočet + Žádosti o změnu'!$AN$2="ano",'Rozpočet + Žádosti o změnu'!AM8,'Rozpočet + Žádosti o změnu'!M8))))))))))</f>
        <v>0</v>
      </c>
      <c r="U8" s="267">
        <f>IF('Rozpočet + Žádosti o změnu'!$ER$2="ano",'Rozpočet + Žádosti o změnu'!ER8,IF('Rozpočet + Žádosti o změnu'!$EF$2="ano",'Rozpočet + Žádosti o změnu'!EF8,IF('Rozpočet + Žádosti o změnu'!$DT$2="ano",'Rozpočet + Žádosti o změnu'!DT8,IF('Rozpočet + Žádosti o změnu'!$DH$2="ano",'Rozpočet + Žádosti o změnu'!DH8,IF('Rozpočet + Žádosti o změnu'!$CV$2="ano",'Rozpočet + Žádosti o změnu'!CV8,IF('Rozpočet + Žádosti o změnu'!$CJ$2="ano",'Rozpočet + Žádosti o změnu'!CJ8,IF('Rozpočet + Žádosti o změnu'!$BX$2="ano",'Rozpočet + Žádosti o změnu'!BX8,IF('Rozpočet + Žádosti o změnu'!$BL$2="ano",'Rozpočet + Žádosti o změnu'!BL8,IF('Rozpočet + Žádosti o změnu'!$AZ$2="ano",'Rozpočet + Žádosti o změnu'!AZ8,IF('Rozpočet + Žádosti o změnu'!$AN$2="ano",'Rozpočet + Žádosti o změnu'!AN8,'Rozpočet + Žádosti o změnu'!N8))))))))))</f>
        <v>0</v>
      </c>
      <c r="W8" s="281">
        <f>IF('ZoR č. 1'!$D8="",0,'ZoR č. 1'!G8)+IF('ZoR č. 2'!$D8="",0,'ZoR č. 2'!G8)+IF('ZoR č. 3'!$D8="",0,'ZoR č. 3'!G8)+IF('ZoR č. 4'!$D8="",0,'ZoR č. 4'!G8)+IF('ZoR č. 5'!$D8="",0,'ZoR č. 5'!G8)+IF('ZoR č. 6'!$D8="",0,'ZoR č. 6'!G8)+IF('ZoR č. 7'!$D8="",0,'ZoR č. 7'!G8)+IF('ZoR č. 8'!$D8="",0,'ZoR č. 8'!G8)+IF('ZoR č. 9'!$D8="",0,'ZoR č. 9'!G8)+IF('ZoR č. 10'!$D8="",0,'ZoR č. 10'!G8)+IF(ZZoR!$D8="",0,ZZoR!G8)</f>
        <v>0</v>
      </c>
      <c r="X8" s="281">
        <f>IF('ZoR č. 1'!$D8="",0,'ZoR č. 1'!H8)+IF('ZoR č. 2'!$D8="",0,'ZoR č. 2'!H8)+IF('ZoR č. 3'!$D8="",0,'ZoR č. 3'!H8)+IF('ZoR č. 4'!$D8="",0,'ZoR č. 4'!H8)+IF('ZoR č. 5'!$D8="",0,'ZoR č. 5'!H8)+IF('ZoR č. 6'!$D8="",0,'ZoR č. 6'!H8)+IF('ZoR č. 7'!$D8="",0,'ZoR č. 7'!H8)+IF('ZoR č. 8'!$D8="",0,'ZoR č. 8'!H8)+IF('ZoR č. 9'!$D8="",0,'ZoR č. 9'!H8)+IF('ZoR č. 10'!$D8="",0,'ZoR č. 10'!H8)+IF(ZZoR!$D8="",0,ZZoR!H8)</f>
        <v>0</v>
      </c>
      <c r="Y8" s="281">
        <f>IF('ZoR č. 1'!$D8="",0,'ZoR č. 1'!I8)+IF('ZoR č. 2'!$D8="",0,'ZoR č. 2'!I8)+IF('ZoR č. 3'!$D8="",0,'ZoR č. 3'!I8)+IF('ZoR č. 4'!$D8="",0,'ZoR č. 4'!I8)+IF('ZoR č. 5'!$D8="",0,'ZoR č. 5'!I8)+IF('ZoR č. 6'!$D8="",0,'ZoR č. 6'!I8)+IF('ZoR č. 7'!$D8="",0,'ZoR č. 7'!I8)+IF('ZoR č. 8'!$D8="",0,'ZoR č. 8'!I8)+IF('ZoR č. 9'!$D8="",0,'ZoR č. 9'!I8)+IF('ZoR č. 10'!$D8="",0,'ZoR č. 10'!I8)+IF(ZZoR!$D8="",0,ZZoR!I8)</f>
        <v>0</v>
      </c>
      <c r="Z8" s="281">
        <f>IF('ZoR č. 1'!$D8="",0,'ZoR č. 1'!J8)+IF('ZoR č. 2'!$D8="",0,'ZoR č. 2'!J8)+IF('ZoR č. 3'!$D8="",0,'ZoR č. 3'!J8)+IF('ZoR č. 4'!$D8="",0,'ZoR č. 4'!J8)+IF('ZoR č. 5'!$D8="",0,'ZoR č. 5'!J8)+IF('ZoR č. 6'!$D8="",0,'ZoR č. 6'!J8)+IF('ZoR č. 7'!$D8="",0,'ZoR č. 7'!J8)+IF('ZoR č. 8'!$D8="",0,'ZoR č. 8'!J8)+IF('ZoR č. 9'!$D8="",0,'ZoR č. 9'!J8)+IF('ZoR č. 10'!$D8="",0,'ZoR č. 10'!J8)+IF(ZZoR!$D8="",0,ZZoR!J8)</f>
        <v>0</v>
      </c>
      <c r="AA8" s="281">
        <f>IF('ZoR č. 1'!$D8="",0,'ZoR č. 1'!K8)+IF('ZoR č. 2'!$D8="",0,'ZoR č. 2'!K8)+IF('ZoR č. 3'!$D8="",0,'ZoR č. 3'!K8)+IF('ZoR č. 4'!$D8="",0,'ZoR č. 4'!K8)+IF('ZoR č. 5'!$D8="",0,'ZoR č. 5'!K8)+IF('ZoR č. 6'!$D8="",0,'ZoR č. 6'!K8)+IF('ZoR č. 7'!$D8="",0,'ZoR č. 7'!K8)+IF('ZoR č. 8'!$D8="",0,'ZoR č. 8'!K8)+IF('ZoR č. 9'!$D8="",0,'ZoR č. 9'!K8)+IF('ZoR č. 10'!$D8="",0,'ZoR č. 10'!K8)+IF(ZZoR!$D8="",0,ZZoR!K8)</f>
        <v>0</v>
      </c>
      <c r="AB8" s="281">
        <f>IF('ZoR č. 1'!$D8="",0,'ZoR č. 1'!L8)+IF('ZoR č. 2'!$D8="",0,'ZoR č. 2'!L8)+IF('ZoR č. 3'!$D8="",0,'ZoR č. 3'!L8)+IF('ZoR č. 4'!$D8="",0,'ZoR č. 4'!L8)+IF('ZoR č. 5'!$D8="",0,'ZoR č. 5'!L8)+IF('ZoR č. 6'!$D8="",0,'ZoR č. 6'!L8)+IF('ZoR č. 7'!$D8="",0,'ZoR č. 7'!L8)+IF('ZoR č. 8'!$D8="",0,'ZoR č. 8'!L8)+IF('ZoR č. 9'!$D8="",0,'ZoR č. 9'!L8)+IF('ZoR č. 10'!$D8="",0,'ZoR č. 10'!L8)+IF(ZZoR!$D8="",0,ZZoR!L8)</f>
        <v>0</v>
      </c>
      <c r="AC8" s="281">
        <f>IF('ZoR č. 1'!$D8="",0,'ZoR č. 1'!M8)+IF('ZoR č. 2'!$D8="",0,'ZoR č. 2'!M8)+IF('ZoR č. 3'!$D8="",0,'ZoR č. 3'!M8)+IF('ZoR č. 4'!$D8="",0,'ZoR č. 4'!M8)+IF('ZoR č. 5'!$D8="",0,'ZoR č. 5'!M8)+IF('ZoR č. 6'!$D8="",0,'ZoR č. 6'!M8)+IF('ZoR č. 7'!$D8="",0,'ZoR č. 7'!M8)+IF('ZoR č. 8'!$D8="",0,'ZoR č. 8'!M8)+IF('ZoR č. 9'!$D8="",0,'ZoR č. 9'!M8)+IF('ZoR č. 10'!$D8="",0,'ZoR č. 10'!M8)+IF(ZZoR!$D8="",0,ZZoR!M8)</f>
        <v>0</v>
      </c>
      <c r="AE8" s="282" t="str">
        <f t="shared" ref="AE8:AE71" si="3">IF(D8="","",IF(OR(O8-W8&lt;0,P8-X8&lt;0,Q8-Y8&lt;0,R8-Z8&lt;0,S8-AA8&lt;0,T8-AB8&lt;0,U8-AC8&lt;0)=TRUE,"V předložených ZoR byl u tohoto partnera překročen počet jednotek dle aktuálního rozpočtu.",""))</f>
        <v/>
      </c>
    </row>
    <row r="9" spans="2:31" x14ac:dyDescent="0.25">
      <c r="B9" s="9" t="s">
        <v>52</v>
      </c>
      <c r="C9" s="98" t="str">
        <f>IF(COUNTA('Přehled partnerů'!C9:D9)&lt;&gt;2,"partner neuveden",IF('Přehled partnerů'!N9="ANO",'Přehled partnerů'!C9,"v tomto období nerelevantní"))</f>
        <v>partner neuveden</v>
      </c>
      <c r="D9" s="108" t="str">
        <f>IF(COUNTA('Přehled partnerů'!C9:D9)&lt;&gt;2,"",IF('Přehled partnerů'!N9="ANO",'Přehled partnerů'!D9,""))</f>
        <v/>
      </c>
      <c r="E9" s="21" t="str">
        <f t="shared" si="0"/>
        <v/>
      </c>
      <c r="F9" s="114" t="str">
        <f t="shared" si="1"/>
        <v/>
      </c>
      <c r="G9" s="125">
        <v>0</v>
      </c>
      <c r="H9" s="126">
        <v>0</v>
      </c>
      <c r="I9" s="126">
        <v>0</v>
      </c>
      <c r="J9" s="126">
        <v>0</v>
      </c>
      <c r="K9" s="16">
        <v>0</v>
      </c>
      <c r="L9" s="16">
        <v>0</v>
      </c>
      <c r="M9" s="20">
        <v>0</v>
      </c>
      <c r="N9" s="58" t="str">
        <f t="shared" si="2"/>
        <v/>
      </c>
      <c r="O9" s="267">
        <f>IF('Rozpočet + Žádosti o změnu'!$ER$2="ano",'Rozpočet + Žádosti o změnu'!EL9,IF('Rozpočet + Žádosti o změnu'!$EF$2="ano",'Rozpočet + Žádosti o změnu'!DZ9,IF('Rozpočet + Žádosti o změnu'!$DT$2="ano",'Rozpočet + Žádosti o změnu'!DN9,IF('Rozpočet + Žádosti o změnu'!$DH$2="ano",'Rozpočet + Žádosti o změnu'!DB9,IF('Rozpočet + Žádosti o změnu'!$CV$2="ano",'Rozpočet + Žádosti o změnu'!CP9,IF('Rozpočet + Žádosti o změnu'!$CJ$2="ano",'Rozpočet + Žádosti o změnu'!CD9,IF('Rozpočet + Žádosti o změnu'!$BX$2="ano",'Rozpočet + Žádosti o změnu'!BR9,IF('Rozpočet + Žádosti o změnu'!$BL$2="ano",'Rozpočet + Žádosti o změnu'!BF9,IF('Rozpočet + Žádosti o změnu'!$AZ$2="ano",'Rozpočet + Žádosti o změnu'!AT9,IF('Rozpočet + Žádosti o změnu'!$AN$2="ano",'Rozpočet + Žádosti o změnu'!AH9,'Rozpočet + Žádosti o změnu'!H9))))))))))</f>
        <v>0</v>
      </c>
      <c r="P9" s="267">
        <f>IF('Rozpočet + Žádosti o změnu'!$ER$2="ano",'Rozpočet + Žádosti o změnu'!EM9,IF('Rozpočet + Žádosti o změnu'!$EF$2="ano",'Rozpočet + Žádosti o změnu'!EA9,IF('Rozpočet + Žádosti o změnu'!$DT$2="ano",'Rozpočet + Žádosti o změnu'!DO9,IF('Rozpočet + Žádosti o změnu'!$DH$2="ano",'Rozpočet + Žádosti o změnu'!DC9,IF('Rozpočet + Žádosti o změnu'!$CV$2="ano",'Rozpočet + Žádosti o změnu'!CQ9,IF('Rozpočet + Žádosti o změnu'!$CJ$2="ano",'Rozpočet + Žádosti o změnu'!CE9,IF('Rozpočet + Žádosti o změnu'!$BX$2="ano",'Rozpočet + Žádosti o změnu'!BS9,IF('Rozpočet + Žádosti o změnu'!$BL$2="ano",'Rozpočet + Žádosti o změnu'!BG9,IF('Rozpočet + Žádosti o změnu'!$AZ$2="ano",'Rozpočet + Žádosti o změnu'!AU9,IF('Rozpočet + Žádosti o změnu'!$AN$2="ano",'Rozpočet + Žádosti o změnu'!AI9,'Rozpočet + Žádosti o změnu'!I9))))))))))</f>
        <v>0</v>
      </c>
      <c r="Q9" s="267">
        <f>IF('Rozpočet + Žádosti o změnu'!$ER$2="ano",'Rozpočet + Žádosti o změnu'!EN9,IF('Rozpočet + Žádosti o změnu'!$EF$2="ano",'Rozpočet + Žádosti o změnu'!EB9,IF('Rozpočet + Žádosti o změnu'!$DT$2="ano",'Rozpočet + Žádosti o změnu'!DP9,IF('Rozpočet + Žádosti o změnu'!$DH$2="ano",'Rozpočet + Žádosti o změnu'!DD9,IF('Rozpočet + Žádosti o změnu'!$CV$2="ano",'Rozpočet + Žádosti o změnu'!CR9,IF('Rozpočet + Žádosti o změnu'!$CJ$2="ano",'Rozpočet + Žádosti o změnu'!CF9,IF('Rozpočet + Žádosti o změnu'!$BX$2="ano",'Rozpočet + Žádosti o změnu'!BT9,IF('Rozpočet + Žádosti o změnu'!$BL$2="ano",'Rozpočet + Žádosti o změnu'!BH9,IF('Rozpočet + Žádosti o změnu'!$AZ$2="ano",'Rozpočet + Žádosti o změnu'!AV9,IF('Rozpočet + Žádosti o změnu'!$AN$2="ano",'Rozpočet + Žádosti o změnu'!AJ9,'Rozpočet + Žádosti o změnu'!J9))))))))))</f>
        <v>0</v>
      </c>
      <c r="R9" s="267">
        <f>IF('Rozpočet + Žádosti o změnu'!$ER$2="ano",'Rozpočet + Žádosti o změnu'!EO9,IF('Rozpočet + Žádosti o změnu'!$EF$2="ano",'Rozpočet + Žádosti o změnu'!EC9,IF('Rozpočet + Žádosti o změnu'!$DT$2="ano",'Rozpočet + Žádosti o změnu'!DQ9,IF('Rozpočet + Žádosti o změnu'!$DH$2="ano",'Rozpočet + Žádosti o změnu'!DE9,IF('Rozpočet + Žádosti o změnu'!$CV$2="ano",'Rozpočet + Žádosti o změnu'!CS9,IF('Rozpočet + Žádosti o změnu'!$CJ$2="ano",'Rozpočet + Žádosti o změnu'!CG9,IF('Rozpočet + Žádosti o změnu'!$BX$2="ano",'Rozpočet + Žádosti o změnu'!BU9,IF('Rozpočet + Žádosti o změnu'!$BL$2="ano",'Rozpočet + Žádosti o změnu'!BI9,IF('Rozpočet + Žádosti o změnu'!$AZ$2="ano",'Rozpočet + Žádosti o změnu'!AW9,IF('Rozpočet + Žádosti o změnu'!$AN$2="ano",'Rozpočet + Žádosti o změnu'!AK9,'Rozpočet + Žádosti o změnu'!K9))))))))))</f>
        <v>0</v>
      </c>
      <c r="S9" s="267">
        <f>IF('Rozpočet + Žádosti o změnu'!$ER$2="ano",'Rozpočet + Žádosti o změnu'!EP9,IF('Rozpočet + Žádosti o změnu'!$EF$2="ano",'Rozpočet + Žádosti o změnu'!ED9,IF('Rozpočet + Žádosti o změnu'!$DT$2="ano",'Rozpočet + Žádosti o změnu'!DR9,IF('Rozpočet + Žádosti o změnu'!$DH$2="ano",'Rozpočet + Žádosti o změnu'!DF9,IF('Rozpočet + Žádosti o změnu'!$CV$2="ano",'Rozpočet + Žádosti o změnu'!CT9,IF('Rozpočet + Žádosti o změnu'!$CJ$2="ano",'Rozpočet + Žádosti o změnu'!CH9,IF('Rozpočet + Žádosti o změnu'!$BX$2="ano",'Rozpočet + Žádosti o změnu'!BV9,IF('Rozpočet + Žádosti o změnu'!$BL$2="ano",'Rozpočet + Žádosti o změnu'!BJ9,IF('Rozpočet + Žádosti o změnu'!$AZ$2="ano",'Rozpočet + Žádosti o změnu'!AX9,IF('Rozpočet + Žádosti o změnu'!$AN$2="ano",'Rozpočet + Žádosti o změnu'!AL9,'Rozpočet + Žádosti o změnu'!L9))))))))))</f>
        <v>0</v>
      </c>
      <c r="T9" s="267">
        <f>IF('Rozpočet + Žádosti o změnu'!$ER$2="ano",'Rozpočet + Žádosti o změnu'!EQ9,IF('Rozpočet + Žádosti o změnu'!$EF$2="ano",'Rozpočet + Žádosti o změnu'!EE9,IF('Rozpočet + Žádosti o změnu'!$DT$2="ano",'Rozpočet + Žádosti o změnu'!DS9,IF('Rozpočet + Žádosti o změnu'!$DH$2="ano",'Rozpočet + Žádosti o změnu'!DG9,IF('Rozpočet + Žádosti o změnu'!$CV$2="ano",'Rozpočet + Žádosti o změnu'!CU9,IF('Rozpočet + Žádosti o změnu'!$CJ$2="ano",'Rozpočet + Žádosti o změnu'!CI9,IF('Rozpočet + Žádosti o změnu'!$BX$2="ano",'Rozpočet + Žádosti o změnu'!BW9,IF('Rozpočet + Žádosti o změnu'!$BL$2="ano",'Rozpočet + Žádosti o změnu'!BK9,IF('Rozpočet + Žádosti o změnu'!$AZ$2="ano",'Rozpočet + Žádosti o změnu'!AY9,IF('Rozpočet + Žádosti o změnu'!$AN$2="ano",'Rozpočet + Žádosti o změnu'!AM9,'Rozpočet + Žádosti o změnu'!M9))))))))))</f>
        <v>0</v>
      </c>
      <c r="U9" s="267">
        <f>IF('Rozpočet + Žádosti o změnu'!$ER$2="ano",'Rozpočet + Žádosti o změnu'!ER9,IF('Rozpočet + Žádosti o změnu'!$EF$2="ano",'Rozpočet + Žádosti o změnu'!EF9,IF('Rozpočet + Žádosti o změnu'!$DT$2="ano",'Rozpočet + Žádosti o změnu'!DT9,IF('Rozpočet + Žádosti o změnu'!$DH$2="ano",'Rozpočet + Žádosti o změnu'!DH9,IF('Rozpočet + Žádosti o změnu'!$CV$2="ano",'Rozpočet + Žádosti o změnu'!CV9,IF('Rozpočet + Žádosti o změnu'!$CJ$2="ano",'Rozpočet + Žádosti o změnu'!CJ9,IF('Rozpočet + Žádosti o změnu'!$BX$2="ano",'Rozpočet + Žádosti o změnu'!BX9,IF('Rozpočet + Žádosti o změnu'!$BL$2="ano",'Rozpočet + Žádosti o změnu'!BL9,IF('Rozpočet + Žádosti o změnu'!$AZ$2="ano",'Rozpočet + Žádosti o změnu'!AZ9,IF('Rozpočet + Žádosti o změnu'!$AN$2="ano",'Rozpočet + Žádosti o změnu'!AN9,'Rozpočet + Žádosti o změnu'!N9))))))))))</f>
        <v>0</v>
      </c>
      <c r="W9" s="281">
        <f>IF('ZoR č. 1'!$D9="",0,'ZoR č. 1'!G9)+IF('ZoR č. 2'!$D9="",0,'ZoR č. 2'!G9)+IF('ZoR č. 3'!$D9="",0,'ZoR č. 3'!G9)+IF('ZoR č. 4'!$D9="",0,'ZoR č. 4'!G9)+IF('ZoR č. 5'!$D9="",0,'ZoR č. 5'!G9)+IF('ZoR č. 6'!$D9="",0,'ZoR č. 6'!G9)+IF('ZoR č. 7'!$D9="",0,'ZoR č. 7'!G9)+IF('ZoR č. 8'!$D9="",0,'ZoR č. 8'!G9)+IF('ZoR č. 9'!$D9="",0,'ZoR č. 9'!G9)+IF('ZoR č. 10'!$D9="",0,'ZoR č. 10'!G9)+IF(ZZoR!$D9="",0,ZZoR!G9)</f>
        <v>0</v>
      </c>
      <c r="X9" s="281">
        <f>IF('ZoR č. 1'!$D9="",0,'ZoR č. 1'!H9)+IF('ZoR č. 2'!$D9="",0,'ZoR č. 2'!H9)+IF('ZoR č. 3'!$D9="",0,'ZoR č. 3'!H9)+IF('ZoR č. 4'!$D9="",0,'ZoR č. 4'!H9)+IF('ZoR č. 5'!$D9="",0,'ZoR č. 5'!H9)+IF('ZoR č. 6'!$D9="",0,'ZoR č. 6'!H9)+IF('ZoR č. 7'!$D9="",0,'ZoR č. 7'!H9)+IF('ZoR č. 8'!$D9="",0,'ZoR č. 8'!H9)+IF('ZoR č. 9'!$D9="",0,'ZoR č. 9'!H9)+IF('ZoR č. 10'!$D9="",0,'ZoR č. 10'!H9)+IF(ZZoR!$D9="",0,ZZoR!H9)</f>
        <v>0</v>
      </c>
      <c r="Y9" s="281">
        <f>IF('ZoR č. 1'!$D9="",0,'ZoR č. 1'!I9)+IF('ZoR č. 2'!$D9="",0,'ZoR č. 2'!I9)+IF('ZoR č. 3'!$D9="",0,'ZoR č. 3'!I9)+IF('ZoR č. 4'!$D9="",0,'ZoR č. 4'!I9)+IF('ZoR č. 5'!$D9="",0,'ZoR č. 5'!I9)+IF('ZoR č. 6'!$D9="",0,'ZoR č. 6'!I9)+IF('ZoR č. 7'!$D9="",0,'ZoR č. 7'!I9)+IF('ZoR č. 8'!$D9="",0,'ZoR č. 8'!I9)+IF('ZoR č. 9'!$D9="",0,'ZoR č. 9'!I9)+IF('ZoR č. 10'!$D9="",0,'ZoR č. 10'!I9)+IF(ZZoR!$D9="",0,ZZoR!I9)</f>
        <v>0</v>
      </c>
      <c r="Z9" s="281">
        <f>IF('ZoR č. 1'!$D9="",0,'ZoR č. 1'!J9)+IF('ZoR č. 2'!$D9="",0,'ZoR č. 2'!J9)+IF('ZoR č. 3'!$D9="",0,'ZoR č. 3'!J9)+IF('ZoR č. 4'!$D9="",0,'ZoR č. 4'!J9)+IF('ZoR č. 5'!$D9="",0,'ZoR č. 5'!J9)+IF('ZoR č. 6'!$D9="",0,'ZoR č. 6'!J9)+IF('ZoR č. 7'!$D9="",0,'ZoR č. 7'!J9)+IF('ZoR č. 8'!$D9="",0,'ZoR č. 8'!J9)+IF('ZoR č. 9'!$D9="",0,'ZoR č. 9'!J9)+IF('ZoR č. 10'!$D9="",0,'ZoR č. 10'!J9)+IF(ZZoR!$D9="",0,ZZoR!J9)</f>
        <v>0</v>
      </c>
      <c r="AA9" s="281">
        <f>IF('ZoR č. 1'!$D9="",0,'ZoR č. 1'!K9)+IF('ZoR č. 2'!$D9="",0,'ZoR č. 2'!K9)+IF('ZoR č. 3'!$D9="",0,'ZoR č. 3'!K9)+IF('ZoR č. 4'!$D9="",0,'ZoR č. 4'!K9)+IF('ZoR č. 5'!$D9="",0,'ZoR č. 5'!K9)+IF('ZoR č. 6'!$D9="",0,'ZoR č. 6'!K9)+IF('ZoR č. 7'!$D9="",0,'ZoR č. 7'!K9)+IF('ZoR č. 8'!$D9="",0,'ZoR č. 8'!K9)+IF('ZoR č. 9'!$D9="",0,'ZoR č. 9'!K9)+IF('ZoR č. 10'!$D9="",0,'ZoR č. 10'!K9)+IF(ZZoR!$D9="",0,ZZoR!K9)</f>
        <v>0</v>
      </c>
      <c r="AB9" s="281">
        <f>IF('ZoR č. 1'!$D9="",0,'ZoR č. 1'!L9)+IF('ZoR č. 2'!$D9="",0,'ZoR č. 2'!L9)+IF('ZoR č. 3'!$D9="",0,'ZoR č. 3'!L9)+IF('ZoR č. 4'!$D9="",0,'ZoR č. 4'!L9)+IF('ZoR č. 5'!$D9="",0,'ZoR č. 5'!L9)+IF('ZoR č. 6'!$D9="",0,'ZoR č. 6'!L9)+IF('ZoR č. 7'!$D9="",0,'ZoR č. 7'!L9)+IF('ZoR č. 8'!$D9="",0,'ZoR č. 8'!L9)+IF('ZoR č. 9'!$D9="",0,'ZoR č. 9'!L9)+IF('ZoR č. 10'!$D9="",0,'ZoR č. 10'!L9)+IF(ZZoR!$D9="",0,ZZoR!L9)</f>
        <v>0</v>
      </c>
      <c r="AC9" s="281">
        <f>IF('ZoR č. 1'!$D9="",0,'ZoR č. 1'!M9)+IF('ZoR č. 2'!$D9="",0,'ZoR č. 2'!M9)+IF('ZoR č. 3'!$D9="",0,'ZoR č. 3'!M9)+IF('ZoR č. 4'!$D9="",0,'ZoR č. 4'!M9)+IF('ZoR č. 5'!$D9="",0,'ZoR č. 5'!M9)+IF('ZoR č. 6'!$D9="",0,'ZoR č. 6'!M9)+IF('ZoR č. 7'!$D9="",0,'ZoR č. 7'!M9)+IF('ZoR č. 8'!$D9="",0,'ZoR č. 8'!M9)+IF('ZoR č. 9'!$D9="",0,'ZoR č. 9'!M9)+IF('ZoR č. 10'!$D9="",0,'ZoR č. 10'!M9)+IF(ZZoR!$D9="",0,ZZoR!M9)</f>
        <v>0</v>
      </c>
      <c r="AE9" s="282" t="str">
        <f t="shared" si="3"/>
        <v/>
      </c>
    </row>
    <row r="10" spans="2:31" x14ac:dyDescent="0.25">
      <c r="B10" s="9" t="s">
        <v>53</v>
      </c>
      <c r="C10" s="98" t="str">
        <f>IF(COUNTA('Přehled partnerů'!C10:D10)&lt;&gt;2,"partner neuveden",IF('Přehled partnerů'!N10="ANO",'Přehled partnerů'!C10,"v tomto období nerelevantní"))</f>
        <v>partner neuveden</v>
      </c>
      <c r="D10" s="108" t="str">
        <f>IF(COUNTA('Přehled partnerů'!C10:D10)&lt;&gt;2,"",IF('Přehled partnerů'!N10="ANO",'Přehled partnerů'!D10,""))</f>
        <v/>
      </c>
      <c r="E10" s="21" t="str">
        <f t="shared" si="0"/>
        <v/>
      </c>
      <c r="F10" s="114" t="str">
        <f t="shared" si="1"/>
        <v/>
      </c>
      <c r="G10" s="125">
        <v>0</v>
      </c>
      <c r="H10" s="126">
        <v>0</v>
      </c>
      <c r="I10" s="126">
        <v>0</v>
      </c>
      <c r="J10" s="126">
        <v>0</v>
      </c>
      <c r="K10" s="16">
        <v>0</v>
      </c>
      <c r="L10" s="16">
        <v>0</v>
      </c>
      <c r="M10" s="20">
        <v>0</v>
      </c>
      <c r="N10" s="58" t="str">
        <f t="shared" si="2"/>
        <v/>
      </c>
      <c r="O10" s="267">
        <f>IF('Rozpočet + Žádosti o změnu'!$ER$2="ano",'Rozpočet + Žádosti o změnu'!EL10,IF('Rozpočet + Žádosti o změnu'!$EF$2="ano",'Rozpočet + Žádosti o změnu'!DZ10,IF('Rozpočet + Žádosti o změnu'!$DT$2="ano",'Rozpočet + Žádosti o změnu'!DN10,IF('Rozpočet + Žádosti o změnu'!$DH$2="ano",'Rozpočet + Žádosti o změnu'!DB10,IF('Rozpočet + Žádosti o změnu'!$CV$2="ano",'Rozpočet + Žádosti o změnu'!CP10,IF('Rozpočet + Žádosti o změnu'!$CJ$2="ano",'Rozpočet + Žádosti o změnu'!CD10,IF('Rozpočet + Žádosti o změnu'!$BX$2="ano",'Rozpočet + Žádosti o změnu'!BR10,IF('Rozpočet + Žádosti o změnu'!$BL$2="ano",'Rozpočet + Žádosti o změnu'!BF10,IF('Rozpočet + Žádosti o změnu'!$AZ$2="ano",'Rozpočet + Žádosti o změnu'!AT10,IF('Rozpočet + Žádosti o změnu'!$AN$2="ano",'Rozpočet + Žádosti o změnu'!AH10,'Rozpočet + Žádosti o změnu'!H10))))))))))</f>
        <v>0</v>
      </c>
      <c r="P10" s="267">
        <f>IF('Rozpočet + Žádosti o změnu'!$ER$2="ano",'Rozpočet + Žádosti o změnu'!EM10,IF('Rozpočet + Žádosti o změnu'!$EF$2="ano",'Rozpočet + Žádosti o změnu'!EA10,IF('Rozpočet + Žádosti o změnu'!$DT$2="ano",'Rozpočet + Žádosti o změnu'!DO10,IF('Rozpočet + Žádosti o změnu'!$DH$2="ano",'Rozpočet + Žádosti o změnu'!DC10,IF('Rozpočet + Žádosti o změnu'!$CV$2="ano",'Rozpočet + Žádosti o změnu'!CQ10,IF('Rozpočet + Žádosti o změnu'!$CJ$2="ano",'Rozpočet + Žádosti o změnu'!CE10,IF('Rozpočet + Žádosti o změnu'!$BX$2="ano",'Rozpočet + Žádosti o změnu'!BS10,IF('Rozpočet + Žádosti o změnu'!$BL$2="ano",'Rozpočet + Žádosti o změnu'!BG10,IF('Rozpočet + Žádosti o změnu'!$AZ$2="ano",'Rozpočet + Žádosti o změnu'!AU10,IF('Rozpočet + Žádosti o změnu'!$AN$2="ano",'Rozpočet + Žádosti o změnu'!AI10,'Rozpočet + Žádosti o změnu'!I10))))))))))</f>
        <v>0</v>
      </c>
      <c r="Q10" s="267">
        <f>IF('Rozpočet + Žádosti o změnu'!$ER$2="ano",'Rozpočet + Žádosti o změnu'!EN10,IF('Rozpočet + Žádosti o změnu'!$EF$2="ano",'Rozpočet + Žádosti o změnu'!EB10,IF('Rozpočet + Žádosti o změnu'!$DT$2="ano",'Rozpočet + Žádosti o změnu'!DP10,IF('Rozpočet + Žádosti o změnu'!$DH$2="ano",'Rozpočet + Žádosti o změnu'!DD10,IF('Rozpočet + Žádosti o změnu'!$CV$2="ano",'Rozpočet + Žádosti o změnu'!CR10,IF('Rozpočet + Žádosti o změnu'!$CJ$2="ano",'Rozpočet + Žádosti o změnu'!CF10,IF('Rozpočet + Žádosti o změnu'!$BX$2="ano",'Rozpočet + Žádosti o změnu'!BT10,IF('Rozpočet + Žádosti o změnu'!$BL$2="ano",'Rozpočet + Žádosti o změnu'!BH10,IF('Rozpočet + Žádosti o změnu'!$AZ$2="ano",'Rozpočet + Žádosti o změnu'!AV10,IF('Rozpočet + Žádosti o změnu'!$AN$2="ano",'Rozpočet + Žádosti o změnu'!AJ10,'Rozpočet + Žádosti o změnu'!J10))))))))))</f>
        <v>0</v>
      </c>
      <c r="R10" s="267">
        <f>IF('Rozpočet + Žádosti o změnu'!$ER$2="ano",'Rozpočet + Žádosti o změnu'!EO10,IF('Rozpočet + Žádosti o změnu'!$EF$2="ano",'Rozpočet + Žádosti o změnu'!EC10,IF('Rozpočet + Žádosti o změnu'!$DT$2="ano",'Rozpočet + Žádosti o změnu'!DQ10,IF('Rozpočet + Žádosti o změnu'!$DH$2="ano",'Rozpočet + Žádosti o změnu'!DE10,IF('Rozpočet + Žádosti o změnu'!$CV$2="ano",'Rozpočet + Žádosti o změnu'!CS10,IF('Rozpočet + Žádosti o změnu'!$CJ$2="ano",'Rozpočet + Žádosti o změnu'!CG10,IF('Rozpočet + Žádosti o změnu'!$BX$2="ano",'Rozpočet + Žádosti o změnu'!BU10,IF('Rozpočet + Žádosti o změnu'!$BL$2="ano",'Rozpočet + Žádosti o změnu'!BI10,IF('Rozpočet + Žádosti o změnu'!$AZ$2="ano",'Rozpočet + Žádosti o změnu'!AW10,IF('Rozpočet + Žádosti o změnu'!$AN$2="ano",'Rozpočet + Žádosti o změnu'!AK10,'Rozpočet + Žádosti o změnu'!K10))))))))))</f>
        <v>0</v>
      </c>
      <c r="S10" s="267">
        <f>IF('Rozpočet + Žádosti o změnu'!$ER$2="ano",'Rozpočet + Žádosti o změnu'!EP10,IF('Rozpočet + Žádosti o změnu'!$EF$2="ano",'Rozpočet + Žádosti o změnu'!ED10,IF('Rozpočet + Žádosti o změnu'!$DT$2="ano",'Rozpočet + Žádosti o změnu'!DR10,IF('Rozpočet + Žádosti o změnu'!$DH$2="ano",'Rozpočet + Žádosti o změnu'!DF10,IF('Rozpočet + Žádosti o změnu'!$CV$2="ano",'Rozpočet + Žádosti o změnu'!CT10,IF('Rozpočet + Žádosti o změnu'!$CJ$2="ano",'Rozpočet + Žádosti o změnu'!CH10,IF('Rozpočet + Žádosti o změnu'!$BX$2="ano",'Rozpočet + Žádosti o změnu'!BV10,IF('Rozpočet + Žádosti o změnu'!$BL$2="ano",'Rozpočet + Žádosti o změnu'!BJ10,IF('Rozpočet + Žádosti o změnu'!$AZ$2="ano",'Rozpočet + Žádosti o změnu'!AX10,IF('Rozpočet + Žádosti o změnu'!$AN$2="ano",'Rozpočet + Žádosti o změnu'!AL10,'Rozpočet + Žádosti o změnu'!L10))))))))))</f>
        <v>0</v>
      </c>
      <c r="T10" s="267">
        <f>IF('Rozpočet + Žádosti o změnu'!$ER$2="ano",'Rozpočet + Žádosti o změnu'!EQ10,IF('Rozpočet + Žádosti o změnu'!$EF$2="ano",'Rozpočet + Žádosti o změnu'!EE10,IF('Rozpočet + Žádosti o změnu'!$DT$2="ano",'Rozpočet + Žádosti o změnu'!DS10,IF('Rozpočet + Žádosti o změnu'!$DH$2="ano",'Rozpočet + Žádosti o změnu'!DG10,IF('Rozpočet + Žádosti o změnu'!$CV$2="ano",'Rozpočet + Žádosti o změnu'!CU10,IF('Rozpočet + Žádosti o změnu'!$CJ$2="ano",'Rozpočet + Žádosti o změnu'!CI10,IF('Rozpočet + Žádosti o změnu'!$BX$2="ano",'Rozpočet + Žádosti o změnu'!BW10,IF('Rozpočet + Žádosti o změnu'!$BL$2="ano",'Rozpočet + Žádosti o změnu'!BK10,IF('Rozpočet + Žádosti o změnu'!$AZ$2="ano",'Rozpočet + Žádosti o změnu'!AY10,IF('Rozpočet + Žádosti o změnu'!$AN$2="ano",'Rozpočet + Žádosti o změnu'!AM10,'Rozpočet + Žádosti o změnu'!M10))))))))))</f>
        <v>0</v>
      </c>
      <c r="U10" s="267">
        <f>IF('Rozpočet + Žádosti o změnu'!$ER$2="ano",'Rozpočet + Žádosti o změnu'!ER10,IF('Rozpočet + Žádosti o změnu'!$EF$2="ano",'Rozpočet + Žádosti o změnu'!EF10,IF('Rozpočet + Žádosti o změnu'!$DT$2="ano",'Rozpočet + Žádosti o změnu'!DT10,IF('Rozpočet + Žádosti o změnu'!$DH$2="ano",'Rozpočet + Žádosti o změnu'!DH10,IF('Rozpočet + Žádosti o změnu'!$CV$2="ano",'Rozpočet + Žádosti o změnu'!CV10,IF('Rozpočet + Žádosti o změnu'!$CJ$2="ano",'Rozpočet + Žádosti o změnu'!CJ10,IF('Rozpočet + Žádosti o změnu'!$BX$2="ano",'Rozpočet + Žádosti o změnu'!BX10,IF('Rozpočet + Žádosti o změnu'!$BL$2="ano",'Rozpočet + Žádosti o změnu'!BL10,IF('Rozpočet + Žádosti o změnu'!$AZ$2="ano",'Rozpočet + Žádosti o změnu'!AZ10,IF('Rozpočet + Žádosti o změnu'!$AN$2="ano",'Rozpočet + Žádosti o změnu'!AN10,'Rozpočet + Žádosti o změnu'!N10))))))))))</f>
        <v>0</v>
      </c>
      <c r="W10" s="281">
        <f>IF('ZoR č. 1'!$D10="",0,'ZoR č. 1'!G10)+IF('ZoR č. 2'!$D10="",0,'ZoR č. 2'!G10)+IF('ZoR č. 3'!$D10="",0,'ZoR č. 3'!G10)+IF('ZoR č. 4'!$D10="",0,'ZoR č. 4'!G10)+IF('ZoR č. 5'!$D10="",0,'ZoR č. 5'!G10)+IF('ZoR č. 6'!$D10="",0,'ZoR č. 6'!G10)+IF('ZoR č. 7'!$D10="",0,'ZoR č. 7'!G10)+IF('ZoR č. 8'!$D10="",0,'ZoR č. 8'!G10)+IF('ZoR č. 9'!$D10="",0,'ZoR č. 9'!G10)+IF('ZoR č. 10'!$D10="",0,'ZoR č. 10'!G10)+IF(ZZoR!$D10="",0,ZZoR!G10)</f>
        <v>0</v>
      </c>
      <c r="X10" s="281">
        <f>IF('ZoR č. 1'!$D10="",0,'ZoR č. 1'!H10)+IF('ZoR č. 2'!$D10="",0,'ZoR č. 2'!H10)+IF('ZoR č. 3'!$D10="",0,'ZoR č. 3'!H10)+IF('ZoR č. 4'!$D10="",0,'ZoR č. 4'!H10)+IF('ZoR č. 5'!$D10="",0,'ZoR č. 5'!H10)+IF('ZoR č. 6'!$D10="",0,'ZoR č. 6'!H10)+IF('ZoR č. 7'!$D10="",0,'ZoR č. 7'!H10)+IF('ZoR č. 8'!$D10="",0,'ZoR č. 8'!H10)+IF('ZoR č. 9'!$D10="",0,'ZoR č. 9'!H10)+IF('ZoR č. 10'!$D10="",0,'ZoR č. 10'!H10)+IF(ZZoR!$D10="",0,ZZoR!H10)</f>
        <v>0</v>
      </c>
      <c r="Y10" s="281">
        <f>IF('ZoR č. 1'!$D10="",0,'ZoR č. 1'!I10)+IF('ZoR č. 2'!$D10="",0,'ZoR č. 2'!I10)+IF('ZoR č. 3'!$D10="",0,'ZoR č. 3'!I10)+IF('ZoR č. 4'!$D10="",0,'ZoR č. 4'!I10)+IF('ZoR č. 5'!$D10="",0,'ZoR č. 5'!I10)+IF('ZoR č. 6'!$D10="",0,'ZoR č. 6'!I10)+IF('ZoR č. 7'!$D10="",0,'ZoR č. 7'!I10)+IF('ZoR č. 8'!$D10="",0,'ZoR č. 8'!I10)+IF('ZoR č. 9'!$D10="",0,'ZoR č. 9'!I10)+IF('ZoR č. 10'!$D10="",0,'ZoR č. 10'!I10)+IF(ZZoR!$D10="",0,ZZoR!I10)</f>
        <v>0</v>
      </c>
      <c r="Z10" s="281">
        <f>IF('ZoR č. 1'!$D10="",0,'ZoR č. 1'!J10)+IF('ZoR č. 2'!$D10="",0,'ZoR č. 2'!J10)+IF('ZoR č. 3'!$D10="",0,'ZoR č. 3'!J10)+IF('ZoR č. 4'!$D10="",0,'ZoR č. 4'!J10)+IF('ZoR č. 5'!$D10="",0,'ZoR č. 5'!J10)+IF('ZoR č. 6'!$D10="",0,'ZoR č. 6'!J10)+IF('ZoR č. 7'!$D10="",0,'ZoR č. 7'!J10)+IF('ZoR č. 8'!$D10="",0,'ZoR č. 8'!J10)+IF('ZoR č. 9'!$D10="",0,'ZoR č. 9'!J10)+IF('ZoR č. 10'!$D10="",0,'ZoR č. 10'!J10)+IF(ZZoR!$D10="",0,ZZoR!J10)</f>
        <v>0</v>
      </c>
      <c r="AA10" s="281">
        <f>IF('ZoR č. 1'!$D10="",0,'ZoR č. 1'!K10)+IF('ZoR č. 2'!$D10="",0,'ZoR č. 2'!K10)+IF('ZoR č. 3'!$D10="",0,'ZoR č. 3'!K10)+IF('ZoR č. 4'!$D10="",0,'ZoR č. 4'!K10)+IF('ZoR č. 5'!$D10="",0,'ZoR č. 5'!K10)+IF('ZoR č. 6'!$D10="",0,'ZoR č. 6'!K10)+IF('ZoR č. 7'!$D10="",0,'ZoR č. 7'!K10)+IF('ZoR č. 8'!$D10="",0,'ZoR č. 8'!K10)+IF('ZoR č. 9'!$D10="",0,'ZoR č. 9'!K10)+IF('ZoR č. 10'!$D10="",0,'ZoR č. 10'!K10)+IF(ZZoR!$D10="",0,ZZoR!K10)</f>
        <v>0</v>
      </c>
      <c r="AB10" s="281">
        <f>IF('ZoR č. 1'!$D10="",0,'ZoR č. 1'!L10)+IF('ZoR č. 2'!$D10="",0,'ZoR č. 2'!L10)+IF('ZoR č. 3'!$D10="",0,'ZoR č. 3'!L10)+IF('ZoR č. 4'!$D10="",0,'ZoR č. 4'!L10)+IF('ZoR č. 5'!$D10="",0,'ZoR č. 5'!L10)+IF('ZoR č. 6'!$D10="",0,'ZoR č. 6'!L10)+IF('ZoR č. 7'!$D10="",0,'ZoR č. 7'!L10)+IF('ZoR č. 8'!$D10="",0,'ZoR č. 8'!L10)+IF('ZoR č. 9'!$D10="",0,'ZoR č. 9'!L10)+IF('ZoR č. 10'!$D10="",0,'ZoR č. 10'!L10)+IF(ZZoR!$D10="",0,ZZoR!L10)</f>
        <v>0</v>
      </c>
      <c r="AC10" s="281">
        <f>IF('ZoR č. 1'!$D10="",0,'ZoR č. 1'!M10)+IF('ZoR č. 2'!$D10="",0,'ZoR č. 2'!M10)+IF('ZoR č. 3'!$D10="",0,'ZoR č. 3'!M10)+IF('ZoR č. 4'!$D10="",0,'ZoR č. 4'!M10)+IF('ZoR č. 5'!$D10="",0,'ZoR č. 5'!M10)+IF('ZoR č. 6'!$D10="",0,'ZoR č. 6'!M10)+IF('ZoR č. 7'!$D10="",0,'ZoR č. 7'!M10)+IF('ZoR č. 8'!$D10="",0,'ZoR č. 8'!M10)+IF('ZoR č. 9'!$D10="",0,'ZoR č. 9'!M10)+IF('ZoR č. 10'!$D10="",0,'ZoR č. 10'!M10)+IF(ZZoR!$D10="",0,ZZoR!M10)</f>
        <v>0</v>
      </c>
      <c r="AE10" s="282" t="str">
        <f t="shared" si="3"/>
        <v/>
      </c>
    </row>
    <row r="11" spans="2:31" x14ac:dyDescent="0.25">
      <c r="B11" s="9" t="s">
        <v>54</v>
      </c>
      <c r="C11" s="98" t="str">
        <f>IF(COUNTA('Přehled partnerů'!C11:D11)&lt;&gt;2,"partner neuveden",IF('Přehled partnerů'!N11="ANO",'Přehled partnerů'!C11,"v tomto období nerelevantní"))</f>
        <v>partner neuveden</v>
      </c>
      <c r="D11" s="108" t="str">
        <f>IF(COUNTA('Přehled partnerů'!C11:D11)&lt;&gt;2,"",IF('Přehled partnerů'!N11="ANO",'Přehled partnerů'!D11,""))</f>
        <v/>
      </c>
      <c r="E11" s="21" t="str">
        <f t="shared" si="0"/>
        <v/>
      </c>
      <c r="F11" s="114" t="str">
        <f t="shared" si="1"/>
        <v/>
      </c>
      <c r="G11" s="125">
        <v>0</v>
      </c>
      <c r="H11" s="126">
        <v>0</v>
      </c>
      <c r="I11" s="126">
        <v>0</v>
      </c>
      <c r="J11" s="126">
        <v>0</v>
      </c>
      <c r="K11" s="16">
        <v>0</v>
      </c>
      <c r="L11" s="16">
        <v>0</v>
      </c>
      <c r="M11" s="20">
        <v>0</v>
      </c>
      <c r="N11" s="58" t="str">
        <f t="shared" si="2"/>
        <v/>
      </c>
      <c r="O11" s="267">
        <f>IF('Rozpočet + Žádosti o změnu'!$ER$2="ano",'Rozpočet + Žádosti o změnu'!EL11,IF('Rozpočet + Žádosti o změnu'!$EF$2="ano",'Rozpočet + Žádosti o změnu'!DZ11,IF('Rozpočet + Žádosti o změnu'!$DT$2="ano",'Rozpočet + Žádosti o změnu'!DN11,IF('Rozpočet + Žádosti o změnu'!$DH$2="ano",'Rozpočet + Žádosti o změnu'!DB11,IF('Rozpočet + Žádosti o změnu'!$CV$2="ano",'Rozpočet + Žádosti o změnu'!CP11,IF('Rozpočet + Žádosti o změnu'!$CJ$2="ano",'Rozpočet + Žádosti o změnu'!CD11,IF('Rozpočet + Žádosti o změnu'!$BX$2="ano",'Rozpočet + Žádosti o změnu'!BR11,IF('Rozpočet + Žádosti o změnu'!$BL$2="ano",'Rozpočet + Žádosti o změnu'!BF11,IF('Rozpočet + Žádosti o změnu'!$AZ$2="ano",'Rozpočet + Žádosti o změnu'!AT11,IF('Rozpočet + Žádosti o změnu'!$AN$2="ano",'Rozpočet + Žádosti o změnu'!AH11,'Rozpočet + Žádosti o změnu'!H11))))))))))</f>
        <v>0</v>
      </c>
      <c r="P11" s="267">
        <f>IF('Rozpočet + Žádosti o změnu'!$ER$2="ano",'Rozpočet + Žádosti o změnu'!EM11,IF('Rozpočet + Žádosti o změnu'!$EF$2="ano",'Rozpočet + Žádosti o změnu'!EA11,IF('Rozpočet + Žádosti o změnu'!$DT$2="ano",'Rozpočet + Žádosti o změnu'!DO11,IF('Rozpočet + Žádosti o změnu'!$DH$2="ano",'Rozpočet + Žádosti o změnu'!DC11,IF('Rozpočet + Žádosti o změnu'!$CV$2="ano",'Rozpočet + Žádosti o změnu'!CQ11,IF('Rozpočet + Žádosti o změnu'!$CJ$2="ano",'Rozpočet + Žádosti o změnu'!CE11,IF('Rozpočet + Žádosti o změnu'!$BX$2="ano",'Rozpočet + Žádosti o změnu'!BS11,IF('Rozpočet + Žádosti o změnu'!$BL$2="ano",'Rozpočet + Žádosti o změnu'!BG11,IF('Rozpočet + Žádosti o změnu'!$AZ$2="ano",'Rozpočet + Žádosti o změnu'!AU11,IF('Rozpočet + Žádosti o změnu'!$AN$2="ano",'Rozpočet + Žádosti o změnu'!AI11,'Rozpočet + Žádosti o změnu'!I11))))))))))</f>
        <v>0</v>
      </c>
      <c r="Q11" s="267">
        <f>IF('Rozpočet + Žádosti o změnu'!$ER$2="ano",'Rozpočet + Žádosti o změnu'!EN11,IF('Rozpočet + Žádosti o změnu'!$EF$2="ano",'Rozpočet + Žádosti o změnu'!EB11,IF('Rozpočet + Žádosti o změnu'!$DT$2="ano",'Rozpočet + Žádosti o změnu'!DP11,IF('Rozpočet + Žádosti o změnu'!$DH$2="ano",'Rozpočet + Žádosti o změnu'!DD11,IF('Rozpočet + Žádosti o změnu'!$CV$2="ano",'Rozpočet + Žádosti o změnu'!CR11,IF('Rozpočet + Žádosti o změnu'!$CJ$2="ano",'Rozpočet + Žádosti o změnu'!CF11,IF('Rozpočet + Žádosti o změnu'!$BX$2="ano",'Rozpočet + Žádosti o změnu'!BT11,IF('Rozpočet + Žádosti o změnu'!$BL$2="ano",'Rozpočet + Žádosti o změnu'!BH11,IF('Rozpočet + Žádosti o změnu'!$AZ$2="ano",'Rozpočet + Žádosti o změnu'!AV11,IF('Rozpočet + Žádosti o změnu'!$AN$2="ano",'Rozpočet + Žádosti o změnu'!AJ11,'Rozpočet + Žádosti o změnu'!J11))))))))))</f>
        <v>0</v>
      </c>
      <c r="R11" s="267">
        <f>IF('Rozpočet + Žádosti o změnu'!$ER$2="ano",'Rozpočet + Žádosti o změnu'!EO11,IF('Rozpočet + Žádosti o změnu'!$EF$2="ano",'Rozpočet + Žádosti o změnu'!EC11,IF('Rozpočet + Žádosti o změnu'!$DT$2="ano",'Rozpočet + Žádosti o změnu'!DQ11,IF('Rozpočet + Žádosti o změnu'!$DH$2="ano",'Rozpočet + Žádosti o změnu'!DE11,IF('Rozpočet + Žádosti o změnu'!$CV$2="ano",'Rozpočet + Žádosti o změnu'!CS11,IF('Rozpočet + Žádosti o změnu'!$CJ$2="ano",'Rozpočet + Žádosti o změnu'!CG11,IF('Rozpočet + Žádosti o změnu'!$BX$2="ano",'Rozpočet + Žádosti o změnu'!BU11,IF('Rozpočet + Žádosti o změnu'!$BL$2="ano",'Rozpočet + Žádosti o změnu'!BI11,IF('Rozpočet + Žádosti o změnu'!$AZ$2="ano",'Rozpočet + Žádosti o změnu'!AW11,IF('Rozpočet + Žádosti o změnu'!$AN$2="ano",'Rozpočet + Žádosti o změnu'!AK11,'Rozpočet + Žádosti o změnu'!K11))))))))))</f>
        <v>0</v>
      </c>
      <c r="S11" s="267">
        <f>IF('Rozpočet + Žádosti o změnu'!$ER$2="ano",'Rozpočet + Žádosti o změnu'!EP11,IF('Rozpočet + Žádosti o změnu'!$EF$2="ano",'Rozpočet + Žádosti o změnu'!ED11,IF('Rozpočet + Žádosti o změnu'!$DT$2="ano",'Rozpočet + Žádosti o změnu'!DR11,IF('Rozpočet + Žádosti o změnu'!$DH$2="ano",'Rozpočet + Žádosti o změnu'!DF11,IF('Rozpočet + Žádosti o změnu'!$CV$2="ano",'Rozpočet + Žádosti o změnu'!CT11,IF('Rozpočet + Žádosti o změnu'!$CJ$2="ano",'Rozpočet + Žádosti o změnu'!CH11,IF('Rozpočet + Žádosti o změnu'!$BX$2="ano",'Rozpočet + Žádosti o změnu'!BV11,IF('Rozpočet + Žádosti o změnu'!$BL$2="ano",'Rozpočet + Žádosti o změnu'!BJ11,IF('Rozpočet + Žádosti o změnu'!$AZ$2="ano",'Rozpočet + Žádosti o změnu'!AX11,IF('Rozpočet + Žádosti o změnu'!$AN$2="ano",'Rozpočet + Žádosti o změnu'!AL11,'Rozpočet + Žádosti o změnu'!L11))))))))))</f>
        <v>0</v>
      </c>
      <c r="T11" s="267">
        <f>IF('Rozpočet + Žádosti o změnu'!$ER$2="ano",'Rozpočet + Žádosti o změnu'!EQ11,IF('Rozpočet + Žádosti o změnu'!$EF$2="ano",'Rozpočet + Žádosti o změnu'!EE11,IF('Rozpočet + Žádosti o změnu'!$DT$2="ano",'Rozpočet + Žádosti o změnu'!DS11,IF('Rozpočet + Žádosti o změnu'!$DH$2="ano",'Rozpočet + Žádosti o změnu'!DG11,IF('Rozpočet + Žádosti o změnu'!$CV$2="ano",'Rozpočet + Žádosti o změnu'!CU11,IF('Rozpočet + Žádosti o změnu'!$CJ$2="ano",'Rozpočet + Žádosti o změnu'!CI11,IF('Rozpočet + Žádosti o změnu'!$BX$2="ano",'Rozpočet + Žádosti o změnu'!BW11,IF('Rozpočet + Žádosti o změnu'!$BL$2="ano",'Rozpočet + Žádosti o změnu'!BK11,IF('Rozpočet + Žádosti o změnu'!$AZ$2="ano",'Rozpočet + Žádosti o změnu'!AY11,IF('Rozpočet + Žádosti o změnu'!$AN$2="ano",'Rozpočet + Žádosti o změnu'!AM11,'Rozpočet + Žádosti o změnu'!M11))))))))))</f>
        <v>0</v>
      </c>
      <c r="U11" s="267">
        <f>IF('Rozpočet + Žádosti o změnu'!$ER$2="ano",'Rozpočet + Žádosti o změnu'!ER11,IF('Rozpočet + Žádosti o změnu'!$EF$2="ano",'Rozpočet + Žádosti o změnu'!EF11,IF('Rozpočet + Žádosti o změnu'!$DT$2="ano",'Rozpočet + Žádosti o změnu'!DT11,IF('Rozpočet + Žádosti o změnu'!$DH$2="ano",'Rozpočet + Žádosti o změnu'!DH11,IF('Rozpočet + Žádosti o změnu'!$CV$2="ano",'Rozpočet + Žádosti o změnu'!CV11,IF('Rozpočet + Žádosti o změnu'!$CJ$2="ano",'Rozpočet + Žádosti o změnu'!CJ11,IF('Rozpočet + Žádosti o změnu'!$BX$2="ano",'Rozpočet + Žádosti o změnu'!BX11,IF('Rozpočet + Žádosti o změnu'!$BL$2="ano",'Rozpočet + Žádosti o změnu'!BL11,IF('Rozpočet + Žádosti o změnu'!$AZ$2="ano",'Rozpočet + Žádosti o změnu'!AZ11,IF('Rozpočet + Žádosti o změnu'!$AN$2="ano",'Rozpočet + Žádosti o změnu'!AN11,'Rozpočet + Žádosti o změnu'!N11))))))))))</f>
        <v>0</v>
      </c>
      <c r="W11" s="281">
        <f>IF('ZoR č. 1'!$D11="",0,'ZoR č. 1'!G11)+IF('ZoR č. 2'!$D11="",0,'ZoR č. 2'!G11)+IF('ZoR č. 3'!$D11="",0,'ZoR č. 3'!G11)+IF('ZoR č. 4'!$D11="",0,'ZoR č. 4'!G11)+IF('ZoR č. 5'!$D11="",0,'ZoR č. 5'!G11)+IF('ZoR č. 6'!$D11="",0,'ZoR č. 6'!G11)+IF('ZoR č. 7'!$D11="",0,'ZoR č. 7'!G11)+IF('ZoR č. 8'!$D11="",0,'ZoR č. 8'!G11)+IF('ZoR č. 9'!$D11="",0,'ZoR č. 9'!G11)+IF('ZoR č. 10'!$D11="",0,'ZoR č. 10'!G11)+IF(ZZoR!$D11="",0,ZZoR!G11)</f>
        <v>0</v>
      </c>
      <c r="X11" s="281">
        <f>IF('ZoR č. 1'!$D11="",0,'ZoR č. 1'!H11)+IF('ZoR č. 2'!$D11="",0,'ZoR č. 2'!H11)+IF('ZoR č. 3'!$D11="",0,'ZoR č. 3'!H11)+IF('ZoR č. 4'!$D11="",0,'ZoR č. 4'!H11)+IF('ZoR č. 5'!$D11="",0,'ZoR č. 5'!H11)+IF('ZoR č. 6'!$D11="",0,'ZoR č. 6'!H11)+IF('ZoR č. 7'!$D11="",0,'ZoR č. 7'!H11)+IF('ZoR č. 8'!$D11="",0,'ZoR č. 8'!H11)+IF('ZoR č. 9'!$D11="",0,'ZoR č. 9'!H11)+IF('ZoR č. 10'!$D11="",0,'ZoR č. 10'!H11)+IF(ZZoR!$D11="",0,ZZoR!H11)</f>
        <v>0</v>
      </c>
      <c r="Y11" s="281">
        <f>IF('ZoR č. 1'!$D11="",0,'ZoR č. 1'!I11)+IF('ZoR č. 2'!$D11="",0,'ZoR č. 2'!I11)+IF('ZoR č. 3'!$D11="",0,'ZoR č. 3'!I11)+IF('ZoR č. 4'!$D11="",0,'ZoR č. 4'!I11)+IF('ZoR č. 5'!$D11="",0,'ZoR č. 5'!I11)+IF('ZoR č. 6'!$D11="",0,'ZoR č. 6'!I11)+IF('ZoR č. 7'!$D11="",0,'ZoR č. 7'!I11)+IF('ZoR č. 8'!$D11="",0,'ZoR č. 8'!I11)+IF('ZoR č. 9'!$D11="",0,'ZoR č. 9'!I11)+IF('ZoR č. 10'!$D11="",0,'ZoR č. 10'!I11)+IF(ZZoR!$D11="",0,ZZoR!I11)</f>
        <v>0</v>
      </c>
      <c r="Z11" s="281">
        <f>IF('ZoR č. 1'!$D11="",0,'ZoR č. 1'!J11)+IF('ZoR č. 2'!$D11="",0,'ZoR č. 2'!J11)+IF('ZoR č. 3'!$D11="",0,'ZoR č. 3'!J11)+IF('ZoR č. 4'!$D11="",0,'ZoR č. 4'!J11)+IF('ZoR č. 5'!$D11="",0,'ZoR č. 5'!J11)+IF('ZoR č. 6'!$D11="",0,'ZoR č. 6'!J11)+IF('ZoR č. 7'!$D11="",0,'ZoR č. 7'!J11)+IF('ZoR č. 8'!$D11="",0,'ZoR č. 8'!J11)+IF('ZoR č. 9'!$D11="",0,'ZoR č. 9'!J11)+IF('ZoR č. 10'!$D11="",0,'ZoR č. 10'!J11)+IF(ZZoR!$D11="",0,ZZoR!J11)</f>
        <v>0</v>
      </c>
      <c r="AA11" s="281">
        <f>IF('ZoR č. 1'!$D11="",0,'ZoR č. 1'!K11)+IF('ZoR č. 2'!$D11="",0,'ZoR č. 2'!K11)+IF('ZoR č. 3'!$D11="",0,'ZoR č. 3'!K11)+IF('ZoR č. 4'!$D11="",0,'ZoR č. 4'!K11)+IF('ZoR č. 5'!$D11="",0,'ZoR č. 5'!K11)+IF('ZoR č. 6'!$D11="",0,'ZoR č. 6'!K11)+IF('ZoR č. 7'!$D11="",0,'ZoR č. 7'!K11)+IF('ZoR č. 8'!$D11="",0,'ZoR č. 8'!K11)+IF('ZoR č. 9'!$D11="",0,'ZoR č. 9'!K11)+IF('ZoR č. 10'!$D11="",0,'ZoR č. 10'!K11)+IF(ZZoR!$D11="",0,ZZoR!K11)</f>
        <v>0</v>
      </c>
      <c r="AB11" s="281">
        <f>IF('ZoR č. 1'!$D11="",0,'ZoR č. 1'!L11)+IF('ZoR č. 2'!$D11="",0,'ZoR č. 2'!L11)+IF('ZoR č. 3'!$D11="",0,'ZoR č. 3'!L11)+IF('ZoR č. 4'!$D11="",0,'ZoR č. 4'!L11)+IF('ZoR č. 5'!$D11="",0,'ZoR č. 5'!L11)+IF('ZoR č. 6'!$D11="",0,'ZoR č. 6'!L11)+IF('ZoR č. 7'!$D11="",0,'ZoR č. 7'!L11)+IF('ZoR č. 8'!$D11="",0,'ZoR č. 8'!L11)+IF('ZoR č. 9'!$D11="",0,'ZoR č. 9'!L11)+IF('ZoR č. 10'!$D11="",0,'ZoR č. 10'!L11)+IF(ZZoR!$D11="",0,ZZoR!L11)</f>
        <v>0</v>
      </c>
      <c r="AC11" s="281">
        <f>IF('ZoR č. 1'!$D11="",0,'ZoR č. 1'!M11)+IF('ZoR č. 2'!$D11="",0,'ZoR č. 2'!M11)+IF('ZoR č. 3'!$D11="",0,'ZoR č. 3'!M11)+IF('ZoR č. 4'!$D11="",0,'ZoR č. 4'!M11)+IF('ZoR č. 5'!$D11="",0,'ZoR č. 5'!M11)+IF('ZoR č. 6'!$D11="",0,'ZoR č. 6'!M11)+IF('ZoR č. 7'!$D11="",0,'ZoR č. 7'!M11)+IF('ZoR č. 8'!$D11="",0,'ZoR č. 8'!M11)+IF('ZoR č. 9'!$D11="",0,'ZoR č. 9'!M11)+IF('ZoR č. 10'!$D11="",0,'ZoR č. 10'!M11)+IF(ZZoR!$D11="",0,ZZoR!M11)</f>
        <v>0</v>
      </c>
      <c r="AE11" s="282" t="str">
        <f t="shared" si="3"/>
        <v/>
      </c>
    </row>
    <row r="12" spans="2:31" x14ac:dyDescent="0.25">
      <c r="B12" s="9" t="s">
        <v>55</v>
      </c>
      <c r="C12" s="98" t="str">
        <f>IF(COUNTA('Přehled partnerů'!C12:D12)&lt;&gt;2,"partner neuveden",IF('Přehled partnerů'!N12="ANO",'Přehled partnerů'!C12,"v tomto období nerelevantní"))</f>
        <v>partner neuveden</v>
      </c>
      <c r="D12" s="108" t="str">
        <f>IF(COUNTA('Přehled partnerů'!C12:D12)&lt;&gt;2,"",IF('Přehled partnerů'!N12="ANO",'Přehled partnerů'!D12,""))</f>
        <v/>
      </c>
      <c r="E12" s="21" t="str">
        <f t="shared" si="0"/>
        <v/>
      </c>
      <c r="F12" s="114" t="str">
        <f t="shared" si="1"/>
        <v/>
      </c>
      <c r="G12" s="125">
        <v>0</v>
      </c>
      <c r="H12" s="126">
        <v>0</v>
      </c>
      <c r="I12" s="126">
        <v>0</v>
      </c>
      <c r="J12" s="126">
        <v>0</v>
      </c>
      <c r="K12" s="16">
        <v>0</v>
      </c>
      <c r="L12" s="16">
        <v>0</v>
      </c>
      <c r="M12" s="20">
        <v>0</v>
      </c>
      <c r="N12" s="58" t="str">
        <f t="shared" si="2"/>
        <v/>
      </c>
      <c r="O12" s="267">
        <f>IF('Rozpočet + Žádosti o změnu'!$ER$2="ano",'Rozpočet + Žádosti o změnu'!EL12,IF('Rozpočet + Žádosti o změnu'!$EF$2="ano",'Rozpočet + Žádosti o změnu'!DZ12,IF('Rozpočet + Žádosti o změnu'!$DT$2="ano",'Rozpočet + Žádosti o změnu'!DN12,IF('Rozpočet + Žádosti o změnu'!$DH$2="ano",'Rozpočet + Žádosti o změnu'!DB12,IF('Rozpočet + Žádosti o změnu'!$CV$2="ano",'Rozpočet + Žádosti o změnu'!CP12,IF('Rozpočet + Žádosti o změnu'!$CJ$2="ano",'Rozpočet + Žádosti o změnu'!CD12,IF('Rozpočet + Žádosti o změnu'!$BX$2="ano",'Rozpočet + Žádosti o změnu'!BR12,IF('Rozpočet + Žádosti o změnu'!$BL$2="ano",'Rozpočet + Žádosti o změnu'!BF12,IF('Rozpočet + Žádosti o změnu'!$AZ$2="ano",'Rozpočet + Žádosti o změnu'!AT12,IF('Rozpočet + Žádosti o změnu'!$AN$2="ano",'Rozpočet + Žádosti o změnu'!AH12,'Rozpočet + Žádosti o změnu'!H12))))))))))</f>
        <v>0</v>
      </c>
      <c r="P12" s="267">
        <f>IF('Rozpočet + Žádosti o změnu'!$ER$2="ano",'Rozpočet + Žádosti o změnu'!EM12,IF('Rozpočet + Žádosti o změnu'!$EF$2="ano",'Rozpočet + Žádosti o změnu'!EA12,IF('Rozpočet + Žádosti o změnu'!$DT$2="ano",'Rozpočet + Žádosti o změnu'!DO12,IF('Rozpočet + Žádosti o změnu'!$DH$2="ano",'Rozpočet + Žádosti o změnu'!DC12,IF('Rozpočet + Žádosti o změnu'!$CV$2="ano",'Rozpočet + Žádosti o změnu'!CQ12,IF('Rozpočet + Žádosti o změnu'!$CJ$2="ano",'Rozpočet + Žádosti o změnu'!CE12,IF('Rozpočet + Žádosti o změnu'!$BX$2="ano",'Rozpočet + Žádosti o změnu'!BS12,IF('Rozpočet + Žádosti o změnu'!$BL$2="ano",'Rozpočet + Žádosti o změnu'!BG12,IF('Rozpočet + Žádosti o změnu'!$AZ$2="ano",'Rozpočet + Žádosti o změnu'!AU12,IF('Rozpočet + Žádosti o změnu'!$AN$2="ano",'Rozpočet + Žádosti o změnu'!AI12,'Rozpočet + Žádosti o změnu'!I12))))))))))</f>
        <v>0</v>
      </c>
      <c r="Q12" s="267">
        <f>IF('Rozpočet + Žádosti o změnu'!$ER$2="ano",'Rozpočet + Žádosti o změnu'!EN12,IF('Rozpočet + Žádosti o změnu'!$EF$2="ano",'Rozpočet + Žádosti o změnu'!EB12,IF('Rozpočet + Žádosti o změnu'!$DT$2="ano",'Rozpočet + Žádosti o změnu'!DP12,IF('Rozpočet + Žádosti o změnu'!$DH$2="ano",'Rozpočet + Žádosti o změnu'!DD12,IF('Rozpočet + Žádosti o změnu'!$CV$2="ano",'Rozpočet + Žádosti o změnu'!CR12,IF('Rozpočet + Žádosti o změnu'!$CJ$2="ano",'Rozpočet + Žádosti o změnu'!CF12,IF('Rozpočet + Žádosti o změnu'!$BX$2="ano",'Rozpočet + Žádosti o změnu'!BT12,IF('Rozpočet + Žádosti o změnu'!$BL$2="ano",'Rozpočet + Žádosti o změnu'!BH12,IF('Rozpočet + Žádosti o změnu'!$AZ$2="ano",'Rozpočet + Žádosti o změnu'!AV12,IF('Rozpočet + Žádosti o změnu'!$AN$2="ano",'Rozpočet + Žádosti o změnu'!AJ12,'Rozpočet + Žádosti o změnu'!J12))))))))))</f>
        <v>0</v>
      </c>
      <c r="R12" s="267">
        <f>IF('Rozpočet + Žádosti o změnu'!$ER$2="ano",'Rozpočet + Žádosti o změnu'!EO12,IF('Rozpočet + Žádosti o změnu'!$EF$2="ano",'Rozpočet + Žádosti o změnu'!EC12,IF('Rozpočet + Žádosti o změnu'!$DT$2="ano",'Rozpočet + Žádosti o změnu'!DQ12,IF('Rozpočet + Žádosti o změnu'!$DH$2="ano",'Rozpočet + Žádosti o změnu'!DE12,IF('Rozpočet + Žádosti o změnu'!$CV$2="ano",'Rozpočet + Žádosti o změnu'!CS12,IF('Rozpočet + Žádosti o změnu'!$CJ$2="ano",'Rozpočet + Žádosti o změnu'!CG12,IF('Rozpočet + Žádosti o změnu'!$BX$2="ano",'Rozpočet + Žádosti o změnu'!BU12,IF('Rozpočet + Žádosti o změnu'!$BL$2="ano",'Rozpočet + Žádosti o změnu'!BI12,IF('Rozpočet + Žádosti o změnu'!$AZ$2="ano",'Rozpočet + Žádosti o změnu'!AW12,IF('Rozpočet + Žádosti o změnu'!$AN$2="ano",'Rozpočet + Žádosti o změnu'!AK12,'Rozpočet + Žádosti o změnu'!K12))))))))))</f>
        <v>0</v>
      </c>
      <c r="S12" s="267">
        <f>IF('Rozpočet + Žádosti o změnu'!$ER$2="ano",'Rozpočet + Žádosti o změnu'!EP12,IF('Rozpočet + Žádosti o změnu'!$EF$2="ano",'Rozpočet + Žádosti o změnu'!ED12,IF('Rozpočet + Žádosti o změnu'!$DT$2="ano",'Rozpočet + Žádosti o změnu'!DR12,IF('Rozpočet + Žádosti o změnu'!$DH$2="ano",'Rozpočet + Žádosti o změnu'!DF12,IF('Rozpočet + Žádosti o změnu'!$CV$2="ano",'Rozpočet + Žádosti o změnu'!CT12,IF('Rozpočet + Žádosti o změnu'!$CJ$2="ano",'Rozpočet + Žádosti o změnu'!CH12,IF('Rozpočet + Žádosti o změnu'!$BX$2="ano",'Rozpočet + Žádosti o změnu'!BV12,IF('Rozpočet + Žádosti o změnu'!$BL$2="ano",'Rozpočet + Žádosti o změnu'!BJ12,IF('Rozpočet + Žádosti o změnu'!$AZ$2="ano",'Rozpočet + Žádosti o změnu'!AX12,IF('Rozpočet + Žádosti o změnu'!$AN$2="ano",'Rozpočet + Žádosti o změnu'!AL12,'Rozpočet + Žádosti o změnu'!L12))))))))))</f>
        <v>0</v>
      </c>
      <c r="T12" s="267">
        <f>IF('Rozpočet + Žádosti o změnu'!$ER$2="ano",'Rozpočet + Žádosti o změnu'!EQ12,IF('Rozpočet + Žádosti o změnu'!$EF$2="ano",'Rozpočet + Žádosti o změnu'!EE12,IF('Rozpočet + Žádosti o změnu'!$DT$2="ano",'Rozpočet + Žádosti o změnu'!DS12,IF('Rozpočet + Žádosti o změnu'!$DH$2="ano",'Rozpočet + Žádosti o změnu'!DG12,IF('Rozpočet + Žádosti o změnu'!$CV$2="ano",'Rozpočet + Žádosti o změnu'!CU12,IF('Rozpočet + Žádosti o změnu'!$CJ$2="ano",'Rozpočet + Žádosti o změnu'!CI12,IF('Rozpočet + Žádosti o změnu'!$BX$2="ano",'Rozpočet + Žádosti o změnu'!BW12,IF('Rozpočet + Žádosti o změnu'!$BL$2="ano",'Rozpočet + Žádosti o změnu'!BK12,IF('Rozpočet + Žádosti o změnu'!$AZ$2="ano",'Rozpočet + Žádosti o změnu'!AY12,IF('Rozpočet + Žádosti o změnu'!$AN$2="ano",'Rozpočet + Žádosti o změnu'!AM12,'Rozpočet + Žádosti o změnu'!M12))))))))))</f>
        <v>0</v>
      </c>
      <c r="U12" s="267">
        <f>IF('Rozpočet + Žádosti o změnu'!$ER$2="ano",'Rozpočet + Žádosti o změnu'!ER12,IF('Rozpočet + Žádosti o změnu'!$EF$2="ano",'Rozpočet + Žádosti o změnu'!EF12,IF('Rozpočet + Žádosti o změnu'!$DT$2="ano",'Rozpočet + Žádosti o změnu'!DT12,IF('Rozpočet + Žádosti o změnu'!$DH$2="ano",'Rozpočet + Žádosti o změnu'!DH12,IF('Rozpočet + Žádosti o změnu'!$CV$2="ano",'Rozpočet + Žádosti o změnu'!CV12,IF('Rozpočet + Žádosti o změnu'!$CJ$2="ano",'Rozpočet + Žádosti o změnu'!CJ12,IF('Rozpočet + Žádosti o změnu'!$BX$2="ano",'Rozpočet + Žádosti o změnu'!BX12,IF('Rozpočet + Žádosti o změnu'!$BL$2="ano",'Rozpočet + Žádosti o změnu'!BL12,IF('Rozpočet + Žádosti o změnu'!$AZ$2="ano",'Rozpočet + Žádosti o změnu'!AZ12,IF('Rozpočet + Žádosti o změnu'!$AN$2="ano",'Rozpočet + Žádosti o změnu'!AN12,'Rozpočet + Žádosti o změnu'!N12))))))))))</f>
        <v>0</v>
      </c>
      <c r="W12" s="281">
        <f>IF('ZoR č. 1'!$D12="",0,'ZoR č. 1'!G12)+IF('ZoR č. 2'!$D12="",0,'ZoR č. 2'!G12)+IF('ZoR č. 3'!$D12="",0,'ZoR č. 3'!G12)+IF('ZoR č. 4'!$D12="",0,'ZoR č. 4'!G12)+IF('ZoR č. 5'!$D12="",0,'ZoR č. 5'!G12)+IF('ZoR č. 6'!$D12="",0,'ZoR č. 6'!G12)+IF('ZoR č. 7'!$D12="",0,'ZoR č. 7'!G12)+IF('ZoR č. 8'!$D12="",0,'ZoR č. 8'!G12)+IF('ZoR č. 9'!$D12="",0,'ZoR č. 9'!G12)+IF('ZoR č. 10'!$D12="",0,'ZoR č. 10'!G12)+IF(ZZoR!$D12="",0,ZZoR!G12)</f>
        <v>0</v>
      </c>
      <c r="X12" s="281">
        <f>IF('ZoR č. 1'!$D12="",0,'ZoR č. 1'!H12)+IF('ZoR č. 2'!$D12="",0,'ZoR č. 2'!H12)+IF('ZoR č. 3'!$D12="",0,'ZoR č. 3'!H12)+IF('ZoR č. 4'!$D12="",0,'ZoR č. 4'!H12)+IF('ZoR č. 5'!$D12="",0,'ZoR č. 5'!H12)+IF('ZoR č. 6'!$D12="",0,'ZoR č. 6'!H12)+IF('ZoR č. 7'!$D12="",0,'ZoR č. 7'!H12)+IF('ZoR č. 8'!$D12="",0,'ZoR č. 8'!H12)+IF('ZoR č. 9'!$D12="",0,'ZoR č. 9'!H12)+IF('ZoR č. 10'!$D12="",0,'ZoR č. 10'!H12)+IF(ZZoR!$D12="",0,ZZoR!H12)</f>
        <v>0</v>
      </c>
      <c r="Y12" s="281">
        <f>IF('ZoR č. 1'!$D12="",0,'ZoR č. 1'!I12)+IF('ZoR č. 2'!$D12="",0,'ZoR č. 2'!I12)+IF('ZoR č. 3'!$D12="",0,'ZoR č. 3'!I12)+IF('ZoR č. 4'!$D12="",0,'ZoR č. 4'!I12)+IF('ZoR č. 5'!$D12="",0,'ZoR č. 5'!I12)+IF('ZoR č. 6'!$D12="",0,'ZoR č. 6'!I12)+IF('ZoR č. 7'!$D12="",0,'ZoR č. 7'!I12)+IF('ZoR č. 8'!$D12="",0,'ZoR č. 8'!I12)+IF('ZoR č. 9'!$D12="",0,'ZoR č. 9'!I12)+IF('ZoR č. 10'!$D12="",0,'ZoR č. 10'!I12)+IF(ZZoR!$D12="",0,ZZoR!I12)</f>
        <v>0</v>
      </c>
      <c r="Z12" s="281">
        <f>IF('ZoR č. 1'!$D12="",0,'ZoR č. 1'!J12)+IF('ZoR č. 2'!$D12="",0,'ZoR č. 2'!J12)+IF('ZoR č. 3'!$D12="",0,'ZoR č. 3'!J12)+IF('ZoR č. 4'!$D12="",0,'ZoR č. 4'!J12)+IF('ZoR č. 5'!$D12="",0,'ZoR č. 5'!J12)+IF('ZoR č. 6'!$D12="",0,'ZoR č. 6'!J12)+IF('ZoR č. 7'!$D12="",0,'ZoR č. 7'!J12)+IF('ZoR č. 8'!$D12="",0,'ZoR č. 8'!J12)+IF('ZoR č. 9'!$D12="",0,'ZoR č. 9'!J12)+IF('ZoR č. 10'!$D12="",0,'ZoR č. 10'!J12)+IF(ZZoR!$D12="",0,ZZoR!J12)</f>
        <v>0</v>
      </c>
      <c r="AA12" s="281">
        <f>IF('ZoR č. 1'!$D12="",0,'ZoR č. 1'!K12)+IF('ZoR č. 2'!$D12="",0,'ZoR č. 2'!K12)+IF('ZoR č. 3'!$D12="",0,'ZoR č. 3'!K12)+IF('ZoR č. 4'!$D12="",0,'ZoR č. 4'!K12)+IF('ZoR č. 5'!$D12="",0,'ZoR č. 5'!K12)+IF('ZoR č. 6'!$D12="",0,'ZoR č. 6'!K12)+IF('ZoR č. 7'!$D12="",0,'ZoR č. 7'!K12)+IF('ZoR č. 8'!$D12="",0,'ZoR č. 8'!K12)+IF('ZoR č. 9'!$D12="",0,'ZoR č. 9'!K12)+IF('ZoR č. 10'!$D12="",0,'ZoR č. 10'!K12)+IF(ZZoR!$D12="",0,ZZoR!K12)</f>
        <v>0</v>
      </c>
      <c r="AB12" s="281">
        <f>IF('ZoR č. 1'!$D12="",0,'ZoR č. 1'!L12)+IF('ZoR č. 2'!$D12="",0,'ZoR č. 2'!L12)+IF('ZoR č. 3'!$D12="",0,'ZoR č. 3'!L12)+IF('ZoR č. 4'!$D12="",0,'ZoR č. 4'!L12)+IF('ZoR č. 5'!$D12="",0,'ZoR č. 5'!L12)+IF('ZoR č. 6'!$D12="",0,'ZoR č. 6'!L12)+IF('ZoR č. 7'!$D12="",0,'ZoR č. 7'!L12)+IF('ZoR č. 8'!$D12="",0,'ZoR č. 8'!L12)+IF('ZoR č. 9'!$D12="",0,'ZoR č. 9'!L12)+IF('ZoR č. 10'!$D12="",0,'ZoR č. 10'!L12)+IF(ZZoR!$D12="",0,ZZoR!L12)</f>
        <v>0</v>
      </c>
      <c r="AC12" s="281">
        <f>IF('ZoR č. 1'!$D12="",0,'ZoR č. 1'!M12)+IF('ZoR č. 2'!$D12="",0,'ZoR č. 2'!M12)+IF('ZoR č. 3'!$D12="",0,'ZoR č. 3'!M12)+IF('ZoR č. 4'!$D12="",0,'ZoR č. 4'!M12)+IF('ZoR č. 5'!$D12="",0,'ZoR č. 5'!M12)+IF('ZoR č. 6'!$D12="",0,'ZoR č. 6'!M12)+IF('ZoR č. 7'!$D12="",0,'ZoR č. 7'!M12)+IF('ZoR č. 8'!$D12="",0,'ZoR č. 8'!M12)+IF('ZoR č. 9'!$D12="",0,'ZoR č. 9'!M12)+IF('ZoR č. 10'!$D12="",0,'ZoR č. 10'!M12)+IF(ZZoR!$D12="",0,ZZoR!M12)</f>
        <v>0</v>
      </c>
      <c r="AE12" s="282" t="str">
        <f t="shared" si="3"/>
        <v/>
      </c>
    </row>
    <row r="13" spans="2:31" x14ac:dyDescent="0.25">
      <c r="B13" s="9" t="s">
        <v>56</v>
      </c>
      <c r="C13" s="98" t="str">
        <f>IF(COUNTA('Přehled partnerů'!C13:D13)&lt;&gt;2,"partner neuveden",IF('Přehled partnerů'!N13="ANO",'Přehled partnerů'!C13,"v tomto období nerelevantní"))</f>
        <v>partner neuveden</v>
      </c>
      <c r="D13" s="108" t="str">
        <f>IF(COUNTA('Přehled partnerů'!C13:D13)&lt;&gt;2,"",IF('Přehled partnerů'!N13="ANO",'Přehled partnerů'!D13,""))</f>
        <v/>
      </c>
      <c r="E13" s="21" t="str">
        <f t="shared" si="0"/>
        <v/>
      </c>
      <c r="F13" s="114" t="str">
        <f t="shared" si="1"/>
        <v/>
      </c>
      <c r="G13" s="125">
        <v>0</v>
      </c>
      <c r="H13" s="126">
        <v>0</v>
      </c>
      <c r="I13" s="126">
        <v>0</v>
      </c>
      <c r="J13" s="126">
        <v>0</v>
      </c>
      <c r="K13" s="16">
        <v>0</v>
      </c>
      <c r="L13" s="16">
        <v>0</v>
      </c>
      <c r="M13" s="20">
        <v>0</v>
      </c>
      <c r="N13" s="58" t="str">
        <f t="shared" si="2"/>
        <v/>
      </c>
      <c r="O13" s="267">
        <f>IF('Rozpočet + Žádosti o změnu'!$ER$2="ano",'Rozpočet + Žádosti o změnu'!EL13,IF('Rozpočet + Žádosti o změnu'!$EF$2="ano",'Rozpočet + Žádosti o změnu'!DZ13,IF('Rozpočet + Žádosti o změnu'!$DT$2="ano",'Rozpočet + Žádosti o změnu'!DN13,IF('Rozpočet + Žádosti o změnu'!$DH$2="ano",'Rozpočet + Žádosti o změnu'!DB13,IF('Rozpočet + Žádosti o změnu'!$CV$2="ano",'Rozpočet + Žádosti o změnu'!CP13,IF('Rozpočet + Žádosti o změnu'!$CJ$2="ano",'Rozpočet + Žádosti o změnu'!CD13,IF('Rozpočet + Žádosti o změnu'!$BX$2="ano",'Rozpočet + Žádosti o změnu'!BR13,IF('Rozpočet + Žádosti o změnu'!$BL$2="ano",'Rozpočet + Žádosti o změnu'!BF13,IF('Rozpočet + Žádosti o změnu'!$AZ$2="ano",'Rozpočet + Žádosti o změnu'!AT13,IF('Rozpočet + Žádosti o změnu'!$AN$2="ano",'Rozpočet + Žádosti o změnu'!AH13,'Rozpočet + Žádosti o změnu'!H13))))))))))</f>
        <v>0</v>
      </c>
      <c r="P13" s="267">
        <f>IF('Rozpočet + Žádosti o změnu'!$ER$2="ano",'Rozpočet + Žádosti o změnu'!EM13,IF('Rozpočet + Žádosti o změnu'!$EF$2="ano",'Rozpočet + Žádosti o změnu'!EA13,IF('Rozpočet + Žádosti o změnu'!$DT$2="ano",'Rozpočet + Žádosti o změnu'!DO13,IF('Rozpočet + Žádosti o změnu'!$DH$2="ano",'Rozpočet + Žádosti o změnu'!DC13,IF('Rozpočet + Žádosti o změnu'!$CV$2="ano",'Rozpočet + Žádosti o změnu'!CQ13,IF('Rozpočet + Žádosti o změnu'!$CJ$2="ano",'Rozpočet + Žádosti o změnu'!CE13,IF('Rozpočet + Žádosti o změnu'!$BX$2="ano",'Rozpočet + Žádosti o změnu'!BS13,IF('Rozpočet + Žádosti o změnu'!$BL$2="ano",'Rozpočet + Žádosti o změnu'!BG13,IF('Rozpočet + Žádosti o změnu'!$AZ$2="ano",'Rozpočet + Žádosti o změnu'!AU13,IF('Rozpočet + Žádosti o změnu'!$AN$2="ano",'Rozpočet + Žádosti o změnu'!AI13,'Rozpočet + Žádosti o změnu'!I13))))))))))</f>
        <v>0</v>
      </c>
      <c r="Q13" s="267">
        <f>IF('Rozpočet + Žádosti o změnu'!$ER$2="ano",'Rozpočet + Žádosti o změnu'!EN13,IF('Rozpočet + Žádosti o změnu'!$EF$2="ano",'Rozpočet + Žádosti o změnu'!EB13,IF('Rozpočet + Žádosti o změnu'!$DT$2="ano",'Rozpočet + Žádosti o změnu'!DP13,IF('Rozpočet + Žádosti o změnu'!$DH$2="ano",'Rozpočet + Žádosti o změnu'!DD13,IF('Rozpočet + Žádosti o změnu'!$CV$2="ano",'Rozpočet + Žádosti o změnu'!CR13,IF('Rozpočet + Žádosti o změnu'!$CJ$2="ano",'Rozpočet + Žádosti o změnu'!CF13,IF('Rozpočet + Žádosti o změnu'!$BX$2="ano",'Rozpočet + Žádosti o změnu'!BT13,IF('Rozpočet + Žádosti o změnu'!$BL$2="ano",'Rozpočet + Žádosti o změnu'!BH13,IF('Rozpočet + Žádosti o změnu'!$AZ$2="ano",'Rozpočet + Žádosti o změnu'!AV13,IF('Rozpočet + Žádosti o změnu'!$AN$2="ano",'Rozpočet + Žádosti o změnu'!AJ13,'Rozpočet + Žádosti o změnu'!J13))))))))))</f>
        <v>0</v>
      </c>
      <c r="R13" s="267">
        <f>IF('Rozpočet + Žádosti o změnu'!$ER$2="ano",'Rozpočet + Žádosti o změnu'!EO13,IF('Rozpočet + Žádosti o změnu'!$EF$2="ano",'Rozpočet + Žádosti o změnu'!EC13,IF('Rozpočet + Žádosti o změnu'!$DT$2="ano",'Rozpočet + Žádosti o změnu'!DQ13,IF('Rozpočet + Žádosti o změnu'!$DH$2="ano",'Rozpočet + Žádosti o změnu'!DE13,IF('Rozpočet + Žádosti o změnu'!$CV$2="ano",'Rozpočet + Žádosti o změnu'!CS13,IF('Rozpočet + Žádosti o změnu'!$CJ$2="ano",'Rozpočet + Žádosti o změnu'!CG13,IF('Rozpočet + Žádosti o změnu'!$BX$2="ano",'Rozpočet + Žádosti o změnu'!BU13,IF('Rozpočet + Žádosti o změnu'!$BL$2="ano",'Rozpočet + Žádosti o změnu'!BI13,IF('Rozpočet + Žádosti o změnu'!$AZ$2="ano",'Rozpočet + Žádosti o změnu'!AW13,IF('Rozpočet + Žádosti o změnu'!$AN$2="ano",'Rozpočet + Žádosti o změnu'!AK13,'Rozpočet + Žádosti o změnu'!K13))))))))))</f>
        <v>0</v>
      </c>
      <c r="S13" s="267">
        <f>IF('Rozpočet + Žádosti o změnu'!$ER$2="ano",'Rozpočet + Žádosti o změnu'!EP13,IF('Rozpočet + Žádosti o změnu'!$EF$2="ano",'Rozpočet + Žádosti o změnu'!ED13,IF('Rozpočet + Žádosti o změnu'!$DT$2="ano",'Rozpočet + Žádosti o změnu'!DR13,IF('Rozpočet + Žádosti o změnu'!$DH$2="ano",'Rozpočet + Žádosti o změnu'!DF13,IF('Rozpočet + Žádosti o změnu'!$CV$2="ano",'Rozpočet + Žádosti o změnu'!CT13,IF('Rozpočet + Žádosti o změnu'!$CJ$2="ano",'Rozpočet + Žádosti o změnu'!CH13,IF('Rozpočet + Žádosti o změnu'!$BX$2="ano",'Rozpočet + Žádosti o změnu'!BV13,IF('Rozpočet + Žádosti o změnu'!$BL$2="ano",'Rozpočet + Žádosti o změnu'!BJ13,IF('Rozpočet + Žádosti o změnu'!$AZ$2="ano",'Rozpočet + Žádosti o změnu'!AX13,IF('Rozpočet + Žádosti o změnu'!$AN$2="ano",'Rozpočet + Žádosti o změnu'!AL13,'Rozpočet + Žádosti o změnu'!L13))))))))))</f>
        <v>0</v>
      </c>
      <c r="T13" s="267">
        <f>IF('Rozpočet + Žádosti o změnu'!$ER$2="ano",'Rozpočet + Žádosti o změnu'!EQ13,IF('Rozpočet + Žádosti o změnu'!$EF$2="ano",'Rozpočet + Žádosti o změnu'!EE13,IF('Rozpočet + Žádosti o změnu'!$DT$2="ano",'Rozpočet + Žádosti o změnu'!DS13,IF('Rozpočet + Žádosti o změnu'!$DH$2="ano",'Rozpočet + Žádosti o změnu'!DG13,IF('Rozpočet + Žádosti o změnu'!$CV$2="ano",'Rozpočet + Žádosti o změnu'!CU13,IF('Rozpočet + Žádosti o změnu'!$CJ$2="ano",'Rozpočet + Žádosti o změnu'!CI13,IF('Rozpočet + Žádosti o změnu'!$BX$2="ano",'Rozpočet + Žádosti o změnu'!BW13,IF('Rozpočet + Žádosti o změnu'!$BL$2="ano",'Rozpočet + Žádosti o změnu'!BK13,IF('Rozpočet + Žádosti o změnu'!$AZ$2="ano",'Rozpočet + Žádosti o změnu'!AY13,IF('Rozpočet + Žádosti o změnu'!$AN$2="ano",'Rozpočet + Žádosti o změnu'!AM13,'Rozpočet + Žádosti o změnu'!M13))))))))))</f>
        <v>0</v>
      </c>
      <c r="U13" s="267">
        <f>IF('Rozpočet + Žádosti o změnu'!$ER$2="ano",'Rozpočet + Žádosti o změnu'!ER13,IF('Rozpočet + Žádosti o změnu'!$EF$2="ano",'Rozpočet + Žádosti o změnu'!EF13,IF('Rozpočet + Žádosti o změnu'!$DT$2="ano",'Rozpočet + Žádosti o změnu'!DT13,IF('Rozpočet + Žádosti o změnu'!$DH$2="ano",'Rozpočet + Žádosti o změnu'!DH13,IF('Rozpočet + Žádosti o změnu'!$CV$2="ano",'Rozpočet + Žádosti o změnu'!CV13,IF('Rozpočet + Žádosti o změnu'!$CJ$2="ano",'Rozpočet + Žádosti o změnu'!CJ13,IF('Rozpočet + Žádosti o změnu'!$BX$2="ano",'Rozpočet + Žádosti o změnu'!BX13,IF('Rozpočet + Žádosti o změnu'!$BL$2="ano",'Rozpočet + Žádosti o změnu'!BL13,IF('Rozpočet + Žádosti o změnu'!$AZ$2="ano",'Rozpočet + Žádosti o změnu'!AZ13,IF('Rozpočet + Žádosti o změnu'!$AN$2="ano",'Rozpočet + Žádosti o změnu'!AN13,'Rozpočet + Žádosti o změnu'!N13))))))))))</f>
        <v>0</v>
      </c>
      <c r="W13" s="281">
        <f>IF('ZoR č. 1'!$D13="",0,'ZoR č. 1'!G13)+IF('ZoR č. 2'!$D13="",0,'ZoR č. 2'!G13)+IF('ZoR č. 3'!$D13="",0,'ZoR č. 3'!G13)+IF('ZoR č. 4'!$D13="",0,'ZoR č. 4'!G13)+IF('ZoR č. 5'!$D13="",0,'ZoR č. 5'!G13)+IF('ZoR č. 6'!$D13="",0,'ZoR č. 6'!G13)+IF('ZoR č. 7'!$D13="",0,'ZoR č. 7'!G13)+IF('ZoR č. 8'!$D13="",0,'ZoR č. 8'!G13)+IF('ZoR č. 9'!$D13="",0,'ZoR č. 9'!G13)+IF('ZoR č. 10'!$D13="",0,'ZoR č. 10'!G13)+IF(ZZoR!$D13="",0,ZZoR!G13)</f>
        <v>0</v>
      </c>
      <c r="X13" s="281">
        <f>IF('ZoR č. 1'!$D13="",0,'ZoR č. 1'!H13)+IF('ZoR č. 2'!$D13="",0,'ZoR č. 2'!H13)+IF('ZoR č. 3'!$D13="",0,'ZoR č. 3'!H13)+IF('ZoR č. 4'!$D13="",0,'ZoR č. 4'!H13)+IF('ZoR č. 5'!$D13="",0,'ZoR č. 5'!H13)+IF('ZoR č. 6'!$D13="",0,'ZoR č. 6'!H13)+IF('ZoR č. 7'!$D13="",0,'ZoR č. 7'!H13)+IF('ZoR č. 8'!$D13="",0,'ZoR č. 8'!H13)+IF('ZoR č. 9'!$D13="",0,'ZoR č. 9'!H13)+IF('ZoR č. 10'!$D13="",0,'ZoR č. 10'!H13)+IF(ZZoR!$D13="",0,ZZoR!H13)</f>
        <v>0</v>
      </c>
      <c r="Y13" s="281">
        <f>IF('ZoR č. 1'!$D13="",0,'ZoR č. 1'!I13)+IF('ZoR č. 2'!$D13="",0,'ZoR č. 2'!I13)+IF('ZoR č. 3'!$D13="",0,'ZoR č. 3'!I13)+IF('ZoR č. 4'!$D13="",0,'ZoR č. 4'!I13)+IF('ZoR č. 5'!$D13="",0,'ZoR č. 5'!I13)+IF('ZoR č. 6'!$D13="",0,'ZoR č. 6'!I13)+IF('ZoR č. 7'!$D13="",0,'ZoR č. 7'!I13)+IF('ZoR č. 8'!$D13="",0,'ZoR č. 8'!I13)+IF('ZoR č. 9'!$D13="",0,'ZoR č. 9'!I13)+IF('ZoR č. 10'!$D13="",0,'ZoR č. 10'!I13)+IF(ZZoR!$D13="",0,ZZoR!I13)</f>
        <v>0</v>
      </c>
      <c r="Z13" s="281">
        <f>IF('ZoR č. 1'!$D13="",0,'ZoR č. 1'!J13)+IF('ZoR č. 2'!$D13="",0,'ZoR č. 2'!J13)+IF('ZoR č. 3'!$D13="",0,'ZoR č. 3'!J13)+IF('ZoR č. 4'!$D13="",0,'ZoR č. 4'!J13)+IF('ZoR č. 5'!$D13="",0,'ZoR č. 5'!J13)+IF('ZoR č. 6'!$D13="",0,'ZoR č. 6'!J13)+IF('ZoR č. 7'!$D13="",0,'ZoR č. 7'!J13)+IF('ZoR č. 8'!$D13="",0,'ZoR č. 8'!J13)+IF('ZoR č. 9'!$D13="",0,'ZoR č. 9'!J13)+IF('ZoR č. 10'!$D13="",0,'ZoR č. 10'!J13)+IF(ZZoR!$D13="",0,ZZoR!J13)</f>
        <v>0</v>
      </c>
      <c r="AA13" s="281">
        <f>IF('ZoR č. 1'!$D13="",0,'ZoR č. 1'!K13)+IF('ZoR č. 2'!$D13="",0,'ZoR č. 2'!K13)+IF('ZoR č. 3'!$D13="",0,'ZoR č. 3'!K13)+IF('ZoR č. 4'!$D13="",0,'ZoR č. 4'!K13)+IF('ZoR č. 5'!$D13="",0,'ZoR č. 5'!K13)+IF('ZoR č. 6'!$D13="",0,'ZoR č. 6'!K13)+IF('ZoR č. 7'!$D13="",0,'ZoR č. 7'!K13)+IF('ZoR č. 8'!$D13="",0,'ZoR č. 8'!K13)+IF('ZoR č. 9'!$D13="",0,'ZoR č. 9'!K13)+IF('ZoR č. 10'!$D13="",0,'ZoR č. 10'!K13)+IF(ZZoR!$D13="",0,ZZoR!K13)</f>
        <v>0</v>
      </c>
      <c r="AB13" s="281">
        <f>IF('ZoR č. 1'!$D13="",0,'ZoR č. 1'!L13)+IF('ZoR č. 2'!$D13="",0,'ZoR č. 2'!L13)+IF('ZoR č. 3'!$D13="",0,'ZoR č. 3'!L13)+IF('ZoR č. 4'!$D13="",0,'ZoR č. 4'!L13)+IF('ZoR č. 5'!$D13="",0,'ZoR č. 5'!L13)+IF('ZoR č. 6'!$D13="",0,'ZoR č. 6'!L13)+IF('ZoR č. 7'!$D13="",0,'ZoR č. 7'!L13)+IF('ZoR č. 8'!$D13="",0,'ZoR č. 8'!L13)+IF('ZoR č. 9'!$D13="",0,'ZoR č. 9'!L13)+IF('ZoR č. 10'!$D13="",0,'ZoR č. 10'!L13)+IF(ZZoR!$D13="",0,ZZoR!L13)</f>
        <v>0</v>
      </c>
      <c r="AC13" s="281">
        <f>IF('ZoR č. 1'!$D13="",0,'ZoR č. 1'!M13)+IF('ZoR č. 2'!$D13="",0,'ZoR č. 2'!M13)+IF('ZoR č. 3'!$D13="",0,'ZoR č. 3'!M13)+IF('ZoR č. 4'!$D13="",0,'ZoR č. 4'!M13)+IF('ZoR č. 5'!$D13="",0,'ZoR č. 5'!M13)+IF('ZoR č. 6'!$D13="",0,'ZoR č. 6'!M13)+IF('ZoR č. 7'!$D13="",0,'ZoR č. 7'!M13)+IF('ZoR č. 8'!$D13="",0,'ZoR č. 8'!M13)+IF('ZoR č. 9'!$D13="",0,'ZoR č. 9'!M13)+IF('ZoR č. 10'!$D13="",0,'ZoR č. 10'!M13)+IF(ZZoR!$D13="",0,ZZoR!M13)</f>
        <v>0</v>
      </c>
      <c r="AE13" s="282" t="str">
        <f t="shared" si="3"/>
        <v/>
      </c>
    </row>
    <row r="14" spans="2:31" x14ac:dyDescent="0.25">
      <c r="B14" s="9" t="s">
        <v>57</v>
      </c>
      <c r="C14" s="98" t="str">
        <f>IF(COUNTA('Přehled partnerů'!C14:D14)&lt;&gt;2,"partner neuveden",IF('Přehled partnerů'!N14="ANO",'Přehled partnerů'!C14,"v tomto období nerelevantní"))</f>
        <v>partner neuveden</v>
      </c>
      <c r="D14" s="108" t="str">
        <f>IF(COUNTA('Přehled partnerů'!C14:D14)&lt;&gt;2,"",IF('Přehled partnerů'!N14="ANO",'Přehled partnerů'!D14,""))</f>
        <v/>
      </c>
      <c r="E14" s="21" t="str">
        <f t="shared" si="0"/>
        <v/>
      </c>
      <c r="F14" s="114" t="str">
        <f t="shared" si="1"/>
        <v/>
      </c>
      <c r="G14" s="125">
        <v>0</v>
      </c>
      <c r="H14" s="126">
        <v>0</v>
      </c>
      <c r="I14" s="126">
        <v>0</v>
      </c>
      <c r="J14" s="126">
        <v>0</v>
      </c>
      <c r="K14" s="16">
        <v>0</v>
      </c>
      <c r="L14" s="16">
        <v>0</v>
      </c>
      <c r="M14" s="20">
        <v>0</v>
      </c>
      <c r="N14" s="58" t="str">
        <f t="shared" si="2"/>
        <v/>
      </c>
      <c r="O14" s="267">
        <f>IF('Rozpočet + Žádosti o změnu'!$ER$2="ano",'Rozpočet + Žádosti o změnu'!EL14,IF('Rozpočet + Žádosti o změnu'!$EF$2="ano",'Rozpočet + Žádosti o změnu'!DZ14,IF('Rozpočet + Žádosti o změnu'!$DT$2="ano",'Rozpočet + Žádosti o změnu'!DN14,IF('Rozpočet + Žádosti o změnu'!$DH$2="ano",'Rozpočet + Žádosti o změnu'!DB14,IF('Rozpočet + Žádosti o změnu'!$CV$2="ano",'Rozpočet + Žádosti o změnu'!CP14,IF('Rozpočet + Žádosti o změnu'!$CJ$2="ano",'Rozpočet + Žádosti o změnu'!CD14,IF('Rozpočet + Žádosti o změnu'!$BX$2="ano",'Rozpočet + Žádosti o změnu'!BR14,IF('Rozpočet + Žádosti o změnu'!$BL$2="ano",'Rozpočet + Žádosti o změnu'!BF14,IF('Rozpočet + Žádosti o změnu'!$AZ$2="ano",'Rozpočet + Žádosti o změnu'!AT14,IF('Rozpočet + Žádosti o změnu'!$AN$2="ano",'Rozpočet + Žádosti o změnu'!AH14,'Rozpočet + Žádosti o změnu'!H14))))))))))</f>
        <v>0</v>
      </c>
      <c r="P14" s="267">
        <f>IF('Rozpočet + Žádosti o změnu'!$ER$2="ano",'Rozpočet + Žádosti o změnu'!EM14,IF('Rozpočet + Žádosti o změnu'!$EF$2="ano",'Rozpočet + Žádosti o změnu'!EA14,IF('Rozpočet + Žádosti o změnu'!$DT$2="ano",'Rozpočet + Žádosti o změnu'!DO14,IF('Rozpočet + Žádosti o změnu'!$DH$2="ano",'Rozpočet + Žádosti o změnu'!DC14,IF('Rozpočet + Žádosti o změnu'!$CV$2="ano",'Rozpočet + Žádosti o změnu'!CQ14,IF('Rozpočet + Žádosti o změnu'!$CJ$2="ano",'Rozpočet + Žádosti o změnu'!CE14,IF('Rozpočet + Žádosti o změnu'!$BX$2="ano",'Rozpočet + Žádosti o změnu'!BS14,IF('Rozpočet + Žádosti o změnu'!$BL$2="ano",'Rozpočet + Žádosti o změnu'!BG14,IF('Rozpočet + Žádosti o změnu'!$AZ$2="ano",'Rozpočet + Žádosti o změnu'!AU14,IF('Rozpočet + Žádosti o změnu'!$AN$2="ano",'Rozpočet + Žádosti o změnu'!AI14,'Rozpočet + Žádosti o změnu'!I14))))))))))</f>
        <v>0</v>
      </c>
      <c r="Q14" s="267">
        <f>IF('Rozpočet + Žádosti o změnu'!$ER$2="ano",'Rozpočet + Žádosti o změnu'!EN14,IF('Rozpočet + Žádosti o změnu'!$EF$2="ano",'Rozpočet + Žádosti o změnu'!EB14,IF('Rozpočet + Žádosti o změnu'!$DT$2="ano",'Rozpočet + Žádosti o změnu'!DP14,IF('Rozpočet + Žádosti o změnu'!$DH$2="ano",'Rozpočet + Žádosti o změnu'!DD14,IF('Rozpočet + Žádosti o změnu'!$CV$2="ano",'Rozpočet + Žádosti o změnu'!CR14,IF('Rozpočet + Žádosti o změnu'!$CJ$2="ano",'Rozpočet + Žádosti o změnu'!CF14,IF('Rozpočet + Žádosti o změnu'!$BX$2="ano",'Rozpočet + Žádosti o změnu'!BT14,IF('Rozpočet + Žádosti o změnu'!$BL$2="ano",'Rozpočet + Žádosti o změnu'!BH14,IF('Rozpočet + Žádosti o změnu'!$AZ$2="ano",'Rozpočet + Žádosti o změnu'!AV14,IF('Rozpočet + Žádosti o změnu'!$AN$2="ano",'Rozpočet + Žádosti o změnu'!AJ14,'Rozpočet + Žádosti o změnu'!J14))))))))))</f>
        <v>0</v>
      </c>
      <c r="R14" s="267">
        <f>IF('Rozpočet + Žádosti o změnu'!$ER$2="ano",'Rozpočet + Žádosti o změnu'!EO14,IF('Rozpočet + Žádosti o změnu'!$EF$2="ano",'Rozpočet + Žádosti o změnu'!EC14,IF('Rozpočet + Žádosti o změnu'!$DT$2="ano",'Rozpočet + Žádosti o změnu'!DQ14,IF('Rozpočet + Žádosti o změnu'!$DH$2="ano",'Rozpočet + Žádosti o změnu'!DE14,IF('Rozpočet + Žádosti o změnu'!$CV$2="ano",'Rozpočet + Žádosti o změnu'!CS14,IF('Rozpočet + Žádosti o změnu'!$CJ$2="ano",'Rozpočet + Žádosti o změnu'!CG14,IF('Rozpočet + Žádosti o změnu'!$BX$2="ano",'Rozpočet + Žádosti o změnu'!BU14,IF('Rozpočet + Žádosti o změnu'!$BL$2="ano",'Rozpočet + Žádosti o změnu'!BI14,IF('Rozpočet + Žádosti o změnu'!$AZ$2="ano",'Rozpočet + Žádosti o změnu'!AW14,IF('Rozpočet + Žádosti o změnu'!$AN$2="ano",'Rozpočet + Žádosti o změnu'!AK14,'Rozpočet + Žádosti o změnu'!K14))))))))))</f>
        <v>0</v>
      </c>
      <c r="S14" s="267">
        <f>IF('Rozpočet + Žádosti o změnu'!$ER$2="ano",'Rozpočet + Žádosti o změnu'!EP14,IF('Rozpočet + Žádosti o změnu'!$EF$2="ano",'Rozpočet + Žádosti o změnu'!ED14,IF('Rozpočet + Žádosti o změnu'!$DT$2="ano",'Rozpočet + Žádosti o změnu'!DR14,IF('Rozpočet + Žádosti o změnu'!$DH$2="ano",'Rozpočet + Žádosti o změnu'!DF14,IF('Rozpočet + Žádosti o změnu'!$CV$2="ano",'Rozpočet + Žádosti o změnu'!CT14,IF('Rozpočet + Žádosti o změnu'!$CJ$2="ano",'Rozpočet + Žádosti o změnu'!CH14,IF('Rozpočet + Žádosti o změnu'!$BX$2="ano",'Rozpočet + Žádosti o změnu'!BV14,IF('Rozpočet + Žádosti o změnu'!$BL$2="ano",'Rozpočet + Žádosti o změnu'!BJ14,IF('Rozpočet + Žádosti o změnu'!$AZ$2="ano",'Rozpočet + Žádosti o změnu'!AX14,IF('Rozpočet + Žádosti o změnu'!$AN$2="ano",'Rozpočet + Žádosti o změnu'!AL14,'Rozpočet + Žádosti o změnu'!L14))))))))))</f>
        <v>0</v>
      </c>
      <c r="T14" s="267">
        <f>IF('Rozpočet + Žádosti o změnu'!$ER$2="ano",'Rozpočet + Žádosti o změnu'!EQ14,IF('Rozpočet + Žádosti o změnu'!$EF$2="ano",'Rozpočet + Žádosti o změnu'!EE14,IF('Rozpočet + Žádosti o změnu'!$DT$2="ano",'Rozpočet + Žádosti o změnu'!DS14,IF('Rozpočet + Žádosti o změnu'!$DH$2="ano",'Rozpočet + Žádosti o změnu'!DG14,IF('Rozpočet + Žádosti o změnu'!$CV$2="ano",'Rozpočet + Žádosti o změnu'!CU14,IF('Rozpočet + Žádosti o změnu'!$CJ$2="ano",'Rozpočet + Žádosti o změnu'!CI14,IF('Rozpočet + Žádosti o změnu'!$BX$2="ano",'Rozpočet + Žádosti o změnu'!BW14,IF('Rozpočet + Žádosti o změnu'!$BL$2="ano",'Rozpočet + Žádosti o změnu'!BK14,IF('Rozpočet + Žádosti o změnu'!$AZ$2="ano",'Rozpočet + Žádosti o změnu'!AY14,IF('Rozpočet + Žádosti o změnu'!$AN$2="ano",'Rozpočet + Žádosti o změnu'!AM14,'Rozpočet + Žádosti o změnu'!M14))))))))))</f>
        <v>0</v>
      </c>
      <c r="U14" s="267">
        <f>IF('Rozpočet + Žádosti o změnu'!$ER$2="ano",'Rozpočet + Žádosti o změnu'!ER14,IF('Rozpočet + Žádosti o změnu'!$EF$2="ano",'Rozpočet + Žádosti o změnu'!EF14,IF('Rozpočet + Žádosti o změnu'!$DT$2="ano",'Rozpočet + Žádosti o změnu'!DT14,IF('Rozpočet + Žádosti o změnu'!$DH$2="ano",'Rozpočet + Žádosti o změnu'!DH14,IF('Rozpočet + Žádosti o změnu'!$CV$2="ano",'Rozpočet + Žádosti o změnu'!CV14,IF('Rozpočet + Žádosti o změnu'!$CJ$2="ano",'Rozpočet + Žádosti o změnu'!CJ14,IF('Rozpočet + Žádosti o změnu'!$BX$2="ano",'Rozpočet + Žádosti o změnu'!BX14,IF('Rozpočet + Žádosti o změnu'!$BL$2="ano",'Rozpočet + Žádosti o změnu'!BL14,IF('Rozpočet + Žádosti o změnu'!$AZ$2="ano",'Rozpočet + Žádosti o změnu'!AZ14,IF('Rozpočet + Žádosti o změnu'!$AN$2="ano",'Rozpočet + Žádosti o změnu'!AN14,'Rozpočet + Žádosti o změnu'!N14))))))))))</f>
        <v>0</v>
      </c>
      <c r="W14" s="281">
        <f>IF('ZoR č. 1'!$D14="",0,'ZoR č. 1'!G14)+IF('ZoR č. 2'!$D14="",0,'ZoR č. 2'!G14)+IF('ZoR č. 3'!$D14="",0,'ZoR č. 3'!G14)+IF('ZoR č. 4'!$D14="",0,'ZoR č. 4'!G14)+IF('ZoR č. 5'!$D14="",0,'ZoR č. 5'!G14)+IF('ZoR č. 6'!$D14="",0,'ZoR č. 6'!G14)+IF('ZoR č. 7'!$D14="",0,'ZoR č. 7'!G14)+IF('ZoR č. 8'!$D14="",0,'ZoR č. 8'!G14)+IF('ZoR č. 9'!$D14="",0,'ZoR č. 9'!G14)+IF('ZoR č. 10'!$D14="",0,'ZoR č. 10'!G14)+IF(ZZoR!$D14="",0,ZZoR!G14)</f>
        <v>0</v>
      </c>
      <c r="X14" s="281">
        <f>IF('ZoR č. 1'!$D14="",0,'ZoR č. 1'!H14)+IF('ZoR č. 2'!$D14="",0,'ZoR č. 2'!H14)+IF('ZoR č. 3'!$D14="",0,'ZoR č. 3'!H14)+IF('ZoR č. 4'!$D14="",0,'ZoR č. 4'!H14)+IF('ZoR č. 5'!$D14="",0,'ZoR č. 5'!H14)+IF('ZoR č. 6'!$D14="",0,'ZoR č. 6'!H14)+IF('ZoR č. 7'!$D14="",0,'ZoR č. 7'!H14)+IF('ZoR č. 8'!$D14="",0,'ZoR č. 8'!H14)+IF('ZoR č. 9'!$D14="",0,'ZoR č. 9'!H14)+IF('ZoR č. 10'!$D14="",0,'ZoR č. 10'!H14)+IF(ZZoR!$D14="",0,ZZoR!H14)</f>
        <v>0</v>
      </c>
      <c r="Y14" s="281">
        <f>IF('ZoR č. 1'!$D14="",0,'ZoR č. 1'!I14)+IF('ZoR č. 2'!$D14="",0,'ZoR č. 2'!I14)+IF('ZoR č. 3'!$D14="",0,'ZoR č. 3'!I14)+IF('ZoR č. 4'!$D14="",0,'ZoR č. 4'!I14)+IF('ZoR č. 5'!$D14="",0,'ZoR č. 5'!I14)+IF('ZoR č. 6'!$D14="",0,'ZoR č. 6'!I14)+IF('ZoR č. 7'!$D14="",0,'ZoR č. 7'!I14)+IF('ZoR č. 8'!$D14="",0,'ZoR č. 8'!I14)+IF('ZoR č. 9'!$D14="",0,'ZoR č. 9'!I14)+IF('ZoR č. 10'!$D14="",0,'ZoR č. 10'!I14)+IF(ZZoR!$D14="",0,ZZoR!I14)</f>
        <v>0</v>
      </c>
      <c r="Z14" s="281">
        <f>IF('ZoR č. 1'!$D14="",0,'ZoR č. 1'!J14)+IF('ZoR č. 2'!$D14="",0,'ZoR č. 2'!J14)+IF('ZoR č. 3'!$D14="",0,'ZoR č. 3'!J14)+IF('ZoR č. 4'!$D14="",0,'ZoR č. 4'!J14)+IF('ZoR č. 5'!$D14="",0,'ZoR č. 5'!J14)+IF('ZoR č. 6'!$D14="",0,'ZoR č. 6'!J14)+IF('ZoR č. 7'!$D14="",0,'ZoR č. 7'!J14)+IF('ZoR č. 8'!$D14="",0,'ZoR č. 8'!J14)+IF('ZoR č. 9'!$D14="",0,'ZoR č. 9'!J14)+IF('ZoR č. 10'!$D14="",0,'ZoR č. 10'!J14)+IF(ZZoR!$D14="",0,ZZoR!J14)</f>
        <v>0</v>
      </c>
      <c r="AA14" s="281">
        <f>IF('ZoR č. 1'!$D14="",0,'ZoR č. 1'!K14)+IF('ZoR č. 2'!$D14="",0,'ZoR č. 2'!K14)+IF('ZoR č. 3'!$D14="",0,'ZoR č. 3'!K14)+IF('ZoR č. 4'!$D14="",0,'ZoR č. 4'!K14)+IF('ZoR č. 5'!$D14="",0,'ZoR č. 5'!K14)+IF('ZoR č. 6'!$D14="",0,'ZoR č. 6'!K14)+IF('ZoR č. 7'!$D14="",0,'ZoR č. 7'!K14)+IF('ZoR č. 8'!$D14="",0,'ZoR č. 8'!K14)+IF('ZoR č. 9'!$D14="",0,'ZoR č. 9'!K14)+IF('ZoR č. 10'!$D14="",0,'ZoR č. 10'!K14)+IF(ZZoR!$D14="",0,ZZoR!K14)</f>
        <v>0</v>
      </c>
      <c r="AB14" s="281">
        <f>IF('ZoR č. 1'!$D14="",0,'ZoR č. 1'!L14)+IF('ZoR č. 2'!$D14="",0,'ZoR č. 2'!L14)+IF('ZoR č. 3'!$D14="",0,'ZoR č. 3'!L14)+IF('ZoR č. 4'!$D14="",0,'ZoR č. 4'!L14)+IF('ZoR č. 5'!$D14="",0,'ZoR č. 5'!L14)+IF('ZoR č. 6'!$D14="",0,'ZoR č. 6'!L14)+IF('ZoR č. 7'!$D14="",0,'ZoR č. 7'!L14)+IF('ZoR č. 8'!$D14="",0,'ZoR č. 8'!L14)+IF('ZoR č. 9'!$D14="",0,'ZoR č. 9'!L14)+IF('ZoR č. 10'!$D14="",0,'ZoR č. 10'!L14)+IF(ZZoR!$D14="",0,ZZoR!L14)</f>
        <v>0</v>
      </c>
      <c r="AC14" s="281">
        <f>IF('ZoR č. 1'!$D14="",0,'ZoR č. 1'!M14)+IF('ZoR č. 2'!$D14="",0,'ZoR č. 2'!M14)+IF('ZoR č. 3'!$D14="",0,'ZoR č. 3'!M14)+IF('ZoR č. 4'!$D14="",0,'ZoR č. 4'!M14)+IF('ZoR č. 5'!$D14="",0,'ZoR č. 5'!M14)+IF('ZoR č. 6'!$D14="",0,'ZoR č. 6'!M14)+IF('ZoR č. 7'!$D14="",0,'ZoR č. 7'!M14)+IF('ZoR č. 8'!$D14="",0,'ZoR č. 8'!M14)+IF('ZoR č. 9'!$D14="",0,'ZoR č. 9'!M14)+IF('ZoR č. 10'!$D14="",0,'ZoR č. 10'!M14)+IF(ZZoR!$D14="",0,ZZoR!M14)</f>
        <v>0</v>
      </c>
      <c r="AE14" s="282" t="str">
        <f t="shared" si="3"/>
        <v/>
      </c>
    </row>
    <row r="15" spans="2:31" x14ac:dyDescent="0.25">
      <c r="B15" s="9" t="s">
        <v>58</v>
      </c>
      <c r="C15" s="98" t="str">
        <f>IF(COUNTA('Přehled partnerů'!C15:D15)&lt;&gt;2,"partner neuveden",IF('Přehled partnerů'!N15="ANO",'Přehled partnerů'!C15,"v tomto období nerelevantní"))</f>
        <v>partner neuveden</v>
      </c>
      <c r="D15" s="108" t="str">
        <f>IF(COUNTA('Přehled partnerů'!C15:D15)&lt;&gt;2,"",IF('Přehled partnerů'!N15="ANO",'Přehled partnerů'!D15,""))</f>
        <v/>
      </c>
      <c r="E15" s="21" t="str">
        <f t="shared" si="0"/>
        <v/>
      </c>
      <c r="F15" s="114" t="str">
        <f t="shared" si="1"/>
        <v/>
      </c>
      <c r="G15" s="125">
        <v>0</v>
      </c>
      <c r="H15" s="126">
        <v>0</v>
      </c>
      <c r="I15" s="126">
        <v>0</v>
      </c>
      <c r="J15" s="126">
        <v>0</v>
      </c>
      <c r="K15" s="16">
        <v>0</v>
      </c>
      <c r="L15" s="16">
        <v>0</v>
      </c>
      <c r="M15" s="20">
        <v>0</v>
      </c>
      <c r="N15" s="58" t="str">
        <f t="shared" si="2"/>
        <v/>
      </c>
      <c r="O15" s="267">
        <f>IF('Rozpočet + Žádosti o změnu'!$ER$2="ano",'Rozpočet + Žádosti o změnu'!EL15,IF('Rozpočet + Žádosti o změnu'!$EF$2="ano",'Rozpočet + Žádosti o změnu'!DZ15,IF('Rozpočet + Žádosti o změnu'!$DT$2="ano",'Rozpočet + Žádosti o změnu'!DN15,IF('Rozpočet + Žádosti o změnu'!$DH$2="ano",'Rozpočet + Žádosti o změnu'!DB15,IF('Rozpočet + Žádosti o změnu'!$CV$2="ano",'Rozpočet + Žádosti o změnu'!CP15,IF('Rozpočet + Žádosti o změnu'!$CJ$2="ano",'Rozpočet + Žádosti o změnu'!CD15,IF('Rozpočet + Žádosti o změnu'!$BX$2="ano",'Rozpočet + Žádosti o změnu'!BR15,IF('Rozpočet + Žádosti o změnu'!$BL$2="ano",'Rozpočet + Žádosti o změnu'!BF15,IF('Rozpočet + Žádosti o změnu'!$AZ$2="ano",'Rozpočet + Žádosti o změnu'!AT15,IF('Rozpočet + Žádosti o změnu'!$AN$2="ano",'Rozpočet + Žádosti o změnu'!AH15,'Rozpočet + Žádosti o změnu'!H15))))))))))</f>
        <v>0</v>
      </c>
      <c r="P15" s="267">
        <f>IF('Rozpočet + Žádosti o změnu'!$ER$2="ano",'Rozpočet + Žádosti o změnu'!EM15,IF('Rozpočet + Žádosti o změnu'!$EF$2="ano",'Rozpočet + Žádosti o změnu'!EA15,IF('Rozpočet + Žádosti o změnu'!$DT$2="ano",'Rozpočet + Žádosti o změnu'!DO15,IF('Rozpočet + Žádosti o změnu'!$DH$2="ano",'Rozpočet + Žádosti o změnu'!DC15,IF('Rozpočet + Žádosti o změnu'!$CV$2="ano",'Rozpočet + Žádosti o změnu'!CQ15,IF('Rozpočet + Žádosti o změnu'!$CJ$2="ano",'Rozpočet + Žádosti o změnu'!CE15,IF('Rozpočet + Žádosti o změnu'!$BX$2="ano",'Rozpočet + Žádosti o změnu'!BS15,IF('Rozpočet + Žádosti o změnu'!$BL$2="ano",'Rozpočet + Žádosti o změnu'!BG15,IF('Rozpočet + Žádosti o změnu'!$AZ$2="ano",'Rozpočet + Žádosti o změnu'!AU15,IF('Rozpočet + Žádosti o změnu'!$AN$2="ano",'Rozpočet + Žádosti o změnu'!AI15,'Rozpočet + Žádosti o změnu'!I15))))))))))</f>
        <v>0</v>
      </c>
      <c r="Q15" s="267">
        <f>IF('Rozpočet + Žádosti o změnu'!$ER$2="ano",'Rozpočet + Žádosti o změnu'!EN15,IF('Rozpočet + Žádosti o změnu'!$EF$2="ano",'Rozpočet + Žádosti o změnu'!EB15,IF('Rozpočet + Žádosti o změnu'!$DT$2="ano",'Rozpočet + Žádosti o změnu'!DP15,IF('Rozpočet + Žádosti o změnu'!$DH$2="ano",'Rozpočet + Žádosti o změnu'!DD15,IF('Rozpočet + Žádosti o změnu'!$CV$2="ano",'Rozpočet + Žádosti o změnu'!CR15,IF('Rozpočet + Žádosti o změnu'!$CJ$2="ano",'Rozpočet + Žádosti o změnu'!CF15,IF('Rozpočet + Žádosti o změnu'!$BX$2="ano",'Rozpočet + Žádosti o změnu'!BT15,IF('Rozpočet + Žádosti o změnu'!$BL$2="ano",'Rozpočet + Žádosti o změnu'!BH15,IF('Rozpočet + Žádosti o změnu'!$AZ$2="ano",'Rozpočet + Žádosti o změnu'!AV15,IF('Rozpočet + Žádosti o změnu'!$AN$2="ano",'Rozpočet + Žádosti o změnu'!AJ15,'Rozpočet + Žádosti o změnu'!J15))))))))))</f>
        <v>0</v>
      </c>
      <c r="R15" s="267">
        <f>IF('Rozpočet + Žádosti o změnu'!$ER$2="ano",'Rozpočet + Žádosti o změnu'!EO15,IF('Rozpočet + Žádosti o změnu'!$EF$2="ano",'Rozpočet + Žádosti o změnu'!EC15,IF('Rozpočet + Žádosti o změnu'!$DT$2="ano",'Rozpočet + Žádosti o změnu'!DQ15,IF('Rozpočet + Žádosti o změnu'!$DH$2="ano",'Rozpočet + Žádosti o změnu'!DE15,IF('Rozpočet + Žádosti o změnu'!$CV$2="ano",'Rozpočet + Žádosti o změnu'!CS15,IF('Rozpočet + Žádosti o změnu'!$CJ$2="ano",'Rozpočet + Žádosti o změnu'!CG15,IF('Rozpočet + Žádosti o změnu'!$BX$2="ano",'Rozpočet + Žádosti o změnu'!BU15,IF('Rozpočet + Žádosti o změnu'!$BL$2="ano",'Rozpočet + Žádosti o změnu'!BI15,IF('Rozpočet + Žádosti o změnu'!$AZ$2="ano",'Rozpočet + Žádosti o změnu'!AW15,IF('Rozpočet + Žádosti o změnu'!$AN$2="ano",'Rozpočet + Žádosti o změnu'!AK15,'Rozpočet + Žádosti o změnu'!K15))))))))))</f>
        <v>0</v>
      </c>
      <c r="S15" s="267">
        <f>IF('Rozpočet + Žádosti o změnu'!$ER$2="ano",'Rozpočet + Žádosti o změnu'!EP15,IF('Rozpočet + Žádosti o změnu'!$EF$2="ano",'Rozpočet + Žádosti o změnu'!ED15,IF('Rozpočet + Žádosti o změnu'!$DT$2="ano",'Rozpočet + Žádosti o změnu'!DR15,IF('Rozpočet + Žádosti o změnu'!$DH$2="ano",'Rozpočet + Žádosti o změnu'!DF15,IF('Rozpočet + Žádosti o změnu'!$CV$2="ano",'Rozpočet + Žádosti o změnu'!CT15,IF('Rozpočet + Žádosti o změnu'!$CJ$2="ano",'Rozpočet + Žádosti o změnu'!CH15,IF('Rozpočet + Žádosti o změnu'!$BX$2="ano",'Rozpočet + Žádosti o změnu'!BV15,IF('Rozpočet + Žádosti o změnu'!$BL$2="ano",'Rozpočet + Žádosti o změnu'!BJ15,IF('Rozpočet + Žádosti o změnu'!$AZ$2="ano",'Rozpočet + Žádosti o změnu'!AX15,IF('Rozpočet + Žádosti o změnu'!$AN$2="ano",'Rozpočet + Žádosti o změnu'!AL15,'Rozpočet + Žádosti o změnu'!L15))))))))))</f>
        <v>0</v>
      </c>
      <c r="T15" s="267">
        <f>IF('Rozpočet + Žádosti o změnu'!$ER$2="ano",'Rozpočet + Žádosti o změnu'!EQ15,IF('Rozpočet + Žádosti o změnu'!$EF$2="ano",'Rozpočet + Žádosti o změnu'!EE15,IF('Rozpočet + Žádosti o změnu'!$DT$2="ano",'Rozpočet + Žádosti o změnu'!DS15,IF('Rozpočet + Žádosti o změnu'!$DH$2="ano",'Rozpočet + Žádosti o změnu'!DG15,IF('Rozpočet + Žádosti o změnu'!$CV$2="ano",'Rozpočet + Žádosti o změnu'!CU15,IF('Rozpočet + Žádosti o změnu'!$CJ$2="ano",'Rozpočet + Žádosti o změnu'!CI15,IF('Rozpočet + Žádosti o změnu'!$BX$2="ano",'Rozpočet + Žádosti o změnu'!BW15,IF('Rozpočet + Žádosti o změnu'!$BL$2="ano",'Rozpočet + Žádosti o změnu'!BK15,IF('Rozpočet + Žádosti o změnu'!$AZ$2="ano",'Rozpočet + Žádosti o změnu'!AY15,IF('Rozpočet + Žádosti o změnu'!$AN$2="ano",'Rozpočet + Žádosti o změnu'!AM15,'Rozpočet + Žádosti o změnu'!M15))))))))))</f>
        <v>0</v>
      </c>
      <c r="U15" s="267">
        <f>IF('Rozpočet + Žádosti o změnu'!$ER$2="ano",'Rozpočet + Žádosti o změnu'!ER15,IF('Rozpočet + Žádosti o změnu'!$EF$2="ano",'Rozpočet + Žádosti o změnu'!EF15,IF('Rozpočet + Žádosti o změnu'!$DT$2="ano",'Rozpočet + Žádosti o změnu'!DT15,IF('Rozpočet + Žádosti o změnu'!$DH$2="ano",'Rozpočet + Žádosti o změnu'!DH15,IF('Rozpočet + Žádosti o změnu'!$CV$2="ano",'Rozpočet + Žádosti o změnu'!CV15,IF('Rozpočet + Žádosti o změnu'!$CJ$2="ano",'Rozpočet + Žádosti o změnu'!CJ15,IF('Rozpočet + Žádosti o změnu'!$BX$2="ano",'Rozpočet + Žádosti o změnu'!BX15,IF('Rozpočet + Žádosti o změnu'!$BL$2="ano",'Rozpočet + Žádosti o změnu'!BL15,IF('Rozpočet + Žádosti o změnu'!$AZ$2="ano",'Rozpočet + Žádosti o změnu'!AZ15,IF('Rozpočet + Žádosti o změnu'!$AN$2="ano",'Rozpočet + Žádosti o změnu'!AN15,'Rozpočet + Žádosti o změnu'!N15))))))))))</f>
        <v>0</v>
      </c>
      <c r="W15" s="281">
        <f>IF('ZoR č. 1'!$D15="",0,'ZoR č. 1'!G15)+IF('ZoR č. 2'!$D15="",0,'ZoR č. 2'!G15)+IF('ZoR č. 3'!$D15="",0,'ZoR č. 3'!G15)+IF('ZoR č. 4'!$D15="",0,'ZoR č. 4'!G15)+IF('ZoR č. 5'!$D15="",0,'ZoR č. 5'!G15)+IF('ZoR č. 6'!$D15="",0,'ZoR č. 6'!G15)+IF('ZoR č. 7'!$D15="",0,'ZoR č. 7'!G15)+IF('ZoR č. 8'!$D15="",0,'ZoR č. 8'!G15)+IF('ZoR č. 9'!$D15="",0,'ZoR č. 9'!G15)+IF('ZoR č. 10'!$D15="",0,'ZoR č. 10'!G15)+IF(ZZoR!$D15="",0,ZZoR!G15)</f>
        <v>0</v>
      </c>
      <c r="X15" s="281">
        <f>IF('ZoR č. 1'!$D15="",0,'ZoR č. 1'!H15)+IF('ZoR č. 2'!$D15="",0,'ZoR č. 2'!H15)+IF('ZoR č. 3'!$D15="",0,'ZoR č. 3'!H15)+IF('ZoR č. 4'!$D15="",0,'ZoR č. 4'!H15)+IF('ZoR č. 5'!$D15="",0,'ZoR č. 5'!H15)+IF('ZoR č. 6'!$D15="",0,'ZoR č. 6'!H15)+IF('ZoR č. 7'!$D15="",0,'ZoR č. 7'!H15)+IF('ZoR č. 8'!$D15="",0,'ZoR č. 8'!H15)+IF('ZoR č. 9'!$D15="",0,'ZoR č. 9'!H15)+IF('ZoR č. 10'!$D15="",0,'ZoR č. 10'!H15)+IF(ZZoR!$D15="",0,ZZoR!H15)</f>
        <v>0</v>
      </c>
      <c r="Y15" s="281">
        <f>IF('ZoR č. 1'!$D15="",0,'ZoR č. 1'!I15)+IF('ZoR č. 2'!$D15="",0,'ZoR č. 2'!I15)+IF('ZoR č. 3'!$D15="",0,'ZoR č. 3'!I15)+IF('ZoR č. 4'!$D15="",0,'ZoR č. 4'!I15)+IF('ZoR č. 5'!$D15="",0,'ZoR č. 5'!I15)+IF('ZoR č. 6'!$D15="",0,'ZoR č. 6'!I15)+IF('ZoR č. 7'!$D15="",0,'ZoR č. 7'!I15)+IF('ZoR č. 8'!$D15="",0,'ZoR č. 8'!I15)+IF('ZoR č. 9'!$D15="",0,'ZoR č. 9'!I15)+IF('ZoR č. 10'!$D15="",0,'ZoR č. 10'!I15)+IF(ZZoR!$D15="",0,ZZoR!I15)</f>
        <v>0</v>
      </c>
      <c r="Z15" s="281">
        <f>IF('ZoR č. 1'!$D15="",0,'ZoR č. 1'!J15)+IF('ZoR č. 2'!$D15="",0,'ZoR č. 2'!J15)+IF('ZoR č. 3'!$D15="",0,'ZoR č. 3'!J15)+IF('ZoR č. 4'!$D15="",0,'ZoR č. 4'!J15)+IF('ZoR č. 5'!$D15="",0,'ZoR č. 5'!J15)+IF('ZoR č. 6'!$D15="",0,'ZoR č. 6'!J15)+IF('ZoR č. 7'!$D15="",0,'ZoR č. 7'!J15)+IF('ZoR č. 8'!$D15="",0,'ZoR č. 8'!J15)+IF('ZoR č. 9'!$D15="",0,'ZoR č. 9'!J15)+IF('ZoR č. 10'!$D15="",0,'ZoR č. 10'!J15)+IF(ZZoR!$D15="",0,ZZoR!J15)</f>
        <v>0</v>
      </c>
      <c r="AA15" s="281">
        <f>IF('ZoR č. 1'!$D15="",0,'ZoR č. 1'!K15)+IF('ZoR č. 2'!$D15="",0,'ZoR č. 2'!K15)+IF('ZoR č. 3'!$D15="",0,'ZoR č. 3'!K15)+IF('ZoR č. 4'!$D15="",0,'ZoR č. 4'!K15)+IF('ZoR č. 5'!$D15="",0,'ZoR č. 5'!K15)+IF('ZoR č. 6'!$D15="",0,'ZoR č. 6'!K15)+IF('ZoR č. 7'!$D15="",0,'ZoR č. 7'!K15)+IF('ZoR č. 8'!$D15="",0,'ZoR č. 8'!K15)+IF('ZoR č. 9'!$D15="",0,'ZoR č. 9'!K15)+IF('ZoR č. 10'!$D15="",0,'ZoR č. 10'!K15)+IF(ZZoR!$D15="",0,ZZoR!K15)</f>
        <v>0</v>
      </c>
      <c r="AB15" s="281">
        <f>IF('ZoR č. 1'!$D15="",0,'ZoR č. 1'!L15)+IF('ZoR č. 2'!$D15="",0,'ZoR č. 2'!L15)+IF('ZoR č. 3'!$D15="",0,'ZoR č. 3'!L15)+IF('ZoR č. 4'!$D15="",0,'ZoR č. 4'!L15)+IF('ZoR č. 5'!$D15="",0,'ZoR č. 5'!L15)+IF('ZoR č. 6'!$D15="",0,'ZoR č. 6'!L15)+IF('ZoR č. 7'!$D15="",0,'ZoR č. 7'!L15)+IF('ZoR č. 8'!$D15="",0,'ZoR č. 8'!L15)+IF('ZoR č. 9'!$D15="",0,'ZoR č. 9'!L15)+IF('ZoR č. 10'!$D15="",0,'ZoR č. 10'!L15)+IF(ZZoR!$D15="",0,ZZoR!L15)</f>
        <v>0</v>
      </c>
      <c r="AC15" s="281">
        <f>IF('ZoR č. 1'!$D15="",0,'ZoR č. 1'!M15)+IF('ZoR č. 2'!$D15="",0,'ZoR č. 2'!M15)+IF('ZoR č. 3'!$D15="",0,'ZoR č. 3'!M15)+IF('ZoR č. 4'!$D15="",0,'ZoR č. 4'!M15)+IF('ZoR č. 5'!$D15="",0,'ZoR č. 5'!M15)+IF('ZoR č. 6'!$D15="",0,'ZoR č. 6'!M15)+IF('ZoR č. 7'!$D15="",0,'ZoR č. 7'!M15)+IF('ZoR č. 8'!$D15="",0,'ZoR č. 8'!M15)+IF('ZoR č. 9'!$D15="",0,'ZoR č. 9'!M15)+IF('ZoR č. 10'!$D15="",0,'ZoR č. 10'!M15)+IF(ZZoR!$D15="",0,ZZoR!M15)</f>
        <v>0</v>
      </c>
      <c r="AE15" s="282" t="str">
        <f t="shared" si="3"/>
        <v/>
      </c>
    </row>
    <row r="16" spans="2:31" x14ac:dyDescent="0.25">
      <c r="B16" s="9" t="s">
        <v>59</v>
      </c>
      <c r="C16" s="98" t="str">
        <f>IF(COUNTA('Přehled partnerů'!C16:D16)&lt;&gt;2,"partner neuveden",IF('Přehled partnerů'!N16="ANO",'Přehled partnerů'!C16,"v tomto období nerelevantní"))</f>
        <v>partner neuveden</v>
      </c>
      <c r="D16" s="108" t="str">
        <f>IF(COUNTA('Přehled partnerů'!C16:D16)&lt;&gt;2,"",IF('Přehled partnerů'!N16="ANO",'Přehled partnerů'!D16,""))</f>
        <v/>
      </c>
      <c r="E16" s="21" t="str">
        <f t="shared" si="0"/>
        <v/>
      </c>
      <c r="F16" s="114" t="str">
        <f t="shared" si="1"/>
        <v/>
      </c>
      <c r="G16" s="125">
        <v>0</v>
      </c>
      <c r="H16" s="126">
        <v>0</v>
      </c>
      <c r="I16" s="126">
        <v>0</v>
      </c>
      <c r="J16" s="126">
        <v>0</v>
      </c>
      <c r="K16" s="16">
        <v>0</v>
      </c>
      <c r="L16" s="16">
        <v>0</v>
      </c>
      <c r="M16" s="20">
        <v>0</v>
      </c>
      <c r="N16" s="58" t="str">
        <f t="shared" si="2"/>
        <v/>
      </c>
      <c r="O16" s="267">
        <f>IF('Rozpočet + Žádosti o změnu'!$ER$2="ano",'Rozpočet + Žádosti o změnu'!EL16,IF('Rozpočet + Žádosti o změnu'!$EF$2="ano",'Rozpočet + Žádosti o změnu'!DZ16,IF('Rozpočet + Žádosti o změnu'!$DT$2="ano",'Rozpočet + Žádosti o změnu'!DN16,IF('Rozpočet + Žádosti o změnu'!$DH$2="ano",'Rozpočet + Žádosti o změnu'!DB16,IF('Rozpočet + Žádosti o změnu'!$CV$2="ano",'Rozpočet + Žádosti o změnu'!CP16,IF('Rozpočet + Žádosti o změnu'!$CJ$2="ano",'Rozpočet + Žádosti o změnu'!CD16,IF('Rozpočet + Žádosti o změnu'!$BX$2="ano",'Rozpočet + Žádosti o změnu'!BR16,IF('Rozpočet + Žádosti o změnu'!$BL$2="ano",'Rozpočet + Žádosti o změnu'!BF16,IF('Rozpočet + Žádosti o změnu'!$AZ$2="ano",'Rozpočet + Žádosti o změnu'!AT16,IF('Rozpočet + Žádosti o změnu'!$AN$2="ano",'Rozpočet + Žádosti o změnu'!AH16,'Rozpočet + Žádosti o změnu'!H16))))))))))</f>
        <v>0</v>
      </c>
      <c r="P16" s="267">
        <f>IF('Rozpočet + Žádosti o změnu'!$ER$2="ano",'Rozpočet + Žádosti o změnu'!EM16,IF('Rozpočet + Žádosti o změnu'!$EF$2="ano",'Rozpočet + Žádosti o změnu'!EA16,IF('Rozpočet + Žádosti o změnu'!$DT$2="ano",'Rozpočet + Žádosti o změnu'!DO16,IF('Rozpočet + Žádosti o změnu'!$DH$2="ano",'Rozpočet + Žádosti o změnu'!DC16,IF('Rozpočet + Žádosti o změnu'!$CV$2="ano",'Rozpočet + Žádosti o změnu'!CQ16,IF('Rozpočet + Žádosti o změnu'!$CJ$2="ano",'Rozpočet + Žádosti o změnu'!CE16,IF('Rozpočet + Žádosti o změnu'!$BX$2="ano",'Rozpočet + Žádosti o změnu'!BS16,IF('Rozpočet + Žádosti o změnu'!$BL$2="ano",'Rozpočet + Žádosti o změnu'!BG16,IF('Rozpočet + Žádosti o změnu'!$AZ$2="ano",'Rozpočet + Žádosti o změnu'!AU16,IF('Rozpočet + Žádosti o změnu'!$AN$2="ano",'Rozpočet + Žádosti o změnu'!AI16,'Rozpočet + Žádosti o změnu'!I16))))))))))</f>
        <v>0</v>
      </c>
      <c r="Q16" s="267">
        <f>IF('Rozpočet + Žádosti o změnu'!$ER$2="ano",'Rozpočet + Žádosti o změnu'!EN16,IF('Rozpočet + Žádosti o změnu'!$EF$2="ano",'Rozpočet + Žádosti o změnu'!EB16,IF('Rozpočet + Žádosti o změnu'!$DT$2="ano",'Rozpočet + Žádosti o změnu'!DP16,IF('Rozpočet + Žádosti o změnu'!$DH$2="ano",'Rozpočet + Žádosti o změnu'!DD16,IF('Rozpočet + Žádosti o změnu'!$CV$2="ano",'Rozpočet + Žádosti o změnu'!CR16,IF('Rozpočet + Žádosti o změnu'!$CJ$2="ano",'Rozpočet + Žádosti o změnu'!CF16,IF('Rozpočet + Žádosti o změnu'!$BX$2="ano",'Rozpočet + Žádosti o změnu'!BT16,IF('Rozpočet + Žádosti o změnu'!$BL$2="ano",'Rozpočet + Žádosti o změnu'!BH16,IF('Rozpočet + Žádosti o změnu'!$AZ$2="ano",'Rozpočet + Žádosti o změnu'!AV16,IF('Rozpočet + Žádosti o změnu'!$AN$2="ano",'Rozpočet + Žádosti o změnu'!AJ16,'Rozpočet + Žádosti o změnu'!J16))))))))))</f>
        <v>0</v>
      </c>
      <c r="R16" s="267">
        <f>IF('Rozpočet + Žádosti o změnu'!$ER$2="ano",'Rozpočet + Žádosti o změnu'!EO16,IF('Rozpočet + Žádosti o změnu'!$EF$2="ano",'Rozpočet + Žádosti o změnu'!EC16,IF('Rozpočet + Žádosti o změnu'!$DT$2="ano",'Rozpočet + Žádosti o změnu'!DQ16,IF('Rozpočet + Žádosti o změnu'!$DH$2="ano",'Rozpočet + Žádosti o změnu'!DE16,IF('Rozpočet + Žádosti o změnu'!$CV$2="ano",'Rozpočet + Žádosti o změnu'!CS16,IF('Rozpočet + Žádosti o změnu'!$CJ$2="ano",'Rozpočet + Žádosti o změnu'!CG16,IF('Rozpočet + Žádosti o změnu'!$BX$2="ano",'Rozpočet + Žádosti o změnu'!BU16,IF('Rozpočet + Žádosti o změnu'!$BL$2="ano",'Rozpočet + Žádosti o změnu'!BI16,IF('Rozpočet + Žádosti o změnu'!$AZ$2="ano",'Rozpočet + Žádosti o změnu'!AW16,IF('Rozpočet + Žádosti o změnu'!$AN$2="ano",'Rozpočet + Žádosti o změnu'!AK16,'Rozpočet + Žádosti o změnu'!K16))))))))))</f>
        <v>0</v>
      </c>
      <c r="S16" s="267">
        <f>IF('Rozpočet + Žádosti o změnu'!$ER$2="ano",'Rozpočet + Žádosti o změnu'!EP16,IF('Rozpočet + Žádosti o změnu'!$EF$2="ano",'Rozpočet + Žádosti o změnu'!ED16,IF('Rozpočet + Žádosti o změnu'!$DT$2="ano",'Rozpočet + Žádosti o změnu'!DR16,IF('Rozpočet + Žádosti o změnu'!$DH$2="ano",'Rozpočet + Žádosti o změnu'!DF16,IF('Rozpočet + Žádosti o změnu'!$CV$2="ano",'Rozpočet + Žádosti o změnu'!CT16,IF('Rozpočet + Žádosti o změnu'!$CJ$2="ano",'Rozpočet + Žádosti o změnu'!CH16,IF('Rozpočet + Žádosti o změnu'!$BX$2="ano",'Rozpočet + Žádosti o změnu'!BV16,IF('Rozpočet + Žádosti o změnu'!$BL$2="ano",'Rozpočet + Žádosti o změnu'!BJ16,IF('Rozpočet + Žádosti o změnu'!$AZ$2="ano",'Rozpočet + Žádosti o změnu'!AX16,IF('Rozpočet + Žádosti o změnu'!$AN$2="ano",'Rozpočet + Žádosti o změnu'!AL16,'Rozpočet + Žádosti o změnu'!L16))))))))))</f>
        <v>0</v>
      </c>
      <c r="T16" s="267">
        <f>IF('Rozpočet + Žádosti o změnu'!$ER$2="ano",'Rozpočet + Žádosti o změnu'!EQ16,IF('Rozpočet + Žádosti o změnu'!$EF$2="ano",'Rozpočet + Žádosti o změnu'!EE16,IF('Rozpočet + Žádosti o změnu'!$DT$2="ano",'Rozpočet + Žádosti o změnu'!DS16,IF('Rozpočet + Žádosti o změnu'!$DH$2="ano",'Rozpočet + Žádosti o změnu'!DG16,IF('Rozpočet + Žádosti o změnu'!$CV$2="ano",'Rozpočet + Žádosti o změnu'!CU16,IF('Rozpočet + Žádosti o změnu'!$CJ$2="ano",'Rozpočet + Žádosti o změnu'!CI16,IF('Rozpočet + Žádosti o změnu'!$BX$2="ano",'Rozpočet + Žádosti o změnu'!BW16,IF('Rozpočet + Žádosti o změnu'!$BL$2="ano",'Rozpočet + Žádosti o změnu'!BK16,IF('Rozpočet + Žádosti o změnu'!$AZ$2="ano",'Rozpočet + Žádosti o změnu'!AY16,IF('Rozpočet + Žádosti o změnu'!$AN$2="ano",'Rozpočet + Žádosti o změnu'!AM16,'Rozpočet + Žádosti o změnu'!M16))))))))))</f>
        <v>0</v>
      </c>
      <c r="U16" s="267">
        <f>IF('Rozpočet + Žádosti o změnu'!$ER$2="ano",'Rozpočet + Žádosti o změnu'!ER16,IF('Rozpočet + Žádosti o změnu'!$EF$2="ano",'Rozpočet + Žádosti o změnu'!EF16,IF('Rozpočet + Žádosti o změnu'!$DT$2="ano",'Rozpočet + Žádosti o změnu'!DT16,IF('Rozpočet + Žádosti o změnu'!$DH$2="ano",'Rozpočet + Žádosti o změnu'!DH16,IF('Rozpočet + Žádosti o změnu'!$CV$2="ano",'Rozpočet + Žádosti o změnu'!CV16,IF('Rozpočet + Žádosti o změnu'!$CJ$2="ano",'Rozpočet + Žádosti o změnu'!CJ16,IF('Rozpočet + Žádosti o změnu'!$BX$2="ano",'Rozpočet + Žádosti o změnu'!BX16,IF('Rozpočet + Žádosti o změnu'!$BL$2="ano",'Rozpočet + Žádosti o změnu'!BL16,IF('Rozpočet + Žádosti o změnu'!$AZ$2="ano",'Rozpočet + Žádosti o změnu'!AZ16,IF('Rozpočet + Žádosti o změnu'!$AN$2="ano",'Rozpočet + Žádosti o změnu'!AN16,'Rozpočet + Žádosti o změnu'!N16))))))))))</f>
        <v>0</v>
      </c>
      <c r="W16" s="281">
        <f>IF('ZoR č. 1'!$D16="",0,'ZoR č. 1'!G16)+IF('ZoR č. 2'!$D16="",0,'ZoR č. 2'!G16)+IF('ZoR č. 3'!$D16="",0,'ZoR č. 3'!G16)+IF('ZoR č. 4'!$D16="",0,'ZoR č. 4'!G16)+IF('ZoR č. 5'!$D16="",0,'ZoR č. 5'!G16)+IF('ZoR č. 6'!$D16="",0,'ZoR č. 6'!G16)+IF('ZoR č. 7'!$D16="",0,'ZoR č. 7'!G16)+IF('ZoR č. 8'!$D16="",0,'ZoR č. 8'!G16)+IF('ZoR č. 9'!$D16="",0,'ZoR č. 9'!G16)+IF('ZoR č. 10'!$D16="",0,'ZoR č. 10'!G16)+IF(ZZoR!$D16="",0,ZZoR!G16)</f>
        <v>0</v>
      </c>
      <c r="X16" s="281">
        <f>IF('ZoR č. 1'!$D16="",0,'ZoR č. 1'!H16)+IF('ZoR č. 2'!$D16="",0,'ZoR č. 2'!H16)+IF('ZoR č. 3'!$D16="",0,'ZoR č. 3'!H16)+IF('ZoR č. 4'!$D16="",0,'ZoR č. 4'!H16)+IF('ZoR č. 5'!$D16="",0,'ZoR č. 5'!H16)+IF('ZoR č. 6'!$D16="",0,'ZoR č. 6'!H16)+IF('ZoR č. 7'!$D16="",0,'ZoR č. 7'!H16)+IF('ZoR č. 8'!$D16="",0,'ZoR č. 8'!H16)+IF('ZoR č. 9'!$D16="",0,'ZoR č. 9'!H16)+IF('ZoR č. 10'!$D16="",0,'ZoR č. 10'!H16)+IF(ZZoR!$D16="",0,ZZoR!H16)</f>
        <v>0</v>
      </c>
      <c r="Y16" s="281">
        <f>IF('ZoR č. 1'!$D16="",0,'ZoR č. 1'!I16)+IF('ZoR č. 2'!$D16="",0,'ZoR č. 2'!I16)+IF('ZoR č. 3'!$D16="",0,'ZoR č. 3'!I16)+IF('ZoR č. 4'!$D16="",0,'ZoR č. 4'!I16)+IF('ZoR č. 5'!$D16="",0,'ZoR č. 5'!I16)+IF('ZoR č. 6'!$D16="",0,'ZoR č. 6'!I16)+IF('ZoR č. 7'!$D16="",0,'ZoR č. 7'!I16)+IF('ZoR č. 8'!$D16="",0,'ZoR č. 8'!I16)+IF('ZoR č. 9'!$D16="",0,'ZoR č. 9'!I16)+IF('ZoR č. 10'!$D16="",0,'ZoR č. 10'!I16)+IF(ZZoR!$D16="",0,ZZoR!I16)</f>
        <v>0</v>
      </c>
      <c r="Z16" s="281">
        <f>IF('ZoR č. 1'!$D16="",0,'ZoR č. 1'!J16)+IF('ZoR č. 2'!$D16="",0,'ZoR č. 2'!J16)+IF('ZoR č. 3'!$D16="",0,'ZoR č. 3'!J16)+IF('ZoR č. 4'!$D16="",0,'ZoR č. 4'!J16)+IF('ZoR č. 5'!$D16="",0,'ZoR č. 5'!J16)+IF('ZoR č. 6'!$D16="",0,'ZoR č. 6'!J16)+IF('ZoR č. 7'!$D16="",0,'ZoR č. 7'!J16)+IF('ZoR č. 8'!$D16="",0,'ZoR č. 8'!J16)+IF('ZoR č. 9'!$D16="",0,'ZoR č. 9'!J16)+IF('ZoR č. 10'!$D16="",0,'ZoR č. 10'!J16)+IF(ZZoR!$D16="",0,ZZoR!J16)</f>
        <v>0</v>
      </c>
      <c r="AA16" s="281">
        <f>IF('ZoR č. 1'!$D16="",0,'ZoR č. 1'!K16)+IF('ZoR č. 2'!$D16="",0,'ZoR č. 2'!K16)+IF('ZoR č. 3'!$D16="",0,'ZoR č. 3'!K16)+IF('ZoR č. 4'!$D16="",0,'ZoR č. 4'!K16)+IF('ZoR č. 5'!$D16="",0,'ZoR č. 5'!K16)+IF('ZoR č. 6'!$D16="",0,'ZoR č. 6'!K16)+IF('ZoR č. 7'!$D16="",0,'ZoR č. 7'!K16)+IF('ZoR č. 8'!$D16="",0,'ZoR č. 8'!K16)+IF('ZoR č. 9'!$D16="",0,'ZoR č. 9'!K16)+IF('ZoR č. 10'!$D16="",0,'ZoR č. 10'!K16)+IF(ZZoR!$D16="",0,ZZoR!K16)</f>
        <v>0</v>
      </c>
      <c r="AB16" s="281">
        <f>IF('ZoR č. 1'!$D16="",0,'ZoR č. 1'!L16)+IF('ZoR č. 2'!$D16="",0,'ZoR č. 2'!L16)+IF('ZoR č. 3'!$D16="",0,'ZoR č. 3'!L16)+IF('ZoR č. 4'!$D16="",0,'ZoR č. 4'!L16)+IF('ZoR č. 5'!$D16="",0,'ZoR č. 5'!L16)+IF('ZoR č. 6'!$D16="",0,'ZoR č. 6'!L16)+IF('ZoR č. 7'!$D16="",0,'ZoR č. 7'!L16)+IF('ZoR č. 8'!$D16="",0,'ZoR č. 8'!L16)+IF('ZoR č. 9'!$D16="",0,'ZoR č. 9'!L16)+IF('ZoR č. 10'!$D16="",0,'ZoR č. 10'!L16)+IF(ZZoR!$D16="",0,ZZoR!L16)</f>
        <v>0</v>
      </c>
      <c r="AC16" s="281">
        <f>IF('ZoR č. 1'!$D16="",0,'ZoR č. 1'!M16)+IF('ZoR č. 2'!$D16="",0,'ZoR č. 2'!M16)+IF('ZoR č. 3'!$D16="",0,'ZoR č. 3'!M16)+IF('ZoR č. 4'!$D16="",0,'ZoR č. 4'!M16)+IF('ZoR č. 5'!$D16="",0,'ZoR č. 5'!M16)+IF('ZoR č. 6'!$D16="",0,'ZoR č. 6'!M16)+IF('ZoR č. 7'!$D16="",0,'ZoR č. 7'!M16)+IF('ZoR č. 8'!$D16="",0,'ZoR č. 8'!M16)+IF('ZoR č. 9'!$D16="",0,'ZoR č. 9'!M16)+IF('ZoR č. 10'!$D16="",0,'ZoR č. 10'!M16)+IF(ZZoR!$D16="",0,ZZoR!M16)</f>
        <v>0</v>
      </c>
      <c r="AE16" s="282" t="str">
        <f t="shared" si="3"/>
        <v/>
      </c>
    </row>
    <row r="17" spans="2:31" x14ac:dyDescent="0.25">
      <c r="B17" s="9" t="s">
        <v>60</v>
      </c>
      <c r="C17" s="98" t="str">
        <f>IF(COUNTA('Přehled partnerů'!C17:D17)&lt;&gt;2,"partner neuveden",IF('Přehled partnerů'!N17="ANO",'Přehled partnerů'!C17,"v tomto období nerelevantní"))</f>
        <v>partner neuveden</v>
      </c>
      <c r="D17" s="108" t="str">
        <f>IF(COUNTA('Přehled partnerů'!C17:D17)&lt;&gt;2,"",IF('Přehled partnerů'!N17="ANO",'Přehled partnerů'!D17,""))</f>
        <v/>
      </c>
      <c r="E17" s="21" t="str">
        <f t="shared" si="0"/>
        <v/>
      </c>
      <c r="F17" s="114" t="str">
        <f t="shared" si="1"/>
        <v/>
      </c>
      <c r="G17" s="125">
        <v>0</v>
      </c>
      <c r="H17" s="126">
        <v>0</v>
      </c>
      <c r="I17" s="126">
        <v>0</v>
      </c>
      <c r="J17" s="126">
        <v>0</v>
      </c>
      <c r="K17" s="16">
        <v>0</v>
      </c>
      <c r="L17" s="16">
        <v>0</v>
      </c>
      <c r="M17" s="20">
        <v>0</v>
      </c>
      <c r="N17" s="58" t="str">
        <f t="shared" si="2"/>
        <v/>
      </c>
      <c r="O17" s="267">
        <f>IF('Rozpočet + Žádosti o změnu'!$ER$2="ano",'Rozpočet + Žádosti o změnu'!EL17,IF('Rozpočet + Žádosti o změnu'!$EF$2="ano",'Rozpočet + Žádosti o změnu'!DZ17,IF('Rozpočet + Žádosti o změnu'!$DT$2="ano",'Rozpočet + Žádosti o změnu'!DN17,IF('Rozpočet + Žádosti o změnu'!$DH$2="ano",'Rozpočet + Žádosti o změnu'!DB17,IF('Rozpočet + Žádosti o změnu'!$CV$2="ano",'Rozpočet + Žádosti o změnu'!CP17,IF('Rozpočet + Žádosti o změnu'!$CJ$2="ano",'Rozpočet + Žádosti o změnu'!CD17,IF('Rozpočet + Žádosti o změnu'!$BX$2="ano",'Rozpočet + Žádosti o změnu'!BR17,IF('Rozpočet + Žádosti o změnu'!$BL$2="ano",'Rozpočet + Žádosti o změnu'!BF17,IF('Rozpočet + Žádosti o změnu'!$AZ$2="ano",'Rozpočet + Žádosti o změnu'!AT17,IF('Rozpočet + Žádosti o změnu'!$AN$2="ano",'Rozpočet + Žádosti o změnu'!AH17,'Rozpočet + Žádosti o změnu'!H17))))))))))</f>
        <v>0</v>
      </c>
      <c r="P17" s="267">
        <f>IF('Rozpočet + Žádosti o změnu'!$ER$2="ano",'Rozpočet + Žádosti o změnu'!EM17,IF('Rozpočet + Žádosti o změnu'!$EF$2="ano",'Rozpočet + Žádosti o změnu'!EA17,IF('Rozpočet + Žádosti o změnu'!$DT$2="ano",'Rozpočet + Žádosti o změnu'!DO17,IF('Rozpočet + Žádosti o změnu'!$DH$2="ano",'Rozpočet + Žádosti o změnu'!DC17,IF('Rozpočet + Žádosti o změnu'!$CV$2="ano",'Rozpočet + Žádosti o změnu'!CQ17,IF('Rozpočet + Žádosti o změnu'!$CJ$2="ano",'Rozpočet + Žádosti o změnu'!CE17,IF('Rozpočet + Žádosti o změnu'!$BX$2="ano",'Rozpočet + Žádosti o změnu'!BS17,IF('Rozpočet + Žádosti o změnu'!$BL$2="ano",'Rozpočet + Žádosti o změnu'!BG17,IF('Rozpočet + Žádosti o změnu'!$AZ$2="ano",'Rozpočet + Žádosti o změnu'!AU17,IF('Rozpočet + Žádosti o změnu'!$AN$2="ano",'Rozpočet + Žádosti o změnu'!AI17,'Rozpočet + Žádosti o změnu'!I17))))))))))</f>
        <v>0</v>
      </c>
      <c r="Q17" s="267">
        <f>IF('Rozpočet + Žádosti o změnu'!$ER$2="ano",'Rozpočet + Žádosti o změnu'!EN17,IF('Rozpočet + Žádosti o změnu'!$EF$2="ano",'Rozpočet + Žádosti o změnu'!EB17,IF('Rozpočet + Žádosti o změnu'!$DT$2="ano",'Rozpočet + Žádosti o změnu'!DP17,IF('Rozpočet + Žádosti o změnu'!$DH$2="ano",'Rozpočet + Žádosti o změnu'!DD17,IF('Rozpočet + Žádosti o změnu'!$CV$2="ano",'Rozpočet + Žádosti o změnu'!CR17,IF('Rozpočet + Žádosti o změnu'!$CJ$2="ano",'Rozpočet + Žádosti o změnu'!CF17,IF('Rozpočet + Žádosti o změnu'!$BX$2="ano",'Rozpočet + Žádosti o změnu'!BT17,IF('Rozpočet + Žádosti o změnu'!$BL$2="ano",'Rozpočet + Žádosti o změnu'!BH17,IF('Rozpočet + Žádosti o změnu'!$AZ$2="ano",'Rozpočet + Žádosti o změnu'!AV17,IF('Rozpočet + Žádosti o změnu'!$AN$2="ano",'Rozpočet + Žádosti o změnu'!AJ17,'Rozpočet + Žádosti o změnu'!J17))))))))))</f>
        <v>0</v>
      </c>
      <c r="R17" s="267">
        <f>IF('Rozpočet + Žádosti o změnu'!$ER$2="ano",'Rozpočet + Žádosti o změnu'!EO17,IF('Rozpočet + Žádosti o změnu'!$EF$2="ano",'Rozpočet + Žádosti o změnu'!EC17,IF('Rozpočet + Žádosti o změnu'!$DT$2="ano",'Rozpočet + Žádosti o změnu'!DQ17,IF('Rozpočet + Žádosti o změnu'!$DH$2="ano",'Rozpočet + Žádosti o změnu'!DE17,IF('Rozpočet + Žádosti o změnu'!$CV$2="ano",'Rozpočet + Žádosti o změnu'!CS17,IF('Rozpočet + Žádosti o změnu'!$CJ$2="ano",'Rozpočet + Žádosti o změnu'!CG17,IF('Rozpočet + Žádosti o změnu'!$BX$2="ano",'Rozpočet + Žádosti o změnu'!BU17,IF('Rozpočet + Žádosti o změnu'!$BL$2="ano",'Rozpočet + Žádosti o změnu'!BI17,IF('Rozpočet + Žádosti o změnu'!$AZ$2="ano",'Rozpočet + Žádosti o změnu'!AW17,IF('Rozpočet + Žádosti o změnu'!$AN$2="ano",'Rozpočet + Žádosti o změnu'!AK17,'Rozpočet + Žádosti o změnu'!K17))))))))))</f>
        <v>0</v>
      </c>
      <c r="S17" s="267">
        <f>IF('Rozpočet + Žádosti o změnu'!$ER$2="ano",'Rozpočet + Žádosti o změnu'!EP17,IF('Rozpočet + Žádosti o změnu'!$EF$2="ano",'Rozpočet + Žádosti o změnu'!ED17,IF('Rozpočet + Žádosti o změnu'!$DT$2="ano",'Rozpočet + Žádosti o změnu'!DR17,IF('Rozpočet + Žádosti o změnu'!$DH$2="ano",'Rozpočet + Žádosti o změnu'!DF17,IF('Rozpočet + Žádosti o změnu'!$CV$2="ano",'Rozpočet + Žádosti o změnu'!CT17,IF('Rozpočet + Žádosti o změnu'!$CJ$2="ano",'Rozpočet + Žádosti o změnu'!CH17,IF('Rozpočet + Žádosti o změnu'!$BX$2="ano",'Rozpočet + Žádosti o změnu'!BV17,IF('Rozpočet + Žádosti o změnu'!$BL$2="ano",'Rozpočet + Žádosti o změnu'!BJ17,IF('Rozpočet + Žádosti o změnu'!$AZ$2="ano",'Rozpočet + Žádosti o změnu'!AX17,IF('Rozpočet + Žádosti o změnu'!$AN$2="ano",'Rozpočet + Žádosti o změnu'!AL17,'Rozpočet + Žádosti o změnu'!L17))))))))))</f>
        <v>0</v>
      </c>
      <c r="T17" s="267">
        <f>IF('Rozpočet + Žádosti o změnu'!$ER$2="ano",'Rozpočet + Žádosti o změnu'!EQ17,IF('Rozpočet + Žádosti o změnu'!$EF$2="ano",'Rozpočet + Žádosti o změnu'!EE17,IF('Rozpočet + Žádosti o změnu'!$DT$2="ano",'Rozpočet + Žádosti o změnu'!DS17,IF('Rozpočet + Žádosti o změnu'!$DH$2="ano",'Rozpočet + Žádosti o změnu'!DG17,IF('Rozpočet + Žádosti o změnu'!$CV$2="ano",'Rozpočet + Žádosti o změnu'!CU17,IF('Rozpočet + Žádosti o změnu'!$CJ$2="ano",'Rozpočet + Žádosti o změnu'!CI17,IF('Rozpočet + Žádosti o změnu'!$BX$2="ano",'Rozpočet + Žádosti o změnu'!BW17,IF('Rozpočet + Žádosti o změnu'!$BL$2="ano",'Rozpočet + Žádosti o změnu'!BK17,IF('Rozpočet + Žádosti o změnu'!$AZ$2="ano",'Rozpočet + Žádosti o změnu'!AY17,IF('Rozpočet + Žádosti o změnu'!$AN$2="ano",'Rozpočet + Žádosti o změnu'!AM17,'Rozpočet + Žádosti o změnu'!M17))))))))))</f>
        <v>0</v>
      </c>
      <c r="U17" s="267">
        <f>IF('Rozpočet + Žádosti o změnu'!$ER$2="ano",'Rozpočet + Žádosti o změnu'!ER17,IF('Rozpočet + Žádosti o změnu'!$EF$2="ano",'Rozpočet + Žádosti o změnu'!EF17,IF('Rozpočet + Žádosti o změnu'!$DT$2="ano",'Rozpočet + Žádosti o změnu'!DT17,IF('Rozpočet + Žádosti o změnu'!$DH$2="ano",'Rozpočet + Žádosti o změnu'!DH17,IF('Rozpočet + Žádosti o změnu'!$CV$2="ano",'Rozpočet + Žádosti o změnu'!CV17,IF('Rozpočet + Žádosti o změnu'!$CJ$2="ano",'Rozpočet + Žádosti o změnu'!CJ17,IF('Rozpočet + Žádosti o změnu'!$BX$2="ano",'Rozpočet + Žádosti o změnu'!BX17,IF('Rozpočet + Žádosti o změnu'!$BL$2="ano",'Rozpočet + Žádosti o změnu'!BL17,IF('Rozpočet + Žádosti o změnu'!$AZ$2="ano",'Rozpočet + Žádosti o změnu'!AZ17,IF('Rozpočet + Žádosti o změnu'!$AN$2="ano",'Rozpočet + Žádosti o změnu'!AN17,'Rozpočet + Žádosti o změnu'!N17))))))))))</f>
        <v>0</v>
      </c>
      <c r="W17" s="281">
        <f>IF('ZoR č. 1'!$D17="",0,'ZoR č. 1'!G17)+IF('ZoR č. 2'!$D17="",0,'ZoR č. 2'!G17)+IF('ZoR č. 3'!$D17="",0,'ZoR č. 3'!G17)+IF('ZoR č. 4'!$D17="",0,'ZoR č. 4'!G17)+IF('ZoR č. 5'!$D17="",0,'ZoR č. 5'!G17)+IF('ZoR č. 6'!$D17="",0,'ZoR č. 6'!G17)+IF('ZoR č. 7'!$D17="",0,'ZoR č. 7'!G17)+IF('ZoR č. 8'!$D17="",0,'ZoR č. 8'!G17)+IF('ZoR č. 9'!$D17="",0,'ZoR č. 9'!G17)+IF('ZoR č. 10'!$D17="",0,'ZoR č. 10'!G17)+IF(ZZoR!$D17="",0,ZZoR!G17)</f>
        <v>0</v>
      </c>
      <c r="X17" s="281">
        <f>IF('ZoR č. 1'!$D17="",0,'ZoR č. 1'!H17)+IF('ZoR č. 2'!$D17="",0,'ZoR č. 2'!H17)+IF('ZoR č. 3'!$D17="",0,'ZoR č. 3'!H17)+IF('ZoR č. 4'!$D17="",0,'ZoR č. 4'!H17)+IF('ZoR č. 5'!$D17="",0,'ZoR č. 5'!H17)+IF('ZoR č. 6'!$D17="",0,'ZoR č. 6'!H17)+IF('ZoR č. 7'!$D17="",0,'ZoR č. 7'!H17)+IF('ZoR č. 8'!$D17="",0,'ZoR č. 8'!H17)+IF('ZoR č. 9'!$D17="",0,'ZoR č. 9'!H17)+IF('ZoR č. 10'!$D17="",0,'ZoR č. 10'!H17)+IF(ZZoR!$D17="",0,ZZoR!H17)</f>
        <v>0</v>
      </c>
      <c r="Y17" s="281">
        <f>IF('ZoR č. 1'!$D17="",0,'ZoR č. 1'!I17)+IF('ZoR č. 2'!$D17="",0,'ZoR č. 2'!I17)+IF('ZoR č. 3'!$D17="",0,'ZoR č. 3'!I17)+IF('ZoR č. 4'!$D17="",0,'ZoR č. 4'!I17)+IF('ZoR č. 5'!$D17="",0,'ZoR č. 5'!I17)+IF('ZoR č. 6'!$D17="",0,'ZoR č. 6'!I17)+IF('ZoR č. 7'!$D17="",0,'ZoR č. 7'!I17)+IF('ZoR č. 8'!$D17="",0,'ZoR č. 8'!I17)+IF('ZoR č. 9'!$D17="",0,'ZoR č. 9'!I17)+IF('ZoR č. 10'!$D17="",0,'ZoR č. 10'!I17)+IF(ZZoR!$D17="",0,ZZoR!I17)</f>
        <v>0</v>
      </c>
      <c r="Z17" s="281">
        <f>IF('ZoR č. 1'!$D17="",0,'ZoR č. 1'!J17)+IF('ZoR č. 2'!$D17="",0,'ZoR č. 2'!J17)+IF('ZoR č. 3'!$D17="",0,'ZoR č. 3'!J17)+IF('ZoR č. 4'!$D17="",0,'ZoR č. 4'!J17)+IF('ZoR č. 5'!$D17="",0,'ZoR č. 5'!J17)+IF('ZoR č. 6'!$D17="",0,'ZoR č. 6'!J17)+IF('ZoR č. 7'!$D17="",0,'ZoR č. 7'!J17)+IF('ZoR č. 8'!$D17="",0,'ZoR č. 8'!J17)+IF('ZoR č. 9'!$D17="",0,'ZoR č. 9'!J17)+IF('ZoR č. 10'!$D17="",0,'ZoR č. 10'!J17)+IF(ZZoR!$D17="",0,ZZoR!J17)</f>
        <v>0</v>
      </c>
      <c r="AA17" s="281">
        <f>IF('ZoR č. 1'!$D17="",0,'ZoR č. 1'!K17)+IF('ZoR č. 2'!$D17="",0,'ZoR č. 2'!K17)+IF('ZoR č. 3'!$D17="",0,'ZoR č. 3'!K17)+IF('ZoR č. 4'!$D17="",0,'ZoR č. 4'!K17)+IF('ZoR č. 5'!$D17="",0,'ZoR č. 5'!K17)+IF('ZoR č. 6'!$D17="",0,'ZoR č. 6'!K17)+IF('ZoR č. 7'!$D17="",0,'ZoR č. 7'!K17)+IF('ZoR č. 8'!$D17="",0,'ZoR č. 8'!K17)+IF('ZoR č. 9'!$D17="",0,'ZoR č. 9'!K17)+IF('ZoR č. 10'!$D17="",0,'ZoR č. 10'!K17)+IF(ZZoR!$D17="",0,ZZoR!K17)</f>
        <v>0</v>
      </c>
      <c r="AB17" s="281">
        <f>IF('ZoR č. 1'!$D17="",0,'ZoR č. 1'!L17)+IF('ZoR č. 2'!$D17="",0,'ZoR č. 2'!L17)+IF('ZoR č. 3'!$D17="",0,'ZoR č. 3'!L17)+IF('ZoR č. 4'!$D17="",0,'ZoR č. 4'!L17)+IF('ZoR č. 5'!$D17="",0,'ZoR č. 5'!L17)+IF('ZoR č. 6'!$D17="",0,'ZoR č. 6'!L17)+IF('ZoR č. 7'!$D17="",0,'ZoR č. 7'!L17)+IF('ZoR č. 8'!$D17="",0,'ZoR č. 8'!L17)+IF('ZoR č. 9'!$D17="",0,'ZoR č. 9'!L17)+IF('ZoR č. 10'!$D17="",0,'ZoR č. 10'!L17)+IF(ZZoR!$D17="",0,ZZoR!L17)</f>
        <v>0</v>
      </c>
      <c r="AC17" s="281">
        <f>IF('ZoR č. 1'!$D17="",0,'ZoR č. 1'!M17)+IF('ZoR č. 2'!$D17="",0,'ZoR č. 2'!M17)+IF('ZoR č. 3'!$D17="",0,'ZoR č. 3'!M17)+IF('ZoR č. 4'!$D17="",0,'ZoR č. 4'!M17)+IF('ZoR č. 5'!$D17="",0,'ZoR č. 5'!M17)+IF('ZoR č. 6'!$D17="",0,'ZoR č. 6'!M17)+IF('ZoR č. 7'!$D17="",0,'ZoR č. 7'!M17)+IF('ZoR č. 8'!$D17="",0,'ZoR č. 8'!M17)+IF('ZoR č. 9'!$D17="",0,'ZoR č. 9'!M17)+IF('ZoR č. 10'!$D17="",0,'ZoR č. 10'!M17)+IF(ZZoR!$D17="",0,ZZoR!M17)</f>
        <v>0</v>
      </c>
      <c r="AE17" s="282" t="str">
        <f t="shared" si="3"/>
        <v/>
      </c>
    </row>
    <row r="18" spans="2:31" x14ac:dyDescent="0.25">
      <c r="B18" s="9" t="s">
        <v>61</v>
      </c>
      <c r="C18" s="98" t="str">
        <f>IF(COUNTA('Přehled partnerů'!C18:D18)&lt;&gt;2,"partner neuveden",IF('Přehled partnerů'!N18="ANO",'Přehled partnerů'!C18,"v tomto období nerelevantní"))</f>
        <v>partner neuveden</v>
      </c>
      <c r="D18" s="108" t="str">
        <f>IF(COUNTA('Přehled partnerů'!C18:D18)&lt;&gt;2,"",IF('Přehled partnerů'!N18="ANO",'Přehled partnerů'!D18,""))</f>
        <v/>
      </c>
      <c r="E18" s="21" t="str">
        <f t="shared" si="0"/>
        <v/>
      </c>
      <c r="F18" s="114" t="str">
        <f t="shared" si="1"/>
        <v/>
      </c>
      <c r="G18" s="125">
        <v>0</v>
      </c>
      <c r="H18" s="126">
        <v>0</v>
      </c>
      <c r="I18" s="126">
        <v>0</v>
      </c>
      <c r="J18" s="126">
        <v>0</v>
      </c>
      <c r="K18" s="16">
        <v>0</v>
      </c>
      <c r="L18" s="16">
        <v>0</v>
      </c>
      <c r="M18" s="20">
        <v>0</v>
      </c>
      <c r="N18" s="58" t="str">
        <f t="shared" si="2"/>
        <v/>
      </c>
      <c r="O18" s="267">
        <f>IF('Rozpočet + Žádosti o změnu'!$ER$2="ano",'Rozpočet + Žádosti o změnu'!EL18,IF('Rozpočet + Žádosti o změnu'!$EF$2="ano",'Rozpočet + Žádosti o změnu'!DZ18,IF('Rozpočet + Žádosti o změnu'!$DT$2="ano",'Rozpočet + Žádosti o změnu'!DN18,IF('Rozpočet + Žádosti o změnu'!$DH$2="ano",'Rozpočet + Žádosti o změnu'!DB18,IF('Rozpočet + Žádosti o změnu'!$CV$2="ano",'Rozpočet + Žádosti o změnu'!CP18,IF('Rozpočet + Žádosti o změnu'!$CJ$2="ano",'Rozpočet + Žádosti o změnu'!CD18,IF('Rozpočet + Žádosti o změnu'!$BX$2="ano",'Rozpočet + Žádosti o změnu'!BR18,IF('Rozpočet + Žádosti o změnu'!$BL$2="ano",'Rozpočet + Žádosti o změnu'!BF18,IF('Rozpočet + Žádosti o změnu'!$AZ$2="ano",'Rozpočet + Žádosti o změnu'!AT18,IF('Rozpočet + Žádosti o změnu'!$AN$2="ano",'Rozpočet + Žádosti o změnu'!AH18,'Rozpočet + Žádosti o změnu'!H18))))))))))</f>
        <v>0</v>
      </c>
      <c r="P18" s="267">
        <f>IF('Rozpočet + Žádosti o změnu'!$ER$2="ano",'Rozpočet + Žádosti o změnu'!EM18,IF('Rozpočet + Žádosti o změnu'!$EF$2="ano",'Rozpočet + Žádosti o změnu'!EA18,IF('Rozpočet + Žádosti o změnu'!$DT$2="ano",'Rozpočet + Žádosti o změnu'!DO18,IF('Rozpočet + Žádosti o změnu'!$DH$2="ano",'Rozpočet + Žádosti o změnu'!DC18,IF('Rozpočet + Žádosti o změnu'!$CV$2="ano",'Rozpočet + Žádosti o změnu'!CQ18,IF('Rozpočet + Žádosti o změnu'!$CJ$2="ano",'Rozpočet + Žádosti o změnu'!CE18,IF('Rozpočet + Žádosti o změnu'!$BX$2="ano",'Rozpočet + Žádosti o změnu'!BS18,IF('Rozpočet + Žádosti o změnu'!$BL$2="ano",'Rozpočet + Žádosti o změnu'!BG18,IF('Rozpočet + Žádosti o změnu'!$AZ$2="ano",'Rozpočet + Žádosti o změnu'!AU18,IF('Rozpočet + Žádosti o změnu'!$AN$2="ano",'Rozpočet + Žádosti o změnu'!AI18,'Rozpočet + Žádosti o změnu'!I18))))))))))</f>
        <v>0</v>
      </c>
      <c r="Q18" s="267">
        <f>IF('Rozpočet + Žádosti o změnu'!$ER$2="ano",'Rozpočet + Žádosti o změnu'!EN18,IF('Rozpočet + Žádosti o změnu'!$EF$2="ano",'Rozpočet + Žádosti o změnu'!EB18,IF('Rozpočet + Žádosti o změnu'!$DT$2="ano",'Rozpočet + Žádosti o změnu'!DP18,IF('Rozpočet + Žádosti o změnu'!$DH$2="ano",'Rozpočet + Žádosti o změnu'!DD18,IF('Rozpočet + Žádosti o změnu'!$CV$2="ano",'Rozpočet + Žádosti o změnu'!CR18,IF('Rozpočet + Žádosti o změnu'!$CJ$2="ano",'Rozpočet + Žádosti o změnu'!CF18,IF('Rozpočet + Žádosti o změnu'!$BX$2="ano",'Rozpočet + Žádosti o změnu'!BT18,IF('Rozpočet + Žádosti o změnu'!$BL$2="ano",'Rozpočet + Žádosti o změnu'!BH18,IF('Rozpočet + Žádosti o změnu'!$AZ$2="ano",'Rozpočet + Žádosti o změnu'!AV18,IF('Rozpočet + Žádosti o změnu'!$AN$2="ano",'Rozpočet + Žádosti o změnu'!AJ18,'Rozpočet + Žádosti o změnu'!J18))))))))))</f>
        <v>0</v>
      </c>
      <c r="R18" s="267">
        <f>IF('Rozpočet + Žádosti o změnu'!$ER$2="ano",'Rozpočet + Žádosti o změnu'!EO18,IF('Rozpočet + Žádosti o změnu'!$EF$2="ano",'Rozpočet + Žádosti o změnu'!EC18,IF('Rozpočet + Žádosti o změnu'!$DT$2="ano",'Rozpočet + Žádosti o změnu'!DQ18,IF('Rozpočet + Žádosti o změnu'!$DH$2="ano",'Rozpočet + Žádosti o změnu'!DE18,IF('Rozpočet + Žádosti o změnu'!$CV$2="ano",'Rozpočet + Žádosti o změnu'!CS18,IF('Rozpočet + Žádosti o změnu'!$CJ$2="ano",'Rozpočet + Žádosti o změnu'!CG18,IF('Rozpočet + Žádosti o změnu'!$BX$2="ano",'Rozpočet + Žádosti o změnu'!BU18,IF('Rozpočet + Žádosti o změnu'!$BL$2="ano",'Rozpočet + Žádosti o změnu'!BI18,IF('Rozpočet + Žádosti o změnu'!$AZ$2="ano",'Rozpočet + Žádosti o změnu'!AW18,IF('Rozpočet + Žádosti o změnu'!$AN$2="ano",'Rozpočet + Žádosti o změnu'!AK18,'Rozpočet + Žádosti o změnu'!K18))))))))))</f>
        <v>0</v>
      </c>
      <c r="S18" s="267">
        <f>IF('Rozpočet + Žádosti o změnu'!$ER$2="ano",'Rozpočet + Žádosti o změnu'!EP18,IF('Rozpočet + Žádosti o změnu'!$EF$2="ano",'Rozpočet + Žádosti o změnu'!ED18,IF('Rozpočet + Žádosti o změnu'!$DT$2="ano",'Rozpočet + Žádosti o změnu'!DR18,IF('Rozpočet + Žádosti o změnu'!$DH$2="ano",'Rozpočet + Žádosti o změnu'!DF18,IF('Rozpočet + Žádosti o změnu'!$CV$2="ano",'Rozpočet + Žádosti o změnu'!CT18,IF('Rozpočet + Žádosti o změnu'!$CJ$2="ano",'Rozpočet + Žádosti o změnu'!CH18,IF('Rozpočet + Žádosti o změnu'!$BX$2="ano",'Rozpočet + Žádosti o změnu'!BV18,IF('Rozpočet + Žádosti o změnu'!$BL$2="ano",'Rozpočet + Žádosti o změnu'!BJ18,IF('Rozpočet + Žádosti o změnu'!$AZ$2="ano",'Rozpočet + Žádosti o změnu'!AX18,IF('Rozpočet + Žádosti o změnu'!$AN$2="ano",'Rozpočet + Žádosti o změnu'!AL18,'Rozpočet + Žádosti o změnu'!L18))))))))))</f>
        <v>0</v>
      </c>
      <c r="T18" s="267">
        <f>IF('Rozpočet + Žádosti o změnu'!$ER$2="ano",'Rozpočet + Žádosti o změnu'!EQ18,IF('Rozpočet + Žádosti o změnu'!$EF$2="ano",'Rozpočet + Žádosti o změnu'!EE18,IF('Rozpočet + Žádosti o změnu'!$DT$2="ano",'Rozpočet + Žádosti o změnu'!DS18,IF('Rozpočet + Žádosti o změnu'!$DH$2="ano",'Rozpočet + Žádosti o změnu'!DG18,IF('Rozpočet + Žádosti o změnu'!$CV$2="ano",'Rozpočet + Žádosti o změnu'!CU18,IF('Rozpočet + Žádosti o změnu'!$CJ$2="ano",'Rozpočet + Žádosti o změnu'!CI18,IF('Rozpočet + Žádosti o změnu'!$BX$2="ano",'Rozpočet + Žádosti o změnu'!BW18,IF('Rozpočet + Žádosti o změnu'!$BL$2="ano",'Rozpočet + Žádosti o změnu'!BK18,IF('Rozpočet + Žádosti o změnu'!$AZ$2="ano",'Rozpočet + Žádosti o změnu'!AY18,IF('Rozpočet + Žádosti o změnu'!$AN$2="ano",'Rozpočet + Žádosti o změnu'!AM18,'Rozpočet + Žádosti o změnu'!M18))))))))))</f>
        <v>0</v>
      </c>
      <c r="U18" s="267">
        <f>IF('Rozpočet + Žádosti o změnu'!$ER$2="ano",'Rozpočet + Žádosti o změnu'!ER18,IF('Rozpočet + Žádosti o změnu'!$EF$2="ano",'Rozpočet + Žádosti o změnu'!EF18,IF('Rozpočet + Žádosti o změnu'!$DT$2="ano",'Rozpočet + Žádosti o změnu'!DT18,IF('Rozpočet + Žádosti o změnu'!$DH$2="ano",'Rozpočet + Žádosti o změnu'!DH18,IF('Rozpočet + Žádosti o změnu'!$CV$2="ano",'Rozpočet + Žádosti o změnu'!CV18,IF('Rozpočet + Žádosti o změnu'!$CJ$2="ano",'Rozpočet + Žádosti o změnu'!CJ18,IF('Rozpočet + Žádosti o změnu'!$BX$2="ano",'Rozpočet + Žádosti o změnu'!BX18,IF('Rozpočet + Žádosti o změnu'!$BL$2="ano",'Rozpočet + Žádosti o změnu'!BL18,IF('Rozpočet + Žádosti o změnu'!$AZ$2="ano",'Rozpočet + Žádosti o změnu'!AZ18,IF('Rozpočet + Žádosti o změnu'!$AN$2="ano",'Rozpočet + Žádosti o změnu'!AN18,'Rozpočet + Žádosti o změnu'!N18))))))))))</f>
        <v>0</v>
      </c>
      <c r="W18" s="281">
        <f>IF('ZoR č. 1'!$D18="",0,'ZoR č. 1'!G18)+IF('ZoR č. 2'!$D18="",0,'ZoR č. 2'!G18)+IF('ZoR č. 3'!$D18="",0,'ZoR č. 3'!G18)+IF('ZoR č. 4'!$D18="",0,'ZoR č. 4'!G18)+IF('ZoR č. 5'!$D18="",0,'ZoR č. 5'!G18)+IF('ZoR č. 6'!$D18="",0,'ZoR č. 6'!G18)+IF('ZoR č. 7'!$D18="",0,'ZoR č. 7'!G18)+IF('ZoR č. 8'!$D18="",0,'ZoR č. 8'!G18)+IF('ZoR č. 9'!$D18="",0,'ZoR č. 9'!G18)+IF('ZoR č. 10'!$D18="",0,'ZoR č. 10'!G18)+IF(ZZoR!$D18="",0,ZZoR!G18)</f>
        <v>0</v>
      </c>
      <c r="X18" s="281">
        <f>IF('ZoR č. 1'!$D18="",0,'ZoR č. 1'!H18)+IF('ZoR č. 2'!$D18="",0,'ZoR č. 2'!H18)+IF('ZoR č. 3'!$D18="",0,'ZoR č. 3'!H18)+IF('ZoR č. 4'!$D18="",0,'ZoR č. 4'!H18)+IF('ZoR č. 5'!$D18="",0,'ZoR č. 5'!H18)+IF('ZoR č. 6'!$D18="",0,'ZoR č. 6'!H18)+IF('ZoR č. 7'!$D18="",0,'ZoR č. 7'!H18)+IF('ZoR č. 8'!$D18="",0,'ZoR č. 8'!H18)+IF('ZoR č. 9'!$D18="",0,'ZoR č. 9'!H18)+IF('ZoR č. 10'!$D18="",0,'ZoR č. 10'!H18)+IF(ZZoR!$D18="",0,ZZoR!H18)</f>
        <v>0</v>
      </c>
      <c r="Y18" s="281">
        <f>IF('ZoR č. 1'!$D18="",0,'ZoR č. 1'!I18)+IF('ZoR č. 2'!$D18="",0,'ZoR č. 2'!I18)+IF('ZoR č. 3'!$D18="",0,'ZoR č. 3'!I18)+IF('ZoR č. 4'!$D18="",0,'ZoR č. 4'!I18)+IF('ZoR č. 5'!$D18="",0,'ZoR č. 5'!I18)+IF('ZoR č. 6'!$D18="",0,'ZoR č. 6'!I18)+IF('ZoR č. 7'!$D18="",0,'ZoR č. 7'!I18)+IF('ZoR č. 8'!$D18="",0,'ZoR č. 8'!I18)+IF('ZoR č. 9'!$D18="",0,'ZoR č. 9'!I18)+IF('ZoR č. 10'!$D18="",0,'ZoR č. 10'!I18)+IF(ZZoR!$D18="",0,ZZoR!I18)</f>
        <v>0</v>
      </c>
      <c r="Z18" s="281">
        <f>IF('ZoR č. 1'!$D18="",0,'ZoR č. 1'!J18)+IF('ZoR č. 2'!$D18="",0,'ZoR č. 2'!J18)+IF('ZoR č. 3'!$D18="",0,'ZoR č. 3'!J18)+IF('ZoR č. 4'!$D18="",0,'ZoR č. 4'!J18)+IF('ZoR č. 5'!$D18="",0,'ZoR č. 5'!J18)+IF('ZoR č. 6'!$D18="",0,'ZoR č. 6'!J18)+IF('ZoR č. 7'!$D18="",0,'ZoR č. 7'!J18)+IF('ZoR č. 8'!$D18="",0,'ZoR č. 8'!J18)+IF('ZoR č. 9'!$D18="",0,'ZoR č. 9'!J18)+IF('ZoR č. 10'!$D18="",0,'ZoR č. 10'!J18)+IF(ZZoR!$D18="",0,ZZoR!J18)</f>
        <v>0</v>
      </c>
      <c r="AA18" s="281">
        <f>IF('ZoR č. 1'!$D18="",0,'ZoR č. 1'!K18)+IF('ZoR č. 2'!$D18="",0,'ZoR č. 2'!K18)+IF('ZoR č. 3'!$D18="",0,'ZoR č. 3'!K18)+IF('ZoR č. 4'!$D18="",0,'ZoR č. 4'!K18)+IF('ZoR č. 5'!$D18="",0,'ZoR č. 5'!K18)+IF('ZoR č. 6'!$D18="",0,'ZoR č. 6'!K18)+IF('ZoR č. 7'!$D18="",0,'ZoR č. 7'!K18)+IF('ZoR č. 8'!$D18="",0,'ZoR č. 8'!K18)+IF('ZoR č. 9'!$D18="",0,'ZoR č. 9'!K18)+IF('ZoR č. 10'!$D18="",0,'ZoR č. 10'!K18)+IF(ZZoR!$D18="",0,ZZoR!K18)</f>
        <v>0</v>
      </c>
      <c r="AB18" s="281">
        <f>IF('ZoR č. 1'!$D18="",0,'ZoR č. 1'!L18)+IF('ZoR č. 2'!$D18="",0,'ZoR č. 2'!L18)+IF('ZoR č. 3'!$D18="",0,'ZoR č. 3'!L18)+IF('ZoR č. 4'!$D18="",0,'ZoR č. 4'!L18)+IF('ZoR č. 5'!$D18="",0,'ZoR č. 5'!L18)+IF('ZoR č. 6'!$D18="",0,'ZoR č. 6'!L18)+IF('ZoR č. 7'!$D18="",0,'ZoR č. 7'!L18)+IF('ZoR č. 8'!$D18="",0,'ZoR č. 8'!L18)+IF('ZoR č. 9'!$D18="",0,'ZoR č. 9'!L18)+IF('ZoR č. 10'!$D18="",0,'ZoR č. 10'!L18)+IF(ZZoR!$D18="",0,ZZoR!L18)</f>
        <v>0</v>
      </c>
      <c r="AC18" s="281">
        <f>IF('ZoR č. 1'!$D18="",0,'ZoR č. 1'!M18)+IF('ZoR č. 2'!$D18="",0,'ZoR č. 2'!M18)+IF('ZoR č. 3'!$D18="",0,'ZoR č. 3'!M18)+IF('ZoR č. 4'!$D18="",0,'ZoR č. 4'!M18)+IF('ZoR č. 5'!$D18="",0,'ZoR č. 5'!M18)+IF('ZoR č. 6'!$D18="",0,'ZoR č. 6'!M18)+IF('ZoR č. 7'!$D18="",0,'ZoR č. 7'!M18)+IF('ZoR č. 8'!$D18="",0,'ZoR č. 8'!M18)+IF('ZoR č. 9'!$D18="",0,'ZoR č. 9'!M18)+IF('ZoR č. 10'!$D18="",0,'ZoR č. 10'!M18)+IF(ZZoR!$D18="",0,ZZoR!M18)</f>
        <v>0</v>
      </c>
      <c r="AE18" s="282" t="str">
        <f t="shared" si="3"/>
        <v/>
      </c>
    </row>
    <row r="19" spans="2:31" x14ac:dyDescent="0.25">
      <c r="B19" s="9" t="s">
        <v>62</v>
      </c>
      <c r="C19" s="98" t="str">
        <f>IF(COUNTA('Přehled partnerů'!C19:D19)&lt;&gt;2,"partner neuveden",IF('Přehled partnerů'!N19="ANO",'Přehled partnerů'!C19,"v tomto období nerelevantní"))</f>
        <v>partner neuveden</v>
      </c>
      <c r="D19" s="108" t="str">
        <f>IF(COUNTA('Přehled partnerů'!C19:D19)&lt;&gt;2,"",IF('Přehled partnerů'!N19="ANO",'Přehled partnerů'!D19,""))</f>
        <v/>
      </c>
      <c r="E19" s="21" t="str">
        <f t="shared" si="0"/>
        <v/>
      </c>
      <c r="F19" s="114" t="str">
        <f t="shared" si="1"/>
        <v/>
      </c>
      <c r="G19" s="125">
        <v>0</v>
      </c>
      <c r="H19" s="126">
        <v>0</v>
      </c>
      <c r="I19" s="126">
        <v>0</v>
      </c>
      <c r="J19" s="126">
        <v>0</v>
      </c>
      <c r="K19" s="16">
        <v>0</v>
      </c>
      <c r="L19" s="16">
        <v>0</v>
      </c>
      <c r="M19" s="20">
        <v>0</v>
      </c>
      <c r="N19" s="58" t="str">
        <f t="shared" si="2"/>
        <v/>
      </c>
      <c r="O19" s="267">
        <f>IF('Rozpočet + Žádosti o změnu'!$ER$2="ano",'Rozpočet + Žádosti o změnu'!EL19,IF('Rozpočet + Žádosti o změnu'!$EF$2="ano",'Rozpočet + Žádosti o změnu'!DZ19,IF('Rozpočet + Žádosti o změnu'!$DT$2="ano",'Rozpočet + Žádosti o změnu'!DN19,IF('Rozpočet + Žádosti o změnu'!$DH$2="ano",'Rozpočet + Žádosti o změnu'!DB19,IF('Rozpočet + Žádosti o změnu'!$CV$2="ano",'Rozpočet + Žádosti o změnu'!CP19,IF('Rozpočet + Žádosti o změnu'!$CJ$2="ano",'Rozpočet + Žádosti o změnu'!CD19,IF('Rozpočet + Žádosti o změnu'!$BX$2="ano",'Rozpočet + Žádosti o změnu'!BR19,IF('Rozpočet + Žádosti o změnu'!$BL$2="ano",'Rozpočet + Žádosti o změnu'!BF19,IF('Rozpočet + Žádosti o změnu'!$AZ$2="ano",'Rozpočet + Žádosti o změnu'!AT19,IF('Rozpočet + Žádosti o změnu'!$AN$2="ano",'Rozpočet + Žádosti o změnu'!AH19,'Rozpočet + Žádosti o změnu'!H19))))))))))</f>
        <v>0</v>
      </c>
      <c r="P19" s="267">
        <f>IF('Rozpočet + Žádosti o změnu'!$ER$2="ano",'Rozpočet + Žádosti o změnu'!EM19,IF('Rozpočet + Žádosti o změnu'!$EF$2="ano",'Rozpočet + Žádosti o změnu'!EA19,IF('Rozpočet + Žádosti o změnu'!$DT$2="ano",'Rozpočet + Žádosti o změnu'!DO19,IF('Rozpočet + Žádosti o změnu'!$DH$2="ano",'Rozpočet + Žádosti o změnu'!DC19,IF('Rozpočet + Žádosti o změnu'!$CV$2="ano",'Rozpočet + Žádosti o změnu'!CQ19,IF('Rozpočet + Žádosti o změnu'!$CJ$2="ano",'Rozpočet + Žádosti o změnu'!CE19,IF('Rozpočet + Žádosti o změnu'!$BX$2="ano",'Rozpočet + Žádosti o změnu'!BS19,IF('Rozpočet + Žádosti o změnu'!$BL$2="ano",'Rozpočet + Žádosti o změnu'!BG19,IF('Rozpočet + Žádosti o změnu'!$AZ$2="ano",'Rozpočet + Žádosti o změnu'!AU19,IF('Rozpočet + Žádosti o změnu'!$AN$2="ano",'Rozpočet + Žádosti o změnu'!AI19,'Rozpočet + Žádosti o změnu'!I19))))))))))</f>
        <v>0</v>
      </c>
      <c r="Q19" s="267">
        <f>IF('Rozpočet + Žádosti o změnu'!$ER$2="ano",'Rozpočet + Žádosti o změnu'!EN19,IF('Rozpočet + Žádosti o změnu'!$EF$2="ano",'Rozpočet + Žádosti o změnu'!EB19,IF('Rozpočet + Žádosti o změnu'!$DT$2="ano",'Rozpočet + Žádosti o změnu'!DP19,IF('Rozpočet + Žádosti o změnu'!$DH$2="ano",'Rozpočet + Žádosti o změnu'!DD19,IF('Rozpočet + Žádosti o změnu'!$CV$2="ano",'Rozpočet + Žádosti o změnu'!CR19,IF('Rozpočet + Žádosti o změnu'!$CJ$2="ano",'Rozpočet + Žádosti o změnu'!CF19,IF('Rozpočet + Žádosti o změnu'!$BX$2="ano",'Rozpočet + Žádosti o změnu'!BT19,IF('Rozpočet + Žádosti o změnu'!$BL$2="ano",'Rozpočet + Žádosti o změnu'!BH19,IF('Rozpočet + Žádosti o změnu'!$AZ$2="ano",'Rozpočet + Žádosti o změnu'!AV19,IF('Rozpočet + Žádosti o změnu'!$AN$2="ano",'Rozpočet + Žádosti o změnu'!AJ19,'Rozpočet + Žádosti o změnu'!J19))))))))))</f>
        <v>0</v>
      </c>
      <c r="R19" s="267">
        <f>IF('Rozpočet + Žádosti o změnu'!$ER$2="ano",'Rozpočet + Žádosti o změnu'!EO19,IF('Rozpočet + Žádosti o změnu'!$EF$2="ano",'Rozpočet + Žádosti o změnu'!EC19,IF('Rozpočet + Žádosti o změnu'!$DT$2="ano",'Rozpočet + Žádosti o změnu'!DQ19,IF('Rozpočet + Žádosti o změnu'!$DH$2="ano",'Rozpočet + Žádosti o změnu'!DE19,IF('Rozpočet + Žádosti o změnu'!$CV$2="ano",'Rozpočet + Žádosti o změnu'!CS19,IF('Rozpočet + Žádosti o změnu'!$CJ$2="ano",'Rozpočet + Žádosti o změnu'!CG19,IF('Rozpočet + Žádosti o změnu'!$BX$2="ano",'Rozpočet + Žádosti o změnu'!BU19,IF('Rozpočet + Žádosti o změnu'!$BL$2="ano",'Rozpočet + Žádosti o změnu'!BI19,IF('Rozpočet + Žádosti o změnu'!$AZ$2="ano",'Rozpočet + Žádosti o změnu'!AW19,IF('Rozpočet + Žádosti o změnu'!$AN$2="ano",'Rozpočet + Žádosti o změnu'!AK19,'Rozpočet + Žádosti o změnu'!K19))))))))))</f>
        <v>0</v>
      </c>
      <c r="S19" s="267">
        <f>IF('Rozpočet + Žádosti o změnu'!$ER$2="ano",'Rozpočet + Žádosti o změnu'!EP19,IF('Rozpočet + Žádosti o změnu'!$EF$2="ano",'Rozpočet + Žádosti o změnu'!ED19,IF('Rozpočet + Žádosti o změnu'!$DT$2="ano",'Rozpočet + Žádosti o změnu'!DR19,IF('Rozpočet + Žádosti o změnu'!$DH$2="ano",'Rozpočet + Žádosti o změnu'!DF19,IF('Rozpočet + Žádosti o změnu'!$CV$2="ano",'Rozpočet + Žádosti o změnu'!CT19,IF('Rozpočet + Žádosti o změnu'!$CJ$2="ano",'Rozpočet + Žádosti o změnu'!CH19,IF('Rozpočet + Žádosti o změnu'!$BX$2="ano",'Rozpočet + Žádosti o změnu'!BV19,IF('Rozpočet + Žádosti o změnu'!$BL$2="ano",'Rozpočet + Žádosti o změnu'!BJ19,IF('Rozpočet + Žádosti o změnu'!$AZ$2="ano",'Rozpočet + Žádosti o změnu'!AX19,IF('Rozpočet + Žádosti o změnu'!$AN$2="ano",'Rozpočet + Žádosti o změnu'!AL19,'Rozpočet + Žádosti o změnu'!L19))))))))))</f>
        <v>0</v>
      </c>
      <c r="T19" s="267">
        <f>IF('Rozpočet + Žádosti o změnu'!$ER$2="ano",'Rozpočet + Žádosti o změnu'!EQ19,IF('Rozpočet + Žádosti o změnu'!$EF$2="ano",'Rozpočet + Žádosti o změnu'!EE19,IF('Rozpočet + Žádosti o změnu'!$DT$2="ano",'Rozpočet + Žádosti o změnu'!DS19,IF('Rozpočet + Žádosti o změnu'!$DH$2="ano",'Rozpočet + Žádosti o změnu'!DG19,IF('Rozpočet + Žádosti o změnu'!$CV$2="ano",'Rozpočet + Žádosti o změnu'!CU19,IF('Rozpočet + Žádosti o změnu'!$CJ$2="ano",'Rozpočet + Žádosti o změnu'!CI19,IF('Rozpočet + Žádosti o změnu'!$BX$2="ano",'Rozpočet + Žádosti o změnu'!BW19,IF('Rozpočet + Žádosti o změnu'!$BL$2="ano",'Rozpočet + Žádosti o změnu'!BK19,IF('Rozpočet + Žádosti o změnu'!$AZ$2="ano",'Rozpočet + Žádosti o změnu'!AY19,IF('Rozpočet + Žádosti o změnu'!$AN$2="ano",'Rozpočet + Žádosti o změnu'!AM19,'Rozpočet + Žádosti o změnu'!M19))))))))))</f>
        <v>0</v>
      </c>
      <c r="U19" s="267">
        <f>IF('Rozpočet + Žádosti o změnu'!$ER$2="ano",'Rozpočet + Žádosti o změnu'!ER19,IF('Rozpočet + Žádosti o změnu'!$EF$2="ano",'Rozpočet + Žádosti o změnu'!EF19,IF('Rozpočet + Žádosti o změnu'!$DT$2="ano",'Rozpočet + Žádosti o změnu'!DT19,IF('Rozpočet + Žádosti o změnu'!$DH$2="ano",'Rozpočet + Žádosti o změnu'!DH19,IF('Rozpočet + Žádosti o změnu'!$CV$2="ano",'Rozpočet + Žádosti o změnu'!CV19,IF('Rozpočet + Žádosti o změnu'!$CJ$2="ano",'Rozpočet + Žádosti o změnu'!CJ19,IF('Rozpočet + Žádosti o změnu'!$BX$2="ano",'Rozpočet + Žádosti o změnu'!BX19,IF('Rozpočet + Žádosti o změnu'!$BL$2="ano",'Rozpočet + Žádosti o změnu'!BL19,IF('Rozpočet + Žádosti o změnu'!$AZ$2="ano",'Rozpočet + Žádosti o změnu'!AZ19,IF('Rozpočet + Žádosti o změnu'!$AN$2="ano",'Rozpočet + Žádosti o změnu'!AN19,'Rozpočet + Žádosti o změnu'!N19))))))))))</f>
        <v>0</v>
      </c>
      <c r="W19" s="281">
        <f>IF('ZoR č. 1'!$D19="",0,'ZoR č. 1'!G19)+IF('ZoR č. 2'!$D19="",0,'ZoR č. 2'!G19)+IF('ZoR č. 3'!$D19="",0,'ZoR č. 3'!G19)+IF('ZoR č. 4'!$D19="",0,'ZoR č. 4'!G19)+IF('ZoR č. 5'!$D19="",0,'ZoR č. 5'!G19)+IF('ZoR č. 6'!$D19="",0,'ZoR č. 6'!G19)+IF('ZoR č. 7'!$D19="",0,'ZoR č. 7'!G19)+IF('ZoR č. 8'!$D19="",0,'ZoR č. 8'!G19)+IF('ZoR č. 9'!$D19="",0,'ZoR č. 9'!G19)+IF('ZoR č. 10'!$D19="",0,'ZoR č. 10'!G19)+IF(ZZoR!$D19="",0,ZZoR!G19)</f>
        <v>0</v>
      </c>
      <c r="X19" s="281">
        <f>IF('ZoR č. 1'!$D19="",0,'ZoR č. 1'!H19)+IF('ZoR č. 2'!$D19="",0,'ZoR č. 2'!H19)+IF('ZoR č. 3'!$D19="",0,'ZoR č. 3'!H19)+IF('ZoR č. 4'!$D19="",0,'ZoR č. 4'!H19)+IF('ZoR č. 5'!$D19="",0,'ZoR č. 5'!H19)+IF('ZoR č. 6'!$D19="",0,'ZoR č. 6'!H19)+IF('ZoR č. 7'!$D19="",0,'ZoR č. 7'!H19)+IF('ZoR č. 8'!$D19="",0,'ZoR č. 8'!H19)+IF('ZoR č. 9'!$D19="",0,'ZoR č. 9'!H19)+IF('ZoR č. 10'!$D19="",0,'ZoR č. 10'!H19)+IF(ZZoR!$D19="",0,ZZoR!H19)</f>
        <v>0</v>
      </c>
      <c r="Y19" s="281">
        <f>IF('ZoR č. 1'!$D19="",0,'ZoR č. 1'!I19)+IF('ZoR č. 2'!$D19="",0,'ZoR č. 2'!I19)+IF('ZoR č. 3'!$D19="",0,'ZoR č. 3'!I19)+IF('ZoR č. 4'!$D19="",0,'ZoR č. 4'!I19)+IF('ZoR č. 5'!$D19="",0,'ZoR č. 5'!I19)+IF('ZoR č. 6'!$D19="",0,'ZoR č. 6'!I19)+IF('ZoR č. 7'!$D19="",0,'ZoR č. 7'!I19)+IF('ZoR č. 8'!$D19="",0,'ZoR č. 8'!I19)+IF('ZoR č. 9'!$D19="",0,'ZoR č. 9'!I19)+IF('ZoR č. 10'!$D19="",0,'ZoR č. 10'!I19)+IF(ZZoR!$D19="",0,ZZoR!I19)</f>
        <v>0</v>
      </c>
      <c r="Z19" s="281">
        <f>IF('ZoR č. 1'!$D19="",0,'ZoR č. 1'!J19)+IF('ZoR č. 2'!$D19="",0,'ZoR č. 2'!J19)+IF('ZoR č. 3'!$D19="",0,'ZoR č. 3'!J19)+IF('ZoR č. 4'!$D19="",0,'ZoR č. 4'!J19)+IF('ZoR č. 5'!$D19="",0,'ZoR č. 5'!J19)+IF('ZoR č. 6'!$D19="",0,'ZoR č. 6'!J19)+IF('ZoR č. 7'!$D19="",0,'ZoR č. 7'!J19)+IF('ZoR č. 8'!$D19="",0,'ZoR č. 8'!J19)+IF('ZoR č. 9'!$D19="",0,'ZoR č. 9'!J19)+IF('ZoR č. 10'!$D19="",0,'ZoR č. 10'!J19)+IF(ZZoR!$D19="",0,ZZoR!J19)</f>
        <v>0</v>
      </c>
      <c r="AA19" s="281">
        <f>IF('ZoR č. 1'!$D19="",0,'ZoR č. 1'!K19)+IF('ZoR č. 2'!$D19="",0,'ZoR č. 2'!K19)+IF('ZoR č. 3'!$D19="",0,'ZoR č. 3'!K19)+IF('ZoR č. 4'!$D19="",0,'ZoR č. 4'!K19)+IF('ZoR č. 5'!$D19="",0,'ZoR č. 5'!K19)+IF('ZoR č. 6'!$D19="",0,'ZoR č. 6'!K19)+IF('ZoR č. 7'!$D19="",0,'ZoR č. 7'!K19)+IF('ZoR č. 8'!$D19="",0,'ZoR č. 8'!K19)+IF('ZoR č. 9'!$D19="",0,'ZoR č. 9'!K19)+IF('ZoR č. 10'!$D19="",0,'ZoR č. 10'!K19)+IF(ZZoR!$D19="",0,ZZoR!K19)</f>
        <v>0</v>
      </c>
      <c r="AB19" s="281">
        <f>IF('ZoR č. 1'!$D19="",0,'ZoR č. 1'!L19)+IF('ZoR č. 2'!$D19="",0,'ZoR č. 2'!L19)+IF('ZoR č. 3'!$D19="",0,'ZoR č. 3'!L19)+IF('ZoR č. 4'!$D19="",0,'ZoR č. 4'!L19)+IF('ZoR č. 5'!$D19="",0,'ZoR č. 5'!L19)+IF('ZoR č. 6'!$D19="",0,'ZoR č. 6'!L19)+IF('ZoR č. 7'!$D19="",0,'ZoR č. 7'!L19)+IF('ZoR č. 8'!$D19="",0,'ZoR č. 8'!L19)+IF('ZoR č. 9'!$D19="",0,'ZoR č. 9'!L19)+IF('ZoR č. 10'!$D19="",0,'ZoR č. 10'!L19)+IF(ZZoR!$D19="",0,ZZoR!L19)</f>
        <v>0</v>
      </c>
      <c r="AC19" s="281">
        <f>IF('ZoR č. 1'!$D19="",0,'ZoR č. 1'!M19)+IF('ZoR č. 2'!$D19="",0,'ZoR č. 2'!M19)+IF('ZoR č. 3'!$D19="",0,'ZoR č. 3'!M19)+IF('ZoR č. 4'!$D19="",0,'ZoR č. 4'!M19)+IF('ZoR č. 5'!$D19="",0,'ZoR č. 5'!M19)+IF('ZoR č. 6'!$D19="",0,'ZoR č. 6'!M19)+IF('ZoR č. 7'!$D19="",0,'ZoR č. 7'!M19)+IF('ZoR č. 8'!$D19="",0,'ZoR č. 8'!M19)+IF('ZoR č. 9'!$D19="",0,'ZoR č. 9'!M19)+IF('ZoR č. 10'!$D19="",0,'ZoR č. 10'!M19)+IF(ZZoR!$D19="",0,ZZoR!M19)</f>
        <v>0</v>
      </c>
      <c r="AE19" s="282" t="str">
        <f t="shared" si="3"/>
        <v/>
      </c>
    </row>
    <row r="20" spans="2:31" x14ac:dyDescent="0.25">
      <c r="B20" s="9" t="s">
        <v>63</v>
      </c>
      <c r="C20" s="98" t="str">
        <f>IF(COUNTA('Přehled partnerů'!C20:D20)&lt;&gt;2,"partner neuveden",IF('Přehled partnerů'!N20="ANO",'Přehled partnerů'!C20,"v tomto období nerelevantní"))</f>
        <v>partner neuveden</v>
      </c>
      <c r="D20" s="108" t="str">
        <f>IF(COUNTA('Přehled partnerů'!C20:D20)&lt;&gt;2,"",IF('Přehled partnerů'!N20="ANO",'Přehled partnerů'!D20,""))</f>
        <v/>
      </c>
      <c r="E20" s="21" t="str">
        <f t="shared" si="0"/>
        <v/>
      </c>
      <c r="F20" s="114" t="str">
        <f t="shared" si="1"/>
        <v/>
      </c>
      <c r="G20" s="125">
        <v>0</v>
      </c>
      <c r="H20" s="126">
        <v>0</v>
      </c>
      <c r="I20" s="126">
        <v>0</v>
      </c>
      <c r="J20" s="126">
        <v>0</v>
      </c>
      <c r="K20" s="16">
        <v>0</v>
      </c>
      <c r="L20" s="16">
        <v>0</v>
      </c>
      <c r="M20" s="20">
        <v>0</v>
      </c>
      <c r="N20" s="58" t="str">
        <f t="shared" si="2"/>
        <v/>
      </c>
      <c r="O20" s="267">
        <f>IF('Rozpočet + Žádosti o změnu'!$ER$2="ano",'Rozpočet + Žádosti o změnu'!EL20,IF('Rozpočet + Žádosti o změnu'!$EF$2="ano",'Rozpočet + Žádosti o změnu'!DZ20,IF('Rozpočet + Žádosti o změnu'!$DT$2="ano",'Rozpočet + Žádosti o změnu'!DN20,IF('Rozpočet + Žádosti o změnu'!$DH$2="ano",'Rozpočet + Žádosti o změnu'!DB20,IF('Rozpočet + Žádosti o změnu'!$CV$2="ano",'Rozpočet + Žádosti o změnu'!CP20,IF('Rozpočet + Žádosti o změnu'!$CJ$2="ano",'Rozpočet + Žádosti o změnu'!CD20,IF('Rozpočet + Žádosti o změnu'!$BX$2="ano",'Rozpočet + Žádosti o změnu'!BR20,IF('Rozpočet + Žádosti o změnu'!$BL$2="ano",'Rozpočet + Žádosti o změnu'!BF20,IF('Rozpočet + Žádosti o změnu'!$AZ$2="ano",'Rozpočet + Žádosti o změnu'!AT20,IF('Rozpočet + Žádosti o změnu'!$AN$2="ano",'Rozpočet + Žádosti o změnu'!AH20,'Rozpočet + Žádosti o změnu'!H20))))))))))</f>
        <v>0</v>
      </c>
      <c r="P20" s="267">
        <f>IF('Rozpočet + Žádosti o změnu'!$ER$2="ano",'Rozpočet + Žádosti o změnu'!EM20,IF('Rozpočet + Žádosti o změnu'!$EF$2="ano",'Rozpočet + Žádosti o změnu'!EA20,IF('Rozpočet + Žádosti o změnu'!$DT$2="ano",'Rozpočet + Žádosti o změnu'!DO20,IF('Rozpočet + Žádosti o změnu'!$DH$2="ano",'Rozpočet + Žádosti o změnu'!DC20,IF('Rozpočet + Žádosti o změnu'!$CV$2="ano",'Rozpočet + Žádosti o změnu'!CQ20,IF('Rozpočet + Žádosti o změnu'!$CJ$2="ano",'Rozpočet + Žádosti o změnu'!CE20,IF('Rozpočet + Žádosti o změnu'!$BX$2="ano",'Rozpočet + Žádosti o změnu'!BS20,IF('Rozpočet + Žádosti o změnu'!$BL$2="ano",'Rozpočet + Žádosti o změnu'!BG20,IF('Rozpočet + Žádosti o změnu'!$AZ$2="ano",'Rozpočet + Žádosti o změnu'!AU20,IF('Rozpočet + Žádosti o změnu'!$AN$2="ano",'Rozpočet + Žádosti o změnu'!AI20,'Rozpočet + Žádosti o změnu'!I20))))))))))</f>
        <v>0</v>
      </c>
      <c r="Q20" s="267">
        <f>IF('Rozpočet + Žádosti o změnu'!$ER$2="ano",'Rozpočet + Žádosti o změnu'!EN20,IF('Rozpočet + Žádosti o změnu'!$EF$2="ano",'Rozpočet + Žádosti o změnu'!EB20,IF('Rozpočet + Žádosti o změnu'!$DT$2="ano",'Rozpočet + Žádosti o změnu'!DP20,IF('Rozpočet + Žádosti o změnu'!$DH$2="ano",'Rozpočet + Žádosti o změnu'!DD20,IF('Rozpočet + Žádosti o změnu'!$CV$2="ano",'Rozpočet + Žádosti o změnu'!CR20,IF('Rozpočet + Žádosti o změnu'!$CJ$2="ano",'Rozpočet + Žádosti o změnu'!CF20,IF('Rozpočet + Žádosti o změnu'!$BX$2="ano",'Rozpočet + Žádosti o změnu'!BT20,IF('Rozpočet + Žádosti o změnu'!$BL$2="ano",'Rozpočet + Žádosti o změnu'!BH20,IF('Rozpočet + Žádosti o změnu'!$AZ$2="ano",'Rozpočet + Žádosti o změnu'!AV20,IF('Rozpočet + Žádosti o změnu'!$AN$2="ano",'Rozpočet + Žádosti o změnu'!AJ20,'Rozpočet + Žádosti o změnu'!J20))))))))))</f>
        <v>0</v>
      </c>
      <c r="R20" s="267">
        <f>IF('Rozpočet + Žádosti o změnu'!$ER$2="ano",'Rozpočet + Žádosti o změnu'!EO20,IF('Rozpočet + Žádosti o změnu'!$EF$2="ano",'Rozpočet + Žádosti o změnu'!EC20,IF('Rozpočet + Žádosti o změnu'!$DT$2="ano",'Rozpočet + Žádosti o změnu'!DQ20,IF('Rozpočet + Žádosti o změnu'!$DH$2="ano",'Rozpočet + Žádosti o změnu'!DE20,IF('Rozpočet + Žádosti o změnu'!$CV$2="ano",'Rozpočet + Žádosti o změnu'!CS20,IF('Rozpočet + Žádosti o změnu'!$CJ$2="ano",'Rozpočet + Žádosti o změnu'!CG20,IF('Rozpočet + Žádosti o změnu'!$BX$2="ano",'Rozpočet + Žádosti o změnu'!BU20,IF('Rozpočet + Žádosti o změnu'!$BL$2="ano",'Rozpočet + Žádosti o změnu'!BI20,IF('Rozpočet + Žádosti o změnu'!$AZ$2="ano",'Rozpočet + Žádosti o změnu'!AW20,IF('Rozpočet + Žádosti o změnu'!$AN$2="ano",'Rozpočet + Žádosti o změnu'!AK20,'Rozpočet + Žádosti o změnu'!K20))))))))))</f>
        <v>0</v>
      </c>
      <c r="S20" s="267">
        <f>IF('Rozpočet + Žádosti o změnu'!$ER$2="ano",'Rozpočet + Žádosti o změnu'!EP20,IF('Rozpočet + Žádosti o změnu'!$EF$2="ano",'Rozpočet + Žádosti o změnu'!ED20,IF('Rozpočet + Žádosti o změnu'!$DT$2="ano",'Rozpočet + Žádosti o změnu'!DR20,IF('Rozpočet + Žádosti o změnu'!$DH$2="ano",'Rozpočet + Žádosti o změnu'!DF20,IF('Rozpočet + Žádosti o změnu'!$CV$2="ano",'Rozpočet + Žádosti o změnu'!CT20,IF('Rozpočet + Žádosti o změnu'!$CJ$2="ano",'Rozpočet + Žádosti o změnu'!CH20,IF('Rozpočet + Žádosti o změnu'!$BX$2="ano",'Rozpočet + Žádosti o změnu'!BV20,IF('Rozpočet + Žádosti o změnu'!$BL$2="ano",'Rozpočet + Žádosti o změnu'!BJ20,IF('Rozpočet + Žádosti o změnu'!$AZ$2="ano",'Rozpočet + Žádosti o změnu'!AX20,IF('Rozpočet + Žádosti o změnu'!$AN$2="ano",'Rozpočet + Žádosti o změnu'!AL20,'Rozpočet + Žádosti o změnu'!L20))))))))))</f>
        <v>0</v>
      </c>
      <c r="T20" s="267">
        <f>IF('Rozpočet + Žádosti o změnu'!$ER$2="ano",'Rozpočet + Žádosti o změnu'!EQ20,IF('Rozpočet + Žádosti o změnu'!$EF$2="ano",'Rozpočet + Žádosti o změnu'!EE20,IF('Rozpočet + Žádosti o změnu'!$DT$2="ano",'Rozpočet + Žádosti o změnu'!DS20,IF('Rozpočet + Žádosti o změnu'!$DH$2="ano",'Rozpočet + Žádosti o změnu'!DG20,IF('Rozpočet + Žádosti o změnu'!$CV$2="ano",'Rozpočet + Žádosti o změnu'!CU20,IF('Rozpočet + Žádosti o změnu'!$CJ$2="ano",'Rozpočet + Žádosti o změnu'!CI20,IF('Rozpočet + Žádosti o změnu'!$BX$2="ano",'Rozpočet + Žádosti o změnu'!BW20,IF('Rozpočet + Žádosti o změnu'!$BL$2="ano",'Rozpočet + Žádosti o změnu'!BK20,IF('Rozpočet + Žádosti o změnu'!$AZ$2="ano",'Rozpočet + Žádosti o změnu'!AY20,IF('Rozpočet + Žádosti o změnu'!$AN$2="ano",'Rozpočet + Žádosti o změnu'!AM20,'Rozpočet + Žádosti o změnu'!M20))))))))))</f>
        <v>0</v>
      </c>
      <c r="U20" s="267">
        <f>IF('Rozpočet + Žádosti o změnu'!$ER$2="ano",'Rozpočet + Žádosti o změnu'!ER20,IF('Rozpočet + Žádosti o změnu'!$EF$2="ano",'Rozpočet + Žádosti o změnu'!EF20,IF('Rozpočet + Žádosti o změnu'!$DT$2="ano",'Rozpočet + Žádosti o změnu'!DT20,IF('Rozpočet + Žádosti o změnu'!$DH$2="ano",'Rozpočet + Žádosti o změnu'!DH20,IF('Rozpočet + Žádosti o změnu'!$CV$2="ano",'Rozpočet + Žádosti o změnu'!CV20,IF('Rozpočet + Žádosti o změnu'!$CJ$2="ano",'Rozpočet + Žádosti o změnu'!CJ20,IF('Rozpočet + Žádosti o změnu'!$BX$2="ano",'Rozpočet + Žádosti o změnu'!BX20,IF('Rozpočet + Žádosti o změnu'!$BL$2="ano",'Rozpočet + Žádosti o změnu'!BL20,IF('Rozpočet + Žádosti o změnu'!$AZ$2="ano",'Rozpočet + Žádosti o změnu'!AZ20,IF('Rozpočet + Žádosti o změnu'!$AN$2="ano",'Rozpočet + Žádosti o změnu'!AN20,'Rozpočet + Žádosti o změnu'!N20))))))))))</f>
        <v>0</v>
      </c>
      <c r="W20" s="281">
        <f>IF('ZoR č. 1'!$D20="",0,'ZoR č. 1'!G20)+IF('ZoR č. 2'!$D20="",0,'ZoR č. 2'!G20)+IF('ZoR č. 3'!$D20="",0,'ZoR č. 3'!G20)+IF('ZoR č. 4'!$D20="",0,'ZoR č. 4'!G20)+IF('ZoR č. 5'!$D20="",0,'ZoR č. 5'!G20)+IF('ZoR č. 6'!$D20="",0,'ZoR č. 6'!G20)+IF('ZoR č. 7'!$D20="",0,'ZoR č. 7'!G20)+IF('ZoR č. 8'!$D20="",0,'ZoR č. 8'!G20)+IF('ZoR č. 9'!$D20="",0,'ZoR č. 9'!G20)+IF('ZoR č. 10'!$D20="",0,'ZoR č. 10'!G20)+IF(ZZoR!$D20="",0,ZZoR!G20)</f>
        <v>0</v>
      </c>
      <c r="X20" s="281">
        <f>IF('ZoR č. 1'!$D20="",0,'ZoR č. 1'!H20)+IF('ZoR č. 2'!$D20="",0,'ZoR č. 2'!H20)+IF('ZoR č. 3'!$D20="",0,'ZoR č. 3'!H20)+IF('ZoR č. 4'!$D20="",0,'ZoR č. 4'!H20)+IF('ZoR č. 5'!$D20="",0,'ZoR č. 5'!H20)+IF('ZoR č. 6'!$D20="",0,'ZoR č. 6'!H20)+IF('ZoR č. 7'!$D20="",0,'ZoR č. 7'!H20)+IF('ZoR č. 8'!$D20="",0,'ZoR č. 8'!H20)+IF('ZoR č. 9'!$D20="",0,'ZoR č. 9'!H20)+IF('ZoR č. 10'!$D20="",0,'ZoR č. 10'!H20)+IF(ZZoR!$D20="",0,ZZoR!H20)</f>
        <v>0</v>
      </c>
      <c r="Y20" s="281">
        <f>IF('ZoR č. 1'!$D20="",0,'ZoR č. 1'!I20)+IF('ZoR č. 2'!$D20="",0,'ZoR č. 2'!I20)+IF('ZoR č. 3'!$D20="",0,'ZoR č. 3'!I20)+IF('ZoR č. 4'!$D20="",0,'ZoR č. 4'!I20)+IF('ZoR č. 5'!$D20="",0,'ZoR č. 5'!I20)+IF('ZoR č. 6'!$D20="",0,'ZoR č. 6'!I20)+IF('ZoR č. 7'!$D20="",0,'ZoR č. 7'!I20)+IF('ZoR č. 8'!$D20="",0,'ZoR č. 8'!I20)+IF('ZoR č. 9'!$D20="",0,'ZoR č. 9'!I20)+IF('ZoR č. 10'!$D20="",0,'ZoR č. 10'!I20)+IF(ZZoR!$D20="",0,ZZoR!I20)</f>
        <v>0</v>
      </c>
      <c r="Z20" s="281">
        <f>IF('ZoR č. 1'!$D20="",0,'ZoR č. 1'!J20)+IF('ZoR č. 2'!$D20="",0,'ZoR č. 2'!J20)+IF('ZoR č. 3'!$D20="",0,'ZoR č. 3'!J20)+IF('ZoR č. 4'!$D20="",0,'ZoR č. 4'!J20)+IF('ZoR č. 5'!$D20="",0,'ZoR č. 5'!J20)+IF('ZoR č. 6'!$D20="",0,'ZoR č. 6'!J20)+IF('ZoR č. 7'!$D20="",0,'ZoR č. 7'!J20)+IF('ZoR č. 8'!$D20="",0,'ZoR č. 8'!J20)+IF('ZoR č. 9'!$D20="",0,'ZoR č. 9'!J20)+IF('ZoR č. 10'!$D20="",0,'ZoR č. 10'!J20)+IF(ZZoR!$D20="",0,ZZoR!J20)</f>
        <v>0</v>
      </c>
      <c r="AA20" s="281">
        <f>IF('ZoR č. 1'!$D20="",0,'ZoR č. 1'!K20)+IF('ZoR č. 2'!$D20="",0,'ZoR č. 2'!K20)+IF('ZoR č. 3'!$D20="",0,'ZoR č. 3'!K20)+IF('ZoR č. 4'!$D20="",0,'ZoR č. 4'!K20)+IF('ZoR č. 5'!$D20="",0,'ZoR č. 5'!K20)+IF('ZoR č. 6'!$D20="",0,'ZoR č. 6'!K20)+IF('ZoR č. 7'!$D20="",0,'ZoR č. 7'!K20)+IF('ZoR č. 8'!$D20="",0,'ZoR č. 8'!K20)+IF('ZoR č. 9'!$D20="",0,'ZoR č. 9'!K20)+IF('ZoR č. 10'!$D20="",0,'ZoR č. 10'!K20)+IF(ZZoR!$D20="",0,ZZoR!K20)</f>
        <v>0</v>
      </c>
      <c r="AB20" s="281">
        <f>IF('ZoR č. 1'!$D20="",0,'ZoR č. 1'!L20)+IF('ZoR č. 2'!$D20="",0,'ZoR č. 2'!L20)+IF('ZoR č. 3'!$D20="",0,'ZoR č. 3'!L20)+IF('ZoR č. 4'!$D20="",0,'ZoR č. 4'!L20)+IF('ZoR č. 5'!$D20="",0,'ZoR č. 5'!L20)+IF('ZoR č. 6'!$D20="",0,'ZoR č. 6'!L20)+IF('ZoR č. 7'!$D20="",0,'ZoR č. 7'!L20)+IF('ZoR č. 8'!$D20="",0,'ZoR č. 8'!L20)+IF('ZoR č. 9'!$D20="",0,'ZoR č. 9'!L20)+IF('ZoR č. 10'!$D20="",0,'ZoR č. 10'!L20)+IF(ZZoR!$D20="",0,ZZoR!L20)</f>
        <v>0</v>
      </c>
      <c r="AC20" s="281">
        <f>IF('ZoR č. 1'!$D20="",0,'ZoR č. 1'!M20)+IF('ZoR č. 2'!$D20="",0,'ZoR č. 2'!M20)+IF('ZoR č. 3'!$D20="",0,'ZoR č. 3'!M20)+IF('ZoR č. 4'!$D20="",0,'ZoR č. 4'!M20)+IF('ZoR č. 5'!$D20="",0,'ZoR č. 5'!M20)+IF('ZoR č. 6'!$D20="",0,'ZoR č. 6'!M20)+IF('ZoR č. 7'!$D20="",0,'ZoR č. 7'!M20)+IF('ZoR č. 8'!$D20="",0,'ZoR č. 8'!M20)+IF('ZoR č. 9'!$D20="",0,'ZoR č. 9'!M20)+IF('ZoR č. 10'!$D20="",0,'ZoR č. 10'!M20)+IF(ZZoR!$D20="",0,ZZoR!M20)</f>
        <v>0</v>
      </c>
      <c r="AE20" s="282" t="str">
        <f t="shared" si="3"/>
        <v/>
      </c>
    </row>
    <row r="21" spans="2:31" x14ac:dyDescent="0.25">
      <c r="B21" s="9" t="s">
        <v>64</v>
      </c>
      <c r="C21" s="98" t="str">
        <f>IF(COUNTA('Přehled partnerů'!C21:D21)&lt;&gt;2,"partner neuveden",IF('Přehled partnerů'!N21="ANO",'Přehled partnerů'!C21,"v tomto období nerelevantní"))</f>
        <v>partner neuveden</v>
      </c>
      <c r="D21" s="108" t="str">
        <f>IF(COUNTA('Přehled partnerů'!C21:D21)&lt;&gt;2,"",IF('Přehled partnerů'!N21="ANO",'Přehled partnerů'!D21,""))</f>
        <v/>
      </c>
      <c r="E21" s="21" t="str">
        <f t="shared" si="0"/>
        <v/>
      </c>
      <c r="F21" s="114" t="str">
        <f t="shared" si="1"/>
        <v/>
      </c>
      <c r="G21" s="125">
        <v>0</v>
      </c>
      <c r="H21" s="126">
        <v>0</v>
      </c>
      <c r="I21" s="126">
        <v>0</v>
      </c>
      <c r="J21" s="126">
        <v>0</v>
      </c>
      <c r="K21" s="16">
        <v>0</v>
      </c>
      <c r="L21" s="16">
        <v>0</v>
      </c>
      <c r="M21" s="20">
        <v>0</v>
      </c>
      <c r="N21" s="58" t="str">
        <f t="shared" si="2"/>
        <v/>
      </c>
      <c r="O21" s="267">
        <f>IF('Rozpočet + Žádosti o změnu'!$ER$2="ano",'Rozpočet + Žádosti o změnu'!EL21,IF('Rozpočet + Žádosti o změnu'!$EF$2="ano",'Rozpočet + Žádosti o změnu'!DZ21,IF('Rozpočet + Žádosti o změnu'!$DT$2="ano",'Rozpočet + Žádosti o změnu'!DN21,IF('Rozpočet + Žádosti o změnu'!$DH$2="ano",'Rozpočet + Žádosti o změnu'!DB21,IF('Rozpočet + Žádosti o změnu'!$CV$2="ano",'Rozpočet + Žádosti o změnu'!CP21,IF('Rozpočet + Žádosti o změnu'!$CJ$2="ano",'Rozpočet + Žádosti o změnu'!CD21,IF('Rozpočet + Žádosti o změnu'!$BX$2="ano",'Rozpočet + Žádosti o změnu'!BR21,IF('Rozpočet + Žádosti o změnu'!$BL$2="ano",'Rozpočet + Žádosti o změnu'!BF21,IF('Rozpočet + Žádosti o změnu'!$AZ$2="ano",'Rozpočet + Žádosti o změnu'!AT21,IF('Rozpočet + Žádosti o změnu'!$AN$2="ano",'Rozpočet + Žádosti o změnu'!AH21,'Rozpočet + Žádosti o změnu'!H21))))))))))</f>
        <v>0</v>
      </c>
      <c r="P21" s="267">
        <f>IF('Rozpočet + Žádosti o změnu'!$ER$2="ano",'Rozpočet + Žádosti o změnu'!EM21,IF('Rozpočet + Žádosti o změnu'!$EF$2="ano",'Rozpočet + Žádosti o změnu'!EA21,IF('Rozpočet + Žádosti o změnu'!$DT$2="ano",'Rozpočet + Žádosti o změnu'!DO21,IF('Rozpočet + Žádosti o změnu'!$DH$2="ano",'Rozpočet + Žádosti o změnu'!DC21,IF('Rozpočet + Žádosti o změnu'!$CV$2="ano",'Rozpočet + Žádosti o změnu'!CQ21,IF('Rozpočet + Žádosti o změnu'!$CJ$2="ano",'Rozpočet + Žádosti o změnu'!CE21,IF('Rozpočet + Žádosti o změnu'!$BX$2="ano",'Rozpočet + Žádosti o změnu'!BS21,IF('Rozpočet + Žádosti o změnu'!$BL$2="ano",'Rozpočet + Žádosti o změnu'!BG21,IF('Rozpočet + Žádosti o změnu'!$AZ$2="ano",'Rozpočet + Žádosti o změnu'!AU21,IF('Rozpočet + Žádosti o změnu'!$AN$2="ano",'Rozpočet + Žádosti o změnu'!AI21,'Rozpočet + Žádosti o změnu'!I21))))))))))</f>
        <v>0</v>
      </c>
      <c r="Q21" s="267">
        <f>IF('Rozpočet + Žádosti o změnu'!$ER$2="ano",'Rozpočet + Žádosti o změnu'!EN21,IF('Rozpočet + Žádosti o změnu'!$EF$2="ano",'Rozpočet + Žádosti o změnu'!EB21,IF('Rozpočet + Žádosti o změnu'!$DT$2="ano",'Rozpočet + Žádosti o změnu'!DP21,IF('Rozpočet + Žádosti o změnu'!$DH$2="ano",'Rozpočet + Žádosti o změnu'!DD21,IF('Rozpočet + Žádosti o změnu'!$CV$2="ano",'Rozpočet + Žádosti o změnu'!CR21,IF('Rozpočet + Žádosti o změnu'!$CJ$2="ano",'Rozpočet + Žádosti o změnu'!CF21,IF('Rozpočet + Žádosti o změnu'!$BX$2="ano",'Rozpočet + Žádosti o změnu'!BT21,IF('Rozpočet + Žádosti o změnu'!$BL$2="ano",'Rozpočet + Žádosti o změnu'!BH21,IF('Rozpočet + Žádosti o změnu'!$AZ$2="ano",'Rozpočet + Žádosti o změnu'!AV21,IF('Rozpočet + Žádosti o změnu'!$AN$2="ano",'Rozpočet + Žádosti o změnu'!AJ21,'Rozpočet + Žádosti o změnu'!J21))))))))))</f>
        <v>0</v>
      </c>
      <c r="R21" s="267">
        <f>IF('Rozpočet + Žádosti o změnu'!$ER$2="ano",'Rozpočet + Žádosti o změnu'!EO21,IF('Rozpočet + Žádosti o změnu'!$EF$2="ano",'Rozpočet + Žádosti o změnu'!EC21,IF('Rozpočet + Žádosti o změnu'!$DT$2="ano",'Rozpočet + Žádosti o změnu'!DQ21,IF('Rozpočet + Žádosti o změnu'!$DH$2="ano",'Rozpočet + Žádosti o změnu'!DE21,IF('Rozpočet + Žádosti o změnu'!$CV$2="ano",'Rozpočet + Žádosti o změnu'!CS21,IF('Rozpočet + Žádosti o změnu'!$CJ$2="ano",'Rozpočet + Žádosti o změnu'!CG21,IF('Rozpočet + Žádosti o změnu'!$BX$2="ano",'Rozpočet + Žádosti o změnu'!BU21,IF('Rozpočet + Žádosti o změnu'!$BL$2="ano",'Rozpočet + Žádosti o změnu'!BI21,IF('Rozpočet + Žádosti o změnu'!$AZ$2="ano",'Rozpočet + Žádosti o změnu'!AW21,IF('Rozpočet + Žádosti o změnu'!$AN$2="ano",'Rozpočet + Žádosti o změnu'!AK21,'Rozpočet + Žádosti o změnu'!K21))))))))))</f>
        <v>0</v>
      </c>
      <c r="S21" s="267">
        <f>IF('Rozpočet + Žádosti o změnu'!$ER$2="ano",'Rozpočet + Žádosti o změnu'!EP21,IF('Rozpočet + Žádosti o změnu'!$EF$2="ano",'Rozpočet + Žádosti o změnu'!ED21,IF('Rozpočet + Žádosti o změnu'!$DT$2="ano",'Rozpočet + Žádosti o změnu'!DR21,IF('Rozpočet + Žádosti o změnu'!$DH$2="ano",'Rozpočet + Žádosti o změnu'!DF21,IF('Rozpočet + Žádosti o změnu'!$CV$2="ano",'Rozpočet + Žádosti o změnu'!CT21,IF('Rozpočet + Žádosti o změnu'!$CJ$2="ano",'Rozpočet + Žádosti o změnu'!CH21,IF('Rozpočet + Žádosti o změnu'!$BX$2="ano",'Rozpočet + Žádosti o změnu'!BV21,IF('Rozpočet + Žádosti o změnu'!$BL$2="ano",'Rozpočet + Žádosti o změnu'!BJ21,IF('Rozpočet + Žádosti o změnu'!$AZ$2="ano",'Rozpočet + Žádosti o změnu'!AX21,IF('Rozpočet + Žádosti o změnu'!$AN$2="ano",'Rozpočet + Žádosti o změnu'!AL21,'Rozpočet + Žádosti o změnu'!L21))))))))))</f>
        <v>0</v>
      </c>
      <c r="T21" s="267">
        <f>IF('Rozpočet + Žádosti o změnu'!$ER$2="ano",'Rozpočet + Žádosti o změnu'!EQ21,IF('Rozpočet + Žádosti o změnu'!$EF$2="ano",'Rozpočet + Žádosti o změnu'!EE21,IF('Rozpočet + Žádosti o změnu'!$DT$2="ano",'Rozpočet + Žádosti o změnu'!DS21,IF('Rozpočet + Žádosti o změnu'!$DH$2="ano",'Rozpočet + Žádosti o změnu'!DG21,IF('Rozpočet + Žádosti o změnu'!$CV$2="ano",'Rozpočet + Žádosti o změnu'!CU21,IF('Rozpočet + Žádosti o změnu'!$CJ$2="ano",'Rozpočet + Žádosti o změnu'!CI21,IF('Rozpočet + Žádosti o změnu'!$BX$2="ano",'Rozpočet + Žádosti o změnu'!BW21,IF('Rozpočet + Žádosti o změnu'!$BL$2="ano",'Rozpočet + Žádosti o změnu'!BK21,IF('Rozpočet + Žádosti o změnu'!$AZ$2="ano",'Rozpočet + Žádosti o změnu'!AY21,IF('Rozpočet + Žádosti o změnu'!$AN$2="ano",'Rozpočet + Žádosti o změnu'!AM21,'Rozpočet + Žádosti o změnu'!M21))))))))))</f>
        <v>0</v>
      </c>
      <c r="U21" s="267">
        <f>IF('Rozpočet + Žádosti o změnu'!$ER$2="ano",'Rozpočet + Žádosti o změnu'!ER21,IF('Rozpočet + Žádosti o změnu'!$EF$2="ano",'Rozpočet + Žádosti o změnu'!EF21,IF('Rozpočet + Žádosti o změnu'!$DT$2="ano",'Rozpočet + Žádosti o změnu'!DT21,IF('Rozpočet + Žádosti o změnu'!$DH$2="ano",'Rozpočet + Žádosti o změnu'!DH21,IF('Rozpočet + Žádosti o změnu'!$CV$2="ano",'Rozpočet + Žádosti o změnu'!CV21,IF('Rozpočet + Žádosti o změnu'!$CJ$2="ano",'Rozpočet + Žádosti o změnu'!CJ21,IF('Rozpočet + Žádosti o změnu'!$BX$2="ano",'Rozpočet + Žádosti o změnu'!BX21,IF('Rozpočet + Žádosti o změnu'!$BL$2="ano",'Rozpočet + Žádosti o změnu'!BL21,IF('Rozpočet + Žádosti o změnu'!$AZ$2="ano",'Rozpočet + Žádosti o změnu'!AZ21,IF('Rozpočet + Žádosti o změnu'!$AN$2="ano",'Rozpočet + Žádosti o změnu'!AN21,'Rozpočet + Žádosti o změnu'!N21))))))))))</f>
        <v>0</v>
      </c>
      <c r="W21" s="281">
        <f>IF('ZoR č. 1'!$D21="",0,'ZoR č. 1'!G21)+IF('ZoR č. 2'!$D21="",0,'ZoR č. 2'!G21)+IF('ZoR č. 3'!$D21="",0,'ZoR č. 3'!G21)+IF('ZoR č. 4'!$D21="",0,'ZoR č. 4'!G21)+IF('ZoR č. 5'!$D21="",0,'ZoR č. 5'!G21)+IF('ZoR č. 6'!$D21="",0,'ZoR č. 6'!G21)+IF('ZoR č. 7'!$D21="",0,'ZoR č. 7'!G21)+IF('ZoR č. 8'!$D21="",0,'ZoR č. 8'!G21)+IF('ZoR č. 9'!$D21="",0,'ZoR č. 9'!G21)+IF('ZoR č. 10'!$D21="",0,'ZoR č. 10'!G21)+IF(ZZoR!$D21="",0,ZZoR!G21)</f>
        <v>0</v>
      </c>
      <c r="X21" s="281">
        <f>IF('ZoR č. 1'!$D21="",0,'ZoR č. 1'!H21)+IF('ZoR č. 2'!$D21="",0,'ZoR č. 2'!H21)+IF('ZoR č. 3'!$D21="",0,'ZoR č. 3'!H21)+IF('ZoR č. 4'!$D21="",0,'ZoR č. 4'!H21)+IF('ZoR č. 5'!$D21="",0,'ZoR č. 5'!H21)+IF('ZoR č. 6'!$D21="",0,'ZoR č. 6'!H21)+IF('ZoR č. 7'!$D21="",0,'ZoR č. 7'!H21)+IF('ZoR č. 8'!$D21="",0,'ZoR č. 8'!H21)+IF('ZoR č. 9'!$D21="",0,'ZoR č. 9'!H21)+IF('ZoR č. 10'!$D21="",0,'ZoR č. 10'!H21)+IF(ZZoR!$D21="",0,ZZoR!H21)</f>
        <v>0</v>
      </c>
      <c r="Y21" s="281">
        <f>IF('ZoR č. 1'!$D21="",0,'ZoR č. 1'!I21)+IF('ZoR č. 2'!$D21="",0,'ZoR č. 2'!I21)+IF('ZoR č. 3'!$D21="",0,'ZoR č. 3'!I21)+IF('ZoR č. 4'!$D21="",0,'ZoR č. 4'!I21)+IF('ZoR č. 5'!$D21="",0,'ZoR č. 5'!I21)+IF('ZoR č. 6'!$D21="",0,'ZoR č. 6'!I21)+IF('ZoR č. 7'!$D21="",0,'ZoR č. 7'!I21)+IF('ZoR č. 8'!$D21="",0,'ZoR č. 8'!I21)+IF('ZoR č. 9'!$D21="",0,'ZoR č. 9'!I21)+IF('ZoR č. 10'!$D21="",0,'ZoR č. 10'!I21)+IF(ZZoR!$D21="",0,ZZoR!I21)</f>
        <v>0</v>
      </c>
      <c r="Z21" s="281">
        <f>IF('ZoR č. 1'!$D21="",0,'ZoR č. 1'!J21)+IF('ZoR č. 2'!$D21="",0,'ZoR č. 2'!J21)+IF('ZoR č. 3'!$D21="",0,'ZoR č. 3'!J21)+IF('ZoR č. 4'!$D21="",0,'ZoR č. 4'!J21)+IF('ZoR č. 5'!$D21="",0,'ZoR č. 5'!J21)+IF('ZoR č. 6'!$D21="",0,'ZoR č. 6'!J21)+IF('ZoR č. 7'!$D21="",0,'ZoR č. 7'!J21)+IF('ZoR č. 8'!$D21="",0,'ZoR č. 8'!J21)+IF('ZoR č. 9'!$D21="",0,'ZoR č. 9'!J21)+IF('ZoR č. 10'!$D21="",0,'ZoR č. 10'!J21)+IF(ZZoR!$D21="",0,ZZoR!J21)</f>
        <v>0</v>
      </c>
      <c r="AA21" s="281">
        <f>IF('ZoR č. 1'!$D21="",0,'ZoR č. 1'!K21)+IF('ZoR č. 2'!$D21="",0,'ZoR č. 2'!K21)+IF('ZoR č. 3'!$D21="",0,'ZoR č. 3'!K21)+IF('ZoR č. 4'!$D21="",0,'ZoR č. 4'!K21)+IF('ZoR č. 5'!$D21="",0,'ZoR č. 5'!K21)+IF('ZoR č. 6'!$D21="",0,'ZoR č. 6'!K21)+IF('ZoR č. 7'!$D21="",0,'ZoR č. 7'!K21)+IF('ZoR č. 8'!$D21="",0,'ZoR č. 8'!K21)+IF('ZoR č. 9'!$D21="",0,'ZoR č. 9'!K21)+IF('ZoR č. 10'!$D21="",0,'ZoR č. 10'!K21)+IF(ZZoR!$D21="",0,ZZoR!K21)</f>
        <v>0</v>
      </c>
      <c r="AB21" s="281">
        <f>IF('ZoR č. 1'!$D21="",0,'ZoR č. 1'!L21)+IF('ZoR č. 2'!$D21="",0,'ZoR č. 2'!L21)+IF('ZoR č. 3'!$D21="",0,'ZoR č. 3'!L21)+IF('ZoR č. 4'!$D21="",0,'ZoR č. 4'!L21)+IF('ZoR č. 5'!$D21="",0,'ZoR č. 5'!L21)+IF('ZoR č. 6'!$D21="",0,'ZoR č. 6'!L21)+IF('ZoR č. 7'!$D21="",0,'ZoR č. 7'!L21)+IF('ZoR č. 8'!$D21="",0,'ZoR č. 8'!L21)+IF('ZoR č. 9'!$D21="",0,'ZoR č. 9'!L21)+IF('ZoR č. 10'!$D21="",0,'ZoR č. 10'!L21)+IF(ZZoR!$D21="",0,ZZoR!L21)</f>
        <v>0</v>
      </c>
      <c r="AC21" s="281">
        <f>IF('ZoR č. 1'!$D21="",0,'ZoR č. 1'!M21)+IF('ZoR č. 2'!$D21="",0,'ZoR č. 2'!M21)+IF('ZoR č. 3'!$D21="",0,'ZoR č. 3'!M21)+IF('ZoR č. 4'!$D21="",0,'ZoR č. 4'!M21)+IF('ZoR č. 5'!$D21="",0,'ZoR č. 5'!M21)+IF('ZoR č. 6'!$D21="",0,'ZoR č. 6'!M21)+IF('ZoR č. 7'!$D21="",0,'ZoR č. 7'!M21)+IF('ZoR č. 8'!$D21="",0,'ZoR č. 8'!M21)+IF('ZoR č. 9'!$D21="",0,'ZoR č. 9'!M21)+IF('ZoR č. 10'!$D21="",0,'ZoR č. 10'!M21)+IF(ZZoR!$D21="",0,ZZoR!M21)</f>
        <v>0</v>
      </c>
      <c r="AE21" s="282" t="str">
        <f t="shared" si="3"/>
        <v/>
      </c>
    </row>
    <row r="22" spans="2:31" x14ac:dyDescent="0.25">
      <c r="B22" s="9" t="s">
        <v>65</v>
      </c>
      <c r="C22" s="98" t="str">
        <f>IF(COUNTA('Přehled partnerů'!C22:D22)&lt;&gt;2,"partner neuveden",IF('Přehled partnerů'!N22="ANO",'Přehled partnerů'!C22,"v tomto období nerelevantní"))</f>
        <v>partner neuveden</v>
      </c>
      <c r="D22" s="108" t="str">
        <f>IF(COUNTA('Přehled partnerů'!C22:D22)&lt;&gt;2,"",IF('Přehled partnerů'!N22="ANO",'Přehled partnerů'!D22,""))</f>
        <v/>
      </c>
      <c r="E22" s="21" t="str">
        <f t="shared" si="0"/>
        <v/>
      </c>
      <c r="F22" s="114" t="str">
        <f t="shared" si="1"/>
        <v/>
      </c>
      <c r="G22" s="125">
        <v>0</v>
      </c>
      <c r="H22" s="126">
        <v>0</v>
      </c>
      <c r="I22" s="126">
        <v>0</v>
      </c>
      <c r="J22" s="126">
        <v>0</v>
      </c>
      <c r="K22" s="16">
        <v>0</v>
      </c>
      <c r="L22" s="16">
        <v>0</v>
      </c>
      <c r="M22" s="20">
        <v>0</v>
      </c>
      <c r="N22" s="58" t="str">
        <f t="shared" si="2"/>
        <v/>
      </c>
      <c r="O22" s="267">
        <f>IF('Rozpočet + Žádosti o změnu'!$ER$2="ano",'Rozpočet + Žádosti o změnu'!EL22,IF('Rozpočet + Žádosti o změnu'!$EF$2="ano",'Rozpočet + Žádosti o změnu'!DZ22,IF('Rozpočet + Žádosti o změnu'!$DT$2="ano",'Rozpočet + Žádosti o změnu'!DN22,IF('Rozpočet + Žádosti o změnu'!$DH$2="ano",'Rozpočet + Žádosti o změnu'!DB22,IF('Rozpočet + Žádosti o změnu'!$CV$2="ano",'Rozpočet + Žádosti o změnu'!CP22,IF('Rozpočet + Žádosti o změnu'!$CJ$2="ano",'Rozpočet + Žádosti o změnu'!CD22,IF('Rozpočet + Žádosti o změnu'!$BX$2="ano",'Rozpočet + Žádosti o změnu'!BR22,IF('Rozpočet + Žádosti o změnu'!$BL$2="ano",'Rozpočet + Žádosti o změnu'!BF22,IF('Rozpočet + Žádosti o změnu'!$AZ$2="ano",'Rozpočet + Žádosti o změnu'!AT22,IF('Rozpočet + Žádosti o změnu'!$AN$2="ano",'Rozpočet + Žádosti o změnu'!AH22,'Rozpočet + Žádosti o změnu'!H22))))))))))</f>
        <v>0</v>
      </c>
      <c r="P22" s="267">
        <f>IF('Rozpočet + Žádosti o změnu'!$ER$2="ano",'Rozpočet + Žádosti o změnu'!EM22,IF('Rozpočet + Žádosti o změnu'!$EF$2="ano",'Rozpočet + Žádosti o změnu'!EA22,IF('Rozpočet + Žádosti o změnu'!$DT$2="ano",'Rozpočet + Žádosti o změnu'!DO22,IF('Rozpočet + Žádosti o změnu'!$DH$2="ano",'Rozpočet + Žádosti o změnu'!DC22,IF('Rozpočet + Žádosti o změnu'!$CV$2="ano",'Rozpočet + Žádosti o změnu'!CQ22,IF('Rozpočet + Žádosti o změnu'!$CJ$2="ano",'Rozpočet + Žádosti o změnu'!CE22,IF('Rozpočet + Žádosti o změnu'!$BX$2="ano",'Rozpočet + Žádosti o změnu'!BS22,IF('Rozpočet + Žádosti o změnu'!$BL$2="ano",'Rozpočet + Žádosti o změnu'!BG22,IF('Rozpočet + Žádosti o změnu'!$AZ$2="ano",'Rozpočet + Žádosti o změnu'!AU22,IF('Rozpočet + Žádosti o změnu'!$AN$2="ano",'Rozpočet + Žádosti o změnu'!AI22,'Rozpočet + Žádosti o změnu'!I22))))))))))</f>
        <v>0</v>
      </c>
      <c r="Q22" s="267">
        <f>IF('Rozpočet + Žádosti o změnu'!$ER$2="ano",'Rozpočet + Žádosti o změnu'!EN22,IF('Rozpočet + Žádosti o změnu'!$EF$2="ano",'Rozpočet + Žádosti o změnu'!EB22,IF('Rozpočet + Žádosti o změnu'!$DT$2="ano",'Rozpočet + Žádosti o změnu'!DP22,IF('Rozpočet + Žádosti o změnu'!$DH$2="ano",'Rozpočet + Žádosti o změnu'!DD22,IF('Rozpočet + Žádosti o změnu'!$CV$2="ano",'Rozpočet + Žádosti o změnu'!CR22,IF('Rozpočet + Žádosti o změnu'!$CJ$2="ano",'Rozpočet + Žádosti o změnu'!CF22,IF('Rozpočet + Žádosti o změnu'!$BX$2="ano",'Rozpočet + Žádosti o změnu'!BT22,IF('Rozpočet + Žádosti o změnu'!$BL$2="ano",'Rozpočet + Žádosti o změnu'!BH22,IF('Rozpočet + Žádosti o změnu'!$AZ$2="ano",'Rozpočet + Žádosti o změnu'!AV22,IF('Rozpočet + Žádosti o změnu'!$AN$2="ano",'Rozpočet + Žádosti o změnu'!AJ22,'Rozpočet + Žádosti o změnu'!J22))))))))))</f>
        <v>0</v>
      </c>
      <c r="R22" s="267">
        <f>IF('Rozpočet + Žádosti o změnu'!$ER$2="ano",'Rozpočet + Žádosti o změnu'!EO22,IF('Rozpočet + Žádosti o změnu'!$EF$2="ano",'Rozpočet + Žádosti o změnu'!EC22,IF('Rozpočet + Žádosti o změnu'!$DT$2="ano",'Rozpočet + Žádosti o změnu'!DQ22,IF('Rozpočet + Žádosti o změnu'!$DH$2="ano",'Rozpočet + Žádosti o změnu'!DE22,IF('Rozpočet + Žádosti o změnu'!$CV$2="ano",'Rozpočet + Žádosti o změnu'!CS22,IF('Rozpočet + Žádosti o změnu'!$CJ$2="ano",'Rozpočet + Žádosti o změnu'!CG22,IF('Rozpočet + Žádosti o změnu'!$BX$2="ano",'Rozpočet + Žádosti o změnu'!BU22,IF('Rozpočet + Žádosti o změnu'!$BL$2="ano",'Rozpočet + Žádosti o změnu'!BI22,IF('Rozpočet + Žádosti o změnu'!$AZ$2="ano",'Rozpočet + Žádosti o změnu'!AW22,IF('Rozpočet + Žádosti o změnu'!$AN$2="ano",'Rozpočet + Žádosti o změnu'!AK22,'Rozpočet + Žádosti o změnu'!K22))))))))))</f>
        <v>0</v>
      </c>
      <c r="S22" s="267">
        <f>IF('Rozpočet + Žádosti o změnu'!$ER$2="ano",'Rozpočet + Žádosti o změnu'!EP22,IF('Rozpočet + Žádosti o změnu'!$EF$2="ano",'Rozpočet + Žádosti o změnu'!ED22,IF('Rozpočet + Žádosti o změnu'!$DT$2="ano",'Rozpočet + Žádosti o změnu'!DR22,IF('Rozpočet + Žádosti o změnu'!$DH$2="ano",'Rozpočet + Žádosti o změnu'!DF22,IF('Rozpočet + Žádosti o změnu'!$CV$2="ano",'Rozpočet + Žádosti o změnu'!CT22,IF('Rozpočet + Žádosti o změnu'!$CJ$2="ano",'Rozpočet + Žádosti o změnu'!CH22,IF('Rozpočet + Žádosti o změnu'!$BX$2="ano",'Rozpočet + Žádosti o změnu'!BV22,IF('Rozpočet + Žádosti o změnu'!$BL$2="ano",'Rozpočet + Žádosti o změnu'!BJ22,IF('Rozpočet + Žádosti o změnu'!$AZ$2="ano",'Rozpočet + Žádosti o změnu'!AX22,IF('Rozpočet + Žádosti o změnu'!$AN$2="ano",'Rozpočet + Žádosti o změnu'!AL22,'Rozpočet + Žádosti o změnu'!L22))))))))))</f>
        <v>0</v>
      </c>
      <c r="T22" s="267">
        <f>IF('Rozpočet + Žádosti o změnu'!$ER$2="ano",'Rozpočet + Žádosti o změnu'!EQ22,IF('Rozpočet + Žádosti o změnu'!$EF$2="ano",'Rozpočet + Žádosti o změnu'!EE22,IF('Rozpočet + Žádosti o změnu'!$DT$2="ano",'Rozpočet + Žádosti o změnu'!DS22,IF('Rozpočet + Žádosti o změnu'!$DH$2="ano",'Rozpočet + Žádosti o změnu'!DG22,IF('Rozpočet + Žádosti o změnu'!$CV$2="ano",'Rozpočet + Žádosti o změnu'!CU22,IF('Rozpočet + Žádosti o změnu'!$CJ$2="ano",'Rozpočet + Žádosti o změnu'!CI22,IF('Rozpočet + Žádosti o změnu'!$BX$2="ano",'Rozpočet + Žádosti o změnu'!BW22,IF('Rozpočet + Žádosti o změnu'!$BL$2="ano",'Rozpočet + Žádosti o změnu'!BK22,IF('Rozpočet + Žádosti o změnu'!$AZ$2="ano",'Rozpočet + Žádosti o změnu'!AY22,IF('Rozpočet + Žádosti o změnu'!$AN$2="ano",'Rozpočet + Žádosti o změnu'!AM22,'Rozpočet + Žádosti o změnu'!M22))))))))))</f>
        <v>0</v>
      </c>
      <c r="U22" s="267">
        <f>IF('Rozpočet + Žádosti o změnu'!$ER$2="ano",'Rozpočet + Žádosti o změnu'!ER22,IF('Rozpočet + Žádosti o změnu'!$EF$2="ano",'Rozpočet + Žádosti o změnu'!EF22,IF('Rozpočet + Žádosti o změnu'!$DT$2="ano",'Rozpočet + Žádosti o změnu'!DT22,IF('Rozpočet + Žádosti o změnu'!$DH$2="ano",'Rozpočet + Žádosti o změnu'!DH22,IF('Rozpočet + Žádosti o změnu'!$CV$2="ano",'Rozpočet + Žádosti o změnu'!CV22,IF('Rozpočet + Žádosti o změnu'!$CJ$2="ano",'Rozpočet + Žádosti o změnu'!CJ22,IF('Rozpočet + Žádosti o změnu'!$BX$2="ano",'Rozpočet + Žádosti o změnu'!BX22,IF('Rozpočet + Žádosti o změnu'!$BL$2="ano",'Rozpočet + Žádosti o změnu'!BL22,IF('Rozpočet + Žádosti o změnu'!$AZ$2="ano",'Rozpočet + Žádosti o změnu'!AZ22,IF('Rozpočet + Žádosti o změnu'!$AN$2="ano",'Rozpočet + Žádosti o změnu'!AN22,'Rozpočet + Žádosti o změnu'!N22))))))))))</f>
        <v>0</v>
      </c>
      <c r="W22" s="281">
        <f>IF('ZoR č. 1'!$D22="",0,'ZoR č. 1'!G22)+IF('ZoR č. 2'!$D22="",0,'ZoR č. 2'!G22)+IF('ZoR č. 3'!$D22="",0,'ZoR č. 3'!G22)+IF('ZoR č. 4'!$D22="",0,'ZoR č. 4'!G22)+IF('ZoR č. 5'!$D22="",0,'ZoR č. 5'!G22)+IF('ZoR č. 6'!$D22="",0,'ZoR č. 6'!G22)+IF('ZoR č. 7'!$D22="",0,'ZoR č. 7'!G22)+IF('ZoR č. 8'!$D22="",0,'ZoR č. 8'!G22)+IF('ZoR č. 9'!$D22="",0,'ZoR č. 9'!G22)+IF('ZoR č. 10'!$D22="",0,'ZoR č. 10'!G22)+IF(ZZoR!$D22="",0,ZZoR!G22)</f>
        <v>0</v>
      </c>
      <c r="X22" s="281">
        <f>IF('ZoR č. 1'!$D22="",0,'ZoR č. 1'!H22)+IF('ZoR č. 2'!$D22="",0,'ZoR č. 2'!H22)+IF('ZoR č. 3'!$D22="",0,'ZoR č. 3'!H22)+IF('ZoR č. 4'!$D22="",0,'ZoR č. 4'!H22)+IF('ZoR č. 5'!$D22="",0,'ZoR č. 5'!H22)+IF('ZoR č. 6'!$D22="",0,'ZoR č. 6'!H22)+IF('ZoR č. 7'!$D22="",0,'ZoR č. 7'!H22)+IF('ZoR č. 8'!$D22="",0,'ZoR č. 8'!H22)+IF('ZoR č. 9'!$D22="",0,'ZoR č. 9'!H22)+IF('ZoR č. 10'!$D22="",0,'ZoR č. 10'!H22)+IF(ZZoR!$D22="",0,ZZoR!H22)</f>
        <v>0</v>
      </c>
      <c r="Y22" s="281">
        <f>IF('ZoR č. 1'!$D22="",0,'ZoR č. 1'!I22)+IF('ZoR č. 2'!$D22="",0,'ZoR č. 2'!I22)+IF('ZoR č. 3'!$D22="",0,'ZoR č. 3'!I22)+IF('ZoR č. 4'!$D22="",0,'ZoR č. 4'!I22)+IF('ZoR č. 5'!$D22="",0,'ZoR č. 5'!I22)+IF('ZoR č. 6'!$D22="",0,'ZoR č. 6'!I22)+IF('ZoR č. 7'!$D22="",0,'ZoR č. 7'!I22)+IF('ZoR č. 8'!$D22="",0,'ZoR č. 8'!I22)+IF('ZoR č. 9'!$D22="",0,'ZoR č. 9'!I22)+IF('ZoR č. 10'!$D22="",0,'ZoR č. 10'!I22)+IF(ZZoR!$D22="",0,ZZoR!I22)</f>
        <v>0</v>
      </c>
      <c r="Z22" s="281">
        <f>IF('ZoR č. 1'!$D22="",0,'ZoR č. 1'!J22)+IF('ZoR č. 2'!$D22="",0,'ZoR č. 2'!J22)+IF('ZoR č. 3'!$D22="",0,'ZoR č. 3'!J22)+IF('ZoR č. 4'!$D22="",0,'ZoR č. 4'!J22)+IF('ZoR č. 5'!$D22="",0,'ZoR č. 5'!J22)+IF('ZoR č. 6'!$D22="",0,'ZoR č. 6'!J22)+IF('ZoR č. 7'!$D22="",0,'ZoR č. 7'!J22)+IF('ZoR č. 8'!$D22="",0,'ZoR č. 8'!J22)+IF('ZoR č. 9'!$D22="",0,'ZoR č. 9'!J22)+IF('ZoR č. 10'!$D22="",0,'ZoR č. 10'!J22)+IF(ZZoR!$D22="",0,ZZoR!J22)</f>
        <v>0</v>
      </c>
      <c r="AA22" s="281">
        <f>IF('ZoR č. 1'!$D22="",0,'ZoR č. 1'!K22)+IF('ZoR č. 2'!$D22="",0,'ZoR č. 2'!K22)+IF('ZoR č. 3'!$D22="",0,'ZoR č. 3'!K22)+IF('ZoR č. 4'!$D22="",0,'ZoR č. 4'!K22)+IF('ZoR č. 5'!$D22="",0,'ZoR č. 5'!K22)+IF('ZoR č. 6'!$D22="",0,'ZoR č. 6'!K22)+IF('ZoR č. 7'!$D22="",0,'ZoR č. 7'!K22)+IF('ZoR č. 8'!$D22="",0,'ZoR č. 8'!K22)+IF('ZoR č. 9'!$D22="",0,'ZoR č. 9'!K22)+IF('ZoR č. 10'!$D22="",0,'ZoR č. 10'!K22)+IF(ZZoR!$D22="",0,ZZoR!K22)</f>
        <v>0</v>
      </c>
      <c r="AB22" s="281">
        <f>IF('ZoR č. 1'!$D22="",0,'ZoR č. 1'!L22)+IF('ZoR č. 2'!$D22="",0,'ZoR č. 2'!L22)+IF('ZoR č. 3'!$D22="",0,'ZoR č. 3'!L22)+IF('ZoR č. 4'!$D22="",0,'ZoR č. 4'!L22)+IF('ZoR č. 5'!$D22="",0,'ZoR č. 5'!L22)+IF('ZoR č. 6'!$D22="",0,'ZoR č. 6'!L22)+IF('ZoR č. 7'!$D22="",0,'ZoR č. 7'!L22)+IF('ZoR č. 8'!$D22="",0,'ZoR č. 8'!L22)+IF('ZoR č. 9'!$D22="",0,'ZoR č. 9'!L22)+IF('ZoR č. 10'!$D22="",0,'ZoR č. 10'!L22)+IF(ZZoR!$D22="",0,ZZoR!L22)</f>
        <v>0</v>
      </c>
      <c r="AC22" s="281">
        <f>IF('ZoR č. 1'!$D22="",0,'ZoR č. 1'!M22)+IF('ZoR č. 2'!$D22="",0,'ZoR č. 2'!M22)+IF('ZoR č. 3'!$D22="",0,'ZoR č. 3'!M22)+IF('ZoR č. 4'!$D22="",0,'ZoR č. 4'!M22)+IF('ZoR č. 5'!$D22="",0,'ZoR č. 5'!M22)+IF('ZoR č. 6'!$D22="",0,'ZoR č. 6'!M22)+IF('ZoR č. 7'!$D22="",0,'ZoR č. 7'!M22)+IF('ZoR č. 8'!$D22="",0,'ZoR č. 8'!M22)+IF('ZoR č. 9'!$D22="",0,'ZoR č. 9'!M22)+IF('ZoR č. 10'!$D22="",0,'ZoR č. 10'!M22)+IF(ZZoR!$D22="",0,ZZoR!M22)</f>
        <v>0</v>
      </c>
      <c r="AE22" s="282" t="str">
        <f t="shared" si="3"/>
        <v/>
      </c>
    </row>
    <row r="23" spans="2:31" x14ac:dyDescent="0.25">
      <c r="B23" s="9" t="s">
        <v>66</v>
      </c>
      <c r="C23" s="98" t="str">
        <f>IF(COUNTA('Přehled partnerů'!C23:D23)&lt;&gt;2,"partner neuveden",IF('Přehled partnerů'!N23="ANO",'Přehled partnerů'!C23,"v tomto období nerelevantní"))</f>
        <v>partner neuveden</v>
      </c>
      <c r="D23" s="108" t="str">
        <f>IF(COUNTA('Přehled partnerů'!C23:D23)&lt;&gt;2,"",IF('Přehled partnerů'!N23="ANO",'Přehled partnerů'!D23,""))</f>
        <v/>
      </c>
      <c r="E23" s="21" t="str">
        <f t="shared" si="0"/>
        <v/>
      </c>
      <c r="F23" s="114" t="str">
        <f t="shared" si="1"/>
        <v/>
      </c>
      <c r="G23" s="125">
        <v>0</v>
      </c>
      <c r="H23" s="126">
        <v>0</v>
      </c>
      <c r="I23" s="126">
        <v>0</v>
      </c>
      <c r="J23" s="126">
        <v>0</v>
      </c>
      <c r="K23" s="16">
        <v>0</v>
      </c>
      <c r="L23" s="16">
        <v>0</v>
      </c>
      <c r="M23" s="20">
        <v>0</v>
      </c>
      <c r="N23" s="58" t="str">
        <f t="shared" si="2"/>
        <v/>
      </c>
      <c r="O23" s="267">
        <f>IF('Rozpočet + Žádosti o změnu'!$ER$2="ano",'Rozpočet + Žádosti o změnu'!EL23,IF('Rozpočet + Žádosti o změnu'!$EF$2="ano",'Rozpočet + Žádosti o změnu'!DZ23,IF('Rozpočet + Žádosti o změnu'!$DT$2="ano",'Rozpočet + Žádosti o změnu'!DN23,IF('Rozpočet + Žádosti o změnu'!$DH$2="ano",'Rozpočet + Žádosti o změnu'!DB23,IF('Rozpočet + Žádosti o změnu'!$CV$2="ano",'Rozpočet + Žádosti o změnu'!CP23,IF('Rozpočet + Žádosti o změnu'!$CJ$2="ano",'Rozpočet + Žádosti o změnu'!CD23,IF('Rozpočet + Žádosti o změnu'!$BX$2="ano",'Rozpočet + Žádosti o změnu'!BR23,IF('Rozpočet + Žádosti o změnu'!$BL$2="ano",'Rozpočet + Žádosti o změnu'!BF23,IF('Rozpočet + Žádosti o změnu'!$AZ$2="ano",'Rozpočet + Žádosti o změnu'!AT23,IF('Rozpočet + Žádosti o změnu'!$AN$2="ano",'Rozpočet + Žádosti o změnu'!AH23,'Rozpočet + Žádosti o změnu'!H23))))))))))</f>
        <v>0</v>
      </c>
      <c r="P23" s="267">
        <f>IF('Rozpočet + Žádosti o změnu'!$ER$2="ano",'Rozpočet + Žádosti o změnu'!EM23,IF('Rozpočet + Žádosti o změnu'!$EF$2="ano",'Rozpočet + Žádosti o změnu'!EA23,IF('Rozpočet + Žádosti o změnu'!$DT$2="ano",'Rozpočet + Žádosti o změnu'!DO23,IF('Rozpočet + Žádosti o změnu'!$DH$2="ano",'Rozpočet + Žádosti o změnu'!DC23,IF('Rozpočet + Žádosti o změnu'!$CV$2="ano",'Rozpočet + Žádosti o změnu'!CQ23,IF('Rozpočet + Žádosti o změnu'!$CJ$2="ano",'Rozpočet + Žádosti o změnu'!CE23,IF('Rozpočet + Žádosti o změnu'!$BX$2="ano",'Rozpočet + Žádosti o změnu'!BS23,IF('Rozpočet + Žádosti o změnu'!$BL$2="ano",'Rozpočet + Žádosti o změnu'!BG23,IF('Rozpočet + Žádosti o změnu'!$AZ$2="ano",'Rozpočet + Žádosti o změnu'!AU23,IF('Rozpočet + Žádosti o změnu'!$AN$2="ano",'Rozpočet + Žádosti o změnu'!AI23,'Rozpočet + Žádosti o změnu'!I23))))))))))</f>
        <v>0</v>
      </c>
      <c r="Q23" s="267">
        <f>IF('Rozpočet + Žádosti o změnu'!$ER$2="ano",'Rozpočet + Žádosti o změnu'!EN23,IF('Rozpočet + Žádosti o změnu'!$EF$2="ano",'Rozpočet + Žádosti o změnu'!EB23,IF('Rozpočet + Žádosti o změnu'!$DT$2="ano",'Rozpočet + Žádosti o změnu'!DP23,IF('Rozpočet + Žádosti o změnu'!$DH$2="ano",'Rozpočet + Žádosti o změnu'!DD23,IF('Rozpočet + Žádosti o změnu'!$CV$2="ano",'Rozpočet + Žádosti o změnu'!CR23,IF('Rozpočet + Žádosti o změnu'!$CJ$2="ano",'Rozpočet + Žádosti o změnu'!CF23,IF('Rozpočet + Žádosti o změnu'!$BX$2="ano",'Rozpočet + Žádosti o změnu'!BT23,IF('Rozpočet + Žádosti o změnu'!$BL$2="ano",'Rozpočet + Žádosti o změnu'!BH23,IF('Rozpočet + Žádosti o změnu'!$AZ$2="ano",'Rozpočet + Žádosti o změnu'!AV23,IF('Rozpočet + Žádosti o změnu'!$AN$2="ano",'Rozpočet + Žádosti o změnu'!AJ23,'Rozpočet + Žádosti o změnu'!J23))))))))))</f>
        <v>0</v>
      </c>
      <c r="R23" s="267">
        <f>IF('Rozpočet + Žádosti o změnu'!$ER$2="ano",'Rozpočet + Žádosti o změnu'!EO23,IF('Rozpočet + Žádosti o změnu'!$EF$2="ano",'Rozpočet + Žádosti o změnu'!EC23,IF('Rozpočet + Žádosti o změnu'!$DT$2="ano",'Rozpočet + Žádosti o změnu'!DQ23,IF('Rozpočet + Žádosti o změnu'!$DH$2="ano",'Rozpočet + Žádosti o změnu'!DE23,IF('Rozpočet + Žádosti o změnu'!$CV$2="ano",'Rozpočet + Žádosti o změnu'!CS23,IF('Rozpočet + Žádosti o změnu'!$CJ$2="ano",'Rozpočet + Žádosti o změnu'!CG23,IF('Rozpočet + Žádosti o změnu'!$BX$2="ano",'Rozpočet + Žádosti o změnu'!BU23,IF('Rozpočet + Žádosti o změnu'!$BL$2="ano",'Rozpočet + Žádosti o změnu'!BI23,IF('Rozpočet + Žádosti o změnu'!$AZ$2="ano",'Rozpočet + Žádosti o změnu'!AW23,IF('Rozpočet + Žádosti o změnu'!$AN$2="ano",'Rozpočet + Žádosti o změnu'!AK23,'Rozpočet + Žádosti o změnu'!K23))))))))))</f>
        <v>0</v>
      </c>
      <c r="S23" s="267">
        <f>IF('Rozpočet + Žádosti o změnu'!$ER$2="ano",'Rozpočet + Žádosti o změnu'!EP23,IF('Rozpočet + Žádosti o změnu'!$EF$2="ano",'Rozpočet + Žádosti o změnu'!ED23,IF('Rozpočet + Žádosti o změnu'!$DT$2="ano",'Rozpočet + Žádosti o změnu'!DR23,IF('Rozpočet + Žádosti o změnu'!$DH$2="ano",'Rozpočet + Žádosti o změnu'!DF23,IF('Rozpočet + Žádosti o změnu'!$CV$2="ano",'Rozpočet + Žádosti o změnu'!CT23,IF('Rozpočet + Žádosti o změnu'!$CJ$2="ano",'Rozpočet + Žádosti o změnu'!CH23,IF('Rozpočet + Žádosti o změnu'!$BX$2="ano",'Rozpočet + Žádosti o změnu'!BV23,IF('Rozpočet + Žádosti o změnu'!$BL$2="ano",'Rozpočet + Žádosti o změnu'!BJ23,IF('Rozpočet + Žádosti o změnu'!$AZ$2="ano",'Rozpočet + Žádosti o změnu'!AX23,IF('Rozpočet + Žádosti o změnu'!$AN$2="ano",'Rozpočet + Žádosti o změnu'!AL23,'Rozpočet + Žádosti o změnu'!L23))))))))))</f>
        <v>0</v>
      </c>
      <c r="T23" s="267">
        <f>IF('Rozpočet + Žádosti o změnu'!$ER$2="ano",'Rozpočet + Žádosti o změnu'!EQ23,IF('Rozpočet + Žádosti o změnu'!$EF$2="ano",'Rozpočet + Žádosti o změnu'!EE23,IF('Rozpočet + Žádosti o změnu'!$DT$2="ano",'Rozpočet + Žádosti o změnu'!DS23,IF('Rozpočet + Žádosti o změnu'!$DH$2="ano",'Rozpočet + Žádosti o změnu'!DG23,IF('Rozpočet + Žádosti o změnu'!$CV$2="ano",'Rozpočet + Žádosti o změnu'!CU23,IF('Rozpočet + Žádosti o změnu'!$CJ$2="ano",'Rozpočet + Žádosti o změnu'!CI23,IF('Rozpočet + Žádosti o změnu'!$BX$2="ano",'Rozpočet + Žádosti o změnu'!BW23,IF('Rozpočet + Žádosti o změnu'!$BL$2="ano",'Rozpočet + Žádosti o změnu'!BK23,IF('Rozpočet + Žádosti o změnu'!$AZ$2="ano",'Rozpočet + Žádosti o změnu'!AY23,IF('Rozpočet + Žádosti o změnu'!$AN$2="ano",'Rozpočet + Žádosti o změnu'!AM23,'Rozpočet + Žádosti o změnu'!M23))))))))))</f>
        <v>0</v>
      </c>
      <c r="U23" s="267">
        <f>IF('Rozpočet + Žádosti o změnu'!$ER$2="ano",'Rozpočet + Žádosti o změnu'!ER23,IF('Rozpočet + Žádosti o změnu'!$EF$2="ano",'Rozpočet + Žádosti o změnu'!EF23,IF('Rozpočet + Žádosti o změnu'!$DT$2="ano",'Rozpočet + Žádosti o změnu'!DT23,IF('Rozpočet + Žádosti o změnu'!$DH$2="ano",'Rozpočet + Žádosti o změnu'!DH23,IF('Rozpočet + Žádosti o změnu'!$CV$2="ano",'Rozpočet + Žádosti o změnu'!CV23,IF('Rozpočet + Žádosti o změnu'!$CJ$2="ano",'Rozpočet + Žádosti o změnu'!CJ23,IF('Rozpočet + Žádosti o změnu'!$BX$2="ano",'Rozpočet + Žádosti o změnu'!BX23,IF('Rozpočet + Žádosti o změnu'!$BL$2="ano",'Rozpočet + Žádosti o změnu'!BL23,IF('Rozpočet + Žádosti o změnu'!$AZ$2="ano",'Rozpočet + Žádosti o změnu'!AZ23,IF('Rozpočet + Žádosti o změnu'!$AN$2="ano",'Rozpočet + Žádosti o změnu'!AN23,'Rozpočet + Žádosti o změnu'!N23))))))))))</f>
        <v>0</v>
      </c>
      <c r="W23" s="281">
        <f>IF('ZoR č. 1'!$D23="",0,'ZoR č. 1'!G23)+IF('ZoR č. 2'!$D23="",0,'ZoR č. 2'!G23)+IF('ZoR č. 3'!$D23="",0,'ZoR č. 3'!G23)+IF('ZoR č. 4'!$D23="",0,'ZoR č. 4'!G23)+IF('ZoR č. 5'!$D23="",0,'ZoR č. 5'!G23)+IF('ZoR č. 6'!$D23="",0,'ZoR č. 6'!G23)+IF('ZoR č. 7'!$D23="",0,'ZoR č. 7'!G23)+IF('ZoR č. 8'!$D23="",0,'ZoR č. 8'!G23)+IF('ZoR č. 9'!$D23="",0,'ZoR č. 9'!G23)+IF('ZoR č. 10'!$D23="",0,'ZoR č. 10'!G23)+IF(ZZoR!$D23="",0,ZZoR!G23)</f>
        <v>0</v>
      </c>
      <c r="X23" s="281">
        <f>IF('ZoR č. 1'!$D23="",0,'ZoR č. 1'!H23)+IF('ZoR č. 2'!$D23="",0,'ZoR č. 2'!H23)+IF('ZoR č. 3'!$D23="",0,'ZoR č. 3'!H23)+IF('ZoR č. 4'!$D23="",0,'ZoR č. 4'!H23)+IF('ZoR č. 5'!$D23="",0,'ZoR č. 5'!H23)+IF('ZoR č. 6'!$D23="",0,'ZoR č. 6'!H23)+IF('ZoR č. 7'!$D23="",0,'ZoR č. 7'!H23)+IF('ZoR č. 8'!$D23="",0,'ZoR č. 8'!H23)+IF('ZoR č. 9'!$D23="",0,'ZoR č. 9'!H23)+IF('ZoR č. 10'!$D23="",0,'ZoR č. 10'!H23)+IF(ZZoR!$D23="",0,ZZoR!H23)</f>
        <v>0</v>
      </c>
      <c r="Y23" s="281">
        <f>IF('ZoR č. 1'!$D23="",0,'ZoR č. 1'!I23)+IF('ZoR č. 2'!$D23="",0,'ZoR č. 2'!I23)+IF('ZoR č. 3'!$D23="",0,'ZoR č. 3'!I23)+IF('ZoR č. 4'!$D23="",0,'ZoR č. 4'!I23)+IF('ZoR č. 5'!$D23="",0,'ZoR č. 5'!I23)+IF('ZoR č. 6'!$D23="",0,'ZoR č. 6'!I23)+IF('ZoR č. 7'!$D23="",0,'ZoR č. 7'!I23)+IF('ZoR č. 8'!$D23="",0,'ZoR č. 8'!I23)+IF('ZoR č. 9'!$D23="",0,'ZoR č. 9'!I23)+IF('ZoR č. 10'!$D23="",0,'ZoR č. 10'!I23)+IF(ZZoR!$D23="",0,ZZoR!I23)</f>
        <v>0</v>
      </c>
      <c r="Z23" s="281">
        <f>IF('ZoR č. 1'!$D23="",0,'ZoR č. 1'!J23)+IF('ZoR č. 2'!$D23="",0,'ZoR č. 2'!J23)+IF('ZoR č. 3'!$D23="",0,'ZoR č. 3'!J23)+IF('ZoR č. 4'!$D23="",0,'ZoR č. 4'!J23)+IF('ZoR č. 5'!$D23="",0,'ZoR č. 5'!J23)+IF('ZoR č. 6'!$D23="",0,'ZoR č. 6'!J23)+IF('ZoR č. 7'!$D23="",0,'ZoR č. 7'!J23)+IF('ZoR č. 8'!$D23="",0,'ZoR č. 8'!J23)+IF('ZoR č. 9'!$D23="",0,'ZoR č. 9'!J23)+IF('ZoR č. 10'!$D23="",0,'ZoR č. 10'!J23)+IF(ZZoR!$D23="",0,ZZoR!J23)</f>
        <v>0</v>
      </c>
      <c r="AA23" s="281">
        <f>IF('ZoR č. 1'!$D23="",0,'ZoR č. 1'!K23)+IF('ZoR č. 2'!$D23="",0,'ZoR č. 2'!K23)+IF('ZoR č. 3'!$D23="",0,'ZoR č. 3'!K23)+IF('ZoR č. 4'!$D23="",0,'ZoR č. 4'!K23)+IF('ZoR č. 5'!$D23="",0,'ZoR č. 5'!K23)+IF('ZoR č. 6'!$D23="",0,'ZoR č. 6'!K23)+IF('ZoR č. 7'!$D23="",0,'ZoR č. 7'!K23)+IF('ZoR č. 8'!$D23="",0,'ZoR č. 8'!K23)+IF('ZoR č. 9'!$D23="",0,'ZoR č. 9'!K23)+IF('ZoR č. 10'!$D23="",0,'ZoR č. 10'!K23)+IF(ZZoR!$D23="",0,ZZoR!K23)</f>
        <v>0</v>
      </c>
      <c r="AB23" s="281">
        <f>IF('ZoR č. 1'!$D23="",0,'ZoR č. 1'!L23)+IF('ZoR č. 2'!$D23="",0,'ZoR č. 2'!L23)+IF('ZoR č. 3'!$D23="",0,'ZoR č. 3'!L23)+IF('ZoR č. 4'!$D23="",0,'ZoR č. 4'!L23)+IF('ZoR č. 5'!$D23="",0,'ZoR č. 5'!L23)+IF('ZoR č. 6'!$D23="",0,'ZoR č. 6'!L23)+IF('ZoR č. 7'!$D23="",0,'ZoR č. 7'!L23)+IF('ZoR č. 8'!$D23="",0,'ZoR č. 8'!L23)+IF('ZoR č. 9'!$D23="",0,'ZoR č. 9'!L23)+IF('ZoR č. 10'!$D23="",0,'ZoR č. 10'!L23)+IF(ZZoR!$D23="",0,ZZoR!L23)</f>
        <v>0</v>
      </c>
      <c r="AC23" s="281">
        <f>IF('ZoR č. 1'!$D23="",0,'ZoR č. 1'!M23)+IF('ZoR č. 2'!$D23="",0,'ZoR č. 2'!M23)+IF('ZoR č. 3'!$D23="",0,'ZoR č. 3'!M23)+IF('ZoR č. 4'!$D23="",0,'ZoR č. 4'!M23)+IF('ZoR č. 5'!$D23="",0,'ZoR č. 5'!M23)+IF('ZoR č. 6'!$D23="",0,'ZoR č. 6'!M23)+IF('ZoR č. 7'!$D23="",0,'ZoR č. 7'!M23)+IF('ZoR č. 8'!$D23="",0,'ZoR č. 8'!M23)+IF('ZoR č. 9'!$D23="",0,'ZoR č. 9'!M23)+IF('ZoR č. 10'!$D23="",0,'ZoR č. 10'!M23)+IF(ZZoR!$D23="",0,ZZoR!M23)</f>
        <v>0</v>
      </c>
      <c r="AE23" s="282" t="str">
        <f t="shared" si="3"/>
        <v/>
      </c>
    </row>
    <row r="24" spans="2:31" x14ac:dyDescent="0.25">
      <c r="B24" s="9" t="s">
        <v>67</v>
      </c>
      <c r="C24" s="98" t="str">
        <f>IF(COUNTA('Přehled partnerů'!C24:D24)&lt;&gt;2,"partner neuveden",IF('Přehled partnerů'!N24="ANO",'Přehled partnerů'!C24,"v tomto období nerelevantní"))</f>
        <v>partner neuveden</v>
      </c>
      <c r="D24" s="108" t="str">
        <f>IF(COUNTA('Přehled partnerů'!C24:D24)&lt;&gt;2,"",IF('Přehled partnerů'!N24="ANO",'Přehled partnerů'!D24,""))</f>
        <v/>
      </c>
      <c r="E24" s="21" t="str">
        <f t="shared" si="0"/>
        <v/>
      </c>
      <c r="F24" s="114" t="str">
        <f t="shared" si="1"/>
        <v/>
      </c>
      <c r="G24" s="125">
        <v>0</v>
      </c>
      <c r="H24" s="126">
        <v>0</v>
      </c>
      <c r="I24" s="126">
        <v>0</v>
      </c>
      <c r="J24" s="126">
        <v>0</v>
      </c>
      <c r="K24" s="16">
        <v>0</v>
      </c>
      <c r="L24" s="16">
        <v>0</v>
      </c>
      <c r="M24" s="20">
        <v>0</v>
      </c>
      <c r="N24" s="58" t="str">
        <f t="shared" si="2"/>
        <v/>
      </c>
      <c r="O24" s="267">
        <f>IF('Rozpočet + Žádosti o změnu'!$ER$2="ano",'Rozpočet + Žádosti o změnu'!EL24,IF('Rozpočet + Žádosti o změnu'!$EF$2="ano",'Rozpočet + Žádosti o změnu'!DZ24,IF('Rozpočet + Žádosti o změnu'!$DT$2="ano",'Rozpočet + Žádosti o změnu'!DN24,IF('Rozpočet + Žádosti o změnu'!$DH$2="ano",'Rozpočet + Žádosti o změnu'!DB24,IF('Rozpočet + Žádosti o změnu'!$CV$2="ano",'Rozpočet + Žádosti o změnu'!CP24,IF('Rozpočet + Žádosti o změnu'!$CJ$2="ano",'Rozpočet + Žádosti o změnu'!CD24,IF('Rozpočet + Žádosti o změnu'!$BX$2="ano",'Rozpočet + Žádosti o změnu'!BR24,IF('Rozpočet + Žádosti o změnu'!$BL$2="ano",'Rozpočet + Žádosti o změnu'!BF24,IF('Rozpočet + Žádosti o změnu'!$AZ$2="ano",'Rozpočet + Žádosti o změnu'!AT24,IF('Rozpočet + Žádosti o změnu'!$AN$2="ano",'Rozpočet + Žádosti o změnu'!AH24,'Rozpočet + Žádosti o změnu'!H24))))))))))</f>
        <v>0</v>
      </c>
      <c r="P24" s="267">
        <f>IF('Rozpočet + Žádosti o změnu'!$ER$2="ano",'Rozpočet + Žádosti o změnu'!EM24,IF('Rozpočet + Žádosti o změnu'!$EF$2="ano",'Rozpočet + Žádosti o změnu'!EA24,IF('Rozpočet + Žádosti o změnu'!$DT$2="ano",'Rozpočet + Žádosti o změnu'!DO24,IF('Rozpočet + Žádosti o změnu'!$DH$2="ano",'Rozpočet + Žádosti o změnu'!DC24,IF('Rozpočet + Žádosti o změnu'!$CV$2="ano",'Rozpočet + Žádosti o změnu'!CQ24,IF('Rozpočet + Žádosti o změnu'!$CJ$2="ano",'Rozpočet + Žádosti o změnu'!CE24,IF('Rozpočet + Žádosti o změnu'!$BX$2="ano",'Rozpočet + Žádosti o změnu'!BS24,IF('Rozpočet + Žádosti o změnu'!$BL$2="ano",'Rozpočet + Žádosti o změnu'!BG24,IF('Rozpočet + Žádosti o změnu'!$AZ$2="ano",'Rozpočet + Žádosti o změnu'!AU24,IF('Rozpočet + Žádosti o změnu'!$AN$2="ano",'Rozpočet + Žádosti o změnu'!AI24,'Rozpočet + Žádosti o změnu'!I24))))))))))</f>
        <v>0</v>
      </c>
      <c r="Q24" s="267">
        <f>IF('Rozpočet + Žádosti o změnu'!$ER$2="ano",'Rozpočet + Žádosti o změnu'!EN24,IF('Rozpočet + Žádosti o změnu'!$EF$2="ano",'Rozpočet + Žádosti o změnu'!EB24,IF('Rozpočet + Žádosti o změnu'!$DT$2="ano",'Rozpočet + Žádosti o změnu'!DP24,IF('Rozpočet + Žádosti o změnu'!$DH$2="ano",'Rozpočet + Žádosti o změnu'!DD24,IF('Rozpočet + Žádosti o změnu'!$CV$2="ano",'Rozpočet + Žádosti o změnu'!CR24,IF('Rozpočet + Žádosti o změnu'!$CJ$2="ano",'Rozpočet + Žádosti o změnu'!CF24,IF('Rozpočet + Žádosti o změnu'!$BX$2="ano",'Rozpočet + Žádosti o změnu'!BT24,IF('Rozpočet + Žádosti o změnu'!$BL$2="ano",'Rozpočet + Žádosti o změnu'!BH24,IF('Rozpočet + Žádosti o změnu'!$AZ$2="ano",'Rozpočet + Žádosti o změnu'!AV24,IF('Rozpočet + Žádosti o změnu'!$AN$2="ano",'Rozpočet + Žádosti o změnu'!AJ24,'Rozpočet + Žádosti o změnu'!J24))))))))))</f>
        <v>0</v>
      </c>
      <c r="R24" s="267">
        <f>IF('Rozpočet + Žádosti o změnu'!$ER$2="ano",'Rozpočet + Žádosti o změnu'!EO24,IF('Rozpočet + Žádosti o změnu'!$EF$2="ano",'Rozpočet + Žádosti o změnu'!EC24,IF('Rozpočet + Žádosti o změnu'!$DT$2="ano",'Rozpočet + Žádosti o změnu'!DQ24,IF('Rozpočet + Žádosti o změnu'!$DH$2="ano",'Rozpočet + Žádosti o změnu'!DE24,IF('Rozpočet + Žádosti o změnu'!$CV$2="ano",'Rozpočet + Žádosti o změnu'!CS24,IF('Rozpočet + Žádosti o změnu'!$CJ$2="ano",'Rozpočet + Žádosti o změnu'!CG24,IF('Rozpočet + Žádosti o změnu'!$BX$2="ano",'Rozpočet + Žádosti o změnu'!BU24,IF('Rozpočet + Žádosti o změnu'!$BL$2="ano",'Rozpočet + Žádosti o změnu'!BI24,IF('Rozpočet + Žádosti o změnu'!$AZ$2="ano",'Rozpočet + Žádosti o změnu'!AW24,IF('Rozpočet + Žádosti o změnu'!$AN$2="ano",'Rozpočet + Žádosti o změnu'!AK24,'Rozpočet + Žádosti o změnu'!K24))))))))))</f>
        <v>0</v>
      </c>
      <c r="S24" s="267">
        <f>IF('Rozpočet + Žádosti o změnu'!$ER$2="ano",'Rozpočet + Žádosti o změnu'!EP24,IF('Rozpočet + Žádosti o změnu'!$EF$2="ano",'Rozpočet + Žádosti o změnu'!ED24,IF('Rozpočet + Žádosti o změnu'!$DT$2="ano",'Rozpočet + Žádosti o změnu'!DR24,IF('Rozpočet + Žádosti o změnu'!$DH$2="ano",'Rozpočet + Žádosti o změnu'!DF24,IF('Rozpočet + Žádosti o změnu'!$CV$2="ano",'Rozpočet + Žádosti o změnu'!CT24,IF('Rozpočet + Žádosti o změnu'!$CJ$2="ano",'Rozpočet + Žádosti o změnu'!CH24,IF('Rozpočet + Žádosti o změnu'!$BX$2="ano",'Rozpočet + Žádosti o změnu'!BV24,IF('Rozpočet + Žádosti o změnu'!$BL$2="ano",'Rozpočet + Žádosti o změnu'!BJ24,IF('Rozpočet + Žádosti o změnu'!$AZ$2="ano",'Rozpočet + Žádosti o změnu'!AX24,IF('Rozpočet + Žádosti o změnu'!$AN$2="ano",'Rozpočet + Žádosti o změnu'!AL24,'Rozpočet + Žádosti o změnu'!L24))))))))))</f>
        <v>0</v>
      </c>
      <c r="T24" s="267">
        <f>IF('Rozpočet + Žádosti o změnu'!$ER$2="ano",'Rozpočet + Žádosti o změnu'!EQ24,IF('Rozpočet + Žádosti o změnu'!$EF$2="ano",'Rozpočet + Žádosti o změnu'!EE24,IF('Rozpočet + Žádosti o změnu'!$DT$2="ano",'Rozpočet + Žádosti o změnu'!DS24,IF('Rozpočet + Žádosti o změnu'!$DH$2="ano",'Rozpočet + Žádosti o změnu'!DG24,IF('Rozpočet + Žádosti o změnu'!$CV$2="ano",'Rozpočet + Žádosti o změnu'!CU24,IF('Rozpočet + Žádosti o změnu'!$CJ$2="ano",'Rozpočet + Žádosti o změnu'!CI24,IF('Rozpočet + Žádosti o změnu'!$BX$2="ano",'Rozpočet + Žádosti o změnu'!BW24,IF('Rozpočet + Žádosti o změnu'!$BL$2="ano",'Rozpočet + Žádosti o změnu'!BK24,IF('Rozpočet + Žádosti o změnu'!$AZ$2="ano",'Rozpočet + Žádosti o změnu'!AY24,IF('Rozpočet + Žádosti o změnu'!$AN$2="ano",'Rozpočet + Žádosti o změnu'!AM24,'Rozpočet + Žádosti o změnu'!M24))))))))))</f>
        <v>0</v>
      </c>
      <c r="U24" s="267">
        <f>IF('Rozpočet + Žádosti o změnu'!$ER$2="ano",'Rozpočet + Žádosti o změnu'!ER24,IF('Rozpočet + Žádosti o změnu'!$EF$2="ano",'Rozpočet + Žádosti o změnu'!EF24,IF('Rozpočet + Žádosti o změnu'!$DT$2="ano",'Rozpočet + Žádosti o změnu'!DT24,IF('Rozpočet + Žádosti o změnu'!$DH$2="ano",'Rozpočet + Žádosti o změnu'!DH24,IF('Rozpočet + Žádosti o změnu'!$CV$2="ano",'Rozpočet + Žádosti o změnu'!CV24,IF('Rozpočet + Žádosti o změnu'!$CJ$2="ano",'Rozpočet + Žádosti o změnu'!CJ24,IF('Rozpočet + Žádosti o změnu'!$BX$2="ano",'Rozpočet + Žádosti o změnu'!BX24,IF('Rozpočet + Žádosti o změnu'!$BL$2="ano",'Rozpočet + Žádosti o změnu'!BL24,IF('Rozpočet + Žádosti o změnu'!$AZ$2="ano",'Rozpočet + Žádosti o změnu'!AZ24,IF('Rozpočet + Žádosti o změnu'!$AN$2="ano",'Rozpočet + Žádosti o změnu'!AN24,'Rozpočet + Žádosti o změnu'!N24))))))))))</f>
        <v>0</v>
      </c>
      <c r="W24" s="281">
        <f>IF('ZoR č. 1'!$D24="",0,'ZoR č. 1'!G24)+IF('ZoR č. 2'!$D24="",0,'ZoR č. 2'!G24)+IF('ZoR č. 3'!$D24="",0,'ZoR č. 3'!G24)+IF('ZoR č. 4'!$D24="",0,'ZoR č. 4'!G24)+IF('ZoR č. 5'!$D24="",0,'ZoR č. 5'!G24)+IF('ZoR č. 6'!$D24="",0,'ZoR č. 6'!G24)+IF('ZoR č. 7'!$D24="",0,'ZoR č. 7'!G24)+IF('ZoR č. 8'!$D24="",0,'ZoR č. 8'!G24)+IF('ZoR č. 9'!$D24="",0,'ZoR č. 9'!G24)+IF('ZoR č. 10'!$D24="",0,'ZoR č. 10'!G24)+IF(ZZoR!$D24="",0,ZZoR!G24)</f>
        <v>0</v>
      </c>
      <c r="X24" s="281">
        <f>IF('ZoR č. 1'!$D24="",0,'ZoR č. 1'!H24)+IF('ZoR č. 2'!$D24="",0,'ZoR č. 2'!H24)+IF('ZoR č. 3'!$D24="",0,'ZoR č. 3'!H24)+IF('ZoR č. 4'!$D24="",0,'ZoR č. 4'!H24)+IF('ZoR č. 5'!$D24="",0,'ZoR č. 5'!H24)+IF('ZoR č. 6'!$D24="",0,'ZoR č. 6'!H24)+IF('ZoR č. 7'!$D24="",0,'ZoR č. 7'!H24)+IF('ZoR č. 8'!$D24="",0,'ZoR č. 8'!H24)+IF('ZoR č. 9'!$D24="",0,'ZoR č. 9'!H24)+IF('ZoR č. 10'!$D24="",0,'ZoR č. 10'!H24)+IF(ZZoR!$D24="",0,ZZoR!H24)</f>
        <v>0</v>
      </c>
      <c r="Y24" s="281">
        <f>IF('ZoR č. 1'!$D24="",0,'ZoR č. 1'!I24)+IF('ZoR č. 2'!$D24="",0,'ZoR č. 2'!I24)+IF('ZoR č. 3'!$D24="",0,'ZoR č. 3'!I24)+IF('ZoR č. 4'!$D24="",0,'ZoR č. 4'!I24)+IF('ZoR č. 5'!$D24="",0,'ZoR č. 5'!I24)+IF('ZoR č. 6'!$D24="",0,'ZoR č. 6'!I24)+IF('ZoR č. 7'!$D24="",0,'ZoR č. 7'!I24)+IF('ZoR č. 8'!$D24="",0,'ZoR č. 8'!I24)+IF('ZoR č. 9'!$D24="",0,'ZoR č. 9'!I24)+IF('ZoR č. 10'!$D24="",0,'ZoR č. 10'!I24)+IF(ZZoR!$D24="",0,ZZoR!I24)</f>
        <v>0</v>
      </c>
      <c r="Z24" s="281">
        <f>IF('ZoR č. 1'!$D24="",0,'ZoR č. 1'!J24)+IF('ZoR č. 2'!$D24="",0,'ZoR č. 2'!J24)+IF('ZoR č. 3'!$D24="",0,'ZoR č. 3'!J24)+IF('ZoR č. 4'!$D24="",0,'ZoR č. 4'!J24)+IF('ZoR č. 5'!$D24="",0,'ZoR č. 5'!J24)+IF('ZoR č. 6'!$D24="",0,'ZoR č. 6'!J24)+IF('ZoR č. 7'!$D24="",0,'ZoR č. 7'!J24)+IF('ZoR č. 8'!$D24="",0,'ZoR č. 8'!J24)+IF('ZoR č. 9'!$D24="",0,'ZoR č. 9'!J24)+IF('ZoR č. 10'!$D24="",0,'ZoR č. 10'!J24)+IF(ZZoR!$D24="",0,ZZoR!J24)</f>
        <v>0</v>
      </c>
      <c r="AA24" s="281">
        <f>IF('ZoR č. 1'!$D24="",0,'ZoR č. 1'!K24)+IF('ZoR č. 2'!$D24="",0,'ZoR č. 2'!K24)+IF('ZoR č. 3'!$D24="",0,'ZoR č. 3'!K24)+IF('ZoR č. 4'!$D24="",0,'ZoR č. 4'!K24)+IF('ZoR č. 5'!$D24="",0,'ZoR č. 5'!K24)+IF('ZoR č. 6'!$D24="",0,'ZoR č. 6'!K24)+IF('ZoR č. 7'!$D24="",0,'ZoR č. 7'!K24)+IF('ZoR č. 8'!$D24="",0,'ZoR č. 8'!K24)+IF('ZoR č. 9'!$D24="",0,'ZoR č. 9'!K24)+IF('ZoR č. 10'!$D24="",0,'ZoR č. 10'!K24)+IF(ZZoR!$D24="",0,ZZoR!K24)</f>
        <v>0</v>
      </c>
      <c r="AB24" s="281">
        <f>IF('ZoR č. 1'!$D24="",0,'ZoR č. 1'!L24)+IF('ZoR č. 2'!$D24="",0,'ZoR č. 2'!L24)+IF('ZoR č. 3'!$D24="",0,'ZoR č. 3'!L24)+IF('ZoR č. 4'!$D24="",0,'ZoR č. 4'!L24)+IF('ZoR č. 5'!$D24="",0,'ZoR č. 5'!L24)+IF('ZoR č. 6'!$D24="",0,'ZoR č. 6'!L24)+IF('ZoR č. 7'!$D24="",0,'ZoR č. 7'!L24)+IF('ZoR č. 8'!$D24="",0,'ZoR č. 8'!L24)+IF('ZoR č. 9'!$D24="",0,'ZoR č. 9'!L24)+IF('ZoR č. 10'!$D24="",0,'ZoR č. 10'!L24)+IF(ZZoR!$D24="",0,ZZoR!L24)</f>
        <v>0</v>
      </c>
      <c r="AC24" s="281">
        <f>IF('ZoR č. 1'!$D24="",0,'ZoR č. 1'!M24)+IF('ZoR č. 2'!$D24="",0,'ZoR č. 2'!M24)+IF('ZoR č. 3'!$D24="",0,'ZoR č. 3'!M24)+IF('ZoR č. 4'!$D24="",0,'ZoR č. 4'!M24)+IF('ZoR č. 5'!$D24="",0,'ZoR č. 5'!M24)+IF('ZoR č. 6'!$D24="",0,'ZoR č. 6'!M24)+IF('ZoR č. 7'!$D24="",0,'ZoR č. 7'!M24)+IF('ZoR č. 8'!$D24="",0,'ZoR č. 8'!M24)+IF('ZoR č. 9'!$D24="",0,'ZoR č. 9'!M24)+IF('ZoR č. 10'!$D24="",0,'ZoR č. 10'!M24)+IF(ZZoR!$D24="",0,ZZoR!M24)</f>
        <v>0</v>
      </c>
      <c r="AE24" s="282" t="str">
        <f t="shared" si="3"/>
        <v/>
      </c>
    </row>
    <row r="25" spans="2:31" x14ac:dyDescent="0.25">
      <c r="B25" s="9" t="s">
        <v>68</v>
      </c>
      <c r="C25" s="98" t="str">
        <f>IF(COUNTA('Přehled partnerů'!C25:D25)&lt;&gt;2,"partner neuveden",IF('Přehled partnerů'!N25="ANO",'Přehled partnerů'!C25,"v tomto období nerelevantní"))</f>
        <v>partner neuveden</v>
      </c>
      <c r="D25" s="108" t="str">
        <f>IF(COUNTA('Přehled partnerů'!C25:D25)&lt;&gt;2,"",IF('Přehled partnerů'!N25="ANO",'Přehled partnerů'!D25,""))</f>
        <v/>
      </c>
      <c r="E25" s="21" t="str">
        <f t="shared" si="0"/>
        <v/>
      </c>
      <c r="F25" s="114" t="str">
        <f t="shared" si="1"/>
        <v/>
      </c>
      <c r="G25" s="125">
        <v>0</v>
      </c>
      <c r="H25" s="126">
        <v>0</v>
      </c>
      <c r="I25" s="126">
        <v>0</v>
      </c>
      <c r="J25" s="126">
        <v>0</v>
      </c>
      <c r="K25" s="16">
        <v>0</v>
      </c>
      <c r="L25" s="16">
        <v>0</v>
      </c>
      <c r="M25" s="20">
        <v>0</v>
      </c>
      <c r="N25" s="58" t="str">
        <f t="shared" si="2"/>
        <v/>
      </c>
      <c r="O25" s="267">
        <f>IF('Rozpočet + Žádosti o změnu'!$ER$2="ano",'Rozpočet + Žádosti o změnu'!EL25,IF('Rozpočet + Žádosti o změnu'!$EF$2="ano",'Rozpočet + Žádosti o změnu'!DZ25,IF('Rozpočet + Žádosti o změnu'!$DT$2="ano",'Rozpočet + Žádosti o změnu'!DN25,IF('Rozpočet + Žádosti o změnu'!$DH$2="ano",'Rozpočet + Žádosti o změnu'!DB25,IF('Rozpočet + Žádosti o změnu'!$CV$2="ano",'Rozpočet + Žádosti o změnu'!CP25,IF('Rozpočet + Žádosti o změnu'!$CJ$2="ano",'Rozpočet + Žádosti o změnu'!CD25,IF('Rozpočet + Žádosti o změnu'!$BX$2="ano",'Rozpočet + Žádosti o změnu'!BR25,IF('Rozpočet + Žádosti o změnu'!$BL$2="ano",'Rozpočet + Žádosti o změnu'!BF25,IF('Rozpočet + Žádosti o změnu'!$AZ$2="ano",'Rozpočet + Žádosti o změnu'!AT25,IF('Rozpočet + Žádosti o změnu'!$AN$2="ano",'Rozpočet + Žádosti o změnu'!AH25,'Rozpočet + Žádosti o změnu'!H25))))))))))</f>
        <v>0</v>
      </c>
      <c r="P25" s="267">
        <f>IF('Rozpočet + Žádosti o změnu'!$ER$2="ano",'Rozpočet + Žádosti o změnu'!EM25,IF('Rozpočet + Žádosti o změnu'!$EF$2="ano",'Rozpočet + Žádosti o změnu'!EA25,IF('Rozpočet + Žádosti o změnu'!$DT$2="ano",'Rozpočet + Žádosti o změnu'!DO25,IF('Rozpočet + Žádosti o změnu'!$DH$2="ano",'Rozpočet + Žádosti o změnu'!DC25,IF('Rozpočet + Žádosti o změnu'!$CV$2="ano",'Rozpočet + Žádosti o změnu'!CQ25,IF('Rozpočet + Žádosti o změnu'!$CJ$2="ano",'Rozpočet + Žádosti o změnu'!CE25,IF('Rozpočet + Žádosti o změnu'!$BX$2="ano",'Rozpočet + Žádosti o změnu'!BS25,IF('Rozpočet + Žádosti o změnu'!$BL$2="ano",'Rozpočet + Žádosti o změnu'!BG25,IF('Rozpočet + Žádosti o změnu'!$AZ$2="ano",'Rozpočet + Žádosti o změnu'!AU25,IF('Rozpočet + Žádosti o změnu'!$AN$2="ano",'Rozpočet + Žádosti o změnu'!AI25,'Rozpočet + Žádosti o změnu'!I25))))))))))</f>
        <v>0</v>
      </c>
      <c r="Q25" s="267">
        <f>IF('Rozpočet + Žádosti o změnu'!$ER$2="ano",'Rozpočet + Žádosti o změnu'!EN25,IF('Rozpočet + Žádosti o změnu'!$EF$2="ano",'Rozpočet + Žádosti o změnu'!EB25,IF('Rozpočet + Žádosti o změnu'!$DT$2="ano",'Rozpočet + Žádosti o změnu'!DP25,IF('Rozpočet + Žádosti o změnu'!$DH$2="ano",'Rozpočet + Žádosti o změnu'!DD25,IF('Rozpočet + Žádosti o změnu'!$CV$2="ano",'Rozpočet + Žádosti o změnu'!CR25,IF('Rozpočet + Žádosti o změnu'!$CJ$2="ano",'Rozpočet + Žádosti o změnu'!CF25,IF('Rozpočet + Žádosti o změnu'!$BX$2="ano",'Rozpočet + Žádosti o změnu'!BT25,IF('Rozpočet + Žádosti o změnu'!$BL$2="ano",'Rozpočet + Žádosti o změnu'!BH25,IF('Rozpočet + Žádosti o změnu'!$AZ$2="ano",'Rozpočet + Žádosti o změnu'!AV25,IF('Rozpočet + Žádosti o změnu'!$AN$2="ano",'Rozpočet + Žádosti o změnu'!AJ25,'Rozpočet + Žádosti o změnu'!J25))))))))))</f>
        <v>0</v>
      </c>
      <c r="R25" s="267">
        <f>IF('Rozpočet + Žádosti o změnu'!$ER$2="ano",'Rozpočet + Žádosti o změnu'!EO25,IF('Rozpočet + Žádosti o změnu'!$EF$2="ano",'Rozpočet + Žádosti o změnu'!EC25,IF('Rozpočet + Žádosti o změnu'!$DT$2="ano",'Rozpočet + Žádosti o změnu'!DQ25,IF('Rozpočet + Žádosti o změnu'!$DH$2="ano",'Rozpočet + Žádosti o změnu'!DE25,IF('Rozpočet + Žádosti o změnu'!$CV$2="ano",'Rozpočet + Žádosti o změnu'!CS25,IF('Rozpočet + Žádosti o změnu'!$CJ$2="ano",'Rozpočet + Žádosti o změnu'!CG25,IF('Rozpočet + Žádosti o změnu'!$BX$2="ano",'Rozpočet + Žádosti o změnu'!BU25,IF('Rozpočet + Žádosti o změnu'!$BL$2="ano",'Rozpočet + Žádosti o změnu'!BI25,IF('Rozpočet + Žádosti o změnu'!$AZ$2="ano",'Rozpočet + Žádosti o změnu'!AW25,IF('Rozpočet + Žádosti o změnu'!$AN$2="ano",'Rozpočet + Žádosti o změnu'!AK25,'Rozpočet + Žádosti o změnu'!K25))))))))))</f>
        <v>0</v>
      </c>
      <c r="S25" s="267">
        <f>IF('Rozpočet + Žádosti o změnu'!$ER$2="ano",'Rozpočet + Žádosti o změnu'!EP25,IF('Rozpočet + Žádosti o změnu'!$EF$2="ano",'Rozpočet + Žádosti o změnu'!ED25,IF('Rozpočet + Žádosti o změnu'!$DT$2="ano",'Rozpočet + Žádosti o změnu'!DR25,IF('Rozpočet + Žádosti o změnu'!$DH$2="ano",'Rozpočet + Žádosti o změnu'!DF25,IF('Rozpočet + Žádosti o změnu'!$CV$2="ano",'Rozpočet + Žádosti o změnu'!CT25,IF('Rozpočet + Žádosti o změnu'!$CJ$2="ano",'Rozpočet + Žádosti o změnu'!CH25,IF('Rozpočet + Žádosti o změnu'!$BX$2="ano",'Rozpočet + Žádosti o změnu'!BV25,IF('Rozpočet + Žádosti o změnu'!$BL$2="ano",'Rozpočet + Žádosti o změnu'!BJ25,IF('Rozpočet + Žádosti o změnu'!$AZ$2="ano",'Rozpočet + Žádosti o změnu'!AX25,IF('Rozpočet + Žádosti o změnu'!$AN$2="ano",'Rozpočet + Žádosti o změnu'!AL25,'Rozpočet + Žádosti o změnu'!L25))))))))))</f>
        <v>0</v>
      </c>
      <c r="T25" s="267">
        <f>IF('Rozpočet + Žádosti o změnu'!$ER$2="ano",'Rozpočet + Žádosti o změnu'!EQ25,IF('Rozpočet + Žádosti o změnu'!$EF$2="ano",'Rozpočet + Žádosti o změnu'!EE25,IF('Rozpočet + Žádosti o změnu'!$DT$2="ano",'Rozpočet + Žádosti o změnu'!DS25,IF('Rozpočet + Žádosti o změnu'!$DH$2="ano",'Rozpočet + Žádosti o změnu'!DG25,IF('Rozpočet + Žádosti o změnu'!$CV$2="ano",'Rozpočet + Žádosti o změnu'!CU25,IF('Rozpočet + Žádosti o změnu'!$CJ$2="ano",'Rozpočet + Žádosti o změnu'!CI25,IF('Rozpočet + Žádosti o změnu'!$BX$2="ano",'Rozpočet + Žádosti o změnu'!BW25,IF('Rozpočet + Žádosti o změnu'!$BL$2="ano",'Rozpočet + Žádosti o změnu'!BK25,IF('Rozpočet + Žádosti o změnu'!$AZ$2="ano",'Rozpočet + Žádosti o změnu'!AY25,IF('Rozpočet + Žádosti o změnu'!$AN$2="ano",'Rozpočet + Žádosti o změnu'!AM25,'Rozpočet + Žádosti o změnu'!M25))))))))))</f>
        <v>0</v>
      </c>
      <c r="U25" s="267">
        <f>IF('Rozpočet + Žádosti o změnu'!$ER$2="ano",'Rozpočet + Žádosti o změnu'!ER25,IF('Rozpočet + Žádosti o změnu'!$EF$2="ano",'Rozpočet + Žádosti o změnu'!EF25,IF('Rozpočet + Žádosti o změnu'!$DT$2="ano",'Rozpočet + Žádosti o změnu'!DT25,IF('Rozpočet + Žádosti o změnu'!$DH$2="ano",'Rozpočet + Žádosti o změnu'!DH25,IF('Rozpočet + Žádosti o změnu'!$CV$2="ano",'Rozpočet + Žádosti o změnu'!CV25,IF('Rozpočet + Žádosti o změnu'!$CJ$2="ano",'Rozpočet + Žádosti o změnu'!CJ25,IF('Rozpočet + Žádosti o změnu'!$BX$2="ano",'Rozpočet + Žádosti o změnu'!BX25,IF('Rozpočet + Žádosti o změnu'!$BL$2="ano",'Rozpočet + Žádosti o změnu'!BL25,IF('Rozpočet + Žádosti o změnu'!$AZ$2="ano",'Rozpočet + Žádosti o změnu'!AZ25,IF('Rozpočet + Žádosti o změnu'!$AN$2="ano",'Rozpočet + Žádosti o změnu'!AN25,'Rozpočet + Žádosti o změnu'!N25))))))))))</f>
        <v>0</v>
      </c>
      <c r="W25" s="281">
        <f>IF('ZoR č. 1'!$D25="",0,'ZoR č. 1'!G25)+IF('ZoR č. 2'!$D25="",0,'ZoR č. 2'!G25)+IF('ZoR č. 3'!$D25="",0,'ZoR č. 3'!G25)+IF('ZoR č. 4'!$D25="",0,'ZoR č. 4'!G25)+IF('ZoR č. 5'!$D25="",0,'ZoR č. 5'!G25)+IF('ZoR č. 6'!$D25="",0,'ZoR č. 6'!G25)+IF('ZoR č. 7'!$D25="",0,'ZoR č. 7'!G25)+IF('ZoR č. 8'!$D25="",0,'ZoR č. 8'!G25)+IF('ZoR č. 9'!$D25="",0,'ZoR č. 9'!G25)+IF('ZoR č. 10'!$D25="",0,'ZoR č. 10'!G25)+IF(ZZoR!$D25="",0,ZZoR!G25)</f>
        <v>0</v>
      </c>
      <c r="X25" s="281">
        <f>IF('ZoR č. 1'!$D25="",0,'ZoR č. 1'!H25)+IF('ZoR č. 2'!$D25="",0,'ZoR č. 2'!H25)+IF('ZoR č. 3'!$D25="",0,'ZoR č. 3'!H25)+IF('ZoR č. 4'!$D25="",0,'ZoR č. 4'!H25)+IF('ZoR č. 5'!$D25="",0,'ZoR č. 5'!H25)+IF('ZoR č. 6'!$D25="",0,'ZoR č. 6'!H25)+IF('ZoR č. 7'!$D25="",0,'ZoR č. 7'!H25)+IF('ZoR č. 8'!$D25="",0,'ZoR č. 8'!H25)+IF('ZoR č. 9'!$D25="",0,'ZoR č. 9'!H25)+IF('ZoR č. 10'!$D25="",0,'ZoR č. 10'!H25)+IF(ZZoR!$D25="",0,ZZoR!H25)</f>
        <v>0</v>
      </c>
      <c r="Y25" s="281">
        <f>IF('ZoR č. 1'!$D25="",0,'ZoR č. 1'!I25)+IF('ZoR č. 2'!$D25="",0,'ZoR č. 2'!I25)+IF('ZoR č. 3'!$D25="",0,'ZoR č. 3'!I25)+IF('ZoR č. 4'!$D25="",0,'ZoR č. 4'!I25)+IF('ZoR č. 5'!$D25="",0,'ZoR č. 5'!I25)+IF('ZoR č. 6'!$D25="",0,'ZoR č. 6'!I25)+IF('ZoR č. 7'!$D25="",0,'ZoR č. 7'!I25)+IF('ZoR č. 8'!$D25="",0,'ZoR č. 8'!I25)+IF('ZoR č. 9'!$D25="",0,'ZoR č. 9'!I25)+IF('ZoR č. 10'!$D25="",0,'ZoR č. 10'!I25)+IF(ZZoR!$D25="",0,ZZoR!I25)</f>
        <v>0</v>
      </c>
      <c r="Z25" s="281">
        <f>IF('ZoR č. 1'!$D25="",0,'ZoR č. 1'!J25)+IF('ZoR č. 2'!$D25="",0,'ZoR č. 2'!J25)+IF('ZoR č. 3'!$D25="",0,'ZoR č. 3'!J25)+IF('ZoR č. 4'!$D25="",0,'ZoR č. 4'!J25)+IF('ZoR č. 5'!$D25="",0,'ZoR č. 5'!J25)+IF('ZoR č. 6'!$D25="",0,'ZoR č. 6'!J25)+IF('ZoR č. 7'!$D25="",0,'ZoR č. 7'!J25)+IF('ZoR č. 8'!$D25="",0,'ZoR č. 8'!J25)+IF('ZoR č. 9'!$D25="",0,'ZoR č. 9'!J25)+IF('ZoR č. 10'!$D25="",0,'ZoR č. 10'!J25)+IF(ZZoR!$D25="",0,ZZoR!J25)</f>
        <v>0</v>
      </c>
      <c r="AA25" s="281">
        <f>IF('ZoR č. 1'!$D25="",0,'ZoR č. 1'!K25)+IF('ZoR č. 2'!$D25="",0,'ZoR č. 2'!K25)+IF('ZoR č. 3'!$D25="",0,'ZoR č. 3'!K25)+IF('ZoR č. 4'!$D25="",0,'ZoR č. 4'!K25)+IF('ZoR č. 5'!$D25="",0,'ZoR č. 5'!K25)+IF('ZoR č. 6'!$D25="",0,'ZoR č. 6'!K25)+IF('ZoR č. 7'!$D25="",0,'ZoR č. 7'!K25)+IF('ZoR č. 8'!$D25="",0,'ZoR č. 8'!K25)+IF('ZoR č. 9'!$D25="",0,'ZoR č. 9'!K25)+IF('ZoR č. 10'!$D25="",0,'ZoR č. 10'!K25)+IF(ZZoR!$D25="",0,ZZoR!K25)</f>
        <v>0</v>
      </c>
      <c r="AB25" s="281">
        <f>IF('ZoR č. 1'!$D25="",0,'ZoR č. 1'!L25)+IF('ZoR č. 2'!$D25="",0,'ZoR č. 2'!L25)+IF('ZoR č. 3'!$D25="",0,'ZoR č. 3'!L25)+IF('ZoR č. 4'!$D25="",0,'ZoR č. 4'!L25)+IF('ZoR č. 5'!$D25="",0,'ZoR č. 5'!L25)+IF('ZoR č. 6'!$D25="",0,'ZoR č. 6'!L25)+IF('ZoR č. 7'!$D25="",0,'ZoR č. 7'!L25)+IF('ZoR č. 8'!$D25="",0,'ZoR č. 8'!L25)+IF('ZoR č. 9'!$D25="",0,'ZoR č. 9'!L25)+IF('ZoR č. 10'!$D25="",0,'ZoR č. 10'!L25)+IF(ZZoR!$D25="",0,ZZoR!L25)</f>
        <v>0</v>
      </c>
      <c r="AC25" s="281">
        <f>IF('ZoR č. 1'!$D25="",0,'ZoR č. 1'!M25)+IF('ZoR č. 2'!$D25="",0,'ZoR č. 2'!M25)+IF('ZoR č. 3'!$D25="",0,'ZoR č. 3'!M25)+IF('ZoR č. 4'!$D25="",0,'ZoR č. 4'!M25)+IF('ZoR č. 5'!$D25="",0,'ZoR č. 5'!M25)+IF('ZoR č. 6'!$D25="",0,'ZoR č. 6'!M25)+IF('ZoR č. 7'!$D25="",0,'ZoR č. 7'!M25)+IF('ZoR č. 8'!$D25="",0,'ZoR č. 8'!M25)+IF('ZoR č. 9'!$D25="",0,'ZoR č. 9'!M25)+IF('ZoR č. 10'!$D25="",0,'ZoR č. 10'!M25)+IF(ZZoR!$D25="",0,ZZoR!M25)</f>
        <v>0</v>
      </c>
      <c r="AE25" s="282" t="str">
        <f t="shared" si="3"/>
        <v/>
      </c>
    </row>
    <row r="26" spans="2:31" x14ac:dyDescent="0.25">
      <c r="B26" s="9" t="s">
        <v>69</v>
      </c>
      <c r="C26" s="98" t="str">
        <f>IF(COUNTA('Přehled partnerů'!C26:D26)&lt;&gt;2,"partner neuveden",IF('Přehled partnerů'!N26="ANO",'Přehled partnerů'!C26,"v tomto období nerelevantní"))</f>
        <v>partner neuveden</v>
      </c>
      <c r="D26" s="108" t="str">
        <f>IF(COUNTA('Přehled partnerů'!C26:D26)&lt;&gt;2,"",IF('Přehled partnerů'!N26="ANO",'Přehled partnerů'!D26,""))</f>
        <v/>
      </c>
      <c r="E26" s="21" t="str">
        <f t="shared" si="0"/>
        <v/>
      </c>
      <c r="F26" s="114" t="str">
        <f t="shared" si="1"/>
        <v/>
      </c>
      <c r="G26" s="125">
        <v>0</v>
      </c>
      <c r="H26" s="126">
        <v>0</v>
      </c>
      <c r="I26" s="126">
        <v>0</v>
      </c>
      <c r="J26" s="126">
        <v>0</v>
      </c>
      <c r="K26" s="16">
        <v>0</v>
      </c>
      <c r="L26" s="16">
        <v>0</v>
      </c>
      <c r="M26" s="20">
        <v>0</v>
      </c>
      <c r="N26" s="58" t="str">
        <f t="shared" si="2"/>
        <v/>
      </c>
      <c r="O26" s="267">
        <f>IF('Rozpočet + Žádosti o změnu'!$ER$2="ano",'Rozpočet + Žádosti o změnu'!EL26,IF('Rozpočet + Žádosti o změnu'!$EF$2="ano",'Rozpočet + Žádosti o změnu'!DZ26,IF('Rozpočet + Žádosti o změnu'!$DT$2="ano",'Rozpočet + Žádosti o změnu'!DN26,IF('Rozpočet + Žádosti o změnu'!$DH$2="ano",'Rozpočet + Žádosti o změnu'!DB26,IF('Rozpočet + Žádosti o změnu'!$CV$2="ano",'Rozpočet + Žádosti o změnu'!CP26,IF('Rozpočet + Žádosti o změnu'!$CJ$2="ano",'Rozpočet + Žádosti o změnu'!CD26,IF('Rozpočet + Žádosti o změnu'!$BX$2="ano",'Rozpočet + Žádosti o změnu'!BR26,IF('Rozpočet + Žádosti o změnu'!$BL$2="ano",'Rozpočet + Žádosti o změnu'!BF26,IF('Rozpočet + Žádosti o změnu'!$AZ$2="ano",'Rozpočet + Žádosti o změnu'!AT26,IF('Rozpočet + Žádosti o změnu'!$AN$2="ano",'Rozpočet + Žádosti o změnu'!AH26,'Rozpočet + Žádosti o změnu'!H26))))))))))</f>
        <v>0</v>
      </c>
      <c r="P26" s="267">
        <f>IF('Rozpočet + Žádosti o změnu'!$ER$2="ano",'Rozpočet + Žádosti o změnu'!EM26,IF('Rozpočet + Žádosti o změnu'!$EF$2="ano",'Rozpočet + Žádosti o změnu'!EA26,IF('Rozpočet + Žádosti o změnu'!$DT$2="ano",'Rozpočet + Žádosti o změnu'!DO26,IF('Rozpočet + Žádosti o změnu'!$DH$2="ano",'Rozpočet + Žádosti o změnu'!DC26,IF('Rozpočet + Žádosti o změnu'!$CV$2="ano",'Rozpočet + Žádosti o změnu'!CQ26,IF('Rozpočet + Žádosti o změnu'!$CJ$2="ano",'Rozpočet + Žádosti o změnu'!CE26,IF('Rozpočet + Žádosti o změnu'!$BX$2="ano",'Rozpočet + Žádosti o změnu'!BS26,IF('Rozpočet + Žádosti o změnu'!$BL$2="ano",'Rozpočet + Žádosti o změnu'!BG26,IF('Rozpočet + Žádosti o změnu'!$AZ$2="ano",'Rozpočet + Žádosti o změnu'!AU26,IF('Rozpočet + Žádosti o změnu'!$AN$2="ano",'Rozpočet + Žádosti o změnu'!AI26,'Rozpočet + Žádosti o změnu'!I26))))))))))</f>
        <v>0</v>
      </c>
      <c r="Q26" s="267">
        <f>IF('Rozpočet + Žádosti o změnu'!$ER$2="ano",'Rozpočet + Žádosti o změnu'!EN26,IF('Rozpočet + Žádosti o změnu'!$EF$2="ano",'Rozpočet + Žádosti o změnu'!EB26,IF('Rozpočet + Žádosti o změnu'!$DT$2="ano",'Rozpočet + Žádosti o změnu'!DP26,IF('Rozpočet + Žádosti o změnu'!$DH$2="ano",'Rozpočet + Žádosti o změnu'!DD26,IF('Rozpočet + Žádosti o změnu'!$CV$2="ano",'Rozpočet + Žádosti o změnu'!CR26,IF('Rozpočet + Žádosti o změnu'!$CJ$2="ano",'Rozpočet + Žádosti o změnu'!CF26,IF('Rozpočet + Žádosti o změnu'!$BX$2="ano",'Rozpočet + Žádosti o změnu'!BT26,IF('Rozpočet + Žádosti o změnu'!$BL$2="ano",'Rozpočet + Žádosti o změnu'!BH26,IF('Rozpočet + Žádosti o změnu'!$AZ$2="ano",'Rozpočet + Žádosti o změnu'!AV26,IF('Rozpočet + Žádosti o změnu'!$AN$2="ano",'Rozpočet + Žádosti o změnu'!AJ26,'Rozpočet + Žádosti o změnu'!J26))))))))))</f>
        <v>0</v>
      </c>
      <c r="R26" s="267">
        <f>IF('Rozpočet + Žádosti o změnu'!$ER$2="ano",'Rozpočet + Žádosti o změnu'!EO26,IF('Rozpočet + Žádosti o změnu'!$EF$2="ano",'Rozpočet + Žádosti o změnu'!EC26,IF('Rozpočet + Žádosti o změnu'!$DT$2="ano",'Rozpočet + Žádosti o změnu'!DQ26,IF('Rozpočet + Žádosti o změnu'!$DH$2="ano",'Rozpočet + Žádosti o změnu'!DE26,IF('Rozpočet + Žádosti o změnu'!$CV$2="ano",'Rozpočet + Žádosti o změnu'!CS26,IF('Rozpočet + Žádosti o změnu'!$CJ$2="ano",'Rozpočet + Žádosti o změnu'!CG26,IF('Rozpočet + Žádosti o změnu'!$BX$2="ano",'Rozpočet + Žádosti o změnu'!BU26,IF('Rozpočet + Žádosti o změnu'!$BL$2="ano",'Rozpočet + Žádosti o změnu'!BI26,IF('Rozpočet + Žádosti o změnu'!$AZ$2="ano",'Rozpočet + Žádosti o změnu'!AW26,IF('Rozpočet + Žádosti o změnu'!$AN$2="ano",'Rozpočet + Žádosti o změnu'!AK26,'Rozpočet + Žádosti o změnu'!K26))))))))))</f>
        <v>0</v>
      </c>
      <c r="S26" s="267">
        <f>IF('Rozpočet + Žádosti o změnu'!$ER$2="ano",'Rozpočet + Žádosti o změnu'!EP26,IF('Rozpočet + Žádosti o změnu'!$EF$2="ano",'Rozpočet + Žádosti o změnu'!ED26,IF('Rozpočet + Žádosti o změnu'!$DT$2="ano",'Rozpočet + Žádosti o změnu'!DR26,IF('Rozpočet + Žádosti o změnu'!$DH$2="ano",'Rozpočet + Žádosti o změnu'!DF26,IF('Rozpočet + Žádosti o změnu'!$CV$2="ano",'Rozpočet + Žádosti o změnu'!CT26,IF('Rozpočet + Žádosti o změnu'!$CJ$2="ano",'Rozpočet + Žádosti o změnu'!CH26,IF('Rozpočet + Žádosti o změnu'!$BX$2="ano",'Rozpočet + Žádosti o změnu'!BV26,IF('Rozpočet + Žádosti o změnu'!$BL$2="ano",'Rozpočet + Žádosti o změnu'!BJ26,IF('Rozpočet + Žádosti o změnu'!$AZ$2="ano",'Rozpočet + Žádosti o změnu'!AX26,IF('Rozpočet + Žádosti o změnu'!$AN$2="ano",'Rozpočet + Žádosti o změnu'!AL26,'Rozpočet + Žádosti o změnu'!L26))))))))))</f>
        <v>0</v>
      </c>
      <c r="T26" s="267">
        <f>IF('Rozpočet + Žádosti o změnu'!$ER$2="ano",'Rozpočet + Žádosti o změnu'!EQ26,IF('Rozpočet + Žádosti o změnu'!$EF$2="ano",'Rozpočet + Žádosti o změnu'!EE26,IF('Rozpočet + Žádosti o změnu'!$DT$2="ano",'Rozpočet + Žádosti o změnu'!DS26,IF('Rozpočet + Žádosti o změnu'!$DH$2="ano",'Rozpočet + Žádosti o změnu'!DG26,IF('Rozpočet + Žádosti o změnu'!$CV$2="ano",'Rozpočet + Žádosti o změnu'!CU26,IF('Rozpočet + Žádosti o změnu'!$CJ$2="ano",'Rozpočet + Žádosti o změnu'!CI26,IF('Rozpočet + Žádosti o změnu'!$BX$2="ano",'Rozpočet + Žádosti o změnu'!BW26,IF('Rozpočet + Žádosti o změnu'!$BL$2="ano",'Rozpočet + Žádosti o změnu'!BK26,IF('Rozpočet + Žádosti o změnu'!$AZ$2="ano",'Rozpočet + Žádosti o změnu'!AY26,IF('Rozpočet + Žádosti o změnu'!$AN$2="ano",'Rozpočet + Žádosti o změnu'!AM26,'Rozpočet + Žádosti o změnu'!M26))))))))))</f>
        <v>0</v>
      </c>
      <c r="U26" s="267">
        <f>IF('Rozpočet + Žádosti o změnu'!$ER$2="ano",'Rozpočet + Žádosti o změnu'!ER26,IF('Rozpočet + Žádosti o změnu'!$EF$2="ano",'Rozpočet + Žádosti o změnu'!EF26,IF('Rozpočet + Žádosti o změnu'!$DT$2="ano",'Rozpočet + Žádosti o změnu'!DT26,IF('Rozpočet + Žádosti o změnu'!$DH$2="ano",'Rozpočet + Žádosti o změnu'!DH26,IF('Rozpočet + Žádosti o změnu'!$CV$2="ano",'Rozpočet + Žádosti o změnu'!CV26,IF('Rozpočet + Žádosti o změnu'!$CJ$2="ano",'Rozpočet + Žádosti o změnu'!CJ26,IF('Rozpočet + Žádosti o změnu'!$BX$2="ano",'Rozpočet + Žádosti o změnu'!BX26,IF('Rozpočet + Žádosti o změnu'!$BL$2="ano",'Rozpočet + Žádosti o změnu'!BL26,IF('Rozpočet + Žádosti o změnu'!$AZ$2="ano",'Rozpočet + Žádosti o změnu'!AZ26,IF('Rozpočet + Žádosti o změnu'!$AN$2="ano",'Rozpočet + Žádosti o změnu'!AN26,'Rozpočet + Žádosti o změnu'!N26))))))))))</f>
        <v>0</v>
      </c>
      <c r="W26" s="281">
        <f>IF('ZoR č. 1'!$D26="",0,'ZoR č. 1'!G26)+IF('ZoR č. 2'!$D26="",0,'ZoR č. 2'!G26)+IF('ZoR č. 3'!$D26="",0,'ZoR č. 3'!G26)+IF('ZoR č. 4'!$D26="",0,'ZoR č. 4'!G26)+IF('ZoR č. 5'!$D26="",0,'ZoR č. 5'!G26)+IF('ZoR č. 6'!$D26="",0,'ZoR č. 6'!G26)+IF('ZoR č. 7'!$D26="",0,'ZoR č. 7'!G26)+IF('ZoR č. 8'!$D26="",0,'ZoR č. 8'!G26)+IF('ZoR č. 9'!$D26="",0,'ZoR č. 9'!G26)+IF('ZoR č. 10'!$D26="",0,'ZoR č. 10'!G26)+IF(ZZoR!$D26="",0,ZZoR!G26)</f>
        <v>0</v>
      </c>
      <c r="X26" s="281">
        <f>IF('ZoR č. 1'!$D26="",0,'ZoR č. 1'!H26)+IF('ZoR č. 2'!$D26="",0,'ZoR č. 2'!H26)+IF('ZoR č. 3'!$D26="",0,'ZoR č. 3'!H26)+IF('ZoR č. 4'!$D26="",0,'ZoR č. 4'!H26)+IF('ZoR č. 5'!$D26="",0,'ZoR č. 5'!H26)+IF('ZoR č. 6'!$D26="",0,'ZoR č. 6'!H26)+IF('ZoR č. 7'!$D26="",0,'ZoR č. 7'!H26)+IF('ZoR č. 8'!$D26="",0,'ZoR č. 8'!H26)+IF('ZoR č. 9'!$D26="",0,'ZoR č. 9'!H26)+IF('ZoR č. 10'!$D26="",0,'ZoR č. 10'!H26)+IF(ZZoR!$D26="",0,ZZoR!H26)</f>
        <v>0</v>
      </c>
      <c r="Y26" s="281">
        <f>IF('ZoR č. 1'!$D26="",0,'ZoR č. 1'!I26)+IF('ZoR č. 2'!$D26="",0,'ZoR č. 2'!I26)+IF('ZoR č. 3'!$D26="",0,'ZoR č. 3'!I26)+IF('ZoR č. 4'!$D26="",0,'ZoR č. 4'!I26)+IF('ZoR č. 5'!$D26="",0,'ZoR č. 5'!I26)+IF('ZoR č. 6'!$D26="",0,'ZoR č. 6'!I26)+IF('ZoR č. 7'!$D26="",0,'ZoR č. 7'!I26)+IF('ZoR č. 8'!$D26="",0,'ZoR č. 8'!I26)+IF('ZoR č. 9'!$D26="",0,'ZoR č. 9'!I26)+IF('ZoR č. 10'!$D26="",0,'ZoR č. 10'!I26)+IF(ZZoR!$D26="",0,ZZoR!I26)</f>
        <v>0</v>
      </c>
      <c r="Z26" s="281">
        <f>IF('ZoR č. 1'!$D26="",0,'ZoR č. 1'!J26)+IF('ZoR č. 2'!$D26="",0,'ZoR č. 2'!J26)+IF('ZoR č. 3'!$D26="",0,'ZoR č. 3'!J26)+IF('ZoR č. 4'!$D26="",0,'ZoR č. 4'!J26)+IF('ZoR č. 5'!$D26="",0,'ZoR č. 5'!J26)+IF('ZoR č. 6'!$D26="",0,'ZoR č. 6'!J26)+IF('ZoR č. 7'!$D26="",0,'ZoR č. 7'!J26)+IF('ZoR č. 8'!$D26="",0,'ZoR č. 8'!J26)+IF('ZoR č. 9'!$D26="",0,'ZoR č. 9'!J26)+IF('ZoR č. 10'!$D26="",0,'ZoR č. 10'!J26)+IF(ZZoR!$D26="",0,ZZoR!J26)</f>
        <v>0</v>
      </c>
      <c r="AA26" s="281">
        <f>IF('ZoR č. 1'!$D26="",0,'ZoR č. 1'!K26)+IF('ZoR č. 2'!$D26="",0,'ZoR č. 2'!K26)+IF('ZoR č. 3'!$D26="",0,'ZoR č. 3'!K26)+IF('ZoR č. 4'!$D26="",0,'ZoR č. 4'!K26)+IF('ZoR č. 5'!$D26="",0,'ZoR č. 5'!K26)+IF('ZoR č. 6'!$D26="",0,'ZoR č. 6'!K26)+IF('ZoR č. 7'!$D26="",0,'ZoR č. 7'!K26)+IF('ZoR č. 8'!$D26="",0,'ZoR č. 8'!K26)+IF('ZoR č. 9'!$D26="",0,'ZoR č. 9'!K26)+IF('ZoR č. 10'!$D26="",0,'ZoR č. 10'!K26)+IF(ZZoR!$D26="",0,ZZoR!K26)</f>
        <v>0</v>
      </c>
      <c r="AB26" s="281">
        <f>IF('ZoR č. 1'!$D26="",0,'ZoR č. 1'!L26)+IF('ZoR č. 2'!$D26="",0,'ZoR č. 2'!L26)+IF('ZoR č. 3'!$D26="",0,'ZoR č. 3'!L26)+IF('ZoR č. 4'!$D26="",0,'ZoR č. 4'!L26)+IF('ZoR č. 5'!$D26="",0,'ZoR č. 5'!L26)+IF('ZoR č. 6'!$D26="",0,'ZoR č. 6'!L26)+IF('ZoR č. 7'!$D26="",0,'ZoR č. 7'!L26)+IF('ZoR č. 8'!$D26="",0,'ZoR č. 8'!L26)+IF('ZoR č. 9'!$D26="",0,'ZoR č. 9'!L26)+IF('ZoR č. 10'!$D26="",0,'ZoR č. 10'!L26)+IF(ZZoR!$D26="",0,ZZoR!L26)</f>
        <v>0</v>
      </c>
      <c r="AC26" s="281">
        <f>IF('ZoR č. 1'!$D26="",0,'ZoR č. 1'!M26)+IF('ZoR č. 2'!$D26="",0,'ZoR č. 2'!M26)+IF('ZoR č. 3'!$D26="",0,'ZoR č. 3'!M26)+IF('ZoR č. 4'!$D26="",0,'ZoR č. 4'!M26)+IF('ZoR č. 5'!$D26="",0,'ZoR č. 5'!M26)+IF('ZoR č. 6'!$D26="",0,'ZoR č. 6'!M26)+IF('ZoR č. 7'!$D26="",0,'ZoR č. 7'!M26)+IF('ZoR č. 8'!$D26="",0,'ZoR č. 8'!M26)+IF('ZoR č. 9'!$D26="",0,'ZoR č. 9'!M26)+IF('ZoR č. 10'!$D26="",0,'ZoR č. 10'!M26)+IF(ZZoR!$D26="",0,ZZoR!M26)</f>
        <v>0</v>
      </c>
      <c r="AE26" s="282" t="str">
        <f t="shared" si="3"/>
        <v/>
      </c>
    </row>
    <row r="27" spans="2:31" x14ac:dyDescent="0.25">
      <c r="B27" s="9" t="s">
        <v>70</v>
      </c>
      <c r="C27" s="98" t="str">
        <f>IF(COUNTA('Přehled partnerů'!C27:D27)&lt;&gt;2,"partner neuveden",IF('Přehled partnerů'!N27="ANO",'Přehled partnerů'!C27,"v tomto období nerelevantní"))</f>
        <v>partner neuveden</v>
      </c>
      <c r="D27" s="108" t="str">
        <f>IF(COUNTA('Přehled partnerů'!C27:D27)&lt;&gt;2,"",IF('Přehled partnerů'!N27="ANO",'Přehled partnerů'!D27,""))</f>
        <v/>
      </c>
      <c r="E27" s="21" t="str">
        <f t="shared" si="0"/>
        <v/>
      </c>
      <c r="F27" s="114" t="str">
        <f t="shared" si="1"/>
        <v/>
      </c>
      <c r="G27" s="125">
        <v>0</v>
      </c>
      <c r="H27" s="126">
        <v>0</v>
      </c>
      <c r="I27" s="126">
        <v>0</v>
      </c>
      <c r="J27" s="126">
        <v>0</v>
      </c>
      <c r="K27" s="16">
        <v>0</v>
      </c>
      <c r="L27" s="16">
        <v>0</v>
      </c>
      <c r="M27" s="20">
        <v>0</v>
      </c>
      <c r="N27" s="58" t="str">
        <f t="shared" si="2"/>
        <v/>
      </c>
      <c r="O27" s="267">
        <f>IF('Rozpočet + Žádosti o změnu'!$ER$2="ano",'Rozpočet + Žádosti o změnu'!EL27,IF('Rozpočet + Žádosti o změnu'!$EF$2="ano",'Rozpočet + Žádosti o změnu'!DZ27,IF('Rozpočet + Žádosti o změnu'!$DT$2="ano",'Rozpočet + Žádosti o změnu'!DN27,IF('Rozpočet + Žádosti o změnu'!$DH$2="ano",'Rozpočet + Žádosti o změnu'!DB27,IF('Rozpočet + Žádosti o změnu'!$CV$2="ano",'Rozpočet + Žádosti o změnu'!CP27,IF('Rozpočet + Žádosti o změnu'!$CJ$2="ano",'Rozpočet + Žádosti o změnu'!CD27,IF('Rozpočet + Žádosti o změnu'!$BX$2="ano",'Rozpočet + Žádosti o změnu'!BR27,IF('Rozpočet + Žádosti o změnu'!$BL$2="ano",'Rozpočet + Žádosti o změnu'!BF27,IF('Rozpočet + Žádosti o změnu'!$AZ$2="ano",'Rozpočet + Žádosti o změnu'!AT27,IF('Rozpočet + Žádosti o změnu'!$AN$2="ano",'Rozpočet + Žádosti o změnu'!AH27,'Rozpočet + Žádosti o změnu'!H27))))))))))</f>
        <v>0</v>
      </c>
      <c r="P27" s="267">
        <f>IF('Rozpočet + Žádosti o změnu'!$ER$2="ano",'Rozpočet + Žádosti o změnu'!EM27,IF('Rozpočet + Žádosti o změnu'!$EF$2="ano",'Rozpočet + Žádosti o změnu'!EA27,IF('Rozpočet + Žádosti o změnu'!$DT$2="ano",'Rozpočet + Žádosti o změnu'!DO27,IF('Rozpočet + Žádosti o změnu'!$DH$2="ano",'Rozpočet + Žádosti o změnu'!DC27,IF('Rozpočet + Žádosti o změnu'!$CV$2="ano",'Rozpočet + Žádosti o změnu'!CQ27,IF('Rozpočet + Žádosti o změnu'!$CJ$2="ano",'Rozpočet + Žádosti o změnu'!CE27,IF('Rozpočet + Žádosti o změnu'!$BX$2="ano",'Rozpočet + Žádosti o změnu'!BS27,IF('Rozpočet + Žádosti o změnu'!$BL$2="ano",'Rozpočet + Žádosti o změnu'!BG27,IF('Rozpočet + Žádosti o změnu'!$AZ$2="ano",'Rozpočet + Žádosti o změnu'!AU27,IF('Rozpočet + Žádosti o změnu'!$AN$2="ano",'Rozpočet + Žádosti o změnu'!AI27,'Rozpočet + Žádosti o změnu'!I27))))))))))</f>
        <v>0</v>
      </c>
      <c r="Q27" s="267">
        <f>IF('Rozpočet + Žádosti o změnu'!$ER$2="ano",'Rozpočet + Žádosti o změnu'!EN27,IF('Rozpočet + Žádosti o změnu'!$EF$2="ano",'Rozpočet + Žádosti o změnu'!EB27,IF('Rozpočet + Žádosti o změnu'!$DT$2="ano",'Rozpočet + Žádosti o změnu'!DP27,IF('Rozpočet + Žádosti o změnu'!$DH$2="ano",'Rozpočet + Žádosti o změnu'!DD27,IF('Rozpočet + Žádosti o změnu'!$CV$2="ano",'Rozpočet + Žádosti o změnu'!CR27,IF('Rozpočet + Žádosti o změnu'!$CJ$2="ano",'Rozpočet + Žádosti o změnu'!CF27,IF('Rozpočet + Žádosti o změnu'!$BX$2="ano",'Rozpočet + Žádosti o změnu'!BT27,IF('Rozpočet + Žádosti o změnu'!$BL$2="ano",'Rozpočet + Žádosti o změnu'!BH27,IF('Rozpočet + Žádosti o změnu'!$AZ$2="ano",'Rozpočet + Žádosti o změnu'!AV27,IF('Rozpočet + Žádosti o změnu'!$AN$2="ano",'Rozpočet + Žádosti o změnu'!AJ27,'Rozpočet + Žádosti o změnu'!J27))))))))))</f>
        <v>0</v>
      </c>
      <c r="R27" s="267">
        <f>IF('Rozpočet + Žádosti o změnu'!$ER$2="ano",'Rozpočet + Žádosti o změnu'!EO27,IF('Rozpočet + Žádosti o změnu'!$EF$2="ano",'Rozpočet + Žádosti o změnu'!EC27,IF('Rozpočet + Žádosti o změnu'!$DT$2="ano",'Rozpočet + Žádosti o změnu'!DQ27,IF('Rozpočet + Žádosti o změnu'!$DH$2="ano",'Rozpočet + Žádosti o změnu'!DE27,IF('Rozpočet + Žádosti o změnu'!$CV$2="ano",'Rozpočet + Žádosti o změnu'!CS27,IF('Rozpočet + Žádosti o změnu'!$CJ$2="ano",'Rozpočet + Žádosti o změnu'!CG27,IF('Rozpočet + Žádosti o změnu'!$BX$2="ano",'Rozpočet + Žádosti o změnu'!BU27,IF('Rozpočet + Žádosti o změnu'!$BL$2="ano",'Rozpočet + Žádosti o změnu'!BI27,IF('Rozpočet + Žádosti o změnu'!$AZ$2="ano",'Rozpočet + Žádosti o změnu'!AW27,IF('Rozpočet + Žádosti o změnu'!$AN$2="ano",'Rozpočet + Žádosti o změnu'!AK27,'Rozpočet + Žádosti o změnu'!K27))))))))))</f>
        <v>0</v>
      </c>
      <c r="S27" s="267">
        <f>IF('Rozpočet + Žádosti o změnu'!$ER$2="ano",'Rozpočet + Žádosti o změnu'!EP27,IF('Rozpočet + Žádosti o změnu'!$EF$2="ano",'Rozpočet + Žádosti o změnu'!ED27,IF('Rozpočet + Žádosti o změnu'!$DT$2="ano",'Rozpočet + Žádosti o změnu'!DR27,IF('Rozpočet + Žádosti o změnu'!$DH$2="ano",'Rozpočet + Žádosti o změnu'!DF27,IF('Rozpočet + Žádosti o změnu'!$CV$2="ano",'Rozpočet + Žádosti o změnu'!CT27,IF('Rozpočet + Žádosti o změnu'!$CJ$2="ano",'Rozpočet + Žádosti o změnu'!CH27,IF('Rozpočet + Žádosti o změnu'!$BX$2="ano",'Rozpočet + Žádosti o změnu'!BV27,IF('Rozpočet + Žádosti o změnu'!$BL$2="ano",'Rozpočet + Žádosti o změnu'!BJ27,IF('Rozpočet + Žádosti o změnu'!$AZ$2="ano",'Rozpočet + Žádosti o změnu'!AX27,IF('Rozpočet + Žádosti o změnu'!$AN$2="ano",'Rozpočet + Žádosti o změnu'!AL27,'Rozpočet + Žádosti o změnu'!L27))))))))))</f>
        <v>0</v>
      </c>
      <c r="T27" s="267">
        <f>IF('Rozpočet + Žádosti o změnu'!$ER$2="ano",'Rozpočet + Žádosti o změnu'!EQ27,IF('Rozpočet + Žádosti o změnu'!$EF$2="ano",'Rozpočet + Žádosti o změnu'!EE27,IF('Rozpočet + Žádosti o změnu'!$DT$2="ano",'Rozpočet + Žádosti o změnu'!DS27,IF('Rozpočet + Žádosti o změnu'!$DH$2="ano",'Rozpočet + Žádosti o změnu'!DG27,IF('Rozpočet + Žádosti o změnu'!$CV$2="ano",'Rozpočet + Žádosti o změnu'!CU27,IF('Rozpočet + Žádosti o změnu'!$CJ$2="ano",'Rozpočet + Žádosti o změnu'!CI27,IF('Rozpočet + Žádosti o změnu'!$BX$2="ano",'Rozpočet + Žádosti o změnu'!BW27,IF('Rozpočet + Žádosti o změnu'!$BL$2="ano",'Rozpočet + Žádosti o změnu'!BK27,IF('Rozpočet + Žádosti o změnu'!$AZ$2="ano",'Rozpočet + Žádosti o změnu'!AY27,IF('Rozpočet + Žádosti o změnu'!$AN$2="ano",'Rozpočet + Žádosti o změnu'!AM27,'Rozpočet + Žádosti o změnu'!M27))))))))))</f>
        <v>0</v>
      </c>
      <c r="U27" s="267">
        <f>IF('Rozpočet + Žádosti o změnu'!$ER$2="ano",'Rozpočet + Žádosti o změnu'!ER27,IF('Rozpočet + Žádosti o změnu'!$EF$2="ano",'Rozpočet + Žádosti o změnu'!EF27,IF('Rozpočet + Žádosti o změnu'!$DT$2="ano",'Rozpočet + Žádosti o změnu'!DT27,IF('Rozpočet + Žádosti o změnu'!$DH$2="ano",'Rozpočet + Žádosti o změnu'!DH27,IF('Rozpočet + Žádosti o změnu'!$CV$2="ano",'Rozpočet + Žádosti o změnu'!CV27,IF('Rozpočet + Žádosti o změnu'!$CJ$2="ano",'Rozpočet + Žádosti o změnu'!CJ27,IF('Rozpočet + Žádosti o změnu'!$BX$2="ano",'Rozpočet + Žádosti o změnu'!BX27,IF('Rozpočet + Žádosti o změnu'!$BL$2="ano",'Rozpočet + Žádosti o změnu'!BL27,IF('Rozpočet + Žádosti o změnu'!$AZ$2="ano",'Rozpočet + Žádosti o změnu'!AZ27,IF('Rozpočet + Žádosti o změnu'!$AN$2="ano",'Rozpočet + Žádosti o změnu'!AN27,'Rozpočet + Žádosti o změnu'!N27))))))))))</f>
        <v>0</v>
      </c>
      <c r="W27" s="281">
        <f>IF('ZoR č. 1'!$D27="",0,'ZoR č. 1'!G27)+IF('ZoR č. 2'!$D27="",0,'ZoR č. 2'!G27)+IF('ZoR č. 3'!$D27="",0,'ZoR č. 3'!G27)+IF('ZoR č. 4'!$D27="",0,'ZoR č. 4'!G27)+IF('ZoR č. 5'!$D27="",0,'ZoR č. 5'!G27)+IF('ZoR č. 6'!$D27="",0,'ZoR č. 6'!G27)+IF('ZoR č. 7'!$D27="",0,'ZoR č. 7'!G27)+IF('ZoR č. 8'!$D27="",0,'ZoR č. 8'!G27)+IF('ZoR č. 9'!$D27="",0,'ZoR č. 9'!G27)+IF('ZoR č. 10'!$D27="",0,'ZoR č. 10'!G27)+IF(ZZoR!$D27="",0,ZZoR!G27)</f>
        <v>0</v>
      </c>
      <c r="X27" s="281">
        <f>IF('ZoR č. 1'!$D27="",0,'ZoR č. 1'!H27)+IF('ZoR č. 2'!$D27="",0,'ZoR č. 2'!H27)+IF('ZoR č. 3'!$D27="",0,'ZoR č. 3'!H27)+IF('ZoR č. 4'!$D27="",0,'ZoR č. 4'!H27)+IF('ZoR č. 5'!$D27="",0,'ZoR č. 5'!H27)+IF('ZoR č. 6'!$D27="",0,'ZoR č. 6'!H27)+IF('ZoR č. 7'!$D27="",0,'ZoR č. 7'!H27)+IF('ZoR č. 8'!$D27="",0,'ZoR č. 8'!H27)+IF('ZoR č. 9'!$D27="",0,'ZoR č. 9'!H27)+IF('ZoR č. 10'!$D27="",0,'ZoR č. 10'!H27)+IF(ZZoR!$D27="",0,ZZoR!H27)</f>
        <v>0</v>
      </c>
      <c r="Y27" s="281">
        <f>IF('ZoR č. 1'!$D27="",0,'ZoR č. 1'!I27)+IF('ZoR č. 2'!$D27="",0,'ZoR č. 2'!I27)+IF('ZoR č. 3'!$D27="",0,'ZoR č. 3'!I27)+IF('ZoR č. 4'!$D27="",0,'ZoR č. 4'!I27)+IF('ZoR č. 5'!$D27="",0,'ZoR č. 5'!I27)+IF('ZoR č. 6'!$D27="",0,'ZoR č. 6'!I27)+IF('ZoR č. 7'!$D27="",0,'ZoR č. 7'!I27)+IF('ZoR č. 8'!$D27="",0,'ZoR č. 8'!I27)+IF('ZoR č. 9'!$D27="",0,'ZoR č. 9'!I27)+IF('ZoR č. 10'!$D27="",0,'ZoR č. 10'!I27)+IF(ZZoR!$D27="",0,ZZoR!I27)</f>
        <v>0</v>
      </c>
      <c r="Z27" s="281">
        <f>IF('ZoR č. 1'!$D27="",0,'ZoR č. 1'!J27)+IF('ZoR č. 2'!$D27="",0,'ZoR č. 2'!J27)+IF('ZoR č. 3'!$D27="",0,'ZoR č. 3'!J27)+IF('ZoR č. 4'!$D27="",0,'ZoR č. 4'!J27)+IF('ZoR č. 5'!$D27="",0,'ZoR č. 5'!J27)+IF('ZoR č. 6'!$D27="",0,'ZoR č. 6'!J27)+IF('ZoR č. 7'!$D27="",0,'ZoR č. 7'!J27)+IF('ZoR č. 8'!$D27="",0,'ZoR č. 8'!J27)+IF('ZoR č. 9'!$D27="",0,'ZoR č. 9'!J27)+IF('ZoR č. 10'!$D27="",0,'ZoR č. 10'!J27)+IF(ZZoR!$D27="",0,ZZoR!J27)</f>
        <v>0</v>
      </c>
      <c r="AA27" s="281">
        <f>IF('ZoR č. 1'!$D27="",0,'ZoR č. 1'!K27)+IF('ZoR č. 2'!$D27="",0,'ZoR č. 2'!K27)+IF('ZoR č. 3'!$D27="",0,'ZoR č. 3'!K27)+IF('ZoR č. 4'!$D27="",0,'ZoR č. 4'!K27)+IF('ZoR č. 5'!$D27="",0,'ZoR č. 5'!K27)+IF('ZoR č. 6'!$D27="",0,'ZoR č. 6'!K27)+IF('ZoR č. 7'!$D27="",0,'ZoR č. 7'!K27)+IF('ZoR č. 8'!$D27="",0,'ZoR č. 8'!K27)+IF('ZoR č. 9'!$D27="",0,'ZoR č. 9'!K27)+IF('ZoR č. 10'!$D27="",0,'ZoR č. 10'!K27)+IF(ZZoR!$D27="",0,ZZoR!K27)</f>
        <v>0</v>
      </c>
      <c r="AB27" s="281">
        <f>IF('ZoR č. 1'!$D27="",0,'ZoR č. 1'!L27)+IF('ZoR č. 2'!$D27="",0,'ZoR č. 2'!L27)+IF('ZoR č. 3'!$D27="",0,'ZoR č. 3'!L27)+IF('ZoR č. 4'!$D27="",0,'ZoR č. 4'!L27)+IF('ZoR č. 5'!$D27="",0,'ZoR č. 5'!L27)+IF('ZoR č. 6'!$D27="",0,'ZoR č. 6'!L27)+IF('ZoR č. 7'!$D27="",0,'ZoR č. 7'!L27)+IF('ZoR č. 8'!$D27="",0,'ZoR č. 8'!L27)+IF('ZoR č. 9'!$D27="",0,'ZoR č. 9'!L27)+IF('ZoR č. 10'!$D27="",0,'ZoR č. 10'!L27)+IF(ZZoR!$D27="",0,ZZoR!L27)</f>
        <v>0</v>
      </c>
      <c r="AC27" s="281">
        <f>IF('ZoR č. 1'!$D27="",0,'ZoR č. 1'!M27)+IF('ZoR č. 2'!$D27="",0,'ZoR č. 2'!M27)+IF('ZoR č. 3'!$D27="",0,'ZoR č. 3'!M27)+IF('ZoR č. 4'!$D27="",0,'ZoR č. 4'!M27)+IF('ZoR č. 5'!$D27="",0,'ZoR č. 5'!M27)+IF('ZoR č. 6'!$D27="",0,'ZoR č. 6'!M27)+IF('ZoR č. 7'!$D27="",0,'ZoR č. 7'!M27)+IF('ZoR č. 8'!$D27="",0,'ZoR č. 8'!M27)+IF('ZoR č. 9'!$D27="",0,'ZoR č. 9'!M27)+IF('ZoR č. 10'!$D27="",0,'ZoR č. 10'!M27)+IF(ZZoR!$D27="",0,ZZoR!M27)</f>
        <v>0</v>
      </c>
      <c r="AE27" s="282" t="str">
        <f t="shared" si="3"/>
        <v/>
      </c>
    </row>
    <row r="28" spans="2:31" x14ac:dyDescent="0.25">
      <c r="B28" s="9" t="s">
        <v>71</v>
      </c>
      <c r="C28" s="98" t="str">
        <f>IF(COUNTA('Přehled partnerů'!C28:D28)&lt;&gt;2,"partner neuveden",IF('Přehled partnerů'!N28="ANO",'Přehled partnerů'!C28,"v tomto období nerelevantní"))</f>
        <v>partner neuveden</v>
      </c>
      <c r="D28" s="108" t="str">
        <f>IF(COUNTA('Přehled partnerů'!C28:D28)&lt;&gt;2,"",IF('Přehled partnerů'!N28="ANO",'Přehled partnerů'!D28,""))</f>
        <v/>
      </c>
      <c r="E28" s="21" t="str">
        <f t="shared" si="0"/>
        <v/>
      </c>
      <c r="F28" s="114" t="str">
        <f t="shared" si="1"/>
        <v/>
      </c>
      <c r="G28" s="125">
        <v>0</v>
      </c>
      <c r="H28" s="126">
        <v>0</v>
      </c>
      <c r="I28" s="126">
        <v>0</v>
      </c>
      <c r="J28" s="126">
        <v>0</v>
      </c>
      <c r="K28" s="16">
        <v>0</v>
      </c>
      <c r="L28" s="16">
        <v>0</v>
      </c>
      <c r="M28" s="20">
        <v>0</v>
      </c>
      <c r="N28" s="58" t="str">
        <f t="shared" si="2"/>
        <v/>
      </c>
      <c r="O28" s="267">
        <f>IF('Rozpočet + Žádosti o změnu'!$ER$2="ano",'Rozpočet + Žádosti o změnu'!EL28,IF('Rozpočet + Žádosti o změnu'!$EF$2="ano",'Rozpočet + Žádosti o změnu'!DZ28,IF('Rozpočet + Žádosti o změnu'!$DT$2="ano",'Rozpočet + Žádosti o změnu'!DN28,IF('Rozpočet + Žádosti o změnu'!$DH$2="ano",'Rozpočet + Žádosti o změnu'!DB28,IF('Rozpočet + Žádosti o změnu'!$CV$2="ano",'Rozpočet + Žádosti o změnu'!CP28,IF('Rozpočet + Žádosti o změnu'!$CJ$2="ano",'Rozpočet + Žádosti o změnu'!CD28,IF('Rozpočet + Žádosti o změnu'!$BX$2="ano",'Rozpočet + Žádosti o změnu'!BR28,IF('Rozpočet + Žádosti o změnu'!$BL$2="ano",'Rozpočet + Žádosti o změnu'!BF28,IF('Rozpočet + Žádosti o změnu'!$AZ$2="ano",'Rozpočet + Žádosti o změnu'!AT28,IF('Rozpočet + Žádosti o změnu'!$AN$2="ano",'Rozpočet + Žádosti o změnu'!AH28,'Rozpočet + Žádosti o změnu'!H28))))))))))</f>
        <v>0</v>
      </c>
      <c r="P28" s="267">
        <f>IF('Rozpočet + Žádosti o změnu'!$ER$2="ano",'Rozpočet + Žádosti o změnu'!EM28,IF('Rozpočet + Žádosti o změnu'!$EF$2="ano",'Rozpočet + Žádosti o změnu'!EA28,IF('Rozpočet + Žádosti o změnu'!$DT$2="ano",'Rozpočet + Žádosti o změnu'!DO28,IF('Rozpočet + Žádosti o změnu'!$DH$2="ano",'Rozpočet + Žádosti o změnu'!DC28,IF('Rozpočet + Žádosti o změnu'!$CV$2="ano",'Rozpočet + Žádosti o změnu'!CQ28,IF('Rozpočet + Žádosti o změnu'!$CJ$2="ano",'Rozpočet + Žádosti o změnu'!CE28,IF('Rozpočet + Žádosti o změnu'!$BX$2="ano",'Rozpočet + Žádosti o změnu'!BS28,IF('Rozpočet + Žádosti o změnu'!$BL$2="ano",'Rozpočet + Žádosti o změnu'!BG28,IF('Rozpočet + Žádosti o změnu'!$AZ$2="ano",'Rozpočet + Žádosti o změnu'!AU28,IF('Rozpočet + Žádosti o změnu'!$AN$2="ano",'Rozpočet + Žádosti o změnu'!AI28,'Rozpočet + Žádosti o změnu'!I28))))))))))</f>
        <v>0</v>
      </c>
      <c r="Q28" s="267">
        <f>IF('Rozpočet + Žádosti o změnu'!$ER$2="ano",'Rozpočet + Žádosti o změnu'!EN28,IF('Rozpočet + Žádosti o změnu'!$EF$2="ano",'Rozpočet + Žádosti o změnu'!EB28,IF('Rozpočet + Žádosti o změnu'!$DT$2="ano",'Rozpočet + Žádosti o změnu'!DP28,IF('Rozpočet + Žádosti o změnu'!$DH$2="ano",'Rozpočet + Žádosti o změnu'!DD28,IF('Rozpočet + Žádosti o změnu'!$CV$2="ano",'Rozpočet + Žádosti o změnu'!CR28,IF('Rozpočet + Žádosti o změnu'!$CJ$2="ano",'Rozpočet + Žádosti o změnu'!CF28,IF('Rozpočet + Žádosti o změnu'!$BX$2="ano",'Rozpočet + Žádosti o změnu'!BT28,IF('Rozpočet + Žádosti o změnu'!$BL$2="ano",'Rozpočet + Žádosti o změnu'!BH28,IF('Rozpočet + Žádosti o změnu'!$AZ$2="ano",'Rozpočet + Žádosti o změnu'!AV28,IF('Rozpočet + Žádosti o změnu'!$AN$2="ano",'Rozpočet + Žádosti o změnu'!AJ28,'Rozpočet + Žádosti o změnu'!J28))))))))))</f>
        <v>0</v>
      </c>
      <c r="R28" s="267">
        <f>IF('Rozpočet + Žádosti o změnu'!$ER$2="ano",'Rozpočet + Žádosti o změnu'!EO28,IF('Rozpočet + Žádosti o změnu'!$EF$2="ano",'Rozpočet + Žádosti o změnu'!EC28,IF('Rozpočet + Žádosti o změnu'!$DT$2="ano",'Rozpočet + Žádosti o změnu'!DQ28,IF('Rozpočet + Žádosti o změnu'!$DH$2="ano",'Rozpočet + Žádosti o změnu'!DE28,IF('Rozpočet + Žádosti o změnu'!$CV$2="ano",'Rozpočet + Žádosti o změnu'!CS28,IF('Rozpočet + Žádosti o změnu'!$CJ$2="ano",'Rozpočet + Žádosti o změnu'!CG28,IF('Rozpočet + Žádosti o změnu'!$BX$2="ano",'Rozpočet + Žádosti o změnu'!BU28,IF('Rozpočet + Žádosti o změnu'!$BL$2="ano",'Rozpočet + Žádosti o změnu'!BI28,IF('Rozpočet + Žádosti o změnu'!$AZ$2="ano",'Rozpočet + Žádosti o změnu'!AW28,IF('Rozpočet + Žádosti o změnu'!$AN$2="ano",'Rozpočet + Žádosti o změnu'!AK28,'Rozpočet + Žádosti o změnu'!K28))))))))))</f>
        <v>0</v>
      </c>
      <c r="S28" s="267">
        <f>IF('Rozpočet + Žádosti o změnu'!$ER$2="ano",'Rozpočet + Žádosti o změnu'!EP28,IF('Rozpočet + Žádosti o změnu'!$EF$2="ano",'Rozpočet + Žádosti o změnu'!ED28,IF('Rozpočet + Žádosti o změnu'!$DT$2="ano",'Rozpočet + Žádosti o změnu'!DR28,IF('Rozpočet + Žádosti o změnu'!$DH$2="ano",'Rozpočet + Žádosti o změnu'!DF28,IF('Rozpočet + Žádosti o změnu'!$CV$2="ano",'Rozpočet + Žádosti o změnu'!CT28,IF('Rozpočet + Žádosti o změnu'!$CJ$2="ano",'Rozpočet + Žádosti o změnu'!CH28,IF('Rozpočet + Žádosti o změnu'!$BX$2="ano",'Rozpočet + Žádosti o změnu'!BV28,IF('Rozpočet + Žádosti o změnu'!$BL$2="ano",'Rozpočet + Žádosti o změnu'!BJ28,IF('Rozpočet + Žádosti o změnu'!$AZ$2="ano",'Rozpočet + Žádosti o změnu'!AX28,IF('Rozpočet + Žádosti o změnu'!$AN$2="ano",'Rozpočet + Žádosti o změnu'!AL28,'Rozpočet + Žádosti o změnu'!L28))))))))))</f>
        <v>0</v>
      </c>
      <c r="T28" s="267">
        <f>IF('Rozpočet + Žádosti o změnu'!$ER$2="ano",'Rozpočet + Žádosti o změnu'!EQ28,IF('Rozpočet + Žádosti o změnu'!$EF$2="ano",'Rozpočet + Žádosti o změnu'!EE28,IF('Rozpočet + Žádosti o změnu'!$DT$2="ano",'Rozpočet + Žádosti o změnu'!DS28,IF('Rozpočet + Žádosti o změnu'!$DH$2="ano",'Rozpočet + Žádosti o změnu'!DG28,IF('Rozpočet + Žádosti o změnu'!$CV$2="ano",'Rozpočet + Žádosti o změnu'!CU28,IF('Rozpočet + Žádosti o změnu'!$CJ$2="ano",'Rozpočet + Žádosti o změnu'!CI28,IF('Rozpočet + Žádosti o změnu'!$BX$2="ano",'Rozpočet + Žádosti o změnu'!BW28,IF('Rozpočet + Žádosti o změnu'!$BL$2="ano",'Rozpočet + Žádosti o změnu'!BK28,IF('Rozpočet + Žádosti o změnu'!$AZ$2="ano",'Rozpočet + Žádosti o změnu'!AY28,IF('Rozpočet + Žádosti o změnu'!$AN$2="ano",'Rozpočet + Žádosti o změnu'!AM28,'Rozpočet + Žádosti o změnu'!M28))))))))))</f>
        <v>0</v>
      </c>
      <c r="U28" s="267">
        <f>IF('Rozpočet + Žádosti o změnu'!$ER$2="ano",'Rozpočet + Žádosti o změnu'!ER28,IF('Rozpočet + Žádosti o změnu'!$EF$2="ano",'Rozpočet + Žádosti o změnu'!EF28,IF('Rozpočet + Žádosti o změnu'!$DT$2="ano",'Rozpočet + Žádosti o změnu'!DT28,IF('Rozpočet + Žádosti o změnu'!$DH$2="ano",'Rozpočet + Žádosti o změnu'!DH28,IF('Rozpočet + Žádosti o změnu'!$CV$2="ano",'Rozpočet + Žádosti o změnu'!CV28,IF('Rozpočet + Žádosti o změnu'!$CJ$2="ano",'Rozpočet + Žádosti o změnu'!CJ28,IF('Rozpočet + Žádosti o změnu'!$BX$2="ano",'Rozpočet + Žádosti o změnu'!BX28,IF('Rozpočet + Žádosti o změnu'!$BL$2="ano",'Rozpočet + Žádosti o změnu'!BL28,IF('Rozpočet + Žádosti o změnu'!$AZ$2="ano",'Rozpočet + Žádosti o změnu'!AZ28,IF('Rozpočet + Žádosti o změnu'!$AN$2="ano",'Rozpočet + Žádosti o změnu'!AN28,'Rozpočet + Žádosti o změnu'!N28))))))))))</f>
        <v>0</v>
      </c>
      <c r="W28" s="281">
        <f>IF('ZoR č. 1'!$D28="",0,'ZoR č. 1'!G28)+IF('ZoR č. 2'!$D28="",0,'ZoR č. 2'!G28)+IF('ZoR č. 3'!$D28="",0,'ZoR č. 3'!G28)+IF('ZoR č. 4'!$D28="",0,'ZoR č. 4'!G28)+IF('ZoR č. 5'!$D28="",0,'ZoR č. 5'!G28)+IF('ZoR č. 6'!$D28="",0,'ZoR č. 6'!G28)+IF('ZoR č. 7'!$D28="",0,'ZoR č. 7'!G28)+IF('ZoR č. 8'!$D28="",0,'ZoR č. 8'!G28)+IF('ZoR č. 9'!$D28="",0,'ZoR č. 9'!G28)+IF('ZoR č. 10'!$D28="",0,'ZoR č. 10'!G28)+IF(ZZoR!$D28="",0,ZZoR!G28)</f>
        <v>0</v>
      </c>
      <c r="X28" s="281">
        <f>IF('ZoR č. 1'!$D28="",0,'ZoR č. 1'!H28)+IF('ZoR č. 2'!$D28="",0,'ZoR č. 2'!H28)+IF('ZoR č. 3'!$D28="",0,'ZoR č. 3'!H28)+IF('ZoR č. 4'!$D28="",0,'ZoR č. 4'!H28)+IF('ZoR č. 5'!$D28="",0,'ZoR č. 5'!H28)+IF('ZoR č. 6'!$D28="",0,'ZoR č. 6'!H28)+IF('ZoR č. 7'!$D28="",0,'ZoR č. 7'!H28)+IF('ZoR č. 8'!$D28="",0,'ZoR č. 8'!H28)+IF('ZoR č. 9'!$D28="",0,'ZoR č. 9'!H28)+IF('ZoR č. 10'!$D28="",0,'ZoR č. 10'!H28)+IF(ZZoR!$D28="",0,ZZoR!H28)</f>
        <v>0</v>
      </c>
      <c r="Y28" s="281">
        <f>IF('ZoR č. 1'!$D28="",0,'ZoR č. 1'!I28)+IF('ZoR č. 2'!$D28="",0,'ZoR č. 2'!I28)+IF('ZoR č. 3'!$D28="",0,'ZoR č. 3'!I28)+IF('ZoR č. 4'!$D28="",0,'ZoR č. 4'!I28)+IF('ZoR č. 5'!$D28="",0,'ZoR č. 5'!I28)+IF('ZoR č. 6'!$D28="",0,'ZoR č. 6'!I28)+IF('ZoR č. 7'!$D28="",0,'ZoR č. 7'!I28)+IF('ZoR č. 8'!$D28="",0,'ZoR č. 8'!I28)+IF('ZoR č. 9'!$D28="",0,'ZoR č. 9'!I28)+IF('ZoR č. 10'!$D28="",0,'ZoR č. 10'!I28)+IF(ZZoR!$D28="",0,ZZoR!I28)</f>
        <v>0</v>
      </c>
      <c r="Z28" s="281">
        <f>IF('ZoR č. 1'!$D28="",0,'ZoR č. 1'!J28)+IF('ZoR č. 2'!$D28="",0,'ZoR č. 2'!J28)+IF('ZoR č. 3'!$D28="",0,'ZoR č. 3'!J28)+IF('ZoR č. 4'!$D28="",0,'ZoR č. 4'!J28)+IF('ZoR č. 5'!$D28="",0,'ZoR č. 5'!J28)+IF('ZoR č. 6'!$D28="",0,'ZoR č. 6'!J28)+IF('ZoR č. 7'!$D28="",0,'ZoR č. 7'!J28)+IF('ZoR č. 8'!$D28="",0,'ZoR č. 8'!J28)+IF('ZoR č. 9'!$D28="",0,'ZoR č. 9'!J28)+IF('ZoR č. 10'!$D28="",0,'ZoR č. 10'!J28)+IF(ZZoR!$D28="",0,ZZoR!J28)</f>
        <v>0</v>
      </c>
      <c r="AA28" s="281">
        <f>IF('ZoR č. 1'!$D28="",0,'ZoR č. 1'!K28)+IF('ZoR č. 2'!$D28="",0,'ZoR č. 2'!K28)+IF('ZoR č. 3'!$D28="",0,'ZoR č. 3'!K28)+IF('ZoR č. 4'!$D28="",0,'ZoR č. 4'!K28)+IF('ZoR č. 5'!$D28="",0,'ZoR č. 5'!K28)+IF('ZoR č. 6'!$D28="",0,'ZoR č. 6'!K28)+IF('ZoR č. 7'!$D28="",0,'ZoR č. 7'!K28)+IF('ZoR č. 8'!$D28="",0,'ZoR č. 8'!K28)+IF('ZoR č. 9'!$D28="",0,'ZoR č. 9'!K28)+IF('ZoR č. 10'!$D28="",0,'ZoR č. 10'!K28)+IF(ZZoR!$D28="",0,ZZoR!K28)</f>
        <v>0</v>
      </c>
      <c r="AB28" s="281">
        <f>IF('ZoR č. 1'!$D28="",0,'ZoR č. 1'!L28)+IF('ZoR č. 2'!$D28="",0,'ZoR č. 2'!L28)+IF('ZoR č. 3'!$D28="",0,'ZoR č. 3'!L28)+IF('ZoR č. 4'!$D28="",0,'ZoR č. 4'!L28)+IF('ZoR č. 5'!$D28="",0,'ZoR č. 5'!L28)+IF('ZoR č. 6'!$D28="",0,'ZoR č. 6'!L28)+IF('ZoR č. 7'!$D28="",0,'ZoR č. 7'!L28)+IF('ZoR č. 8'!$D28="",0,'ZoR č. 8'!L28)+IF('ZoR č. 9'!$D28="",0,'ZoR č. 9'!L28)+IF('ZoR č. 10'!$D28="",0,'ZoR č. 10'!L28)+IF(ZZoR!$D28="",0,ZZoR!L28)</f>
        <v>0</v>
      </c>
      <c r="AC28" s="281">
        <f>IF('ZoR č. 1'!$D28="",0,'ZoR č. 1'!M28)+IF('ZoR č. 2'!$D28="",0,'ZoR č. 2'!M28)+IF('ZoR č. 3'!$D28="",0,'ZoR č. 3'!M28)+IF('ZoR č. 4'!$D28="",0,'ZoR č. 4'!M28)+IF('ZoR č. 5'!$D28="",0,'ZoR č. 5'!M28)+IF('ZoR č. 6'!$D28="",0,'ZoR č. 6'!M28)+IF('ZoR č. 7'!$D28="",0,'ZoR č. 7'!M28)+IF('ZoR č. 8'!$D28="",0,'ZoR č. 8'!M28)+IF('ZoR č. 9'!$D28="",0,'ZoR č. 9'!M28)+IF('ZoR č. 10'!$D28="",0,'ZoR č. 10'!M28)+IF(ZZoR!$D28="",0,ZZoR!M28)</f>
        <v>0</v>
      </c>
      <c r="AE28" s="282" t="str">
        <f t="shared" si="3"/>
        <v/>
      </c>
    </row>
    <row r="29" spans="2:31" x14ac:dyDescent="0.25">
      <c r="B29" s="9" t="s">
        <v>72</v>
      </c>
      <c r="C29" s="98" t="str">
        <f>IF(COUNTA('Přehled partnerů'!C29:D29)&lt;&gt;2,"partner neuveden",IF('Přehled partnerů'!N29="ANO",'Přehled partnerů'!C29,"v tomto období nerelevantní"))</f>
        <v>partner neuveden</v>
      </c>
      <c r="D29" s="108" t="str">
        <f>IF(COUNTA('Přehled partnerů'!C29:D29)&lt;&gt;2,"",IF('Přehled partnerů'!N29="ANO",'Přehled partnerů'!D29,""))</f>
        <v/>
      </c>
      <c r="E29" s="21" t="str">
        <f t="shared" si="0"/>
        <v/>
      </c>
      <c r="F29" s="114" t="str">
        <f t="shared" si="1"/>
        <v/>
      </c>
      <c r="G29" s="125">
        <v>0</v>
      </c>
      <c r="H29" s="126">
        <v>0</v>
      </c>
      <c r="I29" s="126">
        <v>0</v>
      </c>
      <c r="J29" s="126">
        <v>0</v>
      </c>
      <c r="K29" s="16">
        <v>0</v>
      </c>
      <c r="L29" s="16">
        <v>0</v>
      </c>
      <c r="M29" s="20">
        <v>0</v>
      </c>
      <c r="N29" s="58" t="str">
        <f t="shared" si="2"/>
        <v/>
      </c>
      <c r="O29" s="267">
        <f>IF('Rozpočet + Žádosti o změnu'!$ER$2="ano",'Rozpočet + Žádosti o změnu'!EL29,IF('Rozpočet + Žádosti o změnu'!$EF$2="ano",'Rozpočet + Žádosti o změnu'!DZ29,IF('Rozpočet + Žádosti o změnu'!$DT$2="ano",'Rozpočet + Žádosti o změnu'!DN29,IF('Rozpočet + Žádosti o změnu'!$DH$2="ano",'Rozpočet + Žádosti o změnu'!DB29,IF('Rozpočet + Žádosti o změnu'!$CV$2="ano",'Rozpočet + Žádosti o změnu'!CP29,IF('Rozpočet + Žádosti o změnu'!$CJ$2="ano",'Rozpočet + Žádosti o změnu'!CD29,IF('Rozpočet + Žádosti o změnu'!$BX$2="ano",'Rozpočet + Žádosti o změnu'!BR29,IF('Rozpočet + Žádosti o změnu'!$BL$2="ano",'Rozpočet + Žádosti o změnu'!BF29,IF('Rozpočet + Žádosti o změnu'!$AZ$2="ano",'Rozpočet + Žádosti o změnu'!AT29,IF('Rozpočet + Žádosti o změnu'!$AN$2="ano",'Rozpočet + Žádosti o změnu'!AH29,'Rozpočet + Žádosti o změnu'!H29))))))))))</f>
        <v>0</v>
      </c>
      <c r="P29" s="267">
        <f>IF('Rozpočet + Žádosti o změnu'!$ER$2="ano",'Rozpočet + Žádosti o změnu'!EM29,IF('Rozpočet + Žádosti o změnu'!$EF$2="ano",'Rozpočet + Žádosti o změnu'!EA29,IF('Rozpočet + Žádosti o změnu'!$DT$2="ano",'Rozpočet + Žádosti o změnu'!DO29,IF('Rozpočet + Žádosti o změnu'!$DH$2="ano",'Rozpočet + Žádosti o změnu'!DC29,IF('Rozpočet + Žádosti o změnu'!$CV$2="ano",'Rozpočet + Žádosti o změnu'!CQ29,IF('Rozpočet + Žádosti o změnu'!$CJ$2="ano",'Rozpočet + Žádosti o změnu'!CE29,IF('Rozpočet + Žádosti o změnu'!$BX$2="ano",'Rozpočet + Žádosti o změnu'!BS29,IF('Rozpočet + Žádosti o změnu'!$BL$2="ano",'Rozpočet + Žádosti o změnu'!BG29,IF('Rozpočet + Žádosti o změnu'!$AZ$2="ano",'Rozpočet + Žádosti o změnu'!AU29,IF('Rozpočet + Žádosti o změnu'!$AN$2="ano",'Rozpočet + Žádosti o změnu'!AI29,'Rozpočet + Žádosti o změnu'!I29))))))))))</f>
        <v>0</v>
      </c>
      <c r="Q29" s="267">
        <f>IF('Rozpočet + Žádosti o změnu'!$ER$2="ano",'Rozpočet + Žádosti o změnu'!EN29,IF('Rozpočet + Žádosti o změnu'!$EF$2="ano",'Rozpočet + Žádosti o změnu'!EB29,IF('Rozpočet + Žádosti o změnu'!$DT$2="ano",'Rozpočet + Žádosti o změnu'!DP29,IF('Rozpočet + Žádosti o změnu'!$DH$2="ano",'Rozpočet + Žádosti o změnu'!DD29,IF('Rozpočet + Žádosti o změnu'!$CV$2="ano",'Rozpočet + Žádosti o změnu'!CR29,IF('Rozpočet + Žádosti o změnu'!$CJ$2="ano",'Rozpočet + Žádosti o změnu'!CF29,IF('Rozpočet + Žádosti o změnu'!$BX$2="ano",'Rozpočet + Žádosti o změnu'!BT29,IF('Rozpočet + Žádosti o změnu'!$BL$2="ano",'Rozpočet + Žádosti o změnu'!BH29,IF('Rozpočet + Žádosti o změnu'!$AZ$2="ano",'Rozpočet + Žádosti o změnu'!AV29,IF('Rozpočet + Žádosti o změnu'!$AN$2="ano",'Rozpočet + Žádosti o změnu'!AJ29,'Rozpočet + Žádosti o změnu'!J29))))))))))</f>
        <v>0</v>
      </c>
      <c r="R29" s="267">
        <f>IF('Rozpočet + Žádosti o změnu'!$ER$2="ano",'Rozpočet + Žádosti o změnu'!EO29,IF('Rozpočet + Žádosti o změnu'!$EF$2="ano",'Rozpočet + Žádosti o změnu'!EC29,IF('Rozpočet + Žádosti o změnu'!$DT$2="ano",'Rozpočet + Žádosti o změnu'!DQ29,IF('Rozpočet + Žádosti o změnu'!$DH$2="ano",'Rozpočet + Žádosti o změnu'!DE29,IF('Rozpočet + Žádosti o změnu'!$CV$2="ano",'Rozpočet + Žádosti o změnu'!CS29,IF('Rozpočet + Žádosti o změnu'!$CJ$2="ano",'Rozpočet + Žádosti o změnu'!CG29,IF('Rozpočet + Žádosti o změnu'!$BX$2="ano",'Rozpočet + Žádosti o změnu'!BU29,IF('Rozpočet + Žádosti o změnu'!$BL$2="ano",'Rozpočet + Žádosti o změnu'!BI29,IF('Rozpočet + Žádosti o změnu'!$AZ$2="ano",'Rozpočet + Žádosti o změnu'!AW29,IF('Rozpočet + Žádosti o změnu'!$AN$2="ano",'Rozpočet + Žádosti o změnu'!AK29,'Rozpočet + Žádosti o změnu'!K29))))))))))</f>
        <v>0</v>
      </c>
      <c r="S29" s="267">
        <f>IF('Rozpočet + Žádosti o změnu'!$ER$2="ano",'Rozpočet + Žádosti o změnu'!EP29,IF('Rozpočet + Žádosti o změnu'!$EF$2="ano",'Rozpočet + Žádosti o změnu'!ED29,IF('Rozpočet + Žádosti o změnu'!$DT$2="ano",'Rozpočet + Žádosti o změnu'!DR29,IF('Rozpočet + Žádosti o změnu'!$DH$2="ano",'Rozpočet + Žádosti o změnu'!DF29,IF('Rozpočet + Žádosti o změnu'!$CV$2="ano",'Rozpočet + Žádosti o změnu'!CT29,IF('Rozpočet + Žádosti o změnu'!$CJ$2="ano",'Rozpočet + Žádosti o změnu'!CH29,IF('Rozpočet + Žádosti o změnu'!$BX$2="ano",'Rozpočet + Žádosti o změnu'!BV29,IF('Rozpočet + Žádosti o změnu'!$BL$2="ano",'Rozpočet + Žádosti o změnu'!BJ29,IF('Rozpočet + Žádosti o změnu'!$AZ$2="ano",'Rozpočet + Žádosti o změnu'!AX29,IF('Rozpočet + Žádosti o změnu'!$AN$2="ano",'Rozpočet + Žádosti o změnu'!AL29,'Rozpočet + Žádosti o změnu'!L29))))))))))</f>
        <v>0</v>
      </c>
      <c r="T29" s="267">
        <f>IF('Rozpočet + Žádosti o změnu'!$ER$2="ano",'Rozpočet + Žádosti o změnu'!EQ29,IF('Rozpočet + Žádosti o změnu'!$EF$2="ano",'Rozpočet + Žádosti o změnu'!EE29,IF('Rozpočet + Žádosti o změnu'!$DT$2="ano",'Rozpočet + Žádosti o změnu'!DS29,IF('Rozpočet + Žádosti o změnu'!$DH$2="ano",'Rozpočet + Žádosti o změnu'!DG29,IF('Rozpočet + Žádosti o změnu'!$CV$2="ano",'Rozpočet + Žádosti o změnu'!CU29,IF('Rozpočet + Žádosti o změnu'!$CJ$2="ano",'Rozpočet + Žádosti o změnu'!CI29,IF('Rozpočet + Žádosti o změnu'!$BX$2="ano",'Rozpočet + Žádosti o změnu'!BW29,IF('Rozpočet + Žádosti o změnu'!$BL$2="ano",'Rozpočet + Žádosti o změnu'!BK29,IF('Rozpočet + Žádosti o změnu'!$AZ$2="ano",'Rozpočet + Žádosti o změnu'!AY29,IF('Rozpočet + Žádosti o změnu'!$AN$2="ano",'Rozpočet + Žádosti o změnu'!AM29,'Rozpočet + Žádosti o změnu'!M29))))))))))</f>
        <v>0</v>
      </c>
      <c r="U29" s="267">
        <f>IF('Rozpočet + Žádosti o změnu'!$ER$2="ano",'Rozpočet + Žádosti o změnu'!ER29,IF('Rozpočet + Žádosti o změnu'!$EF$2="ano",'Rozpočet + Žádosti o změnu'!EF29,IF('Rozpočet + Žádosti o změnu'!$DT$2="ano",'Rozpočet + Žádosti o změnu'!DT29,IF('Rozpočet + Žádosti o změnu'!$DH$2="ano",'Rozpočet + Žádosti o změnu'!DH29,IF('Rozpočet + Žádosti o změnu'!$CV$2="ano",'Rozpočet + Žádosti o změnu'!CV29,IF('Rozpočet + Žádosti o změnu'!$CJ$2="ano",'Rozpočet + Žádosti o změnu'!CJ29,IF('Rozpočet + Žádosti o změnu'!$BX$2="ano",'Rozpočet + Žádosti o změnu'!BX29,IF('Rozpočet + Žádosti o změnu'!$BL$2="ano",'Rozpočet + Žádosti o změnu'!BL29,IF('Rozpočet + Žádosti o změnu'!$AZ$2="ano",'Rozpočet + Žádosti o změnu'!AZ29,IF('Rozpočet + Žádosti o změnu'!$AN$2="ano",'Rozpočet + Žádosti o změnu'!AN29,'Rozpočet + Žádosti o změnu'!N29))))))))))</f>
        <v>0</v>
      </c>
      <c r="W29" s="281">
        <f>IF('ZoR č. 1'!$D29="",0,'ZoR č. 1'!G29)+IF('ZoR č. 2'!$D29="",0,'ZoR č. 2'!G29)+IF('ZoR č. 3'!$D29="",0,'ZoR č. 3'!G29)+IF('ZoR č. 4'!$D29="",0,'ZoR č. 4'!G29)+IF('ZoR č. 5'!$D29="",0,'ZoR č. 5'!G29)+IF('ZoR č. 6'!$D29="",0,'ZoR č. 6'!G29)+IF('ZoR č. 7'!$D29="",0,'ZoR č. 7'!G29)+IF('ZoR č. 8'!$D29="",0,'ZoR č. 8'!G29)+IF('ZoR č. 9'!$D29="",0,'ZoR č. 9'!G29)+IF('ZoR č. 10'!$D29="",0,'ZoR č. 10'!G29)+IF(ZZoR!$D29="",0,ZZoR!G29)</f>
        <v>0</v>
      </c>
      <c r="X29" s="281">
        <f>IF('ZoR č. 1'!$D29="",0,'ZoR č. 1'!H29)+IF('ZoR č. 2'!$D29="",0,'ZoR č. 2'!H29)+IF('ZoR č. 3'!$D29="",0,'ZoR č. 3'!H29)+IF('ZoR č. 4'!$D29="",0,'ZoR č. 4'!H29)+IF('ZoR č. 5'!$D29="",0,'ZoR č. 5'!H29)+IF('ZoR č. 6'!$D29="",0,'ZoR č. 6'!H29)+IF('ZoR č. 7'!$D29="",0,'ZoR č. 7'!H29)+IF('ZoR č. 8'!$D29="",0,'ZoR č. 8'!H29)+IF('ZoR č. 9'!$D29="",0,'ZoR č. 9'!H29)+IF('ZoR č. 10'!$D29="",0,'ZoR č. 10'!H29)+IF(ZZoR!$D29="",0,ZZoR!H29)</f>
        <v>0</v>
      </c>
      <c r="Y29" s="281">
        <f>IF('ZoR č. 1'!$D29="",0,'ZoR č. 1'!I29)+IF('ZoR č. 2'!$D29="",0,'ZoR č. 2'!I29)+IF('ZoR č. 3'!$D29="",0,'ZoR č. 3'!I29)+IF('ZoR č. 4'!$D29="",0,'ZoR č. 4'!I29)+IF('ZoR č. 5'!$D29="",0,'ZoR č. 5'!I29)+IF('ZoR č. 6'!$D29="",0,'ZoR č. 6'!I29)+IF('ZoR č. 7'!$D29="",0,'ZoR č. 7'!I29)+IF('ZoR č. 8'!$D29="",0,'ZoR č. 8'!I29)+IF('ZoR č. 9'!$D29="",0,'ZoR č. 9'!I29)+IF('ZoR č. 10'!$D29="",0,'ZoR č. 10'!I29)+IF(ZZoR!$D29="",0,ZZoR!I29)</f>
        <v>0</v>
      </c>
      <c r="Z29" s="281">
        <f>IF('ZoR č. 1'!$D29="",0,'ZoR č. 1'!J29)+IF('ZoR č. 2'!$D29="",0,'ZoR č. 2'!J29)+IF('ZoR č. 3'!$D29="",0,'ZoR č. 3'!J29)+IF('ZoR č. 4'!$D29="",0,'ZoR č. 4'!J29)+IF('ZoR č. 5'!$D29="",0,'ZoR č. 5'!J29)+IF('ZoR č. 6'!$D29="",0,'ZoR č. 6'!J29)+IF('ZoR č. 7'!$D29="",0,'ZoR č. 7'!J29)+IF('ZoR č. 8'!$D29="",0,'ZoR č. 8'!J29)+IF('ZoR č. 9'!$D29="",0,'ZoR č. 9'!J29)+IF('ZoR č. 10'!$D29="",0,'ZoR č. 10'!J29)+IF(ZZoR!$D29="",0,ZZoR!J29)</f>
        <v>0</v>
      </c>
      <c r="AA29" s="281">
        <f>IF('ZoR č. 1'!$D29="",0,'ZoR č. 1'!K29)+IF('ZoR č. 2'!$D29="",0,'ZoR č. 2'!K29)+IF('ZoR č. 3'!$D29="",0,'ZoR č. 3'!K29)+IF('ZoR č. 4'!$D29="",0,'ZoR č. 4'!K29)+IF('ZoR č. 5'!$D29="",0,'ZoR č. 5'!K29)+IF('ZoR č. 6'!$D29="",0,'ZoR č. 6'!K29)+IF('ZoR č. 7'!$D29="",0,'ZoR č. 7'!K29)+IF('ZoR č. 8'!$D29="",0,'ZoR č. 8'!K29)+IF('ZoR č. 9'!$D29="",0,'ZoR č. 9'!K29)+IF('ZoR č. 10'!$D29="",0,'ZoR č. 10'!K29)+IF(ZZoR!$D29="",0,ZZoR!K29)</f>
        <v>0</v>
      </c>
      <c r="AB29" s="281">
        <f>IF('ZoR č. 1'!$D29="",0,'ZoR č. 1'!L29)+IF('ZoR č. 2'!$D29="",0,'ZoR č. 2'!L29)+IF('ZoR č. 3'!$D29="",0,'ZoR č. 3'!L29)+IF('ZoR č. 4'!$D29="",0,'ZoR č. 4'!L29)+IF('ZoR č. 5'!$D29="",0,'ZoR č. 5'!L29)+IF('ZoR č. 6'!$D29="",0,'ZoR č. 6'!L29)+IF('ZoR č. 7'!$D29="",0,'ZoR č. 7'!L29)+IF('ZoR č. 8'!$D29="",0,'ZoR č. 8'!L29)+IF('ZoR č. 9'!$D29="",0,'ZoR č. 9'!L29)+IF('ZoR č. 10'!$D29="",0,'ZoR č. 10'!L29)+IF(ZZoR!$D29="",0,ZZoR!L29)</f>
        <v>0</v>
      </c>
      <c r="AC29" s="281">
        <f>IF('ZoR č. 1'!$D29="",0,'ZoR č. 1'!M29)+IF('ZoR č. 2'!$D29="",0,'ZoR č. 2'!M29)+IF('ZoR č. 3'!$D29="",0,'ZoR č. 3'!M29)+IF('ZoR č. 4'!$D29="",0,'ZoR č. 4'!M29)+IF('ZoR č. 5'!$D29="",0,'ZoR č. 5'!M29)+IF('ZoR č. 6'!$D29="",0,'ZoR č. 6'!M29)+IF('ZoR č. 7'!$D29="",0,'ZoR č. 7'!M29)+IF('ZoR č. 8'!$D29="",0,'ZoR č. 8'!M29)+IF('ZoR č. 9'!$D29="",0,'ZoR č. 9'!M29)+IF('ZoR č. 10'!$D29="",0,'ZoR č. 10'!M29)+IF(ZZoR!$D29="",0,ZZoR!M29)</f>
        <v>0</v>
      </c>
      <c r="AE29" s="282" t="str">
        <f t="shared" si="3"/>
        <v/>
      </c>
    </row>
    <row r="30" spans="2:31" x14ac:dyDescent="0.25">
      <c r="B30" s="9" t="s">
        <v>73</v>
      </c>
      <c r="C30" s="98" t="str">
        <f>IF(COUNTA('Přehled partnerů'!C30:D30)&lt;&gt;2,"partner neuveden",IF('Přehled partnerů'!N30="ANO",'Přehled partnerů'!C30,"v tomto období nerelevantní"))</f>
        <v>partner neuveden</v>
      </c>
      <c r="D30" s="108" t="str">
        <f>IF(COUNTA('Přehled partnerů'!C30:D30)&lt;&gt;2,"",IF('Přehled partnerů'!N30="ANO",'Přehled partnerů'!D30,""))</f>
        <v/>
      </c>
      <c r="E30" s="21" t="str">
        <f t="shared" si="0"/>
        <v/>
      </c>
      <c r="F30" s="114" t="str">
        <f t="shared" si="1"/>
        <v/>
      </c>
      <c r="G30" s="125">
        <v>0</v>
      </c>
      <c r="H30" s="126">
        <v>0</v>
      </c>
      <c r="I30" s="126">
        <v>0</v>
      </c>
      <c r="J30" s="126">
        <v>0</v>
      </c>
      <c r="K30" s="16">
        <v>0</v>
      </c>
      <c r="L30" s="16">
        <v>0</v>
      </c>
      <c r="M30" s="20">
        <v>0</v>
      </c>
      <c r="N30" s="58" t="str">
        <f t="shared" si="2"/>
        <v/>
      </c>
      <c r="O30" s="267">
        <f>IF('Rozpočet + Žádosti o změnu'!$ER$2="ano",'Rozpočet + Žádosti o změnu'!EL30,IF('Rozpočet + Žádosti o změnu'!$EF$2="ano",'Rozpočet + Žádosti o změnu'!DZ30,IF('Rozpočet + Žádosti o změnu'!$DT$2="ano",'Rozpočet + Žádosti o změnu'!DN30,IF('Rozpočet + Žádosti o změnu'!$DH$2="ano",'Rozpočet + Žádosti o změnu'!DB30,IF('Rozpočet + Žádosti o změnu'!$CV$2="ano",'Rozpočet + Žádosti o změnu'!CP30,IF('Rozpočet + Žádosti o změnu'!$CJ$2="ano",'Rozpočet + Žádosti o změnu'!CD30,IF('Rozpočet + Žádosti o změnu'!$BX$2="ano",'Rozpočet + Žádosti o změnu'!BR30,IF('Rozpočet + Žádosti o změnu'!$BL$2="ano",'Rozpočet + Žádosti o změnu'!BF30,IF('Rozpočet + Žádosti o změnu'!$AZ$2="ano",'Rozpočet + Žádosti o změnu'!AT30,IF('Rozpočet + Žádosti o změnu'!$AN$2="ano",'Rozpočet + Žádosti o změnu'!AH30,'Rozpočet + Žádosti o změnu'!H30))))))))))</f>
        <v>0</v>
      </c>
      <c r="P30" s="267">
        <f>IF('Rozpočet + Žádosti o změnu'!$ER$2="ano",'Rozpočet + Žádosti o změnu'!EM30,IF('Rozpočet + Žádosti o změnu'!$EF$2="ano",'Rozpočet + Žádosti o změnu'!EA30,IF('Rozpočet + Žádosti o změnu'!$DT$2="ano",'Rozpočet + Žádosti o změnu'!DO30,IF('Rozpočet + Žádosti o změnu'!$DH$2="ano",'Rozpočet + Žádosti o změnu'!DC30,IF('Rozpočet + Žádosti o změnu'!$CV$2="ano",'Rozpočet + Žádosti o změnu'!CQ30,IF('Rozpočet + Žádosti o změnu'!$CJ$2="ano",'Rozpočet + Žádosti o změnu'!CE30,IF('Rozpočet + Žádosti o změnu'!$BX$2="ano",'Rozpočet + Žádosti o změnu'!BS30,IF('Rozpočet + Žádosti o změnu'!$BL$2="ano",'Rozpočet + Žádosti o změnu'!BG30,IF('Rozpočet + Žádosti o změnu'!$AZ$2="ano",'Rozpočet + Žádosti o změnu'!AU30,IF('Rozpočet + Žádosti o změnu'!$AN$2="ano",'Rozpočet + Žádosti o změnu'!AI30,'Rozpočet + Žádosti o změnu'!I30))))))))))</f>
        <v>0</v>
      </c>
      <c r="Q30" s="267">
        <f>IF('Rozpočet + Žádosti o změnu'!$ER$2="ano",'Rozpočet + Žádosti o změnu'!EN30,IF('Rozpočet + Žádosti o změnu'!$EF$2="ano",'Rozpočet + Žádosti o změnu'!EB30,IF('Rozpočet + Žádosti o změnu'!$DT$2="ano",'Rozpočet + Žádosti o změnu'!DP30,IF('Rozpočet + Žádosti o změnu'!$DH$2="ano",'Rozpočet + Žádosti o změnu'!DD30,IF('Rozpočet + Žádosti o změnu'!$CV$2="ano",'Rozpočet + Žádosti o změnu'!CR30,IF('Rozpočet + Žádosti o změnu'!$CJ$2="ano",'Rozpočet + Žádosti o změnu'!CF30,IF('Rozpočet + Žádosti o změnu'!$BX$2="ano",'Rozpočet + Žádosti o změnu'!BT30,IF('Rozpočet + Žádosti o změnu'!$BL$2="ano",'Rozpočet + Žádosti o změnu'!BH30,IF('Rozpočet + Žádosti o změnu'!$AZ$2="ano",'Rozpočet + Žádosti o změnu'!AV30,IF('Rozpočet + Žádosti o změnu'!$AN$2="ano",'Rozpočet + Žádosti o změnu'!AJ30,'Rozpočet + Žádosti o změnu'!J30))))))))))</f>
        <v>0</v>
      </c>
      <c r="R30" s="267">
        <f>IF('Rozpočet + Žádosti o změnu'!$ER$2="ano",'Rozpočet + Žádosti o změnu'!EO30,IF('Rozpočet + Žádosti o změnu'!$EF$2="ano",'Rozpočet + Žádosti o změnu'!EC30,IF('Rozpočet + Žádosti o změnu'!$DT$2="ano",'Rozpočet + Žádosti o změnu'!DQ30,IF('Rozpočet + Žádosti o změnu'!$DH$2="ano",'Rozpočet + Žádosti o změnu'!DE30,IF('Rozpočet + Žádosti o změnu'!$CV$2="ano",'Rozpočet + Žádosti o změnu'!CS30,IF('Rozpočet + Žádosti o změnu'!$CJ$2="ano",'Rozpočet + Žádosti o změnu'!CG30,IF('Rozpočet + Žádosti o změnu'!$BX$2="ano",'Rozpočet + Žádosti o změnu'!BU30,IF('Rozpočet + Žádosti o změnu'!$BL$2="ano",'Rozpočet + Žádosti o změnu'!BI30,IF('Rozpočet + Žádosti o změnu'!$AZ$2="ano",'Rozpočet + Žádosti o změnu'!AW30,IF('Rozpočet + Žádosti o změnu'!$AN$2="ano",'Rozpočet + Žádosti o změnu'!AK30,'Rozpočet + Žádosti o změnu'!K30))))))))))</f>
        <v>0</v>
      </c>
      <c r="S30" s="267">
        <f>IF('Rozpočet + Žádosti o změnu'!$ER$2="ano",'Rozpočet + Žádosti o změnu'!EP30,IF('Rozpočet + Žádosti o změnu'!$EF$2="ano",'Rozpočet + Žádosti o změnu'!ED30,IF('Rozpočet + Žádosti o změnu'!$DT$2="ano",'Rozpočet + Žádosti o změnu'!DR30,IF('Rozpočet + Žádosti o změnu'!$DH$2="ano",'Rozpočet + Žádosti o změnu'!DF30,IF('Rozpočet + Žádosti o změnu'!$CV$2="ano",'Rozpočet + Žádosti o změnu'!CT30,IF('Rozpočet + Žádosti o změnu'!$CJ$2="ano",'Rozpočet + Žádosti o změnu'!CH30,IF('Rozpočet + Žádosti o změnu'!$BX$2="ano",'Rozpočet + Žádosti o změnu'!BV30,IF('Rozpočet + Žádosti o změnu'!$BL$2="ano",'Rozpočet + Žádosti o změnu'!BJ30,IF('Rozpočet + Žádosti o změnu'!$AZ$2="ano",'Rozpočet + Žádosti o změnu'!AX30,IF('Rozpočet + Žádosti o změnu'!$AN$2="ano",'Rozpočet + Žádosti o změnu'!AL30,'Rozpočet + Žádosti o změnu'!L30))))))))))</f>
        <v>0</v>
      </c>
      <c r="T30" s="267">
        <f>IF('Rozpočet + Žádosti o změnu'!$ER$2="ano",'Rozpočet + Žádosti o změnu'!EQ30,IF('Rozpočet + Žádosti o změnu'!$EF$2="ano",'Rozpočet + Žádosti o změnu'!EE30,IF('Rozpočet + Žádosti o změnu'!$DT$2="ano",'Rozpočet + Žádosti o změnu'!DS30,IF('Rozpočet + Žádosti o změnu'!$DH$2="ano",'Rozpočet + Žádosti o změnu'!DG30,IF('Rozpočet + Žádosti o změnu'!$CV$2="ano",'Rozpočet + Žádosti o změnu'!CU30,IF('Rozpočet + Žádosti o změnu'!$CJ$2="ano",'Rozpočet + Žádosti o změnu'!CI30,IF('Rozpočet + Žádosti o změnu'!$BX$2="ano",'Rozpočet + Žádosti o změnu'!BW30,IF('Rozpočet + Žádosti o změnu'!$BL$2="ano",'Rozpočet + Žádosti o změnu'!BK30,IF('Rozpočet + Žádosti o změnu'!$AZ$2="ano",'Rozpočet + Žádosti o změnu'!AY30,IF('Rozpočet + Žádosti o změnu'!$AN$2="ano",'Rozpočet + Žádosti o změnu'!AM30,'Rozpočet + Žádosti o změnu'!M30))))))))))</f>
        <v>0</v>
      </c>
      <c r="U30" s="267">
        <f>IF('Rozpočet + Žádosti o změnu'!$ER$2="ano",'Rozpočet + Žádosti o změnu'!ER30,IF('Rozpočet + Žádosti o změnu'!$EF$2="ano",'Rozpočet + Žádosti o změnu'!EF30,IF('Rozpočet + Žádosti o změnu'!$DT$2="ano",'Rozpočet + Žádosti o změnu'!DT30,IF('Rozpočet + Žádosti o změnu'!$DH$2="ano",'Rozpočet + Žádosti o změnu'!DH30,IF('Rozpočet + Žádosti o změnu'!$CV$2="ano",'Rozpočet + Žádosti o změnu'!CV30,IF('Rozpočet + Žádosti o změnu'!$CJ$2="ano",'Rozpočet + Žádosti o změnu'!CJ30,IF('Rozpočet + Žádosti o změnu'!$BX$2="ano",'Rozpočet + Žádosti o změnu'!BX30,IF('Rozpočet + Žádosti o změnu'!$BL$2="ano",'Rozpočet + Žádosti o změnu'!BL30,IF('Rozpočet + Žádosti o změnu'!$AZ$2="ano",'Rozpočet + Žádosti o změnu'!AZ30,IF('Rozpočet + Žádosti o změnu'!$AN$2="ano",'Rozpočet + Žádosti o změnu'!AN30,'Rozpočet + Žádosti o změnu'!N30))))))))))</f>
        <v>0</v>
      </c>
      <c r="W30" s="281">
        <f>IF('ZoR č. 1'!$D30="",0,'ZoR č. 1'!G30)+IF('ZoR č. 2'!$D30="",0,'ZoR č. 2'!G30)+IF('ZoR č. 3'!$D30="",0,'ZoR č. 3'!G30)+IF('ZoR č. 4'!$D30="",0,'ZoR č. 4'!G30)+IF('ZoR č. 5'!$D30="",0,'ZoR č. 5'!G30)+IF('ZoR č. 6'!$D30="",0,'ZoR č. 6'!G30)+IF('ZoR č. 7'!$D30="",0,'ZoR č. 7'!G30)+IF('ZoR č. 8'!$D30="",0,'ZoR č. 8'!G30)+IF('ZoR č. 9'!$D30="",0,'ZoR č. 9'!G30)+IF('ZoR č. 10'!$D30="",0,'ZoR č. 10'!G30)+IF(ZZoR!$D30="",0,ZZoR!G30)</f>
        <v>0</v>
      </c>
      <c r="X30" s="281">
        <f>IF('ZoR č. 1'!$D30="",0,'ZoR č. 1'!H30)+IF('ZoR č. 2'!$D30="",0,'ZoR č. 2'!H30)+IF('ZoR č. 3'!$D30="",0,'ZoR č. 3'!H30)+IF('ZoR č. 4'!$D30="",0,'ZoR č. 4'!H30)+IF('ZoR č. 5'!$D30="",0,'ZoR č. 5'!H30)+IF('ZoR č. 6'!$D30="",0,'ZoR č. 6'!H30)+IF('ZoR č. 7'!$D30="",0,'ZoR č. 7'!H30)+IF('ZoR č. 8'!$D30="",0,'ZoR č. 8'!H30)+IF('ZoR č. 9'!$D30="",0,'ZoR č. 9'!H30)+IF('ZoR č. 10'!$D30="",0,'ZoR č. 10'!H30)+IF(ZZoR!$D30="",0,ZZoR!H30)</f>
        <v>0</v>
      </c>
      <c r="Y30" s="281">
        <f>IF('ZoR č. 1'!$D30="",0,'ZoR č. 1'!I30)+IF('ZoR č. 2'!$D30="",0,'ZoR č. 2'!I30)+IF('ZoR č. 3'!$D30="",0,'ZoR č. 3'!I30)+IF('ZoR č. 4'!$D30="",0,'ZoR č. 4'!I30)+IF('ZoR č. 5'!$D30="",0,'ZoR č. 5'!I30)+IF('ZoR č. 6'!$D30="",0,'ZoR č. 6'!I30)+IF('ZoR č. 7'!$D30="",0,'ZoR č. 7'!I30)+IF('ZoR č. 8'!$D30="",0,'ZoR č. 8'!I30)+IF('ZoR č. 9'!$D30="",0,'ZoR č. 9'!I30)+IF('ZoR č. 10'!$D30="",0,'ZoR č. 10'!I30)+IF(ZZoR!$D30="",0,ZZoR!I30)</f>
        <v>0</v>
      </c>
      <c r="Z30" s="281">
        <f>IF('ZoR č. 1'!$D30="",0,'ZoR č. 1'!J30)+IF('ZoR č. 2'!$D30="",0,'ZoR č. 2'!J30)+IF('ZoR č. 3'!$D30="",0,'ZoR č. 3'!J30)+IF('ZoR č. 4'!$D30="",0,'ZoR č. 4'!J30)+IF('ZoR č. 5'!$D30="",0,'ZoR č. 5'!J30)+IF('ZoR č. 6'!$D30="",0,'ZoR č. 6'!J30)+IF('ZoR č. 7'!$D30="",0,'ZoR č. 7'!J30)+IF('ZoR č. 8'!$D30="",0,'ZoR č. 8'!J30)+IF('ZoR č. 9'!$D30="",0,'ZoR č. 9'!J30)+IF('ZoR č. 10'!$D30="",0,'ZoR č. 10'!J30)+IF(ZZoR!$D30="",0,ZZoR!J30)</f>
        <v>0</v>
      </c>
      <c r="AA30" s="281">
        <f>IF('ZoR č. 1'!$D30="",0,'ZoR č. 1'!K30)+IF('ZoR č. 2'!$D30="",0,'ZoR č. 2'!K30)+IF('ZoR č. 3'!$D30="",0,'ZoR č. 3'!K30)+IF('ZoR č. 4'!$D30="",0,'ZoR č. 4'!K30)+IF('ZoR č. 5'!$D30="",0,'ZoR č. 5'!K30)+IF('ZoR č. 6'!$D30="",0,'ZoR č. 6'!K30)+IF('ZoR č. 7'!$D30="",0,'ZoR č. 7'!K30)+IF('ZoR č. 8'!$D30="",0,'ZoR č. 8'!K30)+IF('ZoR č. 9'!$D30="",0,'ZoR č. 9'!K30)+IF('ZoR č. 10'!$D30="",0,'ZoR č. 10'!K30)+IF(ZZoR!$D30="",0,ZZoR!K30)</f>
        <v>0</v>
      </c>
      <c r="AB30" s="281">
        <f>IF('ZoR č. 1'!$D30="",0,'ZoR č. 1'!L30)+IF('ZoR č. 2'!$D30="",0,'ZoR č. 2'!L30)+IF('ZoR č. 3'!$D30="",0,'ZoR č. 3'!L30)+IF('ZoR č. 4'!$D30="",0,'ZoR č. 4'!L30)+IF('ZoR č. 5'!$D30="",0,'ZoR č. 5'!L30)+IF('ZoR č. 6'!$D30="",0,'ZoR č. 6'!L30)+IF('ZoR č. 7'!$D30="",0,'ZoR č. 7'!L30)+IF('ZoR č. 8'!$D30="",0,'ZoR č. 8'!L30)+IF('ZoR č. 9'!$D30="",0,'ZoR č. 9'!L30)+IF('ZoR č. 10'!$D30="",0,'ZoR č. 10'!L30)+IF(ZZoR!$D30="",0,ZZoR!L30)</f>
        <v>0</v>
      </c>
      <c r="AC30" s="281">
        <f>IF('ZoR č. 1'!$D30="",0,'ZoR č. 1'!M30)+IF('ZoR č. 2'!$D30="",0,'ZoR č. 2'!M30)+IF('ZoR č. 3'!$D30="",0,'ZoR č. 3'!M30)+IF('ZoR č. 4'!$D30="",0,'ZoR č. 4'!M30)+IF('ZoR č. 5'!$D30="",0,'ZoR č. 5'!M30)+IF('ZoR č. 6'!$D30="",0,'ZoR č. 6'!M30)+IF('ZoR č. 7'!$D30="",0,'ZoR č. 7'!M30)+IF('ZoR č. 8'!$D30="",0,'ZoR č. 8'!M30)+IF('ZoR č. 9'!$D30="",0,'ZoR č. 9'!M30)+IF('ZoR č. 10'!$D30="",0,'ZoR č. 10'!M30)+IF(ZZoR!$D30="",0,ZZoR!M30)</f>
        <v>0</v>
      </c>
      <c r="AE30" s="282" t="str">
        <f t="shared" si="3"/>
        <v/>
      </c>
    </row>
    <row r="31" spans="2:31" x14ac:dyDescent="0.25">
      <c r="B31" s="9" t="s">
        <v>74</v>
      </c>
      <c r="C31" s="98" t="str">
        <f>IF(COUNTA('Přehled partnerů'!C31:D31)&lt;&gt;2,"partner neuveden",IF('Přehled partnerů'!N31="ANO",'Přehled partnerů'!C31,"v tomto období nerelevantní"))</f>
        <v>partner neuveden</v>
      </c>
      <c r="D31" s="108" t="str">
        <f>IF(COUNTA('Přehled partnerů'!C31:D31)&lt;&gt;2,"",IF('Přehled partnerů'!N31="ANO",'Přehled partnerů'!D31,""))</f>
        <v/>
      </c>
      <c r="E31" s="21" t="str">
        <f t="shared" si="0"/>
        <v/>
      </c>
      <c r="F31" s="114" t="str">
        <f t="shared" si="1"/>
        <v/>
      </c>
      <c r="G31" s="125">
        <v>0</v>
      </c>
      <c r="H31" s="126">
        <v>0</v>
      </c>
      <c r="I31" s="126">
        <v>0</v>
      </c>
      <c r="J31" s="126">
        <v>0</v>
      </c>
      <c r="K31" s="16">
        <v>0</v>
      </c>
      <c r="L31" s="16">
        <v>0</v>
      </c>
      <c r="M31" s="20">
        <v>0</v>
      </c>
      <c r="N31" s="58" t="str">
        <f t="shared" si="2"/>
        <v/>
      </c>
      <c r="O31" s="267">
        <f>IF('Rozpočet + Žádosti o změnu'!$ER$2="ano",'Rozpočet + Žádosti o změnu'!EL31,IF('Rozpočet + Žádosti o změnu'!$EF$2="ano",'Rozpočet + Žádosti o změnu'!DZ31,IF('Rozpočet + Žádosti o změnu'!$DT$2="ano",'Rozpočet + Žádosti o změnu'!DN31,IF('Rozpočet + Žádosti o změnu'!$DH$2="ano",'Rozpočet + Žádosti o změnu'!DB31,IF('Rozpočet + Žádosti o změnu'!$CV$2="ano",'Rozpočet + Žádosti o změnu'!CP31,IF('Rozpočet + Žádosti o změnu'!$CJ$2="ano",'Rozpočet + Žádosti o změnu'!CD31,IF('Rozpočet + Žádosti o změnu'!$BX$2="ano",'Rozpočet + Žádosti o změnu'!BR31,IF('Rozpočet + Žádosti o změnu'!$BL$2="ano",'Rozpočet + Žádosti o změnu'!BF31,IF('Rozpočet + Žádosti o změnu'!$AZ$2="ano",'Rozpočet + Žádosti o změnu'!AT31,IF('Rozpočet + Žádosti o změnu'!$AN$2="ano",'Rozpočet + Žádosti o změnu'!AH31,'Rozpočet + Žádosti o změnu'!H31))))))))))</f>
        <v>0</v>
      </c>
      <c r="P31" s="267">
        <f>IF('Rozpočet + Žádosti o změnu'!$ER$2="ano",'Rozpočet + Žádosti o změnu'!EM31,IF('Rozpočet + Žádosti o změnu'!$EF$2="ano",'Rozpočet + Žádosti o změnu'!EA31,IF('Rozpočet + Žádosti o změnu'!$DT$2="ano",'Rozpočet + Žádosti o změnu'!DO31,IF('Rozpočet + Žádosti o změnu'!$DH$2="ano",'Rozpočet + Žádosti o změnu'!DC31,IF('Rozpočet + Žádosti o změnu'!$CV$2="ano",'Rozpočet + Žádosti o změnu'!CQ31,IF('Rozpočet + Žádosti o změnu'!$CJ$2="ano",'Rozpočet + Žádosti o změnu'!CE31,IF('Rozpočet + Žádosti o změnu'!$BX$2="ano",'Rozpočet + Žádosti o změnu'!BS31,IF('Rozpočet + Žádosti o změnu'!$BL$2="ano",'Rozpočet + Žádosti o změnu'!BG31,IF('Rozpočet + Žádosti o změnu'!$AZ$2="ano",'Rozpočet + Žádosti o změnu'!AU31,IF('Rozpočet + Žádosti o změnu'!$AN$2="ano",'Rozpočet + Žádosti o změnu'!AI31,'Rozpočet + Žádosti o změnu'!I31))))))))))</f>
        <v>0</v>
      </c>
      <c r="Q31" s="267">
        <f>IF('Rozpočet + Žádosti o změnu'!$ER$2="ano",'Rozpočet + Žádosti o změnu'!EN31,IF('Rozpočet + Žádosti o změnu'!$EF$2="ano",'Rozpočet + Žádosti o změnu'!EB31,IF('Rozpočet + Žádosti o změnu'!$DT$2="ano",'Rozpočet + Žádosti o změnu'!DP31,IF('Rozpočet + Žádosti o změnu'!$DH$2="ano",'Rozpočet + Žádosti o změnu'!DD31,IF('Rozpočet + Žádosti o změnu'!$CV$2="ano",'Rozpočet + Žádosti o změnu'!CR31,IF('Rozpočet + Žádosti o změnu'!$CJ$2="ano",'Rozpočet + Žádosti o změnu'!CF31,IF('Rozpočet + Žádosti o změnu'!$BX$2="ano",'Rozpočet + Žádosti o změnu'!BT31,IF('Rozpočet + Žádosti o změnu'!$BL$2="ano",'Rozpočet + Žádosti o změnu'!BH31,IF('Rozpočet + Žádosti o změnu'!$AZ$2="ano",'Rozpočet + Žádosti o změnu'!AV31,IF('Rozpočet + Žádosti o změnu'!$AN$2="ano",'Rozpočet + Žádosti o změnu'!AJ31,'Rozpočet + Žádosti o změnu'!J31))))))))))</f>
        <v>0</v>
      </c>
      <c r="R31" s="267">
        <f>IF('Rozpočet + Žádosti o změnu'!$ER$2="ano",'Rozpočet + Žádosti o změnu'!EO31,IF('Rozpočet + Žádosti o změnu'!$EF$2="ano",'Rozpočet + Žádosti o změnu'!EC31,IF('Rozpočet + Žádosti o změnu'!$DT$2="ano",'Rozpočet + Žádosti o změnu'!DQ31,IF('Rozpočet + Žádosti o změnu'!$DH$2="ano",'Rozpočet + Žádosti o změnu'!DE31,IF('Rozpočet + Žádosti o změnu'!$CV$2="ano",'Rozpočet + Žádosti o změnu'!CS31,IF('Rozpočet + Žádosti o změnu'!$CJ$2="ano",'Rozpočet + Žádosti o změnu'!CG31,IF('Rozpočet + Žádosti o změnu'!$BX$2="ano",'Rozpočet + Žádosti o změnu'!BU31,IF('Rozpočet + Žádosti o změnu'!$BL$2="ano",'Rozpočet + Žádosti o změnu'!BI31,IF('Rozpočet + Žádosti o změnu'!$AZ$2="ano",'Rozpočet + Žádosti o změnu'!AW31,IF('Rozpočet + Žádosti o změnu'!$AN$2="ano",'Rozpočet + Žádosti o změnu'!AK31,'Rozpočet + Žádosti o změnu'!K31))))))))))</f>
        <v>0</v>
      </c>
      <c r="S31" s="267">
        <f>IF('Rozpočet + Žádosti o změnu'!$ER$2="ano",'Rozpočet + Žádosti o změnu'!EP31,IF('Rozpočet + Žádosti o změnu'!$EF$2="ano",'Rozpočet + Žádosti o změnu'!ED31,IF('Rozpočet + Žádosti o změnu'!$DT$2="ano",'Rozpočet + Žádosti o změnu'!DR31,IF('Rozpočet + Žádosti o změnu'!$DH$2="ano",'Rozpočet + Žádosti o změnu'!DF31,IF('Rozpočet + Žádosti o změnu'!$CV$2="ano",'Rozpočet + Žádosti o změnu'!CT31,IF('Rozpočet + Žádosti o změnu'!$CJ$2="ano",'Rozpočet + Žádosti o změnu'!CH31,IF('Rozpočet + Žádosti o změnu'!$BX$2="ano",'Rozpočet + Žádosti o změnu'!BV31,IF('Rozpočet + Žádosti o změnu'!$BL$2="ano",'Rozpočet + Žádosti o změnu'!BJ31,IF('Rozpočet + Žádosti o změnu'!$AZ$2="ano",'Rozpočet + Žádosti o změnu'!AX31,IF('Rozpočet + Žádosti o změnu'!$AN$2="ano",'Rozpočet + Žádosti o změnu'!AL31,'Rozpočet + Žádosti o změnu'!L31))))))))))</f>
        <v>0</v>
      </c>
      <c r="T31" s="267">
        <f>IF('Rozpočet + Žádosti o změnu'!$ER$2="ano",'Rozpočet + Žádosti o změnu'!EQ31,IF('Rozpočet + Žádosti o změnu'!$EF$2="ano",'Rozpočet + Žádosti o změnu'!EE31,IF('Rozpočet + Žádosti o změnu'!$DT$2="ano",'Rozpočet + Žádosti o změnu'!DS31,IF('Rozpočet + Žádosti o změnu'!$DH$2="ano",'Rozpočet + Žádosti o změnu'!DG31,IF('Rozpočet + Žádosti o změnu'!$CV$2="ano",'Rozpočet + Žádosti o změnu'!CU31,IF('Rozpočet + Žádosti o změnu'!$CJ$2="ano",'Rozpočet + Žádosti o změnu'!CI31,IF('Rozpočet + Žádosti o změnu'!$BX$2="ano",'Rozpočet + Žádosti o změnu'!BW31,IF('Rozpočet + Žádosti o změnu'!$BL$2="ano",'Rozpočet + Žádosti o změnu'!BK31,IF('Rozpočet + Žádosti o změnu'!$AZ$2="ano",'Rozpočet + Žádosti o změnu'!AY31,IF('Rozpočet + Žádosti o změnu'!$AN$2="ano",'Rozpočet + Žádosti o změnu'!AM31,'Rozpočet + Žádosti o změnu'!M31))))))))))</f>
        <v>0</v>
      </c>
      <c r="U31" s="267">
        <f>IF('Rozpočet + Žádosti o změnu'!$ER$2="ano",'Rozpočet + Žádosti o změnu'!ER31,IF('Rozpočet + Žádosti o změnu'!$EF$2="ano",'Rozpočet + Žádosti o změnu'!EF31,IF('Rozpočet + Žádosti o změnu'!$DT$2="ano",'Rozpočet + Žádosti o změnu'!DT31,IF('Rozpočet + Žádosti o změnu'!$DH$2="ano",'Rozpočet + Žádosti o změnu'!DH31,IF('Rozpočet + Žádosti o změnu'!$CV$2="ano",'Rozpočet + Žádosti o změnu'!CV31,IF('Rozpočet + Žádosti o změnu'!$CJ$2="ano",'Rozpočet + Žádosti o změnu'!CJ31,IF('Rozpočet + Žádosti o změnu'!$BX$2="ano",'Rozpočet + Žádosti o změnu'!BX31,IF('Rozpočet + Žádosti o změnu'!$BL$2="ano",'Rozpočet + Žádosti o změnu'!BL31,IF('Rozpočet + Žádosti o změnu'!$AZ$2="ano",'Rozpočet + Žádosti o změnu'!AZ31,IF('Rozpočet + Žádosti o změnu'!$AN$2="ano",'Rozpočet + Žádosti o změnu'!AN31,'Rozpočet + Žádosti o změnu'!N31))))))))))</f>
        <v>0</v>
      </c>
      <c r="W31" s="281">
        <f>IF('ZoR č. 1'!$D31="",0,'ZoR č. 1'!G31)+IF('ZoR č. 2'!$D31="",0,'ZoR č. 2'!G31)+IF('ZoR č. 3'!$D31="",0,'ZoR č. 3'!G31)+IF('ZoR č. 4'!$D31="",0,'ZoR č. 4'!G31)+IF('ZoR č. 5'!$D31="",0,'ZoR č. 5'!G31)+IF('ZoR č. 6'!$D31="",0,'ZoR č. 6'!G31)+IF('ZoR č. 7'!$D31="",0,'ZoR č. 7'!G31)+IF('ZoR č. 8'!$D31="",0,'ZoR č. 8'!G31)+IF('ZoR č. 9'!$D31="",0,'ZoR č. 9'!G31)+IF('ZoR č. 10'!$D31="",0,'ZoR č. 10'!G31)+IF(ZZoR!$D31="",0,ZZoR!G31)</f>
        <v>0</v>
      </c>
      <c r="X31" s="281">
        <f>IF('ZoR č. 1'!$D31="",0,'ZoR č. 1'!H31)+IF('ZoR č. 2'!$D31="",0,'ZoR č. 2'!H31)+IF('ZoR č. 3'!$D31="",0,'ZoR č. 3'!H31)+IF('ZoR č. 4'!$D31="",0,'ZoR č. 4'!H31)+IF('ZoR č. 5'!$D31="",0,'ZoR č. 5'!H31)+IF('ZoR č. 6'!$D31="",0,'ZoR č. 6'!H31)+IF('ZoR č. 7'!$D31="",0,'ZoR č. 7'!H31)+IF('ZoR č. 8'!$D31="",0,'ZoR č. 8'!H31)+IF('ZoR č. 9'!$D31="",0,'ZoR č. 9'!H31)+IF('ZoR č. 10'!$D31="",0,'ZoR č. 10'!H31)+IF(ZZoR!$D31="",0,ZZoR!H31)</f>
        <v>0</v>
      </c>
      <c r="Y31" s="281">
        <f>IF('ZoR č. 1'!$D31="",0,'ZoR č. 1'!I31)+IF('ZoR č. 2'!$D31="",0,'ZoR č. 2'!I31)+IF('ZoR č. 3'!$D31="",0,'ZoR č. 3'!I31)+IF('ZoR č. 4'!$D31="",0,'ZoR č. 4'!I31)+IF('ZoR č. 5'!$D31="",0,'ZoR č. 5'!I31)+IF('ZoR č. 6'!$D31="",0,'ZoR č. 6'!I31)+IF('ZoR č. 7'!$D31="",0,'ZoR č. 7'!I31)+IF('ZoR č. 8'!$D31="",0,'ZoR č. 8'!I31)+IF('ZoR č. 9'!$D31="",0,'ZoR č. 9'!I31)+IF('ZoR č. 10'!$D31="",0,'ZoR č. 10'!I31)+IF(ZZoR!$D31="",0,ZZoR!I31)</f>
        <v>0</v>
      </c>
      <c r="Z31" s="281">
        <f>IF('ZoR č. 1'!$D31="",0,'ZoR č. 1'!J31)+IF('ZoR č. 2'!$D31="",0,'ZoR č. 2'!J31)+IF('ZoR č. 3'!$D31="",0,'ZoR č. 3'!J31)+IF('ZoR č. 4'!$D31="",0,'ZoR č. 4'!J31)+IF('ZoR č. 5'!$D31="",0,'ZoR č. 5'!J31)+IF('ZoR č. 6'!$D31="",0,'ZoR č. 6'!J31)+IF('ZoR č. 7'!$D31="",0,'ZoR č. 7'!J31)+IF('ZoR č. 8'!$D31="",0,'ZoR č. 8'!J31)+IF('ZoR č. 9'!$D31="",0,'ZoR č. 9'!J31)+IF('ZoR č. 10'!$D31="",0,'ZoR č. 10'!J31)+IF(ZZoR!$D31="",0,ZZoR!J31)</f>
        <v>0</v>
      </c>
      <c r="AA31" s="281">
        <f>IF('ZoR č. 1'!$D31="",0,'ZoR č. 1'!K31)+IF('ZoR č. 2'!$D31="",0,'ZoR č. 2'!K31)+IF('ZoR č. 3'!$D31="",0,'ZoR č. 3'!K31)+IF('ZoR č. 4'!$D31="",0,'ZoR č. 4'!K31)+IF('ZoR č. 5'!$D31="",0,'ZoR č. 5'!K31)+IF('ZoR č. 6'!$D31="",0,'ZoR č. 6'!K31)+IF('ZoR č. 7'!$D31="",0,'ZoR č. 7'!K31)+IF('ZoR č. 8'!$D31="",0,'ZoR č. 8'!K31)+IF('ZoR č. 9'!$D31="",0,'ZoR č. 9'!K31)+IF('ZoR č. 10'!$D31="",0,'ZoR č. 10'!K31)+IF(ZZoR!$D31="",0,ZZoR!K31)</f>
        <v>0</v>
      </c>
      <c r="AB31" s="281">
        <f>IF('ZoR č. 1'!$D31="",0,'ZoR č. 1'!L31)+IF('ZoR č. 2'!$D31="",0,'ZoR č. 2'!L31)+IF('ZoR č. 3'!$D31="",0,'ZoR č. 3'!L31)+IF('ZoR č. 4'!$D31="",0,'ZoR č. 4'!L31)+IF('ZoR č. 5'!$D31="",0,'ZoR č. 5'!L31)+IF('ZoR č. 6'!$D31="",0,'ZoR č. 6'!L31)+IF('ZoR č. 7'!$D31="",0,'ZoR č. 7'!L31)+IF('ZoR č. 8'!$D31="",0,'ZoR č. 8'!L31)+IF('ZoR č. 9'!$D31="",0,'ZoR č. 9'!L31)+IF('ZoR č. 10'!$D31="",0,'ZoR č. 10'!L31)+IF(ZZoR!$D31="",0,ZZoR!L31)</f>
        <v>0</v>
      </c>
      <c r="AC31" s="281">
        <f>IF('ZoR č. 1'!$D31="",0,'ZoR č. 1'!M31)+IF('ZoR č. 2'!$D31="",0,'ZoR č. 2'!M31)+IF('ZoR č. 3'!$D31="",0,'ZoR č. 3'!M31)+IF('ZoR č. 4'!$D31="",0,'ZoR č. 4'!M31)+IF('ZoR č. 5'!$D31="",0,'ZoR č. 5'!M31)+IF('ZoR č. 6'!$D31="",0,'ZoR č. 6'!M31)+IF('ZoR č. 7'!$D31="",0,'ZoR č. 7'!M31)+IF('ZoR č. 8'!$D31="",0,'ZoR č. 8'!M31)+IF('ZoR č. 9'!$D31="",0,'ZoR č. 9'!M31)+IF('ZoR č. 10'!$D31="",0,'ZoR č. 10'!M31)+IF(ZZoR!$D31="",0,ZZoR!M31)</f>
        <v>0</v>
      </c>
      <c r="AE31" s="282" t="str">
        <f t="shared" si="3"/>
        <v/>
      </c>
    </row>
    <row r="32" spans="2:31" x14ac:dyDescent="0.25">
      <c r="B32" s="9" t="s">
        <v>75</v>
      </c>
      <c r="C32" s="98" t="str">
        <f>IF(COUNTA('Přehled partnerů'!C32:D32)&lt;&gt;2,"partner neuveden",IF('Přehled partnerů'!N32="ANO",'Přehled partnerů'!C32,"v tomto období nerelevantní"))</f>
        <v>partner neuveden</v>
      </c>
      <c r="D32" s="108" t="str">
        <f>IF(COUNTA('Přehled partnerů'!C32:D32)&lt;&gt;2,"",IF('Přehled partnerů'!N32="ANO",'Přehled partnerů'!D32,""))</f>
        <v/>
      </c>
      <c r="E32" s="21" t="str">
        <f t="shared" si="0"/>
        <v/>
      </c>
      <c r="F32" s="114" t="str">
        <f t="shared" si="1"/>
        <v/>
      </c>
      <c r="G32" s="125">
        <v>0</v>
      </c>
      <c r="H32" s="126">
        <v>0</v>
      </c>
      <c r="I32" s="126">
        <v>0</v>
      </c>
      <c r="J32" s="126">
        <v>0</v>
      </c>
      <c r="K32" s="16">
        <v>0</v>
      </c>
      <c r="L32" s="16">
        <v>0</v>
      </c>
      <c r="M32" s="20">
        <v>0</v>
      </c>
      <c r="N32" s="58" t="str">
        <f t="shared" si="2"/>
        <v/>
      </c>
      <c r="O32" s="267">
        <f>IF('Rozpočet + Žádosti o změnu'!$ER$2="ano",'Rozpočet + Žádosti o změnu'!EL32,IF('Rozpočet + Žádosti o změnu'!$EF$2="ano",'Rozpočet + Žádosti o změnu'!DZ32,IF('Rozpočet + Žádosti o změnu'!$DT$2="ano",'Rozpočet + Žádosti o změnu'!DN32,IF('Rozpočet + Žádosti o změnu'!$DH$2="ano",'Rozpočet + Žádosti o změnu'!DB32,IF('Rozpočet + Žádosti o změnu'!$CV$2="ano",'Rozpočet + Žádosti o změnu'!CP32,IF('Rozpočet + Žádosti o změnu'!$CJ$2="ano",'Rozpočet + Žádosti o změnu'!CD32,IF('Rozpočet + Žádosti o změnu'!$BX$2="ano",'Rozpočet + Žádosti o změnu'!BR32,IF('Rozpočet + Žádosti o změnu'!$BL$2="ano",'Rozpočet + Žádosti o změnu'!BF32,IF('Rozpočet + Žádosti o změnu'!$AZ$2="ano",'Rozpočet + Žádosti o změnu'!AT32,IF('Rozpočet + Žádosti o změnu'!$AN$2="ano",'Rozpočet + Žádosti o změnu'!AH32,'Rozpočet + Žádosti o změnu'!H32))))))))))</f>
        <v>0</v>
      </c>
      <c r="P32" s="267">
        <f>IF('Rozpočet + Žádosti o změnu'!$ER$2="ano",'Rozpočet + Žádosti o změnu'!EM32,IF('Rozpočet + Žádosti o změnu'!$EF$2="ano",'Rozpočet + Žádosti o změnu'!EA32,IF('Rozpočet + Žádosti o změnu'!$DT$2="ano",'Rozpočet + Žádosti o změnu'!DO32,IF('Rozpočet + Žádosti o změnu'!$DH$2="ano",'Rozpočet + Žádosti o změnu'!DC32,IF('Rozpočet + Žádosti o změnu'!$CV$2="ano",'Rozpočet + Žádosti o změnu'!CQ32,IF('Rozpočet + Žádosti o změnu'!$CJ$2="ano",'Rozpočet + Žádosti o změnu'!CE32,IF('Rozpočet + Žádosti o změnu'!$BX$2="ano",'Rozpočet + Žádosti o změnu'!BS32,IF('Rozpočet + Žádosti o změnu'!$BL$2="ano",'Rozpočet + Žádosti o změnu'!BG32,IF('Rozpočet + Žádosti o změnu'!$AZ$2="ano",'Rozpočet + Žádosti o změnu'!AU32,IF('Rozpočet + Žádosti o změnu'!$AN$2="ano",'Rozpočet + Žádosti o změnu'!AI32,'Rozpočet + Žádosti o změnu'!I32))))))))))</f>
        <v>0</v>
      </c>
      <c r="Q32" s="267">
        <f>IF('Rozpočet + Žádosti o změnu'!$ER$2="ano",'Rozpočet + Žádosti o změnu'!EN32,IF('Rozpočet + Žádosti o změnu'!$EF$2="ano",'Rozpočet + Žádosti o změnu'!EB32,IF('Rozpočet + Žádosti o změnu'!$DT$2="ano",'Rozpočet + Žádosti o změnu'!DP32,IF('Rozpočet + Žádosti o změnu'!$DH$2="ano",'Rozpočet + Žádosti o změnu'!DD32,IF('Rozpočet + Žádosti o změnu'!$CV$2="ano",'Rozpočet + Žádosti o změnu'!CR32,IF('Rozpočet + Žádosti o změnu'!$CJ$2="ano",'Rozpočet + Žádosti o změnu'!CF32,IF('Rozpočet + Žádosti o změnu'!$BX$2="ano",'Rozpočet + Žádosti o změnu'!BT32,IF('Rozpočet + Žádosti o změnu'!$BL$2="ano",'Rozpočet + Žádosti o změnu'!BH32,IF('Rozpočet + Žádosti o změnu'!$AZ$2="ano",'Rozpočet + Žádosti o změnu'!AV32,IF('Rozpočet + Žádosti o změnu'!$AN$2="ano",'Rozpočet + Žádosti o změnu'!AJ32,'Rozpočet + Žádosti o změnu'!J32))))))))))</f>
        <v>0</v>
      </c>
      <c r="R32" s="267">
        <f>IF('Rozpočet + Žádosti o změnu'!$ER$2="ano",'Rozpočet + Žádosti o změnu'!EO32,IF('Rozpočet + Žádosti o změnu'!$EF$2="ano",'Rozpočet + Žádosti o změnu'!EC32,IF('Rozpočet + Žádosti o změnu'!$DT$2="ano",'Rozpočet + Žádosti o změnu'!DQ32,IF('Rozpočet + Žádosti o změnu'!$DH$2="ano",'Rozpočet + Žádosti o změnu'!DE32,IF('Rozpočet + Žádosti o změnu'!$CV$2="ano",'Rozpočet + Žádosti o změnu'!CS32,IF('Rozpočet + Žádosti o změnu'!$CJ$2="ano",'Rozpočet + Žádosti o změnu'!CG32,IF('Rozpočet + Žádosti o změnu'!$BX$2="ano",'Rozpočet + Žádosti o změnu'!BU32,IF('Rozpočet + Žádosti o změnu'!$BL$2="ano",'Rozpočet + Žádosti o změnu'!BI32,IF('Rozpočet + Žádosti o změnu'!$AZ$2="ano",'Rozpočet + Žádosti o změnu'!AW32,IF('Rozpočet + Žádosti o změnu'!$AN$2="ano",'Rozpočet + Žádosti o změnu'!AK32,'Rozpočet + Žádosti o změnu'!K32))))))))))</f>
        <v>0</v>
      </c>
      <c r="S32" s="267">
        <f>IF('Rozpočet + Žádosti o změnu'!$ER$2="ano",'Rozpočet + Žádosti o změnu'!EP32,IF('Rozpočet + Žádosti o změnu'!$EF$2="ano",'Rozpočet + Žádosti o změnu'!ED32,IF('Rozpočet + Žádosti o změnu'!$DT$2="ano",'Rozpočet + Žádosti o změnu'!DR32,IF('Rozpočet + Žádosti o změnu'!$DH$2="ano",'Rozpočet + Žádosti o změnu'!DF32,IF('Rozpočet + Žádosti o změnu'!$CV$2="ano",'Rozpočet + Žádosti o změnu'!CT32,IF('Rozpočet + Žádosti o změnu'!$CJ$2="ano",'Rozpočet + Žádosti o změnu'!CH32,IF('Rozpočet + Žádosti o změnu'!$BX$2="ano",'Rozpočet + Žádosti o změnu'!BV32,IF('Rozpočet + Žádosti o změnu'!$BL$2="ano",'Rozpočet + Žádosti o změnu'!BJ32,IF('Rozpočet + Žádosti o změnu'!$AZ$2="ano",'Rozpočet + Žádosti o změnu'!AX32,IF('Rozpočet + Žádosti o změnu'!$AN$2="ano",'Rozpočet + Žádosti o změnu'!AL32,'Rozpočet + Žádosti o změnu'!L32))))))))))</f>
        <v>0</v>
      </c>
      <c r="T32" s="267">
        <f>IF('Rozpočet + Žádosti o změnu'!$ER$2="ano",'Rozpočet + Žádosti o změnu'!EQ32,IF('Rozpočet + Žádosti o změnu'!$EF$2="ano",'Rozpočet + Žádosti o změnu'!EE32,IF('Rozpočet + Žádosti o změnu'!$DT$2="ano",'Rozpočet + Žádosti o změnu'!DS32,IF('Rozpočet + Žádosti o změnu'!$DH$2="ano",'Rozpočet + Žádosti o změnu'!DG32,IF('Rozpočet + Žádosti o změnu'!$CV$2="ano",'Rozpočet + Žádosti o změnu'!CU32,IF('Rozpočet + Žádosti o změnu'!$CJ$2="ano",'Rozpočet + Žádosti o změnu'!CI32,IF('Rozpočet + Žádosti o změnu'!$BX$2="ano",'Rozpočet + Žádosti o změnu'!BW32,IF('Rozpočet + Žádosti o změnu'!$BL$2="ano",'Rozpočet + Žádosti o změnu'!BK32,IF('Rozpočet + Žádosti o změnu'!$AZ$2="ano",'Rozpočet + Žádosti o změnu'!AY32,IF('Rozpočet + Žádosti o změnu'!$AN$2="ano",'Rozpočet + Žádosti o změnu'!AM32,'Rozpočet + Žádosti o změnu'!M32))))))))))</f>
        <v>0</v>
      </c>
      <c r="U32" s="267">
        <f>IF('Rozpočet + Žádosti o změnu'!$ER$2="ano",'Rozpočet + Žádosti o změnu'!ER32,IF('Rozpočet + Žádosti o změnu'!$EF$2="ano",'Rozpočet + Žádosti o změnu'!EF32,IF('Rozpočet + Žádosti o změnu'!$DT$2="ano",'Rozpočet + Žádosti o změnu'!DT32,IF('Rozpočet + Žádosti o změnu'!$DH$2="ano",'Rozpočet + Žádosti o změnu'!DH32,IF('Rozpočet + Žádosti o změnu'!$CV$2="ano",'Rozpočet + Žádosti o změnu'!CV32,IF('Rozpočet + Žádosti o změnu'!$CJ$2="ano",'Rozpočet + Žádosti o změnu'!CJ32,IF('Rozpočet + Žádosti o změnu'!$BX$2="ano",'Rozpočet + Žádosti o změnu'!BX32,IF('Rozpočet + Žádosti o změnu'!$BL$2="ano",'Rozpočet + Žádosti o změnu'!BL32,IF('Rozpočet + Žádosti o změnu'!$AZ$2="ano",'Rozpočet + Žádosti o změnu'!AZ32,IF('Rozpočet + Žádosti o změnu'!$AN$2="ano",'Rozpočet + Žádosti o změnu'!AN32,'Rozpočet + Žádosti o změnu'!N32))))))))))</f>
        <v>0</v>
      </c>
      <c r="W32" s="281">
        <f>IF('ZoR č. 1'!$D32="",0,'ZoR č. 1'!G32)+IF('ZoR č. 2'!$D32="",0,'ZoR č. 2'!G32)+IF('ZoR č. 3'!$D32="",0,'ZoR č. 3'!G32)+IF('ZoR č. 4'!$D32="",0,'ZoR č. 4'!G32)+IF('ZoR č. 5'!$D32="",0,'ZoR č. 5'!G32)+IF('ZoR č. 6'!$D32="",0,'ZoR č. 6'!G32)+IF('ZoR č. 7'!$D32="",0,'ZoR č. 7'!G32)+IF('ZoR č. 8'!$D32="",0,'ZoR č. 8'!G32)+IF('ZoR č. 9'!$D32="",0,'ZoR č. 9'!G32)+IF('ZoR č. 10'!$D32="",0,'ZoR č. 10'!G32)+IF(ZZoR!$D32="",0,ZZoR!G32)</f>
        <v>0</v>
      </c>
      <c r="X32" s="281">
        <f>IF('ZoR č. 1'!$D32="",0,'ZoR č. 1'!H32)+IF('ZoR č. 2'!$D32="",0,'ZoR č. 2'!H32)+IF('ZoR č. 3'!$D32="",0,'ZoR č. 3'!H32)+IF('ZoR č. 4'!$D32="",0,'ZoR č. 4'!H32)+IF('ZoR č. 5'!$D32="",0,'ZoR č. 5'!H32)+IF('ZoR č. 6'!$D32="",0,'ZoR č. 6'!H32)+IF('ZoR č. 7'!$D32="",0,'ZoR č. 7'!H32)+IF('ZoR č. 8'!$D32="",0,'ZoR č. 8'!H32)+IF('ZoR č. 9'!$D32="",0,'ZoR č. 9'!H32)+IF('ZoR č. 10'!$D32="",0,'ZoR č. 10'!H32)+IF(ZZoR!$D32="",0,ZZoR!H32)</f>
        <v>0</v>
      </c>
      <c r="Y32" s="281">
        <f>IF('ZoR č. 1'!$D32="",0,'ZoR č. 1'!I32)+IF('ZoR č. 2'!$D32="",0,'ZoR č. 2'!I32)+IF('ZoR č. 3'!$D32="",0,'ZoR č. 3'!I32)+IF('ZoR č. 4'!$D32="",0,'ZoR č. 4'!I32)+IF('ZoR č. 5'!$D32="",0,'ZoR č. 5'!I32)+IF('ZoR č. 6'!$D32="",0,'ZoR č. 6'!I32)+IF('ZoR č. 7'!$D32="",0,'ZoR č. 7'!I32)+IF('ZoR č. 8'!$D32="",0,'ZoR č. 8'!I32)+IF('ZoR č. 9'!$D32="",0,'ZoR č. 9'!I32)+IF('ZoR č. 10'!$D32="",0,'ZoR č. 10'!I32)+IF(ZZoR!$D32="",0,ZZoR!I32)</f>
        <v>0</v>
      </c>
      <c r="Z32" s="281">
        <f>IF('ZoR č. 1'!$D32="",0,'ZoR č. 1'!J32)+IF('ZoR č. 2'!$D32="",0,'ZoR č. 2'!J32)+IF('ZoR č. 3'!$D32="",0,'ZoR č. 3'!J32)+IF('ZoR č. 4'!$D32="",0,'ZoR č. 4'!J32)+IF('ZoR č. 5'!$D32="",0,'ZoR č. 5'!J32)+IF('ZoR č. 6'!$D32="",0,'ZoR č. 6'!J32)+IF('ZoR č. 7'!$D32="",0,'ZoR č. 7'!J32)+IF('ZoR č. 8'!$D32="",0,'ZoR č. 8'!J32)+IF('ZoR č. 9'!$D32="",0,'ZoR č. 9'!J32)+IF('ZoR č. 10'!$D32="",0,'ZoR č. 10'!J32)+IF(ZZoR!$D32="",0,ZZoR!J32)</f>
        <v>0</v>
      </c>
      <c r="AA32" s="281">
        <f>IF('ZoR č. 1'!$D32="",0,'ZoR č. 1'!K32)+IF('ZoR č. 2'!$D32="",0,'ZoR č. 2'!K32)+IF('ZoR č. 3'!$D32="",0,'ZoR č. 3'!K32)+IF('ZoR č. 4'!$D32="",0,'ZoR č. 4'!K32)+IF('ZoR č. 5'!$D32="",0,'ZoR č. 5'!K32)+IF('ZoR č. 6'!$D32="",0,'ZoR č. 6'!K32)+IF('ZoR č. 7'!$D32="",0,'ZoR č. 7'!K32)+IF('ZoR č. 8'!$D32="",0,'ZoR č. 8'!K32)+IF('ZoR č. 9'!$D32="",0,'ZoR č. 9'!K32)+IF('ZoR č. 10'!$D32="",0,'ZoR č. 10'!K32)+IF(ZZoR!$D32="",0,ZZoR!K32)</f>
        <v>0</v>
      </c>
      <c r="AB32" s="281">
        <f>IF('ZoR č. 1'!$D32="",0,'ZoR č. 1'!L32)+IF('ZoR č. 2'!$D32="",0,'ZoR č. 2'!L32)+IF('ZoR č. 3'!$D32="",0,'ZoR č. 3'!L32)+IF('ZoR č. 4'!$D32="",0,'ZoR č. 4'!L32)+IF('ZoR č. 5'!$D32="",0,'ZoR č. 5'!L32)+IF('ZoR č. 6'!$D32="",0,'ZoR č. 6'!L32)+IF('ZoR č. 7'!$D32="",0,'ZoR č. 7'!L32)+IF('ZoR č. 8'!$D32="",0,'ZoR č. 8'!L32)+IF('ZoR č. 9'!$D32="",0,'ZoR č. 9'!L32)+IF('ZoR č. 10'!$D32="",0,'ZoR č. 10'!L32)+IF(ZZoR!$D32="",0,ZZoR!L32)</f>
        <v>0</v>
      </c>
      <c r="AC32" s="281">
        <f>IF('ZoR č. 1'!$D32="",0,'ZoR č. 1'!M32)+IF('ZoR č. 2'!$D32="",0,'ZoR č. 2'!M32)+IF('ZoR č. 3'!$D32="",0,'ZoR č. 3'!M32)+IF('ZoR č. 4'!$D32="",0,'ZoR č. 4'!M32)+IF('ZoR č. 5'!$D32="",0,'ZoR č. 5'!M32)+IF('ZoR č. 6'!$D32="",0,'ZoR č. 6'!M32)+IF('ZoR č. 7'!$D32="",0,'ZoR č. 7'!M32)+IF('ZoR č. 8'!$D32="",0,'ZoR č. 8'!M32)+IF('ZoR č. 9'!$D32="",0,'ZoR č. 9'!M32)+IF('ZoR č. 10'!$D32="",0,'ZoR č. 10'!M32)+IF(ZZoR!$D32="",0,ZZoR!M32)</f>
        <v>0</v>
      </c>
      <c r="AE32" s="282" t="str">
        <f t="shared" si="3"/>
        <v/>
      </c>
    </row>
    <row r="33" spans="2:31" x14ac:dyDescent="0.25">
      <c r="B33" s="9" t="s">
        <v>76</v>
      </c>
      <c r="C33" s="98" t="str">
        <f>IF(COUNTA('Přehled partnerů'!C33:D33)&lt;&gt;2,"partner neuveden",IF('Přehled partnerů'!N33="ANO",'Přehled partnerů'!C33,"v tomto období nerelevantní"))</f>
        <v>partner neuveden</v>
      </c>
      <c r="D33" s="108" t="str">
        <f>IF(COUNTA('Přehled partnerů'!C33:D33)&lt;&gt;2,"",IF('Přehled partnerů'!N33="ANO",'Přehled partnerů'!D33,""))</f>
        <v/>
      </c>
      <c r="E33" s="21" t="str">
        <f t="shared" si="0"/>
        <v/>
      </c>
      <c r="F33" s="114" t="str">
        <f t="shared" si="1"/>
        <v/>
      </c>
      <c r="G33" s="125">
        <v>0</v>
      </c>
      <c r="H33" s="126">
        <v>0</v>
      </c>
      <c r="I33" s="126">
        <v>0</v>
      </c>
      <c r="J33" s="126">
        <v>0</v>
      </c>
      <c r="K33" s="16">
        <v>0</v>
      </c>
      <c r="L33" s="16">
        <v>0</v>
      </c>
      <c r="M33" s="20">
        <v>0</v>
      </c>
      <c r="N33" s="58" t="str">
        <f t="shared" si="2"/>
        <v/>
      </c>
      <c r="O33" s="267">
        <f>IF('Rozpočet + Žádosti o změnu'!$ER$2="ano",'Rozpočet + Žádosti o změnu'!EL33,IF('Rozpočet + Žádosti o změnu'!$EF$2="ano",'Rozpočet + Žádosti o změnu'!DZ33,IF('Rozpočet + Žádosti o změnu'!$DT$2="ano",'Rozpočet + Žádosti o změnu'!DN33,IF('Rozpočet + Žádosti o změnu'!$DH$2="ano",'Rozpočet + Žádosti o změnu'!DB33,IF('Rozpočet + Žádosti o změnu'!$CV$2="ano",'Rozpočet + Žádosti o změnu'!CP33,IF('Rozpočet + Žádosti o změnu'!$CJ$2="ano",'Rozpočet + Žádosti o změnu'!CD33,IF('Rozpočet + Žádosti o změnu'!$BX$2="ano",'Rozpočet + Žádosti o změnu'!BR33,IF('Rozpočet + Žádosti o změnu'!$BL$2="ano",'Rozpočet + Žádosti o změnu'!BF33,IF('Rozpočet + Žádosti o změnu'!$AZ$2="ano",'Rozpočet + Žádosti o změnu'!AT33,IF('Rozpočet + Žádosti o změnu'!$AN$2="ano",'Rozpočet + Žádosti o změnu'!AH33,'Rozpočet + Žádosti o změnu'!H33))))))))))</f>
        <v>0</v>
      </c>
      <c r="P33" s="267">
        <f>IF('Rozpočet + Žádosti o změnu'!$ER$2="ano",'Rozpočet + Žádosti o změnu'!EM33,IF('Rozpočet + Žádosti o změnu'!$EF$2="ano",'Rozpočet + Žádosti o změnu'!EA33,IF('Rozpočet + Žádosti o změnu'!$DT$2="ano",'Rozpočet + Žádosti o změnu'!DO33,IF('Rozpočet + Žádosti o změnu'!$DH$2="ano",'Rozpočet + Žádosti o změnu'!DC33,IF('Rozpočet + Žádosti o změnu'!$CV$2="ano",'Rozpočet + Žádosti o změnu'!CQ33,IF('Rozpočet + Žádosti o změnu'!$CJ$2="ano",'Rozpočet + Žádosti o změnu'!CE33,IF('Rozpočet + Žádosti o změnu'!$BX$2="ano",'Rozpočet + Žádosti o změnu'!BS33,IF('Rozpočet + Žádosti o změnu'!$BL$2="ano",'Rozpočet + Žádosti o změnu'!BG33,IF('Rozpočet + Žádosti o změnu'!$AZ$2="ano",'Rozpočet + Žádosti o změnu'!AU33,IF('Rozpočet + Žádosti o změnu'!$AN$2="ano",'Rozpočet + Žádosti o změnu'!AI33,'Rozpočet + Žádosti o změnu'!I33))))))))))</f>
        <v>0</v>
      </c>
      <c r="Q33" s="267">
        <f>IF('Rozpočet + Žádosti o změnu'!$ER$2="ano",'Rozpočet + Žádosti o změnu'!EN33,IF('Rozpočet + Žádosti o změnu'!$EF$2="ano",'Rozpočet + Žádosti o změnu'!EB33,IF('Rozpočet + Žádosti o změnu'!$DT$2="ano",'Rozpočet + Žádosti o změnu'!DP33,IF('Rozpočet + Žádosti o změnu'!$DH$2="ano",'Rozpočet + Žádosti o změnu'!DD33,IF('Rozpočet + Žádosti o změnu'!$CV$2="ano",'Rozpočet + Žádosti o změnu'!CR33,IF('Rozpočet + Žádosti o změnu'!$CJ$2="ano",'Rozpočet + Žádosti o změnu'!CF33,IF('Rozpočet + Žádosti o změnu'!$BX$2="ano",'Rozpočet + Žádosti o změnu'!BT33,IF('Rozpočet + Žádosti o změnu'!$BL$2="ano",'Rozpočet + Žádosti o změnu'!BH33,IF('Rozpočet + Žádosti o změnu'!$AZ$2="ano",'Rozpočet + Žádosti o změnu'!AV33,IF('Rozpočet + Žádosti o změnu'!$AN$2="ano",'Rozpočet + Žádosti o změnu'!AJ33,'Rozpočet + Žádosti o změnu'!J33))))))))))</f>
        <v>0</v>
      </c>
      <c r="R33" s="267">
        <f>IF('Rozpočet + Žádosti o změnu'!$ER$2="ano",'Rozpočet + Žádosti o změnu'!EO33,IF('Rozpočet + Žádosti o změnu'!$EF$2="ano",'Rozpočet + Žádosti o změnu'!EC33,IF('Rozpočet + Žádosti o změnu'!$DT$2="ano",'Rozpočet + Žádosti o změnu'!DQ33,IF('Rozpočet + Žádosti o změnu'!$DH$2="ano",'Rozpočet + Žádosti o změnu'!DE33,IF('Rozpočet + Žádosti o změnu'!$CV$2="ano",'Rozpočet + Žádosti o změnu'!CS33,IF('Rozpočet + Žádosti o změnu'!$CJ$2="ano",'Rozpočet + Žádosti o změnu'!CG33,IF('Rozpočet + Žádosti o změnu'!$BX$2="ano",'Rozpočet + Žádosti o změnu'!BU33,IF('Rozpočet + Žádosti o změnu'!$BL$2="ano",'Rozpočet + Žádosti o změnu'!BI33,IF('Rozpočet + Žádosti o změnu'!$AZ$2="ano",'Rozpočet + Žádosti o změnu'!AW33,IF('Rozpočet + Žádosti o změnu'!$AN$2="ano",'Rozpočet + Žádosti o změnu'!AK33,'Rozpočet + Žádosti o změnu'!K33))))))))))</f>
        <v>0</v>
      </c>
      <c r="S33" s="267">
        <f>IF('Rozpočet + Žádosti o změnu'!$ER$2="ano",'Rozpočet + Žádosti o změnu'!EP33,IF('Rozpočet + Žádosti o změnu'!$EF$2="ano",'Rozpočet + Žádosti o změnu'!ED33,IF('Rozpočet + Žádosti o změnu'!$DT$2="ano",'Rozpočet + Žádosti o změnu'!DR33,IF('Rozpočet + Žádosti o změnu'!$DH$2="ano",'Rozpočet + Žádosti o změnu'!DF33,IF('Rozpočet + Žádosti o změnu'!$CV$2="ano",'Rozpočet + Žádosti o změnu'!CT33,IF('Rozpočet + Žádosti o změnu'!$CJ$2="ano",'Rozpočet + Žádosti o změnu'!CH33,IF('Rozpočet + Žádosti o změnu'!$BX$2="ano",'Rozpočet + Žádosti o změnu'!BV33,IF('Rozpočet + Žádosti o změnu'!$BL$2="ano",'Rozpočet + Žádosti o změnu'!BJ33,IF('Rozpočet + Žádosti o změnu'!$AZ$2="ano",'Rozpočet + Žádosti o změnu'!AX33,IF('Rozpočet + Žádosti o změnu'!$AN$2="ano",'Rozpočet + Žádosti o změnu'!AL33,'Rozpočet + Žádosti o změnu'!L33))))))))))</f>
        <v>0</v>
      </c>
      <c r="T33" s="267">
        <f>IF('Rozpočet + Žádosti o změnu'!$ER$2="ano",'Rozpočet + Žádosti o změnu'!EQ33,IF('Rozpočet + Žádosti o změnu'!$EF$2="ano",'Rozpočet + Žádosti o změnu'!EE33,IF('Rozpočet + Žádosti o změnu'!$DT$2="ano",'Rozpočet + Žádosti o změnu'!DS33,IF('Rozpočet + Žádosti o změnu'!$DH$2="ano",'Rozpočet + Žádosti o změnu'!DG33,IF('Rozpočet + Žádosti o změnu'!$CV$2="ano",'Rozpočet + Žádosti o změnu'!CU33,IF('Rozpočet + Žádosti o změnu'!$CJ$2="ano",'Rozpočet + Žádosti o změnu'!CI33,IF('Rozpočet + Žádosti o změnu'!$BX$2="ano",'Rozpočet + Žádosti o změnu'!BW33,IF('Rozpočet + Žádosti o změnu'!$BL$2="ano",'Rozpočet + Žádosti o změnu'!BK33,IF('Rozpočet + Žádosti o změnu'!$AZ$2="ano",'Rozpočet + Žádosti o změnu'!AY33,IF('Rozpočet + Žádosti o změnu'!$AN$2="ano",'Rozpočet + Žádosti o změnu'!AM33,'Rozpočet + Žádosti o změnu'!M33))))))))))</f>
        <v>0</v>
      </c>
      <c r="U33" s="267">
        <f>IF('Rozpočet + Žádosti o změnu'!$ER$2="ano",'Rozpočet + Žádosti o změnu'!ER33,IF('Rozpočet + Žádosti o změnu'!$EF$2="ano",'Rozpočet + Žádosti o změnu'!EF33,IF('Rozpočet + Žádosti o změnu'!$DT$2="ano",'Rozpočet + Žádosti o změnu'!DT33,IF('Rozpočet + Žádosti o změnu'!$DH$2="ano",'Rozpočet + Žádosti o změnu'!DH33,IF('Rozpočet + Žádosti o změnu'!$CV$2="ano",'Rozpočet + Žádosti o změnu'!CV33,IF('Rozpočet + Žádosti o změnu'!$CJ$2="ano",'Rozpočet + Žádosti o změnu'!CJ33,IF('Rozpočet + Žádosti o změnu'!$BX$2="ano",'Rozpočet + Žádosti o změnu'!BX33,IF('Rozpočet + Žádosti o změnu'!$BL$2="ano",'Rozpočet + Žádosti o změnu'!BL33,IF('Rozpočet + Žádosti o změnu'!$AZ$2="ano",'Rozpočet + Žádosti o změnu'!AZ33,IF('Rozpočet + Žádosti o změnu'!$AN$2="ano",'Rozpočet + Žádosti o změnu'!AN33,'Rozpočet + Žádosti o změnu'!N33))))))))))</f>
        <v>0</v>
      </c>
      <c r="W33" s="281">
        <f>IF('ZoR č. 1'!$D33="",0,'ZoR č. 1'!G33)+IF('ZoR č. 2'!$D33="",0,'ZoR č. 2'!G33)+IF('ZoR č. 3'!$D33="",0,'ZoR č. 3'!G33)+IF('ZoR č. 4'!$D33="",0,'ZoR č. 4'!G33)+IF('ZoR č. 5'!$D33="",0,'ZoR č. 5'!G33)+IF('ZoR č. 6'!$D33="",0,'ZoR č. 6'!G33)+IF('ZoR č. 7'!$D33="",0,'ZoR č. 7'!G33)+IF('ZoR č. 8'!$D33="",0,'ZoR č. 8'!G33)+IF('ZoR č. 9'!$D33="",0,'ZoR č. 9'!G33)+IF('ZoR č. 10'!$D33="",0,'ZoR č. 10'!G33)+IF(ZZoR!$D33="",0,ZZoR!G33)</f>
        <v>0</v>
      </c>
      <c r="X33" s="281">
        <f>IF('ZoR č. 1'!$D33="",0,'ZoR č. 1'!H33)+IF('ZoR č. 2'!$D33="",0,'ZoR č. 2'!H33)+IF('ZoR č. 3'!$D33="",0,'ZoR č. 3'!H33)+IF('ZoR č. 4'!$D33="",0,'ZoR č. 4'!H33)+IF('ZoR č. 5'!$D33="",0,'ZoR č. 5'!H33)+IF('ZoR č. 6'!$D33="",0,'ZoR č. 6'!H33)+IF('ZoR č. 7'!$D33="",0,'ZoR č. 7'!H33)+IF('ZoR č. 8'!$D33="",0,'ZoR č. 8'!H33)+IF('ZoR č. 9'!$D33="",0,'ZoR č. 9'!H33)+IF('ZoR č. 10'!$D33="",0,'ZoR č. 10'!H33)+IF(ZZoR!$D33="",0,ZZoR!H33)</f>
        <v>0</v>
      </c>
      <c r="Y33" s="281">
        <f>IF('ZoR č. 1'!$D33="",0,'ZoR č. 1'!I33)+IF('ZoR č. 2'!$D33="",0,'ZoR č. 2'!I33)+IF('ZoR č. 3'!$D33="",0,'ZoR č. 3'!I33)+IF('ZoR č. 4'!$D33="",0,'ZoR č. 4'!I33)+IF('ZoR č. 5'!$D33="",0,'ZoR č. 5'!I33)+IF('ZoR č. 6'!$D33="",0,'ZoR č. 6'!I33)+IF('ZoR č. 7'!$D33="",0,'ZoR č. 7'!I33)+IF('ZoR č. 8'!$D33="",0,'ZoR č. 8'!I33)+IF('ZoR č. 9'!$D33="",0,'ZoR č. 9'!I33)+IF('ZoR č. 10'!$D33="",0,'ZoR č. 10'!I33)+IF(ZZoR!$D33="",0,ZZoR!I33)</f>
        <v>0</v>
      </c>
      <c r="Z33" s="281">
        <f>IF('ZoR č. 1'!$D33="",0,'ZoR č. 1'!J33)+IF('ZoR č. 2'!$D33="",0,'ZoR č. 2'!J33)+IF('ZoR č. 3'!$D33="",0,'ZoR č. 3'!J33)+IF('ZoR č. 4'!$D33="",0,'ZoR č. 4'!J33)+IF('ZoR č. 5'!$D33="",0,'ZoR č. 5'!J33)+IF('ZoR č. 6'!$D33="",0,'ZoR č. 6'!J33)+IF('ZoR č. 7'!$D33="",0,'ZoR č. 7'!J33)+IF('ZoR č. 8'!$D33="",0,'ZoR č. 8'!J33)+IF('ZoR č. 9'!$D33="",0,'ZoR č. 9'!J33)+IF('ZoR č. 10'!$D33="",0,'ZoR č. 10'!J33)+IF(ZZoR!$D33="",0,ZZoR!J33)</f>
        <v>0</v>
      </c>
      <c r="AA33" s="281">
        <f>IF('ZoR č. 1'!$D33="",0,'ZoR č. 1'!K33)+IF('ZoR č. 2'!$D33="",0,'ZoR č. 2'!K33)+IF('ZoR č. 3'!$D33="",0,'ZoR č. 3'!K33)+IF('ZoR č. 4'!$D33="",0,'ZoR č. 4'!K33)+IF('ZoR č. 5'!$D33="",0,'ZoR č. 5'!K33)+IF('ZoR č. 6'!$D33="",0,'ZoR č. 6'!K33)+IF('ZoR č. 7'!$D33="",0,'ZoR č. 7'!K33)+IF('ZoR č. 8'!$D33="",0,'ZoR č. 8'!K33)+IF('ZoR č. 9'!$D33="",0,'ZoR č. 9'!K33)+IF('ZoR č. 10'!$D33="",0,'ZoR č. 10'!K33)+IF(ZZoR!$D33="",0,ZZoR!K33)</f>
        <v>0</v>
      </c>
      <c r="AB33" s="281">
        <f>IF('ZoR č. 1'!$D33="",0,'ZoR č. 1'!L33)+IF('ZoR č. 2'!$D33="",0,'ZoR č. 2'!L33)+IF('ZoR č. 3'!$D33="",0,'ZoR č. 3'!L33)+IF('ZoR č. 4'!$D33="",0,'ZoR č. 4'!L33)+IF('ZoR č. 5'!$D33="",0,'ZoR č. 5'!L33)+IF('ZoR č. 6'!$D33="",0,'ZoR č. 6'!L33)+IF('ZoR č. 7'!$D33="",0,'ZoR č. 7'!L33)+IF('ZoR č. 8'!$D33="",0,'ZoR č. 8'!L33)+IF('ZoR č. 9'!$D33="",0,'ZoR č. 9'!L33)+IF('ZoR č. 10'!$D33="",0,'ZoR č. 10'!L33)+IF(ZZoR!$D33="",0,ZZoR!L33)</f>
        <v>0</v>
      </c>
      <c r="AC33" s="281">
        <f>IF('ZoR č. 1'!$D33="",0,'ZoR č. 1'!M33)+IF('ZoR č. 2'!$D33="",0,'ZoR č. 2'!M33)+IF('ZoR č. 3'!$D33="",0,'ZoR č. 3'!M33)+IF('ZoR č. 4'!$D33="",0,'ZoR č. 4'!M33)+IF('ZoR č. 5'!$D33="",0,'ZoR č. 5'!M33)+IF('ZoR č. 6'!$D33="",0,'ZoR č. 6'!M33)+IF('ZoR č. 7'!$D33="",0,'ZoR č. 7'!M33)+IF('ZoR č. 8'!$D33="",0,'ZoR č. 8'!M33)+IF('ZoR č. 9'!$D33="",0,'ZoR č. 9'!M33)+IF('ZoR č. 10'!$D33="",0,'ZoR č. 10'!M33)+IF(ZZoR!$D33="",0,ZZoR!M33)</f>
        <v>0</v>
      </c>
      <c r="AE33" s="282" t="str">
        <f t="shared" si="3"/>
        <v/>
      </c>
    </row>
    <row r="34" spans="2:31" x14ac:dyDescent="0.25">
      <c r="B34" s="9" t="s">
        <v>77</v>
      </c>
      <c r="C34" s="98" t="str">
        <f>IF(COUNTA('Přehled partnerů'!C34:D34)&lt;&gt;2,"partner neuveden",IF('Přehled partnerů'!N34="ANO",'Přehled partnerů'!C34,"v tomto období nerelevantní"))</f>
        <v>partner neuveden</v>
      </c>
      <c r="D34" s="108" t="str">
        <f>IF(COUNTA('Přehled partnerů'!C34:D34)&lt;&gt;2,"",IF('Přehled partnerů'!N34="ANO",'Přehled partnerů'!D34,""))</f>
        <v/>
      </c>
      <c r="E34" s="21" t="str">
        <f t="shared" si="0"/>
        <v/>
      </c>
      <c r="F34" s="114" t="str">
        <f t="shared" si="1"/>
        <v/>
      </c>
      <c r="G34" s="125">
        <v>0</v>
      </c>
      <c r="H34" s="126">
        <v>0</v>
      </c>
      <c r="I34" s="126">
        <v>0</v>
      </c>
      <c r="J34" s="126">
        <v>0</v>
      </c>
      <c r="K34" s="16">
        <v>0</v>
      </c>
      <c r="L34" s="16">
        <v>0</v>
      </c>
      <c r="M34" s="20">
        <v>0</v>
      </c>
      <c r="N34" s="58" t="str">
        <f t="shared" si="2"/>
        <v/>
      </c>
      <c r="O34" s="267">
        <f>IF('Rozpočet + Žádosti o změnu'!$ER$2="ano",'Rozpočet + Žádosti o změnu'!EL34,IF('Rozpočet + Žádosti o změnu'!$EF$2="ano",'Rozpočet + Žádosti o změnu'!DZ34,IF('Rozpočet + Žádosti o změnu'!$DT$2="ano",'Rozpočet + Žádosti o změnu'!DN34,IF('Rozpočet + Žádosti o změnu'!$DH$2="ano",'Rozpočet + Žádosti o změnu'!DB34,IF('Rozpočet + Žádosti o změnu'!$CV$2="ano",'Rozpočet + Žádosti o změnu'!CP34,IF('Rozpočet + Žádosti o změnu'!$CJ$2="ano",'Rozpočet + Žádosti o změnu'!CD34,IF('Rozpočet + Žádosti o změnu'!$BX$2="ano",'Rozpočet + Žádosti o změnu'!BR34,IF('Rozpočet + Žádosti o změnu'!$BL$2="ano",'Rozpočet + Žádosti o změnu'!BF34,IF('Rozpočet + Žádosti o změnu'!$AZ$2="ano",'Rozpočet + Žádosti o změnu'!AT34,IF('Rozpočet + Žádosti o změnu'!$AN$2="ano",'Rozpočet + Žádosti o změnu'!AH34,'Rozpočet + Žádosti o změnu'!H34))))))))))</f>
        <v>0</v>
      </c>
      <c r="P34" s="267">
        <f>IF('Rozpočet + Žádosti o změnu'!$ER$2="ano",'Rozpočet + Žádosti o změnu'!EM34,IF('Rozpočet + Žádosti o změnu'!$EF$2="ano",'Rozpočet + Žádosti o změnu'!EA34,IF('Rozpočet + Žádosti o změnu'!$DT$2="ano",'Rozpočet + Žádosti o změnu'!DO34,IF('Rozpočet + Žádosti o změnu'!$DH$2="ano",'Rozpočet + Žádosti o změnu'!DC34,IF('Rozpočet + Žádosti o změnu'!$CV$2="ano",'Rozpočet + Žádosti o změnu'!CQ34,IF('Rozpočet + Žádosti o změnu'!$CJ$2="ano",'Rozpočet + Žádosti o změnu'!CE34,IF('Rozpočet + Žádosti o změnu'!$BX$2="ano",'Rozpočet + Žádosti o změnu'!BS34,IF('Rozpočet + Žádosti o změnu'!$BL$2="ano",'Rozpočet + Žádosti o změnu'!BG34,IF('Rozpočet + Žádosti o změnu'!$AZ$2="ano",'Rozpočet + Žádosti o změnu'!AU34,IF('Rozpočet + Žádosti o změnu'!$AN$2="ano",'Rozpočet + Žádosti o změnu'!AI34,'Rozpočet + Žádosti o změnu'!I34))))))))))</f>
        <v>0</v>
      </c>
      <c r="Q34" s="267">
        <f>IF('Rozpočet + Žádosti o změnu'!$ER$2="ano",'Rozpočet + Žádosti o změnu'!EN34,IF('Rozpočet + Žádosti o změnu'!$EF$2="ano",'Rozpočet + Žádosti o změnu'!EB34,IF('Rozpočet + Žádosti o změnu'!$DT$2="ano",'Rozpočet + Žádosti o změnu'!DP34,IF('Rozpočet + Žádosti o změnu'!$DH$2="ano",'Rozpočet + Žádosti o změnu'!DD34,IF('Rozpočet + Žádosti o změnu'!$CV$2="ano",'Rozpočet + Žádosti o změnu'!CR34,IF('Rozpočet + Žádosti o změnu'!$CJ$2="ano",'Rozpočet + Žádosti o změnu'!CF34,IF('Rozpočet + Žádosti o změnu'!$BX$2="ano",'Rozpočet + Žádosti o změnu'!BT34,IF('Rozpočet + Žádosti o změnu'!$BL$2="ano",'Rozpočet + Žádosti o změnu'!BH34,IF('Rozpočet + Žádosti o změnu'!$AZ$2="ano",'Rozpočet + Žádosti o změnu'!AV34,IF('Rozpočet + Žádosti o změnu'!$AN$2="ano",'Rozpočet + Žádosti o změnu'!AJ34,'Rozpočet + Žádosti o změnu'!J34))))))))))</f>
        <v>0</v>
      </c>
      <c r="R34" s="267">
        <f>IF('Rozpočet + Žádosti o změnu'!$ER$2="ano",'Rozpočet + Žádosti o změnu'!EO34,IF('Rozpočet + Žádosti o změnu'!$EF$2="ano",'Rozpočet + Žádosti o změnu'!EC34,IF('Rozpočet + Žádosti o změnu'!$DT$2="ano",'Rozpočet + Žádosti o změnu'!DQ34,IF('Rozpočet + Žádosti o změnu'!$DH$2="ano",'Rozpočet + Žádosti o změnu'!DE34,IF('Rozpočet + Žádosti o změnu'!$CV$2="ano",'Rozpočet + Žádosti o změnu'!CS34,IF('Rozpočet + Žádosti o změnu'!$CJ$2="ano",'Rozpočet + Žádosti o změnu'!CG34,IF('Rozpočet + Žádosti o změnu'!$BX$2="ano",'Rozpočet + Žádosti o změnu'!BU34,IF('Rozpočet + Žádosti o změnu'!$BL$2="ano",'Rozpočet + Žádosti o změnu'!BI34,IF('Rozpočet + Žádosti o změnu'!$AZ$2="ano",'Rozpočet + Žádosti o změnu'!AW34,IF('Rozpočet + Žádosti o změnu'!$AN$2="ano",'Rozpočet + Žádosti o změnu'!AK34,'Rozpočet + Žádosti o změnu'!K34))))))))))</f>
        <v>0</v>
      </c>
      <c r="S34" s="267">
        <f>IF('Rozpočet + Žádosti o změnu'!$ER$2="ano",'Rozpočet + Žádosti o změnu'!EP34,IF('Rozpočet + Žádosti o změnu'!$EF$2="ano",'Rozpočet + Žádosti o změnu'!ED34,IF('Rozpočet + Žádosti o změnu'!$DT$2="ano",'Rozpočet + Žádosti o změnu'!DR34,IF('Rozpočet + Žádosti o změnu'!$DH$2="ano",'Rozpočet + Žádosti o změnu'!DF34,IF('Rozpočet + Žádosti o změnu'!$CV$2="ano",'Rozpočet + Žádosti o změnu'!CT34,IF('Rozpočet + Žádosti o změnu'!$CJ$2="ano",'Rozpočet + Žádosti o změnu'!CH34,IF('Rozpočet + Žádosti o změnu'!$BX$2="ano",'Rozpočet + Žádosti o změnu'!BV34,IF('Rozpočet + Žádosti o změnu'!$BL$2="ano",'Rozpočet + Žádosti o změnu'!BJ34,IF('Rozpočet + Žádosti o změnu'!$AZ$2="ano",'Rozpočet + Žádosti o změnu'!AX34,IF('Rozpočet + Žádosti o změnu'!$AN$2="ano",'Rozpočet + Žádosti o změnu'!AL34,'Rozpočet + Žádosti o změnu'!L34))))))))))</f>
        <v>0</v>
      </c>
      <c r="T34" s="267">
        <f>IF('Rozpočet + Žádosti o změnu'!$ER$2="ano",'Rozpočet + Žádosti o změnu'!EQ34,IF('Rozpočet + Žádosti o změnu'!$EF$2="ano",'Rozpočet + Žádosti o změnu'!EE34,IF('Rozpočet + Žádosti o změnu'!$DT$2="ano",'Rozpočet + Žádosti o změnu'!DS34,IF('Rozpočet + Žádosti o změnu'!$DH$2="ano",'Rozpočet + Žádosti o změnu'!DG34,IF('Rozpočet + Žádosti o změnu'!$CV$2="ano",'Rozpočet + Žádosti o změnu'!CU34,IF('Rozpočet + Žádosti o změnu'!$CJ$2="ano",'Rozpočet + Žádosti o změnu'!CI34,IF('Rozpočet + Žádosti o změnu'!$BX$2="ano",'Rozpočet + Žádosti o změnu'!BW34,IF('Rozpočet + Žádosti o změnu'!$BL$2="ano",'Rozpočet + Žádosti o změnu'!BK34,IF('Rozpočet + Žádosti o změnu'!$AZ$2="ano",'Rozpočet + Žádosti o změnu'!AY34,IF('Rozpočet + Žádosti o změnu'!$AN$2="ano",'Rozpočet + Žádosti o změnu'!AM34,'Rozpočet + Žádosti o změnu'!M34))))))))))</f>
        <v>0</v>
      </c>
      <c r="U34" s="267">
        <f>IF('Rozpočet + Žádosti o změnu'!$ER$2="ano",'Rozpočet + Žádosti o změnu'!ER34,IF('Rozpočet + Žádosti o změnu'!$EF$2="ano",'Rozpočet + Žádosti o změnu'!EF34,IF('Rozpočet + Žádosti o změnu'!$DT$2="ano",'Rozpočet + Žádosti o změnu'!DT34,IF('Rozpočet + Žádosti o změnu'!$DH$2="ano",'Rozpočet + Žádosti o změnu'!DH34,IF('Rozpočet + Žádosti o změnu'!$CV$2="ano",'Rozpočet + Žádosti o změnu'!CV34,IF('Rozpočet + Žádosti o změnu'!$CJ$2="ano",'Rozpočet + Žádosti o změnu'!CJ34,IF('Rozpočet + Žádosti o změnu'!$BX$2="ano",'Rozpočet + Žádosti o změnu'!BX34,IF('Rozpočet + Žádosti o změnu'!$BL$2="ano",'Rozpočet + Žádosti o změnu'!BL34,IF('Rozpočet + Žádosti o změnu'!$AZ$2="ano",'Rozpočet + Žádosti o změnu'!AZ34,IF('Rozpočet + Žádosti o změnu'!$AN$2="ano",'Rozpočet + Žádosti o změnu'!AN34,'Rozpočet + Žádosti o změnu'!N34))))))))))</f>
        <v>0</v>
      </c>
      <c r="W34" s="281">
        <f>IF('ZoR č. 1'!$D34="",0,'ZoR č. 1'!G34)+IF('ZoR č. 2'!$D34="",0,'ZoR č. 2'!G34)+IF('ZoR č. 3'!$D34="",0,'ZoR č. 3'!G34)+IF('ZoR č. 4'!$D34="",0,'ZoR č. 4'!G34)+IF('ZoR č. 5'!$D34="",0,'ZoR č. 5'!G34)+IF('ZoR č. 6'!$D34="",0,'ZoR č. 6'!G34)+IF('ZoR č. 7'!$D34="",0,'ZoR č. 7'!G34)+IF('ZoR č. 8'!$D34="",0,'ZoR č. 8'!G34)+IF('ZoR č. 9'!$D34="",0,'ZoR č. 9'!G34)+IF('ZoR č. 10'!$D34="",0,'ZoR č. 10'!G34)+IF(ZZoR!$D34="",0,ZZoR!G34)</f>
        <v>0</v>
      </c>
      <c r="X34" s="281">
        <f>IF('ZoR č. 1'!$D34="",0,'ZoR č. 1'!H34)+IF('ZoR č. 2'!$D34="",0,'ZoR č. 2'!H34)+IF('ZoR č. 3'!$D34="",0,'ZoR č. 3'!H34)+IF('ZoR č. 4'!$D34="",0,'ZoR č. 4'!H34)+IF('ZoR č. 5'!$D34="",0,'ZoR č. 5'!H34)+IF('ZoR č. 6'!$D34="",0,'ZoR č. 6'!H34)+IF('ZoR č. 7'!$D34="",0,'ZoR č. 7'!H34)+IF('ZoR č. 8'!$D34="",0,'ZoR č. 8'!H34)+IF('ZoR č. 9'!$D34="",0,'ZoR č. 9'!H34)+IF('ZoR č. 10'!$D34="",0,'ZoR č. 10'!H34)+IF(ZZoR!$D34="",0,ZZoR!H34)</f>
        <v>0</v>
      </c>
      <c r="Y34" s="281">
        <f>IF('ZoR č. 1'!$D34="",0,'ZoR č. 1'!I34)+IF('ZoR č. 2'!$D34="",0,'ZoR č. 2'!I34)+IF('ZoR č. 3'!$D34="",0,'ZoR č. 3'!I34)+IF('ZoR č. 4'!$D34="",0,'ZoR č. 4'!I34)+IF('ZoR č. 5'!$D34="",0,'ZoR č. 5'!I34)+IF('ZoR č. 6'!$D34="",0,'ZoR č. 6'!I34)+IF('ZoR č. 7'!$D34="",0,'ZoR č. 7'!I34)+IF('ZoR č. 8'!$D34="",0,'ZoR č. 8'!I34)+IF('ZoR č. 9'!$D34="",0,'ZoR č. 9'!I34)+IF('ZoR č. 10'!$D34="",0,'ZoR č. 10'!I34)+IF(ZZoR!$D34="",0,ZZoR!I34)</f>
        <v>0</v>
      </c>
      <c r="Z34" s="281">
        <f>IF('ZoR č. 1'!$D34="",0,'ZoR č. 1'!J34)+IF('ZoR č. 2'!$D34="",0,'ZoR č. 2'!J34)+IF('ZoR č. 3'!$D34="",0,'ZoR č. 3'!J34)+IF('ZoR č. 4'!$D34="",0,'ZoR č. 4'!J34)+IF('ZoR č. 5'!$D34="",0,'ZoR č. 5'!J34)+IF('ZoR č. 6'!$D34="",0,'ZoR č. 6'!J34)+IF('ZoR č. 7'!$D34="",0,'ZoR č. 7'!J34)+IF('ZoR č. 8'!$D34="",0,'ZoR č. 8'!J34)+IF('ZoR č. 9'!$D34="",0,'ZoR č. 9'!J34)+IF('ZoR č. 10'!$D34="",0,'ZoR č. 10'!J34)+IF(ZZoR!$D34="",0,ZZoR!J34)</f>
        <v>0</v>
      </c>
      <c r="AA34" s="281">
        <f>IF('ZoR č. 1'!$D34="",0,'ZoR č. 1'!K34)+IF('ZoR č. 2'!$D34="",0,'ZoR č. 2'!K34)+IF('ZoR č. 3'!$D34="",0,'ZoR č. 3'!K34)+IF('ZoR č. 4'!$D34="",0,'ZoR č. 4'!K34)+IF('ZoR č. 5'!$D34="",0,'ZoR č. 5'!K34)+IF('ZoR č. 6'!$D34="",0,'ZoR č. 6'!K34)+IF('ZoR č. 7'!$D34="",0,'ZoR č. 7'!K34)+IF('ZoR č. 8'!$D34="",0,'ZoR č. 8'!K34)+IF('ZoR č. 9'!$D34="",0,'ZoR č. 9'!K34)+IF('ZoR č. 10'!$D34="",0,'ZoR č. 10'!K34)+IF(ZZoR!$D34="",0,ZZoR!K34)</f>
        <v>0</v>
      </c>
      <c r="AB34" s="281">
        <f>IF('ZoR č. 1'!$D34="",0,'ZoR č. 1'!L34)+IF('ZoR č. 2'!$D34="",0,'ZoR č. 2'!L34)+IF('ZoR č. 3'!$D34="",0,'ZoR č. 3'!L34)+IF('ZoR č. 4'!$D34="",0,'ZoR č. 4'!L34)+IF('ZoR č. 5'!$D34="",0,'ZoR č. 5'!L34)+IF('ZoR č. 6'!$D34="",0,'ZoR č. 6'!L34)+IF('ZoR č. 7'!$D34="",0,'ZoR č. 7'!L34)+IF('ZoR č. 8'!$D34="",0,'ZoR č. 8'!L34)+IF('ZoR č. 9'!$D34="",0,'ZoR č. 9'!L34)+IF('ZoR č. 10'!$D34="",0,'ZoR č. 10'!L34)+IF(ZZoR!$D34="",0,ZZoR!L34)</f>
        <v>0</v>
      </c>
      <c r="AC34" s="281">
        <f>IF('ZoR č. 1'!$D34="",0,'ZoR č. 1'!M34)+IF('ZoR č. 2'!$D34="",0,'ZoR č. 2'!M34)+IF('ZoR č. 3'!$D34="",0,'ZoR č. 3'!M34)+IF('ZoR č. 4'!$D34="",0,'ZoR č. 4'!M34)+IF('ZoR č. 5'!$D34="",0,'ZoR č. 5'!M34)+IF('ZoR č. 6'!$D34="",0,'ZoR č. 6'!M34)+IF('ZoR č. 7'!$D34="",0,'ZoR č. 7'!M34)+IF('ZoR č. 8'!$D34="",0,'ZoR č. 8'!M34)+IF('ZoR č. 9'!$D34="",0,'ZoR č. 9'!M34)+IF('ZoR č. 10'!$D34="",0,'ZoR č. 10'!M34)+IF(ZZoR!$D34="",0,ZZoR!M34)</f>
        <v>0</v>
      </c>
      <c r="AE34" s="282" t="str">
        <f t="shared" si="3"/>
        <v/>
      </c>
    </row>
    <row r="35" spans="2:31" x14ac:dyDescent="0.25">
      <c r="B35" s="9" t="s">
        <v>78</v>
      </c>
      <c r="C35" s="98" t="str">
        <f>IF(COUNTA('Přehled partnerů'!C35:D35)&lt;&gt;2,"partner neuveden",IF('Přehled partnerů'!N35="ANO",'Přehled partnerů'!C35,"v tomto období nerelevantní"))</f>
        <v>partner neuveden</v>
      </c>
      <c r="D35" s="108" t="str">
        <f>IF(COUNTA('Přehled partnerů'!C35:D35)&lt;&gt;2,"",IF('Přehled partnerů'!N35="ANO",'Přehled partnerů'!D35,""))</f>
        <v/>
      </c>
      <c r="E35" s="21" t="str">
        <f t="shared" si="0"/>
        <v/>
      </c>
      <c r="F35" s="114" t="str">
        <f t="shared" si="1"/>
        <v/>
      </c>
      <c r="G35" s="125">
        <v>0</v>
      </c>
      <c r="H35" s="126">
        <v>0</v>
      </c>
      <c r="I35" s="126">
        <v>0</v>
      </c>
      <c r="J35" s="126">
        <v>0</v>
      </c>
      <c r="K35" s="16">
        <v>0</v>
      </c>
      <c r="L35" s="16">
        <v>0</v>
      </c>
      <c r="M35" s="20">
        <v>0</v>
      </c>
      <c r="N35" s="58" t="str">
        <f t="shared" si="2"/>
        <v/>
      </c>
      <c r="O35" s="267">
        <f>IF('Rozpočet + Žádosti o změnu'!$ER$2="ano",'Rozpočet + Žádosti o změnu'!EL35,IF('Rozpočet + Žádosti o změnu'!$EF$2="ano",'Rozpočet + Žádosti o změnu'!DZ35,IF('Rozpočet + Žádosti o změnu'!$DT$2="ano",'Rozpočet + Žádosti o změnu'!DN35,IF('Rozpočet + Žádosti o změnu'!$DH$2="ano",'Rozpočet + Žádosti o změnu'!DB35,IF('Rozpočet + Žádosti o změnu'!$CV$2="ano",'Rozpočet + Žádosti o změnu'!CP35,IF('Rozpočet + Žádosti o změnu'!$CJ$2="ano",'Rozpočet + Žádosti o změnu'!CD35,IF('Rozpočet + Žádosti o změnu'!$BX$2="ano",'Rozpočet + Žádosti o změnu'!BR35,IF('Rozpočet + Žádosti o změnu'!$BL$2="ano",'Rozpočet + Žádosti o změnu'!BF35,IF('Rozpočet + Žádosti o změnu'!$AZ$2="ano",'Rozpočet + Žádosti o změnu'!AT35,IF('Rozpočet + Žádosti o změnu'!$AN$2="ano",'Rozpočet + Žádosti o změnu'!AH35,'Rozpočet + Žádosti o změnu'!H35))))))))))</f>
        <v>0</v>
      </c>
      <c r="P35" s="267">
        <f>IF('Rozpočet + Žádosti o změnu'!$ER$2="ano",'Rozpočet + Žádosti o změnu'!EM35,IF('Rozpočet + Žádosti o změnu'!$EF$2="ano",'Rozpočet + Žádosti o změnu'!EA35,IF('Rozpočet + Žádosti o změnu'!$DT$2="ano",'Rozpočet + Žádosti o změnu'!DO35,IF('Rozpočet + Žádosti o změnu'!$DH$2="ano",'Rozpočet + Žádosti o změnu'!DC35,IF('Rozpočet + Žádosti o změnu'!$CV$2="ano",'Rozpočet + Žádosti o změnu'!CQ35,IF('Rozpočet + Žádosti o změnu'!$CJ$2="ano",'Rozpočet + Žádosti o změnu'!CE35,IF('Rozpočet + Žádosti o změnu'!$BX$2="ano",'Rozpočet + Žádosti o změnu'!BS35,IF('Rozpočet + Žádosti o změnu'!$BL$2="ano",'Rozpočet + Žádosti o změnu'!BG35,IF('Rozpočet + Žádosti o změnu'!$AZ$2="ano",'Rozpočet + Žádosti o změnu'!AU35,IF('Rozpočet + Žádosti o změnu'!$AN$2="ano",'Rozpočet + Žádosti o změnu'!AI35,'Rozpočet + Žádosti o změnu'!I35))))))))))</f>
        <v>0</v>
      </c>
      <c r="Q35" s="267">
        <f>IF('Rozpočet + Žádosti o změnu'!$ER$2="ano",'Rozpočet + Žádosti o změnu'!EN35,IF('Rozpočet + Žádosti o změnu'!$EF$2="ano",'Rozpočet + Žádosti o změnu'!EB35,IF('Rozpočet + Žádosti o změnu'!$DT$2="ano",'Rozpočet + Žádosti o změnu'!DP35,IF('Rozpočet + Žádosti o změnu'!$DH$2="ano",'Rozpočet + Žádosti o změnu'!DD35,IF('Rozpočet + Žádosti o změnu'!$CV$2="ano",'Rozpočet + Žádosti o změnu'!CR35,IF('Rozpočet + Žádosti o změnu'!$CJ$2="ano",'Rozpočet + Žádosti o změnu'!CF35,IF('Rozpočet + Žádosti o změnu'!$BX$2="ano",'Rozpočet + Žádosti o změnu'!BT35,IF('Rozpočet + Žádosti o změnu'!$BL$2="ano",'Rozpočet + Žádosti o změnu'!BH35,IF('Rozpočet + Žádosti o změnu'!$AZ$2="ano",'Rozpočet + Žádosti o změnu'!AV35,IF('Rozpočet + Žádosti o změnu'!$AN$2="ano",'Rozpočet + Žádosti o změnu'!AJ35,'Rozpočet + Žádosti o změnu'!J35))))))))))</f>
        <v>0</v>
      </c>
      <c r="R35" s="267">
        <f>IF('Rozpočet + Žádosti o změnu'!$ER$2="ano",'Rozpočet + Žádosti o změnu'!EO35,IF('Rozpočet + Žádosti o změnu'!$EF$2="ano",'Rozpočet + Žádosti o změnu'!EC35,IF('Rozpočet + Žádosti o změnu'!$DT$2="ano",'Rozpočet + Žádosti o změnu'!DQ35,IF('Rozpočet + Žádosti o změnu'!$DH$2="ano",'Rozpočet + Žádosti o změnu'!DE35,IF('Rozpočet + Žádosti o změnu'!$CV$2="ano",'Rozpočet + Žádosti o změnu'!CS35,IF('Rozpočet + Žádosti o změnu'!$CJ$2="ano",'Rozpočet + Žádosti o změnu'!CG35,IF('Rozpočet + Žádosti o změnu'!$BX$2="ano",'Rozpočet + Žádosti o změnu'!BU35,IF('Rozpočet + Žádosti o změnu'!$BL$2="ano",'Rozpočet + Žádosti o změnu'!BI35,IF('Rozpočet + Žádosti o změnu'!$AZ$2="ano",'Rozpočet + Žádosti o změnu'!AW35,IF('Rozpočet + Žádosti o změnu'!$AN$2="ano",'Rozpočet + Žádosti o změnu'!AK35,'Rozpočet + Žádosti o změnu'!K35))))))))))</f>
        <v>0</v>
      </c>
      <c r="S35" s="267">
        <f>IF('Rozpočet + Žádosti o změnu'!$ER$2="ano",'Rozpočet + Žádosti o změnu'!EP35,IF('Rozpočet + Žádosti o změnu'!$EF$2="ano",'Rozpočet + Žádosti o změnu'!ED35,IF('Rozpočet + Žádosti o změnu'!$DT$2="ano",'Rozpočet + Žádosti o změnu'!DR35,IF('Rozpočet + Žádosti o změnu'!$DH$2="ano",'Rozpočet + Žádosti o změnu'!DF35,IF('Rozpočet + Žádosti o změnu'!$CV$2="ano",'Rozpočet + Žádosti o změnu'!CT35,IF('Rozpočet + Žádosti o změnu'!$CJ$2="ano",'Rozpočet + Žádosti o změnu'!CH35,IF('Rozpočet + Žádosti o změnu'!$BX$2="ano",'Rozpočet + Žádosti o změnu'!BV35,IF('Rozpočet + Žádosti o změnu'!$BL$2="ano",'Rozpočet + Žádosti o změnu'!BJ35,IF('Rozpočet + Žádosti o změnu'!$AZ$2="ano",'Rozpočet + Žádosti o změnu'!AX35,IF('Rozpočet + Žádosti o změnu'!$AN$2="ano",'Rozpočet + Žádosti o změnu'!AL35,'Rozpočet + Žádosti o změnu'!L35))))))))))</f>
        <v>0</v>
      </c>
      <c r="T35" s="267">
        <f>IF('Rozpočet + Žádosti o změnu'!$ER$2="ano",'Rozpočet + Žádosti o změnu'!EQ35,IF('Rozpočet + Žádosti o změnu'!$EF$2="ano",'Rozpočet + Žádosti o změnu'!EE35,IF('Rozpočet + Žádosti o změnu'!$DT$2="ano",'Rozpočet + Žádosti o změnu'!DS35,IF('Rozpočet + Žádosti o změnu'!$DH$2="ano",'Rozpočet + Žádosti o změnu'!DG35,IF('Rozpočet + Žádosti o změnu'!$CV$2="ano",'Rozpočet + Žádosti o změnu'!CU35,IF('Rozpočet + Žádosti o změnu'!$CJ$2="ano",'Rozpočet + Žádosti o změnu'!CI35,IF('Rozpočet + Žádosti o změnu'!$BX$2="ano",'Rozpočet + Žádosti o změnu'!BW35,IF('Rozpočet + Žádosti o změnu'!$BL$2="ano",'Rozpočet + Žádosti o změnu'!BK35,IF('Rozpočet + Žádosti o změnu'!$AZ$2="ano",'Rozpočet + Žádosti o změnu'!AY35,IF('Rozpočet + Žádosti o změnu'!$AN$2="ano",'Rozpočet + Žádosti o změnu'!AM35,'Rozpočet + Žádosti o změnu'!M35))))))))))</f>
        <v>0</v>
      </c>
      <c r="U35" s="267">
        <f>IF('Rozpočet + Žádosti o změnu'!$ER$2="ano",'Rozpočet + Žádosti o změnu'!ER35,IF('Rozpočet + Žádosti o změnu'!$EF$2="ano",'Rozpočet + Žádosti o změnu'!EF35,IF('Rozpočet + Žádosti o změnu'!$DT$2="ano",'Rozpočet + Žádosti o změnu'!DT35,IF('Rozpočet + Žádosti o změnu'!$DH$2="ano",'Rozpočet + Žádosti o změnu'!DH35,IF('Rozpočet + Žádosti o změnu'!$CV$2="ano",'Rozpočet + Žádosti o změnu'!CV35,IF('Rozpočet + Žádosti o změnu'!$CJ$2="ano",'Rozpočet + Žádosti o změnu'!CJ35,IF('Rozpočet + Žádosti o změnu'!$BX$2="ano",'Rozpočet + Žádosti o změnu'!BX35,IF('Rozpočet + Žádosti o změnu'!$BL$2="ano",'Rozpočet + Žádosti o změnu'!BL35,IF('Rozpočet + Žádosti o změnu'!$AZ$2="ano",'Rozpočet + Žádosti o změnu'!AZ35,IF('Rozpočet + Žádosti o změnu'!$AN$2="ano",'Rozpočet + Žádosti o změnu'!AN35,'Rozpočet + Žádosti o změnu'!N35))))))))))</f>
        <v>0</v>
      </c>
      <c r="W35" s="281">
        <f>IF('ZoR č. 1'!$D35="",0,'ZoR č. 1'!G35)+IF('ZoR č. 2'!$D35="",0,'ZoR č. 2'!G35)+IF('ZoR č. 3'!$D35="",0,'ZoR č. 3'!G35)+IF('ZoR č. 4'!$D35="",0,'ZoR č. 4'!G35)+IF('ZoR č. 5'!$D35="",0,'ZoR č. 5'!G35)+IF('ZoR č. 6'!$D35="",0,'ZoR č. 6'!G35)+IF('ZoR č. 7'!$D35="",0,'ZoR č. 7'!G35)+IF('ZoR č. 8'!$D35="",0,'ZoR č. 8'!G35)+IF('ZoR č. 9'!$D35="",0,'ZoR č. 9'!G35)+IF('ZoR č. 10'!$D35="",0,'ZoR č. 10'!G35)+IF(ZZoR!$D35="",0,ZZoR!G35)</f>
        <v>0</v>
      </c>
      <c r="X35" s="281">
        <f>IF('ZoR č. 1'!$D35="",0,'ZoR č. 1'!H35)+IF('ZoR č. 2'!$D35="",0,'ZoR č. 2'!H35)+IF('ZoR č. 3'!$D35="",0,'ZoR č. 3'!H35)+IF('ZoR č. 4'!$D35="",0,'ZoR č. 4'!H35)+IF('ZoR č. 5'!$D35="",0,'ZoR č. 5'!H35)+IF('ZoR č. 6'!$D35="",0,'ZoR č. 6'!H35)+IF('ZoR č. 7'!$D35="",0,'ZoR č. 7'!H35)+IF('ZoR č. 8'!$D35="",0,'ZoR č. 8'!H35)+IF('ZoR č. 9'!$D35="",0,'ZoR č. 9'!H35)+IF('ZoR č. 10'!$D35="",0,'ZoR č. 10'!H35)+IF(ZZoR!$D35="",0,ZZoR!H35)</f>
        <v>0</v>
      </c>
      <c r="Y35" s="281">
        <f>IF('ZoR č. 1'!$D35="",0,'ZoR č. 1'!I35)+IF('ZoR č. 2'!$D35="",0,'ZoR č. 2'!I35)+IF('ZoR č. 3'!$D35="",0,'ZoR č. 3'!I35)+IF('ZoR č. 4'!$D35="",0,'ZoR č. 4'!I35)+IF('ZoR č. 5'!$D35="",0,'ZoR č. 5'!I35)+IF('ZoR č. 6'!$D35="",0,'ZoR č. 6'!I35)+IF('ZoR č. 7'!$D35="",0,'ZoR č. 7'!I35)+IF('ZoR č. 8'!$D35="",0,'ZoR č. 8'!I35)+IF('ZoR č. 9'!$D35="",0,'ZoR č. 9'!I35)+IF('ZoR č. 10'!$D35="",0,'ZoR č. 10'!I35)+IF(ZZoR!$D35="",0,ZZoR!I35)</f>
        <v>0</v>
      </c>
      <c r="Z35" s="281">
        <f>IF('ZoR č. 1'!$D35="",0,'ZoR č. 1'!J35)+IF('ZoR č. 2'!$D35="",0,'ZoR č. 2'!J35)+IF('ZoR č. 3'!$D35="",0,'ZoR č. 3'!J35)+IF('ZoR č. 4'!$D35="",0,'ZoR č. 4'!J35)+IF('ZoR č. 5'!$D35="",0,'ZoR č. 5'!J35)+IF('ZoR č. 6'!$D35="",0,'ZoR č. 6'!J35)+IF('ZoR č. 7'!$D35="",0,'ZoR č. 7'!J35)+IF('ZoR č. 8'!$D35="",0,'ZoR č. 8'!J35)+IF('ZoR č. 9'!$D35="",0,'ZoR č. 9'!J35)+IF('ZoR č. 10'!$D35="",0,'ZoR č. 10'!J35)+IF(ZZoR!$D35="",0,ZZoR!J35)</f>
        <v>0</v>
      </c>
      <c r="AA35" s="281">
        <f>IF('ZoR č. 1'!$D35="",0,'ZoR č. 1'!K35)+IF('ZoR č. 2'!$D35="",0,'ZoR č. 2'!K35)+IF('ZoR č. 3'!$D35="",0,'ZoR č. 3'!K35)+IF('ZoR č. 4'!$D35="",0,'ZoR č. 4'!K35)+IF('ZoR č. 5'!$D35="",0,'ZoR č. 5'!K35)+IF('ZoR č. 6'!$D35="",0,'ZoR č. 6'!K35)+IF('ZoR č. 7'!$D35="",0,'ZoR č. 7'!K35)+IF('ZoR č. 8'!$D35="",0,'ZoR č. 8'!K35)+IF('ZoR č. 9'!$D35="",0,'ZoR č. 9'!K35)+IF('ZoR č. 10'!$D35="",0,'ZoR č. 10'!K35)+IF(ZZoR!$D35="",0,ZZoR!K35)</f>
        <v>0</v>
      </c>
      <c r="AB35" s="281">
        <f>IF('ZoR č. 1'!$D35="",0,'ZoR č. 1'!L35)+IF('ZoR č. 2'!$D35="",0,'ZoR č. 2'!L35)+IF('ZoR č. 3'!$D35="",0,'ZoR č. 3'!L35)+IF('ZoR č. 4'!$D35="",0,'ZoR č. 4'!L35)+IF('ZoR č. 5'!$D35="",0,'ZoR č. 5'!L35)+IF('ZoR č. 6'!$D35="",0,'ZoR č. 6'!L35)+IF('ZoR č. 7'!$D35="",0,'ZoR č. 7'!L35)+IF('ZoR č. 8'!$D35="",0,'ZoR č. 8'!L35)+IF('ZoR č. 9'!$D35="",0,'ZoR č. 9'!L35)+IF('ZoR č. 10'!$D35="",0,'ZoR č. 10'!L35)+IF(ZZoR!$D35="",0,ZZoR!L35)</f>
        <v>0</v>
      </c>
      <c r="AC35" s="281">
        <f>IF('ZoR č. 1'!$D35="",0,'ZoR č. 1'!M35)+IF('ZoR č. 2'!$D35="",0,'ZoR č. 2'!M35)+IF('ZoR č. 3'!$D35="",0,'ZoR č. 3'!M35)+IF('ZoR č. 4'!$D35="",0,'ZoR č. 4'!M35)+IF('ZoR č. 5'!$D35="",0,'ZoR č. 5'!M35)+IF('ZoR č. 6'!$D35="",0,'ZoR č. 6'!M35)+IF('ZoR č. 7'!$D35="",0,'ZoR č. 7'!M35)+IF('ZoR č. 8'!$D35="",0,'ZoR č. 8'!M35)+IF('ZoR č. 9'!$D35="",0,'ZoR č. 9'!M35)+IF('ZoR č. 10'!$D35="",0,'ZoR č. 10'!M35)+IF(ZZoR!$D35="",0,ZZoR!M35)</f>
        <v>0</v>
      </c>
      <c r="AE35" s="282" t="str">
        <f t="shared" si="3"/>
        <v/>
      </c>
    </row>
    <row r="36" spans="2:31" x14ac:dyDescent="0.25">
      <c r="B36" s="9" t="s">
        <v>79</v>
      </c>
      <c r="C36" s="98" t="str">
        <f>IF(COUNTA('Přehled partnerů'!C36:D36)&lt;&gt;2,"partner neuveden",IF('Přehled partnerů'!N36="ANO",'Přehled partnerů'!C36,"v tomto období nerelevantní"))</f>
        <v>partner neuveden</v>
      </c>
      <c r="D36" s="108" t="str">
        <f>IF(COUNTA('Přehled partnerů'!C36:D36)&lt;&gt;2,"",IF('Přehled partnerů'!N36="ANO",'Přehled partnerů'!D36,""))</f>
        <v/>
      </c>
      <c r="E36" s="21" t="str">
        <f t="shared" si="0"/>
        <v/>
      </c>
      <c r="F36" s="114" t="str">
        <f t="shared" si="1"/>
        <v/>
      </c>
      <c r="G36" s="125">
        <v>0</v>
      </c>
      <c r="H36" s="126">
        <v>0</v>
      </c>
      <c r="I36" s="126">
        <v>0</v>
      </c>
      <c r="J36" s="126">
        <v>0</v>
      </c>
      <c r="K36" s="16">
        <v>0</v>
      </c>
      <c r="L36" s="16">
        <v>0</v>
      </c>
      <c r="M36" s="20">
        <v>0</v>
      </c>
      <c r="N36" s="58" t="str">
        <f t="shared" si="2"/>
        <v/>
      </c>
      <c r="O36" s="267">
        <f>IF('Rozpočet + Žádosti o změnu'!$ER$2="ano",'Rozpočet + Žádosti o změnu'!EL36,IF('Rozpočet + Žádosti o změnu'!$EF$2="ano",'Rozpočet + Žádosti o změnu'!DZ36,IF('Rozpočet + Žádosti o změnu'!$DT$2="ano",'Rozpočet + Žádosti o změnu'!DN36,IF('Rozpočet + Žádosti o změnu'!$DH$2="ano",'Rozpočet + Žádosti o změnu'!DB36,IF('Rozpočet + Žádosti o změnu'!$CV$2="ano",'Rozpočet + Žádosti o změnu'!CP36,IF('Rozpočet + Žádosti o změnu'!$CJ$2="ano",'Rozpočet + Žádosti o změnu'!CD36,IF('Rozpočet + Žádosti o změnu'!$BX$2="ano",'Rozpočet + Žádosti o změnu'!BR36,IF('Rozpočet + Žádosti o změnu'!$BL$2="ano",'Rozpočet + Žádosti o změnu'!BF36,IF('Rozpočet + Žádosti o změnu'!$AZ$2="ano",'Rozpočet + Žádosti o změnu'!AT36,IF('Rozpočet + Žádosti o změnu'!$AN$2="ano",'Rozpočet + Žádosti o změnu'!AH36,'Rozpočet + Žádosti o změnu'!H36))))))))))</f>
        <v>0</v>
      </c>
      <c r="P36" s="267">
        <f>IF('Rozpočet + Žádosti o změnu'!$ER$2="ano",'Rozpočet + Žádosti o změnu'!EM36,IF('Rozpočet + Žádosti o změnu'!$EF$2="ano",'Rozpočet + Žádosti o změnu'!EA36,IF('Rozpočet + Žádosti o změnu'!$DT$2="ano",'Rozpočet + Žádosti o změnu'!DO36,IF('Rozpočet + Žádosti o změnu'!$DH$2="ano",'Rozpočet + Žádosti o změnu'!DC36,IF('Rozpočet + Žádosti o změnu'!$CV$2="ano",'Rozpočet + Žádosti o změnu'!CQ36,IF('Rozpočet + Žádosti o změnu'!$CJ$2="ano",'Rozpočet + Žádosti o změnu'!CE36,IF('Rozpočet + Žádosti o změnu'!$BX$2="ano",'Rozpočet + Žádosti o změnu'!BS36,IF('Rozpočet + Žádosti o změnu'!$BL$2="ano",'Rozpočet + Žádosti o změnu'!BG36,IF('Rozpočet + Žádosti o změnu'!$AZ$2="ano",'Rozpočet + Žádosti o změnu'!AU36,IF('Rozpočet + Žádosti o změnu'!$AN$2="ano",'Rozpočet + Žádosti o změnu'!AI36,'Rozpočet + Žádosti o změnu'!I36))))))))))</f>
        <v>0</v>
      </c>
      <c r="Q36" s="267">
        <f>IF('Rozpočet + Žádosti o změnu'!$ER$2="ano",'Rozpočet + Žádosti o změnu'!EN36,IF('Rozpočet + Žádosti o změnu'!$EF$2="ano",'Rozpočet + Žádosti o změnu'!EB36,IF('Rozpočet + Žádosti o změnu'!$DT$2="ano",'Rozpočet + Žádosti o změnu'!DP36,IF('Rozpočet + Žádosti o změnu'!$DH$2="ano",'Rozpočet + Žádosti o změnu'!DD36,IF('Rozpočet + Žádosti o změnu'!$CV$2="ano",'Rozpočet + Žádosti o změnu'!CR36,IF('Rozpočet + Žádosti o změnu'!$CJ$2="ano",'Rozpočet + Žádosti o změnu'!CF36,IF('Rozpočet + Žádosti o změnu'!$BX$2="ano",'Rozpočet + Žádosti o změnu'!BT36,IF('Rozpočet + Žádosti o změnu'!$BL$2="ano",'Rozpočet + Žádosti o změnu'!BH36,IF('Rozpočet + Žádosti o změnu'!$AZ$2="ano",'Rozpočet + Žádosti o změnu'!AV36,IF('Rozpočet + Žádosti o změnu'!$AN$2="ano",'Rozpočet + Žádosti o změnu'!AJ36,'Rozpočet + Žádosti o změnu'!J36))))))))))</f>
        <v>0</v>
      </c>
      <c r="R36" s="267">
        <f>IF('Rozpočet + Žádosti o změnu'!$ER$2="ano",'Rozpočet + Žádosti o změnu'!EO36,IF('Rozpočet + Žádosti o změnu'!$EF$2="ano",'Rozpočet + Žádosti o změnu'!EC36,IF('Rozpočet + Žádosti o změnu'!$DT$2="ano",'Rozpočet + Žádosti o změnu'!DQ36,IF('Rozpočet + Žádosti o změnu'!$DH$2="ano",'Rozpočet + Žádosti o změnu'!DE36,IF('Rozpočet + Žádosti o změnu'!$CV$2="ano",'Rozpočet + Žádosti o změnu'!CS36,IF('Rozpočet + Žádosti o změnu'!$CJ$2="ano",'Rozpočet + Žádosti o změnu'!CG36,IF('Rozpočet + Žádosti o změnu'!$BX$2="ano",'Rozpočet + Žádosti o změnu'!BU36,IF('Rozpočet + Žádosti o změnu'!$BL$2="ano",'Rozpočet + Žádosti o změnu'!BI36,IF('Rozpočet + Žádosti o změnu'!$AZ$2="ano",'Rozpočet + Žádosti o změnu'!AW36,IF('Rozpočet + Žádosti o změnu'!$AN$2="ano",'Rozpočet + Žádosti o změnu'!AK36,'Rozpočet + Žádosti o změnu'!K36))))))))))</f>
        <v>0</v>
      </c>
      <c r="S36" s="267">
        <f>IF('Rozpočet + Žádosti o změnu'!$ER$2="ano",'Rozpočet + Žádosti o změnu'!EP36,IF('Rozpočet + Žádosti o změnu'!$EF$2="ano",'Rozpočet + Žádosti o změnu'!ED36,IF('Rozpočet + Žádosti o změnu'!$DT$2="ano",'Rozpočet + Žádosti o změnu'!DR36,IF('Rozpočet + Žádosti o změnu'!$DH$2="ano",'Rozpočet + Žádosti o změnu'!DF36,IF('Rozpočet + Žádosti o změnu'!$CV$2="ano",'Rozpočet + Žádosti o změnu'!CT36,IF('Rozpočet + Žádosti o změnu'!$CJ$2="ano",'Rozpočet + Žádosti o změnu'!CH36,IF('Rozpočet + Žádosti o změnu'!$BX$2="ano",'Rozpočet + Žádosti o změnu'!BV36,IF('Rozpočet + Žádosti o změnu'!$BL$2="ano",'Rozpočet + Žádosti o změnu'!BJ36,IF('Rozpočet + Žádosti o změnu'!$AZ$2="ano",'Rozpočet + Žádosti o změnu'!AX36,IF('Rozpočet + Žádosti o změnu'!$AN$2="ano",'Rozpočet + Žádosti o změnu'!AL36,'Rozpočet + Žádosti o změnu'!L36))))))))))</f>
        <v>0</v>
      </c>
      <c r="T36" s="267">
        <f>IF('Rozpočet + Žádosti o změnu'!$ER$2="ano",'Rozpočet + Žádosti o změnu'!EQ36,IF('Rozpočet + Žádosti o změnu'!$EF$2="ano",'Rozpočet + Žádosti o změnu'!EE36,IF('Rozpočet + Žádosti o změnu'!$DT$2="ano",'Rozpočet + Žádosti o změnu'!DS36,IF('Rozpočet + Žádosti o změnu'!$DH$2="ano",'Rozpočet + Žádosti o změnu'!DG36,IF('Rozpočet + Žádosti o změnu'!$CV$2="ano",'Rozpočet + Žádosti o změnu'!CU36,IF('Rozpočet + Žádosti o změnu'!$CJ$2="ano",'Rozpočet + Žádosti o změnu'!CI36,IF('Rozpočet + Žádosti o změnu'!$BX$2="ano",'Rozpočet + Žádosti o změnu'!BW36,IF('Rozpočet + Žádosti o změnu'!$BL$2="ano",'Rozpočet + Žádosti o změnu'!BK36,IF('Rozpočet + Žádosti o změnu'!$AZ$2="ano",'Rozpočet + Žádosti o změnu'!AY36,IF('Rozpočet + Žádosti o změnu'!$AN$2="ano",'Rozpočet + Žádosti o změnu'!AM36,'Rozpočet + Žádosti o změnu'!M36))))))))))</f>
        <v>0</v>
      </c>
      <c r="U36" s="267">
        <f>IF('Rozpočet + Žádosti o změnu'!$ER$2="ano",'Rozpočet + Žádosti o změnu'!ER36,IF('Rozpočet + Žádosti o změnu'!$EF$2="ano",'Rozpočet + Žádosti o změnu'!EF36,IF('Rozpočet + Žádosti o změnu'!$DT$2="ano",'Rozpočet + Žádosti o změnu'!DT36,IF('Rozpočet + Žádosti o změnu'!$DH$2="ano",'Rozpočet + Žádosti o změnu'!DH36,IF('Rozpočet + Žádosti o změnu'!$CV$2="ano",'Rozpočet + Žádosti o změnu'!CV36,IF('Rozpočet + Žádosti o změnu'!$CJ$2="ano",'Rozpočet + Žádosti o změnu'!CJ36,IF('Rozpočet + Žádosti o změnu'!$BX$2="ano",'Rozpočet + Žádosti o změnu'!BX36,IF('Rozpočet + Žádosti o změnu'!$BL$2="ano",'Rozpočet + Žádosti o změnu'!BL36,IF('Rozpočet + Žádosti o změnu'!$AZ$2="ano",'Rozpočet + Žádosti o změnu'!AZ36,IF('Rozpočet + Žádosti o změnu'!$AN$2="ano",'Rozpočet + Žádosti o změnu'!AN36,'Rozpočet + Žádosti o změnu'!N36))))))))))</f>
        <v>0</v>
      </c>
      <c r="W36" s="281">
        <f>IF('ZoR č. 1'!$D36="",0,'ZoR č. 1'!G36)+IF('ZoR č. 2'!$D36="",0,'ZoR č. 2'!G36)+IF('ZoR č. 3'!$D36="",0,'ZoR č. 3'!G36)+IF('ZoR č. 4'!$D36="",0,'ZoR č. 4'!G36)+IF('ZoR č. 5'!$D36="",0,'ZoR č. 5'!G36)+IF('ZoR č. 6'!$D36="",0,'ZoR č. 6'!G36)+IF('ZoR č. 7'!$D36="",0,'ZoR č. 7'!G36)+IF('ZoR č. 8'!$D36="",0,'ZoR č. 8'!G36)+IF('ZoR č. 9'!$D36="",0,'ZoR č. 9'!G36)+IF('ZoR č. 10'!$D36="",0,'ZoR č. 10'!G36)+IF(ZZoR!$D36="",0,ZZoR!G36)</f>
        <v>0</v>
      </c>
      <c r="X36" s="281">
        <f>IF('ZoR č. 1'!$D36="",0,'ZoR č. 1'!H36)+IF('ZoR č. 2'!$D36="",0,'ZoR č. 2'!H36)+IF('ZoR č. 3'!$D36="",0,'ZoR č. 3'!H36)+IF('ZoR č. 4'!$D36="",0,'ZoR č. 4'!H36)+IF('ZoR č. 5'!$D36="",0,'ZoR č. 5'!H36)+IF('ZoR č. 6'!$D36="",0,'ZoR č. 6'!H36)+IF('ZoR č. 7'!$D36="",0,'ZoR č. 7'!H36)+IF('ZoR č. 8'!$D36="",0,'ZoR č. 8'!H36)+IF('ZoR č. 9'!$D36="",0,'ZoR č. 9'!H36)+IF('ZoR č. 10'!$D36="",0,'ZoR č. 10'!H36)+IF(ZZoR!$D36="",0,ZZoR!H36)</f>
        <v>0</v>
      </c>
      <c r="Y36" s="281">
        <f>IF('ZoR č. 1'!$D36="",0,'ZoR č. 1'!I36)+IF('ZoR č. 2'!$D36="",0,'ZoR č. 2'!I36)+IF('ZoR č. 3'!$D36="",0,'ZoR č. 3'!I36)+IF('ZoR č. 4'!$D36="",0,'ZoR č. 4'!I36)+IF('ZoR č. 5'!$D36="",0,'ZoR č. 5'!I36)+IF('ZoR č. 6'!$D36="",0,'ZoR č. 6'!I36)+IF('ZoR č. 7'!$D36="",0,'ZoR č. 7'!I36)+IF('ZoR č. 8'!$D36="",0,'ZoR č. 8'!I36)+IF('ZoR č. 9'!$D36="",0,'ZoR č. 9'!I36)+IF('ZoR č. 10'!$D36="",0,'ZoR č. 10'!I36)+IF(ZZoR!$D36="",0,ZZoR!I36)</f>
        <v>0</v>
      </c>
      <c r="Z36" s="281">
        <f>IF('ZoR č. 1'!$D36="",0,'ZoR č. 1'!J36)+IF('ZoR č. 2'!$D36="",0,'ZoR č. 2'!J36)+IF('ZoR č. 3'!$D36="",0,'ZoR č. 3'!J36)+IF('ZoR č. 4'!$D36="",0,'ZoR č. 4'!J36)+IF('ZoR č. 5'!$D36="",0,'ZoR č. 5'!J36)+IF('ZoR č. 6'!$D36="",0,'ZoR č. 6'!J36)+IF('ZoR č. 7'!$D36="",0,'ZoR č. 7'!J36)+IF('ZoR č. 8'!$D36="",0,'ZoR č. 8'!J36)+IF('ZoR č. 9'!$D36="",0,'ZoR č. 9'!J36)+IF('ZoR č. 10'!$D36="",0,'ZoR č. 10'!J36)+IF(ZZoR!$D36="",0,ZZoR!J36)</f>
        <v>0</v>
      </c>
      <c r="AA36" s="281">
        <f>IF('ZoR č. 1'!$D36="",0,'ZoR č. 1'!K36)+IF('ZoR č. 2'!$D36="",0,'ZoR č. 2'!K36)+IF('ZoR č. 3'!$D36="",0,'ZoR č. 3'!K36)+IF('ZoR č. 4'!$D36="",0,'ZoR č. 4'!K36)+IF('ZoR č. 5'!$D36="",0,'ZoR č. 5'!K36)+IF('ZoR č. 6'!$D36="",0,'ZoR č. 6'!K36)+IF('ZoR č. 7'!$D36="",0,'ZoR č. 7'!K36)+IF('ZoR č. 8'!$D36="",0,'ZoR č. 8'!K36)+IF('ZoR č. 9'!$D36="",0,'ZoR č. 9'!K36)+IF('ZoR č. 10'!$D36="",0,'ZoR č. 10'!K36)+IF(ZZoR!$D36="",0,ZZoR!K36)</f>
        <v>0</v>
      </c>
      <c r="AB36" s="281">
        <f>IF('ZoR č. 1'!$D36="",0,'ZoR č. 1'!L36)+IF('ZoR č. 2'!$D36="",0,'ZoR č. 2'!L36)+IF('ZoR č. 3'!$D36="",0,'ZoR č. 3'!L36)+IF('ZoR č. 4'!$D36="",0,'ZoR č. 4'!L36)+IF('ZoR č. 5'!$D36="",0,'ZoR č. 5'!L36)+IF('ZoR č. 6'!$D36="",0,'ZoR č. 6'!L36)+IF('ZoR č. 7'!$D36="",0,'ZoR č. 7'!L36)+IF('ZoR č. 8'!$D36="",0,'ZoR č. 8'!L36)+IF('ZoR č. 9'!$D36="",0,'ZoR č. 9'!L36)+IF('ZoR č. 10'!$D36="",0,'ZoR č. 10'!L36)+IF(ZZoR!$D36="",0,ZZoR!L36)</f>
        <v>0</v>
      </c>
      <c r="AC36" s="281">
        <f>IF('ZoR č. 1'!$D36="",0,'ZoR č. 1'!M36)+IF('ZoR č. 2'!$D36="",0,'ZoR č. 2'!M36)+IF('ZoR č. 3'!$D36="",0,'ZoR č. 3'!M36)+IF('ZoR č. 4'!$D36="",0,'ZoR č. 4'!M36)+IF('ZoR č. 5'!$D36="",0,'ZoR č. 5'!M36)+IF('ZoR č. 6'!$D36="",0,'ZoR č. 6'!M36)+IF('ZoR č. 7'!$D36="",0,'ZoR č. 7'!M36)+IF('ZoR č. 8'!$D36="",0,'ZoR č. 8'!M36)+IF('ZoR č. 9'!$D36="",0,'ZoR č. 9'!M36)+IF('ZoR č. 10'!$D36="",0,'ZoR č. 10'!M36)+IF(ZZoR!$D36="",0,ZZoR!M36)</f>
        <v>0</v>
      </c>
      <c r="AE36" s="282" t="str">
        <f t="shared" si="3"/>
        <v/>
      </c>
    </row>
    <row r="37" spans="2:31" x14ac:dyDescent="0.25">
      <c r="B37" s="9" t="s">
        <v>80</v>
      </c>
      <c r="C37" s="98" t="str">
        <f>IF(COUNTA('Přehled partnerů'!C37:D37)&lt;&gt;2,"partner neuveden",IF('Přehled partnerů'!N37="ANO",'Přehled partnerů'!C37,"v tomto období nerelevantní"))</f>
        <v>partner neuveden</v>
      </c>
      <c r="D37" s="108" t="str">
        <f>IF(COUNTA('Přehled partnerů'!C37:D37)&lt;&gt;2,"",IF('Přehled partnerů'!N37="ANO",'Přehled partnerů'!D37,""))</f>
        <v/>
      </c>
      <c r="E37" s="21" t="str">
        <f t="shared" si="0"/>
        <v/>
      </c>
      <c r="F37" s="114" t="str">
        <f t="shared" si="1"/>
        <v/>
      </c>
      <c r="G37" s="125">
        <v>0</v>
      </c>
      <c r="H37" s="126">
        <v>0</v>
      </c>
      <c r="I37" s="126">
        <v>0</v>
      </c>
      <c r="J37" s="126">
        <v>0</v>
      </c>
      <c r="K37" s="16">
        <v>0</v>
      </c>
      <c r="L37" s="16">
        <v>0</v>
      </c>
      <c r="M37" s="20">
        <v>0</v>
      </c>
      <c r="N37" s="58" t="str">
        <f t="shared" si="2"/>
        <v/>
      </c>
      <c r="O37" s="267">
        <f>IF('Rozpočet + Žádosti o změnu'!$ER$2="ano",'Rozpočet + Žádosti o změnu'!EL37,IF('Rozpočet + Žádosti o změnu'!$EF$2="ano",'Rozpočet + Žádosti o změnu'!DZ37,IF('Rozpočet + Žádosti o změnu'!$DT$2="ano",'Rozpočet + Žádosti o změnu'!DN37,IF('Rozpočet + Žádosti o změnu'!$DH$2="ano",'Rozpočet + Žádosti o změnu'!DB37,IF('Rozpočet + Žádosti o změnu'!$CV$2="ano",'Rozpočet + Žádosti o změnu'!CP37,IF('Rozpočet + Žádosti o změnu'!$CJ$2="ano",'Rozpočet + Žádosti o změnu'!CD37,IF('Rozpočet + Žádosti o změnu'!$BX$2="ano",'Rozpočet + Žádosti o změnu'!BR37,IF('Rozpočet + Žádosti o změnu'!$BL$2="ano",'Rozpočet + Žádosti o změnu'!BF37,IF('Rozpočet + Žádosti o změnu'!$AZ$2="ano",'Rozpočet + Žádosti o změnu'!AT37,IF('Rozpočet + Žádosti o změnu'!$AN$2="ano",'Rozpočet + Žádosti o změnu'!AH37,'Rozpočet + Žádosti o změnu'!H37))))))))))</f>
        <v>0</v>
      </c>
      <c r="P37" s="267">
        <f>IF('Rozpočet + Žádosti o změnu'!$ER$2="ano",'Rozpočet + Žádosti o změnu'!EM37,IF('Rozpočet + Žádosti o změnu'!$EF$2="ano",'Rozpočet + Žádosti o změnu'!EA37,IF('Rozpočet + Žádosti o změnu'!$DT$2="ano",'Rozpočet + Žádosti o změnu'!DO37,IF('Rozpočet + Žádosti o změnu'!$DH$2="ano",'Rozpočet + Žádosti o změnu'!DC37,IF('Rozpočet + Žádosti o změnu'!$CV$2="ano",'Rozpočet + Žádosti o změnu'!CQ37,IF('Rozpočet + Žádosti o změnu'!$CJ$2="ano",'Rozpočet + Žádosti o změnu'!CE37,IF('Rozpočet + Žádosti o změnu'!$BX$2="ano",'Rozpočet + Žádosti o změnu'!BS37,IF('Rozpočet + Žádosti o změnu'!$BL$2="ano",'Rozpočet + Žádosti o změnu'!BG37,IF('Rozpočet + Žádosti o změnu'!$AZ$2="ano",'Rozpočet + Žádosti o změnu'!AU37,IF('Rozpočet + Žádosti o změnu'!$AN$2="ano",'Rozpočet + Žádosti o změnu'!AI37,'Rozpočet + Žádosti o změnu'!I37))))))))))</f>
        <v>0</v>
      </c>
      <c r="Q37" s="267">
        <f>IF('Rozpočet + Žádosti o změnu'!$ER$2="ano",'Rozpočet + Žádosti o změnu'!EN37,IF('Rozpočet + Žádosti o změnu'!$EF$2="ano",'Rozpočet + Žádosti o změnu'!EB37,IF('Rozpočet + Žádosti o změnu'!$DT$2="ano",'Rozpočet + Žádosti o změnu'!DP37,IF('Rozpočet + Žádosti o změnu'!$DH$2="ano",'Rozpočet + Žádosti o změnu'!DD37,IF('Rozpočet + Žádosti o změnu'!$CV$2="ano",'Rozpočet + Žádosti o změnu'!CR37,IF('Rozpočet + Žádosti o změnu'!$CJ$2="ano",'Rozpočet + Žádosti o změnu'!CF37,IF('Rozpočet + Žádosti o změnu'!$BX$2="ano",'Rozpočet + Žádosti o změnu'!BT37,IF('Rozpočet + Žádosti o změnu'!$BL$2="ano",'Rozpočet + Žádosti o změnu'!BH37,IF('Rozpočet + Žádosti o změnu'!$AZ$2="ano",'Rozpočet + Žádosti o změnu'!AV37,IF('Rozpočet + Žádosti o změnu'!$AN$2="ano",'Rozpočet + Žádosti o změnu'!AJ37,'Rozpočet + Žádosti o změnu'!J37))))))))))</f>
        <v>0</v>
      </c>
      <c r="R37" s="267">
        <f>IF('Rozpočet + Žádosti o změnu'!$ER$2="ano",'Rozpočet + Žádosti o změnu'!EO37,IF('Rozpočet + Žádosti o změnu'!$EF$2="ano",'Rozpočet + Žádosti o změnu'!EC37,IF('Rozpočet + Žádosti o změnu'!$DT$2="ano",'Rozpočet + Žádosti o změnu'!DQ37,IF('Rozpočet + Žádosti o změnu'!$DH$2="ano",'Rozpočet + Žádosti o změnu'!DE37,IF('Rozpočet + Žádosti o změnu'!$CV$2="ano",'Rozpočet + Žádosti o změnu'!CS37,IF('Rozpočet + Žádosti o změnu'!$CJ$2="ano",'Rozpočet + Žádosti o změnu'!CG37,IF('Rozpočet + Žádosti o změnu'!$BX$2="ano",'Rozpočet + Žádosti o změnu'!BU37,IF('Rozpočet + Žádosti o změnu'!$BL$2="ano",'Rozpočet + Žádosti o změnu'!BI37,IF('Rozpočet + Žádosti o změnu'!$AZ$2="ano",'Rozpočet + Žádosti o změnu'!AW37,IF('Rozpočet + Žádosti o změnu'!$AN$2="ano",'Rozpočet + Žádosti o změnu'!AK37,'Rozpočet + Žádosti o změnu'!K37))))))))))</f>
        <v>0</v>
      </c>
      <c r="S37" s="267">
        <f>IF('Rozpočet + Žádosti o změnu'!$ER$2="ano",'Rozpočet + Žádosti o změnu'!EP37,IF('Rozpočet + Žádosti o změnu'!$EF$2="ano",'Rozpočet + Žádosti o změnu'!ED37,IF('Rozpočet + Žádosti o změnu'!$DT$2="ano",'Rozpočet + Žádosti o změnu'!DR37,IF('Rozpočet + Žádosti o změnu'!$DH$2="ano",'Rozpočet + Žádosti o změnu'!DF37,IF('Rozpočet + Žádosti o změnu'!$CV$2="ano",'Rozpočet + Žádosti o změnu'!CT37,IF('Rozpočet + Žádosti o změnu'!$CJ$2="ano",'Rozpočet + Žádosti o změnu'!CH37,IF('Rozpočet + Žádosti o změnu'!$BX$2="ano",'Rozpočet + Žádosti o změnu'!BV37,IF('Rozpočet + Žádosti o změnu'!$BL$2="ano",'Rozpočet + Žádosti o změnu'!BJ37,IF('Rozpočet + Žádosti o změnu'!$AZ$2="ano",'Rozpočet + Žádosti o změnu'!AX37,IF('Rozpočet + Žádosti o změnu'!$AN$2="ano",'Rozpočet + Žádosti o změnu'!AL37,'Rozpočet + Žádosti o změnu'!L37))))))))))</f>
        <v>0</v>
      </c>
      <c r="T37" s="267">
        <f>IF('Rozpočet + Žádosti o změnu'!$ER$2="ano",'Rozpočet + Žádosti o změnu'!EQ37,IF('Rozpočet + Žádosti o změnu'!$EF$2="ano",'Rozpočet + Žádosti o změnu'!EE37,IF('Rozpočet + Žádosti o změnu'!$DT$2="ano",'Rozpočet + Žádosti o změnu'!DS37,IF('Rozpočet + Žádosti o změnu'!$DH$2="ano",'Rozpočet + Žádosti o změnu'!DG37,IF('Rozpočet + Žádosti o změnu'!$CV$2="ano",'Rozpočet + Žádosti o změnu'!CU37,IF('Rozpočet + Žádosti o změnu'!$CJ$2="ano",'Rozpočet + Žádosti o změnu'!CI37,IF('Rozpočet + Žádosti o změnu'!$BX$2="ano",'Rozpočet + Žádosti o změnu'!BW37,IF('Rozpočet + Žádosti o změnu'!$BL$2="ano",'Rozpočet + Žádosti o změnu'!BK37,IF('Rozpočet + Žádosti o změnu'!$AZ$2="ano",'Rozpočet + Žádosti o změnu'!AY37,IF('Rozpočet + Žádosti o změnu'!$AN$2="ano",'Rozpočet + Žádosti o změnu'!AM37,'Rozpočet + Žádosti o změnu'!M37))))))))))</f>
        <v>0</v>
      </c>
      <c r="U37" s="267">
        <f>IF('Rozpočet + Žádosti o změnu'!$ER$2="ano",'Rozpočet + Žádosti o změnu'!ER37,IF('Rozpočet + Žádosti o změnu'!$EF$2="ano",'Rozpočet + Žádosti o změnu'!EF37,IF('Rozpočet + Žádosti o změnu'!$DT$2="ano",'Rozpočet + Žádosti o změnu'!DT37,IF('Rozpočet + Žádosti o změnu'!$DH$2="ano",'Rozpočet + Žádosti o změnu'!DH37,IF('Rozpočet + Žádosti o změnu'!$CV$2="ano",'Rozpočet + Žádosti o změnu'!CV37,IF('Rozpočet + Žádosti o změnu'!$CJ$2="ano",'Rozpočet + Žádosti o změnu'!CJ37,IF('Rozpočet + Žádosti o změnu'!$BX$2="ano",'Rozpočet + Žádosti o změnu'!BX37,IF('Rozpočet + Žádosti o změnu'!$BL$2="ano",'Rozpočet + Žádosti o změnu'!BL37,IF('Rozpočet + Žádosti o změnu'!$AZ$2="ano",'Rozpočet + Žádosti o změnu'!AZ37,IF('Rozpočet + Žádosti o změnu'!$AN$2="ano",'Rozpočet + Žádosti o změnu'!AN37,'Rozpočet + Žádosti o změnu'!N37))))))))))</f>
        <v>0</v>
      </c>
      <c r="W37" s="281">
        <f>IF('ZoR č. 1'!$D37="",0,'ZoR č. 1'!G37)+IF('ZoR č. 2'!$D37="",0,'ZoR č. 2'!G37)+IF('ZoR č. 3'!$D37="",0,'ZoR č. 3'!G37)+IF('ZoR č. 4'!$D37="",0,'ZoR č. 4'!G37)+IF('ZoR č. 5'!$D37="",0,'ZoR č. 5'!G37)+IF('ZoR č. 6'!$D37="",0,'ZoR č. 6'!G37)+IF('ZoR č. 7'!$D37="",0,'ZoR č. 7'!G37)+IF('ZoR č. 8'!$D37="",0,'ZoR č. 8'!G37)+IF('ZoR č. 9'!$D37="",0,'ZoR č. 9'!G37)+IF('ZoR č. 10'!$D37="",0,'ZoR č. 10'!G37)+IF(ZZoR!$D37="",0,ZZoR!G37)</f>
        <v>0</v>
      </c>
      <c r="X37" s="281">
        <f>IF('ZoR č. 1'!$D37="",0,'ZoR č. 1'!H37)+IF('ZoR č. 2'!$D37="",0,'ZoR č. 2'!H37)+IF('ZoR č. 3'!$D37="",0,'ZoR č. 3'!H37)+IF('ZoR č. 4'!$D37="",0,'ZoR č. 4'!H37)+IF('ZoR č. 5'!$D37="",0,'ZoR č. 5'!H37)+IF('ZoR č. 6'!$D37="",0,'ZoR č. 6'!H37)+IF('ZoR č. 7'!$D37="",0,'ZoR č. 7'!H37)+IF('ZoR č. 8'!$D37="",0,'ZoR č. 8'!H37)+IF('ZoR č. 9'!$D37="",0,'ZoR č. 9'!H37)+IF('ZoR č. 10'!$D37="",0,'ZoR č. 10'!H37)+IF(ZZoR!$D37="",0,ZZoR!H37)</f>
        <v>0</v>
      </c>
      <c r="Y37" s="281">
        <f>IF('ZoR č. 1'!$D37="",0,'ZoR č. 1'!I37)+IF('ZoR č. 2'!$D37="",0,'ZoR č. 2'!I37)+IF('ZoR č. 3'!$D37="",0,'ZoR č. 3'!I37)+IF('ZoR č. 4'!$D37="",0,'ZoR č. 4'!I37)+IF('ZoR č. 5'!$D37="",0,'ZoR č. 5'!I37)+IF('ZoR č. 6'!$D37="",0,'ZoR č. 6'!I37)+IF('ZoR č. 7'!$D37="",0,'ZoR č. 7'!I37)+IF('ZoR č. 8'!$D37="",0,'ZoR č. 8'!I37)+IF('ZoR č. 9'!$D37="",0,'ZoR č. 9'!I37)+IF('ZoR č. 10'!$D37="",0,'ZoR č. 10'!I37)+IF(ZZoR!$D37="",0,ZZoR!I37)</f>
        <v>0</v>
      </c>
      <c r="Z37" s="281">
        <f>IF('ZoR č. 1'!$D37="",0,'ZoR č. 1'!J37)+IF('ZoR č. 2'!$D37="",0,'ZoR č. 2'!J37)+IF('ZoR č. 3'!$D37="",0,'ZoR č. 3'!J37)+IF('ZoR č. 4'!$D37="",0,'ZoR č. 4'!J37)+IF('ZoR č. 5'!$D37="",0,'ZoR č. 5'!J37)+IF('ZoR č. 6'!$D37="",0,'ZoR č. 6'!J37)+IF('ZoR č. 7'!$D37="",0,'ZoR č. 7'!J37)+IF('ZoR č. 8'!$D37="",0,'ZoR č. 8'!J37)+IF('ZoR č. 9'!$D37="",0,'ZoR č. 9'!J37)+IF('ZoR č. 10'!$D37="",0,'ZoR č. 10'!J37)+IF(ZZoR!$D37="",0,ZZoR!J37)</f>
        <v>0</v>
      </c>
      <c r="AA37" s="281">
        <f>IF('ZoR č. 1'!$D37="",0,'ZoR č. 1'!K37)+IF('ZoR č. 2'!$D37="",0,'ZoR č. 2'!K37)+IF('ZoR č. 3'!$D37="",0,'ZoR č. 3'!K37)+IF('ZoR č. 4'!$D37="",0,'ZoR č. 4'!K37)+IF('ZoR č. 5'!$D37="",0,'ZoR č. 5'!K37)+IF('ZoR č. 6'!$D37="",0,'ZoR č. 6'!K37)+IF('ZoR č. 7'!$D37="",0,'ZoR č. 7'!K37)+IF('ZoR č. 8'!$D37="",0,'ZoR č. 8'!K37)+IF('ZoR č. 9'!$D37="",0,'ZoR č. 9'!K37)+IF('ZoR č. 10'!$D37="",0,'ZoR č. 10'!K37)+IF(ZZoR!$D37="",0,ZZoR!K37)</f>
        <v>0</v>
      </c>
      <c r="AB37" s="281">
        <f>IF('ZoR č. 1'!$D37="",0,'ZoR č. 1'!L37)+IF('ZoR č. 2'!$D37="",0,'ZoR č. 2'!L37)+IF('ZoR č. 3'!$D37="",0,'ZoR č. 3'!L37)+IF('ZoR č. 4'!$D37="",0,'ZoR č. 4'!L37)+IF('ZoR č. 5'!$D37="",0,'ZoR č. 5'!L37)+IF('ZoR č. 6'!$D37="",0,'ZoR č. 6'!L37)+IF('ZoR č. 7'!$D37="",0,'ZoR č. 7'!L37)+IF('ZoR č. 8'!$D37="",0,'ZoR č. 8'!L37)+IF('ZoR č. 9'!$D37="",0,'ZoR č. 9'!L37)+IF('ZoR č. 10'!$D37="",0,'ZoR č. 10'!L37)+IF(ZZoR!$D37="",0,ZZoR!L37)</f>
        <v>0</v>
      </c>
      <c r="AC37" s="281">
        <f>IF('ZoR č. 1'!$D37="",0,'ZoR č. 1'!M37)+IF('ZoR č. 2'!$D37="",0,'ZoR č. 2'!M37)+IF('ZoR č. 3'!$D37="",0,'ZoR č. 3'!M37)+IF('ZoR č. 4'!$D37="",0,'ZoR č. 4'!M37)+IF('ZoR č. 5'!$D37="",0,'ZoR č. 5'!M37)+IF('ZoR č. 6'!$D37="",0,'ZoR č. 6'!M37)+IF('ZoR č. 7'!$D37="",0,'ZoR č. 7'!M37)+IF('ZoR č. 8'!$D37="",0,'ZoR č. 8'!M37)+IF('ZoR č. 9'!$D37="",0,'ZoR č. 9'!M37)+IF('ZoR č. 10'!$D37="",0,'ZoR č. 10'!M37)+IF(ZZoR!$D37="",0,ZZoR!M37)</f>
        <v>0</v>
      </c>
      <c r="AE37" s="282" t="str">
        <f t="shared" si="3"/>
        <v/>
      </c>
    </row>
    <row r="38" spans="2:31" x14ac:dyDescent="0.25">
      <c r="B38" s="9" t="s">
        <v>81</v>
      </c>
      <c r="C38" s="98" t="str">
        <f>IF(COUNTA('Přehled partnerů'!C38:D38)&lt;&gt;2,"partner neuveden",IF('Přehled partnerů'!N38="ANO",'Přehled partnerů'!C38,"v tomto období nerelevantní"))</f>
        <v>partner neuveden</v>
      </c>
      <c r="D38" s="108" t="str">
        <f>IF(COUNTA('Přehled partnerů'!C38:D38)&lt;&gt;2,"",IF('Přehled partnerů'!N38="ANO",'Přehled partnerů'!D38,""))</f>
        <v/>
      </c>
      <c r="E38" s="21" t="str">
        <f t="shared" si="0"/>
        <v/>
      </c>
      <c r="F38" s="114" t="str">
        <f t="shared" si="1"/>
        <v/>
      </c>
      <c r="G38" s="125">
        <v>0</v>
      </c>
      <c r="H38" s="126">
        <v>0</v>
      </c>
      <c r="I38" s="126">
        <v>0</v>
      </c>
      <c r="J38" s="126">
        <v>0</v>
      </c>
      <c r="K38" s="16">
        <v>0</v>
      </c>
      <c r="L38" s="16">
        <v>0</v>
      </c>
      <c r="M38" s="20">
        <v>0</v>
      </c>
      <c r="N38" s="58" t="str">
        <f t="shared" si="2"/>
        <v/>
      </c>
      <c r="O38" s="267">
        <f>IF('Rozpočet + Žádosti o změnu'!$ER$2="ano",'Rozpočet + Žádosti o změnu'!EL38,IF('Rozpočet + Žádosti o změnu'!$EF$2="ano",'Rozpočet + Žádosti o změnu'!DZ38,IF('Rozpočet + Žádosti o změnu'!$DT$2="ano",'Rozpočet + Žádosti o změnu'!DN38,IF('Rozpočet + Žádosti o změnu'!$DH$2="ano",'Rozpočet + Žádosti o změnu'!DB38,IF('Rozpočet + Žádosti o změnu'!$CV$2="ano",'Rozpočet + Žádosti o změnu'!CP38,IF('Rozpočet + Žádosti o změnu'!$CJ$2="ano",'Rozpočet + Žádosti o změnu'!CD38,IF('Rozpočet + Žádosti o změnu'!$BX$2="ano",'Rozpočet + Žádosti o změnu'!BR38,IF('Rozpočet + Žádosti o změnu'!$BL$2="ano",'Rozpočet + Žádosti o změnu'!BF38,IF('Rozpočet + Žádosti o změnu'!$AZ$2="ano",'Rozpočet + Žádosti o změnu'!AT38,IF('Rozpočet + Žádosti o změnu'!$AN$2="ano",'Rozpočet + Žádosti o změnu'!AH38,'Rozpočet + Žádosti o změnu'!H38))))))))))</f>
        <v>0</v>
      </c>
      <c r="P38" s="267">
        <f>IF('Rozpočet + Žádosti o změnu'!$ER$2="ano",'Rozpočet + Žádosti o změnu'!EM38,IF('Rozpočet + Žádosti o změnu'!$EF$2="ano",'Rozpočet + Žádosti o změnu'!EA38,IF('Rozpočet + Žádosti o změnu'!$DT$2="ano",'Rozpočet + Žádosti o změnu'!DO38,IF('Rozpočet + Žádosti o změnu'!$DH$2="ano",'Rozpočet + Žádosti o změnu'!DC38,IF('Rozpočet + Žádosti o změnu'!$CV$2="ano",'Rozpočet + Žádosti o změnu'!CQ38,IF('Rozpočet + Žádosti o změnu'!$CJ$2="ano",'Rozpočet + Žádosti o změnu'!CE38,IF('Rozpočet + Žádosti o změnu'!$BX$2="ano",'Rozpočet + Žádosti o změnu'!BS38,IF('Rozpočet + Žádosti o změnu'!$BL$2="ano",'Rozpočet + Žádosti o změnu'!BG38,IF('Rozpočet + Žádosti o změnu'!$AZ$2="ano",'Rozpočet + Žádosti o změnu'!AU38,IF('Rozpočet + Žádosti o změnu'!$AN$2="ano",'Rozpočet + Žádosti o změnu'!AI38,'Rozpočet + Žádosti o změnu'!I38))))))))))</f>
        <v>0</v>
      </c>
      <c r="Q38" s="267">
        <f>IF('Rozpočet + Žádosti o změnu'!$ER$2="ano",'Rozpočet + Žádosti o změnu'!EN38,IF('Rozpočet + Žádosti o změnu'!$EF$2="ano",'Rozpočet + Žádosti o změnu'!EB38,IF('Rozpočet + Žádosti o změnu'!$DT$2="ano",'Rozpočet + Žádosti o změnu'!DP38,IF('Rozpočet + Žádosti o změnu'!$DH$2="ano",'Rozpočet + Žádosti o změnu'!DD38,IF('Rozpočet + Žádosti o změnu'!$CV$2="ano",'Rozpočet + Žádosti o změnu'!CR38,IF('Rozpočet + Žádosti o změnu'!$CJ$2="ano",'Rozpočet + Žádosti o změnu'!CF38,IF('Rozpočet + Žádosti o změnu'!$BX$2="ano",'Rozpočet + Žádosti o změnu'!BT38,IF('Rozpočet + Žádosti o změnu'!$BL$2="ano",'Rozpočet + Žádosti o změnu'!BH38,IF('Rozpočet + Žádosti o změnu'!$AZ$2="ano",'Rozpočet + Žádosti o změnu'!AV38,IF('Rozpočet + Žádosti o změnu'!$AN$2="ano",'Rozpočet + Žádosti o změnu'!AJ38,'Rozpočet + Žádosti o změnu'!J38))))))))))</f>
        <v>0</v>
      </c>
      <c r="R38" s="267">
        <f>IF('Rozpočet + Žádosti o změnu'!$ER$2="ano",'Rozpočet + Žádosti o změnu'!EO38,IF('Rozpočet + Žádosti o změnu'!$EF$2="ano",'Rozpočet + Žádosti o změnu'!EC38,IF('Rozpočet + Žádosti o změnu'!$DT$2="ano",'Rozpočet + Žádosti o změnu'!DQ38,IF('Rozpočet + Žádosti o změnu'!$DH$2="ano",'Rozpočet + Žádosti o změnu'!DE38,IF('Rozpočet + Žádosti o změnu'!$CV$2="ano",'Rozpočet + Žádosti o změnu'!CS38,IF('Rozpočet + Žádosti o změnu'!$CJ$2="ano",'Rozpočet + Žádosti o změnu'!CG38,IF('Rozpočet + Žádosti o změnu'!$BX$2="ano",'Rozpočet + Žádosti o změnu'!BU38,IF('Rozpočet + Žádosti o změnu'!$BL$2="ano",'Rozpočet + Žádosti o změnu'!BI38,IF('Rozpočet + Žádosti o změnu'!$AZ$2="ano",'Rozpočet + Žádosti o změnu'!AW38,IF('Rozpočet + Žádosti o změnu'!$AN$2="ano",'Rozpočet + Žádosti o změnu'!AK38,'Rozpočet + Žádosti o změnu'!K38))))))))))</f>
        <v>0</v>
      </c>
      <c r="S38" s="267">
        <f>IF('Rozpočet + Žádosti o změnu'!$ER$2="ano",'Rozpočet + Žádosti o změnu'!EP38,IF('Rozpočet + Žádosti o změnu'!$EF$2="ano",'Rozpočet + Žádosti o změnu'!ED38,IF('Rozpočet + Žádosti o změnu'!$DT$2="ano",'Rozpočet + Žádosti o změnu'!DR38,IF('Rozpočet + Žádosti o změnu'!$DH$2="ano",'Rozpočet + Žádosti o změnu'!DF38,IF('Rozpočet + Žádosti o změnu'!$CV$2="ano",'Rozpočet + Žádosti o změnu'!CT38,IF('Rozpočet + Žádosti o změnu'!$CJ$2="ano",'Rozpočet + Žádosti o změnu'!CH38,IF('Rozpočet + Žádosti o změnu'!$BX$2="ano",'Rozpočet + Žádosti o změnu'!BV38,IF('Rozpočet + Žádosti o změnu'!$BL$2="ano",'Rozpočet + Žádosti o změnu'!BJ38,IF('Rozpočet + Žádosti o změnu'!$AZ$2="ano",'Rozpočet + Žádosti o změnu'!AX38,IF('Rozpočet + Žádosti o změnu'!$AN$2="ano",'Rozpočet + Žádosti o změnu'!AL38,'Rozpočet + Žádosti o změnu'!L38))))))))))</f>
        <v>0</v>
      </c>
      <c r="T38" s="267">
        <f>IF('Rozpočet + Žádosti o změnu'!$ER$2="ano",'Rozpočet + Žádosti o změnu'!EQ38,IF('Rozpočet + Žádosti o změnu'!$EF$2="ano",'Rozpočet + Žádosti o změnu'!EE38,IF('Rozpočet + Žádosti o změnu'!$DT$2="ano",'Rozpočet + Žádosti o změnu'!DS38,IF('Rozpočet + Žádosti o změnu'!$DH$2="ano",'Rozpočet + Žádosti o změnu'!DG38,IF('Rozpočet + Žádosti o změnu'!$CV$2="ano",'Rozpočet + Žádosti o změnu'!CU38,IF('Rozpočet + Žádosti o změnu'!$CJ$2="ano",'Rozpočet + Žádosti o změnu'!CI38,IF('Rozpočet + Žádosti o změnu'!$BX$2="ano",'Rozpočet + Žádosti o změnu'!BW38,IF('Rozpočet + Žádosti o změnu'!$BL$2="ano",'Rozpočet + Žádosti o změnu'!BK38,IF('Rozpočet + Žádosti o změnu'!$AZ$2="ano",'Rozpočet + Žádosti o změnu'!AY38,IF('Rozpočet + Žádosti o změnu'!$AN$2="ano",'Rozpočet + Žádosti o změnu'!AM38,'Rozpočet + Žádosti o změnu'!M38))))))))))</f>
        <v>0</v>
      </c>
      <c r="U38" s="267">
        <f>IF('Rozpočet + Žádosti o změnu'!$ER$2="ano",'Rozpočet + Žádosti o změnu'!ER38,IF('Rozpočet + Žádosti o změnu'!$EF$2="ano",'Rozpočet + Žádosti o změnu'!EF38,IF('Rozpočet + Žádosti o změnu'!$DT$2="ano",'Rozpočet + Žádosti o změnu'!DT38,IF('Rozpočet + Žádosti o změnu'!$DH$2="ano",'Rozpočet + Žádosti o změnu'!DH38,IF('Rozpočet + Žádosti o změnu'!$CV$2="ano",'Rozpočet + Žádosti o změnu'!CV38,IF('Rozpočet + Žádosti o změnu'!$CJ$2="ano",'Rozpočet + Žádosti o změnu'!CJ38,IF('Rozpočet + Žádosti o změnu'!$BX$2="ano",'Rozpočet + Žádosti o změnu'!BX38,IF('Rozpočet + Žádosti o změnu'!$BL$2="ano",'Rozpočet + Žádosti o změnu'!BL38,IF('Rozpočet + Žádosti o změnu'!$AZ$2="ano",'Rozpočet + Žádosti o změnu'!AZ38,IF('Rozpočet + Žádosti o změnu'!$AN$2="ano",'Rozpočet + Žádosti o změnu'!AN38,'Rozpočet + Žádosti o změnu'!N38))))))))))</f>
        <v>0</v>
      </c>
      <c r="W38" s="281">
        <f>IF('ZoR č. 1'!$D38="",0,'ZoR č. 1'!G38)+IF('ZoR č. 2'!$D38="",0,'ZoR č. 2'!G38)+IF('ZoR č. 3'!$D38="",0,'ZoR č. 3'!G38)+IF('ZoR č. 4'!$D38="",0,'ZoR č. 4'!G38)+IF('ZoR č. 5'!$D38="",0,'ZoR č. 5'!G38)+IF('ZoR č. 6'!$D38="",0,'ZoR č. 6'!G38)+IF('ZoR č. 7'!$D38="",0,'ZoR č. 7'!G38)+IF('ZoR č. 8'!$D38="",0,'ZoR č. 8'!G38)+IF('ZoR č. 9'!$D38="",0,'ZoR č. 9'!G38)+IF('ZoR č. 10'!$D38="",0,'ZoR č. 10'!G38)+IF(ZZoR!$D38="",0,ZZoR!G38)</f>
        <v>0</v>
      </c>
      <c r="X38" s="281">
        <f>IF('ZoR č. 1'!$D38="",0,'ZoR č. 1'!H38)+IF('ZoR č. 2'!$D38="",0,'ZoR č. 2'!H38)+IF('ZoR č. 3'!$D38="",0,'ZoR č. 3'!H38)+IF('ZoR č. 4'!$D38="",0,'ZoR č. 4'!H38)+IF('ZoR č. 5'!$D38="",0,'ZoR č. 5'!H38)+IF('ZoR č. 6'!$D38="",0,'ZoR č. 6'!H38)+IF('ZoR č. 7'!$D38="",0,'ZoR č. 7'!H38)+IF('ZoR č. 8'!$D38="",0,'ZoR č. 8'!H38)+IF('ZoR č. 9'!$D38="",0,'ZoR č. 9'!H38)+IF('ZoR č. 10'!$D38="",0,'ZoR č. 10'!H38)+IF(ZZoR!$D38="",0,ZZoR!H38)</f>
        <v>0</v>
      </c>
      <c r="Y38" s="281">
        <f>IF('ZoR č. 1'!$D38="",0,'ZoR č. 1'!I38)+IF('ZoR č. 2'!$D38="",0,'ZoR č. 2'!I38)+IF('ZoR č. 3'!$D38="",0,'ZoR č. 3'!I38)+IF('ZoR č. 4'!$D38="",0,'ZoR č. 4'!I38)+IF('ZoR č. 5'!$D38="",0,'ZoR č. 5'!I38)+IF('ZoR č. 6'!$D38="",0,'ZoR č. 6'!I38)+IF('ZoR č. 7'!$D38="",0,'ZoR č. 7'!I38)+IF('ZoR č. 8'!$D38="",0,'ZoR č. 8'!I38)+IF('ZoR č. 9'!$D38="",0,'ZoR č. 9'!I38)+IF('ZoR č. 10'!$D38="",0,'ZoR č. 10'!I38)+IF(ZZoR!$D38="",0,ZZoR!I38)</f>
        <v>0</v>
      </c>
      <c r="Z38" s="281">
        <f>IF('ZoR č. 1'!$D38="",0,'ZoR č. 1'!J38)+IF('ZoR č. 2'!$D38="",0,'ZoR č. 2'!J38)+IF('ZoR č. 3'!$D38="",0,'ZoR č. 3'!J38)+IF('ZoR č. 4'!$D38="",0,'ZoR č. 4'!J38)+IF('ZoR č. 5'!$D38="",0,'ZoR č. 5'!J38)+IF('ZoR č. 6'!$D38="",0,'ZoR č. 6'!J38)+IF('ZoR č. 7'!$D38="",0,'ZoR č. 7'!J38)+IF('ZoR č. 8'!$D38="",0,'ZoR č. 8'!J38)+IF('ZoR č. 9'!$D38="",0,'ZoR č. 9'!J38)+IF('ZoR č. 10'!$D38="",0,'ZoR č. 10'!J38)+IF(ZZoR!$D38="",0,ZZoR!J38)</f>
        <v>0</v>
      </c>
      <c r="AA38" s="281">
        <f>IF('ZoR č. 1'!$D38="",0,'ZoR č. 1'!K38)+IF('ZoR č. 2'!$D38="",0,'ZoR č. 2'!K38)+IF('ZoR č. 3'!$D38="",0,'ZoR č. 3'!K38)+IF('ZoR č. 4'!$D38="",0,'ZoR č. 4'!K38)+IF('ZoR č. 5'!$D38="",0,'ZoR č. 5'!K38)+IF('ZoR č. 6'!$D38="",0,'ZoR č. 6'!K38)+IF('ZoR č. 7'!$D38="",0,'ZoR č. 7'!K38)+IF('ZoR č. 8'!$D38="",0,'ZoR č. 8'!K38)+IF('ZoR č. 9'!$D38="",0,'ZoR č. 9'!K38)+IF('ZoR č. 10'!$D38="",0,'ZoR č. 10'!K38)+IF(ZZoR!$D38="",0,ZZoR!K38)</f>
        <v>0</v>
      </c>
      <c r="AB38" s="281">
        <f>IF('ZoR č. 1'!$D38="",0,'ZoR č. 1'!L38)+IF('ZoR č. 2'!$D38="",0,'ZoR č. 2'!L38)+IF('ZoR č. 3'!$D38="",0,'ZoR č. 3'!L38)+IF('ZoR č. 4'!$D38="",0,'ZoR č. 4'!L38)+IF('ZoR č. 5'!$D38="",0,'ZoR č. 5'!L38)+IF('ZoR č. 6'!$D38="",0,'ZoR č. 6'!L38)+IF('ZoR č. 7'!$D38="",0,'ZoR č. 7'!L38)+IF('ZoR č. 8'!$D38="",0,'ZoR č. 8'!L38)+IF('ZoR č. 9'!$D38="",0,'ZoR č. 9'!L38)+IF('ZoR č. 10'!$D38="",0,'ZoR č. 10'!L38)+IF(ZZoR!$D38="",0,ZZoR!L38)</f>
        <v>0</v>
      </c>
      <c r="AC38" s="281">
        <f>IF('ZoR č. 1'!$D38="",0,'ZoR č. 1'!M38)+IF('ZoR č. 2'!$D38="",0,'ZoR č. 2'!M38)+IF('ZoR č. 3'!$D38="",0,'ZoR č. 3'!M38)+IF('ZoR č. 4'!$D38="",0,'ZoR č. 4'!M38)+IF('ZoR č. 5'!$D38="",0,'ZoR č. 5'!M38)+IF('ZoR č. 6'!$D38="",0,'ZoR č. 6'!M38)+IF('ZoR č. 7'!$D38="",0,'ZoR č. 7'!M38)+IF('ZoR č. 8'!$D38="",0,'ZoR č. 8'!M38)+IF('ZoR č. 9'!$D38="",0,'ZoR č. 9'!M38)+IF('ZoR č. 10'!$D38="",0,'ZoR č. 10'!M38)+IF(ZZoR!$D38="",0,ZZoR!M38)</f>
        <v>0</v>
      </c>
      <c r="AE38" s="282" t="str">
        <f t="shared" si="3"/>
        <v/>
      </c>
    </row>
    <row r="39" spans="2:31" x14ac:dyDescent="0.25">
      <c r="B39" s="9" t="s">
        <v>82</v>
      </c>
      <c r="C39" s="98" t="str">
        <f>IF(COUNTA('Přehled partnerů'!C39:D39)&lt;&gt;2,"partner neuveden",IF('Přehled partnerů'!N39="ANO",'Přehled partnerů'!C39,"v tomto období nerelevantní"))</f>
        <v>partner neuveden</v>
      </c>
      <c r="D39" s="108" t="str">
        <f>IF(COUNTA('Přehled partnerů'!C39:D39)&lt;&gt;2,"",IF('Přehled partnerů'!N39="ANO",'Přehled partnerů'!D39,""))</f>
        <v/>
      </c>
      <c r="E39" s="21" t="str">
        <f t="shared" si="0"/>
        <v/>
      </c>
      <c r="F39" s="114" t="str">
        <f t="shared" si="1"/>
        <v/>
      </c>
      <c r="G39" s="125">
        <v>0</v>
      </c>
      <c r="H39" s="126">
        <v>0</v>
      </c>
      <c r="I39" s="126">
        <v>0</v>
      </c>
      <c r="J39" s="126">
        <v>0</v>
      </c>
      <c r="K39" s="16">
        <v>0</v>
      </c>
      <c r="L39" s="16">
        <v>0</v>
      </c>
      <c r="M39" s="20">
        <v>0</v>
      </c>
      <c r="N39" s="58" t="str">
        <f t="shared" si="2"/>
        <v/>
      </c>
      <c r="O39" s="267">
        <f>IF('Rozpočet + Žádosti o změnu'!$ER$2="ano",'Rozpočet + Žádosti o změnu'!EL39,IF('Rozpočet + Žádosti o změnu'!$EF$2="ano",'Rozpočet + Žádosti o změnu'!DZ39,IF('Rozpočet + Žádosti o změnu'!$DT$2="ano",'Rozpočet + Žádosti o změnu'!DN39,IF('Rozpočet + Žádosti o změnu'!$DH$2="ano",'Rozpočet + Žádosti o změnu'!DB39,IF('Rozpočet + Žádosti o změnu'!$CV$2="ano",'Rozpočet + Žádosti o změnu'!CP39,IF('Rozpočet + Žádosti o změnu'!$CJ$2="ano",'Rozpočet + Žádosti o změnu'!CD39,IF('Rozpočet + Žádosti o změnu'!$BX$2="ano",'Rozpočet + Žádosti o změnu'!BR39,IF('Rozpočet + Žádosti o změnu'!$BL$2="ano",'Rozpočet + Žádosti o změnu'!BF39,IF('Rozpočet + Žádosti o změnu'!$AZ$2="ano",'Rozpočet + Žádosti o změnu'!AT39,IF('Rozpočet + Žádosti o změnu'!$AN$2="ano",'Rozpočet + Žádosti o změnu'!AH39,'Rozpočet + Žádosti o změnu'!H39))))))))))</f>
        <v>0</v>
      </c>
      <c r="P39" s="267">
        <f>IF('Rozpočet + Žádosti o změnu'!$ER$2="ano",'Rozpočet + Žádosti o změnu'!EM39,IF('Rozpočet + Žádosti o změnu'!$EF$2="ano",'Rozpočet + Žádosti o změnu'!EA39,IF('Rozpočet + Žádosti o změnu'!$DT$2="ano",'Rozpočet + Žádosti o změnu'!DO39,IF('Rozpočet + Žádosti o změnu'!$DH$2="ano",'Rozpočet + Žádosti o změnu'!DC39,IF('Rozpočet + Žádosti o změnu'!$CV$2="ano",'Rozpočet + Žádosti o změnu'!CQ39,IF('Rozpočet + Žádosti o změnu'!$CJ$2="ano",'Rozpočet + Žádosti o změnu'!CE39,IF('Rozpočet + Žádosti o změnu'!$BX$2="ano",'Rozpočet + Žádosti o změnu'!BS39,IF('Rozpočet + Žádosti o změnu'!$BL$2="ano",'Rozpočet + Žádosti o změnu'!BG39,IF('Rozpočet + Žádosti o změnu'!$AZ$2="ano",'Rozpočet + Žádosti o změnu'!AU39,IF('Rozpočet + Žádosti o změnu'!$AN$2="ano",'Rozpočet + Žádosti o změnu'!AI39,'Rozpočet + Žádosti o změnu'!I39))))))))))</f>
        <v>0</v>
      </c>
      <c r="Q39" s="267">
        <f>IF('Rozpočet + Žádosti o změnu'!$ER$2="ano",'Rozpočet + Žádosti o změnu'!EN39,IF('Rozpočet + Žádosti o změnu'!$EF$2="ano",'Rozpočet + Žádosti o změnu'!EB39,IF('Rozpočet + Žádosti o změnu'!$DT$2="ano",'Rozpočet + Žádosti o změnu'!DP39,IF('Rozpočet + Žádosti o změnu'!$DH$2="ano",'Rozpočet + Žádosti o změnu'!DD39,IF('Rozpočet + Žádosti o změnu'!$CV$2="ano",'Rozpočet + Žádosti o změnu'!CR39,IF('Rozpočet + Žádosti o změnu'!$CJ$2="ano",'Rozpočet + Žádosti o změnu'!CF39,IF('Rozpočet + Žádosti o změnu'!$BX$2="ano",'Rozpočet + Žádosti o změnu'!BT39,IF('Rozpočet + Žádosti o změnu'!$BL$2="ano",'Rozpočet + Žádosti o změnu'!BH39,IF('Rozpočet + Žádosti o změnu'!$AZ$2="ano",'Rozpočet + Žádosti o změnu'!AV39,IF('Rozpočet + Žádosti o změnu'!$AN$2="ano",'Rozpočet + Žádosti o změnu'!AJ39,'Rozpočet + Žádosti o změnu'!J39))))))))))</f>
        <v>0</v>
      </c>
      <c r="R39" s="267">
        <f>IF('Rozpočet + Žádosti o změnu'!$ER$2="ano",'Rozpočet + Žádosti o změnu'!EO39,IF('Rozpočet + Žádosti o změnu'!$EF$2="ano",'Rozpočet + Žádosti o změnu'!EC39,IF('Rozpočet + Žádosti o změnu'!$DT$2="ano",'Rozpočet + Žádosti o změnu'!DQ39,IF('Rozpočet + Žádosti o změnu'!$DH$2="ano",'Rozpočet + Žádosti o změnu'!DE39,IF('Rozpočet + Žádosti o změnu'!$CV$2="ano",'Rozpočet + Žádosti o změnu'!CS39,IF('Rozpočet + Žádosti o změnu'!$CJ$2="ano",'Rozpočet + Žádosti o změnu'!CG39,IF('Rozpočet + Žádosti o změnu'!$BX$2="ano",'Rozpočet + Žádosti o změnu'!BU39,IF('Rozpočet + Žádosti o změnu'!$BL$2="ano",'Rozpočet + Žádosti o změnu'!BI39,IF('Rozpočet + Žádosti o změnu'!$AZ$2="ano",'Rozpočet + Žádosti o změnu'!AW39,IF('Rozpočet + Žádosti o změnu'!$AN$2="ano",'Rozpočet + Žádosti o změnu'!AK39,'Rozpočet + Žádosti o změnu'!K39))))))))))</f>
        <v>0</v>
      </c>
      <c r="S39" s="267">
        <f>IF('Rozpočet + Žádosti o změnu'!$ER$2="ano",'Rozpočet + Žádosti o změnu'!EP39,IF('Rozpočet + Žádosti o změnu'!$EF$2="ano",'Rozpočet + Žádosti o změnu'!ED39,IF('Rozpočet + Žádosti o změnu'!$DT$2="ano",'Rozpočet + Žádosti o změnu'!DR39,IF('Rozpočet + Žádosti o změnu'!$DH$2="ano",'Rozpočet + Žádosti o změnu'!DF39,IF('Rozpočet + Žádosti o změnu'!$CV$2="ano",'Rozpočet + Žádosti o změnu'!CT39,IF('Rozpočet + Žádosti o změnu'!$CJ$2="ano",'Rozpočet + Žádosti o změnu'!CH39,IF('Rozpočet + Žádosti o změnu'!$BX$2="ano",'Rozpočet + Žádosti o změnu'!BV39,IF('Rozpočet + Žádosti o změnu'!$BL$2="ano",'Rozpočet + Žádosti o změnu'!BJ39,IF('Rozpočet + Žádosti o změnu'!$AZ$2="ano",'Rozpočet + Žádosti o změnu'!AX39,IF('Rozpočet + Žádosti o změnu'!$AN$2="ano",'Rozpočet + Žádosti o změnu'!AL39,'Rozpočet + Žádosti o změnu'!L39))))))))))</f>
        <v>0</v>
      </c>
      <c r="T39" s="267">
        <f>IF('Rozpočet + Žádosti o změnu'!$ER$2="ano",'Rozpočet + Žádosti o změnu'!EQ39,IF('Rozpočet + Žádosti o změnu'!$EF$2="ano",'Rozpočet + Žádosti o změnu'!EE39,IF('Rozpočet + Žádosti o změnu'!$DT$2="ano",'Rozpočet + Žádosti o změnu'!DS39,IF('Rozpočet + Žádosti o změnu'!$DH$2="ano",'Rozpočet + Žádosti o změnu'!DG39,IF('Rozpočet + Žádosti o změnu'!$CV$2="ano",'Rozpočet + Žádosti o změnu'!CU39,IF('Rozpočet + Žádosti o změnu'!$CJ$2="ano",'Rozpočet + Žádosti o změnu'!CI39,IF('Rozpočet + Žádosti o změnu'!$BX$2="ano",'Rozpočet + Žádosti o změnu'!BW39,IF('Rozpočet + Žádosti o změnu'!$BL$2="ano",'Rozpočet + Žádosti o změnu'!BK39,IF('Rozpočet + Žádosti o změnu'!$AZ$2="ano",'Rozpočet + Žádosti o změnu'!AY39,IF('Rozpočet + Žádosti o změnu'!$AN$2="ano",'Rozpočet + Žádosti o změnu'!AM39,'Rozpočet + Žádosti o změnu'!M39))))))))))</f>
        <v>0</v>
      </c>
      <c r="U39" s="267">
        <f>IF('Rozpočet + Žádosti o změnu'!$ER$2="ano",'Rozpočet + Žádosti o změnu'!ER39,IF('Rozpočet + Žádosti o změnu'!$EF$2="ano",'Rozpočet + Žádosti o změnu'!EF39,IF('Rozpočet + Žádosti o změnu'!$DT$2="ano",'Rozpočet + Žádosti o změnu'!DT39,IF('Rozpočet + Žádosti o změnu'!$DH$2="ano",'Rozpočet + Žádosti o změnu'!DH39,IF('Rozpočet + Žádosti o změnu'!$CV$2="ano",'Rozpočet + Žádosti o změnu'!CV39,IF('Rozpočet + Žádosti o změnu'!$CJ$2="ano",'Rozpočet + Žádosti o změnu'!CJ39,IF('Rozpočet + Žádosti o změnu'!$BX$2="ano",'Rozpočet + Žádosti o změnu'!BX39,IF('Rozpočet + Žádosti o změnu'!$BL$2="ano",'Rozpočet + Žádosti o změnu'!BL39,IF('Rozpočet + Žádosti o změnu'!$AZ$2="ano",'Rozpočet + Žádosti o změnu'!AZ39,IF('Rozpočet + Žádosti o změnu'!$AN$2="ano",'Rozpočet + Žádosti o změnu'!AN39,'Rozpočet + Žádosti o změnu'!N39))))))))))</f>
        <v>0</v>
      </c>
      <c r="W39" s="281">
        <f>IF('ZoR č. 1'!$D39="",0,'ZoR č. 1'!G39)+IF('ZoR č. 2'!$D39="",0,'ZoR č. 2'!G39)+IF('ZoR č. 3'!$D39="",0,'ZoR č. 3'!G39)+IF('ZoR č. 4'!$D39="",0,'ZoR č. 4'!G39)+IF('ZoR č. 5'!$D39="",0,'ZoR č. 5'!G39)+IF('ZoR č. 6'!$D39="",0,'ZoR č. 6'!G39)+IF('ZoR č. 7'!$D39="",0,'ZoR č. 7'!G39)+IF('ZoR č. 8'!$D39="",0,'ZoR č. 8'!G39)+IF('ZoR č. 9'!$D39="",0,'ZoR č. 9'!G39)+IF('ZoR č. 10'!$D39="",0,'ZoR č. 10'!G39)+IF(ZZoR!$D39="",0,ZZoR!G39)</f>
        <v>0</v>
      </c>
      <c r="X39" s="281">
        <f>IF('ZoR č. 1'!$D39="",0,'ZoR č. 1'!H39)+IF('ZoR č. 2'!$D39="",0,'ZoR č. 2'!H39)+IF('ZoR č. 3'!$D39="",0,'ZoR č. 3'!H39)+IF('ZoR č. 4'!$D39="",0,'ZoR č. 4'!H39)+IF('ZoR č. 5'!$D39="",0,'ZoR č. 5'!H39)+IF('ZoR č. 6'!$D39="",0,'ZoR č. 6'!H39)+IF('ZoR č. 7'!$D39="",0,'ZoR č. 7'!H39)+IF('ZoR č. 8'!$D39="",0,'ZoR č. 8'!H39)+IF('ZoR č. 9'!$D39="",0,'ZoR č. 9'!H39)+IF('ZoR č. 10'!$D39="",0,'ZoR č. 10'!H39)+IF(ZZoR!$D39="",0,ZZoR!H39)</f>
        <v>0</v>
      </c>
      <c r="Y39" s="281">
        <f>IF('ZoR č. 1'!$D39="",0,'ZoR č. 1'!I39)+IF('ZoR č. 2'!$D39="",0,'ZoR č. 2'!I39)+IF('ZoR č. 3'!$D39="",0,'ZoR č. 3'!I39)+IF('ZoR č. 4'!$D39="",0,'ZoR č. 4'!I39)+IF('ZoR č. 5'!$D39="",0,'ZoR č. 5'!I39)+IF('ZoR č. 6'!$D39="",0,'ZoR č. 6'!I39)+IF('ZoR č. 7'!$D39="",0,'ZoR č. 7'!I39)+IF('ZoR č. 8'!$D39="",0,'ZoR č. 8'!I39)+IF('ZoR č. 9'!$D39="",0,'ZoR č. 9'!I39)+IF('ZoR č. 10'!$D39="",0,'ZoR č. 10'!I39)+IF(ZZoR!$D39="",0,ZZoR!I39)</f>
        <v>0</v>
      </c>
      <c r="Z39" s="281">
        <f>IF('ZoR č. 1'!$D39="",0,'ZoR č. 1'!J39)+IF('ZoR č. 2'!$D39="",0,'ZoR č. 2'!J39)+IF('ZoR č. 3'!$D39="",0,'ZoR č. 3'!J39)+IF('ZoR č. 4'!$D39="",0,'ZoR č. 4'!J39)+IF('ZoR č. 5'!$D39="",0,'ZoR č. 5'!J39)+IF('ZoR č. 6'!$D39="",0,'ZoR č. 6'!J39)+IF('ZoR č. 7'!$D39="",0,'ZoR č. 7'!J39)+IF('ZoR č. 8'!$D39="",0,'ZoR č. 8'!J39)+IF('ZoR č. 9'!$D39="",0,'ZoR č. 9'!J39)+IF('ZoR č. 10'!$D39="",0,'ZoR č. 10'!J39)+IF(ZZoR!$D39="",0,ZZoR!J39)</f>
        <v>0</v>
      </c>
      <c r="AA39" s="281">
        <f>IF('ZoR č. 1'!$D39="",0,'ZoR č. 1'!K39)+IF('ZoR č. 2'!$D39="",0,'ZoR č. 2'!K39)+IF('ZoR č. 3'!$D39="",0,'ZoR č. 3'!K39)+IF('ZoR č. 4'!$D39="",0,'ZoR č. 4'!K39)+IF('ZoR č. 5'!$D39="",0,'ZoR č. 5'!K39)+IF('ZoR č. 6'!$D39="",0,'ZoR č. 6'!K39)+IF('ZoR č. 7'!$D39="",0,'ZoR č. 7'!K39)+IF('ZoR č. 8'!$D39="",0,'ZoR č. 8'!K39)+IF('ZoR č. 9'!$D39="",0,'ZoR č. 9'!K39)+IF('ZoR č. 10'!$D39="",0,'ZoR č. 10'!K39)+IF(ZZoR!$D39="",0,ZZoR!K39)</f>
        <v>0</v>
      </c>
      <c r="AB39" s="281">
        <f>IF('ZoR č. 1'!$D39="",0,'ZoR č. 1'!L39)+IF('ZoR č. 2'!$D39="",0,'ZoR č. 2'!L39)+IF('ZoR č. 3'!$D39="",0,'ZoR č. 3'!L39)+IF('ZoR č. 4'!$D39="",0,'ZoR č. 4'!L39)+IF('ZoR č. 5'!$D39="",0,'ZoR č. 5'!L39)+IF('ZoR č. 6'!$D39="",0,'ZoR č. 6'!L39)+IF('ZoR č. 7'!$D39="",0,'ZoR č. 7'!L39)+IF('ZoR č. 8'!$D39="",0,'ZoR č. 8'!L39)+IF('ZoR č. 9'!$D39="",0,'ZoR č. 9'!L39)+IF('ZoR č. 10'!$D39="",0,'ZoR č. 10'!L39)+IF(ZZoR!$D39="",0,ZZoR!L39)</f>
        <v>0</v>
      </c>
      <c r="AC39" s="281">
        <f>IF('ZoR č. 1'!$D39="",0,'ZoR č. 1'!M39)+IF('ZoR č. 2'!$D39="",0,'ZoR č. 2'!M39)+IF('ZoR č. 3'!$D39="",0,'ZoR č. 3'!M39)+IF('ZoR č. 4'!$D39="",0,'ZoR č. 4'!M39)+IF('ZoR č. 5'!$D39="",0,'ZoR č. 5'!M39)+IF('ZoR č. 6'!$D39="",0,'ZoR č. 6'!M39)+IF('ZoR č. 7'!$D39="",0,'ZoR č. 7'!M39)+IF('ZoR č. 8'!$D39="",0,'ZoR č. 8'!M39)+IF('ZoR č. 9'!$D39="",0,'ZoR č. 9'!M39)+IF('ZoR č. 10'!$D39="",0,'ZoR č. 10'!M39)+IF(ZZoR!$D39="",0,ZZoR!M39)</f>
        <v>0</v>
      </c>
      <c r="AE39" s="282" t="str">
        <f t="shared" si="3"/>
        <v/>
      </c>
    </row>
    <row r="40" spans="2:31" x14ac:dyDescent="0.25">
      <c r="B40" s="9" t="s">
        <v>83</v>
      </c>
      <c r="C40" s="98" t="str">
        <f>IF(COUNTA('Přehled partnerů'!C40:D40)&lt;&gt;2,"partner neuveden",IF('Přehled partnerů'!N40="ANO",'Přehled partnerů'!C40,"v tomto období nerelevantní"))</f>
        <v>partner neuveden</v>
      </c>
      <c r="D40" s="108" t="str">
        <f>IF(COUNTA('Přehled partnerů'!C40:D40)&lt;&gt;2,"",IF('Přehled partnerů'!N40="ANO",'Přehled partnerů'!D40,""))</f>
        <v/>
      </c>
      <c r="E40" s="21" t="str">
        <f t="shared" si="0"/>
        <v/>
      </c>
      <c r="F40" s="114" t="str">
        <f t="shared" si="1"/>
        <v/>
      </c>
      <c r="G40" s="125">
        <v>0</v>
      </c>
      <c r="H40" s="126">
        <v>0</v>
      </c>
      <c r="I40" s="126">
        <v>0</v>
      </c>
      <c r="J40" s="126">
        <v>0</v>
      </c>
      <c r="K40" s="16">
        <v>0</v>
      </c>
      <c r="L40" s="16">
        <v>0</v>
      </c>
      <c r="M40" s="20">
        <v>0</v>
      </c>
      <c r="N40" s="58" t="str">
        <f t="shared" si="2"/>
        <v/>
      </c>
      <c r="O40" s="267">
        <f>IF('Rozpočet + Žádosti o změnu'!$ER$2="ano",'Rozpočet + Žádosti o změnu'!EL40,IF('Rozpočet + Žádosti o změnu'!$EF$2="ano",'Rozpočet + Žádosti o změnu'!DZ40,IF('Rozpočet + Žádosti o změnu'!$DT$2="ano",'Rozpočet + Žádosti o změnu'!DN40,IF('Rozpočet + Žádosti o změnu'!$DH$2="ano",'Rozpočet + Žádosti o změnu'!DB40,IF('Rozpočet + Žádosti o změnu'!$CV$2="ano",'Rozpočet + Žádosti o změnu'!CP40,IF('Rozpočet + Žádosti o změnu'!$CJ$2="ano",'Rozpočet + Žádosti o změnu'!CD40,IF('Rozpočet + Žádosti o změnu'!$BX$2="ano",'Rozpočet + Žádosti o změnu'!BR40,IF('Rozpočet + Žádosti o změnu'!$BL$2="ano",'Rozpočet + Žádosti o změnu'!BF40,IF('Rozpočet + Žádosti o změnu'!$AZ$2="ano",'Rozpočet + Žádosti o změnu'!AT40,IF('Rozpočet + Žádosti o změnu'!$AN$2="ano",'Rozpočet + Žádosti o změnu'!AH40,'Rozpočet + Žádosti o změnu'!H40))))))))))</f>
        <v>0</v>
      </c>
      <c r="P40" s="267">
        <f>IF('Rozpočet + Žádosti o změnu'!$ER$2="ano",'Rozpočet + Žádosti o změnu'!EM40,IF('Rozpočet + Žádosti o změnu'!$EF$2="ano",'Rozpočet + Žádosti o změnu'!EA40,IF('Rozpočet + Žádosti o změnu'!$DT$2="ano",'Rozpočet + Žádosti o změnu'!DO40,IF('Rozpočet + Žádosti o změnu'!$DH$2="ano",'Rozpočet + Žádosti o změnu'!DC40,IF('Rozpočet + Žádosti o změnu'!$CV$2="ano",'Rozpočet + Žádosti o změnu'!CQ40,IF('Rozpočet + Žádosti o změnu'!$CJ$2="ano",'Rozpočet + Žádosti o změnu'!CE40,IF('Rozpočet + Žádosti o změnu'!$BX$2="ano",'Rozpočet + Žádosti o změnu'!BS40,IF('Rozpočet + Žádosti o změnu'!$BL$2="ano",'Rozpočet + Žádosti o změnu'!BG40,IF('Rozpočet + Žádosti o změnu'!$AZ$2="ano",'Rozpočet + Žádosti o změnu'!AU40,IF('Rozpočet + Žádosti o změnu'!$AN$2="ano",'Rozpočet + Žádosti o změnu'!AI40,'Rozpočet + Žádosti o změnu'!I40))))))))))</f>
        <v>0</v>
      </c>
      <c r="Q40" s="267">
        <f>IF('Rozpočet + Žádosti o změnu'!$ER$2="ano",'Rozpočet + Žádosti o změnu'!EN40,IF('Rozpočet + Žádosti o změnu'!$EF$2="ano",'Rozpočet + Žádosti o změnu'!EB40,IF('Rozpočet + Žádosti o změnu'!$DT$2="ano",'Rozpočet + Žádosti o změnu'!DP40,IF('Rozpočet + Žádosti o změnu'!$DH$2="ano",'Rozpočet + Žádosti o změnu'!DD40,IF('Rozpočet + Žádosti o změnu'!$CV$2="ano",'Rozpočet + Žádosti o změnu'!CR40,IF('Rozpočet + Žádosti o změnu'!$CJ$2="ano",'Rozpočet + Žádosti o změnu'!CF40,IF('Rozpočet + Žádosti o změnu'!$BX$2="ano",'Rozpočet + Žádosti o změnu'!BT40,IF('Rozpočet + Žádosti o změnu'!$BL$2="ano",'Rozpočet + Žádosti o změnu'!BH40,IF('Rozpočet + Žádosti o změnu'!$AZ$2="ano",'Rozpočet + Žádosti o změnu'!AV40,IF('Rozpočet + Žádosti o změnu'!$AN$2="ano",'Rozpočet + Žádosti o změnu'!AJ40,'Rozpočet + Žádosti o změnu'!J40))))))))))</f>
        <v>0</v>
      </c>
      <c r="R40" s="267">
        <f>IF('Rozpočet + Žádosti o změnu'!$ER$2="ano",'Rozpočet + Žádosti o změnu'!EO40,IF('Rozpočet + Žádosti o změnu'!$EF$2="ano",'Rozpočet + Žádosti o změnu'!EC40,IF('Rozpočet + Žádosti o změnu'!$DT$2="ano",'Rozpočet + Žádosti o změnu'!DQ40,IF('Rozpočet + Žádosti o změnu'!$DH$2="ano",'Rozpočet + Žádosti o změnu'!DE40,IF('Rozpočet + Žádosti o změnu'!$CV$2="ano",'Rozpočet + Žádosti o změnu'!CS40,IF('Rozpočet + Žádosti o změnu'!$CJ$2="ano",'Rozpočet + Žádosti o změnu'!CG40,IF('Rozpočet + Žádosti o změnu'!$BX$2="ano",'Rozpočet + Žádosti o změnu'!BU40,IF('Rozpočet + Žádosti o změnu'!$BL$2="ano",'Rozpočet + Žádosti o změnu'!BI40,IF('Rozpočet + Žádosti o změnu'!$AZ$2="ano",'Rozpočet + Žádosti o změnu'!AW40,IF('Rozpočet + Žádosti o změnu'!$AN$2="ano",'Rozpočet + Žádosti o změnu'!AK40,'Rozpočet + Žádosti o změnu'!K40))))))))))</f>
        <v>0</v>
      </c>
      <c r="S40" s="267">
        <f>IF('Rozpočet + Žádosti o změnu'!$ER$2="ano",'Rozpočet + Žádosti o změnu'!EP40,IF('Rozpočet + Žádosti o změnu'!$EF$2="ano",'Rozpočet + Žádosti o změnu'!ED40,IF('Rozpočet + Žádosti o změnu'!$DT$2="ano",'Rozpočet + Žádosti o změnu'!DR40,IF('Rozpočet + Žádosti o změnu'!$DH$2="ano",'Rozpočet + Žádosti o změnu'!DF40,IF('Rozpočet + Žádosti o změnu'!$CV$2="ano",'Rozpočet + Žádosti o změnu'!CT40,IF('Rozpočet + Žádosti o změnu'!$CJ$2="ano",'Rozpočet + Žádosti o změnu'!CH40,IF('Rozpočet + Žádosti o změnu'!$BX$2="ano",'Rozpočet + Žádosti o změnu'!BV40,IF('Rozpočet + Žádosti o změnu'!$BL$2="ano",'Rozpočet + Žádosti o změnu'!BJ40,IF('Rozpočet + Žádosti o změnu'!$AZ$2="ano",'Rozpočet + Žádosti o změnu'!AX40,IF('Rozpočet + Žádosti o změnu'!$AN$2="ano",'Rozpočet + Žádosti o změnu'!AL40,'Rozpočet + Žádosti o změnu'!L40))))))))))</f>
        <v>0</v>
      </c>
      <c r="T40" s="267">
        <f>IF('Rozpočet + Žádosti o změnu'!$ER$2="ano",'Rozpočet + Žádosti o změnu'!EQ40,IF('Rozpočet + Žádosti o změnu'!$EF$2="ano",'Rozpočet + Žádosti o změnu'!EE40,IF('Rozpočet + Žádosti o změnu'!$DT$2="ano",'Rozpočet + Žádosti o změnu'!DS40,IF('Rozpočet + Žádosti o změnu'!$DH$2="ano",'Rozpočet + Žádosti o změnu'!DG40,IF('Rozpočet + Žádosti o změnu'!$CV$2="ano",'Rozpočet + Žádosti o změnu'!CU40,IF('Rozpočet + Žádosti o změnu'!$CJ$2="ano",'Rozpočet + Žádosti o změnu'!CI40,IF('Rozpočet + Žádosti o změnu'!$BX$2="ano",'Rozpočet + Žádosti o změnu'!BW40,IF('Rozpočet + Žádosti o změnu'!$BL$2="ano",'Rozpočet + Žádosti o změnu'!BK40,IF('Rozpočet + Žádosti o změnu'!$AZ$2="ano",'Rozpočet + Žádosti o změnu'!AY40,IF('Rozpočet + Žádosti o změnu'!$AN$2="ano",'Rozpočet + Žádosti o změnu'!AM40,'Rozpočet + Žádosti o změnu'!M40))))))))))</f>
        <v>0</v>
      </c>
      <c r="U40" s="267">
        <f>IF('Rozpočet + Žádosti o změnu'!$ER$2="ano",'Rozpočet + Žádosti o změnu'!ER40,IF('Rozpočet + Žádosti o změnu'!$EF$2="ano",'Rozpočet + Žádosti o změnu'!EF40,IF('Rozpočet + Žádosti o změnu'!$DT$2="ano",'Rozpočet + Žádosti o změnu'!DT40,IF('Rozpočet + Žádosti o změnu'!$DH$2="ano",'Rozpočet + Žádosti o změnu'!DH40,IF('Rozpočet + Žádosti o změnu'!$CV$2="ano",'Rozpočet + Žádosti o změnu'!CV40,IF('Rozpočet + Žádosti o změnu'!$CJ$2="ano",'Rozpočet + Žádosti o změnu'!CJ40,IF('Rozpočet + Žádosti o změnu'!$BX$2="ano",'Rozpočet + Žádosti o změnu'!BX40,IF('Rozpočet + Žádosti o změnu'!$BL$2="ano",'Rozpočet + Žádosti o změnu'!BL40,IF('Rozpočet + Žádosti o změnu'!$AZ$2="ano",'Rozpočet + Žádosti o změnu'!AZ40,IF('Rozpočet + Žádosti o změnu'!$AN$2="ano",'Rozpočet + Žádosti o změnu'!AN40,'Rozpočet + Žádosti o změnu'!N40))))))))))</f>
        <v>0</v>
      </c>
      <c r="W40" s="281">
        <f>IF('ZoR č. 1'!$D40="",0,'ZoR č. 1'!G40)+IF('ZoR č. 2'!$D40="",0,'ZoR č. 2'!G40)+IF('ZoR č. 3'!$D40="",0,'ZoR č. 3'!G40)+IF('ZoR č. 4'!$D40="",0,'ZoR č. 4'!G40)+IF('ZoR č. 5'!$D40="",0,'ZoR č. 5'!G40)+IF('ZoR č. 6'!$D40="",0,'ZoR č. 6'!G40)+IF('ZoR č. 7'!$D40="",0,'ZoR č. 7'!G40)+IF('ZoR č. 8'!$D40="",0,'ZoR č. 8'!G40)+IF('ZoR č. 9'!$D40="",0,'ZoR č. 9'!G40)+IF('ZoR č. 10'!$D40="",0,'ZoR č. 10'!G40)+IF(ZZoR!$D40="",0,ZZoR!G40)</f>
        <v>0</v>
      </c>
      <c r="X40" s="281">
        <f>IF('ZoR č. 1'!$D40="",0,'ZoR č. 1'!H40)+IF('ZoR č. 2'!$D40="",0,'ZoR č. 2'!H40)+IF('ZoR č. 3'!$D40="",0,'ZoR č. 3'!H40)+IF('ZoR č. 4'!$D40="",0,'ZoR č. 4'!H40)+IF('ZoR č. 5'!$D40="",0,'ZoR č. 5'!H40)+IF('ZoR č. 6'!$D40="",0,'ZoR č. 6'!H40)+IF('ZoR č. 7'!$D40="",0,'ZoR č. 7'!H40)+IF('ZoR č. 8'!$D40="",0,'ZoR č. 8'!H40)+IF('ZoR č. 9'!$D40="",0,'ZoR č. 9'!H40)+IF('ZoR č. 10'!$D40="",0,'ZoR č. 10'!H40)+IF(ZZoR!$D40="",0,ZZoR!H40)</f>
        <v>0</v>
      </c>
      <c r="Y40" s="281">
        <f>IF('ZoR č. 1'!$D40="",0,'ZoR č. 1'!I40)+IF('ZoR č. 2'!$D40="",0,'ZoR č. 2'!I40)+IF('ZoR č. 3'!$D40="",0,'ZoR č. 3'!I40)+IF('ZoR č. 4'!$D40="",0,'ZoR č. 4'!I40)+IF('ZoR č. 5'!$D40="",0,'ZoR č. 5'!I40)+IF('ZoR č. 6'!$D40="",0,'ZoR č. 6'!I40)+IF('ZoR č. 7'!$D40="",0,'ZoR č. 7'!I40)+IF('ZoR č. 8'!$D40="",0,'ZoR č. 8'!I40)+IF('ZoR č. 9'!$D40="",0,'ZoR č. 9'!I40)+IF('ZoR č. 10'!$D40="",0,'ZoR č. 10'!I40)+IF(ZZoR!$D40="",0,ZZoR!I40)</f>
        <v>0</v>
      </c>
      <c r="Z40" s="281">
        <f>IF('ZoR č. 1'!$D40="",0,'ZoR č. 1'!J40)+IF('ZoR č. 2'!$D40="",0,'ZoR č. 2'!J40)+IF('ZoR č. 3'!$D40="",0,'ZoR č. 3'!J40)+IF('ZoR č. 4'!$D40="",0,'ZoR č. 4'!J40)+IF('ZoR č. 5'!$D40="",0,'ZoR č. 5'!J40)+IF('ZoR č. 6'!$D40="",0,'ZoR č. 6'!J40)+IF('ZoR č. 7'!$D40="",0,'ZoR č. 7'!J40)+IF('ZoR č. 8'!$D40="",0,'ZoR č. 8'!J40)+IF('ZoR č. 9'!$D40="",0,'ZoR č. 9'!J40)+IF('ZoR č. 10'!$D40="",0,'ZoR č. 10'!J40)+IF(ZZoR!$D40="",0,ZZoR!J40)</f>
        <v>0</v>
      </c>
      <c r="AA40" s="281">
        <f>IF('ZoR č. 1'!$D40="",0,'ZoR č. 1'!K40)+IF('ZoR č. 2'!$D40="",0,'ZoR č. 2'!K40)+IF('ZoR č. 3'!$D40="",0,'ZoR č. 3'!K40)+IF('ZoR č. 4'!$D40="",0,'ZoR č. 4'!K40)+IF('ZoR č. 5'!$D40="",0,'ZoR č. 5'!K40)+IF('ZoR č. 6'!$D40="",0,'ZoR č. 6'!K40)+IF('ZoR č. 7'!$D40="",0,'ZoR č. 7'!K40)+IF('ZoR č. 8'!$D40="",0,'ZoR č. 8'!K40)+IF('ZoR č. 9'!$D40="",0,'ZoR č. 9'!K40)+IF('ZoR č. 10'!$D40="",0,'ZoR č. 10'!K40)+IF(ZZoR!$D40="",0,ZZoR!K40)</f>
        <v>0</v>
      </c>
      <c r="AB40" s="281">
        <f>IF('ZoR č. 1'!$D40="",0,'ZoR č. 1'!L40)+IF('ZoR č. 2'!$D40="",0,'ZoR č. 2'!L40)+IF('ZoR č. 3'!$D40="",0,'ZoR č. 3'!L40)+IF('ZoR č. 4'!$D40="",0,'ZoR č. 4'!L40)+IF('ZoR č. 5'!$D40="",0,'ZoR č. 5'!L40)+IF('ZoR č. 6'!$D40="",0,'ZoR č. 6'!L40)+IF('ZoR č. 7'!$D40="",0,'ZoR č. 7'!L40)+IF('ZoR č. 8'!$D40="",0,'ZoR č. 8'!L40)+IF('ZoR č. 9'!$D40="",0,'ZoR č. 9'!L40)+IF('ZoR č. 10'!$D40="",0,'ZoR č. 10'!L40)+IF(ZZoR!$D40="",0,ZZoR!L40)</f>
        <v>0</v>
      </c>
      <c r="AC40" s="281">
        <f>IF('ZoR č. 1'!$D40="",0,'ZoR č. 1'!M40)+IF('ZoR č. 2'!$D40="",0,'ZoR č. 2'!M40)+IF('ZoR č. 3'!$D40="",0,'ZoR č. 3'!M40)+IF('ZoR č. 4'!$D40="",0,'ZoR č. 4'!M40)+IF('ZoR č. 5'!$D40="",0,'ZoR č. 5'!M40)+IF('ZoR č. 6'!$D40="",0,'ZoR č. 6'!M40)+IF('ZoR č. 7'!$D40="",0,'ZoR č. 7'!M40)+IF('ZoR č. 8'!$D40="",0,'ZoR č. 8'!M40)+IF('ZoR č. 9'!$D40="",0,'ZoR č. 9'!M40)+IF('ZoR č. 10'!$D40="",0,'ZoR č. 10'!M40)+IF(ZZoR!$D40="",0,ZZoR!M40)</f>
        <v>0</v>
      </c>
      <c r="AE40" s="282" t="str">
        <f t="shared" si="3"/>
        <v/>
      </c>
    </row>
    <row r="41" spans="2:31" x14ac:dyDescent="0.25">
      <c r="B41" s="9" t="s">
        <v>84</v>
      </c>
      <c r="C41" s="98" t="str">
        <f>IF(COUNTA('Přehled partnerů'!C41:D41)&lt;&gt;2,"partner neuveden",IF('Přehled partnerů'!N41="ANO",'Přehled partnerů'!C41,"v tomto období nerelevantní"))</f>
        <v>partner neuveden</v>
      </c>
      <c r="D41" s="108" t="str">
        <f>IF(COUNTA('Přehled partnerů'!C41:D41)&lt;&gt;2,"",IF('Přehled partnerů'!N41="ANO",'Přehled partnerů'!D41,""))</f>
        <v/>
      </c>
      <c r="E41" s="21" t="str">
        <f t="shared" si="0"/>
        <v/>
      </c>
      <c r="F41" s="114" t="str">
        <f t="shared" si="1"/>
        <v/>
      </c>
      <c r="G41" s="125">
        <v>0</v>
      </c>
      <c r="H41" s="126">
        <v>0</v>
      </c>
      <c r="I41" s="126">
        <v>0</v>
      </c>
      <c r="J41" s="126">
        <v>0</v>
      </c>
      <c r="K41" s="16">
        <v>0</v>
      </c>
      <c r="L41" s="16">
        <v>0</v>
      </c>
      <c r="M41" s="20">
        <v>0</v>
      </c>
      <c r="N41" s="58" t="str">
        <f t="shared" si="2"/>
        <v/>
      </c>
      <c r="O41" s="267">
        <f>IF('Rozpočet + Žádosti o změnu'!$ER$2="ano",'Rozpočet + Žádosti o změnu'!EL41,IF('Rozpočet + Žádosti o změnu'!$EF$2="ano",'Rozpočet + Žádosti o změnu'!DZ41,IF('Rozpočet + Žádosti o změnu'!$DT$2="ano",'Rozpočet + Žádosti o změnu'!DN41,IF('Rozpočet + Žádosti o změnu'!$DH$2="ano",'Rozpočet + Žádosti o změnu'!DB41,IF('Rozpočet + Žádosti o změnu'!$CV$2="ano",'Rozpočet + Žádosti o změnu'!CP41,IF('Rozpočet + Žádosti o změnu'!$CJ$2="ano",'Rozpočet + Žádosti o změnu'!CD41,IF('Rozpočet + Žádosti o změnu'!$BX$2="ano",'Rozpočet + Žádosti o změnu'!BR41,IF('Rozpočet + Žádosti o změnu'!$BL$2="ano",'Rozpočet + Žádosti o změnu'!BF41,IF('Rozpočet + Žádosti o změnu'!$AZ$2="ano",'Rozpočet + Žádosti o změnu'!AT41,IF('Rozpočet + Žádosti o změnu'!$AN$2="ano",'Rozpočet + Žádosti o změnu'!AH41,'Rozpočet + Žádosti o změnu'!H41))))))))))</f>
        <v>0</v>
      </c>
      <c r="P41" s="267">
        <f>IF('Rozpočet + Žádosti o změnu'!$ER$2="ano",'Rozpočet + Žádosti o změnu'!EM41,IF('Rozpočet + Žádosti o změnu'!$EF$2="ano",'Rozpočet + Žádosti o změnu'!EA41,IF('Rozpočet + Žádosti o změnu'!$DT$2="ano",'Rozpočet + Žádosti o změnu'!DO41,IF('Rozpočet + Žádosti o změnu'!$DH$2="ano",'Rozpočet + Žádosti o změnu'!DC41,IF('Rozpočet + Žádosti o změnu'!$CV$2="ano",'Rozpočet + Žádosti o změnu'!CQ41,IF('Rozpočet + Žádosti o změnu'!$CJ$2="ano",'Rozpočet + Žádosti o změnu'!CE41,IF('Rozpočet + Žádosti o změnu'!$BX$2="ano",'Rozpočet + Žádosti o změnu'!BS41,IF('Rozpočet + Žádosti o změnu'!$BL$2="ano",'Rozpočet + Žádosti o změnu'!BG41,IF('Rozpočet + Žádosti o změnu'!$AZ$2="ano",'Rozpočet + Žádosti o změnu'!AU41,IF('Rozpočet + Žádosti o změnu'!$AN$2="ano",'Rozpočet + Žádosti o změnu'!AI41,'Rozpočet + Žádosti o změnu'!I41))))))))))</f>
        <v>0</v>
      </c>
      <c r="Q41" s="267">
        <f>IF('Rozpočet + Žádosti o změnu'!$ER$2="ano",'Rozpočet + Žádosti o změnu'!EN41,IF('Rozpočet + Žádosti o změnu'!$EF$2="ano",'Rozpočet + Žádosti o změnu'!EB41,IF('Rozpočet + Žádosti o změnu'!$DT$2="ano",'Rozpočet + Žádosti o změnu'!DP41,IF('Rozpočet + Žádosti o změnu'!$DH$2="ano",'Rozpočet + Žádosti o změnu'!DD41,IF('Rozpočet + Žádosti o změnu'!$CV$2="ano",'Rozpočet + Žádosti o změnu'!CR41,IF('Rozpočet + Žádosti o změnu'!$CJ$2="ano",'Rozpočet + Žádosti o změnu'!CF41,IF('Rozpočet + Žádosti o změnu'!$BX$2="ano",'Rozpočet + Žádosti o změnu'!BT41,IF('Rozpočet + Žádosti o změnu'!$BL$2="ano",'Rozpočet + Žádosti o změnu'!BH41,IF('Rozpočet + Žádosti o změnu'!$AZ$2="ano",'Rozpočet + Žádosti o změnu'!AV41,IF('Rozpočet + Žádosti o změnu'!$AN$2="ano",'Rozpočet + Žádosti o změnu'!AJ41,'Rozpočet + Žádosti o změnu'!J41))))))))))</f>
        <v>0</v>
      </c>
      <c r="R41" s="267">
        <f>IF('Rozpočet + Žádosti o změnu'!$ER$2="ano",'Rozpočet + Žádosti o změnu'!EO41,IF('Rozpočet + Žádosti o změnu'!$EF$2="ano",'Rozpočet + Žádosti o změnu'!EC41,IF('Rozpočet + Žádosti o změnu'!$DT$2="ano",'Rozpočet + Žádosti o změnu'!DQ41,IF('Rozpočet + Žádosti o změnu'!$DH$2="ano",'Rozpočet + Žádosti o změnu'!DE41,IF('Rozpočet + Žádosti o změnu'!$CV$2="ano",'Rozpočet + Žádosti o změnu'!CS41,IF('Rozpočet + Žádosti o změnu'!$CJ$2="ano",'Rozpočet + Žádosti o změnu'!CG41,IF('Rozpočet + Žádosti o změnu'!$BX$2="ano",'Rozpočet + Žádosti o změnu'!BU41,IF('Rozpočet + Žádosti o změnu'!$BL$2="ano",'Rozpočet + Žádosti o změnu'!BI41,IF('Rozpočet + Žádosti o změnu'!$AZ$2="ano",'Rozpočet + Žádosti o změnu'!AW41,IF('Rozpočet + Žádosti o změnu'!$AN$2="ano",'Rozpočet + Žádosti o změnu'!AK41,'Rozpočet + Žádosti o změnu'!K41))))))))))</f>
        <v>0</v>
      </c>
      <c r="S41" s="267">
        <f>IF('Rozpočet + Žádosti o změnu'!$ER$2="ano",'Rozpočet + Žádosti o změnu'!EP41,IF('Rozpočet + Žádosti o změnu'!$EF$2="ano",'Rozpočet + Žádosti o změnu'!ED41,IF('Rozpočet + Žádosti o změnu'!$DT$2="ano",'Rozpočet + Žádosti o změnu'!DR41,IF('Rozpočet + Žádosti o změnu'!$DH$2="ano",'Rozpočet + Žádosti o změnu'!DF41,IF('Rozpočet + Žádosti o změnu'!$CV$2="ano",'Rozpočet + Žádosti o změnu'!CT41,IF('Rozpočet + Žádosti o změnu'!$CJ$2="ano",'Rozpočet + Žádosti o změnu'!CH41,IF('Rozpočet + Žádosti o změnu'!$BX$2="ano",'Rozpočet + Žádosti o změnu'!BV41,IF('Rozpočet + Žádosti o změnu'!$BL$2="ano",'Rozpočet + Žádosti o změnu'!BJ41,IF('Rozpočet + Žádosti o změnu'!$AZ$2="ano",'Rozpočet + Žádosti o změnu'!AX41,IF('Rozpočet + Žádosti o změnu'!$AN$2="ano",'Rozpočet + Žádosti o změnu'!AL41,'Rozpočet + Žádosti o změnu'!L41))))))))))</f>
        <v>0</v>
      </c>
      <c r="T41" s="267">
        <f>IF('Rozpočet + Žádosti o změnu'!$ER$2="ano",'Rozpočet + Žádosti o změnu'!EQ41,IF('Rozpočet + Žádosti o změnu'!$EF$2="ano",'Rozpočet + Žádosti o změnu'!EE41,IF('Rozpočet + Žádosti o změnu'!$DT$2="ano",'Rozpočet + Žádosti o změnu'!DS41,IF('Rozpočet + Žádosti o změnu'!$DH$2="ano",'Rozpočet + Žádosti o změnu'!DG41,IF('Rozpočet + Žádosti o změnu'!$CV$2="ano",'Rozpočet + Žádosti o změnu'!CU41,IF('Rozpočet + Žádosti o změnu'!$CJ$2="ano",'Rozpočet + Žádosti o změnu'!CI41,IF('Rozpočet + Žádosti o změnu'!$BX$2="ano",'Rozpočet + Žádosti o změnu'!BW41,IF('Rozpočet + Žádosti o změnu'!$BL$2="ano",'Rozpočet + Žádosti o změnu'!BK41,IF('Rozpočet + Žádosti o změnu'!$AZ$2="ano",'Rozpočet + Žádosti o změnu'!AY41,IF('Rozpočet + Žádosti o změnu'!$AN$2="ano",'Rozpočet + Žádosti o změnu'!AM41,'Rozpočet + Žádosti o změnu'!M41))))))))))</f>
        <v>0</v>
      </c>
      <c r="U41" s="267">
        <f>IF('Rozpočet + Žádosti o změnu'!$ER$2="ano",'Rozpočet + Žádosti o změnu'!ER41,IF('Rozpočet + Žádosti o změnu'!$EF$2="ano",'Rozpočet + Žádosti o změnu'!EF41,IF('Rozpočet + Žádosti o změnu'!$DT$2="ano",'Rozpočet + Žádosti o změnu'!DT41,IF('Rozpočet + Žádosti o změnu'!$DH$2="ano",'Rozpočet + Žádosti o změnu'!DH41,IF('Rozpočet + Žádosti o změnu'!$CV$2="ano",'Rozpočet + Žádosti o změnu'!CV41,IF('Rozpočet + Žádosti o změnu'!$CJ$2="ano",'Rozpočet + Žádosti o změnu'!CJ41,IF('Rozpočet + Žádosti o změnu'!$BX$2="ano",'Rozpočet + Žádosti o změnu'!BX41,IF('Rozpočet + Žádosti o změnu'!$BL$2="ano",'Rozpočet + Žádosti o změnu'!BL41,IF('Rozpočet + Žádosti o změnu'!$AZ$2="ano",'Rozpočet + Žádosti o změnu'!AZ41,IF('Rozpočet + Žádosti o změnu'!$AN$2="ano",'Rozpočet + Žádosti o změnu'!AN41,'Rozpočet + Žádosti o změnu'!N41))))))))))</f>
        <v>0</v>
      </c>
      <c r="W41" s="281">
        <f>IF('ZoR č. 1'!$D41="",0,'ZoR č. 1'!G41)+IF('ZoR č. 2'!$D41="",0,'ZoR č. 2'!G41)+IF('ZoR č. 3'!$D41="",0,'ZoR č. 3'!G41)+IF('ZoR č. 4'!$D41="",0,'ZoR č. 4'!G41)+IF('ZoR č. 5'!$D41="",0,'ZoR č. 5'!G41)+IF('ZoR č. 6'!$D41="",0,'ZoR č. 6'!G41)+IF('ZoR č. 7'!$D41="",0,'ZoR č. 7'!G41)+IF('ZoR č. 8'!$D41="",0,'ZoR č. 8'!G41)+IF('ZoR č. 9'!$D41="",0,'ZoR č. 9'!G41)+IF('ZoR č. 10'!$D41="",0,'ZoR č. 10'!G41)+IF(ZZoR!$D41="",0,ZZoR!G41)</f>
        <v>0</v>
      </c>
      <c r="X41" s="281">
        <f>IF('ZoR č. 1'!$D41="",0,'ZoR č. 1'!H41)+IF('ZoR č. 2'!$D41="",0,'ZoR č. 2'!H41)+IF('ZoR č. 3'!$D41="",0,'ZoR č. 3'!H41)+IF('ZoR č. 4'!$D41="",0,'ZoR č. 4'!H41)+IF('ZoR č. 5'!$D41="",0,'ZoR č. 5'!H41)+IF('ZoR č. 6'!$D41="",0,'ZoR č. 6'!H41)+IF('ZoR č. 7'!$D41="",0,'ZoR č. 7'!H41)+IF('ZoR č. 8'!$D41="",0,'ZoR č. 8'!H41)+IF('ZoR č. 9'!$D41="",0,'ZoR č. 9'!H41)+IF('ZoR č. 10'!$D41="",0,'ZoR č. 10'!H41)+IF(ZZoR!$D41="",0,ZZoR!H41)</f>
        <v>0</v>
      </c>
      <c r="Y41" s="281">
        <f>IF('ZoR č. 1'!$D41="",0,'ZoR č. 1'!I41)+IF('ZoR č. 2'!$D41="",0,'ZoR č. 2'!I41)+IF('ZoR č. 3'!$D41="",0,'ZoR č. 3'!I41)+IF('ZoR č. 4'!$D41="",0,'ZoR č. 4'!I41)+IF('ZoR č. 5'!$D41="",0,'ZoR č. 5'!I41)+IF('ZoR č. 6'!$D41="",0,'ZoR č. 6'!I41)+IF('ZoR č. 7'!$D41="",0,'ZoR č. 7'!I41)+IF('ZoR č. 8'!$D41="",0,'ZoR č. 8'!I41)+IF('ZoR č. 9'!$D41="",0,'ZoR č. 9'!I41)+IF('ZoR č. 10'!$D41="",0,'ZoR č. 10'!I41)+IF(ZZoR!$D41="",0,ZZoR!I41)</f>
        <v>0</v>
      </c>
      <c r="Z41" s="281">
        <f>IF('ZoR č. 1'!$D41="",0,'ZoR č. 1'!J41)+IF('ZoR č. 2'!$D41="",0,'ZoR č. 2'!J41)+IF('ZoR č. 3'!$D41="",0,'ZoR č. 3'!J41)+IF('ZoR č. 4'!$D41="",0,'ZoR č. 4'!J41)+IF('ZoR č. 5'!$D41="",0,'ZoR č. 5'!J41)+IF('ZoR č. 6'!$D41="",0,'ZoR č. 6'!J41)+IF('ZoR č. 7'!$D41="",0,'ZoR č. 7'!J41)+IF('ZoR č. 8'!$D41="",0,'ZoR č. 8'!J41)+IF('ZoR č. 9'!$D41="",0,'ZoR č. 9'!J41)+IF('ZoR č. 10'!$D41="",0,'ZoR č. 10'!J41)+IF(ZZoR!$D41="",0,ZZoR!J41)</f>
        <v>0</v>
      </c>
      <c r="AA41" s="281">
        <f>IF('ZoR č. 1'!$D41="",0,'ZoR č. 1'!K41)+IF('ZoR č. 2'!$D41="",0,'ZoR č. 2'!K41)+IF('ZoR č. 3'!$D41="",0,'ZoR č. 3'!K41)+IF('ZoR č. 4'!$D41="",0,'ZoR č. 4'!K41)+IF('ZoR č. 5'!$D41="",0,'ZoR č. 5'!K41)+IF('ZoR č. 6'!$D41="",0,'ZoR č. 6'!K41)+IF('ZoR č. 7'!$D41="",0,'ZoR č. 7'!K41)+IF('ZoR č. 8'!$D41="",0,'ZoR č. 8'!K41)+IF('ZoR č. 9'!$D41="",0,'ZoR č. 9'!K41)+IF('ZoR č. 10'!$D41="",0,'ZoR č. 10'!K41)+IF(ZZoR!$D41="",0,ZZoR!K41)</f>
        <v>0</v>
      </c>
      <c r="AB41" s="281">
        <f>IF('ZoR č. 1'!$D41="",0,'ZoR č. 1'!L41)+IF('ZoR č. 2'!$D41="",0,'ZoR č. 2'!L41)+IF('ZoR č. 3'!$D41="",0,'ZoR č. 3'!L41)+IF('ZoR č. 4'!$D41="",0,'ZoR č. 4'!L41)+IF('ZoR č. 5'!$D41="",0,'ZoR č. 5'!L41)+IF('ZoR č. 6'!$D41="",0,'ZoR č. 6'!L41)+IF('ZoR č. 7'!$D41="",0,'ZoR č. 7'!L41)+IF('ZoR č. 8'!$D41="",0,'ZoR č. 8'!L41)+IF('ZoR č. 9'!$D41="",0,'ZoR č. 9'!L41)+IF('ZoR č. 10'!$D41="",0,'ZoR č. 10'!L41)+IF(ZZoR!$D41="",0,ZZoR!L41)</f>
        <v>0</v>
      </c>
      <c r="AC41" s="281">
        <f>IF('ZoR č. 1'!$D41="",0,'ZoR č. 1'!M41)+IF('ZoR č. 2'!$D41="",0,'ZoR č. 2'!M41)+IF('ZoR č. 3'!$D41="",0,'ZoR č. 3'!M41)+IF('ZoR č. 4'!$D41="",0,'ZoR č. 4'!M41)+IF('ZoR č. 5'!$D41="",0,'ZoR č. 5'!M41)+IF('ZoR č. 6'!$D41="",0,'ZoR č. 6'!M41)+IF('ZoR č. 7'!$D41="",0,'ZoR č. 7'!M41)+IF('ZoR č. 8'!$D41="",0,'ZoR č. 8'!M41)+IF('ZoR č. 9'!$D41="",0,'ZoR č. 9'!M41)+IF('ZoR č. 10'!$D41="",0,'ZoR č. 10'!M41)+IF(ZZoR!$D41="",0,ZZoR!M41)</f>
        <v>0</v>
      </c>
      <c r="AE41" s="282" t="str">
        <f t="shared" si="3"/>
        <v/>
      </c>
    </row>
    <row r="42" spans="2:31" x14ac:dyDescent="0.25">
      <c r="B42" s="9" t="s">
        <v>85</v>
      </c>
      <c r="C42" s="98" t="str">
        <f>IF(COUNTA('Přehled partnerů'!C42:D42)&lt;&gt;2,"partner neuveden",IF('Přehled partnerů'!N42="ANO",'Přehled partnerů'!C42,"v tomto období nerelevantní"))</f>
        <v>partner neuveden</v>
      </c>
      <c r="D42" s="108" t="str">
        <f>IF(COUNTA('Přehled partnerů'!C42:D42)&lt;&gt;2,"",IF('Přehled partnerů'!N42="ANO",'Přehled partnerů'!D42,""))</f>
        <v/>
      </c>
      <c r="E42" s="21" t="str">
        <f t="shared" si="0"/>
        <v/>
      </c>
      <c r="F42" s="114" t="str">
        <f t="shared" si="1"/>
        <v/>
      </c>
      <c r="G42" s="125">
        <v>0</v>
      </c>
      <c r="H42" s="126">
        <v>0</v>
      </c>
      <c r="I42" s="126">
        <v>0</v>
      </c>
      <c r="J42" s="126">
        <v>0</v>
      </c>
      <c r="K42" s="16">
        <v>0</v>
      </c>
      <c r="L42" s="16">
        <v>0</v>
      </c>
      <c r="M42" s="20">
        <v>0</v>
      </c>
      <c r="N42" s="58" t="str">
        <f t="shared" si="2"/>
        <v/>
      </c>
      <c r="O42" s="267">
        <f>IF('Rozpočet + Žádosti o změnu'!$ER$2="ano",'Rozpočet + Žádosti o změnu'!EL42,IF('Rozpočet + Žádosti o změnu'!$EF$2="ano",'Rozpočet + Žádosti o změnu'!DZ42,IF('Rozpočet + Žádosti o změnu'!$DT$2="ano",'Rozpočet + Žádosti o změnu'!DN42,IF('Rozpočet + Žádosti o změnu'!$DH$2="ano",'Rozpočet + Žádosti o změnu'!DB42,IF('Rozpočet + Žádosti o změnu'!$CV$2="ano",'Rozpočet + Žádosti o změnu'!CP42,IF('Rozpočet + Žádosti o změnu'!$CJ$2="ano",'Rozpočet + Žádosti o změnu'!CD42,IF('Rozpočet + Žádosti o změnu'!$BX$2="ano",'Rozpočet + Žádosti o změnu'!BR42,IF('Rozpočet + Žádosti o změnu'!$BL$2="ano",'Rozpočet + Žádosti o změnu'!BF42,IF('Rozpočet + Žádosti o změnu'!$AZ$2="ano",'Rozpočet + Žádosti o změnu'!AT42,IF('Rozpočet + Žádosti o změnu'!$AN$2="ano",'Rozpočet + Žádosti o změnu'!AH42,'Rozpočet + Žádosti o změnu'!H42))))))))))</f>
        <v>0</v>
      </c>
      <c r="P42" s="267">
        <f>IF('Rozpočet + Žádosti o změnu'!$ER$2="ano",'Rozpočet + Žádosti o změnu'!EM42,IF('Rozpočet + Žádosti o změnu'!$EF$2="ano",'Rozpočet + Žádosti o změnu'!EA42,IF('Rozpočet + Žádosti o změnu'!$DT$2="ano",'Rozpočet + Žádosti o změnu'!DO42,IF('Rozpočet + Žádosti o změnu'!$DH$2="ano",'Rozpočet + Žádosti o změnu'!DC42,IF('Rozpočet + Žádosti o změnu'!$CV$2="ano",'Rozpočet + Žádosti o změnu'!CQ42,IF('Rozpočet + Žádosti o změnu'!$CJ$2="ano",'Rozpočet + Žádosti o změnu'!CE42,IF('Rozpočet + Žádosti o změnu'!$BX$2="ano",'Rozpočet + Žádosti o změnu'!BS42,IF('Rozpočet + Žádosti o změnu'!$BL$2="ano",'Rozpočet + Žádosti o změnu'!BG42,IF('Rozpočet + Žádosti o změnu'!$AZ$2="ano",'Rozpočet + Žádosti o změnu'!AU42,IF('Rozpočet + Žádosti o změnu'!$AN$2="ano",'Rozpočet + Žádosti o změnu'!AI42,'Rozpočet + Žádosti o změnu'!I42))))))))))</f>
        <v>0</v>
      </c>
      <c r="Q42" s="267">
        <f>IF('Rozpočet + Žádosti o změnu'!$ER$2="ano",'Rozpočet + Žádosti o změnu'!EN42,IF('Rozpočet + Žádosti o změnu'!$EF$2="ano",'Rozpočet + Žádosti o změnu'!EB42,IF('Rozpočet + Žádosti o změnu'!$DT$2="ano",'Rozpočet + Žádosti o změnu'!DP42,IF('Rozpočet + Žádosti o změnu'!$DH$2="ano",'Rozpočet + Žádosti o změnu'!DD42,IF('Rozpočet + Žádosti o změnu'!$CV$2="ano",'Rozpočet + Žádosti o změnu'!CR42,IF('Rozpočet + Žádosti o změnu'!$CJ$2="ano",'Rozpočet + Žádosti o změnu'!CF42,IF('Rozpočet + Žádosti o změnu'!$BX$2="ano",'Rozpočet + Žádosti o změnu'!BT42,IF('Rozpočet + Žádosti o změnu'!$BL$2="ano",'Rozpočet + Žádosti o změnu'!BH42,IF('Rozpočet + Žádosti o změnu'!$AZ$2="ano",'Rozpočet + Žádosti o změnu'!AV42,IF('Rozpočet + Žádosti o změnu'!$AN$2="ano",'Rozpočet + Žádosti o změnu'!AJ42,'Rozpočet + Žádosti o změnu'!J42))))))))))</f>
        <v>0</v>
      </c>
      <c r="R42" s="267">
        <f>IF('Rozpočet + Žádosti o změnu'!$ER$2="ano",'Rozpočet + Žádosti o změnu'!EO42,IF('Rozpočet + Žádosti o změnu'!$EF$2="ano",'Rozpočet + Žádosti o změnu'!EC42,IF('Rozpočet + Žádosti o změnu'!$DT$2="ano",'Rozpočet + Žádosti o změnu'!DQ42,IF('Rozpočet + Žádosti o změnu'!$DH$2="ano",'Rozpočet + Žádosti o změnu'!DE42,IF('Rozpočet + Žádosti o změnu'!$CV$2="ano",'Rozpočet + Žádosti o změnu'!CS42,IF('Rozpočet + Žádosti o změnu'!$CJ$2="ano",'Rozpočet + Žádosti o změnu'!CG42,IF('Rozpočet + Žádosti o změnu'!$BX$2="ano",'Rozpočet + Žádosti o změnu'!BU42,IF('Rozpočet + Žádosti o změnu'!$BL$2="ano",'Rozpočet + Žádosti o změnu'!BI42,IF('Rozpočet + Žádosti o změnu'!$AZ$2="ano",'Rozpočet + Žádosti o změnu'!AW42,IF('Rozpočet + Žádosti o změnu'!$AN$2="ano",'Rozpočet + Žádosti o změnu'!AK42,'Rozpočet + Žádosti o změnu'!K42))))))))))</f>
        <v>0</v>
      </c>
      <c r="S42" s="267">
        <f>IF('Rozpočet + Žádosti o změnu'!$ER$2="ano",'Rozpočet + Žádosti o změnu'!EP42,IF('Rozpočet + Žádosti o změnu'!$EF$2="ano",'Rozpočet + Žádosti o změnu'!ED42,IF('Rozpočet + Žádosti o změnu'!$DT$2="ano",'Rozpočet + Žádosti o změnu'!DR42,IF('Rozpočet + Žádosti o změnu'!$DH$2="ano",'Rozpočet + Žádosti o změnu'!DF42,IF('Rozpočet + Žádosti o změnu'!$CV$2="ano",'Rozpočet + Žádosti o změnu'!CT42,IF('Rozpočet + Žádosti o změnu'!$CJ$2="ano",'Rozpočet + Žádosti o změnu'!CH42,IF('Rozpočet + Žádosti o změnu'!$BX$2="ano",'Rozpočet + Žádosti o změnu'!BV42,IF('Rozpočet + Žádosti o změnu'!$BL$2="ano",'Rozpočet + Žádosti o změnu'!BJ42,IF('Rozpočet + Žádosti o změnu'!$AZ$2="ano",'Rozpočet + Žádosti o změnu'!AX42,IF('Rozpočet + Žádosti o změnu'!$AN$2="ano",'Rozpočet + Žádosti o změnu'!AL42,'Rozpočet + Žádosti o změnu'!L42))))))))))</f>
        <v>0</v>
      </c>
      <c r="T42" s="267">
        <f>IF('Rozpočet + Žádosti o změnu'!$ER$2="ano",'Rozpočet + Žádosti o změnu'!EQ42,IF('Rozpočet + Žádosti o změnu'!$EF$2="ano",'Rozpočet + Žádosti o změnu'!EE42,IF('Rozpočet + Žádosti o změnu'!$DT$2="ano",'Rozpočet + Žádosti o změnu'!DS42,IF('Rozpočet + Žádosti o změnu'!$DH$2="ano",'Rozpočet + Žádosti o změnu'!DG42,IF('Rozpočet + Žádosti o změnu'!$CV$2="ano",'Rozpočet + Žádosti o změnu'!CU42,IF('Rozpočet + Žádosti o změnu'!$CJ$2="ano",'Rozpočet + Žádosti o změnu'!CI42,IF('Rozpočet + Žádosti o změnu'!$BX$2="ano",'Rozpočet + Žádosti o změnu'!BW42,IF('Rozpočet + Žádosti o změnu'!$BL$2="ano",'Rozpočet + Žádosti o změnu'!BK42,IF('Rozpočet + Žádosti o změnu'!$AZ$2="ano",'Rozpočet + Žádosti o změnu'!AY42,IF('Rozpočet + Žádosti o změnu'!$AN$2="ano",'Rozpočet + Žádosti o změnu'!AM42,'Rozpočet + Žádosti o změnu'!M42))))))))))</f>
        <v>0</v>
      </c>
      <c r="U42" s="267">
        <f>IF('Rozpočet + Žádosti o změnu'!$ER$2="ano",'Rozpočet + Žádosti o změnu'!ER42,IF('Rozpočet + Žádosti o změnu'!$EF$2="ano",'Rozpočet + Žádosti o změnu'!EF42,IF('Rozpočet + Žádosti o změnu'!$DT$2="ano",'Rozpočet + Žádosti o změnu'!DT42,IF('Rozpočet + Žádosti o změnu'!$DH$2="ano",'Rozpočet + Žádosti o změnu'!DH42,IF('Rozpočet + Žádosti o změnu'!$CV$2="ano",'Rozpočet + Žádosti o změnu'!CV42,IF('Rozpočet + Žádosti o změnu'!$CJ$2="ano",'Rozpočet + Žádosti o změnu'!CJ42,IF('Rozpočet + Žádosti o změnu'!$BX$2="ano",'Rozpočet + Žádosti o změnu'!BX42,IF('Rozpočet + Žádosti o změnu'!$BL$2="ano",'Rozpočet + Žádosti o změnu'!BL42,IF('Rozpočet + Žádosti o změnu'!$AZ$2="ano",'Rozpočet + Žádosti o změnu'!AZ42,IF('Rozpočet + Žádosti o změnu'!$AN$2="ano",'Rozpočet + Žádosti o změnu'!AN42,'Rozpočet + Žádosti o změnu'!N42))))))))))</f>
        <v>0</v>
      </c>
      <c r="W42" s="281">
        <f>IF('ZoR č. 1'!$D42="",0,'ZoR č. 1'!G42)+IF('ZoR č. 2'!$D42="",0,'ZoR č. 2'!G42)+IF('ZoR č. 3'!$D42="",0,'ZoR č. 3'!G42)+IF('ZoR č. 4'!$D42="",0,'ZoR č. 4'!G42)+IF('ZoR č. 5'!$D42="",0,'ZoR č. 5'!G42)+IF('ZoR č. 6'!$D42="",0,'ZoR č. 6'!G42)+IF('ZoR č. 7'!$D42="",0,'ZoR č. 7'!G42)+IF('ZoR č. 8'!$D42="",0,'ZoR č. 8'!G42)+IF('ZoR č. 9'!$D42="",0,'ZoR č. 9'!G42)+IF('ZoR č. 10'!$D42="",0,'ZoR č. 10'!G42)+IF(ZZoR!$D42="",0,ZZoR!G42)</f>
        <v>0</v>
      </c>
      <c r="X42" s="281">
        <f>IF('ZoR č. 1'!$D42="",0,'ZoR č. 1'!H42)+IF('ZoR č. 2'!$D42="",0,'ZoR č. 2'!H42)+IF('ZoR č. 3'!$D42="",0,'ZoR č. 3'!H42)+IF('ZoR č. 4'!$D42="",0,'ZoR č. 4'!H42)+IF('ZoR č. 5'!$D42="",0,'ZoR č. 5'!H42)+IF('ZoR č. 6'!$D42="",0,'ZoR č. 6'!H42)+IF('ZoR č. 7'!$D42="",0,'ZoR č. 7'!H42)+IF('ZoR č. 8'!$D42="",0,'ZoR č. 8'!H42)+IF('ZoR č. 9'!$D42="",0,'ZoR č. 9'!H42)+IF('ZoR č. 10'!$D42="",0,'ZoR č. 10'!H42)+IF(ZZoR!$D42="",0,ZZoR!H42)</f>
        <v>0</v>
      </c>
      <c r="Y42" s="281">
        <f>IF('ZoR č. 1'!$D42="",0,'ZoR č. 1'!I42)+IF('ZoR č. 2'!$D42="",0,'ZoR č. 2'!I42)+IF('ZoR č. 3'!$D42="",0,'ZoR č. 3'!I42)+IF('ZoR č. 4'!$D42="",0,'ZoR č. 4'!I42)+IF('ZoR č. 5'!$D42="",0,'ZoR č. 5'!I42)+IF('ZoR č. 6'!$D42="",0,'ZoR č. 6'!I42)+IF('ZoR č. 7'!$D42="",0,'ZoR č. 7'!I42)+IF('ZoR č. 8'!$D42="",0,'ZoR č. 8'!I42)+IF('ZoR č. 9'!$D42="",0,'ZoR č. 9'!I42)+IF('ZoR č. 10'!$D42="",0,'ZoR č. 10'!I42)+IF(ZZoR!$D42="",0,ZZoR!I42)</f>
        <v>0</v>
      </c>
      <c r="Z42" s="281">
        <f>IF('ZoR č. 1'!$D42="",0,'ZoR č. 1'!J42)+IF('ZoR č. 2'!$D42="",0,'ZoR č. 2'!J42)+IF('ZoR č. 3'!$D42="",0,'ZoR č. 3'!J42)+IF('ZoR č. 4'!$D42="",0,'ZoR č. 4'!J42)+IF('ZoR č. 5'!$D42="",0,'ZoR č. 5'!J42)+IF('ZoR č. 6'!$D42="",0,'ZoR č. 6'!J42)+IF('ZoR č. 7'!$D42="",0,'ZoR č. 7'!J42)+IF('ZoR č. 8'!$D42="",0,'ZoR č. 8'!J42)+IF('ZoR č. 9'!$D42="",0,'ZoR č. 9'!J42)+IF('ZoR č. 10'!$D42="",0,'ZoR č. 10'!J42)+IF(ZZoR!$D42="",0,ZZoR!J42)</f>
        <v>0</v>
      </c>
      <c r="AA42" s="281">
        <f>IF('ZoR č. 1'!$D42="",0,'ZoR č. 1'!K42)+IF('ZoR č. 2'!$D42="",0,'ZoR č. 2'!K42)+IF('ZoR č. 3'!$D42="",0,'ZoR č. 3'!K42)+IF('ZoR č. 4'!$D42="",0,'ZoR č. 4'!K42)+IF('ZoR č. 5'!$D42="",0,'ZoR č. 5'!K42)+IF('ZoR č. 6'!$D42="",0,'ZoR č. 6'!K42)+IF('ZoR č. 7'!$D42="",0,'ZoR č. 7'!K42)+IF('ZoR č. 8'!$D42="",0,'ZoR č. 8'!K42)+IF('ZoR č. 9'!$D42="",0,'ZoR č. 9'!K42)+IF('ZoR č. 10'!$D42="",0,'ZoR č. 10'!K42)+IF(ZZoR!$D42="",0,ZZoR!K42)</f>
        <v>0</v>
      </c>
      <c r="AB42" s="281">
        <f>IF('ZoR č. 1'!$D42="",0,'ZoR č. 1'!L42)+IF('ZoR č. 2'!$D42="",0,'ZoR č. 2'!L42)+IF('ZoR č. 3'!$D42="",0,'ZoR č. 3'!L42)+IF('ZoR č. 4'!$D42="",0,'ZoR č. 4'!L42)+IF('ZoR č. 5'!$D42="",0,'ZoR č. 5'!L42)+IF('ZoR č. 6'!$D42="",0,'ZoR č. 6'!L42)+IF('ZoR č. 7'!$D42="",0,'ZoR č. 7'!L42)+IF('ZoR č. 8'!$D42="",0,'ZoR č. 8'!L42)+IF('ZoR č. 9'!$D42="",0,'ZoR č. 9'!L42)+IF('ZoR č. 10'!$D42="",0,'ZoR č. 10'!L42)+IF(ZZoR!$D42="",0,ZZoR!L42)</f>
        <v>0</v>
      </c>
      <c r="AC42" s="281">
        <f>IF('ZoR č. 1'!$D42="",0,'ZoR č. 1'!M42)+IF('ZoR č. 2'!$D42="",0,'ZoR č. 2'!M42)+IF('ZoR č. 3'!$D42="",0,'ZoR č. 3'!M42)+IF('ZoR č. 4'!$D42="",0,'ZoR č. 4'!M42)+IF('ZoR č. 5'!$D42="",0,'ZoR č. 5'!M42)+IF('ZoR č. 6'!$D42="",0,'ZoR č. 6'!M42)+IF('ZoR č. 7'!$D42="",0,'ZoR č. 7'!M42)+IF('ZoR č. 8'!$D42="",0,'ZoR č. 8'!M42)+IF('ZoR č. 9'!$D42="",0,'ZoR č. 9'!M42)+IF('ZoR č. 10'!$D42="",0,'ZoR č. 10'!M42)+IF(ZZoR!$D42="",0,ZZoR!M42)</f>
        <v>0</v>
      </c>
      <c r="AE42" s="282" t="str">
        <f t="shared" si="3"/>
        <v/>
      </c>
    </row>
    <row r="43" spans="2:31" x14ac:dyDescent="0.25">
      <c r="B43" s="9" t="s">
        <v>86</v>
      </c>
      <c r="C43" s="98" t="str">
        <f>IF(COUNTA('Přehled partnerů'!C43:D43)&lt;&gt;2,"partner neuveden",IF('Přehled partnerů'!N43="ANO",'Přehled partnerů'!C43,"v tomto období nerelevantní"))</f>
        <v>partner neuveden</v>
      </c>
      <c r="D43" s="108" t="str">
        <f>IF(COUNTA('Přehled partnerů'!C43:D43)&lt;&gt;2,"",IF('Přehled partnerů'!N43="ANO",'Přehled partnerů'!D43,""))</f>
        <v/>
      </c>
      <c r="E43" s="21" t="str">
        <f t="shared" si="0"/>
        <v/>
      </c>
      <c r="F43" s="114" t="str">
        <f t="shared" si="1"/>
        <v/>
      </c>
      <c r="G43" s="125">
        <v>0</v>
      </c>
      <c r="H43" s="126">
        <v>0</v>
      </c>
      <c r="I43" s="126">
        <v>0</v>
      </c>
      <c r="J43" s="126">
        <v>0</v>
      </c>
      <c r="K43" s="16">
        <v>0</v>
      </c>
      <c r="L43" s="16">
        <v>0</v>
      </c>
      <c r="M43" s="20">
        <v>0</v>
      </c>
      <c r="N43" s="58" t="str">
        <f t="shared" si="2"/>
        <v/>
      </c>
      <c r="O43" s="267">
        <f>IF('Rozpočet + Žádosti o změnu'!$ER$2="ano",'Rozpočet + Žádosti o změnu'!EL43,IF('Rozpočet + Žádosti o změnu'!$EF$2="ano",'Rozpočet + Žádosti o změnu'!DZ43,IF('Rozpočet + Žádosti o změnu'!$DT$2="ano",'Rozpočet + Žádosti o změnu'!DN43,IF('Rozpočet + Žádosti o změnu'!$DH$2="ano",'Rozpočet + Žádosti o změnu'!DB43,IF('Rozpočet + Žádosti o změnu'!$CV$2="ano",'Rozpočet + Žádosti o změnu'!CP43,IF('Rozpočet + Žádosti o změnu'!$CJ$2="ano",'Rozpočet + Žádosti o změnu'!CD43,IF('Rozpočet + Žádosti o změnu'!$BX$2="ano",'Rozpočet + Žádosti o změnu'!BR43,IF('Rozpočet + Žádosti o změnu'!$BL$2="ano",'Rozpočet + Žádosti o změnu'!BF43,IF('Rozpočet + Žádosti o změnu'!$AZ$2="ano",'Rozpočet + Žádosti o změnu'!AT43,IF('Rozpočet + Žádosti o změnu'!$AN$2="ano",'Rozpočet + Žádosti o změnu'!AH43,'Rozpočet + Žádosti o změnu'!H43))))))))))</f>
        <v>0</v>
      </c>
      <c r="P43" s="267">
        <f>IF('Rozpočet + Žádosti o změnu'!$ER$2="ano",'Rozpočet + Žádosti o změnu'!EM43,IF('Rozpočet + Žádosti o změnu'!$EF$2="ano",'Rozpočet + Žádosti o změnu'!EA43,IF('Rozpočet + Žádosti o změnu'!$DT$2="ano",'Rozpočet + Žádosti o změnu'!DO43,IF('Rozpočet + Žádosti o změnu'!$DH$2="ano",'Rozpočet + Žádosti o změnu'!DC43,IF('Rozpočet + Žádosti o změnu'!$CV$2="ano",'Rozpočet + Žádosti o změnu'!CQ43,IF('Rozpočet + Žádosti o změnu'!$CJ$2="ano",'Rozpočet + Žádosti o změnu'!CE43,IF('Rozpočet + Žádosti o změnu'!$BX$2="ano",'Rozpočet + Žádosti o změnu'!BS43,IF('Rozpočet + Žádosti o změnu'!$BL$2="ano",'Rozpočet + Žádosti o změnu'!BG43,IF('Rozpočet + Žádosti o změnu'!$AZ$2="ano",'Rozpočet + Žádosti o změnu'!AU43,IF('Rozpočet + Žádosti o změnu'!$AN$2="ano",'Rozpočet + Žádosti o změnu'!AI43,'Rozpočet + Žádosti o změnu'!I43))))))))))</f>
        <v>0</v>
      </c>
      <c r="Q43" s="267">
        <f>IF('Rozpočet + Žádosti o změnu'!$ER$2="ano",'Rozpočet + Žádosti o změnu'!EN43,IF('Rozpočet + Žádosti o změnu'!$EF$2="ano",'Rozpočet + Žádosti o změnu'!EB43,IF('Rozpočet + Žádosti o změnu'!$DT$2="ano",'Rozpočet + Žádosti o změnu'!DP43,IF('Rozpočet + Žádosti o změnu'!$DH$2="ano",'Rozpočet + Žádosti o změnu'!DD43,IF('Rozpočet + Žádosti o změnu'!$CV$2="ano",'Rozpočet + Žádosti o změnu'!CR43,IF('Rozpočet + Žádosti o změnu'!$CJ$2="ano",'Rozpočet + Žádosti o změnu'!CF43,IF('Rozpočet + Žádosti o změnu'!$BX$2="ano",'Rozpočet + Žádosti o změnu'!BT43,IF('Rozpočet + Žádosti o změnu'!$BL$2="ano",'Rozpočet + Žádosti o změnu'!BH43,IF('Rozpočet + Žádosti o změnu'!$AZ$2="ano",'Rozpočet + Žádosti o změnu'!AV43,IF('Rozpočet + Žádosti o změnu'!$AN$2="ano",'Rozpočet + Žádosti o změnu'!AJ43,'Rozpočet + Žádosti o změnu'!J43))))))))))</f>
        <v>0</v>
      </c>
      <c r="R43" s="267">
        <f>IF('Rozpočet + Žádosti o změnu'!$ER$2="ano",'Rozpočet + Žádosti o změnu'!EO43,IF('Rozpočet + Žádosti o změnu'!$EF$2="ano",'Rozpočet + Žádosti o změnu'!EC43,IF('Rozpočet + Žádosti o změnu'!$DT$2="ano",'Rozpočet + Žádosti o změnu'!DQ43,IF('Rozpočet + Žádosti o změnu'!$DH$2="ano",'Rozpočet + Žádosti o změnu'!DE43,IF('Rozpočet + Žádosti o změnu'!$CV$2="ano",'Rozpočet + Žádosti o změnu'!CS43,IF('Rozpočet + Žádosti o změnu'!$CJ$2="ano",'Rozpočet + Žádosti o změnu'!CG43,IF('Rozpočet + Žádosti o změnu'!$BX$2="ano",'Rozpočet + Žádosti o změnu'!BU43,IF('Rozpočet + Žádosti o změnu'!$BL$2="ano",'Rozpočet + Žádosti o změnu'!BI43,IF('Rozpočet + Žádosti o změnu'!$AZ$2="ano",'Rozpočet + Žádosti o změnu'!AW43,IF('Rozpočet + Žádosti o změnu'!$AN$2="ano",'Rozpočet + Žádosti o změnu'!AK43,'Rozpočet + Žádosti o změnu'!K43))))))))))</f>
        <v>0</v>
      </c>
      <c r="S43" s="267">
        <f>IF('Rozpočet + Žádosti o změnu'!$ER$2="ano",'Rozpočet + Žádosti o změnu'!EP43,IF('Rozpočet + Žádosti o změnu'!$EF$2="ano",'Rozpočet + Žádosti o změnu'!ED43,IF('Rozpočet + Žádosti o změnu'!$DT$2="ano",'Rozpočet + Žádosti o změnu'!DR43,IF('Rozpočet + Žádosti o změnu'!$DH$2="ano",'Rozpočet + Žádosti o změnu'!DF43,IF('Rozpočet + Žádosti o změnu'!$CV$2="ano",'Rozpočet + Žádosti o změnu'!CT43,IF('Rozpočet + Žádosti o změnu'!$CJ$2="ano",'Rozpočet + Žádosti o změnu'!CH43,IF('Rozpočet + Žádosti o změnu'!$BX$2="ano",'Rozpočet + Žádosti o změnu'!BV43,IF('Rozpočet + Žádosti o změnu'!$BL$2="ano",'Rozpočet + Žádosti o změnu'!BJ43,IF('Rozpočet + Žádosti o změnu'!$AZ$2="ano",'Rozpočet + Žádosti o změnu'!AX43,IF('Rozpočet + Žádosti o změnu'!$AN$2="ano",'Rozpočet + Žádosti o změnu'!AL43,'Rozpočet + Žádosti o změnu'!L43))))))))))</f>
        <v>0</v>
      </c>
      <c r="T43" s="267">
        <f>IF('Rozpočet + Žádosti o změnu'!$ER$2="ano",'Rozpočet + Žádosti o změnu'!EQ43,IF('Rozpočet + Žádosti o změnu'!$EF$2="ano",'Rozpočet + Žádosti o změnu'!EE43,IF('Rozpočet + Žádosti o změnu'!$DT$2="ano",'Rozpočet + Žádosti o změnu'!DS43,IF('Rozpočet + Žádosti o změnu'!$DH$2="ano",'Rozpočet + Žádosti o změnu'!DG43,IF('Rozpočet + Žádosti o změnu'!$CV$2="ano",'Rozpočet + Žádosti o změnu'!CU43,IF('Rozpočet + Žádosti o změnu'!$CJ$2="ano",'Rozpočet + Žádosti o změnu'!CI43,IF('Rozpočet + Žádosti o změnu'!$BX$2="ano",'Rozpočet + Žádosti o změnu'!BW43,IF('Rozpočet + Žádosti o změnu'!$BL$2="ano",'Rozpočet + Žádosti o změnu'!BK43,IF('Rozpočet + Žádosti o změnu'!$AZ$2="ano",'Rozpočet + Žádosti o změnu'!AY43,IF('Rozpočet + Žádosti o změnu'!$AN$2="ano",'Rozpočet + Žádosti o změnu'!AM43,'Rozpočet + Žádosti o změnu'!M43))))))))))</f>
        <v>0</v>
      </c>
      <c r="U43" s="267">
        <f>IF('Rozpočet + Žádosti o změnu'!$ER$2="ano",'Rozpočet + Žádosti o změnu'!ER43,IF('Rozpočet + Žádosti o změnu'!$EF$2="ano",'Rozpočet + Žádosti o změnu'!EF43,IF('Rozpočet + Žádosti o změnu'!$DT$2="ano",'Rozpočet + Žádosti o změnu'!DT43,IF('Rozpočet + Žádosti o změnu'!$DH$2="ano",'Rozpočet + Žádosti o změnu'!DH43,IF('Rozpočet + Žádosti o změnu'!$CV$2="ano",'Rozpočet + Žádosti o změnu'!CV43,IF('Rozpočet + Žádosti o změnu'!$CJ$2="ano",'Rozpočet + Žádosti o změnu'!CJ43,IF('Rozpočet + Žádosti o změnu'!$BX$2="ano",'Rozpočet + Žádosti o změnu'!BX43,IF('Rozpočet + Žádosti o změnu'!$BL$2="ano",'Rozpočet + Žádosti o změnu'!BL43,IF('Rozpočet + Žádosti o změnu'!$AZ$2="ano",'Rozpočet + Žádosti o změnu'!AZ43,IF('Rozpočet + Žádosti o změnu'!$AN$2="ano",'Rozpočet + Žádosti o změnu'!AN43,'Rozpočet + Žádosti o změnu'!N43))))))))))</f>
        <v>0</v>
      </c>
      <c r="W43" s="281">
        <f>IF('ZoR č. 1'!$D43="",0,'ZoR č. 1'!G43)+IF('ZoR č. 2'!$D43="",0,'ZoR č. 2'!G43)+IF('ZoR č. 3'!$D43="",0,'ZoR č. 3'!G43)+IF('ZoR č. 4'!$D43="",0,'ZoR č. 4'!G43)+IF('ZoR č. 5'!$D43="",0,'ZoR č. 5'!G43)+IF('ZoR č. 6'!$D43="",0,'ZoR č. 6'!G43)+IF('ZoR č. 7'!$D43="",0,'ZoR č. 7'!G43)+IF('ZoR č. 8'!$D43="",0,'ZoR č. 8'!G43)+IF('ZoR č. 9'!$D43="",0,'ZoR č. 9'!G43)+IF('ZoR č. 10'!$D43="",0,'ZoR č. 10'!G43)+IF(ZZoR!$D43="",0,ZZoR!G43)</f>
        <v>0</v>
      </c>
      <c r="X43" s="281">
        <f>IF('ZoR č. 1'!$D43="",0,'ZoR č. 1'!H43)+IF('ZoR č. 2'!$D43="",0,'ZoR č. 2'!H43)+IF('ZoR č. 3'!$D43="",0,'ZoR č. 3'!H43)+IF('ZoR č. 4'!$D43="",0,'ZoR č. 4'!H43)+IF('ZoR č. 5'!$D43="",0,'ZoR č. 5'!H43)+IF('ZoR č. 6'!$D43="",0,'ZoR č. 6'!H43)+IF('ZoR č. 7'!$D43="",0,'ZoR č. 7'!H43)+IF('ZoR č. 8'!$D43="",0,'ZoR č. 8'!H43)+IF('ZoR č. 9'!$D43="",0,'ZoR č. 9'!H43)+IF('ZoR č. 10'!$D43="",0,'ZoR č. 10'!H43)+IF(ZZoR!$D43="",0,ZZoR!H43)</f>
        <v>0</v>
      </c>
      <c r="Y43" s="281">
        <f>IF('ZoR č. 1'!$D43="",0,'ZoR č. 1'!I43)+IF('ZoR č. 2'!$D43="",0,'ZoR č. 2'!I43)+IF('ZoR č. 3'!$D43="",0,'ZoR č. 3'!I43)+IF('ZoR č. 4'!$D43="",0,'ZoR č. 4'!I43)+IF('ZoR č. 5'!$D43="",0,'ZoR č. 5'!I43)+IF('ZoR č. 6'!$D43="",0,'ZoR č. 6'!I43)+IF('ZoR č. 7'!$D43="",0,'ZoR č. 7'!I43)+IF('ZoR č. 8'!$D43="",0,'ZoR č. 8'!I43)+IF('ZoR č. 9'!$D43="",0,'ZoR č. 9'!I43)+IF('ZoR č. 10'!$D43="",0,'ZoR č. 10'!I43)+IF(ZZoR!$D43="",0,ZZoR!I43)</f>
        <v>0</v>
      </c>
      <c r="Z43" s="281">
        <f>IF('ZoR č. 1'!$D43="",0,'ZoR č. 1'!J43)+IF('ZoR č. 2'!$D43="",0,'ZoR č. 2'!J43)+IF('ZoR č. 3'!$D43="",0,'ZoR č. 3'!J43)+IF('ZoR č. 4'!$D43="",0,'ZoR č. 4'!J43)+IF('ZoR č. 5'!$D43="",0,'ZoR č. 5'!J43)+IF('ZoR č. 6'!$D43="",0,'ZoR č. 6'!J43)+IF('ZoR č. 7'!$D43="",0,'ZoR č. 7'!J43)+IF('ZoR č. 8'!$D43="",0,'ZoR č. 8'!J43)+IF('ZoR č. 9'!$D43="",0,'ZoR č. 9'!J43)+IF('ZoR č. 10'!$D43="",0,'ZoR č. 10'!J43)+IF(ZZoR!$D43="",0,ZZoR!J43)</f>
        <v>0</v>
      </c>
      <c r="AA43" s="281">
        <f>IF('ZoR č. 1'!$D43="",0,'ZoR č. 1'!K43)+IF('ZoR č. 2'!$D43="",0,'ZoR č. 2'!K43)+IF('ZoR č. 3'!$D43="",0,'ZoR č. 3'!K43)+IF('ZoR č. 4'!$D43="",0,'ZoR č. 4'!K43)+IF('ZoR č. 5'!$D43="",0,'ZoR č. 5'!K43)+IF('ZoR č. 6'!$D43="",0,'ZoR č. 6'!K43)+IF('ZoR č. 7'!$D43="",0,'ZoR č. 7'!K43)+IF('ZoR č. 8'!$D43="",0,'ZoR č. 8'!K43)+IF('ZoR č. 9'!$D43="",0,'ZoR č. 9'!K43)+IF('ZoR č. 10'!$D43="",0,'ZoR č. 10'!K43)+IF(ZZoR!$D43="",0,ZZoR!K43)</f>
        <v>0</v>
      </c>
      <c r="AB43" s="281">
        <f>IF('ZoR č. 1'!$D43="",0,'ZoR č. 1'!L43)+IF('ZoR č. 2'!$D43="",0,'ZoR č. 2'!L43)+IF('ZoR č. 3'!$D43="",0,'ZoR č. 3'!L43)+IF('ZoR č. 4'!$D43="",0,'ZoR č. 4'!L43)+IF('ZoR č. 5'!$D43="",0,'ZoR č. 5'!L43)+IF('ZoR č. 6'!$D43="",0,'ZoR č. 6'!L43)+IF('ZoR č. 7'!$D43="",0,'ZoR č. 7'!L43)+IF('ZoR č. 8'!$D43="",0,'ZoR č. 8'!L43)+IF('ZoR č. 9'!$D43="",0,'ZoR č. 9'!L43)+IF('ZoR č. 10'!$D43="",0,'ZoR č. 10'!L43)+IF(ZZoR!$D43="",0,ZZoR!L43)</f>
        <v>0</v>
      </c>
      <c r="AC43" s="281">
        <f>IF('ZoR č. 1'!$D43="",0,'ZoR č. 1'!M43)+IF('ZoR č. 2'!$D43="",0,'ZoR č. 2'!M43)+IF('ZoR č. 3'!$D43="",0,'ZoR č. 3'!M43)+IF('ZoR č. 4'!$D43="",0,'ZoR č. 4'!M43)+IF('ZoR č. 5'!$D43="",0,'ZoR č. 5'!M43)+IF('ZoR č. 6'!$D43="",0,'ZoR č. 6'!M43)+IF('ZoR č. 7'!$D43="",0,'ZoR č. 7'!M43)+IF('ZoR č. 8'!$D43="",0,'ZoR č. 8'!M43)+IF('ZoR č. 9'!$D43="",0,'ZoR č. 9'!M43)+IF('ZoR č. 10'!$D43="",0,'ZoR č. 10'!M43)+IF(ZZoR!$D43="",0,ZZoR!M43)</f>
        <v>0</v>
      </c>
      <c r="AE43" s="282" t="str">
        <f t="shared" si="3"/>
        <v/>
      </c>
    </row>
    <row r="44" spans="2:31" x14ac:dyDescent="0.25">
      <c r="B44" s="9" t="s">
        <v>87</v>
      </c>
      <c r="C44" s="98" t="str">
        <f>IF(COUNTA('Přehled partnerů'!C44:D44)&lt;&gt;2,"partner neuveden",IF('Přehled partnerů'!N44="ANO",'Přehled partnerů'!C44,"v tomto období nerelevantní"))</f>
        <v>partner neuveden</v>
      </c>
      <c r="D44" s="108" t="str">
        <f>IF(COUNTA('Přehled partnerů'!C44:D44)&lt;&gt;2,"",IF('Přehled partnerů'!N44="ANO",'Přehled partnerů'!D44,""))</f>
        <v/>
      </c>
      <c r="E44" s="21" t="str">
        <f t="shared" si="0"/>
        <v/>
      </c>
      <c r="F44" s="114" t="str">
        <f t="shared" si="1"/>
        <v/>
      </c>
      <c r="G44" s="125">
        <v>0</v>
      </c>
      <c r="H44" s="126">
        <v>0</v>
      </c>
      <c r="I44" s="126">
        <v>0</v>
      </c>
      <c r="J44" s="126">
        <v>0</v>
      </c>
      <c r="K44" s="16">
        <v>0</v>
      </c>
      <c r="L44" s="16">
        <v>0</v>
      </c>
      <c r="M44" s="20">
        <v>0</v>
      </c>
      <c r="N44" s="58" t="str">
        <f t="shared" si="2"/>
        <v/>
      </c>
      <c r="O44" s="267">
        <f>IF('Rozpočet + Žádosti o změnu'!$ER$2="ano",'Rozpočet + Žádosti o změnu'!EL44,IF('Rozpočet + Žádosti o změnu'!$EF$2="ano",'Rozpočet + Žádosti o změnu'!DZ44,IF('Rozpočet + Žádosti o změnu'!$DT$2="ano",'Rozpočet + Žádosti o změnu'!DN44,IF('Rozpočet + Žádosti o změnu'!$DH$2="ano",'Rozpočet + Žádosti o změnu'!DB44,IF('Rozpočet + Žádosti o změnu'!$CV$2="ano",'Rozpočet + Žádosti o změnu'!CP44,IF('Rozpočet + Žádosti o změnu'!$CJ$2="ano",'Rozpočet + Žádosti o změnu'!CD44,IF('Rozpočet + Žádosti o změnu'!$BX$2="ano",'Rozpočet + Žádosti o změnu'!BR44,IF('Rozpočet + Žádosti o změnu'!$BL$2="ano",'Rozpočet + Žádosti o změnu'!BF44,IF('Rozpočet + Žádosti o změnu'!$AZ$2="ano",'Rozpočet + Žádosti o změnu'!AT44,IF('Rozpočet + Žádosti o změnu'!$AN$2="ano",'Rozpočet + Žádosti o změnu'!AH44,'Rozpočet + Žádosti o změnu'!H44))))))))))</f>
        <v>0</v>
      </c>
      <c r="P44" s="267">
        <f>IF('Rozpočet + Žádosti o změnu'!$ER$2="ano",'Rozpočet + Žádosti o změnu'!EM44,IF('Rozpočet + Žádosti o změnu'!$EF$2="ano",'Rozpočet + Žádosti o změnu'!EA44,IF('Rozpočet + Žádosti o změnu'!$DT$2="ano",'Rozpočet + Žádosti o změnu'!DO44,IF('Rozpočet + Žádosti o změnu'!$DH$2="ano",'Rozpočet + Žádosti o změnu'!DC44,IF('Rozpočet + Žádosti o změnu'!$CV$2="ano",'Rozpočet + Žádosti o změnu'!CQ44,IF('Rozpočet + Žádosti o změnu'!$CJ$2="ano",'Rozpočet + Žádosti o změnu'!CE44,IF('Rozpočet + Žádosti o změnu'!$BX$2="ano",'Rozpočet + Žádosti o změnu'!BS44,IF('Rozpočet + Žádosti o změnu'!$BL$2="ano",'Rozpočet + Žádosti o změnu'!BG44,IF('Rozpočet + Žádosti o změnu'!$AZ$2="ano",'Rozpočet + Žádosti o změnu'!AU44,IF('Rozpočet + Žádosti o změnu'!$AN$2="ano",'Rozpočet + Žádosti o změnu'!AI44,'Rozpočet + Žádosti o změnu'!I44))))))))))</f>
        <v>0</v>
      </c>
      <c r="Q44" s="267">
        <f>IF('Rozpočet + Žádosti o změnu'!$ER$2="ano",'Rozpočet + Žádosti o změnu'!EN44,IF('Rozpočet + Žádosti o změnu'!$EF$2="ano",'Rozpočet + Žádosti o změnu'!EB44,IF('Rozpočet + Žádosti o změnu'!$DT$2="ano",'Rozpočet + Žádosti o změnu'!DP44,IF('Rozpočet + Žádosti o změnu'!$DH$2="ano",'Rozpočet + Žádosti o změnu'!DD44,IF('Rozpočet + Žádosti o změnu'!$CV$2="ano",'Rozpočet + Žádosti o změnu'!CR44,IF('Rozpočet + Žádosti o změnu'!$CJ$2="ano",'Rozpočet + Žádosti o změnu'!CF44,IF('Rozpočet + Žádosti o změnu'!$BX$2="ano",'Rozpočet + Žádosti o změnu'!BT44,IF('Rozpočet + Žádosti o změnu'!$BL$2="ano",'Rozpočet + Žádosti o změnu'!BH44,IF('Rozpočet + Žádosti o změnu'!$AZ$2="ano",'Rozpočet + Žádosti o změnu'!AV44,IF('Rozpočet + Žádosti o změnu'!$AN$2="ano",'Rozpočet + Žádosti o změnu'!AJ44,'Rozpočet + Žádosti o změnu'!J44))))))))))</f>
        <v>0</v>
      </c>
      <c r="R44" s="267">
        <f>IF('Rozpočet + Žádosti o změnu'!$ER$2="ano",'Rozpočet + Žádosti o změnu'!EO44,IF('Rozpočet + Žádosti o změnu'!$EF$2="ano",'Rozpočet + Žádosti o změnu'!EC44,IF('Rozpočet + Žádosti o změnu'!$DT$2="ano",'Rozpočet + Žádosti o změnu'!DQ44,IF('Rozpočet + Žádosti o změnu'!$DH$2="ano",'Rozpočet + Žádosti o změnu'!DE44,IF('Rozpočet + Žádosti o změnu'!$CV$2="ano",'Rozpočet + Žádosti o změnu'!CS44,IF('Rozpočet + Žádosti o změnu'!$CJ$2="ano",'Rozpočet + Žádosti o změnu'!CG44,IF('Rozpočet + Žádosti o změnu'!$BX$2="ano",'Rozpočet + Žádosti o změnu'!BU44,IF('Rozpočet + Žádosti o změnu'!$BL$2="ano",'Rozpočet + Žádosti o změnu'!BI44,IF('Rozpočet + Žádosti o změnu'!$AZ$2="ano",'Rozpočet + Žádosti o změnu'!AW44,IF('Rozpočet + Žádosti o změnu'!$AN$2="ano",'Rozpočet + Žádosti o změnu'!AK44,'Rozpočet + Žádosti o změnu'!K44))))))))))</f>
        <v>0</v>
      </c>
      <c r="S44" s="267">
        <f>IF('Rozpočet + Žádosti o změnu'!$ER$2="ano",'Rozpočet + Žádosti o změnu'!EP44,IF('Rozpočet + Žádosti o změnu'!$EF$2="ano",'Rozpočet + Žádosti o změnu'!ED44,IF('Rozpočet + Žádosti o změnu'!$DT$2="ano",'Rozpočet + Žádosti o změnu'!DR44,IF('Rozpočet + Žádosti o změnu'!$DH$2="ano",'Rozpočet + Žádosti o změnu'!DF44,IF('Rozpočet + Žádosti o změnu'!$CV$2="ano",'Rozpočet + Žádosti o změnu'!CT44,IF('Rozpočet + Žádosti o změnu'!$CJ$2="ano",'Rozpočet + Žádosti o změnu'!CH44,IF('Rozpočet + Žádosti o změnu'!$BX$2="ano",'Rozpočet + Žádosti o změnu'!BV44,IF('Rozpočet + Žádosti o změnu'!$BL$2="ano",'Rozpočet + Žádosti o změnu'!BJ44,IF('Rozpočet + Žádosti o změnu'!$AZ$2="ano",'Rozpočet + Žádosti o změnu'!AX44,IF('Rozpočet + Žádosti o změnu'!$AN$2="ano",'Rozpočet + Žádosti o změnu'!AL44,'Rozpočet + Žádosti o změnu'!L44))))))))))</f>
        <v>0</v>
      </c>
      <c r="T44" s="267">
        <f>IF('Rozpočet + Žádosti o změnu'!$ER$2="ano",'Rozpočet + Žádosti o změnu'!EQ44,IF('Rozpočet + Žádosti o změnu'!$EF$2="ano",'Rozpočet + Žádosti o změnu'!EE44,IF('Rozpočet + Žádosti o změnu'!$DT$2="ano",'Rozpočet + Žádosti o změnu'!DS44,IF('Rozpočet + Žádosti o změnu'!$DH$2="ano",'Rozpočet + Žádosti o změnu'!DG44,IF('Rozpočet + Žádosti o změnu'!$CV$2="ano",'Rozpočet + Žádosti o změnu'!CU44,IF('Rozpočet + Žádosti o změnu'!$CJ$2="ano",'Rozpočet + Žádosti o změnu'!CI44,IF('Rozpočet + Žádosti o změnu'!$BX$2="ano",'Rozpočet + Žádosti o změnu'!BW44,IF('Rozpočet + Žádosti o změnu'!$BL$2="ano",'Rozpočet + Žádosti o změnu'!BK44,IF('Rozpočet + Žádosti o změnu'!$AZ$2="ano",'Rozpočet + Žádosti o změnu'!AY44,IF('Rozpočet + Žádosti o změnu'!$AN$2="ano",'Rozpočet + Žádosti o změnu'!AM44,'Rozpočet + Žádosti o změnu'!M44))))))))))</f>
        <v>0</v>
      </c>
      <c r="U44" s="267">
        <f>IF('Rozpočet + Žádosti o změnu'!$ER$2="ano",'Rozpočet + Žádosti o změnu'!ER44,IF('Rozpočet + Žádosti o změnu'!$EF$2="ano",'Rozpočet + Žádosti o změnu'!EF44,IF('Rozpočet + Žádosti o změnu'!$DT$2="ano",'Rozpočet + Žádosti o změnu'!DT44,IF('Rozpočet + Žádosti o změnu'!$DH$2="ano",'Rozpočet + Žádosti o změnu'!DH44,IF('Rozpočet + Žádosti o změnu'!$CV$2="ano",'Rozpočet + Žádosti o změnu'!CV44,IF('Rozpočet + Žádosti o změnu'!$CJ$2="ano",'Rozpočet + Žádosti o změnu'!CJ44,IF('Rozpočet + Žádosti o změnu'!$BX$2="ano",'Rozpočet + Žádosti o změnu'!BX44,IF('Rozpočet + Žádosti o změnu'!$BL$2="ano",'Rozpočet + Žádosti o změnu'!BL44,IF('Rozpočet + Žádosti o změnu'!$AZ$2="ano",'Rozpočet + Žádosti o změnu'!AZ44,IF('Rozpočet + Žádosti o změnu'!$AN$2="ano",'Rozpočet + Žádosti o změnu'!AN44,'Rozpočet + Žádosti o změnu'!N44))))))))))</f>
        <v>0</v>
      </c>
      <c r="W44" s="281">
        <f>IF('ZoR č. 1'!$D44="",0,'ZoR č. 1'!G44)+IF('ZoR č. 2'!$D44="",0,'ZoR č. 2'!G44)+IF('ZoR č. 3'!$D44="",0,'ZoR č. 3'!G44)+IF('ZoR č. 4'!$D44="",0,'ZoR č. 4'!G44)+IF('ZoR č. 5'!$D44="",0,'ZoR č. 5'!G44)+IF('ZoR č. 6'!$D44="",0,'ZoR č. 6'!G44)+IF('ZoR č. 7'!$D44="",0,'ZoR č. 7'!G44)+IF('ZoR č. 8'!$D44="",0,'ZoR č. 8'!G44)+IF('ZoR č. 9'!$D44="",0,'ZoR č. 9'!G44)+IF('ZoR č. 10'!$D44="",0,'ZoR č. 10'!G44)+IF(ZZoR!$D44="",0,ZZoR!G44)</f>
        <v>0</v>
      </c>
      <c r="X44" s="281">
        <f>IF('ZoR č. 1'!$D44="",0,'ZoR č. 1'!H44)+IF('ZoR č. 2'!$D44="",0,'ZoR č. 2'!H44)+IF('ZoR č. 3'!$D44="",0,'ZoR č. 3'!H44)+IF('ZoR č. 4'!$D44="",0,'ZoR č. 4'!H44)+IF('ZoR č. 5'!$D44="",0,'ZoR č. 5'!H44)+IF('ZoR č. 6'!$D44="",0,'ZoR č. 6'!H44)+IF('ZoR č. 7'!$D44="",0,'ZoR č. 7'!H44)+IF('ZoR č. 8'!$D44="",0,'ZoR č. 8'!H44)+IF('ZoR č. 9'!$D44="",0,'ZoR č. 9'!H44)+IF('ZoR č. 10'!$D44="",0,'ZoR č. 10'!H44)+IF(ZZoR!$D44="",0,ZZoR!H44)</f>
        <v>0</v>
      </c>
      <c r="Y44" s="281">
        <f>IF('ZoR č. 1'!$D44="",0,'ZoR č. 1'!I44)+IF('ZoR č. 2'!$D44="",0,'ZoR č. 2'!I44)+IF('ZoR č. 3'!$D44="",0,'ZoR č. 3'!I44)+IF('ZoR č. 4'!$D44="",0,'ZoR č. 4'!I44)+IF('ZoR č. 5'!$D44="",0,'ZoR č. 5'!I44)+IF('ZoR č. 6'!$D44="",0,'ZoR č. 6'!I44)+IF('ZoR č. 7'!$D44="",0,'ZoR č. 7'!I44)+IF('ZoR č. 8'!$D44="",0,'ZoR č. 8'!I44)+IF('ZoR č. 9'!$D44="",0,'ZoR č. 9'!I44)+IF('ZoR č. 10'!$D44="",0,'ZoR č. 10'!I44)+IF(ZZoR!$D44="",0,ZZoR!I44)</f>
        <v>0</v>
      </c>
      <c r="Z44" s="281">
        <f>IF('ZoR č. 1'!$D44="",0,'ZoR č. 1'!J44)+IF('ZoR č. 2'!$D44="",0,'ZoR č. 2'!J44)+IF('ZoR č. 3'!$D44="",0,'ZoR č. 3'!J44)+IF('ZoR č. 4'!$D44="",0,'ZoR č. 4'!J44)+IF('ZoR č. 5'!$D44="",0,'ZoR č. 5'!J44)+IF('ZoR č. 6'!$D44="",0,'ZoR č. 6'!J44)+IF('ZoR č. 7'!$D44="",0,'ZoR č. 7'!J44)+IF('ZoR č. 8'!$D44="",0,'ZoR č. 8'!J44)+IF('ZoR č. 9'!$D44="",0,'ZoR č. 9'!J44)+IF('ZoR č. 10'!$D44="",0,'ZoR č. 10'!J44)+IF(ZZoR!$D44="",0,ZZoR!J44)</f>
        <v>0</v>
      </c>
      <c r="AA44" s="281">
        <f>IF('ZoR č. 1'!$D44="",0,'ZoR č. 1'!K44)+IF('ZoR č. 2'!$D44="",0,'ZoR č. 2'!K44)+IF('ZoR č. 3'!$D44="",0,'ZoR č. 3'!K44)+IF('ZoR č. 4'!$D44="",0,'ZoR č. 4'!K44)+IF('ZoR č. 5'!$D44="",0,'ZoR č. 5'!K44)+IF('ZoR č. 6'!$D44="",0,'ZoR č. 6'!K44)+IF('ZoR č. 7'!$D44="",0,'ZoR č. 7'!K44)+IF('ZoR č. 8'!$D44="",0,'ZoR č. 8'!K44)+IF('ZoR č. 9'!$D44="",0,'ZoR č. 9'!K44)+IF('ZoR č. 10'!$D44="",0,'ZoR č. 10'!K44)+IF(ZZoR!$D44="",0,ZZoR!K44)</f>
        <v>0</v>
      </c>
      <c r="AB44" s="281">
        <f>IF('ZoR č. 1'!$D44="",0,'ZoR č. 1'!L44)+IF('ZoR č. 2'!$D44="",0,'ZoR č. 2'!L44)+IF('ZoR č. 3'!$D44="",0,'ZoR č. 3'!L44)+IF('ZoR č. 4'!$D44="",0,'ZoR č. 4'!L44)+IF('ZoR č. 5'!$D44="",0,'ZoR č. 5'!L44)+IF('ZoR č. 6'!$D44="",0,'ZoR č. 6'!L44)+IF('ZoR č. 7'!$D44="",0,'ZoR č. 7'!L44)+IF('ZoR č. 8'!$D44="",0,'ZoR č. 8'!L44)+IF('ZoR č. 9'!$D44="",0,'ZoR č. 9'!L44)+IF('ZoR č. 10'!$D44="",0,'ZoR č. 10'!L44)+IF(ZZoR!$D44="",0,ZZoR!L44)</f>
        <v>0</v>
      </c>
      <c r="AC44" s="281">
        <f>IF('ZoR č. 1'!$D44="",0,'ZoR č. 1'!M44)+IF('ZoR č. 2'!$D44="",0,'ZoR č. 2'!M44)+IF('ZoR č. 3'!$D44="",0,'ZoR č. 3'!M44)+IF('ZoR č. 4'!$D44="",0,'ZoR č. 4'!M44)+IF('ZoR č. 5'!$D44="",0,'ZoR č. 5'!M44)+IF('ZoR č. 6'!$D44="",0,'ZoR č. 6'!M44)+IF('ZoR č. 7'!$D44="",0,'ZoR č. 7'!M44)+IF('ZoR č. 8'!$D44="",0,'ZoR č. 8'!M44)+IF('ZoR č. 9'!$D44="",0,'ZoR č. 9'!M44)+IF('ZoR č. 10'!$D44="",0,'ZoR č. 10'!M44)+IF(ZZoR!$D44="",0,ZZoR!M44)</f>
        <v>0</v>
      </c>
      <c r="AE44" s="282" t="str">
        <f t="shared" si="3"/>
        <v/>
      </c>
    </row>
    <row r="45" spans="2:31" x14ac:dyDescent="0.25">
      <c r="B45" s="9" t="s">
        <v>88</v>
      </c>
      <c r="C45" s="98" t="str">
        <f>IF(COUNTA('Přehled partnerů'!C45:D45)&lt;&gt;2,"partner neuveden",IF('Přehled partnerů'!N45="ANO",'Přehled partnerů'!C45,"v tomto období nerelevantní"))</f>
        <v>partner neuveden</v>
      </c>
      <c r="D45" s="108" t="str">
        <f>IF(COUNTA('Přehled partnerů'!C45:D45)&lt;&gt;2,"",IF('Přehled partnerů'!N45="ANO",'Přehled partnerů'!D45,""))</f>
        <v/>
      </c>
      <c r="E45" s="21" t="str">
        <f t="shared" si="0"/>
        <v/>
      </c>
      <c r="F45" s="114" t="str">
        <f t="shared" si="1"/>
        <v/>
      </c>
      <c r="G45" s="125">
        <v>0</v>
      </c>
      <c r="H45" s="126">
        <v>0</v>
      </c>
      <c r="I45" s="126">
        <v>0</v>
      </c>
      <c r="J45" s="126">
        <v>0</v>
      </c>
      <c r="K45" s="16">
        <v>0</v>
      </c>
      <c r="L45" s="16">
        <v>0</v>
      </c>
      <c r="M45" s="20">
        <v>0</v>
      </c>
      <c r="N45" s="58" t="str">
        <f t="shared" si="2"/>
        <v/>
      </c>
      <c r="O45" s="267">
        <f>IF('Rozpočet + Žádosti o změnu'!$ER$2="ano",'Rozpočet + Žádosti o změnu'!EL45,IF('Rozpočet + Žádosti o změnu'!$EF$2="ano",'Rozpočet + Žádosti o změnu'!DZ45,IF('Rozpočet + Žádosti o změnu'!$DT$2="ano",'Rozpočet + Žádosti o změnu'!DN45,IF('Rozpočet + Žádosti o změnu'!$DH$2="ano",'Rozpočet + Žádosti o změnu'!DB45,IF('Rozpočet + Žádosti o změnu'!$CV$2="ano",'Rozpočet + Žádosti o změnu'!CP45,IF('Rozpočet + Žádosti o změnu'!$CJ$2="ano",'Rozpočet + Žádosti o změnu'!CD45,IF('Rozpočet + Žádosti o změnu'!$BX$2="ano",'Rozpočet + Žádosti o změnu'!BR45,IF('Rozpočet + Žádosti o změnu'!$BL$2="ano",'Rozpočet + Žádosti o změnu'!BF45,IF('Rozpočet + Žádosti o změnu'!$AZ$2="ano",'Rozpočet + Žádosti o změnu'!AT45,IF('Rozpočet + Žádosti o změnu'!$AN$2="ano",'Rozpočet + Žádosti o změnu'!AH45,'Rozpočet + Žádosti o změnu'!H45))))))))))</f>
        <v>0</v>
      </c>
      <c r="P45" s="267">
        <f>IF('Rozpočet + Žádosti o změnu'!$ER$2="ano",'Rozpočet + Žádosti o změnu'!EM45,IF('Rozpočet + Žádosti o změnu'!$EF$2="ano",'Rozpočet + Žádosti o změnu'!EA45,IF('Rozpočet + Žádosti o změnu'!$DT$2="ano",'Rozpočet + Žádosti o změnu'!DO45,IF('Rozpočet + Žádosti o změnu'!$DH$2="ano",'Rozpočet + Žádosti o změnu'!DC45,IF('Rozpočet + Žádosti o změnu'!$CV$2="ano",'Rozpočet + Žádosti o změnu'!CQ45,IF('Rozpočet + Žádosti o změnu'!$CJ$2="ano",'Rozpočet + Žádosti o změnu'!CE45,IF('Rozpočet + Žádosti o změnu'!$BX$2="ano",'Rozpočet + Žádosti o změnu'!BS45,IF('Rozpočet + Žádosti o změnu'!$BL$2="ano",'Rozpočet + Žádosti o změnu'!BG45,IF('Rozpočet + Žádosti o změnu'!$AZ$2="ano",'Rozpočet + Žádosti o změnu'!AU45,IF('Rozpočet + Žádosti o změnu'!$AN$2="ano",'Rozpočet + Žádosti o změnu'!AI45,'Rozpočet + Žádosti o změnu'!I45))))))))))</f>
        <v>0</v>
      </c>
      <c r="Q45" s="267">
        <f>IF('Rozpočet + Žádosti o změnu'!$ER$2="ano",'Rozpočet + Žádosti o změnu'!EN45,IF('Rozpočet + Žádosti o změnu'!$EF$2="ano",'Rozpočet + Žádosti o změnu'!EB45,IF('Rozpočet + Žádosti o změnu'!$DT$2="ano",'Rozpočet + Žádosti o změnu'!DP45,IF('Rozpočet + Žádosti o změnu'!$DH$2="ano",'Rozpočet + Žádosti o změnu'!DD45,IF('Rozpočet + Žádosti o změnu'!$CV$2="ano",'Rozpočet + Žádosti o změnu'!CR45,IF('Rozpočet + Žádosti o změnu'!$CJ$2="ano",'Rozpočet + Žádosti o změnu'!CF45,IF('Rozpočet + Žádosti o změnu'!$BX$2="ano",'Rozpočet + Žádosti o změnu'!BT45,IF('Rozpočet + Žádosti o změnu'!$BL$2="ano",'Rozpočet + Žádosti o změnu'!BH45,IF('Rozpočet + Žádosti o změnu'!$AZ$2="ano",'Rozpočet + Žádosti o změnu'!AV45,IF('Rozpočet + Žádosti o změnu'!$AN$2="ano",'Rozpočet + Žádosti o změnu'!AJ45,'Rozpočet + Žádosti o změnu'!J45))))))))))</f>
        <v>0</v>
      </c>
      <c r="R45" s="267">
        <f>IF('Rozpočet + Žádosti o změnu'!$ER$2="ano",'Rozpočet + Žádosti o změnu'!EO45,IF('Rozpočet + Žádosti o změnu'!$EF$2="ano",'Rozpočet + Žádosti o změnu'!EC45,IF('Rozpočet + Žádosti o změnu'!$DT$2="ano",'Rozpočet + Žádosti o změnu'!DQ45,IF('Rozpočet + Žádosti o změnu'!$DH$2="ano",'Rozpočet + Žádosti o změnu'!DE45,IF('Rozpočet + Žádosti o změnu'!$CV$2="ano",'Rozpočet + Žádosti o změnu'!CS45,IF('Rozpočet + Žádosti o změnu'!$CJ$2="ano",'Rozpočet + Žádosti o změnu'!CG45,IF('Rozpočet + Žádosti o změnu'!$BX$2="ano",'Rozpočet + Žádosti o změnu'!BU45,IF('Rozpočet + Žádosti o změnu'!$BL$2="ano",'Rozpočet + Žádosti o změnu'!BI45,IF('Rozpočet + Žádosti o změnu'!$AZ$2="ano",'Rozpočet + Žádosti o změnu'!AW45,IF('Rozpočet + Žádosti o změnu'!$AN$2="ano",'Rozpočet + Žádosti o změnu'!AK45,'Rozpočet + Žádosti o změnu'!K45))))))))))</f>
        <v>0</v>
      </c>
      <c r="S45" s="267">
        <f>IF('Rozpočet + Žádosti o změnu'!$ER$2="ano",'Rozpočet + Žádosti o změnu'!EP45,IF('Rozpočet + Žádosti o změnu'!$EF$2="ano",'Rozpočet + Žádosti o změnu'!ED45,IF('Rozpočet + Žádosti o změnu'!$DT$2="ano",'Rozpočet + Žádosti o změnu'!DR45,IF('Rozpočet + Žádosti o změnu'!$DH$2="ano",'Rozpočet + Žádosti o změnu'!DF45,IF('Rozpočet + Žádosti o změnu'!$CV$2="ano",'Rozpočet + Žádosti o změnu'!CT45,IF('Rozpočet + Žádosti o změnu'!$CJ$2="ano",'Rozpočet + Žádosti o změnu'!CH45,IF('Rozpočet + Žádosti o změnu'!$BX$2="ano",'Rozpočet + Žádosti o změnu'!BV45,IF('Rozpočet + Žádosti o změnu'!$BL$2="ano",'Rozpočet + Žádosti o změnu'!BJ45,IF('Rozpočet + Žádosti o změnu'!$AZ$2="ano",'Rozpočet + Žádosti o změnu'!AX45,IF('Rozpočet + Žádosti o změnu'!$AN$2="ano",'Rozpočet + Žádosti o změnu'!AL45,'Rozpočet + Žádosti o změnu'!L45))))))))))</f>
        <v>0</v>
      </c>
      <c r="T45" s="267">
        <f>IF('Rozpočet + Žádosti o změnu'!$ER$2="ano",'Rozpočet + Žádosti o změnu'!EQ45,IF('Rozpočet + Žádosti o změnu'!$EF$2="ano",'Rozpočet + Žádosti o změnu'!EE45,IF('Rozpočet + Žádosti o změnu'!$DT$2="ano",'Rozpočet + Žádosti o změnu'!DS45,IF('Rozpočet + Žádosti o změnu'!$DH$2="ano",'Rozpočet + Žádosti o změnu'!DG45,IF('Rozpočet + Žádosti o změnu'!$CV$2="ano",'Rozpočet + Žádosti o změnu'!CU45,IF('Rozpočet + Žádosti o změnu'!$CJ$2="ano",'Rozpočet + Žádosti o změnu'!CI45,IF('Rozpočet + Žádosti o změnu'!$BX$2="ano",'Rozpočet + Žádosti o změnu'!BW45,IF('Rozpočet + Žádosti o změnu'!$BL$2="ano",'Rozpočet + Žádosti o změnu'!BK45,IF('Rozpočet + Žádosti o změnu'!$AZ$2="ano",'Rozpočet + Žádosti o změnu'!AY45,IF('Rozpočet + Žádosti o změnu'!$AN$2="ano",'Rozpočet + Žádosti o změnu'!AM45,'Rozpočet + Žádosti o změnu'!M45))))))))))</f>
        <v>0</v>
      </c>
      <c r="U45" s="267">
        <f>IF('Rozpočet + Žádosti o změnu'!$ER$2="ano",'Rozpočet + Žádosti o změnu'!ER45,IF('Rozpočet + Žádosti o změnu'!$EF$2="ano",'Rozpočet + Žádosti o změnu'!EF45,IF('Rozpočet + Žádosti o změnu'!$DT$2="ano",'Rozpočet + Žádosti o změnu'!DT45,IF('Rozpočet + Žádosti o změnu'!$DH$2="ano",'Rozpočet + Žádosti o změnu'!DH45,IF('Rozpočet + Žádosti o změnu'!$CV$2="ano",'Rozpočet + Žádosti o změnu'!CV45,IF('Rozpočet + Žádosti o změnu'!$CJ$2="ano",'Rozpočet + Žádosti o změnu'!CJ45,IF('Rozpočet + Žádosti o změnu'!$BX$2="ano",'Rozpočet + Žádosti o změnu'!BX45,IF('Rozpočet + Žádosti o změnu'!$BL$2="ano",'Rozpočet + Žádosti o změnu'!BL45,IF('Rozpočet + Žádosti o změnu'!$AZ$2="ano",'Rozpočet + Žádosti o změnu'!AZ45,IF('Rozpočet + Žádosti o změnu'!$AN$2="ano",'Rozpočet + Žádosti o změnu'!AN45,'Rozpočet + Žádosti o změnu'!N45))))))))))</f>
        <v>0</v>
      </c>
      <c r="W45" s="281">
        <f>IF('ZoR č. 1'!$D45="",0,'ZoR č. 1'!G45)+IF('ZoR č. 2'!$D45="",0,'ZoR č. 2'!G45)+IF('ZoR č. 3'!$D45="",0,'ZoR č. 3'!G45)+IF('ZoR č. 4'!$D45="",0,'ZoR č. 4'!G45)+IF('ZoR č. 5'!$D45="",0,'ZoR č. 5'!G45)+IF('ZoR č. 6'!$D45="",0,'ZoR č. 6'!G45)+IF('ZoR č. 7'!$D45="",0,'ZoR č. 7'!G45)+IF('ZoR č. 8'!$D45="",0,'ZoR č. 8'!G45)+IF('ZoR č. 9'!$D45="",0,'ZoR č. 9'!G45)+IF('ZoR č. 10'!$D45="",0,'ZoR č. 10'!G45)+IF(ZZoR!$D45="",0,ZZoR!G45)</f>
        <v>0</v>
      </c>
      <c r="X45" s="281">
        <f>IF('ZoR č. 1'!$D45="",0,'ZoR č. 1'!H45)+IF('ZoR č. 2'!$D45="",0,'ZoR č. 2'!H45)+IF('ZoR č. 3'!$D45="",0,'ZoR č. 3'!H45)+IF('ZoR č. 4'!$D45="",0,'ZoR č. 4'!H45)+IF('ZoR č. 5'!$D45="",0,'ZoR č. 5'!H45)+IF('ZoR č. 6'!$D45="",0,'ZoR č. 6'!H45)+IF('ZoR č. 7'!$D45="",0,'ZoR č. 7'!H45)+IF('ZoR č. 8'!$D45="",0,'ZoR č. 8'!H45)+IF('ZoR č. 9'!$D45="",0,'ZoR č. 9'!H45)+IF('ZoR č. 10'!$D45="",0,'ZoR č. 10'!H45)+IF(ZZoR!$D45="",0,ZZoR!H45)</f>
        <v>0</v>
      </c>
      <c r="Y45" s="281">
        <f>IF('ZoR č. 1'!$D45="",0,'ZoR č. 1'!I45)+IF('ZoR č. 2'!$D45="",0,'ZoR č. 2'!I45)+IF('ZoR č. 3'!$D45="",0,'ZoR č. 3'!I45)+IF('ZoR č. 4'!$D45="",0,'ZoR č. 4'!I45)+IF('ZoR č. 5'!$D45="",0,'ZoR č. 5'!I45)+IF('ZoR č. 6'!$D45="",0,'ZoR č. 6'!I45)+IF('ZoR č. 7'!$D45="",0,'ZoR č. 7'!I45)+IF('ZoR č. 8'!$D45="",0,'ZoR č. 8'!I45)+IF('ZoR č. 9'!$D45="",0,'ZoR č. 9'!I45)+IF('ZoR č. 10'!$D45="",0,'ZoR č. 10'!I45)+IF(ZZoR!$D45="",0,ZZoR!I45)</f>
        <v>0</v>
      </c>
      <c r="Z45" s="281">
        <f>IF('ZoR č. 1'!$D45="",0,'ZoR č. 1'!J45)+IF('ZoR č. 2'!$D45="",0,'ZoR č. 2'!J45)+IF('ZoR č. 3'!$D45="",0,'ZoR č. 3'!J45)+IF('ZoR č. 4'!$D45="",0,'ZoR č. 4'!J45)+IF('ZoR č. 5'!$D45="",0,'ZoR č. 5'!J45)+IF('ZoR č. 6'!$D45="",0,'ZoR č. 6'!J45)+IF('ZoR č. 7'!$D45="",0,'ZoR č. 7'!J45)+IF('ZoR č. 8'!$D45="",0,'ZoR č. 8'!J45)+IF('ZoR č. 9'!$D45="",0,'ZoR č. 9'!J45)+IF('ZoR č. 10'!$D45="",0,'ZoR č. 10'!J45)+IF(ZZoR!$D45="",0,ZZoR!J45)</f>
        <v>0</v>
      </c>
      <c r="AA45" s="281">
        <f>IF('ZoR č. 1'!$D45="",0,'ZoR č. 1'!K45)+IF('ZoR č. 2'!$D45="",0,'ZoR č. 2'!K45)+IF('ZoR č. 3'!$D45="",0,'ZoR č. 3'!K45)+IF('ZoR č. 4'!$D45="",0,'ZoR č. 4'!K45)+IF('ZoR č. 5'!$D45="",0,'ZoR č. 5'!K45)+IF('ZoR č. 6'!$D45="",0,'ZoR č. 6'!K45)+IF('ZoR č. 7'!$D45="",0,'ZoR č. 7'!K45)+IF('ZoR č. 8'!$D45="",0,'ZoR č. 8'!K45)+IF('ZoR č. 9'!$D45="",0,'ZoR č. 9'!K45)+IF('ZoR č. 10'!$D45="",0,'ZoR č. 10'!K45)+IF(ZZoR!$D45="",0,ZZoR!K45)</f>
        <v>0</v>
      </c>
      <c r="AB45" s="281">
        <f>IF('ZoR č. 1'!$D45="",0,'ZoR č. 1'!L45)+IF('ZoR č. 2'!$D45="",0,'ZoR č. 2'!L45)+IF('ZoR č. 3'!$D45="",0,'ZoR č. 3'!L45)+IF('ZoR č. 4'!$D45="",0,'ZoR č. 4'!L45)+IF('ZoR č. 5'!$D45="",0,'ZoR č. 5'!L45)+IF('ZoR č. 6'!$D45="",0,'ZoR č. 6'!L45)+IF('ZoR č. 7'!$D45="",0,'ZoR č. 7'!L45)+IF('ZoR č. 8'!$D45="",0,'ZoR č. 8'!L45)+IF('ZoR č. 9'!$D45="",0,'ZoR č. 9'!L45)+IF('ZoR č. 10'!$D45="",0,'ZoR č. 10'!L45)+IF(ZZoR!$D45="",0,ZZoR!L45)</f>
        <v>0</v>
      </c>
      <c r="AC45" s="281">
        <f>IF('ZoR č. 1'!$D45="",0,'ZoR č. 1'!M45)+IF('ZoR č. 2'!$D45="",0,'ZoR č. 2'!M45)+IF('ZoR č. 3'!$D45="",0,'ZoR č. 3'!M45)+IF('ZoR č. 4'!$D45="",0,'ZoR č. 4'!M45)+IF('ZoR č. 5'!$D45="",0,'ZoR č. 5'!M45)+IF('ZoR č. 6'!$D45="",0,'ZoR č. 6'!M45)+IF('ZoR č. 7'!$D45="",0,'ZoR č. 7'!M45)+IF('ZoR č. 8'!$D45="",0,'ZoR č. 8'!M45)+IF('ZoR č. 9'!$D45="",0,'ZoR č. 9'!M45)+IF('ZoR č. 10'!$D45="",0,'ZoR č. 10'!M45)+IF(ZZoR!$D45="",0,ZZoR!M45)</f>
        <v>0</v>
      </c>
      <c r="AE45" s="282" t="str">
        <f t="shared" si="3"/>
        <v/>
      </c>
    </row>
    <row r="46" spans="2:31" x14ac:dyDescent="0.25">
      <c r="B46" s="9" t="s">
        <v>89</v>
      </c>
      <c r="C46" s="98" t="str">
        <f>IF(COUNTA('Přehled partnerů'!C46:D46)&lt;&gt;2,"partner neuveden",IF('Přehled partnerů'!N46="ANO",'Přehled partnerů'!C46,"v tomto období nerelevantní"))</f>
        <v>partner neuveden</v>
      </c>
      <c r="D46" s="108" t="str">
        <f>IF(COUNTA('Přehled partnerů'!C46:D46)&lt;&gt;2,"",IF('Přehled partnerů'!N46="ANO",'Přehled partnerů'!D46,""))</f>
        <v/>
      </c>
      <c r="E46" s="21" t="str">
        <f t="shared" si="0"/>
        <v/>
      </c>
      <c r="F46" s="114" t="str">
        <f t="shared" si="1"/>
        <v/>
      </c>
      <c r="G46" s="125">
        <v>0</v>
      </c>
      <c r="H46" s="126">
        <v>0</v>
      </c>
      <c r="I46" s="126">
        <v>0</v>
      </c>
      <c r="J46" s="126">
        <v>0</v>
      </c>
      <c r="K46" s="16">
        <v>0</v>
      </c>
      <c r="L46" s="16">
        <v>0</v>
      </c>
      <c r="M46" s="20">
        <v>0</v>
      </c>
      <c r="N46" s="58" t="str">
        <f t="shared" si="2"/>
        <v/>
      </c>
      <c r="O46" s="267">
        <f>IF('Rozpočet + Žádosti o změnu'!$ER$2="ano",'Rozpočet + Žádosti o změnu'!EL46,IF('Rozpočet + Žádosti o změnu'!$EF$2="ano",'Rozpočet + Žádosti o změnu'!DZ46,IF('Rozpočet + Žádosti o změnu'!$DT$2="ano",'Rozpočet + Žádosti o změnu'!DN46,IF('Rozpočet + Žádosti o změnu'!$DH$2="ano",'Rozpočet + Žádosti o změnu'!DB46,IF('Rozpočet + Žádosti o změnu'!$CV$2="ano",'Rozpočet + Žádosti o změnu'!CP46,IF('Rozpočet + Žádosti o změnu'!$CJ$2="ano",'Rozpočet + Žádosti o změnu'!CD46,IF('Rozpočet + Žádosti o změnu'!$BX$2="ano",'Rozpočet + Žádosti o změnu'!BR46,IF('Rozpočet + Žádosti o změnu'!$BL$2="ano",'Rozpočet + Žádosti o změnu'!BF46,IF('Rozpočet + Žádosti o změnu'!$AZ$2="ano",'Rozpočet + Žádosti o změnu'!AT46,IF('Rozpočet + Žádosti o změnu'!$AN$2="ano",'Rozpočet + Žádosti o změnu'!AH46,'Rozpočet + Žádosti o změnu'!H46))))))))))</f>
        <v>0</v>
      </c>
      <c r="P46" s="267">
        <f>IF('Rozpočet + Žádosti o změnu'!$ER$2="ano",'Rozpočet + Žádosti o změnu'!EM46,IF('Rozpočet + Žádosti o změnu'!$EF$2="ano",'Rozpočet + Žádosti o změnu'!EA46,IF('Rozpočet + Žádosti o změnu'!$DT$2="ano",'Rozpočet + Žádosti o změnu'!DO46,IF('Rozpočet + Žádosti o změnu'!$DH$2="ano",'Rozpočet + Žádosti o změnu'!DC46,IF('Rozpočet + Žádosti o změnu'!$CV$2="ano",'Rozpočet + Žádosti o změnu'!CQ46,IF('Rozpočet + Žádosti o změnu'!$CJ$2="ano",'Rozpočet + Žádosti o změnu'!CE46,IF('Rozpočet + Žádosti o změnu'!$BX$2="ano",'Rozpočet + Žádosti o změnu'!BS46,IF('Rozpočet + Žádosti o změnu'!$BL$2="ano",'Rozpočet + Žádosti o změnu'!BG46,IF('Rozpočet + Žádosti o změnu'!$AZ$2="ano",'Rozpočet + Žádosti o změnu'!AU46,IF('Rozpočet + Žádosti o změnu'!$AN$2="ano",'Rozpočet + Žádosti o změnu'!AI46,'Rozpočet + Žádosti o změnu'!I46))))))))))</f>
        <v>0</v>
      </c>
      <c r="Q46" s="267">
        <f>IF('Rozpočet + Žádosti o změnu'!$ER$2="ano",'Rozpočet + Žádosti o změnu'!EN46,IF('Rozpočet + Žádosti o změnu'!$EF$2="ano",'Rozpočet + Žádosti o změnu'!EB46,IF('Rozpočet + Žádosti o změnu'!$DT$2="ano",'Rozpočet + Žádosti o změnu'!DP46,IF('Rozpočet + Žádosti o změnu'!$DH$2="ano",'Rozpočet + Žádosti o změnu'!DD46,IF('Rozpočet + Žádosti o změnu'!$CV$2="ano",'Rozpočet + Žádosti o změnu'!CR46,IF('Rozpočet + Žádosti o změnu'!$CJ$2="ano",'Rozpočet + Žádosti o změnu'!CF46,IF('Rozpočet + Žádosti o změnu'!$BX$2="ano",'Rozpočet + Žádosti o změnu'!BT46,IF('Rozpočet + Žádosti o změnu'!$BL$2="ano",'Rozpočet + Žádosti o změnu'!BH46,IF('Rozpočet + Žádosti o změnu'!$AZ$2="ano",'Rozpočet + Žádosti o změnu'!AV46,IF('Rozpočet + Žádosti o změnu'!$AN$2="ano",'Rozpočet + Žádosti o změnu'!AJ46,'Rozpočet + Žádosti o změnu'!J46))))))))))</f>
        <v>0</v>
      </c>
      <c r="R46" s="267">
        <f>IF('Rozpočet + Žádosti o změnu'!$ER$2="ano",'Rozpočet + Žádosti o změnu'!EO46,IF('Rozpočet + Žádosti o změnu'!$EF$2="ano",'Rozpočet + Žádosti o změnu'!EC46,IF('Rozpočet + Žádosti o změnu'!$DT$2="ano",'Rozpočet + Žádosti o změnu'!DQ46,IF('Rozpočet + Žádosti o změnu'!$DH$2="ano",'Rozpočet + Žádosti o změnu'!DE46,IF('Rozpočet + Žádosti o změnu'!$CV$2="ano",'Rozpočet + Žádosti o změnu'!CS46,IF('Rozpočet + Žádosti o změnu'!$CJ$2="ano",'Rozpočet + Žádosti o změnu'!CG46,IF('Rozpočet + Žádosti o změnu'!$BX$2="ano",'Rozpočet + Žádosti o změnu'!BU46,IF('Rozpočet + Žádosti o změnu'!$BL$2="ano",'Rozpočet + Žádosti o změnu'!BI46,IF('Rozpočet + Žádosti o změnu'!$AZ$2="ano",'Rozpočet + Žádosti o změnu'!AW46,IF('Rozpočet + Žádosti o změnu'!$AN$2="ano",'Rozpočet + Žádosti o změnu'!AK46,'Rozpočet + Žádosti o změnu'!K46))))))))))</f>
        <v>0</v>
      </c>
      <c r="S46" s="267">
        <f>IF('Rozpočet + Žádosti o změnu'!$ER$2="ano",'Rozpočet + Žádosti o změnu'!EP46,IF('Rozpočet + Žádosti o změnu'!$EF$2="ano",'Rozpočet + Žádosti o změnu'!ED46,IF('Rozpočet + Žádosti o změnu'!$DT$2="ano",'Rozpočet + Žádosti o změnu'!DR46,IF('Rozpočet + Žádosti o změnu'!$DH$2="ano",'Rozpočet + Žádosti o změnu'!DF46,IF('Rozpočet + Žádosti o změnu'!$CV$2="ano",'Rozpočet + Žádosti o změnu'!CT46,IF('Rozpočet + Žádosti o změnu'!$CJ$2="ano",'Rozpočet + Žádosti o změnu'!CH46,IF('Rozpočet + Žádosti o změnu'!$BX$2="ano",'Rozpočet + Žádosti o změnu'!BV46,IF('Rozpočet + Žádosti o změnu'!$BL$2="ano",'Rozpočet + Žádosti o změnu'!BJ46,IF('Rozpočet + Žádosti o změnu'!$AZ$2="ano",'Rozpočet + Žádosti o změnu'!AX46,IF('Rozpočet + Žádosti o změnu'!$AN$2="ano",'Rozpočet + Žádosti o změnu'!AL46,'Rozpočet + Žádosti o změnu'!L46))))))))))</f>
        <v>0</v>
      </c>
      <c r="T46" s="267">
        <f>IF('Rozpočet + Žádosti o změnu'!$ER$2="ano",'Rozpočet + Žádosti o změnu'!EQ46,IF('Rozpočet + Žádosti o změnu'!$EF$2="ano",'Rozpočet + Žádosti o změnu'!EE46,IF('Rozpočet + Žádosti o změnu'!$DT$2="ano",'Rozpočet + Žádosti o změnu'!DS46,IF('Rozpočet + Žádosti o změnu'!$DH$2="ano",'Rozpočet + Žádosti o změnu'!DG46,IF('Rozpočet + Žádosti o změnu'!$CV$2="ano",'Rozpočet + Žádosti o změnu'!CU46,IF('Rozpočet + Žádosti o změnu'!$CJ$2="ano",'Rozpočet + Žádosti o změnu'!CI46,IF('Rozpočet + Žádosti o změnu'!$BX$2="ano",'Rozpočet + Žádosti o změnu'!BW46,IF('Rozpočet + Žádosti o změnu'!$BL$2="ano",'Rozpočet + Žádosti o změnu'!BK46,IF('Rozpočet + Žádosti o změnu'!$AZ$2="ano",'Rozpočet + Žádosti o změnu'!AY46,IF('Rozpočet + Žádosti o změnu'!$AN$2="ano",'Rozpočet + Žádosti o změnu'!AM46,'Rozpočet + Žádosti o změnu'!M46))))))))))</f>
        <v>0</v>
      </c>
      <c r="U46" s="267">
        <f>IF('Rozpočet + Žádosti o změnu'!$ER$2="ano",'Rozpočet + Žádosti o změnu'!ER46,IF('Rozpočet + Žádosti o změnu'!$EF$2="ano",'Rozpočet + Žádosti o změnu'!EF46,IF('Rozpočet + Žádosti o změnu'!$DT$2="ano",'Rozpočet + Žádosti o změnu'!DT46,IF('Rozpočet + Žádosti o změnu'!$DH$2="ano",'Rozpočet + Žádosti o změnu'!DH46,IF('Rozpočet + Žádosti o změnu'!$CV$2="ano",'Rozpočet + Žádosti o změnu'!CV46,IF('Rozpočet + Žádosti o změnu'!$CJ$2="ano",'Rozpočet + Žádosti o změnu'!CJ46,IF('Rozpočet + Žádosti o změnu'!$BX$2="ano",'Rozpočet + Žádosti o změnu'!BX46,IF('Rozpočet + Žádosti o změnu'!$BL$2="ano",'Rozpočet + Žádosti o změnu'!BL46,IF('Rozpočet + Žádosti o změnu'!$AZ$2="ano",'Rozpočet + Žádosti o změnu'!AZ46,IF('Rozpočet + Žádosti o změnu'!$AN$2="ano",'Rozpočet + Žádosti o změnu'!AN46,'Rozpočet + Žádosti o změnu'!N46))))))))))</f>
        <v>0</v>
      </c>
      <c r="W46" s="281">
        <f>IF('ZoR č. 1'!$D46="",0,'ZoR č. 1'!G46)+IF('ZoR č. 2'!$D46="",0,'ZoR č. 2'!G46)+IF('ZoR č. 3'!$D46="",0,'ZoR č. 3'!G46)+IF('ZoR č. 4'!$D46="",0,'ZoR č. 4'!G46)+IF('ZoR č. 5'!$D46="",0,'ZoR č. 5'!G46)+IF('ZoR č. 6'!$D46="",0,'ZoR č. 6'!G46)+IF('ZoR č. 7'!$D46="",0,'ZoR č. 7'!G46)+IF('ZoR č. 8'!$D46="",0,'ZoR č. 8'!G46)+IF('ZoR č. 9'!$D46="",0,'ZoR č. 9'!G46)+IF('ZoR č. 10'!$D46="",0,'ZoR č. 10'!G46)+IF(ZZoR!$D46="",0,ZZoR!G46)</f>
        <v>0</v>
      </c>
      <c r="X46" s="281">
        <f>IF('ZoR č. 1'!$D46="",0,'ZoR č. 1'!H46)+IF('ZoR č. 2'!$D46="",0,'ZoR č. 2'!H46)+IF('ZoR č. 3'!$D46="",0,'ZoR č. 3'!H46)+IF('ZoR č. 4'!$D46="",0,'ZoR č. 4'!H46)+IF('ZoR č. 5'!$D46="",0,'ZoR č. 5'!H46)+IF('ZoR č. 6'!$D46="",0,'ZoR č. 6'!H46)+IF('ZoR č. 7'!$D46="",0,'ZoR č. 7'!H46)+IF('ZoR č. 8'!$D46="",0,'ZoR č. 8'!H46)+IF('ZoR č. 9'!$D46="",0,'ZoR č. 9'!H46)+IF('ZoR č. 10'!$D46="",0,'ZoR č. 10'!H46)+IF(ZZoR!$D46="",0,ZZoR!H46)</f>
        <v>0</v>
      </c>
      <c r="Y46" s="281">
        <f>IF('ZoR č. 1'!$D46="",0,'ZoR č. 1'!I46)+IF('ZoR č. 2'!$D46="",0,'ZoR č. 2'!I46)+IF('ZoR č. 3'!$D46="",0,'ZoR č. 3'!I46)+IF('ZoR č. 4'!$D46="",0,'ZoR č. 4'!I46)+IF('ZoR č. 5'!$D46="",0,'ZoR č. 5'!I46)+IF('ZoR č. 6'!$D46="",0,'ZoR č. 6'!I46)+IF('ZoR č. 7'!$D46="",0,'ZoR č. 7'!I46)+IF('ZoR č. 8'!$D46="",0,'ZoR č. 8'!I46)+IF('ZoR č. 9'!$D46="",0,'ZoR č. 9'!I46)+IF('ZoR č. 10'!$D46="",0,'ZoR č. 10'!I46)+IF(ZZoR!$D46="",0,ZZoR!I46)</f>
        <v>0</v>
      </c>
      <c r="Z46" s="281">
        <f>IF('ZoR č. 1'!$D46="",0,'ZoR č. 1'!J46)+IF('ZoR č. 2'!$D46="",0,'ZoR č. 2'!J46)+IF('ZoR č. 3'!$D46="",0,'ZoR č. 3'!J46)+IF('ZoR č. 4'!$D46="",0,'ZoR č. 4'!J46)+IF('ZoR č. 5'!$D46="",0,'ZoR č. 5'!J46)+IF('ZoR č. 6'!$D46="",0,'ZoR č. 6'!J46)+IF('ZoR č. 7'!$D46="",0,'ZoR č. 7'!J46)+IF('ZoR č. 8'!$D46="",0,'ZoR č. 8'!J46)+IF('ZoR č. 9'!$D46="",0,'ZoR č. 9'!J46)+IF('ZoR č. 10'!$D46="",0,'ZoR č. 10'!J46)+IF(ZZoR!$D46="",0,ZZoR!J46)</f>
        <v>0</v>
      </c>
      <c r="AA46" s="281">
        <f>IF('ZoR č. 1'!$D46="",0,'ZoR č. 1'!K46)+IF('ZoR č. 2'!$D46="",0,'ZoR č. 2'!K46)+IF('ZoR č. 3'!$D46="",0,'ZoR č. 3'!K46)+IF('ZoR č. 4'!$D46="",0,'ZoR č. 4'!K46)+IF('ZoR č. 5'!$D46="",0,'ZoR č. 5'!K46)+IF('ZoR č. 6'!$D46="",0,'ZoR č. 6'!K46)+IF('ZoR č. 7'!$D46="",0,'ZoR č. 7'!K46)+IF('ZoR č. 8'!$D46="",0,'ZoR č. 8'!K46)+IF('ZoR č. 9'!$D46="",0,'ZoR č. 9'!K46)+IF('ZoR č. 10'!$D46="",0,'ZoR č. 10'!K46)+IF(ZZoR!$D46="",0,ZZoR!K46)</f>
        <v>0</v>
      </c>
      <c r="AB46" s="281">
        <f>IF('ZoR č. 1'!$D46="",0,'ZoR č. 1'!L46)+IF('ZoR č. 2'!$D46="",0,'ZoR č. 2'!L46)+IF('ZoR č. 3'!$D46="",0,'ZoR č. 3'!L46)+IF('ZoR č. 4'!$D46="",0,'ZoR č. 4'!L46)+IF('ZoR č. 5'!$D46="",0,'ZoR č. 5'!L46)+IF('ZoR č. 6'!$D46="",0,'ZoR č. 6'!L46)+IF('ZoR č. 7'!$D46="",0,'ZoR č. 7'!L46)+IF('ZoR č. 8'!$D46="",0,'ZoR č. 8'!L46)+IF('ZoR č. 9'!$D46="",0,'ZoR č. 9'!L46)+IF('ZoR č. 10'!$D46="",0,'ZoR č. 10'!L46)+IF(ZZoR!$D46="",0,ZZoR!L46)</f>
        <v>0</v>
      </c>
      <c r="AC46" s="281">
        <f>IF('ZoR č. 1'!$D46="",0,'ZoR č. 1'!M46)+IF('ZoR č. 2'!$D46="",0,'ZoR č. 2'!M46)+IF('ZoR č. 3'!$D46="",0,'ZoR č. 3'!M46)+IF('ZoR č. 4'!$D46="",0,'ZoR č. 4'!M46)+IF('ZoR č. 5'!$D46="",0,'ZoR č. 5'!M46)+IF('ZoR č. 6'!$D46="",0,'ZoR č. 6'!M46)+IF('ZoR č. 7'!$D46="",0,'ZoR č. 7'!M46)+IF('ZoR č. 8'!$D46="",0,'ZoR č. 8'!M46)+IF('ZoR č. 9'!$D46="",0,'ZoR č. 9'!M46)+IF('ZoR č. 10'!$D46="",0,'ZoR č. 10'!M46)+IF(ZZoR!$D46="",0,ZZoR!M46)</f>
        <v>0</v>
      </c>
      <c r="AE46" s="282" t="str">
        <f t="shared" si="3"/>
        <v/>
      </c>
    </row>
    <row r="47" spans="2:31" x14ac:dyDescent="0.25">
      <c r="B47" s="9" t="s">
        <v>90</v>
      </c>
      <c r="C47" s="98" t="str">
        <f>IF(COUNTA('Přehled partnerů'!C47:D47)&lt;&gt;2,"partner neuveden",IF('Přehled partnerů'!N47="ANO",'Přehled partnerů'!C47,"v tomto období nerelevantní"))</f>
        <v>partner neuveden</v>
      </c>
      <c r="D47" s="108" t="str">
        <f>IF(COUNTA('Přehled partnerů'!C47:D47)&lt;&gt;2,"",IF('Přehled partnerů'!N47="ANO",'Přehled partnerů'!D47,""))</f>
        <v/>
      </c>
      <c r="E47" s="21" t="str">
        <f t="shared" si="0"/>
        <v/>
      </c>
      <c r="F47" s="114" t="str">
        <f t="shared" si="1"/>
        <v/>
      </c>
      <c r="G47" s="125">
        <v>0</v>
      </c>
      <c r="H47" s="126">
        <v>0</v>
      </c>
      <c r="I47" s="126">
        <v>0</v>
      </c>
      <c r="J47" s="126">
        <v>0</v>
      </c>
      <c r="K47" s="16">
        <v>0</v>
      </c>
      <c r="L47" s="16">
        <v>0</v>
      </c>
      <c r="M47" s="20">
        <v>0</v>
      </c>
      <c r="N47" s="58" t="str">
        <f t="shared" si="2"/>
        <v/>
      </c>
      <c r="O47" s="267">
        <f>IF('Rozpočet + Žádosti o změnu'!$ER$2="ano",'Rozpočet + Žádosti o změnu'!EL47,IF('Rozpočet + Žádosti o změnu'!$EF$2="ano",'Rozpočet + Žádosti o změnu'!DZ47,IF('Rozpočet + Žádosti o změnu'!$DT$2="ano",'Rozpočet + Žádosti o změnu'!DN47,IF('Rozpočet + Žádosti o změnu'!$DH$2="ano",'Rozpočet + Žádosti o změnu'!DB47,IF('Rozpočet + Žádosti o změnu'!$CV$2="ano",'Rozpočet + Žádosti o změnu'!CP47,IF('Rozpočet + Žádosti o změnu'!$CJ$2="ano",'Rozpočet + Žádosti o změnu'!CD47,IF('Rozpočet + Žádosti o změnu'!$BX$2="ano",'Rozpočet + Žádosti o změnu'!BR47,IF('Rozpočet + Žádosti o změnu'!$BL$2="ano",'Rozpočet + Žádosti o změnu'!BF47,IF('Rozpočet + Žádosti o změnu'!$AZ$2="ano",'Rozpočet + Žádosti o změnu'!AT47,IF('Rozpočet + Žádosti o změnu'!$AN$2="ano",'Rozpočet + Žádosti o změnu'!AH47,'Rozpočet + Žádosti o změnu'!H47))))))))))</f>
        <v>0</v>
      </c>
      <c r="P47" s="267">
        <f>IF('Rozpočet + Žádosti o změnu'!$ER$2="ano",'Rozpočet + Žádosti o změnu'!EM47,IF('Rozpočet + Žádosti o změnu'!$EF$2="ano",'Rozpočet + Žádosti o změnu'!EA47,IF('Rozpočet + Žádosti o změnu'!$DT$2="ano",'Rozpočet + Žádosti o změnu'!DO47,IF('Rozpočet + Žádosti o změnu'!$DH$2="ano",'Rozpočet + Žádosti o změnu'!DC47,IF('Rozpočet + Žádosti o změnu'!$CV$2="ano",'Rozpočet + Žádosti o změnu'!CQ47,IF('Rozpočet + Žádosti o změnu'!$CJ$2="ano",'Rozpočet + Žádosti o změnu'!CE47,IF('Rozpočet + Žádosti o změnu'!$BX$2="ano",'Rozpočet + Žádosti o změnu'!BS47,IF('Rozpočet + Žádosti o změnu'!$BL$2="ano",'Rozpočet + Žádosti o změnu'!BG47,IF('Rozpočet + Žádosti o změnu'!$AZ$2="ano",'Rozpočet + Žádosti o změnu'!AU47,IF('Rozpočet + Žádosti o změnu'!$AN$2="ano",'Rozpočet + Žádosti o změnu'!AI47,'Rozpočet + Žádosti o změnu'!I47))))))))))</f>
        <v>0</v>
      </c>
      <c r="Q47" s="267">
        <f>IF('Rozpočet + Žádosti o změnu'!$ER$2="ano",'Rozpočet + Žádosti o změnu'!EN47,IF('Rozpočet + Žádosti o změnu'!$EF$2="ano",'Rozpočet + Žádosti o změnu'!EB47,IF('Rozpočet + Žádosti o změnu'!$DT$2="ano",'Rozpočet + Žádosti o změnu'!DP47,IF('Rozpočet + Žádosti o změnu'!$DH$2="ano",'Rozpočet + Žádosti o změnu'!DD47,IF('Rozpočet + Žádosti o změnu'!$CV$2="ano",'Rozpočet + Žádosti o změnu'!CR47,IF('Rozpočet + Žádosti o změnu'!$CJ$2="ano",'Rozpočet + Žádosti o změnu'!CF47,IF('Rozpočet + Žádosti o změnu'!$BX$2="ano",'Rozpočet + Žádosti o změnu'!BT47,IF('Rozpočet + Žádosti o změnu'!$BL$2="ano",'Rozpočet + Žádosti o změnu'!BH47,IF('Rozpočet + Žádosti o změnu'!$AZ$2="ano",'Rozpočet + Žádosti o změnu'!AV47,IF('Rozpočet + Žádosti o změnu'!$AN$2="ano",'Rozpočet + Žádosti o změnu'!AJ47,'Rozpočet + Žádosti o změnu'!J47))))))))))</f>
        <v>0</v>
      </c>
      <c r="R47" s="267">
        <f>IF('Rozpočet + Žádosti o změnu'!$ER$2="ano",'Rozpočet + Žádosti o změnu'!EO47,IF('Rozpočet + Žádosti o změnu'!$EF$2="ano",'Rozpočet + Žádosti o změnu'!EC47,IF('Rozpočet + Žádosti o změnu'!$DT$2="ano",'Rozpočet + Žádosti o změnu'!DQ47,IF('Rozpočet + Žádosti o změnu'!$DH$2="ano",'Rozpočet + Žádosti o změnu'!DE47,IF('Rozpočet + Žádosti o změnu'!$CV$2="ano",'Rozpočet + Žádosti o změnu'!CS47,IF('Rozpočet + Žádosti o změnu'!$CJ$2="ano",'Rozpočet + Žádosti o změnu'!CG47,IF('Rozpočet + Žádosti o změnu'!$BX$2="ano",'Rozpočet + Žádosti o změnu'!BU47,IF('Rozpočet + Žádosti o změnu'!$BL$2="ano",'Rozpočet + Žádosti o změnu'!BI47,IF('Rozpočet + Žádosti o změnu'!$AZ$2="ano",'Rozpočet + Žádosti o změnu'!AW47,IF('Rozpočet + Žádosti o změnu'!$AN$2="ano",'Rozpočet + Žádosti o změnu'!AK47,'Rozpočet + Žádosti o změnu'!K47))))))))))</f>
        <v>0</v>
      </c>
      <c r="S47" s="267">
        <f>IF('Rozpočet + Žádosti o změnu'!$ER$2="ano",'Rozpočet + Žádosti o změnu'!EP47,IF('Rozpočet + Žádosti o změnu'!$EF$2="ano",'Rozpočet + Žádosti o změnu'!ED47,IF('Rozpočet + Žádosti o změnu'!$DT$2="ano",'Rozpočet + Žádosti o změnu'!DR47,IF('Rozpočet + Žádosti o změnu'!$DH$2="ano",'Rozpočet + Žádosti o změnu'!DF47,IF('Rozpočet + Žádosti o změnu'!$CV$2="ano",'Rozpočet + Žádosti o změnu'!CT47,IF('Rozpočet + Žádosti o změnu'!$CJ$2="ano",'Rozpočet + Žádosti o změnu'!CH47,IF('Rozpočet + Žádosti o změnu'!$BX$2="ano",'Rozpočet + Žádosti o změnu'!BV47,IF('Rozpočet + Žádosti o změnu'!$BL$2="ano",'Rozpočet + Žádosti o změnu'!BJ47,IF('Rozpočet + Žádosti o změnu'!$AZ$2="ano",'Rozpočet + Žádosti o změnu'!AX47,IF('Rozpočet + Žádosti o změnu'!$AN$2="ano",'Rozpočet + Žádosti o změnu'!AL47,'Rozpočet + Žádosti o změnu'!L47))))))))))</f>
        <v>0</v>
      </c>
      <c r="T47" s="267">
        <f>IF('Rozpočet + Žádosti o změnu'!$ER$2="ano",'Rozpočet + Žádosti o změnu'!EQ47,IF('Rozpočet + Žádosti o změnu'!$EF$2="ano",'Rozpočet + Žádosti o změnu'!EE47,IF('Rozpočet + Žádosti o změnu'!$DT$2="ano",'Rozpočet + Žádosti o změnu'!DS47,IF('Rozpočet + Žádosti o změnu'!$DH$2="ano",'Rozpočet + Žádosti o změnu'!DG47,IF('Rozpočet + Žádosti o změnu'!$CV$2="ano",'Rozpočet + Žádosti o změnu'!CU47,IF('Rozpočet + Žádosti o změnu'!$CJ$2="ano",'Rozpočet + Žádosti o změnu'!CI47,IF('Rozpočet + Žádosti o změnu'!$BX$2="ano",'Rozpočet + Žádosti o změnu'!BW47,IF('Rozpočet + Žádosti o změnu'!$BL$2="ano",'Rozpočet + Žádosti o změnu'!BK47,IF('Rozpočet + Žádosti o změnu'!$AZ$2="ano",'Rozpočet + Žádosti o změnu'!AY47,IF('Rozpočet + Žádosti o změnu'!$AN$2="ano",'Rozpočet + Žádosti o změnu'!AM47,'Rozpočet + Žádosti o změnu'!M47))))))))))</f>
        <v>0</v>
      </c>
      <c r="U47" s="267">
        <f>IF('Rozpočet + Žádosti o změnu'!$ER$2="ano",'Rozpočet + Žádosti o změnu'!ER47,IF('Rozpočet + Žádosti o změnu'!$EF$2="ano",'Rozpočet + Žádosti o změnu'!EF47,IF('Rozpočet + Žádosti o změnu'!$DT$2="ano",'Rozpočet + Žádosti o změnu'!DT47,IF('Rozpočet + Žádosti o změnu'!$DH$2="ano",'Rozpočet + Žádosti o změnu'!DH47,IF('Rozpočet + Žádosti o změnu'!$CV$2="ano",'Rozpočet + Žádosti o změnu'!CV47,IF('Rozpočet + Žádosti o změnu'!$CJ$2="ano",'Rozpočet + Žádosti o změnu'!CJ47,IF('Rozpočet + Žádosti o změnu'!$BX$2="ano",'Rozpočet + Žádosti o změnu'!BX47,IF('Rozpočet + Žádosti o změnu'!$BL$2="ano",'Rozpočet + Žádosti o změnu'!BL47,IF('Rozpočet + Žádosti o změnu'!$AZ$2="ano",'Rozpočet + Žádosti o změnu'!AZ47,IF('Rozpočet + Žádosti o změnu'!$AN$2="ano",'Rozpočet + Žádosti o změnu'!AN47,'Rozpočet + Žádosti o změnu'!N47))))))))))</f>
        <v>0</v>
      </c>
      <c r="W47" s="281">
        <f>IF('ZoR č. 1'!$D47="",0,'ZoR č. 1'!G47)+IF('ZoR č. 2'!$D47="",0,'ZoR č. 2'!G47)+IF('ZoR č. 3'!$D47="",0,'ZoR č. 3'!G47)+IF('ZoR č. 4'!$D47="",0,'ZoR č. 4'!G47)+IF('ZoR č. 5'!$D47="",0,'ZoR č. 5'!G47)+IF('ZoR č. 6'!$D47="",0,'ZoR č. 6'!G47)+IF('ZoR č. 7'!$D47="",0,'ZoR č. 7'!G47)+IF('ZoR č. 8'!$D47="",0,'ZoR č. 8'!G47)+IF('ZoR č. 9'!$D47="",0,'ZoR č. 9'!G47)+IF('ZoR č. 10'!$D47="",0,'ZoR č. 10'!G47)+IF(ZZoR!$D47="",0,ZZoR!G47)</f>
        <v>0</v>
      </c>
      <c r="X47" s="281">
        <f>IF('ZoR č. 1'!$D47="",0,'ZoR č. 1'!H47)+IF('ZoR č. 2'!$D47="",0,'ZoR č. 2'!H47)+IF('ZoR č. 3'!$D47="",0,'ZoR č. 3'!H47)+IF('ZoR č. 4'!$D47="",0,'ZoR č. 4'!H47)+IF('ZoR č. 5'!$D47="",0,'ZoR č. 5'!H47)+IF('ZoR č. 6'!$D47="",0,'ZoR č. 6'!H47)+IF('ZoR č. 7'!$D47="",0,'ZoR č. 7'!H47)+IF('ZoR č. 8'!$D47="",0,'ZoR č. 8'!H47)+IF('ZoR č. 9'!$D47="",0,'ZoR č. 9'!H47)+IF('ZoR č. 10'!$D47="",0,'ZoR č. 10'!H47)+IF(ZZoR!$D47="",0,ZZoR!H47)</f>
        <v>0</v>
      </c>
      <c r="Y47" s="281">
        <f>IF('ZoR č. 1'!$D47="",0,'ZoR č. 1'!I47)+IF('ZoR č. 2'!$D47="",0,'ZoR č. 2'!I47)+IF('ZoR č. 3'!$D47="",0,'ZoR č. 3'!I47)+IF('ZoR č. 4'!$D47="",0,'ZoR č. 4'!I47)+IF('ZoR č. 5'!$D47="",0,'ZoR č. 5'!I47)+IF('ZoR č. 6'!$D47="",0,'ZoR č. 6'!I47)+IF('ZoR č. 7'!$D47="",0,'ZoR č. 7'!I47)+IF('ZoR č. 8'!$D47="",0,'ZoR č. 8'!I47)+IF('ZoR č. 9'!$D47="",0,'ZoR č. 9'!I47)+IF('ZoR č. 10'!$D47="",0,'ZoR č. 10'!I47)+IF(ZZoR!$D47="",0,ZZoR!I47)</f>
        <v>0</v>
      </c>
      <c r="Z47" s="281">
        <f>IF('ZoR č. 1'!$D47="",0,'ZoR č. 1'!J47)+IF('ZoR č. 2'!$D47="",0,'ZoR č. 2'!J47)+IF('ZoR č. 3'!$D47="",0,'ZoR č. 3'!J47)+IF('ZoR č. 4'!$D47="",0,'ZoR č. 4'!J47)+IF('ZoR č. 5'!$D47="",0,'ZoR č. 5'!J47)+IF('ZoR č. 6'!$D47="",0,'ZoR č. 6'!J47)+IF('ZoR č. 7'!$D47="",0,'ZoR č. 7'!J47)+IF('ZoR č. 8'!$D47="",0,'ZoR č. 8'!J47)+IF('ZoR č. 9'!$D47="",0,'ZoR č. 9'!J47)+IF('ZoR č. 10'!$D47="",0,'ZoR č. 10'!J47)+IF(ZZoR!$D47="",0,ZZoR!J47)</f>
        <v>0</v>
      </c>
      <c r="AA47" s="281">
        <f>IF('ZoR č. 1'!$D47="",0,'ZoR č. 1'!K47)+IF('ZoR č. 2'!$D47="",0,'ZoR č. 2'!K47)+IF('ZoR č. 3'!$D47="",0,'ZoR č. 3'!K47)+IF('ZoR č. 4'!$D47="",0,'ZoR č. 4'!K47)+IF('ZoR č. 5'!$D47="",0,'ZoR č. 5'!K47)+IF('ZoR č. 6'!$D47="",0,'ZoR č. 6'!K47)+IF('ZoR č. 7'!$D47="",0,'ZoR č. 7'!K47)+IF('ZoR č. 8'!$D47="",0,'ZoR č. 8'!K47)+IF('ZoR č. 9'!$D47="",0,'ZoR č. 9'!K47)+IF('ZoR č. 10'!$D47="",0,'ZoR č. 10'!K47)+IF(ZZoR!$D47="",0,ZZoR!K47)</f>
        <v>0</v>
      </c>
      <c r="AB47" s="281">
        <f>IF('ZoR č. 1'!$D47="",0,'ZoR č. 1'!L47)+IF('ZoR č. 2'!$D47="",0,'ZoR č. 2'!L47)+IF('ZoR č. 3'!$D47="",0,'ZoR č. 3'!L47)+IF('ZoR č. 4'!$D47="",0,'ZoR č. 4'!L47)+IF('ZoR č. 5'!$D47="",0,'ZoR č. 5'!L47)+IF('ZoR č. 6'!$D47="",0,'ZoR č. 6'!L47)+IF('ZoR č. 7'!$D47="",0,'ZoR č. 7'!L47)+IF('ZoR č. 8'!$D47="",0,'ZoR č. 8'!L47)+IF('ZoR č. 9'!$D47="",0,'ZoR č. 9'!L47)+IF('ZoR č. 10'!$D47="",0,'ZoR č. 10'!L47)+IF(ZZoR!$D47="",0,ZZoR!L47)</f>
        <v>0</v>
      </c>
      <c r="AC47" s="281">
        <f>IF('ZoR č. 1'!$D47="",0,'ZoR č. 1'!M47)+IF('ZoR č. 2'!$D47="",0,'ZoR č. 2'!M47)+IF('ZoR č. 3'!$D47="",0,'ZoR č. 3'!M47)+IF('ZoR č. 4'!$D47="",0,'ZoR č. 4'!M47)+IF('ZoR č. 5'!$D47="",0,'ZoR č. 5'!M47)+IF('ZoR č. 6'!$D47="",0,'ZoR č. 6'!M47)+IF('ZoR č. 7'!$D47="",0,'ZoR č. 7'!M47)+IF('ZoR č. 8'!$D47="",0,'ZoR č. 8'!M47)+IF('ZoR č. 9'!$D47="",0,'ZoR č. 9'!M47)+IF('ZoR č. 10'!$D47="",0,'ZoR č. 10'!M47)+IF(ZZoR!$D47="",0,ZZoR!M47)</f>
        <v>0</v>
      </c>
      <c r="AE47" s="282" t="str">
        <f t="shared" si="3"/>
        <v/>
      </c>
    </row>
    <row r="48" spans="2:31" x14ac:dyDescent="0.25">
      <c r="B48" s="9" t="s">
        <v>91</v>
      </c>
      <c r="C48" s="98" t="str">
        <f>IF(COUNTA('Přehled partnerů'!C48:D48)&lt;&gt;2,"partner neuveden",IF('Přehled partnerů'!N48="ANO",'Přehled partnerů'!C48,"v tomto období nerelevantní"))</f>
        <v>partner neuveden</v>
      </c>
      <c r="D48" s="108" t="str">
        <f>IF(COUNTA('Přehled partnerů'!C48:D48)&lt;&gt;2,"",IF('Přehled partnerů'!N48="ANO",'Přehled partnerů'!D48,""))</f>
        <v/>
      </c>
      <c r="E48" s="21" t="str">
        <f t="shared" si="0"/>
        <v/>
      </c>
      <c r="F48" s="114" t="str">
        <f t="shared" si="1"/>
        <v/>
      </c>
      <c r="G48" s="125">
        <v>0</v>
      </c>
      <c r="H48" s="126">
        <v>0</v>
      </c>
      <c r="I48" s="126">
        <v>0</v>
      </c>
      <c r="J48" s="126">
        <v>0</v>
      </c>
      <c r="K48" s="16">
        <v>0</v>
      </c>
      <c r="L48" s="16">
        <v>0</v>
      </c>
      <c r="M48" s="20">
        <v>0</v>
      </c>
      <c r="N48" s="58" t="str">
        <f t="shared" si="2"/>
        <v/>
      </c>
      <c r="O48" s="267">
        <f>IF('Rozpočet + Žádosti o změnu'!$ER$2="ano",'Rozpočet + Žádosti o změnu'!EL48,IF('Rozpočet + Žádosti o změnu'!$EF$2="ano",'Rozpočet + Žádosti o změnu'!DZ48,IF('Rozpočet + Žádosti o změnu'!$DT$2="ano",'Rozpočet + Žádosti o změnu'!DN48,IF('Rozpočet + Žádosti o změnu'!$DH$2="ano",'Rozpočet + Žádosti o změnu'!DB48,IF('Rozpočet + Žádosti o změnu'!$CV$2="ano",'Rozpočet + Žádosti o změnu'!CP48,IF('Rozpočet + Žádosti o změnu'!$CJ$2="ano",'Rozpočet + Žádosti o změnu'!CD48,IF('Rozpočet + Žádosti o změnu'!$BX$2="ano",'Rozpočet + Žádosti o změnu'!BR48,IF('Rozpočet + Žádosti o změnu'!$BL$2="ano",'Rozpočet + Žádosti o změnu'!BF48,IF('Rozpočet + Žádosti o změnu'!$AZ$2="ano",'Rozpočet + Žádosti o změnu'!AT48,IF('Rozpočet + Žádosti o změnu'!$AN$2="ano",'Rozpočet + Žádosti o změnu'!AH48,'Rozpočet + Žádosti o změnu'!H48))))))))))</f>
        <v>0</v>
      </c>
      <c r="P48" s="267">
        <f>IF('Rozpočet + Žádosti o změnu'!$ER$2="ano",'Rozpočet + Žádosti o změnu'!EM48,IF('Rozpočet + Žádosti o změnu'!$EF$2="ano",'Rozpočet + Žádosti o změnu'!EA48,IF('Rozpočet + Žádosti o změnu'!$DT$2="ano",'Rozpočet + Žádosti o změnu'!DO48,IF('Rozpočet + Žádosti o změnu'!$DH$2="ano",'Rozpočet + Žádosti o změnu'!DC48,IF('Rozpočet + Žádosti o změnu'!$CV$2="ano",'Rozpočet + Žádosti o změnu'!CQ48,IF('Rozpočet + Žádosti o změnu'!$CJ$2="ano",'Rozpočet + Žádosti o změnu'!CE48,IF('Rozpočet + Žádosti o změnu'!$BX$2="ano",'Rozpočet + Žádosti o změnu'!BS48,IF('Rozpočet + Žádosti o změnu'!$BL$2="ano",'Rozpočet + Žádosti o změnu'!BG48,IF('Rozpočet + Žádosti o změnu'!$AZ$2="ano",'Rozpočet + Žádosti o změnu'!AU48,IF('Rozpočet + Žádosti o změnu'!$AN$2="ano",'Rozpočet + Žádosti o změnu'!AI48,'Rozpočet + Žádosti o změnu'!I48))))))))))</f>
        <v>0</v>
      </c>
      <c r="Q48" s="267">
        <f>IF('Rozpočet + Žádosti o změnu'!$ER$2="ano",'Rozpočet + Žádosti o změnu'!EN48,IF('Rozpočet + Žádosti o změnu'!$EF$2="ano",'Rozpočet + Žádosti o změnu'!EB48,IF('Rozpočet + Žádosti o změnu'!$DT$2="ano",'Rozpočet + Žádosti o změnu'!DP48,IF('Rozpočet + Žádosti o změnu'!$DH$2="ano",'Rozpočet + Žádosti o změnu'!DD48,IF('Rozpočet + Žádosti o změnu'!$CV$2="ano",'Rozpočet + Žádosti o změnu'!CR48,IF('Rozpočet + Žádosti o změnu'!$CJ$2="ano",'Rozpočet + Žádosti o změnu'!CF48,IF('Rozpočet + Žádosti o změnu'!$BX$2="ano",'Rozpočet + Žádosti o změnu'!BT48,IF('Rozpočet + Žádosti o změnu'!$BL$2="ano",'Rozpočet + Žádosti o změnu'!BH48,IF('Rozpočet + Žádosti o změnu'!$AZ$2="ano",'Rozpočet + Žádosti o změnu'!AV48,IF('Rozpočet + Žádosti o změnu'!$AN$2="ano",'Rozpočet + Žádosti o změnu'!AJ48,'Rozpočet + Žádosti o změnu'!J48))))))))))</f>
        <v>0</v>
      </c>
      <c r="R48" s="267">
        <f>IF('Rozpočet + Žádosti o změnu'!$ER$2="ano",'Rozpočet + Žádosti o změnu'!EO48,IF('Rozpočet + Žádosti o změnu'!$EF$2="ano",'Rozpočet + Žádosti o změnu'!EC48,IF('Rozpočet + Žádosti o změnu'!$DT$2="ano",'Rozpočet + Žádosti o změnu'!DQ48,IF('Rozpočet + Žádosti o změnu'!$DH$2="ano",'Rozpočet + Žádosti o změnu'!DE48,IF('Rozpočet + Žádosti o změnu'!$CV$2="ano",'Rozpočet + Žádosti o změnu'!CS48,IF('Rozpočet + Žádosti o změnu'!$CJ$2="ano",'Rozpočet + Žádosti o změnu'!CG48,IF('Rozpočet + Žádosti o změnu'!$BX$2="ano",'Rozpočet + Žádosti o změnu'!BU48,IF('Rozpočet + Žádosti o změnu'!$BL$2="ano",'Rozpočet + Žádosti o změnu'!BI48,IF('Rozpočet + Žádosti o změnu'!$AZ$2="ano",'Rozpočet + Žádosti o změnu'!AW48,IF('Rozpočet + Žádosti o změnu'!$AN$2="ano",'Rozpočet + Žádosti o změnu'!AK48,'Rozpočet + Žádosti o změnu'!K48))))))))))</f>
        <v>0</v>
      </c>
      <c r="S48" s="267">
        <f>IF('Rozpočet + Žádosti o změnu'!$ER$2="ano",'Rozpočet + Žádosti o změnu'!EP48,IF('Rozpočet + Žádosti o změnu'!$EF$2="ano",'Rozpočet + Žádosti o změnu'!ED48,IF('Rozpočet + Žádosti o změnu'!$DT$2="ano",'Rozpočet + Žádosti o změnu'!DR48,IF('Rozpočet + Žádosti o změnu'!$DH$2="ano",'Rozpočet + Žádosti o změnu'!DF48,IF('Rozpočet + Žádosti o změnu'!$CV$2="ano",'Rozpočet + Žádosti o změnu'!CT48,IF('Rozpočet + Žádosti o změnu'!$CJ$2="ano",'Rozpočet + Žádosti o změnu'!CH48,IF('Rozpočet + Žádosti o změnu'!$BX$2="ano",'Rozpočet + Žádosti o změnu'!BV48,IF('Rozpočet + Žádosti o změnu'!$BL$2="ano",'Rozpočet + Žádosti o změnu'!BJ48,IF('Rozpočet + Žádosti o změnu'!$AZ$2="ano",'Rozpočet + Žádosti o změnu'!AX48,IF('Rozpočet + Žádosti o změnu'!$AN$2="ano",'Rozpočet + Žádosti o změnu'!AL48,'Rozpočet + Žádosti o změnu'!L48))))))))))</f>
        <v>0</v>
      </c>
      <c r="T48" s="267">
        <f>IF('Rozpočet + Žádosti o změnu'!$ER$2="ano",'Rozpočet + Žádosti o změnu'!EQ48,IF('Rozpočet + Žádosti o změnu'!$EF$2="ano",'Rozpočet + Žádosti o změnu'!EE48,IF('Rozpočet + Žádosti o změnu'!$DT$2="ano",'Rozpočet + Žádosti o změnu'!DS48,IF('Rozpočet + Žádosti o změnu'!$DH$2="ano",'Rozpočet + Žádosti o změnu'!DG48,IF('Rozpočet + Žádosti o změnu'!$CV$2="ano",'Rozpočet + Žádosti o změnu'!CU48,IF('Rozpočet + Žádosti o změnu'!$CJ$2="ano",'Rozpočet + Žádosti o změnu'!CI48,IF('Rozpočet + Žádosti o změnu'!$BX$2="ano",'Rozpočet + Žádosti o změnu'!BW48,IF('Rozpočet + Žádosti o změnu'!$BL$2="ano",'Rozpočet + Žádosti o změnu'!BK48,IF('Rozpočet + Žádosti o změnu'!$AZ$2="ano",'Rozpočet + Žádosti o změnu'!AY48,IF('Rozpočet + Žádosti o změnu'!$AN$2="ano",'Rozpočet + Žádosti o změnu'!AM48,'Rozpočet + Žádosti o změnu'!M48))))))))))</f>
        <v>0</v>
      </c>
      <c r="U48" s="267">
        <f>IF('Rozpočet + Žádosti o změnu'!$ER$2="ano",'Rozpočet + Žádosti o změnu'!ER48,IF('Rozpočet + Žádosti o změnu'!$EF$2="ano",'Rozpočet + Žádosti o změnu'!EF48,IF('Rozpočet + Žádosti o změnu'!$DT$2="ano",'Rozpočet + Žádosti o změnu'!DT48,IF('Rozpočet + Žádosti o změnu'!$DH$2="ano",'Rozpočet + Žádosti o změnu'!DH48,IF('Rozpočet + Žádosti o změnu'!$CV$2="ano",'Rozpočet + Žádosti o změnu'!CV48,IF('Rozpočet + Žádosti o změnu'!$CJ$2="ano",'Rozpočet + Žádosti o změnu'!CJ48,IF('Rozpočet + Žádosti o změnu'!$BX$2="ano",'Rozpočet + Žádosti o změnu'!BX48,IF('Rozpočet + Žádosti o změnu'!$BL$2="ano",'Rozpočet + Žádosti o změnu'!BL48,IF('Rozpočet + Žádosti o změnu'!$AZ$2="ano",'Rozpočet + Žádosti o změnu'!AZ48,IF('Rozpočet + Žádosti o změnu'!$AN$2="ano",'Rozpočet + Žádosti o změnu'!AN48,'Rozpočet + Žádosti o změnu'!N48))))))))))</f>
        <v>0</v>
      </c>
      <c r="W48" s="281">
        <f>IF('ZoR č. 1'!$D48="",0,'ZoR č. 1'!G48)+IF('ZoR č. 2'!$D48="",0,'ZoR č. 2'!G48)+IF('ZoR č. 3'!$D48="",0,'ZoR č. 3'!G48)+IF('ZoR č. 4'!$D48="",0,'ZoR č. 4'!G48)+IF('ZoR č. 5'!$D48="",0,'ZoR č. 5'!G48)+IF('ZoR č. 6'!$D48="",0,'ZoR č. 6'!G48)+IF('ZoR č. 7'!$D48="",0,'ZoR č. 7'!G48)+IF('ZoR č. 8'!$D48="",0,'ZoR č. 8'!G48)+IF('ZoR č. 9'!$D48="",0,'ZoR č. 9'!G48)+IF('ZoR č. 10'!$D48="",0,'ZoR č. 10'!G48)+IF(ZZoR!$D48="",0,ZZoR!G48)</f>
        <v>0</v>
      </c>
      <c r="X48" s="281">
        <f>IF('ZoR č. 1'!$D48="",0,'ZoR č. 1'!H48)+IF('ZoR č. 2'!$D48="",0,'ZoR č. 2'!H48)+IF('ZoR č. 3'!$D48="",0,'ZoR č. 3'!H48)+IF('ZoR č. 4'!$D48="",0,'ZoR č. 4'!H48)+IF('ZoR č. 5'!$D48="",0,'ZoR č. 5'!H48)+IF('ZoR č. 6'!$D48="",0,'ZoR č. 6'!H48)+IF('ZoR č. 7'!$D48="",0,'ZoR č. 7'!H48)+IF('ZoR č. 8'!$D48="",0,'ZoR č. 8'!H48)+IF('ZoR č. 9'!$D48="",0,'ZoR č. 9'!H48)+IF('ZoR č. 10'!$D48="",0,'ZoR č. 10'!H48)+IF(ZZoR!$D48="",0,ZZoR!H48)</f>
        <v>0</v>
      </c>
      <c r="Y48" s="281">
        <f>IF('ZoR č. 1'!$D48="",0,'ZoR č. 1'!I48)+IF('ZoR č. 2'!$D48="",0,'ZoR č. 2'!I48)+IF('ZoR č. 3'!$D48="",0,'ZoR č. 3'!I48)+IF('ZoR č. 4'!$D48="",0,'ZoR č. 4'!I48)+IF('ZoR č. 5'!$D48="",0,'ZoR č. 5'!I48)+IF('ZoR č. 6'!$D48="",0,'ZoR č. 6'!I48)+IF('ZoR č. 7'!$D48="",0,'ZoR č. 7'!I48)+IF('ZoR č. 8'!$D48="",0,'ZoR č. 8'!I48)+IF('ZoR č. 9'!$D48="",0,'ZoR č. 9'!I48)+IF('ZoR č. 10'!$D48="",0,'ZoR č. 10'!I48)+IF(ZZoR!$D48="",0,ZZoR!I48)</f>
        <v>0</v>
      </c>
      <c r="Z48" s="281">
        <f>IF('ZoR č. 1'!$D48="",0,'ZoR č. 1'!J48)+IF('ZoR č. 2'!$D48="",0,'ZoR č. 2'!J48)+IF('ZoR č. 3'!$D48="",0,'ZoR č. 3'!J48)+IF('ZoR č. 4'!$D48="",0,'ZoR č. 4'!J48)+IF('ZoR č. 5'!$D48="",0,'ZoR č. 5'!J48)+IF('ZoR č. 6'!$D48="",0,'ZoR č. 6'!J48)+IF('ZoR č. 7'!$D48="",0,'ZoR č. 7'!J48)+IF('ZoR č. 8'!$D48="",0,'ZoR č. 8'!J48)+IF('ZoR č. 9'!$D48="",0,'ZoR č. 9'!J48)+IF('ZoR č. 10'!$D48="",0,'ZoR č. 10'!J48)+IF(ZZoR!$D48="",0,ZZoR!J48)</f>
        <v>0</v>
      </c>
      <c r="AA48" s="281">
        <f>IF('ZoR č. 1'!$D48="",0,'ZoR č. 1'!K48)+IF('ZoR č. 2'!$D48="",0,'ZoR č. 2'!K48)+IF('ZoR č. 3'!$D48="",0,'ZoR č. 3'!K48)+IF('ZoR č. 4'!$D48="",0,'ZoR č. 4'!K48)+IF('ZoR č. 5'!$D48="",0,'ZoR č. 5'!K48)+IF('ZoR č. 6'!$D48="",0,'ZoR č. 6'!K48)+IF('ZoR č. 7'!$D48="",0,'ZoR č. 7'!K48)+IF('ZoR č. 8'!$D48="",0,'ZoR č. 8'!K48)+IF('ZoR č. 9'!$D48="",0,'ZoR č. 9'!K48)+IF('ZoR č. 10'!$D48="",0,'ZoR č. 10'!K48)+IF(ZZoR!$D48="",0,ZZoR!K48)</f>
        <v>0</v>
      </c>
      <c r="AB48" s="281">
        <f>IF('ZoR č. 1'!$D48="",0,'ZoR č. 1'!L48)+IF('ZoR č. 2'!$D48="",0,'ZoR č. 2'!L48)+IF('ZoR č. 3'!$D48="",0,'ZoR č. 3'!L48)+IF('ZoR č. 4'!$D48="",0,'ZoR č. 4'!L48)+IF('ZoR č. 5'!$D48="",0,'ZoR č. 5'!L48)+IF('ZoR č. 6'!$D48="",0,'ZoR č. 6'!L48)+IF('ZoR č. 7'!$D48="",0,'ZoR č. 7'!L48)+IF('ZoR č. 8'!$D48="",0,'ZoR č. 8'!L48)+IF('ZoR č. 9'!$D48="",0,'ZoR č. 9'!L48)+IF('ZoR č. 10'!$D48="",0,'ZoR č. 10'!L48)+IF(ZZoR!$D48="",0,ZZoR!L48)</f>
        <v>0</v>
      </c>
      <c r="AC48" s="281">
        <f>IF('ZoR č. 1'!$D48="",0,'ZoR č. 1'!M48)+IF('ZoR č. 2'!$D48="",0,'ZoR č. 2'!M48)+IF('ZoR č. 3'!$D48="",0,'ZoR č. 3'!M48)+IF('ZoR č. 4'!$D48="",0,'ZoR č. 4'!M48)+IF('ZoR č. 5'!$D48="",0,'ZoR č. 5'!M48)+IF('ZoR č. 6'!$D48="",0,'ZoR č. 6'!M48)+IF('ZoR č. 7'!$D48="",0,'ZoR č. 7'!M48)+IF('ZoR č. 8'!$D48="",0,'ZoR č. 8'!M48)+IF('ZoR č. 9'!$D48="",0,'ZoR č. 9'!M48)+IF('ZoR č. 10'!$D48="",0,'ZoR č. 10'!M48)+IF(ZZoR!$D48="",0,ZZoR!M48)</f>
        <v>0</v>
      </c>
      <c r="AE48" s="282" t="str">
        <f t="shared" si="3"/>
        <v/>
      </c>
    </row>
    <row r="49" spans="2:31" x14ac:dyDescent="0.25">
      <c r="B49" s="9" t="s">
        <v>92</v>
      </c>
      <c r="C49" s="98" t="str">
        <f>IF(COUNTA('Přehled partnerů'!C49:D49)&lt;&gt;2,"partner neuveden",IF('Přehled partnerů'!N49="ANO",'Přehled partnerů'!C49,"v tomto období nerelevantní"))</f>
        <v>partner neuveden</v>
      </c>
      <c r="D49" s="108" t="str">
        <f>IF(COUNTA('Přehled partnerů'!C49:D49)&lt;&gt;2,"",IF('Přehled partnerů'!N49="ANO",'Přehled partnerů'!D49,""))</f>
        <v/>
      </c>
      <c r="E49" s="21" t="str">
        <f t="shared" si="0"/>
        <v/>
      </c>
      <c r="F49" s="114" t="str">
        <f t="shared" si="1"/>
        <v/>
      </c>
      <c r="G49" s="125">
        <v>0</v>
      </c>
      <c r="H49" s="126">
        <v>0</v>
      </c>
      <c r="I49" s="126">
        <v>0</v>
      </c>
      <c r="J49" s="126">
        <v>0</v>
      </c>
      <c r="K49" s="16">
        <v>0</v>
      </c>
      <c r="L49" s="16">
        <v>0</v>
      </c>
      <c r="M49" s="20">
        <v>0</v>
      </c>
      <c r="N49" s="58" t="str">
        <f t="shared" si="2"/>
        <v/>
      </c>
      <c r="O49" s="267">
        <f>IF('Rozpočet + Žádosti o změnu'!$ER$2="ano",'Rozpočet + Žádosti o změnu'!EL49,IF('Rozpočet + Žádosti o změnu'!$EF$2="ano",'Rozpočet + Žádosti o změnu'!DZ49,IF('Rozpočet + Žádosti o změnu'!$DT$2="ano",'Rozpočet + Žádosti o změnu'!DN49,IF('Rozpočet + Žádosti o změnu'!$DH$2="ano",'Rozpočet + Žádosti o změnu'!DB49,IF('Rozpočet + Žádosti o změnu'!$CV$2="ano",'Rozpočet + Žádosti o změnu'!CP49,IF('Rozpočet + Žádosti o změnu'!$CJ$2="ano",'Rozpočet + Žádosti o změnu'!CD49,IF('Rozpočet + Žádosti o změnu'!$BX$2="ano",'Rozpočet + Žádosti o změnu'!BR49,IF('Rozpočet + Žádosti o změnu'!$BL$2="ano",'Rozpočet + Žádosti o změnu'!BF49,IF('Rozpočet + Žádosti o změnu'!$AZ$2="ano",'Rozpočet + Žádosti o změnu'!AT49,IF('Rozpočet + Žádosti o změnu'!$AN$2="ano",'Rozpočet + Žádosti o změnu'!AH49,'Rozpočet + Žádosti o změnu'!H49))))))))))</f>
        <v>0</v>
      </c>
      <c r="P49" s="267">
        <f>IF('Rozpočet + Žádosti o změnu'!$ER$2="ano",'Rozpočet + Žádosti o změnu'!EM49,IF('Rozpočet + Žádosti o změnu'!$EF$2="ano",'Rozpočet + Žádosti o změnu'!EA49,IF('Rozpočet + Žádosti o změnu'!$DT$2="ano",'Rozpočet + Žádosti o změnu'!DO49,IF('Rozpočet + Žádosti o změnu'!$DH$2="ano",'Rozpočet + Žádosti o změnu'!DC49,IF('Rozpočet + Žádosti o změnu'!$CV$2="ano",'Rozpočet + Žádosti o změnu'!CQ49,IF('Rozpočet + Žádosti o změnu'!$CJ$2="ano",'Rozpočet + Žádosti o změnu'!CE49,IF('Rozpočet + Žádosti o změnu'!$BX$2="ano",'Rozpočet + Žádosti o změnu'!BS49,IF('Rozpočet + Žádosti o změnu'!$BL$2="ano",'Rozpočet + Žádosti o změnu'!BG49,IF('Rozpočet + Žádosti o změnu'!$AZ$2="ano",'Rozpočet + Žádosti o změnu'!AU49,IF('Rozpočet + Žádosti o změnu'!$AN$2="ano",'Rozpočet + Žádosti o změnu'!AI49,'Rozpočet + Žádosti o změnu'!I49))))))))))</f>
        <v>0</v>
      </c>
      <c r="Q49" s="267">
        <f>IF('Rozpočet + Žádosti o změnu'!$ER$2="ano",'Rozpočet + Žádosti o změnu'!EN49,IF('Rozpočet + Žádosti o změnu'!$EF$2="ano",'Rozpočet + Žádosti o změnu'!EB49,IF('Rozpočet + Žádosti o změnu'!$DT$2="ano",'Rozpočet + Žádosti o změnu'!DP49,IF('Rozpočet + Žádosti o změnu'!$DH$2="ano",'Rozpočet + Žádosti o změnu'!DD49,IF('Rozpočet + Žádosti o změnu'!$CV$2="ano",'Rozpočet + Žádosti o změnu'!CR49,IF('Rozpočet + Žádosti o změnu'!$CJ$2="ano",'Rozpočet + Žádosti o změnu'!CF49,IF('Rozpočet + Žádosti o změnu'!$BX$2="ano",'Rozpočet + Žádosti o změnu'!BT49,IF('Rozpočet + Žádosti o změnu'!$BL$2="ano",'Rozpočet + Žádosti o změnu'!BH49,IF('Rozpočet + Žádosti o změnu'!$AZ$2="ano",'Rozpočet + Žádosti o změnu'!AV49,IF('Rozpočet + Žádosti o změnu'!$AN$2="ano",'Rozpočet + Žádosti o změnu'!AJ49,'Rozpočet + Žádosti o změnu'!J49))))))))))</f>
        <v>0</v>
      </c>
      <c r="R49" s="267">
        <f>IF('Rozpočet + Žádosti o změnu'!$ER$2="ano",'Rozpočet + Žádosti o změnu'!EO49,IF('Rozpočet + Žádosti o změnu'!$EF$2="ano",'Rozpočet + Žádosti o změnu'!EC49,IF('Rozpočet + Žádosti o změnu'!$DT$2="ano",'Rozpočet + Žádosti o změnu'!DQ49,IF('Rozpočet + Žádosti o změnu'!$DH$2="ano",'Rozpočet + Žádosti o změnu'!DE49,IF('Rozpočet + Žádosti o změnu'!$CV$2="ano",'Rozpočet + Žádosti o změnu'!CS49,IF('Rozpočet + Žádosti o změnu'!$CJ$2="ano",'Rozpočet + Žádosti o změnu'!CG49,IF('Rozpočet + Žádosti o změnu'!$BX$2="ano",'Rozpočet + Žádosti o změnu'!BU49,IF('Rozpočet + Žádosti o změnu'!$BL$2="ano",'Rozpočet + Žádosti o změnu'!BI49,IF('Rozpočet + Žádosti o změnu'!$AZ$2="ano",'Rozpočet + Žádosti o změnu'!AW49,IF('Rozpočet + Žádosti o změnu'!$AN$2="ano",'Rozpočet + Žádosti o změnu'!AK49,'Rozpočet + Žádosti o změnu'!K49))))))))))</f>
        <v>0</v>
      </c>
      <c r="S49" s="267">
        <f>IF('Rozpočet + Žádosti o změnu'!$ER$2="ano",'Rozpočet + Žádosti o změnu'!EP49,IF('Rozpočet + Žádosti o změnu'!$EF$2="ano",'Rozpočet + Žádosti o změnu'!ED49,IF('Rozpočet + Žádosti o změnu'!$DT$2="ano",'Rozpočet + Žádosti o změnu'!DR49,IF('Rozpočet + Žádosti o změnu'!$DH$2="ano",'Rozpočet + Žádosti o změnu'!DF49,IF('Rozpočet + Žádosti o změnu'!$CV$2="ano",'Rozpočet + Žádosti o změnu'!CT49,IF('Rozpočet + Žádosti o změnu'!$CJ$2="ano",'Rozpočet + Žádosti o změnu'!CH49,IF('Rozpočet + Žádosti o změnu'!$BX$2="ano",'Rozpočet + Žádosti o změnu'!BV49,IF('Rozpočet + Žádosti o změnu'!$BL$2="ano",'Rozpočet + Žádosti o změnu'!BJ49,IF('Rozpočet + Žádosti o změnu'!$AZ$2="ano",'Rozpočet + Žádosti o změnu'!AX49,IF('Rozpočet + Žádosti o změnu'!$AN$2="ano",'Rozpočet + Žádosti o změnu'!AL49,'Rozpočet + Žádosti o změnu'!L49))))))))))</f>
        <v>0</v>
      </c>
      <c r="T49" s="267">
        <f>IF('Rozpočet + Žádosti o změnu'!$ER$2="ano",'Rozpočet + Žádosti o změnu'!EQ49,IF('Rozpočet + Žádosti o změnu'!$EF$2="ano",'Rozpočet + Žádosti o změnu'!EE49,IF('Rozpočet + Žádosti o změnu'!$DT$2="ano",'Rozpočet + Žádosti o změnu'!DS49,IF('Rozpočet + Žádosti o změnu'!$DH$2="ano",'Rozpočet + Žádosti o změnu'!DG49,IF('Rozpočet + Žádosti o změnu'!$CV$2="ano",'Rozpočet + Žádosti o změnu'!CU49,IF('Rozpočet + Žádosti o změnu'!$CJ$2="ano",'Rozpočet + Žádosti o změnu'!CI49,IF('Rozpočet + Žádosti o změnu'!$BX$2="ano",'Rozpočet + Žádosti o změnu'!BW49,IF('Rozpočet + Žádosti o změnu'!$BL$2="ano",'Rozpočet + Žádosti o změnu'!BK49,IF('Rozpočet + Žádosti o změnu'!$AZ$2="ano",'Rozpočet + Žádosti o změnu'!AY49,IF('Rozpočet + Žádosti o změnu'!$AN$2="ano",'Rozpočet + Žádosti o změnu'!AM49,'Rozpočet + Žádosti o změnu'!M49))))))))))</f>
        <v>0</v>
      </c>
      <c r="U49" s="267">
        <f>IF('Rozpočet + Žádosti o změnu'!$ER$2="ano",'Rozpočet + Žádosti o změnu'!ER49,IF('Rozpočet + Žádosti o změnu'!$EF$2="ano",'Rozpočet + Žádosti o změnu'!EF49,IF('Rozpočet + Žádosti o změnu'!$DT$2="ano",'Rozpočet + Žádosti o změnu'!DT49,IF('Rozpočet + Žádosti o změnu'!$DH$2="ano",'Rozpočet + Žádosti o změnu'!DH49,IF('Rozpočet + Žádosti o změnu'!$CV$2="ano",'Rozpočet + Žádosti o změnu'!CV49,IF('Rozpočet + Žádosti o změnu'!$CJ$2="ano",'Rozpočet + Žádosti o změnu'!CJ49,IF('Rozpočet + Žádosti o změnu'!$BX$2="ano",'Rozpočet + Žádosti o změnu'!BX49,IF('Rozpočet + Žádosti o změnu'!$BL$2="ano",'Rozpočet + Žádosti o změnu'!BL49,IF('Rozpočet + Žádosti o změnu'!$AZ$2="ano",'Rozpočet + Žádosti o změnu'!AZ49,IF('Rozpočet + Žádosti o změnu'!$AN$2="ano",'Rozpočet + Žádosti o změnu'!AN49,'Rozpočet + Žádosti o změnu'!N49))))))))))</f>
        <v>0</v>
      </c>
      <c r="W49" s="281">
        <f>IF('ZoR č. 1'!$D49="",0,'ZoR č. 1'!G49)+IF('ZoR č. 2'!$D49="",0,'ZoR č. 2'!G49)+IF('ZoR č. 3'!$D49="",0,'ZoR č. 3'!G49)+IF('ZoR č. 4'!$D49="",0,'ZoR č. 4'!G49)+IF('ZoR č. 5'!$D49="",0,'ZoR č. 5'!G49)+IF('ZoR č. 6'!$D49="",0,'ZoR č. 6'!G49)+IF('ZoR č. 7'!$D49="",0,'ZoR č. 7'!G49)+IF('ZoR č. 8'!$D49="",0,'ZoR č. 8'!G49)+IF('ZoR č. 9'!$D49="",0,'ZoR č. 9'!G49)+IF('ZoR č. 10'!$D49="",0,'ZoR č. 10'!G49)+IF(ZZoR!$D49="",0,ZZoR!G49)</f>
        <v>0</v>
      </c>
      <c r="X49" s="281">
        <f>IF('ZoR č. 1'!$D49="",0,'ZoR č. 1'!H49)+IF('ZoR č. 2'!$D49="",0,'ZoR č. 2'!H49)+IF('ZoR č. 3'!$D49="",0,'ZoR č. 3'!H49)+IF('ZoR č. 4'!$D49="",0,'ZoR č. 4'!H49)+IF('ZoR č. 5'!$D49="",0,'ZoR č. 5'!H49)+IF('ZoR č. 6'!$D49="",0,'ZoR č. 6'!H49)+IF('ZoR č. 7'!$D49="",0,'ZoR č. 7'!H49)+IF('ZoR č. 8'!$D49="",0,'ZoR č. 8'!H49)+IF('ZoR č. 9'!$D49="",0,'ZoR č. 9'!H49)+IF('ZoR č. 10'!$D49="",0,'ZoR č. 10'!H49)+IF(ZZoR!$D49="",0,ZZoR!H49)</f>
        <v>0</v>
      </c>
      <c r="Y49" s="281">
        <f>IF('ZoR č. 1'!$D49="",0,'ZoR č. 1'!I49)+IF('ZoR č. 2'!$D49="",0,'ZoR č. 2'!I49)+IF('ZoR č. 3'!$D49="",0,'ZoR č. 3'!I49)+IF('ZoR č. 4'!$D49="",0,'ZoR č. 4'!I49)+IF('ZoR č. 5'!$D49="",0,'ZoR č. 5'!I49)+IF('ZoR č. 6'!$D49="",0,'ZoR č. 6'!I49)+IF('ZoR č. 7'!$D49="",0,'ZoR č. 7'!I49)+IF('ZoR č. 8'!$D49="",0,'ZoR č. 8'!I49)+IF('ZoR č. 9'!$D49="",0,'ZoR č. 9'!I49)+IF('ZoR č. 10'!$D49="",0,'ZoR č. 10'!I49)+IF(ZZoR!$D49="",0,ZZoR!I49)</f>
        <v>0</v>
      </c>
      <c r="Z49" s="281">
        <f>IF('ZoR č. 1'!$D49="",0,'ZoR č. 1'!J49)+IF('ZoR č. 2'!$D49="",0,'ZoR č. 2'!J49)+IF('ZoR č. 3'!$D49="",0,'ZoR č. 3'!J49)+IF('ZoR č. 4'!$D49="",0,'ZoR č. 4'!J49)+IF('ZoR č. 5'!$D49="",0,'ZoR č. 5'!J49)+IF('ZoR č. 6'!$D49="",0,'ZoR č. 6'!J49)+IF('ZoR č. 7'!$D49="",0,'ZoR č. 7'!J49)+IF('ZoR č. 8'!$D49="",0,'ZoR č. 8'!J49)+IF('ZoR č. 9'!$D49="",0,'ZoR č. 9'!J49)+IF('ZoR č. 10'!$D49="",0,'ZoR č. 10'!J49)+IF(ZZoR!$D49="",0,ZZoR!J49)</f>
        <v>0</v>
      </c>
      <c r="AA49" s="281">
        <f>IF('ZoR č. 1'!$D49="",0,'ZoR č. 1'!K49)+IF('ZoR č. 2'!$D49="",0,'ZoR č. 2'!K49)+IF('ZoR č. 3'!$D49="",0,'ZoR č. 3'!K49)+IF('ZoR č. 4'!$D49="",0,'ZoR č. 4'!K49)+IF('ZoR č. 5'!$D49="",0,'ZoR č. 5'!K49)+IF('ZoR č. 6'!$D49="",0,'ZoR č. 6'!K49)+IF('ZoR č. 7'!$D49="",0,'ZoR č. 7'!K49)+IF('ZoR č. 8'!$D49="",0,'ZoR č. 8'!K49)+IF('ZoR č. 9'!$D49="",0,'ZoR č. 9'!K49)+IF('ZoR č. 10'!$D49="",0,'ZoR č. 10'!K49)+IF(ZZoR!$D49="",0,ZZoR!K49)</f>
        <v>0</v>
      </c>
      <c r="AB49" s="281">
        <f>IF('ZoR č. 1'!$D49="",0,'ZoR č. 1'!L49)+IF('ZoR č. 2'!$D49="",0,'ZoR č. 2'!L49)+IF('ZoR č. 3'!$D49="",0,'ZoR č. 3'!L49)+IF('ZoR č. 4'!$D49="",0,'ZoR č. 4'!L49)+IF('ZoR č. 5'!$D49="",0,'ZoR č. 5'!L49)+IF('ZoR č. 6'!$D49="",0,'ZoR č. 6'!L49)+IF('ZoR č. 7'!$D49="",0,'ZoR č. 7'!L49)+IF('ZoR č. 8'!$D49="",0,'ZoR č. 8'!L49)+IF('ZoR č. 9'!$D49="",0,'ZoR č. 9'!L49)+IF('ZoR č. 10'!$D49="",0,'ZoR č. 10'!L49)+IF(ZZoR!$D49="",0,ZZoR!L49)</f>
        <v>0</v>
      </c>
      <c r="AC49" s="281">
        <f>IF('ZoR č. 1'!$D49="",0,'ZoR č. 1'!M49)+IF('ZoR č. 2'!$D49="",0,'ZoR č. 2'!M49)+IF('ZoR č. 3'!$D49="",0,'ZoR č. 3'!M49)+IF('ZoR č. 4'!$D49="",0,'ZoR č. 4'!M49)+IF('ZoR č. 5'!$D49="",0,'ZoR č. 5'!M49)+IF('ZoR č. 6'!$D49="",0,'ZoR č. 6'!M49)+IF('ZoR č. 7'!$D49="",0,'ZoR č. 7'!M49)+IF('ZoR č. 8'!$D49="",0,'ZoR č. 8'!M49)+IF('ZoR č. 9'!$D49="",0,'ZoR č. 9'!M49)+IF('ZoR č. 10'!$D49="",0,'ZoR č. 10'!M49)+IF(ZZoR!$D49="",0,ZZoR!M49)</f>
        <v>0</v>
      </c>
      <c r="AE49" s="282" t="str">
        <f t="shared" si="3"/>
        <v/>
      </c>
    </row>
    <row r="50" spans="2:31" x14ac:dyDescent="0.25">
      <c r="B50" s="9" t="s">
        <v>93</v>
      </c>
      <c r="C50" s="98" t="str">
        <f>IF(COUNTA('Přehled partnerů'!C50:D50)&lt;&gt;2,"partner neuveden",IF('Přehled partnerů'!N50="ANO",'Přehled partnerů'!C50,"v tomto období nerelevantní"))</f>
        <v>partner neuveden</v>
      </c>
      <c r="D50" s="108" t="str">
        <f>IF(COUNTA('Přehled partnerů'!C50:D50)&lt;&gt;2,"",IF('Přehled partnerů'!N50="ANO",'Přehled partnerů'!D50,""))</f>
        <v/>
      </c>
      <c r="E50" s="21" t="str">
        <f t="shared" si="0"/>
        <v/>
      </c>
      <c r="F50" s="114" t="str">
        <f t="shared" si="1"/>
        <v/>
      </c>
      <c r="G50" s="125">
        <v>0</v>
      </c>
      <c r="H50" s="126">
        <v>0</v>
      </c>
      <c r="I50" s="126">
        <v>0</v>
      </c>
      <c r="J50" s="126">
        <v>0</v>
      </c>
      <c r="K50" s="16">
        <v>0</v>
      </c>
      <c r="L50" s="16">
        <v>0</v>
      </c>
      <c r="M50" s="20">
        <v>0</v>
      </c>
      <c r="N50" s="58" t="str">
        <f t="shared" si="2"/>
        <v/>
      </c>
      <c r="O50" s="267">
        <f>IF('Rozpočet + Žádosti o změnu'!$ER$2="ano",'Rozpočet + Žádosti o změnu'!EL50,IF('Rozpočet + Žádosti o změnu'!$EF$2="ano",'Rozpočet + Žádosti o změnu'!DZ50,IF('Rozpočet + Žádosti o změnu'!$DT$2="ano",'Rozpočet + Žádosti o změnu'!DN50,IF('Rozpočet + Žádosti o změnu'!$DH$2="ano",'Rozpočet + Žádosti o změnu'!DB50,IF('Rozpočet + Žádosti o změnu'!$CV$2="ano",'Rozpočet + Žádosti o změnu'!CP50,IF('Rozpočet + Žádosti o změnu'!$CJ$2="ano",'Rozpočet + Žádosti o změnu'!CD50,IF('Rozpočet + Žádosti o změnu'!$BX$2="ano",'Rozpočet + Žádosti o změnu'!BR50,IF('Rozpočet + Žádosti o změnu'!$BL$2="ano",'Rozpočet + Žádosti o změnu'!BF50,IF('Rozpočet + Žádosti o změnu'!$AZ$2="ano",'Rozpočet + Žádosti o změnu'!AT50,IF('Rozpočet + Žádosti o změnu'!$AN$2="ano",'Rozpočet + Žádosti o změnu'!AH50,'Rozpočet + Žádosti o změnu'!H50))))))))))</f>
        <v>0</v>
      </c>
      <c r="P50" s="267">
        <f>IF('Rozpočet + Žádosti o změnu'!$ER$2="ano",'Rozpočet + Žádosti o změnu'!EM50,IF('Rozpočet + Žádosti o změnu'!$EF$2="ano",'Rozpočet + Žádosti o změnu'!EA50,IF('Rozpočet + Žádosti o změnu'!$DT$2="ano",'Rozpočet + Žádosti o změnu'!DO50,IF('Rozpočet + Žádosti o změnu'!$DH$2="ano",'Rozpočet + Žádosti o změnu'!DC50,IF('Rozpočet + Žádosti o změnu'!$CV$2="ano",'Rozpočet + Žádosti o změnu'!CQ50,IF('Rozpočet + Žádosti o změnu'!$CJ$2="ano",'Rozpočet + Žádosti o změnu'!CE50,IF('Rozpočet + Žádosti o změnu'!$BX$2="ano",'Rozpočet + Žádosti o změnu'!BS50,IF('Rozpočet + Žádosti o změnu'!$BL$2="ano",'Rozpočet + Žádosti o změnu'!BG50,IF('Rozpočet + Žádosti o změnu'!$AZ$2="ano",'Rozpočet + Žádosti o změnu'!AU50,IF('Rozpočet + Žádosti o změnu'!$AN$2="ano",'Rozpočet + Žádosti o změnu'!AI50,'Rozpočet + Žádosti o změnu'!I50))))))))))</f>
        <v>0</v>
      </c>
      <c r="Q50" s="267">
        <f>IF('Rozpočet + Žádosti o změnu'!$ER$2="ano",'Rozpočet + Žádosti o změnu'!EN50,IF('Rozpočet + Žádosti o změnu'!$EF$2="ano",'Rozpočet + Žádosti o změnu'!EB50,IF('Rozpočet + Žádosti o změnu'!$DT$2="ano",'Rozpočet + Žádosti o změnu'!DP50,IF('Rozpočet + Žádosti o změnu'!$DH$2="ano",'Rozpočet + Žádosti o změnu'!DD50,IF('Rozpočet + Žádosti o změnu'!$CV$2="ano",'Rozpočet + Žádosti o změnu'!CR50,IF('Rozpočet + Žádosti o změnu'!$CJ$2="ano",'Rozpočet + Žádosti o změnu'!CF50,IF('Rozpočet + Žádosti o změnu'!$BX$2="ano",'Rozpočet + Žádosti o změnu'!BT50,IF('Rozpočet + Žádosti o změnu'!$BL$2="ano",'Rozpočet + Žádosti o změnu'!BH50,IF('Rozpočet + Žádosti o změnu'!$AZ$2="ano",'Rozpočet + Žádosti o změnu'!AV50,IF('Rozpočet + Žádosti o změnu'!$AN$2="ano",'Rozpočet + Žádosti o změnu'!AJ50,'Rozpočet + Žádosti o změnu'!J50))))))))))</f>
        <v>0</v>
      </c>
      <c r="R50" s="267">
        <f>IF('Rozpočet + Žádosti o změnu'!$ER$2="ano",'Rozpočet + Žádosti o změnu'!EO50,IF('Rozpočet + Žádosti o změnu'!$EF$2="ano",'Rozpočet + Žádosti o změnu'!EC50,IF('Rozpočet + Žádosti o změnu'!$DT$2="ano",'Rozpočet + Žádosti o změnu'!DQ50,IF('Rozpočet + Žádosti o změnu'!$DH$2="ano",'Rozpočet + Žádosti o změnu'!DE50,IF('Rozpočet + Žádosti o změnu'!$CV$2="ano",'Rozpočet + Žádosti o změnu'!CS50,IF('Rozpočet + Žádosti o změnu'!$CJ$2="ano",'Rozpočet + Žádosti o změnu'!CG50,IF('Rozpočet + Žádosti o změnu'!$BX$2="ano",'Rozpočet + Žádosti o změnu'!BU50,IF('Rozpočet + Žádosti o změnu'!$BL$2="ano",'Rozpočet + Žádosti o změnu'!BI50,IF('Rozpočet + Žádosti o změnu'!$AZ$2="ano",'Rozpočet + Žádosti o změnu'!AW50,IF('Rozpočet + Žádosti o změnu'!$AN$2="ano",'Rozpočet + Žádosti o změnu'!AK50,'Rozpočet + Žádosti o změnu'!K50))))))))))</f>
        <v>0</v>
      </c>
      <c r="S50" s="267">
        <f>IF('Rozpočet + Žádosti o změnu'!$ER$2="ano",'Rozpočet + Žádosti o změnu'!EP50,IF('Rozpočet + Žádosti o změnu'!$EF$2="ano",'Rozpočet + Žádosti o změnu'!ED50,IF('Rozpočet + Žádosti o změnu'!$DT$2="ano",'Rozpočet + Žádosti o změnu'!DR50,IF('Rozpočet + Žádosti o změnu'!$DH$2="ano",'Rozpočet + Žádosti o změnu'!DF50,IF('Rozpočet + Žádosti o změnu'!$CV$2="ano",'Rozpočet + Žádosti o změnu'!CT50,IF('Rozpočet + Žádosti o změnu'!$CJ$2="ano",'Rozpočet + Žádosti o změnu'!CH50,IF('Rozpočet + Žádosti o změnu'!$BX$2="ano",'Rozpočet + Žádosti o změnu'!BV50,IF('Rozpočet + Žádosti o změnu'!$BL$2="ano",'Rozpočet + Žádosti o změnu'!BJ50,IF('Rozpočet + Žádosti o změnu'!$AZ$2="ano",'Rozpočet + Žádosti o změnu'!AX50,IF('Rozpočet + Žádosti o změnu'!$AN$2="ano",'Rozpočet + Žádosti o změnu'!AL50,'Rozpočet + Žádosti o změnu'!L50))))))))))</f>
        <v>0</v>
      </c>
      <c r="T50" s="267">
        <f>IF('Rozpočet + Žádosti o změnu'!$ER$2="ano",'Rozpočet + Žádosti o změnu'!EQ50,IF('Rozpočet + Žádosti o změnu'!$EF$2="ano",'Rozpočet + Žádosti o změnu'!EE50,IF('Rozpočet + Žádosti o změnu'!$DT$2="ano",'Rozpočet + Žádosti o změnu'!DS50,IF('Rozpočet + Žádosti o změnu'!$DH$2="ano",'Rozpočet + Žádosti o změnu'!DG50,IF('Rozpočet + Žádosti o změnu'!$CV$2="ano",'Rozpočet + Žádosti o změnu'!CU50,IF('Rozpočet + Žádosti o změnu'!$CJ$2="ano",'Rozpočet + Žádosti o změnu'!CI50,IF('Rozpočet + Žádosti o změnu'!$BX$2="ano",'Rozpočet + Žádosti o změnu'!BW50,IF('Rozpočet + Žádosti o změnu'!$BL$2="ano",'Rozpočet + Žádosti o změnu'!BK50,IF('Rozpočet + Žádosti o změnu'!$AZ$2="ano",'Rozpočet + Žádosti o změnu'!AY50,IF('Rozpočet + Žádosti o změnu'!$AN$2="ano",'Rozpočet + Žádosti o změnu'!AM50,'Rozpočet + Žádosti o změnu'!M50))))))))))</f>
        <v>0</v>
      </c>
      <c r="U50" s="267">
        <f>IF('Rozpočet + Žádosti o změnu'!$ER$2="ano",'Rozpočet + Žádosti o změnu'!ER50,IF('Rozpočet + Žádosti o změnu'!$EF$2="ano",'Rozpočet + Žádosti o změnu'!EF50,IF('Rozpočet + Žádosti o změnu'!$DT$2="ano",'Rozpočet + Žádosti o změnu'!DT50,IF('Rozpočet + Žádosti o změnu'!$DH$2="ano",'Rozpočet + Žádosti o změnu'!DH50,IF('Rozpočet + Žádosti o změnu'!$CV$2="ano",'Rozpočet + Žádosti o změnu'!CV50,IF('Rozpočet + Žádosti o změnu'!$CJ$2="ano",'Rozpočet + Žádosti o změnu'!CJ50,IF('Rozpočet + Žádosti o změnu'!$BX$2="ano",'Rozpočet + Žádosti o změnu'!BX50,IF('Rozpočet + Žádosti o změnu'!$BL$2="ano",'Rozpočet + Žádosti o změnu'!BL50,IF('Rozpočet + Žádosti o změnu'!$AZ$2="ano",'Rozpočet + Žádosti o změnu'!AZ50,IF('Rozpočet + Žádosti o změnu'!$AN$2="ano",'Rozpočet + Žádosti o změnu'!AN50,'Rozpočet + Žádosti o změnu'!N50))))))))))</f>
        <v>0</v>
      </c>
      <c r="W50" s="281">
        <f>IF('ZoR č. 1'!$D50="",0,'ZoR č. 1'!G50)+IF('ZoR č. 2'!$D50="",0,'ZoR č. 2'!G50)+IF('ZoR č. 3'!$D50="",0,'ZoR č. 3'!G50)+IF('ZoR č. 4'!$D50="",0,'ZoR č. 4'!G50)+IF('ZoR č. 5'!$D50="",0,'ZoR č. 5'!G50)+IF('ZoR č. 6'!$D50="",0,'ZoR č. 6'!G50)+IF('ZoR č. 7'!$D50="",0,'ZoR č. 7'!G50)+IF('ZoR č. 8'!$D50="",0,'ZoR č. 8'!G50)+IF('ZoR č. 9'!$D50="",0,'ZoR č. 9'!G50)+IF('ZoR č. 10'!$D50="",0,'ZoR č. 10'!G50)+IF(ZZoR!$D50="",0,ZZoR!G50)</f>
        <v>0</v>
      </c>
      <c r="X50" s="281">
        <f>IF('ZoR č. 1'!$D50="",0,'ZoR č. 1'!H50)+IF('ZoR č. 2'!$D50="",0,'ZoR č. 2'!H50)+IF('ZoR č. 3'!$D50="",0,'ZoR č. 3'!H50)+IF('ZoR č. 4'!$D50="",0,'ZoR č. 4'!H50)+IF('ZoR č. 5'!$D50="",0,'ZoR č. 5'!H50)+IF('ZoR č. 6'!$D50="",0,'ZoR č. 6'!H50)+IF('ZoR č. 7'!$D50="",0,'ZoR č. 7'!H50)+IF('ZoR č. 8'!$D50="",0,'ZoR č. 8'!H50)+IF('ZoR č. 9'!$D50="",0,'ZoR č. 9'!H50)+IF('ZoR č. 10'!$D50="",0,'ZoR č. 10'!H50)+IF(ZZoR!$D50="",0,ZZoR!H50)</f>
        <v>0</v>
      </c>
      <c r="Y50" s="281">
        <f>IF('ZoR č. 1'!$D50="",0,'ZoR č. 1'!I50)+IF('ZoR č. 2'!$D50="",0,'ZoR č. 2'!I50)+IF('ZoR č. 3'!$D50="",0,'ZoR č. 3'!I50)+IF('ZoR č. 4'!$D50="",0,'ZoR č. 4'!I50)+IF('ZoR č. 5'!$D50="",0,'ZoR č. 5'!I50)+IF('ZoR č. 6'!$D50="",0,'ZoR č. 6'!I50)+IF('ZoR č. 7'!$D50="",0,'ZoR č. 7'!I50)+IF('ZoR č. 8'!$D50="",0,'ZoR č. 8'!I50)+IF('ZoR č. 9'!$D50="",0,'ZoR č. 9'!I50)+IF('ZoR č. 10'!$D50="",0,'ZoR č. 10'!I50)+IF(ZZoR!$D50="",0,ZZoR!I50)</f>
        <v>0</v>
      </c>
      <c r="Z50" s="281">
        <f>IF('ZoR č. 1'!$D50="",0,'ZoR č. 1'!J50)+IF('ZoR č. 2'!$D50="",0,'ZoR č. 2'!J50)+IF('ZoR č. 3'!$D50="",0,'ZoR č. 3'!J50)+IF('ZoR č. 4'!$D50="",0,'ZoR č. 4'!J50)+IF('ZoR č. 5'!$D50="",0,'ZoR č. 5'!J50)+IF('ZoR č. 6'!$D50="",0,'ZoR č. 6'!J50)+IF('ZoR č. 7'!$D50="",0,'ZoR č. 7'!J50)+IF('ZoR č. 8'!$D50="",0,'ZoR č. 8'!J50)+IF('ZoR č. 9'!$D50="",0,'ZoR č. 9'!J50)+IF('ZoR č. 10'!$D50="",0,'ZoR č. 10'!J50)+IF(ZZoR!$D50="",0,ZZoR!J50)</f>
        <v>0</v>
      </c>
      <c r="AA50" s="281">
        <f>IF('ZoR č. 1'!$D50="",0,'ZoR č. 1'!K50)+IF('ZoR č. 2'!$D50="",0,'ZoR č. 2'!K50)+IF('ZoR č. 3'!$D50="",0,'ZoR č. 3'!K50)+IF('ZoR č. 4'!$D50="",0,'ZoR č. 4'!K50)+IF('ZoR č. 5'!$D50="",0,'ZoR č. 5'!K50)+IF('ZoR č. 6'!$D50="",0,'ZoR č. 6'!K50)+IF('ZoR č. 7'!$D50="",0,'ZoR č. 7'!K50)+IF('ZoR č. 8'!$D50="",0,'ZoR č. 8'!K50)+IF('ZoR č. 9'!$D50="",0,'ZoR č. 9'!K50)+IF('ZoR č. 10'!$D50="",0,'ZoR č. 10'!K50)+IF(ZZoR!$D50="",0,ZZoR!K50)</f>
        <v>0</v>
      </c>
      <c r="AB50" s="281">
        <f>IF('ZoR č. 1'!$D50="",0,'ZoR č. 1'!L50)+IF('ZoR č. 2'!$D50="",0,'ZoR č. 2'!L50)+IF('ZoR č. 3'!$D50="",0,'ZoR č. 3'!L50)+IF('ZoR č. 4'!$D50="",0,'ZoR č. 4'!L50)+IF('ZoR č. 5'!$D50="",0,'ZoR č. 5'!L50)+IF('ZoR č. 6'!$D50="",0,'ZoR č. 6'!L50)+IF('ZoR č. 7'!$D50="",0,'ZoR č. 7'!L50)+IF('ZoR č. 8'!$D50="",0,'ZoR č. 8'!L50)+IF('ZoR č. 9'!$D50="",0,'ZoR č. 9'!L50)+IF('ZoR č. 10'!$D50="",0,'ZoR č. 10'!L50)+IF(ZZoR!$D50="",0,ZZoR!L50)</f>
        <v>0</v>
      </c>
      <c r="AC50" s="281">
        <f>IF('ZoR č. 1'!$D50="",0,'ZoR č. 1'!M50)+IF('ZoR č. 2'!$D50="",0,'ZoR č. 2'!M50)+IF('ZoR č. 3'!$D50="",0,'ZoR č. 3'!M50)+IF('ZoR č. 4'!$D50="",0,'ZoR č. 4'!M50)+IF('ZoR č. 5'!$D50="",0,'ZoR č. 5'!M50)+IF('ZoR č. 6'!$D50="",0,'ZoR č. 6'!M50)+IF('ZoR č. 7'!$D50="",0,'ZoR č. 7'!M50)+IF('ZoR č. 8'!$D50="",0,'ZoR č. 8'!M50)+IF('ZoR č. 9'!$D50="",0,'ZoR č. 9'!M50)+IF('ZoR č. 10'!$D50="",0,'ZoR č. 10'!M50)+IF(ZZoR!$D50="",0,ZZoR!M50)</f>
        <v>0</v>
      </c>
      <c r="AE50" s="282" t="str">
        <f t="shared" si="3"/>
        <v/>
      </c>
    </row>
    <row r="51" spans="2:31" x14ac:dyDescent="0.25">
      <c r="B51" s="9" t="s">
        <v>94</v>
      </c>
      <c r="C51" s="98" t="str">
        <f>IF(COUNTA('Přehled partnerů'!C51:D51)&lt;&gt;2,"partner neuveden",IF('Přehled partnerů'!N51="ANO",'Přehled partnerů'!C51,"v tomto období nerelevantní"))</f>
        <v>partner neuveden</v>
      </c>
      <c r="D51" s="108" t="str">
        <f>IF(COUNTA('Přehled partnerů'!C51:D51)&lt;&gt;2,"",IF('Přehled partnerů'!N51="ANO",'Přehled partnerů'!D51,""))</f>
        <v/>
      </c>
      <c r="E51" s="21" t="str">
        <f t="shared" si="0"/>
        <v/>
      </c>
      <c r="F51" s="114" t="str">
        <f t="shared" si="1"/>
        <v/>
      </c>
      <c r="G51" s="125">
        <v>0</v>
      </c>
      <c r="H51" s="126">
        <v>0</v>
      </c>
      <c r="I51" s="126">
        <v>0</v>
      </c>
      <c r="J51" s="126">
        <v>0</v>
      </c>
      <c r="K51" s="16">
        <v>0</v>
      </c>
      <c r="L51" s="16">
        <v>0</v>
      </c>
      <c r="M51" s="20">
        <v>0</v>
      </c>
      <c r="N51" s="58" t="str">
        <f t="shared" si="2"/>
        <v/>
      </c>
      <c r="O51" s="267">
        <f>IF('Rozpočet + Žádosti o změnu'!$ER$2="ano",'Rozpočet + Žádosti o změnu'!EL51,IF('Rozpočet + Žádosti o změnu'!$EF$2="ano",'Rozpočet + Žádosti o změnu'!DZ51,IF('Rozpočet + Žádosti o změnu'!$DT$2="ano",'Rozpočet + Žádosti o změnu'!DN51,IF('Rozpočet + Žádosti o změnu'!$DH$2="ano",'Rozpočet + Žádosti o změnu'!DB51,IF('Rozpočet + Žádosti o změnu'!$CV$2="ano",'Rozpočet + Žádosti o změnu'!CP51,IF('Rozpočet + Žádosti o změnu'!$CJ$2="ano",'Rozpočet + Žádosti o změnu'!CD51,IF('Rozpočet + Žádosti o změnu'!$BX$2="ano",'Rozpočet + Žádosti o změnu'!BR51,IF('Rozpočet + Žádosti o změnu'!$BL$2="ano",'Rozpočet + Žádosti o změnu'!BF51,IF('Rozpočet + Žádosti o změnu'!$AZ$2="ano",'Rozpočet + Žádosti o změnu'!AT51,IF('Rozpočet + Žádosti o změnu'!$AN$2="ano",'Rozpočet + Žádosti o změnu'!AH51,'Rozpočet + Žádosti o změnu'!H51))))))))))</f>
        <v>0</v>
      </c>
      <c r="P51" s="267">
        <f>IF('Rozpočet + Žádosti o změnu'!$ER$2="ano",'Rozpočet + Žádosti o změnu'!EM51,IF('Rozpočet + Žádosti o změnu'!$EF$2="ano",'Rozpočet + Žádosti o změnu'!EA51,IF('Rozpočet + Žádosti o změnu'!$DT$2="ano",'Rozpočet + Žádosti o změnu'!DO51,IF('Rozpočet + Žádosti o změnu'!$DH$2="ano",'Rozpočet + Žádosti o změnu'!DC51,IF('Rozpočet + Žádosti o změnu'!$CV$2="ano",'Rozpočet + Žádosti o změnu'!CQ51,IF('Rozpočet + Žádosti o změnu'!$CJ$2="ano",'Rozpočet + Žádosti o změnu'!CE51,IF('Rozpočet + Žádosti o změnu'!$BX$2="ano",'Rozpočet + Žádosti o změnu'!BS51,IF('Rozpočet + Žádosti o změnu'!$BL$2="ano",'Rozpočet + Žádosti o změnu'!BG51,IF('Rozpočet + Žádosti o změnu'!$AZ$2="ano",'Rozpočet + Žádosti o změnu'!AU51,IF('Rozpočet + Žádosti o změnu'!$AN$2="ano",'Rozpočet + Žádosti o změnu'!AI51,'Rozpočet + Žádosti o změnu'!I51))))))))))</f>
        <v>0</v>
      </c>
      <c r="Q51" s="267">
        <f>IF('Rozpočet + Žádosti o změnu'!$ER$2="ano",'Rozpočet + Žádosti o změnu'!EN51,IF('Rozpočet + Žádosti o změnu'!$EF$2="ano",'Rozpočet + Žádosti o změnu'!EB51,IF('Rozpočet + Žádosti o změnu'!$DT$2="ano",'Rozpočet + Žádosti o změnu'!DP51,IF('Rozpočet + Žádosti o změnu'!$DH$2="ano",'Rozpočet + Žádosti o změnu'!DD51,IF('Rozpočet + Žádosti o změnu'!$CV$2="ano",'Rozpočet + Žádosti o změnu'!CR51,IF('Rozpočet + Žádosti o změnu'!$CJ$2="ano",'Rozpočet + Žádosti o změnu'!CF51,IF('Rozpočet + Žádosti o změnu'!$BX$2="ano",'Rozpočet + Žádosti o změnu'!BT51,IF('Rozpočet + Žádosti o změnu'!$BL$2="ano",'Rozpočet + Žádosti o změnu'!BH51,IF('Rozpočet + Žádosti o změnu'!$AZ$2="ano",'Rozpočet + Žádosti o změnu'!AV51,IF('Rozpočet + Žádosti o změnu'!$AN$2="ano",'Rozpočet + Žádosti o změnu'!AJ51,'Rozpočet + Žádosti o změnu'!J51))))))))))</f>
        <v>0</v>
      </c>
      <c r="R51" s="267">
        <f>IF('Rozpočet + Žádosti o změnu'!$ER$2="ano",'Rozpočet + Žádosti o změnu'!EO51,IF('Rozpočet + Žádosti o změnu'!$EF$2="ano",'Rozpočet + Žádosti o změnu'!EC51,IF('Rozpočet + Žádosti o změnu'!$DT$2="ano",'Rozpočet + Žádosti o změnu'!DQ51,IF('Rozpočet + Žádosti o změnu'!$DH$2="ano",'Rozpočet + Žádosti o změnu'!DE51,IF('Rozpočet + Žádosti o změnu'!$CV$2="ano",'Rozpočet + Žádosti o změnu'!CS51,IF('Rozpočet + Žádosti o změnu'!$CJ$2="ano",'Rozpočet + Žádosti o změnu'!CG51,IF('Rozpočet + Žádosti o změnu'!$BX$2="ano",'Rozpočet + Žádosti o změnu'!BU51,IF('Rozpočet + Žádosti o změnu'!$BL$2="ano",'Rozpočet + Žádosti o změnu'!BI51,IF('Rozpočet + Žádosti o změnu'!$AZ$2="ano",'Rozpočet + Žádosti o změnu'!AW51,IF('Rozpočet + Žádosti o změnu'!$AN$2="ano",'Rozpočet + Žádosti o změnu'!AK51,'Rozpočet + Žádosti o změnu'!K51))))))))))</f>
        <v>0</v>
      </c>
      <c r="S51" s="267">
        <f>IF('Rozpočet + Žádosti o změnu'!$ER$2="ano",'Rozpočet + Žádosti o změnu'!EP51,IF('Rozpočet + Žádosti o změnu'!$EF$2="ano",'Rozpočet + Žádosti o změnu'!ED51,IF('Rozpočet + Žádosti o změnu'!$DT$2="ano",'Rozpočet + Žádosti o změnu'!DR51,IF('Rozpočet + Žádosti o změnu'!$DH$2="ano",'Rozpočet + Žádosti o změnu'!DF51,IF('Rozpočet + Žádosti o změnu'!$CV$2="ano",'Rozpočet + Žádosti o změnu'!CT51,IF('Rozpočet + Žádosti o změnu'!$CJ$2="ano",'Rozpočet + Žádosti o změnu'!CH51,IF('Rozpočet + Žádosti o změnu'!$BX$2="ano",'Rozpočet + Žádosti o změnu'!BV51,IF('Rozpočet + Žádosti o změnu'!$BL$2="ano",'Rozpočet + Žádosti o změnu'!BJ51,IF('Rozpočet + Žádosti o změnu'!$AZ$2="ano",'Rozpočet + Žádosti o změnu'!AX51,IF('Rozpočet + Žádosti o změnu'!$AN$2="ano",'Rozpočet + Žádosti o změnu'!AL51,'Rozpočet + Žádosti o změnu'!L51))))))))))</f>
        <v>0</v>
      </c>
      <c r="T51" s="267">
        <f>IF('Rozpočet + Žádosti o změnu'!$ER$2="ano",'Rozpočet + Žádosti o změnu'!EQ51,IF('Rozpočet + Žádosti o změnu'!$EF$2="ano",'Rozpočet + Žádosti o změnu'!EE51,IF('Rozpočet + Žádosti o změnu'!$DT$2="ano",'Rozpočet + Žádosti o změnu'!DS51,IF('Rozpočet + Žádosti o změnu'!$DH$2="ano",'Rozpočet + Žádosti o změnu'!DG51,IF('Rozpočet + Žádosti o změnu'!$CV$2="ano",'Rozpočet + Žádosti o změnu'!CU51,IF('Rozpočet + Žádosti o změnu'!$CJ$2="ano",'Rozpočet + Žádosti o změnu'!CI51,IF('Rozpočet + Žádosti o změnu'!$BX$2="ano",'Rozpočet + Žádosti o změnu'!BW51,IF('Rozpočet + Žádosti o změnu'!$BL$2="ano",'Rozpočet + Žádosti o změnu'!BK51,IF('Rozpočet + Žádosti o změnu'!$AZ$2="ano",'Rozpočet + Žádosti o změnu'!AY51,IF('Rozpočet + Žádosti o změnu'!$AN$2="ano",'Rozpočet + Žádosti o změnu'!AM51,'Rozpočet + Žádosti o změnu'!M51))))))))))</f>
        <v>0</v>
      </c>
      <c r="U51" s="267">
        <f>IF('Rozpočet + Žádosti o změnu'!$ER$2="ano",'Rozpočet + Žádosti o změnu'!ER51,IF('Rozpočet + Žádosti o změnu'!$EF$2="ano",'Rozpočet + Žádosti o změnu'!EF51,IF('Rozpočet + Žádosti o změnu'!$DT$2="ano",'Rozpočet + Žádosti o změnu'!DT51,IF('Rozpočet + Žádosti o změnu'!$DH$2="ano",'Rozpočet + Žádosti o změnu'!DH51,IF('Rozpočet + Žádosti o změnu'!$CV$2="ano",'Rozpočet + Žádosti o změnu'!CV51,IF('Rozpočet + Žádosti o změnu'!$CJ$2="ano",'Rozpočet + Žádosti o změnu'!CJ51,IF('Rozpočet + Žádosti o změnu'!$BX$2="ano",'Rozpočet + Žádosti o změnu'!BX51,IF('Rozpočet + Žádosti o změnu'!$BL$2="ano",'Rozpočet + Žádosti o změnu'!BL51,IF('Rozpočet + Žádosti o změnu'!$AZ$2="ano",'Rozpočet + Žádosti o změnu'!AZ51,IF('Rozpočet + Žádosti o změnu'!$AN$2="ano",'Rozpočet + Žádosti o změnu'!AN51,'Rozpočet + Žádosti o změnu'!N51))))))))))</f>
        <v>0</v>
      </c>
      <c r="W51" s="281">
        <f>IF('ZoR č. 1'!$D51="",0,'ZoR č. 1'!G51)+IF('ZoR č. 2'!$D51="",0,'ZoR č. 2'!G51)+IF('ZoR č. 3'!$D51="",0,'ZoR č. 3'!G51)+IF('ZoR č. 4'!$D51="",0,'ZoR č. 4'!G51)+IF('ZoR č. 5'!$D51="",0,'ZoR č. 5'!G51)+IF('ZoR č. 6'!$D51="",0,'ZoR č. 6'!G51)+IF('ZoR č. 7'!$D51="",0,'ZoR č. 7'!G51)+IF('ZoR č. 8'!$D51="",0,'ZoR č. 8'!G51)+IF('ZoR č. 9'!$D51="",0,'ZoR č. 9'!G51)+IF('ZoR č. 10'!$D51="",0,'ZoR č. 10'!G51)+IF(ZZoR!$D51="",0,ZZoR!G51)</f>
        <v>0</v>
      </c>
      <c r="X51" s="281">
        <f>IF('ZoR č. 1'!$D51="",0,'ZoR č. 1'!H51)+IF('ZoR č. 2'!$D51="",0,'ZoR č. 2'!H51)+IF('ZoR č. 3'!$D51="",0,'ZoR č. 3'!H51)+IF('ZoR č. 4'!$D51="",0,'ZoR č. 4'!H51)+IF('ZoR č. 5'!$D51="",0,'ZoR č. 5'!H51)+IF('ZoR č. 6'!$D51="",0,'ZoR č. 6'!H51)+IF('ZoR č. 7'!$D51="",0,'ZoR č. 7'!H51)+IF('ZoR č. 8'!$D51="",0,'ZoR č. 8'!H51)+IF('ZoR č. 9'!$D51="",0,'ZoR č. 9'!H51)+IF('ZoR č. 10'!$D51="",0,'ZoR č. 10'!H51)+IF(ZZoR!$D51="",0,ZZoR!H51)</f>
        <v>0</v>
      </c>
      <c r="Y51" s="281">
        <f>IF('ZoR č. 1'!$D51="",0,'ZoR č. 1'!I51)+IF('ZoR č. 2'!$D51="",0,'ZoR č. 2'!I51)+IF('ZoR č. 3'!$D51="",0,'ZoR č. 3'!I51)+IF('ZoR č. 4'!$D51="",0,'ZoR č. 4'!I51)+IF('ZoR č. 5'!$D51="",0,'ZoR č. 5'!I51)+IF('ZoR č. 6'!$D51="",0,'ZoR č. 6'!I51)+IF('ZoR č. 7'!$D51="",0,'ZoR č. 7'!I51)+IF('ZoR č. 8'!$D51="",0,'ZoR č. 8'!I51)+IF('ZoR č. 9'!$D51="",0,'ZoR č. 9'!I51)+IF('ZoR č. 10'!$D51="",0,'ZoR č. 10'!I51)+IF(ZZoR!$D51="",0,ZZoR!I51)</f>
        <v>0</v>
      </c>
      <c r="Z51" s="281">
        <f>IF('ZoR č. 1'!$D51="",0,'ZoR č. 1'!J51)+IF('ZoR č. 2'!$D51="",0,'ZoR č. 2'!J51)+IF('ZoR č. 3'!$D51="",0,'ZoR č. 3'!J51)+IF('ZoR č. 4'!$D51="",0,'ZoR č. 4'!J51)+IF('ZoR č. 5'!$D51="",0,'ZoR č. 5'!J51)+IF('ZoR č. 6'!$D51="",0,'ZoR č. 6'!J51)+IF('ZoR č. 7'!$D51="",0,'ZoR č. 7'!J51)+IF('ZoR č. 8'!$D51="",0,'ZoR č. 8'!J51)+IF('ZoR č. 9'!$D51="",0,'ZoR č. 9'!J51)+IF('ZoR č. 10'!$D51="",0,'ZoR č. 10'!J51)+IF(ZZoR!$D51="",0,ZZoR!J51)</f>
        <v>0</v>
      </c>
      <c r="AA51" s="281">
        <f>IF('ZoR č. 1'!$D51="",0,'ZoR č. 1'!K51)+IF('ZoR č. 2'!$D51="",0,'ZoR č. 2'!K51)+IF('ZoR č. 3'!$D51="",0,'ZoR č. 3'!K51)+IF('ZoR č. 4'!$D51="",0,'ZoR č. 4'!K51)+IF('ZoR č. 5'!$D51="",0,'ZoR č. 5'!K51)+IF('ZoR č. 6'!$D51="",0,'ZoR č. 6'!K51)+IF('ZoR č. 7'!$D51="",0,'ZoR č. 7'!K51)+IF('ZoR č. 8'!$D51="",0,'ZoR č. 8'!K51)+IF('ZoR č. 9'!$D51="",0,'ZoR č. 9'!K51)+IF('ZoR č. 10'!$D51="",0,'ZoR č. 10'!K51)+IF(ZZoR!$D51="",0,ZZoR!K51)</f>
        <v>0</v>
      </c>
      <c r="AB51" s="281">
        <f>IF('ZoR č. 1'!$D51="",0,'ZoR č. 1'!L51)+IF('ZoR č. 2'!$D51="",0,'ZoR č. 2'!L51)+IF('ZoR č. 3'!$D51="",0,'ZoR č. 3'!L51)+IF('ZoR č. 4'!$D51="",0,'ZoR č. 4'!L51)+IF('ZoR č. 5'!$D51="",0,'ZoR č. 5'!L51)+IF('ZoR č. 6'!$D51="",0,'ZoR č. 6'!L51)+IF('ZoR č. 7'!$D51="",0,'ZoR č. 7'!L51)+IF('ZoR č. 8'!$D51="",0,'ZoR č. 8'!L51)+IF('ZoR č. 9'!$D51="",0,'ZoR č. 9'!L51)+IF('ZoR č. 10'!$D51="",0,'ZoR č. 10'!L51)+IF(ZZoR!$D51="",0,ZZoR!L51)</f>
        <v>0</v>
      </c>
      <c r="AC51" s="281">
        <f>IF('ZoR č. 1'!$D51="",0,'ZoR č. 1'!M51)+IF('ZoR č. 2'!$D51="",0,'ZoR č. 2'!M51)+IF('ZoR č. 3'!$D51="",0,'ZoR č. 3'!M51)+IF('ZoR č. 4'!$D51="",0,'ZoR č. 4'!M51)+IF('ZoR č. 5'!$D51="",0,'ZoR č. 5'!M51)+IF('ZoR č. 6'!$D51="",0,'ZoR č. 6'!M51)+IF('ZoR č. 7'!$D51="",0,'ZoR č. 7'!M51)+IF('ZoR č. 8'!$D51="",0,'ZoR č. 8'!M51)+IF('ZoR č. 9'!$D51="",0,'ZoR č. 9'!M51)+IF('ZoR č. 10'!$D51="",0,'ZoR č. 10'!M51)+IF(ZZoR!$D51="",0,ZZoR!M51)</f>
        <v>0</v>
      </c>
      <c r="AE51" s="282" t="str">
        <f t="shared" si="3"/>
        <v/>
      </c>
    </row>
    <row r="52" spans="2:31" x14ac:dyDescent="0.25">
      <c r="B52" s="9" t="s">
        <v>95</v>
      </c>
      <c r="C52" s="98" t="str">
        <f>IF(COUNTA('Přehled partnerů'!C52:D52)&lt;&gt;2,"partner neuveden",IF('Přehled partnerů'!N52="ANO",'Přehled partnerů'!C52,"v tomto období nerelevantní"))</f>
        <v>partner neuveden</v>
      </c>
      <c r="D52" s="108" t="str">
        <f>IF(COUNTA('Přehled partnerů'!C52:D52)&lt;&gt;2,"",IF('Přehled partnerů'!N52="ANO",'Přehled partnerů'!D52,""))</f>
        <v/>
      </c>
      <c r="E52" s="21" t="str">
        <f t="shared" si="0"/>
        <v/>
      </c>
      <c r="F52" s="114" t="str">
        <f t="shared" si="1"/>
        <v/>
      </c>
      <c r="G52" s="125">
        <v>0</v>
      </c>
      <c r="H52" s="126">
        <v>0</v>
      </c>
      <c r="I52" s="126">
        <v>0</v>
      </c>
      <c r="J52" s="126">
        <v>0</v>
      </c>
      <c r="K52" s="16">
        <v>0</v>
      </c>
      <c r="L52" s="16">
        <v>0</v>
      </c>
      <c r="M52" s="20">
        <v>0</v>
      </c>
      <c r="N52" s="58" t="str">
        <f t="shared" si="2"/>
        <v/>
      </c>
      <c r="O52" s="267">
        <f>IF('Rozpočet + Žádosti o změnu'!$ER$2="ano",'Rozpočet + Žádosti o změnu'!EL52,IF('Rozpočet + Žádosti o změnu'!$EF$2="ano",'Rozpočet + Žádosti o změnu'!DZ52,IF('Rozpočet + Žádosti o změnu'!$DT$2="ano",'Rozpočet + Žádosti o změnu'!DN52,IF('Rozpočet + Žádosti o změnu'!$DH$2="ano",'Rozpočet + Žádosti o změnu'!DB52,IF('Rozpočet + Žádosti o změnu'!$CV$2="ano",'Rozpočet + Žádosti o změnu'!CP52,IF('Rozpočet + Žádosti o změnu'!$CJ$2="ano",'Rozpočet + Žádosti o změnu'!CD52,IF('Rozpočet + Žádosti o změnu'!$BX$2="ano",'Rozpočet + Žádosti o změnu'!BR52,IF('Rozpočet + Žádosti o změnu'!$BL$2="ano",'Rozpočet + Žádosti o změnu'!BF52,IF('Rozpočet + Žádosti o změnu'!$AZ$2="ano",'Rozpočet + Žádosti o změnu'!AT52,IF('Rozpočet + Žádosti o změnu'!$AN$2="ano",'Rozpočet + Žádosti o změnu'!AH52,'Rozpočet + Žádosti o změnu'!H52))))))))))</f>
        <v>0</v>
      </c>
      <c r="P52" s="267">
        <f>IF('Rozpočet + Žádosti o změnu'!$ER$2="ano",'Rozpočet + Žádosti o změnu'!EM52,IF('Rozpočet + Žádosti o změnu'!$EF$2="ano",'Rozpočet + Žádosti o změnu'!EA52,IF('Rozpočet + Žádosti o změnu'!$DT$2="ano",'Rozpočet + Žádosti o změnu'!DO52,IF('Rozpočet + Žádosti o změnu'!$DH$2="ano",'Rozpočet + Žádosti o změnu'!DC52,IF('Rozpočet + Žádosti o změnu'!$CV$2="ano",'Rozpočet + Žádosti o změnu'!CQ52,IF('Rozpočet + Žádosti o změnu'!$CJ$2="ano",'Rozpočet + Žádosti o změnu'!CE52,IF('Rozpočet + Žádosti o změnu'!$BX$2="ano",'Rozpočet + Žádosti o změnu'!BS52,IF('Rozpočet + Žádosti o změnu'!$BL$2="ano",'Rozpočet + Žádosti o změnu'!BG52,IF('Rozpočet + Žádosti o změnu'!$AZ$2="ano",'Rozpočet + Žádosti o změnu'!AU52,IF('Rozpočet + Žádosti o změnu'!$AN$2="ano",'Rozpočet + Žádosti o změnu'!AI52,'Rozpočet + Žádosti o změnu'!I52))))))))))</f>
        <v>0</v>
      </c>
      <c r="Q52" s="267">
        <f>IF('Rozpočet + Žádosti o změnu'!$ER$2="ano",'Rozpočet + Žádosti o změnu'!EN52,IF('Rozpočet + Žádosti o změnu'!$EF$2="ano",'Rozpočet + Žádosti o změnu'!EB52,IF('Rozpočet + Žádosti o změnu'!$DT$2="ano",'Rozpočet + Žádosti o změnu'!DP52,IF('Rozpočet + Žádosti o změnu'!$DH$2="ano",'Rozpočet + Žádosti o změnu'!DD52,IF('Rozpočet + Žádosti o změnu'!$CV$2="ano",'Rozpočet + Žádosti o změnu'!CR52,IF('Rozpočet + Žádosti o změnu'!$CJ$2="ano",'Rozpočet + Žádosti o změnu'!CF52,IF('Rozpočet + Žádosti o změnu'!$BX$2="ano",'Rozpočet + Žádosti o změnu'!BT52,IF('Rozpočet + Žádosti o změnu'!$BL$2="ano",'Rozpočet + Žádosti o změnu'!BH52,IF('Rozpočet + Žádosti o změnu'!$AZ$2="ano",'Rozpočet + Žádosti o změnu'!AV52,IF('Rozpočet + Žádosti o změnu'!$AN$2="ano",'Rozpočet + Žádosti o změnu'!AJ52,'Rozpočet + Žádosti o změnu'!J52))))))))))</f>
        <v>0</v>
      </c>
      <c r="R52" s="267">
        <f>IF('Rozpočet + Žádosti o změnu'!$ER$2="ano",'Rozpočet + Žádosti o změnu'!EO52,IF('Rozpočet + Žádosti o změnu'!$EF$2="ano",'Rozpočet + Žádosti o změnu'!EC52,IF('Rozpočet + Žádosti o změnu'!$DT$2="ano",'Rozpočet + Žádosti o změnu'!DQ52,IF('Rozpočet + Žádosti o změnu'!$DH$2="ano",'Rozpočet + Žádosti o změnu'!DE52,IF('Rozpočet + Žádosti o změnu'!$CV$2="ano",'Rozpočet + Žádosti o změnu'!CS52,IF('Rozpočet + Žádosti o změnu'!$CJ$2="ano",'Rozpočet + Žádosti o změnu'!CG52,IF('Rozpočet + Žádosti o změnu'!$BX$2="ano",'Rozpočet + Žádosti o změnu'!BU52,IF('Rozpočet + Žádosti o změnu'!$BL$2="ano",'Rozpočet + Žádosti o změnu'!BI52,IF('Rozpočet + Žádosti o změnu'!$AZ$2="ano",'Rozpočet + Žádosti o změnu'!AW52,IF('Rozpočet + Žádosti o změnu'!$AN$2="ano",'Rozpočet + Žádosti o změnu'!AK52,'Rozpočet + Žádosti o změnu'!K52))))))))))</f>
        <v>0</v>
      </c>
      <c r="S52" s="267">
        <f>IF('Rozpočet + Žádosti o změnu'!$ER$2="ano",'Rozpočet + Žádosti o změnu'!EP52,IF('Rozpočet + Žádosti o změnu'!$EF$2="ano",'Rozpočet + Žádosti o změnu'!ED52,IF('Rozpočet + Žádosti o změnu'!$DT$2="ano",'Rozpočet + Žádosti o změnu'!DR52,IF('Rozpočet + Žádosti o změnu'!$DH$2="ano",'Rozpočet + Žádosti o změnu'!DF52,IF('Rozpočet + Žádosti o změnu'!$CV$2="ano",'Rozpočet + Žádosti o změnu'!CT52,IF('Rozpočet + Žádosti o změnu'!$CJ$2="ano",'Rozpočet + Žádosti o změnu'!CH52,IF('Rozpočet + Žádosti o změnu'!$BX$2="ano",'Rozpočet + Žádosti o změnu'!BV52,IF('Rozpočet + Žádosti o změnu'!$BL$2="ano",'Rozpočet + Žádosti o změnu'!BJ52,IF('Rozpočet + Žádosti o změnu'!$AZ$2="ano",'Rozpočet + Žádosti o změnu'!AX52,IF('Rozpočet + Žádosti o změnu'!$AN$2="ano",'Rozpočet + Žádosti o změnu'!AL52,'Rozpočet + Žádosti o změnu'!L52))))))))))</f>
        <v>0</v>
      </c>
      <c r="T52" s="267">
        <f>IF('Rozpočet + Žádosti o změnu'!$ER$2="ano",'Rozpočet + Žádosti o změnu'!EQ52,IF('Rozpočet + Žádosti o změnu'!$EF$2="ano",'Rozpočet + Žádosti o změnu'!EE52,IF('Rozpočet + Žádosti o změnu'!$DT$2="ano",'Rozpočet + Žádosti o změnu'!DS52,IF('Rozpočet + Žádosti o změnu'!$DH$2="ano",'Rozpočet + Žádosti o změnu'!DG52,IF('Rozpočet + Žádosti o změnu'!$CV$2="ano",'Rozpočet + Žádosti o změnu'!CU52,IF('Rozpočet + Žádosti o změnu'!$CJ$2="ano",'Rozpočet + Žádosti o změnu'!CI52,IF('Rozpočet + Žádosti o změnu'!$BX$2="ano",'Rozpočet + Žádosti o změnu'!BW52,IF('Rozpočet + Žádosti o změnu'!$BL$2="ano",'Rozpočet + Žádosti o změnu'!BK52,IF('Rozpočet + Žádosti o změnu'!$AZ$2="ano",'Rozpočet + Žádosti o změnu'!AY52,IF('Rozpočet + Žádosti o změnu'!$AN$2="ano",'Rozpočet + Žádosti o změnu'!AM52,'Rozpočet + Žádosti o změnu'!M52))))))))))</f>
        <v>0</v>
      </c>
      <c r="U52" s="267">
        <f>IF('Rozpočet + Žádosti o změnu'!$ER$2="ano",'Rozpočet + Žádosti o změnu'!ER52,IF('Rozpočet + Žádosti o změnu'!$EF$2="ano",'Rozpočet + Žádosti o změnu'!EF52,IF('Rozpočet + Žádosti o změnu'!$DT$2="ano",'Rozpočet + Žádosti o změnu'!DT52,IF('Rozpočet + Žádosti o změnu'!$DH$2="ano",'Rozpočet + Žádosti o změnu'!DH52,IF('Rozpočet + Žádosti o změnu'!$CV$2="ano",'Rozpočet + Žádosti o změnu'!CV52,IF('Rozpočet + Žádosti o změnu'!$CJ$2="ano",'Rozpočet + Žádosti o změnu'!CJ52,IF('Rozpočet + Žádosti o změnu'!$BX$2="ano",'Rozpočet + Žádosti o změnu'!BX52,IF('Rozpočet + Žádosti o změnu'!$BL$2="ano",'Rozpočet + Žádosti o změnu'!BL52,IF('Rozpočet + Žádosti o změnu'!$AZ$2="ano",'Rozpočet + Žádosti o změnu'!AZ52,IF('Rozpočet + Žádosti o změnu'!$AN$2="ano",'Rozpočet + Žádosti o změnu'!AN52,'Rozpočet + Žádosti o změnu'!N52))))))))))</f>
        <v>0</v>
      </c>
      <c r="W52" s="281">
        <f>IF('ZoR č. 1'!$D52="",0,'ZoR č. 1'!G52)+IF('ZoR č. 2'!$D52="",0,'ZoR č. 2'!G52)+IF('ZoR č. 3'!$D52="",0,'ZoR č. 3'!G52)+IF('ZoR č. 4'!$D52="",0,'ZoR č. 4'!G52)+IF('ZoR č. 5'!$D52="",0,'ZoR č. 5'!G52)+IF('ZoR č. 6'!$D52="",0,'ZoR č. 6'!G52)+IF('ZoR č. 7'!$D52="",0,'ZoR č. 7'!G52)+IF('ZoR č. 8'!$D52="",0,'ZoR č. 8'!G52)+IF('ZoR č. 9'!$D52="",0,'ZoR č. 9'!G52)+IF('ZoR č. 10'!$D52="",0,'ZoR č. 10'!G52)+IF(ZZoR!$D52="",0,ZZoR!G52)</f>
        <v>0</v>
      </c>
      <c r="X52" s="281">
        <f>IF('ZoR č. 1'!$D52="",0,'ZoR č. 1'!H52)+IF('ZoR č. 2'!$D52="",0,'ZoR č. 2'!H52)+IF('ZoR č. 3'!$D52="",0,'ZoR č. 3'!H52)+IF('ZoR č. 4'!$D52="",0,'ZoR č. 4'!H52)+IF('ZoR č. 5'!$D52="",0,'ZoR č. 5'!H52)+IF('ZoR č. 6'!$D52="",0,'ZoR č. 6'!H52)+IF('ZoR č. 7'!$D52="",0,'ZoR č. 7'!H52)+IF('ZoR č. 8'!$D52="",0,'ZoR č. 8'!H52)+IF('ZoR č. 9'!$D52="",0,'ZoR č. 9'!H52)+IF('ZoR č. 10'!$D52="",0,'ZoR č. 10'!H52)+IF(ZZoR!$D52="",0,ZZoR!H52)</f>
        <v>0</v>
      </c>
      <c r="Y52" s="281">
        <f>IF('ZoR č. 1'!$D52="",0,'ZoR č. 1'!I52)+IF('ZoR č. 2'!$D52="",0,'ZoR č. 2'!I52)+IF('ZoR č. 3'!$D52="",0,'ZoR č. 3'!I52)+IF('ZoR č. 4'!$D52="",0,'ZoR č. 4'!I52)+IF('ZoR č. 5'!$D52="",0,'ZoR č. 5'!I52)+IF('ZoR č. 6'!$D52="",0,'ZoR č. 6'!I52)+IF('ZoR č. 7'!$D52="",0,'ZoR č. 7'!I52)+IF('ZoR č. 8'!$D52="",0,'ZoR č. 8'!I52)+IF('ZoR č. 9'!$D52="",0,'ZoR č. 9'!I52)+IF('ZoR č. 10'!$D52="",0,'ZoR č. 10'!I52)+IF(ZZoR!$D52="",0,ZZoR!I52)</f>
        <v>0</v>
      </c>
      <c r="Z52" s="281">
        <f>IF('ZoR č. 1'!$D52="",0,'ZoR č. 1'!J52)+IF('ZoR č. 2'!$D52="",0,'ZoR č. 2'!J52)+IF('ZoR č. 3'!$D52="",0,'ZoR č. 3'!J52)+IF('ZoR č. 4'!$D52="",0,'ZoR č. 4'!J52)+IF('ZoR č. 5'!$D52="",0,'ZoR č. 5'!J52)+IF('ZoR č. 6'!$D52="",0,'ZoR č. 6'!J52)+IF('ZoR č. 7'!$D52="",0,'ZoR č. 7'!J52)+IF('ZoR č. 8'!$D52="",0,'ZoR č. 8'!J52)+IF('ZoR č. 9'!$D52="",0,'ZoR č. 9'!J52)+IF('ZoR č. 10'!$D52="",0,'ZoR č. 10'!J52)+IF(ZZoR!$D52="",0,ZZoR!J52)</f>
        <v>0</v>
      </c>
      <c r="AA52" s="281">
        <f>IF('ZoR č. 1'!$D52="",0,'ZoR č. 1'!K52)+IF('ZoR č. 2'!$D52="",0,'ZoR č. 2'!K52)+IF('ZoR č. 3'!$D52="",0,'ZoR č. 3'!K52)+IF('ZoR č. 4'!$D52="",0,'ZoR č. 4'!K52)+IF('ZoR č. 5'!$D52="",0,'ZoR č. 5'!K52)+IF('ZoR č. 6'!$D52="",0,'ZoR č. 6'!K52)+IF('ZoR č. 7'!$D52="",0,'ZoR č. 7'!K52)+IF('ZoR č. 8'!$D52="",0,'ZoR č. 8'!K52)+IF('ZoR č. 9'!$D52="",0,'ZoR č. 9'!K52)+IF('ZoR č. 10'!$D52="",0,'ZoR č. 10'!K52)+IF(ZZoR!$D52="",0,ZZoR!K52)</f>
        <v>0</v>
      </c>
      <c r="AB52" s="281">
        <f>IF('ZoR č. 1'!$D52="",0,'ZoR č. 1'!L52)+IF('ZoR č. 2'!$D52="",0,'ZoR č. 2'!L52)+IF('ZoR č. 3'!$D52="",0,'ZoR č. 3'!L52)+IF('ZoR č. 4'!$D52="",0,'ZoR č. 4'!L52)+IF('ZoR č. 5'!$D52="",0,'ZoR č. 5'!L52)+IF('ZoR č. 6'!$D52="",0,'ZoR č. 6'!L52)+IF('ZoR č. 7'!$D52="",0,'ZoR č. 7'!L52)+IF('ZoR č. 8'!$D52="",0,'ZoR č. 8'!L52)+IF('ZoR č. 9'!$D52="",0,'ZoR č. 9'!L52)+IF('ZoR č. 10'!$D52="",0,'ZoR č. 10'!L52)+IF(ZZoR!$D52="",0,ZZoR!L52)</f>
        <v>0</v>
      </c>
      <c r="AC52" s="281">
        <f>IF('ZoR č. 1'!$D52="",0,'ZoR č. 1'!M52)+IF('ZoR č. 2'!$D52="",0,'ZoR č. 2'!M52)+IF('ZoR č. 3'!$D52="",0,'ZoR č. 3'!M52)+IF('ZoR č. 4'!$D52="",0,'ZoR č. 4'!M52)+IF('ZoR č. 5'!$D52="",0,'ZoR č. 5'!M52)+IF('ZoR č. 6'!$D52="",0,'ZoR č. 6'!M52)+IF('ZoR č. 7'!$D52="",0,'ZoR č. 7'!M52)+IF('ZoR č. 8'!$D52="",0,'ZoR č. 8'!M52)+IF('ZoR č. 9'!$D52="",0,'ZoR č. 9'!M52)+IF('ZoR č. 10'!$D52="",0,'ZoR č. 10'!M52)+IF(ZZoR!$D52="",0,ZZoR!M52)</f>
        <v>0</v>
      </c>
      <c r="AE52" s="282" t="str">
        <f t="shared" si="3"/>
        <v/>
      </c>
    </row>
    <row r="53" spans="2:31" x14ac:dyDescent="0.25">
      <c r="B53" s="9" t="s">
        <v>96</v>
      </c>
      <c r="C53" s="98" t="str">
        <f>IF(COUNTA('Přehled partnerů'!C53:D53)&lt;&gt;2,"partner neuveden",IF('Přehled partnerů'!N53="ANO",'Přehled partnerů'!C53,"v tomto období nerelevantní"))</f>
        <v>partner neuveden</v>
      </c>
      <c r="D53" s="108" t="str">
        <f>IF(COUNTA('Přehled partnerů'!C53:D53)&lt;&gt;2,"",IF('Přehled partnerů'!N53="ANO",'Přehled partnerů'!D53,""))</f>
        <v/>
      </c>
      <c r="E53" s="21" t="str">
        <f t="shared" si="0"/>
        <v/>
      </c>
      <c r="F53" s="114" t="str">
        <f t="shared" si="1"/>
        <v/>
      </c>
      <c r="G53" s="125">
        <v>0</v>
      </c>
      <c r="H53" s="126">
        <v>0</v>
      </c>
      <c r="I53" s="126">
        <v>0</v>
      </c>
      <c r="J53" s="126">
        <v>0</v>
      </c>
      <c r="K53" s="16">
        <v>0</v>
      </c>
      <c r="L53" s="16">
        <v>0</v>
      </c>
      <c r="M53" s="20">
        <v>0</v>
      </c>
      <c r="N53" s="58" t="str">
        <f t="shared" si="2"/>
        <v/>
      </c>
      <c r="O53" s="267">
        <f>IF('Rozpočet + Žádosti o změnu'!$ER$2="ano",'Rozpočet + Žádosti o změnu'!EL53,IF('Rozpočet + Žádosti o změnu'!$EF$2="ano",'Rozpočet + Žádosti o změnu'!DZ53,IF('Rozpočet + Žádosti o změnu'!$DT$2="ano",'Rozpočet + Žádosti o změnu'!DN53,IF('Rozpočet + Žádosti o změnu'!$DH$2="ano",'Rozpočet + Žádosti o změnu'!DB53,IF('Rozpočet + Žádosti o změnu'!$CV$2="ano",'Rozpočet + Žádosti o změnu'!CP53,IF('Rozpočet + Žádosti o změnu'!$CJ$2="ano",'Rozpočet + Žádosti o změnu'!CD53,IF('Rozpočet + Žádosti o změnu'!$BX$2="ano",'Rozpočet + Žádosti o změnu'!BR53,IF('Rozpočet + Žádosti o změnu'!$BL$2="ano",'Rozpočet + Žádosti o změnu'!BF53,IF('Rozpočet + Žádosti o změnu'!$AZ$2="ano",'Rozpočet + Žádosti o změnu'!AT53,IF('Rozpočet + Žádosti o změnu'!$AN$2="ano",'Rozpočet + Žádosti o změnu'!AH53,'Rozpočet + Žádosti o změnu'!H53))))))))))</f>
        <v>0</v>
      </c>
      <c r="P53" s="267">
        <f>IF('Rozpočet + Žádosti o změnu'!$ER$2="ano",'Rozpočet + Žádosti o změnu'!EM53,IF('Rozpočet + Žádosti o změnu'!$EF$2="ano",'Rozpočet + Žádosti o změnu'!EA53,IF('Rozpočet + Žádosti o změnu'!$DT$2="ano",'Rozpočet + Žádosti o změnu'!DO53,IF('Rozpočet + Žádosti o změnu'!$DH$2="ano",'Rozpočet + Žádosti o změnu'!DC53,IF('Rozpočet + Žádosti o změnu'!$CV$2="ano",'Rozpočet + Žádosti o změnu'!CQ53,IF('Rozpočet + Žádosti o změnu'!$CJ$2="ano",'Rozpočet + Žádosti o změnu'!CE53,IF('Rozpočet + Žádosti o změnu'!$BX$2="ano",'Rozpočet + Žádosti o změnu'!BS53,IF('Rozpočet + Žádosti o změnu'!$BL$2="ano",'Rozpočet + Žádosti o změnu'!BG53,IF('Rozpočet + Žádosti o změnu'!$AZ$2="ano",'Rozpočet + Žádosti o změnu'!AU53,IF('Rozpočet + Žádosti o změnu'!$AN$2="ano",'Rozpočet + Žádosti o změnu'!AI53,'Rozpočet + Žádosti o změnu'!I53))))))))))</f>
        <v>0</v>
      </c>
      <c r="Q53" s="267">
        <f>IF('Rozpočet + Žádosti o změnu'!$ER$2="ano",'Rozpočet + Žádosti o změnu'!EN53,IF('Rozpočet + Žádosti o změnu'!$EF$2="ano",'Rozpočet + Žádosti o změnu'!EB53,IF('Rozpočet + Žádosti o změnu'!$DT$2="ano",'Rozpočet + Žádosti o změnu'!DP53,IF('Rozpočet + Žádosti o změnu'!$DH$2="ano",'Rozpočet + Žádosti o změnu'!DD53,IF('Rozpočet + Žádosti o změnu'!$CV$2="ano",'Rozpočet + Žádosti o změnu'!CR53,IF('Rozpočet + Žádosti o změnu'!$CJ$2="ano",'Rozpočet + Žádosti o změnu'!CF53,IF('Rozpočet + Žádosti o změnu'!$BX$2="ano",'Rozpočet + Žádosti o změnu'!BT53,IF('Rozpočet + Žádosti o změnu'!$BL$2="ano",'Rozpočet + Žádosti o změnu'!BH53,IF('Rozpočet + Žádosti o změnu'!$AZ$2="ano",'Rozpočet + Žádosti o změnu'!AV53,IF('Rozpočet + Žádosti o změnu'!$AN$2="ano",'Rozpočet + Žádosti o změnu'!AJ53,'Rozpočet + Žádosti o změnu'!J53))))))))))</f>
        <v>0</v>
      </c>
      <c r="R53" s="267">
        <f>IF('Rozpočet + Žádosti o změnu'!$ER$2="ano",'Rozpočet + Žádosti o změnu'!EO53,IF('Rozpočet + Žádosti o změnu'!$EF$2="ano",'Rozpočet + Žádosti o změnu'!EC53,IF('Rozpočet + Žádosti o změnu'!$DT$2="ano",'Rozpočet + Žádosti o změnu'!DQ53,IF('Rozpočet + Žádosti o změnu'!$DH$2="ano",'Rozpočet + Žádosti o změnu'!DE53,IF('Rozpočet + Žádosti o změnu'!$CV$2="ano",'Rozpočet + Žádosti o změnu'!CS53,IF('Rozpočet + Žádosti o změnu'!$CJ$2="ano",'Rozpočet + Žádosti o změnu'!CG53,IF('Rozpočet + Žádosti o změnu'!$BX$2="ano",'Rozpočet + Žádosti o změnu'!BU53,IF('Rozpočet + Žádosti o změnu'!$BL$2="ano",'Rozpočet + Žádosti o změnu'!BI53,IF('Rozpočet + Žádosti o změnu'!$AZ$2="ano",'Rozpočet + Žádosti o změnu'!AW53,IF('Rozpočet + Žádosti o změnu'!$AN$2="ano",'Rozpočet + Žádosti o změnu'!AK53,'Rozpočet + Žádosti o změnu'!K53))))))))))</f>
        <v>0</v>
      </c>
      <c r="S53" s="267">
        <f>IF('Rozpočet + Žádosti o změnu'!$ER$2="ano",'Rozpočet + Žádosti o změnu'!EP53,IF('Rozpočet + Žádosti o změnu'!$EF$2="ano",'Rozpočet + Žádosti o změnu'!ED53,IF('Rozpočet + Žádosti o změnu'!$DT$2="ano",'Rozpočet + Žádosti o změnu'!DR53,IF('Rozpočet + Žádosti o změnu'!$DH$2="ano",'Rozpočet + Žádosti o změnu'!DF53,IF('Rozpočet + Žádosti o změnu'!$CV$2="ano",'Rozpočet + Žádosti o změnu'!CT53,IF('Rozpočet + Žádosti o změnu'!$CJ$2="ano",'Rozpočet + Žádosti o změnu'!CH53,IF('Rozpočet + Žádosti o změnu'!$BX$2="ano",'Rozpočet + Žádosti o změnu'!BV53,IF('Rozpočet + Žádosti o změnu'!$BL$2="ano",'Rozpočet + Žádosti o změnu'!BJ53,IF('Rozpočet + Žádosti o změnu'!$AZ$2="ano",'Rozpočet + Žádosti o změnu'!AX53,IF('Rozpočet + Žádosti o změnu'!$AN$2="ano",'Rozpočet + Žádosti o změnu'!AL53,'Rozpočet + Žádosti o změnu'!L53))))))))))</f>
        <v>0</v>
      </c>
      <c r="T53" s="267">
        <f>IF('Rozpočet + Žádosti o změnu'!$ER$2="ano",'Rozpočet + Žádosti o změnu'!EQ53,IF('Rozpočet + Žádosti o změnu'!$EF$2="ano",'Rozpočet + Žádosti o změnu'!EE53,IF('Rozpočet + Žádosti o změnu'!$DT$2="ano",'Rozpočet + Žádosti o změnu'!DS53,IF('Rozpočet + Žádosti o změnu'!$DH$2="ano",'Rozpočet + Žádosti o změnu'!DG53,IF('Rozpočet + Žádosti o změnu'!$CV$2="ano",'Rozpočet + Žádosti o změnu'!CU53,IF('Rozpočet + Žádosti o změnu'!$CJ$2="ano",'Rozpočet + Žádosti o změnu'!CI53,IF('Rozpočet + Žádosti o změnu'!$BX$2="ano",'Rozpočet + Žádosti o změnu'!BW53,IF('Rozpočet + Žádosti o změnu'!$BL$2="ano",'Rozpočet + Žádosti o změnu'!BK53,IF('Rozpočet + Žádosti o změnu'!$AZ$2="ano",'Rozpočet + Žádosti o změnu'!AY53,IF('Rozpočet + Žádosti o změnu'!$AN$2="ano",'Rozpočet + Žádosti o změnu'!AM53,'Rozpočet + Žádosti o změnu'!M53))))))))))</f>
        <v>0</v>
      </c>
      <c r="U53" s="267">
        <f>IF('Rozpočet + Žádosti o změnu'!$ER$2="ano",'Rozpočet + Žádosti o změnu'!ER53,IF('Rozpočet + Žádosti o změnu'!$EF$2="ano",'Rozpočet + Žádosti o změnu'!EF53,IF('Rozpočet + Žádosti o změnu'!$DT$2="ano",'Rozpočet + Žádosti o změnu'!DT53,IF('Rozpočet + Žádosti o změnu'!$DH$2="ano",'Rozpočet + Žádosti o změnu'!DH53,IF('Rozpočet + Žádosti o změnu'!$CV$2="ano",'Rozpočet + Žádosti o změnu'!CV53,IF('Rozpočet + Žádosti o změnu'!$CJ$2="ano",'Rozpočet + Žádosti o změnu'!CJ53,IF('Rozpočet + Žádosti o změnu'!$BX$2="ano",'Rozpočet + Žádosti o změnu'!BX53,IF('Rozpočet + Žádosti o změnu'!$BL$2="ano",'Rozpočet + Žádosti o změnu'!BL53,IF('Rozpočet + Žádosti o změnu'!$AZ$2="ano",'Rozpočet + Žádosti o změnu'!AZ53,IF('Rozpočet + Žádosti o změnu'!$AN$2="ano",'Rozpočet + Žádosti o změnu'!AN53,'Rozpočet + Žádosti o změnu'!N53))))))))))</f>
        <v>0</v>
      </c>
      <c r="W53" s="281">
        <f>IF('ZoR č. 1'!$D53="",0,'ZoR č. 1'!G53)+IF('ZoR č. 2'!$D53="",0,'ZoR č. 2'!G53)+IF('ZoR č. 3'!$D53="",0,'ZoR č. 3'!G53)+IF('ZoR č. 4'!$D53="",0,'ZoR č. 4'!G53)+IF('ZoR č. 5'!$D53="",0,'ZoR č. 5'!G53)+IF('ZoR č. 6'!$D53="",0,'ZoR č. 6'!G53)+IF('ZoR č. 7'!$D53="",0,'ZoR č. 7'!G53)+IF('ZoR č. 8'!$D53="",0,'ZoR č. 8'!G53)+IF('ZoR č. 9'!$D53="",0,'ZoR č. 9'!G53)+IF('ZoR č. 10'!$D53="",0,'ZoR č. 10'!G53)+IF(ZZoR!$D53="",0,ZZoR!G53)</f>
        <v>0</v>
      </c>
      <c r="X53" s="281">
        <f>IF('ZoR č. 1'!$D53="",0,'ZoR č. 1'!H53)+IF('ZoR č. 2'!$D53="",0,'ZoR č. 2'!H53)+IF('ZoR č. 3'!$D53="",0,'ZoR č. 3'!H53)+IF('ZoR č. 4'!$D53="",0,'ZoR č. 4'!H53)+IF('ZoR č. 5'!$D53="",0,'ZoR č. 5'!H53)+IF('ZoR č. 6'!$D53="",0,'ZoR č. 6'!H53)+IF('ZoR č. 7'!$D53="",0,'ZoR č. 7'!H53)+IF('ZoR č. 8'!$D53="",0,'ZoR č. 8'!H53)+IF('ZoR č. 9'!$D53="",0,'ZoR č. 9'!H53)+IF('ZoR č. 10'!$D53="",0,'ZoR č. 10'!H53)+IF(ZZoR!$D53="",0,ZZoR!H53)</f>
        <v>0</v>
      </c>
      <c r="Y53" s="281">
        <f>IF('ZoR č. 1'!$D53="",0,'ZoR č. 1'!I53)+IF('ZoR č. 2'!$D53="",0,'ZoR č. 2'!I53)+IF('ZoR č. 3'!$D53="",0,'ZoR č. 3'!I53)+IF('ZoR č. 4'!$D53="",0,'ZoR č. 4'!I53)+IF('ZoR č. 5'!$D53="",0,'ZoR č. 5'!I53)+IF('ZoR č. 6'!$D53="",0,'ZoR č. 6'!I53)+IF('ZoR č. 7'!$D53="",0,'ZoR č. 7'!I53)+IF('ZoR č. 8'!$D53="",0,'ZoR č. 8'!I53)+IF('ZoR č. 9'!$D53="",0,'ZoR č. 9'!I53)+IF('ZoR č. 10'!$D53="",0,'ZoR č. 10'!I53)+IF(ZZoR!$D53="",0,ZZoR!I53)</f>
        <v>0</v>
      </c>
      <c r="Z53" s="281">
        <f>IF('ZoR č. 1'!$D53="",0,'ZoR č. 1'!J53)+IF('ZoR č. 2'!$D53="",0,'ZoR č. 2'!J53)+IF('ZoR č. 3'!$D53="",0,'ZoR č. 3'!J53)+IF('ZoR č. 4'!$D53="",0,'ZoR č. 4'!J53)+IF('ZoR č. 5'!$D53="",0,'ZoR č. 5'!J53)+IF('ZoR č. 6'!$D53="",0,'ZoR č. 6'!J53)+IF('ZoR č. 7'!$D53="",0,'ZoR č. 7'!J53)+IF('ZoR č. 8'!$D53="",0,'ZoR č. 8'!J53)+IF('ZoR č. 9'!$D53="",0,'ZoR č. 9'!J53)+IF('ZoR č. 10'!$D53="",0,'ZoR č. 10'!J53)+IF(ZZoR!$D53="",0,ZZoR!J53)</f>
        <v>0</v>
      </c>
      <c r="AA53" s="281">
        <f>IF('ZoR č. 1'!$D53="",0,'ZoR č. 1'!K53)+IF('ZoR č. 2'!$D53="",0,'ZoR č. 2'!K53)+IF('ZoR č. 3'!$D53="",0,'ZoR č. 3'!K53)+IF('ZoR č. 4'!$D53="",0,'ZoR č. 4'!K53)+IF('ZoR č. 5'!$D53="",0,'ZoR č. 5'!K53)+IF('ZoR č. 6'!$D53="",0,'ZoR č. 6'!K53)+IF('ZoR č. 7'!$D53="",0,'ZoR č. 7'!K53)+IF('ZoR č. 8'!$D53="",0,'ZoR č. 8'!K53)+IF('ZoR č. 9'!$D53="",0,'ZoR č. 9'!K53)+IF('ZoR č. 10'!$D53="",0,'ZoR č. 10'!K53)+IF(ZZoR!$D53="",0,ZZoR!K53)</f>
        <v>0</v>
      </c>
      <c r="AB53" s="281">
        <f>IF('ZoR č. 1'!$D53="",0,'ZoR č. 1'!L53)+IF('ZoR č. 2'!$D53="",0,'ZoR č. 2'!L53)+IF('ZoR č. 3'!$D53="",0,'ZoR č. 3'!L53)+IF('ZoR č. 4'!$D53="",0,'ZoR č. 4'!L53)+IF('ZoR č. 5'!$D53="",0,'ZoR č. 5'!L53)+IF('ZoR č. 6'!$D53="",0,'ZoR č. 6'!L53)+IF('ZoR č. 7'!$D53="",0,'ZoR č. 7'!L53)+IF('ZoR č. 8'!$D53="",0,'ZoR č. 8'!L53)+IF('ZoR č. 9'!$D53="",0,'ZoR č. 9'!L53)+IF('ZoR č. 10'!$D53="",0,'ZoR č. 10'!L53)+IF(ZZoR!$D53="",0,ZZoR!L53)</f>
        <v>0</v>
      </c>
      <c r="AC53" s="281">
        <f>IF('ZoR č. 1'!$D53="",0,'ZoR č. 1'!M53)+IF('ZoR č. 2'!$D53="",0,'ZoR č. 2'!M53)+IF('ZoR č. 3'!$D53="",0,'ZoR č. 3'!M53)+IF('ZoR č. 4'!$D53="",0,'ZoR č. 4'!M53)+IF('ZoR č. 5'!$D53="",0,'ZoR č. 5'!M53)+IF('ZoR č. 6'!$D53="",0,'ZoR č. 6'!M53)+IF('ZoR č. 7'!$D53="",0,'ZoR č. 7'!M53)+IF('ZoR č. 8'!$D53="",0,'ZoR č. 8'!M53)+IF('ZoR č. 9'!$D53="",0,'ZoR č. 9'!M53)+IF('ZoR č. 10'!$D53="",0,'ZoR č. 10'!M53)+IF(ZZoR!$D53="",0,ZZoR!M53)</f>
        <v>0</v>
      </c>
      <c r="AE53" s="282" t="str">
        <f t="shared" si="3"/>
        <v/>
      </c>
    </row>
    <row r="54" spans="2:31" x14ac:dyDescent="0.25">
      <c r="B54" s="9" t="s">
        <v>97</v>
      </c>
      <c r="C54" s="98" t="str">
        <f>IF(COUNTA('Přehled partnerů'!C54:D54)&lt;&gt;2,"partner neuveden",IF('Přehled partnerů'!N54="ANO",'Přehled partnerů'!C54,"v tomto období nerelevantní"))</f>
        <v>partner neuveden</v>
      </c>
      <c r="D54" s="108" t="str">
        <f>IF(COUNTA('Přehled partnerů'!C54:D54)&lt;&gt;2,"",IF('Přehled partnerů'!N54="ANO",'Přehled partnerů'!D54,""))</f>
        <v/>
      </c>
      <c r="E54" s="21" t="str">
        <f t="shared" si="0"/>
        <v/>
      </c>
      <c r="F54" s="114" t="str">
        <f t="shared" si="1"/>
        <v/>
      </c>
      <c r="G54" s="125">
        <v>0</v>
      </c>
      <c r="H54" s="126">
        <v>0</v>
      </c>
      <c r="I54" s="126">
        <v>0</v>
      </c>
      <c r="J54" s="126">
        <v>0</v>
      </c>
      <c r="K54" s="16">
        <v>0</v>
      </c>
      <c r="L54" s="16">
        <v>0</v>
      </c>
      <c r="M54" s="20">
        <v>0</v>
      </c>
      <c r="N54" s="58" t="str">
        <f t="shared" si="2"/>
        <v/>
      </c>
      <c r="O54" s="267">
        <f>IF('Rozpočet + Žádosti o změnu'!$ER$2="ano",'Rozpočet + Žádosti o změnu'!EL54,IF('Rozpočet + Žádosti o změnu'!$EF$2="ano",'Rozpočet + Žádosti o změnu'!DZ54,IF('Rozpočet + Žádosti o změnu'!$DT$2="ano",'Rozpočet + Žádosti o změnu'!DN54,IF('Rozpočet + Žádosti o změnu'!$DH$2="ano",'Rozpočet + Žádosti o změnu'!DB54,IF('Rozpočet + Žádosti o změnu'!$CV$2="ano",'Rozpočet + Žádosti o změnu'!CP54,IF('Rozpočet + Žádosti o změnu'!$CJ$2="ano",'Rozpočet + Žádosti o změnu'!CD54,IF('Rozpočet + Žádosti o změnu'!$BX$2="ano",'Rozpočet + Žádosti o změnu'!BR54,IF('Rozpočet + Žádosti o změnu'!$BL$2="ano",'Rozpočet + Žádosti o změnu'!BF54,IF('Rozpočet + Žádosti o změnu'!$AZ$2="ano",'Rozpočet + Žádosti o změnu'!AT54,IF('Rozpočet + Žádosti o změnu'!$AN$2="ano",'Rozpočet + Žádosti o změnu'!AH54,'Rozpočet + Žádosti o změnu'!H54))))))))))</f>
        <v>0</v>
      </c>
      <c r="P54" s="267">
        <f>IF('Rozpočet + Žádosti o změnu'!$ER$2="ano",'Rozpočet + Žádosti o změnu'!EM54,IF('Rozpočet + Žádosti o změnu'!$EF$2="ano",'Rozpočet + Žádosti o změnu'!EA54,IF('Rozpočet + Žádosti o změnu'!$DT$2="ano",'Rozpočet + Žádosti o změnu'!DO54,IF('Rozpočet + Žádosti o změnu'!$DH$2="ano",'Rozpočet + Žádosti o změnu'!DC54,IF('Rozpočet + Žádosti o změnu'!$CV$2="ano",'Rozpočet + Žádosti o změnu'!CQ54,IF('Rozpočet + Žádosti o změnu'!$CJ$2="ano",'Rozpočet + Žádosti o změnu'!CE54,IF('Rozpočet + Žádosti o změnu'!$BX$2="ano",'Rozpočet + Žádosti o změnu'!BS54,IF('Rozpočet + Žádosti o změnu'!$BL$2="ano",'Rozpočet + Žádosti o změnu'!BG54,IF('Rozpočet + Žádosti o změnu'!$AZ$2="ano",'Rozpočet + Žádosti o změnu'!AU54,IF('Rozpočet + Žádosti o změnu'!$AN$2="ano",'Rozpočet + Žádosti o změnu'!AI54,'Rozpočet + Žádosti o změnu'!I54))))))))))</f>
        <v>0</v>
      </c>
      <c r="Q54" s="267">
        <f>IF('Rozpočet + Žádosti o změnu'!$ER$2="ano",'Rozpočet + Žádosti o změnu'!EN54,IF('Rozpočet + Žádosti o změnu'!$EF$2="ano",'Rozpočet + Žádosti o změnu'!EB54,IF('Rozpočet + Žádosti o změnu'!$DT$2="ano",'Rozpočet + Žádosti o změnu'!DP54,IF('Rozpočet + Žádosti o změnu'!$DH$2="ano",'Rozpočet + Žádosti o změnu'!DD54,IF('Rozpočet + Žádosti o změnu'!$CV$2="ano",'Rozpočet + Žádosti o změnu'!CR54,IF('Rozpočet + Žádosti o změnu'!$CJ$2="ano",'Rozpočet + Žádosti o změnu'!CF54,IF('Rozpočet + Žádosti o změnu'!$BX$2="ano",'Rozpočet + Žádosti o změnu'!BT54,IF('Rozpočet + Žádosti o změnu'!$BL$2="ano",'Rozpočet + Žádosti o změnu'!BH54,IF('Rozpočet + Žádosti o změnu'!$AZ$2="ano",'Rozpočet + Žádosti o změnu'!AV54,IF('Rozpočet + Žádosti o změnu'!$AN$2="ano",'Rozpočet + Žádosti o změnu'!AJ54,'Rozpočet + Žádosti o změnu'!J54))))))))))</f>
        <v>0</v>
      </c>
      <c r="R54" s="267">
        <f>IF('Rozpočet + Žádosti o změnu'!$ER$2="ano",'Rozpočet + Žádosti o změnu'!EO54,IF('Rozpočet + Žádosti o změnu'!$EF$2="ano",'Rozpočet + Žádosti o změnu'!EC54,IF('Rozpočet + Žádosti o změnu'!$DT$2="ano",'Rozpočet + Žádosti o změnu'!DQ54,IF('Rozpočet + Žádosti o změnu'!$DH$2="ano",'Rozpočet + Žádosti o změnu'!DE54,IF('Rozpočet + Žádosti o změnu'!$CV$2="ano",'Rozpočet + Žádosti o změnu'!CS54,IF('Rozpočet + Žádosti o změnu'!$CJ$2="ano",'Rozpočet + Žádosti o změnu'!CG54,IF('Rozpočet + Žádosti o změnu'!$BX$2="ano",'Rozpočet + Žádosti o změnu'!BU54,IF('Rozpočet + Žádosti o změnu'!$BL$2="ano",'Rozpočet + Žádosti o změnu'!BI54,IF('Rozpočet + Žádosti o změnu'!$AZ$2="ano",'Rozpočet + Žádosti o změnu'!AW54,IF('Rozpočet + Žádosti o změnu'!$AN$2="ano",'Rozpočet + Žádosti o změnu'!AK54,'Rozpočet + Žádosti o změnu'!K54))))))))))</f>
        <v>0</v>
      </c>
      <c r="S54" s="267">
        <f>IF('Rozpočet + Žádosti o změnu'!$ER$2="ano",'Rozpočet + Žádosti o změnu'!EP54,IF('Rozpočet + Žádosti o změnu'!$EF$2="ano",'Rozpočet + Žádosti o změnu'!ED54,IF('Rozpočet + Žádosti o změnu'!$DT$2="ano",'Rozpočet + Žádosti o změnu'!DR54,IF('Rozpočet + Žádosti o změnu'!$DH$2="ano",'Rozpočet + Žádosti o změnu'!DF54,IF('Rozpočet + Žádosti o změnu'!$CV$2="ano",'Rozpočet + Žádosti o změnu'!CT54,IF('Rozpočet + Žádosti o změnu'!$CJ$2="ano",'Rozpočet + Žádosti o změnu'!CH54,IF('Rozpočet + Žádosti o změnu'!$BX$2="ano",'Rozpočet + Žádosti o změnu'!BV54,IF('Rozpočet + Žádosti o změnu'!$BL$2="ano",'Rozpočet + Žádosti o změnu'!BJ54,IF('Rozpočet + Žádosti o změnu'!$AZ$2="ano",'Rozpočet + Žádosti o změnu'!AX54,IF('Rozpočet + Žádosti o změnu'!$AN$2="ano",'Rozpočet + Žádosti o změnu'!AL54,'Rozpočet + Žádosti o změnu'!L54))))))))))</f>
        <v>0</v>
      </c>
      <c r="T54" s="267">
        <f>IF('Rozpočet + Žádosti o změnu'!$ER$2="ano",'Rozpočet + Žádosti o změnu'!EQ54,IF('Rozpočet + Žádosti o změnu'!$EF$2="ano",'Rozpočet + Žádosti o změnu'!EE54,IF('Rozpočet + Žádosti o změnu'!$DT$2="ano",'Rozpočet + Žádosti o změnu'!DS54,IF('Rozpočet + Žádosti o změnu'!$DH$2="ano",'Rozpočet + Žádosti o změnu'!DG54,IF('Rozpočet + Žádosti o změnu'!$CV$2="ano",'Rozpočet + Žádosti o změnu'!CU54,IF('Rozpočet + Žádosti o změnu'!$CJ$2="ano",'Rozpočet + Žádosti o změnu'!CI54,IF('Rozpočet + Žádosti o změnu'!$BX$2="ano",'Rozpočet + Žádosti o změnu'!BW54,IF('Rozpočet + Žádosti o změnu'!$BL$2="ano",'Rozpočet + Žádosti o změnu'!BK54,IF('Rozpočet + Žádosti o změnu'!$AZ$2="ano",'Rozpočet + Žádosti o změnu'!AY54,IF('Rozpočet + Žádosti o změnu'!$AN$2="ano",'Rozpočet + Žádosti o změnu'!AM54,'Rozpočet + Žádosti o změnu'!M54))))))))))</f>
        <v>0</v>
      </c>
      <c r="U54" s="267">
        <f>IF('Rozpočet + Žádosti o změnu'!$ER$2="ano",'Rozpočet + Žádosti o změnu'!ER54,IF('Rozpočet + Žádosti o změnu'!$EF$2="ano",'Rozpočet + Žádosti o změnu'!EF54,IF('Rozpočet + Žádosti o změnu'!$DT$2="ano",'Rozpočet + Žádosti o změnu'!DT54,IF('Rozpočet + Žádosti o změnu'!$DH$2="ano",'Rozpočet + Žádosti o změnu'!DH54,IF('Rozpočet + Žádosti o změnu'!$CV$2="ano",'Rozpočet + Žádosti o změnu'!CV54,IF('Rozpočet + Žádosti o změnu'!$CJ$2="ano",'Rozpočet + Žádosti o změnu'!CJ54,IF('Rozpočet + Žádosti o změnu'!$BX$2="ano",'Rozpočet + Žádosti o změnu'!BX54,IF('Rozpočet + Žádosti o změnu'!$BL$2="ano",'Rozpočet + Žádosti o změnu'!BL54,IF('Rozpočet + Žádosti o změnu'!$AZ$2="ano",'Rozpočet + Žádosti o změnu'!AZ54,IF('Rozpočet + Žádosti o změnu'!$AN$2="ano",'Rozpočet + Žádosti o změnu'!AN54,'Rozpočet + Žádosti o změnu'!N54))))))))))</f>
        <v>0</v>
      </c>
      <c r="W54" s="281">
        <f>IF('ZoR č. 1'!$D54="",0,'ZoR č. 1'!G54)+IF('ZoR č. 2'!$D54="",0,'ZoR č. 2'!G54)+IF('ZoR č. 3'!$D54="",0,'ZoR č. 3'!G54)+IF('ZoR č. 4'!$D54="",0,'ZoR č. 4'!G54)+IF('ZoR č. 5'!$D54="",0,'ZoR č. 5'!G54)+IF('ZoR č. 6'!$D54="",0,'ZoR č. 6'!G54)+IF('ZoR č. 7'!$D54="",0,'ZoR č. 7'!G54)+IF('ZoR č. 8'!$D54="",0,'ZoR č. 8'!G54)+IF('ZoR č. 9'!$D54="",0,'ZoR č. 9'!G54)+IF('ZoR č. 10'!$D54="",0,'ZoR č. 10'!G54)+IF(ZZoR!$D54="",0,ZZoR!G54)</f>
        <v>0</v>
      </c>
      <c r="X54" s="281">
        <f>IF('ZoR č. 1'!$D54="",0,'ZoR č. 1'!H54)+IF('ZoR č. 2'!$D54="",0,'ZoR č. 2'!H54)+IF('ZoR č. 3'!$D54="",0,'ZoR č. 3'!H54)+IF('ZoR č. 4'!$D54="",0,'ZoR č. 4'!H54)+IF('ZoR č. 5'!$D54="",0,'ZoR č. 5'!H54)+IF('ZoR č. 6'!$D54="",0,'ZoR č. 6'!H54)+IF('ZoR č. 7'!$D54="",0,'ZoR č. 7'!H54)+IF('ZoR č. 8'!$D54="",0,'ZoR č. 8'!H54)+IF('ZoR č. 9'!$D54="",0,'ZoR č. 9'!H54)+IF('ZoR č. 10'!$D54="",0,'ZoR č. 10'!H54)+IF(ZZoR!$D54="",0,ZZoR!H54)</f>
        <v>0</v>
      </c>
      <c r="Y54" s="281">
        <f>IF('ZoR č. 1'!$D54="",0,'ZoR č. 1'!I54)+IF('ZoR č. 2'!$D54="",0,'ZoR č. 2'!I54)+IF('ZoR č. 3'!$D54="",0,'ZoR č. 3'!I54)+IF('ZoR č. 4'!$D54="",0,'ZoR č. 4'!I54)+IF('ZoR č. 5'!$D54="",0,'ZoR č. 5'!I54)+IF('ZoR č. 6'!$D54="",0,'ZoR č. 6'!I54)+IF('ZoR č. 7'!$D54="",0,'ZoR č. 7'!I54)+IF('ZoR č. 8'!$D54="",0,'ZoR č. 8'!I54)+IF('ZoR č. 9'!$D54="",0,'ZoR č. 9'!I54)+IF('ZoR č. 10'!$D54="",0,'ZoR č. 10'!I54)+IF(ZZoR!$D54="",0,ZZoR!I54)</f>
        <v>0</v>
      </c>
      <c r="Z54" s="281">
        <f>IF('ZoR č. 1'!$D54="",0,'ZoR č. 1'!J54)+IF('ZoR č. 2'!$D54="",0,'ZoR č. 2'!J54)+IF('ZoR č. 3'!$D54="",0,'ZoR č. 3'!J54)+IF('ZoR č. 4'!$D54="",0,'ZoR č. 4'!J54)+IF('ZoR č. 5'!$D54="",0,'ZoR č. 5'!J54)+IF('ZoR č. 6'!$D54="",0,'ZoR č. 6'!J54)+IF('ZoR č. 7'!$D54="",0,'ZoR č. 7'!J54)+IF('ZoR č. 8'!$D54="",0,'ZoR č. 8'!J54)+IF('ZoR č. 9'!$D54="",0,'ZoR č. 9'!J54)+IF('ZoR č. 10'!$D54="",0,'ZoR č. 10'!J54)+IF(ZZoR!$D54="",0,ZZoR!J54)</f>
        <v>0</v>
      </c>
      <c r="AA54" s="281">
        <f>IF('ZoR č. 1'!$D54="",0,'ZoR č. 1'!K54)+IF('ZoR č. 2'!$D54="",0,'ZoR č. 2'!K54)+IF('ZoR č. 3'!$D54="",0,'ZoR č. 3'!K54)+IF('ZoR č. 4'!$D54="",0,'ZoR č. 4'!K54)+IF('ZoR č. 5'!$D54="",0,'ZoR č. 5'!K54)+IF('ZoR č. 6'!$D54="",0,'ZoR č. 6'!K54)+IF('ZoR č. 7'!$D54="",0,'ZoR č. 7'!K54)+IF('ZoR č. 8'!$D54="",0,'ZoR č. 8'!K54)+IF('ZoR č. 9'!$D54="",0,'ZoR č. 9'!K54)+IF('ZoR č. 10'!$D54="",0,'ZoR č. 10'!K54)+IF(ZZoR!$D54="",0,ZZoR!K54)</f>
        <v>0</v>
      </c>
      <c r="AB54" s="281">
        <f>IF('ZoR č. 1'!$D54="",0,'ZoR č. 1'!L54)+IF('ZoR č. 2'!$D54="",0,'ZoR č. 2'!L54)+IF('ZoR č. 3'!$D54="",0,'ZoR č. 3'!L54)+IF('ZoR č. 4'!$D54="",0,'ZoR č. 4'!L54)+IF('ZoR č. 5'!$D54="",0,'ZoR č. 5'!L54)+IF('ZoR č. 6'!$D54="",0,'ZoR č. 6'!L54)+IF('ZoR č. 7'!$D54="",0,'ZoR č. 7'!L54)+IF('ZoR č. 8'!$D54="",0,'ZoR č. 8'!L54)+IF('ZoR č. 9'!$D54="",0,'ZoR č. 9'!L54)+IF('ZoR č. 10'!$D54="",0,'ZoR č. 10'!L54)+IF(ZZoR!$D54="",0,ZZoR!L54)</f>
        <v>0</v>
      </c>
      <c r="AC54" s="281">
        <f>IF('ZoR č. 1'!$D54="",0,'ZoR č. 1'!M54)+IF('ZoR č. 2'!$D54="",0,'ZoR č. 2'!M54)+IF('ZoR č. 3'!$D54="",0,'ZoR č. 3'!M54)+IF('ZoR č. 4'!$D54="",0,'ZoR č. 4'!M54)+IF('ZoR č. 5'!$D54="",0,'ZoR č. 5'!M54)+IF('ZoR č. 6'!$D54="",0,'ZoR č. 6'!M54)+IF('ZoR č. 7'!$D54="",0,'ZoR č. 7'!M54)+IF('ZoR č. 8'!$D54="",0,'ZoR č. 8'!M54)+IF('ZoR č. 9'!$D54="",0,'ZoR č. 9'!M54)+IF('ZoR č. 10'!$D54="",0,'ZoR č. 10'!M54)+IF(ZZoR!$D54="",0,ZZoR!M54)</f>
        <v>0</v>
      </c>
      <c r="AE54" s="282" t="str">
        <f t="shared" si="3"/>
        <v/>
      </c>
    </row>
    <row r="55" spans="2:31" x14ac:dyDescent="0.25">
      <c r="B55" s="9" t="s">
        <v>98</v>
      </c>
      <c r="C55" s="98" t="str">
        <f>IF(COUNTA('Přehled partnerů'!C55:D55)&lt;&gt;2,"partner neuveden",IF('Přehled partnerů'!N55="ANO",'Přehled partnerů'!C55,"v tomto období nerelevantní"))</f>
        <v>partner neuveden</v>
      </c>
      <c r="D55" s="108" t="str">
        <f>IF(COUNTA('Přehled partnerů'!C55:D55)&lt;&gt;2,"",IF('Přehled partnerů'!N55="ANO",'Přehled partnerů'!D55,""))</f>
        <v/>
      </c>
      <c r="E55" s="21" t="str">
        <f t="shared" si="0"/>
        <v/>
      </c>
      <c r="F55" s="114" t="str">
        <f t="shared" si="1"/>
        <v/>
      </c>
      <c r="G55" s="125">
        <v>0</v>
      </c>
      <c r="H55" s="126">
        <v>0</v>
      </c>
      <c r="I55" s="126">
        <v>0</v>
      </c>
      <c r="J55" s="126">
        <v>0</v>
      </c>
      <c r="K55" s="16">
        <v>0</v>
      </c>
      <c r="L55" s="16">
        <v>0</v>
      </c>
      <c r="M55" s="20">
        <v>0</v>
      </c>
      <c r="N55" s="58" t="str">
        <f t="shared" si="2"/>
        <v/>
      </c>
      <c r="O55" s="267">
        <f>IF('Rozpočet + Žádosti o změnu'!$ER$2="ano",'Rozpočet + Žádosti o změnu'!EL55,IF('Rozpočet + Žádosti o změnu'!$EF$2="ano",'Rozpočet + Žádosti o změnu'!DZ55,IF('Rozpočet + Žádosti o změnu'!$DT$2="ano",'Rozpočet + Žádosti o změnu'!DN55,IF('Rozpočet + Žádosti o změnu'!$DH$2="ano",'Rozpočet + Žádosti o změnu'!DB55,IF('Rozpočet + Žádosti o změnu'!$CV$2="ano",'Rozpočet + Žádosti o změnu'!CP55,IF('Rozpočet + Žádosti o změnu'!$CJ$2="ano",'Rozpočet + Žádosti o změnu'!CD55,IF('Rozpočet + Žádosti o změnu'!$BX$2="ano",'Rozpočet + Žádosti o změnu'!BR55,IF('Rozpočet + Žádosti o změnu'!$BL$2="ano",'Rozpočet + Žádosti o změnu'!BF55,IF('Rozpočet + Žádosti o změnu'!$AZ$2="ano",'Rozpočet + Žádosti o změnu'!AT55,IF('Rozpočet + Žádosti o změnu'!$AN$2="ano",'Rozpočet + Žádosti o změnu'!AH55,'Rozpočet + Žádosti o změnu'!H55))))))))))</f>
        <v>0</v>
      </c>
      <c r="P55" s="267">
        <f>IF('Rozpočet + Žádosti o změnu'!$ER$2="ano",'Rozpočet + Žádosti o změnu'!EM55,IF('Rozpočet + Žádosti o změnu'!$EF$2="ano",'Rozpočet + Žádosti o změnu'!EA55,IF('Rozpočet + Žádosti o změnu'!$DT$2="ano",'Rozpočet + Žádosti o změnu'!DO55,IF('Rozpočet + Žádosti o změnu'!$DH$2="ano",'Rozpočet + Žádosti o změnu'!DC55,IF('Rozpočet + Žádosti o změnu'!$CV$2="ano",'Rozpočet + Žádosti o změnu'!CQ55,IF('Rozpočet + Žádosti o změnu'!$CJ$2="ano",'Rozpočet + Žádosti o změnu'!CE55,IF('Rozpočet + Žádosti o změnu'!$BX$2="ano",'Rozpočet + Žádosti o změnu'!BS55,IF('Rozpočet + Žádosti o změnu'!$BL$2="ano",'Rozpočet + Žádosti o změnu'!BG55,IF('Rozpočet + Žádosti o změnu'!$AZ$2="ano",'Rozpočet + Žádosti o změnu'!AU55,IF('Rozpočet + Žádosti o změnu'!$AN$2="ano",'Rozpočet + Žádosti o změnu'!AI55,'Rozpočet + Žádosti o změnu'!I55))))))))))</f>
        <v>0</v>
      </c>
      <c r="Q55" s="267">
        <f>IF('Rozpočet + Žádosti o změnu'!$ER$2="ano",'Rozpočet + Žádosti o změnu'!EN55,IF('Rozpočet + Žádosti o změnu'!$EF$2="ano",'Rozpočet + Žádosti o změnu'!EB55,IF('Rozpočet + Žádosti o změnu'!$DT$2="ano",'Rozpočet + Žádosti o změnu'!DP55,IF('Rozpočet + Žádosti o změnu'!$DH$2="ano",'Rozpočet + Žádosti o změnu'!DD55,IF('Rozpočet + Žádosti o změnu'!$CV$2="ano",'Rozpočet + Žádosti o změnu'!CR55,IF('Rozpočet + Žádosti o změnu'!$CJ$2="ano",'Rozpočet + Žádosti o změnu'!CF55,IF('Rozpočet + Žádosti o změnu'!$BX$2="ano",'Rozpočet + Žádosti o změnu'!BT55,IF('Rozpočet + Žádosti o změnu'!$BL$2="ano",'Rozpočet + Žádosti o změnu'!BH55,IF('Rozpočet + Žádosti o změnu'!$AZ$2="ano",'Rozpočet + Žádosti o změnu'!AV55,IF('Rozpočet + Žádosti o změnu'!$AN$2="ano",'Rozpočet + Žádosti o změnu'!AJ55,'Rozpočet + Žádosti o změnu'!J55))))))))))</f>
        <v>0</v>
      </c>
      <c r="R55" s="267">
        <f>IF('Rozpočet + Žádosti o změnu'!$ER$2="ano",'Rozpočet + Žádosti o změnu'!EO55,IF('Rozpočet + Žádosti o změnu'!$EF$2="ano",'Rozpočet + Žádosti o změnu'!EC55,IF('Rozpočet + Žádosti o změnu'!$DT$2="ano",'Rozpočet + Žádosti o změnu'!DQ55,IF('Rozpočet + Žádosti o změnu'!$DH$2="ano",'Rozpočet + Žádosti o změnu'!DE55,IF('Rozpočet + Žádosti o změnu'!$CV$2="ano",'Rozpočet + Žádosti o změnu'!CS55,IF('Rozpočet + Žádosti o změnu'!$CJ$2="ano",'Rozpočet + Žádosti o změnu'!CG55,IF('Rozpočet + Žádosti o změnu'!$BX$2="ano",'Rozpočet + Žádosti o změnu'!BU55,IF('Rozpočet + Žádosti o změnu'!$BL$2="ano",'Rozpočet + Žádosti o změnu'!BI55,IF('Rozpočet + Žádosti o změnu'!$AZ$2="ano",'Rozpočet + Žádosti o změnu'!AW55,IF('Rozpočet + Žádosti o změnu'!$AN$2="ano",'Rozpočet + Žádosti o změnu'!AK55,'Rozpočet + Žádosti o změnu'!K55))))))))))</f>
        <v>0</v>
      </c>
      <c r="S55" s="267">
        <f>IF('Rozpočet + Žádosti o změnu'!$ER$2="ano",'Rozpočet + Žádosti o změnu'!EP55,IF('Rozpočet + Žádosti o změnu'!$EF$2="ano",'Rozpočet + Žádosti o změnu'!ED55,IF('Rozpočet + Žádosti o změnu'!$DT$2="ano",'Rozpočet + Žádosti o změnu'!DR55,IF('Rozpočet + Žádosti o změnu'!$DH$2="ano",'Rozpočet + Žádosti o změnu'!DF55,IF('Rozpočet + Žádosti o změnu'!$CV$2="ano",'Rozpočet + Žádosti o změnu'!CT55,IF('Rozpočet + Žádosti o změnu'!$CJ$2="ano",'Rozpočet + Žádosti o změnu'!CH55,IF('Rozpočet + Žádosti o změnu'!$BX$2="ano",'Rozpočet + Žádosti o změnu'!BV55,IF('Rozpočet + Žádosti o změnu'!$BL$2="ano",'Rozpočet + Žádosti o změnu'!BJ55,IF('Rozpočet + Žádosti o změnu'!$AZ$2="ano",'Rozpočet + Žádosti o změnu'!AX55,IF('Rozpočet + Žádosti o změnu'!$AN$2="ano",'Rozpočet + Žádosti o změnu'!AL55,'Rozpočet + Žádosti o změnu'!L55))))))))))</f>
        <v>0</v>
      </c>
      <c r="T55" s="267">
        <f>IF('Rozpočet + Žádosti o změnu'!$ER$2="ano",'Rozpočet + Žádosti o změnu'!EQ55,IF('Rozpočet + Žádosti o změnu'!$EF$2="ano",'Rozpočet + Žádosti o změnu'!EE55,IF('Rozpočet + Žádosti o změnu'!$DT$2="ano",'Rozpočet + Žádosti o změnu'!DS55,IF('Rozpočet + Žádosti o změnu'!$DH$2="ano",'Rozpočet + Žádosti o změnu'!DG55,IF('Rozpočet + Žádosti o změnu'!$CV$2="ano",'Rozpočet + Žádosti o změnu'!CU55,IF('Rozpočet + Žádosti o změnu'!$CJ$2="ano",'Rozpočet + Žádosti o změnu'!CI55,IF('Rozpočet + Žádosti o změnu'!$BX$2="ano",'Rozpočet + Žádosti o změnu'!BW55,IF('Rozpočet + Žádosti o změnu'!$BL$2="ano",'Rozpočet + Žádosti o změnu'!BK55,IF('Rozpočet + Žádosti o změnu'!$AZ$2="ano",'Rozpočet + Žádosti o změnu'!AY55,IF('Rozpočet + Žádosti o změnu'!$AN$2="ano",'Rozpočet + Žádosti o změnu'!AM55,'Rozpočet + Žádosti o změnu'!M55))))))))))</f>
        <v>0</v>
      </c>
      <c r="U55" s="267">
        <f>IF('Rozpočet + Žádosti o změnu'!$ER$2="ano",'Rozpočet + Žádosti o změnu'!ER55,IF('Rozpočet + Žádosti o změnu'!$EF$2="ano",'Rozpočet + Žádosti o změnu'!EF55,IF('Rozpočet + Žádosti o změnu'!$DT$2="ano",'Rozpočet + Žádosti o změnu'!DT55,IF('Rozpočet + Žádosti o změnu'!$DH$2="ano",'Rozpočet + Žádosti o změnu'!DH55,IF('Rozpočet + Žádosti o změnu'!$CV$2="ano",'Rozpočet + Žádosti o změnu'!CV55,IF('Rozpočet + Žádosti o změnu'!$CJ$2="ano",'Rozpočet + Žádosti o změnu'!CJ55,IF('Rozpočet + Žádosti o změnu'!$BX$2="ano",'Rozpočet + Žádosti o změnu'!BX55,IF('Rozpočet + Žádosti o změnu'!$BL$2="ano",'Rozpočet + Žádosti o změnu'!BL55,IF('Rozpočet + Žádosti o změnu'!$AZ$2="ano",'Rozpočet + Žádosti o změnu'!AZ55,IF('Rozpočet + Žádosti o změnu'!$AN$2="ano",'Rozpočet + Žádosti o změnu'!AN55,'Rozpočet + Žádosti o změnu'!N55))))))))))</f>
        <v>0</v>
      </c>
      <c r="W55" s="281">
        <f>IF('ZoR č. 1'!$D55="",0,'ZoR č. 1'!G55)+IF('ZoR č. 2'!$D55="",0,'ZoR č. 2'!G55)+IF('ZoR č. 3'!$D55="",0,'ZoR č. 3'!G55)+IF('ZoR č. 4'!$D55="",0,'ZoR č. 4'!G55)+IF('ZoR č. 5'!$D55="",0,'ZoR č. 5'!G55)+IF('ZoR č. 6'!$D55="",0,'ZoR č. 6'!G55)+IF('ZoR č. 7'!$D55="",0,'ZoR č. 7'!G55)+IF('ZoR č. 8'!$D55="",0,'ZoR č. 8'!G55)+IF('ZoR č. 9'!$D55="",0,'ZoR č. 9'!G55)+IF('ZoR č. 10'!$D55="",0,'ZoR č. 10'!G55)+IF(ZZoR!$D55="",0,ZZoR!G55)</f>
        <v>0</v>
      </c>
      <c r="X55" s="281">
        <f>IF('ZoR č. 1'!$D55="",0,'ZoR č. 1'!H55)+IF('ZoR č. 2'!$D55="",0,'ZoR č. 2'!H55)+IF('ZoR č. 3'!$D55="",0,'ZoR č. 3'!H55)+IF('ZoR č. 4'!$D55="",0,'ZoR č. 4'!H55)+IF('ZoR č. 5'!$D55="",0,'ZoR č. 5'!H55)+IF('ZoR č. 6'!$D55="",0,'ZoR č. 6'!H55)+IF('ZoR č. 7'!$D55="",0,'ZoR č. 7'!H55)+IF('ZoR č. 8'!$D55="",0,'ZoR č. 8'!H55)+IF('ZoR č. 9'!$D55="",0,'ZoR č. 9'!H55)+IF('ZoR č. 10'!$D55="",0,'ZoR č. 10'!H55)+IF(ZZoR!$D55="",0,ZZoR!H55)</f>
        <v>0</v>
      </c>
      <c r="Y55" s="281">
        <f>IF('ZoR č. 1'!$D55="",0,'ZoR č. 1'!I55)+IF('ZoR č. 2'!$D55="",0,'ZoR č. 2'!I55)+IF('ZoR č. 3'!$D55="",0,'ZoR č. 3'!I55)+IF('ZoR č. 4'!$D55="",0,'ZoR č. 4'!I55)+IF('ZoR č. 5'!$D55="",0,'ZoR č. 5'!I55)+IF('ZoR č. 6'!$D55="",0,'ZoR č. 6'!I55)+IF('ZoR č. 7'!$D55="",0,'ZoR č. 7'!I55)+IF('ZoR č. 8'!$D55="",0,'ZoR č. 8'!I55)+IF('ZoR č. 9'!$D55="",0,'ZoR č. 9'!I55)+IF('ZoR č. 10'!$D55="",0,'ZoR č. 10'!I55)+IF(ZZoR!$D55="",0,ZZoR!I55)</f>
        <v>0</v>
      </c>
      <c r="Z55" s="281">
        <f>IF('ZoR č. 1'!$D55="",0,'ZoR č. 1'!J55)+IF('ZoR č. 2'!$D55="",0,'ZoR č. 2'!J55)+IF('ZoR č. 3'!$D55="",0,'ZoR č. 3'!J55)+IF('ZoR č. 4'!$D55="",0,'ZoR č. 4'!J55)+IF('ZoR č. 5'!$D55="",0,'ZoR č. 5'!J55)+IF('ZoR č. 6'!$D55="",0,'ZoR č. 6'!J55)+IF('ZoR č. 7'!$D55="",0,'ZoR č. 7'!J55)+IF('ZoR č. 8'!$D55="",0,'ZoR č. 8'!J55)+IF('ZoR č. 9'!$D55="",0,'ZoR č. 9'!J55)+IF('ZoR č. 10'!$D55="",0,'ZoR č. 10'!J55)+IF(ZZoR!$D55="",0,ZZoR!J55)</f>
        <v>0</v>
      </c>
      <c r="AA55" s="281">
        <f>IF('ZoR č. 1'!$D55="",0,'ZoR č. 1'!K55)+IF('ZoR č. 2'!$D55="",0,'ZoR č. 2'!K55)+IF('ZoR č. 3'!$D55="",0,'ZoR č. 3'!K55)+IF('ZoR č. 4'!$D55="",0,'ZoR č. 4'!K55)+IF('ZoR č. 5'!$D55="",0,'ZoR č. 5'!K55)+IF('ZoR č. 6'!$D55="",0,'ZoR č. 6'!K55)+IF('ZoR č. 7'!$D55="",0,'ZoR č. 7'!K55)+IF('ZoR č. 8'!$D55="",0,'ZoR č. 8'!K55)+IF('ZoR č. 9'!$D55="",0,'ZoR č. 9'!K55)+IF('ZoR č. 10'!$D55="",0,'ZoR č. 10'!K55)+IF(ZZoR!$D55="",0,ZZoR!K55)</f>
        <v>0</v>
      </c>
      <c r="AB55" s="281">
        <f>IF('ZoR č. 1'!$D55="",0,'ZoR č. 1'!L55)+IF('ZoR č. 2'!$D55="",0,'ZoR č. 2'!L55)+IF('ZoR č. 3'!$D55="",0,'ZoR č. 3'!L55)+IF('ZoR č. 4'!$D55="",0,'ZoR č. 4'!L55)+IF('ZoR č. 5'!$D55="",0,'ZoR č. 5'!L55)+IF('ZoR č. 6'!$D55="",0,'ZoR č. 6'!L55)+IF('ZoR č. 7'!$D55="",0,'ZoR č. 7'!L55)+IF('ZoR č. 8'!$D55="",0,'ZoR č. 8'!L55)+IF('ZoR č. 9'!$D55="",0,'ZoR č. 9'!L55)+IF('ZoR č. 10'!$D55="",0,'ZoR č. 10'!L55)+IF(ZZoR!$D55="",0,ZZoR!L55)</f>
        <v>0</v>
      </c>
      <c r="AC55" s="281">
        <f>IF('ZoR č. 1'!$D55="",0,'ZoR č. 1'!M55)+IF('ZoR č. 2'!$D55="",0,'ZoR č. 2'!M55)+IF('ZoR č. 3'!$D55="",0,'ZoR č. 3'!M55)+IF('ZoR č. 4'!$D55="",0,'ZoR č. 4'!M55)+IF('ZoR č. 5'!$D55="",0,'ZoR č. 5'!M55)+IF('ZoR č. 6'!$D55="",0,'ZoR č. 6'!M55)+IF('ZoR č. 7'!$D55="",0,'ZoR č. 7'!M55)+IF('ZoR č. 8'!$D55="",0,'ZoR č. 8'!M55)+IF('ZoR č. 9'!$D55="",0,'ZoR č. 9'!M55)+IF('ZoR č. 10'!$D55="",0,'ZoR č. 10'!M55)+IF(ZZoR!$D55="",0,ZZoR!M55)</f>
        <v>0</v>
      </c>
      <c r="AE55" s="282" t="str">
        <f t="shared" si="3"/>
        <v/>
      </c>
    </row>
    <row r="56" spans="2:31" x14ac:dyDescent="0.25">
      <c r="B56" s="9" t="s">
        <v>99</v>
      </c>
      <c r="C56" s="98" t="str">
        <f>IF(COUNTA('Přehled partnerů'!C56:D56)&lt;&gt;2,"partner neuveden",IF('Přehled partnerů'!N56="ANO",'Přehled partnerů'!C56,"v tomto období nerelevantní"))</f>
        <v>partner neuveden</v>
      </c>
      <c r="D56" s="108" t="str">
        <f>IF(COUNTA('Přehled partnerů'!C56:D56)&lt;&gt;2,"",IF('Přehled partnerů'!N56="ANO",'Přehled partnerů'!D56,""))</f>
        <v/>
      </c>
      <c r="E56" s="21" t="str">
        <f t="shared" si="0"/>
        <v/>
      </c>
      <c r="F56" s="114" t="str">
        <f t="shared" si="1"/>
        <v/>
      </c>
      <c r="G56" s="125">
        <v>0</v>
      </c>
      <c r="H56" s="126">
        <v>0</v>
      </c>
      <c r="I56" s="126">
        <v>0</v>
      </c>
      <c r="J56" s="126">
        <v>0</v>
      </c>
      <c r="K56" s="16">
        <v>0</v>
      </c>
      <c r="L56" s="16">
        <v>0</v>
      </c>
      <c r="M56" s="20">
        <v>0</v>
      </c>
      <c r="N56" s="58" t="str">
        <f t="shared" si="2"/>
        <v/>
      </c>
      <c r="O56" s="267">
        <f>IF('Rozpočet + Žádosti o změnu'!$ER$2="ano",'Rozpočet + Žádosti o změnu'!EL56,IF('Rozpočet + Žádosti o změnu'!$EF$2="ano",'Rozpočet + Žádosti o změnu'!DZ56,IF('Rozpočet + Žádosti o změnu'!$DT$2="ano",'Rozpočet + Žádosti o změnu'!DN56,IF('Rozpočet + Žádosti o změnu'!$DH$2="ano",'Rozpočet + Žádosti o změnu'!DB56,IF('Rozpočet + Žádosti o změnu'!$CV$2="ano",'Rozpočet + Žádosti o změnu'!CP56,IF('Rozpočet + Žádosti o změnu'!$CJ$2="ano",'Rozpočet + Žádosti o změnu'!CD56,IF('Rozpočet + Žádosti o změnu'!$BX$2="ano",'Rozpočet + Žádosti o změnu'!BR56,IF('Rozpočet + Žádosti o změnu'!$BL$2="ano",'Rozpočet + Žádosti o změnu'!BF56,IF('Rozpočet + Žádosti o změnu'!$AZ$2="ano",'Rozpočet + Žádosti o změnu'!AT56,IF('Rozpočet + Žádosti o změnu'!$AN$2="ano",'Rozpočet + Žádosti o změnu'!AH56,'Rozpočet + Žádosti o změnu'!H56))))))))))</f>
        <v>0</v>
      </c>
      <c r="P56" s="267">
        <f>IF('Rozpočet + Žádosti o změnu'!$ER$2="ano",'Rozpočet + Žádosti o změnu'!EM56,IF('Rozpočet + Žádosti o změnu'!$EF$2="ano",'Rozpočet + Žádosti o změnu'!EA56,IF('Rozpočet + Žádosti o změnu'!$DT$2="ano",'Rozpočet + Žádosti o změnu'!DO56,IF('Rozpočet + Žádosti o změnu'!$DH$2="ano",'Rozpočet + Žádosti o změnu'!DC56,IF('Rozpočet + Žádosti o změnu'!$CV$2="ano",'Rozpočet + Žádosti o změnu'!CQ56,IF('Rozpočet + Žádosti o změnu'!$CJ$2="ano",'Rozpočet + Žádosti o změnu'!CE56,IF('Rozpočet + Žádosti o změnu'!$BX$2="ano",'Rozpočet + Žádosti o změnu'!BS56,IF('Rozpočet + Žádosti o změnu'!$BL$2="ano",'Rozpočet + Žádosti o změnu'!BG56,IF('Rozpočet + Žádosti o změnu'!$AZ$2="ano",'Rozpočet + Žádosti o změnu'!AU56,IF('Rozpočet + Žádosti o změnu'!$AN$2="ano",'Rozpočet + Žádosti o změnu'!AI56,'Rozpočet + Žádosti o změnu'!I56))))))))))</f>
        <v>0</v>
      </c>
      <c r="Q56" s="267">
        <f>IF('Rozpočet + Žádosti o změnu'!$ER$2="ano",'Rozpočet + Žádosti o změnu'!EN56,IF('Rozpočet + Žádosti o změnu'!$EF$2="ano",'Rozpočet + Žádosti o změnu'!EB56,IF('Rozpočet + Žádosti o změnu'!$DT$2="ano",'Rozpočet + Žádosti o změnu'!DP56,IF('Rozpočet + Žádosti o změnu'!$DH$2="ano",'Rozpočet + Žádosti o změnu'!DD56,IF('Rozpočet + Žádosti o změnu'!$CV$2="ano",'Rozpočet + Žádosti o změnu'!CR56,IF('Rozpočet + Žádosti o změnu'!$CJ$2="ano",'Rozpočet + Žádosti o změnu'!CF56,IF('Rozpočet + Žádosti o změnu'!$BX$2="ano",'Rozpočet + Žádosti o změnu'!BT56,IF('Rozpočet + Žádosti o změnu'!$BL$2="ano",'Rozpočet + Žádosti o změnu'!BH56,IF('Rozpočet + Žádosti o změnu'!$AZ$2="ano",'Rozpočet + Žádosti o změnu'!AV56,IF('Rozpočet + Žádosti o změnu'!$AN$2="ano",'Rozpočet + Žádosti o změnu'!AJ56,'Rozpočet + Žádosti o změnu'!J56))))))))))</f>
        <v>0</v>
      </c>
      <c r="R56" s="267">
        <f>IF('Rozpočet + Žádosti o změnu'!$ER$2="ano",'Rozpočet + Žádosti o změnu'!EO56,IF('Rozpočet + Žádosti o změnu'!$EF$2="ano",'Rozpočet + Žádosti o změnu'!EC56,IF('Rozpočet + Žádosti o změnu'!$DT$2="ano",'Rozpočet + Žádosti o změnu'!DQ56,IF('Rozpočet + Žádosti o změnu'!$DH$2="ano",'Rozpočet + Žádosti o změnu'!DE56,IF('Rozpočet + Žádosti o změnu'!$CV$2="ano",'Rozpočet + Žádosti o změnu'!CS56,IF('Rozpočet + Žádosti o změnu'!$CJ$2="ano",'Rozpočet + Žádosti o změnu'!CG56,IF('Rozpočet + Žádosti o změnu'!$BX$2="ano",'Rozpočet + Žádosti o změnu'!BU56,IF('Rozpočet + Žádosti o změnu'!$BL$2="ano",'Rozpočet + Žádosti o změnu'!BI56,IF('Rozpočet + Žádosti o změnu'!$AZ$2="ano",'Rozpočet + Žádosti o změnu'!AW56,IF('Rozpočet + Žádosti o změnu'!$AN$2="ano",'Rozpočet + Žádosti o změnu'!AK56,'Rozpočet + Žádosti o změnu'!K56))))))))))</f>
        <v>0</v>
      </c>
      <c r="S56" s="267">
        <f>IF('Rozpočet + Žádosti o změnu'!$ER$2="ano",'Rozpočet + Žádosti o změnu'!EP56,IF('Rozpočet + Žádosti o změnu'!$EF$2="ano",'Rozpočet + Žádosti o změnu'!ED56,IF('Rozpočet + Žádosti o změnu'!$DT$2="ano",'Rozpočet + Žádosti o změnu'!DR56,IF('Rozpočet + Žádosti o změnu'!$DH$2="ano",'Rozpočet + Žádosti o změnu'!DF56,IF('Rozpočet + Žádosti o změnu'!$CV$2="ano",'Rozpočet + Žádosti o změnu'!CT56,IF('Rozpočet + Žádosti o změnu'!$CJ$2="ano",'Rozpočet + Žádosti o změnu'!CH56,IF('Rozpočet + Žádosti o změnu'!$BX$2="ano",'Rozpočet + Žádosti o změnu'!BV56,IF('Rozpočet + Žádosti o změnu'!$BL$2="ano",'Rozpočet + Žádosti o změnu'!BJ56,IF('Rozpočet + Žádosti o změnu'!$AZ$2="ano",'Rozpočet + Žádosti o změnu'!AX56,IF('Rozpočet + Žádosti o změnu'!$AN$2="ano",'Rozpočet + Žádosti o změnu'!AL56,'Rozpočet + Žádosti o změnu'!L56))))))))))</f>
        <v>0</v>
      </c>
      <c r="T56" s="267">
        <f>IF('Rozpočet + Žádosti o změnu'!$ER$2="ano",'Rozpočet + Žádosti o změnu'!EQ56,IF('Rozpočet + Žádosti o změnu'!$EF$2="ano",'Rozpočet + Žádosti o změnu'!EE56,IF('Rozpočet + Žádosti o změnu'!$DT$2="ano",'Rozpočet + Žádosti o změnu'!DS56,IF('Rozpočet + Žádosti o změnu'!$DH$2="ano",'Rozpočet + Žádosti o změnu'!DG56,IF('Rozpočet + Žádosti o změnu'!$CV$2="ano",'Rozpočet + Žádosti o změnu'!CU56,IF('Rozpočet + Žádosti o změnu'!$CJ$2="ano",'Rozpočet + Žádosti o změnu'!CI56,IF('Rozpočet + Žádosti o změnu'!$BX$2="ano",'Rozpočet + Žádosti o změnu'!BW56,IF('Rozpočet + Žádosti o změnu'!$BL$2="ano",'Rozpočet + Žádosti o změnu'!BK56,IF('Rozpočet + Žádosti o změnu'!$AZ$2="ano",'Rozpočet + Žádosti o změnu'!AY56,IF('Rozpočet + Žádosti o změnu'!$AN$2="ano",'Rozpočet + Žádosti o změnu'!AM56,'Rozpočet + Žádosti o změnu'!M56))))))))))</f>
        <v>0</v>
      </c>
      <c r="U56" s="267">
        <f>IF('Rozpočet + Žádosti o změnu'!$ER$2="ano",'Rozpočet + Žádosti o změnu'!ER56,IF('Rozpočet + Žádosti o změnu'!$EF$2="ano",'Rozpočet + Žádosti o změnu'!EF56,IF('Rozpočet + Žádosti o změnu'!$DT$2="ano",'Rozpočet + Žádosti o změnu'!DT56,IF('Rozpočet + Žádosti o změnu'!$DH$2="ano",'Rozpočet + Žádosti o změnu'!DH56,IF('Rozpočet + Žádosti o změnu'!$CV$2="ano",'Rozpočet + Žádosti o změnu'!CV56,IF('Rozpočet + Žádosti o změnu'!$CJ$2="ano",'Rozpočet + Žádosti o změnu'!CJ56,IF('Rozpočet + Žádosti o změnu'!$BX$2="ano",'Rozpočet + Žádosti o změnu'!BX56,IF('Rozpočet + Žádosti o změnu'!$BL$2="ano",'Rozpočet + Žádosti o změnu'!BL56,IF('Rozpočet + Žádosti o změnu'!$AZ$2="ano",'Rozpočet + Žádosti o změnu'!AZ56,IF('Rozpočet + Žádosti o změnu'!$AN$2="ano",'Rozpočet + Žádosti o změnu'!AN56,'Rozpočet + Žádosti o změnu'!N56))))))))))</f>
        <v>0</v>
      </c>
      <c r="W56" s="281">
        <f>IF('ZoR č. 1'!$D56="",0,'ZoR č. 1'!G56)+IF('ZoR č. 2'!$D56="",0,'ZoR č. 2'!G56)+IF('ZoR č. 3'!$D56="",0,'ZoR č. 3'!G56)+IF('ZoR č. 4'!$D56="",0,'ZoR č. 4'!G56)+IF('ZoR č. 5'!$D56="",0,'ZoR č. 5'!G56)+IF('ZoR č. 6'!$D56="",0,'ZoR č. 6'!G56)+IF('ZoR č. 7'!$D56="",0,'ZoR č. 7'!G56)+IF('ZoR č. 8'!$D56="",0,'ZoR č. 8'!G56)+IF('ZoR č. 9'!$D56="",0,'ZoR č. 9'!G56)+IF('ZoR č. 10'!$D56="",0,'ZoR č. 10'!G56)+IF(ZZoR!$D56="",0,ZZoR!G56)</f>
        <v>0</v>
      </c>
      <c r="X56" s="281">
        <f>IF('ZoR č. 1'!$D56="",0,'ZoR č. 1'!H56)+IF('ZoR č. 2'!$D56="",0,'ZoR č. 2'!H56)+IF('ZoR č. 3'!$D56="",0,'ZoR č. 3'!H56)+IF('ZoR č. 4'!$D56="",0,'ZoR č. 4'!H56)+IF('ZoR č. 5'!$D56="",0,'ZoR č. 5'!H56)+IF('ZoR č. 6'!$D56="",0,'ZoR č. 6'!H56)+IF('ZoR č. 7'!$D56="",0,'ZoR č. 7'!H56)+IF('ZoR č. 8'!$D56="",0,'ZoR č. 8'!H56)+IF('ZoR č. 9'!$D56="",0,'ZoR č. 9'!H56)+IF('ZoR č. 10'!$D56="",0,'ZoR č. 10'!H56)+IF(ZZoR!$D56="",0,ZZoR!H56)</f>
        <v>0</v>
      </c>
      <c r="Y56" s="281">
        <f>IF('ZoR č. 1'!$D56="",0,'ZoR č. 1'!I56)+IF('ZoR č. 2'!$D56="",0,'ZoR č. 2'!I56)+IF('ZoR č. 3'!$D56="",0,'ZoR č. 3'!I56)+IF('ZoR č. 4'!$D56="",0,'ZoR č. 4'!I56)+IF('ZoR č. 5'!$D56="",0,'ZoR č. 5'!I56)+IF('ZoR č. 6'!$D56="",0,'ZoR č. 6'!I56)+IF('ZoR č. 7'!$D56="",0,'ZoR č. 7'!I56)+IF('ZoR č. 8'!$D56="",0,'ZoR č. 8'!I56)+IF('ZoR č. 9'!$D56="",0,'ZoR č. 9'!I56)+IF('ZoR č. 10'!$D56="",0,'ZoR č. 10'!I56)+IF(ZZoR!$D56="",0,ZZoR!I56)</f>
        <v>0</v>
      </c>
      <c r="Z56" s="281">
        <f>IF('ZoR č. 1'!$D56="",0,'ZoR č. 1'!J56)+IF('ZoR č. 2'!$D56="",0,'ZoR č. 2'!J56)+IF('ZoR č. 3'!$D56="",0,'ZoR č. 3'!J56)+IF('ZoR č. 4'!$D56="",0,'ZoR č. 4'!J56)+IF('ZoR č. 5'!$D56="",0,'ZoR č. 5'!J56)+IF('ZoR č. 6'!$D56="",0,'ZoR č. 6'!J56)+IF('ZoR č. 7'!$D56="",0,'ZoR č. 7'!J56)+IF('ZoR č. 8'!$D56="",0,'ZoR č. 8'!J56)+IF('ZoR č. 9'!$D56="",0,'ZoR č. 9'!J56)+IF('ZoR č. 10'!$D56="",0,'ZoR č. 10'!J56)+IF(ZZoR!$D56="",0,ZZoR!J56)</f>
        <v>0</v>
      </c>
      <c r="AA56" s="281">
        <f>IF('ZoR č. 1'!$D56="",0,'ZoR č. 1'!K56)+IF('ZoR č. 2'!$D56="",0,'ZoR č. 2'!K56)+IF('ZoR č. 3'!$D56="",0,'ZoR č. 3'!K56)+IF('ZoR č. 4'!$D56="",0,'ZoR č. 4'!K56)+IF('ZoR č. 5'!$D56="",0,'ZoR č. 5'!K56)+IF('ZoR č. 6'!$D56="",0,'ZoR č. 6'!K56)+IF('ZoR č. 7'!$D56="",0,'ZoR č. 7'!K56)+IF('ZoR č. 8'!$D56="",0,'ZoR č. 8'!K56)+IF('ZoR č. 9'!$D56="",0,'ZoR č. 9'!K56)+IF('ZoR č. 10'!$D56="",0,'ZoR č. 10'!K56)+IF(ZZoR!$D56="",0,ZZoR!K56)</f>
        <v>0</v>
      </c>
      <c r="AB56" s="281">
        <f>IF('ZoR č. 1'!$D56="",0,'ZoR č. 1'!L56)+IF('ZoR č. 2'!$D56="",0,'ZoR č. 2'!L56)+IF('ZoR č. 3'!$D56="",0,'ZoR č. 3'!L56)+IF('ZoR č. 4'!$D56="",0,'ZoR č. 4'!L56)+IF('ZoR č. 5'!$D56="",0,'ZoR č. 5'!L56)+IF('ZoR č. 6'!$D56="",0,'ZoR č. 6'!L56)+IF('ZoR č. 7'!$D56="",0,'ZoR č. 7'!L56)+IF('ZoR č. 8'!$D56="",0,'ZoR č. 8'!L56)+IF('ZoR č. 9'!$D56="",0,'ZoR č. 9'!L56)+IF('ZoR č. 10'!$D56="",0,'ZoR č. 10'!L56)+IF(ZZoR!$D56="",0,ZZoR!L56)</f>
        <v>0</v>
      </c>
      <c r="AC56" s="281">
        <f>IF('ZoR č. 1'!$D56="",0,'ZoR č. 1'!M56)+IF('ZoR č. 2'!$D56="",0,'ZoR č. 2'!M56)+IF('ZoR č. 3'!$D56="",0,'ZoR č. 3'!M56)+IF('ZoR č. 4'!$D56="",0,'ZoR č. 4'!M56)+IF('ZoR č. 5'!$D56="",0,'ZoR č. 5'!M56)+IF('ZoR č. 6'!$D56="",0,'ZoR č. 6'!M56)+IF('ZoR č. 7'!$D56="",0,'ZoR č. 7'!M56)+IF('ZoR č. 8'!$D56="",0,'ZoR č. 8'!M56)+IF('ZoR č. 9'!$D56="",0,'ZoR č. 9'!M56)+IF('ZoR č. 10'!$D56="",0,'ZoR č. 10'!M56)+IF(ZZoR!$D56="",0,ZZoR!M56)</f>
        <v>0</v>
      </c>
      <c r="AE56" s="282" t="str">
        <f t="shared" si="3"/>
        <v/>
      </c>
    </row>
    <row r="57" spans="2:31" x14ac:dyDescent="0.25">
      <c r="B57" s="9" t="s">
        <v>190</v>
      </c>
      <c r="C57" s="98" t="str">
        <f>IF(COUNTA('Přehled partnerů'!C57:D57)&lt;&gt;2,"partner neuveden",IF('Přehled partnerů'!N57="ANO",'Přehled partnerů'!C57,"v tomto období nerelevantní"))</f>
        <v>partner neuveden</v>
      </c>
      <c r="D57" s="108" t="str">
        <f>IF(COUNTA('Přehled partnerů'!C57:D57)&lt;&gt;2,"",IF('Přehled partnerů'!N57="ANO",'Přehled partnerů'!D57,""))</f>
        <v/>
      </c>
      <c r="E57" s="21" t="str">
        <f t="shared" si="0"/>
        <v/>
      </c>
      <c r="F57" s="114" t="str">
        <f t="shared" si="1"/>
        <v/>
      </c>
      <c r="G57" s="125">
        <v>0</v>
      </c>
      <c r="H57" s="126">
        <v>0</v>
      </c>
      <c r="I57" s="126">
        <v>0</v>
      </c>
      <c r="J57" s="126">
        <v>0</v>
      </c>
      <c r="K57" s="16">
        <v>0</v>
      </c>
      <c r="L57" s="16">
        <v>0</v>
      </c>
      <c r="M57" s="20">
        <v>0</v>
      </c>
      <c r="N57" s="58" t="str">
        <f t="shared" si="2"/>
        <v/>
      </c>
      <c r="O57" s="267">
        <f>IF('Rozpočet + Žádosti o změnu'!$ER$2="ano",'Rozpočet + Žádosti o změnu'!EL57,IF('Rozpočet + Žádosti o změnu'!$EF$2="ano",'Rozpočet + Žádosti o změnu'!DZ57,IF('Rozpočet + Žádosti o změnu'!$DT$2="ano",'Rozpočet + Žádosti o změnu'!DN57,IF('Rozpočet + Žádosti o změnu'!$DH$2="ano",'Rozpočet + Žádosti o změnu'!DB57,IF('Rozpočet + Žádosti o změnu'!$CV$2="ano",'Rozpočet + Žádosti o změnu'!CP57,IF('Rozpočet + Žádosti o změnu'!$CJ$2="ano",'Rozpočet + Žádosti o změnu'!CD57,IF('Rozpočet + Žádosti o změnu'!$BX$2="ano",'Rozpočet + Žádosti o změnu'!BR57,IF('Rozpočet + Žádosti o změnu'!$BL$2="ano",'Rozpočet + Žádosti o změnu'!BF57,IF('Rozpočet + Žádosti o změnu'!$AZ$2="ano",'Rozpočet + Žádosti o změnu'!AT57,IF('Rozpočet + Žádosti o změnu'!$AN$2="ano",'Rozpočet + Žádosti o změnu'!AH57,'Rozpočet + Žádosti o změnu'!H57))))))))))</f>
        <v>0</v>
      </c>
      <c r="P57" s="267">
        <f>IF('Rozpočet + Žádosti o změnu'!$ER$2="ano",'Rozpočet + Žádosti o změnu'!EM57,IF('Rozpočet + Žádosti o změnu'!$EF$2="ano",'Rozpočet + Žádosti o změnu'!EA57,IF('Rozpočet + Žádosti o změnu'!$DT$2="ano",'Rozpočet + Žádosti o změnu'!DO57,IF('Rozpočet + Žádosti o změnu'!$DH$2="ano",'Rozpočet + Žádosti o změnu'!DC57,IF('Rozpočet + Žádosti o změnu'!$CV$2="ano",'Rozpočet + Žádosti o změnu'!CQ57,IF('Rozpočet + Žádosti o změnu'!$CJ$2="ano",'Rozpočet + Žádosti o změnu'!CE57,IF('Rozpočet + Žádosti o změnu'!$BX$2="ano",'Rozpočet + Žádosti o změnu'!BS57,IF('Rozpočet + Žádosti o změnu'!$BL$2="ano",'Rozpočet + Žádosti o změnu'!BG57,IF('Rozpočet + Žádosti o změnu'!$AZ$2="ano",'Rozpočet + Žádosti o změnu'!AU57,IF('Rozpočet + Žádosti o změnu'!$AN$2="ano",'Rozpočet + Žádosti o změnu'!AI57,'Rozpočet + Žádosti o změnu'!I57))))))))))</f>
        <v>0</v>
      </c>
      <c r="Q57" s="267">
        <f>IF('Rozpočet + Žádosti o změnu'!$ER$2="ano",'Rozpočet + Žádosti o změnu'!EN57,IF('Rozpočet + Žádosti o změnu'!$EF$2="ano",'Rozpočet + Žádosti o změnu'!EB57,IF('Rozpočet + Žádosti o změnu'!$DT$2="ano",'Rozpočet + Žádosti o změnu'!DP57,IF('Rozpočet + Žádosti o změnu'!$DH$2="ano",'Rozpočet + Žádosti o změnu'!DD57,IF('Rozpočet + Žádosti o změnu'!$CV$2="ano",'Rozpočet + Žádosti o změnu'!CR57,IF('Rozpočet + Žádosti o změnu'!$CJ$2="ano",'Rozpočet + Žádosti o změnu'!CF57,IF('Rozpočet + Žádosti o změnu'!$BX$2="ano",'Rozpočet + Žádosti o změnu'!BT57,IF('Rozpočet + Žádosti o změnu'!$BL$2="ano",'Rozpočet + Žádosti o změnu'!BH57,IF('Rozpočet + Žádosti o změnu'!$AZ$2="ano",'Rozpočet + Žádosti o změnu'!AV57,IF('Rozpočet + Žádosti o změnu'!$AN$2="ano",'Rozpočet + Žádosti o změnu'!AJ57,'Rozpočet + Žádosti o změnu'!J57))))))))))</f>
        <v>0</v>
      </c>
      <c r="R57" s="267">
        <f>IF('Rozpočet + Žádosti o změnu'!$ER$2="ano",'Rozpočet + Žádosti o změnu'!EO57,IF('Rozpočet + Žádosti o změnu'!$EF$2="ano",'Rozpočet + Žádosti o změnu'!EC57,IF('Rozpočet + Žádosti o změnu'!$DT$2="ano",'Rozpočet + Žádosti o změnu'!DQ57,IF('Rozpočet + Žádosti o změnu'!$DH$2="ano",'Rozpočet + Žádosti o změnu'!DE57,IF('Rozpočet + Žádosti o změnu'!$CV$2="ano",'Rozpočet + Žádosti o změnu'!CS57,IF('Rozpočet + Žádosti o změnu'!$CJ$2="ano",'Rozpočet + Žádosti o změnu'!CG57,IF('Rozpočet + Žádosti o změnu'!$BX$2="ano",'Rozpočet + Žádosti o změnu'!BU57,IF('Rozpočet + Žádosti o změnu'!$BL$2="ano",'Rozpočet + Žádosti o změnu'!BI57,IF('Rozpočet + Žádosti o změnu'!$AZ$2="ano",'Rozpočet + Žádosti o změnu'!AW57,IF('Rozpočet + Žádosti o změnu'!$AN$2="ano",'Rozpočet + Žádosti o změnu'!AK57,'Rozpočet + Žádosti o změnu'!K57))))))))))</f>
        <v>0</v>
      </c>
      <c r="S57" s="267">
        <f>IF('Rozpočet + Žádosti o změnu'!$ER$2="ano",'Rozpočet + Žádosti o změnu'!EP57,IF('Rozpočet + Žádosti o změnu'!$EF$2="ano",'Rozpočet + Žádosti o změnu'!ED57,IF('Rozpočet + Žádosti o změnu'!$DT$2="ano",'Rozpočet + Žádosti o změnu'!DR57,IF('Rozpočet + Žádosti o změnu'!$DH$2="ano",'Rozpočet + Žádosti o změnu'!DF57,IF('Rozpočet + Žádosti o změnu'!$CV$2="ano",'Rozpočet + Žádosti o změnu'!CT57,IF('Rozpočet + Žádosti o změnu'!$CJ$2="ano",'Rozpočet + Žádosti o změnu'!CH57,IF('Rozpočet + Žádosti o změnu'!$BX$2="ano",'Rozpočet + Žádosti o změnu'!BV57,IF('Rozpočet + Žádosti o změnu'!$BL$2="ano",'Rozpočet + Žádosti o změnu'!BJ57,IF('Rozpočet + Žádosti o změnu'!$AZ$2="ano",'Rozpočet + Žádosti o změnu'!AX57,IF('Rozpočet + Žádosti o změnu'!$AN$2="ano",'Rozpočet + Žádosti o změnu'!AL57,'Rozpočet + Žádosti o změnu'!L57))))))))))</f>
        <v>0</v>
      </c>
      <c r="T57" s="267">
        <f>IF('Rozpočet + Žádosti o změnu'!$ER$2="ano",'Rozpočet + Žádosti o změnu'!EQ57,IF('Rozpočet + Žádosti o změnu'!$EF$2="ano",'Rozpočet + Žádosti o změnu'!EE57,IF('Rozpočet + Žádosti o změnu'!$DT$2="ano",'Rozpočet + Žádosti o změnu'!DS57,IF('Rozpočet + Žádosti o změnu'!$DH$2="ano",'Rozpočet + Žádosti o změnu'!DG57,IF('Rozpočet + Žádosti o změnu'!$CV$2="ano",'Rozpočet + Žádosti o změnu'!CU57,IF('Rozpočet + Žádosti o změnu'!$CJ$2="ano",'Rozpočet + Žádosti o změnu'!CI57,IF('Rozpočet + Žádosti o změnu'!$BX$2="ano",'Rozpočet + Žádosti o změnu'!BW57,IF('Rozpočet + Žádosti o změnu'!$BL$2="ano",'Rozpočet + Žádosti o změnu'!BK57,IF('Rozpočet + Žádosti o změnu'!$AZ$2="ano",'Rozpočet + Žádosti o změnu'!AY57,IF('Rozpočet + Žádosti o změnu'!$AN$2="ano",'Rozpočet + Žádosti o změnu'!AM57,'Rozpočet + Žádosti o změnu'!M57))))))))))</f>
        <v>0</v>
      </c>
      <c r="U57" s="267">
        <f>IF('Rozpočet + Žádosti o změnu'!$ER$2="ano",'Rozpočet + Žádosti o změnu'!ER57,IF('Rozpočet + Žádosti o změnu'!$EF$2="ano",'Rozpočet + Žádosti o změnu'!EF57,IF('Rozpočet + Žádosti o změnu'!$DT$2="ano",'Rozpočet + Žádosti o změnu'!DT57,IF('Rozpočet + Žádosti o změnu'!$DH$2="ano",'Rozpočet + Žádosti o změnu'!DH57,IF('Rozpočet + Žádosti o změnu'!$CV$2="ano",'Rozpočet + Žádosti o změnu'!CV57,IF('Rozpočet + Žádosti o změnu'!$CJ$2="ano",'Rozpočet + Žádosti o změnu'!CJ57,IF('Rozpočet + Žádosti o změnu'!$BX$2="ano",'Rozpočet + Žádosti o změnu'!BX57,IF('Rozpočet + Žádosti o změnu'!$BL$2="ano",'Rozpočet + Žádosti o změnu'!BL57,IF('Rozpočet + Žádosti o změnu'!$AZ$2="ano",'Rozpočet + Žádosti o změnu'!AZ57,IF('Rozpočet + Žádosti o změnu'!$AN$2="ano",'Rozpočet + Žádosti o změnu'!AN57,'Rozpočet + Žádosti o změnu'!N57))))))))))</f>
        <v>0</v>
      </c>
      <c r="W57" s="281">
        <f>IF('ZoR č. 1'!$D57="",0,'ZoR č. 1'!G57)+IF('ZoR č. 2'!$D57="",0,'ZoR č. 2'!G57)+IF('ZoR č. 3'!$D57="",0,'ZoR č. 3'!G57)+IF('ZoR č. 4'!$D57="",0,'ZoR č. 4'!G57)+IF('ZoR č. 5'!$D57="",0,'ZoR č. 5'!G57)+IF('ZoR č. 6'!$D57="",0,'ZoR č. 6'!G57)+IF('ZoR č. 7'!$D57="",0,'ZoR č. 7'!G57)+IF('ZoR č. 8'!$D57="",0,'ZoR č. 8'!G57)+IF('ZoR č. 9'!$D57="",0,'ZoR č. 9'!G57)+IF('ZoR č. 10'!$D57="",0,'ZoR č. 10'!G57)+IF(ZZoR!$D57="",0,ZZoR!G57)</f>
        <v>0</v>
      </c>
      <c r="X57" s="281">
        <f>IF('ZoR č. 1'!$D57="",0,'ZoR č. 1'!H57)+IF('ZoR č. 2'!$D57="",0,'ZoR č. 2'!H57)+IF('ZoR č. 3'!$D57="",0,'ZoR č. 3'!H57)+IF('ZoR č. 4'!$D57="",0,'ZoR č. 4'!H57)+IF('ZoR č. 5'!$D57="",0,'ZoR č. 5'!H57)+IF('ZoR č. 6'!$D57="",0,'ZoR č. 6'!H57)+IF('ZoR č. 7'!$D57="",0,'ZoR č. 7'!H57)+IF('ZoR č. 8'!$D57="",0,'ZoR č. 8'!H57)+IF('ZoR č. 9'!$D57="",0,'ZoR č. 9'!H57)+IF('ZoR č. 10'!$D57="",0,'ZoR č. 10'!H57)+IF(ZZoR!$D57="",0,ZZoR!H57)</f>
        <v>0</v>
      </c>
      <c r="Y57" s="281">
        <f>IF('ZoR č. 1'!$D57="",0,'ZoR č. 1'!I57)+IF('ZoR č. 2'!$D57="",0,'ZoR č. 2'!I57)+IF('ZoR č. 3'!$D57="",0,'ZoR č. 3'!I57)+IF('ZoR č. 4'!$D57="",0,'ZoR č. 4'!I57)+IF('ZoR č. 5'!$D57="",0,'ZoR č. 5'!I57)+IF('ZoR č. 6'!$D57="",0,'ZoR č. 6'!I57)+IF('ZoR č. 7'!$D57="",0,'ZoR č. 7'!I57)+IF('ZoR č. 8'!$D57="",0,'ZoR č. 8'!I57)+IF('ZoR č. 9'!$D57="",0,'ZoR č. 9'!I57)+IF('ZoR č. 10'!$D57="",0,'ZoR č. 10'!I57)+IF(ZZoR!$D57="",0,ZZoR!I57)</f>
        <v>0</v>
      </c>
      <c r="Z57" s="281">
        <f>IF('ZoR č. 1'!$D57="",0,'ZoR č. 1'!J57)+IF('ZoR č. 2'!$D57="",0,'ZoR č. 2'!J57)+IF('ZoR č. 3'!$D57="",0,'ZoR č. 3'!J57)+IF('ZoR č. 4'!$D57="",0,'ZoR č. 4'!J57)+IF('ZoR č. 5'!$D57="",0,'ZoR č. 5'!J57)+IF('ZoR č. 6'!$D57="",0,'ZoR č. 6'!J57)+IF('ZoR č. 7'!$D57="",0,'ZoR č. 7'!J57)+IF('ZoR č. 8'!$D57="",0,'ZoR č. 8'!J57)+IF('ZoR č. 9'!$D57="",0,'ZoR č. 9'!J57)+IF('ZoR č. 10'!$D57="",0,'ZoR č. 10'!J57)+IF(ZZoR!$D57="",0,ZZoR!J57)</f>
        <v>0</v>
      </c>
      <c r="AA57" s="281">
        <f>IF('ZoR č. 1'!$D57="",0,'ZoR č. 1'!K57)+IF('ZoR č. 2'!$D57="",0,'ZoR č. 2'!K57)+IF('ZoR č. 3'!$D57="",0,'ZoR č. 3'!K57)+IF('ZoR č. 4'!$D57="",0,'ZoR č. 4'!K57)+IF('ZoR č. 5'!$D57="",0,'ZoR č. 5'!K57)+IF('ZoR č. 6'!$D57="",0,'ZoR č. 6'!K57)+IF('ZoR č. 7'!$D57="",0,'ZoR č. 7'!K57)+IF('ZoR č. 8'!$D57="",0,'ZoR č. 8'!K57)+IF('ZoR č. 9'!$D57="",0,'ZoR č. 9'!K57)+IF('ZoR č. 10'!$D57="",0,'ZoR č. 10'!K57)+IF(ZZoR!$D57="",0,ZZoR!K57)</f>
        <v>0</v>
      </c>
      <c r="AB57" s="281">
        <f>IF('ZoR č. 1'!$D57="",0,'ZoR č. 1'!L57)+IF('ZoR č. 2'!$D57="",0,'ZoR č. 2'!L57)+IF('ZoR č. 3'!$D57="",0,'ZoR č. 3'!L57)+IF('ZoR č. 4'!$D57="",0,'ZoR č. 4'!L57)+IF('ZoR č. 5'!$D57="",0,'ZoR č. 5'!L57)+IF('ZoR č. 6'!$D57="",0,'ZoR č. 6'!L57)+IF('ZoR č. 7'!$D57="",0,'ZoR č. 7'!L57)+IF('ZoR č. 8'!$D57="",0,'ZoR č. 8'!L57)+IF('ZoR č. 9'!$D57="",0,'ZoR č. 9'!L57)+IF('ZoR č. 10'!$D57="",0,'ZoR č. 10'!L57)+IF(ZZoR!$D57="",0,ZZoR!L57)</f>
        <v>0</v>
      </c>
      <c r="AC57" s="281">
        <f>IF('ZoR č. 1'!$D57="",0,'ZoR č. 1'!M57)+IF('ZoR č. 2'!$D57="",0,'ZoR č. 2'!M57)+IF('ZoR č. 3'!$D57="",0,'ZoR č. 3'!M57)+IF('ZoR č. 4'!$D57="",0,'ZoR č. 4'!M57)+IF('ZoR č. 5'!$D57="",0,'ZoR č. 5'!M57)+IF('ZoR č. 6'!$D57="",0,'ZoR č. 6'!M57)+IF('ZoR č. 7'!$D57="",0,'ZoR č. 7'!M57)+IF('ZoR č. 8'!$D57="",0,'ZoR č. 8'!M57)+IF('ZoR č. 9'!$D57="",0,'ZoR č. 9'!M57)+IF('ZoR č. 10'!$D57="",0,'ZoR č. 10'!M57)+IF(ZZoR!$D57="",0,ZZoR!M57)</f>
        <v>0</v>
      </c>
      <c r="AE57" s="282" t="str">
        <f t="shared" si="3"/>
        <v/>
      </c>
    </row>
    <row r="58" spans="2:31" x14ac:dyDescent="0.25">
      <c r="B58" s="9" t="s">
        <v>191</v>
      </c>
      <c r="C58" s="98" t="str">
        <f>IF(COUNTA('Přehled partnerů'!C58:D58)&lt;&gt;2,"partner neuveden",IF('Přehled partnerů'!N58="ANO",'Přehled partnerů'!C58,"v tomto období nerelevantní"))</f>
        <v>partner neuveden</v>
      </c>
      <c r="D58" s="108" t="str">
        <f>IF(COUNTA('Přehled partnerů'!C58:D58)&lt;&gt;2,"",IF('Přehled partnerů'!N58="ANO",'Přehled partnerů'!D58,""))</f>
        <v/>
      </c>
      <c r="E58" s="21" t="str">
        <f t="shared" si="0"/>
        <v/>
      </c>
      <c r="F58" s="114" t="str">
        <f t="shared" si="1"/>
        <v/>
      </c>
      <c r="G58" s="125">
        <v>0</v>
      </c>
      <c r="H58" s="126">
        <v>0</v>
      </c>
      <c r="I58" s="126">
        <v>0</v>
      </c>
      <c r="J58" s="126">
        <v>0</v>
      </c>
      <c r="K58" s="16">
        <v>0</v>
      </c>
      <c r="L58" s="16">
        <v>0</v>
      </c>
      <c r="M58" s="20">
        <v>0</v>
      </c>
      <c r="N58" s="58" t="str">
        <f t="shared" si="2"/>
        <v/>
      </c>
      <c r="O58" s="267">
        <f>IF('Rozpočet + Žádosti o změnu'!$ER$2="ano",'Rozpočet + Žádosti o změnu'!EL58,IF('Rozpočet + Žádosti o změnu'!$EF$2="ano",'Rozpočet + Žádosti o změnu'!DZ58,IF('Rozpočet + Žádosti o změnu'!$DT$2="ano",'Rozpočet + Žádosti o změnu'!DN58,IF('Rozpočet + Žádosti o změnu'!$DH$2="ano",'Rozpočet + Žádosti o změnu'!DB58,IF('Rozpočet + Žádosti o změnu'!$CV$2="ano",'Rozpočet + Žádosti o změnu'!CP58,IF('Rozpočet + Žádosti o změnu'!$CJ$2="ano",'Rozpočet + Žádosti o změnu'!CD58,IF('Rozpočet + Žádosti o změnu'!$BX$2="ano",'Rozpočet + Žádosti o změnu'!BR58,IF('Rozpočet + Žádosti o změnu'!$BL$2="ano",'Rozpočet + Žádosti o změnu'!BF58,IF('Rozpočet + Žádosti o změnu'!$AZ$2="ano",'Rozpočet + Žádosti o změnu'!AT58,IF('Rozpočet + Žádosti o změnu'!$AN$2="ano",'Rozpočet + Žádosti o změnu'!AH58,'Rozpočet + Žádosti o změnu'!H58))))))))))</f>
        <v>0</v>
      </c>
      <c r="P58" s="267">
        <f>IF('Rozpočet + Žádosti o změnu'!$ER$2="ano",'Rozpočet + Žádosti o změnu'!EM58,IF('Rozpočet + Žádosti o změnu'!$EF$2="ano",'Rozpočet + Žádosti o změnu'!EA58,IF('Rozpočet + Žádosti o změnu'!$DT$2="ano",'Rozpočet + Žádosti o změnu'!DO58,IF('Rozpočet + Žádosti o změnu'!$DH$2="ano",'Rozpočet + Žádosti o změnu'!DC58,IF('Rozpočet + Žádosti o změnu'!$CV$2="ano",'Rozpočet + Žádosti o změnu'!CQ58,IF('Rozpočet + Žádosti o změnu'!$CJ$2="ano",'Rozpočet + Žádosti o změnu'!CE58,IF('Rozpočet + Žádosti o změnu'!$BX$2="ano",'Rozpočet + Žádosti o změnu'!BS58,IF('Rozpočet + Žádosti o změnu'!$BL$2="ano",'Rozpočet + Žádosti o změnu'!BG58,IF('Rozpočet + Žádosti o změnu'!$AZ$2="ano",'Rozpočet + Žádosti o změnu'!AU58,IF('Rozpočet + Žádosti o změnu'!$AN$2="ano",'Rozpočet + Žádosti o změnu'!AI58,'Rozpočet + Žádosti o změnu'!I58))))))))))</f>
        <v>0</v>
      </c>
      <c r="Q58" s="267">
        <f>IF('Rozpočet + Žádosti o změnu'!$ER$2="ano",'Rozpočet + Žádosti o změnu'!EN58,IF('Rozpočet + Žádosti o změnu'!$EF$2="ano",'Rozpočet + Žádosti o změnu'!EB58,IF('Rozpočet + Žádosti o změnu'!$DT$2="ano",'Rozpočet + Žádosti o změnu'!DP58,IF('Rozpočet + Žádosti o změnu'!$DH$2="ano",'Rozpočet + Žádosti o změnu'!DD58,IF('Rozpočet + Žádosti o změnu'!$CV$2="ano",'Rozpočet + Žádosti o změnu'!CR58,IF('Rozpočet + Žádosti o změnu'!$CJ$2="ano",'Rozpočet + Žádosti o změnu'!CF58,IF('Rozpočet + Žádosti o změnu'!$BX$2="ano",'Rozpočet + Žádosti o změnu'!BT58,IF('Rozpočet + Žádosti o změnu'!$BL$2="ano",'Rozpočet + Žádosti o změnu'!BH58,IF('Rozpočet + Žádosti o změnu'!$AZ$2="ano",'Rozpočet + Žádosti o změnu'!AV58,IF('Rozpočet + Žádosti o změnu'!$AN$2="ano",'Rozpočet + Žádosti o změnu'!AJ58,'Rozpočet + Žádosti o změnu'!J58))))))))))</f>
        <v>0</v>
      </c>
      <c r="R58" s="267">
        <f>IF('Rozpočet + Žádosti o změnu'!$ER$2="ano",'Rozpočet + Žádosti o změnu'!EO58,IF('Rozpočet + Žádosti o změnu'!$EF$2="ano",'Rozpočet + Žádosti o změnu'!EC58,IF('Rozpočet + Žádosti o změnu'!$DT$2="ano",'Rozpočet + Žádosti o změnu'!DQ58,IF('Rozpočet + Žádosti o změnu'!$DH$2="ano",'Rozpočet + Žádosti o změnu'!DE58,IF('Rozpočet + Žádosti o změnu'!$CV$2="ano",'Rozpočet + Žádosti o změnu'!CS58,IF('Rozpočet + Žádosti o změnu'!$CJ$2="ano",'Rozpočet + Žádosti o změnu'!CG58,IF('Rozpočet + Žádosti o změnu'!$BX$2="ano",'Rozpočet + Žádosti o změnu'!BU58,IF('Rozpočet + Žádosti o změnu'!$BL$2="ano",'Rozpočet + Žádosti o změnu'!BI58,IF('Rozpočet + Žádosti o změnu'!$AZ$2="ano",'Rozpočet + Žádosti o změnu'!AW58,IF('Rozpočet + Žádosti o změnu'!$AN$2="ano",'Rozpočet + Žádosti o změnu'!AK58,'Rozpočet + Žádosti o změnu'!K58))))))))))</f>
        <v>0</v>
      </c>
      <c r="S58" s="267">
        <f>IF('Rozpočet + Žádosti o změnu'!$ER$2="ano",'Rozpočet + Žádosti o změnu'!EP58,IF('Rozpočet + Žádosti o změnu'!$EF$2="ano",'Rozpočet + Žádosti o změnu'!ED58,IF('Rozpočet + Žádosti o změnu'!$DT$2="ano",'Rozpočet + Žádosti o změnu'!DR58,IF('Rozpočet + Žádosti o změnu'!$DH$2="ano",'Rozpočet + Žádosti o změnu'!DF58,IF('Rozpočet + Žádosti o změnu'!$CV$2="ano",'Rozpočet + Žádosti o změnu'!CT58,IF('Rozpočet + Žádosti o změnu'!$CJ$2="ano",'Rozpočet + Žádosti o změnu'!CH58,IF('Rozpočet + Žádosti o změnu'!$BX$2="ano",'Rozpočet + Žádosti o změnu'!BV58,IF('Rozpočet + Žádosti o změnu'!$BL$2="ano",'Rozpočet + Žádosti o změnu'!BJ58,IF('Rozpočet + Žádosti o změnu'!$AZ$2="ano",'Rozpočet + Žádosti o změnu'!AX58,IF('Rozpočet + Žádosti o změnu'!$AN$2="ano",'Rozpočet + Žádosti o změnu'!AL58,'Rozpočet + Žádosti o změnu'!L58))))))))))</f>
        <v>0</v>
      </c>
      <c r="T58" s="267">
        <f>IF('Rozpočet + Žádosti o změnu'!$ER$2="ano",'Rozpočet + Žádosti o změnu'!EQ58,IF('Rozpočet + Žádosti o změnu'!$EF$2="ano",'Rozpočet + Žádosti o změnu'!EE58,IF('Rozpočet + Žádosti o změnu'!$DT$2="ano",'Rozpočet + Žádosti o změnu'!DS58,IF('Rozpočet + Žádosti o změnu'!$DH$2="ano",'Rozpočet + Žádosti o změnu'!DG58,IF('Rozpočet + Žádosti o změnu'!$CV$2="ano",'Rozpočet + Žádosti o změnu'!CU58,IF('Rozpočet + Žádosti o změnu'!$CJ$2="ano",'Rozpočet + Žádosti o změnu'!CI58,IF('Rozpočet + Žádosti o změnu'!$BX$2="ano",'Rozpočet + Žádosti o změnu'!BW58,IF('Rozpočet + Žádosti o změnu'!$BL$2="ano",'Rozpočet + Žádosti o změnu'!BK58,IF('Rozpočet + Žádosti o změnu'!$AZ$2="ano",'Rozpočet + Žádosti o změnu'!AY58,IF('Rozpočet + Žádosti o změnu'!$AN$2="ano",'Rozpočet + Žádosti o změnu'!AM58,'Rozpočet + Žádosti o změnu'!M58))))))))))</f>
        <v>0</v>
      </c>
      <c r="U58" s="267">
        <f>IF('Rozpočet + Žádosti o změnu'!$ER$2="ano",'Rozpočet + Žádosti o změnu'!ER58,IF('Rozpočet + Žádosti o změnu'!$EF$2="ano",'Rozpočet + Žádosti o změnu'!EF58,IF('Rozpočet + Žádosti o změnu'!$DT$2="ano",'Rozpočet + Žádosti o změnu'!DT58,IF('Rozpočet + Žádosti o změnu'!$DH$2="ano",'Rozpočet + Žádosti o změnu'!DH58,IF('Rozpočet + Žádosti o změnu'!$CV$2="ano",'Rozpočet + Žádosti o změnu'!CV58,IF('Rozpočet + Žádosti o změnu'!$CJ$2="ano",'Rozpočet + Žádosti o změnu'!CJ58,IF('Rozpočet + Žádosti o změnu'!$BX$2="ano",'Rozpočet + Žádosti o změnu'!BX58,IF('Rozpočet + Žádosti o změnu'!$BL$2="ano",'Rozpočet + Žádosti o změnu'!BL58,IF('Rozpočet + Žádosti o změnu'!$AZ$2="ano",'Rozpočet + Žádosti o změnu'!AZ58,IF('Rozpočet + Žádosti o změnu'!$AN$2="ano",'Rozpočet + Žádosti o změnu'!AN58,'Rozpočet + Žádosti o změnu'!N58))))))))))</f>
        <v>0</v>
      </c>
      <c r="W58" s="281">
        <f>IF('ZoR č. 1'!$D58="",0,'ZoR č. 1'!G58)+IF('ZoR č. 2'!$D58="",0,'ZoR č. 2'!G58)+IF('ZoR č. 3'!$D58="",0,'ZoR č. 3'!G58)+IF('ZoR č. 4'!$D58="",0,'ZoR č. 4'!G58)+IF('ZoR č. 5'!$D58="",0,'ZoR č. 5'!G58)+IF('ZoR č. 6'!$D58="",0,'ZoR č. 6'!G58)+IF('ZoR č. 7'!$D58="",0,'ZoR č. 7'!G58)+IF('ZoR č. 8'!$D58="",0,'ZoR č. 8'!G58)+IF('ZoR č. 9'!$D58="",0,'ZoR č. 9'!G58)+IF('ZoR č. 10'!$D58="",0,'ZoR č. 10'!G58)+IF(ZZoR!$D58="",0,ZZoR!G58)</f>
        <v>0</v>
      </c>
      <c r="X58" s="281">
        <f>IF('ZoR č. 1'!$D58="",0,'ZoR č. 1'!H58)+IF('ZoR č. 2'!$D58="",0,'ZoR č. 2'!H58)+IF('ZoR č. 3'!$D58="",0,'ZoR č. 3'!H58)+IF('ZoR č. 4'!$D58="",0,'ZoR č. 4'!H58)+IF('ZoR č. 5'!$D58="",0,'ZoR č. 5'!H58)+IF('ZoR č. 6'!$D58="",0,'ZoR č. 6'!H58)+IF('ZoR č. 7'!$D58="",0,'ZoR č. 7'!H58)+IF('ZoR č. 8'!$D58="",0,'ZoR č. 8'!H58)+IF('ZoR č. 9'!$D58="",0,'ZoR č. 9'!H58)+IF('ZoR č. 10'!$D58="",0,'ZoR č. 10'!H58)+IF(ZZoR!$D58="",0,ZZoR!H58)</f>
        <v>0</v>
      </c>
      <c r="Y58" s="281">
        <f>IF('ZoR č. 1'!$D58="",0,'ZoR č. 1'!I58)+IF('ZoR č. 2'!$D58="",0,'ZoR č. 2'!I58)+IF('ZoR č. 3'!$D58="",0,'ZoR č. 3'!I58)+IF('ZoR č. 4'!$D58="",0,'ZoR č. 4'!I58)+IF('ZoR č. 5'!$D58="",0,'ZoR č. 5'!I58)+IF('ZoR č. 6'!$D58="",0,'ZoR č. 6'!I58)+IF('ZoR č. 7'!$D58="",0,'ZoR č. 7'!I58)+IF('ZoR č. 8'!$D58="",0,'ZoR č. 8'!I58)+IF('ZoR č. 9'!$D58="",0,'ZoR č. 9'!I58)+IF('ZoR č. 10'!$D58="",0,'ZoR č. 10'!I58)+IF(ZZoR!$D58="",0,ZZoR!I58)</f>
        <v>0</v>
      </c>
      <c r="Z58" s="281">
        <f>IF('ZoR č. 1'!$D58="",0,'ZoR č. 1'!J58)+IF('ZoR č. 2'!$D58="",0,'ZoR č. 2'!J58)+IF('ZoR č. 3'!$D58="",0,'ZoR č. 3'!J58)+IF('ZoR č. 4'!$D58="",0,'ZoR č. 4'!J58)+IF('ZoR č. 5'!$D58="",0,'ZoR č. 5'!J58)+IF('ZoR č. 6'!$D58="",0,'ZoR č. 6'!J58)+IF('ZoR č. 7'!$D58="",0,'ZoR č. 7'!J58)+IF('ZoR č. 8'!$D58="",0,'ZoR č. 8'!J58)+IF('ZoR č. 9'!$D58="",0,'ZoR č. 9'!J58)+IF('ZoR č. 10'!$D58="",0,'ZoR č. 10'!J58)+IF(ZZoR!$D58="",0,ZZoR!J58)</f>
        <v>0</v>
      </c>
      <c r="AA58" s="281">
        <f>IF('ZoR č. 1'!$D58="",0,'ZoR č. 1'!K58)+IF('ZoR č. 2'!$D58="",0,'ZoR č. 2'!K58)+IF('ZoR č. 3'!$D58="",0,'ZoR č. 3'!K58)+IF('ZoR č. 4'!$D58="",0,'ZoR č. 4'!K58)+IF('ZoR č. 5'!$D58="",0,'ZoR č. 5'!K58)+IF('ZoR č. 6'!$D58="",0,'ZoR č. 6'!K58)+IF('ZoR č. 7'!$D58="",0,'ZoR č. 7'!K58)+IF('ZoR č. 8'!$D58="",0,'ZoR č. 8'!K58)+IF('ZoR č. 9'!$D58="",0,'ZoR č. 9'!K58)+IF('ZoR č. 10'!$D58="",0,'ZoR č. 10'!K58)+IF(ZZoR!$D58="",0,ZZoR!K58)</f>
        <v>0</v>
      </c>
      <c r="AB58" s="281">
        <f>IF('ZoR č. 1'!$D58="",0,'ZoR č. 1'!L58)+IF('ZoR č. 2'!$D58="",0,'ZoR č. 2'!L58)+IF('ZoR č. 3'!$D58="",0,'ZoR č. 3'!L58)+IF('ZoR č. 4'!$D58="",0,'ZoR č. 4'!L58)+IF('ZoR č. 5'!$D58="",0,'ZoR č. 5'!L58)+IF('ZoR č. 6'!$D58="",0,'ZoR č. 6'!L58)+IF('ZoR č. 7'!$D58="",0,'ZoR č. 7'!L58)+IF('ZoR č. 8'!$D58="",0,'ZoR č. 8'!L58)+IF('ZoR č. 9'!$D58="",0,'ZoR č. 9'!L58)+IF('ZoR č. 10'!$D58="",0,'ZoR č. 10'!L58)+IF(ZZoR!$D58="",0,ZZoR!L58)</f>
        <v>0</v>
      </c>
      <c r="AC58" s="281">
        <f>IF('ZoR č. 1'!$D58="",0,'ZoR č. 1'!M58)+IF('ZoR č. 2'!$D58="",0,'ZoR č. 2'!M58)+IF('ZoR č. 3'!$D58="",0,'ZoR č. 3'!M58)+IF('ZoR č. 4'!$D58="",0,'ZoR č. 4'!M58)+IF('ZoR č. 5'!$D58="",0,'ZoR č. 5'!M58)+IF('ZoR č. 6'!$D58="",0,'ZoR č. 6'!M58)+IF('ZoR č. 7'!$D58="",0,'ZoR č. 7'!M58)+IF('ZoR č. 8'!$D58="",0,'ZoR č. 8'!M58)+IF('ZoR č. 9'!$D58="",0,'ZoR č. 9'!M58)+IF('ZoR č. 10'!$D58="",0,'ZoR č. 10'!M58)+IF(ZZoR!$D58="",0,ZZoR!M58)</f>
        <v>0</v>
      </c>
      <c r="AE58" s="282" t="str">
        <f t="shared" si="3"/>
        <v/>
      </c>
    </row>
    <row r="59" spans="2:31" x14ac:dyDescent="0.25">
      <c r="B59" s="9" t="s">
        <v>192</v>
      </c>
      <c r="C59" s="98" t="str">
        <f>IF(COUNTA('Přehled partnerů'!C59:D59)&lt;&gt;2,"partner neuveden",IF('Přehled partnerů'!N59="ANO",'Přehled partnerů'!C59,"v tomto období nerelevantní"))</f>
        <v>partner neuveden</v>
      </c>
      <c r="D59" s="108" t="str">
        <f>IF(COUNTA('Přehled partnerů'!C59:D59)&lt;&gt;2,"",IF('Přehled partnerů'!N59="ANO",'Přehled partnerů'!D59,""))</f>
        <v/>
      </c>
      <c r="E59" s="21" t="str">
        <f t="shared" si="0"/>
        <v/>
      </c>
      <c r="F59" s="114" t="str">
        <f t="shared" si="1"/>
        <v/>
      </c>
      <c r="G59" s="125">
        <v>0</v>
      </c>
      <c r="H59" s="126">
        <v>0</v>
      </c>
      <c r="I59" s="126">
        <v>0</v>
      </c>
      <c r="J59" s="126">
        <v>0</v>
      </c>
      <c r="K59" s="16">
        <v>0</v>
      </c>
      <c r="L59" s="16">
        <v>0</v>
      </c>
      <c r="M59" s="20">
        <v>0</v>
      </c>
      <c r="N59" s="58" t="str">
        <f t="shared" si="2"/>
        <v/>
      </c>
      <c r="O59" s="267">
        <f>IF('Rozpočet + Žádosti o změnu'!$ER$2="ano",'Rozpočet + Žádosti o změnu'!EL59,IF('Rozpočet + Žádosti o změnu'!$EF$2="ano",'Rozpočet + Žádosti o změnu'!DZ59,IF('Rozpočet + Žádosti o změnu'!$DT$2="ano",'Rozpočet + Žádosti o změnu'!DN59,IF('Rozpočet + Žádosti o změnu'!$DH$2="ano",'Rozpočet + Žádosti o změnu'!DB59,IF('Rozpočet + Žádosti o změnu'!$CV$2="ano",'Rozpočet + Žádosti o změnu'!CP59,IF('Rozpočet + Žádosti o změnu'!$CJ$2="ano",'Rozpočet + Žádosti o změnu'!CD59,IF('Rozpočet + Žádosti o změnu'!$BX$2="ano",'Rozpočet + Žádosti o změnu'!BR59,IF('Rozpočet + Žádosti o změnu'!$BL$2="ano",'Rozpočet + Žádosti o změnu'!BF59,IF('Rozpočet + Žádosti o změnu'!$AZ$2="ano",'Rozpočet + Žádosti o změnu'!AT59,IF('Rozpočet + Žádosti o změnu'!$AN$2="ano",'Rozpočet + Žádosti o změnu'!AH59,'Rozpočet + Žádosti o změnu'!H59))))))))))</f>
        <v>0</v>
      </c>
      <c r="P59" s="267">
        <f>IF('Rozpočet + Žádosti o změnu'!$ER$2="ano",'Rozpočet + Žádosti o změnu'!EM59,IF('Rozpočet + Žádosti o změnu'!$EF$2="ano",'Rozpočet + Žádosti o změnu'!EA59,IF('Rozpočet + Žádosti o změnu'!$DT$2="ano",'Rozpočet + Žádosti o změnu'!DO59,IF('Rozpočet + Žádosti o změnu'!$DH$2="ano",'Rozpočet + Žádosti o změnu'!DC59,IF('Rozpočet + Žádosti o změnu'!$CV$2="ano",'Rozpočet + Žádosti o změnu'!CQ59,IF('Rozpočet + Žádosti o změnu'!$CJ$2="ano",'Rozpočet + Žádosti o změnu'!CE59,IF('Rozpočet + Žádosti o změnu'!$BX$2="ano",'Rozpočet + Žádosti o změnu'!BS59,IF('Rozpočet + Žádosti o změnu'!$BL$2="ano",'Rozpočet + Žádosti o změnu'!BG59,IF('Rozpočet + Žádosti o změnu'!$AZ$2="ano",'Rozpočet + Žádosti o změnu'!AU59,IF('Rozpočet + Žádosti o změnu'!$AN$2="ano",'Rozpočet + Žádosti o změnu'!AI59,'Rozpočet + Žádosti o změnu'!I59))))))))))</f>
        <v>0</v>
      </c>
      <c r="Q59" s="267">
        <f>IF('Rozpočet + Žádosti o změnu'!$ER$2="ano",'Rozpočet + Žádosti o změnu'!EN59,IF('Rozpočet + Žádosti o změnu'!$EF$2="ano",'Rozpočet + Žádosti o změnu'!EB59,IF('Rozpočet + Žádosti o změnu'!$DT$2="ano",'Rozpočet + Žádosti o změnu'!DP59,IF('Rozpočet + Žádosti o změnu'!$DH$2="ano",'Rozpočet + Žádosti o změnu'!DD59,IF('Rozpočet + Žádosti o změnu'!$CV$2="ano",'Rozpočet + Žádosti o změnu'!CR59,IF('Rozpočet + Žádosti o změnu'!$CJ$2="ano",'Rozpočet + Žádosti o změnu'!CF59,IF('Rozpočet + Žádosti o změnu'!$BX$2="ano",'Rozpočet + Žádosti o změnu'!BT59,IF('Rozpočet + Žádosti o změnu'!$BL$2="ano",'Rozpočet + Žádosti o změnu'!BH59,IF('Rozpočet + Žádosti o změnu'!$AZ$2="ano",'Rozpočet + Žádosti o změnu'!AV59,IF('Rozpočet + Žádosti o změnu'!$AN$2="ano",'Rozpočet + Žádosti o změnu'!AJ59,'Rozpočet + Žádosti o změnu'!J59))))))))))</f>
        <v>0</v>
      </c>
      <c r="R59" s="267">
        <f>IF('Rozpočet + Žádosti o změnu'!$ER$2="ano",'Rozpočet + Žádosti o změnu'!EO59,IF('Rozpočet + Žádosti o změnu'!$EF$2="ano",'Rozpočet + Žádosti o změnu'!EC59,IF('Rozpočet + Žádosti o změnu'!$DT$2="ano",'Rozpočet + Žádosti o změnu'!DQ59,IF('Rozpočet + Žádosti o změnu'!$DH$2="ano",'Rozpočet + Žádosti o změnu'!DE59,IF('Rozpočet + Žádosti o změnu'!$CV$2="ano",'Rozpočet + Žádosti o změnu'!CS59,IF('Rozpočet + Žádosti o změnu'!$CJ$2="ano",'Rozpočet + Žádosti o změnu'!CG59,IF('Rozpočet + Žádosti o změnu'!$BX$2="ano",'Rozpočet + Žádosti o změnu'!BU59,IF('Rozpočet + Žádosti o změnu'!$BL$2="ano",'Rozpočet + Žádosti o změnu'!BI59,IF('Rozpočet + Žádosti o změnu'!$AZ$2="ano",'Rozpočet + Žádosti o změnu'!AW59,IF('Rozpočet + Žádosti o změnu'!$AN$2="ano",'Rozpočet + Žádosti o změnu'!AK59,'Rozpočet + Žádosti o změnu'!K59))))))))))</f>
        <v>0</v>
      </c>
      <c r="S59" s="267">
        <f>IF('Rozpočet + Žádosti o změnu'!$ER$2="ano",'Rozpočet + Žádosti o změnu'!EP59,IF('Rozpočet + Žádosti o změnu'!$EF$2="ano",'Rozpočet + Žádosti o změnu'!ED59,IF('Rozpočet + Žádosti o změnu'!$DT$2="ano",'Rozpočet + Žádosti o změnu'!DR59,IF('Rozpočet + Žádosti o změnu'!$DH$2="ano",'Rozpočet + Žádosti o změnu'!DF59,IF('Rozpočet + Žádosti o změnu'!$CV$2="ano",'Rozpočet + Žádosti o změnu'!CT59,IF('Rozpočet + Žádosti o změnu'!$CJ$2="ano",'Rozpočet + Žádosti o změnu'!CH59,IF('Rozpočet + Žádosti o změnu'!$BX$2="ano",'Rozpočet + Žádosti o změnu'!BV59,IF('Rozpočet + Žádosti o změnu'!$BL$2="ano",'Rozpočet + Žádosti o změnu'!BJ59,IF('Rozpočet + Žádosti o změnu'!$AZ$2="ano",'Rozpočet + Žádosti o změnu'!AX59,IF('Rozpočet + Žádosti o změnu'!$AN$2="ano",'Rozpočet + Žádosti o změnu'!AL59,'Rozpočet + Žádosti o změnu'!L59))))))))))</f>
        <v>0</v>
      </c>
      <c r="T59" s="267">
        <f>IF('Rozpočet + Žádosti o změnu'!$ER$2="ano",'Rozpočet + Žádosti o změnu'!EQ59,IF('Rozpočet + Žádosti o změnu'!$EF$2="ano",'Rozpočet + Žádosti o změnu'!EE59,IF('Rozpočet + Žádosti o změnu'!$DT$2="ano",'Rozpočet + Žádosti o změnu'!DS59,IF('Rozpočet + Žádosti o změnu'!$DH$2="ano",'Rozpočet + Žádosti o změnu'!DG59,IF('Rozpočet + Žádosti o změnu'!$CV$2="ano",'Rozpočet + Žádosti o změnu'!CU59,IF('Rozpočet + Žádosti o změnu'!$CJ$2="ano",'Rozpočet + Žádosti o změnu'!CI59,IF('Rozpočet + Žádosti o změnu'!$BX$2="ano",'Rozpočet + Žádosti o změnu'!BW59,IF('Rozpočet + Žádosti o změnu'!$BL$2="ano",'Rozpočet + Žádosti o změnu'!BK59,IF('Rozpočet + Žádosti o změnu'!$AZ$2="ano",'Rozpočet + Žádosti o změnu'!AY59,IF('Rozpočet + Žádosti o změnu'!$AN$2="ano",'Rozpočet + Žádosti o změnu'!AM59,'Rozpočet + Žádosti o změnu'!M59))))))))))</f>
        <v>0</v>
      </c>
      <c r="U59" s="267">
        <f>IF('Rozpočet + Žádosti o změnu'!$ER$2="ano",'Rozpočet + Žádosti o změnu'!ER59,IF('Rozpočet + Žádosti o změnu'!$EF$2="ano",'Rozpočet + Žádosti o změnu'!EF59,IF('Rozpočet + Žádosti o změnu'!$DT$2="ano",'Rozpočet + Žádosti o změnu'!DT59,IF('Rozpočet + Žádosti o změnu'!$DH$2="ano",'Rozpočet + Žádosti o změnu'!DH59,IF('Rozpočet + Žádosti o změnu'!$CV$2="ano",'Rozpočet + Žádosti o změnu'!CV59,IF('Rozpočet + Žádosti o změnu'!$CJ$2="ano",'Rozpočet + Žádosti o změnu'!CJ59,IF('Rozpočet + Žádosti o změnu'!$BX$2="ano",'Rozpočet + Žádosti o změnu'!BX59,IF('Rozpočet + Žádosti o změnu'!$BL$2="ano",'Rozpočet + Žádosti o změnu'!BL59,IF('Rozpočet + Žádosti o změnu'!$AZ$2="ano",'Rozpočet + Žádosti o změnu'!AZ59,IF('Rozpočet + Žádosti o změnu'!$AN$2="ano",'Rozpočet + Žádosti o změnu'!AN59,'Rozpočet + Žádosti o změnu'!N59))))))))))</f>
        <v>0</v>
      </c>
      <c r="W59" s="281">
        <f>IF('ZoR č. 1'!$D59="",0,'ZoR č. 1'!G59)+IF('ZoR č. 2'!$D59="",0,'ZoR č. 2'!G59)+IF('ZoR č. 3'!$D59="",0,'ZoR č. 3'!G59)+IF('ZoR č. 4'!$D59="",0,'ZoR č. 4'!G59)+IF('ZoR č. 5'!$D59="",0,'ZoR č. 5'!G59)+IF('ZoR č. 6'!$D59="",0,'ZoR č. 6'!G59)+IF('ZoR č. 7'!$D59="",0,'ZoR č. 7'!G59)+IF('ZoR č. 8'!$D59="",0,'ZoR č. 8'!G59)+IF('ZoR č. 9'!$D59="",0,'ZoR č. 9'!G59)+IF('ZoR č. 10'!$D59="",0,'ZoR č. 10'!G59)+IF(ZZoR!$D59="",0,ZZoR!G59)</f>
        <v>0</v>
      </c>
      <c r="X59" s="281">
        <f>IF('ZoR č. 1'!$D59="",0,'ZoR č. 1'!H59)+IF('ZoR č. 2'!$D59="",0,'ZoR č. 2'!H59)+IF('ZoR č. 3'!$D59="",0,'ZoR č. 3'!H59)+IF('ZoR č. 4'!$D59="",0,'ZoR č. 4'!H59)+IF('ZoR č. 5'!$D59="",0,'ZoR č. 5'!H59)+IF('ZoR č. 6'!$D59="",0,'ZoR č. 6'!H59)+IF('ZoR č. 7'!$D59="",0,'ZoR č. 7'!H59)+IF('ZoR č. 8'!$D59="",0,'ZoR č. 8'!H59)+IF('ZoR č. 9'!$D59="",0,'ZoR č. 9'!H59)+IF('ZoR č. 10'!$D59="",0,'ZoR č. 10'!H59)+IF(ZZoR!$D59="",0,ZZoR!H59)</f>
        <v>0</v>
      </c>
      <c r="Y59" s="281">
        <f>IF('ZoR č. 1'!$D59="",0,'ZoR č. 1'!I59)+IF('ZoR č. 2'!$D59="",0,'ZoR č. 2'!I59)+IF('ZoR č. 3'!$D59="",0,'ZoR č. 3'!I59)+IF('ZoR č. 4'!$D59="",0,'ZoR č. 4'!I59)+IF('ZoR č. 5'!$D59="",0,'ZoR č. 5'!I59)+IF('ZoR č. 6'!$D59="",0,'ZoR č. 6'!I59)+IF('ZoR č. 7'!$D59="",0,'ZoR č. 7'!I59)+IF('ZoR č. 8'!$D59="",0,'ZoR č. 8'!I59)+IF('ZoR č. 9'!$D59="",0,'ZoR č. 9'!I59)+IF('ZoR č. 10'!$D59="",0,'ZoR č. 10'!I59)+IF(ZZoR!$D59="",0,ZZoR!I59)</f>
        <v>0</v>
      </c>
      <c r="Z59" s="281">
        <f>IF('ZoR č. 1'!$D59="",0,'ZoR č. 1'!J59)+IF('ZoR č. 2'!$D59="",0,'ZoR č. 2'!J59)+IF('ZoR č. 3'!$D59="",0,'ZoR č. 3'!J59)+IF('ZoR č. 4'!$D59="",0,'ZoR č. 4'!J59)+IF('ZoR č. 5'!$D59="",0,'ZoR č. 5'!J59)+IF('ZoR č. 6'!$D59="",0,'ZoR č. 6'!J59)+IF('ZoR č. 7'!$D59="",0,'ZoR č. 7'!J59)+IF('ZoR č. 8'!$D59="",0,'ZoR č. 8'!J59)+IF('ZoR č. 9'!$D59="",0,'ZoR č. 9'!J59)+IF('ZoR č. 10'!$D59="",0,'ZoR č. 10'!J59)+IF(ZZoR!$D59="",0,ZZoR!J59)</f>
        <v>0</v>
      </c>
      <c r="AA59" s="281">
        <f>IF('ZoR č. 1'!$D59="",0,'ZoR č. 1'!K59)+IF('ZoR č. 2'!$D59="",0,'ZoR č. 2'!K59)+IF('ZoR č. 3'!$D59="",0,'ZoR č. 3'!K59)+IF('ZoR č. 4'!$D59="",0,'ZoR č. 4'!K59)+IF('ZoR č. 5'!$D59="",0,'ZoR č. 5'!K59)+IF('ZoR č. 6'!$D59="",0,'ZoR č. 6'!K59)+IF('ZoR č. 7'!$D59="",0,'ZoR č. 7'!K59)+IF('ZoR č. 8'!$D59="",0,'ZoR č. 8'!K59)+IF('ZoR č. 9'!$D59="",0,'ZoR č. 9'!K59)+IF('ZoR č. 10'!$D59="",0,'ZoR č. 10'!K59)+IF(ZZoR!$D59="",0,ZZoR!K59)</f>
        <v>0</v>
      </c>
      <c r="AB59" s="281">
        <f>IF('ZoR č. 1'!$D59="",0,'ZoR č. 1'!L59)+IF('ZoR č. 2'!$D59="",0,'ZoR č. 2'!L59)+IF('ZoR č. 3'!$D59="",0,'ZoR č. 3'!L59)+IF('ZoR č. 4'!$D59="",0,'ZoR č. 4'!L59)+IF('ZoR č. 5'!$D59="",0,'ZoR č. 5'!L59)+IF('ZoR č. 6'!$D59="",0,'ZoR č. 6'!L59)+IF('ZoR č. 7'!$D59="",0,'ZoR č. 7'!L59)+IF('ZoR č. 8'!$D59="",0,'ZoR č. 8'!L59)+IF('ZoR č. 9'!$D59="",0,'ZoR č. 9'!L59)+IF('ZoR č. 10'!$D59="",0,'ZoR č. 10'!L59)+IF(ZZoR!$D59="",0,ZZoR!L59)</f>
        <v>0</v>
      </c>
      <c r="AC59" s="281">
        <f>IF('ZoR č. 1'!$D59="",0,'ZoR č. 1'!M59)+IF('ZoR č. 2'!$D59="",0,'ZoR č. 2'!M59)+IF('ZoR č. 3'!$D59="",0,'ZoR č. 3'!M59)+IF('ZoR č. 4'!$D59="",0,'ZoR č. 4'!M59)+IF('ZoR č. 5'!$D59="",0,'ZoR č. 5'!M59)+IF('ZoR č. 6'!$D59="",0,'ZoR č. 6'!M59)+IF('ZoR č. 7'!$D59="",0,'ZoR č. 7'!M59)+IF('ZoR č. 8'!$D59="",0,'ZoR č. 8'!M59)+IF('ZoR č. 9'!$D59="",0,'ZoR č. 9'!M59)+IF('ZoR č. 10'!$D59="",0,'ZoR č. 10'!M59)+IF(ZZoR!$D59="",0,ZZoR!M59)</f>
        <v>0</v>
      </c>
      <c r="AE59" s="282" t="str">
        <f t="shared" si="3"/>
        <v/>
      </c>
    </row>
    <row r="60" spans="2:31" x14ac:dyDescent="0.25">
      <c r="B60" s="9" t="s">
        <v>193</v>
      </c>
      <c r="C60" s="98" t="str">
        <f>IF(COUNTA('Přehled partnerů'!C60:D60)&lt;&gt;2,"partner neuveden",IF('Přehled partnerů'!N60="ANO",'Přehled partnerů'!C60,"v tomto období nerelevantní"))</f>
        <v>partner neuveden</v>
      </c>
      <c r="D60" s="108" t="str">
        <f>IF(COUNTA('Přehled partnerů'!C60:D60)&lt;&gt;2,"",IF('Přehled partnerů'!N60="ANO",'Přehled partnerů'!D60,""))</f>
        <v/>
      </c>
      <c r="E60" s="21" t="str">
        <f t="shared" si="0"/>
        <v/>
      </c>
      <c r="F60" s="114" t="str">
        <f t="shared" si="1"/>
        <v/>
      </c>
      <c r="G60" s="125">
        <v>0</v>
      </c>
      <c r="H60" s="126">
        <v>0</v>
      </c>
      <c r="I60" s="126">
        <v>0</v>
      </c>
      <c r="J60" s="126">
        <v>0</v>
      </c>
      <c r="K60" s="16">
        <v>0</v>
      </c>
      <c r="L60" s="16">
        <v>0</v>
      </c>
      <c r="M60" s="20">
        <v>0</v>
      </c>
      <c r="N60" s="58" t="str">
        <f t="shared" si="2"/>
        <v/>
      </c>
      <c r="O60" s="267">
        <f>IF('Rozpočet + Žádosti o změnu'!$ER$2="ano",'Rozpočet + Žádosti o změnu'!EL60,IF('Rozpočet + Žádosti o změnu'!$EF$2="ano",'Rozpočet + Žádosti o změnu'!DZ60,IF('Rozpočet + Žádosti o změnu'!$DT$2="ano",'Rozpočet + Žádosti o změnu'!DN60,IF('Rozpočet + Žádosti o změnu'!$DH$2="ano",'Rozpočet + Žádosti o změnu'!DB60,IF('Rozpočet + Žádosti o změnu'!$CV$2="ano",'Rozpočet + Žádosti o změnu'!CP60,IF('Rozpočet + Žádosti o změnu'!$CJ$2="ano",'Rozpočet + Žádosti o změnu'!CD60,IF('Rozpočet + Žádosti o změnu'!$BX$2="ano",'Rozpočet + Žádosti o změnu'!BR60,IF('Rozpočet + Žádosti o změnu'!$BL$2="ano",'Rozpočet + Žádosti o změnu'!BF60,IF('Rozpočet + Žádosti o změnu'!$AZ$2="ano",'Rozpočet + Žádosti o změnu'!AT60,IF('Rozpočet + Žádosti o změnu'!$AN$2="ano",'Rozpočet + Žádosti o změnu'!AH60,'Rozpočet + Žádosti o změnu'!H60))))))))))</f>
        <v>0</v>
      </c>
      <c r="P60" s="267">
        <f>IF('Rozpočet + Žádosti o změnu'!$ER$2="ano",'Rozpočet + Žádosti o změnu'!EM60,IF('Rozpočet + Žádosti o změnu'!$EF$2="ano",'Rozpočet + Žádosti o změnu'!EA60,IF('Rozpočet + Žádosti o změnu'!$DT$2="ano",'Rozpočet + Žádosti o změnu'!DO60,IF('Rozpočet + Žádosti o změnu'!$DH$2="ano",'Rozpočet + Žádosti o změnu'!DC60,IF('Rozpočet + Žádosti o změnu'!$CV$2="ano",'Rozpočet + Žádosti o změnu'!CQ60,IF('Rozpočet + Žádosti o změnu'!$CJ$2="ano",'Rozpočet + Žádosti o změnu'!CE60,IF('Rozpočet + Žádosti o změnu'!$BX$2="ano",'Rozpočet + Žádosti o změnu'!BS60,IF('Rozpočet + Žádosti o změnu'!$BL$2="ano",'Rozpočet + Žádosti o změnu'!BG60,IF('Rozpočet + Žádosti o změnu'!$AZ$2="ano",'Rozpočet + Žádosti o změnu'!AU60,IF('Rozpočet + Žádosti o změnu'!$AN$2="ano",'Rozpočet + Žádosti o změnu'!AI60,'Rozpočet + Žádosti o změnu'!I60))))))))))</f>
        <v>0</v>
      </c>
      <c r="Q60" s="267">
        <f>IF('Rozpočet + Žádosti o změnu'!$ER$2="ano",'Rozpočet + Žádosti o změnu'!EN60,IF('Rozpočet + Žádosti o změnu'!$EF$2="ano",'Rozpočet + Žádosti o změnu'!EB60,IF('Rozpočet + Žádosti o změnu'!$DT$2="ano",'Rozpočet + Žádosti o změnu'!DP60,IF('Rozpočet + Žádosti o změnu'!$DH$2="ano",'Rozpočet + Žádosti o změnu'!DD60,IF('Rozpočet + Žádosti o změnu'!$CV$2="ano",'Rozpočet + Žádosti o změnu'!CR60,IF('Rozpočet + Žádosti o změnu'!$CJ$2="ano",'Rozpočet + Žádosti o změnu'!CF60,IF('Rozpočet + Žádosti o změnu'!$BX$2="ano",'Rozpočet + Žádosti o změnu'!BT60,IF('Rozpočet + Žádosti o změnu'!$BL$2="ano",'Rozpočet + Žádosti o změnu'!BH60,IF('Rozpočet + Žádosti o změnu'!$AZ$2="ano",'Rozpočet + Žádosti o změnu'!AV60,IF('Rozpočet + Žádosti o změnu'!$AN$2="ano",'Rozpočet + Žádosti o změnu'!AJ60,'Rozpočet + Žádosti o změnu'!J60))))))))))</f>
        <v>0</v>
      </c>
      <c r="R60" s="267">
        <f>IF('Rozpočet + Žádosti o změnu'!$ER$2="ano",'Rozpočet + Žádosti o změnu'!EO60,IF('Rozpočet + Žádosti o změnu'!$EF$2="ano",'Rozpočet + Žádosti o změnu'!EC60,IF('Rozpočet + Žádosti o změnu'!$DT$2="ano",'Rozpočet + Žádosti o změnu'!DQ60,IF('Rozpočet + Žádosti o změnu'!$DH$2="ano",'Rozpočet + Žádosti o změnu'!DE60,IF('Rozpočet + Žádosti o změnu'!$CV$2="ano",'Rozpočet + Žádosti o změnu'!CS60,IF('Rozpočet + Žádosti o změnu'!$CJ$2="ano",'Rozpočet + Žádosti o změnu'!CG60,IF('Rozpočet + Žádosti o změnu'!$BX$2="ano",'Rozpočet + Žádosti o změnu'!BU60,IF('Rozpočet + Žádosti o změnu'!$BL$2="ano",'Rozpočet + Žádosti o změnu'!BI60,IF('Rozpočet + Žádosti o změnu'!$AZ$2="ano",'Rozpočet + Žádosti o změnu'!AW60,IF('Rozpočet + Žádosti o změnu'!$AN$2="ano",'Rozpočet + Žádosti o změnu'!AK60,'Rozpočet + Žádosti o změnu'!K60))))))))))</f>
        <v>0</v>
      </c>
      <c r="S60" s="267">
        <f>IF('Rozpočet + Žádosti o změnu'!$ER$2="ano",'Rozpočet + Žádosti o změnu'!EP60,IF('Rozpočet + Žádosti o změnu'!$EF$2="ano",'Rozpočet + Žádosti o změnu'!ED60,IF('Rozpočet + Žádosti o změnu'!$DT$2="ano",'Rozpočet + Žádosti o změnu'!DR60,IF('Rozpočet + Žádosti o změnu'!$DH$2="ano",'Rozpočet + Žádosti o změnu'!DF60,IF('Rozpočet + Žádosti o změnu'!$CV$2="ano",'Rozpočet + Žádosti o změnu'!CT60,IF('Rozpočet + Žádosti o změnu'!$CJ$2="ano",'Rozpočet + Žádosti o změnu'!CH60,IF('Rozpočet + Žádosti o změnu'!$BX$2="ano",'Rozpočet + Žádosti o změnu'!BV60,IF('Rozpočet + Žádosti o změnu'!$BL$2="ano",'Rozpočet + Žádosti o změnu'!BJ60,IF('Rozpočet + Žádosti o změnu'!$AZ$2="ano",'Rozpočet + Žádosti o změnu'!AX60,IF('Rozpočet + Žádosti o změnu'!$AN$2="ano",'Rozpočet + Žádosti o změnu'!AL60,'Rozpočet + Žádosti o změnu'!L60))))))))))</f>
        <v>0</v>
      </c>
      <c r="T60" s="267">
        <f>IF('Rozpočet + Žádosti o změnu'!$ER$2="ano",'Rozpočet + Žádosti o změnu'!EQ60,IF('Rozpočet + Žádosti o změnu'!$EF$2="ano",'Rozpočet + Žádosti o změnu'!EE60,IF('Rozpočet + Žádosti o změnu'!$DT$2="ano",'Rozpočet + Žádosti o změnu'!DS60,IF('Rozpočet + Žádosti o změnu'!$DH$2="ano",'Rozpočet + Žádosti o změnu'!DG60,IF('Rozpočet + Žádosti o změnu'!$CV$2="ano",'Rozpočet + Žádosti o změnu'!CU60,IF('Rozpočet + Žádosti o změnu'!$CJ$2="ano",'Rozpočet + Žádosti o změnu'!CI60,IF('Rozpočet + Žádosti o změnu'!$BX$2="ano",'Rozpočet + Žádosti o změnu'!BW60,IF('Rozpočet + Žádosti o změnu'!$BL$2="ano",'Rozpočet + Žádosti o změnu'!BK60,IF('Rozpočet + Žádosti o změnu'!$AZ$2="ano",'Rozpočet + Žádosti o změnu'!AY60,IF('Rozpočet + Žádosti o změnu'!$AN$2="ano",'Rozpočet + Žádosti o změnu'!AM60,'Rozpočet + Žádosti o změnu'!M60))))))))))</f>
        <v>0</v>
      </c>
      <c r="U60" s="267">
        <f>IF('Rozpočet + Žádosti o změnu'!$ER$2="ano",'Rozpočet + Žádosti o změnu'!ER60,IF('Rozpočet + Žádosti o změnu'!$EF$2="ano",'Rozpočet + Žádosti o změnu'!EF60,IF('Rozpočet + Žádosti o změnu'!$DT$2="ano",'Rozpočet + Žádosti o změnu'!DT60,IF('Rozpočet + Žádosti o změnu'!$DH$2="ano",'Rozpočet + Žádosti o změnu'!DH60,IF('Rozpočet + Žádosti o změnu'!$CV$2="ano",'Rozpočet + Žádosti o změnu'!CV60,IF('Rozpočet + Žádosti o změnu'!$CJ$2="ano",'Rozpočet + Žádosti o změnu'!CJ60,IF('Rozpočet + Žádosti o změnu'!$BX$2="ano",'Rozpočet + Žádosti o změnu'!BX60,IF('Rozpočet + Žádosti o změnu'!$BL$2="ano",'Rozpočet + Žádosti o změnu'!BL60,IF('Rozpočet + Žádosti o změnu'!$AZ$2="ano",'Rozpočet + Žádosti o změnu'!AZ60,IF('Rozpočet + Žádosti o změnu'!$AN$2="ano",'Rozpočet + Žádosti o změnu'!AN60,'Rozpočet + Žádosti o změnu'!N60))))))))))</f>
        <v>0</v>
      </c>
      <c r="W60" s="281">
        <f>IF('ZoR č. 1'!$D60="",0,'ZoR č. 1'!G60)+IF('ZoR č. 2'!$D60="",0,'ZoR č. 2'!G60)+IF('ZoR č. 3'!$D60="",0,'ZoR č. 3'!G60)+IF('ZoR č. 4'!$D60="",0,'ZoR č. 4'!G60)+IF('ZoR č. 5'!$D60="",0,'ZoR č. 5'!G60)+IF('ZoR č. 6'!$D60="",0,'ZoR č. 6'!G60)+IF('ZoR č. 7'!$D60="",0,'ZoR č. 7'!G60)+IF('ZoR č. 8'!$D60="",0,'ZoR č. 8'!G60)+IF('ZoR č. 9'!$D60="",0,'ZoR č. 9'!G60)+IF('ZoR č. 10'!$D60="",0,'ZoR č. 10'!G60)+IF(ZZoR!$D60="",0,ZZoR!G60)</f>
        <v>0</v>
      </c>
      <c r="X60" s="281">
        <f>IF('ZoR č. 1'!$D60="",0,'ZoR č. 1'!H60)+IF('ZoR č. 2'!$D60="",0,'ZoR č. 2'!H60)+IF('ZoR č. 3'!$D60="",0,'ZoR č. 3'!H60)+IF('ZoR č. 4'!$D60="",0,'ZoR č. 4'!H60)+IF('ZoR č. 5'!$D60="",0,'ZoR č. 5'!H60)+IF('ZoR č. 6'!$D60="",0,'ZoR č. 6'!H60)+IF('ZoR č. 7'!$D60="",0,'ZoR č. 7'!H60)+IF('ZoR č. 8'!$D60="",0,'ZoR č. 8'!H60)+IF('ZoR č. 9'!$D60="",0,'ZoR č. 9'!H60)+IF('ZoR č. 10'!$D60="",0,'ZoR č. 10'!H60)+IF(ZZoR!$D60="",0,ZZoR!H60)</f>
        <v>0</v>
      </c>
      <c r="Y60" s="281">
        <f>IF('ZoR č. 1'!$D60="",0,'ZoR č. 1'!I60)+IF('ZoR č. 2'!$D60="",0,'ZoR č. 2'!I60)+IF('ZoR č. 3'!$D60="",0,'ZoR č. 3'!I60)+IF('ZoR č. 4'!$D60="",0,'ZoR č. 4'!I60)+IF('ZoR č. 5'!$D60="",0,'ZoR č. 5'!I60)+IF('ZoR č. 6'!$D60="",0,'ZoR č. 6'!I60)+IF('ZoR č. 7'!$D60="",0,'ZoR č. 7'!I60)+IF('ZoR č. 8'!$D60="",0,'ZoR č. 8'!I60)+IF('ZoR č. 9'!$D60="",0,'ZoR č. 9'!I60)+IF('ZoR č. 10'!$D60="",0,'ZoR č. 10'!I60)+IF(ZZoR!$D60="",0,ZZoR!I60)</f>
        <v>0</v>
      </c>
      <c r="Z60" s="281">
        <f>IF('ZoR č. 1'!$D60="",0,'ZoR č. 1'!J60)+IF('ZoR č. 2'!$D60="",0,'ZoR č. 2'!J60)+IF('ZoR č. 3'!$D60="",0,'ZoR č. 3'!J60)+IF('ZoR č. 4'!$D60="",0,'ZoR č. 4'!J60)+IF('ZoR č. 5'!$D60="",0,'ZoR č. 5'!J60)+IF('ZoR č. 6'!$D60="",0,'ZoR č. 6'!J60)+IF('ZoR č. 7'!$D60="",0,'ZoR č. 7'!J60)+IF('ZoR č. 8'!$D60="",0,'ZoR č. 8'!J60)+IF('ZoR č. 9'!$D60="",0,'ZoR č. 9'!J60)+IF('ZoR č. 10'!$D60="",0,'ZoR č. 10'!J60)+IF(ZZoR!$D60="",0,ZZoR!J60)</f>
        <v>0</v>
      </c>
      <c r="AA60" s="281">
        <f>IF('ZoR č. 1'!$D60="",0,'ZoR č. 1'!K60)+IF('ZoR č. 2'!$D60="",0,'ZoR č. 2'!K60)+IF('ZoR č. 3'!$D60="",0,'ZoR č. 3'!K60)+IF('ZoR č. 4'!$D60="",0,'ZoR č. 4'!K60)+IF('ZoR č. 5'!$D60="",0,'ZoR č. 5'!K60)+IF('ZoR č. 6'!$D60="",0,'ZoR č. 6'!K60)+IF('ZoR č. 7'!$D60="",0,'ZoR č. 7'!K60)+IF('ZoR č. 8'!$D60="",0,'ZoR č. 8'!K60)+IF('ZoR č. 9'!$D60="",0,'ZoR č. 9'!K60)+IF('ZoR č. 10'!$D60="",0,'ZoR č. 10'!K60)+IF(ZZoR!$D60="",0,ZZoR!K60)</f>
        <v>0</v>
      </c>
      <c r="AB60" s="281">
        <f>IF('ZoR č. 1'!$D60="",0,'ZoR č. 1'!L60)+IF('ZoR č. 2'!$D60="",0,'ZoR č. 2'!L60)+IF('ZoR č. 3'!$D60="",0,'ZoR č. 3'!L60)+IF('ZoR č. 4'!$D60="",0,'ZoR č. 4'!L60)+IF('ZoR č. 5'!$D60="",0,'ZoR č. 5'!L60)+IF('ZoR č. 6'!$D60="",0,'ZoR č. 6'!L60)+IF('ZoR č. 7'!$D60="",0,'ZoR č. 7'!L60)+IF('ZoR č. 8'!$D60="",0,'ZoR č. 8'!L60)+IF('ZoR č. 9'!$D60="",0,'ZoR č. 9'!L60)+IF('ZoR č. 10'!$D60="",0,'ZoR č. 10'!L60)+IF(ZZoR!$D60="",0,ZZoR!L60)</f>
        <v>0</v>
      </c>
      <c r="AC60" s="281">
        <f>IF('ZoR č. 1'!$D60="",0,'ZoR č. 1'!M60)+IF('ZoR č. 2'!$D60="",0,'ZoR č. 2'!M60)+IF('ZoR č. 3'!$D60="",0,'ZoR č. 3'!M60)+IF('ZoR č. 4'!$D60="",0,'ZoR č. 4'!M60)+IF('ZoR č. 5'!$D60="",0,'ZoR č. 5'!M60)+IF('ZoR č. 6'!$D60="",0,'ZoR č. 6'!M60)+IF('ZoR č. 7'!$D60="",0,'ZoR č. 7'!M60)+IF('ZoR č. 8'!$D60="",0,'ZoR č. 8'!M60)+IF('ZoR č. 9'!$D60="",0,'ZoR č. 9'!M60)+IF('ZoR č. 10'!$D60="",0,'ZoR č. 10'!M60)+IF(ZZoR!$D60="",0,ZZoR!M60)</f>
        <v>0</v>
      </c>
      <c r="AE60" s="282" t="str">
        <f t="shared" si="3"/>
        <v/>
      </c>
    </row>
    <row r="61" spans="2:31" x14ac:dyDescent="0.25">
      <c r="B61" s="9" t="s">
        <v>194</v>
      </c>
      <c r="C61" s="98" t="str">
        <f>IF(COUNTA('Přehled partnerů'!C61:D61)&lt;&gt;2,"partner neuveden",IF('Přehled partnerů'!N61="ANO",'Přehled partnerů'!C61,"v tomto období nerelevantní"))</f>
        <v>partner neuveden</v>
      </c>
      <c r="D61" s="108" t="str">
        <f>IF(COUNTA('Přehled partnerů'!C61:D61)&lt;&gt;2,"",IF('Přehled partnerů'!N61="ANO",'Přehled partnerů'!D61,""))</f>
        <v/>
      </c>
      <c r="E61" s="21" t="str">
        <f t="shared" si="0"/>
        <v/>
      </c>
      <c r="F61" s="114" t="str">
        <f t="shared" si="1"/>
        <v/>
      </c>
      <c r="G61" s="125">
        <v>0</v>
      </c>
      <c r="H61" s="126">
        <v>0</v>
      </c>
      <c r="I61" s="126">
        <v>0</v>
      </c>
      <c r="J61" s="126">
        <v>0</v>
      </c>
      <c r="K61" s="16">
        <v>0</v>
      </c>
      <c r="L61" s="16">
        <v>0</v>
      </c>
      <c r="M61" s="20">
        <v>0</v>
      </c>
      <c r="N61" s="58" t="str">
        <f t="shared" si="2"/>
        <v/>
      </c>
      <c r="O61" s="267">
        <f>IF('Rozpočet + Žádosti o změnu'!$ER$2="ano",'Rozpočet + Žádosti o změnu'!EL61,IF('Rozpočet + Žádosti o změnu'!$EF$2="ano",'Rozpočet + Žádosti o změnu'!DZ61,IF('Rozpočet + Žádosti o změnu'!$DT$2="ano",'Rozpočet + Žádosti o změnu'!DN61,IF('Rozpočet + Žádosti o změnu'!$DH$2="ano",'Rozpočet + Žádosti o změnu'!DB61,IF('Rozpočet + Žádosti o změnu'!$CV$2="ano",'Rozpočet + Žádosti o změnu'!CP61,IF('Rozpočet + Žádosti o změnu'!$CJ$2="ano",'Rozpočet + Žádosti o změnu'!CD61,IF('Rozpočet + Žádosti o změnu'!$BX$2="ano",'Rozpočet + Žádosti o změnu'!BR61,IF('Rozpočet + Žádosti o změnu'!$BL$2="ano",'Rozpočet + Žádosti o změnu'!BF61,IF('Rozpočet + Žádosti o změnu'!$AZ$2="ano",'Rozpočet + Žádosti o změnu'!AT61,IF('Rozpočet + Žádosti o změnu'!$AN$2="ano",'Rozpočet + Žádosti o změnu'!AH61,'Rozpočet + Žádosti o změnu'!H61))))))))))</f>
        <v>0</v>
      </c>
      <c r="P61" s="267">
        <f>IF('Rozpočet + Žádosti o změnu'!$ER$2="ano",'Rozpočet + Žádosti o změnu'!EM61,IF('Rozpočet + Žádosti o změnu'!$EF$2="ano",'Rozpočet + Žádosti o změnu'!EA61,IF('Rozpočet + Žádosti o změnu'!$DT$2="ano",'Rozpočet + Žádosti o změnu'!DO61,IF('Rozpočet + Žádosti o změnu'!$DH$2="ano",'Rozpočet + Žádosti o změnu'!DC61,IF('Rozpočet + Žádosti o změnu'!$CV$2="ano",'Rozpočet + Žádosti o změnu'!CQ61,IF('Rozpočet + Žádosti o změnu'!$CJ$2="ano",'Rozpočet + Žádosti o změnu'!CE61,IF('Rozpočet + Žádosti o změnu'!$BX$2="ano",'Rozpočet + Žádosti o změnu'!BS61,IF('Rozpočet + Žádosti o změnu'!$BL$2="ano",'Rozpočet + Žádosti o změnu'!BG61,IF('Rozpočet + Žádosti o změnu'!$AZ$2="ano",'Rozpočet + Žádosti o změnu'!AU61,IF('Rozpočet + Žádosti o změnu'!$AN$2="ano",'Rozpočet + Žádosti o změnu'!AI61,'Rozpočet + Žádosti o změnu'!I61))))))))))</f>
        <v>0</v>
      </c>
      <c r="Q61" s="267">
        <f>IF('Rozpočet + Žádosti o změnu'!$ER$2="ano",'Rozpočet + Žádosti o změnu'!EN61,IF('Rozpočet + Žádosti o změnu'!$EF$2="ano",'Rozpočet + Žádosti o změnu'!EB61,IF('Rozpočet + Žádosti o změnu'!$DT$2="ano",'Rozpočet + Žádosti o změnu'!DP61,IF('Rozpočet + Žádosti o změnu'!$DH$2="ano",'Rozpočet + Žádosti o změnu'!DD61,IF('Rozpočet + Žádosti o změnu'!$CV$2="ano",'Rozpočet + Žádosti o změnu'!CR61,IF('Rozpočet + Žádosti o změnu'!$CJ$2="ano",'Rozpočet + Žádosti o změnu'!CF61,IF('Rozpočet + Žádosti o změnu'!$BX$2="ano",'Rozpočet + Žádosti o změnu'!BT61,IF('Rozpočet + Žádosti o změnu'!$BL$2="ano",'Rozpočet + Žádosti o změnu'!BH61,IF('Rozpočet + Žádosti o změnu'!$AZ$2="ano",'Rozpočet + Žádosti o změnu'!AV61,IF('Rozpočet + Žádosti o změnu'!$AN$2="ano",'Rozpočet + Žádosti o změnu'!AJ61,'Rozpočet + Žádosti o změnu'!J61))))))))))</f>
        <v>0</v>
      </c>
      <c r="R61" s="267">
        <f>IF('Rozpočet + Žádosti o změnu'!$ER$2="ano",'Rozpočet + Žádosti o změnu'!EO61,IF('Rozpočet + Žádosti o změnu'!$EF$2="ano",'Rozpočet + Žádosti o změnu'!EC61,IF('Rozpočet + Žádosti o změnu'!$DT$2="ano",'Rozpočet + Žádosti o změnu'!DQ61,IF('Rozpočet + Žádosti o změnu'!$DH$2="ano",'Rozpočet + Žádosti o změnu'!DE61,IF('Rozpočet + Žádosti o změnu'!$CV$2="ano",'Rozpočet + Žádosti o změnu'!CS61,IF('Rozpočet + Žádosti o změnu'!$CJ$2="ano",'Rozpočet + Žádosti o změnu'!CG61,IF('Rozpočet + Žádosti o změnu'!$BX$2="ano",'Rozpočet + Žádosti o změnu'!BU61,IF('Rozpočet + Žádosti o změnu'!$BL$2="ano",'Rozpočet + Žádosti o změnu'!BI61,IF('Rozpočet + Žádosti o změnu'!$AZ$2="ano",'Rozpočet + Žádosti o změnu'!AW61,IF('Rozpočet + Žádosti o změnu'!$AN$2="ano",'Rozpočet + Žádosti o změnu'!AK61,'Rozpočet + Žádosti o změnu'!K61))))))))))</f>
        <v>0</v>
      </c>
      <c r="S61" s="267">
        <f>IF('Rozpočet + Žádosti o změnu'!$ER$2="ano",'Rozpočet + Žádosti o změnu'!EP61,IF('Rozpočet + Žádosti o změnu'!$EF$2="ano",'Rozpočet + Žádosti o změnu'!ED61,IF('Rozpočet + Žádosti o změnu'!$DT$2="ano",'Rozpočet + Žádosti o změnu'!DR61,IF('Rozpočet + Žádosti o změnu'!$DH$2="ano",'Rozpočet + Žádosti o změnu'!DF61,IF('Rozpočet + Žádosti o změnu'!$CV$2="ano",'Rozpočet + Žádosti o změnu'!CT61,IF('Rozpočet + Žádosti o změnu'!$CJ$2="ano",'Rozpočet + Žádosti o změnu'!CH61,IF('Rozpočet + Žádosti o změnu'!$BX$2="ano",'Rozpočet + Žádosti o změnu'!BV61,IF('Rozpočet + Žádosti o změnu'!$BL$2="ano",'Rozpočet + Žádosti o změnu'!BJ61,IF('Rozpočet + Žádosti o změnu'!$AZ$2="ano",'Rozpočet + Žádosti o změnu'!AX61,IF('Rozpočet + Žádosti o změnu'!$AN$2="ano",'Rozpočet + Žádosti o změnu'!AL61,'Rozpočet + Žádosti o změnu'!L61))))))))))</f>
        <v>0</v>
      </c>
      <c r="T61" s="267">
        <f>IF('Rozpočet + Žádosti o změnu'!$ER$2="ano",'Rozpočet + Žádosti o změnu'!EQ61,IF('Rozpočet + Žádosti o změnu'!$EF$2="ano",'Rozpočet + Žádosti o změnu'!EE61,IF('Rozpočet + Žádosti o změnu'!$DT$2="ano",'Rozpočet + Žádosti o změnu'!DS61,IF('Rozpočet + Žádosti o změnu'!$DH$2="ano",'Rozpočet + Žádosti o změnu'!DG61,IF('Rozpočet + Žádosti o změnu'!$CV$2="ano",'Rozpočet + Žádosti o změnu'!CU61,IF('Rozpočet + Žádosti o změnu'!$CJ$2="ano",'Rozpočet + Žádosti o změnu'!CI61,IF('Rozpočet + Žádosti o změnu'!$BX$2="ano",'Rozpočet + Žádosti o změnu'!BW61,IF('Rozpočet + Žádosti o změnu'!$BL$2="ano",'Rozpočet + Žádosti o změnu'!BK61,IF('Rozpočet + Žádosti o změnu'!$AZ$2="ano",'Rozpočet + Žádosti o změnu'!AY61,IF('Rozpočet + Žádosti o změnu'!$AN$2="ano",'Rozpočet + Žádosti o změnu'!AM61,'Rozpočet + Žádosti o změnu'!M61))))))))))</f>
        <v>0</v>
      </c>
      <c r="U61" s="267">
        <f>IF('Rozpočet + Žádosti o změnu'!$ER$2="ano",'Rozpočet + Žádosti o změnu'!ER61,IF('Rozpočet + Žádosti o změnu'!$EF$2="ano",'Rozpočet + Žádosti o změnu'!EF61,IF('Rozpočet + Žádosti o změnu'!$DT$2="ano",'Rozpočet + Žádosti o změnu'!DT61,IF('Rozpočet + Žádosti o změnu'!$DH$2="ano",'Rozpočet + Žádosti o změnu'!DH61,IF('Rozpočet + Žádosti o změnu'!$CV$2="ano",'Rozpočet + Žádosti o změnu'!CV61,IF('Rozpočet + Žádosti o změnu'!$CJ$2="ano",'Rozpočet + Žádosti o změnu'!CJ61,IF('Rozpočet + Žádosti o změnu'!$BX$2="ano",'Rozpočet + Žádosti o změnu'!BX61,IF('Rozpočet + Žádosti o změnu'!$BL$2="ano",'Rozpočet + Žádosti o změnu'!BL61,IF('Rozpočet + Žádosti o změnu'!$AZ$2="ano",'Rozpočet + Žádosti o změnu'!AZ61,IF('Rozpočet + Žádosti o změnu'!$AN$2="ano",'Rozpočet + Žádosti o změnu'!AN61,'Rozpočet + Žádosti o změnu'!N61))))))))))</f>
        <v>0</v>
      </c>
      <c r="W61" s="281">
        <f>IF('ZoR č. 1'!$D61="",0,'ZoR č. 1'!G61)+IF('ZoR č. 2'!$D61="",0,'ZoR č. 2'!G61)+IF('ZoR č. 3'!$D61="",0,'ZoR č. 3'!G61)+IF('ZoR č. 4'!$D61="",0,'ZoR č. 4'!G61)+IF('ZoR č. 5'!$D61="",0,'ZoR č. 5'!G61)+IF('ZoR č. 6'!$D61="",0,'ZoR č. 6'!G61)+IF('ZoR č. 7'!$D61="",0,'ZoR č. 7'!G61)+IF('ZoR č. 8'!$D61="",0,'ZoR č. 8'!G61)+IF('ZoR č. 9'!$D61="",0,'ZoR č. 9'!G61)+IF('ZoR č. 10'!$D61="",0,'ZoR č. 10'!G61)+IF(ZZoR!$D61="",0,ZZoR!G61)</f>
        <v>0</v>
      </c>
      <c r="X61" s="281">
        <f>IF('ZoR č. 1'!$D61="",0,'ZoR č. 1'!H61)+IF('ZoR č. 2'!$D61="",0,'ZoR č. 2'!H61)+IF('ZoR č. 3'!$D61="",0,'ZoR č. 3'!H61)+IF('ZoR č. 4'!$D61="",0,'ZoR č. 4'!H61)+IF('ZoR č. 5'!$D61="",0,'ZoR č. 5'!H61)+IF('ZoR č. 6'!$D61="",0,'ZoR č. 6'!H61)+IF('ZoR č. 7'!$D61="",0,'ZoR č. 7'!H61)+IF('ZoR č. 8'!$D61="",0,'ZoR č. 8'!H61)+IF('ZoR č. 9'!$D61="",0,'ZoR č. 9'!H61)+IF('ZoR č. 10'!$D61="",0,'ZoR č. 10'!H61)+IF(ZZoR!$D61="",0,ZZoR!H61)</f>
        <v>0</v>
      </c>
      <c r="Y61" s="281">
        <f>IF('ZoR č. 1'!$D61="",0,'ZoR č. 1'!I61)+IF('ZoR č. 2'!$D61="",0,'ZoR č. 2'!I61)+IF('ZoR č. 3'!$D61="",0,'ZoR č. 3'!I61)+IF('ZoR č. 4'!$D61="",0,'ZoR č. 4'!I61)+IF('ZoR č. 5'!$D61="",0,'ZoR č. 5'!I61)+IF('ZoR č. 6'!$D61="",0,'ZoR č. 6'!I61)+IF('ZoR č. 7'!$D61="",0,'ZoR č. 7'!I61)+IF('ZoR č. 8'!$D61="",0,'ZoR č. 8'!I61)+IF('ZoR č. 9'!$D61="",0,'ZoR č. 9'!I61)+IF('ZoR č. 10'!$D61="",0,'ZoR č. 10'!I61)+IF(ZZoR!$D61="",0,ZZoR!I61)</f>
        <v>0</v>
      </c>
      <c r="Z61" s="281">
        <f>IF('ZoR č. 1'!$D61="",0,'ZoR č. 1'!J61)+IF('ZoR č. 2'!$D61="",0,'ZoR č. 2'!J61)+IF('ZoR č. 3'!$D61="",0,'ZoR č. 3'!J61)+IF('ZoR č. 4'!$D61="",0,'ZoR č. 4'!J61)+IF('ZoR č. 5'!$D61="",0,'ZoR č. 5'!J61)+IF('ZoR č. 6'!$D61="",0,'ZoR č. 6'!J61)+IF('ZoR č. 7'!$D61="",0,'ZoR č. 7'!J61)+IF('ZoR č. 8'!$D61="",0,'ZoR č. 8'!J61)+IF('ZoR č. 9'!$D61="",0,'ZoR č. 9'!J61)+IF('ZoR č. 10'!$D61="",0,'ZoR č. 10'!J61)+IF(ZZoR!$D61="",0,ZZoR!J61)</f>
        <v>0</v>
      </c>
      <c r="AA61" s="281">
        <f>IF('ZoR č. 1'!$D61="",0,'ZoR č. 1'!K61)+IF('ZoR č. 2'!$D61="",0,'ZoR č. 2'!K61)+IF('ZoR č. 3'!$D61="",0,'ZoR č. 3'!K61)+IF('ZoR č. 4'!$D61="",0,'ZoR č. 4'!K61)+IF('ZoR č. 5'!$D61="",0,'ZoR č. 5'!K61)+IF('ZoR č. 6'!$D61="",0,'ZoR č. 6'!K61)+IF('ZoR č. 7'!$D61="",0,'ZoR č. 7'!K61)+IF('ZoR č. 8'!$D61="",0,'ZoR č. 8'!K61)+IF('ZoR č. 9'!$D61="",0,'ZoR č. 9'!K61)+IF('ZoR č. 10'!$D61="",0,'ZoR č. 10'!K61)+IF(ZZoR!$D61="",0,ZZoR!K61)</f>
        <v>0</v>
      </c>
      <c r="AB61" s="281">
        <f>IF('ZoR č. 1'!$D61="",0,'ZoR č. 1'!L61)+IF('ZoR č. 2'!$D61="",0,'ZoR č. 2'!L61)+IF('ZoR č. 3'!$D61="",0,'ZoR č. 3'!L61)+IF('ZoR č. 4'!$D61="",0,'ZoR č. 4'!L61)+IF('ZoR č. 5'!$D61="",0,'ZoR č. 5'!L61)+IF('ZoR č. 6'!$D61="",0,'ZoR č. 6'!L61)+IF('ZoR č. 7'!$D61="",0,'ZoR č. 7'!L61)+IF('ZoR č. 8'!$D61="",0,'ZoR č. 8'!L61)+IF('ZoR č. 9'!$D61="",0,'ZoR č. 9'!L61)+IF('ZoR č. 10'!$D61="",0,'ZoR č. 10'!L61)+IF(ZZoR!$D61="",0,ZZoR!L61)</f>
        <v>0</v>
      </c>
      <c r="AC61" s="281">
        <f>IF('ZoR č. 1'!$D61="",0,'ZoR č. 1'!M61)+IF('ZoR č. 2'!$D61="",0,'ZoR č. 2'!M61)+IF('ZoR č. 3'!$D61="",0,'ZoR č. 3'!M61)+IF('ZoR č. 4'!$D61="",0,'ZoR č. 4'!M61)+IF('ZoR č. 5'!$D61="",0,'ZoR č. 5'!M61)+IF('ZoR č. 6'!$D61="",0,'ZoR č. 6'!M61)+IF('ZoR č. 7'!$D61="",0,'ZoR č. 7'!M61)+IF('ZoR č. 8'!$D61="",0,'ZoR č. 8'!M61)+IF('ZoR č. 9'!$D61="",0,'ZoR č. 9'!M61)+IF('ZoR č. 10'!$D61="",0,'ZoR č. 10'!M61)+IF(ZZoR!$D61="",0,ZZoR!M61)</f>
        <v>0</v>
      </c>
      <c r="AE61" s="282" t="str">
        <f t="shared" si="3"/>
        <v/>
      </c>
    </row>
    <row r="62" spans="2:31" x14ac:dyDescent="0.25">
      <c r="B62" s="9" t="s">
        <v>195</v>
      </c>
      <c r="C62" s="98" t="str">
        <f>IF(COUNTA('Přehled partnerů'!C62:D62)&lt;&gt;2,"partner neuveden",IF('Přehled partnerů'!N62="ANO",'Přehled partnerů'!C62,"v tomto období nerelevantní"))</f>
        <v>partner neuveden</v>
      </c>
      <c r="D62" s="108" t="str">
        <f>IF(COUNTA('Přehled partnerů'!C62:D62)&lt;&gt;2,"",IF('Přehled partnerů'!N62="ANO",'Přehled partnerů'!D62,""))</f>
        <v/>
      </c>
      <c r="E62" s="21" t="str">
        <f t="shared" si="0"/>
        <v/>
      </c>
      <c r="F62" s="114" t="str">
        <f t="shared" si="1"/>
        <v/>
      </c>
      <c r="G62" s="125">
        <v>0</v>
      </c>
      <c r="H62" s="126">
        <v>0</v>
      </c>
      <c r="I62" s="126">
        <v>0</v>
      </c>
      <c r="J62" s="126">
        <v>0</v>
      </c>
      <c r="K62" s="16">
        <v>0</v>
      </c>
      <c r="L62" s="16">
        <v>0</v>
      </c>
      <c r="M62" s="20">
        <v>0</v>
      </c>
      <c r="N62" s="58" t="str">
        <f t="shared" si="2"/>
        <v/>
      </c>
      <c r="O62" s="267">
        <f>IF('Rozpočet + Žádosti o změnu'!$ER$2="ano",'Rozpočet + Žádosti o změnu'!EL62,IF('Rozpočet + Žádosti o změnu'!$EF$2="ano",'Rozpočet + Žádosti o změnu'!DZ62,IF('Rozpočet + Žádosti o změnu'!$DT$2="ano",'Rozpočet + Žádosti o změnu'!DN62,IF('Rozpočet + Žádosti o změnu'!$DH$2="ano",'Rozpočet + Žádosti o změnu'!DB62,IF('Rozpočet + Žádosti o změnu'!$CV$2="ano",'Rozpočet + Žádosti o změnu'!CP62,IF('Rozpočet + Žádosti o změnu'!$CJ$2="ano",'Rozpočet + Žádosti o změnu'!CD62,IF('Rozpočet + Žádosti o změnu'!$BX$2="ano",'Rozpočet + Žádosti o změnu'!BR62,IF('Rozpočet + Žádosti o změnu'!$BL$2="ano",'Rozpočet + Žádosti o změnu'!BF62,IF('Rozpočet + Žádosti o změnu'!$AZ$2="ano",'Rozpočet + Žádosti o změnu'!AT62,IF('Rozpočet + Žádosti o změnu'!$AN$2="ano",'Rozpočet + Žádosti o změnu'!AH62,'Rozpočet + Žádosti o změnu'!H62))))))))))</f>
        <v>0</v>
      </c>
      <c r="P62" s="267">
        <f>IF('Rozpočet + Žádosti o změnu'!$ER$2="ano",'Rozpočet + Žádosti o změnu'!EM62,IF('Rozpočet + Žádosti o změnu'!$EF$2="ano",'Rozpočet + Žádosti o změnu'!EA62,IF('Rozpočet + Žádosti o změnu'!$DT$2="ano",'Rozpočet + Žádosti o změnu'!DO62,IF('Rozpočet + Žádosti o změnu'!$DH$2="ano",'Rozpočet + Žádosti o změnu'!DC62,IF('Rozpočet + Žádosti o změnu'!$CV$2="ano",'Rozpočet + Žádosti o změnu'!CQ62,IF('Rozpočet + Žádosti o změnu'!$CJ$2="ano",'Rozpočet + Žádosti o změnu'!CE62,IF('Rozpočet + Žádosti o změnu'!$BX$2="ano",'Rozpočet + Žádosti o změnu'!BS62,IF('Rozpočet + Žádosti o změnu'!$BL$2="ano",'Rozpočet + Žádosti o změnu'!BG62,IF('Rozpočet + Žádosti o změnu'!$AZ$2="ano",'Rozpočet + Žádosti o změnu'!AU62,IF('Rozpočet + Žádosti o změnu'!$AN$2="ano",'Rozpočet + Žádosti o změnu'!AI62,'Rozpočet + Žádosti o změnu'!I62))))))))))</f>
        <v>0</v>
      </c>
      <c r="Q62" s="267">
        <f>IF('Rozpočet + Žádosti o změnu'!$ER$2="ano",'Rozpočet + Žádosti o změnu'!EN62,IF('Rozpočet + Žádosti o změnu'!$EF$2="ano",'Rozpočet + Žádosti o změnu'!EB62,IF('Rozpočet + Žádosti o změnu'!$DT$2="ano",'Rozpočet + Žádosti o změnu'!DP62,IF('Rozpočet + Žádosti o změnu'!$DH$2="ano",'Rozpočet + Žádosti o změnu'!DD62,IF('Rozpočet + Žádosti o změnu'!$CV$2="ano",'Rozpočet + Žádosti o změnu'!CR62,IF('Rozpočet + Žádosti o změnu'!$CJ$2="ano",'Rozpočet + Žádosti o změnu'!CF62,IF('Rozpočet + Žádosti o změnu'!$BX$2="ano",'Rozpočet + Žádosti o změnu'!BT62,IF('Rozpočet + Žádosti o změnu'!$BL$2="ano",'Rozpočet + Žádosti o změnu'!BH62,IF('Rozpočet + Žádosti o změnu'!$AZ$2="ano",'Rozpočet + Žádosti o změnu'!AV62,IF('Rozpočet + Žádosti o změnu'!$AN$2="ano",'Rozpočet + Žádosti o změnu'!AJ62,'Rozpočet + Žádosti o změnu'!J62))))))))))</f>
        <v>0</v>
      </c>
      <c r="R62" s="267">
        <f>IF('Rozpočet + Žádosti o změnu'!$ER$2="ano",'Rozpočet + Žádosti o změnu'!EO62,IF('Rozpočet + Žádosti o změnu'!$EF$2="ano",'Rozpočet + Žádosti o změnu'!EC62,IF('Rozpočet + Žádosti o změnu'!$DT$2="ano",'Rozpočet + Žádosti o změnu'!DQ62,IF('Rozpočet + Žádosti o změnu'!$DH$2="ano",'Rozpočet + Žádosti o změnu'!DE62,IF('Rozpočet + Žádosti o změnu'!$CV$2="ano",'Rozpočet + Žádosti o změnu'!CS62,IF('Rozpočet + Žádosti o změnu'!$CJ$2="ano",'Rozpočet + Žádosti o změnu'!CG62,IF('Rozpočet + Žádosti o změnu'!$BX$2="ano",'Rozpočet + Žádosti o změnu'!BU62,IF('Rozpočet + Žádosti o změnu'!$BL$2="ano",'Rozpočet + Žádosti o změnu'!BI62,IF('Rozpočet + Žádosti o změnu'!$AZ$2="ano",'Rozpočet + Žádosti o změnu'!AW62,IF('Rozpočet + Žádosti o změnu'!$AN$2="ano",'Rozpočet + Žádosti o změnu'!AK62,'Rozpočet + Žádosti o změnu'!K62))))))))))</f>
        <v>0</v>
      </c>
      <c r="S62" s="267">
        <f>IF('Rozpočet + Žádosti o změnu'!$ER$2="ano",'Rozpočet + Žádosti o změnu'!EP62,IF('Rozpočet + Žádosti o změnu'!$EF$2="ano",'Rozpočet + Žádosti o změnu'!ED62,IF('Rozpočet + Žádosti o změnu'!$DT$2="ano",'Rozpočet + Žádosti o změnu'!DR62,IF('Rozpočet + Žádosti o změnu'!$DH$2="ano",'Rozpočet + Žádosti o změnu'!DF62,IF('Rozpočet + Žádosti o změnu'!$CV$2="ano",'Rozpočet + Žádosti o změnu'!CT62,IF('Rozpočet + Žádosti o změnu'!$CJ$2="ano",'Rozpočet + Žádosti o změnu'!CH62,IF('Rozpočet + Žádosti o změnu'!$BX$2="ano",'Rozpočet + Žádosti o změnu'!BV62,IF('Rozpočet + Žádosti o změnu'!$BL$2="ano",'Rozpočet + Žádosti o změnu'!BJ62,IF('Rozpočet + Žádosti o změnu'!$AZ$2="ano",'Rozpočet + Žádosti o změnu'!AX62,IF('Rozpočet + Žádosti o změnu'!$AN$2="ano",'Rozpočet + Žádosti o změnu'!AL62,'Rozpočet + Žádosti o změnu'!L62))))))))))</f>
        <v>0</v>
      </c>
      <c r="T62" s="267">
        <f>IF('Rozpočet + Žádosti o změnu'!$ER$2="ano",'Rozpočet + Žádosti o změnu'!EQ62,IF('Rozpočet + Žádosti o změnu'!$EF$2="ano",'Rozpočet + Žádosti o změnu'!EE62,IF('Rozpočet + Žádosti o změnu'!$DT$2="ano",'Rozpočet + Žádosti o změnu'!DS62,IF('Rozpočet + Žádosti o změnu'!$DH$2="ano",'Rozpočet + Žádosti o změnu'!DG62,IF('Rozpočet + Žádosti o změnu'!$CV$2="ano",'Rozpočet + Žádosti o změnu'!CU62,IF('Rozpočet + Žádosti o změnu'!$CJ$2="ano",'Rozpočet + Žádosti o změnu'!CI62,IF('Rozpočet + Žádosti o změnu'!$BX$2="ano",'Rozpočet + Žádosti o změnu'!BW62,IF('Rozpočet + Žádosti o změnu'!$BL$2="ano",'Rozpočet + Žádosti o změnu'!BK62,IF('Rozpočet + Žádosti o změnu'!$AZ$2="ano",'Rozpočet + Žádosti o změnu'!AY62,IF('Rozpočet + Žádosti o změnu'!$AN$2="ano",'Rozpočet + Žádosti o změnu'!AM62,'Rozpočet + Žádosti o změnu'!M62))))))))))</f>
        <v>0</v>
      </c>
      <c r="U62" s="267">
        <f>IF('Rozpočet + Žádosti o změnu'!$ER$2="ano",'Rozpočet + Žádosti o změnu'!ER62,IF('Rozpočet + Žádosti o změnu'!$EF$2="ano",'Rozpočet + Žádosti o změnu'!EF62,IF('Rozpočet + Žádosti o změnu'!$DT$2="ano",'Rozpočet + Žádosti o změnu'!DT62,IF('Rozpočet + Žádosti o změnu'!$DH$2="ano",'Rozpočet + Žádosti o změnu'!DH62,IF('Rozpočet + Žádosti o změnu'!$CV$2="ano",'Rozpočet + Žádosti o změnu'!CV62,IF('Rozpočet + Žádosti o změnu'!$CJ$2="ano",'Rozpočet + Žádosti o změnu'!CJ62,IF('Rozpočet + Žádosti o změnu'!$BX$2="ano",'Rozpočet + Žádosti o změnu'!BX62,IF('Rozpočet + Žádosti o změnu'!$BL$2="ano",'Rozpočet + Žádosti o změnu'!BL62,IF('Rozpočet + Žádosti o změnu'!$AZ$2="ano",'Rozpočet + Žádosti o změnu'!AZ62,IF('Rozpočet + Žádosti o změnu'!$AN$2="ano",'Rozpočet + Žádosti o změnu'!AN62,'Rozpočet + Žádosti o změnu'!N62))))))))))</f>
        <v>0</v>
      </c>
      <c r="W62" s="281">
        <f>IF('ZoR č. 1'!$D62="",0,'ZoR č. 1'!G62)+IF('ZoR č. 2'!$D62="",0,'ZoR č. 2'!G62)+IF('ZoR č. 3'!$D62="",0,'ZoR č. 3'!G62)+IF('ZoR č. 4'!$D62="",0,'ZoR č. 4'!G62)+IF('ZoR č. 5'!$D62="",0,'ZoR č. 5'!G62)+IF('ZoR č. 6'!$D62="",0,'ZoR č. 6'!G62)+IF('ZoR č. 7'!$D62="",0,'ZoR č. 7'!G62)+IF('ZoR č. 8'!$D62="",0,'ZoR č. 8'!G62)+IF('ZoR č. 9'!$D62="",0,'ZoR č. 9'!G62)+IF('ZoR č. 10'!$D62="",0,'ZoR č. 10'!G62)+IF(ZZoR!$D62="",0,ZZoR!G62)</f>
        <v>0</v>
      </c>
      <c r="X62" s="281">
        <f>IF('ZoR č. 1'!$D62="",0,'ZoR č. 1'!H62)+IF('ZoR č. 2'!$D62="",0,'ZoR č. 2'!H62)+IF('ZoR č. 3'!$D62="",0,'ZoR č. 3'!H62)+IF('ZoR č. 4'!$D62="",0,'ZoR č. 4'!H62)+IF('ZoR č. 5'!$D62="",0,'ZoR č. 5'!H62)+IF('ZoR č. 6'!$D62="",0,'ZoR č. 6'!H62)+IF('ZoR č. 7'!$D62="",0,'ZoR č. 7'!H62)+IF('ZoR č. 8'!$D62="",0,'ZoR č. 8'!H62)+IF('ZoR č. 9'!$D62="",0,'ZoR č. 9'!H62)+IF('ZoR č. 10'!$D62="",0,'ZoR č. 10'!H62)+IF(ZZoR!$D62="",0,ZZoR!H62)</f>
        <v>0</v>
      </c>
      <c r="Y62" s="281">
        <f>IF('ZoR č. 1'!$D62="",0,'ZoR č. 1'!I62)+IF('ZoR č. 2'!$D62="",0,'ZoR č. 2'!I62)+IF('ZoR č. 3'!$D62="",0,'ZoR č. 3'!I62)+IF('ZoR č. 4'!$D62="",0,'ZoR č. 4'!I62)+IF('ZoR č. 5'!$D62="",0,'ZoR č. 5'!I62)+IF('ZoR č. 6'!$D62="",0,'ZoR č. 6'!I62)+IF('ZoR č. 7'!$D62="",0,'ZoR č. 7'!I62)+IF('ZoR č. 8'!$D62="",0,'ZoR č. 8'!I62)+IF('ZoR č. 9'!$D62="",0,'ZoR č. 9'!I62)+IF('ZoR č. 10'!$D62="",0,'ZoR č. 10'!I62)+IF(ZZoR!$D62="",0,ZZoR!I62)</f>
        <v>0</v>
      </c>
      <c r="Z62" s="281">
        <f>IF('ZoR č. 1'!$D62="",0,'ZoR č. 1'!J62)+IF('ZoR č. 2'!$D62="",0,'ZoR č. 2'!J62)+IF('ZoR č. 3'!$D62="",0,'ZoR č. 3'!J62)+IF('ZoR č. 4'!$D62="",0,'ZoR č. 4'!J62)+IF('ZoR č. 5'!$D62="",0,'ZoR č. 5'!J62)+IF('ZoR č. 6'!$D62="",0,'ZoR č. 6'!J62)+IF('ZoR č. 7'!$D62="",0,'ZoR č. 7'!J62)+IF('ZoR č. 8'!$D62="",0,'ZoR č. 8'!J62)+IF('ZoR č. 9'!$D62="",0,'ZoR č. 9'!J62)+IF('ZoR č. 10'!$D62="",0,'ZoR č. 10'!J62)+IF(ZZoR!$D62="",0,ZZoR!J62)</f>
        <v>0</v>
      </c>
      <c r="AA62" s="281">
        <f>IF('ZoR č. 1'!$D62="",0,'ZoR č. 1'!K62)+IF('ZoR č. 2'!$D62="",0,'ZoR č. 2'!K62)+IF('ZoR č. 3'!$D62="",0,'ZoR č. 3'!K62)+IF('ZoR č. 4'!$D62="",0,'ZoR č. 4'!K62)+IF('ZoR č. 5'!$D62="",0,'ZoR č. 5'!K62)+IF('ZoR č. 6'!$D62="",0,'ZoR č. 6'!K62)+IF('ZoR č. 7'!$D62="",0,'ZoR č. 7'!K62)+IF('ZoR č. 8'!$D62="",0,'ZoR č. 8'!K62)+IF('ZoR č. 9'!$D62="",0,'ZoR č. 9'!K62)+IF('ZoR č. 10'!$D62="",0,'ZoR č. 10'!K62)+IF(ZZoR!$D62="",0,ZZoR!K62)</f>
        <v>0</v>
      </c>
      <c r="AB62" s="281">
        <f>IF('ZoR č. 1'!$D62="",0,'ZoR č. 1'!L62)+IF('ZoR č. 2'!$D62="",0,'ZoR č. 2'!L62)+IF('ZoR č. 3'!$D62="",0,'ZoR č. 3'!L62)+IF('ZoR č. 4'!$D62="",0,'ZoR č. 4'!L62)+IF('ZoR č. 5'!$D62="",0,'ZoR č. 5'!L62)+IF('ZoR č. 6'!$D62="",0,'ZoR č. 6'!L62)+IF('ZoR č. 7'!$D62="",0,'ZoR č. 7'!L62)+IF('ZoR č. 8'!$D62="",0,'ZoR č. 8'!L62)+IF('ZoR č. 9'!$D62="",0,'ZoR č. 9'!L62)+IF('ZoR č. 10'!$D62="",0,'ZoR č. 10'!L62)+IF(ZZoR!$D62="",0,ZZoR!L62)</f>
        <v>0</v>
      </c>
      <c r="AC62" s="281">
        <f>IF('ZoR č. 1'!$D62="",0,'ZoR č. 1'!M62)+IF('ZoR č. 2'!$D62="",0,'ZoR č. 2'!M62)+IF('ZoR č. 3'!$D62="",0,'ZoR č. 3'!M62)+IF('ZoR č. 4'!$D62="",0,'ZoR č. 4'!M62)+IF('ZoR č. 5'!$D62="",0,'ZoR č. 5'!M62)+IF('ZoR č. 6'!$D62="",0,'ZoR č. 6'!M62)+IF('ZoR č. 7'!$D62="",0,'ZoR č. 7'!M62)+IF('ZoR č. 8'!$D62="",0,'ZoR č. 8'!M62)+IF('ZoR č. 9'!$D62="",0,'ZoR č. 9'!M62)+IF('ZoR č. 10'!$D62="",0,'ZoR č. 10'!M62)+IF(ZZoR!$D62="",0,ZZoR!M62)</f>
        <v>0</v>
      </c>
      <c r="AE62" s="282" t="str">
        <f t="shared" si="3"/>
        <v/>
      </c>
    </row>
    <row r="63" spans="2:31" x14ac:dyDescent="0.25">
      <c r="B63" s="9" t="s">
        <v>196</v>
      </c>
      <c r="C63" s="98" t="str">
        <f>IF(COUNTA('Přehled partnerů'!C63:D63)&lt;&gt;2,"partner neuveden",IF('Přehled partnerů'!N63="ANO",'Přehled partnerů'!C63,"v tomto období nerelevantní"))</f>
        <v>partner neuveden</v>
      </c>
      <c r="D63" s="108" t="str">
        <f>IF(COUNTA('Přehled partnerů'!C63:D63)&lt;&gt;2,"",IF('Přehled partnerů'!N63="ANO",'Přehled partnerů'!D63,""))</f>
        <v/>
      </c>
      <c r="E63" s="21" t="str">
        <f t="shared" si="0"/>
        <v/>
      </c>
      <c r="F63" s="114" t="str">
        <f t="shared" si="1"/>
        <v/>
      </c>
      <c r="G63" s="125">
        <v>0</v>
      </c>
      <c r="H63" s="126">
        <v>0</v>
      </c>
      <c r="I63" s="126">
        <v>0</v>
      </c>
      <c r="J63" s="126">
        <v>0</v>
      </c>
      <c r="K63" s="16">
        <v>0</v>
      </c>
      <c r="L63" s="16">
        <v>0</v>
      </c>
      <c r="M63" s="20">
        <v>0</v>
      </c>
      <c r="N63" s="58" t="str">
        <f t="shared" si="2"/>
        <v/>
      </c>
      <c r="O63" s="267">
        <f>IF('Rozpočet + Žádosti o změnu'!$ER$2="ano",'Rozpočet + Žádosti o změnu'!EL63,IF('Rozpočet + Žádosti o změnu'!$EF$2="ano",'Rozpočet + Žádosti o změnu'!DZ63,IF('Rozpočet + Žádosti o změnu'!$DT$2="ano",'Rozpočet + Žádosti o změnu'!DN63,IF('Rozpočet + Žádosti o změnu'!$DH$2="ano",'Rozpočet + Žádosti o změnu'!DB63,IF('Rozpočet + Žádosti o změnu'!$CV$2="ano",'Rozpočet + Žádosti o změnu'!CP63,IF('Rozpočet + Žádosti o změnu'!$CJ$2="ano",'Rozpočet + Žádosti o změnu'!CD63,IF('Rozpočet + Žádosti o změnu'!$BX$2="ano",'Rozpočet + Žádosti o změnu'!BR63,IF('Rozpočet + Žádosti o změnu'!$BL$2="ano",'Rozpočet + Žádosti o změnu'!BF63,IF('Rozpočet + Žádosti o změnu'!$AZ$2="ano",'Rozpočet + Žádosti o změnu'!AT63,IF('Rozpočet + Žádosti o změnu'!$AN$2="ano",'Rozpočet + Žádosti o změnu'!AH63,'Rozpočet + Žádosti o změnu'!H63))))))))))</f>
        <v>0</v>
      </c>
      <c r="P63" s="267">
        <f>IF('Rozpočet + Žádosti o změnu'!$ER$2="ano",'Rozpočet + Žádosti o změnu'!EM63,IF('Rozpočet + Žádosti o změnu'!$EF$2="ano",'Rozpočet + Žádosti o změnu'!EA63,IF('Rozpočet + Žádosti o změnu'!$DT$2="ano",'Rozpočet + Žádosti o změnu'!DO63,IF('Rozpočet + Žádosti o změnu'!$DH$2="ano",'Rozpočet + Žádosti o změnu'!DC63,IF('Rozpočet + Žádosti o změnu'!$CV$2="ano",'Rozpočet + Žádosti o změnu'!CQ63,IF('Rozpočet + Žádosti o změnu'!$CJ$2="ano",'Rozpočet + Žádosti o změnu'!CE63,IF('Rozpočet + Žádosti o změnu'!$BX$2="ano",'Rozpočet + Žádosti o změnu'!BS63,IF('Rozpočet + Žádosti o změnu'!$BL$2="ano",'Rozpočet + Žádosti o změnu'!BG63,IF('Rozpočet + Žádosti o změnu'!$AZ$2="ano",'Rozpočet + Žádosti o změnu'!AU63,IF('Rozpočet + Žádosti o změnu'!$AN$2="ano",'Rozpočet + Žádosti o změnu'!AI63,'Rozpočet + Žádosti o změnu'!I63))))))))))</f>
        <v>0</v>
      </c>
      <c r="Q63" s="267">
        <f>IF('Rozpočet + Žádosti o změnu'!$ER$2="ano",'Rozpočet + Žádosti o změnu'!EN63,IF('Rozpočet + Žádosti o změnu'!$EF$2="ano",'Rozpočet + Žádosti o změnu'!EB63,IF('Rozpočet + Žádosti o změnu'!$DT$2="ano",'Rozpočet + Žádosti o změnu'!DP63,IF('Rozpočet + Žádosti o změnu'!$DH$2="ano",'Rozpočet + Žádosti o změnu'!DD63,IF('Rozpočet + Žádosti o změnu'!$CV$2="ano",'Rozpočet + Žádosti o změnu'!CR63,IF('Rozpočet + Žádosti o změnu'!$CJ$2="ano",'Rozpočet + Žádosti o změnu'!CF63,IF('Rozpočet + Žádosti o změnu'!$BX$2="ano",'Rozpočet + Žádosti o změnu'!BT63,IF('Rozpočet + Žádosti o změnu'!$BL$2="ano",'Rozpočet + Žádosti o změnu'!BH63,IF('Rozpočet + Žádosti o změnu'!$AZ$2="ano",'Rozpočet + Žádosti o změnu'!AV63,IF('Rozpočet + Žádosti o změnu'!$AN$2="ano",'Rozpočet + Žádosti o změnu'!AJ63,'Rozpočet + Žádosti o změnu'!J63))))))))))</f>
        <v>0</v>
      </c>
      <c r="R63" s="267">
        <f>IF('Rozpočet + Žádosti o změnu'!$ER$2="ano",'Rozpočet + Žádosti o změnu'!EO63,IF('Rozpočet + Žádosti o změnu'!$EF$2="ano",'Rozpočet + Žádosti o změnu'!EC63,IF('Rozpočet + Žádosti o změnu'!$DT$2="ano",'Rozpočet + Žádosti o změnu'!DQ63,IF('Rozpočet + Žádosti o změnu'!$DH$2="ano",'Rozpočet + Žádosti o změnu'!DE63,IF('Rozpočet + Žádosti o změnu'!$CV$2="ano",'Rozpočet + Žádosti o změnu'!CS63,IF('Rozpočet + Žádosti o změnu'!$CJ$2="ano",'Rozpočet + Žádosti o změnu'!CG63,IF('Rozpočet + Žádosti o změnu'!$BX$2="ano",'Rozpočet + Žádosti o změnu'!BU63,IF('Rozpočet + Žádosti o změnu'!$BL$2="ano",'Rozpočet + Žádosti o změnu'!BI63,IF('Rozpočet + Žádosti o změnu'!$AZ$2="ano",'Rozpočet + Žádosti o změnu'!AW63,IF('Rozpočet + Žádosti o změnu'!$AN$2="ano",'Rozpočet + Žádosti o změnu'!AK63,'Rozpočet + Žádosti o změnu'!K63))))))))))</f>
        <v>0</v>
      </c>
      <c r="S63" s="267">
        <f>IF('Rozpočet + Žádosti o změnu'!$ER$2="ano",'Rozpočet + Žádosti o změnu'!EP63,IF('Rozpočet + Žádosti o změnu'!$EF$2="ano",'Rozpočet + Žádosti o změnu'!ED63,IF('Rozpočet + Žádosti o změnu'!$DT$2="ano",'Rozpočet + Žádosti o změnu'!DR63,IF('Rozpočet + Žádosti o změnu'!$DH$2="ano",'Rozpočet + Žádosti o změnu'!DF63,IF('Rozpočet + Žádosti o změnu'!$CV$2="ano",'Rozpočet + Žádosti o změnu'!CT63,IF('Rozpočet + Žádosti o změnu'!$CJ$2="ano",'Rozpočet + Žádosti o změnu'!CH63,IF('Rozpočet + Žádosti o změnu'!$BX$2="ano",'Rozpočet + Žádosti o změnu'!BV63,IF('Rozpočet + Žádosti o změnu'!$BL$2="ano",'Rozpočet + Žádosti o změnu'!BJ63,IF('Rozpočet + Žádosti o změnu'!$AZ$2="ano",'Rozpočet + Žádosti o změnu'!AX63,IF('Rozpočet + Žádosti o změnu'!$AN$2="ano",'Rozpočet + Žádosti o změnu'!AL63,'Rozpočet + Žádosti o změnu'!L63))))))))))</f>
        <v>0</v>
      </c>
      <c r="T63" s="267">
        <f>IF('Rozpočet + Žádosti o změnu'!$ER$2="ano",'Rozpočet + Žádosti o změnu'!EQ63,IF('Rozpočet + Žádosti o změnu'!$EF$2="ano",'Rozpočet + Žádosti o změnu'!EE63,IF('Rozpočet + Žádosti o změnu'!$DT$2="ano",'Rozpočet + Žádosti o změnu'!DS63,IF('Rozpočet + Žádosti o změnu'!$DH$2="ano",'Rozpočet + Žádosti o změnu'!DG63,IF('Rozpočet + Žádosti o změnu'!$CV$2="ano",'Rozpočet + Žádosti o změnu'!CU63,IF('Rozpočet + Žádosti o změnu'!$CJ$2="ano",'Rozpočet + Žádosti o změnu'!CI63,IF('Rozpočet + Žádosti o změnu'!$BX$2="ano",'Rozpočet + Žádosti o změnu'!BW63,IF('Rozpočet + Žádosti o změnu'!$BL$2="ano",'Rozpočet + Žádosti o změnu'!BK63,IF('Rozpočet + Žádosti o změnu'!$AZ$2="ano",'Rozpočet + Žádosti o změnu'!AY63,IF('Rozpočet + Žádosti o změnu'!$AN$2="ano",'Rozpočet + Žádosti o změnu'!AM63,'Rozpočet + Žádosti o změnu'!M63))))))))))</f>
        <v>0</v>
      </c>
      <c r="U63" s="267">
        <f>IF('Rozpočet + Žádosti o změnu'!$ER$2="ano",'Rozpočet + Žádosti o změnu'!ER63,IF('Rozpočet + Žádosti o změnu'!$EF$2="ano",'Rozpočet + Žádosti o změnu'!EF63,IF('Rozpočet + Žádosti o změnu'!$DT$2="ano",'Rozpočet + Žádosti o změnu'!DT63,IF('Rozpočet + Žádosti o změnu'!$DH$2="ano",'Rozpočet + Žádosti o změnu'!DH63,IF('Rozpočet + Žádosti o změnu'!$CV$2="ano",'Rozpočet + Žádosti o změnu'!CV63,IF('Rozpočet + Žádosti o změnu'!$CJ$2="ano",'Rozpočet + Žádosti o změnu'!CJ63,IF('Rozpočet + Žádosti o změnu'!$BX$2="ano",'Rozpočet + Žádosti o změnu'!BX63,IF('Rozpočet + Žádosti o změnu'!$BL$2="ano",'Rozpočet + Žádosti o změnu'!BL63,IF('Rozpočet + Žádosti o změnu'!$AZ$2="ano",'Rozpočet + Žádosti o změnu'!AZ63,IF('Rozpočet + Žádosti o změnu'!$AN$2="ano",'Rozpočet + Žádosti o změnu'!AN63,'Rozpočet + Žádosti o změnu'!N63))))))))))</f>
        <v>0</v>
      </c>
      <c r="W63" s="281">
        <f>IF('ZoR č. 1'!$D63="",0,'ZoR č. 1'!G63)+IF('ZoR č. 2'!$D63="",0,'ZoR č. 2'!G63)+IF('ZoR č. 3'!$D63="",0,'ZoR č. 3'!G63)+IF('ZoR č. 4'!$D63="",0,'ZoR č. 4'!G63)+IF('ZoR č. 5'!$D63="",0,'ZoR č. 5'!G63)+IF('ZoR č. 6'!$D63="",0,'ZoR č. 6'!G63)+IF('ZoR č. 7'!$D63="",0,'ZoR č. 7'!G63)+IF('ZoR č. 8'!$D63="",0,'ZoR č. 8'!G63)+IF('ZoR č. 9'!$D63="",0,'ZoR č. 9'!G63)+IF('ZoR č. 10'!$D63="",0,'ZoR č. 10'!G63)+IF(ZZoR!$D63="",0,ZZoR!G63)</f>
        <v>0</v>
      </c>
      <c r="X63" s="281">
        <f>IF('ZoR č. 1'!$D63="",0,'ZoR č. 1'!H63)+IF('ZoR č. 2'!$D63="",0,'ZoR č. 2'!H63)+IF('ZoR č. 3'!$D63="",0,'ZoR č. 3'!H63)+IF('ZoR č. 4'!$D63="",0,'ZoR č. 4'!H63)+IF('ZoR č. 5'!$D63="",0,'ZoR č. 5'!H63)+IF('ZoR č. 6'!$D63="",0,'ZoR č. 6'!H63)+IF('ZoR č. 7'!$D63="",0,'ZoR č. 7'!H63)+IF('ZoR č. 8'!$D63="",0,'ZoR č. 8'!H63)+IF('ZoR č. 9'!$D63="",0,'ZoR č. 9'!H63)+IF('ZoR č. 10'!$D63="",0,'ZoR č. 10'!H63)+IF(ZZoR!$D63="",0,ZZoR!H63)</f>
        <v>0</v>
      </c>
      <c r="Y63" s="281">
        <f>IF('ZoR č. 1'!$D63="",0,'ZoR č. 1'!I63)+IF('ZoR č. 2'!$D63="",0,'ZoR č. 2'!I63)+IF('ZoR č. 3'!$D63="",0,'ZoR č. 3'!I63)+IF('ZoR č. 4'!$D63="",0,'ZoR č. 4'!I63)+IF('ZoR č. 5'!$D63="",0,'ZoR č. 5'!I63)+IF('ZoR č. 6'!$D63="",0,'ZoR č. 6'!I63)+IF('ZoR č. 7'!$D63="",0,'ZoR č. 7'!I63)+IF('ZoR č. 8'!$D63="",0,'ZoR č. 8'!I63)+IF('ZoR č. 9'!$D63="",0,'ZoR č. 9'!I63)+IF('ZoR č. 10'!$D63="",0,'ZoR č. 10'!I63)+IF(ZZoR!$D63="",0,ZZoR!I63)</f>
        <v>0</v>
      </c>
      <c r="Z63" s="281">
        <f>IF('ZoR č. 1'!$D63="",0,'ZoR č. 1'!J63)+IF('ZoR č. 2'!$D63="",0,'ZoR č. 2'!J63)+IF('ZoR č. 3'!$D63="",0,'ZoR č. 3'!J63)+IF('ZoR č. 4'!$D63="",0,'ZoR č. 4'!J63)+IF('ZoR č. 5'!$D63="",0,'ZoR č. 5'!J63)+IF('ZoR č. 6'!$D63="",0,'ZoR č. 6'!J63)+IF('ZoR č. 7'!$D63="",0,'ZoR č. 7'!J63)+IF('ZoR č. 8'!$D63="",0,'ZoR č. 8'!J63)+IF('ZoR č. 9'!$D63="",0,'ZoR č. 9'!J63)+IF('ZoR č. 10'!$D63="",0,'ZoR č. 10'!J63)+IF(ZZoR!$D63="",0,ZZoR!J63)</f>
        <v>0</v>
      </c>
      <c r="AA63" s="281">
        <f>IF('ZoR č. 1'!$D63="",0,'ZoR č. 1'!K63)+IF('ZoR č. 2'!$D63="",0,'ZoR č. 2'!K63)+IF('ZoR č. 3'!$D63="",0,'ZoR č. 3'!K63)+IF('ZoR č. 4'!$D63="",0,'ZoR č. 4'!K63)+IF('ZoR č. 5'!$D63="",0,'ZoR č. 5'!K63)+IF('ZoR č. 6'!$D63="",0,'ZoR č. 6'!K63)+IF('ZoR č. 7'!$D63="",0,'ZoR č. 7'!K63)+IF('ZoR č. 8'!$D63="",0,'ZoR č. 8'!K63)+IF('ZoR č. 9'!$D63="",0,'ZoR č. 9'!K63)+IF('ZoR č. 10'!$D63="",0,'ZoR č. 10'!K63)+IF(ZZoR!$D63="",0,ZZoR!K63)</f>
        <v>0</v>
      </c>
      <c r="AB63" s="281">
        <f>IF('ZoR č. 1'!$D63="",0,'ZoR č. 1'!L63)+IF('ZoR č. 2'!$D63="",0,'ZoR č. 2'!L63)+IF('ZoR č. 3'!$D63="",0,'ZoR č. 3'!L63)+IF('ZoR č. 4'!$D63="",0,'ZoR č. 4'!L63)+IF('ZoR č. 5'!$D63="",0,'ZoR č. 5'!L63)+IF('ZoR č. 6'!$D63="",0,'ZoR č. 6'!L63)+IF('ZoR č. 7'!$D63="",0,'ZoR č. 7'!L63)+IF('ZoR č. 8'!$D63="",0,'ZoR č. 8'!L63)+IF('ZoR č. 9'!$D63="",0,'ZoR č. 9'!L63)+IF('ZoR č. 10'!$D63="",0,'ZoR č. 10'!L63)+IF(ZZoR!$D63="",0,ZZoR!L63)</f>
        <v>0</v>
      </c>
      <c r="AC63" s="281">
        <f>IF('ZoR č. 1'!$D63="",0,'ZoR č. 1'!M63)+IF('ZoR č. 2'!$D63="",0,'ZoR č. 2'!M63)+IF('ZoR č. 3'!$D63="",0,'ZoR č. 3'!M63)+IF('ZoR č. 4'!$D63="",0,'ZoR č. 4'!M63)+IF('ZoR č. 5'!$D63="",0,'ZoR č. 5'!M63)+IF('ZoR č. 6'!$D63="",0,'ZoR č. 6'!M63)+IF('ZoR č. 7'!$D63="",0,'ZoR č. 7'!M63)+IF('ZoR č. 8'!$D63="",0,'ZoR č. 8'!M63)+IF('ZoR č. 9'!$D63="",0,'ZoR č. 9'!M63)+IF('ZoR č. 10'!$D63="",0,'ZoR č. 10'!M63)+IF(ZZoR!$D63="",0,ZZoR!M63)</f>
        <v>0</v>
      </c>
      <c r="AE63" s="282" t="str">
        <f t="shared" si="3"/>
        <v/>
      </c>
    </row>
    <row r="64" spans="2:31" x14ac:dyDescent="0.25">
      <c r="B64" s="9" t="s">
        <v>197</v>
      </c>
      <c r="C64" s="98" t="str">
        <f>IF(COUNTA('Přehled partnerů'!C64:D64)&lt;&gt;2,"partner neuveden",IF('Přehled partnerů'!N64="ANO",'Přehled partnerů'!C64,"v tomto období nerelevantní"))</f>
        <v>partner neuveden</v>
      </c>
      <c r="D64" s="108" t="str">
        <f>IF(COUNTA('Přehled partnerů'!C64:D64)&lt;&gt;2,"",IF('Přehled partnerů'!N64="ANO",'Přehled partnerů'!D64,""))</f>
        <v/>
      </c>
      <c r="E64" s="21" t="str">
        <f t="shared" si="0"/>
        <v/>
      </c>
      <c r="F64" s="114" t="str">
        <f t="shared" si="1"/>
        <v/>
      </c>
      <c r="G64" s="125">
        <v>0</v>
      </c>
      <c r="H64" s="126">
        <v>0</v>
      </c>
      <c r="I64" s="126">
        <v>0</v>
      </c>
      <c r="J64" s="126">
        <v>0</v>
      </c>
      <c r="K64" s="16">
        <v>0</v>
      </c>
      <c r="L64" s="16">
        <v>0</v>
      </c>
      <c r="M64" s="20">
        <v>0</v>
      </c>
      <c r="N64" s="58" t="str">
        <f t="shared" si="2"/>
        <v/>
      </c>
      <c r="O64" s="267">
        <f>IF('Rozpočet + Žádosti o změnu'!$ER$2="ano",'Rozpočet + Žádosti o změnu'!EL64,IF('Rozpočet + Žádosti o změnu'!$EF$2="ano",'Rozpočet + Žádosti o změnu'!DZ64,IF('Rozpočet + Žádosti o změnu'!$DT$2="ano",'Rozpočet + Žádosti o změnu'!DN64,IF('Rozpočet + Žádosti o změnu'!$DH$2="ano",'Rozpočet + Žádosti o změnu'!DB64,IF('Rozpočet + Žádosti o změnu'!$CV$2="ano",'Rozpočet + Žádosti o změnu'!CP64,IF('Rozpočet + Žádosti o změnu'!$CJ$2="ano",'Rozpočet + Žádosti o změnu'!CD64,IF('Rozpočet + Žádosti o změnu'!$BX$2="ano",'Rozpočet + Žádosti o změnu'!BR64,IF('Rozpočet + Žádosti o změnu'!$BL$2="ano",'Rozpočet + Žádosti o změnu'!BF64,IF('Rozpočet + Žádosti o změnu'!$AZ$2="ano",'Rozpočet + Žádosti o změnu'!AT64,IF('Rozpočet + Žádosti o změnu'!$AN$2="ano",'Rozpočet + Žádosti o změnu'!AH64,'Rozpočet + Žádosti o změnu'!H64))))))))))</f>
        <v>0</v>
      </c>
      <c r="P64" s="267">
        <f>IF('Rozpočet + Žádosti o změnu'!$ER$2="ano",'Rozpočet + Žádosti o změnu'!EM64,IF('Rozpočet + Žádosti o změnu'!$EF$2="ano",'Rozpočet + Žádosti o změnu'!EA64,IF('Rozpočet + Žádosti o změnu'!$DT$2="ano",'Rozpočet + Žádosti o změnu'!DO64,IF('Rozpočet + Žádosti o změnu'!$DH$2="ano",'Rozpočet + Žádosti o změnu'!DC64,IF('Rozpočet + Žádosti o změnu'!$CV$2="ano",'Rozpočet + Žádosti o změnu'!CQ64,IF('Rozpočet + Žádosti o změnu'!$CJ$2="ano",'Rozpočet + Žádosti o změnu'!CE64,IF('Rozpočet + Žádosti o změnu'!$BX$2="ano",'Rozpočet + Žádosti o změnu'!BS64,IF('Rozpočet + Žádosti o změnu'!$BL$2="ano",'Rozpočet + Žádosti o změnu'!BG64,IF('Rozpočet + Žádosti o změnu'!$AZ$2="ano",'Rozpočet + Žádosti o změnu'!AU64,IF('Rozpočet + Žádosti o změnu'!$AN$2="ano",'Rozpočet + Žádosti o změnu'!AI64,'Rozpočet + Žádosti o změnu'!I64))))))))))</f>
        <v>0</v>
      </c>
      <c r="Q64" s="267">
        <f>IF('Rozpočet + Žádosti o změnu'!$ER$2="ano",'Rozpočet + Žádosti o změnu'!EN64,IF('Rozpočet + Žádosti o změnu'!$EF$2="ano",'Rozpočet + Žádosti o změnu'!EB64,IF('Rozpočet + Žádosti o změnu'!$DT$2="ano",'Rozpočet + Žádosti o změnu'!DP64,IF('Rozpočet + Žádosti o změnu'!$DH$2="ano",'Rozpočet + Žádosti o změnu'!DD64,IF('Rozpočet + Žádosti o změnu'!$CV$2="ano",'Rozpočet + Žádosti o změnu'!CR64,IF('Rozpočet + Žádosti o změnu'!$CJ$2="ano",'Rozpočet + Žádosti o změnu'!CF64,IF('Rozpočet + Žádosti o změnu'!$BX$2="ano",'Rozpočet + Žádosti o změnu'!BT64,IF('Rozpočet + Žádosti o změnu'!$BL$2="ano",'Rozpočet + Žádosti o změnu'!BH64,IF('Rozpočet + Žádosti o změnu'!$AZ$2="ano",'Rozpočet + Žádosti o změnu'!AV64,IF('Rozpočet + Žádosti o změnu'!$AN$2="ano",'Rozpočet + Žádosti o změnu'!AJ64,'Rozpočet + Žádosti o změnu'!J64))))))))))</f>
        <v>0</v>
      </c>
      <c r="R64" s="267">
        <f>IF('Rozpočet + Žádosti o změnu'!$ER$2="ano",'Rozpočet + Žádosti o změnu'!EO64,IF('Rozpočet + Žádosti o změnu'!$EF$2="ano",'Rozpočet + Žádosti o změnu'!EC64,IF('Rozpočet + Žádosti o změnu'!$DT$2="ano",'Rozpočet + Žádosti o změnu'!DQ64,IF('Rozpočet + Žádosti o změnu'!$DH$2="ano",'Rozpočet + Žádosti o změnu'!DE64,IF('Rozpočet + Žádosti o změnu'!$CV$2="ano",'Rozpočet + Žádosti o změnu'!CS64,IF('Rozpočet + Žádosti o změnu'!$CJ$2="ano",'Rozpočet + Žádosti o změnu'!CG64,IF('Rozpočet + Žádosti o změnu'!$BX$2="ano",'Rozpočet + Žádosti o změnu'!BU64,IF('Rozpočet + Žádosti o změnu'!$BL$2="ano",'Rozpočet + Žádosti o změnu'!BI64,IF('Rozpočet + Žádosti o změnu'!$AZ$2="ano",'Rozpočet + Žádosti o změnu'!AW64,IF('Rozpočet + Žádosti o změnu'!$AN$2="ano",'Rozpočet + Žádosti o změnu'!AK64,'Rozpočet + Žádosti o změnu'!K64))))))))))</f>
        <v>0</v>
      </c>
      <c r="S64" s="267">
        <f>IF('Rozpočet + Žádosti o změnu'!$ER$2="ano",'Rozpočet + Žádosti o změnu'!EP64,IF('Rozpočet + Žádosti o změnu'!$EF$2="ano",'Rozpočet + Žádosti o změnu'!ED64,IF('Rozpočet + Žádosti o změnu'!$DT$2="ano",'Rozpočet + Žádosti o změnu'!DR64,IF('Rozpočet + Žádosti o změnu'!$DH$2="ano",'Rozpočet + Žádosti o změnu'!DF64,IF('Rozpočet + Žádosti o změnu'!$CV$2="ano",'Rozpočet + Žádosti o změnu'!CT64,IF('Rozpočet + Žádosti o změnu'!$CJ$2="ano",'Rozpočet + Žádosti o změnu'!CH64,IF('Rozpočet + Žádosti o změnu'!$BX$2="ano",'Rozpočet + Žádosti o změnu'!BV64,IF('Rozpočet + Žádosti o změnu'!$BL$2="ano",'Rozpočet + Žádosti o změnu'!BJ64,IF('Rozpočet + Žádosti o změnu'!$AZ$2="ano",'Rozpočet + Žádosti o změnu'!AX64,IF('Rozpočet + Žádosti o změnu'!$AN$2="ano",'Rozpočet + Žádosti o změnu'!AL64,'Rozpočet + Žádosti o změnu'!L64))))))))))</f>
        <v>0</v>
      </c>
      <c r="T64" s="267">
        <f>IF('Rozpočet + Žádosti o změnu'!$ER$2="ano",'Rozpočet + Žádosti o změnu'!EQ64,IF('Rozpočet + Žádosti o změnu'!$EF$2="ano",'Rozpočet + Žádosti o změnu'!EE64,IF('Rozpočet + Žádosti o změnu'!$DT$2="ano",'Rozpočet + Žádosti o změnu'!DS64,IF('Rozpočet + Žádosti o změnu'!$DH$2="ano",'Rozpočet + Žádosti o změnu'!DG64,IF('Rozpočet + Žádosti o změnu'!$CV$2="ano",'Rozpočet + Žádosti o změnu'!CU64,IF('Rozpočet + Žádosti o změnu'!$CJ$2="ano",'Rozpočet + Žádosti o změnu'!CI64,IF('Rozpočet + Žádosti o změnu'!$BX$2="ano",'Rozpočet + Žádosti o změnu'!BW64,IF('Rozpočet + Žádosti o změnu'!$BL$2="ano",'Rozpočet + Žádosti o změnu'!BK64,IF('Rozpočet + Žádosti o změnu'!$AZ$2="ano",'Rozpočet + Žádosti o změnu'!AY64,IF('Rozpočet + Žádosti o změnu'!$AN$2="ano",'Rozpočet + Žádosti o změnu'!AM64,'Rozpočet + Žádosti o změnu'!M64))))))))))</f>
        <v>0</v>
      </c>
      <c r="U64" s="267">
        <f>IF('Rozpočet + Žádosti o změnu'!$ER$2="ano",'Rozpočet + Žádosti o změnu'!ER64,IF('Rozpočet + Žádosti o změnu'!$EF$2="ano",'Rozpočet + Žádosti o změnu'!EF64,IF('Rozpočet + Žádosti o změnu'!$DT$2="ano",'Rozpočet + Žádosti o změnu'!DT64,IF('Rozpočet + Žádosti o změnu'!$DH$2="ano",'Rozpočet + Žádosti o změnu'!DH64,IF('Rozpočet + Žádosti o změnu'!$CV$2="ano",'Rozpočet + Žádosti o změnu'!CV64,IF('Rozpočet + Žádosti o změnu'!$CJ$2="ano",'Rozpočet + Žádosti o změnu'!CJ64,IF('Rozpočet + Žádosti o změnu'!$BX$2="ano",'Rozpočet + Žádosti o změnu'!BX64,IF('Rozpočet + Žádosti o změnu'!$BL$2="ano",'Rozpočet + Žádosti o změnu'!BL64,IF('Rozpočet + Žádosti o změnu'!$AZ$2="ano",'Rozpočet + Žádosti o změnu'!AZ64,IF('Rozpočet + Žádosti o změnu'!$AN$2="ano",'Rozpočet + Žádosti o změnu'!AN64,'Rozpočet + Žádosti o změnu'!N64))))))))))</f>
        <v>0</v>
      </c>
      <c r="W64" s="281">
        <f>IF('ZoR č. 1'!$D64="",0,'ZoR č. 1'!G64)+IF('ZoR č. 2'!$D64="",0,'ZoR č. 2'!G64)+IF('ZoR č. 3'!$D64="",0,'ZoR č. 3'!G64)+IF('ZoR č. 4'!$D64="",0,'ZoR č. 4'!G64)+IF('ZoR č. 5'!$D64="",0,'ZoR č. 5'!G64)+IF('ZoR č. 6'!$D64="",0,'ZoR č. 6'!G64)+IF('ZoR č. 7'!$D64="",0,'ZoR č. 7'!G64)+IF('ZoR č. 8'!$D64="",0,'ZoR č. 8'!G64)+IF('ZoR č. 9'!$D64="",0,'ZoR č. 9'!G64)+IF('ZoR č. 10'!$D64="",0,'ZoR č. 10'!G64)+IF(ZZoR!$D64="",0,ZZoR!G64)</f>
        <v>0</v>
      </c>
      <c r="X64" s="281">
        <f>IF('ZoR č. 1'!$D64="",0,'ZoR č. 1'!H64)+IF('ZoR č. 2'!$D64="",0,'ZoR č. 2'!H64)+IF('ZoR č. 3'!$D64="",0,'ZoR č. 3'!H64)+IF('ZoR č. 4'!$D64="",0,'ZoR č. 4'!H64)+IF('ZoR č. 5'!$D64="",0,'ZoR č. 5'!H64)+IF('ZoR č. 6'!$D64="",0,'ZoR č. 6'!H64)+IF('ZoR č. 7'!$D64="",0,'ZoR č. 7'!H64)+IF('ZoR č. 8'!$D64="",0,'ZoR č. 8'!H64)+IF('ZoR č. 9'!$D64="",0,'ZoR č. 9'!H64)+IF('ZoR č. 10'!$D64="",0,'ZoR č. 10'!H64)+IF(ZZoR!$D64="",0,ZZoR!H64)</f>
        <v>0</v>
      </c>
      <c r="Y64" s="281">
        <f>IF('ZoR č. 1'!$D64="",0,'ZoR č. 1'!I64)+IF('ZoR č. 2'!$D64="",0,'ZoR č. 2'!I64)+IF('ZoR č. 3'!$D64="",0,'ZoR č. 3'!I64)+IF('ZoR č. 4'!$D64="",0,'ZoR č. 4'!I64)+IF('ZoR č. 5'!$D64="",0,'ZoR č. 5'!I64)+IF('ZoR č. 6'!$D64="",0,'ZoR č. 6'!I64)+IF('ZoR č. 7'!$D64="",0,'ZoR č. 7'!I64)+IF('ZoR č. 8'!$D64="",0,'ZoR č. 8'!I64)+IF('ZoR č. 9'!$D64="",0,'ZoR č. 9'!I64)+IF('ZoR č. 10'!$D64="",0,'ZoR č. 10'!I64)+IF(ZZoR!$D64="",0,ZZoR!I64)</f>
        <v>0</v>
      </c>
      <c r="Z64" s="281">
        <f>IF('ZoR č. 1'!$D64="",0,'ZoR č. 1'!J64)+IF('ZoR č. 2'!$D64="",0,'ZoR č. 2'!J64)+IF('ZoR č. 3'!$D64="",0,'ZoR č. 3'!J64)+IF('ZoR č. 4'!$D64="",0,'ZoR č. 4'!J64)+IF('ZoR č. 5'!$D64="",0,'ZoR č. 5'!J64)+IF('ZoR č. 6'!$D64="",0,'ZoR č. 6'!J64)+IF('ZoR č. 7'!$D64="",0,'ZoR č. 7'!J64)+IF('ZoR č. 8'!$D64="",0,'ZoR č. 8'!J64)+IF('ZoR č. 9'!$D64="",0,'ZoR č. 9'!J64)+IF('ZoR č. 10'!$D64="",0,'ZoR č. 10'!J64)+IF(ZZoR!$D64="",0,ZZoR!J64)</f>
        <v>0</v>
      </c>
      <c r="AA64" s="281">
        <f>IF('ZoR č. 1'!$D64="",0,'ZoR č. 1'!K64)+IF('ZoR č. 2'!$D64="",0,'ZoR č. 2'!K64)+IF('ZoR č. 3'!$D64="",0,'ZoR č. 3'!K64)+IF('ZoR č. 4'!$D64="",0,'ZoR č. 4'!K64)+IF('ZoR č. 5'!$D64="",0,'ZoR č. 5'!K64)+IF('ZoR č. 6'!$D64="",0,'ZoR č. 6'!K64)+IF('ZoR č. 7'!$D64="",0,'ZoR č. 7'!K64)+IF('ZoR č. 8'!$D64="",0,'ZoR č. 8'!K64)+IF('ZoR č. 9'!$D64="",0,'ZoR č. 9'!K64)+IF('ZoR č. 10'!$D64="",0,'ZoR č. 10'!K64)+IF(ZZoR!$D64="",0,ZZoR!K64)</f>
        <v>0</v>
      </c>
      <c r="AB64" s="281">
        <f>IF('ZoR č. 1'!$D64="",0,'ZoR č. 1'!L64)+IF('ZoR č. 2'!$D64="",0,'ZoR č. 2'!L64)+IF('ZoR č. 3'!$D64="",0,'ZoR č. 3'!L64)+IF('ZoR č. 4'!$D64="",0,'ZoR č. 4'!L64)+IF('ZoR č. 5'!$D64="",0,'ZoR č. 5'!L64)+IF('ZoR č. 6'!$D64="",0,'ZoR č. 6'!L64)+IF('ZoR č. 7'!$D64="",0,'ZoR č. 7'!L64)+IF('ZoR č. 8'!$D64="",0,'ZoR č. 8'!L64)+IF('ZoR č. 9'!$D64="",0,'ZoR č. 9'!L64)+IF('ZoR č. 10'!$D64="",0,'ZoR č. 10'!L64)+IF(ZZoR!$D64="",0,ZZoR!L64)</f>
        <v>0</v>
      </c>
      <c r="AC64" s="281">
        <f>IF('ZoR č. 1'!$D64="",0,'ZoR č. 1'!M64)+IF('ZoR č. 2'!$D64="",0,'ZoR č. 2'!M64)+IF('ZoR č. 3'!$D64="",0,'ZoR č. 3'!M64)+IF('ZoR č. 4'!$D64="",0,'ZoR č. 4'!M64)+IF('ZoR č. 5'!$D64="",0,'ZoR č. 5'!M64)+IF('ZoR č. 6'!$D64="",0,'ZoR č. 6'!M64)+IF('ZoR č. 7'!$D64="",0,'ZoR č. 7'!M64)+IF('ZoR č. 8'!$D64="",0,'ZoR č. 8'!M64)+IF('ZoR č. 9'!$D64="",0,'ZoR č. 9'!M64)+IF('ZoR č. 10'!$D64="",0,'ZoR č. 10'!M64)+IF(ZZoR!$D64="",0,ZZoR!M64)</f>
        <v>0</v>
      </c>
      <c r="AE64" s="282" t="str">
        <f t="shared" si="3"/>
        <v/>
      </c>
    </row>
    <row r="65" spans="2:31" x14ac:dyDescent="0.25">
      <c r="B65" s="9" t="s">
        <v>198</v>
      </c>
      <c r="C65" s="98" t="str">
        <f>IF(COUNTA('Přehled partnerů'!C65:D65)&lt;&gt;2,"partner neuveden",IF('Přehled partnerů'!N65="ANO",'Přehled partnerů'!C65,"v tomto období nerelevantní"))</f>
        <v>partner neuveden</v>
      </c>
      <c r="D65" s="108" t="str">
        <f>IF(COUNTA('Přehled partnerů'!C65:D65)&lt;&gt;2,"",IF('Přehled partnerů'!N65="ANO",'Přehled partnerů'!D65,""))</f>
        <v/>
      </c>
      <c r="E65" s="21" t="str">
        <f t="shared" si="0"/>
        <v/>
      </c>
      <c r="F65" s="114" t="str">
        <f t="shared" si="1"/>
        <v/>
      </c>
      <c r="G65" s="125">
        <v>0</v>
      </c>
      <c r="H65" s="126">
        <v>0</v>
      </c>
      <c r="I65" s="126">
        <v>0</v>
      </c>
      <c r="J65" s="126">
        <v>0</v>
      </c>
      <c r="K65" s="16">
        <v>0</v>
      </c>
      <c r="L65" s="16">
        <v>0</v>
      </c>
      <c r="M65" s="20">
        <v>0</v>
      </c>
      <c r="N65" s="58" t="str">
        <f t="shared" si="2"/>
        <v/>
      </c>
      <c r="O65" s="267">
        <f>IF('Rozpočet + Žádosti o změnu'!$ER$2="ano",'Rozpočet + Žádosti o změnu'!EL65,IF('Rozpočet + Žádosti o změnu'!$EF$2="ano",'Rozpočet + Žádosti o změnu'!DZ65,IF('Rozpočet + Žádosti o změnu'!$DT$2="ano",'Rozpočet + Žádosti o změnu'!DN65,IF('Rozpočet + Žádosti o změnu'!$DH$2="ano",'Rozpočet + Žádosti o změnu'!DB65,IF('Rozpočet + Žádosti o změnu'!$CV$2="ano",'Rozpočet + Žádosti o změnu'!CP65,IF('Rozpočet + Žádosti o změnu'!$CJ$2="ano",'Rozpočet + Žádosti o změnu'!CD65,IF('Rozpočet + Žádosti o změnu'!$BX$2="ano",'Rozpočet + Žádosti o změnu'!BR65,IF('Rozpočet + Žádosti o změnu'!$BL$2="ano",'Rozpočet + Žádosti o změnu'!BF65,IF('Rozpočet + Žádosti o změnu'!$AZ$2="ano",'Rozpočet + Žádosti o změnu'!AT65,IF('Rozpočet + Žádosti o změnu'!$AN$2="ano",'Rozpočet + Žádosti o změnu'!AH65,'Rozpočet + Žádosti o změnu'!H65))))))))))</f>
        <v>0</v>
      </c>
      <c r="P65" s="267">
        <f>IF('Rozpočet + Žádosti o změnu'!$ER$2="ano",'Rozpočet + Žádosti o změnu'!EM65,IF('Rozpočet + Žádosti o změnu'!$EF$2="ano",'Rozpočet + Žádosti o změnu'!EA65,IF('Rozpočet + Žádosti o změnu'!$DT$2="ano",'Rozpočet + Žádosti o změnu'!DO65,IF('Rozpočet + Žádosti o změnu'!$DH$2="ano",'Rozpočet + Žádosti o změnu'!DC65,IF('Rozpočet + Žádosti o změnu'!$CV$2="ano",'Rozpočet + Žádosti o změnu'!CQ65,IF('Rozpočet + Žádosti o změnu'!$CJ$2="ano",'Rozpočet + Žádosti o změnu'!CE65,IF('Rozpočet + Žádosti o změnu'!$BX$2="ano",'Rozpočet + Žádosti o změnu'!BS65,IF('Rozpočet + Žádosti o změnu'!$BL$2="ano",'Rozpočet + Žádosti o změnu'!BG65,IF('Rozpočet + Žádosti o změnu'!$AZ$2="ano",'Rozpočet + Žádosti o změnu'!AU65,IF('Rozpočet + Žádosti o změnu'!$AN$2="ano",'Rozpočet + Žádosti o změnu'!AI65,'Rozpočet + Žádosti o změnu'!I65))))))))))</f>
        <v>0</v>
      </c>
      <c r="Q65" s="267">
        <f>IF('Rozpočet + Žádosti o změnu'!$ER$2="ano",'Rozpočet + Žádosti o změnu'!EN65,IF('Rozpočet + Žádosti o změnu'!$EF$2="ano",'Rozpočet + Žádosti o změnu'!EB65,IF('Rozpočet + Žádosti o změnu'!$DT$2="ano",'Rozpočet + Žádosti o změnu'!DP65,IF('Rozpočet + Žádosti o změnu'!$DH$2="ano",'Rozpočet + Žádosti o změnu'!DD65,IF('Rozpočet + Žádosti o změnu'!$CV$2="ano",'Rozpočet + Žádosti o změnu'!CR65,IF('Rozpočet + Žádosti o změnu'!$CJ$2="ano",'Rozpočet + Žádosti o změnu'!CF65,IF('Rozpočet + Žádosti o změnu'!$BX$2="ano",'Rozpočet + Žádosti o změnu'!BT65,IF('Rozpočet + Žádosti o změnu'!$BL$2="ano",'Rozpočet + Žádosti o změnu'!BH65,IF('Rozpočet + Žádosti o změnu'!$AZ$2="ano",'Rozpočet + Žádosti o změnu'!AV65,IF('Rozpočet + Žádosti o změnu'!$AN$2="ano",'Rozpočet + Žádosti o změnu'!AJ65,'Rozpočet + Žádosti o změnu'!J65))))))))))</f>
        <v>0</v>
      </c>
      <c r="R65" s="267">
        <f>IF('Rozpočet + Žádosti o změnu'!$ER$2="ano",'Rozpočet + Žádosti o změnu'!EO65,IF('Rozpočet + Žádosti o změnu'!$EF$2="ano",'Rozpočet + Žádosti o změnu'!EC65,IF('Rozpočet + Žádosti o změnu'!$DT$2="ano",'Rozpočet + Žádosti o změnu'!DQ65,IF('Rozpočet + Žádosti o změnu'!$DH$2="ano",'Rozpočet + Žádosti o změnu'!DE65,IF('Rozpočet + Žádosti o změnu'!$CV$2="ano",'Rozpočet + Žádosti o změnu'!CS65,IF('Rozpočet + Žádosti o změnu'!$CJ$2="ano",'Rozpočet + Žádosti o změnu'!CG65,IF('Rozpočet + Žádosti o změnu'!$BX$2="ano",'Rozpočet + Žádosti o změnu'!BU65,IF('Rozpočet + Žádosti o změnu'!$BL$2="ano",'Rozpočet + Žádosti o změnu'!BI65,IF('Rozpočet + Žádosti o změnu'!$AZ$2="ano",'Rozpočet + Žádosti o změnu'!AW65,IF('Rozpočet + Žádosti o změnu'!$AN$2="ano",'Rozpočet + Žádosti o změnu'!AK65,'Rozpočet + Žádosti o změnu'!K65))))))))))</f>
        <v>0</v>
      </c>
      <c r="S65" s="267">
        <f>IF('Rozpočet + Žádosti o změnu'!$ER$2="ano",'Rozpočet + Žádosti o změnu'!EP65,IF('Rozpočet + Žádosti o změnu'!$EF$2="ano",'Rozpočet + Žádosti o změnu'!ED65,IF('Rozpočet + Žádosti o změnu'!$DT$2="ano",'Rozpočet + Žádosti o změnu'!DR65,IF('Rozpočet + Žádosti o změnu'!$DH$2="ano",'Rozpočet + Žádosti o změnu'!DF65,IF('Rozpočet + Žádosti o změnu'!$CV$2="ano",'Rozpočet + Žádosti o změnu'!CT65,IF('Rozpočet + Žádosti o změnu'!$CJ$2="ano",'Rozpočet + Žádosti o změnu'!CH65,IF('Rozpočet + Žádosti o změnu'!$BX$2="ano",'Rozpočet + Žádosti o změnu'!BV65,IF('Rozpočet + Žádosti o změnu'!$BL$2="ano",'Rozpočet + Žádosti o změnu'!BJ65,IF('Rozpočet + Žádosti o změnu'!$AZ$2="ano",'Rozpočet + Žádosti o změnu'!AX65,IF('Rozpočet + Žádosti o změnu'!$AN$2="ano",'Rozpočet + Žádosti o změnu'!AL65,'Rozpočet + Žádosti o změnu'!L65))))))))))</f>
        <v>0</v>
      </c>
      <c r="T65" s="267">
        <f>IF('Rozpočet + Žádosti o změnu'!$ER$2="ano",'Rozpočet + Žádosti o změnu'!EQ65,IF('Rozpočet + Žádosti o změnu'!$EF$2="ano",'Rozpočet + Žádosti o změnu'!EE65,IF('Rozpočet + Žádosti o změnu'!$DT$2="ano",'Rozpočet + Žádosti o změnu'!DS65,IF('Rozpočet + Žádosti o změnu'!$DH$2="ano",'Rozpočet + Žádosti o změnu'!DG65,IF('Rozpočet + Žádosti o změnu'!$CV$2="ano",'Rozpočet + Žádosti o změnu'!CU65,IF('Rozpočet + Žádosti o změnu'!$CJ$2="ano",'Rozpočet + Žádosti o změnu'!CI65,IF('Rozpočet + Žádosti o změnu'!$BX$2="ano",'Rozpočet + Žádosti o změnu'!BW65,IF('Rozpočet + Žádosti o změnu'!$BL$2="ano",'Rozpočet + Žádosti o změnu'!BK65,IF('Rozpočet + Žádosti o změnu'!$AZ$2="ano",'Rozpočet + Žádosti o změnu'!AY65,IF('Rozpočet + Žádosti o změnu'!$AN$2="ano",'Rozpočet + Žádosti o změnu'!AM65,'Rozpočet + Žádosti o změnu'!M65))))))))))</f>
        <v>0</v>
      </c>
      <c r="U65" s="267">
        <f>IF('Rozpočet + Žádosti o změnu'!$ER$2="ano",'Rozpočet + Žádosti o změnu'!ER65,IF('Rozpočet + Žádosti o změnu'!$EF$2="ano",'Rozpočet + Žádosti o změnu'!EF65,IF('Rozpočet + Žádosti o změnu'!$DT$2="ano",'Rozpočet + Žádosti o změnu'!DT65,IF('Rozpočet + Žádosti o změnu'!$DH$2="ano",'Rozpočet + Žádosti o změnu'!DH65,IF('Rozpočet + Žádosti o změnu'!$CV$2="ano",'Rozpočet + Žádosti o změnu'!CV65,IF('Rozpočet + Žádosti o změnu'!$CJ$2="ano",'Rozpočet + Žádosti o změnu'!CJ65,IF('Rozpočet + Žádosti o změnu'!$BX$2="ano",'Rozpočet + Žádosti o změnu'!BX65,IF('Rozpočet + Žádosti o změnu'!$BL$2="ano",'Rozpočet + Žádosti o změnu'!BL65,IF('Rozpočet + Žádosti o změnu'!$AZ$2="ano",'Rozpočet + Žádosti o změnu'!AZ65,IF('Rozpočet + Žádosti o změnu'!$AN$2="ano",'Rozpočet + Žádosti o změnu'!AN65,'Rozpočet + Žádosti o změnu'!N65))))))))))</f>
        <v>0</v>
      </c>
      <c r="W65" s="281">
        <f>IF('ZoR č. 1'!$D65="",0,'ZoR č. 1'!G65)+IF('ZoR č. 2'!$D65="",0,'ZoR č. 2'!G65)+IF('ZoR č. 3'!$D65="",0,'ZoR č. 3'!G65)+IF('ZoR č. 4'!$D65="",0,'ZoR č. 4'!G65)+IF('ZoR č. 5'!$D65="",0,'ZoR č. 5'!G65)+IF('ZoR č. 6'!$D65="",0,'ZoR č. 6'!G65)+IF('ZoR č. 7'!$D65="",0,'ZoR č. 7'!G65)+IF('ZoR č. 8'!$D65="",0,'ZoR č. 8'!G65)+IF('ZoR č. 9'!$D65="",0,'ZoR č. 9'!G65)+IF('ZoR č. 10'!$D65="",0,'ZoR č. 10'!G65)+IF(ZZoR!$D65="",0,ZZoR!G65)</f>
        <v>0</v>
      </c>
      <c r="X65" s="281">
        <f>IF('ZoR č. 1'!$D65="",0,'ZoR č. 1'!H65)+IF('ZoR č. 2'!$D65="",0,'ZoR č. 2'!H65)+IF('ZoR č. 3'!$D65="",0,'ZoR č. 3'!H65)+IF('ZoR č. 4'!$D65="",0,'ZoR č. 4'!H65)+IF('ZoR č. 5'!$D65="",0,'ZoR č. 5'!H65)+IF('ZoR č. 6'!$D65="",0,'ZoR č. 6'!H65)+IF('ZoR č. 7'!$D65="",0,'ZoR č. 7'!H65)+IF('ZoR č. 8'!$D65="",0,'ZoR č. 8'!H65)+IF('ZoR č. 9'!$D65="",0,'ZoR č. 9'!H65)+IF('ZoR č. 10'!$D65="",0,'ZoR č. 10'!H65)+IF(ZZoR!$D65="",0,ZZoR!H65)</f>
        <v>0</v>
      </c>
      <c r="Y65" s="281">
        <f>IF('ZoR č. 1'!$D65="",0,'ZoR č. 1'!I65)+IF('ZoR č. 2'!$D65="",0,'ZoR č. 2'!I65)+IF('ZoR č. 3'!$D65="",0,'ZoR č. 3'!I65)+IF('ZoR č. 4'!$D65="",0,'ZoR č. 4'!I65)+IF('ZoR č. 5'!$D65="",0,'ZoR č. 5'!I65)+IF('ZoR č. 6'!$D65="",0,'ZoR č. 6'!I65)+IF('ZoR č. 7'!$D65="",0,'ZoR č. 7'!I65)+IF('ZoR č. 8'!$D65="",0,'ZoR č. 8'!I65)+IF('ZoR č. 9'!$D65="",0,'ZoR č. 9'!I65)+IF('ZoR č. 10'!$D65="",0,'ZoR č. 10'!I65)+IF(ZZoR!$D65="",0,ZZoR!I65)</f>
        <v>0</v>
      </c>
      <c r="Z65" s="281">
        <f>IF('ZoR č. 1'!$D65="",0,'ZoR č. 1'!J65)+IF('ZoR č. 2'!$D65="",0,'ZoR č. 2'!J65)+IF('ZoR č. 3'!$D65="",0,'ZoR č. 3'!J65)+IF('ZoR č. 4'!$D65="",0,'ZoR č. 4'!J65)+IF('ZoR č. 5'!$D65="",0,'ZoR č. 5'!J65)+IF('ZoR č. 6'!$D65="",0,'ZoR č. 6'!J65)+IF('ZoR č. 7'!$D65="",0,'ZoR č. 7'!J65)+IF('ZoR č. 8'!$D65="",0,'ZoR č. 8'!J65)+IF('ZoR č. 9'!$D65="",0,'ZoR č. 9'!J65)+IF('ZoR č. 10'!$D65="",0,'ZoR č. 10'!J65)+IF(ZZoR!$D65="",0,ZZoR!J65)</f>
        <v>0</v>
      </c>
      <c r="AA65" s="281">
        <f>IF('ZoR č. 1'!$D65="",0,'ZoR č. 1'!K65)+IF('ZoR č. 2'!$D65="",0,'ZoR č. 2'!K65)+IF('ZoR č. 3'!$D65="",0,'ZoR č. 3'!K65)+IF('ZoR č. 4'!$D65="",0,'ZoR č. 4'!K65)+IF('ZoR č. 5'!$D65="",0,'ZoR č. 5'!K65)+IF('ZoR č. 6'!$D65="",0,'ZoR č. 6'!K65)+IF('ZoR č. 7'!$D65="",0,'ZoR č. 7'!K65)+IF('ZoR č. 8'!$D65="",0,'ZoR č. 8'!K65)+IF('ZoR č. 9'!$D65="",0,'ZoR č. 9'!K65)+IF('ZoR č. 10'!$D65="",0,'ZoR č. 10'!K65)+IF(ZZoR!$D65="",0,ZZoR!K65)</f>
        <v>0</v>
      </c>
      <c r="AB65" s="281">
        <f>IF('ZoR č. 1'!$D65="",0,'ZoR č. 1'!L65)+IF('ZoR č. 2'!$D65="",0,'ZoR č. 2'!L65)+IF('ZoR č. 3'!$D65="",0,'ZoR č. 3'!L65)+IF('ZoR č. 4'!$D65="",0,'ZoR č. 4'!L65)+IF('ZoR č. 5'!$D65="",0,'ZoR č. 5'!L65)+IF('ZoR č. 6'!$D65="",0,'ZoR č. 6'!L65)+IF('ZoR č. 7'!$D65="",0,'ZoR č. 7'!L65)+IF('ZoR č. 8'!$D65="",0,'ZoR č. 8'!L65)+IF('ZoR č. 9'!$D65="",0,'ZoR č. 9'!L65)+IF('ZoR č. 10'!$D65="",0,'ZoR č. 10'!L65)+IF(ZZoR!$D65="",0,ZZoR!L65)</f>
        <v>0</v>
      </c>
      <c r="AC65" s="281">
        <f>IF('ZoR č. 1'!$D65="",0,'ZoR č. 1'!M65)+IF('ZoR č. 2'!$D65="",0,'ZoR č. 2'!M65)+IF('ZoR č. 3'!$D65="",0,'ZoR č. 3'!M65)+IF('ZoR č. 4'!$D65="",0,'ZoR č. 4'!M65)+IF('ZoR č. 5'!$D65="",0,'ZoR č. 5'!M65)+IF('ZoR č. 6'!$D65="",0,'ZoR č. 6'!M65)+IF('ZoR č. 7'!$D65="",0,'ZoR č. 7'!M65)+IF('ZoR č. 8'!$D65="",0,'ZoR č. 8'!M65)+IF('ZoR č. 9'!$D65="",0,'ZoR č. 9'!M65)+IF('ZoR č. 10'!$D65="",0,'ZoR č. 10'!M65)+IF(ZZoR!$D65="",0,ZZoR!M65)</f>
        <v>0</v>
      </c>
      <c r="AE65" s="282" t="str">
        <f t="shared" si="3"/>
        <v/>
      </c>
    </row>
    <row r="66" spans="2:31" x14ac:dyDescent="0.25">
      <c r="B66" s="9" t="s">
        <v>199</v>
      </c>
      <c r="C66" s="98" t="str">
        <f>IF(COUNTA('Přehled partnerů'!C66:D66)&lt;&gt;2,"partner neuveden",IF('Přehled partnerů'!N66="ANO",'Přehled partnerů'!C66,"v tomto období nerelevantní"))</f>
        <v>partner neuveden</v>
      </c>
      <c r="D66" s="108" t="str">
        <f>IF(COUNTA('Přehled partnerů'!C66:D66)&lt;&gt;2,"",IF('Přehled partnerů'!N66="ANO",'Přehled partnerů'!D66,""))</f>
        <v/>
      </c>
      <c r="E66" s="21" t="str">
        <f t="shared" si="0"/>
        <v/>
      </c>
      <c r="F66" s="114" t="str">
        <f t="shared" si="1"/>
        <v/>
      </c>
      <c r="G66" s="125">
        <v>0</v>
      </c>
      <c r="H66" s="126">
        <v>0</v>
      </c>
      <c r="I66" s="126">
        <v>0</v>
      </c>
      <c r="J66" s="126">
        <v>0</v>
      </c>
      <c r="K66" s="16">
        <v>0</v>
      </c>
      <c r="L66" s="16">
        <v>0</v>
      </c>
      <c r="M66" s="20">
        <v>0</v>
      </c>
      <c r="N66" s="58" t="str">
        <f t="shared" si="2"/>
        <v/>
      </c>
      <c r="O66" s="267">
        <f>IF('Rozpočet + Žádosti o změnu'!$ER$2="ano",'Rozpočet + Žádosti o změnu'!EL66,IF('Rozpočet + Žádosti o změnu'!$EF$2="ano",'Rozpočet + Žádosti o změnu'!DZ66,IF('Rozpočet + Žádosti o změnu'!$DT$2="ano",'Rozpočet + Žádosti o změnu'!DN66,IF('Rozpočet + Žádosti o změnu'!$DH$2="ano",'Rozpočet + Žádosti o změnu'!DB66,IF('Rozpočet + Žádosti o změnu'!$CV$2="ano",'Rozpočet + Žádosti o změnu'!CP66,IF('Rozpočet + Žádosti o změnu'!$CJ$2="ano",'Rozpočet + Žádosti o změnu'!CD66,IF('Rozpočet + Žádosti o změnu'!$BX$2="ano",'Rozpočet + Žádosti o změnu'!BR66,IF('Rozpočet + Žádosti o změnu'!$BL$2="ano",'Rozpočet + Žádosti o změnu'!BF66,IF('Rozpočet + Žádosti o změnu'!$AZ$2="ano",'Rozpočet + Žádosti o změnu'!AT66,IF('Rozpočet + Žádosti o změnu'!$AN$2="ano",'Rozpočet + Žádosti o změnu'!AH66,'Rozpočet + Žádosti o změnu'!H66))))))))))</f>
        <v>0</v>
      </c>
      <c r="P66" s="267">
        <f>IF('Rozpočet + Žádosti o změnu'!$ER$2="ano",'Rozpočet + Žádosti o změnu'!EM66,IF('Rozpočet + Žádosti o změnu'!$EF$2="ano",'Rozpočet + Žádosti o změnu'!EA66,IF('Rozpočet + Žádosti o změnu'!$DT$2="ano",'Rozpočet + Žádosti o změnu'!DO66,IF('Rozpočet + Žádosti o změnu'!$DH$2="ano",'Rozpočet + Žádosti o změnu'!DC66,IF('Rozpočet + Žádosti o změnu'!$CV$2="ano",'Rozpočet + Žádosti o změnu'!CQ66,IF('Rozpočet + Žádosti o změnu'!$CJ$2="ano",'Rozpočet + Žádosti o změnu'!CE66,IF('Rozpočet + Žádosti o změnu'!$BX$2="ano",'Rozpočet + Žádosti o změnu'!BS66,IF('Rozpočet + Žádosti o změnu'!$BL$2="ano",'Rozpočet + Žádosti o změnu'!BG66,IF('Rozpočet + Žádosti o změnu'!$AZ$2="ano",'Rozpočet + Žádosti o změnu'!AU66,IF('Rozpočet + Žádosti o změnu'!$AN$2="ano",'Rozpočet + Žádosti o změnu'!AI66,'Rozpočet + Žádosti o změnu'!I66))))))))))</f>
        <v>0</v>
      </c>
      <c r="Q66" s="267">
        <f>IF('Rozpočet + Žádosti o změnu'!$ER$2="ano",'Rozpočet + Žádosti o změnu'!EN66,IF('Rozpočet + Žádosti o změnu'!$EF$2="ano",'Rozpočet + Žádosti o změnu'!EB66,IF('Rozpočet + Žádosti o změnu'!$DT$2="ano",'Rozpočet + Žádosti o změnu'!DP66,IF('Rozpočet + Žádosti o změnu'!$DH$2="ano",'Rozpočet + Žádosti o změnu'!DD66,IF('Rozpočet + Žádosti o změnu'!$CV$2="ano",'Rozpočet + Žádosti o změnu'!CR66,IF('Rozpočet + Žádosti o změnu'!$CJ$2="ano",'Rozpočet + Žádosti o změnu'!CF66,IF('Rozpočet + Žádosti o změnu'!$BX$2="ano",'Rozpočet + Žádosti o změnu'!BT66,IF('Rozpočet + Žádosti o změnu'!$BL$2="ano",'Rozpočet + Žádosti o změnu'!BH66,IF('Rozpočet + Žádosti o změnu'!$AZ$2="ano",'Rozpočet + Žádosti o změnu'!AV66,IF('Rozpočet + Žádosti o změnu'!$AN$2="ano",'Rozpočet + Žádosti o změnu'!AJ66,'Rozpočet + Žádosti o změnu'!J66))))))))))</f>
        <v>0</v>
      </c>
      <c r="R66" s="267">
        <f>IF('Rozpočet + Žádosti o změnu'!$ER$2="ano",'Rozpočet + Žádosti o změnu'!EO66,IF('Rozpočet + Žádosti o změnu'!$EF$2="ano",'Rozpočet + Žádosti o změnu'!EC66,IF('Rozpočet + Žádosti o změnu'!$DT$2="ano",'Rozpočet + Žádosti o změnu'!DQ66,IF('Rozpočet + Žádosti o změnu'!$DH$2="ano",'Rozpočet + Žádosti o změnu'!DE66,IF('Rozpočet + Žádosti o změnu'!$CV$2="ano",'Rozpočet + Žádosti o změnu'!CS66,IF('Rozpočet + Žádosti o změnu'!$CJ$2="ano",'Rozpočet + Žádosti o změnu'!CG66,IF('Rozpočet + Žádosti o změnu'!$BX$2="ano",'Rozpočet + Žádosti o změnu'!BU66,IF('Rozpočet + Žádosti o změnu'!$BL$2="ano",'Rozpočet + Žádosti o změnu'!BI66,IF('Rozpočet + Žádosti o změnu'!$AZ$2="ano",'Rozpočet + Žádosti o změnu'!AW66,IF('Rozpočet + Žádosti o změnu'!$AN$2="ano",'Rozpočet + Žádosti o změnu'!AK66,'Rozpočet + Žádosti o změnu'!K66))))))))))</f>
        <v>0</v>
      </c>
      <c r="S66" s="267">
        <f>IF('Rozpočet + Žádosti o změnu'!$ER$2="ano",'Rozpočet + Žádosti o změnu'!EP66,IF('Rozpočet + Žádosti o změnu'!$EF$2="ano",'Rozpočet + Žádosti o změnu'!ED66,IF('Rozpočet + Žádosti o změnu'!$DT$2="ano",'Rozpočet + Žádosti o změnu'!DR66,IF('Rozpočet + Žádosti o změnu'!$DH$2="ano",'Rozpočet + Žádosti o změnu'!DF66,IF('Rozpočet + Žádosti o změnu'!$CV$2="ano",'Rozpočet + Žádosti o změnu'!CT66,IF('Rozpočet + Žádosti o změnu'!$CJ$2="ano",'Rozpočet + Žádosti o změnu'!CH66,IF('Rozpočet + Žádosti o změnu'!$BX$2="ano",'Rozpočet + Žádosti o změnu'!BV66,IF('Rozpočet + Žádosti o změnu'!$BL$2="ano",'Rozpočet + Žádosti o změnu'!BJ66,IF('Rozpočet + Žádosti o změnu'!$AZ$2="ano",'Rozpočet + Žádosti o změnu'!AX66,IF('Rozpočet + Žádosti o změnu'!$AN$2="ano",'Rozpočet + Žádosti o změnu'!AL66,'Rozpočet + Žádosti o změnu'!L66))))))))))</f>
        <v>0</v>
      </c>
      <c r="T66" s="267">
        <f>IF('Rozpočet + Žádosti o změnu'!$ER$2="ano",'Rozpočet + Žádosti o změnu'!EQ66,IF('Rozpočet + Žádosti o změnu'!$EF$2="ano",'Rozpočet + Žádosti o změnu'!EE66,IF('Rozpočet + Žádosti o změnu'!$DT$2="ano",'Rozpočet + Žádosti o změnu'!DS66,IF('Rozpočet + Žádosti o změnu'!$DH$2="ano",'Rozpočet + Žádosti o změnu'!DG66,IF('Rozpočet + Žádosti o změnu'!$CV$2="ano",'Rozpočet + Žádosti o změnu'!CU66,IF('Rozpočet + Žádosti o změnu'!$CJ$2="ano",'Rozpočet + Žádosti o změnu'!CI66,IF('Rozpočet + Žádosti o změnu'!$BX$2="ano",'Rozpočet + Žádosti o změnu'!BW66,IF('Rozpočet + Žádosti o změnu'!$BL$2="ano",'Rozpočet + Žádosti o změnu'!BK66,IF('Rozpočet + Žádosti o změnu'!$AZ$2="ano",'Rozpočet + Žádosti o změnu'!AY66,IF('Rozpočet + Žádosti o změnu'!$AN$2="ano",'Rozpočet + Žádosti o změnu'!AM66,'Rozpočet + Žádosti o změnu'!M66))))))))))</f>
        <v>0</v>
      </c>
      <c r="U66" s="267">
        <f>IF('Rozpočet + Žádosti o změnu'!$ER$2="ano",'Rozpočet + Žádosti o změnu'!ER66,IF('Rozpočet + Žádosti o změnu'!$EF$2="ano",'Rozpočet + Žádosti o změnu'!EF66,IF('Rozpočet + Žádosti o změnu'!$DT$2="ano",'Rozpočet + Žádosti o změnu'!DT66,IF('Rozpočet + Žádosti o změnu'!$DH$2="ano",'Rozpočet + Žádosti o změnu'!DH66,IF('Rozpočet + Žádosti o změnu'!$CV$2="ano",'Rozpočet + Žádosti o změnu'!CV66,IF('Rozpočet + Žádosti o změnu'!$CJ$2="ano",'Rozpočet + Žádosti o změnu'!CJ66,IF('Rozpočet + Žádosti o změnu'!$BX$2="ano",'Rozpočet + Žádosti o změnu'!BX66,IF('Rozpočet + Žádosti o změnu'!$BL$2="ano",'Rozpočet + Žádosti o změnu'!BL66,IF('Rozpočet + Žádosti o změnu'!$AZ$2="ano",'Rozpočet + Žádosti o změnu'!AZ66,IF('Rozpočet + Žádosti o změnu'!$AN$2="ano",'Rozpočet + Žádosti o změnu'!AN66,'Rozpočet + Žádosti o změnu'!N66))))))))))</f>
        <v>0</v>
      </c>
      <c r="W66" s="281">
        <f>IF('ZoR č. 1'!$D66="",0,'ZoR č. 1'!G66)+IF('ZoR č. 2'!$D66="",0,'ZoR č. 2'!G66)+IF('ZoR č. 3'!$D66="",0,'ZoR č. 3'!G66)+IF('ZoR č. 4'!$D66="",0,'ZoR č. 4'!G66)+IF('ZoR č. 5'!$D66="",0,'ZoR č. 5'!G66)+IF('ZoR č. 6'!$D66="",0,'ZoR č. 6'!G66)+IF('ZoR č. 7'!$D66="",0,'ZoR č. 7'!G66)+IF('ZoR č. 8'!$D66="",0,'ZoR č. 8'!G66)+IF('ZoR č. 9'!$D66="",0,'ZoR č. 9'!G66)+IF('ZoR č. 10'!$D66="",0,'ZoR č. 10'!G66)+IF(ZZoR!$D66="",0,ZZoR!G66)</f>
        <v>0</v>
      </c>
      <c r="X66" s="281">
        <f>IF('ZoR č. 1'!$D66="",0,'ZoR č. 1'!H66)+IF('ZoR č. 2'!$D66="",0,'ZoR č. 2'!H66)+IF('ZoR č. 3'!$D66="",0,'ZoR č. 3'!H66)+IF('ZoR č. 4'!$D66="",0,'ZoR č. 4'!H66)+IF('ZoR č. 5'!$D66="",0,'ZoR č. 5'!H66)+IF('ZoR č. 6'!$D66="",0,'ZoR č. 6'!H66)+IF('ZoR č. 7'!$D66="",0,'ZoR č. 7'!H66)+IF('ZoR č. 8'!$D66="",0,'ZoR č. 8'!H66)+IF('ZoR č. 9'!$D66="",0,'ZoR č. 9'!H66)+IF('ZoR č. 10'!$D66="",0,'ZoR č. 10'!H66)+IF(ZZoR!$D66="",0,ZZoR!H66)</f>
        <v>0</v>
      </c>
      <c r="Y66" s="281">
        <f>IF('ZoR č. 1'!$D66="",0,'ZoR č. 1'!I66)+IF('ZoR č. 2'!$D66="",0,'ZoR č. 2'!I66)+IF('ZoR č. 3'!$D66="",0,'ZoR č. 3'!I66)+IF('ZoR č. 4'!$D66="",0,'ZoR č. 4'!I66)+IF('ZoR č. 5'!$D66="",0,'ZoR č. 5'!I66)+IF('ZoR č. 6'!$D66="",0,'ZoR č. 6'!I66)+IF('ZoR č. 7'!$D66="",0,'ZoR č. 7'!I66)+IF('ZoR č. 8'!$D66="",0,'ZoR č. 8'!I66)+IF('ZoR č. 9'!$D66="",0,'ZoR č. 9'!I66)+IF('ZoR č. 10'!$D66="",0,'ZoR č. 10'!I66)+IF(ZZoR!$D66="",0,ZZoR!I66)</f>
        <v>0</v>
      </c>
      <c r="Z66" s="281">
        <f>IF('ZoR č. 1'!$D66="",0,'ZoR č. 1'!J66)+IF('ZoR č. 2'!$D66="",0,'ZoR č. 2'!J66)+IF('ZoR č. 3'!$D66="",0,'ZoR č. 3'!J66)+IF('ZoR č. 4'!$D66="",0,'ZoR č. 4'!J66)+IF('ZoR č. 5'!$D66="",0,'ZoR č. 5'!J66)+IF('ZoR č. 6'!$D66="",0,'ZoR č. 6'!J66)+IF('ZoR č. 7'!$D66="",0,'ZoR č. 7'!J66)+IF('ZoR č. 8'!$D66="",0,'ZoR č. 8'!J66)+IF('ZoR č. 9'!$D66="",0,'ZoR č. 9'!J66)+IF('ZoR č. 10'!$D66="",0,'ZoR č. 10'!J66)+IF(ZZoR!$D66="",0,ZZoR!J66)</f>
        <v>0</v>
      </c>
      <c r="AA66" s="281">
        <f>IF('ZoR č. 1'!$D66="",0,'ZoR č. 1'!K66)+IF('ZoR č. 2'!$D66="",0,'ZoR č. 2'!K66)+IF('ZoR č. 3'!$D66="",0,'ZoR č. 3'!K66)+IF('ZoR č. 4'!$D66="",0,'ZoR č. 4'!K66)+IF('ZoR č. 5'!$D66="",0,'ZoR č. 5'!K66)+IF('ZoR č. 6'!$D66="",0,'ZoR č. 6'!K66)+IF('ZoR č. 7'!$D66="",0,'ZoR č. 7'!K66)+IF('ZoR č. 8'!$D66="",0,'ZoR č. 8'!K66)+IF('ZoR č. 9'!$D66="",0,'ZoR č. 9'!K66)+IF('ZoR č. 10'!$D66="",0,'ZoR č. 10'!K66)+IF(ZZoR!$D66="",0,ZZoR!K66)</f>
        <v>0</v>
      </c>
      <c r="AB66" s="281">
        <f>IF('ZoR č. 1'!$D66="",0,'ZoR č. 1'!L66)+IF('ZoR č. 2'!$D66="",0,'ZoR č. 2'!L66)+IF('ZoR č. 3'!$D66="",0,'ZoR č. 3'!L66)+IF('ZoR č. 4'!$D66="",0,'ZoR č. 4'!L66)+IF('ZoR č. 5'!$D66="",0,'ZoR č. 5'!L66)+IF('ZoR č. 6'!$D66="",0,'ZoR č. 6'!L66)+IF('ZoR č. 7'!$D66="",0,'ZoR č. 7'!L66)+IF('ZoR č. 8'!$D66="",0,'ZoR č. 8'!L66)+IF('ZoR č. 9'!$D66="",0,'ZoR č. 9'!L66)+IF('ZoR č. 10'!$D66="",0,'ZoR č. 10'!L66)+IF(ZZoR!$D66="",0,ZZoR!L66)</f>
        <v>0</v>
      </c>
      <c r="AC66" s="281">
        <f>IF('ZoR č. 1'!$D66="",0,'ZoR č. 1'!M66)+IF('ZoR č. 2'!$D66="",0,'ZoR č. 2'!M66)+IF('ZoR č. 3'!$D66="",0,'ZoR č. 3'!M66)+IF('ZoR č. 4'!$D66="",0,'ZoR č. 4'!M66)+IF('ZoR č. 5'!$D66="",0,'ZoR č. 5'!M66)+IF('ZoR č. 6'!$D66="",0,'ZoR č. 6'!M66)+IF('ZoR č. 7'!$D66="",0,'ZoR č. 7'!M66)+IF('ZoR č. 8'!$D66="",0,'ZoR č. 8'!M66)+IF('ZoR č. 9'!$D66="",0,'ZoR č. 9'!M66)+IF('ZoR č. 10'!$D66="",0,'ZoR č. 10'!M66)+IF(ZZoR!$D66="",0,ZZoR!M66)</f>
        <v>0</v>
      </c>
      <c r="AE66" s="282" t="str">
        <f t="shared" si="3"/>
        <v/>
      </c>
    </row>
    <row r="67" spans="2:31" x14ac:dyDescent="0.25">
      <c r="B67" s="9" t="s">
        <v>200</v>
      </c>
      <c r="C67" s="98" t="str">
        <f>IF(COUNTA('Přehled partnerů'!C67:D67)&lt;&gt;2,"partner neuveden",IF('Přehled partnerů'!N67="ANO",'Přehled partnerů'!C67,"v tomto období nerelevantní"))</f>
        <v>partner neuveden</v>
      </c>
      <c r="D67" s="108" t="str">
        <f>IF(COUNTA('Přehled partnerů'!C67:D67)&lt;&gt;2,"",IF('Přehled partnerů'!N67="ANO",'Přehled partnerů'!D67,""))</f>
        <v/>
      </c>
      <c r="E67" s="21" t="str">
        <f t="shared" si="0"/>
        <v/>
      </c>
      <c r="F67" s="114" t="str">
        <f t="shared" si="1"/>
        <v/>
      </c>
      <c r="G67" s="125">
        <v>0</v>
      </c>
      <c r="H67" s="126">
        <v>0</v>
      </c>
      <c r="I67" s="126">
        <v>0</v>
      </c>
      <c r="J67" s="126">
        <v>0</v>
      </c>
      <c r="K67" s="16">
        <v>0</v>
      </c>
      <c r="L67" s="16">
        <v>0</v>
      </c>
      <c r="M67" s="20">
        <v>0</v>
      </c>
      <c r="N67" s="58" t="str">
        <f t="shared" si="2"/>
        <v/>
      </c>
      <c r="O67" s="267">
        <f>IF('Rozpočet + Žádosti o změnu'!$ER$2="ano",'Rozpočet + Žádosti o změnu'!EL67,IF('Rozpočet + Žádosti o změnu'!$EF$2="ano",'Rozpočet + Žádosti o změnu'!DZ67,IF('Rozpočet + Žádosti o změnu'!$DT$2="ano",'Rozpočet + Žádosti o změnu'!DN67,IF('Rozpočet + Žádosti o změnu'!$DH$2="ano",'Rozpočet + Žádosti o změnu'!DB67,IF('Rozpočet + Žádosti o změnu'!$CV$2="ano",'Rozpočet + Žádosti o změnu'!CP67,IF('Rozpočet + Žádosti o změnu'!$CJ$2="ano",'Rozpočet + Žádosti o změnu'!CD67,IF('Rozpočet + Žádosti o změnu'!$BX$2="ano",'Rozpočet + Žádosti o změnu'!BR67,IF('Rozpočet + Žádosti o změnu'!$BL$2="ano",'Rozpočet + Žádosti o změnu'!BF67,IF('Rozpočet + Žádosti o změnu'!$AZ$2="ano",'Rozpočet + Žádosti o změnu'!AT67,IF('Rozpočet + Žádosti o změnu'!$AN$2="ano",'Rozpočet + Žádosti o změnu'!AH67,'Rozpočet + Žádosti o změnu'!H67))))))))))</f>
        <v>0</v>
      </c>
      <c r="P67" s="267">
        <f>IF('Rozpočet + Žádosti o změnu'!$ER$2="ano",'Rozpočet + Žádosti o změnu'!EM67,IF('Rozpočet + Žádosti o změnu'!$EF$2="ano",'Rozpočet + Žádosti o změnu'!EA67,IF('Rozpočet + Žádosti o změnu'!$DT$2="ano",'Rozpočet + Žádosti o změnu'!DO67,IF('Rozpočet + Žádosti o změnu'!$DH$2="ano",'Rozpočet + Žádosti o změnu'!DC67,IF('Rozpočet + Žádosti o změnu'!$CV$2="ano",'Rozpočet + Žádosti o změnu'!CQ67,IF('Rozpočet + Žádosti o změnu'!$CJ$2="ano",'Rozpočet + Žádosti o změnu'!CE67,IF('Rozpočet + Žádosti o změnu'!$BX$2="ano",'Rozpočet + Žádosti o změnu'!BS67,IF('Rozpočet + Žádosti o změnu'!$BL$2="ano",'Rozpočet + Žádosti o změnu'!BG67,IF('Rozpočet + Žádosti o změnu'!$AZ$2="ano",'Rozpočet + Žádosti o změnu'!AU67,IF('Rozpočet + Žádosti o změnu'!$AN$2="ano",'Rozpočet + Žádosti o změnu'!AI67,'Rozpočet + Žádosti o změnu'!I67))))))))))</f>
        <v>0</v>
      </c>
      <c r="Q67" s="267">
        <f>IF('Rozpočet + Žádosti o změnu'!$ER$2="ano",'Rozpočet + Žádosti o změnu'!EN67,IF('Rozpočet + Žádosti o změnu'!$EF$2="ano",'Rozpočet + Žádosti o změnu'!EB67,IF('Rozpočet + Žádosti o změnu'!$DT$2="ano",'Rozpočet + Žádosti o změnu'!DP67,IF('Rozpočet + Žádosti o změnu'!$DH$2="ano",'Rozpočet + Žádosti o změnu'!DD67,IF('Rozpočet + Žádosti o změnu'!$CV$2="ano",'Rozpočet + Žádosti o změnu'!CR67,IF('Rozpočet + Žádosti o změnu'!$CJ$2="ano",'Rozpočet + Žádosti o změnu'!CF67,IF('Rozpočet + Žádosti o změnu'!$BX$2="ano",'Rozpočet + Žádosti o změnu'!BT67,IF('Rozpočet + Žádosti o změnu'!$BL$2="ano",'Rozpočet + Žádosti o změnu'!BH67,IF('Rozpočet + Žádosti o změnu'!$AZ$2="ano",'Rozpočet + Žádosti o změnu'!AV67,IF('Rozpočet + Žádosti o změnu'!$AN$2="ano",'Rozpočet + Žádosti o změnu'!AJ67,'Rozpočet + Žádosti o změnu'!J67))))))))))</f>
        <v>0</v>
      </c>
      <c r="R67" s="267">
        <f>IF('Rozpočet + Žádosti o změnu'!$ER$2="ano",'Rozpočet + Žádosti o změnu'!EO67,IF('Rozpočet + Žádosti o změnu'!$EF$2="ano",'Rozpočet + Žádosti o změnu'!EC67,IF('Rozpočet + Žádosti o změnu'!$DT$2="ano",'Rozpočet + Žádosti o změnu'!DQ67,IF('Rozpočet + Žádosti o změnu'!$DH$2="ano",'Rozpočet + Žádosti o změnu'!DE67,IF('Rozpočet + Žádosti o změnu'!$CV$2="ano",'Rozpočet + Žádosti o změnu'!CS67,IF('Rozpočet + Žádosti o změnu'!$CJ$2="ano",'Rozpočet + Žádosti o změnu'!CG67,IF('Rozpočet + Žádosti o změnu'!$BX$2="ano",'Rozpočet + Žádosti o změnu'!BU67,IF('Rozpočet + Žádosti o změnu'!$BL$2="ano",'Rozpočet + Žádosti o změnu'!BI67,IF('Rozpočet + Žádosti o změnu'!$AZ$2="ano",'Rozpočet + Žádosti o změnu'!AW67,IF('Rozpočet + Žádosti o změnu'!$AN$2="ano",'Rozpočet + Žádosti o změnu'!AK67,'Rozpočet + Žádosti o změnu'!K67))))))))))</f>
        <v>0</v>
      </c>
      <c r="S67" s="267">
        <f>IF('Rozpočet + Žádosti o změnu'!$ER$2="ano",'Rozpočet + Žádosti o změnu'!EP67,IF('Rozpočet + Žádosti o změnu'!$EF$2="ano",'Rozpočet + Žádosti o změnu'!ED67,IF('Rozpočet + Žádosti o změnu'!$DT$2="ano",'Rozpočet + Žádosti o změnu'!DR67,IF('Rozpočet + Žádosti o změnu'!$DH$2="ano",'Rozpočet + Žádosti o změnu'!DF67,IF('Rozpočet + Žádosti o změnu'!$CV$2="ano",'Rozpočet + Žádosti o změnu'!CT67,IF('Rozpočet + Žádosti o změnu'!$CJ$2="ano",'Rozpočet + Žádosti o změnu'!CH67,IF('Rozpočet + Žádosti o změnu'!$BX$2="ano",'Rozpočet + Žádosti o změnu'!BV67,IF('Rozpočet + Žádosti o změnu'!$BL$2="ano",'Rozpočet + Žádosti o změnu'!BJ67,IF('Rozpočet + Žádosti o změnu'!$AZ$2="ano",'Rozpočet + Žádosti o změnu'!AX67,IF('Rozpočet + Žádosti o změnu'!$AN$2="ano",'Rozpočet + Žádosti o změnu'!AL67,'Rozpočet + Žádosti o změnu'!L67))))))))))</f>
        <v>0</v>
      </c>
      <c r="T67" s="267">
        <f>IF('Rozpočet + Žádosti o změnu'!$ER$2="ano",'Rozpočet + Žádosti o změnu'!EQ67,IF('Rozpočet + Žádosti o změnu'!$EF$2="ano",'Rozpočet + Žádosti o změnu'!EE67,IF('Rozpočet + Žádosti o změnu'!$DT$2="ano",'Rozpočet + Žádosti o změnu'!DS67,IF('Rozpočet + Žádosti o změnu'!$DH$2="ano",'Rozpočet + Žádosti o změnu'!DG67,IF('Rozpočet + Žádosti o změnu'!$CV$2="ano",'Rozpočet + Žádosti o změnu'!CU67,IF('Rozpočet + Žádosti o změnu'!$CJ$2="ano",'Rozpočet + Žádosti o změnu'!CI67,IF('Rozpočet + Žádosti o změnu'!$BX$2="ano",'Rozpočet + Žádosti o změnu'!BW67,IF('Rozpočet + Žádosti o změnu'!$BL$2="ano",'Rozpočet + Žádosti o změnu'!BK67,IF('Rozpočet + Žádosti o změnu'!$AZ$2="ano",'Rozpočet + Žádosti o změnu'!AY67,IF('Rozpočet + Žádosti o změnu'!$AN$2="ano",'Rozpočet + Žádosti o změnu'!AM67,'Rozpočet + Žádosti o změnu'!M67))))))))))</f>
        <v>0</v>
      </c>
      <c r="U67" s="267">
        <f>IF('Rozpočet + Žádosti o změnu'!$ER$2="ano",'Rozpočet + Žádosti o změnu'!ER67,IF('Rozpočet + Žádosti o změnu'!$EF$2="ano",'Rozpočet + Žádosti o změnu'!EF67,IF('Rozpočet + Žádosti o změnu'!$DT$2="ano",'Rozpočet + Žádosti o změnu'!DT67,IF('Rozpočet + Žádosti o změnu'!$DH$2="ano",'Rozpočet + Žádosti o změnu'!DH67,IF('Rozpočet + Žádosti o změnu'!$CV$2="ano",'Rozpočet + Žádosti o změnu'!CV67,IF('Rozpočet + Žádosti o změnu'!$CJ$2="ano",'Rozpočet + Žádosti o změnu'!CJ67,IF('Rozpočet + Žádosti o změnu'!$BX$2="ano",'Rozpočet + Žádosti o změnu'!BX67,IF('Rozpočet + Žádosti o změnu'!$BL$2="ano",'Rozpočet + Žádosti o změnu'!BL67,IF('Rozpočet + Žádosti o změnu'!$AZ$2="ano",'Rozpočet + Žádosti o změnu'!AZ67,IF('Rozpočet + Žádosti o změnu'!$AN$2="ano",'Rozpočet + Žádosti o změnu'!AN67,'Rozpočet + Žádosti o změnu'!N67))))))))))</f>
        <v>0</v>
      </c>
      <c r="W67" s="281">
        <f>IF('ZoR č. 1'!$D67="",0,'ZoR č. 1'!G67)+IF('ZoR č. 2'!$D67="",0,'ZoR č. 2'!G67)+IF('ZoR č. 3'!$D67="",0,'ZoR č. 3'!G67)+IF('ZoR č. 4'!$D67="",0,'ZoR č. 4'!G67)+IF('ZoR č. 5'!$D67="",0,'ZoR č. 5'!G67)+IF('ZoR č. 6'!$D67="",0,'ZoR č. 6'!G67)+IF('ZoR č. 7'!$D67="",0,'ZoR č. 7'!G67)+IF('ZoR č. 8'!$D67="",0,'ZoR č. 8'!G67)+IF('ZoR č. 9'!$D67="",0,'ZoR č. 9'!G67)+IF('ZoR č. 10'!$D67="",0,'ZoR č. 10'!G67)+IF(ZZoR!$D67="",0,ZZoR!G67)</f>
        <v>0</v>
      </c>
      <c r="X67" s="281">
        <f>IF('ZoR č. 1'!$D67="",0,'ZoR č. 1'!H67)+IF('ZoR č. 2'!$D67="",0,'ZoR č. 2'!H67)+IF('ZoR č. 3'!$D67="",0,'ZoR č. 3'!H67)+IF('ZoR č. 4'!$D67="",0,'ZoR č. 4'!H67)+IF('ZoR č. 5'!$D67="",0,'ZoR č. 5'!H67)+IF('ZoR č. 6'!$D67="",0,'ZoR č. 6'!H67)+IF('ZoR č. 7'!$D67="",0,'ZoR č. 7'!H67)+IF('ZoR č. 8'!$D67="",0,'ZoR č. 8'!H67)+IF('ZoR č. 9'!$D67="",0,'ZoR č. 9'!H67)+IF('ZoR č. 10'!$D67="",0,'ZoR č. 10'!H67)+IF(ZZoR!$D67="",0,ZZoR!H67)</f>
        <v>0</v>
      </c>
      <c r="Y67" s="281">
        <f>IF('ZoR č. 1'!$D67="",0,'ZoR č. 1'!I67)+IF('ZoR č. 2'!$D67="",0,'ZoR č. 2'!I67)+IF('ZoR č. 3'!$D67="",0,'ZoR č. 3'!I67)+IF('ZoR č. 4'!$D67="",0,'ZoR č. 4'!I67)+IF('ZoR č. 5'!$D67="",0,'ZoR č. 5'!I67)+IF('ZoR č. 6'!$D67="",0,'ZoR č. 6'!I67)+IF('ZoR č. 7'!$D67="",0,'ZoR č. 7'!I67)+IF('ZoR č. 8'!$D67="",0,'ZoR č. 8'!I67)+IF('ZoR č. 9'!$D67="",0,'ZoR č. 9'!I67)+IF('ZoR č. 10'!$D67="",0,'ZoR č. 10'!I67)+IF(ZZoR!$D67="",0,ZZoR!I67)</f>
        <v>0</v>
      </c>
      <c r="Z67" s="281">
        <f>IF('ZoR č. 1'!$D67="",0,'ZoR č. 1'!J67)+IF('ZoR č. 2'!$D67="",0,'ZoR č. 2'!J67)+IF('ZoR č. 3'!$D67="",0,'ZoR č. 3'!J67)+IF('ZoR č. 4'!$D67="",0,'ZoR č. 4'!J67)+IF('ZoR č. 5'!$D67="",0,'ZoR č. 5'!J67)+IF('ZoR č. 6'!$D67="",0,'ZoR č. 6'!J67)+IF('ZoR č. 7'!$D67="",0,'ZoR č. 7'!J67)+IF('ZoR č. 8'!$D67="",0,'ZoR č. 8'!J67)+IF('ZoR č. 9'!$D67="",0,'ZoR č. 9'!J67)+IF('ZoR č. 10'!$D67="",0,'ZoR č. 10'!J67)+IF(ZZoR!$D67="",0,ZZoR!J67)</f>
        <v>0</v>
      </c>
      <c r="AA67" s="281">
        <f>IF('ZoR č. 1'!$D67="",0,'ZoR č. 1'!K67)+IF('ZoR č. 2'!$D67="",0,'ZoR č. 2'!K67)+IF('ZoR č. 3'!$D67="",0,'ZoR č. 3'!K67)+IF('ZoR č. 4'!$D67="",0,'ZoR č. 4'!K67)+IF('ZoR č. 5'!$D67="",0,'ZoR č. 5'!K67)+IF('ZoR č. 6'!$D67="",0,'ZoR č. 6'!K67)+IF('ZoR č. 7'!$D67="",0,'ZoR č. 7'!K67)+IF('ZoR č. 8'!$D67="",0,'ZoR č. 8'!K67)+IF('ZoR č. 9'!$D67="",0,'ZoR č. 9'!K67)+IF('ZoR č. 10'!$D67="",0,'ZoR č. 10'!K67)+IF(ZZoR!$D67="",0,ZZoR!K67)</f>
        <v>0</v>
      </c>
      <c r="AB67" s="281">
        <f>IF('ZoR č. 1'!$D67="",0,'ZoR č. 1'!L67)+IF('ZoR č. 2'!$D67="",0,'ZoR č. 2'!L67)+IF('ZoR č. 3'!$D67="",0,'ZoR č. 3'!L67)+IF('ZoR č. 4'!$D67="",0,'ZoR č. 4'!L67)+IF('ZoR č. 5'!$D67="",0,'ZoR č. 5'!L67)+IF('ZoR č. 6'!$D67="",0,'ZoR č. 6'!L67)+IF('ZoR č. 7'!$D67="",0,'ZoR č. 7'!L67)+IF('ZoR č. 8'!$D67="",0,'ZoR č. 8'!L67)+IF('ZoR č. 9'!$D67="",0,'ZoR č. 9'!L67)+IF('ZoR č. 10'!$D67="",0,'ZoR č. 10'!L67)+IF(ZZoR!$D67="",0,ZZoR!L67)</f>
        <v>0</v>
      </c>
      <c r="AC67" s="281">
        <f>IF('ZoR č. 1'!$D67="",0,'ZoR č. 1'!M67)+IF('ZoR č. 2'!$D67="",0,'ZoR č. 2'!M67)+IF('ZoR č. 3'!$D67="",0,'ZoR č. 3'!M67)+IF('ZoR č. 4'!$D67="",0,'ZoR č. 4'!M67)+IF('ZoR č. 5'!$D67="",0,'ZoR č. 5'!M67)+IF('ZoR č. 6'!$D67="",0,'ZoR č. 6'!M67)+IF('ZoR č. 7'!$D67="",0,'ZoR č. 7'!M67)+IF('ZoR č. 8'!$D67="",0,'ZoR č. 8'!M67)+IF('ZoR č. 9'!$D67="",0,'ZoR č. 9'!M67)+IF('ZoR č. 10'!$D67="",0,'ZoR č. 10'!M67)+IF(ZZoR!$D67="",0,ZZoR!M67)</f>
        <v>0</v>
      </c>
      <c r="AE67" s="282" t="str">
        <f t="shared" si="3"/>
        <v/>
      </c>
    </row>
    <row r="68" spans="2:31" x14ac:dyDescent="0.25">
      <c r="B68" s="9" t="s">
        <v>201</v>
      </c>
      <c r="C68" s="98" t="str">
        <f>IF(COUNTA('Přehled partnerů'!C68:D68)&lt;&gt;2,"partner neuveden",IF('Přehled partnerů'!N68="ANO",'Přehled partnerů'!C68,"v tomto období nerelevantní"))</f>
        <v>partner neuveden</v>
      </c>
      <c r="D68" s="108" t="str">
        <f>IF(COUNTA('Přehled partnerů'!C68:D68)&lt;&gt;2,"",IF('Přehled partnerů'!N68="ANO",'Přehled partnerů'!D68,""))</f>
        <v/>
      </c>
      <c r="E68" s="21" t="str">
        <f t="shared" si="0"/>
        <v/>
      </c>
      <c r="F68" s="114" t="str">
        <f t="shared" si="1"/>
        <v/>
      </c>
      <c r="G68" s="125">
        <v>0</v>
      </c>
      <c r="H68" s="126">
        <v>0</v>
      </c>
      <c r="I68" s="126">
        <v>0</v>
      </c>
      <c r="J68" s="126">
        <v>0</v>
      </c>
      <c r="K68" s="16">
        <v>0</v>
      </c>
      <c r="L68" s="16">
        <v>0</v>
      </c>
      <c r="M68" s="20">
        <v>0</v>
      </c>
      <c r="N68" s="58" t="str">
        <f t="shared" si="2"/>
        <v/>
      </c>
      <c r="O68" s="267">
        <f>IF('Rozpočet + Žádosti o změnu'!$ER$2="ano",'Rozpočet + Žádosti o změnu'!EL68,IF('Rozpočet + Žádosti o změnu'!$EF$2="ano",'Rozpočet + Žádosti o změnu'!DZ68,IF('Rozpočet + Žádosti o změnu'!$DT$2="ano",'Rozpočet + Žádosti o změnu'!DN68,IF('Rozpočet + Žádosti o změnu'!$DH$2="ano",'Rozpočet + Žádosti o změnu'!DB68,IF('Rozpočet + Žádosti o změnu'!$CV$2="ano",'Rozpočet + Žádosti o změnu'!CP68,IF('Rozpočet + Žádosti o změnu'!$CJ$2="ano",'Rozpočet + Žádosti o změnu'!CD68,IF('Rozpočet + Žádosti o změnu'!$BX$2="ano",'Rozpočet + Žádosti o změnu'!BR68,IF('Rozpočet + Žádosti o změnu'!$BL$2="ano",'Rozpočet + Žádosti o změnu'!BF68,IF('Rozpočet + Žádosti o změnu'!$AZ$2="ano",'Rozpočet + Žádosti o změnu'!AT68,IF('Rozpočet + Žádosti o změnu'!$AN$2="ano",'Rozpočet + Žádosti o změnu'!AH68,'Rozpočet + Žádosti o změnu'!H68))))))))))</f>
        <v>0</v>
      </c>
      <c r="P68" s="267">
        <f>IF('Rozpočet + Žádosti o změnu'!$ER$2="ano",'Rozpočet + Žádosti o změnu'!EM68,IF('Rozpočet + Žádosti o změnu'!$EF$2="ano",'Rozpočet + Žádosti o změnu'!EA68,IF('Rozpočet + Žádosti o změnu'!$DT$2="ano",'Rozpočet + Žádosti o změnu'!DO68,IF('Rozpočet + Žádosti o změnu'!$DH$2="ano",'Rozpočet + Žádosti o změnu'!DC68,IF('Rozpočet + Žádosti o změnu'!$CV$2="ano",'Rozpočet + Žádosti o změnu'!CQ68,IF('Rozpočet + Žádosti o změnu'!$CJ$2="ano",'Rozpočet + Žádosti o změnu'!CE68,IF('Rozpočet + Žádosti o změnu'!$BX$2="ano",'Rozpočet + Žádosti o změnu'!BS68,IF('Rozpočet + Žádosti o změnu'!$BL$2="ano",'Rozpočet + Žádosti o změnu'!BG68,IF('Rozpočet + Žádosti o změnu'!$AZ$2="ano",'Rozpočet + Žádosti o změnu'!AU68,IF('Rozpočet + Žádosti o změnu'!$AN$2="ano",'Rozpočet + Žádosti o změnu'!AI68,'Rozpočet + Žádosti o změnu'!I68))))))))))</f>
        <v>0</v>
      </c>
      <c r="Q68" s="267">
        <f>IF('Rozpočet + Žádosti o změnu'!$ER$2="ano",'Rozpočet + Žádosti o změnu'!EN68,IF('Rozpočet + Žádosti o změnu'!$EF$2="ano",'Rozpočet + Žádosti o změnu'!EB68,IF('Rozpočet + Žádosti o změnu'!$DT$2="ano",'Rozpočet + Žádosti o změnu'!DP68,IF('Rozpočet + Žádosti o změnu'!$DH$2="ano",'Rozpočet + Žádosti o změnu'!DD68,IF('Rozpočet + Žádosti o změnu'!$CV$2="ano",'Rozpočet + Žádosti o změnu'!CR68,IF('Rozpočet + Žádosti o změnu'!$CJ$2="ano",'Rozpočet + Žádosti o změnu'!CF68,IF('Rozpočet + Žádosti o změnu'!$BX$2="ano",'Rozpočet + Žádosti o změnu'!BT68,IF('Rozpočet + Žádosti o změnu'!$BL$2="ano",'Rozpočet + Žádosti o změnu'!BH68,IF('Rozpočet + Žádosti o změnu'!$AZ$2="ano",'Rozpočet + Žádosti o změnu'!AV68,IF('Rozpočet + Žádosti o změnu'!$AN$2="ano",'Rozpočet + Žádosti o změnu'!AJ68,'Rozpočet + Žádosti o změnu'!J68))))))))))</f>
        <v>0</v>
      </c>
      <c r="R68" s="267">
        <f>IF('Rozpočet + Žádosti o změnu'!$ER$2="ano",'Rozpočet + Žádosti o změnu'!EO68,IF('Rozpočet + Žádosti o změnu'!$EF$2="ano",'Rozpočet + Žádosti o změnu'!EC68,IF('Rozpočet + Žádosti o změnu'!$DT$2="ano",'Rozpočet + Žádosti o změnu'!DQ68,IF('Rozpočet + Žádosti o změnu'!$DH$2="ano",'Rozpočet + Žádosti o změnu'!DE68,IF('Rozpočet + Žádosti o změnu'!$CV$2="ano",'Rozpočet + Žádosti o změnu'!CS68,IF('Rozpočet + Žádosti o změnu'!$CJ$2="ano",'Rozpočet + Žádosti o změnu'!CG68,IF('Rozpočet + Žádosti o změnu'!$BX$2="ano",'Rozpočet + Žádosti o změnu'!BU68,IF('Rozpočet + Žádosti o změnu'!$BL$2="ano",'Rozpočet + Žádosti o změnu'!BI68,IF('Rozpočet + Žádosti o změnu'!$AZ$2="ano",'Rozpočet + Žádosti o změnu'!AW68,IF('Rozpočet + Žádosti o změnu'!$AN$2="ano",'Rozpočet + Žádosti o změnu'!AK68,'Rozpočet + Žádosti o změnu'!K68))))))))))</f>
        <v>0</v>
      </c>
      <c r="S68" s="267">
        <f>IF('Rozpočet + Žádosti o změnu'!$ER$2="ano",'Rozpočet + Žádosti o změnu'!EP68,IF('Rozpočet + Žádosti o změnu'!$EF$2="ano",'Rozpočet + Žádosti o změnu'!ED68,IF('Rozpočet + Žádosti o změnu'!$DT$2="ano",'Rozpočet + Žádosti o změnu'!DR68,IF('Rozpočet + Žádosti o změnu'!$DH$2="ano",'Rozpočet + Žádosti o změnu'!DF68,IF('Rozpočet + Žádosti o změnu'!$CV$2="ano",'Rozpočet + Žádosti o změnu'!CT68,IF('Rozpočet + Žádosti o změnu'!$CJ$2="ano",'Rozpočet + Žádosti o změnu'!CH68,IF('Rozpočet + Žádosti o změnu'!$BX$2="ano",'Rozpočet + Žádosti o změnu'!BV68,IF('Rozpočet + Žádosti o změnu'!$BL$2="ano",'Rozpočet + Žádosti o změnu'!BJ68,IF('Rozpočet + Žádosti o změnu'!$AZ$2="ano",'Rozpočet + Žádosti o změnu'!AX68,IF('Rozpočet + Žádosti o změnu'!$AN$2="ano",'Rozpočet + Žádosti o změnu'!AL68,'Rozpočet + Žádosti o změnu'!L68))))))))))</f>
        <v>0</v>
      </c>
      <c r="T68" s="267">
        <f>IF('Rozpočet + Žádosti o změnu'!$ER$2="ano",'Rozpočet + Žádosti o změnu'!EQ68,IF('Rozpočet + Žádosti o změnu'!$EF$2="ano",'Rozpočet + Žádosti o změnu'!EE68,IF('Rozpočet + Žádosti o změnu'!$DT$2="ano",'Rozpočet + Žádosti o změnu'!DS68,IF('Rozpočet + Žádosti o změnu'!$DH$2="ano",'Rozpočet + Žádosti o změnu'!DG68,IF('Rozpočet + Žádosti o změnu'!$CV$2="ano",'Rozpočet + Žádosti o změnu'!CU68,IF('Rozpočet + Žádosti o změnu'!$CJ$2="ano",'Rozpočet + Žádosti o změnu'!CI68,IF('Rozpočet + Žádosti o změnu'!$BX$2="ano",'Rozpočet + Žádosti o změnu'!BW68,IF('Rozpočet + Žádosti o změnu'!$BL$2="ano",'Rozpočet + Žádosti o změnu'!BK68,IF('Rozpočet + Žádosti o změnu'!$AZ$2="ano",'Rozpočet + Žádosti o změnu'!AY68,IF('Rozpočet + Žádosti o změnu'!$AN$2="ano",'Rozpočet + Žádosti o změnu'!AM68,'Rozpočet + Žádosti o změnu'!M68))))))))))</f>
        <v>0</v>
      </c>
      <c r="U68" s="267">
        <f>IF('Rozpočet + Žádosti o změnu'!$ER$2="ano",'Rozpočet + Žádosti o změnu'!ER68,IF('Rozpočet + Žádosti o změnu'!$EF$2="ano",'Rozpočet + Žádosti o změnu'!EF68,IF('Rozpočet + Žádosti o změnu'!$DT$2="ano",'Rozpočet + Žádosti o změnu'!DT68,IF('Rozpočet + Žádosti o změnu'!$DH$2="ano",'Rozpočet + Žádosti o změnu'!DH68,IF('Rozpočet + Žádosti o změnu'!$CV$2="ano",'Rozpočet + Žádosti o změnu'!CV68,IF('Rozpočet + Žádosti o změnu'!$CJ$2="ano",'Rozpočet + Žádosti o změnu'!CJ68,IF('Rozpočet + Žádosti o změnu'!$BX$2="ano",'Rozpočet + Žádosti o změnu'!BX68,IF('Rozpočet + Žádosti o změnu'!$BL$2="ano",'Rozpočet + Žádosti o změnu'!BL68,IF('Rozpočet + Žádosti o změnu'!$AZ$2="ano",'Rozpočet + Žádosti o změnu'!AZ68,IF('Rozpočet + Žádosti o změnu'!$AN$2="ano",'Rozpočet + Žádosti o změnu'!AN68,'Rozpočet + Žádosti o změnu'!N68))))))))))</f>
        <v>0</v>
      </c>
      <c r="W68" s="281">
        <f>IF('ZoR č. 1'!$D68="",0,'ZoR č. 1'!G68)+IF('ZoR č. 2'!$D68="",0,'ZoR č. 2'!G68)+IF('ZoR č. 3'!$D68="",0,'ZoR č. 3'!G68)+IF('ZoR č. 4'!$D68="",0,'ZoR č. 4'!G68)+IF('ZoR č. 5'!$D68="",0,'ZoR č. 5'!G68)+IF('ZoR č. 6'!$D68="",0,'ZoR č. 6'!G68)+IF('ZoR č. 7'!$D68="",0,'ZoR č. 7'!G68)+IF('ZoR č. 8'!$D68="",0,'ZoR č. 8'!G68)+IF('ZoR č. 9'!$D68="",0,'ZoR č. 9'!G68)+IF('ZoR č. 10'!$D68="",0,'ZoR č. 10'!G68)+IF(ZZoR!$D68="",0,ZZoR!G68)</f>
        <v>0</v>
      </c>
      <c r="X68" s="281">
        <f>IF('ZoR č. 1'!$D68="",0,'ZoR č. 1'!H68)+IF('ZoR č. 2'!$D68="",0,'ZoR č. 2'!H68)+IF('ZoR č. 3'!$D68="",0,'ZoR č. 3'!H68)+IF('ZoR č. 4'!$D68="",0,'ZoR č. 4'!H68)+IF('ZoR č. 5'!$D68="",0,'ZoR č. 5'!H68)+IF('ZoR č. 6'!$D68="",0,'ZoR č. 6'!H68)+IF('ZoR č. 7'!$D68="",0,'ZoR č. 7'!H68)+IF('ZoR č. 8'!$D68="",0,'ZoR č. 8'!H68)+IF('ZoR č. 9'!$D68="",0,'ZoR č. 9'!H68)+IF('ZoR č. 10'!$D68="",0,'ZoR č. 10'!H68)+IF(ZZoR!$D68="",0,ZZoR!H68)</f>
        <v>0</v>
      </c>
      <c r="Y68" s="281">
        <f>IF('ZoR č. 1'!$D68="",0,'ZoR č. 1'!I68)+IF('ZoR č. 2'!$D68="",0,'ZoR č. 2'!I68)+IF('ZoR č. 3'!$D68="",0,'ZoR č. 3'!I68)+IF('ZoR č. 4'!$D68="",0,'ZoR č. 4'!I68)+IF('ZoR č. 5'!$D68="",0,'ZoR č. 5'!I68)+IF('ZoR č. 6'!$D68="",0,'ZoR č. 6'!I68)+IF('ZoR č. 7'!$D68="",0,'ZoR č. 7'!I68)+IF('ZoR č. 8'!$D68="",0,'ZoR č. 8'!I68)+IF('ZoR č. 9'!$D68="",0,'ZoR č. 9'!I68)+IF('ZoR č. 10'!$D68="",0,'ZoR č. 10'!I68)+IF(ZZoR!$D68="",0,ZZoR!I68)</f>
        <v>0</v>
      </c>
      <c r="Z68" s="281">
        <f>IF('ZoR č. 1'!$D68="",0,'ZoR č. 1'!J68)+IF('ZoR č. 2'!$D68="",0,'ZoR č. 2'!J68)+IF('ZoR č. 3'!$D68="",0,'ZoR č. 3'!J68)+IF('ZoR č. 4'!$D68="",0,'ZoR č. 4'!J68)+IF('ZoR č. 5'!$D68="",0,'ZoR č. 5'!J68)+IF('ZoR č. 6'!$D68="",0,'ZoR č. 6'!J68)+IF('ZoR č. 7'!$D68="",0,'ZoR č. 7'!J68)+IF('ZoR č. 8'!$D68="",0,'ZoR č. 8'!J68)+IF('ZoR č. 9'!$D68="",0,'ZoR č. 9'!J68)+IF('ZoR č. 10'!$D68="",0,'ZoR č. 10'!J68)+IF(ZZoR!$D68="",0,ZZoR!J68)</f>
        <v>0</v>
      </c>
      <c r="AA68" s="281">
        <f>IF('ZoR č. 1'!$D68="",0,'ZoR č. 1'!K68)+IF('ZoR č. 2'!$D68="",0,'ZoR č. 2'!K68)+IF('ZoR č. 3'!$D68="",0,'ZoR č. 3'!K68)+IF('ZoR č. 4'!$D68="",0,'ZoR č. 4'!K68)+IF('ZoR č. 5'!$D68="",0,'ZoR č. 5'!K68)+IF('ZoR č. 6'!$D68="",0,'ZoR č. 6'!K68)+IF('ZoR č. 7'!$D68="",0,'ZoR č. 7'!K68)+IF('ZoR č. 8'!$D68="",0,'ZoR č. 8'!K68)+IF('ZoR č. 9'!$D68="",0,'ZoR č. 9'!K68)+IF('ZoR č. 10'!$D68="",0,'ZoR č. 10'!K68)+IF(ZZoR!$D68="",0,ZZoR!K68)</f>
        <v>0</v>
      </c>
      <c r="AB68" s="281">
        <f>IF('ZoR č. 1'!$D68="",0,'ZoR č. 1'!L68)+IF('ZoR č. 2'!$D68="",0,'ZoR č. 2'!L68)+IF('ZoR č. 3'!$D68="",0,'ZoR č. 3'!L68)+IF('ZoR č. 4'!$D68="",0,'ZoR č. 4'!L68)+IF('ZoR č. 5'!$D68="",0,'ZoR č. 5'!L68)+IF('ZoR č. 6'!$D68="",0,'ZoR č. 6'!L68)+IF('ZoR č. 7'!$D68="",0,'ZoR č. 7'!L68)+IF('ZoR č. 8'!$D68="",0,'ZoR č. 8'!L68)+IF('ZoR č. 9'!$D68="",0,'ZoR č. 9'!L68)+IF('ZoR č. 10'!$D68="",0,'ZoR č. 10'!L68)+IF(ZZoR!$D68="",0,ZZoR!L68)</f>
        <v>0</v>
      </c>
      <c r="AC68" s="281">
        <f>IF('ZoR č. 1'!$D68="",0,'ZoR č. 1'!M68)+IF('ZoR č. 2'!$D68="",0,'ZoR č. 2'!M68)+IF('ZoR č. 3'!$D68="",0,'ZoR č. 3'!M68)+IF('ZoR č. 4'!$D68="",0,'ZoR č. 4'!M68)+IF('ZoR č. 5'!$D68="",0,'ZoR č. 5'!M68)+IF('ZoR č. 6'!$D68="",0,'ZoR č. 6'!M68)+IF('ZoR č. 7'!$D68="",0,'ZoR č. 7'!M68)+IF('ZoR č. 8'!$D68="",0,'ZoR č. 8'!M68)+IF('ZoR č. 9'!$D68="",0,'ZoR č. 9'!M68)+IF('ZoR č. 10'!$D68="",0,'ZoR č. 10'!M68)+IF(ZZoR!$D68="",0,ZZoR!M68)</f>
        <v>0</v>
      </c>
      <c r="AE68" s="282" t="str">
        <f t="shared" si="3"/>
        <v/>
      </c>
    </row>
    <row r="69" spans="2:31" x14ac:dyDescent="0.25">
      <c r="B69" s="9" t="s">
        <v>202</v>
      </c>
      <c r="C69" s="98" t="str">
        <f>IF(COUNTA('Přehled partnerů'!C69:D69)&lt;&gt;2,"partner neuveden",IF('Přehled partnerů'!N69="ANO",'Přehled partnerů'!C69,"v tomto období nerelevantní"))</f>
        <v>partner neuveden</v>
      </c>
      <c r="D69" s="108" t="str">
        <f>IF(COUNTA('Přehled partnerů'!C69:D69)&lt;&gt;2,"",IF('Přehled partnerů'!N69="ANO",'Přehled partnerů'!D69,""))</f>
        <v/>
      </c>
      <c r="E69" s="21" t="str">
        <f t="shared" si="0"/>
        <v/>
      </c>
      <c r="F69" s="114" t="str">
        <f t="shared" si="1"/>
        <v/>
      </c>
      <c r="G69" s="125">
        <v>0</v>
      </c>
      <c r="H69" s="126">
        <v>0</v>
      </c>
      <c r="I69" s="126">
        <v>0</v>
      </c>
      <c r="J69" s="126">
        <v>0</v>
      </c>
      <c r="K69" s="16">
        <v>0</v>
      </c>
      <c r="L69" s="16">
        <v>0</v>
      </c>
      <c r="M69" s="20">
        <v>0</v>
      </c>
      <c r="N69" s="58" t="str">
        <f t="shared" si="2"/>
        <v/>
      </c>
      <c r="O69" s="267">
        <f>IF('Rozpočet + Žádosti o změnu'!$ER$2="ano",'Rozpočet + Žádosti o změnu'!EL69,IF('Rozpočet + Žádosti o změnu'!$EF$2="ano",'Rozpočet + Žádosti o změnu'!DZ69,IF('Rozpočet + Žádosti o změnu'!$DT$2="ano",'Rozpočet + Žádosti o změnu'!DN69,IF('Rozpočet + Žádosti o změnu'!$DH$2="ano",'Rozpočet + Žádosti o změnu'!DB69,IF('Rozpočet + Žádosti o změnu'!$CV$2="ano",'Rozpočet + Žádosti o změnu'!CP69,IF('Rozpočet + Žádosti o změnu'!$CJ$2="ano",'Rozpočet + Žádosti o změnu'!CD69,IF('Rozpočet + Žádosti o změnu'!$BX$2="ano",'Rozpočet + Žádosti o změnu'!BR69,IF('Rozpočet + Žádosti o změnu'!$BL$2="ano",'Rozpočet + Žádosti o změnu'!BF69,IF('Rozpočet + Žádosti o změnu'!$AZ$2="ano",'Rozpočet + Žádosti o změnu'!AT69,IF('Rozpočet + Žádosti o změnu'!$AN$2="ano",'Rozpočet + Žádosti o změnu'!AH69,'Rozpočet + Žádosti o změnu'!H69))))))))))</f>
        <v>0</v>
      </c>
      <c r="P69" s="267">
        <f>IF('Rozpočet + Žádosti o změnu'!$ER$2="ano",'Rozpočet + Žádosti o změnu'!EM69,IF('Rozpočet + Žádosti o změnu'!$EF$2="ano",'Rozpočet + Žádosti o změnu'!EA69,IF('Rozpočet + Žádosti o změnu'!$DT$2="ano",'Rozpočet + Žádosti o změnu'!DO69,IF('Rozpočet + Žádosti o změnu'!$DH$2="ano",'Rozpočet + Žádosti o změnu'!DC69,IF('Rozpočet + Žádosti o změnu'!$CV$2="ano",'Rozpočet + Žádosti o změnu'!CQ69,IF('Rozpočet + Žádosti o změnu'!$CJ$2="ano",'Rozpočet + Žádosti o změnu'!CE69,IF('Rozpočet + Žádosti o změnu'!$BX$2="ano",'Rozpočet + Žádosti o změnu'!BS69,IF('Rozpočet + Žádosti o změnu'!$BL$2="ano",'Rozpočet + Žádosti o změnu'!BG69,IF('Rozpočet + Žádosti o změnu'!$AZ$2="ano",'Rozpočet + Žádosti o změnu'!AU69,IF('Rozpočet + Žádosti o změnu'!$AN$2="ano",'Rozpočet + Žádosti o změnu'!AI69,'Rozpočet + Žádosti o změnu'!I69))))))))))</f>
        <v>0</v>
      </c>
      <c r="Q69" s="267">
        <f>IF('Rozpočet + Žádosti o změnu'!$ER$2="ano",'Rozpočet + Žádosti o změnu'!EN69,IF('Rozpočet + Žádosti o změnu'!$EF$2="ano",'Rozpočet + Žádosti o změnu'!EB69,IF('Rozpočet + Žádosti o změnu'!$DT$2="ano",'Rozpočet + Žádosti o změnu'!DP69,IF('Rozpočet + Žádosti o změnu'!$DH$2="ano",'Rozpočet + Žádosti o změnu'!DD69,IF('Rozpočet + Žádosti o změnu'!$CV$2="ano",'Rozpočet + Žádosti o změnu'!CR69,IF('Rozpočet + Žádosti o změnu'!$CJ$2="ano",'Rozpočet + Žádosti o změnu'!CF69,IF('Rozpočet + Žádosti o změnu'!$BX$2="ano",'Rozpočet + Žádosti o změnu'!BT69,IF('Rozpočet + Žádosti o změnu'!$BL$2="ano",'Rozpočet + Žádosti o změnu'!BH69,IF('Rozpočet + Žádosti o změnu'!$AZ$2="ano",'Rozpočet + Žádosti o změnu'!AV69,IF('Rozpočet + Žádosti o změnu'!$AN$2="ano",'Rozpočet + Žádosti o změnu'!AJ69,'Rozpočet + Žádosti o změnu'!J69))))))))))</f>
        <v>0</v>
      </c>
      <c r="R69" s="267">
        <f>IF('Rozpočet + Žádosti o změnu'!$ER$2="ano",'Rozpočet + Žádosti o změnu'!EO69,IF('Rozpočet + Žádosti o změnu'!$EF$2="ano",'Rozpočet + Žádosti o změnu'!EC69,IF('Rozpočet + Žádosti o změnu'!$DT$2="ano",'Rozpočet + Žádosti o změnu'!DQ69,IF('Rozpočet + Žádosti o změnu'!$DH$2="ano",'Rozpočet + Žádosti o změnu'!DE69,IF('Rozpočet + Žádosti o změnu'!$CV$2="ano",'Rozpočet + Žádosti o změnu'!CS69,IF('Rozpočet + Žádosti o změnu'!$CJ$2="ano",'Rozpočet + Žádosti o změnu'!CG69,IF('Rozpočet + Žádosti o změnu'!$BX$2="ano",'Rozpočet + Žádosti o změnu'!BU69,IF('Rozpočet + Žádosti o změnu'!$BL$2="ano",'Rozpočet + Žádosti o změnu'!BI69,IF('Rozpočet + Žádosti o změnu'!$AZ$2="ano",'Rozpočet + Žádosti o změnu'!AW69,IF('Rozpočet + Žádosti o změnu'!$AN$2="ano",'Rozpočet + Žádosti o změnu'!AK69,'Rozpočet + Žádosti o změnu'!K69))))))))))</f>
        <v>0</v>
      </c>
      <c r="S69" s="267">
        <f>IF('Rozpočet + Žádosti o změnu'!$ER$2="ano",'Rozpočet + Žádosti o změnu'!EP69,IF('Rozpočet + Žádosti o změnu'!$EF$2="ano",'Rozpočet + Žádosti o změnu'!ED69,IF('Rozpočet + Žádosti o změnu'!$DT$2="ano",'Rozpočet + Žádosti o změnu'!DR69,IF('Rozpočet + Žádosti o změnu'!$DH$2="ano",'Rozpočet + Žádosti o změnu'!DF69,IF('Rozpočet + Žádosti o změnu'!$CV$2="ano",'Rozpočet + Žádosti o změnu'!CT69,IF('Rozpočet + Žádosti o změnu'!$CJ$2="ano",'Rozpočet + Žádosti o změnu'!CH69,IF('Rozpočet + Žádosti o změnu'!$BX$2="ano",'Rozpočet + Žádosti o změnu'!BV69,IF('Rozpočet + Žádosti o změnu'!$BL$2="ano",'Rozpočet + Žádosti o změnu'!BJ69,IF('Rozpočet + Žádosti o změnu'!$AZ$2="ano",'Rozpočet + Žádosti o změnu'!AX69,IF('Rozpočet + Žádosti o změnu'!$AN$2="ano",'Rozpočet + Žádosti o změnu'!AL69,'Rozpočet + Žádosti o změnu'!L69))))))))))</f>
        <v>0</v>
      </c>
      <c r="T69" s="267">
        <f>IF('Rozpočet + Žádosti o změnu'!$ER$2="ano",'Rozpočet + Žádosti o změnu'!EQ69,IF('Rozpočet + Žádosti o změnu'!$EF$2="ano",'Rozpočet + Žádosti o změnu'!EE69,IF('Rozpočet + Žádosti o změnu'!$DT$2="ano",'Rozpočet + Žádosti o změnu'!DS69,IF('Rozpočet + Žádosti o změnu'!$DH$2="ano",'Rozpočet + Žádosti o změnu'!DG69,IF('Rozpočet + Žádosti o změnu'!$CV$2="ano",'Rozpočet + Žádosti o změnu'!CU69,IF('Rozpočet + Žádosti o změnu'!$CJ$2="ano",'Rozpočet + Žádosti o změnu'!CI69,IF('Rozpočet + Žádosti o změnu'!$BX$2="ano",'Rozpočet + Žádosti o změnu'!BW69,IF('Rozpočet + Žádosti o změnu'!$BL$2="ano",'Rozpočet + Žádosti o změnu'!BK69,IF('Rozpočet + Žádosti o změnu'!$AZ$2="ano",'Rozpočet + Žádosti o změnu'!AY69,IF('Rozpočet + Žádosti o změnu'!$AN$2="ano",'Rozpočet + Žádosti o změnu'!AM69,'Rozpočet + Žádosti o změnu'!M69))))))))))</f>
        <v>0</v>
      </c>
      <c r="U69" s="267">
        <f>IF('Rozpočet + Žádosti o změnu'!$ER$2="ano",'Rozpočet + Žádosti o změnu'!ER69,IF('Rozpočet + Žádosti o změnu'!$EF$2="ano",'Rozpočet + Žádosti o změnu'!EF69,IF('Rozpočet + Žádosti o změnu'!$DT$2="ano",'Rozpočet + Žádosti o změnu'!DT69,IF('Rozpočet + Žádosti o změnu'!$DH$2="ano",'Rozpočet + Žádosti o změnu'!DH69,IF('Rozpočet + Žádosti o změnu'!$CV$2="ano",'Rozpočet + Žádosti o změnu'!CV69,IF('Rozpočet + Žádosti o změnu'!$CJ$2="ano",'Rozpočet + Žádosti o změnu'!CJ69,IF('Rozpočet + Žádosti o změnu'!$BX$2="ano",'Rozpočet + Žádosti o změnu'!BX69,IF('Rozpočet + Žádosti o změnu'!$BL$2="ano",'Rozpočet + Žádosti o změnu'!BL69,IF('Rozpočet + Žádosti o změnu'!$AZ$2="ano",'Rozpočet + Žádosti o změnu'!AZ69,IF('Rozpočet + Žádosti o změnu'!$AN$2="ano",'Rozpočet + Žádosti o změnu'!AN69,'Rozpočet + Žádosti o změnu'!N69))))))))))</f>
        <v>0</v>
      </c>
      <c r="W69" s="281">
        <f>IF('ZoR č. 1'!$D69="",0,'ZoR č. 1'!G69)+IF('ZoR č. 2'!$D69="",0,'ZoR č. 2'!G69)+IF('ZoR č. 3'!$D69="",0,'ZoR č. 3'!G69)+IF('ZoR č. 4'!$D69="",0,'ZoR č. 4'!G69)+IF('ZoR č. 5'!$D69="",0,'ZoR č. 5'!G69)+IF('ZoR č. 6'!$D69="",0,'ZoR č. 6'!G69)+IF('ZoR č. 7'!$D69="",0,'ZoR č. 7'!G69)+IF('ZoR č. 8'!$D69="",0,'ZoR č. 8'!G69)+IF('ZoR č. 9'!$D69="",0,'ZoR č. 9'!G69)+IF('ZoR č. 10'!$D69="",0,'ZoR č. 10'!G69)+IF(ZZoR!$D69="",0,ZZoR!G69)</f>
        <v>0</v>
      </c>
      <c r="X69" s="281">
        <f>IF('ZoR č. 1'!$D69="",0,'ZoR č. 1'!H69)+IF('ZoR č. 2'!$D69="",0,'ZoR č. 2'!H69)+IF('ZoR č. 3'!$D69="",0,'ZoR č. 3'!H69)+IF('ZoR č. 4'!$D69="",0,'ZoR č. 4'!H69)+IF('ZoR č. 5'!$D69="",0,'ZoR č. 5'!H69)+IF('ZoR č. 6'!$D69="",0,'ZoR č. 6'!H69)+IF('ZoR č. 7'!$D69="",0,'ZoR č. 7'!H69)+IF('ZoR č. 8'!$D69="",0,'ZoR č. 8'!H69)+IF('ZoR č. 9'!$D69="",0,'ZoR č. 9'!H69)+IF('ZoR č. 10'!$D69="",0,'ZoR č. 10'!H69)+IF(ZZoR!$D69="",0,ZZoR!H69)</f>
        <v>0</v>
      </c>
      <c r="Y69" s="281">
        <f>IF('ZoR č. 1'!$D69="",0,'ZoR č. 1'!I69)+IF('ZoR č. 2'!$D69="",0,'ZoR č. 2'!I69)+IF('ZoR č. 3'!$D69="",0,'ZoR č. 3'!I69)+IF('ZoR č. 4'!$D69="",0,'ZoR č. 4'!I69)+IF('ZoR č. 5'!$D69="",0,'ZoR č. 5'!I69)+IF('ZoR č. 6'!$D69="",0,'ZoR č. 6'!I69)+IF('ZoR č. 7'!$D69="",0,'ZoR č. 7'!I69)+IF('ZoR č. 8'!$D69="",0,'ZoR č. 8'!I69)+IF('ZoR č. 9'!$D69="",0,'ZoR č. 9'!I69)+IF('ZoR č. 10'!$D69="",0,'ZoR č. 10'!I69)+IF(ZZoR!$D69="",0,ZZoR!I69)</f>
        <v>0</v>
      </c>
      <c r="Z69" s="281">
        <f>IF('ZoR č. 1'!$D69="",0,'ZoR č. 1'!J69)+IF('ZoR č. 2'!$D69="",0,'ZoR č. 2'!J69)+IF('ZoR č. 3'!$D69="",0,'ZoR č. 3'!J69)+IF('ZoR č. 4'!$D69="",0,'ZoR č. 4'!J69)+IF('ZoR č. 5'!$D69="",0,'ZoR č. 5'!J69)+IF('ZoR č. 6'!$D69="",0,'ZoR č. 6'!J69)+IF('ZoR č. 7'!$D69="",0,'ZoR č. 7'!J69)+IF('ZoR č. 8'!$D69="",0,'ZoR č. 8'!J69)+IF('ZoR č. 9'!$D69="",0,'ZoR č. 9'!J69)+IF('ZoR č. 10'!$D69="",0,'ZoR č. 10'!J69)+IF(ZZoR!$D69="",0,ZZoR!J69)</f>
        <v>0</v>
      </c>
      <c r="AA69" s="281">
        <f>IF('ZoR č. 1'!$D69="",0,'ZoR č. 1'!K69)+IF('ZoR č. 2'!$D69="",0,'ZoR č. 2'!K69)+IF('ZoR č. 3'!$D69="",0,'ZoR č. 3'!K69)+IF('ZoR č. 4'!$D69="",0,'ZoR č. 4'!K69)+IF('ZoR č. 5'!$D69="",0,'ZoR č. 5'!K69)+IF('ZoR č. 6'!$D69="",0,'ZoR č. 6'!K69)+IF('ZoR č. 7'!$D69="",0,'ZoR č. 7'!K69)+IF('ZoR č. 8'!$D69="",0,'ZoR č. 8'!K69)+IF('ZoR č. 9'!$D69="",0,'ZoR č. 9'!K69)+IF('ZoR č. 10'!$D69="",0,'ZoR č. 10'!K69)+IF(ZZoR!$D69="",0,ZZoR!K69)</f>
        <v>0</v>
      </c>
      <c r="AB69" s="281">
        <f>IF('ZoR č. 1'!$D69="",0,'ZoR č. 1'!L69)+IF('ZoR č. 2'!$D69="",0,'ZoR č. 2'!L69)+IF('ZoR č. 3'!$D69="",0,'ZoR č. 3'!L69)+IF('ZoR č. 4'!$D69="",0,'ZoR č. 4'!L69)+IF('ZoR č. 5'!$D69="",0,'ZoR č. 5'!L69)+IF('ZoR č. 6'!$D69="",0,'ZoR č. 6'!L69)+IF('ZoR č. 7'!$D69="",0,'ZoR č. 7'!L69)+IF('ZoR č. 8'!$D69="",0,'ZoR č. 8'!L69)+IF('ZoR č. 9'!$D69="",0,'ZoR č. 9'!L69)+IF('ZoR č. 10'!$D69="",0,'ZoR č. 10'!L69)+IF(ZZoR!$D69="",0,ZZoR!L69)</f>
        <v>0</v>
      </c>
      <c r="AC69" s="281">
        <f>IF('ZoR č. 1'!$D69="",0,'ZoR č. 1'!M69)+IF('ZoR č. 2'!$D69="",0,'ZoR č. 2'!M69)+IF('ZoR č. 3'!$D69="",0,'ZoR č. 3'!M69)+IF('ZoR č. 4'!$D69="",0,'ZoR č. 4'!M69)+IF('ZoR č. 5'!$D69="",0,'ZoR č. 5'!M69)+IF('ZoR č. 6'!$D69="",0,'ZoR č. 6'!M69)+IF('ZoR č. 7'!$D69="",0,'ZoR č. 7'!M69)+IF('ZoR č. 8'!$D69="",0,'ZoR č. 8'!M69)+IF('ZoR č. 9'!$D69="",0,'ZoR č. 9'!M69)+IF('ZoR č. 10'!$D69="",0,'ZoR č. 10'!M69)+IF(ZZoR!$D69="",0,ZZoR!M69)</f>
        <v>0</v>
      </c>
      <c r="AE69" s="282" t="str">
        <f t="shared" si="3"/>
        <v/>
      </c>
    </row>
    <row r="70" spans="2:31" x14ac:dyDescent="0.25">
      <c r="B70" s="9" t="s">
        <v>203</v>
      </c>
      <c r="C70" s="98" t="str">
        <f>IF(COUNTA('Přehled partnerů'!C70:D70)&lt;&gt;2,"partner neuveden",IF('Přehled partnerů'!N70="ANO",'Přehled partnerů'!C70,"v tomto období nerelevantní"))</f>
        <v>partner neuveden</v>
      </c>
      <c r="D70" s="108" t="str">
        <f>IF(COUNTA('Přehled partnerů'!C70:D70)&lt;&gt;2,"",IF('Přehled partnerů'!N70="ANO",'Přehled partnerů'!D70,""))</f>
        <v/>
      </c>
      <c r="E70" s="21" t="str">
        <f t="shared" si="0"/>
        <v/>
      </c>
      <c r="F70" s="114" t="str">
        <f t="shared" si="1"/>
        <v/>
      </c>
      <c r="G70" s="125">
        <v>0</v>
      </c>
      <c r="H70" s="126">
        <v>0</v>
      </c>
      <c r="I70" s="126">
        <v>0</v>
      </c>
      <c r="J70" s="126">
        <v>0</v>
      </c>
      <c r="K70" s="16">
        <v>0</v>
      </c>
      <c r="L70" s="16">
        <v>0</v>
      </c>
      <c r="M70" s="20">
        <v>0</v>
      </c>
      <c r="N70" s="58" t="str">
        <f t="shared" si="2"/>
        <v/>
      </c>
      <c r="O70" s="267">
        <f>IF('Rozpočet + Žádosti o změnu'!$ER$2="ano",'Rozpočet + Žádosti o změnu'!EL70,IF('Rozpočet + Žádosti o změnu'!$EF$2="ano",'Rozpočet + Žádosti o změnu'!DZ70,IF('Rozpočet + Žádosti o změnu'!$DT$2="ano",'Rozpočet + Žádosti o změnu'!DN70,IF('Rozpočet + Žádosti o změnu'!$DH$2="ano",'Rozpočet + Žádosti o změnu'!DB70,IF('Rozpočet + Žádosti o změnu'!$CV$2="ano",'Rozpočet + Žádosti o změnu'!CP70,IF('Rozpočet + Žádosti o změnu'!$CJ$2="ano",'Rozpočet + Žádosti o změnu'!CD70,IF('Rozpočet + Žádosti o změnu'!$BX$2="ano",'Rozpočet + Žádosti o změnu'!BR70,IF('Rozpočet + Žádosti o změnu'!$BL$2="ano",'Rozpočet + Žádosti o změnu'!BF70,IF('Rozpočet + Žádosti o změnu'!$AZ$2="ano",'Rozpočet + Žádosti o změnu'!AT70,IF('Rozpočet + Žádosti o změnu'!$AN$2="ano",'Rozpočet + Žádosti o změnu'!AH70,'Rozpočet + Žádosti o změnu'!H70))))))))))</f>
        <v>0</v>
      </c>
      <c r="P70" s="267">
        <f>IF('Rozpočet + Žádosti o změnu'!$ER$2="ano",'Rozpočet + Žádosti o změnu'!EM70,IF('Rozpočet + Žádosti o změnu'!$EF$2="ano",'Rozpočet + Žádosti o změnu'!EA70,IF('Rozpočet + Žádosti o změnu'!$DT$2="ano",'Rozpočet + Žádosti o změnu'!DO70,IF('Rozpočet + Žádosti o změnu'!$DH$2="ano",'Rozpočet + Žádosti o změnu'!DC70,IF('Rozpočet + Žádosti o změnu'!$CV$2="ano",'Rozpočet + Žádosti o změnu'!CQ70,IF('Rozpočet + Žádosti o změnu'!$CJ$2="ano",'Rozpočet + Žádosti o změnu'!CE70,IF('Rozpočet + Žádosti o změnu'!$BX$2="ano",'Rozpočet + Žádosti o změnu'!BS70,IF('Rozpočet + Žádosti o změnu'!$BL$2="ano",'Rozpočet + Žádosti o změnu'!BG70,IF('Rozpočet + Žádosti o změnu'!$AZ$2="ano",'Rozpočet + Žádosti o změnu'!AU70,IF('Rozpočet + Žádosti o změnu'!$AN$2="ano",'Rozpočet + Žádosti o změnu'!AI70,'Rozpočet + Žádosti o změnu'!I70))))))))))</f>
        <v>0</v>
      </c>
      <c r="Q70" s="267">
        <f>IF('Rozpočet + Žádosti o změnu'!$ER$2="ano",'Rozpočet + Žádosti o změnu'!EN70,IF('Rozpočet + Žádosti o změnu'!$EF$2="ano",'Rozpočet + Žádosti o změnu'!EB70,IF('Rozpočet + Žádosti o změnu'!$DT$2="ano",'Rozpočet + Žádosti o změnu'!DP70,IF('Rozpočet + Žádosti o změnu'!$DH$2="ano",'Rozpočet + Žádosti o změnu'!DD70,IF('Rozpočet + Žádosti o změnu'!$CV$2="ano",'Rozpočet + Žádosti o změnu'!CR70,IF('Rozpočet + Žádosti o změnu'!$CJ$2="ano",'Rozpočet + Žádosti o změnu'!CF70,IF('Rozpočet + Žádosti o změnu'!$BX$2="ano",'Rozpočet + Žádosti o změnu'!BT70,IF('Rozpočet + Žádosti o změnu'!$BL$2="ano",'Rozpočet + Žádosti o změnu'!BH70,IF('Rozpočet + Žádosti o změnu'!$AZ$2="ano",'Rozpočet + Žádosti o změnu'!AV70,IF('Rozpočet + Žádosti o změnu'!$AN$2="ano",'Rozpočet + Žádosti o změnu'!AJ70,'Rozpočet + Žádosti o změnu'!J70))))))))))</f>
        <v>0</v>
      </c>
      <c r="R70" s="267">
        <f>IF('Rozpočet + Žádosti o změnu'!$ER$2="ano",'Rozpočet + Žádosti o změnu'!EO70,IF('Rozpočet + Žádosti o změnu'!$EF$2="ano",'Rozpočet + Žádosti o změnu'!EC70,IF('Rozpočet + Žádosti o změnu'!$DT$2="ano",'Rozpočet + Žádosti o změnu'!DQ70,IF('Rozpočet + Žádosti o změnu'!$DH$2="ano",'Rozpočet + Žádosti o změnu'!DE70,IF('Rozpočet + Žádosti o změnu'!$CV$2="ano",'Rozpočet + Žádosti o změnu'!CS70,IF('Rozpočet + Žádosti o změnu'!$CJ$2="ano",'Rozpočet + Žádosti o změnu'!CG70,IF('Rozpočet + Žádosti o změnu'!$BX$2="ano",'Rozpočet + Žádosti o změnu'!BU70,IF('Rozpočet + Žádosti o změnu'!$BL$2="ano",'Rozpočet + Žádosti o změnu'!BI70,IF('Rozpočet + Žádosti o změnu'!$AZ$2="ano",'Rozpočet + Žádosti o změnu'!AW70,IF('Rozpočet + Žádosti o změnu'!$AN$2="ano",'Rozpočet + Žádosti o změnu'!AK70,'Rozpočet + Žádosti o změnu'!K70))))))))))</f>
        <v>0</v>
      </c>
      <c r="S70" s="267">
        <f>IF('Rozpočet + Žádosti o změnu'!$ER$2="ano",'Rozpočet + Žádosti o změnu'!EP70,IF('Rozpočet + Žádosti o změnu'!$EF$2="ano",'Rozpočet + Žádosti o změnu'!ED70,IF('Rozpočet + Žádosti o změnu'!$DT$2="ano",'Rozpočet + Žádosti o změnu'!DR70,IF('Rozpočet + Žádosti o změnu'!$DH$2="ano",'Rozpočet + Žádosti o změnu'!DF70,IF('Rozpočet + Žádosti o změnu'!$CV$2="ano",'Rozpočet + Žádosti o změnu'!CT70,IF('Rozpočet + Žádosti o změnu'!$CJ$2="ano",'Rozpočet + Žádosti o změnu'!CH70,IF('Rozpočet + Žádosti o změnu'!$BX$2="ano",'Rozpočet + Žádosti o změnu'!BV70,IF('Rozpočet + Žádosti o změnu'!$BL$2="ano",'Rozpočet + Žádosti o změnu'!BJ70,IF('Rozpočet + Žádosti o změnu'!$AZ$2="ano",'Rozpočet + Žádosti o změnu'!AX70,IF('Rozpočet + Žádosti o změnu'!$AN$2="ano",'Rozpočet + Žádosti o změnu'!AL70,'Rozpočet + Žádosti o změnu'!L70))))))))))</f>
        <v>0</v>
      </c>
      <c r="T70" s="267">
        <f>IF('Rozpočet + Žádosti o změnu'!$ER$2="ano",'Rozpočet + Žádosti o změnu'!EQ70,IF('Rozpočet + Žádosti o změnu'!$EF$2="ano",'Rozpočet + Žádosti o změnu'!EE70,IF('Rozpočet + Žádosti o změnu'!$DT$2="ano",'Rozpočet + Žádosti o změnu'!DS70,IF('Rozpočet + Žádosti o změnu'!$DH$2="ano",'Rozpočet + Žádosti o změnu'!DG70,IF('Rozpočet + Žádosti o změnu'!$CV$2="ano",'Rozpočet + Žádosti o změnu'!CU70,IF('Rozpočet + Žádosti o změnu'!$CJ$2="ano",'Rozpočet + Žádosti o změnu'!CI70,IF('Rozpočet + Žádosti o změnu'!$BX$2="ano",'Rozpočet + Žádosti o změnu'!BW70,IF('Rozpočet + Žádosti o změnu'!$BL$2="ano",'Rozpočet + Žádosti o změnu'!BK70,IF('Rozpočet + Žádosti o změnu'!$AZ$2="ano",'Rozpočet + Žádosti o změnu'!AY70,IF('Rozpočet + Žádosti o změnu'!$AN$2="ano",'Rozpočet + Žádosti o změnu'!AM70,'Rozpočet + Žádosti o změnu'!M70))))))))))</f>
        <v>0</v>
      </c>
      <c r="U70" s="267">
        <f>IF('Rozpočet + Žádosti o změnu'!$ER$2="ano",'Rozpočet + Žádosti o změnu'!ER70,IF('Rozpočet + Žádosti o změnu'!$EF$2="ano",'Rozpočet + Žádosti o změnu'!EF70,IF('Rozpočet + Žádosti o změnu'!$DT$2="ano",'Rozpočet + Žádosti o změnu'!DT70,IF('Rozpočet + Žádosti o změnu'!$DH$2="ano",'Rozpočet + Žádosti o změnu'!DH70,IF('Rozpočet + Žádosti o změnu'!$CV$2="ano",'Rozpočet + Žádosti o změnu'!CV70,IF('Rozpočet + Žádosti o změnu'!$CJ$2="ano",'Rozpočet + Žádosti o změnu'!CJ70,IF('Rozpočet + Žádosti o změnu'!$BX$2="ano",'Rozpočet + Žádosti o změnu'!BX70,IF('Rozpočet + Žádosti o změnu'!$BL$2="ano",'Rozpočet + Žádosti o změnu'!BL70,IF('Rozpočet + Žádosti o změnu'!$AZ$2="ano",'Rozpočet + Žádosti o změnu'!AZ70,IF('Rozpočet + Žádosti o změnu'!$AN$2="ano",'Rozpočet + Žádosti o změnu'!AN70,'Rozpočet + Žádosti o změnu'!N70))))))))))</f>
        <v>0</v>
      </c>
      <c r="W70" s="281">
        <f>IF('ZoR č. 1'!$D70="",0,'ZoR č. 1'!G70)+IF('ZoR č. 2'!$D70="",0,'ZoR č. 2'!G70)+IF('ZoR č. 3'!$D70="",0,'ZoR č. 3'!G70)+IF('ZoR č. 4'!$D70="",0,'ZoR č. 4'!G70)+IF('ZoR č. 5'!$D70="",0,'ZoR č. 5'!G70)+IF('ZoR č. 6'!$D70="",0,'ZoR č. 6'!G70)+IF('ZoR č. 7'!$D70="",0,'ZoR č. 7'!G70)+IF('ZoR č. 8'!$D70="",0,'ZoR č. 8'!G70)+IF('ZoR č. 9'!$D70="",0,'ZoR č. 9'!G70)+IF('ZoR č. 10'!$D70="",0,'ZoR č. 10'!G70)+IF(ZZoR!$D70="",0,ZZoR!G70)</f>
        <v>0</v>
      </c>
      <c r="X70" s="281">
        <f>IF('ZoR č. 1'!$D70="",0,'ZoR č. 1'!H70)+IF('ZoR č. 2'!$D70="",0,'ZoR č. 2'!H70)+IF('ZoR č. 3'!$D70="",0,'ZoR č. 3'!H70)+IF('ZoR č. 4'!$D70="",0,'ZoR č. 4'!H70)+IF('ZoR č. 5'!$D70="",0,'ZoR č. 5'!H70)+IF('ZoR č. 6'!$D70="",0,'ZoR č. 6'!H70)+IF('ZoR č. 7'!$D70="",0,'ZoR č. 7'!H70)+IF('ZoR č. 8'!$D70="",0,'ZoR č. 8'!H70)+IF('ZoR č. 9'!$D70="",0,'ZoR č. 9'!H70)+IF('ZoR č. 10'!$D70="",0,'ZoR č. 10'!H70)+IF(ZZoR!$D70="",0,ZZoR!H70)</f>
        <v>0</v>
      </c>
      <c r="Y70" s="281">
        <f>IF('ZoR č. 1'!$D70="",0,'ZoR č. 1'!I70)+IF('ZoR č. 2'!$D70="",0,'ZoR č. 2'!I70)+IF('ZoR č. 3'!$D70="",0,'ZoR č. 3'!I70)+IF('ZoR č. 4'!$D70="",0,'ZoR č. 4'!I70)+IF('ZoR č. 5'!$D70="",0,'ZoR č. 5'!I70)+IF('ZoR č. 6'!$D70="",0,'ZoR č. 6'!I70)+IF('ZoR č. 7'!$D70="",0,'ZoR č. 7'!I70)+IF('ZoR č. 8'!$D70="",0,'ZoR č. 8'!I70)+IF('ZoR č. 9'!$D70="",0,'ZoR č. 9'!I70)+IF('ZoR č. 10'!$D70="",0,'ZoR č. 10'!I70)+IF(ZZoR!$D70="",0,ZZoR!I70)</f>
        <v>0</v>
      </c>
      <c r="Z70" s="281">
        <f>IF('ZoR č. 1'!$D70="",0,'ZoR č. 1'!J70)+IF('ZoR č. 2'!$D70="",0,'ZoR č. 2'!J70)+IF('ZoR č. 3'!$D70="",0,'ZoR č. 3'!J70)+IF('ZoR č. 4'!$D70="",0,'ZoR č. 4'!J70)+IF('ZoR č. 5'!$D70="",0,'ZoR č. 5'!J70)+IF('ZoR č. 6'!$D70="",0,'ZoR č. 6'!J70)+IF('ZoR č. 7'!$D70="",0,'ZoR č. 7'!J70)+IF('ZoR č. 8'!$D70="",0,'ZoR č. 8'!J70)+IF('ZoR č. 9'!$D70="",0,'ZoR č. 9'!J70)+IF('ZoR č. 10'!$D70="",0,'ZoR č. 10'!J70)+IF(ZZoR!$D70="",0,ZZoR!J70)</f>
        <v>0</v>
      </c>
      <c r="AA70" s="281">
        <f>IF('ZoR č. 1'!$D70="",0,'ZoR č. 1'!K70)+IF('ZoR č. 2'!$D70="",0,'ZoR č. 2'!K70)+IF('ZoR č. 3'!$D70="",0,'ZoR č. 3'!K70)+IF('ZoR č. 4'!$D70="",0,'ZoR č. 4'!K70)+IF('ZoR č. 5'!$D70="",0,'ZoR č. 5'!K70)+IF('ZoR č. 6'!$D70="",0,'ZoR č. 6'!K70)+IF('ZoR č. 7'!$D70="",0,'ZoR č. 7'!K70)+IF('ZoR č. 8'!$D70="",0,'ZoR č. 8'!K70)+IF('ZoR č. 9'!$D70="",0,'ZoR č. 9'!K70)+IF('ZoR č. 10'!$D70="",0,'ZoR č. 10'!K70)+IF(ZZoR!$D70="",0,ZZoR!K70)</f>
        <v>0</v>
      </c>
      <c r="AB70" s="281">
        <f>IF('ZoR č. 1'!$D70="",0,'ZoR č. 1'!L70)+IF('ZoR č. 2'!$D70="",0,'ZoR č. 2'!L70)+IF('ZoR č. 3'!$D70="",0,'ZoR č. 3'!L70)+IF('ZoR č. 4'!$D70="",0,'ZoR č. 4'!L70)+IF('ZoR č. 5'!$D70="",0,'ZoR č. 5'!L70)+IF('ZoR č. 6'!$D70="",0,'ZoR č. 6'!L70)+IF('ZoR č. 7'!$D70="",0,'ZoR č. 7'!L70)+IF('ZoR č. 8'!$D70="",0,'ZoR č. 8'!L70)+IF('ZoR č. 9'!$D70="",0,'ZoR č. 9'!L70)+IF('ZoR č. 10'!$D70="",0,'ZoR č. 10'!L70)+IF(ZZoR!$D70="",0,ZZoR!L70)</f>
        <v>0</v>
      </c>
      <c r="AC70" s="281">
        <f>IF('ZoR č. 1'!$D70="",0,'ZoR č. 1'!M70)+IF('ZoR č. 2'!$D70="",0,'ZoR č. 2'!M70)+IF('ZoR č. 3'!$D70="",0,'ZoR č. 3'!M70)+IF('ZoR č. 4'!$D70="",0,'ZoR č. 4'!M70)+IF('ZoR č. 5'!$D70="",0,'ZoR č. 5'!M70)+IF('ZoR č. 6'!$D70="",0,'ZoR č. 6'!M70)+IF('ZoR č. 7'!$D70="",0,'ZoR č. 7'!M70)+IF('ZoR č. 8'!$D70="",0,'ZoR č. 8'!M70)+IF('ZoR č. 9'!$D70="",0,'ZoR č. 9'!M70)+IF('ZoR č. 10'!$D70="",0,'ZoR č. 10'!M70)+IF(ZZoR!$D70="",0,ZZoR!M70)</f>
        <v>0</v>
      </c>
      <c r="AE70" s="282" t="str">
        <f t="shared" si="3"/>
        <v/>
      </c>
    </row>
    <row r="71" spans="2:31" x14ac:dyDescent="0.25">
      <c r="B71" s="9" t="s">
        <v>204</v>
      </c>
      <c r="C71" s="98" t="str">
        <f>IF(COUNTA('Přehled partnerů'!C71:D71)&lt;&gt;2,"partner neuveden",IF('Přehled partnerů'!N71="ANO",'Přehled partnerů'!C71,"v tomto období nerelevantní"))</f>
        <v>partner neuveden</v>
      </c>
      <c r="D71" s="108" t="str">
        <f>IF(COUNTA('Přehled partnerů'!C71:D71)&lt;&gt;2,"",IF('Přehled partnerů'!N71="ANO",'Přehled partnerů'!D71,""))</f>
        <v/>
      </c>
      <c r="E71" s="21" t="str">
        <f t="shared" si="0"/>
        <v/>
      </c>
      <c r="F71" s="114" t="str">
        <f t="shared" si="1"/>
        <v/>
      </c>
      <c r="G71" s="125">
        <v>0</v>
      </c>
      <c r="H71" s="126">
        <v>0</v>
      </c>
      <c r="I71" s="126">
        <v>0</v>
      </c>
      <c r="J71" s="126">
        <v>0</v>
      </c>
      <c r="K71" s="16">
        <v>0</v>
      </c>
      <c r="L71" s="16">
        <v>0</v>
      </c>
      <c r="M71" s="20">
        <v>0</v>
      </c>
      <c r="N71" s="58" t="str">
        <f t="shared" si="2"/>
        <v/>
      </c>
      <c r="O71" s="267">
        <f>IF('Rozpočet + Žádosti o změnu'!$ER$2="ano",'Rozpočet + Žádosti o změnu'!EL71,IF('Rozpočet + Žádosti o změnu'!$EF$2="ano",'Rozpočet + Žádosti o změnu'!DZ71,IF('Rozpočet + Žádosti o změnu'!$DT$2="ano",'Rozpočet + Žádosti o změnu'!DN71,IF('Rozpočet + Žádosti o změnu'!$DH$2="ano",'Rozpočet + Žádosti o změnu'!DB71,IF('Rozpočet + Žádosti o změnu'!$CV$2="ano",'Rozpočet + Žádosti o změnu'!CP71,IF('Rozpočet + Žádosti o změnu'!$CJ$2="ano",'Rozpočet + Žádosti o změnu'!CD71,IF('Rozpočet + Žádosti o změnu'!$BX$2="ano",'Rozpočet + Žádosti o změnu'!BR71,IF('Rozpočet + Žádosti o změnu'!$BL$2="ano",'Rozpočet + Žádosti o změnu'!BF71,IF('Rozpočet + Žádosti o změnu'!$AZ$2="ano",'Rozpočet + Žádosti o změnu'!AT71,IF('Rozpočet + Žádosti o změnu'!$AN$2="ano",'Rozpočet + Žádosti o změnu'!AH71,'Rozpočet + Žádosti o změnu'!H71))))))))))</f>
        <v>0</v>
      </c>
      <c r="P71" s="267">
        <f>IF('Rozpočet + Žádosti o změnu'!$ER$2="ano",'Rozpočet + Žádosti o změnu'!EM71,IF('Rozpočet + Žádosti o změnu'!$EF$2="ano",'Rozpočet + Žádosti o změnu'!EA71,IF('Rozpočet + Žádosti o změnu'!$DT$2="ano",'Rozpočet + Žádosti o změnu'!DO71,IF('Rozpočet + Žádosti o změnu'!$DH$2="ano",'Rozpočet + Žádosti o změnu'!DC71,IF('Rozpočet + Žádosti o změnu'!$CV$2="ano",'Rozpočet + Žádosti o změnu'!CQ71,IF('Rozpočet + Žádosti o změnu'!$CJ$2="ano",'Rozpočet + Žádosti o změnu'!CE71,IF('Rozpočet + Žádosti o změnu'!$BX$2="ano",'Rozpočet + Žádosti o změnu'!BS71,IF('Rozpočet + Žádosti o změnu'!$BL$2="ano",'Rozpočet + Žádosti o změnu'!BG71,IF('Rozpočet + Žádosti o změnu'!$AZ$2="ano",'Rozpočet + Žádosti o změnu'!AU71,IF('Rozpočet + Žádosti o změnu'!$AN$2="ano",'Rozpočet + Žádosti o změnu'!AI71,'Rozpočet + Žádosti o změnu'!I71))))))))))</f>
        <v>0</v>
      </c>
      <c r="Q71" s="267">
        <f>IF('Rozpočet + Žádosti o změnu'!$ER$2="ano",'Rozpočet + Žádosti o změnu'!EN71,IF('Rozpočet + Žádosti o změnu'!$EF$2="ano",'Rozpočet + Žádosti o změnu'!EB71,IF('Rozpočet + Žádosti o změnu'!$DT$2="ano",'Rozpočet + Žádosti o změnu'!DP71,IF('Rozpočet + Žádosti o změnu'!$DH$2="ano",'Rozpočet + Žádosti o změnu'!DD71,IF('Rozpočet + Žádosti o změnu'!$CV$2="ano",'Rozpočet + Žádosti o změnu'!CR71,IF('Rozpočet + Žádosti o změnu'!$CJ$2="ano",'Rozpočet + Žádosti o změnu'!CF71,IF('Rozpočet + Žádosti o změnu'!$BX$2="ano",'Rozpočet + Žádosti o změnu'!BT71,IF('Rozpočet + Žádosti o změnu'!$BL$2="ano",'Rozpočet + Žádosti o změnu'!BH71,IF('Rozpočet + Žádosti o změnu'!$AZ$2="ano",'Rozpočet + Žádosti o změnu'!AV71,IF('Rozpočet + Žádosti o změnu'!$AN$2="ano",'Rozpočet + Žádosti o změnu'!AJ71,'Rozpočet + Žádosti o změnu'!J71))))))))))</f>
        <v>0</v>
      </c>
      <c r="R71" s="267">
        <f>IF('Rozpočet + Žádosti o změnu'!$ER$2="ano",'Rozpočet + Žádosti o změnu'!EO71,IF('Rozpočet + Žádosti o změnu'!$EF$2="ano",'Rozpočet + Žádosti o změnu'!EC71,IF('Rozpočet + Žádosti o změnu'!$DT$2="ano",'Rozpočet + Žádosti o změnu'!DQ71,IF('Rozpočet + Žádosti o změnu'!$DH$2="ano",'Rozpočet + Žádosti o změnu'!DE71,IF('Rozpočet + Žádosti o změnu'!$CV$2="ano",'Rozpočet + Žádosti o změnu'!CS71,IF('Rozpočet + Žádosti o změnu'!$CJ$2="ano",'Rozpočet + Žádosti o změnu'!CG71,IF('Rozpočet + Žádosti o změnu'!$BX$2="ano",'Rozpočet + Žádosti o změnu'!BU71,IF('Rozpočet + Žádosti o změnu'!$BL$2="ano",'Rozpočet + Žádosti o změnu'!BI71,IF('Rozpočet + Žádosti o změnu'!$AZ$2="ano",'Rozpočet + Žádosti o změnu'!AW71,IF('Rozpočet + Žádosti o změnu'!$AN$2="ano",'Rozpočet + Žádosti o změnu'!AK71,'Rozpočet + Žádosti o změnu'!K71))))))))))</f>
        <v>0</v>
      </c>
      <c r="S71" s="267">
        <f>IF('Rozpočet + Žádosti o změnu'!$ER$2="ano",'Rozpočet + Žádosti o změnu'!EP71,IF('Rozpočet + Žádosti o změnu'!$EF$2="ano",'Rozpočet + Žádosti o změnu'!ED71,IF('Rozpočet + Žádosti o změnu'!$DT$2="ano",'Rozpočet + Žádosti o změnu'!DR71,IF('Rozpočet + Žádosti o změnu'!$DH$2="ano",'Rozpočet + Žádosti o změnu'!DF71,IF('Rozpočet + Žádosti o změnu'!$CV$2="ano",'Rozpočet + Žádosti o změnu'!CT71,IF('Rozpočet + Žádosti o změnu'!$CJ$2="ano",'Rozpočet + Žádosti o změnu'!CH71,IF('Rozpočet + Žádosti o změnu'!$BX$2="ano",'Rozpočet + Žádosti o změnu'!BV71,IF('Rozpočet + Žádosti o změnu'!$BL$2="ano",'Rozpočet + Žádosti o změnu'!BJ71,IF('Rozpočet + Žádosti o změnu'!$AZ$2="ano",'Rozpočet + Žádosti o změnu'!AX71,IF('Rozpočet + Žádosti o změnu'!$AN$2="ano",'Rozpočet + Žádosti o změnu'!AL71,'Rozpočet + Žádosti o změnu'!L71))))))))))</f>
        <v>0</v>
      </c>
      <c r="T71" s="267">
        <f>IF('Rozpočet + Žádosti o změnu'!$ER$2="ano",'Rozpočet + Žádosti o změnu'!EQ71,IF('Rozpočet + Žádosti o změnu'!$EF$2="ano",'Rozpočet + Žádosti o změnu'!EE71,IF('Rozpočet + Žádosti o změnu'!$DT$2="ano",'Rozpočet + Žádosti o změnu'!DS71,IF('Rozpočet + Žádosti o změnu'!$DH$2="ano",'Rozpočet + Žádosti o změnu'!DG71,IF('Rozpočet + Žádosti o změnu'!$CV$2="ano",'Rozpočet + Žádosti o změnu'!CU71,IF('Rozpočet + Žádosti o změnu'!$CJ$2="ano",'Rozpočet + Žádosti o změnu'!CI71,IF('Rozpočet + Žádosti o změnu'!$BX$2="ano",'Rozpočet + Žádosti o změnu'!BW71,IF('Rozpočet + Žádosti o změnu'!$BL$2="ano",'Rozpočet + Žádosti o změnu'!BK71,IF('Rozpočet + Žádosti o změnu'!$AZ$2="ano",'Rozpočet + Žádosti o změnu'!AY71,IF('Rozpočet + Žádosti o změnu'!$AN$2="ano",'Rozpočet + Žádosti o změnu'!AM71,'Rozpočet + Žádosti o změnu'!M71))))))))))</f>
        <v>0</v>
      </c>
      <c r="U71" s="267">
        <f>IF('Rozpočet + Žádosti o změnu'!$ER$2="ano",'Rozpočet + Žádosti o změnu'!ER71,IF('Rozpočet + Žádosti o změnu'!$EF$2="ano",'Rozpočet + Žádosti o změnu'!EF71,IF('Rozpočet + Žádosti o změnu'!$DT$2="ano",'Rozpočet + Žádosti o změnu'!DT71,IF('Rozpočet + Žádosti o změnu'!$DH$2="ano",'Rozpočet + Žádosti o změnu'!DH71,IF('Rozpočet + Žádosti o změnu'!$CV$2="ano",'Rozpočet + Žádosti o změnu'!CV71,IF('Rozpočet + Žádosti o změnu'!$CJ$2="ano",'Rozpočet + Žádosti o změnu'!CJ71,IF('Rozpočet + Žádosti o změnu'!$BX$2="ano",'Rozpočet + Žádosti o změnu'!BX71,IF('Rozpočet + Žádosti o změnu'!$BL$2="ano",'Rozpočet + Žádosti o změnu'!BL71,IF('Rozpočet + Žádosti o změnu'!$AZ$2="ano",'Rozpočet + Žádosti o změnu'!AZ71,IF('Rozpočet + Žádosti o změnu'!$AN$2="ano",'Rozpočet + Žádosti o změnu'!AN71,'Rozpočet + Žádosti o změnu'!N71))))))))))</f>
        <v>0</v>
      </c>
      <c r="W71" s="281">
        <f>IF('ZoR č. 1'!$D71="",0,'ZoR č. 1'!G71)+IF('ZoR č. 2'!$D71="",0,'ZoR č. 2'!G71)+IF('ZoR č. 3'!$D71="",0,'ZoR č. 3'!G71)+IF('ZoR č. 4'!$D71="",0,'ZoR č. 4'!G71)+IF('ZoR č. 5'!$D71="",0,'ZoR č. 5'!G71)+IF('ZoR č. 6'!$D71="",0,'ZoR č. 6'!G71)+IF('ZoR č. 7'!$D71="",0,'ZoR č. 7'!G71)+IF('ZoR č. 8'!$D71="",0,'ZoR č. 8'!G71)+IF('ZoR č. 9'!$D71="",0,'ZoR č. 9'!G71)+IF('ZoR č. 10'!$D71="",0,'ZoR č. 10'!G71)+IF(ZZoR!$D71="",0,ZZoR!G71)</f>
        <v>0</v>
      </c>
      <c r="X71" s="281">
        <f>IF('ZoR č. 1'!$D71="",0,'ZoR č. 1'!H71)+IF('ZoR č. 2'!$D71="",0,'ZoR č. 2'!H71)+IF('ZoR č. 3'!$D71="",0,'ZoR č. 3'!H71)+IF('ZoR č. 4'!$D71="",0,'ZoR č. 4'!H71)+IF('ZoR č. 5'!$D71="",0,'ZoR č. 5'!H71)+IF('ZoR č. 6'!$D71="",0,'ZoR č. 6'!H71)+IF('ZoR č. 7'!$D71="",0,'ZoR č. 7'!H71)+IF('ZoR č. 8'!$D71="",0,'ZoR č. 8'!H71)+IF('ZoR č. 9'!$D71="",0,'ZoR č. 9'!H71)+IF('ZoR č. 10'!$D71="",0,'ZoR č. 10'!H71)+IF(ZZoR!$D71="",0,ZZoR!H71)</f>
        <v>0</v>
      </c>
      <c r="Y71" s="281">
        <f>IF('ZoR č. 1'!$D71="",0,'ZoR č. 1'!I71)+IF('ZoR č. 2'!$D71="",0,'ZoR č. 2'!I71)+IF('ZoR č. 3'!$D71="",0,'ZoR č. 3'!I71)+IF('ZoR č. 4'!$D71="",0,'ZoR č. 4'!I71)+IF('ZoR č. 5'!$D71="",0,'ZoR č. 5'!I71)+IF('ZoR č. 6'!$D71="",0,'ZoR č. 6'!I71)+IF('ZoR č. 7'!$D71="",0,'ZoR č. 7'!I71)+IF('ZoR č. 8'!$D71="",0,'ZoR č. 8'!I71)+IF('ZoR č. 9'!$D71="",0,'ZoR č. 9'!I71)+IF('ZoR č. 10'!$D71="",0,'ZoR č. 10'!I71)+IF(ZZoR!$D71="",0,ZZoR!I71)</f>
        <v>0</v>
      </c>
      <c r="Z71" s="281">
        <f>IF('ZoR č. 1'!$D71="",0,'ZoR č. 1'!J71)+IF('ZoR č. 2'!$D71="",0,'ZoR č. 2'!J71)+IF('ZoR č. 3'!$D71="",0,'ZoR č. 3'!J71)+IF('ZoR č. 4'!$D71="",0,'ZoR č. 4'!J71)+IF('ZoR č. 5'!$D71="",0,'ZoR č. 5'!J71)+IF('ZoR č. 6'!$D71="",0,'ZoR č. 6'!J71)+IF('ZoR č. 7'!$D71="",0,'ZoR č. 7'!J71)+IF('ZoR č. 8'!$D71="",0,'ZoR č. 8'!J71)+IF('ZoR č. 9'!$D71="",0,'ZoR č. 9'!J71)+IF('ZoR č. 10'!$D71="",0,'ZoR č. 10'!J71)+IF(ZZoR!$D71="",0,ZZoR!J71)</f>
        <v>0</v>
      </c>
      <c r="AA71" s="281">
        <f>IF('ZoR č. 1'!$D71="",0,'ZoR č. 1'!K71)+IF('ZoR č. 2'!$D71="",0,'ZoR č. 2'!K71)+IF('ZoR č. 3'!$D71="",0,'ZoR č. 3'!K71)+IF('ZoR č. 4'!$D71="",0,'ZoR č. 4'!K71)+IF('ZoR č. 5'!$D71="",0,'ZoR č. 5'!K71)+IF('ZoR č. 6'!$D71="",0,'ZoR č. 6'!K71)+IF('ZoR č. 7'!$D71="",0,'ZoR č. 7'!K71)+IF('ZoR č. 8'!$D71="",0,'ZoR č. 8'!K71)+IF('ZoR č. 9'!$D71="",0,'ZoR č. 9'!K71)+IF('ZoR č. 10'!$D71="",0,'ZoR č. 10'!K71)+IF(ZZoR!$D71="",0,ZZoR!K71)</f>
        <v>0</v>
      </c>
      <c r="AB71" s="281">
        <f>IF('ZoR č. 1'!$D71="",0,'ZoR č. 1'!L71)+IF('ZoR č. 2'!$D71="",0,'ZoR č. 2'!L71)+IF('ZoR č. 3'!$D71="",0,'ZoR č. 3'!L71)+IF('ZoR č. 4'!$D71="",0,'ZoR č. 4'!L71)+IF('ZoR č. 5'!$D71="",0,'ZoR č. 5'!L71)+IF('ZoR č. 6'!$D71="",0,'ZoR č. 6'!L71)+IF('ZoR č. 7'!$D71="",0,'ZoR č. 7'!L71)+IF('ZoR č. 8'!$D71="",0,'ZoR č. 8'!L71)+IF('ZoR č. 9'!$D71="",0,'ZoR č. 9'!L71)+IF('ZoR č. 10'!$D71="",0,'ZoR č. 10'!L71)+IF(ZZoR!$D71="",0,ZZoR!L71)</f>
        <v>0</v>
      </c>
      <c r="AC71" s="281">
        <f>IF('ZoR č. 1'!$D71="",0,'ZoR č. 1'!M71)+IF('ZoR č. 2'!$D71="",0,'ZoR č. 2'!M71)+IF('ZoR č. 3'!$D71="",0,'ZoR č. 3'!M71)+IF('ZoR č. 4'!$D71="",0,'ZoR č. 4'!M71)+IF('ZoR č. 5'!$D71="",0,'ZoR č. 5'!M71)+IF('ZoR č. 6'!$D71="",0,'ZoR č. 6'!M71)+IF('ZoR č. 7'!$D71="",0,'ZoR č. 7'!M71)+IF('ZoR č. 8'!$D71="",0,'ZoR č. 8'!M71)+IF('ZoR č. 9'!$D71="",0,'ZoR č. 9'!M71)+IF('ZoR č. 10'!$D71="",0,'ZoR č. 10'!M71)+IF(ZZoR!$D71="",0,ZZoR!M71)</f>
        <v>0</v>
      </c>
      <c r="AE71" s="282" t="str">
        <f t="shared" si="3"/>
        <v/>
      </c>
    </row>
    <row r="72" spans="2:31" x14ac:dyDescent="0.25">
      <c r="B72" s="9" t="s">
        <v>205</v>
      </c>
      <c r="C72" s="98" t="str">
        <f>IF(COUNTA('Přehled partnerů'!C72:D72)&lt;&gt;2,"partner neuveden",IF('Přehled partnerů'!N72="ANO",'Přehled partnerů'!C72,"v tomto období nerelevantní"))</f>
        <v>partner neuveden</v>
      </c>
      <c r="D72" s="108" t="str">
        <f>IF(COUNTA('Přehled partnerů'!C72:D72)&lt;&gt;2,"",IF('Přehled partnerů'!N72="ANO",'Přehled partnerů'!D72,""))</f>
        <v/>
      </c>
      <c r="E72" s="21" t="str">
        <f t="shared" ref="E72:E106" si="4">IF(D72="","",(G72*3871)+(H72*6292)+(I72*31460)+(J72*5291))</f>
        <v/>
      </c>
      <c r="F72" s="114" t="str">
        <f t="shared" ref="F72:F106" si="5">IF(D72="","",(G72*1/120)+(H72*1/120)+(I72*1/24)+(J72*1/24))</f>
        <v/>
      </c>
      <c r="G72" s="125">
        <v>0</v>
      </c>
      <c r="H72" s="126">
        <v>0</v>
      </c>
      <c r="I72" s="126">
        <v>0</v>
      </c>
      <c r="J72" s="126">
        <v>0</v>
      </c>
      <c r="K72" s="16">
        <v>0</v>
      </c>
      <c r="L72" s="16">
        <v>0</v>
      </c>
      <c r="M72" s="20">
        <v>0</v>
      </c>
      <c r="N72" s="58" t="str">
        <f t="shared" ref="N72:N135" si="6">IF(D72="","","ok")</f>
        <v/>
      </c>
      <c r="O72" s="267">
        <f>IF('Rozpočet + Žádosti o změnu'!$ER$2="ano",'Rozpočet + Žádosti o změnu'!EL72,IF('Rozpočet + Žádosti o změnu'!$EF$2="ano",'Rozpočet + Žádosti o změnu'!DZ72,IF('Rozpočet + Žádosti o změnu'!$DT$2="ano",'Rozpočet + Žádosti o změnu'!DN72,IF('Rozpočet + Žádosti o změnu'!$DH$2="ano",'Rozpočet + Žádosti o změnu'!DB72,IF('Rozpočet + Žádosti o změnu'!$CV$2="ano",'Rozpočet + Žádosti o změnu'!CP72,IF('Rozpočet + Žádosti o změnu'!$CJ$2="ano",'Rozpočet + Žádosti o změnu'!CD72,IF('Rozpočet + Žádosti o změnu'!$BX$2="ano",'Rozpočet + Žádosti o změnu'!BR72,IF('Rozpočet + Žádosti o změnu'!$BL$2="ano",'Rozpočet + Žádosti o změnu'!BF72,IF('Rozpočet + Žádosti o změnu'!$AZ$2="ano",'Rozpočet + Žádosti o změnu'!AT72,IF('Rozpočet + Žádosti o změnu'!$AN$2="ano",'Rozpočet + Žádosti o změnu'!AH72,'Rozpočet + Žádosti o změnu'!H72))))))))))</f>
        <v>0</v>
      </c>
      <c r="P72" s="267">
        <f>IF('Rozpočet + Žádosti o změnu'!$ER$2="ano",'Rozpočet + Žádosti o změnu'!EM72,IF('Rozpočet + Žádosti o změnu'!$EF$2="ano",'Rozpočet + Žádosti o změnu'!EA72,IF('Rozpočet + Žádosti o změnu'!$DT$2="ano",'Rozpočet + Žádosti o změnu'!DO72,IF('Rozpočet + Žádosti o změnu'!$DH$2="ano",'Rozpočet + Žádosti o změnu'!DC72,IF('Rozpočet + Žádosti o změnu'!$CV$2="ano",'Rozpočet + Žádosti o změnu'!CQ72,IF('Rozpočet + Žádosti o změnu'!$CJ$2="ano",'Rozpočet + Žádosti o změnu'!CE72,IF('Rozpočet + Žádosti o změnu'!$BX$2="ano",'Rozpočet + Žádosti o změnu'!BS72,IF('Rozpočet + Žádosti o změnu'!$BL$2="ano",'Rozpočet + Žádosti o změnu'!BG72,IF('Rozpočet + Žádosti o změnu'!$AZ$2="ano",'Rozpočet + Žádosti o změnu'!AU72,IF('Rozpočet + Žádosti o změnu'!$AN$2="ano",'Rozpočet + Žádosti o změnu'!AI72,'Rozpočet + Žádosti o změnu'!I72))))))))))</f>
        <v>0</v>
      </c>
      <c r="Q72" s="267">
        <f>IF('Rozpočet + Žádosti o změnu'!$ER$2="ano",'Rozpočet + Žádosti o změnu'!EN72,IF('Rozpočet + Žádosti o změnu'!$EF$2="ano",'Rozpočet + Žádosti o změnu'!EB72,IF('Rozpočet + Žádosti o změnu'!$DT$2="ano",'Rozpočet + Žádosti o změnu'!DP72,IF('Rozpočet + Žádosti o změnu'!$DH$2="ano",'Rozpočet + Žádosti o změnu'!DD72,IF('Rozpočet + Žádosti o změnu'!$CV$2="ano",'Rozpočet + Žádosti o změnu'!CR72,IF('Rozpočet + Žádosti o změnu'!$CJ$2="ano",'Rozpočet + Žádosti o změnu'!CF72,IF('Rozpočet + Žádosti o změnu'!$BX$2="ano",'Rozpočet + Žádosti o změnu'!BT72,IF('Rozpočet + Žádosti o změnu'!$BL$2="ano",'Rozpočet + Žádosti o změnu'!BH72,IF('Rozpočet + Žádosti o změnu'!$AZ$2="ano",'Rozpočet + Žádosti o změnu'!AV72,IF('Rozpočet + Žádosti o změnu'!$AN$2="ano",'Rozpočet + Žádosti o změnu'!AJ72,'Rozpočet + Žádosti o změnu'!J72))))))))))</f>
        <v>0</v>
      </c>
      <c r="R72" s="267">
        <f>IF('Rozpočet + Žádosti o změnu'!$ER$2="ano",'Rozpočet + Žádosti o změnu'!EO72,IF('Rozpočet + Žádosti o změnu'!$EF$2="ano",'Rozpočet + Žádosti o změnu'!EC72,IF('Rozpočet + Žádosti o změnu'!$DT$2="ano",'Rozpočet + Žádosti o změnu'!DQ72,IF('Rozpočet + Žádosti o změnu'!$DH$2="ano",'Rozpočet + Žádosti o změnu'!DE72,IF('Rozpočet + Žádosti o změnu'!$CV$2="ano",'Rozpočet + Žádosti o změnu'!CS72,IF('Rozpočet + Žádosti o změnu'!$CJ$2="ano",'Rozpočet + Žádosti o změnu'!CG72,IF('Rozpočet + Žádosti o změnu'!$BX$2="ano",'Rozpočet + Žádosti o změnu'!BU72,IF('Rozpočet + Žádosti o změnu'!$BL$2="ano",'Rozpočet + Žádosti o změnu'!BI72,IF('Rozpočet + Žádosti o změnu'!$AZ$2="ano",'Rozpočet + Žádosti o změnu'!AW72,IF('Rozpočet + Žádosti o změnu'!$AN$2="ano",'Rozpočet + Žádosti o změnu'!AK72,'Rozpočet + Žádosti o změnu'!K72))))))))))</f>
        <v>0</v>
      </c>
      <c r="S72" s="267">
        <f>IF('Rozpočet + Žádosti o změnu'!$ER$2="ano",'Rozpočet + Žádosti o změnu'!EP72,IF('Rozpočet + Žádosti o změnu'!$EF$2="ano",'Rozpočet + Žádosti o změnu'!ED72,IF('Rozpočet + Žádosti o změnu'!$DT$2="ano",'Rozpočet + Žádosti o změnu'!DR72,IF('Rozpočet + Žádosti o změnu'!$DH$2="ano",'Rozpočet + Žádosti o změnu'!DF72,IF('Rozpočet + Žádosti o změnu'!$CV$2="ano",'Rozpočet + Žádosti o změnu'!CT72,IF('Rozpočet + Žádosti o změnu'!$CJ$2="ano",'Rozpočet + Žádosti o změnu'!CH72,IF('Rozpočet + Žádosti o změnu'!$BX$2="ano",'Rozpočet + Žádosti o změnu'!BV72,IF('Rozpočet + Žádosti o změnu'!$BL$2="ano",'Rozpočet + Žádosti o změnu'!BJ72,IF('Rozpočet + Žádosti o změnu'!$AZ$2="ano",'Rozpočet + Žádosti o změnu'!AX72,IF('Rozpočet + Žádosti o změnu'!$AN$2="ano",'Rozpočet + Žádosti o změnu'!AL72,'Rozpočet + Žádosti o změnu'!L72))))))))))</f>
        <v>0</v>
      </c>
      <c r="T72" s="267">
        <f>IF('Rozpočet + Žádosti o změnu'!$ER$2="ano",'Rozpočet + Žádosti o změnu'!EQ72,IF('Rozpočet + Žádosti o změnu'!$EF$2="ano",'Rozpočet + Žádosti o změnu'!EE72,IF('Rozpočet + Žádosti o změnu'!$DT$2="ano",'Rozpočet + Žádosti o změnu'!DS72,IF('Rozpočet + Žádosti o změnu'!$DH$2="ano",'Rozpočet + Žádosti o změnu'!DG72,IF('Rozpočet + Žádosti o změnu'!$CV$2="ano",'Rozpočet + Žádosti o změnu'!CU72,IF('Rozpočet + Žádosti o změnu'!$CJ$2="ano",'Rozpočet + Žádosti o změnu'!CI72,IF('Rozpočet + Žádosti o změnu'!$BX$2="ano",'Rozpočet + Žádosti o změnu'!BW72,IF('Rozpočet + Žádosti o změnu'!$BL$2="ano",'Rozpočet + Žádosti o změnu'!BK72,IF('Rozpočet + Žádosti o změnu'!$AZ$2="ano",'Rozpočet + Žádosti o změnu'!AY72,IF('Rozpočet + Žádosti o změnu'!$AN$2="ano",'Rozpočet + Žádosti o změnu'!AM72,'Rozpočet + Žádosti o změnu'!M72))))))))))</f>
        <v>0</v>
      </c>
      <c r="U72" s="267">
        <f>IF('Rozpočet + Žádosti o změnu'!$ER$2="ano",'Rozpočet + Žádosti o změnu'!ER72,IF('Rozpočet + Žádosti o změnu'!$EF$2="ano",'Rozpočet + Žádosti o změnu'!EF72,IF('Rozpočet + Žádosti o změnu'!$DT$2="ano",'Rozpočet + Žádosti o změnu'!DT72,IF('Rozpočet + Žádosti o změnu'!$DH$2="ano",'Rozpočet + Žádosti o změnu'!DH72,IF('Rozpočet + Žádosti o změnu'!$CV$2="ano",'Rozpočet + Žádosti o změnu'!CV72,IF('Rozpočet + Žádosti o změnu'!$CJ$2="ano",'Rozpočet + Žádosti o změnu'!CJ72,IF('Rozpočet + Žádosti o změnu'!$BX$2="ano",'Rozpočet + Žádosti o změnu'!BX72,IF('Rozpočet + Žádosti o změnu'!$BL$2="ano",'Rozpočet + Žádosti o změnu'!BL72,IF('Rozpočet + Žádosti o změnu'!$AZ$2="ano",'Rozpočet + Žádosti o změnu'!AZ72,IF('Rozpočet + Žádosti o změnu'!$AN$2="ano",'Rozpočet + Žádosti o změnu'!AN72,'Rozpočet + Žádosti o změnu'!N72))))))))))</f>
        <v>0</v>
      </c>
      <c r="W72" s="281">
        <f>IF('ZoR č. 1'!$D72="",0,'ZoR č. 1'!G72)+IF('ZoR č. 2'!$D72="",0,'ZoR č. 2'!G72)+IF('ZoR č. 3'!$D72="",0,'ZoR č. 3'!G72)+IF('ZoR č. 4'!$D72="",0,'ZoR č. 4'!G72)+IF('ZoR č. 5'!$D72="",0,'ZoR č. 5'!G72)+IF('ZoR č. 6'!$D72="",0,'ZoR č. 6'!G72)+IF('ZoR č. 7'!$D72="",0,'ZoR č. 7'!G72)+IF('ZoR č. 8'!$D72="",0,'ZoR č. 8'!G72)+IF('ZoR č. 9'!$D72="",0,'ZoR č. 9'!G72)+IF('ZoR č. 10'!$D72="",0,'ZoR č. 10'!G72)+IF(ZZoR!$D72="",0,ZZoR!G72)</f>
        <v>0</v>
      </c>
      <c r="X72" s="281">
        <f>IF('ZoR č. 1'!$D72="",0,'ZoR č. 1'!H72)+IF('ZoR č. 2'!$D72="",0,'ZoR č. 2'!H72)+IF('ZoR č. 3'!$D72="",0,'ZoR č. 3'!H72)+IF('ZoR č. 4'!$D72="",0,'ZoR č. 4'!H72)+IF('ZoR č. 5'!$D72="",0,'ZoR č. 5'!H72)+IF('ZoR č. 6'!$D72="",0,'ZoR č. 6'!H72)+IF('ZoR č. 7'!$D72="",0,'ZoR č. 7'!H72)+IF('ZoR č. 8'!$D72="",0,'ZoR č. 8'!H72)+IF('ZoR č. 9'!$D72="",0,'ZoR č. 9'!H72)+IF('ZoR č. 10'!$D72="",0,'ZoR č. 10'!H72)+IF(ZZoR!$D72="",0,ZZoR!H72)</f>
        <v>0</v>
      </c>
      <c r="Y72" s="281">
        <f>IF('ZoR č. 1'!$D72="",0,'ZoR č. 1'!I72)+IF('ZoR č. 2'!$D72="",0,'ZoR č. 2'!I72)+IF('ZoR č. 3'!$D72="",0,'ZoR č. 3'!I72)+IF('ZoR č. 4'!$D72="",0,'ZoR č. 4'!I72)+IF('ZoR č. 5'!$D72="",0,'ZoR č. 5'!I72)+IF('ZoR č. 6'!$D72="",0,'ZoR č. 6'!I72)+IF('ZoR č. 7'!$D72="",0,'ZoR č. 7'!I72)+IF('ZoR č. 8'!$D72="",0,'ZoR č. 8'!I72)+IF('ZoR č. 9'!$D72="",0,'ZoR č. 9'!I72)+IF('ZoR č. 10'!$D72="",0,'ZoR č. 10'!I72)+IF(ZZoR!$D72="",0,ZZoR!I72)</f>
        <v>0</v>
      </c>
      <c r="Z72" s="281">
        <f>IF('ZoR č. 1'!$D72="",0,'ZoR č. 1'!J72)+IF('ZoR č. 2'!$D72="",0,'ZoR č. 2'!J72)+IF('ZoR č. 3'!$D72="",0,'ZoR č. 3'!J72)+IF('ZoR č. 4'!$D72="",0,'ZoR č. 4'!J72)+IF('ZoR č. 5'!$D72="",0,'ZoR č. 5'!J72)+IF('ZoR č. 6'!$D72="",0,'ZoR č. 6'!J72)+IF('ZoR č. 7'!$D72="",0,'ZoR č. 7'!J72)+IF('ZoR č. 8'!$D72="",0,'ZoR č. 8'!J72)+IF('ZoR č. 9'!$D72="",0,'ZoR č. 9'!J72)+IF('ZoR č. 10'!$D72="",0,'ZoR č. 10'!J72)+IF(ZZoR!$D72="",0,ZZoR!J72)</f>
        <v>0</v>
      </c>
      <c r="AA72" s="281">
        <f>IF('ZoR č. 1'!$D72="",0,'ZoR č. 1'!K72)+IF('ZoR č. 2'!$D72="",0,'ZoR č. 2'!K72)+IF('ZoR č. 3'!$D72="",0,'ZoR č. 3'!K72)+IF('ZoR č. 4'!$D72="",0,'ZoR č. 4'!K72)+IF('ZoR č. 5'!$D72="",0,'ZoR č. 5'!K72)+IF('ZoR č. 6'!$D72="",0,'ZoR č. 6'!K72)+IF('ZoR č. 7'!$D72="",0,'ZoR č. 7'!K72)+IF('ZoR č. 8'!$D72="",0,'ZoR č. 8'!K72)+IF('ZoR č. 9'!$D72="",0,'ZoR č. 9'!K72)+IF('ZoR č. 10'!$D72="",0,'ZoR č. 10'!K72)+IF(ZZoR!$D72="",0,ZZoR!K72)</f>
        <v>0</v>
      </c>
      <c r="AB72" s="281">
        <f>IF('ZoR č. 1'!$D72="",0,'ZoR č. 1'!L72)+IF('ZoR č. 2'!$D72="",0,'ZoR č. 2'!L72)+IF('ZoR č. 3'!$D72="",0,'ZoR č. 3'!L72)+IF('ZoR č. 4'!$D72="",0,'ZoR č. 4'!L72)+IF('ZoR č. 5'!$D72="",0,'ZoR č. 5'!L72)+IF('ZoR č. 6'!$D72="",0,'ZoR č. 6'!L72)+IF('ZoR č. 7'!$D72="",0,'ZoR č. 7'!L72)+IF('ZoR č. 8'!$D72="",0,'ZoR č. 8'!L72)+IF('ZoR č. 9'!$D72="",0,'ZoR č. 9'!L72)+IF('ZoR č. 10'!$D72="",0,'ZoR č. 10'!L72)+IF(ZZoR!$D72="",0,ZZoR!L72)</f>
        <v>0</v>
      </c>
      <c r="AC72" s="281">
        <f>IF('ZoR č. 1'!$D72="",0,'ZoR č. 1'!M72)+IF('ZoR č. 2'!$D72="",0,'ZoR č. 2'!M72)+IF('ZoR č. 3'!$D72="",0,'ZoR č. 3'!M72)+IF('ZoR č. 4'!$D72="",0,'ZoR č. 4'!M72)+IF('ZoR č. 5'!$D72="",0,'ZoR č. 5'!M72)+IF('ZoR č. 6'!$D72="",0,'ZoR č. 6'!M72)+IF('ZoR č. 7'!$D72="",0,'ZoR č. 7'!M72)+IF('ZoR č. 8'!$D72="",0,'ZoR č. 8'!M72)+IF('ZoR č. 9'!$D72="",0,'ZoR č. 9'!M72)+IF('ZoR č. 10'!$D72="",0,'ZoR č. 10'!M72)+IF(ZZoR!$D72="",0,ZZoR!M72)</f>
        <v>0</v>
      </c>
      <c r="AE72" s="282" t="str">
        <f t="shared" ref="AE72:AE135" si="7">IF(D72="","",IF(OR(O72-W72&lt;0,P72-X72&lt;0,Q72-Y72&lt;0,R72-Z72&lt;0,S72-AA72&lt;0,T72-AB72&lt;0,U72-AC72&lt;0)=TRUE,"V předložených ZoR byl u tohoto partnera překročen počet jednotek dle aktuálního rozpočtu.",""))</f>
        <v/>
      </c>
    </row>
    <row r="73" spans="2:31" x14ac:dyDescent="0.25">
      <c r="B73" s="9" t="s">
        <v>206</v>
      </c>
      <c r="C73" s="98" t="str">
        <f>IF(COUNTA('Přehled partnerů'!C73:D73)&lt;&gt;2,"partner neuveden",IF('Přehled partnerů'!N73="ANO",'Přehled partnerů'!C73,"v tomto období nerelevantní"))</f>
        <v>partner neuveden</v>
      </c>
      <c r="D73" s="108" t="str">
        <f>IF(COUNTA('Přehled partnerů'!C73:D73)&lt;&gt;2,"",IF('Přehled partnerů'!N73="ANO",'Přehled partnerů'!D73,""))</f>
        <v/>
      </c>
      <c r="E73" s="21" t="str">
        <f t="shared" si="4"/>
        <v/>
      </c>
      <c r="F73" s="114" t="str">
        <f t="shared" si="5"/>
        <v/>
      </c>
      <c r="G73" s="125">
        <v>0</v>
      </c>
      <c r="H73" s="126">
        <v>0</v>
      </c>
      <c r="I73" s="126">
        <v>0</v>
      </c>
      <c r="J73" s="126">
        <v>0</v>
      </c>
      <c r="K73" s="16">
        <v>0</v>
      </c>
      <c r="L73" s="16">
        <v>0</v>
      </c>
      <c r="M73" s="20">
        <v>0</v>
      </c>
      <c r="N73" s="58" t="str">
        <f t="shared" si="6"/>
        <v/>
      </c>
      <c r="O73" s="267">
        <f>IF('Rozpočet + Žádosti o změnu'!$ER$2="ano",'Rozpočet + Žádosti o změnu'!EL73,IF('Rozpočet + Žádosti o změnu'!$EF$2="ano",'Rozpočet + Žádosti o změnu'!DZ73,IF('Rozpočet + Žádosti o změnu'!$DT$2="ano",'Rozpočet + Žádosti o změnu'!DN73,IF('Rozpočet + Žádosti o změnu'!$DH$2="ano",'Rozpočet + Žádosti o změnu'!DB73,IF('Rozpočet + Žádosti o změnu'!$CV$2="ano",'Rozpočet + Žádosti o změnu'!CP73,IF('Rozpočet + Žádosti o změnu'!$CJ$2="ano",'Rozpočet + Žádosti o změnu'!CD73,IF('Rozpočet + Žádosti o změnu'!$BX$2="ano",'Rozpočet + Žádosti o změnu'!BR73,IF('Rozpočet + Žádosti o změnu'!$BL$2="ano",'Rozpočet + Žádosti o změnu'!BF73,IF('Rozpočet + Žádosti o změnu'!$AZ$2="ano",'Rozpočet + Žádosti o změnu'!AT73,IF('Rozpočet + Žádosti o změnu'!$AN$2="ano",'Rozpočet + Žádosti o změnu'!AH73,'Rozpočet + Žádosti o změnu'!H73))))))))))</f>
        <v>0</v>
      </c>
      <c r="P73" s="267">
        <f>IF('Rozpočet + Žádosti o změnu'!$ER$2="ano",'Rozpočet + Žádosti o změnu'!EM73,IF('Rozpočet + Žádosti o změnu'!$EF$2="ano",'Rozpočet + Žádosti o změnu'!EA73,IF('Rozpočet + Žádosti o změnu'!$DT$2="ano",'Rozpočet + Žádosti o změnu'!DO73,IF('Rozpočet + Žádosti o změnu'!$DH$2="ano",'Rozpočet + Žádosti o změnu'!DC73,IF('Rozpočet + Žádosti o změnu'!$CV$2="ano",'Rozpočet + Žádosti o změnu'!CQ73,IF('Rozpočet + Žádosti o změnu'!$CJ$2="ano",'Rozpočet + Žádosti o změnu'!CE73,IF('Rozpočet + Žádosti o změnu'!$BX$2="ano",'Rozpočet + Žádosti o změnu'!BS73,IF('Rozpočet + Žádosti o změnu'!$BL$2="ano",'Rozpočet + Žádosti o změnu'!BG73,IF('Rozpočet + Žádosti o změnu'!$AZ$2="ano",'Rozpočet + Žádosti o změnu'!AU73,IF('Rozpočet + Žádosti o změnu'!$AN$2="ano",'Rozpočet + Žádosti o změnu'!AI73,'Rozpočet + Žádosti o změnu'!I73))))))))))</f>
        <v>0</v>
      </c>
      <c r="Q73" s="267">
        <f>IF('Rozpočet + Žádosti o změnu'!$ER$2="ano",'Rozpočet + Žádosti o změnu'!EN73,IF('Rozpočet + Žádosti o změnu'!$EF$2="ano",'Rozpočet + Žádosti o změnu'!EB73,IF('Rozpočet + Žádosti o změnu'!$DT$2="ano",'Rozpočet + Žádosti o změnu'!DP73,IF('Rozpočet + Žádosti o změnu'!$DH$2="ano",'Rozpočet + Žádosti o změnu'!DD73,IF('Rozpočet + Žádosti o změnu'!$CV$2="ano",'Rozpočet + Žádosti o změnu'!CR73,IF('Rozpočet + Žádosti o změnu'!$CJ$2="ano",'Rozpočet + Žádosti o změnu'!CF73,IF('Rozpočet + Žádosti o změnu'!$BX$2="ano",'Rozpočet + Žádosti o změnu'!BT73,IF('Rozpočet + Žádosti o změnu'!$BL$2="ano",'Rozpočet + Žádosti o změnu'!BH73,IF('Rozpočet + Žádosti o změnu'!$AZ$2="ano",'Rozpočet + Žádosti o změnu'!AV73,IF('Rozpočet + Žádosti o změnu'!$AN$2="ano",'Rozpočet + Žádosti o změnu'!AJ73,'Rozpočet + Žádosti o změnu'!J73))))))))))</f>
        <v>0</v>
      </c>
      <c r="R73" s="267">
        <f>IF('Rozpočet + Žádosti o změnu'!$ER$2="ano",'Rozpočet + Žádosti o změnu'!EO73,IF('Rozpočet + Žádosti o změnu'!$EF$2="ano",'Rozpočet + Žádosti o změnu'!EC73,IF('Rozpočet + Žádosti o změnu'!$DT$2="ano",'Rozpočet + Žádosti o změnu'!DQ73,IF('Rozpočet + Žádosti o změnu'!$DH$2="ano",'Rozpočet + Žádosti o změnu'!DE73,IF('Rozpočet + Žádosti o změnu'!$CV$2="ano",'Rozpočet + Žádosti o změnu'!CS73,IF('Rozpočet + Žádosti o změnu'!$CJ$2="ano",'Rozpočet + Žádosti o změnu'!CG73,IF('Rozpočet + Žádosti o změnu'!$BX$2="ano",'Rozpočet + Žádosti o změnu'!BU73,IF('Rozpočet + Žádosti o změnu'!$BL$2="ano",'Rozpočet + Žádosti o změnu'!BI73,IF('Rozpočet + Žádosti o změnu'!$AZ$2="ano",'Rozpočet + Žádosti o změnu'!AW73,IF('Rozpočet + Žádosti o změnu'!$AN$2="ano",'Rozpočet + Žádosti o změnu'!AK73,'Rozpočet + Žádosti o změnu'!K73))))))))))</f>
        <v>0</v>
      </c>
      <c r="S73" s="267">
        <f>IF('Rozpočet + Žádosti o změnu'!$ER$2="ano",'Rozpočet + Žádosti o změnu'!EP73,IF('Rozpočet + Žádosti o změnu'!$EF$2="ano",'Rozpočet + Žádosti o změnu'!ED73,IF('Rozpočet + Žádosti o změnu'!$DT$2="ano",'Rozpočet + Žádosti o změnu'!DR73,IF('Rozpočet + Žádosti o změnu'!$DH$2="ano",'Rozpočet + Žádosti o změnu'!DF73,IF('Rozpočet + Žádosti o změnu'!$CV$2="ano",'Rozpočet + Žádosti o změnu'!CT73,IF('Rozpočet + Žádosti o změnu'!$CJ$2="ano",'Rozpočet + Žádosti o změnu'!CH73,IF('Rozpočet + Žádosti o změnu'!$BX$2="ano",'Rozpočet + Žádosti o změnu'!BV73,IF('Rozpočet + Žádosti o změnu'!$BL$2="ano",'Rozpočet + Žádosti o změnu'!BJ73,IF('Rozpočet + Žádosti o změnu'!$AZ$2="ano",'Rozpočet + Žádosti o změnu'!AX73,IF('Rozpočet + Žádosti o změnu'!$AN$2="ano",'Rozpočet + Žádosti o změnu'!AL73,'Rozpočet + Žádosti o změnu'!L73))))))))))</f>
        <v>0</v>
      </c>
      <c r="T73" s="267">
        <f>IF('Rozpočet + Žádosti o změnu'!$ER$2="ano",'Rozpočet + Žádosti o změnu'!EQ73,IF('Rozpočet + Žádosti o změnu'!$EF$2="ano",'Rozpočet + Žádosti o změnu'!EE73,IF('Rozpočet + Žádosti o změnu'!$DT$2="ano",'Rozpočet + Žádosti o změnu'!DS73,IF('Rozpočet + Žádosti o změnu'!$DH$2="ano",'Rozpočet + Žádosti o změnu'!DG73,IF('Rozpočet + Žádosti o změnu'!$CV$2="ano",'Rozpočet + Žádosti o změnu'!CU73,IF('Rozpočet + Žádosti o změnu'!$CJ$2="ano",'Rozpočet + Žádosti o změnu'!CI73,IF('Rozpočet + Žádosti o změnu'!$BX$2="ano",'Rozpočet + Žádosti o změnu'!BW73,IF('Rozpočet + Žádosti o změnu'!$BL$2="ano",'Rozpočet + Žádosti o změnu'!BK73,IF('Rozpočet + Žádosti o změnu'!$AZ$2="ano",'Rozpočet + Žádosti o změnu'!AY73,IF('Rozpočet + Žádosti o změnu'!$AN$2="ano",'Rozpočet + Žádosti o změnu'!AM73,'Rozpočet + Žádosti o změnu'!M73))))))))))</f>
        <v>0</v>
      </c>
      <c r="U73" s="267">
        <f>IF('Rozpočet + Žádosti o změnu'!$ER$2="ano",'Rozpočet + Žádosti o změnu'!ER73,IF('Rozpočet + Žádosti o změnu'!$EF$2="ano",'Rozpočet + Žádosti o změnu'!EF73,IF('Rozpočet + Žádosti o změnu'!$DT$2="ano",'Rozpočet + Žádosti o změnu'!DT73,IF('Rozpočet + Žádosti o změnu'!$DH$2="ano",'Rozpočet + Žádosti o změnu'!DH73,IF('Rozpočet + Žádosti o změnu'!$CV$2="ano",'Rozpočet + Žádosti o změnu'!CV73,IF('Rozpočet + Žádosti o změnu'!$CJ$2="ano",'Rozpočet + Žádosti o změnu'!CJ73,IF('Rozpočet + Žádosti o změnu'!$BX$2="ano",'Rozpočet + Žádosti o změnu'!BX73,IF('Rozpočet + Žádosti o změnu'!$BL$2="ano",'Rozpočet + Žádosti o změnu'!BL73,IF('Rozpočet + Žádosti o změnu'!$AZ$2="ano",'Rozpočet + Žádosti o změnu'!AZ73,IF('Rozpočet + Žádosti o změnu'!$AN$2="ano",'Rozpočet + Žádosti o změnu'!AN73,'Rozpočet + Žádosti o změnu'!N73))))))))))</f>
        <v>0</v>
      </c>
      <c r="W73" s="281">
        <f>IF('ZoR č. 1'!$D73="",0,'ZoR č. 1'!G73)+IF('ZoR č. 2'!$D73="",0,'ZoR č. 2'!G73)+IF('ZoR č. 3'!$D73="",0,'ZoR č. 3'!G73)+IF('ZoR č. 4'!$D73="",0,'ZoR č. 4'!G73)+IF('ZoR č. 5'!$D73="",0,'ZoR č. 5'!G73)+IF('ZoR č. 6'!$D73="",0,'ZoR č. 6'!G73)+IF('ZoR č. 7'!$D73="",0,'ZoR č. 7'!G73)+IF('ZoR č. 8'!$D73="",0,'ZoR č. 8'!G73)+IF('ZoR č. 9'!$D73="",0,'ZoR č. 9'!G73)+IF('ZoR č. 10'!$D73="",0,'ZoR č. 10'!G73)+IF(ZZoR!$D73="",0,ZZoR!G73)</f>
        <v>0</v>
      </c>
      <c r="X73" s="281">
        <f>IF('ZoR č. 1'!$D73="",0,'ZoR č. 1'!H73)+IF('ZoR č. 2'!$D73="",0,'ZoR č. 2'!H73)+IF('ZoR č. 3'!$D73="",0,'ZoR č. 3'!H73)+IF('ZoR č. 4'!$D73="",0,'ZoR č. 4'!H73)+IF('ZoR č. 5'!$D73="",0,'ZoR č. 5'!H73)+IF('ZoR č. 6'!$D73="",0,'ZoR č. 6'!H73)+IF('ZoR č. 7'!$D73="",0,'ZoR č. 7'!H73)+IF('ZoR č. 8'!$D73="",0,'ZoR č. 8'!H73)+IF('ZoR č. 9'!$D73="",0,'ZoR č. 9'!H73)+IF('ZoR č. 10'!$D73="",0,'ZoR č. 10'!H73)+IF(ZZoR!$D73="",0,ZZoR!H73)</f>
        <v>0</v>
      </c>
      <c r="Y73" s="281">
        <f>IF('ZoR č. 1'!$D73="",0,'ZoR č. 1'!I73)+IF('ZoR č. 2'!$D73="",0,'ZoR č. 2'!I73)+IF('ZoR č. 3'!$D73="",0,'ZoR č. 3'!I73)+IF('ZoR č. 4'!$D73="",0,'ZoR č. 4'!I73)+IF('ZoR č. 5'!$D73="",0,'ZoR č. 5'!I73)+IF('ZoR č. 6'!$D73="",0,'ZoR č. 6'!I73)+IF('ZoR č. 7'!$D73="",0,'ZoR č. 7'!I73)+IF('ZoR č. 8'!$D73="",0,'ZoR č. 8'!I73)+IF('ZoR č. 9'!$D73="",0,'ZoR č. 9'!I73)+IF('ZoR č. 10'!$D73="",0,'ZoR č. 10'!I73)+IF(ZZoR!$D73="",0,ZZoR!I73)</f>
        <v>0</v>
      </c>
      <c r="Z73" s="281">
        <f>IF('ZoR č. 1'!$D73="",0,'ZoR č. 1'!J73)+IF('ZoR č. 2'!$D73="",0,'ZoR č. 2'!J73)+IF('ZoR č. 3'!$D73="",0,'ZoR č. 3'!J73)+IF('ZoR č. 4'!$D73="",0,'ZoR č. 4'!J73)+IF('ZoR č. 5'!$D73="",0,'ZoR č. 5'!J73)+IF('ZoR č. 6'!$D73="",0,'ZoR č. 6'!J73)+IF('ZoR č. 7'!$D73="",0,'ZoR č. 7'!J73)+IF('ZoR č. 8'!$D73="",0,'ZoR č. 8'!J73)+IF('ZoR č. 9'!$D73="",0,'ZoR č. 9'!J73)+IF('ZoR č. 10'!$D73="",0,'ZoR č. 10'!J73)+IF(ZZoR!$D73="",0,ZZoR!J73)</f>
        <v>0</v>
      </c>
      <c r="AA73" s="281">
        <f>IF('ZoR č. 1'!$D73="",0,'ZoR č. 1'!K73)+IF('ZoR č. 2'!$D73="",0,'ZoR č. 2'!K73)+IF('ZoR č. 3'!$D73="",0,'ZoR č. 3'!K73)+IF('ZoR č. 4'!$D73="",0,'ZoR č. 4'!K73)+IF('ZoR č. 5'!$D73="",0,'ZoR č. 5'!K73)+IF('ZoR č. 6'!$D73="",0,'ZoR č. 6'!K73)+IF('ZoR č. 7'!$D73="",0,'ZoR č. 7'!K73)+IF('ZoR č. 8'!$D73="",0,'ZoR č. 8'!K73)+IF('ZoR č. 9'!$D73="",0,'ZoR č. 9'!K73)+IF('ZoR č. 10'!$D73="",0,'ZoR č. 10'!K73)+IF(ZZoR!$D73="",0,ZZoR!K73)</f>
        <v>0</v>
      </c>
      <c r="AB73" s="281">
        <f>IF('ZoR č. 1'!$D73="",0,'ZoR č. 1'!L73)+IF('ZoR č. 2'!$D73="",0,'ZoR č. 2'!L73)+IF('ZoR č. 3'!$D73="",0,'ZoR č. 3'!L73)+IF('ZoR č. 4'!$D73="",0,'ZoR č. 4'!L73)+IF('ZoR č. 5'!$D73="",0,'ZoR č. 5'!L73)+IF('ZoR č. 6'!$D73="",0,'ZoR č. 6'!L73)+IF('ZoR č. 7'!$D73="",0,'ZoR č. 7'!L73)+IF('ZoR č. 8'!$D73="",0,'ZoR č. 8'!L73)+IF('ZoR č. 9'!$D73="",0,'ZoR č. 9'!L73)+IF('ZoR č. 10'!$D73="",0,'ZoR č. 10'!L73)+IF(ZZoR!$D73="",0,ZZoR!L73)</f>
        <v>0</v>
      </c>
      <c r="AC73" s="281">
        <f>IF('ZoR č. 1'!$D73="",0,'ZoR č. 1'!M73)+IF('ZoR č. 2'!$D73="",0,'ZoR č. 2'!M73)+IF('ZoR č. 3'!$D73="",0,'ZoR č. 3'!M73)+IF('ZoR č. 4'!$D73="",0,'ZoR č. 4'!M73)+IF('ZoR č. 5'!$D73="",0,'ZoR č. 5'!M73)+IF('ZoR č. 6'!$D73="",0,'ZoR č. 6'!M73)+IF('ZoR č. 7'!$D73="",0,'ZoR č. 7'!M73)+IF('ZoR č. 8'!$D73="",0,'ZoR č. 8'!M73)+IF('ZoR č. 9'!$D73="",0,'ZoR č. 9'!M73)+IF('ZoR č. 10'!$D73="",0,'ZoR č. 10'!M73)+IF(ZZoR!$D73="",0,ZZoR!M73)</f>
        <v>0</v>
      </c>
      <c r="AE73" s="282" t="str">
        <f t="shared" si="7"/>
        <v/>
      </c>
    </row>
    <row r="74" spans="2:31" x14ac:dyDescent="0.25">
      <c r="B74" s="9" t="s">
        <v>207</v>
      </c>
      <c r="C74" s="98" t="str">
        <f>IF(COUNTA('Přehled partnerů'!C74:D74)&lt;&gt;2,"partner neuveden",IF('Přehled partnerů'!N74="ANO",'Přehled partnerů'!C74,"v tomto období nerelevantní"))</f>
        <v>partner neuveden</v>
      </c>
      <c r="D74" s="108" t="str">
        <f>IF(COUNTA('Přehled partnerů'!C74:D74)&lt;&gt;2,"",IF('Přehled partnerů'!N74="ANO",'Přehled partnerů'!D74,""))</f>
        <v/>
      </c>
      <c r="E74" s="21" t="str">
        <f t="shared" si="4"/>
        <v/>
      </c>
      <c r="F74" s="114" t="str">
        <f t="shared" si="5"/>
        <v/>
      </c>
      <c r="G74" s="125">
        <v>0</v>
      </c>
      <c r="H74" s="126">
        <v>0</v>
      </c>
      <c r="I74" s="126">
        <v>0</v>
      </c>
      <c r="J74" s="126">
        <v>0</v>
      </c>
      <c r="K74" s="16">
        <v>0</v>
      </c>
      <c r="L74" s="16">
        <v>0</v>
      </c>
      <c r="M74" s="20">
        <v>0</v>
      </c>
      <c r="N74" s="58" t="str">
        <f t="shared" si="6"/>
        <v/>
      </c>
      <c r="O74" s="267">
        <f>IF('Rozpočet + Žádosti o změnu'!$ER$2="ano",'Rozpočet + Žádosti o změnu'!EL74,IF('Rozpočet + Žádosti o změnu'!$EF$2="ano",'Rozpočet + Žádosti o změnu'!DZ74,IF('Rozpočet + Žádosti o změnu'!$DT$2="ano",'Rozpočet + Žádosti o změnu'!DN74,IF('Rozpočet + Žádosti o změnu'!$DH$2="ano",'Rozpočet + Žádosti o změnu'!DB74,IF('Rozpočet + Žádosti o změnu'!$CV$2="ano",'Rozpočet + Žádosti o změnu'!CP74,IF('Rozpočet + Žádosti o změnu'!$CJ$2="ano",'Rozpočet + Žádosti o změnu'!CD74,IF('Rozpočet + Žádosti o změnu'!$BX$2="ano",'Rozpočet + Žádosti o změnu'!BR74,IF('Rozpočet + Žádosti o změnu'!$BL$2="ano",'Rozpočet + Žádosti o změnu'!BF74,IF('Rozpočet + Žádosti o změnu'!$AZ$2="ano",'Rozpočet + Žádosti o změnu'!AT74,IF('Rozpočet + Žádosti o změnu'!$AN$2="ano",'Rozpočet + Žádosti o změnu'!AH74,'Rozpočet + Žádosti o změnu'!H74))))))))))</f>
        <v>0</v>
      </c>
      <c r="P74" s="267">
        <f>IF('Rozpočet + Žádosti o změnu'!$ER$2="ano",'Rozpočet + Žádosti o změnu'!EM74,IF('Rozpočet + Žádosti o změnu'!$EF$2="ano",'Rozpočet + Žádosti o změnu'!EA74,IF('Rozpočet + Žádosti o změnu'!$DT$2="ano",'Rozpočet + Žádosti o změnu'!DO74,IF('Rozpočet + Žádosti o změnu'!$DH$2="ano",'Rozpočet + Žádosti o změnu'!DC74,IF('Rozpočet + Žádosti o změnu'!$CV$2="ano",'Rozpočet + Žádosti o změnu'!CQ74,IF('Rozpočet + Žádosti o změnu'!$CJ$2="ano",'Rozpočet + Žádosti o změnu'!CE74,IF('Rozpočet + Žádosti o změnu'!$BX$2="ano",'Rozpočet + Žádosti o změnu'!BS74,IF('Rozpočet + Žádosti o změnu'!$BL$2="ano",'Rozpočet + Žádosti o změnu'!BG74,IF('Rozpočet + Žádosti o změnu'!$AZ$2="ano",'Rozpočet + Žádosti o změnu'!AU74,IF('Rozpočet + Žádosti o změnu'!$AN$2="ano",'Rozpočet + Žádosti o změnu'!AI74,'Rozpočet + Žádosti o změnu'!I74))))))))))</f>
        <v>0</v>
      </c>
      <c r="Q74" s="267">
        <f>IF('Rozpočet + Žádosti o změnu'!$ER$2="ano",'Rozpočet + Žádosti o změnu'!EN74,IF('Rozpočet + Žádosti o změnu'!$EF$2="ano",'Rozpočet + Žádosti o změnu'!EB74,IF('Rozpočet + Žádosti o změnu'!$DT$2="ano",'Rozpočet + Žádosti o změnu'!DP74,IF('Rozpočet + Žádosti o změnu'!$DH$2="ano",'Rozpočet + Žádosti o změnu'!DD74,IF('Rozpočet + Žádosti o změnu'!$CV$2="ano",'Rozpočet + Žádosti o změnu'!CR74,IF('Rozpočet + Žádosti o změnu'!$CJ$2="ano",'Rozpočet + Žádosti o změnu'!CF74,IF('Rozpočet + Žádosti o změnu'!$BX$2="ano",'Rozpočet + Žádosti o změnu'!BT74,IF('Rozpočet + Žádosti o změnu'!$BL$2="ano",'Rozpočet + Žádosti o změnu'!BH74,IF('Rozpočet + Žádosti o změnu'!$AZ$2="ano",'Rozpočet + Žádosti o změnu'!AV74,IF('Rozpočet + Žádosti o změnu'!$AN$2="ano",'Rozpočet + Žádosti o změnu'!AJ74,'Rozpočet + Žádosti o změnu'!J74))))))))))</f>
        <v>0</v>
      </c>
      <c r="R74" s="267">
        <f>IF('Rozpočet + Žádosti o změnu'!$ER$2="ano",'Rozpočet + Žádosti o změnu'!EO74,IF('Rozpočet + Žádosti o změnu'!$EF$2="ano",'Rozpočet + Žádosti o změnu'!EC74,IF('Rozpočet + Žádosti o změnu'!$DT$2="ano",'Rozpočet + Žádosti o změnu'!DQ74,IF('Rozpočet + Žádosti o změnu'!$DH$2="ano",'Rozpočet + Žádosti o změnu'!DE74,IF('Rozpočet + Žádosti o změnu'!$CV$2="ano",'Rozpočet + Žádosti o změnu'!CS74,IF('Rozpočet + Žádosti o změnu'!$CJ$2="ano",'Rozpočet + Žádosti o změnu'!CG74,IF('Rozpočet + Žádosti o změnu'!$BX$2="ano",'Rozpočet + Žádosti o změnu'!BU74,IF('Rozpočet + Žádosti o změnu'!$BL$2="ano",'Rozpočet + Žádosti o změnu'!BI74,IF('Rozpočet + Žádosti o změnu'!$AZ$2="ano",'Rozpočet + Žádosti o změnu'!AW74,IF('Rozpočet + Žádosti o změnu'!$AN$2="ano",'Rozpočet + Žádosti o změnu'!AK74,'Rozpočet + Žádosti o změnu'!K74))))))))))</f>
        <v>0</v>
      </c>
      <c r="S74" s="267">
        <f>IF('Rozpočet + Žádosti o změnu'!$ER$2="ano",'Rozpočet + Žádosti o změnu'!EP74,IF('Rozpočet + Žádosti o změnu'!$EF$2="ano",'Rozpočet + Žádosti o změnu'!ED74,IF('Rozpočet + Žádosti o změnu'!$DT$2="ano",'Rozpočet + Žádosti o změnu'!DR74,IF('Rozpočet + Žádosti o změnu'!$DH$2="ano",'Rozpočet + Žádosti o změnu'!DF74,IF('Rozpočet + Žádosti o změnu'!$CV$2="ano",'Rozpočet + Žádosti o změnu'!CT74,IF('Rozpočet + Žádosti o změnu'!$CJ$2="ano",'Rozpočet + Žádosti o změnu'!CH74,IF('Rozpočet + Žádosti o změnu'!$BX$2="ano",'Rozpočet + Žádosti o změnu'!BV74,IF('Rozpočet + Žádosti o změnu'!$BL$2="ano",'Rozpočet + Žádosti o změnu'!BJ74,IF('Rozpočet + Žádosti o změnu'!$AZ$2="ano",'Rozpočet + Žádosti o změnu'!AX74,IF('Rozpočet + Žádosti o změnu'!$AN$2="ano",'Rozpočet + Žádosti o změnu'!AL74,'Rozpočet + Žádosti o změnu'!L74))))))))))</f>
        <v>0</v>
      </c>
      <c r="T74" s="267">
        <f>IF('Rozpočet + Žádosti o změnu'!$ER$2="ano",'Rozpočet + Žádosti o změnu'!EQ74,IF('Rozpočet + Žádosti o změnu'!$EF$2="ano",'Rozpočet + Žádosti o změnu'!EE74,IF('Rozpočet + Žádosti o změnu'!$DT$2="ano",'Rozpočet + Žádosti o změnu'!DS74,IF('Rozpočet + Žádosti o změnu'!$DH$2="ano",'Rozpočet + Žádosti o změnu'!DG74,IF('Rozpočet + Žádosti o změnu'!$CV$2="ano",'Rozpočet + Žádosti o změnu'!CU74,IF('Rozpočet + Žádosti o změnu'!$CJ$2="ano",'Rozpočet + Žádosti o změnu'!CI74,IF('Rozpočet + Žádosti o změnu'!$BX$2="ano",'Rozpočet + Žádosti o změnu'!BW74,IF('Rozpočet + Žádosti o změnu'!$BL$2="ano",'Rozpočet + Žádosti o změnu'!BK74,IF('Rozpočet + Žádosti o změnu'!$AZ$2="ano",'Rozpočet + Žádosti o změnu'!AY74,IF('Rozpočet + Žádosti o změnu'!$AN$2="ano",'Rozpočet + Žádosti o změnu'!AM74,'Rozpočet + Žádosti o změnu'!M74))))))))))</f>
        <v>0</v>
      </c>
      <c r="U74" s="267">
        <f>IF('Rozpočet + Žádosti o změnu'!$ER$2="ano",'Rozpočet + Žádosti o změnu'!ER74,IF('Rozpočet + Žádosti o změnu'!$EF$2="ano",'Rozpočet + Žádosti o změnu'!EF74,IF('Rozpočet + Žádosti o změnu'!$DT$2="ano",'Rozpočet + Žádosti o změnu'!DT74,IF('Rozpočet + Žádosti o změnu'!$DH$2="ano",'Rozpočet + Žádosti o změnu'!DH74,IF('Rozpočet + Žádosti o změnu'!$CV$2="ano",'Rozpočet + Žádosti o změnu'!CV74,IF('Rozpočet + Žádosti o změnu'!$CJ$2="ano",'Rozpočet + Žádosti o změnu'!CJ74,IF('Rozpočet + Žádosti o změnu'!$BX$2="ano",'Rozpočet + Žádosti o změnu'!BX74,IF('Rozpočet + Žádosti o změnu'!$BL$2="ano",'Rozpočet + Žádosti o změnu'!BL74,IF('Rozpočet + Žádosti o změnu'!$AZ$2="ano",'Rozpočet + Žádosti o změnu'!AZ74,IF('Rozpočet + Žádosti o změnu'!$AN$2="ano",'Rozpočet + Žádosti o změnu'!AN74,'Rozpočet + Žádosti o změnu'!N74))))))))))</f>
        <v>0</v>
      </c>
      <c r="W74" s="281">
        <f>IF('ZoR č. 1'!$D74="",0,'ZoR č. 1'!G74)+IF('ZoR č. 2'!$D74="",0,'ZoR č. 2'!G74)+IF('ZoR č. 3'!$D74="",0,'ZoR č. 3'!G74)+IF('ZoR č. 4'!$D74="",0,'ZoR č. 4'!G74)+IF('ZoR č. 5'!$D74="",0,'ZoR č. 5'!G74)+IF('ZoR č. 6'!$D74="",0,'ZoR č. 6'!G74)+IF('ZoR č. 7'!$D74="",0,'ZoR č. 7'!G74)+IF('ZoR č. 8'!$D74="",0,'ZoR č. 8'!G74)+IF('ZoR č. 9'!$D74="",0,'ZoR č. 9'!G74)+IF('ZoR č. 10'!$D74="",0,'ZoR č. 10'!G74)+IF(ZZoR!$D74="",0,ZZoR!G74)</f>
        <v>0</v>
      </c>
      <c r="X74" s="281">
        <f>IF('ZoR č. 1'!$D74="",0,'ZoR č. 1'!H74)+IF('ZoR č. 2'!$D74="",0,'ZoR č. 2'!H74)+IF('ZoR č. 3'!$D74="",0,'ZoR č. 3'!H74)+IF('ZoR č. 4'!$D74="",0,'ZoR č. 4'!H74)+IF('ZoR č. 5'!$D74="",0,'ZoR č. 5'!H74)+IF('ZoR č. 6'!$D74="",0,'ZoR č. 6'!H74)+IF('ZoR č. 7'!$D74="",0,'ZoR č. 7'!H74)+IF('ZoR č. 8'!$D74="",0,'ZoR č. 8'!H74)+IF('ZoR č. 9'!$D74="",0,'ZoR č. 9'!H74)+IF('ZoR č. 10'!$D74="",0,'ZoR č. 10'!H74)+IF(ZZoR!$D74="",0,ZZoR!H74)</f>
        <v>0</v>
      </c>
      <c r="Y74" s="281">
        <f>IF('ZoR č. 1'!$D74="",0,'ZoR č. 1'!I74)+IF('ZoR č. 2'!$D74="",0,'ZoR č. 2'!I74)+IF('ZoR č. 3'!$D74="",0,'ZoR č. 3'!I74)+IF('ZoR č. 4'!$D74="",0,'ZoR č. 4'!I74)+IF('ZoR č. 5'!$D74="",0,'ZoR č. 5'!I74)+IF('ZoR č. 6'!$D74="",0,'ZoR č. 6'!I74)+IF('ZoR č. 7'!$D74="",0,'ZoR č. 7'!I74)+IF('ZoR č. 8'!$D74="",0,'ZoR č. 8'!I74)+IF('ZoR č. 9'!$D74="",0,'ZoR č. 9'!I74)+IF('ZoR č. 10'!$D74="",0,'ZoR č. 10'!I74)+IF(ZZoR!$D74="",0,ZZoR!I74)</f>
        <v>0</v>
      </c>
      <c r="Z74" s="281">
        <f>IF('ZoR č. 1'!$D74="",0,'ZoR č. 1'!J74)+IF('ZoR č. 2'!$D74="",0,'ZoR č. 2'!J74)+IF('ZoR č. 3'!$D74="",0,'ZoR č. 3'!J74)+IF('ZoR č. 4'!$D74="",0,'ZoR č. 4'!J74)+IF('ZoR č. 5'!$D74="",0,'ZoR č. 5'!J74)+IF('ZoR č. 6'!$D74="",0,'ZoR č. 6'!J74)+IF('ZoR č. 7'!$D74="",0,'ZoR č. 7'!J74)+IF('ZoR č. 8'!$D74="",0,'ZoR č. 8'!J74)+IF('ZoR č. 9'!$D74="",0,'ZoR č. 9'!J74)+IF('ZoR č. 10'!$D74="",0,'ZoR č. 10'!J74)+IF(ZZoR!$D74="",0,ZZoR!J74)</f>
        <v>0</v>
      </c>
      <c r="AA74" s="281">
        <f>IF('ZoR č. 1'!$D74="",0,'ZoR č. 1'!K74)+IF('ZoR č. 2'!$D74="",0,'ZoR č. 2'!K74)+IF('ZoR č. 3'!$D74="",0,'ZoR č. 3'!K74)+IF('ZoR č. 4'!$D74="",0,'ZoR č. 4'!K74)+IF('ZoR č. 5'!$D74="",0,'ZoR č. 5'!K74)+IF('ZoR č. 6'!$D74="",0,'ZoR č. 6'!K74)+IF('ZoR č. 7'!$D74="",0,'ZoR č. 7'!K74)+IF('ZoR č. 8'!$D74="",0,'ZoR č. 8'!K74)+IF('ZoR č. 9'!$D74="",0,'ZoR č. 9'!K74)+IF('ZoR č. 10'!$D74="",0,'ZoR č. 10'!K74)+IF(ZZoR!$D74="",0,ZZoR!K74)</f>
        <v>0</v>
      </c>
      <c r="AB74" s="281">
        <f>IF('ZoR č. 1'!$D74="",0,'ZoR č. 1'!L74)+IF('ZoR č. 2'!$D74="",0,'ZoR č. 2'!L74)+IF('ZoR č. 3'!$D74="",0,'ZoR č. 3'!L74)+IF('ZoR č. 4'!$D74="",0,'ZoR č. 4'!L74)+IF('ZoR č. 5'!$D74="",0,'ZoR č. 5'!L74)+IF('ZoR č. 6'!$D74="",0,'ZoR č. 6'!L74)+IF('ZoR č. 7'!$D74="",0,'ZoR č. 7'!L74)+IF('ZoR č. 8'!$D74="",0,'ZoR č. 8'!L74)+IF('ZoR č. 9'!$D74="",0,'ZoR č. 9'!L74)+IF('ZoR č. 10'!$D74="",0,'ZoR č. 10'!L74)+IF(ZZoR!$D74="",0,ZZoR!L74)</f>
        <v>0</v>
      </c>
      <c r="AC74" s="281">
        <f>IF('ZoR č. 1'!$D74="",0,'ZoR č. 1'!M74)+IF('ZoR č. 2'!$D74="",0,'ZoR č. 2'!M74)+IF('ZoR č. 3'!$D74="",0,'ZoR č. 3'!M74)+IF('ZoR č. 4'!$D74="",0,'ZoR č. 4'!M74)+IF('ZoR č. 5'!$D74="",0,'ZoR č. 5'!M74)+IF('ZoR č. 6'!$D74="",0,'ZoR č. 6'!M74)+IF('ZoR č. 7'!$D74="",0,'ZoR č. 7'!M74)+IF('ZoR č. 8'!$D74="",0,'ZoR č. 8'!M74)+IF('ZoR č. 9'!$D74="",0,'ZoR č. 9'!M74)+IF('ZoR č. 10'!$D74="",0,'ZoR č. 10'!M74)+IF(ZZoR!$D74="",0,ZZoR!M74)</f>
        <v>0</v>
      </c>
      <c r="AE74" s="282" t="str">
        <f t="shared" si="7"/>
        <v/>
      </c>
    </row>
    <row r="75" spans="2:31" x14ac:dyDescent="0.25">
      <c r="B75" s="9" t="s">
        <v>208</v>
      </c>
      <c r="C75" s="98" t="str">
        <f>IF(COUNTA('Přehled partnerů'!C75:D75)&lt;&gt;2,"partner neuveden",IF('Přehled partnerů'!N75="ANO",'Přehled partnerů'!C75,"v tomto období nerelevantní"))</f>
        <v>partner neuveden</v>
      </c>
      <c r="D75" s="108" t="str">
        <f>IF(COUNTA('Přehled partnerů'!C75:D75)&lt;&gt;2,"",IF('Přehled partnerů'!N75="ANO",'Přehled partnerů'!D75,""))</f>
        <v/>
      </c>
      <c r="E75" s="21" t="str">
        <f t="shared" si="4"/>
        <v/>
      </c>
      <c r="F75" s="114" t="str">
        <f t="shared" si="5"/>
        <v/>
      </c>
      <c r="G75" s="125">
        <v>0</v>
      </c>
      <c r="H75" s="126">
        <v>0</v>
      </c>
      <c r="I75" s="126">
        <v>0</v>
      </c>
      <c r="J75" s="126">
        <v>0</v>
      </c>
      <c r="K75" s="16">
        <v>0</v>
      </c>
      <c r="L75" s="16">
        <v>0</v>
      </c>
      <c r="M75" s="20">
        <v>0</v>
      </c>
      <c r="N75" s="58" t="str">
        <f t="shared" si="6"/>
        <v/>
      </c>
      <c r="O75" s="267">
        <f>IF('Rozpočet + Žádosti o změnu'!$ER$2="ano",'Rozpočet + Žádosti o změnu'!EL75,IF('Rozpočet + Žádosti o změnu'!$EF$2="ano",'Rozpočet + Žádosti o změnu'!DZ75,IF('Rozpočet + Žádosti o změnu'!$DT$2="ano",'Rozpočet + Žádosti o změnu'!DN75,IF('Rozpočet + Žádosti o změnu'!$DH$2="ano",'Rozpočet + Žádosti o změnu'!DB75,IF('Rozpočet + Žádosti o změnu'!$CV$2="ano",'Rozpočet + Žádosti o změnu'!CP75,IF('Rozpočet + Žádosti o změnu'!$CJ$2="ano",'Rozpočet + Žádosti o změnu'!CD75,IF('Rozpočet + Žádosti o změnu'!$BX$2="ano",'Rozpočet + Žádosti o změnu'!BR75,IF('Rozpočet + Žádosti o změnu'!$BL$2="ano",'Rozpočet + Žádosti o změnu'!BF75,IF('Rozpočet + Žádosti o změnu'!$AZ$2="ano",'Rozpočet + Žádosti o změnu'!AT75,IF('Rozpočet + Žádosti o změnu'!$AN$2="ano",'Rozpočet + Žádosti o změnu'!AH75,'Rozpočet + Žádosti o změnu'!H75))))))))))</f>
        <v>0</v>
      </c>
      <c r="P75" s="267">
        <f>IF('Rozpočet + Žádosti o změnu'!$ER$2="ano",'Rozpočet + Žádosti o změnu'!EM75,IF('Rozpočet + Žádosti o změnu'!$EF$2="ano",'Rozpočet + Žádosti o změnu'!EA75,IF('Rozpočet + Žádosti o změnu'!$DT$2="ano",'Rozpočet + Žádosti o změnu'!DO75,IF('Rozpočet + Žádosti o změnu'!$DH$2="ano",'Rozpočet + Žádosti o změnu'!DC75,IF('Rozpočet + Žádosti o změnu'!$CV$2="ano",'Rozpočet + Žádosti o změnu'!CQ75,IF('Rozpočet + Žádosti o změnu'!$CJ$2="ano",'Rozpočet + Žádosti o změnu'!CE75,IF('Rozpočet + Žádosti o změnu'!$BX$2="ano",'Rozpočet + Žádosti o změnu'!BS75,IF('Rozpočet + Žádosti o změnu'!$BL$2="ano",'Rozpočet + Žádosti o změnu'!BG75,IF('Rozpočet + Žádosti o změnu'!$AZ$2="ano",'Rozpočet + Žádosti o změnu'!AU75,IF('Rozpočet + Žádosti o změnu'!$AN$2="ano",'Rozpočet + Žádosti o změnu'!AI75,'Rozpočet + Žádosti o změnu'!I75))))))))))</f>
        <v>0</v>
      </c>
      <c r="Q75" s="267">
        <f>IF('Rozpočet + Žádosti o změnu'!$ER$2="ano",'Rozpočet + Žádosti o změnu'!EN75,IF('Rozpočet + Žádosti o změnu'!$EF$2="ano",'Rozpočet + Žádosti o změnu'!EB75,IF('Rozpočet + Žádosti o změnu'!$DT$2="ano",'Rozpočet + Žádosti o změnu'!DP75,IF('Rozpočet + Žádosti o změnu'!$DH$2="ano",'Rozpočet + Žádosti o změnu'!DD75,IF('Rozpočet + Žádosti o změnu'!$CV$2="ano",'Rozpočet + Žádosti o změnu'!CR75,IF('Rozpočet + Žádosti o změnu'!$CJ$2="ano",'Rozpočet + Žádosti o změnu'!CF75,IF('Rozpočet + Žádosti o změnu'!$BX$2="ano",'Rozpočet + Žádosti o změnu'!BT75,IF('Rozpočet + Žádosti o změnu'!$BL$2="ano",'Rozpočet + Žádosti o změnu'!BH75,IF('Rozpočet + Žádosti o změnu'!$AZ$2="ano",'Rozpočet + Žádosti o změnu'!AV75,IF('Rozpočet + Žádosti o změnu'!$AN$2="ano",'Rozpočet + Žádosti o změnu'!AJ75,'Rozpočet + Žádosti o změnu'!J75))))))))))</f>
        <v>0</v>
      </c>
      <c r="R75" s="267">
        <f>IF('Rozpočet + Žádosti o změnu'!$ER$2="ano",'Rozpočet + Žádosti o změnu'!EO75,IF('Rozpočet + Žádosti o změnu'!$EF$2="ano",'Rozpočet + Žádosti o změnu'!EC75,IF('Rozpočet + Žádosti o změnu'!$DT$2="ano",'Rozpočet + Žádosti o změnu'!DQ75,IF('Rozpočet + Žádosti o změnu'!$DH$2="ano",'Rozpočet + Žádosti o změnu'!DE75,IF('Rozpočet + Žádosti o změnu'!$CV$2="ano",'Rozpočet + Žádosti o změnu'!CS75,IF('Rozpočet + Žádosti o změnu'!$CJ$2="ano",'Rozpočet + Žádosti o změnu'!CG75,IF('Rozpočet + Žádosti o změnu'!$BX$2="ano",'Rozpočet + Žádosti o změnu'!BU75,IF('Rozpočet + Žádosti o změnu'!$BL$2="ano",'Rozpočet + Žádosti o změnu'!BI75,IF('Rozpočet + Žádosti o změnu'!$AZ$2="ano",'Rozpočet + Žádosti o změnu'!AW75,IF('Rozpočet + Žádosti o změnu'!$AN$2="ano",'Rozpočet + Žádosti o změnu'!AK75,'Rozpočet + Žádosti o změnu'!K75))))))))))</f>
        <v>0</v>
      </c>
      <c r="S75" s="267">
        <f>IF('Rozpočet + Žádosti o změnu'!$ER$2="ano",'Rozpočet + Žádosti o změnu'!EP75,IF('Rozpočet + Žádosti o změnu'!$EF$2="ano",'Rozpočet + Žádosti o změnu'!ED75,IF('Rozpočet + Žádosti o změnu'!$DT$2="ano",'Rozpočet + Žádosti o změnu'!DR75,IF('Rozpočet + Žádosti o změnu'!$DH$2="ano",'Rozpočet + Žádosti o změnu'!DF75,IF('Rozpočet + Žádosti o změnu'!$CV$2="ano",'Rozpočet + Žádosti o změnu'!CT75,IF('Rozpočet + Žádosti o změnu'!$CJ$2="ano",'Rozpočet + Žádosti o změnu'!CH75,IF('Rozpočet + Žádosti o změnu'!$BX$2="ano",'Rozpočet + Žádosti o změnu'!BV75,IF('Rozpočet + Žádosti o změnu'!$BL$2="ano",'Rozpočet + Žádosti o změnu'!BJ75,IF('Rozpočet + Žádosti o změnu'!$AZ$2="ano",'Rozpočet + Žádosti o změnu'!AX75,IF('Rozpočet + Žádosti o změnu'!$AN$2="ano",'Rozpočet + Žádosti o změnu'!AL75,'Rozpočet + Žádosti o změnu'!L75))))))))))</f>
        <v>0</v>
      </c>
      <c r="T75" s="267">
        <f>IF('Rozpočet + Žádosti o změnu'!$ER$2="ano",'Rozpočet + Žádosti o změnu'!EQ75,IF('Rozpočet + Žádosti o změnu'!$EF$2="ano",'Rozpočet + Žádosti o změnu'!EE75,IF('Rozpočet + Žádosti o změnu'!$DT$2="ano",'Rozpočet + Žádosti o změnu'!DS75,IF('Rozpočet + Žádosti o změnu'!$DH$2="ano",'Rozpočet + Žádosti o změnu'!DG75,IF('Rozpočet + Žádosti o změnu'!$CV$2="ano",'Rozpočet + Žádosti o změnu'!CU75,IF('Rozpočet + Žádosti o změnu'!$CJ$2="ano",'Rozpočet + Žádosti o změnu'!CI75,IF('Rozpočet + Žádosti o změnu'!$BX$2="ano",'Rozpočet + Žádosti o změnu'!BW75,IF('Rozpočet + Žádosti o změnu'!$BL$2="ano",'Rozpočet + Žádosti o změnu'!BK75,IF('Rozpočet + Žádosti o změnu'!$AZ$2="ano",'Rozpočet + Žádosti o změnu'!AY75,IF('Rozpočet + Žádosti o změnu'!$AN$2="ano",'Rozpočet + Žádosti o změnu'!AM75,'Rozpočet + Žádosti o změnu'!M75))))))))))</f>
        <v>0</v>
      </c>
      <c r="U75" s="267">
        <f>IF('Rozpočet + Žádosti o změnu'!$ER$2="ano",'Rozpočet + Žádosti o změnu'!ER75,IF('Rozpočet + Žádosti o změnu'!$EF$2="ano",'Rozpočet + Žádosti o změnu'!EF75,IF('Rozpočet + Žádosti o změnu'!$DT$2="ano",'Rozpočet + Žádosti o změnu'!DT75,IF('Rozpočet + Žádosti o změnu'!$DH$2="ano",'Rozpočet + Žádosti o změnu'!DH75,IF('Rozpočet + Žádosti o změnu'!$CV$2="ano",'Rozpočet + Žádosti o změnu'!CV75,IF('Rozpočet + Žádosti o změnu'!$CJ$2="ano",'Rozpočet + Žádosti o změnu'!CJ75,IF('Rozpočet + Žádosti o změnu'!$BX$2="ano",'Rozpočet + Žádosti o změnu'!BX75,IF('Rozpočet + Žádosti o změnu'!$BL$2="ano",'Rozpočet + Žádosti o změnu'!BL75,IF('Rozpočet + Žádosti o změnu'!$AZ$2="ano",'Rozpočet + Žádosti o změnu'!AZ75,IF('Rozpočet + Žádosti o změnu'!$AN$2="ano",'Rozpočet + Žádosti o změnu'!AN75,'Rozpočet + Žádosti o změnu'!N75))))))))))</f>
        <v>0</v>
      </c>
      <c r="W75" s="281">
        <f>IF('ZoR č. 1'!$D75="",0,'ZoR č. 1'!G75)+IF('ZoR č. 2'!$D75="",0,'ZoR č. 2'!G75)+IF('ZoR č. 3'!$D75="",0,'ZoR č. 3'!G75)+IF('ZoR č. 4'!$D75="",0,'ZoR č. 4'!G75)+IF('ZoR č. 5'!$D75="",0,'ZoR č. 5'!G75)+IF('ZoR č. 6'!$D75="",0,'ZoR č. 6'!G75)+IF('ZoR č. 7'!$D75="",0,'ZoR č. 7'!G75)+IF('ZoR č. 8'!$D75="",0,'ZoR č. 8'!G75)+IF('ZoR č. 9'!$D75="",0,'ZoR č. 9'!G75)+IF('ZoR č. 10'!$D75="",0,'ZoR č. 10'!G75)+IF(ZZoR!$D75="",0,ZZoR!G75)</f>
        <v>0</v>
      </c>
      <c r="X75" s="281">
        <f>IF('ZoR č. 1'!$D75="",0,'ZoR č. 1'!H75)+IF('ZoR č. 2'!$D75="",0,'ZoR č. 2'!H75)+IF('ZoR č. 3'!$D75="",0,'ZoR č. 3'!H75)+IF('ZoR č. 4'!$D75="",0,'ZoR č. 4'!H75)+IF('ZoR č. 5'!$D75="",0,'ZoR č. 5'!H75)+IF('ZoR č. 6'!$D75="",0,'ZoR č. 6'!H75)+IF('ZoR č. 7'!$D75="",0,'ZoR č. 7'!H75)+IF('ZoR č. 8'!$D75="",0,'ZoR č. 8'!H75)+IF('ZoR č. 9'!$D75="",0,'ZoR č. 9'!H75)+IF('ZoR č. 10'!$D75="",0,'ZoR č. 10'!H75)+IF(ZZoR!$D75="",0,ZZoR!H75)</f>
        <v>0</v>
      </c>
      <c r="Y75" s="281">
        <f>IF('ZoR č. 1'!$D75="",0,'ZoR č. 1'!I75)+IF('ZoR č. 2'!$D75="",0,'ZoR č. 2'!I75)+IF('ZoR č. 3'!$D75="",0,'ZoR č. 3'!I75)+IF('ZoR č. 4'!$D75="",0,'ZoR č. 4'!I75)+IF('ZoR č. 5'!$D75="",0,'ZoR č. 5'!I75)+IF('ZoR č. 6'!$D75="",0,'ZoR č. 6'!I75)+IF('ZoR č. 7'!$D75="",0,'ZoR č. 7'!I75)+IF('ZoR č. 8'!$D75="",0,'ZoR č. 8'!I75)+IF('ZoR č. 9'!$D75="",0,'ZoR č. 9'!I75)+IF('ZoR č. 10'!$D75="",0,'ZoR č. 10'!I75)+IF(ZZoR!$D75="",0,ZZoR!I75)</f>
        <v>0</v>
      </c>
      <c r="Z75" s="281">
        <f>IF('ZoR č. 1'!$D75="",0,'ZoR č. 1'!J75)+IF('ZoR č. 2'!$D75="",0,'ZoR č. 2'!J75)+IF('ZoR č. 3'!$D75="",0,'ZoR č. 3'!J75)+IF('ZoR č. 4'!$D75="",0,'ZoR č. 4'!J75)+IF('ZoR č. 5'!$D75="",0,'ZoR č. 5'!J75)+IF('ZoR č. 6'!$D75="",0,'ZoR č. 6'!J75)+IF('ZoR č. 7'!$D75="",0,'ZoR č. 7'!J75)+IF('ZoR č. 8'!$D75="",0,'ZoR č. 8'!J75)+IF('ZoR č. 9'!$D75="",0,'ZoR č. 9'!J75)+IF('ZoR č. 10'!$D75="",0,'ZoR č. 10'!J75)+IF(ZZoR!$D75="",0,ZZoR!J75)</f>
        <v>0</v>
      </c>
      <c r="AA75" s="281">
        <f>IF('ZoR č. 1'!$D75="",0,'ZoR č. 1'!K75)+IF('ZoR č. 2'!$D75="",0,'ZoR č. 2'!K75)+IF('ZoR č. 3'!$D75="",0,'ZoR č. 3'!K75)+IF('ZoR č. 4'!$D75="",0,'ZoR č. 4'!K75)+IF('ZoR č. 5'!$D75="",0,'ZoR č. 5'!K75)+IF('ZoR č. 6'!$D75="",0,'ZoR č. 6'!K75)+IF('ZoR č. 7'!$D75="",0,'ZoR č. 7'!K75)+IF('ZoR č. 8'!$D75="",0,'ZoR č. 8'!K75)+IF('ZoR č. 9'!$D75="",0,'ZoR č. 9'!K75)+IF('ZoR č. 10'!$D75="",0,'ZoR č. 10'!K75)+IF(ZZoR!$D75="",0,ZZoR!K75)</f>
        <v>0</v>
      </c>
      <c r="AB75" s="281">
        <f>IF('ZoR č. 1'!$D75="",0,'ZoR č. 1'!L75)+IF('ZoR č. 2'!$D75="",0,'ZoR č. 2'!L75)+IF('ZoR č. 3'!$D75="",0,'ZoR č. 3'!L75)+IF('ZoR č. 4'!$D75="",0,'ZoR č. 4'!L75)+IF('ZoR č. 5'!$D75="",0,'ZoR č. 5'!L75)+IF('ZoR č. 6'!$D75="",0,'ZoR č. 6'!L75)+IF('ZoR č. 7'!$D75="",0,'ZoR č. 7'!L75)+IF('ZoR č. 8'!$D75="",0,'ZoR č. 8'!L75)+IF('ZoR č. 9'!$D75="",0,'ZoR č. 9'!L75)+IF('ZoR č. 10'!$D75="",0,'ZoR č. 10'!L75)+IF(ZZoR!$D75="",0,ZZoR!L75)</f>
        <v>0</v>
      </c>
      <c r="AC75" s="281">
        <f>IF('ZoR č. 1'!$D75="",0,'ZoR č. 1'!M75)+IF('ZoR č. 2'!$D75="",0,'ZoR č. 2'!M75)+IF('ZoR č. 3'!$D75="",0,'ZoR č. 3'!M75)+IF('ZoR č. 4'!$D75="",0,'ZoR č. 4'!M75)+IF('ZoR č. 5'!$D75="",0,'ZoR č. 5'!M75)+IF('ZoR č. 6'!$D75="",0,'ZoR č. 6'!M75)+IF('ZoR č. 7'!$D75="",0,'ZoR č. 7'!M75)+IF('ZoR č. 8'!$D75="",0,'ZoR č. 8'!M75)+IF('ZoR č. 9'!$D75="",0,'ZoR č. 9'!M75)+IF('ZoR č. 10'!$D75="",0,'ZoR č. 10'!M75)+IF(ZZoR!$D75="",0,ZZoR!M75)</f>
        <v>0</v>
      </c>
      <c r="AE75" s="282" t="str">
        <f t="shared" si="7"/>
        <v/>
      </c>
    </row>
    <row r="76" spans="2:31" x14ac:dyDescent="0.25">
      <c r="B76" s="9" t="s">
        <v>209</v>
      </c>
      <c r="C76" s="98" t="str">
        <f>IF(COUNTA('Přehled partnerů'!C76:D76)&lt;&gt;2,"partner neuveden",IF('Přehled partnerů'!N76="ANO",'Přehled partnerů'!C76,"v tomto období nerelevantní"))</f>
        <v>partner neuveden</v>
      </c>
      <c r="D76" s="108" t="str">
        <f>IF(COUNTA('Přehled partnerů'!C76:D76)&lt;&gt;2,"",IF('Přehled partnerů'!N76="ANO",'Přehled partnerů'!D76,""))</f>
        <v/>
      </c>
      <c r="E76" s="21" t="str">
        <f t="shared" si="4"/>
        <v/>
      </c>
      <c r="F76" s="114" t="str">
        <f t="shared" si="5"/>
        <v/>
      </c>
      <c r="G76" s="125">
        <v>0</v>
      </c>
      <c r="H76" s="126">
        <v>0</v>
      </c>
      <c r="I76" s="126">
        <v>0</v>
      </c>
      <c r="J76" s="126">
        <v>0</v>
      </c>
      <c r="K76" s="16">
        <v>0</v>
      </c>
      <c r="L76" s="16">
        <v>0</v>
      </c>
      <c r="M76" s="20">
        <v>0</v>
      </c>
      <c r="N76" s="58" t="str">
        <f t="shared" si="6"/>
        <v/>
      </c>
      <c r="O76" s="267">
        <f>IF('Rozpočet + Žádosti o změnu'!$ER$2="ano",'Rozpočet + Žádosti o změnu'!EL76,IF('Rozpočet + Žádosti o změnu'!$EF$2="ano",'Rozpočet + Žádosti o změnu'!DZ76,IF('Rozpočet + Žádosti o změnu'!$DT$2="ano",'Rozpočet + Žádosti o změnu'!DN76,IF('Rozpočet + Žádosti o změnu'!$DH$2="ano",'Rozpočet + Žádosti o změnu'!DB76,IF('Rozpočet + Žádosti o změnu'!$CV$2="ano",'Rozpočet + Žádosti o změnu'!CP76,IF('Rozpočet + Žádosti o změnu'!$CJ$2="ano",'Rozpočet + Žádosti o změnu'!CD76,IF('Rozpočet + Žádosti o změnu'!$BX$2="ano",'Rozpočet + Žádosti o změnu'!BR76,IF('Rozpočet + Žádosti o změnu'!$BL$2="ano",'Rozpočet + Žádosti o změnu'!BF76,IF('Rozpočet + Žádosti o změnu'!$AZ$2="ano",'Rozpočet + Žádosti o změnu'!AT76,IF('Rozpočet + Žádosti o změnu'!$AN$2="ano",'Rozpočet + Žádosti o změnu'!AH76,'Rozpočet + Žádosti o změnu'!H76))))))))))</f>
        <v>0</v>
      </c>
      <c r="P76" s="267">
        <f>IF('Rozpočet + Žádosti o změnu'!$ER$2="ano",'Rozpočet + Žádosti o změnu'!EM76,IF('Rozpočet + Žádosti o změnu'!$EF$2="ano",'Rozpočet + Žádosti o změnu'!EA76,IF('Rozpočet + Žádosti o změnu'!$DT$2="ano",'Rozpočet + Žádosti o změnu'!DO76,IF('Rozpočet + Žádosti o změnu'!$DH$2="ano",'Rozpočet + Žádosti o změnu'!DC76,IF('Rozpočet + Žádosti o změnu'!$CV$2="ano",'Rozpočet + Žádosti o změnu'!CQ76,IF('Rozpočet + Žádosti o změnu'!$CJ$2="ano",'Rozpočet + Žádosti o změnu'!CE76,IF('Rozpočet + Žádosti o změnu'!$BX$2="ano",'Rozpočet + Žádosti o změnu'!BS76,IF('Rozpočet + Žádosti o změnu'!$BL$2="ano",'Rozpočet + Žádosti o změnu'!BG76,IF('Rozpočet + Žádosti o změnu'!$AZ$2="ano",'Rozpočet + Žádosti o změnu'!AU76,IF('Rozpočet + Žádosti o změnu'!$AN$2="ano",'Rozpočet + Žádosti o změnu'!AI76,'Rozpočet + Žádosti o změnu'!I76))))))))))</f>
        <v>0</v>
      </c>
      <c r="Q76" s="267">
        <f>IF('Rozpočet + Žádosti o změnu'!$ER$2="ano",'Rozpočet + Žádosti o změnu'!EN76,IF('Rozpočet + Žádosti o změnu'!$EF$2="ano",'Rozpočet + Žádosti o změnu'!EB76,IF('Rozpočet + Žádosti o změnu'!$DT$2="ano",'Rozpočet + Žádosti o změnu'!DP76,IF('Rozpočet + Žádosti o změnu'!$DH$2="ano",'Rozpočet + Žádosti o změnu'!DD76,IF('Rozpočet + Žádosti o změnu'!$CV$2="ano",'Rozpočet + Žádosti o změnu'!CR76,IF('Rozpočet + Žádosti o změnu'!$CJ$2="ano",'Rozpočet + Žádosti o změnu'!CF76,IF('Rozpočet + Žádosti o změnu'!$BX$2="ano",'Rozpočet + Žádosti o změnu'!BT76,IF('Rozpočet + Žádosti o změnu'!$BL$2="ano",'Rozpočet + Žádosti o změnu'!BH76,IF('Rozpočet + Žádosti o změnu'!$AZ$2="ano",'Rozpočet + Žádosti o změnu'!AV76,IF('Rozpočet + Žádosti o změnu'!$AN$2="ano",'Rozpočet + Žádosti o změnu'!AJ76,'Rozpočet + Žádosti o změnu'!J76))))))))))</f>
        <v>0</v>
      </c>
      <c r="R76" s="267">
        <f>IF('Rozpočet + Žádosti o změnu'!$ER$2="ano",'Rozpočet + Žádosti o změnu'!EO76,IF('Rozpočet + Žádosti o změnu'!$EF$2="ano",'Rozpočet + Žádosti o změnu'!EC76,IF('Rozpočet + Žádosti o změnu'!$DT$2="ano",'Rozpočet + Žádosti o změnu'!DQ76,IF('Rozpočet + Žádosti o změnu'!$DH$2="ano",'Rozpočet + Žádosti o změnu'!DE76,IF('Rozpočet + Žádosti o změnu'!$CV$2="ano",'Rozpočet + Žádosti o změnu'!CS76,IF('Rozpočet + Žádosti o změnu'!$CJ$2="ano",'Rozpočet + Žádosti o změnu'!CG76,IF('Rozpočet + Žádosti o změnu'!$BX$2="ano",'Rozpočet + Žádosti o změnu'!BU76,IF('Rozpočet + Žádosti o změnu'!$BL$2="ano",'Rozpočet + Žádosti o změnu'!BI76,IF('Rozpočet + Žádosti o změnu'!$AZ$2="ano",'Rozpočet + Žádosti o změnu'!AW76,IF('Rozpočet + Žádosti o změnu'!$AN$2="ano",'Rozpočet + Žádosti o změnu'!AK76,'Rozpočet + Žádosti o změnu'!K76))))))))))</f>
        <v>0</v>
      </c>
      <c r="S76" s="267">
        <f>IF('Rozpočet + Žádosti o změnu'!$ER$2="ano",'Rozpočet + Žádosti o změnu'!EP76,IF('Rozpočet + Žádosti o změnu'!$EF$2="ano",'Rozpočet + Žádosti o změnu'!ED76,IF('Rozpočet + Žádosti o změnu'!$DT$2="ano",'Rozpočet + Žádosti o změnu'!DR76,IF('Rozpočet + Žádosti o změnu'!$DH$2="ano",'Rozpočet + Žádosti o změnu'!DF76,IF('Rozpočet + Žádosti o změnu'!$CV$2="ano",'Rozpočet + Žádosti o změnu'!CT76,IF('Rozpočet + Žádosti o změnu'!$CJ$2="ano",'Rozpočet + Žádosti o změnu'!CH76,IF('Rozpočet + Žádosti o změnu'!$BX$2="ano",'Rozpočet + Žádosti o změnu'!BV76,IF('Rozpočet + Žádosti o změnu'!$BL$2="ano",'Rozpočet + Žádosti o změnu'!BJ76,IF('Rozpočet + Žádosti o změnu'!$AZ$2="ano",'Rozpočet + Žádosti o změnu'!AX76,IF('Rozpočet + Žádosti o změnu'!$AN$2="ano",'Rozpočet + Žádosti o změnu'!AL76,'Rozpočet + Žádosti o změnu'!L76))))))))))</f>
        <v>0</v>
      </c>
      <c r="T76" s="267">
        <f>IF('Rozpočet + Žádosti o změnu'!$ER$2="ano",'Rozpočet + Žádosti o změnu'!EQ76,IF('Rozpočet + Žádosti o změnu'!$EF$2="ano",'Rozpočet + Žádosti o změnu'!EE76,IF('Rozpočet + Žádosti o změnu'!$DT$2="ano",'Rozpočet + Žádosti o změnu'!DS76,IF('Rozpočet + Žádosti o změnu'!$DH$2="ano",'Rozpočet + Žádosti o změnu'!DG76,IF('Rozpočet + Žádosti o změnu'!$CV$2="ano",'Rozpočet + Žádosti o změnu'!CU76,IF('Rozpočet + Žádosti o změnu'!$CJ$2="ano",'Rozpočet + Žádosti o změnu'!CI76,IF('Rozpočet + Žádosti o změnu'!$BX$2="ano",'Rozpočet + Žádosti o změnu'!BW76,IF('Rozpočet + Žádosti o změnu'!$BL$2="ano",'Rozpočet + Žádosti o změnu'!BK76,IF('Rozpočet + Žádosti o změnu'!$AZ$2="ano",'Rozpočet + Žádosti o změnu'!AY76,IF('Rozpočet + Žádosti o změnu'!$AN$2="ano",'Rozpočet + Žádosti o změnu'!AM76,'Rozpočet + Žádosti o změnu'!M76))))))))))</f>
        <v>0</v>
      </c>
      <c r="U76" s="267">
        <f>IF('Rozpočet + Žádosti o změnu'!$ER$2="ano",'Rozpočet + Žádosti o změnu'!ER76,IF('Rozpočet + Žádosti o změnu'!$EF$2="ano",'Rozpočet + Žádosti o změnu'!EF76,IF('Rozpočet + Žádosti o změnu'!$DT$2="ano",'Rozpočet + Žádosti o změnu'!DT76,IF('Rozpočet + Žádosti o změnu'!$DH$2="ano",'Rozpočet + Žádosti o změnu'!DH76,IF('Rozpočet + Žádosti o změnu'!$CV$2="ano",'Rozpočet + Žádosti o změnu'!CV76,IF('Rozpočet + Žádosti o změnu'!$CJ$2="ano",'Rozpočet + Žádosti o změnu'!CJ76,IF('Rozpočet + Žádosti o změnu'!$BX$2="ano",'Rozpočet + Žádosti o změnu'!BX76,IF('Rozpočet + Žádosti o změnu'!$BL$2="ano",'Rozpočet + Žádosti o změnu'!BL76,IF('Rozpočet + Žádosti o změnu'!$AZ$2="ano",'Rozpočet + Žádosti o změnu'!AZ76,IF('Rozpočet + Žádosti o změnu'!$AN$2="ano",'Rozpočet + Žádosti o změnu'!AN76,'Rozpočet + Žádosti o změnu'!N76))))))))))</f>
        <v>0</v>
      </c>
      <c r="W76" s="281">
        <f>IF('ZoR č. 1'!$D76="",0,'ZoR č. 1'!G76)+IF('ZoR č. 2'!$D76="",0,'ZoR č. 2'!G76)+IF('ZoR č. 3'!$D76="",0,'ZoR č. 3'!G76)+IF('ZoR č. 4'!$D76="",0,'ZoR č. 4'!G76)+IF('ZoR č. 5'!$D76="",0,'ZoR č. 5'!G76)+IF('ZoR č. 6'!$D76="",0,'ZoR č. 6'!G76)+IF('ZoR č. 7'!$D76="",0,'ZoR č. 7'!G76)+IF('ZoR č. 8'!$D76="",0,'ZoR č. 8'!G76)+IF('ZoR č. 9'!$D76="",0,'ZoR č. 9'!G76)+IF('ZoR č. 10'!$D76="",0,'ZoR č. 10'!G76)+IF(ZZoR!$D76="",0,ZZoR!G76)</f>
        <v>0</v>
      </c>
      <c r="X76" s="281">
        <f>IF('ZoR č. 1'!$D76="",0,'ZoR č. 1'!H76)+IF('ZoR č. 2'!$D76="",0,'ZoR č. 2'!H76)+IF('ZoR č. 3'!$D76="",0,'ZoR č. 3'!H76)+IF('ZoR č. 4'!$D76="",0,'ZoR č. 4'!H76)+IF('ZoR č. 5'!$D76="",0,'ZoR č. 5'!H76)+IF('ZoR č. 6'!$D76="",0,'ZoR č. 6'!H76)+IF('ZoR č. 7'!$D76="",0,'ZoR č. 7'!H76)+IF('ZoR č. 8'!$D76="",0,'ZoR č. 8'!H76)+IF('ZoR č. 9'!$D76="",0,'ZoR č. 9'!H76)+IF('ZoR č. 10'!$D76="",0,'ZoR č. 10'!H76)+IF(ZZoR!$D76="",0,ZZoR!H76)</f>
        <v>0</v>
      </c>
      <c r="Y76" s="281">
        <f>IF('ZoR č. 1'!$D76="",0,'ZoR č. 1'!I76)+IF('ZoR č. 2'!$D76="",0,'ZoR č. 2'!I76)+IF('ZoR č. 3'!$D76="",0,'ZoR č. 3'!I76)+IF('ZoR č. 4'!$D76="",0,'ZoR č. 4'!I76)+IF('ZoR č. 5'!$D76="",0,'ZoR č. 5'!I76)+IF('ZoR č. 6'!$D76="",0,'ZoR č. 6'!I76)+IF('ZoR č. 7'!$D76="",0,'ZoR č. 7'!I76)+IF('ZoR č. 8'!$D76="",0,'ZoR č. 8'!I76)+IF('ZoR č. 9'!$D76="",0,'ZoR č. 9'!I76)+IF('ZoR č. 10'!$D76="",0,'ZoR č. 10'!I76)+IF(ZZoR!$D76="",0,ZZoR!I76)</f>
        <v>0</v>
      </c>
      <c r="Z76" s="281">
        <f>IF('ZoR č. 1'!$D76="",0,'ZoR č. 1'!J76)+IF('ZoR č. 2'!$D76="",0,'ZoR č. 2'!J76)+IF('ZoR č. 3'!$D76="",0,'ZoR č. 3'!J76)+IF('ZoR č. 4'!$D76="",0,'ZoR č. 4'!J76)+IF('ZoR č. 5'!$D76="",0,'ZoR č. 5'!J76)+IF('ZoR č. 6'!$D76="",0,'ZoR č. 6'!J76)+IF('ZoR č. 7'!$D76="",0,'ZoR č. 7'!J76)+IF('ZoR č. 8'!$D76="",0,'ZoR č. 8'!J76)+IF('ZoR č. 9'!$D76="",0,'ZoR č. 9'!J76)+IF('ZoR č. 10'!$D76="",0,'ZoR č. 10'!J76)+IF(ZZoR!$D76="",0,ZZoR!J76)</f>
        <v>0</v>
      </c>
      <c r="AA76" s="281">
        <f>IF('ZoR č. 1'!$D76="",0,'ZoR č. 1'!K76)+IF('ZoR č. 2'!$D76="",0,'ZoR č. 2'!K76)+IF('ZoR č. 3'!$D76="",0,'ZoR č. 3'!K76)+IF('ZoR č. 4'!$D76="",0,'ZoR č. 4'!K76)+IF('ZoR č. 5'!$D76="",0,'ZoR č. 5'!K76)+IF('ZoR č. 6'!$D76="",0,'ZoR č. 6'!K76)+IF('ZoR č. 7'!$D76="",0,'ZoR č. 7'!K76)+IF('ZoR č. 8'!$D76="",0,'ZoR č. 8'!K76)+IF('ZoR č. 9'!$D76="",0,'ZoR č. 9'!K76)+IF('ZoR č. 10'!$D76="",0,'ZoR č. 10'!K76)+IF(ZZoR!$D76="",0,ZZoR!K76)</f>
        <v>0</v>
      </c>
      <c r="AB76" s="281">
        <f>IF('ZoR č. 1'!$D76="",0,'ZoR č. 1'!L76)+IF('ZoR č. 2'!$D76="",0,'ZoR č. 2'!L76)+IF('ZoR č. 3'!$D76="",0,'ZoR č. 3'!L76)+IF('ZoR č. 4'!$D76="",0,'ZoR č. 4'!L76)+IF('ZoR č. 5'!$D76="",0,'ZoR č. 5'!L76)+IF('ZoR č. 6'!$D76="",0,'ZoR č. 6'!L76)+IF('ZoR č. 7'!$D76="",0,'ZoR č. 7'!L76)+IF('ZoR č. 8'!$D76="",0,'ZoR č. 8'!L76)+IF('ZoR č. 9'!$D76="",0,'ZoR č. 9'!L76)+IF('ZoR č. 10'!$D76="",0,'ZoR č. 10'!L76)+IF(ZZoR!$D76="",0,ZZoR!L76)</f>
        <v>0</v>
      </c>
      <c r="AC76" s="281">
        <f>IF('ZoR č. 1'!$D76="",0,'ZoR č. 1'!M76)+IF('ZoR č. 2'!$D76="",0,'ZoR č. 2'!M76)+IF('ZoR č. 3'!$D76="",0,'ZoR č. 3'!M76)+IF('ZoR č. 4'!$D76="",0,'ZoR č. 4'!M76)+IF('ZoR č. 5'!$D76="",0,'ZoR č. 5'!M76)+IF('ZoR č. 6'!$D76="",0,'ZoR č. 6'!M76)+IF('ZoR č. 7'!$D76="",0,'ZoR č. 7'!M76)+IF('ZoR č. 8'!$D76="",0,'ZoR č. 8'!M76)+IF('ZoR č. 9'!$D76="",0,'ZoR č. 9'!M76)+IF('ZoR č. 10'!$D76="",0,'ZoR č. 10'!M76)+IF(ZZoR!$D76="",0,ZZoR!M76)</f>
        <v>0</v>
      </c>
      <c r="AE76" s="282" t="str">
        <f t="shared" si="7"/>
        <v/>
      </c>
    </row>
    <row r="77" spans="2:31" x14ac:dyDescent="0.25">
      <c r="B77" s="9" t="s">
        <v>210</v>
      </c>
      <c r="C77" s="98" t="str">
        <f>IF(COUNTA('Přehled partnerů'!C77:D77)&lt;&gt;2,"partner neuveden",IF('Přehled partnerů'!N77="ANO",'Přehled partnerů'!C77,"v tomto období nerelevantní"))</f>
        <v>partner neuveden</v>
      </c>
      <c r="D77" s="108" t="str">
        <f>IF(COUNTA('Přehled partnerů'!C77:D77)&lt;&gt;2,"",IF('Přehled partnerů'!N77="ANO",'Přehled partnerů'!D77,""))</f>
        <v/>
      </c>
      <c r="E77" s="21" t="str">
        <f t="shared" si="4"/>
        <v/>
      </c>
      <c r="F77" s="114" t="str">
        <f t="shared" si="5"/>
        <v/>
      </c>
      <c r="G77" s="125">
        <v>0</v>
      </c>
      <c r="H77" s="126">
        <v>0</v>
      </c>
      <c r="I77" s="126">
        <v>0</v>
      </c>
      <c r="J77" s="126">
        <v>0</v>
      </c>
      <c r="K77" s="16">
        <v>0</v>
      </c>
      <c r="L77" s="16">
        <v>0</v>
      </c>
      <c r="M77" s="20">
        <v>0</v>
      </c>
      <c r="N77" s="58" t="str">
        <f t="shared" si="6"/>
        <v/>
      </c>
      <c r="O77" s="267">
        <f>IF('Rozpočet + Žádosti o změnu'!$ER$2="ano",'Rozpočet + Žádosti o změnu'!EL77,IF('Rozpočet + Žádosti o změnu'!$EF$2="ano",'Rozpočet + Žádosti o změnu'!DZ77,IF('Rozpočet + Žádosti o změnu'!$DT$2="ano",'Rozpočet + Žádosti o změnu'!DN77,IF('Rozpočet + Žádosti o změnu'!$DH$2="ano",'Rozpočet + Žádosti o změnu'!DB77,IF('Rozpočet + Žádosti o změnu'!$CV$2="ano",'Rozpočet + Žádosti o změnu'!CP77,IF('Rozpočet + Žádosti o změnu'!$CJ$2="ano",'Rozpočet + Žádosti o změnu'!CD77,IF('Rozpočet + Žádosti o změnu'!$BX$2="ano",'Rozpočet + Žádosti o změnu'!BR77,IF('Rozpočet + Žádosti o změnu'!$BL$2="ano",'Rozpočet + Žádosti o změnu'!BF77,IF('Rozpočet + Žádosti o změnu'!$AZ$2="ano",'Rozpočet + Žádosti o změnu'!AT77,IF('Rozpočet + Žádosti o změnu'!$AN$2="ano",'Rozpočet + Žádosti o změnu'!AH77,'Rozpočet + Žádosti o změnu'!H77))))))))))</f>
        <v>0</v>
      </c>
      <c r="P77" s="267">
        <f>IF('Rozpočet + Žádosti o změnu'!$ER$2="ano",'Rozpočet + Žádosti o změnu'!EM77,IF('Rozpočet + Žádosti o změnu'!$EF$2="ano",'Rozpočet + Žádosti o změnu'!EA77,IF('Rozpočet + Žádosti o změnu'!$DT$2="ano",'Rozpočet + Žádosti o změnu'!DO77,IF('Rozpočet + Žádosti o změnu'!$DH$2="ano",'Rozpočet + Žádosti o změnu'!DC77,IF('Rozpočet + Žádosti o změnu'!$CV$2="ano",'Rozpočet + Žádosti o změnu'!CQ77,IF('Rozpočet + Žádosti o změnu'!$CJ$2="ano",'Rozpočet + Žádosti o změnu'!CE77,IF('Rozpočet + Žádosti o změnu'!$BX$2="ano",'Rozpočet + Žádosti o změnu'!BS77,IF('Rozpočet + Žádosti o změnu'!$BL$2="ano",'Rozpočet + Žádosti o změnu'!BG77,IF('Rozpočet + Žádosti o změnu'!$AZ$2="ano",'Rozpočet + Žádosti o změnu'!AU77,IF('Rozpočet + Žádosti o změnu'!$AN$2="ano",'Rozpočet + Žádosti o změnu'!AI77,'Rozpočet + Žádosti o změnu'!I77))))))))))</f>
        <v>0</v>
      </c>
      <c r="Q77" s="267">
        <f>IF('Rozpočet + Žádosti o změnu'!$ER$2="ano",'Rozpočet + Žádosti o změnu'!EN77,IF('Rozpočet + Žádosti o změnu'!$EF$2="ano",'Rozpočet + Žádosti o změnu'!EB77,IF('Rozpočet + Žádosti o změnu'!$DT$2="ano",'Rozpočet + Žádosti o změnu'!DP77,IF('Rozpočet + Žádosti o změnu'!$DH$2="ano",'Rozpočet + Žádosti o změnu'!DD77,IF('Rozpočet + Žádosti o změnu'!$CV$2="ano",'Rozpočet + Žádosti o změnu'!CR77,IF('Rozpočet + Žádosti o změnu'!$CJ$2="ano",'Rozpočet + Žádosti o změnu'!CF77,IF('Rozpočet + Žádosti o změnu'!$BX$2="ano",'Rozpočet + Žádosti o změnu'!BT77,IF('Rozpočet + Žádosti o změnu'!$BL$2="ano",'Rozpočet + Žádosti o změnu'!BH77,IF('Rozpočet + Žádosti o změnu'!$AZ$2="ano",'Rozpočet + Žádosti o změnu'!AV77,IF('Rozpočet + Žádosti o změnu'!$AN$2="ano",'Rozpočet + Žádosti o změnu'!AJ77,'Rozpočet + Žádosti o změnu'!J77))))))))))</f>
        <v>0</v>
      </c>
      <c r="R77" s="267">
        <f>IF('Rozpočet + Žádosti o změnu'!$ER$2="ano",'Rozpočet + Žádosti o změnu'!EO77,IF('Rozpočet + Žádosti o změnu'!$EF$2="ano",'Rozpočet + Žádosti o změnu'!EC77,IF('Rozpočet + Žádosti o změnu'!$DT$2="ano",'Rozpočet + Žádosti o změnu'!DQ77,IF('Rozpočet + Žádosti o změnu'!$DH$2="ano",'Rozpočet + Žádosti o změnu'!DE77,IF('Rozpočet + Žádosti o změnu'!$CV$2="ano",'Rozpočet + Žádosti o změnu'!CS77,IF('Rozpočet + Žádosti o změnu'!$CJ$2="ano",'Rozpočet + Žádosti o změnu'!CG77,IF('Rozpočet + Žádosti o změnu'!$BX$2="ano",'Rozpočet + Žádosti o změnu'!BU77,IF('Rozpočet + Žádosti o změnu'!$BL$2="ano",'Rozpočet + Žádosti o změnu'!BI77,IF('Rozpočet + Žádosti o změnu'!$AZ$2="ano",'Rozpočet + Žádosti o změnu'!AW77,IF('Rozpočet + Žádosti o změnu'!$AN$2="ano",'Rozpočet + Žádosti o změnu'!AK77,'Rozpočet + Žádosti o změnu'!K77))))))))))</f>
        <v>0</v>
      </c>
      <c r="S77" s="267">
        <f>IF('Rozpočet + Žádosti o změnu'!$ER$2="ano",'Rozpočet + Žádosti o změnu'!EP77,IF('Rozpočet + Žádosti o změnu'!$EF$2="ano",'Rozpočet + Žádosti o změnu'!ED77,IF('Rozpočet + Žádosti o změnu'!$DT$2="ano",'Rozpočet + Žádosti o změnu'!DR77,IF('Rozpočet + Žádosti o změnu'!$DH$2="ano",'Rozpočet + Žádosti o změnu'!DF77,IF('Rozpočet + Žádosti o změnu'!$CV$2="ano",'Rozpočet + Žádosti o změnu'!CT77,IF('Rozpočet + Žádosti o změnu'!$CJ$2="ano",'Rozpočet + Žádosti o změnu'!CH77,IF('Rozpočet + Žádosti o změnu'!$BX$2="ano",'Rozpočet + Žádosti o změnu'!BV77,IF('Rozpočet + Žádosti o změnu'!$BL$2="ano",'Rozpočet + Žádosti o změnu'!BJ77,IF('Rozpočet + Žádosti o změnu'!$AZ$2="ano",'Rozpočet + Žádosti o změnu'!AX77,IF('Rozpočet + Žádosti o změnu'!$AN$2="ano",'Rozpočet + Žádosti o změnu'!AL77,'Rozpočet + Žádosti o změnu'!L77))))))))))</f>
        <v>0</v>
      </c>
      <c r="T77" s="267">
        <f>IF('Rozpočet + Žádosti o změnu'!$ER$2="ano",'Rozpočet + Žádosti o změnu'!EQ77,IF('Rozpočet + Žádosti o změnu'!$EF$2="ano",'Rozpočet + Žádosti o změnu'!EE77,IF('Rozpočet + Žádosti o změnu'!$DT$2="ano",'Rozpočet + Žádosti o změnu'!DS77,IF('Rozpočet + Žádosti o změnu'!$DH$2="ano",'Rozpočet + Žádosti o změnu'!DG77,IF('Rozpočet + Žádosti o změnu'!$CV$2="ano",'Rozpočet + Žádosti o změnu'!CU77,IF('Rozpočet + Žádosti o změnu'!$CJ$2="ano",'Rozpočet + Žádosti o změnu'!CI77,IF('Rozpočet + Žádosti o změnu'!$BX$2="ano",'Rozpočet + Žádosti o změnu'!BW77,IF('Rozpočet + Žádosti o změnu'!$BL$2="ano",'Rozpočet + Žádosti o změnu'!BK77,IF('Rozpočet + Žádosti o změnu'!$AZ$2="ano",'Rozpočet + Žádosti o změnu'!AY77,IF('Rozpočet + Žádosti o změnu'!$AN$2="ano",'Rozpočet + Žádosti o změnu'!AM77,'Rozpočet + Žádosti o změnu'!M77))))))))))</f>
        <v>0</v>
      </c>
      <c r="U77" s="267">
        <f>IF('Rozpočet + Žádosti o změnu'!$ER$2="ano",'Rozpočet + Žádosti o změnu'!ER77,IF('Rozpočet + Žádosti o změnu'!$EF$2="ano",'Rozpočet + Žádosti o změnu'!EF77,IF('Rozpočet + Žádosti o změnu'!$DT$2="ano",'Rozpočet + Žádosti o změnu'!DT77,IF('Rozpočet + Žádosti o změnu'!$DH$2="ano",'Rozpočet + Žádosti o změnu'!DH77,IF('Rozpočet + Žádosti o změnu'!$CV$2="ano",'Rozpočet + Žádosti o změnu'!CV77,IF('Rozpočet + Žádosti o změnu'!$CJ$2="ano",'Rozpočet + Žádosti o změnu'!CJ77,IF('Rozpočet + Žádosti o změnu'!$BX$2="ano",'Rozpočet + Žádosti o změnu'!BX77,IF('Rozpočet + Žádosti o změnu'!$BL$2="ano",'Rozpočet + Žádosti o změnu'!BL77,IF('Rozpočet + Žádosti o změnu'!$AZ$2="ano",'Rozpočet + Žádosti o změnu'!AZ77,IF('Rozpočet + Žádosti o změnu'!$AN$2="ano",'Rozpočet + Žádosti o změnu'!AN77,'Rozpočet + Žádosti o změnu'!N77))))))))))</f>
        <v>0</v>
      </c>
      <c r="W77" s="281">
        <f>IF('ZoR č. 1'!$D77="",0,'ZoR č. 1'!G77)+IF('ZoR č. 2'!$D77="",0,'ZoR č. 2'!G77)+IF('ZoR č. 3'!$D77="",0,'ZoR č. 3'!G77)+IF('ZoR č. 4'!$D77="",0,'ZoR č. 4'!G77)+IF('ZoR č. 5'!$D77="",0,'ZoR č. 5'!G77)+IF('ZoR č. 6'!$D77="",0,'ZoR č. 6'!G77)+IF('ZoR č. 7'!$D77="",0,'ZoR č. 7'!G77)+IF('ZoR č. 8'!$D77="",0,'ZoR č. 8'!G77)+IF('ZoR č. 9'!$D77="",0,'ZoR č. 9'!G77)+IF('ZoR č. 10'!$D77="",0,'ZoR č. 10'!G77)+IF(ZZoR!$D77="",0,ZZoR!G77)</f>
        <v>0</v>
      </c>
      <c r="X77" s="281">
        <f>IF('ZoR č. 1'!$D77="",0,'ZoR č. 1'!H77)+IF('ZoR č. 2'!$D77="",0,'ZoR č. 2'!H77)+IF('ZoR č. 3'!$D77="",0,'ZoR č. 3'!H77)+IF('ZoR č. 4'!$D77="",0,'ZoR č. 4'!H77)+IF('ZoR č. 5'!$D77="",0,'ZoR č. 5'!H77)+IF('ZoR č. 6'!$D77="",0,'ZoR č. 6'!H77)+IF('ZoR č. 7'!$D77="",0,'ZoR č. 7'!H77)+IF('ZoR č. 8'!$D77="",0,'ZoR č. 8'!H77)+IF('ZoR č. 9'!$D77="",0,'ZoR č. 9'!H77)+IF('ZoR č. 10'!$D77="",0,'ZoR č. 10'!H77)+IF(ZZoR!$D77="",0,ZZoR!H77)</f>
        <v>0</v>
      </c>
      <c r="Y77" s="281">
        <f>IF('ZoR č. 1'!$D77="",0,'ZoR č. 1'!I77)+IF('ZoR č. 2'!$D77="",0,'ZoR č. 2'!I77)+IF('ZoR č. 3'!$D77="",0,'ZoR č. 3'!I77)+IF('ZoR č. 4'!$D77="",0,'ZoR č. 4'!I77)+IF('ZoR č. 5'!$D77="",0,'ZoR č. 5'!I77)+IF('ZoR č. 6'!$D77="",0,'ZoR č. 6'!I77)+IF('ZoR č. 7'!$D77="",0,'ZoR č. 7'!I77)+IF('ZoR č. 8'!$D77="",0,'ZoR č. 8'!I77)+IF('ZoR č. 9'!$D77="",0,'ZoR č. 9'!I77)+IF('ZoR č. 10'!$D77="",0,'ZoR č. 10'!I77)+IF(ZZoR!$D77="",0,ZZoR!I77)</f>
        <v>0</v>
      </c>
      <c r="Z77" s="281">
        <f>IF('ZoR č. 1'!$D77="",0,'ZoR č. 1'!J77)+IF('ZoR č. 2'!$D77="",0,'ZoR č. 2'!J77)+IF('ZoR č. 3'!$D77="",0,'ZoR č. 3'!J77)+IF('ZoR č. 4'!$D77="",0,'ZoR č. 4'!J77)+IF('ZoR č. 5'!$D77="",0,'ZoR č. 5'!J77)+IF('ZoR č. 6'!$D77="",0,'ZoR č. 6'!J77)+IF('ZoR č. 7'!$D77="",0,'ZoR č. 7'!J77)+IF('ZoR č. 8'!$D77="",0,'ZoR č. 8'!J77)+IF('ZoR č. 9'!$D77="",0,'ZoR č. 9'!J77)+IF('ZoR č. 10'!$D77="",0,'ZoR č. 10'!J77)+IF(ZZoR!$D77="",0,ZZoR!J77)</f>
        <v>0</v>
      </c>
      <c r="AA77" s="281">
        <f>IF('ZoR č. 1'!$D77="",0,'ZoR č. 1'!K77)+IF('ZoR č. 2'!$D77="",0,'ZoR č. 2'!K77)+IF('ZoR č. 3'!$D77="",0,'ZoR č. 3'!K77)+IF('ZoR č. 4'!$D77="",0,'ZoR č. 4'!K77)+IF('ZoR č. 5'!$D77="",0,'ZoR č. 5'!K77)+IF('ZoR č. 6'!$D77="",0,'ZoR č. 6'!K77)+IF('ZoR č. 7'!$D77="",0,'ZoR č. 7'!K77)+IF('ZoR č. 8'!$D77="",0,'ZoR č. 8'!K77)+IF('ZoR č. 9'!$D77="",0,'ZoR č. 9'!K77)+IF('ZoR č. 10'!$D77="",0,'ZoR č. 10'!K77)+IF(ZZoR!$D77="",0,ZZoR!K77)</f>
        <v>0</v>
      </c>
      <c r="AB77" s="281">
        <f>IF('ZoR č. 1'!$D77="",0,'ZoR č. 1'!L77)+IF('ZoR č. 2'!$D77="",0,'ZoR č. 2'!L77)+IF('ZoR č. 3'!$D77="",0,'ZoR č. 3'!L77)+IF('ZoR č. 4'!$D77="",0,'ZoR č. 4'!L77)+IF('ZoR č. 5'!$D77="",0,'ZoR č. 5'!L77)+IF('ZoR č. 6'!$D77="",0,'ZoR č. 6'!L77)+IF('ZoR č. 7'!$D77="",0,'ZoR č. 7'!L77)+IF('ZoR č. 8'!$D77="",0,'ZoR č. 8'!L77)+IF('ZoR č. 9'!$D77="",0,'ZoR č. 9'!L77)+IF('ZoR č. 10'!$D77="",0,'ZoR č. 10'!L77)+IF(ZZoR!$D77="",0,ZZoR!L77)</f>
        <v>0</v>
      </c>
      <c r="AC77" s="281">
        <f>IF('ZoR č. 1'!$D77="",0,'ZoR č. 1'!M77)+IF('ZoR č. 2'!$D77="",0,'ZoR č. 2'!M77)+IF('ZoR č. 3'!$D77="",0,'ZoR č. 3'!M77)+IF('ZoR č. 4'!$D77="",0,'ZoR č. 4'!M77)+IF('ZoR č. 5'!$D77="",0,'ZoR č. 5'!M77)+IF('ZoR č. 6'!$D77="",0,'ZoR č. 6'!M77)+IF('ZoR č. 7'!$D77="",0,'ZoR č. 7'!M77)+IF('ZoR č. 8'!$D77="",0,'ZoR č. 8'!M77)+IF('ZoR č. 9'!$D77="",0,'ZoR č. 9'!M77)+IF('ZoR č. 10'!$D77="",0,'ZoR č. 10'!M77)+IF(ZZoR!$D77="",0,ZZoR!M77)</f>
        <v>0</v>
      </c>
      <c r="AE77" s="282" t="str">
        <f t="shared" si="7"/>
        <v/>
      </c>
    </row>
    <row r="78" spans="2:31" x14ac:dyDescent="0.25">
      <c r="B78" s="9" t="s">
        <v>211</v>
      </c>
      <c r="C78" s="98" t="str">
        <f>IF(COUNTA('Přehled partnerů'!C78:D78)&lt;&gt;2,"partner neuveden",IF('Přehled partnerů'!N78="ANO",'Přehled partnerů'!C78,"v tomto období nerelevantní"))</f>
        <v>partner neuveden</v>
      </c>
      <c r="D78" s="108" t="str">
        <f>IF(COUNTA('Přehled partnerů'!C78:D78)&lt;&gt;2,"",IF('Přehled partnerů'!N78="ANO",'Přehled partnerů'!D78,""))</f>
        <v/>
      </c>
      <c r="E78" s="21" t="str">
        <f t="shared" si="4"/>
        <v/>
      </c>
      <c r="F78" s="114" t="str">
        <f t="shared" si="5"/>
        <v/>
      </c>
      <c r="G78" s="125">
        <v>0</v>
      </c>
      <c r="H78" s="126">
        <v>0</v>
      </c>
      <c r="I78" s="126">
        <v>0</v>
      </c>
      <c r="J78" s="126">
        <v>0</v>
      </c>
      <c r="K78" s="16">
        <v>0</v>
      </c>
      <c r="L78" s="16">
        <v>0</v>
      </c>
      <c r="M78" s="20">
        <v>0</v>
      </c>
      <c r="N78" s="58" t="str">
        <f t="shared" si="6"/>
        <v/>
      </c>
      <c r="O78" s="267">
        <f>IF('Rozpočet + Žádosti o změnu'!$ER$2="ano",'Rozpočet + Žádosti o změnu'!EL78,IF('Rozpočet + Žádosti o změnu'!$EF$2="ano",'Rozpočet + Žádosti o změnu'!DZ78,IF('Rozpočet + Žádosti o změnu'!$DT$2="ano",'Rozpočet + Žádosti o změnu'!DN78,IF('Rozpočet + Žádosti o změnu'!$DH$2="ano",'Rozpočet + Žádosti o změnu'!DB78,IF('Rozpočet + Žádosti o změnu'!$CV$2="ano",'Rozpočet + Žádosti o změnu'!CP78,IF('Rozpočet + Žádosti o změnu'!$CJ$2="ano",'Rozpočet + Žádosti o změnu'!CD78,IF('Rozpočet + Žádosti o změnu'!$BX$2="ano",'Rozpočet + Žádosti o změnu'!BR78,IF('Rozpočet + Žádosti o změnu'!$BL$2="ano",'Rozpočet + Žádosti o změnu'!BF78,IF('Rozpočet + Žádosti o změnu'!$AZ$2="ano",'Rozpočet + Žádosti o změnu'!AT78,IF('Rozpočet + Žádosti o změnu'!$AN$2="ano",'Rozpočet + Žádosti o změnu'!AH78,'Rozpočet + Žádosti o změnu'!H78))))))))))</f>
        <v>0</v>
      </c>
      <c r="P78" s="267">
        <f>IF('Rozpočet + Žádosti o změnu'!$ER$2="ano",'Rozpočet + Žádosti o změnu'!EM78,IF('Rozpočet + Žádosti o změnu'!$EF$2="ano",'Rozpočet + Žádosti o změnu'!EA78,IF('Rozpočet + Žádosti o změnu'!$DT$2="ano",'Rozpočet + Žádosti o změnu'!DO78,IF('Rozpočet + Žádosti o změnu'!$DH$2="ano",'Rozpočet + Žádosti o změnu'!DC78,IF('Rozpočet + Žádosti o změnu'!$CV$2="ano",'Rozpočet + Žádosti o změnu'!CQ78,IF('Rozpočet + Žádosti o změnu'!$CJ$2="ano",'Rozpočet + Žádosti o změnu'!CE78,IF('Rozpočet + Žádosti o změnu'!$BX$2="ano",'Rozpočet + Žádosti o změnu'!BS78,IF('Rozpočet + Žádosti o změnu'!$BL$2="ano",'Rozpočet + Žádosti o změnu'!BG78,IF('Rozpočet + Žádosti o změnu'!$AZ$2="ano",'Rozpočet + Žádosti o změnu'!AU78,IF('Rozpočet + Žádosti o změnu'!$AN$2="ano",'Rozpočet + Žádosti o změnu'!AI78,'Rozpočet + Žádosti o změnu'!I78))))))))))</f>
        <v>0</v>
      </c>
      <c r="Q78" s="267">
        <f>IF('Rozpočet + Žádosti o změnu'!$ER$2="ano",'Rozpočet + Žádosti o změnu'!EN78,IF('Rozpočet + Žádosti o změnu'!$EF$2="ano",'Rozpočet + Žádosti o změnu'!EB78,IF('Rozpočet + Žádosti o změnu'!$DT$2="ano",'Rozpočet + Žádosti o změnu'!DP78,IF('Rozpočet + Žádosti o změnu'!$DH$2="ano",'Rozpočet + Žádosti o změnu'!DD78,IF('Rozpočet + Žádosti o změnu'!$CV$2="ano",'Rozpočet + Žádosti o změnu'!CR78,IF('Rozpočet + Žádosti o změnu'!$CJ$2="ano",'Rozpočet + Žádosti o změnu'!CF78,IF('Rozpočet + Žádosti o změnu'!$BX$2="ano",'Rozpočet + Žádosti o změnu'!BT78,IF('Rozpočet + Žádosti o změnu'!$BL$2="ano",'Rozpočet + Žádosti o změnu'!BH78,IF('Rozpočet + Žádosti o změnu'!$AZ$2="ano",'Rozpočet + Žádosti o změnu'!AV78,IF('Rozpočet + Žádosti o změnu'!$AN$2="ano",'Rozpočet + Žádosti o změnu'!AJ78,'Rozpočet + Žádosti o změnu'!J78))))))))))</f>
        <v>0</v>
      </c>
      <c r="R78" s="267">
        <f>IF('Rozpočet + Žádosti o změnu'!$ER$2="ano",'Rozpočet + Žádosti o změnu'!EO78,IF('Rozpočet + Žádosti o změnu'!$EF$2="ano",'Rozpočet + Žádosti o změnu'!EC78,IF('Rozpočet + Žádosti o změnu'!$DT$2="ano",'Rozpočet + Žádosti o změnu'!DQ78,IF('Rozpočet + Žádosti o změnu'!$DH$2="ano",'Rozpočet + Žádosti o změnu'!DE78,IF('Rozpočet + Žádosti o změnu'!$CV$2="ano",'Rozpočet + Žádosti o změnu'!CS78,IF('Rozpočet + Žádosti o změnu'!$CJ$2="ano",'Rozpočet + Žádosti o změnu'!CG78,IF('Rozpočet + Žádosti o změnu'!$BX$2="ano",'Rozpočet + Žádosti o změnu'!BU78,IF('Rozpočet + Žádosti o změnu'!$BL$2="ano",'Rozpočet + Žádosti o změnu'!BI78,IF('Rozpočet + Žádosti o změnu'!$AZ$2="ano",'Rozpočet + Žádosti o změnu'!AW78,IF('Rozpočet + Žádosti o změnu'!$AN$2="ano",'Rozpočet + Žádosti o změnu'!AK78,'Rozpočet + Žádosti o změnu'!K78))))))))))</f>
        <v>0</v>
      </c>
      <c r="S78" s="267">
        <f>IF('Rozpočet + Žádosti o změnu'!$ER$2="ano",'Rozpočet + Žádosti o změnu'!EP78,IF('Rozpočet + Žádosti o změnu'!$EF$2="ano",'Rozpočet + Žádosti o změnu'!ED78,IF('Rozpočet + Žádosti o změnu'!$DT$2="ano",'Rozpočet + Žádosti o změnu'!DR78,IF('Rozpočet + Žádosti o změnu'!$DH$2="ano",'Rozpočet + Žádosti o změnu'!DF78,IF('Rozpočet + Žádosti o změnu'!$CV$2="ano",'Rozpočet + Žádosti o změnu'!CT78,IF('Rozpočet + Žádosti o změnu'!$CJ$2="ano",'Rozpočet + Žádosti o změnu'!CH78,IF('Rozpočet + Žádosti o změnu'!$BX$2="ano",'Rozpočet + Žádosti o změnu'!BV78,IF('Rozpočet + Žádosti o změnu'!$BL$2="ano",'Rozpočet + Žádosti o změnu'!BJ78,IF('Rozpočet + Žádosti o změnu'!$AZ$2="ano",'Rozpočet + Žádosti o změnu'!AX78,IF('Rozpočet + Žádosti o změnu'!$AN$2="ano",'Rozpočet + Žádosti o změnu'!AL78,'Rozpočet + Žádosti o změnu'!L78))))))))))</f>
        <v>0</v>
      </c>
      <c r="T78" s="267">
        <f>IF('Rozpočet + Žádosti o změnu'!$ER$2="ano",'Rozpočet + Žádosti o změnu'!EQ78,IF('Rozpočet + Žádosti o změnu'!$EF$2="ano",'Rozpočet + Žádosti o změnu'!EE78,IF('Rozpočet + Žádosti o změnu'!$DT$2="ano",'Rozpočet + Žádosti o změnu'!DS78,IF('Rozpočet + Žádosti o změnu'!$DH$2="ano",'Rozpočet + Žádosti o změnu'!DG78,IF('Rozpočet + Žádosti o změnu'!$CV$2="ano",'Rozpočet + Žádosti o změnu'!CU78,IF('Rozpočet + Žádosti o změnu'!$CJ$2="ano",'Rozpočet + Žádosti o změnu'!CI78,IF('Rozpočet + Žádosti o změnu'!$BX$2="ano",'Rozpočet + Žádosti o změnu'!BW78,IF('Rozpočet + Žádosti o změnu'!$BL$2="ano",'Rozpočet + Žádosti o změnu'!BK78,IF('Rozpočet + Žádosti o změnu'!$AZ$2="ano",'Rozpočet + Žádosti o změnu'!AY78,IF('Rozpočet + Žádosti o změnu'!$AN$2="ano",'Rozpočet + Žádosti o změnu'!AM78,'Rozpočet + Žádosti o změnu'!M78))))))))))</f>
        <v>0</v>
      </c>
      <c r="U78" s="267">
        <f>IF('Rozpočet + Žádosti o změnu'!$ER$2="ano",'Rozpočet + Žádosti o změnu'!ER78,IF('Rozpočet + Žádosti o změnu'!$EF$2="ano",'Rozpočet + Žádosti o změnu'!EF78,IF('Rozpočet + Žádosti o změnu'!$DT$2="ano",'Rozpočet + Žádosti o změnu'!DT78,IF('Rozpočet + Žádosti o změnu'!$DH$2="ano",'Rozpočet + Žádosti o změnu'!DH78,IF('Rozpočet + Žádosti o změnu'!$CV$2="ano",'Rozpočet + Žádosti o změnu'!CV78,IF('Rozpočet + Žádosti o změnu'!$CJ$2="ano",'Rozpočet + Žádosti o změnu'!CJ78,IF('Rozpočet + Žádosti o změnu'!$BX$2="ano",'Rozpočet + Žádosti o změnu'!BX78,IF('Rozpočet + Žádosti o změnu'!$BL$2="ano",'Rozpočet + Žádosti o změnu'!BL78,IF('Rozpočet + Žádosti o změnu'!$AZ$2="ano",'Rozpočet + Žádosti o změnu'!AZ78,IF('Rozpočet + Žádosti o změnu'!$AN$2="ano",'Rozpočet + Žádosti o změnu'!AN78,'Rozpočet + Žádosti o změnu'!N78))))))))))</f>
        <v>0</v>
      </c>
      <c r="W78" s="281">
        <f>IF('ZoR č. 1'!$D78="",0,'ZoR č. 1'!G78)+IF('ZoR č. 2'!$D78="",0,'ZoR č. 2'!G78)+IF('ZoR č. 3'!$D78="",0,'ZoR č. 3'!G78)+IF('ZoR č. 4'!$D78="",0,'ZoR č. 4'!G78)+IF('ZoR č. 5'!$D78="",0,'ZoR č. 5'!G78)+IF('ZoR č. 6'!$D78="",0,'ZoR č. 6'!G78)+IF('ZoR č. 7'!$D78="",0,'ZoR č. 7'!G78)+IF('ZoR č. 8'!$D78="",0,'ZoR č. 8'!G78)+IF('ZoR č. 9'!$D78="",0,'ZoR č. 9'!G78)+IF('ZoR č. 10'!$D78="",0,'ZoR č. 10'!G78)+IF(ZZoR!$D78="",0,ZZoR!G78)</f>
        <v>0</v>
      </c>
      <c r="X78" s="281">
        <f>IF('ZoR č. 1'!$D78="",0,'ZoR č. 1'!H78)+IF('ZoR č. 2'!$D78="",0,'ZoR č. 2'!H78)+IF('ZoR č. 3'!$D78="",0,'ZoR č. 3'!H78)+IF('ZoR č. 4'!$D78="",0,'ZoR č. 4'!H78)+IF('ZoR č. 5'!$D78="",0,'ZoR č. 5'!H78)+IF('ZoR č. 6'!$D78="",0,'ZoR č. 6'!H78)+IF('ZoR č. 7'!$D78="",0,'ZoR č. 7'!H78)+IF('ZoR č. 8'!$D78="",0,'ZoR č. 8'!H78)+IF('ZoR č. 9'!$D78="",0,'ZoR č. 9'!H78)+IF('ZoR č. 10'!$D78="",0,'ZoR č. 10'!H78)+IF(ZZoR!$D78="",0,ZZoR!H78)</f>
        <v>0</v>
      </c>
      <c r="Y78" s="281">
        <f>IF('ZoR č. 1'!$D78="",0,'ZoR č. 1'!I78)+IF('ZoR č. 2'!$D78="",0,'ZoR č. 2'!I78)+IF('ZoR č. 3'!$D78="",0,'ZoR č. 3'!I78)+IF('ZoR č. 4'!$D78="",0,'ZoR č. 4'!I78)+IF('ZoR č. 5'!$D78="",0,'ZoR č. 5'!I78)+IF('ZoR č. 6'!$D78="",0,'ZoR č. 6'!I78)+IF('ZoR č. 7'!$D78="",0,'ZoR č. 7'!I78)+IF('ZoR č. 8'!$D78="",0,'ZoR č. 8'!I78)+IF('ZoR č. 9'!$D78="",0,'ZoR č. 9'!I78)+IF('ZoR č. 10'!$D78="",0,'ZoR č. 10'!I78)+IF(ZZoR!$D78="",0,ZZoR!I78)</f>
        <v>0</v>
      </c>
      <c r="Z78" s="281">
        <f>IF('ZoR č. 1'!$D78="",0,'ZoR č. 1'!J78)+IF('ZoR č. 2'!$D78="",0,'ZoR č. 2'!J78)+IF('ZoR č. 3'!$D78="",0,'ZoR č. 3'!J78)+IF('ZoR č. 4'!$D78="",0,'ZoR č. 4'!J78)+IF('ZoR č. 5'!$D78="",0,'ZoR č. 5'!J78)+IF('ZoR č. 6'!$D78="",0,'ZoR č. 6'!J78)+IF('ZoR č. 7'!$D78="",0,'ZoR č. 7'!J78)+IF('ZoR č. 8'!$D78="",0,'ZoR č. 8'!J78)+IF('ZoR č. 9'!$D78="",0,'ZoR č. 9'!J78)+IF('ZoR č. 10'!$D78="",0,'ZoR č. 10'!J78)+IF(ZZoR!$D78="",0,ZZoR!J78)</f>
        <v>0</v>
      </c>
      <c r="AA78" s="281">
        <f>IF('ZoR č. 1'!$D78="",0,'ZoR č. 1'!K78)+IF('ZoR č. 2'!$D78="",0,'ZoR č. 2'!K78)+IF('ZoR č. 3'!$D78="",0,'ZoR č. 3'!K78)+IF('ZoR č. 4'!$D78="",0,'ZoR č. 4'!K78)+IF('ZoR č. 5'!$D78="",0,'ZoR č. 5'!K78)+IF('ZoR č. 6'!$D78="",0,'ZoR č. 6'!K78)+IF('ZoR č. 7'!$D78="",0,'ZoR č. 7'!K78)+IF('ZoR č. 8'!$D78="",0,'ZoR č. 8'!K78)+IF('ZoR č. 9'!$D78="",0,'ZoR č. 9'!K78)+IF('ZoR č. 10'!$D78="",0,'ZoR č. 10'!K78)+IF(ZZoR!$D78="",0,ZZoR!K78)</f>
        <v>0</v>
      </c>
      <c r="AB78" s="281">
        <f>IF('ZoR č. 1'!$D78="",0,'ZoR č. 1'!L78)+IF('ZoR č. 2'!$D78="",0,'ZoR č. 2'!L78)+IF('ZoR č. 3'!$D78="",0,'ZoR č. 3'!L78)+IF('ZoR č. 4'!$D78="",0,'ZoR č. 4'!L78)+IF('ZoR č. 5'!$D78="",0,'ZoR č. 5'!L78)+IF('ZoR č. 6'!$D78="",0,'ZoR č. 6'!L78)+IF('ZoR č. 7'!$D78="",0,'ZoR č. 7'!L78)+IF('ZoR č. 8'!$D78="",0,'ZoR č. 8'!L78)+IF('ZoR č. 9'!$D78="",0,'ZoR č. 9'!L78)+IF('ZoR č. 10'!$D78="",0,'ZoR č. 10'!L78)+IF(ZZoR!$D78="",0,ZZoR!L78)</f>
        <v>0</v>
      </c>
      <c r="AC78" s="281">
        <f>IF('ZoR č. 1'!$D78="",0,'ZoR č. 1'!M78)+IF('ZoR č. 2'!$D78="",0,'ZoR č. 2'!M78)+IF('ZoR č. 3'!$D78="",0,'ZoR č. 3'!M78)+IF('ZoR č. 4'!$D78="",0,'ZoR č. 4'!M78)+IF('ZoR č. 5'!$D78="",0,'ZoR č. 5'!M78)+IF('ZoR č. 6'!$D78="",0,'ZoR č. 6'!M78)+IF('ZoR č. 7'!$D78="",0,'ZoR č. 7'!M78)+IF('ZoR č. 8'!$D78="",0,'ZoR č. 8'!M78)+IF('ZoR č. 9'!$D78="",0,'ZoR č. 9'!M78)+IF('ZoR č. 10'!$D78="",0,'ZoR č. 10'!M78)+IF(ZZoR!$D78="",0,ZZoR!M78)</f>
        <v>0</v>
      </c>
      <c r="AE78" s="282" t="str">
        <f t="shared" si="7"/>
        <v/>
      </c>
    </row>
    <row r="79" spans="2:31" x14ac:dyDescent="0.25">
      <c r="B79" s="9" t="s">
        <v>212</v>
      </c>
      <c r="C79" s="98" t="str">
        <f>IF(COUNTA('Přehled partnerů'!C79:D79)&lt;&gt;2,"partner neuveden",IF('Přehled partnerů'!N79="ANO",'Přehled partnerů'!C79,"v tomto období nerelevantní"))</f>
        <v>partner neuveden</v>
      </c>
      <c r="D79" s="108" t="str">
        <f>IF(COUNTA('Přehled partnerů'!C79:D79)&lt;&gt;2,"",IF('Přehled partnerů'!N79="ANO",'Přehled partnerů'!D79,""))</f>
        <v/>
      </c>
      <c r="E79" s="21" t="str">
        <f t="shared" si="4"/>
        <v/>
      </c>
      <c r="F79" s="114" t="str">
        <f t="shared" si="5"/>
        <v/>
      </c>
      <c r="G79" s="125">
        <v>0</v>
      </c>
      <c r="H79" s="126">
        <v>0</v>
      </c>
      <c r="I79" s="126">
        <v>0</v>
      </c>
      <c r="J79" s="126">
        <v>0</v>
      </c>
      <c r="K79" s="16">
        <v>0</v>
      </c>
      <c r="L79" s="16">
        <v>0</v>
      </c>
      <c r="M79" s="20">
        <v>0</v>
      </c>
      <c r="N79" s="58" t="str">
        <f t="shared" si="6"/>
        <v/>
      </c>
      <c r="O79" s="267">
        <f>IF('Rozpočet + Žádosti o změnu'!$ER$2="ano",'Rozpočet + Žádosti o změnu'!EL79,IF('Rozpočet + Žádosti o změnu'!$EF$2="ano",'Rozpočet + Žádosti o změnu'!DZ79,IF('Rozpočet + Žádosti o změnu'!$DT$2="ano",'Rozpočet + Žádosti o změnu'!DN79,IF('Rozpočet + Žádosti o změnu'!$DH$2="ano",'Rozpočet + Žádosti o změnu'!DB79,IF('Rozpočet + Žádosti o změnu'!$CV$2="ano",'Rozpočet + Žádosti o změnu'!CP79,IF('Rozpočet + Žádosti o změnu'!$CJ$2="ano",'Rozpočet + Žádosti o změnu'!CD79,IF('Rozpočet + Žádosti o změnu'!$BX$2="ano",'Rozpočet + Žádosti o změnu'!BR79,IF('Rozpočet + Žádosti o změnu'!$BL$2="ano",'Rozpočet + Žádosti o změnu'!BF79,IF('Rozpočet + Žádosti o změnu'!$AZ$2="ano",'Rozpočet + Žádosti o změnu'!AT79,IF('Rozpočet + Žádosti o změnu'!$AN$2="ano",'Rozpočet + Žádosti o změnu'!AH79,'Rozpočet + Žádosti o změnu'!H79))))))))))</f>
        <v>0</v>
      </c>
      <c r="P79" s="267">
        <f>IF('Rozpočet + Žádosti o změnu'!$ER$2="ano",'Rozpočet + Žádosti o změnu'!EM79,IF('Rozpočet + Žádosti o změnu'!$EF$2="ano",'Rozpočet + Žádosti o změnu'!EA79,IF('Rozpočet + Žádosti o změnu'!$DT$2="ano",'Rozpočet + Žádosti o změnu'!DO79,IF('Rozpočet + Žádosti o změnu'!$DH$2="ano",'Rozpočet + Žádosti o změnu'!DC79,IF('Rozpočet + Žádosti o změnu'!$CV$2="ano",'Rozpočet + Žádosti o změnu'!CQ79,IF('Rozpočet + Žádosti o změnu'!$CJ$2="ano",'Rozpočet + Žádosti o změnu'!CE79,IF('Rozpočet + Žádosti o změnu'!$BX$2="ano",'Rozpočet + Žádosti o změnu'!BS79,IF('Rozpočet + Žádosti o změnu'!$BL$2="ano",'Rozpočet + Žádosti o změnu'!BG79,IF('Rozpočet + Žádosti o změnu'!$AZ$2="ano",'Rozpočet + Žádosti o změnu'!AU79,IF('Rozpočet + Žádosti o změnu'!$AN$2="ano",'Rozpočet + Žádosti o změnu'!AI79,'Rozpočet + Žádosti o změnu'!I79))))))))))</f>
        <v>0</v>
      </c>
      <c r="Q79" s="267">
        <f>IF('Rozpočet + Žádosti o změnu'!$ER$2="ano",'Rozpočet + Žádosti o změnu'!EN79,IF('Rozpočet + Žádosti o změnu'!$EF$2="ano",'Rozpočet + Žádosti o změnu'!EB79,IF('Rozpočet + Žádosti o změnu'!$DT$2="ano",'Rozpočet + Žádosti o změnu'!DP79,IF('Rozpočet + Žádosti o změnu'!$DH$2="ano",'Rozpočet + Žádosti o změnu'!DD79,IF('Rozpočet + Žádosti o změnu'!$CV$2="ano",'Rozpočet + Žádosti o změnu'!CR79,IF('Rozpočet + Žádosti o změnu'!$CJ$2="ano",'Rozpočet + Žádosti o změnu'!CF79,IF('Rozpočet + Žádosti o změnu'!$BX$2="ano",'Rozpočet + Žádosti o změnu'!BT79,IF('Rozpočet + Žádosti o změnu'!$BL$2="ano",'Rozpočet + Žádosti o změnu'!BH79,IF('Rozpočet + Žádosti o změnu'!$AZ$2="ano",'Rozpočet + Žádosti o změnu'!AV79,IF('Rozpočet + Žádosti o změnu'!$AN$2="ano",'Rozpočet + Žádosti o změnu'!AJ79,'Rozpočet + Žádosti o změnu'!J79))))))))))</f>
        <v>0</v>
      </c>
      <c r="R79" s="267">
        <f>IF('Rozpočet + Žádosti o změnu'!$ER$2="ano",'Rozpočet + Žádosti o změnu'!EO79,IF('Rozpočet + Žádosti o změnu'!$EF$2="ano",'Rozpočet + Žádosti o změnu'!EC79,IF('Rozpočet + Žádosti o změnu'!$DT$2="ano",'Rozpočet + Žádosti o změnu'!DQ79,IF('Rozpočet + Žádosti o změnu'!$DH$2="ano",'Rozpočet + Žádosti o změnu'!DE79,IF('Rozpočet + Žádosti o změnu'!$CV$2="ano",'Rozpočet + Žádosti o změnu'!CS79,IF('Rozpočet + Žádosti o změnu'!$CJ$2="ano",'Rozpočet + Žádosti o změnu'!CG79,IF('Rozpočet + Žádosti o změnu'!$BX$2="ano",'Rozpočet + Žádosti o změnu'!BU79,IF('Rozpočet + Žádosti o změnu'!$BL$2="ano",'Rozpočet + Žádosti o změnu'!BI79,IF('Rozpočet + Žádosti o změnu'!$AZ$2="ano",'Rozpočet + Žádosti o změnu'!AW79,IF('Rozpočet + Žádosti o změnu'!$AN$2="ano",'Rozpočet + Žádosti o změnu'!AK79,'Rozpočet + Žádosti o změnu'!K79))))))))))</f>
        <v>0</v>
      </c>
      <c r="S79" s="267">
        <f>IF('Rozpočet + Žádosti o změnu'!$ER$2="ano",'Rozpočet + Žádosti o změnu'!EP79,IF('Rozpočet + Žádosti o změnu'!$EF$2="ano",'Rozpočet + Žádosti o změnu'!ED79,IF('Rozpočet + Žádosti o změnu'!$DT$2="ano",'Rozpočet + Žádosti o změnu'!DR79,IF('Rozpočet + Žádosti o změnu'!$DH$2="ano",'Rozpočet + Žádosti o změnu'!DF79,IF('Rozpočet + Žádosti o změnu'!$CV$2="ano",'Rozpočet + Žádosti o změnu'!CT79,IF('Rozpočet + Žádosti o změnu'!$CJ$2="ano",'Rozpočet + Žádosti o změnu'!CH79,IF('Rozpočet + Žádosti o změnu'!$BX$2="ano",'Rozpočet + Žádosti o změnu'!BV79,IF('Rozpočet + Žádosti o změnu'!$BL$2="ano",'Rozpočet + Žádosti o změnu'!BJ79,IF('Rozpočet + Žádosti o změnu'!$AZ$2="ano",'Rozpočet + Žádosti o změnu'!AX79,IF('Rozpočet + Žádosti o změnu'!$AN$2="ano",'Rozpočet + Žádosti o změnu'!AL79,'Rozpočet + Žádosti o změnu'!L79))))))))))</f>
        <v>0</v>
      </c>
      <c r="T79" s="267">
        <f>IF('Rozpočet + Žádosti o změnu'!$ER$2="ano",'Rozpočet + Žádosti o změnu'!EQ79,IF('Rozpočet + Žádosti o změnu'!$EF$2="ano",'Rozpočet + Žádosti o změnu'!EE79,IF('Rozpočet + Žádosti o změnu'!$DT$2="ano",'Rozpočet + Žádosti o změnu'!DS79,IF('Rozpočet + Žádosti o změnu'!$DH$2="ano",'Rozpočet + Žádosti o změnu'!DG79,IF('Rozpočet + Žádosti o změnu'!$CV$2="ano",'Rozpočet + Žádosti o změnu'!CU79,IF('Rozpočet + Žádosti o změnu'!$CJ$2="ano",'Rozpočet + Žádosti o změnu'!CI79,IF('Rozpočet + Žádosti o změnu'!$BX$2="ano",'Rozpočet + Žádosti o změnu'!BW79,IF('Rozpočet + Žádosti o změnu'!$BL$2="ano",'Rozpočet + Žádosti o změnu'!BK79,IF('Rozpočet + Žádosti o změnu'!$AZ$2="ano",'Rozpočet + Žádosti o změnu'!AY79,IF('Rozpočet + Žádosti o změnu'!$AN$2="ano",'Rozpočet + Žádosti o změnu'!AM79,'Rozpočet + Žádosti o změnu'!M79))))))))))</f>
        <v>0</v>
      </c>
      <c r="U79" s="267">
        <f>IF('Rozpočet + Žádosti o změnu'!$ER$2="ano",'Rozpočet + Žádosti o změnu'!ER79,IF('Rozpočet + Žádosti o změnu'!$EF$2="ano",'Rozpočet + Žádosti o změnu'!EF79,IF('Rozpočet + Žádosti o změnu'!$DT$2="ano",'Rozpočet + Žádosti o změnu'!DT79,IF('Rozpočet + Žádosti o změnu'!$DH$2="ano",'Rozpočet + Žádosti o změnu'!DH79,IF('Rozpočet + Žádosti o změnu'!$CV$2="ano",'Rozpočet + Žádosti o změnu'!CV79,IF('Rozpočet + Žádosti o změnu'!$CJ$2="ano",'Rozpočet + Žádosti o změnu'!CJ79,IF('Rozpočet + Žádosti o změnu'!$BX$2="ano",'Rozpočet + Žádosti o změnu'!BX79,IF('Rozpočet + Žádosti o změnu'!$BL$2="ano",'Rozpočet + Žádosti o změnu'!BL79,IF('Rozpočet + Žádosti o změnu'!$AZ$2="ano",'Rozpočet + Žádosti o změnu'!AZ79,IF('Rozpočet + Žádosti o změnu'!$AN$2="ano",'Rozpočet + Žádosti o změnu'!AN79,'Rozpočet + Žádosti o změnu'!N79))))))))))</f>
        <v>0</v>
      </c>
      <c r="W79" s="281">
        <f>IF('ZoR č. 1'!$D79="",0,'ZoR č. 1'!G79)+IF('ZoR č. 2'!$D79="",0,'ZoR č. 2'!G79)+IF('ZoR č. 3'!$D79="",0,'ZoR č. 3'!G79)+IF('ZoR č. 4'!$D79="",0,'ZoR č. 4'!G79)+IF('ZoR č. 5'!$D79="",0,'ZoR č. 5'!G79)+IF('ZoR č. 6'!$D79="",0,'ZoR č. 6'!G79)+IF('ZoR č. 7'!$D79="",0,'ZoR č. 7'!G79)+IF('ZoR č. 8'!$D79="",0,'ZoR č. 8'!G79)+IF('ZoR č. 9'!$D79="",0,'ZoR č. 9'!G79)+IF('ZoR č. 10'!$D79="",0,'ZoR č. 10'!G79)+IF(ZZoR!$D79="",0,ZZoR!G79)</f>
        <v>0</v>
      </c>
      <c r="X79" s="281">
        <f>IF('ZoR č. 1'!$D79="",0,'ZoR č. 1'!H79)+IF('ZoR č. 2'!$D79="",0,'ZoR č. 2'!H79)+IF('ZoR č. 3'!$D79="",0,'ZoR č. 3'!H79)+IF('ZoR č. 4'!$D79="",0,'ZoR č. 4'!H79)+IF('ZoR č. 5'!$D79="",0,'ZoR č. 5'!H79)+IF('ZoR č. 6'!$D79="",0,'ZoR č. 6'!H79)+IF('ZoR č. 7'!$D79="",0,'ZoR č. 7'!H79)+IF('ZoR č. 8'!$D79="",0,'ZoR č. 8'!H79)+IF('ZoR č. 9'!$D79="",0,'ZoR č. 9'!H79)+IF('ZoR č. 10'!$D79="",0,'ZoR č. 10'!H79)+IF(ZZoR!$D79="",0,ZZoR!H79)</f>
        <v>0</v>
      </c>
      <c r="Y79" s="281">
        <f>IF('ZoR č. 1'!$D79="",0,'ZoR č. 1'!I79)+IF('ZoR č. 2'!$D79="",0,'ZoR č. 2'!I79)+IF('ZoR č. 3'!$D79="",0,'ZoR č. 3'!I79)+IF('ZoR č. 4'!$D79="",0,'ZoR č. 4'!I79)+IF('ZoR č. 5'!$D79="",0,'ZoR č. 5'!I79)+IF('ZoR č. 6'!$D79="",0,'ZoR č. 6'!I79)+IF('ZoR č. 7'!$D79="",0,'ZoR č. 7'!I79)+IF('ZoR č. 8'!$D79="",0,'ZoR č. 8'!I79)+IF('ZoR č. 9'!$D79="",0,'ZoR č. 9'!I79)+IF('ZoR č. 10'!$D79="",0,'ZoR č. 10'!I79)+IF(ZZoR!$D79="",0,ZZoR!I79)</f>
        <v>0</v>
      </c>
      <c r="Z79" s="281">
        <f>IF('ZoR č. 1'!$D79="",0,'ZoR č. 1'!J79)+IF('ZoR č. 2'!$D79="",0,'ZoR č. 2'!J79)+IF('ZoR č. 3'!$D79="",0,'ZoR č. 3'!J79)+IF('ZoR č. 4'!$D79="",0,'ZoR č. 4'!J79)+IF('ZoR č. 5'!$D79="",0,'ZoR č. 5'!J79)+IF('ZoR č. 6'!$D79="",0,'ZoR č. 6'!J79)+IF('ZoR č. 7'!$D79="",0,'ZoR č. 7'!J79)+IF('ZoR č. 8'!$D79="",0,'ZoR č. 8'!J79)+IF('ZoR č. 9'!$D79="",0,'ZoR č. 9'!J79)+IF('ZoR č. 10'!$D79="",0,'ZoR č. 10'!J79)+IF(ZZoR!$D79="",0,ZZoR!J79)</f>
        <v>0</v>
      </c>
      <c r="AA79" s="281">
        <f>IF('ZoR č. 1'!$D79="",0,'ZoR č. 1'!K79)+IF('ZoR č. 2'!$D79="",0,'ZoR č. 2'!K79)+IF('ZoR č. 3'!$D79="",0,'ZoR č. 3'!K79)+IF('ZoR č. 4'!$D79="",0,'ZoR č. 4'!K79)+IF('ZoR č. 5'!$D79="",0,'ZoR č. 5'!K79)+IF('ZoR č. 6'!$D79="",0,'ZoR č. 6'!K79)+IF('ZoR č. 7'!$D79="",0,'ZoR č. 7'!K79)+IF('ZoR č. 8'!$D79="",0,'ZoR č. 8'!K79)+IF('ZoR č. 9'!$D79="",0,'ZoR č. 9'!K79)+IF('ZoR č. 10'!$D79="",0,'ZoR č. 10'!K79)+IF(ZZoR!$D79="",0,ZZoR!K79)</f>
        <v>0</v>
      </c>
      <c r="AB79" s="281">
        <f>IF('ZoR č. 1'!$D79="",0,'ZoR č. 1'!L79)+IF('ZoR č. 2'!$D79="",0,'ZoR č. 2'!L79)+IF('ZoR č. 3'!$D79="",0,'ZoR č. 3'!L79)+IF('ZoR č. 4'!$D79="",0,'ZoR č. 4'!L79)+IF('ZoR č. 5'!$D79="",0,'ZoR č. 5'!L79)+IF('ZoR č. 6'!$D79="",0,'ZoR č. 6'!L79)+IF('ZoR č. 7'!$D79="",0,'ZoR č. 7'!L79)+IF('ZoR č. 8'!$D79="",0,'ZoR č. 8'!L79)+IF('ZoR č. 9'!$D79="",0,'ZoR č. 9'!L79)+IF('ZoR č. 10'!$D79="",0,'ZoR č. 10'!L79)+IF(ZZoR!$D79="",0,ZZoR!L79)</f>
        <v>0</v>
      </c>
      <c r="AC79" s="281">
        <f>IF('ZoR č. 1'!$D79="",0,'ZoR č. 1'!M79)+IF('ZoR č. 2'!$D79="",0,'ZoR č. 2'!M79)+IF('ZoR č. 3'!$D79="",0,'ZoR č. 3'!M79)+IF('ZoR č. 4'!$D79="",0,'ZoR č. 4'!M79)+IF('ZoR č. 5'!$D79="",0,'ZoR č. 5'!M79)+IF('ZoR č. 6'!$D79="",0,'ZoR č. 6'!M79)+IF('ZoR č. 7'!$D79="",0,'ZoR č. 7'!M79)+IF('ZoR č. 8'!$D79="",0,'ZoR č. 8'!M79)+IF('ZoR č. 9'!$D79="",0,'ZoR č. 9'!M79)+IF('ZoR č. 10'!$D79="",0,'ZoR č. 10'!M79)+IF(ZZoR!$D79="",0,ZZoR!M79)</f>
        <v>0</v>
      </c>
      <c r="AE79" s="282" t="str">
        <f t="shared" si="7"/>
        <v/>
      </c>
    </row>
    <row r="80" spans="2:31" x14ac:dyDescent="0.25">
      <c r="B80" s="9" t="s">
        <v>213</v>
      </c>
      <c r="C80" s="98" t="str">
        <f>IF(COUNTA('Přehled partnerů'!C80:D80)&lt;&gt;2,"partner neuveden",IF('Přehled partnerů'!N80="ANO",'Přehled partnerů'!C80,"v tomto období nerelevantní"))</f>
        <v>partner neuveden</v>
      </c>
      <c r="D80" s="108" t="str">
        <f>IF(COUNTA('Přehled partnerů'!C80:D80)&lt;&gt;2,"",IF('Přehled partnerů'!N80="ANO",'Přehled partnerů'!D80,""))</f>
        <v/>
      </c>
      <c r="E80" s="21" t="str">
        <f t="shared" si="4"/>
        <v/>
      </c>
      <c r="F80" s="114" t="str">
        <f t="shared" si="5"/>
        <v/>
      </c>
      <c r="G80" s="125">
        <v>0</v>
      </c>
      <c r="H80" s="126">
        <v>0</v>
      </c>
      <c r="I80" s="126">
        <v>0</v>
      </c>
      <c r="J80" s="126">
        <v>0</v>
      </c>
      <c r="K80" s="16">
        <v>0</v>
      </c>
      <c r="L80" s="16">
        <v>0</v>
      </c>
      <c r="M80" s="20">
        <v>0</v>
      </c>
      <c r="N80" s="58" t="str">
        <f t="shared" si="6"/>
        <v/>
      </c>
      <c r="O80" s="267">
        <f>IF('Rozpočet + Žádosti o změnu'!$ER$2="ano",'Rozpočet + Žádosti o změnu'!EL80,IF('Rozpočet + Žádosti o změnu'!$EF$2="ano",'Rozpočet + Žádosti o změnu'!DZ80,IF('Rozpočet + Žádosti o změnu'!$DT$2="ano",'Rozpočet + Žádosti o změnu'!DN80,IF('Rozpočet + Žádosti o změnu'!$DH$2="ano",'Rozpočet + Žádosti o změnu'!DB80,IF('Rozpočet + Žádosti o změnu'!$CV$2="ano",'Rozpočet + Žádosti o změnu'!CP80,IF('Rozpočet + Žádosti o změnu'!$CJ$2="ano",'Rozpočet + Žádosti o změnu'!CD80,IF('Rozpočet + Žádosti o změnu'!$BX$2="ano",'Rozpočet + Žádosti o změnu'!BR80,IF('Rozpočet + Žádosti o změnu'!$BL$2="ano",'Rozpočet + Žádosti o změnu'!BF80,IF('Rozpočet + Žádosti o změnu'!$AZ$2="ano",'Rozpočet + Žádosti o změnu'!AT80,IF('Rozpočet + Žádosti o změnu'!$AN$2="ano",'Rozpočet + Žádosti o změnu'!AH80,'Rozpočet + Žádosti o změnu'!H80))))))))))</f>
        <v>0</v>
      </c>
      <c r="P80" s="267">
        <f>IF('Rozpočet + Žádosti o změnu'!$ER$2="ano",'Rozpočet + Žádosti o změnu'!EM80,IF('Rozpočet + Žádosti o změnu'!$EF$2="ano",'Rozpočet + Žádosti o změnu'!EA80,IF('Rozpočet + Žádosti o změnu'!$DT$2="ano",'Rozpočet + Žádosti o změnu'!DO80,IF('Rozpočet + Žádosti o změnu'!$DH$2="ano",'Rozpočet + Žádosti o změnu'!DC80,IF('Rozpočet + Žádosti o změnu'!$CV$2="ano",'Rozpočet + Žádosti o změnu'!CQ80,IF('Rozpočet + Žádosti o změnu'!$CJ$2="ano",'Rozpočet + Žádosti o změnu'!CE80,IF('Rozpočet + Žádosti o změnu'!$BX$2="ano",'Rozpočet + Žádosti o změnu'!BS80,IF('Rozpočet + Žádosti o změnu'!$BL$2="ano",'Rozpočet + Žádosti o změnu'!BG80,IF('Rozpočet + Žádosti o změnu'!$AZ$2="ano",'Rozpočet + Žádosti o změnu'!AU80,IF('Rozpočet + Žádosti o změnu'!$AN$2="ano",'Rozpočet + Žádosti o změnu'!AI80,'Rozpočet + Žádosti o změnu'!I80))))))))))</f>
        <v>0</v>
      </c>
      <c r="Q80" s="267">
        <f>IF('Rozpočet + Žádosti o změnu'!$ER$2="ano",'Rozpočet + Žádosti o změnu'!EN80,IF('Rozpočet + Žádosti o změnu'!$EF$2="ano",'Rozpočet + Žádosti o změnu'!EB80,IF('Rozpočet + Žádosti o změnu'!$DT$2="ano",'Rozpočet + Žádosti o změnu'!DP80,IF('Rozpočet + Žádosti o změnu'!$DH$2="ano",'Rozpočet + Žádosti o změnu'!DD80,IF('Rozpočet + Žádosti o změnu'!$CV$2="ano",'Rozpočet + Žádosti o změnu'!CR80,IF('Rozpočet + Žádosti o změnu'!$CJ$2="ano",'Rozpočet + Žádosti o změnu'!CF80,IF('Rozpočet + Žádosti o změnu'!$BX$2="ano",'Rozpočet + Žádosti o změnu'!BT80,IF('Rozpočet + Žádosti o změnu'!$BL$2="ano",'Rozpočet + Žádosti o změnu'!BH80,IF('Rozpočet + Žádosti o změnu'!$AZ$2="ano",'Rozpočet + Žádosti o změnu'!AV80,IF('Rozpočet + Žádosti o změnu'!$AN$2="ano",'Rozpočet + Žádosti o změnu'!AJ80,'Rozpočet + Žádosti o změnu'!J80))))))))))</f>
        <v>0</v>
      </c>
      <c r="R80" s="267">
        <f>IF('Rozpočet + Žádosti o změnu'!$ER$2="ano",'Rozpočet + Žádosti o změnu'!EO80,IF('Rozpočet + Žádosti o změnu'!$EF$2="ano",'Rozpočet + Žádosti o změnu'!EC80,IF('Rozpočet + Žádosti o změnu'!$DT$2="ano",'Rozpočet + Žádosti o změnu'!DQ80,IF('Rozpočet + Žádosti o změnu'!$DH$2="ano",'Rozpočet + Žádosti o změnu'!DE80,IF('Rozpočet + Žádosti o změnu'!$CV$2="ano",'Rozpočet + Žádosti o změnu'!CS80,IF('Rozpočet + Žádosti o změnu'!$CJ$2="ano",'Rozpočet + Žádosti o změnu'!CG80,IF('Rozpočet + Žádosti o změnu'!$BX$2="ano",'Rozpočet + Žádosti o změnu'!BU80,IF('Rozpočet + Žádosti o změnu'!$BL$2="ano",'Rozpočet + Žádosti o změnu'!BI80,IF('Rozpočet + Žádosti o změnu'!$AZ$2="ano",'Rozpočet + Žádosti o změnu'!AW80,IF('Rozpočet + Žádosti o změnu'!$AN$2="ano",'Rozpočet + Žádosti o změnu'!AK80,'Rozpočet + Žádosti o změnu'!K80))))))))))</f>
        <v>0</v>
      </c>
      <c r="S80" s="267">
        <f>IF('Rozpočet + Žádosti o změnu'!$ER$2="ano",'Rozpočet + Žádosti o změnu'!EP80,IF('Rozpočet + Žádosti o změnu'!$EF$2="ano",'Rozpočet + Žádosti o změnu'!ED80,IF('Rozpočet + Žádosti o změnu'!$DT$2="ano",'Rozpočet + Žádosti o změnu'!DR80,IF('Rozpočet + Žádosti o změnu'!$DH$2="ano",'Rozpočet + Žádosti o změnu'!DF80,IF('Rozpočet + Žádosti o změnu'!$CV$2="ano",'Rozpočet + Žádosti o změnu'!CT80,IF('Rozpočet + Žádosti o změnu'!$CJ$2="ano",'Rozpočet + Žádosti o změnu'!CH80,IF('Rozpočet + Žádosti o změnu'!$BX$2="ano",'Rozpočet + Žádosti o změnu'!BV80,IF('Rozpočet + Žádosti o změnu'!$BL$2="ano",'Rozpočet + Žádosti o změnu'!BJ80,IF('Rozpočet + Žádosti o změnu'!$AZ$2="ano",'Rozpočet + Žádosti o změnu'!AX80,IF('Rozpočet + Žádosti o změnu'!$AN$2="ano",'Rozpočet + Žádosti o změnu'!AL80,'Rozpočet + Žádosti o změnu'!L80))))))))))</f>
        <v>0</v>
      </c>
      <c r="T80" s="267">
        <f>IF('Rozpočet + Žádosti o změnu'!$ER$2="ano",'Rozpočet + Žádosti o změnu'!EQ80,IF('Rozpočet + Žádosti o změnu'!$EF$2="ano",'Rozpočet + Žádosti o změnu'!EE80,IF('Rozpočet + Žádosti o změnu'!$DT$2="ano",'Rozpočet + Žádosti o změnu'!DS80,IF('Rozpočet + Žádosti o změnu'!$DH$2="ano",'Rozpočet + Žádosti o změnu'!DG80,IF('Rozpočet + Žádosti o změnu'!$CV$2="ano",'Rozpočet + Žádosti o změnu'!CU80,IF('Rozpočet + Žádosti o změnu'!$CJ$2="ano",'Rozpočet + Žádosti o změnu'!CI80,IF('Rozpočet + Žádosti o změnu'!$BX$2="ano",'Rozpočet + Žádosti o změnu'!BW80,IF('Rozpočet + Žádosti o změnu'!$BL$2="ano",'Rozpočet + Žádosti o změnu'!BK80,IF('Rozpočet + Žádosti o změnu'!$AZ$2="ano",'Rozpočet + Žádosti o změnu'!AY80,IF('Rozpočet + Žádosti o změnu'!$AN$2="ano",'Rozpočet + Žádosti o změnu'!AM80,'Rozpočet + Žádosti o změnu'!M80))))))))))</f>
        <v>0</v>
      </c>
      <c r="U80" s="267">
        <f>IF('Rozpočet + Žádosti o změnu'!$ER$2="ano",'Rozpočet + Žádosti o změnu'!ER80,IF('Rozpočet + Žádosti o změnu'!$EF$2="ano",'Rozpočet + Žádosti o změnu'!EF80,IF('Rozpočet + Žádosti o změnu'!$DT$2="ano",'Rozpočet + Žádosti o změnu'!DT80,IF('Rozpočet + Žádosti o změnu'!$DH$2="ano",'Rozpočet + Žádosti o změnu'!DH80,IF('Rozpočet + Žádosti o změnu'!$CV$2="ano",'Rozpočet + Žádosti o změnu'!CV80,IF('Rozpočet + Žádosti o změnu'!$CJ$2="ano",'Rozpočet + Žádosti o změnu'!CJ80,IF('Rozpočet + Žádosti o změnu'!$BX$2="ano",'Rozpočet + Žádosti o změnu'!BX80,IF('Rozpočet + Žádosti o změnu'!$BL$2="ano",'Rozpočet + Žádosti o změnu'!BL80,IF('Rozpočet + Žádosti o změnu'!$AZ$2="ano",'Rozpočet + Žádosti o změnu'!AZ80,IF('Rozpočet + Žádosti o změnu'!$AN$2="ano",'Rozpočet + Žádosti o změnu'!AN80,'Rozpočet + Žádosti o změnu'!N80))))))))))</f>
        <v>0</v>
      </c>
      <c r="W80" s="281">
        <f>IF('ZoR č. 1'!$D80="",0,'ZoR č. 1'!G80)+IF('ZoR č. 2'!$D80="",0,'ZoR č. 2'!G80)+IF('ZoR č. 3'!$D80="",0,'ZoR č. 3'!G80)+IF('ZoR č. 4'!$D80="",0,'ZoR č. 4'!G80)+IF('ZoR č. 5'!$D80="",0,'ZoR č. 5'!G80)+IF('ZoR č. 6'!$D80="",0,'ZoR č. 6'!G80)+IF('ZoR č. 7'!$D80="",0,'ZoR č. 7'!G80)+IF('ZoR č. 8'!$D80="",0,'ZoR č. 8'!G80)+IF('ZoR č. 9'!$D80="",0,'ZoR č. 9'!G80)+IF('ZoR č. 10'!$D80="",0,'ZoR č. 10'!G80)+IF(ZZoR!$D80="",0,ZZoR!G80)</f>
        <v>0</v>
      </c>
      <c r="X80" s="281">
        <f>IF('ZoR č. 1'!$D80="",0,'ZoR č. 1'!H80)+IF('ZoR č. 2'!$D80="",0,'ZoR č. 2'!H80)+IF('ZoR č. 3'!$D80="",0,'ZoR č. 3'!H80)+IF('ZoR č. 4'!$D80="",0,'ZoR č. 4'!H80)+IF('ZoR č. 5'!$D80="",0,'ZoR č. 5'!H80)+IF('ZoR č. 6'!$D80="",0,'ZoR č. 6'!H80)+IF('ZoR č. 7'!$D80="",0,'ZoR č. 7'!H80)+IF('ZoR č. 8'!$D80="",0,'ZoR č. 8'!H80)+IF('ZoR č. 9'!$D80="",0,'ZoR č. 9'!H80)+IF('ZoR č. 10'!$D80="",0,'ZoR č. 10'!H80)+IF(ZZoR!$D80="",0,ZZoR!H80)</f>
        <v>0</v>
      </c>
      <c r="Y80" s="281">
        <f>IF('ZoR č. 1'!$D80="",0,'ZoR č. 1'!I80)+IF('ZoR č. 2'!$D80="",0,'ZoR č. 2'!I80)+IF('ZoR č. 3'!$D80="",0,'ZoR č. 3'!I80)+IF('ZoR č. 4'!$D80="",0,'ZoR č. 4'!I80)+IF('ZoR č. 5'!$D80="",0,'ZoR č. 5'!I80)+IF('ZoR č. 6'!$D80="",0,'ZoR č. 6'!I80)+IF('ZoR č. 7'!$D80="",0,'ZoR č. 7'!I80)+IF('ZoR č. 8'!$D80="",0,'ZoR č. 8'!I80)+IF('ZoR č. 9'!$D80="",0,'ZoR č. 9'!I80)+IF('ZoR č. 10'!$D80="",0,'ZoR č. 10'!I80)+IF(ZZoR!$D80="",0,ZZoR!I80)</f>
        <v>0</v>
      </c>
      <c r="Z80" s="281">
        <f>IF('ZoR č. 1'!$D80="",0,'ZoR č. 1'!J80)+IF('ZoR č. 2'!$D80="",0,'ZoR č. 2'!J80)+IF('ZoR č. 3'!$D80="",0,'ZoR č. 3'!J80)+IF('ZoR č. 4'!$D80="",0,'ZoR č. 4'!J80)+IF('ZoR č. 5'!$D80="",0,'ZoR č. 5'!J80)+IF('ZoR č. 6'!$D80="",0,'ZoR č. 6'!J80)+IF('ZoR č. 7'!$D80="",0,'ZoR č. 7'!J80)+IF('ZoR č. 8'!$D80="",0,'ZoR č. 8'!J80)+IF('ZoR č. 9'!$D80="",0,'ZoR č. 9'!J80)+IF('ZoR č. 10'!$D80="",0,'ZoR č. 10'!J80)+IF(ZZoR!$D80="",0,ZZoR!J80)</f>
        <v>0</v>
      </c>
      <c r="AA80" s="281">
        <f>IF('ZoR č. 1'!$D80="",0,'ZoR č. 1'!K80)+IF('ZoR č. 2'!$D80="",0,'ZoR č. 2'!K80)+IF('ZoR č. 3'!$D80="",0,'ZoR č. 3'!K80)+IF('ZoR č. 4'!$D80="",0,'ZoR č. 4'!K80)+IF('ZoR č. 5'!$D80="",0,'ZoR č. 5'!K80)+IF('ZoR č. 6'!$D80="",0,'ZoR č. 6'!K80)+IF('ZoR č. 7'!$D80="",0,'ZoR č. 7'!K80)+IF('ZoR č. 8'!$D80="",0,'ZoR č. 8'!K80)+IF('ZoR č. 9'!$D80="",0,'ZoR č. 9'!K80)+IF('ZoR č. 10'!$D80="",0,'ZoR č. 10'!K80)+IF(ZZoR!$D80="",0,ZZoR!K80)</f>
        <v>0</v>
      </c>
      <c r="AB80" s="281">
        <f>IF('ZoR č. 1'!$D80="",0,'ZoR č. 1'!L80)+IF('ZoR č. 2'!$D80="",0,'ZoR č. 2'!L80)+IF('ZoR č. 3'!$D80="",0,'ZoR č. 3'!L80)+IF('ZoR č. 4'!$D80="",0,'ZoR č. 4'!L80)+IF('ZoR č. 5'!$D80="",0,'ZoR č. 5'!L80)+IF('ZoR č. 6'!$D80="",0,'ZoR č. 6'!L80)+IF('ZoR č. 7'!$D80="",0,'ZoR č. 7'!L80)+IF('ZoR č. 8'!$D80="",0,'ZoR č. 8'!L80)+IF('ZoR č. 9'!$D80="",0,'ZoR č. 9'!L80)+IF('ZoR č. 10'!$D80="",0,'ZoR č. 10'!L80)+IF(ZZoR!$D80="",0,ZZoR!L80)</f>
        <v>0</v>
      </c>
      <c r="AC80" s="281">
        <f>IF('ZoR č. 1'!$D80="",0,'ZoR č. 1'!M80)+IF('ZoR č. 2'!$D80="",0,'ZoR č. 2'!M80)+IF('ZoR č. 3'!$D80="",0,'ZoR č. 3'!M80)+IF('ZoR č. 4'!$D80="",0,'ZoR č. 4'!M80)+IF('ZoR č. 5'!$D80="",0,'ZoR č. 5'!M80)+IF('ZoR č. 6'!$D80="",0,'ZoR č. 6'!M80)+IF('ZoR č. 7'!$D80="",0,'ZoR č. 7'!M80)+IF('ZoR č. 8'!$D80="",0,'ZoR č. 8'!M80)+IF('ZoR č. 9'!$D80="",0,'ZoR č. 9'!M80)+IF('ZoR č. 10'!$D80="",0,'ZoR č. 10'!M80)+IF(ZZoR!$D80="",0,ZZoR!M80)</f>
        <v>0</v>
      </c>
      <c r="AE80" s="282" t="str">
        <f t="shared" si="7"/>
        <v/>
      </c>
    </row>
    <row r="81" spans="2:31" x14ac:dyDescent="0.25">
      <c r="B81" s="9" t="s">
        <v>214</v>
      </c>
      <c r="C81" s="98" t="str">
        <f>IF(COUNTA('Přehled partnerů'!C81:D81)&lt;&gt;2,"partner neuveden",IF('Přehled partnerů'!N81="ANO",'Přehled partnerů'!C81,"v tomto období nerelevantní"))</f>
        <v>partner neuveden</v>
      </c>
      <c r="D81" s="108" t="str">
        <f>IF(COUNTA('Přehled partnerů'!C81:D81)&lt;&gt;2,"",IF('Přehled partnerů'!N81="ANO",'Přehled partnerů'!D81,""))</f>
        <v/>
      </c>
      <c r="E81" s="21" t="str">
        <f t="shared" si="4"/>
        <v/>
      </c>
      <c r="F81" s="114" t="str">
        <f t="shared" si="5"/>
        <v/>
      </c>
      <c r="G81" s="125">
        <v>0</v>
      </c>
      <c r="H81" s="126">
        <v>0</v>
      </c>
      <c r="I81" s="126">
        <v>0</v>
      </c>
      <c r="J81" s="126">
        <v>0</v>
      </c>
      <c r="K81" s="16">
        <v>0</v>
      </c>
      <c r="L81" s="16">
        <v>0</v>
      </c>
      <c r="M81" s="20">
        <v>0</v>
      </c>
      <c r="N81" s="58" t="str">
        <f t="shared" si="6"/>
        <v/>
      </c>
      <c r="O81" s="267">
        <f>IF('Rozpočet + Žádosti o změnu'!$ER$2="ano",'Rozpočet + Žádosti o změnu'!EL81,IF('Rozpočet + Žádosti o změnu'!$EF$2="ano",'Rozpočet + Žádosti o změnu'!DZ81,IF('Rozpočet + Žádosti o změnu'!$DT$2="ano",'Rozpočet + Žádosti o změnu'!DN81,IF('Rozpočet + Žádosti o změnu'!$DH$2="ano",'Rozpočet + Žádosti o změnu'!DB81,IF('Rozpočet + Žádosti o změnu'!$CV$2="ano",'Rozpočet + Žádosti o změnu'!CP81,IF('Rozpočet + Žádosti o změnu'!$CJ$2="ano",'Rozpočet + Žádosti o změnu'!CD81,IF('Rozpočet + Žádosti o změnu'!$BX$2="ano",'Rozpočet + Žádosti o změnu'!BR81,IF('Rozpočet + Žádosti o změnu'!$BL$2="ano",'Rozpočet + Žádosti o změnu'!BF81,IF('Rozpočet + Žádosti o změnu'!$AZ$2="ano",'Rozpočet + Žádosti o změnu'!AT81,IF('Rozpočet + Žádosti o změnu'!$AN$2="ano",'Rozpočet + Žádosti o změnu'!AH81,'Rozpočet + Žádosti o změnu'!H81))))))))))</f>
        <v>0</v>
      </c>
      <c r="P81" s="267">
        <f>IF('Rozpočet + Žádosti o změnu'!$ER$2="ano",'Rozpočet + Žádosti o změnu'!EM81,IF('Rozpočet + Žádosti o změnu'!$EF$2="ano",'Rozpočet + Žádosti o změnu'!EA81,IF('Rozpočet + Žádosti o změnu'!$DT$2="ano",'Rozpočet + Žádosti o změnu'!DO81,IF('Rozpočet + Žádosti o změnu'!$DH$2="ano",'Rozpočet + Žádosti o změnu'!DC81,IF('Rozpočet + Žádosti o změnu'!$CV$2="ano",'Rozpočet + Žádosti o změnu'!CQ81,IF('Rozpočet + Žádosti o změnu'!$CJ$2="ano",'Rozpočet + Žádosti o změnu'!CE81,IF('Rozpočet + Žádosti o změnu'!$BX$2="ano",'Rozpočet + Žádosti o změnu'!BS81,IF('Rozpočet + Žádosti o změnu'!$BL$2="ano",'Rozpočet + Žádosti o změnu'!BG81,IF('Rozpočet + Žádosti o změnu'!$AZ$2="ano",'Rozpočet + Žádosti o změnu'!AU81,IF('Rozpočet + Žádosti o změnu'!$AN$2="ano",'Rozpočet + Žádosti o změnu'!AI81,'Rozpočet + Žádosti o změnu'!I81))))))))))</f>
        <v>0</v>
      </c>
      <c r="Q81" s="267">
        <f>IF('Rozpočet + Žádosti o změnu'!$ER$2="ano",'Rozpočet + Žádosti o změnu'!EN81,IF('Rozpočet + Žádosti o změnu'!$EF$2="ano",'Rozpočet + Žádosti o změnu'!EB81,IF('Rozpočet + Žádosti o změnu'!$DT$2="ano",'Rozpočet + Žádosti o změnu'!DP81,IF('Rozpočet + Žádosti o změnu'!$DH$2="ano",'Rozpočet + Žádosti o změnu'!DD81,IF('Rozpočet + Žádosti o změnu'!$CV$2="ano",'Rozpočet + Žádosti o změnu'!CR81,IF('Rozpočet + Žádosti o změnu'!$CJ$2="ano",'Rozpočet + Žádosti o změnu'!CF81,IF('Rozpočet + Žádosti o změnu'!$BX$2="ano",'Rozpočet + Žádosti o změnu'!BT81,IF('Rozpočet + Žádosti o změnu'!$BL$2="ano",'Rozpočet + Žádosti o změnu'!BH81,IF('Rozpočet + Žádosti o změnu'!$AZ$2="ano",'Rozpočet + Žádosti o změnu'!AV81,IF('Rozpočet + Žádosti o změnu'!$AN$2="ano",'Rozpočet + Žádosti o změnu'!AJ81,'Rozpočet + Žádosti o změnu'!J81))))))))))</f>
        <v>0</v>
      </c>
      <c r="R81" s="267">
        <f>IF('Rozpočet + Žádosti o změnu'!$ER$2="ano",'Rozpočet + Žádosti o změnu'!EO81,IF('Rozpočet + Žádosti o změnu'!$EF$2="ano",'Rozpočet + Žádosti o změnu'!EC81,IF('Rozpočet + Žádosti o změnu'!$DT$2="ano",'Rozpočet + Žádosti o změnu'!DQ81,IF('Rozpočet + Žádosti o změnu'!$DH$2="ano",'Rozpočet + Žádosti o změnu'!DE81,IF('Rozpočet + Žádosti o změnu'!$CV$2="ano",'Rozpočet + Žádosti o změnu'!CS81,IF('Rozpočet + Žádosti o změnu'!$CJ$2="ano",'Rozpočet + Žádosti o změnu'!CG81,IF('Rozpočet + Žádosti o změnu'!$BX$2="ano",'Rozpočet + Žádosti o změnu'!BU81,IF('Rozpočet + Žádosti o změnu'!$BL$2="ano",'Rozpočet + Žádosti o změnu'!BI81,IF('Rozpočet + Žádosti o změnu'!$AZ$2="ano",'Rozpočet + Žádosti o změnu'!AW81,IF('Rozpočet + Žádosti o změnu'!$AN$2="ano",'Rozpočet + Žádosti o změnu'!AK81,'Rozpočet + Žádosti o změnu'!K81))))))))))</f>
        <v>0</v>
      </c>
      <c r="S81" s="267">
        <f>IF('Rozpočet + Žádosti o změnu'!$ER$2="ano",'Rozpočet + Žádosti o změnu'!EP81,IF('Rozpočet + Žádosti o změnu'!$EF$2="ano",'Rozpočet + Žádosti o změnu'!ED81,IF('Rozpočet + Žádosti o změnu'!$DT$2="ano",'Rozpočet + Žádosti o změnu'!DR81,IF('Rozpočet + Žádosti o změnu'!$DH$2="ano",'Rozpočet + Žádosti o změnu'!DF81,IF('Rozpočet + Žádosti o změnu'!$CV$2="ano",'Rozpočet + Žádosti o změnu'!CT81,IF('Rozpočet + Žádosti o změnu'!$CJ$2="ano",'Rozpočet + Žádosti o změnu'!CH81,IF('Rozpočet + Žádosti o změnu'!$BX$2="ano",'Rozpočet + Žádosti o změnu'!BV81,IF('Rozpočet + Žádosti o změnu'!$BL$2="ano",'Rozpočet + Žádosti o změnu'!BJ81,IF('Rozpočet + Žádosti o změnu'!$AZ$2="ano",'Rozpočet + Žádosti o změnu'!AX81,IF('Rozpočet + Žádosti o změnu'!$AN$2="ano",'Rozpočet + Žádosti o změnu'!AL81,'Rozpočet + Žádosti o změnu'!L81))))))))))</f>
        <v>0</v>
      </c>
      <c r="T81" s="267">
        <f>IF('Rozpočet + Žádosti o změnu'!$ER$2="ano",'Rozpočet + Žádosti o změnu'!EQ81,IF('Rozpočet + Žádosti o změnu'!$EF$2="ano",'Rozpočet + Žádosti o změnu'!EE81,IF('Rozpočet + Žádosti o změnu'!$DT$2="ano",'Rozpočet + Žádosti o změnu'!DS81,IF('Rozpočet + Žádosti o změnu'!$DH$2="ano",'Rozpočet + Žádosti o změnu'!DG81,IF('Rozpočet + Žádosti o změnu'!$CV$2="ano",'Rozpočet + Žádosti o změnu'!CU81,IF('Rozpočet + Žádosti o změnu'!$CJ$2="ano",'Rozpočet + Žádosti o změnu'!CI81,IF('Rozpočet + Žádosti o změnu'!$BX$2="ano",'Rozpočet + Žádosti o změnu'!BW81,IF('Rozpočet + Žádosti o změnu'!$BL$2="ano",'Rozpočet + Žádosti o změnu'!BK81,IF('Rozpočet + Žádosti o změnu'!$AZ$2="ano",'Rozpočet + Žádosti o změnu'!AY81,IF('Rozpočet + Žádosti o změnu'!$AN$2="ano",'Rozpočet + Žádosti o změnu'!AM81,'Rozpočet + Žádosti o změnu'!M81))))))))))</f>
        <v>0</v>
      </c>
      <c r="U81" s="267">
        <f>IF('Rozpočet + Žádosti o změnu'!$ER$2="ano",'Rozpočet + Žádosti o změnu'!ER81,IF('Rozpočet + Žádosti o změnu'!$EF$2="ano",'Rozpočet + Žádosti o změnu'!EF81,IF('Rozpočet + Žádosti o změnu'!$DT$2="ano",'Rozpočet + Žádosti o změnu'!DT81,IF('Rozpočet + Žádosti o změnu'!$DH$2="ano",'Rozpočet + Žádosti o změnu'!DH81,IF('Rozpočet + Žádosti o změnu'!$CV$2="ano",'Rozpočet + Žádosti o změnu'!CV81,IF('Rozpočet + Žádosti o změnu'!$CJ$2="ano",'Rozpočet + Žádosti o změnu'!CJ81,IF('Rozpočet + Žádosti o změnu'!$BX$2="ano",'Rozpočet + Žádosti o změnu'!BX81,IF('Rozpočet + Žádosti o změnu'!$BL$2="ano",'Rozpočet + Žádosti o změnu'!BL81,IF('Rozpočet + Žádosti o změnu'!$AZ$2="ano",'Rozpočet + Žádosti o změnu'!AZ81,IF('Rozpočet + Žádosti o změnu'!$AN$2="ano",'Rozpočet + Žádosti o změnu'!AN81,'Rozpočet + Žádosti o změnu'!N81))))))))))</f>
        <v>0</v>
      </c>
      <c r="W81" s="281">
        <f>IF('ZoR č. 1'!$D81="",0,'ZoR č. 1'!G81)+IF('ZoR č. 2'!$D81="",0,'ZoR č. 2'!G81)+IF('ZoR č. 3'!$D81="",0,'ZoR č. 3'!G81)+IF('ZoR č. 4'!$D81="",0,'ZoR č. 4'!G81)+IF('ZoR č. 5'!$D81="",0,'ZoR č. 5'!G81)+IF('ZoR č. 6'!$D81="",0,'ZoR č. 6'!G81)+IF('ZoR č. 7'!$D81="",0,'ZoR č. 7'!G81)+IF('ZoR č. 8'!$D81="",0,'ZoR č. 8'!G81)+IF('ZoR č. 9'!$D81="",0,'ZoR č. 9'!G81)+IF('ZoR č. 10'!$D81="",0,'ZoR č. 10'!G81)+IF(ZZoR!$D81="",0,ZZoR!G81)</f>
        <v>0</v>
      </c>
      <c r="X81" s="281">
        <f>IF('ZoR č. 1'!$D81="",0,'ZoR č. 1'!H81)+IF('ZoR č. 2'!$D81="",0,'ZoR č. 2'!H81)+IF('ZoR č. 3'!$D81="",0,'ZoR č. 3'!H81)+IF('ZoR č. 4'!$D81="",0,'ZoR č. 4'!H81)+IF('ZoR č. 5'!$D81="",0,'ZoR č. 5'!H81)+IF('ZoR č. 6'!$D81="",0,'ZoR č. 6'!H81)+IF('ZoR č. 7'!$D81="",0,'ZoR č. 7'!H81)+IF('ZoR č. 8'!$D81="",0,'ZoR č. 8'!H81)+IF('ZoR č. 9'!$D81="",0,'ZoR č. 9'!H81)+IF('ZoR č. 10'!$D81="",0,'ZoR č. 10'!H81)+IF(ZZoR!$D81="",0,ZZoR!H81)</f>
        <v>0</v>
      </c>
      <c r="Y81" s="281">
        <f>IF('ZoR č. 1'!$D81="",0,'ZoR č. 1'!I81)+IF('ZoR č. 2'!$D81="",0,'ZoR č. 2'!I81)+IF('ZoR č. 3'!$D81="",0,'ZoR č. 3'!I81)+IF('ZoR č. 4'!$D81="",0,'ZoR č. 4'!I81)+IF('ZoR č. 5'!$D81="",0,'ZoR č. 5'!I81)+IF('ZoR č. 6'!$D81="",0,'ZoR č. 6'!I81)+IF('ZoR č. 7'!$D81="",0,'ZoR č. 7'!I81)+IF('ZoR č. 8'!$D81="",0,'ZoR č. 8'!I81)+IF('ZoR č. 9'!$D81="",0,'ZoR č. 9'!I81)+IF('ZoR č. 10'!$D81="",0,'ZoR č. 10'!I81)+IF(ZZoR!$D81="",0,ZZoR!I81)</f>
        <v>0</v>
      </c>
      <c r="Z81" s="281">
        <f>IF('ZoR č. 1'!$D81="",0,'ZoR č. 1'!J81)+IF('ZoR č. 2'!$D81="",0,'ZoR č. 2'!J81)+IF('ZoR č. 3'!$D81="",0,'ZoR č. 3'!J81)+IF('ZoR č. 4'!$D81="",0,'ZoR č. 4'!J81)+IF('ZoR č. 5'!$D81="",0,'ZoR č. 5'!J81)+IF('ZoR č. 6'!$D81="",0,'ZoR č. 6'!J81)+IF('ZoR č. 7'!$D81="",0,'ZoR č. 7'!J81)+IF('ZoR č. 8'!$D81="",0,'ZoR č. 8'!J81)+IF('ZoR č. 9'!$D81="",0,'ZoR č. 9'!J81)+IF('ZoR č. 10'!$D81="",0,'ZoR č. 10'!J81)+IF(ZZoR!$D81="",0,ZZoR!J81)</f>
        <v>0</v>
      </c>
      <c r="AA81" s="281">
        <f>IF('ZoR č. 1'!$D81="",0,'ZoR č. 1'!K81)+IF('ZoR č. 2'!$D81="",0,'ZoR č. 2'!K81)+IF('ZoR č. 3'!$D81="",0,'ZoR č. 3'!K81)+IF('ZoR č. 4'!$D81="",0,'ZoR č. 4'!K81)+IF('ZoR č. 5'!$D81="",0,'ZoR č. 5'!K81)+IF('ZoR č. 6'!$D81="",0,'ZoR č. 6'!K81)+IF('ZoR č. 7'!$D81="",0,'ZoR č. 7'!K81)+IF('ZoR č. 8'!$D81="",0,'ZoR č. 8'!K81)+IF('ZoR č. 9'!$D81="",0,'ZoR č. 9'!K81)+IF('ZoR č. 10'!$D81="",0,'ZoR č. 10'!K81)+IF(ZZoR!$D81="",0,ZZoR!K81)</f>
        <v>0</v>
      </c>
      <c r="AB81" s="281">
        <f>IF('ZoR č. 1'!$D81="",0,'ZoR č. 1'!L81)+IF('ZoR č. 2'!$D81="",0,'ZoR č. 2'!L81)+IF('ZoR č. 3'!$D81="",0,'ZoR č. 3'!L81)+IF('ZoR č. 4'!$D81="",0,'ZoR č. 4'!L81)+IF('ZoR č. 5'!$D81="",0,'ZoR č. 5'!L81)+IF('ZoR č. 6'!$D81="",0,'ZoR č. 6'!L81)+IF('ZoR č. 7'!$D81="",0,'ZoR č. 7'!L81)+IF('ZoR č. 8'!$D81="",0,'ZoR č. 8'!L81)+IF('ZoR č. 9'!$D81="",0,'ZoR č. 9'!L81)+IF('ZoR č. 10'!$D81="",0,'ZoR č. 10'!L81)+IF(ZZoR!$D81="",0,ZZoR!L81)</f>
        <v>0</v>
      </c>
      <c r="AC81" s="281">
        <f>IF('ZoR č. 1'!$D81="",0,'ZoR č. 1'!M81)+IF('ZoR č. 2'!$D81="",0,'ZoR č. 2'!M81)+IF('ZoR č. 3'!$D81="",0,'ZoR č. 3'!M81)+IF('ZoR č. 4'!$D81="",0,'ZoR č. 4'!M81)+IF('ZoR č. 5'!$D81="",0,'ZoR č. 5'!M81)+IF('ZoR č. 6'!$D81="",0,'ZoR č. 6'!M81)+IF('ZoR č. 7'!$D81="",0,'ZoR č. 7'!M81)+IF('ZoR č. 8'!$D81="",0,'ZoR č. 8'!M81)+IF('ZoR č. 9'!$D81="",0,'ZoR č. 9'!M81)+IF('ZoR č. 10'!$D81="",0,'ZoR č. 10'!M81)+IF(ZZoR!$D81="",0,ZZoR!M81)</f>
        <v>0</v>
      </c>
      <c r="AE81" s="282" t="str">
        <f t="shared" si="7"/>
        <v/>
      </c>
    </row>
    <row r="82" spans="2:31" x14ac:dyDescent="0.25">
      <c r="B82" s="9" t="s">
        <v>215</v>
      </c>
      <c r="C82" s="98" t="str">
        <f>IF(COUNTA('Přehled partnerů'!C82:D82)&lt;&gt;2,"partner neuveden",IF('Přehled partnerů'!N82="ANO",'Přehled partnerů'!C82,"v tomto období nerelevantní"))</f>
        <v>partner neuveden</v>
      </c>
      <c r="D82" s="108" t="str">
        <f>IF(COUNTA('Přehled partnerů'!C82:D82)&lt;&gt;2,"",IF('Přehled partnerů'!N82="ANO",'Přehled partnerů'!D82,""))</f>
        <v/>
      </c>
      <c r="E82" s="21" t="str">
        <f t="shared" si="4"/>
        <v/>
      </c>
      <c r="F82" s="114" t="str">
        <f t="shared" si="5"/>
        <v/>
      </c>
      <c r="G82" s="125">
        <v>0</v>
      </c>
      <c r="H82" s="126">
        <v>0</v>
      </c>
      <c r="I82" s="126">
        <v>0</v>
      </c>
      <c r="J82" s="126">
        <v>0</v>
      </c>
      <c r="K82" s="16">
        <v>0</v>
      </c>
      <c r="L82" s="16">
        <v>0</v>
      </c>
      <c r="M82" s="20">
        <v>0</v>
      </c>
      <c r="N82" s="58" t="str">
        <f t="shared" si="6"/>
        <v/>
      </c>
      <c r="O82" s="267">
        <f>IF('Rozpočet + Žádosti o změnu'!$ER$2="ano",'Rozpočet + Žádosti o změnu'!EL82,IF('Rozpočet + Žádosti o změnu'!$EF$2="ano",'Rozpočet + Žádosti o změnu'!DZ82,IF('Rozpočet + Žádosti o změnu'!$DT$2="ano",'Rozpočet + Žádosti o změnu'!DN82,IF('Rozpočet + Žádosti o změnu'!$DH$2="ano",'Rozpočet + Žádosti o změnu'!DB82,IF('Rozpočet + Žádosti o změnu'!$CV$2="ano",'Rozpočet + Žádosti o změnu'!CP82,IF('Rozpočet + Žádosti o změnu'!$CJ$2="ano",'Rozpočet + Žádosti o změnu'!CD82,IF('Rozpočet + Žádosti o změnu'!$BX$2="ano",'Rozpočet + Žádosti o změnu'!BR82,IF('Rozpočet + Žádosti o změnu'!$BL$2="ano",'Rozpočet + Žádosti o změnu'!BF82,IF('Rozpočet + Žádosti o změnu'!$AZ$2="ano",'Rozpočet + Žádosti o změnu'!AT82,IF('Rozpočet + Žádosti o změnu'!$AN$2="ano",'Rozpočet + Žádosti o změnu'!AH82,'Rozpočet + Žádosti o změnu'!H82))))))))))</f>
        <v>0</v>
      </c>
      <c r="P82" s="267">
        <f>IF('Rozpočet + Žádosti o změnu'!$ER$2="ano",'Rozpočet + Žádosti o změnu'!EM82,IF('Rozpočet + Žádosti o změnu'!$EF$2="ano",'Rozpočet + Žádosti o změnu'!EA82,IF('Rozpočet + Žádosti o změnu'!$DT$2="ano",'Rozpočet + Žádosti o změnu'!DO82,IF('Rozpočet + Žádosti o změnu'!$DH$2="ano",'Rozpočet + Žádosti o změnu'!DC82,IF('Rozpočet + Žádosti o změnu'!$CV$2="ano",'Rozpočet + Žádosti o změnu'!CQ82,IF('Rozpočet + Žádosti o změnu'!$CJ$2="ano",'Rozpočet + Žádosti o změnu'!CE82,IF('Rozpočet + Žádosti o změnu'!$BX$2="ano",'Rozpočet + Žádosti o změnu'!BS82,IF('Rozpočet + Žádosti o změnu'!$BL$2="ano",'Rozpočet + Žádosti o změnu'!BG82,IF('Rozpočet + Žádosti o změnu'!$AZ$2="ano",'Rozpočet + Žádosti o změnu'!AU82,IF('Rozpočet + Žádosti o změnu'!$AN$2="ano",'Rozpočet + Žádosti o změnu'!AI82,'Rozpočet + Žádosti o změnu'!I82))))))))))</f>
        <v>0</v>
      </c>
      <c r="Q82" s="267">
        <f>IF('Rozpočet + Žádosti o změnu'!$ER$2="ano",'Rozpočet + Žádosti o změnu'!EN82,IF('Rozpočet + Žádosti o změnu'!$EF$2="ano",'Rozpočet + Žádosti o změnu'!EB82,IF('Rozpočet + Žádosti o změnu'!$DT$2="ano",'Rozpočet + Žádosti o změnu'!DP82,IF('Rozpočet + Žádosti o změnu'!$DH$2="ano",'Rozpočet + Žádosti o změnu'!DD82,IF('Rozpočet + Žádosti o změnu'!$CV$2="ano",'Rozpočet + Žádosti o změnu'!CR82,IF('Rozpočet + Žádosti o změnu'!$CJ$2="ano",'Rozpočet + Žádosti o změnu'!CF82,IF('Rozpočet + Žádosti o změnu'!$BX$2="ano",'Rozpočet + Žádosti o změnu'!BT82,IF('Rozpočet + Žádosti o změnu'!$BL$2="ano",'Rozpočet + Žádosti o změnu'!BH82,IF('Rozpočet + Žádosti o změnu'!$AZ$2="ano",'Rozpočet + Žádosti o změnu'!AV82,IF('Rozpočet + Žádosti o změnu'!$AN$2="ano",'Rozpočet + Žádosti o změnu'!AJ82,'Rozpočet + Žádosti o změnu'!J82))))))))))</f>
        <v>0</v>
      </c>
      <c r="R82" s="267">
        <f>IF('Rozpočet + Žádosti o změnu'!$ER$2="ano",'Rozpočet + Žádosti o změnu'!EO82,IF('Rozpočet + Žádosti o změnu'!$EF$2="ano",'Rozpočet + Žádosti o změnu'!EC82,IF('Rozpočet + Žádosti o změnu'!$DT$2="ano",'Rozpočet + Žádosti o změnu'!DQ82,IF('Rozpočet + Žádosti o změnu'!$DH$2="ano",'Rozpočet + Žádosti o změnu'!DE82,IF('Rozpočet + Žádosti o změnu'!$CV$2="ano",'Rozpočet + Žádosti o změnu'!CS82,IF('Rozpočet + Žádosti o změnu'!$CJ$2="ano",'Rozpočet + Žádosti o změnu'!CG82,IF('Rozpočet + Žádosti o změnu'!$BX$2="ano",'Rozpočet + Žádosti o změnu'!BU82,IF('Rozpočet + Žádosti o změnu'!$BL$2="ano",'Rozpočet + Žádosti o změnu'!BI82,IF('Rozpočet + Žádosti o změnu'!$AZ$2="ano",'Rozpočet + Žádosti o změnu'!AW82,IF('Rozpočet + Žádosti o změnu'!$AN$2="ano",'Rozpočet + Žádosti o změnu'!AK82,'Rozpočet + Žádosti o změnu'!K82))))))))))</f>
        <v>0</v>
      </c>
      <c r="S82" s="267">
        <f>IF('Rozpočet + Žádosti o změnu'!$ER$2="ano",'Rozpočet + Žádosti o změnu'!EP82,IF('Rozpočet + Žádosti o změnu'!$EF$2="ano",'Rozpočet + Žádosti o změnu'!ED82,IF('Rozpočet + Žádosti o změnu'!$DT$2="ano",'Rozpočet + Žádosti o změnu'!DR82,IF('Rozpočet + Žádosti o změnu'!$DH$2="ano",'Rozpočet + Žádosti o změnu'!DF82,IF('Rozpočet + Žádosti o změnu'!$CV$2="ano",'Rozpočet + Žádosti o změnu'!CT82,IF('Rozpočet + Žádosti o změnu'!$CJ$2="ano",'Rozpočet + Žádosti o změnu'!CH82,IF('Rozpočet + Žádosti o změnu'!$BX$2="ano",'Rozpočet + Žádosti o změnu'!BV82,IF('Rozpočet + Žádosti o změnu'!$BL$2="ano",'Rozpočet + Žádosti o změnu'!BJ82,IF('Rozpočet + Žádosti o změnu'!$AZ$2="ano",'Rozpočet + Žádosti o změnu'!AX82,IF('Rozpočet + Žádosti o změnu'!$AN$2="ano",'Rozpočet + Žádosti o změnu'!AL82,'Rozpočet + Žádosti o změnu'!L82))))))))))</f>
        <v>0</v>
      </c>
      <c r="T82" s="267">
        <f>IF('Rozpočet + Žádosti o změnu'!$ER$2="ano",'Rozpočet + Žádosti o změnu'!EQ82,IF('Rozpočet + Žádosti o změnu'!$EF$2="ano",'Rozpočet + Žádosti o změnu'!EE82,IF('Rozpočet + Žádosti o změnu'!$DT$2="ano",'Rozpočet + Žádosti o změnu'!DS82,IF('Rozpočet + Žádosti o změnu'!$DH$2="ano",'Rozpočet + Žádosti o změnu'!DG82,IF('Rozpočet + Žádosti o změnu'!$CV$2="ano",'Rozpočet + Žádosti o změnu'!CU82,IF('Rozpočet + Žádosti o změnu'!$CJ$2="ano",'Rozpočet + Žádosti o změnu'!CI82,IF('Rozpočet + Žádosti o změnu'!$BX$2="ano",'Rozpočet + Žádosti o změnu'!BW82,IF('Rozpočet + Žádosti o změnu'!$BL$2="ano",'Rozpočet + Žádosti o změnu'!BK82,IF('Rozpočet + Žádosti o změnu'!$AZ$2="ano",'Rozpočet + Žádosti o změnu'!AY82,IF('Rozpočet + Žádosti o změnu'!$AN$2="ano",'Rozpočet + Žádosti o změnu'!AM82,'Rozpočet + Žádosti o změnu'!M82))))))))))</f>
        <v>0</v>
      </c>
      <c r="U82" s="267">
        <f>IF('Rozpočet + Žádosti o změnu'!$ER$2="ano",'Rozpočet + Žádosti o změnu'!ER82,IF('Rozpočet + Žádosti o změnu'!$EF$2="ano",'Rozpočet + Žádosti o změnu'!EF82,IF('Rozpočet + Žádosti o změnu'!$DT$2="ano",'Rozpočet + Žádosti o změnu'!DT82,IF('Rozpočet + Žádosti o změnu'!$DH$2="ano",'Rozpočet + Žádosti o změnu'!DH82,IF('Rozpočet + Žádosti o změnu'!$CV$2="ano",'Rozpočet + Žádosti o změnu'!CV82,IF('Rozpočet + Žádosti o změnu'!$CJ$2="ano",'Rozpočet + Žádosti o změnu'!CJ82,IF('Rozpočet + Žádosti o změnu'!$BX$2="ano",'Rozpočet + Žádosti o změnu'!BX82,IF('Rozpočet + Žádosti o změnu'!$BL$2="ano",'Rozpočet + Žádosti o změnu'!BL82,IF('Rozpočet + Žádosti o změnu'!$AZ$2="ano",'Rozpočet + Žádosti o změnu'!AZ82,IF('Rozpočet + Žádosti o změnu'!$AN$2="ano",'Rozpočet + Žádosti o změnu'!AN82,'Rozpočet + Žádosti o změnu'!N82))))))))))</f>
        <v>0</v>
      </c>
      <c r="W82" s="281">
        <f>IF('ZoR č. 1'!$D82="",0,'ZoR č. 1'!G82)+IF('ZoR č. 2'!$D82="",0,'ZoR č. 2'!G82)+IF('ZoR č. 3'!$D82="",0,'ZoR č. 3'!G82)+IF('ZoR č. 4'!$D82="",0,'ZoR č. 4'!G82)+IF('ZoR č. 5'!$D82="",0,'ZoR č. 5'!G82)+IF('ZoR č. 6'!$D82="",0,'ZoR č. 6'!G82)+IF('ZoR č. 7'!$D82="",0,'ZoR č. 7'!G82)+IF('ZoR č. 8'!$D82="",0,'ZoR č. 8'!G82)+IF('ZoR č. 9'!$D82="",0,'ZoR č. 9'!G82)+IF('ZoR č. 10'!$D82="",0,'ZoR č. 10'!G82)+IF(ZZoR!$D82="",0,ZZoR!G82)</f>
        <v>0</v>
      </c>
      <c r="X82" s="281">
        <f>IF('ZoR č. 1'!$D82="",0,'ZoR č. 1'!H82)+IF('ZoR č. 2'!$D82="",0,'ZoR č. 2'!H82)+IF('ZoR č. 3'!$D82="",0,'ZoR č. 3'!H82)+IF('ZoR č. 4'!$D82="",0,'ZoR č. 4'!H82)+IF('ZoR č. 5'!$D82="",0,'ZoR č. 5'!H82)+IF('ZoR č. 6'!$D82="",0,'ZoR č. 6'!H82)+IF('ZoR č. 7'!$D82="",0,'ZoR č. 7'!H82)+IF('ZoR č. 8'!$D82="",0,'ZoR č. 8'!H82)+IF('ZoR č. 9'!$D82="",0,'ZoR č. 9'!H82)+IF('ZoR č. 10'!$D82="",0,'ZoR č. 10'!H82)+IF(ZZoR!$D82="",0,ZZoR!H82)</f>
        <v>0</v>
      </c>
      <c r="Y82" s="281">
        <f>IF('ZoR č. 1'!$D82="",0,'ZoR č. 1'!I82)+IF('ZoR č. 2'!$D82="",0,'ZoR č. 2'!I82)+IF('ZoR č. 3'!$D82="",0,'ZoR č. 3'!I82)+IF('ZoR č. 4'!$D82="",0,'ZoR č. 4'!I82)+IF('ZoR č. 5'!$D82="",0,'ZoR č. 5'!I82)+IF('ZoR č. 6'!$D82="",0,'ZoR č. 6'!I82)+IF('ZoR č. 7'!$D82="",0,'ZoR č. 7'!I82)+IF('ZoR č. 8'!$D82="",0,'ZoR č. 8'!I82)+IF('ZoR č. 9'!$D82="",0,'ZoR č. 9'!I82)+IF('ZoR č. 10'!$D82="",0,'ZoR č. 10'!I82)+IF(ZZoR!$D82="",0,ZZoR!I82)</f>
        <v>0</v>
      </c>
      <c r="Z82" s="281">
        <f>IF('ZoR č. 1'!$D82="",0,'ZoR č. 1'!J82)+IF('ZoR č. 2'!$D82="",0,'ZoR č. 2'!J82)+IF('ZoR č. 3'!$D82="",0,'ZoR č. 3'!J82)+IF('ZoR č. 4'!$D82="",0,'ZoR č. 4'!J82)+IF('ZoR č. 5'!$D82="",0,'ZoR č. 5'!J82)+IF('ZoR č. 6'!$D82="",0,'ZoR č. 6'!J82)+IF('ZoR č. 7'!$D82="",0,'ZoR č. 7'!J82)+IF('ZoR č. 8'!$D82="",0,'ZoR č. 8'!J82)+IF('ZoR č. 9'!$D82="",0,'ZoR č. 9'!J82)+IF('ZoR č. 10'!$D82="",0,'ZoR č. 10'!J82)+IF(ZZoR!$D82="",0,ZZoR!J82)</f>
        <v>0</v>
      </c>
      <c r="AA82" s="281">
        <f>IF('ZoR č. 1'!$D82="",0,'ZoR č. 1'!K82)+IF('ZoR č. 2'!$D82="",0,'ZoR č. 2'!K82)+IF('ZoR č. 3'!$D82="",0,'ZoR č. 3'!K82)+IF('ZoR č. 4'!$D82="",0,'ZoR č. 4'!K82)+IF('ZoR č. 5'!$D82="",0,'ZoR č. 5'!K82)+IF('ZoR č. 6'!$D82="",0,'ZoR č. 6'!K82)+IF('ZoR č. 7'!$D82="",0,'ZoR č. 7'!K82)+IF('ZoR č. 8'!$D82="",0,'ZoR č. 8'!K82)+IF('ZoR č. 9'!$D82="",0,'ZoR č. 9'!K82)+IF('ZoR č. 10'!$D82="",0,'ZoR č. 10'!K82)+IF(ZZoR!$D82="",0,ZZoR!K82)</f>
        <v>0</v>
      </c>
      <c r="AB82" s="281">
        <f>IF('ZoR č. 1'!$D82="",0,'ZoR č. 1'!L82)+IF('ZoR č. 2'!$D82="",0,'ZoR č. 2'!L82)+IF('ZoR č. 3'!$D82="",0,'ZoR č. 3'!L82)+IF('ZoR č. 4'!$D82="",0,'ZoR č. 4'!L82)+IF('ZoR č. 5'!$D82="",0,'ZoR č. 5'!L82)+IF('ZoR č. 6'!$D82="",0,'ZoR č. 6'!L82)+IF('ZoR č. 7'!$D82="",0,'ZoR č. 7'!L82)+IF('ZoR č. 8'!$D82="",0,'ZoR č. 8'!L82)+IF('ZoR č. 9'!$D82="",0,'ZoR č. 9'!L82)+IF('ZoR č. 10'!$D82="",0,'ZoR č. 10'!L82)+IF(ZZoR!$D82="",0,ZZoR!L82)</f>
        <v>0</v>
      </c>
      <c r="AC82" s="281">
        <f>IF('ZoR č. 1'!$D82="",0,'ZoR č. 1'!M82)+IF('ZoR č. 2'!$D82="",0,'ZoR č. 2'!M82)+IF('ZoR č. 3'!$D82="",0,'ZoR č. 3'!M82)+IF('ZoR č. 4'!$D82="",0,'ZoR č. 4'!M82)+IF('ZoR č. 5'!$D82="",0,'ZoR č. 5'!M82)+IF('ZoR č. 6'!$D82="",0,'ZoR č. 6'!M82)+IF('ZoR č. 7'!$D82="",0,'ZoR č. 7'!M82)+IF('ZoR č. 8'!$D82="",0,'ZoR č. 8'!M82)+IF('ZoR č. 9'!$D82="",0,'ZoR č. 9'!M82)+IF('ZoR č. 10'!$D82="",0,'ZoR č. 10'!M82)+IF(ZZoR!$D82="",0,ZZoR!M82)</f>
        <v>0</v>
      </c>
      <c r="AE82" s="282" t="str">
        <f t="shared" si="7"/>
        <v/>
      </c>
    </row>
    <row r="83" spans="2:31" x14ac:dyDescent="0.25">
      <c r="B83" s="9" t="s">
        <v>216</v>
      </c>
      <c r="C83" s="98" t="str">
        <f>IF(COUNTA('Přehled partnerů'!C83:D83)&lt;&gt;2,"partner neuveden",IF('Přehled partnerů'!N83="ANO",'Přehled partnerů'!C83,"v tomto období nerelevantní"))</f>
        <v>partner neuveden</v>
      </c>
      <c r="D83" s="108" t="str">
        <f>IF(COUNTA('Přehled partnerů'!C83:D83)&lt;&gt;2,"",IF('Přehled partnerů'!N83="ANO",'Přehled partnerů'!D83,""))</f>
        <v/>
      </c>
      <c r="E83" s="21" t="str">
        <f t="shared" si="4"/>
        <v/>
      </c>
      <c r="F83" s="114" t="str">
        <f t="shared" si="5"/>
        <v/>
      </c>
      <c r="G83" s="125">
        <v>0</v>
      </c>
      <c r="H83" s="126">
        <v>0</v>
      </c>
      <c r="I83" s="126">
        <v>0</v>
      </c>
      <c r="J83" s="126">
        <v>0</v>
      </c>
      <c r="K83" s="16">
        <v>0</v>
      </c>
      <c r="L83" s="16">
        <v>0</v>
      </c>
      <c r="M83" s="20">
        <v>0</v>
      </c>
      <c r="N83" s="58" t="str">
        <f t="shared" si="6"/>
        <v/>
      </c>
      <c r="O83" s="267">
        <f>IF('Rozpočet + Žádosti o změnu'!$ER$2="ano",'Rozpočet + Žádosti o změnu'!EL83,IF('Rozpočet + Žádosti o změnu'!$EF$2="ano",'Rozpočet + Žádosti o změnu'!DZ83,IF('Rozpočet + Žádosti o změnu'!$DT$2="ano",'Rozpočet + Žádosti o změnu'!DN83,IF('Rozpočet + Žádosti o změnu'!$DH$2="ano",'Rozpočet + Žádosti o změnu'!DB83,IF('Rozpočet + Žádosti o změnu'!$CV$2="ano",'Rozpočet + Žádosti o změnu'!CP83,IF('Rozpočet + Žádosti o změnu'!$CJ$2="ano",'Rozpočet + Žádosti o změnu'!CD83,IF('Rozpočet + Žádosti o změnu'!$BX$2="ano",'Rozpočet + Žádosti o změnu'!BR83,IF('Rozpočet + Žádosti o změnu'!$BL$2="ano",'Rozpočet + Žádosti o změnu'!BF83,IF('Rozpočet + Žádosti o změnu'!$AZ$2="ano",'Rozpočet + Žádosti o změnu'!AT83,IF('Rozpočet + Žádosti o změnu'!$AN$2="ano",'Rozpočet + Žádosti o změnu'!AH83,'Rozpočet + Žádosti o změnu'!H83))))))))))</f>
        <v>0</v>
      </c>
      <c r="P83" s="267">
        <f>IF('Rozpočet + Žádosti o změnu'!$ER$2="ano",'Rozpočet + Žádosti o změnu'!EM83,IF('Rozpočet + Žádosti o změnu'!$EF$2="ano",'Rozpočet + Žádosti o změnu'!EA83,IF('Rozpočet + Žádosti o změnu'!$DT$2="ano",'Rozpočet + Žádosti o změnu'!DO83,IF('Rozpočet + Žádosti o změnu'!$DH$2="ano",'Rozpočet + Žádosti o změnu'!DC83,IF('Rozpočet + Žádosti o změnu'!$CV$2="ano",'Rozpočet + Žádosti o změnu'!CQ83,IF('Rozpočet + Žádosti o změnu'!$CJ$2="ano",'Rozpočet + Žádosti o změnu'!CE83,IF('Rozpočet + Žádosti o změnu'!$BX$2="ano",'Rozpočet + Žádosti o změnu'!BS83,IF('Rozpočet + Žádosti o změnu'!$BL$2="ano",'Rozpočet + Žádosti o změnu'!BG83,IF('Rozpočet + Žádosti o změnu'!$AZ$2="ano",'Rozpočet + Žádosti o změnu'!AU83,IF('Rozpočet + Žádosti o změnu'!$AN$2="ano",'Rozpočet + Žádosti o změnu'!AI83,'Rozpočet + Žádosti o změnu'!I83))))))))))</f>
        <v>0</v>
      </c>
      <c r="Q83" s="267">
        <f>IF('Rozpočet + Žádosti o změnu'!$ER$2="ano",'Rozpočet + Žádosti o změnu'!EN83,IF('Rozpočet + Žádosti o změnu'!$EF$2="ano",'Rozpočet + Žádosti o změnu'!EB83,IF('Rozpočet + Žádosti o změnu'!$DT$2="ano",'Rozpočet + Žádosti o změnu'!DP83,IF('Rozpočet + Žádosti o změnu'!$DH$2="ano",'Rozpočet + Žádosti o změnu'!DD83,IF('Rozpočet + Žádosti o změnu'!$CV$2="ano",'Rozpočet + Žádosti o změnu'!CR83,IF('Rozpočet + Žádosti o změnu'!$CJ$2="ano",'Rozpočet + Žádosti o změnu'!CF83,IF('Rozpočet + Žádosti o změnu'!$BX$2="ano",'Rozpočet + Žádosti o změnu'!BT83,IF('Rozpočet + Žádosti o změnu'!$BL$2="ano",'Rozpočet + Žádosti o změnu'!BH83,IF('Rozpočet + Žádosti o změnu'!$AZ$2="ano",'Rozpočet + Žádosti o změnu'!AV83,IF('Rozpočet + Žádosti o změnu'!$AN$2="ano",'Rozpočet + Žádosti o změnu'!AJ83,'Rozpočet + Žádosti o změnu'!J83))))))))))</f>
        <v>0</v>
      </c>
      <c r="R83" s="267">
        <f>IF('Rozpočet + Žádosti o změnu'!$ER$2="ano",'Rozpočet + Žádosti o změnu'!EO83,IF('Rozpočet + Žádosti o změnu'!$EF$2="ano",'Rozpočet + Žádosti o změnu'!EC83,IF('Rozpočet + Žádosti o změnu'!$DT$2="ano",'Rozpočet + Žádosti o změnu'!DQ83,IF('Rozpočet + Žádosti o změnu'!$DH$2="ano",'Rozpočet + Žádosti o změnu'!DE83,IF('Rozpočet + Žádosti o změnu'!$CV$2="ano",'Rozpočet + Žádosti o změnu'!CS83,IF('Rozpočet + Žádosti o změnu'!$CJ$2="ano",'Rozpočet + Žádosti o změnu'!CG83,IF('Rozpočet + Žádosti o změnu'!$BX$2="ano",'Rozpočet + Žádosti o změnu'!BU83,IF('Rozpočet + Žádosti o změnu'!$BL$2="ano",'Rozpočet + Žádosti o změnu'!BI83,IF('Rozpočet + Žádosti o změnu'!$AZ$2="ano",'Rozpočet + Žádosti o změnu'!AW83,IF('Rozpočet + Žádosti o změnu'!$AN$2="ano",'Rozpočet + Žádosti o změnu'!AK83,'Rozpočet + Žádosti o změnu'!K83))))))))))</f>
        <v>0</v>
      </c>
      <c r="S83" s="267">
        <f>IF('Rozpočet + Žádosti o změnu'!$ER$2="ano",'Rozpočet + Žádosti o změnu'!EP83,IF('Rozpočet + Žádosti o změnu'!$EF$2="ano",'Rozpočet + Žádosti o změnu'!ED83,IF('Rozpočet + Žádosti o změnu'!$DT$2="ano",'Rozpočet + Žádosti o změnu'!DR83,IF('Rozpočet + Žádosti o změnu'!$DH$2="ano",'Rozpočet + Žádosti o změnu'!DF83,IF('Rozpočet + Žádosti o změnu'!$CV$2="ano",'Rozpočet + Žádosti o změnu'!CT83,IF('Rozpočet + Žádosti o změnu'!$CJ$2="ano",'Rozpočet + Žádosti o změnu'!CH83,IF('Rozpočet + Žádosti o změnu'!$BX$2="ano",'Rozpočet + Žádosti o změnu'!BV83,IF('Rozpočet + Žádosti o změnu'!$BL$2="ano",'Rozpočet + Žádosti o změnu'!BJ83,IF('Rozpočet + Žádosti o změnu'!$AZ$2="ano",'Rozpočet + Žádosti o změnu'!AX83,IF('Rozpočet + Žádosti o změnu'!$AN$2="ano",'Rozpočet + Žádosti o změnu'!AL83,'Rozpočet + Žádosti o změnu'!L83))))))))))</f>
        <v>0</v>
      </c>
      <c r="T83" s="267">
        <f>IF('Rozpočet + Žádosti o změnu'!$ER$2="ano",'Rozpočet + Žádosti o změnu'!EQ83,IF('Rozpočet + Žádosti o změnu'!$EF$2="ano",'Rozpočet + Žádosti o změnu'!EE83,IF('Rozpočet + Žádosti o změnu'!$DT$2="ano",'Rozpočet + Žádosti o změnu'!DS83,IF('Rozpočet + Žádosti o změnu'!$DH$2="ano",'Rozpočet + Žádosti o změnu'!DG83,IF('Rozpočet + Žádosti o změnu'!$CV$2="ano",'Rozpočet + Žádosti o změnu'!CU83,IF('Rozpočet + Žádosti o změnu'!$CJ$2="ano",'Rozpočet + Žádosti o změnu'!CI83,IF('Rozpočet + Žádosti o změnu'!$BX$2="ano",'Rozpočet + Žádosti o změnu'!BW83,IF('Rozpočet + Žádosti o změnu'!$BL$2="ano",'Rozpočet + Žádosti o změnu'!BK83,IF('Rozpočet + Žádosti o změnu'!$AZ$2="ano",'Rozpočet + Žádosti o změnu'!AY83,IF('Rozpočet + Žádosti o změnu'!$AN$2="ano",'Rozpočet + Žádosti o změnu'!AM83,'Rozpočet + Žádosti o změnu'!M83))))))))))</f>
        <v>0</v>
      </c>
      <c r="U83" s="267">
        <f>IF('Rozpočet + Žádosti o změnu'!$ER$2="ano",'Rozpočet + Žádosti o změnu'!ER83,IF('Rozpočet + Žádosti o změnu'!$EF$2="ano",'Rozpočet + Žádosti o změnu'!EF83,IF('Rozpočet + Žádosti o změnu'!$DT$2="ano",'Rozpočet + Žádosti o změnu'!DT83,IF('Rozpočet + Žádosti o změnu'!$DH$2="ano",'Rozpočet + Žádosti o změnu'!DH83,IF('Rozpočet + Žádosti o změnu'!$CV$2="ano",'Rozpočet + Žádosti o změnu'!CV83,IF('Rozpočet + Žádosti o změnu'!$CJ$2="ano",'Rozpočet + Žádosti o změnu'!CJ83,IF('Rozpočet + Žádosti o změnu'!$BX$2="ano",'Rozpočet + Žádosti o změnu'!BX83,IF('Rozpočet + Žádosti o změnu'!$BL$2="ano",'Rozpočet + Žádosti o změnu'!BL83,IF('Rozpočet + Žádosti o změnu'!$AZ$2="ano",'Rozpočet + Žádosti o změnu'!AZ83,IF('Rozpočet + Žádosti o změnu'!$AN$2="ano",'Rozpočet + Žádosti o změnu'!AN83,'Rozpočet + Žádosti o změnu'!N83))))))))))</f>
        <v>0</v>
      </c>
      <c r="W83" s="281">
        <f>IF('ZoR č. 1'!$D83="",0,'ZoR č. 1'!G83)+IF('ZoR č. 2'!$D83="",0,'ZoR č. 2'!G83)+IF('ZoR č. 3'!$D83="",0,'ZoR č. 3'!G83)+IF('ZoR č. 4'!$D83="",0,'ZoR č. 4'!G83)+IF('ZoR č. 5'!$D83="",0,'ZoR č. 5'!G83)+IF('ZoR č. 6'!$D83="",0,'ZoR č. 6'!G83)+IF('ZoR č. 7'!$D83="",0,'ZoR č. 7'!G83)+IF('ZoR č. 8'!$D83="",0,'ZoR č. 8'!G83)+IF('ZoR č. 9'!$D83="",0,'ZoR č. 9'!G83)+IF('ZoR č. 10'!$D83="",0,'ZoR č. 10'!G83)+IF(ZZoR!$D83="",0,ZZoR!G83)</f>
        <v>0</v>
      </c>
      <c r="X83" s="281">
        <f>IF('ZoR č. 1'!$D83="",0,'ZoR č. 1'!H83)+IF('ZoR č. 2'!$D83="",0,'ZoR č. 2'!H83)+IF('ZoR č. 3'!$D83="",0,'ZoR č. 3'!H83)+IF('ZoR č. 4'!$D83="",0,'ZoR č. 4'!H83)+IF('ZoR č. 5'!$D83="",0,'ZoR č. 5'!H83)+IF('ZoR č. 6'!$D83="",0,'ZoR č. 6'!H83)+IF('ZoR č. 7'!$D83="",0,'ZoR č. 7'!H83)+IF('ZoR č. 8'!$D83="",0,'ZoR č. 8'!H83)+IF('ZoR č. 9'!$D83="",0,'ZoR č. 9'!H83)+IF('ZoR č. 10'!$D83="",0,'ZoR č. 10'!H83)+IF(ZZoR!$D83="",0,ZZoR!H83)</f>
        <v>0</v>
      </c>
      <c r="Y83" s="281">
        <f>IF('ZoR č. 1'!$D83="",0,'ZoR č. 1'!I83)+IF('ZoR č. 2'!$D83="",0,'ZoR č. 2'!I83)+IF('ZoR č. 3'!$D83="",0,'ZoR č. 3'!I83)+IF('ZoR č. 4'!$D83="",0,'ZoR č. 4'!I83)+IF('ZoR č. 5'!$D83="",0,'ZoR č. 5'!I83)+IF('ZoR č. 6'!$D83="",0,'ZoR č. 6'!I83)+IF('ZoR č. 7'!$D83="",0,'ZoR č. 7'!I83)+IF('ZoR č. 8'!$D83="",0,'ZoR č. 8'!I83)+IF('ZoR č. 9'!$D83="",0,'ZoR č. 9'!I83)+IF('ZoR č. 10'!$D83="",0,'ZoR č. 10'!I83)+IF(ZZoR!$D83="",0,ZZoR!I83)</f>
        <v>0</v>
      </c>
      <c r="Z83" s="281">
        <f>IF('ZoR č. 1'!$D83="",0,'ZoR č. 1'!J83)+IF('ZoR č. 2'!$D83="",0,'ZoR č. 2'!J83)+IF('ZoR č. 3'!$D83="",0,'ZoR č. 3'!J83)+IF('ZoR č. 4'!$D83="",0,'ZoR č. 4'!J83)+IF('ZoR č. 5'!$D83="",0,'ZoR č. 5'!J83)+IF('ZoR č. 6'!$D83="",0,'ZoR č. 6'!J83)+IF('ZoR č. 7'!$D83="",0,'ZoR č. 7'!J83)+IF('ZoR č. 8'!$D83="",0,'ZoR č. 8'!J83)+IF('ZoR č. 9'!$D83="",0,'ZoR č. 9'!J83)+IF('ZoR č. 10'!$D83="",0,'ZoR č. 10'!J83)+IF(ZZoR!$D83="",0,ZZoR!J83)</f>
        <v>0</v>
      </c>
      <c r="AA83" s="281">
        <f>IF('ZoR č. 1'!$D83="",0,'ZoR č. 1'!K83)+IF('ZoR č. 2'!$D83="",0,'ZoR č. 2'!K83)+IF('ZoR č. 3'!$D83="",0,'ZoR č. 3'!K83)+IF('ZoR č. 4'!$D83="",0,'ZoR č. 4'!K83)+IF('ZoR č. 5'!$D83="",0,'ZoR č. 5'!K83)+IF('ZoR č. 6'!$D83="",0,'ZoR č. 6'!K83)+IF('ZoR č. 7'!$D83="",0,'ZoR č. 7'!K83)+IF('ZoR č. 8'!$D83="",0,'ZoR č. 8'!K83)+IF('ZoR č. 9'!$D83="",0,'ZoR č. 9'!K83)+IF('ZoR č. 10'!$D83="",0,'ZoR č. 10'!K83)+IF(ZZoR!$D83="",0,ZZoR!K83)</f>
        <v>0</v>
      </c>
      <c r="AB83" s="281">
        <f>IF('ZoR č. 1'!$D83="",0,'ZoR č. 1'!L83)+IF('ZoR č. 2'!$D83="",0,'ZoR č. 2'!L83)+IF('ZoR č. 3'!$D83="",0,'ZoR č. 3'!L83)+IF('ZoR č. 4'!$D83="",0,'ZoR č. 4'!L83)+IF('ZoR č. 5'!$D83="",0,'ZoR č. 5'!L83)+IF('ZoR č. 6'!$D83="",0,'ZoR č. 6'!L83)+IF('ZoR č. 7'!$D83="",0,'ZoR č. 7'!L83)+IF('ZoR č. 8'!$D83="",0,'ZoR č. 8'!L83)+IF('ZoR č. 9'!$D83="",0,'ZoR č. 9'!L83)+IF('ZoR č. 10'!$D83="",0,'ZoR č. 10'!L83)+IF(ZZoR!$D83="",0,ZZoR!L83)</f>
        <v>0</v>
      </c>
      <c r="AC83" s="281">
        <f>IF('ZoR č. 1'!$D83="",0,'ZoR č. 1'!M83)+IF('ZoR č. 2'!$D83="",0,'ZoR č. 2'!M83)+IF('ZoR č. 3'!$D83="",0,'ZoR č. 3'!M83)+IF('ZoR č. 4'!$D83="",0,'ZoR č. 4'!M83)+IF('ZoR č. 5'!$D83="",0,'ZoR č. 5'!M83)+IF('ZoR č. 6'!$D83="",0,'ZoR č. 6'!M83)+IF('ZoR č. 7'!$D83="",0,'ZoR č. 7'!M83)+IF('ZoR č. 8'!$D83="",0,'ZoR č. 8'!M83)+IF('ZoR č. 9'!$D83="",0,'ZoR č. 9'!M83)+IF('ZoR č. 10'!$D83="",0,'ZoR č. 10'!M83)+IF(ZZoR!$D83="",0,ZZoR!M83)</f>
        <v>0</v>
      </c>
      <c r="AE83" s="282" t="str">
        <f t="shared" si="7"/>
        <v/>
      </c>
    </row>
    <row r="84" spans="2:31" x14ac:dyDescent="0.25">
      <c r="B84" s="9" t="s">
        <v>217</v>
      </c>
      <c r="C84" s="98" t="str">
        <f>IF(COUNTA('Přehled partnerů'!C84:D84)&lt;&gt;2,"partner neuveden",IF('Přehled partnerů'!N84="ANO",'Přehled partnerů'!C84,"v tomto období nerelevantní"))</f>
        <v>partner neuveden</v>
      </c>
      <c r="D84" s="108" t="str">
        <f>IF(COUNTA('Přehled partnerů'!C84:D84)&lt;&gt;2,"",IF('Přehled partnerů'!N84="ANO",'Přehled partnerů'!D84,""))</f>
        <v/>
      </c>
      <c r="E84" s="21" t="str">
        <f t="shared" si="4"/>
        <v/>
      </c>
      <c r="F84" s="114" t="str">
        <f t="shared" si="5"/>
        <v/>
      </c>
      <c r="G84" s="125">
        <v>0</v>
      </c>
      <c r="H84" s="126">
        <v>0</v>
      </c>
      <c r="I84" s="126">
        <v>0</v>
      </c>
      <c r="J84" s="126">
        <v>0</v>
      </c>
      <c r="K84" s="16">
        <v>0</v>
      </c>
      <c r="L84" s="16">
        <v>0</v>
      </c>
      <c r="M84" s="20">
        <v>0</v>
      </c>
      <c r="N84" s="58" t="str">
        <f t="shared" si="6"/>
        <v/>
      </c>
      <c r="O84" s="267">
        <f>IF('Rozpočet + Žádosti o změnu'!$ER$2="ano",'Rozpočet + Žádosti o změnu'!EL84,IF('Rozpočet + Žádosti o změnu'!$EF$2="ano",'Rozpočet + Žádosti o změnu'!DZ84,IF('Rozpočet + Žádosti o změnu'!$DT$2="ano",'Rozpočet + Žádosti o změnu'!DN84,IF('Rozpočet + Žádosti o změnu'!$DH$2="ano",'Rozpočet + Žádosti o změnu'!DB84,IF('Rozpočet + Žádosti o změnu'!$CV$2="ano",'Rozpočet + Žádosti o změnu'!CP84,IF('Rozpočet + Žádosti o změnu'!$CJ$2="ano",'Rozpočet + Žádosti o změnu'!CD84,IF('Rozpočet + Žádosti o změnu'!$BX$2="ano",'Rozpočet + Žádosti o změnu'!BR84,IF('Rozpočet + Žádosti o změnu'!$BL$2="ano",'Rozpočet + Žádosti o změnu'!BF84,IF('Rozpočet + Žádosti o změnu'!$AZ$2="ano",'Rozpočet + Žádosti o změnu'!AT84,IF('Rozpočet + Žádosti o změnu'!$AN$2="ano",'Rozpočet + Žádosti o změnu'!AH84,'Rozpočet + Žádosti o změnu'!H84))))))))))</f>
        <v>0</v>
      </c>
      <c r="P84" s="267">
        <f>IF('Rozpočet + Žádosti o změnu'!$ER$2="ano",'Rozpočet + Žádosti o změnu'!EM84,IF('Rozpočet + Žádosti o změnu'!$EF$2="ano",'Rozpočet + Žádosti o změnu'!EA84,IF('Rozpočet + Žádosti o změnu'!$DT$2="ano",'Rozpočet + Žádosti o změnu'!DO84,IF('Rozpočet + Žádosti o změnu'!$DH$2="ano",'Rozpočet + Žádosti o změnu'!DC84,IF('Rozpočet + Žádosti o změnu'!$CV$2="ano",'Rozpočet + Žádosti o změnu'!CQ84,IF('Rozpočet + Žádosti o změnu'!$CJ$2="ano",'Rozpočet + Žádosti o změnu'!CE84,IF('Rozpočet + Žádosti o změnu'!$BX$2="ano",'Rozpočet + Žádosti o změnu'!BS84,IF('Rozpočet + Žádosti o změnu'!$BL$2="ano",'Rozpočet + Žádosti o změnu'!BG84,IF('Rozpočet + Žádosti o změnu'!$AZ$2="ano",'Rozpočet + Žádosti o změnu'!AU84,IF('Rozpočet + Žádosti o změnu'!$AN$2="ano",'Rozpočet + Žádosti o změnu'!AI84,'Rozpočet + Žádosti o změnu'!I84))))))))))</f>
        <v>0</v>
      </c>
      <c r="Q84" s="267">
        <f>IF('Rozpočet + Žádosti o změnu'!$ER$2="ano",'Rozpočet + Žádosti o změnu'!EN84,IF('Rozpočet + Žádosti o změnu'!$EF$2="ano",'Rozpočet + Žádosti o změnu'!EB84,IF('Rozpočet + Žádosti o změnu'!$DT$2="ano",'Rozpočet + Žádosti o změnu'!DP84,IF('Rozpočet + Žádosti o změnu'!$DH$2="ano",'Rozpočet + Žádosti o změnu'!DD84,IF('Rozpočet + Žádosti o změnu'!$CV$2="ano",'Rozpočet + Žádosti o změnu'!CR84,IF('Rozpočet + Žádosti o změnu'!$CJ$2="ano",'Rozpočet + Žádosti o změnu'!CF84,IF('Rozpočet + Žádosti o změnu'!$BX$2="ano",'Rozpočet + Žádosti o změnu'!BT84,IF('Rozpočet + Žádosti o změnu'!$BL$2="ano",'Rozpočet + Žádosti o změnu'!BH84,IF('Rozpočet + Žádosti o změnu'!$AZ$2="ano",'Rozpočet + Žádosti o změnu'!AV84,IF('Rozpočet + Žádosti o změnu'!$AN$2="ano",'Rozpočet + Žádosti o změnu'!AJ84,'Rozpočet + Žádosti o změnu'!J84))))))))))</f>
        <v>0</v>
      </c>
      <c r="R84" s="267">
        <f>IF('Rozpočet + Žádosti o změnu'!$ER$2="ano",'Rozpočet + Žádosti o změnu'!EO84,IF('Rozpočet + Žádosti o změnu'!$EF$2="ano",'Rozpočet + Žádosti o změnu'!EC84,IF('Rozpočet + Žádosti o změnu'!$DT$2="ano",'Rozpočet + Žádosti o změnu'!DQ84,IF('Rozpočet + Žádosti o změnu'!$DH$2="ano",'Rozpočet + Žádosti o změnu'!DE84,IF('Rozpočet + Žádosti o změnu'!$CV$2="ano",'Rozpočet + Žádosti o změnu'!CS84,IF('Rozpočet + Žádosti o změnu'!$CJ$2="ano",'Rozpočet + Žádosti o změnu'!CG84,IF('Rozpočet + Žádosti o změnu'!$BX$2="ano",'Rozpočet + Žádosti o změnu'!BU84,IF('Rozpočet + Žádosti o změnu'!$BL$2="ano",'Rozpočet + Žádosti o změnu'!BI84,IF('Rozpočet + Žádosti o změnu'!$AZ$2="ano",'Rozpočet + Žádosti o změnu'!AW84,IF('Rozpočet + Žádosti o změnu'!$AN$2="ano",'Rozpočet + Žádosti o změnu'!AK84,'Rozpočet + Žádosti o změnu'!K84))))))))))</f>
        <v>0</v>
      </c>
      <c r="S84" s="267">
        <f>IF('Rozpočet + Žádosti o změnu'!$ER$2="ano",'Rozpočet + Žádosti o změnu'!EP84,IF('Rozpočet + Žádosti o změnu'!$EF$2="ano",'Rozpočet + Žádosti o změnu'!ED84,IF('Rozpočet + Žádosti o změnu'!$DT$2="ano",'Rozpočet + Žádosti o změnu'!DR84,IF('Rozpočet + Žádosti o změnu'!$DH$2="ano",'Rozpočet + Žádosti o změnu'!DF84,IF('Rozpočet + Žádosti o změnu'!$CV$2="ano",'Rozpočet + Žádosti o změnu'!CT84,IF('Rozpočet + Žádosti o změnu'!$CJ$2="ano",'Rozpočet + Žádosti o změnu'!CH84,IF('Rozpočet + Žádosti o změnu'!$BX$2="ano",'Rozpočet + Žádosti o změnu'!BV84,IF('Rozpočet + Žádosti o změnu'!$BL$2="ano",'Rozpočet + Žádosti o změnu'!BJ84,IF('Rozpočet + Žádosti o změnu'!$AZ$2="ano",'Rozpočet + Žádosti o změnu'!AX84,IF('Rozpočet + Žádosti o změnu'!$AN$2="ano",'Rozpočet + Žádosti o změnu'!AL84,'Rozpočet + Žádosti o změnu'!L84))))))))))</f>
        <v>0</v>
      </c>
      <c r="T84" s="267">
        <f>IF('Rozpočet + Žádosti o změnu'!$ER$2="ano",'Rozpočet + Žádosti o změnu'!EQ84,IF('Rozpočet + Žádosti o změnu'!$EF$2="ano",'Rozpočet + Žádosti o změnu'!EE84,IF('Rozpočet + Žádosti o změnu'!$DT$2="ano",'Rozpočet + Žádosti o změnu'!DS84,IF('Rozpočet + Žádosti o změnu'!$DH$2="ano",'Rozpočet + Žádosti o změnu'!DG84,IF('Rozpočet + Žádosti o změnu'!$CV$2="ano",'Rozpočet + Žádosti o změnu'!CU84,IF('Rozpočet + Žádosti o změnu'!$CJ$2="ano",'Rozpočet + Žádosti o změnu'!CI84,IF('Rozpočet + Žádosti o změnu'!$BX$2="ano",'Rozpočet + Žádosti o změnu'!BW84,IF('Rozpočet + Žádosti o změnu'!$BL$2="ano",'Rozpočet + Žádosti o změnu'!BK84,IF('Rozpočet + Žádosti o změnu'!$AZ$2="ano",'Rozpočet + Žádosti o změnu'!AY84,IF('Rozpočet + Žádosti o změnu'!$AN$2="ano",'Rozpočet + Žádosti o změnu'!AM84,'Rozpočet + Žádosti o změnu'!M84))))))))))</f>
        <v>0</v>
      </c>
      <c r="U84" s="267">
        <f>IF('Rozpočet + Žádosti o změnu'!$ER$2="ano",'Rozpočet + Žádosti o změnu'!ER84,IF('Rozpočet + Žádosti o změnu'!$EF$2="ano",'Rozpočet + Žádosti o změnu'!EF84,IF('Rozpočet + Žádosti o změnu'!$DT$2="ano",'Rozpočet + Žádosti o změnu'!DT84,IF('Rozpočet + Žádosti o změnu'!$DH$2="ano",'Rozpočet + Žádosti o změnu'!DH84,IF('Rozpočet + Žádosti o změnu'!$CV$2="ano",'Rozpočet + Žádosti o změnu'!CV84,IF('Rozpočet + Žádosti o změnu'!$CJ$2="ano",'Rozpočet + Žádosti o změnu'!CJ84,IF('Rozpočet + Žádosti o změnu'!$BX$2="ano",'Rozpočet + Žádosti o změnu'!BX84,IF('Rozpočet + Žádosti o změnu'!$BL$2="ano",'Rozpočet + Žádosti o změnu'!BL84,IF('Rozpočet + Žádosti o změnu'!$AZ$2="ano",'Rozpočet + Žádosti o změnu'!AZ84,IF('Rozpočet + Žádosti o změnu'!$AN$2="ano",'Rozpočet + Žádosti o změnu'!AN84,'Rozpočet + Žádosti o změnu'!N84))))))))))</f>
        <v>0</v>
      </c>
      <c r="W84" s="281">
        <f>IF('ZoR č. 1'!$D84="",0,'ZoR č. 1'!G84)+IF('ZoR č. 2'!$D84="",0,'ZoR č. 2'!G84)+IF('ZoR č. 3'!$D84="",0,'ZoR č. 3'!G84)+IF('ZoR č. 4'!$D84="",0,'ZoR č. 4'!G84)+IF('ZoR č. 5'!$D84="",0,'ZoR č. 5'!G84)+IF('ZoR č. 6'!$D84="",0,'ZoR č. 6'!G84)+IF('ZoR č. 7'!$D84="",0,'ZoR č. 7'!G84)+IF('ZoR č. 8'!$D84="",0,'ZoR č. 8'!G84)+IF('ZoR č. 9'!$D84="",0,'ZoR č. 9'!G84)+IF('ZoR č. 10'!$D84="",0,'ZoR č. 10'!G84)+IF(ZZoR!$D84="",0,ZZoR!G84)</f>
        <v>0</v>
      </c>
      <c r="X84" s="281">
        <f>IF('ZoR č. 1'!$D84="",0,'ZoR č. 1'!H84)+IF('ZoR č. 2'!$D84="",0,'ZoR č. 2'!H84)+IF('ZoR č. 3'!$D84="",0,'ZoR č. 3'!H84)+IF('ZoR č. 4'!$D84="",0,'ZoR č. 4'!H84)+IF('ZoR č. 5'!$D84="",0,'ZoR č. 5'!H84)+IF('ZoR č. 6'!$D84="",0,'ZoR č. 6'!H84)+IF('ZoR č. 7'!$D84="",0,'ZoR č. 7'!H84)+IF('ZoR č. 8'!$D84="",0,'ZoR č. 8'!H84)+IF('ZoR č. 9'!$D84="",0,'ZoR č. 9'!H84)+IF('ZoR č. 10'!$D84="",0,'ZoR č. 10'!H84)+IF(ZZoR!$D84="",0,ZZoR!H84)</f>
        <v>0</v>
      </c>
      <c r="Y84" s="281">
        <f>IF('ZoR č. 1'!$D84="",0,'ZoR č. 1'!I84)+IF('ZoR č. 2'!$D84="",0,'ZoR č. 2'!I84)+IF('ZoR č. 3'!$D84="",0,'ZoR č. 3'!I84)+IF('ZoR č. 4'!$D84="",0,'ZoR č. 4'!I84)+IF('ZoR č. 5'!$D84="",0,'ZoR č. 5'!I84)+IF('ZoR č. 6'!$D84="",0,'ZoR č. 6'!I84)+IF('ZoR č. 7'!$D84="",0,'ZoR č. 7'!I84)+IF('ZoR č. 8'!$D84="",0,'ZoR č. 8'!I84)+IF('ZoR č. 9'!$D84="",0,'ZoR č. 9'!I84)+IF('ZoR č. 10'!$D84="",0,'ZoR č. 10'!I84)+IF(ZZoR!$D84="",0,ZZoR!I84)</f>
        <v>0</v>
      </c>
      <c r="Z84" s="281">
        <f>IF('ZoR č. 1'!$D84="",0,'ZoR č. 1'!J84)+IF('ZoR č. 2'!$D84="",0,'ZoR č. 2'!J84)+IF('ZoR č. 3'!$D84="",0,'ZoR č. 3'!J84)+IF('ZoR č. 4'!$D84="",0,'ZoR č. 4'!J84)+IF('ZoR č. 5'!$D84="",0,'ZoR č. 5'!J84)+IF('ZoR č. 6'!$D84="",0,'ZoR č. 6'!J84)+IF('ZoR č. 7'!$D84="",0,'ZoR č. 7'!J84)+IF('ZoR č. 8'!$D84="",0,'ZoR č. 8'!J84)+IF('ZoR č. 9'!$D84="",0,'ZoR č. 9'!J84)+IF('ZoR č. 10'!$D84="",0,'ZoR č. 10'!J84)+IF(ZZoR!$D84="",0,ZZoR!J84)</f>
        <v>0</v>
      </c>
      <c r="AA84" s="281">
        <f>IF('ZoR č. 1'!$D84="",0,'ZoR č. 1'!K84)+IF('ZoR č. 2'!$D84="",0,'ZoR č. 2'!K84)+IF('ZoR č. 3'!$D84="",0,'ZoR č. 3'!K84)+IF('ZoR č. 4'!$D84="",0,'ZoR č. 4'!K84)+IF('ZoR č. 5'!$D84="",0,'ZoR č. 5'!K84)+IF('ZoR č. 6'!$D84="",0,'ZoR č. 6'!K84)+IF('ZoR č. 7'!$D84="",0,'ZoR č. 7'!K84)+IF('ZoR č. 8'!$D84="",0,'ZoR č. 8'!K84)+IF('ZoR č. 9'!$D84="",0,'ZoR č. 9'!K84)+IF('ZoR č. 10'!$D84="",0,'ZoR č. 10'!K84)+IF(ZZoR!$D84="",0,ZZoR!K84)</f>
        <v>0</v>
      </c>
      <c r="AB84" s="281">
        <f>IF('ZoR č. 1'!$D84="",0,'ZoR č. 1'!L84)+IF('ZoR č. 2'!$D84="",0,'ZoR č. 2'!L84)+IF('ZoR č. 3'!$D84="",0,'ZoR č. 3'!L84)+IF('ZoR č. 4'!$D84="",0,'ZoR č. 4'!L84)+IF('ZoR č. 5'!$D84="",0,'ZoR č. 5'!L84)+IF('ZoR č. 6'!$D84="",0,'ZoR č. 6'!L84)+IF('ZoR č. 7'!$D84="",0,'ZoR č. 7'!L84)+IF('ZoR č. 8'!$D84="",0,'ZoR č. 8'!L84)+IF('ZoR č. 9'!$D84="",0,'ZoR č. 9'!L84)+IF('ZoR č. 10'!$D84="",0,'ZoR č. 10'!L84)+IF(ZZoR!$D84="",0,ZZoR!L84)</f>
        <v>0</v>
      </c>
      <c r="AC84" s="281">
        <f>IF('ZoR č. 1'!$D84="",0,'ZoR č. 1'!M84)+IF('ZoR č. 2'!$D84="",0,'ZoR č. 2'!M84)+IF('ZoR č. 3'!$D84="",0,'ZoR č. 3'!M84)+IF('ZoR č. 4'!$D84="",0,'ZoR č. 4'!M84)+IF('ZoR č. 5'!$D84="",0,'ZoR č. 5'!M84)+IF('ZoR č. 6'!$D84="",0,'ZoR č. 6'!M84)+IF('ZoR č. 7'!$D84="",0,'ZoR č. 7'!M84)+IF('ZoR č. 8'!$D84="",0,'ZoR č. 8'!M84)+IF('ZoR č. 9'!$D84="",0,'ZoR č. 9'!M84)+IF('ZoR č. 10'!$D84="",0,'ZoR č. 10'!M84)+IF(ZZoR!$D84="",0,ZZoR!M84)</f>
        <v>0</v>
      </c>
      <c r="AE84" s="282" t="str">
        <f t="shared" si="7"/>
        <v/>
      </c>
    </row>
    <row r="85" spans="2:31" x14ac:dyDescent="0.25">
      <c r="B85" s="9" t="s">
        <v>218</v>
      </c>
      <c r="C85" s="98" t="str">
        <f>IF(COUNTA('Přehled partnerů'!C85:D85)&lt;&gt;2,"partner neuveden",IF('Přehled partnerů'!N85="ANO",'Přehled partnerů'!C85,"v tomto období nerelevantní"))</f>
        <v>partner neuveden</v>
      </c>
      <c r="D85" s="108" t="str">
        <f>IF(COUNTA('Přehled partnerů'!C85:D85)&lt;&gt;2,"",IF('Přehled partnerů'!N85="ANO",'Přehled partnerů'!D85,""))</f>
        <v/>
      </c>
      <c r="E85" s="21" t="str">
        <f t="shared" si="4"/>
        <v/>
      </c>
      <c r="F85" s="114" t="str">
        <f t="shared" si="5"/>
        <v/>
      </c>
      <c r="G85" s="125">
        <v>0</v>
      </c>
      <c r="H85" s="126">
        <v>0</v>
      </c>
      <c r="I85" s="126">
        <v>0</v>
      </c>
      <c r="J85" s="126">
        <v>0</v>
      </c>
      <c r="K85" s="16">
        <v>0</v>
      </c>
      <c r="L85" s="16">
        <v>0</v>
      </c>
      <c r="M85" s="20">
        <v>0</v>
      </c>
      <c r="N85" s="58" t="str">
        <f t="shared" si="6"/>
        <v/>
      </c>
      <c r="O85" s="267">
        <f>IF('Rozpočet + Žádosti o změnu'!$ER$2="ano",'Rozpočet + Žádosti o změnu'!EL85,IF('Rozpočet + Žádosti o změnu'!$EF$2="ano",'Rozpočet + Žádosti o změnu'!DZ85,IF('Rozpočet + Žádosti o změnu'!$DT$2="ano",'Rozpočet + Žádosti o změnu'!DN85,IF('Rozpočet + Žádosti o změnu'!$DH$2="ano",'Rozpočet + Žádosti o změnu'!DB85,IF('Rozpočet + Žádosti o změnu'!$CV$2="ano",'Rozpočet + Žádosti o změnu'!CP85,IF('Rozpočet + Žádosti o změnu'!$CJ$2="ano",'Rozpočet + Žádosti o změnu'!CD85,IF('Rozpočet + Žádosti o změnu'!$BX$2="ano",'Rozpočet + Žádosti o změnu'!BR85,IF('Rozpočet + Žádosti o změnu'!$BL$2="ano",'Rozpočet + Žádosti o změnu'!BF85,IF('Rozpočet + Žádosti o změnu'!$AZ$2="ano",'Rozpočet + Žádosti o změnu'!AT85,IF('Rozpočet + Žádosti o změnu'!$AN$2="ano",'Rozpočet + Žádosti o změnu'!AH85,'Rozpočet + Žádosti o změnu'!H85))))))))))</f>
        <v>0</v>
      </c>
      <c r="P85" s="267">
        <f>IF('Rozpočet + Žádosti o změnu'!$ER$2="ano",'Rozpočet + Žádosti o změnu'!EM85,IF('Rozpočet + Žádosti o změnu'!$EF$2="ano",'Rozpočet + Žádosti o změnu'!EA85,IF('Rozpočet + Žádosti o změnu'!$DT$2="ano",'Rozpočet + Žádosti o změnu'!DO85,IF('Rozpočet + Žádosti o změnu'!$DH$2="ano",'Rozpočet + Žádosti o změnu'!DC85,IF('Rozpočet + Žádosti o změnu'!$CV$2="ano",'Rozpočet + Žádosti o změnu'!CQ85,IF('Rozpočet + Žádosti o změnu'!$CJ$2="ano",'Rozpočet + Žádosti o změnu'!CE85,IF('Rozpočet + Žádosti o změnu'!$BX$2="ano",'Rozpočet + Žádosti o změnu'!BS85,IF('Rozpočet + Žádosti o změnu'!$BL$2="ano",'Rozpočet + Žádosti o změnu'!BG85,IF('Rozpočet + Žádosti o změnu'!$AZ$2="ano",'Rozpočet + Žádosti o změnu'!AU85,IF('Rozpočet + Žádosti o změnu'!$AN$2="ano",'Rozpočet + Žádosti o změnu'!AI85,'Rozpočet + Žádosti o změnu'!I85))))))))))</f>
        <v>0</v>
      </c>
      <c r="Q85" s="267">
        <f>IF('Rozpočet + Žádosti o změnu'!$ER$2="ano",'Rozpočet + Žádosti o změnu'!EN85,IF('Rozpočet + Žádosti o změnu'!$EF$2="ano",'Rozpočet + Žádosti o změnu'!EB85,IF('Rozpočet + Žádosti o změnu'!$DT$2="ano",'Rozpočet + Žádosti o změnu'!DP85,IF('Rozpočet + Žádosti o změnu'!$DH$2="ano",'Rozpočet + Žádosti o změnu'!DD85,IF('Rozpočet + Žádosti o změnu'!$CV$2="ano",'Rozpočet + Žádosti o změnu'!CR85,IF('Rozpočet + Žádosti o změnu'!$CJ$2="ano",'Rozpočet + Žádosti o změnu'!CF85,IF('Rozpočet + Žádosti o změnu'!$BX$2="ano",'Rozpočet + Žádosti o změnu'!BT85,IF('Rozpočet + Žádosti o změnu'!$BL$2="ano",'Rozpočet + Žádosti o změnu'!BH85,IF('Rozpočet + Žádosti o změnu'!$AZ$2="ano",'Rozpočet + Žádosti o změnu'!AV85,IF('Rozpočet + Žádosti o změnu'!$AN$2="ano",'Rozpočet + Žádosti o změnu'!AJ85,'Rozpočet + Žádosti o změnu'!J85))))))))))</f>
        <v>0</v>
      </c>
      <c r="R85" s="267">
        <f>IF('Rozpočet + Žádosti o změnu'!$ER$2="ano",'Rozpočet + Žádosti o změnu'!EO85,IF('Rozpočet + Žádosti o změnu'!$EF$2="ano",'Rozpočet + Žádosti o změnu'!EC85,IF('Rozpočet + Žádosti o změnu'!$DT$2="ano",'Rozpočet + Žádosti o změnu'!DQ85,IF('Rozpočet + Žádosti o změnu'!$DH$2="ano",'Rozpočet + Žádosti o změnu'!DE85,IF('Rozpočet + Žádosti o změnu'!$CV$2="ano",'Rozpočet + Žádosti o změnu'!CS85,IF('Rozpočet + Žádosti o změnu'!$CJ$2="ano",'Rozpočet + Žádosti o změnu'!CG85,IF('Rozpočet + Žádosti o změnu'!$BX$2="ano",'Rozpočet + Žádosti o změnu'!BU85,IF('Rozpočet + Žádosti o změnu'!$BL$2="ano",'Rozpočet + Žádosti o změnu'!BI85,IF('Rozpočet + Žádosti o změnu'!$AZ$2="ano",'Rozpočet + Žádosti o změnu'!AW85,IF('Rozpočet + Žádosti o změnu'!$AN$2="ano",'Rozpočet + Žádosti o změnu'!AK85,'Rozpočet + Žádosti o změnu'!K85))))))))))</f>
        <v>0</v>
      </c>
      <c r="S85" s="267">
        <f>IF('Rozpočet + Žádosti o změnu'!$ER$2="ano",'Rozpočet + Žádosti o změnu'!EP85,IF('Rozpočet + Žádosti o změnu'!$EF$2="ano",'Rozpočet + Žádosti o změnu'!ED85,IF('Rozpočet + Žádosti o změnu'!$DT$2="ano",'Rozpočet + Žádosti o změnu'!DR85,IF('Rozpočet + Žádosti o změnu'!$DH$2="ano",'Rozpočet + Žádosti o změnu'!DF85,IF('Rozpočet + Žádosti o změnu'!$CV$2="ano",'Rozpočet + Žádosti o změnu'!CT85,IF('Rozpočet + Žádosti o změnu'!$CJ$2="ano",'Rozpočet + Žádosti o změnu'!CH85,IF('Rozpočet + Žádosti o změnu'!$BX$2="ano",'Rozpočet + Žádosti o změnu'!BV85,IF('Rozpočet + Žádosti o změnu'!$BL$2="ano",'Rozpočet + Žádosti o změnu'!BJ85,IF('Rozpočet + Žádosti o změnu'!$AZ$2="ano",'Rozpočet + Žádosti o změnu'!AX85,IF('Rozpočet + Žádosti o změnu'!$AN$2="ano",'Rozpočet + Žádosti o změnu'!AL85,'Rozpočet + Žádosti o změnu'!L85))))))))))</f>
        <v>0</v>
      </c>
      <c r="T85" s="267">
        <f>IF('Rozpočet + Žádosti o změnu'!$ER$2="ano",'Rozpočet + Žádosti o změnu'!EQ85,IF('Rozpočet + Žádosti o změnu'!$EF$2="ano",'Rozpočet + Žádosti o změnu'!EE85,IF('Rozpočet + Žádosti o změnu'!$DT$2="ano",'Rozpočet + Žádosti o změnu'!DS85,IF('Rozpočet + Žádosti o změnu'!$DH$2="ano",'Rozpočet + Žádosti o změnu'!DG85,IF('Rozpočet + Žádosti o změnu'!$CV$2="ano",'Rozpočet + Žádosti o změnu'!CU85,IF('Rozpočet + Žádosti o změnu'!$CJ$2="ano",'Rozpočet + Žádosti o změnu'!CI85,IF('Rozpočet + Žádosti o změnu'!$BX$2="ano",'Rozpočet + Žádosti o změnu'!BW85,IF('Rozpočet + Žádosti o změnu'!$BL$2="ano",'Rozpočet + Žádosti o změnu'!BK85,IF('Rozpočet + Žádosti o změnu'!$AZ$2="ano",'Rozpočet + Žádosti o změnu'!AY85,IF('Rozpočet + Žádosti o změnu'!$AN$2="ano",'Rozpočet + Žádosti o změnu'!AM85,'Rozpočet + Žádosti o změnu'!M85))))))))))</f>
        <v>0</v>
      </c>
      <c r="U85" s="267">
        <f>IF('Rozpočet + Žádosti o změnu'!$ER$2="ano",'Rozpočet + Žádosti o změnu'!ER85,IF('Rozpočet + Žádosti o změnu'!$EF$2="ano",'Rozpočet + Žádosti o změnu'!EF85,IF('Rozpočet + Žádosti o změnu'!$DT$2="ano",'Rozpočet + Žádosti o změnu'!DT85,IF('Rozpočet + Žádosti o změnu'!$DH$2="ano",'Rozpočet + Žádosti o změnu'!DH85,IF('Rozpočet + Žádosti o změnu'!$CV$2="ano",'Rozpočet + Žádosti o změnu'!CV85,IF('Rozpočet + Žádosti o změnu'!$CJ$2="ano",'Rozpočet + Žádosti o změnu'!CJ85,IF('Rozpočet + Žádosti o změnu'!$BX$2="ano",'Rozpočet + Žádosti o změnu'!BX85,IF('Rozpočet + Žádosti o změnu'!$BL$2="ano",'Rozpočet + Žádosti o změnu'!BL85,IF('Rozpočet + Žádosti o změnu'!$AZ$2="ano",'Rozpočet + Žádosti o změnu'!AZ85,IF('Rozpočet + Žádosti o změnu'!$AN$2="ano",'Rozpočet + Žádosti o změnu'!AN85,'Rozpočet + Žádosti o změnu'!N85))))))))))</f>
        <v>0</v>
      </c>
      <c r="W85" s="281">
        <f>IF('ZoR č. 1'!$D85="",0,'ZoR č. 1'!G85)+IF('ZoR č. 2'!$D85="",0,'ZoR č. 2'!G85)+IF('ZoR č. 3'!$D85="",0,'ZoR č. 3'!G85)+IF('ZoR č. 4'!$D85="",0,'ZoR č. 4'!G85)+IF('ZoR č. 5'!$D85="",0,'ZoR č. 5'!G85)+IF('ZoR č. 6'!$D85="",0,'ZoR č. 6'!G85)+IF('ZoR č. 7'!$D85="",0,'ZoR č. 7'!G85)+IF('ZoR č. 8'!$D85="",0,'ZoR č. 8'!G85)+IF('ZoR č. 9'!$D85="",0,'ZoR č. 9'!G85)+IF('ZoR č. 10'!$D85="",0,'ZoR č. 10'!G85)+IF(ZZoR!$D85="",0,ZZoR!G85)</f>
        <v>0</v>
      </c>
      <c r="X85" s="281">
        <f>IF('ZoR č. 1'!$D85="",0,'ZoR č. 1'!H85)+IF('ZoR č. 2'!$D85="",0,'ZoR č. 2'!H85)+IF('ZoR č. 3'!$D85="",0,'ZoR č. 3'!H85)+IF('ZoR č. 4'!$D85="",0,'ZoR č. 4'!H85)+IF('ZoR č. 5'!$D85="",0,'ZoR č. 5'!H85)+IF('ZoR č. 6'!$D85="",0,'ZoR č. 6'!H85)+IF('ZoR č. 7'!$D85="",0,'ZoR č. 7'!H85)+IF('ZoR č. 8'!$D85="",0,'ZoR č. 8'!H85)+IF('ZoR č. 9'!$D85="",0,'ZoR č. 9'!H85)+IF('ZoR č. 10'!$D85="",0,'ZoR č. 10'!H85)+IF(ZZoR!$D85="",0,ZZoR!H85)</f>
        <v>0</v>
      </c>
      <c r="Y85" s="281">
        <f>IF('ZoR č. 1'!$D85="",0,'ZoR č. 1'!I85)+IF('ZoR č. 2'!$D85="",0,'ZoR č. 2'!I85)+IF('ZoR č. 3'!$D85="",0,'ZoR č. 3'!I85)+IF('ZoR č. 4'!$D85="",0,'ZoR č. 4'!I85)+IF('ZoR č. 5'!$D85="",0,'ZoR č. 5'!I85)+IF('ZoR č. 6'!$D85="",0,'ZoR č. 6'!I85)+IF('ZoR č. 7'!$D85="",0,'ZoR č. 7'!I85)+IF('ZoR č. 8'!$D85="",0,'ZoR č. 8'!I85)+IF('ZoR č. 9'!$D85="",0,'ZoR č. 9'!I85)+IF('ZoR č. 10'!$D85="",0,'ZoR č. 10'!I85)+IF(ZZoR!$D85="",0,ZZoR!I85)</f>
        <v>0</v>
      </c>
      <c r="Z85" s="281">
        <f>IF('ZoR č. 1'!$D85="",0,'ZoR č. 1'!J85)+IF('ZoR č. 2'!$D85="",0,'ZoR č. 2'!J85)+IF('ZoR č. 3'!$D85="",0,'ZoR č. 3'!J85)+IF('ZoR č. 4'!$D85="",0,'ZoR č. 4'!J85)+IF('ZoR č. 5'!$D85="",0,'ZoR č. 5'!J85)+IF('ZoR č. 6'!$D85="",0,'ZoR č. 6'!J85)+IF('ZoR č. 7'!$D85="",0,'ZoR č. 7'!J85)+IF('ZoR č. 8'!$D85="",0,'ZoR č. 8'!J85)+IF('ZoR č. 9'!$D85="",0,'ZoR č. 9'!J85)+IF('ZoR č. 10'!$D85="",0,'ZoR č. 10'!J85)+IF(ZZoR!$D85="",0,ZZoR!J85)</f>
        <v>0</v>
      </c>
      <c r="AA85" s="281">
        <f>IF('ZoR č. 1'!$D85="",0,'ZoR č. 1'!K85)+IF('ZoR č. 2'!$D85="",0,'ZoR č. 2'!K85)+IF('ZoR č. 3'!$D85="",0,'ZoR č. 3'!K85)+IF('ZoR č. 4'!$D85="",0,'ZoR č. 4'!K85)+IF('ZoR č. 5'!$D85="",0,'ZoR č. 5'!K85)+IF('ZoR č. 6'!$D85="",0,'ZoR č. 6'!K85)+IF('ZoR č. 7'!$D85="",0,'ZoR č. 7'!K85)+IF('ZoR č. 8'!$D85="",0,'ZoR č. 8'!K85)+IF('ZoR č. 9'!$D85="",0,'ZoR č. 9'!K85)+IF('ZoR č. 10'!$D85="",0,'ZoR č. 10'!K85)+IF(ZZoR!$D85="",0,ZZoR!K85)</f>
        <v>0</v>
      </c>
      <c r="AB85" s="281">
        <f>IF('ZoR č. 1'!$D85="",0,'ZoR č. 1'!L85)+IF('ZoR č. 2'!$D85="",0,'ZoR č. 2'!L85)+IF('ZoR č. 3'!$D85="",0,'ZoR č. 3'!L85)+IF('ZoR č. 4'!$D85="",0,'ZoR č. 4'!L85)+IF('ZoR č. 5'!$D85="",0,'ZoR č. 5'!L85)+IF('ZoR č. 6'!$D85="",0,'ZoR č. 6'!L85)+IF('ZoR č. 7'!$D85="",0,'ZoR č. 7'!L85)+IF('ZoR č. 8'!$D85="",0,'ZoR č. 8'!L85)+IF('ZoR č. 9'!$D85="",0,'ZoR č. 9'!L85)+IF('ZoR č. 10'!$D85="",0,'ZoR č. 10'!L85)+IF(ZZoR!$D85="",0,ZZoR!L85)</f>
        <v>0</v>
      </c>
      <c r="AC85" s="281">
        <f>IF('ZoR č. 1'!$D85="",0,'ZoR č. 1'!M85)+IF('ZoR č. 2'!$D85="",0,'ZoR č. 2'!M85)+IF('ZoR č. 3'!$D85="",0,'ZoR č. 3'!M85)+IF('ZoR č. 4'!$D85="",0,'ZoR č. 4'!M85)+IF('ZoR č. 5'!$D85="",0,'ZoR č. 5'!M85)+IF('ZoR č. 6'!$D85="",0,'ZoR č. 6'!M85)+IF('ZoR č. 7'!$D85="",0,'ZoR č. 7'!M85)+IF('ZoR č. 8'!$D85="",0,'ZoR č. 8'!M85)+IF('ZoR č. 9'!$D85="",0,'ZoR č. 9'!M85)+IF('ZoR č. 10'!$D85="",0,'ZoR č. 10'!M85)+IF(ZZoR!$D85="",0,ZZoR!M85)</f>
        <v>0</v>
      </c>
      <c r="AE85" s="282" t="str">
        <f t="shared" si="7"/>
        <v/>
      </c>
    </row>
    <row r="86" spans="2:31" x14ac:dyDescent="0.25">
      <c r="B86" s="9" t="s">
        <v>219</v>
      </c>
      <c r="C86" s="98" t="str">
        <f>IF(COUNTA('Přehled partnerů'!C86:D86)&lt;&gt;2,"partner neuveden",IF('Přehled partnerů'!N86="ANO",'Přehled partnerů'!C86,"v tomto období nerelevantní"))</f>
        <v>partner neuveden</v>
      </c>
      <c r="D86" s="108" t="str">
        <f>IF(COUNTA('Přehled partnerů'!C86:D86)&lt;&gt;2,"",IF('Přehled partnerů'!N86="ANO",'Přehled partnerů'!D86,""))</f>
        <v/>
      </c>
      <c r="E86" s="21" t="str">
        <f t="shared" si="4"/>
        <v/>
      </c>
      <c r="F86" s="114" t="str">
        <f t="shared" si="5"/>
        <v/>
      </c>
      <c r="G86" s="125">
        <v>0</v>
      </c>
      <c r="H86" s="126">
        <v>0</v>
      </c>
      <c r="I86" s="126">
        <v>0</v>
      </c>
      <c r="J86" s="126">
        <v>0</v>
      </c>
      <c r="K86" s="16">
        <v>0</v>
      </c>
      <c r="L86" s="16">
        <v>0</v>
      </c>
      <c r="M86" s="20">
        <v>0</v>
      </c>
      <c r="N86" s="58" t="str">
        <f t="shared" si="6"/>
        <v/>
      </c>
      <c r="O86" s="267">
        <f>IF('Rozpočet + Žádosti o změnu'!$ER$2="ano",'Rozpočet + Žádosti o změnu'!EL86,IF('Rozpočet + Žádosti o změnu'!$EF$2="ano",'Rozpočet + Žádosti o změnu'!DZ86,IF('Rozpočet + Žádosti o změnu'!$DT$2="ano",'Rozpočet + Žádosti o změnu'!DN86,IF('Rozpočet + Žádosti o změnu'!$DH$2="ano",'Rozpočet + Žádosti o změnu'!DB86,IF('Rozpočet + Žádosti o změnu'!$CV$2="ano",'Rozpočet + Žádosti o změnu'!CP86,IF('Rozpočet + Žádosti o změnu'!$CJ$2="ano",'Rozpočet + Žádosti o změnu'!CD86,IF('Rozpočet + Žádosti o změnu'!$BX$2="ano",'Rozpočet + Žádosti o změnu'!BR86,IF('Rozpočet + Žádosti o změnu'!$BL$2="ano",'Rozpočet + Žádosti o změnu'!BF86,IF('Rozpočet + Žádosti o změnu'!$AZ$2="ano",'Rozpočet + Žádosti o změnu'!AT86,IF('Rozpočet + Žádosti o změnu'!$AN$2="ano",'Rozpočet + Žádosti o změnu'!AH86,'Rozpočet + Žádosti o změnu'!H86))))))))))</f>
        <v>0</v>
      </c>
      <c r="P86" s="267">
        <f>IF('Rozpočet + Žádosti o změnu'!$ER$2="ano",'Rozpočet + Žádosti o změnu'!EM86,IF('Rozpočet + Žádosti o změnu'!$EF$2="ano",'Rozpočet + Žádosti o změnu'!EA86,IF('Rozpočet + Žádosti o změnu'!$DT$2="ano",'Rozpočet + Žádosti o změnu'!DO86,IF('Rozpočet + Žádosti o změnu'!$DH$2="ano",'Rozpočet + Žádosti o změnu'!DC86,IF('Rozpočet + Žádosti o změnu'!$CV$2="ano",'Rozpočet + Žádosti o změnu'!CQ86,IF('Rozpočet + Žádosti o změnu'!$CJ$2="ano",'Rozpočet + Žádosti o změnu'!CE86,IF('Rozpočet + Žádosti o změnu'!$BX$2="ano",'Rozpočet + Žádosti o změnu'!BS86,IF('Rozpočet + Žádosti o změnu'!$BL$2="ano",'Rozpočet + Žádosti o změnu'!BG86,IF('Rozpočet + Žádosti o změnu'!$AZ$2="ano",'Rozpočet + Žádosti o změnu'!AU86,IF('Rozpočet + Žádosti o změnu'!$AN$2="ano",'Rozpočet + Žádosti o změnu'!AI86,'Rozpočet + Žádosti o změnu'!I86))))))))))</f>
        <v>0</v>
      </c>
      <c r="Q86" s="267">
        <f>IF('Rozpočet + Žádosti o změnu'!$ER$2="ano",'Rozpočet + Žádosti o změnu'!EN86,IF('Rozpočet + Žádosti o změnu'!$EF$2="ano",'Rozpočet + Žádosti o změnu'!EB86,IF('Rozpočet + Žádosti o změnu'!$DT$2="ano",'Rozpočet + Žádosti o změnu'!DP86,IF('Rozpočet + Žádosti o změnu'!$DH$2="ano",'Rozpočet + Žádosti o změnu'!DD86,IF('Rozpočet + Žádosti o změnu'!$CV$2="ano",'Rozpočet + Žádosti o změnu'!CR86,IF('Rozpočet + Žádosti o změnu'!$CJ$2="ano",'Rozpočet + Žádosti o změnu'!CF86,IF('Rozpočet + Žádosti o změnu'!$BX$2="ano",'Rozpočet + Žádosti o změnu'!BT86,IF('Rozpočet + Žádosti o změnu'!$BL$2="ano",'Rozpočet + Žádosti o změnu'!BH86,IF('Rozpočet + Žádosti o změnu'!$AZ$2="ano",'Rozpočet + Žádosti o změnu'!AV86,IF('Rozpočet + Žádosti o změnu'!$AN$2="ano",'Rozpočet + Žádosti o změnu'!AJ86,'Rozpočet + Žádosti o změnu'!J86))))))))))</f>
        <v>0</v>
      </c>
      <c r="R86" s="267">
        <f>IF('Rozpočet + Žádosti o změnu'!$ER$2="ano",'Rozpočet + Žádosti o změnu'!EO86,IF('Rozpočet + Žádosti o změnu'!$EF$2="ano",'Rozpočet + Žádosti o změnu'!EC86,IF('Rozpočet + Žádosti o změnu'!$DT$2="ano",'Rozpočet + Žádosti o změnu'!DQ86,IF('Rozpočet + Žádosti o změnu'!$DH$2="ano",'Rozpočet + Žádosti o změnu'!DE86,IF('Rozpočet + Žádosti o změnu'!$CV$2="ano",'Rozpočet + Žádosti o změnu'!CS86,IF('Rozpočet + Žádosti o změnu'!$CJ$2="ano",'Rozpočet + Žádosti o změnu'!CG86,IF('Rozpočet + Žádosti o změnu'!$BX$2="ano",'Rozpočet + Žádosti o změnu'!BU86,IF('Rozpočet + Žádosti o změnu'!$BL$2="ano",'Rozpočet + Žádosti o změnu'!BI86,IF('Rozpočet + Žádosti o změnu'!$AZ$2="ano",'Rozpočet + Žádosti o změnu'!AW86,IF('Rozpočet + Žádosti o změnu'!$AN$2="ano",'Rozpočet + Žádosti o změnu'!AK86,'Rozpočet + Žádosti o změnu'!K86))))))))))</f>
        <v>0</v>
      </c>
      <c r="S86" s="267">
        <f>IF('Rozpočet + Žádosti o změnu'!$ER$2="ano",'Rozpočet + Žádosti o změnu'!EP86,IF('Rozpočet + Žádosti o změnu'!$EF$2="ano",'Rozpočet + Žádosti o změnu'!ED86,IF('Rozpočet + Žádosti o změnu'!$DT$2="ano",'Rozpočet + Žádosti o změnu'!DR86,IF('Rozpočet + Žádosti o změnu'!$DH$2="ano",'Rozpočet + Žádosti o změnu'!DF86,IF('Rozpočet + Žádosti o změnu'!$CV$2="ano",'Rozpočet + Žádosti o změnu'!CT86,IF('Rozpočet + Žádosti o změnu'!$CJ$2="ano",'Rozpočet + Žádosti o změnu'!CH86,IF('Rozpočet + Žádosti o změnu'!$BX$2="ano",'Rozpočet + Žádosti o změnu'!BV86,IF('Rozpočet + Žádosti o změnu'!$BL$2="ano",'Rozpočet + Žádosti o změnu'!BJ86,IF('Rozpočet + Žádosti o změnu'!$AZ$2="ano",'Rozpočet + Žádosti o změnu'!AX86,IF('Rozpočet + Žádosti o změnu'!$AN$2="ano",'Rozpočet + Žádosti o změnu'!AL86,'Rozpočet + Žádosti o změnu'!L86))))))))))</f>
        <v>0</v>
      </c>
      <c r="T86" s="267">
        <f>IF('Rozpočet + Žádosti o změnu'!$ER$2="ano",'Rozpočet + Žádosti o změnu'!EQ86,IF('Rozpočet + Žádosti o změnu'!$EF$2="ano",'Rozpočet + Žádosti o změnu'!EE86,IF('Rozpočet + Žádosti o změnu'!$DT$2="ano",'Rozpočet + Žádosti o změnu'!DS86,IF('Rozpočet + Žádosti o změnu'!$DH$2="ano",'Rozpočet + Žádosti o změnu'!DG86,IF('Rozpočet + Žádosti o změnu'!$CV$2="ano",'Rozpočet + Žádosti o změnu'!CU86,IF('Rozpočet + Žádosti o změnu'!$CJ$2="ano",'Rozpočet + Žádosti o změnu'!CI86,IF('Rozpočet + Žádosti o změnu'!$BX$2="ano",'Rozpočet + Žádosti o změnu'!BW86,IF('Rozpočet + Žádosti o změnu'!$BL$2="ano",'Rozpočet + Žádosti o změnu'!BK86,IF('Rozpočet + Žádosti o změnu'!$AZ$2="ano",'Rozpočet + Žádosti o změnu'!AY86,IF('Rozpočet + Žádosti o změnu'!$AN$2="ano",'Rozpočet + Žádosti o změnu'!AM86,'Rozpočet + Žádosti o změnu'!M86))))))))))</f>
        <v>0</v>
      </c>
      <c r="U86" s="267">
        <f>IF('Rozpočet + Žádosti o změnu'!$ER$2="ano",'Rozpočet + Žádosti o změnu'!ER86,IF('Rozpočet + Žádosti o změnu'!$EF$2="ano",'Rozpočet + Žádosti o změnu'!EF86,IF('Rozpočet + Žádosti o změnu'!$DT$2="ano",'Rozpočet + Žádosti o změnu'!DT86,IF('Rozpočet + Žádosti o změnu'!$DH$2="ano",'Rozpočet + Žádosti o změnu'!DH86,IF('Rozpočet + Žádosti o změnu'!$CV$2="ano",'Rozpočet + Žádosti o změnu'!CV86,IF('Rozpočet + Žádosti o změnu'!$CJ$2="ano",'Rozpočet + Žádosti o změnu'!CJ86,IF('Rozpočet + Žádosti o změnu'!$BX$2="ano",'Rozpočet + Žádosti o změnu'!BX86,IF('Rozpočet + Žádosti o změnu'!$BL$2="ano",'Rozpočet + Žádosti o změnu'!BL86,IF('Rozpočet + Žádosti o změnu'!$AZ$2="ano",'Rozpočet + Žádosti o změnu'!AZ86,IF('Rozpočet + Žádosti o změnu'!$AN$2="ano",'Rozpočet + Žádosti o změnu'!AN86,'Rozpočet + Žádosti o změnu'!N86))))))))))</f>
        <v>0</v>
      </c>
      <c r="W86" s="281">
        <f>IF('ZoR č. 1'!$D86="",0,'ZoR č. 1'!G86)+IF('ZoR č. 2'!$D86="",0,'ZoR č. 2'!G86)+IF('ZoR č. 3'!$D86="",0,'ZoR č. 3'!G86)+IF('ZoR č. 4'!$D86="",0,'ZoR č. 4'!G86)+IF('ZoR č. 5'!$D86="",0,'ZoR č. 5'!G86)+IF('ZoR č. 6'!$D86="",0,'ZoR č. 6'!G86)+IF('ZoR č. 7'!$D86="",0,'ZoR č. 7'!G86)+IF('ZoR č. 8'!$D86="",0,'ZoR č. 8'!G86)+IF('ZoR č. 9'!$D86="",0,'ZoR č. 9'!G86)+IF('ZoR č. 10'!$D86="",0,'ZoR č. 10'!G86)+IF(ZZoR!$D86="",0,ZZoR!G86)</f>
        <v>0</v>
      </c>
      <c r="X86" s="281">
        <f>IF('ZoR č. 1'!$D86="",0,'ZoR č. 1'!H86)+IF('ZoR č. 2'!$D86="",0,'ZoR č. 2'!H86)+IF('ZoR č. 3'!$D86="",0,'ZoR č. 3'!H86)+IF('ZoR č. 4'!$D86="",0,'ZoR č. 4'!H86)+IF('ZoR č. 5'!$D86="",0,'ZoR č. 5'!H86)+IF('ZoR č. 6'!$D86="",0,'ZoR č. 6'!H86)+IF('ZoR č. 7'!$D86="",0,'ZoR č. 7'!H86)+IF('ZoR č. 8'!$D86="",0,'ZoR č. 8'!H86)+IF('ZoR č. 9'!$D86="",0,'ZoR č. 9'!H86)+IF('ZoR č. 10'!$D86="",0,'ZoR č. 10'!H86)+IF(ZZoR!$D86="",0,ZZoR!H86)</f>
        <v>0</v>
      </c>
      <c r="Y86" s="281">
        <f>IF('ZoR č. 1'!$D86="",0,'ZoR č. 1'!I86)+IF('ZoR č. 2'!$D86="",0,'ZoR č. 2'!I86)+IF('ZoR č. 3'!$D86="",0,'ZoR č. 3'!I86)+IF('ZoR č. 4'!$D86="",0,'ZoR č. 4'!I86)+IF('ZoR č. 5'!$D86="",0,'ZoR č. 5'!I86)+IF('ZoR č. 6'!$D86="",0,'ZoR č. 6'!I86)+IF('ZoR č. 7'!$D86="",0,'ZoR č. 7'!I86)+IF('ZoR č. 8'!$D86="",0,'ZoR č. 8'!I86)+IF('ZoR č. 9'!$D86="",0,'ZoR č. 9'!I86)+IF('ZoR č. 10'!$D86="",0,'ZoR č. 10'!I86)+IF(ZZoR!$D86="",0,ZZoR!I86)</f>
        <v>0</v>
      </c>
      <c r="Z86" s="281">
        <f>IF('ZoR č. 1'!$D86="",0,'ZoR č. 1'!J86)+IF('ZoR č. 2'!$D86="",0,'ZoR č. 2'!J86)+IF('ZoR č. 3'!$D86="",0,'ZoR č. 3'!J86)+IF('ZoR č. 4'!$D86="",0,'ZoR č. 4'!J86)+IF('ZoR č. 5'!$D86="",0,'ZoR č. 5'!J86)+IF('ZoR č. 6'!$D86="",0,'ZoR č. 6'!J86)+IF('ZoR č. 7'!$D86="",0,'ZoR č. 7'!J86)+IF('ZoR č. 8'!$D86="",0,'ZoR č. 8'!J86)+IF('ZoR č. 9'!$D86="",0,'ZoR č. 9'!J86)+IF('ZoR č. 10'!$D86="",0,'ZoR č. 10'!J86)+IF(ZZoR!$D86="",0,ZZoR!J86)</f>
        <v>0</v>
      </c>
      <c r="AA86" s="281">
        <f>IF('ZoR č. 1'!$D86="",0,'ZoR č. 1'!K86)+IF('ZoR č. 2'!$D86="",0,'ZoR č. 2'!K86)+IF('ZoR č. 3'!$D86="",0,'ZoR č. 3'!K86)+IF('ZoR č. 4'!$D86="",0,'ZoR č. 4'!K86)+IF('ZoR č. 5'!$D86="",0,'ZoR č. 5'!K86)+IF('ZoR č. 6'!$D86="",0,'ZoR č. 6'!K86)+IF('ZoR č. 7'!$D86="",0,'ZoR č. 7'!K86)+IF('ZoR č. 8'!$D86="",0,'ZoR č. 8'!K86)+IF('ZoR č. 9'!$D86="",0,'ZoR č. 9'!K86)+IF('ZoR č. 10'!$D86="",0,'ZoR č. 10'!K86)+IF(ZZoR!$D86="",0,ZZoR!K86)</f>
        <v>0</v>
      </c>
      <c r="AB86" s="281">
        <f>IF('ZoR č. 1'!$D86="",0,'ZoR č. 1'!L86)+IF('ZoR č. 2'!$D86="",0,'ZoR č. 2'!L86)+IF('ZoR č. 3'!$D86="",0,'ZoR č. 3'!L86)+IF('ZoR č. 4'!$D86="",0,'ZoR č. 4'!L86)+IF('ZoR č. 5'!$D86="",0,'ZoR č. 5'!L86)+IF('ZoR č. 6'!$D86="",0,'ZoR č. 6'!L86)+IF('ZoR č. 7'!$D86="",0,'ZoR č. 7'!L86)+IF('ZoR č. 8'!$D86="",0,'ZoR č. 8'!L86)+IF('ZoR č. 9'!$D86="",0,'ZoR č. 9'!L86)+IF('ZoR č. 10'!$D86="",0,'ZoR č. 10'!L86)+IF(ZZoR!$D86="",0,ZZoR!L86)</f>
        <v>0</v>
      </c>
      <c r="AC86" s="281">
        <f>IF('ZoR č. 1'!$D86="",0,'ZoR č. 1'!M86)+IF('ZoR č. 2'!$D86="",0,'ZoR č. 2'!M86)+IF('ZoR č. 3'!$D86="",0,'ZoR č. 3'!M86)+IF('ZoR č. 4'!$D86="",0,'ZoR č. 4'!M86)+IF('ZoR č. 5'!$D86="",0,'ZoR č. 5'!M86)+IF('ZoR č. 6'!$D86="",0,'ZoR č. 6'!M86)+IF('ZoR č. 7'!$D86="",0,'ZoR č. 7'!M86)+IF('ZoR č. 8'!$D86="",0,'ZoR č. 8'!M86)+IF('ZoR č. 9'!$D86="",0,'ZoR č. 9'!M86)+IF('ZoR č. 10'!$D86="",0,'ZoR č. 10'!M86)+IF(ZZoR!$D86="",0,ZZoR!M86)</f>
        <v>0</v>
      </c>
      <c r="AE86" s="282" t="str">
        <f t="shared" si="7"/>
        <v/>
      </c>
    </row>
    <row r="87" spans="2:31" x14ac:dyDescent="0.25">
      <c r="B87" s="9" t="s">
        <v>220</v>
      </c>
      <c r="C87" s="98" t="str">
        <f>IF(COUNTA('Přehled partnerů'!C87:D87)&lt;&gt;2,"partner neuveden",IF('Přehled partnerů'!N87="ANO",'Přehled partnerů'!C87,"v tomto období nerelevantní"))</f>
        <v>partner neuveden</v>
      </c>
      <c r="D87" s="108" t="str">
        <f>IF(COUNTA('Přehled partnerů'!C87:D87)&lt;&gt;2,"",IF('Přehled partnerů'!N87="ANO",'Přehled partnerů'!D87,""))</f>
        <v/>
      </c>
      <c r="E87" s="21" t="str">
        <f t="shared" si="4"/>
        <v/>
      </c>
      <c r="F87" s="114" t="str">
        <f t="shared" si="5"/>
        <v/>
      </c>
      <c r="G87" s="125">
        <v>0</v>
      </c>
      <c r="H87" s="126">
        <v>0</v>
      </c>
      <c r="I87" s="126">
        <v>0</v>
      </c>
      <c r="J87" s="126">
        <v>0</v>
      </c>
      <c r="K87" s="16">
        <v>0</v>
      </c>
      <c r="L87" s="16">
        <v>0</v>
      </c>
      <c r="M87" s="20">
        <v>0</v>
      </c>
      <c r="N87" s="58" t="str">
        <f t="shared" si="6"/>
        <v/>
      </c>
      <c r="O87" s="267">
        <f>IF('Rozpočet + Žádosti o změnu'!$ER$2="ano",'Rozpočet + Žádosti o změnu'!EL87,IF('Rozpočet + Žádosti o změnu'!$EF$2="ano",'Rozpočet + Žádosti o změnu'!DZ87,IF('Rozpočet + Žádosti o změnu'!$DT$2="ano",'Rozpočet + Žádosti o změnu'!DN87,IF('Rozpočet + Žádosti o změnu'!$DH$2="ano",'Rozpočet + Žádosti o změnu'!DB87,IF('Rozpočet + Žádosti o změnu'!$CV$2="ano",'Rozpočet + Žádosti o změnu'!CP87,IF('Rozpočet + Žádosti o změnu'!$CJ$2="ano",'Rozpočet + Žádosti o změnu'!CD87,IF('Rozpočet + Žádosti o změnu'!$BX$2="ano",'Rozpočet + Žádosti o změnu'!BR87,IF('Rozpočet + Žádosti o změnu'!$BL$2="ano",'Rozpočet + Žádosti o změnu'!BF87,IF('Rozpočet + Žádosti o změnu'!$AZ$2="ano",'Rozpočet + Žádosti o změnu'!AT87,IF('Rozpočet + Žádosti o změnu'!$AN$2="ano",'Rozpočet + Žádosti o změnu'!AH87,'Rozpočet + Žádosti o změnu'!H87))))))))))</f>
        <v>0</v>
      </c>
      <c r="P87" s="267">
        <f>IF('Rozpočet + Žádosti o změnu'!$ER$2="ano",'Rozpočet + Žádosti o změnu'!EM87,IF('Rozpočet + Žádosti o změnu'!$EF$2="ano",'Rozpočet + Žádosti o změnu'!EA87,IF('Rozpočet + Žádosti o změnu'!$DT$2="ano",'Rozpočet + Žádosti o změnu'!DO87,IF('Rozpočet + Žádosti o změnu'!$DH$2="ano",'Rozpočet + Žádosti o změnu'!DC87,IF('Rozpočet + Žádosti o změnu'!$CV$2="ano",'Rozpočet + Žádosti o změnu'!CQ87,IF('Rozpočet + Žádosti o změnu'!$CJ$2="ano",'Rozpočet + Žádosti o změnu'!CE87,IF('Rozpočet + Žádosti o změnu'!$BX$2="ano",'Rozpočet + Žádosti o změnu'!BS87,IF('Rozpočet + Žádosti o změnu'!$BL$2="ano",'Rozpočet + Žádosti o změnu'!BG87,IF('Rozpočet + Žádosti o změnu'!$AZ$2="ano",'Rozpočet + Žádosti o změnu'!AU87,IF('Rozpočet + Žádosti o změnu'!$AN$2="ano",'Rozpočet + Žádosti o změnu'!AI87,'Rozpočet + Žádosti o změnu'!I87))))))))))</f>
        <v>0</v>
      </c>
      <c r="Q87" s="267">
        <f>IF('Rozpočet + Žádosti o změnu'!$ER$2="ano",'Rozpočet + Žádosti o změnu'!EN87,IF('Rozpočet + Žádosti o změnu'!$EF$2="ano",'Rozpočet + Žádosti o změnu'!EB87,IF('Rozpočet + Žádosti o změnu'!$DT$2="ano",'Rozpočet + Žádosti o změnu'!DP87,IF('Rozpočet + Žádosti o změnu'!$DH$2="ano",'Rozpočet + Žádosti o změnu'!DD87,IF('Rozpočet + Žádosti o změnu'!$CV$2="ano",'Rozpočet + Žádosti o změnu'!CR87,IF('Rozpočet + Žádosti o změnu'!$CJ$2="ano",'Rozpočet + Žádosti o změnu'!CF87,IF('Rozpočet + Žádosti o změnu'!$BX$2="ano",'Rozpočet + Žádosti o změnu'!BT87,IF('Rozpočet + Žádosti o změnu'!$BL$2="ano",'Rozpočet + Žádosti o změnu'!BH87,IF('Rozpočet + Žádosti o změnu'!$AZ$2="ano",'Rozpočet + Žádosti o změnu'!AV87,IF('Rozpočet + Žádosti o změnu'!$AN$2="ano",'Rozpočet + Žádosti o změnu'!AJ87,'Rozpočet + Žádosti o změnu'!J87))))))))))</f>
        <v>0</v>
      </c>
      <c r="R87" s="267">
        <f>IF('Rozpočet + Žádosti o změnu'!$ER$2="ano",'Rozpočet + Žádosti o změnu'!EO87,IF('Rozpočet + Žádosti o změnu'!$EF$2="ano",'Rozpočet + Žádosti o změnu'!EC87,IF('Rozpočet + Žádosti o změnu'!$DT$2="ano",'Rozpočet + Žádosti o změnu'!DQ87,IF('Rozpočet + Žádosti o změnu'!$DH$2="ano",'Rozpočet + Žádosti o změnu'!DE87,IF('Rozpočet + Žádosti o změnu'!$CV$2="ano",'Rozpočet + Žádosti o změnu'!CS87,IF('Rozpočet + Žádosti o změnu'!$CJ$2="ano",'Rozpočet + Žádosti o změnu'!CG87,IF('Rozpočet + Žádosti o změnu'!$BX$2="ano",'Rozpočet + Žádosti o změnu'!BU87,IF('Rozpočet + Žádosti o změnu'!$BL$2="ano",'Rozpočet + Žádosti o změnu'!BI87,IF('Rozpočet + Žádosti o změnu'!$AZ$2="ano",'Rozpočet + Žádosti o změnu'!AW87,IF('Rozpočet + Žádosti o změnu'!$AN$2="ano",'Rozpočet + Žádosti o změnu'!AK87,'Rozpočet + Žádosti o změnu'!K87))))))))))</f>
        <v>0</v>
      </c>
      <c r="S87" s="267">
        <f>IF('Rozpočet + Žádosti o změnu'!$ER$2="ano",'Rozpočet + Žádosti o změnu'!EP87,IF('Rozpočet + Žádosti o změnu'!$EF$2="ano",'Rozpočet + Žádosti o změnu'!ED87,IF('Rozpočet + Žádosti o změnu'!$DT$2="ano",'Rozpočet + Žádosti o změnu'!DR87,IF('Rozpočet + Žádosti o změnu'!$DH$2="ano",'Rozpočet + Žádosti o změnu'!DF87,IF('Rozpočet + Žádosti o změnu'!$CV$2="ano",'Rozpočet + Žádosti o změnu'!CT87,IF('Rozpočet + Žádosti o změnu'!$CJ$2="ano",'Rozpočet + Žádosti o změnu'!CH87,IF('Rozpočet + Žádosti o změnu'!$BX$2="ano",'Rozpočet + Žádosti o změnu'!BV87,IF('Rozpočet + Žádosti o změnu'!$BL$2="ano",'Rozpočet + Žádosti o změnu'!BJ87,IF('Rozpočet + Žádosti o změnu'!$AZ$2="ano",'Rozpočet + Žádosti o změnu'!AX87,IF('Rozpočet + Žádosti o změnu'!$AN$2="ano",'Rozpočet + Žádosti o změnu'!AL87,'Rozpočet + Žádosti o změnu'!L87))))))))))</f>
        <v>0</v>
      </c>
      <c r="T87" s="267">
        <f>IF('Rozpočet + Žádosti o změnu'!$ER$2="ano",'Rozpočet + Žádosti o změnu'!EQ87,IF('Rozpočet + Žádosti o změnu'!$EF$2="ano",'Rozpočet + Žádosti o změnu'!EE87,IF('Rozpočet + Žádosti o změnu'!$DT$2="ano",'Rozpočet + Žádosti o změnu'!DS87,IF('Rozpočet + Žádosti o změnu'!$DH$2="ano",'Rozpočet + Žádosti o změnu'!DG87,IF('Rozpočet + Žádosti o změnu'!$CV$2="ano",'Rozpočet + Žádosti o změnu'!CU87,IF('Rozpočet + Žádosti o změnu'!$CJ$2="ano",'Rozpočet + Žádosti o změnu'!CI87,IF('Rozpočet + Žádosti o změnu'!$BX$2="ano",'Rozpočet + Žádosti o změnu'!BW87,IF('Rozpočet + Žádosti o změnu'!$BL$2="ano",'Rozpočet + Žádosti o změnu'!BK87,IF('Rozpočet + Žádosti o změnu'!$AZ$2="ano",'Rozpočet + Žádosti o změnu'!AY87,IF('Rozpočet + Žádosti o změnu'!$AN$2="ano",'Rozpočet + Žádosti o změnu'!AM87,'Rozpočet + Žádosti o změnu'!M87))))))))))</f>
        <v>0</v>
      </c>
      <c r="U87" s="267">
        <f>IF('Rozpočet + Žádosti o změnu'!$ER$2="ano",'Rozpočet + Žádosti o změnu'!ER87,IF('Rozpočet + Žádosti o změnu'!$EF$2="ano",'Rozpočet + Žádosti o změnu'!EF87,IF('Rozpočet + Žádosti o změnu'!$DT$2="ano",'Rozpočet + Žádosti o změnu'!DT87,IF('Rozpočet + Žádosti o změnu'!$DH$2="ano",'Rozpočet + Žádosti o změnu'!DH87,IF('Rozpočet + Žádosti o změnu'!$CV$2="ano",'Rozpočet + Žádosti o změnu'!CV87,IF('Rozpočet + Žádosti o změnu'!$CJ$2="ano",'Rozpočet + Žádosti o změnu'!CJ87,IF('Rozpočet + Žádosti o změnu'!$BX$2="ano",'Rozpočet + Žádosti o změnu'!BX87,IF('Rozpočet + Žádosti o změnu'!$BL$2="ano",'Rozpočet + Žádosti o změnu'!BL87,IF('Rozpočet + Žádosti o změnu'!$AZ$2="ano",'Rozpočet + Žádosti o změnu'!AZ87,IF('Rozpočet + Žádosti o změnu'!$AN$2="ano",'Rozpočet + Žádosti o změnu'!AN87,'Rozpočet + Žádosti o změnu'!N87))))))))))</f>
        <v>0</v>
      </c>
      <c r="W87" s="281">
        <f>IF('ZoR č. 1'!$D87="",0,'ZoR č. 1'!G87)+IF('ZoR č. 2'!$D87="",0,'ZoR č. 2'!G87)+IF('ZoR č. 3'!$D87="",0,'ZoR č. 3'!G87)+IF('ZoR č. 4'!$D87="",0,'ZoR č. 4'!G87)+IF('ZoR č. 5'!$D87="",0,'ZoR č. 5'!G87)+IF('ZoR č. 6'!$D87="",0,'ZoR č. 6'!G87)+IF('ZoR č. 7'!$D87="",0,'ZoR č. 7'!G87)+IF('ZoR č. 8'!$D87="",0,'ZoR č. 8'!G87)+IF('ZoR č. 9'!$D87="",0,'ZoR č. 9'!G87)+IF('ZoR č. 10'!$D87="",0,'ZoR č. 10'!G87)+IF(ZZoR!$D87="",0,ZZoR!G87)</f>
        <v>0</v>
      </c>
      <c r="X87" s="281">
        <f>IF('ZoR č. 1'!$D87="",0,'ZoR č. 1'!H87)+IF('ZoR č. 2'!$D87="",0,'ZoR č. 2'!H87)+IF('ZoR č. 3'!$D87="",0,'ZoR č. 3'!H87)+IF('ZoR č. 4'!$D87="",0,'ZoR č. 4'!H87)+IF('ZoR č. 5'!$D87="",0,'ZoR č. 5'!H87)+IF('ZoR č. 6'!$D87="",0,'ZoR č. 6'!H87)+IF('ZoR č. 7'!$D87="",0,'ZoR č. 7'!H87)+IF('ZoR č. 8'!$D87="",0,'ZoR č. 8'!H87)+IF('ZoR č. 9'!$D87="",0,'ZoR č. 9'!H87)+IF('ZoR č. 10'!$D87="",0,'ZoR č. 10'!H87)+IF(ZZoR!$D87="",0,ZZoR!H87)</f>
        <v>0</v>
      </c>
      <c r="Y87" s="281">
        <f>IF('ZoR č. 1'!$D87="",0,'ZoR č. 1'!I87)+IF('ZoR č. 2'!$D87="",0,'ZoR č. 2'!I87)+IF('ZoR č. 3'!$D87="",0,'ZoR č. 3'!I87)+IF('ZoR č. 4'!$D87="",0,'ZoR č. 4'!I87)+IF('ZoR č. 5'!$D87="",0,'ZoR č. 5'!I87)+IF('ZoR č. 6'!$D87="",0,'ZoR č. 6'!I87)+IF('ZoR č. 7'!$D87="",0,'ZoR č. 7'!I87)+IF('ZoR č. 8'!$D87="",0,'ZoR č. 8'!I87)+IF('ZoR č. 9'!$D87="",0,'ZoR č. 9'!I87)+IF('ZoR č. 10'!$D87="",0,'ZoR č. 10'!I87)+IF(ZZoR!$D87="",0,ZZoR!I87)</f>
        <v>0</v>
      </c>
      <c r="Z87" s="281">
        <f>IF('ZoR č. 1'!$D87="",0,'ZoR č. 1'!J87)+IF('ZoR č. 2'!$D87="",0,'ZoR č. 2'!J87)+IF('ZoR č. 3'!$D87="",0,'ZoR č. 3'!J87)+IF('ZoR č. 4'!$D87="",0,'ZoR č. 4'!J87)+IF('ZoR č. 5'!$D87="",0,'ZoR č. 5'!J87)+IF('ZoR č. 6'!$D87="",0,'ZoR č. 6'!J87)+IF('ZoR č. 7'!$D87="",0,'ZoR č. 7'!J87)+IF('ZoR č. 8'!$D87="",0,'ZoR č. 8'!J87)+IF('ZoR č. 9'!$D87="",0,'ZoR č. 9'!J87)+IF('ZoR č. 10'!$D87="",0,'ZoR č. 10'!J87)+IF(ZZoR!$D87="",0,ZZoR!J87)</f>
        <v>0</v>
      </c>
      <c r="AA87" s="281">
        <f>IF('ZoR č. 1'!$D87="",0,'ZoR č. 1'!K87)+IF('ZoR č. 2'!$D87="",0,'ZoR č. 2'!K87)+IF('ZoR č. 3'!$D87="",0,'ZoR č. 3'!K87)+IF('ZoR č. 4'!$D87="",0,'ZoR č. 4'!K87)+IF('ZoR č. 5'!$D87="",0,'ZoR č. 5'!K87)+IF('ZoR č. 6'!$D87="",0,'ZoR č. 6'!K87)+IF('ZoR č. 7'!$D87="",0,'ZoR č. 7'!K87)+IF('ZoR č. 8'!$D87="",0,'ZoR č. 8'!K87)+IF('ZoR č. 9'!$D87="",0,'ZoR č. 9'!K87)+IF('ZoR č. 10'!$D87="",0,'ZoR č. 10'!K87)+IF(ZZoR!$D87="",0,ZZoR!K87)</f>
        <v>0</v>
      </c>
      <c r="AB87" s="281">
        <f>IF('ZoR č. 1'!$D87="",0,'ZoR č. 1'!L87)+IF('ZoR č. 2'!$D87="",0,'ZoR č. 2'!L87)+IF('ZoR č. 3'!$D87="",0,'ZoR č. 3'!L87)+IF('ZoR č. 4'!$D87="",0,'ZoR č. 4'!L87)+IF('ZoR č. 5'!$D87="",0,'ZoR č. 5'!L87)+IF('ZoR č. 6'!$D87="",0,'ZoR č. 6'!L87)+IF('ZoR č. 7'!$D87="",0,'ZoR č. 7'!L87)+IF('ZoR č. 8'!$D87="",0,'ZoR č. 8'!L87)+IF('ZoR č. 9'!$D87="",0,'ZoR č. 9'!L87)+IF('ZoR č. 10'!$D87="",0,'ZoR č. 10'!L87)+IF(ZZoR!$D87="",0,ZZoR!L87)</f>
        <v>0</v>
      </c>
      <c r="AC87" s="281">
        <f>IF('ZoR č. 1'!$D87="",0,'ZoR č. 1'!M87)+IF('ZoR č. 2'!$D87="",0,'ZoR č. 2'!M87)+IF('ZoR č. 3'!$D87="",0,'ZoR č. 3'!M87)+IF('ZoR č. 4'!$D87="",0,'ZoR č. 4'!M87)+IF('ZoR č. 5'!$D87="",0,'ZoR č. 5'!M87)+IF('ZoR č. 6'!$D87="",0,'ZoR č. 6'!M87)+IF('ZoR č. 7'!$D87="",0,'ZoR č. 7'!M87)+IF('ZoR č. 8'!$D87="",0,'ZoR č. 8'!M87)+IF('ZoR č. 9'!$D87="",0,'ZoR č. 9'!M87)+IF('ZoR č. 10'!$D87="",0,'ZoR č. 10'!M87)+IF(ZZoR!$D87="",0,ZZoR!M87)</f>
        <v>0</v>
      </c>
      <c r="AE87" s="282" t="str">
        <f t="shared" si="7"/>
        <v/>
      </c>
    </row>
    <row r="88" spans="2:31" x14ac:dyDescent="0.25">
      <c r="B88" s="9" t="s">
        <v>221</v>
      </c>
      <c r="C88" s="98" t="str">
        <f>IF(COUNTA('Přehled partnerů'!C88:D88)&lt;&gt;2,"partner neuveden",IF('Přehled partnerů'!N88="ANO",'Přehled partnerů'!C88,"v tomto období nerelevantní"))</f>
        <v>partner neuveden</v>
      </c>
      <c r="D88" s="108" t="str">
        <f>IF(COUNTA('Přehled partnerů'!C88:D88)&lt;&gt;2,"",IF('Přehled partnerů'!N88="ANO",'Přehled partnerů'!D88,""))</f>
        <v/>
      </c>
      <c r="E88" s="21" t="str">
        <f t="shared" si="4"/>
        <v/>
      </c>
      <c r="F88" s="114" t="str">
        <f t="shared" si="5"/>
        <v/>
      </c>
      <c r="G88" s="125">
        <v>0</v>
      </c>
      <c r="H88" s="126">
        <v>0</v>
      </c>
      <c r="I88" s="126">
        <v>0</v>
      </c>
      <c r="J88" s="126">
        <v>0</v>
      </c>
      <c r="K88" s="16">
        <v>0</v>
      </c>
      <c r="L88" s="16">
        <v>0</v>
      </c>
      <c r="M88" s="20">
        <v>0</v>
      </c>
      <c r="N88" s="58" t="str">
        <f t="shared" si="6"/>
        <v/>
      </c>
      <c r="O88" s="267">
        <f>IF('Rozpočet + Žádosti o změnu'!$ER$2="ano",'Rozpočet + Žádosti o změnu'!EL88,IF('Rozpočet + Žádosti o změnu'!$EF$2="ano",'Rozpočet + Žádosti o změnu'!DZ88,IF('Rozpočet + Žádosti o změnu'!$DT$2="ano",'Rozpočet + Žádosti o změnu'!DN88,IF('Rozpočet + Žádosti o změnu'!$DH$2="ano",'Rozpočet + Žádosti o změnu'!DB88,IF('Rozpočet + Žádosti o změnu'!$CV$2="ano",'Rozpočet + Žádosti o změnu'!CP88,IF('Rozpočet + Žádosti o změnu'!$CJ$2="ano",'Rozpočet + Žádosti o změnu'!CD88,IF('Rozpočet + Žádosti o změnu'!$BX$2="ano",'Rozpočet + Žádosti o změnu'!BR88,IF('Rozpočet + Žádosti o změnu'!$BL$2="ano",'Rozpočet + Žádosti o změnu'!BF88,IF('Rozpočet + Žádosti o změnu'!$AZ$2="ano",'Rozpočet + Žádosti o změnu'!AT88,IF('Rozpočet + Žádosti o změnu'!$AN$2="ano",'Rozpočet + Žádosti o změnu'!AH88,'Rozpočet + Žádosti o změnu'!H88))))))))))</f>
        <v>0</v>
      </c>
      <c r="P88" s="267">
        <f>IF('Rozpočet + Žádosti o změnu'!$ER$2="ano",'Rozpočet + Žádosti o změnu'!EM88,IF('Rozpočet + Žádosti o změnu'!$EF$2="ano",'Rozpočet + Žádosti o změnu'!EA88,IF('Rozpočet + Žádosti o změnu'!$DT$2="ano",'Rozpočet + Žádosti o změnu'!DO88,IF('Rozpočet + Žádosti o změnu'!$DH$2="ano",'Rozpočet + Žádosti o změnu'!DC88,IF('Rozpočet + Žádosti o změnu'!$CV$2="ano",'Rozpočet + Žádosti o změnu'!CQ88,IF('Rozpočet + Žádosti o změnu'!$CJ$2="ano",'Rozpočet + Žádosti o změnu'!CE88,IF('Rozpočet + Žádosti o změnu'!$BX$2="ano",'Rozpočet + Žádosti o změnu'!BS88,IF('Rozpočet + Žádosti o změnu'!$BL$2="ano",'Rozpočet + Žádosti o změnu'!BG88,IF('Rozpočet + Žádosti o změnu'!$AZ$2="ano",'Rozpočet + Žádosti o změnu'!AU88,IF('Rozpočet + Žádosti o změnu'!$AN$2="ano",'Rozpočet + Žádosti o změnu'!AI88,'Rozpočet + Žádosti o změnu'!I88))))))))))</f>
        <v>0</v>
      </c>
      <c r="Q88" s="267">
        <f>IF('Rozpočet + Žádosti o změnu'!$ER$2="ano",'Rozpočet + Žádosti o změnu'!EN88,IF('Rozpočet + Žádosti o změnu'!$EF$2="ano",'Rozpočet + Žádosti o změnu'!EB88,IF('Rozpočet + Žádosti o změnu'!$DT$2="ano",'Rozpočet + Žádosti o změnu'!DP88,IF('Rozpočet + Žádosti o změnu'!$DH$2="ano",'Rozpočet + Žádosti o změnu'!DD88,IF('Rozpočet + Žádosti o změnu'!$CV$2="ano",'Rozpočet + Žádosti o změnu'!CR88,IF('Rozpočet + Žádosti o změnu'!$CJ$2="ano",'Rozpočet + Žádosti o změnu'!CF88,IF('Rozpočet + Žádosti o změnu'!$BX$2="ano",'Rozpočet + Žádosti o změnu'!BT88,IF('Rozpočet + Žádosti o změnu'!$BL$2="ano",'Rozpočet + Žádosti o změnu'!BH88,IF('Rozpočet + Žádosti o změnu'!$AZ$2="ano",'Rozpočet + Žádosti o změnu'!AV88,IF('Rozpočet + Žádosti o změnu'!$AN$2="ano",'Rozpočet + Žádosti o změnu'!AJ88,'Rozpočet + Žádosti o změnu'!J88))))))))))</f>
        <v>0</v>
      </c>
      <c r="R88" s="267">
        <f>IF('Rozpočet + Žádosti o změnu'!$ER$2="ano",'Rozpočet + Žádosti o změnu'!EO88,IF('Rozpočet + Žádosti o změnu'!$EF$2="ano",'Rozpočet + Žádosti o změnu'!EC88,IF('Rozpočet + Žádosti o změnu'!$DT$2="ano",'Rozpočet + Žádosti o změnu'!DQ88,IF('Rozpočet + Žádosti o změnu'!$DH$2="ano",'Rozpočet + Žádosti o změnu'!DE88,IF('Rozpočet + Žádosti o změnu'!$CV$2="ano",'Rozpočet + Žádosti o změnu'!CS88,IF('Rozpočet + Žádosti o změnu'!$CJ$2="ano",'Rozpočet + Žádosti o změnu'!CG88,IF('Rozpočet + Žádosti o změnu'!$BX$2="ano",'Rozpočet + Žádosti o změnu'!BU88,IF('Rozpočet + Žádosti o změnu'!$BL$2="ano",'Rozpočet + Žádosti o změnu'!BI88,IF('Rozpočet + Žádosti o změnu'!$AZ$2="ano",'Rozpočet + Žádosti o změnu'!AW88,IF('Rozpočet + Žádosti o změnu'!$AN$2="ano",'Rozpočet + Žádosti o změnu'!AK88,'Rozpočet + Žádosti o změnu'!K88))))))))))</f>
        <v>0</v>
      </c>
      <c r="S88" s="267">
        <f>IF('Rozpočet + Žádosti o změnu'!$ER$2="ano",'Rozpočet + Žádosti o změnu'!EP88,IF('Rozpočet + Žádosti o změnu'!$EF$2="ano",'Rozpočet + Žádosti o změnu'!ED88,IF('Rozpočet + Žádosti o změnu'!$DT$2="ano",'Rozpočet + Žádosti o změnu'!DR88,IF('Rozpočet + Žádosti o změnu'!$DH$2="ano",'Rozpočet + Žádosti o změnu'!DF88,IF('Rozpočet + Žádosti o změnu'!$CV$2="ano",'Rozpočet + Žádosti o změnu'!CT88,IF('Rozpočet + Žádosti o změnu'!$CJ$2="ano",'Rozpočet + Žádosti o změnu'!CH88,IF('Rozpočet + Žádosti o změnu'!$BX$2="ano",'Rozpočet + Žádosti o změnu'!BV88,IF('Rozpočet + Žádosti o změnu'!$BL$2="ano",'Rozpočet + Žádosti o změnu'!BJ88,IF('Rozpočet + Žádosti o změnu'!$AZ$2="ano",'Rozpočet + Žádosti o změnu'!AX88,IF('Rozpočet + Žádosti o změnu'!$AN$2="ano",'Rozpočet + Žádosti o změnu'!AL88,'Rozpočet + Žádosti o změnu'!L88))))))))))</f>
        <v>0</v>
      </c>
      <c r="T88" s="267">
        <f>IF('Rozpočet + Žádosti o změnu'!$ER$2="ano",'Rozpočet + Žádosti o změnu'!EQ88,IF('Rozpočet + Žádosti o změnu'!$EF$2="ano",'Rozpočet + Žádosti o změnu'!EE88,IF('Rozpočet + Žádosti o změnu'!$DT$2="ano",'Rozpočet + Žádosti o změnu'!DS88,IF('Rozpočet + Žádosti o změnu'!$DH$2="ano",'Rozpočet + Žádosti o změnu'!DG88,IF('Rozpočet + Žádosti o změnu'!$CV$2="ano",'Rozpočet + Žádosti o změnu'!CU88,IF('Rozpočet + Žádosti o změnu'!$CJ$2="ano",'Rozpočet + Žádosti o změnu'!CI88,IF('Rozpočet + Žádosti o změnu'!$BX$2="ano",'Rozpočet + Žádosti o změnu'!BW88,IF('Rozpočet + Žádosti o změnu'!$BL$2="ano",'Rozpočet + Žádosti o změnu'!BK88,IF('Rozpočet + Žádosti o změnu'!$AZ$2="ano",'Rozpočet + Žádosti o změnu'!AY88,IF('Rozpočet + Žádosti o změnu'!$AN$2="ano",'Rozpočet + Žádosti o změnu'!AM88,'Rozpočet + Žádosti o změnu'!M88))))))))))</f>
        <v>0</v>
      </c>
      <c r="U88" s="267">
        <f>IF('Rozpočet + Žádosti o změnu'!$ER$2="ano",'Rozpočet + Žádosti o změnu'!ER88,IF('Rozpočet + Žádosti o změnu'!$EF$2="ano",'Rozpočet + Žádosti o změnu'!EF88,IF('Rozpočet + Žádosti o změnu'!$DT$2="ano",'Rozpočet + Žádosti o změnu'!DT88,IF('Rozpočet + Žádosti o změnu'!$DH$2="ano",'Rozpočet + Žádosti o změnu'!DH88,IF('Rozpočet + Žádosti o změnu'!$CV$2="ano",'Rozpočet + Žádosti o změnu'!CV88,IF('Rozpočet + Žádosti o změnu'!$CJ$2="ano",'Rozpočet + Žádosti o změnu'!CJ88,IF('Rozpočet + Žádosti o změnu'!$BX$2="ano",'Rozpočet + Žádosti o změnu'!BX88,IF('Rozpočet + Žádosti o změnu'!$BL$2="ano",'Rozpočet + Žádosti o změnu'!BL88,IF('Rozpočet + Žádosti o změnu'!$AZ$2="ano",'Rozpočet + Žádosti o změnu'!AZ88,IF('Rozpočet + Žádosti o změnu'!$AN$2="ano",'Rozpočet + Žádosti o změnu'!AN88,'Rozpočet + Žádosti o změnu'!N88))))))))))</f>
        <v>0</v>
      </c>
      <c r="W88" s="281">
        <f>IF('ZoR č. 1'!$D88="",0,'ZoR č. 1'!G88)+IF('ZoR č. 2'!$D88="",0,'ZoR č. 2'!G88)+IF('ZoR č. 3'!$D88="",0,'ZoR č. 3'!G88)+IF('ZoR č. 4'!$D88="",0,'ZoR č. 4'!G88)+IF('ZoR č. 5'!$D88="",0,'ZoR č. 5'!G88)+IF('ZoR č. 6'!$D88="",0,'ZoR č. 6'!G88)+IF('ZoR č. 7'!$D88="",0,'ZoR č. 7'!G88)+IF('ZoR č. 8'!$D88="",0,'ZoR č. 8'!G88)+IF('ZoR č. 9'!$D88="",0,'ZoR č. 9'!G88)+IF('ZoR č. 10'!$D88="",0,'ZoR č. 10'!G88)+IF(ZZoR!$D88="",0,ZZoR!G88)</f>
        <v>0</v>
      </c>
      <c r="X88" s="281">
        <f>IF('ZoR č. 1'!$D88="",0,'ZoR č. 1'!H88)+IF('ZoR č. 2'!$D88="",0,'ZoR č. 2'!H88)+IF('ZoR č. 3'!$D88="",0,'ZoR č. 3'!H88)+IF('ZoR č. 4'!$D88="",0,'ZoR č. 4'!H88)+IF('ZoR č. 5'!$D88="",0,'ZoR č. 5'!H88)+IF('ZoR č. 6'!$D88="",0,'ZoR č. 6'!H88)+IF('ZoR č. 7'!$D88="",0,'ZoR č. 7'!H88)+IF('ZoR č. 8'!$D88="",0,'ZoR č. 8'!H88)+IF('ZoR č. 9'!$D88="",0,'ZoR č. 9'!H88)+IF('ZoR č. 10'!$D88="",0,'ZoR č. 10'!H88)+IF(ZZoR!$D88="",0,ZZoR!H88)</f>
        <v>0</v>
      </c>
      <c r="Y88" s="281">
        <f>IF('ZoR č. 1'!$D88="",0,'ZoR č. 1'!I88)+IF('ZoR č. 2'!$D88="",0,'ZoR č. 2'!I88)+IF('ZoR č. 3'!$D88="",0,'ZoR č. 3'!I88)+IF('ZoR č. 4'!$D88="",0,'ZoR č. 4'!I88)+IF('ZoR č. 5'!$D88="",0,'ZoR č. 5'!I88)+IF('ZoR č. 6'!$D88="",0,'ZoR č. 6'!I88)+IF('ZoR č. 7'!$D88="",0,'ZoR č. 7'!I88)+IF('ZoR č. 8'!$D88="",0,'ZoR č. 8'!I88)+IF('ZoR č. 9'!$D88="",0,'ZoR č. 9'!I88)+IF('ZoR č. 10'!$D88="",0,'ZoR č. 10'!I88)+IF(ZZoR!$D88="",0,ZZoR!I88)</f>
        <v>0</v>
      </c>
      <c r="Z88" s="281">
        <f>IF('ZoR č. 1'!$D88="",0,'ZoR č. 1'!J88)+IF('ZoR č. 2'!$D88="",0,'ZoR č. 2'!J88)+IF('ZoR č. 3'!$D88="",0,'ZoR č. 3'!J88)+IF('ZoR č. 4'!$D88="",0,'ZoR č. 4'!J88)+IF('ZoR č. 5'!$D88="",0,'ZoR č. 5'!J88)+IF('ZoR č. 6'!$D88="",0,'ZoR č. 6'!J88)+IF('ZoR č. 7'!$D88="",0,'ZoR č. 7'!J88)+IF('ZoR č. 8'!$D88="",0,'ZoR č. 8'!J88)+IF('ZoR č. 9'!$D88="",0,'ZoR č. 9'!J88)+IF('ZoR č. 10'!$D88="",0,'ZoR č. 10'!J88)+IF(ZZoR!$D88="",0,ZZoR!J88)</f>
        <v>0</v>
      </c>
      <c r="AA88" s="281">
        <f>IF('ZoR č. 1'!$D88="",0,'ZoR č. 1'!K88)+IF('ZoR č. 2'!$D88="",0,'ZoR č. 2'!K88)+IF('ZoR č. 3'!$D88="",0,'ZoR č. 3'!K88)+IF('ZoR č. 4'!$D88="",0,'ZoR č. 4'!K88)+IF('ZoR č. 5'!$D88="",0,'ZoR č. 5'!K88)+IF('ZoR č. 6'!$D88="",0,'ZoR č. 6'!K88)+IF('ZoR č. 7'!$D88="",0,'ZoR č. 7'!K88)+IF('ZoR č. 8'!$D88="",0,'ZoR č. 8'!K88)+IF('ZoR č. 9'!$D88="",0,'ZoR č. 9'!K88)+IF('ZoR č. 10'!$D88="",0,'ZoR č. 10'!K88)+IF(ZZoR!$D88="",0,ZZoR!K88)</f>
        <v>0</v>
      </c>
      <c r="AB88" s="281">
        <f>IF('ZoR č. 1'!$D88="",0,'ZoR č. 1'!L88)+IF('ZoR č. 2'!$D88="",0,'ZoR č. 2'!L88)+IF('ZoR č. 3'!$D88="",0,'ZoR č. 3'!L88)+IF('ZoR č. 4'!$D88="",0,'ZoR č. 4'!L88)+IF('ZoR č. 5'!$D88="",0,'ZoR č. 5'!L88)+IF('ZoR č. 6'!$D88="",0,'ZoR č. 6'!L88)+IF('ZoR č. 7'!$D88="",0,'ZoR č. 7'!L88)+IF('ZoR č. 8'!$D88="",0,'ZoR č. 8'!L88)+IF('ZoR č. 9'!$D88="",0,'ZoR č. 9'!L88)+IF('ZoR č. 10'!$D88="",0,'ZoR č. 10'!L88)+IF(ZZoR!$D88="",0,ZZoR!L88)</f>
        <v>0</v>
      </c>
      <c r="AC88" s="281">
        <f>IF('ZoR č. 1'!$D88="",0,'ZoR č. 1'!M88)+IF('ZoR č. 2'!$D88="",0,'ZoR č. 2'!M88)+IF('ZoR č. 3'!$D88="",0,'ZoR č. 3'!M88)+IF('ZoR č. 4'!$D88="",0,'ZoR č. 4'!M88)+IF('ZoR č. 5'!$D88="",0,'ZoR č. 5'!M88)+IF('ZoR č. 6'!$D88="",0,'ZoR č. 6'!M88)+IF('ZoR č. 7'!$D88="",0,'ZoR č. 7'!M88)+IF('ZoR č. 8'!$D88="",0,'ZoR č. 8'!M88)+IF('ZoR č. 9'!$D88="",0,'ZoR č. 9'!M88)+IF('ZoR č. 10'!$D88="",0,'ZoR č. 10'!M88)+IF(ZZoR!$D88="",0,ZZoR!M88)</f>
        <v>0</v>
      </c>
      <c r="AE88" s="282" t="str">
        <f t="shared" si="7"/>
        <v/>
      </c>
    </row>
    <row r="89" spans="2:31" x14ac:dyDescent="0.25">
      <c r="B89" s="9" t="s">
        <v>222</v>
      </c>
      <c r="C89" s="98" t="str">
        <f>IF(COUNTA('Přehled partnerů'!C89:D89)&lt;&gt;2,"partner neuveden",IF('Přehled partnerů'!N89="ANO",'Přehled partnerů'!C89,"v tomto období nerelevantní"))</f>
        <v>partner neuveden</v>
      </c>
      <c r="D89" s="108" t="str">
        <f>IF(COUNTA('Přehled partnerů'!C89:D89)&lt;&gt;2,"",IF('Přehled partnerů'!N89="ANO",'Přehled partnerů'!D89,""))</f>
        <v/>
      </c>
      <c r="E89" s="21" t="str">
        <f t="shared" si="4"/>
        <v/>
      </c>
      <c r="F89" s="114" t="str">
        <f t="shared" si="5"/>
        <v/>
      </c>
      <c r="G89" s="125">
        <v>0</v>
      </c>
      <c r="H89" s="126">
        <v>0</v>
      </c>
      <c r="I89" s="126">
        <v>0</v>
      </c>
      <c r="J89" s="126">
        <v>0</v>
      </c>
      <c r="K89" s="16">
        <v>0</v>
      </c>
      <c r="L89" s="16">
        <v>0</v>
      </c>
      <c r="M89" s="20">
        <v>0</v>
      </c>
      <c r="N89" s="58" t="str">
        <f t="shared" si="6"/>
        <v/>
      </c>
      <c r="O89" s="267">
        <f>IF('Rozpočet + Žádosti o změnu'!$ER$2="ano",'Rozpočet + Žádosti o změnu'!EL89,IF('Rozpočet + Žádosti o změnu'!$EF$2="ano",'Rozpočet + Žádosti o změnu'!DZ89,IF('Rozpočet + Žádosti o změnu'!$DT$2="ano",'Rozpočet + Žádosti o změnu'!DN89,IF('Rozpočet + Žádosti o změnu'!$DH$2="ano",'Rozpočet + Žádosti o změnu'!DB89,IF('Rozpočet + Žádosti o změnu'!$CV$2="ano",'Rozpočet + Žádosti o změnu'!CP89,IF('Rozpočet + Žádosti o změnu'!$CJ$2="ano",'Rozpočet + Žádosti o změnu'!CD89,IF('Rozpočet + Žádosti o změnu'!$BX$2="ano",'Rozpočet + Žádosti o změnu'!BR89,IF('Rozpočet + Žádosti o změnu'!$BL$2="ano",'Rozpočet + Žádosti o změnu'!BF89,IF('Rozpočet + Žádosti o změnu'!$AZ$2="ano",'Rozpočet + Žádosti o změnu'!AT89,IF('Rozpočet + Žádosti o změnu'!$AN$2="ano",'Rozpočet + Žádosti o změnu'!AH89,'Rozpočet + Žádosti o změnu'!H89))))))))))</f>
        <v>0</v>
      </c>
      <c r="P89" s="267">
        <f>IF('Rozpočet + Žádosti o změnu'!$ER$2="ano",'Rozpočet + Žádosti o změnu'!EM89,IF('Rozpočet + Žádosti o změnu'!$EF$2="ano",'Rozpočet + Žádosti o změnu'!EA89,IF('Rozpočet + Žádosti o změnu'!$DT$2="ano",'Rozpočet + Žádosti o změnu'!DO89,IF('Rozpočet + Žádosti o změnu'!$DH$2="ano",'Rozpočet + Žádosti o změnu'!DC89,IF('Rozpočet + Žádosti o změnu'!$CV$2="ano",'Rozpočet + Žádosti o změnu'!CQ89,IF('Rozpočet + Žádosti o změnu'!$CJ$2="ano",'Rozpočet + Žádosti o změnu'!CE89,IF('Rozpočet + Žádosti o změnu'!$BX$2="ano",'Rozpočet + Žádosti o změnu'!BS89,IF('Rozpočet + Žádosti o změnu'!$BL$2="ano",'Rozpočet + Žádosti o změnu'!BG89,IF('Rozpočet + Žádosti o změnu'!$AZ$2="ano",'Rozpočet + Žádosti o změnu'!AU89,IF('Rozpočet + Žádosti o změnu'!$AN$2="ano",'Rozpočet + Žádosti o změnu'!AI89,'Rozpočet + Žádosti o změnu'!I89))))))))))</f>
        <v>0</v>
      </c>
      <c r="Q89" s="267">
        <f>IF('Rozpočet + Žádosti o změnu'!$ER$2="ano",'Rozpočet + Žádosti o změnu'!EN89,IF('Rozpočet + Žádosti o změnu'!$EF$2="ano",'Rozpočet + Žádosti o změnu'!EB89,IF('Rozpočet + Žádosti o změnu'!$DT$2="ano",'Rozpočet + Žádosti o změnu'!DP89,IF('Rozpočet + Žádosti o změnu'!$DH$2="ano",'Rozpočet + Žádosti o změnu'!DD89,IF('Rozpočet + Žádosti o změnu'!$CV$2="ano",'Rozpočet + Žádosti o změnu'!CR89,IF('Rozpočet + Žádosti o změnu'!$CJ$2="ano",'Rozpočet + Žádosti o změnu'!CF89,IF('Rozpočet + Žádosti o změnu'!$BX$2="ano",'Rozpočet + Žádosti o změnu'!BT89,IF('Rozpočet + Žádosti o změnu'!$BL$2="ano",'Rozpočet + Žádosti o změnu'!BH89,IF('Rozpočet + Žádosti o změnu'!$AZ$2="ano",'Rozpočet + Žádosti o změnu'!AV89,IF('Rozpočet + Žádosti o změnu'!$AN$2="ano",'Rozpočet + Žádosti o změnu'!AJ89,'Rozpočet + Žádosti o změnu'!J89))))))))))</f>
        <v>0</v>
      </c>
      <c r="R89" s="267">
        <f>IF('Rozpočet + Žádosti o změnu'!$ER$2="ano",'Rozpočet + Žádosti o změnu'!EO89,IF('Rozpočet + Žádosti o změnu'!$EF$2="ano",'Rozpočet + Žádosti o změnu'!EC89,IF('Rozpočet + Žádosti o změnu'!$DT$2="ano",'Rozpočet + Žádosti o změnu'!DQ89,IF('Rozpočet + Žádosti o změnu'!$DH$2="ano",'Rozpočet + Žádosti o změnu'!DE89,IF('Rozpočet + Žádosti o změnu'!$CV$2="ano",'Rozpočet + Žádosti o změnu'!CS89,IF('Rozpočet + Žádosti o změnu'!$CJ$2="ano",'Rozpočet + Žádosti o změnu'!CG89,IF('Rozpočet + Žádosti o změnu'!$BX$2="ano",'Rozpočet + Žádosti o změnu'!BU89,IF('Rozpočet + Žádosti o změnu'!$BL$2="ano",'Rozpočet + Žádosti o změnu'!BI89,IF('Rozpočet + Žádosti o změnu'!$AZ$2="ano",'Rozpočet + Žádosti o změnu'!AW89,IF('Rozpočet + Žádosti o změnu'!$AN$2="ano",'Rozpočet + Žádosti o změnu'!AK89,'Rozpočet + Žádosti o změnu'!K89))))))))))</f>
        <v>0</v>
      </c>
      <c r="S89" s="267">
        <f>IF('Rozpočet + Žádosti o změnu'!$ER$2="ano",'Rozpočet + Žádosti o změnu'!EP89,IF('Rozpočet + Žádosti o změnu'!$EF$2="ano",'Rozpočet + Žádosti o změnu'!ED89,IF('Rozpočet + Žádosti o změnu'!$DT$2="ano",'Rozpočet + Žádosti o změnu'!DR89,IF('Rozpočet + Žádosti o změnu'!$DH$2="ano",'Rozpočet + Žádosti o změnu'!DF89,IF('Rozpočet + Žádosti o změnu'!$CV$2="ano",'Rozpočet + Žádosti o změnu'!CT89,IF('Rozpočet + Žádosti o změnu'!$CJ$2="ano",'Rozpočet + Žádosti o změnu'!CH89,IF('Rozpočet + Žádosti o změnu'!$BX$2="ano",'Rozpočet + Žádosti o změnu'!BV89,IF('Rozpočet + Žádosti o změnu'!$BL$2="ano",'Rozpočet + Žádosti o změnu'!BJ89,IF('Rozpočet + Žádosti o změnu'!$AZ$2="ano",'Rozpočet + Žádosti o změnu'!AX89,IF('Rozpočet + Žádosti o změnu'!$AN$2="ano",'Rozpočet + Žádosti o změnu'!AL89,'Rozpočet + Žádosti o změnu'!L89))))))))))</f>
        <v>0</v>
      </c>
      <c r="T89" s="267">
        <f>IF('Rozpočet + Žádosti o změnu'!$ER$2="ano",'Rozpočet + Žádosti o změnu'!EQ89,IF('Rozpočet + Žádosti o změnu'!$EF$2="ano",'Rozpočet + Žádosti o změnu'!EE89,IF('Rozpočet + Žádosti o změnu'!$DT$2="ano",'Rozpočet + Žádosti o změnu'!DS89,IF('Rozpočet + Žádosti o změnu'!$DH$2="ano",'Rozpočet + Žádosti o změnu'!DG89,IF('Rozpočet + Žádosti o změnu'!$CV$2="ano",'Rozpočet + Žádosti o změnu'!CU89,IF('Rozpočet + Žádosti o změnu'!$CJ$2="ano",'Rozpočet + Žádosti o změnu'!CI89,IF('Rozpočet + Žádosti o změnu'!$BX$2="ano",'Rozpočet + Žádosti o změnu'!BW89,IF('Rozpočet + Žádosti o změnu'!$BL$2="ano",'Rozpočet + Žádosti o změnu'!BK89,IF('Rozpočet + Žádosti o změnu'!$AZ$2="ano",'Rozpočet + Žádosti o změnu'!AY89,IF('Rozpočet + Žádosti o změnu'!$AN$2="ano",'Rozpočet + Žádosti o změnu'!AM89,'Rozpočet + Žádosti o změnu'!M89))))))))))</f>
        <v>0</v>
      </c>
      <c r="U89" s="267">
        <f>IF('Rozpočet + Žádosti o změnu'!$ER$2="ano",'Rozpočet + Žádosti o změnu'!ER89,IF('Rozpočet + Žádosti o změnu'!$EF$2="ano",'Rozpočet + Žádosti o změnu'!EF89,IF('Rozpočet + Žádosti o změnu'!$DT$2="ano",'Rozpočet + Žádosti o změnu'!DT89,IF('Rozpočet + Žádosti o změnu'!$DH$2="ano",'Rozpočet + Žádosti o změnu'!DH89,IF('Rozpočet + Žádosti o změnu'!$CV$2="ano",'Rozpočet + Žádosti o změnu'!CV89,IF('Rozpočet + Žádosti o změnu'!$CJ$2="ano",'Rozpočet + Žádosti o změnu'!CJ89,IF('Rozpočet + Žádosti o změnu'!$BX$2="ano",'Rozpočet + Žádosti o změnu'!BX89,IF('Rozpočet + Žádosti o změnu'!$BL$2="ano",'Rozpočet + Žádosti o změnu'!BL89,IF('Rozpočet + Žádosti o změnu'!$AZ$2="ano",'Rozpočet + Žádosti o změnu'!AZ89,IF('Rozpočet + Žádosti o změnu'!$AN$2="ano",'Rozpočet + Žádosti o změnu'!AN89,'Rozpočet + Žádosti o změnu'!N89))))))))))</f>
        <v>0</v>
      </c>
      <c r="W89" s="281">
        <f>IF('ZoR č. 1'!$D89="",0,'ZoR č. 1'!G89)+IF('ZoR č. 2'!$D89="",0,'ZoR č. 2'!G89)+IF('ZoR č. 3'!$D89="",0,'ZoR č. 3'!G89)+IF('ZoR č. 4'!$D89="",0,'ZoR č. 4'!G89)+IF('ZoR č. 5'!$D89="",0,'ZoR č. 5'!G89)+IF('ZoR č. 6'!$D89="",0,'ZoR č. 6'!G89)+IF('ZoR č. 7'!$D89="",0,'ZoR č. 7'!G89)+IF('ZoR č. 8'!$D89="",0,'ZoR č. 8'!G89)+IF('ZoR č. 9'!$D89="",0,'ZoR č. 9'!G89)+IF('ZoR č. 10'!$D89="",0,'ZoR č. 10'!G89)+IF(ZZoR!$D89="",0,ZZoR!G89)</f>
        <v>0</v>
      </c>
      <c r="X89" s="281">
        <f>IF('ZoR č. 1'!$D89="",0,'ZoR č. 1'!H89)+IF('ZoR č. 2'!$D89="",0,'ZoR č. 2'!H89)+IF('ZoR č. 3'!$D89="",0,'ZoR č. 3'!H89)+IF('ZoR č. 4'!$D89="",0,'ZoR č. 4'!H89)+IF('ZoR č. 5'!$D89="",0,'ZoR č. 5'!H89)+IF('ZoR č. 6'!$D89="",0,'ZoR č. 6'!H89)+IF('ZoR č. 7'!$D89="",0,'ZoR č. 7'!H89)+IF('ZoR č. 8'!$D89="",0,'ZoR č. 8'!H89)+IF('ZoR č. 9'!$D89="",0,'ZoR č. 9'!H89)+IF('ZoR č. 10'!$D89="",0,'ZoR č. 10'!H89)+IF(ZZoR!$D89="",0,ZZoR!H89)</f>
        <v>0</v>
      </c>
      <c r="Y89" s="281">
        <f>IF('ZoR č. 1'!$D89="",0,'ZoR č. 1'!I89)+IF('ZoR č. 2'!$D89="",0,'ZoR č. 2'!I89)+IF('ZoR č. 3'!$D89="",0,'ZoR č. 3'!I89)+IF('ZoR č. 4'!$D89="",0,'ZoR č. 4'!I89)+IF('ZoR č. 5'!$D89="",0,'ZoR č. 5'!I89)+IF('ZoR č. 6'!$D89="",0,'ZoR č. 6'!I89)+IF('ZoR č. 7'!$D89="",0,'ZoR č. 7'!I89)+IF('ZoR č. 8'!$D89="",0,'ZoR č. 8'!I89)+IF('ZoR č. 9'!$D89="",0,'ZoR č. 9'!I89)+IF('ZoR č. 10'!$D89="",0,'ZoR č. 10'!I89)+IF(ZZoR!$D89="",0,ZZoR!I89)</f>
        <v>0</v>
      </c>
      <c r="Z89" s="281">
        <f>IF('ZoR č. 1'!$D89="",0,'ZoR č. 1'!J89)+IF('ZoR č. 2'!$D89="",0,'ZoR č. 2'!J89)+IF('ZoR č. 3'!$D89="",0,'ZoR č. 3'!J89)+IF('ZoR č. 4'!$D89="",0,'ZoR č. 4'!J89)+IF('ZoR č. 5'!$D89="",0,'ZoR č. 5'!J89)+IF('ZoR č. 6'!$D89="",0,'ZoR č. 6'!J89)+IF('ZoR č. 7'!$D89="",0,'ZoR č. 7'!J89)+IF('ZoR č. 8'!$D89="",0,'ZoR č. 8'!J89)+IF('ZoR č. 9'!$D89="",0,'ZoR č. 9'!J89)+IF('ZoR č. 10'!$D89="",0,'ZoR č. 10'!J89)+IF(ZZoR!$D89="",0,ZZoR!J89)</f>
        <v>0</v>
      </c>
      <c r="AA89" s="281">
        <f>IF('ZoR č. 1'!$D89="",0,'ZoR č. 1'!K89)+IF('ZoR č. 2'!$D89="",0,'ZoR č. 2'!K89)+IF('ZoR č. 3'!$D89="",0,'ZoR č. 3'!K89)+IF('ZoR č. 4'!$D89="",0,'ZoR č. 4'!K89)+IF('ZoR č. 5'!$D89="",0,'ZoR č. 5'!K89)+IF('ZoR č. 6'!$D89="",0,'ZoR č. 6'!K89)+IF('ZoR č. 7'!$D89="",0,'ZoR č. 7'!K89)+IF('ZoR č. 8'!$D89="",0,'ZoR č. 8'!K89)+IF('ZoR č. 9'!$D89="",0,'ZoR č. 9'!K89)+IF('ZoR č. 10'!$D89="",0,'ZoR č. 10'!K89)+IF(ZZoR!$D89="",0,ZZoR!K89)</f>
        <v>0</v>
      </c>
      <c r="AB89" s="281">
        <f>IF('ZoR č. 1'!$D89="",0,'ZoR č. 1'!L89)+IF('ZoR č. 2'!$D89="",0,'ZoR č. 2'!L89)+IF('ZoR č. 3'!$D89="",0,'ZoR č. 3'!L89)+IF('ZoR č. 4'!$D89="",0,'ZoR č. 4'!L89)+IF('ZoR č. 5'!$D89="",0,'ZoR č. 5'!L89)+IF('ZoR č. 6'!$D89="",0,'ZoR č. 6'!L89)+IF('ZoR č. 7'!$D89="",0,'ZoR č. 7'!L89)+IF('ZoR č. 8'!$D89="",0,'ZoR č. 8'!L89)+IF('ZoR č. 9'!$D89="",0,'ZoR č. 9'!L89)+IF('ZoR č. 10'!$D89="",0,'ZoR č. 10'!L89)+IF(ZZoR!$D89="",0,ZZoR!L89)</f>
        <v>0</v>
      </c>
      <c r="AC89" s="281">
        <f>IF('ZoR č. 1'!$D89="",0,'ZoR č. 1'!M89)+IF('ZoR č. 2'!$D89="",0,'ZoR č. 2'!M89)+IF('ZoR č. 3'!$D89="",0,'ZoR č. 3'!M89)+IF('ZoR č. 4'!$D89="",0,'ZoR č. 4'!M89)+IF('ZoR č. 5'!$D89="",0,'ZoR č. 5'!M89)+IF('ZoR č. 6'!$D89="",0,'ZoR č. 6'!M89)+IF('ZoR č. 7'!$D89="",0,'ZoR č. 7'!M89)+IF('ZoR č. 8'!$D89="",0,'ZoR č. 8'!M89)+IF('ZoR č. 9'!$D89="",0,'ZoR č. 9'!M89)+IF('ZoR č. 10'!$D89="",0,'ZoR č. 10'!M89)+IF(ZZoR!$D89="",0,ZZoR!M89)</f>
        <v>0</v>
      </c>
      <c r="AE89" s="282" t="str">
        <f t="shared" si="7"/>
        <v/>
      </c>
    </row>
    <row r="90" spans="2:31" x14ac:dyDescent="0.25">
      <c r="B90" s="9" t="s">
        <v>223</v>
      </c>
      <c r="C90" s="98" t="str">
        <f>IF(COUNTA('Přehled partnerů'!C90:D90)&lt;&gt;2,"partner neuveden",IF('Přehled partnerů'!N90="ANO",'Přehled partnerů'!C90,"v tomto období nerelevantní"))</f>
        <v>partner neuveden</v>
      </c>
      <c r="D90" s="108" t="str">
        <f>IF(COUNTA('Přehled partnerů'!C90:D90)&lt;&gt;2,"",IF('Přehled partnerů'!N90="ANO",'Přehled partnerů'!D90,""))</f>
        <v/>
      </c>
      <c r="E90" s="21" t="str">
        <f t="shared" si="4"/>
        <v/>
      </c>
      <c r="F90" s="114" t="str">
        <f t="shared" si="5"/>
        <v/>
      </c>
      <c r="G90" s="125">
        <v>0</v>
      </c>
      <c r="H90" s="126">
        <v>0</v>
      </c>
      <c r="I90" s="126">
        <v>0</v>
      </c>
      <c r="J90" s="126">
        <v>0</v>
      </c>
      <c r="K90" s="16">
        <v>0</v>
      </c>
      <c r="L90" s="16">
        <v>0</v>
      </c>
      <c r="M90" s="20">
        <v>0</v>
      </c>
      <c r="N90" s="58" t="str">
        <f t="shared" si="6"/>
        <v/>
      </c>
      <c r="O90" s="267">
        <f>IF('Rozpočet + Žádosti o změnu'!$ER$2="ano",'Rozpočet + Žádosti o změnu'!EL90,IF('Rozpočet + Žádosti o změnu'!$EF$2="ano",'Rozpočet + Žádosti o změnu'!DZ90,IF('Rozpočet + Žádosti o změnu'!$DT$2="ano",'Rozpočet + Žádosti o změnu'!DN90,IF('Rozpočet + Žádosti o změnu'!$DH$2="ano",'Rozpočet + Žádosti o změnu'!DB90,IF('Rozpočet + Žádosti o změnu'!$CV$2="ano",'Rozpočet + Žádosti o změnu'!CP90,IF('Rozpočet + Žádosti o změnu'!$CJ$2="ano",'Rozpočet + Žádosti o změnu'!CD90,IF('Rozpočet + Žádosti o změnu'!$BX$2="ano",'Rozpočet + Žádosti o změnu'!BR90,IF('Rozpočet + Žádosti o změnu'!$BL$2="ano",'Rozpočet + Žádosti o změnu'!BF90,IF('Rozpočet + Žádosti o změnu'!$AZ$2="ano",'Rozpočet + Žádosti o změnu'!AT90,IF('Rozpočet + Žádosti o změnu'!$AN$2="ano",'Rozpočet + Žádosti o změnu'!AH90,'Rozpočet + Žádosti o změnu'!H90))))))))))</f>
        <v>0</v>
      </c>
      <c r="P90" s="267">
        <f>IF('Rozpočet + Žádosti o změnu'!$ER$2="ano",'Rozpočet + Žádosti o změnu'!EM90,IF('Rozpočet + Žádosti o změnu'!$EF$2="ano",'Rozpočet + Žádosti o změnu'!EA90,IF('Rozpočet + Žádosti o změnu'!$DT$2="ano",'Rozpočet + Žádosti o změnu'!DO90,IF('Rozpočet + Žádosti o změnu'!$DH$2="ano",'Rozpočet + Žádosti o změnu'!DC90,IF('Rozpočet + Žádosti o změnu'!$CV$2="ano",'Rozpočet + Žádosti o změnu'!CQ90,IF('Rozpočet + Žádosti o změnu'!$CJ$2="ano",'Rozpočet + Žádosti o změnu'!CE90,IF('Rozpočet + Žádosti o změnu'!$BX$2="ano",'Rozpočet + Žádosti o změnu'!BS90,IF('Rozpočet + Žádosti o změnu'!$BL$2="ano",'Rozpočet + Žádosti o změnu'!BG90,IF('Rozpočet + Žádosti o změnu'!$AZ$2="ano",'Rozpočet + Žádosti o změnu'!AU90,IF('Rozpočet + Žádosti o změnu'!$AN$2="ano",'Rozpočet + Žádosti o změnu'!AI90,'Rozpočet + Žádosti o změnu'!I90))))))))))</f>
        <v>0</v>
      </c>
      <c r="Q90" s="267">
        <f>IF('Rozpočet + Žádosti o změnu'!$ER$2="ano",'Rozpočet + Žádosti o změnu'!EN90,IF('Rozpočet + Žádosti o změnu'!$EF$2="ano",'Rozpočet + Žádosti o změnu'!EB90,IF('Rozpočet + Žádosti o změnu'!$DT$2="ano",'Rozpočet + Žádosti o změnu'!DP90,IF('Rozpočet + Žádosti o změnu'!$DH$2="ano",'Rozpočet + Žádosti o změnu'!DD90,IF('Rozpočet + Žádosti o změnu'!$CV$2="ano",'Rozpočet + Žádosti o změnu'!CR90,IF('Rozpočet + Žádosti o změnu'!$CJ$2="ano",'Rozpočet + Žádosti o změnu'!CF90,IF('Rozpočet + Žádosti o změnu'!$BX$2="ano",'Rozpočet + Žádosti o změnu'!BT90,IF('Rozpočet + Žádosti o změnu'!$BL$2="ano",'Rozpočet + Žádosti o změnu'!BH90,IF('Rozpočet + Žádosti o změnu'!$AZ$2="ano",'Rozpočet + Žádosti o změnu'!AV90,IF('Rozpočet + Žádosti o změnu'!$AN$2="ano",'Rozpočet + Žádosti o změnu'!AJ90,'Rozpočet + Žádosti o změnu'!J90))))))))))</f>
        <v>0</v>
      </c>
      <c r="R90" s="267">
        <f>IF('Rozpočet + Žádosti o změnu'!$ER$2="ano",'Rozpočet + Žádosti o změnu'!EO90,IF('Rozpočet + Žádosti o změnu'!$EF$2="ano",'Rozpočet + Žádosti o změnu'!EC90,IF('Rozpočet + Žádosti o změnu'!$DT$2="ano",'Rozpočet + Žádosti o změnu'!DQ90,IF('Rozpočet + Žádosti o změnu'!$DH$2="ano",'Rozpočet + Žádosti o změnu'!DE90,IF('Rozpočet + Žádosti o změnu'!$CV$2="ano",'Rozpočet + Žádosti o změnu'!CS90,IF('Rozpočet + Žádosti o změnu'!$CJ$2="ano",'Rozpočet + Žádosti o změnu'!CG90,IF('Rozpočet + Žádosti o změnu'!$BX$2="ano",'Rozpočet + Žádosti o změnu'!BU90,IF('Rozpočet + Žádosti o změnu'!$BL$2="ano",'Rozpočet + Žádosti o změnu'!BI90,IF('Rozpočet + Žádosti o změnu'!$AZ$2="ano",'Rozpočet + Žádosti o změnu'!AW90,IF('Rozpočet + Žádosti o změnu'!$AN$2="ano",'Rozpočet + Žádosti o změnu'!AK90,'Rozpočet + Žádosti o změnu'!K90))))))))))</f>
        <v>0</v>
      </c>
      <c r="S90" s="267">
        <f>IF('Rozpočet + Žádosti o změnu'!$ER$2="ano",'Rozpočet + Žádosti o změnu'!EP90,IF('Rozpočet + Žádosti o změnu'!$EF$2="ano",'Rozpočet + Žádosti o změnu'!ED90,IF('Rozpočet + Žádosti o změnu'!$DT$2="ano",'Rozpočet + Žádosti o změnu'!DR90,IF('Rozpočet + Žádosti o změnu'!$DH$2="ano",'Rozpočet + Žádosti o změnu'!DF90,IF('Rozpočet + Žádosti o změnu'!$CV$2="ano",'Rozpočet + Žádosti o změnu'!CT90,IF('Rozpočet + Žádosti o změnu'!$CJ$2="ano",'Rozpočet + Žádosti o změnu'!CH90,IF('Rozpočet + Žádosti o změnu'!$BX$2="ano",'Rozpočet + Žádosti o změnu'!BV90,IF('Rozpočet + Žádosti o změnu'!$BL$2="ano",'Rozpočet + Žádosti o změnu'!BJ90,IF('Rozpočet + Žádosti o změnu'!$AZ$2="ano",'Rozpočet + Žádosti o změnu'!AX90,IF('Rozpočet + Žádosti o změnu'!$AN$2="ano",'Rozpočet + Žádosti o změnu'!AL90,'Rozpočet + Žádosti o změnu'!L90))))))))))</f>
        <v>0</v>
      </c>
      <c r="T90" s="267">
        <f>IF('Rozpočet + Žádosti o změnu'!$ER$2="ano",'Rozpočet + Žádosti o změnu'!EQ90,IF('Rozpočet + Žádosti o změnu'!$EF$2="ano",'Rozpočet + Žádosti o změnu'!EE90,IF('Rozpočet + Žádosti o změnu'!$DT$2="ano",'Rozpočet + Žádosti o změnu'!DS90,IF('Rozpočet + Žádosti o změnu'!$DH$2="ano",'Rozpočet + Žádosti o změnu'!DG90,IF('Rozpočet + Žádosti o změnu'!$CV$2="ano",'Rozpočet + Žádosti o změnu'!CU90,IF('Rozpočet + Žádosti o změnu'!$CJ$2="ano",'Rozpočet + Žádosti o změnu'!CI90,IF('Rozpočet + Žádosti o změnu'!$BX$2="ano",'Rozpočet + Žádosti o změnu'!BW90,IF('Rozpočet + Žádosti o změnu'!$BL$2="ano",'Rozpočet + Žádosti o změnu'!BK90,IF('Rozpočet + Žádosti o změnu'!$AZ$2="ano",'Rozpočet + Žádosti o změnu'!AY90,IF('Rozpočet + Žádosti o změnu'!$AN$2="ano",'Rozpočet + Žádosti o změnu'!AM90,'Rozpočet + Žádosti o změnu'!M90))))))))))</f>
        <v>0</v>
      </c>
      <c r="U90" s="267">
        <f>IF('Rozpočet + Žádosti o změnu'!$ER$2="ano",'Rozpočet + Žádosti o změnu'!ER90,IF('Rozpočet + Žádosti o změnu'!$EF$2="ano",'Rozpočet + Žádosti o změnu'!EF90,IF('Rozpočet + Žádosti o změnu'!$DT$2="ano",'Rozpočet + Žádosti o změnu'!DT90,IF('Rozpočet + Žádosti o změnu'!$DH$2="ano",'Rozpočet + Žádosti o změnu'!DH90,IF('Rozpočet + Žádosti o změnu'!$CV$2="ano",'Rozpočet + Žádosti o změnu'!CV90,IF('Rozpočet + Žádosti o změnu'!$CJ$2="ano",'Rozpočet + Žádosti o změnu'!CJ90,IF('Rozpočet + Žádosti o změnu'!$BX$2="ano",'Rozpočet + Žádosti o změnu'!BX90,IF('Rozpočet + Žádosti o změnu'!$BL$2="ano",'Rozpočet + Žádosti o změnu'!BL90,IF('Rozpočet + Žádosti o změnu'!$AZ$2="ano",'Rozpočet + Žádosti o změnu'!AZ90,IF('Rozpočet + Žádosti o změnu'!$AN$2="ano",'Rozpočet + Žádosti o změnu'!AN90,'Rozpočet + Žádosti o změnu'!N90))))))))))</f>
        <v>0</v>
      </c>
      <c r="W90" s="281">
        <f>IF('ZoR č. 1'!$D90="",0,'ZoR č. 1'!G90)+IF('ZoR č. 2'!$D90="",0,'ZoR č. 2'!G90)+IF('ZoR č. 3'!$D90="",0,'ZoR č. 3'!G90)+IF('ZoR č. 4'!$D90="",0,'ZoR č. 4'!G90)+IF('ZoR č. 5'!$D90="",0,'ZoR č. 5'!G90)+IF('ZoR č. 6'!$D90="",0,'ZoR č. 6'!G90)+IF('ZoR č. 7'!$D90="",0,'ZoR č. 7'!G90)+IF('ZoR č. 8'!$D90="",0,'ZoR č. 8'!G90)+IF('ZoR č. 9'!$D90="",0,'ZoR č. 9'!G90)+IF('ZoR č. 10'!$D90="",0,'ZoR č. 10'!G90)+IF(ZZoR!$D90="",0,ZZoR!G90)</f>
        <v>0</v>
      </c>
      <c r="X90" s="281">
        <f>IF('ZoR č. 1'!$D90="",0,'ZoR č. 1'!H90)+IF('ZoR č. 2'!$D90="",0,'ZoR č. 2'!H90)+IF('ZoR č. 3'!$D90="",0,'ZoR č. 3'!H90)+IF('ZoR č. 4'!$D90="",0,'ZoR č. 4'!H90)+IF('ZoR č. 5'!$D90="",0,'ZoR č. 5'!H90)+IF('ZoR č. 6'!$D90="",0,'ZoR č. 6'!H90)+IF('ZoR č. 7'!$D90="",0,'ZoR č. 7'!H90)+IF('ZoR č. 8'!$D90="",0,'ZoR č. 8'!H90)+IF('ZoR č. 9'!$D90="",0,'ZoR č. 9'!H90)+IF('ZoR č. 10'!$D90="",0,'ZoR č. 10'!H90)+IF(ZZoR!$D90="",0,ZZoR!H90)</f>
        <v>0</v>
      </c>
      <c r="Y90" s="281">
        <f>IF('ZoR č. 1'!$D90="",0,'ZoR č. 1'!I90)+IF('ZoR č. 2'!$D90="",0,'ZoR č. 2'!I90)+IF('ZoR č. 3'!$D90="",0,'ZoR č. 3'!I90)+IF('ZoR č. 4'!$D90="",0,'ZoR č. 4'!I90)+IF('ZoR č. 5'!$D90="",0,'ZoR č. 5'!I90)+IF('ZoR č. 6'!$D90="",0,'ZoR č. 6'!I90)+IF('ZoR č. 7'!$D90="",0,'ZoR č. 7'!I90)+IF('ZoR č. 8'!$D90="",0,'ZoR č. 8'!I90)+IF('ZoR č. 9'!$D90="",0,'ZoR č. 9'!I90)+IF('ZoR č. 10'!$D90="",0,'ZoR č. 10'!I90)+IF(ZZoR!$D90="",0,ZZoR!I90)</f>
        <v>0</v>
      </c>
      <c r="Z90" s="281">
        <f>IF('ZoR č. 1'!$D90="",0,'ZoR č. 1'!J90)+IF('ZoR č. 2'!$D90="",0,'ZoR č. 2'!J90)+IF('ZoR č. 3'!$D90="",0,'ZoR č. 3'!J90)+IF('ZoR č. 4'!$D90="",0,'ZoR č. 4'!J90)+IF('ZoR č. 5'!$D90="",0,'ZoR č. 5'!J90)+IF('ZoR č. 6'!$D90="",0,'ZoR č. 6'!J90)+IF('ZoR č. 7'!$D90="",0,'ZoR č. 7'!J90)+IF('ZoR č. 8'!$D90="",0,'ZoR č. 8'!J90)+IF('ZoR č. 9'!$D90="",0,'ZoR č. 9'!J90)+IF('ZoR č. 10'!$D90="",0,'ZoR č. 10'!J90)+IF(ZZoR!$D90="",0,ZZoR!J90)</f>
        <v>0</v>
      </c>
      <c r="AA90" s="281">
        <f>IF('ZoR č. 1'!$D90="",0,'ZoR č. 1'!K90)+IF('ZoR č. 2'!$D90="",0,'ZoR č. 2'!K90)+IF('ZoR č. 3'!$D90="",0,'ZoR č. 3'!K90)+IF('ZoR č. 4'!$D90="",0,'ZoR č. 4'!K90)+IF('ZoR č. 5'!$D90="",0,'ZoR č. 5'!K90)+IF('ZoR č. 6'!$D90="",0,'ZoR č. 6'!K90)+IF('ZoR č. 7'!$D90="",0,'ZoR č. 7'!K90)+IF('ZoR č. 8'!$D90="",0,'ZoR č. 8'!K90)+IF('ZoR č. 9'!$D90="",0,'ZoR č. 9'!K90)+IF('ZoR č. 10'!$D90="",0,'ZoR č. 10'!K90)+IF(ZZoR!$D90="",0,ZZoR!K90)</f>
        <v>0</v>
      </c>
      <c r="AB90" s="281">
        <f>IF('ZoR č. 1'!$D90="",0,'ZoR č. 1'!L90)+IF('ZoR č. 2'!$D90="",0,'ZoR č. 2'!L90)+IF('ZoR č. 3'!$D90="",0,'ZoR č. 3'!L90)+IF('ZoR č. 4'!$D90="",0,'ZoR č. 4'!L90)+IF('ZoR č. 5'!$D90="",0,'ZoR č. 5'!L90)+IF('ZoR č. 6'!$D90="",0,'ZoR č. 6'!L90)+IF('ZoR č. 7'!$D90="",0,'ZoR č. 7'!L90)+IF('ZoR č. 8'!$D90="",0,'ZoR č. 8'!L90)+IF('ZoR č. 9'!$D90="",0,'ZoR č. 9'!L90)+IF('ZoR č. 10'!$D90="",0,'ZoR č. 10'!L90)+IF(ZZoR!$D90="",0,ZZoR!L90)</f>
        <v>0</v>
      </c>
      <c r="AC90" s="281">
        <f>IF('ZoR č. 1'!$D90="",0,'ZoR č. 1'!M90)+IF('ZoR č. 2'!$D90="",0,'ZoR č. 2'!M90)+IF('ZoR č. 3'!$D90="",0,'ZoR č. 3'!M90)+IF('ZoR č. 4'!$D90="",0,'ZoR č. 4'!M90)+IF('ZoR č. 5'!$D90="",0,'ZoR č. 5'!M90)+IF('ZoR č. 6'!$D90="",0,'ZoR č. 6'!M90)+IF('ZoR č. 7'!$D90="",0,'ZoR č. 7'!M90)+IF('ZoR č. 8'!$D90="",0,'ZoR č. 8'!M90)+IF('ZoR č. 9'!$D90="",0,'ZoR č. 9'!M90)+IF('ZoR č. 10'!$D90="",0,'ZoR č. 10'!M90)+IF(ZZoR!$D90="",0,ZZoR!M90)</f>
        <v>0</v>
      </c>
      <c r="AE90" s="282" t="str">
        <f t="shared" si="7"/>
        <v/>
      </c>
    </row>
    <row r="91" spans="2:31" x14ac:dyDescent="0.25">
      <c r="B91" s="9" t="s">
        <v>224</v>
      </c>
      <c r="C91" s="98" t="str">
        <f>IF(COUNTA('Přehled partnerů'!C91:D91)&lt;&gt;2,"partner neuveden",IF('Přehled partnerů'!N91="ANO",'Přehled partnerů'!C91,"v tomto období nerelevantní"))</f>
        <v>partner neuveden</v>
      </c>
      <c r="D91" s="108" t="str">
        <f>IF(COUNTA('Přehled partnerů'!C91:D91)&lt;&gt;2,"",IF('Přehled partnerů'!N91="ANO",'Přehled partnerů'!D91,""))</f>
        <v/>
      </c>
      <c r="E91" s="21" t="str">
        <f t="shared" si="4"/>
        <v/>
      </c>
      <c r="F91" s="114" t="str">
        <f t="shared" si="5"/>
        <v/>
      </c>
      <c r="G91" s="125">
        <v>0</v>
      </c>
      <c r="H91" s="126">
        <v>0</v>
      </c>
      <c r="I91" s="126">
        <v>0</v>
      </c>
      <c r="J91" s="126">
        <v>0</v>
      </c>
      <c r="K91" s="16">
        <v>0</v>
      </c>
      <c r="L91" s="16">
        <v>0</v>
      </c>
      <c r="M91" s="20">
        <v>0</v>
      </c>
      <c r="N91" s="58" t="str">
        <f t="shared" si="6"/>
        <v/>
      </c>
      <c r="O91" s="267">
        <f>IF('Rozpočet + Žádosti o změnu'!$ER$2="ano",'Rozpočet + Žádosti o změnu'!EL91,IF('Rozpočet + Žádosti o změnu'!$EF$2="ano",'Rozpočet + Žádosti o změnu'!DZ91,IF('Rozpočet + Žádosti o změnu'!$DT$2="ano",'Rozpočet + Žádosti o změnu'!DN91,IF('Rozpočet + Žádosti o změnu'!$DH$2="ano",'Rozpočet + Žádosti o změnu'!DB91,IF('Rozpočet + Žádosti o změnu'!$CV$2="ano",'Rozpočet + Žádosti o změnu'!CP91,IF('Rozpočet + Žádosti o změnu'!$CJ$2="ano",'Rozpočet + Žádosti o změnu'!CD91,IF('Rozpočet + Žádosti o změnu'!$BX$2="ano",'Rozpočet + Žádosti o změnu'!BR91,IF('Rozpočet + Žádosti o změnu'!$BL$2="ano",'Rozpočet + Žádosti o změnu'!BF91,IF('Rozpočet + Žádosti o změnu'!$AZ$2="ano",'Rozpočet + Žádosti o změnu'!AT91,IF('Rozpočet + Žádosti o změnu'!$AN$2="ano",'Rozpočet + Žádosti o změnu'!AH91,'Rozpočet + Žádosti o změnu'!H91))))))))))</f>
        <v>0</v>
      </c>
      <c r="P91" s="267">
        <f>IF('Rozpočet + Žádosti o změnu'!$ER$2="ano",'Rozpočet + Žádosti o změnu'!EM91,IF('Rozpočet + Žádosti o změnu'!$EF$2="ano",'Rozpočet + Žádosti o změnu'!EA91,IF('Rozpočet + Žádosti o změnu'!$DT$2="ano",'Rozpočet + Žádosti o změnu'!DO91,IF('Rozpočet + Žádosti o změnu'!$DH$2="ano",'Rozpočet + Žádosti o změnu'!DC91,IF('Rozpočet + Žádosti o změnu'!$CV$2="ano",'Rozpočet + Žádosti o změnu'!CQ91,IF('Rozpočet + Žádosti o změnu'!$CJ$2="ano",'Rozpočet + Žádosti o změnu'!CE91,IF('Rozpočet + Žádosti o změnu'!$BX$2="ano",'Rozpočet + Žádosti o změnu'!BS91,IF('Rozpočet + Žádosti o změnu'!$BL$2="ano",'Rozpočet + Žádosti o změnu'!BG91,IF('Rozpočet + Žádosti o změnu'!$AZ$2="ano",'Rozpočet + Žádosti o změnu'!AU91,IF('Rozpočet + Žádosti o změnu'!$AN$2="ano",'Rozpočet + Žádosti o změnu'!AI91,'Rozpočet + Žádosti o změnu'!I91))))))))))</f>
        <v>0</v>
      </c>
      <c r="Q91" s="267">
        <f>IF('Rozpočet + Žádosti o změnu'!$ER$2="ano",'Rozpočet + Žádosti o změnu'!EN91,IF('Rozpočet + Žádosti o změnu'!$EF$2="ano",'Rozpočet + Žádosti o změnu'!EB91,IF('Rozpočet + Žádosti o změnu'!$DT$2="ano",'Rozpočet + Žádosti o změnu'!DP91,IF('Rozpočet + Žádosti o změnu'!$DH$2="ano",'Rozpočet + Žádosti o změnu'!DD91,IF('Rozpočet + Žádosti o změnu'!$CV$2="ano",'Rozpočet + Žádosti o změnu'!CR91,IF('Rozpočet + Žádosti o změnu'!$CJ$2="ano",'Rozpočet + Žádosti o změnu'!CF91,IF('Rozpočet + Žádosti o změnu'!$BX$2="ano",'Rozpočet + Žádosti o změnu'!BT91,IF('Rozpočet + Žádosti o změnu'!$BL$2="ano",'Rozpočet + Žádosti o změnu'!BH91,IF('Rozpočet + Žádosti o změnu'!$AZ$2="ano",'Rozpočet + Žádosti o změnu'!AV91,IF('Rozpočet + Žádosti o změnu'!$AN$2="ano",'Rozpočet + Žádosti o změnu'!AJ91,'Rozpočet + Žádosti o změnu'!J91))))))))))</f>
        <v>0</v>
      </c>
      <c r="R91" s="267">
        <f>IF('Rozpočet + Žádosti o změnu'!$ER$2="ano",'Rozpočet + Žádosti o změnu'!EO91,IF('Rozpočet + Žádosti o změnu'!$EF$2="ano",'Rozpočet + Žádosti o změnu'!EC91,IF('Rozpočet + Žádosti o změnu'!$DT$2="ano",'Rozpočet + Žádosti o změnu'!DQ91,IF('Rozpočet + Žádosti o změnu'!$DH$2="ano",'Rozpočet + Žádosti o změnu'!DE91,IF('Rozpočet + Žádosti o změnu'!$CV$2="ano",'Rozpočet + Žádosti o změnu'!CS91,IF('Rozpočet + Žádosti o změnu'!$CJ$2="ano",'Rozpočet + Žádosti o změnu'!CG91,IF('Rozpočet + Žádosti o změnu'!$BX$2="ano",'Rozpočet + Žádosti o změnu'!BU91,IF('Rozpočet + Žádosti o změnu'!$BL$2="ano",'Rozpočet + Žádosti o změnu'!BI91,IF('Rozpočet + Žádosti o změnu'!$AZ$2="ano",'Rozpočet + Žádosti o změnu'!AW91,IF('Rozpočet + Žádosti o změnu'!$AN$2="ano",'Rozpočet + Žádosti o změnu'!AK91,'Rozpočet + Žádosti o změnu'!K91))))))))))</f>
        <v>0</v>
      </c>
      <c r="S91" s="267">
        <f>IF('Rozpočet + Žádosti o změnu'!$ER$2="ano",'Rozpočet + Žádosti o změnu'!EP91,IF('Rozpočet + Žádosti o změnu'!$EF$2="ano",'Rozpočet + Žádosti o změnu'!ED91,IF('Rozpočet + Žádosti o změnu'!$DT$2="ano",'Rozpočet + Žádosti o změnu'!DR91,IF('Rozpočet + Žádosti o změnu'!$DH$2="ano",'Rozpočet + Žádosti o změnu'!DF91,IF('Rozpočet + Žádosti o změnu'!$CV$2="ano",'Rozpočet + Žádosti o změnu'!CT91,IF('Rozpočet + Žádosti o změnu'!$CJ$2="ano",'Rozpočet + Žádosti o změnu'!CH91,IF('Rozpočet + Žádosti o změnu'!$BX$2="ano",'Rozpočet + Žádosti o změnu'!BV91,IF('Rozpočet + Žádosti o změnu'!$BL$2="ano",'Rozpočet + Žádosti o změnu'!BJ91,IF('Rozpočet + Žádosti o změnu'!$AZ$2="ano",'Rozpočet + Žádosti o změnu'!AX91,IF('Rozpočet + Žádosti o změnu'!$AN$2="ano",'Rozpočet + Žádosti o změnu'!AL91,'Rozpočet + Žádosti o změnu'!L91))))))))))</f>
        <v>0</v>
      </c>
      <c r="T91" s="267">
        <f>IF('Rozpočet + Žádosti o změnu'!$ER$2="ano",'Rozpočet + Žádosti o změnu'!EQ91,IF('Rozpočet + Žádosti o změnu'!$EF$2="ano",'Rozpočet + Žádosti o změnu'!EE91,IF('Rozpočet + Žádosti o změnu'!$DT$2="ano",'Rozpočet + Žádosti o změnu'!DS91,IF('Rozpočet + Žádosti o změnu'!$DH$2="ano",'Rozpočet + Žádosti o změnu'!DG91,IF('Rozpočet + Žádosti o změnu'!$CV$2="ano",'Rozpočet + Žádosti o změnu'!CU91,IF('Rozpočet + Žádosti o změnu'!$CJ$2="ano",'Rozpočet + Žádosti o změnu'!CI91,IF('Rozpočet + Žádosti o změnu'!$BX$2="ano",'Rozpočet + Žádosti o změnu'!BW91,IF('Rozpočet + Žádosti o změnu'!$BL$2="ano",'Rozpočet + Žádosti o změnu'!BK91,IF('Rozpočet + Žádosti o změnu'!$AZ$2="ano",'Rozpočet + Žádosti o změnu'!AY91,IF('Rozpočet + Žádosti o změnu'!$AN$2="ano",'Rozpočet + Žádosti o změnu'!AM91,'Rozpočet + Žádosti o změnu'!M91))))))))))</f>
        <v>0</v>
      </c>
      <c r="U91" s="267">
        <f>IF('Rozpočet + Žádosti o změnu'!$ER$2="ano",'Rozpočet + Žádosti o změnu'!ER91,IF('Rozpočet + Žádosti o změnu'!$EF$2="ano",'Rozpočet + Žádosti o změnu'!EF91,IF('Rozpočet + Žádosti o změnu'!$DT$2="ano",'Rozpočet + Žádosti o změnu'!DT91,IF('Rozpočet + Žádosti o změnu'!$DH$2="ano",'Rozpočet + Žádosti o změnu'!DH91,IF('Rozpočet + Žádosti o změnu'!$CV$2="ano",'Rozpočet + Žádosti o změnu'!CV91,IF('Rozpočet + Žádosti o změnu'!$CJ$2="ano",'Rozpočet + Žádosti o změnu'!CJ91,IF('Rozpočet + Žádosti o změnu'!$BX$2="ano",'Rozpočet + Žádosti o změnu'!BX91,IF('Rozpočet + Žádosti o změnu'!$BL$2="ano",'Rozpočet + Žádosti o změnu'!BL91,IF('Rozpočet + Žádosti o změnu'!$AZ$2="ano",'Rozpočet + Žádosti o změnu'!AZ91,IF('Rozpočet + Žádosti o změnu'!$AN$2="ano",'Rozpočet + Žádosti o změnu'!AN91,'Rozpočet + Žádosti o změnu'!N91))))))))))</f>
        <v>0</v>
      </c>
      <c r="W91" s="281">
        <f>IF('ZoR č. 1'!$D91="",0,'ZoR č. 1'!G91)+IF('ZoR č. 2'!$D91="",0,'ZoR č. 2'!G91)+IF('ZoR č. 3'!$D91="",0,'ZoR č. 3'!G91)+IF('ZoR č. 4'!$D91="",0,'ZoR č. 4'!G91)+IF('ZoR č. 5'!$D91="",0,'ZoR č. 5'!G91)+IF('ZoR č. 6'!$D91="",0,'ZoR č. 6'!G91)+IF('ZoR č. 7'!$D91="",0,'ZoR č. 7'!G91)+IF('ZoR č. 8'!$D91="",0,'ZoR č. 8'!G91)+IF('ZoR č. 9'!$D91="",0,'ZoR č. 9'!G91)+IF('ZoR č. 10'!$D91="",0,'ZoR č. 10'!G91)+IF(ZZoR!$D91="",0,ZZoR!G91)</f>
        <v>0</v>
      </c>
      <c r="X91" s="281">
        <f>IF('ZoR č. 1'!$D91="",0,'ZoR č. 1'!H91)+IF('ZoR č. 2'!$D91="",0,'ZoR č. 2'!H91)+IF('ZoR č. 3'!$D91="",0,'ZoR č. 3'!H91)+IF('ZoR č. 4'!$D91="",0,'ZoR č. 4'!H91)+IF('ZoR č. 5'!$D91="",0,'ZoR č. 5'!H91)+IF('ZoR č. 6'!$D91="",0,'ZoR č. 6'!H91)+IF('ZoR č. 7'!$D91="",0,'ZoR č. 7'!H91)+IF('ZoR č. 8'!$D91="",0,'ZoR č. 8'!H91)+IF('ZoR č. 9'!$D91="",0,'ZoR č. 9'!H91)+IF('ZoR č. 10'!$D91="",0,'ZoR č. 10'!H91)+IF(ZZoR!$D91="",0,ZZoR!H91)</f>
        <v>0</v>
      </c>
      <c r="Y91" s="281">
        <f>IF('ZoR č. 1'!$D91="",0,'ZoR č. 1'!I91)+IF('ZoR č. 2'!$D91="",0,'ZoR č. 2'!I91)+IF('ZoR č. 3'!$D91="",0,'ZoR č. 3'!I91)+IF('ZoR č. 4'!$D91="",0,'ZoR č. 4'!I91)+IF('ZoR č. 5'!$D91="",0,'ZoR č. 5'!I91)+IF('ZoR č. 6'!$D91="",0,'ZoR č. 6'!I91)+IF('ZoR č. 7'!$D91="",0,'ZoR č. 7'!I91)+IF('ZoR č. 8'!$D91="",0,'ZoR č. 8'!I91)+IF('ZoR č. 9'!$D91="",0,'ZoR č. 9'!I91)+IF('ZoR č. 10'!$D91="",0,'ZoR č. 10'!I91)+IF(ZZoR!$D91="",0,ZZoR!I91)</f>
        <v>0</v>
      </c>
      <c r="Z91" s="281">
        <f>IF('ZoR č. 1'!$D91="",0,'ZoR č. 1'!J91)+IF('ZoR č. 2'!$D91="",0,'ZoR č. 2'!J91)+IF('ZoR č. 3'!$D91="",0,'ZoR č. 3'!J91)+IF('ZoR č. 4'!$D91="",0,'ZoR č. 4'!J91)+IF('ZoR č. 5'!$D91="",0,'ZoR č. 5'!J91)+IF('ZoR č. 6'!$D91="",0,'ZoR č. 6'!J91)+IF('ZoR č. 7'!$D91="",0,'ZoR č. 7'!J91)+IF('ZoR č. 8'!$D91="",0,'ZoR č. 8'!J91)+IF('ZoR č. 9'!$D91="",0,'ZoR č. 9'!J91)+IF('ZoR č. 10'!$D91="",0,'ZoR č. 10'!J91)+IF(ZZoR!$D91="",0,ZZoR!J91)</f>
        <v>0</v>
      </c>
      <c r="AA91" s="281">
        <f>IF('ZoR č. 1'!$D91="",0,'ZoR č. 1'!K91)+IF('ZoR č. 2'!$D91="",0,'ZoR č. 2'!K91)+IF('ZoR č. 3'!$D91="",0,'ZoR č. 3'!K91)+IF('ZoR č. 4'!$D91="",0,'ZoR č. 4'!K91)+IF('ZoR č. 5'!$D91="",0,'ZoR č. 5'!K91)+IF('ZoR č. 6'!$D91="",0,'ZoR č. 6'!K91)+IF('ZoR č. 7'!$D91="",0,'ZoR č. 7'!K91)+IF('ZoR č. 8'!$D91="",0,'ZoR č. 8'!K91)+IF('ZoR č. 9'!$D91="",0,'ZoR č. 9'!K91)+IF('ZoR č. 10'!$D91="",0,'ZoR č. 10'!K91)+IF(ZZoR!$D91="",0,ZZoR!K91)</f>
        <v>0</v>
      </c>
      <c r="AB91" s="281">
        <f>IF('ZoR č. 1'!$D91="",0,'ZoR č. 1'!L91)+IF('ZoR č. 2'!$D91="",0,'ZoR č. 2'!L91)+IF('ZoR č. 3'!$D91="",0,'ZoR č. 3'!L91)+IF('ZoR č. 4'!$D91="",0,'ZoR č. 4'!L91)+IF('ZoR č. 5'!$D91="",0,'ZoR č. 5'!L91)+IF('ZoR č. 6'!$D91="",0,'ZoR č. 6'!L91)+IF('ZoR č. 7'!$D91="",0,'ZoR č. 7'!L91)+IF('ZoR č. 8'!$D91="",0,'ZoR č. 8'!L91)+IF('ZoR č. 9'!$D91="",0,'ZoR č. 9'!L91)+IF('ZoR č. 10'!$D91="",0,'ZoR č. 10'!L91)+IF(ZZoR!$D91="",0,ZZoR!L91)</f>
        <v>0</v>
      </c>
      <c r="AC91" s="281">
        <f>IF('ZoR č. 1'!$D91="",0,'ZoR č. 1'!M91)+IF('ZoR č. 2'!$D91="",0,'ZoR č. 2'!M91)+IF('ZoR č. 3'!$D91="",0,'ZoR č. 3'!M91)+IF('ZoR č. 4'!$D91="",0,'ZoR č. 4'!M91)+IF('ZoR č. 5'!$D91="",0,'ZoR č. 5'!M91)+IF('ZoR č. 6'!$D91="",0,'ZoR č. 6'!M91)+IF('ZoR č. 7'!$D91="",0,'ZoR č. 7'!M91)+IF('ZoR č. 8'!$D91="",0,'ZoR č. 8'!M91)+IF('ZoR č. 9'!$D91="",0,'ZoR č. 9'!M91)+IF('ZoR č. 10'!$D91="",0,'ZoR č. 10'!M91)+IF(ZZoR!$D91="",0,ZZoR!M91)</f>
        <v>0</v>
      </c>
      <c r="AE91" s="282" t="str">
        <f t="shared" si="7"/>
        <v/>
      </c>
    </row>
    <row r="92" spans="2:31" x14ac:dyDescent="0.25">
      <c r="B92" s="9" t="s">
        <v>225</v>
      </c>
      <c r="C92" s="98" t="str">
        <f>IF(COUNTA('Přehled partnerů'!C92:D92)&lt;&gt;2,"partner neuveden",IF('Přehled partnerů'!N92="ANO",'Přehled partnerů'!C92,"v tomto období nerelevantní"))</f>
        <v>partner neuveden</v>
      </c>
      <c r="D92" s="108" t="str">
        <f>IF(COUNTA('Přehled partnerů'!C92:D92)&lt;&gt;2,"",IF('Přehled partnerů'!N92="ANO",'Přehled partnerů'!D92,""))</f>
        <v/>
      </c>
      <c r="E92" s="21" t="str">
        <f t="shared" si="4"/>
        <v/>
      </c>
      <c r="F92" s="114" t="str">
        <f t="shared" si="5"/>
        <v/>
      </c>
      <c r="G92" s="125">
        <v>0</v>
      </c>
      <c r="H92" s="126">
        <v>0</v>
      </c>
      <c r="I92" s="126">
        <v>0</v>
      </c>
      <c r="J92" s="126">
        <v>0</v>
      </c>
      <c r="K92" s="16">
        <v>0</v>
      </c>
      <c r="L92" s="16">
        <v>0</v>
      </c>
      <c r="M92" s="20">
        <v>0</v>
      </c>
      <c r="N92" s="58" t="str">
        <f t="shared" si="6"/>
        <v/>
      </c>
      <c r="O92" s="267">
        <f>IF('Rozpočet + Žádosti o změnu'!$ER$2="ano",'Rozpočet + Žádosti o změnu'!EL92,IF('Rozpočet + Žádosti o změnu'!$EF$2="ano",'Rozpočet + Žádosti o změnu'!DZ92,IF('Rozpočet + Žádosti o změnu'!$DT$2="ano",'Rozpočet + Žádosti o změnu'!DN92,IF('Rozpočet + Žádosti o změnu'!$DH$2="ano",'Rozpočet + Žádosti o změnu'!DB92,IF('Rozpočet + Žádosti o změnu'!$CV$2="ano",'Rozpočet + Žádosti o změnu'!CP92,IF('Rozpočet + Žádosti o změnu'!$CJ$2="ano",'Rozpočet + Žádosti o změnu'!CD92,IF('Rozpočet + Žádosti o změnu'!$BX$2="ano",'Rozpočet + Žádosti o změnu'!BR92,IF('Rozpočet + Žádosti o změnu'!$BL$2="ano",'Rozpočet + Žádosti o změnu'!BF92,IF('Rozpočet + Žádosti o změnu'!$AZ$2="ano",'Rozpočet + Žádosti o změnu'!AT92,IF('Rozpočet + Žádosti o změnu'!$AN$2="ano",'Rozpočet + Žádosti o změnu'!AH92,'Rozpočet + Žádosti o změnu'!H92))))))))))</f>
        <v>0</v>
      </c>
      <c r="P92" s="267">
        <f>IF('Rozpočet + Žádosti o změnu'!$ER$2="ano",'Rozpočet + Žádosti o změnu'!EM92,IF('Rozpočet + Žádosti o změnu'!$EF$2="ano",'Rozpočet + Žádosti o změnu'!EA92,IF('Rozpočet + Žádosti o změnu'!$DT$2="ano",'Rozpočet + Žádosti o změnu'!DO92,IF('Rozpočet + Žádosti o změnu'!$DH$2="ano",'Rozpočet + Žádosti o změnu'!DC92,IF('Rozpočet + Žádosti o změnu'!$CV$2="ano",'Rozpočet + Žádosti o změnu'!CQ92,IF('Rozpočet + Žádosti o změnu'!$CJ$2="ano",'Rozpočet + Žádosti o změnu'!CE92,IF('Rozpočet + Žádosti o změnu'!$BX$2="ano",'Rozpočet + Žádosti o změnu'!BS92,IF('Rozpočet + Žádosti o změnu'!$BL$2="ano",'Rozpočet + Žádosti o změnu'!BG92,IF('Rozpočet + Žádosti o změnu'!$AZ$2="ano",'Rozpočet + Žádosti o změnu'!AU92,IF('Rozpočet + Žádosti o změnu'!$AN$2="ano",'Rozpočet + Žádosti o změnu'!AI92,'Rozpočet + Žádosti o změnu'!I92))))))))))</f>
        <v>0</v>
      </c>
      <c r="Q92" s="267">
        <f>IF('Rozpočet + Žádosti o změnu'!$ER$2="ano",'Rozpočet + Žádosti o změnu'!EN92,IF('Rozpočet + Žádosti o změnu'!$EF$2="ano",'Rozpočet + Žádosti o změnu'!EB92,IF('Rozpočet + Žádosti o změnu'!$DT$2="ano",'Rozpočet + Žádosti o změnu'!DP92,IF('Rozpočet + Žádosti o změnu'!$DH$2="ano",'Rozpočet + Žádosti o změnu'!DD92,IF('Rozpočet + Žádosti o změnu'!$CV$2="ano",'Rozpočet + Žádosti o změnu'!CR92,IF('Rozpočet + Žádosti o změnu'!$CJ$2="ano",'Rozpočet + Žádosti o změnu'!CF92,IF('Rozpočet + Žádosti o změnu'!$BX$2="ano",'Rozpočet + Žádosti o změnu'!BT92,IF('Rozpočet + Žádosti o změnu'!$BL$2="ano",'Rozpočet + Žádosti o změnu'!BH92,IF('Rozpočet + Žádosti o změnu'!$AZ$2="ano",'Rozpočet + Žádosti o změnu'!AV92,IF('Rozpočet + Žádosti o změnu'!$AN$2="ano",'Rozpočet + Žádosti o změnu'!AJ92,'Rozpočet + Žádosti o změnu'!J92))))))))))</f>
        <v>0</v>
      </c>
      <c r="R92" s="267">
        <f>IF('Rozpočet + Žádosti o změnu'!$ER$2="ano",'Rozpočet + Žádosti o změnu'!EO92,IF('Rozpočet + Žádosti o změnu'!$EF$2="ano",'Rozpočet + Žádosti o změnu'!EC92,IF('Rozpočet + Žádosti o změnu'!$DT$2="ano",'Rozpočet + Žádosti o změnu'!DQ92,IF('Rozpočet + Žádosti o změnu'!$DH$2="ano",'Rozpočet + Žádosti o změnu'!DE92,IF('Rozpočet + Žádosti o změnu'!$CV$2="ano",'Rozpočet + Žádosti o změnu'!CS92,IF('Rozpočet + Žádosti o změnu'!$CJ$2="ano",'Rozpočet + Žádosti o změnu'!CG92,IF('Rozpočet + Žádosti o změnu'!$BX$2="ano",'Rozpočet + Žádosti o změnu'!BU92,IF('Rozpočet + Žádosti o změnu'!$BL$2="ano",'Rozpočet + Žádosti o změnu'!BI92,IF('Rozpočet + Žádosti o změnu'!$AZ$2="ano",'Rozpočet + Žádosti o změnu'!AW92,IF('Rozpočet + Žádosti o změnu'!$AN$2="ano",'Rozpočet + Žádosti o změnu'!AK92,'Rozpočet + Žádosti o změnu'!K92))))))))))</f>
        <v>0</v>
      </c>
      <c r="S92" s="267">
        <f>IF('Rozpočet + Žádosti o změnu'!$ER$2="ano",'Rozpočet + Žádosti o změnu'!EP92,IF('Rozpočet + Žádosti o změnu'!$EF$2="ano",'Rozpočet + Žádosti o změnu'!ED92,IF('Rozpočet + Žádosti o změnu'!$DT$2="ano",'Rozpočet + Žádosti o změnu'!DR92,IF('Rozpočet + Žádosti o změnu'!$DH$2="ano",'Rozpočet + Žádosti o změnu'!DF92,IF('Rozpočet + Žádosti o změnu'!$CV$2="ano",'Rozpočet + Žádosti o změnu'!CT92,IF('Rozpočet + Žádosti o změnu'!$CJ$2="ano",'Rozpočet + Žádosti o změnu'!CH92,IF('Rozpočet + Žádosti o změnu'!$BX$2="ano",'Rozpočet + Žádosti o změnu'!BV92,IF('Rozpočet + Žádosti o změnu'!$BL$2="ano",'Rozpočet + Žádosti o změnu'!BJ92,IF('Rozpočet + Žádosti o změnu'!$AZ$2="ano",'Rozpočet + Žádosti o změnu'!AX92,IF('Rozpočet + Žádosti o změnu'!$AN$2="ano",'Rozpočet + Žádosti o změnu'!AL92,'Rozpočet + Žádosti o změnu'!L92))))))))))</f>
        <v>0</v>
      </c>
      <c r="T92" s="267">
        <f>IF('Rozpočet + Žádosti o změnu'!$ER$2="ano",'Rozpočet + Žádosti o změnu'!EQ92,IF('Rozpočet + Žádosti o změnu'!$EF$2="ano",'Rozpočet + Žádosti o změnu'!EE92,IF('Rozpočet + Žádosti o změnu'!$DT$2="ano",'Rozpočet + Žádosti o změnu'!DS92,IF('Rozpočet + Žádosti o změnu'!$DH$2="ano",'Rozpočet + Žádosti o změnu'!DG92,IF('Rozpočet + Žádosti o změnu'!$CV$2="ano",'Rozpočet + Žádosti o změnu'!CU92,IF('Rozpočet + Žádosti o změnu'!$CJ$2="ano",'Rozpočet + Žádosti o změnu'!CI92,IF('Rozpočet + Žádosti o změnu'!$BX$2="ano",'Rozpočet + Žádosti o změnu'!BW92,IF('Rozpočet + Žádosti o změnu'!$BL$2="ano",'Rozpočet + Žádosti o změnu'!BK92,IF('Rozpočet + Žádosti o změnu'!$AZ$2="ano",'Rozpočet + Žádosti o změnu'!AY92,IF('Rozpočet + Žádosti o změnu'!$AN$2="ano",'Rozpočet + Žádosti o změnu'!AM92,'Rozpočet + Žádosti o změnu'!M92))))))))))</f>
        <v>0</v>
      </c>
      <c r="U92" s="267">
        <f>IF('Rozpočet + Žádosti o změnu'!$ER$2="ano",'Rozpočet + Žádosti o změnu'!ER92,IF('Rozpočet + Žádosti o změnu'!$EF$2="ano",'Rozpočet + Žádosti o změnu'!EF92,IF('Rozpočet + Žádosti o změnu'!$DT$2="ano",'Rozpočet + Žádosti o změnu'!DT92,IF('Rozpočet + Žádosti o změnu'!$DH$2="ano",'Rozpočet + Žádosti o změnu'!DH92,IF('Rozpočet + Žádosti o změnu'!$CV$2="ano",'Rozpočet + Žádosti o změnu'!CV92,IF('Rozpočet + Žádosti o změnu'!$CJ$2="ano",'Rozpočet + Žádosti o změnu'!CJ92,IF('Rozpočet + Žádosti o změnu'!$BX$2="ano",'Rozpočet + Žádosti o změnu'!BX92,IF('Rozpočet + Žádosti o změnu'!$BL$2="ano",'Rozpočet + Žádosti o změnu'!BL92,IF('Rozpočet + Žádosti o změnu'!$AZ$2="ano",'Rozpočet + Žádosti o změnu'!AZ92,IF('Rozpočet + Žádosti o změnu'!$AN$2="ano",'Rozpočet + Žádosti o změnu'!AN92,'Rozpočet + Žádosti o změnu'!N92))))))))))</f>
        <v>0</v>
      </c>
      <c r="W92" s="281">
        <f>IF('ZoR č. 1'!$D92="",0,'ZoR č. 1'!G92)+IF('ZoR č. 2'!$D92="",0,'ZoR č. 2'!G92)+IF('ZoR č. 3'!$D92="",0,'ZoR č. 3'!G92)+IF('ZoR č. 4'!$D92="",0,'ZoR č. 4'!G92)+IF('ZoR č. 5'!$D92="",0,'ZoR č. 5'!G92)+IF('ZoR č. 6'!$D92="",0,'ZoR č. 6'!G92)+IF('ZoR č. 7'!$D92="",0,'ZoR č. 7'!G92)+IF('ZoR č. 8'!$D92="",0,'ZoR č. 8'!G92)+IF('ZoR č. 9'!$D92="",0,'ZoR č. 9'!G92)+IF('ZoR č. 10'!$D92="",0,'ZoR č. 10'!G92)+IF(ZZoR!$D92="",0,ZZoR!G92)</f>
        <v>0</v>
      </c>
      <c r="X92" s="281">
        <f>IF('ZoR č. 1'!$D92="",0,'ZoR č. 1'!H92)+IF('ZoR č. 2'!$D92="",0,'ZoR č. 2'!H92)+IF('ZoR č. 3'!$D92="",0,'ZoR č. 3'!H92)+IF('ZoR č. 4'!$D92="",0,'ZoR č. 4'!H92)+IF('ZoR č. 5'!$D92="",0,'ZoR č. 5'!H92)+IF('ZoR č. 6'!$D92="",0,'ZoR č. 6'!H92)+IF('ZoR č. 7'!$D92="",0,'ZoR č. 7'!H92)+IF('ZoR č. 8'!$D92="",0,'ZoR č. 8'!H92)+IF('ZoR č. 9'!$D92="",0,'ZoR č. 9'!H92)+IF('ZoR č. 10'!$D92="",0,'ZoR č. 10'!H92)+IF(ZZoR!$D92="",0,ZZoR!H92)</f>
        <v>0</v>
      </c>
      <c r="Y92" s="281">
        <f>IF('ZoR č. 1'!$D92="",0,'ZoR č. 1'!I92)+IF('ZoR č. 2'!$D92="",0,'ZoR č. 2'!I92)+IF('ZoR č. 3'!$D92="",0,'ZoR č. 3'!I92)+IF('ZoR č. 4'!$D92="",0,'ZoR č. 4'!I92)+IF('ZoR č. 5'!$D92="",0,'ZoR č. 5'!I92)+IF('ZoR č. 6'!$D92="",0,'ZoR č. 6'!I92)+IF('ZoR č. 7'!$D92="",0,'ZoR č. 7'!I92)+IF('ZoR č. 8'!$D92="",0,'ZoR č. 8'!I92)+IF('ZoR č. 9'!$D92="",0,'ZoR č. 9'!I92)+IF('ZoR č. 10'!$D92="",0,'ZoR č. 10'!I92)+IF(ZZoR!$D92="",0,ZZoR!I92)</f>
        <v>0</v>
      </c>
      <c r="Z92" s="281">
        <f>IF('ZoR č. 1'!$D92="",0,'ZoR č. 1'!J92)+IF('ZoR č. 2'!$D92="",0,'ZoR č. 2'!J92)+IF('ZoR č. 3'!$D92="",0,'ZoR č. 3'!J92)+IF('ZoR č. 4'!$D92="",0,'ZoR č. 4'!J92)+IF('ZoR č. 5'!$D92="",0,'ZoR č. 5'!J92)+IF('ZoR č. 6'!$D92="",0,'ZoR č. 6'!J92)+IF('ZoR č. 7'!$D92="",0,'ZoR č. 7'!J92)+IF('ZoR č. 8'!$D92="",0,'ZoR č. 8'!J92)+IF('ZoR č. 9'!$D92="",0,'ZoR č. 9'!J92)+IF('ZoR č. 10'!$D92="",0,'ZoR č. 10'!J92)+IF(ZZoR!$D92="",0,ZZoR!J92)</f>
        <v>0</v>
      </c>
      <c r="AA92" s="281">
        <f>IF('ZoR č. 1'!$D92="",0,'ZoR č. 1'!K92)+IF('ZoR č. 2'!$D92="",0,'ZoR č. 2'!K92)+IF('ZoR č. 3'!$D92="",0,'ZoR č. 3'!K92)+IF('ZoR č. 4'!$D92="",0,'ZoR č. 4'!K92)+IF('ZoR č. 5'!$D92="",0,'ZoR č. 5'!K92)+IF('ZoR č. 6'!$D92="",0,'ZoR č. 6'!K92)+IF('ZoR č. 7'!$D92="",0,'ZoR č. 7'!K92)+IF('ZoR č. 8'!$D92="",0,'ZoR č. 8'!K92)+IF('ZoR č. 9'!$D92="",0,'ZoR č. 9'!K92)+IF('ZoR č. 10'!$D92="",0,'ZoR č. 10'!K92)+IF(ZZoR!$D92="",0,ZZoR!K92)</f>
        <v>0</v>
      </c>
      <c r="AB92" s="281">
        <f>IF('ZoR č. 1'!$D92="",0,'ZoR č. 1'!L92)+IF('ZoR č. 2'!$D92="",0,'ZoR č. 2'!L92)+IF('ZoR č. 3'!$D92="",0,'ZoR č. 3'!L92)+IF('ZoR č. 4'!$D92="",0,'ZoR č. 4'!L92)+IF('ZoR č. 5'!$D92="",0,'ZoR č. 5'!L92)+IF('ZoR č. 6'!$D92="",0,'ZoR č. 6'!L92)+IF('ZoR č. 7'!$D92="",0,'ZoR č. 7'!L92)+IF('ZoR č. 8'!$D92="",0,'ZoR č. 8'!L92)+IF('ZoR č. 9'!$D92="",0,'ZoR č. 9'!L92)+IF('ZoR č. 10'!$D92="",0,'ZoR č. 10'!L92)+IF(ZZoR!$D92="",0,ZZoR!L92)</f>
        <v>0</v>
      </c>
      <c r="AC92" s="281">
        <f>IF('ZoR č. 1'!$D92="",0,'ZoR č. 1'!M92)+IF('ZoR č. 2'!$D92="",0,'ZoR č. 2'!M92)+IF('ZoR č. 3'!$D92="",0,'ZoR č. 3'!M92)+IF('ZoR č. 4'!$D92="",0,'ZoR č. 4'!M92)+IF('ZoR č. 5'!$D92="",0,'ZoR č. 5'!M92)+IF('ZoR č. 6'!$D92="",0,'ZoR č. 6'!M92)+IF('ZoR č. 7'!$D92="",0,'ZoR č. 7'!M92)+IF('ZoR č. 8'!$D92="",0,'ZoR č. 8'!M92)+IF('ZoR č. 9'!$D92="",0,'ZoR č. 9'!M92)+IF('ZoR č. 10'!$D92="",0,'ZoR č. 10'!M92)+IF(ZZoR!$D92="",0,ZZoR!M92)</f>
        <v>0</v>
      </c>
      <c r="AE92" s="282" t="str">
        <f t="shared" si="7"/>
        <v/>
      </c>
    </row>
    <row r="93" spans="2:31" x14ac:dyDescent="0.25">
      <c r="B93" s="9" t="s">
        <v>226</v>
      </c>
      <c r="C93" s="98" t="str">
        <f>IF(COUNTA('Přehled partnerů'!C93:D93)&lt;&gt;2,"partner neuveden",IF('Přehled partnerů'!N93="ANO",'Přehled partnerů'!C93,"v tomto období nerelevantní"))</f>
        <v>partner neuveden</v>
      </c>
      <c r="D93" s="108" t="str">
        <f>IF(COUNTA('Přehled partnerů'!C93:D93)&lt;&gt;2,"",IF('Přehled partnerů'!N93="ANO",'Přehled partnerů'!D93,""))</f>
        <v/>
      </c>
      <c r="E93" s="21" t="str">
        <f t="shared" si="4"/>
        <v/>
      </c>
      <c r="F93" s="114" t="str">
        <f t="shared" si="5"/>
        <v/>
      </c>
      <c r="G93" s="125">
        <v>0</v>
      </c>
      <c r="H93" s="126">
        <v>0</v>
      </c>
      <c r="I93" s="126">
        <v>0</v>
      </c>
      <c r="J93" s="126">
        <v>0</v>
      </c>
      <c r="K93" s="16">
        <v>0</v>
      </c>
      <c r="L93" s="16">
        <v>0</v>
      </c>
      <c r="M93" s="20">
        <v>0</v>
      </c>
      <c r="N93" s="58" t="str">
        <f t="shared" si="6"/>
        <v/>
      </c>
      <c r="O93" s="267">
        <f>IF('Rozpočet + Žádosti o změnu'!$ER$2="ano",'Rozpočet + Žádosti o změnu'!EL93,IF('Rozpočet + Žádosti o změnu'!$EF$2="ano",'Rozpočet + Žádosti o změnu'!DZ93,IF('Rozpočet + Žádosti o změnu'!$DT$2="ano",'Rozpočet + Žádosti o změnu'!DN93,IF('Rozpočet + Žádosti o změnu'!$DH$2="ano",'Rozpočet + Žádosti o změnu'!DB93,IF('Rozpočet + Žádosti o změnu'!$CV$2="ano",'Rozpočet + Žádosti o změnu'!CP93,IF('Rozpočet + Žádosti o změnu'!$CJ$2="ano",'Rozpočet + Žádosti o změnu'!CD93,IF('Rozpočet + Žádosti o změnu'!$BX$2="ano",'Rozpočet + Žádosti o změnu'!BR93,IF('Rozpočet + Žádosti o změnu'!$BL$2="ano",'Rozpočet + Žádosti o změnu'!BF93,IF('Rozpočet + Žádosti o změnu'!$AZ$2="ano",'Rozpočet + Žádosti o změnu'!AT93,IF('Rozpočet + Žádosti o změnu'!$AN$2="ano",'Rozpočet + Žádosti o změnu'!AH93,'Rozpočet + Žádosti o změnu'!H93))))))))))</f>
        <v>0</v>
      </c>
      <c r="P93" s="267">
        <f>IF('Rozpočet + Žádosti o změnu'!$ER$2="ano",'Rozpočet + Žádosti o změnu'!EM93,IF('Rozpočet + Žádosti o změnu'!$EF$2="ano",'Rozpočet + Žádosti o změnu'!EA93,IF('Rozpočet + Žádosti o změnu'!$DT$2="ano",'Rozpočet + Žádosti o změnu'!DO93,IF('Rozpočet + Žádosti o změnu'!$DH$2="ano",'Rozpočet + Žádosti o změnu'!DC93,IF('Rozpočet + Žádosti o změnu'!$CV$2="ano",'Rozpočet + Žádosti o změnu'!CQ93,IF('Rozpočet + Žádosti o změnu'!$CJ$2="ano",'Rozpočet + Žádosti o změnu'!CE93,IF('Rozpočet + Žádosti o změnu'!$BX$2="ano",'Rozpočet + Žádosti o změnu'!BS93,IF('Rozpočet + Žádosti o změnu'!$BL$2="ano",'Rozpočet + Žádosti o změnu'!BG93,IF('Rozpočet + Žádosti o změnu'!$AZ$2="ano",'Rozpočet + Žádosti o změnu'!AU93,IF('Rozpočet + Žádosti o změnu'!$AN$2="ano",'Rozpočet + Žádosti o změnu'!AI93,'Rozpočet + Žádosti o změnu'!I93))))))))))</f>
        <v>0</v>
      </c>
      <c r="Q93" s="267">
        <f>IF('Rozpočet + Žádosti o změnu'!$ER$2="ano",'Rozpočet + Žádosti o změnu'!EN93,IF('Rozpočet + Žádosti o změnu'!$EF$2="ano",'Rozpočet + Žádosti o změnu'!EB93,IF('Rozpočet + Žádosti o změnu'!$DT$2="ano",'Rozpočet + Žádosti o změnu'!DP93,IF('Rozpočet + Žádosti o změnu'!$DH$2="ano",'Rozpočet + Žádosti o změnu'!DD93,IF('Rozpočet + Žádosti o změnu'!$CV$2="ano",'Rozpočet + Žádosti o změnu'!CR93,IF('Rozpočet + Žádosti o změnu'!$CJ$2="ano",'Rozpočet + Žádosti o změnu'!CF93,IF('Rozpočet + Žádosti o změnu'!$BX$2="ano",'Rozpočet + Žádosti o změnu'!BT93,IF('Rozpočet + Žádosti o změnu'!$BL$2="ano",'Rozpočet + Žádosti o změnu'!BH93,IF('Rozpočet + Žádosti o změnu'!$AZ$2="ano",'Rozpočet + Žádosti o změnu'!AV93,IF('Rozpočet + Žádosti o změnu'!$AN$2="ano",'Rozpočet + Žádosti o změnu'!AJ93,'Rozpočet + Žádosti o změnu'!J93))))))))))</f>
        <v>0</v>
      </c>
      <c r="R93" s="267">
        <f>IF('Rozpočet + Žádosti o změnu'!$ER$2="ano",'Rozpočet + Žádosti o změnu'!EO93,IF('Rozpočet + Žádosti o změnu'!$EF$2="ano",'Rozpočet + Žádosti o změnu'!EC93,IF('Rozpočet + Žádosti o změnu'!$DT$2="ano",'Rozpočet + Žádosti o změnu'!DQ93,IF('Rozpočet + Žádosti o změnu'!$DH$2="ano",'Rozpočet + Žádosti o změnu'!DE93,IF('Rozpočet + Žádosti o změnu'!$CV$2="ano",'Rozpočet + Žádosti o změnu'!CS93,IF('Rozpočet + Žádosti o změnu'!$CJ$2="ano",'Rozpočet + Žádosti o změnu'!CG93,IF('Rozpočet + Žádosti o změnu'!$BX$2="ano",'Rozpočet + Žádosti o změnu'!BU93,IF('Rozpočet + Žádosti o změnu'!$BL$2="ano",'Rozpočet + Žádosti o změnu'!BI93,IF('Rozpočet + Žádosti o změnu'!$AZ$2="ano",'Rozpočet + Žádosti o změnu'!AW93,IF('Rozpočet + Žádosti o změnu'!$AN$2="ano",'Rozpočet + Žádosti o změnu'!AK93,'Rozpočet + Žádosti o změnu'!K93))))))))))</f>
        <v>0</v>
      </c>
      <c r="S93" s="267">
        <f>IF('Rozpočet + Žádosti o změnu'!$ER$2="ano",'Rozpočet + Žádosti o změnu'!EP93,IF('Rozpočet + Žádosti o změnu'!$EF$2="ano",'Rozpočet + Žádosti o změnu'!ED93,IF('Rozpočet + Žádosti o změnu'!$DT$2="ano",'Rozpočet + Žádosti o změnu'!DR93,IF('Rozpočet + Žádosti o změnu'!$DH$2="ano",'Rozpočet + Žádosti o změnu'!DF93,IF('Rozpočet + Žádosti o změnu'!$CV$2="ano",'Rozpočet + Žádosti o změnu'!CT93,IF('Rozpočet + Žádosti o změnu'!$CJ$2="ano",'Rozpočet + Žádosti o změnu'!CH93,IF('Rozpočet + Žádosti o změnu'!$BX$2="ano",'Rozpočet + Žádosti o změnu'!BV93,IF('Rozpočet + Žádosti o změnu'!$BL$2="ano",'Rozpočet + Žádosti o změnu'!BJ93,IF('Rozpočet + Žádosti o změnu'!$AZ$2="ano",'Rozpočet + Žádosti o změnu'!AX93,IF('Rozpočet + Žádosti o změnu'!$AN$2="ano",'Rozpočet + Žádosti o změnu'!AL93,'Rozpočet + Žádosti o změnu'!L93))))))))))</f>
        <v>0</v>
      </c>
      <c r="T93" s="267">
        <f>IF('Rozpočet + Žádosti o změnu'!$ER$2="ano",'Rozpočet + Žádosti o změnu'!EQ93,IF('Rozpočet + Žádosti o změnu'!$EF$2="ano",'Rozpočet + Žádosti o změnu'!EE93,IF('Rozpočet + Žádosti o změnu'!$DT$2="ano",'Rozpočet + Žádosti o změnu'!DS93,IF('Rozpočet + Žádosti o změnu'!$DH$2="ano",'Rozpočet + Žádosti o změnu'!DG93,IF('Rozpočet + Žádosti o změnu'!$CV$2="ano",'Rozpočet + Žádosti o změnu'!CU93,IF('Rozpočet + Žádosti o změnu'!$CJ$2="ano",'Rozpočet + Žádosti o změnu'!CI93,IF('Rozpočet + Žádosti o změnu'!$BX$2="ano",'Rozpočet + Žádosti o změnu'!BW93,IF('Rozpočet + Žádosti o změnu'!$BL$2="ano",'Rozpočet + Žádosti o změnu'!BK93,IF('Rozpočet + Žádosti o změnu'!$AZ$2="ano",'Rozpočet + Žádosti o změnu'!AY93,IF('Rozpočet + Žádosti o změnu'!$AN$2="ano",'Rozpočet + Žádosti o změnu'!AM93,'Rozpočet + Žádosti o změnu'!M93))))))))))</f>
        <v>0</v>
      </c>
      <c r="U93" s="267">
        <f>IF('Rozpočet + Žádosti o změnu'!$ER$2="ano",'Rozpočet + Žádosti o změnu'!ER93,IF('Rozpočet + Žádosti o změnu'!$EF$2="ano",'Rozpočet + Žádosti o změnu'!EF93,IF('Rozpočet + Žádosti o změnu'!$DT$2="ano",'Rozpočet + Žádosti o změnu'!DT93,IF('Rozpočet + Žádosti o změnu'!$DH$2="ano",'Rozpočet + Žádosti o změnu'!DH93,IF('Rozpočet + Žádosti o změnu'!$CV$2="ano",'Rozpočet + Žádosti o změnu'!CV93,IF('Rozpočet + Žádosti o změnu'!$CJ$2="ano",'Rozpočet + Žádosti o změnu'!CJ93,IF('Rozpočet + Žádosti o změnu'!$BX$2="ano",'Rozpočet + Žádosti o změnu'!BX93,IF('Rozpočet + Žádosti o změnu'!$BL$2="ano",'Rozpočet + Žádosti o změnu'!BL93,IF('Rozpočet + Žádosti o změnu'!$AZ$2="ano",'Rozpočet + Žádosti o změnu'!AZ93,IF('Rozpočet + Žádosti o změnu'!$AN$2="ano",'Rozpočet + Žádosti o změnu'!AN93,'Rozpočet + Žádosti o změnu'!N93))))))))))</f>
        <v>0</v>
      </c>
      <c r="W93" s="281">
        <f>IF('ZoR č. 1'!$D93="",0,'ZoR č. 1'!G93)+IF('ZoR č. 2'!$D93="",0,'ZoR č. 2'!G93)+IF('ZoR č. 3'!$D93="",0,'ZoR č. 3'!G93)+IF('ZoR č. 4'!$D93="",0,'ZoR č. 4'!G93)+IF('ZoR č. 5'!$D93="",0,'ZoR č. 5'!G93)+IF('ZoR č. 6'!$D93="",0,'ZoR č. 6'!G93)+IF('ZoR č. 7'!$D93="",0,'ZoR č. 7'!G93)+IF('ZoR č. 8'!$D93="",0,'ZoR č. 8'!G93)+IF('ZoR č. 9'!$D93="",0,'ZoR č. 9'!G93)+IF('ZoR č. 10'!$D93="",0,'ZoR č. 10'!G93)+IF(ZZoR!$D93="",0,ZZoR!G93)</f>
        <v>0</v>
      </c>
      <c r="X93" s="281">
        <f>IF('ZoR č. 1'!$D93="",0,'ZoR č. 1'!H93)+IF('ZoR č. 2'!$D93="",0,'ZoR č. 2'!H93)+IF('ZoR č. 3'!$D93="",0,'ZoR č. 3'!H93)+IF('ZoR č. 4'!$D93="",0,'ZoR č. 4'!H93)+IF('ZoR č. 5'!$D93="",0,'ZoR č. 5'!H93)+IF('ZoR č. 6'!$D93="",0,'ZoR č. 6'!H93)+IF('ZoR č. 7'!$D93="",0,'ZoR č. 7'!H93)+IF('ZoR č. 8'!$D93="",0,'ZoR č. 8'!H93)+IF('ZoR č. 9'!$D93="",0,'ZoR č. 9'!H93)+IF('ZoR č. 10'!$D93="",0,'ZoR č. 10'!H93)+IF(ZZoR!$D93="",0,ZZoR!H93)</f>
        <v>0</v>
      </c>
      <c r="Y93" s="281">
        <f>IF('ZoR č. 1'!$D93="",0,'ZoR č. 1'!I93)+IF('ZoR č. 2'!$D93="",0,'ZoR č. 2'!I93)+IF('ZoR č. 3'!$D93="",0,'ZoR č. 3'!I93)+IF('ZoR č. 4'!$D93="",0,'ZoR č. 4'!I93)+IF('ZoR č. 5'!$D93="",0,'ZoR č. 5'!I93)+IF('ZoR č. 6'!$D93="",0,'ZoR č. 6'!I93)+IF('ZoR č. 7'!$D93="",0,'ZoR č. 7'!I93)+IF('ZoR č. 8'!$D93="",0,'ZoR č. 8'!I93)+IF('ZoR č. 9'!$D93="",0,'ZoR č. 9'!I93)+IF('ZoR č. 10'!$D93="",0,'ZoR č. 10'!I93)+IF(ZZoR!$D93="",0,ZZoR!I93)</f>
        <v>0</v>
      </c>
      <c r="Z93" s="281">
        <f>IF('ZoR č. 1'!$D93="",0,'ZoR č. 1'!J93)+IF('ZoR č. 2'!$D93="",0,'ZoR č. 2'!J93)+IF('ZoR č. 3'!$D93="",0,'ZoR č. 3'!J93)+IF('ZoR č. 4'!$D93="",0,'ZoR č. 4'!J93)+IF('ZoR č. 5'!$D93="",0,'ZoR č. 5'!J93)+IF('ZoR č. 6'!$D93="",0,'ZoR č. 6'!J93)+IF('ZoR č. 7'!$D93="",0,'ZoR č. 7'!J93)+IF('ZoR č. 8'!$D93="",0,'ZoR č. 8'!J93)+IF('ZoR č. 9'!$D93="",0,'ZoR č. 9'!J93)+IF('ZoR č. 10'!$D93="",0,'ZoR č. 10'!J93)+IF(ZZoR!$D93="",0,ZZoR!J93)</f>
        <v>0</v>
      </c>
      <c r="AA93" s="281">
        <f>IF('ZoR č. 1'!$D93="",0,'ZoR č. 1'!K93)+IF('ZoR č. 2'!$D93="",0,'ZoR č. 2'!K93)+IF('ZoR č. 3'!$D93="",0,'ZoR č. 3'!K93)+IF('ZoR č. 4'!$D93="",0,'ZoR č. 4'!K93)+IF('ZoR č. 5'!$D93="",0,'ZoR č. 5'!K93)+IF('ZoR č. 6'!$D93="",0,'ZoR č. 6'!K93)+IF('ZoR č. 7'!$D93="",0,'ZoR č. 7'!K93)+IF('ZoR č. 8'!$D93="",0,'ZoR č. 8'!K93)+IF('ZoR č. 9'!$D93="",0,'ZoR č. 9'!K93)+IF('ZoR č. 10'!$D93="",0,'ZoR č. 10'!K93)+IF(ZZoR!$D93="",0,ZZoR!K93)</f>
        <v>0</v>
      </c>
      <c r="AB93" s="281">
        <f>IF('ZoR č. 1'!$D93="",0,'ZoR č. 1'!L93)+IF('ZoR č. 2'!$D93="",0,'ZoR č. 2'!L93)+IF('ZoR č. 3'!$D93="",0,'ZoR č. 3'!L93)+IF('ZoR č. 4'!$D93="",0,'ZoR č. 4'!L93)+IF('ZoR č. 5'!$D93="",0,'ZoR č. 5'!L93)+IF('ZoR č. 6'!$D93="",0,'ZoR č. 6'!L93)+IF('ZoR č. 7'!$D93="",0,'ZoR č. 7'!L93)+IF('ZoR č. 8'!$D93="",0,'ZoR č. 8'!L93)+IF('ZoR č. 9'!$D93="",0,'ZoR č. 9'!L93)+IF('ZoR č. 10'!$D93="",0,'ZoR č. 10'!L93)+IF(ZZoR!$D93="",0,ZZoR!L93)</f>
        <v>0</v>
      </c>
      <c r="AC93" s="281">
        <f>IF('ZoR č. 1'!$D93="",0,'ZoR č. 1'!M93)+IF('ZoR č. 2'!$D93="",0,'ZoR č. 2'!M93)+IF('ZoR č. 3'!$D93="",0,'ZoR č. 3'!M93)+IF('ZoR č. 4'!$D93="",0,'ZoR č. 4'!M93)+IF('ZoR č. 5'!$D93="",0,'ZoR č. 5'!M93)+IF('ZoR č. 6'!$D93="",0,'ZoR č. 6'!M93)+IF('ZoR č. 7'!$D93="",0,'ZoR č. 7'!M93)+IF('ZoR č. 8'!$D93="",0,'ZoR č. 8'!M93)+IF('ZoR č. 9'!$D93="",0,'ZoR č. 9'!M93)+IF('ZoR č. 10'!$D93="",0,'ZoR č. 10'!M93)+IF(ZZoR!$D93="",0,ZZoR!M93)</f>
        <v>0</v>
      </c>
      <c r="AE93" s="282" t="str">
        <f t="shared" si="7"/>
        <v/>
      </c>
    </row>
    <row r="94" spans="2:31" x14ac:dyDescent="0.25">
      <c r="B94" s="9" t="s">
        <v>227</v>
      </c>
      <c r="C94" s="98" t="str">
        <f>IF(COUNTA('Přehled partnerů'!C94:D94)&lt;&gt;2,"partner neuveden",IF('Přehled partnerů'!N94="ANO",'Přehled partnerů'!C94,"v tomto období nerelevantní"))</f>
        <v>partner neuveden</v>
      </c>
      <c r="D94" s="108" t="str">
        <f>IF(COUNTA('Přehled partnerů'!C94:D94)&lt;&gt;2,"",IF('Přehled partnerů'!N94="ANO",'Přehled partnerů'!D94,""))</f>
        <v/>
      </c>
      <c r="E94" s="21" t="str">
        <f t="shared" si="4"/>
        <v/>
      </c>
      <c r="F94" s="114" t="str">
        <f t="shared" si="5"/>
        <v/>
      </c>
      <c r="G94" s="125">
        <v>0</v>
      </c>
      <c r="H94" s="126">
        <v>0</v>
      </c>
      <c r="I94" s="126">
        <v>0</v>
      </c>
      <c r="J94" s="126">
        <v>0</v>
      </c>
      <c r="K94" s="16">
        <v>0</v>
      </c>
      <c r="L94" s="16">
        <v>0</v>
      </c>
      <c r="M94" s="20">
        <v>0</v>
      </c>
      <c r="N94" s="58" t="str">
        <f t="shared" si="6"/>
        <v/>
      </c>
      <c r="O94" s="267">
        <f>IF('Rozpočet + Žádosti o změnu'!$ER$2="ano",'Rozpočet + Žádosti o změnu'!EL94,IF('Rozpočet + Žádosti o změnu'!$EF$2="ano",'Rozpočet + Žádosti o změnu'!DZ94,IF('Rozpočet + Žádosti o změnu'!$DT$2="ano",'Rozpočet + Žádosti o změnu'!DN94,IF('Rozpočet + Žádosti o změnu'!$DH$2="ano",'Rozpočet + Žádosti o změnu'!DB94,IF('Rozpočet + Žádosti o změnu'!$CV$2="ano",'Rozpočet + Žádosti o změnu'!CP94,IF('Rozpočet + Žádosti o změnu'!$CJ$2="ano",'Rozpočet + Žádosti o změnu'!CD94,IF('Rozpočet + Žádosti o změnu'!$BX$2="ano",'Rozpočet + Žádosti o změnu'!BR94,IF('Rozpočet + Žádosti o změnu'!$BL$2="ano",'Rozpočet + Žádosti o změnu'!BF94,IF('Rozpočet + Žádosti o změnu'!$AZ$2="ano",'Rozpočet + Žádosti o změnu'!AT94,IF('Rozpočet + Žádosti o změnu'!$AN$2="ano",'Rozpočet + Žádosti o změnu'!AH94,'Rozpočet + Žádosti o změnu'!H94))))))))))</f>
        <v>0</v>
      </c>
      <c r="P94" s="267">
        <f>IF('Rozpočet + Žádosti o změnu'!$ER$2="ano",'Rozpočet + Žádosti o změnu'!EM94,IF('Rozpočet + Žádosti o změnu'!$EF$2="ano",'Rozpočet + Žádosti o změnu'!EA94,IF('Rozpočet + Žádosti o změnu'!$DT$2="ano",'Rozpočet + Žádosti o změnu'!DO94,IF('Rozpočet + Žádosti o změnu'!$DH$2="ano",'Rozpočet + Žádosti o změnu'!DC94,IF('Rozpočet + Žádosti o změnu'!$CV$2="ano",'Rozpočet + Žádosti o změnu'!CQ94,IF('Rozpočet + Žádosti o změnu'!$CJ$2="ano",'Rozpočet + Žádosti o změnu'!CE94,IF('Rozpočet + Žádosti o změnu'!$BX$2="ano",'Rozpočet + Žádosti o změnu'!BS94,IF('Rozpočet + Žádosti o změnu'!$BL$2="ano",'Rozpočet + Žádosti o změnu'!BG94,IF('Rozpočet + Žádosti o změnu'!$AZ$2="ano",'Rozpočet + Žádosti o změnu'!AU94,IF('Rozpočet + Žádosti o změnu'!$AN$2="ano",'Rozpočet + Žádosti o změnu'!AI94,'Rozpočet + Žádosti o změnu'!I94))))))))))</f>
        <v>0</v>
      </c>
      <c r="Q94" s="267">
        <f>IF('Rozpočet + Žádosti o změnu'!$ER$2="ano",'Rozpočet + Žádosti o změnu'!EN94,IF('Rozpočet + Žádosti o změnu'!$EF$2="ano",'Rozpočet + Žádosti o změnu'!EB94,IF('Rozpočet + Žádosti o změnu'!$DT$2="ano",'Rozpočet + Žádosti o změnu'!DP94,IF('Rozpočet + Žádosti o změnu'!$DH$2="ano",'Rozpočet + Žádosti o změnu'!DD94,IF('Rozpočet + Žádosti o změnu'!$CV$2="ano",'Rozpočet + Žádosti o změnu'!CR94,IF('Rozpočet + Žádosti o změnu'!$CJ$2="ano",'Rozpočet + Žádosti o změnu'!CF94,IF('Rozpočet + Žádosti o změnu'!$BX$2="ano",'Rozpočet + Žádosti o změnu'!BT94,IF('Rozpočet + Žádosti o změnu'!$BL$2="ano",'Rozpočet + Žádosti o změnu'!BH94,IF('Rozpočet + Žádosti o změnu'!$AZ$2="ano",'Rozpočet + Žádosti o změnu'!AV94,IF('Rozpočet + Žádosti o změnu'!$AN$2="ano",'Rozpočet + Žádosti o změnu'!AJ94,'Rozpočet + Žádosti o změnu'!J94))))))))))</f>
        <v>0</v>
      </c>
      <c r="R94" s="267">
        <f>IF('Rozpočet + Žádosti o změnu'!$ER$2="ano",'Rozpočet + Žádosti o změnu'!EO94,IF('Rozpočet + Žádosti o změnu'!$EF$2="ano",'Rozpočet + Žádosti o změnu'!EC94,IF('Rozpočet + Žádosti o změnu'!$DT$2="ano",'Rozpočet + Žádosti o změnu'!DQ94,IF('Rozpočet + Žádosti o změnu'!$DH$2="ano",'Rozpočet + Žádosti o změnu'!DE94,IF('Rozpočet + Žádosti o změnu'!$CV$2="ano",'Rozpočet + Žádosti o změnu'!CS94,IF('Rozpočet + Žádosti o změnu'!$CJ$2="ano",'Rozpočet + Žádosti o změnu'!CG94,IF('Rozpočet + Žádosti o změnu'!$BX$2="ano",'Rozpočet + Žádosti o změnu'!BU94,IF('Rozpočet + Žádosti o změnu'!$BL$2="ano",'Rozpočet + Žádosti o změnu'!BI94,IF('Rozpočet + Žádosti o změnu'!$AZ$2="ano",'Rozpočet + Žádosti o změnu'!AW94,IF('Rozpočet + Žádosti o změnu'!$AN$2="ano",'Rozpočet + Žádosti o změnu'!AK94,'Rozpočet + Žádosti o změnu'!K94))))))))))</f>
        <v>0</v>
      </c>
      <c r="S94" s="267">
        <f>IF('Rozpočet + Žádosti o změnu'!$ER$2="ano",'Rozpočet + Žádosti o změnu'!EP94,IF('Rozpočet + Žádosti o změnu'!$EF$2="ano",'Rozpočet + Žádosti o změnu'!ED94,IF('Rozpočet + Žádosti o změnu'!$DT$2="ano",'Rozpočet + Žádosti o změnu'!DR94,IF('Rozpočet + Žádosti o změnu'!$DH$2="ano",'Rozpočet + Žádosti o změnu'!DF94,IF('Rozpočet + Žádosti o změnu'!$CV$2="ano",'Rozpočet + Žádosti o změnu'!CT94,IF('Rozpočet + Žádosti o změnu'!$CJ$2="ano",'Rozpočet + Žádosti o změnu'!CH94,IF('Rozpočet + Žádosti o změnu'!$BX$2="ano",'Rozpočet + Žádosti o změnu'!BV94,IF('Rozpočet + Žádosti o změnu'!$BL$2="ano",'Rozpočet + Žádosti o změnu'!BJ94,IF('Rozpočet + Žádosti o změnu'!$AZ$2="ano",'Rozpočet + Žádosti o změnu'!AX94,IF('Rozpočet + Žádosti o změnu'!$AN$2="ano",'Rozpočet + Žádosti o změnu'!AL94,'Rozpočet + Žádosti o změnu'!L94))))))))))</f>
        <v>0</v>
      </c>
      <c r="T94" s="267">
        <f>IF('Rozpočet + Žádosti o změnu'!$ER$2="ano",'Rozpočet + Žádosti o změnu'!EQ94,IF('Rozpočet + Žádosti o změnu'!$EF$2="ano",'Rozpočet + Žádosti o změnu'!EE94,IF('Rozpočet + Žádosti o změnu'!$DT$2="ano",'Rozpočet + Žádosti o změnu'!DS94,IF('Rozpočet + Žádosti o změnu'!$DH$2="ano",'Rozpočet + Žádosti o změnu'!DG94,IF('Rozpočet + Žádosti o změnu'!$CV$2="ano",'Rozpočet + Žádosti o změnu'!CU94,IF('Rozpočet + Žádosti o změnu'!$CJ$2="ano",'Rozpočet + Žádosti o změnu'!CI94,IF('Rozpočet + Žádosti o změnu'!$BX$2="ano",'Rozpočet + Žádosti o změnu'!BW94,IF('Rozpočet + Žádosti o změnu'!$BL$2="ano",'Rozpočet + Žádosti o změnu'!BK94,IF('Rozpočet + Žádosti o změnu'!$AZ$2="ano",'Rozpočet + Žádosti o změnu'!AY94,IF('Rozpočet + Žádosti o změnu'!$AN$2="ano",'Rozpočet + Žádosti o změnu'!AM94,'Rozpočet + Žádosti o změnu'!M94))))))))))</f>
        <v>0</v>
      </c>
      <c r="U94" s="267">
        <f>IF('Rozpočet + Žádosti o změnu'!$ER$2="ano",'Rozpočet + Žádosti o změnu'!ER94,IF('Rozpočet + Žádosti o změnu'!$EF$2="ano",'Rozpočet + Žádosti o změnu'!EF94,IF('Rozpočet + Žádosti o změnu'!$DT$2="ano",'Rozpočet + Žádosti o změnu'!DT94,IF('Rozpočet + Žádosti o změnu'!$DH$2="ano",'Rozpočet + Žádosti o změnu'!DH94,IF('Rozpočet + Žádosti o změnu'!$CV$2="ano",'Rozpočet + Žádosti o změnu'!CV94,IF('Rozpočet + Žádosti o změnu'!$CJ$2="ano",'Rozpočet + Žádosti o změnu'!CJ94,IF('Rozpočet + Žádosti o změnu'!$BX$2="ano",'Rozpočet + Žádosti o změnu'!BX94,IF('Rozpočet + Žádosti o změnu'!$BL$2="ano",'Rozpočet + Žádosti o změnu'!BL94,IF('Rozpočet + Žádosti o změnu'!$AZ$2="ano",'Rozpočet + Žádosti o změnu'!AZ94,IF('Rozpočet + Žádosti o změnu'!$AN$2="ano",'Rozpočet + Žádosti o změnu'!AN94,'Rozpočet + Žádosti o změnu'!N94))))))))))</f>
        <v>0</v>
      </c>
      <c r="W94" s="281">
        <f>IF('ZoR č. 1'!$D94="",0,'ZoR č. 1'!G94)+IF('ZoR č. 2'!$D94="",0,'ZoR č. 2'!G94)+IF('ZoR č. 3'!$D94="",0,'ZoR č. 3'!G94)+IF('ZoR č. 4'!$D94="",0,'ZoR č. 4'!G94)+IF('ZoR č. 5'!$D94="",0,'ZoR č. 5'!G94)+IF('ZoR č. 6'!$D94="",0,'ZoR č. 6'!G94)+IF('ZoR č. 7'!$D94="",0,'ZoR č. 7'!G94)+IF('ZoR č. 8'!$D94="",0,'ZoR č. 8'!G94)+IF('ZoR č. 9'!$D94="",0,'ZoR č. 9'!G94)+IF('ZoR č. 10'!$D94="",0,'ZoR č. 10'!G94)+IF(ZZoR!$D94="",0,ZZoR!G94)</f>
        <v>0</v>
      </c>
      <c r="X94" s="281">
        <f>IF('ZoR č. 1'!$D94="",0,'ZoR č. 1'!H94)+IF('ZoR č. 2'!$D94="",0,'ZoR č. 2'!H94)+IF('ZoR č. 3'!$D94="",0,'ZoR č. 3'!H94)+IF('ZoR č. 4'!$D94="",0,'ZoR č. 4'!H94)+IF('ZoR č. 5'!$D94="",0,'ZoR č. 5'!H94)+IF('ZoR č. 6'!$D94="",0,'ZoR č. 6'!H94)+IF('ZoR č. 7'!$D94="",0,'ZoR č. 7'!H94)+IF('ZoR č. 8'!$D94="",0,'ZoR č. 8'!H94)+IF('ZoR č. 9'!$D94="",0,'ZoR č. 9'!H94)+IF('ZoR č. 10'!$D94="",0,'ZoR č. 10'!H94)+IF(ZZoR!$D94="",0,ZZoR!H94)</f>
        <v>0</v>
      </c>
      <c r="Y94" s="281">
        <f>IF('ZoR č. 1'!$D94="",0,'ZoR č. 1'!I94)+IF('ZoR č. 2'!$D94="",0,'ZoR č. 2'!I94)+IF('ZoR č. 3'!$D94="",0,'ZoR č. 3'!I94)+IF('ZoR č. 4'!$D94="",0,'ZoR č. 4'!I94)+IF('ZoR č. 5'!$D94="",0,'ZoR č. 5'!I94)+IF('ZoR č. 6'!$D94="",0,'ZoR č. 6'!I94)+IF('ZoR č. 7'!$D94="",0,'ZoR č. 7'!I94)+IF('ZoR č. 8'!$D94="",0,'ZoR č. 8'!I94)+IF('ZoR č. 9'!$D94="",0,'ZoR č. 9'!I94)+IF('ZoR č. 10'!$D94="",0,'ZoR č. 10'!I94)+IF(ZZoR!$D94="",0,ZZoR!I94)</f>
        <v>0</v>
      </c>
      <c r="Z94" s="281">
        <f>IF('ZoR č. 1'!$D94="",0,'ZoR č. 1'!J94)+IF('ZoR č. 2'!$D94="",0,'ZoR č. 2'!J94)+IF('ZoR č. 3'!$D94="",0,'ZoR č. 3'!J94)+IF('ZoR č. 4'!$D94="",0,'ZoR č. 4'!J94)+IF('ZoR č. 5'!$D94="",0,'ZoR č. 5'!J94)+IF('ZoR č. 6'!$D94="",0,'ZoR č. 6'!J94)+IF('ZoR č. 7'!$D94="",0,'ZoR č. 7'!J94)+IF('ZoR č. 8'!$D94="",0,'ZoR č. 8'!J94)+IF('ZoR č. 9'!$D94="",0,'ZoR č. 9'!J94)+IF('ZoR č. 10'!$D94="",0,'ZoR č. 10'!J94)+IF(ZZoR!$D94="",0,ZZoR!J94)</f>
        <v>0</v>
      </c>
      <c r="AA94" s="281">
        <f>IF('ZoR č. 1'!$D94="",0,'ZoR č. 1'!K94)+IF('ZoR č. 2'!$D94="",0,'ZoR č. 2'!K94)+IF('ZoR č. 3'!$D94="",0,'ZoR č. 3'!K94)+IF('ZoR č. 4'!$D94="",0,'ZoR č. 4'!K94)+IF('ZoR č. 5'!$D94="",0,'ZoR č. 5'!K94)+IF('ZoR č. 6'!$D94="",0,'ZoR č. 6'!K94)+IF('ZoR č. 7'!$D94="",0,'ZoR č. 7'!K94)+IF('ZoR č. 8'!$D94="",0,'ZoR č. 8'!K94)+IF('ZoR č. 9'!$D94="",0,'ZoR č. 9'!K94)+IF('ZoR č. 10'!$D94="",0,'ZoR č. 10'!K94)+IF(ZZoR!$D94="",0,ZZoR!K94)</f>
        <v>0</v>
      </c>
      <c r="AB94" s="281">
        <f>IF('ZoR č. 1'!$D94="",0,'ZoR č. 1'!L94)+IF('ZoR č. 2'!$D94="",0,'ZoR č. 2'!L94)+IF('ZoR č. 3'!$D94="",0,'ZoR č. 3'!L94)+IF('ZoR č. 4'!$D94="",0,'ZoR č. 4'!L94)+IF('ZoR č. 5'!$D94="",0,'ZoR č. 5'!L94)+IF('ZoR č. 6'!$D94="",0,'ZoR č. 6'!L94)+IF('ZoR č. 7'!$D94="",0,'ZoR č. 7'!L94)+IF('ZoR č. 8'!$D94="",0,'ZoR č. 8'!L94)+IF('ZoR č. 9'!$D94="",0,'ZoR č. 9'!L94)+IF('ZoR č. 10'!$D94="",0,'ZoR č. 10'!L94)+IF(ZZoR!$D94="",0,ZZoR!L94)</f>
        <v>0</v>
      </c>
      <c r="AC94" s="281">
        <f>IF('ZoR č. 1'!$D94="",0,'ZoR č. 1'!M94)+IF('ZoR č. 2'!$D94="",0,'ZoR č. 2'!M94)+IF('ZoR č. 3'!$D94="",0,'ZoR č. 3'!M94)+IF('ZoR č. 4'!$D94="",0,'ZoR č. 4'!M94)+IF('ZoR č. 5'!$D94="",0,'ZoR č. 5'!M94)+IF('ZoR č. 6'!$D94="",0,'ZoR č. 6'!M94)+IF('ZoR č. 7'!$D94="",0,'ZoR č. 7'!M94)+IF('ZoR č. 8'!$D94="",0,'ZoR č. 8'!M94)+IF('ZoR č. 9'!$D94="",0,'ZoR č. 9'!M94)+IF('ZoR č. 10'!$D94="",0,'ZoR č. 10'!M94)+IF(ZZoR!$D94="",0,ZZoR!M94)</f>
        <v>0</v>
      </c>
      <c r="AE94" s="282" t="str">
        <f t="shared" si="7"/>
        <v/>
      </c>
    </row>
    <row r="95" spans="2:31" x14ac:dyDescent="0.25">
      <c r="B95" s="9" t="s">
        <v>228</v>
      </c>
      <c r="C95" s="98" t="str">
        <f>IF(COUNTA('Přehled partnerů'!C95:D95)&lt;&gt;2,"partner neuveden",IF('Přehled partnerů'!N95="ANO",'Přehled partnerů'!C95,"v tomto období nerelevantní"))</f>
        <v>partner neuveden</v>
      </c>
      <c r="D95" s="108" t="str">
        <f>IF(COUNTA('Přehled partnerů'!C95:D95)&lt;&gt;2,"",IF('Přehled partnerů'!N95="ANO",'Přehled partnerů'!D95,""))</f>
        <v/>
      </c>
      <c r="E95" s="21" t="str">
        <f t="shared" si="4"/>
        <v/>
      </c>
      <c r="F95" s="114" t="str">
        <f t="shared" si="5"/>
        <v/>
      </c>
      <c r="G95" s="125">
        <v>0</v>
      </c>
      <c r="H95" s="126">
        <v>0</v>
      </c>
      <c r="I95" s="126">
        <v>0</v>
      </c>
      <c r="J95" s="126">
        <v>0</v>
      </c>
      <c r="K95" s="16">
        <v>0</v>
      </c>
      <c r="L95" s="16">
        <v>0</v>
      </c>
      <c r="M95" s="20">
        <v>0</v>
      </c>
      <c r="N95" s="58" t="str">
        <f t="shared" si="6"/>
        <v/>
      </c>
      <c r="O95" s="267">
        <f>IF('Rozpočet + Žádosti o změnu'!$ER$2="ano",'Rozpočet + Žádosti o změnu'!EL95,IF('Rozpočet + Žádosti o změnu'!$EF$2="ano",'Rozpočet + Žádosti o změnu'!DZ95,IF('Rozpočet + Žádosti o změnu'!$DT$2="ano",'Rozpočet + Žádosti o změnu'!DN95,IF('Rozpočet + Žádosti o změnu'!$DH$2="ano",'Rozpočet + Žádosti o změnu'!DB95,IF('Rozpočet + Žádosti o změnu'!$CV$2="ano",'Rozpočet + Žádosti o změnu'!CP95,IF('Rozpočet + Žádosti o změnu'!$CJ$2="ano",'Rozpočet + Žádosti o změnu'!CD95,IF('Rozpočet + Žádosti o změnu'!$BX$2="ano",'Rozpočet + Žádosti o změnu'!BR95,IF('Rozpočet + Žádosti o změnu'!$BL$2="ano",'Rozpočet + Žádosti o změnu'!BF95,IF('Rozpočet + Žádosti o změnu'!$AZ$2="ano",'Rozpočet + Žádosti o změnu'!AT95,IF('Rozpočet + Žádosti o změnu'!$AN$2="ano",'Rozpočet + Žádosti o změnu'!AH95,'Rozpočet + Žádosti o změnu'!H95))))))))))</f>
        <v>0</v>
      </c>
      <c r="P95" s="267">
        <f>IF('Rozpočet + Žádosti o změnu'!$ER$2="ano",'Rozpočet + Žádosti o změnu'!EM95,IF('Rozpočet + Žádosti o změnu'!$EF$2="ano",'Rozpočet + Žádosti o změnu'!EA95,IF('Rozpočet + Žádosti o změnu'!$DT$2="ano",'Rozpočet + Žádosti o změnu'!DO95,IF('Rozpočet + Žádosti o změnu'!$DH$2="ano",'Rozpočet + Žádosti o změnu'!DC95,IF('Rozpočet + Žádosti o změnu'!$CV$2="ano",'Rozpočet + Žádosti o změnu'!CQ95,IF('Rozpočet + Žádosti o změnu'!$CJ$2="ano",'Rozpočet + Žádosti o změnu'!CE95,IF('Rozpočet + Žádosti o změnu'!$BX$2="ano",'Rozpočet + Žádosti o změnu'!BS95,IF('Rozpočet + Žádosti o změnu'!$BL$2="ano",'Rozpočet + Žádosti o změnu'!BG95,IF('Rozpočet + Žádosti o změnu'!$AZ$2="ano",'Rozpočet + Žádosti o změnu'!AU95,IF('Rozpočet + Žádosti o změnu'!$AN$2="ano",'Rozpočet + Žádosti o změnu'!AI95,'Rozpočet + Žádosti o změnu'!I95))))))))))</f>
        <v>0</v>
      </c>
      <c r="Q95" s="267">
        <f>IF('Rozpočet + Žádosti o změnu'!$ER$2="ano",'Rozpočet + Žádosti o změnu'!EN95,IF('Rozpočet + Žádosti o změnu'!$EF$2="ano",'Rozpočet + Žádosti o změnu'!EB95,IF('Rozpočet + Žádosti o změnu'!$DT$2="ano",'Rozpočet + Žádosti o změnu'!DP95,IF('Rozpočet + Žádosti o změnu'!$DH$2="ano",'Rozpočet + Žádosti o změnu'!DD95,IF('Rozpočet + Žádosti o změnu'!$CV$2="ano",'Rozpočet + Žádosti o změnu'!CR95,IF('Rozpočet + Žádosti o změnu'!$CJ$2="ano",'Rozpočet + Žádosti o změnu'!CF95,IF('Rozpočet + Žádosti o změnu'!$BX$2="ano",'Rozpočet + Žádosti o změnu'!BT95,IF('Rozpočet + Žádosti o změnu'!$BL$2="ano",'Rozpočet + Žádosti o změnu'!BH95,IF('Rozpočet + Žádosti o změnu'!$AZ$2="ano",'Rozpočet + Žádosti o změnu'!AV95,IF('Rozpočet + Žádosti o změnu'!$AN$2="ano",'Rozpočet + Žádosti o změnu'!AJ95,'Rozpočet + Žádosti o změnu'!J95))))))))))</f>
        <v>0</v>
      </c>
      <c r="R95" s="267">
        <f>IF('Rozpočet + Žádosti o změnu'!$ER$2="ano",'Rozpočet + Žádosti o změnu'!EO95,IF('Rozpočet + Žádosti o změnu'!$EF$2="ano",'Rozpočet + Žádosti o změnu'!EC95,IF('Rozpočet + Žádosti o změnu'!$DT$2="ano",'Rozpočet + Žádosti o změnu'!DQ95,IF('Rozpočet + Žádosti o změnu'!$DH$2="ano",'Rozpočet + Žádosti o změnu'!DE95,IF('Rozpočet + Žádosti o změnu'!$CV$2="ano",'Rozpočet + Žádosti o změnu'!CS95,IF('Rozpočet + Žádosti o změnu'!$CJ$2="ano",'Rozpočet + Žádosti o změnu'!CG95,IF('Rozpočet + Žádosti o změnu'!$BX$2="ano",'Rozpočet + Žádosti o změnu'!BU95,IF('Rozpočet + Žádosti o změnu'!$BL$2="ano",'Rozpočet + Žádosti o změnu'!BI95,IF('Rozpočet + Žádosti o změnu'!$AZ$2="ano",'Rozpočet + Žádosti o změnu'!AW95,IF('Rozpočet + Žádosti o změnu'!$AN$2="ano",'Rozpočet + Žádosti o změnu'!AK95,'Rozpočet + Žádosti o změnu'!K95))))))))))</f>
        <v>0</v>
      </c>
      <c r="S95" s="267">
        <f>IF('Rozpočet + Žádosti o změnu'!$ER$2="ano",'Rozpočet + Žádosti o změnu'!EP95,IF('Rozpočet + Žádosti o změnu'!$EF$2="ano",'Rozpočet + Žádosti o změnu'!ED95,IF('Rozpočet + Žádosti o změnu'!$DT$2="ano",'Rozpočet + Žádosti o změnu'!DR95,IF('Rozpočet + Žádosti o změnu'!$DH$2="ano",'Rozpočet + Žádosti o změnu'!DF95,IF('Rozpočet + Žádosti o změnu'!$CV$2="ano",'Rozpočet + Žádosti o změnu'!CT95,IF('Rozpočet + Žádosti o změnu'!$CJ$2="ano",'Rozpočet + Žádosti o změnu'!CH95,IF('Rozpočet + Žádosti o změnu'!$BX$2="ano",'Rozpočet + Žádosti o změnu'!BV95,IF('Rozpočet + Žádosti o změnu'!$BL$2="ano",'Rozpočet + Žádosti o změnu'!BJ95,IF('Rozpočet + Žádosti o změnu'!$AZ$2="ano",'Rozpočet + Žádosti o změnu'!AX95,IF('Rozpočet + Žádosti o změnu'!$AN$2="ano",'Rozpočet + Žádosti o změnu'!AL95,'Rozpočet + Žádosti o změnu'!L95))))))))))</f>
        <v>0</v>
      </c>
      <c r="T95" s="267">
        <f>IF('Rozpočet + Žádosti o změnu'!$ER$2="ano",'Rozpočet + Žádosti o změnu'!EQ95,IF('Rozpočet + Žádosti o změnu'!$EF$2="ano",'Rozpočet + Žádosti o změnu'!EE95,IF('Rozpočet + Žádosti o změnu'!$DT$2="ano",'Rozpočet + Žádosti o změnu'!DS95,IF('Rozpočet + Žádosti o změnu'!$DH$2="ano",'Rozpočet + Žádosti o změnu'!DG95,IF('Rozpočet + Žádosti o změnu'!$CV$2="ano",'Rozpočet + Žádosti o změnu'!CU95,IF('Rozpočet + Žádosti o změnu'!$CJ$2="ano",'Rozpočet + Žádosti o změnu'!CI95,IF('Rozpočet + Žádosti o změnu'!$BX$2="ano",'Rozpočet + Žádosti o změnu'!BW95,IF('Rozpočet + Žádosti o změnu'!$BL$2="ano",'Rozpočet + Žádosti o změnu'!BK95,IF('Rozpočet + Žádosti o změnu'!$AZ$2="ano",'Rozpočet + Žádosti o změnu'!AY95,IF('Rozpočet + Žádosti o změnu'!$AN$2="ano",'Rozpočet + Žádosti o změnu'!AM95,'Rozpočet + Žádosti o změnu'!M95))))))))))</f>
        <v>0</v>
      </c>
      <c r="U95" s="267">
        <f>IF('Rozpočet + Žádosti o změnu'!$ER$2="ano",'Rozpočet + Žádosti o změnu'!ER95,IF('Rozpočet + Žádosti o změnu'!$EF$2="ano",'Rozpočet + Žádosti o změnu'!EF95,IF('Rozpočet + Žádosti o změnu'!$DT$2="ano",'Rozpočet + Žádosti o změnu'!DT95,IF('Rozpočet + Žádosti o změnu'!$DH$2="ano",'Rozpočet + Žádosti o změnu'!DH95,IF('Rozpočet + Žádosti o změnu'!$CV$2="ano",'Rozpočet + Žádosti o změnu'!CV95,IF('Rozpočet + Žádosti o změnu'!$CJ$2="ano",'Rozpočet + Žádosti o změnu'!CJ95,IF('Rozpočet + Žádosti o změnu'!$BX$2="ano",'Rozpočet + Žádosti o změnu'!BX95,IF('Rozpočet + Žádosti o změnu'!$BL$2="ano",'Rozpočet + Žádosti o změnu'!BL95,IF('Rozpočet + Žádosti o změnu'!$AZ$2="ano",'Rozpočet + Žádosti o změnu'!AZ95,IF('Rozpočet + Žádosti o změnu'!$AN$2="ano",'Rozpočet + Žádosti o změnu'!AN95,'Rozpočet + Žádosti o změnu'!N95))))))))))</f>
        <v>0</v>
      </c>
      <c r="W95" s="281">
        <f>IF('ZoR č. 1'!$D95="",0,'ZoR č. 1'!G95)+IF('ZoR č. 2'!$D95="",0,'ZoR č. 2'!G95)+IF('ZoR č. 3'!$D95="",0,'ZoR č. 3'!G95)+IF('ZoR č. 4'!$D95="",0,'ZoR č. 4'!G95)+IF('ZoR č. 5'!$D95="",0,'ZoR č. 5'!G95)+IF('ZoR č. 6'!$D95="",0,'ZoR č. 6'!G95)+IF('ZoR č. 7'!$D95="",0,'ZoR č. 7'!G95)+IF('ZoR č. 8'!$D95="",0,'ZoR č. 8'!G95)+IF('ZoR č. 9'!$D95="",0,'ZoR č. 9'!G95)+IF('ZoR č. 10'!$D95="",0,'ZoR č. 10'!G95)+IF(ZZoR!$D95="",0,ZZoR!G95)</f>
        <v>0</v>
      </c>
      <c r="X95" s="281">
        <f>IF('ZoR č. 1'!$D95="",0,'ZoR č. 1'!H95)+IF('ZoR č. 2'!$D95="",0,'ZoR č. 2'!H95)+IF('ZoR č. 3'!$D95="",0,'ZoR č. 3'!H95)+IF('ZoR č. 4'!$D95="",0,'ZoR č. 4'!H95)+IF('ZoR č. 5'!$D95="",0,'ZoR č. 5'!H95)+IF('ZoR č. 6'!$D95="",0,'ZoR č. 6'!H95)+IF('ZoR č. 7'!$D95="",0,'ZoR č. 7'!H95)+IF('ZoR č. 8'!$D95="",0,'ZoR č. 8'!H95)+IF('ZoR č. 9'!$D95="",0,'ZoR č. 9'!H95)+IF('ZoR č. 10'!$D95="",0,'ZoR č. 10'!H95)+IF(ZZoR!$D95="",0,ZZoR!H95)</f>
        <v>0</v>
      </c>
      <c r="Y95" s="281">
        <f>IF('ZoR č. 1'!$D95="",0,'ZoR č. 1'!I95)+IF('ZoR č. 2'!$D95="",0,'ZoR č. 2'!I95)+IF('ZoR č. 3'!$D95="",0,'ZoR č. 3'!I95)+IF('ZoR č. 4'!$D95="",0,'ZoR č. 4'!I95)+IF('ZoR č. 5'!$D95="",0,'ZoR č. 5'!I95)+IF('ZoR č. 6'!$D95="",0,'ZoR č. 6'!I95)+IF('ZoR č. 7'!$D95="",0,'ZoR č. 7'!I95)+IF('ZoR č. 8'!$D95="",0,'ZoR č. 8'!I95)+IF('ZoR č. 9'!$D95="",0,'ZoR č. 9'!I95)+IF('ZoR č. 10'!$D95="",0,'ZoR č. 10'!I95)+IF(ZZoR!$D95="",0,ZZoR!I95)</f>
        <v>0</v>
      </c>
      <c r="Z95" s="281">
        <f>IF('ZoR č. 1'!$D95="",0,'ZoR č. 1'!J95)+IF('ZoR č. 2'!$D95="",0,'ZoR č. 2'!J95)+IF('ZoR č. 3'!$D95="",0,'ZoR č. 3'!J95)+IF('ZoR č. 4'!$D95="",0,'ZoR č. 4'!J95)+IF('ZoR č. 5'!$D95="",0,'ZoR č. 5'!J95)+IF('ZoR č. 6'!$D95="",0,'ZoR č. 6'!J95)+IF('ZoR č. 7'!$D95="",0,'ZoR č. 7'!J95)+IF('ZoR č. 8'!$D95="",0,'ZoR č. 8'!J95)+IF('ZoR č. 9'!$D95="",0,'ZoR č. 9'!J95)+IF('ZoR č. 10'!$D95="",0,'ZoR č. 10'!J95)+IF(ZZoR!$D95="",0,ZZoR!J95)</f>
        <v>0</v>
      </c>
      <c r="AA95" s="281">
        <f>IF('ZoR č. 1'!$D95="",0,'ZoR č. 1'!K95)+IF('ZoR č. 2'!$D95="",0,'ZoR č. 2'!K95)+IF('ZoR č. 3'!$D95="",0,'ZoR č. 3'!K95)+IF('ZoR č. 4'!$D95="",0,'ZoR č. 4'!K95)+IF('ZoR č. 5'!$D95="",0,'ZoR č. 5'!K95)+IF('ZoR č. 6'!$D95="",0,'ZoR č. 6'!K95)+IF('ZoR č. 7'!$D95="",0,'ZoR č. 7'!K95)+IF('ZoR č. 8'!$D95="",0,'ZoR č. 8'!K95)+IF('ZoR č. 9'!$D95="",0,'ZoR č. 9'!K95)+IF('ZoR č. 10'!$D95="",0,'ZoR č. 10'!K95)+IF(ZZoR!$D95="",0,ZZoR!K95)</f>
        <v>0</v>
      </c>
      <c r="AB95" s="281">
        <f>IF('ZoR č. 1'!$D95="",0,'ZoR č. 1'!L95)+IF('ZoR č. 2'!$D95="",0,'ZoR č. 2'!L95)+IF('ZoR č. 3'!$D95="",0,'ZoR č. 3'!L95)+IF('ZoR č. 4'!$D95="",0,'ZoR č. 4'!L95)+IF('ZoR č. 5'!$D95="",0,'ZoR č. 5'!L95)+IF('ZoR č. 6'!$D95="",0,'ZoR č. 6'!L95)+IF('ZoR č. 7'!$D95="",0,'ZoR č. 7'!L95)+IF('ZoR č. 8'!$D95="",0,'ZoR č. 8'!L95)+IF('ZoR č. 9'!$D95="",0,'ZoR č. 9'!L95)+IF('ZoR č. 10'!$D95="",0,'ZoR č. 10'!L95)+IF(ZZoR!$D95="",0,ZZoR!L95)</f>
        <v>0</v>
      </c>
      <c r="AC95" s="281">
        <f>IF('ZoR č. 1'!$D95="",0,'ZoR č. 1'!M95)+IF('ZoR č. 2'!$D95="",0,'ZoR č. 2'!M95)+IF('ZoR č. 3'!$D95="",0,'ZoR č. 3'!M95)+IF('ZoR č. 4'!$D95="",0,'ZoR č. 4'!M95)+IF('ZoR č. 5'!$D95="",0,'ZoR č. 5'!M95)+IF('ZoR č. 6'!$D95="",0,'ZoR č. 6'!M95)+IF('ZoR č. 7'!$D95="",0,'ZoR č. 7'!M95)+IF('ZoR č. 8'!$D95="",0,'ZoR č. 8'!M95)+IF('ZoR č. 9'!$D95="",0,'ZoR č. 9'!M95)+IF('ZoR č. 10'!$D95="",0,'ZoR č. 10'!M95)+IF(ZZoR!$D95="",0,ZZoR!M95)</f>
        <v>0</v>
      </c>
      <c r="AE95" s="282" t="str">
        <f t="shared" si="7"/>
        <v/>
      </c>
    </row>
    <row r="96" spans="2:31" x14ac:dyDescent="0.25">
      <c r="B96" s="9" t="s">
        <v>229</v>
      </c>
      <c r="C96" s="98" t="str">
        <f>IF(COUNTA('Přehled partnerů'!C96:D96)&lt;&gt;2,"partner neuveden",IF('Přehled partnerů'!N96="ANO",'Přehled partnerů'!C96,"v tomto období nerelevantní"))</f>
        <v>partner neuveden</v>
      </c>
      <c r="D96" s="108" t="str">
        <f>IF(COUNTA('Přehled partnerů'!C96:D96)&lt;&gt;2,"",IF('Přehled partnerů'!N96="ANO",'Přehled partnerů'!D96,""))</f>
        <v/>
      </c>
      <c r="E96" s="21" t="str">
        <f t="shared" si="4"/>
        <v/>
      </c>
      <c r="F96" s="114" t="str">
        <f t="shared" si="5"/>
        <v/>
      </c>
      <c r="G96" s="125">
        <v>0</v>
      </c>
      <c r="H96" s="126">
        <v>0</v>
      </c>
      <c r="I96" s="126">
        <v>0</v>
      </c>
      <c r="J96" s="126">
        <v>0</v>
      </c>
      <c r="K96" s="16">
        <v>0</v>
      </c>
      <c r="L96" s="16">
        <v>0</v>
      </c>
      <c r="M96" s="20">
        <v>0</v>
      </c>
      <c r="N96" s="58" t="str">
        <f t="shared" si="6"/>
        <v/>
      </c>
      <c r="O96" s="267">
        <f>IF('Rozpočet + Žádosti o změnu'!$ER$2="ano",'Rozpočet + Žádosti o změnu'!EL96,IF('Rozpočet + Žádosti o změnu'!$EF$2="ano",'Rozpočet + Žádosti o změnu'!DZ96,IF('Rozpočet + Žádosti o změnu'!$DT$2="ano",'Rozpočet + Žádosti o změnu'!DN96,IF('Rozpočet + Žádosti o změnu'!$DH$2="ano",'Rozpočet + Žádosti o změnu'!DB96,IF('Rozpočet + Žádosti o změnu'!$CV$2="ano",'Rozpočet + Žádosti o změnu'!CP96,IF('Rozpočet + Žádosti o změnu'!$CJ$2="ano",'Rozpočet + Žádosti o změnu'!CD96,IF('Rozpočet + Žádosti o změnu'!$BX$2="ano",'Rozpočet + Žádosti o změnu'!BR96,IF('Rozpočet + Žádosti o změnu'!$BL$2="ano",'Rozpočet + Žádosti o změnu'!BF96,IF('Rozpočet + Žádosti o změnu'!$AZ$2="ano",'Rozpočet + Žádosti o změnu'!AT96,IF('Rozpočet + Žádosti o změnu'!$AN$2="ano",'Rozpočet + Žádosti o změnu'!AH96,'Rozpočet + Žádosti o změnu'!H96))))))))))</f>
        <v>0</v>
      </c>
      <c r="P96" s="267">
        <f>IF('Rozpočet + Žádosti o změnu'!$ER$2="ano",'Rozpočet + Žádosti o změnu'!EM96,IF('Rozpočet + Žádosti o změnu'!$EF$2="ano",'Rozpočet + Žádosti o změnu'!EA96,IF('Rozpočet + Žádosti o změnu'!$DT$2="ano",'Rozpočet + Žádosti o změnu'!DO96,IF('Rozpočet + Žádosti o změnu'!$DH$2="ano",'Rozpočet + Žádosti o změnu'!DC96,IF('Rozpočet + Žádosti o změnu'!$CV$2="ano",'Rozpočet + Žádosti o změnu'!CQ96,IF('Rozpočet + Žádosti o změnu'!$CJ$2="ano",'Rozpočet + Žádosti o změnu'!CE96,IF('Rozpočet + Žádosti o změnu'!$BX$2="ano",'Rozpočet + Žádosti o změnu'!BS96,IF('Rozpočet + Žádosti o změnu'!$BL$2="ano",'Rozpočet + Žádosti o změnu'!BG96,IF('Rozpočet + Žádosti o změnu'!$AZ$2="ano",'Rozpočet + Žádosti o změnu'!AU96,IF('Rozpočet + Žádosti o změnu'!$AN$2="ano",'Rozpočet + Žádosti o změnu'!AI96,'Rozpočet + Žádosti o změnu'!I96))))))))))</f>
        <v>0</v>
      </c>
      <c r="Q96" s="267">
        <f>IF('Rozpočet + Žádosti o změnu'!$ER$2="ano",'Rozpočet + Žádosti o změnu'!EN96,IF('Rozpočet + Žádosti o změnu'!$EF$2="ano",'Rozpočet + Žádosti o změnu'!EB96,IF('Rozpočet + Žádosti o změnu'!$DT$2="ano",'Rozpočet + Žádosti o změnu'!DP96,IF('Rozpočet + Žádosti o změnu'!$DH$2="ano",'Rozpočet + Žádosti o změnu'!DD96,IF('Rozpočet + Žádosti o změnu'!$CV$2="ano",'Rozpočet + Žádosti o změnu'!CR96,IF('Rozpočet + Žádosti o změnu'!$CJ$2="ano",'Rozpočet + Žádosti o změnu'!CF96,IF('Rozpočet + Žádosti o změnu'!$BX$2="ano",'Rozpočet + Žádosti o změnu'!BT96,IF('Rozpočet + Žádosti o změnu'!$BL$2="ano",'Rozpočet + Žádosti o změnu'!BH96,IF('Rozpočet + Žádosti o změnu'!$AZ$2="ano",'Rozpočet + Žádosti o změnu'!AV96,IF('Rozpočet + Žádosti o změnu'!$AN$2="ano",'Rozpočet + Žádosti o změnu'!AJ96,'Rozpočet + Žádosti o změnu'!J96))))))))))</f>
        <v>0</v>
      </c>
      <c r="R96" s="267">
        <f>IF('Rozpočet + Žádosti o změnu'!$ER$2="ano",'Rozpočet + Žádosti o změnu'!EO96,IF('Rozpočet + Žádosti o změnu'!$EF$2="ano",'Rozpočet + Žádosti o změnu'!EC96,IF('Rozpočet + Žádosti o změnu'!$DT$2="ano",'Rozpočet + Žádosti o změnu'!DQ96,IF('Rozpočet + Žádosti o změnu'!$DH$2="ano",'Rozpočet + Žádosti o změnu'!DE96,IF('Rozpočet + Žádosti o změnu'!$CV$2="ano",'Rozpočet + Žádosti o změnu'!CS96,IF('Rozpočet + Žádosti o změnu'!$CJ$2="ano",'Rozpočet + Žádosti o změnu'!CG96,IF('Rozpočet + Žádosti o změnu'!$BX$2="ano",'Rozpočet + Žádosti o změnu'!BU96,IF('Rozpočet + Žádosti o změnu'!$BL$2="ano",'Rozpočet + Žádosti o změnu'!BI96,IF('Rozpočet + Žádosti o změnu'!$AZ$2="ano",'Rozpočet + Žádosti o změnu'!AW96,IF('Rozpočet + Žádosti o změnu'!$AN$2="ano",'Rozpočet + Žádosti o změnu'!AK96,'Rozpočet + Žádosti o změnu'!K96))))))))))</f>
        <v>0</v>
      </c>
      <c r="S96" s="267">
        <f>IF('Rozpočet + Žádosti o změnu'!$ER$2="ano",'Rozpočet + Žádosti o změnu'!EP96,IF('Rozpočet + Žádosti o změnu'!$EF$2="ano",'Rozpočet + Žádosti o změnu'!ED96,IF('Rozpočet + Žádosti o změnu'!$DT$2="ano",'Rozpočet + Žádosti o změnu'!DR96,IF('Rozpočet + Žádosti o změnu'!$DH$2="ano",'Rozpočet + Žádosti o změnu'!DF96,IF('Rozpočet + Žádosti o změnu'!$CV$2="ano",'Rozpočet + Žádosti o změnu'!CT96,IF('Rozpočet + Žádosti o změnu'!$CJ$2="ano",'Rozpočet + Žádosti o změnu'!CH96,IF('Rozpočet + Žádosti o změnu'!$BX$2="ano",'Rozpočet + Žádosti o změnu'!BV96,IF('Rozpočet + Žádosti o změnu'!$BL$2="ano",'Rozpočet + Žádosti o změnu'!BJ96,IF('Rozpočet + Žádosti o změnu'!$AZ$2="ano",'Rozpočet + Žádosti o změnu'!AX96,IF('Rozpočet + Žádosti o změnu'!$AN$2="ano",'Rozpočet + Žádosti o změnu'!AL96,'Rozpočet + Žádosti o změnu'!L96))))))))))</f>
        <v>0</v>
      </c>
      <c r="T96" s="267">
        <f>IF('Rozpočet + Žádosti o změnu'!$ER$2="ano",'Rozpočet + Žádosti o změnu'!EQ96,IF('Rozpočet + Žádosti o změnu'!$EF$2="ano",'Rozpočet + Žádosti o změnu'!EE96,IF('Rozpočet + Žádosti o změnu'!$DT$2="ano",'Rozpočet + Žádosti o změnu'!DS96,IF('Rozpočet + Žádosti o změnu'!$DH$2="ano",'Rozpočet + Žádosti o změnu'!DG96,IF('Rozpočet + Žádosti o změnu'!$CV$2="ano",'Rozpočet + Žádosti o změnu'!CU96,IF('Rozpočet + Žádosti o změnu'!$CJ$2="ano",'Rozpočet + Žádosti o změnu'!CI96,IF('Rozpočet + Žádosti o změnu'!$BX$2="ano",'Rozpočet + Žádosti o změnu'!BW96,IF('Rozpočet + Žádosti o změnu'!$BL$2="ano",'Rozpočet + Žádosti o změnu'!BK96,IF('Rozpočet + Žádosti o změnu'!$AZ$2="ano",'Rozpočet + Žádosti o změnu'!AY96,IF('Rozpočet + Žádosti o změnu'!$AN$2="ano",'Rozpočet + Žádosti o změnu'!AM96,'Rozpočet + Žádosti o změnu'!M96))))))))))</f>
        <v>0</v>
      </c>
      <c r="U96" s="267">
        <f>IF('Rozpočet + Žádosti o změnu'!$ER$2="ano",'Rozpočet + Žádosti o změnu'!ER96,IF('Rozpočet + Žádosti o změnu'!$EF$2="ano",'Rozpočet + Žádosti o změnu'!EF96,IF('Rozpočet + Žádosti o změnu'!$DT$2="ano",'Rozpočet + Žádosti o změnu'!DT96,IF('Rozpočet + Žádosti o změnu'!$DH$2="ano",'Rozpočet + Žádosti o změnu'!DH96,IF('Rozpočet + Žádosti o změnu'!$CV$2="ano",'Rozpočet + Žádosti o změnu'!CV96,IF('Rozpočet + Žádosti o změnu'!$CJ$2="ano",'Rozpočet + Žádosti o změnu'!CJ96,IF('Rozpočet + Žádosti o změnu'!$BX$2="ano",'Rozpočet + Žádosti o změnu'!BX96,IF('Rozpočet + Žádosti o změnu'!$BL$2="ano",'Rozpočet + Žádosti o změnu'!BL96,IF('Rozpočet + Žádosti o změnu'!$AZ$2="ano",'Rozpočet + Žádosti o změnu'!AZ96,IF('Rozpočet + Žádosti o změnu'!$AN$2="ano",'Rozpočet + Žádosti o změnu'!AN96,'Rozpočet + Žádosti o změnu'!N96))))))))))</f>
        <v>0</v>
      </c>
      <c r="W96" s="281">
        <f>IF('ZoR č. 1'!$D96="",0,'ZoR č. 1'!G96)+IF('ZoR č. 2'!$D96="",0,'ZoR č. 2'!G96)+IF('ZoR č. 3'!$D96="",0,'ZoR č. 3'!G96)+IF('ZoR č. 4'!$D96="",0,'ZoR č. 4'!G96)+IF('ZoR č. 5'!$D96="",0,'ZoR č. 5'!G96)+IF('ZoR č. 6'!$D96="",0,'ZoR č. 6'!G96)+IF('ZoR č. 7'!$D96="",0,'ZoR č. 7'!G96)+IF('ZoR č. 8'!$D96="",0,'ZoR č. 8'!G96)+IF('ZoR č. 9'!$D96="",0,'ZoR č. 9'!G96)+IF('ZoR č. 10'!$D96="",0,'ZoR č. 10'!G96)+IF(ZZoR!$D96="",0,ZZoR!G96)</f>
        <v>0</v>
      </c>
      <c r="X96" s="281">
        <f>IF('ZoR č. 1'!$D96="",0,'ZoR č. 1'!H96)+IF('ZoR č. 2'!$D96="",0,'ZoR č. 2'!H96)+IF('ZoR č. 3'!$D96="",0,'ZoR č. 3'!H96)+IF('ZoR č. 4'!$D96="",0,'ZoR č. 4'!H96)+IF('ZoR č. 5'!$D96="",0,'ZoR č. 5'!H96)+IF('ZoR č. 6'!$D96="",0,'ZoR č. 6'!H96)+IF('ZoR č. 7'!$D96="",0,'ZoR č. 7'!H96)+IF('ZoR č. 8'!$D96="",0,'ZoR č. 8'!H96)+IF('ZoR č. 9'!$D96="",0,'ZoR č. 9'!H96)+IF('ZoR č. 10'!$D96="",0,'ZoR č. 10'!H96)+IF(ZZoR!$D96="",0,ZZoR!H96)</f>
        <v>0</v>
      </c>
      <c r="Y96" s="281">
        <f>IF('ZoR č. 1'!$D96="",0,'ZoR č. 1'!I96)+IF('ZoR č. 2'!$D96="",0,'ZoR č. 2'!I96)+IF('ZoR č. 3'!$D96="",0,'ZoR č. 3'!I96)+IF('ZoR č. 4'!$D96="",0,'ZoR č. 4'!I96)+IF('ZoR č. 5'!$D96="",0,'ZoR č. 5'!I96)+IF('ZoR č. 6'!$D96="",0,'ZoR č. 6'!I96)+IF('ZoR č. 7'!$D96="",0,'ZoR č. 7'!I96)+IF('ZoR č. 8'!$D96="",0,'ZoR č. 8'!I96)+IF('ZoR č. 9'!$D96="",0,'ZoR č. 9'!I96)+IF('ZoR č. 10'!$D96="",0,'ZoR č. 10'!I96)+IF(ZZoR!$D96="",0,ZZoR!I96)</f>
        <v>0</v>
      </c>
      <c r="Z96" s="281">
        <f>IF('ZoR č. 1'!$D96="",0,'ZoR č. 1'!J96)+IF('ZoR č. 2'!$D96="",0,'ZoR č. 2'!J96)+IF('ZoR č. 3'!$D96="",0,'ZoR č. 3'!J96)+IF('ZoR č. 4'!$D96="",0,'ZoR č. 4'!J96)+IF('ZoR č. 5'!$D96="",0,'ZoR č. 5'!J96)+IF('ZoR č. 6'!$D96="",0,'ZoR č. 6'!J96)+IF('ZoR č. 7'!$D96="",0,'ZoR č. 7'!J96)+IF('ZoR č. 8'!$D96="",0,'ZoR č. 8'!J96)+IF('ZoR č. 9'!$D96="",0,'ZoR č. 9'!J96)+IF('ZoR č. 10'!$D96="",0,'ZoR č. 10'!J96)+IF(ZZoR!$D96="",0,ZZoR!J96)</f>
        <v>0</v>
      </c>
      <c r="AA96" s="281">
        <f>IF('ZoR č. 1'!$D96="",0,'ZoR č. 1'!K96)+IF('ZoR č. 2'!$D96="",0,'ZoR č. 2'!K96)+IF('ZoR č. 3'!$D96="",0,'ZoR č. 3'!K96)+IF('ZoR č. 4'!$D96="",0,'ZoR č. 4'!K96)+IF('ZoR č. 5'!$D96="",0,'ZoR č. 5'!K96)+IF('ZoR č. 6'!$D96="",0,'ZoR č. 6'!K96)+IF('ZoR č. 7'!$D96="",0,'ZoR č. 7'!K96)+IF('ZoR č. 8'!$D96="",0,'ZoR č. 8'!K96)+IF('ZoR č. 9'!$D96="",0,'ZoR č. 9'!K96)+IF('ZoR č. 10'!$D96="",0,'ZoR č. 10'!K96)+IF(ZZoR!$D96="",0,ZZoR!K96)</f>
        <v>0</v>
      </c>
      <c r="AB96" s="281">
        <f>IF('ZoR č. 1'!$D96="",0,'ZoR č. 1'!L96)+IF('ZoR č. 2'!$D96="",0,'ZoR č. 2'!L96)+IF('ZoR č. 3'!$D96="",0,'ZoR č. 3'!L96)+IF('ZoR č. 4'!$D96="",0,'ZoR č. 4'!L96)+IF('ZoR č. 5'!$D96="",0,'ZoR č. 5'!L96)+IF('ZoR č. 6'!$D96="",0,'ZoR č. 6'!L96)+IF('ZoR č. 7'!$D96="",0,'ZoR č. 7'!L96)+IF('ZoR č. 8'!$D96="",0,'ZoR č. 8'!L96)+IF('ZoR č. 9'!$D96="",0,'ZoR č. 9'!L96)+IF('ZoR č. 10'!$D96="",0,'ZoR č. 10'!L96)+IF(ZZoR!$D96="",0,ZZoR!L96)</f>
        <v>0</v>
      </c>
      <c r="AC96" s="281">
        <f>IF('ZoR č. 1'!$D96="",0,'ZoR č. 1'!M96)+IF('ZoR č. 2'!$D96="",0,'ZoR č. 2'!M96)+IF('ZoR č. 3'!$D96="",0,'ZoR č. 3'!M96)+IF('ZoR č. 4'!$D96="",0,'ZoR č. 4'!M96)+IF('ZoR č. 5'!$D96="",0,'ZoR č. 5'!M96)+IF('ZoR č. 6'!$D96="",0,'ZoR č. 6'!M96)+IF('ZoR č. 7'!$D96="",0,'ZoR č. 7'!M96)+IF('ZoR č. 8'!$D96="",0,'ZoR č. 8'!M96)+IF('ZoR č. 9'!$D96="",0,'ZoR č. 9'!M96)+IF('ZoR č. 10'!$D96="",0,'ZoR č. 10'!M96)+IF(ZZoR!$D96="",0,ZZoR!M96)</f>
        <v>0</v>
      </c>
      <c r="AE96" s="282" t="str">
        <f t="shared" si="7"/>
        <v/>
      </c>
    </row>
    <row r="97" spans="2:31" x14ac:dyDescent="0.25">
      <c r="B97" s="9" t="s">
        <v>230</v>
      </c>
      <c r="C97" s="98" t="str">
        <f>IF(COUNTA('Přehled partnerů'!C97:D97)&lt;&gt;2,"partner neuveden",IF('Přehled partnerů'!N97="ANO",'Přehled partnerů'!C97,"v tomto období nerelevantní"))</f>
        <v>partner neuveden</v>
      </c>
      <c r="D97" s="108" t="str">
        <f>IF(COUNTA('Přehled partnerů'!C97:D97)&lt;&gt;2,"",IF('Přehled partnerů'!N97="ANO",'Přehled partnerů'!D97,""))</f>
        <v/>
      </c>
      <c r="E97" s="21" t="str">
        <f t="shared" si="4"/>
        <v/>
      </c>
      <c r="F97" s="114" t="str">
        <f t="shared" si="5"/>
        <v/>
      </c>
      <c r="G97" s="125">
        <v>0</v>
      </c>
      <c r="H97" s="126">
        <v>0</v>
      </c>
      <c r="I97" s="126">
        <v>0</v>
      </c>
      <c r="J97" s="126">
        <v>0</v>
      </c>
      <c r="K97" s="16">
        <v>0</v>
      </c>
      <c r="L97" s="16">
        <v>0</v>
      </c>
      <c r="M97" s="20">
        <v>0</v>
      </c>
      <c r="N97" s="58" t="str">
        <f t="shared" si="6"/>
        <v/>
      </c>
      <c r="O97" s="267">
        <f>IF('Rozpočet + Žádosti o změnu'!$ER$2="ano",'Rozpočet + Žádosti o změnu'!EL97,IF('Rozpočet + Žádosti o změnu'!$EF$2="ano",'Rozpočet + Žádosti o změnu'!DZ97,IF('Rozpočet + Žádosti o změnu'!$DT$2="ano",'Rozpočet + Žádosti o změnu'!DN97,IF('Rozpočet + Žádosti o změnu'!$DH$2="ano",'Rozpočet + Žádosti o změnu'!DB97,IF('Rozpočet + Žádosti o změnu'!$CV$2="ano",'Rozpočet + Žádosti o změnu'!CP97,IF('Rozpočet + Žádosti o změnu'!$CJ$2="ano",'Rozpočet + Žádosti o změnu'!CD97,IF('Rozpočet + Žádosti o změnu'!$BX$2="ano",'Rozpočet + Žádosti o změnu'!BR97,IF('Rozpočet + Žádosti o změnu'!$BL$2="ano",'Rozpočet + Žádosti o změnu'!BF97,IF('Rozpočet + Žádosti o změnu'!$AZ$2="ano",'Rozpočet + Žádosti o změnu'!AT97,IF('Rozpočet + Žádosti o změnu'!$AN$2="ano",'Rozpočet + Žádosti o změnu'!AH97,'Rozpočet + Žádosti o změnu'!H97))))))))))</f>
        <v>0</v>
      </c>
      <c r="P97" s="267">
        <f>IF('Rozpočet + Žádosti o změnu'!$ER$2="ano",'Rozpočet + Žádosti o změnu'!EM97,IF('Rozpočet + Žádosti o změnu'!$EF$2="ano",'Rozpočet + Žádosti o změnu'!EA97,IF('Rozpočet + Žádosti o změnu'!$DT$2="ano",'Rozpočet + Žádosti o změnu'!DO97,IF('Rozpočet + Žádosti o změnu'!$DH$2="ano",'Rozpočet + Žádosti o změnu'!DC97,IF('Rozpočet + Žádosti o změnu'!$CV$2="ano",'Rozpočet + Žádosti o změnu'!CQ97,IF('Rozpočet + Žádosti o změnu'!$CJ$2="ano",'Rozpočet + Žádosti o změnu'!CE97,IF('Rozpočet + Žádosti o změnu'!$BX$2="ano",'Rozpočet + Žádosti o změnu'!BS97,IF('Rozpočet + Žádosti o změnu'!$BL$2="ano",'Rozpočet + Žádosti o změnu'!BG97,IF('Rozpočet + Žádosti o změnu'!$AZ$2="ano",'Rozpočet + Žádosti o změnu'!AU97,IF('Rozpočet + Žádosti o změnu'!$AN$2="ano",'Rozpočet + Žádosti o změnu'!AI97,'Rozpočet + Žádosti o změnu'!I97))))))))))</f>
        <v>0</v>
      </c>
      <c r="Q97" s="267">
        <f>IF('Rozpočet + Žádosti o změnu'!$ER$2="ano",'Rozpočet + Žádosti o změnu'!EN97,IF('Rozpočet + Žádosti o změnu'!$EF$2="ano",'Rozpočet + Žádosti o změnu'!EB97,IF('Rozpočet + Žádosti o změnu'!$DT$2="ano",'Rozpočet + Žádosti o změnu'!DP97,IF('Rozpočet + Žádosti o změnu'!$DH$2="ano",'Rozpočet + Žádosti o změnu'!DD97,IF('Rozpočet + Žádosti o změnu'!$CV$2="ano",'Rozpočet + Žádosti o změnu'!CR97,IF('Rozpočet + Žádosti o změnu'!$CJ$2="ano",'Rozpočet + Žádosti o změnu'!CF97,IF('Rozpočet + Žádosti o změnu'!$BX$2="ano",'Rozpočet + Žádosti o změnu'!BT97,IF('Rozpočet + Žádosti o změnu'!$BL$2="ano",'Rozpočet + Žádosti o změnu'!BH97,IF('Rozpočet + Žádosti o změnu'!$AZ$2="ano",'Rozpočet + Žádosti o změnu'!AV97,IF('Rozpočet + Žádosti o změnu'!$AN$2="ano",'Rozpočet + Žádosti o změnu'!AJ97,'Rozpočet + Žádosti o změnu'!J97))))))))))</f>
        <v>0</v>
      </c>
      <c r="R97" s="267">
        <f>IF('Rozpočet + Žádosti o změnu'!$ER$2="ano",'Rozpočet + Žádosti o změnu'!EO97,IF('Rozpočet + Žádosti o změnu'!$EF$2="ano",'Rozpočet + Žádosti o změnu'!EC97,IF('Rozpočet + Žádosti o změnu'!$DT$2="ano",'Rozpočet + Žádosti o změnu'!DQ97,IF('Rozpočet + Žádosti o změnu'!$DH$2="ano",'Rozpočet + Žádosti o změnu'!DE97,IF('Rozpočet + Žádosti o změnu'!$CV$2="ano",'Rozpočet + Žádosti o změnu'!CS97,IF('Rozpočet + Žádosti o změnu'!$CJ$2="ano",'Rozpočet + Žádosti o změnu'!CG97,IF('Rozpočet + Žádosti o změnu'!$BX$2="ano",'Rozpočet + Žádosti o změnu'!BU97,IF('Rozpočet + Žádosti o změnu'!$BL$2="ano",'Rozpočet + Žádosti o změnu'!BI97,IF('Rozpočet + Žádosti o změnu'!$AZ$2="ano",'Rozpočet + Žádosti o změnu'!AW97,IF('Rozpočet + Žádosti o změnu'!$AN$2="ano",'Rozpočet + Žádosti o změnu'!AK97,'Rozpočet + Žádosti o změnu'!K97))))))))))</f>
        <v>0</v>
      </c>
      <c r="S97" s="267">
        <f>IF('Rozpočet + Žádosti o změnu'!$ER$2="ano",'Rozpočet + Žádosti o změnu'!EP97,IF('Rozpočet + Žádosti o změnu'!$EF$2="ano",'Rozpočet + Žádosti o změnu'!ED97,IF('Rozpočet + Žádosti o změnu'!$DT$2="ano",'Rozpočet + Žádosti o změnu'!DR97,IF('Rozpočet + Žádosti o změnu'!$DH$2="ano",'Rozpočet + Žádosti o změnu'!DF97,IF('Rozpočet + Žádosti o změnu'!$CV$2="ano",'Rozpočet + Žádosti o změnu'!CT97,IF('Rozpočet + Žádosti o změnu'!$CJ$2="ano",'Rozpočet + Žádosti o změnu'!CH97,IF('Rozpočet + Žádosti o změnu'!$BX$2="ano",'Rozpočet + Žádosti o změnu'!BV97,IF('Rozpočet + Žádosti o změnu'!$BL$2="ano",'Rozpočet + Žádosti o změnu'!BJ97,IF('Rozpočet + Žádosti o změnu'!$AZ$2="ano",'Rozpočet + Žádosti o změnu'!AX97,IF('Rozpočet + Žádosti o změnu'!$AN$2="ano",'Rozpočet + Žádosti o změnu'!AL97,'Rozpočet + Žádosti o změnu'!L97))))))))))</f>
        <v>0</v>
      </c>
      <c r="T97" s="267">
        <f>IF('Rozpočet + Žádosti o změnu'!$ER$2="ano",'Rozpočet + Žádosti o změnu'!EQ97,IF('Rozpočet + Žádosti o změnu'!$EF$2="ano",'Rozpočet + Žádosti o změnu'!EE97,IF('Rozpočet + Žádosti o změnu'!$DT$2="ano",'Rozpočet + Žádosti o změnu'!DS97,IF('Rozpočet + Žádosti o změnu'!$DH$2="ano",'Rozpočet + Žádosti o změnu'!DG97,IF('Rozpočet + Žádosti o změnu'!$CV$2="ano",'Rozpočet + Žádosti o změnu'!CU97,IF('Rozpočet + Žádosti o změnu'!$CJ$2="ano",'Rozpočet + Žádosti o změnu'!CI97,IF('Rozpočet + Žádosti o změnu'!$BX$2="ano",'Rozpočet + Žádosti o změnu'!BW97,IF('Rozpočet + Žádosti o změnu'!$BL$2="ano",'Rozpočet + Žádosti o změnu'!BK97,IF('Rozpočet + Žádosti o změnu'!$AZ$2="ano",'Rozpočet + Žádosti o změnu'!AY97,IF('Rozpočet + Žádosti o změnu'!$AN$2="ano",'Rozpočet + Žádosti o změnu'!AM97,'Rozpočet + Žádosti o změnu'!M97))))))))))</f>
        <v>0</v>
      </c>
      <c r="U97" s="267">
        <f>IF('Rozpočet + Žádosti o změnu'!$ER$2="ano",'Rozpočet + Žádosti o změnu'!ER97,IF('Rozpočet + Žádosti o změnu'!$EF$2="ano",'Rozpočet + Žádosti o změnu'!EF97,IF('Rozpočet + Žádosti o změnu'!$DT$2="ano",'Rozpočet + Žádosti o změnu'!DT97,IF('Rozpočet + Žádosti o změnu'!$DH$2="ano",'Rozpočet + Žádosti o změnu'!DH97,IF('Rozpočet + Žádosti o změnu'!$CV$2="ano",'Rozpočet + Žádosti o změnu'!CV97,IF('Rozpočet + Žádosti o změnu'!$CJ$2="ano",'Rozpočet + Žádosti o změnu'!CJ97,IF('Rozpočet + Žádosti o změnu'!$BX$2="ano",'Rozpočet + Žádosti o změnu'!BX97,IF('Rozpočet + Žádosti o změnu'!$BL$2="ano",'Rozpočet + Žádosti o změnu'!BL97,IF('Rozpočet + Žádosti o změnu'!$AZ$2="ano",'Rozpočet + Žádosti o změnu'!AZ97,IF('Rozpočet + Žádosti o změnu'!$AN$2="ano",'Rozpočet + Žádosti o změnu'!AN97,'Rozpočet + Žádosti o změnu'!N97))))))))))</f>
        <v>0</v>
      </c>
      <c r="W97" s="281">
        <f>IF('ZoR č. 1'!$D97="",0,'ZoR č. 1'!G97)+IF('ZoR č. 2'!$D97="",0,'ZoR č. 2'!G97)+IF('ZoR č. 3'!$D97="",0,'ZoR č. 3'!G97)+IF('ZoR č. 4'!$D97="",0,'ZoR č. 4'!G97)+IF('ZoR č. 5'!$D97="",0,'ZoR č. 5'!G97)+IF('ZoR č. 6'!$D97="",0,'ZoR č. 6'!G97)+IF('ZoR č. 7'!$D97="",0,'ZoR č. 7'!G97)+IF('ZoR č. 8'!$D97="",0,'ZoR č. 8'!G97)+IF('ZoR č. 9'!$D97="",0,'ZoR č. 9'!G97)+IF('ZoR č. 10'!$D97="",0,'ZoR č. 10'!G97)+IF(ZZoR!$D97="",0,ZZoR!G97)</f>
        <v>0</v>
      </c>
      <c r="X97" s="281">
        <f>IF('ZoR č. 1'!$D97="",0,'ZoR č. 1'!H97)+IF('ZoR č. 2'!$D97="",0,'ZoR č. 2'!H97)+IF('ZoR č. 3'!$D97="",0,'ZoR č. 3'!H97)+IF('ZoR č. 4'!$D97="",0,'ZoR č. 4'!H97)+IF('ZoR č. 5'!$D97="",0,'ZoR č. 5'!H97)+IF('ZoR č. 6'!$D97="",0,'ZoR č. 6'!H97)+IF('ZoR č. 7'!$D97="",0,'ZoR č. 7'!H97)+IF('ZoR č. 8'!$D97="",0,'ZoR č. 8'!H97)+IF('ZoR č. 9'!$D97="",0,'ZoR č. 9'!H97)+IF('ZoR č. 10'!$D97="",0,'ZoR č. 10'!H97)+IF(ZZoR!$D97="",0,ZZoR!H97)</f>
        <v>0</v>
      </c>
      <c r="Y97" s="281">
        <f>IF('ZoR č. 1'!$D97="",0,'ZoR č. 1'!I97)+IF('ZoR č. 2'!$D97="",0,'ZoR č. 2'!I97)+IF('ZoR č. 3'!$D97="",0,'ZoR č. 3'!I97)+IF('ZoR č. 4'!$D97="",0,'ZoR č. 4'!I97)+IF('ZoR č. 5'!$D97="",0,'ZoR č. 5'!I97)+IF('ZoR č. 6'!$D97="",0,'ZoR č. 6'!I97)+IF('ZoR č. 7'!$D97="",0,'ZoR č. 7'!I97)+IF('ZoR č. 8'!$D97="",0,'ZoR č. 8'!I97)+IF('ZoR č. 9'!$D97="",0,'ZoR č. 9'!I97)+IF('ZoR č. 10'!$D97="",0,'ZoR č. 10'!I97)+IF(ZZoR!$D97="",0,ZZoR!I97)</f>
        <v>0</v>
      </c>
      <c r="Z97" s="281">
        <f>IF('ZoR č. 1'!$D97="",0,'ZoR č. 1'!J97)+IF('ZoR č. 2'!$D97="",0,'ZoR č. 2'!J97)+IF('ZoR č. 3'!$D97="",0,'ZoR č. 3'!J97)+IF('ZoR č. 4'!$D97="",0,'ZoR č. 4'!J97)+IF('ZoR č. 5'!$D97="",0,'ZoR č. 5'!J97)+IF('ZoR č. 6'!$D97="",0,'ZoR č. 6'!J97)+IF('ZoR č. 7'!$D97="",0,'ZoR č. 7'!J97)+IF('ZoR č. 8'!$D97="",0,'ZoR č. 8'!J97)+IF('ZoR č. 9'!$D97="",0,'ZoR č. 9'!J97)+IF('ZoR č. 10'!$D97="",0,'ZoR č. 10'!J97)+IF(ZZoR!$D97="",0,ZZoR!J97)</f>
        <v>0</v>
      </c>
      <c r="AA97" s="281">
        <f>IF('ZoR č. 1'!$D97="",0,'ZoR č. 1'!K97)+IF('ZoR č. 2'!$D97="",0,'ZoR č. 2'!K97)+IF('ZoR č. 3'!$D97="",0,'ZoR č. 3'!K97)+IF('ZoR č. 4'!$D97="",0,'ZoR č. 4'!K97)+IF('ZoR č. 5'!$D97="",0,'ZoR č. 5'!K97)+IF('ZoR č. 6'!$D97="",0,'ZoR č. 6'!K97)+IF('ZoR č. 7'!$D97="",0,'ZoR č. 7'!K97)+IF('ZoR č. 8'!$D97="",0,'ZoR č. 8'!K97)+IF('ZoR č. 9'!$D97="",0,'ZoR č. 9'!K97)+IF('ZoR č. 10'!$D97="",0,'ZoR č. 10'!K97)+IF(ZZoR!$D97="",0,ZZoR!K97)</f>
        <v>0</v>
      </c>
      <c r="AB97" s="281">
        <f>IF('ZoR č. 1'!$D97="",0,'ZoR č. 1'!L97)+IF('ZoR č. 2'!$D97="",0,'ZoR č. 2'!L97)+IF('ZoR č. 3'!$D97="",0,'ZoR č. 3'!L97)+IF('ZoR č. 4'!$D97="",0,'ZoR č. 4'!L97)+IF('ZoR č. 5'!$D97="",0,'ZoR č. 5'!L97)+IF('ZoR č. 6'!$D97="",0,'ZoR č. 6'!L97)+IF('ZoR č. 7'!$D97="",0,'ZoR č. 7'!L97)+IF('ZoR č. 8'!$D97="",0,'ZoR č. 8'!L97)+IF('ZoR č. 9'!$D97="",0,'ZoR č. 9'!L97)+IF('ZoR č. 10'!$D97="",0,'ZoR č. 10'!L97)+IF(ZZoR!$D97="",0,ZZoR!L97)</f>
        <v>0</v>
      </c>
      <c r="AC97" s="281">
        <f>IF('ZoR č. 1'!$D97="",0,'ZoR č. 1'!M97)+IF('ZoR č. 2'!$D97="",0,'ZoR č. 2'!M97)+IF('ZoR č. 3'!$D97="",0,'ZoR č. 3'!M97)+IF('ZoR č. 4'!$D97="",0,'ZoR č. 4'!M97)+IF('ZoR č. 5'!$D97="",0,'ZoR č. 5'!M97)+IF('ZoR č. 6'!$D97="",0,'ZoR č. 6'!M97)+IF('ZoR č. 7'!$D97="",0,'ZoR č. 7'!M97)+IF('ZoR č. 8'!$D97="",0,'ZoR č. 8'!M97)+IF('ZoR č. 9'!$D97="",0,'ZoR č. 9'!M97)+IF('ZoR č. 10'!$D97="",0,'ZoR č. 10'!M97)+IF(ZZoR!$D97="",0,ZZoR!M97)</f>
        <v>0</v>
      </c>
      <c r="AE97" s="282" t="str">
        <f t="shared" si="7"/>
        <v/>
      </c>
    </row>
    <row r="98" spans="2:31" x14ac:dyDescent="0.25">
      <c r="B98" s="9" t="s">
        <v>231</v>
      </c>
      <c r="C98" s="98" t="str">
        <f>IF(COUNTA('Přehled partnerů'!C98:D98)&lt;&gt;2,"partner neuveden",IF('Přehled partnerů'!N98="ANO",'Přehled partnerů'!C98,"v tomto období nerelevantní"))</f>
        <v>partner neuveden</v>
      </c>
      <c r="D98" s="108" t="str">
        <f>IF(COUNTA('Přehled partnerů'!C98:D98)&lt;&gt;2,"",IF('Přehled partnerů'!N98="ANO",'Přehled partnerů'!D98,""))</f>
        <v/>
      </c>
      <c r="E98" s="21" t="str">
        <f t="shared" si="4"/>
        <v/>
      </c>
      <c r="F98" s="114" t="str">
        <f t="shared" si="5"/>
        <v/>
      </c>
      <c r="G98" s="125">
        <v>0</v>
      </c>
      <c r="H98" s="126">
        <v>0</v>
      </c>
      <c r="I98" s="126">
        <v>0</v>
      </c>
      <c r="J98" s="126">
        <v>0</v>
      </c>
      <c r="K98" s="16">
        <v>0</v>
      </c>
      <c r="L98" s="16">
        <v>0</v>
      </c>
      <c r="M98" s="20">
        <v>0</v>
      </c>
      <c r="N98" s="58" t="str">
        <f t="shared" si="6"/>
        <v/>
      </c>
      <c r="O98" s="267">
        <f>IF('Rozpočet + Žádosti o změnu'!$ER$2="ano",'Rozpočet + Žádosti o změnu'!EL98,IF('Rozpočet + Žádosti o změnu'!$EF$2="ano",'Rozpočet + Žádosti o změnu'!DZ98,IF('Rozpočet + Žádosti o změnu'!$DT$2="ano",'Rozpočet + Žádosti o změnu'!DN98,IF('Rozpočet + Žádosti o změnu'!$DH$2="ano",'Rozpočet + Žádosti o změnu'!DB98,IF('Rozpočet + Žádosti o změnu'!$CV$2="ano",'Rozpočet + Žádosti o změnu'!CP98,IF('Rozpočet + Žádosti o změnu'!$CJ$2="ano",'Rozpočet + Žádosti o změnu'!CD98,IF('Rozpočet + Žádosti o změnu'!$BX$2="ano",'Rozpočet + Žádosti o změnu'!BR98,IF('Rozpočet + Žádosti o změnu'!$BL$2="ano",'Rozpočet + Žádosti o změnu'!BF98,IF('Rozpočet + Žádosti o změnu'!$AZ$2="ano",'Rozpočet + Žádosti o změnu'!AT98,IF('Rozpočet + Žádosti o změnu'!$AN$2="ano",'Rozpočet + Žádosti o změnu'!AH98,'Rozpočet + Žádosti o změnu'!H98))))))))))</f>
        <v>0</v>
      </c>
      <c r="P98" s="267">
        <f>IF('Rozpočet + Žádosti o změnu'!$ER$2="ano",'Rozpočet + Žádosti o změnu'!EM98,IF('Rozpočet + Žádosti o změnu'!$EF$2="ano",'Rozpočet + Žádosti o změnu'!EA98,IF('Rozpočet + Žádosti o změnu'!$DT$2="ano",'Rozpočet + Žádosti o změnu'!DO98,IF('Rozpočet + Žádosti o změnu'!$DH$2="ano",'Rozpočet + Žádosti o změnu'!DC98,IF('Rozpočet + Žádosti o změnu'!$CV$2="ano",'Rozpočet + Žádosti o změnu'!CQ98,IF('Rozpočet + Žádosti o změnu'!$CJ$2="ano",'Rozpočet + Žádosti o změnu'!CE98,IF('Rozpočet + Žádosti o změnu'!$BX$2="ano",'Rozpočet + Žádosti o změnu'!BS98,IF('Rozpočet + Žádosti o změnu'!$BL$2="ano",'Rozpočet + Žádosti o změnu'!BG98,IF('Rozpočet + Žádosti o změnu'!$AZ$2="ano",'Rozpočet + Žádosti o změnu'!AU98,IF('Rozpočet + Žádosti o změnu'!$AN$2="ano",'Rozpočet + Žádosti o změnu'!AI98,'Rozpočet + Žádosti o změnu'!I98))))))))))</f>
        <v>0</v>
      </c>
      <c r="Q98" s="267">
        <f>IF('Rozpočet + Žádosti o změnu'!$ER$2="ano",'Rozpočet + Žádosti o změnu'!EN98,IF('Rozpočet + Žádosti o změnu'!$EF$2="ano",'Rozpočet + Žádosti o změnu'!EB98,IF('Rozpočet + Žádosti o změnu'!$DT$2="ano",'Rozpočet + Žádosti o změnu'!DP98,IF('Rozpočet + Žádosti o změnu'!$DH$2="ano",'Rozpočet + Žádosti o změnu'!DD98,IF('Rozpočet + Žádosti o změnu'!$CV$2="ano",'Rozpočet + Žádosti o změnu'!CR98,IF('Rozpočet + Žádosti o změnu'!$CJ$2="ano",'Rozpočet + Žádosti o změnu'!CF98,IF('Rozpočet + Žádosti o změnu'!$BX$2="ano",'Rozpočet + Žádosti o změnu'!BT98,IF('Rozpočet + Žádosti o změnu'!$BL$2="ano",'Rozpočet + Žádosti o změnu'!BH98,IF('Rozpočet + Žádosti o změnu'!$AZ$2="ano",'Rozpočet + Žádosti o změnu'!AV98,IF('Rozpočet + Žádosti o změnu'!$AN$2="ano",'Rozpočet + Žádosti o změnu'!AJ98,'Rozpočet + Žádosti o změnu'!J98))))))))))</f>
        <v>0</v>
      </c>
      <c r="R98" s="267">
        <f>IF('Rozpočet + Žádosti o změnu'!$ER$2="ano",'Rozpočet + Žádosti o změnu'!EO98,IF('Rozpočet + Žádosti o změnu'!$EF$2="ano",'Rozpočet + Žádosti o změnu'!EC98,IF('Rozpočet + Žádosti o změnu'!$DT$2="ano",'Rozpočet + Žádosti o změnu'!DQ98,IF('Rozpočet + Žádosti o změnu'!$DH$2="ano",'Rozpočet + Žádosti o změnu'!DE98,IF('Rozpočet + Žádosti o změnu'!$CV$2="ano",'Rozpočet + Žádosti o změnu'!CS98,IF('Rozpočet + Žádosti o změnu'!$CJ$2="ano",'Rozpočet + Žádosti o změnu'!CG98,IF('Rozpočet + Žádosti o změnu'!$BX$2="ano",'Rozpočet + Žádosti o změnu'!BU98,IF('Rozpočet + Žádosti o změnu'!$BL$2="ano",'Rozpočet + Žádosti o změnu'!BI98,IF('Rozpočet + Žádosti o změnu'!$AZ$2="ano",'Rozpočet + Žádosti o změnu'!AW98,IF('Rozpočet + Žádosti o změnu'!$AN$2="ano",'Rozpočet + Žádosti o změnu'!AK98,'Rozpočet + Žádosti o změnu'!K98))))))))))</f>
        <v>0</v>
      </c>
      <c r="S98" s="267">
        <f>IF('Rozpočet + Žádosti o změnu'!$ER$2="ano",'Rozpočet + Žádosti o změnu'!EP98,IF('Rozpočet + Žádosti o změnu'!$EF$2="ano",'Rozpočet + Žádosti o změnu'!ED98,IF('Rozpočet + Žádosti o změnu'!$DT$2="ano",'Rozpočet + Žádosti o změnu'!DR98,IF('Rozpočet + Žádosti o změnu'!$DH$2="ano",'Rozpočet + Žádosti o změnu'!DF98,IF('Rozpočet + Žádosti o změnu'!$CV$2="ano",'Rozpočet + Žádosti o změnu'!CT98,IF('Rozpočet + Žádosti o změnu'!$CJ$2="ano",'Rozpočet + Žádosti o změnu'!CH98,IF('Rozpočet + Žádosti o změnu'!$BX$2="ano",'Rozpočet + Žádosti o změnu'!BV98,IF('Rozpočet + Žádosti o změnu'!$BL$2="ano",'Rozpočet + Žádosti o změnu'!BJ98,IF('Rozpočet + Žádosti o změnu'!$AZ$2="ano",'Rozpočet + Žádosti o změnu'!AX98,IF('Rozpočet + Žádosti o změnu'!$AN$2="ano",'Rozpočet + Žádosti o změnu'!AL98,'Rozpočet + Žádosti o změnu'!L98))))))))))</f>
        <v>0</v>
      </c>
      <c r="T98" s="267">
        <f>IF('Rozpočet + Žádosti o změnu'!$ER$2="ano",'Rozpočet + Žádosti o změnu'!EQ98,IF('Rozpočet + Žádosti o změnu'!$EF$2="ano",'Rozpočet + Žádosti o změnu'!EE98,IF('Rozpočet + Žádosti o změnu'!$DT$2="ano",'Rozpočet + Žádosti o změnu'!DS98,IF('Rozpočet + Žádosti o změnu'!$DH$2="ano",'Rozpočet + Žádosti o změnu'!DG98,IF('Rozpočet + Žádosti o změnu'!$CV$2="ano",'Rozpočet + Žádosti o změnu'!CU98,IF('Rozpočet + Žádosti o změnu'!$CJ$2="ano",'Rozpočet + Žádosti o změnu'!CI98,IF('Rozpočet + Žádosti o změnu'!$BX$2="ano",'Rozpočet + Žádosti o změnu'!BW98,IF('Rozpočet + Žádosti o změnu'!$BL$2="ano",'Rozpočet + Žádosti o změnu'!BK98,IF('Rozpočet + Žádosti o změnu'!$AZ$2="ano",'Rozpočet + Žádosti o změnu'!AY98,IF('Rozpočet + Žádosti o změnu'!$AN$2="ano",'Rozpočet + Žádosti o změnu'!AM98,'Rozpočet + Žádosti o změnu'!M98))))))))))</f>
        <v>0</v>
      </c>
      <c r="U98" s="267">
        <f>IF('Rozpočet + Žádosti o změnu'!$ER$2="ano",'Rozpočet + Žádosti o změnu'!ER98,IF('Rozpočet + Žádosti o změnu'!$EF$2="ano",'Rozpočet + Žádosti o změnu'!EF98,IF('Rozpočet + Žádosti o změnu'!$DT$2="ano",'Rozpočet + Žádosti o změnu'!DT98,IF('Rozpočet + Žádosti o změnu'!$DH$2="ano",'Rozpočet + Žádosti o změnu'!DH98,IF('Rozpočet + Žádosti o změnu'!$CV$2="ano",'Rozpočet + Žádosti o změnu'!CV98,IF('Rozpočet + Žádosti o změnu'!$CJ$2="ano",'Rozpočet + Žádosti o změnu'!CJ98,IF('Rozpočet + Žádosti o změnu'!$BX$2="ano",'Rozpočet + Žádosti o změnu'!BX98,IF('Rozpočet + Žádosti o změnu'!$BL$2="ano",'Rozpočet + Žádosti o změnu'!BL98,IF('Rozpočet + Žádosti o změnu'!$AZ$2="ano",'Rozpočet + Žádosti o změnu'!AZ98,IF('Rozpočet + Žádosti o změnu'!$AN$2="ano",'Rozpočet + Žádosti o změnu'!AN98,'Rozpočet + Žádosti o změnu'!N98))))))))))</f>
        <v>0</v>
      </c>
      <c r="W98" s="281">
        <f>IF('ZoR č. 1'!$D98="",0,'ZoR č. 1'!G98)+IF('ZoR č. 2'!$D98="",0,'ZoR č. 2'!G98)+IF('ZoR č. 3'!$D98="",0,'ZoR č. 3'!G98)+IF('ZoR č. 4'!$D98="",0,'ZoR č. 4'!G98)+IF('ZoR č. 5'!$D98="",0,'ZoR č. 5'!G98)+IF('ZoR č. 6'!$D98="",0,'ZoR č. 6'!G98)+IF('ZoR č. 7'!$D98="",0,'ZoR č. 7'!G98)+IF('ZoR č. 8'!$D98="",0,'ZoR č. 8'!G98)+IF('ZoR č. 9'!$D98="",0,'ZoR č. 9'!G98)+IF('ZoR č. 10'!$D98="",0,'ZoR č. 10'!G98)+IF(ZZoR!$D98="",0,ZZoR!G98)</f>
        <v>0</v>
      </c>
      <c r="X98" s="281">
        <f>IF('ZoR č. 1'!$D98="",0,'ZoR č. 1'!H98)+IF('ZoR č. 2'!$D98="",0,'ZoR č. 2'!H98)+IF('ZoR č. 3'!$D98="",0,'ZoR č. 3'!H98)+IF('ZoR č. 4'!$D98="",0,'ZoR č. 4'!H98)+IF('ZoR č. 5'!$D98="",0,'ZoR č. 5'!H98)+IF('ZoR č. 6'!$D98="",0,'ZoR č. 6'!H98)+IF('ZoR č. 7'!$D98="",0,'ZoR č. 7'!H98)+IF('ZoR č. 8'!$D98="",0,'ZoR č. 8'!H98)+IF('ZoR č. 9'!$D98="",0,'ZoR č. 9'!H98)+IF('ZoR č. 10'!$D98="",0,'ZoR č. 10'!H98)+IF(ZZoR!$D98="",0,ZZoR!H98)</f>
        <v>0</v>
      </c>
      <c r="Y98" s="281">
        <f>IF('ZoR č. 1'!$D98="",0,'ZoR č. 1'!I98)+IF('ZoR č. 2'!$D98="",0,'ZoR č. 2'!I98)+IF('ZoR č. 3'!$D98="",0,'ZoR č. 3'!I98)+IF('ZoR č. 4'!$D98="",0,'ZoR č. 4'!I98)+IF('ZoR č. 5'!$D98="",0,'ZoR č. 5'!I98)+IF('ZoR č. 6'!$D98="",0,'ZoR č. 6'!I98)+IF('ZoR č. 7'!$D98="",0,'ZoR č. 7'!I98)+IF('ZoR č. 8'!$D98="",0,'ZoR č. 8'!I98)+IF('ZoR č. 9'!$D98="",0,'ZoR č. 9'!I98)+IF('ZoR č. 10'!$D98="",0,'ZoR č. 10'!I98)+IF(ZZoR!$D98="",0,ZZoR!I98)</f>
        <v>0</v>
      </c>
      <c r="Z98" s="281">
        <f>IF('ZoR č. 1'!$D98="",0,'ZoR č. 1'!J98)+IF('ZoR č. 2'!$D98="",0,'ZoR č. 2'!J98)+IF('ZoR č. 3'!$D98="",0,'ZoR č. 3'!J98)+IF('ZoR č. 4'!$D98="",0,'ZoR č. 4'!J98)+IF('ZoR č. 5'!$D98="",0,'ZoR č. 5'!J98)+IF('ZoR č. 6'!$D98="",0,'ZoR č. 6'!J98)+IF('ZoR č. 7'!$D98="",0,'ZoR č. 7'!J98)+IF('ZoR č. 8'!$D98="",0,'ZoR č. 8'!J98)+IF('ZoR č. 9'!$D98="",0,'ZoR č. 9'!J98)+IF('ZoR č. 10'!$D98="",0,'ZoR č. 10'!J98)+IF(ZZoR!$D98="",0,ZZoR!J98)</f>
        <v>0</v>
      </c>
      <c r="AA98" s="281">
        <f>IF('ZoR č. 1'!$D98="",0,'ZoR č. 1'!K98)+IF('ZoR č. 2'!$D98="",0,'ZoR č. 2'!K98)+IF('ZoR č. 3'!$D98="",0,'ZoR č. 3'!K98)+IF('ZoR č. 4'!$D98="",0,'ZoR č. 4'!K98)+IF('ZoR č. 5'!$D98="",0,'ZoR č. 5'!K98)+IF('ZoR č. 6'!$D98="",0,'ZoR č. 6'!K98)+IF('ZoR č. 7'!$D98="",0,'ZoR č. 7'!K98)+IF('ZoR č. 8'!$D98="",0,'ZoR č. 8'!K98)+IF('ZoR č. 9'!$D98="",0,'ZoR č. 9'!K98)+IF('ZoR č. 10'!$D98="",0,'ZoR č. 10'!K98)+IF(ZZoR!$D98="",0,ZZoR!K98)</f>
        <v>0</v>
      </c>
      <c r="AB98" s="281">
        <f>IF('ZoR č. 1'!$D98="",0,'ZoR č. 1'!L98)+IF('ZoR č. 2'!$D98="",0,'ZoR č. 2'!L98)+IF('ZoR č. 3'!$D98="",0,'ZoR č. 3'!L98)+IF('ZoR č. 4'!$D98="",0,'ZoR č. 4'!L98)+IF('ZoR č. 5'!$D98="",0,'ZoR č. 5'!L98)+IF('ZoR č. 6'!$D98="",0,'ZoR č. 6'!L98)+IF('ZoR č. 7'!$D98="",0,'ZoR č. 7'!L98)+IF('ZoR č. 8'!$D98="",0,'ZoR č. 8'!L98)+IF('ZoR č. 9'!$D98="",0,'ZoR č. 9'!L98)+IF('ZoR č. 10'!$D98="",0,'ZoR č. 10'!L98)+IF(ZZoR!$D98="",0,ZZoR!L98)</f>
        <v>0</v>
      </c>
      <c r="AC98" s="281">
        <f>IF('ZoR č. 1'!$D98="",0,'ZoR č. 1'!M98)+IF('ZoR č. 2'!$D98="",0,'ZoR č. 2'!M98)+IF('ZoR č. 3'!$D98="",0,'ZoR č. 3'!M98)+IF('ZoR č. 4'!$D98="",0,'ZoR č. 4'!M98)+IF('ZoR č. 5'!$D98="",0,'ZoR č. 5'!M98)+IF('ZoR č. 6'!$D98="",0,'ZoR č. 6'!M98)+IF('ZoR č. 7'!$D98="",0,'ZoR č. 7'!M98)+IF('ZoR č. 8'!$D98="",0,'ZoR č. 8'!M98)+IF('ZoR č. 9'!$D98="",0,'ZoR č. 9'!M98)+IF('ZoR č. 10'!$D98="",0,'ZoR č. 10'!M98)+IF(ZZoR!$D98="",0,ZZoR!M98)</f>
        <v>0</v>
      </c>
      <c r="AE98" s="282" t="str">
        <f t="shared" si="7"/>
        <v/>
      </c>
    </row>
    <row r="99" spans="2:31" x14ac:dyDescent="0.25">
      <c r="B99" s="9" t="s">
        <v>232</v>
      </c>
      <c r="C99" s="98" t="str">
        <f>IF(COUNTA('Přehled partnerů'!C99:D99)&lt;&gt;2,"partner neuveden",IF('Přehled partnerů'!N99="ANO",'Přehled partnerů'!C99,"v tomto období nerelevantní"))</f>
        <v>partner neuveden</v>
      </c>
      <c r="D99" s="108" t="str">
        <f>IF(COUNTA('Přehled partnerů'!C99:D99)&lt;&gt;2,"",IF('Přehled partnerů'!N99="ANO",'Přehled partnerů'!D99,""))</f>
        <v/>
      </c>
      <c r="E99" s="21" t="str">
        <f t="shared" si="4"/>
        <v/>
      </c>
      <c r="F99" s="114" t="str">
        <f t="shared" si="5"/>
        <v/>
      </c>
      <c r="G99" s="125">
        <v>0</v>
      </c>
      <c r="H99" s="126">
        <v>0</v>
      </c>
      <c r="I99" s="126">
        <v>0</v>
      </c>
      <c r="J99" s="126">
        <v>0</v>
      </c>
      <c r="K99" s="16">
        <v>0</v>
      </c>
      <c r="L99" s="16">
        <v>0</v>
      </c>
      <c r="M99" s="20">
        <v>0</v>
      </c>
      <c r="N99" s="58" t="str">
        <f t="shared" si="6"/>
        <v/>
      </c>
      <c r="O99" s="267">
        <f>IF('Rozpočet + Žádosti o změnu'!$ER$2="ano",'Rozpočet + Žádosti o změnu'!EL99,IF('Rozpočet + Žádosti o změnu'!$EF$2="ano",'Rozpočet + Žádosti o změnu'!DZ99,IF('Rozpočet + Žádosti o změnu'!$DT$2="ano",'Rozpočet + Žádosti o změnu'!DN99,IF('Rozpočet + Žádosti o změnu'!$DH$2="ano",'Rozpočet + Žádosti o změnu'!DB99,IF('Rozpočet + Žádosti o změnu'!$CV$2="ano",'Rozpočet + Žádosti o změnu'!CP99,IF('Rozpočet + Žádosti o změnu'!$CJ$2="ano",'Rozpočet + Žádosti o změnu'!CD99,IF('Rozpočet + Žádosti o změnu'!$BX$2="ano",'Rozpočet + Žádosti o změnu'!BR99,IF('Rozpočet + Žádosti o změnu'!$BL$2="ano",'Rozpočet + Žádosti o změnu'!BF99,IF('Rozpočet + Žádosti o změnu'!$AZ$2="ano",'Rozpočet + Žádosti o změnu'!AT99,IF('Rozpočet + Žádosti o změnu'!$AN$2="ano",'Rozpočet + Žádosti o změnu'!AH99,'Rozpočet + Žádosti o změnu'!H99))))))))))</f>
        <v>0</v>
      </c>
      <c r="P99" s="267">
        <f>IF('Rozpočet + Žádosti o změnu'!$ER$2="ano",'Rozpočet + Žádosti o změnu'!EM99,IF('Rozpočet + Žádosti o změnu'!$EF$2="ano",'Rozpočet + Žádosti o změnu'!EA99,IF('Rozpočet + Žádosti o změnu'!$DT$2="ano",'Rozpočet + Žádosti o změnu'!DO99,IF('Rozpočet + Žádosti o změnu'!$DH$2="ano",'Rozpočet + Žádosti o změnu'!DC99,IF('Rozpočet + Žádosti o změnu'!$CV$2="ano",'Rozpočet + Žádosti o změnu'!CQ99,IF('Rozpočet + Žádosti o změnu'!$CJ$2="ano",'Rozpočet + Žádosti o změnu'!CE99,IF('Rozpočet + Žádosti o změnu'!$BX$2="ano",'Rozpočet + Žádosti o změnu'!BS99,IF('Rozpočet + Žádosti o změnu'!$BL$2="ano",'Rozpočet + Žádosti o změnu'!BG99,IF('Rozpočet + Žádosti o změnu'!$AZ$2="ano",'Rozpočet + Žádosti o změnu'!AU99,IF('Rozpočet + Žádosti o změnu'!$AN$2="ano",'Rozpočet + Žádosti o změnu'!AI99,'Rozpočet + Žádosti o změnu'!I99))))))))))</f>
        <v>0</v>
      </c>
      <c r="Q99" s="267">
        <f>IF('Rozpočet + Žádosti o změnu'!$ER$2="ano",'Rozpočet + Žádosti o změnu'!EN99,IF('Rozpočet + Žádosti o změnu'!$EF$2="ano",'Rozpočet + Žádosti o změnu'!EB99,IF('Rozpočet + Žádosti o změnu'!$DT$2="ano",'Rozpočet + Žádosti o změnu'!DP99,IF('Rozpočet + Žádosti o změnu'!$DH$2="ano",'Rozpočet + Žádosti o změnu'!DD99,IF('Rozpočet + Žádosti o změnu'!$CV$2="ano",'Rozpočet + Žádosti o změnu'!CR99,IF('Rozpočet + Žádosti o změnu'!$CJ$2="ano",'Rozpočet + Žádosti o změnu'!CF99,IF('Rozpočet + Žádosti o změnu'!$BX$2="ano",'Rozpočet + Žádosti o změnu'!BT99,IF('Rozpočet + Žádosti o změnu'!$BL$2="ano",'Rozpočet + Žádosti o změnu'!BH99,IF('Rozpočet + Žádosti o změnu'!$AZ$2="ano",'Rozpočet + Žádosti o změnu'!AV99,IF('Rozpočet + Žádosti o změnu'!$AN$2="ano",'Rozpočet + Žádosti o změnu'!AJ99,'Rozpočet + Žádosti o změnu'!J99))))))))))</f>
        <v>0</v>
      </c>
      <c r="R99" s="267">
        <f>IF('Rozpočet + Žádosti o změnu'!$ER$2="ano",'Rozpočet + Žádosti o změnu'!EO99,IF('Rozpočet + Žádosti o změnu'!$EF$2="ano",'Rozpočet + Žádosti o změnu'!EC99,IF('Rozpočet + Žádosti o změnu'!$DT$2="ano",'Rozpočet + Žádosti o změnu'!DQ99,IF('Rozpočet + Žádosti o změnu'!$DH$2="ano",'Rozpočet + Žádosti o změnu'!DE99,IF('Rozpočet + Žádosti o změnu'!$CV$2="ano",'Rozpočet + Žádosti o změnu'!CS99,IF('Rozpočet + Žádosti o změnu'!$CJ$2="ano",'Rozpočet + Žádosti o změnu'!CG99,IF('Rozpočet + Žádosti o změnu'!$BX$2="ano",'Rozpočet + Žádosti o změnu'!BU99,IF('Rozpočet + Žádosti o změnu'!$BL$2="ano",'Rozpočet + Žádosti o změnu'!BI99,IF('Rozpočet + Žádosti o změnu'!$AZ$2="ano",'Rozpočet + Žádosti o změnu'!AW99,IF('Rozpočet + Žádosti o změnu'!$AN$2="ano",'Rozpočet + Žádosti o změnu'!AK99,'Rozpočet + Žádosti o změnu'!K99))))))))))</f>
        <v>0</v>
      </c>
      <c r="S99" s="267">
        <f>IF('Rozpočet + Žádosti o změnu'!$ER$2="ano",'Rozpočet + Žádosti o změnu'!EP99,IF('Rozpočet + Žádosti o změnu'!$EF$2="ano",'Rozpočet + Žádosti o změnu'!ED99,IF('Rozpočet + Žádosti o změnu'!$DT$2="ano",'Rozpočet + Žádosti o změnu'!DR99,IF('Rozpočet + Žádosti o změnu'!$DH$2="ano",'Rozpočet + Žádosti o změnu'!DF99,IF('Rozpočet + Žádosti o změnu'!$CV$2="ano",'Rozpočet + Žádosti o změnu'!CT99,IF('Rozpočet + Žádosti o změnu'!$CJ$2="ano",'Rozpočet + Žádosti o změnu'!CH99,IF('Rozpočet + Žádosti o změnu'!$BX$2="ano",'Rozpočet + Žádosti o změnu'!BV99,IF('Rozpočet + Žádosti o změnu'!$BL$2="ano",'Rozpočet + Žádosti o změnu'!BJ99,IF('Rozpočet + Žádosti o změnu'!$AZ$2="ano",'Rozpočet + Žádosti o změnu'!AX99,IF('Rozpočet + Žádosti o změnu'!$AN$2="ano",'Rozpočet + Žádosti o změnu'!AL99,'Rozpočet + Žádosti o změnu'!L99))))))))))</f>
        <v>0</v>
      </c>
      <c r="T99" s="267">
        <f>IF('Rozpočet + Žádosti o změnu'!$ER$2="ano",'Rozpočet + Žádosti o změnu'!EQ99,IF('Rozpočet + Žádosti o změnu'!$EF$2="ano",'Rozpočet + Žádosti o změnu'!EE99,IF('Rozpočet + Žádosti o změnu'!$DT$2="ano",'Rozpočet + Žádosti o změnu'!DS99,IF('Rozpočet + Žádosti o změnu'!$DH$2="ano",'Rozpočet + Žádosti o změnu'!DG99,IF('Rozpočet + Žádosti o změnu'!$CV$2="ano",'Rozpočet + Žádosti o změnu'!CU99,IF('Rozpočet + Žádosti o změnu'!$CJ$2="ano",'Rozpočet + Žádosti o změnu'!CI99,IF('Rozpočet + Žádosti o změnu'!$BX$2="ano",'Rozpočet + Žádosti o změnu'!BW99,IF('Rozpočet + Žádosti o změnu'!$BL$2="ano",'Rozpočet + Žádosti o změnu'!BK99,IF('Rozpočet + Žádosti o změnu'!$AZ$2="ano",'Rozpočet + Žádosti o změnu'!AY99,IF('Rozpočet + Žádosti o změnu'!$AN$2="ano",'Rozpočet + Žádosti o změnu'!AM99,'Rozpočet + Žádosti o změnu'!M99))))))))))</f>
        <v>0</v>
      </c>
      <c r="U99" s="267">
        <f>IF('Rozpočet + Žádosti o změnu'!$ER$2="ano",'Rozpočet + Žádosti o změnu'!ER99,IF('Rozpočet + Žádosti o změnu'!$EF$2="ano",'Rozpočet + Žádosti o změnu'!EF99,IF('Rozpočet + Žádosti o změnu'!$DT$2="ano",'Rozpočet + Žádosti o změnu'!DT99,IF('Rozpočet + Žádosti o změnu'!$DH$2="ano",'Rozpočet + Žádosti o změnu'!DH99,IF('Rozpočet + Žádosti o změnu'!$CV$2="ano",'Rozpočet + Žádosti o změnu'!CV99,IF('Rozpočet + Žádosti o změnu'!$CJ$2="ano",'Rozpočet + Žádosti o změnu'!CJ99,IF('Rozpočet + Žádosti o změnu'!$BX$2="ano",'Rozpočet + Žádosti o změnu'!BX99,IF('Rozpočet + Žádosti o změnu'!$BL$2="ano",'Rozpočet + Žádosti o změnu'!BL99,IF('Rozpočet + Žádosti o změnu'!$AZ$2="ano",'Rozpočet + Žádosti o změnu'!AZ99,IF('Rozpočet + Žádosti o změnu'!$AN$2="ano",'Rozpočet + Žádosti o změnu'!AN99,'Rozpočet + Žádosti o změnu'!N99))))))))))</f>
        <v>0</v>
      </c>
      <c r="W99" s="281">
        <f>IF('ZoR č. 1'!$D99="",0,'ZoR č. 1'!G99)+IF('ZoR č. 2'!$D99="",0,'ZoR č. 2'!G99)+IF('ZoR č. 3'!$D99="",0,'ZoR č. 3'!G99)+IF('ZoR č. 4'!$D99="",0,'ZoR č. 4'!G99)+IF('ZoR č. 5'!$D99="",0,'ZoR č. 5'!G99)+IF('ZoR č. 6'!$D99="",0,'ZoR č. 6'!G99)+IF('ZoR č. 7'!$D99="",0,'ZoR č. 7'!G99)+IF('ZoR č. 8'!$D99="",0,'ZoR č. 8'!G99)+IF('ZoR č. 9'!$D99="",0,'ZoR č. 9'!G99)+IF('ZoR č. 10'!$D99="",0,'ZoR č. 10'!G99)+IF(ZZoR!$D99="",0,ZZoR!G99)</f>
        <v>0</v>
      </c>
      <c r="X99" s="281">
        <f>IF('ZoR č. 1'!$D99="",0,'ZoR č. 1'!H99)+IF('ZoR č. 2'!$D99="",0,'ZoR č. 2'!H99)+IF('ZoR č. 3'!$D99="",0,'ZoR č. 3'!H99)+IF('ZoR č. 4'!$D99="",0,'ZoR č. 4'!H99)+IF('ZoR č. 5'!$D99="",0,'ZoR č. 5'!H99)+IF('ZoR č. 6'!$D99="",0,'ZoR č. 6'!H99)+IF('ZoR č. 7'!$D99="",0,'ZoR č. 7'!H99)+IF('ZoR č. 8'!$D99="",0,'ZoR č. 8'!H99)+IF('ZoR č. 9'!$D99="",0,'ZoR č. 9'!H99)+IF('ZoR č. 10'!$D99="",0,'ZoR č. 10'!H99)+IF(ZZoR!$D99="",0,ZZoR!H99)</f>
        <v>0</v>
      </c>
      <c r="Y99" s="281">
        <f>IF('ZoR č. 1'!$D99="",0,'ZoR č. 1'!I99)+IF('ZoR č. 2'!$D99="",0,'ZoR č. 2'!I99)+IF('ZoR č. 3'!$D99="",0,'ZoR č. 3'!I99)+IF('ZoR č. 4'!$D99="",0,'ZoR č. 4'!I99)+IF('ZoR č. 5'!$D99="",0,'ZoR č. 5'!I99)+IF('ZoR č. 6'!$D99="",0,'ZoR č. 6'!I99)+IF('ZoR č. 7'!$D99="",0,'ZoR č. 7'!I99)+IF('ZoR č. 8'!$D99="",0,'ZoR č. 8'!I99)+IF('ZoR č. 9'!$D99="",0,'ZoR č. 9'!I99)+IF('ZoR č. 10'!$D99="",0,'ZoR č. 10'!I99)+IF(ZZoR!$D99="",0,ZZoR!I99)</f>
        <v>0</v>
      </c>
      <c r="Z99" s="281">
        <f>IF('ZoR č. 1'!$D99="",0,'ZoR č. 1'!J99)+IF('ZoR č. 2'!$D99="",0,'ZoR č. 2'!J99)+IF('ZoR č. 3'!$D99="",0,'ZoR č. 3'!J99)+IF('ZoR č. 4'!$D99="",0,'ZoR č. 4'!J99)+IF('ZoR č. 5'!$D99="",0,'ZoR č. 5'!J99)+IF('ZoR č. 6'!$D99="",0,'ZoR č. 6'!J99)+IF('ZoR č. 7'!$D99="",0,'ZoR č. 7'!J99)+IF('ZoR č. 8'!$D99="",0,'ZoR č. 8'!J99)+IF('ZoR č. 9'!$D99="",0,'ZoR č. 9'!J99)+IF('ZoR č. 10'!$D99="",0,'ZoR č. 10'!J99)+IF(ZZoR!$D99="",0,ZZoR!J99)</f>
        <v>0</v>
      </c>
      <c r="AA99" s="281">
        <f>IF('ZoR č. 1'!$D99="",0,'ZoR č. 1'!K99)+IF('ZoR č. 2'!$D99="",0,'ZoR č. 2'!K99)+IF('ZoR č. 3'!$D99="",0,'ZoR č. 3'!K99)+IF('ZoR č. 4'!$D99="",0,'ZoR č. 4'!K99)+IF('ZoR č. 5'!$D99="",0,'ZoR č. 5'!K99)+IF('ZoR č. 6'!$D99="",0,'ZoR č. 6'!K99)+IF('ZoR č. 7'!$D99="",0,'ZoR č. 7'!K99)+IF('ZoR č. 8'!$D99="",0,'ZoR č. 8'!K99)+IF('ZoR č. 9'!$D99="",0,'ZoR č. 9'!K99)+IF('ZoR č. 10'!$D99="",0,'ZoR č. 10'!K99)+IF(ZZoR!$D99="",0,ZZoR!K99)</f>
        <v>0</v>
      </c>
      <c r="AB99" s="281">
        <f>IF('ZoR č. 1'!$D99="",0,'ZoR č. 1'!L99)+IF('ZoR č. 2'!$D99="",0,'ZoR č. 2'!L99)+IF('ZoR č. 3'!$D99="",0,'ZoR č. 3'!L99)+IF('ZoR č. 4'!$D99="",0,'ZoR č. 4'!L99)+IF('ZoR č. 5'!$D99="",0,'ZoR č. 5'!L99)+IF('ZoR č. 6'!$D99="",0,'ZoR č. 6'!L99)+IF('ZoR č. 7'!$D99="",0,'ZoR č. 7'!L99)+IF('ZoR č. 8'!$D99="",0,'ZoR č. 8'!L99)+IF('ZoR č. 9'!$D99="",0,'ZoR č. 9'!L99)+IF('ZoR č. 10'!$D99="",0,'ZoR č. 10'!L99)+IF(ZZoR!$D99="",0,ZZoR!L99)</f>
        <v>0</v>
      </c>
      <c r="AC99" s="281">
        <f>IF('ZoR č. 1'!$D99="",0,'ZoR č. 1'!M99)+IF('ZoR č. 2'!$D99="",0,'ZoR č. 2'!M99)+IF('ZoR č. 3'!$D99="",0,'ZoR č. 3'!M99)+IF('ZoR č. 4'!$D99="",0,'ZoR č. 4'!M99)+IF('ZoR č. 5'!$D99="",0,'ZoR č. 5'!M99)+IF('ZoR č. 6'!$D99="",0,'ZoR č. 6'!M99)+IF('ZoR č. 7'!$D99="",0,'ZoR č. 7'!M99)+IF('ZoR č. 8'!$D99="",0,'ZoR č. 8'!M99)+IF('ZoR č. 9'!$D99="",0,'ZoR č. 9'!M99)+IF('ZoR č. 10'!$D99="",0,'ZoR č. 10'!M99)+IF(ZZoR!$D99="",0,ZZoR!M99)</f>
        <v>0</v>
      </c>
      <c r="AE99" s="282" t="str">
        <f t="shared" si="7"/>
        <v/>
      </c>
    </row>
    <row r="100" spans="2:31" x14ac:dyDescent="0.25">
      <c r="B100" s="9" t="s">
        <v>233</v>
      </c>
      <c r="C100" s="98" t="str">
        <f>IF(COUNTA('Přehled partnerů'!C100:D100)&lt;&gt;2,"partner neuveden",IF('Přehled partnerů'!N100="ANO",'Přehled partnerů'!C100,"v tomto období nerelevantní"))</f>
        <v>partner neuveden</v>
      </c>
      <c r="D100" s="108" t="str">
        <f>IF(COUNTA('Přehled partnerů'!C100:D100)&lt;&gt;2,"",IF('Přehled partnerů'!N100="ANO",'Přehled partnerů'!D100,""))</f>
        <v/>
      </c>
      <c r="E100" s="21" t="str">
        <f t="shared" si="4"/>
        <v/>
      </c>
      <c r="F100" s="114" t="str">
        <f t="shared" si="5"/>
        <v/>
      </c>
      <c r="G100" s="125">
        <v>0</v>
      </c>
      <c r="H100" s="126">
        <v>0</v>
      </c>
      <c r="I100" s="126">
        <v>0</v>
      </c>
      <c r="J100" s="126">
        <v>0</v>
      </c>
      <c r="K100" s="16">
        <v>0</v>
      </c>
      <c r="L100" s="16">
        <v>0</v>
      </c>
      <c r="M100" s="20">
        <v>0</v>
      </c>
      <c r="N100" s="58" t="str">
        <f t="shared" si="6"/>
        <v/>
      </c>
      <c r="O100" s="267">
        <f>IF('Rozpočet + Žádosti o změnu'!$ER$2="ano",'Rozpočet + Žádosti o změnu'!EL100,IF('Rozpočet + Žádosti o změnu'!$EF$2="ano",'Rozpočet + Žádosti o změnu'!DZ100,IF('Rozpočet + Žádosti o změnu'!$DT$2="ano",'Rozpočet + Žádosti o změnu'!DN100,IF('Rozpočet + Žádosti o změnu'!$DH$2="ano",'Rozpočet + Žádosti o změnu'!DB100,IF('Rozpočet + Žádosti o změnu'!$CV$2="ano",'Rozpočet + Žádosti o změnu'!CP100,IF('Rozpočet + Žádosti o změnu'!$CJ$2="ano",'Rozpočet + Žádosti o změnu'!CD100,IF('Rozpočet + Žádosti o změnu'!$BX$2="ano",'Rozpočet + Žádosti o změnu'!BR100,IF('Rozpočet + Žádosti o změnu'!$BL$2="ano",'Rozpočet + Žádosti o změnu'!BF100,IF('Rozpočet + Žádosti o změnu'!$AZ$2="ano",'Rozpočet + Žádosti o změnu'!AT100,IF('Rozpočet + Žádosti o změnu'!$AN$2="ano",'Rozpočet + Žádosti o změnu'!AH100,'Rozpočet + Žádosti o změnu'!H100))))))))))</f>
        <v>0</v>
      </c>
      <c r="P100" s="267">
        <f>IF('Rozpočet + Žádosti o změnu'!$ER$2="ano",'Rozpočet + Žádosti o změnu'!EM100,IF('Rozpočet + Žádosti o změnu'!$EF$2="ano",'Rozpočet + Žádosti o změnu'!EA100,IF('Rozpočet + Žádosti o změnu'!$DT$2="ano",'Rozpočet + Žádosti o změnu'!DO100,IF('Rozpočet + Žádosti o změnu'!$DH$2="ano",'Rozpočet + Žádosti o změnu'!DC100,IF('Rozpočet + Žádosti o změnu'!$CV$2="ano",'Rozpočet + Žádosti o změnu'!CQ100,IF('Rozpočet + Žádosti o změnu'!$CJ$2="ano",'Rozpočet + Žádosti o změnu'!CE100,IF('Rozpočet + Žádosti o změnu'!$BX$2="ano",'Rozpočet + Žádosti o změnu'!BS100,IF('Rozpočet + Žádosti o změnu'!$BL$2="ano",'Rozpočet + Žádosti o změnu'!BG100,IF('Rozpočet + Žádosti o změnu'!$AZ$2="ano",'Rozpočet + Žádosti o změnu'!AU100,IF('Rozpočet + Žádosti o změnu'!$AN$2="ano",'Rozpočet + Žádosti o změnu'!AI100,'Rozpočet + Žádosti o změnu'!I100))))))))))</f>
        <v>0</v>
      </c>
      <c r="Q100" s="267">
        <f>IF('Rozpočet + Žádosti o změnu'!$ER$2="ano",'Rozpočet + Žádosti o změnu'!EN100,IF('Rozpočet + Žádosti o změnu'!$EF$2="ano",'Rozpočet + Žádosti o změnu'!EB100,IF('Rozpočet + Žádosti o změnu'!$DT$2="ano",'Rozpočet + Žádosti o změnu'!DP100,IF('Rozpočet + Žádosti o změnu'!$DH$2="ano",'Rozpočet + Žádosti o změnu'!DD100,IF('Rozpočet + Žádosti o změnu'!$CV$2="ano",'Rozpočet + Žádosti o změnu'!CR100,IF('Rozpočet + Žádosti o změnu'!$CJ$2="ano",'Rozpočet + Žádosti o změnu'!CF100,IF('Rozpočet + Žádosti o změnu'!$BX$2="ano",'Rozpočet + Žádosti o změnu'!BT100,IF('Rozpočet + Žádosti o změnu'!$BL$2="ano",'Rozpočet + Žádosti o změnu'!BH100,IF('Rozpočet + Žádosti o změnu'!$AZ$2="ano",'Rozpočet + Žádosti o změnu'!AV100,IF('Rozpočet + Žádosti o změnu'!$AN$2="ano",'Rozpočet + Žádosti o změnu'!AJ100,'Rozpočet + Žádosti o změnu'!J100))))))))))</f>
        <v>0</v>
      </c>
      <c r="R100" s="267">
        <f>IF('Rozpočet + Žádosti o změnu'!$ER$2="ano",'Rozpočet + Žádosti o změnu'!EO100,IF('Rozpočet + Žádosti o změnu'!$EF$2="ano",'Rozpočet + Žádosti o změnu'!EC100,IF('Rozpočet + Žádosti o změnu'!$DT$2="ano",'Rozpočet + Žádosti o změnu'!DQ100,IF('Rozpočet + Žádosti o změnu'!$DH$2="ano",'Rozpočet + Žádosti o změnu'!DE100,IF('Rozpočet + Žádosti o změnu'!$CV$2="ano",'Rozpočet + Žádosti o změnu'!CS100,IF('Rozpočet + Žádosti o změnu'!$CJ$2="ano",'Rozpočet + Žádosti o změnu'!CG100,IF('Rozpočet + Žádosti o změnu'!$BX$2="ano",'Rozpočet + Žádosti o změnu'!BU100,IF('Rozpočet + Žádosti o změnu'!$BL$2="ano",'Rozpočet + Žádosti o změnu'!BI100,IF('Rozpočet + Žádosti o změnu'!$AZ$2="ano",'Rozpočet + Žádosti o změnu'!AW100,IF('Rozpočet + Žádosti o změnu'!$AN$2="ano",'Rozpočet + Žádosti o změnu'!AK100,'Rozpočet + Žádosti o změnu'!K100))))))))))</f>
        <v>0</v>
      </c>
      <c r="S100" s="267">
        <f>IF('Rozpočet + Žádosti o změnu'!$ER$2="ano",'Rozpočet + Žádosti o změnu'!EP100,IF('Rozpočet + Žádosti o změnu'!$EF$2="ano",'Rozpočet + Žádosti o změnu'!ED100,IF('Rozpočet + Žádosti o změnu'!$DT$2="ano",'Rozpočet + Žádosti o změnu'!DR100,IF('Rozpočet + Žádosti o změnu'!$DH$2="ano",'Rozpočet + Žádosti o změnu'!DF100,IF('Rozpočet + Žádosti o změnu'!$CV$2="ano",'Rozpočet + Žádosti o změnu'!CT100,IF('Rozpočet + Žádosti o změnu'!$CJ$2="ano",'Rozpočet + Žádosti o změnu'!CH100,IF('Rozpočet + Žádosti o změnu'!$BX$2="ano",'Rozpočet + Žádosti o změnu'!BV100,IF('Rozpočet + Žádosti o změnu'!$BL$2="ano",'Rozpočet + Žádosti o změnu'!BJ100,IF('Rozpočet + Žádosti o změnu'!$AZ$2="ano",'Rozpočet + Žádosti o změnu'!AX100,IF('Rozpočet + Žádosti o změnu'!$AN$2="ano",'Rozpočet + Žádosti o změnu'!AL100,'Rozpočet + Žádosti o změnu'!L100))))))))))</f>
        <v>0</v>
      </c>
      <c r="T100" s="267">
        <f>IF('Rozpočet + Žádosti o změnu'!$ER$2="ano",'Rozpočet + Žádosti o změnu'!EQ100,IF('Rozpočet + Žádosti o změnu'!$EF$2="ano",'Rozpočet + Žádosti o změnu'!EE100,IF('Rozpočet + Žádosti o změnu'!$DT$2="ano",'Rozpočet + Žádosti o změnu'!DS100,IF('Rozpočet + Žádosti o změnu'!$DH$2="ano",'Rozpočet + Žádosti o změnu'!DG100,IF('Rozpočet + Žádosti o změnu'!$CV$2="ano",'Rozpočet + Žádosti o změnu'!CU100,IF('Rozpočet + Žádosti o změnu'!$CJ$2="ano",'Rozpočet + Žádosti o změnu'!CI100,IF('Rozpočet + Žádosti o změnu'!$BX$2="ano",'Rozpočet + Žádosti o změnu'!BW100,IF('Rozpočet + Žádosti o změnu'!$BL$2="ano",'Rozpočet + Žádosti o změnu'!BK100,IF('Rozpočet + Žádosti o změnu'!$AZ$2="ano",'Rozpočet + Žádosti o změnu'!AY100,IF('Rozpočet + Žádosti o změnu'!$AN$2="ano",'Rozpočet + Žádosti o změnu'!AM100,'Rozpočet + Žádosti o změnu'!M100))))))))))</f>
        <v>0</v>
      </c>
      <c r="U100" s="267">
        <f>IF('Rozpočet + Žádosti o změnu'!$ER$2="ano",'Rozpočet + Žádosti o změnu'!ER100,IF('Rozpočet + Žádosti o změnu'!$EF$2="ano",'Rozpočet + Žádosti o změnu'!EF100,IF('Rozpočet + Žádosti o změnu'!$DT$2="ano",'Rozpočet + Žádosti o změnu'!DT100,IF('Rozpočet + Žádosti o změnu'!$DH$2="ano",'Rozpočet + Žádosti o změnu'!DH100,IF('Rozpočet + Žádosti o změnu'!$CV$2="ano",'Rozpočet + Žádosti o změnu'!CV100,IF('Rozpočet + Žádosti o změnu'!$CJ$2="ano",'Rozpočet + Žádosti o změnu'!CJ100,IF('Rozpočet + Žádosti o změnu'!$BX$2="ano",'Rozpočet + Žádosti o změnu'!BX100,IF('Rozpočet + Žádosti o změnu'!$BL$2="ano",'Rozpočet + Žádosti o změnu'!BL100,IF('Rozpočet + Žádosti o změnu'!$AZ$2="ano",'Rozpočet + Žádosti o změnu'!AZ100,IF('Rozpočet + Žádosti o změnu'!$AN$2="ano",'Rozpočet + Žádosti o změnu'!AN100,'Rozpočet + Žádosti o změnu'!N100))))))))))</f>
        <v>0</v>
      </c>
      <c r="W100" s="281">
        <f>IF('ZoR č. 1'!$D100="",0,'ZoR č. 1'!G100)+IF('ZoR č. 2'!$D100="",0,'ZoR č. 2'!G100)+IF('ZoR č. 3'!$D100="",0,'ZoR č. 3'!G100)+IF('ZoR č. 4'!$D100="",0,'ZoR č. 4'!G100)+IF('ZoR č. 5'!$D100="",0,'ZoR č. 5'!G100)+IF('ZoR č. 6'!$D100="",0,'ZoR č. 6'!G100)+IF('ZoR č. 7'!$D100="",0,'ZoR č. 7'!G100)+IF('ZoR č. 8'!$D100="",0,'ZoR č. 8'!G100)+IF('ZoR č. 9'!$D100="",0,'ZoR č. 9'!G100)+IF('ZoR č. 10'!$D100="",0,'ZoR č. 10'!G100)+IF(ZZoR!$D100="",0,ZZoR!G100)</f>
        <v>0</v>
      </c>
      <c r="X100" s="281">
        <f>IF('ZoR č. 1'!$D100="",0,'ZoR č. 1'!H100)+IF('ZoR č. 2'!$D100="",0,'ZoR č. 2'!H100)+IF('ZoR č. 3'!$D100="",0,'ZoR č. 3'!H100)+IF('ZoR č. 4'!$D100="",0,'ZoR č. 4'!H100)+IF('ZoR č. 5'!$D100="",0,'ZoR č. 5'!H100)+IF('ZoR č. 6'!$D100="",0,'ZoR č. 6'!H100)+IF('ZoR č. 7'!$D100="",0,'ZoR č. 7'!H100)+IF('ZoR č. 8'!$D100="",0,'ZoR č. 8'!H100)+IF('ZoR č. 9'!$D100="",0,'ZoR č. 9'!H100)+IF('ZoR č. 10'!$D100="",0,'ZoR č. 10'!H100)+IF(ZZoR!$D100="",0,ZZoR!H100)</f>
        <v>0</v>
      </c>
      <c r="Y100" s="281">
        <f>IF('ZoR č. 1'!$D100="",0,'ZoR č. 1'!I100)+IF('ZoR č. 2'!$D100="",0,'ZoR č. 2'!I100)+IF('ZoR č. 3'!$D100="",0,'ZoR č. 3'!I100)+IF('ZoR č. 4'!$D100="",0,'ZoR č. 4'!I100)+IF('ZoR č. 5'!$D100="",0,'ZoR č. 5'!I100)+IF('ZoR č. 6'!$D100="",0,'ZoR č. 6'!I100)+IF('ZoR č. 7'!$D100="",0,'ZoR č. 7'!I100)+IF('ZoR č. 8'!$D100="",0,'ZoR č. 8'!I100)+IF('ZoR č. 9'!$D100="",0,'ZoR č. 9'!I100)+IF('ZoR č. 10'!$D100="",0,'ZoR č. 10'!I100)+IF(ZZoR!$D100="",0,ZZoR!I100)</f>
        <v>0</v>
      </c>
      <c r="Z100" s="281">
        <f>IF('ZoR č. 1'!$D100="",0,'ZoR č. 1'!J100)+IF('ZoR č. 2'!$D100="",0,'ZoR č. 2'!J100)+IF('ZoR č. 3'!$D100="",0,'ZoR č. 3'!J100)+IF('ZoR č. 4'!$D100="",0,'ZoR č. 4'!J100)+IF('ZoR č. 5'!$D100="",0,'ZoR č. 5'!J100)+IF('ZoR č. 6'!$D100="",0,'ZoR č. 6'!J100)+IF('ZoR č. 7'!$D100="",0,'ZoR č. 7'!J100)+IF('ZoR č. 8'!$D100="",0,'ZoR č. 8'!J100)+IF('ZoR č. 9'!$D100="",0,'ZoR č. 9'!J100)+IF('ZoR č. 10'!$D100="",0,'ZoR č. 10'!J100)+IF(ZZoR!$D100="",0,ZZoR!J100)</f>
        <v>0</v>
      </c>
      <c r="AA100" s="281">
        <f>IF('ZoR č. 1'!$D100="",0,'ZoR č. 1'!K100)+IF('ZoR č. 2'!$D100="",0,'ZoR č. 2'!K100)+IF('ZoR č. 3'!$D100="",0,'ZoR č. 3'!K100)+IF('ZoR č. 4'!$D100="",0,'ZoR č. 4'!K100)+IF('ZoR č. 5'!$D100="",0,'ZoR č. 5'!K100)+IF('ZoR č. 6'!$D100="",0,'ZoR č. 6'!K100)+IF('ZoR č. 7'!$D100="",0,'ZoR č. 7'!K100)+IF('ZoR č. 8'!$D100="",0,'ZoR č. 8'!K100)+IF('ZoR č. 9'!$D100="",0,'ZoR č. 9'!K100)+IF('ZoR č. 10'!$D100="",0,'ZoR č. 10'!K100)+IF(ZZoR!$D100="",0,ZZoR!K100)</f>
        <v>0</v>
      </c>
      <c r="AB100" s="281">
        <f>IF('ZoR č. 1'!$D100="",0,'ZoR č. 1'!L100)+IF('ZoR č. 2'!$D100="",0,'ZoR č. 2'!L100)+IF('ZoR č. 3'!$D100="",0,'ZoR č. 3'!L100)+IF('ZoR č. 4'!$D100="",0,'ZoR č. 4'!L100)+IF('ZoR č. 5'!$D100="",0,'ZoR č. 5'!L100)+IF('ZoR č. 6'!$D100="",0,'ZoR č. 6'!L100)+IF('ZoR č. 7'!$D100="",0,'ZoR č. 7'!L100)+IF('ZoR č. 8'!$D100="",0,'ZoR č. 8'!L100)+IF('ZoR č. 9'!$D100="",0,'ZoR č. 9'!L100)+IF('ZoR č. 10'!$D100="",0,'ZoR č. 10'!L100)+IF(ZZoR!$D100="",0,ZZoR!L100)</f>
        <v>0</v>
      </c>
      <c r="AC100" s="281">
        <f>IF('ZoR č. 1'!$D100="",0,'ZoR č. 1'!M100)+IF('ZoR č. 2'!$D100="",0,'ZoR č. 2'!M100)+IF('ZoR č. 3'!$D100="",0,'ZoR č. 3'!M100)+IF('ZoR č. 4'!$D100="",0,'ZoR č. 4'!M100)+IF('ZoR č. 5'!$D100="",0,'ZoR č. 5'!M100)+IF('ZoR č. 6'!$D100="",0,'ZoR č. 6'!M100)+IF('ZoR č. 7'!$D100="",0,'ZoR č. 7'!M100)+IF('ZoR č. 8'!$D100="",0,'ZoR č. 8'!M100)+IF('ZoR č. 9'!$D100="",0,'ZoR č. 9'!M100)+IF('ZoR č. 10'!$D100="",0,'ZoR č. 10'!M100)+IF(ZZoR!$D100="",0,ZZoR!M100)</f>
        <v>0</v>
      </c>
      <c r="AE100" s="282" t="str">
        <f t="shared" si="7"/>
        <v/>
      </c>
    </row>
    <row r="101" spans="2:31" x14ac:dyDescent="0.25">
      <c r="B101" s="9" t="s">
        <v>234</v>
      </c>
      <c r="C101" s="98" t="str">
        <f>IF(COUNTA('Přehled partnerů'!C101:D101)&lt;&gt;2,"partner neuveden",IF('Přehled partnerů'!N101="ANO",'Přehled partnerů'!C101,"v tomto období nerelevantní"))</f>
        <v>partner neuveden</v>
      </c>
      <c r="D101" s="108" t="str">
        <f>IF(COUNTA('Přehled partnerů'!C101:D101)&lt;&gt;2,"",IF('Přehled partnerů'!N101="ANO",'Přehled partnerů'!D101,""))</f>
        <v/>
      </c>
      <c r="E101" s="21" t="str">
        <f t="shared" si="4"/>
        <v/>
      </c>
      <c r="F101" s="114" t="str">
        <f t="shared" si="5"/>
        <v/>
      </c>
      <c r="G101" s="125">
        <v>0</v>
      </c>
      <c r="H101" s="126">
        <v>0</v>
      </c>
      <c r="I101" s="126">
        <v>0</v>
      </c>
      <c r="J101" s="126">
        <v>0</v>
      </c>
      <c r="K101" s="16">
        <v>0</v>
      </c>
      <c r="L101" s="16">
        <v>0</v>
      </c>
      <c r="M101" s="20">
        <v>0</v>
      </c>
      <c r="N101" s="58" t="str">
        <f t="shared" si="6"/>
        <v/>
      </c>
      <c r="O101" s="267">
        <f>IF('Rozpočet + Žádosti o změnu'!$ER$2="ano",'Rozpočet + Žádosti o změnu'!EL101,IF('Rozpočet + Žádosti o změnu'!$EF$2="ano",'Rozpočet + Žádosti o změnu'!DZ101,IF('Rozpočet + Žádosti o změnu'!$DT$2="ano",'Rozpočet + Žádosti o změnu'!DN101,IF('Rozpočet + Žádosti o změnu'!$DH$2="ano",'Rozpočet + Žádosti o změnu'!DB101,IF('Rozpočet + Žádosti o změnu'!$CV$2="ano",'Rozpočet + Žádosti o změnu'!CP101,IF('Rozpočet + Žádosti o změnu'!$CJ$2="ano",'Rozpočet + Žádosti o změnu'!CD101,IF('Rozpočet + Žádosti o změnu'!$BX$2="ano",'Rozpočet + Žádosti o změnu'!BR101,IF('Rozpočet + Žádosti o změnu'!$BL$2="ano",'Rozpočet + Žádosti o změnu'!BF101,IF('Rozpočet + Žádosti o změnu'!$AZ$2="ano",'Rozpočet + Žádosti o změnu'!AT101,IF('Rozpočet + Žádosti o změnu'!$AN$2="ano",'Rozpočet + Žádosti o změnu'!AH101,'Rozpočet + Žádosti o změnu'!H101))))))))))</f>
        <v>0</v>
      </c>
      <c r="P101" s="267">
        <f>IF('Rozpočet + Žádosti o změnu'!$ER$2="ano",'Rozpočet + Žádosti o změnu'!EM101,IF('Rozpočet + Žádosti o změnu'!$EF$2="ano",'Rozpočet + Žádosti o změnu'!EA101,IF('Rozpočet + Žádosti o změnu'!$DT$2="ano",'Rozpočet + Žádosti o změnu'!DO101,IF('Rozpočet + Žádosti o změnu'!$DH$2="ano",'Rozpočet + Žádosti o změnu'!DC101,IF('Rozpočet + Žádosti o změnu'!$CV$2="ano",'Rozpočet + Žádosti o změnu'!CQ101,IF('Rozpočet + Žádosti o změnu'!$CJ$2="ano",'Rozpočet + Žádosti o změnu'!CE101,IF('Rozpočet + Žádosti o změnu'!$BX$2="ano",'Rozpočet + Žádosti o změnu'!BS101,IF('Rozpočet + Žádosti o změnu'!$BL$2="ano",'Rozpočet + Žádosti o změnu'!BG101,IF('Rozpočet + Žádosti o změnu'!$AZ$2="ano",'Rozpočet + Žádosti o změnu'!AU101,IF('Rozpočet + Žádosti o změnu'!$AN$2="ano",'Rozpočet + Žádosti o změnu'!AI101,'Rozpočet + Žádosti o změnu'!I101))))))))))</f>
        <v>0</v>
      </c>
      <c r="Q101" s="267">
        <f>IF('Rozpočet + Žádosti o změnu'!$ER$2="ano",'Rozpočet + Žádosti o změnu'!EN101,IF('Rozpočet + Žádosti o změnu'!$EF$2="ano",'Rozpočet + Žádosti o změnu'!EB101,IF('Rozpočet + Žádosti o změnu'!$DT$2="ano",'Rozpočet + Žádosti o změnu'!DP101,IF('Rozpočet + Žádosti o změnu'!$DH$2="ano",'Rozpočet + Žádosti o změnu'!DD101,IF('Rozpočet + Žádosti o změnu'!$CV$2="ano",'Rozpočet + Žádosti o změnu'!CR101,IF('Rozpočet + Žádosti o změnu'!$CJ$2="ano",'Rozpočet + Žádosti o změnu'!CF101,IF('Rozpočet + Žádosti o změnu'!$BX$2="ano",'Rozpočet + Žádosti o změnu'!BT101,IF('Rozpočet + Žádosti o změnu'!$BL$2="ano",'Rozpočet + Žádosti o změnu'!BH101,IF('Rozpočet + Žádosti o změnu'!$AZ$2="ano",'Rozpočet + Žádosti o změnu'!AV101,IF('Rozpočet + Žádosti o změnu'!$AN$2="ano",'Rozpočet + Žádosti o změnu'!AJ101,'Rozpočet + Žádosti o změnu'!J101))))))))))</f>
        <v>0</v>
      </c>
      <c r="R101" s="267">
        <f>IF('Rozpočet + Žádosti o změnu'!$ER$2="ano",'Rozpočet + Žádosti o změnu'!EO101,IF('Rozpočet + Žádosti o změnu'!$EF$2="ano",'Rozpočet + Žádosti o změnu'!EC101,IF('Rozpočet + Žádosti o změnu'!$DT$2="ano",'Rozpočet + Žádosti o změnu'!DQ101,IF('Rozpočet + Žádosti o změnu'!$DH$2="ano",'Rozpočet + Žádosti o změnu'!DE101,IF('Rozpočet + Žádosti o změnu'!$CV$2="ano",'Rozpočet + Žádosti o změnu'!CS101,IF('Rozpočet + Žádosti o změnu'!$CJ$2="ano",'Rozpočet + Žádosti o změnu'!CG101,IF('Rozpočet + Žádosti o změnu'!$BX$2="ano",'Rozpočet + Žádosti o změnu'!BU101,IF('Rozpočet + Žádosti o změnu'!$BL$2="ano",'Rozpočet + Žádosti o změnu'!BI101,IF('Rozpočet + Žádosti o změnu'!$AZ$2="ano",'Rozpočet + Žádosti o změnu'!AW101,IF('Rozpočet + Žádosti o změnu'!$AN$2="ano",'Rozpočet + Žádosti o změnu'!AK101,'Rozpočet + Žádosti o změnu'!K101))))))))))</f>
        <v>0</v>
      </c>
      <c r="S101" s="267">
        <f>IF('Rozpočet + Žádosti o změnu'!$ER$2="ano",'Rozpočet + Žádosti o změnu'!EP101,IF('Rozpočet + Žádosti o změnu'!$EF$2="ano",'Rozpočet + Žádosti o změnu'!ED101,IF('Rozpočet + Žádosti o změnu'!$DT$2="ano",'Rozpočet + Žádosti o změnu'!DR101,IF('Rozpočet + Žádosti o změnu'!$DH$2="ano",'Rozpočet + Žádosti o změnu'!DF101,IF('Rozpočet + Žádosti o změnu'!$CV$2="ano",'Rozpočet + Žádosti o změnu'!CT101,IF('Rozpočet + Žádosti o změnu'!$CJ$2="ano",'Rozpočet + Žádosti o změnu'!CH101,IF('Rozpočet + Žádosti o změnu'!$BX$2="ano",'Rozpočet + Žádosti o změnu'!BV101,IF('Rozpočet + Žádosti o změnu'!$BL$2="ano",'Rozpočet + Žádosti o změnu'!BJ101,IF('Rozpočet + Žádosti o změnu'!$AZ$2="ano",'Rozpočet + Žádosti o změnu'!AX101,IF('Rozpočet + Žádosti o změnu'!$AN$2="ano",'Rozpočet + Žádosti o změnu'!AL101,'Rozpočet + Žádosti o změnu'!L101))))))))))</f>
        <v>0</v>
      </c>
      <c r="T101" s="267">
        <f>IF('Rozpočet + Žádosti o změnu'!$ER$2="ano",'Rozpočet + Žádosti o změnu'!EQ101,IF('Rozpočet + Žádosti o změnu'!$EF$2="ano",'Rozpočet + Žádosti o změnu'!EE101,IF('Rozpočet + Žádosti o změnu'!$DT$2="ano",'Rozpočet + Žádosti o změnu'!DS101,IF('Rozpočet + Žádosti o změnu'!$DH$2="ano",'Rozpočet + Žádosti o změnu'!DG101,IF('Rozpočet + Žádosti o změnu'!$CV$2="ano",'Rozpočet + Žádosti o změnu'!CU101,IF('Rozpočet + Žádosti o změnu'!$CJ$2="ano",'Rozpočet + Žádosti o změnu'!CI101,IF('Rozpočet + Žádosti o změnu'!$BX$2="ano",'Rozpočet + Žádosti o změnu'!BW101,IF('Rozpočet + Žádosti o změnu'!$BL$2="ano",'Rozpočet + Žádosti o změnu'!BK101,IF('Rozpočet + Žádosti o změnu'!$AZ$2="ano",'Rozpočet + Žádosti o změnu'!AY101,IF('Rozpočet + Žádosti o změnu'!$AN$2="ano",'Rozpočet + Žádosti o změnu'!AM101,'Rozpočet + Žádosti o změnu'!M101))))))))))</f>
        <v>0</v>
      </c>
      <c r="U101" s="267">
        <f>IF('Rozpočet + Žádosti o změnu'!$ER$2="ano",'Rozpočet + Žádosti o změnu'!ER101,IF('Rozpočet + Žádosti o změnu'!$EF$2="ano",'Rozpočet + Žádosti o změnu'!EF101,IF('Rozpočet + Žádosti o změnu'!$DT$2="ano",'Rozpočet + Žádosti o změnu'!DT101,IF('Rozpočet + Žádosti o změnu'!$DH$2="ano",'Rozpočet + Žádosti o změnu'!DH101,IF('Rozpočet + Žádosti o změnu'!$CV$2="ano",'Rozpočet + Žádosti o změnu'!CV101,IF('Rozpočet + Žádosti o změnu'!$CJ$2="ano",'Rozpočet + Žádosti o změnu'!CJ101,IF('Rozpočet + Žádosti o změnu'!$BX$2="ano",'Rozpočet + Žádosti o změnu'!BX101,IF('Rozpočet + Žádosti o změnu'!$BL$2="ano",'Rozpočet + Žádosti o změnu'!BL101,IF('Rozpočet + Žádosti o změnu'!$AZ$2="ano",'Rozpočet + Žádosti o změnu'!AZ101,IF('Rozpočet + Žádosti o změnu'!$AN$2="ano",'Rozpočet + Žádosti o změnu'!AN101,'Rozpočet + Žádosti o změnu'!N101))))))))))</f>
        <v>0</v>
      </c>
      <c r="W101" s="281">
        <f>IF('ZoR č. 1'!$D101="",0,'ZoR č. 1'!G101)+IF('ZoR č. 2'!$D101="",0,'ZoR č. 2'!G101)+IF('ZoR č. 3'!$D101="",0,'ZoR č. 3'!G101)+IF('ZoR č. 4'!$D101="",0,'ZoR č. 4'!G101)+IF('ZoR č. 5'!$D101="",0,'ZoR č. 5'!G101)+IF('ZoR č. 6'!$D101="",0,'ZoR č. 6'!G101)+IF('ZoR č. 7'!$D101="",0,'ZoR č. 7'!G101)+IF('ZoR č. 8'!$D101="",0,'ZoR č. 8'!G101)+IF('ZoR č. 9'!$D101="",0,'ZoR č. 9'!G101)+IF('ZoR č. 10'!$D101="",0,'ZoR č. 10'!G101)+IF(ZZoR!$D101="",0,ZZoR!G101)</f>
        <v>0</v>
      </c>
      <c r="X101" s="281">
        <f>IF('ZoR č. 1'!$D101="",0,'ZoR č. 1'!H101)+IF('ZoR č. 2'!$D101="",0,'ZoR č. 2'!H101)+IF('ZoR č. 3'!$D101="",0,'ZoR č. 3'!H101)+IF('ZoR č. 4'!$D101="",0,'ZoR č. 4'!H101)+IF('ZoR č. 5'!$D101="",0,'ZoR č. 5'!H101)+IF('ZoR č. 6'!$D101="",0,'ZoR č. 6'!H101)+IF('ZoR č. 7'!$D101="",0,'ZoR č. 7'!H101)+IF('ZoR č. 8'!$D101="",0,'ZoR č. 8'!H101)+IF('ZoR č. 9'!$D101="",0,'ZoR č. 9'!H101)+IF('ZoR č. 10'!$D101="",0,'ZoR č. 10'!H101)+IF(ZZoR!$D101="",0,ZZoR!H101)</f>
        <v>0</v>
      </c>
      <c r="Y101" s="281">
        <f>IF('ZoR č. 1'!$D101="",0,'ZoR č. 1'!I101)+IF('ZoR č. 2'!$D101="",0,'ZoR č. 2'!I101)+IF('ZoR č. 3'!$D101="",0,'ZoR č. 3'!I101)+IF('ZoR č. 4'!$D101="",0,'ZoR č. 4'!I101)+IF('ZoR č. 5'!$D101="",0,'ZoR č. 5'!I101)+IF('ZoR č. 6'!$D101="",0,'ZoR č. 6'!I101)+IF('ZoR č. 7'!$D101="",0,'ZoR č. 7'!I101)+IF('ZoR č. 8'!$D101="",0,'ZoR č. 8'!I101)+IF('ZoR č. 9'!$D101="",0,'ZoR č. 9'!I101)+IF('ZoR č. 10'!$D101="",0,'ZoR č. 10'!I101)+IF(ZZoR!$D101="",0,ZZoR!I101)</f>
        <v>0</v>
      </c>
      <c r="Z101" s="281">
        <f>IF('ZoR č. 1'!$D101="",0,'ZoR č. 1'!J101)+IF('ZoR č. 2'!$D101="",0,'ZoR č. 2'!J101)+IF('ZoR č. 3'!$D101="",0,'ZoR č. 3'!J101)+IF('ZoR č. 4'!$D101="",0,'ZoR č. 4'!J101)+IF('ZoR č. 5'!$D101="",0,'ZoR č. 5'!J101)+IF('ZoR č. 6'!$D101="",0,'ZoR č. 6'!J101)+IF('ZoR č. 7'!$D101="",0,'ZoR č. 7'!J101)+IF('ZoR č. 8'!$D101="",0,'ZoR č. 8'!J101)+IF('ZoR č. 9'!$D101="",0,'ZoR č. 9'!J101)+IF('ZoR č. 10'!$D101="",0,'ZoR č. 10'!J101)+IF(ZZoR!$D101="",0,ZZoR!J101)</f>
        <v>0</v>
      </c>
      <c r="AA101" s="281">
        <f>IF('ZoR č. 1'!$D101="",0,'ZoR č. 1'!K101)+IF('ZoR č. 2'!$D101="",0,'ZoR č. 2'!K101)+IF('ZoR č. 3'!$D101="",0,'ZoR č. 3'!K101)+IF('ZoR č. 4'!$D101="",0,'ZoR č. 4'!K101)+IF('ZoR č. 5'!$D101="",0,'ZoR č. 5'!K101)+IF('ZoR č. 6'!$D101="",0,'ZoR č. 6'!K101)+IF('ZoR č. 7'!$D101="",0,'ZoR č. 7'!K101)+IF('ZoR č. 8'!$D101="",0,'ZoR č. 8'!K101)+IF('ZoR č. 9'!$D101="",0,'ZoR č. 9'!K101)+IF('ZoR č. 10'!$D101="",0,'ZoR č. 10'!K101)+IF(ZZoR!$D101="",0,ZZoR!K101)</f>
        <v>0</v>
      </c>
      <c r="AB101" s="281">
        <f>IF('ZoR č. 1'!$D101="",0,'ZoR č. 1'!L101)+IF('ZoR č. 2'!$D101="",0,'ZoR č. 2'!L101)+IF('ZoR č. 3'!$D101="",0,'ZoR č. 3'!L101)+IF('ZoR č. 4'!$D101="",0,'ZoR č. 4'!L101)+IF('ZoR č. 5'!$D101="",0,'ZoR č. 5'!L101)+IF('ZoR č. 6'!$D101="",0,'ZoR č. 6'!L101)+IF('ZoR č. 7'!$D101="",0,'ZoR č. 7'!L101)+IF('ZoR č. 8'!$D101="",0,'ZoR č. 8'!L101)+IF('ZoR č. 9'!$D101="",0,'ZoR č. 9'!L101)+IF('ZoR č. 10'!$D101="",0,'ZoR č. 10'!L101)+IF(ZZoR!$D101="",0,ZZoR!L101)</f>
        <v>0</v>
      </c>
      <c r="AC101" s="281">
        <f>IF('ZoR č. 1'!$D101="",0,'ZoR č. 1'!M101)+IF('ZoR č. 2'!$D101="",0,'ZoR č. 2'!M101)+IF('ZoR č. 3'!$D101="",0,'ZoR č. 3'!M101)+IF('ZoR č. 4'!$D101="",0,'ZoR č. 4'!M101)+IF('ZoR č. 5'!$D101="",0,'ZoR č. 5'!M101)+IF('ZoR č. 6'!$D101="",0,'ZoR č. 6'!M101)+IF('ZoR č. 7'!$D101="",0,'ZoR č. 7'!M101)+IF('ZoR č. 8'!$D101="",0,'ZoR č. 8'!M101)+IF('ZoR č. 9'!$D101="",0,'ZoR č. 9'!M101)+IF('ZoR č. 10'!$D101="",0,'ZoR č. 10'!M101)+IF(ZZoR!$D101="",0,ZZoR!M101)</f>
        <v>0</v>
      </c>
      <c r="AE101" s="282" t="str">
        <f t="shared" si="7"/>
        <v/>
      </c>
    </row>
    <row r="102" spans="2:31" x14ac:dyDescent="0.25">
      <c r="B102" s="9" t="s">
        <v>235</v>
      </c>
      <c r="C102" s="98" t="str">
        <f>IF(COUNTA('Přehled partnerů'!C102:D102)&lt;&gt;2,"partner neuveden",IF('Přehled partnerů'!N102="ANO",'Přehled partnerů'!C102,"v tomto období nerelevantní"))</f>
        <v>partner neuveden</v>
      </c>
      <c r="D102" s="108" t="str">
        <f>IF(COUNTA('Přehled partnerů'!C102:D102)&lt;&gt;2,"",IF('Přehled partnerů'!N102="ANO",'Přehled partnerů'!D102,""))</f>
        <v/>
      </c>
      <c r="E102" s="21" t="str">
        <f t="shared" si="4"/>
        <v/>
      </c>
      <c r="F102" s="114" t="str">
        <f t="shared" si="5"/>
        <v/>
      </c>
      <c r="G102" s="125">
        <v>0</v>
      </c>
      <c r="H102" s="126">
        <v>0</v>
      </c>
      <c r="I102" s="126">
        <v>0</v>
      </c>
      <c r="J102" s="126">
        <v>0</v>
      </c>
      <c r="K102" s="16">
        <v>0</v>
      </c>
      <c r="L102" s="16">
        <v>0</v>
      </c>
      <c r="M102" s="20">
        <v>0</v>
      </c>
      <c r="N102" s="58" t="str">
        <f t="shared" si="6"/>
        <v/>
      </c>
      <c r="O102" s="267">
        <f>IF('Rozpočet + Žádosti o změnu'!$ER$2="ano",'Rozpočet + Žádosti o změnu'!EL102,IF('Rozpočet + Žádosti o změnu'!$EF$2="ano",'Rozpočet + Žádosti o změnu'!DZ102,IF('Rozpočet + Žádosti o změnu'!$DT$2="ano",'Rozpočet + Žádosti o změnu'!DN102,IF('Rozpočet + Žádosti o změnu'!$DH$2="ano",'Rozpočet + Žádosti o změnu'!DB102,IF('Rozpočet + Žádosti o změnu'!$CV$2="ano",'Rozpočet + Žádosti o změnu'!CP102,IF('Rozpočet + Žádosti o změnu'!$CJ$2="ano",'Rozpočet + Žádosti o změnu'!CD102,IF('Rozpočet + Žádosti o změnu'!$BX$2="ano",'Rozpočet + Žádosti o změnu'!BR102,IF('Rozpočet + Žádosti o změnu'!$BL$2="ano",'Rozpočet + Žádosti o změnu'!BF102,IF('Rozpočet + Žádosti o změnu'!$AZ$2="ano",'Rozpočet + Žádosti o změnu'!AT102,IF('Rozpočet + Žádosti o změnu'!$AN$2="ano",'Rozpočet + Žádosti o změnu'!AH102,'Rozpočet + Žádosti o změnu'!H102))))))))))</f>
        <v>0</v>
      </c>
      <c r="P102" s="267">
        <f>IF('Rozpočet + Žádosti o změnu'!$ER$2="ano",'Rozpočet + Žádosti o změnu'!EM102,IF('Rozpočet + Žádosti o změnu'!$EF$2="ano",'Rozpočet + Žádosti o změnu'!EA102,IF('Rozpočet + Žádosti o změnu'!$DT$2="ano",'Rozpočet + Žádosti o změnu'!DO102,IF('Rozpočet + Žádosti o změnu'!$DH$2="ano",'Rozpočet + Žádosti o změnu'!DC102,IF('Rozpočet + Žádosti o změnu'!$CV$2="ano",'Rozpočet + Žádosti o změnu'!CQ102,IF('Rozpočet + Žádosti o změnu'!$CJ$2="ano",'Rozpočet + Žádosti o změnu'!CE102,IF('Rozpočet + Žádosti o změnu'!$BX$2="ano",'Rozpočet + Žádosti o změnu'!BS102,IF('Rozpočet + Žádosti o změnu'!$BL$2="ano",'Rozpočet + Žádosti o změnu'!BG102,IF('Rozpočet + Žádosti o změnu'!$AZ$2="ano",'Rozpočet + Žádosti o změnu'!AU102,IF('Rozpočet + Žádosti o změnu'!$AN$2="ano",'Rozpočet + Žádosti o změnu'!AI102,'Rozpočet + Žádosti o změnu'!I102))))))))))</f>
        <v>0</v>
      </c>
      <c r="Q102" s="267">
        <f>IF('Rozpočet + Žádosti o změnu'!$ER$2="ano",'Rozpočet + Žádosti o změnu'!EN102,IF('Rozpočet + Žádosti o změnu'!$EF$2="ano",'Rozpočet + Žádosti o změnu'!EB102,IF('Rozpočet + Žádosti o změnu'!$DT$2="ano",'Rozpočet + Žádosti o změnu'!DP102,IF('Rozpočet + Žádosti o změnu'!$DH$2="ano",'Rozpočet + Žádosti o změnu'!DD102,IF('Rozpočet + Žádosti o změnu'!$CV$2="ano",'Rozpočet + Žádosti o změnu'!CR102,IF('Rozpočet + Žádosti o změnu'!$CJ$2="ano",'Rozpočet + Žádosti o změnu'!CF102,IF('Rozpočet + Žádosti o změnu'!$BX$2="ano",'Rozpočet + Žádosti o změnu'!BT102,IF('Rozpočet + Žádosti o změnu'!$BL$2="ano",'Rozpočet + Žádosti o změnu'!BH102,IF('Rozpočet + Žádosti o změnu'!$AZ$2="ano",'Rozpočet + Žádosti o změnu'!AV102,IF('Rozpočet + Žádosti o změnu'!$AN$2="ano",'Rozpočet + Žádosti o změnu'!AJ102,'Rozpočet + Žádosti o změnu'!J102))))))))))</f>
        <v>0</v>
      </c>
      <c r="R102" s="267">
        <f>IF('Rozpočet + Žádosti o změnu'!$ER$2="ano",'Rozpočet + Žádosti o změnu'!EO102,IF('Rozpočet + Žádosti o změnu'!$EF$2="ano",'Rozpočet + Žádosti o změnu'!EC102,IF('Rozpočet + Žádosti o změnu'!$DT$2="ano",'Rozpočet + Žádosti o změnu'!DQ102,IF('Rozpočet + Žádosti o změnu'!$DH$2="ano",'Rozpočet + Žádosti o změnu'!DE102,IF('Rozpočet + Žádosti o změnu'!$CV$2="ano",'Rozpočet + Žádosti o změnu'!CS102,IF('Rozpočet + Žádosti o změnu'!$CJ$2="ano",'Rozpočet + Žádosti o změnu'!CG102,IF('Rozpočet + Žádosti o změnu'!$BX$2="ano",'Rozpočet + Žádosti o změnu'!BU102,IF('Rozpočet + Žádosti o změnu'!$BL$2="ano",'Rozpočet + Žádosti o změnu'!BI102,IF('Rozpočet + Žádosti o změnu'!$AZ$2="ano",'Rozpočet + Žádosti o změnu'!AW102,IF('Rozpočet + Žádosti o změnu'!$AN$2="ano",'Rozpočet + Žádosti o změnu'!AK102,'Rozpočet + Žádosti o změnu'!K102))))))))))</f>
        <v>0</v>
      </c>
      <c r="S102" s="267">
        <f>IF('Rozpočet + Žádosti o změnu'!$ER$2="ano",'Rozpočet + Žádosti o změnu'!EP102,IF('Rozpočet + Žádosti o změnu'!$EF$2="ano",'Rozpočet + Žádosti o změnu'!ED102,IF('Rozpočet + Žádosti o změnu'!$DT$2="ano",'Rozpočet + Žádosti o změnu'!DR102,IF('Rozpočet + Žádosti o změnu'!$DH$2="ano",'Rozpočet + Žádosti o změnu'!DF102,IF('Rozpočet + Žádosti o změnu'!$CV$2="ano",'Rozpočet + Žádosti o změnu'!CT102,IF('Rozpočet + Žádosti o změnu'!$CJ$2="ano",'Rozpočet + Žádosti o změnu'!CH102,IF('Rozpočet + Žádosti o změnu'!$BX$2="ano",'Rozpočet + Žádosti o změnu'!BV102,IF('Rozpočet + Žádosti o změnu'!$BL$2="ano",'Rozpočet + Žádosti o změnu'!BJ102,IF('Rozpočet + Žádosti o změnu'!$AZ$2="ano",'Rozpočet + Žádosti o změnu'!AX102,IF('Rozpočet + Žádosti o změnu'!$AN$2="ano",'Rozpočet + Žádosti o změnu'!AL102,'Rozpočet + Žádosti o změnu'!L102))))))))))</f>
        <v>0</v>
      </c>
      <c r="T102" s="267">
        <f>IF('Rozpočet + Žádosti o změnu'!$ER$2="ano",'Rozpočet + Žádosti o změnu'!EQ102,IF('Rozpočet + Žádosti o změnu'!$EF$2="ano",'Rozpočet + Žádosti o změnu'!EE102,IF('Rozpočet + Žádosti o změnu'!$DT$2="ano",'Rozpočet + Žádosti o změnu'!DS102,IF('Rozpočet + Žádosti o změnu'!$DH$2="ano",'Rozpočet + Žádosti o změnu'!DG102,IF('Rozpočet + Žádosti o změnu'!$CV$2="ano",'Rozpočet + Žádosti o změnu'!CU102,IF('Rozpočet + Žádosti o změnu'!$CJ$2="ano",'Rozpočet + Žádosti o změnu'!CI102,IF('Rozpočet + Žádosti o změnu'!$BX$2="ano",'Rozpočet + Žádosti o změnu'!BW102,IF('Rozpočet + Žádosti o změnu'!$BL$2="ano",'Rozpočet + Žádosti o změnu'!BK102,IF('Rozpočet + Žádosti o změnu'!$AZ$2="ano",'Rozpočet + Žádosti o změnu'!AY102,IF('Rozpočet + Žádosti o změnu'!$AN$2="ano",'Rozpočet + Žádosti o změnu'!AM102,'Rozpočet + Žádosti o změnu'!M102))))))))))</f>
        <v>0</v>
      </c>
      <c r="U102" s="267">
        <f>IF('Rozpočet + Žádosti o změnu'!$ER$2="ano",'Rozpočet + Žádosti o změnu'!ER102,IF('Rozpočet + Žádosti o změnu'!$EF$2="ano",'Rozpočet + Žádosti o změnu'!EF102,IF('Rozpočet + Žádosti o změnu'!$DT$2="ano",'Rozpočet + Žádosti o změnu'!DT102,IF('Rozpočet + Žádosti o změnu'!$DH$2="ano",'Rozpočet + Žádosti o změnu'!DH102,IF('Rozpočet + Žádosti o změnu'!$CV$2="ano",'Rozpočet + Žádosti o změnu'!CV102,IF('Rozpočet + Žádosti o změnu'!$CJ$2="ano",'Rozpočet + Žádosti o změnu'!CJ102,IF('Rozpočet + Žádosti o změnu'!$BX$2="ano",'Rozpočet + Žádosti o změnu'!BX102,IF('Rozpočet + Žádosti o změnu'!$BL$2="ano",'Rozpočet + Žádosti o změnu'!BL102,IF('Rozpočet + Žádosti o změnu'!$AZ$2="ano",'Rozpočet + Žádosti o změnu'!AZ102,IF('Rozpočet + Žádosti o změnu'!$AN$2="ano",'Rozpočet + Žádosti o změnu'!AN102,'Rozpočet + Žádosti o změnu'!N102))))))))))</f>
        <v>0</v>
      </c>
      <c r="W102" s="281">
        <f>IF('ZoR č. 1'!$D102="",0,'ZoR č. 1'!G102)+IF('ZoR č. 2'!$D102="",0,'ZoR č. 2'!G102)+IF('ZoR č. 3'!$D102="",0,'ZoR č. 3'!G102)+IF('ZoR č. 4'!$D102="",0,'ZoR č. 4'!G102)+IF('ZoR č. 5'!$D102="",0,'ZoR č. 5'!G102)+IF('ZoR č. 6'!$D102="",0,'ZoR č. 6'!G102)+IF('ZoR č. 7'!$D102="",0,'ZoR č. 7'!G102)+IF('ZoR č. 8'!$D102="",0,'ZoR č. 8'!G102)+IF('ZoR č. 9'!$D102="",0,'ZoR č. 9'!G102)+IF('ZoR č. 10'!$D102="",0,'ZoR č. 10'!G102)+IF(ZZoR!$D102="",0,ZZoR!G102)</f>
        <v>0</v>
      </c>
      <c r="X102" s="281">
        <f>IF('ZoR č. 1'!$D102="",0,'ZoR č. 1'!H102)+IF('ZoR č. 2'!$D102="",0,'ZoR č. 2'!H102)+IF('ZoR č. 3'!$D102="",0,'ZoR č. 3'!H102)+IF('ZoR č. 4'!$D102="",0,'ZoR č. 4'!H102)+IF('ZoR č. 5'!$D102="",0,'ZoR č. 5'!H102)+IF('ZoR č. 6'!$D102="",0,'ZoR č. 6'!H102)+IF('ZoR č. 7'!$D102="",0,'ZoR č. 7'!H102)+IF('ZoR č. 8'!$D102="",0,'ZoR č. 8'!H102)+IF('ZoR č. 9'!$D102="",0,'ZoR č. 9'!H102)+IF('ZoR č. 10'!$D102="",0,'ZoR č. 10'!H102)+IF(ZZoR!$D102="",0,ZZoR!H102)</f>
        <v>0</v>
      </c>
      <c r="Y102" s="281">
        <f>IF('ZoR č. 1'!$D102="",0,'ZoR č. 1'!I102)+IF('ZoR č. 2'!$D102="",0,'ZoR č. 2'!I102)+IF('ZoR č. 3'!$D102="",0,'ZoR č. 3'!I102)+IF('ZoR č. 4'!$D102="",0,'ZoR č. 4'!I102)+IF('ZoR č. 5'!$D102="",0,'ZoR č. 5'!I102)+IF('ZoR č. 6'!$D102="",0,'ZoR č. 6'!I102)+IF('ZoR č. 7'!$D102="",0,'ZoR č. 7'!I102)+IF('ZoR č. 8'!$D102="",0,'ZoR č. 8'!I102)+IF('ZoR č. 9'!$D102="",0,'ZoR č. 9'!I102)+IF('ZoR č. 10'!$D102="",0,'ZoR č. 10'!I102)+IF(ZZoR!$D102="",0,ZZoR!I102)</f>
        <v>0</v>
      </c>
      <c r="Z102" s="281">
        <f>IF('ZoR č. 1'!$D102="",0,'ZoR č. 1'!J102)+IF('ZoR č. 2'!$D102="",0,'ZoR č. 2'!J102)+IF('ZoR č. 3'!$D102="",0,'ZoR č. 3'!J102)+IF('ZoR č. 4'!$D102="",0,'ZoR č. 4'!J102)+IF('ZoR č. 5'!$D102="",0,'ZoR č. 5'!J102)+IF('ZoR č. 6'!$D102="",0,'ZoR č. 6'!J102)+IF('ZoR č. 7'!$D102="",0,'ZoR č. 7'!J102)+IF('ZoR č. 8'!$D102="",0,'ZoR č. 8'!J102)+IF('ZoR č. 9'!$D102="",0,'ZoR č. 9'!J102)+IF('ZoR č. 10'!$D102="",0,'ZoR č. 10'!J102)+IF(ZZoR!$D102="",0,ZZoR!J102)</f>
        <v>0</v>
      </c>
      <c r="AA102" s="281">
        <f>IF('ZoR č. 1'!$D102="",0,'ZoR č. 1'!K102)+IF('ZoR č. 2'!$D102="",0,'ZoR č. 2'!K102)+IF('ZoR č. 3'!$D102="",0,'ZoR č. 3'!K102)+IF('ZoR č. 4'!$D102="",0,'ZoR č. 4'!K102)+IF('ZoR č. 5'!$D102="",0,'ZoR č. 5'!K102)+IF('ZoR č. 6'!$D102="",0,'ZoR č. 6'!K102)+IF('ZoR č. 7'!$D102="",0,'ZoR č. 7'!K102)+IF('ZoR č. 8'!$D102="",0,'ZoR č. 8'!K102)+IF('ZoR č. 9'!$D102="",0,'ZoR č. 9'!K102)+IF('ZoR č. 10'!$D102="",0,'ZoR č. 10'!K102)+IF(ZZoR!$D102="",0,ZZoR!K102)</f>
        <v>0</v>
      </c>
      <c r="AB102" s="281">
        <f>IF('ZoR č. 1'!$D102="",0,'ZoR č. 1'!L102)+IF('ZoR č. 2'!$D102="",0,'ZoR č. 2'!L102)+IF('ZoR č. 3'!$D102="",0,'ZoR č. 3'!L102)+IF('ZoR č. 4'!$D102="",0,'ZoR č. 4'!L102)+IF('ZoR č. 5'!$D102="",0,'ZoR č. 5'!L102)+IF('ZoR č. 6'!$D102="",0,'ZoR č. 6'!L102)+IF('ZoR č. 7'!$D102="",0,'ZoR č. 7'!L102)+IF('ZoR č. 8'!$D102="",0,'ZoR č. 8'!L102)+IF('ZoR č. 9'!$D102="",0,'ZoR č. 9'!L102)+IF('ZoR č. 10'!$D102="",0,'ZoR č. 10'!L102)+IF(ZZoR!$D102="",0,ZZoR!L102)</f>
        <v>0</v>
      </c>
      <c r="AC102" s="281">
        <f>IF('ZoR č. 1'!$D102="",0,'ZoR č. 1'!M102)+IF('ZoR č. 2'!$D102="",0,'ZoR č. 2'!M102)+IF('ZoR č. 3'!$D102="",0,'ZoR č. 3'!M102)+IF('ZoR č. 4'!$D102="",0,'ZoR č. 4'!M102)+IF('ZoR č. 5'!$D102="",0,'ZoR č. 5'!M102)+IF('ZoR č. 6'!$D102="",0,'ZoR č. 6'!M102)+IF('ZoR č. 7'!$D102="",0,'ZoR č. 7'!M102)+IF('ZoR č. 8'!$D102="",0,'ZoR č. 8'!M102)+IF('ZoR č. 9'!$D102="",0,'ZoR č. 9'!M102)+IF('ZoR č. 10'!$D102="",0,'ZoR č. 10'!M102)+IF(ZZoR!$D102="",0,ZZoR!M102)</f>
        <v>0</v>
      </c>
      <c r="AE102" s="282" t="str">
        <f t="shared" si="7"/>
        <v/>
      </c>
    </row>
    <row r="103" spans="2:31" x14ac:dyDescent="0.25">
      <c r="B103" s="9" t="s">
        <v>236</v>
      </c>
      <c r="C103" s="98" t="str">
        <f>IF(COUNTA('Přehled partnerů'!C103:D103)&lt;&gt;2,"partner neuveden",IF('Přehled partnerů'!N103="ANO",'Přehled partnerů'!C103,"v tomto období nerelevantní"))</f>
        <v>partner neuveden</v>
      </c>
      <c r="D103" s="108" t="str">
        <f>IF(COUNTA('Přehled partnerů'!C103:D103)&lt;&gt;2,"",IF('Přehled partnerů'!N103="ANO",'Přehled partnerů'!D103,""))</f>
        <v/>
      </c>
      <c r="E103" s="21" t="str">
        <f t="shared" si="4"/>
        <v/>
      </c>
      <c r="F103" s="114" t="str">
        <f t="shared" si="5"/>
        <v/>
      </c>
      <c r="G103" s="125">
        <v>0</v>
      </c>
      <c r="H103" s="126">
        <v>0</v>
      </c>
      <c r="I103" s="126">
        <v>0</v>
      </c>
      <c r="J103" s="126">
        <v>0</v>
      </c>
      <c r="K103" s="16">
        <v>0</v>
      </c>
      <c r="L103" s="16">
        <v>0</v>
      </c>
      <c r="M103" s="20">
        <v>0</v>
      </c>
      <c r="N103" s="58" t="str">
        <f t="shared" si="6"/>
        <v/>
      </c>
      <c r="O103" s="267">
        <f>IF('Rozpočet + Žádosti o změnu'!$ER$2="ano",'Rozpočet + Žádosti o změnu'!EL103,IF('Rozpočet + Žádosti o změnu'!$EF$2="ano",'Rozpočet + Žádosti o změnu'!DZ103,IF('Rozpočet + Žádosti o změnu'!$DT$2="ano",'Rozpočet + Žádosti o změnu'!DN103,IF('Rozpočet + Žádosti o změnu'!$DH$2="ano",'Rozpočet + Žádosti o změnu'!DB103,IF('Rozpočet + Žádosti o změnu'!$CV$2="ano",'Rozpočet + Žádosti o změnu'!CP103,IF('Rozpočet + Žádosti o změnu'!$CJ$2="ano",'Rozpočet + Žádosti o změnu'!CD103,IF('Rozpočet + Žádosti o změnu'!$BX$2="ano",'Rozpočet + Žádosti o změnu'!BR103,IF('Rozpočet + Žádosti o změnu'!$BL$2="ano",'Rozpočet + Žádosti o změnu'!BF103,IF('Rozpočet + Žádosti o změnu'!$AZ$2="ano",'Rozpočet + Žádosti o změnu'!AT103,IF('Rozpočet + Žádosti o změnu'!$AN$2="ano",'Rozpočet + Žádosti o změnu'!AH103,'Rozpočet + Žádosti o změnu'!H103))))))))))</f>
        <v>0</v>
      </c>
      <c r="P103" s="267">
        <f>IF('Rozpočet + Žádosti o změnu'!$ER$2="ano",'Rozpočet + Žádosti o změnu'!EM103,IF('Rozpočet + Žádosti o změnu'!$EF$2="ano",'Rozpočet + Žádosti o změnu'!EA103,IF('Rozpočet + Žádosti o změnu'!$DT$2="ano",'Rozpočet + Žádosti o změnu'!DO103,IF('Rozpočet + Žádosti o změnu'!$DH$2="ano",'Rozpočet + Žádosti o změnu'!DC103,IF('Rozpočet + Žádosti o změnu'!$CV$2="ano",'Rozpočet + Žádosti o změnu'!CQ103,IF('Rozpočet + Žádosti o změnu'!$CJ$2="ano",'Rozpočet + Žádosti o změnu'!CE103,IF('Rozpočet + Žádosti o změnu'!$BX$2="ano",'Rozpočet + Žádosti o změnu'!BS103,IF('Rozpočet + Žádosti o změnu'!$BL$2="ano",'Rozpočet + Žádosti o změnu'!BG103,IF('Rozpočet + Žádosti o změnu'!$AZ$2="ano",'Rozpočet + Žádosti o změnu'!AU103,IF('Rozpočet + Žádosti o změnu'!$AN$2="ano",'Rozpočet + Žádosti o změnu'!AI103,'Rozpočet + Žádosti o změnu'!I103))))))))))</f>
        <v>0</v>
      </c>
      <c r="Q103" s="267">
        <f>IF('Rozpočet + Žádosti o změnu'!$ER$2="ano",'Rozpočet + Žádosti o změnu'!EN103,IF('Rozpočet + Žádosti o změnu'!$EF$2="ano",'Rozpočet + Žádosti o změnu'!EB103,IF('Rozpočet + Žádosti o změnu'!$DT$2="ano",'Rozpočet + Žádosti o změnu'!DP103,IF('Rozpočet + Žádosti o změnu'!$DH$2="ano",'Rozpočet + Žádosti o změnu'!DD103,IF('Rozpočet + Žádosti o změnu'!$CV$2="ano",'Rozpočet + Žádosti o změnu'!CR103,IF('Rozpočet + Žádosti o změnu'!$CJ$2="ano",'Rozpočet + Žádosti o změnu'!CF103,IF('Rozpočet + Žádosti o změnu'!$BX$2="ano",'Rozpočet + Žádosti o změnu'!BT103,IF('Rozpočet + Žádosti o změnu'!$BL$2="ano",'Rozpočet + Žádosti o změnu'!BH103,IF('Rozpočet + Žádosti o změnu'!$AZ$2="ano",'Rozpočet + Žádosti o změnu'!AV103,IF('Rozpočet + Žádosti o změnu'!$AN$2="ano",'Rozpočet + Žádosti o změnu'!AJ103,'Rozpočet + Žádosti o změnu'!J103))))))))))</f>
        <v>0</v>
      </c>
      <c r="R103" s="267">
        <f>IF('Rozpočet + Žádosti o změnu'!$ER$2="ano",'Rozpočet + Žádosti o změnu'!EO103,IF('Rozpočet + Žádosti o změnu'!$EF$2="ano",'Rozpočet + Žádosti o změnu'!EC103,IF('Rozpočet + Žádosti o změnu'!$DT$2="ano",'Rozpočet + Žádosti o změnu'!DQ103,IF('Rozpočet + Žádosti o změnu'!$DH$2="ano",'Rozpočet + Žádosti o změnu'!DE103,IF('Rozpočet + Žádosti o změnu'!$CV$2="ano",'Rozpočet + Žádosti o změnu'!CS103,IF('Rozpočet + Žádosti o změnu'!$CJ$2="ano",'Rozpočet + Žádosti o změnu'!CG103,IF('Rozpočet + Žádosti o změnu'!$BX$2="ano",'Rozpočet + Žádosti o změnu'!BU103,IF('Rozpočet + Žádosti o změnu'!$BL$2="ano",'Rozpočet + Žádosti o změnu'!BI103,IF('Rozpočet + Žádosti o změnu'!$AZ$2="ano",'Rozpočet + Žádosti o změnu'!AW103,IF('Rozpočet + Žádosti o změnu'!$AN$2="ano",'Rozpočet + Žádosti o změnu'!AK103,'Rozpočet + Žádosti o změnu'!K103))))))))))</f>
        <v>0</v>
      </c>
      <c r="S103" s="267">
        <f>IF('Rozpočet + Žádosti o změnu'!$ER$2="ano",'Rozpočet + Žádosti o změnu'!EP103,IF('Rozpočet + Žádosti o změnu'!$EF$2="ano",'Rozpočet + Žádosti o změnu'!ED103,IF('Rozpočet + Žádosti o změnu'!$DT$2="ano",'Rozpočet + Žádosti o změnu'!DR103,IF('Rozpočet + Žádosti o změnu'!$DH$2="ano",'Rozpočet + Žádosti o změnu'!DF103,IF('Rozpočet + Žádosti o změnu'!$CV$2="ano",'Rozpočet + Žádosti o změnu'!CT103,IF('Rozpočet + Žádosti o změnu'!$CJ$2="ano",'Rozpočet + Žádosti o změnu'!CH103,IF('Rozpočet + Žádosti o změnu'!$BX$2="ano",'Rozpočet + Žádosti o změnu'!BV103,IF('Rozpočet + Žádosti o změnu'!$BL$2="ano",'Rozpočet + Žádosti o změnu'!BJ103,IF('Rozpočet + Žádosti o změnu'!$AZ$2="ano",'Rozpočet + Žádosti o změnu'!AX103,IF('Rozpočet + Žádosti o změnu'!$AN$2="ano",'Rozpočet + Žádosti o změnu'!AL103,'Rozpočet + Žádosti o změnu'!L103))))))))))</f>
        <v>0</v>
      </c>
      <c r="T103" s="267">
        <f>IF('Rozpočet + Žádosti o změnu'!$ER$2="ano",'Rozpočet + Žádosti o změnu'!EQ103,IF('Rozpočet + Žádosti o změnu'!$EF$2="ano",'Rozpočet + Žádosti o změnu'!EE103,IF('Rozpočet + Žádosti o změnu'!$DT$2="ano",'Rozpočet + Žádosti o změnu'!DS103,IF('Rozpočet + Žádosti o změnu'!$DH$2="ano",'Rozpočet + Žádosti o změnu'!DG103,IF('Rozpočet + Žádosti o změnu'!$CV$2="ano",'Rozpočet + Žádosti o změnu'!CU103,IF('Rozpočet + Žádosti o změnu'!$CJ$2="ano",'Rozpočet + Žádosti o změnu'!CI103,IF('Rozpočet + Žádosti o změnu'!$BX$2="ano",'Rozpočet + Žádosti o změnu'!BW103,IF('Rozpočet + Žádosti o změnu'!$BL$2="ano",'Rozpočet + Žádosti o změnu'!BK103,IF('Rozpočet + Žádosti o změnu'!$AZ$2="ano",'Rozpočet + Žádosti o změnu'!AY103,IF('Rozpočet + Žádosti o změnu'!$AN$2="ano",'Rozpočet + Žádosti o změnu'!AM103,'Rozpočet + Žádosti o změnu'!M103))))))))))</f>
        <v>0</v>
      </c>
      <c r="U103" s="267">
        <f>IF('Rozpočet + Žádosti o změnu'!$ER$2="ano",'Rozpočet + Žádosti o změnu'!ER103,IF('Rozpočet + Žádosti o změnu'!$EF$2="ano",'Rozpočet + Žádosti o změnu'!EF103,IF('Rozpočet + Žádosti o změnu'!$DT$2="ano",'Rozpočet + Žádosti o změnu'!DT103,IF('Rozpočet + Žádosti o změnu'!$DH$2="ano",'Rozpočet + Žádosti o změnu'!DH103,IF('Rozpočet + Žádosti o změnu'!$CV$2="ano",'Rozpočet + Žádosti o změnu'!CV103,IF('Rozpočet + Žádosti o změnu'!$CJ$2="ano",'Rozpočet + Žádosti o změnu'!CJ103,IF('Rozpočet + Žádosti o změnu'!$BX$2="ano",'Rozpočet + Žádosti o změnu'!BX103,IF('Rozpočet + Žádosti o změnu'!$BL$2="ano",'Rozpočet + Žádosti o změnu'!BL103,IF('Rozpočet + Žádosti o změnu'!$AZ$2="ano",'Rozpočet + Žádosti o změnu'!AZ103,IF('Rozpočet + Žádosti o změnu'!$AN$2="ano",'Rozpočet + Žádosti o změnu'!AN103,'Rozpočet + Žádosti o změnu'!N103))))))))))</f>
        <v>0</v>
      </c>
      <c r="W103" s="281">
        <f>IF('ZoR č. 1'!$D103="",0,'ZoR č. 1'!G103)+IF('ZoR č. 2'!$D103="",0,'ZoR č. 2'!G103)+IF('ZoR č. 3'!$D103="",0,'ZoR č. 3'!G103)+IF('ZoR č. 4'!$D103="",0,'ZoR č. 4'!G103)+IF('ZoR č. 5'!$D103="",0,'ZoR č. 5'!G103)+IF('ZoR č. 6'!$D103="",0,'ZoR č. 6'!G103)+IF('ZoR č. 7'!$D103="",0,'ZoR č. 7'!G103)+IF('ZoR č. 8'!$D103="",0,'ZoR č. 8'!G103)+IF('ZoR č. 9'!$D103="",0,'ZoR č. 9'!G103)+IF('ZoR č. 10'!$D103="",0,'ZoR č. 10'!G103)+IF(ZZoR!$D103="",0,ZZoR!G103)</f>
        <v>0</v>
      </c>
      <c r="X103" s="281">
        <f>IF('ZoR č. 1'!$D103="",0,'ZoR č. 1'!H103)+IF('ZoR č. 2'!$D103="",0,'ZoR č. 2'!H103)+IF('ZoR č. 3'!$D103="",0,'ZoR č. 3'!H103)+IF('ZoR č. 4'!$D103="",0,'ZoR č. 4'!H103)+IF('ZoR č. 5'!$D103="",0,'ZoR č. 5'!H103)+IF('ZoR č. 6'!$D103="",0,'ZoR č. 6'!H103)+IF('ZoR č. 7'!$D103="",0,'ZoR č. 7'!H103)+IF('ZoR č. 8'!$D103="",0,'ZoR č. 8'!H103)+IF('ZoR č. 9'!$D103="",0,'ZoR č. 9'!H103)+IF('ZoR č. 10'!$D103="",0,'ZoR č. 10'!H103)+IF(ZZoR!$D103="",0,ZZoR!H103)</f>
        <v>0</v>
      </c>
      <c r="Y103" s="281">
        <f>IF('ZoR č. 1'!$D103="",0,'ZoR č. 1'!I103)+IF('ZoR č. 2'!$D103="",0,'ZoR č. 2'!I103)+IF('ZoR č. 3'!$D103="",0,'ZoR č. 3'!I103)+IF('ZoR č. 4'!$D103="",0,'ZoR č. 4'!I103)+IF('ZoR č. 5'!$D103="",0,'ZoR č. 5'!I103)+IF('ZoR č. 6'!$D103="",0,'ZoR č. 6'!I103)+IF('ZoR č. 7'!$D103="",0,'ZoR č. 7'!I103)+IF('ZoR č. 8'!$D103="",0,'ZoR č. 8'!I103)+IF('ZoR č. 9'!$D103="",0,'ZoR č. 9'!I103)+IF('ZoR č. 10'!$D103="",0,'ZoR č. 10'!I103)+IF(ZZoR!$D103="",0,ZZoR!I103)</f>
        <v>0</v>
      </c>
      <c r="Z103" s="281">
        <f>IF('ZoR č. 1'!$D103="",0,'ZoR č. 1'!J103)+IF('ZoR č. 2'!$D103="",0,'ZoR č. 2'!J103)+IF('ZoR č. 3'!$D103="",0,'ZoR č. 3'!J103)+IF('ZoR č. 4'!$D103="",0,'ZoR č. 4'!J103)+IF('ZoR č. 5'!$D103="",0,'ZoR č. 5'!J103)+IF('ZoR č. 6'!$D103="",0,'ZoR č. 6'!J103)+IF('ZoR č. 7'!$D103="",0,'ZoR č. 7'!J103)+IF('ZoR č. 8'!$D103="",0,'ZoR č. 8'!J103)+IF('ZoR č. 9'!$D103="",0,'ZoR č. 9'!J103)+IF('ZoR č. 10'!$D103="",0,'ZoR č. 10'!J103)+IF(ZZoR!$D103="",0,ZZoR!J103)</f>
        <v>0</v>
      </c>
      <c r="AA103" s="281">
        <f>IF('ZoR č. 1'!$D103="",0,'ZoR č. 1'!K103)+IF('ZoR č. 2'!$D103="",0,'ZoR č. 2'!K103)+IF('ZoR č. 3'!$D103="",0,'ZoR č. 3'!K103)+IF('ZoR č. 4'!$D103="",0,'ZoR č. 4'!K103)+IF('ZoR č. 5'!$D103="",0,'ZoR č. 5'!K103)+IF('ZoR č. 6'!$D103="",0,'ZoR č. 6'!K103)+IF('ZoR č. 7'!$D103="",0,'ZoR č. 7'!K103)+IF('ZoR č. 8'!$D103="",0,'ZoR č. 8'!K103)+IF('ZoR č. 9'!$D103="",0,'ZoR č. 9'!K103)+IF('ZoR č. 10'!$D103="",0,'ZoR č. 10'!K103)+IF(ZZoR!$D103="",0,ZZoR!K103)</f>
        <v>0</v>
      </c>
      <c r="AB103" s="281">
        <f>IF('ZoR č. 1'!$D103="",0,'ZoR č. 1'!L103)+IF('ZoR č. 2'!$D103="",0,'ZoR č. 2'!L103)+IF('ZoR č. 3'!$D103="",0,'ZoR č. 3'!L103)+IF('ZoR č. 4'!$D103="",0,'ZoR č. 4'!L103)+IF('ZoR č. 5'!$D103="",0,'ZoR č. 5'!L103)+IF('ZoR č. 6'!$D103="",0,'ZoR č. 6'!L103)+IF('ZoR č. 7'!$D103="",0,'ZoR č. 7'!L103)+IF('ZoR č. 8'!$D103="",0,'ZoR č. 8'!L103)+IF('ZoR č. 9'!$D103="",0,'ZoR č. 9'!L103)+IF('ZoR č. 10'!$D103="",0,'ZoR č. 10'!L103)+IF(ZZoR!$D103="",0,ZZoR!L103)</f>
        <v>0</v>
      </c>
      <c r="AC103" s="281">
        <f>IF('ZoR č. 1'!$D103="",0,'ZoR č. 1'!M103)+IF('ZoR č. 2'!$D103="",0,'ZoR č. 2'!M103)+IF('ZoR č. 3'!$D103="",0,'ZoR č. 3'!M103)+IF('ZoR č. 4'!$D103="",0,'ZoR č. 4'!M103)+IF('ZoR č. 5'!$D103="",0,'ZoR č. 5'!M103)+IF('ZoR č. 6'!$D103="",0,'ZoR č. 6'!M103)+IF('ZoR č. 7'!$D103="",0,'ZoR č. 7'!M103)+IF('ZoR č. 8'!$D103="",0,'ZoR č. 8'!M103)+IF('ZoR č. 9'!$D103="",0,'ZoR č. 9'!M103)+IF('ZoR č. 10'!$D103="",0,'ZoR č. 10'!M103)+IF(ZZoR!$D103="",0,ZZoR!M103)</f>
        <v>0</v>
      </c>
      <c r="AE103" s="282" t="str">
        <f t="shared" si="7"/>
        <v/>
      </c>
    </row>
    <row r="104" spans="2:31" x14ac:dyDescent="0.25">
      <c r="B104" s="9" t="s">
        <v>237</v>
      </c>
      <c r="C104" s="98" t="str">
        <f>IF(COUNTA('Přehled partnerů'!C104:D104)&lt;&gt;2,"partner neuveden",IF('Přehled partnerů'!N104="ANO",'Přehled partnerů'!C104,"v tomto období nerelevantní"))</f>
        <v>partner neuveden</v>
      </c>
      <c r="D104" s="108" t="str">
        <f>IF(COUNTA('Přehled partnerů'!C104:D104)&lt;&gt;2,"",IF('Přehled partnerů'!N104="ANO",'Přehled partnerů'!D104,""))</f>
        <v/>
      </c>
      <c r="E104" s="21" t="str">
        <f t="shared" si="4"/>
        <v/>
      </c>
      <c r="F104" s="114" t="str">
        <f t="shared" si="5"/>
        <v/>
      </c>
      <c r="G104" s="125">
        <v>0</v>
      </c>
      <c r="H104" s="126">
        <v>0</v>
      </c>
      <c r="I104" s="126">
        <v>0</v>
      </c>
      <c r="J104" s="126">
        <v>0</v>
      </c>
      <c r="K104" s="16">
        <v>0</v>
      </c>
      <c r="L104" s="16">
        <v>0</v>
      </c>
      <c r="M104" s="20">
        <v>0</v>
      </c>
      <c r="N104" s="58" t="str">
        <f t="shared" si="6"/>
        <v/>
      </c>
      <c r="O104" s="267">
        <f>IF('Rozpočet + Žádosti o změnu'!$ER$2="ano",'Rozpočet + Žádosti o změnu'!EL104,IF('Rozpočet + Žádosti o změnu'!$EF$2="ano",'Rozpočet + Žádosti o změnu'!DZ104,IF('Rozpočet + Žádosti o změnu'!$DT$2="ano",'Rozpočet + Žádosti o změnu'!DN104,IF('Rozpočet + Žádosti o změnu'!$DH$2="ano",'Rozpočet + Žádosti o změnu'!DB104,IF('Rozpočet + Žádosti o změnu'!$CV$2="ano",'Rozpočet + Žádosti o změnu'!CP104,IF('Rozpočet + Žádosti o změnu'!$CJ$2="ano",'Rozpočet + Žádosti o změnu'!CD104,IF('Rozpočet + Žádosti o změnu'!$BX$2="ano",'Rozpočet + Žádosti o změnu'!BR104,IF('Rozpočet + Žádosti o změnu'!$BL$2="ano",'Rozpočet + Žádosti o změnu'!BF104,IF('Rozpočet + Žádosti o změnu'!$AZ$2="ano",'Rozpočet + Žádosti o změnu'!AT104,IF('Rozpočet + Žádosti o změnu'!$AN$2="ano",'Rozpočet + Žádosti o změnu'!AH104,'Rozpočet + Žádosti o změnu'!H104))))))))))</f>
        <v>0</v>
      </c>
      <c r="P104" s="267">
        <f>IF('Rozpočet + Žádosti o změnu'!$ER$2="ano",'Rozpočet + Žádosti o změnu'!EM104,IF('Rozpočet + Žádosti o změnu'!$EF$2="ano",'Rozpočet + Žádosti o změnu'!EA104,IF('Rozpočet + Žádosti o změnu'!$DT$2="ano",'Rozpočet + Žádosti o změnu'!DO104,IF('Rozpočet + Žádosti o změnu'!$DH$2="ano",'Rozpočet + Žádosti o změnu'!DC104,IF('Rozpočet + Žádosti o změnu'!$CV$2="ano",'Rozpočet + Žádosti o změnu'!CQ104,IF('Rozpočet + Žádosti o změnu'!$CJ$2="ano",'Rozpočet + Žádosti o změnu'!CE104,IF('Rozpočet + Žádosti o změnu'!$BX$2="ano",'Rozpočet + Žádosti o změnu'!BS104,IF('Rozpočet + Žádosti o změnu'!$BL$2="ano",'Rozpočet + Žádosti o změnu'!BG104,IF('Rozpočet + Žádosti o změnu'!$AZ$2="ano",'Rozpočet + Žádosti o změnu'!AU104,IF('Rozpočet + Žádosti o změnu'!$AN$2="ano",'Rozpočet + Žádosti o změnu'!AI104,'Rozpočet + Žádosti o změnu'!I104))))))))))</f>
        <v>0</v>
      </c>
      <c r="Q104" s="267">
        <f>IF('Rozpočet + Žádosti o změnu'!$ER$2="ano",'Rozpočet + Žádosti o změnu'!EN104,IF('Rozpočet + Žádosti o změnu'!$EF$2="ano",'Rozpočet + Žádosti o změnu'!EB104,IF('Rozpočet + Žádosti o změnu'!$DT$2="ano",'Rozpočet + Žádosti o změnu'!DP104,IF('Rozpočet + Žádosti o změnu'!$DH$2="ano",'Rozpočet + Žádosti o změnu'!DD104,IF('Rozpočet + Žádosti o změnu'!$CV$2="ano",'Rozpočet + Žádosti o změnu'!CR104,IF('Rozpočet + Žádosti o změnu'!$CJ$2="ano",'Rozpočet + Žádosti o změnu'!CF104,IF('Rozpočet + Žádosti o změnu'!$BX$2="ano",'Rozpočet + Žádosti o změnu'!BT104,IF('Rozpočet + Žádosti o změnu'!$BL$2="ano",'Rozpočet + Žádosti o změnu'!BH104,IF('Rozpočet + Žádosti o změnu'!$AZ$2="ano",'Rozpočet + Žádosti o změnu'!AV104,IF('Rozpočet + Žádosti o změnu'!$AN$2="ano",'Rozpočet + Žádosti o změnu'!AJ104,'Rozpočet + Žádosti o změnu'!J104))))))))))</f>
        <v>0</v>
      </c>
      <c r="R104" s="267">
        <f>IF('Rozpočet + Žádosti o změnu'!$ER$2="ano",'Rozpočet + Žádosti o změnu'!EO104,IF('Rozpočet + Žádosti o změnu'!$EF$2="ano",'Rozpočet + Žádosti o změnu'!EC104,IF('Rozpočet + Žádosti o změnu'!$DT$2="ano",'Rozpočet + Žádosti o změnu'!DQ104,IF('Rozpočet + Žádosti o změnu'!$DH$2="ano",'Rozpočet + Žádosti o změnu'!DE104,IF('Rozpočet + Žádosti o změnu'!$CV$2="ano",'Rozpočet + Žádosti o změnu'!CS104,IF('Rozpočet + Žádosti o změnu'!$CJ$2="ano",'Rozpočet + Žádosti o změnu'!CG104,IF('Rozpočet + Žádosti o změnu'!$BX$2="ano",'Rozpočet + Žádosti o změnu'!BU104,IF('Rozpočet + Žádosti o změnu'!$BL$2="ano",'Rozpočet + Žádosti o změnu'!BI104,IF('Rozpočet + Žádosti o změnu'!$AZ$2="ano",'Rozpočet + Žádosti o změnu'!AW104,IF('Rozpočet + Žádosti o změnu'!$AN$2="ano",'Rozpočet + Žádosti o změnu'!AK104,'Rozpočet + Žádosti o změnu'!K104))))))))))</f>
        <v>0</v>
      </c>
      <c r="S104" s="267">
        <f>IF('Rozpočet + Žádosti o změnu'!$ER$2="ano",'Rozpočet + Žádosti o změnu'!EP104,IF('Rozpočet + Žádosti o změnu'!$EF$2="ano",'Rozpočet + Žádosti o změnu'!ED104,IF('Rozpočet + Žádosti o změnu'!$DT$2="ano",'Rozpočet + Žádosti o změnu'!DR104,IF('Rozpočet + Žádosti o změnu'!$DH$2="ano",'Rozpočet + Žádosti o změnu'!DF104,IF('Rozpočet + Žádosti o změnu'!$CV$2="ano",'Rozpočet + Žádosti o změnu'!CT104,IF('Rozpočet + Žádosti o změnu'!$CJ$2="ano",'Rozpočet + Žádosti o změnu'!CH104,IF('Rozpočet + Žádosti o změnu'!$BX$2="ano",'Rozpočet + Žádosti o změnu'!BV104,IF('Rozpočet + Žádosti o změnu'!$BL$2="ano",'Rozpočet + Žádosti o změnu'!BJ104,IF('Rozpočet + Žádosti o změnu'!$AZ$2="ano",'Rozpočet + Žádosti o změnu'!AX104,IF('Rozpočet + Žádosti o změnu'!$AN$2="ano",'Rozpočet + Žádosti o změnu'!AL104,'Rozpočet + Žádosti o změnu'!L104))))))))))</f>
        <v>0</v>
      </c>
      <c r="T104" s="267">
        <f>IF('Rozpočet + Žádosti o změnu'!$ER$2="ano",'Rozpočet + Žádosti o změnu'!EQ104,IF('Rozpočet + Žádosti o změnu'!$EF$2="ano",'Rozpočet + Žádosti o změnu'!EE104,IF('Rozpočet + Žádosti o změnu'!$DT$2="ano",'Rozpočet + Žádosti o změnu'!DS104,IF('Rozpočet + Žádosti o změnu'!$DH$2="ano",'Rozpočet + Žádosti o změnu'!DG104,IF('Rozpočet + Žádosti o změnu'!$CV$2="ano",'Rozpočet + Žádosti o změnu'!CU104,IF('Rozpočet + Žádosti o změnu'!$CJ$2="ano",'Rozpočet + Žádosti o změnu'!CI104,IF('Rozpočet + Žádosti o změnu'!$BX$2="ano",'Rozpočet + Žádosti o změnu'!BW104,IF('Rozpočet + Žádosti o změnu'!$BL$2="ano",'Rozpočet + Žádosti o změnu'!BK104,IF('Rozpočet + Žádosti o změnu'!$AZ$2="ano",'Rozpočet + Žádosti o změnu'!AY104,IF('Rozpočet + Žádosti o změnu'!$AN$2="ano",'Rozpočet + Žádosti o změnu'!AM104,'Rozpočet + Žádosti o změnu'!M104))))))))))</f>
        <v>0</v>
      </c>
      <c r="U104" s="267">
        <f>IF('Rozpočet + Žádosti o změnu'!$ER$2="ano",'Rozpočet + Žádosti o změnu'!ER104,IF('Rozpočet + Žádosti o změnu'!$EF$2="ano",'Rozpočet + Žádosti o změnu'!EF104,IF('Rozpočet + Žádosti o změnu'!$DT$2="ano",'Rozpočet + Žádosti o změnu'!DT104,IF('Rozpočet + Žádosti o změnu'!$DH$2="ano",'Rozpočet + Žádosti o změnu'!DH104,IF('Rozpočet + Žádosti o změnu'!$CV$2="ano",'Rozpočet + Žádosti o změnu'!CV104,IF('Rozpočet + Žádosti o změnu'!$CJ$2="ano",'Rozpočet + Žádosti o změnu'!CJ104,IF('Rozpočet + Žádosti o změnu'!$BX$2="ano",'Rozpočet + Žádosti o změnu'!BX104,IF('Rozpočet + Žádosti o změnu'!$BL$2="ano",'Rozpočet + Žádosti o změnu'!BL104,IF('Rozpočet + Žádosti o změnu'!$AZ$2="ano",'Rozpočet + Žádosti o změnu'!AZ104,IF('Rozpočet + Žádosti o změnu'!$AN$2="ano",'Rozpočet + Žádosti o změnu'!AN104,'Rozpočet + Žádosti o změnu'!N104))))))))))</f>
        <v>0</v>
      </c>
      <c r="W104" s="281">
        <f>IF('ZoR č. 1'!$D104="",0,'ZoR č. 1'!G104)+IF('ZoR č. 2'!$D104="",0,'ZoR č. 2'!G104)+IF('ZoR č. 3'!$D104="",0,'ZoR č. 3'!G104)+IF('ZoR č. 4'!$D104="",0,'ZoR č. 4'!G104)+IF('ZoR č. 5'!$D104="",0,'ZoR č. 5'!G104)+IF('ZoR č. 6'!$D104="",0,'ZoR č. 6'!G104)+IF('ZoR č. 7'!$D104="",0,'ZoR č. 7'!G104)+IF('ZoR č. 8'!$D104="",0,'ZoR č. 8'!G104)+IF('ZoR č. 9'!$D104="",0,'ZoR č. 9'!G104)+IF('ZoR č. 10'!$D104="",0,'ZoR č. 10'!G104)+IF(ZZoR!$D104="",0,ZZoR!G104)</f>
        <v>0</v>
      </c>
      <c r="X104" s="281">
        <f>IF('ZoR č. 1'!$D104="",0,'ZoR č. 1'!H104)+IF('ZoR č. 2'!$D104="",0,'ZoR č. 2'!H104)+IF('ZoR č. 3'!$D104="",0,'ZoR č. 3'!H104)+IF('ZoR č. 4'!$D104="",0,'ZoR č. 4'!H104)+IF('ZoR č. 5'!$D104="",0,'ZoR č. 5'!H104)+IF('ZoR č. 6'!$D104="",0,'ZoR č. 6'!H104)+IF('ZoR č. 7'!$D104="",0,'ZoR č. 7'!H104)+IF('ZoR č. 8'!$D104="",0,'ZoR č. 8'!H104)+IF('ZoR č. 9'!$D104="",0,'ZoR č. 9'!H104)+IF('ZoR č. 10'!$D104="",0,'ZoR č. 10'!H104)+IF(ZZoR!$D104="",0,ZZoR!H104)</f>
        <v>0</v>
      </c>
      <c r="Y104" s="281">
        <f>IF('ZoR č. 1'!$D104="",0,'ZoR č. 1'!I104)+IF('ZoR č. 2'!$D104="",0,'ZoR č. 2'!I104)+IF('ZoR č. 3'!$D104="",0,'ZoR č. 3'!I104)+IF('ZoR č. 4'!$D104="",0,'ZoR č. 4'!I104)+IF('ZoR č. 5'!$D104="",0,'ZoR č. 5'!I104)+IF('ZoR č. 6'!$D104="",0,'ZoR č. 6'!I104)+IF('ZoR č. 7'!$D104="",0,'ZoR č. 7'!I104)+IF('ZoR č. 8'!$D104="",0,'ZoR č. 8'!I104)+IF('ZoR č. 9'!$D104="",0,'ZoR č. 9'!I104)+IF('ZoR č. 10'!$D104="",0,'ZoR č. 10'!I104)+IF(ZZoR!$D104="",0,ZZoR!I104)</f>
        <v>0</v>
      </c>
      <c r="Z104" s="281">
        <f>IF('ZoR č. 1'!$D104="",0,'ZoR č. 1'!J104)+IF('ZoR č. 2'!$D104="",0,'ZoR č. 2'!J104)+IF('ZoR č. 3'!$D104="",0,'ZoR č. 3'!J104)+IF('ZoR č. 4'!$D104="",0,'ZoR č. 4'!J104)+IF('ZoR č. 5'!$D104="",0,'ZoR č. 5'!J104)+IF('ZoR č. 6'!$D104="",0,'ZoR č. 6'!J104)+IF('ZoR č. 7'!$D104="",0,'ZoR č. 7'!J104)+IF('ZoR č. 8'!$D104="",0,'ZoR č. 8'!J104)+IF('ZoR č. 9'!$D104="",0,'ZoR č. 9'!J104)+IF('ZoR č. 10'!$D104="",0,'ZoR č. 10'!J104)+IF(ZZoR!$D104="",0,ZZoR!J104)</f>
        <v>0</v>
      </c>
      <c r="AA104" s="281">
        <f>IF('ZoR č. 1'!$D104="",0,'ZoR č. 1'!K104)+IF('ZoR č. 2'!$D104="",0,'ZoR č. 2'!K104)+IF('ZoR č. 3'!$D104="",0,'ZoR č. 3'!K104)+IF('ZoR č. 4'!$D104="",0,'ZoR č. 4'!K104)+IF('ZoR č. 5'!$D104="",0,'ZoR č. 5'!K104)+IF('ZoR č. 6'!$D104="",0,'ZoR č. 6'!K104)+IF('ZoR č. 7'!$D104="",0,'ZoR č. 7'!K104)+IF('ZoR č. 8'!$D104="",0,'ZoR č. 8'!K104)+IF('ZoR č. 9'!$D104="",0,'ZoR č. 9'!K104)+IF('ZoR č. 10'!$D104="",0,'ZoR č. 10'!K104)+IF(ZZoR!$D104="",0,ZZoR!K104)</f>
        <v>0</v>
      </c>
      <c r="AB104" s="281">
        <f>IF('ZoR č. 1'!$D104="",0,'ZoR č. 1'!L104)+IF('ZoR č. 2'!$D104="",0,'ZoR č. 2'!L104)+IF('ZoR č. 3'!$D104="",0,'ZoR č. 3'!L104)+IF('ZoR č. 4'!$D104="",0,'ZoR č. 4'!L104)+IF('ZoR č. 5'!$D104="",0,'ZoR č. 5'!L104)+IF('ZoR č. 6'!$D104="",0,'ZoR č. 6'!L104)+IF('ZoR č. 7'!$D104="",0,'ZoR č. 7'!L104)+IF('ZoR č. 8'!$D104="",0,'ZoR č. 8'!L104)+IF('ZoR č. 9'!$D104="",0,'ZoR č. 9'!L104)+IF('ZoR č. 10'!$D104="",0,'ZoR č. 10'!L104)+IF(ZZoR!$D104="",0,ZZoR!L104)</f>
        <v>0</v>
      </c>
      <c r="AC104" s="281">
        <f>IF('ZoR č. 1'!$D104="",0,'ZoR č. 1'!M104)+IF('ZoR č. 2'!$D104="",0,'ZoR č. 2'!M104)+IF('ZoR č. 3'!$D104="",0,'ZoR č. 3'!M104)+IF('ZoR č. 4'!$D104="",0,'ZoR č. 4'!M104)+IF('ZoR č. 5'!$D104="",0,'ZoR č. 5'!M104)+IF('ZoR č. 6'!$D104="",0,'ZoR č. 6'!M104)+IF('ZoR č. 7'!$D104="",0,'ZoR č. 7'!M104)+IF('ZoR č. 8'!$D104="",0,'ZoR č. 8'!M104)+IF('ZoR č. 9'!$D104="",0,'ZoR č. 9'!M104)+IF('ZoR č. 10'!$D104="",0,'ZoR č. 10'!M104)+IF(ZZoR!$D104="",0,ZZoR!M104)</f>
        <v>0</v>
      </c>
      <c r="AE104" s="282" t="str">
        <f t="shared" si="7"/>
        <v/>
      </c>
    </row>
    <row r="105" spans="2:31" x14ac:dyDescent="0.25">
      <c r="B105" s="9" t="s">
        <v>238</v>
      </c>
      <c r="C105" s="98" t="str">
        <f>IF(COUNTA('Přehled partnerů'!C105:D105)&lt;&gt;2,"partner neuveden",IF('Přehled partnerů'!N105="ANO",'Přehled partnerů'!C105,"v tomto období nerelevantní"))</f>
        <v>partner neuveden</v>
      </c>
      <c r="D105" s="108" t="str">
        <f>IF(COUNTA('Přehled partnerů'!C105:D105)&lt;&gt;2,"",IF('Přehled partnerů'!N105="ANO",'Přehled partnerů'!D105,""))</f>
        <v/>
      </c>
      <c r="E105" s="21" t="str">
        <f t="shared" si="4"/>
        <v/>
      </c>
      <c r="F105" s="114" t="str">
        <f t="shared" si="5"/>
        <v/>
      </c>
      <c r="G105" s="125">
        <v>0</v>
      </c>
      <c r="H105" s="126">
        <v>0</v>
      </c>
      <c r="I105" s="126">
        <v>0</v>
      </c>
      <c r="J105" s="126">
        <v>0</v>
      </c>
      <c r="K105" s="16">
        <v>0</v>
      </c>
      <c r="L105" s="16">
        <v>0</v>
      </c>
      <c r="M105" s="20">
        <v>0</v>
      </c>
      <c r="N105" s="58" t="str">
        <f t="shared" si="6"/>
        <v/>
      </c>
      <c r="O105" s="267">
        <f>IF('Rozpočet + Žádosti o změnu'!$ER$2="ano",'Rozpočet + Žádosti o změnu'!EL105,IF('Rozpočet + Žádosti o změnu'!$EF$2="ano",'Rozpočet + Žádosti o změnu'!DZ105,IF('Rozpočet + Žádosti o změnu'!$DT$2="ano",'Rozpočet + Žádosti o změnu'!DN105,IF('Rozpočet + Žádosti o změnu'!$DH$2="ano",'Rozpočet + Žádosti o změnu'!DB105,IF('Rozpočet + Žádosti o změnu'!$CV$2="ano",'Rozpočet + Žádosti o změnu'!CP105,IF('Rozpočet + Žádosti o změnu'!$CJ$2="ano",'Rozpočet + Žádosti o změnu'!CD105,IF('Rozpočet + Žádosti o změnu'!$BX$2="ano",'Rozpočet + Žádosti o změnu'!BR105,IF('Rozpočet + Žádosti o změnu'!$BL$2="ano",'Rozpočet + Žádosti o změnu'!BF105,IF('Rozpočet + Žádosti o změnu'!$AZ$2="ano",'Rozpočet + Žádosti o změnu'!AT105,IF('Rozpočet + Žádosti o změnu'!$AN$2="ano",'Rozpočet + Žádosti o změnu'!AH105,'Rozpočet + Žádosti o změnu'!H105))))))))))</f>
        <v>0</v>
      </c>
      <c r="P105" s="267">
        <f>IF('Rozpočet + Žádosti o změnu'!$ER$2="ano",'Rozpočet + Žádosti o změnu'!EM105,IF('Rozpočet + Žádosti o změnu'!$EF$2="ano",'Rozpočet + Žádosti o změnu'!EA105,IF('Rozpočet + Žádosti o změnu'!$DT$2="ano",'Rozpočet + Žádosti o změnu'!DO105,IF('Rozpočet + Žádosti o změnu'!$DH$2="ano",'Rozpočet + Žádosti o změnu'!DC105,IF('Rozpočet + Žádosti o změnu'!$CV$2="ano",'Rozpočet + Žádosti o změnu'!CQ105,IF('Rozpočet + Žádosti o změnu'!$CJ$2="ano",'Rozpočet + Žádosti o změnu'!CE105,IF('Rozpočet + Žádosti o změnu'!$BX$2="ano",'Rozpočet + Žádosti o změnu'!BS105,IF('Rozpočet + Žádosti o změnu'!$BL$2="ano",'Rozpočet + Žádosti o změnu'!BG105,IF('Rozpočet + Žádosti o změnu'!$AZ$2="ano",'Rozpočet + Žádosti o změnu'!AU105,IF('Rozpočet + Žádosti o změnu'!$AN$2="ano",'Rozpočet + Žádosti o změnu'!AI105,'Rozpočet + Žádosti o změnu'!I105))))))))))</f>
        <v>0</v>
      </c>
      <c r="Q105" s="267">
        <f>IF('Rozpočet + Žádosti o změnu'!$ER$2="ano",'Rozpočet + Žádosti o změnu'!EN105,IF('Rozpočet + Žádosti o změnu'!$EF$2="ano",'Rozpočet + Žádosti o změnu'!EB105,IF('Rozpočet + Žádosti o změnu'!$DT$2="ano",'Rozpočet + Žádosti o změnu'!DP105,IF('Rozpočet + Žádosti o změnu'!$DH$2="ano",'Rozpočet + Žádosti o změnu'!DD105,IF('Rozpočet + Žádosti o změnu'!$CV$2="ano",'Rozpočet + Žádosti o změnu'!CR105,IF('Rozpočet + Žádosti o změnu'!$CJ$2="ano",'Rozpočet + Žádosti o změnu'!CF105,IF('Rozpočet + Žádosti o změnu'!$BX$2="ano",'Rozpočet + Žádosti o změnu'!BT105,IF('Rozpočet + Žádosti o změnu'!$BL$2="ano",'Rozpočet + Žádosti o změnu'!BH105,IF('Rozpočet + Žádosti o změnu'!$AZ$2="ano",'Rozpočet + Žádosti o změnu'!AV105,IF('Rozpočet + Žádosti o změnu'!$AN$2="ano",'Rozpočet + Žádosti o změnu'!AJ105,'Rozpočet + Žádosti o změnu'!J105))))))))))</f>
        <v>0</v>
      </c>
      <c r="R105" s="267">
        <f>IF('Rozpočet + Žádosti o změnu'!$ER$2="ano",'Rozpočet + Žádosti o změnu'!EO105,IF('Rozpočet + Žádosti o změnu'!$EF$2="ano",'Rozpočet + Žádosti o změnu'!EC105,IF('Rozpočet + Žádosti o změnu'!$DT$2="ano",'Rozpočet + Žádosti o změnu'!DQ105,IF('Rozpočet + Žádosti o změnu'!$DH$2="ano",'Rozpočet + Žádosti o změnu'!DE105,IF('Rozpočet + Žádosti o změnu'!$CV$2="ano",'Rozpočet + Žádosti o změnu'!CS105,IF('Rozpočet + Žádosti o změnu'!$CJ$2="ano",'Rozpočet + Žádosti o změnu'!CG105,IF('Rozpočet + Žádosti o změnu'!$BX$2="ano",'Rozpočet + Žádosti o změnu'!BU105,IF('Rozpočet + Žádosti o změnu'!$BL$2="ano",'Rozpočet + Žádosti o změnu'!BI105,IF('Rozpočet + Žádosti o změnu'!$AZ$2="ano",'Rozpočet + Žádosti o změnu'!AW105,IF('Rozpočet + Žádosti o změnu'!$AN$2="ano",'Rozpočet + Žádosti o změnu'!AK105,'Rozpočet + Žádosti o změnu'!K105))))))))))</f>
        <v>0</v>
      </c>
      <c r="S105" s="267">
        <f>IF('Rozpočet + Žádosti o změnu'!$ER$2="ano",'Rozpočet + Žádosti o změnu'!EP105,IF('Rozpočet + Žádosti o změnu'!$EF$2="ano",'Rozpočet + Žádosti o změnu'!ED105,IF('Rozpočet + Žádosti o změnu'!$DT$2="ano",'Rozpočet + Žádosti o změnu'!DR105,IF('Rozpočet + Žádosti o změnu'!$DH$2="ano",'Rozpočet + Žádosti o změnu'!DF105,IF('Rozpočet + Žádosti o změnu'!$CV$2="ano",'Rozpočet + Žádosti o změnu'!CT105,IF('Rozpočet + Žádosti o změnu'!$CJ$2="ano",'Rozpočet + Žádosti o změnu'!CH105,IF('Rozpočet + Žádosti o změnu'!$BX$2="ano",'Rozpočet + Žádosti o změnu'!BV105,IF('Rozpočet + Žádosti o změnu'!$BL$2="ano",'Rozpočet + Žádosti o změnu'!BJ105,IF('Rozpočet + Žádosti o změnu'!$AZ$2="ano",'Rozpočet + Žádosti o změnu'!AX105,IF('Rozpočet + Žádosti o změnu'!$AN$2="ano",'Rozpočet + Žádosti o změnu'!AL105,'Rozpočet + Žádosti o změnu'!L105))))))))))</f>
        <v>0</v>
      </c>
      <c r="T105" s="267">
        <f>IF('Rozpočet + Žádosti o změnu'!$ER$2="ano",'Rozpočet + Žádosti o změnu'!EQ105,IF('Rozpočet + Žádosti o změnu'!$EF$2="ano",'Rozpočet + Žádosti o změnu'!EE105,IF('Rozpočet + Žádosti o změnu'!$DT$2="ano",'Rozpočet + Žádosti o změnu'!DS105,IF('Rozpočet + Žádosti o změnu'!$DH$2="ano",'Rozpočet + Žádosti o změnu'!DG105,IF('Rozpočet + Žádosti o změnu'!$CV$2="ano",'Rozpočet + Žádosti o změnu'!CU105,IF('Rozpočet + Žádosti o změnu'!$CJ$2="ano",'Rozpočet + Žádosti o změnu'!CI105,IF('Rozpočet + Žádosti o změnu'!$BX$2="ano",'Rozpočet + Žádosti o změnu'!BW105,IF('Rozpočet + Žádosti o změnu'!$BL$2="ano",'Rozpočet + Žádosti o změnu'!BK105,IF('Rozpočet + Žádosti o změnu'!$AZ$2="ano",'Rozpočet + Žádosti o změnu'!AY105,IF('Rozpočet + Žádosti o změnu'!$AN$2="ano",'Rozpočet + Žádosti o změnu'!AM105,'Rozpočet + Žádosti o změnu'!M105))))))))))</f>
        <v>0</v>
      </c>
      <c r="U105" s="267">
        <f>IF('Rozpočet + Žádosti o změnu'!$ER$2="ano",'Rozpočet + Žádosti o změnu'!ER105,IF('Rozpočet + Žádosti o změnu'!$EF$2="ano",'Rozpočet + Žádosti o změnu'!EF105,IF('Rozpočet + Žádosti o změnu'!$DT$2="ano",'Rozpočet + Žádosti o změnu'!DT105,IF('Rozpočet + Žádosti o změnu'!$DH$2="ano",'Rozpočet + Žádosti o změnu'!DH105,IF('Rozpočet + Žádosti o změnu'!$CV$2="ano",'Rozpočet + Žádosti o změnu'!CV105,IF('Rozpočet + Žádosti o změnu'!$CJ$2="ano",'Rozpočet + Žádosti o změnu'!CJ105,IF('Rozpočet + Žádosti o změnu'!$BX$2="ano",'Rozpočet + Žádosti o změnu'!BX105,IF('Rozpočet + Žádosti o změnu'!$BL$2="ano",'Rozpočet + Žádosti o změnu'!BL105,IF('Rozpočet + Žádosti o změnu'!$AZ$2="ano",'Rozpočet + Žádosti o změnu'!AZ105,IF('Rozpočet + Žádosti o změnu'!$AN$2="ano",'Rozpočet + Žádosti o změnu'!AN105,'Rozpočet + Žádosti o změnu'!N105))))))))))</f>
        <v>0</v>
      </c>
      <c r="W105" s="281">
        <f>IF('ZoR č. 1'!$D105="",0,'ZoR č. 1'!G105)+IF('ZoR č. 2'!$D105="",0,'ZoR č. 2'!G105)+IF('ZoR č. 3'!$D105="",0,'ZoR č. 3'!G105)+IF('ZoR č. 4'!$D105="",0,'ZoR č. 4'!G105)+IF('ZoR č. 5'!$D105="",0,'ZoR č. 5'!G105)+IF('ZoR č. 6'!$D105="",0,'ZoR č. 6'!G105)+IF('ZoR č. 7'!$D105="",0,'ZoR č. 7'!G105)+IF('ZoR č. 8'!$D105="",0,'ZoR č. 8'!G105)+IF('ZoR č. 9'!$D105="",0,'ZoR č. 9'!G105)+IF('ZoR č. 10'!$D105="",0,'ZoR č. 10'!G105)+IF(ZZoR!$D105="",0,ZZoR!G105)</f>
        <v>0</v>
      </c>
      <c r="X105" s="281">
        <f>IF('ZoR č. 1'!$D105="",0,'ZoR č. 1'!H105)+IF('ZoR č. 2'!$D105="",0,'ZoR č. 2'!H105)+IF('ZoR č. 3'!$D105="",0,'ZoR č. 3'!H105)+IF('ZoR č. 4'!$D105="",0,'ZoR č. 4'!H105)+IF('ZoR č. 5'!$D105="",0,'ZoR č. 5'!H105)+IF('ZoR č. 6'!$D105="",0,'ZoR č. 6'!H105)+IF('ZoR č. 7'!$D105="",0,'ZoR č. 7'!H105)+IF('ZoR č. 8'!$D105="",0,'ZoR č. 8'!H105)+IF('ZoR č. 9'!$D105="",0,'ZoR č. 9'!H105)+IF('ZoR č. 10'!$D105="",0,'ZoR č. 10'!H105)+IF(ZZoR!$D105="",0,ZZoR!H105)</f>
        <v>0</v>
      </c>
      <c r="Y105" s="281">
        <f>IF('ZoR č. 1'!$D105="",0,'ZoR č. 1'!I105)+IF('ZoR č. 2'!$D105="",0,'ZoR č. 2'!I105)+IF('ZoR č. 3'!$D105="",0,'ZoR č. 3'!I105)+IF('ZoR č. 4'!$D105="",0,'ZoR č. 4'!I105)+IF('ZoR č. 5'!$D105="",0,'ZoR č. 5'!I105)+IF('ZoR č. 6'!$D105="",0,'ZoR č. 6'!I105)+IF('ZoR č. 7'!$D105="",0,'ZoR č. 7'!I105)+IF('ZoR č. 8'!$D105="",0,'ZoR č. 8'!I105)+IF('ZoR č. 9'!$D105="",0,'ZoR č. 9'!I105)+IF('ZoR č. 10'!$D105="",0,'ZoR č. 10'!I105)+IF(ZZoR!$D105="",0,ZZoR!I105)</f>
        <v>0</v>
      </c>
      <c r="Z105" s="281">
        <f>IF('ZoR č. 1'!$D105="",0,'ZoR č. 1'!J105)+IF('ZoR č. 2'!$D105="",0,'ZoR č. 2'!J105)+IF('ZoR č. 3'!$D105="",0,'ZoR č. 3'!J105)+IF('ZoR č. 4'!$D105="",0,'ZoR č. 4'!J105)+IF('ZoR č. 5'!$D105="",0,'ZoR č. 5'!J105)+IF('ZoR č. 6'!$D105="",0,'ZoR č. 6'!J105)+IF('ZoR č. 7'!$D105="",0,'ZoR č. 7'!J105)+IF('ZoR č. 8'!$D105="",0,'ZoR č. 8'!J105)+IF('ZoR č. 9'!$D105="",0,'ZoR č. 9'!J105)+IF('ZoR č. 10'!$D105="",0,'ZoR č. 10'!J105)+IF(ZZoR!$D105="",0,ZZoR!J105)</f>
        <v>0</v>
      </c>
      <c r="AA105" s="281">
        <f>IF('ZoR č. 1'!$D105="",0,'ZoR č. 1'!K105)+IF('ZoR č. 2'!$D105="",0,'ZoR č. 2'!K105)+IF('ZoR č. 3'!$D105="",0,'ZoR č. 3'!K105)+IF('ZoR č. 4'!$D105="",0,'ZoR č. 4'!K105)+IF('ZoR č. 5'!$D105="",0,'ZoR č. 5'!K105)+IF('ZoR č. 6'!$D105="",0,'ZoR č. 6'!K105)+IF('ZoR č. 7'!$D105="",0,'ZoR č. 7'!K105)+IF('ZoR č. 8'!$D105="",0,'ZoR č. 8'!K105)+IF('ZoR č. 9'!$D105="",0,'ZoR č. 9'!K105)+IF('ZoR č. 10'!$D105="",0,'ZoR č. 10'!K105)+IF(ZZoR!$D105="",0,ZZoR!K105)</f>
        <v>0</v>
      </c>
      <c r="AB105" s="281">
        <f>IF('ZoR č. 1'!$D105="",0,'ZoR č. 1'!L105)+IF('ZoR č. 2'!$D105="",0,'ZoR č. 2'!L105)+IF('ZoR č. 3'!$D105="",0,'ZoR č. 3'!L105)+IF('ZoR č. 4'!$D105="",0,'ZoR č. 4'!L105)+IF('ZoR č. 5'!$D105="",0,'ZoR č. 5'!L105)+IF('ZoR č. 6'!$D105="",0,'ZoR č. 6'!L105)+IF('ZoR č. 7'!$D105="",0,'ZoR č. 7'!L105)+IF('ZoR č. 8'!$D105="",0,'ZoR č. 8'!L105)+IF('ZoR č. 9'!$D105="",0,'ZoR č. 9'!L105)+IF('ZoR č. 10'!$D105="",0,'ZoR č. 10'!L105)+IF(ZZoR!$D105="",0,ZZoR!L105)</f>
        <v>0</v>
      </c>
      <c r="AC105" s="281">
        <f>IF('ZoR č. 1'!$D105="",0,'ZoR č. 1'!M105)+IF('ZoR č. 2'!$D105="",0,'ZoR č. 2'!M105)+IF('ZoR č. 3'!$D105="",0,'ZoR č. 3'!M105)+IF('ZoR č. 4'!$D105="",0,'ZoR č. 4'!M105)+IF('ZoR č. 5'!$D105="",0,'ZoR č. 5'!M105)+IF('ZoR č. 6'!$D105="",0,'ZoR č. 6'!M105)+IF('ZoR č. 7'!$D105="",0,'ZoR č. 7'!M105)+IF('ZoR č. 8'!$D105="",0,'ZoR č. 8'!M105)+IF('ZoR č. 9'!$D105="",0,'ZoR č. 9'!M105)+IF('ZoR č. 10'!$D105="",0,'ZoR č. 10'!M105)+IF(ZZoR!$D105="",0,ZZoR!M105)</f>
        <v>0</v>
      </c>
      <c r="AE105" s="282" t="str">
        <f t="shared" si="7"/>
        <v/>
      </c>
    </row>
    <row r="106" spans="2:31" ht="17.25" thickBot="1" x14ac:dyDescent="0.3">
      <c r="B106" s="50" t="s">
        <v>239</v>
      </c>
      <c r="C106" s="100" t="str">
        <f>IF(COUNTA('Přehled partnerů'!C106:D106)&lt;&gt;2,"partner neuveden",IF('Přehled partnerů'!N106="ANO",'Přehled partnerů'!C106,"v tomto období nerelevantní"))</f>
        <v>partner neuveden</v>
      </c>
      <c r="D106" s="109" t="str">
        <f>IF(COUNTA('Přehled partnerů'!C106:D106)&lt;&gt;2,"",IF('Přehled partnerů'!N106="ANO",'Přehled partnerů'!D106,""))</f>
        <v/>
      </c>
      <c r="E106" s="22" t="str">
        <f t="shared" si="4"/>
        <v/>
      </c>
      <c r="F106" s="118" t="str">
        <f t="shared" si="5"/>
        <v/>
      </c>
      <c r="G106" s="127">
        <v>0</v>
      </c>
      <c r="H106" s="128">
        <v>0</v>
      </c>
      <c r="I106" s="128">
        <v>0</v>
      </c>
      <c r="J106" s="128">
        <v>0</v>
      </c>
      <c r="K106" s="18">
        <v>0</v>
      </c>
      <c r="L106" s="18">
        <v>0</v>
      </c>
      <c r="M106" s="119">
        <v>0</v>
      </c>
      <c r="N106" s="58" t="str">
        <f t="shared" si="6"/>
        <v/>
      </c>
      <c r="O106" s="267">
        <f>IF('Rozpočet + Žádosti o změnu'!$ER$2="ano",'Rozpočet + Žádosti o změnu'!EL106,IF('Rozpočet + Žádosti o změnu'!$EF$2="ano",'Rozpočet + Žádosti o změnu'!DZ106,IF('Rozpočet + Žádosti o změnu'!$DT$2="ano",'Rozpočet + Žádosti o změnu'!DN106,IF('Rozpočet + Žádosti o změnu'!$DH$2="ano",'Rozpočet + Žádosti o změnu'!DB106,IF('Rozpočet + Žádosti o změnu'!$CV$2="ano",'Rozpočet + Žádosti o změnu'!CP106,IF('Rozpočet + Žádosti o změnu'!$CJ$2="ano",'Rozpočet + Žádosti o změnu'!CD106,IF('Rozpočet + Žádosti o změnu'!$BX$2="ano",'Rozpočet + Žádosti o změnu'!BR106,IF('Rozpočet + Žádosti o změnu'!$BL$2="ano",'Rozpočet + Žádosti o změnu'!BF106,IF('Rozpočet + Žádosti o změnu'!$AZ$2="ano",'Rozpočet + Žádosti o změnu'!AT106,IF('Rozpočet + Žádosti o změnu'!$AN$2="ano",'Rozpočet + Žádosti o změnu'!AH106,'Rozpočet + Žádosti o změnu'!H106))))))))))</f>
        <v>0</v>
      </c>
      <c r="P106" s="267">
        <f>IF('Rozpočet + Žádosti o změnu'!$ER$2="ano",'Rozpočet + Žádosti o změnu'!EM106,IF('Rozpočet + Žádosti o změnu'!$EF$2="ano",'Rozpočet + Žádosti o změnu'!EA106,IF('Rozpočet + Žádosti o změnu'!$DT$2="ano",'Rozpočet + Žádosti o změnu'!DO106,IF('Rozpočet + Žádosti o změnu'!$DH$2="ano",'Rozpočet + Žádosti o změnu'!DC106,IF('Rozpočet + Žádosti o změnu'!$CV$2="ano",'Rozpočet + Žádosti o změnu'!CQ106,IF('Rozpočet + Žádosti o změnu'!$CJ$2="ano",'Rozpočet + Žádosti o změnu'!CE106,IF('Rozpočet + Žádosti o změnu'!$BX$2="ano",'Rozpočet + Žádosti o změnu'!BS106,IF('Rozpočet + Žádosti o změnu'!$BL$2="ano",'Rozpočet + Žádosti o změnu'!BG106,IF('Rozpočet + Žádosti o změnu'!$AZ$2="ano",'Rozpočet + Žádosti o změnu'!AU106,IF('Rozpočet + Žádosti o změnu'!$AN$2="ano",'Rozpočet + Žádosti o změnu'!AI106,'Rozpočet + Žádosti o změnu'!I106))))))))))</f>
        <v>0</v>
      </c>
      <c r="Q106" s="267">
        <f>IF('Rozpočet + Žádosti o změnu'!$ER$2="ano",'Rozpočet + Žádosti o změnu'!EN106,IF('Rozpočet + Žádosti o změnu'!$EF$2="ano",'Rozpočet + Žádosti o změnu'!EB106,IF('Rozpočet + Žádosti o změnu'!$DT$2="ano",'Rozpočet + Žádosti o změnu'!DP106,IF('Rozpočet + Žádosti o změnu'!$DH$2="ano",'Rozpočet + Žádosti o změnu'!DD106,IF('Rozpočet + Žádosti o změnu'!$CV$2="ano",'Rozpočet + Žádosti o změnu'!CR106,IF('Rozpočet + Žádosti o změnu'!$CJ$2="ano",'Rozpočet + Žádosti o změnu'!CF106,IF('Rozpočet + Žádosti o změnu'!$BX$2="ano",'Rozpočet + Žádosti o změnu'!BT106,IF('Rozpočet + Žádosti o změnu'!$BL$2="ano",'Rozpočet + Žádosti o změnu'!BH106,IF('Rozpočet + Žádosti o změnu'!$AZ$2="ano",'Rozpočet + Žádosti o změnu'!AV106,IF('Rozpočet + Žádosti o změnu'!$AN$2="ano",'Rozpočet + Žádosti o změnu'!AJ106,'Rozpočet + Žádosti o změnu'!J106))))))))))</f>
        <v>0</v>
      </c>
      <c r="R106" s="267">
        <f>IF('Rozpočet + Žádosti o změnu'!$ER$2="ano",'Rozpočet + Žádosti o změnu'!EO106,IF('Rozpočet + Žádosti o změnu'!$EF$2="ano",'Rozpočet + Žádosti o změnu'!EC106,IF('Rozpočet + Žádosti o změnu'!$DT$2="ano",'Rozpočet + Žádosti o změnu'!DQ106,IF('Rozpočet + Žádosti o změnu'!$DH$2="ano",'Rozpočet + Žádosti o změnu'!DE106,IF('Rozpočet + Žádosti o změnu'!$CV$2="ano",'Rozpočet + Žádosti o změnu'!CS106,IF('Rozpočet + Žádosti o změnu'!$CJ$2="ano",'Rozpočet + Žádosti o změnu'!CG106,IF('Rozpočet + Žádosti o změnu'!$BX$2="ano",'Rozpočet + Žádosti o změnu'!BU106,IF('Rozpočet + Žádosti o změnu'!$BL$2="ano",'Rozpočet + Žádosti o změnu'!BI106,IF('Rozpočet + Žádosti o změnu'!$AZ$2="ano",'Rozpočet + Žádosti o změnu'!AW106,IF('Rozpočet + Žádosti o změnu'!$AN$2="ano",'Rozpočet + Žádosti o změnu'!AK106,'Rozpočet + Žádosti o změnu'!K106))))))))))</f>
        <v>0</v>
      </c>
      <c r="S106" s="267">
        <f>IF('Rozpočet + Žádosti o změnu'!$ER$2="ano",'Rozpočet + Žádosti o změnu'!EP106,IF('Rozpočet + Žádosti o změnu'!$EF$2="ano",'Rozpočet + Žádosti o změnu'!ED106,IF('Rozpočet + Žádosti o změnu'!$DT$2="ano",'Rozpočet + Žádosti o změnu'!DR106,IF('Rozpočet + Žádosti o změnu'!$DH$2="ano",'Rozpočet + Žádosti o změnu'!DF106,IF('Rozpočet + Žádosti o změnu'!$CV$2="ano",'Rozpočet + Žádosti o změnu'!CT106,IF('Rozpočet + Žádosti o změnu'!$CJ$2="ano",'Rozpočet + Žádosti o změnu'!CH106,IF('Rozpočet + Žádosti o změnu'!$BX$2="ano",'Rozpočet + Žádosti o změnu'!BV106,IF('Rozpočet + Žádosti o změnu'!$BL$2="ano",'Rozpočet + Žádosti o změnu'!BJ106,IF('Rozpočet + Žádosti o změnu'!$AZ$2="ano",'Rozpočet + Žádosti o změnu'!AX106,IF('Rozpočet + Žádosti o změnu'!$AN$2="ano",'Rozpočet + Žádosti o změnu'!AL106,'Rozpočet + Žádosti o změnu'!L106))))))))))</f>
        <v>0</v>
      </c>
      <c r="T106" s="267">
        <f>IF('Rozpočet + Žádosti o změnu'!$ER$2="ano",'Rozpočet + Žádosti o změnu'!EQ106,IF('Rozpočet + Žádosti o změnu'!$EF$2="ano",'Rozpočet + Žádosti o změnu'!EE106,IF('Rozpočet + Žádosti o změnu'!$DT$2="ano",'Rozpočet + Žádosti o změnu'!DS106,IF('Rozpočet + Žádosti o změnu'!$DH$2="ano",'Rozpočet + Žádosti o změnu'!DG106,IF('Rozpočet + Žádosti o změnu'!$CV$2="ano",'Rozpočet + Žádosti o změnu'!CU106,IF('Rozpočet + Žádosti o změnu'!$CJ$2="ano",'Rozpočet + Žádosti o změnu'!CI106,IF('Rozpočet + Žádosti o změnu'!$BX$2="ano",'Rozpočet + Žádosti o změnu'!BW106,IF('Rozpočet + Žádosti o změnu'!$BL$2="ano",'Rozpočet + Žádosti o změnu'!BK106,IF('Rozpočet + Žádosti o změnu'!$AZ$2="ano",'Rozpočet + Žádosti o změnu'!AY106,IF('Rozpočet + Žádosti o změnu'!$AN$2="ano",'Rozpočet + Žádosti o změnu'!AM106,'Rozpočet + Žádosti o změnu'!M106))))))))))</f>
        <v>0</v>
      </c>
      <c r="U106" s="267">
        <f>IF('Rozpočet + Žádosti o změnu'!$ER$2="ano",'Rozpočet + Žádosti o změnu'!ER106,IF('Rozpočet + Žádosti o změnu'!$EF$2="ano",'Rozpočet + Žádosti o změnu'!EF106,IF('Rozpočet + Žádosti o změnu'!$DT$2="ano",'Rozpočet + Žádosti o změnu'!DT106,IF('Rozpočet + Žádosti o změnu'!$DH$2="ano",'Rozpočet + Žádosti o změnu'!DH106,IF('Rozpočet + Žádosti o změnu'!$CV$2="ano",'Rozpočet + Žádosti o změnu'!CV106,IF('Rozpočet + Žádosti o změnu'!$CJ$2="ano",'Rozpočet + Žádosti o změnu'!CJ106,IF('Rozpočet + Žádosti o změnu'!$BX$2="ano",'Rozpočet + Žádosti o změnu'!BX106,IF('Rozpočet + Žádosti o změnu'!$BL$2="ano",'Rozpočet + Žádosti o změnu'!BL106,IF('Rozpočet + Žádosti o změnu'!$AZ$2="ano",'Rozpočet + Žádosti o změnu'!AZ106,IF('Rozpočet + Žádosti o změnu'!$AN$2="ano",'Rozpočet + Žádosti o změnu'!AN106,'Rozpočet + Žádosti o změnu'!N106))))))))))</f>
        <v>0</v>
      </c>
      <c r="W106" s="281">
        <f>IF('ZoR č. 1'!$D106="",0,'ZoR č. 1'!G106)+IF('ZoR č. 2'!$D106="",0,'ZoR č. 2'!G106)+IF('ZoR č. 3'!$D106="",0,'ZoR č. 3'!G106)+IF('ZoR č. 4'!$D106="",0,'ZoR č. 4'!G106)+IF('ZoR č. 5'!$D106="",0,'ZoR č. 5'!G106)+IF('ZoR č. 6'!$D106="",0,'ZoR č. 6'!G106)+IF('ZoR č. 7'!$D106="",0,'ZoR č. 7'!G106)+IF('ZoR č. 8'!$D106="",0,'ZoR č. 8'!G106)+IF('ZoR č. 9'!$D106="",0,'ZoR č. 9'!G106)+IF('ZoR č. 10'!$D106="",0,'ZoR č. 10'!G106)+IF(ZZoR!$D106="",0,ZZoR!G106)</f>
        <v>0</v>
      </c>
      <c r="X106" s="281">
        <f>IF('ZoR č. 1'!$D106="",0,'ZoR č. 1'!H106)+IF('ZoR č. 2'!$D106="",0,'ZoR č. 2'!H106)+IF('ZoR č. 3'!$D106="",0,'ZoR č. 3'!H106)+IF('ZoR č. 4'!$D106="",0,'ZoR č. 4'!H106)+IF('ZoR č. 5'!$D106="",0,'ZoR č. 5'!H106)+IF('ZoR č. 6'!$D106="",0,'ZoR č. 6'!H106)+IF('ZoR č. 7'!$D106="",0,'ZoR č. 7'!H106)+IF('ZoR č. 8'!$D106="",0,'ZoR č. 8'!H106)+IF('ZoR č. 9'!$D106="",0,'ZoR č. 9'!H106)+IF('ZoR č. 10'!$D106="",0,'ZoR č. 10'!H106)+IF(ZZoR!$D106="",0,ZZoR!H106)</f>
        <v>0</v>
      </c>
      <c r="Y106" s="281">
        <f>IF('ZoR č. 1'!$D106="",0,'ZoR č. 1'!I106)+IF('ZoR č. 2'!$D106="",0,'ZoR č. 2'!I106)+IF('ZoR č. 3'!$D106="",0,'ZoR č. 3'!I106)+IF('ZoR č. 4'!$D106="",0,'ZoR č. 4'!I106)+IF('ZoR č. 5'!$D106="",0,'ZoR č. 5'!I106)+IF('ZoR č. 6'!$D106="",0,'ZoR č. 6'!I106)+IF('ZoR č. 7'!$D106="",0,'ZoR č. 7'!I106)+IF('ZoR č. 8'!$D106="",0,'ZoR č. 8'!I106)+IF('ZoR č. 9'!$D106="",0,'ZoR č. 9'!I106)+IF('ZoR č. 10'!$D106="",0,'ZoR č. 10'!I106)+IF(ZZoR!$D106="",0,ZZoR!I106)</f>
        <v>0</v>
      </c>
      <c r="Z106" s="281">
        <f>IF('ZoR č. 1'!$D106="",0,'ZoR č. 1'!J106)+IF('ZoR č. 2'!$D106="",0,'ZoR č. 2'!J106)+IF('ZoR č. 3'!$D106="",0,'ZoR č. 3'!J106)+IF('ZoR č. 4'!$D106="",0,'ZoR č. 4'!J106)+IF('ZoR č. 5'!$D106="",0,'ZoR č. 5'!J106)+IF('ZoR č. 6'!$D106="",0,'ZoR č. 6'!J106)+IF('ZoR č. 7'!$D106="",0,'ZoR č. 7'!J106)+IF('ZoR č. 8'!$D106="",0,'ZoR č. 8'!J106)+IF('ZoR č. 9'!$D106="",0,'ZoR č. 9'!J106)+IF('ZoR č. 10'!$D106="",0,'ZoR č. 10'!J106)+IF(ZZoR!$D106="",0,ZZoR!J106)</f>
        <v>0</v>
      </c>
      <c r="AA106" s="281">
        <f>IF('ZoR č. 1'!$D106="",0,'ZoR č. 1'!K106)+IF('ZoR č. 2'!$D106="",0,'ZoR č. 2'!K106)+IF('ZoR č. 3'!$D106="",0,'ZoR č. 3'!K106)+IF('ZoR č. 4'!$D106="",0,'ZoR č. 4'!K106)+IF('ZoR č. 5'!$D106="",0,'ZoR č. 5'!K106)+IF('ZoR č. 6'!$D106="",0,'ZoR č. 6'!K106)+IF('ZoR č. 7'!$D106="",0,'ZoR č. 7'!K106)+IF('ZoR č. 8'!$D106="",0,'ZoR č. 8'!K106)+IF('ZoR č. 9'!$D106="",0,'ZoR č. 9'!K106)+IF('ZoR č. 10'!$D106="",0,'ZoR č. 10'!K106)+IF(ZZoR!$D106="",0,ZZoR!K106)</f>
        <v>0</v>
      </c>
      <c r="AB106" s="281">
        <f>IF('ZoR č. 1'!$D106="",0,'ZoR č. 1'!L106)+IF('ZoR č. 2'!$D106="",0,'ZoR č. 2'!L106)+IF('ZoR č. 3'!$D106="",0,'ZoR č. 3'!L106)+IF('ZoR č. 4'!$D106="",0,'ZoR č. 4'!L106)+IF('ZoR č. 5'!$D106="",0,'ZoR č. 5'!L106)+IF('ZoR č. 6'!$D106="",0,'ZoR č. 6'!L106)+IF('ZoR č. 7'!$D106="",0,'ZoR č. 7'!L106)+IF('ZoR č. 8'!$D106="",0,'ZoR č. 8'!L106)+IF('ZoR č. 9'!$D106="",0,'ZoR č. 9'!L106)+IF('ZoR č. 10'!$D106="",0,'ZoR č. 10'!L106)+IF(ZZoR!$D106="",0,ZZoR!L106)</f>
        <v>0</v>
      </c>
      <c r="AC106" s="281">
        <f>IF('ZoR č. 1'!$D106="",0,'ZoR č. 1'!M106)+IF('ZoR č. 2'!$D106="",0,'ZoR č. 2'!M106)+IF('ZoR č. 3'!$D106="",0,'ZoR č. 3'!M106)+IF('ZoR č. 4'!$D106="",0,'ZoR č. 4'!M106)+IF('ZoR č. 5'!$D106="",0,'ZoR č. 5'!M106)+IF('ZoR č. 6'!$D106="",0,'ZoR č. 6'!M106)+IF('ZoR č. 7'!$D106="",0,'ZoR č. 7'!M106)+IF('ZoR č. 8'!$D106="",0,'ZoR č. 8'!M106)+IF('ZoR č. 9'!$D106="",0,'ZoR č. 9'!M106)+IF('ZoR č. 10'!$D106="",0,'ZoR č. 10'!M106)+IF(ZZoR!$D106="",0,ZZoR!M106)</f>
        <v>0</v>
      </c>
      <c r="AE106" s="282" t="str">
        <f t="shared" si="7"/>
        <v/>
      </c>
    </row>
    <row r="107" spans="2:31" x14ac:dyDescent="0.25">
      <c r="B107" s="11" t="s">
        <v>29</v>
      </c>
      <c r="C107" s="102" t="str">
        <f>IF(COUNTA('Přehled partnerů'!C107:D107)&lt;&gt;2,"partner neuveden",IF('Přehled partnerů'!N107="ANO",'Přehled partnerů'!C107,"v tomto období nerelevantní"))</f>
        <v>partner neuveden</v>
      </c>
      <c r="D107" s="115" t="str">
        <f>IF(COUNTA('Přehled partnerů'!C107:D107)&lt;&gt;2,"",IF('Přehled partnerů'!N107="ANO",'Přehled partnerů'!D107,""))</f>
        <v/>
      </c>
      <c r="E107" s="23" t="str">
        <f>IF(D107="","",(K107*6292)+(L107*31460)+(M107*5291))</f>
        <v/>
      </c>
      <c r="F107" s="46" t="str">
        <f>IF(D107="","",(K107*1/120)+(L107*1/24)+(M107*1/24))</f>
        <v/>
      </c>
      <c r="G107" s="13">
        <v>0</v>
      </c>
      <c r="H107" s="14">
        <v>0</v>
      </c>
      <c r="I107" s="14">
        <v>0</v>
      </c>
      <c r="J107" s="14">
        <v>0</v>
      </c>
      <c r="K107" s="124">
        <v>0</v>
      </c>
      <c r="L107" s="124">
        <v>0</v>
      </c>
      <c r="M107" s="129">
        <v>0</v>
      </c>
      <c r="N107" s="58" t="str">
        <f t="shared" si="6"/>
        <v/>
      </c>
      <c r="O107" s="267">
        <f>IF('Rozpočet + Žádosti o změnu'!$ER$2="ano",'Rozpočet + Žádosti o změnu'!EL107,IF('Rozpočet + Žádosti o změnu'!$EF$2="ano",'Rozpočet + Žádosti o změnu'!DZ107,IF('Rozpočet + Žádosti o změnu'!$DT$2="ano",'Rozpočet + Žádosti o změnu'!DN107,IF('Rozpočet + Žádosti o změnu'!$DH$2="ano",'Rozpočet + Žádosti o změnu'!DB107,IF('Rozpočet + Žádosti o změnu'!$CV$2="ano",'Rozpočet + Žádosti o změnu'!CP107,IF('Rozpočet + Žádosti o změnu'!$CJ$2="ano",'Rozpočet + Žádosti o změnu'!CD107,IF('Rozpočet + Žádosti o změnu'!$BX$2="ano",'Rozpočet + Žádosti o změnu'!BR107,IF('Rozpočet + Žádosti o změnu'!$BL$2="ano",'Rozpočet + Žádosti o změnu'!BF107,IF('Rozpočet + Žádosti o změnu'!$AZ$2="ano",'Rozpočet + Žádosti o změnu'!AT107,IF('Rozpočet + Žádosti o změnu'!$AN$2="ano",'Rozpočet + Žádosti o změnu'!AH107,'Rozpočet + Žádosti o změnu'!H107))))))))))</f>
        <v>0</v>
      </c>
      <c r="P107" s="267">
        <f>IF('Rozpočet + Žádosti o změnu'!$ER$2="ano",'Rozpočet + Žádosti o změnu'!EM107,IF('Rozpočet + Žádosti o změnu'!$EF$2="ano",'Rozpočet + Žádosti o změnu'!EA107,IF('Rozpočet + Žádosti o změnu'!$DT$2="ano",'Rozpočet + Žádosti o změnu'!DO107,IF('Rozpočet + Žádosti o změnu'!$DH$2="ano",'Rozpočet + Žádosti o změnu'!DC107,IF('Rozpočet + Žádosti o změnu'!$CV$2="ano",'Rozpočet + Žádosti o změnu'!CQ107,IF('Rozpočet + Žádosti o změnu'!$CJ$2="ano",'Rozpočet + Žádosti o změnu'!CE107,IF('Rozpočet + Žádosti o změnu'!$BX$2="ano",'Rozpočet + Žádosti o změnu'!BS107,IF('Rozpočet + Žádosti o změnu'!$BL$2="ano",'Rozpočet + Žádosti o změnu'!BG107,IF('Rozpočet + Žádosti o změnu'!$AZ$2="ano",'Rozpočet + Žádosti o změnu'!AU107,IF('Rozpočet + Žádosti o změnu'!$AN$2="ano",'Rozpočet + Žádosti o změnu'!AI107,'Rozpočet + Žádosti o změnu'!I107))))))))))</f>
        <v>0</v>
      </c>
      <c r="Q107" s="267">
        <f>IF('Rozpočet + Žádosti o změnu'!$ER$2="ano",'Rozpočet + Žádosti o změnu'!EN107,IF('Rozpočet + Žádosti o změnu'!$EF$2="ano",'Rozpočet + Žádosti o změnu'!EB107,IF('Rozpočet + Žádosti o změnu'!$DT$2="ano",'Rozpočet + Žádosti o změnu'!DP107,IF('Rozpočet + Žádosti o změnu'!$DH$2="ano",'Rozpočet + Žádosti o změnu'!DD107,IF('Rozpočet + Žádosti o změnu'!$CV$2="ano",'Rozpočet + Žádosti o změnu'!CR107,IF('Rozpočet + Žádosti o změnu'!$CJ$2="ano",'Rozpočet + Žádosti o změnu'!CF107,IF('Rozpočet + Žádosti o změnu'!$BX$2="ano",'Rozpočet + Žádosti o změnu'!BT107,IF('Rozpočet + Žádosti o změnu'!$BL$2="ano",'Rozpočet + Žádosti o změnu'!BH107,IF('Rozpočet + Žádosti o změnu'!$AZ$2="ano",'Rozpočet + Žádosti o změnu'!AV107,IF('Rozpočet + Žádosti o změnu'!$AN$2="ano",'Rozpočet + Žádosti o změnu'!AJ107,'Rozpočet + Žádosti o změnu'!J107))))))))))</f>
        <v>0</v>
      </c>
      <c r="R107" s="267">
        <f>IF('Rozpočet + Žádosti o změnu'!$ER$2="ano",'Rozpočet + Žádosti o změnu'!EO107,IF('Rozpočet + Žádosti o změnu'!$EF$2="ano",'Rozpočet + Žádosti o změnu'!EC107,IF('Rozpočet + Žádosti o změnu'!$DT$2="ano",'Rozpočet + Žádosti o změnu'!DQ107,IF('Rozpočet + Žádosti o změnu'!$DH$2="ano",'Rozpočet + Žádosti o změnu'!DE107,IF('Rozpočet + Žádosti o změnu'!$CV$2="ano",'Rozpočet + Žádosti o změnu'!CS107,IF('Rozpočet + Žádosti o změnu'!$CJ$2="ano",'Rozpočet + Žádosti o změnu'!CG107,IF('Rozpočet + Žádosti o změnu'!$BX$2="ano",'Rozpočet + Žádosti o změnu'!BU107,IF('Rozpočet + Žádosti o změnu'!$BL$2="ano",'Rozpočet + Žádosti o změnu'!BI107,IF('Rozpočet + Žádosti o změnu'!$AZ$2="ano",'Rozpočet + Žádosti o změnu'!AW107,IF('Rozpočet + Žádosti o změnu'!$AN$2="ano",'Rozpočet + Žádosti o změnu'!AK107,'Rozpočet + Žádosti o změnu'!K107))))))))))</f>
        <v>0</v>
      </c>
      <c r="S107" s="267">
        <f>IF('Rozpočet + Žádosti o změnu'!$ER$2="ano",'Rozpočet + Žádosti o změnu'!EP107,IF('Rozpočet + Žádosti o změnu'!$EF$2="ano",'Rozpočet + Žádosti o změnu'!ED107,IF('Rozpočet + Žádosti o změnu'!$DT$2="ano",'Rozpočet + Žádosti o změnu'!DR107,IF('Rozpočet + Žádosti o změnu'!$DH$2="ano",'Rozpočet + Žádosti o změnu'!DF107,IF('Rozpočet + Žádosti o změnu'!$CV$2="ano",'Rozpočet + Žádosti o změnu'!CT107,IF('Rozpočet + Žádosti o změnu'!$CJ$2="ano",'Rozpočet + Žádosti o změnu'!CH107,IF('Rozpočet + Žádosti o změnu'!$BX$2="ano",'Rozpočet + Žádosti o změnu'!BV107,IF('Rozpočet + Žádosti o změnu'!$BL$2="ano",'Rozpočet + Žádosti o změnu'!BJ107,IF('Rozpočet + Žádosti o změnu'!$AZ$2="ano",'Rozpočet + Žádosti o změnu'!AX107,IF('Rozpočet + Žádosti o změnu'!$AN$2="ano",'Rozpočet + Žádosti o změnu'!AL107,'Rozpočet + Žádosti o změnu'!L107))))))))))</f>
        <v>0</v>
      </c>
      <c r="T107" s="267">
        <f>IF('Rozpočet + Žádosti o změnu'!$ER$2="ano",'Rozpočet + Žádosti o změnu'!EQ107,IF('Rozpočet + Žádosti o změnu'!$EF$2="ano",'Rozpočet + Žádosti o změnu'!EE107,IF('Rozpočet + Žádosti o změnu'!$DT$2="ano",'Rozpočet + Žádosti o změnu'!DS107,IF('Rozpočet + Žádosti o změnu'!$DH$2="ano",'Rozpočet + Žádosti o změnu'!DG107,IF('Rozpočet + Žádosti o změnu'!$CV$2="ano",'Rozpočet + Žádosti o změnu'!CU107,IF('Rozpočet + Žádosti o změnu'!$CJ$2="ano",'Rozpočet + Žádosti o změnu'!CI107,IF('Rozpočet + Žádosti o změnu'!$BX$2="ano",'Rozpočet + Žádosti o změnu'!BW107,IF('Rozpočet + Žádosti o změnu'!$BL$2="ano",'Rozpočet + Žádosti o změnu'!BK107,IF('Rozpočet + Žádosti o změnu'!$AZ$2="ano",'Rozpočet + Žádosti o změnu'!AY107,IF('Rozpočet + Žádosti o změnu'!$AN$2="ano",'Rozpočet + Žádosti o změnu'!AM107,'Rozpočet + Žádosti o změnu'!M107))))))))))</f>
        <v>0</v>
      </c>
      <c r="U107" s="267">
        <f>IF('Rozpočet + Žádosti o změnu'!$ER$2="ano",'Rozpočet + Žádosti o změnu'!ER107,IF('Rozpočet + Žádosti o změnu'!$EF$2="ano",'Rozpočet + Žádosti o změnu'!EF107,IF('Rozpočet + Žádosti o změnu'!$DT$2="ano",'Rozpočet + Žádosti o změnu'!DT107,IF('Rozpočet + Žádosti o změnu'!$DH$2="ano",'Rozpočet + Žádosti o změnu'!DH107,IF('Rozpočet + Žádosti o změnu'!$CV$2="ano",'Rozpočet + Žádosti o změnu'!CV107,IF('Rozpočet + Žádosti o změnu'!$CJ$2="ano",'Rozpočet + Žádosti o změnu'!CJ107,IF('Rozpočet + Žádosti o změnu'!$BX$2="ano",'Rozpočet + Žádosti o změnu'!BX107,IF('Rozpočet + Žádosti o změnu'!$BL$2="ano",'Rozpočet + Žádosti o změnu'!BL107,IF('Rozpočet + Žádosti o změnu'!$AZ$2="ano",'Rozpočet + Žádosti o změnu'!AZ107,IF('Rozpočet + Žádosti o změnu'!$AN$2="ano",'Rozpočet + Žádosti o změnu'!AN107,'Rozpočet + Žádosti o změnu'!N107))))))))))</f>
        <v>0</v>
      </c>
      <c r="W107" s="281">
        <f>IF('ZoR č. 1'!$D107="",0,'ZoR č. 1'!G107)+IF('ZoR č. 2'!$D107="",0,'ZoR č. 2'!G107)+IF('ZoR č. 3'!$D107="",0,'ZoR č. 3'!G107)+IF('ZoR č. 4'!$D107="",0,'ZoR č. 4'!G107)+IF('ZoR č. 5'!$D107="",0,'ZoR č. 5'!G107)+IF('ZoR č. 6'!$D107="",0,'ZoR č. 6'!G107)+IF('ZoR č. 7'!$D107="",0,'ZoR č. 7'!G107)+IF('ZoR č. 8'!$D107="",0,'ZoR č. 8'!G107)+IF('ZoR č. 9'!$D107="",0,'ZoR č. 9'!G107)+IF('ZoR č. 10'!$D107="",0,'ZoR č. 10'!G107)+IF(ZZoR!$D107="",0,ZZoR!G107)</f>
        <v>0</v>
      </c>
      <c r="X107" s="281">
        <f>IF('ZoR č. 1'!$D107="",0,'ZoR č. 1'!H107)+IF('ZoR č. 2'!$D107="",0,'ZoR č. 2'!H107)+IF('ZoR č. 3'!$D107="",0,'ZoR č. 3'!H107)+IF('ZoR č. 4'!$D107="",0,'ZoR č. 4'!H107)+IF('ZoR č. 5'!$D107="",0,'ZoR č. 5'!H107)+IF('ZoR č. 6'!$D107="",0,'ZoR č. 6'!H107)+IF('ZoR č. 7'!$D107="",0,'ZoR č. 7'!H107)+IF('ZoR č. 8'!$D107="",0,'ZoR č. 8'!H107)+IF('ZoR č. 9'!$D107="",0,'ZoR č. 9'!H107)+IF('ZoR č. 10'!$D107="",0,'ZoR č. 10'!H107)+IF(ZZoR!$D107="",0,ZZoR!H107)</f>
        <v>0</v>
      </c>
      <c r="Y107" s="281">
        <f>IF('ZoR č. 1'!$D107="",0,'ZoR č. 1'!I107)+IF('ZoR č. 2'!$D107="",0,'ZoR č. 2'!I107)+IF('ZoR č. 3'!$D107="",0,'ZoR č. 3'!I107)+IF('ZoR č. 4'!$D107="",0,'ZoR č. 4'!I107)+IF('ZoR č. 5'!$D107="",0,'ZoR č. 5'!I107)+IF('ZoR č. 6'!$D107="",0,'ZoR č. 6'!I107)+IF('ZoR č. 7'!$D107="",0,'ZoR č. 7'!I107)+IF('ZoR č. 8'!$D107="",0,'ZoR č. 8'!I107)+IF('ZoR č. 9'!$D107="",0,'ZoR č. 9'!I107)+IF('ZoR č. 10'!$D107="",0,'ZoR č. 10'!I107)+IF(ZZoR!$D107="",0,ZZoR!I107)</f>
        <v>0</v>
      </c>
      <c r="Z107" s="281">
        <f>IF('ZoR č. 1'!$D107="",0,'ZoR č. 1'!J107)+IF('ZoR č. 2'!$D107="",0,'ZoR č. 2'!J107)+IF('ZoR č. 3'!$D107="",0,'ZoR č. 3'!J107)+IF('ZoR č. 4'!$D107="",0,'ZoR č. 4'!J107)+IF('ZoR č. 5'!$D107="",0,'ZoR č. 5'!J107)+IF('ZoR č. 6'!$D107="",0,'ZoR č. 6'!J107)+IF('ZoR č. 7'!$D107="",0,'ZoR č. 7'!J107)+IF('ZoR č. 8'!$D107="",0,'ZoR č. 8'!J107)+IF('ZoR č. 9'!$D107="",0,'ZoR č. 9'!J107)+IF('ZoR č. 10'!$D107="",0,'ZoR č. 10'!J107)+IF(ZZoR!$D107="",0,ZZoR!J107)</f>
        <v>0</v>
      </c>
      <c r="AA107" s="281">
        <f>IF('ZoR č. 1'!$D107="",0,'ZoR č. 1'!K107)+IF('ZoR č. 2'!$D107="",0,'ZoR č. 2'!K107)+IF('ZoR č. 3'!$D107="",0,'ZoR č. 3'!K107)+IF('ZoR č. 4'!$D107="",0,'ZoR č. 4'!K107)+IF('ZoR č. 5'!$D107="",0,'ZoR č. 5'!K107)+IF('ZoR č. 6'!$D107="",0,'ZoR č. 6'!K107)+IF('ZoR č. 7'!$D107="",0,'ZoR č. 7'!K107)+IF('ZoR č. 8'!$D107="",0,'ZoR č. 8'!K107)+IF('ZoR č. 9'!$D107="",0,'ZoR č. 9'!K107)+IF('ZoR č. 10'!$D107="",0,'ZoR č. 10'!K107)+IF(ZZoR!$D107="",0,ZZoR!K107)</f>
        <v>0</v>
      </c>
      <c r="AB107" s="281">
        <f>IF('ZoR č. 1'!$D107="",0,'ZoR č. 1'!L107)+IF('ZoR č. 2'!$D107="",0,'ZoR č. 2'!L107)+IF('ZoR č. 3'!$D107="",0,'ZoR č. 3'!L107)+IF('ZoR č. 4'!$D107="",0,'ZoR č. 4'!L107)+IF('ZoR č. 5'!$D107="",0,'ZoR č. 5'!L107)+IF('ZoR č. 6'!$D107="",0,'ZoR č. 6'!L107)+IF('ZoR č. 7'!$D107="",0,'ZoR č. 7'!L107)+IF('ZoR č. 8'!$D107="",0,'ZoR č. 8'!L107)+IF('ZoR č. 9'!$D107="",0,'ZoR č. 9'!L107)+IF('ZoR č. 10'!$D107="",0,'ZoR č. 10'!L107)+IF(ZZoR!$D107="",0,ZZoR!L107)</f>
        <v>0</v>
      </c>
      <c r="AC107" s="281">
        <f>IF('ZoR č. 1'!$D107="",0,'ZoR č. 1'!M107)+IF('ZoR č. 2'!$D107="",0,'ZoR č. 2'!M107)+IF('ZoR č. 3'!$D107="",0,'ZoR č. 3'!M107)+IF('ZoR č. 4'!$D107="",0,'ZoR č. 4'!M107)+IF('ZoR č. 5'!$D107="",0,'ZoR č. 5'!M107)+IF('ZoR č. 6'!$D107="",0,'ZoR č. 6'!M107)+IF('ZoR č. 7'!$D107="",0,'ZoR č. 7'!M107)+IF('ZoR č. 8'!$D107="",0,'ZoR č. 8'!M107)+IF('ZoR č. 9'!$D107="",0,'ZoR č. 9'!M107)+IF('ZoR č. 10'!$D107="",0,'ZoR č. 10'!M107)+IF(ZZoR!$D107="",0,ZZoR!M107)</f>
        <v>0</v>
      </c>
      <c r="AE107" s="282" t="str">
        <f t="shared" si="7"/>
        <v/>
      </c>
    </row>
    <row r="108" spans="2:31" x14ac:dyDescent="0.25">
      <c r="B108" s="10" t="s">
        <v>30</v>
      </c>
      <c r="C108" s="104" t="str">
        <f>IF(COUNTA('Přehled partnerů'!C108:D108)&lt;&gt;2,"partner neuveden",IF('Přehled partnerů'!N108="ANO",'Přehled partnerů'!C108,"v tomto období nerelevantní"))</f>
        <v>partner neuveden</v>
      </c>
      <c r="D108" s="116" t="str">
        <f>IF(COUNTA('Přehled partnerů'!C108:D108)&lt;&gt;2,"",IF('Přehled partnerů'!N108="ANO",'Přehled partnerů'!D108,""))</f>
        <v/>
      </c>
      <c r="E108" s="24" t="str">
        <f t="shared" ref="E108:E146" si="8">IF(D108="","",(K108*6292)+(L108*31460)+(M108*5291))</f>
        <v/>
      </c>
      <c r="F108" s="47" t="str">
        <f t="shared" ref="F108:F146" si="9">IF(D108="","",(K108*1/120)+(L108*1/24)+(M108*1/24))</f>
        <v/>
      </c>
      <c r="G108" s="15">
        <v>0</v>
      </c>
      <c r="H108" s="16">
        <v>0</v>
      </c>
      <c r="I108" s="16">
        <v>0</v>
      </c>
      <c r="J108" s="16">
        <v>0</v>
      </c>
      <c r="K108" s="126">
        <v>0</v>
      </c>
      <c r="L108" s="126">
        <v>0</v>
      </c>
      <c r="M108" s="130">
        <v>0</v>
      </c>
      <c r="N108" s="58" t="str">
        <f t="shared" si="6"/>
        <v/>
      </c>
      <c r="O108" s="267">
        <f>IF('Rozpočet + Žádosti o změnu'!$ER$2="ano",'Rozpočet + Žádosti o změnu'!EL108,IF('Rozpočet + Žádosti o změnu'!$EF$2="ano",'Rozpočet + Žádosti o změnu'!DZ108,IF('Rozpočet + Žádosti o změnu'!$DT$2="ano",'Rozpočet + Žádosti o změnu'!DN108,IF('Rozpočet + Žádosti o změnu'!$DH$2="ano",'Rozpočet + Žádosti o změnu'!DB108,IF('Rozpočet + Žádosti o změnu'!$CV$2="ano",'Rozpočet + Žádosti o změnu'!CP108,IF('Rozpočet + Žádosti o změnu'!$CJ$2="ano",'Rozpočet + Žádosti o změnu'!CD108,IF('Rozpočet + Žádosti o změnu'!$BX$2="ano",'Rozpočet + Žádosti o změnu'!BR108,IF('Rozpočet + Žádosti o změnu'!$BL$2="ano",'Rozpočet + Žádosti o změnu'!BF108,IF('Rozpočet + Žádosti o změnu'!$AZ$2="ano",'Rozpočet + Žádosti o změnu'!AT108,IF('Rozpočet + Žádosti o změnu'!$AN$2="ano",'Rozpočet + Žádosti o změnu'!AH108,'Rozpočet + Žádosti o změnu'!H108))))))))))</f>
        <v>0</v>
      </c>
      <c r="P108" s="267">
        <f>IF('Rozpočet + Žádosti o změnu'!$ER$2="ano",'Rozpočet + Žádosti o změnu'!EM108,IF('Rozpočet + Žádosti o změnu'!$EF$2="ano",'Rozpočet + Žádosti o změnu'!EA108,IF('Rozpočet + Žádosti o změnu'!$DT$2="ano",'Rozpočet + Žádosti o změnu'!DO108,IF('Rozpočet + Žádosti o změnu'!$DH$2="ano",'Rozpočet + Žádosti o změnu'!DC108,IF('Rozpočet + Žádosti o změnu'!$CV$2="ano",'Rozpočet + Žádosti o změnu'!CQ108,IF('Rozpočet + Žádosti o změnu'!$CJ$2="ano",'Rozpočet + Žádosti o změnu'!CE108,IF('Rozpočet + Žádosti o změnu'!$BX$2="ano",'Rozpočet + Žádosti o změnu'!BS108,IF('Rozpočet + Žádosti o změnu'!$BL$2="ano",'Rozpočet + Žádosti o změnu'!BG108,IF('Rozpočet + Žádosti o změnu'!$AZ$2="ano",'Rozpočet + Žádosti o změnu'!AU108,IF('Rozpočet + Žádosti o změnu'!$AN$2="ano",'Rozpočet + Žádosti o změnu'!AI108,'Rozpočet + Žádosti o změnu'!I108))))))))))</f>
        <v>0</v>
      </c>
      <c r="Q108" s="267">
        <f>IF('Rozpočet + Žádosti o změnu'!$ER$2="ano",'Rozpočet + Žádosti o změnu'!EN108,IF('Rozpočet + Žádosti o změnu'!$EF$2="ano",'Rozpočet + Žádosti o změnu'!EB108,IF('Rozpočet + Žádosti o změnu'!$DT$2="ano",'Rozpočet + Žádosti o změnu'!DP108,IF('Rozpočet + Žádosti o změnu'!$DH$2="ano",'Rozpočet + Žádosti o změnu'!DD108,IF('Rozpočet + Žádosti o změnu'!$CV$2="ano",'Rozpočet + Žádosti o změnu'!CR108,IF('Rozpočet + Žádosti o změnu'!$CJ$2="ano",'Rozpočet + Žádosti o změnu'!CF108,IF('Rozpočet + Žádosti o změnu'!$BX$2="ano",'Rozpočet + Žádosti o změnu'!BT108,IF('Rozpočet + Žádosti o změnu'!$BL$2="ano",'Rozpočet + Žádosti o změnu'!BH108,IF('Rozpočet + Žádosti o změnu'!$AZ$2="ano",'Rozpočet + Žádosti o změnu'!AV108,IF('Rozpočet + Žádosti o změnu'!$AN$2="ano",'Rozpočet + Žádosti o změnu'!AJ108,'Rozpočet + Žádosti o změnu'!J108))))))))))</f>
        <v>0</v>
      </c>
      <c r="R108" s="267">
        <f>IF('Rozpočet + Žádosti o změnu'!$ER$2="ano",'Rozpočet + Žádosti o změnu'!EO108,IF('Rozpočet + Žádosti o změnu'!$EF$2="ano",'Rozpočet + Žádosti o změnu'!EC108,IF('Rozpočet + Žádosti o změnu'!$DT$2="ano",'Rozpočet + Žádosti o změnu'!DQ108,IF('Rozpočet + Žádosti o změnu'!$DH$2="ano",'Rozpočet + Žádosti o změnu'!DE108,IF('Rozpočet + Žádosti o změnu'!$CV$2="ano",'Rozpočet + Žádosti o změnu'!CS108,IF('Rozpočet + Žádosti o změnu'!$CJ$2="ano",'Rozpočet + Žádosti o změnu'!CG108,IF('Rozpočet + Žádosti o změnu'!$BX$2="ano",'Rozpočet + Žádosti o změnu'!BU108,IF('Rozpočet + Žádosti o změnu'!$BL$2="ano",'Rozpočet + Žádosti o změnu'!BI108,IF('Rozpočet + Žádosti o změnu'!$AZ$2="ano",'Rozpočet + Žádosti o změnu'!AW108,IF('Rozpočet + Žádosti o změnu'!$AN$2="ano",'Rozpočet + Žádosti o změnu'!AK108,'Rozpočet + Žádosti o změnu'!K108))))))))))</f>
        <v>0</v>
      </c>
      <c r="S108" s="267">
        <f>IF('Rozpočet + Žádosti o změnu'!$ER$2="ano",'Rozpočet + Žádosti o změnu'!EP108,IF('Rozpočet + Žádosti o změnu'!$EF$2="ano",'Rozpočet + Žádosti o změnu'!ED108,IF('Rozpočet + Žádosti o změnu'!$DT$2="ano",'Rozpočet + Žádosti o změnu'!DR108,IF('Rozpočet + Žádosti o změnu'!$DH$2="ano",'Rozpočet + Žádosti o změnu'!DF108,IF('Rozpočet + Žádosti o změnu'!$CV$2="ano",'Rozpočet + Žádosti o změnu'!CT108,IF('Rozpočet + Žádosti o změnu'!$CJ$2="ano",'Rozpočet + Žádosti o změnu'!CH108,IF('Rozpočet + Žádosti o změnu'!$BX$2="ano",'Rozpočet + Žádosti o změnu'!BV108,IF('Rozpočet + Žádosti o změnu'!$BL$2="ano",'Rozpočet + Žádosti o změnu'!BJ108,IF('Rozpočet + Žádosti o změnu'!$AZ$2="ano",'Rozpočet + Žádosti o změnu'!AX108,IF('Rozpočet + Žádosti o změnu'!$AN$2="ano",'Rozpočet + Žádosti o změnu'!AL108,'Rozpočet + Žádosti o změnu'!L108))))))))))</f>
        <v>0</v>
      </c>
      <c r="T108" s="267">
        <f>IF('Rozpočet + Žádosti o změnu'!$ER$2="ano",'Rozpočet + Žádosti o změnu'!EQ108,IF('Rozpočet + Žádosti o změnu'!$EF$2="ano",'Rozpočet + Žádosti o změnu'!EE108,IF('Rozpočet + Žádosti o změnu'!$DT$2="ano",'Rozpočet + Žádosti o změnu'!DS108,IF('Rozpočet + Žádosti o změnu'!$DH$2="ano",'Rozpočet + Žádosti o změnu'!DG108,IF('Rozpočet + Žádosti o změnu'!$CV$2="ano",'Rozpočet + Žádosti o změnu'!CU108,IF('Rozpočet + Žádosti o změnu'!$CJ$2="ano",'Rozpočet + Žádosti o změnu'!CI108,IF('Rozpočet + Žádosti o změnu'!$BX$2="ano",'Rozpočet + Žádosti o změnu'!BW108,IF('Rozpočet + Žádosti o změnu'!$BL$2="ano",'Rozpočet + Žádosti o změnu'!BK108,IF('Rozpočet + Žádosti o změnu'!$AZ$2="ano",'Rozpočet + Žádosti o změnu'!AY108,IF('Rozpočet + Žádosti o změnu'!$AN$2="ano",'Rozpočet + Žádosti o změnu'!AM108,'Rozpočet + Žádosti o změnu'!M108))))))))))</f>
        <v>0</v>
      </c>
      <c r="U108" s="267">
        <f>IF('Rozpočet + Žádosti o změnu'!$ER$2="ano",'Rozpočet + Žádosti o změnu'!ER108,IF('Rozpočet + Žádosti o změnu'!$EF$2="ano",'Rozpočet + Žádosti o změnu'!EF108,IF('Rozpočet + Žádosti o změnu'!$DT$2="ano",'Rozpočet + Žádosti o změnu'!DT108,IF('Rozpočet + Žádosti o změnu'!$DH$2="ano",'Rozpočet + Žádosti o změnu'!DH108,IF('Rozpočet + Žádosti o změnu'!$CV$2="ano",'Rozpočet + Žádosti o změnu'!CV108,IF('Rozpočet + Žádosti o změnu'!$CJ$2="ano",'Rozpočet + Žádosti o změnu'!CJ108,IF('Rozpočet + Žádosti o změnu'!$BX$2="ano",'Rozpočet + Žádosti o změnu'!BX108,IF('Rozpočet + Žádosti o změnu'!$BL$2="ano",'Rozpočet + Žádosti o změnu'!BL108,IF('Rozpočet + Žádosti o změnu'!$AZ$2="ano",'Rozpočet + Žádosti o změnu'!AZ108,IF('Rozpočet + Žádosti o změnu'!$AN$2="ano",'Rozpočet + Žádosti o změnu'!AN108,'Rozpočet + Žádosti o změnu'!N108))))))))))</f>
        <v>0</v>
      </c>
      <c r="W108" s="281">
        <f>IF('ZoR č. 1'!$D108="",0,'ZoR č. 1'!G108)+IF('ZoR č. 2'!$D108="",0,'ZoR č. 2'!G108)+IF('ZoR č. 3'!$D108="",0,'ZoR č. 3'!G108)+IF('ZoR č. 4'!$D108="",0,'ZoR č. 4'!G108)+IF('ZoR č. 5'!$D108="",0,'ZoR č. 5'!G108)+IF('ZoR č. 6'!$D108="",0,'ZoR č. 6'!G108)+IF('ZoR č. 7'!$D108="",0,'ZoR č. 7'!G108)+IF('ZoR č. 8'!$D108="",0,'ZoR č. 8'!G108)+IF('ZoR č. 9'!$D108="",0,'ZoR č. 9'!G108)+IF('ZoR č. 10'!$D108="",0,'ZoR č. 10'!G108)+IF(ZZoR!$D108="",0,ZZoR!G108)</f>
        <v>0</v>
      </c>
      <c r="X108" s="281">
        <f>IF('ZoR č. 1'!$D108="",0,'ZoR č. 1'!H108)+IF('ZoR č. 2'!$D108="",0,'ZoR č. 2'!H108)+IF('ZoR č. 3'!$D108="",0,'ZoR č. 3'!H108)+IF('ZoR č. 4'!$D108="",0,'ZoR č. 4'!H108)+IF('ZoR č. 5'!$D108="",0,'ZoR č. 5'!H108)+IF('ZoR č. 6'!$D108="",0,'ZoR č. 6'!H108)+IF('ZoR č. 7'!$D108="",0,'ZoR č. 7'!H108)+IF('ZoR č. 8'!$D108="",0,'ZoR č. 8'!H108)+IF('ZoR č. 9'!$D108="",0,'ZoR č. 9'!H108)+IF('ZoR č. 10'!$D108="",0,'ZoR č. 10'!H108)+IF(ZZoR!$D108="",0,ZZoR!H108)</f>
        <v>0</v>
      </c>
      <c r="Y108" s="281">
        <f>IF('ZoR č. 1'!$D108="",0,'ZoR č. 1'!I108)+IF('ZoR č. 2'!$D108="",0,'ZoR č. 2'!I108)+IF('ZoR č. 3'!$D108="",0,'ZoR č. 3'!I108)+IF('ZoR č. 4'!$D108="",0,'ZoR č. 4'!I108)+IF('ZoR č. 5'!$D108="",0,'ZoR č. 5'!I108)+IF('ZoR č. 6'!$D108="",0,'ZoR č. 6'!I108)+IF('ZoR č. 7'!$D108="",0,'ZoR č. 7'!I108)+IF('ZoR č. 8'!$D108="",0,'ZoR č. 8'!I108)+IF('ZoR č. 9'!$D108="",0,'ZoR č. 9'!I108)+IF('ZoR č. 10'!$D108="",0,'ZoR č. 10'!I108)+IF(ZZoR!$D108="",0,ZZoR!I108)</f>
        <v>0</v>
      </c>
      <c r="Z108" s="281">
        <f>IF('ZoR č. 1'!$D108="",0,'ZoR č. 1'!J108)+IF('ZoR č. 2'!$D108="",0,'ZoR č. 2'!J108)+IF('ZoR č. 3'!$D108="",0,'ZoR č. 3'!J108)+IF('ZoR č. 4'!$D108="",0,'ZoR č. 4'!J108)+IF('ZoR č. 5'!$D108="",0,'ZoR č. 5'!J108)+IF('ZoR č. 6'!$D108="",0,'ZoR č. 6'!J108)+IF('ZoR č. 7'!$D108="",0,'ZoR č. 7'!J108)+IF('ZoR č. 8'!$D108="",0,'ZoR č. 8'!J108)+IF('ZoR č. 9'!$D108="",0,'ZoR č. 9'!J108)+IF('ZoR č. 10'!$D108="",0,'ZoR č. 10'!J108)+IF(ZZoR!$D108="",0,ZZoR!J108)</f>
        <v>0</v>
      </c>
      <c r="AA108" s="281">
        <f>IF('ZoR č. 1'!$D108="",0,'ZoR č. 1'!K108)+IF('ZoR č. 2'!$D108="",0,'ZoR č. 2'!K108)+IF('ZoR č. 3'!$D108="",0,'ZoR č. 3'!K108)+IF('ZoR č. 4'!$D108="",0,'ZoR č. 4'!K108)+IF('ZoR č. 5'!$D108="",0,'ZoR č. 5'!K108)+IF('ZoR č. 6'!$D108="",0,'ZoR č. 6'!K108)+IF('ZoR č. 7'!$D108="",0,'ZoR č. 7'!K108)+IF('ZoR č. 8'!$D108="",0,'ZoR č. 8'!K108)+IF('ZoR č. 9'!$D108="",0,'ZoR č. 9'!K108)+IF('ZoR č. 10'!$D108="",0,'ZoR č. 10'!K108)+IF(ZZoR!$D108="",0,ZZoR!K108)</f>
        <v>0</v>
      </c>
      <c r="AB108" s="281">
        <f>IF('ZoR č. 1'!$D108="",0,'ZoR č. 1'!L108)+IF('ZoR č. 2'!$D108="",0,'ZoR č. 2'!L108)+IF('ZoR č. 3'!$D108="",0,'ZoR č. 3'!L108)+IF('ZoR č. 4'!$D108="",0,'ZoR č. 4'!L108)+IF('ZoR č. 5'!$D108="",0,'ZoR č. 5'!L108)+IF('ZoR č. 6'!$D108="",0,'ZoR č. 6'!L108)+IF('ZoR č. 7'!$D108="",0,'ZoR č. 7'!L108)+IF('ZoR č. 8'!$D108="",0,'ZoR č. 8'!L108)+IF('ZoR č. 9'!$D108="",0,'ZoR č. 9'!L108)+IF('ZoR č. 10'!$D108="",0,'ZoR č. 10'!L108)+IF(ZZoR!$D108="",0,ZZoR!L108)</f>
        <v>0</v>
      </c>
      <c r="AC108" s="281">
        <f>IF('ZoR č. 1'!$D108="",0,'ZoR č. 1'!M108)+IF('ZoR č. 2'!$D108="",0,'ZoR č. 2'!M108)+IF('ZoR č. 3'!$D108="",0,'ZoR č. 3'!M108)+IF('ZoR č. 4'!$D108="",0,'ZoR č. 4'!M108)+IF('ZoR č. 5'!$D108="",0,'ZoR č. 5'!M108)+IF('ZoR č. 6'!$D108="",0,'ZoR č. 6'!M108)+IF('ZoR č. 7'!$D108="",0,'ZoR č. 7'!M108)+IF('ZoR č. 8'!$D108="",0,'ZoR č. 8'!M108)+IF('ZoR č. 9'!$D108="",0,'ZoR č. 9'!M108)+IF('ZoR č. 10'!$D108="",0,'ZoR č. 10'!M108)+IF(ZZoR!$D108="",0,ZZoR!M108)</f>
        <v>0</v>
      </c>
      <c r="AE108" s="282" t="str">
        <f t="shared" si="7"/>
        <v/>
      </c>
    </row>
    <row r="109" spans="2:31" x14ac:dyDescent="0.25">
      <c r="B109" s="10" t="s">
        <v>31</v>
      </c>
      <c r="C109" s="104" t="str">
        <f>IF(COUNTA('Přehled partnerů'!C109:D109)&lt;&gt;2,"partner neuveden",IF('Přehled partnerů'!N109="ANO",'Přehled partnerů'!C109,"v tomto období nerelevantní"))</f>
        <v>partner neuveden</v>
      </c>
      <c r="D109" s="116" t="str">
        <f>IF(COUNTA('Přehled partnerů'!C109:D109)&lt;&gt;2,"",IF('Přehled partnerů'!N109="ANO",'Přehled partnerů'!D109,""))</f>
        <v/>
      </c>
      <c r="E109" s="24" t="str">
        <f t="shared" si="8"/>
        <v/>
      </c>
      <c r="F109" s="47" t="str">
        <f t="shared" si="9"/>
        <v/>
      </c>
      <c r="G109" s="15">
        <v>0</v>
      </c>
      <c r="H109" s="16">
        <v>0</v>
      </c>
      <c r="I109" s="16">
        <v>0</v>
      </c>
      <c r="J109" s="16">
        <v>0</v>
      </c>
      <c r="K109" s="126">
        <v>0</v>
      </c>
      <c r="L109" s="126">
        <v>0</v>
      </c>
      <c r="M109" s="130">
        <v>0</v>
      </c>
      <c r="N109" s="58" t="str">
        <f t="shared" si="6"/>
        <v/>
      </c>
      <c r="O109" s="267">
        <f>IF('Rozpočet + Žádosti o změnu'!$ER$2="ano",'Rozpočet + Žádosti o změnu'!EL109,IF('Rozpočet + Žádosti o změnu'!$EF$2="ano",'Rozpočet + Žádosti o změnu'!DZ109,IF('Rozpočet + Žádosti o změnu'!$DT$2="ano",'Rozpočet + Žádosti o změnu'!DN109,IF('Rozpočet + Žádosti o změnu'!$DH$2="ano",'Rozpočet + Žádosti o změnu'!DB109,IF('Rozpočet + Žádosti o změnu'!$CV$2="ano",'Rozpočet + Žádosti o změnu'!CP109,IF('Rozpočet + Žádosti o změnu'!$CJ$2="ano",'Rozpočet + Žádosti o změnu'!CD109,IF('Rozpočet + Žádosti o změnu'!$BX$2="ano",'Rozpočet + Žádosti o změnu'!BR109,IF('Rozpočet + Žádosti o změnu'!$BL$2="ano",'Rozpočet + Žádosti o změnu'!BF109,IF('Rozpočet + Žádosti o změnu'!$AZ$2="ano",'Rozpočet + Žádosti o změnu'!AT109,IF('Rozpočet + Žádosti o změnu'!$AN$2="ano",'Rozpočet + Žádosti o změnu'!AH109,'Rozpočet + Žádosti o změnu'!H109))))))))))</f>
        <v>0</v>
      </c>
      <c r="P109" s="267">
        <f>IF('Rozpočet + Žádosti o změnu'!$ER$2="ano",'Rozpočet + Žádosti o změnu'!EM109,IF('Rozpočet + Žádosti o změnu'!$EF$2="ano",'Rozpočet + Žádosti o změnu'!EA109,IF('Rozpočet + Žádosti o změnu'!$DT$2="ano",'Rozpočet + Žádosti o změnu'!DO109,IF('Rozpočet + Žádosti o změnu'!$DH$2="ano",'Rozpočet + Žádosti o změnu'!DC109,IF('Rozpočet + Žádosti o změnu'!$CV$2="ano",'Rozpočet + Žádosti o změnu'!CQ109,IF('Rozpočet + Žádosti o změnu'!$CJ$2="ano",'Rozpočet + Žádosti o změnu'!CE109,IF('Rozpočet + Žádosti o změnu'!$BX$2="ano",'Rozpočet + Žádosti o změnu'!BS109,IF('Rozpočet + Žádosti o změnu'!$BL$2="ano",'Rozpočet + Žádosti o změnu'!BG109,IF('Rozpočet + Žádosti o změnu'!$AZ$2="ano",'Rozpočet + Žádosti o změnu'!AU109,IF('Rozpočet + Žádosti o změnu'!$AN$2="ano",'Rozpočet + Žádosti o změnu'!AI109,'Rozpočet + Žádosti o změnu'!I109))))))))))</f>
        <v>0</v>
      </c>
      <c r="Q109" s="267">
        <f>IF('Rozpočet + Žádosti o změnu'!$ER$2="ano",'Rozpočet + Žádosti o změnu'!EN109,IF('Rozpočet + Žádosti o změnu'!$EF$2="ano",'Rozpočet + Žádosti o změnu'!EB109,IF('Rozpočet + Žádosti o změnu'!$DT$2="ano",'Rozpočet + Žádosti o změnu'!DP109,IF('Rozpočet + Žádosti o změnu'!$DH$2="ano",'Rozpočet + Žádosti o změnu'!DD109,IF('Rozpočet + Žádosti o změnu'!$CV$2="ano",'Rozpočet + Žádosti o změnu'!CR109,IF('Rozpočet + Žádosti o změnu'!$CJ$2="ano",'Rozpočet + Žádosti o změnu'!CF109,IF('Rozpočet + Žádosti o změnu'!$BX$2="ano",'Rozpočet + Žádosti o změnu'!BT109,IF('Rozpočet + Žádosti o změnu'!$BL$2="ano",'Rozpočet + Žádosti o změnu'!BH109,IF('Rozpočet + Žádosti o změnu'!$AZ$2="ano",'Rozpočet + Žádosti o změnu'!AV109,IF('Rozpočet + Žádosti o změnu'!$AN$2="ano",'Rozpočet + Žádosti o změnu'!AJ109,'Rozpočet + Žádosti o změnu'!J109))))))))))</f>
        <v>0</v>
      </c>
      <c r="R109" s="267">
        <f>IF('Rozpočet + Žádosti o změnu'!$ER$2="ano",'Rozpočet + Žádosti o změnu'!EO109,IF('Rozpočet + Žádosti o změnu'!$EF$2="ano",'Rozpočet + Žádosti o změnu'!EC109,IF('Rozpočet + Žádosti o změnu'!$DT$2="ano",'Rozpočet + Žádosti o změnu'!DQ109,IF('Rozpočet + Žádosti o změnu'!$DH$2="ano",'Rozpočet + Žádosti o změnu'!DE109,IF('Rozpočet + Žádosti o změnu'!$CV$2="ano",'Rozpočet + Žádosti o změnu'!CS109,IF('Rozpočet + Žádosti o změnu'!$CJ$2="ano",'Rozpočet + Žádosti o změnu'!CG109,IF('Rozpočet + Žádosti o změnu'!$BX$2="ano",'Rozpočet + Žádosti o změnu'!BU109,IF('Rozpočet + Žádosti o změnu'!$BL$2="ano",'Rozpočet + Žádosti o změnu'!BI109,IF('Rozpočet + Žádosti o změnu'!$AZ$2="ano",'Rozpočet + Žádosti o změnu'!AW109,IF('Rozpočet + Žádosti o změnu'!$AN$2="ano",'Rozpočet + Žádosti o změnu'!AK109,'Rozpočet + Žádosti o změnu'!K109))))))))))</f>
        <v>0</v>
      </c>
      <c r="S109" s="267">
        <f>IF('Rozpočet + Žádosti o změnu'!$ER$2="ano",'Rozpočet + Žádosti o změnu'!EP109,IF('Rozpočet + Žádosti o změnu'!$EF$2="ano",'Rozpočet + Žádosti o změnu'!ED109,IF('Rozpočet + Žádosti o změnu'!$DT$2="ano",'Rozpočet + Žádosti o změnu'!DR109,IF('Rozpočet + Žádosti o změnu'!$DH$2="ano",'Rozpočet + Žádosti o změnu'!DF109,IF('Rozpočet + Žádosti o změnu'!$CV$2="ano",'Rozpočet + Žádosti o změnu'!CT109,IF('Rozpočet + Žádosti o změnu'!$CJ$2="ano",'Rozpočet + Žádosti o změnu'!CH109,IF('Rozpočet + Žádosti o změnu'!$BX$2="ano",'Rozpočet + Žádosti o změnu'!BV109,IF('Rozpočet + Žádosti o změnu'!$BL$2="ano",'Rozpočet + Žádosti o změnu'!BJ109,IF('Rozpočet + Žádosti o změnu'!$AZ$2="ano",'Rozpočet + Žádosti o změnu'!AX109,IF('Rozpočet + Žádosti o změnu'!$AN$2="ano",'Rozpočet + Žádosti o změnu'!AL109,'Rozpočet + Žádosti o změnu'!L109))))))))))</f>
        <v>0</v>
      </c>
      <c r="T109" s="267">
        <f>IF('Rozpočet + Žádosti o změnu'!$ER$2="ano",'Rozpočet + Žádosti o změnu'!EQ109,IF('Rozpočet + Žádosti o změnu'!$EF$2="ano",'Rozpočet + Žádosti o změnu'!EE109,IF('Rozpočet + Žádosti o změnu'!$DT$2="ano",'Rozpočet + Žádosti o změnu'!DS109,IF('Rozpočet + Žádosti o změnu'!$DH$2="ano",'Rozpočet + Žádosti o změnu'!DG109,IF('Rozpočet + Žádosti o změnu'!$CV$2="ano",'Rozpočet + Žádosti o změnu'!CU109,IF('Rozpočet + Žádosti o změnu'!$CJ$2="ano",'Rozpočet + Žádosti o změnu'!CI109,IF('Rozpočet + Žádosti o změnu'!$BX$2="ano",'Rozpočet + Žádosti o změnu'!BW109,IF('Rozpočet + Žádosti o změnu'!$BL$2="ano",'Rozpočet + Žádosti o změnu'!BK109,IF('Rozpočet + Žádosti o změnu'!$AZ$2="ano",'Rozpočet + Žádosti o změnu'!AY109,IF('Rozpočet + Žádosti o změnu'!$AN$2="ano",'Rozpočet + Žádosti o změnu'!AM109,'Rozpočet + Žádosti o změnu'!M109))))))))))</f>
        <v>0</v>
      </c>
      <c r="U109" s="267">
        <f>IF('Rozpočet + Žádosti o změnu'!$ER$2="ano",'Rozpočet + Žádosti o změnu'!ER109,IF('Rozpočet + Žádosti o změnu'!$EF$2="ano",'Rozpočet + Žádosti o změnu'!EF109,IF('Rozpočet + Žádosti o změnu'!$DT$2="ano",'Rozpočet + Žádosti o změnu'!DT109,IF('Rozpočet + Žádosti o změnu'!$DH$2="ano",'Rozpočet + Žádosti o změnu'!DH109,IF('Rozpočet + Žádosti o změnu'!$CV$2="ano",'Rozpočet + Žádosti o změnu'!CV109,IF('Rozpočet + Žádosti o změnu'!$CJ$2="ano",'Rozpočet + Žádosti o změnu'!CJ109,IF('Rozpočet + Žádosti o změnu'!$BX$2="ano",'Rozpočet + Žádosti o změnu'!BX109,IF('Rozpočet + Žádosti o změnu'!$BL$2="ano",'Rozpočet + Žádosti o změnu'!BL109,IF('Rozpočet + Žádosti o změnu'!$AZ$2="ano",'Rozpočet + Žádosti o změnu'!AZ109,IF('Rozpočet + Žádosti o změnu'!$AN$2="ano",'Rozpočet + Žádosti o změnu'!AN109,'Rozpočet + Žádosti o změnu'!N109))))))))))</f>
        <v>0</v>
      </c>
      <c r="W109" s="281">
        <f>IF('ZoR č. 1'!$D109="",0,'ZoR č. 1'!G109)+IF('ZoR č. 2'!$D109="",0,'ZoR č. 2'!G109)+IF('ZoR č. 3'!$D109="",0,'ZoR č. 3'!G109)+IF('ZoR č. 4'!$D109="",0,'ZoR č. 4'!G109)+IF('ZoR č. 5'!$D109="",0,'ZoR č. 5'!G109)+IF('ZoR č. 6'!$D109="",0,'ZoR č. 6'!G109)+IF('ZoR č. 7'!$D109="",0,'ZoR č. 7'!G109)+IF('ZoR č. 8'!$D109="",0,'ZoR č. 8'!G109)+IF('ZoR č. 9'!$D109="",0,'ZoR č. 9'!G109)+IF('ZoR č. 10'!$D109="",0,'ZoR č. 10'!G109)+IF(ZZoR!$D109="",0,ZZoR!G109)</f>
        <v>0</v>
      </c>
      <c r="X109" s="281">
        <f>IF('ZoR č. 1'!$D109="",0,'ZoR č. 1'!H109)+IF('ZoR č. 2'!$D109="",0,'ZoR č. 2'!H109)+IF('ZoR č. 3'!$D109="",0,'ZoR č. 3'!H109)+IF('ZoR č. 4'!$D109="",0,'ZoR č. 4'!H109)+IF('ZoR č. 5'!$D109="",0,'ZoR č. 5'!H109)+IF('ZoR č. 6'!$D109="",0,'ZoR č. 6'!H109)+IF('ZoR č. 7'!$D109="",0,'ZoR č. 7'!H109)+IF('ZoR č. 8'!$D109="",0,'ZoR č. 8'!H109)+IF('ZoR č. 9'!$D109="",0,'ZoR č. 9'!H109)+IF('ZoR č. 10'!$D109="",0,'ZoR č. 10'!H109)+IF(ZZoR!$D109="",0,ZZoR!H109)</f>
        <v>0</v>
      </c>
      <c r="Y109" s="281">
        <f>IF('ZoR č. 1'!$D109="",0,'ZoR č. 1'!I109)+IF('ZoR č. 2'!$D109="",0,'ZoR č. 2'!I109)+IF('ZoR č. 3'!$D109="",0,'ZoR č. 3'!I109)+IF('ZoR č. 4'!$D109="",0,'ZoR č. 4'!I109)+IF('ZoR č. 5'!$D109="",0,'ZoR č. 5'!I109)+IF('ZoR č. 6'!$D109="",0,'ZoR č. 6'!I109)+IF('ZoR č. 7'!$D109="",0,'ZoR č. 7'!I109)+IF('ZoR č. 8'!$D109="",0,'ZoR č. 8'!I109)+IF('ZoR č. 9'!$D109="",0,'ZoR č. 9'!I109)+IF('ZoR č. 10'!$D109="",0,'ZoR č. 10'!I109)+IF(ZZoR!$D109="",0,ZZoR!I109)</f>
        <v>0</v>
      </c>
      <c r="Z109" s="281">
        <f>IF('ZoR č. 1'!$D109="",0,'ZoR č. 1'!J109)+IF('ZoR č. 2'!$D109="",0,'ZoR č. 2'!J109)+IF('ZoR č. 3'!$D109="",0,'ZoR č. 3'!J109)+IF('ZoR č. 4'!$D109="",0,'ZoR č. 4'!J109)+IF('ZoR č. 5'!$D109="",0,'ZoR č. 5'!J109)+IF('ZoR č. 6'!$D109="",0,'ZoR č. 6'!J109)+IF('ZoR č. 7'!$D109="",0,'ZoR č. 7'!J109)+IF('ZoR č. 8'!$D109="",0,'ZoR č. 8'!J109)+IF('ZoR č. 9'!$D109="",0,'ZoR č. 9'!J109)+IF('ZoR č. 10'!$D109="",0,'ZoR č. 10'!J109)+IF(ZZoR!$D109="",0,ZZoR!J109)</f>
        <v>0</v>
      </c>
      <c r="AA109" s="281">
        <f>IF('ZoR č. 1'!$D109="",0,'ZoR č. 1'!K109)+IF('ZoR č. 2'!$D109="",0,'ZoR č. 2'!K109)+IF('ZoR č. 3'!$D109="",0,'ZoR č. 3'!K109)+IF('ZoR č. 4'!$D109="",0,'ZoR č. 4'!K109)+IF('ZoR č. 5'!$D109="",0,'ZoR č. 5'!K109)+IF('ZoR č. 6'!$D109="",0,'ZoR č. 6'!K109)+IF('ZoR č. 7'!$D109="",0,'ZoR č. 7'!K109)+IF('ZoR č. 8'!$D109="",0,'ZoR č. 8'!K109)+IF('ZoR č. 9'!$D109="",0,'ZoR č. 9'!K109)+IF('ZoR č. 10'!$D109="",0,'ZoR č. 10'!K109)+IF(ZZoR!$D109="",0,ZZoR!K109)</f>
        <v>0</v>
      </c>
      <c r="AB109" s="281">
        <f>IF('ZoR č. 1'!$D109="",0,'ZoR č. 1'!L109)+IF('ZoR č. 2'!$D109="",0,'ZoR č. 2'!L109)+IF('ZoR č. 3'!$D109="",0,'ZoR č. 3'!L109)+IF('ZoR č. 4'!$D109="",0,'ZoR č. 4'!L109)+IF('ZoR č. 5'!$D109="",0,'ZoR č. 5'!L109)+IF('ZoR č. 6'!$D109="",0,'ZoR č. 6'!L109)+IF('ZoR č. 7'!$D109="",0,'ZoR č. 7'!L109)+IF('ZoR č. 8'!$D109="",0,'ZoR č. 8'!L109)+IF('ZoR č. 9'!$D109="",0,'ZoR č. 9'!L109)+IF('ZoR č. 10'!$D109="",0,'ZoR č. 10'!L109)+IF(ZZoR!$D109="",0,ZZoR!L109)</f>
        <v>0</v>
      </c>
      <c r="AC109" s="281">
        <f>IF('ZoR č. 1'!$D109="",0,'ZoR č. 1'!M109)+IF('ZoR č. 2'!$D109="",0,'ZoR č. 2'!M109)+IF('ZoR č. 3'!$D109="",0,'ZoR č. 3'!M109)+IF('ZoR č. 4'!$D109="",0,'ZoR č. 4'!M109)+IF('ZoR č. 5'!$D109="",0,'ZoR č. 5'!M109)+IF('ZoR č. 6'!$D109="",0,'ZoR č. 6'!M109)+IF('ZoR č. 7'!$D109="",0,'ZoR č. 7'!M109)+IF('ZoR č. 8'!$D109="",0,'ZoR č. 8'!M109)+IF('ZoR č. 9'!$D109="",0,'ZoR č. 9'!M109)+IF('ZoR č. 10'!$D109="",0,'ZoR č. 10'!M109)+IF(ZZoR!$D109="",0,ZZoR!M109)</f>
        <v>0</v>
      </c>
      <c r="AE109" s="282" t="str">
        <f t="shared" si="7"/>
        <v/>
      </c>
    </row>
    <row r="110" spans="2:31" x14ac:dyDescent="0.25">
      <c r="B110" s="10" t="s">
        <v>32</v>
      </c>
      <c r="C110" s="104" t="str">
        <f>IF(COUNTA('Přehled partnerů'!C110:D110)&lt;&gt;2,"partner neuveden",IF('Přehled partnerů'!N110="ANO",'Přehled partnerů'!C110,"v tomto období nerelevantní"))</f>
        <v>partner neuveden</v>
      </c>
      <c r="D110" s="116" t="str">
        <f>IF(COUNTA('Přehled partnerů'!C110:D110)&lt;&gt;2,"",IF('Přehled partnerů'!N110="ANO",'Přehled partnerů'!D110,""))</f>
        <v/>
      </c>
      <c r="E110" s="24" t="str">
        <f t="shared" si="8"/>
        <v/>
      </c>
      <c r="F110" s="47" t="str">
        <f t="shared" si="9"/>
        <v/>
      </c>
      <c r="G110" s="15">
        <v>0</v>
      </c>
      <c r="H110" s="16">
        <v>0</v>
      </c>
      <c r="I110" s="16">
        <v>0</v>
      </c>
      <c r="J110" s="16">
        <v>0</v>
      </c>
      <c r="K110" s="126">
        <v>0</v>
      </c>
      <c r="L110" s="126">
        <v>0</v>
      </c>
      <c r="M110" s="130">
        <v>0</v>
      </c>
      <c r="N110" s="58" t="str">
        <f t="shared" si="6"/>
        <v/>
      </c>
      <c r="O110" s="267">
        <f>IF('Rozpočet + Žádosti o změnu'!$ER$2="ano",'Rozpočet + Žádosti o změnu'!EL110,IF('Rozpočet + Žádosti o změnu'!$EF$2="ano",'Rozpočet + Žádosti o změnu'!DZ110,IF('Rozpočet + Žádosti o změnu'!$DT$2="ano",'Rozpočet + Žádosti o změnu'!DN110,IF('Rozpočet + Žádosti o změnu'!$DH$2="ano",'Rozpočet + Žádosti o změnu'!DB110,IF('Rozpočet + Žádosti o změnu'!$CV$2="ano",'Rozpočet + Žádosti o změnu'!CP110,IF('Rozpočet + Žádosti o změnu'!$CJ$2="ano",'Rozpočet + Žádosti o změnu'!CD110,IF('Rozpočet + Žádosti o změnu'!$BX$2="ano",'Rozpočet + Žádosti o změnu'!BR110,IF('Rozpočet + Žádosti o změnu'!$BL$2="ano",'Rozpočet + Žádosti o změnu'!BF110,IF('Rozpočet + Žádosti o změnu'!$AZ$2="ano",'Rozpočet + Žádosti o změnu'!AT110,IF('Rozpočet + Žádosti o změnu'!$AN$2="ano",'Rozpočet + Žádosti o změnu'!AH110,'Rozpočet + Žádosti o změnu'!H110))))))))))</f>
        <v>0</v>
      </c>
      <c r="P110" s="267">
        <f>IF('Rozpočet + Žádosti o změnu'!$ER$2="ano",'Rozpočet + Žádosti o změnu'!EM110,IF('Rozpočet + Žádosti o změnu'!$EF$2="ano",'Rozpočet + Žádosti o změnu'!EA110,IF('Rozpočet + Žádosti o změnu'!$DT$2="ano",'Rozpočet + Žádosti o změnu'!DO110,IF('Rozpočet + Žádosti o změnu'!$DH$2="ano",'Rozpočet + Žádosti o změnu'!DC110,IF('Rozpočet + Žádosti o změnu'!$CV$2="ano",'Rozpočet + Žádosti o změnu'!CQ110,IF('Rozpočet + Žádosti o změnu'!$CJ$2="ano",'Rozpočet + Žádosti o změnu'!CE110,IF('Rozpočet + Žádosti o změnu'!$BX$2="ano",'Rozpočet + Žádosti o změnu'!BS110,IF('Rozpočet + Žádosti o změnu'!$BL$2="ano",'Rozpočet + Žádosti o změnu'!BG110,IF('Rozpočet + Žádosti o změnu'!$AZ$2="ano",'Rozpočet + Žádosti o změnu'!AU110,IF('Rozpočet + Žádosti o změnu'!$AN$2="ano",'Rozpočet + Žádosti o změnu'!AI110,'Rozpočet + Žádosti o změnu'!I110))))))))))</f>
        <v>0</v>
      </c>
      <c r="Q110" s="267">
        <f>IF('Rozpočet + Žádosti o změnu'!$ER$2="ano",'Rozpočet + Žádosti o změnu'!EN110,IF('Rozpočet + Žádosti o změnu'!$EF$2="ano",'Rozpočet + Žádosti o změnu'!EB110,IF('Rozpočet + Žádosti o změnu'!$DT$2="ano",'Rozpočet + Žádosti o změnu'!DP110,IF('Rozpočet + Žádosti o změnu'!$DH$2="ano",'Rozpočet + Žádosti o změnu'!DD110,IF('Rozpočet + Žádosti o změnu'!$CV$2="ano",'Rozpočet + Žádosti o změnu'!CR110,IF('Rozpočet + Žádosti o změnu'!$CJ$2="ano",'Rozpočet + Žádosti o změnu'!CF110,IF('Rozpočet + Žádosti o změnu'!$BX$2="ano",'Rozpočet + Žádosti o změnu'!BT110,IF('Rozpočet + Žádosti o změnu'!$BL$2="ano",'Rozpočet + Žádosti o změnu'!BH110,IF('Rozpočet + Žádosti o změnu'!$AZ$2="ano",'Rozpočet + Žádosti o změnu'!AV110,IF('Rozpočet + Žádosti o změnu'!$AN$2="ano",'Rozpočet + Žádosti o změnu'!AJ110,'Rozpočet + Žádosti o změnu'!J110))))))))))</f>
        <v>0</v>
      </c>
      <c r="R110" s="267">
        <f>IF('Rozpočet + Žádosti o změnu'!$ER$2="ano",'Rozpočet + Žádosti o změnu'!EO110,IF('Rozpočet + Žádosti o změnu'!$EF$2="ano",'Rozpočet + Žádosti o změnu'!EC110,IF('Rozpočet + Žádosti o změnu'!$DT$2="ano",'Rozpočet + Žádosti o změnu'!DQ110,IF('Rozpočet + Žádosti o změnu'!$DH$2="ano",'Rozpočet + Žádosti o změnu'!DE110,IF('Rozpočet + Žádosti o změnu'!$CV$2="ano",'Rozpočet + Žádosti o změnu'!CS110,IF('Rozpočet + Žádosti o změnu'!$CJ$2="ano",'Rozpočet + Žádosti o změnu'!CG110,IF('Rozpočet + Žádosti o změnu'!$BX$2="ano",'Rozpočet + Žádosti o změnu'!BU110,IF('Rozpočet + Žádosti o změnu'!$BL$2="ano",'Rozpočet + Žádosti o změnu'!BI110,IF('Rozpočet + Žádosti o změnu'!$AZ$2="ano",'Rozpočet + Žádosti o změnu'!AW110,IF('Rozpočet + Žádosti o změnu'!$AN$2="ano",'Rozpočet + Žádosti o změnu'!AK110,'Rozpočet + Žádosti o změnu'!K110))))))))))</f>
        <v>0</v>
      </c>
      <c r="S110" s="267">
        <f>IF('Rozpočet + Žádosti o změnu'!$ER$2="ano",'Rozpočet + Žádosti o změnu'!EP110,IF('Rozpočet + Žádosti o změnu'!$EF$2="ano",'Rozpočet + Žádosti o změnu'!ED110,IF('Rozpočet + Žádosti o změnu'!$DT$2="ano",'Rozpočet + Žádosti o změnu'!DR110,IF('Rozpočet + Žádosti o změnu'!$DH$2="ano",'Rozpočet + Žádosti o změnu'!DF110,IF('Rozpočet + Žádosti o změnu'!$CV$2="ano",'Rozpočet + Žádosti o změnu'!CT110,IF('Rozpočet + Žádosti o změnu'!$CJ$2="ano",'Rozpočet + Žádosti o změnu'!CH110,IF('Rozpočet + Žádosti o změnu'!$BX$2="ano",'Rozpočet + Žádosti o změnu'!BV110,IF('Rozpočet + Žádosti o změnu'!$BL$2="ano",'Rozpočet + Žádosti o změnu'!BJ110,IF('Rozpočet + Žádosti o změnu'!$AZ$2="ano",'Rozpočet + Žádosti o změnu'!AX110,IF('Rozpočet + Žádosti o změnu'!$AN$2="ano",'Rozpočet + Žádosti o změnu'!AL110,'Rozpočet + Žádosti o změnu'!L110))))))))))</f>
        <v>0</v>
      </c>
      <c r="T110" s="267">
        <f>IF('Rozpočet + Žádosti o změnu'!$ER$2="ano",'Rozpočet + Žádosti o změnu'!EQ110,IF('Rozpočet + Žádosti o změnu'!$EF$2="ano",'Rozpočet + Žádosti o změnu'!EE110,IF('Rozpočet + Žádosti o změnu'!$DT$2="ano",'Rozpočet + Žádosti o změnu'!DS110,IF('Rozpočet + Žádosti o změnu'!$DH$2="ano",'Rozpočet + Žádosti o změnu'!DG110,IF('Rozpočet + Žádosti o změnu'!$CV$2="ano",'Rozpočet + Žádosti o změnu'!CU110,IF('Rozpočet + Žádosti o změnu'!$CJ$2="ano",'Rozpočet + Žádosti o změnu'!CI110,IF('Rozpočet + Žádosti o změnu'!$BX$2="ano",'Rozpočet + Žádosti o změnu'!BW110,IF('Rozpočet + Žádosti o změnu'!$BL$2="ano",'Rozpočet + Žádosti o změnu'!BK110,IF('Rozpočet + Žádosti o změnu'!$AZ$2="ano",'Rozpočet + Žádosti o změnu'!AY110,IF('Rozpočet + Žádosti o změnu'!$AN$2="ano",'Rozpočet + Žádosti o změnu'!AM110,'Rozpočet + Žádosti o změnu'!M110))))))))))</f>
        <v>0</v>
      </c>
      <c r="U110" s="267">
        <f>IF('Rozpočet + Žádosti o změnu'!$ER$2="ano",'Rozpočet + Žádosti o změnu'!ER110,IF('Rozpočet + Žádosti o změnu'!$EF$2="ano",'Rozpočet + Žádosti o změnu'!EF110,IF('Rozpočet + Žádosti o změnu'!$DT$2="ano",'Rozpočet + Žádosti o změnu'!DT110,IF('Rozpočet + Žádosti o změnu'!$DH$2="ano",'Rozpočet + Žádosti o změnu'!DH110,IF('Rozpočet + Žádosti o změnu'!$CV$2="ano",'Rozpočet + Žádosti o změnu'!CV110,IF('Rozpočet + Žádosti o změnu'!$CJ$2="ano",'Rozpočet + Žádosti o změnu'!CJ110,IF('Rozpočet + Žádosti o změnu'!$BX$2="ano",'Rozpočet + Žádosti o změnu'!BX110,IF('Rozpočet + Žádosti o změnu'!$BL$2="ano",'Rozpočet + Žádosti o změnu'!BL110,IF('Rozpočet + Žádosti o změnu'!$AZ$2="ano",'Rozpočet + Žádosti o změnu'!AZ110,IF('Rozpočet + Žádosti o změnu'!$AN$2="ano",'Rozpočet + Žádosti o změnu'!AN110,'Rozpočet + Žádosti o změnu'!N110))))))))))</f>
        <v>0</v>
      </c>
      <c r="W110" s="281">
        <f>IF('ZoR č. 1'!$D110="",0,'ZoR č. 1'!G110)+IF('ZoR č. 2'!$D110="",0,'ZoR č. 2'!G110)+IF('ZoR č. 3'!$D110="",0,'ZoR č. 3'!G110)+IF('ZoR č. 4'!$D110="",0,'ZoR č. 4'!G110)+IF('ZoR č. 5'!$D110="",0,'ZoR č. 5'!G110)+IF('ZoR č. 6'!$D110="",0,'ZoR č. 6'!G110)+IF('ZoR č. 7'!$D110="",0,'ZoR č. 7'!G110)+IF('ZoR č. 8'!$D110="",0,'ZoR č. 8'!G110)+IF('ZoR č. 9'!$D110="",0,'ZoR č. 9'!G110)+IF('ZoR č. 10'!$D110="",0,'ZoR č. 10'!G110)+IF(ZZoR!$D110="",0,ZZoR!G110)</f>
        <v>0</v>
      </c>
      <c r="X110" s="281">
        <f>IF('ZoR č. 1'!$D110="",0,'ZoR č. 1'!H110)+IF('ZoR č. 2'!$D110="",0,'ZoR č. 2'!H110)+IF('ZoR č. 3'!$D110="",0,'ZoR č. 3'!H110)+IF('ZoR č. 4'!$D110="",0,'ZoR č. 4'!H110)+IF('ZoR č. 5'!$D110="",0,'ZoR č. 5'!H110)+IF('ZoR č. 6'!$D110="",0,'ZoR č. 6'!H110)+IF('ZoR č. 7'!$D110="",0,'ZoR č. 7'!H110)+IF('ZoR č. 8'!$D110="",0,'ZoR č. 8'!H110)+IF('ZoR č. 9'!$D110="",0,'ZoR č. 9'!H110)+IF('ZoR č. 10'!$D110="",0,'ZoR č. 10'!H110)+IF(ZZoR!$D110="",0,ZZoR!H110)</f>
        <v>0</v>
      </c>
      <c r="Y110" s="281">
        <f>IF('ZoR č. 1'!$D110="",0,'ZoR č. 1'!I110)+IF('ZoR č. 2'!$D110="",0,'ZoR č. 2'!I110)+IF('ZoR č. 3'!$D110="",0,'ZoR č. 3'!I110)+IF('ZoR č. 4'!$D110="",0,'ZoR č. 4'!I110)+IF('ZoR č. 5'!$D110="",0,'ZoR č. 5'!I110)+IF('ZoR č. 6'!$D110="",0,'ZoR č. 6'!I110)+IF('ZoR č. 7'!$D110="",0,'ZoR č. 7'!I110)+IF('ZoR č. 8'!$D110="",0,'ZoR č. 8'!I110)+IF('ZoR č. 9'!$D110="",0,'ZoR č. 9'!I110)+IF('ZoR č. 10'!$D110="",0,'ZoR č. 10'!I110)+IF(ZZoR!$D110="",0,ZZoR!I110)</f>
        <v>0</v>
      </c>
      <c r="Z110" s="281">
        <f>IF('ZoR č. 1'!$D110="",0,'ZoR č. 1'!J110)+IF('ZoR č. 2'!$D110="",0,'ZoR č. 2'!J110)+IF('ZoR č. 3'!$D110="",0,'ZoR č. 3'!J110)+IF('ZoR č. 4'!$D110="",0,'ZoR č. 4'!J110)+IF('ZoR č. 5'!$D110="",0,'ZoR č. 5'!J110)+IF('ZoR č. 6'!$D110="",0,'ZoR č. 6'!J110)+IF('ZoR č. 7'!$D110="",0,'ZoR č. 7'!J110)+IF('ZoR č. 8'!$D110="",0,'ZoR č. 8'!J110)+IF('ZoR č. 9'!$D110="",0,'ZoR č. 9'!J110)+IF('ZoR č. 10'!$D110="",0,'ZoR č. 10'!J110)+IF(ZZoR!$D110="",0,ZZoR!J110)</f>
        <v>0</v>
      </c>
      <c r="AA110" s="281">
        <f>IF('ZoR č. 1'!$D110="",0,'ZoR č. 1'!K110)+IF('ZoR č. 2'!$D110="",0,'ZoR č. 2'!K110)+IF('ZoR č. 3'!$D110="",0,'ZoR č. 3'!K110)+IF('ZoR č. 4'!$D110="",0,'ZoR č. 4'!K110)+IF('ZoR č. 5'!$D110="",0,'ZoR č. 5'!K110)+IF('ZoR č. 6'!$D110="",0,'ZoR č. 6'!K110)+IF('ZoR č. 7'!$D110="",0,'ZoR č. 7'!K110)+IF('ZoR č. 8'!$D110="",0,'ZoR č. 8'!K110)+IF('ZoR č. 9'!$D110="",0,'ZoR č. 9'!K110)+IF('ZoR č. 10'!$D110="",0,'ZoR č. 10'!K110)+IF(ZZoR!$D110="",0,ZZoR!K110)</f>
        <v>0</v>
      </c>
      <c r="AB110" s="281">
        <f>IF('ZoR č. 1'!$D110="",0,'ZoR č. 1'!L110)+IF('ZoR č. 2'!$D110="",0,'ZoR č. 2'!L110)+IF('ZoR č. 3'!$D110="",0,'ZoR č. 3'!L110)+IF('ZoR č. 4'!$D110="",0,'ZoR č. 4'!L110)+IF('ZoR č. 5'!$D110="",0,'ZoR č. 5'!L110)+IF('ZoR č. 6'!$D110="",0,'ZoR č. 6'!L110)+IF('ZoR č. 7'!$D110="",0,'ZoR č. 7'!L110)+IF('ZoR č. 8'!$D110="",0,'ZoR č. 8'!L110)+IF('ZoR č. 9'!$D110="",0,'ZoR č. 9'!L110)+IF('ZoR č. 10'!$D110="",0,'ZoR č. 10'!L110)+IF(ZZoR!$D110="",0,ZZoR!L110)</f>
        <v>0</v>
      </c>
      <c r="AC110" s="281">
        <f>IF('ZoR č. 1'!$D110="",0,'ZoR č. 1'!M110)+IF('ZoR č. 2'!$D110="",0,'ZoR č. 2'!M110)+IF('ZoR č. 3'!$D110="",0,'ZoR č. 3'!M110)+IF('ZoR č. 4'!$D110="",0,'ZoR č. 4'!M110)+IF('ZoR č. 5'!$D110="",0,'ZoR č. 5'!M110)+IF('ZoR č. 6'!$D110="",0,'ZoR č. 6'!M110)+IF('ZoR č. 7'!$D110="",0,'ZoR č. 7'!M110)+IF('ZoR č. 8'!$D110="",0,'ZoR č. 8'!M110)+IF('ZoR č. 9'!$D110="",0,'ZoR č. 9'!M110)+IF('ZoR č. 10'!$D110="",0,'ZoR č. 10'!M110)+IF(ZZoR!$D110="",0,ZZoR!M110)</f>
        <v>0</v>
      </c>
      <c r="AE110" s="282" t="str">
        <f t="shared" si="7"/>
        <v/>
      </c>
    </row>
    <row r="111" spans="2:31" x14ac:dyDescent="0.25">
      <c r="B111" s="10" t="s">
        <v>33</v>
      </c>
      <c r="C111" s="104" t="str">
        <f>IF(COUNTA('Přehled partnerů'!C111:D111)&lt;&gt;2,"partner neuveden",IF('Přehled partnerů'!N111="ANO",'Přehled partnerů'!C111,"v tomto období nerelevantní"))</f>
        <v>partner neuveden</v>
      </c>
      <c r="D111" s="116" t="str">
        <f>IF(COUNTA('Přehled partnerů'!C111:D111)&lt;&gt;2,"",IF('Přehled partnerů'!N111="ANO",'Přehled partnerů'!D111,""))</f>
        <v/>
      </c>
      <c r="E111" s="24" t="str">
        <f t="shared" si="8"/>
        <v/>
      </c>
      <c r="F111" s="47" t="str">
        <f t="shared" si="9"/>
        <v/>
      </c>
      <c r="G111" s="15">
        <v>0</v>
      </c>
      <c r="H111" s="16">
        <v>0</v>
      </c>
      <c r="I111" s="16">
        <v>0</v>
      </c>
      <c r="J111" s="16">
        <v>0</v>
      </c>
      <c r="K111" s="126">
        <v>0</v>
      </c>
      <c r="L111" s="126">
        <v>0</v>
      </c>
      <c r="M111" s="130">
        <v>0</v>
      </c>
      <c r="N111" s="58" t="str">
        <f t="shared" si="6"/>
        <v/>
      </c>
      <c r="O111" s="267">
        <f>IF('Rozpočet + Žádosti o změnu'!$ER$2="ano",'Rozpočet + Žádosti o změnu'!EL111,IF('Rozpočet + Žádosti o změnu'!$EF$2="ano",'Rozpočet + Žádosti o změnu'!DZ111,IF('Rozpočet + Žádosti o změnu'!$DT$2="ano",'Rozpočet + Žádosti o změnu'!DN111,IF('Rozpočet + Žádosti o změnu'!$DH$2="ano",'Rozpočet + Žádosti o změnu'!DB111,IF('Rozpočet + Žádosti o změnu'!$CV$2="ano",'Rozpočet + Žádosti o změnu'!CP111,IF('Rozpočet + Žádosti o změnu'!$CJ$2="ano",'Rozpočet + Žádosti o změnu'!CD111,IF('Rozpočet + Žádosti o změnu'!$BX$2="ano",'Rozpočet + Žádosti o změnu'!BR111,IF('Rozpočet + Žádosti o změnu'!$BL$2="ano",'Rozpočet + Žádosti o změnu'!BF111,IF('Rozpočet + Žádosti o změnu'!$AZ$2="ano",'Rozpočet + Žádosti o změnu'!AT111,IF('Rozpočet + Žádosti o změnu'!$AN$2="ano",'Rozpočet + Žádosti o změnu'!AH111,'Rozpočet + Žádosti o změnu'!H111))))))))))</f>
        <v>0</v>
      </c>
      <c r="P111" s="267">
        <f>IF('Rozpočet + Žádosti o změnu'!$ER$2="ano",'Rozpočet + Žádosti o změnu'!EM111,IF('Rozpočet + Žádosti o změnu'!$EF$2="ano",'Rozpočet + Žádosti o změnu'!EA111,IF('Rozpočet + Žádosti o změnu'!$DT$2="ano",'Rozpočet + Žádosti o změnu'!DO111,IF('Rozpočet + Žádosti o změnu'!$DH$2="ano",'Rozpočet + Žádosti o změnu'!DC111,IF('Rozpočet + Žádosti o změnu'!$CV$2="ano",'Rozpočet + Žádosti o změnu'!CQ111,IF('Rozpočet + Žádosti o změnu'!$CJ$2="ano",'Rozpočet + Žádosti o změnu'!CE111,IF('Rozpočet + Žádosti o změnu'!$BX$2="ano",'Rozpočet + Žádosti o změnu'!BS111,IF('Rozpočet + Žádosti o změnu'!$BL$2="ano",'Rozpočet + Žádosti o změnu'!BG111,IF('Rozpočet + Žádosti o změnu'!$AZ$2="ano",'Rozpočet + Žádosti o změnu'!AU111,IF('Rozpočet + Žádosti o změnu'!$AN$2="ano",'Rozpočet + Žádosti o změnu'!AI111,'Rozpočet + Žádosti o změnu'!I111))))))))))</f>
        <v>0</v>
      </c>
      <c r="Q111" s="267">
        <f>IF('Rozpočet + Žádosti o změnu'!$ER$2="ano",'Rozpočet + Žádosti o změnu'!EN111,IF('Rozpočet + Žádosti o změnu'!$EF$2="ano",'Rozpočet + Žádosti o změnu'!EB111,IF('Rozpočet + Žádosti o změnu'!$DT$2="ano",'Rozpočet + Žádosti o změnu'!DP111,IF('Rozpočet + Žádosti o změnu'!$DH$2="ano",'Rozpočet + Žádosti o změnu'!DD111,IF('Rozpočet + Žádosti o změnu'!$CV$2="ano",'Rozpočet + Žádosti o změnu'!CR111,IF('Rozpočet + Žádosti o změnu'!$CJ$2="ano",'Rozpočet + Žádosti o změnu'!CF111,IF('Rozpočet + Žádosti o změnu'!$BX$2="ano",'Rozpočet + Žádosti o změnu'!BT111,IF('Rozpočet + Žádosti o změnu'!$BL$2="ano",'Rozpočet + Žádosti o změnu'!BH111,IF('Rozpočet + Žádosti o změnu'!$AZ$2="ano",'Rozpočet + Žádosti o změnu'!AV111,IF('Rozpočet + Žádosti o změnu'!$AN$2="ano",'Rozpočet + Žádosti o změnu'!AJ111,'Rozpočet + Žádosti o změnu'!J111))))))))))</f>
        <v>0</v>
      </c>
      <c r="R111" s="267">
        <f>IF('Rozpočet + Žádosti o změnu'!$ER$2="ano",'Rozpočet + Žádosti o změnu'!EO111,IF('Rozpočet + Žádosti o změnu'!$EF$2="ano",'Rozpočet + Žádosti o změnu'!EC111,IF('Rozpočet + Žádosti o změnu'!$DT$2="ano",'Rozpočet + Žádosti o změnu'!DQ111,IF('Rozpočet + Žádosti o změnu'!$DH$2="ano",'Rozpočet + Žádosti o změnu'!DE111,IF('Rozpočet + Žádosti o změnu'!$CV$2="ano",'Rozpočet + Žádosti o změnu'!CS111,IF('Rozpočet + Žádosti o změnu'!$CJ$2="ano",'Rozpočet + Žádosti o změnu'!CG111,IF('Rozpočet + Žádosti o změnu'!$BX$2="ano",'Rozpočet + Žádosti o změnu'!BU111,IF('Rozpočet + Žádosti o změnu'!$BL$2="ano",'Rozpočet + Žádosti o změnu'!BI111,IF('Rozpočet + Žádosti o změnu'!$AZ$2="ano",'Rozpočet + Žádosti o změnu'!AW111,IF('Rozpočet + Žádosti o změnu'!$AN$2="ano",'Rozpočet + Žádosti o změnu'!AK111,'Rozpočet + Žádosti o změnu'!K111))))))))))</f>
        <v>0</v>
      </c>
      <c r="S111" s="267">
        <f>IF('Rozpočet + Žádosti o změnu'!$ER$2="ano",'Rozpočet + Žádosti o změnu'!EP111,IF('Rozpočet + Žádosti o změnu'!$EF$2="ano",'Rozpočet + Žádosti o změnu'!ED111,IF('Rozpočet + Žádosti o změnu'!$DT$2="ano",'Rozpočet + Žádosti o změnu'!DR111,IF('Rozpočet + Žádosti o změnu'!$DH$2="ano",'Rozpočet + Žádosti o změnu'!DF111,IF('Rozpočet + Žádosti o změnu'!$CV$2="ano",'Rozpočet + Žádosti o změnu'!CT111,IF('Rozpočet + Žádosti o změnu'!$CJ$2="ano",'Rozpočet + Žádosti o změnu'!CH111,IF('Rozpočet + Žádosti o změnu'!$BX$2="ano",'Rozpočet + Žádosti o změnu'!BV111,IF('Rozpočet + Žádosti o změnu'!$BL$2="ano",'Rozpočet + Žádosti o změnu'!BJ111,IF('Rozpočet + Žádosti o změnu'!$AZ$2="ano",'Rozpočet + Žádosti o změnu'!AX111,IF('Rozpočet + Žádosti o změnu'!$AN$2="ano",'Rozpočet + Žádosti o změnu'!AL111,'Rozpočet + Žádosti o změnu'!L111))))))))))</f>
        <v>0</v>
      </c>
      <c r="T111" s="267">
        <f>IF('Rozpočet + Žádosti o změnu'!$ER$2="ano",'Rozpočet + Žádosti o změnu'!EQ111,IF('Rozpočet + Žádosti o změnu'!$EF$2="ano",'Rozpočet + Žádosti o změnu'!EE111,IF('Rozpočet + Žádosti o změnu'!$DT$2="ano",'Rozpočet + Žádosti o změnu'!DS111,IF('Rozpočet + Žádosti o změnu'!$DH$2="ano",'Rozpočet + Žádosti o změnu'!DG111,IF('Rozpočet + Žádosti o změnu'!$CV$2="ano",'Rozpočet + Žádosti o změnu'!CU111,IF('Rozpočet + Žádosti o změnu'!$CJ$2="ano",'Rozpočet + Žádosti o změnu'!CI111,IF('Rozpočet + Žádosti o změnu'!$BX$2="ano",'Rozpočet + Žádosti o změnu'!BW111,IF('Rozpočet + Žádosti o změnu'!$BL$2="ano",'Rozpočet + Žádosti o změnu'!BK111,IF('Rozpočet + Žádosti o změnu'!$AZ$2="ano",'Rozpočet + Žádosti o změnu'!AY111,IF('Rozpočet + Žádosti o změnu'!$AN$2="ano",'Rozpočet + Žádosti o změnu'!AM111,'Rozpočet + Žádosti o změnu'!M111))))))))))</f>
        <v>0</v>
      </c>
      <c r="U111" s="267">
        <f>IF('Rozpočet + Žádosti o změnu'!$ER$2="ano",'Rozpočet + Žádosti o změnu'!ER111,IF('Rozpočet + Žádosti o změnu'!$EF$2="ano",'Rozpočet + Žádosti o změnu'!EF111,IF('Rozpočet + Žádosti o změnu'!$DT$2="ano",'Rozpočet + Žádosti o změnu'!DT111,IF('Rozpočet + Žádosti o změnu'!$DH$2="ano",'Rozpočet + Žádosti o změnu'!DH111,IF('Rozpočet + Žádosti o změnu'!$CV$2="ano",'Rozpočet + Žádosti o změnu'!CV111,IF('Rozpočet + Žádosti o změnu'!$CJ$2="ano",'Rozpočet + Žádosti o změnu'!CJ111,IF('Rozpočet + Žádosti o změnu'!$BX$2="ano",'Rozpočet + Žádosti o změnu'!BX111,IF('Rozpočet + Žádosti o změnu'!$BL$2="ano",'Rozpočet + Žádosti o změnu'!BL111,IF('Rozpočet + Žádosti o změnu'!$AZ$2="ano",'Rozpočet + Žádosti o změnu'!AZ111,IF('Rozpočet + Žádosti o změnu'!$AN$2="ano",'Rozpočet + Žádosti o změnu'!AN111,'Rozpočet + Žádosti o změnu'!N111))))))))))</f>
        <v>0</v>
      </c>
      <c r="W111" s="281">
        <f>IF('ZoR č. 1'!$D111="",0,'ZoR č. 1'!G111)+IF('ZoR č. 2'!$D111="",0,'ZoR č. 2'!G111)+IF('ZoR č. 3'!$D111="",0,'ZoR č. 3'!G111)+IF('ZoR č. 4'!$D111="",0,'ZoR č. 4'!G111)+IF('ZoR č. 5'!$D111="",0,'ZoR č. 5'!G111)+IF('ZoR č. 6'!$D111="",0,'ZoR č. 6'!G111)+IF('ZoR č. 7'!$D111="",0,'ZoR č. 7'!G111)+IF('ZoR č. 8'!$D111="",0,'ZoR č. 8'!G111)+IF('ZoR č. 9'!$D111="",0,'ZoR č. 9'!G111)+IF('ZoR č. 10'!$D111="",0,'ZoR č. 10'!G111)+IF(ZZoR!$D111="",0,ZZoR!G111)</f>
        <v>0</v>
      </c>
      <c r="X111" s="281">
        <f>IF('ZoR č. 1'!$D111="",0,'ZoR č. 1'!H111)+IF('ZoR č. 2'!$D111="",0,'ZoR č. 2'!H111)+IF('ZoR č. 3'!$D111="",0,'ZoR č. 3'!H111)+IF('ZoR č. 4'!$D111="",0,'ZoR č. 4'!H111)+IF('ZoR č. 5'!$D111="",0,'ZoR č. 5'!H111)+IF('ZoR č. 6'!$D111="",0,'ZoR č. 6'!H111)+IF('ZoR č. 7'!$D111="",0,'ZoR č. 7'!H111)+IF('ZoR č. 8'!$D111="",0,'ZoR č. 8'!H111)+IF('ZoR č. 9'!$D111="",0,'ZoR č. 9'!H111)+IF('ZoR č. 10'!$D111="",0,'ZoR č. 10'!H111)+IF(ZZoR!$D111="",0,ZZoR!H111)</f>
        <v>0</v>
      </c>
      <c r="Y111" s="281">
        <f>IF('ZoR č. 1'!$D111="",0,'ZoR č. 1'!I111)+IF('ZoR č. 2'!$D111="",0,'ZoR č. 2'!I111)+IF('ZoR č. 3'!$D111="",0,'ZoR č. 3'!I111)+IF('ZoR č. 4'!$D111="",0,'ZoR č. 4'!I111)+IF('ZoR č. 5'!$D111="",0,'ZoR č. 5'!I111)+IF('ZoR č. 6'!$D111="",0,'ZoR č. 6'!I111)+IF('ZoR č. 7'!$D111="",0,'ZoR č. 7'!I111)+IF('ZoR č. 8'!$D111="",0,'ZoR č. 8'!I111)+IF('ZoR č. 9'!$D111="",0,'ZoR č. 9'!I111)+IF('ZoR č. 10'!$D111="",0,'ZoR č. 10'!I111)+IF(ZZoR!$D111="",0,ZZoR!I111)</f>
        <v>0</v>
      </c>
      <c r="Z111" s="281">
        <f>IF('ZoR č. 1'!$D111="",0,'ZoR č. 1'!J111)+IF('ZoR č. 2'!$D111="",0,'ZoR č. 2'!J111)+IF('ZoR č. 3'!$D111="",0,'ZoR č. 3'!J111)+IF('ZoR č. 4'!$D111="",0,'ZoR č. 4'!J111)+IF('ZoR č. 5'!$D111="",0,'ZoR č. 5'!J111)+IF('ZoR č. 6'!$D111="",0,'ZoR č. 6'!J111)+IF('ZoR č. 7'!$D111="",0,'ZoR č. 7'!J111)+IF('ZoR č. 8'!$D111="",0,'ZoR č. 8'!J111)+IF('ZoR č. 9'!$D111="",0,'ZoR č. 9'!J111)+IF('ZoR č. 10'!$D111="",0,'ZoR č. 10'!J111)+IF(ZZoR!$D111="",0,ZZoR!J111)</f>
        <v>0</v>
      </c>
      <c r="AA111" s="281">
        <f>IF('ZoR č. 1'!$D111="",0,'ZoR č. 1'!K111)+IF('ZoR č. 2'!$D111="",0,'ZoR č. 2'!K111)+IF('ZoR č. 3'!$D111="",0,'ZoR č. 3'!K111)+IF('ZoR č. 4'!$D111="",0,'ZoR č. 4'!K111)+IF('ZoR č. 5'!$D111="",0,'ZoR č. 5'!K111)+IF('ZoR č. 6'!$D111="",0,'ZoR č. 6'!K111)+IF('ZoR č. 7'!$D111="",0,'ZoR č. 7'!K111)+IF('ZoR č. 8'!$D111="",0,'ZoR č. 8'!K111)+IF('ZoR č. 9'!$D111="",0,'ZoR č. 9'!K111)+IF('ZoR č. 10'!$D111="",0,'ZoR č. 10'!K111)+IF(ZZoR!$D111="",0,ZZoR!K111)</f>
        <v>0</v>
      </c>
      <c r="AB111" s="281">
        <f>IF('ZoR č. 1'!$D111="",0,'ZoR č. 1'!L111)+IF('ZoR č. 2'!$D111="",0,'ZoR č. 2'!L111)+IF('ZoR č. 3'!$D111="",0,'ZoR č. 3'!L111)+IF('ZoR č. 4'!$D111="",0,'ZoR č. 4'!L111)+IF('ZoR č. 5'!$D111="",0,'ZoR č. 5'!L111)+IF('ZoR č. 6'!$D111="",0,'ZoR č. 6'!L111)+IF('ZoR č. 7'!$D111="",0,'ZoR č. 7'!L111)+IF('ZoR č. 8'!$D111="",0,'ZoR č. 8'!L111)+IF('ZoR č. 9'!$D111="",0,'ZoR č. 9'!L111)+IF('ZoR č. 10'!$D111="",0,'ZoR č. 10'!L111)+IF(ZZoR!$D111="",0,ZZoR!L111)</f>
        <v>0</v>
      </c>
      <c r="AC111" s="281">
        <f>IF('ZoR č. 1'!$D111="",0,'ZoR č. 1'!M111)+IF('ZoR č. 2'!$D111="",0,'ZoR č. 2'!M111)+IF('ZoR č. 3'!$D111="",0,'ZoR č. 3'!M111)+IF('ZoR č. 4'!$D111="",0,'ZoR č. 4'!M111)+IF('ZoR č. 5'!$D111="",0,'ZoR č. 5'!M111)+IF('ZoR č. 6'!$D111="",0,'ZoR č. 6'!M111)+IF('ZoR č. 7'!$D111="",0,'ZoR č. 7'!M111)+IF('ZoR č. 8'!$D111="",0,'ZoR č. 8'!M111)+IF('ZoR č. 9'!$D111="",0,'ZoR č. 9'!M111)+IF('ZoR č. 10'!$D111="",0,'ZoR č. 10'!M111)+IF(ZZoR!$D111="",0,ZZoR!M111)</f>
        <v>0</v>
      </c>
      <c r="AE111" s="282" t="str">
        <f t="shared" si="7"/>
        <v/>
      </c>
    </row>
    <row r="112" spans="2:31" x14ac:dyDescent="0.25">
      <c r="B112" s="10" t="s">
        <v>34</v>
      </c>
      <c r="C112" s="104" t="str">
        <f>IF(COUNTA('Přehled partnerů'!C112:D112)&lt;&gt;2,"partner neuveden",IF('Přehled partnerů'!N112="ANO",'Přehled partnerů'!C112,"v tomto období nerelevantní"))</f>
        <v>partner neuveden</v>
      </c>
      <c r="D112" s="116" t="str">
        <f>IF(COUNTA('Přehled partnerů'!C112:D112)&lt;&gt;2,"",IF('Přehled partnerů'!N112="ANO",'Přehled partnerů'!D112,""))</f>
        <v/>
      </c>
      <c r="E112" s="24" t="str">
        <f t="shared" si="8"/>
        <v/>
      </c>
      <c r="F112" s="47" t="str">
        <f t="shared" si="9"/>
        <v/>
      </c>
      <c r="G112" s="15">
        <v>0</v>
      </c>
      <c r="H112" s="16">
        <v>0</v>
      </c>
      <c r="I112" s="16">
        <v>0</v>
      </c>
      <c r="J112" s="16">
        <v>0</v>
      </c>
      <c r="K112" s="126">
        <v>0</v>
      </c>
      <c r="L112" s="126">
        <v>0</v>
      </c>
      <c r="M112" s="130">
        <v>0</v>
      </c>
      <c r="N112" s="58" t="str">
        <f t="shared" si="6"/>
        <v/>
      </c>
      <c r="O112" s="267">
        <f>IF('Rozpočet + Žádosti o změnu'!$ER$2="ano",'Rozpočet + Žádosti o změnu'!EL112,IF('Rozpočet + Žádosti o změnu'!$EF$2="ano",'Rozpočet + Žádosti o změnu'!DZ112,IF('Rozpočet + Žádosti o změnu'!$DT$2="ano",'Rozpočet + Žádosti o změnu'!DN112,IF('Rozpočet + Žádosti o změnu'!$DH$2="ano",'Rozpočet + Žádosti o změnu'!DB112,IF('Rozpočet + Žádosti o změnu'!$CV$2="ano",'Rozpočet + Žádosti o změnu'!CP112,IF('Rozpočet + Žádosti o změnu'!$CJ$2="ano",'Rozpočet + Žádosti o změnu'!CD112,IF('Rozpočet + Žádosti o změnu'!$BX$2="ano",'Rozpočet + Žádosti o změnu'!BR112,IF('Rozpočet + Žádosti o změnu'!$BL$2="ano",'Rozpočet + Žádosti o změnu'!BF112,IF('Rozpočet + Žádosti o změnu'!$AZ$2="ano",'Rozpočet + Žádosti o změnu'!AT112,IF('Rozpočet + Žádosti o změnu'!$AN$2="ano",'Rozpočet + Žádosti o změnu'!AH112,'Rozpočet + Žádosti o změnu'!H112))))))))))</f>
        <v>0</v>
      </c>
      <c r="P112" s="267">
        <f>IF('Rozpočet + Žádosti o změnu'!$ER$2="ano",'Rozpočet + Žádosti o změnu'!EM112,IF('Rozpočet + Žádosti o změnu'!$EF$2="ano",'Rozpočet + Žádosti o změnu'!EA112,IF('Rozpočet + Žádosti o změnu'!$DT$2="ano",'Rozpočet + Žádosti o změnu'!DO112,IF('Rozpočet + Žádosti o změnu'!$DH$2="ano",'Rozpočet + Žádosti o změnu'!DC112,IF('Rozpočet + Žádosti o změnu'!$CV$2="ano",'Rozpočet + Žádosti o změnu'!CQ112,IF('Rozpočet + Žádosti o změnu'!$CJ$2="ano",'Rozpočet + Žádosti o změnu'!CE112,IF('Rozpočet + Žádosti o změnu'!$BX$2="ano",'Rozpočet + Žádosti o změnu'!BS112,IF('Rozpočet + Žádosti o změnu'!$BL$2="ano",'Rozpočet + Žádosti o změnu'!BG112,IF('Rozpočet + Žádosti o změnu'!$AZ$2="ano",'Rozpočet + Žádosti o změnu'!AU112,IF('Rozpočet + Žádosti o změnu'!$AN$2="ano",'Rozpočet + Žádosti o změnu'!AI112,'Rozpočet + Žádosti o změnu'!I112))))))))))</f>
        <v>0</v>
      </c>
      <c r="Q112" s="267">
        <f>IF('Rozpočet + Žádosti o změnu'!$ER$2="ano",'Rozpočet + Žádosti o změnu'!EN112,IF('Rozpočet + Žádosti o změnu'!$EF$2="ano",'Rozpočet + Žádosti o změnu'!EB112,IF('Rozpočet + Žádosti o změnu'!$DT$2="ano",'Rozpočet + Žádosti o změnu'!DP112,IF('Rozpočet + Žádosti o změnu'!$DH$2="ano",'Rozpočet + Žádosti o změnu'!DD112,IF('Rozpočet + Žádosti o změnu'!$CV$2="ano",'Rozpočet + Žádosti o změnu'!CR112,IF('Rozpočet + Žádosti o změnu'!$CJ$2="ano",'Rozpočet + Žádosti o změnu'!CF112,IF('Rozpočet + Žádosti o změnu'!$BX$2="ano",'Rozpočet + Žádosti o změnu'!BT112,IF('Rozpočet + Žádosti o změnu'!$BL$2="ano",'Rozpočet + Žádosti o změnu'!BH112,IF('Rozpočet + Žádosti o změnu'!$AZ$2="ano",'Rozpočet + Žádosti o změnu'!AV112,IF('Rozpočet + Žádosti o změnu'!$AN$2="ano",'Rozpočet + Žádosti o změnu'!AJ112,'Rozpočet + Žádosti o změnu'!J112))))))))))</f>
        <v>0</v>
      </c>
      <c r="R112" s="267">
        <f>IF('Rozpočet + Žádosti o změnu'!$ER$2="ano",'Rozpočet + Žádosti o změnu'!EO112,IF('Rozpočet + Žádosti o změnu'!$EF$2="ano",'Rozpočet + Žádosti o změnu'!EC112,IF('Rozpočet + Žádosti o změnu'!$DT$2="ano",'Rozpočet + Žádosti o změnu'!DQ112,IF('Rozpočet + Žádosti o změnu'!$DH$2="ano",'Rozpočet + Žádosti o změnu'!DE112,IF('Rozpočet + Žádosti o změnu'!$CV$2="ano",'Rozpočet + Žádosti o změnu'!CS112,IF('Rozpočet + Žádosti o změnu'!$CJ$2="ano",'Rozpočet + Žádosti o změnu'!CG112,IF('Rozpočet + Žádosti o změnu'!$BX$2="ano",'Rozpočet + Žádosti o změnu'!BU112,IF('Rozpočet + Žádosti o změnu'!$BL$2="ano",'Rozpočet + Žádosti o změnu'!BI112,IF('Rozpočet + Žádosti o změnu'!$AZ$2="ano",'Rozpočet + Žádosti o změnu'!AW112,IF('Rozpočet + Žádosti o změnu'!$AN$2="ano",'Rozpočet + Žádosti o změnu'!AK112,'Rozpočet + Žádosti o změnu'!K112))))))))))</f>
        <v>0</v>
      </c>
      <c r="S112" s="267">
        <f>IF('Rozpočet + Žádosti o změnu'!$ER$2="ano",'Rozpočet + Žádosti o změnu'!EP112,IF('Rozpočet + Žádosti o změnu'!$EF$2="ano",'Rozpočet + Žádosti o změnu'!ED112,IF('Rozpočet + Žádosti o změnu'!$DT$2="ano",'Rozpočet + Žádosti o změnu'!DR112,IF('Rozpočet + Žádosti o změnu'!$DH$2="ano",'Rozpočet + Žádosti o změnu'!DF112,IF('Rozpočet + Žádosti o změnu'!$CV$2="ano",'Rozpočet + Žádosti o změnu'!CT112,IF('Rozpočet + Žádosti o změnu'!$CJ$2="ano",'Rozpočet + Žádosti o změnu'!CH112,IF('Rozpočet + Žádosti o změnu'!$BX$2="ano",'Rozpočet + Žádosti o změnu'!BV112,IF('Rozpočet + Žádosti o změnu'!$BL$2="ano",'Rozpočet + Žádosti o změnu'!BJ112,IF('Rozpočet + Žádosti o změnu'!$AZ$2="ano",'Rozpočet + Žádosti o změnu'!AX112,IF('Rozpočet + Žádosti o změnu'!$AN$2="ano",'Rozpočet + Žádosti o změnu'!AL112,'Rozpočet + Žádosti o změnu'!L112))))))))))</f>
        <v>0</v>
      </c>
      <c r="T112" s="267">
        <f>IF('Rozpočet + Žádosti o změnu'!$ER$2="ano",'Rozpočet + Žádosti o změnu'!EQ112,IF('Rozpočet + Žádosti o změnu'!$EF$2="ano",'Rozpočet + Žádosti o změnu'!EE112,IF('Rozpočet + Žádosti o změnu'!$DT$2="ano",'Rozpočet + Žádosti o změnu'!DS112,IF('Rozpočet + Žádosti o změnu'!$DH$2="ano",'Rozpočet + Žádosti o změnu'!DG112,IF('Rozpočet + Žádosti o změnu'!$CV$2="ano",'Rozpočet + Žádosti o změnu'!CU112,IF('Rozpočet + Žádosti o změnu'!$CJ$2="ano",'Rozpočet + Žádosti o změnu'!CI112,IF('Rozpočet + Žádosti o změnu'!$BX$2="ano",'Rozpočet + Žádosti o změnu'!BW112,IF('Rozpočet + Žádosti o změnu'!$BL$2="ano",'Rozpočet + Žádosti o změnu'!BK112,IF('Rozpočet + Žádosti o změnu'!$AZ$2="ano",'Rozpočet + Žádosti o změnu'!AY112,IF('Rozpočet + Žádosti o změnu'!$AN$2="ano",'Rozpočet + Žádosti o změnu'!AM112,'Rozpočet + Žádosti o změnu'!M112))))))))))</f>
        <v>0</v>
      </c>
      <c r="U112" s="267">
        <f>IF('Rozpočet + Žádosti o změnu'!$ER$2="ano",'Rozpočet + Žádosti o změnu'!ER112,IF('Rozpočet + Žádosti o změnu'!$EF$2="ano",'Rozpočet + Žádosti o změnu'!EF112,IF('Rozpočet + Žádosti o změnu'!$DT$2="ano",'Rozpočet + Žádosti o změnu'!DT112,IF('Rozpočet + Žádosti o změnu'!$DH$2="ano",'Rozpočet + Žádosti o změnu'!DH112,IF('Rozpočet + Žádosti o změnu'!$CV$2="ano",'Rozpočet + Žádosti o změnu'!CV112,IF('Rozpočet + Žádosti o změnu'!$CJ$2="ano",'Rozpočet + Žádosti o změnu'!CJ112,IF('Rozpočet + Žádosti o změnu'!$BX$2="ano",'Rozpočet + Žádosti o změnu'!BX112,IF('Rozpočet + Žádosti o změnu'!$BL$2="ano",'Rozpočet + Žádosti o změnu'!BL112,IF('Rozpočet + Žádosti o změnu'!$AZ$2="ano",'Rozpočet + Žádosti o změnu'!AZ112,IF('Rozpočet + Žádosti o změnu'!$AN$2="ano",'Rozpočet + Žádosti o změnu'!AN112,'Rozpočet + Žádosti o změnu'!N112))))))))))</f>
        <v>0</v>
      </c>
      <c r="W112" s="281">
        <f>IF('ZoR č. 1'!$D112="",0,'ZoR č. 1'!G112)+IF('ZoR č. 2'!$D112="",0,'ZoR č. 2'!G112)+IF('ZoR č. 3'!$D112="",0,'ZoR č. 3'!G112)+IF('ZoR č. 4'!$D112="",0,'ZoR č. 4'!G112)+IF('ZoR č. 5'!$D112="",0,'ZoR č. 5'!G112)+IF('ZoR č. 6'!$D112="",0,'ZoR č. 6'!G112)+IF('ZoR č. 7'!$D112="",0,'ZoR č. 7'!G112)+IF('ZoR č. 8'!$D112="",0,'ZoR č. 8'!G112)+IF('ZoR č. 9'!$D112="",0,'ZoR č. 9'!G112)+IF('ZoR č. 10'!$D112="",0,'ZoR č. 10'!G112)+IF(ZZoR!$D112="",0,ZZoR!G112)</f>
        <v>0</v>
      </c>
      <c r="X112" s="281">
        <f>IF('ZoR č. 1'!$D112="",0,'ZoR č. 1'!H112)+IF('ZoR č. 2'!$D112="",0,'ZoR č. 2'!H112)+IF('ZoR č. 3'!$D112="",0,'ZoR č. 3'!H112)+IF('ZoR č. 4'!$D112="",0,'ZoR č. 4'!H112)+IF('ZoR č. 5'!$D112="",0,'ZoR č. 5'!H112)+IF('ZoR č. 6'!$D112="",0,'ZoR č. 6'!H112)+IF('ZoR č. 7'!$D112="",0,'ZoR č. 7'!H112)+IF('ZoR č. 8'!$D112="",0,'ZoR č. 8'!H112)+IF('ZoR č. 9'!$D112="",0,'ZoR č. 9'!H112)+IF('ZoR č. 10'!$D112="",0,'ZoR č. 10'!H112)+IF(ZZoR!$D112="",0,ZZoR!H112)</f>
        <v>0</v>
      </c>
      <c r="Y112" s="281">
        <f>IF('ZoR č. 1'!$D112="",0,'ZoR č. 1'!I112)+IF('ZoR č. 2'!$D112="",0,'ZoR č. 2'!I112)+IF('ZoR č. 3'!$D112="",0,'ZoR č. 3'!I112)+IF('ZoR č. 4'!$D112="",0,'ZoR č. 4'!I112)+IF('ZoR č. 5'!$D112="",0,'ZoR č. 5'!I112)+IF('ZoR č. 6'!$D112="",0,'ZoR č. 6'!I112)+IF('ZoR č. 7'!$D112="",0,'ZoR č. 7'!I112)+IF('ZoR č. 8'!$D112="",0,'ZoR č. 8'!I112)+IF('ZoR č. 9'!$D112="",0,'ZoR č. 9'!I112)+IF('ZoR č. 10'!$D112="",0,'ZoR č. 10'!I112)+IF(ZZoR!$D112="",0,ZZoR!I112)</f>
        <v>0</v>
      </c>
      <c r="Z112" s="281">
        <f>IF('ZoR č. 1'!$D112="",0,'ZoR č. 1'!J112)+IF('ZoR č. 2'!$D112="",0,'ZoR č. 2'!J112)+IF('ZoR č. 3'!$D112="",0,'ZoR č. 3'!J112)+IF('ZoR č. 4'!$D112="",0,'ZoR č. 4'!J112)+IF('ZoR č. 5'!$D112="",0,'ZoR č. 5'!J112)+IF('ZoR č. 6'!$D112="",0,'ZoR č. 6'!J112)+IF('ZoR č. 7'!$D112="",0,'ZoR č. 7'!J112)+IF('ZoR č. 8'!$D112="",0,'ZoR č. 8'!J112)+IF('ZoR č. 9'!$D112="",0,'ZoR č. 9'!J112)+IF('ZoR č. 10'!$D112="",0,'ZoR č. 10'!J112)+IF(ZZoR!$D112="",0,ZZoR!J112)</f>
        <v>0</v>
      </c>
      <c r="AA112" s="281">
        <f>IF('ZoR č. 1'!$D112="",0,'ZoR č. 1'!K112)+IF('ZoR č. 2'!$D112="",0,'ZoR č. 2'!K112)+IF('ZoR č. 3'!$D112="",0,'ZoR č. 3'!K112)+IF('ZoR č. 4'!$D112="",0,'ZoR č. 4'!K112)+IF('ZoR č. 5'!$D112="",0,'ZoR č. 5'!K112)+IF('ZoR č. 6'!$D112="",0,'ZoR č. 6'!K112)+IF('ZoR č. 7'!$D112="",0,'ZoR č. 7'!K112)+IF('ZoR č. 8'!$D112="",0,'ZoR č. 8'!K112)+IF('ZoR č. 9'!$D112="",0,'ZoR č. 9'!K112)+IF('ZoR č. 10'!$D112="",0,'ZoR č. 10'!K112)+IF(ZZoR!$D112="",0,ZZoR!K112)</f>
        <v>0</v>
      </c>
      <c r="AB112" s="281">
        <f>IF('ZoR č. 1'!$D112="",0,'ZoR č. 1'!L112)+IF('ZoR č. 2'!$D112="",0,'ZoR č. 2'!L112)+IF('ZoR č. 3'!$D112="",0,'ZoR č. 3'!L112)+IF('ZoR č. 4'!$D112="",0,'ZoR č. 4'!L112)+IF('ZoR č. 5'!$D112="",0,'ZoR č. 5'!L112)+IF('ZoR č. 6'!$D112="",0,'ZoR č. 6'!L112)+IF('ZoR č. 7'!$D112="",0,'ZoR č. 7'!L112)+IF('ZoR č. 8'!$D112="",0,'ZoR č. 8'!L112)+IF('ZoR č. 9'!$D112="",0,'ZoR č. 9'!L112)+IF('ZoR č. 10'!$D112="",0,'ZoR č. 10'!L112)+IF(ZZoR!$D112="",0,ZZoR!L112)</f>
        <v>0</v>
      </c>
      <c r="AC112" s="281">
        <f>IF('ZoR č. 1'!$D112="",0,'ZoR č. 1'!M112)+IF('ZoR č. 2'!$D112="",0,'ZoR č. 2'!M112)+IF('ZoR č. 3'!$D112="",0,'ZoR č. 3'!M112)+IF('ZoR č. 4'!$D112="",0,'ZoR č. 4'!M112)+IF('ZoR č. 5'!$D112="",0,'ZoR č. 5'!M112)+IF('ZoR č. 6'!$D112="",0,'ZoR č. 6'!M112)+IF('ZoR č. 7'!$D112="",0,'ZoR č. 7'!M112)+IF('ZoR č. 8'!$D112="",0,'ZoR č. 8'!M112)+IF('ZoR č. 9'!$D112="",0,'ZoR č. 9'!M112)+IF('ZoR č. 10'!$D112="",0,'ZoR č. 10'!M112)+IF(ZZoR!$D112="",0,ZZoR!M112)</f>
        <v>0</v>
      </c>
      <c r="AE112" s="282" t="str">
        <f t="shared" si="7"/>
        <v/>
      </c>
    </row>
    <row r="113" spans="2:31" x14ac:dyDescent="0.25">
      <c r="B113" s="10" t="s">
        <v>28</v>
      </c>
      <c r="C113" s="104" t="str">
        <f>IF(COUNTA('Přehled partnerů'!C113:D113)&lt;&gt;2,"partner neuveden",IF('Přehled partnerů'!N113="ANO",'Přehled partnerů'!C113,"v tomto období nerelevantní"))</f>
        <v>partner neuveden</v>
      </c>
      <c r="D113" s="116" t="str">
        <f>IF(COUNTA('Přehled partnerů'!C113:D113)&lt;&gt;2,"",IF('Přehled partnerů'!N113="ANO",'Přehled partnerů'!D113,""))</f>
        <v/>
      </c>
      <c r="E113" s="24" t="str">
        <f t="shared" si="8"/>
        <v/>
      </c>
      <c r="F113" s="47" t="str">
        <f t="shared" si="9"/>
        <v/>
      </c>
      <c r="G113" s="15">
        <v>0</v>
      </c>
      <c r="H113" s="16">
        <v>0</v>
      </c>
      <c r="I113" s="16">
        <v>0</v>
      </c>
      <c r="J113" s="16">
        <v>0</v>
      </c>
      <c r="K113" s="126">
        <v>0</v>
      </c>
      <c r="L113" s="126">
        <v>0</v>
      </c>
      <c r="M113" s="130">
        <v>0</v>
      </c>
      <c r="N113" s="58" t="str">
        <f t="shared" si="6"/>
        <v/>
      </c>
      <c r="O113" s="267">
        <f>IF('Rozpočet + Žádosti o změnu'!$ER$2="ano",'Rozpočet + Žádosti o změnu'!EL113,IF('Rozpočet + Žádosti o změnu'!$EF$2="ano",'Rozpočet + Žádosti o změnu'!DZ113,IF('Rozpočet + Žádosti o změnu'!$DT$2="ano",'Rozpočet + Žádosti o změnu'!DN113,IF('Rozpočet + Žádosti o změnu'!$DH$2="ano",'Rozpočet + Žádosti o změnu'!DB113,IF('Rozpočet + Žádosti o změnu'!$CV$2="ano",'Rozpočet + Žádosti o změnu'!CP113,IF('Rozpočet + Žádosti o změnu'!$CJ$2="ano",'Rozpočet + Žádosti o změnu'!CD113,IF('Rozpočet + Žádosti o změnu'!$BX$2="ano",'Rozpočet + Žádosti o změnu'!BR113,IF('Rozpočet + Žádosti o změnu'!$BL$2="ano",'Rozpočet + Žádosti o změnu'!BF113,IF('Rozpočet + Žádosti o změnu'!$AZ$2="ano",'Rozpočet + Žádosti o změnu'!AT113,IF('Rozpočet + Žádosti o změnu'!$AN$2="ano",'Rozpočet + Žádosti o změnu'!AH113,'Rozpočet + Žádosti o změnu'!H113))))))))))</f>
        <v>0</v>
      </c>
      <c r="P113" s="267">
        <f>IF('Rozpočet + Žádosti o změnu'!$ER$2="ano",'Rozpočet + Žádosti o změnu'!EM113,IF('Rozpočet + Žádosti o změnu'!$EF$2="ano",'Rozpočet + Žádosti o změnu'!EA113,IF('Rozpočet + Žádosti o změnu'!$DT$2="ano",'Rozpočet + Žádosti o změnu'!DO113,IF('Rozpočet + Žádosti o změnu'!$DH$2="ano",'Rozpočet + Žádosti o změnu'!DC113,IF('Rozpočet + Žádosti o změnu'!$CV$2="ano",'Rozpočet + Žádosti o změnu'!CQ113,IF('Rozpočet + Žádosti o změnu'!$CJ$2="ano",'Rozpočet + Žádosti o změnu'!CE113,IF('Rozpočet + Žádosti o změnu'!$BX$2="ano",'Rozpočet + Žádosti o změnu'!BS113,IF('Rozpočet + Žádosti o změnu'!$BL$2="ano",'Rozpočet + Žádosti o změnu'!BG113,IF('Rozpočet + Žádosti o změnu'!$AZ$2="ano",'Rozpočet + Žádosti o změnu'!AU113,IF('Rozpočet + Žádosti o změnu'!$AN$2="ano",'Rozpočet + Žádosti o změnu'!AI113,'Rozpočet + Žádosti o změnu'!I113))))))))))</f>
        <v>0</v>
      </c>
      <c r="Q113" s="267">
        <f>IF('Rozpočet + Žádosti o změnu'!$ER$2="ano",'Rozpočet + Žádosti o změnu'!EN113,IF('Rozpočet + Žádosti o změnu'!$EF$2="ano",'Rozpočet + Žádosti o změnu'!EB113,IF('Rozpočet + Žádosti o změnu'!$DT$2="ano",'Rozpočet + Žádosti o změnu'!DP113,IF('Rozpočet + Žádosti o změnu'!$DH$2="ano",'Rozpočet + Žádosti o změnu'!DD113,IF('Rozpočet + Žádosti o změnu'!$CV$2="ano",'Rozpočet + Žádosti o změnu'!CR113,IF('Rozpočet + Žádosti o změnu'!$CJ$2="ano",'Rozpočet + Žádosti o změnu'!CF113,IF('Rozpočet + Žádosti o změnu'!$BX$2="ano",'Rozpočet + Žádosti o změnu'!BT113,IF('Rozpočet + Žádosti o změnu'!$BL$2="ano",'Rozpočet + Žádosti o změnu'!BH113,IF('Rozpočet + Žádosti o změnu'!$AZ$2="ano",'Rozpočet + Žádosti o změnu'!AV113,IF('Rozpočet + Žádosti o změnu'!$AN$2="ano",'Rozpočet + Žádosti o změnu'!AJ113,'Rozpočet + Žádosti o změnu'!J113))))))))))</f>
        <v>0</v>
      </c>
      <c r="R113" s="267">
        <f>IF('Rozpočet + Žádosti o změnu'!$ER$2="ano",'Rozpočet + Žádosti o změnu'!EO113,IF('Rozpočet + Žádosti o změnu'!$EF$2="ano",'Rozpočet + Žádosti o změnu'!EC113,IF('Rozpočet + Žádosti o změnu'!$DT$2="ano",'Rozpočet + Žádosti o změnu'!DQ113,IF('Rozpočet + Žádosti o změnu'!$DH$2="ano",'Rozpočet + Žádosti o změnu'!DE113,IF('Rozpočet + Žádosti o změnu'!$CV$2="ano",'Rozpočet + Žádosti o změnu'!CS113,IF('Rozpočet + Žádosti o změnu'!$CJ$2="ano",'Rozpočet + Žádosti o změnu'!CG113,IF('Rozpočet + Žádosti o změnu'!$BX$2="ano",'Rozpočet + Žádosti o změnu'!BU113,IF('Rozpočet + Žádosti o změnu'!$BL$2="ano",'Rozpočet + Žádosti o změnu'!BI113,IF('Rozpočet + Žádosti o změnu'!$AZ$2="ano",'Rozpočet + Žádosti o změnu'!AW113,IF('Rozpočet + Žádosti o změnu'!$AN$2="ano",'Rozpočet + Žádosti o změnu'!AK113,'Rozpočet + Žádosti o změnu'!K113))))))))))</f>
        <v>0</v>
      </c>
      <c r="S113" s="267">
        <f>IF('Rozpočet + Žádosti o změnu'!$ER$2="ano",'Rozpočet + Žádosti o změnu'!EP113,IF('Rozpočet + Žádosti o změnu'!$EF$2="ano",'Rozpočet + Žádosti o změnu'!ED113,IF('Rozpočet + Žádosti o změnu'!$DT$2="ano",'Rozpočet + Žádosti o změnu'!DR113,IF('Rozpočet + Žádosti o změnu'!$DH$2="ano",'Rozpočet + Žádosti o změnu'!DF113,IF('Rozpočet + Žádosti o změnu'!$CV$2="ano",'Rozpočet + Žádosti o změnu'!CT113,IF('Rozpočet + Žádosti o změnu'!$CJ$2="ano",'Rozpočet + Žádosti o změnu'!CH113,IF('Rozpočet + Žádosti o změnu'!$BX$2="ano",'Rozpočet + Žádosti o změnu'!BV113,IF('Rozpočet + Žádosti o změnu'!$BL$2="ano",'Rozpočet + Žádosti o změnu'!BJ113,IF('Rozpočet + Žádosti o změnu'!$AZ$2="ano",'Rozpočet + Žádosti o změnu'!AX113,IF('Rozpočet + Žádosti o změnu'!$AN$2="ano",'Rozpočet + Žádosti o změnu'!AL113,'Rozpočet + Žádosti o změnu'!L113))))))))))</f>
        <v>0</v>
      </c>
      <c r="T113" s="267">
        <f>IF('Rozpočet + Žádosti o změnu'!$ER$2="ano",'Rozpočet + Žádosti o změnu'!EQ113,IF('Rozpočet + Žádosti o změnu'!$EF$2="ano",'Rozpočet + Žádosti o změnu'!EE113,IF('Rozpočet + Žádosti o změnu'!$DT$2="ano",'Rozpočet + Žádosti o změnu'!DS113,IF('Rozpočet + Žádosti o změnu'!$DH$2="ano",'Rozpočet + Žádosti o změnu'!DG113,IF('Rozpočet + Žádosti o změnu'!$CV$2="ano",'Rozpočet + Žádosti o změnu'!CU113,IF('Rozpočet + Žádosti o změnu'!$CJ$2="ano",'Rozpočet + Žádosti o změnu'!CI113,IF('Rozpočet + Žádosti o změnu'!$BX$2="ano",'Rozpočet + Žádosti o změnu'!BW113,IF('Rozpočet + Žádosti o změnu'!$BL$2="ano",'Rozpočet + Žádosti o změnu'!BK113,IF('Rozpočet + Žádosti o změnu'!$AZ$2="ano",'Rozpočet + Žádosti o změnu'!AY113,IF('Rozpočet + Žádosti o změnu'!$AN$2="ano",'Rozpočet + Žádosti o změnu'!AM113,'Rozpočet + Žádosti o změnu'!M113))))))))))</f>
        <v>0</v>
      </c>
      <c r="U113" s="267">
        <f>IF('Rozpočet + Žádosti o změnu'!$ER$2="ano",'Rozpočet + Žádosti o změnu'!ER113,IF('Rozpočet + Žádosti o změnu'!$EF$2="ano",'Rozpočet + Žádosti o změnu'!EF113,IF('Rozpočet + Žádosti o změnu'!$DT$2="ano",'Rozpočet + Žádosti o změnu'!DT113,IF('Rozpočet + Žádosti o změnu'!$DH$2="ano",'Rozpočet + Žádosti o změnu'!DH113,IF('Rozpočet + Žádosti o změnu'!$CV$2="ano",'Rozpočet + Žádosti o změnu'!CV113,IF('Rozpočet + Žádosti o změnu'!$CJ$2="ano",'Rozpočet + Žádosti o změnu'!CJ113,IF('Rozpočet + Žádosti o změnu'!$BX$2="ano",'Rozpočet + Žádosti o změnu'!BX113,IF('Rozpočet + Žádosti o změnu'!$BL$2="ano",'Rozpočet + Žádosti o změnu'!BL113,IF('Rozpočet + Žádosti o změnu'!$AZ$2="ano",'Rozpočet + Žádosti o změnu'!AZ113,IF('Rozpočet + Žádosti o změnu'!$AN$2="ano",'Rozpočet + Žádosti o změnu'!AN113,'Rozpočet + Žádosti o změnu'!N113))))))))))</f>
        <v>0</v>
      </c>
      <c r="W113" s="281">
        <f>IF('ZoR č. 1'!$D113="",0,'ZoR č. 1'!G113)+IF('ZoR č. 2'!$D113="",0,'ZoR č. 2'!G113)+IF('ZoR č. 3'!$D113="",0,'ZoR č. 3'!G113)+IF('ZoR č. 4'!$D113="",0,'ZoR č. 4'!G113)+IF('ZoR č. 5'!$D113="",0,'ZoR č. 5'!G113)+IF('ZoR č. 6'!$D113="",0,'ZoR č. 6'!G113)+IF('ZoR č. 7'!$D113="",0,'ZoR č. 7'!G113)+IF('ZoR č. 8'!$D113="",0,'ZoR č. 8'!G113)+IF('ZoR č. 9'!$D113="",0,'ZoR č. 9'!G113)+IF('ZoR č. 10'!$D113="",0,'ZoR č. 10'!G113)+IF(ZZoR!$D113="",0,ZZoR!G113)</f>
        <v>0</v>
      </c>
      <c r="X113" s="281">
        <f>IF('ZoR č. 1'!$D113="",0,'ZoR č. 1'!H113)+IF('ZoR č. 2'!$D113="",0,'ZoR č. 2'!H113)+IF('ZoR č. 3'!$D113="",0,'ZoR č. 3'!H113)+IF('ZoR č. 4'!$D113="",0,'ZoR č. 4'!H113)+IF('ZoR č. 5'!$D113="",0,'ZoR č. 5'!H113)+IF('ZoR č. 6'!$D113="",0,'ZoR č. 6'!H113)+IF('ZoR č. 7'!$D113="",0,'ZoR č. 7'!H113)+IF('ZoR č. 8'!$D113="",0,'ZoR č. 8'!H113)+IF('ZoR č. 9'!$D113="",0,'ZoR č. 9'!H113)+IF('ZoR č. 10'!$D113="",0,'ZoR č. 10'!H113)+IF(ZZoR!$D113="",0,ZZoR!H113)</f>
        <v>0</v>
      </c>
      <c r="Y113" s="281">
        <f>IF('ZoR č. 1'!$D113="",0,'ZoR č. 1'!I113)+IF('ZoR č. 2'!$D113="",0,'ZoR č. 2'!I113)+IF('ZoR č. 3'!$D113="",0,'ZoR č. 3'!I113)+IF('ZoR č. 4'!$D113="",0,'ZoR č. 4'!I113)+IF('ZoR č. 5'!$D113="",0,'ZoR č. 5'!I113)+IF('ZoR č. 6'!$D113="",0,'ZoR č. 6'!I113)+IF('ZoR č. 7'!$D113="",0,'ZoR č. 7'!I113)+IF('ZoR č. 8'!$D113="",0,'ZoR č. 8'!I113)+IF('ZoR č. 9'!$D113="",0,'ZoR č. 9'!I113)+IF('ZoR č. 10'!$D113="",0,'ZoR č. 10'!I113)+IF(ZZoR!$D113="",0,ZZoR!I113)</f>
        <v>0</v>
      </c>
      <c r="Z113" s="281">
        <f>IF('ZoR č. 1'!$D113="",0,'ZoR č. 1'!J113)+IF('ZoR č. 2'!$D113="",0,'ZoR č. 2'!J113)+IF('ZoR č. 3'!$D113="",0,'ZoR č. 3'!J113)+IF('ZoR č. 4'!$D113="",0,'ZoR č. 4'!J113)+IF('ZoR č. 5'!$D113="",0,'ZoR č. 5'!J113)+IF('ZoR č. 6'!$D113="",0,'ZoR č. 6'!J113)+IF('ZoR č. 7'!$D113="",0,'ZoR č. 7'!J113)+IF('ZoR č. 8'!$D113="",0,'ZoR č. 8'!J113)+IF('ZoR č. 9'!$D113="",0,'ZoR č. 9'!J113)+IF('ZoR č. 10'!$D113="",0,'ZoR č. 10'!J113)+IF(ZZoR!$D113="",0,ZZoR!J113)</f>
        <v>0</v>
      </c>
      <c r="AA113" s="281">
        <f>IF('ZoR č. 1'!$D113="",0,'ZoR č. 1'!K113)+IF('ZoR č. 2'!$D113="",0,'ZoR č. 2'!K113)+IF('ZoR č. 3'!$D113="",0,'ZoR č. 3'!K113)+IF('ZoR č. 4'!$D113="",0,'ZoR č. 4'!K113)+IF('ZoR č. 5'!$D113="",0,'ZoR č. 5'!K113)+IF('ZoR č. 6'!$D113="",0,'ZoR č. 6'!K113)+IF('ZoR č. 7'!$D113="",0,'ZoR č. 7'!K113)+IF('ZoR č. 8'!$D113="",0,'ZoR č. 8'!K113)+IF('ZoR č. 9'!$D113="",0,'ZoR č. 9'!K113)+IF('ZoR č. 10'!$D113="",0,'ZoR č. 10'!K113)+IF(ZZoR!$D113="",0,ZZoR!K113)</f>
        <v>0</v>
      </c>
      <c r="AB113" s="281">
        <f>IF('ZoR č. 1'!$D113="",0,'ZoR č. 1'!L113)+IF('ZoR č. 2'!$D113="",0,'ZoR č. 2'!L113)+IF('ZoR č. 3'!$D113="",0,'ZoR č. 3'!L113)+IF('ZoR č. 4'!$D113="",0,'ZoR č. 4'!L113)+IF('ZoR č. 5'!$D113="",0,'ZoR č. 5'!L113)+IF('ZoR č. 6'!$D113="",0,'ZoR č. 6'!L113)+IF('ZoR č. 7'!$D113="",0,'ZoR č. 7'!L113)+IF('ZoR č. 8'!$D113="",0,'ZoR č. 8'!L113)+IF('ZoR č. 9'!$D113="",0,'ZoR č. 9'!L113)+IF('ZoR č. 10'!$D113="",0,'ZoR č. 10'!L113)+IF(ZZoR!$D113="",0,ZZoR!L113)</f>
        <v>0</v>
      </c>
      <c r="AC113" s="281">
        <f>IF('ZoR č. 1'!$D113="",0,'ZoR č. 1'!M113)+IF('ZoR č. 2'!$D113="",0,'ZoR č. 2'!M113)+IF('ZoR č. 3'!$D113="",0,'ZoR č. 3'!M113)+IF('ZoR č. 4'!$D113="",0,'ZoR č. 4'!M113)+IF('ZoR č. 5'!$D113="",0,'ZoR č. 5'!M113)+IF('ZoR č. 6'!$D113="",0,'ZoR č. 6'!M113)+IF('ZoR č. 7'!$D113="",0,'ZoR č. 7'!M113)+IF('ZoR č. 8'!$D113="",0,'ZoR č. 8'!M113)+IF('ZoR č. 9'!$D113="",0,'ZoR č. 9'!M113)+IF('ZoR č. 10'!$D113="",0,'ZoR č. 10'!M113)+IF(ZZoR!$D113="",0,ZZoR!M113)</f>
        <v>0</v>
      </c>
      <c r="AE113" s="282" t="str">
        <f t="shared" si="7"/>
        <v/>
      </c>
    </row>
    <row r="114" spans="2:31" x14ac:dyDescent="0.25">
      <c r="B114" s="10" t="s">
        <v>35</v>
      </c>
      <c r="C114" s="104" t="str">
        <f>IF(COUNTA('Přehled partnerů'!C114:D114)&lt;&gt;2,"partner neuveden",IF('Přehled partnerů'!N114="ANO",'Přehled partnerů'!C114,"v tomto období nerelevantní"))</f>
        <v>partner neuveden</v>
      </c>
      <c r="D114" s="116" t="str">
        <f>IF(COUNTA('Přehled partnerů'!C114:D114)&lt;&gt;2,"",IF('Přehled partnerů'!N114="ANO",'Přehled partnerů'!D114,""))</f>
        <v/>
      </c>
      <c r="E114" s="24" t="str">
        <f t="shared" si="8"/>
        <v/>
      </c>
      <c r="F114" s="47" t="str">
        <f t="shared" si="9"/>
        <v/>
      </c>
      <c r="G114" s="15">
        <v>0</v>
      </c>
      <c r="H114" s="16">
        <v>0</v>
      </c>
      <c r="I114" s="16">
        <v>0</v>
      </c>
      <c r="J114" s="16">
        <v>0</v>
      </c>
      <c r="K114" s="126">
        <v>0</v>
      </c>
      <c r="L114" s="126">
        <v>0</v>
      </c>
      <c r="M114" s="130">
        <v>0</v>
      </c>
      <c r="N114" s="58" t="str">
        <f t="shared" si="6"/>
        <v/>
      </c>
      <c r="O114" s="267">
        <f>IF('Rozpočet + Žádosti o změnu'!$ER$2="ano",'Rozpočet + Žádosti o změnu'!EL114,IF('Rozpočet + Žádosti o změnu'!$EF$2="ano",'Rozpočet + Žádosti o změnu'!DZ114,IF('Rozpočet + Žádosti o změnu'!$DT$2="ano",'Rozpočet + Žádosti o změnu'!DN114,IF('Rozpočet + Žádosti o změnu'!$DH$2="ano",'Rozpočet + Žádosti o změnu'!DB114,IF('Rozpočet + Žádosti o změnu'!$CV$2="ano",'Rozpočet + Žádosti o změnu'!CP114,IF('Rozpočet + Žádosti o změnu'!$CJ$2="ano",'Rozpočet + Žádosti o změnu'!CD114,IF('Rozpočet + Žádosti o změnu'!$BX$2="ano",'Rozpočet + Žádosti o změnu'!BR114,IF('Rozpočet + Žádosti o změnu'!$BL$2="ano",'Rozpočet + Žádosti o změnu'!BF114,IF('Rozpočet + Žádosti o změnu'!$AZ$2="ano",'Rozpočet + Žádosti o změnu'!AT114,IF('Rozpočet + Žádosti o změnu'!$AN$2="ano",'Rozpočet + Žádosti o změnu'!AH114,'Rozpočet + Žádosti o změnu'!H114))))))))))</f>
        <v>0</v>
      </c>
      <c r="P114" s="267">
        <f>IF('Rozpočet + Žádosti o změnu'!$ER$2="ano",'Rozpočet + Žádosti o změnu'!EM114,IF('Rozpočet + Žádosti o změnu'!$EF$2="ano",'Rozpočet + Žádosti o změnu'!EA114,IF('Rozpočet + Žádosti o změnu'!$DT$2="ano",'Rozpočet + Žádosti o změnu'!DO114,IF('Rozpočet + Žádosti o změnu'!$DH$2="ano",'Rozpočet + Žádosti o změnu'!DC114,IF('Rozpočet + Žádosti o změnu'!$CV$2="ano",'Rozpočet + Žádosti o změnu'!CQ114,IF('Rozpočet + Žádosti o změnu'!$CJ$2="ano",'Rozpočet + Žádosti o změnu'!CE114,IF('Rozpočet + Žádosti o změnu'!$BX$2="ano",'Rozpočet + Žádosti o změnu'!BS114,IF('Rozpočet + Žádosti o změnu'!$BL$2="ano",'Rozpočet + Žádosti o změnu'!BG114,IF('Rozpočet + Žádosti o změnu'!$AZ$2="ano",'Rozpočet + Žádosti o změnu'!AU114,IF('Rozpočet + Žádosti o změnu'!$AN$2="ano",'Rozpočet + Žádosti o změnu'!AI114,'Rozpočet + Žádosti o změnu'!I114))))))))))</f>
        <v>0</v>
      </c>
      <c r="Q114" s="267">
        <f>IF('Rozpočet + Žádosti o změnu'!$ER$2="ano",'Rozpočet + Žádosti o změnu'!EN114,IF('Rozpočet + Žádosti o změnu'!$EF$2="ano",'Rozpočet + Žádosti o změnu'!EB114,IF('Rozpočet + Žádosti o změnu'!$DT$2="ano",'Rozpočet + Žádosti o změnu'!DP114,IF('Rozpočet + Žádosti o změnu'!$DH$2="ano",'Rozpočet + Žádosti o změnu'!DD114,IF('Rozpočet + Žádosti o změnu'!$CV$2="ano",'Rozpočet + Žádosti o změnu'!CR114,IF('Rozpočet + Žádosti o změnu'!$CJ$2="ano",'Rozpočet + Žádosti o změnu'!CF114,IF('Rozpočet + Žádosti o změnu'!$BX$2="ano",'Rozpočet + Žádosti o změnu'!BT114,IF('Rozpočet + Žádosti o změnu'!$BL$2="ano",'Rozpočet + Žádosti o změnu'!BH114,IF('Rozpočet + Žádosti o změnu'!$AZ$2="ano",'Rozpočet + Žádosti o změnu'!AV114,IF('Rozpočet + Žádosti o změnu'!$AN$2="ano",'Rozpočet + Žádosti o změnu'!AJ114,'Rozpočet + Žádosti o změnu'!J114))))))))))</f>
        <v>0</v>
      </c>
      <c r="R114" s="267">
        <f>IF('Rozpočet + Žádosti o změnu'!$ER$2="ano",'Rozpočet + Žádosti o změnu'!EO114,IF('Rozpočet + Žádosti o změnu'!$EF$2="ano",'Rozpočet + Žádosti o změnu'!EC114,IF('Rozpočet + Žádosti o změnu'!$DT$2="ano",'Rozpočet + Žádosti o změnu'!DQ114,IF('Rozpočet + Žádosti o změnu'!$DH$2="ano",'Rozpočet + Žádosti o změnu'!DE114,IF('Rozpočet + Žádosti o změnu'!$CV$2="ano",'Rozpočet + Žádosti o změnu'!CS114,IF('Rozpočet + Žádosti o změnu'!$CJ$2="ano",'Rozpočet + Žádosti o změnu'!CG114,IF('Rozpočet + Žádosti o změnu'!$BX$2="ano",'Rozpočet + Žádosti o změnu'!BU114,IF('Rozpočet + Žádosti o změnu'!$BL$2="ano",'Rozpočet + Žádosti o změnu'!BI114,IF('Rozpočet + Žádosti o změnu'!$AZ$2="ano",'Rozpočet + Žádosti o změnu'!AW114,IF('Rozpočet + Žádosti o změnu'!$AN$2="ano",'Rozpočet + Žádosti o změnu'!AK114,'Rozpočet + Žádosti o změnu'!K114))))))))))</f>
        <v>0</v>
      </c>
      <c r="S114" s="267">
        <f>IF('Rozpočet + Žádosti o změnu'!$ER$2="ano",'Rozpočet + Žádosti o změnu'!EP114,IF('Rozpočet + Žádosti o změnu'!$EF$2="ano",'Rozpočet + Žádosti o změnu'!ED114,IF('Rozpočet + Žádosti o změnu'!$DT$2="ano",'Rozpočet + Žádosti o změnu'!DR114,IF('Rozpočet + Žádosti o změnu'!$DH$2="ano",'Rozpočet + Žádosti o změnu'!DF114,IF('Rozpočet + Žádosti o změnu'!$CV$2="ano",'Rozpočet + Žádosti o změnu'!CT114,IF('Rozpočet + Žádosti o změnu'!$CJ$2="ano",'Rozpočet + Žádosti o změnu'!CH114,IF('Rozpočet + Žádosti o změnu'!$BX$2="ano",'Rozpočet + Žádosti o změnu'!BV114,IF('Rozpočet + Žádosti o změnu'!$BL$2="ano",'Rozpočet + Žádosti o změnu'!BJ114,IF('Rozpočet + Žádosti o změnu'!$AZ$2="ano",'Rozpočet + Žádosti o změnu'!AX114,IF('Rozpočet + Žádosti o změnu'!$AN$2="ano",'Rozpočet + Žádosti o změnu'!AL114,'Rozpočet + Žádosti o změnu'!L114))))))))))</f>
        <v>0</v>
      </c>
      <c r="T114" s="267">
        <f>IF('Rozpočet + Žádosti o změnu'!$ER$2="ano",'Rozpočet + Žádosti o změnu'!EQ114,IF('Rozpočet + Žádosti o změnu'!$EF$2="ano",'Rozpočet + Žádosti o změnu'!EE114,IF('Rozpočet + Žádosti o změnu'!$DT$2="ano",'Rozpočet + Žádosti o změnu'!DS114,IF('Rozpočet + Žádosti o změnu'!$DH$2="ano",'Rozpočet + Žádosti o změnu'!DG114,IF('Rozpočet + Žádosti o změnu'!$CV$2="ano",'Rozpočet + Žádosti o změnu'!CU114,IF('Rozpočet + Žádosti o změnu'!$CJ$2="ano",'Rozpočet + Žádosti o změnu'!CI114,IF('Rozpočet + Žádosti o změnu'!$BX$2="ano",'Rozpočet + Žádosti o změnu'!BW114,IF('Rozpočet + Žádosti o změnu'!$BL$2="ano",'Rozpočet + Žádosti o změnu'!BK114,IF('Rozpočet + Žádosti o změnu'!$AZ$2="ano",'Rozpočet + Žádosti o změnu'!AY114,IF('Rozpočet + Žádosti o změnu'!$AN$2="ano",'Rozpočet + Žádosti o změnu'!AM114,'Rozpočet + Žádosti o změnu'!M114))))))))))</f>
        <v>0</v>
      </c>
      <c r="U114" s="267">
        <f>IF('Rozpočet + Žádosti o změnu'!$ER$2="ano",'Rozpočet + Žádosti o změnu'!ER114,IF('Rozpočet + Žádosti o změnu'!$EF$2="ano",'Rozpočet + Žádosti o změnu'!EF114,IF('Rozpočet + Žádosti o změnu'!$DT$2="ano",'Rozpočet + Žádosti o změnu'!DT114,IF('Rozpočet + Žádosti o změnu'!$DH$2="ano",'Rozpočet + Žádosti o změnu'!DH114,IF('Rozpočet + Žádosti o změnu'!$CV$2="ano",'Rozpočet + Žádosti o změnu'!CV114,IF('Rozpočet + Žádosti o změnu'!$CJ$2="ano",'Rozpočet + Žádosti o změnu'!CJ114,IF('Rozpočet + Žádosti o změnu'!$BX$2="ano",'Rozpočet + Žádosti o změnu'!BX114,IF('Rozpočet + Žádosti o změnu'!$BL$2="ano",'Rozpočet + Žádosti o změnu'!BL114,IF('Rozpočet + Žádosti o změnu'!$AZ$2="ano",'Rozpočet + Žádosti o změnu'!AZ114,IF('Rozpočet + Žádosti o změnu'!$AN$2="ano",'Rozpočet + Žádosti o změnu'!AN114,'Rozpočet + Žádosti o změnu'!N114))))))))))</f>
        <v>0</v>
      </c>
      <c r="W114" s="281">
        <f>IF('ZoR č. 1'!$D114="",0,'ZoR č. 1'!G114)+IF('ZoR č. 2'!$D114="",0,'ZoR č. 2'!G114)+IF('ZoR č. 3'!$D114="",0,'ZoR č. 3'!G114)+IF('ZoR č. 4'!$D114="",0,'ZoR č. 4'!G114)+IF('ZoR č. 5'!$D114="",0,'ZoR č. 5'!G114)+IF('ZoR č. 6'!$D114="",0,'ZoR č. 6'!G114)+IF('ZoR č. 7'!$D114="",0,'ZoR č. 7'!G114)+IF('ZoR č. 8'!$D114="",0,'ZoR č. 8'!G114)+IF('ZoR č. 9'!$D114="",0,'ZoR č. 9'!G114)+IF('ZoR č. 10'!$D114="",0,'ZoR č. 10'!G114)+IF(ZZoR!$D114="",0,ZZoR!G114)</f>
        <v>0</v>
      </c>
      <c r="X114" s="281">
        <f>IF('ZoR č. 1'!$D114="",0,'ZoR č. 1'!H114)+IF('ZoR č. 2'!$D114="",0,'ZoR č. 2'!H114)+IF('ZoR č. 3'!$D114="",0,'ZoR č. 3'!H114)+IF('ZoR č. 4'!$D114="",0,'ZoR č. 4'!H114)+IF('ZoR č. 5'!$D114="",0,'ZoR č. 5'!H114)+IF('ZoR č. 6'!$D114="",0,'ZoR č. 6'!H114)+IF('ZoR č. 7'!$D114="",0,'ZoR č. 7'!H114)+IF('ZoR č. 8'!$D114="",0,'ZoR č. 8'!H114)+IF('ZoR č. 9'!$D114="",0,'ZoR č. 9'!H114)+IF('ZoR č. 10'!$D114="",0,'ZoR č. 10'!H114)+IF(ZZoR!$D114="",0,ZZoR!H114)</f>
        <v>0</v>
      </c>
      <c r="Y114" s="281">
        <f>IF('ZoR č. 1'!$D114="",0,'ZoR č. 1'!I114)+IF('ZoR č. 2'!$D114="",0,'ZoR č. 2'!I114)+IF('ZoR č. 3'!$D114="",0,'ZoR č. 3'!I114)+IF('ZoR č. 4'!$D114="",0,'ZoR č. 4'!I114)+IF('ZoR č. 5'!$D114="",0,'ZoR č. 5'!I114)+IF('ZoR č. 6'!$D114="",0,'ZoR č. 6'!I114)+IF('ZoR č. 7'!$D114="",0,'ZoR č. 7'!I114)+IF('ZoR č. 8'!$D114="",0,'ZoR č. 8'!I114)+IF('ZoR č. 9'!$D114="",0,'ZoR č. 9'!I114)+IF('ZoR č. 10'!$D114="",0,'ZoR č. 10'!I114)+IF(ZZoR!$D114="",0,ZZoR!I114)</f>
        <v>0</v>
      </c>
      <c r="Z114" s="281">
        <f>IF('ZoR č. 1'!$D114="",0,'ZoR č. 1'!J114)+IF('ZoR č. 2'!$D114="",0,'ZoR č. 2'!J114)+IF('ZoR č. 3'!$D114="",0,'ZoR č. 3'!J114)+IF('ZoR č. 4'!$D114="",0,'ZoR č. 4'!J114)+IF('ZoR č. 5'!$D114="",0,'ZoR č. 5'!J114)+IF('ZoR č. 6'!$D114="",0,'ZoR č. 6'!J114)+IF('ZoR č. 7'!$D114="",0,'ZoR č. 7'!J114)+IF('ZoR č. 8'!$D114="",0,'ZoR č. 8'!J114)+IF('ZoR č. 9'!$D114="",0,'ZoR č. 9'!J114)+IF('ZoR č. 10'!$D114="",0,'ZoR č. 10'!J114)+IF(ZZoR!$D114="",0,ZZoR!J114)</f>
        <v>0</v>
      </c>
      <c r="AA114" s="281">
        <f>IF('ZoR č. 1'!$D114="",0,'ZoR č. 1'!K114)+IF('ZoR č. 2'!$D114="",0,'ZoR č. 2'!K114)+IF('ZoR č. 3'!$D114="",0,'ZoR č. 3'!K114)+IF('ZoR č. 4'!$D114="",0,'ZoR č. 4'!K114)+IF('ZoR č. 5'!$D114="",0,'ZoR č. 5'!K114)+IF('ZoR č. 6'!$D114="",0,'ZoR č. 6'!K114)+IF('ZoR č. 7'!$D114="",0,'ZoR č. 7'!K114)+IF('ZoR č. 8'!$D114="",0,'ZoR č. 8'!K114)+IF('ZoR č. 9'!$D114="",0,'ZoR č. 9'!K114)+IF('ZoR č. 10'!$D114="",0,'ZoR č. 10'!K114)+IF(ZZoR!$D114="",0,ZZoR!K114)</f>
        <v>0</v>
      </c>
      <c r="AB114" s="281">
        <f>IF('ZoR č. 1'!$D114="",0,'ZoR č. 1'!L114)+IF('ZoR č. 2'!$D114="",0,'ZoR č. 2'!L114)+IF('ZoR č. 3'!$D114="",0,'ZoR č. 3'!L114)+IF('ZoR č. 4'!$D114="",0,'ZoR č. 4'!L114)+IF('ZoR č. 5'!$D114="",0,'ZoR č. 5'!L114)+IF('ZoR č. 6'!$D114="",0,'ZoR č. 6'!L114)+IF('ZoR č. 7'!$D114="",0,'ZoR č. 7'!L114)+IF('ZoR č. 8'!$D114="",0,'ZoR č. 8'!L114)+IF('ZoR č. 9'!$D114="",0,'ZoR č. 9'!L114)+IF('ZoR č. 10'!$D114="",0,'ZoR č. 10'!L114)+IF(ZZoR!$D114="",0,ZZoR!L114)</f>
        <v>0</v>
      </c>
      <c r="AC114" s="281">
        <f>IF('ZoR č. 1'!$D114="",0,'ZoR č. 1'!M114)+IF('ZoR č. 2'!$D114="",0,'ZoR č. 2'!M114)+IF('ZoR č. 3'!$D114="",0,'ZoR č. 3'!M114)+IF('ZoR č. 4'!$D114="",0,'ZoR č. 4'!M114)+IF('ZoR č. 5'!$D114="",0,'ZoR č. 5'!M114)+IF('ZoR č. 6'!$D114="",0,'ZoR č. 6'!M114)+IF('ZoR č. 7'!$D114="",0,'ZoR č. 7'!M114)+IF('ZoR č. 8'!$D114="",0,'ZoR č. 8'!M114)+IF('ZoR č. 9'!$D114="",0,'ZoR č. 9'!M114)+IF('ZoR č. 10'!$D114="",0,'ZoR č. 10'!M114)+IF(ZZoR!$D114="",0,ZZoR!M114)</f>
        <v>0</v>
      </c>
      <c r="AE114" s="282" t="str">
        <f t="shared" si="7"/>
        <v/>
      </c>
    </row>
    <row r="115" spans="2:31" x14ac:dyDescent="0.25">
      <c r="B115" s="10" t="s">
        <v>36</v>
      </c>
      <c r="C115" s="104" t="str">
        <f>IF(COUNTA('Přehled partnerů'!C115:D115)&lt;&gt;2,"partner neuveden",IF('Přehled partnerů'!N115="ANO",'Přehled partnerů'!C115,"v tomto období nerelevantní"))</f>
        <v>partner neuveden</v>
      </c>
      <c r="D115" s="116" t="str">
        <f>IF(COUNTA('Přehled partnerů'!C115:D115)&lt;&gt;2,"",IF('Přehled partnerů'!N115="ANO",'Přehled partnerů'!D115,""))</f>
        <v/>
      </c>
      <c r="E115" s="24" t="str">
        <f t="shared" si="8"/>
        <v/>
      </c>
      <c r="F115" s="47" t="str">
        <f t="shared" si="9"/>
        <v/>
      </c>
      <c r="G115" s="15">
        <v>0</v>
      </c>
      <c r="H115" s="16">
        <v>0</v>
      </c>
      <c r="I115" s="16">
        <v>0</v>
      </c>
      <c r="J115" s="16">
        <v>0</v>
      </c>
      <c r="K115" s="126">
        <v>0</v>
      </c>
      <c r="L115" s="126">
        <v>0</v>
      </c>
      <c r="M115" s="130">
        <v>0</v>
      </c>
      <c r="N115" s="58" t="str">
        <f t="shared" si="6"/>
        <v/>
      </c>
      <c r="O115" s="267">
        <f>IF('Rozpočet + Žádosti o změnu'!$ER$2="ano",'Rozpočet + Žádosti o změnu'!EL115,IF('Rozpočet + Žádosti o změnu'!$EF$2="ano",'Rozpočet + Žádosti o změnu'!DZ115,IF('Rozpočet + Žádosti o změnu'!$DT$2="ano",'Rozpočet + Žádosti o změnu'!DN115,IF('Rozpočet + Žádosti o změnu'!$DH$2="ano",'Rozpočet + Žádosti o změnu'!DB115,IF('Rozpočet + Žádosti o změnu'!$CV$2="ano",'Rozpočet + Žádosti o změnu'!CP115,IF('Rozpočet + Žádosti o změnu'!$CJ$2="ano",'Rozpočet + Žádosti o změnu'!CD115,IF('Rozpočet + Žádosti o změnu'!$BX$2="ano",'Rozpočet + Žádosti o změnu'!BR115,IF('Rozpočet + Žádosti o změnu'!$BL$2="ano",'Rozpočet + Žádosti o změnu'!BF115,IF('Rozpočet + Žádosti o změnu'!$AZ$2="ano",'Rozpočet + Žádosti o změnu'!AT115,IF('Rozpočet + Žádosti o změnu'!$AN$2="ano",'Rozpočet + Žádosti o změnu'!AH115,'Rozpočet + Žádosti o změnu'!H115))))))))))</f>
        <v>0</v>
      </c>
      <c r="P115" s="267">
        <f>IF('Rozpočet + Žádosti o změnu'!$ER$2="ano",'Rozpočet + Žádosti o změnu'!EM115,IF('Rozpočet + Žádosti o změnu'!$EF$2="ano",'Rozpočet + Žádosti o změnu'!EA115,IF('Rozpočet + Žádosti o změnu'!$DT$2="ano",'Rozpočet + Žádosti o změnu'!DO115,IF('Rozpočet + Žádosti o změnu'!$DH$2="ano",'Rozpočet + Žádosti o změnu'!DC115,IF('Rozpočet + Žádosti o změnu'!$CV$2="ano",'Rozpočet + Žádosti o změnu'!CQ115,IF('Rozpočet + Žádosti o změnu'!$CJ$2="ano",'Rozpočet + Žádosti o změnu'!CE115,IF('Rozpočet + Žádosti o změnu'!$BX$2="ano",'Rozpočet + Žádosti o změnu'!BS115,IF('Rozpočet + Žádosti o změnu'!$BL$2="ano",'Rozpočet + Žádosti o změnu'!BG115,IF('Rozpočet + Žádosti o změnu'!$AZ$2="ano",'Rozpočet + Žádosti o změnu'!AU115,IF('Rozpočet + Žádosti o změnu'!$AN$2="ano",'Rozpočet + Žádosti o změnu'!AI115,'Rozpočet + Žádosti o změnu'!I115))))))))))</f>
        <v>0</v>
      </c>
      <c r="Q115" s="267">
        <f>IF('Rozpočet + Žádosti o změnu'!$ER$2="ano",'Rozpočet + Žádosti o změnu'!EN115,IF('Rozpočet + Žádosti o změnu'!$EF$2="ano",'Rozpočet + Žádosti o změnu'!EB115,IF('Rozpočet + Žádosti o změnu'!$DT$2="ano",'Rozpočet + Žádosti o změnu'!DP115,IF('Rozpočet + Žádosti o změnu'!$DH$2="ano",'Rozpočet + Žádosti o změnu'!DD115,IF('Rozpočet + Žádosti o změnu'!$CV$2="ano",'Rozpočet + Žádosti o změnu'!CR115,IF('Rozpočet + Žádosti o změnu'!$CJ$2="ano",'Rozpočet + Žádosti o změnu'!CF115,IF('Rozpočet + Žádosti o změnu'!$BX$2="ano",'Rozpočet + Žádosti o změnu'!BT115,IF('Rozpočet + Žádosti o změnu'!$BL$2="ano",'Rozpočet + Žádosti o změnu'!BH115,IF('Rozpočet + Žádosti o změnu'!$AZ$2="ano",'Rozpočet + Žádosti o změnu'!AV115,IF('Rozpočet + Žádosti o změnu'!$AN$2="ano",'Rozpočet + Žádosti o změnu'!AJ115,'Rozpočet + Žádosti o změnu'!J115))))))))))</f>
        <v>0</v>
      </c>
      <c r="R115" s="267">
        <f>IF('Rozpočet + Žádosti o změnu'!$ER$2="ano",'Rozpočet + Žádosti o změnu'!EO115,IF('Rozpočet + Žádosti o změnu'!$EF$2="ano",'Rozpočet + Žádosti o změnu'!EC115,IF('Rozpočet + Žádosti o změnu'!$DT$2="ano",'Rozpočet + Žádosti o změnu'!DQ115,IF('Rozpočet + Žádosti o změnu'!$DH$2="ano",'Rozpočet + Žádosti o změnu'!DE115,IF('Rozpočet + Žádosti o změnu'!$CV$2="ano",'Rozpočet + Žádosti o změnu'!CS115,IF('Rozpočet + Žádosti o změnu'!$CJ$2="ano",'Rozpočet + Žádosti o změnu'!CG115,IF('Rozpočet + Žádosti o změnu'!$BX$2="ano",'Rozpočet + Žádosti o změnu'!BU115,IF('Rozpočet + Žádosti o změnu'!$BL$2="ano",'Rozpočet + Žádosti o změnu'!BI115,IF('Rozpočet + Žádosti o změnu'!$AZ$2="ano",'Rozpočet + Žádosti o změnu'!AW115,IF('Rozpočet + Žádosti o změnu'!$AN$2="ano",'Rozpočet + Žádosti o změnu'!AK115,'Rozpočet + Žádosti o změnu'!K115))))))))))</f>
        <v>0</v>
      </c>
      <c r="S115" s="267">
        <f>IF('Rozpočet + Žádosti o změnu'!$ER$2="ano",'Rozpočet + Žádosti o změnu'!EP115,IF('Rozpočet + Žádosti o změnu'!$EF$2="ano",'Rozpočet + Žádosti o změnu'!ED115,IF('Rozpočet + Žádosti o změnu'!$DT$2="ano",'Rozpočet + Žádosti o změnu'!DR115,IF('Rozpočet + Žádosti o změnu'!$DH$2="ano",'Rozpočet + Žádosti o změnu'!DF115,IF('Rozpočet + Žádosti o změnu'!$CV$2="ano",'Rozpočet + Žádosti o změnu'!CT115,IF('Rozpočet + Žádosti o změnu'!$CJ$2="ano",'Rozpočet + Žádosti o změnu'!CH115,IF('Rozpočet + Žádosti o změnu'!$BX$2="ano",'Rozpočet + Žádosti o změnu'!BV115,IF('Rozpočet + Žádosti o změnu'!$BL$2="ano",'Rozpočet + Žádosti o změnu'!BJ115,IF('Rozpočet + Žádosti o změnu'!$AZ$2="ano",'Rozpočet + Žádosti o změnu'!AX115,IF('Rozpočet + Žádosti o změnu'!$AN$2="ano",'Rozpočet + Žádosti o změnu'!AL115,'Rozpočet + Žádosti o změnu'!L115))))))))))</f>
        <v>0</v>
      </c>
      <c r="T115" s="267">
        <f>IF('Rozpočet + Žádosti o změnu'!$ER$2="ano",'Rozpočet + Žádosti o změnu'!EQ115,IF('Rozpočet + Žádosti o změnu'!$EF$2="ano",'Rozpočet + Žádosti o změnu'!EE115,IF('Rozpočet + Žádosti o změnu'!$DT$2="ano",'Rozpočet + Žádosti o změnu'!DS115,IF('Rozpočet + Žádosti o změnu'!$DH$2="ano",'Rozpočet + Žádosti o změnu'!DG115,IF('Rozpočet + Žádosti o změnu'!$CV$2="ano",'Rozpočet + Žádosti o změnu'!CU115,IF('Rozpočet + Žádosti o změnu'!$CJ$2="ano",'Rozpočet + Žádosti o změnu'!CI115,IF('Rozpočet + Žádosti o změnu'!$BX$2="ano",'Rozpočet + Žádosti o změnu'!BW115,IF('Rozpočet + Žádosti o změnu'!$BL$2="ano",'Rozpočet + Žádosti o změnu'!BK115,IF('Rozpočet + Žádosti o změnu'!$AZ$2="ano",'Rozpočet + Žádosti o změnu'!AY115,IF('Rozpočet + Žádosti o změnu'!$AN$2="ano",'Rozpočet + Žádosti o změnu'!AM115,'Rozpočet + Žádosti o změnu'!M115))))))))))</f>
        <v>0</v>
      </c>
      <c r="U115" s="267">
        <f>IF('Rozpočet + Žádosti o změnu'!$ER$2="ano",'Rozpočet + Žádosti o změnu'!ER115,IF('Rozpočet + Žádosti o změnu'!$EF$2="ano",'Rozpočet + Žádosti o změnu'!EF115,IF('Rozpočet + Žádosti o změnu'!$DT$2="ano",'Rozpočet + Žádosti o změnu'!DT115,IF('Rozpočet + Žádosti o změnu'!$DH$2="ano",'Rozpočet + Žádosti o změnu'!DH115,IF('Rozpočet + Žádosti o změnu'!$CV$2="ano",'Rozpočet + Žádosti o změnu'!CV115,IF('Rozpočet + Žádosti o změnu'!$CJ$2="ano",'Rozpočet + Žádosti o změnu'!CJ115,IF('Rozpočet + Žádosti o změnu'!$BX$2="ano",'Rozpočet + Žádosti o změnu'!BX115,IF('Rozpočet + Žádosti o změnu'!$BL$2="ano",'Rozpočet + Žádosti o změnu'!BL115,IF('Rozpočet + Žádosti o změnu'!$AZ$2="ano",'Rozpočet + Žádosti o změnu'!AZ115,IF('Rozpočet + Žádosti o změnu'!$AN$2="ano",'Rozpočet + Žádosti o změnu'!AN115,'Rozpočet + Žádosti o změnu'!N115))))))))))</f>
        <v>0</v>
      </c>
      <c r="W115" s="281">
        <f>IF('ZoR č. 1'!$D115="",0,'ZoR č. 1'!G115)+IF('ZoR č. 2'!$D115="",0,'ZoR č. 2'!G115)+IF('ZoR č. 3'!$D115="",0,'ZoR č. 3'!G115)+IF('ZoR č. 4'!$D115="",0,'ZoR č. 4'!G115)+IF('ZoR č. 5'!$D115="",0,'ZoR č. 5'!G115)+IF('ZoR č. 6'!$D115="",0,'ZoR č. 6'!G115)+IF('ZoR č. 7'!$D115="",0,'ZoR č. 7'!G115)+IF('ZoR č. 8'!$D115="",0,'ZoR č. 8'!G115)+IF('ZoR č. 9'!$D115="",0,'ZoR č. 9'!G115)+IF('ZoR č. 10'!$D115="",0,'ZoR č. 10'!G115)+IF(ZZoR!$D115="",0,ZZoR!G115)</f>
        <v>0</v>
      </c>
      <c r="X115" s="281">
        <f>IF('ZoR č. 1'!$D115="",0,'ZoR č. 1'!H115)+IF('ZoR č. 2'!$D115="",0,'ZoR č. 2'!H115)+IF('ZoR č. 3'!$D115="",0,'ZoR č. 3'!H115)+IF('ZoR č. 4'!$D115="",0,'ZoR č. 4'!H115)+IF('ZoR č. 5'!$D115="",0,'ZoR č. 5'!H115)+IF('ZoR č. 6'!$D115="",0,'ZoR č. 6'!H115)+IF('ZoR č. 7'!$D115="",0,'ZoR č. 7'!H115)+IF('ZoR č. 8'!$D115="",0,'ZoR č. 8'!H115)+IF('ZoR č. 9'!$D115="",0,'ZoR č. 9'!H115)+IF('ZoR č. 10'!$D115="",0,'ZoR č. 10'!H115)+IF(ZZoR!$D115="",0,ZZoR!H115)</f>
        <v>0</v>
      </c>
      <c r="Y115" s="281">
        <f>IF('ZoR č. 1'!$D115="",0,'ZoR č. 1'!I115)+IF('ZoR č. 2'!$D115="",0,'ZoR č. 2'!I115)+IF('ZoR č. 3'!$D115="",0,'ZoR č. 3'!I115)+IF('ZoR č. 4'!$D115="",0,'ZoR č. 4'!I115)+IF('ZoR č. 5'!$D115="",0,'ZoR č. 5'!I115)+IF('ZoR č. 6'!$D115="",0,'ZoR č. 6'!I115)+IF('ZoR č. 7'!$D115="",0,'ZoR č. 7'!I115)+IF('ZoR č. 8'!$D115="",0,'ZoR č. 8'!I115)+IF('ZoR č. 9'!$D115="",0,'ZoR č. 9'!I115)+IF('ZoR č. 10'!$D115="",0,'ZoR č. 10'!I115)+IF(ZZoR!$D115="",0,ZZoR!I115)</f>
        <v>0</v>
      </c>
      <c r="Z115" s="281">
        <f>IF('ZoR č. 1'!$D115="",0,'ZoR č. 1'!J115)+IF('ZoR č. 2'!$D115="",0,'ZoR č. 2'!J115)+IF('ZoR č. 3'!$D115="",0,'ZoR č. 3'!J115)+IF('ZoR č. 4'!$D115="",0,'ZoR č. 4'!J115)+IF('ZoR č. 5'!$D115="",0,'ZoR č. 5'!J115)+IF('ZoR č. 6'!$D115="",0,'ZoR č. 6'!J115)+IF('ZoR č. 7'!$D115="",0,'ZoR č. 7'!J115)+IF('ZoR č. 8'!$D115="",0,'ZoR č. 8'!J115)+IF('ZoR č. 9'!$D115="",0,'ZoR č. 9'!J115)+IF('ZoR č. 10'!$D115="",0,'ZoR č. 10'!J115)+IF(ZZoR!$D115="",0,ZZoR!J115)</f>
        <v>0</v>
      </c>
      <c r="AA115" s="281">
        <f>IF('ZoR č. 1'!$D115="",0,'ZoR č. 1'!K115)+IF('ZoR č. 2'!$D115="",0,'ZoR č. 2'!K115)+IF('ZoR č. 3'!$D115="",0,'ZoR č. 3'!K115)+IF('ZoR č. 4'!$D115="",0,'ZoR č. 4'!K115)+IF('ZoR č. 5'!$D115="",0,'ZoR č. 5'!K115)+IF('ZoR č. 6'!$D115="",0,'ZoR č. 6'!K115)+IF('ZoR č. 7'!$D115="",0,'ZoR č. 7'!K115)+IF('ZoR č. 8'!$D115="",0,'ZoR č. 8'!K115)+IF('ZoR č. 9'!$D115="",0,'ZoR č. 9'!K115)+IF('ZoR č. 10'!$D115="",0,'ZoR č. 10'!K115)+IF(ZZoR!$D115="",0,ZZoR!K115)</f>
        <v>0</v>
      </c>
      <c r="AB115" s="281">
        <f>IF('ZoR č. 1'!$D115="",0,'ZoR č. 1'!L115)+IF('ZoR č. 2'!$D115="",0,'ZoR č. 2'!L115)+IF('ZoR č. 3'!$D115="",0,'ZoR č. 3'!L115)+IF('ZoR č. 4'!$D115="",0,'ZoR č. 4'!L115)+IF('ZoR č. 5'!$D115="",0,'ZoR č. 5'!L115)+IF('ZoR č. 6'!$D115="",0,'ZoR č. 6'!L115)+IF('ZoR č. 7'!$D115="",0,'ZoR č. 7'!L115)+IF('ZoR č. 8'!$D115="",0,'ZoR č. 8'!L115)+IF('ZoR č. 9'!$D115="",0,'ZoR č. 9'!L115)+IF('ZoR č. 10'!$D115="",0,'ZoR č. 10'!L115)+IF(ZZoR!$D115="",0,ZZoR!L115)</f>
        <v>0</v>
      </c>
      <c r="AC115" s="281">
        <f>IF('ZoR č. 1'!$D115="",0,'ZoR č. 1'!M115)+IF('ZoR č. 2'!$D115="",0,'ZoR č. 2'!M115)+IF('ZoR č. 3'!$D115="",0,'ZoR č. 3'!M115)+IF('ZoR č. 4'!$D115="",0,'ZoR č. 4'!M115)+IF('ZoR č. 5'!$D115="",0,'ZoR č. 5'!M115)+IF('ZoR č. 6'!$D115="",0,'ZoR č. 6'!M115)+IF('ZoR č. 7'!$D115="",0,'ZoR č. 7'!M115)+IF('ZoR č. 8'!$D115="",0,'ZoR č. 8'!M115)+IF('ZoR č. 9'!$D115="",0,'ZoR č. 9'!M115)+IF('ZoR č. 10'!$D115="",0,'ZoR č. 10'!M115)+IF(ZZoR!$D115="",0,ZZoR!M115)</f>
        <v>0</v>
      </c>
      <c r="AE115" s="282" t="str">
        <f t="shared" si="7"/>
        <v/>
      </c>
    </row>
    <row r="116" spans="2:31" x14ac:dyDescent="0.25">
      <c r="B116" s="10" t="s">
        <v>37</v>
      </c>
      <c r="C116" s="104" t="str">
        <f>IF(COUNTA('Přehled partnerů'!C116:D116)&lt;&gt;2,"partner neuveden",IF('Přehled partnerů'!N116="ANO",'Přehled partnerů'!C116,"v tomto období nerelevantní"))</f>
        <v>partner neuveden</v>
      </c>
      <c r="D116" s="116" t="str">
        <f>IF(COUNTA('Přehled partnerů'!C116:D116)&lt;&gt;2,"",IF('Přehled partnerů'!N116="ANO",'Přehled partnerů'!D116,""))</f>
        <v/>
      </c>
      <c r="E116" s="24" t="str">
        <f t="shared" si="8"/>
        <v/>
      </c>
      <c r="F116" s="47" t="str">
        <f t="shared" si="9"/>
        <v/>
      </c>
      <c r="G116" s="15">
        <v>0</v>
      </c>
      <c r="H116" s="16">
        <v>0</v>
      </c>
      <c r="I116" s="16">
        <v>0</v>
      </c>
      <c r="J116" s="16">
        <v>0</v>
      </c>
      <c r="K116" s="126">
        <v>0</v>
      </c>
      <c r="L116" s="126">
        <v>0</v>
      </c>
      <c r="M116" s="130">
        <v>0</v>
      </c>
      <c r="N116" s="58" t="str">
        <f t="shared" si="6"/>
        <v/>
      </c>
      <c r="O116" s="267">
        <f>IF('Rozpočet + Žádosti o změnu'!$ER$2="ano",'Rozpočet + Žádosti o změnu'!EL116,IF('Rozpočet + Žádosti o změnu'!$EF$2="ano",'Rozpočet + Žádosti o změnu'!DZ116,IF('Rozpočet + Žádosti o změnu'!$DT$2="ano",'Rozpočet + Žádosti o změnu'!DN116,IF('Rozpočet + Žádosti o změnu'!$DH$2="ano",'Rozpočet + Žádosti o změnu'!DB116,IF('Rozpočet + Žádosti o změnu'!$CV$2="ano",'Rozpočet + Žádosti o změnu'!CP116,IF('Rozpočet + Žádosti o změnu'!$CJ$2="ano",'Rozpočet + Žádosti o změnu'!CD116,IF('Rozpočet + Žádosti o změnu'!$BX$2="ano",'Rozpočet + Žádosti o změnu'!BR116,IF('Rozpočet + Žádosti o změnu'!$BL$2="ano",'Rozpočet + Žádosti o změnu'!BF116,IF('Rozpočet + Žádosti o změnu'!$AZ$2="ano",'Rozpočet + Žádosti o změnu'!AT116,IF('Rozpočet + Žádosti o změnu'!$AN$2="ano",'Rozpočet + Žádosti o změnu'!AH116,'Rozpočet + Žádosti o změnu'!H116))))))))))</f>
        <v>0</v>
      </c>
      <c r="P116" s="267">
        <f>IF('Rozpočet + Žádosti o změnu'!$ER$2="ano",'Rozpočet + Žádosti o změnu'!EM116,IF('Rozpočet + Žádosti o změnu'!$EF$2="ano",'Rozpočet + Žádosti o změnu'!EA116,IF('Rozpočet + Žádosti o změnu'!$DT$2="ano",'Rozpočet + Žádosti o změnu'!DO116,IF('Rozpočet + Žádosti o změnu'!$DH$2="ano",'Rozpočet + Žádosti o změnu'!DC116,IF('Rozpočet + Žádosti o změnu'!$CV$2="ano",'Rozpočet + Žádosti o změnu'!CQ116,IF('Rozpočet + Žádosti o změnu'!$CJ$2="ano",'Rozpočet + Žádosti o změnu'!CE116,IF('Rozpočet + Žádosti o změnu'!$BX$2="ano",'Rozpočet + Žádosti o změnu'!BS116,IF('Rozpočet + Žádosti o změnu'!$BL$2="ano",'Rozpočet + Žádosti o změnu'!BG116,IF('Rozpočet + Žádosti o změnu'!$AZ$2="ano",'Rozpočet + Žádosti o změnu'!AU116,IF('Rozpočet + Žádosti o změnu'!$AN$2="ano",'Rozpočet + Žádosti o změnu'!AI116,'Rozpočet + Žádosti o změnu'!I116))))))))))</f>
        <v>0</v>
      </c>
      <c r="Q116" s="267">
        <f>IF('Rozpočet + Žádosti o změnu'!$ER$2="ano",'Rozpočet + Žádosti o změnu'!EN116,IF('Rozpočet + Žádosti o změnu'!$EF$2="ano",'Rozpočet + Žádosti o změnu'!EB116,IF('Rozpočet + Žádosti o změnu'!$DT$2="ano",'Rozpočet + Žádosti o změnu'!DP116,IF('Rozpočet + Žádosti o změnu'!$DH$2="ano",'Rozpočet + Žádosti o změnu'!DD116,IF('Rozpočet + Žádosti o změnu'!$CV$2="ano",'Rozpočet + Žádosti o změnu'!CR116,IF('Rozpočet + Žádosti o změnu'!$CJ$2="ano",'Rozpočet + Žádosti o změnu'!CF116,IF('Rozpočet + Žádosti o změnu'!$BX$2="ano",'Rozpočet + Žádosti o změnu'!BT116,IF('Rozpočet + Žádosti o změnu'!$BL$2="ano",'Rozpočet + Žádosti o změnu'!BH116,IF('Rozpočet + Žádosti o změnu'!$AZ$2="ano",'Rozpočet + Žádosti o změnu'!AV116,IF('Rozpočet + Žádosti o změnu'!$AN$2="ano",'Rozpočet + Žádosti o změnu'!AJ116,'Rozpočet + Žádosti o změnu'!J116))))))))))</f>
        <v>0</v>
      </c>
      <c r="R116" s="267">
        <f>IF('Rozpočet + Žádosti o změnu'!$ER$2="ano",'Rozpočet + Žádosti o změnu'!EO116,IF('Rozpočet + Žádosti o změnu'!$EF$2="ano",'Rozpočet + Žádosti o změnu'!EC116,IF('Rozpočet + Žádosti o změnu'!$DT$2="ano",'Rozpočet + Žádosti o změnu'!DQ116,IF('Rozpočet + Žádosti o změnu'!$DH$2="ano",'Rozpočet + Žádosti o změnu'!DE116,IF('Rozpočet + Žádosti o změnu'!$CV$2="ano",'Rozpočet + Žádosti o změnu'!CS116,IF('Rozpočet + Žádosti o změnu'!$CJ$2="ano",'Rozpočet + Žádosti o změnu'!CG116,IF('Rozpočet + Žádosti o změnu'!$BX$2="ano",'Rozpočet + Žádosti o změnu'!BU116,IF('Rozpočet + Žádosti o změnu'!$BL$2="ano",'Rozpočet + Žádosti o změnu'!BI116,IF('Rozpočet + Žádosti o změnu'!$AZ$2="ano",'Rozpočet + Žádosti o změnu'!AW116,IF('Rozpočet + Žádosti o změnu'!$AN$2="ano",'Rozpočet + Žádosti o změnu'!AK116,'Rozpočet + Žádosti o změnu'!K116))))))))))</f>
        <v>0</v>
      </c>
      <c r="S116" s="267">
        <f>IF('Rozpočet + Žádosti o změnu'!$ER$2="ano",'Rozpočet + Žádosti o změnu'!EP116,IF('Rozpočet + Žádosti o změnu'!$EF$2="ano",'Rozpočet + Žádosti o změnu'!ED116,IF('Rozpočet + Žádosti o změnu'!$DT$2="ano",'Rozpočet + Žádosti o změnu'!DR116,IF('Rozpočet + Žádosti o změnu'!$DH$2="ano",'Rozpočet + Žádosti o změnu'!DF116,IF('Rozpočet + Žádosti o změnu'!$CV$2="ano",'Rozpočet + Žádosti o změnu'!CT116,IF('Rozpočet + Žádosti o změnu'!$CJ$2="ano",'Rozpočet + Žádosti o změnu'!CH116,IF('Rozpočet + Žádosti o změnu'!$BX$2="ano",'Rozpočet + Žádosti o změnu'!BV116,IF('Rozpočet + Žádosti o změnu'!$BL$2="ano",'Rozpočet + Žádosti o změnu'!BJ116,IF('Rozpočet + Žádosti o změnu'!$AZ$2="ano",'Rozpočet + Žádosti o změnu'!AX116,IF('Rozpočet + Žádosti o změnu'!$AN$2="ano",'Rozpočet + Žádosti o změnu'!AL116,'Rozpočet + Žádosti o změnu'!L116))))))))))</f>
        <v>0</v>
      </c>
      <c r="T116" s="267">
        <f>IF('Rozpočet + Žádosti o změnu'!$ER$2="ano",'Rozpočet + Žádosti o změnu'!EQ116,IF('Rozpočet + Žádosti o změnu'!$EF$2="ano",'Rozpočet + Žádosti o změnu'!EE116,IF('Rozpočet + Žádosti o změnu'!$DT$2="ano",'Rozpočet + Žádosti o změnu'!DS116,IF('Rozpočet + Žádosti o změnu'!$DH$2="ano",'Rozpočet + Žádosti o změnu'!DG116,IF('Rozpočet + Žádosti o změnu'!$CV$2="ano",'Rozpočet + Žádosti o změnu'!CU116,IF('Rozpočet + Žádosti o změnu'!$CJ$2="ano",'Rozpočet + Žádosti o změnu'!CI116,IF('Rozpočet + Žádosti o změnu'!$BX$2="ano",'Rozpočet + Žádosti o změnu'!BW116,IF('Rozpočet + Žádosti o změnu'!$BL$2="ano",'Rozpočet + Žádosti o změnu'!BK116,IF('Rozpočet + Žádosti o změnu'!$AZ$2="ano",'Rozpočet + Žádosti o změnu'!AY116,IF('Rozpočet + Žádosti o změnu'!$AN$2="ano",'Rozpočet + Žádosti o změnu'!AM116,'Rozpočet + Žádosti o změnu'!M116))))))))))</f>
        <v>0</v>
      </c>
      <c r="U116" s="267">
        <f>IF('Rozpočet + Žádosti o změnu'!$ER$2="ano",'Rozpočet + Žádosti o změnu'!ER116,IF('Rozpočet + Žádosti o změnu'!$EF$2="ano",'Rozpočet + Žádosti o změnu'!EF116,IF('Rozpočet + Žádosti o změnu'!$DT$2="ano",'Rozpočet + Žádosti o změnu'!DT116,IF('Rozpočet + Žádosti o změnu'!$DH$2="ano",'Rozpočet + Žádosti o změnu'!DH116,IF('Rozpočet + Žádosti o změnu'!$CV$2="ano",'Rozpočet + Žádosti o změnu'!CV116,IF('Rozpočet + Žádosti o změnu'!$CJ$2="ano",'Rozpočet + Žádosti o změnu'!CJ116,IF('Rozpočet + Žádosti o změnu'!$BX$2="ano",'Rozpočet + Žádosti o změnu'!BX116,IF('Rozpočet + Žádosti o změnu'!$BL$2="ano",'Rozpočet + Žádosti o změnu'!BL116,IF('Rozpočet + Žádosti o změnu'!$AZ$2="ano",'Rozpočet + Žádosti o změnu'!AZ116,IF('Rozpočet + Žádosti o změnu'!$AN$2="ano",'Rozpočet + Žádosti o změnu'!AN116,'Rozpočet + Žádosti o změnu'!N116))))))))))</f>
        <v>0</v>
      </c>
      <c r="W116" s="281">
        <f>IF('ZoR č. 1'!$D116="",0,'ZoR č. 1'!G116)+IF('ZoR č. 2'!$D116="",0,'ZoR č. 2'!G116)+IF('ZoR č. 3'!$D116="",0,'ZoR č. 3'!G116)+IF('ZoR č. 4'!$D116="",0,'ZoR č. 4'!G116)+IF('ZoR č. 5'!$D116="",0,'ZoR č. 5'!G116)+IF('ZoR č. 6'!$D116="",0,'ZoR č. 6'!G116)+IF('ZoR č. 7'!$D116="",0,'ZoR č. 7'!G116)+IF('ZoR č. 8'!$D116="",0,'ZoR č. 8'!G116)+IF('ZoR č. 9'!$D116="",0,'ZoR č. 9'!G116)+IF('ZoR č. 10'!$D116="",0,'ZoR č. 10'!G116)+IF(ZZoR!$D116="",0,ZZoR!G116)</f>
        <v>0</v>
      </c>
      <c r="X116" s="281">
        <f>IF('ZoR č. 1'!$D116="",0,'ZoR č. 1'!H116)+IF('ZoR č. 2'!$D116="",0,'ZoR č. 2'!H116)+IF('ZoR č. 3'!$D116="",0,'ZoR č. 3'!H116)+IF('ZoR č. 4'!$D116="",0,'ZoR č. 4'!H116)+IF('ZoR č. 5'!$D116="",0,'ZoR č. 5'!H116)+IF('ZoR č. 6'!$D116="",0,'ZoR č. 6'!H116)+IF('ZoR č. 7'!$D116="",0,'ZoR č. 7'!H116)+IF('ZoR č. 8'!$D116="",0,'ZoR č. 8'!H116)+IF('ZoR č. 9'!$D116="",0,'ZoR č. 9'!H116)+IF('ZoR č. 10'!$D116="",0,'ZoR č. 10'!H116)+IF(ZZoR!$D116="",0,ZZoR!H116)</f>
        <v>0</v>
      </c>
      <c r="Y116" s="281">
        <f>IF('ZoR č. 1'!$D116="",0,'ZoR č. 1'!I116)+IF('ZoR č. 2'!$D116="",0,'ZoR č. 2'!I116)+IF('ZoR č. 3'!$D116="",0,'ZoR č. 3'!I116)+IF('ZoR č. 4'!$D116="",0,'ZoR č. 4'!I116)+IF('ZoR č. 5'!$D116="",0,'ZoR č. 5'!I116)+IF('ZoR č. 6'!$D116="",0,'ZoR č. 6'!I116)+IF('ZoR č. 7'!$D116="",0,'ZoR č. 7'!I116)+IF('ZoR č. 8'!$D116="",0,'ZoR č. 8'!I116)+IF('ZoR č. 9'!$D116="",0,'ZoR č. 9'!I116)+IF('ZoR č. 10'!$D116="",0,'ZoR č. 10'!I116)+IF(ZZoR!$D116="",0,ZZoR!I116)</f>
        <v>0</v>
      </c>
      <c r="Z116" s="281">
        <f>IF('ZoR č. 1'!$D116="",0,'ZoR č. 1'!J116)+IF('ZoR č. 2'!$D116="",0,'ZoR č. 2'!J116)+IF('ZoR č. 3'!$D116="",0,'ZoR č. 3'!J116)+IF('ZoR č. 4'!$D116="",0,'ZoR č. 4'!J116)+IF('ZoR č. 5'!$D116="",0,'ZoR č. 5'!J116)+IF('ZoR č. 6'!$D116="",0,'ZoR č. 6'!J116)+IF('ZoR č. 7'!$D116="",0,'ZoR č. 7'!J116)+IF('ZoR č. 8'!$D116="",0,'ZoR č. 8'!J116)+IF('ZoR č. 9'!$D116="",0,'ZoR č. 9'!J116)+IF('ZoR č. 10'!$D116="",0,'ZoR č. 10'!J116)+IF(ZZoR!$D116="",0,ZZoR!J116)</f>
        <v>0</v>
      </c>
      <c r="AA116" s="281">
        <f>IF('ZoR č. 1'!$D116="",0,'ZoR č. 1'!K116)+IF('ZoR č. 2'!$D116="",0,'ZoR č. 2'!K116)+IF('ZoR č. 3'!$D116="",0,'ZoR č. 3'!K116)+IF('ZoR č. 4'!$D116="",0,'ZoR č. 4'!K116)+IF('ZoR č. 5'!$D116="",0,'ZoR č. 5'!K116)+IF('ZoR č. 6'!$D116="",0,'ZoR č. 6'!K116)+IF('ZoR č. 7'!$D116="",0,'ZoR č. 7'!K116)+IF('ZoR č. 8'!$D116="",0,'ZoR č. 8'!K116)+IF('ZoR č. 9'!$D116="",0,'ZoR č. 9'!K116)+IF('ZoR č. 10'!$D116="",0,'ZoR č. 10'!K116)+IF(ZZoR!$D116="",0,ZZoR!K116)</f>
        <v>0</v>
      </c>
      <c r="AB116" s="281">
        <f>IF('ZoR č. 1'!$D116="",0,'ZoR č. 1'!L116)+IF('ZoR č. 2'!$D116="",0,'ZoR č. 2'!L116)+IF('ZoR č. 3'!$D116="",0,'ZoR č. 3'!L116)+IF('ZoR č. 4'!$D116="",0,'ZoR č. 4'!L116)+IF('ZoR č. 5'!$D116="",0,'ZoR č. 5'!L116)+IF('ZoR č. 6'!$D116="",0,'ZoR č. 6'!L116)+IF('ZoR č. 7'!$D116="",0,'ZoR č. 7'!L116)+IF('ZoR č. 8'!$D116="",0,'ZoR č. 8'!L116)+IF('ZoR č. 9'!$D116="",0,'ZoR č. 9'!L116)+IF('ZoR č. 10'!$D116="",0,'ZoR č. 10'!L116)+IF(ZZoR!$D116="",0,ZZoR!L116)</f>
        <v>0</v>
      </c>
      <c r="AC116" s="281">
        <f>IF('ZoR č. 1'!$D116="",0,'ZoR č. 1'!M116)+IF('ZoR č. 2'!$D116="",0,'ZoR č. 2'!M116)+IF('ZoR č. 3'!$D116="",0,'ZoR č. 3'!M116)+IF('ZoR č. 4'!$D116="",0,'ZoR č. 4'!M116)+IF('ZoR č. 5'!$D116="",0,'ZoR č. 5'!M116)+IF('ZoR č. 6'!$D116="",0,'ZoR č. 6'!M116)+IF('ZoR č. 7'!$D116="",0,'ZoR č. 7'!M116)+IF('ZoR č. 8'!$D116="",0,'ZoR č. 8'!M116)+IF('ZoR č. 9'!$D116="",0,'ZoR č. 9'!M116)+IF('ZoR č. 10'!$D116="",0,'ZoR č. 10'!M116)+IF(ZZoR!$D116="",0,ZZoR!M116)</f>
        <v>0</v>
      </c>
      <c r="AE116" s="282" t="str">
        <f t="shared" si="7"/>
        <v/>
      </c>
    </row>
    <row r="117" spans="2:31" x14ac:dyDescent="0.25">
      <c r="B117" s="10" t="s">
        <v>38</v>
      </c>
      <c r="C117" s="104" t="str">
        <f>IF(COUNTA('Přehled partnerů'!C117:D117)&lt;&gt;2,"partner neuveden",IF('Přehled partnerů'!N117="ANO",'Přehled partnerů'!C117,"v tomto období nerelevantní"))</f>
        <v>partner neuveden</v>
      </c>
      <c r="D117" s="116" t="str">
        <f>IF(COUNTA('Přehled partnerů'!C117:D117)&lt;&gt;2,"",IF('Přehled partnerů'!N117="ANO",'Přehled partnerů'!D117,""))</f>
        <v/>
      </c>
      <c r="E117" s="24" t="str">
        <f t="shared" si="8"/>
        <v/>
      </c>
      <c r="F117" s="47" t="str">
        <f t="shared" si="9"/>
        <v/>
      </c>
      <c r="G117" s="15">
        <v>0</v>
      </c>
      <c r="H117" s="16">
        <v>0</v>
      </c>
      <c r="I117" s="16">
        <v>0</v>
      </c>
      <c r="J117" s="16">
        <v>0</v>
      </c>
      <c r="K117" s="126">
        <v>0</v>
      </c>
      <c r="L117" s="126">
        <v>0</v>
      </c>
      <c r="M117" s="130">
        <v>0</v>
      </c>
      <c r="N117" s="58" t="str">
        <f t="shared" si="6"/>
        <v/>
      </c>
      <c r="O117" s="267">
        <f>IF('Rozpočet + Žádosti o změnu'!$ER$2="ano",'Rozpočet + Žádosti o změnu'!EL117,IF('Rozpočet + Žádosti o změnu'!$EF$2="ano",'Rozpočet + Žádosti o změnu'!DZ117,IF('Rozpočet + Žádosti o změnu'!$DT$2="ano",'Rozpočet + Žádosti o změnu'!DN117,IF('Rozpočet + Žádosti o změnu'!$DH$2="ano",'Rozpočet + Žádosti o změnu'!DB117,IF('Rozpočet + Žádosti o změnu'!$CV$2="ano",'Rozpočet + Žádosti o změnu'!CP117,IF('Rozpočet + Žádosti o změnu'!$CJ$2="ano",'Rozpočet + Žádosti o změnu'!CD117,IF('Rozpočet + Žádosti o změnu'!$BX$2="ano",'Rozpočet + Žádosti o změnu'!BR117,IF('Rozpočet + Žádosti o změnu'!$BL$2="ano",'Rozpočet + Žádosti o změnu'!BF117,IF('Rozpočet + Žádosti o změnu'!$AZ$2="ano",'Rozpočet + Žádosti o změnu'!AT117,IF('Rozpočet + Žádosti o změnu'!$AN$2="ano",'Rozpočet + Žádosti o změnu'!AH117,'Rozpočet + Žádosti o změnu'!H117))))))))))</f>
        <v>0</v>
      </c>
      <c r="P117" s="267">
        <f>IF('Rozpočet + Žádosti o změnu'!$ER$2="ano",'Rozpočet + Žádosti o změnu'!EM117,IF('Rozpočet + Žádosti o změnu'!$EF$2="ano",'Rozpočet + Žádosti o změnu'!EA117,IF('Rozpočet + Žádosti o změnu'!$DT$2="ano",'Rozpočet + Žádosti o změnu'!DO117,IF('Rozpočet + Žádosti o změnu'!$DH$2="ano",'Rozpočet + Žádosti o změnu'!DC117,IF('Rozpočet + Žádosti o změnu'!$CV$2="ano",'Rozpočet + Žádosti o změnu'!CQ117,IF('Rozpočet + Žádosti o změnu'!$CJ$2="ano",'Rozpočet + Žádosti o změnu'!CE117,IF('Rozpočet + Žádosti o změnu'!$BX$2="ano",'Rozpočet + Žádosti o změnu'!BS117,IF('Rozpočet + Žádosti o změnu'!$BL$2="ano",'Rozpočet + Žádosti o změnu'!BG117,IF('Rozpočet + Žádosti o změnu'!$AZ$2="ano",'Rozpočet + Žádosti o změnu'!AU117,IF('Rozpočet + Žádosti o změnu'!$AN$2="ano",'Rozpočet + Žádosti o změnu'!AI117,'Rozpočet + Žádosti o změnu'!I117))))))))))</f>
        <v>0</v>
      </c>
      <c r="Q117" s="267">
        <f>IF('Rozpočet + Žádosti o změnu'!$ER$2="ano",'Rozpočet + Žádosti o změnu'!EN117,IF('Rozpočet + Žádosti o změnu'!$EF$2="ano",'Rozpočet + Žádosti o změnu'!EB117,IF('Rozpočet + Žádosti o změnu'!$DT$2="ano",'Rozpočet + Žádosti o změnu'!DP117,IF('Rozpočet + Žádosti o změnu'!$DH$2="ano",'Rozpočet + Žádosti o změnu'!DD117,IF('Rozpočet + Žádosti o změnu'!$CV$2="ano",'Rozpočet + Žádosti o změnu'!CR117,IF('Rozpočet + Žádosti o změnu'!$CJ$2="ano",'Rozpočet + Žádosti o změnu'!CF117,IF('Rozpočet + Žádosti o změnu'!$BX$2="ano",'Rozpočet + Žádosti o změnu'!BT117,IF('Rozpočet + Žádosti o změnu'!$BL$2="ano",'Rozpočet + Žádosti o změnu'!BH117,IF('Rozpočet + Žádosti o změnu'!$AZ$2="ano",'Rozpočet + Žádosti o změnu'!AV117,IF('Rozpočet + Žádosti o změnu'!$AN$2="ano",'Rozpočet + Žádosti o změnu'!AJ117,'Rozpočet + Žádosti o změnu'!J117))))))))))</f>
        <v>0</v>
      </c>
      <c r="R117" s="267">
        <f>IF('Rozpočet + Žádosti o změnu'!$ER$2="ano",'Rozpočet + Žádosti o změnu'!EO117,IF('Rozpočet + Žádosti o změnu'!$EF$2="ano",'Rozpočet + Žádosti o změnu'!EC117,IF('Rozpočet + Žádosti o změnu'!$DT$2="ano",'Rozpočet + Žádosti o změnu'!DQ117,IF('Rozpočet + Žádosti o změnu'!$DH$2="ano",'Rozpočet + Žádosti o změnu'!DE117,IF('Rozpočet + Žádosti o změnu'!$CV$2="ano",'Rozpočet + Žádosti o změnu'!CS117,IF('Rozpočet + Žádosti o změnu'!$CJ$2="ano",'Rozpočet + Žádosti o změnu'!CG117,IF('Rozpočet + Žádosti o změnu'!$BX$2="ano",'Rozpočet + Žádosti o změnu'!BU117,IF('Rozpočet + Žádosti o změnu'!$BL$2="ano",'Rozpočet + Žádosti o změnu'!BI117,IF('Rozpočet + Žádosti o změnu'!$AZ$2="ano",'Rozpočet + Žádosti o změnu'!AW117,IF('Rozpočet + Žádosti o změnu'!$AN$2="ano",'Rozpočet + Žádosti o změnu'!AK117,'Rozpočet + Žádosti o změnu'!K117))))))))))</f>
        <v>0</v>
      </c>
      <c r="S117" s="267">
        <f>IF('Rozpočet + Žádosti o změnu'!$ER$2="ano",'Rozpočet + Žádosti o změnu'!EP117,IF('Rozpočet + Žádosti o změnu'!$EF$2="ano",'Rozpočet + Žádosti o změnu'!ED117,IF('Rozpočet + Žádosti o změnu'!$DT$2="ano",'Rozpočet + Žádosti o změnu'!DR117,IF('Rozpočet + Žádosti o změnu'!$DH$2="ano",'Rozpočet + Žádosti o změnu'!DF117,IF('Rozpočet + Žádosti o změnu'!$CV$2="ano",'Rozpočet + Žádosti o změnu'!CT117,IF('Rozpočet + Žádosti o změnu'!$CJ$2="ano",'Rozpočet + Žádosti o změnu'!CH117,IF('Rozpočet + Žádosti o změnu'!$BX$2="ano",'Rozpočet + Žádosti o změnu'!BV117,IF('Rozpočet + Žádosti o změnu'!$BL$2="ano",'Rozpočet + Žádosti o změnu'!BJ117,IF('Rozpočet + Žádosti o změnu'!$AZ$2="ano",'Rozpočet + Žádosti o změnu'!AX117,IF('Rozpočet + Žádosti o změnu'!$AN$2="ano",'Rozpočet + Žádosti o změnu'!AL117,'Rozpočet + Žádosti o změnu'!L117))))))))))</f>
        <v>0</v>
      </c>
      <c r="T117" s="267">
        <f>IF('Rozpočet + Žádosti o změnu'!$ER$2="ano",'Rozpočet + Žádosti o změnu'!EQ117,IF('Rozpočet + Žádosti o změnu'!$EF$2="ano",'Rozpočet + Žádosti o změnu'!EE117,IF('Rozpočet + Žádosti o změnu'!$DT$2="ano",'Rozpočet + Žádosti o změnu'!DS117,IF('Rozpočet + Žádosti o změnu'!$DH$2="ano",'Rozpočet + Žádosti o změnu'!DG117,IF('Rozpočet + Žádosti o změnu'!$CV$2="ano",'Rozpočet + Žádosti o změnu'!CU117,IF('Rozpočet + Žádosti o změnu'!$CJ$2="ano",'Rozpočet + Žádosti o změnu'!CI117,IF('Rozpočet + Žádosti o změnu'!$BX$2="ano",'Rozpočet + Žádosti o změnu'!BW117,IF('Rozpočet + Žádosti o změnu'!$BL$2="ano",'Rozpočet + Žádosti o změnu'!BK117,IF('Rozpočet + Žádosti o změnu'!$AZ$2="ano",'Rozpočet + Žádosti o změnu'!AY117,IF('Rozpočet + Žádosti o změnu'!$AN$2="ano",'Rozpočet + Žádosti o změnu'!AM117,'Rozpočet + Žádosti o změnu'!M117))))))))))</f>
        <v>0</v>
      </c>
      <c r="U117" s="267">
        <f>IF('Rozpočet + Žádosti o změnu'!$ER$2="ano",'Rozpočet + Žádosti o změnu'!ER117,IF('Rozpočet + Žádosti o změnu'!$EF$2="ano",'Rozpočet + Žádosti o změnu'!EF117,IF('Rozpočet + Žádosti o změnu'!$DT$2="ano",'Rozpočet + Žádosti o změnu'!DT117,IF('Rozpočet + Žádosti o změnu'!$DH$2="ano",'Rozpočet + Žádosti o změnu'!DH117,IF('Rozpočet + Žádosti o změnu'!$CV$2="ano",'Rozpočet + Žádosti o změnu'!CV117,IF('Rozpočet + Žádosti o změnu'!$CJ$2="ano",'Rozpočet + Žádosti o změnu'!CJ117,IF('Rozpočet + Žádosti o změnu'!$BX$2="ano",'Rozpočet + Žádosti o změnu'!BX117,IF('Rozpočet + Žádosti o změnu'!$BL$2="ano",'Rozpočet + Žádosti o změnu'!BL117,IF('Rozpočet + Žádosti o změnu'!$AZ$2="ano",'Rozpočet + Žádosti o změnu'!AZ117,IF('Rozpočet + Žádosti o změnu'!$AN$2="ano",'Rozpočet + Žádosti o změnu'!AN117,'Rozpočet + Žádosti o změnu'!N117))))))))))</f>
        <v>0</v>
      </c>
      <c r="W117" s="281">
        <f>IF('ZoR č. 1'!$D117="",0,'ZoR č. 1'!G117)+IF('ZoR č. 2'!$D117="",0,'ZoR č. 2'!G117)+IF('ZoR č. 3'!$D117="",0,'ZoR č. 3'!G117)+IF('ZoR č. 4'!$D117="",0,'ZoR č. 4'!G117)+IF('ZoR č. 5'!$D117="",0,'ZoR č. 5'!G117)+IF('ZoR č. 6'!$D117="",0,'ZoR č. 6'!G117)+IF('ZoR č. 7'!$D117="",0,'ZoR č. 7'!G117)+IF('ZoR č. 8'!$D117="",0,'ZoR č. 8'!G117)+IF('ZoR č. 9'!$D117="",0,'ZoR č. 9'!G117)+IF('ZoR č. 10'!$D117="",0,'ZoR č. 10'!G117)+IF(ZZoR!$D117="",0,ZZoR!G117)</f>
        <v>0</v>
      </c>
      <c r="X117" s="281">
        <f>IF('ZoR č. 1'!$D117="",0,'ZoR č. 1'!H117)+IF('ZoR č. 2'!$D117="",0,'ZoR č. 2'!H117)+IF('ZoR č. 3'!$D117="",0,'ZoR č. 3'!H117)+IF('ZoR č. 4'!$D117="",0,'ZoR č. 4'!H117)+IF('ZoR č. 5'!$D117="",0,'ZoR č. 5'!H117)+IF('ZoR č. 6'!$D117="",0,'ZoR č. 6'!H117)+IF('ZoR č. 7'!$D117="",0,'ZoR č. 7'!H117)+IF('ZoR č. 8'!$D117="",0,'ZoR č. 8'!H117)+IF('ZoR č. 9'!$D117="",0,'ZoR č. 9'!H117)+IF('ZoR č. 10'!$D117="",0,'ZoR č. 10'!H117)+IF(ZZoR!$D117="",0,ZZoR!H117)</f>
        <v>0</v>
      </c>
      <c r="Y117" s="281">
        <f>IF('ZoR č. 1'!$D117="",0,'ZoR č. 1'!I117)+IF('ZoR č. 2'!$D117="",0,'ZoR č. 2'!I117)+IF('ZoR č. 3'!$D117="",0,'ZoR č. 3'!I117)+IF('ZoR č. 4'!$D117="",0,'ZoR č. 4'!I117)+IF('ZoR č. 5'!$D117="",0,'ZoR č. 5'!I117)+IF('ZoR č. 6'!$D117="",0,'ZoR č. 6'!I117)+IF('ZoR č. 7'!$D117="",0,'ZoR č. 7'!I117)+IF('ZoR č. 8'!$D117="",0,'ZoR č. 8'!I117)+IF('ZoR č. 9'!$D117="",0,'ZoR č. 9'!I117)+IF('ZoR č. 10'!$D117="",0,'ZoR č. 10'!I117)+IF(ZZoR!$D117="",0,ZZoR!I117)</f>
        <v>0</v>
      </c>
      <c r="Z117" s="281">
        <f>IF('ZoR č. 1'!$D117="",0,'ZoR č. 1'!J117)+IF('ZoR č. 2'!$D117="",0,'ZoR č. 2'!J117)+IF('ZoR č. 3'!$D117="",0,'ZoR č. 3'!J117)+IF('ZoR č. 4'!$D117="",0,'ZoR č. 4'!J117)+IF('ZoR č. 5'!$D117="",0,'ZoR č. 5'!J117)+IF('ZoR č. 6'!$D117="",0,'ZoR č. 6'!J117)+IF('ZoR č. 7'!$D117="",0,'ZoR č. 7'!J117)+IF('ZoR č. 8'!$D117="",0,'ZoR č. 8'!J117)+IF('ZoR č. 9'!$D117="",0,'ZoR č. 9'!J117)+IF('ZoR č. 10'!$D117="",0,'ZoR č. 10'!J117)+IF(ZZoR!$D117="",0,ZZoR!J117)</f>
        <v>0</v>
      </c>
      <c r="AA117" s="281">
        <f>IF('ZoR č. 1'!$D117="",0,'ZoR č. 1'!K117)+IF('ZoR č. 2'!$D117="",0,'ZoR č. 2'!K117)+IF('ZoR č. 3'!$D117="",0,'ZoR č. 3'!K117)+IF('ZoR č. 4'!$D117="",0,'ZoR č. 4'!K117)+IF('ZoR č. 5'!$D117="",0,'ZoR č. 5'!K117)+IF('ZoR č. 6'!$D117="",0,'ZoR č. 6'!K117)+IF('ZoR č. 7'!$D117="",0,'ZoR č. 7'!K117)+IF('ZoR č. 8'!$D117="",0,'ZoR č. 8'!K117)+IF('ZoR č. 9'!$D117="",0,'ZoR č. 9'!K117)+IF('ZoR č. 10'!$D117="",0,'ZoR č. 10'!K117)+IF(ZZoR!$D117="",0,ZZoR!K117)</f>
        <v>0</v>
      </c>
      <c r="AB117" s="281">
        <f>IF('ZoR č. 1'!$D117="",0,'ZoR č. 1'!L117)+IF('ZoR č. 2'!$D117="",0,'ZoR č. 2'!L117)+IF('ZoR č. 3'!$D117="",0,'ZoR č. 3'!L117)+IF('ZoR č. 4'!$D117="",0,'ZoR č. 4'!L117)+IF('ZoR č. 5'!$D117="",0,'ZoR č. 5'!L117)+IF('ZoR č. 6'!$D117="",0,'ZoR č. 6'!L117)+IF('ZoR č. 7'!$D117="",0,'ZoR č. 7'!L117)+IF('ZoR č. 8'!$D117="",0,'ZoR č. 8'!L117)+IF('ZoR č. 9'!$D117="",0,'ZoR č. 9'!L117)+IF('ZoR č. 10'!$D117="",0,'ZoR č. 10'!L117)+IF(ZZoR!$D117="",0,ZZoR!L117)</f>
        <v>0</v>
      </c>
      <c r="AC117" s="281">
        <f>IF('ZoR č. 1'!$D117="",0,'ZoR č. 1'!M117)+IF('ZoR č. 2'!$D117="",0,'ZoR č. 2'!M117)+IF('ZoR č. 3'!$D117="",0,'ZoR č. 3'!M117)+IF('ZoR č. 4'!$D117="",0,'ZoR č. 4'!M117)+IF('ZoR č. 5'!$D117="",0,'ZoR č. 5'!M117)+IF('ZoR č. 6'!$D117="",0,'ZoR č. 6'!M117)+IF('ZoR č. 7'!$D117="",0,'ZoR č. 7'!M117)+IF('ZoR č. 8'!$D117="",0,'ZoR č. 8'!M117)+IF('ZoR č. 9'!$D117="",0,'ZoR č. 9'!M117)+IF('ZoR č. 10'!$D117="",0,'ZoR č. 10'!M117)+IF(ZZoR!$D117="",0,ZZoR!M117)</f>
        <v>0</v>
      </c>
      <c r="AE117" s="282" t="str">
        <f t="shared" si="7"/>
        <v/>
      </c>
    </row>
    <row r="118" spans="2:31" x14ac:dyDescent="0.25">
      <c r="B118" s="10" t="s">
        <v>39</v>
      </c>
      <c r="C118" s="104" t="str">
        <f>IF(COUNTA('Přehled partnerů'!C118:D118)&lt;&gt;2,"partner neuveden",IF('Přehled partnerů'!N118="ANO",'Přehled partnerů'!C118,"v tomto období nerelevantní"))</f>
        <v>partner neuveden</v>
      </c>
      <c r="D118" s="116" t="str">
        <f>IF(COUNTA('Přehled partnerů'!C118:D118)&lt;&gt;2,"",IF('Přehled partnerů'!N118="ANO",'Přehled partnerů'!D118,""))</f>
        <v/>
      </c>
      <c r="E118" s="24" t="str">
        <f t="shared" si="8"/>
        <v/>
      </c>
      <c r="F118" s="47" t="str">
        <f t="shared" si="9"/>
        <v/>
      </c>
      <c r="G118" s="15">
        <v>0</v>
      </c>
      <c r="H118" s="16">
        <v>0</v>
      </c>
      <c r="I118" s="16">
        <v>0</v>
      </c>
      <c r="J118" s="16">
        <v>0</v>
      </c>
      <c r="K118" s="126">
        <v>0</v>
      </c>
      <c r="L118" s="126">
        <v>0</v>
      </c>
      <c r="M118" s="130">
        <v>0</v>
      </c>
      <c r="N118" s="58" t="str">
        <f t="shared" si="6"/>
        <v/>
      </c>
      <c r="O118" s="267">
        <f>IF('Rozpočet + Žádosti o změnu'!$ER$2="ano",'Rozpočet + Žádosti o změnu'!EL118,IF('Rozpočet + Žádosti o změnu'!$EF$2="ano",'Rozpočet + Žádosti o změnu'!DZ118,IF('Rozpočet + Žádosti o změnu'!$DT$2="ano",'Rozpočet + Žádosti o změnu'!DN118,IF('Rozpočet + Žádosti o změnu'!$DH$2="ano",'Rozpočet + Žádosti o změnu'!DB118,IF('Rozpočet + Žádosti o změnu'!$CV$2="ano",'Rozpočet + Žádosti o změnu'!CP118,IF('Rozpočet + Žádosti o změnu'!$CJ$2="ano",'Rozpočet + Žádosti o změnu'!CD118,IF('Rozpočet + Žádosti o změnu'!$BX$2="ano",'Rozpočet + Žádosti o změnu'!BR118,IF('Rozpočet + Žádosti o změnu'!$BL$2="ano",'Rozpočet + Žádosti o změnu'!BF118,IF('Rozpočet + Žádosti o změnu'!$AZ$2="ano",'Rozpočet + Žádosti o změnu'!AT118,IF('Rozpočet + Žádosti o změnu'!$AN$2="ano",'Rozpočet + Žádosti o změnu'!AH118,'Rozpočet + Žádosti o změnu'!H118))))))))))</f>
        <v>0</v>
      </c>
      <c r="P118" s="267">
        <f>IF('Rozpočet + Žádosti o změnu'!$ER$2="ano",'Rozpočet + Žádosti o změnu'!EM118,IF('Rozpočet + Žádosti o změnu'!$EF$2="ano",'Rozpočet + Žádosti o změnu'!EA118,IF('Rozpočet + Žádosti o změnu'!$DT$2="ano",'Rozpočet + Žádosti o změnu'!DO118,IF('Rozpočet + Žádosti o změnu'!$DH$2="ano",'Rozpočet + Žádosti o změnu'!DC118,IF('Rozpočet + Žádosti o změnu'!$CV$2="ano",'Rozpočet + Žádosti o změnu'!CQ118,IF('Rozpočet + Žádosti o změnu'!$CJ$2="ano",'Rozpočet + Žádosti o změnu'!CE118,IF('Rozpočet + Žádosti o změnu'!$BX$2="ano",'Rozpočet + Žádosti o změnu'!BS118,IF('Rozpočet + Žádosti o změnu'!$BL$2="ano",'Rozpočet + Žádosti o změnu'!BG118,IF('Rozpočet + Žádosti o změnu'!$AZ$2="ano",'Rozpočet + Žádosti o změnu'!AU118,IF('Rozpočet + Žádosti o změnu'!$AN$2="ano",'Rozpočet + Žádosti o změnu'!AI118,'Rozpočet + Žádosti o změnu'!I118))))))))))</f>
        <v>0</v>
      </c>
      <c r="Q118" s="267">
        <f>IF('Rozpočet + Žádosti o změnu'!$ER$2="ano",'Rozpočet + Žádosti o změnu'!EN118,IF('Rozpočet + Žádosti o změnu'!$EF$2="ano",'Rozpočet + Žádosti o změnu'!EB118,IF('Rozpočet + Žádosti o změnu'!$DT$2="ano",'Rozpočet + Žádosti o změnu'!DP118,IF('Rozpočet + Žádosti o změnu'!$DH$2="ano",'Rozpočet + Žádosti o změnu'!DD118,IF('Rozpočet + Žádosti o změnu'!$CV$2="ano",'Rozpočet + Žádosti o změnu'!CR118,IF('Rozpočet + Žádosti o změnu'!$CJ$2="ano",'Rozpočet + Žádosti o změnu'!CF118,IF('Rozpočet + Žádosti o změnu'!$BX$2="ano",'Rozpočet + Žádosti o změnu'!BT118,IF('Rozpočet + Žádosti o změnu'!$BL$2="ano",'Rozpočet + Žádosti o změnu'!BH118,IF('Rozpočet + Žádosti o změnu'!$AZ$2="ano",'Rozpočet + Žádosti o změnu'!AV118,IF('Rozpočet + Žádosti o změnu'!$AN$2="ano",'Rozpočet + Žádosti o změnu'!AJ118,'Rozpočet + Žádosti o změnu'!J118))))))))))</f>
        <v>0</v>
      </c>
      <c r="R118" s="267">
        <f>IF('Rozpočet + Žádosti o změnu'!$ER$2="ano",'Rozpočet + Žádosti o změnu'!EO118,IF('Rozpočet + Žádosti o změnu'!$EF$2="ano",'Rozpočet + Žádosti o změnu'!EC118,IF('Rozpočet + Žádosti o změnu'!$DT$2="ano",'Rozpočet + Žádosti o změnu'!DQ118,IF('Rozpočet + Žádosti o změnu'!$DH$2="ano",'Rozpočet + Žádosti o změnu'!DE118,IF('Rozpočet + Žádosti o změnu'!$CV$2="ano",'Rozpočet + Žádosti o změnu'!CS118,IF('Rozpočet + Žádosti o změnu'!$CJ$2="ano",'Rozpočet + Žádosti o změnu'!CG118,IF('Rozpočet + Žádosti o změnu'!$BX$2="ano",'Rozpočet + Žádosti o změnu'!BU118,IF('Rozpočet + Žádosti o změnu'!$BL$2="ano",'Rozpočet + Žádosti o změnu'!BI118,IF('Rozpočet + Žádosti o změnu'!$AZ$2="ano",'Rozpočet + Žádosti o změnu'!AW118,IF('Rozpočet + Žádosti o změnu'!$AN$2="ano",'Rozpočet + Žádosti o změnu'!AK118,'Rozpočet + Žádosti o změnu'!K118))))))))))</f>
        <v>0</v>
      </c>
      <c r="S118" s="267">
        <f>IF('Rozpočet + Žádosti o změnu'!$ER$2="ano",'Rozpočet + Žádosti o změnu'!EP118,IF('Rozpočet + Žádosti o změnu'!$EF$2="ano",'Rozpočet + Žádosti o změnu'!ED118,IF('Rozpočet + Žádosti o změnu'!$DT$2="ano",'Rozpočet + Žádosti o změnu'!DR118,IF('Rozpočet + Žádosti o změnu'!$DH$2="ano",'Rozpočet + Žádosti o změnu'!DF118,IF('Rozpočet + Žádosti o změnu'!$CV$2="ano",'Rozpočet + Žádosti o změnu'!CT118,IF('Rozpočet + Žádosti o změnu'!$CJ$2="ano",'Rozpočet + Žádosti o změnu'!CH118,IF('Rozpočet + Žádosti o změnu'!$BX$2="ano",'Rozpočet + Žádosti o změnu'!BV118,IF('Rozpočet + Žádosti o změnu'!$BL$2="ano",'Rozpočet + Žádosti o změnu'!BJ118,IF('Rozpočet + Žádosti o změnu'!$AZ$2="ano",'Rozpočet + Žádosti o změnu'!AX118,IF('Rozpočet + Žádosti o změnu'!$AN$2="ano",'Rozpočet + Žádosti o změnu'!AL118,'Rozpočet + Žádosti o změnu'!L118))))))))))</f>
        <v>0</v>
      </c>
      <c r="T118" s="267">
        <f>IF('Rozpočet + Žádosti o změnu'!$ER$2="ano",'Rozpočet + Žádosti o změnu'!EQ118,IF('Rozpočet + Žádosti o změnu'!$EF$2="ano",'Rozpočet + Žádosti o změnu'!EE118,IF('Rozpočet + Žádosti o změnu'!$DT$2="ano",'Rozpočet + Žádosti o změnu'!DS118,IF('Rozpočet + Žádosti o změnu'!$DH$2="ano",'Rozpočet + Žádosti o změnu'!DG118,IF('Rozpočet + Žádosti o změnu'!$CV$2="ano",'Rozpočet + Žádosti o změnu'!CU118,IF('Rozpočet + Žádosti o změnu'!$CJ$2="ano",'Rozpočet + Žádosti o změnu'!CI118,IF('Rozpočet + Žádosti o změnu'!$BX$2="ano",'Rozpočet + Žádosti o změnu'!BW118,IF('Rozpočet + Žádosti o změnu'!$BL$2="ano",'Rozpočet + Žádosti o změnu'!BK118,IF('Rozpočet + Žádosti o změnu'!$AZ$2="ano",'Rozpočet + Žádosti o změnu'!AY118,IF('Rozpočet + Žádosti o změnu'!$AN$2="ano",'Rozpočet + Žádosti o změnu'!AM118,'Rozpočet + Žádosti o změnu'!M118))))))))))</f>
        <v>0</v>
      </c>
      <c r="U118" s="267">
        <f>IF('Rozpočet + Žádosti o změnu'!$ER$2="ano",'Rozpočet + Žádosti o změnu'!ER118,IF('Rozpočet + Žádosti o změnu'!$EF$2="ano",'Rozpočet + Žádosti o změnu'!EF118,IF('Rozpočet + Žádosti o změnu'!$DT$2="ano",'Rozpočet + Žádosti o změnu'!DT118,IF('Rozpočet + Žádosti o změnu'!$DH$2="ano",'Rozpočet + Žádosti o změnu'!DH118,IF('Rozpočet + Žádosti o změnu'!$CV$2="ano",'Rozpočet + Žádosti o změnu'!CV118,IF('Rozpočet + Žádosti o změnu'!$CJ$2="ano",'Rozpočet + Žádosti o změnu'!CJ118,IF('Rozpočet + Žádosti o změnu'!$BX$2="ano",'Rozpočet + Žádosti o změnu'!BX118,IF('Rozpočet + Žádosti o změnu'!$BL$2="ano",'Rozpočet + Žádosti o změnu'!BL118,IF('Rozpočet + Žádosti o změnu'!$AZ$2="ano",'Rozpočet + Žádosti o změnu'!AZ118,IF('Rozpočet + Žádosti o změnu'!$AN$2="ano",'Rozpočet + Žádosti o změnu'!AN118,'Rozpočet + Žádosti o změnu'!N118))))))))))</f>
        <v>0</v>
      </c>
      <c r="W118" s="281">
        <f>IF('ZoR č. 1'!$D118="",0,'ZoR č. 1'!G118)+IF('ZoR č. 2'!$D118="",0,'ZoR č. 2'!G118)+IF('ZoR č. 3'!$D118="",0,'ZoR č. 3'!G118)+IF('ZoR č. 4'!$D118="",0,'ZoR č. 4'!G118)+IF('ZoR č. 5'!$D118="",0,'ZoR č. 5'!G118)+IF('ZoR č. 6'!$D118="",0,'ZoR č. 6'!G118)+IF('ZoR č. 7'!$D118="",0,'ZoR č. 7'!G118)+IF('ZoR č. 8'!$D118="",0,'ZoR č. 8'!G118)+IF('ZoR č. 9'!$D118="",0,'ZoR č. 9'!G118)+IF('ZoR č. 10'!$D118="",0,'ZoR č. 10'!G118)+IF(ZZoR!$D118="",0,ZZoR!G118)</f>
        <v>0</v>
      </c>
      <c r="X118" s="281">
        <f>IF('ZoR č. 1'!$D118="",0,'ZoR č. 1'!H118)+IF('ZoR č. 2'!$D118="",0,'ZoR č. 2'!H118)+IF('ZoR č. 3'!$D118="",0,'ZoR č. 3'!H118)+IF('ZoR č. 4'!$D118="",0,'ZoR č. 4'!H118)+IF('ZoR č. 5'!$D118="",0,'ZoR č. 5'!H118)+IF('ZoR č. 6'!$D118="",0,'ZoR č. 6'!H118)+IF('ZoR č. 7'!$D118="",0,'ZoR č. 7'!H118)+IF('ZoR č. 8'!$D118="",0,'ZoR č. 8'!H118)+IF('ZoR č. 9'!$D118="",0,'ZoR č. 9'!H118)+IF('ZoR č. 10'!$D118="",0,'ZoR č. 10'!H118)+IF(ZZoR!$D118="",0,ZZoR!H118)</f>
        <v>0</v>
      </c>
      <c r="Y118" s="281">
        <f>IF('ZoR č. 1'!$D118="",0,'ZoR č. 1'!I118)+IF('ZoR č. 2'!$D118="",0,'ZoR č. 2'!I118)+IF('ZoR č. 3'!$D118="",0,'ZoR č. 3'!I118)+IF('ZoR č. 4'!$D118="",0,'ZoR č. 4'!I118)+IF('ZoR č. 5'!$D118="",0,'ZoR č. 5'!I118)+IF('ZoR č. 6'!$D118="",0,'ZoR č. 6'!I118)+IF('ZoR č. 7'!$D118="",0,'ZoR č. 7'!I118)+IF('ZoR č. 8'!$D118="",0,'ZoR č. 8'!I118)+IF('ZoR č. 9'!$D118="",0,'ZoR č. 9'!I118)+IF('ZoR č. 10'!$D118="",0,'ZoR č. 10'!I118)+IF(ZZoR!$D118="",0,ZZoR!I118)</f>
        <v>0</v>
      </c>
      <c r="Z118" s="281">
        <f>IF('ZoR č. 1'!$D118="",0,'ZoR č. 1'!J118)+IF('ZoR č. 2'!$D118="",0,'ZoR č. 2'!J118)+IF('ZoR č. 3'!$D118="",0,'ZoR č. 3'!J118)+IF('ZoR č. 4'!$D118="",0,'ZoR č. 4'!J118)+IF('ZoR č. 5'!$D118="",0,'ZoR č. 5'!J118)+IF('ZoR č. 6'!$D118="",0,'ZoR č. 6'!J118)+IF('ZoR č. 7'!$D118="",0,'ZoR č. 7'!J118)+IF('ZoR č. 8'!$D118="",0,'ZoR č. 8'!J118)+IF('ZoR č. 9'!$D118="",0,'ZoR č. 9'!J118)+IF('ZoR č. 10'!$D118="",0,'ZoR č. 10'!J118)+IF(ZZoR!$D118="",0,ZZoR!J118)</f>
        <v>0</v>
      </c>
      <c r="AA118" s="281">
        <f>IF('ZoR č. 1'!$D118="",0,'ZoR č. 1'!K118)+IF('ZoR č. 2'!$D118="",0,'ZoR č. 2'!K118)+IF('ZoR č. 3'!$D118="",0,'ZoR č. 3'!K118)+IF('ZoR č. 4'!$D118="",0,'ZoR č. 4'!K118)+IF('ZoR č. 5'!$D118="",0,'ZoR č. 5'!K118)+IF('ZoR č. 6'!$D118="",0,'ZoR č. 6'!K118)+IF('ZoR č. 7'!$D118="",0,'ZoR č. 7'!K118)+IF('ZoR č. 8'!$D118="",0,'ZoR č. 8'!K118)+IF('ZoR č. 9'!$D118="",0,'ZoR č. 9'!K118)+IF('ZoR č. 10'!$D118="",0,'ZoR č. 10'!K118)+IF(ZZoR!$D118="",0,ZZoR!K118)</f>
        <v>0</v>
      </c>
      <c r="AB118" s="281">
        <f>IF('ZoR č. 1'!$D118="",0,'ZoR č. 1'!L118)+IF('ZoR č. 2'!$D118="",0,'ZoR č. 2'!L118)+IF('ZoR č. 3'!$D118="",0,'ZoR č. 3'!L118)+IF('ZoR č. 4'!$D118="",0,'ZoR č. 4'!L118)+IF('ZoR č. 5'!$D118="",0,'ZoR č. 5'!L118)+IF('ZoR č. 6'!$D118="",0,'ZoR č. 6'!L118)+IF('ZoR č. 7'!$D118="",0,'ZoR č. 7'!L118)+IF('ZoR č. 8'!$D118="",0,'ZoR č. 8'!L118)+IF('ZoR č. 9'!$D118="",0,'ZoR č. 9'!L118)+IF('ZoR č. 10'!$D118="",0,'ZoR č. 10'!L118)+IF(ZZoR!$D118="",0,ZZoR!L118)</f>
        <v>0</v>
      </c>
      <c r="AC118" s="281">
        <f>IF('ZoR č. 1'!$D118="",0,'ZoR č. 1'!M118)+IF('ZoR č. 2'!$D118="",0,'ZoR č. 2'!M118)+IF('ZoR č. 3'!$D118="",0,'ZoR č. 3'!M118)+IF('ZoR č. 4'!$D118="",0,'ZoR č. 4'!M118)+IF('ZoR č. 5'!$D118="",0,'ZoR č. 5'!M118)+IF('ZoR č. 6'!$D118="",0,'ZoR č. 6'!M118)+IF('ZoR č. 7'!$D118="",0,'ZoR č. 7'!M118)+IF('ZoR č. 8'!$D118="",0,'ZoR č. 8'!M118)+IF('ZoR č. 9'!$D118="",0,'ZoR č. 9'!M118)+IF('ZoR č. 10'!$D118="",0,'ZoR č. 10'!M118)+IF(ZZoR!$D118="",0,ZZoR!M118)</f>
        <v>0</v>
      </c>
      <c r="AE118" s="282" t="str">
        <f t="shared" si="7"/>
        <v/>
      </c>
    </row>
    <row r="119" spans="2:31" x14ac:dyDescent="0.25">
      <c r="B119" s="10" t="s">
        <v>40</v>
      </c>
      <c r="C119" s="104" t="str">
        <f>IF(COUNTA('Přehled partnerů'!C119:D119)&lt;&gt;2,"partner neuveden",IF('Přehled partnerů'!N119="ANO",'Přehled partnerů'!C119,"v tomto období nerelevantní"))</f>
        <v>partner neuveden</v>
      </c>
      <c r="D119" s="116" t="str">
        <f>IF(COUNTA('Přehled partnerů'!C119:D119)&lt;&gt;2,"",IF('Přehled partnerů'!N119="ANO",'Přehled partnerů'!D119,""))</f>
        <v/>
      </c>
      <c r="E119" s="24" t="str">
        <f t="shared" si="8"/>
        <v/>
      </c>
      <c r="F119" s="47" t="str">
        <f t="shared" si="9"/>
        <v/>
      </c>
      <c r="G119" s="15">
        <v>0</v>
      </c>
      <c r="H119" s="16">
        <v>0</v>
      </c>
      <c r="I119" s="16">
        <v>0</v>
      </c>
      <c r="J119" s="16">
        <v>0</v>
      </c>
      <c r="K119" s="126">
        <v>0</v>
      </c>
      <c r="L119" s="126">
        <v>0</v>
      </c>
      <c r="M119" s="130">
        <v>0</v>
      </c>
      <c r="N119" s="58" t="str">
        <f t="shared" si="6"/>
        <v/>
      </c>
      <c r="O119" s="267">
        <f>IF('Rozpočet + Žádosti o změnu'!$ER$2="ano",'Rozpočet + Žádosti o změnu'!EL119,IF('Rozpočet + Žádosti o změnu'!$EF$2="ano",'Rozpočet + Žádosti o změnu'!DZ119,IF('Rozpočet + Žádosti o změnu'!$DT$2="ano",'Rozpočet + Žádosti o změnu'!DN119,IF('Rozpočet + Žádosti o změnu'!$DH$2="ano",'Rozpočet + Žádosti o změnu'!DB119,IF('Rozpočet + Žádosti o změnu'!$CV$2="ano",'Rozpočet + Žádosti o změnu'!CP119,IF('Rozpočet + Žádosti o změnu'!$CJ$2="ano",'Rozpočet + Žádosti o změnu'!CD119,IF('Rozpočet + Žádosti o změnu'!$BX$2="ano",'Rozpočet + Žádosti o změnu'!BR119,IF('Rozpočet + Žádosti o změnu'!$BL$2="ano",'Rozpočet + Žádosti o změnu'!BF119,IF('Rozpočet + Žádosti o změnu'!$AZ$2="ano",'Rozpočet + Žádosti o změnu'!AT119,IF('Rozpočet + Žádosti o změnu'!$AN$2="ano",'Rozpočet + Žádosti o změnu'!AH119,'Rozpočet + Žádosti o změnu'!H119))))))))))</f>
        <v>0</v>
      </c>
      <c r="P119" s="267">
        <f>IF('Rozpočet + Žádosti o změnu'!$ER$2="ano",'Rozpočet + Žádosti o změnu'!EM119,IF('Rozpočet + Žádosti o změnu'!$EF$2="ano",'Rozpočet + Žádosti o změnu'!EA119,IF('Rozpočet + Žádosti o změnu'!$DT$2="ano",'Rozpočet + Žádosti o změnu'!DO119,IF('Rozpočet + Žádosti o změnu'!$DH$2="ano",'Rozpočet + Žádosti o změnu'!DC119,IF('Rozpočet + Žádosti o změnu'!$CV$2="ano",'Rozpočet + Žádosti o změnu'!CQ119,IF('Rozpočet + Žádosti o změnu'!$CJ$2="ano",'Rozpočet + Žádosti o změnu'!CE119,IF('Rozpočet + Žádosti o změnu'!$BX$2="ano",'Rozpočet + Žádosti o změnu'!BS119,IF('Rozpočet + Žádosti o změnu'!$BL$2="ano",'Rozpočet + Žádosti o změnu'!BG119,IF('Rozpočet + Žádosti o změnu'!$AZ$2="ano",'Rozpočet + Žádosti o změnu'!AU119,IF('Rozpočet + Žádosti o změnu'!$AN$2="ano",'Rozpočet + Žádosti o změnu'!AI119,'Rozpočet + Žádosti o změnu'!I119))))))))))</f>
        <v>0</v>
      </c>
      <c r="Q119" s="267">
        <f>IF('Rozpočet + Žádosti o změnu'!$ER$2="ano",'Rozpočet + Žádosti o změnu'!EN119,IF('Rozpočet + Žádosti o změnu'!$EF$2="ano",'Rozpočet + Žádosti o změnu'!EB119,IF('Rozpočet + Žádosti o změnu'!$DT$2="ano",'Rozpočet + Žádosti o změnu'!DP119,IF('Rozpočet + Žádosti o změnu'!$DH$2="ano",'Rozpočet + Žádosti o změnu'!DD119,IF('Rozpočet + Žádosti o změnu'!$CV$2="ano",'Rozpočet + Žádosti o změnu'!CR119,IF('Rozpočet + Žádosti o změnu'!$CJ$2="ano",'Rozpočet + Žádosti o změnu'!CF119,IF('Rozpočet + Žádosti o změnu'!$BX$2="ano",'Rozpočet + Žádosti o změnu'!BT119,IF('Rozpočet + Žádosti o změnu'!$BL$2="ano",'Rozpočet + Žádosti o změnu'!BH119,IF('Rozpočet + Žádosti o změnu'!$AZ$2="ano",'Rozpočet + Žádosti o změnu'!AV119,IF('Rozpočet + Žádosti o změnu'!$AN$2="ano",'Rozpočet + Žádosti o změnu'!AJ119,'Rozpočet + Žádosti o změnu'!J119))))))))))</f>
        <v>0</v>
      </c>
      <c r="R119" s="267">
        <f>IF('Rozpočet + Žádosti o změnu'!$ER$2="ano",'Rozpočet + Žádosti o změnu'!EO119,IF('Rozpočet + Žádosti o změnu'!$EF$2="ano",'Rozpočet + Žádosti o změnu'!EC119,IF('Rozpočet + Žádosti o změnu'!$DT$2="ano",'Rozpočet + Žádosti o změnu'!DQ119,IF('Rozpočet + Žádosti o změnu'!$DH$2="ano",'Rozpočet + Žádosti o změnu'!DE119,IF('Rozpočet + Žádosti o změnu'!$CV$2="ano",'Rozpočet + Žádosti o změnu'!CS119,IF('Rozpočet + Žádosti o změnu'!$CJ$2="ano",'Rozpočet + Žádosti o změnu'!CG119,IF('Rozpočet + Žádosti o změnu'!$BX$2="ano",'Rozpočet + Žádosti o změnu'!BU119,IF('Rozpočet + Žádosti o změnu'!$BL$2="ano",'Rozpočet + Žádosti o změnu'!BI119,IF('Rozpočet + Žádosti o změnu'!$AZ$2="ano",'Rozpočet + Žádosti o změnu'!AW119,IF('Rozpočet + Žádosti o změnu'!$AN$2="ano",'Rozpočet + Žádosti o změnu'!AK119,'Rozpočet + Žádosti o změnu'!K119))))))))))</f>
        <v>0</v>
      </c>
      <c r="S119" s="267">
        <f>IF('Rozpočet + Žádosti o změnu'!$ER$2="ano",'Rozpočet + Žádosti o změnu'!EP119,IF('Rozpočet + Žádosti o změnu'!$EF$2="ano",'Rozpočet + Žádosti o změnu'!ED119,IF('Rozpočet + Žádosti o změnu'!$DT$2="ano",'Rozpočet + Žádosti o změnu'!DR119,IF('Rozpočet + Žádosti o změnu'!$DH$2="ano",'Rozpočet + Žádosti o změnu'!DF119,IF('Rozpočet + Žádosti o změnu'!$CV$2="ano",'Rozpočet + Žádosti o změnu'!CT119,IF('Rozpočet + Žádosti o změnu'!$CJ$2="ano",'Rozpočet + Žádosti o změnu'!CH119,IF('Rozpočet + Žádosti o změnu'!$BX$2="ano",'Rozpočet + Žádosti o změnu'!BV119,IF('Rozpočet + Žádosti o změnu'!$BL$2="ano",'Rozpočet + Žádosti o změnu'!BJ119,IF('Rozpočet + Žádosti o změnu'!$AZ$2="ano",'Rozpočet + Žádosti o změnu'!AX119,IF('Rozpočet + Žádosti o změnu'!$AN$2="ano",'Rozpočet + Žádosti o změnu'!AL119,'Rozpočet + Žádosti o změnu'!L119))))))))))</f>
        <v>0</v>
      </c>
      <c r="T119" s="267">
        <f>IF('Rozpočet + Žádosti o změnu'!$ER$2="ano",'Rozpočet + Žádosti o změnu'!EQ119,IF('Rozpočet + Žádosti o změnu'!$EF$2="ano",'Rozpočet + Žádosti o změnu'!EE119,IF('Rozpočet + Žádosti o změnu'!$DT$2="ano",'Rozpočet + Žádosti o změnu'!DS119,IF('Rozpočet + Žádosti o změnu'!$DH$2="ano",'Rozpočet + Žádosti o změnu'!DG119,IF('Rozpočet + Žádosti o změnu'!$CV$2="ano",'Rozpočet + Žádosti o změnu'!CU119,IF('Rozpočet + Žádosti o změnu'!$CJ$2="ano",'Rozpočet + Žádosti o změnu'!CI119,IF('Rozpočet + Žádosti o změnu'!$BX$2="ano",'Rozpočet + Žádosti o změnu'!BW119,IF('Rozpočet + Žádosti o změnu'!$BL$2="ano",'Rozpočet + Žádosti o změnu'!BK119,IF('Rozpočet + Žádosti o změnu'!$AZ$2="ano",'Rozpočet + Žádosti o změnu'!AY119,IF('Rozpočet + Žádosti o změnu'!$AN$2="ano",'Rozpočet + Žádosti o změnu'!AM119,'Rozpočet + Žádosti o změnu'!M119))))))))))</f>
        <v>0</v>
      </c>
      <c r="U119" s="267">
        <f>IF('Rozpočet + Žádosti o změnu'!$ER$2="ano",'Rozpočet + Žádosti o změnu'!ER119,IF('Rozpočet + Žádosti o změnu'!$EF$2="ano",'Rozpočet + Žádosti o změnu'!EF119,IF('Rozpočet + Žádosti o změnu'!$DT$2="ano",'Rozpočet + Žádosti o změnu'!DT119,IF('Rozpočet + Žádosti o změnu'!$DH$2="ano",'Rozpočet + Žádosti o změnu'!DH119,IF('Rozpočet + Žádosti o změnu'!$CV$2="ano",'Rozpočet + Žádosti o změnu'!CV119,IF('Rozpočet + Žádosti o změnu'!$CJ$2="ano",'Rozpočet + Žádosti o změnu'!CJ119,IF('Rozpočet + Žádosti o změnu'!$BX$2="ano",'Rozpočet + Žádosti o změnu'!BX119,IF('Rozpočet + Žádosti o změnu'!$BL$2="ano",'Rozpočet + Žádosti o změnu'!BL119,IF('Rozpočet + Žádosti o změnu'!$AZ$2="ano",'Rozpočet + Žádosti o změnu'!AZ119,IF('Rozpočet + Žádosti o změnu'!$AN$2="ano",'Rozpočet + Žádosti o změnu'!AN119,'Rozpočet + Žádosti o změnu'!N119))))))))))</f>
        <v>0</v>
      </c>
      <c r="W119" s="281">
        <f>IF('ZoR č. 1'!$D119="",0,'ZoR č. 1'!G119)+IF('ZoR č. 2'!$D119="",0,'ZoR č. 2'!G119)+IF('ZoR č. 3'!$D119="",0,'ZoR č. 3'!G119)+IF('ZoR č. 4'!$D119="",0,'ZoR č. 4'!G119)+IF('ZoR č. 5'!$D119="",0,'ZoR č. 5'!G119)+IF('ZoR č. 6'!$D119="",0,'ZoR č. 6'!G119)+IF('ZoR č. 7'!$D119="",0,'ZoR č. 7'!G119)+IF('ZoR č. 8'!$D119="",0,'ZoR č. 8'!G119)+IF('ZoR č. 9'!$D119="",0,'ZoR č. 9'!G119)+IF('ZoR č. 10'!$D119="",0,'ZoR č. 10'!G119)+IF(ZZoR!$D119="",0,ZZoR!G119)</f>
        <v>0</v>
      </c>
      <c r="X119" s="281">
        <f>IF('ZoR č. 1'!$D119="",0,'ZoR č. 1'!H119)+IF('ZoR č. 2'!$D119="",0,'ZoR č. 2'!H119)+IF('ZoR č. 3'!$D119="",0,'ZoR č. 3'!H119)+IF('ZoR č. 4'!$D119="",0,'ZoR č. 4'!H119)+IF('ZoR č. 5'!$D119="",0,'ZoR č. 5'!H119)+IF('ZoR č. 6'!$D119="",0,'ZoR č. 6'!H119)+IF('ZoR č. 7'!$D119="",0,'ZoR č. 7'!H119)+IF('ZoR č. 8'!$D119="",0,'ZoR č. 8'!H119)+IF('ZoR č. 9'!$D119="",0,'ZoR č. 9'!H119)+IF('ZoR č. 10'!$D119="",0,'ZoR č. 10'!H119)+IF(ZZoR!$D119="",0,ZZoR!H119)</f>
        <v>0</v>
      </c>
      <c r="Y119" s="281">
        <f>IF('ZoR č. 1'!$D119="",0,'ZoR č. 1'!I119)+IF('ZoR č. 2'!$D119="",0,'ZoR č. 2'!I119)+IF('ZoR č. 3'!$D119="",0,'ZoR č. 3'!I119)+IF('ZoR č. 4'!$D119="",0,'ZoR č. 4'!I119)+IF('ZoR č. 5'!$D119="",0,'ZoR č. 5'!I119)+IF('ZoR č. 6'!$D119="",0,'ZoR č. 6'!I119)+IF('ZoR č. 7'!$D119="",0,'ZoR č. 7'!I119)+IF('ZoR č. 8'!$D119="",0,'ZoR č. 8'!I119)+IF('ZoR č. 9'!$D119="",0,'ZoR č. 9'!I119)+IF('ZoR č. 10'!$D119="",0,'ZoR č. 10'!I119)+IF(ZZoR!$D119="",0,ZZoR!I119)</f>
        <v>0</v>
      </c>
      <c r="Z119" s="281">
        <f>IF('ZoR č. 1'!$D119="",0,'ZoR č. 1'!J119)+IF('ZoR č. 2'!$D119="",0,'ZoR č. 2'!J119)+IF('ZoR č. 3'!$D119="",0,'ZoR č. 3'!J119)+IF('ZoR č. 4'!$D119="",0,'ZoR č. 4'!J119)+IF('ZoR č. 5'!$D119="",0,'ZoR č. 5'!J119)+IF('ZoR č. 6'!$D119="",0,'ZoR č. 6'!J119)+IF('ZoR č. 7'!$D119="",0,'ZoR č. 7'!J119)+IF('ZoR č. 8'!$D119="",0,'ZoR č. 8'!J119)+IF('ZoR č. 9'!$D119="",0,'ZoR č. 9'!J119)+IF('ZoR č. 10'!$D119="",0,'ZoR č. 10'!J119)+IF(ZZoR!$D119="",0,ZZoR!J119)</f>
        <v>0</v>
      </c>
      <c r="AA119" s="281">
        <f>IF('ZoR č. 1'!$D119="",0,'ZoR č. 1'!K119)+IF('ZoR č. 2'!$D119="",0,'ZoR č. 2'!K119)+IF('ZoR č. 3'!$D119="",0,'ZoR č. 3'!K119)+IF('ZoR č. 4'!$D119="",0,'ZoR č. 4'!K119)+IF('ZoR č. 5'!$D119="",0,'ZoR č. 5'!K119)+IF('ZoR č. 6'!$D119="",0,'ZoR č. 6'!K119)+IF('ZoR č. 7'!$D119="",0,'ZoR č. 7'!K119)+IF('ZoR č. 8'!$D119="",0,'ZoR č. 8'!K119)+IF('ZoR č. 9'!$D119="",0,'ZoR č. 9'!K119)+IF('ZoR č. 10'!$D119="",0,'ZoR č. 10'!K119)+IF(ZZoR!$D119="",0,ZZoR!K119)</f>
        <v>0</v>
      </c>
      <c r="AB119" s="281">
        <f>IF('ZoR č. 1'!$D119="",0,'ZoR č. 1'!L119)+IF('ZoR č. 2'!$D119="",0,'ZoR č. 2'!L119)+IF('ZoR č. 3'!$D119="",0,'ZoR č. 3'!L119)+IF('ZoR č. 4'!$D119="",0,'ZoR č. 4'!L119)+IF('ZoR č. 5'!$D119="",0,'ZoR č. 5'!L119)+IF('ZoR č. 6'!$D119="",0,'ZoR č. 6'!L119)+IF('ZoR č. 7'!$D119="",0,'ZoR č. 7'!L119)+IF('ZoR č. 8'!$D119="",0,'ZoR č. 8'!L119)+IF('ZoR č. 9'!$D119="",0,'ZoR č. 9'!L119)+IF('ZoR č. 10'!$D119="",0,'ZoR č. 10'!L119)+IF(ZZoR!$D119="",0,ZZoR!L119)</f>
        <v>0</v>
      </c>
      <c r="AC119" s="281">
        <f>IF('ZoR č. 1'!$D119="",0,'ZoR č. 1'!M119)+IF('ZoR č. 2'!$D119="",0,'ZoR č. 2'!M119)+IF('ZoR č. 3'!$D119="",0,'ZoR č. 3'!M119)+IF('ZoR č. 4'!$D119="",0,'ZoR č. 4'!M119)+IF('ZoR č. 5'!$D119="",0,'ZoR č. 5'!M119)+IF('ZoR č. 6'!$D119="",0,'ZoR č. 6'!M119)+IF('ZoR č. 7'!$D119="",0,'ZoR č. 7'!M119)+IF('ZoR č. 8'!$D119="",0,'ZoR č. 8'!M119)+IF('ZoR č. 9'!$D119="",0,'ZoR č. 9'!M119)+IF('ZoR č. 10'!$D119="",0,'ZoR č. 10'!M119)+IF(ZZoR!$D119="",0,ZZoR!M119)</f>
        <v>0</v>
      </c>
      <c r="AE119" s="282" t="str">
        <f t="shared" si="7"/>
        <v/>
      </c>
    </row>
    <row r="120" spans="2:31" x14ac:dyDescent="0.25">
      <c r="B120" s="10" t="s">
        <v>41</v>
      </c>
      <c r="C120" s="104" t="str">
        <f>IF(COUNTA('Přehled partnerů'!C120:D120)&lt;&gt;2,"partner neuveden",IF('Přehled partnerů'!N120="ANO",'Přehled partnerů'!C120,"v tomto období nerelevantní"))</f>
        <v>partner neuveden</v>
      </c>
      <c r="D120" s="116" t="str">
        <f>IF(COUNTA('Přehled partnerů'!C120:D120)&lt;&gt;2,"",IF('Přehled partnerů'!N120="ANO",'Přehled partnerů'!D120,""))</f>
        <v/>
      </c>
      <c r="E120" s="24" t="str">
        <f t="shared" si="8"/>
        <v/>
      </c>
      <c r="F120" s="47" t="str">
        <f t="shared" si="9"/>
        <v/>
      </c>
      <c r="G120" s="15">
        <v>0</v>
      </c>
      <c r="H120" s="16">
        <v>0</v>
      </c>
      <c r="I120" s="16">
        <v>0</v>
      </c>
      <c r="J120" s="16">
        <v>0</v>
      </c>
      <c r="K120" s="126">
        <v>0</v>
      </c>
      <c r="L120" s="126">
        <v>0</v>
      </c>
      <c r="M120" s="130">
        <v>0</v>
      </c>
      <c r="N120" s="58" t="str">
        <f t="shared" si="6"/>
        <v/>
      </c>
      <c r="O120" s="267">
        <f>IF('Rozpočet + Žádosti o změnu'!$ER$2="ano",'Rozpočet + Žádosti o změnu'!EL120,IF('Rozpočet + Žádosti o změnu'!$EF$2="ano",'Rozpočet + Žádosti o změnu'!DZ120,IF('Rozpočet + Žádosti o změnu'!$DT$2="ano",'Rozpočet + Žádosti o změnu'!DN120,IF('Rozpočet + Žádosti o změnu'!$DH$2="ano",'Rozpočet + Žádosti o změnu'!DB120,IF('Rozpočet + Žádosti o změnu'!$CV$2="ano",'Rozpočet + Žádosti o změnu'!CP120,IF('Rozpočet + Žádosti o změnu'!$CJ$2="ano",'Rozpočet + Žádosti o změnu'!CD120,IF('Rozpočet + Žádosti o změnu'!$BX$2="ano",'Rozpočet + Žádosti o změnu'!BR120,IF('Rozpočet + Žádosti o změnu'!$BL$2="ano",'Rozpočet + Žádosti o změnu'!BF120,IF('Rozpočet + Žádosti o změnu'!$AZ$2="ano",'Rozpočet + Žádosti o změnu'!AT120,IF('Rozpočet + Žádosti o změnu'!$AN$2="ano",'Rozpočet + Žádosti o změnu'!AH120,'Rozpočet + Žádosti o změnu'!H120))))))))))</f>
        <v>0</v>
      </c>
      <c r="P120" s="267">
        <f>IF('Rozpočet + Žádosti o změnu'!$ER$2="ano",'Rozpočet + Žádosti o změnu'!EM120,IF('Rozpočet + Žádosti o změnu'!$EF$2="ano",'Rozpočet + Žádosti o změnu'!EA120,IF('Rozpočet + Žádosti o změnu'!$DT$2="ano",'Rozpočet + Žádosti o změnu'!DO120,IF('Rozpočet + Žádosti o změnu'!$DH$2="ano",'Rozpočet + Žádosti o změnu'!DC120,IF('Rozpočet + Žádosti o změnu'!$CV$2="ano",'Rozpočet + Žádosti o změnu'!CQ120,IF('Rozpočet + Žádosti o změnu'!$CJ$2="ano",'Rozpočet + Žádosti o změnu'!CE120,IF('Rozpočet + Žádosti o změnu'!$BX$2="ano",'Rozpočet + Žádosti o změnu'!BS120,IF('Rozpočet + Žádosti o změnu'!$BL$2="ano",'Rozpočet + Žádosti o změnu'!BG120,IF('Rozpočet + Žádosti o změnu'!$AZ$2="ano",'Rozpočet + Žádosti o změnu'!AU120,IF('Rozpočet + Žádosti o změnu'!$AN$2="ano",'Rozpočet + Žádosti o změnu'!AI120,'Rozpočet + Žádosti o změnu'!I120))))))))))</f>
        <v>0</v>
      </c>
      <c r="Q120" s="267">
        <f>IF('Rozpočet + Žádosti o změnu'!$ER$2="ano",'Rozpočet + Žádosti o změnu'!EN120,IF('Rozpočet + Žádosti o změnu'!$EF$2="ano",'Rozpočet + Žádosti o změnu'!EB120,IF('Rozpočet + Žádosti o změnu'!$DT$2="ano",'Rozpočet + Žádosti o změnu'!DP120,IF('Rozpočet + Žádosti o změnu'!$DH$2="ano",'Rozpočet + Žádosti o změnu'!DD120,IF('Rozpočet + Žádosti o změnu'!$CV$2="ano",'Rozpočet + Žádosti o změnu'!CR120,IF('Rozpočet + Žádosti o změnu'!$CJ$2="ano",'Rozpočet + Žádosti o změnu'!CF120,IF('Rozpočet + Žádosti o změnu'!$BX$2="ano",'Rozpočet + Žádosti o změnu'!BT120,IF('Rozpočet + Žádosti o změnu'!$BL$2="ano",'Rozpočet + Žádosti o změnu'!BH120,IF('Rozpočet + Žádosti o změnu'!$AZ$2="ano",'Rozpočet + Žádosti o změnu'!AV120,IF('Rozpočet + Žádosti o změnu'!$AN$2="ano",'Rozpočet + Žádosti o změnu'!AJ120,'Rozpočet + Žádosti o změnu'!J120))))))))))</f>
        <v>0</v>
      </c>
      <c r="R120" s="267">
        <f>IF('Rozpočet + Žádosti o změnu'!$ER$2="ano",'Rozpočet + Žádosti o změnu'!EO120,IF('Rozpočet + Žádosti o změnu'!$EF$2="ano",'Rozpočet + Žádosti o změnu'!EC120,IF('Rozpočet + Žádosti o změnu'!$DT$2="ano",'Rozpočet + Žádosti o změnu'!DQ120,IF('Rozpočet + Žádosti o změnu'!$DH$2="ano",'Rozpočet + Žádosti o změnu'!DE120,IF('Rozpočet + Žádosti o změnu'!$CV$2="ano",'Rozpočet + Žádosti o změnu'!CS120,IF('Rozpočet + Žádosti o změnu'!$CJ$2="ano",'Rozpočet + Žádosti o změnu'!CG120,IF('Rozpočet + Žádosti o změnu'!$BX$2="ano",'Rozpočet + Žádosti o změnu'!BU120,IF('Rozpočet + Žádosti o změnu'!$BL$2="ano",'Rozpočet + Žádosti o změnu'!BI120,IF('Rozpočet + Žádosti o změnu'!$AZ$2="ano",'Rozpočet + Žádosti o změnu'!AW120,IF('Rozpočet + Žádosti o změnu'!$AN$2="ano",'Rozpočet + Žádosti o změnu'!AK120,'Rozpočet + Žádosti o změnu'!K120))))))))))</f>
        <v>0</v>
      </c>
      <c r="S120" s="267">
        <f>IF('Rozpočet + Žádosti o změnu'!$ER$2="ano",'Rozpočet + Žádosti o změnu'!EP120,IF('Rozpočet + Žádosti o změnu'!$EF$2="ano",'Rozpočet + Žádosti o změnu'!ED120,IF('Rozpočet + Žádosti o změnu'!$DT$2="ano",'Rozpočet + Žádosti o změnu'!DR120,IF('Rozpočet + Žádosti o změnu'!$DH$2="ano",'Rozpočet + Žádosti o změnu'!DF120,IF('Rozpočet + Žádosti o změnu'!$CV$2="ano",'Rozpočet + Žádosti o změnu'!CT120,IF('Rozpočet + Žádosti o změnu'!$CJ$2="ano",'Rozpočet + Žádosti o změnu'!CH120,IF('Rozpočet + Žádosti o změnu'!$BX$2="ano",'Rozpočet + Žádosti o změnu'!BV120,IF('Rozpočet + Žádosti o změnu'!$BL$2="ano",'Rozpočet + Žádosti o změnu'!BJ120,IF('Rozpočet + Žádosti o změnu'!$AZ$2="ano",'Rozpočet + Žádosti o změnu'!AX120,IF('Rozpočet + Žádosti o změnu'!$AN$2="ano",'Rozpočet + Žádosti o změnu'!AL120,'Rozpočet + Žádosti o změnu'!L120))))))))))</f>
        <v>0</v>
      </c>
      <c r="T120" s="267">
        <f>IF('Rozpočet + Žádosti o změnu'!$ER$2="ano",'Rozpočet + Žádosti o změnu'!EQ120,IF('Rozpočet + Žádosti o změnu'!$EF$2="ano",'Rozpočet + Žádosti o změnu'!EE120,IF('Rozpočet + Žádosti o změnu'!$DT$2="ano",'Rozpočet + Žádosti o změnu'!DS120,IF('Rozpočet + Žádosti o změnu'!$DH$2="ano",'Rozpočet + Žádosti o změnu'!DG120,IF('Rozpočet + Žádosti o změnu'!$CV$2="ano",'Rozpočet + Žádosti o změnu'!CU120,IF('Rozpočet + Žádosti o změnu'!$CJ$2="ano",'Rozpočet + Žádosti o změnu'!CI120,IF('Rozpočet + Žádosti o změnu'!$BX$2="ano",'Rozpočet + Žádosti o změnu'!BW120,IF('Rozpočet + Žádosti o změnu'!$BL$2="ano",'Rozpočet + Žádosti o změnu'!BK120,IF('Rozpočet + Žádosti o změnu'!$AZ$2="ano",'Rozpočet + Žádosti o změnu'!AY120,IF('Rozpočet + Žádosti o změnu'!$AN$2="ano",'Rozpočet + Žádosti o změnu'!AM120,'Rozpočet + Žádosti o změnu'!M120))))))))))</f>
        <v>0</v>
      </c>
      <c r="U120" s="267">
        <f>IF('Rozpočet + Žádosti o změnu'!$ER$2="ano",'Rozpočet + Žádosti o změnu'!ER120,IF('Rozpočet + Žádosti o změnu'!$EF$2="ano",'Rozpočet + Žádosti o změnu'!EF120,IF('Rozpočet + Žádosti o změnu'!$DT$2="ano",'Rozpočet + Žádosti o změnu'!DT120,IF('Rozpočet + Žádosti o změnu'!$DH$2="ano",'Rozpočet + Žádosti o změnu'!DH120,IF('Rozpočet + Žádosti o změnu'!$CV$2="ano",'Rozpočet + Žádosti o změnu'!CV120,IF('Rozpočet + Žádosti o změnu'!$CJ$2="ano",'Rozpočet + Žádosti o změnu'!CJ120,IF('Rozpočet + Žádosti o změnu'!$BX$2="ano",'Rozpočet + Žádosti o změnu'!BX120,IF('Rozpočet + Žádosti o změnu'!$BL$2="ano",'Rozpočet + Žádosti o změnu'!BL120,IF('Rozpočet + Žádosti o změnu'!$AZ$2="ano",'Rozpočet + Žádosti o změnu'!AZ120,IF('Rozpočet + Žádosti o změnu'!$AN$2="ano",'Rozpočet + Žádosti o změnu'!AN120,'Rozpočet + Žádosti o změnu'!N120))))))))))</f>
        <v>0</v>
      </c>
      <c r="W120" s="281">
        <f>IF('ZoR č. 1'!$D120="",0,'ZoR č. 1'!G120)+IF('ZoR č. 2'!$D120="",0,'ZoR č. 2'!G120)+IF('ZoR č. 3'!$D120="",0,'ZoR č. 3'!G120)+IF('ZoR č. 4'!$D120="",0,'ZoR č. 4'!G120)+IF('ZoR č. 5'!$D120="",0,'ZoR č. 5'!G120)+IF('ZoR č. 6'!$D120="",0,'ZoR č. 6'!G120)+IF('ZoR č. 7'!$D120="",0,'ZoR č. 7'!G120)+IF('ZoR č. 8'!$D120="",0,'ZoR č. 8'!G120)+IF('ZoR č. 9'!$D120="",0,'ZoR č. 9'!G120)+IF('ZoR č. 10'!$D120="",0,'ZoR č. 10'!G120)+IF(ZZoR!$D120="",0,ZZoR!G120)</f>
        <v>0</v>
      </c>
      <c r="X120" s="281">
        <f>IF('ZoR č. 1'!$D120="",0,'ZoR č. 1'!H120)+IF('ZoR č. 2'!$D120="",0,'ZoR č. 2'!H120)+IF('ZoR č. 3'!$D120="",0,'ZoR č. 3'!H120)+IF('ZoR č. 4'!$D120="",0,'ZoR č. 4'!H120)+IF('ZoR č. 5'!$D120="",0,'ZoR č. 5'!H120)+IF('ZoR č. 6'!$D120="",0,'ZoR č. 6'!H120)+IF('ZoR č. 7'!$D120="",0,'ZoR č. 7'!H120)+IF('ZoR č. 8'!$D120="",0,'ZoR č. 8'!H120)+IF('ZoR č. 9'!$D120="",0,'ZoR č. 9'!H120)+IF('ZoR č. 10'!$D120="",0,'ZoR č. 10'!H120)+IF(ZZoR!$D120="",0,ZZoR!H120)</f>
        <v>0</v>
      </c>
      <c r="Y120" s="281">
        <f>IF('ZoR č. 1'!$D120="",0,'ZoR č. 1'!I120)+IF('ZoR č. 2'!$D120="",0,'ZoR č. 2'!I120)+IF('ZoR č. 3'!$D120="",0,'ZoR č. 3'!I120)+IF('ZoR č. 4'!$D120="",0,'ZoR č. 4'!I120)+IF('ZoR č. 5'!$D120="",0,'ZoR č. 5'!I120)+IF('ZoR č. 6'!$D120="",0,'ZoR č. 6'!I120)+IF('ZoR č. 7'!$D120="",0,'ZoR č. 7'!I120)+IF('ZoR č. 8'!$D120="",0,'ZoR č. 8'!I120)+IF('ZoR č. 9'!$D120="",0,'ZoR č. 9'!I120)+IF('ZoR č. 10'!$D120="",0,'ZoR č. 10'!I120)+IF(ZZoR!$D120="",0,ZZoR!I120)</f>
        <v>0</v>
      </c>
      <c r="Z120" s="281">
        <f>IF('ZoR č. 1'!$D120="",0,'ZoR č. 1'!J120)+IF('ZoR č. 2'!$D120="",0,'ZoR č. 2'!J120)+IF('ZoR č. 3'!$D120="",0,'ZoR č. 3'!J120)+IF('ZoR č. 4'!$D120="",0,'ZoR č. 4'!J120)+IF('ZoR č. 5'!$D120="",0,'ZoR č. 5'!J120)+IF('ZoR č. 6'!$D120="",0,'ZoR č. 6'!J120)+IF('ZoR č. 7'!$D120="",0,'ZoR č. 7'!J120)+IF('ZoR č. 8'!$D120="",0,'ZoR č. 8'!J120)+IF('ZoR č. 9'!$D120="",0,'ZoR č. 9'!J120)+IF('ZoR č. 10'!$D120="",0,'ZoR č. 10'!J120)+IF(ZZoR!$D120="",0,ZZoR!J120)</f>
        <v>0</v>
      </c>
      <c r="AA120" s="281">
        <f>IF('ZoR č. 1'!$D120="",0,'ZoR č. 1'!K120)+IF('ZoR č. 2'!$D120="",0,'ZoR č. 2'!K120)+IF('ZoR č. 3'!$D120="",0,'ZoR č. 3'!K120)+IF('ZoR č. 4'!$D120="",0,'ZoR č. 4'!K120)+IF('ZoR č. 5'!$D120="",0,'ZoR č. 5'!K120)+IF('ZoR č. 6'!$D120="",0,'ZoR č. 6'!K120)+IF('ZoR č. 7'!$D120="",0,'ZoR č. 7'!K120)+IF('ZoR č. 8'!$D120="",0,'ZoR č. 8'!K120)+IF('ZoR č. 9'!$D120="",0,'ZoR č. 9'!K120)+IF('ZoR č. 10'!$D120="",0,'ZoR č. 10'!K120)+IF(ZZoR!$D120="",0,ZZoR!K120)</f>
        <v>0</v>
      </c>
      <c r="AB120" s="281">
        <f>IF('ZoR č. 1'!$D120="",0,'ZoR č. 1'!L120)+IF('ZoR č. 2'!$D120="",0,'ZoR č. 2'!L120)+IF('ZoR č. 3'!$D120="",0,'ZoR č. 3'!L120)+IF('ZoR č. 4'!$D120="",0,'ZoR č. 4'!L120)+IF('ZoR č. 5'!$D120="",0,'ZoR č. 5'!L120)+IF('ZoR č. 6'!$D120="",0,'ZoR č. 6'!L120)+IF('ZoR č. 7'!$D120="",0,'ZoR č. 7'!L120)+IF('ZoR č. 8'!$D120="",0,'ZoR č. 8'!L120)+IF('ZoR č. 9'!$D120="",0,'ZoR č. 9'!L120)+IF('ZoR č. 10'!$D120="",0,'ZoR č. 10'!L120)+IF(ZZoR!$D120="",0,ZZoR!L120)</f>
        <v>0</v>
      </c>
      <c r="AC120" s="281">
        <f>IF('ZoR č. 1'!$D120="",0,'ZoR č. 1'!M120)+IF('ZoR č. 2'!$D120="",0,'ZoR č. 2'!M120)+IF('ZoR č. 3'!$D120="",0,'ZoR č. 3'!M120)+IF('ZoR č. 4'!$D120="",0,'ZoR č. 4'!M120)+IF('ZoR č. 5'!$D120="",0,'ZoR č. 5'!M120)+IF('ZoR č. 6'!$D120="",0,'ZoR č. 6'!M120)+IF('ZoR č. 7'!$D120="",0,'ZoR č. 7'!M120)+IF('ZoR č. 8'!$D120="",0,'ZoR č. 8'!M120)+IF('ZoR č. 9'!$D120="",0,'ZoR č. 9'!M120)+IF('ZoR č. 10'!$D120="",0,'ZoR č. 10'!M120)+IF(ZZoR!$D120="",0,ZZoR!M120)</f>
        <v>0</v>
      </c>
      <c r="AE120" s="282" t="str">
        <f t="shared" si="7"/>
        <v/>
      </c>
    </row>
    <row r="121" spans="2:31" x14ac:dyDescent="0.25">
      <c r="B121" s="10" t="s">
        <v>42</v>
      </c>
      <c r="C121" s="104" t="str">
        <f>IF(COUNTA('Přehled partnerů'!C121:D121)&lt;&gt;2,"partner neuveden",IF('Přehled partnerů'!N121="ANO",'Přehled partnerů'!C121,"v tomto období nerelevantní"))</f>
        <v>partner neuveden</v>
      </c>
      <c r="D121" s="116" t="str">
        <f>IF(COUNTA('Přehled partnerů'!C121:D121)&lt;&gt;2,"",IF('Přehled partnerů'!N121="ANO",'Přehled partnerů'!D121,""))</f>
        <v/>
      </c>
      <c r="E121" s="24" t="str">
        <f t="shared" si="8"/>
        <v/>
      </c>
      <c r="F121" s="47" t="str">
        <f t="shared" si="9"/>
        <v/>
      </c>
      <c r="G121" s="15">
        <v>0</v>
      </c>
      <c r="H121" s="16">
        <v>0</v>
      </c>
      <c r="I121" s="16">
        <v>0</v>
      </c>
      <c r="J121" s="16">
        <v>0</v>
      </c>
      <c r="K121" s="126">
        <v>0</v>
      </c>
      <c r="L121" s="126">
        <v>0</v>
      </c>
      <c r="M121" s="130">
        <v>0</v>
      </c>
      <c r="N121" s="58" t="str">
        <f t="shared" si="6"/>
        <v/>
      </c>
      <c r="O121" s="267">
        <f>IF('Rozpočet + Žádosti o změnu'!$ER$2="ano",'Rozpočet + Žádosti o změnu'!EL121,IF('Rozpočet + Žádosti o změnu'!$EF$2="ano",'Rozpočet + Žádosti o změnu'!DZ121,IF('Rozpočet + Žádosti o změnu'!$DT$2="ano",'Rozpočet + Žádosti o změnu'!DN121,IF('Rozpočet + Žádosti o změnu'!$DH$2="ano",'Rozpočet + Žádosti o změnu'!DB121,IF('Rozpočet + Žádosti o změnu'!$CV$2="ano",'Rozpočet + Žádosti o změnu'!CP121,IF('Rozpočet + Žádosti o změnu'!$CJ$2="ano",'Rozpočet + Žádosti o změnu'!CD121,IF('Rozpočet + Žádosti o změnu'!$BX$2="ano",'Rozpočet + Žádosti o změnu'!BR121,IF('Rozpočet + Žádosti o změnu'!$BL$2="ano",'Rozpočet + Žádosti o změnu'!BF121,IF('Rozpočet + Žádosti o změnu'!$AZ$2="ano",'Rozpočet + Žádosti o změnu'!AT121,IF('Rozpočet + Žádosti o změnu'!$AN$2="ano",'Rozpočet + Žádosti o změnu'!AH121,'Rozpočet + Žádosti o změnu'!H121))))))))))</f>
        <v>0</v>
      </c>
      <c r="P121" s="267">
        <f>IF('Rozpočet + Žádosti o změnu'!$ER$2="ano",'Rozpočet + Žádosti o změnu'!EM121,IF('Rozpočet + Žádosti o změnu'!$EF$2="ano",'Rozpočet + Žádosti o změnu'!EA121,IF('Rozpočet + Žádosti o změnu'!$DT$2="ano",'Rozpočet + Žádosti o změnu'!DO121,IF('Rozpočet + Žádosti o změnu'!$DH$2="ano",'Rozpočet + Žádosti o změnu'!DC121,IF('Rozpočet + Žádosti o změnu'!$CV$2="ano",'Rozpočet + Žádosti o změnu'!CQ121,IF('Rozpočet + Žádosti o změnu'!$CJ$2="ano",'Rozpočet + Žádosti o změnu'!CE121,IF('Rozpočet + Žádosti o změnu'!$BX$2="ano",'Rozpočet + Žádosti o změnu'!BS121,IF('Rozpočet + Žádosti o změnu'!$BL$2="ano",'Rozpočet + Žádosti o změnu'!BG121,IF('Rozpočet + Žádosti o změnu'!$AZ$2="ano",'Rozpočet + Žádosti o změnu'!AU121,IF('Rozpočet + Žádosti o změnu'!$AN$2="ano",'Rozpočet + Žádosti o změnu'!AI121,'Rozpočet + Žádosti o změnu'!I121))))))))))</f>
        <v>0</v>
      </c>
      <c r="Q121" s="267">
        <f>IF('Rozpočet + Žádosti o změnu'!$ER$2="ano",'Rozpočet + Žádosti o změnu'!EN121,IF('Rozpočet + Žádosti o změnu'!$EF$2="ano",'Rozpočet + Žádosti o změnu'!EB121,IF('Rozpočet + Žádosti o změnu'!$DT$2="ano",'Rozpočet + Žádosti o změnu'!DP121,IF('Rozpočet + Žádosti o změnu'!$DH$2="ano",'Rozpočet + Žádosti o změnu'!DD121,IF('Rozpočet + Žádosti o změnu'!$CV$2="ano",'Rozpočet + Žádosti o změnu'!CR121,IF('Rozpočet + Žádosti o změnu'!$CJ$2="ano",'Rozpočet + Žádosti o změnu'!CF121,IF('Rozpočet + Žádosti o změnu'!$BX$2="ano",'Rozpočet + Žádosti o změnu'!BT121,IF('Rozpočet + Žádosti o změnu'!$BL$2="ano",'Rozpočet + Žádosti o změnu'!BH121,IF('Rozpočet + Žádosti o změnu'!$AZ$2="ano",'Rozpočet + Žádosti o změnu'!AV121,IF('Rozpočet + Žádosti o změnu'!$AN$2="ano",'Rozpočet + Žádosti o změnu'!AJ121,'Rozpočet + Žádosti o změnu'!J121))))))))))</f>
        <v>0</v>
      </c>
      <c r="R121" s="267">
        <f>IF('Rozpočet + Žádosti o změnu'!$ER$2="ano",'Rozpočet + Žádosti o změnu'!EO121,IF('Rozpočet + Žádosti o změnu'!$EF$2="ano",'Rozpočet + Žádosti o změnu'!EC121,IF('Rozpočet + Žádosti o změnu'!$DT$2="ano",'Rozpočet + Žádosti o změnu'!DQ121,IF('Rozpočet + Žádosti o změnu'!$DH$2="ano",'Rozpočet + Žádosti o změnu'!DE121,IF('Rozpočet + Žádosti o změnu'!$CV$2="ano",'Rozpočet + Žádosti o změnu'!CS121,IF('Rozpočet + Žádosti o změnu'!$CJ$2="ano",'Rozpočet + Žádosti o změnu'!CG121,IF('Rozpočet + Žádosti o změnu'!$BX$2="ano",'Rozpočet + Žádosti o změnu'!BU121,IF('Rozpočet + Žádosti o změnu'!$BL$2="ano",'Rozpočet + Žádosti o změnu'!BI121,IF('Rozpočet + Žádosti o změnu'!$AZ$2="ano",'Rozpočet + Žádosti o změnu'!AW121,IF('Rozpočet + Žádosti o změnu'!$AN$2="ano",'Rozpočet + Žádosti o změnu'!AK121,'Rozpočet + Žádosti o změnu'!K121))))))))))</f>
        <v>0</v>
      </c>
      <c r="S121" s="267">
        <f>IF('Rozpočet + Žádosti o změnu'!$ER$2="ano",'Rozpočet + Žádosti o změnu'!EP121,IF('Rozpočet + Žádosti o změnu'!$EF$2="ano",'Rozpočet + Žádosti o změnu'!ED121,IF('Rozpočet + Žádosti o změnu'!$DT$2="ano",'Rozpočet + Žádosti o změnu'!DR121,IF('Rozpočet + Žádosti o změnu'!$DH$2="ano",'Rozpočet + Žádosti o změnu'!DF121,IF('Rozpočet + Žádosti o změnu'!$CV$2="ano",'Rozpočet + Žádosti o změnu'!CT121,IF('Rozpočet + Žádosti o změnu'!$CJ$2="ano",'Rozpočet + Žádosti o změnu'!CH121,IF('Rozpočet + Žádosti o změnu'!$BX$2="ano",'Rozpočet + Žádosti o změnu'!BV121,IF('Rozpočet + Žádosti o změnu'!$BL$2="ano",'Rozpočet + Žádosti o změnu'!BJ121,IF('Rozpočet + Žádosti o změnu'!$AZ$2="ano",'Rozpočet + Žádosti o změnu'!AX121,IF('Rozpočet + Žádosti o změnu'!$AN$2="ano",'Rozpočet + Žádosti o změnu'!AL121,'Rozpočet + Žádosti o změnu'!L121))))))))))</f>
        <v>0</v>
      </c>
      <c r="T121" s="267">
        <f>IF('Rozpočet + Žádosti o změnu'!$ER$2="ano",'Rozpočet + Žádosti o změnu'!EQ121,IF('Rozpočet + Žádosti o změnu'!$EF$2="ano",'Rozpočet + Žádosti o změnu'!EE121,IF('Rozpočet + Žádosti o změnu'!$DT$2="ano",'Rozpočet + Žádosti o změnu'!DS121,IF('Rozpočet + Žádosti o změnu'!$DH$2="ano",'Rozpočet + Žádosti o změnu'!DG121,IF('Rozpočet + Žádosti o změnu'!$CV$2="ano",'Rozpočet + Žádosti o změnu'!CU121,IF('Rozpočet + Žádosti o změnu'!$CJ$2="ano",'Rozpočet + Žádosti o změnu'!CI121,IF('Rozpočet + Žádosti o změnu'!$BX$2="ano",'Rozpočet + Žádosti o změnu'!BW121,IF('Rozpočet + Žádosti o změnu'!$BL$2="ano",'Rozpočet + Žádosti o změnu'!BK121,IF('Rozpočet + Žádosti o změnu'!$AZ$2="ano",'Rozpočet + Žádosti o změnu'!AY121,IF('Rozpočet + Žádosti o změnu'!$AN$2="ano",'Rozpočet + Žádosti o změnu'!AM121,'Rozpočet + Žádosti o změnu'!M121))))))))))</f>
        <v>0</v>
      </c>
      <c r="U121" s="267">
        <f>IF('Rozpočet + Žádosti o změnu'!$ER$2="ano",'Rozpočet + Žádosti o změnu'!ER121,IF('Rozpočet + Žádosti o změnu'!$EF$2="ano",'Rozpočet + Žádosti o změnu'!EF121,IF('Rozpočet + Žádosti o změnu'!$DT$2="ano",'Rozpočet + Žádosti o změnu'!DT121,IF('Rozpočet + Žádosti o změnu'!$DH$2="ano",'Rozpočet + Žádosti o změnu'!DH121,IF('Rozpočet + Žádosti o změnu'!$CV$2="ano",'Rozpočet + Žádosti o změnu'!CV121,IF('Rozpočet + Žádosti o změnu'!$CJ$2="ano",'Rozpočet + Žádosti o změnu'!CJ121,IF('Rozpočet + Žádosti o změnu'!$BX$2="ano",'Rozpočet + Žádosti o změnu'!BX121,IF('Rozpočet + Žádosti o změnu'!$BL$2="ano",'Rozpočet + Žádosti o změnu'!BL121,IF('Rozpočet + Žádosti o změnu'!$AZ$2="ano",'Rozpočet + Žádosti o změnu'!AZ121,IF('Rozpočet + Žádosti o změnu'!$AN$2="ano",'Rozpočet + Žádosti o změnu'!AN121,'Rozpočet + Žádosti o změnu'!N121))))))))))</f>
        <v>0</v>
      </c>
      <c r="W121" s="281">
        <f>IF('ZoR č. 1'!$D121="",0,'ZoR č. 1'!G121)+IF('ZoR č. 2'!$D121="",0,'ZoR č. 2'!G121)+IF('ZoR č. 3'!$D121="",0,'ZoR č. 3'!G121)+IF('ZoR č. 4'!$D121="",0,'ZoR č. 4'!G121)+IF('ZoR č. 5'!$D121="",0,'ZoR č. 5'!G121)+IF('ZoR č. 6'!$D121="",0,'ZoR č. 6'!G121)+IF('ZoR č. 7'!$D121="",0,'ZoR č. 7'!G121)+IF('ZoR č. 8'!$D121="",0,'ZoR č. 8'!G121)+IF('ZoR č. 9'!$D121="",0,'ZoR č. 9'!G121)+IF('ZoR č. 10'!$D121="",0,'ZoR č. 10'!G121)+IF(ZZoR!$D121="",0,ZZoR!G121)</f>
        <v>0</v>
      </c>
      <c r="X121" s="281">
        <f>IF('ZoR č. 1'!$D121="",0,'ZoR č. 1'!H121)+IF('ZoR č. 2'!$D121="",0,'ZoR č. 2'!H121)+IF('ZoR č. 3'!$D121="",0,'ZoR č. 3'!H121)+IF('ZoR č. 4'!$D121="",0,'ZoR č. 4'!H121)+IF('ZoR č. 5'!$D121="",0,'ZoR č. 5'!H121)+IF('ZoR č. 6'!$D121="",0,'ZoR č. 6'!H121)+IF('ZoR č. 7'!$D121="",0,'ZoR č. 7'!H121)+IF('ZoR č. 8'!$D121="",0,'ZoR č. 8'!H121)+IF('ZoR č. 9'!$D121="",0,'ZoR č. 9'!H121)+IF('ZoR č. 10'!$D121="",0,'ZoR č. 10'!H121)+IF(ZZoR!$D121="",0,ZZoR!H121)</f>
        <v>0</v>
      </c>
      <c r="Y121" s="281">
        <f>IF('ZoR č. 1'!$D121="",0,'ZoR č. 1'!I121)+IF('ZoR č. 2'!$D121="",0,'ZoR č. 2'!I121)+IF('ZoR č. 3'!$D121="",0,'ZoR č. 3'!I121)+IF('ZoR č. 4'!$D121="",0,'ZoR č. 4'!I121)+IF('ZoR č. 5'!$D121="",0,'ZoR č. 5'!I121)+IF('ZoR č. 6'!$D121="",0,'ZoR č. 6'!I121)+IF('ZoR č. 7'!$D121="",0,'ZoR č. 7'!I121)+IF('ZoR č. 8'!$D121="",0,'ZoR č. 8'!I121)+IF('ZoR č. 9'!$D121="",0,'ZoR č. 9'!I121)+IF('ZoR č. 10'!$D121="",0,'ZoR č. 10'!I121)+IF(ZZoR!$D121="",0,ZZoR!I121)</f>
        <v>0</v>
      </c>
      <c r="Z121" s="281">
        <f>IF('ZoR č. 1'!$D121="",0,'ZoR č. 1'!J121)+IF('ZoR č. 2'!$D121="",0,'ZoR č. 2'!J121)+IF('ZoR č. 3'!$D121="",0,'ZoR č. 3'!J121)+IF('ZoR č. 4'!$D121="",0,'ZoR č. 4'!J121)+IF('ZoR č. 5'!$D121="",0,'ZoR č. 5'!J121)+IF('ZoR č. 6'!$D121="",0,'ZoR č. 6'!J121)+IF('ZoR č. 7'!$D121="",0,'ZoR č. 7'!J121)+IF('ZoR č. 8'!$D121="",0,'ZoR č. 8'!J121)+IF('ZoR č. 9'!$D121="",0,'ZoR č. 9'!J121)+IF('ZoR č. 10'!$D121="",0,'ZoR č. 10'!J121)+IF(ZZoR!$D121="",0,ZZoR!J121)</f>
        <v>0</v>
      </c>
      <c r="AA121" s="281">
        <f>IF('ZoR č. 1'!$D121="",0,'ZoR č. 1'!K121)+IF('ZoR č. 2'!$D121="",0,'ZoR č. 2'!K121)+IF('ZoR č. 3'!$D121="",0,'ZoR č. 3'!K121)+IF('ZoR č. 4'!$D121="",0,'ZoR č. 4'!K121)+IF('ZoR č. 5'!$D121="",0,'ZoR č. 5'!K121)+IF('ZoR č. 6'!$D121="",0,'ZoR č. 6'!K121)+IF('ZoR č. 7'!$D121="",0,'ZoR č. 7'!K121)+IF('ZoR č. 8'!$D121="",0,'ZoR č. 8'!K121)+IF('ZoR č. 9'!$D121="",0,'ZoR č. 9'!K121)+IF('ZoR č. 10'!$D121="",0,'ZoR č. 10'!K121)+IF(ZZoR!$D121="",0,ZZoR!K121)</f>
        <v>0</v>
      </c>
      <c r="AB121" s="281">
        <f>IF('ZoR č. 1'!$D121="",0,'ZoR č. 1'!L121)+IF('ZoR č. 2'!$D121="",0,'ZoR č. 2'!L121)+IF('ZoR č. 3'!$D121="",0,'ZoR č. 3'!L121)+IF('ZoR č. 4'!$D121="",0,'ZoR č. 4'!L121)+IF('ZoR č. 5'!$D121="",0,'ZoR č. 5'!L121)+IF('ZoR č. 6'!$D121="",0,'ZoR č. 6'!L121)+IF('ZoR č. 7'!$D121="",0,'ZoR č. 7'!L121)+IF('ZoR č. 8'!$D121="",0,'ZoR č. 8'!L121)+IF('ZoR č. 9'!$D121="",0,'ZoR č. 9'!L121)+IF('ZoR č. 10'!$D121="",0,'ZoR č. 10'!L121)+IF(ZZoR!$D121="",0,ZZoR!L121)</f>
        <v>0</v>
      </c>
      <c r="AC121" s="281">
        <f>IF('ZoR č. 1'!$D121="",0,'ZoR č. 1'!M121)+IF('ZoR č. 2'!$D121="",0,'ZoR č. 2'!M121)+IF('ZoR č. 3'!$D121="",0,'ZoR č. 3'!M121)+IF('ZoR č. 4'!$D121="",0,'ZoR č. 4'!M121)+IF('ZoR č. 5'!$D121="",0,'ZoR č. 5'!M121)+IF('ZoR č. 6'!$D121="",0,'ZoR č. 6'!M121)+IF('ZoR č. 7'!$D121="",0,'ZoR č. 7'!M121)+IF('ZoR č. 8'!$D121="",0,'ZoR č. 8'!M121)+IF('ZoR č. 9'!$D121="",0,'ZoR č. 9'!M121)+IF('ZoR č. 10'!$D121="",0,'ZoR č. 10'!M121)+IF(ZZoR!$D121="",0,ZZoR!M121)</f>
        <v>0</v>
      </c>
      <c r="AE121" s="282" t="str">
        <f t="shared" si="7"/>
        <v/>
      </c>
    </row>
    <row r="122" spans="2:31" x14ac:dyDescent="0.25">
      <c r="B122" s="10" t="s">
        <v>43</v>
      </c>
      <c r="C122" s="104" t="str">
        <f>IF(COUNTA('Přehled partnerů'!C122:D122)&lt;&gt;2,"partner neuveden",IF('Přehled partnerů'!N122="ANO",'Přehled partnerů'!C122,"v tomto období nerelevantní"))</f>
        <v>partner neuveden</v>
      </c>
      <c r="D122" s="116" t="str">
        <f>IF(COUNTA('Přehled partnerů'!C122:D122)&lt;&gt;2,"",IF('Přehled partnerů'!N122="ANO",'Přehled partnerů'!D122,""))</f>
        <v/>
      </c>
      <c r="E122" s="24" t="str">
        <f t="shared" si="8"/>
        <v/>
      </c>
      <c r="F122" s="47" t="str">
        <f t="shared" si="9"/>
        <v/>
      </c>
      <c r="G122" s="15">
        <v>0</v>
      </c>
      <c r="H122" s="16">
        <v>0</v>
      </c>
      <c r="I122" s="16">
        <v>0</v>
      </c>
      <c r="J122" s="16">
        <v>0</v>
      </c>
      <c r="K122" s="126">
        <v>0</v>
      </c>
      <c r="L122" s="126">
        <v>0</v>
      </c>
      <c r="M122" s="130">
        <v>0</v>
      </c>
      <c r="N122" s="58" t="str">
        <f>IF(D122="","","ok")</f>
        <v/>
      </c>
      <c r="O122" s="267">
        <f>IF('Rozpočet + Žádosti o změnu'!$ER$2="ano",'Rozpočet + Žádosti o změnu'!EL122,IF('Rozpočet + Žádosti o změnu'!$EF$2="ano",'Rozpočet + Žádosti o změnu'!DZ122,IF('Rozpočet + Žádosti o změnu'!$DT$2="ano",'Rozpočet + Žádosti o změnu'!DN122,IF('Rozpočet + Žádosti o změnu'!$DH$2="ano",'Rozpočet + Žádosti o změnu'!DB122,IF('Rozpočet + Žádosti o změnu'!$CV$2="ano",'Rozpočet + Žádosti o změnu'!CP122,IF('Rozpočet + Žádosti o změnu'!$CJ$2="ano",'Rozpočet + Žádosti o změnu'!CD122,IF('Rozpočet + Žádosti o změnu'!$BX$2="ano",'Rozpočet + Žádosti o změnu'!BR122,IF('Rozpočet + Žádosti o změnu'!$BL$2="ano",'Rozpočet + Žádosti o změnu'!BF122,IF('Rozpočet + Žádosti o změnu'!$AZ$2="ano",'Rozpočet + Žádosti o změnu'!AT122,IF('Rozpočet + Žádosti o změnu'!$AN$2="ano",'Rozpočet + Žádosti o změnu'!AH122,'Rozpočet + Žádosti o změnu'!H122))))))))))</f>
        <v>0</v>
      </c>
      <c r="P122" s="267">
        <f>IF('Rozpočet + Žádosti o změnu'!$ER$2="ano",'Rozpočet + Žádosti o změnu'!EM122,IF('Rozpočet + Žádosti o změnu'!$EF$2="ano",'Rozpočet + Žádosti o změnu'!EA122,IF('Rozpočet + Žádosti o změnu'!$DT$2="ano",'Rozpočet + Žádosti o změnu'!DO122,IF('Rozpočet + Žádosti o změnu'!$DH$2="ano",'Rozpočet + Žádosti o změnu'!DC122,IF('Rozpočet + Žádosti o změnu'!$CV$2="ano",'Rozpočet + Žádosti o změnu'!CQ122,IF('Rozpočet + Žádosti o změnu'!$CJ$2="ano",'Rozpočet + Žádosti o změnu'!CE122,IF('Rozpočet + Žádosti o změnu'!$BX$2="ano",'Rozpočet + Žádosti o změnu'!BS122,IF('Rozpočet + Žádosti o změnu'!$BL$2="ano",'Rozpočet + Žádosti o změnu'!BG122,IF('Rozpočet + Žádosti o změnu'!$AZ$2="ano",'Rozpočet + Žádosti o změnu'!AU122,IF('Rozpočet + Žádosti o změnu'!$AN$2="ano",'Rozpočet + Žádosti o změnu'!AI122,'Rozpočet + Žádosti o změnu'!I122))))))))))</f>
        <v>0</v>
      </c>
      <c r="Q122" s="267">
        <f>IF('Rozpočet + Žádosti o změnu'!$ER$2="ano",'Rozpočet + Žádosti o změnu'!EN122,IF('Rozpočet + Žádosti o změnu'!$EF$2="ano",'Rozpočet + Žádosti o změnu'!EB122,IF('Rozpočet + Žádosti o změnu'!$DT$2="ano",'Rozpočet + Žádosti o změnu'!DP122,IF('Rozpočet + Žádosti o změnu'!$DH$2="ano",'Rozpočet + Žádosti o změnu'!DD122,IF('Rozpočet + Žádosti o změnu'!$CV$2="ano",'Rozpočet + Žádosti o změnu'!CR122,IF('Rozpočet + Žádosti o změnu'!$CJ$2="ano",'Rozpočet + Žádosti o změnu'!CF122,IF('Rozpočet + Žádosti o změnu'!$BX$2="ano",'Rozpočet + Žádosti o změnu'!BT122,IF('Rozpočet + Žádosti o změnu'!$BL$2="ano",'Rozpočet + Žádosti o změnu'!BH122,IF('Rozpočet + Žádosti o změnu'!$AZ$2="ano",'Rozpočet + Žádosti o změnu'!AV122,IF('Rozpočet + Žádosti o změnu'!$AN$2="ano",'Rozpočet + Žádosti o změnu'!AJ122,'Rozpočet + Žádosti o změnu'!J122))))))))))</f>
        <v>0</v>
      </c>
      <c r="R122" s="267">
        <f>IF('Rozpočet + Žádosti o změnu'!$ER$2="ano",'Rozpočet + Žádosti o změnu'!EO122,IF('Rozpočet + Žádosti o změnu'!$EF$2="ano",'Rozpočet + Žádosti o změnu'!EC122,IF('Rozpočet + Žádosti o změnu'!$DT$2="ano",'Rozpočet + Žádosti o změnu'!DQ122,IF('Rozpočet + Žádosti o změnu'!$DH$2="ano",'Rozpočet + Žádosti o změnu'!DE122,IF('Rozpočet + Žádosti o změnu'!$CV$2="ano",'Rozpočet + Žádosti o změnu'!CS122,IF('Rozpočet + Žádosti o změnu'!$CJ$2="ano",'Rozpočet + Žádosti o změnu'!CG122,IF('Rozpočet + Žádosti o změnu'!$BX$2="ano",'Rozpočet + Žádosti o změnu'!BU122,IF('Rozpočet + Žádosti o změnu'!$BL$2="ano",'Rozpočet + Žádosti o změnu'!BI122,IF('Rozpočet + Žádosti o změnu'!$AZ$2="ano",'Rozpočet + Žádosti o změnu'!AW122,IF('Rozpočet + Žádosti o změnu'!$AN$2="ano",'Rozpočet + Žádosti o změnu'!AK122,'Rozpočet + Žádosti o změnu'!K122))))))))))</f>
        <v>0</v>
      </c>
      <c r="S122" s="267">
        <f>IF('Rozpočet + Žádosti o změnu'!$ER$2="ano",'Rozpočet + Žádosti o změnu'!EP122,IF('Rozpočet + Žádosti o změnu'!$EF$2="ano",'Rozpočet + Žádosti o změnu'!ED122,IF('Rozpočet + Žádosti o změnu'!$DT$2="ano",'Rozpočet + Žádosti o změnu'!DR122,IF('Rozpočet + Žádosti o změnu'!$DH$2="ano",'Rozpočet + Žádosti o změnu'!DF122,IF('Rozpočet + Žádosti o změnu'!$CV$2="ano",'Rozpočet + Žádosti o změnu'!CT122,IF('Rozpočet + Žádosti o změnu'!$CJ$2="ano",'Rozpočet + Žádosti o změnu'!CH122,IF('Rozpočet + Žádosti o změnu'!$BX$2="ano",'Rozpočet + Žádosti o změnu'!BV122,IF('Rozpočet + Žádosti o změnu'!$BL$2="ano",'Rozpočet + Žádosti o změnu'!BJ122,IF('Rozpočet + Žádosti o změnu'!$AZ$2="ano",'Rozpočet + Žádosti o změnu'!AX122,IF('Rozpočet + Žádosti o změnu'!$AN$2="ano",'Rozpočet + Žádosti o změnu'!AL122,'Rozpočet + Žádosti o změnu'!L122))))))))))</f>
        <v>0</v>
      </c>
      <c r="T122" s="267">
        <f>IF('Rozpočet + Žádosti o změnu'!$ER$2="ano",'Rozpočet + Žádosti o změnu'!EQ122,IF('Rozpočet + Žádosti o změnu'!$EF$2="ano",'Rozpočet + Žádosti o změnu'!EE122,IF('Rozpočet + Žádosti o změnu'!$DT$2="ano",'Rozpočet + Žádosti o změnu'!DS122,IF('Rozpočet + Žádosti o změnu'!$DH$2="ano",'Rozpočet + Žádosti o změnu'!DG122,IF('Rozpočet + Žádosti o změnu'!$CV$2="ano",'Rozpočet + Žádosti o změnu'!CU122,IF('Rozpočet + Žádosti o změnu'!$CJ$2="ano",'Rozpočet + Žádosti o změnu'!CI122,IF('Rozpočet + Žádosti o změnu'!$BX$2="ano",'Rozpočet + Žádosti o změnu'!BW122,IF('Rozpočet + Žádosti o změnu'!$BL$2="ano",'Rozpočet + Žádosti o změnu'!BK122,IF('Rozpočet + Žádosti o změnu'!$AZ$2="ano",'Rozpočet + Žádosti o změnu'!AY122,IF('Rozpočet + Žádosti o změnu'!$AN$2="ano",'Rozpočet + Žádosti o změnu'!AM122,'Rozpočet + Žádosti o změnu'!M122))))))))))</f>
        <v>0</v>
      </c>
      <c r="U122" s="267">
        <f>IF('Rozpočet + Žádosti o změnu'!$ER$2="ano",'Rozpočet + Žádosti o změnu'!ER122,IF('Rozpočet + Žádosti o změnu'!$EF$2="ano",'Rozpočet + Žádosti o změnu'!EF122,IF('Rozpočet + Žádosti o změnu'!$DT$2="ano",'Rozpočet + Žádosti o změnu'!DT122,IF('Rozpočet + Žádosti o změnu'!$DH$2="ano",'Rozpočet + Žádosti o změnu'!DH122,IF('Rozpočet + Žádosti o změnu'!$CV$2="ano",'Rozpočet + Žádosti o změnu'!CV122,IF('Rozpočet + Žádosti o změnu'!$CJ$2="ano",'Rozpočet + Žádosti o změnu'!CJ122,IF('Rozpočet + Žádosti o změnu'!$BX$2="ano",'Rozpočet + Žádosti o změnu'!BX122,IF('Rozpočet + Žádosti o změnu'!$BL$2="ano",'Rozpočet + Žádosti o změnu'!BL122,IF('Rozpočet + Žádosti o změnu'!$AZ$2="ano",'Rozpočet + Žádosti o změnu'!AZ122,IF('Rozpočet + Žádosti o změnu'!$AN$2="ano",'Rozpočet + Žádosti o změnu'!AN122,'Rozpočet + Žádosti o změnu'!N122))))))))))</f>
        <v>0</v>
      </c>
      <c r="W122" s="281">
        <f>IF('ZoR č. 1'!$D122="",0,'ZoR č. 1'!G122)+IF('ZoR č. 2'!$D122="",0,'ZoR č. 2'!G122)+IF('ZoR č. 3'!$D122="",0,'ZoR č. 3'!G122)+IF('ZoR č. 4'!$D122="",0,'ZoR č. 4'!G122)+IF('ZoR č. 5'!$D122="",0,'ZoR č. 5'!G122)+IF('ZoR č. 6'!$D122="",0,'ZoR č. 6'!G122)+IF('ZoR č. 7'!$D122="",0,'ZoR č. 7'!G122)+IF('ZoR č. 8'!$D122="",0,'ZoR č. 8'!G122)+IF('ZoR č. 9'!$D122="",0,'ZoR č. 9'!G122)+IF('ZoR č. 10'!$D122="",0,'ZoR č. 10'!G122)+IF(ZZoR!$D122="",0,ZZoR!G122)</f>
        <v>0</v>
      </c>
      <c r="X122" s="281">
        <f>IF('ZoR č. 1'!$D122="",0,'ZoR č. 1'!H122)+IF('ZoR č. 2'!$D122="",0,'ZoR č. 2'!H122)+IF('ZoR č. 3'!$D122="",0,'ZoR č. 3'!H122)+IF('ZoR č. 4'!$D122="",0,'ZoR č. 4'!H122)+IF('ZoR č. 5'!$D122="",0,'ZoR č. 5'!H122)+IF('ZoR č. 6'!$D122="",0,'ZoR č. 6'!H122)+IF('ZoR č. 7'!$D122="",0,'ZoR č. 7'!H122)+IF('ZoR č. 8'!$D122="",0,'ZoR č. 8'!H122)+IF('ZoR č. 9'!$D122="",0,'ZoR č. 9'!H122)+IF('ZoR č. 10'!$D122="",0,'ZoR č. 10'!H122)+IF(ZZoR!$D122="",0,ZZoR!H122)</f>
        <v>0</v>
      </c>
      <c r="Y122" s="281">
        <f>IF('ZoR č. 1'!$D122="",0,'ZoR č. 1'!I122)+IF('ZoR č. 2'!$D122="",0,'ZoR č. 2'!I122)+IF('ZoR č. 3'!$D122="",0,'ZoR č. 3'!I122)+IF('ZoR č. 4'!$D122="",0,'ZoR č. 4'!I122)+IF('ZoR č. 5'!$D122="",0,'ZoR č. 5'!I122)+IF('ZoR č. 6'!$D122="",0,'ZoR č. 6'!I122)+IF('ZoR č. 7'!$D122="",0,'ZoR č. 7'!I122)+IF('ZoR č. 8'!$D122="",0,'ZoR č. 8'!I122)+IF('ZoR č. 9'!$D122="",0,'ZoR č. 9'!I122)+IF('ZoR č. 10'!$D122="",0,'ZoR č. 10'!I122)+IF(ZZoR!$D122="",0,ZZoR!I122)</f>
        <v>0</v>
      </c>
      <c r="Z122" s="281">
        <f>IF('ZoR č. 1'!$D122="",0,'ZoR č. 1'!J122)+IF('ZoR č. 2'!$D122="",0,'ZoR č. 2'!J122)+IF('ZoR č. 3'!$D122="",0,'ZoR č. 3'!J122)+IF('ZoR č. 4'!$D122="",0,'ZoR č. 4'!J122)+IF('ZoR č. 5'!$D122="",0,'ZoR č. 5'!J122)+IF('ZoR č. 6'!$D122="",0,'ZoR č. 6'!J122)+IF('ZoR č. 7'!$D122="",0,'ZoR č. 7'!J122)+IF('ZoR č. 8'!$D122="",0,'ZoR č. 8'!J122)+IF('ZoR č. 9'!$D122="",0,'ZoR č. 9'!J122)+IF('ZoR č. 10'!$D122="",0,'ZoR č. 10'!J122)+IF(ZZoR!$D122="",0,ZZoR!J122)</f>
        <v>0</v>
      </c>
      <c r="AA122" s="281">
        <f>IF('ZoR č. 1'!$D122="",0,'ZoR č. 1'!K122)+IF('ZoR č. 2'!$D122="",0,'ZoR č. 2'!K122)+IF('ZoR č. 3'!$D122="",0,'ZoR č. 3'!K122)+IF('ZoR č. 4'!$D122="",0,'ZoR č. 4'!K122)+IF('ZoR č. 5'!$D122="",0,'ZoR č. 5'!K122)+IF('ZoR č. 6'!$D122="",0,'ZoR č. 6'!K122)+IF('ZoR č. 7'!$D122="",0,'ZoR č. 7'!K122)+IF('ZoR č. 8'!$D122="",0,'ZoR č. 8'!K122)+IF('ZoR č. 9'!$D122="",0,'ZoR č. 9'!K122)+IF('ZoR č. 10'!$D122="",0,'ZoR č. 10'!K122)+IF(ZZoR!$D122="",0,ZZoR!K122)</f>
        <v>0</v>
      </c>
      <c r="AB122" s="281">
        <f>IF('ZoR č. 1'!$D122="",0,'ZoR č. 1'!L122)+IF('ZoR č. 2'!$D122="",0,'ZoR č. 2'!L122)+IF('ZoR č. 3'!$D122="",0,'ZoR č. 3'!L122)+IF('ZoR č. 4'!$D122="",0,'ZoR č. 4'!L122)+IF('ZoR č. 5'!$D122="",0,'ZoR č. 5'!L122)+IF('ZoR č. 6'!$D122="",0,'ZoR č. 6'!L122)+IF('ZoR č. 7'!$D122="",0,'ZoR č. 7'!L122)+IF('ZoR č. 8'!$D122="",0,'ZoR č. 8'!L122)+IF('ZoR č. 9'!$D122="",0,'ZoR č. 9'!L122)+IF('ZoR č. 10'!$D122="",0,'ZoR č. 10'!L122)+IF(ZZoR!$D122="",0,ZZoR!L122)</f>
        <v>0</v>
      </c>
      <c r="AC122" s="281">
        <f>IF('ZoR č. 1'!$D122="",0,'ZoR č. 1'!M122)+IF('ZoR č. 2'!$D122="",0,'ZoR č. 2'!M122)+IF('ZoR č. 3'!$D122="",0,'ZoR č. 3'!M122)+IF('ZoR č. 4'!$D122="",0,'ZoR č. 4'!M122)+IF('ZoR č. 5'!$D122="",0,'ZoR č. 5'!M122)+IF('ZoR č. 6'!$D122="",0,'ZoR č. 6'!M122)+IF('ZoR č. 7'!$D122="",0,'ZoR č. 7'!M122)+IF('ZoR č. 8'!$D122="",0,'ZoR č. 8'!M122)+IF('ZoR č. 9'!$D122="",0,'ZoR č. 9'!M122)+IF('ZoR č. 10'!$D122="",0,'ZoR č. 10'!M122)+IF(ZZoR!$D122="",0,ZZoR!M122)</f>
        <v>0</v>
      </c>
      <c r="AE122" s="282" t="str">
        <f t="shared" si="7"/>
        <v/>
      </c>
    </row>
    <row r="123" spans="2:31" x14ac:dyDescent="0.25">
      <c r="B123" s="10" t="s">
        <v>44</v>
      </c>
      <c r="C123" s="104" t="str">
        <f>IF(COUNTA('Přehled partnerů'!C123:D123)&lt;&gt;2,"partner neuveden",IF('Přehled partnerů'!N123="ANO",'Přehled partnerů'!C123,"v tomto období nerelevantní"))</f>
        <v>partner neuveden</v>
      </c>
      <c r="D123" s="116" t="str">
        <f>IF(COUNTA('Přehled partnerů'!C123:D123)&lt;&gt;2,"",IF('Přehled partnerů'!N123="ANO",'Přehled partnerů'!D123,""))</f>
        <v/>
      </c>
      <c r="E123" s="24" t="str">
        <f t="shared" si="8"/>
        <v/>
      </c>
      <c r="F123" s="47" t="str">
        <f t="shared" si="9"/>
        <v/>
      </c>
      <c r="G123" s="15">
        <v>0</v>
      </c>
      <c r="H123" s="16">
        <v>0</v>
      </c>
      <c r="I123" s="16">
        <v>0</v>
      </c>
      <c r="J123" s="16">
        <v>0</v>
      </c>
      <c r="K123" s="126">
        <v>0</v>
      </c>
      <c r="L123" s="126">
        <v>0</v>
      </c>
      <c r="M123" s="130">
        <v>0</v>
      </c>
      <c r="N123" s="58" t="str">
        <f t="shared" si="6"/>
        <v/>
      </c>
      <c r="O123" s="267">
        <f>IF('Rozpočet + Žádosti o změnu'!$ER$2="ano",'Rozpočet + Žádosti o změnu'!EL123,IF('Rozpočet + Žádosti o změnu'!$EF$2="ano",'Rozpočet + Žádosti o změnu'!DZ123,IF('Rozpočet + Žádosti o změnu'!$DT$2="ano",'Rozpočet + Žádosti o změnu'!DN123,IF('Rozpočet + Žádosti o změnu'!$DH$2="ano",'Rozpočet + Žádosti o změnu'!DB123,IF('Rozpočet + Žádosti o změnu'!$CV$2="ano",'Rozpočet + Žádosti o změnu'!CP123,IF('Rozpočet + Žádosti o změnu'!$CJ$2="ano",'Rozpočet + Žádosti o změnu'!CD123,IF('Rozpočet + Žádosti o změnu'!$BX$2="ano",'Rozpočet + Žádosti o změnu'!BR123,IF('Rozpočet + Žádosti o změnu'!$BL$2="ano",'Rozpočet + Žádosti o změnu'!BF123,IF('Rozpočet + Žádosti o změnu'!$AZ$2="ano",'Rozpočet + Žádosti o změnu'!AT123,IF('Rozpočet + Žádosti o změnu'!$AN$2="ano",'Rozpočet + Žádosti o změnu'!AH123,'Rozpočet + Žádosti o změnu'!H123))))))))))</f>
        <v>0</v>
      </c>
      <c r="P123" s="267">
        <f>IF('Rozpočet + Žádosti o změnu'!$ER$2="ano",'Rozpočet + Žádosti o změnu'!EM123,IF('Rozpočet + Žádosti o změnu'!$EF$2="ano",'Rozpočet + Žádosti o změnu'!EA123,IF('Rozpočet + Žádosti o změnu'!$DT$2="ano",'Rozpočet + Žádosti o změnu'!DO123,IF('Rozpočet + Žádosti o změnu'!$DH$2="ano",'Rozpočet + Žádosti o změnu'!DC123,IF('Rozpočet + Žádosti o změnu'!$CV$2="ano",'Rozpočet + Žádosti o změnu'!CQ123,IF('Rozpočet + Žádosti o změnu'!$CJ$2="ano",'Rozpočet + Žádosti o změnu'!CE123,IF('Rozpočet + Žádosti o změnu'!$BX$2="ano",'Rozpočet + Žádosti o změnu'!BS123,IF('Rozpočet + Žádosti o změnu'!$BL$2="ano",'Rozpočet + Žádosti o změnu'!BG123,IF('Rozpočet + Žádosti o změnu'!$AZ$2="ano",'Rozpočet + Žádosti o změnu'!AU123,IF('Rozpočet + Žádosti o změnu'!$AN$2="ano",'Rozpočet + Žádosti o změnu'!AI123,'Rozpočet + Žádosti o změnu'!I123))))))))))</f>
        <v>0</v>
      </c>
      <c r="Q123" s="267">
        <f>IF('Rozpočet + Žádosti o změnu'!$ER$2="ano",'Rozpočet + Žádosti o změnu'!EN123,IF('Rozpočet + Žádosti o změnu'!$EF$2="ano",'Rozpočet + Žádosti o změnu'!EB123,IF('Rozpočet + Žádosti o změnu'!$DT$2="ano",'Rozpočet + Žádosti o změnu'!DP123,IF('Rozpočet + Žádosti o změnu'!$DH$2="ano",'Rozpočet + Žádosti o změnu'!DD123,IF('Rozpočet + Žádosti o změnu'!$CV$2="ano",'Rozpočet + Žádosti o změnu'!CR123,IF('Rozpočet + Žádosti o změnu'!$CJ$2="ano",'Rozpočet + Žádosti o změnu'!CF123,IF('Rozpočet + Žádosti o změnu'!$BX$2="ano",'Rozpočet + Žádosti o změnu'!BT123,IF('Rozpočet + Žádosti o změnu'!$BL$2="ano",'Rozpočet + Žádosti o změnu'!BH123,IF('Rozpočet + Žádosti o změnu'!$AZ$2="ano",'Rozpočet + Žádosti o změnu'!AV123,IF('Rozpočet + Žádosti o změnu'!$AN$2="ano",'Rozpočet + Žádosti o změnu'!AJ123,'Rozpočet + Žádosti o změnu'!J123))))))))))</f>
        <v>0</v>
      </c>
      <c r="R123" s="267">
        <f>IF('Rozpočet + Žádosti o změnu'!$ER$2="ano",'Rozpočet + Žádosti o změnu'!EO123,IF('Rozpočet + Žádosti o změnu'!$EF$2="ano",'Rozpočet + Žádosti o změnu'!EC123,IF('Rozpočet + Žádosti o změnu'!$DT$2="ano",'Rozpočet + Žádosti o změnu'!DQ123,IF('Rozpočet + Žádosti o změnu'!$DH$2="ano",'Rozpočet + Žádosti o změnu'!DE123,IF('Rozpočet + Žádosti o změnu'!$CV$2="ano",'Rozpočet + Žádosti o změnu'!CS123,IF('Rozpočet + Žádosti o změnu'!$CJ$2="ano",'Rozpočet + Žádosti o změnu'!CG123,IF('Rozpočet + Žádosti o změnu'!$BX$2="ano",'Rozpočet + Žádosti o změnu'!BU123,IF('Rozpočet + Žádosti o změnu'!$BL$2="ano",'Rozpočet + Žádosti o změnu'!BI123,IF('Rozpočet + Žádosti o změnu'!$AZ$2="ano",'Rozpočet + Žádosti o změnu'!AW123,IF('Rozpočet + Žádosti o změnu'!$AN$2="ano",'Rozpočet + Žádosti o změnu'!AK123,'Rozpočet + Žádosti o změnu'!K123))))))))))</f>
        <v>0</v>
      </c>
      <c r="S123" s="267">
        <f>IF('Rozpočet + Žádosti o změnu'!$ER$2="ano",'Rozpočet + Žádosti o změnu'!EP123,IF('Rozpočet + Žádosti o změnu'!$EF$2="ano",'Rozpočet + Žádosti o změnu'!ED123,IF('Rozpočet + Žádosti o změnu'!$DT$2="ano",'Rozpočet + Žádosti o změnu'!DR123,IF('Rozpočet + Žádosti o změnu'!$DH$2="ano",'Rozpočet + Žádosti o změnu'!DF123,IF('Rozpočet + Žádosti o změnu'!$CV$2="ano",'Rozpočet + Žádosti o změnu'!CT123,IF('Rozpočet + Žádosti o změnu'!$CJ$2="ano",'Rozpočet + Žádosti o změnu'!CH123,IF('Rozpočet + Žádosti o změnu'!$BX$2="ano",'Rozpočet + Žádosti o změnu'!BV123,IF('Rozpočet + Žádosti o změnu'!$BL$2="ano",'Rozpočet + Žádosti o změnu'!BJ123,IF('Rozpočet + Žádosti o změnu'!$AZ$2="ano",'Rozpočet + Žádosti o změnu'!AX123,IF('Rozpočet + Žádosti o změnu'!$AN$2="ano",'Rozpočet + Žádosti o změnu'!AL123,'Rozpočet + Žádosti o změnu'!L123))))))))))</f>
        <v>0</v>
      </c>
      <c r="T123" s="267">
        <f>IF('Rozpočet + Žádosti o změnu'!$ER$2="ano",'Rozpočet + Žádosti o změnu'!EQ123,IF('Rozpočet + Žádosti o změnu'!$EF$2="ano",'Rozpočet + Žádosti o změnu'!EE123,IF('Rozpočet + Žádosti o změnu'!$DT$2="ano",'Rozpočet + Žádosti o změnu'!DS123,IF('Rozpočet + Žádosti o změnu'!$DH$2="ano",'Rozpočet + Žádosti o změnu'!DG123,IF('Rozpočet + Žádosti o změnu'!$CV$2="ano",'Rozpočet + Žádosti o změnu'!CU123,IF('Rozpočet + Žádosti o změnu'!$CJ$2="ano",'Rozpočet + Žádosti o změnu'!CI123,IF('Rozpočet + Žádosti o změnu'!$BX$2="ano",'Rozpočet + Žádosti o změnu'!BW123,IF('Rozpočet + Žádosti o změnu'!$BL$2="ano",'Rozpočet + Žádosti o změnu'!BK123,IF('Rozpočet + Žádosti o změnu'!$AZ$2="ano",'Rozpočet + Žádosti o změnu'!AY123,IF('Rozpočet + Žádosti o změnu'!$AN$2="ano",'Rozpočet + Žádosti o změnu'!AM123,'Rozpočet + Žádosti o změnu'!M123))))))))))</f>
        <v>0</v>
      </c>
      <c r="U123" s="267">
        <f>IF('Rozpočet + Žádosti o změnu'!$ER$2="ano",'Rozpočet + Žádosti o změnu'!ER123,IF('Rozpočet + Žádosti o změnu'!$EF$2="ano",'Rozpočet + Žádosti o změnu'!EF123,IF('Rozpočet + Žádosti o změnu'!$DT$2="ano",'Rozpočet + Žádosti o změnu'!DT123,IF('Rozpočet + Žádosti o změnu'!$DH$2="ano",'Rozpočet + Žádosti o změnu'!DH123,IF('Rozpočet + Žádosti o změnu'!$CV$2="ano",'Rozpočet + Žádosti o změnu'!CV123,IF('Rozpočet + Žádosti o změnu'!$CJ$2="ano",'Rozpočet + Žádosti o změnu'!CJ123,IF('Rozpočet + Žádosti o změnu'!$BX$2="ano",'Rozpočet + Žádosti o změnu'!BX123,IF('Rozpočet + Žádosti o změnu'!$BL$2="ano",'Rozpočet + Žádosti o změnu'!BL123,IF('Rozpočet + Žádosti o změnu'!$AZ$2="ano",'Rozpočet + Žádosti o změnu'!AZ123,IF('Rozpočet + Žádosti o změnu'!$AN$2="ano",'Rozpočet + Žádosti o změnu'!AN123,'Rozpočet + Žádosti o změnu'!N123))))))))))</f>
        <v>0</v>
      </c>
      <c r="W123" s="281">
        <f>IF('ZoR č. 1'!$D123="",0,'ZoR č. 1'!G123)+IF('ZoR č. 2'!$D123="",0,'ZoR č. 2'!G123)+IF('ZoR č. 3'!$D123="",0,'ZoR č. 3'!G123)+IF('ZoR č. 4'!$D123="",0,'ZoR č. 4'!G123)+IF('ZoR č. 5'!$D123="",0,'ZoR č. 5'!G123)+IF('ZoR č. 6'!$D123="",0,'ZoR č. 6'!G123)+IF('ZoR č. 7'!$D123="",0,'ZoR č. 7'!G123)+IF('ZoR č. 8'!$D123="",0,'ZoR č. 8'!G123)+IF('ZoR č. 9'!$D123="",0,'ZoR č. 9'!G123)+IF('ZoR č. 10'!$D123="",0,'ZoR č. 10'!G123)+IF(ZZoR!$D123="",0,ZZoR!G123)</f>
        <v>0</v>
      </c>
      <c r="X123" s="281">
        <f>IF('ZoR č. 1'!$D123="",0,'ZoR č. 1'!H123)+IF('ZoR č. 2'!$D123="",0,'ZoR č. 2'!H123)+IF('ZoR č. 3'!$D123="",0,'ZoR č. 3'!H123)+IF('ZoR č. 4'!$D123="",0,'ZoR č. 4'!H123)+IF('ZoR č. 5'!$D123="",0,'ZoR č. 5'!H123)+IF('ZoR č. 6'!$D123="",0,'ZoR č. 6'!H123)+IF('ZoR č. 7'!$D123="",0,'ZoR č. 7'!H123)+IF('ZoR č. 8'!$D123="",0,'ZoR č. 8'!H123)+IF('ZoR č. 9'!$D123="",0,'ZoR č. 9'!H123)+IF('ZoR č. 10'!$D123="",0,'ZoR č. 10'!H123)+IF(ZZoR!$D123="",0,ZZoR!H123)</f>
        <v>0</v>
      </c>
      <c r="Y123" s="281">
        <f>IF('ZoR č. 1'!$D123="",0,'ZoR č. 1'!I123)+IF('ZoR č. 2'!$D123="",0,'ZoR č. 2'!I123)+IF('ZoR č. 3'!$D123="",0,'ZoR č. 3'!I123)+IF('ZoR č. 4'!$D123="",0,'ZoR č. 4'!I123)+IF('ZoR č. 5'!$D123="",0,'ZoR č. 5'!I123)+IF('ZoR č. 6'!$D123="",0,'ZoR č. 6'!I123)+IF('ZoR č. 7'!$D123="",0,'ZoR č. 7'!I123)+IF('ZoR č. 8'!$D123="",0,'ZoR č. 8'!I123)+IF('ZoR č. 9'!$D123="",0,'ZoR č. 9'!I123)+IF('ZoR č. 10'!$D123="",0,'ZoR č. 10'!I123)+IF(ZZoR!$D123="",0,ZZoR!I123)</f>
        <v>0</v>
      </c>
      <c r="Z123" s="281">
        <f>IF('ZoR č. 1'!$D123="",0,'ZoR č. 1'!J123)+IF('ZoR č. 2'!$D123="",0,'ZoR č. 2'!J123)+IF('ZoR č. 3'!$D123="",0,'ZoR č. 3'!J123)+IF('ZoR č. 4'!$D123="",0,'ZoR č. 4'!J123)+IF('ZoR č. 5'!$D123="",0,'ZoR č. 5'!J123)+IF('ZoR č. 6'!$D123="",0,'ZoR č. 6'!J123)+IF('ZoR č. 7'!$D123="",0,'ZoR č. 7'!J123)+IF('ZoR č. 8'!$D123="",0,'ZoR č. 8'!J123)+IF('ZoR č. 9'!$D123="",0,'ZoR č. 9'!J123)+IF('ZoR č. 10'!$D123="",0,'ZoR č. 10'!J123)+IF(ZZoR!$D123="",0,ZZoR!J123)</f>
        <v>0</v>
      </c>
      <c r="AA123" s="281">
        <f>IF('ZoR č. 1'!$D123="",0,'ZoR č. 1'!K123)+IF('ZoR č. 2'!$D123="",0,'ZoR č. 2'!K123)+IF('ZoR č. 3'!$D123="",0,'ZoR č. 3'!K123)+IF('ZoR č. 4'!$D123="",0,'ZoR č. 4'!K123)+IF('ZoR č. 5'!$D123="",0,'ZoR č. 5'!K123)+IF('ZoR č. 6'!$D123="",0,'ZoR č. 6'!K123)+IF('ZoR č. 7'!$D123="",0,'ZoR č. 7'!K123)+IF('ZoR č. 8'!$D123="",0,'ZoR č. 8'!K123)+IF('ZoR č. 9'!$D123="",0,'ZoR č. 9'!K123)+IF('ZoR č. 10'!$D123="",0,'ZoR č. 10'!K123)+IF(ZZoR!$D123="",0,ZZoR!K123)</f>
        <v>0</v>
      </c>
      <c r="AB123" s="281">
        <f>IF('ZoR č. 1'!$D123="",0,'ZoR č. 1'!L123)+IF('ZoR č. 2'!$D123="",0,'ZoR č. 2'!L123)+IF('ZoR č. 3'!$D123="",0,'ZoR č. 3'!L123)+IF('ZoR č. 4'!$D123="",0,'ZoR č. 4'!L123)+IF('ZoR č. 5'!$D123="",0,'ZoR č. 5'!L123)+IF('ZoR č. 6'!$D123="",0,'ZoR č. 6'!L123)+IF('ZoR č. 7'!$D123="",0,'ZoR č. 7'!L123)+IF('ZoR č. 8'!$D123="",0,'ZoR č. 8'!L123)+IF('ZoR č. 9'!$D123="",0,'ZoR č. 9'!L123)+IF('ZoR č. 10'!$D123="",0,'ZoR č. 10'!L123)+IF(ZZoR!$D123="",0,ZZoR!L123)</f>
        <v>0</v>
      </c>
      <c r="AC123" s="281">
        <f>IF('ZoR č. 1'!$D123="",0,'ZoR č. 1'!M123)+IF('ZoR č. 2'!$D123="",0,'ZoR č. 2'!M123)+IF('ZoR č. 3'!$D123="",0,'ZoR č. 3'!M123)+IF('ZoR č. 4'!$D123="",0,'ZoR č. 4'!M123)+IF('ZoR č. 5'!$D123="",0,'ZoR č. 5'!M123)+IF('ZoR č. 6'!$D123="",0,'ZoR č. 6'!M123)+IF('ZoR č. 7'!$D123="",0,'ZoR č. 7'!M123)+IF('ZoR č. 8'!$D123="",0,'ZoR č. 8'!M123)+IF('ZoR č. 9'!$D123="",0,'ZoR č. 9'!M123)+IF('ZoR č. 10'!$D123="",0,'ZoR č. 10'!M123)+IF(ZZoR!$D123="",0,ZZoR!M123)</f>
        <v>0</v>
      </c>
      <c r="AE123" s="282" t="str">
        <f t="shared" si="7"/>
        <v/>
      </c>
    </row>
    <row r="124" spans="2:31" x14ac:dyDescent="0.25">
      <c r="B124" s="10" t="s">
        <v>45</v>
      </c>
      <c r="C124" s="104" t="str">
        <f>IF(COUNTA('Přehled partnerů'!C124:D124)&lt;&gt;2,"partner neuveden",IF('Přehled partnerů'!N124="ANO",'Přehled partnerů'!C124,"v tomto období nerelevantní"))</f>
        <v>partner neuveden</v>
      </c>
      <c r="D124" s="116" t="str">
        <f>IF(COUNTA('Přehled partnerů'!C124:D124)&lt;&gt;2,"",IF('Přehled partnerů'!N124="ANO",'Přehled partnerů'!D124,""))</f>
        <v/>
      </c>
      <c r="E124" s="24" t="str">
        <f t="shared" si="8"/>
        <v/>
      </c>
      <c r="F124" s="47" t="str">
        <f t="shared" si="9"/>
        <v/>
      </c>
      <c r="G124" s="15">
        <v>0</v>
      </c>
      <c r="H124" s="16">
        <v>0</v>
      </c>
      <c r="I124" s="16">
        <v>0</v>
      </c>
      <c r="J124" s="16">
        <v>0</v>
      </c>
      <c r="K124" s="126">
        <v>0</v>
      </c>
      <c r="L124" s="126">
        <v>0</v>
      </c>
      <c r="M124" s="130">
        <v>0</v>
      </c>
      <c r="N124" s="58" t="str">
        <f t="shared" si="6"/>
        <v/>
      </c>
      <c r="O124" s="267">
        <f>IF('Rozpočet + Žádosti o změnu'!$ER$2="ano",'Rozpočet + Žádosti o změnu'!EL124,IF('Rozpočet + Žádosti o změnu'!$EF$2="ano",'Rozpočet + Žádosti o změnu'!DZ124,IF('Rozpočet + Žádosti o změnu'!$DT$2="ano",'Rozpočet + Žádosti o změnu'!DN124,IF('Rozpočet + Žádosti o změnu'!$DH$2="ano",'Rozpočet + Žádosti o změnu'!DB124,IF('Rozpočet + Žádosti o změnu'!$CV$2="ano",'Rozpočet + Žádosti o změnu'!CP124,IF('Rozpočet + Žádosti o změnu'!$CJ$2="ano",'Rozpočet + Žádosti o změnu'!CD124,IF('Rozpočet + Žádosti o změnu'!$BX$2="ano",'Rozpočet + Žádosti o změnu'!BR124,IF('Rozpočet + Žádosti o změnu'!$BL$2="ano",'Rozpočet + Žádosti o změnu'!BF124,IF('Rozpočet + Žádosti o změnu'!$AZ$2="ano",'Rozpočet + Žádosti o změnu'!AT124,IF('Rozpočet + Žádosti o změnu'!$AN$2="ano",'Rozpočet + Žádosti o změnu'!AH124,'Rozpočet + Žádosti o změnu'!H124))))))))))</f>
        <v>0</v>
      </c>
      <c r="P124" s="267">
        <f>IF('Rozpočet + Žádosti o změnu'!$ER$2="ano",'Rozpočet + Žádosti o změnu'!EM124,IF('Rozpočet + Žádosti o změnu'!$EF$2="ano",'Rozpočet + Žádosti o změnu'!EA124,IF('Rozpočet + Žádosti o změnu'!$DT$2="ano",'Rozpočet + Žádosti o změnu'!DO124,IF('Rozpočet + Žádosti o změnu'!$DH$2="ano",'Rozpočet + Žádosti o změnu'!DC124,IF('Rozpočet + Žádosti o změnu'!$CV$2="ano",'Rozpočet + Žádosti o změnu'!CQ124,IF('Rozpočet + Žádosti o změnu'!$CJ$2="ano",'Rozpočet + Žádosti o změnu'!CE124,IF('Rozpočet + Žádosti o změnu'!$BX$2="ano",'Rozpočet + Žádosti o změnu'!BS124,IF('Rozpočet + Žádosti o změnu'!$BL$2="ano",'Rozpočet + Žádosti o změnu'!BG124,IF('Rozpočet + Žádosti o změnu'!$AZ$2="ano",'Rozpočet + Žádosti o změnu'!AU124,IF('Rozpočet + Žádosti o změnu'!$AN$2="ano",'Rozpočet + Žádosti o změnu'!AI124,'Rozpočet + Žádosti o změnu'!I124))))))))))</f>
        <v>0</v>
      </c>
      <c r="Q124" s="267">
        <f>IF('Rozpočet + Žádosti o změnu'!$ER$2="ano",'Rozpočet + Žádosti o změnu'!EN124,IF('Rozpočet + Žádosti o změnu'!$EF$2="ano",'Rozpočet + Žádosti o změnu'!EB124,IF('Rozpočet + Žádosti o změnu'!$DT$2="ano",'Rozpočet + Žádosti o změnu'!DP124,IF('Rozpočet + Žádosti o změnu'!$DH$2="ano",'Rozpočet + Žádosti o změnu'!DD124,IF('Rozpočet + Žádosti o změnu'!$CV$2="ano",'Rozpočet + Žádosti o změnu'!CR124,IF('Rozpočet + Žádosti o změnu'!$CJ$2="ano",'Rozpočet + Žádosti o změnu'!CF124,IF('Rozpočet + Žádosti o změnu'!$BX$2="ano",'Rozpočet + Žádosti o změnu'!BT124,IF('Rozpočet + Žádosti o změnu'!$BL$2="ano",'Rozpočet + Žádosti o změnu'!BH124,IF('Rozpočet + Žádosti o změnu'!$AZ$2="ano",'Rozpočet + Žádosti o změnu'!AV124,IF('Rozpočet + Žádosti o změnu'!$AN$2="ano",'Rozpočet + Žádosti o změnu'!AJ124,'Rozpočet + Žádosti o změnu'!J124))))))))))</f>
        <v>0</v>
      </c>
      <c r="R124" s="267">
        <f>IF('Rozpočet + Žádosti o změnu'!$ER$2="ano",'Rozpočet + Žádosti o změnu'!EO124,IF('Rozpočet + Žádosti o změnu'!$EF$2="ano",'Rozpočet + Žádosti o změnu'!EC124,IF('Rozpočet + Žádosti o změnu'!$DT$2="ano",'Rozpočet + Žádosti o změnu'!DQ124,IF('Rozpočet + Žádosti o změnu'!$DH$2="ano",'Rozpočet + Žádosti o změnu'!DE124,IF('Rozpočet + Žádosti o změnu'!$CV$2="ano",'Rozpočet + Žádosti o změnu'!CS124,IF('Rozpočet + Žádosti o změnu'!$CJ$2="ano",'Rozpočet + Žádosti o změnu'!CG124,IF('Rozpočet + Žádosti o změnu'!$BX$2="ano",'Rozpočet + Žádosti o změnu'!BU124,IF('Rozpočet + Žádosti o změnu'!$BL$2="ano",'Rozpočet + Žádosti o změnu'!BI124,IF('Rozpočet + Žádosti o změnu'!$AZ$2="ano",'Rozpočet + Žádosti o změnu'!AW124,IF('Rozpočet + Žádosti o změnu'!$AN$2="ano",'Rozpočet + Žádosti o změnu'!AK124,'Rozpočet + Žádosti o změnu'!K124))))))))))</f>
        <v>0</v>
      </c>
      <c r="S124" s="267">
        <f>IF('Rozpočet + Žádosti o změnu'!$ER$2="ano",'Rozpočet + Žádosti o změnu'!EP124,IF('Rozpočet + Žádosti o změnu'!$EF$2="ano",'Rozpočet + Žádosti o změnu'!ED124,IF('Rozpočet + Žádosti o změnu'!$DT$2="ano",'Rozpočet + Žádosti o změnu'!DR124,IF('Rozpočet + Žádosti o změnu'!$DH$2="ano",'Rozpočet + Žádosti o změnu'!DF124,IF('Rozpočet + Žádosti o změnu'!$CV$2="ano",'Rozpočet + Žádosti o změnu'!CT124,IF('Rozpočet + Žádosti o změnu'!$CJ$2="ano",'Rozpočet + Žádosti o změnu'!CH124,IF('Rozpočet + Žádosti o změnu'!$BX$2="ano",'Rozpočet + Žádosti o změnu'!BV124,IF('Rozpočet + Žádosti o změnu'!$BL$2="ano",'Rozpočet + Žádosti o změnu'!BJ124,IF('Rozpočet + Žádosti o změnu'!$AZ$2="ano",'Rozpočet + Žádosti o změnu'!AX124,IF('Rozpočet + Žádosti o změnu'!$AN$2="ano",'Rozpočet + Žádosti o změnu'!AL124,'Rozpočet + Žádosti o změnu'!L124))))))))))</f>
        <v>0</v>
      </c>
      <c r="T124" s="267">
        <f>IF('Rozpočet + Žádosti o změnu'!$ER$2="ano",'Rozpočet + Žádosti o změnu'!EQ124,IF('Rozpočet + Žádosti o změnu'!$EF$2="ano",'Rozpočet + Žádosti o změnu'!EE124,IF('Rozpočet + Žádosti o změnu'!$DT$2="ano",'Rozpočet + Žádosti o změnu'!DS124,IF('Rozpočet + Žádosti o změnu'!$DH$2="ano",'Rozpočet + Žádosti o změnu'!DG124,IF('Rozpočet + Žádosti o změnu'!$CV$2="ano",'Rozpočet + Žádosti o změnu'!CU124,IF('Rozpočet + Žádosti o změnu'!$CJ$2="ano",'Rozpočet + Žádosti o změnu'!CI124,IF('Rozpočet + Žádosti o změnu'!$BX$2="ano",'Rozpočet + Žádosti o změnu'!BW124,IF('Rozpočet + Žádosti o změnu'!$BL$2="ano",'Rozpočet + Žádosti o změnu'!BK124,IF('Rozpočet + Žádosti o změnu'!$AZ$2="ano",'Rozpočet + Žádosti o změnu'!AY124,IF('Rozpočet + Žádosti o změnu'!$AN$2="ano",'Rozpočet + Žádosti o změnu'!AM124,'Rozpočet + Žádosti o změnu'!M124))))))))))</f>
        <v>0</v>
      </c>
      <c r="U124" s="267">
        <f>IF('Rozpočet + Žádosti o změnu'!$ER$2="ano",'Rozpočet + Žádosti o změnu'!ER124,IF('Rozpočet + Žádosti o změnu'!$EF$2="ano",'Rozpočet + Žádosti o změnu'!EF124,IF('Rozpočet + Žádosti o změnu'!$DT$2="ano",'Rozpočet + Žádosti o změnu'!DT124,IF('Rozpočet + Žádosti o změnu'!$DH$2="ano",'Rozpočet + Žádosti o změnu'!DH124,IF('Rozpočet + Žádosti o změnu'!$CV$2="ano",'Rozpočet + Žádosti o změnu'!CV124,IF('Rozpočet + Žádosti o změnu'!$CJ$2="ano",'Rozpočet + Žádosti o změnu'!CJ124,IF('Rozpočet + Žádosti o změnu'!$BX$2="ano",'Rozpočet + Žádosti o změnu'!BX124,IF('Rozpočet + Žádosti o změnu'!$BL$2="ano",'Rozpočet + Žádosti o změnu'!BL124,IF('Rozpočet + Žádosti o změnu'!$AZ$2="ano",'Rozpočet + Žádosti o změnu'!AZ124,IF('Rozpočet + Žádosti o změnu'!$AN$2="ano",'Rozpočet + Žádosti o změnu'!AN124,'Rozpočet + Žádosti o změnu'!N124))))))))))</f>
        <v>0</v>
      </c>
      <c r="W124" s="281">
        <f>IF('ZoR č. 1'!$D124="",0,'ZoR č. 1'!G124)+IF('ZoR č. 2'!$D124="",0,'ZoR č. 2'!G124)+IF('ZoR č. 3'!$D124="",0,'ZoR č. 3'!G124)+IF('ZoR č. 4'!$D124="",0,'ZoR č. 4'!G124)+IF('ZoR č. 5'!$D124="",0,'ZoR č. 5'!G124)+IF('ZoR č. 6'!$D124="",0,'ZoR č. 6'!G124)+IF('ZoR č. 7'!$D124="",0,'ZoR č. 7'!G124)+IF('ZoR č. 8'!$D124="",0,'ZoR č. 8'!G124)+IF('ZoR č. 9'!$D124="",0,'ZoR č. 9'!G124)+IF('ZoR č. 10'!$D124="",0,'ZoR č. 10'!G124)+IF(ZZoR!$D124="",0,ZZoR!G124)</f>
        <v>0</v>
      </c>
      <c r="X124" s="281">
        <f>IF('ZoR č. 1'!$D124="",0,'ZoR č. 1'!H124)+IF('ZoR č. 2'!$D124="",0,'ZoR č. 2'!H124)+IF('ZoR č. 3'!$D124="",0,'ZoR č. 3'!H124)+IF('ZoR č. 4'!$D124="",0,'ZoR č. 4'!H124)+IF('ZoR č. 5'!$D124="",0,'ZoR č. 5'!H124)+IF('ZoR č. 6'!$D124="",0,'ZoR č. 6'!H124)+IF('ZoR č. 7'!$D124="",0,'ZoR č. 7'!H124)+IF('ZoR č. 8'!$D124="",0,'ZoR č. 8'!H124)+IF('ZoR č. 9'!$D124="",0,'ZoR č. 9'!H124)+IF('ZoR č. 10'!$D124="",0,'ZoR č. 10'!H124)+IF(ZZoR!$D124="",0,ZZoR!H124)</f>
        <v>0</v>
      </c>
      <c r="Y124" s="281">
        <f>IF('ZoR č. 1'!$D124="",0,'ZoR č. 1'!I124)+IF('ZoR č. 2'!$D124="",0,'ZoR č. 2'!I124)+IF('ZoR č. 3'!$D124="",0,'ZoR č. 3'!I124)+IF('ZoR č. 4'!$D124="",0,'ZoR č. 4'!I124)+IF('ZoR č. 5'!$D124="",0,'ZoR č. 5'!I124)+IF('ZoR č. 6'!$D124="",0,'ZoR č. 6'!I124)+IF('ZoR č. 7'!$D124="",0,'ZoR č. 7'!I124)+IF('ZoR č. 8'!$D124="",0,'ZoR č. 8'!I124)+IF('ZoR č. 9'!$D124="",0,'ZoR č. 9'!I124)+IF('ZoR č. 10'!$D124="",0,'ZoR č. 10'!I124)+IF(ZZoR!$D124="",0,ZZoR!I124)</f>
        <v>0</v>
      </c>
      <c r="Z124" s="281">
        <f>IF('ZoR č. 1'!$D124="",0,'ZoR č. 1'!J124)+IF('ZoR č. 2'!$D124="",0,'ZoR č. 2'!J124)+IF('ZoR č. 3'!$D124="",0,'ZoR č. 3'!J124)+IF('ZoR č. 4'!$D124="",0,'ZoR č. 4'!J124)+IF('ZoR č. 5'!$D124="",0,'ZoR č. 5'!J124)+IF('ZoR č. 6'!$D124="",0,'ZoR č. 6'!J124)+IF('ZoR č. 7'!$D124="",0,'ZoR č. 7'!J124)+IF('ZoR č. 8'!$D124="",0,'ZoR č. 8'!J124)+IF('ZoR č. 9'!$D124="",0,'ZoR č. 9'!J124)+IF('ZoR č. 10'!$D124="",0,'ZoR č. 10'!J124)+IF(ZZoR!$D124="",0,ZZoR!J124)</f>
        <v>0</v>
      </c>
      <c r="AA124" s="281">
        <f>IF('ZoR č. 1'!$D124="",0,'ZoR č. 1'!K124)+IF('ZoR č. 2'!$D124="",0,'ZoR č. 2'!K124)+IF('ZoR č. 3'!$D124="",0,'ZoR č. 3'!K124)+IF('ZoR č. 4'!$D124="",0,'ZoR č. 4'!K124)+IF('ZoR č. 5'!$D124="",0,'ZoR č. 5'!K124)+IF('ZoR č. 6'!$D124="",0,'ZoR č. 6'!K124)+IF('ZoR č. 7'!$D124="",0,'ZoR č. 7'!K124)+IF('ZoR č. 8'!$D124="",0,'ZoR č. 8'!K124)+IF('ZoR č. 9'!$D124="",0,'ZoR č. 9'!K124)+IF('ZoR č. 10'!$D124="",0,'ZoR č. 10'!K124)+IF(ZZoR!$D124="",0,ZZoR!K124)</f>
        <v>0</v>
      </c>
      <c r="AB124" s="281">
        <f>IF('ZoR č. 1'!$D124="",0,'ZoR č. 1'!L124)+IF('ZoR č. 2'!$D124="",0,'ZoR č. 2'!L124)+IF('ZoR č. 3'!$D124="",0,'ZoR č. 3'!L124)+IF('ZoR č. 4'!$D124="",0,'ZoR č. 4'!L124)+IF('ZoR č. 5'!$D124="",0,'ZoR č. 5'!L124)+IF('ZoR č. 6'!$D124="",0,'ZoR č. 6'!L124)+IF('ZoR č. 7'!$D124="",0,'ZoR č. 7'!L124)+IF('ZoR č. 8'!$D124="",0,'ZoR č. 8'!L124)+IF('ZoR č. 9'!$D124="",0,'ZoR č. 9'!L124)+IF('ZoR č. 10'!$D124="",0,'ZoR č. 10'!L124)+IF(ZZoR!$D124="",0,ZZoR!L124)</f>
        <v>0</v>
      </c>
      <c r="AC124" s="281">
        <f>IF('ZoR č. 1'!$D124="",0,'ZoR č. 1'!M124)+IF('ZoR č. 2'!$D124="",0,'ZoR č. 2'!M124)+IF('ZoR č. 3'!$D124="",0,'ZoR č. 3'!M124)+IF('ZoR č. 4'!$D124="",0,'ZoR č. 4'!M124)+IF('ZoR č. 5'!$D124="",0,'ZoR č. 5'!M124)+IF('ZoR č. 6'!$D124="",0,'ZoR č. 6'!M124)+IF('ZoR č. 7'!$D124="",0,'ZoR č. 7'!M124)+IF('ZoR č. 8'!$D124="",0,'ZoR č. 8'!M124)+IF('ZoR č. 9'!$D124="",0,'ZoR č. 9'!M124)+IF('ZoR č. 10'!$D124="",0,'ZoR č. 10'!M124)+IF(ZZoR!$D124="",0,ZZoR!M124)</f>
        <v>0</v>
      </c>
      <c r="AE124" s="282" t="str">
        <f t="shared" si="7"/>
        <v/>
      </c>
    </row>
    <row r="125" spans="2:31" x14ac:dyDescent="0.25">
      <c r="B125" s="10" t="s">
        <v>46</v>
      </c>
      <c r="C125" s="104" t="str">
        <f>IF(COUNTA('Přehled partnerů'!C125:D125)&lt;&gt;2,"partner neuveden",IF('Přehled partnerů'!N125="ANO",'Přehled partnerů'!C125,"v tomto období nerelevantní"))</f>
        <v>partner neuveden</v>
      </c>
      <c r="D125" s="116" t="str">
        <f>IF(COUNTA('Přehled partnerů'!C125:D125)&lt;&gt;2,"",IF('Přehled partnerů'!N125="ANO",'Přehled partnerů'!D125,""))</f>
        <v/>
      </c>
      <c r="E125" s="24" t="str">
        <f t="shared" si="8"/>
        <v/>
      </c>
      <c r="F125" s="47" t="str">
        <f t="shared" si="9"/>
        <v/>
      </c>
      <c r="G125" s="15">
        <v>0</v>
      </c>
      <c r="H125" s="16">
        <v>0</v>
      </c>
      <c r="I125" s="16">
        <v>0</v>
      </c>
      <c r="J125" s="16">
        <v>0</v>
      </c>
      <c r="K125" s="126">
        <v>0</v>
      </c>
      <c r="L125" s="126">
        <v>0</v>
      </c>
      <c r="M125" s="130">
        <v>0</v>
      </c>
      <c r="N125" s="58" t="str">
        <f t="shared" si="6"/>
        <v/>
      </c>
      <c r="O125" s="267">
        <f>IF('Rozpočet + Žádosti o změnu'!$ER$2="ano",'Rozpočet + Žádosti o změnu'!EL125,IF('Rozpočet + Žádosti o změnu'!$EF$2="ano",'Rozpočet + Žádosti o změnu'!DZ125,IF('Rozpočet + Žádosti o změnu'!$DT$2="ano",'Rozpočet + Žádosti o změnu'!DN125,IF('Rozpočet + Žádosti o změnu'!$DH$2="ano",'Rozpočet + Žádosti o změnu'!DB125,IF('Rozpočet + Žádosti o změnu'!$CV$2="ano",'Rozpočet + Žádosti o změnu'!CP125,IF('Rozpočet + Žádosti o změnu'!$CJ$2="ano",'Rozpočet + Žádosti o změnu'!CD125,IF('Rozpočet + Žádosti o změnu'!$BX$2="ano",'Rozpočet + Žádosti o změnu'!BR125,IF('Rozpočet + Žádosti o změnu'!$BL$2="ano",'Rozpočet + Žádosti o změnu'!BF125,IF('Rozpočet + Žádosti o změnu'!$AZ$2="ano",'Rozpočet + Žádosti o změnu'!AT125,IF('Rozpočet + Žádosti o změnu'!$AN$2="ano",'Rozpočet + Žádosti o změnu'!AH125,'Rozpočet + Žádosti o změnu'!H125))))))))))</f>
        <v>0</v>
      </c>
      <c r="P125" s="267">
        <f>IF('Rozpočet + Žádosti o změnu'!$ER$2="ano",'Rozpočet + Žádosti o změnu'!EM125,IF('Rozpočet + Žádosti o změnu'!$EF$2="ano",'Rozpočet + Žádosti o změnu'!EA125,IF('Rozpočet + Žádosti o změnu'!$DT$2="ano",'Rozpočet + Žádosti o změnu'!DO125,IF('Rozpočet + Žádosti o změnu'!$DH$2="ano",'Rozpočet + Žádosti o změnu'!DC125,IF('Rozpočet + Žádosti o změnu'!$CV$2="ano",'Rozpočet + Žádosti o změnu'!CQ125,IF('Rozpočet + Žádosti o změnu'!$CJ$2="ano",'Rozpočet + Žádosti o změnu'!CE125,IF('Rozpočet + Žádosti o změnu'!$BX$2="ano",'Rozpočet + Žádosti o změnu'!BS125,IF('Rozpočet + Žádosti o změnu'!$BL$2="ano",'Rozpočet + Žádosti o změnu'!BG125,IF('Rozpočet + Žádosti o změnu'!$AZ$2="ano",'Rozpočet + Žádosti o změnu'!AU125,IF('Rozpočet + Žádosti o změnu'!$AN$2="ano",'Rozpočet + Žádosti o změnu'!AI125,'Rozpočet + Žádosti o změnu'!I125))))))))))</f>
        <v>0</v>
      </c>
      <c r="Q125" s="267">
        <f>IF('Rozpočet + Žádosti o změnu'!$ER$2="ano",'Rozpočet + Žádosti o změnu'!EN125,IF('Rozpočet + Žádosti o změnu'!$EF$2="ano",'Rozpočet + Žádosti o změnu'!EB125,IF('Rozpočet + Žádosti o změnu'!$DT$2="ano",'Rozpočet + Žádosti o změnu'!DP125,IF('Rozpočet + Žádosti o změnu'!$DH$2="ano",'Rozpočet + Žádosti o změnu'!DD125,IF('Rozpočet + Žádosti o změnu'!$CV$2="ano",'Rozpočet + Žádosti o změnu'!CR125,IF('Rozpočet + Žádosti o změnu'!$CJ$2="ano",'Rozpočet + Žádosti o změnu'!CF125,IF('Rozpočet + Žádosti o změnu'!$BX$2="ano",'Rozpočet + Žádosti o změnu'!BT125,IF('Rozpočet + Žádosti o změnu'!$BL$2="ano",'Rozpočet + Žádosti o změnu'!BH125,IF('Rozpočet + Žádosti o změnu'!$AZ$2="ano",'Rozpočet + Žádosti o změnu'!AV125,IF('Rozpočet + Žádosti o změnu'!$AN$2="ano",'Rozpočet + Žádosti o změnu'!AJ125,'Rozpočet + Žádosti o změnu'!J125))))))))))</f>
        <v>0</v>
      </c>
      <c r="R125" s="267">
        <f>IF('Rozpočet + Žádosti o změnu'!$ER$2="ano",'Rozpočet + Žádosti o změnu'!EO125,IF('Rozpočet + Žádosti o změnu'!$EF$2="ano",'Rozpočet + Žádosti o změnu'!EC125,IF('Rozpočet + Žádosti o změnu'!$DT$2="ano",'Rozpočet + Žádosti o změnu'!DQ125,IF('Rozpočet + Žádosti o změnu'!$DH$2="ano",'Rozpočet + Žádosti o změnu'!DE125,IF('Rozpočet + Žádosti o změnu'!$CV$2="ano",'Rozpočet + Žádosti o změnu'!CS125,IF('Rozpočet + Žádosti o změnu'!$CJ$2="ano",'Rozpočet + Žádosti o změnu'!CG125,IF('Rozpočet + Žádosti o změnu'!$BX$2="ano",'Rozpočet + Žádosti o změnu'!BU125,IF('Rozpočet + Žádosti o změnu'!$BL$2="ano",'Rozpočet + Žádosti o změnu'!BI125,IF('Rozpočet + Žádosti o změnu'!$AZ$2="ano",'Rozpočet + Žádosti o změnu'!AW125,IF('Rozpočet + Žádosti o změnu'!$AN$2="ano",'Rozpočet + Žádosti o změnu'!AK125,'Rozpočet + Žádosti o změnu'!K125))))))))))</f>
        <v>0</v>
      </c>
      <c r="S125" s="267">
        <f>IF('Rozpočet + Žádosti o změnu'!$ER$2="ano",'Rozpočet + Žádosti o změnu'!EP125,IF('Rozpočet + Žádosti o změnu'!$EF$2="ano",'Rozpočet + Žádosti o změnu'!ED125,IF('Rozpočet + Žádosti o změnu'!$DT$2="ano",'Rozpočet + Žádosti o změnu'!DR125,IF('Rozpočet + Žádosti o změnu'!$DH$2="ano",'Rozpočet + Žádosti o změnu'!DF125,IF('Rozpočet + Žádosti o změnu'!$CV$2="ano",'Rozpočet + Žádosti o změnu'!CT125,IF('Rozpočet + Žádosti o změnu'!$CJ$2="ano",'Rozpočet + Žádosti o změnu'!CH125,IF('Rozpočet + Žádosti o změnu'!$BX$2="ano",'Rozpočet + Žádosti o změnu'!BV125,IF('Rozpočet + Žádosti o změnu'!$BL$2="ano",'Rozpočet + Žádosti o změnu'!BJ125,IF('Rozpočet + Žádosti o změnu'!$AZ$2="ano",'Rozpočet + Žádosti o změnu'!AX125,IF('Rozpočet + Žádosti o změnu'!$AN$2="ano",'Rozpočet + Žádosti o změnu'!AL125,'Rozpočet + Žádosti o změnu'!L125))))))))))</f>
        <v>0</v>
      </c>
      <c r="T125" s="267">
        <f>IF('Rozpočet + Žádosti o změnu'!$ER$2="ano",'Rozpočet + Žádosti o změnu'!EQ125,IF('Rozpočet + Žádosti o změnu'!$EF$2="ano",'Rozpočet + Žádosti o změnu'!EE125,IF('Rozpočet + Žádosti o změnu'!$DT$2="ano",'Rozpočet + Žádosti o změnu'!DS125,IF('Rozpočet + Žádosti o změnu'!$DH$2="ano",'Rozpočet + Žádosti o změnu'!DG125,IF('Rozpočet + Žádosti o změnu'!$CV$2="ano",'Rozpočet + Žádosti o změnu'!CU125,IF('Rozpočet + Žádosti o změnu'!$CJ$2="ano",'Rozpočet + Žádosti o změnu'!CI125,IF('Rozpočet + Žádosti o změnu'!$BX$2="ano",'Rozpočet + Žádosti o změnu'!BW125,IF('Rozpočet + Žádosti o změnu'!$BL$2="ano",'Rozpočet + Žádosti o změnu'!BK125,IF('Rozpočet + Žádosti o změnu'!$AZ$2="ano",'Rozpočet + Žádosti o změnu'!AY125,IF('Rozpočet + Žádosti o změnu'!$AN$2="ano",'Rozpočet + Žádosti o změnu'!AM125,'Rozpočet + Žádosti o změnu'!M125))))))))))</f>
        <v>0</v>
      </c>
      <c r="U125" s="267">
        <f>IF('Rozpočet + Žádosti o změnu'!$ER$2="ano",'Rozpočet + Žádosti o změnu'!ER125,IF('Rozpočet + Žádosti o změnu'!$EF$2="ano",'Rozpočet + Žádosti o změnu'!EF125,IF('Rozpočet + Žádosti o změnu'!$DT$2="ano",'Rozpočet + Žádosti o změnu'!DT125,IF('Rozpočet + Žádosti o změnu'!$DH$2="ano",'Rozpočet + Žádosti o změnu'!DH125,IF('Rozpočet + Žádosti o změnu'!$CV$2="ano",'Rozpočet + Žádosti o změnu'!CV125,IF('Rozpočet + Žádosti o změnu'!$CJ$2="ano",'Rozpočet + Žádosti o změnu'!CJ125,IF('Rozpočet + Žádosti o změnu'!$BX$2="ano",'Rozpočet + Žádosti o změnu'!BX125,IF('Rozpočet + Žádosti o změnu'!$BL$2="ano",'Rozpočet + Žádosti o změnu'!BL125,IF('Rozpočet + Žádosti o změnu'!$AZ$2="ano",'Rozpočet + Žádosti o změnu'!AZ125,IF('Rozpočet + Žádosti o změnu'!$AN$2="ano",'Rozpočet + Žádosti o změnu'!AN125,'Rozpočet + Žádosti o změnu'!N125))))))))))</f>
        <v>0</v>
      </c>
      <c r="W125" s="281">
        <f>IF('ZoR č. 1'!$D125="",0,'ZoR č. 1'!G125)+IF('ZoR č. 2'!$D125="",0,'ZoR č. 2'!G125)+IF('ZoR č. 3'!$D125="",0,'ZoR č. 3'!G125)+IF('ZoR č. 4'!$D125="",0,'ZoR č. 4'!G125)+IF('ZoR č. 5'!$D125="",0,'ZoR č. 5'!G125)+IF('ZoR č. 6'!$D125="",0,'ZoR č. 6'!G125)+IF('ZoR č. 7'!$D125="",0,'ZoR č. 7'!G125)+IF('ZoR č. 8'!$D125="",0,'ZoR č. 8'!G125)+IF('ZoR č. 9'!$D125="",0,'ZoR č. 9'!G125)+IF('ZoR č. 10'!$D125="",0,'ZoR č. 10'!G125)+IF(ZZoR!$D125="",0,ZZoR!G125)</f>
        <v>0</v>
      </c>
      <c r="X125" s="281">
        <f>IF('ZoR č. 1'!$D125="",0,'ZoR č. 1'!H125)+IF('ZoR č. 2'!$D125="",0,'ZoR č. 2'!H125)+IF('ZoR č. 3'!$D125="",0,'ZoR č. 3'!H125)+IF('ZoR č. 4'!$D125="",0,'ZoR č. 4'!H125)+IF('ZoR č. 5'!$D125="",0,'ZoR č. 5'!H125)+IF('ZoR č. 6'!$D125="",0,'ZoR č. 6'!H125)+IF('ZoR č. 7'!$D125="",0,'ZoR č. 7'!H125)+IF('ZoR č. 8'!$D125="",0,'ZoR č. 8'!H125)+IF('ZoR č. 9'!$D125="",0,'ZoR č. 9'!H125)+IF('ZoR č. 10'!$D125="",0,'ZoR č. 10'!H125)+IF(ZZoR!$D125="",0,ZZoR!H125)</f>
        <v>0</v>
      </c>
      <c r="Y125" s="281">
        <f>IF('ZoR č. 1'!$D125="",0,'ZoR č. 1'!I125)+IF('ZoR č. 2'!$D125="",0,'ZoR č. 2'!I125)+IF('ZoR č. 3'!$D125="",0,'ZoR č. 3'!I125)+IF('ZoR č. 4'!$D125="",0,'ZoR č. 4'!I125)+IF('ZoR č. 5'!$D125="",0,'ZoR č. 5'!I125)+IF('ZoR č. 6'!$D125="",0,'ZoR č. 6'!I125)+IF('ZoR č. 7'!$D125="",0,'ZoR č. 7'!I125)+IF('ZoR č. 8'!$D125="",0,'ZoR č. 8'!I125)+IF('ZoR č. 9'!$D125="",0,'ZoR č. 9'!I125)+IF('ZoR č. 10'!$D125="",0,'ZoR č. 10'!I125)+IF(ZZoR!$D125="",0,ZZoR!I125)</f>
        <v>0</v>
      </c>
      <c r="Z125" s="281">
        <f>IF('ZoR č. 1'!$D125="",0,'ZoR č. 1'!J125)+IF('ZoR č. 2'!$D125="",0,'ZoR č. 2'!J125)+IF('ZoR č. 3'!$D125="",0,'ZoR č. 3'!J125)+IF('ZoR č. 4'!$D125="",0,'ZoR č. 4'!J125)+IF('ZoR č. 5'!$D125="",0,'ZoR č. 5'!J125)+IF('ZoR č. 6'!$D125="",0,'ZoR č. 6'!J125)+IF('ZoR č. 7'!$D125="",0,'ZoR č. 7'!J125)+IF('ZoR č. 8'!$D125="",0,'ZoR č. 8'!J125)+IF('ZoR č. 9'!$D125="",0,'ZoR č. 9'!J125)+IF('ZoR č. 10'!$D125="",0,'ZoR č. 10'!J125)+IF(ZZoR!$D125="",0,ZZoR!J125)</f>
        <v>0</v>
      </c>
      <c r="AA125" s="281">
        <f>IF('ZoR č. 1'!$D125="",0,'ZoR č. 1'!K125)+IF('ZoR č. 2'!$D125="",0,'ZoR č. 2'!K125)+IF('ZoR č. 3'!$D125="",0,'ZoR č. 3'!K125)+IF('ZoR č. 4'!$D125="",0,'ZoR č. 4'!K125)+IF('ZoR č. 5'!$D125="",0,'ZoR č. 5'!K125)+IF('ZoR č. 6'!$D125="",0,'ZoR č. 6'!K125)+IF('ZoR č. 7'!$D125="",0,'ZoR č. 7'!K125)+IF('ZoR č. 8'!$D125="",0,'ZoR č. 8'!K125)+IF('ZoR č. 9'!$D125="",0,'ZoR č. 9'!K125)+IF('ZoR č. 10'!$D125="",0,'ZoR č. 10'!K125)+IF(ZZoR!$D125="",0,ZZoR!K125)</f>
        <v>0</v>
      </c>
      <c r="AB125" s="281">
        <f>IF('ZoR č. 1'!$D125="",0,'ZoR č. 1'!L125)+IF('ZoR č. 2'!$D125="",0,'ZoR č. 2'!L125)+IF('ZoR č. 3'!$D125="",0,'ZoR č. 3'!L125)+IF('ZoR č. 4'!$D125="",0,'ZoR č. 4'!L125)+IF('ZoR č. 5'!$D125="",0,'ZoR č. 5'!L125)+IF('ZoR č. 6'!$D125="",0,'ZoR č. 6'!L125)+IF('ZoR č. 7'!$D125="",0,'ZoR č. 7'!L125)+IF('ZoR č. 8'!$D125="",0,'ZoR č. 8'!L125)+IF('ZoR č. 9'!$D125="",0,'ZoR č. 9'!L125)+IF('ZoR č. 10'!$D125="",0,'ZoR č. 10'!L125)+IF(ZZoR!$D125="",0,ZZoR!L125)</f>
        <v>0</v>
      </c>
      <c r="AC125" s="281">
        <f>IF('ZoR č. 1'!$D125="",0,'ZoR č. 1'!M125)+IF('ZoR č. 2'!$D125="",0,'ZoR č. 2'!M125)+IF('ZoR č. 3'!$D125="",0,'ZoR č. 3'!M125)+IF('ZoR č. 4'!$D125="",0,'ZoR č. 4'!M125)+IF('ZoR č. 5'!$D125="",0,'ZoR č. 5'!M125)+IF('ZoR č. 6'!$D125="",0,'ZoR č. 6'!M125)+IF('ZoR č. 7'!$D125="",0,'ZoR č. 7'!M125)+IF('ZoR č. 8'!$D125="",0,'ZoR č. 8'!M125)+IF('ZoR č. 9'!$D125="",0,'ZoR č. 9'!M125)+IF('ZoR č. 10'!$D125="",0,'ZoR č. 10'!M125)+IF(ZZoR!$D125="",0,ZZoR!M125)</f>
        <v>0</v>
      </c>
      <c r="AE125" s="282" t="str">
        <f t="shared" si="7"/>
        <v/>
      </c>
    </row>
    <row r="126" spans="2:31" x14ac:dyDescent="0.25">
      <c r="B126" s="10" t="s">
        <v>47</v>
      </c>
      <c r="C126" s="104" t="str">
        <f>IF(COUNTA('Přehled partnerů'!C126:D126)&lt;&gt;2,"partner neuveden",IF('Přehled partnerů'!N126="ANO",'Přehled partnerů'!C126,"v tomto období nerelevantní"))</f>
        <v>partner neuveden</v>
      </c>
      <c r="D126" s="116" t="str">
        <f>IF(COUNTA('Přehled partnerů'!C126:D126)&lt;&gt;2,"",IF('Přehled partnerů'!N126="ANO",'Přehled partnerů'!D126,""))</f>
        <v/>
      </c>
      <c r="E126" s="24" t="str">
        <f t="shared" si="8"/>
        <v/>
      </c>
      <c r="F126" s="47" t="str">
        <f t="shared" si="9"/>
        <v/>
      </c>
      <c r="G126" s="15">
        <v>0</v>
      </c>
      <c r="H126" s="16">
        <v>0</v>
      </c>
      <c r="I126" s="16">
        <v>0</v>
      </c>
      <c r="J126" s="16">
        <v>0</v>
      </c>
      <c r="K126" s="126">
        <v>0</v>
      </c>
      <c r="L126" s="126">
        <v>0</v>
      </c>
      <c r="M126" s="130">
        <v>0</v>
      </c>
      <c r="N126" s="58" t="str">
        <f t="shared" si="6"/>
        <v/>
      </c>
      <c r="O126" s="267">
        <f>IF('Rozpočet + Žádosti o změnu'!$ER$2="ano",'Rozpočet + Žádosti o změnu'!EL126,IF('Rozpočet + Žádosti o změnu'!$EF$2="ano",'Rozpočet + Žádosti o změnu'!DZ126,IF('Rozpočet + Žádosti o změnu'!$DT$2="ano",'Rozpočet + Žádosti o změnu'!DN126,IF('Rozpočet + Žádosti o změnu'!$DH$2="ano",'Rozpočet + Žádosti o změnu'!DB126,IF('Rozpočet + Žádosti o změnu'!$CV$2="ano",'Rozpočet + Žádosti o změnu'!CP126,IF('Rozpočet + Žádosti o změnu'!$CJ$2="ano",'Rozpočet + Žádosti o změnu'!CD126,IF('Rozpočet + Žádosti o změnu'!$BX$2="ano",'Rozpočet + Žádosti o změnu'!BR126,IF('Rozpočet + Žádosti o změnu'!$BL$2="ano",'Rozpočet + Žádosti o změnu'!BF126,IF('Rozpočet + Žádosti o změnu'!$AZ$2="ano",'Rozpočet + Žádosti o změnu'!AT126,IF('Rozpočet + Žádosti o změnu'!$AN$2="ano",'Rozpočet + Žádosti o změnu'!AH126,'Rozpočet + Žádosti o změnu'!H126))))))))))</f>
        <v>0</v>
      </c>
      <c r="P126" s="267">
        <f>IF('Rozpočet + Žádosti o změnu'!$ER$2="ano",'Rozpočet + Žádosti o změnu'!EM126,IF('Rozpočet + Žádosti o změnu'!$EF$2="ano",'Rozpočet + Žádosti o změnu'!EA126,IF('Rozpočet + Žádosti o změnu'!$DT$2="ano",'Rozpočet + Žádosti o změnu'!DO126,IF('Rozpočet + Žádosti o změnu'!$DH$2="ano",'Rozpočet + Žádosti o změnu'!DC126,IF('Rozpočet + Žádosti o změnu'!$CV$2="ano",'Rozpočet + Žádosti o změnu'!CQ126,IF('Rozpočet + Žádosti o změnu'!$CJ$2="ano",'Rozpočet + Žádosti o změnu'!CE126,IF('Rozpočet + Žádosti o změnu'!$BX$2="ano",'Rozpočet + Žádosti o změnu'!BS126,IF('Rozpočet + Žádosti o změnu'!$BL$2="ano",'Rozpočet + Žádosti o změnu'!BG126,IF('Rozpočet + Žádosti o změnu'!$AZ$2="ano",'Rozpočet + Žádosti o změnu'!AU126,IF('Rozpočet + Žádosti o změnu'!$AN$2="ano",'Rozpočet + Žádosti o změnu'!AI126,'Rozpočet + Žádosti o změnu'!I126))))))))))</f>
        <v>0</v>
      </c>
      <c r="Q126" s="267">
        <f>IF('Rozpočet + Žádosti o změnu'!$ER$2="ano",'Rozpočet + Žádosti o změnu'!EN126,IF('Rozpočet + Žádosti o změnu'!$EF$2="ano",'Rozpočet + Žádosti o změnu'!EB126,IF('Rozpočet + Žádosti o změnu'!$DT$2="ano",'Rozpočet + Žádosti o změnu'!DP126,IF('Rozpočet + Žádosti o změnu'!$DH$2="ano",'Rozpočet + Žádosti o změnu'!DD126,IF('Rozpočet + Žádosti o změnu'!$CV$2="ano",'Rozpočet + Žádosti o změnu'!CR126,IF('Rozpočet + Žádosti o změnu'!$CJ$2="ano",'Rozpočet + Žádosti o změnu'!CF126,IF('Rozpočet + Žádosti o změnu'!$BX$2="ano",'Rozpočet + Žádosti o změnu'!BT126,IF('Rozpočet + Žádosti o změnu'!$BL$2="ano",'Rozpočet + Žádosti o změnu'!BH126,IF('Rozpočet + Žádosti o změnu'!$AZ$2="ano",'Rozpočet + Žádosti o změnu'!AV126,IF('Rozpočet + Žádosti o změnu'!$AN$2="ano",'Rozpočet + Žádosti o změnu'!AJ126,'Rozpočet + Žádosti o změnu'!J126))))))))))</f>
        <v>0</v>
      </c>
      <c r="R126" s="267">
        <f>IF('Rozpočet + Žádosti o změnu'!$ER$2="ano",'Rozpočet + Žádosti o změnu'!EO126,IF('Rozpočet + Žádosti o změnu'!$EF$2="ano",'Rozpočet + Žádosti o změnu'!EC126,IF('Rozpočet + Žádosti o změnu'!$DT$2="ano",'Rozpočet + Žádosti o změnu'!DQ126,IF('Rozpočet + Žádosti o změnu'!$DH$2="ano",'Rozpočet + Žádosti o změnu'!DE126,IF('Rozpočet + Žádosti o změnu'!$CV$2="ano",'Rozpočet + Žádosti o změnu'!CS126,IF('Rozpočet + Žádosti o změnu'!$CJ$2="ano",'Rozpočet + Žádosti o změnu'!CG126,IF('Rozpočet + Žádosti o změnu'!$BX$2="ano",'Rozpočet + Žádosti o změnu'!BU126,IF('Rozpočet + Žádosti o změnu'!$BL$2="ano",'Rozpočet + Žádosti o změnu'!BI126,IF('Rozpočet + Žádosti o změnu'!$AZ$2="ano",'Rozpočet + Žádosti o změnu'!AW126,IF('Rozpočet + Žádosti o změnu'!$AN$2="ano",'Rozpočet + Žádosti o změnu'!AK126,'Rozpočet + Žádosti o změnu'!K126))))))))))</f>
        <v>0</v>
      </c>
      <c r="S126" s="267">
        <f>IF('Rozpočet + Žádosti o změnu'!$ER$2="ano",'Rozpočet + Žádosti o změnu'!EP126,IF('Rozpočet + Žádosti o změnu'!$EF$2="ano",'Rozpočet + Žádosti o změnu'!ED126,IF('Rozpočet + Žádosti o změnu'!$DT$2="ano",'Rozpočet + Žádosti o změnu'!DR126,IF('Rozpočet + Žádosti o změnu'!$DH$2="ano",'Rozpočet + Žádosti o změnu'!DF126,IF('Rozpočet + Žádosti o změnu'!$CV$2="ano",'Rozpočet + Žádosti o změnu'!CT126,IF('Rozpočet + Žádosti o změnu'!$CJ$2="ano",'Rozpočet + Žádosti o změnu'!CH126,IF('Rozpočet + Žádosti o změnu'!$BX$2="ano",'Rozpočet + Žádosti o změnu'!BV126,IF('Rozpočet + Žádosti o změnu'!$BL$2="ano",'Rozpočet + Žádosti o změnu'!BJ126,IF('Rozpočet + Žádosti o změnu'!$AZ$2="ano",'Rozpočet + Žádosti o změnu'!AX126,IF('Rozpočet + Žádosti o změnu'!$AN$2="ano",'Rozpočet + Žádosti o změnu'!AL126,'Rozpočet + Žádosti o změnu'!L126))))))))))</f>
        <v>0</v>
      </c>
      <c r="T126" s="267">
        <f>IF('Rozpočet + Žádosti o změnu'!$ER$2="ano",'Rozpočet + Žádosti o změnu'!EQ126,IF('Rozpočet + Žádosti o změnu'!$EF$2="ano",'Rozpočet + Žádosti o změnu'!EE126,IF('Rozpočet + Žádosti o změnu'!$DT$2="ano",'Rozpočet + Žádosti o změnu'!DS126,IF('Rozpočet + Žádosti o změnu'!$DH$2="ano",'Rozpočet + Žádosti o změnu'!DG126,IF('Rozpočet + Žádosti o změnu'!$CV$2="ano",'Rozpočet + Žádosti o změnu'!CU126,IF('Rozpočet + Žádosti o změnu'!$CJ$2="ano",'Rozpočet + Žádosti o změnu'!CI126,IF('Rozpočet + Žádosti o změnu'!$BX$2="ano",'Rozpočet + Žádosti o změnu'!BW126,IF('Rozpočet + Žádosti o změnu'!$BL$2="ano",'Rozpočet + Žádosti o změnu'!BK126,IF('Rozpočet + Žádosti o změnu'!$AZ$2="ano",'Rozpočet + Žádosti o změnu'!AY126,IF('Rozpočet + Žádosti o změnu'!$AN$2="ano",'Rozpočet + Žádosti o změnu'!AM126,'Rozpočet + Žádosti o změnu'!M126))))))))))</f>
        <v>0</v>
      </c>
      <c r="U126" s="267">
        <f>IF('Rozpočet + Žádosti o změnu'!$ER$2="ano",'Rozpočet + Žádosti o změnu'!ER126,IF('Rozpočet + Žádosti o změnu'!$EF$2="ano",'Rozpočet + Žádosti o změnu'!EF126,IF('Rozpočet + Žádosti o změnu'!$DT$2="ano",'Rozpočet + Žádosti o změnu'!DT126,IF('Rozpočet + Žádosti o změnu'!$DH$2="ano",'Rozpočet + Žádosti o změnu'!DH126,IF('Rozpočet + Žádosti o změnu'!$CV$2="ano",'Rozpočet + Žádosti o změnu'!CV126,IF('Rozpočet + Žádosti o změnu'!$CJ$2="ano",'Rozpočet + Žádosti o změnu'!CJ126,IF('Rozpočet + Žádosti o změnu'!$BX$2="ano",'Rozpočet + Žádosti o změnu'!BX126,IF('Rozpočet + Žádosti o změnu'!$BL$2="ano",'Rozpočet + Žádosti o změnu'!BL126,IF('Rozpočet + Žádosti o změnu'!$AZ$2="ano",'Rozpočet + Žádosti o změnu'!AZ126,IF('Rozpočet + Žádosti o změnu'!$AN$2="ano",'Rozpočet + Žádosti o změnu'!AN126,'Rozpočet + Žádosti o změnu'!N126))))))))))</f>
        <v>0</v>
      </c>
      <c r="W126" s="281">
        <f>IF('ZoR č. 1'!$D126="",0,'ZoR č. 1'!G126)+IF('ZoR č. 2'!$D126="",0,'ZoR č. 2'!G126)+IF('ZoR č. 3'!$D126="",0,'ZoR č. 3'!G126)+IF('ZoR č. 4'!$D126="",0,'ZoR č. 4'!G126)+IF('ZoR č. 5'!$D126="",0,'ZoR č. 5'!G126)+IF('ZoR č. 6'!$D126="",0,'ZoR č. 6'!G126)+IF('ZoR č. 7'!$D126="",0,'ZoR č. 7'!G126)+IF('ZoR č. 8'!$D126="",0,'ZoR č. 8'!G126)+IF('ZoR č. 9'!$D126="",0,'ZoR č. 9'!G126)+IF('ZoR č. 10'!$D126="",0,'ZoR č. 10'!G126)+IF(ZZoR!$D126="",0,ZZoR!G126)</f>
        <v>0</v>
      </c>
      <c r="X126" s="281">
        <f>IF('ZoR č. 1'!$D126="",0,'ZoR č. 1'!H126)+IF('ZoR č. 2'!$D126="",0,'ZoR č. 2'!H126)+IF('ZoR č. 3'!$D126="",0,'ZoR č. 3'!H126)+IF('ZoR č. 4'!$D126="",0,'ZoR č. 4'!H126)+IF('ZoR č. 5'!$D126="",0,'ZoR č. 5'!H126)+IF('ZoR č. 6'!$D126="",0,'ZoR č. 6'!H126)+IF('ZoR č. 7'!$D126="",0,'ZoR č. 7'!H126)+IF('ZoR č. 8'!$D126="",0,'ZoR č. 8'!H126)+IF('ZoR č. 9'!$D126="",0,'ZoR č. 9'!H126)+IF('ZoR č. 10'!$D126="",0,'ZoR č. 10'!H126)+IF(ZZoR!$D126="",0,ZZoR!H126)</f>
        <v>0</v>
      </c>
      <c r="Y126" s="281">
        <f>IF('ZoR č. 1'!$D126="",0,'ZoR č. 1'!I126)+IF('ZoR č. 2'!$D126="",0,'ZoR č. 2'!I126)+IF('ZoR č. 3'!$D126="",0,'ZoR č. 3'!I126)+IF('ZoR č. 4'!$D126="",0,'ZoR č. 4'!I126)+IF('ZoR č. 5'!$D126="",0,'ZoR č. 5'!I126)+IF('ZoR č. 6'!$D126="",0,'ZoR č. 6'!I126)+IF('ZoR č. 7'!$D126="",0,'ZoR č. 7'!I126)+IF('ZoR č. 8'!$D126="",0,'ZoR č. 8'!I126)+IF('ZoR č. 9'!$D126="",0,'ZoR č. 9'!I126)+IF('ZoR č. 10'!$D126="",0,'ZoR č. 10'!I126)+IF(ZZoR!$D126="",0,ZZoR!I126)</f>
        <v>0</v>
      </c>
      <c r="Z126" s="281">
        <f>IF('ZoR č. 1'!$D126="",0,'ZoR č. 1'!J126)+IF('ZoR č. 2'!$D126="",0,'ZoR č. 2'!J126)+IF('ZoR č. 3'!$D126="",0,'ZoR č. 3'!J126)+IF('ZoR č. 4'!$D126="",0,'ZoR č. 4'!J126)+IF('ZoR č. 5'!$D126="",0,'ZoR č. 5'!J126)+IF('ZoR č. 6'!$D126="",0,'ZoR č. 6'!J126)+IF('ZoR č. 7'!$D126="",0,'ZoR č. 7'!J126)+IF('ZoR č. 8'!$D126="",0,'ZoR č. 8'!J126)+IF('ZoR č. 9'!$D126="",0,'ZoR č. 9'!J126)+IF('ZoR č. 10'!$D126="",0,'ZoR č. 10'!J126)+IF(ZZoR!$D126="",0,ZZoR!J126)</f>
        <v>0</v>
      </c>
      <c r="AA126" s="281">
        <f>IF('ZoR č. 1'!$D126="",0,'ZoR č. 1'!K126)+IF('ZoR č. 2'!$D126="",0,'ZoR č. 2'!K126)+IF('ZoR č. 3'!$D126="",0,'ZoR č. 3'!K126)+IF('ZoR č. 4'!$D126="",0,'ZoR č. 4'!K126)+IF('ZoR č. 5'!$D126="",0,'ZoR č. 5'!K126)+IF('ZoR č. 6'!$D126="",0,'ZoR č. 6'!K126)+IF('ZoR č. 7'!$D126="",0,'ZoR č. 7'!K126)+IF('ZoR č. 8'!$D126="",0,'ZoR č. 8'!K126)+IF('ZoR č. 9'!$D126="",0,'ZoR č. 9'!K126)+IF('ZoR č. 10'!$D126="",0,'ZoR č. 10'!K126)+IF(ZZoR!$D126="",0,ZZoR!K126)</f>
        <v>0</v>
      </c>
      <c r="AB126" s="281">
        <f>IF('ZoR č. 1'!$D126="",0,'ZoR č. 1'!L126)+IF('ZoR č. 2'!$D126="",0,'ZoR č. 2'!L126)+IF('ZoR č. 3'!$D126="",0,'ZoR č. 3'!L126)+IF('ZoR č. 4'!$D126="",0,'ZoR č. 4'!L126)+IF('ZoR č. 5'!$D126="",0,'ZoR č. 5'!L126)+IF('ZoR č. 6'!$D126="",0,'ZoR č. 6'!L126)+IF('ZoR č. 7'!$D126="",0,'ZoR č. 7'!L126)+IF('ZoR č. 8'!$D126="",0,'ZoR č. 8'!L126)+IF('ZoR č. 9'!$D126="",0,'ZoR č. 9'!L126)+IF('ZoR č. 10'!$D126="",0,'ZoR č. 10'!L126)+IF(ZZoR!$D126="",0,ZZoR!L126)</f>
        <v>0</v>
      </c>
      <c r="AC126" s="281">
        <f>IF('ZoR č. 1'!$D126="",0,'ZoR č. 1'!M126)+IF('ZoR č. 2'!$D126="",0,'ZoR č. 2'!M126)+IF('ZoR č. 3'!$D126="",0,'ZoR č. 3'!M126)+IF('ZoR č. 4'!$D126="",0,'ZoR č. 4'!M126)+IF('ZoR č. 5'!$D126="",0,'ZoR č. 5'!M126)+IF('ZoR č. 6'!$D126="",0,'ZoR č. 6'!M126)+IF('ZoR č. 7'!$D126="",0,'ZoR č. 7'!M126)+IF('ZoR č. 8'!$D126="",0,'ZoR č. 8'!M126)+IF('ZoR č. 9'!$D126="",0,'ZoR č. 9'!M126)+IF('ZoR č. 10'!$D126="",0,'ZoR č. 10'!M126)+IF(ZZoR!$D126="",0,ZZoR!M126)</f>
        <v>0</v>
      </c>
      <c r="AE126" s="282" t="str">
        <f t="shared" si="7"/>
        <v/>
      </c>
    </row>
    <row r="127" spans="2:31" x14ac:dyDescent="0.25">
      <c r="B127" s="10" t="s">
        <v>240</v>
      </c>
      <c r="C127" s="104" t="str">
        <f>IF(COUNTA('Přehled partnerů'!C127:D127)&lt;&gt;2,"partner neuveden",IF('Přehled partnerů'!N127="ANO",'Přehled partnerů'!C127,"v tomto období nerelevantní"))</f>
        <v>partner neuveden</v>
      </c>
      <c r="D127" s="116" t="str">
        <f>IF(COUNTA('Přehled partnerů'!C127:D127)&lt;&gt;2,"",IF('Přehled partnerů'!N127="ANO",'Přehled partnerů'!D127,""))</f>
        <v/>
      </c>
      <c r="E127" s="24" t="str">
        <f t="shared" si="8"/>
        <v/>
      </c>
      <c r="F127" s="47" t="str">
        <f t="shared" si="9"/>
        <v/>
      </c>
      <c r="G127" s="15">
        <v>0</v>
      </c>
      <c r="H127" s="16">
        <v>0</v>
      </c>
      <c r="I127" s="16">
        <v>0</v>
      </c>
      <c r="J127" s="16">
        <v>0</v>
      </c>
      <c r="K127" s="126">
        <v>0</v>
      </c>
      <c r="L127" s="126">
        <v>0</v>
      </c>
      <c r="M127" s="130">
        <v>0</v>
      </c>
      <c r="N127" s="58" t="str">
        <f t="shared" si="6"/>
        <v/>
      </c>
      <c r="O127" s="267">
        <f>IF('Rozpočet + Žádosti o změnu'!$ER$2="ano",'Rozpočet + Žádosti o změnu'!EL127,IF('Rozpočet + Žádosti o změnu'!$EF$2="ano",'Rozpočet + Žádosti o změnu'!DZ127,IF('Rozpočet + Žádosti o změnu'!$DT$2="ano",'Rozpočet + Žádosti o změnu'!DN127,IF('Rozpočet + Žádosti o změnu'!$DH$2="ano",'Rozpočet + Žádosti o změnu'!DB127,IF('Rozpočet + Žádosti o změnu'!$CV$2="ano",'Rozpočet + Žádosti o změnu'!CP127,IF('Rozpočet + Žádosti o změnu'!$CJ$2="ano",'Rozpočet + Žádosti o změnu'!CD127,IF('Rozpočet + Žádosti o změnu'!$BX$2="ano",'Rozpočet + Žádosti o změnu'!BR127,IF('Rozpočet + Žádosti o změnu'!$BL$2="ano",'Rozpočet + Žádosti o změnu'!BF127,IF('Rozpočet + Žádosti o změnu'!$AZ$2="ano",'Rozpočet + Žádosti o změnu'!AT127,IF('Rozpočet + Žádosti o změnu'!$AN$2="ano",'Rozpočet + Žádosti o změnu'!AH127,'Rozpočet + Žádosti o změnu'!H127))))))))))</f>
        <v>0</v>
      </c>
      <c r="P127" s="267">
        <f>IF('Rozpočet + Žádosti o změnu'!$ER$2="ano",'Rozpočet + Žádosti o změnu'!EM127,IF('Rozpočet + Žádosti o změnu'!$EF$2="ano",'Rozpočet + Žádosti o změnu'!EA127,IF('Rozpočet + Žádosti o změnu'!$DT$2="ano",'Rozpočet + Žádosti o změnu'!DO127,IF('Rozpočet + Žádosti o změnu'!$DH$2="ano",'Rozpočet + Žádosti o změnu'!DC127,IF('Rozpočet + Žádosti o změnu'!$CV$2="ano",'Rozpočet + Žádosti o změnu'!CQ127,IF('Rozpočet + Žádosti o změnu'!$CJ$2="ano",'Rozpočet + Žádosti o změnu'!CE127,IF('Rozpočet + Žádosti o změnu'!$BX$2="ano",'Rozpočet + Žádosti o změnu'!BS127,IF('Rozpočet + Žádosti o změnu'!$BL$2="ano",'Rozpočet + Žádosti o změnu'!BG127,IF('Rozpočet + Žádosti o změnu'!$AZ$2="ano",'Rozpočet + Žádosti o změnu'!AU127,IF('Rozpočet + Žádosti o změnu'!$AN$2="ano",'Rozpočet + Žádosti o změnu'!AI127,'Rozpočet + Žádosti o změnu'!I127))))))))))</f>
        <v>0</v>
      </c>
      <c r="Q127" s="267">
        <f>IF('Rozpočet + Žádosti o změnu'!$ER$2="ano",'Rozpočet + Žádosti o změnu'!EN127,IF('Rozpočet + Žádosti o změnu'!$EF$2="ano",'Rozpočet + Žádosti o změnu'!EB127,IF('Rozpočet + Žádosti o změnu'!$DT$2="ano",'Rozpočet + Žádosti o změnu'!DP127,IF('Rozpočet + Žádosti o změnu'!$DH$2="ano",'Rozpočet + Žádosti o změnu'!DD127,IF('Rozpočet + Žádosti o změnu'!$CV$2="ano",'Rozpočet + Žádosti o změnu'!CR127,IF('Rozpočet + Žádosti o změnu'!$CJ$2="ano",'Rozpočet + Žádosti o změnu'!CF127,IF('Rozpočet + Žádosti o změnu'!$BX$2="ano",'Rozpočet + Žádosti o změnu'!BT127,IF('Rozpočet + Žádosti o změnu'!$BL$2="ano",'Rozpočet + Žádosti o změnu'!BH127,IF('Rozpočet + Žádosti o změnu'!$AZ$2="ano",'Rozpočet + Žádosti o změnu'!AV127,IF('Rozpočet + Žádosti o změnu'!$AN$2="ano",'Rozpočet + Žádosti o změnu'!AJ127,'Rozpočet + Žádosti o změnu'!J127))))))))))</f>
        <v>0</v>
      </c>
      <c r="R127" s="267">
        <f>IF('Rozpočet + Žádosti o změnu'!$ER$2="ano",'Rozpočet + Žádosti o změnu'!EO127,IF('Rozpočet + Žádosti o změnu'!$EF$2="ano",'Rozpočet + Žádosti o změnu'!EC127,IF('Rozpočet + Žádosti o změnu'!$DT$2="ano",'Rozpočet + Žádosti o změnu'!DQ127,IF('Rozpočet + Žádosti o změnu'!$DH$2="ano",'Rozpočet + Žádosti o změnu'!DE127,IF('Rozpočet + Žádosti o změnu'!$CV$2="ano",'Rozpočet + Žádosti o změnu'!CS127,IF('Rozpočet + Žádosti o změnu'!$CJ$2="ano",'Rozpočet + Žádosti o změnu'!CG127,IF('Rozpočet + Žádosti o změnu'!$BX$2="ano",'Rozpočet + Žádosti o změnu'!BU127,IF('Rozpočet + Žádosti o změnu'!$BL$2="ano",'Rozpočet + Žádosti o změnu'!BI127,IF('Rozpočet + Žádosti o změnu'!$AZ$2="ano",'Rozpočet + Žádosti o změnu'!AW127,IF('Rozpočet + Žádosti o změnu'!$AN$2="ano",'Rozpočet + Žádosti o změnu'!AK127,'Rozpočet + Žádosti o změnu'!K127))))))))))</f>
        <v>0</v>
      </c>
      <c r="S127" s="267">
        <f>IF('Rozpočet + Žádosti o změnu'!$ER$2="ano",'Rozpočet + Žádosti o změnu'!EP127,IF('Rozpočet + Žádosti o změnu'!$EF$2="ano",'Rozpočet + Žádosti o změnu'!ED127,IF('Rozpočet + Žádosti o změnu'!$DT$2="ano",'Rozpočet + Žádosti o změnu'!DR127,IF('Rozpočet + Žádosti o změnu'!$DH$2="ano",'Rozpočet + Žádosti o změnu'!DF127,IF('Rozpočet + Žádosti o změnu'!$CV$2="ano",'Rozpočet + Žádosti o změnu'!CT127,IF('Rozpočet + Žádosti o změnu'!$CJ$2="ano",'Rozpočet + Žádosti o změnu'!CH127,IF('Rozpočet + Žádosti o změnu'!$BX$2="ano",'Rozpočet + Žádosti o změnu'!BV127,IF('Rozpočet + Žádosti o změnu'!$BL$2="ano",'Rozpočet + Žádosti o změnu'!BJ127,IF('Rozpočet + Žádosti o změnu'!$AZ$2="ano",'Rozpočet + Žádosti o změnu'!AX127,IF('Rozpočet + Žádosti o změnu'!$AN$2="ano",'Rozpočet + Žádosti o změnu'!AL127,'Rozpočet + Žádosti o změnu'!L127))))))))))</f>
        <v>0</v>
      </c>
      <c r="T127" s="267">
        <f>IF('Rozpočet + Žádosti o změnu'!$ER$2="ano",'Rozpočet + Žádosti o změnu'!EQ127,IF('Rozpočet + Žádosti o změnu'!$EF$2="ano",'Rozpočet + Žádosti o změnu'!EE127,IF('Rozpočet + Žádosti o změnu'!$DT$2="ano",'Rozpočet + Žádosti o změnu'!DS127,IF('Rozpočet + Žádosti o změnu'!$DH$2="ano",'Rozpočet + Žádosti o změnu'!DG127,IF('Rozpočet + Žádosti o změnu'!$CV$2="ano",'Rozpočet + Žádosti o změnu'!CU127,IF('Rozpočet + Žádosti o změnu'!$CJ$2="ano",'Rozpočet + Žádosti o změnu'!CI127,IF('Rozpočet + Žádosti o změnu'!$BX$2="ano",'Rozpočet + Žádosti o změnu'!BW127,IF('Rozpočet + Žádosti o změnu'!$BL$2="ano",'Rozpočet + Žádosti o změnu'!BK127,IF('Rozpočet + Žádosti o změnu'!$AZ$2="ano",'Rozpočet + Žádosti o změnu'!AY127,IF('Rozpočet + Žádosti o změnu'!$AN$2="ano",'Rozpočet + Žádosti o změnu'!AM127,'Rozpočet + Žádosti o změnu'!M127))))))))))</f>
        <v>0</v>
      </c>
      <c r="U127" s="267">
        <f>IF('Rozpočet + Žádosti o změnu'!$ER$2="ano",'Rozpočet + Žádosti o změnu'!ER127,IF('Rozpočet + Žádosti o změnu'!$EF$2="ano",'Rozpočet + Žádosti o změnu'!EF127,IF('Rozpočet + Žádosti o změnu'!$DT$2="ano",'Rozpočet + Žádosti o změnu'!DT127,IF('Rozpočet + Žádosti o změnu'!$DH$2="ano",'Rozpočet + Žádosti o změnu'!DH127,IF('Rozpočet + Žádosti o změnu'!$CV$2="ano",'Rozpočet + Žádosti o změnu'!CV127,IF('Rozpočet + Žádosti o změnu'!$CJ$2="ano",'Rozpočet + Žádosti o změnu'!CJ127,IF('Rozpočet + Žádosti o změnu'!$BX$2="ano",'Rozpočet + Žádosti o změnu'!BX127,IF('Rozpočet + Žádosti o změnu'!$BL$2="ano",'Rozpočet + Žádosti o změnu'!BL127,IF('Rozpočet + Žádosti o změnu'!$AZ$2="ano",'Rozpočet + Žádosti o změnu'!AZ127,IF('Rozpočet + Žádosti o změnu'!$AN$2="ano",'Rozpočet + Žádosti o změnu'!AN127,'Rozpočet + Žádosti o změnu'!N127))))))))))</f>
        <v>0</v>
      </c>
      <c r="W127" s="281">
        <f>IF('ZoR č. 1'!$D127="",0,'ZoR č. 1'!G127)+IF('ZoR č. 2'!$D127="",0,'ZoR č. 2'!G127)+IF('ZoR č. 3'!$D127="",0,'ZoR č. 3'!G127)+IF('ZoR č. 4'!$D127="",0,'ZoR č. 4'!G127)+IF('ZoR č. 5'!$D127="",0,'ZoR č. 5'!G127)+IF('ZoR č. 6'!$D127="",0,'ZoR č. 6'!G127)+IF('ZoR č. 7'!$D127="",0,'ZoR č. 7'!G127)+IF('ZoR č. 8'!$D127="",0,'ZoR č. 8'!G127)+IF('ZoR č. 9'!$D127="",0,'ZoR č. 9'!G127)+IF('ZoR č. 10'!$D127="",0,'ZoR č. 10'!G127)+IF(ZZoR!$D127="",0,ZZoR!G127)</f>
        <v>0</v>
      </c>
      <c r="X127" s="281">
        <f>IF('ZoR č. 1'!$D127="",0,'ZoR č. 1'!H127)+IF('ZoR č. 2'!$D127="",0,'ZoR č. 2'!H127)+IF('ZoR č. 3'!$D127="",0,'ZoR č. 3'!H127)+IF('ZoR č. 4'!$D127="",0,'ZoR č. 4'!H127)+IF('ZoR č. 5'!$D127="",0,'ZoR č. 5'!H127)+IF('ZoR č. 6'!$D127="",0,'ZoR č. 6'!H127)+IF('ZoR č. 7'!$D127="",0,'ZoR č. 7'!H127)+IF('ZoR č. 8'!$D127="",0,'ZoR č. 8'!H127)+IF('ZoR č. 9'!$D127="",0,'ZoR č. 9'!H127)+IF('ZoR č. 10'!$D127="",0,'ZoR č. 10'!H127)+IF(ZZoR!$D127="",0,ZZoR!H127)</f>
        <v>0</v>
      </c>
      <c r="Y127" s="281">
        <f>IF('ZoR č. 1'!$D127="",0,'ZoR č. 1'!I127)+IF('ZoR č. 2'!$D127="",0,'ZoR č. 2'!I127)+IF('ZoR č. 3'!$D127="",0,'ZoR č. 3'!I127)+IF('ZoR č. 4'!$D127="",0,'ZoR č. 4'!I127)+IF('ZoR č. 5'!$D127="",0,'ZoR č. 5'!I127)+IF('ZoR č. 6'!$D127="",0,'ZoR č. 6'!I127)+IF('ZoR č. 7'!$D127="",0,'ZoR č. 7'!I127)+IF('ZoR č. 8'!$D127="",0,'ZoR č. 8'!I127)+IF('ZoR č. 9'!$D127="",0,'ZoR č. 9'!I127)+IF('ZoR č. 10'!$D127="",0,'ZoR č. 10'!I127)+IF(ZZoR!$D127="",0,ZZoR!I127)</f>
        <v>0</v>
      </c>
      <c r="Z127" s="281">
        <f>IF('ZoR č. 1'!$D127="",0,'ZoR č. 1'!J127)+IF('ZoR č. 2'!$D127="",0,'ZoR č. 2'!J127)+IF('ZoR č. 3'!$D127="",0,'ZoR č. 3'!J127)+IF('ZoR č. 4'!$D127="",0,'ZoR č. 4'!J127)+IF('ZoR č. 5'!$D127="",0,'ZoR č. 5'!J127)+IF('ZoR č. 6'!$D127="",0,'ZoR č. 6'!J127)+IF('ZoR č. 7'!$D127="",0,'ZoR č. 7'!J127)+IF('ZoR č. 8'!$D127="",0,'ZoR č. 8'!J127)+IF('ZoR č. 9'!$D127="",0,'ZoR č. 9'!J127)+IF('ZoR č. 10'!$D127="",0,'ZoR č. 10'!J127)+IF(ZZoR!$D127="",0,ZZoR!J127)</f>
        <v>0</v>
      </c>
      <c r="AA127" s="281">
        <f>IF('ZoR č. 1'!$D127="",0,'ZoR č. 1'!K127)+IF('ZoR č. 2'!$D127="",0,'ZoR č. 2'!K127)+IF('ZoR č. 3'!$D127="",0,'ZoR č. 3'!K127)+IF('ZoR č. 4'!$D127="",0,'ZoR č. 4'!K127)+IF('ZoR č. 5'!$D127="",0,'ZoR č. 5'!K127)+IF('ZoR č. 6'!$D127="",0,'ZoR č. 6'!K127)+IF('ZoR č. 7'!$D127="",0,'ZoR č. 7'!K127)+IF('ZoR č. 8'!$D127="",0,'ZoR č. 8'!K127)+IF('ZoR č. 9'!$D127="",0,'ZoR č. 9'!K127)+IF('ZoR č. 10'!$D127="",0,'ZoR č. 10'!K127)+IF(ZZoR!$D127="",0,ZZoR!K127)</f>
        <v>0</v>
      </c>
      <c r="AB127" s="281">
        <f>IF('ZoR č. 1'!$D127="",0,'ZoR č. 1'!L127)+IF('ZoR č. 2'!$D127="",0,'ZoR č. 2'!L127)+IF('ZoR č. 3'!$D127="",0,'ZoR č. 3'!L127)+IF('ZoR č. 4'!$D127="",0,'ZoR č. 4'!L127)+IF('ZoR č. 5'!$D127="",0,'ZoR č. 5'!L127)+IF('ZoR č. 6'!$D127="",0,'ZoR č. 6'!L127)+IF('ZoR č. 7'!$D127="",0,'ZoR č. 7'!L127)+IF('ZoR č. 8'!$D127="",0,'ZoR č. 8'!L127)+IF('ZoR č. 9'!$D127="",0,'ZoR č. 9'!L127)+IF('ZoR č. 10'!$D127="",0,'ZoR č. 10'!L127)+IF(ZZoR!$D127="",0,ZZoR!L127)</f>
        <v>0</v>
      </c>
      <c r="AC127" s="281">
        <f>IF('ZoR č. 1'!$D127="",0,'ZoR č. 1'!M127)+IF('ZoR č. 2'!$D127="",0,'ZoR č. 2'!M127)+IF('ZoR č. 3'!$D127="",0,'ZoR č. 3'!M127)+IF('ZoR č. 4'!$D127="",0,'ZoR č. 4'!M127)+IF('ZoR č. 5'!$D127="",0,'ZoR č. 5'!M127)+IF('ZoR č. 6'!$D127="",0,'ZoR č. 6'!M127)+IF('ZoR č. 7'!$D127="",0,'ZoR č. 7'!M127)+IF('ZoR č. 8'!$D127="",0,'ZoR č. 8'!M127)+IF('ZoR č. 9'!$D127="",0,'ZoR č. 9'!M127)+IF('ZoR č. 10'!$D127="",0,'ZoR č. 10'!M127)+IF(ZZoR!$D127="",0,ZZoR!M127)</f>
        <v>0</v>
      </c>
      <c r="AE127" s="282" t="str">
        <f t="shared" si="7"/>
        <v/>
      </c>
    </row>
    <row r="128" spans="2:31" x14ac:dyDescent="0.25">
      <c r="B128" s="10" t="s">
        <v>241</v>
      </c>
      <c r="C128" s="104" t="str">
        <f>IF(COUNTA('Přehled partnerů'!C128:D128)&lt;&gt;2,"partner neuveden",IF('Přehled partnerů'!N128="ANO",'Přehled partnerů'!C128,"v tomto období nerelevantní"))</f>
        <v>partner neuveden</v>
      </c>
      <c r="D128" s="116" t="str">
        <f>IF(COUNTA('Přehled partnerů'!C128:D128)&lt;&gt;2,"",IF('Přehled partnerů'!N128="ANO",'Přehled partnerů'!D128,""))</f>
        <v/>
      </c>
      <c r="E128" s="24" t="str">
        <f t="shared" si="8"/>
        <v/>
      </c>
      <c r="F128" s="47" t="str">
        <f t="shared" si="9"/>
        <v/>
      </c>
      <c r="G128" s="15">
        <v>0</v>
      </c>
      <c r="H128" s="16">
        <v>0</v>
      </c>
      <c r="I128" s="16">
        <v>0</v>
      </c>
      <c r="J128" s="16">
        <v>0</v>
      </c>
      <c r="K128" s="126">
        <v>0</v>
      </c>
      <c r="L128" s="126">
        <v>0</v>
      </c>
      <c r="M128" s="130">
        <v>0</v>
      </c>
      <c r="N128" s="58" t="str">
        <f t="shared" si="6"/>
        <v/>
      </c>
      <c r="O128" s="267">
        <f>IF('Rozpočet + Žádosti o změnu'!$ER$2="ano",'Rozpočet + Žádosti o změnu'!EL128,IF('Rozpočet + Žádosti o změnu'!$EF$2="ano",'Rozpočet + Žádosti o změnu'!DZ128,IF('Rozpočet + Žádosti o změnu'!$DT$2="ano",'Rozpočet + Žádosti o změnu'!DN128,IF('Rozpočet + Žádosti o změnu'!$DH$2="ano",'Rozpočet + Žádosti o změnu'!DB128,IF('Rozpočet + Žádosti o změnu'!$CV$2="ano",'Rozpočet + Žádosti o změnu'!CP128,IF('Rozpočet + Žádosti o změnu'!$CJ$2="ano",'Rozpočet + Žádosti o změnu'!CD128,IF('Rozpočet + Žádosti o změnu'!$BX$2="ano",'Rozpočet + Žádosti o změnu'!BR128,IF('Rozpočet + Žádosti o změnu'!$BL$2="ano",'Rozpočet + Žádosti o změnu'!BF128,IF('Rozpočet + Žádosti o změnu'!$AZ$2="ano",'Rozpočet + Žádosti o změnu'!AT128,IF('Rozpočet + Žádosti o změnu'!$AN$2="ano",'Rozpočet + Žádosti o změnu'!AH128,'Rozpočet + Žádosti o změnu'!H128))))))))))</f>
        <v>0</v>
      </c>
      <c r="P128" s="267">
        <f>IF('Rozpočet + Žádosti o změnu'!$ER$2="ano",'Rozpočet + Žádosti o změnu'!EM128,IF('Rozpočet + Žádosti o změnu'!$EF$2="ano",'Rozpočet + Žádosti o změnu'!EA128,IF('Rozpočet + Žádosti o změnu'!$DT$2="ano",'Rozpočet + Žádosti o změnu'!DO128,IF('Rozpočet + Žádosti o změnu'!$DH$2="ano",'Rozpočet + Žádosti o změnu'!DC128,IF('Rozpočet + Žádosti o změnu'!$CV$2="ano",'Rozpočet + Žádosti o změnu'!CQ128,IF('Rozpočet + Žádosti o změnu'!$CJ$2="ano",'Rozpočet + Žádosti o změnu'!CE128,IF('Rozpočet + Žádosti o změnu'!$BX$2="ano",'Rozpočet + Žádosti o změnu'!BS128,IF('Rozpočet + Žádosti o změnu'!$BL$2="ano",'Rozpočet + Žádosti o změnu'!BG128,IF('Rozpočet + Žádosti o změnu'!$AZ$2="ano",'Rozpočet + Žádosti o změnu'!AU128,IF('Rozpočet + Žádosti o změnu'!$AN$2="ano",'Rozpočet + Žádosti o změnu'!AI128,'Rozpočet + Žádosti o změnu'!I128))))))))))</f>
        <v>0</v>
      </c>
      <c r="Q128" s="267">
        <f>IF('Rozpočet + Žádosti o změnu'!$ER$2="ano",'Rozpočet + Žádosti o změnu'!EN128,IF('Rozpočet + Žádosti o změnu'!$EF$2="ano",'Rozpočet + Žádosti o změnu'!EB128,IF('Rozpočet + Žádosti o změnu'!$DT$2="ano",'Rozpočet + Žádosti o změnu'!DP128,IF('Rozpočet + Žádosti o změnu'!$DH$2="ano",'Rozpočet + Žádosti o změnu'!DD128,IF('Rozpočet + Žádosti o změnu'!$CV$2="ano",'Rozpočet + Žádosti o změnu'!CR128,IF('Rozpočet + Žádosti o změnu'!$CJ$2="ano",'Rozpočet + Žádosti o změnu'!CF128,IF('Rozpočet + Žádosti o změnu'!$BX$2="ano",'Rozpočet + Žádosti o změnu'!BT128,IF('Rozpočet + Žádosti o změnu'!$BL$2="ano",'Rozpočet + Žádosti o změnu'!BH128,IF('Rozpočet + Žádosti o změnu'!$AZ$2="ano",'Rozpočet + Žádosti o změnu'!AV128,IF('Rozpočet + Žádosti o změnu'!$AN$2="ano",'Rozpočet + Žádosti o změnu'!AJ128,'Rozpočet + Žádosti o změnu'!J128))))))))))</f>
        <v>0</v>
      </c>
      <c r="R128" s="267">
        <f>IF('Rozpočet + Žádosti o změnu'!$ER$2="ano",'Rozpočet + Žádosti o změnu'!EO128,IF('Rozpočet + Žádosti o změnu'!$EF$2="ano",'Rozpočet + Žádosti o změnu'!EC128,IF('Rozpočet + Žádosti o změnu'!$DT$2="ano",'Rozpočet + Žádosti o změnu'!DQ128,IF('Rozpočet + Žádosti o změnu'!$DH$2="ano",'Rozpočet + Žádosti o změnu'!DE128,IF('Rozpočet + Žádosti o změnu'!$CV$2="ano",'Rozpočet + Žádosti o změnu'!CS128,IF('Rozpočet + Žádosti o změnu'!$CJ$2="ano",'Rozpočet + Žádosti o změnu'!CG128,IF('Rozpočet + Žádosti o změnu'!$BX$2="ano",'Rozpočet + Žádosti o změnu'!BU128,IF('Rozpočet + Žádosti o změnu'!$BL$2="ano",'Rozpočet + Žádosti o změnu'!BI128,IF('Rozpočet + Žádosti o změnu'!$AZ$2="ano",'Rozpočet + Žádosti o změnu'!AW128,IF('Rozpočet + Žádosti o změnu'!$AN$2="ano",'Rozpočet + Žádosti o změnu'!AK128,'Rozpočet + Žádosti o změnu'!K128))))))))))</f>
        <v>0</v>
      </c>
      <c r="S128" s="267">
        <f>IF('Rozpočet + Žádosti o změnu'!$ER$2="ano",'Rozpočet + Žádosti o změnu'!EP128,IF('Rozpočet + Žádosti o změnu'!$EF$2="ano",'Rozpočet + Žádosti o změnu'!ED128,IF('Rozpočet + Žádosti o změnu'!$DT$2="ano",'Rozpočet + Žádosti o změnu'!DR128,IF('Rozpočet + Žádosti o změnu'!$DH$2="ano",'Rozpočet + Žádosti o změnu'!DF128,IF('Rozpočet + Žádosti o změnu'!$CV$2="ano",'Rozpočet + Žádosti o změnu'!CT128,IF('Rozpočet + Žádosti o změnu'!$CJ$2="ano",'Rozpočet + Žádosti o změnu'!CH128,IF('Rozpočet + Žádosti o změnu'!$BX$2="ano",'Rozpočet + Žádosti o změnu'!BV128,IF('Rozpočet + Žádosti o změnu'!$BL$2="ano",'Rozpočet + Žádosti o změnu'!BJ128,IF('Rozpočet + Žádosti o změnu'!$AZ$2="ano",'Rozpočet + Žádosti o změnu'!AX128,IF('Rozpočet + Žádosti o změnu'!$AN$2="ano",'Rozpočet + Žádosti o změnu'!AL128,'Rozpočet + Žádosti o změnu'!L128))))))))))</f>
        <v>0</v>
      </c>
      <c r="T128" s="267">
        <f>IF('Rozpočet + Žádosti o změnu'!$ER$2="ano",'Rozpočet + Žádosti o změnu'!EQ128,IF('Rozpočet + Žádosti o změnu'!$EF$2="ano",'Rozpočet + Žádosti o změnu'!EE128,IF('Rozpočet + Žádosti o změnu'!$DT$2="ano",'Rozpočet + Žádosti o změnu'!DS128,IF('Rozpočet + Žádosti o změnu'!$DH$2="ano",'Rozpočet + Žádosti o změnu'!DG128,IF('Rozpočet + Žádosti o změnu'!$CV$2="ano",'Rozpočet + Žádosti o změnu'!CU128,IF('Rozpočet + Žádosti o změnu'!$CJ$2="ano",'Rozpočet + Žádosti o změnu'!CI128,IF('Rozpočet + Žádosti o změnu'!$BX$2="ano",'Rozpočet + Žádosti o změnu'!BW128,IF('Rozpočet + Žádosti o změnu'!$BL$2="ano",'Rozpočet + Žádosti o změnu'!BK128,IF('Rozpočet + Žádosti o změnu'!$AZ$2="ano",'Rozpočet + Žádosti o změnu'!AY128,IF('Rozpočet + Žádosti o změnu'!$AN$2="ano",'Rozpočet + Žádosti o změnu'!AM128,'Rozpočet + Žádosti o změnu'!M128))))))))))</f>
        <v>0</v>
      </c>
      <c r="U128" s="267">
        <f>IF('Rozpočet + Žádosti o změnu'!$ER$2="ano",'Rozpočet + Žádosti o změnu'!ER128,IF('Rozpočet + Žádosti o změnu'!$EF$2="ano",'Rozpočet + Žádosti o změnu'!EF128,IF('Rozpočet + Žádosti o změnu'!$DT$2="ano",'Rozpočet + Žádosti o změnu'!DT128,IF('Rozpočet + Žádosti o změnu'!$DH$2="ano",'Rozpočet + Žádosti o změnu'!DH128,IF('Rozpočet + Žádosti o změnu'!$CV$2="ano",'Rozpočet + Žádosti o změnu'!CV128,IF('Rozpočet + Žádosti o změnu'!$CJ$2="ano",'Rozpočet + Žádosti o změnu'!CJ128,IF('Rozpočet + Žádosti o změnu'!$BX$2="ano",'Rozpočet + Žádosti o změnu'!BX128,IF('Rozpočet + Žádosti o změnu'!$BL$2="ano",'Rozpočet + Žádosti o změnu'!BL128,IF('Rozpočet + Žádosti o změnu'!$AZ$2="ano",'Rozpočet + Žádosti o změnu'!AZ128,IF('Rozpočet + Žádosti o změnu'!$AN$2="ano",'Rozpočet + Žádosti o změnu'!AN128,'Rozpočet + Žádosti o změnu'!N128))))))))))</f>
        <v>0</v>
      </c>
      <c r="W128" s="281">
        <f>IF('ZoR č. 1'!$D128="",0,'ZoR č. 1'!G128)+IF('ZoR č. 2'!$D128="",0,'ZoR č. 2'!G128)+IF('ZoR č. 3'!$D128="",0,'ZoR č. 3'!G128)+IF('ZoR č. 4'!$D128="",0,'ZoR č. 4'!G128)+IF('ZoR č. 5'!$D128="",0,'ZoR č. 5'!G128)+IF('ZoR č. 6'!$D128="",0,'ZoR č. 6'!G128)+IF('ZoR č. 7'!$D128="",0,'ZoR č. 7'!G128)+IF('ZoR č. 8'!$D128="",0,'ZoR č. 8'!G128)+IF('ZoR č. 9'!$D128="",0,'ZoR č. 9'!G128)+IF('ZoR č. 10'!$D128="",0,'ZoR č. 10'!G128)+IF(ZZoR!$D128="",0,ZZoR!G128)</f>
        <v>0</v>
      </c>
      <c r="X128" s="281">
        <f>IF('ZoR č. 1'!$D128="",0,'ZoR č. 1'!H128)+IF('ZoR č. 2'!$D128="",0,'ZoR č. 2'!H128)+IF('ZoR č. 3'!$D128="",0,'ZoR č. 3'!H128)+IF('ZoR č. 4'!$D128="",0,'ZoR č. 4'!H128)+IF('ZoR č. 5'!$D128="",0,'ZoR č. 5'!H128)+IF('ZoR č. 6'!$D128="",0,'ZoR č. 6'!H128)+IF('ZoR č. 7'!$D128="",0,'ZoR č. 7'!H128)+IF('ZoR č. 8'!$D128="",0,'ZoR č. 8'!H128)+IF('ZoR č. 9'!$D128="",0,'ZoR č. 9'!H128)+IF('ZoR č. 10'!$D128="",0,'ZoR č. 10'!H128)+IF(ZZoR!$D128="",0,ZZoR!H128)</f>
        <v>0</v>
      </c>
      <c r="Y128" s="281">
        <f>IF('ZoR č. 1'!$D128="",0,'ZoR č. 1'!I128)+IF('ZoR č. 2'!$D128="",0,'ZoR č. 2'!I128)+IF('ZoR č. 3'!$D128="",0,'ZoR č. 3'!I128)+IF('ZoR č. 4'!$D128="",0,'ZoR č. 4'!I128)+IF('ZoR č. 5'!$D128="",0,'ZoR č. 5'!I128)+IF('ZoR č. 6'!$D128="",0,'ZoR č. 6'!I128)+IF('ZoR č. 7'!$D128="",0,'ZoR č. 7'!I128)+IF('ZoR č. 8'!$D128="",0,'ZoR č. 8'!I128)+IF('ZoR č. 9'!$D128="",0,'ZoR č. 9'!I128)+IF('ZoR č. 10'!$D128="",0,'ZoR č. 10'!I128)+IF(ZZoR!$D128="",0,ZZoR!I128)</f>
        <v>0</v>
      </c>
      <c r="Z128" s="281">
        <f>IF('ZoR č. 1'!$D128="",0,'ZoR č. 1'!J128)+IF('ZoR č. 2'!$D128="",0,'ZoR č. 2'!J128)+IF('ZoR č. 3'!$D128="",0,'ZoR č. 3'!J128)+IF('ZoR č. 4'!$D128="",0,'ZoR č. 4'!J128)+IF('ZoR č. 5'!$D128="",0,'ZoR č. 5'!J128)+IF('ZoR č. 6'!$D128="",0,'ZoR č. 6'!J128)+IF('ZoR č. 7'!$D128="",0,'ZoR č. 7'!J128)+IF('ZoR č. 8'!$D128="",0,'ZoR č. 8'!J128)+IF('ZoR č. 9'!$D128="",0,'ZoR č. 9'!J128)+IF('ZoR č. 10'!$D128="",0,'ZoR č. 10'!J128)+IF(ZZoR!$D128="",0,ZZoR!J128)</f>
        <v>0</v>
      </c>
      <c r="AA128" s="281">
        <f>IF('ZoR č. 1'!$D128="",0,'ZoR č. 1'!K128)+IF('ZoR č. 2'!$D128="",0,'ZoR č. 2'!K128)+IF('ZoR č. 3'!$D128="",0,'ZoR č. 3'!K128)+IF('ZoR č. 4'!$D128="",0,'ZoR č. 4'!K128)+IF('ZoR č. 5'!$D128="",0,'ZoR č. 5'!K128)+IF('ZoR č. 6'!$D128="",0,'ZoR č. 6'!K128)+IF('ZoR č. 7'!$D128="",0,'ZoR č. 7'!K128)+IF('ZoR č. 8'!$D128="",0,'ZoR č. 8'!K128)+IF('ZoR č. 9'!$D128="",0,'ZoR č. 9'!K128)+IF('ZoR č. 10'!$D128="",0,'ZoR č. 10'!K128)+IF(ZZoR!$D128="",0,ZZoR!K128)</f>
        <v>0</v>
      </c>
      <c r="AB128" s="281">
        <f>IF('ZoR č. 1'!$D128="",0,'ZoR č. 1'!L128)+IF('ZoR č. 2'!$D128="",0,'ZoR č. 2'!L128)+IF('ZoR č. 3'!$D128="",0,'ZoR č. 3'!L128)+IF('ZoR č. 4'!$D128="",0,'ZoR č. 4'!L128)+IF('ZoR č. 5'!$D128="",0,'ZoR č. 5'!L128)+IF('ZoR č. 6'!$D128="",0,'ZoR č. 6'!L128)+IF('ZoR č. 7'!$D128="",0,'ZoR č. 7'!L128)+IF('ZoR č. 8'!$D128="",0,'ZoR č. 8'!L128)+IF('ZoR č. 9'!$D128="",0,'ZoR č. 9'!L128)+IF('ZoR č. 10'!$D128="",0,'ZoR č. 10'!L128)+IF(ZZoR!$D128="",0,ZZoR!L128)</f>
        <v>0</v>
      </c>
      <c r="AC128" s="281">
        <f>IF('ZoR č. 1'!$D128="",0,'ZoR č. 1'!M128)+IF('ZoR č. 2'!$D128="",0,'ZoR č. 2'!M128)+IF('ZoR č. 3'!$D128="",0,'ZoR č. 3'!M128)+IF('ZoR č. 4'!$D128="",0,'ZoR č. 4'!M128)+IF('ZoR č. 5'!$D128="",0,'ZoR č. 5'!M128)+IF('ZoR č. 6'!$D128="",0,'ZoR č. 6'!M128)+IF('ZoR č. 7'!$D128="",0,'ZoR č. 7'!M128)+IF('ZoR č. 8'!$D128="",0,'ZoR č. 8'!M128)+IF('ZoR č. 9'!$D128="",0,'ZoR č. 9'!M128)+IF('ZoR č. 10'!$D128="",0,'ZoR č. 10'!M128)+IF(ZZoR!$D128="",0,ZZoR!M128)</f>
        <v>0</v>
      </c>
      <c r="AE128" s="282" t="str">
        <f t="shared" si="7"/>
        <v/>
      </c>
    </row>
    <row r="129" spans="2:31" x14ac:dyDescent="0.25">
      <c r="B129" s="10" t="s">
        <v>242</v>
      </c>
      <c r="C129" s="104" t="str">
        <f>IF(COUNTA('Přehled partnerů'!C129:D129)&lt;&gt;2,"partner neuveden",IF('Přehled partnerů'!N129="ANO",'Přehled partnerů'!C129,"v tomto období nerelevantní"))</f>
        <v>partner neuveden</v>
      </c>
      <c r="D129" s="116" t="str">
        <f>IF(COUNTA('Přehled partnerů'!C129:D129)&lt;&gt;2,"",IF('Přehled partnerů'!N129="ANO",'Přehled partnerů'!D129,""))</f>
        <v/>
      </c>
      <c r="E129" s="24" t="str">
        <f t="shared" si="8"/>
        <v/>
      </c>
      <c r="F129" s="47" t="str">
        <f t="shared" si="9"/>
        <v/>
      </c>
      <c r="G129" s="15">
        <v>0</v>
      </c>
      <c r="H129" s="16">
        <v>0</v>
      </c>
      <c r="I129" s="16">
        <v>0</v>
      </c>
      <c r="J129" s="16">
        <v>0</v>
      </c>
      <c r="K129" s="126">
        <v>0</v>
      </c>
      <c r="L129" s="126">
        <v>0</v>
      </c>
      <c r="M129" s="130">
        <v>0</v>
      </c>
      <c r="N129" s="58" t="str">
        <f t="shared" si="6"/>
        <v/>
      </c>
      <c r="O129" s="267">
        <f>IF('Rozpočet + Žádosti o změnu'!$ER$2="ano",'Rozpočet + Žádosti o změnu'!EL129,IF('Rozpočet + Žádosti o změnu'!$EF$2="ano",'Rozpočet + Žádosti o změnu'!DZ129,IF('Rozpočet + Žádosti o změnu'!$DT$2="ano",'Rozpočet + Žádosti o změnu'!DN129,IF('Rozpočet + Žádosti o změnu'!$DH$2="ano",'Rozpočet + Žádosti o změnu'!DB129,IF('Rozpočet + Žádosti o změnu'!$CV$2="ano",'Rozpočet + Žádosti o změnu'!CP129,IF('Rozpočet + Žádosti o změnu'!$CJ$2="ano",'Rozpočet + Žádosti o změnu'!CD129,IF('Rozpočet + Žádosti o změnu'!$BX$2="ano",'Rozpočet + Žádosti o změnu'!BR129,IF('Rozpočet + Žádosti o změnu'!$BL$2="ano",'Rozpočet + Žádosti o změnu'!BF129,IF('Rozpočet + Žádosti o změnu'!$AZ$2="ano",'Rozpočet + Žádosti o změnu'!AT129,IF('Rozpočet + Žádosti o změnu'!$AN$2="ano",'Rozpočet + Žádosti o změnu'!AH129,'Rozpočet + Žádosti o změnu'!H129))))))))))</f>
        <v>0</v>
      </c>
      <c r="P129" s="267">
        <f>IF('Rozpočet + Žádosti o změnu'!$ER$2="ano",'Rozpočet + Žádosti o změnu'!EM129,IF('Rozpočet + Žádosti o změnu'!$EF$2="ano",'Rozpočet + Žádosti o změnu'!EA129,IF('Rozpočet + Žádosti o změnu'!$DT$2="ano",'Rozpočet + Žádosti o změnu'!DO129,IF('Rozpočet + Žádosti o změnu'!$DH$2="ano",'Rozpočet + Žádosti o změnu'!DC129,IF('Rozpočet + Žádosti o změnu'!$CV$2="ano",'Rozpočet + Žádosti o změnu'!CQ129,IF('Rozpočet + Žádosti o změnu'!$CJ$2="ano",'Rozpočet + Žádosti o změnu'!CE129,IF('Rozpočet + Žádosti o změnu'!$BX$2="ano",'Rozpočet + Žádosti o změnu'!BS129,IF('Rozpočet + Žádosti o změnu'!$BL$2="ano",'Rozpočet + Žádosti o změnu'!BG129,IF('Rozpočet + Žádosti o změnu'!$AZ$2="ano",'Rozpočet + Žádosti o změnu'!AU129,IF('Rozpočet + Žádosti o změnu'!$AN$2="ano",'Rozpočet + Žádosti o změnu'!AI129,'Rozpočet + Žádosti o změnu'!I129))))))))))</f>
        <v>0</v>
      </c>
      <c r="Q129" s="267">
        <f>IF('Rozpočet + Žádosti o změnu'!$ER$2="ano",'Rozpočet + Žádosti o změnu'!EN129,IF('Rozpočet + Žádosti o změnu'!$EF$2="ano",'Rozpočet + Žádosti o změnu'!EB129,IF('Rozpočet + Žádosti o změnu'!$DT$2="ano",'Rozpočet + Žádosti o změnu'!DP129,IF('Rozpočet + Žádosti o změnu'!$DH$2="ano",'Rozpočet + Žádosti o změnu'!DD129,IF('Rozpočet + Žádosti o změnu'!$CV$2="ano",'Rozpočet + Žádosti o změnu'!CR129,IF('Rozpočet + Žádosti o změnu'!$CJ$2="ano",'Rozpočet + Žádosti o změnu'!CF129,IF('Rozpočet + Žádosti o změnu'!$BX$2="ano",'Rozpočet + Žádosti o změnu'!BT129,IF('Rozpočet + Žádosti o změnu'!$BL$2="ano",'Rozpočet + Žádosti o změnu'!BH129,IF('Rozpočet + Žádosti o změnu'!$AZ$2="ano",'Rozpočet + Žádosti o změnu'!AV129,IF('Rozpočet + Žádosti o změnu'!$AN$2="ano",'Rozpočet + Žádosti o změnu'!AJ129,'Rozpočet + Žádosti o změnu'!J129))))))))))</f>
        <v>0</v>
      </c>
      <c r="R129" s="267">
        <f>IF('Rozpočet + Žádosti o změnu'!$ER$2="ano",'Rozpočet + Žádosti o změnu'!EO129,IF('Rozpočet + Žádosti o změnu'!$EF$2="ano",'Rozpočet + Žádosti o změnu'!EC129,IF('Rozpočet + Žádosti o změnu'!$DT$2="ano",'Rozpočet + Žádosti o změnu'!DQ129,IF('Rozpočet + Žádosti o změnu'!$DH$2="ano",'Rozpočet + Žádosti o změnu'!DE129,IF('Rozpočet + Žádosti o změnu'!$CV$2="ano",'Rozpočet + Žádosti o změnu'!CS129,IF('Rozpočet + Žádosti o změnu'!$CJ$2="ano",'Rozpočet + Žádosti o změnu'!CG129,IF('Rozpočet + Žádosti o změnu'!$BX$2="ano",'Rozpočet + Žádosti o změnu'!BU129,IF('Rozpočet + Žádosti o změnu'!$BL$2="ano",'Rozpočet + Žádosti o změnu'!BI129,IF('Rozpočet + Žádosti o změnu'!$AZ$2="ano",'Rozpočet + Žádosti o změnu'!AW129,IF('Rozpočet + Žádosti o změnu'!$AN$2="ano",'Rozpočet + Žádosti o změnu'!AK129,'Rozpočet + Žádosti o změnu'!K129))))))))))</f>
        <v>0</v>
      </c>
      <c r="S129" s="267">
        <f>IF('Rozpočet + Žádosti o změnu'!$ER$2="ano",'Rozpočet + Žádosti o změnu'!EP129,IF('Rozpočet + Žádosti o změnu'!$EF$2="ano",'Rozpočet + Žádosti o změnu'!ED129,IF('Rozpočet + Žádosti o změnu'!$DT$2="ano",'Rozpočet + Žádosti o změnu'!DR129,IF('Rozpočet + Žádosti o změnu'!$DH$2="ano",'Rozpočet + Žádosti o změnu'!DF129,IF('Rozpočet + Žádosti o změnu'!$CV$2="ano",'Rozpočet + Žádosti o změnu'!CT129,IF('Rozpočet + Žádosti o změnu'!$CJ$2="ano",'Rozpočet + Žádosti o změnu'!CH129,IF('Rozpočet + Žádosti o změnu'!$BX$2="ano",'Rozpočet + Žádosti o změnu'!BV129,IF('Rozpočet + Žádosti o změnu'!$BL$2="ano",'Rozpočet + Žádosti o změnu'!BJ129,IF('Rozpočet + Žádosti o změnu'!$AZ$2="ano",'Rozpočet + Žádosti o změnu'!AX129,IF('Rozpočet + Žádosti o změnu'!$AN$2="ano",'Rozpočet + Žádosti o změnu'!AL129,'Rozpočet + Žádosti o změnu'!L129))))))))))</f>
        <v>0</v>
      </c>
      <c r="T129" s="267">
        <f>IF('Rozpočet + Žádosti o změnu'!$ER$2="ano",'Rozpočet + Žádosti o změnu'!EQ129,IF('Rozpočet + Žádosti o změnu'!$EF$2="ano",'Rozpočet + Žádosti o změnu'!EE129,IF('Rozpočet + Žádosti o změnu'!$DT$2="ano",'Rozpočet + Žádosti o změnu'!DS129,IF('Rozpočet + Žádosti o změnu'!$DH$2="ano",'Rozpočet + Žádosti o změnu'!DG129,IF('Rozpočet + Žádosti o změnu'!$CV$2="ano",'Rozpočet + Žádosti o změnu'!CU129,IF('Rozpočet + Žádosti o změnu'!$CJ$2="ano",'Rozpočet + Žádosti o změnu'!CI129,IF('Rozpočet + Žádosti o změnu'!$BX$2="ano",'Rozpočet + Žádosti o změnu'!BW129,IF('Rozpočet + Žádosti o změnu'!$BL$2="ano",'Rozpočet + Žádosti o změnu'!BK129,IF('Rozpočet + Žádosti o změnu'!$AZ$2="ano",'Rozpočet + Žádosti o změnu'!AY129,IF('Rozpočet + Žádosti o změnu'!$AN$2="ano",'Rozpočet + Žádosti o změnu'!AM129,'Rozpočet + Žádosti o změnu'!M129))))))))))</f>
        <v>0</v>
      </c>
      <c r="U129" s="267">
        <f>IF('Rozpočet + Žádosti o změnu'!$ER$2="ano",'Rozpočet + Žádosti o změnu'!ER129,IF('Rozpočet + Žádosti o změnu'!$EF$2="ano",'Rozpočet + Žádosti o změnu'!EF129,IF('Rozpočet + Žádosti o změnu'!$DT$2="ano",'Rozpočet + Žádosti o změnu'!DT129,IF('Rozpočet + Žádosti o změnu'!$DH$2="ano",'Rozpočet + Žádosti o změnu'!DH129,IF('Rozpočet + Žádosti o změnu'!$CV$2="ano",'Rozpočet + Žádosti o změnu'!CV129,IF('Rozpočet + Žádosti o změnu'!$CJ$2="ano",'Rozpočet + Žádosti o změnu'!CJ129,IF('Rozpočet + Žádosti o změnu'!$BX$2="ano",'Rozpočet + Žádosti o změnu'!BX129,IF('Rozpočet + Žádosti o změnu'!$BL$2="ano",'Rozpočet + Žádosti o změnu'!BL129,IF('Rozpočet + Žádosti o změnu'!$AZ$2="ano",'Rozpočet + Žádosti o změnu'!AZ129,IF('Rozpočet + Žádosti o změnu'!$AN$2="ano",'Rozpočet + Žádosti o změnu'!AN129,'Rozpočet + Žádosti o změnu'!N129))))))))))</f>
        <v>0</v>
      </c>
      <c r="W129" s="281">
        <f>IF('ZoR č. 1'!$D129="",0,'ZoR č. 1'!G129)+IF('ZoR č. 2'!$D129="",0,'ZoR č. 2'!G129)+IF('ZoR č. 3'!$D129="",0,'ZoR č. 3'!G129)+IF('ZoR č. 4'!$D129="",0,'ZoR č. 4'!G129)+IF('ZoR č. 5'!$D129="",0,'ZoR č. 5'!G129)+IF('ZoR č. 6'!$D129="",0,'ZoR č. 6'!G129)+IF('ZoR č. 7'!$D129="",0,'ZoR č. 7'!G129)+IF('ZoR č. 8'!$D129="",0,'ZoR č. 8'!G129)+IF('ZoR č. 9'!$D129="",0,'ZoR č. 9'!G129)+IF('ZoR č. 10'!$D129="",0,'ZoR č. 10'!G129)+IF(ZZoR!$D129="",0,ZZoR!G129)</f>
        <v>0</v>
      </c>
      <c r="X129" s="281">
        <f>IF('ZoR č. 1'!$D129="",0,'ZoR č. 1'!H129)+IF('ZoR č. 2'!$D129="",0,'ZoR č. 2'!H129)+IF('ZoR č. 3'!$D129="",0,'ZoR č. 3'!H129)+IF('ZoR č. 4'!$D129="",0,'ZoR č. 4'!H129)+IF('ZoR č. 5'!$D129="",0,'ZoR č. 5'!H129)+IF('ZoR č. 6'!$D129="",0,'ZoR č. 6'!H129)+IF('ZoR č. 7'!$D129="",0,'ZoR č. 7'!H129)+IF('ZoR č. 8'!$D129="",0,'ZoR č. 8'!H129)+IF('ZoR č. 9'!$D129="",0,'ZoR č. 9'!H129)+IF('ZoR č. 10'!$D129="",0,'ZoR č. 10'!H129)+IF(ZZoR!$D129="",0,ZZoR!H129)</f>
        <v>0</v>
      </c>
      <c r="Y129" s="281">
        <f>IF('ZoR č. 1'!$D129="",0,'ZoR č. 1'!I129)+IF('ZoR č. 2'!$D129="",0,'ZoR č. 2'!I129)+IF('ZoR č. 3'!$D129="",0,'ZoR č. 3'!I129)+IF('ZoR č. 4'!$D129="",0,'ZoR č. 4'!I129)+IF('ZoR č. 5'!$D129="",0,'ZoR č. 5'!I129)+IF('ZoR č. 6'!$D129="",0,'ZoR č. 6'!I129)+IF('ZoR č. 7'!$D129="",0,'ZoR č. 7'!I129)+IF('ZoR č. 8'!$D129="",0,'ZoR č. 8'!I129)+IF('ZoR č. 9'!$D129="",0,'ZoR č. 9'!I129)+IF('ZoR č. 10'!$D129="",0,'ZoR č. 10'!I129)+IF(ZZoR!$D129="",0,ZZoR!I129)</f>
        <v>0</v>
      </c>
      <c r="Z129" s="281">
        <f>IF('ZoR č. 1'!$D129="",0,'ZoR č. 1'!J129)+IF('ZoR č. 2'!$D129="",0,'ZoR č. 2'!J129)+IF('ZoR č. 3'!$D129="",0,'ZoR č. 3'!J129)+IF('ZoR č. 4'!$D129="",0,'ZoR č. 4'!J129)+IF('ZoR č. 5'!$D129="",0,'ZoR č. 5'!J129)+IF('ZoR č. 6'!$D129="",0,'ZoR č. 6'!J129)+IF('ZoR č. 7'!$D129="",0,'ZoR č. 7'!J129)+IF('ZoR č. 8'!$D129="",0,'ZoR č. 8'!J129)+IF('ZoR č. 9'!$D129="",0,'ZoR č. 9'!J129)+IF('ZoR č. 10'!$D129="",0,'ZoR č. 10'!J129)+IF(ZZoR!$D129="",0,ZZoR!J129)</f>
        <v>0</v>
      </c>
      <c r="AA129" s="281">
        <f>IF('ZoR č. 1'!$D129="",0,'ZoR č. 1'!K129)+IF('ZoR č. 2'!$D129="",0,'ZoR č. 2'!K129)+IF('ZoR č. 3'!$D129="",0,'ZoR č. 3'!K129)+IF('ZoR č. 4'!$D129="",0,'ZoR č. 4'!K129)+IF('ZoR č. 5'!$D129="",0,'ZoR č. 5'!K129)+IF('ZoR č. 6'!$D129="",0,'ZoR č. 6'!K129)+IF('ZoR č. 7'!$D129="",0,'ZoR č. 7'!K129)+IF('ZoR č. 8'!$D129="",0,'ZoR č. 8'!K129)+IF('ZoR č. 9'!$D129="",0,'ZoR č. 9'!K129)+IF('ZoR č. 10'!$D129="",0,'ZoR č. 10'!K129)+IF(ZZoR!$D129="",0,ZZoR!K129)</f>
        <v>0</v>
      </c>
      <c r="AB129" s="281">
        <f>IF('ZoR č. 1'!$D129="",0,'ZoR č. 1'!L129)+IF('ZoR č. 2'!$D129="",0,'ZoR č. 2'!L129)+IF('ZoR č. 3'!$D129="",0,'ZoR č. 3'!L129)+IF('ZoR č. 4'!$D129="",0,'ZoR č. 4'!L129)+IF('ZoR č. 5'!$D129="",0,'ZoR č. 5'!L129)+IF('ZoR č. 6'!$D129="",0,'ZoR č. 6'!L129)+IF('ZoR č. 7'!$D129="",0,'ZoR č. 7'!L129)+IF('ZoR č. 8'!$D129="",0,'ZoR č. 8'!L129)+IF('ZoR č. 9'!$D129="",0,'ZoR č. 9'!L129)+IF('ZoR č. 10'!$D129="",0,'ZoR č. 10'!L129)+IF(ZZoR!$D129="",0,ZZoR!L129)</f>
        <v>0</v>
      </c>
      <c r="AC129" s="281">
        <f>IF('ZoR č. 1'!$D129="",0,'ZoR č. 1'!M129)+IF('ZoR č. 2'!$D129="",0,'ZoR č. 2'!M129)+IF('ZoR č. 3'!$D129="",0,'ZoR č. 3'!M129)+IF('ZoR č. 4'!$D129="",0,'ZoR č. 4'!M129)+IF('ZoR č. 5'!$D129="",0,'ZoR č. 5'!M129)+IF('ZoR č. 6'!$D129="",0,'ZoR č. 6'!M129)+IF('ZoR č. 7'!$D129="",0,'ZoR č. 7'!M129)+IF('ZoR č. 8'!$D129="",0,'ZoR č. 8'!M129)+IF('ZoR č. 9'!$D129="",0,'ZoR č. 9'!M129)+IF('ZoR č. 10'!$D129="",0,'ZoR č. 10'!M129)+IF(ZZoR!$D129="",0,ZZoR!M129)</f>
        <v>0</v>
      </c>
      <c r="AE129" s="282" t="str">
        <f t="shared" si="7"/>
        <v/>
      </c>
    </row>
    <row r="130" spans="2:31" x14ac:dyDescent="0.25">
      <c r="B130" s="10" t="s">
        <v>243</v>
      </c>
      <c r="C130" s="104" t="str">
        <f>IF(COUNTA('Přehled partnerů'!C130:D130)&lt;&gt;2,"partner neuveden",IF('Přehled partnerů'!N130="ANO",'Přehled partnerů'!C130,"v tomto období nerelevantní"))</f>
        <v>partner neuveden</v>
      </c>
      <c r="D130" s="116" t="str">
        <f>IF(COUNTA('Přehled partnerů'!C130:D130)&lt;&gt;2,"",IF('Přehled partnerů'!N130="ANO",'Přehled partnerů'!D130,""))</f>
        <v/>
      </c>
      <c r="E130" s="24" t="str">
        <f t="shared" si="8"/>
        <v/>
      </c>
      <c r="F130" s="47" t="str">
        <f t="shared" si="9"/>
        <v/>
      </c>
      <c r="G130" s="15">
        <v>0</v>
      </c>
      <c r="H130" s="16">
        <v>0</v>
      </c>
      <c r="I130" s="16">
        <v>0</v>
      </c>
      <c r="J130" s="16">
        <v>0</v>
      </c>
      <c r="K130" s="126">
        <v>0</v>
      </c>
      <c r="L130" s="126">
        <v>0</v>
      </c>
      <c r="M130" s="130">
        <v>0</v>
      </c>
      <c r="N130" s="58" t="str">
        <f t="shared" si="6"/>
        <v/>
      </c>
      <c r="O130" s="267">
        <f>IF('Rozpočet + Žádosti o změnu'!$ER$2="ano",'Rozpočet + Žádosti o změnu'!EL130,IF('Rozpočet + Žádosti o změnu'!$EF$2="ano",'Rozpočet + Žádosti o změnu'!DZ130,IF('Rozpočet + Žádosti o změnu'!$DT$2="ano",'Rozpočet + Žádosti o změnu'!DN130,IF('Rozpočet + Žádosti o změnu'!$DH$2="ano",'Rozpočet + Žádosti o změnu'!DB130,IF('Rozpočet + Žádosti o změnu'!$CV$2="ano",'Rozpočet + Žádosti o změnu'!CP130,IF('Rozpočet + Žádosti o změnu'!$CJ$2="ano",'Rozpočet + Žádosti o změnu'!CD130,IF('Rozpočet + Žádosti o změnu'!$BX$2="ano",'Rozpočet + Žádosti o změnu'!BR130,IF('Rozpočet + Žádosti o změnu'!$BL$2="ano",'Rozpočet + Žádosti o změnu'!BF130,IF('Rozpočet + Žádosti o změnu'!$AZ$2="ano",'Rozpočet + Žádosti o změnu'!AT130,IF('Rozpočet + Žádosti o změnu'!$AN$2="ano",'Rozpočet + Žádosti o změnu'!AH130,'Rozpočet + Žádosti o změnu'!H130))))))))))</f>
        <v>0</v>
      </c>
      <c r="P130" s="267">
        <f>IF('Rozpočet + Žádosti o změnu'!$ER$2="ano",'Rozpočet + Žádosti o změnu'!EM130,IF('Rozpočet + Žádosti o změnu'!$EF$2="ano",'Rozpočet + Žádosti o změnu'!EA130,IF('Rozpočet + Žádosti o změnu'!$DT$2="ano",'Rozpočet + Žádosti o změnu'!DO130,IF('Rozpočet + Žádosti o změnu'!$DH$2="ano",'Rozpočet + Žádosti o změnu'!DC130,IF('Rozpočet + Žádosti o změnu'!$CV$2="ano",'Rozpočet + Žádosti o změnu'!CQ130,IF('Rozpočet + Žádosti o změnu'!$CJ$2="ano",'Rozpočet + Žádosti o změnu'!CE130,IF('Rozpočet + Žádosti o změnu'!$BX$2="ano",'Rozpočet + Žádosti o změnu'!BS130,IF('Rozpočet + Žádosti o změnu'!$BL$2="ano",'Rozpočet + Žádosti o změnu'!BG130,IF('Rozpočet + Žádosti o změnu'!$AZ$2="ano",'Rozpočet + Žádosti o změnu'!AU130,IF('Rozpočet + Žádosti o změnu'!$AN$2="ano",'Rozpočet + Žádosti o změnu'!AI130,'Rozpočet + Žádosti o změnu'!I130))))))))))</f>
        <v>0</v>
      </c>
      <c r="Q130" s="267">
        <f>IF('Rozpočet + Žádosti o změnu'!$ER$2="ano",'Rozpočet + Žádosti o změnu'!EN130,IF('Rozpočet + Žádosti o změnu'!$EF$2="ano",'Rozpočet + Žádosti o změnu'!EB130,IF('Rozpočet + Žádosti o změnu'!$DT$2="ano",'Rozpočet + Žádosti o změnu'!DP130,IF('Rozpočet + Žádosti o změnu'!$DH$2="ano",'Rozpočet + Žádosti o změnu'!DD130,IF('Rozpočet + Žádosti o změnu'!$CV$2="ano",'Rozpočet + Žádosti o změnu'!CR130,IF('Rozpočet + Žádosti o změnu'!$CJ$2="ano",'Rozpočet + Žádosti o změnu'!CF130,IF('Rozpočet + Žádosti o změnu'!$BX$2="ano",'Rozpočet + Žádosti o změnu'!BT130,IF('Rozpočet + Žádosti o změnu'!$BL$2="ano",'Rozpočet + Žádosti o změnu'!BH130,IF('Rozpočet + Žádosti o změnu'!$AZ$2="ano",'Rozpočet + Žádosti o změnu'!AV130,IF('Rozpočet + Žádosti o změnu'!$AN$2="ano",'Rozpočet + Žádosti o změnu'!AJ130,'Rozpočet + Žádosti o změnu'!J130))))))))))</f>
        <v>0</v>
      </c>
      <c r="R130" s="267">
        <f>IF('Rozpočet + Žádosti o změnu'!$ER$2="ano",'Rozpočet + Žádosti o změnu'!EO130,IF('Rozpočet + Žádosti o změnu'!$EF$2="ano",'Rozpočet + Žádosti o změnu'!EC130,IF('Rozpočet + Žádosti o změnu'!$DT$2="ano",'Rozpočet + Žádosti o změnu'!DQ130,IF('Rozpočet + Žádosti o změnu'!$DH$2="ano",'Rozpočet + Žádosti o změnu'!DE130,IF('Rozpočet + Žádosti o změnu'!$CV$2="ano",'Rozpočet + Žádosti o změnu'!CS130,IF('Rozpočet + Žádosti o změnu'!$CJ$2="ano",'Rozpočet + Žádosti o změnu'!CG130,IF('Rozpočet + Žádosti o změnu'!$BX$2="ano",'Rozpočet + Žádosti o změnu'!BU130,IF('Rozpočet + Žádosti o změnu'!$BL$2="ano",'Rozpočet + Žádosti o změnu'!BI130,IF('Rozpočet + Žádosti o změnu'!$AZ$2="ano",'Rozpočet + Žádosti o změnu'!AW130,IF('Rozpočet + Žádosti o změnu'!$AN$2="ano",'Rozpočet + Žádosti o změnu'!AK130,'Rozpočet + Žádosti o změnu'!K130))))))))))</f>
        <v>0</v>
      </c>
      <c r="S130" s="267">
        <f>IF('Rozpočet + Žádosti o změnu'!$ER$2="ano",'Rozpočet + Žádosti o změnu'!EP130,IF('Rozpočet + Žádosti o změnu'!$EF$2="ano",'Rozpočet + Žádosti o změnu'!ED130,IF('Rozpočet + Žádosti o změnu'!$DT$2="ano",'Rozpočet + Žádosti o změnu'!DR130,IF('Rozpočet + Žádosti o změnu'!$DH$2="ano",'Rozpočet + Žádosti o změnu'!DF130,IF('Rozpočet + Žádosti o změnu'!$CV$2="ano",'Rozpočet + Žádosti o změnu'!CT130,IF('Rozpočet + Žádosti o změnu'!$CJ$2="ano",'Rozpočet + Žádosti o změnu'!CH130,IF('Rozpočet + Žádosti o změnu'!$BX$2="ano",'Rozpočet + Žádosti o změnu'!BV130,IF('Rozpočet + Žádosti o změnu'!$BL$2="ano",'Rozpočet + Žádosti o změnu'!BJ130,IF('Rozpočet + Žádosti o změnu'!$AZ$2="ano",'Rozpočet + Žádosti o změnu'!AX130,IF('Rozpočet + Žádosti o změnu'!$AN$2="ano",'Rozpočet + Žádosti o změnu'!AL130,'Rozpočet + Žádosti o změnu'!L130))))))))))</f>
        <v>0</v>
      </c>
      <c r="T130" s="267">
        <f>IF('Rozpočet + Žádosti o změnu'!$ER$2="ano",'Rozpočet + Žádosti o změnu'!EQ130,IF('Rozpočet + Žádosti o změnu'!$EF$2="ano",'Rozpočet + Žádosti o změnu'!EE130,IF('Rozpočet + Žádosti o změnu'!$DT$2="ano",'Rozpočet + Žádosti o změnu'!DS130,IF('Rozpočet + Žádosti o změnu'!$DH$2="ano",'Rozpočet + Žádosti o změnu'!DG130,IF('Rozpočet + Žádosti o změnu'!$CV$2="ano",'Rozpočet + Žádosti o změnu'!CU130,IF('Rozpočet + Žádosti o změnu'!$CJ$2="ano",'Rozpočet + Žádosti o změnu'!CI130,IF('Rozpočet + Žádosti o změnu'!$BX$2="ano",'Rozpočet + Žádosti o změnu'!BW130,IF('Rozpočet + Žádosti o změnu'!$BL$2="ano",'Rozpočet + Žádosti o změnu'!BK130,IF('Rozpočet + Žádosti o změnu'!$AZ$2="ano",'Rozpočet + Žádosti o změnu'!AY130,IF('Rozpočet + Žádosti o změnu'!$AN$2="ano",'Rozpočet + Žádosti o změnu'!AM130,'Rozpočet + Žádosti o změnu'!M130))))))))))</f>
        <v>0</v>
      </c>
      <c r="U130" s="267">
        <f>IF('Rozpočet + Žádosti o změnu'!$ER$2="ano",'Rozpočet + Žádosti o změnu'!ER130,IF('Rozpočet + Žádosti o změnu'!$EF$2="ano",'Rozpočet + Žádosti o změnu'!EF130,IF('Rozpočet + Žádosti o změnu'!$DT$2="ano",'Rozpočet + Žádosti o změnu'!DT130,IF('Rozpočet + Žádosti o změnu'!$DH$2="ano",'Rozpočet + Žádosti o změnu'!DH130,IF('Rozpočet + Žádosti o změnu'!$CV$2="ano",'Rozpočet + Žádosti o změnu'!CV130,IF('Rozpočet + Žádosti o změnu'!$CJ$2="ano",'Rozpočet + Žádosti o změnu'!CJ130,IF('Rozpočet + Žádosti o změnu'!$BX$2="ano",'Rozpočet + Žádosti o změnu'!BX130,IF('Rozpočet + Žádosti o změnu'!$BL$2="ano",'Rozpočet + Žádosti o změnu'!BL130,IF('Rozpočet + Žádosti o změnu'!$AZ$2="ano",'Rozpočet + Žádosti o změnu'!AZ130,IF('Rozpočet + Žádosti o změnu'!$AN$2="ano",'Rozpočet + Žádosti o změnu'!AN130,'Rozpočet + Žádosti o změnu'!N130))))))))))</f>
        <v>0</v>
      </c>
      <c r="W130" s="281">
        <f>IF('ZoR č. 1'!$D130="",0,'ZoR č. 1'!G130)+IF('ZoR č. 2'!$D130="",0,'ZoR č. 2'!G130)+IF('ZoR č. 3'!$D130="",0,'ZoR č. 3'!G130)+IF('ZoR č. 4'!$D130="",0,'ZoR č. 4'!G130)+IF('ZoR č. 5'!$D130="",0,'ZoR č. 5'!G130)+IF('ZoR č. 6'!$D130="",0,'ZoR č. 6'!G130)+IF('ZoR č. 7'!$D130="",0,'ZoR č. 7'!G130)+IF('ZoR č. 8'!$D130="",0,'ZoR č. 8'!G130)+IF('ZoR č. 9'!$D130="",0,'ZoR č. 9'!G130)+IF('ZoR č. 10'!$D130="",0,'ZoR č. 10'!G130)+IF(ZZoR!$D130="",0,ZZoR!G130)</f>
        <v>0</v>
      </c>
      <c r="X130" s="281">
        <f>IF('ZoR č. 1'!$D130="",0,'ZoR č. 1'!H130)+IF('ZoR č. 2'!$D130="",0,'ZoR č. 2'!H130)+IF('ZoR č. 3'!$D130="",0,'ZoR č. 3'!H130)+IF('ZoR č. 4'!$D130="",0,'ZoR č. 4'!H130)+IF('ZoR č. 5'!$D130="",0,'ZoR č. 5'!H130)+IF('ZoR č. 6'!$D130="",0,'ZoR č. 6'!H130)+IF('ZoR č. 7'!$D130="",0,'ZoR č. 7'!H130)+IF('ZoR č. 8'!$D130="",0,'ZoR č. 8'!H130)+IF('ZoR č. 9'!$D130="",0,'ZoR č. 9'!H130)+IF('ZoR č. 10'!$D130="",0,'ZoR č. 10'!H130)+IF(ZZoR!$D130="",0,ZZoR!H130)</f>
        <v>0</v>
      </c>
      <c r="Y130" s="281">
        <f>IF('ZoR č. 1'!$D130="",0,'ZoR č. 1'!I130)+IF('ZoR č. 2'!$D130="",0,'ZoR č. 2'!I130)+IF('ZoR č. 3'!$D130="",0,'ZoR č. 3'!I130)+IF('ZoR č. 4'!$D130="",0,'ZoR č. 4'!I130)+IF('ZoR č. 5'!$D130="",0,'ZoR č. 5'!I130)+IF('ZoR č. 6'!$D130="",0,'ZoR č. 6'!I130)+IF('ZoR č. 7'!$D130="",0,'ZoR č. 7'!I130)+IF('ZoR č. 8'!$D130="",0,'ZoR č. 8'!I130)+IF('ZoR č. 9'!$D130="",0,'ZoR č. 9'!I130)+IF('ZoR č. 10'!$D130="",0,'ZoR č. 10'!I130)+IF(ZZoR!$D130="",0,ZZoR!I130)</f>
        <v>0</v>
      </c>
      <c r="Z130" s="281">
        <f>IF('ZoR č. 1'!$D130="",0,'ZoR č. 1'!J130)+IF('ZoR č. 2'!$D130="",0,'ZoR č. 2'!J130)+IF('ZoR č. 3'!$D130="",0,'ZoR č. 3'!J130)+IF('ZoR č. 4'!$D130="",0,'ZoR č. 4'!J130)+IF('ZoR č. 5'!$D130="",0,'ZoR č. 5'!J130)+IF('ZoR č. 6'!$D130="",0,'ZoR č. 6'!J130)+IF('ZoR č. 7'!$D130="",0,'ZoR č. 7'!J130)+IF('ZoR č. 8'!$D130="",0,'ZoR č. 8'!J130)+IF('ZoR č. 9'!$D130="",0,'ZoR č. 9'!J130)+IF('ZoR č. 10'!$D130="",0,'ZoR č. 10'!J130)+IF(ZZoR!$D130="",0,ZZoR!J130)</f>
        <v>0</v>
      </c>
      <c r="AA130" s="281">
        <f>IF('ZoR č. 1'!$D130="",0,'ZoR č. 1'!K130)+IF('ZoR č. 2'!$D130="",0,'ZoR č. 2'!K130)+IF('ZoR č. 3'!$D130="",0,'ZoR č. 3'!K130)+IF('ZoR č. 4'!$D130="",0,'ZoR č. 4'!K130)+IF('ZoR č. 5'!$D130="",0,'ZoR č. 5'!K130)+IF('ZoR č. 6'!$D130="",0,'ZoR č. 6'!K130)+IF('ZoR č. 7'!$D130="",0,'ZoR č. 7'!K130)+IF('ZoR č. 8'!$D130="",0,'ZoR č. 8'!K130)+IF('ZoR č. 9'!$D130="",0,'ZoR č. 9'!K130)+IF('ZoR č. 10'!$D130="",0,'ZoR č. 10'!K130)+IF(ZZoR!$D130="",0,ZZoR!K130)</f>
        <v>0</v>
      </c>
      <c r="AB130" s="281">
        <f>IF('ZoR č. 1'!$D130="",0,'ZoR č. 1'!L130)+IF('ZoR č. 2'!$D130="",0,'ZoR č. 2'!L130)+IF('ZoR č. 3'!$D130="",0,'ZoR č. 3'!L130)+IF('ZoR č. 4'!$D130="",0,'ZoR č. 4'!L130)+IF('ZoR č. 5'!$D130="",0,'ZoR č. 5'!L130)+IF('ZoR č. 6'!$D130="",0,'ZoR č. 6'!L130)+IF('ZoR č. 7'!$D130="",0,'ZoR č. 7'!L130)+IF('ZoR č. 8'!$D130="",0,'ZoR č. 8'!L130)+IF('ZoR č. 9'!$D130="",0,'ZoR č. 9'!L130)+IF('ZoR č. 10'!$D130="",0,'ZoR č. 10'!L130)+IF(ZZoR!$D130="",0,ZZoR!L130)</f>
        <v>0</v>
      </c>
      <c r="AC130" s="281">
        <f>IF('ZoR č. 1'!$D130="",0,'ZoR č. 1'!M130)+IF('ZoR č. 2'!$D130="",0,'ZoR č. 2'!M130)+IF('ZoR č. 3'!$D130="",0,'ZoR č. 3'!M130)+IF('ZoR č. 4'!$D130="",0,'ZoR č. 4'!M130)+IF('ZoR č. 5'!$D130="",0,'ZoR č. 5'!M130)+IF('ZoR č. 6'!$D130="",0,'ZoR č. 6'!M130)+IF('ZoR č. 7'!$D130="",0,'ZoR č. 7'!M130)+IF('ZoR č. 8'!$D130="",0,'ZoR č. 8'!M130)+IF('ZoR č. 9'!$D130="",0,'ZoR č. 9'!M130)+IF('ZoR č. 10'!$D130="",0,'ZoR č. 10'!M130)+IF(ZZoR!$D130="",0,ZZoR!M130)</f>
        <v>0</v>
      </c>
      <c r="AE130" s="282" t="str">
        <f t="shared" si="7"/>
        <v/>
      </c>
    </row>
    <row r="131" spans="2:31" x14ac:dyDescent="0.25">
      <c r="B131" s="10" t="s">
        <v>244</v>
      </c>
      <c r="C131" s="104" t="str">
        <f>IF(COUNTA('Přehled partnerů'!C131:D131)&lt;&gt;2,"partner neuveden",IF('Přehled partnerů'!N131="ANO",'Přehled partnerů'!C131,"v tomto období nerelevantní"))</f>
        <v>partner neuveden</v>
      </c>
      <c r="D131" s="116" t="str">
        <f>IF(COUNTA('Přehled partnerů'!C131:D131)&lt;&gt;2,"",IF('Přehled partnerů'!N131="ANO",'Přehled partnerů'!D131,""))</f>
        <v/>
      </c>
      <c r="E131" s="24" t="str">
        <f t="shared" si="8"/>
        <v/>
      </c>
      <c r="F131" s="47" t="str">
        <f t="shared" si="9"/>
        <v/>
      </c>
      <c r="G131" s="15">
        <v>0</v>
      </c>
      <c r="H131" s="16">
        <v>0</v>
      </c>
      <c r="I131" s="16">
        <v>0</v>
      </c>
      <c r="J131" s="16">
        <v>0</v>
      </c>
      <c r="K131" s="126">
        <v>0</v>
      </c>
      <c r="L131" s="126">
        <v>0</v>
      </c>
      <c r="M131" s="130">
        <v>0</v>
      </c>
      <c r="N131" s="58" t="str">
        <f t="shared" si="6"/>
        <v/>
      </c>
      <c r="O131" s="267">
        <f>IF('Rozpočet + Žádosti o změnu'!$ER$2="ano",'Rozpočet + Žádosti o změnu'!EL131,IF('Rozpočet + Žádosti o změnu'!$EF$2="ano",'Rozpočet + Žádosti o změnu'!DZ131,IF('Rozpočet + Žádosti o změnu'!$DT$2="ano",'Rozpočet + Žádosti o změnu'!DN131,IF('Rozpočet + Žádosti o změnu'!$DH$2="ano",'Rozpočet + Žádosti o změnu'!DB131,IF('Rozpočet + Žádosti o změnu'!$CV$2="ano",'Rozpočet + Žádosti o změnu'!CP131,IF('Rozpočet + Žádosti o změnu'!$CJ$2="ano",'Rozpočet + Žádosti o změnu'!CD131,IF('Rozpočet + Žádosti o změnu'!$BX$2="ano",'Rozpočet + Žádosti o změnu'!BR131,IF('Rozpočet + Žádosti o změnu'!$BL$2="ano",'Rozpočet + Žádosti o změnu'!BF131,IF('Rozpočet + Žádosti o změnu'!$AZ$2="ano",'Rozpočet + Žádosti o změnu'!AT131,IF('Rozpočet + Žádosti o změnu'!$AN$2="ano",'Rozpočet + Žádosti o změnu'!AH131,'Rozpočet + Žádosti o změnu'!H131))))))))))</f>
        <v>0</v>
      </c>
      <c r="P131" s="267">
        <f>IF('Rozpočet + Žádosti o změnu'!$ER$2="ano",'Rozpočet + Žádosti o změnu'!EM131,IF('Rozpočet + Žádosti o změnu'!$EF$2="ano",'Rozpočet + Žádosti o změnu'!EA131,IF('Rozpočet + Žádosti o změnu'!$DT$2="ano",'Rozpočet + Žádosti o změnu'!DO131,IF('Rozpočet + Žádosti o změnu'!$DH$2="ano",'Rozpočet + Žádosti o změnu'!DC131,IF('Rozpočet + Žádosti o změnu'!$CV$2="ano",'Rozpočet + Žádosti o změnu'!CQ131,IF('Rozpočet + Žádosti o změnu'!$CJ$2="ano",'Rozpočet + Žádosti o změnu'!CE131,IF('Rozpočet + Žádosti o změnu'!$BX$2="ano",'Rozpočet + Žádosti o změnu'!BS131,IF('Rozpočet + Žádosti o změnu'!$BL$2="ano",'Rozpočet + Žádosti o změnu'!BG131,IF('Rozpočet + Žádosti o změnu'!$AZ$2="ano",'Rozpočet + Žádosti o změnu'!AU131,IF('Rozpočet + Žádosti o změnu'!$AN$2="ano",'Rozpočet + Žádosti o změnu'!AI131,'Rozpočet + Žádosti o změnu'!I131))))))))))</f>
        <v>0</v>
      </c>
      <c r="Q131" s="267">
        <f>IF('Rozpočet + Žádosti o změnu'!$ER$2="ano",'Rozpočet + Žádosti o změnu'!EN131,IF('Rozpočet + Žádosti o změnu'!$EF$2="ano",'Rozpočet + Žádosti o změnu'!EB131,IF('Rozpočet + Žádosti o změnu'!$DT$2="ano",'Rozpočet + Žádosti o změnu'!DP131,IF('Rozpočet + Žádosti o změnu'!$DH$2="ano",'Rozpočet + Žádosti o změnu'!DD131,IF('Rozpočet + Žádosti o změnu'!$CV$2="ano",'Rozpočet + Žádosti o změnu'!CR131,IF('Rozpočet + Žádosti o změnu'!$CJ$2="ano",'Rozpočet + Žádosti o změnu'!CF131,IF('Rozpočet + Žádosti o změnu'!$BX$2="ano",'Rozpočet + Žádosti o změnu'!BT131,IF('Rozpočet + Žádosti o změnu'!$BL$2="ano",'Rozpočet + Žádosti o změnu'!BH131,IF('Rozpočet + Žádosti o změnu'!$AZ$2="ano",'Rozpočet + Žádosti o změnu'!AV131,IF('Rozpočet + Žádosti o změnu'!$AN$2="ano",'Rozpočet + Žádosti o změnu'!AJ131,'Rozpočet + Žádosti o změnu'!J131))))))))))</f>
        <v>0</v>
      </c>
      <c r="R131" s="267">
        <f>IF('Rozpočet + Žádosti o změnu'!$ER$2="ano",'Rozpočet + Žádosti o změnu'!EO131,IF('Rozpočet + Žádosti o změnu'!$EF$2="ano",'Rozpočet + Žádosti o změnu'!EC131,IF('Rozpočet + Žádosti o změnu'!$DT$2="ano",'Rozpočet + Žádosti o změnu'!DQ131,IF('Rozpočet + Žádosti o změnu'!$DH$2="ano",'Rozpočet + Žádosti o změnu'!DE131,IF('Rozpočet + Žádosti o změnu'!$CV$2="ano",'Rozpočet + Žádosti o změnu'!CS131,IF('Rozpočet + Žádosti o změnu'!$CJ$2="ano",'Rozpočet + Žádosti o změnu'!CG131,IF('Rozpočet + Žádosti o změnu'!$BX$2="ano",'Rozpočet + Žádosti o změnu'!BU131,IF('Rozpočet + Žádosti o změnu'!$BL$2="ano",'Rozpočet + Žádosti o změnu'!BI131,IF('Rozpočet + Žádosti o změnu'!$AZ$2="ano",'Rozpočet + Žádosti o změnu'!AW131,IF('Rozpočet + Žádosti o změnu'!$AN$2="ano",'Rozpočet + Žádosti o změnu'!AK131,'Rozpočet + Žádosti o změnu'!K131))))))))))</f>
        <v>0</v>
      </c>
      <c r="S131" s="267">
        <f>IF('Rozpočet + Žádosti o změnu'!$ER$2="ano",'Rozpočet + Žádosti o změnu'!EP131,IF('Rozpočet + Žádosti o změnu'!$EF$2="ano",'Rozpočet + Žádosti o změnu'!ED131,IF('Rozpočet + Žádosti o změnu'!$DT$2="ano",'Rozpočet + Žádosti o změnu'!DR131,IF('Rozpočet + Žádosti o změnu'!$DH$2="ano",'Rozpočet + Žádosti o změnu'!DF131,IF('Rozpočet + Žádosti o změnu'!$CV$2="ano",'Rozpočet + Žádosti o změnu'!CT131,IF('Rozpočet + Žádosti o změnu'!$CJ$2="ano",'Rozpočet + Žádosti o změnu'!CH131,IF('Rozpočet + Žádosti o změnu'!$BX$2="ano",'Rozpočet + Žádosti o změnu'!BV131,IF('Rozpočet + Žádosti o změnu'!$BL$2="ano",'Rozpočet + Žádosti o změnu'!BJ131,IF('Rozpočet + Žádosti o změnu'!$AZ$2="ano",'Rozpočet + Žádosti o změnu'!AX131,IF('Rozpočet + Žádosti o změnu'!$AN$2="ano",'Rozpočet + Žádosti o změnu'!AL131,'Rozpočet + Žádosti o změnu'!L131))))))))))</f>
        <v>0</v>
      </c>
      <c r="T131" s="267">
        <f>IF('Rozpočet + Žádosti o změnu'!$ER$2="ano",'Rozpočet + Žádosti o změnu'!EQ131,IF('Rozpočet + Žádosti o změnu'!$EF$2="ano",'Rozpočet + Žádosti o změnu'!EE131,IF('Rozpočet + Žádosti o změnu'!$DT$2="ano",'Rozpočet + Žádosti o změnu'!DS131,IF('Rozpočet + Žádosti o změnu'!$DH$2="ano",'Rozpočet + Žádosti o změnu'!DG131,IF('Rozpočet + Žádosti o změnu'!$CV$2="ano",'Rozpočet + Žádosti o změnu'!CU131,IF('Rozpočet + Žádosti o změnu'!$CJ$2="ano",'Rozpočet + Žádosti o změnu'!CI131,IF('Rozpočet + Žádosti o změnu'!$BX$2="ano",'Rozpočet + Žádosti o změnu'!BW131,IF('Rozpočet + Žádosti o změnu'!$BL$2="ano",'Rozpočet + Žádosti o změnu'!BK131,IF('Rozpočet + Žádosti o změnu'!$AZ$2="ano",'Rozpočet + Žádosti o změnu'!AY131,IF('Rozpočet + Žádosti o změnu'!$AN$2="ano",'Rozpočet + Žádosti o změnu'!AM131,'Rozpočet + Žádosti o změnu'!M131))))))))))</f>
        <v>0</v>
      </c>
      <c r="U131" s="267">
        <f>IF('Rozpočet + Žádosti o změnu'!$ER$2="ano",'Rozpočet + Žádosti o změnu'!ER131,IF('Rozpočet + Žádosti o změnu'!$EF$2="ano",'Rozpočet + Žádosti o změnu'!EF131,IF('Rozpočet + Žádosti o změnu'!$DT$2="ano",'Rozpočet + Žádosti o změnu'!DT131,IF('Rozpočet + Žádosti o změnu'!$DH$2="ano",'Rozpočet + Žádosti o změnu'!DH131,IF('Rozpočet + Žádosti o změnu'!$CV$2="ano",'Rozpočet + Žádosti o změnu'!CV131,IF('Rozpočet + Žádosti o změnu'!$CJ$2="ano",'Rozpočet + Žádosti o změnu'!CJ131,IF('Rozpočet + Žádosti o změnu'!$BX$2="ano",'Rozpočet + Žádosti o změnu'!BX131,IF('Rozpočet + Žádosti o změnu'!$BL$2="ano",'Rozpočet + Žádosti o změnu'!BL131,IF('Rozpočet + Žádosti o změnu'!$AZ$2="ano",'Rozpočet + Žádosti o změnu'!AZ131,IF('Rozpočet + Žádosti o změnu'!$AN$2="ano",'Rozpočet + Žádosti o změnu'!AN131,'Rozpočet + Žádosti o změnu'!N131))))))))))</f>
        <v>0</v>
      </c>
      <c r="W131" s="281">
        <f>IF('ZoR č. 1'!$D131="",0,'ZoR č. 1'!G131)+IF('ZoR č. 2'!$D131="",0,'ZoR č. 2'!G131)+IF('ZoR č. 3'!$D131="",0,'ZoR č. 3'!G131)+IF('ZoR č. 4'!$D131="",0,'ZoR č. 4'!G131)+IF('ZoR č. 5'!$D131="",0,'ZoR č. 5'!G131)+IF('ZoR č. 6'!$D131="",0,'ZoR č. 6'!G131)+IF('ZoR č. 7'!$D131="",0,'ZoR č. 7'!G131)+IF('ZoR č. 8'!$D131="",0,'ZoR č. 8'!G131)+IF('ZoR č. 9'!$D131="",0,'ZoR č. 9'!G131)+IF('ZoR č. 10'!$D131="",0,'ZoR č. 10'!G131)+IF(ZZoR!$D131="",0,ZZoR!G131)</f>
        <v>0</v>
      </c>
      <c r="X131" s="281">
        <f>IF('ZoR č. 1'!$D131="",0,'ZoR č. 1'!H131)+IF('ZoR č. 2'!$D131="",0,'ZoR č. 2'!H131)+IF('ZoR č. 3'!$D131="",0,'ZoR č. 3'!H131)+IF('ZoR č. 4'!$D131="",0,'ZoR č. 4'!H131)+IF('ZoR č. 5'!$D131="",0,'ZoR č. 5'!H131)+IF('ZoR č. 6'!$D131="",0,'ZoR č. 6'!H131)+IF('ZoR č. 7'!$D131="",0,'ZoR č. 7'!H131)+IF('ZoR č. 8'!$D131="",0,'ZoR č. 8'!H131)+IF('ZoR č. 9'!$D131="",0,'ZoR č. 9'!H131)+IF('ZoR č. 10'!$D131="",0,'ZoR č. 10'!H131)+IF(ZZoR!$D131="",0,ZZoR!H131)</f>
        <v>0</v>
      </c>
      <c r="Y131" s="281">
        <f>IF('ZoR č. 1'!$D131="",0,'ZoR č. 1'!I131)+IF('ZoR č. 2'!$D131="",0,'ZoR č. 2'!I131)+IF('ZoR č. 3'!$D131="",0,'ZoR č. 3'!I131)+IF('ZoR č. 4'!$D131="",0,'ZoR č. 4'!I131)+IF('ZoR č. 5'!$D131="",0,'ZoR č. 5'!I131)+IF('ZoR č. 6'!$D131="",0,'ZoR č. 6'!I131)+IF('ZoR č. 7'!$D131="",0,'ZoR č. 7'!I131)+IF('ZoR č. 8'!$D131="",0,'ZoR č. 8'!I131)+IF('ZoR č. 9'!$D131="",0,'ZoR č. 9'!I131)+IF('ZoR č. 10'!$D131="",0,'ZoR č. 10'!I131)+IF(ZZoR!$D131="",0,ZZoR!I131)</f>
        <v>0</v>
      </c>
      <c r="Z131" s="281">
        <f>IF('ZoR č. 1'!$D131="",0,'ZoR č. 1'!J131)+IF('ZoR č. 2'!$D131="",0,'ZoR č. 2'!J131)+IF('ZoR č. 3'!$D131="",0,'ZoR č. 3'!J131)+IF('ZoR č. 4'!$D131="",0,'ZoR č. 4'!J131)+IF('ZoR č. 5'!$D131="",0,'ZoR č. 5'!J131)+IF('ZoR č. 6'!$D131="",0,'ZoR č. 6'!J131)+IF('ZoR č. 7'!$D131="",0,'ZoR č. 7'!J131)+IF('ZoR č. 8'!$D131="",0,'ZoR č. 8'!J131)+IF('ZoR č. 9'!$D131="",0,'ZoR č. 9'!J131)+IF('ZoR č. 10'!$D131="",0,'ZoR č. 10'!J131)+IF(ZZoR!$D131="",0,ZZoR!J131)</f>
        <v>0</v>
      </c>
      <c r="AA131" s="281">
        <f>IF('ZoR č. 1'!$D131="",0,'ZoR č. 1'!K131)+IF('ZoR č. 2'!$D131="",0,'ZoR č. 2'!K131)+IF('ZoR č. 3'!$D131="",0,'ZoR č. 3'!K131)+IF('ZoR č. 4'!$D131="",0,'ZoR č. 4'!K131)+IF('ZoR č. 5'!$D131="",0,'ZoR č. 5'!K131)+IF('ZoR č. 6'!$D131="",0,'ZoR č. 6'!K131)+IF('ZoR č. 7'!$D131="",0,'ZoR č. 7'!K131)+IF('ZoR č. 8'!$D131="",0,'ZoR č. 8'!K131)+IF('ZoR č. 9'!$D131="",0,'ZoR č. 9'!K131)+IF('ZoR č. 10'!$D131="",0,'ZoR č. 10'!K131)+IF(ZZoR!$D131="",0,ZZoR!K131)</f>
        <v>0</v>
      </c>
      <c r="AB131" s="281">
        <f>IF('ZoR č. 1'!$D131="",0,'ZoR č. 1'!L131)+IF('ZoR č. 2'!$D131="",0,'ZoR č. 2'!L131)+IF('ZoR č. 3'!$D131="",0,'ZoR č. 3'!L131)+IF('ZoR č. 4'!$D131="",0,'ZoR č. 4'!L131)+IF('ZoR č. 5'!$D131="",0,'ZoR č. 5'!L131)+IF('ZoR č. 6'!$D131="",0,'ZoR č. 6'!L131)+IF('ZoR č. 7'!$D131="",0,'ZoR č. 7'!L131)+IF('ZoR č. 8'!$D131="",0,'ZoR č. 8'!L131)+IF('ZoR č. 9'!$D131="",0,'ZoR č. 9'!L131)+IF('ZoR č. 10'!$D131="",0,'ZoR č. 10'!L131)+IF(ZZoR!$D131="",0,ZZoR!L131)</f>
        <v>0</v>
      </c>
      <c r="AC131" s="281">
        <f>IF('ZoR č. 1'!$D131="",0,'ZoR č. 1'!M131)+IF('ZoR č. 2'!$D131="",0,'ZoR č. 2'!M131)+IF('ZoR č. 3'!$D131="",0,'ZoR č. 3'!M131)+IF('ZoR č. 4'!$D131="",0,'ZoR č. 4'!M131)+IF('ZoR č. 5'!$D131="",0,'ZoR č. 5'!M131)+IF('ZoR č. 6'!$D131="",0,'ZoR č. 6'!M131)+IF('ZoR č. 7'!$D131="",0,'ZoR č. 7'!M131)+IF('ZoR č. 8'!$D131="",0,'ZoR č. 8'!M131)+IF('ZoR č. 9'!$D131="",0,'ZoR č. 9'!M131)+IF('ZoR č. 10'!$D131="",0,'ZoR č. 10'!M131)+IF(ZZoR!$D131="",0,ZZoR!M131)</f>
        <v>0</v>
      </c>
      <c r="AE131" s="282" t="str">
        <f t="shared" si="7"/>
        <v/>
      </c>
    </row>
    <row r="132" spans="2:31" x14ac:dyDescent="0.25">
      <c r="B132" s="10" t="s">
        <v>245</v>
      </c>
      <c r="C132" s="104" t="str">
        <f>IF(COUNTA('Přehled partnerů'!C132:D132)&lt;&gt;2,"partner neuveden",IF('Přehled partnerů'!N132="ANO",'Přehled partnerů'!C132,"v tomto období nerelevantní"))</f>
        <v>partner neuveden</v>
      </c>
      <c r="D132" s="116" t="str">
        <f>IF(COUNTA('Přehled partnerů'!C132:D132)&lt;&gt;2,"",IF('Přehled partnerů'!N132="ANO",'Přehled partnerů'!D132,""))</f>
        <v/>
      </c>
      <c r="E132" s="24" t="str">
        <f t="shared" si="8"/>
        <v/>
      </c>
      <c r="F132" s="47" t="str">
        <f t="shared" si="9"/>
        <v/>
      </c>
      <c r="G132" s="15">
        <v>0</v>
      </c>
      <c r="H132" s="16">
        <v>0</v>
      </c>
      <c r="I132" s="16">
        <v>0</v>
      </c>
      <c r="J132" s="16">
        <v>0</v>
      </c>
      <c r="K132" s="126">
        <v>0</v>
      </c>
      <c r="L132" s="126">
        <v>0</v>
      </c>
      <c r="M132" s="130">
        <v>0</v>
      </c>
      <c r="N132" s="58" t="str">
        <f t="shared" si="6"/>
        <v/>
      </c>
      <c r="O132" s="267">
        <f>IF('Rozpočet + Žádosti o změnu'!$ER$2="ano",'Rozpočet + Žádosti o změnu'!EL132,IF('Rozpočet + Žádosti o změnu'!$EF$2="ano",'Rozpočet + Žádosti o změnu'!DZ132,IF('Rozpočet + Žádosti o změnu'!$DT$2="ano",'Rozpočet + Žádosti o změnu'!DN132,IF('Rozpočet + Žádosti o změnu'!$DH$2="ano",'Rozpočet + Žádosti o změnu'!DB132,IF('Rozpočet + Žádosti o změnu'!$CV$2="ano",'Rozpočet + Žádosti o změnu'!CP132,IF('Rozpočet + Žádosti o změnu'!$CJ$2="ano",'Rozpočet + Žádosti o změnu'!CD132,IF('Rozpočet + Žádosti o změnu'!$BX$2="ano",'Rozpočet + Žádosti o změnu'!BR132,IF('Rozpočet + Žádosti o změnu'!$BL$2="ano",'Rozpočet + Žádosti o změnu'!BF132,IF('Rozpočet + Žádosti o změnu'!$AZ$2="ano",'Rozpočet + Žádosti o změnu'!AT132,IF('Rozpočet + Žádosti o změnu'!$AN$2="ano",'Rozpočet + Žádosti o změnu'!AH132,'Rozpočet + Žádosti o změnu'!H132))))))))))</f>
        <v>0</v>
      </c>
      <c r="P132" s="267">
        <f>IF('Rozpočet + Žádosti o změnu'!$ER$2="ano",'Rozpočet + Žádosti o změnu'!EM132,IF('Rozpočet + Žádosti o změnu'!$EF$2="ano",'Rozpočet + Žádosti o změnu'!EA132,IF('Rozpočet + Žádosti o změnu'!$DT$2="ano",'Rozpočet + Žádosti o změnu'!DO132,IF('Rozpočet + Žádosti o změnu'!$DH$2="ano",'Rozpočet + Žádosti o změnu'!DC132,IF('Rozpočet + Žádosti o změnu'!$CV$2="ano",'Rozpočet + Žádosti o změnu'!CQ132,IF('Rozpočet + Žádosti o změnu'!$CJ$2="ano",'Rozpočet + Žádosti o změnu'!CE132,IF('Rozpočet + Žádosti o změnu'!$BX$2="ano",'Rozpočet + Žádosti o změnu'!BS132,IF('Rozpočet + Žádosti o změnu'!$BL$2="ano",'Rozpočet + Žádosti o změnu'!BG132,IF('Rozpočet + Žádosti o změnu'!$AZ$2="ano",'Rozpočet + Žádosti o změnu'!AU132,IF('Rozpočet + Žádosti o změnu'!$AN$2="ano",'Rozpočet + Žádosti o změnu'!AI132,'Rozpočet + Žádosti o změnu'!I132))))))))))</f>
        <v>0</v>
      </c>
      <c r="Q132" s="267">
        <f>IF('Rozpočet + Žádosti o změnu'!$ER$2="ano",'Rozpočet + Žádosti o změnu'!EN132,IF('Rozpočet + Žádosti o změnu'!$EF$2="ano",'Rozpočet + Žádosti o změnu'!EB132,IF('Rozpočet + Žádosti o změnu'!$DT$2="ano",'Rozpočet + Žádosti o změnu'!DP132,IF('Rozpočet + Žádosti o změnu'!$DH$2="ano",'Rozpočet + Žádosti o změnu'!DD132,IF('Rozpočet + Žádosti o změnu'!$CV$2="ano",'Rozpočet + Žádosti o změnu'!CR132,IF('Rozpočet + Žádosti o změnu'!$CJ$2="ano",'Rozpočet + Žádosti o změnu'!CF132,IF('Rozpočet + Žádosti o změnu'!$BX$2="ano",'Rozpočet + Žádosti o změnu'!BT132,IF('Rozpočet + Žádosti o změnu'!$BL$2="ano",'Rozpočet + Žádosti o změnu'!BH132,IF('Rozpočet + Žádosti o změnu'!$AZ$2="ano",'Rozpočet + Žádosti o změnu'!AV132,IF('Rozpočet + Žádosti o změnu'!$AN$2="ano",'Rozpočet + Žádosti o změnu'!AJ132,'Rozpočet + Žádosti o změnu'!J132))))))))))</f>
        <v>0</v>
      </c>
      <c r="R132" s="267">
        <f>IF('Rozpočet + Žádosti o změnu'!$ER$2="ano",'Rozpočet + Žádosti o změnu'!EO132,IF('Rozpočet + Žádosti o změnu'!$EF$2="ano",'Rozpočet + Žádosti o změnu'!EC132,IF('Rozpočet + Žádosti o změnu'!$DT$2="ano",'Rozpočet + Žádosti o změnu'!DQ132,IF('Rozpočet + Žádosti o změnu'!$DH$2="ano",'Rozpočet + Žádosti o změnu'!DE132,IF('Rozpočet + Žádosti o změnu'!$CV$2="ano",'Rozpočet + Žádosti o změnu'!CS132,IF('Rozpočet + Žádosti o změnu'!$CJ$2="ano",'Rozpočet + Žádosti o změnu'!CG132,IF('Rozpočet + Žádosti o změnu'!$BX$2="ano",'Rozpočet + Žádosti o změnu'!BU132,IF('Rozpočet + Žádosti o změnu'!$BL$2="ano",'Rozpočet + Žádosti o změnu'!BI132,IF('Rozpočet + Žádosti o změnu'!$AZ$2="ano",'Rozpočet + Žádosti o změnu'!AW132,IF('Rozpočet + Žádosti o změnu'!$AN$2="ano",'Rozpočet + Žádosti o změnu'!AK132,'Rozpočet + Žádosti o změnu'!K132))))))))))</f>
        <v>0</v>
      </c>
      <c r="S132" s="267">
        <f>IF('Rozpočet + Žádosti o změnu'!$ER$2="ano",'Rozpočet + Žádosti o změnu'!EP132,IF('Rozpočet + Žádosti o změnu'!$EF$2="ano",'Rozpočet + Žádosti o změnu'!ED132,IF('Rozpočet + Žádosti o změnu'!$DT$2="ano",'Rozpočet + Žádosti o změnu'!DR132,IF('Rozpočet + Žádosti o změnu'!$DH$2="ano",'Rozpočet + Žádosti o změnu'!DF132,IF('Rozpočet + Žádosti o změnu'!$CV$2="ano",'Rozpočet + Žádosti o změnu'!CT132,IF('Rozpočet + Žádosti o změnu'!$CJ$2="ano",'Rozpočet + Žádosti o změnu'!CH132,IF('Rozpočet + Žádosti o změnu'!$BX$2="ano",'Rozpočet + Žádosti o změnu'!BV132,IF('Rozpočet + Žádosti o změnu'!$BL$2="ano",'Rozpočet + Žádosti o změnu'!BJ132,IF('Rozpočet + Žádosti o změnu'!$AZ$2="ano",'Rozpočet + Žádosti o změnu'!AX132,IF('Rozpočet + Žádosti o změnu'!$AN$2="ano",'Rozpočet + Žádosti o změnu'!AL132,'Rozpočet + Žádosti o změnu'!L132))))))))))</f>
        <v>0</v>
      </c>
      <c r="T132" s="267">
        <f>IF('Rozpočet + Žádosti o změnu'!$ER$2="ano",'Rozpočet + Žádosti o změnu'!EQ132,IF('Rozpočet + Žádosti o změnu'!$EF$2="ano",'Rozpočet + Žádosti o změnu'!EE132,IF('Rozpočet + Žádosti o změnu'!$DT$2="ano",'Rozpočet + Žádosti o změnu'!DS132,IF('Rozpočet + Žádosti o změnu'!$DH$2="ano",'Rozpočet + Žádosti o změnu'!DG132,IF('Rozpočet + Žádosti o změnu'!$CV$2="ano",'Rozpočet + Žádosti o změnu'!CU132,IF('Rozpočet + Žádosti o změnu'!$CJ$2="ano",'Rozpočet + Žádosti o změnu'!CI132,IF('Rozpočet + Žádosti o změnu'!$BX$2="ano",'Rozpočet + Žádosti o změnu'!BW132,IF('Rozpočet + Žádosti o změnu'!$BL$2="ano",'Rozpočet + Žádosti o změnu'!BK132,IF('Rozpočet + Žádosti o změnu'!$AZ$2="ano",'Rozpočet + Žádosti o změnu'!AY132,IF('Rozpočet + Žádosti o změnu'!$AN$2="ano",'Rozpočet + Žádosti o změnu'!AM132,'Rozpočet + Žádosti o změnu'!M132))))))))))</f>
        <v>0</v>
      </c>
      <c r="U132" s="267">
        <f>IF('Rozpočet + Žádosti o změnu'!$ER$2="ano",'Rozpočet + Žádosti o změnu'!ER132,IF('Rozpočet + Žádosti o změnu'!$EF$2="ano",'Rozpočet + Žádosti o změnu'!EF132,IF('Rozpočet + Žádosti o změnu'!$DT$2="ano",'Rozpočet + Žádosti o změnu'!DT132,IF('Rozpočet + Žádosti o změnu'!$DH$2="ano",'Rozpočet + Žádosti o změnu'!DH132,IF('Rozpočet + Žádosti o změnu'!$CV$2="ano",'Rozpočet + Žádosti o změnu'!CV132,IF('Rozpočet + Žádosti o změnu'!$CJ$2="ano",'Rozpočet + Žádosti o změnu'!CJ132,IF('Rozpočet + Žádosti o změnu'!$BX$2="ano",'Rozpočet + Žádosti o změnu'!BX132,IF('Rozpočet + Žádosti o změnu'!$BL$2="ano",'Rozpočet + Žádosti o změnu'!BL132,IF('Rozpočet + Žádosti o změnu'!$AZ$2="ano",'Rozpočet + Žádosti o změnu'!AZ132,IF('Rozpočet + Žádosti o změnu'!$AN$2="ano",'Rozpočet + Žádosti o změnu'!AN132,'Rozpočet + Žádosti o změnu'!N132))))))))))</f>
        <v>0</v>
      </c>
      <c r="W132" s="281">
        <f>IF('ZoR č. 1'!$D132="",0,'ZoR č. 1'!G132)+IF('ZoR č. 2'!$D132="",0,'ZoR č. 2'!G132)+IF('ZoR č. 3'!$D132="",0,'ZoR č. 3'!G132)+IF('ZoR č. 4'!$D132="",0,'ZoR č. 4'!G132)+IF('ZoR č. 5'!$D132="",0,'ZoR č. 5'!G132)+IF('ZoR č. 6'!$D132="",0,'ZoR č. 6'!G132)+IF('ZoR č. 7'!$D132="",0,'ZoR č. 7'!G132)+IF('ZoR č. 8'!$D132="",0,'ZoR č. 8'!G132)+IF('ZoR č. 9'!$D132="",0,'ZoR č. 9'!G132)+IF('ZoR č. 10'!$D132="",0,'ZoR č. 10'!G132)+IF(ZZoR!$D132="",0,ZZoR!G132)</f>
        <v>0</v>
      </c>
      <c r="X132" s="281">
        <f>IF('ZoR č. 1'!$D132="",0,'ZoR č. 1'!H132)+IF('ZoR č. 2'!$D132="",0,'ZoR č. 2'!H132)+IF('ZoR č. 3'!$D132="",0,'ZoR č. 3'!H132)+IF('ZoR č. 4'!$D132="",0,'ZoR č. 4'!H132)+IF('ZoR č. 5'!$D132="",0,'ZoR č. 5'!H132)+IF('ZoR č. 6'!$D132="",0,'ZoR č. 6'!H132)+IF('ZoR č. 7'!$D132="",0,'ZoR č. 7'!H132)+IF('ZoR č. 8'!$D132="",0,'ZoR č. 8'!H132)+IF('ZoR č. 9'!$D132="",0,'ZoR č. 9'!H132)+IF('ZoR č. 10'!$D132="",0,'ZoR č. 10'!H132)+IF(ZZoR!$D132="",0,ZZoR!H132)</f>
        <v>0</v>
      </c>
      <c r="Y132" s="281">
        <f>IF('ZoR č. 1'!$D132="",0,'ZoR č. 1'!I132)+IF('ZoR č. 2'!$D132="",0,'ZoR č. 2'!I132)+IF('ZoR č. 3'!$D132="",0,'ZoR č. 3'!I132)+IF('ZoR č. 4'!$D132="",0,'ZoR č. 4'!I132)+IF('ZoR č. 5'!$D132="",0,'ZoR č. 5'!I132)+IF('ZoR č. 6'!$D132="",0,'ZoR č. 6'!I132)+IF('ZoR č. 7'!$D132="",0,'ZoR č. 7'!I132)+IF('ZoR č. 8'!$D132="",0,'ZoR č. 8'!I132)+IF('ZoR č. 9'!$D132="",0,'ZoR č. 9'!I132)+IF('ZoR č. 10'!$D132="",0,'ZoR č. 10'!I132)+IF(ZZoR!$D132="",0,ZZoR!I132)</f>
        <v>0</v>
      </c>
      <c r="Z132" s="281">
        <f>IF('ZoR č. 1'!$D132="",0,'ZoR č. 1'!J132)+IF('ZoR č. 2'!$D132="",0,'ZoR č. 2'!J132)+IF('ZoR č. 3'!$D132="",0,'ZoR č. 3'!J132)+IF('ZoR č. 4'!$D132="",0,'ZoR č. 4'!J132)+IF('ZoR č. 5'!$D132="",0,'ZoR č. 5'!J132)+IF('ZoR č. 6'!$D132="",0,'ZoR č. 6'!J132)+IF('ZoR č. 7'!$D132="",0,'ZoR č. 7'!J132)+IF('ZoR č. 8'!$D132="",0,'ZoR č. 8'!J132)+IF('ZoR č. 9'!$D132="",0,'ZoR č. 9'!J132)+IF('ZoR č. 10'!$D132="",0,'ZoR č. 10'!J132)+IF(ZZoR!$D132="",0,ZZoR!J132)</f>
        <v>0</v>
      </c>
      <c r="AA132" s="281">
        <f>IF('ZoR č. 1'!$D132="",0,'ZoR č. 1'!K132)+IF('ZoR č. 2'!$D132="",0,'ZoR č. 2'!K132)+IF('ZoR č. 3'!$D132="",0,'ZoR č. 3'!K132)+IF('ZoR č. 4'!$D132="",0,'ZoR č. 4'!K132)+IF('ZoR č. 5'!$D132="",0,'ZoR č. 5'!K132)+IF('ZoR č. 6'!$D132="",0,'ZoR č. 6'!K132)+IF('ZoR č. 7'!$D132="",0,'ZoR č. 7'!K132)+IF('ZoR č. 8'!$D132="",0,'ZoR č. 8'!K132)+IF('ZoR č. 9'!$D132="",0,'ZoR č. 9'!K132)+IF('ZoR č. 10'!$D132="",0,'ZoR č. 10'!K132)+IF(ZZoR!$D132="",0,ZZoR!K132)</f>
        <v>0</v>
      </c>
      <c r="AB132" s="281">
        <f>IF('ZoR č. 1'!$D132="",0,'ZoR č. 1'!L132)+IF('ZoR č. 2'!$D132="",0,'ZoR č. 2'!L132)+IF('ZoR č. 3'!$D132="",0,'ZoR č. 3'!L132)+IF('ZoR č. 4'!$D132="",0,'ZoR č. 4'!L132)+IF('ZoR č. 5'!$D132="",0,'ZoR č. 5'!L132)+IF('ZoR č. 6'!$D132="",0,'ZoR č. 6'!L132)+IF('ZoR č. 7'!$D132="",0,'ZoR č. 7'!L132)+IF('ZoR č. 8'!$D132="",0,'ZoR č. 8'!L132)+IF('ZoR č. 9'!$D132="",0,'ZoR č. 9'!L132)+IF('ZoR č. 10'!$D132="",0,'ZoR č. 10'!L132)+IF(ZZoR!$D132="",0,ZZoR!L132)</f>
        <v>0</v>
      </c>
      <c r="AC132" s="281">
        <f>IF('ZoR č. 1'!$D132="",0,'ZoR č. 1'!M132)+IF('ZoR č. 2'!$D132="",0,'ZoR č. 2'!M132)+IF('ZoR č. 3'!$D132="",0,'ZoR č. 3'!M132)+IF('ZoR č. 4'!$D132="",0,'ZoR č. 4'!M132)+IF('ZoR č. 5'!$D132="",0,'ZoR č. 5'!M132)+IF('ZoR č. 6'!$D132="",0,'ZoR č. 6'!M132)+IF('ZoR č. 7'!$D132="",0,'ZoR č. 7'!M132)+IF('ZoR č. 8'!$D132="",0,'ZoR č. 8'!M132)+IF('ZoR č. 9'!$D132="",0,'ZoR č. 9'!M132)+IF('ZoR č. 10'!$D132="",0,'ZoR č. 10'!M132)+IF(ZZoR!$D132="",0,ZZoR!M132)</f>
        <v>0</v>
      </c>
      <c r="AE132" s="282" t="str">
        <f t="shared" si="7"/>
        <v/>
      </c>
    </row>
    <row r="133" spans="2:31" x14ac:dyDescent="0.25">
      <c r="B133" s="10" t="s">
        <v>246</v>
      </c>
      <c r="C133" s="104" t="str">
        <f>IF(COUNTA('Přehled partnerů'!C133:D133)&lt;&gt;2,"partner neuveden",IF('Přehled partnerů'!N133="ANO",'Přehled partnerů'!C133,"v tomto období nerelevantní"))</f>
        <v>partner neuveden</v>
      </c>
      <c r="D133" s="116" t="str">
        <f>IF(COUNTA('Přehled partnerů'!C133:D133)&lt;&gt;2,"",IF('Přehled partnerů'!N133="ANO",'Přehled partnerů'!D133,""))</f>
        <v/>
      </c>
      <c r="E133" s="24" t="str">
        <f t="shared" si="8"/>
        <v/>
      </c>
      <c r="F133" s="47" t="str">
        <f t="shared" si="9"/>
        <v/>
      </c>
      <c r="G133" s="15">
        <v>0</v>
      </c>
      <c r="H133" s="16">
        <v>0</v>
      </c>
      <c r="I133" s="16">
        <v>0</v>
      </c>
      <c r="J133" s="16">
        <v>0</v>
      </c>
      <c r="K133" s="126">
        <v>0</v>
      </c>
      <c r="L133" s="126">
        <v>0</v>
      </c>
      <c r="M133" s="130">
        <v>0</v>
      </c>
      <c r="N133" s="58" t="str">
        <f t="shared" si="6"/>
        <v/>
      </c>
      <c r="O133" s="267">
        <f>IF('Rozpočet + Žádosti o změnu'!$ER$2="ano",'Rozpočet + Žádosti o změnu'!EL133,IF('Rozpočet + Žádosti o změnu'!$EF$2="ano",'Rozpočet + Žádosti o změnu'!DZ133,IF('Rozpočet + Žádosti o změnu'!$DT$2="ano",'Rozpočet + Žádosti o změnu'!DN133,IF('Rozpočet + Žádosti o změnu'!$DH$2="ano",'Rozpočet + Žádosti o změnu'!DB133,IF('Rozpočet + Žádosti o změnu'!$CV$2="ano",'Rozpočet + Žádosti o změnu'!CP133,IF('Rozpočet + Žádosti o změnu'!$CJ$2="ano",'Rozpočet + Žádosti o změnu'!CD133,IF('Rozpočet + Žádosti o změnu'!$BX$2="ano",'Rozpočet + Žádosti o změnu'!BR133,IF('Rozpočet + Žádosti o změnu'!$BL$2="ano",'Rozpočet + Žádosti o změnu'!BF133,IF('Rozpočet + Žádosti o změnu'!$AZ$2="ano",'Rozpočet + Žádosti o změnu'!AT133,IF('Rozpočet + Žádosti o změnu'!$AN$2="ano",'Rozpočet + Žádosti o změnu'!AH133,'Rozpočet + Žádosti o změnu'!H133))))))))))</f>
        <v>0</v>
      </c>
      <c r="P133" s="267">
        <f>IF('Rozpočet + Žádosti o změnu'!$ER$2="ano",'Rozpočet + Žádosti o změnu'!EM133,IF('Rozpočet + Žádosti o změnu'!$EF$2="ano",'Rozpočet + Žádosti o změnu'!EA133,IF('Rozpočet + Žádosti o změnu'!$DT$2="ano",'Rozpočet + Žádosti o změnu'!DO133,IF('Rozpočet + Žádosti o změnu'!$DH$2="ano",'Rozpočet + Žádosti o změnu'!DC133,IF('Rozpočet + Žádosti o změnu'!$CV$2="ano",'Rozpočet + Žádosti o změnu'!CQ133,IF('Rozpočet + Žádosti o změnu'!$CJ$2="ano",'Rozpočet + Žádosti o změnu'!CE133,IF('Rozpočet + Žádosti o změnu'!$BX$2="ano",'Rozpočet + Žádosti o změnu'!BS133,IF('Rozpočet + Žádosti o změnu'!$BL$2="ano",'Rozpočet + Žádosti o změnu'!BG133,IF('Rozpočet + Žádosti o změnu'!$AZ$2="ano",'Rozpočet + Žádosti o změnu'!AU133,IF('Rozpočet + Žádosti o změnu'!$AN$2="ano",'Rozpočet + Žádosti o změnu'!AI133,'Rozpočet + Žádosti o změnu'!I133))))))))))</f>
        <v>0</v>
      </c>
      <c r="Q133" s="267">
        <f>IF('Rozpočet + Žádosti o změnu'!$ER$2="ano",'Rozpočet + Žádosti o změnu'!EN133,IF('Rozpočet + Žádosti o změnu'!$EF$2="ano",'Rozpočet + Žádosti o změnu'!EB133,IF('Rozpočet + Žádosti o změnu'!$DT$2="ano",'Rozpočet + Žádosti o změnu'!DP133,IF('Rozpočet + Žádosti o změnu'!$DH$2="ano",'Rozpočet + Žádosti o změnu'!DD133,IF('Rozpočet + Žádosti o změnu'!$CV$2="ano",'Rozpočet + Žádosti o změnu'!CR133,IF('Rozpočet + Žádosti o změnu'!$CJ$2="ano",'Rozpočet + Žádosti o změnu'!CF133,IF('Rozpočet + Žádosti o změnu'!$BX$2="ano",'Rozpočet + Žádosti o změnu'!BT133,IF('Rozpočet + Žádosti o změnu'!$BL$2="ano",'Rozpočet + Žádosti o změnu'!BH133,IF('Rozpočet + Žádosti o změnu'!$AZ$2="ano",'Rozpočet + Žádosti o změnu'!AV133,IF('Rozpočet + Žádosti o změnu'!$AN$2="ano",'Rozpočet + Žádosti o změnu'!AJ133,'Rozpočet + Žádosti o změnu'!J133))))))))))</f>
        <v>0</v>
      </c>
      <c r="R133" s="267">
        <f>IF('Rozpočet + Žádosti o změnu'!$ER$2="ano",'Rozpočet + Žádosti o změnu'!EO133,IF('Rozpočet + Žádosti o změnu'!$EF$2="ano",'Rozpočet + Žádosti o změnu'!EC133,IF('Rozpočet + Žádosti o změnu'!$DT$2="ano",'Rozpočet + Žádosti o změnu'!DQ133,IF('Rozpočet + Žádosti o změnu'!$DH$2="ano",'Rozpočet + Žádosti o změnu'!DE133,IF('Rozpočet + Žádosti o změnu'!$CV$2="ano",'Rozpočet + Žádosti o změnu'!CS133,IF('Rozpočet + Žádosti o změnu'!$CJ$2="ano",'Rozpočet + Žádosti o změnu'!CG133,IF('Rozpočet + Žádosti o změnu'!$BX$2="ano",'Rozpočet + Žádosti o změnu'!BU133,IF('Rozpočet + Žádosti o změnu'!$BL$2="ano",'Rozpočet + Žádosti o změnu'!BI133,IF('Rozpočet + Žádosti o změnu'!$AZ$2="ano",'Rozpočet + Žádosti o změnu'!AW133,IF('Rozpočet + Žádosti o změnu'!$AN$2="ano",'Rozpočet + Žádosti o změnu'!AK133,'Rozpočet + Žádosti o změnu'!K133))))))))))</f>
        <v>0</v>
      </c>
      <c r="S133" s="267">
        <f>IF('Rozpočet + Žádosti o změnu'!$ER$2="ano",'Rozpočet + Žádosti o změnu'!EP133,IF('Rozpočet + Žádosti o změnu'!$EF$2="ano",'Rozpočet + Žádosti o změnu'!ED133,IF('Rozpočet + Žádosti o změnu'!$DT$2="ano",'Rozpočet + Žádosti o změnu'!DR133,IF('Rozpočet + Žádosti o změnu'!$DH$2="ano",'Rozpočet + Žádosti o změnu'!DF133,IF('Rozpočet + Žádosti o změnu'!$CV$2="ano",'Rozpočet + Žádosti o změnu'!CT133,IF('Rozpočet + Žádosti o změnu'!$CJ$2="ano",'Rozpočet + Žádosti o změnu'!CH133,IF('Rozpočet + Žádosti o změnu'!$BX$2="ano",'Rozpočet + Žádosti o změnu'!BV133,IF('Rozpočet + Žádosti o změnu'!$BL$2="ano",'Rozpočet + Žádosti o změnu'!BJ133,IF('Rozpočet + Žádosti o změnu'!$AZ$2="ano",'Rozpočet + Žádosti o změnu'!AX133,IF('Rozpočet + Žádosti o změnu'!$AN$2="ano",'Rozpočet + Žádosti o změnu'!AL133,'Rozpočet + Žádosti o změnu'!L133))))))))))</f>
        <v>0</v>
      </c>
      <c r="T133" s="267">
        <f>IF('Rozpočet + Žádosti o změnu'!$ER$2="ano",'Rozpočet + Žádosti o změnu'!EQ133,IF('Rozpočet + Žádosti o změnu'!$EF$2="ano",'Rozpočet + Žádosti o změnu'!EE133,IF('Rozpočet + Žádosti o změnu'!$DT$2="ano",'Rozpočet + Žádosti o změnu'!DS133,IF('Rozpočet + Žádosti o změnu'!$DH$2="ano",'Rozpočet + Žádosti o změnu'!DG133,IF('Rozpočet + Žádosti o změnu'!$CV$2="ano",'Rozpočet + Žádosti o změnu'!CU133,IF('Rozpočet + Žádosti o změnu'!$CJ$2="ano",'Rozpočet + Žádosti o změnu'!CI133,IF('Rozpočet + Žádosti o změnu'!$BX$2="ano",'Rozpočet + Žádosti o změnu'!BW133,IF('Rozpočet + Žádosti o změnu'!$BL$2="ano",'Rozpočet + Žádosti o změnu'!BK133,IF('Rozpočet + Žádosti o změnu'!$AZ$2="ano",'Rozpočet + Žádosti o změnu'!AY133,IF('Rozpočet + Žádosti o změnu'!$AN$2="ano",'Rozpočet + Žádosti o změnu'!AM133,'Rozpočet + Žádosti o změnu'!M133))))))))))</f>
        <v>0</v>
      </c>
      <c r="U133" s="267">
        <f>IF('Rozpočet + Žádosti o změnu'!$ER$2="ano",'Rozpočet + Žádosti o změnu'!ER133,IF('Rozpočet + Žádosti o změnu'!$EF$2="ano",'Rozpočet + Žádosti o změnu'!EF133,IF('Rozpočet + Žádosti o změnu'!$DT$2="ano",'Rozpočet + Žádosti o změnu'!DT133,IF('Rozpočet + Žádosti o změnu'!$DH$2="ano",'Rozpočet + Žádosti o změnu'!DH133,IF('Rozpočet + Žádosti o změnu'!$CV$2="ano",'Rozpočet + Žádosti o změnu'!CV133,IF('Rozpočet + Žádosti o změnu'!$CJ$2="ano",'Rozpočet + Žádosti o změnu'!CJ133,IF('Rozpočet + Žádosti o změnu'!$BX$2="ano",'Rozpočet + Žádosti o změnu'!BX133,IF('Rozpočet + Žádosti o změnu'!$BL$2="ano",'Rozpočet + Žádosti o změnu'!BL133,IF('Rozpočet + Žádosti o změnu'!$AZ$2="ano",'Rozpočet + Žádosti o změnu'!AZ133,IF('Rozpočet + Žádosti o změnu'!$AN$2="ano",'Rozpočet + Žádosti o změnu'!AN133,'Rozpočet + Žádosti o změnu'!N133))))))))))</f>
        <v>0</v>
      </c>
      <c r="W133" s="281">
        <f>IF('ZoR č. 1'!$D133="",0,'ZoR č. 1'!G133)+IF('ZoR č. 2'!$D133="",0,'ZoR č. 2'!G133)+IF('ZoR č. 3'!$D133="",0,'ZoR č. 3'!G133)+IF('ZoR č. 4'!$D133="",0,'ZoR č. 4'!G133)+IF('ZoR č. 5'!$D133="",0,'ZoR č. 5'!G133)+IF('ZoR č. 6'!$D133="",0,'ZoR č. 6'!G133)+IF('ZoR č. 7'!$D133="",0,'ZoR č. 7'!G133)+IF('ZoR č. 8'!$D133="",0,'ZoR č. 8'!G133)+IF('ZoR č. 9'!$D133="",0,'ZoR č. 9'!G133)+IF('ZoR č. 10'!$D133="",0,'ZoR č. 10'!G133)+IF(ZZoR!$D133="",0,ZZoR!G133)</f>
        <v>0</v>
      </c>
      <c r="X133" s="281">
        <f>IF('ZoR č. 1'!$D133="",0,'ZoR č. 1'!H133)+IF('ZoR č. 2'!$D133="",0,'ZoR č. 2'!H133)+IF('ZoR č. 3'!$D133="",0,'ZoR č. 3'!H133)+IF('ZoR č. 4'!$D133="",0,'ZoR č. 4'!H133)+IF('ZoR č. 5'!$D133="",0,'ZoR č. 5'!H133)+IF('ZoR č. 6'!$D133="",0,'ZoR č. 6'!H133)+IF('ZoR č. 7'!$D133="",0,'ZoR č. 7'!H133)+IF('ZoR č. 8'!$D133="",0,'ZoR č. 8'!H133)+IF('ZoR č. 9'!$D133="",0,'ZoR č. 9'!H133)+IF('ZoR č. 10'!$D133="",0,'ZoR č. 10'!H133)+IF(ZZoR!$D133="",0,ZZoR!H133)</f>
        <v>0</v>
      </c>
      <c r="Y133" s="281">
        <f>IF('ZoR č. 1'!$D133="",0,'ZoR č. 1'!I133)+IF('ZoR č. 2'!$D133="",0,'ZoR č. 2'!I133)+IF('ZoR č. 3'!$D133="",0,'ZoR č. 3'!I133)+IF('ZoR č. 4'!$D133="",0,'ZoR č. 4'!I133)+IF('ZoR č. 5'!$D133="",0,'ZoR č. 5'!I133)+IF('ZoR č. 6'!$D133="",0,'ZoR č. 6'!I133)+IF('ZoR č. 7'!$D133="",0,'ZoR č. 7'!I133)+IF('ZoR č. 8'!$D133="",0,'ZoR č. 8'!I133)+IF('ZoR č. 9'!$D133="",0,'ZoR č. 9'!I133)+IF('ZoR č. 10'!$D133="",0,'ZoR č. 10'!I133)+IF(ZZoR!$D133="",0,ZZoR!I133)</f>
        <v>0</v>
      </c>
      <c r="Z133" s="281">
        <f>IF('ZoR č. 1'!$D133="",0,'ZoR č. 1'!J133)+IF('ZoR č. 2'!$D133="",0,'ZoR č. 2'!J133)+IF('ZoR č. 3'!$D133="",0,'ZoR č. 3'!J133)+IF('ZoR č. 4'!$D133="",0,'ZoR č. 4'!J133)+IF('ZoR č. 5'!$D133="",0,'ZoR č. 5'!J133)+IF('ZoR č. 6'!$D133="",0,'ZoR č. 6'!J133)+IF('ZoR č. 7'!$D133="",0,'ZoR č. 7'!J133)+IF('ZoR č. 8'!$D133="",0,'ZoR č. 8'!J133)+IF('ZoR č. 9'!$D133="",0,'ZoR č. 9'!J133)+IF('ZoR č. 10'!$D133="",0,'ZoR č. 10'!J133)+IF(ZZoR!$D133="",0,ZZoR!J133)</f>
        <v>0</v>
      </c>
      <c r="AA133" s="281">
        <f>IF('ZoR č. 1'!$D133="",0,'ZoR č. 1'!K133)+IF('ZoR č. 2'!$D133="",0,'ZoR č. 2'!K133)+IF('ZoR č. 3'!$D133="",0,'ZoR č. 3'!K133)+IF('ZoR č. 4'!$D133="",0,'ZoR č. 4'!K133)+IF('ZoR č. 5'!$D133="",0,'ZoR č. 5'!K133)+IF('ZoR č. 6'!$D133="",0,'ZoR č. 6'!K133)+IF('ZoR č. 7'!$D133="",0,'ZoR č. 7'!K133)+IF('ZoR č. 8'!$D133="",0,'ZoR č. 8'!K133)+IF('ZoR č. 9'!$D133="",0,'ZoR č. 9'!K133)+IF('ZoR č. 10'!$D133="",0,'ZoR č. 10'!K133)+IF(ZZoR!$D133="",0,ZZoR!K133)</f>
        <v>0</v>
      </c>
      <c r="AB133" s="281">
        <f>IF('ZoR č. 1'!$D133="",0,'ZoR č. 1'!L133)+IF('ZoR č. 2'!$D133="",0,'ZoR č. 2'!L133)+IF('ZoR č. 3'!$D133="",0,'ZoR č. 3'!L133)+IF('ZoR č. 4'!$D133="",0,'ZoR č. 4'!L133)+IF('ZoR č. 5'!$D133="",0,'ZoR č. 5'!L133)+IF('ZoR č. 6'!$D133="",0,'ZoR č. 6'!L133)+IF('ZoR č. 7'!$D133="",0,'ZoR č. 7'!L133)+IF('ZoR č. 8'!$D133="",0,'ZoR č. 8'!L133)+IF('ZoR č. 9'!$D133="",0,'ZoR č. 9'!L133)+IF('ZoR č. 10'!$D133="",0,'ZoR č. 10'!L133)+IF(ZZoR!$D133="",0,ZZoR!L133)</f>
        <v>0</v>
      </c>
      <c r="AC133" s="281">
        <f>IF('ZoR č. 1'!$D133="",0,'ZoR č. 1'!M133)+IF('ZoR č. 2'!$D133="",0,'ZoR č. 2'!M133)+IF('ZoR č. 3'!$D133="",0,'ZoR č. 3'!M133)+IF('ZoR č. 4'!$D133="",0,'ZoR č. 4'!M133)+IF('ZoR č. 5'!$D133="",0,'ZoR č. 5'!M133)+IF('ZoR č. 6'!$D133="",0,'ZoR č. 6'!M133)+IF('ZoR č. 7'!$D133="",0,'ZoR č. 7'!M133)+IF('ZoR č. 8'!$D133="",0,'ZoR č. 8'!M133)+IF('ZoR č. 9'!$D133="",0,'ZoR č. 9'!M133)+IF('ZoR č. 10'!$D133="",0,'ZoR č. 10'!M133)+IF(ZZoR!$D133="",0,ZZoR!M133)</f>
        <v>0</v>
      </c>
      <c r="AE133" s="282" t="str">
        <f t="shared" si="7"/>
        <v/>
      </c>
    </row>
    <row r="134" spans="2:31" x14ac:dyDescent="0.25">
      <c r="B134" s="10" t="s">
        <v>247</v>
      </c>
      <c r="C134" s="104" t="str">
        <f>IF(COUNTA('Přehled partnerů'!C134:D134)&lt;&gt;2,"partner neuveden",IF('Přehled partnerů'!N134="ANO",'Přehled partnerů'!C134,"v tomto období nerelevantní"))</f>
        <v>partner neuveden</v>
      </c>
      <c r="D134" s="116" t="str">
        <f>IF(COUNTA('Přehled partnerů'!C134:D134)&lt;&gt;2,"",IF('Přehled partnerů'!N134="ANO",'Přehled partnerů'!D134,""))</f>
        <v/>
      </c>
      <c r="E134" s="24" t="str">
        <f t="shared" si="8"/>
        <v/>
      </c>
      <c r="F134" s="47" t="str">
        <f t="shared" si="9"/>
        <v/>
      </c>
      <c r="G134" s="15">
        <v>0</v>
      </c>
      <c r="H134" s="16">
        <v>0</v>
      </c>
      <c r="I134" s="16">
        <v>0</v>
      </c>
      <c r="J134" s="16">
        <v>0</v>
      </c>
      <c r="K134" s="126">
        <v>0</v>
      </c>
      <c r="L134" s="126">
        <v>0</v>
      </c>
      <c r="M134" s="130">
        <v>0</v>
      </c>
      <c r="N134" s="58" t="str">
        <f t="shared" si="6"/>
        <v/>
      </c>
      <c r="O134" s="267">
        <f>IF('Rozpočet + Žádosti o změnu'!$ER$2="ano",'Rozpočet + Žádosti o změnu'!EL134,IF('Rozpočet + Žádosti o změnu'!$EF$2="ano",'Rozpočet + Žádosti o změnu'!DZ134,IF('Rozpočet + Žádosti o změnu'!$DT$2="ano",'Rozpočet + Žádosti o změnu'!DN134,IF('Rozpočet + Žádosti o změnu'!$DH$2="ano",'Rozpočet + Žádosti o změnu'!DB134,IF('Rozpočet + Žádosti o změnu'!$CV$2="ano",'Rozpočet + Žádosti o změnu'!CP134,IF('Rozpočet + Žádosti o změnu'!$CJ$2="ano",'Rozpočet + Žádosti o změnu'!CD134,IF('Rozpočet + Žádosti o změnu'!$BX$2="ano",'Rozpočet + Žádosti o změnu'!BR134,IF('Rozpočet + Žádosti o změnu'!$BL$2="ano",'Rozpočet + Žádosti o změnu'!BF134,IF('Rozpočet + Žádosti o změnu'!$AZ$2="ano",'Rozpočet + Žádosti o změnu'!AT134,IF('Rozpočet + Žádosti o změnu'!$AN$2="ano",'Rozpočet + Žádosti o změnu'!AH134,'Rozpočet + Žádosti o změnu'!H134))))))))))</f>
        <v>0</v>
      </c>
      <c r="P134" s="267">
        <f>IF('Rozpočet + Žádosti o změnu'!$ER$2="ano",'Rozpočet + Žádosti o změnu'!EM134,IF('Rozpočet + Žádosti o změnu'!$EF$2="ano",'Rozpočet + Žádosti o změnu'!EA134,IF('Rozpočet + Žádosti o změnu'!$DT$2="ano",'Rozpočet + Žádosti o změnu'!DO134,IF('Rozpočet + Žádosti o změnu'!$DH$2="ano",'Rozpočet + Žádosti o změnu'!DC134,IF('Rozpočet + Žádosti o změnu'!$CV$2="ano",'Rozpočet + Žádosti o změnu'!CQ134,IF('Rozpočet + Žádosti o změnu'!$CJ$2="ano",'Rozpočet + Žádosti o změnu'!CE134,IF('Rozpočet + Žádosti o změnu'!$BX$2="ano",'Rozpočet + Žádosti o změnu'!BS134,IF('Rozpočet + Žádosti o změnu'!$BL$2="ano",'Rozpočet + Žádosti o změnu'!BG134,IF('Rozpočet + Žádosti o změnu'!$AZ$2="ano",'Rozpočet + Žádosti o změnu'!AU134,IF('Rozpočet + Žádosti o změnu'!$AN$2="ano",'Rozpočet + Žádosti o změnu'!AI134,'Rozpočet + Žádosti o změnu'!I134))))))))))</f>
        <v>0</v>
      </c>
      <c r="Q134" s="267">
        <f>IF('Rozpočet + Žádosti o změnu'!$ER$2="ano",'Rozpočet + Žádosti o změnu'!EN134,IF('Rozpočet + Žádosti o změnu'!$EF$2="ano",'Rozpočet + Žádosti o změnu'!EB134,IF('Rozpočet + Žádosti o změnu'!$DT$2="ano",'Rozpočet + Žádosti o změnu'!DP134,IF('Rozpočet + Žádosti o změnu'!$DH$2="ano",'Rozpočet + Žádosti o změnu'!DD134,IF('Rozpočet + Žádosti o změnu'!$CV$2="ano",'Rozpočet + Žádosti o změnu'!CR134,IF('Rozpočet + Žádosti o změnu'!$CJ$2="ano",'Rozpočet + Žádosti o změnu'!CF134,IF('Rozpočet + Žádosti o změnu'!$BX$2="ano",'Rozpočet + Žádosti o změnu'!BT134,IF('Rozpočet + Žádosti o změnu'!$BL$2="ano",'Rozpočet + Žádosti o změnu'!BH134,IF('Rozpočet + Žádosti o změnu'!$AZ$2="ano",'Rozpočet + Žádosti o změnu'!AV134,IF('Rozpočet + Žádosti o změnu'!$AN$2="ano",'Rozpočet + Žádosti o změnu'!AJ134,'Rozpočet + Žádosti o změnu'!J134))))))))))</f>
        <v>0</v>
      </c>
      <c r="R134" s="267">
        <f>IF('Rozpočet + Žádosti o změnu'!$ER$2="ano",'Rozpočet + Žádosti o změnu'!EO134,IF('Rozpočet + Žádosti o změnu'!$EF$2="ano",'Rozpočet + Žádosti o změnu'!EC134,IF('Rozpočet + Žádosti o změnu'!$DT$2="ano",'Rozpočet + Žádosti o změnu'!DQ134,IF('Rozpočet + Žádosti o změnu'!$DH$2="ano",'Rozpočet + Žádosti o změnu'!DE134,IF('Rozpočet + Žádosti o změnu'!$CV$2="ano",'Rozpočet + Žádosti o změnu'!CS134,IF('Rozpočet + Žádosti o změnu'!$CJ$2="ano",'Rozpočet + Žádosti o změnu'!CG134,IF('Rozpočet + Žádosti o změnu'!$BX$2="ano",'Rozpočet + Žádosti o změnu'!BU134,IF('Rozpočet + Žádosti o změnu'!$BL$2="ano",'Rozpočet + Žádosti o změnu'!BI134,IF('Rozpočet + Žádosti o změnu'!$AZ$2="ano",'Rozpočet + Žádosti o změnu'!AW134,IF('Rozpočet + Žádosti o změnu'!$AN$2="ano",'Rozpočet + Žádosti o změnu'!AK134,'Rozpočet + Žádosti o změnu'!K134))))))))))</f>
        <v>0</v>
      </c>
      <c r="S134" s="267">
        <f>IF('Rozpočet + Žádosti o změnu'!$ER$2="ano",'Rozpočet + Žádosti o změnu'!EP134,IF('Rozpočet + Žádosti o změnu'!$EF$2="ano",'Rozpočet + Žádosti o změnu'!ED134,IF('Rozpočet + Žádosti o změnu'!$DT$2="ano",'Rozpočet + Žádosti o změnu'!DR134,IF('Rozpočet + Žádosti o změnu'!$DH$2="ano",'Rozpočet + Žádosti o změnu'!DF134,IF('Rozpočet + Žádosti o změnu'!$CV$2="ano",'Rozpočet + Žádosti o změnu'!CT134,IF('Rozpočet + Žádosti o změnu'!$CJ$2="ano",'Rozpočet + Žádosti o změnu'!CH134,IF('Rozpočet + Žádosti o změnu'!$BX$2="ano",'Rozpočet + Žádosti o změnu'!BV134,IF('Rozpočet + Žádosti o změnu'!$BL$2="ano",'Rozpočet + Žádosti o změnu'!BJ134,IF('Rozpočet + Žádosti o změnu'!$AZ$2="ano",'Rozpočet + Žádosti o změnu'!AX134,IF('Rozpočet + Žádosti o změnu'!$AN$2="ano",'Rozpočet + Žádosti o změnu'!AL134,'Rozpočet + Žádosti o změnu'!L134))))))))))</f>
        <v>0</v>
      </c>
      <c r="T134" s="267">
        <f>IF('Rozpočet + Žádosti o změnu'!$ER$2="ano",'Rozpočet + Žádosti o změnu'!EQ134,IF('Rozpočet + Žádosti o změnu'!$EF$2="ano",'Rozpočet + Žádosti o změnu'!EE134,IF('Rozpočet + Žádosti o změnu'!$DT$2="ano",'Rozpočet + Žádosti o změnu'!DS134,IF('Rozpočet + Žádosti o změnu'!$DH$2="ano",'Rozpočet + Žádosti o změnu'!DG134,IF('Rozpočet + Žádosti o změnu'!$CV$2="ano",'Rozpočet + Žádosti o změnu'!CU134,IF('Rozpočet + Žádosti o změnu'!$CJ$2="ano",'Rozpočet + Žádosti o změnu'!CI134,IF('Rozpočet + Žádosti o změnu'!$BX$2="ano",'Rozpočet + Žádosti o změnu'!BW134,IF('Rozpočet + Žádosti o změnu'!$BL$2="ano",'Rozpočet + Žádosti o změnu'!BK134,IF('Rozpočet + Žádosti o změnu'!$AZ$2="ano",'Rozpočet + Žádosti o změnu'!AY134,IF('Rozpočet + Žádosti o změnu'!$AN$2="ano",'Rozpočet + Žádosti o změnu'!AM134,'Rozpočet + Žádosti o změnu'!M134))))))))))</f>
        <v>0</v>
      </c>
      <c r="U134" s="267">
        <f>IF('Rozpočet + Žádosti o změnu'!$ER$2="ano",'Rozpočet + Žádosti o změnu'!ER134,IF('Rozpočet + Žádosti o změnu'!$EF$2="ano",'Rozpočet + Žádosti o změnu'!EF134,IF('Rozpočet + Žádosti o změnu'!$DT$2="ano",'Rozpočet + Žádosti o změnu'!DT134,IF('Rozpočet + Žádosti o změnu'!$DH$2="ano",'Rozpočet + Žádosti o změnu'!DH134,IF('Rozpočet + Žádosti o změnu'!$CV$2="ano",'Rozpočet + Žádosti o změnu'!CV134,IF('Rozpočet + Žádosti o změnu'!$CJ$2="ano",'Rozpočet + Žádosti o změnu'!CJ134,IF('Rozpočet + Žádosti o změnu'!$BX$2="ano",'Rozpočet + Žádosti o změnu'!BX134,IF('Rozpočet + Žádosti o změnu'!$BL$2="ano",'Rozpočet + Žádosti o změnu'!BL134,IF('Rozpočet + Žádosti o změnu'!$AZ$2="ano",'Rozpočet + Žádosti o změnu'!AZ134,IF('Rozpočet + Žádosti o změnu'!$AN$2="ano",'Rozpočet + Žádosti o změnu'!AN134,'Rozpočet + Žádosti o změnu'!N134))))))))))</f>
        <v>0</v>
      </c>
      <c r="W134" s="281">
        <f>IF('ZoR č. 1'!$D134="",0,'ZoR č. 1'!G134)+IF('ZoR č. 2'!$D134="",0,'ZoR č. 2'!G134)+IF('ZoR č. 3'!$D134="",0,'ZoR č. 3'!G134)+IF('ZoR č. 4'!$D134="",0,'ZoR č. 4'!G134)+IF('ZoR č. 5'!$D134="",0,'ZoR č. 5'!G134)+IF('ZoR č. 6'!$D134="",0,'ZoR č. 6'!G134)+IF('ZoR č. 7'!$D134="",0,'ZoR č. 7'!G134)+IF('ZoR č. 8'!$D134="",0,'ZoR č. 8'!G134)+IF('ZoR č. 9'!$D134="",0,'ZoR č. 9'!G134)+IF('ZoR č. 10'!$D134="",0,'ZoR č. 10'!G134)+IF(ZZoR!$D134="",0,ZZoR!G134)</f>
        <v>0</v>
      </c>
      <c r="X134" s="281">
        <f>IF('ZoR č. 1'!$D134="",0,'ZoR č. 1'!H134)+IF('ZoR č. 2'!$D134="",0,'ZoR č. 2'!H134)+IF('ZoR č. 3'!$D134="",0,'ZoR č. 3'!H134)+IF('ZoR č. 4'!$D134="",0,'ZoR č. 4'!H134)+IF('ZoR č. 5'!$D134="",0,'ZoR č. 5'!H134)+IF('ZoR č. 6'!$D134="",0,'ZoR č. 6'!H134)+IF('ZoR č. 7'!$D134="",0,'ZoR č. 7'!H134)+IF('ZoR č. 8'!$D134="",0,'ZoR č. 8'!H134)+IF('ZoR č. 9'!$D134="",0,'ZoR č. 9'!H134)+IF('ZoR č. 10'!$D134="",0,'ZoR č. 10'!H134)+IF(ZZoR!$D134="",0,ZZoR!H134)</f>
        <v>0</v>
      </c>
      <c r="Y134" s="281">
        <f>IF('ZoR č. 1'!$D134="",0,'ZoR č. 1'!I134)+IF('ZoR č. 2'!$D134="",0,'ZoR č. 2'!I134)+IF('ZoR č. 3'!$D134="",0,'ZoR č. 3'!I134)+IF('ZoR č. 4'!$D134="",0,'ZoR č. 4'!I134)+IF('ZoR č. 5'!$D134="",0,'ZoR č. 5'!I134)+IF('ZoR č. 6'!$D134="",0,'ZoR č. 6'!I134)+IF('ZoR č. 7'!$D134="",0,'ZoR č. 7'!I134)+IF('ZoR č. 8'!$D134="",0,'ZoR č. 8'!I134)+IF('ZoR č. 9'!$D134="",0,'ZoR č. 9'!I134)+IF('ZoR č. 10'!$D134="",0,'ZoR č. 10'!I134)+IF(ZZoR!$D134="",0,ZZoR!I134)</f>
        <v>0</v>
      </c>
      <c r="Z134" s="281">
        <f>IF('ZoR č. 1'!$D134="",0,'ZoR č. 1'!J134)+IF('ZoR č. 2'!$D134="",0,'ZoR č. 2'!J134)+IF('ZoR č. 3'!$D134="",0,'ZoR č. 3'!J134)+IF('ZoR č. 4'!$D134="",0,'ZoR č. 4'!J134)+IF('ZoR č. 5'!$D134="",0,'ZoR č. 5'!J134)+IF('ZoR č. 6'!$D134="",0,'ZoR č. 6'!J134)+IF('ZoR č. 7'!$D134="",0,'ZoR č. 7'!J134)+IF('ZoR č. 8'!$D134="",0,'ZoR č. 8'!J134)+IF('ZoR č. 9'!$D134="",0,'ZoR č. 9'!J134)+IF('ZoR č. 10'!$D134="",0,'ZoR č. 10'!J134)+IF(ZZoR!$D134="",0,ZZoR!J134)</f>
        <v>0</v>
      </c>
      <c r="AA134" s="281">
        <f>IF('ZoR č. 1'!$D134="",0,'ZoR č. 1'!K134)+IF('ZoR č. 2'!$D134="",0,'ZoR č. 2'!K134)+IF('ZoR č. 3'!$D134="",0,'ZoR č. 3'!K134)+IF('ZoR č. 4'!$D134="",0,'ZoR č. 4'!K134)+IF('ZoR č. 5'!$D134="",0,'ZoR č. 5'!K134)+IF('ZoR č. 6'!$D134="",0,'ZoR č. 6'!K134)+IF('ZoR č. 7'!$D134="",0,'ZoR č. 7'!K134)+IF('ZoR č. 8'!$D134="",0,'ZoR č. 8'!K134)+IF('ZoR č. 9'!$D134="",0,'ZoR č. 9'!K134)+IF('ZoR č. 10'!$D134="",0,'ZoR č. 10'!K134)+IF(ZZoR!$D134="",0,ZZoR!K134)</f>
        <v>0</v>
      </c>
      <c r="AB134" s="281">
        <f>IF('ZoR č. 1'!$D134="",0,'ZoR č. 1'!L134)+IF('ZoR č. 2'!$D134="",0,'ZoR č. 2'!L134)+IF('ZoR č. 3'!$D134="",0,'ZoR č. 3'!L134)+IF('ZoR č. 4'!$D134="",0,'ZoR č. 4'!L134)+IF('ZoR č. 5'!$D134="",0,'ZoR č. 5'!L134)+IF('ZoR č. 6'!$D134="",0,'ZoR č. 6'!L134)+IF('ZoR č. 7'!$D134="",0,'ZoR č. 7'!L134)+IF('ZoR č. 8'!$D134="",0,'ZoR č. 8'!L134)+IF('ZoR č. 9'!$D134="",0,'ZoR č. 9'!L134)+IF('ZoR č. 10'!$D134="",0,'ZoR č. 10'!L134)+IF(ZZoR!$D134="",0,ZZoR!L134)</f>
        <v>0</v>
      </c>
      <c r="AC134" s="281">
        <f>IF('ZoR č. 1'!$D134="",0,'ZoR č. 1'!M134)+IF('ZoR č. 2'!$D134="",0,'ZoR č. 2'!M134)+IF('ZoR č. 3'!$D134="",0,'ZoR č. 3'!M134)+IF('ZoR č. 4'!$D134="",0,'ZoR č. 4'!M134)+IF('ZoR č. 5'!$D134="",0,'ZoR č. 5'!M134)+IF('ZoR č. 6'!$D134="",0,'ZoR č. 6'!M134)+IF('ZoR č. 7'!$D134="",0,'ZoR č. 7'!M134)+IF('ZoR č. 8'!$D134="",0,'ZoR č. 8'!M134)+IF('ZoR č. 9'!$D134="",0,'ZoR č. 9'!M134)+IF('ZoR č. 10'!$D134="",0,'ZoR č. 10'!M134)+IF(ZZoR!$D134="",0,ZZoR!M134)</f>
        <v>0</v>
      </c>
      <c r="AE134" s="282" t="str">
        <f t="shared" si="7"/>
        <v/>
      </c>
    </row>
    <row r="135" spans="2:31" x14ac:dyDescent="0.25">
      <c r="B135" s="10" t="s">
        <v>248</v>
      </c>
      <c r="C135" s="104" t="str">
        <f>IF(COUNTA('Přehled partnerů'!C135:D135)&lt;&gt;2,"partner neuveden",IF('Přehled partnerů'!N135="ANO",'Přehled partnerů'!C135,"v tomto období nerelevantní"))</f>
        <v>partner neuveden</v>
      </c>
      <c r="D135" s="116" t="str">
        <f>IF(COUNTA('Přehled partnerů'!C135:D135)&lt;&gt;2,"",IF('Přehled partnerů'!N135="ANO",'Přehled partnerů'!D135,""))</f>
        <v/>
      </c>
      <c r="E135" s="24" t="str">
        <f t="shared" si="8"/>
        <v/>
      </c>
      <c r="F135" s="47" t="str">
        <f t="shared" si="9"/>
        <v/>
      </c>
      <c r="G135" s="15">
        <v>0</v>
      </c>
      <c r="H135" s="16">
        <v>0</v>
      </c>
      <c r="I135" s="16">
        <v>0</v>
      </c>
      <c r="J135" s="16">
        <v>0</v>
      </c>
      <c r="K135" s="126">
        <v>0</v>
      </c>
      <c r="L135" s="126">
        <v>0</v>
      </c>
      <c r="M135" s="130">
        <v>0</v>
      </c>
      <c r="N135" s="58" t="str">
        <f t="shared" si="6"/>
        <v/>
      </c>
      <c r="O135" s="267">
        <f>IF('Rozpočet + Žádosti o změnu'!$ER$2="ano",'Rozpočet + Žádosti o změnu'!EL135,IF('Rozpočet + Žádosti o změnu'!$EF$2="ano",'Rozpočet + Žádosti o změnu'!DZ135,IF('Rozpočet + Žádosti o změnu'!$DT$2="ano",'Rozpočet + Žádosti o změnu'!DN135,IF('Rozpočet + Žádosti o změnu'!$DH$2="ano",'Rozpočet + Žádosti o změnu'!DB135,IF('Rozpočet + Žádosti o změnu'!$CV$2="ano",'Rozpočet + Žádosti o změnu'!CP135,IF('Rozpočet + Žádosti o změnu'!$CJ$2="ano",'Rozpočet + Žádosti o změnu'!CD135,IF('Rozpočet + Žádosti o změnu'!$BX$2="ano",'Rozpočet + Žádosti o změnu'!BR135,IF('Rozpočet + Žádosti o změnu'!$BL$2="ano",'Rozpočet + Žádosti o změnu'!BF135,IF('Rozpočet + Žádosti o změnu'!$AZ$2="ano",'Rozpočet + Žádosti o změnu'!AT135,IF('Rozpočet + Žádosti o změnu'!$AN$2="ano",'Rozpočet + Žádosti o změnu'!AH135,'Rozpočet + Žádosti o změnu'!H135))))))))))</f>
        <v>0</v>
      </c>
      <c r="P135" s="267">
        <f>IF('Rozpočet + Žádosti o změnu'!$ER$2="ano",'Rozpočet + Žádosti o změnu'!EM135,IF('Rozpočet + Žádosti o změnu'!$EF$2="ano",'Rozpočet + Žádosti o změnu'!EA135,IF('Rozpočet + Žádosti o změnu'!$DT$2="ano",'Rozpočet + Žádosti o změnu'!DO135,IF('Rozpočet + Žádosti o změnu'!$DH$2="ano",'Rozpočet + Žádosti o změnu'!DC135,IF('Rozpočet + Žádosti o změnu'!$CV$2="ano",'Rozpočet + Žádosti o změnu'!CQ135,IF('Rozpočet + Žádosti o změnu'!$CJ$2="ano",'Rozpočet + Žádosti o změnu'!CE135,IF('Rozpočet + Žádosti o změnu'!$BX$2="ano",'Rozpočet + Žádosti o změnu'!BS135,IF('Rozpočet + Žádosti o změnu'!$BL$2="ano",'Rozpočet + Žádosti o změnu'!BG135,IF('Rozpočet + Žádosti o změnu'!$AZ$2="ano",'Rozpočet + Žádosti o změnu'!AU135,IF('Rozpočet + Žádosti o změnu'!$AN$2="ano",'Rozpočet + Žádosti o změnu'!AI135,'Rozpočet + Žádosti o změnu'!I135))))))))))</f>
        <v>0</v>
      </c>
      <c r="Q135" s="267">
        <f>IF('Rozpočet + Žádosti o změnu'!$ER$2="ano",'Rozpočet + Žádosti o změnu'!EN135,IF('Rozpočet + Žádosti o změnu'!$EF$2="ano",'Rozpočet + Žádosti o změnu'!EB135,IF('Rozpočet + Žádosti o změnu'!$DT$2="ano",'Rozpočet + Žádosti o změnu'!DP135,IF('Rozpočet + Žádosti o změnu'!$DH$2="ano",'Rozpočet + Žádosti o změnu'!DD135,IF('Rozpočet + Žádosti o změnu'!$CV$2="ano",'Rozpočet + Žádosti o změnu'!CR135,IF('Rozpočet + Žádosti o změnu'!$CJ$2="ano",'Rozpočet + Žádosti o změnu'!CF135,IF('Rozpočet + Žádosti o změnu'!$BX$2="ano",'Rozpočet + Žádosti o změnu'!BT135,IF('Rozpočet + Žádosti o změnu'!$BL$2="ano",'Rozpočet + Žádosti o změnu'!BH135,IF('Rozpočet + Žádosti o změnu'!$AZ$2="ano",'Rozpočet + Žádosti o změnu'!AV135,IF('Rozpočet + Žádosti o změnu'!$AN$2="ano",'Rozpočet + Žádosti o změnu'!AJ135,'Rozpočet + Žádosti o změnu'!J135))))))))))</f>
        <v>0</v>
      </c>
      <c r="R135" s="267">
        <f>IF('Rozpočet + Žádosti o změnu'!$ER$2="ano",'Rozpočet + Žádosti o změnu'!EO135,IF('Rozpočet + Žádosti o změnu'!$EF$2="ano",'Rozpočet + Žádosti o změnu'!EC135,IF('Rozpočet + Žádosti o změnu'!$DT$2="ano",'Rozpočet + Žádosti o změnu'!DQ135,IF('Rozpočet + Žádosti o změnu'!$DH$2="ano",'Rozpočet + Žádosti o změnu'!DE135,IF('Rozpočet + Žádosti o změnu'!$CV$2="ano",'Rozpočet + Žádosti o změnu'!CS135,IF('Rozpočet + Žádosti o změnu'!$CJ$2="ano",'Rozpočet + Žádosti o změnu'!CG135,IF('Rozpočet + Žádosti o změnu'!$BX$2="ano",'Rozpočet + Žádosti o změnu'!BU135,IF('Rozpočet + Žádosti o změnu'!$BL$2="ano",'Rozpočet + Žádosti o změnu'!BI135,IF('Rozpočet + Žádosti o změnu'!$AZ$2="ano",'Rozpočet + Žádosti o změnu'!AW135,IF('Rozpočet + Žádosti o změnu'!$AN$2="ano",'Rozpočet + Žádosti o změnu'!AK135,'Rozpočet + Žádosti o změnu'!K135))))))))))</f>
        <v>0</v>
      </c>
      <c r="S135" s="267">
        <f>IF('Rozpočet + Žádosti o změnu'!$ER$2="ano",'Rozpočet + Žádosti o změnu'!EP135,IF('Rozpočet + Žádosti o změnu'!$EF$2="ano",'Rozpočet + Žádosti o změnu'!ED135,IF('Rozpočet + Žádosti o změnu'!$DT$2="ano",'Rozpočet + Žádosti o změnu'!DR135,IF('Rozpočet + Žádosti o změnu'!$DH$2="ano",'Rozpočet + Žádosti o změnu'!DF135,IF('Rozpočet + Žádosti o změnu'!$CV$2="ano",'Rozpočet + Žádosti o změnu'!CT135,IF('Rozpočet + Žádosti o změnu'!$CJ$2="ano",'Rozpočet + Žádosti o změnu'!CH135,IF('Rozpočet + Žádosti o změnu'!$BX$2="ano",'Rozpočet + Žádosti o změnu'!BV135,IF('Rozpočet + Žádosti o změnu'!$BL$2="ano",'Rozpočet + Žádosti o změnu'!BJ135,IF('Rozpočet + Žádosti o změnu'!$AZ$2="ano",'Rozpočet + Žádosti o změnu'!AX135,IF('Rozpočet + Žádosti o změnu'!$AN$2="ano",'Rozpočet + Žádosti o změnu'!AL135,'Rozpočet + Žádosti o změnu'!L135))))))))))</f>
        <v>0</v>
      </c>
      <c r="T135" s="267">
        <f>IF('Rozpočet + Žádosti o změnu'!$ER$2="ano",'Rozpočet + Žádosti o změnu'!EQ135,IF('Rozpočet + Žádosti o změnu'!$EF$2="ano",'Rozpočet + Žádosti o změnu'!EE135,IF('Rozpočet + Žádosti o změnu'!$DT$2="ano",'Rozpočet + Žádosti o změnu'!DS135,IF('Rozpočet + Žádosti o změnu'!$DH$2="ano",'Rozpočet + Žádosti o změnu'!DG135,IF('Rozpočet + Žádosti o změnu'!$CV$2="ano",'Rozpočet + Žádosti o změnu'!CU135,IF('Rozpočet + Žádosti o změnu'!$CJ$2="ano",'Rozpočet + Žádosti o změnu'!CI135,IF('Rozpočet + Žádosti o změnu'!$BX$2="ano",'Rozpočet + Žádosti o změnu'!BW135,IF('Rozpočet + Žádosti o změnu'!$BL$2="ano",'Rozpočet + Žádosti o změnu'!BK135,IF('Rozpočet + Žádosti o změnu'!$AZ$2="ano",'Rozpočet + Žádosti o změnu'!AY135,IF('Rozpočet + Žádosti o změnu'!$AN$2="ano",'Rozpočet + Žádosti o změnu'!AM135,'Rozpočet + Žádosti o změnu'!M135))))))))))</f>
        <v>0</v>
      </c>
      <c r="U135" s="267">
        <f>IF('Rozpočet + Žádosti o změnu'!$ER$2="ano",'Rozpočet + Žádosti o změnu'!ER135,IF('Rozpočet + Žádosti o změnu'!$EF$2="ano",'Rozpočet + Žádosti o změnu'!EF135,IF('Rozpočet + Žádosti o změnu'!$DT$2="ano",'Rozpočet + Žádosti o změnu'!DT135,IF('Rozpočet + Žádosti o změnu'!$DH$2="ano",'Rozpočet + Žádosti o změnu'!DH135,IF('Rozpočet + Žádosti o změnu'!$CV$2="ano",'Rozpočet + Žádosti o změnu'!CV135,IF('Rozpočet + Žádosti o změnu'!$CJ$2="ano",'Rozpočet + Žádosti o změnu'!CJ135,IF('Rozpočet + Žádosti o změnu'!$BX$2="ano",'Rozpočet + Žádosti o změnu'!BX135,IF('Rozpočet + Žádosti o změnu'!$BL$2="ano",'Rozpočet + Žádosti o změnu'!BL135,IF('Rozpočet + Žádosti o změnu'!$AZ$2="ano",'Rozpočet + Žádosti o změnu'!AZ135,IF('Rozpočet + Žádosti o změnu'!$AN$2="ano",'Rozpočet + Žádosti o změnu'!AN135,'Rozpočet + Žádosti o změnu'!N135))))))))))</f>
        <v>0</v>
      </c>
      <c r="W135" s="281">
        <f>IF('ZoR č. 1'!$D135="",0,'ZoR č. 1'!G135)+IF('ZoR č. 2'!$D135="",0,'ZoR č. 2'!G135)+IF('ZoR č. 3'!$D135="",0,'ZoR č. 3'!G135)+IF('ZoR č. 4'!$D135="",0,'ZoR č. 4'!G135)+IF('ZoR č. 5'!$D135="",0,'ZoR č. 5'!G135)+IF('ZoR č. 6'!$D135="",0,'ZoR č. 6'!G135)+IF('ZoR č. 7'!$D135="",0,'ZoR č. 7'!G135)+IF('ZoR č. 8'!$D135="",0,'ZoR č. 8'!G135)+IF('ZoR č. 9'!$D135="",0,'ZoR č. 9'!G135)+IF('ZoR č. 10'!$D135="",0,'ZoR č. 10'!G135)+IF(ZZoR!$D135="",0,ZZoR!G135)</f>
        <v>0</v>
      </c>
      <c r="X135" s="281">
        <f>IF('ZoR č. 1'!$D135="",0,'ZoR č. 1'!H135)+IF('ZoR č. 2'!$D135="",0,'ZoR č. 2'!H135)+IF('ZoR č. 3'!$D135="",0,'ZoR č. 3'!H135)+IF('ZoR č. 4'!$D135="",0,'ZoR č. 4'!H135)+IF('ZoR č. 5'!$D135="",0,'ZoR č. 5'!H135)+IF('ZoR č. 6'!$D135="",0,'ZoR č. 6'!H135)+IF('ZoR č. 7'!$D135="",0,'ZoR č. 7'!H135)+IF('ZoR č. 8'!$D135="",0,'ZoR č. 8'!H135)+IF('ZoR č. 9'!$D135="",0,'ZoR č. 9'!H135)+IF('ZoR č. 10'!$D135="",0,'ZoR č. 10'!H135)+IF(ZZoR!$D135="",0,ZZoR!H135)</f>
        <v>0</v>
      </c>
      <c r="Y135" s="281">
        <f>IF('ZoR č. 1'!$D135="",0,'ZoR č. 1'!I135)+IF('ZoR č. 2'!$D135="",0,'ZoR č. 2'!I135)+IF('ZoR č. 3'!$D135="",0,'ZoR č. 3'!I135)+IF('ZoR č. 4'!$D135="",0,'ZoR č. 4'!I135)+IF('ZoR č. 5'!$D135="",0,'ZoR č. 5'!I135)+IF('ZoR č. 6'!$D135="",0,'ZoR č. 6'!I135)+IF('ZoR č. 7'!$D135="",0,'ZoR č. 7'!I135)+IF('ZoR č. 8'!$D135="",0,'ZoR č. 8'!I135)+IF('ZoR č. 9'!$D135="",0,'ZoR č. 9'!I135)+IF('ZoR č. 10'!$D135="",0,'ZoR č. 10'!I135)+IF(ZZoR!$D135="",0,ZZoR!I135)</f>
        <v>0</v>
      </c>
      <c r="Z135" s="281">
        <f>IF('ZoR č. 1'!$D135="",0,'ZoR č. 1'!J135)+IF('ZoR č. 2'!$D135="",0,'ZoR č. 2'!J135)+IF('ZoR č. 3'!$D135="",0,'ZoR č. 3'!J135)+IF('ZoR č. 4'!$D135="",0,'ZoR č. 4'!J135)+IF('ZoR č. 5'!$D135="",0,'ZoR č. 5'!J135)+IF('ZoR č. 6'!$D135="",0,'ZoR č. 6'!J135)+IF('ZoR č. 7'!$D135="",0,'ZoR č. 7'!J135)+IF('ZoR č. 8'!$D135="",0,'ZoR č. 8'!J135)+IF('ZoR č. 9'!$D135="",0,'ZoR č. 9'!J135)+IF('ZoR č. 10'!$D135="",0,'ZoR č. 10'!J135)+IF(ZZoR!$D135="",0,ZZoR!J135)</f>
        <v>0</v>
      </c>
      <c r="AA135" s="281">
        <f>IF('ZoR č. 1'!$D135="",0,'ZoR č. 1'!K135)+IF('ZoR č. 2'!$D135="",0,'ZoR č. 2'!K135)+IF('ZoR č. 3'!$D135="",0,'ZoR č. 3'!K135)+IF('ZoR č. 4'!$D135="",0,'ZoR č. 4'!K135)+IF('ZoR č. 5'!$D135="",0,'ZoR č. 5'!K135)+IF('ZoR č. 6'!$D135="",0,'ZoR č. 6'!K135)+IF('ZoR č. 7'!$D135="",0,'ZoR č. 7'!K135)+IF('ZoR č. 8'!$D135="",0,'ZoR č. 8'!K135)+IF('ZoR č. 9'!$D135="",0,'ZoR č. 9'!K135)+IF('ZoR č. 10'!$D135="",0,'ZoR č. 10'!K135)+IF(ZZoR!$D135="",0,ZZoR!K135)</f>
        <v>0</v>
      </c>
      <c r="AB135" s="281">
        <f>IF('ZoR č. 1'!$D135="",0,'ZoR č. 1'!L135)+IF('ZoR č. 2'!$D135="",0,'ZoR č. 2'!L135)+IF('ZoR č. 3'!$D135="",0,'ZoR č. 3'!L135)+IF('ZoR č. 4'!$D135="",0,'ZoR č. 4'!L135)+IF('ZoR č. 5'!$D135="",0,'ZoR č. 5'!L135)+IF('ZoR č. 6'!$D135="",0,'ZoR č. 6'!L135)+IF('ZoR č. 7'!$D135="",0,'ZoR č. 7'!L135)+IF('ZoR č. 8'!$D135="",0,'ZoR č. 8'!L135)+IF('ZoR č. 9'!$D135="",0,'ZoR č. 9'!L135)+IF('ZoR č. 10'!$D135="",0,'ZoR č. 10'!L135)+IF(ZZoR!$D135="",0,ZZoR!L135)</f>
        <v>0</v>
      </c>
      <c r="AC135" s="281">
        <f>IF('ZoR č. 1'!$D135="",0,'ZoR č. 1'!M135)+IF('ZoR č. 2'!$D135="",0,'ZoR č. 2'!M135)+IF('ZoR č. 3'!$D135="",0,'ZoR č. 3'!M135)+IF('ZoR č. 4'!$D135="",0,'ZoR č. 4'!M135)+IF('ZoR č. 5'!$D135="",0,'ZoR č. 5'!M135)+IF('ZoR č. 6'!$D135="",0,'ZoR č. 6'!M135)+IF('ZoR č. 7'!$D135="",0,'ZoR č. 7'!M135)+IF('ZoR č. 8'!$D135="",0,'ZoR č. 8'!M135)+IF('ZoR č. 9'!$D135="",0,'ZoR č. 9'!M135)+IF('ZoR č. 10'!$D135="",0,'ZoR č. 10'!M135)+IF(ZZoR!$D135="",0,ZZoR!M135)</f>
        <v>0</v>
      </c>
      <c r="AE135" s="282" t="str">
        <f t="shared" si="7"/>
        <v/>
      </c>
    </row>
    <row r="136" spans="2:31" x14ac:dyDescent="0.25">
      <c r="B136" s="10" t="s">
        <v>249</v>
      </c>
      <c r="C136" s="104" t="str">
        <f>IF(COUNTA('Přehled partnerů'!C136:D136)&lt;&gt;2,"partner neuveden",IF('Přehled partnerů'!N136="ANO",'Přehled partnerů'!C136,"v tomto období nerelevantní"))</f>
        <v>partner neuveden</v>
      </c>
      <c r="D136" s="116" t="str">
        <f>IF(COUNTA('Přehled partnerů'!C136:D136)&lt;&gt;2,"",IF('Přehled partnerů'!N136="ANO",'Přehled partnerů'!D136,""))</f>
        <v/>
      </c>
      <c r="E136" s="24" t="str">
        <f t="shared" si="8"/>
        <v/>
      </c>
      <c r="F136" s="47" t="str">
        <f t="shared" si="9"/>
        <v/>
      </c>
      <c r="G136" s="15">
        <v>0</v>
      </c>
      <c r="H136" s="16">
        <v>0</v>
      </c>
      <c r="I136" s="16">
        <v>0</v>
      </c>
      <c r="J136" s="16">
        <v>0</v>
      </c>
      <c r="K136" s="126">
        <v>0</v>
      </c>
      <c r="L136" s="126">
        <v>0</v>
      </c>
      <c r="M136" s="130">
        <v>0</v>
      </c>
      <c r="N136" s="58" t="str">
        <f t="shared" ref="N136:N146" si="10">IF(D136="","","ok")</f>
        <v/>
      </c>
      <c r="O136" s="267">
        <f>IF('Rozpočet + Žádosti o změnu'!$ER$2="ano",'Rozpočet + Žádosti o změnu'!EL136,IF('Rozpočet + Žádosti o změnu'!$EF$2="ano",'Rozpočet + Žádosti o změnu'!DZ136,IF('Rozpočet + Žádosti o změnu'!$DT$2="ano",'Rozpočet + Žádosti o změnu'!DN136,IF('Rozpočet + Žádosti o změnu'!$DH$2="ano",'Rozpočet + Žádosti o změnu'!DB136,IF('Rozpočet + Žádosti o změnu'!$CV$2="ano",'Rozpočet + Žádosti o změnu'!CP136,IF('Rozpočet + Žádosti o změnu'!$CJ$2="ano",'Rozpočet + Žádosti o změnu'!CD136,IF('Rozpočet + Žádosti o změnu'!$BX$2="ano",'Rozpočet + Žádosti o změnu'!BR136,IF('Rozpočet + Žádosti o změnu'!$BL$2="ano",'Rozpočet + Žádosti o změnu'!BF136,IF('Rozpočet + Žádosti o změnu'!$AZ$2="ano",'Rozpočet + Žádosti o změnu'!AT136,IF('Rozpočet + Žádosti o změnu'!$AN$2="ano",'Rozpočet + Žádosti o změnu'!AH136,'Rozpočet + Žádosti o změnu'!H136))))))))))</f>
        <v>0</v>
      </c>
      <c r="P136" s="267">
        <f>IF('Rozpočet + Žádosti o změnu'!$ER$2="ano",'Rozpočet + Žádosti o změnu'!EM136,IF('Rozpočet + Žádosti o změnu'!$EF$2="ano",'Rozpočet + Žádosti o změnu'!EA136,IF('Rozpočet + Žádosti o změnu'!$DT$2="ano",'Rozpočet + Žádosti o změnu'!DO136,IF('Rozpočet + Žádosti o změnu'!$DH$2="ano",'Rozpočet + Žádosti o změnu'!DC136,IF('Rozpočet + Žádosti o změnu'!$CV$2="ano",'Rozpočet + Žádosti o změnu'!CQ136,IF('Rozpočet + Žádosti o změnu'!$CJ$2="ano",'Rozpočet + Žádosti o změnu'!CE136,IF('Rozpočet + Žádosti o změnu'!$BX$2="ano",'Rozpočet + Žádosti o změnu'!BS136,IF('Rozpočet + Žádosti o změnu'!$BL$2="ano",'Rozpočet + Žádosti o změnu'!BG136,IF('Rozpočet + Žádosti o změnu'!$AZ$2="ano",'Rozpočet + Žádosti o změnu'!AU136,IF('Rozpočet + Žádosti o změnu'!$AN$2="ano",'Rozpočet + Žádosti o změnu'!AI136,'Rozpočet + Žádosti o změnu'!I136))))))))))</f>
        <v>0</v>
      </c>
      <c r="Q136" s="267">
        <f>IF('Rozpočet + Žádosti o změnu'!$ER$2="ano",'Rozpočet + Žádosti o změnu'!EN136,IF('Rozpočet + Žádosti o změnu'!$EF$2="ano",'Rozpočet + Žádosti o změnu'!EB136,IF('Rozpočet + Žádosti o změnu'!$DT$2="ano",'Rozpočet + Žádosti o změnu'!DP136,IF('Rozpočet + Žádosti o změnu'!$DH$2="ano",'Rozpočet + Žádosti o změnu'!DD136,IF('Rozpočet + Žádosti o změnu'!$CV$2="ano",'Rozpočet + Žádosti o změnu'!CR136,IF('Rozpočet + Žádosti o změnu'!$CJ$2="ano",'Rozpočet + Žádosti o změnu'!CF136,IF('Rozpočet + Žádosti o změnu'!$BX$2="ano",'Rozpočet + Žádosti o změnu'!BT136,IF('Rozpočet + Žádosti o změnu'!$BL$2="ano",'Rozpočet + Žádosti o změnu'!BH136,IF('Rozpočet + Žádosti o změnu'!$AZ$2="ano",'Rozpočet + Žádosti o změnu'!AV136,IF('Rozpočet + Žádosti o změnu'!$AN$2="ano",'Rozpočet + Žádosti o změnu'!AJ136,'Rozpočet + Žádosti o změnu'!J136))))))))))</f>
        <v>0</v>
      </c>
      <c r="R136" s="267">
        <f>IF('Rozpočet + Žádosti o změnu'!$ER$2="ano",'Rozpočet + Žádosti o změnu'!EO136,IF('Rozpočet + Žádosti o změnu'!$EF$2="ano",'Rozpočet + Žádosti o změnu'!EC136,IF('Rozpočet + Žádosti o změnu'!$DT$2="ano",'Rozpočet + Žádosti o změnu'!DQ136,IF('Rozpočet + Žádosti o změnu'!$DH$2="ano",'Rozpočet + Žádosti o změnu'!DE136,IF('Rozpočet + Žádosti o změnu'!$CV$2="ano",'Rozpočet + Žádosti o změnu'!CS136,IF('Rozpočet + Žádosti o změnu'!$CJ$2="ano",'Rozpočet + Žádosti o změnu'!CG136,IF('Rozpočet + Žádosti o změnu'!$BX$2="ano",'Rozpočet + Žádosti o změnu'!BU136,IF('Rozpočet + Žádosti o změnu'!$BL$2="ano",'Rozpočet + Žádosti o změnu'!BI136,IF('Rozpočet + Žádosti o změnu'!$AZ$2="ano",'Rozpočet + Žádosti o změnu'!AW136,IF('Rozpočet + Žádosti o změnu'!$AN$2="ano",'Rozpočet + Žádosti o změnu'!AK136,'Rozpočet + Žádosti o změnu'!K136))))))))))</f>
        <v>0</v>
      </c>
      <c r="S136" s="267">
        <f>IF('Rozpočet + Žádosti o změnu'!$ER$2="ano",'Rozpočet + Žádosti o změnu'!EP136,IF('Rozpočet + Žádosti o změnu'!$EF$2="ano",'Rozpočet + Žádosti o změnu'!ED136,IF('Rozpočet + Žádosti o změnu'!$DT$2="ano",'Rozpočet + Žádosti o změnu'!DR136,IF('Rozpočet + Žádosti o změnu'!$DH$2="ano",'Rozpočet + Žádosti o změnu'!DF136,IF('Rozpočet + Žádosti o změnu'!$CV$2="ano",'Rozpočet + Žádosti o změnu'!CT136,IF('Rozpočet + Žádosti o změnu'!$CJ$2="ano",'Rozpočet + Žádosti o změnu'!CH136,IF('Rozpočet + Žádosti o změnu'!$BX$2="ano",'Rozpočet + Žádosti o změnu'!BV136,IF('Rozpočet + Žádosti o změnu'!$BL$2="ano",'Rozpočet + Žádosti o změnu'!BJ136,IF('Rozpočet + Žádosti o změnu'!$AZ$2="ano",'Rozpočet + Žádosti o změnu'!AX136,IF('Rozpočet + Žádosti o změnu'!$AN$2="ano",'Rozpočet + Žádosti o změnu'!AL136,'Rozpočet + Žádosti o změnu'!L136))))))))))</f>
        <v>0</v>
      </c>
      <c r="T136" s="267">
        <f>IF('Rozpočet + Žádosti o změnu'!$ER$2="ano",'Rozpočet + Žádosti o změnu'!EQ136,IF('Rozpočet + Žádosti o změnu'!$EF$2="ano",'Rozpočet + Žádosti o změnu'!EE136,IF('Rozpočet + Žádosti o změnu'!$DT$2="ano",'Rozpočet + Žádosti o změnu'!DS136,IF('Rozpočet + Žádosti o změnu'!$DH$2="ano",'Rozpočet + Žádosti o změnu'!DG136,IF('Rozpočet + Žádosti o změnu'!$CV$2="ano",'Rozpočet + Žádosti o změnu'!CU136,IF('Rozpočet + Žádosti o změnu'!$CJ$2="ano",'Rozpočet + Žádosti o změnu'!CI136,IF('Rozpočet + Žádosti o změnu'!$BX$2="ano",'Rozpočet + Žádosti o změnu'!BW136,IF('Rozpočet + Žádosti o změnu'!$BL$2="ano",'Rozpočet + Žádosti o změnu'!BK136,IF('Rozpočet + Žádosti o změnu'!$AZ$2="ano",'Rozpočet + Žádosti o změnu'!AY136,IF('Rozpočet + Žádosti o změnu'!$AN$2="ano",'Rozpočet + Žádosti o změnu'!AM136,'Rozpočet + Žádosti o změnu'!M136))))))))))</f>
        <v>0</v>
      </c>
      <c r="U136" s="267">
        <f>IF('Rozpočet + Žádosti o změnu'!$ER$2="ano",'Rozpočet + Žádosti o změnu'!ER136,IF('Rozpočet + Žádosti o změnu'!$EF$2="ano",'Rozpočet + Žádosti o změnu'!EF136,IF('Rozpočet + Žádosti o změnu'!$DT$2="ano",'Rozpočet + Žádosti o změnu'!DT136,IF('Rozpočet + Žádosti o změnu'!$DH$2="ano",'Rozpočet + Žádosti o změnu'!DH136,IF('Rozpočet + Žádosti o změnu'!$CV$2="ano",'Rozpočet + Žádosti o změnu'!CV136,IF('Rozpočet + Žádosti o změnu'!$CJ$2="ano",'Rozpočet + Žádosti o změnu'!CJ136,IF('Rozpočet + Žádosti o změnu'!$BX$2="ano",'Rozpočet + Žádosti o změnu'!BX136,IF('Rozpočet + Žádosti o změnu'!$BL$2="ano",'Rozpočet + Žádosti o změnu'!BL136,IF('Rozpočet + Žádosti o změnu'!$AZ$2="ano",'Rozpočet + Žádosti o změnu'!AZ136,IF('Rozpočet + Žádosti o změnu'!$AN$2="ano",'Rozpočet + Žádosti o změnu'!AN136,'Rozpočet + Žádosti o změnu'!N136))))))))))</f>
        <v>0</v>
      </c>
      <c r="W136" s="281">
        <f>IF('ZoR č. 1'!$D136="",0,'ZoR č. 1'!G136)+IF('ZoR č. 2'!$D136="",0,'ZoR č. 2'!G136)+IF('ZoR č. 3'!$D136="",0,'ZoR č. 3'!G136)+IF('ZoR č. 4'!$D136="",0,'ZoR č. 4'!G136)+IF('ZoR č. 5'!$D136="",0,'ZoR č. 5'!G136)+IF('ZoR č. 6'!$D136="",0,'ZoR č. 6'!G136)+IF('ZoR č. 7'!$D136="",0,'ZoR č. 7'!G136)+IF('ZoR č. 8'!$D136="",0,'ZoR č. 8'!G136)+IF('ZoR č. 9'!$D136="",0,'ZoR č. 9'!G136)+IF('ZoR č. 10'!$D136="",0,'ZoR č. 10'!G136)+IF(ZZoR!$D136="",0,ZZoR!G136)</f>
        <v>0</v>
      </c>
      <c r="X136" s="281">
        <f>IF('ZoR č. 1'!$D136="",0,'ZoR č. 1'!H136)+IF('ZoR č. 2'!$D136="",0,'ZoR č. 2'!H136)+IF('ZoR č. 3'!$D136="",0,'ZoR č. 3'!H136)+IF('ZoR č. 4'!$D136="",0,'ZoR č. 4'!H136)+IF('ZoR č. 5'!$D136="",0,'ZoR č. 5'!H136)+IF('ZoR č. 6'!$D136="",0,'ZoR č. 6'!H136)+IF('ZoR č. 7'!$D136="",0,'ZoR č. 7'!H136)+IF('ZoR č. 8'!$D136="",0,'ZoR č. 8'!H136)+IF('ZoR č. 9'!$D136="",0,'ZoR č. 9'!H136)+IF('ZoR č. 10'!$D136="",0,'ZoR č. 10'!H136)+IF(ZZoR!$D136="",0,ZZoR!H136)</f>
        <v>0</v>
      </c>
      <c r="Y136" s="281">
        <f>IF('ZoR č. 1'!$D136="",0,'ZoR č. 1'!I136)+IF('ZoR č. 2'!$D136="",0,'ZoR č. 2'!I136)+IF('ZoR č. 3'!$D136="",0,'ZoR č. 3'!I136)+IF('ZoR č. 4'!$D136="",0,'ZoR č. 4'!I136)+IF('ZoR č. 5'!$D136="",0,'ZoR č. 5'!I136)+IF('ZoR č. 6'!$D136="",0,'ZoR č. 6'!I136)+IF('ZoR č. 7'!$D136="",0,'ZoR č. 7'!I136)+IF('ZoR č. 8'!$D136="",0,'ZoR č. 8'!I136)+IF('ZoR č. 9'!$D136="",0,'ZoR č. 9'!I136)+IF('ZoR č. 10'!$D136="",0,'ZoR č. 10'!I136)+IF(ZZoR!$D136="",0,ZZoR!I136)</f>
        <v>0</v>
      </c>
      <c r="Z136" s="281">
        <f>IF('ZoR č. 1'!$D136="",0,'ZoR č. 1'!J136)+IF('ZoR č. 2'!$D136="",0,'ZoR č. 2'!J136)+IF('ZoR č. 3'!$D136="",0,'ZoR č. 3'!J136)+IF('ZoR č. 4'!$D136="",0,'ZoR č. 4'!J136)+IF('ZoR č. 5'!$D136="",0,'ZoR č. 5'!J136)+IF('ZoR č. 6'!$D136="",0,'ZoR č. 6'!J136)+IF('ZoR č. 7'!$D136="",0,'ZoR č. 7'!J136)+IF('ZoR č. 8'!$D136="",0,'ZoR č. 8'!J136)+IF('ZoR č. 9'!$D136="",0,'ZoR č. 9'!J136)+IF('ZoR č. 10'!$D136="",0,'ZoR č. 10'!J136)+IF(ZZoR!$D136="",0,ZZoR!J136)</f>
        <v>0</v>
      </c>
      <c r="AA136" s="281">
        <f>IF('ZoR č. 1'!$D136="",0,'ZoR č. 1'!K136)+IF('ZoR č. 2'!$D136="",0,'ZoR č. 2'!K136)+IF('ZoR č. 3'!$D136="",0,'ZoR č. 3'!K136)+IF('ZoR č. 4'!$D136="",0,'ZoR č. 4'!K136)+IF('ZoR č. 5'!$D136="",0,'ZoR č. 5'!K136)+IF('ZoR č. 6'!$D136="",0,'ZoR č. 6'!K136)+IF('ZoR č. 7'!$D136="",0,'ZoR č. 7'!K136)+IF('ZoR č. 8'!$D136="",0,'ZoR č. 8'!K136)+IF('ZoR č. 9'!$D136="",0,'ZoR č. 9'!K136)+IF('ZoR č. 10'!$D136="",0,'ZoR č. 10'!K136)+IF(ZZoR!$D136="",0,ZZoR!K136)</f>
        <v>0</v>
      </c>
      <c r="AB136" s="281">
        <f>IF('ZoR č. 1'!$D136="",0,'ZoR č. 1'!L136)+IF('ZoR č. 2'!$D136="",0,'ZoR č. 2'!L136)+IF('ZoR č. 3'!$D136="",0,'ZoR č. 3'!L136)+IF('ZoR č. 4'!$D136="",0,'ZoR č. 4'!L136)+IF('ZoR č. 5'!$D136="",0,'ZoR č. 5'!L136)+IF('ZoR č. 6'!$D136="",0,'ZoR č. 6'!L136)+IF('ZoR č. 7'!$D136="",0,'ZoR č. 7'!L136)+IF('ZoR č. 8'!$D136="",0,'ZoR č. 8'!L136)+IF('ZoR č. 9'!$D136="",0,'ZoR č. 9'!L136)+IF('ZoR č. 10'!$D136="",0,'ZoR č. 10'!L136)+IF(ZZoR!$D136="",0,ZZoR!L136)</f>
        <v>0</v>
      </c>
      <c r="AC136" s="281">
        <f>IF('ZoR č. 1'!$D136="",0,'ZoR č. 1'!M136)+IF('ZoR č. 2'!$D136="",0,'ZoR č. 2'!M136)+IF('ZoR č. 3'!$D136="",0,'ZoR č. 3'!M136)+IF('ZoR č. 4'!$D136="",0,'ZoR č. 4'!M136)+IF('ZoR č. 5'!$D136="",0,'ZoR č. 5'!M136)+IF('ZoR č. 6'!$D136="",0,'ZoR č. 6'!M136)+IF('ZoR č. 7'!$D136="",0,'ZoR č. 7'!M136)+IF('ZoR č. 8'!$D136="",0,'ZoR č. 8'!M136)+IF('ZoR č. 9'!$D136="",0,'ZoR č. 9'!M136)+IF('ZoR č. 10'!$D136="",0,'ZoR č. 10'!M136)+IF(ZZoR!$D136="",0,ZZoR!M136)</f>
        <v>0</v>
      </c>
      <c r="AE136" s="282" t="str">
        <f t="shared" ref="AE136:AE146" si="11">IF(D136="","",IF(OR(O136-W136&lt;0,P136-X136&lt;0,Q136-Y136&lt;0,R136-Z136&lt;0,S136-AA136&lt;0,T136-AB136&lt;0,U136-AC136&lt;0)=TRUE,"V předložených ZoR byl u tohoto partnera překročen počet jednotek dle aktuálního rozpočtu.",""))</f>
        <v/>
      </c>
    </row>
    <row r="137" spans="2:31" x14ac:dyDescent="0.25">
      <c r="B137" s="10" t="s">
        <v>250</v>
      </c>
      <c r="C137" s="104" t="str">
        <f>IF(COUNTA('Přehled partnerů'!C137:D137)&lt;&gt;2,"partner neuveden",IF('Přehled partnerů'!N137="ANO",'Přehled partnerů'!C137,"v tomto období nerelevantní"))</f>
        <v>partner neuveden</v>
      </c>
      <c r="D137" s="116" t="str">
        <f>IF(COUNTA('Přehled partnerů'!C137:D137)&lt;&gt;2,"",IF('Přehled partnerů'!N137="ANO",'Přehled partnerů'!D137,""))</f>
        <v/>
      </c>
      <c r="E137" s="24" t="str">
        <f t="shared" si="8"/>
        <v/>
      </c>
      <c r="F137" s="47" t="str">
        <f t="shared" si="9"/>
        <v/>
      </c>
      <c r="G137" s="15">
        <v>0</v>
      </c>
      <c r="H137" s="16">
        <v>0</v>
      </c>
      <c r="I137" s="16">
        <v>0</v>
      </c>
      <c r="J137" s="16">
        <v>0</v>
      </c>
      <c r="K137" s="126">
        <v>0</v>
      </c>
      <c r="L137" s="126">
        <v>0</v>
      </c>
      <c r="M137" s="130">
        <v>0</v>
      </c>
      <c r="N137" s="58" t="str">
        <f t="shared" si="10"/>
        <v/>
      </c>
      <c r="O137" s="267">
        <f>IF('Rozpočet + Žádosti o změnu'!$ER$2="ano",'Rozpočet + Žádosti o změnu'!EL137,IF('Rozpočet + Žádosti o změnu'!$EF$2="ano",'Rozpočet + Žádosti o změnu'!DZ137,IF('Rozpočet + Žádosti o změnu'!$DT$2="ano",'Rozpočet + Žádosti o změnu'!DN137,IF('Rozpočet + Žádosti o změnu'!$DH$2="ano",'Rozpočet + Žádosti o změnu'!DB137,IF('Rozpočet + Žádosti o změnu'!$CV$2="ano",'Rozpočet + Žádosti o změnu'!CP137,IF('Rozpočet + Žádosti o změnu'!$CJ$2="ano",'Rozpočet + Žádosti o změnu'!CD137,IF('Rozpočet + Žádosti o změnu'!$BX$2="ano",'Rozpočet + Žádosti o změnu'!BR137,IF('Rozpočet + Žádosti o změnu'!$BL$2="ano",'Rozpočet + Žádosti o změnu'!BF137,IF('Rozpočet + Žádosti o změnu'!$AZ$2="ano",'Rozpočet + Žádosti o změnu'!AT137,IF('Rozpočet + Žádosti o změnu'!$AN$2="ano",'Rozpočet + Žádosti o změnu'!AH137,'Rozpočet + Žádosti o změnu'!H137))))))))))</f>
        <v>0</v>
      </c>
      <c r="P137" s="267">
        <f>IF('Rozpočet + Žádosti o změnu'!$ER$2="ano",'Rozpočet + Žádosti o změnu'!EM137,IF('Rozpočet + Žádosti o změnu'!$EF$2="ano",'Rozpočet + Žádosti o změnu'!EA137,IF('Rozpočet + Žádosti o změnu'!$DT$2="ano",'Rozpočet + Žádosti o změnu'!DO137,IF('Rozpočet + Žádosti o změnu'!$DH$2="ano",'Rozpočet + Žádosti o změnu'!DC137,IF('Rozpočet + Žádosti o změnu'!$CV$2="ano",'Rozpočet + Žádosti o změnu'!CQ137,IF('Rozpočet + Žádosti o změnu'!$CJ$2="ano",'Rozpočet + Žádosti o změnu'!CE137,IF('Rozpočet + Žádosti o změnu'!$BX$2="ano",'Rozpočet + Žádosti o změnu'!BS137,IF('Rozpočet + Žádosti o změnu'!$BL$2="ano",'Rozpočet + Žádosti o změnu'!BG137,IF('Rozpočet + Žádosti o změnu'!$AZ$2="ano",'Rozpočet + Žádosti o změnu'!AU137,IF('Rozpočet + Žádosti o změnu'!$AN$2="ano",'Rozpočet + Žádosti o změnu'!AI137,'Rozpočet + Žádosti o změnu'!I137))))))))))</f>
        <v>0</v>
      </c>
      <c r="Q137" s="267">
        <f>IF('Rozpočet + Žádosti o změnu'!$ER$2="ano",'Rozpočet + Žádosti o změnu'!EN137,IF('Rozpočet + Žádosti o změnu'!$EF$2="ano",'Rozpočet + Žádosti o změnu'!EB137,IF('Rozpočet + Žádosti o změnu'!$DT$2="ano",'Rozpočet + Žádosti o změnu'!DP137,IF('Rozpočet + Žádosti o změnu'!$DH$2="ano",'Rozpočet + Žádosti o změnu'!DD137,IF('Rozpočet + Žádosti o změnu'!$CV$2="ano",'Rozpočet + Žádosti o změnu'!CR137,IF('Rozpočet + Žádosti o změnu'!$CJ$2="ano",'Rozpočet + Žádosti o změnu'!CF137,IF('Rozpočet + Žádosti o změnu'!$BX$2="ano",'Rozpočet + Žádosti o změnu'!BT137,IF('Rozpočet + Žádosti o změnu'!$BL$2="ano",'Rozpočet + Žádosti o změnu'!BH137,IF('Rozpočet + Žádosti o změnu'!$AZ$2="ano",'Rozpočet + Žádosti o změnu'!AV137,IF('Rozpočet + Žádosti o změnu'!$AN$2="ano",'Rozpočet + Žádosti o změnu'!AJ137,'Rozpočet + Žádosti o změnu'!J137))))))))))</f>
        <v>0</v>
      </c>
      <c r="R137" s="267">
        <f>IF('Rozpočet + Žádosti o změnu'!$ER$2="ano",'Rozpočet + Žádosti o změnu'!EO137,IF('Rozpočet + Žádosti o změnu'!$EF$2="ano",'Rozpočet + Žádosti o změnu'!EC137,IF('Rozpočet + Žádosti o změnu'!$DT$2="ano",'Rozpočet + Žádosti o změnu'!DQ137,IF('Rozpočet + Žádosti o změnu'!$DH$2="ano",'Rozpočet + Žádosti o změnu'!DE137,IF('Rozpočet + Žádosti o změnu'!$CV$2="ano",'Rozpočet + Žádosti o změnu'!CS137,IF('Rozpočet + Žádosti o změnu'!$CJ$2="ano",'Rozpočet + Žádosti o změnu'!CG137,IF('Rozpočet + Žádosti o změnu'!$BX$2="ano",'Rozpočet + Žádosti o změnu'!BU137,IF('Rozpočet + Žádosti o změnu'!$BL$2="ano",'Rozpočet + Žádosti o změnu'!BI137,IF('Rozpočet + Žádosti o změnu'!$AZ$2="ano",'Rozpočet + Žádosti o změnu'!AW137,IF('Rozpočet + Žádosti o změnu'!$AN$2="ano",'Rozpočet + Žádosti o změnu'!AK137,'Rozpočet + Žádosti o změnu'!K137))))))))))</f>
        <v>0</v>
      </c>
      <c r="S137" s="267">
        <f>IF('Rozpočet + Žádosti o změnu'!$ER$2="ano",'Rozpočet + Žádosti o změnu'!EP137,IF('Rozpočet + Žádosti o změnu'!$EF$2="ano",'Rozpočet + Žádosti o změnu'!ED137,IF('Rozpočet + Žádosti o změnu'!$DT$2="ano",'Rozpočet + Žádosti o změnu'!DR137,IF('Rozpočet + Žádosti o změnu'!$DH$2="ano",'Rozpočet + Žádosti o změnu'!DF137,IF('Rozpočet + Žádosti o změnu'!$CV$2="ano",'Rozpočet + Žádosti o změnu'!CT137,IF('Rozpočet + Žádosti o změnu'!$CJ$2="ano",'Rozpočet + Žádosti o změnu'!CH137,IF('Rozpočet + Žádosti o změnu'!$BX$2="ano",'Rozpočet + Žádosti o změnu'!BV137,IF('Rozpočet + Žádosti o změnu'!$BL$2="ano",'Rozpočet + Žádosti o změnu'!BJ137,IF('Rozpočet + Žádosti o změnu'!$AZ$2="ano",'Rozpočet + Žádosti o změnu'!AX137,IF('Rozpočet + Žádosti o změnu'!$AN$2="ano",'Rozpočet + Žádosti o změnu'!AL137,'Rozpočet + Žádosti o změnu'!L137))))))))))</f>
        <v>0</v>
      </c>
      <c r="T137" s="267">
        <f>IF('Rozpočet + Žádosti o změnu'!$ER$2="ano",'Rozpočet + Žádosti o změnu'!EQ137,IF('Rozpočet + Žádosti o změnu'!$EF$2="ano",'Rozpočet + Žádosti o změnu'!EE137,IF('Rozpočet + Žádosti o změnu'!$DT$2="ano",'Rozpočet + Žádosti o změnu'!DS137,IF('Rozpočet + Žádosti o změnu'!$DH$2="ano",'Rozpočet + Žádosti o změnu'!DG137,IF('Rozpočet + Žádosti o změnu'!$CV$2="ano",'Rozpočet + Žádosti o změnu'!CU137,IF('Rozpočet + Žádosti o změnu'!$CJ$2="ano",'Rozpočet + Žádosti o změnu'!CI137,IF('Rozpočet + Žádosti o změnu'!$BX$2="ano",'Rozpočet + Žádosti o změnu'!BW137,IF('Rozpočet + Žádosti o změnu'!$BL$2="ano",'Rozpočet + Žádosti o změnu'!BK137,IF('Rozpočet + Žádosti o změnu'!$AZ$2="ano",'Rozpočet + Žádosti o změnu'!AY137,IF('Rozpočet + Žádosti o změnu'!$AN$2="ano",'Rozpočet + Žádosti o změnu'!AM137,'Rozpočet + Žádosti o změnu'!M137))))))))))</f>
        <v>0</v>
      </c>
      <c r="U137" s="267">
        <f>IF('Rozpočet + Žádosti o změnu'!$ER$2="ano",'Rozpočet + Žádosti o změnu'!ER137,IF('Rozpočet + Žádosti o změnu'!$EF$2="ano",'Rozpočet + Žádosti o změnu'!EF137,IF('Rozpočet + Žádosti o změnu'!$DT$2="ano",'Rozpočet + Žádosti o změnu'!DT137,IF('Rozpočet + Žádosti o změnu'!$DH$2="ano",'Rozpočet + Žádosti o změnu'!DH137,IF('Rozpočet + Žádosti o změnu'!$CV$2="ano",'Rozpočet + Žádosti o změnu'!CV137,IF('Rozpočet + Žádosti o změnu'!$CJ$2="ano",'Rozpočet + Žádosti o změnu'!CJ137,IF('Rozpočet + Žádosti o změnu'!$BX$2="ano",'Rozpočet + Žádosti o změnu'!BX137,IF('Rozpočet + Žádosti o změnu'!$BL$2="ano",'Rozpočet + Žádosti o změnu'!BL137,IF('Rozpočet + Žádosti o změnu'!$AZ$2="ano",'Rozpočet + Žádosti o změnu'!AZ137,IF('Rozpočet + Žádosti o změnu'!$AN$2="ano",'Rozpočet + Žádosti o změnu'!AN137,'Rozpočet + Žádosti o změnu'!N137))))))))))</f>
        <v>0</v>
      </c>
      <c r="W137" s="281">
        <f>IF('ZoR č. 1'!$D137="",0,'ZoR č. 1'!G137)+IF('ZoR č. 2'!$D137="",0,'ZoR č. 2'!G137)+IF('ZoR č. 3'!$D137="",0,'ZoR č. 3'!G137)+IF('ZoR č. 4'!$D137="",0,'ZoR č. 4'!G137)+IF('ZoR č. 5'!$D137="",0,'ZoR č. 5'!G137)+IF('ZoR č. 6'!$D137="",0,'ZoR č. 6'!G137)+IF('ZoR č. 7'!$D137="",0,'ZoR č. 7'!G137)+IF('ZoR č. 8'!$D137="",0,'ZoR č. 8'!G137)+IF('ZoR č. 9'!$D137="",0,'ZoR č. 9'!G137)+IF('ZoR č. 10'!$D137="",0,'ZoR č. 10'!G137)+IF(ZZoR!$D137="",0,ZZoR!G137)</f>
        <v>0</v>
      </c>
      <c r="X137" s="281">
        <f>IF('ZoR č. 1'!$D137="",0,'ZoR č. 1'!H137)+IF('ZoR č. 2'!$D137="",0,'ZoR č. 2'!H137)+IF('ZoR č. 3'!$D137="",0,'ZoR č. 3'!H137)+IF('ZoR č. 4'!$D137="",0,'ZoR č. 4'!H137)+IF('ZoR č. 5'!$D137="",0,'ZoR č. 5'!H137)+IF('ZoR č. 6'!$D137="",0,'ZoR č. 6'!H137)+IF('ZoR č. 7'!$D137="",0,'ZoR č. 7'!H137)+IF('ZoR č. 8'!$D137="",0,'ZoR č. 8'!H137)+IF('ZoR č. 9'!$D137="",0,'ZoR č. 9'!H137)+IF('ZoR č. 10'!$D137="",0,'ZoR č. 10'!H137)+IF(ZZoR!$D137="",0,ZZoR!H137)</f>
        <v>0</v>
      </c>
      <c r="Y137" s="281">
        <f>IF('ZoR č. 1'!$D137="",0,'ZoR č. 1'!I137)+IF('ZoR č. 2'!$D137="",0,'ZoR č. 2'!I137)+IF('ZoR č. 3'!$D137="",0,'ZoR č. 3'!I137)+IF('ZoR č. 4'!$D137="",0,'ZoR č. 4'!I137)+IF('ZoR č. 5'!$D137="",0,'ZoR č. 5'!I137)+IF('ZoR č. 6'!$D137="",0,'ZoR č. 6'!I137)+IF('ZoR č. 7'!$D137="",0,'ZoR č. 7'!I137)+IF('ZoR č. 8'!$D137="",0,'ZoR č. 8'!I137)+IF('ZoR č. 9'!$D137="",0,'ZoR č. 9'!I137)+IF('ZoR č. 10'!$D137="",0,'ZoR č. 10'!I137)+IF(ZZoR!$D137="",0,ZZoR!I137)</f>
        <v>0</v>
      </c>
      <c r="Z137" s="281">
        <f>IF('ZoR č. 1'!$D137="",0,'ZoR č. 1'!J137)+IF('ZoR č. 2'!$D137="",0,'ZoR č. 2'!J137)+IF('ZoR č. 3'!$D137="",0,'ZoR č. 3'!J137)+IF('ZoR č. 4'!$D137="",0,'ZoR č. 4'!J137)+IF('ZoR č. 5'!$D137="",0,'ZoR č. 5'!J137)+IF('ZoR č. 6'!$D137="",0,'ZoR č. 6'!J137)+IF('ZoR č. 7'!$D137="",0,'ZoR č. 7'!J137)+IF('ZoR č. 8'!$D137="",0,'ZoR č. 8'!J137)+IF('ZoR č. 9'!$D137="",0,'ZoR č. 9'!J137)+IF('ZoR č. 10'!$D137="",0,'ZoR č. 10'!J137)+IF(ZZoR!$D137="",0,ZZoR!J137)</f>
        <v>0</v>
      </c>
      <c r="AA137" s="281">
        <f>IF('ZoR č. 1'!$D137="",0,'ZoR č. 1'!K137)+IF('ZoR č. 2'!$D137="",0,'ZoR č. 2'!K137)+IF('ZoR č. 3'!$D137="",0,'ZoR č. 3'!K137)+IF('ZoR č. 4'!$D137="",0,'ZoR č. 4'!K137)+IF('ZoR č. 5'!$D137="",0,'ZoR č. 5'!K137)+IF('ZoR č. 6'!$D137="",0,'ZoR č. 6'!K137)+IF('ZoR č. 7'!$D137="",0,'ZoR č. 7'!K137)+IF('ZoR č. 8'!$D137="",0,'ZoR č. 8'!K137)+IF('ZoR č. 9'!$D137="",0,'ZoR č. 9'!K137)+IF('ZoR č. 10'!$D137="",0,'ZoR č. 10'!K137)+IF(ZZoR!$D137="",0,ZZoR!K137)</f>
        <v>0</v>
      </c>
      <c r="AB137" s="281">
        <f>IF('ZoR č. 1'!$D137="",0,'ZoR č. 1'!L137)+IF('ZoR č. 2'!$D137="",0,'ZoR č. 2'!L137)+IF('ZoR č. 3'!$D137="",0,'ZoR č. 3'!L137)+IF('ZoR č. 4'!$D137="",0,'ZoR č. 4'!L137)+IF('ZoR č. 5'!$D137="",0,'ZoR č. 5'!L137)+IF('ZoR č. 6'!$D137="",0,'ZoR č. 6'!L137)+IF('ZoR č. 7'!$D137="",0,'ZoR č. 7'!L137)+IF('ZoR č. 8'!$D137="",0,'ZoR č. 8'!L137)+IF('ZoR č. 9'!$D137="",0,'ZoR č. 9'!L137)+IF('ZoR č. 10'!$D137="",0,'ZoR č. 10'!L137)+IF(ZZoR!$D137="",0,ZZoR!L137)</f>
        <v>0</v>
      </c>
      <c r="AC137" s="281">
        <f>IF('ZoR č. 1'!$D137="",0,'ZoR č. 1'!M137)+IF('ZoR č. 2'!$D137="",0,'ZoR č. 2'!M137)+IF('ZoR č. 3'!$D137="",0,'ZoR č. 3'!M137)+IF('ZoR č. 4'!$D137="",0,'ZoR č. 4'!M137)+IF('ZoR č. 5'!$D137="",0,'ZoR č. 5'!M137)+IF('ZoR č. 6'!$D137="",0,'ZoR č. 6'!M137)+IF('ZoR č. 7'!$D137="",0,'ZoR č. 7'!M137)+IF('ZoR č. 8'!$D137="",0,'ZoR č. 8'!M137)+IF('ZoR č. 9'!$D137="",0,'ZoR č. 9'!M137)+IF('ZoR č. 10'!$D137="",0,'ZoR č. 10'!M137)+IF(ZZoR!$D137="",0,ZZoR!M137)</f>
        <v>0</v>
      </c>
      <c r="AE137" s="282" t="str">
        <f t="shared" si="11"/>
        <v/>
      </c>
    </row>
    <row r="138" spans="2:31" x14ac:dyDescent="0.25">
      <c r="B138" s="10" t="s">
        <v>251</v>
      </c>
      <c r="C138" s="104" t="str">
        <f>IF(COUNTA('Přehled partnerů'!C138:D138)&lt;&gt;2,"partner neuveden",IF('Přehled partnerů'!N138="ANO",'Přehled partnerů'!C138,"v tomto období nerelevantní"))</f>
        <v>partner neuveden</v>
      </c>
      <c r="D138" s="116" t="str">
        <f>IF(COUNTA('Přehled partnerů'!C138:D138)&lt;&gt;2,"",IF('Přehled partnerů'!N138="ANO",'Přehled partnerů'!D138,""))</f>
        <v/>
      </c>
      <c r="E138" s="24" t="str">
        <f t="shared" si="8"/>
        <v/>
      </c>
      <c r="F138" s="47" t="str">
        <f t="shared" si="9"/>
        <v/>
      </c>
      <c r="G138" s="15">
        <v>0</v>
      </c>
      <c r="H138" s="16">
        <v>0</v>
      </c>
      <c r="I138" s="16">
        <v>0</v>
      </c>
      <c r="J138" s="16">
        <v>0</v>
      </c>
      <c r="K138" s="126">
        <v>0</v>
      </c>
      <c r="L138" s="126">
        <v>0</v>
      </c>
      <c r="M138" s="130">
        <v>0</v>
      </c>
      <c r="N138" s="58" t="str">
        <f t="shared" si="10"/>
        <v/>
      </c>
      <c r="O138" s="267">
        <f>IF('Rozpočet + Žádosti o změnu'!$ER$2="ano",'Rozpočet + Žádosti o změnu'!EL138,IF('Rozpočet + Žádosti o změnu'!$EF$2="ano",'Rozpočet + Žádosti o změnu'!DZ138,IF('Rozpočet + Žádosti o změnu'!$DT$2="ano",'Rozpočet + Žádosti o změnu'!DN138,IF('Rozpočet + Žádosti o změnu'!$DH$2="ano",'Rozpočet + Žádosti o změnu'!DB138,IF('Rozpočet + Žádosti o změnu'!$CV$2="ano",'Rozpočet + Žádosti o změnu'!CP138,IF('Rozpočet + Žádosti o změnu'!$CJ$2="ano",'Rozpočet + Žádosti o změnu'!CD138,IF('Rozpočet + Žádosti o změnu'!$BX$2="ano",'Rozpočet + Žádosti o změnu'!BR138,IF('Rozpočet + Žádosti o změnu'!$BL$2="ano",'Rozpočet + Žádosti o změnu'!BF138,IF('Rozpočet + Žádosti o změnu'!$AZ$2="ano",'Rozpočet + Žádosti o změnu'!AT138,IF('Rozpočet + Žádosti o změnu'!$AN$2="ano",'Rozpočet + Žádosti o změnu'!AH138,'Rozpočet + Žádosti o změnu'!H138))))))))))</f>
        <v>0</v>
      </c>
      <c r="P138" s="267">
        <f>IF('Rozpočet + Žádosti o změnu'!$ER$2="ano",'Rozpočet + Žádosti o změnu'!EM138,IF('Rozpočet + Žádosti o změnu'!$EF$2="ano",'Rozpočet + Žádosti o změnu'!EA138,IF('Rozpočet + Žádosti o změnu'!$DT$2="ano",'Rozpočet + Žádosti o změnu'!DO138,IF('Rozpočet + Žádosti o změnu'!$DH$2="ano",'Rozpočet + Žádosti o změnu'!DC138,IF('Rozpočet + Žádosti o změnu'!$CV$2="ano",'Rozpočet + Žádosti o změnu'!CQ138,IF('Rozpočet + Žádosti o změnu'!$CJ$2="ano",'Rozpočet + Žádosti o změnu'!CE138,IF('Rozpočet + Žádosti o změnu'!$BX$2="ano",'Rozpočet + Žádosti o změnu'!BS138,IF('Rozpočet + Žádosti o změnu'!$BL$2="ano",'Rozpočet + Žádosti o změnu'!BG138,IF('Rozpočet + Žádosti o změnu'!$AZ$2="ano",'Rozpočet + Žádosti o změnu'!AU138,IF('Rozpočet + Žádosti o změnu'!$AN$2="ano",'Rozpočet + Žádosti o změnu'!AI138,'Rozpočet + Žádosti o změnu'!I138))))))))))</f>
        <v>0</v>
      </c>
      <c r="Q138" s="267">
        <f>IF('Rozpočet + Žádosti o změnu'!$ER$2="ano",'Rozpočet + Žádosti o změnu'!EN138,IF('Rozpočet + Žádosti o změnu'!$EF$2="ano",'Rozpočet + Žádosti o změnu'!EB138,IF('Rozpočet + Žádosti o změnu'!$DT$2="ano",'Rozpočet + Žádosti o změnu'!DP138,IF('Rozpočet + Žádosti o změnu'!$DH$2="ano",'Rozpočet + Žádosti o změnu'!DD138,IF('Rozpočet + Žádosti o změnu'!$CV$2="ano",'Rozpočet + Žádosti o změnu'!CR138,IF('Rozpočet + Žádosti o změnu'!$CJ$2="ano",'Rozpočet + Žádosti o změnu'!CF138,IF('Rozpočet + Žádosti o změnu'!$BX$2="ano",'Rozpočet + Žádosti o změnu'!BT138,IF('Rozpočet + Žádosti o změnu'!$BL$2="ano",'Rozpočet + Žádosti o změnu'!BH138,IF('Rozpočet + Žádosti o změnu'!$AZ$2="ano",'Rozpočet + Žádosti o změnu'!AV138,IF('Rozpočet + Žádosti o změnu'!$AN$2="ano",'Rozpočet + Žádosti o změnu'!AJ138,'Rozpočet + Žádosti o změnu'!J138))))))))))</f>
        <v>0</v>
      </c>
      <c r="R138" s="267">
        <f>IF('Rozpočet + Žádosti o změnu'!$ER$2="ano",'Rozpočet + Žádosti o změnu'!EO138,IF('Rozpočet + Žádosti o změnu'!$EF$2="ano",'Rozpočet + Žádosti o změnu'!EC138,IF('Rozpočet + Žádosti o změnu'!$DT$2="ano",'Rozpočet + Žádosti o změnu'!DQ138,IF('Rozpočet + Žádosti o změnu'!$DH$2="ano",'Rozpočet + Žádosti o změnu'!DE138,IF('Rozpočet + Žádosti o změnu'!$CV$2="ano",'Rozpočet + Žádosti o změnu'!CS138,IF('Rozpočet + Žádosti o změnu'!$CJ$2="ano",'Rozpočet + Žádosti o změnu'!CG138,IF('Rozpočet + Žádosti o změnu'!$BX$2="ano",'Rozpočet + Žádosti o změnu'!BU138,IF('Rozpočet + Žádosti o změnu'!$BL$2="ano",'Rozpočet + Žádosti o změnu'!BI138,IF('Rozpočet + Žádosti o změnu'!$AZ$2="ano",'Rozpočet + Žádosti o změnu'!AW138,IF('Rozpočet + Žádosti o změnu'!$AN$2="ano",'Rozpočet + Žádosti o změnu'!AK138,'Rozpočet + Žádosti o změnu'!K138))))))))))</f>
        <v>0</v>
      </c>
      <c r="S138" s="267">
        <f>IF('Rozpočet + Žádosti o změnu'!$ER$2="ano",'Rozpočet + Žádosti o změnu'!EP138,IF('Rozpočet + Žádosti o změnu'!$EF$2="ano",'Rozpočet + Žádosti o změnu'!ED138,IF('Rozpočet + Žádosti o změnu'!$DT$2="ano",'Rozpočet + Žádosti o změnu'!DR138,IF('Rozpočet + Žádosti o změnu'!$DH$2="ano",'Rozpočet + Žádosti o změnu'!DF138,IF('Rozpočet + Žádosti o změnu'!$CV$2="ano",'Rozpočet + Žádosti o změnu'!CT138,IF('Rozpočet + Žádosti o změnu'!$CJ$2="ano",'Rozpočet + Žádosti o změnu'!CH138,IF('Rozpočet + Žádosti o změnu'!$BX$2="ano",'Rozpočet + Žádosti o změnu'!BV138,IF('Rozpočet + Žádosti o změnu'!$BL$2="ano",'Rozpočet + Žádosti o změnu'!BJ138,IF('Rozpočet + Žádosti o změnu'!$AZ$2="ano",'Rozpočet + Žádosti o změnu'!AX138,IF('Rozpočet + Žádosti o změnu'!$AN$2="ano",'Rozpočet + Žádosti o změnu'!AL138,'Rozpočet + Žádosti o změnu'!L138))))))))))</f>
        <v>0</v>
      </c>
      <c r="T138" s="267">
        <f>IF('Rozpočet + Žádosti o změnu'!$ER$2="ano",'Rozpočet + Žádosti o změnu'!EQ138,IF('Rozpočet + Žádosti o změnu'!$EF$2="ano",'Rozpočet + Žádosti o změnu'!EE138,IF('Rozpočet + Žádosti o změnu'!$DT$2="ano",'Rozpočet + Žádosti o změnu'!DS138,IF('Rozpočet + Žádosti o změnu'!$DH$2="ano",'Rozpočet + Žádosti o změnu'!DG138,IF('Rozpočet + Žádosti o změnu'!$CV$2="ano",'Rozpočet + Žádosti o změnu'!CU138,IF('Rozpočet + Žádosti o změnu'!$CJ$2="ano",'Rozpočet + Žádosti o změnu'!CI138,IF('Rozpočet + Žádosti o změnu'!$BX$2="ano",'Rozpočet + Žádosti o změnu'!BW138,IF('Rozpočet + Žádosti o změnu'!$BL$2="ano",'Rozpočet + Žádosti o změnu'!BK138,IF('Rozpočet + Žádosti o změnu'!$AZ$2="ano",'Rozpočet + Žádosti o změnu'!AY138,IF('Rozpočet + Žádosti o změnu'!$AN$2="ano",'Rozpočet + Žádosti o změnu'!AM138,'Rozpočet + Žádosti o změnu'!M138))))))))))</f>
        <v>0</v>
      </c>
      <c r="U138" s="267">
        <f>IF('Rozpočet + Žádosti o změnu'!$ER$2="ano",'Rozpočet + Žádosti o změnu'!ER138,IF('Rozpočet + Žádosti o změnu'!$EF$2="ano",'Rozpočet + Žádosti o změnu'!EF138,IF('Rozpočet + Žádosti o změnu'!$DT$2="ano",'Rozpočet + Žádosti o změnu'!DT138,IF('Rozpočet + Žádosti o změnu'!$DH$2="ano",'Rozpočet + Žádosti o změnu'!DH138,IF('Rozpočet + Žádosti o změnu'!$CV$2="ano",'Rozpočet + Žádosti o změnu'!CV138,IF('Rozpočet + Žádosti o změnu'!$CJ$2="ano",'Rozpočet + Žádosti o změnu'!CJ138,IF('Rozpočet + Žádosti o změnu'!$BX$2="ano",'Rozpočet + Žádosti o změnu'!BX138,IF('Rozpočet + Žádosti o změnu'!$BL$2="ano",'Rozpočet + Žádosti o změnu'!BL138,IF('Rozpočet + Žádosti o změnu'!$AZ$2="ano",'Rozpočet + Žádosti o změnu'!AZ138,IF('Rozpočet + Žádosti o změnu'!$AN$2="ano",'Rozpočet + Žádosti o změnu'!AN138,'Rozpočet + Žádosti o změnu'!N138))))))))))</f>
        <v>0</v>
      </c>
      <c r="W138" s="281">
        <f>IF('ZoR č. 1'!$D138="",0,'ZoR č. 1'!G138)+IF('ZoR č. 2'!$D138="",0,'ZoR č. 2'!G138)+IF('ZoR č. 3'!$D138="",0,'ZoR č. 3'!G138)+IF('ZoR č. 4'!$D138="",0,'ZoR č. 4'!G138)+IF('ZoR č. 5'!$D138="",0,'ZoR č. 5'!G138)+IF('ZoR č. 6'!$D138="",0,'ZoR č. 6'!G138)+IF('ZoR č. 7'!$D138="",0,'ZoR č. 7'!G138)+IF('ZoR č. 8'!$D138="",0,'ZoR č. 8'!G138)+IF('ZoR č. 9'!$D138="",0,'ZoR č. 9'!G138)+IF('ZoR č. 10'!$D138="",0,'ZoR č. 10'!G138)+IF(ZZoR!$D138="",0,ZZoR!G138)</f>
        <v>0</v>
      </c>
      <c r="X138" s="281">
        <f>IF('ZoR č. 1'!$D138="",0,'ZoR č. 1'!H138)+IF('ZoR č. 2'!$D138="",0,'ZoR č. 2'!H138)+IF('ZoR č. 3'!$D138="",0,'ZoR č. 3'!H138)+IF('ZoR č. 4'!$D138="",0,'ZoR č. 4'!H138)+IF('ZoR č. 5'!$D138="",0,'ZoR č. 5'!H138)+IF('ZoR č. 6'!$D138="",0,'ZoR č. 6'!H138)+IF('ZoR č. 7'!$D138="",0,'ZoR č. 7'!H138)+IF('ZoR č. 8'!$D138="",0,'ZoR č. 8'!H138)+IF('ZoR č. 9'!$D138="",0,'ZoR č. 9'!H138)+IF('ZoR č. 10'!$D138="",0,'ZoR č. 10'!H138)+IF(ZZoR!$D138="",0,ZZoR!H138)</f>
        <v>0</v>
      </c>
      <c r="Y138" s="281">
        <f>IF('ZoR č. 1'!$D138="",0,'ZoR č. 1'!I138)+IF('ZoR č. 2'!$D138="",0,'ZoR č. 2'!I138)+IF('ZoR č. 3'!$D138="",0,'ZoR č. 3'!I138)+IF('ZoR č. 4'!$D138="",0,'ZoR č. 4'!I138)+IF('ZoR č. 5'!$D138="",0,'ZoR č. 5'!I138)+IF('ZoR č. 6'!$D138="",0,'ZoR č. 6'!I138)+IF('ZoR č. 7'!$D138="",0,'ZoR č. 7'!I138)+IF('ZoR č. 8'!$D138="",0,'ZoR č. 8'!I138)+IF('ZoR č. 9'!$D138="",0,'ZoR č. 9'!I138)+IF('ZoR č. 10'!$D138="",0,'ZoR č. 10'!I138)+IF(ZZoR!$D138="",0,ZZoR!I138)</f>
        <v>0</v>
      </c>
      <c r="Z138" s="281">
        <f>IF('ZoR č. 1'!$D138="",0,'ZoR č. 1'!J138)+IF('ZoR č. 2'!$D138="",0,'ZoR č. 2'!J138)+IF('ZoR č. 3'!$D138="",0,'ZoR č. 3'!J138)+IF('ZoR č. 4'!$D138="",0,'ZoR č. 4'!J138)+IF('ZoR č. 5'!$D138="",0,'ZoR č. 5'!J138)+IF('ZoR č. 6'!$D138="",0,'ZoR č. 6'!J138)+IF('ZoR č. 7'!$D138="",0,'ZoR č. 7'!J138)+IF('ZoR č. 8'!$D138="",0,'ZoR č. 8'!J138)+IF('ZoR č. 9'!$D138="",0,'ZoR č. 9'!J138)+IF('ZoR č. 10'!$D138="",0,'ZoR č. 10'!J138)+IF(ZZoR!$D138="",0,ZZoR!J138)</f>
        <v>0</v>
      </c>
      <c r="AA138" s="281">
        <f>IF('ZoR č. 1'!$D138="",0,'ZoR č. 1'!K138)+IF('ZoR č. 2'!$D138="",0,'ZoR č. 2'!K138)+IF('ZoR č. 3'!$D138="",0,'ZoR č. 3'!K138)+IF('ZoR č. 4'!$D138="",0,'ZoR č. 4'!K138)+IF('ZoR č. 5'!$D138="",0,'ZoR č. 5'!K138)+IF('ZoR č. 6'!$D138="",0,'ZoR č. 6'!K138)+IF('ZoR č. 7'!$D138="",0,'ZoR č. 7'!K138)+IF('ZoR č. 8'!$D138="",0,'ZoR č. 8'!K138)+IF('ZoR č. 9'!$D138="",0,'ZoR č. 9'!K138)+IF('ZoR č. 10'!$D138="",0,'ZoR č. 10'!K138)+IF(ZZoR!$D138="",0,ZZoR!K138)</f>
        <v>0</v>
      </c>
      <c r="AB138" s="281">
        <f>IF('ZoR č. 1'!$D138="",0,'ZoR č. 1'!L138)+IF('ZoR č. 2'!$D138="",0,'ZoR č. 2'!L138)+IF('ZoR č. 3'!$D138="",0,'ZoR č. 3'!L138)+IF('ZoR č. 4'!$D138="",0,'ZoR č. 4'!L138)+IF('ZoR č. 5'!$D138="",0,'ZoR č. 5'!L138)+IF('ZoR č. 6'!$D138="",0,'ZoR č. 6'!L138)+IF('ZoR č. 7'!$D138="",0,'ZoR č. 7'!L138)+IF('ZoR č. 8'!$D138="",0,'ZoR č. 8'!L138)+IF('ZoR č. 9'!$D138="",0,'ZoR č. 9'!L138)+IF('ZoR č. 10'!$D138="",0,'ZoR č. 10'!L138)+IF(ZZoR!$D138="",0,ZZoR!L138)</f>
        <v>0</v>
      </c>
      <c r="AC138" s="281">
        <f>IF('ZoR č. 1'!$D138="",0,'ZoR č. 1'!M138)+IF('ZoR č. 2'!$D138="",0,'ZoR č. 2'!M138)+IF('ZoR č. 3'!$D138="",0,'ZoR č. 3'!M138)+IF('ZoR č. 4'!$D138="",0,'ZoR č. 4'!M138)+IF('ZoR č. 5'!$D138="",0,'ZoR č. 5'!M138)+IF('ZoR č. 6'!$D138="",0,'ZoR č. 6'!M138)+IF('ZoR č. 7'!$D138="",0,'ZoR č. 7'!M138)+IF('ZoR č. 8'!$D138="",0,'ZoR č. 8'!M138)+IF('ZoR č. 9'!$D138="",0,'ZoR č. 9'!M138)+IF('ZoR č. 10'!$D138="",0,'ZoR č. 10'!M138)+IF(ZZoR!$D138="",0,ZZoR!M138)</f>
        <v>0</v>
      </c>
      <c r="AE138" s="282" t="str">
        <f t="shared" si="11"/>
        <v/>
      </c>
    </row>
    <row r="139" spans="2:31" x14ac:dyDescent="0.25">
      <c r="B139" s="10" t="s">
        <v>252</v>
      </c>
      <c r="C139" s="104" t="str">
        <f>IF(COUNTA('Přehled partnerů'!C139:D139)&lt;&gt;2,"partner neuveden",IF('Přehled partnerů'!N139="ANO",'Přehled partnerů'!C139,"v tomto období nerelevantní"))</f>
        <v>partner neuveden</v>
      </c>
      <c r="D139" s="116" t="str">
        <f>IF(COUNTA('Přehled partnerů'!C139:D139)&lt;&gt;2,"",IF('Přehled partnerů'!N139="ANO",'Přehled partnerů'!D139,""))</f>
        <v/>
      </c>
      <c r="E139" s="24" t="str">
        <f t="shared" si="8"/>
        <v/>
      </c>
      <c r="F139" s="47" t="str">
        <f t="shared" si="9"/>
        <v/>
      </c>
      <c r="G139" s="15">
        <v>0</v>
      </c>
      <c r="H139" s="16">
        <v>0</v>
      </c>
      <c r="I139" s="16">
        <v>0</v>
      </c>
      <c r="J139" s="16">
        <v>0</v>
      </c>
      <c r="K139" s="126">
        <v>0</v>
      </c>
      <c r="L139" s="126">
        <v>0</v>
      </c>
      <c r="M139" s="130">
        <v>0</v>
      </c>
      <c r="N139" s="58" t="str">
        <f t="shared" si="10"/>
        <v/>
      </c>
      <c r="O139" s="267">
        <f>IF('Rozpočet + Žádosti o změnu'!$ER$2="ano",'Rozpočet + Žádosti o změnu'!EL139,IF('Rozpočet + Žádosti o změnu'!$EF$2="ano",'Rozpočet + Žádosti o změnu'!DZ139,IF('Rozpočet + Žádosti o změnu'!$DT$2="ano",'Rozpočet + Žádosti o změnu'!DN139,IF('Rozpočet + Žádosti o změnu'!$DH$2="ano",'Rozpočet + Žádosti o změnu'!DB139,IF('Rozpočet + Žádosti o změnu'!$CV$2="ano",'Rozpočet + Žádosti o změnu'!CP139,IF('Rozpočet + Žádosti o změnu'!$CJ$2="ano",'Rozpočet + Žádosti o změnu'!CD139,IF('Rozpočet + Žádosti o změnu'!$BX$2="ano",'Rozpočet + Žádosti o změnu'!BR139,IF('Rozpočet + Žádosti o změnu'!$BL$2="ano",'Rozpočet + Žádosti o změnu'!BF139,IF('Rozpočet + Žádosti o změnu'!$AZ$2="ano",'Rozpočet + Žádosti o změnu'!AT139,IF('Rozpočet + Žádosti o změnu'!$AN$2="ano",'Rozpočet + Žádosti o změnu'!AH139,'Rozpočet + Žádosti o změnu'!H139))))))))))</f>
        <v>0</v>
      </c>
      <c r="P139" s="267">
        <f>IF('Rozpočet + Žádosti o změnu'!$ER$2="ano",'Rozpočet + Žádosti o změnu'!EM139,IF('Rozpočet + Žádosti o změnu'!$EF$2="ano",'Rozpočet + Žádosti o změnu'!EA139,IF('Rozpočet + Žádosti o změnu'!$DT$2="ano",'Rozpočet + Žádosti o změnu'!DO139,IF('Rozpočet + Žádosti o změnu'!$DH$2="ano",'Rozpočet + Žádosti o změnu'!DC139,IF('Rozpočet + Žádosti o změnu'!$CV$2="ano",'Rozpočet + Žádosti o změnu'!CQ139,IF('Rozpočet + Žádosti o změnu'!$CJ$2="ano",'Rozpočet + Žádosti o změnu'!CE139,IF('Rozpočet + Žádosti o změnu'!$BX$2="ano",'Rozpočet + Žádosti o změnu'!BS139,IF('Rozpočet + Žádosti o změnu'!$BL$2="ano",'Rozpočet + Žádosti o změnu'!BG139,IF('Rozpočet + Žádosti o změnu'!$AZ$2="ano",'Rozpočet + Žádosti o změnu'!AU139,IF('Rozpočet + Žádosti o změnu'!$AN$2="ano",'Rozpočet + Žádosti o změnu'!AI139,'Rozpočet + Žádosti o změnu'!I139))))))))))</f>
        <v>0</v>
      </c>
      <c r="Q139" s="267">
        <f>IF('Rozpočet + Žádosti o změnu'!$ER$2="ano",'Rozpočet + Žádosti o změnu'!EN139,IF('Rozpočet + Žádosti o změnu'!$EF$2="ano",'Rozpočet + Žádosti o změnu'!EB139,IF('Rozpočet + Žádosti o změnu'!$DT$2="ano",'Rozpočet + Žádosti o změnu'!DP139,IF('Rozpočet + Žádosti o změnu'!$DH$2="ano",'Rozpočet + Žádosti o změnu'!DD139,IF('Rozpočet + Žádosti o změnu'!$CV$2="ano",'Rozpočet + Žádosti o změnu'!CR139,IF('Rozpočet + Žádosti o změnu'!$CJ$2="ano",'Rozpočet + Žádosti o změnu'!CF139,IF('Rozpočet + Žádosti o změnu'!$BX$2="ano",'Rozpočet + Žádosti o změnu'!BT139,IF('Rozpočet + Žádosti o změnu'!$BL$2="ano",'Rozpočet + Žádosti o změnu'!BH139,IF('Rozpočet + Žádosti o změnu'!$AZ$2="ano",'Rozpočet + Žádosti o změnu'!AV139,IF('Rozpočet + Žádosti o změnu'!$AN$2="ano",'Rozpočet + Žádosti o změnu'!AJ139,'Rozpočet + Žádosti o změnu'!J139))))))))))</f>
        <v>0</v>
      </c>
      <c r="R139" s="267">
        <f>IF('Rozpočet + Žádosti o změnu'!$ER$2="ano",'Rozpočet + Žádosti o změnu'!EO139,IF('Rozpočet + Žádosti o změnu'!$EF$2="ano",'Rozpočet + Žádosti o změnu'!EC139,IF('Rozpočet + Žádosti o změnu'!$DT$2="ano",'Rozpočet + Žádosti o změnu'!DQ139,IF('Rozpočet + Žádosti o změnu'!$DH$2="ano",'Rozpočet + Žádosti o změnu'!DE139,IF('Rozpočet + Žádosti o změnu'!$CV$2="ano",'Rozpočet + Žádosti o změnu'!CS139,IF('Rozpočet + Žádosti o změnu'!$CJ$2="ano",'Rozpočet + Žádosti o změnu'!CG139,IF('Rozpočet + Žádosti o změnu'!$BX$2="ano",'Rozpočet + Žádosti o změnu'!BU139,IF('Rozpočet + Žádosti o změnu'!$BL$2="ano",'Rozpočet + Žádosti o změnu'!BI139,IF('Rozpočet + Žádosti o změnu'!$AZ$2="ano",'Rozpočet + Žádosti o změnu'!AW139,IF('Rozpočet + Žádosti o změnu'!$AN$2="ano",'Rozpočet + Žádosti o změnu'!AK139,'Rozpočet + Žádosti o změnu'!K139))))))))))</f>
        <v>0</v>
      </c>
      <c r="S139" s="267">
        <f>IF('Rozpočet + Žádosti o změnu'!$ER$2="ano",'Rozpočet + Žádosti o změnu'!EP139,IF('Rozpočet + Žádosti o změnu'!$EF$2="ano",'Rozpočet + Žádosti o změnu'!ED139,IF('Rozpočet + Žádosti o změnu'!$DT$2="ano",'Rozpočet + Žádosti o změnu'!DR139,IF('Rozpočet + Žádosti o změnu'!$DH$2="ano",'Rozpočet + Žádosti o změnu'!DF139,IF('Rozpočet + Žádosti o změnu'!$CV$2="ano",'Rozpočet + Žádosti o změnu'!CT139,IF('Rozpočet + Žádosti o změnu'!$CJ$2="ano",'Rozpočet + Žádosti o změnu'!CH139,IF('Rozpočet + Žádosti o změnu'!$BX$2="ano",'Rozpočet + Žádosti o změnu'!BV139,IF('Rozpočet + Žádosti o změnu'!$BL$2="ano",'Rozpočet + Žádosti o změnu'!BJ139,IF('Rozpočet + Žádosti o změnu'!$AZ$2="ano",'Rozpočet + Žádosti o změnu'!AX139,IF('Rozpočet + Žádosti o změnu'!$AN$2="ano",'Rozpočet + Žádosti o změnu'!AL139,'Rozpočet + Žádosti o změnu'!L139))))))))))</f>
        <v>0</v>
      </c>
      <c r="T139" s="267">
        <f>IF('Rozpočet + Žádosti o změnu'!$ER$2="ano",'Rozpočet + Žádosti o změnu'!EQ139,IF('Rozpočet + Žádosti o změnu'!$EF$2="ano",'Rozpočet + Žádosti o změnu'!EE139,IF('Rozpočet + Žádosti o změnu'!$DT$2="ano",'Rozpočet + Žádosti o změnu'!DS139,IF('Rozpočet + Žádosti o změnu'!$DH$2="ano",'Rozpočet + Žádosti o změnu'!DG139,IF('Rozpočet + Žádosti o změnu'!$CV$2="ano",'Rozpočet + Žádosti o změnu'!CU139,IF('Rozpočet + Žádosti o změnu'!$CJ$2="ano",'Rozpočet + Žádosti o změnu'!CI139,IF('Rozpočet + Žádosti o změnu'!$BX$2="ano",'Rozpočet + Žádosti o změnu'!BW139,IF('Rozpočet + Žádosti o změnu'!$BL$2="ano",'Rozpočet + Žádosti o změnu'!BK139,IF('Rozpočet + Žádosti o změnu'!$AZ$2="ano",'Rozpočet + Žádosti o změnu'!AY139,IF('Rozpočet + Žádosti o změnu'!$AN$2="ano",'Rozpočet + Žádosti o změnu'!AM139,'Rozpočet + Žádosti o změnu'!M139))))))))))</f>
        <v>0</v>
      </c>
      <c r="U139" s="267">
        <f>IF('Rozpočet + Žádosti o změnu'!$ER$2="ano",'Rozpočet + Žádosti o změnu'!ER139,IF('Rozpočet + Žádosti o změnu'!$EF$2="ano",'Rozpočet + Žádosti o změnu'!EF139,IF('Rozpočet + Žádosti o změnu'!$DT$2="ano",'Rozpočet + Žádosti o změnu'!DT139,IF('Rozpočet + Žádosti o změnu'!$DH$2="ano",'Rozpočet + Žádosti o změnu'!DH139,IF('Rozpočet + Žádosti o změnu'!$CV$2="ano",'Rozpočet + Žádosti o změnu'!CV139,IF('Rozpočet + Žádosti o změnu'!$CJ$2="ano",'Rozpočet + Žádosti o změnu'!CJ139,IF('Rozpočet + Žádosti o změnu'!$BX$2="ano",'Rozpočet + Žádosti o změnu'!BX139,IF('Rozpočet + Žádosti o změnu'!$BL$2="ano",'Rozpočet + Žádosti o změnu'!BL139,IF('Rozpočet + Žádosti o změnu'!$AZ$2="ano",'Rozpočet + Žádosti o změnu'!AZ139,IF('Rozpočet + Žádosti o změnu'!$AN$2="ano",'Rozpočet + Žádosti o změnu'!AN139,'Rozpočet + Žádosti o změnu'!N139))))))))))</f>
        <v>0</v>
      </c>
      <c r="W139" s="281">
        <f>IF('ZoR č. 1'!$D139="",0,'ZoR č. 1'!G139)+IF('ZoR č. 2'!$D139="",0,'ZoR č. 2'!G139)+IF('ZoR č. 3'!$D139="",0,'ZoR č. 3'!G139)+IF('ZoR č. 4'!$D139="",0,'ZoR č. 4'!G139)+IF('ZoR č. 5'!$D139="",0,'ZoR č. 5'!G139)+IF('ZoR č. 6'!$D139="",0,'ZoR č. 6'!G139)+IF('ZoR č. 7'!$D139="",0,'ZoR č. 7'!G139)+IF('ZoR č. 8'!$D139="",0,'ZoR č. 8'!G139)+IF('ZoR č. 9'!$D139="",0,'ZoR č. 9'!G139)+IF('ZoR č. 10'!$D139="",0,'ZoR č. 10'!G139)+IF(ZZoR!$D139="",0,ZZoR!G139)</f>
        <v>0</v>
      </c>
      <c r="X139" s="281">
        <f>IF('ZoR č. 1'!$D139="",0,'ZoR č. 1'!H139)+IF('ZoR č. 2'!$D139="",0,'ZoR č. 2'!H139)+IF('ZoR č. 3'!$D139="",0,'ZoR č. 3'!H139)+IF('ZoR č. 4'!$D139="",0,'ZoR č. 4'!H139)+IF('ZoR č. 5'!$D139="",0,'ZoR č. 5'!H139)+IF('ZoR č. 6'!$D139="",0,'ZoR č. 6'!H139)+IF('ZoR č. 7'!$D139="",0,'ZoR č. 7'!H139)+IF('ZoR č. 8'!$D139="",0,'ZoR č. 8'!H139)+IF('ZoR č. 9'!$D139="",0,'ZoR č. 9'!H139)+IF('ZoR č. 10'!$D139="",0,'ZoR č. 10'!H139)+IF(ZZoR!$D139="",0,ZZoR!H139)</f>
        <v>0</v>
      </c>
      <c r="Y139" s="281">
        <f>IF('ZoR č. 1'!$D139="",0,'ZoR č. 1'!I139)+IF('ZoR č. 2'!$D139="",0,'ZoR č. 2'!I139)+IF('ZoR č. 3'!$D139="",0,'ZoR č. 3'!I139)+IF('ZoR č. 4'!$D139="",0,'ZoR č. 4'!I139)+IF('ZoR č. 5'!$D139="",0,'ZoR č. 5'!I139)+IF('ZoR č. 6'!$D139="",0,'ZoR č. 6'!I139)+IF('ZoR č. 7'!$D139="",0,'ZoR č. 7'!I139)+IF('ZoR č. 8'!$D139="",0,'ZoR č. 8'!I139)+IF('ZoR č. 9'!$D139="",0,'ZoR č. 9'!I139)+IF('ZoR č. 10'!$D139="",0,'ZoR č. 10'!I139)+IF(ZZoR!$D139="",0,ZZoR!I139)</f>
        <v>0</v>
      </c>
      <c r="Z139" s="281">
        <f>IF('ZoR č. 1'!$D139="",0,'ZoR č. 1'!J139)+IF('ZoR č. 2'!$D139="",0,'ZoR č. 2'!J139)+IF('ZoR č. 3'!$D139="",0,'ZoR č. 3'!J139)+IF('ZoR č. 4'!$D139="",0,'ZoR č. 4'!J139)+IF('ZoR č. 5'!$D139="",0,'ZoR č. 5'!J139)+IF('ZoR č. 6'!$D139="",0,'ZoR č. 6'!J139)+IF('ZoR č. 7'!$D139="",0,'ZoR č. 7'!J139)+IF('ZoR č. 8'!$D139="",0,'ZoR č. 8'!J139)+IF('ZoR č. 9'!$D139="",0,'ZoR č. 9'!J139)+IF('ZoR č. 10'!$D139="",0,'ZoR č. 10'!J139)+IF(ZZoR!$D139="",0,ZZoR!J139)</f>
        <v>0</v>
      </c>
      <c r="AA139" s="281">
        <f>IF('ZoR č. 1'!$D139="",0,'ZoR č. 1'!K139)+IF('ZoR č. 2'!$D139="",0,'ZoR č. 2'!K139)+IF('ZoR č. 3'!$D139="",0,'ZoR č. 3'!K139)+IF('ZoR č. 4'!$D139="",0,'ZoR č. 4'!K139)+IF('ZoR č. 5'!$D139="",0,'ZoR č. 5'!K139)+IF('ZoR č. 6'!$D139="",0,'ZoR č. 6'!K139)+IF('ZoR č. 7'!$D139="",0,'ZoR č. 7'!K139)+IF('ZoR č. 8'!$D139="",0,'ZoR č. 8'!K139)+IF('ZoR č. 9'!$D139="",0,'ZoR č. 9'!K139)+IF('ZoR č. 10'!$D139="",0,'ZoR č. 10'!K139)+IF(ZZoR!$D139="",0,ZZoR!K139)</f>
        <v>0</v>
      </c>
      <c r="AB139" s="281">
        <f>IF('ZoR č. 1'!$D139="",0,'ZoR č. 1'!L139)+IF('ZoR č. 2'!$D139="",0,'ZoR č. 2'!L139)+IF('ZoR č. 3'!$D139="",0,'ZoR č. 3'!L139)+IF('ZoR č. 4'!$D139="",0,'ZoR č. 4'!L139)+IF('ZoR č. 5'!$D139="",0,'ZoR č. 5'!L139)+IF('ZoR č. 6'!$D139="",0,'ZoR č. 6'!L139)+IF('ZoR č. 7'!$D139="",0,'ZoR č. 7'!L139)+IF('ZoR č. 8'!$D139="",0,'ZoR č. 8'!L139)+IF('ZoR č. 9'!$D139="",0,'ZoR č. 9'!L139)+IF('ZoR č. 10'!$D139="",0,'ZoR č. 10'!L139)+IF(ZZoR!$D139="",0,ZZoR!L139)</f>
        <v>0</v>
      </c>
      <c r="AC139" s="281">
        <f>IF('ZoR č. 1'!$D139="",0,'ZoR č. 1'!M139)+IF('ZoR č. 2'!$D139="",0,'ZoR č. 2'!M139)+IF('ZoR č. 3'!$D139="",0,'ZoR č. 3'!M139)+IF('ZoR č. 4'!$D139="",0,'ZoR č. 4'!M139)+IF('ZoR č. 5'!$D139="",0,'ZoR č. 5'!M139)+IF('ZoR č. 6'!$D139="",0,'ZoR č. 6'!M139)+IF('ZoR č. 7'!$D139="",0,'ZoR č. 7'!M139)+IF('ZoR č. 8'!$D139="",0,'ZoR č. 8'!M139)+IF('ZoR č. 9'!$D139="",0,'ZoR č. 9'!M139)+IF('ZoR č. 10'!$D139="",0,'ZoR č. 10'!M139)+IF(ZZoR!$D139="",0,ZZoR!M139)</f>
        <v>0</v>
      </c>
      <c r="AE139" s="282" t="str">
        <f t="shared" si="11"/>
        <v/>
      </c>
    </row>
    <row r="140" spans="2:31" x14ac:dyDescent="0.25">
      <c r="B140" s="10" t="s">
        <v>253</v>
      </c>
      <c r="C140" s="104" t="str">
        <f>IF(COUNTA('Přehled partnerů'!C140:D140)&lt;&gt;2,"partner neuveden",IF('Přehled partnerů'!N140="ANO",'Přehled partnerů'!C140,"v tomto období nerelevantní"))</f>
        <v>partner neuveden</v>
      </c>
      <c r="D140" s="116" t="str">
        <f>IF(COUNTA('Přehled partnerů'!C140:D140)&lt;&gt;2,"",IF('Přehled partnerů'!N140="ANO",'Přehled partnerů'!D140,""))</f>
        <v/>
      </c>
      <c r="E140" s="24" t="str">
        <f t="shared" si="8"/>
        <v/>
      </c>
      <c r="F140" s="47" t="str">
        <f t="shared" si="9"/>
        <v/>
      </c>
      <c r="G140" s="15">
        <v>0</v>
      </c>
      <c r="H140" s="16">
        <v>0</v>
      </c>
      <c r="I140" s="16">
        <v>0</v>
      </c>
      <c r="J140" s="16">
        <v>0</v>
      </c>
      <c r="K140" s="126">
        <v>0</v>
      </c>
      <c r="L140" s="126">
        <v>0</v>
      </c>
      <c r="M140" s="130">
        <v>0</v>
      </c>
      <c r="N140" s="58" t="str">
        <f>IF(D140="","","ok")</f>
        <v/>
      </c>
      <c r="O140" s="267">
        <f>IF('Rozpočet + Žádosti o změnu'!$ER$2="ano",'Rozpočet + Žádosti o změnu'!EL140,IF('Rozpočet + Žádosti o změnu'!$EF$2="ano",'Rozpočet + Žádosti o změnu'!DZ140,IF('Rozpočet + Žádosti o změnu'!$DT$2="ano",'Rozpočet + Žádosti o změnu'!DN140,IF('Rozpočet + Žádosti o změnu'!$DH$2="ano",'Rozpočet + Žádosti o změnu'!DB140,IF('Rozpočet + Žádosti o změnu'!$CV$2="ano",'Rozpočet + Žádosti o změnu'!CP140,IF('Rozpočet + Žádosti o změnu'!$CJ$2="ano",'Rozpočet + Žádosti o změnu'!CD140,IF('Rozpočet + Žádosti o změnu'!$BX$2="ano",'Rozpočet + Žádosti o změnu'!BR140,IF('Rozpočet + Žádosti o změnu'!$BL$2="ano",'Rozpočet + Žádosti o změnu'!BF140,IF('Rozpočet + Žádosti o změnu'!$AZ$2="ano",'Rozpočet + Žádosti o změnu'!AT140,IF('Rozpočet + Žádosti o změnu'!$AN$2="ano",'Rozpočet + Žádosti o změnu'!AH140,'Rozpočet + Žádosti o změnu'!H140))))))))))</f>
        <v>0</v>
      </c>
      <c r="P140" s="267">
        <f>IF('Rozpočet + Žádosti o změnu'!$ER$2="ano",'Rozpočet + Žádosti o změnu'!EM140,IF('Rozpočet + Žádosti o změnu'!$EF$2="ano",'Rozpočet + Žádosti o změnu'!EA140,IF('Rozpočet + Žádosti o změnu'!$DT$2="ano",'Rozpočet + Žádosti o změnu'!DO140,IF('Rozpočet + Žádosti o změnu'!$DH$2="ano",'Rozpočet + Žádosti o změnu'!DC140,IF('Rozpočet + Žádosti o změnu'!$CV$2="ano",'Rozpočet + Žádosti o změnu'!CQ140,IF('Rozpočet + Žádosti o změnu'!$CJ$2="ano",'Rozpočet + Žádosti o změnu'!CE140,IF('Rozpočet + Žádosti o změnu'!$BX$2="ano",'Rozpočet + Žádosti o změnu'!BS140,IF('Rozpočet + Žádosti o změnu'!$BL$2="ano",'Rozpočet + Žádosti o změnu'!BG140,IF('Rozpočet + Žádosti o změnu'!$AZ$2="ano",'Rozpočet + Žádosti o změnu'!AU140,IF('Rozpočet + Žádosti o změnu'!$AN$2="ano",'Rozpočet + Žádosti o změnu'!AI140,'Rozpočet + Žádosti o změnu'!I140))))))))))</f>
        <v>0</v>
      </c>
      <c r="Q140" s="267">
        <f>IF('Rozpočet + Žádosti o změnu'!$ER$2="ano",'Rozpočet + Žádosti o změnu'!EN140,IF('Rozpočet + Žádosti o změnu'!$EF$2="ano",'Rozpočet + Žádosti o změnu'!EB140,IF('Rozpočet + Žádosti o změnu'!$DT$2="ano",'Rozpočet + Žádosti o změnu'!DP140,IF('Rozpočet + Žádosti o změnu'!$DH$2="ano",'Rozpočet + Žádosti o změnu'!DD140,IF('Rozpočet + Žádosti o změnu'!$CV$2="ano",'Rozpočet + Žádosti o změnu'!CR140,IF('Rozpočet + Žádosti o změnu'!$CJ$2="ano",'Rozpočet + Žádosti o změnu'!CF140,IF('Rozpočet + Žádosti o změnu'!$BX$2="ano",'Rozpočet + Žádosti o změnu'!BT140,IF('Rozpočet + Žádosti o změnu'!$BL$2="ano",'Rozpočet + Žádosti o změnu'!BH140,IF('Rozpočet + Žádosti o změnu'!$AZ$2="ano",'Rozpočet + Žádosti o změnu'!AV140,IF('Rozpočet + Žádosti o změnu'!$AN$2="ano",'Rozpočet + Žádosti o změnu'!AJ140,'Rozpočet + Žádosti o změnu'!J140))))))))))</f>
        <v>0</v>
      </c>
      <c r="R140" s="267">
        <f>IF('Rozpočet + Žádosti o změnu'!$ER$2="ano",'Rozpočet + Žádosti o změnu'!EO140,IF('Rozpočet + Žádosti o změnu'!$EF$2="ano",'Rozpočet + Žádosti o změnu'!EC140,IF('Rozpočet + Žádosti o změnu'!$DT$2="ano",'Rozpočet + Žádosti o změnu'!DQ140,IF('Rozpočet + Žádosti o změnu'!$DH$2="ano",'Rozpočet + Žádosti o změnu'!DE140,IF('Rozpočet + Žádosti o změnu'!$CV$2="ano",'Rozpočet + Žádosti o změnu'!CS140,IF('Rozpočet + Žádosti o změnu'!$CJ$2="ano",'Rozpočet + Žádosti o změnu'!CG140,IF('Rozpočet + Žádosti o změnu'!$BX$2="ano",'Rozpočet + Žádosti o změnu'!BU140,IF('Rozpočet + Žádosti o změnu'!$BL$2="ano",'Rozpočet + Žádosti o změnu'!BI140,IF('Rozpočet + Žádosti o změnu'!$AZ$2="ano",'Rozpočet + Žádosti o změnu'!AW140,IF('Rozpočet + Žádosti o změnu'!$AN$2="ano",'Rozpočet + Žádosti o změnu'!AK140,'Rozpočet + Žádosti o změnu'!K140))))))))))</f>
        <v>0</v>
      </c>
      <c r="S140" s="267">
        <f>IF('Rozpočet + Žádosti o změnu'!$ER$2="ano",'Rozpočet + Žádosti o změnu'!EP140,IF('Rozpočet + Žádosti o změnu'!$EF$2="ano",'Rozpočet + Žádosti o změnu'!ED140,IF('Rozpočet + Žádosti o změnu'!$DT$2="ano",'Rozpočet + Žádosti o změnu'!DR140,IF('Rozpočet + Žádosti o změnu'!$DH$2="ano",'Rozpočet + Žádosti o změnu'!DF140,IF('Rozpočet + Žádosti o změnu'!$CV$2="ano",'Rozpočet + Žádosti o změnu'!CT140,IF('Rozpočet + Žádosti o změnu'!$CJ$2="ano",'Rozpočet + Žádosti o změnu'!CH140,IF('Rozpočet + Žádosti o změnu'!$BX$2="ano",'Rozpočet + Žádosti o změnu'!BV140,IF('Rozpočet + Žádosti o změnu'!$BL$2="ano",'Rozpočet + Žádosti o změnu'!BJ140,IF('Rozpočet + Žádosti o změnu'!$AZ$2="ano",'Rozpočet + Žádosti o změnu'!AX140,IF('Rozpočet + Žádosti o změnu'!$AN$2="ano",'Rozpočet + Žádosti o změnu'!AL140,'Rozpočet + Žádosti o změnu'!L140))))))))))</f>
        <v>0</v>
      </c>
      <c r="T140" s="267">
        <f>IF('Rozpočet + Žádosti o změnu'!$ER$2="ano",'Rozpočet + Žádosti o změnu'!EQ140,IF('Rozpočet + Žádosti o změnu'!$EF$2="ano",'Rozpočet + Žádosti o změnu'!EE140,IF('Rozpočet + Žádosti o změnu'!$DT$2="ano",'Rozpočet + Žádosti o změnu'!DS140,IF('Rozpočet + Žádosti o změnu'!$DH$2="ano",'Rozpočet + Žádosti o změnu'!DG140,IF('Rozpočet + Žádosti o změnu'!$CV$2="ano",'Rozpočet + Žádosti o změnu'!CU140,IF('Rozpočet + Žádosti o změnu'!$CJ$2="ano",'Rozpočet + Žádosti o změnu'!CI140,IF('Rozpočet + Žádosti o změnu'!$BX$2="ano",'Rozpočet + Žádosti o změnu'!BW140,IF('Rozpočet + Žádosti o změnu'!$BL$2="ano",'Rozpočet + Žádosti o změnu'!BK140,IF('Rozpočet + Žádosti o změnu'!$AZ$2="ano",'Rozpočet + Žádosti o změnu'!AY140,IF('Rozpočet + Žádosti o změnu'!$AN$2="ano",'Rozpočet + Žádosti o změnu'!AM140,'Rozpočet + Žádosti o změnu'!M140))))))))))</f>
        <v>0</v>
      </c>
      <c r="U140" s="267">
        <f>IF('Rozpočet + Žádosti o změnu'!$ER$2="ano",'Rozpočet + Žádosti o změnu'!ER140,IF('Rozpočet + Žádosti o změnu'!$EF$2="ano",'Rozpočet + Žádosti o změnu'!EF140,IF('Rozpočet + Žádosti o změnu'!$DT$2="ano",'Rozpočet + Žádosti o změnu'!DT140,IF('Rozpočet + Žádosti o změnu'!$DH$2="ano",'Rozpočet + Žádosti o změnu'!DH140,IF('Rozpočet + Žádosti o změnu'!$CV$2="ano",'Rozpočet + Žádosti o změnu'!CV140,IF('Rozpočet + Žádosti o změnu'!$CJ$2="ano",'Rozpočet + Žádosti o změnu'!CJ140,IF('Rozpočet + Žádosti o změnu'!$BX$2="ano",'Rozpočet + Žádosti o změnu'!BX140,IF('Rozpočet + Žádosti o změnu'!$BL$2="ano",'Rozpočet + Žádosti o změnu'!BL140,IF('Rozpočet + Žádosti o změnu'!$AZ$2="ano",'Rozpočet + Žádosti o změnu'!AZ140,IF('Rozpočet + Žádosti o změnu'!$AN$2="ano",'Rozpočet + Žádosti o změnu'!AN140,'Rozpočet + Žádosti o změnu'!N140))))))))))</f>
        <v>0</v>
      </c>
      <c r="W140" s="281">
        <f>IF('ZoR č. 1'!$D140="",0,'ZoR č. 1'!G140)+IF('ZoR č. 2'!$D140="",0,'ZoR č. 2'!G140)+IF('ZoR č. 3'!$D140="",0,'ZoR č. 3'!G140)+IF('ZoR č. 4'!$D140="",0,'ZoR č. 4'!G140)+IF('ZoR č. 5'!$D140="",0,'ZoR č. 5'!G140)+IF('ZoR č. 6'!$D140="",0,'ZoR č. 6'!G140)+IF('ZoR č. 7'!$D140="",0,'ZoR č. 7'!G140)+IF('ZoR č. 8'!$D140="",0,'ZoR č. 8'!G140)+IF('ZoR č. 9'!$D140="",0,'ZoR č. 9'!G140)+IF('ZoR č. 10'!$D140="",0,'ZoR č. 10'!G140)+IF(ZZoR!$D140="",0,ZZoR!G140)</f>
        <v>0</v>
      </c>
      <c r="X140" s="281">
        <f>IF('ZoR č. 1'!$D140="",0,'ZoR č. 1'!H140)+IF('ZoR č. 2'!$D140="",0,'ZoR č. 2'!H140)+IF('ZoR č. 3'!$D140="",0,'ZoR č. 3'!H140)+IF('ZoR č. 4'!$D140="",0,'ZoR č. 4'!H140)+IF('ZoR č. 5'!$D140="",0,'ZoR č. 5'!H140)+IF('ZoR č. 6'!$D140="",0,'ZoR č. 6'!H140)+IF('ZoR č. 7'!$D140="",0,'ZoR č. 7'!H140)+IF('ZoR č. 8'!$D140="",0,'ZoR č. 8'!H140)+IF('ZoR č. 9'!$D140="",0,'ZoR č. 9'!H140)+IF('ZoR č. 10'!$D140="",0,'ZoR č. 10'!H140)+IF(ZZoR!$D140="",0,ZZoR!H140)</f>
        <v>0</v>
      </c>
      <c r="Y140" s="281">
        <f>IF('ZoR č. 1'!$D140="",0,'ZoR č. 1'!I140)+IF('ZoR č. 2'!$D140="",0,'ZoR č. 2'!I140)+IF('ZoR č. 3'!$D140="",0,'ZoR č. 3'!I140)+IF('ZoR č. 4'!$D140="",0,'ZoR č. 4'!I140)+IF('ZoR č. 5'!$D140="",0,'ZoR č. 5'!I140)+IF('ZoR č. 6'!$D140="",0,'ZoR č. 6'!I140)+IF('ZoR č. 7'!$D140="",0,'ZoR č. 7'!I140)+IF('ZoR č. 8'!$D140="",0,'ZoR č. 8'!I140)+IF('ZoR č. 9'!$D140="",0,'ZoR č. 9'!I140)+IF('ZoR č. 10'!$D140="",0,'ZoR č. 10'!I140)+IF(ZZoR!$D140="",0,ZZoR!I140)</f>
        <v>0</v>
      </c>
      <c r="Z140" s="281">
        <f>IF('ZoR č. 1'!$D140="",0,'ZoR č. 1'!J140)+IF('ZoR č. 2'!$D140="",0,'ZoR č. 2'!J140)+IF('ZoR č. 3'!$D140="",0,'ZoR č. 3'!J140)+IF('ZoR č. 4'!$D140="",0,'ZoR č. 4'!J140)+IF('ZoR č. 5'!$D140="",0,'ZoR č. 5'!J140)+IF('ZoR č. 6'!$D140="",0,'ZoR č. 6'!J140)+IF('ZoR č. 7'!$D140="",0,'ZoR č. 7'!J140)+IF('ZoR č. 8'!$D140="",0,'ZoR č. 8'!J140)+IF('ZoR č. 9'!$D140="",0,'ZoR č. 9'!J140)+IF('ZoR č. 10'!$D140="",0,'ZoR č. 10'!J140)+IF(ZZoR!$D140="",0,ZZoR!J140)</f>
        <v>0</v>
      </c>
      <c r="AA140" s="281">
        <f>IF('ZoR č. 1'!$D140="",0,'ZoR č. 1'!K140)+IF('ZoR č. 2'!$D140="",0,'ZoR č. 2'!K140)+IF('ZoR č. 3'!$D140="",0,'ZoR č. 3'!K140)+IF('ZoR č. 4'!$D140="",0,'ZoR č. 4'!K140)+IF('ZoR č. 5'!$D140="",0,'ZoR č. 5'!K140)+IF('ZoR č. 6'!$D140="",0,'ZoR č. 6'!K140)+IF('ZoR č. 7'!$D140="",0,'ZoR č. 7'!K140)+IF('ZoR č. 8'!$D140="",0,'ZoR č. 8'!K140)+IF('ZoR č. 9'!$D140="",0,'ZoR č. 9'!K140)+IF('ZoR č. 10'!$D140="",0,'ZoR č. 10'!K140)+IF(ZZoR!$D140="",0,ZZoR!K140)</f>
        <v>0</v>
      </c>
      <c r="AB140" s="281">
        <f>IF('ZoR č. 1'!$D140="",0,'ZoR č. 1'!L140)+IF('ZoR č. 2'!$D140="",0,'ZoR č. 2'!L140)+IF('ZoR č. 3'!$D140="",0,'ZoR č. 3'!L140)+IF('ZoR č. 4'!$D140="",0,'ZoR č. 4'!L140)+IF('ZoR č. 5'!$D140="",0,'ZoR č. 5'!L140)+IF('ZoR č. 6'!$D140="",0,'ZoR č. 6'!L140)+IF('ZoR č. 7'!$D140="",0,'ZoR č. 7'!L140)+IF('ZoR č. 8'!$D140="",0,'ZoR č. 8'!L140)+IF('ZoR č. 9'!$D140="",0,'ZoR č. 9'!L140)+IF('ZoR č. 10'!$D140="",0,'ZoR č. 10'!L140)+IF(ZZoR!$D140="",0,ZZoR!L140)</f>
        <v>0</v>
      </c>
      <c r="AC140" s="281">
        <f>IF('ZoR č. 1'!$D140="",0,'ZoR č. 1'!M140)+IF('ZoR č. 2'!$D140="",0,'ZoR č. 2'!M140)+IF('ZoR č. 3'!$D140="",0,'ZoR č. 3'!M140)+IF('ZoR č. 4'!$D140="",0,'ZoR č. 4'!M140)+IF('ZoR č. 5'!$D140="",0,'ZoR č. 5'!M140)+IF('ZoR č. 6'!$D140="",0,'ZoR č. 6'!M140)+IF('ZoR č. 7'!$D140="",0,'ZoR č. 7'!M140)+IF('ZoR č. 8'!$D140="",0,'ZoR č. 8'!M140)+IF('ZoR č. 9'!$D140="",0,'ZoR č. 9'!M140)+IF('ZoR č. 10'!$D140="",0,'ZoR č. 10'!M140)+IF(ZZoR!$D140="",0,ZZoR!M140)</f>
        <v>0</v>
      </c>
      <c r="AE140" s="282" t="str">
        <f t="shared" si="11"/>
        <v/>
      </c>
    </row>
    <row r="141" spans="2:31" x14ac:dyDescent="0.25">
      <c r="B141" s="10" t="s">
        <v>254</v>
      </c>
      <c r="C141" s="104" t="str">
        <f>IF(COUNTA('Přehled partnerů'!C141:D141)&lt;&gt;2,"partner neuveden",IF('Přehled partnerů'!N141="ANO",'Přehled partnerů'!C141,"v tomto období nerelevantní"))</f>
        <v>partner neuveden</v>
      </c>
      <c r="D141" s="116" t="str">
        <f>IF(COUNTA('Přehled partnerů'!C141:D141)&lt;&gt;2,"",IF('Přehled partnerů'!N141="ANO",'Přehled partnerů'!D141,""))</f>
        <v/>
      </c>
      <c r="E141" s="24" t="str">
        <f t="shared" si="8"/>
        <v/>
      </c>
      <c r="F141" s="47" t="str">
        <f t="shared" si="9"/>
        <v/>
      </c>
      <c r="G141" s="15">
        <v>0</v>
      </c>
      <c r="H141" s="16">
        <v>0</v>
      </c>
      <c r="I141" s="16">
        <v>0</v>
      </c>
      <c r="J141" s="16">
        <v>0</v>
      </c>
      <c r="K141" s="126">
        <v>0</v>
      </c>
      <c r="L141" s="126">
        <v>0</v>
      </c>
      <c r="M141" s="130">
        <v>0</v>
      </c>
      <c r="N141" s="58" t="str">
        <f t="shared" si="10"/>
        <v/>
      </c>
      <c r="O141" s="267">
        <f>IF('Rozpočet + Žádosti o změnu'!$ER$2="ano",'Rozpočet + Žádosti o změnu'!EL141,IF('Rozpočet + Žádosti o změnu'!$EF$2="ano",'Rozpočet + Žádosti o změnu'!DZ141,IF('Rozpočet + Žádosti o změnu'!$DT$2="ano",'Rozpočet + Žádosti o změnu'!DN141,IF('Rozpočet + Žádosti o změnu'!$DH$2="ano",'Rozpočet + Žádosti o změnu'!DB141,IF('Rozpočet + Žádosti o změnu'!$CV$2="ano",'Rozpočet + Žádosti o změnu'!CP141,IF('Rozpočet + Žádosti o změnu'!$CJ$2="ano",'Rozpočet + Žádosti o změnu'!CD141,IF('Rozpočet + Žádosti o změnu'!$BX$2="ano",'Rozpočet + Žádosti o změnu'!BR141,IF('Rozpočet + Žádosti o změnu'!$BL$2="ano",'Rozpočet + Žádosti o změnu'!BF141,IF('Rozpočet + Žádosti o změnu'!$AZ$2="ano",'Rozpočet + Žádosti o změnu'!AT141,IF('Rozpočet + Žádosti o změnu'!$AN$2="ano",'Rozpočet + Žádosti o změnu'!AH141,'Rozpočet + Žádosti o změnu'!H141))))))))))</f>
        <v>0</v>
      </c>
      <c r="P141" s="267">
        <f>IF('Rozpočet + Žádosti o změnu'!$ER$2="ano",'Rozpočet + Žádosti o změnu'!EM141,IF('Rozpočet + Žádosti o změnu'!$EF$2="ano",'Rozpočet + Žádosti o změnu'!EA141,IF('Rozpočet + Žádosti o změnu'!$DT$2="ano",'Rozpočet + Žádosti o změnu'!DO141,IF('Rozpočet + Žádosti o změnu'!$DH$2="ano",'Rozpočet + Žádosti o změnu'!DC141,IF('Rozpočet + Žádosti o změnu'!$CV$2="ano",'Rozpočet + Žádosti o změnu'!CQ141,IF('Rozpočet + Žádosti o změnu'!$CJ$2="ano",'Rozpočet + Žádosti o změnu'!CE141,IF('Rozpočet + Žádosti o změnu'!$BX$2="ano",'Rozpočet + Žádosti o změnu'!BS141,IF('Rozpočet + Žádosti o změnu'!$BL$2="ano",'Rozpočet + Žádosti o změnu'!BG141,IF('Rozpočet + Žádosti o změnu'!$AZ$2="ano",'Rozpočet + Žádosti o změnu'!AU141,IF('Rozpočet + Žádosti o změnu'!$AN$2="ano",'Rozpočet + Žádosti o změnu'!AI141,'Rozpočet + Žádosti o změnu'!I141))))))))))</f>
        <v>0</v>
      </c>
      <c r="Q141" s="267">
        <f>IF('Rozpočet + Žádosti o změnu'!$ER$2="ano",'Rozpočet + Žádosti o změnu'!EN141,IF('Rozpočet + Žádosti o změnu'!$EF$2="ano",'Rozpočet + Žádosti o změnu'!EB141,IF('Rozpočet + Žádosti o změnu'!$DT$2="ano",'Rozpočet + Žádosti o změnu'!DP141,IF('Rozpočet + Žádosti o změnu'!$DH$2="ano",'Rozpočet + Žádosti o změnu'!DD141,IF('Rozpočet + Žádosti o změnu'!$CV$2="ano",'Rozpočet + Žádosti o změnu'!CR141,IF('Rozpočet + Žádosti o změnu'!$CJ$2="ano",'Rozpočet + Žádosti o změnu'!CF141,IF('Rozpočet + Žádosti o změnu'!$BX$2="ano",'Rozpočet + Žádosti o změnu'!BT141,IF('Rozpočet + Žádosti o změnu'!$BL$2="ano",'Rozpočet + Žádosti o změnu'!BH141,IF('Rozpočet + Žádosti o změnu'!$AZ$2="ano",'Rozpočet + Žádosti o změnu'!AV141,IF('Rozpočet + Žádosti o změnu'!$AN$2="ano",'Rozpočet + Žádosti o změnu'!AJ141,'Rozpočet + Žádosti o změnu'!J141))))))))))</f>
        <v>0</v>
      </c>
      <c r="R141" s="267">
        <f>IF('Rozpočet + Žádosti o změnu'!$ER$2="ano",'Rozpočet + Žádosti o změnu'!EO141,IF('Rozpočet + Žádosti o změnu'!$EF$2="ano",'Rozpočet + Žádosti o změnu'!EC141,IF('Rozpočet + Žádosti o změnu'!$DT$2="ano",'Rozpočet + Žádosti o změnu'!DQ141,IF('Rozpočet + Žádosti o změnu'!$DH$2="ano",'Rozpočet + Žádosti o změnu'!DE141,IF('Rozpočet + Žádosti o změnu'!$CV$2="ano",'Rozpočet + Žádosti o změnu'!CS141,IF('Rozpočet + Žádosti o změnu'!$CJ$2="ano",'Rozpočet + Žádosti o změnu'!CG141,IF('Rozpočet + Žádosti o změnu'!$BX$2="ano",'Rozpočet + Žádosti o změnu'!BU141,IF('Rozpočet + Žádosti o změnu'!$BL$2="ano",'Rozpočet + Žádosti o změnu'!BI141,IF('Rozpočet + Žádosti o změnu'!$AZ$2="ano",'Rozpočet + Žádosti o změnu'!AW141,IF('Rozpočet + Žádosti o změnu'!$AN$2="ano",'Rozpočet + Žádosti o změnu'!AK141,'Rozpočet + Žádosti o změnu'!K141))))))))))</f>
        <v>0</v>
      </c>
      <c r="S141" s="267">
        <f>IF('Rozpočet + Žádosti o změnu'!$ER$2="ano",'Rozpočet + Žádosti o změnu'!EP141,IF('Rozpočet + Žádosti o změnu'!$EF$2="ano",'Rozpočet + Žádosti o změnu'!ED141,IF('Rozpočet + Žádosti o změnu'!$DT$2="ano",'Rozpočet + Žádosti o změnu'!DR141,IF('Rozpočet + Žádosti o změnu'!$DH$2="ano",'Rozpočet + Žádosti o změnu'!DF141,IF('Rozpočet + Žádosti o změnu'!$CV$2="ano",'Rozpočet + Žádosti o změnu'!CT141,IF('Rozpočet + Žádosti o změnu'!$CJ$2="ano",'Rozpočet + Žádosti o změnu'!CH141,IF('Rozpočet + Žádosti o změnu'!$BX$2="ano",'Rozpočet + Žádosti o změnu'!BV141,IF('Rozpočet + Žádosti o změnu'!$BL$2="ano",'Rozpočet + Žádosti o změnu'!BJ141,IF('Rozpočet + Žádosti o změnu'!$AZ$2="ano",'Rozpočet + Žádosti o změnu'!AX141,IF('Rozpočet + Žádosti o změnu'!$AN$2="ano",'Rozpočet + Žádosti o změnu'!AL141,'Rozpočet + Žádosti o změnu'!L141))))))))))</f>
        <v>0</v>
      </c>
      <c r="T141" s="267">
        <f>IF('Rozpočet + Žádosti o změnu'!$ER$2="ano",'Rozpočet + Žádosti o změnu'!EQ141,IF('Rozpočet + Žádosti o změnu'!$EF$2="ano",'Rozpočet + Žádosti o změnu'!EE141,IF('Rozpočet + Žádosti o změnu'!$DT$2="ano",'Rozpočet + Žádosti o změnu'!DS141,IF('Rozpočet + Žádosti o změnu'!$DH$2="ano",'Rozpočet + Žádosti o změnu'!DG141,IF('Rozpočet + Žádosti o změnu'!$CV$2="ano",'Rozpočet + Žádosti o změnu'!CU141,IF('Rozpočet + Žádosti o změnu'!$CJ$2="ano",'Rozpočet + Žádosti o změnu'!CI141,IF('Rozpočet + Žádosti o změnu'!$BX$2="ano",'Rozpočet + Žádosti o změnu'!BW141,IF('Rozpočet + Žádosti o změnu'!$BL$2="ano",'Rozpočet + Žádosti o změnu'!BK141,IF('Rozpočet + Žádosti o změnu'!$AZ$2="ano",'Rozpočet + Žádosti o změnu'!AY141,IF('Rozpočet + Žádosti o změnu'!$AN$2="ano",'Rozpočet + Žádosti o změnu'!AM141,'Rozpočet + Žádosti o změnu'!M141))))))))))</f>
        <v>0</v>
      </c>
      <c r="U141" s="267">
        <f>IF('Rozpočet + Žádosti o změnu'!$ER$2="ano",'Rozpočet + Žádosti o změnu'!ER141,IF('Rozpočet + Žádosti o změnu'!$EF$2="ano",'Rozpočet + Žádosti o změnu'!EF141,IF('Rozpočet + Žádosti o změnu'!$DT$2="ano",'Rozpočet + Žádosti o změnu'!DT141,IF('Rozpočet + Žádosti o změnu'!$DH$2="ano",'Rozpočet + Žádosti o změnu'!DH141,IF('Rozpočet + Žádosti o změnu'!$CV$2="ano",'Rozpočet + Žádosti o změnu'!CV141,IF('Rozpočet + Žádosti o změnu'!$CJ$2="ano",'Rozpočet + Žádosti o změnu'!CJ141,IF('Rozpočet + Žádosti o změnu'!$BX$2="ano",'Rozpočet + Žádosti o změnu'!BX141,IF('Rozpočet + Žádosti o změnu'!$BL$2="ano",'Rozpočet + Žádosti o změnu'!BL141,IF('Rozpočet + Žádosti o změnu'!$AZ$2="ano",'Rozpočet + Žádosti o změnu'!AZ141,IF('Rozpočet + Žádosti o změnu'!$AN$2="ano",'Rozpočet + Žádosti o změnu'!AN141,'Rozpočet + Žádosti o změnu'!N141))))))))))</f>
        <v>0</v>
      </c>
      <c r="W141" s="281">
        <f>IF('ZoR č. 1'!$D141="",0,'ZoR č. 1'!G141)+IF('ZoR č. 2'!$D141="",0,'ZoR č. 2'!G141)+IF('ZoR č. 3'!$D141="",0,'ZoR č. 3'!G141)+IF('ZoR č. 4'!$D141="",0,'ZoR č. 4'!G141)+IF('ZoR č. 5'!$D141="",0,'ZoR č. 5'!G141)+IF('ZoR č. 6'!$D141="",0,'ZoR č. 6'!G141)+IF('ZoR č. 7'!$D141="",0,'ZoR č. 7'!G141)+IF('ZoR č. 8'!$D141="",0,'ZoR č. 8'!G141)+IF('ZoR č. 9'!$D141="",0,'ZoR č. 9'!G141)+IF('ZoR č. 10'!$D141="",0,'ZoR č. 10'!G141)+IF(ZZoR!$D141="",0,ZZoR!G141)</f>
        <v>0</v>
      </c>
      <c r="X141" s="281">
        <f>IF('ZoR č. 1'!$D141="",0,'ZoR č. 1'!H141)+IF('ZoR č. 2'!$D141="",0,'ZoR č. 2'!H141)+IF('ZoR č. 3'!$D141="",0,'ZoR č. 3'!H141)+IF('ZoR č. 4'!$D141="",0,'ZoR č. 4'!H141)+IF('ZoR č. 5'!$D141="",0,'ZoR č. 5'!H141)+IF('ZoR č. 6'!$D141="",0,'ZoR č. 6'!H141)+IF('ZoR č. 7'!$D141="",0,'ZoR č. 7'!H141)+IF('ZoR č. 8'!$D141="",0,'ZoR č. 8'!H141)+IF('ZoR č. 9'!$D141="",0,'ZoR č. 9'!H141)+IF('ZoR č. 10'!$D141="",0,'ZoR č. 10'!H141)+IF(ZZoR!$D141="",0,ZZoR!H141)</f>
        <v>0</v>
      </c>
      <c r="Y141" s="281">
        <f>IF('ZoR č. 1'!$D141="",0,'ZoR č. 1'!I141)+IF('ZoR č. 2'!$D141="",0,'ZoR č. 2'!I141)+IF('ZoR č. 3'!$D141="",0,'ZoR č. 3'!I141)+IF('ZoR č. 4'!$D141="",0,'ZoR č. 4'!I141)+IF('ZoR č. 5'!$D141="",0,'ZoR č. 5'!I141)+IF('ZoR č. 6'!$D141="",0,'ZoR č. 6'!I141)+IF('ZoR č. 7'!$D141="",0,'ZoR č. 7'!I141)+IF('ZoR č. 8'!$D141="",0,'ZoR č. 8'!I141)+IF('ZoR č. 9'!$D141="",0,'ZoR č. 9'!I141)+IF('ZoR č. 10'!$D141="",0,'ZoR č. 10'!I141)+IF(ZZoR!$D141="",0,ZZoR!I141)</f>
        <v>0</v>
      </c>
      <c r="Z141" s="281">
        <f>IF('ZoR č. 1'!$D141="",0,'ZoR č. 1'!J141)+IF('ZoR č. 2'!$D141="",0,'ZoR č. 2'!J141)+IF('ZoR č. 3'!$D141="",0,'ZoR č. 3'!J141)+IF('ZoR č. 4'!$D141="",0,'ZoR č. 4'!J141)+IF('ZoR č. 5'!$D141="",0,'ZoR č. 5'!J141)+IF('ZoR č. 6'!$D141="",0,'ZoR č. 6'!J141)+IF('ZoR č. 7'!$D141="",0,'ZoR č. 7'!J141)+IF('ZoR č. 8'!$D141="",0,'ZoR č. 8'!J141)+IF('ZoR č. 9'!$D141="",0,'ZoR č. 9'!J141)+IF('ZoR č. 10'!$D141="",0,'ZoR č. 10'!J141)+IF(ZZoR!$D141="",0,ZZoR!J141)</f>
        <v>0</v>
      </c>
      <c r="AA141" s="281">
        <f>IF('ZoR č. 1'!$D141="",0,'ZoR č. 1'!K141)+IF('ZoR č. 2'!$D141="",0,'ZoR č. 2'!K141)+IF('ZoR č. 3'!$D141="",0,'ZoR č. 3'!K141)+IF('ZoR č. 4'!$D141="",0,'ZoR č. 4'!K141)+IF('ZoR č. 5'!$D141="",0,'ZoR č. 5'!K141)+IF('ZoR č. 6'!$D141="",0,'ZoR č. 6'!K141)+IF('ZoR č. 7'!$D141="",0,'ZoR č. 7'!K141)+IF('ZoR č. 8'!$D141="",0,'ZoR č. 8'!K141)+IF('ZoR č. 9'!$D141="",0,'ZoR č. 9'!K141)+IF('ZoR č. 10'!$D141="",0,'ZoR č. 10'!K141)+IF(ZZoR!$D141="",0,ZZoR!K141)</f>
        <v>0</v>
      </c>
      <c r="AB141" s="281">
        <f>IF('ZoR č. 1'!$D141="",0,'ZoR č. 1'!L141)+IF('ZoR č. 2'!$D141="",0,'ZoR č. 2'!L141)+IF('ZoR č. 3'!$D141="",0,'ZoR č. 3'!L141)+IF('ZoR č. 4'!$D141="",0,'ZoR č. 4'!L141)+IF('ZoR č. 5'!$D141="",0,'ZoR č. 5'!L141)+IF('ZoR č. 6'!$D141="",0,'ZoR č. 6'!L141)+IF('ZoR č. 7'!$D141="",0,'ZoR č. 7'!L141)+IF('ZoR č. 8'!$D141="",0,'ZoR č. 8'!L141)+IF('ZoR č. 9'!$D141="",0,'ZoR č. 9'!L141)+IF('ZoR č. 10'!$D141="",0,'ZoR č. 10'!L141)+IF(ZZoR!$D141="",0,ZZoR!L141)</f>
        <v>0</v>
      </c>
      <c r="AC141" s="281">
        <f>IF('ZoR č. 1'!$D141="",0,'ZoR č. 1'!M141)+IF('ZoR č. 2'!$D141="",0,'ZoR č. 2'!M141)+IF('ZoR č. 3'!$D141="",0,'ZoR č. 3'!M141)+IF('ZoR č. 4'!$D141="",0,'ZoR č. 4'!M141)+IF('ZoR č. 5'!$D141="",0,'ZoR č. 5'!M141)+IF('ZoR č. 6'!$D141="",0,'ZoR č. 6'!M141)+IF('ZoR č. 7'!$D141="",0,'ZoR č. 7'!M141)+IF('ZoR č. 8'!$D141="",0,'ZoR č. 8'!M141)+IF('ZoR č. 9'!$D141="",0,'ZoR č. 9'!M141)+IF('ZoR č. 10'!$D141="",0,'ZoR č. 10'!M141)+IF(ZZoR!$D141="",0,ZZoR!M141)</f>
        <v>0</v>
      </c>
      <c r="AE141" s="282" t="str">
        <f t="shared" si="11"/>
        <v/>
      </c>
    </row>
    <row r="142" spans="2:31" x14ac:dyDescent="0.25">
      <c r="B142" s="10" t="s">
        <v>255</v>
      </c>
      <c r="C142" s="104" t="str">
        <f>IF(COUNTA('Přehled partnerů'!C142:D142)&lt;&gt;2,"partner neuveden",IF('Přehled partnerů'!N142="ANO",'Přehled partnerů'!C142,"v tomto období nerelevantní"))</f>
        <v>partner neuveden</v>
      </c>
      <c r="D142" s="116" t="str">
        <f>IF(COUNTA('Přehled partnerů'!C142:D142)&lt;&gt;2,"",IF('Přehled partnerů'!N142="ANO",'Přehled partnerů'!D142,""))</f>
        <v/>
      </c>
      <c r="E142" s="24" t="str">
        <f t="shared" si="8"/>
        <v/>
      </c>
      <c r="F142" s="47" t="str">
        <f t="shared" si="9"/>
        <v/>
      </c>
      <c r="G142" s="15">
        <v>0</v>
      </c>
      <c r="H142" s="16">
        <v>0</v>
      </c>
      <c r="I142" s="16">
        <v>0</v>
      </c>
      <c r="J142" s="16">
        <v>0</v>
      </c>
      <c r="K142" s="126">
        <v>0</v>
      </c>
      <c r="L142" s="126">
        <v>0</v>
      </c>
      <c r="M142" s="130">
        <v>0</v>
      </c>
      <c r="N142" s="58" t="str">
        <f t="shared" si="10"/>
        <v/>
      </c>
      <c r="O142" s="267">
        <f>IF('Rozpočet + Žádosti o změnu'!$ER$2="ano",'Rozpočet + Žádosti o změnu'!EL142,IF('Rozpočet + Žádosti o změnu'!$EF$2="ano",'Rozpočet + Žádosti o změnu'!DZ142,IF('Rozpočet + Žádosti o změnu'!$DT$2="ano",'Rozpočet + Žádosti o změnu'!DN142,IF('Rozpočet + Žádosti o změnu'!$DH$2="ano",'Rozpočet + Žádosti o změnu'!DB142,IF('Rozpočet + Žádosti o změnu'!$CV$2="ano",'Rozpočet + Žádosti o změnu'!CP142,IF('Rozpočet + Žádosti o změnu'!$CJ$2="ano",'Rozpočet + Žádosti o změnu'!CD142,IF('Rozpočet + Žádosti o změnu'!$BX$2="ano",'Rozpočet + Žádosti o změnu'!BR142,IF('Rozpočet + Žádosti o změnu'!$BL$2="ano",'Rozpočet + Žádosti o změnu'!BF142,IF('Rozpočet + Žádosti o změnu'!$AZ$2="ano",'Rozpočet + Žádosti o změnu'!AT142,IF('Rozpočet + Žádosti o změnu'!$AN$2="ano",'Rozpočet + Žádosti o změnu'!AH142,'Rozpočet + Žádosti o změnu'!H142))))))))))</f>
        <v>0</v>
      </c>
      <c r="P142" s="267">
        <f>IF('Rozpočet + Žádosti o změnu'!$ER$2="ano",'Rozpočet + Žádosti o změnu'!EM142,IF('Rozpočet + Žádosti o změnu'!$EF$2="ano",'Rozpočet + Žádosti o změnu'!EA142,IF('Rozpočet + Žádosti o změnu'!$DT$2="ano",'Rozpočet + Žádosti o změnu'!DO142,IF('Rozpočet + Žádosti o změnu'!$DH$2="ano",'Rozpočet + Žádosti o změnu'!DC142,IF('Rozpočet + Žádosti o změnu'!$CV$2="ano",'Rozpočet + Žádosti o změnu'!CQ142,IF('Rozpočet + Žádosti o změnu'!$CJ$2="ano",'Rozpočet + Žádosti o změnu'!CE142,IF('Rozpočet + Žádosti o změnu'!$BX$2="ano",'Rozpočet + Žádosti o změnu'!BS142,IF('Rozpočet + Žádosti o změnu'!$BL$2="ano",'Rozpočet + Žádosti o změnu'!BG142,IF('Rozpočet + Žádosti o změnu'!$AZ$2="ano",'Rozpočet + Žádosti o změnu'!AU142,IF('Rozpočet + Žádosti o změnu'!$AN$2="ano",'Rozpočet + Žádosti o změnu'!AI142,'Rozpočet + Žádosti o změnu'!I142))))))))))</f>
        <v>0</v>
      </c>
      <c r="Q142" s="267">
        <f>IF('Rozpočet + Žádosti o změnu'!$ER$2="ano",'Rozpočet + Žádosti o změnu'!EN142,IF('Rozpočet + Žádosti o změnu'!$EF$2="ano",'Rozpočet + Žádosti o změnu'!EB142,IF('Rozpočet + Žádosti o změnu'!$DT$2="ano",'Rozpočet + Žádosti o změnu'!DP142,IF('Rozpočet + Žádosti o změnu'!$DH$2="ano",'Rozpočet + Žádosti o změnu'!DD142,IF('Rozpočet + Žádosti o změnu'!$CV$2="ano",'Rozpočet + Žádosti o změnu'!CR142,IF('Rozpočet + Žádosti o změnu'!$CJ$2="ano",'Rozpočet + Žádosti o změnu'!CF142,IF('Rozpočet + Žádosti o změnu'!$BX$2="ano",'Rozpočet + Žádosti o změnu'!BT142,IF('Rozpočet + Žádosti o změnu'!$BL$2="ano",'Rozpočet + Žádosti o změnu'!BH142,IF('Rozpočet + Žádosti o změnu'!$AZ$2="ano",'Rozpočet + Žádosti o změnu'!AV142,IF('Rozpočet + Žádosti o změnu'!$AN$2="ano",'Rozpočet + Žádosti o změnu'!AJ142,'Rozpočet + Žádosti o změnu'!J142))))))))))</f>
        <v>0</v>
      </c>
      <c r="R142" s="267">
        <f>IF('Rozpočet + Žádosti o změnu'!$ER$2="ano",'Rozpočet + Žádosti o změnu'!EO142,IF('Rozpočet + Žádosti o změnu'!$EF$2="ano",'Rozpočet + Žádosti o změnu'!EC142,IF('Rozpočet + Žádosti o změnu'!$DT$2="ano",'Rozpočet + Žádosti o změnu'!DQ142,IF('Rozpočet + Žádosti o změnu'!$DH$2="ano",'Rozpočet + Žádosti o změnu'!DE142,IF('Rozpočet + Žádosti o změnu'!$CV$2="ano",'Rozpočet + Žádosti o změnu'!CS142,IF('Rozpočet + Žádosti o změnu'!$CJ$2="ano",'Rozpočet + Žádosti o změnu'!CG142,IF('Rozpočet + Žádosti o změnu'!$BX$2="ano",'Rozpočet + Žádosti o změnu'!BU142,IF('Rozpočet + Žádosti o změnu'!$BL$2="ano",'Rozpočet + Žádosti o změnu'!BI142,IF('Rozpočet + Žádosti o změnu'!$AZ$2="ano",'Rozpočet + Žádosti o změnu'!AW142,IF('Rozpočet + Žádosti o změnu'!$AN$2="ano",'Rozpočet + Žádosti o změnu'!AK142,'Rozpočet + Žádosti o změnu'!K142))))))))))</f>
        <v>0</v>
      </c>
      <c r="S142" s="267">
        <f>IF('Rozpočet + Žádosti o změnu'!$ER$2="ano",'Rozpočet + Žádosti o změnu'!EP142,IF('Rozpočet + Žádosti o změnu'!$EF$2="ano",'Rozpočet + Žádosti o změnu'!ED142,IF('Rozpočet + Žádosti o změnu'!$DT$2="ano",'Rozpočet + Žádosti o změnu'!DR142,IF('Rozpočet + Žádosti o změnu'!$DH$2="ano",'Rozpočet + Žádosti o změnu'!DF142,IF('Rozpočet + Žádosti o změnu'!$CV$2="ano",'Rozpočet + Žádosti o změnu'!CT142,IF('Rozpočet + Žádosti o změnu'!$CJ$2="ano",'Rozpočet + Žádosti o změnu'!CH142,IF('Rozpočet + Žádosti o změnu'!$BX$2="ano",'Rozpočet + Žádosti o změnu'!BV142,IF('Rozpočet + Žádosti o změnu'!$BL$2="ano",'Rozpočet + Žádosti o změnu'!BJ142,IF('Rozpočet + Žádosti o změnu'!$AZ$2="ano",'Rozpočet + Žádosti o změnu'!AX142,IF('Rozpočet + Žádosti o změnu'!$AN$2="ano",'Rozpočet + Žádosti o změnu'!AL142,'Rozpočet + Žádosti o změnu'!L142))))))))))</f>
        <v>0</v>
      </c>
      <c r="T142" s="267">
        <f>IF('Rozpočet + Žádosti o změnu'!$ER$2="ano",'Rozpočet + Žádosti o změnu'!EQ142,IF('Rozpočet + Žádosti o změnu'!$EF$2="ano",'Rozpočet + Žádosti o změnu'!EE142,IF('Rozpočet + Žádosti o změnu'!$DT$2="ano",'Rozpočet + Žádosti o změnu'!DS142,IF('Rozpočet + Žádosti o změnu'!$DH$2="ano",'Rozpočet + Žádosti o změnu'!DG142,IF('Rozpočet + Žádosti o změnu'!$CV$2="ano",'Rozpočet + Žádosti o změnu'!CU142,IF('Rozpočet + Žádosti o změnu'!$CJ$2="ano",'Rozpočet + Žádosti o změnu'!CI142,IF('Rozpočet + Žádosti o změnu'!$BX$2="ano",'Rozpočet + Žádosti o změnu'!BW142,IF('Rozpočet + Žádosti o změnu'!$BL$2="ano",'Rozpočet + Žádosti o změnu'!BK142,IF('Rozpočet + Žádosti o změnu'!$AZ$2="ano",'Rozpočet + Žádosti o změnu'!AY142,IF('Rozpočet + Žádosti o změnu'!$AN$2="ano",'Rozpočet + Žádosti o změnu'!AM142,'Rozpočet + Žádosti o změnu'!M142))))))))))</f>
        <v>0</v>
      </c>
      <c r="U142" s="267">
        <f>IF('Rozpočet + Žádosti o změnu'!$ER$2="ano",'Rozpočet + Žádosti o změnu'!ER142,IF('Rozpočet + Žádosti o změnu'!$EF$2="ano",'Rozpočet + Žádosti o změnu'!EF142,IF('Rozpočet + Žádosti o změnu'!$DT$2="ano",'Rozpočet + Žádosti o změnu'!DT142,IF('Rozpočet + Žádosti o změnu'!$DH$2="ano",'Rozpočet + Žádosti o změnu'!DH142,IF('Rozpočet + Žádosti o změnu'!$CV$2="ano",'Rozpočet + Žádosti o změnu'!CV142,IF('Rozpočet + Žádosti o změnu'!$CJ$2="ano",'Rozpočet + Žádosti o změnu'!CJ142,IF('Rozpočet + Žádosti o změnu'!$BX$2="ano",'Rozpočet + Žádosti o změnu'!BX142,IF('Rozpočet + Žádosti o změnu'!$BL$2="ano",'Rozpočet + Žádosti o změnu'!BL142,IF('Rozpočet + Žádosti o změnu'!$AZ$2="ano",'Rozpočet + Žádosti o změnu'!AZ142,IF('Rozpočet + Žádosti o změnu'!$AN$2="ano",'Rozpočet + Žádosti o změnu'!AN142,'Rozpočet + Žádosti o změnu'!N142))))))))))</f>
        <v>0</v>
      </c>
      <c r="W142" s="281">
        <f>IF('ZoR č. 1'!$D142="",0,'ZoR č. 1'!G142)+IF('ZoR č. 2'!$D142="",0,'ZoR č. 2'!G142)+IF('ZoR č. 3'!$D142="",0,'ZoR č. 3'!G142)+IF('ZoR č. 4'!$D142="",0,'ZoR č. 4'!G142)+IF('ZoR č. 5'!$D142="",0,'ZoR č. 5'!G142)+IF('ZoR č. 6'!$D142="",0,'ZoR č. 6'!G142)+IF('ZoR č. 7'!$D142="",0,'ZoR č. 7'!G142)+IF('ZoR č. 8'!$D142="",0,'ZoR č. 8'!G142)+IF('ZoR č. 9'!$D142="",0,'ZoR č. 9'!G142)+IF('ZoR č. 10'!$D142="",0,'ZoR č. 10'!G142)+IF(ZZoR!$D142="",0,ZZoR!G142)</f>
        <v>0</v>
      </c>
      <c r="X142" s="281">
        <f>IF('ZoR č. 1'!$D142="",0,'ZoR č. 1'!H142)+IF('ZoR č. 2'!$D142="",0,'ZoR č. 2'!H142)+IF('ZoR č. 3'!$D142="",0,'ZoR č. 3'!H142)+IF('ZoR č. 4'!$D142="",0,'ZoR č. 4'!H142)+IF('ZoR č. 5'!$D142="",0,'ZoR č. 5'!H142)+IF('ZoR č. 6'!$D142="",0,'ZoR č. 6'!H142)+IF('ZoR č. 7'!$D142="",0,'ZoR č. 7'!H142)+IF('ZoR č. 8'!$D142="",0,'ZoR č. 8'!H142)+IF('ZoR č. 9'!$D142="",0,'ZoR č. 9'!H142)+IF('ZoR č. 10'!$D142="",0,'ZoR č. 10'!H142)+IF(ZZoR!$D142="",0,ZZoR!H142)</f>
        <v>0</v>
      </c>
      <c r="Y142" s="281">
        <f>IF('ZoR č. 1'!$D142="",0,'ZoR č. 1'!I142)+IF('ZoR č. 2'!$D142="",0,'ZoR č. 2'!I142)+IF('ZoR č. 3'!$D142="",0,'ZoR č. 3'!I142)+IF('ZoR č. 4'!$D142="",0,'ZoR č. 4'!I142)+IF('ZoR č. 5'!$D142="",0,'ZoR č. 5'!I142)+IF('ZoR č. 6'!$D142="",0,'ZoR č. 6'!I142)+IF('ZoR č. 7'!$D142="",0,'ZoR č. 7'!I142)+IF('ZoR č. 8'!$D142="",0,'ZoR č. 8'!I142)+IF('ZoR č. 9'!$D142="",0,'ZoR č. 9'!I142)+IF('ZoR č. 10'!$D142="",0,'ZoR č. 10'!I142)+IF(ZZoR!$D142="",0,ZZoR!I142)</f>
        <v>0</v>
      </c>
      <c r="Z142" s="281">
        <f>IF('ZoR č. 1'!$D142="",0,'ZoR č. 1'!J142)+IF('ZoR č. 2'!$D142="",0,'ZoR č. 2'!J142)+IF('ZoR č. 3'!$D142="",0,'ZoR č. 3'!J142)+IF('ZoR č. 4'!$D142="",0,'ZoR č. 4'!J142)+IF('ZoR č. 5'!$D142="",0,'ZoR č. 5'!J142)+IF('ZoR č. 6'!$D142="",0,'ZoR č. 6'!J142)+IF('ZoR č. 7'!$D142="",0,'ZoR č. 7'!J142)+IF('ZoR č. 8'!$D142="",0,'ZoR č. 8'!J142)+IF('ZoR č. 9'!$D142="",0,'ZoR č. 9'!J142)+IF('ZoR č. 10'!$D142="",0,'ZoR č. 10'!J142)+IF(ZZoR!$D142="",0,ZZoR!J142)</f>
        <v>0</v>
      </c>
      <c r="AA142" s="281">
        <f>IF('ZoR č. 1'!$D142="",0,'ZoR č. 1'!K142)+IF('ZoR č. 2'!$D142="",0,'ZoR č. 2'!K142)+IF('ZoR č. 3'!$D142="",0,'ZoR č. 3'!K142)+IF('ZoR č. 4'!$D142="",0,'ZoR č. 4'!K142)+IF('ZoR č. 5'!$D142="",0,'ZoR č. 5'!K142)+IF('ZoR č. 6'!$D142="",0,'ZoR č. 6'!K142)+IF('ZoR č. 7'!$D142="",0,'ZoR č. 7'!K142)+IF('ZoR č. 8'!$D142="",0,'ZoR č. 8'!K142)+IF('ZoR č. 9'!$D142="",0,'ZoR č. 9'!K142)+IF('ZoR č. 10'!$D142="",0,'ZoR č. 10'!K142)+IF(ZZoR!$D142="",0,ZZoR!K142)</f>
        <v>0</v>
      </c>
      <c r="AB142" s="281">
        <f>IF('ZoR č. 1'!$D142="",0,'ZoR č. 1'!L142)+IF('ZoR č. 2'!$D142="",0,'ZoR č. 2'!L142)+IF('ZoR č. 3'!$D142="",0,'ZoR č. 3'!L142)+IF('ZoR č. 4'!$D142="",0,'ZoR č. 4'!L142)+IF('ZoR č. 5'!$D142="",0,'ZoR č. 5'!L142)+IF('ZoR č. 6'!$D142="",0,'ZoR č. 6'!L142)+IF('ZoR č. 7'!$D142="",0,'ZoR č. 7'!L142)+IF('ZoR č. 8'!$D142="",0,'ZoR č. 8'!L142)+IF('ZoR č. 9'!$D142="",0,'ZoR č. 9'!L142)+IF('ZoR č. 10'!$D142="",0,'ZoR č. 10'!L142)+IF(ZZoR!$D142="",0,ZZoR!L142)</f>
        <v>0</v>
      </c>
      <c r="AC142" s="281">
        <f>IF('ZoR č. 1'!$D142="",0,'ZoR č. 1'!M142)+IF('ZoR č. 2'!$D142="",0,'ZoR č. 2'!M142)+IF('ZoR č. 3'!$D142="",0,'ZoR č. 3'!M142)+IF('ZoR č. 4'!$D142="",0,'ZoR č. 4'!M142)+IF('ZoR č. 5'!$D142="",0,'ZoR č. 5'!M142)+IF('ZoR č. 6'!$D142="",0,'ZoR č. 6'!M142)+IF('ZoR č. 7'!$D142="",0,'ZoR č. 7'!M142)+IF('ZoR č. 8'!$D142="",0,'ZoR č. 8'!M142)+IF('ZoR č. 9'!$D142="",0,'ZoR č. 9'!M142)+IF('ZoR č. 10'!$D142="",0,'ZoR č. 10'!M142)+IF(ZZoR!$D142="",0,ZZoR!M142)</f>
        <v>0</v>
      </c>
      <c r="AE142" s="282" t="str">
        <f t="shared" si="11"/>
        <v/>
      </c>
    </row>
    <row r="143" spans="2:31" x14ac:dyDescent="0.25">
      <c r="B143" s="10" t="s">
        <v>256</v>
      </c>
      <c r="C143" s="104" t="str">
        <f>IF(COUNTA('Přehled partnerů'!C143:D143)&lt;&gt;2,"partner neuveden",IF('Přehled partnerů'!N143="ANO",'Přehled partnerů'!C143,"v tomto období nerelevantní"))</f>
        <v>partner neuveden</v>
      </c>
      <c r="D143" s="116" t="str">
        <f>IF(COUNTA('Přehled partnerů'!C143:D143)&lt;&gt;2,"",IF('Přehled partnerů'!N143="ANO",'Přehled partnerů'!D143,""))</f>
        <v/>
      </c>
      <c r="E143" s="24" t="str">
        <f t="shared" si="8"/>
        <v/>
      </c>
      <c r="F143" s="47" t="str">
        <f t="shared" si="9"/>
        <v/>
      </c>
      <c r="G143" s="15">
        <v>0</v>
      </c>
      <c r="H143" s="16">
        <v>0</v>
      </c>
      <c r="I143" s="16">
        <v>0</v>
      </c>
      <c r="J143" s="16">
        <v>0</v>
      </c>
      <c r="K143" s="126">
        <v>0</v>
      </c>
      <c r="L143" s="126">
        <v>0</v>
      </c>
      <c r="M143" s="130">
        <v>0</v>
      </c>
      <c r="N143" s="58" t="str">
        <f t="shared" si="10"/>
        <v/>
      </c>
      <c r="O143" s="267">
        <f>IF('Rozpočet + Žádosti o změnu'!$ER$2="ano",'Rozpočet + Žádosti o změnu'!EL143,IF('Rozpočet + Žádosti o změnu'!$EF$2="ano",'Rozpočet + Žádosti o změnu'!DZ143,IF('Rozpočet + Žádosti o změnu'!$DT$2="ano",'Rozpočet + Žádosti o změnu'!DN143,IF('Rozpočet + Žádosti o změnu'!$DH$2="ano",'Rozpočet + Žádosti o změnu'!DB143,IF('Rozpočet + Žádosti o změnu'!$CV$2="ano",'Rozpočet + Žádosti o změnu'!CP143,IF('Rozpočet + Žádosti o změnu'!$CJ$2="ano",'Rozpočet + Žádosti o změnu'!CD143,IF('Rozpočet + Žádosti o změnu'!$BX$2="ano",'Rozpočet + Žádosti o změnu'!BR143,IF('Rozpočet + Žádosti o změnu'!$BL$2="ano",'Rozpočet + Žádosti o změnu'!BF143,IF('Rozpočet + Žádosti o změnu'!$AZ$2="ano",'Rozpočet + Žádosti o změnu'!AT143,IF('Rozpočet + Žádosti o změnu'!$AN$2="ano",'Rozpočet + Žádosti o změnu'!AH143,'Rozpočet + Žádosti o změnu'!H143))))))))))</f>
        <v>0</v>
      </c>
      <c r="P143" s="267">
        <f>IF('Rozpočet + Žádosti o změnu'!$ER$2="ano",'Rozpočet + Žádosti o změnu'!EM143,IF('Rozpočet + Žádosti o změnu'!$EF$2="ano",'Rozpočet + Žádosti o změnu'!EA143,IF('Rozpočet + Žádosti o změnu'!$DT$2="ano",'Rozpočet + Žádosti o změnu'!DO143,IF('Rozpočet + Žádosti o změnu'!$DH$2="ano",'Rozpočet + Žádosti o změnu'!DC143,IF('Rozpočet + Žádosti o změnu'!$CV$2="ano",'Rozpočet + Žádosti o změnu'!CQ143,IF('Rozpočet + Žádosti o změnu'!$CJ$2="ano",'Rozpočet + Žádosti o změnu'!CE143,IF('Rozpočet + Žádosti o změnu'!$BX$2="ano",'Rozpočet + Žádosti o změnu'!BS143,IF('Rozpočet + Žádosti o změnu'!$BL$2="ano",'Rozpočet + Žádosti o změnu'!BG143,IF('Rozpočet + Žádosti o změnu'!$AZ$2="ano",'Rozpočet + Žádosti o změnu'!AU143,IF('Rozpočet + Žádosti o změnu'!$AN$2="ano",'Rozpočet + Žádosti o změnu'!AI143,'Rozpočet + Žádosti o změnu'!I143))))))))))</f>
        <v>0</v>
      </c>
      <c r="Q143" s="267">
        <f>IF('Rozpočet + Žádosti o změnu'!$ER$2="ano",'Rozpočet + Žádosti o změnu'!EN143,IF('Rozpočet + Žádosti o změnu'!$EF$2="ano",'Rozpočet + Žádosti o změnu'!EB143,IF('Rozpočet + Žádosti o změnu'!$DT$2="ano",'Rozpočet + Žádosti o změnu'!DP143,IF('Rozpočet + Žádosti o změnu'!$DH$2="ano",'Rozpočet + Žádosti o změnu'!DD143,IF('Rozpočet + Žádosti o změnu'!$CV$2="ano",'Rozpočet + Žádosti o změnu'!CR143,IF('Rozpočet + Žádosti o změnu'!$CJ$2="ano",'Rozpočet + Žádosti o změnu'!CF143,IF('Rozpočet + Žádosti o změnu'!$BX$2="ano",'Rozpočet + Žádosti o změnu'!BT143,IF('Rozpočet + Žádosti o změnu'!$BL$2="ano",'Rozpočet + Žádosti o změnu'!BH143,IF('Rozpočet + Žádosti o změnu'!$AZ$2="ano",'Rozpočet + Žádosti o změnu'!AV143,IF('Rozpočet + Žádosti o změnu'!$AN$2="ano",'Rozpočet + Žádosti o změnu'!AJ143,'Rozpočet + Žádosti o změnu'!J143))))))))))</f>
        <v>0</v>
      </c>
      <c r="R143" s="267">
        <f>IF('Rozpočet + Žádosti o změnu'!$ER$2="ano",'Rozpočet + Žádosti o změnu'!EO143,IF('Rozpočet + Žádosti o změnu'!$EF$2="ano",'Rozpočet + Žádosti o změnu'!EC143,IF('Rozpočet + Žádosti o změnu'!$DT$2="ano",'Rozpočet + Žádosti o změnu'!DQ143,IF('Rozpočet + Žádosti o změnu'!$DH$2="ano",'Rozpočet + Žádosti o změnu'!DE143,IF('Rozpočet + Žádosti o změnu'!$CV$2="ano",'Rozpočet + Žádosti o změnu'!CS143,IF('Rozpočet + Žádosti o změnu'!$CJ$2="ano",'Rozpočet + Žádosti o změnu'!CG143,IF('Rozpočet + Žádosti o změnu'!$BX$2="ano",'Rozpočet + Žádosti o změnu'!BU143,IF('Rozpočet + Žádosti o změnu'!$BL$2="ano",'Rozpočet + Žádosti o změnu'!BI143,IF('Rozpočet + Žádosti o změnu'!$AZ$2="ano",'Rozpočet + Žádosti o změnu'!AW143,IF('Rozpočet + Žádosti o změnu'!$AN$2="ano",'Rozpočet + Žádosti o změnu'!AK143,'Rozpočet + Žádosti o změnu'!K143))))))))))</f>
        <v>0</v>
      </c>
      <c r="S143" s="267">
        <f>IF('Rozpočet + Žádosti o změnu'!$ER$2="ano",'Rozpočet + Žádosti o změnu'!EP143,IF('Rozpočet + Žádosti o změnu'!$EF$2="ano",'Rozpočet + Žádosti o změnu'!ED143,IF('Rozpočet + Žádosti o změnu'!$DT$2="ano",'Rozpočet + Žádosti o změnu'!DR143,IF('Rozpočet + Žádosti o změnu'!$DH$2="ano",'Rozpočet + Žádosti o změnu'!DF143,IF('Rozpočet + Žádosti o změnu'!$CV$2="ano",'Rozpočet + Žádosti o změnu'!CT143,IF('Rozpočet + Žádosti o změnu'!$CJ$2="ano",'Rozpočet + Žádosti o změnu'!CH143,IF('Rozpočet + Žádosti o změnu'!$BX$2="ano",'Rozpočet + Žádosti o změnu'!BV143,IF('Rozpočet + Žádosti o změnu'!$BL$2="ano",'Rozpočet + Žádosti o změnu'!BJ143,IF('Rozpočet + Žádosti o změnu'!$AZ$2="ano",'Rozpočet + Žádosti o změnu'!AX143,IF('Rozpočet + Žádosti o změnu'!$AN$2="ano",'Rozpočet + Žádosti o změnu'!AL143,'Rozpočet + Žádosti o změnu'!L143))))))))))</f>
        <v>0</v>
      </c>
      <c r="T143" s="267">
        <f>IF('Rozpočet + Žádosti o změnu'!$ER$2="ano",'Rozpočet + Žádosti o změnu'!EQ143,IF('Rozpočet + Žádosti o změnu'!$EF$2="ano",'Rozpočet + Žádosti o změnu'!EE143,IF('Rozpočet + Žádosti o změnu'!$DT$2="ano",'Rozpočet + Žádosti o změnu'!DS143,IF('Rozpočet + Žádosti o změnu'!$DH$2="ano",'Rozpočet + Žádosti o změnu'!DG143,IF('Rozpočet + Žádosti o změnu'!$CV$2="ano",'Rozpočet + Žádosti o změnu'!CU143,IF('Rozpočet + Žádosti o změnu'!$CJ$2="ano",'Rozpočet + Žádosti o změnu'!CI143,IF('Rozpočet + Žádosti o změnu'!$BX$2="ano",'Rozpočet + Žádosti o změnu'!BW143,IF('Rozpočet + Žádosti o změnu'!$BL$2="ano",'Rozpočet + Žádosti o změnu'!BK143,IF('Rozpočet + Žádosti o změnu'!$AZ$2="ano",'Rozpočet + Žádosti o změnu'!AY143,IF('Rozpočet + Žádosti o změnu'!$AN$2="ano",'Rozpočet + Žádosti o změnu'!AM143,'Rozpočet + Žádosti o změnu'!M143))))))))))</f>
        <v>0</v>
      </c>
      <c r="U143" s="267">
        <f>IF('Rozpočet + Žádosti o změnu'!$ER$2="ano",'Rozpočet + Žádosti o změnu'!ER143,IF('Rozpočet + Žádosti o změnu'!$EF$2="ano",'Rozpočet + Žádosti o změnu'!EF143,IF('Rozpočet + Žádosti o změnu'!$DT$2="ano",'Rozpočet + Žádosti o změnu'!DT143,IF('Rozpočet + Žádosti o změnu'!$DH$2="ano",'Rozpočet + Žádosti o změnu'!DH143,IF('Rozpočet + Žádosti o změnu'!$CV$2="ano",'Rozpočet + Žádosti o změnu'!CV143,IF('Rozpočet + Žádosti o změnu'!$CJ$2="ano",'Rozpočet + Žádosti o změnu'!CJ143,IF('Rozpočet + Žádosti o změnu'!$BX$2="ano",'Rozpočet + Žádosti o změnu'!BX143,IF('Rozpočet + Žádosti o změnu'!$BL$2="ano",'Rozpočet + Žádosti o změnu'!BL143,IF('Rozpočet + Žádosti o změnu'!$AZ$2="ano",'Rozpočet + Žádosti o změnu'!AZ143,IF('Rozpočet + Žádosti o změnu'!$AN$2="ano",'Rozpočet + Žádosti o změnu'!AN143,'Rozpočet + Žádosti o změnu'!N143))))))))))</f>
        <v>0</v>
      </c>
      <c r="W143" s="281">
        <f>IF('ZoR č. 1'!$D143="",0,'ZoR č. 1'!G143)+IF('ZoR č. 2'!$D143="",0,'ZoR č. 2'!G143)+IF('ZoR č. 3'!$D143="",0,'ZoR č. 3'!G143)+IF('ZoR č. 4'!$D143="",0,'ZoR č. 4'!G143)+IF('ZoR č. 5'!$D143="",0,'ZoR č. 5'!G143)+IF('ZoR č. 6'!$D143="",0,'ZoR č. 6'!G143)+IF('ZoR č. 7'!$D143="",0,'ZoR č. 7'!G143)+IF('ZoR č. 8'!$D143="",0,'ZoR č. 8'!G143)+IF('ZoR č. 9'!$D143="",0,'ZoR č. 9'!G143)+IF('ZoR č. 10'!$D143="",0,'ZoR č. 10'!G143)+IF(ZZoR!$D143="",0,ZZoR!G143)</f>
        <v>0</v>
      </c>
      <c r="X143" s="281">
        <f>IF('ZoR č. 1'!$D143="",0,'ZoR č. 1'!H143)+IF('ZoR č. 2'!$D143="",0,'ZoR č. 2'!H143)+IF('ZoR č. 3'!$D143="",0,'ZoR č. 3'!H143)+IF('ZoR č. 4'!$D143="",0,'ZoR č. 4'!H143)+IF('ZoR č. 5'!$D143="",0,'ZoR č. 5'!H143)+IF('ZoR č. 6'!$D143="",0,'ZoR č. 6'!H143)+IF('ZoR č. 7'!$D143="",0,'ZoR č. 7'!H143)+IF('ZoR č. 8'!$D143="",0,'ZoR č. 8'!H143)+IF('ZoR č. 9'!$D143="",0,'ZoR č. 9'!H143)+IF('ZoR č. 10'!$D143="",0,'ZoR č. 10'!H143)+IF(ZZoR!$D143="",0,ZZoR!H143)</f>
        <v>0</v>
      </c>
      <c r="Y143" s="281">
        <f>IF('ZoR č. 1'!$D143="",0,'ZoR č. 1'!I143)+IF('ZoR č. 2'!$D143="",0,'ZoR č. 2'!I143)+IF('ZoR č. 3'!$D143="",0,'ZoR č. 3'!I143)+IF('ZoR č. 4'!$D143="",0,'ZoR č. 4'!I143)+IF('ZoR č. 5'!$D143="",0,'ZoR č. 5'!I143)+IF('ZoR č. 6'!$D143="",0,'ZoR č. 6'!I143)+IF('ZoR č. 7'!$D143="",0,'ZoR č. 7'!I143)+IF('ZoR č. 8'!$D143="",0,'ZoR č. 8'!I143)+IF('ZoR č. 9'!$D143="",0,'ZoR č. 9'!I143)+IF('ZoR č. 10'!$D143="",0,'ZoR č. 10'!I143)+IF(ZZoR!$D143="",0,ZZoR!I143)</f>
        <v>0</v>
      </c>
      <c r="Z143" s="281">
        <f>IF('ZoR č. 1'!$D143="",0,'ZoR č. 1'!J143)+IF('ZoR č. 2'!$D143="",0,'ZoR č. 2'!J143)+IF('ZoR č. 3'!$D143="",0,'ZoR č. 3'!J143)+IF('ZoR č. 4'!$D143="",0,'ZoR č. 4'!J143)+IF('ZoR č. 5'!$D143="",0,'ZoR č. 5'!J143)+IF('ZoR č. 6'!$D143="",0,'ZoR č. 6'!J143)+IF('ZoR č. 7'!$D143="",0,'ZoR č. 7'!J143)+IF('ZoR č. 8'!$D143="",0,'ZoR č. 8'!J143)+IF('ZoR č. 9'!$D143="",0,'ZoR č. 9'!J143)+IF('ZoR č. 10'!$D143="",0,'ZoR č. 10'!J143)+IF(ZZoR!$D143="",0,ZZoR!J143)</f>
        <v>0</v>
      </c>
      <c r="AA143" s="281">
        <f>IF('ZoR č. 1'!$D143="",0,'ZoR č. 1'!K143)+IF('ZoR č. 2'!$D143="",0,'ZoR č. 2'!K143)+IF('ZoR č. 3'!$D143="",0,'ZoR č. 3'!K143)+IF('ZoR č. 4'!$D143="",0,'ZoR č. 4'!K143)+IF('ZoR č. 5'!$D143="",0,'ZoR č. 5'!K143)+IF('ZoR č. 6'!$D143="",0,'ZoR č. 6'!K143)+IF('ZoR č. 7'!$D143="",0,'ZoR č. 7'!K143)+IF('ZoR č. 8'!$D143="",0,'ZoR č. 8'!K143)+IF('ZoR č. 9'!$D143="",0,'ZoR č. 9'!K143)+IF('ZoR č. 10'!$D143="",0,'ZoR č. 10'!K143)+IF(ZZoR!$D143="",0,ZZoR!K143)</f>
        <v>0</v>
      </c>
      <c r="AB143" s="281">
        <f>IF('ZoR č. 1'!$D143="",0,'ZoR č. 1'!L143)+IF('ZoR č. 2'!$D143="",0,'ZoR č. 2'!L143)+IF('ZoR č. 3'!$D143="",0,'ZoR č. 3'!L143)+IF('ZoR č. 4'!$D143="",0,'ZoR č. 4'!L143)+IF('ZoR č. 5'!$D143="",0,'ZoR č. 5'!L143)+IF('ZoR č. 6'!$D143="",0,'ZoR č. 6'!L143)+IF('ZoR č. 7'!$D143="",0,'ZoR č. 7'!L143)+IF('ZoR č. 8'!$D143="",0,'ZoR č. 8'!L143)+IF('ZoR č. 9'!$D143="",0,'ZoR č. 9'!L143)+IF('ZoR č. 10'!$D143="",0,'ZoR č. 10'!L143)+IF(ZZoR!$D143="",0,ZZoR!L143)</f>
        <v>0</v>
      </c>
      <c r="AC143" s="281">
        <f>IF('ZoR č. 1'!$D143="",0,'ZoR č. 1'!M143)+IF('ZoR č. 2'!$D143="",0,'ZoR č. 2'!M143)+IF('ZoR č. 3'!$D143="",0,'ZoR č. 3'!M143)+IF('ZoR č. 4'!$D143="",0,'ZoR č. 4'!M143)+IF('ZoR č. 5'!$D143="",0,'ZoR č. 5'!M143)+IF('ZoR č. 6'!$D143="",0,'ZoR č. 6'!M143)+IF('ZoR č. 7'!$D143="",0,'ZoR č. 7'!M143)+IF('ZoR č. 8'!$D143="",0,'ZoR č. 8'!M143)+IF('ZoR č. 9'!$D143="",0,'ZoR č. 9'!M143)+IF('ZoR č. 10'!$D143="",0,'ZoR č. 10'!M143)+IF(ZZoR!$D143="",0,ZZoR!M143)</f>
        <v>0</v>
      </c>
      <c r="AE143" s="282" t="str">
        <f t="shared" si="11"/>
        <v/>
      </c>
    </row>
    <row r="144" spans="2:31" x14ac:dyDescent="0.25">
      <c r="B144" s="10" t="s">
        <v>257</v>
      </c>
      <c r="C144" s="104" t="str">
        <f>IF(COUNTA('Přehled partnerů'!C144:D144)&lt;&gt;2,"partner neuveden",IF('Přehled partnerů'!N144="ANO",'Přehled partnerů'!C144,"v tomto období nerelevantní"))</f>
        <v>partner neuveden</v>
      </c>
      <c r="D144" s="116" t="str">
        <f>IF(COUNTA('Přehled partnerů'!C144:D144)&lt;&gt;2,"",IF('Přehled partnerů'!N144="ANO",'Přehled partnerů'!D144,""))</f>
        <v/>
      </c>
      <c r="E144" s="24" t="str">
        <f t="shared" si="8"/>
        <v/>
      </c>
      <c r="F144" s="47" t="str">
        <f t="shared" si="9"/>
        <v/>
      </c>
      <c r="G144" s="15">
        <v>0</v>
      </c>
      <c r="H144" s="16">
        <v>0</v>
      </c>
      <c r="I144" s="16">
        <v>0</v>
      </c>
      <c r="J144" s="16">
        <v>0</v>
      </c>
      <c r="K144" s="126">
        <v>0</v>
      </c>
      <c r="L144" s="126">
        <v>0</v>
      </c>
      <c r="M144" s="130">
        <v>0</v>
      </c>
      <c r="N144" s="58" t="str">
        <f t="shared" si="10"/>
        <v/>
      </c>
      <c r="O144" s="267">
        <f>IF('Rozpočet + Žádosti o změnu'!$ER$2="ano",'Rozpočet + Žádosti o změnu'!EL144,IF('Rozpočet + Žádosti o změnu'!$EF$2="ano",'Rozpočet + Žádosti o změnu'!DZ144,IF('Rozpočet + Žádosti o změnu'!$DT$2="ano",'Rozpočet + Žádosti o změnu'!DN144,IF('Rozpočet + Žádosti o změnu'!$DH$2="ano",'Rozpočet + Žádosti o změnu'!DB144,IF('Rozpočet + Žádosti o změnu'!$CV$2="ano",'Rozpočet + Žádosti o změnu'!CP144,IF('Rozpočet + Žádosti o změnu'!$CJ$2="ano",'Rozpočet + Žádosti o změnu'!CD144,IF('Rozpočet + Žádosti o změnu'!$BX$2="ano",'Rozpočet + Žádosti o změnu'!BR144,IF('Rozpočet + Žádosti o změnu'!$BL$2="ano",'Rozpočet + Žádosti o změnu'!BF144,IF('Rozpočet + Žádosti o změnu'!$AZ$2="ano",'Rozpočet + Žádosti o změnu'!AT144,IF('Rozpočet + Žádosti o změnu'!$AN$2="ano",'Rozpočet + Žádosti o změnu'!AH144,'Rozpočet + Žádosti o změnu'!H144))))))))))</f>
        <v>0</v>
      </c>
      <c r="P144" s="267">
        <f>IF('Rozpočet + Žádosti o změnu'!$ER$2="ano",'Rozpočet + Žádosti o změnu'!EM144,IF('Rozpočet + Žádosti o změnu'!$EF$2="ano",'Rozpočet + Žádosti o změnu'!EA144,IF('Rozpočet + Žádosti o změnu'!$DT$2="ano",'Rozpočet + Žádosti o změnu'!DO144,IF('Rozpočet + Žádosti o změnu'!$DH$2="ano",'Rozpočet + Žádosti o změnu'!DC144,IF('Rozpočet + Žádosti o změnu'!$CV$2="ano",'Rozpočet + Žádosti o změnu'!CQ144,IF('Rozpočet + Žádosti o změnu'!$CJ$2="ano",'Rozpočet + Žádosti o změnu'!CE144,IF('Rozpočet + Žádosti o změnu'!$BX$2="ano",'Rozpočet + Žádosti o změnu'!BS144,IF('Rozpočet + Žádosti o změnu'!$BL$2="ano",'Rozpočet + Žádosti o změnu'!BG144,IF('Rozpočet + Žádosti o změnu'!$AZ$2="ano",'Rozpočet + Žádosti o změnu'!AU144,IF('Rozpočet + Žádosti o změnu'!$AN$2="ano",'Rozpočet + Žádosti o změnu'!AI144,'Rozpočet + Žádosti o změnu'!I144))))))))))</f>
        <v>0</v>
      </c>
      <c r="Q144" s="267">
        <f>IF('Rozpočet + Žádosti o změnu'!$ER$2="ano",'Rozpočet + Žádosti o změnu'!EN144,IF('Rozpočet + Žádosti o změnu'!$EF$2="ano",'Rozpočet + Žádosti o změnu'!EB144,IF('Rozpočet + Žádosti o změnu'!$DT$2="ano",'Rozpočet + Žádosti o změnu'!DP144,IF('Rozpočet + Žádosti o změnu'!$DH$2="ano",'Rozpočet + Žádosti o změnu'!DD144,IF('Rozpočet + Žádosti o změnu'!$CV$2="ano",'Rozpočet + Žádosti o změnu'!CR144,IF('Rozpočet + Žádosti o změnu'!$CJ$2="ano",'Rozpočet + Žádosti o změnu'!CF144,IF('Rozpočet + Žádosti o změnu'!$BX$2="ano",'Rozpočet + Žádosti o změnu'!BT144,IF('Rozpočet + Žádosti o změnu'!$BL$2="ano",'Rozpočet + Žádosti o změnu'!BH144,IF('Rozpočet + Žádosti o změnu'!$AZ$2="ano",'Rozpočet + Žádosti o změnu'!AV144,IF('Rozpočet + Žádosti o změnu'!$AN$2="ano",'Rozpočet + Žádosti o změnu'!AJ144,'Rozpočet + Žádosti o změnu'!J144))))))))))</f>
        <v>0</v>
      </c>
      <c r="R144" s="267">
        <f>IF('Rozpočet + Žádosti o změnu'!$ER$2="ano",'Rozpočet + Žádosti o změnu'!EO144,IF('Rozpočet + Žádosti o změnu'!$EF$2="ano",'Rozpočet + Žádosti o změnu'!EC144,IF('Rozpočet + Žádosti o změnu'!$DT$2="ano",'Rozpočet + Žádosti o změnu'!DQ144,IF('Rozpočet + Žádosti o změnu'!$DH$2="ano",'Rozpočet + Žádosti o změnu'!DE144,IF('Rozpočet + Žádosti o změnu'!$CV$2="ano",'Rozpočet + Žádosti o změnu'!CS144,IF('Rozpočet + Žádosti o změnu'!$CJ$2="ano",'Rozpočet + Žádosti o změnu'!CG144,IF('Rozpočet + Žádosti o změnu'!$BX$2="ano",'Rozpočet + Žádosti o změnu'!BU144,IF('Rozpočet + Žádosti o změnu'!$BL$2="ano",'Rozpočet + Žádosti o změnu'!BI144,IF('Rozpočet + Žádosti o změnu'!$AZ$2="ano",'Rozpočet + Žádosti o změnu'!AW144,IF('Rozpočet + Žádosti o změnu'!$AN$2="ano",'Rozpočet + Žádosti o změnu'!AK144,'Rozpočet + Žádosti o změnu'!K144))))))))))</f>
        <v>0</v>
      </c>
      <c r="S144" s="267">
        <f>IF('Rozpočet + Žádosti o změnu'!$ER$2="ano",'Rozpočet + Žádosti o změnu'!EP144,IF('Rozpočet + Žádosti o změnu'!$EF$2="ano",'Rozpočet + Žádosti o změnu'!ED144,IF('Rozpočet + Žádosti o změnu'!$DT$2="ano",'Rozpočet + Žádosti o změnu'!DR144,IF('Rozpočet + Žádosti o změnu'!$DH$2="ano",'Rozpočet + Žádosti o změnu'!DF144,IF('Rozpočet + Žádosti o změnu'!$CV$2="ano",'Rozpočet + Žádosti o změnu'!CT144,IF('Rozpočet + Žádosti o změnu'!$CJ$2="ano",'Rozpočet + Žádosti o změnu'!CH144,IF('Rozpočet + Žádosti o změnu'!$BX$2="ano",'Rozpočet + Žádosti o změnu'!BV144,IF('Rozpočet + Žádosti o změnu'!$BL$2="ano",'Rozpočet + Žádosti o změnu'!BJ144,IF('Rozpočet + Žádosti o změnu'!$AZ$2="ano",'Rozpočet + Žádosti o změnu'!AX144,IF('Rozpočet + Žádosti o změnu'!$AN$2="ano",'Rozpočet + Žádosti o změnu'!AL144,'Rozpočet + Žádosti o změnu'!L144))))))))))</f>
        <v>0</v>
      </c>
      <c r="T144" s="267">
        <f>IF('Rozpočet + Žádosti o změnu'!$ER$2="ano",'Rozpočet + Žádosti o změnu'!EQ144,IF('Rozpočet + Žádosti o změnu'!$EF$2="ano",'Rozpočet + Žádosti o změnu'!EE144,IF('Rozpočet + Žádosti o změnu'!$DT$2="ano",'Rozpočet + Žádosti o změnu'!DS144,IF('Rozpočet + Žádosti o změnu'!$DH$2="ano",'Rozpočet + Žádosti o změnu'!DG144,IF('Rozpočet + Žádosti o změnu'!$CV$2="ano",'Rozpočet + Žádosti o změnu'!CU144,IF('Rozpočet + Žádosti o změnu'!$CJ$2="ano",'Rozpočet + Žádosti o změnu'!CI144,IF('Rozpočet + Žádosti o změnu'!$BX$2="ano",'Rozpočet + Žádosti o změnu'!BW144,IF('Rozpočet + Žádosti o změnu'!$BL$2="ano",'Rozpočet + Žádosti o změnu'!BK144,IF('Rozpočet + Žádosti o změnu'!$AZ$2="ano",'Rozpočet + Žádosti o změnu'!AY144,IF('Rozpočet + Žádosti o změnu'!$AN$2="ano",'Rozpočet + Žádosti o změnu'!AM144,'Rozpočet + Žádosti o změnu'!M144))))))))))</f>
        <v>0</v>
      </c>
      <c r="U144" s="267">
        <f>IF('Rozpočet + Žádosti o změnu'!$ER$2="ano",'Rozpočet + Žádosti o změnu'!ER144,IF('Rozpočet + Žádosti o změnu'!$EF$2="ano",'Rozpočet + Žádosti o změnu'!EF144,IF('Rozpočet + Žádosti o změnu'!$DT$2="ano",'Rozpočet + Žádosti o změnu'!DT144,IF('Rozpočet + Žádosti o změnu'!$DH$2="ano",'Rozpočet + Žádosti o změnu'!DH144,IF('Rozpočet + Žádosti o změnu'!$CV$2="ano",'Rozpočet + Žádosti o změnu'!CV144,IF('Rozpočet + Žádosti o změnu'!$CJ$2="ano",'Rozpočet + Žádosti o změnu'!CJ144,IF('Rozpočet + Žádosti o změnu'!$BX$2="ano",'Rozpočet + Žádosti o změnu'!BX144,IF('Rozpočet + Žádosti o změnu'!$BL$2="ano",'Rozpočet + Žádosti o změnu'!BL144,IF('Rozpočet + Žádosti o změnu'!$AZ$2="ano",'Rozpočet + Žádosti o změnu'!AZ144,IF('Rozpočet + Žádosti o změnu'!$AN$2="ano",'Rozpočet + Žádosti o změnu'!AN144,'Rozpočet + Žádosti o změnu'!N144))))))))))</f>
        <v>0</v>
      </c>
      <c r="W144" s="281">
        <f>IF('ZoR č. 1'!$D144="",0,'ZoR č. 1'!G144)+IF('ZoR č. 2'!$D144="",0,'ZoR č. 2'!G144)+IF('ZoR č. 3'!$D144="",0,'ZoR č. 3'!G144)+IF('ZoR č. 4'!$D144="",0,'ZoR č. 4'!G144)+IF('ZoR č. 5'!$D144="",0,'ZoR č. 5'!G144)+IF('ZoR č. 6'!$D144="",0,'ZoR č. 6'!G144)+IF('ZoR č. 7'!$D144="",0,'ZoR č. 7'!G144)+IF('ZoR č. 8'!$D144="",0,'ZoR č. 8'!G144)+IF('ZoR č. 9'!$D144="",0,'ZoR č. 9'!G144)+IF('ZoR č. 10'!$D144="",0,'ZoR č. 10'!G144)+IF(ZZoR!$D144="",0,ZZoR!G144)</f>
        <v>0</v>
      </c>
      <c r="X144" s="281">
        <f>IF('ZoR č. 1'!$D144="",0,'ZoR č. 1'!H144)+IF('ZoR č. 2'!$D144="",0,'ZoR č. 2'!H144)+IF('ZoR č. 3'!$D144="",0,'ZoR č. 3'!H144)+IF('ZoR č. 4'!$D144="",0,'ZoR č. 4'!H144)+IF('ZoR č. 5'!$D144="",0,'ZoR č. 5'!H144)+IF('ZoR č. 6'!$D144="",0,'ZoR č. 6'!H144)+IF('ZoR č. 7'!$D144="",0,'ZoR č. 7'!H144)+IF('ZoR č. 8'!$D144="",0,'ZoR č. 8'!H144)+IF('ZoR č. 9'!$D144="",0,'ZoR č. 9'!H144)+IF('ZoR č. 10'!$D144="",0,'ZoR č. 10'!H144)+IF(ZZoR!$D144="",0,ZZoR!H144)</f>
        <v>0</v>
      </c>
      <c r="Y144" s="281">
        <f>IF('ZoR č. 1'!$D144="",0,'ZoR č. 1'!I144)+IF('ZoR č. 2'!$D144="",0,'ZoR č. 2'!I144)+IF('ZoR č. 3'!$D144="",0,'ZoR č. 3'!I144)+IF('ZoR č. 4'!$D144="",0,'ZoR č. 4'!I144)+IF('ZoR č. 5'!$D144="",0,'ZoR č. 5'!I144)+IF('ZoR č. 6'!$D144="",0,'ZoR č. 6'!I144)+IF('ZoR č. 7'!$D144="",0,'ZoR č. 7'!I144)+IF('ZoR č. 8'!$D144="",0,'ZoR č. 8'!I144)+IF('ZoR č. 9'!$D144="",0,'ZoR č. 9'!I144)+IF('ZoR č. 10'!$D144="",0,'ZoR č. 10'!I144)+IF(ZZoR!$D144="",0,ZZoR!I144)</f>
        <v>0</v>
      </c>
      <c r="Z144" s="281">
        <f>IF('ZoR č. 1'!$D144="",0,'ZoR č. 1'!J144)+IF('ZoR č. 2'!$D144="",0,'ZoR č. 2'!J144)+IF('ZoR č. 3'!$D144="",0,'ZoR č. 3'!J144)+IF('ZoR č. 4'!$D144="",0,'ZoR č. 4'!J144)+IF('ZoR č. 5'!$D144="",0,'ZoR č. 5'!J144)+IF('ZoR č. 6'!$D144="",0,'ZoR č. 6'!J144)+IF('ZoR č. 7'!$D144="",0,'ZoR č. 7'!J144)+IF('ZoR č. 8'!$D144="",0,'ZoR č. 8'!J144)+IF('ZoR č. 9'!$D144="",0,'ZoR č. 9'!J144)+IF('ZoR č. 10'!$D144="",0,'ZoR č. 10'!J144)+IF(ZZoR!$D144="",0,ZZoR!J144)</f>
        <v>0</v>
      </c>
      <c r="AA144" s="281">
        <f>IF('ZoR č. 1'!$D144="",0,'ZoR č. 1'!K144)+IF('ZoR č. 2'!$D144="",0,'ZoR č. 2'!K144)+IF('ZoR č. 3'!$D144="",0,'ZoR č. 3'!K144)+IF('ZoR č. 4'!$D144="",0,'ZoR č. 4'!K144)+IF('ZoR č. 5'!$D144="",0,'ZoR č. 5'!K144)+IF('ZoR č. 6'!$D144="",0,'ZoR č. 6'!K144)+IF('ZoR č. 7'!$D144="",0,'ZoR č. 7'!K144)+IF('ZoR č. 8'!$D144="",0,'ZoR č. 8'!K144)+IF('ZoR č. 9'!$D144="",0,'ZoR č. 9'!K144)+IF('ZoR č. 10'!$D144="",0,'ZoR č. 10'!K144)+IF(ZZoR!$D144="",0,ZZoR!K144)</f>
        <v>0</v>
      </c>
      <c r="AB144" s="281">
        <f>IF('ZoR č. 1'!$D144="",0,'ZoR č. 1'!L144)+IF('ZoR č. 2'!$D144="",0,'ZoR č. 2'!L144)+IF('ZoR č. 3'!$D144="",0,'ZoR č. 3'!L144)+IF('ZoR č. 4'!$D144="",0,'ZoR č. 4'!L144)+IF('ZoR č. 5'!$D144="",0,'ZoR č. 5'!L144)+IF('ZoR č. 6'!$D144="",0,'ZoR č. 6'!L144)+IF('ZoR č. 7'!$D144="",0,'ZoR č. 7'!L144)+IF('ZoR č. 8'!$D144="",0,'ZoR č. 8'!L144)+IF('ZoR č. 9'!$D144="",0,'ZoR č. 9'!L144)+IF('ZoR č. 10'!$D144="",0,'ZoR č. 10'!L144)+IF(ZZoR!$D144="",0,ZZoR!L144)</f>
        <v>0</v>
      </c>
      <c r="AC144" s="281">
        <f>IF('ZoR č. 1'!$D144="",0,'ZoR č. 1'!M144)+IF('ZoR č. 2'!$D144="",0,'ZoR č. 2'!M144)+IF('ZoR č. 3'!$D144="",0,'ZoR č. 3'!M144)+IF('ZoR č. 4'!$D144="",0,'ZoR č. 4'!M144)+IF('ZoR č. 5'!$D144="",0,'ZoR č. 5'!M144)+IF('ZoR č. 6'!$D144="",0,'ZoR č. 6'!M144)+IF('ZoR č. 7'!$D144="",0,'ZoR č. 7'!M144)+IF('ZoR č. 8'!$D144="",0,'ZoR č. 8'!M144)+IF('ZoR č. 9'!$D144="",0,'ZoR č. 9'!M144)+IF('ZoR č. 10'!$D144="",0,'ZoR č. 10'!M144)+IF(ZZoR!$D144="",0,ZZoR!M144)</f>
        <v>0</v>
      </c>
      <c r="AE144" s="282" t="str">
        <f t="shared" si="11"/>
        <v/>
      </c>
    </row>
    <row r="145" spans="2:31" x14ac:dyDescent="0.25">
      <c r="B145" s="10" t="s">
        <v>258</v>
      </c>
      <c r="C145" s="104" t="str">
        <f>IF(COUNTA('Přehled partnerů'!C145:D145)&lt;&gt;2,"partner neuveden",IF('Přehled partnerů'!N145="ANO",'Přehled partnerů'!C145,"v tomto období nerelevantní"))</f>
        <v>partner neuveden</v>
      </c>
      <c r="D145" s="116" t="str">
        <f>IF(COUNTA('Přehled partnerů'!C145:D145)&lt;&gt;2,"",IF('Přehled partnerů'!N145="ANO",'Přehled partnerů'!D145,""))</f>
        <v/>
      </c>
      <c r="E145" s="24" t="str">
        <f t="shared" si="8"/>
        <v/>
      </c>
      <c r="F145" s="47" t="str">
        <f t="shared" si="9"/>
        <v/>
      </c>
      <c r="G145" s="15">
        <v>0</v>
      </c>
      <c r="H145" s="16">
        <v>0</v>
      </c>
      <c r="I145" s="16">
        <v>0</v>
      </c>
      <c r="J145" s="16">
        <v>0</v>
      </c>
      <c r="K145" s="126">
        <v>0</v>
      </c>
      <c r="L145" s="126">
        <v>0</v>
      </c>
      <c r="M145" s="130">
        <v>0</v>
      </c>
      <c r="N145" s="58" t="str">
        <f t="shared" si="10"/>
        <v/>
      </c>
      <c r="O145" s="267">
        <f>IF('Rozpočet + Žádosti o změnu'!$ER$2="ano",'Rozpočet + Žádosti o změnu'!EL145,IF('Rozpočet + Žádosti o změnu'!$EF$2="ano",'Rozpočet + Žádosti o změnu'!DZ145,IF('Rozpočet + Žádosti o změnu'!$DT$2="ano",'Rozpočet + Žádosti o změnu'!DN145,IF('Rozpočet + Žádosti o změnu'!$DH$2="ano",'Rozpočet + Žádosti o změnu'!DB145,IF('Rozpočet + Žádosti o změnu'!$CV$2="ano",'Rozpočet + Žádosti o změnu'!CP145,IF('Rozpočet + Žádosti o změnu'!$CJ$2="ano",'Rozpočet + Žádosti o změnu'!CD145,IF('Rozpočet + Žádosti o změnu'!$BX$2="ano",'Rozpočet + Žádosti o změnu'!BR145,IF('Rozpočet + Žádosti o změnu'!$BL$2="ano",'Rozpočet + Žádosti o změnu'!BF145,IF('Rozpočet + Žádosti o změnu'!$AZ$2="ano",'Rozpočet + Žádosti o změnu'!AT145,IF('Rozpočet + Žádosti o změnu'!$AN$2="ano",'Rozpočet + Žádosti o změnu'!AH145,'Rozpočet + Žádosti o změnu'!H145))))))))))</f>
        <v>0</v>
      </c>
      <c r="P145" s="267">
        <f>IF('Rozpočet + Žádosti o změnu'!$ER$2="ano",'Rozpočet + Žádosti o změnu'!EM145,IF('Rozpočet + Žádosti o změnu'!$EF$2="ano",'Rozpočet + Žádosti o změnu'!EA145,IF('Rozpočet + Žádosti o změnu'!$DT$2="ano",'Rozpočet + Žádosti o změnu'!DO145,IF('Rozpočet + Žádosti o změnu'!$DH$2="ano",'Rozpočet + Žádosti o změnu'!DC145,IF('Rozpočet + Žádosti o změnu'!$CV$2="ano",'Rozpočet + Žádosti o změnu'!CQ145,IF('Rozpočet + Žádosti o změnu'!$CJ$2="ano",'Rozpočet + Žádosti o změnu'!CE145,IF('Rozpočet + Žádosti o změnu'!$BX$2="ano",'Rozpočet + Žádosti o změnu'!BS145,IF('Rozpočet + Žádosti o změnu'!$BL$2="ano",'Rozpočet + Žádosti o změnu'!BG145,IF('Rozpočet + Žádosti o změnu'!$AZ$2="ano",'Rozpočet + Žádosti o změnu'!AU145,IF('Rozpočet + Žádosti o změnu'!$AN$2="ano",'Rozpočet + Žádosti o změnu'!AI145,'Rozpočet + Žádosti o změnu'!I145))))))))))</f>
        <v>0</v>
      </c>
      <c r="Q145" s="267">
        <f>IF('Rozpočet + Žádosti o změnu'!$ER$2="ano",'Rozpočet + Žádosti o změnu'!EN145,IF('Rozpočet + Žádosti o změnu'!$EF$2="ano",'Rozpočet + Žádosti o změnu'!EB145,IF('Rozpočet + Žádosti o změnu'!$DT$2="ano",'Rozpočet + Žádosti o změnu'!DP145,IF('Rozpočet + Žádosti o změnu'!$DH$2="ano",'Rozpočet + Žádosti o změnu'!DD145,IF('Rozpočet + Žádosti o změnu'!$CV$2="ano",'Rozpočet + Žádosti o změnu'!CR145,IF('Rozpočet + Žádosti o změnu'!$CJ$2="ano",'Rozpočet + Žádosti o změnu'!CF145,IF('Rozpočet + Žádosti o změnu'!$BX$2="ano",'Rozpočet + Žádosti o změnu'!BT145,IF('Rozpočet + Žádosti o změnu'!$BL$2="ano",'Rozpočet + Žádosti o změnu'!BH145,IF('Rozpočet + Žádosti o změnu'!$AZ$2="ano",'Rozpočet + Žádosti o změnu'!AV145,IF('Rozpočet + Žádosti o změnu'!$AN$2="ano",'Rozpočet + Žádosti o změnu'!AJ145,'Rozpočet + Žádosti o změnu'!J145))))))))))</f>
        <v>0</v>
      </c>
      <c r="R145" s="267">
        <f>IF('Rozpočet + Žádosti o změnu'!$ER$2="ano",'Rozpočet + Žádosti o změnu'!EO145,IF('Rozpočet + Žádosti o změnu'!$EF$2="ano",'Rozpočet + Žádosti o změnu'!EC145,IF('Rozpočet + Žádosti o změnu'!$DT$2="ano",'Rozpočet + Žádosti o změnu'!DQ145,IF('Rozpočet + Žádosti o změnu'!$DH$2="ano",'Rozpočet + Žádosti o změnu'!DE145,IF('Rozpočet + Žádosti o změnu'!$CV$2="ano",'Rozpočet + Žádosti o změnu'!CS145,IF('Rozpočet + Žádosti o změnu'!$CJ$2="ano",'Rozpočet + Žádosti o změnu'!CG145,IF('Rozpočet + Žádosti o změnu'!$BX$2="ano",'Rozpočet + Žádosti o změnu'!BU145,IF('Rozpočet + Žádosti o změnu'!$BL$2="ano",'Rozpočet + Žádosti o změnu'!BI145,IF('Rozpočet + Žádosti o změnu'!$AZ$2="ano",'Rozpočet + Žádosti o změnu'!AW145,IF('Rozpočet + Žádosti o změnu'!$AN$2="ano",'Rozpočet + Žádosti o změnu'!AK145,'Rozpočet + Žádosti o změnu'!K145))))))))))</f>
        <v>0</v>
      </c>
      <c r="S145" s="267">
        <f>IF('Rozpočet + Žádosti o změnu'!$ER$2="ano",'Rozpočet + Žádosti o změnu'!EP145,IF('Rozpočet + Žádosti o změnu'!$EF$2="ano",'Rozpočet + Žádosti o změnu'!ED145,IF('Rozpočet + Žádosti o změnu'!$DT$2="ano",'Rozpočet + Žádosti o změnu'!DR145,IF('Rozpočet + Žádosti o změnu'!$DH$2="ano",'Rozpočet + Žádosti o změnu'!DF145,IF('Rozpočet + Žádosti o změnu'!$CV$2="ano",'Rozpočet + Žádosti o změnu'!CT145,IF('Rozpočet + Žádosti o změnu'!$CJ$2="ano",'Rozpočet + Žádosti o změnu'!CH145,IF('Rozpočet + Žádosti o změnu'!$BX$2="ano",'Rozpočet + Žádosti o změnu'!BV145,IF('Rozpočet + Žádosti o změnu'!$BL$2="ano",'Rozpočet + Žádosti o změnu'!BJ145,IF('Rozpočet + Žádosti o změnu'!$AZ$2="ano",'Rozpočet + Žádosti o změnu'!AX145,IF('Rozpočet + Žádosti o změnu'!$AN$2="ano",'Rozpočet + Žádosti o změnu'!AL145,'Rozpočet + Žádosti o změnu'!L145))))))))))</f>
        <v>0</v>
      </c>
      <c r="T145" s="267">
        <f>IF('Rozpočet + Žádosti o změnu'!$ER$2="ano",'Rozpočet + Žádosti o změnu'!EQ145,IF('Rozpočet + Žádosti o změnu'!$EF$2="ano",'Rozpočet + Žádosti o změnu'!EE145,IF('Rozpočet + Žádosti o změnu'!$DT$2="ano",'Rozpočet + Žádosti o změnu'!DS145,IF('Rozpočet + Žádosti o změnu'!$DH$2="ano",'Rozpočet + Žádosti o změnu'!DG145,IF('Rozpočet + Žádosti o změnu'!$CV$2="ano",'Rozpočet + Žádosti o změnu'!CU145,IF('Rozpočet + Žádosti o změnu'!$CJ$2="ano",'Rozpočet + Žádosti o změnu'!CI145,IF('Rozpočet + Žádosti o změnu'!$BX$2="ano",'Rozpočet + Žádosti o změnu'!BW145,IF('Rozpočet + Žádosti o změnu'!$BL$2="ano",'Rozpočet + Žádosti o změnu'!BK145,IF('Rozpočet + Žádosti o změnu'!$AZ$2="ano",'Rozpočet + Žádosti o změnu'!AY145,IF('Rozpočet + Žádosti o změnu'!$AN$2="ano",'Rozpočet + Žádosti o změnu'!AM145,'Rozpočet + Žádosti o změnu'!M145))))))))))</f>
        <v>0</v>
      </c>
      <c r="U145" s="267">
        <f>IF('Rozpočet + Žádosti o změnu'!$ER$2="ano",'Rozpočet + Žádosti o změnu'!ER145,IF('Rozpočet + Žádosti o změnu'!$EF$2="ano",'Rozpočet + Žádosti o změnu'!EF145,IF('Rozpočet + Žádosti o změnu'!$DT$2="ano",'Rozpočet + Žádosti o změnu'!DT145,IF('Rozpočet + Žádosti o změnu'!$DH$2="ano",'Rozpočet + Žádosti o změnu'!DH145,IF('Rozpočet + Žádosti o změnu'!$CV$2="ano",'Rozpočet + Žádosti o změnu'!CV145,IF('Rozpočet + Žádosti o změnu'!$CJ$2="ano",'Rozpočet + Žádosti o změnu'!CJ145,IF('Rozpočet + Žádosti o změnu'!$BX$2="ano",'Rozpočet + Žádosti o změnu'!BX145,IF('Rozpočet + Žádosti o změnu'!$BL$2="ano",'Rozpočet + Žádosti o změnu'!BL145,IF('Rozpočet + Žádosti o změnu'!$AZ$2="ano",'Rozpočet + Žádosti o změnu'!AZ145,IF('Rozpočet + Žádosti o změnu'!$AN$2="ano",'Rozpočet + Žádosti o změnu'!AN145,'Rozpočet + Žádosti o změnu'!N145))))))))))</f>
        <v>0</v>
      </c>
      <c r="W145" s="281">
        <f>IF('ZoR č. 1'!$D145="",0,'ZoR č. 1'!G145)+IF('ZoR č. 2'!$D145="",0,'ZoR č. 2'!G145)+IF('ZoR č. 3'!$D145="",0,'ZoR č. 3'!G145)+IF('ZoR č. 4'!$D145="",0,'ZoR č. 4'!G145)+IF('ZoR č. 5'!$D145="",0,'ZoR č. 5'!G145)+IF('ZoR č. 6'!$D145="",0,'ZoR č. 6'!G145)+IF('ZoR č. 7'!$D145="",0,'ZoR č. 7'!G145)+IF('ZoR č. 8'!$D145="",0,'ZoR č. 8'!G145)+IF('ZoR č. 9'!$D145="",0,'ZoR č. 9'!G145)+IF('ZoR č. 10'!$D145="",0,'ZoR č. 10'!G145)+IF(ZZoR!$D145="",0,ZZoR!G145)</f>
        <v>0</v>
      </c>
      <c r="X145" s="281">
        <f>IF('ZoR č. 1'!$D145="",0,'ZoR č. 1'!H145)+IF('ZoR č. 2'!$D145="",0,'ZoR č. 2'!H145)+IF('ZoR č. 3'!$D145="",0,'ZoR č. 3'!H145)+IF('ZoR č. 4'!$D145="",0,'ZoR č. 4'!H145)+IF('ZoR č. 5'!$D145="",0,'ZoR č. 5'!H145)+IF('ZoR č. 6'!$D145="",0,'ZoR č. 6'!H145)+IF('ZoR č. 7'!$D145="",0,'ZoR č. 7'!H145)+IF('ZoR č. 8'!$D145="",0,'ZoR č. 8'!H145)+IF('ZoR č. 9'!$D145="",0,'ZoR č. 9'!H145)+IF('ZoR č. 10'!$D145="",0,'ZoR č. 10'!H145)+IF(ZZoR!$D145="",0,ZZoR!H145)</f>
        <v>0</v>
      </c>
      <c r="Y145" s="281">
        <f>IF('ZoR č. 1'!$D145="",0,'ZoR č. 1'!I145)+IF('ZoR č. 2'!$D145="",0,'ZoR č. 2'!I145)+IF('ZoR č. 3'!$D145="",0,'ZoR č. 3'!I145)+IF('ZoR č. 4'!$D145="",0,'ZoR č. 4'!I145)+IF('ZoR č. 5'!$D145="",0,'ZoR č. 5'!I145)+IF('ZoR č. 6'!$D145="",0,'ZoR č. 6'!I145)+IF('ZoR č. 7'!$D145="",0,'ZoR č. 7'!I145)+IF('ZoR č. 8'!$D145="",0,'ZoR č. 8'!I145)+IF('ZoR č. 9'!$D145="",0,'ZoR č. 9'!I145)+IF('ZoR č. 10'!$D145="",0,'ZoR č. 10'!I145)+IF(ZZoR!$D145="",0,ZZoR!I145)</f>
        <v>0</v>
      </c>
      <c r="Z145" s="281">
        <f>IF('ZoR č. 1'!$D145="",0,'ZoR č. 1'!J145)+IF('ZoR č. 2'!$D145="",0,'ZoR č. 2'!J145)+IF('ZoR č. 3'!$D145="",0,'ZoR č. 3'!J145)+IF('ZoR č. 4'!$D145="",0,'ZoR č. 4'!J145)+IF('ZoR č. 5'!$D145="",0,'ZoR č. 5'!J145)+IF('ZoR č. 6'!$D145="",0,'ZoR č. 6'!J145)+IF('ZoR č. 7'!$D145="",0,'ZoR č. 7'!J145)+IF('ZoR č. 8'!$D145="",0,'ZoR č. 8'!J145)+IF('ZoR č. 9'!$D145="",0,'ZoR č. 9'!J145)+IF('ZoR č. 10'!$D145="",0,'ZoR č. 10'!J145)+IF(ZZoR!$D145="",0,ZZoR!J145)</f>
        <v>0</v>
      </c>
      <c r="AA145" s="281">
        <f>IF('ZoR č. 1'!$D145="",0,'ZoR č. 1'!K145)+IF('ZoR č. 2'!$D145="",0,'ZoR č. 2'!K145)+IF('ZoR č. 3'!$D145="",0,'ZoR č. 3'!K145)+IF('ZoR č. 4'!$D145="",0,'ZoR č. 4'!K145)+IF('ZoR č. 5'!$D145="",0,'ZoR č. 5'!K145)+IF('ZoR č. 6'!$D145="",0,'ZoR č. 6'!K145)+IF('ZoR č. 7'!$D145="",0,'ZoR č. 7'!K145)+IF('ZoR č. 8'!$D145="",0,'ZoR č. 8'!K145)+IF('ZoR č. 9'!$D145="",0,'ZoR č. 9'!K145)+IF('ZoR č. 10'!$D145="",0,'ZoR č. 10'!K145)+IF(ZZoR!$D145="",0,ZZoR!K145)</f>
        <v>0</v>
      </c>
      <c r="AB145" s="281">
        <f>IF('ZoR č. 1'!$D145="",0,'ZoR č. 1'!L145)+IF('ZoR č. 2'!$D145="",0,'ZoR č. 2'!L145)+IF('ZoR č. 3'!$D145="",0,'ZoR č. 3'!L145)+IF('ZoR č. 4'!$D145="",0,'ZoR č. 4'!L145)+IF('ZoR č. 5'!$D145="",0,'ZoR č. 5'!L145)+IF('ZoR č. 6'!$D145="",0,'ZoR č. 6'!L145)+IF('ZoR č. 7'!$D145="",0,'ZoR č. 7'!L145)+IF('ZoR č. 8'!$D145="",0,'ZoR č. 8'!L145)+IF('ZoR č. 9'!$D145="",0,'ZoR č. 9'!L145)+IF('ZoR č. 10'!$D145="",0,'ZoR č. 10'!L145)+IF(ZZoR!$D145="",0,ZZoR!L145)</f>
        <v>0</v>
      </c>
      <c r="AC145" s="281">
        <f>IF('ZoR č. 1'!$D145="",0,'ZoR č. 1'!M145)+IF('ZoR č. 2'!$D145="",0,'ZoR č. 2'!M145)+IF('ZoR č. 3'!$D145="",0,'ZoR č. 3'!M145)+IF('ZoR č. 4'!$D145="",0,'ZoR č. 4'!M145)+IF('ZoR č. 5'!$D145="",0,'ZoR č. 5'!M145)+IF('ZoR č. 6'!$D145="",0,'ZoR č. 6'!M145)+IF('ZoR č. 7'!$D145="",0,'ZoR č. 7'!M145)+IF('ZoR č. 8'!$D145="",0,'ZoR č. 8'!M145)+IF('ZoR č. 9'!$D145="",0,'ZoR č. 9'!M145)+IF('ZoR č. 10'!$D145="",0,'ZoR č. 10'!M145)+IF(ZZoR!$D145="",0,ZZoR!M145)</f>
        <v>0</v>
      </c>
      <c r="AE145" s="282" t="str">
        <f t="shared" si="11"/>
        <v/>
      </c>
    </row>
    <row r="146" spans="2:31" ht="17.25" thickBot="1" x14ac:dyDescent="0.3">
      <c r="B146" s="12" t="s">
        <v>259</v>
      </c>
      <c r="C146" s="106" t="str">
        <f>IF(COUNTA('Přehled partnerů'!C146:D146)&lt;&gt;2,"partner neuveden",IF('Přehled partnerů'!N146="ANO",'Přehled partnerů'!C146,"v tomto období nerelevantní"))</f>
        <v>partner neuveden</v>
      </c>
      <c r="D146" s="117" t="str">
        <f>IF(COUNTA('Přehled partnerů'!C146:D146)&lt;&gt;2,"",IF('Přehled partnerů'!N146="ANO",'Přehled partnerů'!D146,""))</f>
        <v/>
      </c>
      <c r="E146" s="25" t="str">
        <f t="shared" si="8"/>
        <v/>
      </c>
      <c r="F146" s="48" t="str">
        <f t="shared" si="9"/>
        <v/>
      </c>
      <c r="G146" s="17">
        <v>0</v>
      </c>
      <c r="H146" s="18">
        <v>0</v>
      </c>
      <c r="I146" s="18">
        <v>0</v>
      </c>
      <c r="J146" s="18">
        <v>0</v>
      </c>
      <c r="K146" s="128">
        <v>0</v>
      </c>
      <c r="L146" s="128">
        <v>0</v>
      </c>
      <c r="M146" s="131">
        <v>0</v>
      </c>
      <c r="N146" s="58" t="str">
        <f t="shared" si="10"/>
        <v/>
      </c>
      <c r="O146" s="267">
        <f>IF('Rozpočet + Žádosti o změnu'!$ER$2="ano",'Rozpočet + Žádosti o změnu'!EL146,IF('Rozpočet + Žádosti o změnu'!$EF$2="ano",'Rozpočet + Žádosti o změnu'!DZ146,IF('Rozpočet + Žádosti o změnu'!$DT$2="ano",'Rozpočet + Žádosti o změnu'!DN146,IF('Rozpočet + Žádosti o změnu'!$DH$2="ano",'Rozpočet + Žádosti o změnu'!DB146,IF('Rozpočet + Žádosti o změnu'!$CV$2="ano",'Rozpočet + Žádosti o změnu'!CP146,IF('Rozpočet + Žádosti o změnu'!$CJ$2="ano",'Rozpočet + Žádosti o změnu'!CD146,IF('Rozpočet + Žádosti o změnu'!$BX$2="ano",'Rozpočet + Žádosti o změnu'!BR146,IF('Rozpočet + Žádosti o změnu'!$BL$2="ano",'Rozpočet + Žádosti o změnu'!BF146,IF('Rozpočet + Žádosti o změnu'!$AZ$2="ano",'Rozpočet + Žádosti o změnu'!AT146,IF('Rozpočet + Žádosti o změnu'!$AN$2="ano",'Rozpočet + Žádosti o změnu'!AH146,'Rozpočet + Žádosti o změnu'!H146))))))))))</f>
        <v>0</v>
      </c>
      <c r="P146" s="267">
        <f>IF('Rozpočet + Žádosti o změnu'!$ER$2="ano",'Rozpočet + Žádosti o změnu'!EM146,IF('Rozpočet + Žádosti o změnu'!$EF$2="ano",'Rozpočet + Žádosti o změnu'!EA146,IF('Rozpočet + Žádosti o změnu'!$DT$2="ano",'Rozpočet + Žádosti o změnu'!DO146,IF('Rozpočet + Žádosti o změnu'!$DH$2="ano",'Rozpočet + Žádosti o změnu'!DC146,IF('Rozpočet + Žádosti o změnu'!$CV$2="ano",'Rozpočet + Žádosti o změnu'!CQ146,IF('Rozpočet + Žádosti o změnu'!$CJ$2="ano",'Rozpočet + Žádosti o změnu'!CE146,IF('Rozpočet + Žádosti o změnu'!$BX$2="ano",'Rozpočet + Žádosti o změnu'!BS146,IF('Rozpočet + Žádosti o změnu'!$BL$2="ano",'Rozpočet + Žádosti o změnu'!BG146,IF('Rozpočet + Žádosti o změnu'!$AZ$2="ano",'Rozpočet + Žádosti o změnu'!AU146,IF('Rozpočet + Žádosti o změnu'!$AN$2="ano",'Rozpočet + Žádosti o změnu'!AI146,'Rozpočet + Žádosti o změnu'!I146))))))))))</f>
        <v>0</v>
      </c>
      <c r="Q146" s="267">
        <f>IF('Rozpočet + Žádosti o změnu'!$ER$2="ano",'Rozpočet + Žádosti o změnu'!EN146,IF('Rozpočet + Žádosti o změnu'!$EF$2="ano",'Rozpočet + Žádosti o změnu'!EB146,IF('Rozpočet + Žádosti o změnu'!$DT$2="ano",'Rozpočet + Žádosti o změnu'!DP146,IF('Rozpočet + Žádosti o změnu'!$DH$2="ano",'Rozpočet + Žádosti o změnu'!DD146,IF('Rozpočet + Žádosti o změnu'!$CV$2="ano",'Rozpočet + Žádosti o změnu'!CR146,IF('Rozpočet + Žádosti o změnu'!$CJ$2="ano",'Rozpočet + Žádosti o změnu'!CF146,IF('Rozpočet + Žádosti o změnu'!$BX$2="ano",'Rozpočet + Žádosti o změnu'!BT146,IF('Rozpočet + Žádosti o změnu'!$BL$2="ano",'Rozpočet + Žádosti o změnu'!BH146,IF('Rozpočet + Žádosti o změnu'!$AZ$2="ano",'Rozpočet + Žádosti o změnu'!AV146,IF('Rozpočet + Žádosti o změnu'!$AN$2="ano",'Rozpočet + Žádosti o změnu'!AJ146,'Rozpočet + Žádosti o změnu'!J146))))))))))</f>
        <v>0</v>
      </c>
      <c r="R146" s="267">
        <f>IF('Rozpočet + Žádosti o změnu'!$ER$2="ano",'Rozpočet + Žádosti o změnu'!EO146,IF('Rozpočet + Žádosti o změnu'!$EF$2="ano",'Rozpočet + Žádosti o změnu'!EC146,IF('Rozpočet + Žádosti o změnu'!$DT$2="ano",'Rozpočet + Žádosti o změnu'!DQ146,IF('Rozpočet + Žádosti o změnu'!$DH$2="ano",'Rozpočet + Žádosti o změnu'!DE146,IF('Rozpočet + Žádosti o změnu'!$CV$2="ano",'Rozpočet + Žádosti o změnu'!CS146,IF('Rozpočet + Žádosti o změnu'!$CJ$2="ano",'Rozpočet + Žádosti o změnu'!CG146,IF('Rozpočet + Žádosti o změnu'!$BX$2="ano",'Rozpočet + Žádosti o změnu'!BU146,IF('Rozpočet + Žádosti o změnu'!$BL$2="ano",'Rozpočet + Žádosti o změnu'!BI146,IF('Rozpočet + Žádosti o změnu'!$AZ$2="ano",'Rozpočet + Žádosti o změnu'!AW146,IF('Rozpočet + Žádosti o změnu'!$AN$2="ano",'Rozpočet + Žádosti o změnu'!AK146,'Rozpočet + Žádosti o změnu'!K146))))))))))</f>
        <v>0</v>
      </c>
      <c r="S146" s="267">
        <f>IF('Rozpočet + Žádosti o změnu'!$ER$2="ano",'Rozpočet + Žádosti o změnu'!EP146,IF('Rozpočet + Žádosti o změnu'!$EF$2="ano",'Rozpočet + Žádosti o změnu'!ED146,IF('Rozpočet + Žádosti o změnu'!$DT$2="ano",'Rozpočet + Žádosti o změnu'!DR146,IF('Rozpočet + Žádosti o změnu'!$DH$2="ano",'Rozpočet + Žádosti o změnu'!DF146,IF('Rozpočet + Žádosti o změnu'!$CV$2="ano",'Rozpočet + Žádosti o změnu'!CT146,IF('Rozpočet + Žádosti o změnu'!$CJ$2="ano",'Rozpočet + Žádosti o změnu'!CH146,IF('Rozpočet + Žádosti o změnu'!$BX$2="ano",'Rozpočet + Žádosti o změnu'!BV146,IF('Rozpočet + Žádosti o změnu'!$BL$2="ano",'Rozpočet + Žádosti o změnu'!BJ146,IF('Rozpočet + Žádosti o změnu'!$AZ$2="ano",'Rozpočet + Žádosti o změnu'!AX146,IF('Rozpočet + Žádosti o změnu'!$AN$2="ano",'Rozpočet + Žádosti o změnu'!AL146,'Rozpočet + Žádosti o změnu'!L146))))))))))</f>
        <v>0</v>
      </c>
      <c r="T146" s="267">
        <f>IF('Rozpočet + Žádosti o změnu'!$ER$2="ano",'Rozpočet + Žádosti o změnu'!EQ146,IF('Rozpočet + Žádosti o změnu'!$EF$2="ano",'Rozpočet + Žádosti o změnu'!EE146,IF('Rozpočet + Žádosti o změnu'!$DT$2="ano",'Rozpočet + Žádosti o změnu'!DS146,IF('Rozpočet + Žádosti o změnu'!$DH$2="ano",'Rozpočet + Žádosti o změnu'!DG146,IF('Rozpočet + Žádosti o změnu'!$CV$2="ano",'Rozpočet + Žádosti o změnu'!CU146,IF('Rozpočet + Žádosti o změnu'!$CJ$2="ano",'Rozpočet + Žádosti o změnu'!CI146,IF('Rozpočet + Žádosti o změnu'!$BX$2="ano",'Rozpočet + Žádosti o změnu'!BW146,IF('Rozpočet + Žádosti o změnu'!$BL$2="ano",'Rozpočet + Žádosti o změnu'!BK146,IF('Rozpočet + Žádosti o změnu'!$AZ$2="ano",'Rozpočet + Žádosti o změnu'!AY146,IF('Rozpočet + Žádosti o změnu'!$AN$2="ano",'Rozpočet + Žádosti o změnu'!AM146,'Rozpočet + Žádosti o změnu'!M146))))))))))</f>
        <v>0</v>
      </c>
      <c r="U146" s="267">
        <f>IF('Rozpočet + Žádosti o změnu'!$ER$2="ano",'Rozpočet + Žádosti o změnu'!ER146,IF('Rozpočet + Žádosti o změnu'!$EF$2="ano",'Rozpočet + Žádosti o změnu'!EF146,IF('Rozpočet + Žádosti o změnu'!$DT$2="ano",'Rozpočet + Žádosti o změnu'!DT146,IF('Rozpočet + Žádosti o změnu'!$DH$2="ano",'Rozpočet + Žádosti o změnu'!DH146,IF('Rozpočet + Žádosti o změnu'!$CV$2="ano",'Rozpočet + Žádosti o změnu'!CV146,IF('Rozpočet + Žádosti o změnu'!$CJ$2="ano",'Rozpočet + Žádosti o změnu'!CJ146,IF('Rozpočet + Žádosti o změnu'!$BX$2="ano",'Rozpočet + Žádosti o změnu'!BX146,IF('Rozpočet + Žádosti o změnu'!$BL$2="ano",'Rozpočet + Žádosti o změnu'!BL146,IF('Rozpočet + Žádosti o změnu'!$AZ$2="ano",'Rozpočet + Žádosti o změnu'!AZ146,IF('Rozpočet + Žádosti o změnu'!$AN$2="ano",'Rozpočet + Žádosti o změnu'!AN146,'Rozpočet + Žádosti o změnu'!N146))))))))))</f>
        <v>0</v>
      </c>
      <c r="W146" s="281">
        <f>IF('ZoR č. 1'!$D146="",0,'ZoR č. 1'!G146)+IF('ZoR č. 2'!$D146="",0,'ZoR č. 2'!G146)+IF('ZoR č. 3'!$D146="",0,'ZoR č. 3'!G146)+IF('ZoR č. 4'!$D146="",0,'ZoR č. 4'!G146)+IF('ZoR č. 5'!$D146="",0,'ZoR č. 5'!G146)+IF('ZoR č. 6'!$D146="",0,'ZoR č. 6'!G146)+IF('ZoR č. 7'!$D146="",0,'ZoR č. 7'!G146)+IF('ZoR č. 8'!$D146="",0,'ZoR č. 8'!G146)+IF('ZoR č. 9'!$D146="",0,'ZoR č. 9'!G146)+IF('ZoR č. 10'!$D146="",0,'ZoR č. 10'!G146)+IF(ZZoR!$D146="",0,ZZoR!G146)</f>
        <v>0</v>
      </c>
      <c r="X146" s="281">
        <f>IF('ZoR č. 1'!$D146="",0,'ZoR č. 1'!H146)+IF('ZoR č. 2'!$D146="",0,'ZoR č. 2'!H146)+IF('ZoR č. 3'!$D146="",0,'ZoR č. 3'!H146)+IF('ZoR č. 4'!$D146="",0,'ZoR č. 4'!H146)+IF('ZoR č. 5'!$D146="",0,'ZoR č. 5'!H146)+IF('ZoR č. 6'!$D146="",0,'ZoR č. 6'!H146)+IF('ZoR č. 7'!$D146="",0,'ZoR č. 7'!H146)+IF('ZoR č. 8'!$D146="",0,'ZoR č. 8'!H146)+IF('ZoR č. 9'!$D146="",0,'ZoR č. 9'!H146)+IF('ZoR č. 10'!$D146="",0,'ZoR č. 10'!H146)+IF(ZZoR!$D146="",0,ZZoR!H146)</f>
        <v>0</v>
      </c>
      <c r="Y146" s="281">
        <f>IF('ZoR č. 1'!$D146="",0,'ZoR č. 1'!I146)+IF('ZoR č. 2'!$D146="",0,'ZoR č. 2'!I146)+IF('ZoR č. 3'!$D146="",0,'ZoR č. 3'!I146)+IF('ZoR č. 4'!$D146="",0,'ZoR č. 4'!I146)+IF('ZoR č. 5'!$D146="",0,'ZoR č. 5'!I146)+IF('ZoR č. 6'!$D146="",0,'ZoR č. 6'!I146)+IF('ZoR č. 7'!$D146="",0,'ZoR č. 7'!I146)+IF('ZoR č. 8'!$D146="",0,'ZoR č. 8'!I146)+IF('ZoR č. 9'!$D146="",0,'ZoR č. 9'!I146)+IF('ZoR č. 10'!$D146="",0,'ZoR č. 10'!I146)+IF(ZZoR!$D146="",0,ZZoR!I146)</f>
        <v>0</v>
      </c>
      <c r="Z146" s="281">
        <f>IF('ZoR č. 1'!$D146="",0,'ZoR č. 1'!J146)+IF('ZoR č. 2'!$D146="",0,'ZoR č. 2'!J146)+IF('ZoR č. 3'!$D146="",0,'ZoR č. 3'!J146)+IF('ZoR č. 4'!$D146="",0,'ZoR č. 4'!J146)+IF('ZoR č. 5'!$D146="",0,'ZoR č. 5'!J146)+IF('ZoR č. 6'!$D146="",0,'ZoR č. 6'!J146)+IF('ZoR č. 7'!$D146="",0,'ZoR č. 7'!J146)+IF('ZoR č. 8'!$D146="",0,'ZoR č. 8'!J146)+IF('ZoR č. 9'!$D146="",0,'ZoR č. 9'!J146)+IF('ZoR č. 10'!$D146="",0,'ZoR č. 10'!J146)+IF(ZZoR!$D146="",0,ZZoR!J146)</f>
        <v>0</v>
      </c>
      <c r="AA146" s="281">
        <f>IF('ZoR č. 1'!$D146="",0,'ZoR č. 1'!K146)+IF('ZoR č. 2'!$D146="",0,'ZoR č. 2'!K146)+IF('ZoR č. 3'!$D146="",0,'ZoR č. 3'!K146)+IF('ZoR č. 4'!$D146="",0,'ZoR č. 4'!K146)+IF('ZoR č. 5'!$D146="",0,'ZoR č. 5'!K146)+IF('ZoR č. 6'!$D146="",0,'ZoR č. 6'!K146)+IF('ZoR č. 7'!$D146="",0,'ZoR č. 7'!K146)+IF('ZoR č. 8'!$D146="",0,'ZoR č. 8'!K146)+IF('ZoR č. 9'!$D146="",0,'ZoR č. 9'!K146)+IF('ZoR č. 10'!$D146="",0,'ZoR č. 10'!K146)+IF(ZZoR!$D146="",0,ZZoR!K146)</f>
        <v>0</v>
      </c>
      <c r="AB146" s="281">
        <f>IF('ZoR č. 1'!$D146="",0,'ZoR č. 1'!L146)+IF('ZoR č. 2'!$D146="",0,'ZoR č. 2'!L146)+IF('ZoR č. 3'!$D146="",0,'ZoR č. 3'!L146)+IF('ZoR č. 4'!$D146="",0,'ZoR č. 4'!L146)+IF('ZoR č. 5'!$D146="",0,'ZoR č. 5'!L146)+IF('ZoR č. 6'!$D146="",0,'ZoR č. 6'!L146)+IF('ZoR č. 7'!$D146="",0,'ZoR č. 7'!L146)+IF('ZoR č. 8'!$D146="",0,'ZoR č. 8'!L146)+IF('ZoR č. 9'!$D146="",0,'ZoR č. 9'!L146)+IF('ZoR č. 10'!$D146="",0,'ZoR č. 10'!L146)+IF(ZZoR!$D146="",0,ZZoR!L146)</f>
        <v>0</v>
      </c>
      <c r="AC146" s="281">
        <f>IF('ZoR č. 1'!$D146="",0,'ZoR č. 1'!M146)+IF('ZoR č. 2'!$D146="",0,'ZoR č. 2'!M146)+IF('ZoR č. 3'!$D146="",0,'ZoR č. 3'!M146)+IF('ZoR č. 4'!$D146="",0,'ZoR č. 4'!M146)+IF('ZoR č. 5'!$D146="",0,'ZoR č. 5'!M146)+IF('ZoR č. 6'!$D146="",0,'ZoR č. 6'!M146)+IF('ZoR č. 7'!$D146="",0,'ZoR č. 7'!M146)+IF('ZoR č. 8'!$D146="",0,'ZoR č. 8'!M146)+IF('ZoR č. 9'!$D146="",0,'ZoR č. 9'!M146)+IF('ZoR č. 10'!$D146="",0,'ZoR č. 10'!M146)+IF(ZZoR!$D146="",0,ZZoR!M146)</f>
        <v>0</v>
      </c>
      <c r="AE146" s="282" t="str">
        <f t="shared" si="11"/>
        <v/>
      </c>
    </row>
    <row r="147" spans="2:31" ht="27" customHeight="1" x14ac:dyDescent="0.25">
      <c r="B147" s="476" t="s">
        <v>100</v>
      </c>
      <c r="C147" s="476"/>
      <c r="D147" s="476"/>
      <c r="E147" s="132">
        <f>SUM(E7:E146)</f>
        <v>0</v>
      </c>
      <c r="F147" s="134">
        <f>SUM(F7:F146)</f>
        <v>0</v>
      </c>
      <c r="G147" s="133">
        <f>SUMIFS(G7:G106,$N7:$N106,"OK")</f>
        <v>0</v>
      </c>
      <c r="H147" s="133">
        <f>SUMIFS(H7:H106,$N7:$N106,"OK")</f>
        <v>0</v>
      </c>
      <c r="I147" s="133">
        <f t="shared" ref="I147:J147" si="12">SUMIFS(I7:I106,$N7:$N106,"OK")</f>
        <v>0</v>
      </c>
      <c r="J147" s="133">
        <f t="shared" si="12"/>
        <v>0</v>
      </c>
      <c r="K147" s="133">
        <f>SUMIFS(K107:K146,$N107:$N146,"OK")</f>
        <v>0</v>
      </c>
      <c r="L147" s="133">
        <f>SUMIFS(L107:L146,$N107:$N146,"OK")</f>
        <v>0</v>
      </c>
      <c r="M147" s="133">
        <f>SUMIFS(M107:M146,$N107:$N146,"OK")</f>
        <v>0</v>
      </c>
    </row>
  </sheetData>
  <sheetProtection algorithmName="SHA-512" hashValue="SSjqY65nvWxm6Hzwpj3eok1WyvDRltQ8uB60rlBNc6fdfN+qhO/IgKzYv9ux5ykMe3to+B+VFjBdTHhm14HIXg==" saltValue="Xg10gVvYW27yFQIxi6D3sQ==" spinCount="100000" sheet="1" objects="1" scenarios="1"/>
  <mergeCells count="28">
    <mergeCell ref="L3:L5"/>
    <mergeCell ref="M3:M5"/>
    <mergeCell ref="B4:F4"/>
    <mergeCell ref="B5:F5"/>
    <mergeCell ref="G6:M6"/>
    <mergeCell ref="J3:J5"/>
    <mergeCell ref="K3:K5"/>
    <mergeCell ref="B147:D147"/>
    <mergeCell ref="B2:F3"/>
    <mergeCell ref="G3:G5"/>
    <mergeCell ref="H3:H5"/>
    <mergeCell ref="I3:I5"/>
    <mergeCell ref="Z2:Z5"/>
    <mergeCell ref="AA2:AA5"/>
    <mergeCell ref="AB2:AB5"/>
    <mergeCell ref="AC2:AC5"/>
    <mergeCell ref="O6:U6"/>
    <mergeCell ref="W6:AC6"/>
    <mergeCell ref="T2:T5"/>
    <mergeCell ref="U2:U5"/>
    <mergeCell ref="W2:W5"/>
    <mergeCell ref="X2:X5"/>
    <mergeCell ref="Y2:Y5"/>
    <mergeCell ref="O2:O5"/>
    <mergeCell ref="P2:P5"/>
    <mergeCell ref="Q2:Q5"/>
    <mergeCell ref="R2:R5"/>
    <mergeCell ref="S2:S5"/>
  </mergeCells>
  <conditionalFormatting sqref="G7:J106">
    <cfRule type="expression" dxfId="123" priority="2" stopIfTrue="1">
      <formula>$D7=""</formula>
    </cfRule>
    <cfRule type="cellIs" dxfId="122" priority="4" operator="notEqual">
      <formula>0</formula>
    </cfRule>
    <cfRule type="expression" dxfId="121" priority="6">
      <formula>O7-W7&lt;0</formula>
    </cfRule>
  </conditionalFormatting>
  <conditionalFormatting sqref="K107:M146">
    <cfRule type="expression" dxfId="120" priority="1" stopIfTrue="1">
      <formula>$D107=""</formula>
    </cfRule>
    <cfRule type="cellIs" dxfId="119" priority="3" operator="notEqual">
      <formula>0</formula>
    </cfRule>
    <cfRule type="expression" dxfId="118" priority="5">
      <formula>S107-AA107&lt;0</formula>
    </cfRule>
  </conditionalFormatting>
  <dataValidations count="2">
    <dataValidation type="decimal" operator="greaterThanOrEqual" allowBlank="1" showInputMessage="1" showErrorMessage="1" errorTitle="Nepovolená hodnota" error="Zadejte celé kladné číslo" sqref="G7:J106">
      <formula1>0</formula1>
    </dataValidation>
    <dataValidation type="whole" operator="greaterThanOrEqual" allowBlank="1" showInputMessage="1" showErrorMessage="1" errorTitle="Nepovolená hodnota" error="Zadejte celé kladné číslo" sqref="K7:M146 G107:J146">
      <formula1>0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B1:AE147"/>
  <sheetViews>
    <sheetView workbookViewId="0">
      <pane ySplit="6" topLeftCell="A7" activePane="bottomLeft" state="frozen"/>
      <selection activeCell="B5" sqref="B5:F5"/>
      <selection pane="bottomLeft" activeCell="G6" sqref="G6:M6"/>
    </sheetView>
  </sheetViews>
  <sheetFormatPr defaultColWidth="9.140625" defaultRowHeight="16.5" x14ac:dyDescent="0.25"/>
  <cols>
    <col min="1" max="1" width="9.140625" style="59"/>
    <col min="2" max="2" width="11.140625" style="53" customWidth="1"/>
    <col min="3" max="3" width="63" style="53" customWidth="1"/>
    <col min="4" max="4" width="13.7109375" style="53" customWidth="1"/>
    <col min="5" max="5" width="17" style="56" customWidth="1"/>
    <col min="6" max="6" width="13.140625" style="54" customWidth="1"/>
    <col min="7" max="13" width="12.140625" style="57" customWidth="1"/>
    <col min="14" max="14" width="0" style="58" hidden="1" customWidth="1"/>
    <col min="15" max="30" width="9.140625" style="267" hidden="1" customWidth="1"/>
    <col min="31" max="31" width="38.85546875" style="267" customWidth="1"/>
    <col min="32" max="16384" width="9.140625" style="59"/>
  </cols>
  <sheetData>
    <row r="1" spans="2:31" ht="17.25" thickBot="1" x14ac:dyDescent="0.3"/>
    <row r="2" spans="2:31" ht="27" customHeight="1" x14ac:dyDescent="0.25">
      <c r="B2" s="455" t="str">
        <f>CONCATENATE("Projekt č: ",'Přehled partnerů'!D3)</f>
        <v xml:space="preserve">Projekt č: </v>
      </c>
      <c r="C2" s="456"/>
      <c r="D2" s="456"/>
      <c r="E2" s="456"/>
      <c r="F2" s="457"/>
      <c r="G2" s="120" t="s">
        <v>8</v>
      </c>
      <c r="H2" s="121" t="s">
        <v>9</v>
      </c>
      <c r="I2" s="121" t="s">
        <v>163</v>
      </c>
      <c r="J2" s="121" t="s">
        <v>164</v>
      </c>
      <c r="K2" s="122" t="s">
        <v>165</v>
      </c>
      <c r="L2" s="122" t="s">
        <v>166</v>
      </c>
      <c r="M2" s="44" t="s">
        <v>167</v>
      </c>
      <c r="O2" s="390" t="s">
        <v>301</v>
      </c>
      <c r="P2" s="390" t="s">
        <v>302</v>
      </c>
      <c r="Q2" s="390" t="s">
        <v>303</v>
      </c>
      <c r="R2" s="390" t="s">
        <v>307</v>
      </c>
      <c r="S2" s="390" t="s">
        <v>304</v>
      </c>
      <c r="T2" s="390" t="s">
        <v>305</v>
      </c>
      <c r="U2" s="390" t="s">
        <v>306</v>
      </c>
      <c r="W2" s="390" t="s">
        <v>301</v>
      </c>
      <c r="X2" s="390" t="s">
        <v>302</v>
      </c>
      <c r="Y2" s="390" t="s">
        <v>303</v>
      </c>
      <c r="Z2" s="390" t="s">
        <v>307</v>
      </c>
      <c r="AA2" s="390" t="s">
        <v>304</v>
      </c>
      <c r="AB2" s="390" t="s">
        <v>305</v>
      </c>
      <c r="AC2" s="390" t="s">
        <v>306</v>
      </c>
    </row>
    <row r="3" spans="2:31" ht="25.5" customHeight="1" x14ac:dyDescent="0.25">
      <c r="B3" s="458"/>
      <c r="C3" s="459"/>
      <c r="D3" s="459"/>
      <c r="E3" s="459"/>
      <c r="F3" s="460"/>
      <c r="G3" s="479" t="s">
        <v>7</v>
      </c>
      <c r="H3" s="477" t="s">
        <v>12</v>
      </c>
      <c r="I3" s="477" t="s">
        <v>13</v>
      </c>
      <c r="J3" s="477" t="s">
        <v>14</v>
      </c>
      <c r="K3" s="485" t="s">
        <v>15</v>
      </c>
      <c r="L3" s="485" t="s">
        <v>19</v>
      </c>
      <c r="M3" s="483" t="s">
        <v>20</v>
      </c>
      <c r="O3" s="390"/>
      <c r="P3" s="390"/>
      <c r="Q3" s="390"/>
      <c r="R3" s="390"/>
      <c r="S3" s="390"/>
      <c r="T3" s="390"/>
      <c r="U3" s="390"/>
      <c r="W3" s="390"/>
      <c r="X3" s="390"/>
      <c r="Y3" s="390"/>
      <c r="Z3" s="390"/>
      <c r="AA3" s="390"/>
      <c r="AB3" s="390"/>
      <c r="AC3" s="390"/>
    </row>
    <row r="4" spans="2:31" ht="42" customHeight="1" x14ac:dyDescent="0.25">
      <c r="B4" s="449" t="s">
        <v>295</v>
      </c>
      <c r="C4" s="450"/>
      <c r="D4" s="450"/>
      <c r="E4" s="450"/>
      <c r="F4" s="451"/>
      <c r="G4" s="479"/>
      <c r="H4" s="477"/>
      <c r="I4" s="477"/>
      <c r="J4" s="477"/>
      <c r="K4" s="485"/>
      <c r="L4" s="485"/>
      <c r="M4" s="483"/>
      <c r="O4" s="390"/>
      <c r="P4" s="390"/>
      <c r="Q4" s="390"/>
      <c r="R4" s="390"/>
      <c r="S4" s="390"/>
      <c r="T4" s="390"/>
      <c r="U4" s="390"/>
      <c r="W4" s="390"/>
      <c r="X4" s="390"/>
      <c r="Y4" s="390"/>
      <c r="Z4" s="390"/>
      <c r="AA4" s="390"/>
      <c r="AB4" s="390"/>
      <c r="AC4" s="390"/>
    </row>
    <row r="5" spans="2:31" ht="42" customHeight="1" thickBot="1" x14ac:dyDescent="0.3">
      <c r="B5" s="452" t="s">
        <v>296</v>
      </c>
      <c r="C5" s="453"/>
      <c r="D5" s="453"/>
      <c r="E5" s="453"/>
      <c r="F5" s="454"/>
      <c r="G5" s="480"/>
      <c r="H5" s="478"/>
      <c r="I5" s="478"/>
      <c r="J5" s="478"/>
      <c r="K5" s="486"/>
      <c r="L5" s="486"/>
      <c r="M5" s="484"/>
      <c r="O5" s="390"/>
      <c r="P5" s="390"/>
      <c r="Q5" s="390"/>
      <c r="R5" s="390"/>
      <c r="S5" s="390"/>
      <c r="T5" s="390"/>
      <c r="U5" s="390"/>
      <c r="W5" s="390"/>
      <c r="X5" s="390"/>
      <c r="Y5" s="390"/>
      <c r="Z5" s="390"/>
      <c r="AA5" s="390"/>
      <c r="AB5" s="390"/>
      <c r="AC5" s="390"/>
    </row>
    <row r="6" spans="2:31" ht="62.25" customHeight="1" thickBot="1" x14ac:dyDescent="0.3">
      <c r="B6" s="52" t="s">
        <v>27</v>
      </c>
      <c r="C6" s="51" t="s">
        <v>49</v>
      </c>
      <c r="D6" s="96" t="s">
        <v>48</v>
      </c>
      <c r="E6" s="110" t="s">
        <v>297</v>
      </c>
      <c r="F6" s="111" t="s">
        <v>26</v>
      </c>
      <c r="G6" s="481" t="s">
        <v>177</v>
      </c>
      <c r="H6" s="481"/>
      <c r="I6" s="481"/>
      <c r="J6" s="481"/>
      <c r="K6" s="481"/>
      <c r="L6" s="481"/>
      <c r="M6" s="482"/>
      <c r="O6" s="390" t="s">
        <v>421</v>
      </c>
      <c r="P6" s="390"/>
      <c r="Q6" s="390"/>
      <c r="R6" s="390"/>
      <c r="S6" s="390"/>
      <c r="T6" s="390"/>
      <c r="U6" s="390"/>
      <c r="W6" s="390" t="s">
        <v>422</v>
      </c>
      <c r="X6" s="390"/>
      <c r="Y6" s="390"/>
      <c r="Z6" s="390"/>
      <c r="AA6" s="390"/>
      <c r="AB6" s="390"/>
      <c r="AC6" s="390"/>
    </row>
    <row r="7" spans="2:31" x14ac:dyDescent="0.25">
      <c r="B7" s="49" t="s">
        <v>50</v>
      </c>
      <c r="C7" s="97" t="str">
        <f>IF(COUNTA('Přehled partnerů'!C7:D7)&lt;&gt;2,"partner neuveden",IF('Přehled partnerů'!O7="ANO",'Přehled partnerů'!C7,"v tomto období nerelevantní"))</f>
        <v>partner neuveden</v>
      </c>
      <c r="D7" s="107" t="str">
        <f>IF(COUNTA('Přehled partnerů'!C7:D7)&lt;&gt;2,"",IF('Přehled partnerů'!O7="ANO",'Přehled partnerů'!D7,""))</f>
        <v/>
      </c>
      <c r="E7" s="112" t="str">
        <f>IF(D7="","",(G7*3871)+(H7*6292)+(I7*31460)+(J7*5291))</f>
        <v/>
      </c>
      <c r="F7" s="113" t="str">
        <f>IF(D7="","",(G7*1/120)+(H7*1/120)+(I7*1/24)+(J7*1/24))</f>
        <v/>
      </c>
      <c r="G7" s="123">
        <v>0</v>
      </c>
      <c r="H7" s="124">
        <v>0</v>
      </c>
      <c r="I7" s="124">
        <v>0</v>
      </c>
      <c r="J7" s="124">
        <v>0</v>
      </c>
      <c r="K7" s="14">
        <v>0</v>
      </c>
      <c r="L7" s="14">
        <v>0</v>
      </c>
      <c r="M7" s="19">
        <v>0</v>
      </c>
      <c r="N7" s="58" t="str">
        <f>IF(D7="","","ok")</f>
        <v/>
      </c>
      <c r="O7" s="267">
        <f>IF('Rozpočet + Žádosti o změnu'!$ER$2="ano",'Rozpočet + Žádosti o změnu'!EL7,IF('Rozpočet + Žádosti o změnu'!$EF$2="ano",'Rozpočet + Žádosti o změnu'!DZ7,IF('Rozpočet + Žádosti o změnu'!$DT$2="ano",'Rozpočet + Žádosti o změnu'!DN7,IF('Rozpočet + Žádosti o změnu'!$DH$2="ano",'Rozpočet + Žádosti o změnu'!DB7,IF('Rozpočet + Žádosti o změnu'!$CV$2="ano",'Rozpočet + Žádosti o změnu'!CP7,IF('Rozpočet + Žádosti o změnu'!$CJ$2="ano",'Rozpočet + Žádosti o změnu'!CD7,IF('Rozpočet + Žádosti o změnu'!$BX$2="ano",'Rozpočet + Žádosti o změnu'!BR7,IF('Rozpočet + Žádosti o změnu'!$BL$2="ano",'Rozpočet + Žádosti o změnu'!BF7,IF('Rozpočet + Žádosti o změnu'!$AZ$2="ano",'Rozpočet + Žádosti o změnu'!AT7,IF('Rozpočet + Žádosti o změnu'!$AN$2="ano",'Rozpočet + Žádosti o změnu'!AH7,'Rozpočet + Žádosti o změnu'!H7))))))))))</f>
        <v>0</v>
      </c>
      <c r="P7" s="267">
        <f>IF('Rozpočet + Žádosti o změnu'!$ER$2="ano",'Rozpočet + Žádosti o změnu'!EM7,IF('Rozpočet + Žádosti o změnu'!$EF$2="ano",'Rozpočet + Žádosti o změnu'!EA7,IF('Rozpočet + Žádosti o změnu'!$DT$2="ano",'Rozpočet + Žádosti o změnu'!DO7,IF('Rozpočet + Žádosti o změnu'!$DH$2="ano",'Rozpočet + Žádosti o změnu'!DC7,IF('Rozpočet + Žádosti o změnu'!$CV$2="ano",'Rozpočet + Žádosti o změnu'!CQ7,IF('Rozpočet + Žádosti o změnu'!$CJ$2="ano",'Rozpočet + Žádosti o změnu'!CE7,IF('Rozpočet + Žádosti o změnu'!$BX$2="ano",'Rozpočet + Žádosti o změnu'!BS7,IF('Rozpočet + Žádosti o změnu'!$BL$2="ano",'Rozpočet + Žádosti o změnu'!BG7,IF('Rozpočet + Žádosti o změnu'!$AZ$2="ano",'Rozpočet + Žádosti o změnu'!AU7,IF('Rozpočet + Žádosti o změnu'!$AN$2="ano",'Rozpočet + Žádosti o změnu'!AI7,'Rozpočet + Žádosti o změnu'!I7))))))))))</f>
        <v>0</v>
      </c>
      <c r="Q7" s="267">
        <f>IF('Rozpočet + Žádosti o změnu'!$ER$2="ano",'Rozpočet + Žádosti o změnu'!EN7,IF('Rozpočet + Žádosti o změnu'!$EF$2="ano",'Rozpočet + Žádosti o změnu'!EB7,IF('Rozpočet + Žádosti o změnu'!$DT$2="ano",'Rozpočet + Žádosti o změnu'!DP7,IF('Rozpočet + Žádosti o změnu'!$DH$2="ano",'Rozpočet + Žádosti o změnu'!DD7,IF('Rozpočet + Žádosti o změnu'!$CV$2="ano",'Rozpočet + Žádosti o změnu'!CR7,IF('Rozpočet + Žádosti o změnu'!$CJ$2="ano",'Rozpočet + Žádosti o změnu'!CF7,IF('Rozpočet + Žádosti o změnu'!$BX$2="ano",'Rozpočet + Žádosti o změnu'!BT7,IF('Rozpočet + Žádosti o změnu'!$BL$2="ano",'Rozpočet + Žádosti o změnu'!BH7,IF('Rozpočet + Žádosti o změnu'!$AZ$2="ano",'Rozpočet + Žádosti o změnu'!AV7,IF('Rozpočet + Žádosti o změnu'!$AN$2="ano",'Rozpočet + Žádosti o změnu'!AJ7,'Rozpočet + Žádosti o změnu'!J7))))))))))</f>
        <v>0</v>
      </c>
      <c r="R7" s="267">
        <f>IF('Rozpočet + Žádosti o změnu'!$ER$2="ano",'Rozpočet + Žádosti o změnu'!EO7,IF('Rozpočet + Žádosti o změnu'!$EF$2="ano",'Rozpočet + Žádosti o změnu'!EC7,IF('Rozpočet + Žádosti o změnu'!$DT$2="ano",'Rozpočet + Žádosti o změnu'!DQ7,IF('Rozpočet + Žádosti o změnu'!$DH$2="ano",'Rozpočet + Žádosti o změnu'!DE7,IF('Rozpočet + Žádosti o změnu'!$CV$2="ano",'Rozpočet + Žádosti o změnu'!CS7,IF('Rozpočet + Žádosti o změnu'!$CJ$2="ano",'Rozpočet + Žádosti o změnu'!CG7,IF('Rozpočet + Žádosti o změnu'!$BX$2="ano",'Rozpočet + Žádosti o změnu'!BU7,IF('Rozpočet + Žádosti o změnu'!$BL$2="ano",'Rozpočet + Žádosti o změnu'!BI7,IF('Rozpočet + Žádosti o změnu'!$AZ$2="ano",'Rozpočet + Žádosti o změnu'!AW7,IF('Rozpočet + Žádosti o změnu'!$AN$2="ano",'Rozpočet + Žádosti o změnu'!AK7,'Rozpočet + Žádosti o změnu'!K7))))))))))</f>
        <v>0</v>
      </c>
      <c r="S7" s="267">
        <f>IF('Rozpočet + Žádosti o změnu'!$ER$2="ano",'Rozpočet + Žádosti o změnu'!EP7,IF('Rozpočet + Žádosti o změnu'!$EF$2="ano",'Rozpočet + Žádosti o změnu'!ED7,IF('Rozpočet + Žádosti o změnu'!$DT$2="ano",'Rozpočet + Žádosti o změnu'!DR7,IF('Rozpočet + Žádosti o změnu'!$DH$2="ano",'Rozpočet + Žádosti o změnu'!DF7,IF('Rozpočet + Žádosti o změnu'!$CV$2="ano",'Rozpočet + Žádosti o změnu'!CT7,IF('Rozpočet + Žádosti o změnu'!$CJ$2="ano",'Rozpočet + Žádosti o změnu'!CH7,IF('Rozpočet + Žádosti o změnu'!$BX$2="ano",'Rozpočet + Žádosti o změnu'!BV7,IF('Rozpočet + Žádosti o změnu'!$BL$2="ano",'Rozpočet + Žádosti o změnu'!BJ7,IF('Rozpočet + Žádosti o změnu'!$AZ$2="ano",'Rozpočet + Žádosti o změnu'!AX7,IF('Rozpočet + Žádosti o změnu'!$AN$2="ano",'Rozpočet + Žádosti o změnu'!AL7,'Rozpočet + Žádosti o změnu'!L7))))))))))</f>
        <v>0</v>
      </c>
      <c r="T7" s="267">
        <f>IF('Rozpočet + Žádosti o změnu'!$ER$2="ano",'Rozpočet + Žádosti o změnu'!EQ7,IF('Rozpočet + Žádosti o změnu'!$EF$2="ano",'Rozpočet + Žádosti o změnu'!EE7,IF('Rozpočet + Žádosti o změnu'!$DT$2="ano",'Rozpočet + Žádosti o změnu'!DS7,IF('Rozpočet + Žádosti o změnu'!$DH$2="ano",'Rozpočet + Žádosti o změnu'!DG7,IF('Rozpočet + Žádosti o změnu'!$CV$2="ano",'Rozpočet + Žádosti o změnu'!CU7,IF('Rozpočet + Žádosti o změnu'!$CJ$2="ano",'Rozpočet + Žádosti o změnu'!CI7,IF('Rozpočet + Žádosti o změnu'!$BX$2="ano",'Rozpočet + Žádosti o změnu'!BW7,IF('Rozpočet + Žádosti o změnu'!$BL$2="ano",'Rozpočet + Žádosti o změnu'!BK7,IF('Rozpočet + Žádosti o změnu'!$AZ$2="ano",'Rozpočet + Žádosti o změnu'!AY7,IF('Rozpočet + Žádosti o změnu'!$AN$2="ano",'Rozpočet + Žádosti o změnu'!AM7,'Rozpočet + Žádosti o změnu'!M7))))))))))</f>
        <v>0</v>
      </c>
      <c r="U7" s="267">
        <f>IF('Rozpočet + Žádosti o změnu'!$ER$2="ano",'Rozpočet + Žádosti o změnu'!ER7,IF('Rozpočet + Žádosti o změnu'!$EF$2="ano",'Rozpočet + Žádosti o změnu'!EF7,IF('Rozpočet + Žádosti o změnu'!$DT$2="ano",'Rozpočet + Žádosti o změnu'!DT7,IF('Rozpočet + Žádosti o změnu'!$DH$2="ano",'Rozpočet + Žádosti o změnu'!DH7,IF('Rozpočet + Žádosti o změnu'!$CV$2="ano",'Rozpočet + Žádosti o změnu'!CV7,IF('Rozpočet + Žádosti o změnu'!$CJ$2="ano",'Rozpočet + Žádosti o změnu'!CJ7,IF('Rozpočet + Žádosti o změnu'!$BX$2="ano",'Rozpočet + Žádosti o změnu'!BX7,IF('Rozpočet + Žádosti o změnu'!$BL$2="ano",'Rozpočet + Žádosti o změnu'!BL7,IF('Rozpočet + Žádosti o změnu'!$AZ$2="ano",'Rozpočet + Žádosti o změnu'!AZ7,IF('Rozpočet + Žádosti o změnu'!$AN$2="ano",'Rozpočet + Žádosti o změnu'!AN7,'Rozpočet + Žádosti o změnu'!N7))))))))))</f>
        <v>0</v>
      </c>
      <c r="W7" s="281">
        <f>IF('ZoR č. 1'!$D7="",0,'ZoR č. 1'!G7)+IF('ZoR č. 2'!$D7="",0,'ZoR č. 2'!G7)+IF('ZoR č. 3'!$D7="",0,'ZoR č. 3'!G7)+IF('ZoR č. 4'!$D7="",0,'ZoR č. 4'!G7)+IF('ZoR č. 5'!$D7="",0,'ZoR č. 5'!G7)+IF('ZoR č. 6'!$D7="",0,'ZoR č. 6'!G7)+IF('ZoR č. 7'!$D7="",0,'ZoR č. 7'!G7)+IF('ZoR č. 8'!$D7="",0,'ZoR č. 8'!G7)+IF('ZoR č. 9'!$D7="",0,'ZoR č. 9'!G7)+IF('ZoR č. 10'!$D7="",0,'ZoR č. 10'!G7)+IF(ZZoR!$D7="",0,ZZoR!G7)</f>
        <v>0</v>
      </c>
      <c r="X7" s="281">
        <f>IF('ZoR č. 1'!$D7="",0,'ZoR č. 1'!H7)+IF('ZoR č. 2'!$D7="",0,'ZoR č. 2'!H7)+IF('ZoR č. 3'!$D7="",0,'ZoR č. 3'!H7)+IF('ZoR č. 4'!$D7="",0,'ZoR č. 4'!H7)+IF('ZoR č. 5'!$D7="",0,'ZoR č. 5'!H7)+IF('ZoR č. 6'!$D7="",0,'ZoR č. 6'!H7)+IF('ZoR č. 7'!$D7="",0,'ZoR č. 7'!H7)+IF('ZoR č. 8'!$D7="",0,'ZoR č. 8'!H7)+IF('ZoR č. 9'!$D7="",0,'ZoR č. 9'!H7)+IF('ZoR č. 10'!$D7="",0,'ZoR č. 10'!H7)+IF(ZZoR!$D7="",0,ZZoR!H7)</f>
        <v>0</v>
      </c>
      <c r="Y7" s="281">
        <f>IF('ZoR č. 1'!$D7="",0,'ZoR č. 1'!I7)+IF('ZoR č. 2'!$D7="",0,'ZoR č. 2'!I7)+IF('ZoR č. 3'!$D7="",0,'ZoR č. 3'!I7)+IF('ZoR č. 4'!$D7="",0,'ZoR č. 4'!I7)+IF('ZoR č. 5'!$D7="",0,'ZoR č. 5'!I7)+IF('ZoR č. 6'!$D7="",0,'ZoR č. 6'!I7)+IF('ZoR č. 7'!$D7="",0,'ZoR č. 7'!I7)+IF('ZoR č. 8'!$D7="",0,'ZoR č. 8'!I7)+IF('ZoR č. 9'!$D7="",0,'ZoR č. 9'!I7)+IF('ZoR č. 10'!$D7="",0,'ZoR č. 10'!I7)+IF(ZZoR!$D7="",0,ZZoR!I7)</f>
        <v>0</v>
      </c>
      <c r="Z7" s="281">
        <f>IF('ZoR č. 1'!$D7="",0,'ZoR č. 1'!J7)+IF('ZoR č. 2'!$D7="",0,'ZoR č. 2'!J7)+IF('ZoR č. 3'!$D7="",0,'ZoR č. 3'!J7)+IF('ZoR č. 4'!$D7="",0,'ZoR č. 4'!J7)+IF('ZoR č. 5'!$D7="",0,'ZoR č. 5'!J7)+IF('ZoR č. 6'!$D7="",0,'ZoR č. 6'!J7)+IF('ZoR č. 7'!$D7="",0,'ZoR č. 7'!J7)+IF('ZoR č. 8'!$D7="",0,'ZoR č. 8'!J7)+IF('ZoR č. 9'!$D7="",0,'ZoR č. 9'!J7)+IF('ZoR č. 10'!$D7="",0,'ZoR č. 10'!J7)+IF(ZZoR!$D7="",0,ZZoR!J7)</f>
        <v>0</v>
      </c>
      <c r="AA7" s="281">
        <f>IF('ZoR č. 1'!$D7="",0,'ZoR č. 1'!K7)+IF('ZoR č. 2'!$D7="",0,'ZoR č. 2'!K7)+IF('ZoR č. 3'!$D7="",0,'ZoR č. 3'!K7)+IF('ZoR č. 4'!$D7="",0,'ZoR č. 4'!K7)+IF('ZoR č. 5'!$D7="",0,'ZoR č. 5'!K7)+IF('ZoR č. 6'!$D7="",0,'ZoR č. 6'!K7)+IF('ZoR č. 7'!$D7="",0,'ZoR č. 7'!K7)+IF('ZoR č. 8'!$D7="",0,'ZoR č. 8'!K7)+IF('ZoR č. 9'!$D7="",0,'ZoR č. 9'!K7)+IF('ZoR č. 10'!$D7="",0,'ZoR č. 10'!K7)+IF(ZZoR!$D7="",0,ZZoR!K7)</f>
        <v>0</v>
      </c>
      <c r="AB7" s="281">
        <f>IF('ZoR č. 1'!$D7="",0,'ZoR č. 1'!L7)+IF('ZoR č. 2'!$D7="",0,'ZoR č. 2'!L7)+IF('ZoR č. 3'!$D7="",0,'ZoR č. 3'!L7)+IF('ZoR č. 4'!$D7="",0,'ZoR č. 4'!L7)+IF('ZoR č. 5'!$D7="",0,'ZoR č. 5'!L7)+IF('ZoR č. 6'!$D7="",0,'ZoR č. 6'!L7)+IF('ZoR č. 7'!$D7="",0,'ZoR č. 7'!L7)+IF('ZoR č. 8'!$D7="",0,'ZoR č. 8'!L7)+IF('ZoR č. 9'!$D7="",0,'ZoR č. 9'!L7)+IF('ZoR č. 10'!$D7="",0,'ZoR č. 10'!L7)+IF(ZZoR!$D7="",0,ZZoR!L7)</f>
        <v>0</v>
      </c>
      <c r="AC7" s="281">
        <f>IF('ZoR č. 1'!$D7="",0,'ZoR č. 1'!M7)+IF('ZoR č. 2'!$D7="",0,'ZoR č. 2'!M7)+IF('ZoR č. 3'!$D7="",0,'ZoR č. 3'!M7)+IF('ZoR č. 4'!$D7="",0,'ZoR č. 4'!M7)+IF('ZoR č. 5'!$D7="",0,'ZoR č. 5'!M7)+IF('ZoR č. 6'!$D7="",0,'ZoR č. 6'!M7)+IF('ZoR č. 7'!$D7="",0,'ZoR č. 7'!M7)+IF('ZoR č. 8'!$D7="",0,'ZoR č. 8'!M7)+IF('ZoR č. 9'!$D7="",0,'ZoR č. 9'!M7)+IF('ZoR č. 10'!$D7="",0,'ZoR č. 10'!M7)+IF(ZZoR!$D7="",0,ZZoR!M7)</f>
        <v>0</v>
      </c>
      <c r="AD7" s="224"/>
      <c r="AE7" s="282" t="str">
        <f>IF(D7="","",IF(OR(O7-W7&lt;0,P7-X7&lt;0,Q7-Y7&lt;0,R7-Z7&lt;0,S7-AA7&lt;0,T7-AB7&lt;0,U7-AC7&lt;0)=TRUE,"V předložených ZoR byl u tohoto partnera překročen počet jednotek dle aktuálního rozpočtu.",""))</f>
        <v/>
      </c>
    </row>
    <row r="8" spans="2:31" x14ac:dyDescent="0.25">
      <c r="B8" s="9" t="s">
        <v>51</v>
      </c>
      <c r="C8" s="98" t="str">
        <f>IF(COUNTA('Přehled partnerů'!C8:D8)&lt;&gt;2,"partner neuveden",IF('Přehled partnerů'!O8="ANO",'Přehled partnerů'!C8,"v tomto období nerelevantní"))</f>
        <v>partner neuveden</v>
      </c>
      <c r="D8" s="108" t="str">
        <f>IF(COUNTA('Přehled partnerů'!C8:D8)&lt;&gt;2,"",IF('Přehled partnerů'!O8="ANO",'Přehled partnerů'!D8,""))</f>
        <v/>
      </c>
      <c r="E8" s="21" t="str">
        <f t="shared" ref="E8:E71" si="0">IF(D8="","",(G8*3871)+(H8*6292)+(I8*31460)+(J8*5291))</f>
        <v/>
      </c>
      <c r="F8" s="114" t="str">
        <f t="shared" ref="F8:F71" si="1">IF(D8="","",(G8*1/120)+(H8*1/120)+(I8*1/24)+(J8*1/24))</f>
        <v/>
      </c>
      <c r="G8" s="125">
        <v>0</v>
      </c>
      <c r="H8" s="126">
        <v>0</v>
      </c>
      <c r="I8" s="126">
        <v>0</v>
      </c>
      <c r="J8" s="126">
        <v>0</v>
      </c>
      <c r="K8" s="16">
        <v>0</v>
      </c>
      <c r="L8" s="16">
        <v>0</v>
      </c>
      <c r="M8" s="20">
        <v>0</v>
      </c>
      <c r="N8" s="58" t="str">
        <f t="shared" ref="N8:N71" si="2">IF(D8="","","ok")</f>
        <v/>
      </c>
      <c r="O8" s="267">
        <f>IF('Rozpočet + Žádosti o změnu'!$ER$2="ano",'Rozpočet + Žádosti o změnu'!EL8,IF('Rozpočet + Žádosti o změnu'!$EF$2="ano",'Rozpočet + Žádosti o změnu'!DZ8,IF('Rozpočet + Žádosti o změnu'!$DT$2="ano",'Rozpočet + Žádosti o změnu'!DN8,IF('Rozpočet + Žádosti o změnu'!$DH$2="ano",'Rozpočet + Žádosti o změnu'!DB8,IF('Rozpočet + Žádosti o změnu'!$CV$2="ano",'Rozpočet + Žádosti o změnu'!CP8,IF('Rozpočet + Žádosti o změnu'!$CJ$2="ano",'Rozpočet + Žádosti o změnu'!CD8,IF('Rozpočet + Žádosti o změnu'!$BX$2="ano",'Rozpočet + Žádosti o změnu'!BR8,IF('Rozpočet + Žádosti o změnu'!$BL$2="ano",'Rozpočet + Žádosti o změnu'!BF8,IF('Rozpočet + Žádosti o změnu'!$AZ$2="ano",'Rozpočet + Žádosti o změnu'!AT8,IF('Rozpočet + Žádosti o změnu'!$AN$2="ano",'Rozpočet + Žádosti o změnu'!AH8,'Rozpočet + Žádosti o změnu'!H8))))))))))</f>
        <v>0</v>
      </c>
      <c r="P8" s="267">
        <f>IF('Rozpočet + Žádosti o změnu'!$ER$2="ano",'Rozpočet + Žádosti o změnu'!EM8,IF('Rozpočet + Žádosti o změnu'!$EF$2="ano",'Rozpočet + Žádosti o změnu'!EA8,IF('Rozpočet + Žádosti o změnu'!$DT$2="ano",'Rozpočet + Žádosti o změnu'!DO8,IF('Rozpočet + Žádosti o změnu'!$DH$2="ano",'Rozpočet + Žádosti o změnu'!DC8,IF('Rozpočet + Žádosti o změnu'!$CV$2="ano",'Rozpočet + Žádosti o změnu'!CQ8,IF('Rozpočet + Žádosti o změnu'!$CJ$2="ano",'Rozpočet + Žádosti o změnu'!CE8,IF('Rozpočet + Žádosti o změnu'!$BX$2="ano",'Rozpočet + Žádosti o změnu'!BS8,IF('Rozpočet + Žádosti o změnu'!$BL$2="ano",'Rozpočet + Žádosti o změnu'!BG8,IF('Rozpočet + Žádosti o změnu'!$AZ$2="ano",'Rozpočet + Žádosti o změnu'!AU8,IF('Rozpočet + Žádosti o změnu'!$AN$2="ano",'Rozpočet + Žádosti o změnu'!AI8,'Rozpočet + Žádosti o změnu'!I8))))))))))</f>
        <v>0</v>
      </c>
      <c r="Q8" s="267">
        <f>IF('Rozpočet + Žádosti o změnu'!$ER$2="ano",'Rozpočet + Žádosti o změnu'!EN8,IF('Rozpočet + Žádosti o změnu'!$EF$2="ano",'Rozpočet + Žádosti o změnu'!EB8,IF('Rozpočet + Žádosti o změnu'!$DT$2="ano",'Rozpočet + Žádosti o změnu'!DP8,IF('Rozpočet + Žádosti o změnu'!$DH$2="ano",'Rozpočet + Žádosti o změnu'!DD8,IF('Rozpočet + Žádosti o změnu'!$CV$2="ano",'Rozpočet + Žádosti o změnu'!CR8,IF('Rozpočet + Žádosti o změnu'!$CJ$2="ano",'Rozpočet + Žádosti o změnu'!CF8,IF('Rozpočet + Žádosti o změnu'!$BX$2="ano",'Rozpočet + Žádosti o změnu'!BT8,IF('Rozpočet + Žádosti o změnu'!$BL$2="ano",'Rozpočet + Žádosti o změnu'!BH8,IF('Rozpočet + Žádosti o změnu'!$AZ$2="ano",'Rozpočet + Žádosti o změnu'!AV8,IF('Rozpočet + Žádosti o změnu'!$AN$2="ano",'Rozpočet + Žádosti o změnu'!AJ8,'Rozpočet + Žádosti o změnu'!J8))))))))))</f>
        <v>0</v>
      </c>
      <c r="R8" s="267">
        <f>IF('Rozpočet + Žádosti o změnu'!$ER$2="ano",'Rozpočet + Žádosti o změnu'!EO8,IF('Rozpočet + Žádosti o změnu'!$EF$2="ano",'Rozpočet + Žádosti o změnu'!EC8,IF('Rozpočet + Žádosti o změnu'!$DT$2="ano",'Rozpočet + Žádosti o změnu'!DQ8,IF('Rozpočet + Žádosti o změnu'!$DH$2="ano",'Rozpočet + Žádosti o změnu'!DE8,IF('Rozpočet + Žádosti o změnu'!$CV$2="ano",'Rozpočet + Žádosti o změnu'!CS8,IF('Rozpočet + Žádosti o změnu'!$CJ$2="ano",'Rozpočet + Žádosti o změnu'!CG8,IF('Rozpočet + Žádosti o změnu'!$BX$2="ano",'Rozpočet + Žádosti o změnu'!BU8,IF('Rozpočet + Žádosti o změnu'!$BL$2="ano",'Rozpočet + Žádosti o změnu'!BI8,IF('Rozpočet + Žádosti o změnu'!$AZ$2="ano",'Rozpočet + Žádosti o změnu'!AW8,IF('Rozpočet + Žádosti o změnu'!$AN$2="ano",'Rozpočet + Žádosti o změnu'!AK8,'Rozpočet + Žádosti o změnu'!K8))))))))))</f>
        <v>0</v>
      </c>
      <c r="S8" s="267">
        <f>IF('Rozpočet + Žádosti o změnu'!$ER$2="ano",'Rozpočet + Žádosti o změnu'!EP8,IF('Rozpočet + Žádosti o změnu'!$EF$2="ano",'Rozpočet + Žádosti o změnu'!ED8,IF('Rozpočet + Žádosti o změnu'!$DT$2="ano",'Rozpočet + Žádosti o změnu'!DR8,IF('Rozpočet + Žádosti o změnu'!$DH$2="ano",'Rozpočet + Žádosti o změnu'!DF8,IF('Rozpočet + Žádosti o změnu'!$CV$2="ano",'Rozpočet + Žádosti o změnu'!CT8,IF('Rozpočet + Žádosti o změnu'!$CJ$2="ano",'Rozpočet + Žádosti o změnu'!CH8,IF('Rozpočet + Žádosti o změnu'!$BX$2="ano",'Rozpočet + Žádosti o změnu'!BV8,IF('Rozpočet + Žádosti o změnu'!$BL$2="ano",'Rozpočet + Žádosti o změnu'!BJ8,IF('Rozpočet + Žádosti o změnu'!$AZ$2="ano",'Rozpočet + Žádosti o změnu'!AX8,IF('Rozpočet + Žádosti o změnu'!$AN$2="ano",'Rozpočet + Žádosti o změnu'!AL8,'Rozpočet + Žádosti o změnu'!L8))))))))))</f>
        <v>0</v>
      </c>
      <c r="T8" s="267">
        <f>IF('Rozpočet + Žádosti o změnu'!$ER$2="ano",'Rozpočet + Žádosti o změnu'!EQ8,IF('Rozpočet + Žádosti o změnu'!$EF$2="ano",'Rozpočet + Žádosti o změnu'!EE8,IF('Rozpočet + Žádosti o změnu'!$DT$2="ano",'Rozpočet + Žádosti o změnu'!DS8,IF('Rozpočet + Žádosti o změnu'!$DH$2="ano",'Rozpočet + Žádosti o změnu'!DG8,IF('Rozpočet + Žádosti o změnu'!$CV$2="ano",'Rozpočet + Žádosti o změnu'!CU8,IF('Rozpočet + Žádosti o změnu'!$CJ$2="ano",'Rozpočet + Žádosti o změnu'!CI8,IF('Rozpočet + Žádosti o změnu'!$BX$2="ano",'Rozpočet + Žádosti o změnu'!BW8,IF('Rozpočet + Žádosti o změnu'!$BL$2="ano",'Rozpočet + Žádosti o změnu'!BK8,IF('Rozpočet + Žádosti o změnu'!$AZ$2="ano",'Rozpočet + Žádosti o změnu'!AY8,IF('Rozpočet + Žádosti o změnu'!$AN$2="ano",'Rozpočet + Žádosti o změnu'!AM8,'Rozpočet + Žádosti o změnu'!M8))))))))))</f>
        <v>0</v>
      </c>
      <c r="U8" s="267">
        <f>IF('Rozpočet + Žádosti o změnu'!$ER$2="ano",'Rozpočet + Žádosti o změnu'!ER8,IF('Rozpočet + Žádosti o změnu'!$EF$2="ano",'Rozpočet + Žádosti o změnu'!EF8,IF('Rozpočet + Žádosti o změnu'!$DT$2="ano",'Rozpočet + Žádosti o změnu'!DT8,IF('Rozpočet + Žádosti o změnu'!$DH$2="ano",'Rozpočet + Žádosti o změnu'!DH8,IF('Rozpočet + Žádosti o změnu'!$CV$2="ano",'Rozpočet + Žádosti o změnu'!CV8,IF('Rozpočet + Žádosti o změnu'!$CJ$2="ano",'Rozpočet + Žádosti o změnu'!CJ8,IF('Rozpočet + Žádosti o změnu'!$BX$2="ano",'Rozpočet + Žádosti o změnu'!BX8,IF('Rozpočet + Žádosti o změnu'!$BL$2="ano",'Rozpočet + Žádosti o změnu'!BL8,IF('Rozpočet + Žádosti o změnu'!$AZ$2="ano",'Rozpočet + Žádosti o změnu'!AZ8,IF('Rozpočet + Žádosti o změnu'!$AN$2="ano",'Rozpočet + Žádosti o změnu'!AN8,'Rozpočet + Žádosti o změnu'!N8))))))))))</f>
        <v>0</v>
      </c>
      <c r="W8" s="281">
        <f>IF('ZoR č. 1'!$D8="",0,'ZoR č. 1'!G8)+IF('ZoR č. 2'!$D8="",0,'ZoR č. 2'!G8)+IF('ZoR č. 3'!$D8="",0,'ZoR č. 3'!G8)+IF('ZoR č. 4'!$D8="",0,'ZoR č. 4'!G8)+IF('ZoR č. 5'!$D8="",0,'ZoR č. 5'!G8)+IF('ZoR č. 6'!$D8="",0,'ZoR č. 6'!G8)+IF('ZoR č. 7'!$D8="",0,'ZoR č. 7'!G8)+IF('ZoR č. 8'!$D8="",0,'ZoR č. 8'!G8)+IF('ZoR č. 9'!$D8="",0,'ZoR č. 9'!G8)+IF('ZoR č. 10'!$D8="",0,'ZoR č. 10'!G8)+IF(ZZoR!$D8="",0,ZZoR!G8)</f>
        <v>0</v>
      </c>
      <c r="X8" s="281">
        <f>IF('ZoR č. 1'!$D8="",0,'ZoR č. 1'!H8)+IF('ZoR č. 2'!$D8="",0,'ZoR č. 2'!H8)+IF('ZoR č. 3'!$D8="",0,'ZoR č. 3'!H8)+IF('ZoR č. 4'!$D8="",0,'ZoR č. 4'!H8)+IF('ZoR č. 5'!$D8="",0,'ZoR č. 5'!H8)+IF('ZoR č. 6'!$D8="",0,'ZoR č. 6'!H8)+IF('ZoR č. 7'!$D8="",0,'ZoR č. 7'!H8)+IF('ZoR č. 8'!$D8="",0,'ZoR č. 8'!H8)+IF('ZoR č. 9'!$D8="",0,'ZoR č. 9'!H8)+IF('ZoR č. 10'!$D8="",0,'ZoR č. 10'!H8)+IF(ZZoR!$D8="",0,ZZoR!H8)</f>
        <v>0</v>
      </c>
      <c r="Y8" s="281">
        <f>IF('ZoR č. 1'!$D8="",0,'ZoR č. 1'!I8)+IF('ZoR č. 2'!$D8="",0,'ZoR č. 2'!I8)+IF('ZoR č. 3'!$D8="",0,'ZoR č. 3'!I8)+IF('ZoR č. 4'!$D8="",0,'ZoR č. 4'!I8)+IF('ZoR č. 5'!$D8="",0,'ZoR č. 5'!I8)+IF('ZoR č. 6'!$D8="",0,'ZoR č. 6'!I8)+IF('ZoR č. 7'!$D8="",0,'ZoR č. 7'!I8)+IF('ZoR č. 8'!$D8="",0,'ZoR č. 8'!I8)+IF('ZoR č. 9'!$D8="",0,'ZoR č. 9'!I8)+IF('ZoR č. 10'!$D8="",0,'ZoR č. 10'!I8)+IF(ZZoR!$D8="",0,ZZoR!I8)</f>
        <v>0</v>
      </c>
      <c r="Z8" s="281">
        <f>IF('ZoR č. 1'!$D8="",0,'ZoR č. 1'!J8)+IF('ZoR č. 2'!$D8="",0,'ZoR č. 2'!J8)+IF('ZoR č. 3'!$D8="",0,'ZoR č. 3'!J8)+IF('ZoR č. 4'!$D8="",0,'ZoR č. 4'!J8)+IF('ZoR č. 5'!$D8="",0,'ZoR č. 5'!J8)+IF('ZoR č. 6'!$D8="",0,'ZoR č. 6'!J8)+IF('ZoR č. 7'!$D8="",0,'ZoR č. 7'!J8)+IF('ZoR č. 8'!$D8="",0,'ZoR č. 8'!J8)+IF('ZoR č. 9'!$D8="",0,'ZoR č. 9'!J8)+IF('ZoR č. 10'!$D8="",0,'ZoR č. 10'!J8)+IF(ZZoR!$D8="",0,ZZoR!J8)</f>
        <v>0</v>
      </c>
      <c r="AA8" s="281">
        <f>IF('ZoR č. 1'!$D8="",0,'ZoR č. 1'!K8)+IF('ZoR č. 2'!$D8="",0,'ZoR č. 2'!K8)+IF('ZoR č. 3'!$D8="",0,'ZoR č. 3'!K8)+IF('ZoR č. 4'!$D8="",0,'ZoR č. 4'!K8)+IF('ZoR č. 5'!$D8="",0,'ZoR č. 5'!K8)+IF('ZoR č. 6'!$D8="",0,'ZoR č. 6'!K8)+IF('ZoR č. 7'!$D8="",0,'ZoR č. 7'!K8)+IF('ZoR č. 8'!$D8="",0,'ZoR č. 8'!K8)+IF('ZoR č. 9'!$D8="",0,'ZoR č. 9'!K8)+IF('ZoR č. 10'!$D8="",0,'ZoR č. 10'!K8)+IF(ZZoR!$D8="",0,ZZoR!K8)</f>
        <v>0</v>
      </c>
      <c r="AB8" s="281">
        <f>IF('ZoR č. 1'!$D8="",0,'ZoR č. 1'!L8)+IF('ZoR č. 2'!$D8="",0,'ZoR č. 2'!L8)+IF('ZoR č. 3'!$D8="",0,'ZoR č. 3'!L8)+IF('ZoR č. 4'!$D8="",0,'ZoR č. 4'!L8)+IF('ZoR č. 5'!$D8="",0,'ZoR č. 5'!L8)+IF('ZoR č. 6'!$D8="",0,'ZoR č. 6'!L8)+IF('ZoR č. 7'!$D8="",0,'ZoR č. 7'!L8)+IF('ZoR č. 8'!$D8="",0,'ZoR č. 8'!L8)+IF('ZoR č. 9'!$D8="",0,'ZoR č. 9'!L8)+IF('ZoR č. 10'!$D8="",0,'ZoR č. 10'!L8)+IF(ZZoR!$D8="",0,ZZoR!L8)</f>
        <v>0</v>
      </c>
      <c r="AC8" s="281">
        <f>IF('ZoR č. 1'!$D8="",0,'ZoR č. 1'!M8)+IF('ZoR č. 2'!$D8="",0,'ZoR č. 2'!M8)+IF('ZoR č. 3'!$D8="",0,'ZoR č. 3'!M8)+IF('ZoR č. 4'!$D8="",0,'ZoR č. 4'!M8)+IF('ZoR č. 5'!$D8="",0,'ZoR č. 5'!M8)+IF('ZoR č. 6'!$D8="",0,'ZoR č. 6'!M8)+IF('ZoR č. 7'!$D8="",0,'ZoR č. 7'!M8)+IF('ZoR č. 8'!$D8="",0,'ZoR č. 8'!M8)+IF('ZoR č. 9'!$D8="",0,'ZoR č. 9'!M8)+IF('ZoR č. 10'!$D8="",0,'ZoR č. 10'!M8)+IF(ZZoR!$D8="",0,ZZoR!M8)</f>
        <v>0</v>
      </c>
      <c r="AE8" s="282" t="str">
        <f t="shared" ref="AE8:AE71" si="3">IF(D8="","",IF(OR(O8-W8&lt;0,P8-X8&lt;0,Q8-Y8&lt;0,R8-Z8&lt;0,S8-AA8&lt;0,T8-AB8&lt;0,U8-AC8&lt;0)=TRUE,"V předložených ZoR byl u tohoto partnera překročen počet jednotek dle aktuálního rozpočtu.",""))</f>
        <v/>
      </c>
    </row>
    <row r="9" spans="2:31" x14ac:dyDescent="0.25">
      <c r="B9" s="9" t="s">
        <v>52</v>
      </c>
      <c r="C9" s="98" t="str">
        <f>IF(COUNTA('Přehled partnerů'!C9:D9)&lt;&gt;2,"partner neuveden",IF('Přehled partnerů'!O9="ANO",'Přehled partnerů'!C9,"v tomto období nerelevantní"))</f>
        <v>partner neuveden</v>
      </c>
      <c r="D9" s="108" t="str">
        <f>IF(COUNTA('Přehled partnerů'!C9:D9)&lt;&gt;2,"",IF('Přehled partnerů'!O9="ANO",'Přehled partnerů'!D9,""))</f>
        <v/>
      </c>
      <c r="E9" s="21" t="str">
        <f t="shared" si="0"/>
        <v/>
      </c>
      <c r="F9" s="114" t="str">
        <f t="shared" si="1"/>
        <v/>
      </c>
      <c r="G9" s="125">
        <v>0</v>
      </c>
      <c r="H9" s="126">
        <v>0</v>
      </c>
      <c r="I9" s="126">
        <v>0</v>
      </c>
      <c r="J9" s="126">
        <v>0</v>
      </c>
      <c r="K9" s="16">
        <v>0</v>
      </c>
      <c r="L9" s="16">
        <v>0</v>
      </c>
      <c r="M9" s="20">
        <v>0</v>
      </c>
      <c r="N9" s="58" t="str">
        <f t="shared" si="2"/>
        <v/>
      </c>
      <c r="O9" s="267">
        <f>IF('Rozpočet + Žádosti o změnu'!$ER$2="ano",'Rozpočet + Žádosti o změnu'!EL9,IF('Rozpočet + Žádosti o změnu'!$EF$2="ano",'Rozpočet + Žádosti o změnu'!DZ9,IF('Rozpočet + Žádosti o změnu'!$DT$2="ano",'Rozpočet + Žádosti o změnu'!DN9,IF('Rozpočet + Žádosti o změnu'!$DH$2="ano",'Rozpočet + Žádosti o změnu'!DB9,IF('Rozpočet + Žádosti o změnu'!$CV$2="ano",'Rozpočet + Žádosti o změnu'!CP9,IF('Rozpočet + Žádosti o změnu'!$CJ$2="ano",'Rozpočet + Žádosti o změnu'!CD9,IF('Rozpočet + Žádosti o změnu'!$BX$2="ano",'Rozpočet + Žádosti o změnu'!BR9,IF('Rozpočet + Žádosti o změnu'!$BL$2="ano",'Rozpočet + Žádosti o změnu'!BF9,IF('Rozpočet + Žádosti o změnu'!$AZ$2="ano",'Rozpočet + Žádosti o změnu'!AT9,IF('Rozpočet + Žádosti o změnu'!$AN$2="ano",'Rozpočet + Žádosti o změnu'!AH9,'Rozpočet + Žádosti o změnu'!H9))))))))))</f>
        <v>0</v>
      </c>
      <c r="P9" s="267">
        <f>IF('Rozpočet + Žádosti o změnu'!$ER$2="ano",'Rozpočet + Žádosti o změnu'!EM9,IF('Rozpočet + Žádosti o změnu'!$EF$2="ano",'Rozpočet + Žádosti o změnu'!EA9,IF('Rozpočet + Žádosti o změnu'!$DT$2="ano",'Rozpočet + Žádosti o změnu'!DO9,IF('Rozpočet + Žádosti o změnu'!$DH$2="ano",'Rozpočet + Žádosti o změnu'!DC9,IF('Rozpočet + Žádosti o změnu'!$CV$2="ano",'Rozpočet + Žádosti o změnu'!CQ9,IF('Rozpočet + Žádosti o změnu'!$CJ$2="ano",'Rozpočet + Žádosti o změnu'!CE9,IF('Rozpočet + Žádosti o změnu'!$BX$2="ano",'Rozpočet + Žádosti o změnu'!BS9,IF('Rozpočet + Žádosti o změnu'!$BL$2="ano",'Rozpočet + Žádosti o změnu'!BG9,IF('Rozpočet + Žádosti o změnu'!$AZ$2="ano",'Rozpočet + Žádosti o změnu'!AU9,IF('Rozpočet + Žádosti o změnu'!$AN$2="ano",'Rozpočet + Žádosti o změnu'!AI9,'Rozpočet + Žádosti o změnu'!I9))))))))))</f>
        <v>0</v>
      </c>
      <c r="Q9" s="267">
        <f>IF('Rozpočet + Žádosti o změnu'!$ER$2="ano",'Rozpočet + Žádosti o změnu'!EN9,IF('Rozpočet + Žádosti o změnu'!$EF$2="ano",'Rozpočet + Žádosti o změnu'!EB9,IF('Rozpočet + Žádosti o změnu'!$DT$2="ano",'Rozpočet + Žádosti o změnu'!DP9,IF('Rozpočet + Žádosti o změnu'!$DH$2="ano",'Rozpočet + Žádosti o změnu'!DD9,IF('Rozpočet + Žádosti o změnu'!$CV$2="ano",'Rozpočet + Žádosti o změnu'!CR9,IF('Rozpočet + Žádosti o změnu'!$CJ$2="ano",'Rozpočet + Žádosti o změnu'!CF9,IF('Rozpočet + Žádosti o změnu'!$BX$2="ano",'Rozpočet + Žádosti o změnu'!BT9,IF('Rozpočet + Žádosti o změnu'!$BL$2="ano",'Rozpočet + Žádosti o změnu'!BH9,IF('Rozpočet + Žádosti o změnu'!$AZ$2="ano",'Rozpočet + Žádosti o změnu'!AV9,IF('Rozpočet + Žádosti o změnu'!$AN$2="ano",'Rozpočet + Žádosti o změnu'!AJ9,'Rozpočet + Žádosti o změnu'!J9))))))))))</f>
        <v>0</v>
      </c>
      <c r="R9" s="267">
        <f>IF('Rozpočet + Žádosti o změnu'!$ER$2="ano",'Rozpočet + Žádosti o změnu'!EO9,IF('Rozpočet + Žádosti o změnu'!$EF$2="ano",'Rozpočet + Žádosti o změnu'!EC9,IF('Rozpočet + Žádosti o změnu'!$DT$2="ano",'Rozpočet + Žádosti o změnu'!DQ9,IF('Rozpočet + Žádosti o změnu'!$DH$2="ano",'Rozpočet + Žádosti o změnu'!DE9,IF('Rozpočet + Žádosti o změnu'!$CV$2="ano",'Rozpočet + Žádosti o změnu'!CS9,IF('Rozpočet + Žádosti o změnu'!$CJ$2="ano",'Rozpočet + Žádosti o změnu'!CG9,IF('Rozpočet + Žádosti o změnu'!$BX$2="ano",'Rozpočet + Žádosti o změnu'!BU9,IF('Rozpočet + Žádosti o změnu'!$BL$2="ano",'Rozpočet + Žádosti o změnu'!BI9,IF('Rozpočet + Žádosti o změnu'!$AZ$2="ano",'Rozpočet + Žádosti o změnu'!AW9,IF('Rozpočet + Žádosti o změnu'!$AN$2="ano",'Rozpočet + Žádosti o změnu'!AK9,'Rozpočet + Žádosti o změnu'!K9))))))))))</f>
        <v>0</v>
      </c>
      <c r="S9" s="267">
        <f>IF('Rozpočet + Žádosti o změnu'!$ER$2="ano",'Rozpočet + Žádosti o změnu'!EP9,IF('Rozpočet + Žádosti o změnu'!$EF$2="ano",'Rozpočet + Žádosti o změnu'!ED9,IF('Rozpočet + Žádosti o změnu'!$DT$2="ano",'Rozpočet + Žádosti o změnu'!DR9,IF('Rozpočet + Žádosti o změnu'!$DH$2="ano",'Rozpočet + Žádosti o změnu'!DF9,IF('Rozpočet + Žádosti o změnu'!$CV$2="ano",'Rozpočet + Žádosti o změnu'!CT9,IF('Rozpočet + Žádosti o změnu'!$CJ$2="ano",'Rozpočet + Žádosti o změnu'!CH9,IF('Rozpočet + Žádosti o změnu'!$BX$2="ano",'Rozpočet + Žádosti o změnu'!BV9,IF('Rozpočet + Žádosti o změnu'!$BL$2="ano",'Rozpočet + Žádosti o změnu'!BJ9,IF('Rozpočet + Žádosti o změnu'!$AZ$2="ano",'Rozpočet + Žádosti o změnu'!AX9,IF('Rozpočet + Žádosti o změnu'!$AN$2="ano",'Rozpočet + Žádosti o změnu'!AL9,'Rozpočet + Žádosti o změnu'!L9))))))))))</f>
        <v>0</v>
      </c>
      <c r="T9" s="267">
        <f>IF('Rozpočet + Žádosti o změnu'!$ER$2="ano",'Rozpočet + Žádosti o změnu'!EQ9,IF('Rozpočet + Žádosti o změnu'!$EF$2="ano",'Rozpočet + Žádosti o změnu'!EE9,IF('Rozpočet + Žádosti o změnu'!$DT$2="ano",'Rozpočet + Žádosti o změnu'!DS9,IF('Rozpočet + Žádosti o změnu'!$DH$2="ano",'Rozpočet + Žádosti o změnu'!DG9,IF('Rozpočet + Žádosti o změnu'!$CV$2="ano",'Rozpočet + Žádosti o změnu'!CU9,IF('Rozpočet + Žádosti o změnu'!$CJ$2="ano",'Rozpočet + Žádosti o změnu'!CI9,IF('Rozpočet + Žádosti o změnu'!$BX$2="ano",'Rozpočet + Žádosti o změnu'!BW9,IF('Rozpočet + Žádosti o změnu'!$BL$2="ano",'Rozpočet + Žádosti o změnu'!BK9,IF('Rozpočet + Žádosti o změnu'!$AZ$2="ano",'Rozpočet + Žádosti o změnu'!AY9,IF('Rozpočet + Žádosti o změnu'!$AN$2="ano",'Rozpočet + Žádosti o změnu'!AM9,'Rozpočet + Žádosti o změnu'!M9))))))))))</f>
        <v>0</v>
      </c>
      <c r="U9" s="267">
        <f>IF('Rozpočet + Žádosti o změnu'!$ER$2="ano",'Rozpočet + Žádosti o změnu'!ER9,IF('Rozpočet + Žádosti o změnu'!$EF$2="ano",'Rozpočet + Žádosti o změnu'!EF9,IF('Rozpočet + Žádosti o změnu'!$DT$2="ano",'Rozpočet + Žádosti o změnu'!DT9,IF('Rozpočet + Žádosti o změnu'!$DH$2="ano",'Rozpočet + Žádosti o změnu'!DH9,IF('Rozpočet + Žádosti o změnu'!$CV$2="ano",'Rozpočet + Žádosti o změnu'!CV9,IF('Rozpočet + Žádosti o změnu'!$CJ$2="ano",'Rozpočet + Žádosti o změnu'!CJ9,IF('Rozpočet + Žádosti o změnu'!$BX$2="ano",'Rozpočet + Žádosti o změnu'!BX9,IF('Rozpočet + Žádosti o změnu'!$BL$2="ano",'Rozpočet + Žádosti o změnu'!BL9,IF('Rozpočet + Žádosti o změnu'!$AZ$2="ano",'Rozpočet + Žádosti o změnu'!AZ9,IF('Rozpočet + Žádosti o změnu'!$AN$2="ano",'Rozpočet + Žádosti o změnu'!AN9,'Rozpočet + Žádosti o změnu'!N9))))))))))</f>
        <v>0</v>
      </c>
      <c r="W9" s="281">
        <f>IF('ZoR č. 1'!$D9="",0,'ZoR č. 1'!G9)+IF('ZoR č. 2'!$D9="",0,'ZoR č. 2'!G9)+IF('ZoR č. 3'!$D9="",0,'ZoR č. 3'!G9)+IF('ZoR č. 4'!$D9="",0,'ZoR č. 4'!G9)+IF('ZoR č. 5'!$D9="",0,'ZoR č. 5'!G9)+IF('ZoR č. 6'!$D9="",0,'ZoR č. 6'!G9)+IF('ZoR č. 7'!$D9="",0,'ZoR č. 7'!G9)+IF('ZoR č. 8'!$D9="",0,'ZoR č. 8'!G9)+IF('ZoR č. 9'!$D9="",0,'ZoR č. 9'!G9)+IF('ZoR č. 10'!$D9="",0,'ZoR č. 10'!G9)+IF(ZZoR!$D9="",0,ZZoR!G9)</f>
        <v>0</v>
      </c>
      <c r="X9" s="281">
        <f>IF('ZoR č. 1'!$D9="",0,'ZoR č. 1'!H9)+IF('ZoR č. 2'!$D9="",0,'ZoR č. 2'!H9)+IF('ZoR č. 3'!$D9="",0,'ZoR č. 3'!H9)+IF('ZoR č. 4'!$D9="",0,'ZoR č. 4'!H9)+IF('ZoR č. 5'!$D9="",0,'ZoR č. 5'!H9)+IF('ZoR č. 6'!$D9="",0,'ZoR č. 6'!H9)+IF('ZoR č. 7'!$D9="",0,'ZoR č. 7'!H9)+IF('ZoR č. 8'!$D9="",0,'ZoR č. 8'!H9)+IF('ZoR č. 9'!$D9="",0,'ZoR č. 9'!H9)+IF('ZoR č. 10'!$D9="",0,'ZoR č. 10'!H9)+IF(ZZoR!$D9="",0,ZZoR!H9)</f>
        <v>0</v>
      </c>
      <c r="Y9" s="281">
        <f>IF('ZoR č. 1'!$D9="",0,'ZoR č. 1'!I9)+IF('ZoR č. 2'!$D9="",0,'ZoR č. 2'!I9)+IF('ZoR č. 3'!$D9="",0,'ZoR č. 3'!I9)+IF('ZoR č. 4'!$D9="",0,'ZoR č. 4'!I9)+IF('ZoR č. 5'!$D9="",0,'ZoR č. 5'!I9)+IF('ZoR č. 6'!$D9="",0,'ZoR č. 6'!I9)+IF('ZoR č. 7'!$D9="",0,'ZoR č. 7'!I9)+IF('ZoR č. 8'!$D9="",0,'ZoR č. 8'!I9)+IF('ZoR č. 9'!$D9="",0,'ZoR č. 9'!I9)+IF('ZoR č. 10'!$D9="",0,'ZoR č. 10'!I9)+IF(ZZoR!$D9="",0,ZZoR!I9)</f>
        <v>0</v>
      </c>
      <c r="Z9" s="281">
        <f>IF('ZoR č. 1'!$D9="",0,'ZoR č. 1'!J9)+IF('ZoR č. 2'!$D9="",0,'ZoR č. 2'!J9)+IF('ZoR č. 3'!$D9="",0,'ZoR č. 3'!J9)+IF('ZoR č. 4'!$D9="",0,'ZoR č. 4'!J9)+IF('ZoR č. 5'!$D9="",0,'ZoR č. 5'!J9)+IF('ZoR č. 6'!$D9="",0,'ZoR č. 6'!J9)+IF('ZoR č. 7'!$D9="",0,'ZoR č. 7'!J9)+IF('ZoR č. 8'!$D9="",0,'ZoR č. 8'!J9)+IF('ZoR č. 9'!$D9="",0,'ZoR č. 9'!J9)+IF('ZoR č. 10'!$D9="",0,'ZoR č. 10'!J9)+IF(ZZoR!$D9="",0,ZZoR!J9)</f>
        <v>0</v>
      </c>
      <c r="AA9" s="281">
        <f>IF('ZoR č. 1'!$D9="",0,'ZoR č. 1'!K9)+IF('ZoR č. 2'!$D9="",0,'ZoR č. 2'!K9)+IF('ZoR č. 3'!$D9="",0,'ZoR č. 3'!K9)+IF('ZoR č. 4'!$D9="",0,'ZoR č. 4'!K9)+IF('ZoR č. 5'!$D9="",0,'ZoR č. 5'!K9)+IF('ZoR č. 6'!$D9="",0,'ZoR č. 6'!K9)+IF('ZoR č. 7'!$D9="",0,'ZoR č. 7'!K9)+IF('ZoR č. 8'!$D9="",0,'ZoR č. 8'!K9)+IF('ZoR č. 9'!$D9="",0,'ZoR č. 9'!K9)+IF('ZoR č. 10'!$D9="",0,'ZoR č. 10'!K9)+IF(ZZoR!$D9="",0,ZZoR!K9)</f>
        <v>0</v>
      </c>
      <c r="AB9" s="281">
        <f>IF('ZoR č. 1'!$D9="",0,'ZoR č. 1'!L9)+IF('ZoR č. 2'!$D9="",0,'ZoR č. 2'!L9)+IF('ZoR č. 3'!$D9="",0,'ZoR č. 3'!L9)+IF('ZoR č. 4'!$D9="",0,'ZoR č. 4'!L9)+IF('ZoR č. 5'!$D9="",0,'ZoR č. 5'!L9)+IF('ZoR č. 6'!$D9="",0,'ZoR č. 6'!L9)+IF('ZoR č. 7'!$D9="",0,'ZoR č. 7'!L9)+IF('ZoR č. 8'!$D9="",0,'ZoR č. 8'!L9)+IF('ZoR č. 9'!$D9="",0,'ZoR č. 9'!L9)+IF('ZoR č. 10'!$D9="",0,'ZoR č. 10'!L9)+IF(ZZoR!$D9="",0,ZZoR!L9)</f>
        <v>0</v>
      </c>
      <c r="AC9" s="281">
        <f>IF('ZoR č. 1'!$D9="",0,'ZoR č. 1'!M9)+IF('ZoR č. 2'!$D9="",0,'ZoR č. 2'!M9)+IF('ZoR č. 3'!$D9="",0,'ZoR č. 3'!M9)+IF('ZoR č. 4'!$D9="",0,'ZoR č. 4'!M9)+IF('ZoR č. 5'!$D9="",0,'ZoR č. 5'!M9)+IF('ZoR č. 6'!$D9="",0,'ZoR č. 6'!M9)+IF('ZoR č. 7'!$D9="",0,'ZoR č. 7'!M9)+IF('ZoR č. 8'!$D9="",0,'ZoR č. 8'!M9)+IF('ZoR č. 9'!$D9="",0,'ZoR č. 9'!M9)+IF('ZoR č. 10'!$D9="",0,'ZoR č. 10'!M9)+IF(ZZoR!$D9="",0,ZZoR!M9)</f>
        <v>0</v>
      </c>
      <c r="AE9" s="282" t="str">
        <f t="shared" si="3"/>
        <v/>
      </c>
    </row>
    <row r="10" spans="2:31" x14ac:dyDescent="0.25">
      <c r="B10" s="9" t="s">
        <v>53</v>
      </c>
      <c r="C10" s="98" t="str">
        <f>IF(COUNTA('Přehled partnerů'!C10:D10)&lt;&gt;2,"partner neuveden",IF('Přehled partnerů'!O10="ANO",'Přehled partnerů'!C10,"v tomto období nerelevantní"))</f>
        <v>partner neuveden</v>
      </c>
      <c r="D10" s="108" t="str">
        <f>IF(COUNTA('Přehled partnerů'!C10:D10)&lt;&gt;2,"",IF('Přehled partnerů'!O10="ANO",'Přehled partnerů'!D10,""))</f>
        <v/>
      </c>
      <c r="E10" s="21" t="str">
        <f t="shared" si="0"/>
        <v/>
      </c>
      <c r="F10" s="114" t="str">
        <f t="shared" si="1"/>
        <v/>
      </c>
      <c r="G10" s="125">
        <v>0</v>
      </c>
      <c r="H10" s="126">
        <v>0</v>
      </c>
      <c r="I10" s="126">
        <v>0</v>
      </c>
      <c r="J10" s="126">
        <v>0</v>
      </c>
      <c r="K10" s="16">
        <v>0</v>
      </c>
      <c r="L10" s="16">
        <v>0</v>
      </c>
      <c r="M10" s="20">
        <v>0</v>
      </c>
      <c r="N10" s="58" t="str">
        <f t="shared" si="2"/>
        <v/>
      </c>
      <c r="O10" s="267">
        <f>IF('Rozpočet + Žádosti o změnu'!$ER$2="ano",'Rozpočet + Žádosti o změnu'!EL10,IF('Rozpočet + Žádosti o změnu'!$EF$2="ano",'Rozpočet + Žádosti o změnu'!DZ10,IF('Rozpočet + Žádosti o změnu'!$DT$2="ano",'Rozpočet + Žádosti o změnu'!DN10,IF('Rozpočet + Žádosti o změnu'!$DH$2="ano",'Rozpočet + Žádosti o změnu'!DB10,IF('Rozpočet + Žádosti o změnu'!$CV$2="ano",'Rozpočet + Žádosti o změnu'!CP10,IF('Rozpočet + Žádosti o změnu'!$CJ$2="ano",'Rozpočet + Žádosti o změnu'!CD10,IF('Rozpočet + Žádosti o změnu'!$BX$2="ano",'Rozpočet + Žádosti o změnu'!BR10,IF('Rozpočet + Žádosti o změnu'!$BL$2="ano",'Rozpočet + Žádosti o změnu'!BF10,IF('Rozpočet + Žádosti o změnu'!$AZ$2="ano",'Rozpočet + Žádosti o změnu'!AT10,IF('Rozpočet + Žádosti o změnu'!$AN$2="ano",'Rozpočet + Žádosti o změnu'!AH10,'Rozpočet + Žádosti o změnu'!H10))))))))))</f>
        <v>0</v>
      </c>
      <c r="P10" s="267">
        <f>IF('Rozpočet + Žádosti o změnu'!$ER$2="ano",'Rozpočet + Žádosti o změnu'!EM10,IF('Rozpočet + Žádosti o změnu'!$EF$2="ano",'Rozpočet + Žádosti o změnu'!EA10,IF('Rozpočet + Žádosti o změnu'!$DT$2="ano",'Rozpočet + Žádosti o změnu'!DO10,IF('Rozpočet + Žádosti o změnu'!$DH$2="ano",'Rozpočet + Žádosti o změnu'!DC10,IF('Rozpočet + Žádosti o změnu'!$CV$2="ano",'Rozpočet + Žádosti o změnu'!CQ10,IF('Rozpočet + Žádosti o změnu'!$CJ$2="ano",'Rozpočet + Žádosti o změnu'!CE10,IF('Rozpočet + Žádosti o změnu'!$BX$2="ano",'Rozpočet + Žádosti o změnu'!BS10,IF('Rozpočet + Žádosti o změnu'!$BL$2="ano",'Rozpočet + Žádosti o změnu'!BG10,IF('Rozpočet + Žádosti o změnu'!$AZ$2="ano",'Rozpočet + Žádosti o změnu'!AU10,IF('Rozpočet + Žádosti o změnu'!$AN$2="ano",'Rozpočet + Žádosti o změnu'!AI10,'Rozpočet + Žádosti o změnu'!I10))))))))))</f>
        <v>0</v>
      </c>
      <c r="Q10" s="267">
        <f>IF('Rozpočet + Žádosti o změnu'!$ER$2="ano",'Rozpočet + Žádosti o změnu'!EN10,IF('Rozpočet + Žádosti o změnu'!$EF$2="ano",'Rozpočet + Žádosti o změnu'!EB10,IF('Rozpočet + Žádosti o změnu'!$DT$2="ano",'Rozpočet + Žádosti o změnu'!DP10,IF('Rozpočet + Žádosti o změnu'!$DH$2="ano",'Rozpočet + Žádosti o změnu'!DD10,IF('Rozpočet + Žádosti o změnu'!$CV$2="ano",'Rozpočet + Žádosti o změnu'!CR10,IF('Rozpočet + Žádosti o změnu'!$CJ$2="ano",'Rozpočet + Žádosti o změnu'!CF10,IF('Rozpočet + Žádosti o změnu'!$BX$2="ano",'Rozpočet + Žádosti o změnu'!BT10,IF('Rozpočet + Žádosti o změnu'!$BL$2="ano",'Rozpočet + Žádosti o změnu'!BH10,IF('Rozpočet + Žádosti o změnu'!$AZ$2="ano",'Rozpočet + Žádosti o změnu'!AV10,IF('Rozpočet + Žádosti o změnu'!$AN$2="ano",'Rozpočet + Žádosti o změnu'!AJ10,'Rozpočet + Žádosti o změnu'!J10))))))))))</f>
        <v>0</v>
      </c>
      <c r="R10" s="267">
        <f>IF('Rozpočet + Žádosti o změnu'!$ER$2="ano",'Rozpočet + Žádosti o změnu'!EO10,IF('Rozpočet + Žádosti o změnu'!$EF$2="ano",'Rozpočet + Žádosti o změnu'!EC10,IF('Rozpočet + Žádosti o změnu'!$DT$2="ano",'Rozpočet + Žádosti o změnu'!DQ10,IF('Rozpočet + Žádosti o změnu'!$DH$2="ano",'Rozpočet + Žádosti o změnu'!DE10,IF('Rozpočet + Žádosti o změnu'!$CV$2="ano",'Rozpočet + Žádosti o změnu'!CS10,IF('Rozpočet + Žádosti o změnu'!$CJ$2="ano",'Rozpočet + Žádosti o změnu'!CG10,IF('Rozpočet + Žádosti o změnu'!$BX$2="ano",'Rozpočet + Žádosti o změnu'!BU10,IF('Rozpočet + Žádosti o změnu'!$BL$2="ano",'Rozpočet + Žádosti o změnu'!BI10,IF('Rozpočet + Žádosti o změnu'!$AZ$2="ano",'Rozpočet + Žádosti o změnu'!AW10,IF('Rozpočet + Žádosti o změnu'!$AN$2="ano",'Rozpočet + Žádosti o změnu'!AK10,'Rozpočet + Žádosti o změnu'!K10))))))))))</f>
        <v>0</v>
      </c>
      <c r="S10" s="267">
        <f>IF('Rozpočet + Žádosti o změnu'!$ER$2="ano",'Rozpočet + Žádosti o změnu'!EP10,IF('Rozpočet + Žádosti o změnu'!$EF$2="ano",'Rozpočet + Žádosti o změnu'!ED10,IF('Rozpočet + Žádosti o změnu'!$DT$2="ano",'Rozpočet + Žádosti o změnu'!DR10,IF('Rozpočet + Žádosti o změnu'!$DH$2="ano",'Rozpočet + Žádosti o změnu'!DF10,IF('Rozpočet + Žádosti o změnu'!$CV$2="ano",'Rozpočet + Žádosti o změnu'!CT10,IF('Rozpočet + Žádosti o změnu'!$CJ$2="ano",'Rozpočet + Žádosti o změnu'!CH10,IF('Rozpočet + Žádosti o změnu'!$BX$2="ano",'Rozpočet + Žádosti o změnu'!BV10,IF('Rozpočet + Žádosti o změnu'!$BL$2="ano",'Rozpočet + Žádosti o změnu'!BJ10,IF('Rozpočet + Žádosti o změnu'!$AZ$2="ano",'Rozpočet + Žádosti o změnu'!AX10,IF('Rozpočet + Žádosti o změnu'!$AN$2="ano",'Rozpočet + Žádosti o změnu'!AL10,'Rozpočet + Žádosti o změnu'!L10))))))))))</f>
        <v>0</v>
      </c>
      <c r="T10" s="267">
        <f>IF('Rozpočet + Žádosti o změnu'!$ER$2="ano",'Rozpočet + Žádosti o změnu'!EQ10,IF('Rozpočet + Žádosti o změnu'!$EF$2="ano",'Rozpočet + Žádosti o změnu'!EE10,IF('Rozpočet + Žádosti o změnu'!$DT$2="ano",'Rozpočet + Žádosti o změnu'!DS10,IF('Rozpočet + Žádosti o změnu'!$DH$2="ano",'Rozpočet + Žádosti o změnu'!DG10,IF('Rozpočet + Žádosti o změnu'!$CV$2="ano",'Rozpočet + Žádosti o změnu'!CU10,IF('Rozpočet + Žádosti o změnu'!$CJ$2="ano",'Rozpočet + Žádosti o změnu'!CI10,IF('Rozpočet + Žádosti o změnu'!$BX$2="ano",'Rozpočet + Žádosti o změnu'!BW10,IF('Rozpočet + Žádosti o změnu'!$BL$2="ano",'Rozpočet + Žádosti o změnu'!BK10,IF('Rozpočet + Žádosti o změnu'!$AZ$2="ano",'Rozpočet + Žádosti o změnu'!AY10,IF('Rozpočet + Žádosti o změnu'!$AN$2="ano",'Rozpočet + Žádosti o změnu'!AM10,'Rozpočet + Žádosti o změnu'!M10))))))))))</f>
        <v>0</v>
      </c>
      <c r="U10" s="267">
        <f>IF('Rozpočet + Žádosti o změnu'!$ER$2="ano",'Rozpočet + Žádosti o změnu'!ER10,IF('Rozpočet + Žádosti o změnu'!$EF$2="ano",'Rozpočet + Žádosti o změnu'!EF10,IF('Rozpočet + Žádosti o změnu'!$DT$2="ano",'Rozpočet + Žádosti o změnu'!DT10,IF('Rozpočet + Žádosti o změnu'!$DH$2="ano",'Rozpočet + Žádosti o změnu'!DH10,IF('Rozpočet + Žádosti o změnu'!$CV$2="ano",'Rozpočet + Žádosti o změnu'!CV10,IF('Rozpočet + Žádosti o změnu'!$CJ$2="ano",'Rozpočet + Žádosti o změnu'!CJ10,IF('Rozpočet + Žádosti o změnu'!$BX$2="ano",'Rozpočet + Žádosti o změnu'!BX10,IF('Rozpočet + Žádosti o změnu'!$BL$2="ano",'Rozpočet + Žádosti o změnu'!BL10,IF('Rozpočet + Žádosti o změnu'!$AZ$2="ano",'Rozpočet + Žádosti o změnu'!AZ10,IF('Rozpočet + Žádosti o změnu'!$AN$2="ano",'Rozpočet + Žádosti o změnu'!AN10,'Rozpočet + Žádosti o změnu'!N10))))))))))</f>
        <v>0</v>
      </c>
      <c r="W10" s="281">
        <f>IF('ZoR č. 1'!$D10="",0,'ZoR č. 1'!G10)+IF('ZoR č. 2'!$D10="",0,'ZoR č. 2'!G10)+IF('ZoR č. 3'!$D10="",0,'ZoR č. 3'!G10)+IF('ZoR č. 4'!$D10="",0,'ZoR č. 4'!G10)+IF('ZoR č. 5'!$D10="",0,'ZoR č. 5'!G10)+IF('ZoR č. 6'!$D10="",0,'ZoR č. 6'!G10)+IF('ZoR č. 7'!$D10="",0,'ZoR č. 7'!G10)+IF('ZoR č. 8'!$D10="",0,'ZoR č. 8'!G10)+IF('ZoR č. 9'!$D10="",0,'ZoR č. 9'!G10)+IF('ZoR č. 10'!$D10="",0,'ZoR č. 10'!G10)+IF(ZZoR!$D10="",0,ZZoR!G10)</f>
        <v>0</v>
      </c>
      <c r="X10" s="281">
        <f>IF('ZoR č. 1'!$D10="",0,'ZoR č. 1'!H10)+IF('ZoR č. 2'!$D10="",0,'ZoR č. 2'!H10)+IF('ZoR č. 3'!$D10="",0,'ZoR č. 3'!H10)+IF('ZoR č. 4'!$D10="",0,'ZoR č. 4'!H10)+IF('ZoR č. 5'!$D10="",0,'ZoR č. 5'!H10)+IF('ZoR č. 6'!$D10="",0,'ZoR č. 6'!H10)+IF('ZoR č. 7'!$D10="",0,'ZoR č. 7'!H10)+IF('ZoR č. 8'!$D10="",0,'ZoR č. 8'!H10)+IF('ZoR č. 9'!$D10="",0,'ZoR č. 9'!H10)+IF('ZoR č. 10'!$D10="",0,'ZoR č. 10'!H10)+IF(ZZoR!$D10="",0,ZZoR!H10)</f>
        <v>0</v>
      </c>
      <c r="Y10" s="281">
        <f>IF('ZoR č. 1'!$D10="",0,'ZoR č. 1'!I10)+IF('ZoR č. 2'!$D10="",0,'ZoR č. 2'!I10)+IF('ZoR č. 3'!$D10="",0,'ZoR č. 3'!I10)+IF('ZoR č. 4'!$D10="",0,'ZoR č. 4'!I10)+IF('ZoR č. 5'!$D10="",0,'ZoR č. 5'!I10)+IF('ZoR č. 6'!$D10="",0,'ZoR č. 6'!I10)+IF('ZoR č. 7'!$D10="",0,'ZoR č. 7'!I10)+IF('ZoR č. 8'!$D10="",0,'ZoR č. 8'!I10)+IF('ZoR č. 9'!$D10="",0,'ZoR č. 9'!I10)+IF('ZoR č. 10'!$D10="",0,'ZoR č. 10'!I10)+IF(ZZoR!$D10="",0,ZZoR!I10)</f>
        <v>0</v>
      </c>
      <c r="Z10" s="281">
        <f>IF('ZoR č. 1'!$D10="",0,'ZoR č. 1'!J10)+IF('ZoR č. 2'!$D10="",0,'ZoR č. 2'!J10)+IF('ZoR č. 3'!$D10="",0,'ZoR č. 3'!J10)+IF('ZoR č. 4'!$D10="",0,'ZoR č. 4'!J10)+IF('ZoR č. 5'!$D10="",0,'ZoR č. 5'!J10)+IF('ZoR č. 6'!$D10="",0,'ZoR č. 6'!J10)+IF('ZoR č. 7'!$D10="",0,'ZoR č. 7'!J10)+IF('ZoR č. 8'!$D10="",0,'ZoR č. 8'!J10)+IF('ZoR č. 9'!$D10="",0,'ZoR č. 9'!J10)+IF('ZoR č. 10'!$D10="",0,'ZoR č. 10'!J10)+IF(ZZoR!$D10="",0,ZZoR!J10)</f>
        <v>0</v>
      </c>
      <c r="AA10" s="281">
        <f>IF('ZoR č. 1'!$D10="",0,'ZoR č. 1'!K10)+IF('ZoR č. 2'!$D10="",0,'ZoR č. 2'!K10)+IF('ZoR č. 3'!$D10="",0,'ZoR č. 3'!K10)+IF('ZoR č. 4'!$D10="",0,'ZoR č. 4'!K10)+IF('ZoR č. 5'!$D10="",0,'ZoR č. 5'!K10)+IF('ZoR č. 6'!$D10="",0,'ZoR č. 6'!K10)+IF('ZoR č. 7'!$D10="",0,'ZoR č. 7'!K10)+IF('ZoR č. 8'!$D10="",0,'ZoR č. 8'!K10)+IF('ZoR č. 9'!$D10="",0,'ZoR č. 9'!K10)+IF('ZoR č. 10'!$D10="",0,'ZoR č. 10'!K10)+IF(ZZoR!$D10="",0,ZZoR!K10)</f>
        <v>0</v>
      </c>
      <c r="AB10" s="281">
        <f>IF('ZoR č. 1'!$D10="",0,'ZoR č. 1'!L10)+IF('ZoR č. 2'!$D10="",0,'ZoR č. 2'!L10)+IF('ZoR č. 3'!$D10="",0,'ZoR č. 3'!L10)+IF('ZoR č. 4'!$D10="",0,'ZoR č. 4'!L10)+IF('ZoR č. 5'!$D10="",0,'ZoR č. 5'!L10)+IF('ZoR č. 6'!$D10="",0,'ZoR č. 6'!L10)+IF('ZoR č. 7'!$D10="",0,'ZoR č. 7'!L10)+IF('ZoR č. 8'!$D10="",0,'ZoR č. 8'!L10)+IF('ZoR č. 9'!$D10="",0,'ZoR č. 9'!L10)+IF('ZoR č. 10'!$D10="",0,'ZoR č. 10'!L10)+IF(ZZoR!$D10="",0,ZZoR!L10)</f>
        <v>0</v>
      </c>
      <c r="AC10" s="281">
        <f>IF('ZoR č. 1'!$D10="",0,'ZoR č. 1'!M10)+IF('ZoR č. 2'!$D10="",0,'ZoR č. 2'!M10)+IF('ZoR č. 3'!$D10="",0,'ZoR č. 3'!M10)+IF('ZoR č. 4'!$D10="",0,'ZoR č. 4'!M10)+IF('ZoR č. 5'!$D10="",0,'ZoR č. 5'!M10)+IF('ZoR č. 6'!$D10="",0,'ZoR č. 6'!M10)+IF('ZoR č. 7'!$D10="",0,'ZoR č. 7'!M10)+IF('ZoR č. 8'!$D10="",0,'ZoR č. 8'!M10)+IF('ZoR č. 9'!$D10="",0,'ZoR č. 9'!M10)+IF('ZoR č. 10'!$D10="",0,'ZoR č. 10'!M10)+IF(ZZoR!$D10="",0,ZZoR!M10)</f>
        <v>0</v>
      </c>
      <c r="AE10" s="282" t="str">
        <f t="shared" si="3"/>
        <v/>
      </c>
    </row>
    <row r="11" spans="2:31" x14ac:dyDescent="0.25">
      <c r="B11" s="9" t="s">
        <v>54</v>
      </c>
      <c r="C11" s="98" t="str">
        <f>IF(COUNTA('Přehled partnerů'!C11:D11)&lt;&gt;2,"partner neuveden",IF('Přehled partnerů'!O11="ANO",'Přehled partnerů'!C11,"v tomto období nerelevantní"))</f>
        <v>partner neuveden</v>
      </c>
      <c r="D11" s="108" t="str">
        <f>IF(COUNTA('Přehled partnerů'!C11:D11)&lt;&gt;2,"",IF('Přehled partnerů'!O11="ANO",'Přehled partnerů'!D11,""))</f>
        <v/>
      </c>
      <c r="E11" s="21" t="str">
        <f t="shared" si="0"/>
        <v/>
      </c>
      <c r="F11" s="114" t="str">
        <f t="shared" si="1"/>
        <v/>
      </c>
      <c r="G11" s="125">
        <v>0</v>
      </c>
      <c r="H11" s="126">
        <v>0</v>
      </c>
      <c r="I11" s="126">
        <v>0</v>
      </c>
      <c r="J11" s="126">
        <v>0</v>
      </c>
      <c r="K11" s="16">
        <v>0</v>
      </c>
      <c r="L11" s="16">
        <v>0</v>
      </c>
      <c r="M11" s="20">
        <v>0</v>
      </c>
      <c r="N11" s="58" t="str">
        <f t="shared" si="2"/>
        <v/>
      </c>
      <c r="O11" s="267">
        <f>IF('Rozpočet + Žádosti o změnu'!$ER$2="ano",'Rozpočet + Žádosti o změnu'!EL11,IF('Rozpočet + Žádosti o změnu'!$EF$2="ano",'Rozpočet + Žádosti o změnu'!DZ11,IF('Rozpočet + Žádosti o změnu'!$DT$2="ano",'Rozpočet + Žádosti o změnu'!DN11,IF('Rozpočet + Žádosti o změnu'!$DH$2="ano",'Rozpočet + Žádosti o změnu'!DB11,IF('Rozpočet + Žádosti o změnu'!$CV$2="ano",'Rozpočet + Žádosti o změnu'!CP11,IF('Rozpočet + Žádosti o změnu'!$CJ$2="ano",'Rozpočet + Žádosti o změnu'!CD11,IF('Rozpočet + Žádosti o změnu'!$BX$2="ano",'Rozpočet + Žádosti o změnu'!BR11,IF('Rozpočet + Žádosti o změnu'!$BL$2="ano",'Rozpočet + Žádosti o změnu'!BF11,IF('Rozpočet + Žádosti o změnu'!$AZ$2="ano",'Rozpočet + Žádosti o změnu'!AT11,IF('Rozpočet + Žádosti o změnu'!$AN$2="ano",'Rozpočet + Žádosti o změnu'!AH11,'Rozpočet + Žádosti o změnu'!H11))))))))))</f>
        <v>0</v>
      </c>
      <c r="P11" s="267">
        <f>IF('Rozpočet + Žádosti o změnu'!$ER$2="ano",'Rozpočet + Žádosti o změnu'!EM11,IF('Rozpočet + Žádosti o změnu'!$EF$2="ano",'Rozpočet + Žádosti o změnu'!EA11,IF('Rozpočet + Žádosti o změnu'!$DT$2="ano",'Rozpočet + Žádosti o změnu'!DO11,IF('Rozpočet + Žádosti o změnu'!$DH$2="ano",'Rozpočet + Žádosti o změnu'!DC11,IF('Rozpočet + Žádosti o změnu'!$CV$2="ano",'Rozpočet + Žádosti o změnu'!CQ11,IF('Rozpočet + Žádosti o změnu'!$CJ$2="ano",'Rozpočet + Žádosti o změnu'!CE11,IF('Rozpočet + Žádosti o změnu'!$BX$2="ano",'Rozpočet + Žádosti o změnu'!BS11,IF('Rozpočet + Žádosti o změnu'!$BL$2="ano",'Rozpočet + Žádosti o změnu'!BG11,IF('Rozpočet + Žádosti o změnu'!$AZ$2="ano",'Rozpočet + Žádosti o změnu'!AU11,IF('Rozpočet + Žádosti o změnu'!$AN$2="ano",'Rozpočet + Žádosti o změnu'!AI11,'Rozpočet + Žádosti o změnu'!I11))))))))))</f>
        <v>0</v>
      </c>
      <c r="Q11" s="267">
        <f>IF('Rozpočet + Žádosti o změnu'!$ER$2="ano",'Rozpočet + Žádosti o změnu'!EN11,IF('Rozpočet + Žádosti o změnu'!$EF$2="ano",'Rozpočet + Žádosti o změnu'!EB11,IF('Rozpočet + Žádosti o změnu'!$DT$2="ano",'Rozpočet + Žádosti o změnu'!DP11,IF('Rozpočet + Žádosti o změnu'!$DH$2="ano",'Rozpočet + Žádosti o změnu'!DD11,IF('Rozpočet + Žádosti o změnu'!$CV$2="ano",'Rozpočet + Žádosti o změnu'!CR11,IF('Rozpočet + Žádosti o změnu'!$CJ$2="ano",'Rozpočet + Žádosti o změnu'!CF11,IF('Rozpočet + Žádosti o změnu'!$BX$2="ano",'Rozpočet + Žádosti o změnu'!BT11,IF('Rozpočet + Žádosti o změnu'!$BL$2="ano",'Rozpočet + Žádosti o změnu'!BH11,IF('Rozpočet + Žádosti o změnu'!$AZ$2="ano",'Rozpočet + Žádosti o změnu'!AV11,IF('Rozpočet + Žádosti o změnu'!$AN$2="ano",'Rozpočet + Žádosti o změnu'!AJ11,'Rozpočet + Žádosti o změnu'!J11))))))))))</f>
        <v>0</v>
      </c>
      <c r="R11" s="267">
        <f>IF('Rozpočet + Žádosti o změnu'!$ER$2="ano",'Rozpočet + Žádosti o změnu'!EO11,IF('Rozpočet + Žádosti o změnu'!$EF$2="ano",'Rozpočet + Žádosti o změnu'!EC11,IF('Rozpočet + Žádosti o změnu'!$DT$2="ano",'Rozpočet + Žádosti o změnu'!DQ11,IF('Rozpočet + Žádosti o změnu'!$DH$2="ano",'Rozpočet + Žádosti o změnu'!DE11,IF('Rozpočet + Žádosti o změnu'!$CV$2="ano",'Rozpočet + Žádosti o změnu'!CS11,IF('Rozpočet + Žádosti o změnu'!$CJ$2="ano",'Rozpočet + Žádosti o změnu'!CG11,IF('Rozpočet + Žádosti o změnu'!$BX$2="ano",'Rozpočet + Žádosti o změnu'!BU11,IF('Rozpočet + Žádosti o změnu'!$BL$2="ano",'Rozpočet + Žádosti o změnu'!BI11,IF('Rozpočet + Žádosti o změnu'!$AZ$2="ano",'Rozpočet + Žádosti o změnu'!AW11,IF('Rozpočet + Žádosti o změnu'!$AN$2="ano",'Rozpočet + Žádosti o změnu'!AK11,'Rozpočet + Žádosti o změnu'!K11))))))))))</f>
        <v>0</v>
      </c>
      <c r="S11" s="267">
        <f>IF('Rozpočet + Žádosti o změnu'!$ER$2="ano",'Rozpočet + Žádosti o změnu'!EP11,IF('Rozpočet + Žádosti o změnu'!$EF$2="ano",'Rozpočet + Žádosti o změnu'!ED11,IF('Rozpočet + Žádosti o změnu'!$DT$2="ano",'Rozpočet + Žádosti o změnu'!DR11,IF('Rozpočet + Žádosti o změnu'!$DH$2="ano",'Rozpočet + Žádosti o změnu'!DF11,IF('Rozpočet + Žádosti o změnu'!$CV$2="ano",'Rozpočet + Žádosti o změnu'!CT11,IF('Rozpočet + Žádosti o změnu'!$CJ$2="ano",'Rozpočet + Žádosti o změnu'!CH11,IF('Rozpočet + Žádosti o změnu'!$BX$2="ano",'Rozpočet + Žádosti o změnu'!BV11,IF('Rozpočet + Žádosti o změnu'!$BL$2="ano",'Rozpočet + Žádosti o změnu'!BJ11,IF('Rozpočet + Žádosti o změnu'!$AZ$2="ano",'Rozpočet + Žádosti o změnu'!AX11,IF('Rozpočet + Žádosti o změnu'!$AN$2="ano",'Rozpočet + Žádosti o změnu'!AL11,'Rozpočet + Žádosti o změnu'!L11))))))))))</f>
        <v>0</v>
      </c>
      <c r="T11" s="267">
        <f>IF('Rozpočet + Žádosti o změnu'!$ER$2="ano",'Rozpočet + Žádosti o změnu'!EQ11,IF('Rozpočet + Žádosti o změnu'!$EF$2="ano",'Rozpočet + Žádosti o změnu'!EE11,IF('Rozpočet + Žádosti o změnu'!$DT$2="ano",'Rozpočet + Žádosti o změnu'!DS11,IF('Rozpočet + Žádosti o změnu'!$DH$2="ano",'Rozpočet + Žádosti o změnu'!DG11,IF('Rozpočet + Žádosti o změnu'!$CV$2="ano",'Rozpočet + Žádosti o změnu'!CU11,IF('Rozpočet + Žádosti o změnu'!$CJ$2="ano",'Rozpočet + Žádosti o změnu'!CI11,IF('Rozpočet + Žádosti o změnu'!$BX$2="ano",'Rozpočet + Žádosti o změnu'!BW11,IF('Rozpočet + Žádosti o změnu'!$BL$2="ano",'Rozpočet + Žádosti o změnu'!BK11,IF('Rozpočet + Žádosti o změnu'!$AZ$2="ano",'Rozpočet + Žádosti o změnu'!AY11,IF('Rozpočet + Žádosti o změnu'!$AN$2="ano",'Rozpočet + Žádosti o změnu'!AM11,'Rozpočet + Žádosti o změnu'!M11))))))))))</f>
        <v>0</v>
      </c>
      <c r="U11" s="267">
        <f>IF('Rozpočet + Žádosti o změnu'!$ER$2="ano",'Rozpočet + Žádosti o změnu'!ER11,IF('Rozpočet + Žádosti o změnu'!$EF$2="ano",'Rozpočet + Žádosti o změnu'!EF11,IF('Rozpočet + Žádosti o změnu'!$DT$2="ano",'Rozpočet + Žádosti o změnu'!DT11,IF('Rozpočet + Žádosti o změnu'!$DH$2="ano",'Rozpočet + Žádosti o změnu'!DH11,IF('Rozpočet + Žádosti o změnu'!$CV$2="ano",'Rozpočet + Žádosti o změnu'!CV11,IF('Rozpočet + Žádosti o změnu'!$CJ$2="ano",'Rozpočet + Žádosti o změnu'!CJ11,IF('Rozpočet + Žádosti o změnu'!$BX$2="ano",'Rozpočet + Žádosti o změnu'!BX11,IF('Rozpočet + Žádosti o změnu'!$BL$2="ano",'Rozpočet + Žádosti o změnu'!BL11,IF('Rozpočet + Žádosti o změnu'!$AZ$2="ano",'Rozpočet + Žádosti o změnu'!AZ11,IF('Rozpočet + Žádosti o změnu'!$AN$2="ano",'Rozpočet + Žádosti o změnu'!AN11,'Rozpočet + Žádosti o změnu'!N11))))))))))</f>
        <v>0</v>
      </c>
      <c r="W11" s="281">
        <f>IF('ZoR č. 1'!$D11="",0,'ZoR č. 1'!G11)+IF('ZoR č. 2'!$D11="",0,'ZoR č. 2'!G11)+IF('ZoR č. 3'!$D11="",0,'ZoR č. 3'!G11)+IF('ZoR č. 4'!$D11="",0,'ZoR č. 4'!G11)+IF('ZoR č. 5'!$D11="",0,'ZoR č. 5'!G11)+IF('ZoR č. 6'!$D11="",0,'ZoR č. 6'!G11)+IF('ZoR č. 7'!$D11="",0,'ZoR č. 7'!G11)+IF('ZoR č. 8'!$D11="",0,'ZoR č. 8'!G11)+IF('ZoR č. 9'!$D11="",0,'ZoR č. 9'!G11)+IF('ZoR č. 10'!$D11="",0,'ZoR č. 10'!G11)+IF(ZZoR!$D11="",0,ZZoR!G11)</f>
        <v>0</v>
      </c>
      <c r="X11" s="281">
        <f>IF('ZoR č. 1'!$D11="",0,'ZoR č. 1'!H11)+IF('ZoR č. 2'!$D11="",0,'ZoR č. 2'!H11)+IF('ZoR č. 3'!$D11="",0,'ZoR č. 3'!H11)+IF('ZoR č. 4'!$D11="",0,'ZoR č. 4'!H11)+IF('ZoR č. 5'!$D11="",0,'ZoR č. 5'!H11)+IF('ZoR č. 6'!$D11="",0,'ZoR č. 6'!H11)+IF('ZoR č. 7'!$D11="",0,'ZoR č. 7'!H11)+IF('ZoR č. 8'!$D11="",0,'ZoR č. 8'!H11)+IF('ZoR č. 9'!$D11="",0,'ZoR č. 9'!H11)+IF('ZoR č. 10'!$D11="",0,'ZoR č. 10'!H11)+IF(ZZoR!$D11="",0,ZZoR!H11)</f>
        <v>0</v>
      </c>
      <c r="Y11" s="281">
        <f>IF('ZoR č. 1'!$D11="",0,'ZoR č. 1'!I11)+IF('ZoR č. 2'!$D11="",0,'ZoR č. 2'!I11)+IF('ZoR č. 3'!$D11="",0,'ZoR č. 3'!I11)+IF('ZoR č. 4'!$D11="",0,'ZoR č. 4'!I11)+IF('ZoR č. 5'!$D11="",0,'ZoR č. 5'!I11)+IF('ZoR č. 6'!$D11="",0,'ZoR č. 6'!I11)+IF('ZoR č. 7'!$D11="",0,'ZoR č. 7'!I11)+IF('ZoR č. 8'!$D11="",0,'ZoR č. 8'!I11)+IF('ZoR č. 9'!$D11="",0,'ZoR č. 9'!I11)+IF('ZoR č. 10'!$D11="",0,'ZoR č. 10'!I11)+IF(ZZoR!$D11="",0,ZZoR!I11)</f>
        <v>0</v>
      </c>
      <c r="Z11" s="281">
        <f>IF('ZoR č. 1'!$D11="",0,'ZoR č. 1'!J11)+IF('ZoR č. 2'!$D11="",0,'ZoR č. 2'!J11)+IF('ZoR č. 3'!$D11="",0,'ZoR č. 3'!J11)+IF('ZoR č. 4'!$D11="",0,'ZoR č. 4'!J11)+IF('ZoR č. 5'!$D11="",0,'ZoR č. 5'!J11)+IF('ZoR č. 6'!$D11="",0,'ZoR č. 6'!J11)+IF('ZoR č. 7'!$D11="",0,'ZoR č. 7'!J11)+IF('ZoR č. 8'!$D11="",0,'ZoR č. 8'!J11)+IF('ZoR č. 9'!$D11="",0,'ZoR č. 9'!J11)+IF('ZoR č. 10'!$D11="",0,'ZoR č. 10'!J11)+IF(ZZoR!$D11="",0,ZZoR!J11)</f>
        <v>0</v>
      </c>
      <c r="AA11" s="281">
        <f>IF('ZoR č. 1'!$D11="",0,'ZoR č. 1'!K11)+IF('ZoR č. 2'!$D11="",0,'ZoR č. 2'!K11)+IF('ZoR č. 3'!$D11="",0,'ZoR č. 3'!K11)+IF('ZoR č. 4'!$D11="",0,'ZoR č. 4'!K11)+IF('ZoR č. 5'!$D11="",0,'ZoR č. 5'!K11)+IF('ZoR č. 6'!$D11="",0,'ZoR č. 6'!K11)+IF('ZoR č. 7'!$D11="",0,'ZoR č. 7'!K11)+IF('ZoR č. 8'!$D11="",0,'ZoR č. 8'!K11)+IF('ZoR č. 9'!$D11="",0,'ZoR č. 9'!K11)+IF('ZoR č. 10'!$D11="",0,'ZoR č. 10'!K11)+IF(ZZoR!$D11="",0,ZZoR!K11)</f>
        <v>0</v>
      </c>
      <c r="AB11" s="281">
        <f>IF('ZoR č. 1'!$D11="",0,'ZoR č. 1'!L11)+IF('ZoR č. 2'!$D11="",0,'ZoR č. 2'!L11)+IF('ZoR č. 3'!$D11="",0,'ZoR č. 3'!L11)+IF('ZoR č. 4'!$D11="",0,'ZoR č. 4'!L11)+IF('ZoR č. 5'!$D11="",0,'ZoR č. 5'!L11)+IF('ZoR č. 6'!$D11="",0,'ZoR č. 6'!L11)+IF('ZoR č. 7'!$D11="",0,'ZoR č. 7'!L11)+IF('ZoR č. 8'!$D11="",0,'ZoR č. 8'!L11)+IF('ZoR č. 9'!$D11="",0,'ZoR č. 9'!L11)+IF('ZoR č. 10'!$D11="",0,'ZoR č. 10'!L11)+IF(ZZoR!$D11="",0,ZZoR!L11)</f>
        <v>0</v>
      </c>
      <c r="AC11" s="281">
        <f>IF('ZoR č. 1'!$D11="",0,'ZoR č. 1'!M11)+IF('ZoR č. 2'!$D11="",0,'ZoR č. 2'!M11)+IF('ZoR č. 3'!$D11="",0,'ZoR č. 3'!M11)+IF('ZoR č. 4'!$D11="",0,'ZoR č. 4'!M11)+IF('ZoR č. 5'!$D11="",0,'ZoR č. 5'!M11)+IF('ZoR č. 6'!$D11="",0,'ZoR č. 6'!M11)+IF('ZoR č. 7'!$D11="",0,'ZoR č. 7'!M11)+IF('ZoR č. 8'!$D11="",0,'ZoR č. 8'!M11)+IF('ZoR č. 9'!$D11="",0,'ZoR č. 9'!M11)+IF('ZoR č. 10'!$D11="",0,'ZoR č. 10'!M11)+IF(ZZoR!$D11="",0,ZZoR!M11)</f>
        <v>0</v>
      </c>
      <c r="AE11" s="282" t="str">
        <f t="shared" si="3"/>
        <v/>
      </c>
    </row>
    <row r="12" spans="2:31" x14ac:dyDescent="0.25">
      <c r="B12" s="9" t="s">
        <v>55</v>
      </c>
      <c r="C12" s="98" t="str">
        <f>IF(COUNTA('Přehled partnerů'!C12:D12)&lt;&gt;2,"partner neuveden",IF('Přehled partnerů'!O12="ANO",'Přehled partnerů'!C12,"v tomto období nerelevantní"))</f>
        <v>partner neuveden</v>
      </c>
      <c r="D12" s="108" t="str">
        <f>IF(COUNTA('Přehled partnerů'!C12:D12)&lt;&gt;2,"",IF('Přehled partnerů'!O12="ANO",'Přehled partnerů'!D12,""))</f>
        <v/>
      </c>
      <c r="E12" s="21" t="str">
        <f t="shared" si="0"/>
        <v/>
      </c>
      <c r="F12" s="114" t="str">
        <f t="shared" si="1"/>
        <v/>
      </c>
      <c r="G12" s="125">
        <v>0</v>
      </c>
      <c r="H12" s="126">
        <v>0</v>
      </c>
      <c r="I12" s="126">
        <v>0</v>
      </c>
      <c r="J12" s="126">
        <v>0</v>
      </c>
      <c r="K12" s="16">
        <v>0</v>
      </c>
      <c r="L12" s="16">
        <v>0</v>
      </c>
      <c r="M12" s="20">
        <v>0</v>
      </c>
      <c r="N12" s="58" t="str">
        <f t="shared" si="2"/>
        <v/>
      </c>
      <c r="O12" s="267">
        <f>IF('Rozpočet + Žádosti o změnu'!$ER$2="ano",'Rozpočet + Žádosti o změnu'!EL12,IF('Rozpočet + Žádosti o změnu'!$EF$2="ano",'Rozpočet + Žádosti o změnu'!DZ12,IF('Rozpočet + Žádosti o změnu'!$DT$2="ano",'Rozpočet + Žádosti o změnu'!DN12,IF('Rozpočet + Žádosti o změnu'!$DH$2="ano",'Rozpočet + Žádosti o změnu'!DB12,IF('Rozpočet + Žádosti o změnu'!$CV$2="ano",'Rozpočet + Žádosti o změnu'!CP12,IF('Rozpočet + Žádosti o změnu'!$CJ$2="ano",'Rozpočet + Žádosti o změnu'!CD12,IF('Rozpočet + Žádosti o změnu'!$BX$2="ano",'Rozpočet + Žádosti o změnu'!BR12,IF('Rozpočet + Žádosti o změnu'!$BL$2="ano",'Rozpočet + Žádosti o změnu'!BF12,IF('Rozpočet + Žádosti o změnu'!$AZ$2="ano",'Rozpočet + Žádosti o změnu'!AT12,IF('Rozpočet + Žádosti o změnu'!$AN$2="ano",'Rozpočet + Žádosti o změnu'!AH12,'Rozpočet + Žádosti o změnu'!H12))))))))))</f>
        <v>0</v>
      </c>
      <c r="P12" s="267">
        <f>IF('Rozpočet + Žádosti o změnu'!$ER$2="ano",'Rozpočet + Žádosti o změnu'!EM12,IF('Rozpočet + Žádosti o změnu'!$EF$2="ano",'Rozpočet + Žádosti o změnu'!EA12,IF('Rozpočet + Žádosti o změnu'!$DT$2="ano",'Rozpočet + Žádosti o změnu'!DO12,IF('Rozpočet + Žádosti o změnu'!$DH$2="ano",'Rozpočet + Žádosti o změnu'!DC12,IF('Rozpočet + Žádosti o změnu'!$CV$2="ano",'Rozpočet + Žádosti o změnu'!CQ12,IF('Rozpočet + Žádosti o změnu'!$CJ$2="ano",'Rozpočet + Žádosti o změnu'!CE12,IF('Rozpočet + Žádosti o změnu'!$BX$2="ano",'Rozpočet + Žádosti o změnu'!BS12,IF('Rozpočet + Žádosti o změnu'!$BL$2="ano",'Rozpočet + Žádosti o změnu'!BG12,IF('Rozpočet + Žádosti o změnu'!$AZ$2="ano",'Rozpočet + Žádosti o změnu'!AU12,IF('Rozpočet + Žádosti o změnu'!$AN$2="ano",'Rozpočet + Žádosti o změnu'!AI12,'Rozpočet + Žádosti o změnu'!I12))))))))))</f>
        <v>0</v>
      </c>
      <c r="Q12" s="267">
        <f>IF('Rozpočet + Žádosti o změnu'!$ER$2="ano",'Rozpočet + Žádosti o změnu'!EN12,IF('Rozpočet + Žádosti o změnu'!$EF$2="ano",'Rozpočet + Žádosti o změnu'!EB12,IF('Rozpočet + Žádosti o změnu'!$DT$2="ano",'Rozpočet + Žádosti o změnu'!DP12,IF('Rozpočet + Žádosti o změnu'!$DH$2="ano",'Rozpočet + Žádosti o změnu'!DD12,IF('Rozpočet + Žádosti o změnu'!$CV$2="ano",'Rozpočet + Žádosti o změnu'!CR12,IF('Rozpočet + Žádosti o změnu'!$CJ$2="ano",'Rozpočet + Žádosti o změnu'!CF12,IF('Rozpočet + Žádosti o změnu'!$BX$2="ano",'Rozpočet + Žádosti o změnu'!BT12,IF('Rozpočet + Žádosti o změnu'!$BL$2="ano",'Rozpočet + Žádosti o změnu'!BH12,IF('Rozpočet + Žádosti o změnu'!$AZ$2="ano",'Rozpočet + Žádosti o změnu'!AV12,IF('Rozpočet + Žádosti o změnu'!$AN$2="ano",'Rozpočet + Žádosti o změnu'!AJ12,'Rozpočet + Žádosti o změnu'!J12))))))))))</f>
        <v>0</v>
      </c>
      <c r="R12" s="267">
        <f>IF('Rozpočet + Žádosti o změnu'!$ER$2="ano",'Rozpočet + Žádosti o změnu'!EO12,IF('Rozpočet + Žádosti o změnu'!$EF$2="ano",'Rozpočet + Žádosti o změnu'!EC12,IF('Rozpočet + Žádosti o změnu'!$DT$2="ano",'Rozpočet + Žádosti o změnu'!DQ12,IF('Rozpočet + Žádosti o změnu'!$DH$2="ano",'Rozpočet + Žádosti o změnu'!DE12,IF('Rozpočet + Žádosti o změnu'!$CV$2="ano",'Rozpočet + Žádosti o změnu'!CS12,IF('Rozpočet + Žádosti o změnu'!$CJ$2="ano",'Rozpočet + Žádosti o změnu'!CG12,IF('Rozpočet + Žádosti o změnu'!$BX$2="ano",'Rozpočet + Žádosti o změnu'!BU12,IF('Rozpočet + Žádosti o změnu'!$BL$2="ano",'Rozpočet + Žádosti o změnu'!BI12,IF('Rozpočet + Žádosti o změnu'!$AZ$2="ano",'Rozpočet + Žádosti o změnu'!AW12,IF('Rozpočet + Žádosti o změnu'!$AN$2="ano",'Rozpočet + Žádosti o změnu'!AK12,'Rozpočet + Žádosti o změnu'!K12))))))))))</f>
        <v>0</v>
      </c>
      <c r="S12" s="267">
        <f>IF('Rozpočet + Žádosti o změnu'!$ER$2="ano",'Rozpočet + Žádosti o změnu'!EP12,IF('Rozpočet + Žádosti o změnu'!$EF$2="ano",'Rozpočet + Žádosti o změnu'!ED12,IF('Rozpočet + Žádosti o změnu'!$DT$2="ano",'Rozpočet + Žádosti o změnu'!DR12,IF('Rozpočet + Žádosti o změnu'!$DH$2="ano",'Rozpočet + Žádosti o změnu'!DF12,IF('Rozpočet + Žádosti o změnu'!$CV$2="ano",'Rozpočet + Žádosti o změnu'!CT12,IF('Rozpočet + Žádosti o změnu'!$CJ$2="ano",'Rozpočet + Žádosti o změnu'!CH12,IF('Rozpočet + Žádosti o změnu'!$BX$2="ano",'Rozpočet + Žádosti o změnu'!BV12,IF('Rozpočet + Žádosti o změnu'!$BL$2="ano",'Rozpočet + Žádosti o změnu'!BJ12,IF('Rozpočet + Žádosti o změnu'!$AZ$2="ano",'Rozpočet + Žádosti o změnu'!AX12,IF('Rozpočet + Žádosti o změnu'!$AN$2="ano",'Rozpočet + Žádosti o změnu'!AL12,'Rozpočet + Žádosti o změnu'!L12))))))))))</f>
        <v>0</v>
      </c>
      <c r="T12" s="267">
        <f>IF('Rozpočet + Žádosti o změnu'!$ER$2="ano",'Rozpočet + Žádosti o změnu'!EQ12,IF('Rozpočet + Žádosti o změnu'!$EF$2="ano",'Rozpočet + Žádosti o změnu'!EE12,IF('Rozpočet + Žádosti o změnu'!$DT$2="ano",'Rozpočet + Žádosti o změnu'!DS12,IF('Rozpočet + Žádosti o změnu'!$DH$2="ano",'Rozpočet + Žádosti o změnu'!DG12,IF('Rozpočet + Žádosti o změnu'!$CV$2="ano",'Rozpočet + Žádosti o změnu'!CU12,IF('Rozpočet + Žádosti o změnu'!$CJ$2="ano",'Rozpočet + Žádosti o změnu'!CI12,IF('Rozpočet + Žádosti o změnu'!$BX$2="ano",'Rozpočet + Žádosti o změnu'!BW12,IF('Rozpočet + Žádosti o změnu'!$BL$2="ano",'Rozpočet + Žádosti o změnu'!BK12,IF('Rozpočet + Žádosti o změnu'!$AZ$2="ano",'Rozpočet + Žádosti o změnu'!AY12,IF('Rozpočet + Žádosti o změnu'!$AN$2="ano",'Rozpočet + Žádosti o změnu'!AM12,'Rozpočet + Žádosti o změnu'!M12))))))))))</f>
        <v>0</v>
      </c>
      <c r="U12" s="267">
        <f>IF('Rozpočet + Žádosti o změnu'!$ER$2="ano",'Rozpočet + Žádosti o změnu'!ER12,IF('Rozpočet + Žádosti o změnu'!$EF$2="ano",'Rozpočet + Žádosti o změnu'!EF12,IF('Rozpočet + Žádosti o změnu'!$DT$2="ano",'Rozpočet + Žádosti o změnu'!DT12,IF('Rozpočet + Žádosti o změnu'!$DH$2="ano",'Rozpočet + Žádosti o změnu'!DH12,IF('Rozpočet + Žádosti o změnu'!$CV$2="ano",'Rozpočet + Žádosti o změnu'!CV12,IF('Rozpočet + Žádosti o změnu'!$CJ$2="ano",'Rozpočet + Žádosti o změnu'!CJ12,IF('Rozpočet + Žádosti o změnu'!$BX$2="ano",'Rozpočet + Žádosti o změnu'!BX12,IF('Rozpočet + Žádosti o změnu'!$BL$2="ano",'Rozpočet + Žádosti o změnu'!BL12,IF('Rozpočet + Žádosti o změnu'!$AZ$2="ano",'Rozpočet + Žádosti o změnu'!AZ12,IF('Rozpočet + Žádosti o změnu'!$AN$2="ano",'Rozpočet + Žádosti o změnu'!AN12,'Rozpočet + Žádosti o změnu'!N12))))))))))</f>
        <v>0</v>
      </c>
      <c r="W12" s="281">
        <f>IF('ZoR č. 1'!$D12="",0,'ZoR č. 1'!G12)+IF('ZoR č. 2'!$D12="",0,'ZoR č. 2'!G12)+IF('ZoR č. 3'!$D12="",0,'ZoR č. 3'!G12)+IF('ZoR č. 4'!$D12="",0,'ZoR č. 4'!G12)+IF('ZoR č. 5'!$D12="",0,'ZoR č. 5'!G12)+IF('ZoR č. 6'!$D12="",0,'ZoR č. 6'!G12)+IF('ZoR č. 7'!$D12="",0,'ZoR č. 7'!G12)+IF('ZoR č. 8'!$D12="",0,'ZoR č. 8'!G12)+IF('ZoR č. 9'!$D12="",0,'ZoR č. 9'!G12)+IF('ZoR č. 10'!$D12="",0,'ZoR č. 10'!G12)+IF(ZZoR!$D12="",0,ZZoR!G12)</f>
        <v>0</v>
      </c>
      <c r="X12" s="281">
        <f>IF('ZoR č. 1'!$D12="",0,'ZoR č. 1'!H12)+IF('ZoR č. 2'!$D12="",0,'ZoR č. 2'!H12)+IF('ZoR č. 3'!$D12="",0,'ZoR č. 3'!H12)+IF('ZoR č. 4'!$D12="",0,'ZoR č. 4'!H12)+IF('ZoR č. 5'!$D12="",0,'ZoR č. 5'!H12)+IF('ZoR č. 6'!$D12="",0,'ZoR č. 6'!H12)+IF('ZoR č. 7'!$D12="",0,'ZoR č. 7'!H12)+IF('ZoR č. 8'!$D12="",0,'ZoR č. 8'!H12)+IF('ZoR č. 9'!$D12="",0,'ZoR č. 9'!H12)+IF('ZoR č. 10'!$D12="",0,'ZoR č. 10'!H12)+IF(ZZoR!$D12="",0,ZZoR!H12)</f>
        <v>0</v>
      </c>
      <c r="Y12" s="281">
        <f>IF('ZoR č. 1'!$D12="",0,'ZoR č. 1'!I12)+IF('ZoR č. 2'!$D12="",0,'ZoR č. 2'!I12)+IF('ZoR č. 3'!$D12="",0,'ZoR č. 3'!I12)+IF('ZoR č. 4'!$D12="",0,'ZoR č. 4'!I12)+IF('ZoR č. 5'!$D12="",0,'ZoR č. 5'!I12)+IF('ZoR č. 6'!$D12="",0,'ZoR č. 6'!I12)+IF('ZoR č. 7'!$D12="",0,'ZoR č. 7'!I12)+IF('ZoR č. 8'!$D12="",0,'ZoR č. 8'!I12)+IF('ZoR č. 9'!$D12="",0,'ZoR č. 9'!I12)+IF('ZoR č. 10'!$D12="",0,'ZoR č. 10'!I12)+IF(ZZoR!$D12="",0,ZZoR!I12)</f>
        <v>0</v>
      </c>
      <c r="Z12" s="281">
        <f>IF('ZoR č. 1'!$D12="",0,'ZoR č. 1'!J12)+IF('ZoR č. 2'!$D12="",0,'ZoR č. 2'!J12)+IF('ZoR č. 3'!$D12="",0,'ZoR č. 3'!J12)+IF('ZoR č. 4'!$D12="",0,'ZoR č. 4'!J12)+IF('ZoR č. 5'!$D12="",0,'ZoR č. 5'!J12)+IF('ZoR č. 6'!$D12="",0,'ZoR č. 6'!J12)+IF('ZoR č. 7'!$D12="",0,'ZoR č. 7'!J12)+IF('ZoR č. 8'!$D12="",0,'ZoR č. 8'!J12)+IF('ZoR č. 9'!$D12="",0,'ZoR č. 9'!J12)+IF('ZoR č. 10'!$D12="",0,'ZoR č. 10'!J12)+IF(ZZoR!$D12="",0,ZZoR!J12)</f>
        <v>0</v>
      </c>
      <c r="AA12" s="281">
        <f>IF('ZoR č. 1'!$D12="",0,'ZoR č. 1'!K12)+IF('ZoR č. 2'!$D12="",0,'ZoR č. 2'!K12)+IF('ZoR č. 3'!$D12="",0,'ZoR č. 3'!K12)+IF('ZoR č. 4'!$D12="",0,'ZoR č. 4'!K12)+IF('ZoR č. 5'!$D12="",0,'ZoR č. 5'!K12)+IF('ZoR č. 6'!$D12="",0,'ZoR č. 6'!K12)+IF('ZoR č. 7'!$D12="",0,'ZoR č. 7'!K12)+IF('ZoR č. 8'!$D12="",0,'ZoR č. 8'!K12)+IF('ZoR č. 9'!$D12="",0,'ZoR č. 9'!K12)+IF('ZoR č. 10'!$D12="",0,'ZoR č. 10'!K12)+IF(ZZoR!$D12="",0,ZZoR!K12)</f>
        <v>0</v>
      </c>
      <c r="AB12" s="281">
        <f>IF('ZoR č. 1'!$D12="",0,'ZoR č. 1'!L12)+IF('ZoR č. 2'!$D12="",0,'ZoR č. 2'!L12)+IF('ZoR č. 3'!$D12="",0,'ZoR č. 3'!L12)+IF('ZoR č. 4'!$D12="",0,'ZoR č. 4'!L12)+IF('ZoR č. 5'!$D12="",0,'ZoR č. 5'!L12)+IF('ZoR č. 6'!$D12="",0,'ZoR č. 6'!L12)+IF('ZoR č. 7'!$D12="",0,'ZoR č. 7'!L12)+IF('ZoR č. 8'!$D12="",0,'ZoR č. 8'!L12)+IF('ZoR č. 9'!$D12="",0,'ZoR č. 9'!L12)+IF('ZoR č. 10'!$D12="",0,'ZoR č. 10'!L12)+IF(ZZoR!$D12="",0,ZZoR!L12)</f>
        <v>0</v>
      </c>
      <c r="AC12" s="281">
        <f>IF('ZoR č. 1'!$D12="",0,'ZoR č. 1'!M12)+IF('ZoR č. 2'!$D12="",0,'ZoR č. 2'!M12)+IF('ZoR č. 3'!$D12="",0,'ZoR č. 3'!M12)+IF('ZoR č. 4'!$D12="",0,'ZoR č. 4'!M12)+IF('ZoR č. 5'!$D12="",0,'ZoR č. 5'!M12)+IF('ZoR č. 6'!$D12="",0,'ZoR č. 6'!M12)+IF('ZoR č. 7'!$D12="",0,'ZoR č. 7'!M12)+IF('ZoR č. 8'!$D12="",0,'ZoR č. 8'!M12)+IF('ZoR č. 9'!$D12="",0,'ZoR č. 9'!M12)+IF('ZoR č. 10'!$D12="",0,'ZoR č. 10'!M12)+IF(ZZoR!$D12="",0,ZZoR!M12)</f>
        <v>0</v>
      </c>
      <c r="AE12" s="282" t="str">
        <f t="shared" si="3"/>
        <v/>
      </c>
    </row>
    <row r="13" spans="2:31" x14ac:dyDescent="0.25">
      <c r="B13" s="9" t="s">
        <v>56</v>
      </c>
      <c r="C13" s="98" t="str">
        <f>IF(COUNTA('Přehled partnerů'!C13:D13)&lt;&gt;2,"partner neuveden",IF('Přehled partnerů'!O13="ANO",'Přehled partnerů'!C13,"v tomto období nerelevantní"))</f>
        <v>partner neuveden</v>
      </c>
      <c r="D13" s="108" t="str">
        <f>IF(COUNTA('Přehled partnerů'!C13:D13)&lt;&gt;2,"",IF('Přehled partnerů'!O13="ANO",'Přehled partnerů'!D13,""))</f>
        <v/>
      </c>
      <c r="E13" s="21" t="str">
        <f t="shared" si="0"/>
        <v/>
      </c>
      <c r="F13" s="114" t="str">
        <f t="shared" si="1"/>
        <v/>
      </c>
      <c r="G13" s="125">
        <v>0</v>
      </c>
      <c r="H13" s="126">
        <v>0</v>
      </c>
      <c r="I13" s="126">
        <v>0</v>
      </c>
      <c r="J13" s="126">
        <v>0</v>
      </c>
      <c r="K13" s="16">
        <v>0</v>
      </c>
      <c r="L13" s="16">
        <v>0</v>
      </c>
      <c r="M13" s="20">
        <v>0</v>
      </c>
      <c r="N13" s="58" t="str">
        <f t="shared" si="2"/>
        <v/>
      </c>
      <c r="O13" s="267">
        <f>IF('Rozpočet + Žádosti o změnu'!$ER$2="ano",'Rozpočet + Žádosti o změnu'!EL13,IF('Rozpočet + Žádosti o změnu'!$EF$2="ano",'Rozpočet + Žádosti o změnu'!DZ13,IF('Rozpočet + Žádosti o změnu'!$DT$2="ano",'Rozpočet + Žádosti o změnu'!DN13,IF('Rozpočet + Žádosti o změnu'!$DH$2="ano",'Rozpočet + Žádosti o změnu'!DB13,IF('Rozpočet + Žádosti o změnu'!$CV$2="ano",'Rozpočet + Žádosti o změnu'!CP13,IF('Rozpočet + Žádosti o změnu'!$CJ$2="ano",'Rozpočet + Žádosti o změnu'!CD13,IF('Rozpočet + Žádosti o změnu'!$BX$2="ano",'Rozpočet + Žádosti o změnu'!BR13,IF('Rozpočet + Žádosti o změnu'!$BL$2="ano",'Rozpočet + Žádosti o změnu'!BF13,IF('Rozpočet + Žádosti o změnu'!$AZ$2="ano",'Rozpočet + Žádosti o změnu'!AT13,IF('Rozpočet + Žádosti o změnu'!$AN$2="ano",'Rozpočet + Žádosti o změnu'!AH13,'Rozpočet + Žádosti o změnu'!H13))))))))))</f>
        <v>0</v>
      </c>
      <c r="P13" s="267">
        <f>IF('Rozpočet + Žádosti o změnu'!$ER$2="ano",'Rozpočet + Žádosti o změnu'!EM13,IF('Rozpočet + Žádosti o změnu'!$EF$2="ano",'Rozpočet + Žádosti o změnu'!EA13,IF('Rozpočet + Žádosti o změnu'!$DT$2="ano",'Rozpočet + Žádosti o změnu'!DO13,IF('Rozpočet + Žádosti o změnu'!$DH$2="ano",'Rozpočet + Žádosti o změnu'!DC13,IF('Rozpočet + Žádosti o změnu'!$CV$2="ano",'Rozpočet + Žádosti o změnu'!CQ13,IF('Rozpočet + Žádosti o změnu'!$CJ$2="ano",'Rozpočet + Žádosti o změnu'!CE13,IF('Rozpočet + Žádosti o změnu'!$BX$2="ano",'Rozpočet + Žádosti o změnu'!BS13,IF('Rozpočet + Žádosti o změnu'!$BL$2="ano",'Rozpočet + Žádosti o změnu'!BG13,IF('Rozpočet + Žádosti o změnu'!$AZ$2="ano",'Rozpočet + Žádosti o změnu'!AU13,IF('Rozpočet + Žádosti o změnu'!$AN$2="ano",'Rozpočet + Žádosti o změnu'!AI13,'Rozpočet + Žádosti o změnu'!I13))))))))))</f>
        <v>0</v>
      </c>
      <c r="Q13" s="267">
        <f>IF('Rozpočet + Žádosti o změnu'!$ER$2="ano",'Rozpočet + Žádosti o změnu'!EN13,IF('Rozpočet + Žádosti o změnu'!$EF$2="ano",'Rozpočet + Žádosti o změnu'!EB13,IF('Rozpočet + Žádosti o změnu'!$DT$2="ano",'Rozpočet + Žádosti o změnu'!DP13,IF('Rozpočet + Žádosti o změnu'!$DH$2="ano",'Rozpočet + Žádosti o změnu'!DD13,IF('Rozpočet + Žádosti o změnu'!$CV$2="ano",'Rozpočet + Žádosti o změnu'!CR13,IF('Rozpočet + Žádosti o změnu'!$CJ$2="ano",'Rozpočet + Žádosti o změnu'!CF13,IF('Rozpočet + Žádosti o změnu'!$BX$2="ano",'Rozpočet + Žádosti o změnu'!BT13,IF('Rozpočet + Žádosti o změnu'!$BL$2="ano",'Rozpočet + Žádosti o změnu'!BH13,IF('Rozpočet + Žádosti o změnu'!$AZ$2="ano",'Rozpočet + Žádosti o změnu'!AV13,IF('Rozpočet + Žádosti o změnu'!$AN$2="ano",'Rozpočet + Žádosti o změnu'!AJ13,'Rozpočet + Žádosti o změnu'!J13))))))))))</f>
        <v>0</v>
      </c>
      <c r="R13" s="267">
        <f>IF('Rozpočet + Žádosti o změnu'!$ER$2="ano",'Rozpočet + Žádosti o změnu'!EO13,IF('Rozpočet + Žádosti o změnu'!$EF$2="ano",'Rozpočet + Žádosti o změnu'!EC13,IF('Rozpočet + Žádosti o změnu'!$DT$2="ano",'Rozpočet + Žádosti o změnu'!DQ13,IF('Rozpočet + Žádosti o změnu'!$DH$2="ano",'Rozpočet + Žádosti o změnu'!DE13,IF('Rozpočet + Žádosti o změnu'!$CV$2="ano",'Rozpočet + Žádosti o změnu'!CS13,IF('Rozpočet + Žádosti o změnu'!$CJ$2="ano",'Rozpočet + Žádosti o změnu'!CG13,IF('Rozpočet + Žádosti o změnu'!$BX$2="ano",'Rozpočet + Žádosti o změnu'!BU13,IF('Rozpočet + Žádosti o změnu'!$BL$2="ano",'Rozpočet + Žádosti o změnu'!BI13,IF('Rozpočet + Žádosti o změnu'!$AZ$2="ano",'Rozpočet + Žádosti o změnu'!AW13,IF('Rozpočet + Žádosti o změnu'!$AN$2="ano",'Rozpočet + Žádosti o změnu'!AK13,'Rozpočet + Žádosti o změnu'!K13))))))))))</f>
        <v>0</v>
      </c>
      <c r="S13" s="267">
        <f>IF('Rozpočet + Žádosti o změnu'!$ER$2="ano",'Rozpočet + Žádosti o změnu'!EP13,IF('Rozpočet + Žádosti o změnu'!$EF$2="ano",'Rozpočet + Žádosti o změnu'!ED13,IF('Rozpočet + Žádosti o změnu'!$DT$2="ano",'Rozpočet + Žádosti o změnu'!DR13,IF('Rozpočet + Žádosti o změnu'!$DH$2="ano",'Rozpočet + Žádosti o změnu'!DF13,IF('Rozpočet + Žádosti o změnu'!$CV$2="ano",'Rozpočet + Žádosti o změnu'!CT13,IF('Rozpočet + Žádosti o změnu'!$CJ$2="ano",'Rozpočet + Žádosti o změnu'!CH13,IF('Rozpočet + Žádosti o změnu'!$BX$2="ano",'Rozpočet + Žádosti o změnu'!BV13,IF('Rozpočet + Žádosti o změnu'!$BL$2="ano",'Rozpočet + Žádosti o změnu'!BJ13,IF('Rozpočet + Žádosti o změnu'!$AZ$2="ano",'Rozpočet + Žádosti o změnu'!AX13,IF('Rozpočet + Žádosti o změnu'!$AN$2="ano",'Rozpočet + Žádosti o změnu'!AL13,'Rozpočet + Žádosti o změnu'!L13))))))))))</f>
        <v>0</v>
      </c>
      <c r="T13" s="267">
        <f>IF('Rozpočet + Žádosti o změnu'!$ER$2="ano",'Rozpočet + Žádosti o změnu'!EQ13,IF('Rozpočet + Žádosti o změnu'!$EF$2="ano",'Rozpočet + Žádosti o změnu'!EE13,IF('Rozpočet + Žádosti o změnu'!$DT$2="ano",'Rozpočet + Žádosti o změnu'!DS13,IF('Rozpočet + Žádosti o změnu'!$DH$2="ano",'Rozpočet + Žádosti o změnu'!DG13,IF('Rozpočet + Žádosti o změnu'!$CV$2="ano",'Rozpočet + Žádosti o změnu'!CU13,IF('Rozpočet + Žádosti o změnu'!$CJ$2="ano",'Rozpočet + Žádosti o změnu'!CI13,IF('Rozpočet + Žádosti o změnu'!$BX$2="ano",'Rozpočet + Žádosti o změnu'!BW13,IF('Rozpočet + Žádosti o změnu'!$BL$2="ano",'Rozpočet + Žádosti o změnu'!BK13,IF('Rozpočet + Žádosti o změnu'!$AZ$2="ano",'Rozpočet + Žádosti o změnu'!AY13,IF('Rozpočet + Žádosti o změnu'!$AN$2="ano",'Rozpočet + Žádosti o změnu'!AM13,'Rozpočet + Žádosti o změnu'!M13))))))))))</f>
        <v>0</v>
      </c>
      <c r="U13" s="267">
        <f>IF('Rozpočet + Žádosti o změnu'!$ER$2="ano",'Rozpočet + Žádosti o změnu'!ER13,IF('Rozpočet + Žádosti o změnu'!$EF$2="ano",'Rozpočet + Žádosti o změnu'!EF13,IF('Rozpočet + Žádosti o změnu'!$DT$2="ano",'Rozpočet + Žádosti o změnu'!DT13,IF('Rozpočet + Žádosti o změnu'!$DH$2="ano",'Rozpočet + Žádosti o změnu'!DH13,IF('Rozpočet + Žádosti o změnu'!$CV$2="ano",'Rozpočet + Žádosti o změnu'!CV13,IF('Rozpočet + Žádosti o změnu'!$CJ$2="ano",'Rozpočet + Žádosti o změnu'!CJ13,IF('Rozpočet + Žádosti o změnu'!$BX$2="ano",'Rozpočet + Žádosti o změnu'!BX13,IF('Rozpočet + Žádosti o změnu'!$BL$2="ano",'Rozpočet + Žádosti o změnu'!BL13,IF('Rozpočet + Žádosti o změnu'!$AZ$2="ano",'Rozpočet + Žádosti o změnu'!AZ13,IF('Rozpočet + Žádosti o změnu'!$AN$2="ano",'Rozpočet + Žádosti o změnu'!AN13,'Rozpočet + Žádosti o změnu'!N13))))))))))</f>
        <v>0</v>
      </c>
      <c r="W13" s="281">
        <f>IF('ZoR č. 1'!$D13="",0,'ZoR č. 1'!G13)+IF('ZoR č. 2'!$D13="",0,'ZoR č. 2'!G13)+IF('ZoR č. 3'!$D13="",0,'ZoR č. 3'!G13)+IF('ZoR č. 4'!$D13="",0,'ZoR č. 4'!G13)+IF('ZoR č. 5'!$D13="",0,'ZoR č. 5'!G13)+IF('ZoR č. 6'!$D13="",0,'ZoR č. 6'!G13)+IF('ZoR č. 7'!$D13="",0,'ZoR č. 7'!G13)+IF('ZoR č. 8'!$D13="",0,'ZoR č. 8'!G13)+IF('ZoR č. 9'!$D13="",0,'ZoR č. 9'!G13)+IF('ZoR č. 10'!$D13="",0,'ZoR č. 10'!G13)+IF(ZZoR!$D13="",0,ZZoR!G13)</f>
        <v>0</v>
      </c>
      <c r="X13" s="281">
        <f>IF('ZoR č. 1'!$D13="",0,'ZoR č. 1'!H13)+IF('ZoR č. 2'!$D13="",0,'ZoR č. 2'!H13)+IF('ZoR č. 3'!$D13="",0,'ZoR č. 3'!H13)+IF('ZoR č. 4'!$D13="",0,'ZoR č. 4'!H13)+IF('ZoR č. 5'!$D13="",0,'ZoR č. 5'!H13)+IF('ZoR č. 6'!$D13="",0,'ZoR č. 6'!H13)+IF('ZoR č. 7'!$D13="",0,'ZoR č. 7'!H13)+IF('ZoR č. 8'!$D13="",0,'ZoR č. 8'!H13)+IF('ZoR č. 9'!$D13="",0,'ZoR č. 9'!H13)+IF('ZoR č. 10'!$D13="",0,'ZoR č. 10'!H13)+IF(ZZoR!$D13="",0,ZZoR!H13)</f>
        <v>0</v>
      </c>
      <c r="Y13" s="281">
        <f>IF('ZoR č. 1'!$D13="",0,'ZoR č. 1'!I13)+IF('ZoR č. 2'!$D13="",0,'ZoR č. 2'!I13)+IF('ZoR č. 3'!$D13="",0,'ZoR č. 3'!I13)+IF('ZoR č. 4'!$D13="",0,'ZoR č. 4'!I13)+IF('ZoR č. 5'!$D13="",0,'ZoR č. 5'!I13)+IF('ZoR č. 6'!$D13="",0,'ZoR č. 6'!I13)+IF('ZoR č. 7'!$D13="",0,'ZoR č. 7'!I13)+IF('ZoR č. 8'!$D13="",0,'ZoR č. 8'!I13)+IF('ZoR č. 9'!$D13="",0,'ZoR č. 9'!I13)+IF('ZoR č. 10'!$D13="",0,'ZoR č. 10'!I13)+IF(ZZoR!$D13="",0,ZZoR!I13)</f>
        <v>0</v>
      </c>
      <c r="Z13" s="281">
        <f>IF('ZoR č. 1'!$D13="",0,'ZoR č. 1'!J13)+IF('ZoR č. 2'!$D13="",0,'ZoR č. 2'!J13)+IF('ZoR č. 3'!$D13="",0,'ZoR č. 3'!J13)+IF('ZoR č. 4'!$D13="",0,'ZoR č. 4'!J13)+IF('ZoR č. 5'!$D13="",0,'ZoR č. 5'!J13)+IF('ZoR č. 6'!$D13="",0,'ZoR č. 6'!J13)+IF('ZoR č. 7'!$D13="",0,'ZoR č. 7'!J13)+IF('ZoR č. 8'!$D13="",0,'ZoR č. 8'!J13)+IF('ZoR č. 9'!$D13="",0,'ZoR č. 9'!J13)+IF('ZoR č. 10'!$D13="",0,'ZoR č. 10'!J13)+IF(ZZoR!$D13="",0,ZZoR!J13)</f>
        <v>0</v>
      </c>
      <c r="AA13" s="281">
        <f>IF('ZoR č. 1'!$D13="",0,'ZoR č. 1'!K13)+IF('ZoR č. 2'!$D13="",0,'ZoR č. 2'!K13)+IF('ZoR č. 3'!$D13="",0,'ZoR č. 3'!K13)+IF('ZoR č. 4'!$D13="",0,'ZoR č. 4'!K13)+IF('ZoR č. 5'!$D13="",0,'ZoR č. 5'!K13)+IF('ZoR č. 6'!$D13="",0,'ZoR č. 6'!K13)+IF('ZoR č. 7'!$D13="",0,'ZoR č. 7'!K13)+IF('ZoR č. 8'!$D13="",0,'ZoR č. 8'!K13)+IF('ZoR č. 9'!$D13="",0,'ZoR č. 9'!K13)+IF('ZoR č. 10'!$D13="",0,'ZoR č. 10'!K13)+IF(ZZoR!$D13="",0,ZZoR!K13)</f>
        <v>0</v>
      </c>
      <c r="AB13" s="281">
        <f>IF('ZoR č. 1'!$D13="",0,'ZoR č. 1'!L13)+IF('ZoR č. 2'!$D13="",0,'ZoR č. 2'!L13)+IF('ZoR č. 3'!$D13="",0,'ZoR č. 3'!L13)+IF('ZoR č. 4'!$D13="",0,'ZoR č. 4'!L13)+IF('ZoR č. 5'!$D13="",0,'ZoR č. 5'!L13)+IF('ZoR č. 6'!$D13="",0,'ZoR č. 6'!L13)+IF('ZoR č. 7'!$D13="",0,'ZoR č. 7'!L13)+IF('ZoR č. 8'!$D13="",0,'ZoR č. 8'!L13)+IF('ZoR č. 9'!$D13="",0,'ZoR č. 9'!L13)+IF('ZoR č. 10'!$D13="",0,'ZoR č. 10'!L13)+IF(ZZoR!$D13="",0,ZZoR!L13)</f>
        <v>0</v>
      </c>
      <c r="AC13" s="281">
        <f>IF('ZoR č. 1'!$D13="",0,'ZoR č. 1'!M13)+IF('ZoR č. 2'!$D13="",0,'ZoR č. 2'!M13)+IF('ZoR č. 3'!$D13="",0,'ZoR č. 3'!M13)+IF('ZoR č. 4'!$D13="",0,'ZoR č. 4'!M13)+IF('ZoR č. 5'!$D13="",0,'ZoR č. 5'!M13)+IF('ZoR č. 6'!$D13="",0,'ZoR č. 6'!M13)+IF('ZoR č. 7'!$D13="",0,'ZoR č. 7'!M13)+IF('ZoR č. 8'!$D13="",0,'ZoR č. 8'!M13)+IF('ZoR č. 9'!$D13="",0,'ZoR č. 9'!M13)+IF('ZoR č. 10'!$D13="",0,'ZoR č. 10'!M13)+IF(ZZoR!$D13="",0,ZZoR!M13)</f>
        <v>0</v>
      </c>
      <c r="AE13" s="282" t="str">
        <f t="shared" si="3"/>
        <v/>
      </c>
    </row>
    <row r="14" spans="2:31" x14ac:dyDescent="0.25">
      <c r="B14" s="9" t="s">
        <v>57</v>
      </c>
      <c r="C14" s="98" t="str">
        <f>IF(COUNTA('Přehled partnerů'!C14:D14)&lt;&gt;2,"partner neuveden",IF('Přehled partnerů'!O14="ANO",'Přehled partnerů'!C14,"v tomto období nerelevantní"))</f>
        <v>partner neuveden</v>
      </c>
      <c r="D14" s="108" t="str">
        <f>IF(COUNTA('Přehled partnerů'!C14:D14)&lt;&gt;2,"",IF('Přehled partnerů'!O14="ANO",'Přehled partnerů'!D14,""))</f>
        <v/>
      </c>
      <c r="E14" s="21" t="str">
        <f t="shared" si="0"/>
        <v/>
      </c>
      <c r="F14" s="114" t="str">
        <f t="shared" si="1"/>
        <v/>
      </c>
      <c r="G14" s="125">
        <v>0</v>
      </c>
      <c r="H14" s="126">
        <v>0</v>
      </c>
      <c r="I14" s="126">
        <v>0</v>
      </c>
      <c r="J14" s="126">
        <v>0</v>
      </c>
      <c r="K14" s="16">
        <v>0</v>
      </c>
      <c r="L14" s="16">
        <v>0</v>
      </c>
      <c r="M14" s="20">
        <v>0</v>
      </c>
      <c r="N14" s="58" t="str">
        <f t="shared" si="2"/>
        <v/>
      </c>
      <c r="O14" s="267">
        <f>IF('Rozpočet + Žádosti o změnu'!$ER$2="ano",'Rozpočet + Žádosti o změnu'!EL14,IF('Rozpočet + Žádosti o změnu'!$EF$2="ano",'Rozpočet + Žádosti o změnu'!DZ14,IF('Rozpočet + Žádosti o změnu'!$DT$2="ano",'Rozpočet + Žádosti o změnu'!DN14,IF('Rozpočet + Žádosti o změnu'!$DH$2="ano",'Rozpočet + Žádosti o změnu'!DB14,IF('Rozpočet + Žádosti o změnu'!$CV$2="ano",'Rozpočet + Žádosti o změnu'!CP14,IF('Rozpočet + Žádosti o změnu'!$CJ$2="ano",'Rozpočet + Žádosti o změnu'!CD14,IF('Rozpočet + Žádosti o změnu'!$BX$2="ano",'Rozpočet + Žádosti o změnu'!BR14,IF('Rozpočet + Žádosti o změnu'!$BL$2="ano",'Rozpočet + Žádosti o změnu'!BF14,IF('Rozpočet + Žádosti o změnu'!$AZ$2="ano",'Rozpočet + Žádosti o změnu'!AT14,IF('Rozpočet + Žádosti o změnu'!$AN$2="ano",'Rozpočet + Žádosti o změnu'!AH14,'Rozpočet + Žádosti o změnu'!H14))))))))))</f>
        <v>0</v>
      </c>
      <c r="P14" s="267">
        <f>IF('Rozpočet + Žádosti o změnu'!$ER$2="ano",'Rozpočet + Žádosti o změnu'!EM14,IF('Rozpočet + Žádosti o změnu'!$EF$2="ano",'Rozpočet + Žádosti o změnu'!EA14,IF('Rozpočet + Žádosti o změnu'!$DT$2="ano",'Rozpočet + Žádosti o změnu'!DO14,IF('Rozpočet + Žádosti o změnu'!$DH$2="ano",'Rozpočet + Žádosti o změnu'!DC14,IF('Rozpočet + Žádosti o změnu'!$CV$2="ano",'Rozpočet + Žádosti o změnu'!CQ14,IF('Rozpočet + Žádosti o změnu'!$CJ$2="ano",'Rozpočet + Žádosti o změnu'!CE14,IF('Rozpočet + Žádosti o změnu'!$BX$2="ano",'Rozpočet + Žádosti o změnu'!BS14,IF('Rozpočet + Žádosti o změnu'!$BL$2="ano",'Rozpočet + Žádosti o změnu'!BG14,IF('Rozpočet + Žádosti o změnu'!$AZ$2="ano",'Rozpočet + Žádosti o změnu'!AU14,IF('Rozpočet + Žádosti o změnu'!$AN$2="ano",'Rozpočet + Žádosti o změnu'!AI14,'Rozpočet + Žádosti o změnu'!I14))))))))))</f>
        <v>0</v>
      </c>
      <c r="Q14" s="267">
        <f>IF('Rozpočet + Žádosti o změnu'!$ER$2="ano",'Rozpočet + Žádosti o změnu'!EN14,IF('Rozpočet + Žádosti o změnu'!$EF$2="ano",'Rozpočet + Žádosti o změnu'!EB14,IF('Rozpočet + Žádosti o změnu'!$DT$2="ano",'Rozpočet + Žádosti o změnu'!DP14,IF('Rozpočet + Žádosti o změnu'!$DH$2="ano",'Rozpočet + Žádosti o změnu'!DD14,IF('Rozpočet + Žádosti o změnu'!$CV$2="ano",'Rozpočet + Žádosti o změnu'!CR14,IF('Rozpočet + Žádosti o změnu'!$CJ$2="ano",'Rozpočet + Žádosti o změnu'!CF14,IF('Rozpočet + Žádosti o změnu'!$BX$2="ano",'Rozpočet + Žádosti o změnu'!BT14,IF('Rozpočet + Žádosti o změnu'!$BL$2="ano",'Rozpočet + Žádosti o změnu'!BH14,IF('Rozpočet + Žádosti o změnu'!$AZ$2="ano",'Rozpočet + Žádosti o změnu'!AV14,IF('Rozpočet + Žádosti o změnu'!$AN$2="ano",'Rozpočet + Žádosti o změnu'!AJ14,'Rozpočet + Žádosti o změnu'!J14))))))))))</f>
        <v>0</v>
      </c>
      <c r="R14" s="267">
        <f>IF('Rozpočet + Žádosti o změnu'!$ER$2="ano",'Rozpočet + Žádosti o změnu'!EO14,IF('Rozpočet + Žádosti o změnu'!$EF$2="ano",'Rozpočet + Žádosti o změnu'!EC14,IF('Rozpočet + Žádosti o změnu'!$DT$2="ano",'Rozpočet + Žádosti o změnu'!DQ14,IF('Rozpočet + Žádosti o změnu'!$DH$2="ano",'Rozpočet + Žádosti o změnu'!DE14,IF('Rozpočet + Žádosti o změnu'!$CV$2="ano",'Rozpočet + Žádosti o změnu'!CS14,IF('Rozpočet + Žádosti o změnu'!$CJ$2="ano",'Rozpočet + Žádosti o změnu'!CG14,IF('Rozpočet + Žádosti o změnu'!$BX$2="ano",'Rozpočet + Žádosti o změnu'!BU14,IF('Rozpočet + Žádosti o změnu'!$BL$2="ano",'Rozpočet + Žádosti o změnu'!BI14,IF('Rozpočet + Žádosti o změnu'!$AZ$2="ano",'Rozpočet + Žádosti o změnu'!AW14,IF('Rozpočet + Žádosti o změnu'!$AN$2="ano",'Rozpočet + Žádosti o změnu'!AK14,'Rozpočet + Žádosti o změnu'!K14))))))))))</f>
        <v>0</v>
      </c>
      <c r="S14" s="267">
        <f>IF('Rozpočet + Žádosti o změnu'!$ER$2="ano",'Rozpočet + Žádosti o změnu'!EP14,IF('Rozpočet + Žádosti o změnu'!$EF$2="ano",'Rozpočet + Žádosti o změnu'!ED14,IF('Rozpočet + Žádosti o změnu'!$DT$2="ano",'Rozpočet + Žádosti o změnu'!DR14,IF('Rozpočet + Žádosti o změnu'!$DH$2="ano",'Rozpočet + Žádosti o změnu'!DF14,IF('Rozpočet + Žádosti o změnu'!$CV$2="ano",'Rozpočet + Žádosti o změnu'!CT14,IF('Rozpočet + Žádosti o změnu'!$CJ$2="ano",'Rozpočet + Žádosti o změnu'!CH14,IF('Rozpočet + Žádosti o změnu'!$BX$2="ano",'Rozpočet + Žádosti o změnu'!BV14,IF('Rozpočet + Žádosti o změnu'!$BL$2="ano",'Rozpočet + Žádosti o změnu'!BJ14,IF('Rozpočet + Žádosti o změnu'!$AZ$2="ano",'Rozpočet + Žádosti o změnu'!AX14,IF('Rozpočet + Žádosti o změnu'!$AN$2="ano",'Rozpočet + Žádosti o změnu'!AL14,'Rozpočet + Žádosti o změnu'!L14))))))))))</f>
        <v>0</v>
      </c>
      <c r="T14" s="267">
        <f>IF('Rozpočet + Žádosti o změnu'!$ER$2="ano",'Rozpočet + Žádosti o změnu'!EQ14,IF('Rozpočet + Žádosti o změnu'!$EF$2="ano",'Rozpočet + Žádosti o změnu'!EE14,IF('Rozpočet + Žádosti o změnu'!$DT$2="ano",'Rozpočet + Žádosti o změnu'!DS14,IF('Rozpočet + Žádosti o změnu'!$DH$2="ano",'Rozpočet + Žádosti o změnu'!DG14,IF('Rozpočet + Žádosti o změnu'!$CV$2="ano",'Rozpočet + Žádosti o změnu'!CU14,IF('Rozpočet + Žádosti o změnu'!$CJ$2="ano",'Rozpočet + Žádosti o změnu'!CI14,IF('Rozpočet + Žádosti o změnu'!$BX$2="ano",'Rozpočet + Žádosti o změnu'!BW14,IF('Rozpočet + Žádosti o změnu'!$BL$2="ano",'Rozpočet + Žádosti o změnu'!BK14,IF('Rozpočet + Žádosti o změnu'!$AZ$2="ano",'Rozpočet + Žádosti o změnu'!AY14,IF('Rozpočet + Žádosti o změnu'!$AN$2="ano",'Rozpočet + Žádosti o změnu'!AM14,'Rozpočet + Žádosti o změnu'!M14))))))))))</f>
        <v>0</v>
      </c>
      <c r="U14" s="267">
        <f>IF('Rozpočet + Žádosti o změnu'!$ER$2="ano",'Rozpočet + Žádosti o změnu'!ER14,IF('Rozpočet + Žádosti o změnu'!$EF$2="ano",'Rozpočet + Žádosti o změnu'!EF14,IF('Rozpočet + Žádosti o změnu'!$DT$2="ano",'Rozpočet + Žádosti o změnu'!DT14,IF('Rozpočet + Žádosti o změnu'!$DH$2="ano",'Rozpočet + Žádosti o změnu'!DH14,IF('Rozpočet + Žádosti o změnu'!$CV$2="ano",'Rozpočet + Žádosti o změnu'!CV14,IF('Rozpočet + Žádosti o změnu'!$CJ$2="ano",'Rozpočet + Žádosti o změnu'!CJ14,IF('Rozpočet + Žádosti o změnu'!$BX$2="ano",'Rozpočet + Žádosti o změnu'!BX14,IF('Rozpočet + Žádosti o změnu'!$BL$2="ano",'Rozpočet + Žádosti o změnu'!BL14,IF('Rozpočet + Žádosti o změnu'!$AZ$2="ano",'Rozpočet + Žádosti o změnu'!AZ14,IF('Rozpočet + Žádosti o změnu'!$AN$2="ano",'Rozpočet + Žádosti o změnu'!AN14,'Rozpočet + Žádosti o změnu'!N14))))))))))</f>
        <v>0</v>
      </c>
      <c r="W14" s="281">
        <f>IF('ZoR č. 1'!$D14="",0,'ZoR č. 1'!G14)+IF('ZoR č. 2'!$D14="",0,'ZoR č. 2'!G14)+IF('ZoR č. 3'!$D14="",0,'ZoR č. 3'!G14)+IF('ZoR č. 4'!$D14="",0,'ZoR č. 4'!G14)+IF('ZoR č. 5'!$D14="",0,'ZoR č. 5'!G14)+IF('ZoR č. 6'!$D14="",0,'ZoR č. 6'!G14)+IF('ZoR č. 7'!$D14="",0,'ZoR č. 7'!G14)+IF('ZoR č. 8'!$D14="",0,'ZoR č. 8'!G14)+IF('ZoR č. 9'!$D14="",0,'ZoR č. 9'!G14)+IF('ZoR č. 10'!$D14="",0,'ZoR č. 10'!G14)+IF(ZZoR!$D14="",0,ZZoR!G14)</f>
        <v>0</v>
      </c>
      <c r="X14" s="281">
        <f>IF('ZoR č. 1'!$D14="",0,'ZoR č. 1'!H14)+IF('ZoR č. 2'!$D14="",0,'ZoR č. 2'!H14)+IF('ZoR č. 3'!$D14="",0,'ZoR č. 3'!H14)+IF('ZoR č. 4'!$D14="",0,'ZoR č. 4'!H14)+IF('ZoR č. 5'!$D14="",0,'ZoR č. 5'!H14)+IF('ZoR č. 6'!$D14="",0,'ZoR č. 6'!H14)+IF('ZoR č. 7'!$D14="",0,'ZoR č. 7'!H14)+IF('ZoR č. 8'!$D14="",0,'ZoR č. 8'!H14)+IF('ZoR č. 9'!$D14="",0,'ZoR č. 9'!H14)+IF('ZoR č. 10'!$D14="",0,'ZoR č. 10'!H14)+IF(ZZoR!$D14="",0,ZZoR!H14)</f>
        <v>0</v>
      </c>
      <c r="Y14" s="281">
        <f>IF('ZoR č. 1'!$D14="",0,'ZoR č. 1'!I14)+IF('ZoR č. 2'!$D14="",0,'ZoR č. 2'!I14)+IF('ZoR č. 3'!$D14="",0,'ZoR č. 3'!I14)+IF('ZoR č. 4'!$D14="",0,'ZoR č. 4'!I14)+IF('ZoR č. 5'!$D14="",0,'ZoR č. 5'!I14)+IF('ZoR č. 6'!$D14="",0,'ZoR č. 6'!I14)+IF('ZoR č. 7'!$D14="",0,'ZoR č. 7'!I14)+IF('ZoR č. 8'!$D14="",0,'ZoR č. 8'!I14)+IF('ZoR č. 9'!$D14="",0,'ZoR č. 9'!I14)+IF('ZoR č. 10'!$D14="",0,'ZoR č. 10'!I14)+IF(ZZoR!$D14="",0,ZZoR!I14)</f>
        <v>0</v>
      </c>
      <c r="Z14" s="281">
        <f>IF('ZoR č. 1'!$D14="",0,'ZoR č. 1'!J14)+IF('ZoR č. 2'!$D14="",0,'ZoR č. 2'!J14)+IF('ZoR č. 3'!$D14="",0,'ZoR č. 3'!J14)+IF('ZoR č. 4'!$D14="",0,'ZoR č. 4'!J14)+IF('ZoR č. 5'!$D14="",0,'ZoR č. 5'!J14)+IF('ZoR č. 6'!$D14="",0,'ZoR č. 6'!J14)+IF('ZoR č. 7'!$D14="",0,'ZoR č. 7'!J14)+IF('ZoR č. 8'!$D14="",0,'ZoR č. 8'!J14)+IF('ZoR č. 9'!$D14="",0,'ZoR č. 9'!J14)+IF('ZoR č. 10'!$D14="",0,'ZoR č. 10'!J14)+IF(ZZoR!$D14="",0,ZZoR!J14)</f>
        <v>0</v>
      </c>
      <c r="AA14" s="281">
        <f>IF('ZoR č. 1'!$D14="",0,'ZoR č. 1'!K14)+IF('ZoR č. 2'!$D14="",0,'ZoR č. 2'!K14)+IF('ZoR č. 3'!$D14="",0,'ZoR č. 3'!K14)+IF('ZoR č. 4'!$D14="",0,'ZoR č. 4'!K14)+IF('ZoR č. 5'!$D14="",0,'ZoR č. 5'!K14)+IF('ZoR č. 6'!$D14="",0,'ZoR č. 6'!K14)+IF('ZoR č. 7'!$D14="",0,'ZoR č. 7'!K14)+IF('ZoR č. 8'!$D14="",0,'ZoR č. 8'!K14)+IF('ZoR č. 9'!$D14="",0,'ZoR č. 9'!K14)+IF('ZoR č. 10'!$D14="",0,'ZoR č. 10'!K14)+IF(ZZoR!$D14="",0,ZZoR!K14)</f>
        <v>0</v>
      </c>
      <c r="AB14" s="281">
        <f>IF('ZoR č. 1'!$D14="",0,'ZoR č. 1'!L14)+IF('ZoR č. 2'!$D14="",0,'ZoR č. 2'!L14)+IF('ZoR č. 3'!$D14="",0,'ZoR č. 3'!L14)+IF('ZoR č. 4'!$D14="",0,'ZoR č. 4'!L14)+IF('ZoR č. 5'!$D14="",0,'ZoR č. 5'!L14)+IF('ZoR č. 6'!$D14="",0,'ZoR č. 6'!L14)+IF('ZoR č. 7'!$D14="",0,'ZoR č. 7'!L14)+IF('ZoR č. 8'!$D14="",0,'ZoR č. 8'!L14)+IF('ZoR č. 9'!$D14="",0,'ZoR č. 9'!L14)+IF('ZoR č. 10'!$D14="",0,'ZoR č. 10'!L14)+IF(ZZoR!$D14="",0,ZZoR!L14)</f>
        <v>0</v>
      </c>
      <c r="AC14" s="281">
        <f>IF('ZoR č. 1'!$D14="",0,'ZoR č. 1'!M14)+IF('ZoR č. 2'!$D14="",0,'ZoR č. 2'!M14)+IF('ZoR č. 3'!$D14="",0,'ZoR č. 3'!M14)+IF('ZoR č. 4'!$D14="",0,'ZoR č. 4'!M14)+IF('ZoR č. 5'!$D14="",0,'ZoR č. 5'!M14)+IF('ZoR č. 6'!$D14="",0,'ZoR č. 6'!M14)+IF('ZoR č. 7'!$D14="",0,'ZoR č. 7'!M14)+IF('ZoR č. 8'!$D14="",0,'ZoR č. 8'!M14)+IF('ZoR č. 9'!$D14="",0,'ZoR č. 9'!M14)+IF('ZoR č. 10'!$D14="",0,'ZoR č. 10'!M14)+IF(ZZoR!$D14="",0,ZZoR!M14)</f>
        <v>0</v>
      </c>
      <c r="AE14" s="282" t="str">
        <f t="shared" si="3"/>
        <v/>
      </c>
    </row>
    <row r="15" spans="2:31" x14ac:dyDescent="0.25">
      <c r="B15" s="9" t="s">
        <v>58</v>
      </c>
      <c r="C15" s="98" t="str">
        <f>IF(COUNTA('Přehled partnerů'!C15:D15)&lt;&gt;2,"partner neuveden",IF('Přehled partnerů'!O15="ANO",'Přehled partnerů'!C15,"v tomto období nerelevantní"))</f>
        <v>partner neuveden</v>
      </c>
      <c r="D15" s="108" t="str">
        <f>IF(COUNTA('Přehled partnerů'!C15:D15)&lt;&gt;2,"",IF('Přehled partnerů'!O15="ANO",'Přehled partnerů'!D15,""))</f>
        <v/>
      </c>
      <c r="E15" s="21" t="str">
        <f t="shared" si="0"/>
        <v/>
      </c>
      <c r="F15" s="114" t="str">
        <f t="shared" si="1"/>
        <v/>
      </c>
      <c r="G15" s="125">
        <v>0</v>
      </c>
      <c r="H15" s="126">
        <v>0</v>
      </c>
      <c r="I15" s="126">
        <v>0</v>
      </c>
      <c r="J15" s="126">
        <v>0</v>
      </c>
      <c r="K15" s="16">
        <v>0</v>
      </c>
      <c r="L15" s="16">
        <v>0</v>
      </c>
      <c r="M15" s="20">
        <v>0</v>
      </c>
      <c r="N15" s="58" t="str">
        <f t="shared" si="2"/>
        <v/>
      </c>
      <c r="O15" s="267">
        <f>IF('Rozpočet + Žádosti o změnu'!$ER$2="ano",'Rozpočet + Žádosti o změnu'!EL15,IF('Rozpočet + Žádosti o změnu'!$EF$2="ano",'Rozpočet + Žádosti o změnu'!DZ15,IF('Rozpočet + Žádosti o změnu'!$DT$2="ano",'Rozpočet + Žádosti o změnu'!DN15,IF('Rozpočet + Žádosti o změnu'!$DH$2="ano",'Rozpočet + Žádosti o změnu'!DB15,IF('Rozpočet + Žádosti o změnu'!$CV$2="ano",'Rozpočet + Žádosti o změnu'!CP15,IF('Rozpočet + Žádosti o změnu'!$CJ$2="ano",'Rozpočet + Žádosti o změnu'!CD15,IF('Rozpočet + Žádosti o změnu'!$BX$2="ano",'Rozpočet + Žádosti o změnu'!BR15,IF('Rozpočet + Žádosti o změnu'!$BL$2="ano",'Rozpočet + Žádosti o změnu'!BF15,IF('Rozpočet + Žádosti o změnu'!$AZ$2="ano",'Rozpočet + Žádosti o změnu'!AT15,IF('Rozpočet + Žádosti o změnu'!$AN$2="ano",'Rozpočet + Žádosti o změnu'!AH15,'Rozpočet + Žádosti o změnu'!H15))))))))))</f>
        <v>0</v>
      </c>
      <c r="P15" s="267">
        <f>IF('Rozpočet + Žádosti o změnu'!$ER$2="ano",'Rozpočet + Žádosti o změnu'!EM15,IF('Rozpočet + Žádosti o změnu'!$EF$2="ano",'Rozpočet + Žádosti o změnu'!EA15,IF('Rozpočet + Žádosti o změnu'!$DT$2="ano",'Rozpočet + Žádosti o změnu'!DO15,IF('Rozpočet + Žádosti o změnu'!$DH$2="ano",'Rozpočet + Žádosti o změnu'!DC15,IF('Rozpočet + Žádosti o změnu'!$CV$2="ano",'Rozpočet + Žádosti o změnu'!CQ15,IF('Rozpočet + Žádosti o změnu'!$CJ$2="ano",'Rozpočet + Žádosti o změnu'!CE15,IF('Rozpočet + Žádosti o změnu'!$BX$2="ano",'Rozpočet + Žádosti o změnu'!BS15,IF('Rozpočet + Žádosti o změnu'!$BL$2="ano",'Rozpočet + Žádosti o změnu'!BG15,IF('Rozpočet + Žádosti o změnu'!$AZ$2="ano",'Rozpočet + Žádosti o změnu'!AU15,IF('Rozpočet + Žádosti o změnu'!$AN$2="ano",'Rozpočet + Žádosti o změnu'!AI15,'Rozpočet + Žádosti o změnu'!I15))))))))))</f>
        <v>0</v>
      </c>
      <c r="Q15" s="267">
        <f>IF('Rozpočet + Žádosti o změnu'!$ER$2="ano",'Rozpočet + Žádosti o změnu'!EN15,IF('Rozpočet + Žádosti o změnu'!$EF$2="ano",'Rozpočet + Žádosti o změnu'!EB15,IF('Rozpočet + Žádosti o změnu'!$DT$2="ano",'Rozpočet + Žádosti o změnu'!DP15,IF('Rozpočet + Žádosti o změnu'!$DH$2="ano",'Rozpočet + Žádosti o změnu'!DD15,IF('Rozpočet + Žádosti o změnu'!$CV$2="ano",'Rozpočet + Žádosti o změnu'!CR15,IF('Rozpočet + Žádosti o změnu'!$CJ$2="ano",'Rozpočet + Žádosti o změnu'!CF15,IF('Rozpočet + Žádosti o změnu'!$BX$2="ano",'Rozpočet + Žádosti o změnu'!BT15,IF('Rozpočet + Žádosti o změnu'!$BL$2="ano",'Rozpočet + Žádosti o změnu'!BH15,IF('Rozpočet + Žádosti o změnu'!$AZ$2="ano",'Rozpočet + Žádosti o změnu'!AV15,IF('Rozpočet + Žádosti o změnu'!$AN$2="ano",'Rozpočet + Žádosti o změnu'!AJ15,'Rozpočet + Žádosti o změnu'!J15))))))))))</f>
        <v>0</v>
      </c>
      <c r="R15" s="267">
        <f>IF('Rozpočet + Žádosti o změnu'!$ER$2="ano",'Rozpočet + Žádosti o změnu'!EO15,IF('Rozpočet + Žádosti o změnu'!$EF$2="ano",'Rozpočet + Žádosti o změnu'!EC15,IF('Rozpočet + Žádosti o změnu'!$DT$2="ano",'Rozpočet + Žádosti o změnu'!DQ15,IF('Rozpočet + Žádosti o změnu'!$DH$2="ano",'Rozpočet + Žádosti o změnu'!DE15,IF('Rozpočet + Žádosti o změnu'!$CV$2="ano",'Rozpočet + Žádosti o změnu'!CS15,IF('Rozpočet + Žádosti o změnu'!$CJ$2="ano",'Rozpočet + Žádosti o změnu'!CG15,IF('Rozpočet + Žádosti o změnu'!$BX$2="ano",'Rozpočet + Žádosti o změnu'!BU15,IF('Rozpočet + Žádosti o změnu'!$BL$2="ano",'Rozpočet + Žádosti o změnu'!BI15,IF('Rozpočet + Žádosti o změnu'!$AZ$2="ano",'Rozpočet + Žádosti o změnu'!AW15,IF('Rozpočet + Žádosti o změnu'!$AN$2="ano",'Rozpočet + Žádosti o změnu'!AK15,'Rozpočet + Žádosti o změnu'!K15))))))))))</f>
        <v>0</v>
      </c>
      <c r="S15" s="267">
        <f>IF('Rozpočet + Žádosti o změnu'!$ER$2="ano",'Rozpočet + Žádosti o změnu'!EP15,IF('Rozpočet + Žádosti o změnu'!$EF$2="ano",'Rozpočet + Žádosti o změnu'!ED15,IF('Rozpočet + Žádosti o změnu'!$DT$2="ano",'Rozpočet + Žádosti o změnu'!DR15,IF('Rozpočet + Žádosti o změnu'!$DH$2="ano",'Rozpočet + Žádosti o změnu'!DF15,IF('Rozpočet + Žádosti o změnu'!$CV$2="ano",'Rozpočet + Žádosti o změnu'!CT15,IF('Rozpočet + Žádosti o změnu'!$CJ$2="ano",'Rozpočet + Žádosti o změnu'!CH15,IF('Rozpočet + Žádosti o změnu'!$BX$2="ano",'Rozpočet + Žádosti o změnu'!BV15,IF('Rozpočet + Žádosti o změnu'!$BL$2="ano",'Rozpočet + Žádosti o změnu'!BJ15,IF('Rozpočet + Žádosti o změnu'!$AZ$2="ano",'Rozpočet + Žádosti o změnu'!AX15,IF('Rozpočet + Žádosti o změnu'!$AN$2="ano",'Rozpočet + Žádosti o změnu'!AL15,'Rozpočet + Žádosti o změnu'!L15))))))))))</f>
        <v>0</v>
      </c>
      <c r="T15" s="267">
        <f>IF('Rozpočet + Žádosti o změnu'!$ER$2="ano",'Rozpočet + Žádosti o změnu'!EQ15,IF('Rozpočet + Žádosti o změnu'!$EF$2="ano",'Rozpočet + Žádosti o změnu'!EE15,IF('Rozpočet + Žádosti o změnu'!$DT$2="ano",'Rozpočet + Žádosti o změnu'!DS15,IF('Rozpočet + Žádosti o změnu'!$DH$2="ano",'Rozpočet + Žádosti o změnu'!DG15,IF('Rozpočet + Žádosti o změnu'!$CV$2="ano",'Rozpočet + Žádosti o změnu'!CU15,IF('Rozpočet + Žádosti o změnu'!$CJ$2="ano",'Rozpočet + Žádosti o změnu'!CI15,IF('Rozpočet + Žádosti o změnu'!$BX$2="ano",'Rozpočet + Žádosti o změnu'!BW15,IF('Rozpočet + Žádosti o změnu'!$BL$2="ano",'Rozpočet + Žádosti o změnu'!BK15,IF('Rozpočet + Žádosti o změnu'!$AZ$2="ano",'Rozpočet + Žádosti o změnu'!AY15,IF('Rozpočet + Žádosti o změnu'!$AN$2="ano",'Rozpočet + Žádosti o změnu'!AM15,'Rozpočet + Žádosti o změnu'!M15))))))))))</f>
        <v>0</v>
      </c>
      <c r="U15" s="267">
        <f>IF('Rozpočet + Žádosti o změnu'!$ER$2="ano",'Rozpočet + Žádosti o změnu'!ER15,IF('Rozpočet + Žádosti o změnu'!$EF$2="ano",'Rozpočet + Žádosti o změnu'!EF15,IF('Rozpočet + Žádosti o změnu'!$DT$2="ano",'Rozpočet + Žádosti o změnu'!DT15,IF('Rozpočet + Žádosti o změnu'!$DH$2="ano",'Rozpočet + Žádosti o změnu'!DH15,IF('Rozpočet + Žádosti o změnu'!$CV$2="ano",'Rozpočet + Žádosti o změnu'!CV15,IF('Rozpočet + Žádosti o změnu'!$CJ$2="ano",'Rozpočet + Žádosti o změnu'!CJ15,IF('Rozpočet + Žádosti o změnu'!$BX$2="ano",'Rozpočet + Žádosti o změnu'!BX15,IF('Rozpočet + Žádosti o změnu'!$BL$2="ano",'Rozpočet + Žádosti o změnu'!BL15,IF('Rozpočet + Žádosti o změnu'!$AZ$2="ano",'Rozpočet + Žádosti o změnu'!AZ15,IF('Rozpočet + Žádosti o změnu'!$AN$2="ano",'Rozpočet + Žádosti o změnu'!AN15,'Rozpočet + Žádosti o změnu'!N15))))))))))</f>
        <v>0</v>
      </c>
      <c r="W15" s="281">
        <f>IF('ZoR č. 1'!$D15="",0,'ZoR č. 1'!G15)+IF('ZoR č. 2'!$D15="",0,'ZoR č. 2'!G15)+IF('ZoR č. 3'!$D15="",0,'ZoR č. 3'!G15)+IF('ZoR č. 4'!$D15="",0,'ZoR č. 4'!G15)+IF('ZoR č. 5'!$D15="",0,'ZoR č. 5'!G15)+IF('ZoR č. 6'!$D15="",0,'ZoR č. 6'!G15)+IF('ZoR č. 7'!$D15="",0,'ZoR č. 7'!G15)+IF('ZoR č. 8'!$D15="",0,'ZoR č. 8'!G15)+IF('ZoR č. 9'!$D15="",0,'ZoR č. 9'!G15)+IF('ZoR č. 10'!$D15="",0,'ZoR č. 10'!G15)+IF(ZZoR!$D15="",0,ZZoR!G15)</f>
        <v>0</v>
      </c>
      <c r="X15" s="281">
        <f>IF('ZoR č. 1'!$D15="",0,'ZoR č. 1'!H15)+IF('ZoR č. 2'!$D15="",0,'ZoR č. 2'!H15)+IF('ZoR č. 3'!$D15="",0,'ZoR č. 3'!H15)+IF('ZoR č. 4'!$D15="",0,'ZoR č. 4'!H15)+IF('ZoR č. 5'!$D15="",0,'ZoR č. 5'!H15)+IF('ZoR č. 6'!$D15="",0,'ZoR č. 6'!H15)+IF('ZoR č. 7'!$D15="",0,'ZoR č. 7'!H15)+IF('ZoR č. 8'!$D15="",0,'ZoR č. 8'!H15)+IF('ZoR č. 9'!$D15="",0,'ZoR č. 9'!H15)+IF('ZoR č. 10'!$D15="",0,'ZoR č. 10'!H15)+IF(ZZoR!$D15="",0,ZZoR!H15)</f>
        <v>0</v>
      </c>
      <c r="Y15" s="281">
        <f>IF('ZoR č. 1'!$D15="",0,'ZoR č. 1'!I15)+IF('ZoR č. 2'!$D15="",0,'ZoR č. 2'!I15)+IF('ZoR č. 3'!$D15="",0,'ZoR č. 3'!I15)+IF('ZoR č. 4'!$D15="",0,'ZoR č. 4'!I15)+IF('ZoR č. 5'!$D15="",0,'ZoR č. 5'!I15)+IF('ZoR č. 6'!$D15="",0,'ZoR č. 6'!I15)+IF('ZoR č. 7'!$D15="",0,'ZoR č. 7'!I15)+IF('ZoR č. 8'!$D15="",0,'ZoR č. 8'!I15)+IF('ZoR č. 9'!$D15="",0,'ZoR č. 9'!I15)+IF('ZoR č. 10'!$D15="",0,'ZoR č. 10'!I15)+IF(ZZoR!$D15="",0,ZZoR!I15)</f>
        <v>0</v>
      </c>
      <c r="Z15" s="281">
        <f>IF('ZoR č. 1'!$D15="",0,'ZoR č. 1'!J15)+IF('ZoR č. 2'!$D15="",0,'ZoR č. 2'!J15)+IF('ZoR č. 3'!$D15="",0,'ZoR č. 3'!J15)+IF('ZoR č. 4'!$D15="",0,'ZoR č. 4'!J15)+IF('ZoR č. 5'!$D15="",0,'ZoR č. 5'!J15)+IF('ZoR č. 6'!$D15="",0,'ZoR č. 6'!J15)+IF('ZoR č. 7'!$D15="",0,'ZoR č. 7'!J15)+IF('ZoR č. 8'!$D15="",0,'ZoR č. 8'!J15)+IF('ZoR č. 9'!$D15="",0,'ZoR č. 9'!J15)+IF('ZoR č. 10'!$D15="",0,'ZoR č. 10'!J15)+IF(ZZoR!$D15="",0,ZZoR!J15)</f>
        <v>0</v>
      </c>
      <c r="AA15" s="281">
        <f>IF('ZoR č. 1'!$D15="",0,'ZoR č. 1'!K15)+IF('ZoR č. 2'!$D15="",0,'ZoR č. 2'!K15)+IF('ZoR č. 3'!$D15="",0,'ZoR č. 3'!K15)+IF('ZoR č. 4'!$D15="",0,'ZoR č. 4'!K15)+IF('ZoR č. 5'!$D15="",0,'ZoR č. 5'!K15)+IF('ZoR č. 6'!$D15="",0,'ZoR č. 6'!K15)+IF('ZoR č. 7'!$D15="",0,'ZoR č. 7'!K15)+IF('ZoR č. 8'!$D15="",0,'ZoR č. 8'!K15)+IF('ZoR č. 9'!$D15="",0,'ZoR č. 9'!K15)+IF('ZoR č. 10'!$D15="",0,'ZoR č. 10'!K15)+IF(ZZoR!$D15="",0,ZZoR!K15)</f>
        <v>0</v>
      </c>
      <c r="AB15" s="281">
        <f>IF('ZoR č. 1'!$D15="",0,'ZoR č. 1'!L15)+IF('ZoR č. 2'!$D15="",0,'ZoR č. 2'!L15)+IF('ZoR č. 3'!$D15="",0,'ZoR č. 3'!L15)+IF('ZoR č. 4'!$D15="",0,'ZoR č. 4'!L15)+IF('ZoR č. 5'!$D15="",0,'ZoR č. 5'!L15)+IF('ZoR č. 6'!$D15="",0,'ZoR č. 6'!L15)+IF('ZoR č. 7'!$D15="",0,'ZoR č. 7'!L15)+IF('ZoR č. 8'!$D15="",0,'ZoR č. 8'!L15)+IF('ZoR č. 9'!$D15="",0,'ZoR č. 9'!L15)+IF('ZoR č. 10'!$D15="",0,'ZoR č. 10'!L15)+IF(ZZoR!$D15="",0,ZZoR!L15)</f>
        <v>0</v>
      </c>
      <c r="AC15" s="281">
        <f>IF('ZoR č. 1'!$D15="",0,'ZoR č. 1'!M15)+IF('ZoR č. 2'!$D15="",0,'ZoR č. 2'!M15)+IF('ZoR č. 3'!$D15="",0,'ZoR č. 3'!M15)+IF('ZoR č. 4'!$D15="",0,'ZoR č. 4'!M15)+IF('ZoR č. 5'!$D15="",0,'ZoR č. 5'!M15)+IF('ZoR č. 6'!$D15="",0,'ZoR č. 6'!M15)+IF('ZoR č. 7'!$D15="",0,'ZoR č. 7'!M15)+IF('ZoR č. 8'!$D15="",0,'ZoR č. 8'!M15)+IF('ZoR č. 9'!$D15="",0,'ZoR č. 9'!M15)+IF('ZoR č. 10'!$D15="",0,'ZoR č. 10'!M15)+IF(ZZoR!$D15="",0,ZZoR!M15)</f>
        <v>0</v>
      </c>
      <c r="AE15" s="282" t="str">
        <f t="shared" si="3"/>
        <v/>
      </c>
    </row>
    <row r="16" spans="2:31" x14ac:dyDescent="0.25">
      <c r="B16" s="9" t="s">
        <v>59</v>
      </c>
      <c r="C16" s="98" t="str">
        <f>IF(COUNTA('Přehled partnerů'!C16:D16)&lt;&gt;2,"partner neuveden",IF('Přehled partnerů'!O16="ANO",'Přehled partnerů'!C16,"v tomto období nerelevantní"))</f>
        <v>partner neuveden</v>
      </c>
      <c r="D16" s="108" t="str">
        <f>IF(COUNTA('Přehled partnerů'!C16:D16)&lt;&gt;2,"",IF('Přehled partnerů'!O16="ANO",'Přehled partnerů'!D16,""))</f>
        <v/>
      </c>
      <c r="E16" s="21" t="str">
        <f t="shared" si="0"/>
        <v/>
      </c>
      <c r="F16" s="114" t="str">
        <f t="shared" si="1"/>
        <v/>
      </c>
      <c r="G16" s="125">
        <v>0</v>
      </c>
      <c r="H16" s="126">
        <v>0</v>
      </c>
      <c r="I16" s="126">
        <v>0</v>
      </c>
      <c r="J16" s="126">
        <v>0</v>
      </c>
      <c r="K16" s="16">
        <v>0</v>
      </c>
      <c r="L16" s="16">
        <v>0</v>
      </c>
      <c r="M16" s="20">
        <v>0</v>
      </c>
      <c r="N16" s="58" t="str">
        <f t="shared" si="2"/>
        <v/>
      </c>
      <c r="O16" s="267">
        <f>IF('Rozpočet + Žádosti o změnu'!$ER$2="ano",'Rozpočet + Žádosti o změnu'!EL16,IF('Rozpočet + Žádosti o změnu'!$EF$2="ano",'Rozpočet + Žádosti o změnu'!DZ16,IF('Rozpočet + Žádosti o změnu'!$DT$2="ano",'Rozpočet + Žádosti o změnu'!DN16,IF('Rozpočet + Žádosti o změnu'!$DH$2="ano",'Rozpočet + Žádosti o změnu'!DB16,IF('Rozpočet + Žádosti o změnu'!$CV$2="ano",'Rozpočet + Žádosti o změnu'!CP16,IF('Rozpočet + Žádosti o změnu'!$CJ$2="ano",'Rozpočet + Žádosti o změnu'!CD16,IF('Rozpočet + Žádosti o změnu'!$BX$2="ano",'Rozpočet + Žádosti o změnu'!BR16,IF('Rozpočet + Žádosti o změnu'!$BL$2="ano",'Rozpočet + Žádosti o změnu'!BF16,IF('Rozpočet + Žádosti o změnu'!$AZ$2="ano",'Rozpočet + Žádosti o změnu'!AT16,IF('Rozpočet + Žádosti o změnu'!$AN$2="ano",'Rozpočet + Žádosti o změnu'!AH16,'Rozpočet + Žádosti o změnu'!H16))))))))))</f>
        <v>0</v>
      </c>
      <c r="P16" s="267">
        <f>IF('Rozpočet + Žádosti o změnu'!$ER$2="ano",'Rozpočet + Žádosti o změnu'!EM16,IF('Rozpočet + Žádosti o změnu'!$EF$2="ano",'Rozpočet + Žádosti o změnu'!EA16,IF('Rozpočet + Žádosti o změnu'!$DT$2="ano",'Rozpočet + Žádosti o změnu'!DO16,IF('Rozpočet + Žádosti o změnu'!$DH$2="ano",'Rozpočet + Žádosti o změnu'!DC16,IF('Rozpočet + Žádosti o změnu'!$CV$2="ano",'Rozpočet + Žádosti o změnu'!CQ16,IF('Rozpočet + Žádosti o změnu'!$CJ$2="ano",'Rozpočet + Žádosti o změnu'!CE16,IF('Rozpočet + Žádosti o změnu'!$BX$2="ano",'Rozpočet + Žádosti o změnu'!BS16,IF('Rozpočet + Žádosti o změnu'!$BL$2="ano",'Rozpočet + Žádosti o změnu'!BG16,IF('Rozpočet + Žádosti o změnu'!$AZ$2="ano",'Rozpočet + Žádosti o změnu'!AU16,IF('Rozpočet + Žádosti o změnu'!$AN$2="ano",'Rozpočet + Žádosti o změnu'!AI16,'Rozpočet + Žádosti o změnu'!I16))))))))))</f>
        <v>0</v>
      </c>
      <c r="Q16" s="267">
        <f>IF('Rozpočet + Žádosti o změnu'!$ER$2="ano",'Rozpočet + Žádosti o změnu'!EN16,IF('Rozpočet + Žádosti o změnu'!$EF$2="ano",'Rozpočet + Žádosti o změnu'!EB16,IF('Rozpočet + Žádosti o změnu'!$DT$2="ano",'Rozpočet + Žádosti o změnu'!DP16,IF('Rozpočet + Žádosti o změnu'!$DH$2="ano",'Rozpočet + Žádosti o změnu'!DD16,IF('Rozpočet + Žádosti o změnu'!$CV$2="ano",'Rozpočet + Žádosti o změnu'!CR16,IF('Rozpočet + Žádosti o změnu'!$CJ$2="ano",'Rozpočet + Žádosti o změnu'!CF16,IF('Rozpočet + Žádosti o změnu'!$BX$2="ano",'Rozpočet + Žádosti o změnu'!BT16,IF('Rozpočet + Žádosti o změnu'!$BL$2="ano",'Rozpočet + Žádosti o změnu'!BH16,IF('Rozpočet + Žádosti o změnu'!$AZ$2="ano",'Rozpočet + Žádosti o změnu'!AV16,IF('Rozpočet + Žádosti o změnu'!$AN$2="ano",'Rozpočet + Žádosti o změnu'!AJ16,'Rozpočet + Žádosti o změnu'!J16))))))))))</f>
        <v>0</v>
      </c>
      <c r="R16" s="267">
        <f>IF('Rozpočet + Žádosti o změnu'!$ER$2="ano",'Rozpočet + Žádosti o změnu'!EO16,IF('Rozpočet + Žádosti o změnu'!$EF$2="ano",'Rozpočet + Žádosti o změnu'!EC16,IF('Rozpočet + Žádosti o změnu'!$DT$2="ano",'Rozpočet + Žádosti o změnu'!DQ16,IF('Rozpočet + Žádosti o změnu'!$DH$2="ano",'Rozpočet + Žádosti o změnu'!DE16,IF('Rozpočet + Žádosti o změnu'!$CV$2="ano",'Rozpočet + Žádosti o změnu'!CS16,IF('Rozpočet + Žádosti o změnu'!$CJ$2="ano",'Rozpočet + Žádosti o změnu'!CG16,IF('Rozpočet + Žádosti o změnu'!$BX$2="ano",'Rozpočet + Žádosti o změnu'!BU16,IF('Rozpočet + Žádosti o změnu'!$BL$2="ano",'Rozpočet + Žádosti o změnu'!BI16,IF('Rozpočet + Žádosti o změnu'!$AZ$2="ano",'Rozpočet + Žádosti o změnu'!AW16,IF('Rozpočet + Žádosti o změnu'!$AN$2="ano",'Rozpočet + Žádosti o změnu'!AK16,'Rozpočet + Žádosti o změnu'!K16))))))))))</f>
        <v>0</v>
      </c>
      <c r="S16" s="267">
        <f>IF('Rozpočet + Žádosti o změnu'!$ER$2="ano",'Rozpočet + Žádosti o změnu'!EP16,IF('Rozpočet + Žádosti o změnu'!$EF$2="ano",'Rozpočet + Žádosti o změnu'!ED16,IF('Rozpočet + Žádosti o změnu'!$DT$2="ano",'Rozpočet + Žádosti o změnu'!DR16,IF('Rozpočet + Žádosti o změnu'!$DH$2="ano",'Rozpočet + Žádosti o změnu'!DF16,IF('Rozpočet + Žádosti o změnu'!$CV$2="ano",'Rozpočet + Žádosti o změnu'!CT16,IF('Rozpočet + Žádosti o změnu'!$CJ$2="ano",'Rozpočet + Žádosti o změnu'!CH16,IF('Rozpočet + Žádosti o změnu'!$BX$2="ano",'Rozpočet + Žádosti o změnu'!BV16,IF('Rozpočet + Žádosti o změnu'!$BL$2="ano",'Rozpočet + Žádosti o změnu'!BJ16,IF('Rozpočet + Žádosti o změnu'!$AZ$2="ano",'Rozpočet + Žádosti o změnu'!AX16,IF('Rozpočet + Žádosti o změnu'!$AN$2="ano",'Rozpočet + Žádosti o změnu'!AL16,'Rozpočet + Žádosti o změnu'!L16))))))))))</f>
        <v>0</v>
      </c>
      <c r="T16" s="267">
        <f>IF('Rozpočet + Žádosti o změnu'!$ER$2="ano",'Rozpočet + Žádosti o změnu'!EQ16,IF('Rozpočet + Žádosti o změnu'!$EF$2="ano",'Rozpočet + Žádosti o změnu'!EE16,IF('Rozpočet + Žádosti o změnu'!$DT$2="ano",'Rozpočet + Žádosti o změnu'!DS16,IF('Rozpočet + Žádosti o změnu'!$DH$2="ano",'Rozpočet + Žádosti o změnu'!DG16,IF('Rozpočet + Žádosti o změnu'!$CV$2="ano",'Rozpočet + Žádosti o změnu'!CU16,IF('Rozpočet + Žádosti o změnu'!$CJ$2="ano",'Rozpočet + Žádosti o změnu'!CI16,IF('Rozpočet + Žádosti o změnu'!$BX$2="ano",'Rozpočet + Žádosti o změnu'!BW16,IF('Rozpočet + Žádosti o změnu'!$BL$2="ano",'Rozpočet + Žádosti o změnu'!BK16,IF('Rozpočet + Žádosti o změnu'!$AZ$2="ano",'Rozpočet + Žádosti o změnu'!AY16,IF('Rozpočet + Žádosti o změnu'!$AN$2="ano",'Rozpočet + Žádosti o změnu'!AM16,'Rozpočet + Žádosti o změnu'!M16))))))))))</f>
        <v>0</v>
      </c>
      <c r="U16" s="267">
        <f>IF('Rozpočet + Žádosti o změnu'!$ER$2="ano",'Rozpočet + Žádosti o změnu'!ER16,IF('Rozpočet + Žádosti o změnu'!$EF$2="ano",'Rozpočet + Žádosti o změnu'!EF16,IF('Rozpočet + Žádosti o změnu'!$DT$2="ano",'Rozpočet + Žádosti o změnu'!DT16,IF('Rozpočet + Žádosti o změnu'!$DH$2="ano",'Rozpočet + Žádosti o změnu'!DH16,IF('Rozpočet + Žádosti o změnu'!$CV$2="ano",'Rozpočet + Žádosti o změnu'!CV16,IF('Rozpočet + Žádosti o změnu'!$CJ$2="ano",'Rozpočet + Žádosti o změnu'!CJ16,IF('Rozpočet + Žádosti o změnu'!$BX$2="ano",'Rozpočet + Žádosti o změnu'!BX16,IF('Rozpočet + Žádosti o změnu'!$BL$2="ano",'Rozpočet + Žádosti o změnu'!BL16,IF('Rozpočet + Žádosti o změnu'!$AZ$2="ano",'Rozpočet + Žádosti o změnu'!AZ16,IF('Rozpočet + Žádosti o změnu'!$AN$2="ano",'Rozpočet + Žádosti o změnu'!AN16,'Rozpočet + Žádosti o změnu'!N16))))))))))</f>
        <v>0</v>
      </c>
      <c r="W16" s="281">
        <f>IF('ZoR č. 1'!$D16="",0,'ZoR č. 1'!G16)+IF('ZoR č. 2'!$D16="",0,'ZoR č. 2'!G16)+IF('ZoR č. 3'!$D16="",0,'ZoR č. 3'!G16)+IF('ZoR č. 4'!$D16="",0,'ZoR č. 4'!G16)+IF('ZoR č. 5'!$D16="",0,'ZoR č. 5'!G16)+IF('ZoR č. 6'!$D16="",0,'ZoR č. 6'!G16)+IF('ZoR č. 7'!$D16="",0,'ZoR č. 7'!G16)+IF('ZoR č. 8'!$D16="",0,'ZoR č. 8'!G16)+IF('ZoR č. 9'!$D16="",0,'ZoR č. 9'!G16)+IF('ZoR č. 10'!$D16="",0,'ZoR č. 10'!G16)+IF(ZZoR!$D16="",0,ZZoR!G16)</f>
        <v>0</v>
      </c>
      <c r="X16" s="281">
        <f>IF('ZoR č. 1'!$D16="",0,'ZoR č. 1'!H16)+IF('ZoR č. 2'!$D16="",0,'ZoR č. 2'!H16)+IF('ZoR č. 3'!$D16="",0,'ZoR č. 3'!H16)+IF('ZoR č. 4'!$D16="",0,'ZoR č. 4'!H16)+IF('ZoR č. 5'!$D16="",0,'ZoR č. 5'!H16)+IF('ZoR č. 6'!$D16="",0,'ZoR č. 6'!H16)+IF('ZoR č. 7'!$D16="",0,'ZoR č. 7'!H16)+IF('ZoR č. 8'!$D16="",0,'ZoR č. 8'!H16)+IF('ZoR č. 9'!$D16="",0,'ZoR č. 9'!H16)+IF('ZoR č. 10'!$D16="",0,'ZoR č. 10'!H16)+IF(ZZoR!$D16="",0,ZZoR!H16)</f>
        <v>0</v>
      </c>
      <c r="Y16" s="281">
        <f>IF('ZoR č. 1'!$D16="",0,'ZoR č. 1'!I16)+IF('ZoR č. 2'!$D16="",0,'ZoR č. 2'!I16)+IF('ZoR č. 3'!$D16="",0,'ZoR č. 3'!I16)+IF('ZoR č. 4'!$D16="",0,'ZoR č. 4'!I16)+IF('ZoR č. 5'!$D16="",0,'ZoR č. 5'!I16)+IF('ZoR č. 6'!$D16="",0,'ZoR č. 6'!I16)+IF('ZoR č. 7'!$D16="",0,'ZoR č. 7'!I16)+IF('ZoR č. 8'!$D16="",0,'ZoR č. 8'!I16)+IF('ZoR č. 9'!$D16="",0,'ZoR č. 9'!I16)+IF('ZoR č. 10'!$D16="",0,'ZoR č. 10'!I16)+IF(ZZoR!$D16="",0,ZZoR!I16)</f>
        <v>0</v>
      </c>
      <c r="Z16" s="281">
        <f>IF('ZoR č. 1'!$D16="",0,'ZoR č. 1'!J16)+IF('ZoR č. 2'!$D16="",0,'ZoR č. 2'!J16)+IF('ZoR č. 3'!$D16="",0,'ZoR č. 3'!J16)+IF('ZoR č. 4'!$D16="",0,'ZoR č. 4'!J16)+IF('ZoR č. 5'!$D16="",0,'ZoR č. 5'!J16)+IF('ZoR č. 6'!$D16="",0,'ZoR č. 6'!J16)+IF('ZoR č. 7'!$D16="",0,'ZoR č. 7'!J16)+IF('ZoR č. 8'!$D16="",0,'ZoR č. 8'!J16)+IF('ZoR č. 9'!$D16="",0,'ZoR č. 9'!J16)+IF('ZoR č. 10'!$D16="",0,'ZoR č. 10'!J16)+IF(ZZoR!$D16="",0,ZZoR!J16)</f>
        <v>0</v>
      </c>
      <c r="AA16" s="281">
        <f>IF('ZoR č. 1'!$D16="",0,'ZoR č. 1'!K16)+IF('ZoR č. 2'!$D16="",0,'ZoR č. 2'!K16)+IF('ZoR č. 3'!$D16="",0,'ZoR č. 3'!K16)+IF('ZoR č. 4'!$D16="",0,'ZoR č. 4'!K16)+IF('ZoR č. 5'!$D16="",0,'ZoR č. 5'!K16)+IF('ZoR č. 6'!$D16="",0,'ZoR č. 6'!K16)+IF('ZoR č. 7'!$D16="",0,'ZoR č. 7'!K16)+IF('ZoR č. 8'!$D16="",0,'ZoR č. 8'!K16)+IF('ZoR č. 9'!$D16="",0,'ZoR č. 9'!K16)+IF('ZoR č. 10'!$D16="",0,'ZoR č. 10'!K16)+IF(ZZoR!$D16="",0,ZZoR!K16)</f>
        <v>0</v>
      </c>
      <c r="AB16" s="281">
        <f>IF('ZoR č. 1'!$D16="",0,'ZoR č. 1'!L16)+IF('ZoR č. 2'!$D16="",0,'ZoR č. 2'!L16)+IF('ZoR č. 3'!$D16="",0,'ZoR č. 3'!L16)+IF('ZoR č. 4'!$D16="",0,'ZoR č. 4'!L16)+IF('ZoR č. 5'!$D16="",0,'ZoR č. 5'!L16)+IF('ZoR č. 6'!$D16="",0,'ZoR č. 6'!L16)+IF('ZoR č. 7'!$D16="",0,'ZoR č. 7'!L16)+IF('ZoR č. 8'!$D16="",0,'ZoR č. 8'!L16)+IF('ZoR č. 9'!$D16="",0,'ZoR č. 9'!L16)+IF('ZoR č. 10'!$D16="",0,'ZoR č. 10'!L16)+IF(ZZoR!$D16="",0,ZZoR!L16)</f>
        <v>0</v>
      </c>
      <c r="AC16" s="281">
        <f>IF('ZoR č. 1'!$D16="",0,'ZoR č. 1'!M16)+IF('ZoR č. 2'!$D16="",0,'ZoR č. 2'!M16)+IF('ZoR č. 3'!$D16="",0,'ZoR č. 3'!M16)+IF('ZoR č. 4'!$D16="",0,'ZoR č. 4'!M16)+IF('ZoR č. 5'!$D16="",0,'ZoR č. 5'!M16)+IF('ZoR č. 6'!$D16="",0,'ZoR č. 6'!M16)+IF('ZoR č. 7'!$D16="",0,'ZoR č. 7'!M16)+IF('ZoR č. 8'!$D16="",0,'ZoR č. 8'!M16)+IF('ZoR č. 9'!$D16="",0,'ZoR č. 9'!M16)+IF('ZoR č. 10'!$D16="",0,'ZoR č. 10'!M16)+IF(ZZoR!$D16="",0,ZZoR!M16)</f>
        <v>0</v>
      </c>
      <c r="AE16" s="282" t="str">
        <f t="shared" si="3"/>
        <v/>
      </c>
    </row>
    <row r="17" spans="2:31" x14ac:dyDescent="0.25">
      <c r="B17" s="9" t="s">
        <v>60</v>
      </c>
      <c r="C17" s="98" t="str">
        <f>IF(COUNTA('Přehled partnerů'!C17:D17)&lt;&gt;2,"partner neuveden",IF('Přehled partnerů'!O17="ANO",'Přehled partnerů'!C17,"v tomto období nerelevantní"))</f>
        <v>partner neuveden</v>
      </c>
      <c r="D17" s="108" t="str">
        <f>IF(COUNTA('Přehled partnerů'!C17:D17)&lt;&gt;2,"",IF('Přehled partnerů'!O17="ANO",'Přehled partnerů'!D17,""))</f>
        <v/>
      </c>
      <c r="E17" s="21" t="str">
        <f t="shared" si="0"/>
        <v/>
      </c>
      <c r="F17" s="114" t="str">
        <f t="shared" si="1"/>
        <v/>
      </c>
      <c r="G17" s="125">
        <v>0</v>
      </c>
      <c r="H17" s="126">
        <v>0</v>
      </c>
      <c r="I17" s="126">
        <v>0</v>
      </c>
      <c r="J17" s="126">
        <v>0</v>
      </c>
      <c r="K17" s="16">
        <v>0</v>
      </c>
      <c r="L17" s="16">
        <v>0</v>
      </c>
      <c r="M17" s="20">
        <v>0</v>
      </c>
      <c r="N17" s="58" t="str">
        <f t="shared" si="2"/>
        <v/>
      </c>
      <c r="O17" s="267">
        <f>IF('Rozpočet + Žádosti o změnu'!$ER$2="ano",'Rozpočet + Žádosti o změnu'!EL17,IF('Rozpočet + Žádosti o změnu'!$EF$2="ano",'Rozpočet + Žádosti o změnu'!DZ17,IF('Rozpočet + Žádosti o změnu'!$DT$2="ano",'Rozpočet + Žádosti o změnu'!DN17,IF('Rozpočet + Žádosti o změnu'!$DH$2="ano",'Rozpočet + Žádosti o změnu'!DB17,IF('Rozpočet + Žádosti o změnu'!$CV$2="ano",'Rozpočet + Žádosti o změnu'!CP17,IF('Rozpočet + Žádosti o změnu'!$CJ$2="ano",'Rozpočet + Žádosti o změnu'!CD17,IF('Rozpočet + Žádosti o změnu'!$BX$2="ano",'Rozpočet + Žádosti o změnu'!BR17,IF('Rozpočet + Žádosti o změnu'!$BL$2="ano",'Rozpočet + Žádosti o změnu'!BF17,IF('Rozpočet + Žádosti o změnu'!$AZ$2="ano",'Rozpočet + Žádosti o změnu'!AT17,IF('Rozpočet + Žádosti o změnu'!$AN$2="ano",'Rozpočet + Žádosti o změnu'!AH17,'Rozpočet + Žádosti o změnu'!H17))))))))))</f>
        <v>0</v>
      </c>
      <c r="P17" s="267">
        <f>IF('Rozpočet + Žádosti o změnu'!$ER$2="ano",'Rozpočet + Žádosti o změnu'!EM17,IF('Rozpočet + Žádosti o změnu'!$EF$2="ano",'Rozpočet + Žádosti o změnu'!EA17,IF('Rozpočet + Žádosti o změnu'!$DT$2="ano",'Rozpočet + Žádosti o změnu'!DO17,IF('Rozpočet + Žádosti o změnu'!$DH$2="ano",'Rozpočet + Žádosti o změnu'!DC17,IF('Rozpočet + Žádosti o změnu'!$CV$2="ano",'Rozpočet + Žádosti o změnu'!CQ17,IF('Rozpočet + Žádosti o změnu'!$CJ$2="ano",'Rozpočet + Žádosti o změnu'!CE17,IF('Rozpočet + Žádosti o změnu'!$BX$2="ano",'Rozpočet + Žádosti o změnu'!BS17,IF('Rozpočet + Žádosti o změnu'!$BL$2="ano",'Rozpočet + Žádosti o změnu'!BG17,IF('Rozpočet + Žádosti o změnu'!$AZ$2="ano",'Rozpočet + Žádosti o změnu'!AU17,IF('Rozpočet + Žádosti o změnu'!$AN$2="ano",'Rozpočet + Žádosti o změnu'!AI17,'Rozpočet + Žádosti o změnu'!I17))))))))))</f>
        <v>0</v>
      </c>
      <c r="Q17" s="267">
        <f>IF('Rozpočet + Žádosti o změnu'!$ER$2="ano",'Rozpočet + Žádosti o změnu'!EN17,IF('Rozpočet + Žádosti o změnu'!$EF$2="ano",'Rozpočet + Žádosti o změnu'!EB17,IF('Rozpočet + Žádosti o změnu'!$DT$2="ano",'Rozpočet + Žádosti o změnu'!DP17,IF('Rozpočet + Žádosti o změnu'!$DH$2="ano",'Rozpočet + Žádosti o změnu'!DD17,IF('Rozpočet + Žádosti o změnu'!$CV$2="ano",'Rozpočet + Žádosti o změnu'!CR17,IF('Rozpočet + Žádosti o změnu'!$CJ$2="ano",'Rozpočet + Žádosti o změnu'!CF17,IF('Rozpočet + Žádosti o změnu'!$BX$2="ano",'Rozpočet + Žádosti o změnu'!BT17,IF('Rozpočet + Žádosti o změnu'!$BL$2="ano",'Rozpočet + Žádosti o změnu'!BH17,IF('Rozpočet + Žádosti o změnu'!$AZ$2="ano",'Rozpočet + Žádosti o změnu'!AV17,IF('Rozpočet + Žádosti o změnu'!$AN$2="ano",'Rozpočet + Žádosti o změnu'!AJ17,'Rozpočet + Žádosti o změnu'!J17))))))))))</f>
        <v>0</v>
      </c>
      <c r="R17" s="267">
        <f>IF('Rozpočet + Žádosti o změnu'!$ER$2="ano",'Rozpočet + Žádosti o změnu'!EO17,IF('Rozpočet + Žádosti o změnu'!$EF$2="ano",'Rozpočet + Žádosti o změnu'!EC17,IF('Rozpočet + Žádosti o změnu'!$DT$2="ano",'Rozpočet + Žádosti o změnu'!DQ17,IF('Rozpočet + Žádosti o změnu'!$DH$2="ano",'Rozpočet + Žádosti o změnu'!DE17,IF('Rozpočet + Žádosti o změnu'!$CV$2="ano",'Rozpočet + Žádosti o změnu'!CS17,IF('Rozpočet + Žádosti o změnu'!$CJ$2="ano",'Rozpočet + Žádosti o změnu'!CG17,IF('Rozpočet + Žádosti o změnu'!$BX$2="ano",'Rozpočet + Žádosti o změnu'!BU17,IF('Rozpočet + Žádosti o změnu'!$BL$2="ano",'Rozpočet + Žádosti o změnu'!BI17,IF('Rozpočet + Žádosti o změnu'!$AZ$2="ano",'Rozpočet + Žádosti o změnu'!AW17,IF('Rozpočet + Žádosti o změnu'!$AN$2="ano",'Rozpočet + Žádosti o změnu'!AK17,'Rozpočet + Žádosti o změnu'!K17))))))))))</f>
        <v>0</v>
      </c>
      <c r="S17" s="267">
        <f>IF('Rozpočet + Žádosti o změnu'!$ER$2="ano",'Rozpočet + Žádosti o změnu'!EP17,IF('Rozpočet + Žádosti o změnu'!$EF$2="ano",'Rozpočet + Žádosti o změnu'!ED17,IF('Rozpočet + Žádosti o změnu'!$DT$2="ano",'Rozpočet + Žádosti o změnu'!DR17,IF('Rozpočet + Žádosti o změnu'!$DH$2="ano",'Rozpočet + Žádosti o změnu'!DF17,IF('Rozpočet + Žádosti o změnu'!$CV$2="ano",'Rozpočet + Žádosti o změnu'!CT17,IF('Rozpočet + Žádosti o změnu'!$CJ$2="ano",'Rozpočet + Žádosti o změnu'!CH17,IF('Rozpočet + Žádosti o změnu'!$BX$2="ano",'Rozpočet + Žádosti o změnu'!BV17,IF('Rozpočet + Žádosti o změnu'!$BL$2="ano",'Rozpočet + Žádosti o změnu'!BJ17,IF('Rozpočet + Žádosti o změnu'!$AZ$2="ano",'Rozpočet + Žádosti o změnu'!AX17,IF('Rozpočet + Žádosti o změnu'!$AN$2="ano",'Rozpočet + Žádosti o změnu'!AL17,'Rozpočet + Žádosti o změnu'!L17))))))))))</f>
        <v>0</v>
      </c>
      <c r="T17" s="267">
        <f>IF('Rozpočet + Žádosti o změnu'!$ER$2="ano",'Rozpočet + Žádosti o změnu'!EQ17,IF('Rozpočet + Žádosti o změnu'!$EF$2="ano",'Rozpočet + Žádosti o změnu'!EE17,IF('Rozpočet + Žádosti o změnu'!$DT$2="ano",'Rozpočet + Žádosti o změnu'!DS17,IF('Rozpočet + Žádosti o změnu'!$DH$2="ano",'Rozpočet + Žádosti o změnu'!DG17,IF('Rozpočet + Žádosti o změnu'!$CV$2="ano",'Rozpočet + Žádosti o změnu'!CU17,IF('Rozpočet + Žádosti o změnu'!$CJ$2="ano",'Rozpočet + Žádosti o změnu'!CI17,IF('Rozpočet + Žádosti o změnu'!$BX$2="ano",'Rozpočet + Žádosti o změnu'!BW17,IF('Rozpočet + Žádosti o změnu'!$BL$2="ano",'Rozpočet + Žádosti o změnu'!BK17,IF('Rozpočet + Žádosti o změnu'!$AZ$2="ano",'Rozpočet + Žádosti o změnu'!AY17,IF('Rozpočet + Žádosti o změnu'!$AN$2="ano",'Rozpočet + Žádosti o změnu'!AM17,'Rozpočet + Žádosti o změnu'!M17))))))))))</f>
        <v>0</v>
      </c>
      <c r="U17" s="267">
        <f>IF('Rozpočet + Žádosti o změnu'!$ER$2="ano",'Rozpočet + Žádosti o změnu'!ER17,IF('Rozpočet + Žádosti o změnu'!$EF$2="ano",'Rozpočet + Žádosti o změnu'!EF17,IF('Rozpočet + Žádosti o změnu'!$DT$2="ano",'Rozpočet + Žádosti o změnu'!DT17,IF('Rozpočet + Žádosti o změnu'!$DH$2="ano",'Rozpočet + Žádosti o změnu'!DH17,IF('Rozpočet + Žádosti o změnu'!$CV$2="ano",'Rozpočet + Žádosti o změnu'!CV17,IF('Rozpočet + Žádosti o změnu'!$CJ$2="ano",'Rozpočet + Žádosti o změnu'!CJ17,IF('Rozpočet + Žádosti o změnu'!$BX$2="ano",'Rozpočet + Žádosti o změnu'!BX17,IF('Rozpočet + Žádosti o změnu'!$BL$2="ano",'Rozpočet + Žádosti o změnu'!BL17,IF('Rozpočet + Žádosti o změnu'!$AZ$2="ano",'Rozpočet + Žádosti o změnu'!AZ17,IF('Rozpočet + Žádosti o změnu'!$AN$2="ano",'Rozpočet + Žádosti o změnu'!AN17,'Rozpočet + Žádosti o změnu'!N17))))))))))</f>
        <v>0</v>
      </c>
      <c r="W17" s="281">
        <f>IF('ZoR č. 1'!$D17="",0,'ZoR č. 1'!G17)+IF('ZoR č. 2'!$D17="",0,'ZoR č. 2'!G17)+IF('ZoR č. 3'!$D17="",0,'ZoR č. 3'!G17)+IF('ZoR č. 4'!$D17="",0,'ZoR č. 4'!G17)+IF('ZoR č. 5'!$D17="",0,'ZoR č. 5'!G17)+IF('ZoR č. 6'!$D17="",0,'ZoR č. 6'!G17)+IF('ZoR č. 7'!$D17="",0,'ZoR č. 7'!G17)+IF('ZoR č. 8'!$D17="",0,'ZoR č. 8'!G17)+IF('ZoR č. 9'!$D17="",0,'ZoR č. 9'!G17)+IF('ZoR č. 10'!$D17="",0,'ZoR č. 10'!G17)+IF(ZZoR!$D17="",0,ZZoR!G17)</f>
        <v>0</v>
      </c>
      <c r="X17" s="281">
        <f>IF('ZoR č. 1'!$D17="",0,'ZoR č. 1'!H17)+IF('ZoR č. 2'!$D17="",0,'ZoR č. 2'!H17)+IF('ZoR č. 3'!$D17="",0,'ZoR č. 3'!H17)+IF('ZoR č. 4'!$D17="",0,'ZoR č. 4'!H17)+IF('ZoR č. 5'!$D17="",0,'ZoR č. 5'!H17)+IF('ZoR č. 6'!$D17="",0,'ZoR č. 6'!H17)+IF('ZoR č. 7'!$D17="",0,'ZoR č. 7'!H17)+IF('ZoR č. 8'!$D17="",0,'ZoR č. 8'!H17)+IF('ZoR č. 9'!$D17="",0,'ZoR č. 9'!H17)+IF('ZoR č. 10'!$D17="",0,'ZoR č. 10'!H17)+IF(ZZoR!$D17="",0,ZZoR!H17)</f>
        <v>0</v>
      </c>
      <c r="Y17" s="281">
        <f>IF('ZoR č. 1'!$D17="",0,'ZoR č. 1'!I17)+IF('ZoR č. 2'!$D17="",0,'ZoR č. 2'!I17)+IF('ZoR č. 3'!$D17="",0,'ZoR č. 3'!I17)+IF('ZoR č. 4'!$D17="",0,'ZoR č. 4'!I17)+IF('ZoR č. 5'!$D17="",0,'ZoR č. 5'!I17)+IF('ZoR č. 6'!$D17="",0,'ZoR č. 6'!I17)+IF('ZoR č. 7'!$D17="",0,'ZoR č. 7'!I17)+IF('ZoR č. 8'!$D17="",0,'ZoR č. 8'!I17)+IF('ZoR č. 9'!$D17="",0,'ZoR č. 9'!I17)+IF('ZoR č. 10'!$D17="",0,'ZoR č. 10'!I17)+IF(ZZoR!$D17="",0,ZZoR!I17)</f>
        <v>0</v>
      </c>
      <c r="Z17" s="281">
        <f>IF('ZoR č. 1'!$D17="",0,'ZoR č. 1'!J17)+IF('ZoR č. 2'!$D17="",0,'ZoR č. 2'!J17)+IF('ZoR č. 3'!$D17="",0,'ZoR č. 3'!J17)+IF('ZoR č. 4'!$D17="",0,'ZoR č. 4'!J17)+IF('ZoR č. 5'!$D17="",0,'ZoR č. 5'!J17)+IF('ZoR č. 6'!$D17="",0,'ZoR č. 6'!J17)+IF('ZoR č. 7'!$D17="",0,'ZoR č. 7'!J17)+IF('ZoR č. 8'!$D17="",0,'ZoR č. 8'!J17)+IF('ZoR č. 9'!$D17="",0,'ZoR č. 9'!J17)+IF('ZoR č. 10'!$D17="",0,'ZoR č. 10'!J17)+IF(ZZoR!$D17="",0,ZZoR!J17)</f>
        <v>0</v>
      </c>
      <c r="AA17" s="281">
        <f>IF('ZoR č. 1'!$D17="",0,'ZoR č. 1'!K17)+IF('ZoR č. 2'!$D17="",0,'ZoR č. 2'!K17)+IF('ZoR č. 3'!$D17="",0,'ZoR č. 3'!K17)+IF('ZoR č. 4'!$D17="",0,'ZoR č. 4'!K17)+IF('ZoR č. 5'!$D17="",0,'ZoR č. 5'!K17)+IF('ZoR č. 6'!$D17="",0,'ZoR č. 6'!K17)+IF('ZoR č. 7'!$D17="",0,'ZoR č. 7'!K17)+IF('ZoR č. 8'!$D17="",0,'ZoR č. 8'!K17)+IF('ZoR č. 9'!$D17="",0,'ZoR č. 9'!K17)+IF('ZoR č. 10'!$D17="",0,'ZoR č. 10'!K17)+IF(ZZoR!$D17="",0,ZZoR!K17)</f>
        <v>0</v>
      </c>
      <c r="AB17" s="281">
        <f>IF('ZoR č. 1'!$D17="",0,'ZoR č. 1'!L17)+IF('ZoR č. 2'!$D17="",0,'ZoR č. 2'!L17)+IF('ZoR č. 3'!$D17="",0,'ZoR č. 3'!L17)+IF('ZoR č. 4'!$D17="",0,'ZoR č. 4'!L17)+IF('ZoR č. 5'!$D17="",0,'ZoR č. 5'!L17)+IF('ZoR č. 6'!$D17="",0,'ZoR č. 6'!L17)+IF('ZoR č. 7'!$D17="",0,'ZoR č. 7'!L17)+IF('ZoR č. 8'!$D17="",0,'ZoR č. 8'!L17)+IF('ZoR č. 9'!$D17="",0,'ZoR č. 9'!L17)+IF('ZoR č. 10'!$D17="",0,'ZoR č. 10'!L17)+IF(ZZoR!$D17="",0,ZZoR!L17)</f>
        <v>0</v>
      </c>
      <c r="AC17" s="281">
        <f>IF('ZoR č. 1'!$D17="",0,'ZoR č. 1'!M17)+IF('ZoR č. 2'!$D17="",0,'ZoR č. 2'!M17)+IF('ZoR č. 3'!$D17="",0,'ZoR č. 3'!M17)+IF('ZoR č. 4'!$D17="",0,'ZoR č. 4'!M17)+IF('ZoR č. 5'!$D17="",0,'ZoR č. 5'!M17)+IF('ZoR č. 6'!$D17="",0,'ZoR č. 6'!M17)+IF('ZoR č. 7'!$D17="",0,'ZoR č. 7'!M17)+IF('ZoR č. 8'!$D17="",0,'ZoR č. 8'!M17)+IF('ZoR č. 9'!$D17="",0,'ZoR č. 9'!M17)+IF('ZoR č. 10'!$D17="",0,'ZoR č. 10'!M17)+IF(ZZoR!$D17="",0,ZZoR!M17)</f>
        <v>0</v>
      </c>
      <c r="AE17" s="282" t="str">
        <f t="shared" si="3"/>
        <v/>
      </c>
    </row>
    <row r="18" spans="2:31" x14ac:dyDescent="0.25">
      <c r="B18" s="9" t="s">
        <v>61</v>
      </c>
      <c r="C18" s="98" t="str">
        <f>IF(COUNTA('Přehled partnerů'!C18:D18)&lt;&gt;2,"partner neuveden",IF('Přehled partnerů'!O18="ANO",'Přehled partnerů'!C18,"v tomto období nerelevantní"))</f>
        <v>partner neuveden</v>
      </c>
      <c r="D18" s="108" t="str">
        <f>IF(COUNTA('Přehled partnerů'!C18:D18)&lt;&gt;2,"",IF('Přehled partnerů'!O18="ANO",'Přehled partnerů'!D18,""))</f>
        <v/>
      </c>
      <c r="E18" s="21" t="str">
        <f t="shared" si="0"/>
        <v/>
      </c>
      <c r="F18" s="114" t="str">
        <f t="shared" si="1"/>
        <v/>
      </c>
      <c r="G18" s="125">
        <v>0</v>
      </c>
      <c r="H18" s="126">
        <v>0</v>
      </c>
      <c r="I18" s="126">
        <v>0</v>
      </c>
      <c r="J18" s="126">
        <v>0</v>
      </c>
      <c r="K18" s="16">
        <v>0</v>
      </c>
      <c r="L18" s="16">
        <v>0</v>
      </c>
      <c r="M18" s="20">
        <v>0</v>
      </c>
      <c r="N18" s="58" t="str">
        <f t="shared" si="2"/>
        <v/>
      </c>
      <c r="O18" s="267">
        <f>IF('Rozpočet + Žádosti o změnu'!$ER$2="ano",'Rozpočet + Žádosti o změnu'!EL18,IF('Rozpočet + Žádosti o změnu'!$EF$2="ano",'Rozpočet + Žádosti o změnu'!DZ18,IF('Rozpočet + Žádosti o změnu'!$DT$2="ano",'Rozpočet + Žádosti o změnu'!DN18,IF('Rozpočet + Žádosti o změnu'!$DH$2="ano",'Rozpočet + Žádosti o změnu'!DB18,IF('Rozpočet + Žádosti o změnu'!$CV$2="ano",'Rozpočet + Žádosti o změnu'!CP18,IF('Rozpočet + Žádosti o změnu'!$CJ$2="ano",'Rozpočet + Žádosti o změnu'!CD18,IF('Rozpočet + Žádosti o změnu'!$BX$2="ano",'Rozpočet + Žádosti o změnu'!BR18,IF('Rozpočet + Žádosti o změnu'!$BL$2="ano",'Rozpočet + Žádosti o změnu'!BF18,IF('Rozpočet + Žádosti o změnu'!$AZ$2="ano",'Rozpočet + Žádosti o změnu'!AT18,IF('Rozpočet + Žádosti o změnu'!$AN$2="ano",'Rozpočet + Žádosti o změnu'!AH18,'Rozpočet + Žádosti o změnu'!H18))))))))))</f>
        <v>0</v>
      </c>
      <c r="P18" s="267">
        <f>IF('Rozpočet + Žádosti o změnu'!$ER$2="ano",'Rozpočet + Žádosti o změnu'!EM18,IF('Rozpočet + Žádosti o změnu'!$EF$2="ano",'Rozpočet + Žádosti o změnu'!EA18,IF('Rozpočet + Žádosti o změnu'!$DT$2="ano",'Rozpočet + Žádosti o změnu'!DO18,IF('Rozpočet + Žádosti o změnu'!$DH$2="ano",'Rozpočet + Žádosti o změnu'!DC18,IF('Rozpočet + Žádosti o změnu'!$CV$2="ano",'Rozpočet + Žádosti o změnu'!CQ18,IF('Rozpočet + Žádosti o změnu'!$CJ$2="ano",'Rozpočet + Žádosti o změnu'!CE18,IF('Rozpočet + Žádosti o změnu'!$BX$2="ano",'Rozpočet + Žádosti o změnu'!BS18,IF('Rozpočet + Žádosti o změnu'!$BL$2="ano",'Rozpočet + Žádosti o změnu'!BG18,IF('Rozpočet + Žádosti o změnu'!$AZ$2="ano",'Rozpočet + Žádosti o změnu'!AU18,IF('Rozpočet + Žádosti o změnu'!$AN$2="ano",'Rozpočet + Žádosti o změnu'!AI18,'Rozpočet + Žádosti o změnu'!I18))))))))))</f>
        <v>0</v>
      </c>
      <c r="Q18" s="267">
        <f>IF('Rozpočet + Žádosti o změnu'!$ER$2="ano",'Rozpočet + Žádosti o změnu'!EN18,IF('Rozpočet + Žádosti o změnu'!$EF$2="ano",'Rozpočet + Žádosti o změnu'!EB18,IF('Rozpočet + Žádosti o změnu'!$DT$2="ano",'Rozpočet + Žádosti o změnu'!DP18,IF('Rozpočet + Žádosti o změnu'!$DH$2="ano",'Rozpočet + Žádosti o změnu'!DD18,IF('Rozpočet + Žádosti o změnu'!$CV$2="ano",'Rozpočet + Žádosti o změnu'!CR18,IF('Rozpočet + Žádosti o změnu'!$CJ$2="ano",'Rozpočet + Žádosti o změnu'!CF18,IF('Rozpočet + Žádosti o změnu'!$BX$2="ano",'Rozpočet + Žádosti o změnu'!BT18,IF('Rozpočet + Žádosti o změnu'!$BL$2="ano",'Rozpočet + Žádosti o změnu'!BH18,IF('Rozpočet + Žádosti o změnu'!$AZ$2="ano",'Rozpočet + Žádosti o změnu'!AV18,IF('Rozpočet + Žádosti o změnu'!$AN$2="ano",'Rozpočet + Žádosti o změnu'!AJ18,'Rozpočet + Žádosti o změnu'!J18))))))))))</f>
        <v>0</v>
      </c>
      <c r="R18" s="267">
        <f>IF('Rozpočet + Žádosti o změnu'!$ER$2="ano",'Rozpočet + Žádosti o změnu'!EO18,IF('Rozpočet + Žádosti o změnu'!$EF$2="ano",'Rozpočet + Žádosti o změnu'!EC18,IF('Rozpočet + Žádosti o změnu'!$DT$2="ano",'Rozpočet + Žádosti o změnu'!DQ18,IF('Rozpočet + Žádosti o změnu'!$DH$2="ano",'Rozpočet + Žádosti o změnu'!DE18,IF('Rozpočet + Žádosti o změnu'!$CV$2="ano",'Rozpočet + Žádosti o změnu'!CS18,IF('Rozpočet + Žádosti o změnu'!$CJ$2="ano",'Rozpočet + Žádosti o změnu'!CG18,IF('Rozpočet + Žádosti o změnu'!$BX$2="ano",'Rozpočet + Žádosti o změnu'!BU18,IF('Rozpočet + Žádosti o změnu'!$BL$2="ano",'Rozpočet + Žádosti o změnu'!BI18,IF('Rozpočet + Žádosti o změnu'!$AZ$2="ano",'Rozpočet + Žádosti o změnu'!AW18,IF('Rozpočet + Žádosti o změnu'!$AN$2="ano",'Rozpočet + Žádosti o změnu'!AK18,'Rozpočet + Žádosti o změnu'!K18))))))))))</f>
        <v>0</v>
      </c>
      <c r="S18" s="267">
        <f>IF('Rozpočet + Žádosti o změnu'!$ER$2="ano",'Rozpočet + Žádosti o změnu'!EP18,IF('Rozpočet + Žádosti o změnu'!$EF$2="ano",'Rozpočet + Žádosti o změnu'!ED18,IF('Rozpočet + Žádosti o změnu'!$DT$2="ano",'Rozpočet + Žádosti o změnu'!DR18,IF('Rozpočet + Žádosti o změnu'!$DH$2="ano",'Rozpočet + Žádosti o změnu'!DF18,IF('Rozpočet + Žádosti o změnu'!$CV$2="ano",'Rozpočet + Žádosti o změnu'!CT18,IF('Rozpočet + Žádosti o změnu'!$CJ$2="ano",'Rozpočet + Žádosti o změnu'!CH18,IF('Rozpočet + Žádosti o změnu'!$BX$2="ano",'Rozpočet + Žádosti o změnu'!BV18,IF('Rozpočet + Žádosti o změnu'!$BL$2="ano",'Rozpočet + Žádosti o změnu'!BJ18,IF('Rozpočet + Žádosti o změnu'!$AZ$2="ano",'Rozpočet + Žádosti o změnu'!AX18,IF('Rozpočet + Žádosti o změnu'!$AN$2="ano",'Rozpočet + Žádosti o změnu'!AL18,'Rozpočet + Žádosti o změnu'!L18))))))))))</f>
        <v>0</v>
      </c>
      <c r="T18" s="267">
        <f>IF('Rozpočet + Žádosti o změnu'!$ER$2="ano",'Rozpočet + Žádosti o změnu'!EQ18,IF('Rozpočet + Žádosti o změnu'!$EF$2="ano",'Rozpočet + Žádosti o změnu'!EE18,IF('Rozpočet + Žádosti o změnu'!$DT$2="ano",'Rozpočet + Žádosti o změnu'!DS18,IF('Rozpočet + Žádosti o změnu'!$DH$2="ano",'Rozpočet + Žádosti o změnu'!DG18,IF('Rozpočet + Žádosti o změnu'!$CV$2="ano",'Rozpočet + Žádosti o změnu'!CU18,IF('Rozpočet + Žádosti o změnu'!$CJ$2="ano",'Rozpočet + Žádosti o změnu'!CI18,IF('Rozpočet + Žádosti o změnu'!$BX$2="ano",'Rozpočet + Žádosti o změnu'!BW18,IF('Rozpočet + Žádosti o změnu'!$BL$2="ano",'Rozpočet + Žádosti o změnu'!BK18,IF('Rozpočet + Žádosti o změnu'!$AZ$2="ano",'Rozpočet + Žádosti o změnu'!AY18,IF('Rozpočet + Žádosti o změnu'!$AN$2="ano",'Rozpočet + Žádosti o změnu'!AM18,'Rozpočet + Žádosti o změnu'!M18))))))))))</f>
        <v>0</v>
      </c>
      <c r="U18" s="267">
        <f>IF('Rozpočet + Žádosti o změnu'!$ER$2="ano",'Rozpočet + Žádosti o změnu'!ER18,IF('Rozpočet + Žádosti o změnu'!$EF$2="ano",'Rozpočet + Žádosti o změnu'!EF18,IF('Rozpočet + Žádosti o změnu'!$DT$2="ano",'Rozpočet + Žádosti o změnu'!DT18,IF('Rozpočet + Žádosti o změnu'!$DH$2="ano",'Rozpočet + Žádosti o změnu'!DH18,IF('Rozpočet + Žádosti o změnu'!$CV$2="ano",'Rozpočet + Žádosti o změnu'!CV18,IF('Rozpočet + Žádosti o změnu'!$CJ$2="ano",'Rozpočet + Žádosti o změnu'!CJ18,IF('Rozpočet + Žádosti o změnu'!$BX$2="ano",'Rozpočet + Žádosti o změnu'!BX18,IF('Rozpočet + Žádosti o změnu'!$BL$2="ano",'Rozpočet + Žádosti o změnu'!BL18,IF('Rozpočet + Žádosti o změnu'!$AZ$2="ano",'Rozpočet + Žádosti o změnu'!AZ18,IF('Rozpočet + Žádosti o změnu'!$AN$2="ano",'Rozpočet + Žádosti o změnu'!AN18,'Rozpočet + Žádosti o změnu'!N18))))))))))</f>
        <v>0</v>
      </c>
      <c r="W18" s="281">
        <f>IF('ZoR č. 1'!$D18="",0,'ZoR č. 1'!G18)+IF('ZoR č. 2'!$D18="",0,'ZoR č. 2'!G18)+IF('ZoR č. 3'!$D18="",0,'ZoR č. 3'!G18)+IF('ZoR č. 4'!$D18="",0,'ZoR č. 4'!G18)+IF('ZoR č. 5'!$D18="",0,'ZoR č. 5'!G18)+IF('ZoR č. 6'!$D18="",0,'ZoR č. 6'!G18)+IF('ZoR č. 7'!$D18="",0,'ZoR č. 7'!G18)+IF('ZoR č. 8'!$D18="",0,'ZoR č. 8'!G18)+IF('ZoR č. 9'!$D18="",0,'ZoR č. 9'!G18)+IF('ZoR č. 10'!$D18="",0,'ZoR č. 10'!G18)+IF(ZZoR!$D18="",0,ZZoR!G18)</f>
        <v>0</v>
      </c>
      <c r="X18" s="281">
        <f>IF('ZoR č. 1'!$D18="",0,'ZoR č. 1'!H18)+IF('ZoR č. 2'!$D18="",0,'ZoR č. 2'!H18)+IF('ZoR č. 3'!$D18="",0,'ZoR č. 3'!H18)+IF('ZoR č. 4'!$D18="",0,'ZoR č. 4'!H18)+IF('ZoR č. 5'!$D18="",0,'ZoR č. 5'!H18)+IF('ZoR č. 6'!$D18="",0,'ZoR č. 6'!H18)+IF('ZoR č. 7'!$D18="",0,'ZoR č. 7'!H18)+IF('ZoR č. 8'!$D18="",0,'ZoR č. 8'!H18)+IF('ZoR č. 9'!$D18="",0,'ZoR č. 9'!H18)+IF('ZoR č. 10'!$D18="",0,'ZoR č. 10'!H18)+IF(ZZoR!$D18="",0,ZZoR!H18)</f>
        <v>0</v>
      </c>
      <c r="Y18" s="281">
        <f>IF('ZoR č. 1'!$D18="",0,'ZoR č. 1'!I18)+IF('ZoR č. 2'!$D18="",0,'ZoR č. 2'!I18)+IF('ZoR č. 3'!$D18="",0,'ZoR č. 3'!I18)+IF('ZoR č. 4'!$D18="",0,'ZoR č. 4'!I18)+IF('ZoR č. 5'!$D18="",0,'ZoR č. 5'!I18)+IF('ZoR č. 6'!$D18="",0,'ZoR č. 6'!I18)+IF('ZoR č. 7'!$D18="",0,'ZoR č. 7'!I18)+IF('ZoR č. 8'!$D18="",0,'ZoR č. 8'!I18)+IF('ZoR č. 9'!$D18="",0,'ZoR č. 9'!I18)+IF('ZoR č. 10'!$D18="",0,'ZoR č. 10'!I18)+IF(ZZoR!$D18="",0,ZZoR!I18)</f>
        <v>0</v>
      </c>
      <c r="Z18" s="281">
        <f>IF('ZoR č. 1'!$D18="",0,'ZoR č. 1'!J18)+IF('ZoR č. 2'!$D18="",0,'ZoR č. 2'!J18)+IF('ZoR č. 3'!$D18="",0,'ZoR č. 3'!J18)+IF('ZoR č. 4'!$D18="",0,'ZoR č. 4'!J18)+IF('ZoR č. 5'!$D18="",0,'ZoR č. 5'!J18)+IF('ZoR č. 6'!$D18="",0,'ZoR č. 6'!J18)+IF('ZoR č. 7'!$D18="",0,'ZoR č. 7'!J18)+IF('ZoR č. 8'!$D18="",0,'ZoR č. 8'!J18)+IF('ZoR č. 9'!$D18="",0,'ZoR č. 9'!J18)+IF('ZoR č. 10'!$D18="",0,'ZoR č. 10'!J18)+IF(ZZoR!$D18="",0,ZZoR!J18)</f>
        <v>0</v>
      </c>
      <c r="AA18" s="281">
        <f>IF('ZoR č. 1'!$D18="",0,'ZoR č. 1'!K18)+IF('ZoR č. 2'!$D18="",0,'ZoR č. 2'!K18)+IF('ZoR č. 3'!$D18="",0,'ZoR č. 3'!K18)+IF('ZoR č. 4'!$D18="",0,'ZoR č. 4'!K18)+IF('ZoR č. 5'!$D18="",0,'ZoR č. 5'!K18)+IF('ZoR č. 6'!$D18="",0,'ZoR č. 6'!K18)+IF('ZoR č. 7'!$D18="",0,'ZoR č. 7'!K18)+IF('ZoR č. 8'!$D18="",0,'ZoR č. 8'!K18)+IF('ZoR č. 9'!$D18="",0,'ZoR č. 9'!K18)+IF('ZoR č. 10'!$D18="",0,'ZoR č. 10'!K18)+IF(ZZoR!$D18="",0,ZZoR!K18)</f>
        <v>0</v>
      </c>
      <c r="AB18" s="281">
        <f>IF('ZoR č. 1'!$D18="",0,'ZoR č. 1'!L18)+IF('ZoR č. 2'!$D18="",0,'ZoR č. 2'!L18)+IF('ZoR č. 3'!$D18="",0,'ZoR č. 3'!L18)+IF('ZoR č. 4'!$D18="",0,'ZoR č. 4'!L18)+IF('ZoR č. 5'!$D18="",0,'ZoR č. 5'!L18)+IF('ZoR č. 6'!$D18="",0,'ZoR č. 6'!L18)+IF('ZoR č. 7'!$D18="",0,'ZoR č. 7'!L18)+IF('ZoR č. 8'!$D18="",0,'ZoR č. 8'!L18)+IF('ZoR č. 9'!$D18="",0,'ZoR č. 9'!L18)+IF('ZoR č. 10'!$D18="",0,'ZoR č. 10'!L18)+IF(ZZoR!$D18="",0,ZZoR!L18)</f>
        <v>0</v>
      </c>
      <c r="AC18" s="281">
        <f>IF('ZoR č. 1'!$D18="",0,'ZoR č. 1'!M18)+IF('ZoR č. 2'!$D18="",0,'ZoR č. 2'!M18)+IF('ZoR č. 3'!$D18="",0,'ZoR č. 3'!M18)+IF('ZoR č. 4'!$D18="",0,'ZoR č. 4'!M18)+IF('ZoR č. 5'!$D18="",0,'ZoR č. 5'!M18)+IF('ZoR č. 6'!$D18="",0,'ZoR č. 6'!M18)+IF('ZoR č. 7'!$D18="",0,'ZoR č. 7'!M18)+IF('ZoR č. 8'!$D18="",0,'ZoR č. 8'!M18)+IF('ZoR č. 9'!$D18="",0,'ZoR č. 9'!M18)+IF('ZoR č. 10'!$D18="",0,'ZoR č. 10'!M18)+IF(ZZoR!$D18="",0,ZZoR!M18)</f>
        <v>0</v>
      </c>
      <c r="AE18" s="282" t="str">
        <f t="shared" si="3"/>
        <v/>
      </c>
    </row>
    <row r="19" spans="2:31" x14ac:dyDescent="0.25">
      <c r="B19" s="9" t="s">
        <v>62</v>
      </c>
      <c r="C19" s="98" t="str">
        <f>IF(COUNTA('Přehled partnerů'!C19:D19)&lt;&gt;2,"partner neuveden",IF('Přehled partnerů'!O19="ANO",'Přehled partnerů'!C19,"v tomto období nerelevantní"))</f>
        <v>partner neuveden</v>
      </c>
      <c r="D19" s="108" t="str">
        <f>IF(COUNTA('Přehled partnerů'!C19:D19)&lt;&gt;2,"",IF('Přehled partnerů'!O19="ANO",'Přehled partnerů'!D19,""))</f>
        <v/>
      </c>
      <c r="E19" s="21" t="str">
        <f t="shared" si="0"/>
        <v/>
      </c>
      <c r="F19" s="114" t="str">
        <f t="shared" si="1"/>
        <v/>
      </c>
      <c r="G19" s="125">
        <v>0</v>
      </c>
      <c r="H19" s="126">
        <v>0</v>
      </c>
      <c r="I19" s="126">
        <v>0</v>
      </c>
      <c r="J19" s="126">
        <v>0</v>
      </c>
      <c r="K19" s="16">
        <v>0</v>
      </c>
      <c r="L19" s="16">
        <v>0</v>
      </c>
      <c r="M19" s="20">
        <v>0</v>
      </c>
      <c r="N19" s="58" t="str">
        <f t="shared" si="2"/>
        <v/>
      </c>
      <c r="O19" s="267">
        <f>IF('Rozpočet + Žádosti o změnu'!$ER$2="ano",'Rozpočet + Žádosti o změnu'!EL19,IF('Rozpočet + Žádosti o změnu'!$EF$2="ano",'Rozpočet + Žádosti o změnu'!DZ19,IF('Rozpočet + Žádosti o změnu'!$DT$2="ano",'Rozpočet + Žádosti o změnu'!DN19,IF('Rozpočet + Žádosti o změnu'!$DH$2="ano",'Rozpočet + Žádosti o změnu'!DB19,IF('Rozpočet + Žádosti o změnu'!$CV$2="ano",'Rozpočet + Žádosti o změnu'!CP19,IF('Rozpočet + Žádosti o změnu'!$CJ$2="ano",'Rozpočet + Žádosti o změnu'!CD19,IF('Rozpočet + Žádosti o změnu'!$BX$2="ano",'Rozpočet + Žádosti o změnu'!BR19,IF('Rozpočet + Žádosti o změnu'!$BL$2="ano",'Rozpočet + Žádosti o změnu'!BF19,IF('Rozpočet + Žádosti o změnu'!$AZ$2="ano",'Rozpočet + Žádosti o změnu'!AT19,IF('Rozpočet + Žádosti o změnu'!$AN$2="ano",'Rozpočet + Žádosti o změnu'!AH19,'Rozpočet + Žádosti o změnu'!H19))))))))))</f>
        <v>0</v>
      </c>
      <c r="P19" s="267">
        <f>IF('Rozpočet + Žádosti o změnu'!$ER$2="ano",'Rozpočet + Žádosti o změnu'!EM19,IF('Rozpočet + Žádosti o změnu'!$EF$2="ano",'Rozpočet + Žádosti o změnu'!EA19,IF('Rozpočet + Žádosti o změnu'!$DT$2="ano",'Rozpočet + Žádosti o změnu'!DO19,IF('Rozpočet + Žádosti o změnu'!$DH$2="ano",'Rozpočet + Žádosti o změnu'!DC19,IF('Rozpočet + Žádosti o změnu'!$CV$2="ano",'Rozpočet + Žádosti o změnu'!CQ19,IF('Rozpočet + Žádosti o změnu'!$CJ$2="ano",'Rozpočet + Žádosti o změnu'!CE19,IF('Rozpočet + Žádosti o změnu'!$BX$2="ano",'Rozpočet + Žádosti o změnu'!BS19,IF('Rozpočet + Žádosti o změnu'!$BL$2="ano",'Rozpočet + Žádosti o změnu'!BG19,IF('Rozpočet + Žádosti o změnu'!$AZ$2="ano",'Rozpočet + Žádosti o změnu'!AU19,IF('Rozpočet + Žádosti o změnu'!$AN$2="ano",'Rozpočet + Žádosti o změnu'!AI19,'Rozpočet + Žádosti o změnu'!I19))))))))))</f>
        <v>0</v>
      </c>
      <c r="Q19" s="267">
        <f>IF('Rozpočet + Žádosti o změnu'!$ER$2="ano",'Rozpočet + Žádosti o změnu'!EN19,IF('Rozpočet + Žádosti o změnu'!$EF$2="ano",'Rozpočet + Žádosti o změnu'!EB19,IF('Rozpočet + Žádosti o změnu'!$DT$2="ano",'Rozpočet + Žádosti o změnu'!DP19,IF('Rozpočet + Žádosti o změnu'!$DH$2="ano",'Rozpočet + Žádosti o změnu'!DD19,IF('Rozpočet + Žádosti o změnu'!$CV$2="ano",'Rozpočet + Žádosti o změnu'!CR19,IF('Rozpočet + Žádosti o změnu'!$CJ$2="ano",'Rozpočet + Žádosti o změnu'!CF19,IF('Rozpočet + Žádosti o změnu'!$BX$2="ano",'Rozpočet + Žádosti o změnu'!BT19,IF('Rozpočet + Žádosti o změnu'!$BL$2="ano",'Rozpočet + Žádosti o změnu'!BH19,IF('Rozpočet + Žádosti o změnu'!$AZ$2="ano",'Rozpočet + Žádosti o změnu'!AV19,IF('Rozpočet + Žádosti o změnu'!$AN$2="ano",'Rozpočet + Žádosti o změnu'!AJ19,'Rozpočet + Žádosti o změnu'!J19))))))))))</f>
        <v>0</v>
      </c>
      <c r="R19" s="267">
        <f>IF('Rozpočet + Žádosti o změnu'!$ER$2="ano",'Rozpočet + Žádosti o změnu'!EO19,IF('Rozpočet + Žádosti o změnu'!$EF$2="ano",'Rozpočet + Žádosti o změnu'!EC19,IF('Rozpočet + Žádosti o změnu'!$DT$2="ano",'Rozpočet + Žádosti o změnu'!DQ19,IF('Rozpočet + Žádosti o změnu'!$DH$2="ano",'Rozpočet + Žádosti o změnu'!DE19,IF('Rozpočet + Žádosti o změnu'!$CV$2="ano",'Rozpočet + Žádosti o změnu'!CS19,IF('Rozpočet + Žádosti o změnu'!$CJ$2="ano",'Rozpočet + Žádosti o změnu'!CG19,IF('Rozpočet + Žádosti o změnu'!$BX$2="ano",'Rozpočet + Žádosti o změnu'!BU19,IF('Rozpočet + Žádosti o změnu'!$BL$2="ano",'Rozpočet + Žádosti o změnu'!BI19,IF('Rozpočet + Žádosti o změnu'!$AZ$2="ano",'Rozpočet + Žádosti o změnu'!AW19,IF('Rozpočet + Žádosti o změnu'!$AN$2="ano",'Rozpočet + Žádosti o změnu'!AK19,'Rozpočet + Žádosti o změnu'!K19))))))))))</f>
        <v>0</v>
      </c>
      <c r="S19" s="267">
        <f>IF('Rozpočet + Žádosti o změnu'!$ER$2="ano",'Rozpočet + Žádosti o změnu'!EP19,IF('Rozpočet + Žádosti o změnu'!$EF$2="ano",'Rozpočet + Žádosti o změnu'!ED19,IF('Rozpočet + Žádosti o změnu'!$DT$2="ano",'Rozpočet + Žádosti o změnu'!DR19,IF('Rozpočet + Žádosti o změnu'!$DH$2="ano",'Rozpočet + Žádosti o změnu'!DF19,IF('Rozpočet + Žádosti o změnu'!$CV$2="ano",'Rozpočet + Žádosti o změnu'!CT19,IF('Rozpočet + Žádosti o změnu'!$CJ$2="ano",'Rozpočet + Žádosti o změnu'!CH19,IF('Rozpočet + Žádosti o změnu'!$BX$2="ano",'Rozpočet + Žádosti o změnu'!BV19,IF('Rozpočet + Žádosti o změnu'!$BL$2="ano",'Rozpočet + Žádosti o změnu'!BJ19,IF('Rozpočet + Žádosti o změnu'!$AZ$2="ano",'Rozpočet + Žádosti o změnu'!AX19,IF('Rozpočet + Žádosti o změnu'!$AN$2="ano",'Rozpočet + Žádosti o změnu'!AL19,'Rozpočet + Žádosti o změnu'!L19))))))))))</f>
        <v>0</v>
      </c>
      <c r="T19" s="267">
        <f>IF('Rozpočet + Žádosti o změnu'!$ER$2="ano",'Rozpočet + Žádosti o změnu'!EQ19,IF('Rozpočet + Žádosti o změnu'!$EF$2="ano",'Rozpočet + Žádosti o změnu'!EE19,IF('Rozpočet + Žádosti o změnu'!$DT$2="ano",'Rozpočet + Žádosti o změnu'!DS19,IF('Rozpočet + Žádosti o změnu'!$DH$2="ano",'Rozpočet + Žádosti o změnu'!DG19,IF('Rozpočet + Žádosti o změnu'!$CV$2="ano",'Rozpočet + Žádosti o změnu'!CU19,IF('Rozpočet + Žádosti o změnu'!$CJ$2="ano",'Rozpočet + Žádosti o změnu'!CI19,IF('Rozpočet + Žádosti o změnu'!$BX$2="ano",'Rozpočet + Žádosti o změnu'!BW19,IF('Rozpočet + Žádosti o změnu'!$BL$2="ano",'Rozpočet + Žádosti o změnu'!BK19,IF('Rozpočet + Žádosti o změnu'!$AZ$2="ano",'Rozpočet + Žádosti o změnu'!AY19,IF('Rozpočet + Žádosti o změnu'!$AN$2="ano",'Rozpočet + Žádosti o změnu'!AM19,'Rozpočet + Žádosti o změnu'!M19))))))))))</f>
        <v>0</v>
      </c>
      <c r="U19" s="267">
        <f>IF('Rozpočet + Žádosti o změnu'!$ER$2="ano",'Rozpočet + Žádosti o změnu'!ER19,IF('Rozpočet + Žádosti o změnu'!$EF$2="ano",'Rozpočet + Žádosti o změnu'!EF19,IF('Rozpočet + Žádosti o změnu'!$DT$2="ano",'Rozpočet + Žádosti o změnu'!DT19,IF('Rozpočet + Žádosti o změnu'!$DH$2="ano",'Rozpočet + Žádosti o změnu'!DH19,IF('Rozpočet + Žádosti o změnu'!$CV$2="ano",'Rozpočet + Žádosti o změnu'!CV19,IF('Rozpočet + Žádosti o změnu'!$CJ$2="ano",'Rozpočet + Žádosti o změnu'!CJ19,IF('Rozpočet + Žádosti o změnu'!$BX$2="ano",'Rozpočet + Žádosti o změnu'!BX19,IF('Rozpočet + Žádosti o změnu'!$BL$2="ano",'Rozpočet + Žádosti o změnu'!BL19,IF('Rozpočet + Žádosti o změnu'!$AZ$2="ano",'Rozpočet + Žádosti o změnu'!AZ19,IF('Rozpočet + Žádosti o změnu'!$AN$2="ano",'Rozpočet + Žádosti o změnu'!AN19,'Rozpočet + Žádosti o změnu'!N19))))))))))</f>
        <v>0</v>
      </c>
      <c r="W19" s="281">
        <f>IF('ZoR č. 1'!$D19="",0,'ZoR č. 1'!G19)+IF('ZoR č. 2'!$D19="",0,'ZoR č. 2'!G19)+IF('ZoR č. 3'!$D19="",0,'ZoR č. 3'!G19)+IF('ZoR č. 4'!$D19="",0,'ZoR č. 4'!G19)+IF('ZoR č. 5'!$D19="",0,'ZoR č. 5'!G19)+IF('ZoR č. 6'!$D19="",0,'ZoR č. 6'!G19)+IF('ZoR č. 7'!$D19="",0,'ZoR č. 7'!G19)+IF('ZoR č. 8'!$D19="",0,'ZoR č. 8'!G19)+IF('ZoR č. 9'!$D19="",0,'ZoR č. 9'!G19)+IF('ZoR č. 10'!$D19="",0,'ZoR č. 10'!G19)+IF(ZZoR!$D19="",0,ZZoR!G19)</f>
        <v>0</v>
      </c>
      <c r="X19" s="281">
        <f>IF('ZoR č. 1'!$D19="",0,'ZoR č. 1'!H19)+IF('ZoR č. 2'!$D19="",0,'ZoR č. 2'!H19)+IF('ZoR č. 3'!$D19="",0,'ZoR č. 3'!H19)+IF('ZoR č. 4'!$D19="",0,'ZoR č. 4'!H19)+IF('ZoR č. 5'!$D19="",0,'ZoR č. 5'!H19)+IF('ZoR č. 6'!$D19="",0,'ZoR č. 6'!H19)+IF('ZoR č. 7'!$D19="",0,'ZoR č. 7'!H19)+IF('ZoR č. 8'!$D19="",0,'ZoR č. 8'!H19)+IF('ZoR č. 9'!$D19="",0,'ZoR č. 9'!H19)+IF('ZoR č. 10'!$D19="",0,'ZoR č. 10'!H19)+IF(ZZoR!$D19="",0,ZZoR!H19)</f>
        <v>0</v>
      </c>
      <c r="Y19" s="281">
        <f>IF('ZoR č. 1'!$D19="",0,'ZoR č. 1'!I19)+IF('ZoR č. 2'!$D19="",0,'ZoR č. 2'!I19)+IF('ZoR č. 3'!$D19="",0,'ZoR č. 3'!I19)+IF('ZoR č. 4'!$D19="",0,'ZoR č. 4'!I19)+IF('ZoR č. 5'!$D19="",0,'ZoR č. 5'!I19)+IF('ZoR č. 6'!$D19="",0,'ZoR č. 6'!I19)+IF('ZoR č. 7'!$D19="",0,'ZoR č. 7'!I19)+IF('ZoR č. 8'!$D19="",0,'ZoR č. 8'!I19)+IF('ZoR č. 9'!$D19="",0,'ZoR č. 9'!I19)+IF('ZoR č. 10'!$D19="",0,'ZoR č. 10'!I19)+IF(ZZoR!$D19="",0,ZZoR!I19)</f>
        <v>0</v>
      </c>
      <c r="Z19" s="281">
        <f>IF('ZoR č. 1'!$D19="",0,'ZoR č. 1'!J19)+IF('ZoR č. 2'!$D19="",0,'ZoR č. 2'!J19)+IF('ZoR č. 3'!$D19="",0,'ZoR č. 3'!J19)+IF('ZoR č. 4'!$D19="",0,'ZoR č. 4'!J19)+IF('ZoR č. 5'!$D19="",0,'ZoR č. 5'!J19)+IF('ZoR č. 6'!$D19="",0,'ZoR č. 6'!J19)+IF('ZoR č. 7'!$D19="",0,'ZoR č. 7'!J19)+IF('ZoR č. 8'!$D19="",0,'ZoR č. 8'!J19)+IF('ZoR č. 9'!$D19="",0,'ZoR č. 9'!J19)+IF('ZoR č. 10'!$D19="",0,'ZoR č. 10'!J19)+IF(ZZoR!$D19="",0,ZZoR!J19)</f>
        <v>0</v>
      </c>
      <c r="AA19" s="281">
        <f>IF('ZoR č. 1'!$D19="",0,'ZoR č. 1'!K19)+IF('ZoR č. 2'!$D19="",0,'ZoR č. 2'!K19)+IF('ZoR č. 3'!$D19="",0,'ZoR č. 3'!K19)+IF('ZoR č. 4'!$D19="",0,'ZoR č. 4'!K19)+IF('ZoR č. 5'!$D19="",0,'ZoR č. 5'!K19)+IF('ZoR č. 6'!$D19="",0,'ZoR č. 6'!K19)+IF('ZoR č. 7'!$D19="",0,'ZoR č. 7'!K19)+IF('ZoR č. 8'!$D19="",0,'ZoR č. 8'!K19)+IF('ZoR č. 9'!$D19="",0,'ZoR č. 9'!K19)+IF('ZoR č. 10'!$D19="",0,'ZoR č. 10'!K19)+IF(ZZoR!$D19="",0,ZZoR!K19)</f>
        <v>0</v>
      </c>
      <c r="AB19" s="281">
        <f>IF('ZoR č. 1'!$D19="",0,'ZoR č. 1'!L19)+IF('ZoR č. 2'!$D19="",0,'ZoR č. 2'!L19)+IF('ZoR č. 3'!$D19="",0,'ZoR č. 3'!L19)+IF('ZoR č. 4'!$D19="",0,'ZoR č. 4'!L19)+IF('ZoR č. 5'!$D19="",0,'ZoR č. 5'!L19)+IF('ZoR č. 6'!$D19="",0,'ZoR č. 6'!L19)+IF('ZoR č. 7'!$D19="",0,'ZoR č. 7'!L19)+IF('ZoR č. 8'!$D19="",0,'ZoR č. 8'!L19)+IF('ZoR č. 9'!$D19="",0,'ZoR č. 9'!L19)+IF('ZoR č. 10'!$D19="",0,'ZoR č. 10'!L19)+IF(ZZoR!$D19="",0,ZZoR!L19)</f>
        <v>0</v>
      </c>
      <c r="AC19" s="281">
        <f>IF('ZoR č. 1'!$D19="",0,'ZoR č. 1'!M19)+IF('ZoR č. 2'!$D19="",0,'ZoR č. 2'!M19)+IF('ZoR č. 3'!$D19="",0,'ZoR č. 3'!M19)+IF('ZoR č. 4'!$D19="",0,'ZoR č. 4'!M19)+IF('ZoR č. 5'!$D19="",0,'ZoR č. 5'!M19)+IF('ZoR č. 6'!$D19="",0,'ZoR č. 6'!M19)+IF('ZoR č. 7'!$D19="",0,'ZoR č. 7'!M19)+IF('ZoR č. 8'!$D19="",0,'ZoR č. 8'!M19)+IF('ZoR č. 9'!$D19="",0,'ZoR č. 9'!M19)+IF('ZoR č. 10'!$D19="",0,'ZoR č. 10'!M19)+IF(ZZoR!$D19="",0,ZZoR!M19)</f>
        <v>0</v>
      </c>
      <c r="AE19" s="282" t="str">
        <f t="shared" si="3"/>
        <v/>
      </c>
    </row>
    <row r="20" spans="2:31" x14ac:dyDescent="0.25">
      <c r="B20" s="9" t="s">
        <v>63</v>
      </c>
      <c r="C20" s="98" t="str">
        <f>IF(COUNTA('Přehled partnerů'!C20:D20)&lt;&gt;2,"partner neuveden",IF('Přehled partnerů'!O20="ANO",'Přehled partnerů'!C20,"v tomto období nerelevantní"))</f>
        <v>partner neuveden</v>
      </c>
      <c r="D20" s="108" t="str">
        <f>IF(COUNTA('Přehled partnerů'!C20:D20)&lt;&gt;2,"",IF('Přehled partnerů'!O20="ANO",'Přehled partnerů'!D20,""))</f>
        <v/>
      </c>
      <c r="E20" s="21" t="str">
        <f t="shared" si="0"/>
        <v/>
      </c>
      <c r="F20" s="114" t="str">
        <f t="shared" si="1"/>
        <v/>
      </c>
      <c r="G20" s="125">
        <v>0</v>
      </c>
      <c r="H20" s="126">
        <v>0</v>
      </c>
      <c r="I20" s="126">
        <v>0</v>
      </c>
      <c r="J20" s="126">
        <v>0</v>
      </c>
      <c r="K20" s="16">
        <v>0</v>
      </c>
      <c r="L20" s="16">
        <v>0</v>
      </c>
      <c r="M20" s="20">
        <v>0</v>
      </c>
      <c r="N20" s="58" t="str">
        <f t="shared" si="2"/>
        <v/>
      </c>
      <c r="O20" s="267">
        <f>IF('Rozpočet + Žádosti o změnu'!$ER$2="ano",'Rozpočet + Žádosti o změnu'!EL20,IF('Rozpočet + Žádosti o změnu'!$EF$2="ano",'Rozpočet + Žádosti o změnu'!DZ20,IF('Rozpočet + Žádosti o změnu'!$DT$2="ano",'Rozpočet + Žádosti o změnu'!DN20,IF('Rozpočet + Žádosti o změnu'!$DH$2="ano",'Rozpočet + Žádosti o změnu'!DB20,IF('Rozpočet + Žádosti o změnu'!$CV$2="ano",'Rozpočet + Žádosti o změnu'!CP20,IF('Rozpočet + Žádosti o změnu'!$CJ$2="ano",'Rozpočet + Žádosti o změnu'!CD20,IF('Rozpočet + Žádosti o změnu'!$BX$2="ano",'Rozpočet + Žádosti o změnu'!BR20,IF('Rozpočet + Žádosti o změnu'!$BL$2="ano",'Rozpočet + Žádosti o změnu'!BF20,IF('Rozpočet + Žádosti o změnu'!$AZ$2="ano",'Rozpočet + Žádosti o změnu'!AT20,IF('Rozpočet + Žádosti o změnu'!$AN$2="ano",'Rozpočet + Žádosti o změnu'!AH20,'Rozpočet + Žádosti o změnu'!H20))))))))))</f>
        <v>0</v>
      </c>
      <c r="P20" s="267">
        <f>IF('Rozpočet + Žádosti o změnu'!$ER$2="ano",'Rozpočet + Žádosti o změnu'!EM20,IF('Rozpočet + Žádosti o změnu'!$EF$2="ano",'Rozpočet + Žádosti o změnu'!EA20,IF('Rozpočet + Žádosti o změnu'!$DT$2="ano",'Rozpočet + Žádosti o změnu'!DO20,IF('Rozpočet + Žádosti o změnu'!$DH$2="ano",'Rozpočet + Žádosti o změnu'!DC20,IF('Rozpočet + Žádosti o změnu'!$CV$2="ano",'Rozpočet + Žádosti o změnu'!CQ20,IF('Rozpočet + Žádosti o změnu'!$CJ$2="ano",'Rozpočet + Žádosti o změnu'!CE20,IF('Rozpočet + Žádosti o změnu'!$BX$2="ano",'Rozpočet + Žádosti o změnu'!BS20,IF('Rozpočet + Žádosti o změnu'!$BL$2="ano",'Rozpočet + Žádosti o změnu'!BG20,IF('Rozpočet + Žádosti o změnu'!$AZ$2="ano",'Rozpočet + Žádosti o změnu'!AU20,IF('Rozpočet + Žádosti o změnu'!$AN$2="ano",'Rozpočet + Žádosti o změnu'!AI20,'Rozpočet + Žádosti o změnu'!I20))))))))))</f>
        <v>0</v>
      </c>
      <c r="Q20" s="267">
        <f>IF('Rozpočet + Žádosti o změnu'!$ER$2="ano",'Rozpočet + Žádosti o změnu'!EN20,IF('Rozpočet + Žádosti o změnu'!$EF$2="ano",'Rozpočet + Žádosti o změnu'!EB20,IF('Rozpočet + Žádosti o změnu'!$DT$2="ano",'Rozpočet + Žádosti o změnu'!DP20,IF('Rozpočet + Žádosti o změnu'!$DH$2="ano",'Rozpočet + Žádosti o změnu'!DD20,IF('Rozpočet + Žádosti o změnu'!$CV$2="ano",'Rozpočet + Žádosti o změnu'!CR20,IF('Rozpočet + Žádosti o změnu'!$CJ$2="ano",'Rozpočet + Žádosti o změnu'!CF20,IF('Rozpočet + Žádosti o změnu'!$BX$2="ano",'Rozpočet + Žádosti o změnu'!BT20,IF('Rozpočet + Žádosti o změnu'!$BL$2="ano",'Rozpočet + Žádosti o změnu'!BH20,IF('Rozpočet + Žádosti o změnu'!$AZ$2="ano",'Rozpočet + Žádosti o změnu'!AV20,IF('Rozpočet + Žádosti o změnu'!$AN$2="ano",'Rozpočet + Žádosti o změnu'!AJ20,'Rozpočet + Žádosti o změnu'!J20))))))))))</f>
        <v>0</v>
      </c>
      <c r="R20" s="267">
        <f>IF('Rozpočet + Žádosti o změnu'!$ER$2="ano",'Rozpočet + Žádosti o změnu'!EO20,IF('Rozpočet + Žádosti o změnu'!$EF$2="ano",'Rozpočet + Žádosti o změnu'!EC20,IF('Rozpočet + Žádosti o změnu'!$DT$2="ano",'Rozpočet + Žádosti o změnu'!DQ20,IF('Rozpočet + Žádosti o změnu'!$DH$2="ano",'Rozpočet + Žádosti o změnu'!DE20,IF('Rozpočet + Žádosti o změnu'!$CV$2="ano",'Rozpočet + Žádosti o změnu'!CS20,IF('Rozpočet + Žádosti o změnu'!$CJ$2="ano",'Rozpočet + Žádosti o změnu'!CG20,IF('Rozpočet + Žádosti o změnu'!$BX$2="ano",'Rozpočet + Žádosti o změnu'!BU20,IF('Rozpočet + Žádosti o změnu'!$BL$2="ano",'Rozpočet + Žádosti o změnu'!BI20,IF('Rozpočet + Žádosti o změnu'!$AZ$2="ano",'Rozpočet + Žádosti o změnu'!AW20,IF('Rozpočet + Žádosti o změnu'!$AN$2="ano",'Rozpočet + Žádosti o změnu'!AK20,'Rozpočet + Žádosti o změnu'!K20))))))))))</f>
        <v>0</v>
      </c>
      <c r="S20" s="267">
        <f>IF('Rozpočet + Žádosti o změnu'!$ER$2="ano",'Rozpočet + Žádosti o změnu'!EP20,IF('Rozpočet + Žádosti o změnu'!$EF$2="ano",'Rozpočet + Žádosti o změnu'!ED20,IF('Rozpočet + Žádosti o změnu'!$DT$2="ano",'Rozpočet + Žádosti o změnu'!DR20,IF('Rozpočet + Žádosti o změnu'!$DH$2="ano",'Rozpočet + Žádosti o změnu'!DF20,IF('Rozpočet + Žádosti o změnu'!$CV$2="ano",'Rozpočet + Žádosti o změnu'!CT20,IF('Rozpočet + Žádosti o změnu'!$CJ$2="ano",'Rozpočet + Žádosti o změnu'!CH20,IF('Rozpočet + Žádosti o změnu'!$BX$2="ano",'Rozpočet + Žádosti o změnu'!BV20,IF('Rozpočet + Žádosti o změnu'!$BL$2="ano",'Rozpočet + Žádosti o změnu'!BJ20,IF('Rozpočet + Žádosti o změnu'!$AZ$2="ano",'Rozpočet + Žádosti o změnu'!AX20,IF('Rozpočet + Žádosti o změnu'!$AN$2="ano",'Rozpočet + Žádosti o změnu'!AL20,'Rozpočet + Žádosti o změnu'!L20))))))))))</f>
        <v>0</v>
      </c>
      <c r="T20" s="267">
        <f>IF('Rozpočet + Žádosti o změnu'!$ER$2="ano",'Rozpočet + Žádosti o změnu'!EQ20,IF('Rozpočet + Žádosti o změnu'!$EF$2="ano",'Rozpočet + Žádosti o změnu'!EE20,IF('Rozpočet + Žádosti o změnu'!$DT$2="ano",'Rozpočet + Žádosti o změnu'!DS20,IF('Rozpočet + Žádosti o změnu'!$DH$2="ano",'Rozpočet + Žádosti o změnu'!DG20,IF('Rozpočet + Žádosti o změnu'!$CV$2="ano",'Rozpočet + Žádosti o změnu'!CU20,IF('Rozpočet + Žádosti o změnu'!$CJ$2="ano",'Rozpočet + Žádosti o změnu'!CI20,IF('Rozpočet + Žádosti o změnu'!$BX$2="ano",'Rozpočet + Žádosti o změnu'!BW20,IF('Rozpočet + Žádosti o změnu'!$BL$2="ano",'Rozpočet + Žádosti o změnu'!BK20,IF('Rozpočet + Žádosti o změnu'!$AZ$2="ano",'Rozpočet + Žádosti o změnu'!AY20,IF('Rozpočet + Žádosti o změnu'!$AN$2="ano",'Rozpočet + Žádosti o změnu'!AM20,'Rozpočet + Žádosti o změnu'!M20))))))))))</f>
        <v>0</v>
      </c>
      <c r="U20" s="267">
        <f>IF('Rozpočet + Žádosti o změnu'!$ER$2="ano",'Rozpočet + Žádosti o změnu'!ER20,IF('Rozpočet + Žádosti o změnu'!$EF$2="ano",'Rozpočet + Žádosti o změnu'!EF20,IF('Rozpočet + Žádosti o změnu'!$DT$2="ano",'Rozpočet + Žádosti o změnu'!DT20,IF('Rozpočet + Žádosti o změnu'!$DH$2="ano",'Rozpočet + Žádosti o změnu'!DH20,IF('Rozpočet + Žádosti o změnu'!$CV$2="ano",'Rozpočet + Žádosti o změnu'!CV20,IF('Rozpočet + Žádosti o změnu'!$CJ$2="ano",'Rozpočet + Žádosti o změnu'!CJ20,IF('Rozpočet + Žádosti o změnu'!$BX$2="ano",'Rozpočet + Žádosti o změnu'!BX20,IF('Rozpočet + Žádosti o změnu'!$BL$2="ano",'Rozpočet + Žádosti o změnu'!BL20,IF('Rozpočet + Žádosti o změnu'!$AZ$2="ano",'Rozpočet + Žádosti o změnu'!AZ20,IF('Rozpočet + Žádosti o změnu'!$AN$2="ano",'Rozpočet + Žádosti o změnu'!AN20,'Rozpočet + Žádosti o změnu'!N20))))))))))</f>
        <v>0</v>
      </c>
      <c r="W20" s="281">
        <f>IF('ZoR č. 1'!$D20="",0,'ZoR č. 1'!G20)+IF('ZoR č. 2'!$D20="",0,'ZoR č. 2'!G20)+IF('ZoR č. 3'!$D20="",0,'ZoR č. 3'!G20)+IF('ZoR č. 4'!$D20="",0,'ZoR č. 4'!G20)+IF('ZoR č. 5'!$D20="",0,'ZoR č. 5'!G20)+IF('ZoR č. 6'!$D20="",0,'ZoR č. 6'!G20)+IF('ZoR č. 7'!$D20="",0,'ZoR č. 7'!G20)+IF('ZoR č. 8'!$D20="",0,'ZoR č. 8'!G20)+IF('ZoR č. 9'!$D20="",0,'ZoR č. 9'!G20)+IF('ZoR č. 10'!$D20="",0,'ZoR č. 10'!G20)+IF(ZZoR!$D20="",0,ZZoR!G20)</f>
        <v>0</v>
      </c>
      <c r="X20" s="281">
        <f>IF('ZoR č. 1'!$D20="",0,'ZoR č. 1'!H20)+IF('ZoR č. 2'!$D20="",0,'ZoR č. 2'!H20)+IF('ZoR č. 3'!$D20="",0,'ZoR č. 3'!H20)+IF('ZoR č. 4'!$D20="",0,'ZoR č. 4'!H20)+IF('ZoR č. 5'!$D20="",0,'ZoR č. 5'!H20)+IF('ZoR č. 6'!$D20="",0,'ZoR č. 6'!H20)+IF('ZoR č. 7'!$D20="",0,'ZoR č. 7'!H20)+IF('ZoR č. 8'!$D20="",0,'ZoR č. 8'!H20)+IF('ZoR č. 9'!$D20="",0,'ZoR č. 9'!H20)+IF('ZoR č. 10'!$D20="",0,'ZoR č. 10'!H20)+IF(ZZoR!$D20="",0,ZZoR!H20)</f>
        <v>0</v>
      </c>
      <c r="Y20" s="281">
        <f>IF('ZoR č. 1'!$D20="",0,'ZoR č. 1'!I20)+IF('ZoR č. 2'!$D20="",0,'ZoR č. 2'!I20)+IF('ZoR č. 3'!$D20="",0,'ZoR č. 3'!I20)+IF('ZoR č. 4'!$D20="",0,'ZoR č. 4'!I20)+IF('ZoR č. 5'!$D20="",0,'ZoR č. 5'!I20)+IF('ZoR č. 6'!$D20="",0,'ZoR č. 6'!I20)+IF('ZoR č. 7'!$D20="",0,'ZoR č. 7'!I20)+IF('ZoR č. 8'!$D20="",0,'ZoR č. 8'!I20)+IF('ZoR č. 9'!$D20="",0,'ZoR č. 9'!I20)+IF('ZoR č. 10'!$D20="",0,'ZoR č. 10'!I20)+IF(ZZoR!$D20="",0,ZZoR!I20)</f>
        <v>0</v>
      </c>
      <c r="Z20" s="281">
        <f>IF('ZoR č. 1'!$D20="",0,'ZoR č. 1'!J20)+IF('ZoR č. 2'!$D20="",0,'ZoR č. 2'!J20)+IF('ZoR č. 3'!$D20="",0,'ZoR č. 3'!J20)+IF('ZoR č. 4'!$D20="",0,'ZoR č. 4'!J20)+IF('ZoR č. 5'!$D20="",0,'ZoR č. 5'!J20)+IF('ZoR č. 6'!$D20="",0,'ZoR č. 6'!J20)+IF('ZoR č. 7'!$D20="",0,'ZoR č. 7'!J20)+IF('ZoR č. 8'!$D20="",0,'ZoR č. 8'!J20)+IF('ZoR č. 9'!$D20="",0,'ZoR č. 9'!J20)+IF('ZoR č. 10'!$D20="",0,'ZoR č. 10'!J20)+IF(ZZoR!$D20="",0,ZZoR!J20)</f>
        <v>0</v>
      </c>
      <c r="AA20" s="281">
        <f>IF('ZoR č. 1'!$D20="",0,'ZoR č. 1'!K20)+IF('ZoR č. 2'!$D20="",0,'ZoR č. 2'!K20)+IF('ZoR č. 3'!$D20="",0,'ZoR č. 3'!K20)+IF('ZoR č. 4'!$D20="",0,'ZoR č. 4'!K20)+IF('ZoR č. 5'!$D20="",0,'ZoR č. 5'!K20)+IF('ZoR č. 6'!$D20="",0,'ZoR č. 6'!K20)+IF('ZoR č. 7'!$D20="",0,'ZoR č. 7'!K20)+IF('ZoR č. 8'!$D20="",0,'ZoR č. 8'!K20)+IF('ZoR č. 9'!$D20="",0,'ZoR č. 9'!K20)+IF('ZoR č. 10'!$D20="",0,'ZoR č. 10'!K20)+IF(ZZoR!$D20="",0,ZZoR!K20)</f>
        <v>0</v>
      </c>
      <c r="AB20" s="281">
        <f>IF('ZoR č. 1'!$D20="",0,'ZoR č. 1'!L20)+IF('ZoR č. 2'!$D20="",0,'ZoR č. 2'!L20)+IF('ZoR č. 3'!$D20="",0,'ZoR č. 3'!L20)+IF('ZoR č. 4'!$D20="",0,'ZoR č. 4'!L20)+IF('ZoR č. 5'!$D20="",0,'ZoR č. 5'!L20)+IF('ZoR č. 6'!$D20="",0,'ZoR č. 6'!L20)+IF('ZoR č. 7'!$D20="",0,'ZoR č. 7'!L20)+IF('ZoR č. 8'!$D20="",0,'ZoR č. 8'!L20)+IF('ZoR č. 9'!$D20="",0,'ZoR č. 9'!L20)+IF('ZoR č. 10'!$D20="",0,'ZoR č. 10'!L20)+IF(ZZoR!$D20="",0,ZZoR!L20)</f>
        <v>0</v>
      </c>
      <c r="AC20" s="281">
        <f>IF('ZoR č. 1'!$D20="",0,'ZoR č. 1'!M20)+IF('ZoR č. 2'!$D20="",0,'ZoR č. 2'!M20)+IF('ZoR č. 3'!$D20="",0,'ZoR č. 3'!M20)+IF('ZoR č. 4'!$D20="",0,'ZoR č. 4'!M20)+IF('ZoR č. 5'!$D20="",0,'ZoR č. 5'!M20)+IF('ZoR č. 6'!$D20="",0,'ZoR č. 6'!M20)+IF('ZoR č. 7'!$D20="",0,'ZoR č. 7'!M20)+IF('ZoR č. 8'!$D20="",0,'ZoR č. 8'!M20)+IF('ZoR č. 9'!$D20="",0,'ZoR č. 9'!M20)+IF('ZoR č. 10'!$D20="",0,'ZoR č. 10'!M20)+IF(ZZoR!$D20="",0,ZZoR!M20)</f>
        <v>0</v>
      </c>
      <c r="AE20" s="282" t="str">
        <f t="shared" si="3"/>
        <v/>
      </c>
    </row>
    <row r="21" spans="2:31" x14ac:dyDescent="0.25">
      <c r="B21" s="9" t="s">
        <v>64</v>
      </c>
      <c r="C21" s="98" t="str">
        <f>IF(COUNTA('Přehled partnerů'!C21:D21)&lt;&gt;2,"partner neuveden",IF('Přehled partnerů'!O21="ANO",'Přehled partnerů'!C21,"v tomto období nerelevantní"))</f>
        <v>partner neuveden</v>
      </c>
      <c r="D21" s="108" t="str">
        <f>IF(COUNTA('Přehled partnerů'!C21:D21)&lt;&gt;2,"",IF('Přehled partnerů'!O21="ANO",'Přehled partnerů'!D21,""))</f>
        <v/>
      </c>
      <c r="E21" s="21" t="str">
        <f t="shared" si="0"/>
        <v/>
      </c>
      <c r="F21" s="114" t="str">
        <f t="shared" si="1"/>
        <v/>
      </c>
      <c r="G21" s="125">
        <v>0</v>
      </c>
      <c r="H21" s="126">
        <v>0</v>
      </c>
      <c r="I21" s="126">
        <v>0</v>
      </c>
      <c r="J21" s="126">
        <v>0</v>
      </c>
      <c r="K21" s="16">
        <v>0</v>
      </c>
      <c r="L21" s="16">
        <v>0</v>
      </c>
      <c r="M21" s="20">
        <v>0</v>
      </c>
      <c r="N21" s="58" t="str">
        <f t="shared" si="2"/>
        <v/>
      </c>
      <c r="O21" s="267">
        <f>IF('Rozpočet + Žádosti o změnu'!$ER$2="ano",'Rozpočet + Žádosti o změnu'!EL21,IF('Rozpočet + Žádosti o změnu'!$EF$2="ano",'Rozpočet + Žádosti o změnu'!DZ21,IF('Rozpočet + Žádosti o změnu'!$DT$2="ano",'Rozpočet + Žádosti o změnu'!DN21,IF('Rozpočet + Žádosti o změnu'!$DH$2="ano",'Rozpočet + Žádosti o změnu'!DB21,IF('Rozpočet + Žádosti o změnu'!$CV$2="ano",'Rozpočet + Žádosti o změnu'!CP21,IF('Rozpočet + Žádosti o změnu'!$CJ$2="ano",'Rozpočet + Žádosti o změnu'!CD21,IF('Rozpočet + Žádosti o změnu'!$BX$2="ano",'Rozpočet + Žádosti o změnu'!BR21,IF('Rozpočet + Žádosti o změnu'!$BL$2="ano",'Rozpočet + Žádosti o změnu'!BF21,IF('Rozpočet + Žádosti o změnu'!$AZ$2="ano",'Rozpočet + Žádosti o změnu'!AT21,IF('Rozpočet + Žádosti o změnu'!$AN$2="ano",'Rozpočet + Žádosti o změnu'!AH21,'Rozpočet + Žádosti o změnu'!H21))))))))))</f>
        <v>0</v>
      </c>
      <c r="P21" s="267">
        <f>IF('Rozpočet + Žádosti o změnu'!$ER$2="ano",'Rozpočet + Žádosti o změnu'!EM21,IF('Rozpočet + Žádosti o změnu'!$EF$2="ano",'Rozpočet + Žádosti o změnu'!EA21,IF('Rozpočet + Žádosti o změnu'!$DT$2="ano",'Rozpočet + Žádosti o změnu'!DO21,IF('Rozpočet + Žádosti o změnu'!$DH$2="ano",'Rozpočet + Žádosti o změnu'!DC21,IF('Rozpočet + Žádosti o změnu'!$CV$2="ano",'Rozpočet + Žádosti o změnu'!CQ21,IF('Rozpočet + Žádosti o změnu'!$CJ$2="ano",'Rozpočet + Žádosti o změnu'!CE21,IF('Rozpočet + Žádosti o změnu'!$BX$2="ano",'Rozpočet + Žádosti o změnu'!BS21,IF('Rozpočet + Žádosti o změnu'!$BL$2="ano",'Rozpočet + Žádosti o změnu'!BG21,IF('Rozpočet + Žádosti o změnu'!$AZ$2="ano",'Rozpočet + Žádosti o změnu'!AU21,IF('Rozpočet + Žádosti o změnu'!$AN$2="ano",'Rozpočet + Žádosti o změnu'!AI21,'Rozpočet + Žádosti o změnu'!I21))))))))))</f>
        <v>0</v>
      </c>
      <c r="Q21" s="267">
        <f>IF('Rozpočet + Žádosti o změnu'!$ER$2="ano",'Rozpočet + Žádosti o změnu'!EN21,IF('Rozpočet + Žádosti o změnu'!$EF$2="ano",'Rozpočet + Žádosti o změnu'!EB21,IF('Rozpočet + Žádosti o změnu'!$DT$2="ano",'Rozpočet + Žádosti o změnu'!DP21,IF('Rozpočet + Žádosti o změnu'!$DH$2="ano",'Rozpočet + Žádosti o změnu'!DD21,IF('Rozpočet + Žádosti o změnu'!$CV$2="ano",'Rozpočet + Žádosti o změnu'!CR21,IF('Rozpočet + Žádosti o změnu'!$CJ$2="ano",'Rozpočet + Žádosti o změnu'!CF21,IF('Rozpočet + Žádosti o změnu'!$BX$2="ano",'Rozpočet + Žádosti o změnu'!BT21,IF('Rozpočet + Žádosti o změnu'!$BL$2="ano",'Rozpočet + Žádosti o změnu'!BH21,IF('Rozpočet + Žádosti o změnu'!$AZ$2="ano",'Rozpočet + Žádosti o změnu'!AV21,IF('Rozpočet + Žádosti o změnu'!$AN$2="ano",'Rozpočet + Žádosti o změnu'!AJ21,'Rozpočet + Žádosti o změnu'!J21))))))))))</f>
        <v>0</v>
      </c>
      <c r="R21" s="267">
        <f>IF('Rozpočet + Žádosti o změnu'!$ER$2="ano",'Rozpočet + Žádosti o změnu'!EO21,IF('Rozpočet + Žádosti o změnu'!$EF$2="ano",'Rozpočet + Žádosti o změnu'!EC21,IF('Rozpočet + Žádosti o změnu'!$DT$2="ano",'Rozpočet + Žádosti o změnu'!DQ21,IF('Rozpočet + Žádosti o změnu'!$DH$2="ano",'Rozpočet + Žádosti o změnu'!DE21,IF('Rozpočet + Žádosti o změnu'!$CV$2="ano",'Rozpočet + Žádosti o změnu'!CS21,IF('Rozpočet + Žádosti o změnu'!$CJ$2="ano",'Rozpočet + Žádosti o změnu'!CG21,IF('Rozpočet + Žádosti o změnu'!$BX$2="ano",'Rozpočet + Žádosti o změnu'!BU21,IF('Rozpočet + Žádosti o změnu'!$BL$2="ano",'Rozpočet + Žádosti o změnu'!BI21,IF('Rozpočet + Žádosti o změnu'!$AZ$2="ano",'Rozpočet + Žádosti o změnu'!AW21,IF('Rozpočet + Žádosti o změnu'!$AN$2="ano",'Rozpočet + Žádosti o změnu'!AK21,'Rozpočet + Žádosti o změnu'!K21))))))))))</f>
        <v>0</v>
      </c>
      <c r="S21" s="267">
        <f>IF('Rozpočet + Žádosti o změnu'!$ER$2="ano",'Rozpočet + Žádosti o změnu'!EP21,IF('Rozpočet + Žádosti o změnu'!$EF$2="ano",'Rozpočet + Žádosti o změnu'!ED21,IF('Rozpočet + Žádosti o změnu'!$DT$2="ano",'Rozpočet + Žádosti o změnu'!DR21,IF('Rozpočet + Žádosti o změnu'!$DH$2="ano",'Rozpočet + Žádosti o změnu'!DF21,IF('Rozpočet + Žádosti o změnu'!$CV$2="ano",'Rozpočet + Žádosti o změnu'!CT21,IF('Rozpočet + Žádosti o změnu'!$CJ$2="ano",'Rozpočet + Žádosti o změnu'!CH21,IF('Rozpočet + Žádosti o změnu'!$BX$2="ano",'Rozpočet + Žádosti o změnu'!BV21,IF('Rozpočet + Žádosti o změnu'!$BL$2="ano",'Rozpočet + Žádosti o změnu'!BJ21,IF('Rozpočet + Žádosti o změnu'!$AZ$2="ano",'Rozpočet + Žádosti o změnu'!AX21,IF('Rozpočet + Žádosti o změnu'!$AN$2="ano",'Rozpočet + Žádosti o změnu'!AL21,'Rozpočet + Žádosti o změnu'!L21))))))))))</f>
        <v>0</v>
      </c>
      <c r="T21" s="267">
        <f>IF('Rozpočet + Žádosti o změnu'!$ER$2="ano",'Rozpočet + Žádosti o změnu'!EQ21,IF('Rozpočet + Žádosti o změnu'!$EF$2="ano",'Rozpočet + Žádosti o změnu'!EE21,IF('Rozpočet + Žádosti o změnu'!$DT$2="ano",'Rozpočet + Žádosti o změnu'!DS21,IF('Rozpočet + Žádosti o změnu'!$DH$2="ano",'Rozpočet + Žádosti o změnu'!DG21,IF('Rozpočet + Žádosti o změnu'!$CV$2="ano",'Rozpočet + Žádosti o změnu'!CU21,IF('Rozpočet + Žádosti o změnu'!$CJ$2="ano",'Rozpočet + Žádosti o změnu'!CI21,IF('Rozpočet + Žádosti o změnu'!$BX$2="ano",'Rozpočet + Žádosti o změnu'!BW21,IF('Rozpočet + Žádosti o změnu'!$BL$2="ano",'Rozpočet + Žádosti o změnu'!BK21,IF('Rozpočet + Žádosti o změnu'!$AZ$2="ano",'Rozpočet + Žádosti o změnu'!AY21,IF('Rozpočet + Žádosti o změnu'!$AN$2="ano",'Rozpočet + Žádosti o změnu'!AM21,'Rozpočet + Žádosti o změnu'!M21))))))))))</f>
        <v>0</v>
      </c>
      <c r="U21" s="267">
        <f>IF('Rozpočet + Žádosti o změnu'!$ER$2="ano",'Rozpočet + Žádosti o změnu'!ER21,IF('Rozpočet + Žádosti o změnu'!$EF$2="ano",'Rozpočet + Žádosti o změnu'!EF21,IF('Rozpočet + Žádosti o změnu'!$DT$2="ano",'Rozpočet + Žádosti o změnu'!DT21,IF('Rozpočet + Žádosti o změnu'!$DH$2="ano",'Rozpočet + Žádosti o změnu'!DH21,IF('Rozpočet + Žádosti o změnu'!$CV$2="ano",'Rozpočet + Žádosti o změnu'!CV21,IF('Rozpočet + Žádosti o změnu'!$CJ$2="ano",'Rozpočet + Žádosti o změnu'!CJ21,IF('Rozpočet + Žádosti o změnu'!$BX$2="ano",'Rozpočet + Žádosti o změnu'!BX21,IF('Rozpočet + Žádosti o změnu'!$BL$2="ano",'Rozpočet + Žádosti o změnu'!BL21,IF('Rozpočet + Žádosti o změnu'!$AZ$2="ano",'Rozpočet + Žádosti o změnu'!AZ21,IF('Rozpočet + Žádosti o změnu'!$AN$2="ano",'Rozpočet + Žádosti o změnu'!AN21,'Rozpočet + Žádosti o změnu'!N21))))))))))</f>
        <v>0</v>
      </c>
      <c r="W21" s="281">
        <f>IF('ZoR č. 1'!$D21="",0,'ZoR č. 1'!G21)+IF('ZoR č. 2'!$D21="",0,'ZoR č. 2'!G21)+IF('ZoR č. 3'!$D21="",0,'ZoR č. 3'!G21)+IF('ZoR č. 4'!$D21="",0,'ZoR č. 4'!G21)+IF('ZoR č. 5'!$D21="",0,'ZoR č. 5'!G21)+IF('ZoR č. 6'!$D21="",0,'ZoR č. 6'!G21)+IF('ZoR č. 7'!$D21="",0,'ZoR č. 7'!G21)+IF('ZoR č. 8'!$D21="",0,'ZoR č. 8'!G21)+IF('ZoR č. 9'!$D21="",0,'ZoR č. 9'!G21)+IF('ZoR č. 10'!$D21="",0,'ZoR č. 10'!G21)+IF(ZZoR!$D21="",0,ZZoR!G21)</f>
        <v>0</v>
      </c>
      <c r="X21" s="281">
        <f>IF('ZoR č. 1'!$D21="",0,'ZoR č. 1'!H21)+IF('ZoR č. 2'!$D21="",0,'ZoR č. 2'!H21)+IF('ZoR č. 3'!$D21="",0,'ZoR č. 3'!H21)+IF('ZoR č. 4'!$D21="",0,'ZoR č. 4'!H21)+IF('ZoR č. 5'!$D21="",0,'ZoR č. 5'!H21)+IF('ZoR č. 6'!$D21="",0,'ZoR č. 6'!H21)+IF('ZoR č. 7'!$D21="",0,'ZoR č. 7'!H21)+IF('ZoR č. 8'!$D21="",0,'ZoR č. 8'!H21)+IF('ZoR č. 9'!$D21="",0,'ZoR č. 9'!H21)+IF('ZoR č. 10'!$D21="",0,'ZoR č. 10'!H21)+IF(ZZoR!$D21="",0,ZZoR!H21)</f>
        <v>0</v>
      </c>
      <c r="Y21" s="281">
        <f>IF('ZoR č. 1'!$D21="",0,'ZoR č. 1'!I21)+IF('ZoR č. 2'!$D21="",0,'ZoR č. 2'!I21)+IF('ZoR č. 3'!$D21="",0,'ZoR č. 3'!I21)+IF('ZoR č. 4'!$D21="",0,'ZoR č. 4'!I21)+IF('ZoR č. 5'!$D21="",0,'ZoR č. 5'!I21)+IF('ZoR č. 6'!$D21="",0,'ZoR č. 6'!I21)+IF('ZoR č. 7'!$D21="",0,'ZoR č. 7'!I21)+IF('ZoR č. 8'!$D21="",0,'ZoR č. 8'!I21)+IF('ZoR č. 9'!$D21="",0,'ZoR č. 9'!I21)+IF('ZoR č. 10'!$D21="",0,'ZoR č. 10'!I21)+IF(ZZoR!$D21="",0,ZZoR!I21)</f>
        <v>0</v>
      </c>
      <c r="Z21" s="281">
        <f>IF('ZoR č. 1'!$D21="",0,'ZoR č. 1'!J21)+IF('ZoR č. 2'!$D21="",0,'ZoR č. 2'!J21)+IF('ZoR č. 3'!$D21="",0,'ZoR č. 3'!J21)+IF('ZoR č. 4'!$D21="",0,'ZoR č. 4'!J21)+IF('ZoR č. 5'!$D21="",0,'ZoR č. 5'!J21)+IF('ZoR č. 6'!$D21="",0,'ZoR č. 6'!J21)+IF('ZoR č. 7'!$D21="",0,'ZoR č. 7'!J21)+IF('ZoR č. 8'!$D21="",0,'ZoR č. 8'!J21)+IF('ZoR č. 9'!$D21="",0,'ZoR č. 9'!J21)+IF('ZoR č. 10'!$D21="",0,'ZoR č. 10'!J21)+IF(ZZoR!$D21="",0,ZZoR!J21)</f>
        <v>0</v>
      </c>
      <c r="AA21" s="281">
        <f>IF('ZoR č. 1'!$D21="",0,'ZoR č. 1'!K21)+IF('ZoR č. 2'!$D21="",0,'ZoR č. 2'!K21)+IF('ZoR č. 3'!$D21="",0,'ZoR č. 3'!K21)+IF('ZoR č. 4'!$D21="",0,'ZoR č. 4'!K21)+IF('ZoR č. 5'!$D21="",0,'ZoR č. 5'!K21)+IF('ZoR č. 6'!$D21="",0,'ZoR č. 6'!K21)+IF('ZoR č. 7'!$D21="",0,'ZoR č. 7'!K21)+IF('ZoR č. 8'!$D21="",0,'ZoR č. 8'!K21)+IF('ZoR č. 9'!$D21="",0,'ZoR č. 9'!K21)+IF('ZoR č. 10'!$D21="",0,'ZoR č. 10'!K21)+IF(ZZoR!$D21="",0,ZZoR!K21)</f>
        <v>0</v>
      </c>
      <c r="AB21" s="281">
        <f>IF('ZoR č. 1'!$D21="",0,'ZoR č. 1'!L21)+IF('ZoR č. 2'!$D21="",0,'ZoR č. 2'!L21)+IF('ZoR č. 3'!$D21="",0,'ZoR č. 3'!L21)+IF('ZoR č. 4'!$D21="",0,'ZoR č. 4'!L21)+IF('ZoR č. 5'!$D21="",0,'ZoR č. 5'!L21)+IF('ZoR č. 6'!$D21="",0,'ZoR č. 6'!L21)+IF('ZoR č. 7'!$D21="",0,'ZoR č. 7'!L21)+IF('ZoR č. 8'!$D21="",0,'ZoR č. 8'!L21)+IF('ZoR č. 9'!$D21="",0,'ZoR č. 9'!L21)+IF('ZoR č. 10'!$D21="",0,'ZoR č. 10'!L21)+IF(ZZoR!$D21="",0,ZZoR!L21)</f>
        <v>0</v>
      </c>
      <c r="AC21" s="281">
        <f>IF('ZoR č. 1'!$D21="",0,'ZoR č. 1'!M21)+IF('ZoR č. 2'!$D21="",0,'ZoR č. 2'!M21)+IF('ZoR č. 3'!$D21="",0,'ZoR č. 3'!M21)+IF('ZoR č. 4'!$D21="",0,'ZoR č. 4'!M21)+IF('ZoR č. 5'!$D21="",0,'ZoR č. 5'!M21)+IF('ZoR č. 6'!$D21="",0,'ZoR č. 6'!M21)+IF('ZoR č. 7'!$D21="",0,'ZoR č. 7'!M21)+IF('ZoR č. 8'!$D21="",0,'ZoR č. 8'!M21)+IF('ZoR č. 9'!$D21="",0,'ZoR č. 9'!M21)+IF('ZoR č. 10'!$D21="",0,'ZoR č. 10'!M21)+IF(ZZoR!$D21="",0,ZZoR!M21)</f>
        <v>0</v>
      </c>
      <c r="AE21" s="282" t="str">
        <f t="shared" si="3"/>
        <v/>
      </c>
    </row>
    <row r="22" spans="2:31" x14ac:dyDescent="0.25">
      <c r="B22" s="9" t="s">
        <v>65</v>
      </c>
      <c r="C22" s="98" t="str">
        <f>IF(COUNTA('Přehled partnerů'!C22:D22)&lt;&gt;2,"partner neuveden",IF('Přehled partnerů'!O22="ANO",'Přehled partnerů'!C22,"v tomto období nerelevantní"))</f>
        <v>partner neuveden</v>
      </c>
      <c r="D22" s="108" t="str">
        <f>IF(COUNTA('Přehled partnerů'!C22:D22)&lt;&gt;2,"",IF('Přehled partnerů'!O22="ANO",'Přehled partnerů'!D22,""))</f>
        <v/>
      </c>
      <c r="E22" s="21" t="str">
        <f t="shared" si="0"/>
        <v/>
      </c>
      <c r="F22" s="114" t="str">
        <f t="shared" si="1"/>
        <v/>
      </c>
      <c r="G22" s="125">
        <v>0</v>
      </c>
      <c r="H22" s="126">
        <v>0</v>
      </c>
      <c r="I22" s="126">
        <v>0</v>
      </c>
      <c r="J22" s="126">
        <v>0</v>
      </c>
      <c r="K22" s="16">
        <v>0</v>
      </c>
      <c r="L22" s="16">
        <v>0</v>
      </c>
      <c r="M22" s="20">
        <v>0</v>
      </c>
      <c r="N22" s="58" t="str">
        <f t="shared" si="2"/>
        <v/>
      </c>
      <c r="O22" s="267">
        <f>IF('Rozpočet + Žádosti o změnu'!$ER$2="ano",'Rozpočet + Žádosti o změnu'!EL22,IF('Rozpočet + Žádosti o změnu'!$EF$2="ano",'Rozpočet + Žádosti o změnu'!DZ22,IF('Rozpočet + Žádosti o změnu'!$DT$2="ano",'Rozpočet + Žádosti o změnu'!DN22,IF('Rozpočet + Žádosti o změnu'!$DH$2="ano",'Rozpočet + Žádosti o změnu'!DB22,IF('Rozpočet + Žádosti o změnu'!$CV$2="ano",'Rozpočet + Žádosti o změnu'!CP22,IF('Rozpočet + Žádosti o změnu'!$CJ$2="ano",'Rozpočet + Žádosti o změnu'!CD22,IF('Rozpočet + Žádosti o změnu'!$BX$2="ano",'Rozpočet + Žádosti o změnu'!BR22,IF('Rozpočet + Žádosti o změnu'!$BL$2="ano",'Rozpočet + Žádosti o změnu'!BF22,IF('Rozpočet + Žádosti o změnu'!$AZ$2="ano",'Rozpočet + Žádosti o změnu'!AT22,IF('Rozpočet + Žádosti o změnu'!$AN$2="ano",'Rozpočet + Žádosti o změnu'!AH22,'Rozpočet + Žádosti o změnu'!H22))))))))))</f>
        <v>0</v>
      </c>
      <c r="P22" s="267">
        <f>IF('Rozpočet + Žádosti o změnu'!$ER$2="ano",'Rozpočet + Žádosti o změnu'!EM22,IF('Rozpočet + Žádosti o změnu'!$EF$2="ano",'Rozpočet + Žádosti o změnu'!EA22,IF('Rozpočet + Žádosti o změnu'!$DT$2="ano",'Rozpočet + Žádosti o změnu'!DO22,IF('Rozpočet + Žádosti o změnu'!$DH$2="ano",'Rozpočet + Žádosti o změnu'!DC22,IF('Rozpočet + Žádosti o změnu'!$CV$2="ano",'Rozpočet + Žádosti o změnu'!CQ22,IF('Rozpočet + Žádosti o změnu'!$CJ$2="ano",'Rozpočet + Žádosti o změnu'!CE22,IF('Rozpočet + Žádosti o změnu'!$BX$2="ano",'Rozpočet + Žádosti o změnu'!BS22,IF('Rozpočet + Žádosti o změnu'!$BL$2="ano",'Rozpočet + Žádosti o změnu'!BG22,IF('Rozpočet + Žádosti o změnu'!$AZ$2="ano",'Rozpočet + Žádosti o změnu'!AU22,IF('Rozpočet + Žádosti o změnu'!$AN$2="ano",'Rozpočet + Žádosti o změnu'!AI22,'Rozpočet + Žádosti o změnu'!I22))))))))))</f>
        <v>0</v>
      </c>
      <c r="Q22" s="267">
        <f>IF('Rozpočet + Žádosti o změnu'!$ER$2="ano",'Rozpočet + Žádosti o změnu'!EN22,IF('Rozpočet + Žádosti o změnu'!$EF$2="ano",'Rozpočet + Žádosti o změnu'!EB22,IF('Rozpočet + Žádosti o změnu'!$DT$2="ano",'Rozpočet + Žádosti o změnu'!DP22,IF('Rozpočet + Žádosti o změnu'!$DH$2="ano",'Rozpočet + Žádosti o změnu'!DD22,IF('Rozpočet + Žádosti o změnu'!$CV$2="ano",'Rozpočet + Žádosti o změnu'!CR22,IF('Rozpočet + Žádosti o změnu'!$CJ$2="ano",'Rozpočet + Žádosti o změnu'!CF22,IF('Rozpočet + Žádosti o změnu'!$BX$2="ano",'Rozpočet + Žádosti o změnu'!BT22,IF('Rozpočet + Žádosti o změnu'!$BL$2="ano",'Rozpočet + Žádosti o změnu'!BH22,IF('Rozpočet + Žádosti o změnu'!$AZ$2="ano",'Rozpočet + Žádosti o změnu'!AV22,IF('Rozpočet + Žádosti o změnu'!$AN$2="ano",'Rozpočet + Žádosti o změnu'!AJ22,'Rozpočet + Žádosti o změnu'!J22))))))))))</f>
        <v>0</v>
      </c>
      <c r="R22" s="267">
        <f>IF('Rozpočet + Žádosti o změnu'!$ER$2="ano",'Rozpočet + Žádosti o změnu'!EO22,IF('Rozpočet + Žádosti o změnu'!$EF$2="ano",'Rozpočet + Žádosti o změnu'!EC22,IF('Rozpočet + Žádosti o změnu'!$DT$2="ano",'Rozpočet + Žádosti o změnu'!DQ22,IF('Rozpočet + Žádosti o změnu'!$DH$2="ano",'Rozpočet + Žádosti o změnu'!DE22,IF('Rozpočet + Žádosti o změnu'!$CV$2="ano",'Rozpočet + Žádosti o změnu'!CS22,IF('Rozpočet + Žádosti o změnu'!$CJ$2="ano",'Rozpočet + Žádosti o změnu'!CG22,IF('Rozpočet + Žádosti o změnu'!$BX$2="ano",'Rozpočet + Žádosti o změnu'!BU22,IF('Rozpočet + Žádosti o změnu'!$BL$2="ano",'Rozpočet + Žádosti o změnu'!BI22,IF('Rozpočet + Žádosti o změnu'!$AZ$2="ano",'Rozpočet + Žádosti o změnu'!AW22,IF('Rozpočet + Žádosti o změnu'!$AN$2="ano",'Rozpočet + Žádosti o změnu'!AK22,'Rozpočet + Žádosti o změnu'!K22))))))))))</f>
        <v>0</v>
      </c>
      <c r="S22" s="267">
        <f>IF('Rozpočet + Žádosti o změnu'!$ER$2="ano",'Rozpočet + Žádosti o změnu'!EP22,IF('Rozpočet + Žádosti o změnu'!$EF$2="ano",'Rozpočet + Žádosti o změnu'!ED22,IF('Rozpočet + Žádosti o změnu'!$DT$2="ano",'Rozpočet + Žádosti o změnu'!DR22,IF('Rozpočet + Žádosti o změnu'!$DH$2="ano",'Rozpočet + Žádosti o změnu'!DF22,IF('Rozpočet + Žádosti o změnu'!$CV$2="ano",'Rozpočet + Žádosti o změnu'!CT22,IF('Rozpočet + Žádosti o změnu'!$CJ$2="ano",'Rozpočet + Žádosti o změnu'!CH22,IF('Rozpočet + Žádosti o změnu'!$BX$2="ano",'Rozpočet + Žádosti o změnu'!BV22,IF('Rozpočet + Žádosti o změnu'!$BL$2="ano",'Rozpočet + Žádosti o změnu'!BJ22,IF('Rozpočet + Žádosti o změnu'!$AZ$2="ano",'Rozpočet + Žádosti o změnu'!AX22,IF('Rozpočet + Žádosti o změnu'!$AN$2="ano",'Rozpočet + Žádosti o změnu'!AL22,'Rozpočet + Žádosti o změnu'!L22))))))))))</f>
        <v>0</v>
      </c>
      <c r="T22" s="267">
        <f>IF('Rozpočet + Žádosti o změnu'!$ER$2="ano",'Rozpočet + Žádosti o změnu'!EQ22,IF('Rozpočet + Žádosti o změnu'!$EF$2="ano",'Rozpočet + Žádosti o změnu'!EE22,IF('Rozpočet + Žádosti o změnu'!$DT$2="ano",'Rozpočet + Žádosti o změnu'!DS22,IF('Rozpočet + Žádosti o změnu'!$DH$2="ano",'Rozpočet + Žádosti o změnu'!DG22,IF('Rozpočet + Žádosti o změnu'!$CV$2="ano",'Rozpočet + Žádosti o změnu'!CU22,IF('Rozpočet + Žádosti o změnu'!$CJ$2="ano",'Rozpočet + Žádosti o změnu'!CI22,IF('Rozpočet + Žádosti o změnu'!$BX$2="ano",'Rozpočet + Žádosti o změnu'!BW22,IF('Rozpočet + Žádosti o změnu'!$BL$2="ano",'Rozpočet + Žádosti o změnu'!BK22,IF('Rozpočet + Žádosti o změnu'!$AZ$2="ano",'Rozpočet + Žádosti o změnu'!AY22,IF('Rozpočet + Žádosti o změnu'!$AN$2="ano",'Rozpočet + Žádosti o změnu'!AM22,'Rozpočet + Žádosti o změnu'!M22))))))))))</f>
        <v>0</v>
      </c>
      <c r="U22" s="267">
        <f>IF('Rozpočet + Žádosti o změnu'!$ER$2="ano",'Rozpočet + Žádosti o změnu'!ER22,IF('Rozpočet + Žádosti o změnu'!$EF$2="ano",'Rozpočet + Žádosti o změnu'!EF22,IF('Rozpočet + Žádosti o změnu'!$DT$2="ano",'Rozpočet + Žádosti o změnu'!DT22,IF('Rozpočet + Žádosti o změnu'!$DH$2="ano",'Rozpočet + Žádosti o změnu'!DH22,IF('Rozpočet + Žádosti o změnu'!$CV$2="ano",'Rozpočet + Žádosti o změnu'!CV22,IF('Rozpočet + Žádosti o změnu'!$CJ$2="ano",'Rozpočet + Žádosti o změnu'!CJ22,IF('Rozpočet + Žádosti o změnu'!$BX$2="ano",'Rozpočet + Žádosti o změnu'!BX22,IF('Rozpočet + Žádosti o změnu'!$BL$2="ano",'Rozpočet + Žádosti o změnu'!BL22,IF('Rozpočet + Žádosti o změnu'!$AZ$2="ano",'Rozpočet + Žádosti o změnu'!AZ22,IF('Rozpočet + Žádosti o změnu'!$AN$2="ano",'Rozpočet + Žádosti o změnu'!AN22,'Rozpočet + Žádosti o změnu'!N22))))))))))</f>
        <v>0</v>
      </c>
      <c r="W22" s="281">
        <f>IF('ZoR č. 1'!$D22="",0,'ZoR č. 1'!G22)+IF('ZoR č. 2'!$D22="",0,'ZoR č. 2'!G22)+IF('ZoR č. 3'!$D22="",0,'ZoR č. 3'!G22)+IF('ZoR č. 4'!$D22="",0,'ZoR č. 4'!G22)+IF('ZoR č. 5'!$D22="",0,'ZoR č. 5'!G22)+IF('ZoR č. 6'!$D22="",0,'ZoR č. 6'!G22)+IF('ZoR č. 7'!$D22="",0,'ZoR č. 7'!G22)+IF('ZoR č. 8'!$D22="",0,'ZoR č. 8'!G22)+IF('ZoR č. 9'!$D22="",0,'ZoR č. 9'!G22)+IF('ZoR č. 10'!$D22="",0,'ZoR č. 10'!G22)+IF(ZZoR!$D22="",0,ZZoR!G22)</f>
        <v>0</v>
      </c>
      <c r="X22" s="281">
        <f>IF('ZoR č. 1'!$D22="",0,'ZoR č. 1'!H22)+IF('ZoR č. 2'!$D22="",0,'ZoR č. 2'!H22)+IF('ZoR č. 3'!$D22="",0,'ZoR č. 3'!H22)+IF('ZoR č. 4'!$D22="",0,'ZoR č. 4'!H22)+IF('ZoR č. 5'!$D22="",0,'ZoR č. 5'!H22)+IF('ZoR č. 6'!$D22="",0,'ZoR č. 6'!H22)+IF('ZoR č. 7'!$D22="",0,'ZoR č. 7'!H22)+IF('ZoR č. 8'!$D22="",0,'ZoR č. 8'!H22)+IF('ZoR č. 9'!$D22="",0,'ZoR č. 9'!H22)+IF('ZoR č. 10'!$D22="",0,'ZoR č. 10'!H22)+IF(ZZoR!$D22="",0,ZZoR!H22)</f>
        <v>0</v>
      </c>
      <c r="Y22" s="281">
        <f>IF('ZoR č. 1'!$D22="",0,'ZoR č. 1'!I22)+IF('ZoR č. 2'!$D22="",0,'ZoR č. 2'!I22)+IF('ZoR č. 3'!$D22="",0,'ZoR č. 3'!I22)+IF('ZoR č. 4'!$D22="",0,'ZoR č. 4'!I22)+IF('ZoR č. 5'!$D22="",0,'ZoR č. 5'!I22)+IF('ZoR č. 6'!$D22="",0,'ZoR č. 6'!I22)+IF('ZoR č. 7'!$D22="",0,'ZoR č. 7'!I22)+IF('ZoR č. 8'!$D22="",0,'ZoR č. 8'!I22)+IF('ZoR č. 9'!$D22="",0,'ZoR č. 9'!I22)+IF('ZoR č. 10'!$D22="",0,'ZoR č. 10'!I22)+IF(ZZoR!$D22="",0,ZZoR!I22)</f>
        <v>0</v>
      </c>
      <c r="Z22" s="281">
        <f>IF('ZoR č. 1'!$D22="",0,'ZoR č. 1'!J22)+IF('ZoR č. 2'!$D22="",0,'ZoR č. 2'!J22)+IF('ZoR č. 3'!$D22="",0,'ZoR č. 3'!J22)+IF('ZoR č. 4'!$D22="",0,'ZoR č. 4'!J22)+IF('ZoR č. 5'!$D22="",0,'ZoR č. 5'!J22)+IF('ZoR č. 6'!$D22="",0,'ZoR č. 6'!J22)+IF('ZoR č. 7'!$D22="",0,'ZoR č. 7'!J22)+IF('ZoR č. 8'!$D22="",0,'ZoR č. 8'!J22)+IF('ZoR č. 9'!$D22="",0,'ZoR č. 9'!J22)+IF('ZoR č. 10'!$D22="",0,'ZoR č. 10'!J22)+IF(ZZoR!$D22="",0,ZZoR!J22)</f>
        <v>0</v>
      </c>
      <c r="AA22" s="281">
        <f>IF('ZoR č. 1'!$D22="",0,'ZoR č. 1'!K22)+IF('ZoR č. 2'!$D22="",0,'ZoR č. 2'!K22)+IF('ZoR č. 3'!$D22="",0,'ZoR č. 3'!K22)+IF('ZoR č. 4'!$D22="",0,'ZoR č. 4'!K22)+IF('ZoR č. 5'!$D22="",0,'ZoR č. 5'!K22)+IF('ZoR č. 6'!$D22="",0,'ZoR č. 6'!K22)+IF('ZoR č. 7'!$D22="",0,'ZoR č. 7'!K22)+IF('ZoR č. 8'!$D22="",0,'ZoR č. 8'!K22)+IF('ZoR č. 9'!$D22="",0,'ZoR č. 9'!K22)+IF('ZoR č. 10'!$D22="",0,'ZoR č. 10'!K22)+IF(ZZoR!$D22="",0,ZZoR!K22)</f>
        <v>0</v>
      </c>
      <c r="AB22" s="281">
        <f>IF('ZoR č. 1'!$D22="",0,'ZoR č. 1'!L22)+IF('ZoR č. 2'!$D22="",0,'ZoR č. 2'!L22)+IF('ZoR č. 3'!$D22="",0,'ZoR č. 3'!L22)+IF('ZoR č. 4'!$D22="",0,'ZoR č. 4'!L22)+IF('ZoR č. 5'!$D22="",0,'ZoR č. 5'!L22)+IF('ZoR č. 6'!$D22="",0,'ZoR č. 6'!L22)+IF('ZoR č. 7'!$D22="",0,'ZoR č. 7'!L22)+IF('ZoR č. 8'!$D22="",0,'ZoR č. 8'!L22)+IF('ZoR č. 9'!$D22="",0,'ZoR č. 9'!L22)+IF('ZoR č. 10'!$D22="",0,'ZoR č. 10'!L22)+IF(ZZoR!$D22="",0,ZZoR!L22)</f>
        <v>0</v>
      </c>
      <c r="AC22" s="281">
        <f>IF('ZoR č. 1'!$D22="",0,'ZoR č. 1'!M22)+IF('ZoR č. 2'!$D22="",0,'ZoR č. 2'!M22)+IF('ZoR č. 3'!$D22="",0,'ZoR č. 3'!M22)+IF('ZoR č. 4'!$D22="",0,'ZoR č. 4'!M22)+IF('ZoR č. 5'!$D22="",0,'ZoR č. 5'!M22)+IF('ZoR č. 6'!$D22="",0,'ZoR č. 6'!M22)+IF('ZoR č. 7'!$D22="",0,'ZoR č. 7'!M22)+IF('ZoR č. 8'!$D22="",0,'ZoR č. 8'!M22)+IF('ZoR č. 9'!$D22="",0,'ZoR č. 9'!M22)+IF('ZoR č. 10'!$D22="",0,'ZoR č. 10'!M22)+IF(ZZoR!$D22="",0,ZZoR!M22)</f>
        <v>0</v>
      </c>
      <c r="AE22" s="282" t="str">
        <f t="shared" si="3"/>
        <v/>
      </c>
    </row>
    <row r="23" spans="2:31" x14ac:dyDescent="0.25">
      <c r="B23" s="9" t="s">
        <v>66</v>
      </c>
      <c r="C23" s="98" t="str">
        <f>IF(COUNTA('Přehled partnerů'!C23:D23)&lt;&gt;2,"partner neuveden",IF('Přehled partnerů'!O23="ANO",'Přehled partnerů'!C23,"v tomto období nerelevantní"))</f>
        <v>partner neuveden</v>
      </c>
      <c r="D23" s="108" t="str">
        <f>IF(COUNTA('Přehled partnerů'!C23:D23)&lt;&gt;2,"",IF('Přehled partnerů'!O23="ANO",'Přehled partnerů'!D23,""))</f>
        <v/>
      </c>
      <c r="E23" s="21" t="str">
        <f t="shared" si="0"/>
        <v/>
      </c>
      <c r="F23" s="114" t="str">
        <f t="shared" si="1"/>
        <v/>
      </c>
      <c r="G23" s="125">
        <v>0</v>
      </c>
      <c r="H23" s="126">
        <v>0</v>
      </c>
      <c r="I23" s="126">
        <v>0</v>
      </c>
      <c r="J23" s="126">
        <v>0</v>
      </c>
      <c r="K23" s="16">
        <v>0</v>
      </c>
      <c r="L23" s="16">
        <v>0</v>
      </c>
      <c r="M23" s="20">
        <v>0</v>
      </c>
      <c r="N23" s="58" t="str">
        <f t="shared" si="2"/>
        <v/>
      </c>
      <c r="O23" s="267">
        <f>IF('Rozpočet + Žádosti o změnu'!$ER$2="ano",'Rozpočet + Žádosti o změnu'!EL23,IF('Rozpočet + Žádosti o změnu'!$EF$2="ano",'Rozpočet + Žádosti o změnu'!DZ23,IF('Rozpočet + Žádosti o změnu'!$DT$2="ano",'Rozpočet + Žádosti o změnu'!DN23,IF('Rozpočet + Žádosti o změnu'!$DH$2="ano",'Rozpočet + Žádosti o změnu'!DB23,IF('Rozpočet + Žádosti o změnu'!$CV$2="ano",'Rozpočet + Žádosti o změnu'!CP23,IF('Rozpočet + Žádosti o změnu'!$CJ$2="ano",'Rozpočet + Žádosti o změnu'!CD23,IF('Rozpočet + Žádosti o změnu'!$BX$2="ano",'Rozpočet + Žádosti o změnu'!BR23,IF('Rozpočet + Žádosti o změnu'!$BL$2="ano",'Rozpočet + Žádosti o změnu'!BF23,IF('Rozpočet + Žádosti o změnu'!$AZ$2="ano",'Rozpočet + Žádosti o změnu'!AT23,IF('Rozpočet + Žádosti o změnu'!$AN$2="ano",'Rozpočet + Žádosti o změnu'!AH23,'Rozpočet + Žádosti o změnu'!H23))))))))))</f>
        <v>0</v>
      </c>
      <c r="P23" s="267">
        <f>IF('Rozpočet + Žádosti o změnu'!$ER$2="ano",'Rozpočet + Žádosti o změnu'!EM23,IF('Rozpočet + Žádosti o změnu'!$EF$2="ano",'Rozpočet + Žádosti o změnu'!EA23,IF('Rozpočet + Žádosti o změnu'!$DT$2="ano",'Rozpočet + Žádosti o změnu'!DO23,IF('Rozpočet + Žádosti o změnu'!$DH$2="ano",'Rozpočet + Žádosti o změnu'!DC23,IF('Rozpočet + Žádosti o změnu'!$CV$2="ano",'Rozpočet + Žádosti o změnu'!CQ23,IF('Rozpočet + Žádosti o změnu'!$CJ$2="ano",'Rozpočet + Žádosti o změnu'!CE23,IF('Rozpočet + Žádosti o změnu'!$BX$2="ano",'Rozpočet + Žádosti o změnu'!BS23,IF('Rozpočet + Žádosti o změnu'!$BL$2="ano",'Rozpočet + Žádosti o změnu'!BG23,IF('Rozpočet + Žádosti o změnu'!$AZ$2="ano",'Rozpočet + Žádosti o změnu'!AU23,IF('Rozpočet + Žádosti o změnu'!$AN$2="ano",'Rozpočet + Žádosti o změnu'!AI23,'Rozpočet + Žádosti o změnu'!I23))))))))))</f>
        <v>0</v>
      </c>
      <c r="Q23" s="267">
        <f>IF('Rozpočet + Žádosti o změnu'!$ER$2="ano",'Rozpočet + Žádosti o změnu'!EN23,IF('Rozpočet + Žádosti o změnu'!$EF$2="ano",'Rozpočet + Žádosti o změnu'!EB23,IF('Rozpočet + Žádosti o změnu'!$DT$2="ano",'Rozpočet + Žádosti o změnu'!DP23,IF('Rozpočet + Žádosti o změnu'!$DH$2="ano",'Rozpočet + Žádosti o změnu'!DD23,IF('Rozpočet + Žádosti o změnu'!$CV$2="ano",'Rozpočet + Žádosti o změnu'!CR23,IF('Rozpočet + Žádosti o změnu'!$CJ$2="ano",'Rozpočet + Žádosti o změnu'!CF23,IF('Rozpočet + Žádosti o změnu'!$BX$2="ano",'Rozpočet + Žádosti o změnu'!BT23,IF('Rozpočet + Žádosti o změnu'!$BL$2="ano",'Rozpočet + Žádosti o změnu'!BH23,IF('Rozpočet + Žádosti o změnu'!$AZ$2="ano",'Rozpočet + Žádosti o změnu'!AV23,IF('Rozpočet + Žádosti o změnu'!$AN$2="ano",'Rozpočet + Žádosti o změnu'!AJ23,'Rozpočet + Žádosti o změnu'!J23))))))))))</f>
        <v>0</v>
      </c>
      <c r="R23" s="267">
        <f>IF('Rozpočet + Žádosti o změnu'!$ER$2="ano",'Rozpočet + Žádosti o změnu'!EO23,IF('Rozpočet + Žádosti o změnu'!$EF$2="ano",'Rozpočet + Žádosti o změnu'!EC23,IF('Rozpočet + Žádosti o změnu'!$DT$2="ano",'Rozpočet + Žádosti o změnu'!DQ23,IF('Rozpočet + Žádosti o změnu'!$DH$2="ano",'Rozpočet + Žádosti o změnu'!DE23,IF('Rozpočet + Žádosti o změnu'!$CV$2="ano",'Rozpočet + Žádosti o změnu'!CS23,IF('Rozpočet + Žádosti o změnu'!$CJ$2="ano",'Rozpočet + Žádosti o změnu'!CG23,IF('Rozpočet + Žádosti o změnu'!$BX$2="ano",'Rozpočet + Žádosti o změnu'!BU23,IF('Rozpočet + Žádosti o změnu'!$BL$2="ano",'Rozpočet + Žádosti o změnu'!BI23,IF('Rozpočet + Žádosti o změnu'!$AZ$2="ano",'Rozpočet + Žádosti o změnu'!AW23,IF('Rozpočet + Žádosti o změnu'!$AN$2="ano",'Rozpočet + Žádosti o změnu'!AK23,'Rozpočet + Žádosti o změnu'!K23))))))))))</f>
        <v>0</v>
      </c>
      <c r="S23" s="267">
        <f>IF('Rozpočet + Žádosti o změnu'!$ER$2="ano",'Rozpočet + Žádosti o změnu'!EP23,IF('Rozpočet + Žádosti o změnu'!$EF$2="ano",'Rozpočet + Žádosti o změnu'!ED23,IF('Rozpočet + Žádosti o změnu'!$DT$2="ano",'Rozpočet + Žádosti o změnu'!DR23,IF('Rozpočet + Žádosti o změnu'!$DH$2="ano",'Rozpočet + Žádosti o změnu'!DF23,IF('Rozpočet + Žádosti o změnu'!$CV$2="ano",'Rozpočet + Žádosti o změnu'!CT23,IF('Rozpočet + Žádosti o změnu'!$CJ$2="ano",'Rozpočet + Žádosti o změnu'!CH23,IF('Rozpočet + Žádosti o změnu'!$BX$2="ano",'Rozpočet + Žádosti o změnu'!BV23,IF('Rozpočet + Žádosti o změnu'!$BL$2="ano",'Rozpočet + Žádosti o změnu'!BJ23,IF('Rozpočet + Žádosti o změnu'!$AZ$2="ano",'Rozpočet + Žádosti o změnu'!AX23,IF('Rozpočet + Žádosti o změnu'!$AN$2="ano",'Rozpočet + Žádosti o změnu'!AL23,'Rozpočet + Žádosti o změnu'!L23))))))))))</f>
        <v>0</v>
      </c>
      <c r="T23" s="267">
        <f>IF('Rozpočet + Žádosti o změnu'!$ER$2="ano",'Rozpočet + Žádosti o změnu'!EQ23,IF('Rozpočet + Žádosti o změnu'!$EF$2="ano",'Rozpočet + Žádosti o změnu'!EE23,IF('Rozpočet + Žádosti o změnu'!$DT$2="ano",'Rozpočet + Žádosti o změnu'!DS23,IF('Rozpočet + Žádosti o změnu'!$DH$2="ano",'Rozpočet + Žádosti o změnu'!DG23,IF('Rozpočet + Žádosti o změnu'!$CV$2="ano",'Rozpočet + Žádosti o změnu'!CU23,IF('Rozpočet + Žádosti o změnu'!$CJ$2="ano",'Rozpočet + Žádosti o změnu'!CI23,IF('Rozpočet + Žádosti o změnu'!$BX$2="ano",'Rozpočet + Žádosti o změnu'!BW23,IF('Rozpočet + Žádosti o změnu'!$BL$2="ano",'Rozpočet + Žádosti o změnu'!BK23,IF('Rozpočet + Žádosti o změnu'!$AZ$2="ano",'Rozpočet + Žádosti o změnu'!AY23,IF('Rozpočet + Žádosti o změnu'!$AN$2="ano",'Rozpočet + Žádosti o změnu'!AM23,'Rozpočet + Žádosti o změnu'!M23))))))))))</f>
        <v>0</v>
      </c>
      <c r="U23" s="267">
        <f>IF('Rozpočet + Žádosti o změnu'!$ER$2="ano",'Rozpočet + Žádosti o změnu'!ER23,IF('Rozpočet + Žádosti o změnu'!$EF$2="ano",'Rozpočet + Žádosti o změnu'!EF23,IF('Rozpočet + Žádosti o změnu'!$DT$2="ano",'Rozpočet + Žádosti o změnu'!DT23,IF('Rozpočet + Žádosti o změnu'!$DH$2="ano",'Rozpočet + Žádosti o změnu'!DH23,IF('Rozpočet + Žádosti o změnu'!$CV$2="ano",'Rozpočet + Žádosti o změnu'!CV23,IF('Rozpočet + Žádosti o změnu'!$CJ$2="ano",'Rozpočet + Žádosti o změnu'!CJ23,IF('Rozpočet + Žádosti o změnu'!$BX$2="ano",'Rozpočet + Žádosti o změnu'!BX23,IF('Rozpočet + Žádosti o změnu'!$BL$2="ano",'Rozpočet + Žádosti o změnu'!BL23,IF('Rozpočet + Žádosti o změnu'!$AZ$2="ano",'Rozpočet + Žádosti o změnu'!AZ23,IF('Rozpočet + Žádosti o změnu'!$AN$2="ano",'Rozpočet + Žádosti o změnu'!AN23,'Rozpočet + Žádosti o změnu'!N23))))))))))</f>
        <v>0</v>
      </c>
      <c r="W23" s="281">
        <f>IF('ZoR č. 1'!$D23="",0,'ZoR č. 1'!G23)+IF('ZoR č. 2'!$D23="",0,'ZoR č. 2'!G23)+IF('ZoR č. 3'!$D23="",0,'ZoR č. 3'!G23)+IF('ZoR č. 4'!$D23="",0,'ZoR č. 4'!G23)+IF('ZoR č. 5'!$D23="",0,'ZoR č. 5'!G23)+IF('ZoR č. 6'!$D23="",0,'ZoR č. 6'!G23)+IF('ZoR č. 7'!$D23="",0,'ZoR č. 7'!G23)+IF('ZoR č. 8'!$D23="",0,'ZoR č. 8'!G23)+IF('ZoR č. 9'!$D23="",0,'ZoR č. 9'!G23)+IF('ZoR č. 10'!$D23="",0,'ZoR č. 10'!G23)+IF(ZZoR!$D23="",0,ZZoR!G23)</f>
        <v>0</v>
      </c>
      <c r="X23" s="281">
        <f>IF('ZoR č. 1'!$D23="",0,'ZoR č. 1'!H23)+IF('ZoR č. 2'!$D23="",0,'ZoR č. 2'!H23)+IF('ZoR č. 3'!$D23="",0,'ZoR č. 3'!H23)+IF('ZoR č. 4'!$D23="",0,'ZoR č. 4'!H23)+IF('ZoR č. 5'!$D23="",0,'ZoR č. 5'!H23)+IF('ZoR č. 6'!$D23="",0,'ZoR č. 6'!H23)+IF('ZoR č. 7'!$D23="",0,'ZoR č. 7'!H23)+IF('ZoR č. 8'!$D23="",0,'ZoR č. 8'!H23)+IF('ZoR č. 9'!$D23="",0,'ZoR č. 9'!H23)+IF('ZoR č. 10'!$D23="",0,'ZoR č. 10'!H23)+IF(ZZoR!$D23="",0,ZZoR!H23)</f>
        <v>0</v>
      </c>
      <c r="Y23" s="281">
        <f>IF('ZoR č. 1'!$D23="",0,'ZoR č. 1'!I23)+IF('ZoR č. 2'!$D23="",0,'ZoR č. 2'!I23)+IF('ZoR č. 3'!$D23="",0,'ZoR č. 3'!I23)+IF('ZoR č. 4'!$D23="",0,'ZoR č. 4'!I23)+IF('ZoR č. 5'!$D23="",0,'ZoR č. 5'!I23)+IF('ZoR č. 6'!$D23="",0,'ZoR č. 6'!I23)+IF('ZoR č. 7'!$D23="",0,'ZoR č. 7'!I23)+IF('ZoR č. 8'!$D23="",0,'ZoR č. 8'!I23)+IF('ZoR č. 9'!$D23="",0,'ZoR č. 9'!I23)+IF('ZoR č. 10'!$D23="",0,'ZoR č. 10'!I23)+IF(ZZoR!$D23="",0,ZZoR!I23)</f>
        <v>0</v>
      </c>
      <c r="Z23" s="281">
        <f>IF('ZoR č. 1'!$D23="",0,'ZoR č. 1'!J23)+IF('ZoR č. 2'!$D23="",0,'ZoR č. 2'!J23)+IF('ZoR č. 3'!$D23="",0,'ZoR č. 3'!J23)+IF('ZoR č. 4'!$D23="",0,'ZoR č. 4'!J23)+IF('ZoR č. 5'!$D23="",0,'ZoR č. 5'!J23)+IF('ZoR č. 6'!$D23="",0,'ZoR č. 6'!J23)+IF('ZoR č. 7'!$D23="",0,'ZoR č. 7'!J23)+IF('ZoR č. 8'!$D23="",0,'ZoR č. 8'!J23)+IF('ZoR č. 9'!$D23="",0,'ZoR č. 9'!J23)+IF('ZoR č. 10'!$D23="",0,'ZoR č. 10'!J23)+IF(ZZoR!$D23="",0,ZZoR!J23)</f>
        <v>0</v>
      </c>
      <c r="AA23" s="281">
        <f>IF('ZoR č. 1'!$D23="",0,'ZoR č. 1'!K23)+IF('ZoR č. 2'!$D23="",0,'ZoR č. 2'!K23)+IF('ZoR č. 3'!$D23="",0,'ZoR č. 3'!K23)+IF('ZoR č. 4'!$D23="",0,'ZoR č. 4'!K23)+IF('ZoR č. 5'!$D23="",0,'ZoR č. 5'!K23)+IF('ZoR č. 6'!$D23="",0,'ZoR č. 6'!K23)+IF('ZoR č. 7'!$D23="",0,'ZoR č. 7'!K23)+IF('ZoR č. 8'!$D23="",0,'ZoR č. 8'!K23)+IF('ZoR č. 9'!$D23="",0,'ZoR č. 9'!K23)+IF('ZoR č. 10'!$D23="",0,'ZoR č. 10'!K23)+IF(ZZoR!$D23="",0,ZZoR!K23)</f>
        <v>0</v>
      </c>
      <c r="AB23" s="281">
        <f>IF('ZoR č. 1'!$D23="",0,'ZoR č. 1'!L23)+IF('ZoR č. 2'!$D23="",0,'ZoR č. 2'!L23)+IF('ZoR č. 3'!$D23="",0,'ZoR č. 3'!L23)+IF('ZoR č. 4'!$D23="",0,'ZoR č. 4'!L23)+IF('ZoR č. 5'!$D23="",0,'ZoR č. 5'!L23)+IF('ZoR č. 6'!$D23="",0,'ZoR č. 6'!L23)+IF('ZoR č. 7'!$D23="",0,'ZoR č. 7'!L23)+IF('ZoR č. 8'!$D23="",0,'ZoR č. 8'!L23)+IF('ZoR č. 9'!$D23="",0,'ZoR č. 9'!L23)+IF('ZoR č. 10'!$D23="",0,'ZoR č. 10'!L23)+IF(ZZoR!$D23="",0,ZZoR!L23)</f>
        <v>0</v>
      </c>
      <c r="AC23" s="281">
        <f>IF('ZoR č. 1'!$D23="",0,'ZoR č. 1'!M23)+IF('ZoR č. 2'!$D23="",0,'ZoR č. 2'!M23)+IF('ZoR č. 3'!$D23="",0,'ZoR č. 3'!M23)+IF('ZoR č. 4'!$D23="",0,'ZoR č. 4'!M23)+IF('ZoR č. 5'!$D23="",0,'ZoR č. 5'!M23)+IF('ZoR č. 6'!$D23="",0,'ZoR č. 6'!M23)+IF('ZoR č. 7'!$D23="",0,'ZoR č. 7'!M23)+IF('ZoR č. 8'!$D23="",0,'ZoR č. 8'!M23)+IF('ZoR č. 9'!$D23="",0,'ZoR č. 9'!M23)+IF('ZoR č. 10'!$D23="",0,'ZoR č. 10'!M23)+IF(ZZoR!$D23="",0,ZZoR!M23)</f>
        <v>0</v>
      </c>
      <c r="AE23" s="282" t="str">
        <f t="shared" si="3"/>
        <v/>
      </c>
    </row>
    <row r="24" spans="2:31" x14ac:dyDescent="0.25">
      <c r="B24" s="9" t="s">
        <v>67</v>
      </c>
      <c r="C24" s="98" t="str">
        <f>IF(COUNTA('Přehled partnerů'!C24:D24)&lt;&gt;2,"partner neuveden",IF('Přehled partnerů'!O24="ANO",'Přehled partnerů'!C24,"v tomto období nerelevantní"))</f>
        <v>partner neuveden</v>
      </c>
      <c r="D24" s="108" t="str">
        <f>IF(COUNTA('Přehled partnerů'!C24:D24)&lt;&gt;2,"",IF('Přehled partnerů'!O24="ANO",'Přehled partnerů'!D24,""))</f>
        <v/>
      </c>
      <c r="E24" s="21" t="str">
        <f t="shared" si="0"/>
        <v/>
      </c>
      <c r="F24" s="114" t="str">
        <f t="shared" si="1"/>
        <v/>
      </c>
      <c r="G24" s="125">
        <v>0</v>
      </c>
      <c r="H24" s="126">
        <v>0</v>
      </c>
      <c r="I24" s="126">
        <v>0</v>
      </c>
      <c r="J24" s="126">
        <v>0</v>
      </c>
      <c r="K24" s="16">
        <v>0</v>
      </c>
      <c r="L24" s="16">
        <v>0</v>
      </c>
      <c r="M24" s="20">
        <v>0</v>
      </c>
      <c r="N24" s="58" t="str">
        <f t="shared" si="2"/>
        <v/>
      </c>
      <c r="O24" s="267">
        <f>IF('Rozpočet + Žádosti o změnu'!$ER$2="ano",'Rozpočet + Žádosti o změnu'!EL24,IF('Rozpočet + Žádosti o změnu'!$EF$2="ano",'Rozpočet + Žádosti o změnu'!DZ24,IF('Rozpočet + Žádosti o změnu'!$DT$2="ano",'Rozpočet + Žádosti o změnu'!DN24,IF('Rozpočet + Žádosti o změnu'!$DH$2="ano",'Rozpočet + Žádosti o změnu'!DB24,IF('Rozpočet + Žádosti o změnu'!$CV$2="ano",'Rozpočet + Žádosti o změnu'!CP24,IF('Rozpočet + Žádosti o změnu'!$CJ$2="ano",'Rozpočet + Žádosti o změnu'!CD24,IF('Rozpočet + Žádosti o změnu'!$BX$2="ano",'Rozpočet + Žádosti o změnu'!BR24,IF('Rozpočet + Žádosti o změnu'!$BL$2="ano",'Rozpočet + Žádosti o změnu'!BF24,IF('Rozpočet + Žádosti o změnu'!$AZ$2="ano",'Rozpočet + Žádosti o změnu'!AT24,IF('Rozpočet + Žádosti o změnu'!$AN$2="ano",'Rozpočet + Žádosti o změnu'!AH24,'Rozpočet + Žádosti o změnu'!H24))))))))))</f>
        <v>0</v>
      </c>
      <c r="P24" s="267">
        <f>IF('Rozpočet + Žádosti o změnu'!$ER$2="ano",'Rozpočet + Žádosti o změnu'!EM24,IF('Rozpočet + Žádosti o změnu'!$EF$2="ano",'Rozpočet + Žádosti o změnu'!EA24,IF('Rozpočet + Žádosti o změnu'!$DT$2="ano",'Rozpočet + Žádosti o změnu'!DO24,IF('Rozpočet + Žádosti o změnu'!$DH$2="ano",'Rozpočet + Žádosti o změnu'!DC24,IF('Rozpočet + Žádosti o změnu'!$CV$2="ano",'Rozpočet + Žádosti o změnu'!CQ24,IF('Rozpočet + Žádosti o změnu'!$CJ$2="ano",'Rozpočet + Žádosti o změnu'!CE24,IF('Rozpočet + Žádosti o změnu'!$BX$2="ano",'Rozpočet + Žádosti o změnu'!BS24,IF('Rozpočet + Žádosti o změnu'!$BL$2="ano",'Rozpočet + Žádosti o změnu'!BG24,IF('Rozpočet + Žádosti o změnu'!$AZ$2="ano",'Rozpočet + Žádosti o změnu'!AU24,IF('Rozpočet + Žádosti o změnu'!$AN$2="ano",'Rozpočet + Žádosti o změnu'!AI24,'Rozpočet + Žádosti o změnu'!I24))))))))))</f>
        <v>0</v>
      </c>
      <c r="Q24" s="267">
        <f>IF('Rozpočet + Žádosti o změnu'!$ER$2="ano",'Rozpočet + Žádosti o změnu'!EN24,IF('Rozpočet + Žádosti o změnu'!$EF$2="ano",'Rozpočet + Žádosti o změnu'!EB24,IF('Rozpočet + Žádosti o změnu'!$DT$2="ano",'Rozpočet + Žádosti o změnu'!DP24,IF('Rozpočet + Žádosti o změnu'!$DH$2="ano",'Rozpočet + Žádosti o změnu'!DD24,IF('Rozpočet + Žádosti o změnu'!$CV$2="ano",'Rozpočet + Žádosti o změnu'!CR24,IF('Rozpočet + Žádosti o změnu'!$CJ$2="ano",'Rozpočet + Žádosti o změnu'!CF24,IF('Rozpočet + Žádosti o změnu'!$BX$2="ano",'Rozpočet + Žádosti o změnu'!BT24,IF('Rozpočet + Žádosti o změnu'!$BL$2="ano",'Rozpočet + Žádosti o změnu'!BH24,IF('Rozpočet + Žádosti o změnu'!$AZ$2="ano",'Rozpočet + Žádosti o změnu'!AV24,IF('Rozpočet + Žádosti o změnu'!$AN$2="ano",'Rozpočet + Žádosti o změnu'!AJ24,'Rozpočet + Žádosti o změnu'!J24))))))))))</f>
        <v>0</v>
      </c>
      <c r="R24" s="267">
        <f>IF('Rozpočet + Žádosti o změnu'!$ER$2="ano",'Rozpočet + Žádosti o změnu'!EO24,IF('Rozpočet + Žádosti o změnu'!$EF$2="ano",'Rozpočet + Žádosti o změnu'!EC24,IF('Rozpočet + Žádosti o změnu'!$DT$2="ano",'Rozpočet + Žádosti o změnu'!DQ24,IF('Rozpočet + Žádosti o změnu'!$DH$2="ano",'Rozpočet + Žádosti o změnu'!DE24,IF('Rozpočet + Žádosti o změnu'!$CV$2="ano",'Rozpočet + Žádosti o změnu'!CS24,IF('Rozpočet + Žádosti o změnu'!$CJ$2="ano",'Rozpočet + Žádosti o změnu'!CG24,IF('Rozpočet + Žádosti o změnu'!$BX$2="ano",'Rozpočet + Žádosti o změnu'!BU24,IF('Rozpočet + Žádosti o změnu'!$BL$2="ano",'Rozpočet + Žádosti o změnu'!BI24,IF('Rozpočet + Žádosti o změnu'!$AZ$2="ano",'Rozpočet + Žádosti o změnu'!AW24,IF('Rozpočet + Žádosti o změnu'!$AN$2="ano",'Rozpočet + Žádosti o změnu'!AK24,'Rozpočet + Žádosti o změnu'!K24))))))))))</f>
        <v>0</v>
      </c>
      <c r="S24" s="267">
        <f>IF('Rozpočet + Žádosti o změnu'!$ER$2="ano",'Rozpočet + Žádosti o změnu'!EP24,IF('Rozpočet + Žádosti o změnu'!$EF$2="ano",'Rozpočet + Žádosti o změnu'!ED24,IF('Rozpočet + Žádosti o změnu'!$DT$2="ano",'Rozpočet + Žádosti o změnu'!DR24,IF('Rozpočet + Žádosti o změnu'!$DH$2="ano",'Rozpočet + Žádosti o změnu'!DF24,IF('Rozpočet + Žádosti o změnu'!$CV$2="ano",'Rozpočet + Žádosti o změnu'!CT24,IF('Rozpočet + Žádosti o změnu'!$CJ$2="ano",'Rozpočet + Žádosti o změnu'!CH24,IF('Rozpočet + Žádosti o změnu'!$BX$2="ano",'Rozpočet + Žádosti o změnu'!BV24,IF('Rozpočet + Žádosti o změnu'!$BL$2="ano",'Rozpočet + Žádosti o změnu'!BJ24,IF('Rozpočet + Žádosti o změnu'!$AZ$2="ano",'Rozpočet + Žádosti o změnu'!AX24,IF('Rozpočet + Žádosti o změnu'!$AN$2="ano",'Rozpočet + Žádosti o změnu'!AL24,'Rozpočet + Žádosti o změnu'!L24))))))))))</f>
        <v>0</v>
      </c>
      <c r="T24" s="267">
        <f>IF('Rozpočet + Žádosti o změnu'!$ER$2="ano",'Rozpočet + Žádosti o změnu'!EQ24,IF('Rozpočet + Žádosti o změnu'!$EF$2="ano",'Rozpočet + Žádosti o změnu'!EE24,IF('Rozpočet + Žádosti o změnu'!$DT$2="ano",'Rozpočet + Žádosti o změnu'!DS24,IF('Rozpočet + Žádosti o změnu'!$DH$2="ano",'Rozpočet + Žádosti o změnu'!DG24,IF('Rozpočet + Žádosti o změnu'!$CV$2="ano",'Rozpočet + Žádosti o změnu'!CU24,IF('Rozpočet + Žádosti o změnu'!$CJ$2="ano",'Rozpočet + Žádosti o změnu'!CI24,IF('Rozpočet + Žádosti o změnu'!$BX$2="ano",'Rozpočet + Žádosti o změnu'!BW24,IF('Rozpočet + Žádosti o změnu'!$BL$2="ano",'Rozpočet + Žádosti o změnu'!BK24,IF('Rozpočet + Žádosti o změnu'!$AZ$2="ano",'Rozpočet + Žádosti o změnu'!AY24,IF('Rozpočet + Žádosti o změnu'!$AN$2="ano",'Rozpočet + Žádosti o změnu'!AM24,'Rozpočet + Žádosti o změnu'!M24))))))))))</f>
        <v>0</v>
      </c>
      <c r="U24" s="267">
        <f>IF('Rozpočet + Žádosti o změnu'!$ER$2="ano",'Rozpočet + Žádosti o změnu'!ER24,IF('Rozpočet + Žádosti o změnu'!$EF$2="ano",'Rozpočet + Žádosti o změnu'!EF24,IF('Rozpočet + Žádosti o změnu'!$DT$2="ano",'Rozpočet + Žádosti o změnu'!DT24,IF('Rozpočet + Žádosti o změnu'!$DH$2="ano",'Rozpočet + Žádosti o změnu'!DH24,IF('Rozpočet + Žádosti o změnu'!$CV$2="ano",'Rozpočet + Žádosti o změnu'!CV24,IF('Rozpočet + Žádosti o změnu'!$CJ$2="ano",'Rozpočet + Žádosti o změnu'!CJ24,IF('Rozpočet + Žádosti o změnu'!$BX$2="ano",'Rozpočet + Žádosti o změnu'!BX24,IF('Rozpočet + Žádosti o změnu'!$BL$2="ano",'Rozpočet + Žádosti o změnu'!BL24,IF('Rozpočet + Žádosti o změnu'!$AZ$2="ano",'Rozpočet + Žádosti o změnu'!AZ24,IF('Rozpočet + Žádosti o změnu'!$AN$2="ano",'Rozpočet + Žádosti o změnu'!AN24,'Rozpočet + Žádosti o změnu'!N24))))))))))</f>
        <v>0</v>
      </c>
      <c r="W24" s="281">
        <f>IF('ZoR č. 1'!$D24="",0,'ZoR č. 1'!G24)+IF('ZoR č. 2'!$D24="",0,'ZoR č. 2'!G24)+IF('ZoR č. 3'!$D24="",0,'ZoR č. 3'!G24)+IF('ZoR č. 4'!$D24="",0,'ZoR č. 4'!G24)+IF('ZoR č. 5'!$D24="",0,'ZoR č. 5'!G24)+IF('ZoR č. 6'!$D24="",0,'ZoR č. 6'!G24)+IF('ZoR č. 7'!$D24="",0,'ZoR č. 7'!G24)+IF('ZoR č. 8'!$D24="",0,'ZoR č. 8'!G24)+IF('ZoR č. 9'!$D24="",0,'ZoR č. 9'!G24)+IF('ZoR č. 10'!$D24="",0,'ZoR č. 10'!G24)+IF(ZZoR!$D24="",0,ZZoR!G24)</f>
        <v>0</v>
      </c>
      <c r="X24" s="281">
        <f>IF('ZoR č. 1'!$D24="",0,'ZoR č. 1'!H24)+IF('ZoR č. 2'!$D24="",0,'ZoR č. 2'!H24)+IF('ZoR č. 3'!$D24="",0,'ZoR č. 3'!H24)+IF('ZoR č. 4'!$D24="",0,'ZoR č. 4'!H24)+IF('ZoR č. 5'!$D24="",0,'ZoR č. 5'!H24)+IF('ZoR č. 6'!$D24="",0,'ZoR č. 6'!H24)+IF('ZoR č. 7'!$D24="",0,'ZoR č. 7'!H24)+IF('ZoR č. 8'!$D24="",0,'ZoR č. 8'!H24)+IF('ZoR č. 9'!$D24="",0,'ZoR č. 9'!H24)+IF('ZoR č. 10'!$D24="",0,'ZoR č. 10'!H24)+IF(ZZoR!$D24="",0,ZZoR!H24)</f>
        <v>0</v>
      </c>
      <c r="Y24" s="281">
        <f>IF('ZoR č. 1'!$D24="",0,'ZoR č. 1'!I24)+IF('ZoR č. 2'!$D24="",0,'ZoR č. 2'!I24)+IF('ZoR č. 3'!$D24="",0,'ZoR č. 3'!I24)+IF('ZoR č. 4'!$D24="",0,'ZoR č. 4'!I24)+IF('ZoR č. 5'!$D24="",0,'ZoR č. 5'!I24)+IF('ZoR č. 6'!$D24="",0,'ZoR č. 6'!I24)+IF('ZoR č. 7'!$D24="",0,'ZoR č. 7'!I24)+IF('ZoR č. 8'!$D24="",0,'ZoR č. 8'!I24)+IF('ZoR č. 9'!$D24="",0,'ZoR č. 9'!I24)+IF('ZoR č. 10'!$D24="",0,'ZoR č. 10'!I24)+IF(ZZoR!$D24="",0,ZZoR!I24)</f>
        <v>0</v>
      </c>
      <c r="Z24" s="281">
        <f>IF('ZoR č. 1'!$D24="",0,'ZoR č. 1'!J24)+IF('ZoR č. 2'!$D24="",0,'ZoR č. 2'!J24)+IF('ZoR č. 3'!$D24="",0,'ZoR č. 3'!J24)+IF('ZoR č. 4'!$D24="",0,'ZoR č. 4'!J24)+IF('ZoR č. 5'!$D24="",0,'ZoR č. 5'!J24)+IF('ZoR č. 6'!$D24="",0,'ZoR č. 6'!J24)+IF('ZoR č. 7'!$D24="",0,'ZoR č. 7'!J24)+IF('ZoR č. 8'!$D24="",0,'ZoR č. 8'!J24)+IF('ZoR č. 9'!$D24="",0,'ZoR č. 9'!J24)+IF('ZoR č. 10'!$D24="",0,'ZoR č. 10'!J24)+IF(ZZoR!$D24="",0,ZZoR!J24)</f>
        <v>0</v>
      </c>
      <c r="AA24" s="281">
        <f>IF('ZoR č. 1'!$D24="",0,'ZoR č. 1'!K24)+IF('ZoR č. 2'!$D24="",0,'ZoR č. 2'!K24)+IF('ZoR č. 3'!$D24="",0,'ZoR č. 3'!K24)+IF('ZoR č. 4'!$D24="",0,'ZoR č. 4'!K24)+IF('ZoR č. 5'!$D24="",0,'ZoR č. 5'!K24)+IF('ZoR č. 6'!$D24="",0,'ZoR č. 6'!K24)+IF('ZoR č. 7'!$D24="",0,'ZoR č. 7'!K24)+IF('ZoR č. 8'!$D24="",0,'ZoR č. 8'!K24)+IF('ZoR č. 9'!$D24="",0,'ZoR č. 9'!K24)+IF('ZoR č. 10'!$D24="",0,'ZoR č. 10'!K24)+IF(ZZoR!$D24="",0,ZZoR!K24)</f>
        <v>0</v>
      </c>
      <c r="AB24" s="281">
        <f>IF('ZoR č. 1'!$D24="",0,'ZoR č. 1'!L24)+IF('ZoR č. 2'!$D24="",0,'ZoR č. 2'!L24)+IF('ZoR č. 3'!$D24="",0,'ZoR č. 3'!L24)+IF('ZoR č. 4'!$D24="",0,'ZoR č. 4'!L24)+IF('ZoR č. 5'!$D24="",0,'ZoR č. 5'!L24)+IF('ZoR č. 6'!$D24="",0,'ZoR č. 6'!L24)+IF('ZoR č. 7'!$D24="",0,'ZoR č. 7'!L24)+IF('ZoR č. 8'!$D24="",0,'ZoR č. 8'!L24)+IF('ZoR č. 9'!$D24="",0,'ZoR č. 9'!L24)+IF('ZoR č. 10'!$D24="",0,'ZoR č. 10'!L24)+IF(ZZoR!$D24="",0,ZZoR!L24)</f>
        <v>0</v>
      </c>
      <c r="AC24" s="281">
        <f>IF('ZoR č. 1'!$D24="",0,'ZoR č. 1'!M24)+IF('ZoR č. 2'!$D24="",0,'ZoR č. 2'!M24)+IF('ZoR č. 3'!$D24="",0,'ZoR č. 3'!M24)+IF('ZoR č. 4'!$D24="",0,'ZoR č. 4'!M24)+IF('ZoR č. 5'!$D24="",0,'ZoR č. 5'!M24)+IF('ZoR č. 6'!$D24="",0,'ZoR č. 6'!M24)+IF('ZoR č. 7'!$D24="",0,'ZoR č. 7'!M24)+IF('ZoR č. 8'!$D24="",0,'ZoR č. 8'!M24)+IF('ZoR č. 9'!$D24="",0,'ZoR č. 9'!M24)+IF('ZoR č. 10'!$D24="",0,'ZoR č. 10'!M24)+IF(ZZoR!$D24="",0,ZZoR!M24)</f>
        <v>0</v>
      </c>
      <c r="AE24" s="282" t="str">
        <f t="shared" si="3"/>
        <v/>
      </c>
    </row>
    <row r="25" spans="2:31" x14ac:dyDescent="0.25">
      <c r="B25" s="9" t="s">
        <v>68</v>
      </c>
      <c r="C25" s="98" t="str">
        <f>IF(COUNTA('Přehled partnerů'!C25:D25)&lt;&gt;2,"partner neuveden",IF('Přehled partnerů'!O25="ANO",'Přehled partnerů'!C25,"v tomto období nerelevantní"))</f>
        <v>partner neuveden</v>
      </c>
      <c r="D25" s="108" t="str">
        <f>IF(COUNTA('Přehled partnerů'!C25:D25)&lt;&gt;2,"",IF('Přehled partnerů'!O25="ANO",'Přehled partnerů'!D25,""))</f>
        <v/>
      </c>
      <c r="E25" s="21" t="str">
        <f t="shared" si="0"/>
        <v/>
      </c>
      <c r="F25" s="114" t="str">
        <f t="shared" si="1"/>
        <v/>
      </c>
      <c r="G25" s="125">
        <v>0</v>
      </c>
      <c r="H25" s="126">
        <v>0</v>
      </c>
      <c r="I25" s="126">
        <v>0</v>
      </c>
      <c r="J25" s="126">
        <v>0</v>
      </c>
      <c r="K25" s="16">
        <v>0</v>
      </c>
      <c r="L25" s="16">
        <v>0</v>
      </c>
      <c r="M25" s="20">
        <v>0</v>
      </c>
      <c r="N25" s="58" t="str">
        <f t="shared" si="2"/>
        <v/>
      </c>
      <c r="O25" s="267">
        <f>IF('Rozpočet + Žádosti o změnu'!$ER$2="ano",'Rozpočet + Žádosti o změnu'!EL25,IF('Rozpočet + Žádosti o změnu'!$EF$2="ano",'Rozpočet + Žádosti o změnu'!DZ25,IF('Rozpočet + Žádosti o změnu'!$DT$2="ano",'Rozpočet + Žádosti o změnu'!DN25,IF('Rozpočet + Žádosti o změnu'!$DH$2="ano",'Rozpočet + Žádosti o změnu'!DB25,IF('Rozpočet + Žádosti o změnu'!$CV$2="ano",'Rozpočet + Žádosti o změnu'!CP25,IF('Rozpočet + Žádosti o změnu'!$CJ$2="ano",'Rozpočet + Žádosti o změnu'!CD25,IF('Rozpočet + Žádosti o změnu'!$BX$2="ano",'Rozpočet + Žádosti o změnu'!BR25,IF('Rozpočet + Žádosti o změnu'!$BL$2="ano",'Rozpočet + Žádosti o změnu'!BF25,IF('Rozpočet + Žádosti o změnu'!$AZ$2="ano",'Rozpočet + Žádosti o změnu'!AT25,IF('Rozpočet + Žádosti o změnu'!$AN$2="ano",'Rozpočet + Žádosti o změnu'!AH25,'Rozpočet + Žádosti o změnu'!H25))))))))))</f>
        <v>0</v>
      </c>
      <c r="P25" s="267">
        <f>IF('Rozpočet + Žádosti o změnu'!$ER$2="ano",'Rozpočet + Žádosti o změnu'!EM25,IF('Rozpočet + Žádosti o změnu'!$EF$2="ano",'Rozpočet + Žádosti o změnu'!EA25,IF('Rozpočet + Žádosti o změnu'!$DT$2="ano",'Rozpočet + Žádosti o změnu'!DO25,IF('Rozpočet + Žádosti o změnu'!$DH$2="ano",'Rozpočet + Žádosti o změnu'!DC25,IF('Rozpočet + Žádosti o změnu'!$CV$2="ano",'Rozpočet + Žádosti o změnu'!CQ25,IF('Rozpočet + Žádosti o změnu'!$CJ$2="ano",'Rozpočet + Žádosti o změnu'!CE25,IF('Rozpočet + Žádosti o změnu'!$BX$2="ano",'Rozpočet + Žádosti o změnu'!BS25,IF('Rozpočet + Žádosti o změnu'!$BL$2="ano",'Rozpočet + Žádosti o změnu'!BG25,IF('Rozpočet + Žádosti o změnu'!$AZ$2="ano",'Rozpočet + Žádosti o změnu'!AU25,IF('Rozpočet + Žádosti o změnu'!$AN$2="ano",'Rozpočet + Žádosti o změnu'!AI25,'Rozpočet + Žádosti o změnu'!I25))))))))))</f>
        <v>0</v>
      </c>
      <c r="Q25" s="267">
        <f>IF('Rozpočet + Žádosti o změnu'!$ER$2="ano",'Rozpočet + Žádosti o změnu'!EN25,IF('Rozpočet + Žádosti o změnu'!$EF$2="ano",'Rozpočet + Žádosti o změnu'!EB25,IF('Rozpočet + Žádosti o změnu'!$DT$2="ano",'Rozpočet + Žádosti o změnu'!DP25,IF('Rozpočet + Žádosti o změnu'!$DH$2="ano",'Rozpočet + Žádosti o změnu'!DD25,IF('Rozpočet + Žádosti o změnu'!$CV$2="ano",'Rozpočet + Žádosti o změnu'!CR25,IF('Rozpočet + Žádosti o změnu'!$CJ$2="ano",'Rozpočet + Žádosti o změnu'!CF25,IF('Rozpočet + Žádosti o změnu'!$BX$2="ano",'Rozpočet + Žádosti o změnu'!BT25,IF('Rozpočet + Žádosti o změnu'!$BL$2="ano",'Rozpočet + Žádosti o změnu'!BH25,IF('Rozpočet + Žádosti o změnu'!$AZ$2="ano",'Rozpočet + Žádosti o změnu'!AV25,IF('Rozpočet + Žádosti o změnu'!$AN$2="ano",'Rozpočet + Žádosti o změnu'!AJ25,'Rozpočet + Žádosti o změnu'!J25))))))))))</f>
        <v>0</v>
      </c>
      <c r="R25" s="267">
        <f>IF('Rozpočet + Žádosti o změnu'!$ER$2="ano",'Rozpočet + Žádosti o změnu'!EO25,IF('Rozpočet + Žádosti o změnu'!$EF$2="ano",'Rozpočet + Žádosti o změnu'!EC25,IF('Rozpočet + Žádosti o změnu'!$DT$2="ano",'Rozpočet + Žádosti o změnu'!DQ25,IF('Rozpočet + Žádosti o změnu'!$DH$2="ano",'Rozpočet + Žádosti o změnu'!DE25,IF('Rozpočet + Žádosti o změnu'!$CV$2="ano",'Rozpočet + Žádosti o změnu'!CS25,IF('Rozpočet + Žádosti o změnu'!$CJ$2="ano",'Rozpočet + Žádosti o změnu'!CG25,IF('Rozpočet + Žádosti o změnu'!$BX$2="ano",'Rozpočet + Žádosti o změnu'!BU25,IF('Rozpočet + Žádosti o změnu'!$BL$2="ano",'Rozpočet + Žádosti o změnu'!BI25,IF('Rozpočet + Žádosti o změnu'!$AZ$2="ano",'Rozpočet + Žádosti o změnu'!AW25,IF('Rozpočet + Žádosti o změnu'!$AN$2="ano",'Rozpočet + Žádosti o změnu'!AK25,'Rozpočet + Žádosti o změnu'!K25))))))))))</f>
        <v>0</v>
      </c>
      <c r="S25" s="267">
        <f>IF('Rozpočet + Žádosti o změnu'!$ER$2="ano",'Rozpočet + Žádosti o změnu'!EP25,IF('Rozpočet + Žádosti o změnu'!$EF$2="ano",'Rozpočet + Žádosti o změnu'!ED25,IF('Rozpočet + Žádosti o změnu'!$DT$2="ano",'Rozpočet + Žádosti o změnu'!DR25,IF('Rozpočet + Žádosti o změnu'!$DH$2="ano",'Rozpočet + Žádosti o změnu'!DF25,IF('Rozpočet + Žádosti o změnu'!$CV$2="ano",'Rozpočet + Žádosti o změnu'!CT25,IF('Rozpočet + Žádosti o změnu'!$CJ$2="ano",'Rozpočet + Žádosti o změnu'!CH25,IF('Rozpočet + Žádosti o změnu'!$BX$2="ano",'Rozpočet + Žádosti o změnu'!BV25,IF('Rozpočet + Žádosti o změnu'!$BL$2="ano",'Rozpočet + Žádosti o změnu'!BJ25,IF('Rozpočet + Žádosti o změnu'!$AZ$2="ano",'Rozpočet + Žádosti o změnu'!AX25,IF('Rozpočet + Žádosti o změnu'!$AN$2="ano",'Rozpočet + Žádosti o změnu'!AL25,'Rozpočet + Žádosti o změnu'!L25))))))))))</f>
        <v>0</v>
      </c>
      <c r="T25" s="267">
        <f>IF('Rozpočet + Žádosti o změnu'!$ER$2="ano",'Rozpočet + Žádosti o změnu'!EQ25,IF('Rozpočet + Žádosti o změnu'!$EF$2="ano",'Rozpočet + Žádosti o změnu'!EE25,IF('Rozpočet + Žádosti o změnu'!$DT$2="ano",'Rozpočet + Žádosti o změnu'!DS25,IF('Rozpočet + Žádosti o změnu'!$DH$2="ano",'Rozpočet + Žádosti o změnu'!DG25,IF('Rozpočet + Žádosti o změnu'!$CV$2="ano",'Rozpočet + Žádosti o změnu'!CU25,IF('Rozpočet + Žádosti o změnu'!$CJ$2="ano",'Rozpočet + Žádosti o změnu'!CI25,IF('Rozpočet + Žádosti o změnu'!$BX$2="ano",'Rozpočet + Žádosti o změnu'!BW25,IF('Rozpočet + Žádosti o změnu'!$BL$2="ano",'Rozpočet + Žádosti o změnu'!BK25,IF('Rozpočet + Žádosti o změnu'!$AZ$2="ano",'Rozpočet + Žádosti o změnu'!AY25,IF('Rozpočet + Žádosti o změnu'!$AN$2="ano",'Rozpočet + Žádosti o změnu'!AM25,'Rozpočet + Žádosti o změnu'!M25))))))))))</f>
        <v>0</v>
      </c>
      <c r="U25" s="267">
        <f>IF('Rozpočet + Žádosti o změnu'!$ER$2="ano",'Rozpočet + Žádosti o změnu'!ER25,IF('Rozpočet + Žádosti o změnu'!$EF$2="ano",'Rozpočet + Žádosti o změnu'!EF25,IF('Rozpočet + Žádosti o změnu'!$DT$2="ano",'Rozpočet + Žádosti o změnu'!DT25,IF('Rozpočet + Žádosti o změnu'!$DH$2="ano",'Rozpočet + Žádosti o změnu'!DH25,IF('Rozpočet + Žádosti o změnu'!$CV$2="ano",'Rozpočet + Žádosti o změnu'!CV25,IF('Rozpočet + Žádosti o změnu'!$CJ$2="ano",'Rozpočet + Žádosti o změnu'!CJ25,IF('Rozpočet + Žádosti o změnu'!$BX$2="ano",'Rozpočet + Žádosti o změnu'!BX25,IF('Rozpočet + Žádosti o změnu'!$BL$2="ano",'Rozpočet + Žádosti o změnu'!BL25,IF('Rozpočet + Žádosti o změnu'!$AZ$2="ano",'Rozpočet + Žádosti o změnu'!AZ25,IF('Rozpočet + Žádosti o změnu'!$AN$2="ano",'Rozpočet + Žádosti o změnu'!AN25,'Rozpočet + Žádosti o změnu'!N25))))))))))</f>
        <v>0</v>
      </c>
      <c r="W25" s="281">
        <f>IF('ZoR č. 1'!$D25="",0,'ZoR č. 1'!G25)+IF('ZoR č. 2'!$D25="",0,'ZoR č. 2'!G25)+IF('ZoR č. 3'!$D25="",0,'ZoR č. 3'!G25)+IF('ZoR č. 4'!$D25="",0,'ZoR č. 4'!G25)+IF('ZoR č. 5'!$D25="",0,'ZoR č. 5'!G25)+IF('ZoR č. 6'!$D25="",0,'ZoR č. 6'!G25)+IF('ZoR č. 7'!$D25="",0,'ZoR č. 7'!G25)+IF('ZoR č. 8'!$D25="",0,'ZoR č. 8'!G25)+IF('ZoR č. 9'!$D25="",0,'ZoR č. 9'!G25)+IF('ZoR č. 10'!$D25="",0,'ZoR č. 10'!G25)+IF(ZZoR!$D25="",0,ZZoR!G25)</f>
        <v>0</v>
      </c>
      <c r="X25" s="281">
        <f>IF('ZoR č. 1'!$D25="",0,'ZoR č. 1'!H25)+IF('ZoR č. 2'!$D25="",0,'ZoR č. 2'!H25)+IF('ZoR č. 3'!$D25="",0,'ZoR č. 3'!H25)+IF('ZoR č. 4'!$D25="",0,'ZoR č. 4'!H25)+IF('ZoR č. 5'!$D25="",0,'ZoR č. 5'!H25)+IF('ZoR č. 6'!$D25="",0,'ZoR č. 6'!H25)+IF('ZoR č. 7'!$D25="",0,'ZoR č. 7'!H25)+IF('ZoR č. 8'!$D25="",0,'ZoR č. 8'!H25)+IF('ZoR č. 9'!$D25="",0,'ZoR č. 9'!H25)+IF('ZoR č. 10'!$D25="",0,'ZoR č. 10'!H25)+IF(ZZoR!$D25="",0,ZZoR!H25)</f>
        <v>0</v>
      </c>
      <c r="Y25" s="281">
        <f>IF('ZoR č. 1'!$D25="",0,'ZoR č. 1'!I25)+IF('ZoR č. 2'!$D25="",0,'ZoR č. 2'!I25)+IF('ZoR č. 3'!$D25="",0,'ZoR č. 3'!I25)+IF('ZoR č. 4'!$D25="",0,'ZoR č. 4'!I25)+IF('ZoR č. 5'!$D25="",0,'ZoR č. 5'!I25)+IF('ZoR č. 6'!$D25="",0,'ZoR č. 6'!I25)+IF('ZoR č. 7'!$D25="",0,'ZoR č. 7'!I25)+IF('ZoR č. 8'!$D25="",0,'ZoR č. 8'!I25)+IF('ZoR č. 9'!$D25="",0,'ZoR č. 9'!I25)+IF('ZoR č. 10'!$D25="",0,'ZoR č. 10'!I25)+IF(ZZoR!$D25="",0,ZZoR!I25)</f>
        <v>0</v>
      </c>
      <c r="Z25" s="281">
        <f>IF('ZoR č. 1'!$D25="",0,'ZoR č. 1'!J25)+IF('ZoR č. 2'!$D25="",0,'ZoR č. 2'!J25)+IF('ZoR č. 3'!$D25="",0,'ZoR č. 3'!J25)+IF('ZoR č. 4'!$D25="",0,'ZoR č. 4'!J25)+IF('ZoR č. 5'!$D25="",0,'ZoR č. 5'!J25)+IF('ZoR č. 6'!$D25="",0,'ZoR č. 6'!J25)+IF('ZoR č. 7'!$D25="",0,'ZoR č. 7'!J25)+IF('ZoR č. 8'!$D25="",0,'ZoR č. 8'!J25)+IF('ZoR č. 9'!$D25="",0,'ZoR č. 9'!J25)+IF('ZoR č. 10'!$D25="",0,'ZoR č. 10'!J25)+IF(ZZoR!$D25="",0,ZZoR!J25)</f>
        <v>0</v>
      </c>
      <c r="AA25" s="281">
        <f>IF('ZoR č. 1'!$D25="",0,'ZoR č. 1'!K25)+IF('ZoR č. 2'!$D25="",0,'ZoR č. 2'!K25)+IF('ZoR č. 3'!$D25="",0,'ZoR č. 3'!K25)+IF('ZoR č. 4'!$D25="",0,'ZoR č. 4'!K25)+IF('ZoR č. 5'!$D25="",0,'ZoR č. 5'!K25)+IF('ZoR č. 6'!$D25="",0,'ZoR č. 6'!K25)+IF('ZoR č. 7'!$D25="",0,'ZoR č. 7'!K25)+IF('ZoR č. 8'!$D25="",0,'ZoR č. 8'!K25)+IF('ZoR č. 9'!$D25="",0,'ZoR č. 9'!K25)+IF('ZoR č. 10'!$D25="",0,'ZoR č. 10'!K25)+IF(ZZoR!$D25="",0,ZZoR!K25)</f>
        <v>0</v>
      </c>
      <c r="AB25" s="281">
        <f>IF('ZoR č. 1'!$D25="",0,'ZoR č. 1'!L25)+IF('ZoR č. 2'!$D25="",0,'ZoR č. 2'!L25)+IF('ZoR č. 3'!$D25="",0,'ZoR č. 3'!L25)+IF('ZoR č. 4'!$D25="",0,'ZoR č. 4'!L25)+IF('ZoR č. 5'!$D25="",0,'ZoR č. 5'!L25)+IF('ZoR č. 6'!$D25="",0,'ZoR č. 6'!L25)+IF('ZoR č. 7'!$D25="",0,'ZoR č. 7'!L25)+IF('ZoR č. 8'!$D25="",0,'ZoR č. 8'!L25)+IF('ZoR č. 9'!$D25="",0,'ZoR č. 9'!L25)+IF('ZoR č. 10'!$D25="",0,'ZoR č. 10'!L25)+IF(ZZoR!$D25="",0,ZZoR!L25)</f>
        <v>0</v>
      </c>
      <c r="AC25" s="281">
        <f>IF('ZoR č. 1'!$D25="",0,'ZoR č. 1'!M25)+IF('ZoR č. 2'!$D25="",0,'ZoR č. 2'!M25)+IF('ZoR č. 3'!$D25="",0,'ZoR č. 3'!M25)+IF('ZoR č. 4'!$D25="",0,'ZoR č. 4'!M25)+IF('ZoR č. 5'!$D25="",0,'ZoR č. 5'!M25)+IF('ZoR č. 6'!$D25="",0,'ZoR č. 6'!M25)+IF('ZoR č. 7'!$D25="",0,'ZoR č. 7'!M25)+IF('ZoR č. 8'!$D25="",0,'ZoR č. 8'!M25)+IF('ZoR č. 9'!$D25="",0,'ZoR č. 9'!M25)+IF('ZoR č. 10'!$D25="",0,'ZoR č. 10'!M25)+IF(ZZoR!$D25="",0,ZZoR!M25)</f>
        <v>0</v>
      </c>
      <c r="AE25" s="282" t="str">
        <f t="shared" si="3"/>
        <v/>
      </c>
    </row>
    <row r="26" spans="2:31" x14ac:dyDescent="0.25">
      <c r="B26" s="9" t="s">
        <v>69</v>
      </c>
      <c r="C26" s="98" t="str">
        <f>IF(COUNTA('Přehled partnerů'!C26:D26)&lt;&gt;2,"partner neuveden",IF('Přehled partnerů'!O26="ANO",'Přehled partnerů'!C26,"v tomto období nerelevantní"))</f>
        <v>partner neuveden</v>
      </c>
      <c r="D26" s="108" t="str">
        <f>IF(COUNTA('Přehled partnerů'!C26:D26)&lt;&gt;2,"",IF('Přehled partnerů'!O26="ANO",'Přehled partnerů'!D26,""))</f>
        <v/>
      </c>
      <c r="E26" s="21" t="str">
        <f t="shared" si="0"/>
        <v/>
      </c>
      <c r="F26" s="114" t="str">
        <f t="shared" si="1"/>
        <v/>
      </c>
      <c r="G26" s="125">
        <v>0</v>
      </c>
      <c r="H26" s="126">
        <v>0</v>
      </c>
      <c r="I26" s="126">
        <v>0</v>
      </c>
      <c r="J26" s="126">
        <v>0</v>
      </c>
      <c r="K26" s="16">
        <v>0</v>
      </c>
      <c r="L26" s="16">
        <v>0</v>
      </c>
      <c r="M26" s="20">
        <v>0</v>
      </c>
      <c r="N26" s="58" t="str">
        <f t="shared" si="2"/>
        <v/>
      </c>
      <c r="O26" s="267">
        <f>IF('Rozpočet + Žádosti o změnu'!$ER$2="ano",'Rozpočet + Žádosti o změnu'!EL26,IF('Rozpočet + Žádosti o změnu'!$EF$2="ano",'Rozpočet + Žádosti o změnu'!DZ26,IF('Rozpočet + Žádosti o změnu'!$DT$2="ano",'Rozpočet + Žádosti o změnu'!DN26,IF('Rozpočet + Žádosti o změnu'!$DH$2="ano",'Rozpočet + Žádosti o změnu'!DB26,IF('Rozpočet + Žádosti o změnu'!$CV$2="ano",'Rozpočet + Žádosti o změnu'!CP26,IF('Rozpočet + Žádosti o změnu'!$CJ$2="ano",'Rozpočet + Žádosti o změnu'!CD26,IF('Rozpočet + Žádosti o změnu'!$BX$2="ano",'Rozpočet + Žádosti o změnu'!BR26,IF('Rozpočet + Žádosti o změnu'!$BL$2="ano",'Rozpočet + Žádosti o změnu'!BF26,IF('Rozpočet + Žádosti o změnu'!$AZ$2="ano",'Rozpočet + Žádosti o změnu'!AT26,IF('Rozpočet + Žádosti o změnu'!$AN$2="ano",'Rozpočet + Žádosti o změnu'!AH26,'Rozpočet + Žádosti o změnu'!H26))))))))))</f>
        <v>0</v>
      </c>
      <c r="P26" s="267">
        <f>IF('Rozpočet + Žádosti o změnu'!$ER$2="ano",'Rozpočet + Žádosti o změnu'!EM26,IF('Rozpočet + Žádosti o změnu'!$EF$2="ano",'Rozpočet + Žádosti o změnu'!EA26,IF('Rozpočet + Žádosti o změnu'!$DT$2="ano",'Rozpočet + Žádosti o změnu'!DO26,IF('Rozpočet + Žádosti o změnu'!$DH$2="ano",'Rozpočet + Žádosti o změnu'!DC26,IF('Rozpočet + Žádosti o změnu'!$CV$2="ano",'Rozpočet + Žádosti o změnu'!CQ26,IF('Rozpočet + Žádosti o změnu'!$CJ$2="ano",'Rozpočet + Žádosti o změnu'!CE26,IF('Rozpočet + Žádosti o změnu'!$BX$2="ano",'Rozpočet + Žádosti o změnu'!BS26,IF('Rozpočet + Žádosti o změnu'!$BL$2="ano",'Rozpočet + Žádosti o změnu'!BG26,IF('Rozpočet + Žádosti o změnu'!$AZ$2="ano",'Rozpočet + Žádosti o změnu'!AU26,IF('Rozpočet + Žádosti o změnu'!$AN$2="ano",'Rozpočet + Žádosti o změnu'!AI26,'Rozpočet + Žádosti o změnu'!I26))))))))))</f>
        <v>0</v>
      </c>
      <c r="Q26" s="267">
        <f>IF('Rozpočet + Žádosti o změnu'!$ER$2="ano",'Rozpočet + Žádosti o změnu'!EN26,IF('Rozpočet + Žádosti o změnu'!$EF$2="ano",'Rozpočet + Žádosti o změnu'!EB26,IF('Rozpočet + Žádosti o změnu'!$DT$2="ano",'Rozpočet + Žádosti o změnu'!DP26,IF('Rozpočet + Žádosti o změnu'!$DH$2="ano",'Rozpočet + Žádosti o změnu'!DD26,IF('Rozpočet + Žádosti o změnu'!$CV$2="ano",'Rozpočet + Žádosti o změnu'!CR26,IF('Rozpočet + Žádosti o změnu'!$CJ$2="ano",'Rozpočet + Žádosti o změnu'!CF26,IF('Rozpočet + Žádosti o změnu'!$BX$2="ano",'Rozpočet + Žádosti o změnu'!BT26,IF('Rozpočet + Žádosti o změnu'!$BL$2="ano",'Rozpočet + Žádosti o změnu'!BH26,IF('Rozpočet + Žádosti o změnu'!$AZ$2="ano",'Rozpočet + Žádosti o změnu'!AV26,IF('Rozpočet + Žádosti o změnu'!$AN$2="ano",'Rozpočet + Žádosti o změnu'!AJ26,'Rozpočet + Žádosti o změnu'!J26))))))))))</f>
        <v>0</v>
      </c>
      <c r="R26" s="267">
        <f>IF('Rozpočet + Žádosti o změnu'!$ER$2="ano",'Rozpočet + Žádosti o změnu'!EO26,IF('Rozpočet + Žádosti o změnu'!$EF$2="ano",'Rozpočet + Žádosti o změnu'!EC26,IF('Rozpočet + Žádosti o změnu'!$DT$2="ano",'Rozpočet + Žádosti o změnu'!DQ26,IF('Rozpočet + Žádosti o změnu'!$DH$2="ano",'Rozpočet + Žádosti o změnu'!DE26,IF('Rozpočet + Žádosti o změnu'!$CV$2="ano",'Rozpočet + Žádosti o změnu'!CS26,IF('Rozpočet + Žádosti o změnu'!$CJ$2="ano",'Rozpočet + Žádosti o změnu'!CG26,IF('Rozpočet + Žádosti o změnu'!$BX$2="ano",'Rozpočet + Žádosti o změnu'!BU26,IF('Rozpočet + Žádosti o změnu'!$BL$2="ano",'Rozpočet + Žádosti o změnu'!BI26,IF('Rozpočet + Žádosti o změnu'!$AZ$2="ano",'Rozpočet + Žádosti o změnu'!AW26,IF('Rozpočet + Žádosti o změnu'!$AN$2="ano",'Rozpočet + Žádosti o změnu'!AK26,'Rozpočet + Žádosti o změnu'!K26))))))))))</f>
        <v>0</v>
      </c>
      <c r="S26" s="267">
        <f>IF('Rozpočet + Žádosti o změnu'!$ER$2="ano",'Rozpočet + Žádosti o změnu'!EP26,IF('Rozpočet + Žádosti o změnu'!$EF$2="ano",'Rozpočet + Žádosti o změnu'!ED26,IF('Rozpočet + Žádosti o změnu'!$DT$2="ano",'Rozpočet + Žádosti o změnu'!DR26,IF('Rozpočet + Žádosti o změnu'!$DH$2="ano",'Rozpočet + Žádosti o změnu'!DF26,IF('Rozpočet + Žádosti o změnu'!$CV$2="ano",'Rozpočet + Žádosti o změnu'!CT26,IF('Rozpočet + Žádosti o změnu'!$CJ$2="ano",'Rozpočet + Žádosti o změnu'!CH26,IF('Rozpočet + Žádosti o změnu'!$BX$2="ano",'Rozpočet + Žádosti o změnu'!BV26,IF('Rozpočet + Žádosti o změnu'!$BL$2="ano",'Rozpočet + Žádosti o změnu'!BJ26,IF('Rozpočet + Žádosti o změnu'!$AZ$2="ano",'Rozpočet + Žádosti o změnu'!AX26,IF('Rozpočet + Žádosti o změnu'!$AN$2="ano",'Rozpočet + Žádosti o změnu'!AL26,'Rozpočet + Žádosti o změnu'!L26))))))))))</f>
        <v>0</v>
      </c>
      <c r="T26" s="267">
        <f>IF('Rozpočet + Žádosti o změnu'!$ER$2="ano",'Rozpočet + Žádosti o změnu'!EQ26,IF('Rozpočet + Žádosti o změnu'!$EF$2="ano",'Rozpočet + Žádosti o změnu'!EE26,IF('Rozpočet + Žádosti o změnu'!$DT$2="ano",'Rozpočet + Žádosti o změnu'!DS26,IF('Rozpočet + Žádosti o změnu'!$DH$2="ano",'Rozpočet + Žádosti o změnu'!DG26,IF('Rozpočet + Žádosti o změnu'!$CV$2="ano",'Rozpočet + Žádosti o změnu'!CU26,IF('Rozpočet + Žádosti o změnu'!$CJ$2="ano",'Rozpočet + Žádosti o změnu'!CI26,IF('Rozpočet + Žádosti o změnu'!$BX$2="ano",'Rozpočet + Žádosti o změnu'!BW26,IF('Rozpočet + Žádosti o změnu'!$BL$2="ano",'Rozpočet + Žádosti o změnu'!BK26,IF('Rozpočet + Žádosti o změnu'!$AZ$2="ano",'Rozpočet + Žádosti o změnu'!AY26,IF('Rozpočet + Žádosti o změnu'!$AN$2="ano",'Rozpočet + Žádosti o změnu'!AM26,'Rozpočet + Žádosti o změnu'!M26))))))))))</f>
        <v>0</v>
      </c>
      <c r="U26" s="267">
        <f>IF('Rozpočet + Žádosti o změnu'!$ER$2="ano",'Rozpočet + Žádosti o změnu'!ER26,IF('Rozpočet + Žádosti o změnu'!$EF$2="ano",'Rozpočet + Žádosti o změnu'!EF26,IF('Rozpočet + Žádosti o změnu'!$DT$2="ano",'Rozpočet + Žádosti o změnu'!DT26,IF('Rozpočet + Žádosti o změnu'!$DH$2="ano",'Rozpočet + Žádosti o změnu'!DH26,IF('Rozpočet + Žádosti o změnu'!$CV$2="ano",'Rozpočet + Žádosti o změnu'!CV26,IF('Rozpočet + Žádosti o změnu'!$CJ$2="ano",'Rozpočet + Žádosti o změnu'!CJ26,IF('Rozpočet + Žádosti o změnu'!$BX$2="ano",'Rozpočet + Žádosti o změnu'!BX26,IF('Rozpočet + Žádosti o změnu'!$BL$2="ano",'Rozpočet + Žádosti o změnu'!BL26,IF('Rozpočet + Žádosti o změnu'!$AZ$2="ano",'Rozpočet + Žádosti o změnu'!AZ26,IF('Rozpočet + Žádosti o změnu'!$AN$2="ano",'Rozpočet + Žádosti o změnu'!AN26,'Rozpočet + Žádosti o změnu'!N26))))))))))</f>
        <v>0</v>
      </c>
      <c r="W26" s="281">
        <f>IF('ZoR č. 1'!$D26="",0,'ZoR č. 1'!G26)+IF('ZoR č. 2'!$D26="",0,'ZoR č. 2'!G26)+IF('ZoR č. 3'!$D26="",0,'ZoR č. 3'!G26)+IF('ZoR č. 4'!$D26="",0,'ZoR č. 4'!G26)+IF('ZoR č. 5'!$D26="",0,'ZoR č. 5'!G26)+IF('ZoR č. 6'!$D26="",0,'ZoR č. 6'!G26)+IF('ZoR č. 7'!$D26="",0,'ZoR č. 7'!G26)+IF('ZoR č. 8'!$D26="",0,'ZoR č. 8'!G26)+IF('ZoR č. 9'!$D26="",0,'ZoR č. 9'!G26)+IF('ZoR č. 10'!$D26="",0,'ZoR č. 10'!G26)+IF(ZZoR!$D26="",0,ZZoR!G26)</f>
        <v>0</v>
      </c>
      <c r="X26" s="281">
        <f>IF('ZoR č. 1'!$D26="",0,'ZoR č. 1'!H26)+IF('ZoR č. 2'!$D26="",0,'ZoR č. 2'!H26)+IF('ZoR č. 3'!$D26="",0,'ZoR č. 3'!H26)+IF('ZoR č. 4'!$D26="",0,'ZoR č. 4'!H26)+IF('ZoR č. 5'!$D26="",0,'ZoR č. 5'!H26)+IF('ZoR č. 6'!$D26="",0,'ZoR č. 6'!H26)+IF('ZoR č. 7'!$D26="",0,'ZoR č. 7'!H26)+IF('ZoR č. 8'!$D26="",0,'ZoR č. 8'!H26)+IF('ZoR č. 9'!$D26="",0,'ZoR č. 9'!H26)+IF('ZoR č. 10'!$D26="",0,'ZoR č. 10'!H26)+IF(ZZoR!$D26="",0,ZZoR!H26)</f>
        <v>0</v>
      </c>
      <c r="Y26" s="281">
        <f>IF('ZoR č. 1'!$D26="",0,'ZoR č. 1'!I26)+IF('ZoR č. 2'!$D26="",0,'ZoR č. 2'!I26)+IF('ZoR č. 3'!$D26="",0,'ZoR č. 3'!I26)+IF('ZoR č. 4'!$D26="",0,'ZoR č. 4'!I26)+IF('ZoR č. 5'!$D26="",0,'ZoR č. 5'!I26)+IF('ZoR č. 6'!$D26="",0,'ZoR č. 6'!I26)+IF('ZoR č. 7'!$D26="",0,'ZoR č. 7'!I26)+IF('ZoR č. 8'!$D26="",0,'ZoR č. 8'!I26)+IF('ZoR č. 9'!$D26="",0,'ZoR č. 9'!I26)+IF('ZoR č. 10'!$D26="",0,'ZoR č. 10'!I26)+IF(ZZoR!$D26="",0,ZZoR!I26)</f>
        <v>0</v>
      </c>
      <c r="Z26" s="281">
        <f>IF('ZoR č. 1'!$D26="",0,'ZoR č. 1'!J26)+IF('ZoR č. 2'!$D26="",0,'ZoR č. 2'!J26)+IF('ZoR č. 3'!$D26="",0,'ZoR č. 3'!J26)+IF('ZoR č. 4'!$D26="",0,'ZoR č. 4'!J26)+IF('ZoR č. 5'!$D26="",0,'ZoR č. 5'!J26)+IF('ZoR č. 6'!$D26="",0,'ZoR č. 6'!J26)+IF('ZoR č. 7'!$D26="",0,'ZoR č. 7'!J26)+IF('ZoR č. 8'!$D26="",0,'ZoR č. 8'!J26)+IF('ZoR č. 9'!$D26="",0,'ZoR č. 9'!J26)+IF('ZoR č. 10'!$D26="",0,'ZoR č. 10'!J26)+IF(ZZoR!$D26="",0,ZZoR!J26)</f>
        <v>0</v>
      </c>
      <c r="AA26" s="281">
        <f>IF('ZoR č. 1'!$D26="",0,'ZoR č. 1'!K26)+IF('ZoR č. 2'!$D26="",0,'ZoR č. 2'!K26)+IF('ZoR č. 3'!$D26="",0,'ZoR č. 3'!K26)+IF('ZoR č. 4'!$D26="",0,'ZoR č. 4'!K26)+IF('ZoR č. 5'!$D26="",0,'ZoR č. 5'!K26)+IF('ZoR č. 6'!$D26="",0,'ZoR č. 6'!K26)+IF('ZoR č. 7'!$D26="",0,'ZoR č. 7'!K26)+IF('ZoR č. 8'!$D26="",0,'ZoR č. 8'!K26)+IF('ZoR č. 9'!$D26="",0,'ZoR č. 9'!K26)+IF('ZoR č. 10'!$D26="",0,'ZoR č. 10'!K26)+IF(ZZoR!$D26="",0,ZZoR!K26)</f>
        <v>0</v>
      </c>
      <c r="AB26" s="281">
        <f>IF('ZoR č. 1'!$D26="",0,'ZoR č. 1'!L26)+IF('ZoR č. 2'!$D26="",0,'ZoR č. 2'!L26)+IF('ZoR č. 3'!$D26="",0,'ZoR č. 3'!L26)+IF('ZoR č. 4'!$D26="",0,'ZoR č. 4'!L26)+IF('ZoR č. 5'!$D26="",0,'ZoR č. 5'!L26)+IF('ZoR č. 6'!$D26="",0,'ZoR č. 6'!L26)+IF('ZoR č. 7'!$D26="",0,'ZoR č. 7'!L26)+IF('ZoR č. 8'!$D26="",0,'ZoR č. 8'!L26)+IF('ZoR č. 9'!$D26="",0,'ZoR č. 9'!L26)+IF('ZoR č. 10'!$D26="",0,'ZoR č. 10'!L26)+IF(ZZoR!$D26="",0,ZZoR!L26)</f>
        <v>0</v>
      </c>
      <c r="AC26" s="281">
        <f>IF('ZoR č. 1'!$D26="",0,'ZoR č. 1'!M26)+IF('ZoR č. 2'!$D26="",0,'ZoR č. 2'!M26)+IF('ZoR č. 3'!$D26="",0,'ZoR č. 3'!M26)+IF('ZoR č. 4'!$D26="",0,'ZoR č. 4'!M26)+IF('ZoR č. 5'!$D26="",0,'ZoR č. 5'!M26)+IF('ZoR č. 6'!$D26="",0,'ZoR č. 6'!M26)+IF('ZoR č. 7'!$D26="",0,'ZoR č. 7'!M26)+IF('ZoR č. 8'!$D26="",0,'ZoR č. 8'!M26)+IF('ZoR č. 9'!$D26="",0,'ZoR č. 9'!M26)+IF('ZoR č. 10'!$D26="",0,'ZoR č. 10'!M26)+IF(ZZoR!$D26="",0,ZZoR!M26)</f>
        <v>0</v>
      </c>
      <c r="AE26" s="282" t="str">
        <f t="shared" si="3"/>
        <v/>
      </c>
    </row>
    <row r="27" spans="2:31" x14ac:dyDescent="0.25">
      <c r="B27" s="9" t="s">
        <v>70</v>
      </c>
      <c r="C27" s="98" t="str">
        <f>IF(COUNTA('Přehled partnerů'!C27:D27)&lt;&gt;2,"partner neuveden",IF('Přehled partnerů'!O27="ANO",'Přehled partnerů'!C27,"v tomto období nerelevantní"))</f>
        <v>partner neuveden</v>
      </c>
      <c r="D27" s="108" t="str">
        <f>IF(COUNTA('Přehled partnerů'!C27:D27)&lt;&gt;2,"",IF('Přehled partnerů'!O27="ANO",'Přehled partnerů'!D27,""))</f>
        <v/>
      </c>
      <c r="E27" s="21" t="str">
        <f t="shared" si="0"/>
        <v/>
      </c>
      <c r="F27" s="114" t="str">
        <f t="shared" si="1"/>
        <v/>
      </c>
      <c r="G27" s="125">
        <v>0</v>
      </c>
      <c r="H27" s="126">
        <v>0</v>
      </c>
      <c r="I27" s="126">
        <v>0</v>
      </c>
      <c r="J27" s="126">
        <v>0</v>
      </c>
      <c r="K27" s="16">
        <v>0</v>
      </c>
      <c r="L27" s="16">
        <v>0</v>
      </c>
      <c r="M27" s="20">
        <v>0</v>
      </c>
      <c r="N27" s="58" t="str">
        <f t="shared" si="2"/>
        <v/>
      </c>
      <c r="O27" s="267">
        <f>IF('Rozpočet + Žádosti o změnu'!$ER$2="ano",'Rozpočet + Žádosti o změnu'!EL27,IF('Rozpočet + Žádosti o změnu'!$EF$2="ano",'Rozpočet + Žádosti o změnu'!DZ27,IF('Rozpočet + Žádosti o změnu'!$DT$2="ano",'Rozpočet + Žádosti o změnu'!DN27,IF('Rozpočet + Žádosti o změnu'!$DH$2="ano",'Rozpočet + Žádosti o změnu'!DB27,IF('Rozpočet + Žádosti o změnu'!$CV$2="ano",'Rozpočet + Žádosti o změnu'!CP27,IF('Rozpočet + Žádosti o změnu'!$CJ$2="ano",'Rozpočet + Žádosti o změnu'!CD27,IF('Rozpočet + Žádosti o změnu'!$BX$2="ano",'Rozpočet + Žádosti o změnu'!BR27,IF('Rozpočet + Žádosti o změnu'!$BL$2="ano",'Rozpočet + Žádosti o změnu'!BF27,IF('Rozpočet + Žádosti o změnu'!$AZ$2="ano",'Rozpočet + Žádosti o změnu'!AT27,IF('Rozpočet + Žádosti o změnu'!$AN$2="ano",'Rozpočet + Žádosti o změnu'!AH27,'Rozpočet + Žádosti o změnu'!H27))))))))))</f>
        <v>0</v>
      </c>
      <c r="P27" s="267">
        <f>IF('Rozpočet + Žádosti o změnu'!$ER$2="ano",'Rozpočet + Žádosti o změnu'!EM27,IF('Rozpočet + Žádosti o změnu'!$EF$2="ano",'Rozpočet + Žádosti o změnu'!EA27,IF('Rozpočet + Žádosti o změnu'!$DT$2="ano",'Rozpočet + Žádosti o změnu'!DO27,IF('Rozpočet + Žádosti o změnu'!$DH$2="ano",'Rozpočet + Žádosti o změnu'!DC27,IF('Rozpočet + Žádosti o změnu'!$CV$2="ano",'Rozpočet + Žádosti o změnu'!CQ27,IF('Rozpočet + Žádosti o změnu'!$CJ$2="ano",'Rozpočet + Žádosti o změnu'!CE27,IF('Rozpočet + Žádosti o změnu'!$BX$2="ano",'Rozpočet + Žádosti o změnu'!BS27,IF('Rozpočet + Žádosti o změnu'!$BL$2="ano",'Rozpočet + Žádosti o změnu'!BG27,IF('Rozpočet + Žádosti o změnu'!$AZ$2="ano",'Rozpočet + Žádosti o změnu'!AU27,IF('Rozpočet + Žádosti o změnu'!$AN$2="ano",'Rozpočet + Žádosti o změnu'!AI27,'Rozpočet + Žádosti o změnu'!I27))))))))))</f>
        <v>0</v>
      </c>
      <c r="Q27" s="267">
        <f>IF('Rozpočet + Žádosti o změnu'!$ER$2="ano",'Rozpočet + Žádosti o změnu'!EN27,IF('Rozpočet + Žádosti o změnu'!$EF$2="ano",'Rozpočet + Žádosti o změnu'!EB27,IF('Rozpočet + Žádosti o změnu'!$DT$2="ano",'Rozpočet + Žádosti o změnu'!DP27,IF('Rozpočet + Žádosti o změnu'!$DH$2="ano",'Rozpočet + Žádosti o změnu'!DD27,IF('Rozpočet + Žádosti o změnu'!$CV$2="ano",'Rozpočet + Žádosti o změnu'!CR27,IF('Rozpočet + Žádosti o změnu'!$CJ$2="ano",'Rozpočet + Žádosti o změnu'!CF27,IF('Rozpočet + Žádosti o změnu'!$BX$2="ano",'Rozpočet + Žádosti o změnu'!BT27,IF('Rozpočet + Žádosti o změnu'!$BL$2="ano",'Rozpočet + Žádosti o změnu'!BH27,IF('Rozpočet + Žádosti o změnu'!$AZ$2="ano",'Rozpočet + Žádosti o změnu'!AV27,IF('Rozpočet + Žádosti o změnu'!$AN$2="ano",'Rozpočet + Žádosti o změnu'!AJ27,'Rozpočet + Žádosti o změnu'!J27))))))))))</f>
        <v>0</v>
      </c>
      <c r="R27" s="267">
        <f>IF('Rozpočet + Žádosti o změnu'!$ER$2="ano",'Rozpočet + Žádosti o změnu'!EO27,IF('Rozpočet + Žádosti o změnu'!$EF$2="ano",'Rozpočet + Žádosti o změnu'!EC27,IF('Rozpočet + Žádosti o změnu'!$DT$2="ano",'Rozpočet + Žádosti o změnu'!DQ27,IF('Rozpočet + Žádosti o změnu'!$DH$2="ano",'Rozpočet + Žádosti o změnu'!DE27,IF('Rozpočet + Žádosti o změnu'!$CV$2="ano",'Rozpočet + Žádosti o změnu'!CS27,IF('Rozpočet + Žádosti o změnu'!$CJ$2="ano",'Rozpočet + Žádosti o změnu'!CG27,IF('Rozpočet + Žádosti o změnu'!$BX$2="ano",'Rozpočet + Žádosti o změnu'!BU27,IF('Rozpočet + Žádosti o změnu'!$BL$2="ano",'Rozpočet + Žádosti o změnu'!BI27,IF('Rozpočet + Žádosti o změnu'!$AZ$2="ano",'Rozpočet + Žádosti o změnu'!AW27,IF('Rozpočet + Žádosti o změnu'!$AN$2="ano",'Rozpočet + Žádosti o změnu'!AK27,'Rozpočet + Žádosti o změnu'!K27))))))))))</f>
        <v>0</v>
      </c>
      <c r="S27" s="267">
        <f>IF('Rozpočet + Žádosti o změnu'!$ER$2="ano",'Rozpočet + Žádosti o změnu'!EP27,IF('Rozpočet + Žádosti o změnu'!$EF$2="ano",'Rozpočet + Žádosti o změnu'!ED27,IF('Rozpočet + Žádosti o změnu'!$DT$2="ano",'Rozpočet + Žádosti o změnu'!DR27,IF('Rozpočet + Žádosti o změnu'!$DH$2="ano",'Rozpočet + Žádosti o změnu'!DF27,IF('Rozpočet + Žádosti o změnu'!$CV$2="ano",'Rozpočet + Žádosti o změnu'!CT27,IF('Rozpočet + Žádosti o změnu'!$CJ$2="ano",'Rozpočet + Žádosti o změnu'!CH27,IF('Rozpočet + Žádosti o změnu'!$BX$2="ano",'Rozpočet + Žádosti o změnu'!BV27,IF('Rozpočet + Žádosti o změnu'!$BL$2="ano",'Rozpočet + Žádosti o změnu'!BJ27,IF('Rozpočet + Žádosti o změnu'!$AZ$2="ano",'Rozpočet + Žádosti o změnu'!AX27,IF('Rozpočet + Žádosti o změnu'!$AN$2="ano",'Rozpočet + Žádosti o změnu'!AL27,'Rozpočet + Žádosti o změnu'!L27))))))))))</f>
        <v>0</v>
      </c>
      <c r="T27" s="267">
        <f>IF('Rozpočet + Žádosti o změnu'!$ER$2="ano",'Rozpočet + Žádosti o změnu'!EQ27,IF('Rozpočet + Žádosti o změnu'!$EF$2="ano",'Rozpočet + Žádosti o změnu'!EE27,IF('Rozpočet + Žádosti o změnu'!$DT$2="ano",'Rozpočet + Žádosti o změnu'!DS27,IF('Rozpočet + Žádosti o změnu'!$DH$2="ano",'Rozpočet + Žádosti o změnu'!DG27,IF('Rozpočet + Žádosti o změnu'!$CV$2="ano",'Rozpočet + Žádosti o změnu'!CU27,IF('Rozpočet + Žádosti o změnu'!$CJ$2="ano",'Rozpočet + Žádosti o změnu'!CI27,IF('Rozpočet + Žádosti o změnu'!$BX$2="ano",'Rozpočet + Žádosti o změnu'!BW27,IF('Rozpočet + Žádosti o změnu'!$BL$2="ano",'Rozpočet + Žádosti o změnu'!BK27,IF('Rozpočet + Žádosti o změnu'!$AZ$2="ano",'Rozpočet + Žádosti o změnu'!AY27,IF('Rozpočet + Žádosti o změnu'!$AN$2="ano",'Rozpočet + Žádosti o změnu'!AM27,'Rozpočet + Žádosti o změnu'!M27))))))))))</f>
        <v>0</v>
      </c>
      <c r="U27" s="267">
        <f>IF('Rozpočet + Žádosti o změnu'!$ER$2="ano",'Rozpočet + Žádosti o změnu'!ER27,IF('Rozpočet + Žádosti o změnu'!$EF$2="ano",'Rozpočet + Žádosti o změnu'!EF27,IF('Rozpočet + Žádosti o změnu'!$DT$2="ano",'Rozpočet + Žádosti o změnu'!DT27,IF('Rozpočet + Žádosti o změnu'!$DH$2="ano",'Rozpočet + Žádosti o změnu'!DH27,IF('Rozpočet + Žádosti o změnu'!$CV$2="ano",'Rozpočet + Žádosti o změnu'!CV27,IF('Rozpočet + Žádosti o změnu'!$CJ$2="ano",'Rozpočet + Žádosti o změnu'!CJ27,IF('Rozpočet + Žádosti o změnu'!$BX$2="ano",'Rozpočet + Žádosti o změnu'!BX27,IF('Rozpočet + Žádosti o změnu'!$BL$2="ano",'Rozpočet + Žádosti o změnu'!BL27,IF('Rozpočet + Žádosti o změnu'!$AZ$2="ano",'Rozpočet + Žádosti o změnu'!AZ27,IF('Rozpočet + Žádosti o změnu'!$AN$2="ano",'Rozpočet + Žádosti o změnu'!AN27,'Rozpočet + Žádosti o změnu'!N27))))))))))</f>
        <v>0</v>
      </c>
      <c r="W27" s="281">
        <f>IF('ZoR č. 1'!$D27="",0,'ZoR č. 1'!G27)+IF('ZoR č. 2'!$D27="",0,'ZoR č. 2'!G27)+IF('ZoR č. 3'!$D27="",0,'ZoR č. 3'!G27)+IF('ZoR č. 4'!$D27="",0,'ZoR č. 4'!G27)+IF('ZoR č. 5'!$D27="",0,'ZoR č. 5'!G27)+IF('ZoR č. 6'!$D27="",0,'ZoR č. 6'!G27)+IF('ZoR č. 7'!$D27="",0,'ZoR č. 7'!G27)+IF('ZoR č. 8'!$D27="",0,'ZoR č. 8'!G27)+IF('ZoR č. 9'!$D27="",0,'ZoR č. 9'!G27)+IF('ZoR č. 10'!$D27="",0,'ZoR č. 10'!G27)+IF(ZZoR!$D27="",0,ZZoR!G27)</f>
        <v>0</v>
      </c>
      <c r="X27" s="281">
        <f>IF('ZoR č. 1'!$D27="",0,'ZoR č. 1'!H27)+IF('ZoR č. 2'!$D27="",0,'ZoR č. 2'!H27)+IF('ZoR č. 3'!$D27="",0,'ZoR č. 3'!H27)+IF('ZoR č. 4'!$D27="",0,'ZoR č. 4'!H27)+IF('ZoR č. 5'!$D27="",0,'ZoR č. 5'!H27)+IF('ZoR č. 6'!$D27="",0,'ZoR č. 6'!H27)+IF('ZoR č. 7'!$D27="",0,'ZoR č. 7'!H27)+IF('ZoR č. 8'!$D27="",0,'ZoR č. 8'!H27)+IF('ZoR č. 9'!$D27="",0,'ZoR č. 9'!H27)+IF('ZoR č. 10'!$D27="",0,'ZoR č. 10'!H27)+IF(ZZoR!$D27="",0,ZZoR!H27)</f>
        <v>0</v>
      </c>
      <c r="Y27" s="281">
        <f>IF('ZoR č. 1'!$D27="",0,'ZoR č. 1'!I27)+IF('ZoR č. 2'!$D27="",0,'ZoR č. 2'!I27)+IF('ZoR č. 3'!$D27="",0,'ZoR č. 3'!I27)+IF('ZoR č. 4'!$D27="",0,'ZoR č. 4'!I27)+IF('ZoR č. 5'!$D27="",0,'ZoR č. 5'!I27)+IF('ZoR č. 6'!$D27="",0,'ZoR č. 6'!I27)+IF('ZoR č. 7'!$D27="",0,'ZoR č. 7'!I27)+IF('ZoR č. 8'!$D27="",0,'ZoR č. 8'!I27)+IF('ZoR č. 9'!$D27="",0,'ZoR č. 9'!I27)+IF('ZoR č. 10'!$D27="",0,'ZoR č. 10'!I27)+IF(ZZoR!$D27="",0,ZZoR!I27)</f>
        <v>0</v>
      </c>
      <c r="Z27" s="281">
        <f>IF('ZoR č. 1'!$D27="",0,'ZoR č. 1'!J27)+IF('ZoR č. 2'!$D27="",0,'ZoR č. 2'!J27)+IF('ZoR č. 3'!$D27="",0,'ZoR č. 3'!J27)+IF('ZoR č. 4'!$D27="",0,'ZoR č. 4'!J27)+IF('ZoR č. 5'!$D27="",0,'ZoR č. 5'!J27)+IF('ZoR č. 6'!$D27="",0,'ZoR č. 6'!J27)+IF('ZoR č. 7'!$D27="",0,'ZoR č. 7'!J27)+IF('ZoR č. 8'!$D27="",0,'ZoR č. 8'!J27)+IF('ZoR č. 9'!$D27="",0,'ZoR č. 9'!J27)+IF('ZoR č. 10'!$D27="",0,'ZoR č. 10'!J27)+IF(ZZoR!$D27="",0,ZZoR!J27)</f>
        <v>0</v>
      </c>
      <c r="AA27" s="281">
        <f>IF('ZoR č. 1'!$D27="",0,'ZoR č. 1'!K27)+IF('ZoR č. 2'!$D27="",0,'ZoR č. 2'!K27)+IF('ZoR č. 3'!$D27="",0,'ZoR č. 3'!K27)+IF('ZoR č. 4'!$D27="",0,'ZoR č. 4'!K27)+IF('ZoR č. 5'!$D27="",0,'ZoR č. 5'!K27)+IF('ZoR č. 6'!$D27="",0,'ZoR č. 6'!K27)+IF('ZoR č. 7'!$D27="",0,'ZoR č. 7'!K27)+IF('ZoR č. 8'!$D27="",0,'ZoR č. 8'!K27)+IF('ZoR č. 9'!$D27="",0,'ZoR č. 9'!K27)+IF('ZoR č. 10'!$D27="",0,'ZoR č. 10'!K27)+IF(ZZoR!$D27="",0,ZZoR!K27)</f>
        <v>0</v>
      </c>
      <c r="AB27" s="281">
        <f>IF('ZoR č. 1'!$D27="",0,'ZoR č. 1'!L27)+IF('ZoR č. 2'!$D27="",0,'ZoR č. 2'!L27)+IF('ZoR č. 3'!$D27="",0,'ZoR č. 3'!L27)+IF('ZoR č. 4'!$D27="",0,'ZoR č. 4'!L27)+IF('ZoR č. 5'!$D27="",0,'ZoR č. 5'!L27)+IF('ZoR č. 6'!$D27="",0,'ZoR č. 6'!L27)+IF('ZoR č. 7'!$D27="",0,'ZoR č. 7'!L27)+IF('ZoR č. 8'!$D27="",0,'ZoR č. 8'!L27)+IF('ZoR č. 9'!$D27="",0,'ZoR č. 9'!L27)+IF('ZoR č. 10'!$D27="",0,'ZoR č. 10'!L27)+IF(ZZoR!$D27="",0,ZZoR!L27)</f>
        <v>0</v>
      </c>
      <c r="AC27" s="281">
        <f>IF('ZoR č. 1'!$D27="",0,'ZoR č. 1'!M27)+IF('ZoR č. 2'!$D27="",0,'ZoR č. 2'!M27)+IF('ZoR č. 3'!$D27="",0,'ZoR č. 3'!M27)+IF('ZoR č. 4'!$D27="",0,'ZoR č. 4'!M27)+IF('ZoR č. 5'!$D27="",0,'ZoR č. 5'!M27)+IF('ZoR č. 6'!$D27="",0,'ZoR č. 6'!M27)+IF('ZoR č. 7'!$D27="",0,'ZoR č. 7'!M27)+IF('ZoR č. 8'!$D27="",0,'ZoR č. 8'!M27)+IF('ZoR č. 9'!$D27="",0,'ZoR č. 9'!M27)+IF('ZoR č. 10'!$D27="",0,'ZoR č. 10'!M27)+IF(ZZoR!$D27="",0,ZZoR!M27)</f>
        <v>0</v>
      </c>
      <c r="AE27" s="282" t="str">
        <f t="shared" si="3"/>
        <v/>
      </c>
    </row>
    <row r="28" spans="2:31" x14ac:dyDescent="0.25">
      <c r="B28" s="9" t="s">
        <v>71</v>
      </c>
      <c r="C28" s="98" t="str">
        <f>IF(COUNTA('Přehled partnerů'!C28:D28)&lt;&gt;2,"partner neuveden",IF('Přehled partnerů'!O28="ANO",'Přehled partnerů'!C28,"v tomto období nerelevantní"))</f>
        <v>partner neuveden</v>
      </c>
      <c r="D28" s="108" t="str">
        <f>IF(COUNTA('Přehled partnerů'!C28:D28)&lt;&gt;2,"",IF('Přehled partnerů'!O28="ANO",'Přehled partnerů'!D28,""))</f>
        <v/>
      </c>
      <c r="E28" s="21" t="str">
        <f t="shared" si="0"/>
        <v/>
      </c>
      <c r="F28" s="114" t="str">
        <f t="shared" si="1"/>
        <v/>
      </c>
      <c r="G28" s="125">
        <v>0</v>
      </c>
      <c r="H28" s="126">
        <v>0</v>
      </c>
      <c r="I28" s="126">
        <v>0</v>
      </c>
      <c r="J28" s="126">
        <v>0</v>
      </c>
      <c r="K28" s="16">
        <v>0</v>
      </c>
      <c r="L28" s="16">
        <v>0</v>
      </c>
      <c r="M28" s="20">
        <v>0</v>
      </c>
      <c r="N28" s="58" t="str">
        <f t="shared" si="2"/>
        <v/>
      </c>
      <c r="O28" s="267">
        <f>IF('Rozpočet + Žádosti o změnu'!$ER$2="ano",'Rozpočet + Žádosti o změnu'!EL28,IF('Rozpočet + Žádosti o změnu'!$EF$2="ano",'Rozpočet + Žádosti o změnu'!DZ28,IF('Rozpočet + Žádosti o změnu'!$DT$2="ano",'Rozpočet + Žádosti o změnu'!DN28,IF('Rozpočet + Žádosti o změnu'!$DH$2="ano",'Rozpočet + Žádosti o změnu'!DB28,IF('Rozpočet + Žádosti o změnu'!$CV$2="ano",'Rozpočet + Žádosti o změnu'!CP28,IF('Rozpočet + Žádosti o změnu'!$CJ$2="ano",'Rozpočet + Žádosti o změnu'!CD28,IF('Rozpočet + Žádosti o změnu'!$BX$2="ano",'Rozpočet + Žádosti o změnu'!BR28,IF('Rozpočet + Žádosti o změnu'!$BL$2="ano",'Rozpočet + Žádosti o změnu'!BF28,IF('Rozpočet + Žádosti o změnu'!$AZ$2="ano",'Rozpočet + Žádosti o změnu'!AT28,IF('Rozpočet + Žádosti o změnu'!$AN$2="ano",'Rozpočet + Žádosti o změnu'!AH28,'Rozpočet + Žádosti o změnu'!H28))))))))))</f>
        <v>0</v>
      </c>
      <c r="P28" s="267">
        <f>IF('Rozpočet + Žádosti o změnu'!$ER$2="ano",'Rozpočet + Žádosti o změnu'!EM28,IF('Rozpočet + Žádosti o změnu'!$EF$2="ano",'Rozpočet + Žádosti o změnu'!EA28,IF('Rozpočet + Žádosti o změnu'!$DT$2="ano",'Rozpočet + Žádosti o změnu'!DO28,IF('Rozpočet + Žádosti o změnu'!$DH$2="ano",'Rozpočet + Žádosti o změnu'!DC28,IF('Rozpočet + Žádosti o změnu'!$CV$2="ano",'Rozpočet + Žádosti o změnu'!CQ28,IF('Rozpočet + Žádosti o změnu'!$CJ$2="ano",'Rozpočet + Žádosti o změnu'!CE28,IF('Rozpočet + Žádosti o změnu'!$BX$2="ano",'Rozpočet + Žádosti o změnu'!BS28,IF('Rozpočet + Žádosti o změnu'!$BL$2="ano",'Rozpočet + Žádosti o změnu'!BG28,IF('Rozpočet + Žádosti o změnu'!$AZ$2="ano",'Rozpočet + Žádosti o změnu'!AU28,IF('Rozpočet + Žádosti o změnu'!$AN$2="ano",'Rozpočet + Žádosti o změnu'!AI28,'Rozpočet + Žádosti o změnu'!I28))))))))))</f>
        <v>0</v>
      </c>
      <c r="Q28" s="267">
        <f>IF('Rozpočet + Žádosti o změnu'!$ER$2="ano",'Rozpočet + Žádosti o změnu'!EN28,IF('Rozpočet + Žádosti o změnu'!$EF$2="ano",'Rozpočet + Žádosti o změnu'!EB28,IF('Rozpočet + Žádosti o změnu'!$DT$2="ano",'Rozpočet + Žádosti o změnu'!DP28,IF('Rozpočet + Žádosti o změnu'!$DH$2="ano",'Rozpočet + Žádosti o změnu'!DD28,IF('Rozpočet + Žádosti o změnu'!$CV$2="ano",'Rozpočet + Žádosti o změnu'!CR28,IF('Rozpočet + Žádosti o změnu'!$CJ$2="ano",'Rozpočet + Žádosti o změnu'!CF28,IF('Rozpočet + Žádosti o změnu'!$BX$2="ano",'Rozpočet + Žádosti o změnu'!BT28,IF('Rozpočet + Žádosti o změnu'!$BL$2="ano",'Rozpočet + Žádosti o změnu'!BH28,IF('Rozpočet + Žádosti o změnu'!$AZ$2="ano",'Rozpočet + Žádosti o změnu'!AV28,IF('Rozpočet + Žádosti o změnu'!$AN$2="ano",'Rozpočet + Žádosti o změnu'!AJ28,'Rozpočet + Žádosti o změnu'!J28))))))))))</f>
        <v>0</v>
      </c>
      <c r="R28" s="267">
        <f>IF('Rozpočet + Žádosti o změnu'!$ER$2="ano",'Rozpočet + Žádosti o změnu'!EO28,IF('Rozpočet + Žádosti o změnu'!$EF$2="ano",'Rozpočet + Žádosti o změnu'!EC28,IF('Rozpočet + Žádosti o změnu'!$DT$2="ano",'Rozpočet + Žádosti o změnu'!DQ28,IF('Rozpočet + Žádosti o změnu'!$DH$2="ano",'Rozpočet + Žádosti o změnu'!DE28,IF('Rozpočet + Žádosti o změnu'!$CV$2="ano",'Rozpočet + Žádosti o změnu'!CS28,IF('Rozpočet + Žádosti o změnu'!$CJ$2="ano",'Rozpočet + Žádosti o změnu'!CG28,IF('Rozpočet + Žádosti o změnu'!$BX$2="ano",'Rozpočet + Žádosti o změnu'!BU28,IF('Rozpočet + Žádosti o změnu'!$BL$2="ano",'Rozpočet + Žádosti o změnu'!BI28,IF('Rozpočet + Žádosti o změnu'!$AZ$2="ano",'Rozpočet + Žádosti o změnu'!AW28,IF('Rozpočet + Žádosti o změnu'!$AN$2="ano",'Rozpočet + Žádosti o změnu'!AK28,'Rozpočet + Žádosti o změnu'!K28))))))))))</f>
        <v>0</v>
      </c>
      <c r="S28" s="267">
        <f>IF('Rozpočet + Žádosti o změnu'!$ER$2="ano",'Rozpočet + Žádosti o změnu'!EP28,IF('Rozpočet + Žádosti o změnu'!$EF$2="ano",'Rozpočet + Žádosti o změnu'!ED28,IF('Rozpočet + Žádosti o změnu'!$DT$2="ano",'Rozpočet + Žádosti o změnu'!DR28,IF('Rozpočet + Žádosti o změnu'!$DH$2="ano",'Rozpočet + Žádosti o změnu'!DF28,IF('Rozpočet + Žádosti o změnu'!$CV$2="ano",'Rozpočet + Žádosti o změnu'!CT28,IF('Rozpočet + Žádosti o změnu'!$CJ$2="ano",'Rozpočet + Žádosti o změnu'!CH28,IF('Rozpočet + Žádosti o změnu'!$BX$2="ano",'Rozpočet + Žádosti o změnu'!BV28,IF('Rozpočet + Žádosti o změnu'!$BL$2="ano",'Rozpočet + Žádosti o změnu'!BJ28,IF('Rozpočet + Žádosti o změnu'!$AZ$2="ano",'Rozpočet + Žádosti o změnu'!AX28,IF('Rozpočet + Žádosti o změnu'!$AN$2="ano",'Rozpočet + Žádosti o změnu'!AL28,'Rozpočet + Žádosti o změnu'!L28))))))))))</f>
        <v>0</v>
      </c>
      <c r="T28" s="267">
        <f>IF('Rozpočet + Žádosti o změnu'!$ER$2="ano",'Rozpočet + Žádosti o změnu'!EQ28,IF('Rozpočet + Žádosti o změnu'!$EF$2="ano",'Rozpočet + Žádosti o změnu'!EE28,IF('Rozpočet + Žádosti o změnu'!$DT$2="ano",'Rozpočet + Žádosti o změnu'!DS28,IF('Rozpočet + Žádosti o změnu'!$DH$2="ano",'Rozpočet + Žádosti o změnu'!DG28,IF('Rozpočet + Žádosti o změnu'!$CV$2="ano",'Rozpočet + Žádosti o změnu'!CU28,IF('Rozpočet + Žádosti o změnu'!$CJ$2="ano",'Rozpočet + Žádosti o změnu'!CI28,IF('Rozpočet + Žádosti o změnu'!$BX$2="ano",'Rozpočet + Žádosti o změnu'!BW28,IF('Rozpočet + Žádosti o změnu'!$BL$2="ano",'Rozpočet + Žádosti o změnu'!BK28,IF('Rozpočet + Žádosti o změnu'!$AZ$2="ano",'Rozpočet + Žádosti o změnu'!AY28,IF('Rozpočet + Žádosti o změnu'!$AN$2="ano",'Rozpočet + Žádosti o změnu'!AM28,'Rozpočet + Žádosti o změnu'!M28))))))))))</f>
        <v>0</v>
      </c>
      <c r="U28" s="267">
        <f>IF('Rozpočet + Žádosti o změnu'!$ER$2="ano",'Rozpočet + Žádosti o změnu'!ER28,IF('Rozpočet + Žádosti o změnu'!$EF$2="ano",'Rozpočet + Žádosti o změnu'!EF28,IF('Rozpočet + Žádosti o změnu'!$DT$2="ano",'Rozpočet + Žádosti o změnu'!DT28,IF('Rozpočet + Žádosti o změnu'!$DH$2="ano",'Rozpočet + Žádosti o změnu'!DH28,IF('Rozpočet + Žádosti o změnu'!$CV$2="ano",'Rozpočet + Žádosti o změnu'!CV28,IF('Rozpočet + Žádosti o změnu'!$CJ$2="ano",'Rozpočet + Žádosti o změnu'!CJ28,IF('Rozpočet + Žádosti o změnu'!$BX$2="ano",'Rozpočet + Žádosti o změnu'!BX28,IF('Rozpočet + Žádosti o změnu'!$BL$2="ano",'Rozpočet + Žádosti o změnu'!BL28,IF('Rozpočet + Žádosti o změnu'!$AZ$2="ano",'Rozpočet + Žádosti o změnu'!AZ28,IF('Rozpočet + Žádosti o změnu'!$AN$2="ano",'Rozpočet + Žádosti o změnu'!AN28,'Rozpočet + Žádosti o změnu'!N28))))))))))</f>
        <v>0</v>
      </c>
      <c r="W28" s="281">
        <f>IF('ZoR č. 1'!$D28="",0,'ZoR č. 1'!G28)+IF('ZoR č. 2'!$D28="",0,'ZoR č. 2'!G28)+IF('ZoR č. 3'!$D28="",0,'ZoR č. 3'!G28)+IF('ZoR č. 4'!$D28="",0,'ZoR č. 4'!G28)+IF('ZoR č. 5'!$D28="",0,'ZoR č. 5'!G28)+IF('ZoR č. 6'!$D28="",0,'ZoR č. 6'!G28)+IF('ZoR č. 7'!$D28="",0,'ZoR č. 7'!G28)+IF('ZoR č. 8'!$D28="",0,'ZoR č. 8'!G28)+IF('ZoR č. 9'!$D28="",0,'ZoR č. 9'!G28)+IF('ZoR č. 10'!$D28="",0,'ZoR č. 10'!G28)+IF(ZZoR!$D28="",0,ZZoR!G28)</f>
        <v>0</v>
      </c>
      <c r="X28" s="281">
        <f>IF('ZoR č. 1'!$D28="",0,'ZoR č. 1'!H28)+IF('ZoR č. 2'!$D28="",0,'ZoR č. 2'!H28)+IF('ZoR č. 3'!$D28="",0,'ZoR č. 3'!H28)+IF('ZoR č. 4'!$D28="",0,'ZoR č. 4'!H28)+IF('ZoR č. 5'!$D28="",0,'ZoR č. 5'!H28)+IF('ZoR č. 6'!$D28="",0,'ZoR č. 6'!H28)+IF('ZoR č. 7'!$D28="",0,'ZoR č. 7'!H28)+IF('ZoR č. 8'!$D28="",0,'ZoR č. 8'!H28)+IF('ZoR č. 9'!$D28="",0,'ZoR č. 9'!H28)+IF('ZoR č. 10'!$D28="",0,'ZoR č. 10'!H28)+IF(ZZoR!$D28="",0,ZZoR!H28)</f>
        <v>0</v>
      </c>
      <c r="Y28" s="281">
        <f>IF('ZoR č. 1'!$D28="",0,'ZoR č. 1'!I28)+IF('ZoR č. 2'!$D28="",0,'ZoR č. 2'!I28)+IF('ZoR č. 3'!$D28="",0,'ZoR č. 3'!I28)+IF('ZoR č. 4'!$D28="",0,'ZoR č. 4'!I28)+IF('ZoR č. 5'!$D28="",0,'ZoR č. 5'!I28)+IF('ZoR č. 6'!$D28="",0,'ZoR č. 6'!I28)+IF('ZoR č. 7'!$D28="",0,'ZoR č. 7'!I28)+IF('ZoR č. 8'!$D28="",0,'ZoR č. 8'!I28)+IF('ZoR č. 9'!$D28="",0,'ZoR č. 9'!I28)+IF('ZoR č. 10'!$D28="",0,'ZoR č. 10'!I28)+IF(ZZoR!$D28="",0,ZZoR!I28)</f>
        <v>0</v>
      </c>
      <c r="Z28" s="281">
        <f>IF('ZoR č. 1'!$D28="",0,'ZoR č. 1'!J28)+IF('ZoR č. 2'!$D28="",0,'ZoR č. 2'!J28)+IF('ZoR č. 3'!$D28="",0,'ZoR č. 3'!J28)+IF('ZoR č. 4'!$D28="",0,'ZoR č. 4'!J28)+IF('ZoR č. 5'!$D28="",0,'ZoR č. 5'!J28)+IF('ZoR č. 6'!$D28="",0,'ZoR č. 6'!J28)+IF('ZoR č. 7'!$D28="",0,'ZoR č. 7'!J28)+IF('ZoR č. 8'!$D28="",0,'ZoR č. 8'!J28)+IF('ZoR č. 9'!$D28="",0,'ZoR č. 9'!J28)+IF('ZoR č. 10'!$D28="",0,'ZoR č. 10'!J28)+IF(ZZoR!$D28="",0,ZZoR!J28)</f>
        <v>0</v>
      </c>
      <c r="AA28" s="281">
        <f>IF('ZoR č. 1'!$D28="",0,'ZoR č. 1'!K28)+IF('ZoR č. 2'!$D28="",0,'ZoR č. 2'!K28)+IF('ZoR č. 3'!$D28="",0,'ZoR č. 3'!K28)+IF('ZoR č. 4'!$D28="",0,'ZoR č. 4'!K28)+IF('ZoR č. 5'!$D28="",0,'ZoR č. 5'!K28)+IF('ZoR č. 6'!$D28="",0,'ZoR č. 6'!K28)+IF('ZoR č. 7'!$D28="",0,'ZoR č. 7'!K28)+IF('ZoR č. 8'!$D28="",0,'ZoR č. 8'!K28)+IF('ZoR č. 9'!$D28="",0,'ZoR č. 9'!K28)+IF('ZoR č. 10'!$D28="",0,'ZoR č. 10'!K28)+IF(ZZoR!$D28="",0,ZZoR!K28)</f>
        <v>0</v>
      </c>
      <c r="AB28" s="281">
        <f>IF('ZoR č. 1'!$D28="",0,'ZoR č. 1'!L28)+IF('ZoR č. 2'!$D28="",0,'ZoR č. 2'!L28)+IF('ZoR č. 3'!$D28="",0,'ZoR č. 3'!L28)+IF('ZoR č. 4'!$D28="",0,'ZoR č. 4'!L28)+IF('ZoR č. 5'!$D28="",0,'ZoR č. 5'!L28)+IF('ZoR č. 6'!$D28="",0,'ZoR č. 6'!L28)+IF('ZoR č. 7'!$D28="",0,'ZoR č. 7'!L28)+IF('ZoR č. 8'!$D28="",0,'ZoR č. 8'!L28)+IF('ZoR č. 9'!$D28="",0,'ZoR č. 9'!L28)+IF('ZoR č. 10'!$D28="",0,'ZoR č. 10'!L28)+IF(ZZoR!$D28="",0,ZZoR!L28)</f>
        <v>0</v>
      </c>
      <c r="AC28" s="281">
        <f>IF('ZoR č. 1'!$D28="",0,'ZoR č. 1'!M28)+IF('ZoR č. 2'!$D28="",0,'ZoR č. 2'!M28)+IF('ZoR č. 3'!$D28="",0,'ZoR č. 3'!M28)+IF('ZoR č. 4'!$D28="",0,'ZoR č. 4'!M28)+IF('ZoR č. 5'!$D28="",0,'ZoR č. 5'!M28)+IF('ZoR č. 6'!$D28="",0,'ZoR č. 6'!M28)+IF('ZoR č. 7'!$D28="",0,'ZoR č. 7'!M28)+IF('ZoR č. 8'!$D28="",0,'ZoR č. 8'!M28)+IF('ZoR č. 9'!$D28="",0,'ZoR č. 9'!M28)+IF('ZoR č. 10'!$D28="",0,'ZoR č. 10'!M28)+IF(ZZoR!$D28="",0,ZZoR!M28)</f>
        <v>0</v>
      </c>
      <c r="AE28" s="282" t="str">
        <f t="shared" si="3"/>
        <v/>
      </c>
    </row>
    <row r="29" spans="2:31" x14ac:dyDescent="0.25">
      <c r="B29" s="9" t="s">
        <v>72</v>
      </c>
      <c r="C29" s="98" t="str">
        <f>IF(COUNTA('Přehled partnerů'!C29:D29)&lt;&gt;2,"partner neuveden",IF('Přehled partnerů'!O29="ANO",'Přehled partnerů'!C29,"v tomto období nerelevantní"))</f>
        <v>partner neuveden</v>
      </c>
      <c r="D29" s="108" t="str">
        <f>IF(COUNTA('Přehled partnerů'!C29:D29)&lt;&gt;2,"",IF('Přehled partnerů'!O29="ANO",'Přehled partnerů'!D29,""))</f>
        <v/>
      </c>
      <c r="E29" s="21" t="str">
        <f t="shared" si="0"/>
        <v/>
      </c>
      <c r="F29" s="114" t="str">
        <f t="shared" si="1"/>
        <v/>
      </c>
      <c r="G29" s="125">
        <v>0</v>
      </c>
      <c r="H29" s="126">
        <v>0</v>
      </c>
      <c r="I29" s="126">
        <v>0</v>
      </c>
      <c r="J29" s="126">
        <v>0</v>
      </c>
      <c r="K29" s="16">
        <v>0</v>
      </c>
      <c r="L29" s="16">
        <v>0</v>
      </c>
      <c r="M29" s="20">
        <v>0</v>
      </c>
      <c r="N29" s="58" t="str">
        <f t="shared" si="2"/>
        <v/>
      </c>
      <c r="O29" s="267">
        <f>IF('Rozpočet + Žádosti o změnu'!$ER$2="ano",'Rozpočet + Žádosti o změnu'!EL29,IF('Rozpočet + Žádosti o změnu'!$EF$2="ano",'Rozpočet + Žádosti o změnu'!DZ29,IF('Rozpočet + Žádosti o změnu'!$DT$2="ano",'Rozpočet + Žádosti o změnu'!DN29,IF('Rozpočet + Žádosti o změnu'!$DH$2="ano",'Rozpočet + Žádosti o změnu'!DB29,IF('Rozpočet + Žádosti o změnu'!$CV$2="ano",'Rozpočet + Žádosti o změnu'!CP29,IF('Rozpočet + Žádosti o změnu'!$CJ$2="ano",'Rozpočet + Žádosti o změnu'!CD29,IF('Rozpočet + Žádosti o změnu'!$BX$2="ano",'Rozpočet + Žádosti o změnu'!BR29,IF('Rozpočet + Žádosti o změnu'!$BL$2="ano",'Rozpočet + Žádosti o změnu'!BF29,IF('Rozpočet + Žádosti o změnu'!$AZ$2="ano",'Rozpočet + Žádosti o změnu'!AT29,IF('Rozpočet + Žádosti o změnu'!$AN$2="ano",'Rozpočet + Žádosti o změnu'!AH29,'Rozpočet + Žádosti o změnu'!H29))))))))))</f>
        <v>0</v>
      </c>
      <c r="P29" s="267">
        <f>IF('Rozpočet + Žádosti o změnu'!$ER$2="ano",'Rozpočet + Žádosti o změnu'!EM29,IF('Rozpočet + Žádosti o změnu'!$EF$2="ano",'Rozpočet + Žádosti o změnu'!EA29,IF('Rozpočet + Žádosti o změnu'!$DT$2="ano",'Rozpočet + Žádosti o změnu'!DO29,IF('Rozpočet + Žádosti o změnu'!$DH$2="ano",'Rozpočet + Žádosti o změnu'!DC29,IF('Rozpočet + Žádosti o změnu'!$CV$2="ano",'Rozpočet + Žádosti o změnu'!CQ29,IF('Rozpočet + Žádosti o změnu'!$CJ$2="ano",'Rozpočet + Žádosti o změnu'!CE29,IF('Rozpočet + Žádosti o změnu'!$BX$2="ano",'Rozpočet + Žádosti o změnu'!BS29,IF('Rozpočet + Žádosti o změnu'!$BL$2="ano",'Rozpočet + Žádosti o změnu'!BG29,IF('Rozpočet + Žádosti o změnu'!$AZ$2="ano",'Rozpočet + Žádosti o změnu'!AU29,IF('Rozpočet + Žádosti o změnu'!$AN$2="ano",'Rozpočet + Žádosti o změnu'!AI29,'Rozpočet + Žádosti o změnu'!I29))))))))))</f>
        <v>0</v>
      </c>
      <c r="Q29" s="267">
        <f>IF('Rozpočet + Žádosti o změnu'!$ER$2="ano",'Rozpočet + Žádosti o změnu'!EN29,IF('Rozpočet + Žádosti o změnu'!$EF$2="ano",'Rozpočet + Žádosti o změnu'!EB29,IF('Rozpočet + Žádosti o změnu'!$DT$2="ano",'Rozpočet + Žádosti o změnu'!DP29,IF('Rozpočet + Žádosti o změnu'!$DH$2="ano",'Rozpočet + Žádosti o změnu'!DD29,IF('Rozpočet + Žádosti o změnu'!$CV$2="ano",'Rozpočet + Žádosti o změnu'!CR29,IF('Rozpočet + Žádosti o změnu'!$CJ$2="ano",'Rozpočet + Žádosti o změnu'!CF29,IF('Rozpočet + Žádosti o změnu'!$BX$2="ano",'Rozpočet + Žádosti o změnu'!BT29,IF('Rozpočet + Žádosti o změnu'!$BL$2="ano",'Rozpočet + Žádosti o změnu'!BH29,IF('Rozpočet + Žádosti o změnu'!$AZ$2="ano",'Rozpočet + Žádosti o změnu'!AV29,IF('Rozpočet + Žádosti o změnu'!$AN$2="ano",'Rozpočet + Žádosti o změnu'!AJ29,'Rozpočet + Žádosti o změnu'!J29))))))))))</f>
        <v>0</v>
      </c>
      <c r="R29" s="267">
        <f>IF('Rozpočet + Žádosti o změnu'!$ER$2="ano",'Rozpočet + Žádosti o změnu'!EO29,IF('Rozpočet + Žádosti o změnu'!$EF$2="ano",'Rozpočet + Žádosti o změnu'!EC29,IF('Rozpočet + Žádosti o změnu'!$DT$2="ano",'Rozpočet + Žádosti o změnu'!DQ29,IF('Rozpočet + Žádosti o změnu'!$DH$2="ano",'Rozpočet + Žádosti o změnu'!DE29,IF('Rozpočet + Žádosti o změnu'!$CV$2="ano",'Rozpočet + Žádosti o změnu'!CS29,IF('Rozpočet + Žádosti o změnu'!$CJ$2="ano",'Rozpočet + Žádosti o změnu'!CG29,IF('Rozpočet + Žádosti o změnu'!$BX$2="ano",'Rozpočet + Žádosti o změnu'!BU29,IF('Rozpočet + Žádosti o změnu'!$BL$2="ano",'Rozpočet + Žádosti o změnu'!BI29,IF('Rozpočet + Žádosti o změnu'!$AZ$2="ano",'Rozpočet + Žádosti o změnu'!AW29,IF('Rozpočet + Žádosti o změnu'!$AN$2="ano",'Rozpočet + Žádosti o změnu'!AK29,'Rozpočet + Žádosti o změnu'!K29))))))))))</f>
        <v>0</v>
      </c>
      <c r="S29" s="267">
        <f>IF('Rozpočet + Žádosti o změnu'!$ER$2="ano",'Rozpočet + Žádosti o změnu'!EP29,IF('Rozpočet + Žádosti o změnu'!$EF$2="ano",'Rozpočet + Žádosti o změnu'!ED29,IF('Rozpočet + Žádosti o změnu'!$DT$2="ano",'Rozpočet + Žádosti o změnu'!DR29,IF('Rozpočet + Žádosti o změnu'!$DH$2="ano",'Rozpočet + Žádosti o změnu'!DF29,IF('Rozpočet + Žádosti o změnu'!$CV$2="ano",'Rozpočet + Žádosti o změnu'!CT29,IF('Rozpočet + Žádosti o změnu'!$CJ$2="ano",'Rozpočet + Žádosti o změnu'!CH29,IF('Rozpočet + Žádosti o změnu'!$BX$2="ano",'Rozpočet + Žádosti o změnu'!BV29,IF('Rozpočet + Žádosti o změnu'!$BL$2="ano",'Rozpočet + Žádosti o změnu'!BJ29,IF('Rozpočet + Žádosti o změnu'!$AZ$2="ano",'Rozpočet + Žádosti o změnu'!AX29,IF('Rozpočet + Žádosti o změnu'!$AN$2="ano",'Rozpočet + Žádosti o změnu'!AL29,'Rozpočet + Žádosti o změnu'!L29))))))))))</f>
        <v>0</v>
      </c>
      <c r="T29" s="267">
        <f>IF('Rozpočet + Žádosti o změnu'!$ER$2="ano",'Rozpočet + Žádosti o změnu'!EQ29,IF('Rozpočet + Žádosti o změnu'!$EF$2="ano",'Rozpočet + Žádosti o změnu'!EE29,IF('Rozpočet + Žádosti o změnu'!$DT$2="ano",'Rozpočet + Žádosti o změnu'!DS29,IF('Rozpočet + Žádosti o změnu'!$DH$2="ano",'Rozpočet + Žádosti o změnu'!DG29,IF('Rozpočet + Žádosti o změnu'!$CV$2="ano",'Rozpočet + Žádosti o změnu'!CU29,IF('Rozpočet + Žádosti o změnu'!$CJ$2="ano",'Rozpočet + Žádosti o změnu'!CI29,IF('Rozpočet + Žádosti o změnu'!$BX$2="ano",'Rozpočet + Žádosti o změnu'!BW29,IF('Rozpočet + Žádosti o změnu'!$BL$2="ano",'Rozpočet + Žádosti o změnu'!BK29,IF('Rozpočet + Žádosti o změnu'!$AZ$2="ano",'Rozpočet + Žádosti o změnu'!AY29,IF('Rozpočet + Žádosti o změnu'!$AN$2="ano",'Rozpočet + Žádosti o změnu'!AM29,'Rozpočet + Žádosti o změnu'!M29))))))))))</f>
        <v>0</v>
      </c>
      <c r="U29" s="267">
        <f>IF('Rozpočet + Žádosti o změnu'!$ER$2="ano",'Rozpočet + Žádosti o změnu'!ER29,IF('Rozpočet + Žádosti o změnu'!$EF$2="ano",'Rozpočet + Žádosti o změnu'!EF29,IF('Rozpočet + Žádosti o změnu'!$DT$2="ano",'Rozpočet + Žádosti o změnu'!DT29,IF('Rozpočet + Žádosti o změnu'!$DH$2="ano",'Rozpočet + Žádosti o změnu'!DH29,IF('Rozpočet + Žádosti o změnu'!$CV$2="ano",'Rozpočet + Žádosti o změnu'!CV29,IF('Rozpočet + Žádosti o změnu'!$CJ$2="ano",'Rozpočet + Žádosti o změnu'!CJ29,IF('Rozpočet + Žádosti o změnu'!$BX$2="ano",'Rozpočet + Žádosti o změnu'!BX29,IF('Rozpočet + Žádosti o změnu'!$BL$2="ano",'Rozpočet + Žádosti o změnu'!BL29,IF('Rozpočet + Žádosti o změnu'!$AZ$2="ano",'Rozpočet + Žádosti o změnu'!AZ29,IF('Rozpočet + Žádosti o změnu'!$AN$2="ano",'Rozpočet + Žádosti o změnu'!AN29,'Rozpočet + Žádosti o změnu'!N29))))))))))</f>
        <v>0</v>
      </c>
      <c r="W29" s="281">
        <f>IF('ZoR č. 1'!$D29="",0,'ZoR č. 1'!G29)+IF('ZoR č. 2'!$D29="",0,'ZoR č. 2'!G29)+IF('ZoR č. 3'!$D29="",0,'ZoR č. 3'!G29)+IF('ZoR č. 4'!$D29="",0,'ZoR č. 4'!G29)+IF('ZoR č. 5'!$D29="",0,'ZoR č. 5'!G29)+IF('ZoR č. 6'!$D29="",0,'ZoR č. 6'!G29)+IF('ZoR č. 7'!$D29="",0,'ZoR č. 7'!G29)+IF('ZoR č. 8'!$D29="",0,'ZoR č. 8'!G29)+IF('ZoR č. 9'!$D29="",0,'ZoR č. 9'!G29)+IF('ZoR č. 10'!$D29="",0,'ZoR č. 10'!G29)+IF(ZZoR!$D29="",0,ZZoR!G29)</f>
        <v>0</v>
      </c>
      <c r="X29" s="281">
        <f>IF('ZoR č. 1'!$D29="",0,'ZoR č. 1'!H29)+IF('ZoR č. 2'!$D29="",0,'ZoR č. 2'!H29)+IF('ZoR č. 3'!$D29="",0,'ZoR č. 3'!H29)+IF('ZoR č. 4'!$D29="",0,'ZoR č. 4'!H29)+IF('ZoR č. 5'!$D29="",0,'ZoR č. 5'!H29)+IF('ZoR č. 6'!$D29="",0,'ZoR č. 6'!H29)+IF('ZoR č. 7'!$D29="",0,'ZoR č. 7'!H29)+IF('ZoR č. 8'!$D29="",0,'ZoR č. 8'!H29)+IF('ZoR č. 9'!$D29="",0,'ZoR č. 9'!H29)+IF('ZoR č. 10'!$D29="",0,'ZoR č. 10'!H29)+IF(ZZoR!$D29="",0,ZZoR!H29)</f>
        <v>0</v>
      </c>
      <c r="Y29" s="281">
        <f>IF('ZoR č. 1'!$D29="",0,'ZoR č. 1'!I29)+IF('ZoR č. 2'!$D29="",0,'ZoR č. 2'!I29)+IF('ZoR č. 3'!$D29="",0,'ZoR č. 3'!I29)+IF('ZoR č. 4'!$D29="",0,'ZoR č. 4'!I29)+IF('ZoR č. 5'!$D29="",0,'ZoR č. 5'!I29)+IF('ZoR č. 6'!$D29="",0,'ZoR č. 6'!I29)+IF('ZoR č. 7'!$D29="",0,'ZoR č. 7'!I29)+IF('ZoR č. 8'!$D29="",0,'ZoR č. 8'!I29)+IF('ZoR č. 9'!$D29="",0,'ZoR č. 9'!I29)+IF('ZoR č. 10'!$D29="",0,'ZoR č. 10'!I29)+IF(ZZoR!$D29="",0,ZZoR!I29)</f>
        <v>0</v>
      </c>
      <c r="Z29" s="281">
        <f>IF('ZoR č. 1'!$D29="",0,'ZoR č. 1'!J29)+IF('ZoR č. 2'!$D29="",0,'ZoR č. 2'!J29)+IF('ZoR č. 3'!$D29="",0,'ZoR č. 3'!J29)+IF('ZoR č. 4'!$D29="",0,'ZoR č. 4'!J29)+IF('ZoR č. 5'!$D29="",0,'ZoR č. 5'!J29)+IF('ZoR č. 6'!$D29="",0,'ZoR č. 6'!J29)+IF('ZoR č. 7'!$D29="",0,'ZoR č. 7'!J29)+IF('ZoR č. 8'!$D29="",0,'ZoR č. 8'!J29)+IF('ZoR č. 9'!$D29="",0,'ZoR č. 9'!J29)+IF('ZoR č. 10'!$D29="",0,'ZoR č. 10'!J29)+IF(ZZoR!$D29="",0,ZZoR!J29)</f>
        <v>0</v>
      </c>
      <c r="AA29" s="281">
        <f>IF('ZoR č. 1'!$D29="",0,'ZoR č. 1'!K29)+IF('ZoR č. 2'!$D29="",0,'ZoR č. 2'!K29)+IF('ZoR č. 3'!$D29="",0,'ZoR č. 3'!K29)+IF('ZoR č. 4'!$D29="",0,'ZoR č. 4'!K29)+IF('ZoR č. 5'!$D29="",0,'ZoR č. 5'!K29)+IF('ZoR č. 6'!$D29="",0,'ZoR č. 6'!K29)+IF('ZoR č. 7'!$D29="",0,'ZoR č. 7'!K29)+IF('ZoR č. 8'!$D29="",0,'ZoR č. 8'!K29)+IF('ZoR č. 9'!$D29="",0,'ZoR č. 9'!K29)+IF('ZoR č. 10'!$D29="",0,'ZoR č. 10'!K29)+IF(ZZoR!$D29="",0,ZZoR!K29)</f>
        <v>0</v>
      </c>
      <c r="AB29" s="281">
        <f>IF('ZoR č. 1'!$D29="",0,'ZoR č. 1'!L29)+IF('ZoR č. 2'!$D29="",0,'ZoR č. 2'!L29)+IF('ZoR č. 3'!$D29="",0,'ZoR č. 3'!L29)+IF('ZoR č. 4'!$D29="",0,'ZoR č. 4'!L29)+IF('ZoR č. 5'!$D29="",0,'ZoR č. 5'!L29)+IF('ZoR č. 6'!$D29="",0,'ZoR č. 6'!L29)+IF('ZoR č. 7'!$D29="",0,'ZoR č. 7'!L29)+IF('ZoR č. 8'!$D29="",0,'ZoR č. 8'!L29)+IF('ZoR č. 9'!$D29="",0,'ZoR č. 9'!L29)+IF('ZoR č. 10'!$D29="",0,'ZoR č. 10'!L29)+IF(ZZoR!$D29="",0,ZZoR!L29)</f>
        <v>0</v>
      </c>
      <c r="AC29" s="281">
        <f>IF('ZoR č. 1'!$D29="",0,'ZoR č. 1'!M29)+IF('ZoR č. 2'!$D29="",0,'ZoR č. 2'!M29)+IF('ZoR č. 3'!$D29="",0,'ZoR č. 3'!M29)+IF('ZoR č. 4'!$D29="",0,'ZoR č. 4'!M29)+IF('ZoR č. 5'!$D29="",0,'ZoR č. 5'!M29)+IF('ZoR č. 6'!$D29="",0,'ZoR č. 6'!M29)+IF('ZoR č. 7'!$D29="",0,'ZoR č. 7'!M29)+IF('ZoR č. 8'!$D29="",0,'ZoR č. 8'!M29)+IF('ZoR č. 9'!$D29="",0,'ZoR č. 9'!M29)+IF('ZoR č. 10'!$D29="",0,'ZoR č. 10'!M29)+IF(ZZoR!$D29="",0,ZZoR!M29)</f>
        <v>0</v>
      </c>
      <c r="AE29" s="282" t="str">
        <f t="shared" si="3"/>
        <v/>
      </c>
    </row>
    <row r="30" spans="2:31" x14ac:dyDescent="0.25">
      <c r="B30" s="9" t="s">
        <v>73</v>
      </c>
      <c r="C30" s="98" t="str">
        <f>IF(COUNTA('Přehled partnerů'!C30:D30)&lt;&gt;2,"partner neuveden",IF('Přehled partnerů'!O30="ANO",'Přehled partnerů'!C30,"v tomto období nerelevantní"))</f>
        <v>partner neuveden</v>
      </c>
      <c r="D30" s="108" t="str">
        <f>IF(COUNTA('Přehled partnerů'!C30:D30)&lt;&gt;2,"",IF('Přehled partnerů'!O30="ANO",'Přehled partnerů'!D30,""))</f>
        <v/>
      </c>
      <c r="E30" s="21" t="str">
        <f t="shared" si="0"/>
        <v/>
      </c>
      <c r="F30" s="114" t="str">
        <f t="shared" si="1"/>
        <v/>
      </c>
      <c r="G30" s="125">
        <v>0</v>
      </c>
      <c r="H30" s="126">
        <v>0</v>
      </c>
      <c r="I30" s="126">
        <v>0</v>
      </c>
      <c r="J30" s="126">
        <v>0</v>
      </c>
      <c r="K30" s="16">
        <v>0</v>
      </c>
      <c r="L30" s="16">
        <v>0</v>
      </c>
      <c r="M30" s="20">
        <v>0</v>
      </c>
      <c r="N30" s="58" t="str">
        <f t="shared" si="2"/>
        <v/>
      </c>
      <c r="O30" s="267">
        <f>IF('Rozpočet + Žádosti o změnu'!$ER$2="ano",'Rozpočet + Žádosti o změnu'!EL30,IF('Rozpočet + Žádosti o změnu'!$EF$2="ano",'Rozpočet + Žádosti o změnu'!DZ30,IF('Rozpočet + Žádosti o změnu'!$DT$2="ano",'Rozpočet + Žádosti o změnu'!DN30,IF('Rozpočet + Žádosti o změnu'!$DH$2="ano",'Rozpočet + Žádosti o změnu'!DB30,IF('Rozpočet + Žádosti o změnu'!$CV$2="ano",'Rozpočet + Žádosti o změnu'!CP30,IF('Rozpočet + Žádosti o změnu'!$CJ$2="ano",'Rozpočet + Žádosti o změnu'!CD30,IF('Rozpočet + Žádosti o změnu'!$BX$2="ano",'Rozpočet + Žádosti o změnu'!BR30,IF('Rozpočet + Žádosti o změnu'!$BL$2="ano",'Rozpočet + Žádosti o změnu'!BF30,IF('Rozpočet + Žádosti o změnu'!$AZ$2="ano",'Rozpočet + Žádosti o změnu'!AT30,IF('Rozpočet + Žádosti o změnu'!$AN$2="ano",'Rozpočet + Žádosti o změnu'!AH30,'Rozpočet + Žádosti o změnu'!H30))))))))))</f>
        <v>0</v>
      </c>
      <c r="P30" s="267">
        <f>IF('Rozpočet + Žádosti o změnu'!$ER$2="ano",'Rozpočet + Žádosti o změnu'!EM30,IF('Rozpočet + Žádosti o změnu'!$EF$2="ano",'Rozpočet + Žádosti o změnu'!EA30,IF('Rozpočet + Žádosti o změnu'!$DT$2="ano",'Rozpočet + Žádosti o změnu'!DO30,IF('Rozpočet + Žádosti o změnu'!$DH$2="ano",'Rozpočet + Žádosti o změnu'!DC30,IF('Rozpočet + Žádosti o změnu'!$CV$2="ano",'Rozpočet + Žádosti o změnu'!CQ30,IF('Rozpočet + Žádosti o změnu'!$CJ$2="ano",'Rozpočet + Žádosti o změnu'!CE30,IF('Rozpočet + Žádosti o změnu'!$BX$2="ano",'Rozpočet + Žádosti o změnu'!BS30,IF('Rozpočet + Žádosti o změnu'!$BL$2="ano",'Rozpočet + Žádosti o změnu'!BG30,IF('Rozpočet + Žádosti o změnu'!$AZ$2="ano",'Rozpočet + Žádosti o změnu'!AU30,IF('Rozpočet + Žádosti o změnu'!$AN$2="ano",'Rozpočet + Žádosti o změnu'!AI30,'Rozpočet + Žádosti o změnu'!I30))))))))))</f>
        <v>0</v>
      </c>
      <c r="Q30" s="267">
        <f>IF('Rozpočet + Žádosti o změnu'!$ER$2="ano",'Rozpočet + Žádosti o změnu'!EN30,IF('Rozpočet + Žádosti o změnu'!$EF$2="ano",'Rozpočet + Žádosti o změnu'!EB30,IF('Rozpočet + Žádosti o změnu'!$DT$2="ano",'Rozpočet + Žádosti o změnu'!DP30,IF('Rozpočet + Žádosti o změnu'!$DH$2="ano",'Rozpočet + Žádosti o změnu'!DD30,IF('Rozpočet + Žádosti o změnu'!$CV$2="ano",'Rozpočet + Žádosti o změnu'!CR30,IF('Rozpočet + Žádosti o změnu'!$CJ$2="ano",'Rozpočet + Žádosti o změnu'!CF30,IF('Rozpočet + Žádosti o změnu'!$BX$2="ano",'Rozpočet + Žádosti o změnu'!BT30,IF('Rozpočet + Žádosti o změnu'!$BL$2="ano",'Rozpočet + Žádosti o změnu'!BH30,IF('Rozpočet + Žádosti o změnu'!$AZ$2="ano",'Rozpočet + Žádosti o změnu'!AV30,IF('Rozpočet + Žádosti o změnu'!$AN$2="ano",'Rozpočet + Žádosti o změnu'!AJ30,'Rozpočet + Žádosti o změnu'!J30))))))))))</f>
        <v>0</v>
      </c>
      <c r="R30" s="267">
        <f>IF('Rozpočet + Žádosti o změnu'!$ER$2="ano",'Rozpočet + Žádosti o změnu'!EO30,IF('Rozpočet + Žádosti o změnu'!$EF$2="ano",'Rozpočet + Žádosti o změnu'!EC30,IF('Rozpočet + Žádosti o změnu'!$DT$2="ano",'Rozpočet + Žádosti o změnu'!DQ30,IF('Rozpočet + Žádosti o změnu'!$DH$2="ano",'Rozpočet + Žádosti o změnu'!DE30,IF('Rozpočet + Žádosti o změnu'!$CV$2="ano",'Rozpočet + Žádosti o změnu'!CS30,IF('Rozpočet + Žádosti o změnu'!$CJ$2="ano",'Rozpočet + Žádosti o změnu'!CG30,IF('Rozpočet + Žádosti o změnu'!$BX$2="ano",'Rozpočet + Žádosti o změnu'!BU30,IF('Rozpočet + Žádosti o změnu'!$BL$2="ano",'Rozpočet + Žádosti o změnu'!BI30,IF('Rozpočet + Žádosti o změnu'!$AZ$2="ano",'Rozpočet + Žádosti o změnu'!AW30,IF('Rozpočet + Žádosti o změnu'!$AN$2="ano",'Rozpočet + Žádosti o změnu'!AK30,'Rozpočet + Žádosti o změnu'!K30))))))))))</f>
        <v>0</v>
      </c>
      <c r="S30" s="267">
        <f>IF('Rozpočet + Žádosti o změnu'!$ER$2="ano",'Rozpočet + Žádosti o změnu'!EP30,IF('Rozpočet + Žádosti o změnu'!$EF$2="ano",'Rozpočet + Žádosti o změnu'!ED30,IF('Rozpočet + Žádosti o změnu'!$DT$2="ano",'Rozpočet + Žádosti o změnu'!DR30,IF('Rozpočet + Žádosti o změnu'!$DH$2="ano",'Rozpočet + Žádosti o změnu'!DF30,IF('Rozpočet + Žádosti o změnu'!$CV$2="ano",'Rozpočet + Žádosti o změnu'!CT30,IF('Rozpočet + Žádosti o změnu'!$CJ$2="ano",'Rozpočet + Žádosti o změnu'!CH30,IF('Rozpočet + Žádosti o změnu'!$BX$2="ano",'Rozpočet + Žádosti o změnu'!BV30,IF('Rozpočet + Žádosti o změnu'!$BL$2="ano",'Rozpočet + Žádosti o změnu'!BJ30,IF('Rozpočet + Žádosti o změnu'!$AZ$2="ano",'Rozpočet + Žádosti o změnu'!AX30,IF('Rozpočet + Žádosti o změnu'!$AN$2="ano",'Rozpočet + Žádosti o změnu'!AL30,'Rozpočet + Žádosti o změnu'!L30))))))))))</f>
        <v>0</v>
      </c>
      <c r="T30" s="267">
        <f>IF('Rozpočet + Žádosti o změnu'!$ER$2="ano",'Rozpočet + Žádosti o změnu'!EQ30,IF('Rozpočet + Žádosti o změnu'!$EF$2="ano",'Rozpočet + Žádosti o změnu'!EE30,IF('Rozpočet + Žádosti o změnu'!$DT$2="ano",'Rozpočet + Žádosti o změnu'!DS30,IF('Rozpočet + Žádosti o změnu'!$DH$2="ano",'Rozpočet + Žádosti o změnu'!DG30,IF('Rozpočet + Žádosti o změnu'!$CV$2="ano",'Rozpočet + Žádosti o změnu'!CU30,IF('Rozpočet + Žádosti o změnu'!$CJ$2="ano",'Rozpočet + Žádosti o změnu'!CI30,IF('Rozpočet + Žádosti o změnu'!$BX$2="ano",'Rozpočet + Žádosti o změnu'!BW30,IF('Rozpočet + Žádosti o změnu'!$BL$2="ano",'Rozpočet + Žádosti o změnu'!BK30,IF('Rozpočet + Žádosti o změnu'!$AZ$2="ano",'Rozpočet + Žádosti o změnu'!AY30,IF('Rozpočet + Žádosti o změnu'!$AN$2="ano",'Rozpočet + Žádosti o změnu'!AM30,'Rozpočet + Žádosti o změnu'!M30))))))))))</f>
        <v>0</v>
      </c>
      <c r="U30" s="267">
        <f>IF('Rozpočet + Žádosti o změnu'!$ER$2="ano",'Rozpočet + Žádosti o změnu'!ER30,IF('Rozpočet + Žádosti o změnu'!$EF$2="ano",'Rozpočet + Žádosti o změnu'!EF30,IF('Rozpočet + Žádosti o změnu'!$DT$2="ano",'Rozpočet + Žádosti o změnu'!DT30,IF('Rozpočet + Žádosti o změnu'!$DH$2="ano",'Rozpočet + Žádosti o změnu'!DH30,IF('Rozpočet + Žádosti o změnu'!$CV$2="ano",'Rozpočet + Žádosti o změnu'!CV30,IF('Rozpočet + Žádosti o změnu'!$CJ$2="ano",'Rozpočet + Žádosti o změnu'!CJ30,IF('Rozpočet + Žádosti o změnu'!$BX$2="ano",'Rozpočet + Žádosti o změnu'!BX30,IF('Rozpočet + Žádosti o změnu'!$BL$2="ano",'Rozpočet + Žádosti o změnu'!BL30,IF('Rozpočet + Žádosti o změnu'!$AZ$2="ano",'Rozpočet + Žádosti o změnu'!AZ30,IF('Rozpočet + Žádosti o změnu'!$AN$2="ano",'Rozpočet + Žádosti o změnu'!AN30,'Rozpočet + Žádosti o změnu'!N30))))))))))</f>
        <v>0</v>
      </c>
      <c r="W30" s="281">
        <f>IF('ZoR č. 1'!$D30="",0,'ZoR č. 1'!G30)+IF('ZoR č. 2'!$D30="",0,'ZoR č. 2'!G30)+IF('ZoR č. 3'!$D30="",0,'ZoR č. 3'!G30)+IF('ZoR č. 4'!$D30="",0,'ZoR č. 4'!G30)+IF('ZoR č. 5'!$D30="",0,'ZoR č. 5'!G30)+IF('ZoR č. 6'!$D30="",0,'ZoR č. 6'!G30)+IF('ZoR č. 7'!$D30="",0,'ZoR č. 7'!G30)+IF('ZoR č. 8'!$D30="",0,'ZoR č. 8'!G30)+IF('ZoR č. 9'!$D30="",0,'ZoR č. 9'!G30)+IF('ZoR č. 10'!$D30="",0,'ZoR č. 10'!G30)+IF(ZZoR!$D30="",0,ZZoR!G30)</f>
        <v>0</v>
      </c>
      <c r="X30" s="281">
        <f>IF('ZoR č. 1'!$D30="",0,'ZoR č. 1'!H30)+IF('ZoR č. 2'!$D30="",0,'ZoR č. 2'!H30)+IF('ZoR č. 3'!$D30="",0,'ZoR č. 3'!H30)+IF('ZoR č. 4'!$D30="",0,'ZoR č. 4'!H30)+IF('ZoR č. 5'!$D30="",0,'ZoR č. 5'!H30)+IF('ZoR č. 6'!$D30="",0,'ZoR č. 6'!H30)+IF('ZoR č. 7'!$D30="",0,'ZoR č. 7'!H30)+IF('ZoR č. 8'!$D30="",0,'ZoR č. 8'!H30)+IF('ZoR č. 9'!$D30="",0,'ZoR č. 9'!H30)+IF('ZoR č. 10'!$D30="",0,'ZoR č. 10'!H30)+IF(ZZoR!$D30="",0,ZZoR!H30)</f>
        <v>0</v>
      </c>
      <c r="Y30" s="281">
        <f>IF('ZoR č. 1'!$D30="",0,'ZoR č. 1'!I30)+IF('ZoR č. 2'!$D30="",0,'ZoR č. 2'!I30)+IF('ZoR č. 3'!$D30="",0,'ZoR č. 3'!I30)+IF('ZoR č. 4'!$D30="",0,'ZoR č. 4'!I30)+IF('ZoR č. 5'!$D30="",0,'ZoR č. 5'!I30)+IF('ZoR č. 6'!$D30="",0,'ZoR č. 6'!I30)+IF('ZoR č. 7'!$D30="",0,'ZoR č. 7'!I30)+IF('ZoR č. 8'!$D30="",0,'ZoR č. 8'!I30)+IF('ZoR č. 9'!$D30="",0,'ZoR č. 9'!I30)+IF('ZoR č. 10'!$D30="",0,'ZoR č. 10'!I30)+IF(ZZoR!$D30="",0,ZZoR!I30)</f>
        <v>0</v>
      </c>
      <c r="Z30" s="281">
        <f>IF('ZoR č. 1'!$D30="",0,'ZoR č. 1'!J30)+IF('ZoR č. 2'!$D30="",0,'ZoR č. 2'!J30)+IF('ZoR č. 3'!$D30="",0,'ZoR č. 3'!J30)+IF('ZoR č. 4'!$D30="",0,'ZoR č. 4'!J30)+IF('ZoR č. 5'!$D30="",0,'ZoR č. 5'!J30)+IF('ZoR č. 6'!$D30="",0,'ZoR č. 6'!J30)+IF('ZoR č. 7'!$D30="",0,'ZoR č. 7'!J30)+IF('ZoR č. 8'!$D30="",0,'ZoR č. 8'!J30)+IF('ZoR č. 9'!$D30="",0,'ZoR č. 9'!J30)+IF('ZoR č. 10'!$D30="",0,'ZoR č. 10'!J30)+IF(ZZoR!$D30="",0,ZZoR!J30)</f>
        <v>0</v>
      </c>
      <c r="AA30" s="281">
        <f>IF('ZoR č. 1'!$D30="",0,'ZoR č. 1'!K30)+IF('ZoR č. 2'!$D30="",0,'ZoR č. 2'!K30)+IF('ZoR č. 3'!$D30="",0,'ZoR č. 3'!K30)+IF('ZoR č. 4'!$D30="",0,'ZoR č. 4'!K30)+IF('ZoR č. 5'!$D30="",0,'ZoR č. 5'!K30)+IF('ZoR č. 6'!$D30="",0,'ZoR č. 6'!K30)+IF('ZoR č. 7'!$D30="",0,'ZoR č. 7'!K30)+IF('ZoR č. 8'!$D30="",0,'ZoR č. 8'!K30)+IF('ZoR č. 9'!$D30="",0,'ZoR č. 9'!K30)+IF('ZoR č. 10'!$D30="",0,'ZoR č. 10'!K30)+IF(ZZoR!$D30="",0,ZZoR!K30)</f>
        <v>0</v>
      </c>
      <c r="AB30" s="281">
        <f>IF('ZoR č. 1'!$D30="",0,'ZoR č. 1'!L30)+IF('ZoR č. 2'!$D30="",0,'ZoR č. 2'!L30)+IF('ZoR č. 3'!$D30="",0,'ZoR č. 3'!L30)+IF('ZoR č. 4'!$D30="",0,'ZoR č. 4'!L30)+IF('ZoR č. 5'!$D30="",0,'ZoR č. 5'!L30)+IF('ZoR č. 6'!$D30="",0,'ZoR č. 6'!L30)+IF('ZoR č. 7'!$D30="",0,'ZoR č. 7'!L30)+IF('ZoR č. 8'!$D30="",0,'ZoR č. 8'!L30)+IF('ZoR č. 9'!$D30="",0,'ZoR č. 9'!L30)+IF('ZoR č. 10'!$D30="",0,'ZoR č. 10'!L30)+IF(ZZoR!$D30="",0,ZZoR!L30)</f>
        <v>0</v>
      </c>
      <c r="AC30" s="281">
        <f>IF('ZoR č. 1'!$D30="",0,'ZoR č. 1'!M30)+IF('ZoR č. 2'!$D30="",0,'ZoR č. 2'!M30)+IF('ZoR č. 3'!$D30="",0,'ZoR č. 3'!M30)+IF('ZoR č. 4'!$D30="",0,'ZoR č. 4'!M30)+IF('ZoR č. 5'!$D30="",0,'ZoR č. 5'!M30)+IF('ZoR č. 6'!$D30="",0,'ZoR č. 6'!M30)+IF('ZoR č. 7'!$D30="",0,'ZoR č. 7'!M30)+IF('ZoR č. 8'!$D30="",0,'ZoR č. 8'!M30)+IF('ZoR č. 9'!$D30="",0,'ZoR č. 9'!M30)+IF('ZoR č. 10'!$D30="",0,'ZoR č. 10'!M30)+IF(ZZoR!$D30="",0,ZZoR!M30)</f>
        <v>0</v>
      </c>
      <c r="AE30" s="282" t="str">
        <f t="shared" si="3"/>
        <v/>
      </c>
    </row>
    <row r="31" spans="2:31" x14ac:dyDescent="0.25">
      <c r="B31" s="9" t="s">
        <v>74</v>
      </c>
      <c r="C31" s="98" t="str">
        <f>IF(COUNTA('Přehled partnerů'!C31:D31)&lt;&gt;2,"partner neuveden",IF('Přehled partnerů'!O31="ANO",'Přehled partnerů'!C31,"v tomto období nerelevantní"))</f>
        <v>partner neuveden</v>
      </c>
      <c r="D31" s="108" t="str">
        <f>IF(COUNTA('Přehled partnerů'!C31:D31)&lt;&gt;2,"",IF('Přehled partnerů'!O31="ANO",'Přehled partnerů'!D31,""))</f>
        <v/>
      </c>
      <c r="E31" s="21" t="str">
        <f t="shared" si="0"/>
        <v/>
      </c>
      <c r="F31" s="114" t="str">
        <f t="shared" si="1"/>
        <v/>
      </c>
      <c r="G31" s="125">
        <v>0</v>
      </c>
      <c r="H31" s="126">
        <v>0</v>
      </c>
      <c r="I31" s="126">
        <v>0</v>
      </c>
      <c r="J31" s="126">
        <v>0</v>
      </c>
      <c r="K31" s="16">
        <v>0</v>
      </c>
      <c r="L31" s="16">
        <v>0</v>
      </c>
      <c r="M31" s="20">
        <v>0</v>
      </c>
      <c r="N31" s="58" t="str">
        <f t="shared" si="2"/>
        <v/>
      </c>
      <c r="O31" s="267">
        <f>IF('Rozpočet + Žádosti o změnu'!$ER$2="ano",'Rozpočet + Žádosti o změnu'!EL31,IF('Rozpočet + Žádosti o změnu'!$EF$2="ano",'Rozpočet + Žádosti o změnu'!DZ31,IF('Rozpočet + Žádosti o změnu'!$DT$2="ano",'Rozpočet + Žádosti o změnu'!DN31,IF('Rozpočet + Žádosti o změnu'!$DH$2="ano",'Rozpočet + Žádosti o změnu'!DB31,IF('Rozpočet + Žádosti o změnu'!$CV$2="ano",'Rozpočet + Žádosti o změnu'!CP31,IF('Rozpočet + Žádosti o změnu'!$CJ$2="ano",'Rozpočet + Žádosti o změnu'!CD31,IF('Rozpočet + Žádosti o změnu'!$BX$2="ano",'Rozpočet + Žádosti o změnu'!BR31,IF('Rozpočet + Žádosti o změnu'!$BL$2="ano",'Rozpočet + Žádosti o změnu'!BF31,IF('Rozpočet + Žádosti o změnu'!$AZ$2="ano",'Rozpočet + Žádosti o změnu'!AT31,IF('Rozpočet + Žádosti o změnu'!$AN$2="ano",'Rozpočet + Žádosti o změnu'!AH31,'Rozpočet + Žádosti o změnu'!H31))))))))))</f>
        <v>0</v>
      </c>
      <c r="P31" s="267">
        <f>IF('Rozpočet + Žádosti o změnu'!$ER$2="ano",'Rozpočet + Žádosti o změnu'!EM31,IF('Rozpočet + Žádosti o změnu'!$EF$2="ano",'Rozpočet + Žádosti o změnu'!EA31,IF('Rozpočet + Žádosti o změnu'!$DT$2="ano",'Rozpočet + Žádosti o změnu'!DO31,IF('Rozpočet + Žádosti o změnu'!$DH$2="ano",'Rozpočet + Žádosti o změnu'!DC31,IF('Rozpočet + Žádosti o změnu'!$CV$2="ano",'Rozpočet + Žádosti o změnu'!CQ31,IF('Rozpočet + Žádosti o změnu'!$CJ$2="ano",'Rozpočet + Žádosti o změnu'!CE31,IF('Rozpočet + Žádosti o změnu'!$BX$2="ano",'Rozpočet + Žádosti o změnu'!BS31,IF('Rozpočet + Žádosti o změnu'!$BL$2="ano",'Rozpočet + Žádosti o změnu'!BG31,IF('Rozpočet + Žádosti o změnu'!$AZ$2="ano",'Rozpočet + Žádosti o změnu'!AU31,IF('Rozpočet + Žádosti o změnu'!$AN$2="ano",'Rozpočet + Žádosti o změnu'!AI31,'Rozpočet + Žádosti o změnu'!I31))))))))))</f>
        <v>0</v>
      </c>
      <c r="Q31" s="267">
        <f>IF('Rozpočet + Žádosti o změnu'!$ER$2="ano",'Rozpočet + Žádosti o změnu'!EN31,IF('Rozpočet + Žádosti o změnu'!$EF$2="ano",'Rozpočet + Žádosti o změnu'!EB31,IF('Rozpočet + Žádosti o změnu'!$DT$2="ano",'Rozpočet + Žádosti o změnu'!DP31,IF('Rozpočet + Žádosti o změnu'!$DH$2="ano",'Rozpočet + Žádosti o změnu'!DD31,IF('Rozpočet + Žádosti o změnu'!$CV$2="ano",'Rozpočet + Žádosti o změnu'!CR31,IF('Rozpočet + Žádosti o změnu'!$CJ$2="ano",'Rozpočet + Žádosti o změnu'!CF31,IF('Rozpočet + Žádosti o změnu'!$BX$2="ano",'Rozpočet + Žádosti o změnu'!BT31,IF('Rozpočet + Žádosti o změnu'!$BL$2="ano",'Rozpočet + Žádosti o změnu'!BH31,IF('Rozpočet + Žádosti o změnu'!$AZ$2="ano",'Rozpočet + Žádosti o změnu'!AV31,IF('Rozpočet + Žádosti o změnu'!$AN$2="ano",'Rozpočet + Žádosti o změnu'!AJ31,'Rozpočet + Žádosti o změnu'!J31))))))))))</f>
        <v>0</v>
      </c>
      <c r="R31" s="267">
        <f>IF('Rozpočet + Žádosti o změnu'!$ER$2="ano",'Rozpočet + Žádosti o změnu'!EO31,IF('Rozpočet + Žádosti o změnu'!$EF$2="ano",'Rozpočet + Žádosti o změnu'!EC31,IF('Rozpočet + Žádosti o změnu'!$DT$2="ano",'Rozpočet + Žádosti o změnu'!DQ31,IF('Rozpočet + Žádosti o změnu'!$DH$2="ano",'Rozpočet + Žádosti o změnu'!DE31,IF('Rozpočet + Žádosti o změnu'!$CV$2="ano",'Rozpočet + Žádosti o změnu'!CS31,IF('Rozpočet + Žádosti o změnu'!$CJ$2="ano",'Rozpočet + Žádosti o změnu'!CG31,IF('Rozpočet + Žádosti o změnu'!$BX$2="ano",'Rozpočet + Žádosti o změnu'!BU31,IF('Rozpočet + Žádosti o změnu'!$BL$2="ano",'Rozpočet + Žádosti o změnu'!BI31,IF('Rozpočet + Žádosti o změnu'!$AZ$2="ano",'Rozpočet + Žádosti o změnu'!AW31,IF('Rozpočet + Žádosti o změnu'!$AN$2="ano",'Rozpočet + Žádosti o změnu'!AK31,'Rozpočet + Žádosti o změnu'!K31))))))))))</f>
        <v>0</v>
      </c>
      <c r="S31" s="267">
        <f>IF('Rozpočet + Žádosti o změnu'!$ER$2="ano",'Rozpočet + Žádosti o změnu'!EP31,IF('Rozpočet + Žádosti o změnu'!$EF$2="ano",'Rozpočet + Žádosti o změnu'!ED31,IF('Rozpočet + Žádosti o změnu'!$DT$2="ano",'Rozpočet + Žádosti o změnu'!DR31,IF('Rozpočet + Žádosti o změnu'!$DH$2="ano",'Rozpočet + Žádosti o změnu'!DF31,IF('Rozpočet + Žádosti o změnu'!$CV$2="ano",'Rozpočet + Žádosti o změnu'!CT31,IF('Rozpočet + Žádosti o změnu'!$CJ$2="ano",'Rozpočet + Žádosti o změnu'!CH31,IF('Rozpočet + Žádosti o změnu'!$BX$2="ano",'Rozpočet + Žádosti o změnu'!BV31,IF('Rozpočet + Žádosti o změnu'!$BL$2="ano",'Rozpočet + Žádosti o změnu'!BJ31,IF('Rozpočet + Žádosti o změnu'!$AZ$2="ano",'Rozpočet + Žádosti o změnu'!AX31,IF('Rozpočet + Žádosti o změnu'!$AN$2="ano",'Rozpočet + Žádosti o změnu'!AL31,'Rozpočet + Žádosti o změnu'!L31))))))))))</f>
        <v>0</v>
      </c>
      <c r="T31" s="267">
        <f>IF('Rozpočet + Žádosti o změnu'!$ER$2="ano",'Rozpočet + Žádosti o změnu'!EQ31,IF('Rozpočet + Žádosti o změnu'!$EF$2="ano",'Rozpočet + Žádosti o změnu'!EE31,IF('Rozpočet + Žádosti o změnu'!$DT$2="ano",'Rozpočet + Žádosti o změnu'!DS31,IF('Rozpočet + Žádosti o změnu'!$DH$2="ano",'Rozpočet + Žádosti o změnu'!DG31,IF('Rozpočet + Žádosti o změnu'!$CV$2="ano",'Rozpočet + Žádosti o změnu'!CU31,IF('Rozpočet + Žádosti o změnu'!$CJ$2="ano",'Rozpočet + Žádosti o změnu'!CI31,IF('Rozpočet + Žádosti o změnu'!$BX$2="ano",'Rozpočet + Žádosti o změnu'!BW31,IF('Rozpočet + Žádosti o změnu'!$BL$2="ano",'Rozpočet + Žádosti o změnu'!BK31,IF('Rozpočet + Žádosti o změnu'!$AZ$2="ano",'Rozpočet + Žádosti o změnu'!AY31,IF('Rozpočet + Žádosti o změnu'!$AN$2="ano",'Rozpočet + Žádosti o změnu'!AM31,'Rozpočet + Žádosti o změnu'!M31))))))))))</f>
        <v>0</v>
      </c>
      <c r="U31" s="267">
        <f>IF('Rozpočet + Žádosti o změnu'!$ER$2="ano",'Rozpočet + Žádosti o změnu'!ER31,IF('Rozpočet + Žádosti o změnu'!$EF$2="ano",'Rozpočet + Žádosti o změnu'!EF31,IF('Rozpočet + Žádosti o změnu'!$DT$2="ano",'Rozpočet + Žádosti o změnu'!DT31,IF('Rozpočet + Žádosti o změnu'!$DH$2="ano",'Rozpočet + Žádosti o změnu'!DH31,IF('Rozpočet + Žádosti o změnu'!$CV$2="ano",'Rozpočet + Žádosti o změnu'!CV31,IF('Rozpočet + Žádosti o změnu'!$CJ$2="ano",'Rozpočet + Žádosti o změnu'!CJ31,IF('Rozpočet + Žádosti o změnu'!$BX$2="ano",'Rozpočet + Žádosti o změnu'!BX31,IF('Rozpočet + Žádosti o změnu'!$BL$2="ano",'Rozpočet + Žádosti o změnu'!BL31,IF('Rozpočet + Žádosti o změnu'!$AZ$2="ano",'Rozpočet + Žádosti o změnu'!AZ31,IF('Rozpočet + Žádosti o změnu'!$AN$2="ano",'Rozpočet + Žádosti o změnu'!AN31,'Rozpočet + Žádosti o změnu'!N31))))))))))</f>
        <v>0</v>
      </c>
      <c r="W31" s="281">
        <f>IF('ZoR č. 1'!$D31="",0,'ZoR č. 1'!G31)+IF('ZoR č. 2'!$D31="",0,'ZoR č. 2'!G31)+IF('ZoR č. 3'!$D31="",0,'ZoR č. 3'!G31)+IF('ZoR č. 4'!$D31="",0,'ZoR č. 4'!G31)+IF('ZoR č. 5'!$D31="",0,'ZoR č. 5'!G31)+IF('ZoR č. 6'!$D31="",0,'ZoR č. 6'!G31)+IF('ZoR č. 7'!$D31="",0,'ZoR č. 7'!G31)+IF('ZoR č. 8'!$D31="",0,'ZoR č. 8'!G31)+IF('ZoR č. 9'!$D31="",0,'ZoR č. 9'!G31)+IF('ZoR č. 10'!$D31="",0,'ZoR č. 10'!G31)+IF(ZZoR!$D31="",0,ZZoR!G31)</f>
        <v>0</v>
      </c>
      <c r="X31" s="281">
        <f>IF('ZoR č. 1'!$D31="",0,'ZoR č. 1'!H31)+IF('ZoR č. 2'!$D31="",0,'ZoR č. 2'!H31)+IF('ZoR č. 3'!$D31="",0,'ZoR č. 3'!H31)+IF('ZoR č. 4'!$D31="",0,'ZoR č. 4'!H31)+IF('ZoR č. 5'!$D31="",0,'ZoR č. 5'!H31)+IF('ZoR č. 6'!$D31="",0,'ZoR č. 6'!H31)+IF('ZoR č. 7'!$D31="",0,'ZoR č. 7'!H31)+IF('ZoR č. 8'!$D31="",0,'ZoR č. 8'!H31)+IF('ZoR č. 9'!$D31="",0,'ZoR č. 9'!H31)+IF('ZoR č. 10'!$D31="",0,'ZoR č. 10'!H31)+IF(ZZoR!$D31="",0,ZZoR!H31)</f>
        <v>0</v>
      </c>
      <c r="Y31" s="281">
        <f>IF('ZoR č. 1'!$D31="",0,'ZoR č. 1'!I31)+IF('ZoR č. 2'!$D31="",0,'ZoR č. 2'!I31)+IF('ZoR č. 3'!$D31="",0,'ZoR č. 3'!I31)+IF('ZoR č. 4'!$D31="",0,'ZoR č. 4'!I31)+IF('ZoR č. 5'!$D31="",0,'ZoR č. 5'!I31)+IF('ZoR č. 6'!$D31="",0,'ZoR č. 6'!I31)+IF('ZoR č. 7'!$D31="",0,'ZoR č. 7'!I31)+IF('ZoR č. 8'!$D31="",0,'ZoR č. 8'!I31)+IF('ZoR č. 9'!$D31="",0,'ZoR č. 9'!I31)+IF('ZoR č. 10'!$D31="",0,'ZoR č. 10'!I31)+IF(ZZoR!$D31="",0,ZZoR!I31)</f>
        <v>0</v>
      </c>
      <c r="Z31" s="281">
        <f>IF('ZoR č. 1'!$D31="",0,'ZoR č. 1'!J31)+IF('ZoR č. 2'!$D31="",0,'ZoR č. 2'!J31)+IF('ZoR č. 3'!$D31="",0,'ZoR č. 3'!J31)+IF('ZoR č. 4'!$D31="",0,'ZoR č. 4'!J31)+IF('ZoR č. 5'!$D31="",0,'ZoR č. 5'!J31)+IF('ZoR č. 6'!$D31="",0,'ZoR č. 6'!J31)+IF('ZoR č. 7'!$D31="",0,'ZoR č. 7'!J31)+IF('ZoR č. 8'!$D31="",0,'ZoR č. 8'!J31)+IF('ZoR č. 9'!$D31="",0,'ZoR č. 9'!J31)+IF('ZoR č. 10'!$D31="",0,'ZoR č. 10'!J31)+IF(ZZoR!$D31="",0,ZZoR!J31)</f>
        <v>0</v>
      </c>
      <c r="AA31" s="281">
        <f>IF('ZoR č. 1'!$D31="",0,'ZoR č. 1'!K31)+IF('ZoR č. 2'!$D31="",0,'ZoR č. 2'!K31)+IF('ZoR č. 3'!$D31="",0,'ZoR č. 3'!K31)+IF('ZoR č. 4'!$D31="",0,'ZoR č. 4'!K31)+IF('ZoR č. 5'!$D31="",0,'ZoR č. 5'!K31)+IF('ZoR č. 6'!$D31="",0,'ZoR č. 6'!K31)+IF('ZoR č. 7'!$D31="",0,'ZoR č. 7'!K31)+IF('ZoR č. 8'!$D31="",0,'ZoR č. 8'!K31)+IF('ZoR č. 9'!$D31="",0,'ZoR č. 9'!K31)+IF('ZoR č. 10'!$D31="",0,'ZoR č. 10'!K31)+IF(ZZoR!$D31="",0,ZZoR!K31)</f>
        <v>0</v>
      </c>
      <c r="AB31" s="281">
        <f>IF('ZoR č. 1'!$D31="",0,'ZoR č. 1'!L31)+IF('ZoR č. 2'!$D31="",0,'ZoR č. 2'!L31)+IF('ZoR č. 3'!$D31="",0,'ZoR č. 3'!L31)+IF('ZoR č. 4'!$D31="",0,'ZoR č. 4'!L31)+IF('ZoR č. 5'!$D31="",0,'ZoR č. 5'!L31)+IF('ZoR č. 6'!$D31="",0,'ZoR č. 6'!L31)+IF('ZoR č. 7'!$D31="",0,'ZoR č. 7'!L31)+IF('ZoR č. 8'!$D31="",0,'ZoR č. 8'!L31)+IF('ZoR č. 9'!$D31="",0,'ZoR č. 9'!L31)+IF('ZoR č. 10'!$D31="",0,'ZoR č. 10'!L31)+IF(ZZoR!$D31="",0,ZZoR!L31)</f>
        <v>0</v>
      </c>
      <c r="AC31" s="281">
        <f>IF('ZoR č. 1'!$D31="",0,'ZoR č. 1'!M31)+IF('ZoR č. 2'!$D31="",0,'ZoR č. 2'!M31)+IF('ZoR č. 3'!$D31="",0,'ZoR č. 3'!M31)+IF('ZoR č. 4'!$D31="",0,'ZoR č. 4'!M31)+IF('ZoR č. 5'!$D31="",0,'ZoR č. 5'!M31)+IF('ZoR č. 6'!$D31="",0,'ZoR č. 6'!M31)+IF('ZoR č. 7'!$D31="",0,'ZoR č. 7'!M31)+IF('ZoR č. 8'!$D31="",0,'ZoR č. 8'!M31)+IF('ZoR č. 9'!$D31="",0,'ZoR č. 9'!M31)+IF('ZoR č. 10'!$D31="",0,'ZoR č. 10'!M31)+IF(ZZoR!$D31="",0,ZZoR!M31)</f>
        <v>0</v>
      </c>
      <c r="AE31" s="282" t="str">
        <f t="shared" si="3"/>
        <v/>
      </c>
    </row>
    <row r="32" spans="2:31" x14ac:dyDescent="0.25">
      <c r="B32" s="9" t="s">
        <v>75</v>
      </c>
      <c r="C32" s="98" t="str">
        <f>IF(COUNTA('Přehled partnerů'!C32:D32)&lt;&gt;2,"partner neuveden",IF('Přehled partnerů'!O32="ANO",'Přehled partnerů'!C32,"v tomto období nerelevantní"))</f>
        <v>partner neuveden</v>
      </c>
      <c r="D32" s="108" t="str">
        <f>IF(COUNTA('Přehled partnerů'!C32:D32)&lt;&gt;2,"",IF('Přehled partnerů'!O32="ANO",'Přehled partnerů'!D32,""))</f>
        <v/>
      </c>
      <c r="E32" s="21" t="str">
        <f t="shared" si="0"/>
        <v/>
      </c>
      <c r="F32" s="114" t="str">
        <f t="shared" si="1"/>
        <v/>
      </c>
      <c r="G32" s="125">
        <v>0</v>
      </c>
      <c r="H32" s="126">
        <v>0</v>
      </c>
      <c r="I32" s="126">
        <v>0</v>
      </c>
      <c r="J32" s="126">
        <v>0</v>
      </c>
      <c r="K32" s="16">
        <v>0</v>
      </c>
      <c r="L32" s="16">
        <v>0</v>
      </c>
      <c r="M32" s="20">
        <v>0</v>
      </c>
      <c r="N32" s="58" t="str">
        <f t="shared" si="2"/>
        <v/>
      </c>
      <c r="O32" s="267">
        <f>IF('Rozpočet + Žádosti o změnu'!$ER$2="ano",'Rozpočet + Žádosti o změnu'!EL32,IF('Rozpočet + Žádosti o změnu'!$EF$2="ano",'Rozpočet + Žádosti o změnu'!DZ32,IF('Rozpočet + Žádosti o změnu'!$DT$2="ano",'Rozpočet + Žádosti o změnu'!DN32,IF('Rozpočet + Žádosti o změnu'!$DH$2="ano",'Rozpočet + Žádosti o změnu'!DB32,IF('Rozpočet + Žádosti o změnu'!$CV$2="ano",'Rozpočet + Žádosti o změnu'!CP32,IF('Rozpočet + Žádosti o změnu'!$CJ$2="ano",'Rozpočet + Žádosti o změnu'!CD32,IF('Rozpočet + Žádosti o změnu'!$BX$2="ano",'Rozpočet + Žádosti o změnu'!BR32,IF('Rozpočet + Žádosti o změnu'!$BL$2="ano",'Rozpočet + Žádosti o změnu'!BF32,IF('Rozpočet + Žádosti o změnu'!$AZ$2="ano",'Rozpočet + Žádosti o změnu'!AT32,IF('Rozpočet + Žádosti o změnu'!$AN$2="ano",'Rozpočet + Žádosti o změnu'!AH32,'Rozpočet + Žádosti o změnu'!H32))))))))))</f>
        <v>0</v>
      </c>
      <c r="P32" s="267">
        <f>IF('Rozpočet + Žádosti o změnu'!$ER$2="ano",'Rozpočet + Žádosti o změnu'!EM32,IF('Rozpočet + Žádosti o změnu'!$EF$2="ano",'Rozpočet + Žádosti o změnu'!EA32,IF('Rozpočet + Žádosti o změnu'!$DT$2="ano",'Rozpočet + Žádosti o změnu'!DO32,IF('Rozpočet + Žádosti o změnu'!$DH$2="ano",'Rozpočet + Žádosti o změnu'!DC32,IF('Rozpočet + Žádosti o změnu'!$CV$2="ano",'Rozpočet + Žádosti o změnu'!CQ32,IF('Rozpočet + Žádosti o změnu'!$CJ$2="ano",'Rozpočet + Žádosti o změnu'!CE32,IF('Rozpočet + Žádosti o změnu'!$BX$2="ano",'Rozpočet + Žádosti o změnu'!BS32,IF('Rozpočet + Žádosti o změnu'!$BL$2="ano",'Rozpočet + Žádosti o změnu'!BG32,IF('Rozpočet + Žádosti o změnu'!$AZ$2="ano",'Rozpočet + Žádosti o změnu'!AU32,IF('Rozpočet + Žádosti o změnu'!$AN$2="ano",'Rozpočet + Žádosti o změnu'!AI32,'Rozpočet + Žádosti o změnu'!I32))))))))))</f>
        <v>0</v>
      </c>
      <c r="Q32" s="267">
        <f>IF('Rozpočet + Žádosti o změnu'!$ER$2="ano",'Rozpočet + Žádosti o změnu'!EN32,IF('Rozpočet + Žádosti o změnu'!$EF$2="ano",'Rozpočet + Žádosti o změnu'!EB32,IF('Rozpočet + Žádosti o změnu'!$DT$2="ano",'Rozpočet + Žádosti o změnu'!DP32,IF('Rozpočet + Žádosti o změnu'!$DH$2="ano",'Rozpočet + Žádosti o změnu'!DD32,IF('Rozpočet + Žádosti o změnu'!$CV$2="ano",'Rozpočet + Žádosti o změnu'!CR32,IF('Rozpočet + Žádosti o změnu'!$CJ$2="ano",'Rozpočet + Žádosti o změnu'!CF32,IF('Rozpočet + Žádosti o změnu'!$BX$2="ano",'Rozpočet + Žádosti o změnu'!BT32,IF('Rozpočet + Žádosti o změnu'!$BL$2="ano",'Rozpočet + Žádosti o změnu'!BH32,IF('Rozpočet + Žádosti o změnu'!$AZ$2="ano",'Rozpočet + Žádosti o změnu'!AV32,IF('Rozpočet + Žádosti o změnu'!$AN$2="ano",'Rozpočet + Žádosti o změnu'!AJ32,'Rozpočet + Žádosti o změnu'!J32))))))))))</f>
        <v>0</v>
      </c>
      <c r="R32" s="267">
        <f>IF('Rozpočet + Žádosti o změnu'!$ER$2="ano",'Rozpočet + Žádosti o změnu'!EO32,IF('Rozpočet + Žádosti o změnu'!$EF$2="ano",'Rozpočet + Žádosti o změnu'!EC32,IF('Rozpočet + Žádosti o změnu'!$DT$2="ano",'Rozpočet + Žádosti o změnu'!DQ32,IF('Rozpočet + Žádosti o změnu'!$DH$2="ano",'Rozpočet + Žádosti o změnu'!DE32,IF('Rozpočet + Žádosti o změnu'!$CV$2="ano",'Rozpočet + Žádosti o změnu'!CS32,IF('Rozpočet + Žádosti o změnu'!$CJ$2="ano",'Rozpočet + Žádosti o změnu'!CG32,IF('Rozpočet + Žádosti o změnu'!$BX$2="ano",'Rozpočet + Žádosti o změnu'!BU32,IF('Rozpočet + Žádosti o změnu'!$BL$2="ano",'Rozpočet + Žádosti o změnu'!BI32,IF('Rozpočet + Žádosti o změnu'!$AZ$2="ano",'Rozpočet + Žádosti o změnu'!AW32,IF('Rozpočet + Žádosti o změnu'!$AN$2="ano",'Rozpočet + Žádosti o změnu'!AK32,'Rozpočet + Žádosti o změnu'!K32))))))))))</f>
        <v>0</v>
      </c>
      <c r="S32" s="267">
        <f>IF('Rozpočet + Žádosti o změnu'!$ER$2="ano",'Rozpočet + Žádosti o změnu'!EP32,IF('Rozpočet + Žádosti o změnu'!$EF$2="ano",'Rozpočet + Žádosti o změnu'!ED32,IF('Rozpočet + Žádosti o změnu'!$DT$2="ano",'Rozpočet + Žádosti o změnu'!DR32,IF('Rozpočet + Žádosti o změnu'!$DH$2="ano",'Rozpočet + Žádosti o změnu'!DF32,IF('Rozpočet + Žádosti o změnu'!$CV$2="ano",'Rozpočet + Žádosti o změnu'!CT32,IF('Rozpočet + Žádosti o změnu'!$CJ$2="ano",'Rozpočet + Žádosti o změnu'!CH32,IF('Rozpočet + Žádosti o změnu'!$BX$2="ano",'Rozpočet + Žádosti o změnu'!BV32,IF('Rozpočet + Žádosti o změnu'!$BL$2="ano",'Rozpočet + Žádosti o změnu'!BJ32,IF('Rozpočet + Žádosti o změnu'!$AZ$2="ano",'Rozpočet + Žádosti o změnu'!AX32,IF('Rozpočet + Žádosti o změnu'!$AN$2="ano",'Rozpočet + Žádosti o změnu'!AL32,'Rozpočet + Žádosti o změnu'!L32))))))))))</f>
        <v>0</v>
      </c>
      <c r="T32" s="267">
        <f>IF('Rozpočet + Žádosti o změnu'!$ER$2="ano",'Rozpočet + Žádosti o změnu'!EQ32,IF('Rozpočet + Žádosti o změnu'!$EF$2="ano",'Rozpočet + Žádosti o změnu'!EE32,IF('Rozpočet + Žádosti o změnu'!$DT$2="ano",'Rozpočet + Žádosti o změnu'!DS32,IF('Rozpočet + Žádosti o změnu'!$DH$2="ano",'Rozpočet + Žádosti o změnu'!DG32,IF('Rozpočet + Žádosti o změnu'!$CV$2="ano",'Rozpočet + Žádosti o změnu'!CU32,IF('Rozpočet + Žádosti o změnu'!$CJ$2="ano",'Rozpočet + Žádosti o změnu'!CI32,IF('Rozpočet + Žádosti o změnu'!$BX$2="ano",'Rozpočet + Žádosti o změnu'!BW32,IF('Rozpočet + Žádosti o změnu'!$BL$2="ano",'Rozpočet + Žádosti o změnu'!BK32,IF('Rozpočet + Žádosti o změnu'!$AZ$2="ano",'Rozpočet + Žádosti o změnu'!AY32,IF('Rozpočet + Žádosti o změnu'!$AN$2="ano",'Rozpočet + Žádosti o změnu'!AM32,'Rozpočet + Žádosti o změnu'!M32))))))))))</f>
        <v>0</v>
      </c>
      <c r="U32" s="267">
        <f>IF('Rozpočet + Žádosti o změnu'!$ER$2="ano",'Rozpočet + Žádosti o změnu'!ER32,IF('Rozpočet + Žádosti o změnu'!$EF$2="ano",'Rozpočet + Žádosti o změnu'!EF32,IF('Rozpočet + Žádosti o změnu'!$DT$2="ano",'Rozpočet + Žádosti o změnu'!DT32,IF('Rozpočet + Žádosti o změnu'!$DH$2="ano",'Rozpočet + Žádosti o změnu'!DH32,IF('Rozpočet + Žádosti o změnu'!$CV$2="ano",'Rozpočet + Žádosti o změnu'!CV32,IF('Rozpočet + Žádosti o změnu'!$CJ$2="ano",'Rozpočet + Žádosti o změnu'!CJ32,IF('Rozpočet + Žádosti o změnu'!$BX$2="ano",'Rozpočet + Žádosti o změnu'!BX32,IF('Rozpočet + Žádosti o změnu'!$BL$2="ano",'Rozpočet + Žádosti o změnu'!BL32,IF('Rozpočet + Žádosti o změnu'!$AZ$2="ano",'Rozpočet + Žádosti o změnu'!AZ32,IF('Rozpočet + Žádosti o změnu'!$AN$2="ano",'Rozpočet + Žádosti o změnu'!AN32,'Rozpočet + Žádosti o změnu'!N32))))))))))</f>
        <v>0</v>
      </c>
      <c r="W32" s="281">
        <f>IF('ZoR č. 1'!$D32="",0,'ZoR č. 1'!G32)+IF('ZoR č. 2'!$D32="",0,'ZoR č. 2'!G32)+IF('ZoR č. 3'!$D32="",0,'ZoR č. 3'!G32)+IF('ZoR č. 4'!$D32="",0,'ZoR č. 4'!G32)+IF('ZoR č. 5'!$D32="",0,'ZoR č. 5'!G32)+IF('ZoR č. 6'!$D32="",0,'ZoR č. 6'!G32)+IF('ZoR č. 7'!$D32="",0,'ZoR č. 7'!G32)+IF('ZoR č. 8'!$D32="",0,'ZoR č. 8'!G32)+IF('ZoR č. 9'!$D32="",0,'ZoR č. 9'!G32)+IF('ZoR č. 10'!$D32="",0,'ZoR č. 10'!G32)+IF(ZZoR!$D32="",0,ZZoR!G32)</f>
        <v>0</v>
      </c>
      <c r="X32" s="281">
        <f>IF('ZoR č. 1'!$D32="",0,'ZoR č. 1'!H32)+IF('ZoR č. 2'!$D32="",0,'ZoR č. 2'!H32)+IF('ZoR č. 3'!$D32="",0,'ZoR č. 3'!H32)+IF('ZoR č. 4'!$D32="",0,'ZoR č. 4'!H32)+IF('ZoR č. 5'!$D32="",0,'ZoR č. 5'!H32)+IF('ZoR č. 6'!$D32="",0,'ZoR č. 6'!H32)+IF('ZoR č. 7'!$D32="",0,'ZoR č. 7'!H32)+IF('ZoR č. 8'!$D32="",0,'ZoR č. 8'!H32)+IF('ZoR č. 9'!$D32="",0,'ZoR č. 9'!H32)+IF('ZoR č. 10'!$D32="",0,'ZoR č. 10'!H32)+IF(ZZoR!$D32="",0,ZZoR!H32)</f>
        <v>0</v>
      </c>
      <c r="Y32" s="281">
        <f>IF('ZoR č. 1'!$D32="",0,'ZoR č. 1'!I32)+IF('ZoR č. 2'!$D32="",0,'ZoR č. 2'!I32)+IF('ZoR č. 3'!$D32="",0,'ZoR č. 3'!I32)+IF('ZoR č. 4'!$D32="",0,'ZoR č. 4'!I32)+IF('ZoR č. 5'!$D32="",0,'ZoR č. 5'!I32)+IF('ZoR č. 6'!$D32="",0,'ZoR č. 6'!I32)+IF('ZoR č. 7'!$D32="",0,'ZoR č. 7'!I32)+IF('ZoR č. 8'!$D32="",0,'ZoR č. 8'!I32)+IF('ZoR č. 9'!$D32="",0,'ZoR č. 9'!I32)+IF('ZoR č. 10'!$D32="",0,'ZoR č. 10'!I32)+IF(ZZoR!$D32="",0,ZZoR!I32)</f>
        <v>0</v>
      </c>
      <c r="Z32" s="281">
        <f>IF('ZoR č. 1'!$D32="",0,'ZoR č. 1'!J32)+IF('ZoR č. 2'!$D32="",0,'ZoR č. 2'!J32)+IF('ZoR č. 3'!$D32="",0,'ZoR č. 3'!J32)+IF('ZoR č. 4'!$D32="",0,'ZoR č. 4'!J32)+IF('ZoR č. 5'!$D32="",0,'ZoR č. 5'!J32)+IF('ZoR č. 6'!$D32="",0,'ZoR č. 6'!J32)+IF('ZoR č. 7'!$D32="",0,'ZoR č. 7'!J32)+IF('ZoR č. 8'!$D32="",0,'ZoR č. 8'!J32)+IF('ZoR č. 9'!$D32="",0,'ZoR č. 9'!J32)+IF('ZoR č. 10'!$D32="",0,'ZoR č. 10'!J32)+IF(ZZoR!$D32="",0,ZZoR!J32)</f>
        <v>0</v>
      </c>
      <c r="AA32" s="281">
        <f>IF('ZoR č. 1'!$D32="",0,'ZoR č. 1'!K32)+IF('ZoR č. 2'!$D32="",0,'ZoR č. 2'!K32)+IF('ZoR č. 3'!$D32="",0,'ZoR č. 3'!K32)+IF('ZoR č. 4'!$D32="",0,'ZoR č. 4'!K32)+IF('ZoR č. 5'!$D32="",0,'ZoR č. 5'!K32)+IF('ZoR č. 6'!$D32="",0,'ZoR č. 6'!K32)+IF('ZoR č. 7'!$D32="",0,'ZoR č. 7'!K32)+IF('ZoR č. 8'!$D32="",0,'ZoR č. 8'!K32)+IF('ZoR č. 9'!$D32="",0,'ZoR č. 9'!K32)+IF('ZoR č. 10'!$D32="",0,'ZoR č. 10'!K32)+IF(ZZoR!$D32="",0,ZZoR!K32)</f>
        <v>0</v>
      </c>
      <c r="AB32" s="281">
        <f>IF('ZoR č. 1'!$D32="",0,'ZoR č. 1'!L32)+IF('ZoR č. 2'!$D32="",0,'ZoR č. 2'!L32)+IF('ZoR č. 3'!$D32="",0,'ZoR č. 3'!L32)+IF('ZoR č. 4'!$D32="",0,'ZoR č. 4'!L32)+IF('ZoR č. 5'!$D32="",0,'ZoR č. 5'!L32)+IF('ZoR č. 6'!$D32="",0,'ZoR č. 6'!L32)+IF('ZoR č. 7'!$D32="",0,'ZoR č. 7'!L32)+IF('ZoR č. 8'!$D32="",0,'ZoR č. 8'!L32)+IF('ZoR č. 9'!$D32="",0,'ZoR č. 9'!L32)+IF('ZoR č. 10'!$D32="",0,'ZoR č. 10'!L32)+IF(ZZoR!$D32="",0,ZZoR!L32)</f>
        <v>0</v>
      </c>
      <c r="AC32" s="281">
        <f>IF('ZoR č. 1'!$D32="",0,'ZoR č. 1'!M32)+IF('ZoR č. 2'!$D32="",0,'ZoR č. 2'!M32)+IF('ZoR č. 3'!$D32="",0,'ZoR č. 3'!M32)+IF('ZoR č. 4'!$D32="",0,'ZoR č. 4'!M32)+IF('ZoR č. 5'!$D32="",0,'ZoR č. 5'!M32)+IF('ZoR č. 6'!$D32="",0,'ZoR č. 6'!M32)+IF('ZoR č. 7'!$D32="",0,'ZoR č. 7'!M32)+IF('ZoR č. 8'!$D32="",0,'ZoR č. 8'!M32)+IF('ZoR č. 9'!$D32="",0,'ZoR č. 9'!M32)+IF('ZoR č. 10'!$D32="",0,'ZoR č. 10'!M32)+IF(ZZoR!$D32="",0,ZZoR!M32)</f>
        <v>0</v>
      </c>
      <c r="AE32" s="282" t="str">
        <f t="shared" si="3"/>
        <v/>
      </c>
    </row>
    <row r="33" spans="2:31" x14ac:dyDescent="0.25">
      <c r="B33" s="9" t="s">
        <v>76</v>
      </c>
      <c r="C33" s="98" t="str">
        <f>IF(COUNTA('Přehled partnerů'!C33:D33)&lt;&gt;2,"partner neuveden",IF('Přehled partnerů'!O33="ANO",'Přehled partnerů'!C33,"v tomto období nerelevantní"))</f>
        <v>partner neuveden</v>
      </c>
      <c r="D33" s="108" t="str">
        <f>IF(COUNTA('Přehled partnerů'!C33:D33)&lt;&gt;2,"",IF('Přehled partnerů'!O33="ANO",'Přehled partnerů'!D33,""))</f>
        <v/>
      </c>
      <c r="E33" s="21" t="str">
        <f t="shared" si="0"/>
        <v/>
      </c>
      <c r="F33" s="114" t="str">
        <f t="shared" si="1"/>
        <v/>
      </c>
      <c r="G33" s="125">
        <v>0</v>
      </c>
      <c r="H33" s="126">
        <v>0</v>
      </c>
      <c r="I33" s="126">
        <v>0</v>
      </c>
      <c r="J33" s="126">
        <v>0</v>
      </c>
      <c r="K33" s="16">
        <v>0</v>
      </c>
      <c r="L33" s="16">
        <v>0</v>
      </c>
      <c r="M33" s="20">
        <v>0</v>
      </c>
      <c r="N33" s="58" t="str">
        <f t="shared" si="2"/>
        <v/>
      </c>
      <c r="O33" s="267">
        <f>IF('Rozpočet + Žádosti o změnu'!$ER$2="ano",'Rozpočet + Žádosti o změnu'!EL33,IF('Rozpočet + Žádosti o změnu'!$EF$2="ano",'Rozpočet + Žádosti o změnu'!DZ33,IF('Rozpočet + Žádosti o změnu'!$DT$2="ano",'Rozpočet + Žádosti o změnu'!DN33,IF('Rozpočet + Žádosti o změnu'!$DH$2="ano",'Rozpočet + Žádosti o změnu'!DB33,IF('Rozpočet + Žádosti o změnu'!$CV$2="ano",'Rozpočet + Žádosti o změnu'!CP33,IF('Rozpočet + Žádosti o změnu'!$CJ$2="ano",'Rozpočet + Žádosti o změnu'!CD33,IF('Rozpočet + Žádosti o změnu'!$BX$2="ano",'Rozpočet + Žádosti o změnu'!BR33,IF('Rozpočet + Žádosti o změnu'!$BL$2="ano",'Rozpočet + Žádosti o změnu'!BF33,IF('Rozpočet + Žádosti o změnu'!$AZ$2="ano",'Rozpočet + Žádosti o změnu'!AT33,IF('Rozpočet + Žádosti o změnu'!$AN$2="ano",'Rozpočet + Žádosti o změnu'!AH33,'Rozpočet + Žádosti o změnu'!H33))))))))))</f>
        <v>0</v>
      </c>
      <c r="P33" s="267">
        <f>IF('Rozpočet + Žádosti o změnu'!$ER$2="ano",'Rozpočet + Žádosti o změnu'!EM33,IF('Rozpočet + Žádosti o změnu'!$EF$2="ano",'Rozpočet + Žádosti o změnu'!EA33,IF('Rozpočet + Žádosti o změnu'!$DT$2="ano",'Rozpočet + Žádosti o změnu'!DO33,IF('Rozpočet + Žádosti o změnu'!$DH$2="ano",'Rozpočet + Žádosti o změnu'!DC33,IF('Rozpočet + Žádosti o změnu'!$CV$2="ano",'Rozpočet + Žádosti o změnu'!CQ33,IF('Rozpočet + Žádosti o změnu'!$CJ$2="ano",'Rozpočet + Žádosti o změnu'!CE33,IF('Rozpočet + Žádosti o změnu'!$BX$2="ano",'Rozpočet + Žádosti o změnu'!BS33,IF('Rozpočet + Žádosti o změnu'!$BL$2="ano",'Rozpočet + Žádosti o změnu'!BG33,IF('Rozpočet + Žádosti o změnu'!$AZ$2="ano",'Rozpočet + Žádosti o změnu'!AU33,IF('Rozpočet + Žádosti o změnu'!$AN$2="ano",'Rozpočet + Žádosti o změnu'!AI33,'Rozpočet + Žádosti o změnu'!I33))))))))))</f>
        <v>0</v>
      </c>
      <c r="Q33" s="267">
        <f>IF('Rozpočet + Žádosti o změnu'!$ER$2="ano",'Rozpočet + Žádosti o změnu'!EN33,IF('Rozpočet + Žádosti o změnu'!$EF$2="ano",'Rozpočet + Žádosti o změnu'!EB33,IF('Rozpočet + Žádosti o změnu'!$DT$2="ano",'Rozpočet + Žádosti o změnu'!DP33,IF('Rozpočet + Žádosti o změnu'!$DH$2="ano",'Rozpočet + Žádosti o změnu'!DD33,IF('Rozpočet + Žádosti o změnu'!$CV$2="ano",'Rozpočet + Žádosti o změnu'!CR33,IF('Rozpočet + Žádosti o změnu'!$CJ$2="ano",'Rozpočet + Žádosti o změnu'!CF33,IF('Rozpočet + Žádosti o změnu'!$BX$2="ano",'Rozpočet + Žádosti o změnu'!BT33,IF('Rozpočet + Žádosti o změnu'!$BL$2="ano",'Rozpočet + Žádosti o změnu'!BH33,IF('Rozpočet + Žádosti o změnu'!$AZ$2="ano",'Rozpočet + Žádosti o změnu'!AV33,IF('Rozpočet + Žádosti o změnu'!$AN$2="ano",'Rozpočet + Žádosti o změnu'!AJ33,'Rozpočet + Žádosti o změnu'!J33))))))))))</f>
        <v>0</v>
      </c>
      <c r="R33" s="267">
        <f>IF('Rozpočet + Žádosti o změnu'!$ER$2="ano",'Rozpočet + Žádosti o změnu'!EO33,IF('Rozpočet + Žádosti o změnu'!$EF$2="ano",'Rozpočet + Žádosti o změnu'!EC33,IF('Rozpočet + Žádosti o změnu'!$DT$2="ano",'Rozpočet + Žádosti o změnu'!DQ33,IF('Rozpočet + Žádosti o změnu'!$DH$2="ano",'Rozpočet + Žádosti o změnu'!DE33,IF('Rozpočet + Žádosti o změnu'!$CV$2="ano",'Rozpočet + Žádosti o změnu'!CS33,IF('Rozpočet + Žádosti o změnu'!$CJ$2="ano",'Rozpočet + Žádosti o změnu'!CG33,IF('Rozpočet + Žádosti o změnu'!$BX$2="ano",'Rozpočet + Žádosti o změnu'!BU33,IF('Rozpočet + Žádosti o změnu'!$BL$2="ano",'Rozpočet + Žádosti o změnu'!BI33,IF('Rozpočet + Žádosti o změnu'!$AZ$2="ano",'Rozpočet + Žádosti o změnu'!AW33,IF('Rozpočet + Žádosti o změnu'!$AN$2="ano",'Rozpočet + Žádosti o změnu'!AK33,'Rozpočet + Žádosti o změnu'!K33))))))))))</f>
        <v>0</v>
      </c>
      <c r="S33" s="267">
        <f>IF('Rozpočet + Žádosti o změnu'!$ER$2="ano",'Rozpočet + Žádosti o změnu'!EP33,IF('Rozpočet + Žádosti o změnu'!$EF$2="ano",'Rozpočet + Žádosti o změnu'!ED33,IF('Rozpočet + Žádosti o změnu'!$DT$2="ano",'Rozpočet + Žádosti o změnu'!DR33,IF('Rozpočet + Žádosti o změnu'!$DH$2="ano",'Rozpočet + Žádosti o změnu'!DF33,IF('Rozpočet + Žádosti o změnu'!$CV$2="ano",'Rozpočet + Žádosti o změnu'!CT33,IF('Rozpočet + Žádosti o změnu'!$CJ$2="ano",'Rozpočet + Žádosti o změnu'!CH33,IF('Rozpočet + Žádosti o změnu'!$BX$2="ano",'Rozpočet + Žádosti o změnu'!BV33,IF('Rozpočet + Žádosti o změnu'!$BL$2="ano",'Rozpočet + Žádosti o změnu'!BJ33,IF('Rozpočet + Žádosti o změnu'!$AZ$2="ano",'Rozpočet + Žádosti o změnu'!AX33,IF('Rozpočet + Žádosti o změnu'!$AN$2="ano",'Rozpočet + Žádosti o změnu'!AL33,'Rozpočet + Žádosti o změnu'!L33))))))))))</f>
        <v>0</v>
      </c>
      <c r="T33" s="267">
        <f>IF('Rozpočet + Žádosti o změnu'!$ER$2="ano",'Rozpočet + Žádosti o změnu'!EQ33,IF('Rozpočet + Žádosti o změnu'!$EF$2="ano",'Rozpočet + Žádosti o změnu'!EE33,IF('Rozpočet + Žádosti o změnu'!$DT$2="ano",'Rozpočet + Žádosti o změnu'!DS33,IF('Rozpočet + Žádosti o změnu'!$DH$2="ano",'Rozpočet + Žádosti o změnu'!DG33,IF('Rozpočet + Žádosti o změnu'!$CV$2="ano",'Rozpočet + Žádosti o změnu'!CU33,IF('Rozpočet + Žádosti o změnu'!$CJ$2="ano",'Rozpočet + Žádosti o změnu'!CI33,IF('Rozpočet + Žádosti o změnu'!$BX$2="ano",'Rozpočet + Žádosti o změnu'!BW33,IF('Rozpočet + Žádosti o změnu'!$BL$2="ano",'Rozpočet + Žádosti o změnu'!BK33,IF('Rozpočet + Žádosti o změnu'!$AZ$2="ano",'Rozpočet + Žádosti o změnu'!AY33,IF('Rozpočet + Žádosti o změnu'!$AN$2="ano",'Rozpočet + Žádosti o změnu'!AM33,'Rozpočet + Žádosti o změnu'!M33))))))))))</f>
        <v>0</v>
      </c>
      <c r="U33" s="267">
        <f>IF('Rozpočet + Žádosti o změnu'!$ER$2="ano",'Rozpočet + Žádosti o změnu'!ER33,IF('Rozpočet + Žádosti o změnu'!$EF$2="ano",'Rozpočet + Žádosti o změnu'!EF33,IF('Rozpočet + Žádosti o změnu'!$DT$2="ano",'Rozpočet + Žádosti o změnu'!DT33,IF('Rozpočet + Žádosti o změnu'!$DH$2="ano",'Rozpočet + Žádosti o změnu'!DH33,IF('Rozpočet + Žádosti o změnu'!$CV$2="ano",'Rozpočet + Žádosti o změnu'!CV33,IF('Rozpočet + Žádosti o změnu'!$CJ$2="ano",'Rozpočet + Žádosti o změnu'!CJ33,IF('Rozpočet + Žádosti o změnu'!$BX$2="ano",'Rozpočet + Žádosti o změnu'!BX33,IF('Rozpočet + Žádosti o změnu'!$BL$2="ano",'Rozpočet + Žádosti o změnu'!BL33,IF('Rozpočet + Žádosti o změnu'!$AZ$2="ano",'Rozpočet + Žádosti o změnu'!AZ33,IF('Rozpočet + Žádosti o změnu'!$AN$2="ano",'Rozpočet + Žádosti o změnu'!AN33,'Rozpočet + Žádosti o změnu'!N33))))))))))</f>
        <v>0</v>
      </c>
      <c r="W33" s="281">
        <f>IF('ZoR č. 1'!$D33="",0,'ZoR č. 1'!G33)+IF('ZoR č. 2'!$D33="",0,'ZoR č. 2'!G33)+IF('ZoR č. 3'!$D33="",0,'ZoR č. 3'!G33)+IF('ZoR č. 4'!$D33="",0,'ZoR č. 4'!G33)+IF('ZoR č. 5'!$D33="",0,'ZoR č. 5'!G33)+IF('ZoR č. 6'!$D33="",0,'ZoR č. 6'!G33)+IF('ZoR č. 7'!$D33="",0,'ZoR č. 7'!G33)+IF('ZoR č. 8'!$D33="",0,'ZoR č. 8'!G33)+IF('ZoR č. 9'!$D33="",0,'ZoR č. 9'!G33)+IF('ZoR č. 10'!$D33="",0,'ZoR č. 10'!G33)+IF(ZZoR!$D33="",0,ZZoR!G33)</f>
        <v>0</v>
      </c>
      <c r="X33" s="281">
        <f>IF('ZoR č. 1'!$D33="",0,'ZoR č. 1'!H33)+IF('ZoR č. 2'!$D33="",0,'ZoR č. 2'!H33)+IF('ZoR č. 3'!$D33="",0,'ZoR č. 3'!H33)+IF('ZoR č. 4'!$D33="",0,'ZoR č. 4'!H33)+IF('ZoR č. 5'!$D33="",0,'ZoR č. 5'!H33)+IF('ZoR č. 6'!$D33="",0,'ZoR č. 6'!H33)+IF('ZoR č. 7'!$D33="",0,'ZoR č. 7'!H33)+IF('ZoR č. 8'!$D33="",0,'ZoR č. 8'!H33)+IF('ZoR č. 9'!$D33="",0,'ZoR č. 9'!H33)+IF('ZoR č. 10'!$D33="",0,'ZoR č. 10'!H33)+IF(ZZoR!$D33="",0,ZZoR!H33)</f>
        <v>0</v>
      </c>
      <c r="Y33" s="281">
        <f>IF('ZoR č. 1'!$D33="",0,'ZoR č. 1'!I33)+IF('ZoR č. 2'!$D33="",0,'ZoR č. 2'!I33)+IF('ZoR č. 3'!$D33="",0,'ZoR č. 3'!I33)+IF('ZoR č. 4'!$D33="",0,'ZoR č. 4'!I33)+IF('ZoR č. 5'!$D33="",0,'ZoR č. 5'!I33)+IF('ZoR č. 6'!$D33="",0,'ZoR č. 6'!I33)+IF('ZoR č. 7'!$D33="",0,'ZoR č. 7'!I33)+IF('ZoR č. 8'!$D33="",0,'ZoR č. 8'!I33)+IF('ZoR č. 9'!$D33="",0,'ZoR č. 9'!I33)+IF('ZoR č. 10'!$D33="",0,'ZoR č. 10'!I33)+IF(ZZoR!$D33="",0,ZZoR!I33)</f>
        <v>0</v>
      </c>
      <c r="Z33" s="281">
        <f>IF('ZoR č. 1'!$D33="",0,'ZoR č. 1'!J33)+IF('ZoR č. 2'!$D33="",0,'ZoR č. 2'!J33)+IF('ZoR č. 3'!$D33="",0,'ZoR č. 3'!J33)+IF('ZoR č. 4'!$D33="",0,'ZoR č. 4'!J33)+IF('ZoR č. 5'!$D33="",0,'ZoR č. 5'!J33)+IF('ZoR č. 6'!$D33="",0,'ZoR č. 6'!J33)+IF('ZoR č. 7'!$D33="",0,'ZoR č. 7'!J33)+IF('ZoR č. 8'!$D33="",0,'ZoR č. 8'!J33)+IF('ZoR č. 9'!$D33="",0,'ZoR č. 9'!J33)+IF('ZoR č. 10'!$D33="",0,'ZoR č. 10'!J33)+IF(ZZoR!$D33="",0,ZZoR!J33)</f>
        <v>0</v>
      </c>
      <c r="AA33" s="281">
        <f>IF('ZoR č. 1'!$D33="",0,'ZoR č. 1'!K33)+IF('ZoR č. 2'!$D33="",0,'ZoR č. 2'!K33)+IF('ZoR č. 3'!$D33="",0,'ZoR č. 3'!K33)+IF('ZoR č. 4'!$D33="",0,'ZoR č. 4'!K33)+IF('ZoR č. 5'!$D33="",0,'ZoR č. 5'!K33)+IF('ZoR č. 6'!$D33="",0,'ZoR č. 6'!K33)+IF('ZoR č. 7'!$D33="",0,'ZoR č. 7'!K33)+IF('ZoR č. 8'!$D33="",0,'ZoR č. 8'!K33)+IF('ZoR č. 9'!$D33="",0,'ZoR č. 9'!K33)+IF('ZoR č. 10'!$D33="",0,'ZoR č. 10'!K33)+IF(ZZoR!$D33="",0,ZZoR!K33)</f>
        <v>0</v>
      </c>
      <c r="AB33" s="281">
        <f>IF('ZoR č. 1'!$D33="",0,'ZoR č. 1'!L33)+IF('ZoR č. 2'!$D33="",0,'ZoR č. 2'!L33)+IF('ZoR č. 3'!$D33="",0,'ZoR č. 3'!L33)+IF('ZoR č. 4'!$D33="",0,'ZoR č. 4'!L33)+IF('ZoR č. 5'!$D33="",0,'ZoR č. 5'!L33)+IF('ZoR č. 6'!$D33="",0,'ZoR č. 6'!L33)+IF('ZoR č. 7'!$D33="",0,'ZoR č. 7'!L33)+IF('ZoR č. 8'!$D33="",0,'ZoR č. 8'!L33)+IF('ZoR č. 9'!$D33="",0,'ZoR č. 9'!L33)+IF('ZoR č. 10'!$D33="",0,'ZoR č. 10'!L33)+IF(ZZoR!$D33="",0,ZZoR!L33)</f>
        <v>0</v>
      </c>
      <c r="AC33" s="281">
        <f>IF('ZoR č. 1'!$D33="",0,'ZoR č. 1'!M33)+IF('ZoR č. 2'!$D33="",0,'ZoR č. 2'!M33)+IF('ZoR č. 3'!$D33="",0,'ZoR č. 3'!M33)+IF('ZoR č. 4'!$D33="",0,'ZoR č. 4'!M33)+IF('ZoR č. 5'!$D33="",0,'ZoR č. 5'!M33)+IF('ZoR č. 6'!$D33="",0,'ZoR č. 6'!M33)+IF('ZoR č. 7'!$D33="",0,'ZoR č. 7'!M33)+IF('ZoR č. 8'!$D33="",0,'ZoR č. 8'!M33)+IF('ZoR č. 9'!$D33="",0,'ZoR č. 9'!M33)+IF('ZoR č. 10'!$D33="",0,'ZoR č. 10'!M33)+IF(ZZoR!$D33="",0,ZZoR!M33)</f>
        <v>0</v>
      </c>
      <c r="AE33" s="282" t="str">
        <f t="shared" si="3"/>
        <v/>
      </c>
    </row>
    <row r="34" spans="2:31" x14ac:dyDescent="0.25">
      <c r="B34" s="9" t="s">
        <v>77</v>
      </c>
      <c r="C34" s="98" t="str">
        <f>IF(COUNTA('Přehled partnerů'!C34:D34)&lt;&gt;2,"partner neuveden",IF('Přehled partnerů'!O34="ANO",'Přehled partnerů'!C34,"v tomto období nerelevantní"))</f>
        <v>partner neuveden</v>
      </c>
      <c r="D34" s="108" t="str">
        <f>IF(COUNTA('Přehled partnerů'!C34:D34)&lt;&gt;2,"",IF('Přehled partnerů'!O34="ANO",'Přehled partnerů'!D34,""))</f>
        <v/>
      </c>
      <c r="E34" s="21" t="str">
        <f t="shared" si="0"/>
        <v/>
      </c>
      <c r="F34" s="114" t="str">
        <f t="shared" si="1"/>
        <v/>
      </c>
      <c r="G34" s="125">
        <v>0</v>
      </c>
      <c r="H34" s="126">
        <v>0</v>
      </c>
      <c r="I34" s="126">
        <v>0</v>
      </c>
      <c r="J34" s="126">
        <v>0</v>
      </c>
      <c r="K34" s="16">
        <v>0</v>
      </c>
      <c r="L34" s="16">
        <v>0</v>
      </c>
      <c r="M34" s="20">
        <v>0</v>
      </c>
      <c r="N34" s="58" t="str">
        <f t="shared" si="2"/>
        <v/>
      </c>
      <c r="O34" s="267">
        <f>IF('Rozpočet + Žádosti o změnu'!$ER$2="ano",'Rozpočet + Žádosti o změnu'!EL34,IF('Rozpočet + Žádosti o změnu'!$EF$2="ano",'Rozpočet + Žádosti o změnu'!DZ34,IF('Rozpočet + Žádosti o změnu'!$DT$2="ano",'Rozpočet + Žádosti o změnu'!DN34,IF('Rozpočet + Žádosti o změnu'!$DH$2="ano",'Rozpočet + Žádosti o změnu'!DB34,IF('Rozpočet + Žádosti o změnu'!$CV$2="ano",'Rozpočet + Žádosti o změnu'!CP34,IF('Rozpočet + Žádosti o změnu'!$CJ$2="ano",'Rozpočet + Žádosti o změnu'!CD34,IF('Rozpočet + Žádosti o změnu'!$BX$2="ano",'Rozpočet + Žádosti o změnu'!BR34,IF('Rozpočet + Žádosti o změnu'!$BL$2="ano",'Rozpočet + Žádosti o změnu'!BF34,IF('Rozpočet + Žádosti o změnu'!$AZ$2="ano",'Rozpočet + Žádosti o změnu'!AT34,IF('Rozpočet + Žádosti o změnu'!$AN$2="ano",'Rozpočet + Žádosti o změnu'!AH34,'Rozpočet + Žádosti o změnu'!H34))))))))))</f>
        <v>0</v>
      </c>
      <c r="P34" s="267">
        <f>IF('Rozpočet + Žádosti o změnu'!$ER$2="ano",'Rozpočet + Žádosti o změnu'!EM34,IF('Rozpočet + Žádosti o změnu'!$EF$2="ano",'Rozpočet + Žádosti o změnu'!EA34,IF('Rozpočet + Žádosti o změnu'!$DT$2="ano",'Rozpočet + Žádosti o změnu'!DO34,IF('Rozpočet + Žádosti o změnu'!$DH$2="ano",'Rozpočet + Žádosti o změnu'!DC34,IF('Rozpočet + Žádosti o změnu'!$CV$2="ano",'Rozpočet + Žádosti o změnu'!CQ34,IF('Rozpočet + Žádosti o změnu'!$CJ$2="ano",'Rozpočet + Žádosti o změnu'!CE34,IF('Rozpočet + Žádosti o změnu'!$BX$2="ano",'Rozpočet + Žádosti o změnu'!BS34,IF('Rozpočet + Žádosti o změnu'!$BL$2="ano",'Rozpočet + Žádosti o změnu'!BG34,IF('Rozpočet + Žádosti o změnu'!$AZ$2="ano",'Rozpočet + Žádosti o změnu'!AU34,IF('Rozpočet + Žádosti o změnu'!$AN$2="ano",'Rozpočet + Žádosti o změnu'!AI34,'Rozpočet + Žádosti o změnu'!I34))))))))))</f>
        <v>0</v>
      </c>
      <c r="Q34" s="267">
        <f>IF('Rozpočet + Žádosti o změnu'!$ER$2="ano",'Rozpočet + Žádosti o změnu'!EN34,IF('Rozpočet + Žádosti o změnu'!$EF$2="ano",'Rozpočet + Žádosti o změnu'!EB34,IF('Rozpočet + Žádosti o změnu'!$DT$2="ano",'Rozpočet + Žádosti o změnu'!DP34,IF('Rozpočet + Žádosti o změnu'!$DH$2="ano",'Rozpočet + Žádosti o změnu'!DD34,IF('Rozpočet + Žádosti o změnu'!$CV$2="ano",'Rozpočet + Žádosti o změnu'!CR34,IF('Rozpočet + Žádosti o změnu'!$CJ$2="ano",'Rozpočet + Žádosti o změnu'!CF34,IF('Rozpočet + Žádosti o změnu'!$BX$2="ano",'Rozpočet + Žádosti o změnu'!BT34,IF('Rozpočet + Žádosti o změnu'!$BL$2="ano",'Rozpočet + Žádosti o změnu'!BH34,IF('Rozpočet + Žádosti o změnu'!$AZ$2="ano",'Rozpočet + Žádosti o změnu'!AV34,IF('Rozpočet + Žádosti o změnu'!$AN$2="ano",'Rozpočet + Žádosti o změnu'!AJ34,'Rozpočet + Žádosti o změnu'!J34))))))))))</f>
        <v>0</v>
      </c>
      <c r="R34" s="267">
        <f>IF('Rozpočet + Žádosti o změnu'!$ER$2="ano",'Rozpočet + Žádosti o změnu'!EO34,IF('Rozpočet + Žádosti o změnu'!$EF$2="ano",'Rozpočet + Žádosti o změnu'!EC34,IF('Rozpočet + Žádosti o změnu'!$DT$2="ano",'Rozpočet + Žádosti o změnu'!DQ34,IF('Rozpočet + Žádosti o změnu'!$DH$2="ano",'Rozpočet + Žádosti o změnu'!DE34,IF('Rozpočet + Žádosti o změnu'!$CV$2="ano",'Rozpočet + Žádosti o změnu'!CS34,IF('Rozpočet + Žádosti o změnu'!$CJ$2="ano",'Rozpočet + Žádosti o změnu'!CG34,IF('Rozpočet + Žádosti o změnu'!$BX$2="ano",'Rozpočet + Žádosti o změnu'!BU34,IF('Rozpočet + Žádosti o změnu'!$BL$2="ano",'Rozpočet + Žádosti o změnu'!BI34,IF('Rozpočet + Žádosti o změnu'!$AZ$2="ano",'Rozpočet + Žádosti o změnu'!AW34,IF('Rozpočet + Žádosti o změnu'!$AN$2="ano",'Rozpočet + Žádosti o změnu'!AK34,'Rozpočet + Žádosti o změnu'!K34))))))))))</f>
        <v>0</v>
      </c>
      <c r="S34" s="267">
        <f>IF('Rozpočet + Žádosti o změnu'!$ER$2="ano",'Rozpočet + Žádosti o změnu'!EP34,IF('Rozpočet + Žádosti o změnu'!$EF$2="ano",'Rozpočet + Žádosti o změnu'!ED34,IF('Rozpočet + Žádosti o změnu'!$DT$2="ano",'Rozpočet + Žádosti o změnu'!DR34,IF('Rozpočet + Žádosti o změnu'!$DH$2="ano",'Rozpočet + Žádosti o změnu'!DF34,IF('Rozpočet + Žádosti o změnu'!$CV$2="ano",'Rozpočet + Žádosti o změnu'!CT34,IF('Rozpočet + Žádosti o změnu'!$CJ$2="ano",'Rozpočet + Žádosti o změnu'!CH34,IF('Rozpočet + Žádosti o změnu'!$BX$2="ano",'Rozpočet + Žádosti o změnu'!BV34,IF('Rozpočet + Žádosti o změnu'!$BL$2="ano",'Rozpočet + Žádosti o změnu'!BJ34,IF('Rozpočet + Žádosti o změnu'!$AZ$2="ano",'Rozpočet + Žádosti o změnu'!AX34,IF('Rozpočet + Žádosti o změnu'!$AN$2="ano",'Rozpočet + Žádosti o změnu'!AL34,'Rozpočet + Žádosti o změnu'!L34))))))))))</f>
        <v>0</v>
      </c>
      <c r="T34" s="267">
        <f>IF('Rozpočet + Žádosti o změnu'!$ER$2="ano",'Rozpočet + Žádosti o změnu'!EQ34,IF('Rozpočet + Žádosti o změnu'!$EF$2="ano",'Rozpočet + Žádosti o změnu'!EE34,IF('Rozpočet + Žádosti o změnu'!$DT$2="ano",'Rozpočet + Žádosti o změnu'!DS34,IF('Rozpočet + Žádosti o změnu'!$DH$2="ano",'Rozpočet + Žádosti o změnu'!DG34,IF('Rozpočet + Žádosti o změnu'!$CV$2="ano",'Rozpočet + Žádosti o změnu'!CU34,IF('Rozpočet + Žádosti o změnu'!$CJ$2="ano",'Rozpočet + Žádosti o změnu'!CI34,IF('Rozpočet + Žádosti o změnu'!$BX$2="ano",'Rozpočet + Žádosti o změnu'!BW34,IF('Rozpočet + Žádosti o změnu'!$BL$2="ano",'Rozpočet + Žádosti o změnu'!BK34,IF('Rozpočet + Žádosti o změnu'!$AZ$2="ano",'Rozpočet + Žádosti o změnu'!AY34,IF('Rozpočet + Žádosti o změnu'!$AN$2="ano",'Rozpočet + Žádosti o změnu'!AM34,'Rozpočet + Žádosti o změnu'!M34))))))))))</f>
        <v>0</v>
      </c>
      <c r="U34" s="267">
        <f>IF('Rozpočet + Žádosti o změnu'!$ER$2="ano",'Rozpočet + Žádosti o změnu'!ER34,IF('Rozpočet + Žádosti o změnu'!$EF$2="ano",'Rozpočet + Žádosti o změnu'!EF34,IF('Rozpočet + Žádosti o změnu'!$DT$2="ano",'Rozpočet + Žádosti o změnu'!DT34,IF('Rozpočet + Žádosti o změnu'!$DH$2="ano",'Rozpočet + Žádosti o změnu'!DH34,IF('Rozpočet + Žádosti o změnu'!$CV$2="ano",'Rozpočet + Žádosti o změnu'!CV34,IF('Rozpočet + Žádosti o změnu'!$CJ$2="ano",'Rozpočet + Žádosti o změnu'!CJ34,IF('Rozpočet + Žádosti o změnu'!$BX$2="ano",'Rozpočet + Žádosti o změnu'!BX34,IF('Rozpočet + Žádosti o změnu'!$BL$2="ano",'Rozpočet + Žádosti o změnu'!BL34,IF('Rozpočet + Žádosti o změnu'!$AZ$2="ano",'Rozpočet + Žádosti o změnu'!AZ34,IF('Rozpočet + Žádosti o změnu'!$AN$2="ano",'Rozpočet + Žádosti o změnu'!AN34,'Rozpočet + Žádosti o změnu'!N34))))))))))</f>
        <v>0</v>
      </c>
      <c r="W34" s="281">
        <f>IF('ZoR č. 1'!$D34="",0,'ZoR č. 1'!G34)+IF('ZoR č. 2'!$D34="",0,'ZoR č. 2'!G34)+IF('ZoR č. 3'!$D34="",0,'ZoR č. 3'!G34)+IF('ZoR č. 4'!$D34="",0,'ZoR č. 4'!G34)+IF('ZoR č. 5'!$D34="",0,'ZoR č. 5'!G34)+IF('ZoR č. 6'!$D34="",0,'ZoR č. 6'!G34)+IF('ZoR č. 7'!$D34="",0,'ZoR č. 7'!G34)+IF('ZoR č. 8'!$D34="",0,'ZoR č. 8'!G34)+IF('ZoR č. 9'!$D34="",0,'ZoR č. 9'!G34)+IF('ZoR č. 10'!$D34="",0,'ZoR č. 10'!G34)+IF(ZZoR!$D34="",0,ZZoR!G34)</f>
        <v>0</v>
      </c>
      <c r="X34" s="281">
        <f>IF('ZoR č. 1'!$D34="",0,'ZoR č. 1'!H34)+IF('ZoR č. 2'!$D34="",0,'ZoR č. 2'!H34)+IF('ZoR č. 3'!$D34="",0,'ZoR č. 3'!H34)+IF('ZoR č. 4'!$D34="",0,'ZoR č. 4'!H34)+IF('ZoR č. 5'!$D34="",0,'ZoR č. 5'!H34)+IF('ZoR č. 6'!$D34="",0,'ZoR č. 6'!H34)+IF('ZoR č. 7'!$D34="",0,'ZoR č. 7'!H34)+IF('ZoR č. 8'!$D34="",0,'ZoR č. 8'!H34)+IF('ZoR č. 9'!$D34="",0,'ZoR č. 9'!H34)+IF('ZoR č. 10'!$D34="",0,'ZoR č. 10'!H34)+IF(ZZoR!$D34="",0,ZZoR!H34)</f>
        <v>0</v>
      </c>
      <c r="Y34" s="281">
        <f>IF('ZoR č. 1'!$D34="",0,'ZoR č. 1'!I34)+IF('ZoR č. 2'!$D34="",0,'ZoR č. 2'!I34)+IF('ZoR č. 3'!$D34="",0,'ZoR č. 3'!I34)+IF('ZoR č. 4'!$D34="",0,'ZoR č. 4'!I34)+IF('ZoR č. 5'!$D34="",0,'ZoR č. 5'!I34)+IF('ZoR č. 6'!$D34="",0,'ZoR č. 6'!I34)+IF('ZoR č. 7'!$D34="",0,'ZoR č. 7'!I34)+IF('ZoR č. 8'!$D34="",0,'ZoR č. 8'!I34)+IF('ZoR č. 9'!$D34="",0,'ZoR č. 9'!I34)+IF('ZoR č. 10'!$D34="",0,'ZoR č. 10'!I34)+IF(ZZoR!$D34="",0,ZZoR!I34)</f>
        <v>0</v>
      </c>
      <c r="Z34" s="281">
        <f>IF('ZoR č. 1'!$D34="",0,'ZoR č. 1'!J34)+IF('ZoR č. 2'!$D34="",0,'ZoR č. 2'!J34)+IF('ZoR č. 3'!$D34="",0,'ZoR č. 3'!J34)+IF('ZoR č. 4'!$D34="",0,'ZoR č. 4'!J34)+IF('ZoR č. 5'!$D34="",0,'ZoR č. 5'!J34)+IF('ZoR č. 6'!$D34="",0,'ZoR č. 6'!J34)+IF('ZoR č. 7'!$D34="",0,'ZoR č. 7'!J34)+IF('ZoR č. 8'!$D34="",0,'ZoR č. 8'!J34)+IF('ZoR č. 9'!$D34="",0,'ZoR č. 9'!J34)+IF('ZoR č. 10'!$D34="",0,'ZoR č. 10'!J34)+IF(ZZoR!$D34="",0,ZZoR!J34)</f>
        <v>0</v>
      </c>
      <c r="AA34" s="281">
        <f>IF('ZoR č. 1'!$D34="",0,'ZoR č. 1'!K34)+IF('ZoR č. 2'!$D34="",0,'ZoR č. 2'!K34)+IF('ZoR č. 3'!$D34="",0,'ZoR č. 3'!K34)+IF('ZoR č. 4'!$D34="",0,'ZoR č. 4'!K34)+IF('ZoR č. 5'!$D34="",0,'ZoR č. 5'!K34)+IF('ZoR č. 6'!$D34="",0,'ZoR č. 6'!K34)+IF('ZoR č. 7'!$D34="",0,'ZoR č. 7'!K34)+IF('ZoR č. 8'!$D34="",0,'ZoR č. 8'!K34)+IF('ZoR č. 9'!$D34="",0,'ZoR č. 9'!K34)+IF('ZoR č. 10'!$D34="",0,'ZoR č. 10'!K34)+IF(ZZoR!$D34="",0,ZZoR!K34)</f>
        <v>0</v>
      </c>
      <c r="AB34" s="281">
        <f>IF('ZoR č. 1'!$D34="",0,'ZoR č. 1'!L34)+IF('ZoR č. 2'!$D34="",0,'ZoR č. 2'!L34)+IF('ZoR č. 3'!$D34="",0,'ZoR č. 3'!L34)+IF('ZoR č. 4'!$D34="",0,'ZoR č. 4'!L34)+IF('ZoR č. 5'!$D34="",0,'ZoR č. 5'!L34)+IF('ZoR č. 6'!$D34="",0,'ZoR č. 6'!L34)+IF('ZoR č. 7'!$D34="",0,'ZoR č. 7'!L34)+IF('ZoR č. 8'!$D34="",0,'ZoR č. 8'!L34)+IF('ZoR č. 9'!$D34="",0,'ZoR č. 9'!L34)+IF('ZoR č. 10'!$D34="",0,'ZoR č. 10'!L34)+IF(ZZoR!$D34="",0,ZZoR!L34)</f>
        <v>0</v>
      </c>
      <c r="AC34" s="281">
        <f>IF('ZoR č. 1'!$D34="",0,'ZoR č. 1'!M34)+IF('ZoR č. 2'!$D34="",0,'ZoR č. 2'!M34)+IF('ZoR č. 3'!$D34="",0,'ZoR č. 3'!M34)+IF('ZoR č. 4'!$D34="",0,'ZoR č. 4'!M34)+IF('ZoR č. 5'!$D34="",0,'ZoR č. 5'!M34)+IF('ZoR č. 6'!$D34="",0,'ZoR č. 6'!M34)+IF('ZoR č. 7'!$D34="",0,'ZoR č. 7'!M34)+IF('ZoR č. 8'!$D34="",0,'ZoR č. 8'!M34)+IF('ZoR č. 9'!$D34="",0,'ZoR č. 9'!M34)+IF('ZoR č. 10'!$D34="",0,'ZoR č. 10'!M34)+IF(ZZoR!$D34="",0,ZZoR!M34)</f>
        <v>0</v>
      </c>
      <c r="AE34" s="282" t="str">
        <f t="shared" si="3"/>
        <v/>
      </c>
    </row>
    <row r="35" spans="2:31" x14ac:dyDescent="0.25">
      <c r="B35" s="9" t="s">
        <v>78</v>
      </c>
      <c r="C35" s="98" t="str">
        <f>IF(COUNTA('Přehled partnerů'!C35:D35)&lt;&gt;2,"partner neuveden",IF('Přehled partnerů'!O35="ANO",'Přehled partnerů'!C35,"v tomto období nerelevantní"))</f>
        <v>partner neuveden</v>
      </c>
      <c r="D35" s="108" t="str">
        <f>IF(COUNTA('Přehled partnerů'!C35:D35)&lt;&gt;2,"",IF('Přehled partnerů'!O35="ANO",'Přehled partnerů'!D35,""))</f>
        <v/>
      </c>
      <c r="E35" s="21" t="str">
        <f t="shared" si="0"/>
        <v/>
      </c>
      <c r="F35" s="114" t="str">
        <f t="shared" si="1"/>
        <v/>
      </c>
      <c r="G35" s="125">
        <v>0</v>
      </c>
      <c r="H35" s="126">
        <v>0</v>
      </c>
      <c r="I35" s="126">
        <v>0</v>
      </c>
      <c r="J35" s="126">
        <v>0</v>
      </c>
      <c r="K35" s="16">
        <v>0</v>
      </c>
      <c r="L35" s="16">
        <v>0</v>
      </c>
      <c r="M35" s="20">
        <v>0</v>
      </c>
      <c r="N35" s="58" t="str">
        <f t="shared" si="2"/>
        <v/>
      </c>
      <c r="O35" s="267">
        <f>IF('Rozpočet + Žádosti o změnu'!$ER$2="ano",'Rozpočet + Žádosti o změnu'!EL35,IF('Rozpočet + Žádosti o změnu'!$EF$2="ano",'Rozpočet + Žádosti o změnu'!DZ35,IF('Rozpočet + Žádosti o změnu'!$DT$2="ano",'Rozpočet + Žádosti o změnu'!DN35,IF('Rozpočet + Žádosti o změnu'!$DH$2="ano",'Rozpočet + Žádosti o změnu'!DB35,IF('Rozpočet + Žádosti o změnu'!$CV$2="ano",'Rozpočet + Žádosti o změnu'!CP35,IF('Rozpočet + Žádosti o změnu'!$CJ$2="ano",'Rozpočet + Žádosti o změnu'!CD35,IF('Rozpočet + Žádosti o změnu'!$BX$2="ano",'Rozpočet + Žádosti o změnu'!BR35,IF('Rozpočet + Žádosti o změnu'!$BL$2="ano",'Rozpočet + Žádosti o změnu'!BF35,IF('Rozpočet + Žádosti o změnu'!$AZ$2="ano",'Rozpočet + Žádosti o změnu'!AT35,IF('Rozpočet + Žádosti o změnu'!$AN$2="ano",'Rozpočet + Žádosti o změnu'!AH35,'Rozpočet + Žádosti o změnu'!H35))))))))))</f>
        <v>0</v>
      </c>
      <c r="P35" s="267">
        <f>IF('Rozpočet + Žádosti o změnu'!$ER$2="ano",'Rozpočet + Žádosti o změnu'!EM35,IF('Rozpočet + Žádosti o změnu'!$EF$2="ano",'Rozpočet + Žádosti o změnu'!EA35,IF('Rozpočet + Žádosti o změnu'!$DT$2="ano",'Rozpočet + Žádosti o změnu'!DO35,IF('Rozpočet + Žádosti o změnu'!$DH$2="ano",'Rozpočet + Žádosti o změnu'!DC35,IF('Rozpočet + Žádosti o změnu'!$CV$2="ano",'Rozpočet + Žádosti o změnu'!CQ35,IF('Rozpočet + Žádosti o změnu'!$CJ$2="ano",'Rozpočet + Žádosti o změnu'!CE35,IF('Rozpočet + Žádosti o změnu'!$BX$2="ano",'Rozpočet + Žádosti o změnu'!BS35,IF('Rozpočet + Žádosti o změnu'!$BL$2="ano",'Rozpočet + Žádosti o změnu'!BG35,IF('Rozpočet + Žádosti o změnu'!$AZ$2="ano",'Rozpočet + Žádosti o změnu'!AU35,IF('Rozpočet + Žádosti o změnu'!$AN$2="ano",'Rozpočet + Žádosti o změnu'!AI35,'Rozpočet + Žádosti o změnu'!I35))))))))))</f>
        <v>0</v>
      </c>
      <c r="Q35" s="267">
        <f>IF('Rozpočet + Žádosti o změnu'!$ER$2="ano",'Rozpočet + Žádosti o změnu'!EN35,IF('Rozpočet + Žádosti o změnu'!$EF$2="ano",'Rozpočet + Žádosti o změnu'!EB35,IF('Rozpočet + Žádosti o změnu'!$DT$2="ano",'Rozpočet + Žádosti o změnu'!DP35,IF('Rozpočet + Žádosti o změnu'!$DH$2="ano",'Rozpočet + Žádosti o změnu'!DD35,IF('Rozpočet + Žádosti o změnu'!$CV$2="ano",'Rozpočet + Žádosti o změnu'!CR35,IF('Rozpočet + Žádosti o změnu'!$CJ$2="ano",'Rozpočet + Žádosti o změnu'!CF35,IF('Rozpočet + Žádosti o změnu'!$BX$2="ano",'Rozpočet + Žádosti o změnu'!BT35,IF('Rozpočet + Žádosti o změnu'!$BL$2="ano",'Rozpočet + Žádosti o změnu'!BH35,IF('Rozpočet + Žádosti o změnu'!$AZ$2="ano",'Rozpočet + Žádosti o změnu'!AV35,IF('Rozpočet + Žádosti o změnu'!$AN$2="ano",'Rozpočet + Žádosti o změnu'!AJ35,'Rozpočet + Žádosti o změnu'!J35))))))))))</f>
        <v>0</v>
      </c>
      <c r="R35" s="267">
        <f>IF('Rozpočet + Žádosti o změnu'!$ER$2="ano",'Rozpočet + Žádosti o změnu'!EO35,IF('Rozpočet + Žádosti o změnu'!$EF$2="ano",'Rozpočet + Žádosti o změnu'!EC35,IF('Rozpočet + Žádosti o změnu'!$DT$2="ano",'Rozpočet + Žádosti o změnu'!DQ35,IF('Rozpočet + Žádosti o změnu'!$DH$2="ano",'Rozpočet + Žádosti o změnu'!DE35,IF('Rozpočet + Žádosti o změnu'!$CV$2="ano",'Rozpočet + Žádosti o změnu'!CS35,IF('Rozpočet + Žádosti o změnu'!$CJ$2="ano",'Rozpočet + Žádosti o změnu'!CG35,IF('Rozpočet + Žádosti o změnu'!$BX$2="ano",'Rozpočet + Žádosti o změnu'!BU35,IF('Rozpočet + Žádosti o změnu'!$BL$2="ano",'Rozpočet + Žádosti o změnu'!BI35,IF('Rozpočet + Žádosti o změnu'!$AZ$2="ano",'Rozpočet + Žádosti o změnu'!AW35,IF('Rozpočet + Žádosti o změnu'!$AN$2="ano",'Rozpočet + Žádosti o změnu'!AK35,'Rozpočet + Žádosti o změnu'!K35))))))))))</f>
        <v>0</v>
      </c>
      <c r="S35" s="267">
        <f>IF('Rozpočet + Žádosti o změnu'!$ER$2="ano",'Rozpočet + Žádosti o změnu'!EP35,IF('Rozpočet + Žádosti o změnu'!$EF$2="ano",'Rozpočet + Žádosti o změnu'!ED35,IF('Rozpočet + Žádosti o změnu'!$DT$2="ano",'Rozpočet + Žádosti o změnu'!DR35,IF('Rozpočet + Žádosti o změnu'!$DH$2="ano",'Rozpočet + Žádosti o změnu'!DF35,IF('Rozpočet + Žádosti o změnu'!$CV$2="ano",'Rozpočet + Žádosti o změnu'!CT35,IF('Rozpočet + Žádosti o změnu'!$CJ$2="ano",'Rozpočet + Žádosti o změnu'!CH35,IF('Rozpočet + Žádosti o změnu'!$BX$2="ano",'Rozpočet + Žádosti o změnu'!BV35,IF('Rozpočet + Žádosti o změnu'!$BL$2="ano",'Rozpočet + Žádosti o změnu'!BJ35,IF('Rozpočet + Žádosti o změnu'!$AZ$2="ano",'Rozpočet + Žádosti o změnu'!AX35,IF('Rozpočet + Žádosti o změnu'!$AN$2="ano",'Rozpočet + Žádosti o změnu'!AL35,'Rozpočet + Žádosti o změnu'!L35))))))))))</f>
        <v>0</v>
      </c>
      <c r="T35" s="267">
        <f>IF('Rozpočet + Žádosti o změnu'!$ER$2="ano",'Rozpočet + Žádosti o změnu'!EQ35,IF('Rozpočet + Žádosti o změnu'!$EF$2="ano",'Rozpočet + Žádosti o změnu'!EE35,IF('Rozpočet + Žádosti o změnu'!$DT$2="ano",'Rozpočet + Žádosti o změnu'!DS35,IF('Rozpočet + Žádosti o změnu'!$DH$2="ano",'Rozpočet + Žádosti o změnu'!DG35,IF('Rozpočet + Žádosti o změnu'!$CV$2="ano",'Rozpočet + Žádosti o změnu'!CU35,IF('Rozpočet + Žádosti o změnu'!$CJ$2="ano",'Rozpočet + Žádosti o změnu'!CI35,IF('Rozpočet + Žádosti o změnu'!$BX$2="ano",'Rozpočet + Žádosti o změnu'!BW35,IF('Rozpočet + Žádosti o změnu'!$BL$2="ano",'Rozpočet + Žádosti o změnu'!BK35,IF('Rozpočet + Žádosti o změnu'!$AZ$2="ano",'Rozpočet + Žádosti o změnu'!AY35,IF('Rozpočet + Žádosti o změnu'!$AN$2="ano",'Rozpočet + Žádosti o změnu'!AM35,'Rozpočet + Žádosti o změnu'!M35))))))))))</f>
        <v>0</v>
      </c>
      <c r="U35" s="267">
        <f>IF('Rozpočet + Žádosti o změnu'!$ER$2="ano",'Rozpočet + Žádosti o změnu'!ER35,IF('Rozpočet + Žádosti o změnu'!$EF$2="ano",'Rozpočet + Žádosti o změnu'!EF35,IF('Rozpočet + Žádosti o změnu'!$DT$2="ano",'Rozpočet + Žádosti o změnu'!DT35,IF('Rozpočet + Žádosti o změnu'!$DH$2="ano",'Rozpočet + Žádosti o změnu'!DH35,IF('Rozpočet + Žádosti o změnu'!$CV$2="ano",'Rozpočet + Žádosti o změnu'!CV35,IF('Rozpočet + Žádosti o změnu'!$CJ$2="ano",'Rozpočet + Žádosti o změnu'!CJ35,IF('Rozpočet + Žádosti o změnu'!$BX$2="ano",'Rozpočet + Žádosti o změnu'!BX35,IF('Rozpočet + Žádosti o změnu'!$BL$2="ano",'Rozpočet + Žádosti o změnu'!BL35,IF('Rozpočet + Žádosti o změnu'!$AZ$2="ano",'Rozpočet + Žádosti o změnu'!AZ35,IF('Rozpočet + Žádosti o změnu'!$AN$2="ano",'Rozpočet + Žádosti o změnu'!AN35,'Rozpočet + Žádosti o změnu'!N35))))))))))</f>
        <v>0</v>
      </c>
      <c r="W35" s="281">
        <f>IF('ZoR č. 1'!$D35="",0,'ZoR č. 1'!G35)+IF('ZoR č. 2'!$D35="",0,'ZoR č. 2'!G35)+IF('ZoR č. 3'!$D35="",0,'ZoR č. 3'!G35)+IF('ZoR č. 4'!$D35="",0,'ZoR č. 4'!G35)+IF('ZoR č. 5'!$D35="",0,'ZoR č. 5'!G35)+IF('ZoR č. 6'!$D35="",0,'ZoR č. 6'!G35)+IF('ZoR č. 7'!$D35="",0,'ZoR č. 7'!G35)+IF('ZoR č. 8'!$D35="",0,'ZoR č. 8'!G35)+IF('ZoR č. 9'!$D35="",0,'ZoR č. 9'!G35)+IF('ZoR č. 10'!$D35="",0,'ZoR č. 10'!G35)+IF(ZZoR!$D35="",0,ZZoR!G35)</f>
        <v>0</v>
      </c>
      <c r="X35" s="281">
        <f>IF('ZoR č. 1'!$D35="",0,'ZoR č. 1'!H35)+IF('ZoR č. 2'!$D35="",0,'ZoR č. 2'!H35)+IF('ZoR č. 3'!$D35="",0,'ZoR č. 3'!H35)+IF('ZoR č. 4'!$D35="",0,'ZoR č. 4'!H35)+IF('ZoR č. 5'!$D35="",0,'ZoR č. 5'!H35)+IF('ZoR č. 6'!$D35="",0,'ZoR č. 6'!H35)+IF('ZoR č. 7'!$D35="",0,'ZoR č. 7'!H35)+IF('ZoR č. 8'!$D35="",0,'ZoR č. 8'!H35)+IF('ZoR č. 9'!$D35="",0,'ZoR č. 9'!H35)+IF('ZoR č. 10'!$D35="",0,'ZoR č. 10'!H35)+IF(ZZoR!$D35="",0,ZZoR!H35)</f>
        <v>0</v>
      </c>
      <c r="Y35" s="281">
        <f>IF('ZoR č. 1'!$D35="",0,'ZoR č. 1'!I35)+IF('ZoR č. 2'!$D35="",0,'ZoR č. 2'!I35)+IF('ZoR č. 3'!$D35="",0,'ZoR č. 3'!I35)+IF('ZoR č. 4'!$D35="",0,'ZoR č. 4'!I35)+IF('ZoR č. 5'!$D35="",0,'ZoR č. 5'!I35)+IF('ZoR č. 6'!$D35="",0,'ZoR č. 6'!I35)+IF('ZoR č. 7'!$D35="",0,'ZoR č. 7'!I35)+IF('ZoR č. 8'!$D35="",0,'ZoR č. 8'!I35)+IF('ZoR č. 9'!$D35="",0,'ZoR č. 9'!I35)+IF('ZoR č. 10'!$D35="",0,'ZoR č. 10'!I35)+IF(ZZoR!$D35="",0,ZZoR!I35)</f>
        <v>0</v>
      </c>
      <c r="Z35" s="281">
        <f>IF('ZoR č. 1'!$D35="",0,'ZoR č. 1'!J35)+IF('ZoR č. 2'!$D35="",0,'ZoR č. 2'!J35)+IF('ZoR č. 3'!$D35="",0,'ZoR č. 3'!J35)+IF('ZoR č. 4'!$D35="",0,'ZoR č. 4'!J35)+IF('ZoR č. 5'!$D35="",0,'ZoR č. 5'!J35)+IF('ZoR č. 6'!$D35="",0,'ZoR č. 6'!J35)+IF('ZoR č. 7'!$D35="",0,'ZoR č. 7'!J35)+IF('ZoR č. 8'!$D35="",0,'ZoR č. 8'!J35)+IF('ZoR č. 9'!$D35="",0,'ZoR č. 9'!J35)+IF('ZoR č. 10'!$D35="",0,'ZoR č. 10'!J35)+IF(ZZoR!$D35="",0,ZZoR!J35)</f>
        <v>0</v>
      </c>
      <c r="AA35" s="281">
        <f>IF('ZoR č. 1'!$D35="",0,'ZoR č. 1'!K35)+IF('ZoR č. 2'!$D35="",0,'ZoR č. 2'!K35)+IF('ZoR č. 3'!$D35="",0,'ZoR č. 3'!K35)+IF('ZoR č. 4'!$D35="",0,'ZoR č. 4'!K35)+IF('ZoR č. 5'!$D35="",0,'ZoR č. 5'!K35)+IF('ZoR č. 6'!$D35="",0,'ZoR č. 6'!K35)+IF('ZoR č. 7'!$D35="",0,'ZoR č. 7'!K35)+IF('ZoR č. 8'!$D35="",0,'ZoR č. 8'!K35)+IF('ZoR č. 9'!$D35="",0,'ZoR č. 9'!K35)+IF('ZoR č. 10'!$D35="",0,'ZoR č. 10'!K35)+IF(ZZoR!$D35="",0,ZZoR!K35)</f>
        <v>0</v>
      </c>
      <c r="AB35" s="281">
        <f>IF('ZoR č. 1'!$D35="",0,'ZoR č. 1'!L35)+IF('ZoR č. 2'!$D35="",0,'ZoR č. 2'!L35)+IF('ZoR č. 3'!$D35="",0,'ZoR č. 3'!L35)+IF('ZoR č. 4'!$D35="",0,'ZoR č. 4'!L35)+IF('ZoR č. 5'!$D35="",0,'ZoR č. 5'!L35)+IF('ZoR č. 6'!$D35="",0,'ZoR č. 6'!L35)+IF('ZoR č. 7'!$D35="",0,'ZoR č. 7'!L35)+IF('ZoR č. 8'!$D35="",0,'ZoR č. 8'!L35)+IF('ZoR č. 9'!$D35="",0,'ZoR č. 9'!L35)+IF('ZoR č. 10'!$D35="",0,'ZoR č. 10'!L35)+IF(ZZoR!$D35="",0,ZZoR!L35)</f>
        <v>0</v>
      </c>
      <c r="AC35" s="281">
        <f>IF('ZoR č. 1'!$D35="",0,'ZoR č. 1'!M35)+IF('ZoR č. 2'!$D35="",0,'ZoR č. 2'!M35)+IF('ZoR č. 3'!$D35="",0,'ZoR č. 3'!M35)+IF('ZoR č. 4'!$D35="",0,'ZoR č. 4'!M35)+IF('ZoR č. 5'!$D35="",0,'ZoR č. 5'!M35)+IF('ZoR č. 6'!$D35="",0,'ZoR č. 6'!M35)+IF('ZoR č. 7'!$D35="",0,'ZoR č. 7'!M35)+IF('ZoR č. 8'!$D35="",0,'ZoR č. 8'!M35)+IF('ZoR č. 9'!$D35="",0,'ZoR č. 9'!M35)+IF('ZoR č. 10'!$D35="",0,'ZoR č. 10'!M35)+IF(ZZoR!$D35="",0,ZZoR!M35)</f>
        <v>0</v>
      </c>
      <c r="AE35" s="282" t="str">
        <f t="shared" si="3"/>
        <v/>
      </c>
    </row>
    <row r="36" spans="2:31" x14ac:dyDescent="0.25">
      <c r="B36" s="9" t="s">
        <v>79</v>
      </c>
      <c r="C36" s="98" t="str">
        <f>IF(COUNTA('Přehled partnerů'!C36:D36)&lt;&gt;2,"partner neuveden",IF('Přehled partnerů'!O36="ANO",'Přehled partnerů'!C36,"v tomto období nerelevantní"))</f>
        <v>partner neuveden</v>
      </c>
      <c r="D36" s="108" t="str">
        <f>IF(COUNTA('Přehled partnerů'!C36:D36)&lt;&gt;2,"",IF('Přehled partnerů'!O36="ANO",'Přehled partnerů'!D36,""))</f>
        <v/>
      </c>
      <c r="E36" s="21" t="str">
        <f t="shared" si="0"/>
        <v/>
      </c>
      <c r="F36" s="114" t="str">
        <f t="shared" si="1"/>
        <v/>
      </c>
      <c r="G36" s="125">
        <v>0</v>
      </c>
      <c r="H36" s="126">
        <v>0</v>
      </c>
      <c r="I36" s="126">
        <v>0</v>
      </c>
      <c r="J36" s="126">
        <v>0</v>
      </c>
      <c r="K36" s="16">
        <v>0</v>
      </c>
      <c r="L36" s="16">
        <v>0</v>
      </c>
      <c r="M36" s="20">
        <v>0</v>
      </c>
      <c r="N36" s="58" t="str">
        <f t="shared" si="2"/>
        <v/>
      </c>
      <c r="O36" s="267">
        <f>IF('Rozpočet + Žádosti o změnu'!$ER$2="ano",'Rozpočet + Žádosti o změnu'!EL36,IF('Rozpočet + Žádosti o změnu'!$EF$2="ano",'Rozpočet + Žádosti o změnu'!DZ36,IF('Rozpočet + Žádosti o změnu'!$DT$2="ano",'Rozpočet + Žádosti o změnu'!DN36,IF('Rozpočet + Žádosti o změnu'!$DH$2="ano",'Rozpočet + Žádosti o změnu'!DB36,IF('Rozpočet + Žádosti o změnu'!$CV$2="ano",'Rozpočet + Žádosti o změnu'!CP36,IF('Rozpočet + Žádosti o změnu'!$CJ$2="ano",'Rozpočet + Žádosti o změnu'!CD36,IF('Rozpočet + Žádosti o změnu'!$BX$2="ano",'Rozpočet + Žádosti o změnu'!BR36,IF('Rozpočet + Žádosti o změnu'!$BL$2="ano",'Rozpočet + Žádosti o změnu'!BF36,IF('Rozpočet + Žádosti o změnu'!$AZ$2="ano",'Rozpočet + Žádosti o změnu'!AT36,IF('Rozpočet + Žádosti o změnu'!$AN$2="ano",'Rozpočet + Žádosti o změnu'!AH36,'Rozpočet + Žádosti o změnu'!H36))))))))))</f>
        <v>0</v>
      </c>
      <c r="P36" s="267">
        <f>IF('Rozpočet + Žádosti o změnu'!$ER$2="ano",'Rozpočet + Žádosti o změnu'!EM36,IF('Rozpočet + Žádosti o změnu'!$EF$2="ano",'Rozpočet + Žádosti o změnu'!EA36,IF('Rozpočet + Žádosti o změnu'!$DT$2="ano",'Rozpočet + Žádosti o změnu'!DO36,IF('Rozpočet + Žádosti o změnu'!$DH$2="ano",'Rozpočet + Žádosti o změnu'!DC36,IF('Rozpočet + Žádosti o změnu'!$CV$2="ano",'Rozpočet + Žádosti o změnu'!CQ36,IF('Rozpočet + Žádosti o změnu'!$CJ$2="ano",'Rozpočet + Žádosti o změnu'!CE36,IF('Rozpočet + Žádosti o změnu'!$BX$2="ano",'Rozpočet + Žádosti o změnu'!BS36,IF('Rozpočet + Žádosti o změnu'!$BL$2="ano",'Rozpočet + Žádosti o změnu'!BG36,IF('Rozpočet + Žádosti o změnu'!$AZ$2="ano",'Rozpočet + Žádosti o změnu'!AU36,IF('Rozpočet + Žádosti o změnu'!$AN$2="ano",'Rozpočet + Žádosti o změnu'!AI36,'Rozpočet + Žádosti o změnu'!I36))))))))))</f>
        <v>0</v>
      </c>
      <c r="Q36" s="267">
        <f>IF('Rozpočet + Žádosti o změnu'!$ER$2="ano",'Rozpočet + Žádosti o změnu'!EN36,IF('Rozpočet + Žádosti o změnu'!$EF$2="ano",'Rozpočet + Žádosti o změnu'!EB36,IF('Rozpočet + Žádosti o změnu'!$DT$2="ano",'Rozpočet + Žádosti o změnu'!DP36,IF('Rozpočet + Žádosti o změnu'!$DH$2="ano",'Rozpočet + Žádosti o změnu'!DD36,IF('Rozpočet + Žádosti o změnu'!$CV$2="ano",'Rozpočet + Žádosti o změnu'!CR36,IF('Rozpočet + Žádosti o změnu'!$CJ$2="ano",'Rozpočet + Žádosti o změnu'!CF36,IF('Rozpočet + Žádosti o změnu'!$BX$2="ano",'Rozpočet + Žádosti o změnu'!BT36,IF('Rozpočet + Žádosti o změnu'!$BL$2="ano",'Rozpočet + Žádosti o změnu'!BH36,IF('Rozpočet + Žádosti o změnu'!$AZ$2="ano",'Rozpočet + Žádosti o změnu'!AV36,IF('Rozpočet + Žádosti o změnu'!$AN$2="ano",'Rozpočet + Žádosti o změnu'!AJ36,'Rozpočet + Žádosti o změnu'!J36))))))))))</f>
        <v>0</v>
      </c>
      <c r="R36" s="267">
        <f>IF('Rozpočet + Žádosti o změnu'!$ER$2="ano",'Rozpočet + Žádosti o změnu'!EO36,IF('Rozpočet + Žádosti o změnu'!$EF$2="ano",'Rozpočet + Žádosti o změnu'!EC36,IF('Rozpočet + Žádosti o změnu'!$DT$2="ano",'Rozpočet + Žádosti o změnu'!DQ36,IF('Rozpočet + Žádosti o změnu'!$DH$2="ano",'Rozpočet + Žádosti o změnu'!DE36,IF('Rozpočet + Žádosti o změnu'!$CV$2="ano",'Rozpočet + Žádosti o změnu'!CS36,IF('Rozpočet + Žádosti o změnu'!$CJ$2="ano",'Rozpočet + Žádosti o změnu'!CG36,IF('Rozpočet + Žádosti o změnu'!$BX$2="ano",'Rozpočet + Žádosti o změnu'!BU36,IF('Rozpočet + Žádosti o změnu'!$BL$2="ano",'Rozpočet + Žádosti o změnu'!BI36,IF('Rozpočet + Žádosti o změnu'!$AZ$2="ano",'Rozpočet + Žádosti o změnu'!AW36,IF('Rozpočet + Žádosti o změnu'!$AN$2="ano",'Rozpočet + Žádosti o změnu'!AK36,'Rozpočet + Žádosti o změnu'!K36))))))))))</f>
        <v>0</v>
      </c>
      <c r="S36" s="267">
        <f>IF('Rozpočet + Žádosti o změnu'!$ER$2="ano",'Rozpočet + Žádosti o změnu'!EP36,IF('Rozpočet + Žádosti o změnu'!$EF$2="ano",'Rozpočet + Žádosti o změnu'!ED36,IF('Rozpočet + Žádosti o změnu'!$DT$2="ano",'Rozpočet + Žádosti o změnu'!DR36,IF('Rozpočet + Žádosti o změnu'!$DH$2="ano",'Rozpočet + Žádosti o změnu'!DF36,IF('Rozpočet + Žádosti o změnu'!$CV$2="ano",'Rozpočet + Žádosti o změnu'!CT36,IF('Rozpočet + Žádosti o změnu'!$CJ$2="ano",'Rozpočet + Žádosti o změnu'!CH36,IF('Rozpočet + Žádosti o změnu'!$BX$2="ano",'Rozpočet + Žádosti o změnu'!BV36,IF('Rozpočet + Žádosti o změnu'!$BL$2="ano",'Rozpočet + Žádosti o změnu'!BJ36,IF('Rozpočet + Žádosti o změnu'!$AZ$2="ano",'Rozpočet + Žádosti o změnu'!AX36,IF('Rozpočet + Žádosti o změnu'!$AN$2="ano",'Rozpočet + Žádosti o změnu'!AL36,'Rozpočet + Žádosti o změnu'!L36))))))))))</f>
        <v>0</v>
      </c>
      <c r="T36" s="267">
        <f>IF('Rozpočet + Žádosti o změnu'!$ER$2="ano",'Rozpočet + Žádosti o změnu'!EQ36,IF('Rozpočet + Žádosti o změnu'!$EF$2="ano",'Rozpočet + Žádosti o změnu'!EE36,IF('Rozpočet + Žádosti o změnu'!$DT$2="ano",'Rozpočet + Žádosti o změnu'!DS36,IF('Rozpočet + Žádosti o změnu'!$DH$2="ano",'Rozpočet + Žádosti o změnu'!DG36,IF('Rozpočet + Žádosti o změnu'!$CV$2="ano",'Rozpočet + Žádosti o změnu'!CU36,IF('Rozpočet + Žádosti o změnu'!$CJ$2="ano",'Rozpočet + Žádosti o změnu'!CI36,IF('Rozpočet + Žádosti o změnu'!$BX$2="ano",'Rozpočet + Žádosti o změnu'!BW36,IF('Rozpočet + Žádosti o změnu'!$BL$2="ano",'Rozpočet + Žádosti o změnu'!BK36,IF('Rozpočet + Žádosti o změnu'!$AZ$2="ano",'Rozpočet + Žádosti o změnu'!AY36,IF('Rozpočet + Žádosti o změnu'!$AN$2="ano",'Rozpočet + Žádosti o změnu'!AM36,'Rozpočet + Žádosti o změnu'!M36))))))))))</f>
        <v>0</v>
      </c>
      <c r="U36" s="267">
        <f>IF('Rozpočet + Žádosti o změnu'!$ER$2="ano",'Rozpočet + Žádosti o změnu'!ER36,IF('Rozpočet + Žádosti o změnu'!$EF$2="ano",'Rozpočet + Žádosti o změnu'!EF36,IF('Rozpočet + Žádosti o změnu'!$DT$2="ano",'Rozpočet + Žádosti o změnu'!DT36,IF('Rozpočet + Žádosti o změnu'!$DH$2="ano",'Rozpočet + Žádosti o změnu'!DH36,IF('Rozpočet + Žádosti o změnu'!$CV$2="ano",'Rozpočet + Žádosti o změnu'!CV36,IF('Rozpočet + Žádosti o změnu'!$CJ$2="ano",'Rozpočet + Žádosti o změnu'!CJ36,IF('Rozpočet + Žádosti o změnu'!$BX$2="ano",'Rozpočet + Žádosti o změnu'!BX36,IF('Rozpočet + Žádosti o změnu'!$BL$2="ano",'Rozpočet + Žádosti o změnu'!BL36,IF('Rozpočet + Žádosti o změnu'!$AZ$2="ano",'Rozpočet + Žádosti o změnu'!AZ36,IF('Rozpočet + Žádosti o změnu'!$AN$2="ano",'Rozpočet + Žádosti o změnu'!AN36,'Rozpočet + Žádosti o změnu'!N36))))))))))</f>
        <v>0</v>
      </c>
      <c r="W36" s="281">
        <f>IF('ZoR č. 1'!$D36="",0,'ZoR č. 1'!G36)+IF('ZoR č. 2'!$D36="",0,'ZoR č. 2'!G36)+IF('ZoR č. 3'!$D36="",0,'ZoR č. 3'!G36)+IF('ZoR č. 4'!$D36="",0,'ZoR č. 4'!G36)+IF('ZoR č. 5'!$D36="",0,'ZoR č. 5'!G36)+IF('ZoR č. 6'!$D36="",0,'ZoR č. 6'!G36)+IF('ZoR č. 7'!$D36="",0,'ZoR č. 7'!G36)+IF('ZoR č. 8'!$D36="",0,'ZoR č. 8'!G36)+IF('ZoR č. 9'!$D36="",0,'ZoR č. 9'!G36)+IF('ZoR č. 10'!$D36="",0,'ZoR č. 10'!G36)+IF(ZZoR!$D36="",0,ZZoR!G36)</f>
        <v>0</v>
      </c>
      <c r="X36" s="281">
        <f>IF('ZoR č. 1'!$D36="",0,'ZoR č. 1'!H36)+IF('ZoR č. 2'!$D36="",0,'ZoR č. 2'!H36)+IF('ZoR č. 3'!$D36="",0,'ZoR č. 3'!H36)+IF('ZoR č. 4'!$D36="",0,'ZoR č. 4'!H36)+IF('ZoR č. 5'!$D36="",0,'ZoR č. 5'!H36)+IF('ZoR č. 6'!$D36="",0,'ZoR č. 6'!H36)+IF('ZoR č. 7'!$D36="",0,'ZoR č. 7'!H36)+IF('ZoR č. 8'!$D36="",0,'ZoR č. 8'!H36)+IF('ZoR č. 9'!$D36="",0,'ZoR č. 9'!H36)+IF('ZoR č. 10'!$D36="",0,'ZoR č. 10'!H36)+IF(ZZoR!$D36="",0,ZZoR!H36)</f>
        <v>0</v>
      </c>
      <c r="Y36" s="281">
        <f>IF('ZoR č. 1'!$D36="",0,'ZoR č. 1'!I36)+IF('ZoR č. 2'!$D36="",0,'ZoR č. 2'!I36)+IF('ZoR č. 3'!$D36="",0,'ZoR č. 3'!I36)+IF('ZoR č. 4'!$D36="",0,'ZoR č. 4'!I36)+IF('ZoR č. 5'!$D36="",0,'ZoR č. 5'!I36)+IF('ZoR č. 6'!$D36="",0,'ZoR č. 6'!I36)+IF('ZoR č. 7'!$D36="",0,'ZoR č. 7'!I36)+IF('ZoR č. 8'!$D36="",0,'ZoR č. 8'!I36)+IF('ZoR č. 9'!$D36="",0,'ZoR č. 9'!I36)+IF('ZoR č. 10'!$D36="",0,'ZoR č. 10'!I36)+IF(ZZoR!$D36="",0,ZZoR!I36)</f>
        <v>0</v>
      </c>
      <c r="Z36" s="281">
        <f>IF('ZoR č. 1'!$D36="",0,'ZoR č. 1'!J36)+IF('ZoR č. 2'!$D36="",0,'ZoR č. 2'!J36)+IF('ZoR č. 3'!$D36="",0,'ZoR č. 3'!J36)+IF('ZoR č. 4'!$D36="",0,'ZoR č. 4'!J36)+IF('ZoR č. 5'!$D36="",0,'ZoR č. 5'!J36)+IF('ZoR č. 6'!$D36="",0,'ZoR č. 6'!J36)+IF('ZoR č. 7'!$D36="",0,'ZoR č. 7'!J36)+IF('ZoR č. 8'!$D36="",0,'ZoR č. 8'!J36)+IF('ZoR č. 9'!$D36="",0,'ZoR č. 9'!J36)+IF('ZoR č. 10'!$D36="",0,'ZoR č. 10'!J36)+IF(ZZoR!$D36="",0,ZZoR!J36)</f>
        <v>0</v>
      </c>
      <c r="AA36" s="281">
        <f>IF('ZoR č. 1'!$D36="",0,'ZoR č. 1'!K36)+IF('ZoR č. 2'!$D36="",0,'ZoR č. 2'!K36)+IF('ZoR č. 3'!$D36="",0,'ZoR č. 3'!K36)+IF('ZoR č. 4'!$D36="",0,'ZoR č. 4'!K36)+IF('ZoR č. 5'!$D36="",0,'ZoR č. 5'!K36)+IF('ZoR č. 6'!$D36="",0,'ZoR č. 6'!K36)+IF('ZoR č. 7'!$D36="",0,'ZoR č. 7'!K36)+IF('ZoR č. 8'!$D36="",0,'ZoR č. 8'!K36)+IF('ZoR č. 9'!$D36="",0,'ZoR č. 9'!K36)+IF('ZoR č. 10'!$D36="",0,'ZoR č. 10'!K36)+IF(ZZoR!$D36="",0,ZZoR!K36)</f>
        <v>0</v>
      </c>
      <c r="AB36" s="281">
        <f>IF('ZoR č. 1'!$D36="",0,'ZoR č. 1'!L36)+IF('ZoR č. 2'!$D36="",0,'ZoR č. 2'!L36)+IF('ZoR č. 3'!$D36="",0,'ZoR č. 3'!L36)+IF('ZoR č. 4'!$D36="",0,'ZoR č. 4'!L36)+IF('ZoR č. 5'!$D36="",0,'ZoR č. 5'!L36)+IF('ZoR č. 6'!$D36="",0,'ZoR č. 6'!L36)+IF('ZoR č. 7'!$D36="",0,'ZoR č. 7'!L36)+IF('ZoR č. 8'!$D36="",0,'ZoR č. 8'!L36)+IF('ZoR č. 9'!$D36="",0,'ZoR č. 9'!L36)+IF('ZoR č. 10'!$D36="",0,'ZoR č. 10'!L36)+IF(ZZoR!$D36="",0,ZZoR!L36)</f>
        <v>0</v>
      </c>
      <c r="AC36" s="281">
        <f>IF('ZoR č. 1'!$D36="",0,'ZoR č. 1'!M36)+IF('ZoR č. 2'!$D36="",0,'ZoR č. 2'!M36)+IF('ZoR č. 3'!$D36="",0,'ZoR č. 3'!M36)+IF('ZoR č. 4'!$D36="",0,'ZoR č. 4'!M36)+IF('ZoR č. 5'!$D36="",0,'ZoR č. 5'!M36)+IF('ZoR č. 6'!$D36="",0,'ZoR č. 6'!M36)+IF('ZoR č. 7'!$D36="",0,'ZoR č. 7'!M36)+IF('ZoR č. 8'!$D36="",0,'ZoR č. 8'!M36)+IF('ZoR č. 9'!$D36="",0,'ZoR č. 9'!M36)+IF('ZoR č. 10'!$D36="",0,'ZoR č. 10'!M36)+IF(ZZoR!$D36="",0,ZZoR!M36)</f>
        <v>0</v>
      </c>
      <c r="AE36" s="282" t="str">
        <f t="shared" si="3"/>
        <v/>
      </c>
    </row>
    <row r="37" spans="2:31" x14ac:dyDescent="0.25">
      <c r="B37" s="9" t="s">
        <v>80</v>
      </c>
      <c r="C37" s="98" t="str">
        <f>IF(COUNTA('Přehled partnerů'!C37:D37)&lt;&gt;2,"partner neuveden",IF('Přehled partnerů'!O37="ANO",'Přehled partnerů'!C37,"v tomto období nerelevantní"))</f>
        <v>partner neuveden</v>
      </c>
      <c r="D37" s="108" t="str">
        <f>IF(COUNTA('Přehled partnerů'!C37:D37)&lt;&gt;2,"",IF('Přehled partnerů'!O37="ANO",'Přehled partnerů'!D37,""))</f>
        <v/>
      </c>
      <c r="E37" s="21" t="str">
        <f t="shared" si="0"/>
        <v/>
      </c>
      <c r="F37" s="114" t="str">
        <f t="shared" si="1"/>
        <v/>
      </c>
      <c r="G37" s="125">
        <v>0</v>
      </c>
      <c r="H37" s="126">
        <v>0</v>
      </c>
      <c r="I37" s="126">
        <v>0</v>
      </c>
      <c r="J37" s="126">
        <v>0</v>
      </c>
      <c r="K37" s="16">
        <v>0</v>
      </c>
      <c r="L37" s="16">
        <v>0</v>
      </c>
      <c r="M37" s="20">
        <v>0</v>
      </c>
      <c r="N37" s="58" t="str">
        <f t="shared" si="2"/>
        <v/>
      </c>
      <c r="O37" s="267">
        <f>IF('Rozpočet + Žádosti o změnu'!$ER$2="ano",'Rozpočet + Žádosti o změnu'!EL37,IF('Rozpočet + Žádosti o změnu'!$EF$2="ano",'Rozpočet + Žádosti o změnu'!DZ37,IF('Rozpočet + Žádosti o změnu'!$DT$2="ano",'Rozpočet + Žádosti o změnu'!DN37,IF('Rozpočet + Žádosti o změnu'!$DH$2="ano",'Rozpočet + Žádosti o změnu'!DB37,IF('Rozpočet + Žádosti o změnu'!$CV$2="ano",'Rozpočet + Žádosti o změnu'!CP37,IF('Rozpočet + Žádosti o změnu'!$CJ$2="ano",'Rozpočet + Žádosti o změnu'!CD37,IF('Rozpočet + Žádosti o změnu'!$BX$2="ano",'Rozpočet + Žádosti o změnu'!BR37,IF('Rozpočet + Žádosti o změnu'!$BL$2="ano",'Rozpočet + Žádosti o změnu'!BF37,IF('Rozpočet + Žádosti o změnu'!$AZ$2="ano",'Rozpočet + Žádosti o změnu'!AT37,IF('Rozpočet + Žádosti o změnu'!$AN$2="ano",'Rozpočet + Žádosti o změnu'!AH37,'Rozpočet + Žádosti o změnu'!H37))))))))))</f>
        <v>0</v>
      </c>
      <c r="P37" s="267">
        <f>IF('Rozpočet + Žádosti o změnu'!$ER$2="ano",'Rozpočet + Žádosti o změnu'!EM37,IF('Rozpočet + Žádosti o změnu'!$EF$2="ano",'Rozpočet + Žádosti o změnu'!EA37,IF('Rozpočet + Žádosti o změnu'!$DT$2="ano",'Rozpočet + Žádosti o změnu'!DO37,IF('Rozpočet + Žádosti o změnu'!$DH$2="ano",'Rozpočet + Žádosti o změnu'!DC37,IF('Rozpočet + Žádosti o změnu'!$CV$2="ano",'Rozpočet + Žádosti o změnu'!CQ37,IF('Rozpočet + Žádosti o změnu'!$CJ$2="ano",'Rozpočet + Žádosti o změnu'!CE37,IF('Rozpočet + Žádosti o změnu'!$BX$2="ano",'Rozpočet + Žádosti o změnu'!BS37,IF('Rozpočet + Žádosti o změnu'!$BL$2="ano",'Rozpočet + Žádosti o změnu'!BG37,IF('Rozpočet + Žádosti o změnu'!$AZ$2="ano",'Rozpočet + Žádosti o změnu'!AU37,IF('Rozpočet + Žádosti o změnu'!$AN$2="ano",'Rozpočet + Žádosti o změnu'!AI37,'Rozpočet + Žádosti o změnu'!I37))))))))))</f>
        <v>0</v>
      </c>
      <c r="Q37" s="267">
        <f>IF('Rozpočet + Žádosti o změnu'!$ER$2="ano",'Rozpočet + Žádosti o změnu'!EN37,IF('Rozpočet + Žádosti o změnu'!$EF$2="ano",'Rozpočet + Žádosti o změnu'!EB37,IF('Rozpočet + Žádosti o změnu'!$DT$2="ano",'Rozpočet + Žádosti o změnu'!DP37,IF('Rozpočet + Žádosti o změnu'!$DH$2="ano",'Rozpočet + Žádosti o změnu'!DD37,IF('Rozpočet + Žádosti o změnu'!$CV$2="ano",'Rozpočet + Žádosti o změnu'!CR37,IF('Rozpočet + Žádosti o změnu'!$CJ$2="ano",'Rozpočet + Žádosti o změnu'!CF37,IF('Rozpočet + Žádosti o změnu'!$BX$2="ano",'Rozpočet + Žádosti o změnu'!BT37,IF('Rozpočet + Žádosti o změnu'!$BL$2="ano",'Rozpočet + Žádosti o změnu'!BH37,IF('Rozpočet + Žádosti o změnu'!$AZ$2="ano",'Rozpočet + Žádosti o změnu'!AV37,IF('Rozpočet + Žádosti o změnu'!$AN$2="ano",'Rozpočet + Žádosti o změnu'!AJ37,'Rozpočet + Žádosti o změnu'!J37))))))))))</f>
        <v>0</v>
      </c>
      <c r="R37" s="267">
        <f>IF('Rozpočet + Žádosti o změnu'!$ER$2="ano",'Rozpočet + Žádosti o změnu'!EO37,IF('Rozpočet + Žádosti o změnu'!$EF$2="ano",'Rozpočet + Žádosti o změnu'!EC37,IF('Rozpočet + Žádosti o změnu'!$DT$2="ano",'Rozpočet + Žádosti o změnu'!DQ37,IF('Rozpočet + Žádosti o změnu'!$DH$2="ano",'Rozpočet + Žádosti o změnu'!DE37,IF('Rozpočet + Žádosti o změnu'!$CV$2="ano",'Rozpočet + Žádosti o změnu'!CS37,IF('Rozpočet + Žádosti o změnu'!$CJ$2="ano",'Rozpočet + Žádosti o změnu'!CG37,IF('Rozpočet + Žádosti o změnu'!$BX$2="ano",'Rozpočet + Žádosti o změnu'!BU37,IF('Rozpočet + Žádosti o změnu'!$BL$2="ano",'Rozpočet + Žádosti o změnu'!BI37,IF('Rozpočet + Žádosti o změnu'!$AZ$2="ano",'Rozpočet + Žádosti o změnu'!AW37,IF('Rozpočet + Žádosti o změnu'!$AN$2="ano",'Rozpočet + Žádosti o změnu'!AK37,'Rozpočet + Žádosti o změnu'!K37))))))))))</f>
        <v>0</v>
      </c>
      <c r="S37" s="267">
        <f>IF('Rozpočet + Žádosti o změnu'!$ER$2="ano",'Rozpočet + Žádosti o změnu'!EP37,IF('Rozpočet + Žádosti o změnu'!$EF$2="ano",'Rozpočet + Žádosti o změnu'!ED37,IF('Rozpočet + Žádosti o změnu'!$DT$2="ano",'Rozpočet + Žádosti o změnu'!DR37,IF('Rozpočet + Žádosti o změnu'!$DH$2="ano",'Rozpočet + Žádosti o změnu'!DF37,IF('Rozpočet + Žádosti o změnu'!$CV$2="ano",'Rozpočet + Žádosti o změnu'!CT37,IF('Rozpočet + Žádosti o změnu'!$CJ$2="ano",'Rozpočet + Žádosti o změnu'!CH37,IF('Rozpočet + Žádosti o změnu'!$BX$2="ano",'Rozpočet + Žádosti o změnu'!BV37,IF('Rozpočet + Žádosti o změnu'!$BL$2="ano",'Rozpočet + Žádosti o změnu'!BJ37,IF('Rozpočet + Žádosti o změnu'!$AZ$2="ano",'Rozpočet + Žádosti o změnu'!AX37,IF('Rozpočet + Žádosti o změnu'!$AN$2="ano",'Rozpočet + Žádosti o změnu'!AL37,'Rozpočet + Žádosti o změnu'!L37))))))))))</f>
        <v>0</v>
      </c>
      <c r="T37" s="267">
        <f>IF('Rozpočet + Žádosti o změnu'!$ER$2="ano",'Rozpočet + Žádosti o změnu'!EQ37,IF('Rozpočet + Žádosti o změnu'!$EF$2="ano",'Rozpočet + Žádosti o změnu'!EE37,IF('Rozpočet + Žádosti o změnu'!$DT$2="ano",'Rozpočet + Žádosti o změnu'!DS37,IF('Rozpočet + Žádosti o změnu'!$DH$2="ano",'Rozpočet + Žádosti o změnu'!DG37,IF('Rozpočet + Žádosti o změnu'!$CV$2="ano",'Rozpočet + Žádosti o změnu'!CU37,IF('Rozpočet + Žádosti o změnu'!$CJ$2="ano",'Rozpočet + Žádosti o změnu'!CI37,IF('Rozpočet + Žádosti o změnu'!$BX$2="ano",'Rozpočet + Žádosti o změnu'!BW37,IF('Rozpočet + Žádosti o změnu'!$BL$2="ano",'Rozpočet + Žádosti o změnu'!BK37,IF('Rozpočet + Žádosti o změnu'!$AZ$2="ano",'Rozpočet + Žádosti o změnu'!AY37,IF('Rozpočet + Žádosti o změnu'!$AN$2="ano",'Rozpočet + Žádosti o změnu'!AM37,'Rozpočet + Žádosti o změnu'!M37))))))))))</f>
        <v>0</v>
      </c>
      <c r="U37" s="267">
        <f>IF('Rozpočet + Žádosti o změnu'!$ER$2="ano",'Rozpočet + Žádosti o změnu'!ER37,IF('Rozpočet + Žádosti o změnu'!$EF$2="ano",'Rozpočet + Žádosti o změnu'!EF37,IF('Rozpočet + Žádosti o změnu'!$DT$2="ano",'Rozpočet + Žádosti o změnu'!DT37,IF('Rozpočet + Žádosti o změnu'!$DH$2="ano",'Rozpočet + Žádosti o změnu'!DH37,IF('Rozpočet + Žádosti o změnu'!$CV$2="ano",'Rozpočet + Žádosti o změnu'!CV37,IF('Rozpočet + Žádosti o změnu'!$CJ$2="ano",'Rozpočet + Žádosti o změnu'!CJ37,IF('Rozpočet + Žádosti o změnu'!$BX$2="ano",'Rozpočet + Žádosti o změnu'!BX37,IF('Rozpočet + Žádosti o změnu'!$BL$2="ano",'Rozpočet + Žádosti o změnu'!BL37,IF('Rozpočet + Žádosti o změnu'!$AZ$2="ano",'Rozpočet + Žádosti o změnu'!AZ37,IF('Rozpočet + Žádosti o změnu'!$AN$2="ano",'Rozpočet + Žádosti o změnu'!AN37,'Rozpočet + Žádosti o změnu'!N37))))))))))</f>
        <v>0</v>
      </c>
      <c r="W37" s="281">
        <f>IF('ZoR č. 1'!$D37="",0,'ZoR č. 1'!G37)+IF('ZoR č. 2'!$D37="",0,'ZoR č. 2'!G37)+IF('ZoR č. 3'!$D37="",0,'ZoR č. 3'!G37)+IF('ZoR č. 4'!$D37="",0,'ZoR č. 4'!G37)+IF('ZoR č. 5'!$D37="",0,'ZoR č. 5'!G37)+IF('ZoR č. 6'!$D37="",0,'ZoR č. 6'!G37)+IF('ZoR č. 7'!$D37="",0,'ZoR č. 7'!G37)+IF('ZoR č. 8'!$D37="",0,'ZoR č. 8'!G37)+IF('ZoR č. 9'!$D37="",0,'ZoR č. 9'!G37)+IF('ZoR č. 10'!$D37="",0,'ZoR č. 10'!G37)+IF(ZZoR!$D37="",0,ZZoR!G37)</f>
        <v>0</v>
      </c>
      <c r="X37" s="281">
        <f>IF('ZoR č. 1'!$D37="",0,'ZoR č. 1'!H37)+IF('ZoR č. 2'!$D37="",0,'ZoR č. 2'!H37)+IF('ZoR č. 3'!$D37="",0,'ZoR č. 3'!H37)+IF('ZoR č. 4'!$D37="",0,'ZoR č. 4'!H37)+IF('ZoR č. 5'!$D37="",0,'ZoR č. 5'!H37)+IF('ZoR č. 6'!$D37="",0,'ZoR č. 6'!H37)+IF('ZoR č. 7'!$D37="",0,'ZoR č. 7'!H37)+IF('ZoR č. 8'!$D37="",0,'ZoR č. 8'!H37)+IF('ZoR č. 9'!$D37="",0,'ZoR č. 9'!H37)+IF('ZoR č. 10'!$D37="",0,'ZoR č. 10'!H37)+IF(ZZoR!$D37="",0,ZZoR!H37)</f>
        <v>0</v>
      </c>
      <c r="Y37" s="281">
        <f>IF('ZoR č. 1'!$D37="",0,'ZoR č. 1'!I37)+IF('ZoR č. 2'!$D37="",0,'ZoR č. 2'!I37)+IF('ZoR č. 3'!$D37="",0,'ZoR č. 3'!I37)+IF('ZoR č. 4'!$D37="",0,'ZoR č. 4'!I37)+IF('ZoR č. 5'!$D37="",0,'ZoR č. 5'!I37)+IF('ZoR č. 6'!$D37="",0,'ZoR č. 6'!I37)+IF('ZoR č. 7'!$D37="",0,'ZoR č. 7'!I37)+IF('ZoR č. 8'!$D37="",0,'ZoR č. 8'!I37)+IF('ZoR č. 9'!$D37="",0,'ZoR č. 9'!I37)+IF('ZoR č. 10'!$D37="",0,'ZoR č. 10'!I37)+IF(ZZoR!$D37="",0,ZZoR!I37)</f>
        <v>0</v>
      </c>
      <c r="Z37" s="281">
        <f>IF('ZoR č. 1'!$D37="",0,'ZoR č. 1'!J37)+IF('ZoR č. 2'!$D37="",0,'ZoR č. 2'!J37)+IF('ZoR č. 3'!$D37="",0,'ZoR č. 3'!J37)+IF('ZoR č. 4'!$D37="",0,'ZoR č. 4'!J37)+IF('ZoR č. 5'!$D37="",0,'ZoR č. 5'!J37)+IF('ZoR č. 6'!$D37="",0,'ZoR č. 6'!J37)+IF('ZoR č. 7'!$D37="",0,'ZoR č. 7'!J37)+IF('ZoR č. 8'!$D37="",0,'ZoR č. 8'!J37)+IF('ZoR č. 9'!$D37="",0,'ZoR č. 9'!J37)+IF('ZoR č. 10'!$D37="",0,'ZoR č. 10'!J37)+IF(ZZoR!$D37="",0,ZZoR!J37)</f>
        <v>0</v>
      </c>
      <c r="AA37" s="281">
        <f>IF('ZoR č. 1'!$D37="",0,'ZoR č. 1'!K37)+IF('ZoR č. 2'!$D37="",0,'ZoR č. 2'!K37)+IF('ZoR č. 3'!$D37="",0,'ZoR č. 3'!K37)+IF('ZoR č. 4'!$D37="",0,'ZoR č. 4'!K37)+IF('ZoR č. 5'!$D37="",0,'ZoR č. 5'!K37)+IF('ZoR č. 6'!$D37="",0,'ZoR č. 6'!K37)+IF('ZoR č. 7'!$D37="",0,'ZoR č. 7'!K37)+IF('ZoR č. 8'!$D37="",0,'ZoR č. 8'!K37)+IF('ZoR č. 9'!$D37="",0,'ZoR č. 9'!K37)+IF('ZoR č. 10'!$D37="",0,'ZoR č. 10'!K37)+IF(ZZoR!$D37="",0,ZZoR!K37)</f>
        <v>0</v>
      </c>
      <c r="AB37" s="281">
        <f>IF('ZoR č. 1'!$D37="",0,'ZoR č. 1'!L37)+IF('ZoR č. 2'!$D37="",0,'ZoR č. 2'!L37)+IF('ZoR č. 3'!$D37="",0,'ZoR č. 3'!L37)+IF('ZoR č. 4'!$D37="",0,'ZoR č. 4'!L37)+IF('ZoR č. 5'!$D37="",0,'ZoR č. 5'!L37)+IF('ZoR č. 6'!$D37="",0,'ZoR č. 6'!L37)+IF('ZoR č. 7'!$D37="",0,'ZoR č. 7'!L37)+IF('ZoR č. 8'!$D37="",0,'ZoR č. 8'!L37)+IF('ZoR č. 9'!$D37="",0,'ZoR č. 9'!L37)+IF('ZoR č. 10'!$D37="",0,'ZoR č. 10'!L37)+IF(ZZoR!$D37="",0,ZZoR!L37)</f>
        <v>0</v>
      </c>
      <c r="AC37" s="281">
        <f>IF('ZoR č. 1'!$D37="",0,'ZoR č. 1'!M37)+IF('ZoR č. 2'!$D37="",0,'ZoR č. 2'!M37)+IF('ZoR č. 3'!$D37="",0,'ZoR č. 3'!M37)+IF('ZoR č. 4'!$D37="",0,'ZoR č. 4'!M37)+IF('ZoR č. 5'!$D37="",0,'ZoR č. 5'!M37)+IF('ZoR č. 6'!$D37="",0,'ZoR č. 6'!M37)+IF('ZoR č. 7'!$D37="",0,'ZoR č. 7'!M37)+IF('ZoR č. 8'!$D37="",0,'ZoR č. 8'!M37)+IF('ZoR č. 9'!$D37="",0,'ZoR č. 9'!M37)+IF('ZoR č. 10'!$D37="",0,'ZoR č. 10'!M37)+IF(ZZoR!$D37="",0,ZZoR!M37)</f>
        <v>0</v>
      </c>
      <c r="AE37" s="282" t="str">
        <f t="shared" si="3"/>
        <v/>
      </c>
    </row>
    <row r="38" spans="2:31" x14ac:dyDescent="0.25">
      <c r="B38" s="9" t="s">
        <v>81</v>
      </c>
      <c r="C38" s="98" t="str">
        <f>IF(COUNTA('Přehled partnerů'!C38:D38)&lt;&gt;2,"partner neuveden",IF('Přehled partnerů'!O38="ANO",'Přehled partnerů'!C38,"v tomto období nerelevantní"))</f>
        <v>partner neuveden</v>
      </c>
      <c r="D38" s="108" t="str">
        <f>IF(COUNTA('Přehled partnerů'!C38:D38)&lt;&gt;2,"",IF('Přehled partnerů'!O38="ANO",'Přehled partnerů'!D38,""))</f>
        <v/>
      </c>
      <c r="E38" s="21" t="str">
        <f t="shared" si="0"/>
        <v/>
      </c>
      <c r="F38" s="114" t="str">
        <f t="shared" si="1"/>
        <v/>
      </c>
      <c r="G38" s="125">
        <v>0</v>
      </c>
      <c r="H38" s="126">
        <v>0</v>
      </c>
      <c r="I38" s="126">
        <v>0</v>
      </c>
      <c r="J38" s="126">
        <v>0</v>
      </c>
      <c r="K38" s="16">
        <v>0</v>
      </c>
      <c r="L38" s="16">
        <v>0</v>
      </c>
      <c r="M38" s="20">
        <v>0</v>
      </c>
      <c r="N38" s="58" t="str">
        <f t="shared" si="2"/>
        <v/>
      </c>
      <c r="O38" s="267">
        <f>IF('Rozpočet + Žádosti o změnu'!$ER$2="ano",'Rozpočet + Žádosti o změnu'!EL38,IF('Rozpočet + Žádosti o změnu'!$EF$2="ano",'Rozpočet + Žádosti o změnu'!DZ38,IF('Rozpočet + Žádosti o změnu'!$DT$2="ano",'Rozpočet + Žádosti o změnu'!DN38,IF('Rozpočet + Žádosti o změnu'!$DH$2="ano",'Rozpočet + Žádosti o změnu'!DB38,IF('Rozpočet + Žádosti o změnu'!$CV$2="ano",'Rozpočet + Žádosti o změnu'!CP38,IF('Rozpočet + Žádosti o změnu'!$CJ$2="ano",'Rozpočet + Žádosti o změnu'!CD38,IF('Rozpočet + Žádosti o změnu'!$BX$2="ano",'Rozpočet + Žádosti o změnu'!BR38,IF('Rozpočet + Žádosti o změnu'!$BL$2="ano",'Rozpočet + Žádosti o změnu'!BF38,IF('Rozpočet + Žádosti o změnu'!$AZ$2="ano",'Rozpočet + Žádosti o změnu'!AT38,IF('Rozpočet + Žádosti o změnu'!$AN$2="ano",'Rozpočet + Žádosti o změnu'!AH38,'Rozpočet + Žádosti o změnu'!H38))))))))))</f>
        <v>0</v>
      </c>
      <c r="P38" s="267">
        <f>IF('Rozpočet + Žádosti o změnu'!$ER$2="ano",'Rozpočet + Žádosti o změnu'!EM38,IF('Rozpočet + Žádosti o změnu'!$EF$2="ano",'Rozpočet + Žádosti o změnu'!EA38,IF('Rozpočet + Žádosti o změnu'!$DT$2="ano",'Rozpočet + Žádosti o změnu'!DO38,IF('Rozpočet + Žádosti o změnu'!$DH$2="ano",'Rozpočet + Žádosti o změnu'!DC38,IF('Rozpočet + Žádosti o změnu'!$CV$2="ano",'Rozpočet + Žádosti o změnu'!CQ38,IF('Rozpočet + Žádosti o změnu'!$CJ$2="ano",'Rozpočet + Žádosti o změnu'!CE38,IF('Rozpočet + Žádosti o změnu'!$BX$2="ano",'Rozpočet + Žádosti o změnu'!BS38,IF('Rozpočet + Žádosti o změnu'!$BL$2="ano",'Rozpočet + Žádosti o změnu'!BG38,IF('Rozpočet + Žádosti o změnu'!$AZ$2="ano",'Rozpočet + Žádosti o změnu'!AU38,IF('Rozpočet + Žádosti o změnu'!$AN$2="ano",'Rozpočet + Žádosti o změnu'!AI38,'Rozpočet + Žádosti o změnu'!I38))))))))))</f>
        <v>0</v>
      </c>
      <c r="Q38" s="267">
        <f>IF('Rozpočet + Žádosti o změnu'!$ER$2="ano",'Rozpočet + Žádosti o změnu'!EN38,IF('Rozpočet + Žádosti o změnu'!$EF$2="ano",'Rozpočet + Žádosti o změnu'!EB38,IF('Rozpočet + Žádosti o změnu'!$DT$2="ano",'Rozpočet + Žádosti o změnu'!DP38,IF('Rozpočet + Žádosti o změnu'!$DH$2="ano",'Rozpočet + Žádosti o změnu'!DD38,IF('Rozpočet + Žádosti o změnu'!$CV$2="ano",'Rozpočet + Žádosti o změnu'!CR38,IF('Rozpočet + Žádosti o změnu'!$CJ$2="ano",'Rozpočet + Žádosti o změnu'!CF38,IF('Rozpočet + Žádosti o změnu'!$BX$2="ano",'Rozpočet + Žádosti o změnu'!BT38,IF('Rozpočet + Žádosti o změnu'!$BL$2="ano",'Rozpočet + Žádosti o změnu'!BH38,IF('Rozpočet + Žádosti o změnu'!$AZ$2="ano",'Rozpočet + Žádosti o změnu'!AV38,IF('Rozpočet + Žádosti o změnu'!$AN$2="ano",'Rozpočet + Žádosti o změnu'!AJ38,'Rozpočet + Žádosti o změnu'!J38))))))))))</f>
        <v>0</v>
      </c>
      <c r="R38" s="267">
        <f>IF('Rozpočet + Žádosti o změnu'!$ER$2="ano",'Rozpočet + Žádosti o změnu'!EO38,IF('Rozpočet + Žádosti o změnu'!$EF$2="ano",'Rozpočet + Žádosti o změnu'!EC38,IF('Rozpočet + Žádosti o změnu'!$DT$2="ano",'Rozpočet + Žádosti o změnu'!DQ38,IF('Rozpočet + Žádosti o změnu'!$DH$2="ano",'Rozpočet + Žádosti o změnu'!DE38,IF('Rozpočet + Žádosti o změnu'!$CV$2="ano",'Rozpočet + Žádosti o změnu'!CS38,IF('Rozpočet + Žádosti o změnu'!$CJ$2="ano",'Rozpočet + Žádosti o změnu'!CG38,IF('Rozpočet + Žádosti o změnu'!$BX$2="ano",'Rozpočet + Žádosti o změnu'!BU38,IF('Rozpočet + Žádosti o změnu'!$BL$2="ano",'Rozpočet + Žádosti o změnu'!BI38,IF('Rozpočet + Žádosti o změnu'!$AZ$2="ano",'Rozpočet + Žádosti o změnu'!AW38,IF('Rozpočet + Žádosti o změnu'!$AN$2="ano",'Rozpočet + Žádosti o změnu'!AK38,'Rozpočet + Žádosti o změnu'!K38))))))))))</f>
        <v>0</v>
      </c>
      <c r="S38" s="267">
        <f>IF('Rozpočet + Žádosti o změnu'!$ER$2="ano",'Rozpočet + Žádosti o změnu'!EP38,IF('Rozpočet + Žádosti o změnu'!$EF$2="ano",'Rozpočet + Žádosti o změnu'!ED38,IF('Rozpočet + Žádosti o změnu'!$DT$2="ano",'Rozpočet + Žádosti o změnu'!DR38,IF('Rozpočet + Žádosti o změnu'!$DH$2="ano",'Rozpočet + Žádosti o změnu'!DF38,IF('Rozpočet + Žádosti o změnu'!$CV$2="ano",'Rozpočet + Žádosti o změnu'!CT38,IF('Rozpočet + Žádosti o změnu'!$CJ$2="ano",'Rozpočet + Žádosti o změnu'!CH38,IF('Rozpočet + Žádosti o změnu'!$BX$2="ano",'Rozpočet + Žádosti o změnu'!BV38,IF('Rozpočet + Žádosti o změnu'!$BL$2="ano",'Rozpočet + Žádosti o změnu'!BJ38,IF('Rozpočet + Žádosti o změnu'!$AZ$2="ano",'Rozpočet + Žádosti o změnu'!AX38,IF('Rozpočet + Žádosti o změnu'!$AN$2="ano",'Rozpočet + Žádosti o změnu'!AL38,'Rozpočet + Žádosti o změnu'!L38))))))))))</f>
        <v>0</v>
      </c>
      <c r="T38" s="267">
        <f>IF('Rozpočet + Žádosti o změnu'!$ER$2="ano",'Rozpočet + Žádosti o změnu'!EQ38,IF('Rozpočet + Žádosti o změnu'!$EF$2="ano",'Rozpočet + Žádosti o změnu'!EE38,IF('Rozpočet + Žádosti o změnu'!$DT$2="ano",'Rozpočet + Žádosti o změnu'!DS38,IF('Rozpočet + Žádosti o změnu'!$DH$2="ano",'Rozpočet + Žádosti o změnu'!DG38,IF('Rozpočet + Žádosti o změnu'!$CV$2="ano",'Rozpočet + Žádosti o změnu'!CU38,IF('Rozpočet + Žádosti o změnu'!$CJ$2="ano",'Rozpočet + Žádosti o změnu'!CI38,IF('Rozpočet + Žádosti o změnu'!$BX$2="ano",'Rozpočet + Žádosti o změnu'!BW38,IF('Rozpočet + Žádosti o změnu'!$BL$2="ano",'Rozpočet + Žádosti o změnu'!BK38,IF('Rozpočet + Žádosti o změnu'!$AZ$2="ano",'Rozpočet + Žádosti o změnu'!AY38,IF('Rozpočet + Žádosti o změnu'!$AN$2="ano",'Rozpočet + Žádosti o změnu'!AM38,'Rozpočet + Žádosti o změnu'!M38))))))))))</f>
        <v>0</v>
      </c>
      <c r="U38" s="267">
        <f>IF('Rozpočet + Žádosti o změnu'!$ER$2="ano",'Rozpočet + Žádosti o změnu'!ER38,IF('Rozpočet + Žádosti o změnu'!$EF$2="ano",'Rozpočet + Žádosti o změnu'!EF38,IF('Rozpočet + Žádosti o změnu'!$DT$2="ano",'Rozpočet + Žádosti o změnu'!DT38,IF('Rozpočet + Žádosti o změnu'!$DH$2="ano",'Rozpočet + Žádosti o změnu'!DH38,IF('Rozpočet + Žádosti o změnu'!$CV$2="ano",'Rozpočet + Žádosti o změnu'!CV38,IF('Rozpočet + Žádosti o změnu'!$CJ$2="ano",'Rozpočet + Žádosti o změnu'!CJ38,IF('Rozpočet + Žádosti o změnu'!$BX$2="ano",'Rozpočet + Žádosti o změnu'!BX38,IF('Rozpočet + Žádosti o změnu'!$BL$2="ano",'Rozpočet + Žádosti o změnu'!BL38,IF('Rozpočet + Žádosti o změnu'!$AZ$2="ano",'Rozpočet + Žádosti o změnu'!AZ38,IF('Rozpočet + Žádosti o změnu'!$AN$2="ano",'Rozpočet + Žádosti o změnu'!AN38,'Rozpočet + Žádosti o změnu'!N38))))))))))</f>
        <v>0</v>
      </c>
      <c r="W38" s="281">
        <f>IF('ZoR č. 1'!$D38="",0,'ZoR č. 1'!G38)+IF('ZoR č. 2'!$D38="",0,'ZoR č. 2'!G38)+IF('ZoR č. 3'!$D38="",0,'ZoR č. 3'!G38)+IF('ZoR č. 4'!$D38="",0,'ZoR č. 4'!G38)+IF('ZoR č. 5'!$D38="",0,'ZoR č. 5'!G38)+IF('ZoR č. 6'!$D38="",0,'ZoR č. 6'!G38)+IF('ZoR č. 7'!$D38="",0,'ZoR č. 7'!G38)+IF('ZoR č. 8'!$D38="",0,'ZoR č. 8'!G38)+IF('ZoR č. 9'!$D38="",0,'ZoR č. 9'!G38)+IF('ZoR č. 10'!$D38="",0,'ZoR č. 10'!G38)+IF(ZZoR!$D38="",0,ZZoR!G38)</f>
        <v>0</v>
      </c>
      <c r="X38" s="281">
        <f>IF('ZoR č. 1'!$D38="",0,'ZoR č. 1'!H38)+IF('ZoR č. 2'!$D38="",0,'ZoR č. 2'!H38)+IF('ZoR č. 3'!$D38="",0,'ZoR č. 3'!H38)+IF('ZoR č. 4'!$D38="",0,'ZoR č. 4'!H38)+IF('ZoR č. 5'!$D38="",0,'ZoR č. 5'!H38)+IF('ZoR č. 6'!$D38="",0,'ZoR č. 6'!H38)+IF('ZoR č. 7'!$D38="",0,'ZoR č. 7'!H38)+IF('ZoR č. 8'!$D38="",0,'ZoR č. 8'!H38)+IF('ZoR č. 9'!$D38="",0,'ZoR č. 9'!H38)+IF('ZoR č. 10'!$D38="",0,'ZoR č. 10'!H38)+IF(ZZoR!$D38="",0,ZZoR!H38)</f>
        <v>0</v>
      </c>
      <c r="Y38" s="281">
        <f>IF('ZoR č. 1'!$D38="",0,'ZoR č. 1'!I38)+IF('ZoR č. 2'!$D38="",0,'ZoR č. 2'!I38)+IF('ZoR č. 3'!$D38="",0,'ZoR č. 3'!I38)+IF('ZoR č. 4'!$D38="",0,'ZoR č. 4'!I38)+IF('ZoR č. 5'!$D38="",0,'ZoR č. 5'!I38)+IF('ZoR č. 6'!$D38="",0,'ZoR č. 6'!I38)+IF('ZoR č. 7'!$D38="",0,'ZoR č. 7'!I38)+IF('ZoR č. 8'!$D38="",0,'ZoR č. 8'!I38)+IF('ZoR č. 9'!$D38="",0,'ZoR č. 9'!I38)+IF('ZoR č. 10'!$D38="",0,'ZoR č. 10'!I38)+IF(ZZoR!$D38="",0,ZZoR!I38)</f>
        <v>0</v>
      </c>
      <c r="Z38" s="281">
        <f>IF('ZoR č. 1'!$D38="",0,'ZoR č. 1'!J38)+IF('ZoR č. 2'!$D38="",0,'ZoR č. 2'!J38)+IF('ZoR č. 3'!$D38="",0,'ZoR č. 3'!J38)+IF('ZoR č. 4'!$D38="",0,'ZoR č. 4'!J38)+IF('ZoR č. 5'!$D38="",0,'ZoR č. 5'!J38)+IF('ZoR č. 6'!$D38="",0,'ZoR č. 6'!J38)+IF('ZoR č. 7'!$D38="",0,'ZoR č. 7'!J38)+IF('ZoR č. 8'!$D38="",0,'ZoR č. 8'!J38)+IF('ZoR č. 9'!$D38="",0,'ZoR č. 9'!J38)+IF('ZoR č. 10'!$D38="",0,'ZoR č. 10'!J38)+IF(ZZoR!$D38="",0,ZZoR!J38)</f>
        <v>0</v>
      </c>
      <c r="AA38" s="281">
        <f>IF('ZoR č. 1'!$D38="",0,'ZoR č. 1'!K38)+IF('ZoR č. 2'!$D38="",0,'ZoR č. 2'!K38)+IF('ZoR č. 3'!$D38="",0,'ZoR č. 3'!K38)+IF('ZoR č. 4'!$D38="",0,'ZoR č. 4'!K38)+IF('ZoR č. 5'!$D38="",0,'ZoR č. 5'!K38)+IF('ZoR č. 6'!$D38="",0,'ZoR č. 6'!K38)+IF('ZoR č. 7'!$D38="",0,'ZoR č. 7'!K38)+IF('ZoR č. 8'!$D38="",0,'ZoR č. 8'!K38)+IF('ZoR č. 9'!$D38="",0,'ZoR č. 9'!K38)+IF('ZoR č. 10'!$D38="",0,'ZoR č. 10'!K38)+IF(ZZoR!$D38="",0,ZZoR!K38)</f>
        <v>0</v>
      </c>
      <c r="AB38" s="281">
        <f>IF('ZoR č. 1'!$D38="",0,'ZoR č. 1'!L38)+IF('ZoR č. 2'!$D38="",0,'ZoR č. 2'!L38)+IF('ZoR č. 3'!$D38="",0,'ZoR č. 3'!L38)+IF('ZoR č. 4'!$D38="",0,'ZoR č. 4'!L38)+IF('ZoR č. 5'!$D38="",0,'ZoR č. 5'!L38)+IF('ZoR č. 6'!$D38="",0,'ZoR č. 6'!L38)+IF('ZoR č. 7'!$D38="",0,'ZoR č. 7'!L38)+IF('ZoR č. 8'!$D38="",0,'ZoR č. 8'!L38)+IF('ZoR č. 9'!$D38="",0,'ZoR č. 9'!L38)+IF('ZoR č. 10'!$D38="",0,'ZoR č. 10'!L38)+IF(ZZoR!$D38="",0,ZZoR!L38)</f>
        <v>0</v>
      </c>
      <c r="AC38" s="281">
        <f>IF('ZoR č. 1'!$D38="",0,'ZoR č. 1'!M38)+IF('ZoR č. 2'!$D38="",0,'ZoR č. 2'!M38)+IF('ZoR č. 3'!$D38="",0,'ZoR č. 3'!M38)+IF('ZoR č. 4'!$D38="",0,'ZoR č. 4'!M38)+IF('ZoR č. 5'!$D38="",0,'ZoR č. 5'!M38)+IF('ZoR č. 6'!$D38="",0,'ZoR č. 6'!M38)+IF('ZoR č. 7'!$D38="",0,'ZoR č. 7'!M38)+IF('ZoR č. 8'!$D38="",0,'ZoR č. 8'!M38)+IF('ZoR č. 9'!$D38="",0,'ZoR č. 9'!M38)+IF('ZoR č. 10'!$D38="",0,'ZoR č. 10'!M38)+IF(ZZoR!$D38="",0,ZZoR!M38)</f>
        <v>0</v>
      </c>
      <c r="AE38" s="282" t="str">
        <f t="shared" si="3"/>
        <v/>
      </c>
    </row>
    <row r="39" spans="2:31" x14ac:dyDescent="0.25">
      <c r="B39" s="9" t="s">
        <v>82</v>
      </c>
      <c r="C39" s="98" t="str">
        <f>IF(COUNTA('Přehled partnerů'!C39:D39)&lt;&gt;2,"partner neuveden",IF('Přehled partnerů'!O39="ANO",'Přehled partnerů'!C39,"v tomto období nerelevantní"))</f>
        <v>partner neuveden</v>
      </c>
      <c r="D39" s="108" t="str">
        <f>IF(COUNTA('Přehled partnerů'!C39:D39)&lt;&gt;2,"",IF('Přehled partnerů'!O39="ANO",'Přehled partnerů'!D39,""))</f>
        <v/>
      </c>
      <c r="E39" s="21" t="str">
        <f t="shared" si="0"/>
        <v/>
      </c>
      <c r="F39" s="114" t="str">
        <f t="shared" si="1"/>
        <v/>
      </c>
      <c r="G39" s="125">
        <v>0</v>
      </c>
      <c r="H39" s="126">
        <v>0</v>
      </c>
      <c r="I39" s="126">
        <v>0</v>
      </c>
      <c r="J39" s="126">
        <v>0</v>
      </c>
      <c r="K39" s="16">
        <v>0</v>
      </c>
      <c r="L39" s="16">
        <v>0</v>
      </c>
      <c r="M39" s="20">
        <v>0</v>
      </c>
      <c r="N39" s="58" t="str">
        <f t="shared" si="2"/>
        <v/>
      </c>
      <c r="O39" s="267">
        <f>IF('Rozpočet + Žádosti o změnu'!$ER$2="ano",'Rozpočet + Žádosti o změnu'!EL39,IF('Rozpočet + Žádosti o změnu'!$EF$2="ano",'Rozpočet + Žádosti o změnu'!DZ39,IF('Rozpočet + Žádosti o změnu'!$DT$2="ano",'Rozpočet + Žádosti o změnu'!DN39,IF('Rozpočet + Žádosti o změnu'!$DH$2="ano",'Rozpočet + Žádosti o změnu'!DB39,IF('Rozpočet + Žádosti o změnu'!$CV$2="ano",'Rozpočet + Žádosti o změnu'!CP39,IF('Rozpočet + Žádosti o změnu'!$CJ$2="ano",'Rozpočet + Žádosti o změnu'!CD39,IF('Rozpočet + Žádosti o změnu'!$BX$2="ano",'Rozpočet + Žádosti o změnu'!BR39,IF('Rozpočet + Žádosti o změnu'!$BL$2="ano",'Rozpočet + Žádosti o změnu'!BF39,IF('Rozpočet + Žádosti o změnu'!$AZ$2="ano",'Rozpočet + Žádosti o změnu'!AT39,IF('Rozpočet + Žádosti o změnu'!$AN$2="ano",'Rozpočet + Žádosti o změnu'!AH39,'Rozpočet + Žádosti o změnu'!H39))))))))))</f>
        <v>0</v>
      </c>
      <c r="P39" s="267">
        <f>IF('Rozpočet + Žádosti o změnu'!$ER$2="ano",'Rozpočet + Žádosti o změnu'!EM39,IF('Rozpočet + Žádosti o změnu'!$EF$2="ano",'Rozpočet + Žádosti o změnu'!EA39,IF('Rozpočet + Žádosti o změnu'!$DT$2="ano",'Rozpočet + Žádosti o změnu'!DO39,IF('Rozpočet + Žádosti o změnu'!$DH$2="ano",'Rozpočet + Žádosti o změnu'!DC39,IF('Rozpočet + Žádosti o změnu'!$CV$2="ano",'Rozpočet + Žádosti o změnu'!CQ39,IF('Rozpočet + Žádosti o změnu'!$CJ$2="ano",'Rozpočet + Žádosti o změnu'!CE39,IF('Rozpočet + Žádosti o změnu'!$BX$2="ano",'Rozpočet + Žádosti o změnu'!BS39,IF('Rozpočet + Žádosti o změnu'!$BL$2="ano",'Rozpočet + Žádosti o změnu'!BG39,IF('Rozpočet + Žádosti o změnu'!$AZ$2="ano",'Rozpočet + Žádosti o změnu'!AU39,IF('Rozpočet + Žádosti o změnu'!$AN$2="ano",'Rozpočet + Žádosti o změnu'!AI39,'Rozpočet + Žádosti o změnu'!I39))))))))))</f>
        <v>0</v>
      </c>
      <c r="Q39" s="267">
        <f>IF('Rozpočet + Žádosti o změnu'!$ER$2="ano",'Rozpočet + Žádosti o změnu'!EN39,IF('Rozpočet + Žádosti o změnu'!$EF$2="ano",'Rozpočet + Žádosti o změnu'!EB39,IF('Rozpočet + Žádosti o změnu'!$DT$2="ano",'Rozpočet + Žádosti o změnu'!DP39,IF('Rozpočet + Žádosti o změnu'!$DH$2="ano",'Rozpočet + Žádosti o změnu'!DD39,IF('Rozpočet + Žádosti o změnu'!$CV$2="ano",'Rozpočet + Žádosti o změnu'!CR39,IF('Rozpočet + Žádosti o změnu'!$CJ$2="ano",'Rozpočet + Žádosti o změnu'!CF39,IF('Rozpočet + Žádosti o změnu'!$BX$2="ano",'Rozpočet + Žádosti o změnu'!BT39,IF('Rozpočet + Žádosti o změnu'!$BL$2="ano",'Rozpočet + Žádosti o změnu'!BH39,IF('Rozpočet + Žádosti o změnu'!$AZ$2="ano",'Rozpočet + Žádosti o změnu'!AV39,IF('Rozpočet + Žádosti o změnu'!$AN$2="ano",'Rozpočet + Žádosti o změnu'!AJ39,'Rozpočet + Žádosti o změnu'!J39))))))))))</f>
        <v>0</v>
      </c>
      <c r="R39" s="267">
        <f>IF('Rozpočet + Žádosti o změnu'!$ER$2="ano",'Rozpočet + Žádosti o změnu'!EO39,IF('Rozpočet + Žádosti o změnu'!$EF$2="ano",'Rozpočet + Žádosti o změnu'!EC39,IF('Rozpočet + Žádosti o změnu'!$DT$2="ano",'Rozpočet + Žádosti o změnu'!DQ39,IF('Rozpočet + Žádosti o změnu'!$DH$2="ano",'Rozpočet + Žádosti o změnu'!DE39,IF('Rozpočet + Žádosti o změnu'!$CV$2="ano",'Rozpočet + Žádosti o změnu'!CS39,IF('Rozpočet + Žádosti o změnu'!$CJ$2="ano",'Rozpočet + Žádosti o změnu'!CG39,IF('Rozpočet + Žádosti o změnu'!$BX$2="ano",'Rozpočet + Žádosti o změnu'!BU39,IF('Rozpočet + Žádosti o změnu'!$BL$2="ano",'Rozpočet + Žádosti o změnu'!BI39,IF('Rozpočet + Žádosti o změnu'!$AZ$2="ano",'Rozpočet + Žádosti o změnu'!AW39,IF('Rozpočet + Žádosti o změnu'!$AN$2="ano",'Rozpočet + Žádosti o změnu'!AK39,'Rozpočet + Žádosti o změnu'!K39))))))))))</f>
        <v>0</v>
      </c>
      <c r="S39" s="267">
        <f>IF('Rozpočet + Žádosti o změnu'!$ER$2="ano",'Rozpočet + Žádosti o změnu'!EP39,IF('Rozpočet + Žádosti o změnu'!$EF$2="ano",'Rozpočet + Žádosti o změnu'!ED39,IF('Rozpočet + Žádosti o změnu'!$DT$2="ano",'Rozpočet + Žádosti o změnu'!DR39,IF('Rozpočet + Žádosti o změnu'!$DH$2="ano",'Rozpočet + Žádosti o změnu'!DF39,IF('Rozpočet + Žádosti o změnu'!$CV$2="ano",'Rozpočet + Žádosti o změnu'!CT39,IF('Rozpočet + Žádosti o změnu'!$CJ$2="ano",'Rozpočet + Žádosti o změnu'!CH39,IF('Rozpočet + Žádosti o změnu'!$BX$2="ano",'Rozpočet + Žádosti o změnu'!BV39,IF('Rozpočet + Žádosti o změnu'!$BL$2="ano",'Rozpočet + Žádosti o změnu'!BJ39,IF('Rozpočet + Žádosti o změnu'!$AZ$2="ano",'Rozpočet + Žádosti o změnu'!AX39,IF('Rozpočet + Žádosti o změnu'!$AN$2="ano",'Rozpočet + Žádosti o změnu'!AL39,'Rozpočet + Žádosti o změnu'!L39))))))))))</f>
        <v>0</v>
      </c>
      <c r="T39" s="267">
        <f>IF('Rozpočet + Žádosti o změnu'!$ER$2="ano",'Rozpočet + Žádosti o změnu'!EQ39,IF('Rozpočet + Žádosti o změnu'!$EF$2="ano",'Rozpočet + Žádosti o změnu'!EE39,IF('Rozpočet + Žádosti o změnu'!$DT$2="ano",'Rozpočet + Žádosti o změnu'!DS39,IF('Rozpočet + Žádosti o změnu'!$DH$2="ano",'Rozpočet + Žádosti o změnu'!DG39,IF('Rozpočet + Žádosti o změnu'!$CV$2="ano",'Rozpočet + Žádosti o změnu'!CU39,IF('Rozpočet + Žádosti o změnu'!$CJ$2="ano",'Rozpočet + Žádosti o změnu'!CI39,IF('Rozpočet + Žádosti o změnu'!$BX$2="ano",'Rozpočet + Žádosti o změnu'!BW39,IF('Rozpočet + Žádosti o změnu'!$BL$2="ano",'Rozpočet + Žádosti o změnu'!BK39,IF('Rozpočet + Žádosti o změnu'!$AZ$2="ano",'Rozpočet + Žádosti o změnu'!AY39,IF('Rozpočet + Žádosti o změnu'!$AN$2="ano",'Rozpočet + Žádosti o změnu'!AM39,'Rozpočet + Žádosti o změnu'!M39))))))))))</f>
        <v>0</v>
      </c>
      <c r="U39" s="267">
        <f>IF('Rozpočet + Žádosti o změnu'!$ER$2="ano",'Rozpočet + Žádosti o změnu'!ER39,IF('Rozpočet + Žádosti o změnu'!$EF$2="ano",'Rozpočet + Žádosti o změnu'!EF39,IF('Rozpočet + Žádosti o změnu'!$DT$2="ano",'Rozpočet + Žádosti o změnu'!DT39,IF('Rozpočet + Žádosti o změnu'!$DH$2="ano",'Rozpočet + Žádosti o změnu'!DH39,IF('Rozpočet + Žádosti o změnu'!$CV$2="ano",'Rozpočet + Žádosti o změnu'!CV39,IF('Rozpočet + Žádosti o změnu'!$CJ$2="ano",'Rozpočet + Žádosti o změnu'!CJ39,IF('Rozpočet + Žádosti o změnu'!$BX$2="ano",'Rozpočet + Žádosti o změnu'!BX39,IF('Rozpočet + Žádosti o změnu'!$BL$2="ano",'Rozpočet + Žádosti o změnu'!BL39,IF('Rozpočet + Žádosti o změnu'!$AZ$2="ano",'Rozpočet + Žádosti o změnu'!AZ39,IF('Rozpočet + Žádosti o změnu'!$AN$2="ano",'Rozpočet + Žádosti o změnu'!AN39,'Rozpočet + Žádosti o změnu'!N39))))))))))</f>
        <v>0</v>
      </c>
      <c r="W39" s="281">
        <f>IF('ZoR č. 1'!$D39="",0,'ZoR č. 1'!G39)+IF('ZoR č. 2'!$D39="",0,'ZoR č. 2'!G39)+IF('ZoR č. 3'!$D39="",0,'ZoR č. 3'!G39)+IF('ZoR č. 4'!$D39="",0,'ZoR č. 4'!G39)+IF('ZoR č. 5'!$D39="",0,'ZoR č. 5'!G39)+IF('ZoR č. 6'!$D39="",0,'ZoR č. 6'!G39)+IF('ZoR č. 7'!$D39="",0,'ZoR č. 7'!G39)+IF('ZoR č. 8'!$D39="",0,'ZoR č. 8'!G39)+IF('ZoR č. 9'!$D39="",0,'ZoR č. 9'!G39)+IF('ZoR č. 10'!$D39="",0,'ZoR č. 10'!G39)+IF(ZZoR!$D39="",0,ZZoR!G39)</f>
        <v>0</v>
      </c>
      <c r="X39" s="281">
        <f>IF('ZoR č. 1'!$D39="",0,'ZoR č. 1'!H39)+IF('ZoR č. 2'!$D39="",0,'ZoR č. 2'!H39)+IF('ZoR č. 3'!$D39="",0,'ZoR č. 3'!H39)+IF('ZoR č. 4'!$D39="",0,'ZoR č. 4'!H39)+IF('ZoR č. 5'!$D39="",0,'ZoR č. 5'!H39)+IF('ZoR č. 6'!$D39="",0,'ZoR č. 6'!H39)+IF('ZoR č. 7'!$D39="",0,'ZoR č. 7'!H39)+IF('ZoR č. 8'!$D39="",0,'ZoR č. 8'!H39)+IF('ZoR č. 9'!$D39="",0,'ZoR č. 9'!H39)+IF('ZoR č. 10'!$D39="",0,'ZoR č. 10'!H39)+IF(ZZoR!$D39="",0,ZZoR!H39)</f>
        <v>0</v>
      </c>
      <c r="Y39" s="281">
        <f>IF('ZoR č. 1'!$D39="",0,'ZoR č. 1'!I39)+IF('ZoR č. 2'!$D39="",0,'ZoR č. 2'!I39)+IF('ZoR č. 3'!$D39="",0,'ZoR č. 3'!I39)+IF('ZoR č. 4'!$D39="",0,'ZoR č. 4'!I39)+IF('ZoR č. 5'!$D39="",0,'ZoR č. 5'!I39)+IF('ZoR č. 6'!$D39="",0,'ZoR č. 6'!I39)+IF('ZoR č. 7'!$D39="",0,'ZoR č. 7'!I39)+IF('ZoR č. 8'!$D39="",0,'ZoR č. 8'!I39)+IF('ZoR č. 9'!$D39="",0,'ZoR č. 9'!I39)+IF('ZoR č. 10'!$D39="",0,'ZoR č. 10'!I39)+IF(ZZoR!$D39="",0,ZZoR!I39)</f>
        <v>0</v>
      </c>
      <c r="Z39" s="281">
        <f>IF('ZoR č. 1'!$D39="",0,'ZoR č. 1'!J39)+IF('ZoR č. 2'!$D39="",0,'ZoR č. 2'!J39)+IF('ZoR č. 3'!$D39="",0,'ZoR č. 3'!J39)+IF('ZoR č. 4'!$D39="",0,'ZoR č. 4'!J39)+IF('ZoR č. 5'!$D39="",0,'ZoR č. 5'!J39)+IF('ZoR č. 6'!$D39="",0,'ZoR č. 6'!J39)+IF('ZoR č. 7'!$D39="",0,'ZoR č. 7'!J39)+IF('ZoR č. 8'!$D39="",0,'ZoR č. 8'!J39)+IF('ZoR č. 9'!$D39="",0,'ZoR č. 9'!J39)+IF('ZoR č. 10'!$D39="",0,'ZoR č. 10'!J39)+IF(ZZoR!$D39="",0,ZZoR!J39)</f>
        <v>0</v>
      </c>
      <c r="AA39" s="281">
        <f>IF('ZoR č. 1'!$D39="",0,'ZoR č. 1'!K39)+IF('ZoR č. 2'!$D39="",0,'ZoR č. 2'!K39)+IF('ZoR č. 3'!$D39="",0,'ZoR č. 3'!K39)+IF('ZoR č. 4'!$D39="",0,'ZoR č. 4'!K39)+IF('ZoR č. 5'!$D39="",0,'ZoR č. 5'!K39)+IF('ZoR č. 6'!$D39="",0,'ZoR č. 6'!K39)+IF('ZoR č. 7'!$D39="",0,'ZoR č. 7'!K39)+IF('ZoR č. 8'!$D39="",0,'ZoR č. 8'!K39)+IF('ZoR č. 9'!$D39="",0,'ZoR č. 9'!K39)+IF('ZoR č. 10'!$D39="",0,'ZoR č. 10'!K39)+IF(ZZoR!$D39="",0,ZZoR!K39)</f>
        <v>0</v>
      </c>
      <c r="AB39" s="281">
        <f>IF('ZoR č. 1'!$D39="",0,'ZoR č. 1'!L39)+IF('ZoR č. 2'!$D39="",0,'ZoR č. 2'!L39)+IF('ZoR č. 3'!$D39="",0,'ZoR č. 3'!L39)+IF('ZoR č. 4'!$D39="",0,'ZoR č. 4'!L39)+IF('ZoR č. 5'!$D39="",0,'ZoR č. 5'!L39)+IF('ZoR č. 6'!$D39="",0,'ZoR č. 6'!L39)+IF('ZoR č. 7'!$D39="",0,'ZoR č. 7'!L39)+IF('ZoR č. 8'!$D39="",0,'ZoR č. 8'!L39)+IF('ZoR č. 9'!$D39="",0,'ZoR č. 9'!L39)+IF('ZoR č. 10'!$D39="",0,'ZoR č. 10'!L39)+IF(ZZoR!$D39="",0,ZZoR!L39)</f>
        <v>0</v>
      </c>
      <c r="AC39" s="281">
        <f>IF('ZoR č. 1'!$D39="",0,'ZoR č. 1'!M39)+IF('ZoR č. 2'!$D39="",0,'ZoR č. 2'!M39)+IF('ZoR č. 3'!$D39="",0,'ZoR č. 3'!M39)+IF('ZoR č. 4'!$D39="",0,'ZoR č. 4'!M39)+IF('ZoR č. 5'!$D39="",0,'ZoR č. 5'!M39)+IF('ZoR č. 6'!$D39="",0,'ZoR č. 6'!M39)+IF('ZoR č. 7'!$D39="",0,'ZoR č. 7'!M39)+IF('ZoR č. 8'!$D39="",0,'ZoR č. 8'!M39)+IF('ZoR č. 9'!$D39="",0,'ZoR č. 9'!M39)+IF('ZoR č. 10'!$D39="",0,'ZoR č. 10'!M39)+IF(ZZoR!$D39="",0,ZZoR!M39)</f>
        <v>0</v>
      </c>
      <c r="AE39" s="282" t="str">
        <f t="shared" si="3"/>
        <v/>
      </c>
    </row>
    <row r="40" spans="2:31" x14ac:dyDescent="0.25">
      <c r="B40" s="9" t="s">
        <v>83</v>
      </c>
      <c r="C40" s="98" t="str">
        <f>IF(COUNTA('Přehled partnerů'!C40:D40)&lt;&gt;2,"partner neuveden",IF('Přehled partnerů'!O40="ANO",'Přehled partnerů'!C40,"v tomto období nerelevantní"))</f>
        <v>partner neuveden</v>
      </c>
      <c r="D40" s="108" t="str">
        <f>IF(COUNTA('Přehled partnerů'!C40:D40)&lt;&gt;2,"",IF('Přehled partnerů'!O40="ANO",'Přehled partnerů'!D40,""))</f>
        <v/>
      </c>
      <c r="E40" s="21" t="str">
        <f t="shared" si="0"/>
        <v/>
      </c>
      <c r="F40" s="114" t="str">
        <f t="shared" si="1"/>
        <v/>
      </c>
      <c r="G40" s="125">
        <v>0</v>
      </c>
      <c r="H40" s="126">
        <v>0</v>
      </c>
      <c r="I40" s="126">
        <v>0</v>
      </c>
      <c r="J40" s="126">
        <v>0</v>
      </c>
      <c r="K40" s="16">
        <v>0</v>
      </c>
      <c r="L40" s="16">
        <v>0</v>
      </c>
      <c r="M40" s="20">
        <v>0</v>
      </c>
      <c r="N40" s="58" t="str">
        <f t="shared" si="2"/>
        <v/>
      </c>
      <c r="O40" s="267">
        <f>IF('Rozpočet + Žádosti o změnu'!$ER$2="ano",'Rozpočet + Žádosti o změnu'!EL40,IF('Rozpočet + Žádosti o změnu'!$EF$2="ano",'Rozpočet + Žádosti o změnu'!DZ40,IF('Rozpočet + Žádosti o změnu'!$DT$2="ano",'Rozpočet + Žádosti o změnu'!DN40,IF('Rozpočet + Žádosti o změnu'!$DH$2="ano",'Rozpočet + Žádosti o změnu'!DB40,IF('Rozpočet + Žádosti o změnu'!$CV$2="ano",'Rozpočet + Žádosti o změnu'!CP40,IF('Rozpočet + Žádosti o změnu'!$CJ$2="ano",'Rozpočet + Žádosti o změnu'!CD40,IF('Rozpočet + Žádosti o změnu'!$BX$2="ano",'Rozpočet + Žádosti o změnu'!BR40,IF('Rozpočet + Žádosti o změnu'!$BL$2="ano",'Rozpočet + Žádosti o změnu'!BF40,IF('Rozpočet + Žádosti o změnu'!$AZ$2="ano",'Rozpočet + Žádosti o změnu'!AT40,IF('Rozpočet + Žádosti o změnu'!$AN$2="ano",'Rozpočet + Žádosti o změnu'!AH40,'Rozpočet + Žádosti o změnu'!H40))))))))))</f>
        <v>0</v>
      </c>
      <c r="P40" s="267">
        <f>IF('Rozpočet + Žádosti o změnu'!$ER$2="ano",'Rozpočet + Žádosti o změnu'!EM40,IF('Rozpočet + Žádosti o změnu'!$EF$2="ano",'Rozpočet + Žádosti o změnu'!EA40,IF('Rozpočet + Žádosti o změnu'!$DT$2="ano",'Rozpočet + Žádosti o změnu'!DO40,IF('Rozpočet + Žádosti o změnu'!$DH$2="ano",'Rozpočet + Žádosti o změnu'!DC40,IF('Rozpočet + Žádosti o změnu'!$CV$2="ano",'Rozpočet + Žádosti o změnu'!CQ40,IF('Rozpočet + Žádosti o změnu'!$CJ$2="ano",'Rozpočet + Žádosti o změnu'!CE40,IF('Rozpočet + Žádosti o změnu'!$BX$2="ano",'Rozpočet + Žádosti o změnu'!BS40,IF('Rozpočet + Žádosti o změnu'!$BL$2="ano",'Rozpočet + Žádosti o změnu'!BG40,IF('Rozpočet + Žádosti o změnu'!$AZ$2="ano",'Rozpočet + Žádosti o změnu'!AU40,IF('Rozpočet + Žádosti o změnu'!$AN$2="ano",'Rozpočet + Žádosti o změnu'!AI40,'Rozpočet + Žádosti o změnu'!I40))))))))))</f>
        <v>0</v>
      </c>
      <c r="Q40" s="267">
        <f>IF('Rozpočet + Žádosti o změnu'!$ER$2="ano",'Rozpočet + Žádosti o změnu'!EN40,IF('Rozpočet + Žádosti o změnu'!$EF$2="ano",'Rozpočet + Žádosti o změnu'!EB40,IF('Rozpočet + Žádosti o změnu'!$DT$2="ano",'Rozpočet + Žádosti o změnu'!DP40,IF('Rozpočet + Žádosti o změnu'!$DH$2="ano",'Rozpočet + Žádosti o změnu'!DD40,IF('Rozpočet + Žádosti o změnu'!$CV$2="ano",'Rozpočet + Žádosti o změnu'!CR40,IF('Rozpočet + Žádosti o změnu'!$CJ$2="ano",'Rozpočet + Žádosti o změnu'!CF40,IF('Rozpočet + Žádosti o změnu'!$BX$2="ano",'Rozpočet + Žádosti o změnu'!BT40,IF('Rozpočet + Žádosti o změnu'!$BL$2="ano",'Rozpočet + Žádosti o změnu'!BH40,IF('Rozpočet + Žádosti o změnu'!$AZ$2="ano",'Rozpočet + Žádosti o změnu'!AV40,IF('Rozpočet + Žádosti o změnu'!$AN$2="ano",'Rozpočet + Žádosti o změnu'!AJ40,'Rozpočet + Žádosti o změnu'!J40))))))))))</f>
        <v>0</v>
      </c>
      <c r="R40" s="267">
        <f>IF('Rozpočet + Žádosti o změnu'!$ER$2="ano",'Rozpočet + Žádosti o změnu'!EO40,IF('Rozpočet + Žádosti o změnu'!$EF$2="ano",'Rozpočet + Žádosti o změnu'!EC40,IF('Rozpočet + Žádosti o změnu'!$DT$2="ano",'Rozpočet + Žádosti o změnu'!DQ40,IF('Rozpočet + Žádosti o změnu'!$DH$2="ano",'Rozpočet + Žádosti o změnu'!DE40,IF('Rozpočet + Žádosti o změnu'!$CV$2="ano",'Rozpočet + Žádosti o změnu'!CS40,IF('Rozpočet + Žádosti o změnu'!$CJ$2="ano",'Rozpočet + Žádosti o změnu'!CG40,IF('Rozpočet + Žádosti o změnu'!$BX$2="ano",'Rozpočet + Žádosti o změnu'!BU40,IF('Rozpočet + Žádosti o změnu'!$BL$2="ano",'Rozpočet + Žádosti o změnu'!BI40,IF('Rozpočet + Žádosti o změnu'!$AZ$2="ano",'Rozpočet + Žádosti o změnu'!AW40,IF('Rozpočet + Žádosti o změnu'!$AN$2="ano",'Rozpočet + Žádosti o změnu'!AK40,'Rozpočet + Žádosti o změnu'!K40))))))))))</f>
        <v>0</v>
      </c>
      <c r="S40" s="267">
        <f>IF('Rozpočet + Žádosti o změnu'!$ER$2="ano",'Rozpočet + Žádosti o změnu'!EP40,IF('Rozpočet + Žádosti o změnu'!$EF$2="ano",'Rozpočet + Žádosti o změnu'!ED40,IF('Rozpočet + Žádosti o změnu'!$DT$2="ano",'Rozpočet + Žádosti o změnu'!DR40,IF('Rozpočet + Žádosti o změnu'!$DH$2="ano",'Rozpočet + Žádosti o změnu'!DF40,IF('Rozpočet + Žádosti o změnu'!$CV$2="ano",'Rozpočet + Žádosti o změnu'!CT40,IF('Rozpočet + Žádosti o změnu'!$CJ$2="ano",'Rozpočet + Žádosti o změnu'!CH40,IF('Rozpočet + Žádosti o změnu'!$BX$2="ano",'Rozpočet + Žádosti o změnu'!BV40,IF('Rozpočet + Žádosti o změnu'!$BL$2="ano",'Rozpočet + Žádosti o změnu'!BJ40,IF('Rozpočet + Žádosti o změnu'!$AZ$2="ano",'Rozpočet + Žádosti o změnu'!AX40,IF('Rozpočet + Žádosti o změnu'!$AN$2="ano",'Rozpočet + Žádosti o změnu'!AL40,'Rozpočet + Žádosti o změnu'!L40))))))))))</f>
        <v>0</v>
      </c>
      <c r="T40" s="267">
        <f>IF('Rozpočet + Žádosti o změnu'!$ER$2="ano",'Rozpočet + Žádosti o změnu'!EQ40,IF('Rozpočet + Žádosti o změnu'!$EF$2="ano",'Rozpočet + Žádosti o změnu'!EE40,IF('Rozpočet + Žádosti o změnu'!$DT$2="ano",'Rozpočet + Žádosti o změnu'!DS40,IF('Rozpočet + Žádosti o změnu'!$DH$2="ano",'Rozpočet + Žádosti o změnu'!DG40,IF('Rozpočet + Žádosti o změnu'!$CV$2="ano",'Rozpočet + Žádosti o změnu'!CU40,IF('Rozpočet + Žádosti o změnu'!$CJ$2="ano",'Rozpočet + Žádosti o změnu'!CI40,IF('Rozpočet + Žádosti o změnu'!$BX$2="ano",'Rozpočet + Žádosti o změnu'!BW40,IF('Rozpočet + Žádosti o změnu'!$BL$2="ano",'Rozpočet + Žádosti o změnu'!BK40,IF('Rozpočet + Žádosti o změnu'!$AZ$2="ano",'Rozpočet + Žádosti o změnu'!AY40,IF('Rozpočet + Žádosti o změnu'!$AN$2="ano",'Rozpočet + Žádosti o změnu'!AM40,'Rozpočet + Žádosti o změnu'!M40))))))))))</f>
        <v>0</v>
      </c>
      <c r="U40" s="267">
        <f>IF('Rozpočet + Žádosti o změnu'!$ER$2="ano",'Rozpočet + Žádosti o změnu'!ER40,IF('Rozpočet + Žádosti o změnu'!$EF$2="ano",'Rozpočet + Žádosti o změnu'!EF40,IF('Rozpočet + Žádosti o změnu'!$DT$2="ano",'Rozpočet + Žádosti o změnu'!DT40,IF('Rozpočet + Žádosti o změnu'!$DH$2="ano",'Rozpočet + Žádosti o změnu'!DH40,IF('Rozpočet + Žádosti o změnu'!$CV$2="ano",'Rozpočet + Žádosti o změnu'!CV40,IF('Rozpočet + Žádosti o změnu'!$CJ$2="ano",'Rozpočet + Žádosti o změnu'!CJ40,IF('Rozpočet + Žádosti o změnu'!$BX$2="ano",'Rozpočet + Žádosti o změnu'!BX40,IF('Rozpočet + Žádosti o změnu'!$BL$2="ano",'Rozpočet + Žádosti o změnu'!BL40,IF('Rozpočet + Žádosti o změnu'!$AZ$2="ano",'Rozpočet + Žádosti o změnu'!AZ40,IF('Rozpočet + Žádosti o změnu'!$AN$2="ano",'Rozpočet + Žádosti o změnu'!AN40,'Rozpočet + Žádosti o změnu'!N40))))))))))</f>
        <v>0</v>
      </c>
      <c r="W40" s="281">
        <f>IF('ZoR č. 1'!$D40="",0,'ZoR č. 1'!G40)+IF('ZoR č. 2'!$D40="",0,'ZoR č. 2'!G40)+IF('ZoR č. 3'!$D40="",0,'ZoR č. 3'!G40)+IF('ZoR č. 4'!$D40="",0,'ZoR č. 4'!G40)+IF('ZoR č. 5'!$D40="",0,'ZoR č. 5'!G40)+IF('ZoR č. 6'!$D40="",0,'ZoR č. 6'!G40)+IF('ZoR č. 7'!$D40="",0,'ZoR č. 7'!G40)+IF('ZoR č. 8'!$D40="",0,'ZoR č. 8'!G40)+IF('ZoR č. 9'!$D40="",0,'ZoR č. 9'!G40)+IF('ZoR č. 10'!$D40="",0,'ZoR č. 10'!G40)+IF(ZZoR!$D40="",0,ZZoR!G40)</f>
        <v>0</v>
      </c>
      <c r="X40" s="281">
        <f>IF('ZoR č. 1'!$D40="",0,'ZoR č. 1'!H40)+IF('ZoR č. 2'!$D40="",0,'ZoR č. 2'!H40)+IF('ZoR č. 3'!$D40="",0,'ZoR č. 3'!H40)+IF('ZoR č. 4'!$D40="",0,'ZoR č. 4'!H40)+IF('ZoR č. 5'!$D40="",0,'ZoR č. 5'!H40)+IF('ZoR č. 6'!$D40="",0,'ZoR č. 6'!H40)+IF('ZoR č. 7'!$D40="",0,'ZoR č. 7'!H40)+IF('ZoR č. 8'!$D40="",0,'ZoR č. 8'!H40)+IF('ZoR č. 9'!$D40="",0,'ZoR č. 9'!H40)+IF('ZoR č. 10'!$D40="",0,'ZoR č. 10'!H40)+IF(ZZoR!$D40="",0,ZZoR!H40)</f>
        <v>0</v>
      </c>
      <c r="Y40" s="281">
        <f>IF('ZoR č. 1'!$D40="",0,'ZoR č. 1'!I40)+IF('ZoR č. 2'!$D40="",0,'ZoR č. 2'!I40)+IF('ZoR č. 3'!$D40="",0,'ZoR č. 3'!I40)+IF('ZoR č. 4'!$D40="",0,'ZoR č. 4'!I40)+IF('ZoR č. 5'!$D40="",0,'ZoR č. 5'!I40)+IF('ZoR č. 6'!$D40="",0,'ZoR č. 6'!I40)+IF('ZoR č. 7'!$D40="",0,'ZoR č. 7'!I40)+IF('ZoR č. 8'!$D40="",0,'ZoR č. 8'!I40)+IF('ZoR č. 9'!$D40="",0,'ZoR č. 9'!I40)+IF('ZoR č. 10'!$D40="",0,'ZoR č. 10'!I40)+IF(ZZoR!$D40="",0,ZZoR!I40)</f>
        <v>0</v>
      </c>
      <c r="Z40" s="281">
        <f>IF('ZoR č. 1'!$D40="",0,'ZoR č. 1'!J40)+IF('ZoR č. 2'!$D40="",0,'ZoR č. 2'!J40)+IF('ZoR č. 3'!$D40="",0,'ZoR č. 3'!J40)+IF('ZoR č. 4'!$D40="",0,'ZoR č. 4'!J40)+IF('ZoR č. 5'!$D40="",0,'ZoR č. 5'!J40)+IF('ZoR č. 6'!$D40="",0,'ZoR č. 6'!J40)+IF('ZoR č. 7'!$D40="",0,'ZoR č. 7'!J40)+IF('ZoR č. 8'!$D40="",0,'ZoR č. 8'!J40)+IF('ZoR č. 9'!$D40="",0,'ZoR č. 9'!J40)+IF('ZoR č. 10'!$D40="",0,'ZoR č. 10'!J40)+IF(ZZoR!$D40="",0,ZZoR!J40)</f>
        <v>0</v>
      </c>
      <c r="AA40" s="281">
        <f>IF('ZoR č. 1'!$D40="",0,'ZoR č. 1'!K40)+IF('ZoR č. 2'!$D40="",0,'ZoR č. 2'!K40)+IF('ZoR č. 3'!$D40="",0,'ZoR č. 3'!K40)+IF('ZoR č. 4'!$D40="",0,'ZoR č. 4'!K40)+IF('ZoR č. 5'!$D40="",0,'ZoR č. 5'!K40)+IF('ZoR č. 6'!$D40="",0,'ZoR č. 6'!K40)+IF('ZoR č. 7'!$D40="",0,'ZoR č. 7'!K40)+IF('ZoR č. 8'!$D40="",0,'ZoR č. 8'!K40)+IF('ZoR č. 9'!$D40="",0,'ZoR č. 9'!K40)+IF('ZoR č. 10'!$D40="",0,'ZoR č. 10'!K40)+IF(ZZoR!$D40="",0,ZZoR!K40)</f>
        <v>0</v>
      </c>
      <c r="AB40" s="281">
        <f>IF('ZoR č. 1'!$D40="",0,'ZoR č. 1'!L40)+IF('ZoR č. 2'!$D40="",0,'ZoR č. 2'!L40)+IF('ZoR č. 3'!$D40="",0,'ZoR č. 3'!L40)+IF('ZoR č. 4'!$D40="",0,'ZoR č. 4'!L40)+IF('ZoR č. 5'!$D40="",0,'ZoR č. 5'!L40)+IF('ZoR č. 6'!$D40="",0,'ZoR č. 6'!L40)+IF('ZoR č. 7'!$D40="",0,'ZoR č. 7'!L40)+IF('ZoR č. 8'!$D40="",0,'ZoR č. 8'!L40)+IF('ZoR č. 9'!$D40="",0,'ZoR č. 9'!L40)+IF('ZoR č. 10'!$D40="",0,'ZoR č. 10'!L40)+IF(ZZoR!$D40="",0,ZZoR!L40)</f>
        <v>0</v>
      </c>
      <c r="AC40" s="281">
        <f>IF('ZoR č. 1'!$D40="",0,'ZoR č. 1'!M40)+IF('ZoR č. 2'!$D40="",0,'ZoR č. 2'!M40)+IF('ZoR č. 3'!$D40="",0,'ZoR č. 3'!M40)+IF('ZoR č. 4'!$D40="",0,'ZoR č. 4'!M40)+IF('ZoR č. 5'!$D40="",0,'ZoR č. 5'!M40)+IF('ZoR č. 6'!$D40="",0,'ZoR č. 6'!M40)+IF('ZoR č. 7'!$D40="",0,'ZoR č. 7'!M40)+IF('ZoR č. 8'!$D40="",0,'ZoR č. 8'!M40)+IF('ZoR č. 9'!$D40="",0,'ZoR č. 9'!M40)+IF('ZoR č. 10'!$D40="",0,'ZoR č. 10'!M40)+IF(ZZoR!$D40="",0,ZZoR!M40)</f>
        <v>0</v>
      </c>
      <c r="AE40" s="282" t="str">
        <f t="shared" si="3"/>
        <v/>
      </c>
    </row>
    <row r="41" spans="2:31" x14ac:dyDescent="0.25">
      <c r="B41" s="9" t="s">
        <v>84</v>
      </c>
      <c r="C41" s="98" t="str">
        <f>IF(COUNTA('Přehled partnerů'!C41:D41)&lt;&gt;2,"partner neuveden",IF('Přehled partnerů'!O41="ANO",'Přehled partnerů'!C41,"v tomto období nerelevantní"))</f>
        <v>partner neuveden</v>
      </c>
      <c r="D41" s="108" t="str">
        <f>IF(COUNTA('Přehled partnerů'!C41:D41)&lt;&gt;2,"",IF('Přehled partnerů'!O41="ANO",'Přehled partnerů'!D41,""))</f>
        <v/>
      </c>
      <c r="E41" s="21" t="str">
        <f t="shared" si="0"/>
        <v/>
      </c>
      <c r="F41" s="114" t="str">
        <f t="shared" si="1"/>
        <v/>
      </c>
      <c r="G41" s="125">
        <v>0</v>
      </c>
      <c r="H41" s="126">
        <v>0</v>
      </c>
      <c r="I41" s="126">
        <v>0</v>
      </c>
      <c r="J41" s="126">
        <v>0</v>
      </c>
      <c r="K41" s="16">
        <v>0</v>
      </c>
      <c r="L41" s="16">
        <v>0</v>
      </c>
      <c r="M41" s="20">
        <v>0</v>
      </c>
      <c r="N41" s="58" t="str">
        <f t="shared" si="2"/>
        <v/>
      </c>
      <c r="O41" s="267">
        <f>IF('Rozpočet + Žádosti o změnu'!$ER$2="ano",'Rozpočet + Žádosti o změnu'!EL41,IF('Rozpočet + Žádosti o změnu'!$EF$2="ano",'Rozpočet + Žádosti o změnu'!DZ41,IF('Rozpočet + Žádosti o změnu'!$DT$2="ano",'Rozpočet + Žádosti o změnu'!DN41,IF('Rozpočet + Žádosti o změnu'!$DH$2="ano",'Rozpočet + Žádosti o změnu'!DB41,IF('Rozpočet + Žádosti o změnu'!$CV$2="ano",'Rozpočet + Žádosti o změnu'!CP41,IF('Rozpočet + Žádosti o změnu'!$CJ$2="ano",'Rozpočet + Žádosti o změnu'!CD41,IF('Rozpočet + Žádosti o změnu'!$BX$2="ano",'Rozpočet + Žádosti o změnu'!BR41,IF('Rozpočet + Žádosti o změnu'!$BL$2="ano",'Rozpočet + Žádosti o změnu'!BF41,IF('Rozpočet + Žádosti o změnu'!$AZ$2="ano",'Rozpočet + Žádosti o změnu'!AT41,IF('Rozpočet + Žádosti o změnu'!$AN$2="ano",'Rozpočet + Žádosti o změnu'!AH41,'Rozpočet + Žádosti o změnu'!H41))))))))))</f>
        <v>0</v>
      </c>
      <c r="P41" s="267">
        <f>IF('Rozpočet + Žádosti o změnu'!$ER$2="ano",'Rozpočet + Žádosti o změnu'!EM41,IF('Rozpočet + Žádosti o změnu'!$EF$2="ano",'Rozpočet + Žádosti o změnu'!EA41,IF('Rozpočet + Žádosti o změnu'!$DT$2="ano",'Rozpočet + Žádosti o změnu'!DO41,IF('Rozpočet + Žádosti o změnu'!$DH$2="ano",'Rozpočet + Žádosti o změnu'!DC41,IF('Rozpočet + Žádosti o změnu'!$CV$2="ano",'Rozpočet + Žádosti o změnu'!CQ41,IF('Rozpočet + Žádosti o změnu'!$CJ$2="ano",'Rozpočet + Žádosti o změnu'!CE41,IF('Rozpočet + Žádosti o změnu'!$BX$2="ano",'Rozpočet + Žádosti o změnu'!BS41,IF('Rozpočet + Žádosti o změnu'!$BL$2="ano",'Rozpočet + Žádosti o změnu'!BG41,IF('Rozpočet + Žádosti o změnu'!$AZ$2="ano",'Rozpočet + Žádosti o změnu'!AU41,IF('Rozpočet + Žádosti o změnu'!$AN$2="ano",'Rozpočet + Žádosti o změnu'!AI41,'Rozpočet + Žádosti o změnu'!I41))))))))))</f>
        <v>0</v>
      </c>
      <c r="Q41" s="267">
        <f>IF('Rozpočet + Žádosti o změnu'!$ER$2="ano",'Rozpočet + Žádosti o změnu'!EN41,IF('Rozpočet + Žádosti o změnu'!$EF$2="ano",'Rozpočet + Žádosti o změnu'!EB41,IF('Rozpočet + Žádosti o změnu'!$DT$2="ano",'Rozpočet + Žádosti o změnu'!DP41,IF('Rozpočet + Žádosti o změnu'!$DH$2="ano",'Rozpočet + Žádosti o změnu'!DD41,IF('Rozpočet + Žádosti o změnu'!$CV$2="ano",'Rozpočet + Žádosti o změnu'!CR41,IF('Rozpočet + Žádosti o změnu'!$CJ$2="ano",'Rozpočet + Žádosti o změnu'!CF41,IF('Rozpočet + Žádosti o změnu'!$BX$2="ano",'Rozpočet + Žádosti o změnu'!BT41,IF('Rozpočet + Žádosti o změnu'!$BL$2="ano",'Rozpočet + Žádosti o změnu'!BH41,IF('Rozpočet + Žádosti o změnu'!$AZ$2="ano",'Rozpočet + Žádosti o změnu'!AV41,IF('Rozpočet + Žádosti o změnu'!$AN$2="ano",'Rozpočet + Žádosti o změnu'!AJ41,'Rozpočet + Žádosti o změnu'!J41))))))))))</f>
        <v>0</v>
      </c>
      <c r="R41" s="267">
        <f>IF('Rozpočet + Žádosti o změnu'!$ER$2="ano",'Rozpočet + Žádosti o změnu'!EO41,IF('Rozpočet + Žádosti o změnu'!$EF$2="ano",'Rozpočet + Žádosti o změnu'!EC41,IF('Rozpočet + Žádosti o změnu'!$DT$2="ano",'Rozpočet + Žádosti o změnu'!DQ41,IF('Rozpočet + Žádosti o změnu'!$DH$2="ano",'Rozpočet + Žádosti o změnu'!DE41,IF('Rozpočet + Žádosti o změnu'!$CV$2="ano",'Rozpočet + Žádosti o změnu'!CS41,IF('Rozpočet + Žádosti o změnu'!$CJ$2="ano",'Rozpočet + Žádosti o změnu'!CG41,IF('Rozpočet + Žádosti o změnu'!$BX$2="ano",'Rozpočet + Žádosti o změnu'!BU41,IF('Rozpočet + Žádosti o změnu'!$BL$2="ano",'Rozpočet + Žádosti o změnu'!BI41,IF('Rozpočet + Žádosti o změnu'!$AZ$2="ano",'Rozpočet + Žádosti o změnu'!AW41,IF('Rozpočet + Žádosti o změnu'!$AN$2="ano",'Rozpočet + Žádosti o změnu'!AK41,'Rozpočet + Žádosti o změnu'!K41))))))))))</f>
        <v>0</v>
      </c>
      <c r="S41" s="267">
        <f>IF('Rozpočet + Žádosti o změnu'!$ER$2="ano",'Rozpočet + Žádosti o změnu'!EP41,IF('Rozpočet + Žádosti o změnu'!$EF$2="ano",'Rozpočet + Žádosti o změnu'!ED41,IF('Rozpočet + Žádosti o změnu'!$DT$2="ano",'Rozpočet + Žádosti o změnu'!DR41,IF('Rozpočet + Žádosti o změnu'!$DH$2="ano",'Rozpočet + Žádosti o změnu'!DF41,IF('Rozpočet + Žádosti o změnu'!$CV$2="ano",'Rozpočet + Žádosti o změnu'!CT41,IF('Rozpočet + Žádosti o změnu'!$CJ$2="ano",'Rozpočet + Žádosti o změnu'!CH41,IF('Rozpočet + Žádosti o změnu'!$BX$2="ano",'Rozpočet + Žádosti o změnu'!BV41,IF('Rozpočet + Žádosti o změnu'!$BL$2="ano",'Rozpočet + Žádosti o změnu'!BJ41,IF('Rozpočet + Žádosti o změnu'!$AZ$2="ano",'Rozpočet + Žádosti o změnu'!AX41,IF('Rozpočet + Žádosti o změnu'!$AN$2="ano",'Rozpočet + Žádosti o změnu'!AL41,'Rozpočet + Žádosti o změnu'!L41))))))))))</f>
        <v>0</v>
      </c>
      <c r="T41" s="267">
        <f>IF('Rozpočet + Žádosti o změnu'!$ER$2="ano",'Rozpočet + Žádosti o změnu'!EQ41,IF('Rozpočet + Žádosti o změnu'!$EF$2="ano",'Rozpočet + Žádosti o změnu'!EE41,IF('Rozpočet + Žádosti o změnu'!$DT$2="ano",'Rozpočet + Žádosti o změnu'!DS41,IF('Rozpočet + Žádosti o změnu'!$DH$2="ano",'Rozpočet + Žádosti o změnu'!DG41,IF('Rozpočet + Žádosti o změnu'!$CV$2="ano",'Rozpočet + Žádosti o změnu'!CU41,IF('Rozpočet + Žádosti o změnu'!$CJ$2="ano",'Rozpočet + Žádosti o změnu'!CI41,IF('Rozpočet + Žádosti o změnu'!$BX$2="ano",'Rozpočet + Žádosti o změnu'!BW41,IF('Rozpočet + Žádosti o změnu'!$BL$2="ano",'Rozpočet + Žádosti o změnu'!BK41,IF('Rozpočet + Žádosti o změnu'!$AZ$2="ano",'Rozpočet + Žádosti o změnu'!AY41,IF('Rozpočet + Žádosti o změnu'!$AN$2="ano",'Rozpočet + Žádosti o změnu'!AM41,'Rozpočet + Žádosti o změnu'!M41))))))))))</f>
        <v>0</v>
      </c>
      <c r="U41" s="267">
        <f>IF('Rozpočet + Žádosti o změnu'!$ER$2="ano",'Rozpočet + Žádosti o změnu'!ER41,IF('Rozpočet + Žádosti o změnu'!$EF$2="ano",'Rozpočet + Žádosti o změnu'!EF41,IF('Rozpočet + Žádosti o změnu'!$DT$2="ano",'Rozpočet + Žádosti o změnu'!DT41,IF('Rozpočet + Žádosti o změnu'!$DH$2="ano",'Rozpočet + Žádosti o změnu'!DH41,IF('Rozpočet + Žádosti o změnu'!$CV$2="ano",'Rozpočet + Žádosti o změnu'!CV41,IF('Rozpočet + Žádosti o změnu'!$CJ$2="ano",'Rozpočet + Žádosti o změnu'!CJ41,IF('Rozpočet + Žádosti o změnu'!$BX$2="ano",'Rozpočet + Žádosti o změnu'!BX41,IF('Rozpočet + Žádosti o změnu'!$BL$2="ano",'Rozpočet + Žádosti o změnu'!BL41,IF('Rozpočet + Žádosti o změnu'!$AZ$2="ano",'Rozpočet + Žádosti o změnu'!AZ41,IF('Rozpočet + Žádosti o změnu'!$AN$2="ano",'Rozpočet + Žádosti o změnu'!AN41,'Rozpočet + Žádosti o změnu'!N41))))))))))</f>
        <v>0</v>
      </c>
      <c r="W41" s="281">
        <f>IF('ZoR č. 1'!$D41="",0,'ZoR č. 1'!G41)+IF('ZoR č. 2'!$D41="",0,'ZoR č. 2'!G41)+IF('ZoR č. 3'!$D41="",0,'ZoR č. 3'!G41)+IF('ZoR č. 4'!$D41="",0,'ZoR č. 4'!G41)+IF('ZoR č. 5'!$D41="",0,'ZoR č. 5'!G41)+IF('ZoR č. 6'!$D41="",0,'ZoR č. 6'!G41)+IF('ZoR č. 7'!$D41="",0,'ZoR č. 7'!G41)+IF('ZoR č. 8'!$D41="",0,'ZoR č. 8'!G41)+IF('ZoR č. 9'!$D41="",0,'ZoR č. 9'!G41)+IF('ZoR č. 10'!$D41="",0,'ZoR č. 10'!G41)+IF(ZZoR!$D41="",0,ZZoR!G41)</f>
        <v>0</v>
      </c>
      <c r="X41" s="281">
        <f>IF('ZoR č. 1'!$D41="",0,'ZoR č. 1'!H41)+IF('ZoR č. 2'!$D41="",0,'ZoR č. 2'!H41)+IF('ZoR č. 3'!$D41="",0,'ZoR č. 3'!H41)+IF('ZoR č. 4'!$D41="",0,'ZoR č. 4'!H41)+IF('ZoR č. 5'!$D41="",0,'ZoR č. 5'!H41)+IF('ZoR č. 6'!$D41="",0,'ZoR č. 6'!H41)+IF('ZoR č. 7'!$D41="",0,'ZoR č. 7'!H41)+IF('ZoR č. 8'!$D41="",0,'ZoR č. 8'!H41)+IF('ZoR č. 9'!$D41="",0,'ZoR č. 9'!H41)+IF('ZoR č. 10'!$D41="",0,'ZoR č. 10'!H41)+IF(ZZoR!$D41="",0,ZZoR!H41)</f>
        <v>0</v>
      </c>
      <c r="Y41" s="281">
        <f>IF('ZoR č. 1'!$D41="",0,'ZoR č. 1'!I41)+IF('ZoR č. 2'!$D41="",0,'ZoR č. 2'!I41)+IF('ZoR č. 3'!$D41="",0,'ZoR č. 3'!I41)+IF('ZoR č. 4'!$D41="",0,'ZoR č. 4'!I41)+IF('ZoR č. 5'!$D41="",0,'ZoR č. 5'!I41)+IF('ZoR č. 6'!$D41="",0,'ZoR č. 6'!I41)+IF('ZoR č. 7'!$D41="",0,'ZoR č. 7'!I41)+IF('ZoR č. 8'!$D41="",0,'ZoR č. 8'!I41)+IF('ZoR č. 9'!$D41="",0,'ZoR č. 9'!I41)+IF('ZoR č. 10'!$D41="",0,'ZoR č. 10'!I41)+IF(ZZoR!$D41="",0,ZZoR!I41)</f>
        <v>0</v>
      </c>
      <c r="Z41" s="281">
        <f>IF('ZoR č. 1'!$D41="",0,'ZoR č. 1'!J41)+IF('ZoR č. 2'!$D41="",0,'ZoR č. 2'!J41)+IF('ZoR č. 3'!$D41="",0,'ZoR č. 3'!J41)+IF('ZoR č. 4'!$D41="",0,'ZoR č. 4'!J41)+IF('ZoR č. 5'!$D41="",0,'ZoR č. 5'!J41)+IF('ZoR č. 6'!$D41="",0,'ZoR č. 6'!J41)+IF('ZoR č. 7'!$D41="",0,'ZoR č. 7'!J41)+IF('ZoR č. 8'!$D41="",0,'ZoR č. 8'!J41)+IF('ZoR č. 9'!$D41="",0,'ZoR č. 9'!J41)+IF('ZoR č. 10'!$D41="",0,'ZoR č. 10'!J41)+IF(ZZoR!$D41="",0,ZZoR!J41)</f>
        <v>0</v>
      </c>
      <c r="AA41" s="281">
        <f>IF('ZoR č. 1'!$D41="",0,'ZoR č. 1'!K41)+IF('ZoR č. 2'!$D41="",0,'ZoR č. 2'!K41)+IF('ZoR č. 3'!$D41="",0,'ZoR č. 3'!K41)+IF('ZoR č. 4'!$D41="",0,'ZoR č. 4'!K41)+IF('ZoR č. 5'!$D41="",0,'ZoR č. 5'!K41)+IF('ZoR č. 6'!$D41="",0,'ZoR č. 6'!K41)+IF('ZoR č. 7'!$D41="",0,'ZoR č. 7'!K41)+IF('ZoR č. 8'!$D41="",0,'ZoR č. 8'!K41)+IF('ZoR č. 9'!$D41="",0,'ZoR č. 9'!K41)+IF('ZoR č. 10'!$D41="",0,'ZoR č. 10'!K41)+IF(ZZoR!$D41="",0,ZZoR!K41)</f>
        <v>0</v>
      </c>
      <c r="AB41" s="281">
        <f>IF('ZoR č. 1'!$D41="",0,'ZoR č. 1'!L41)+IF('ZoR č. 2'!$D41="",0,'ZoR č. 2'!L41)+IF('ZoR č. 3'!$D41="",0,'ZoR č. 3'!L41)+IF('ZoR č. 4'!$D41="",0,'ZoR č. 4'!L41)+IF('ZoR č. 5'!$D41="",0,'ZoR č. 5'!L41)+IF('ZoR č. 6'!$D41="",0,'ZoR č. 6'!L41)+IF('ZoR č. 7'!$D41="",0,'ZoR č. 7'!L41)+IF('ZoR č. 8'!$D41="",0,'ZoR č. 8'!L41)+IF('ZoR č. 9'!$D41="",0,'ZoR č. 9'!L41)+IF('ZoR č. 10'!$D41="",0,'ZoR č. 10'!L41)+IF(ZZoR!$D41="",0,ZZoR!L41)</f>
        <v>0</v>
      </c>
      <c r="AC41" s="281">
        <f>IF('ZoR č. 1'!$D41="",0,'ZoR č. 1'!M41)+IF('ZoR č. 2'!$D41="",0,'ZoR č. 2'!M41)+IF('ZoR č. 3'!$D41="",0,'ZoR č. 3'!M41)+IF('ZoR č. 4'!$D41="",0,'ZoR č. 4'!M41)+IF('ZoR č. 5'!$D41="",0,'ZoR č. 5'!M41)+IF('ZoR č. 6'!$D41="",0,'ZoR č. 6'!M41)+IF('ZoR č. 7'!$D41="",0,'ZoR č. 7'!M41)+IF('ZoR č. 8'!$D41="",0,'ZoR č. 8'!M41)+IF('ZoR č. 9'!$D41="",0,'ZoR č. 9'!M41)+IF('ZoR č. 10'!$D41="",0,'ZoR č. 10'!M41)+IF(ZZoR!$D41="",0,ZZoR!M41)</f>
        <v>0</v>
      </c>
      <c r="AE41" s="282" t="str">
        <f t="shared" si="3"/>
        <v/>
      </c>
    </row>
    <row r="42" spans="2:31" x14ac:dyDescent="0.25">
      <c r="B42" s="9" t="s">
        <v>85</v>
      </c>
      <c r="C42" s="98" t="str">
        <f>IF(COUNTA('Přehled partnerů'!C42:D42)&lt;&gt;2,"partner neuveden",IF('Přehled partnerů'!O42="ANO",'Přehled partnerů'!C42,"v tomto období nerelevantní"))</f>
        <v>partner neuveden</v>
      </c>
      <c r="D42" s="108" t="str">
        <f>IF(COUNTA('Přehled partnerů'!C42:D42)&lt;&gt;2,"",IF('Přehled partnerů'!O42="ANO",'Přehled partnerů'!D42,""))</f>
        <v/>
      </c>
      <c r="E42" s="21" t="str">
        <f t="shared" si="0"/>
        <v/>
      </c>
      <c r="F42" s="114" t="str">
        <f t="shared" si="1"/>
        <v/>
      </c>
      <c r="G42" s="125">
        <v>0</v>
      </c>
      <c r="H42" s="126">
        <v>0</v>
      </c>
      <c r="I42" s="126">
        <v>0</v>
      </c>
      <c r="J42" s="126">
        <v>0</v>
      </c>
      <c r="K42" s="16">
        <v>0</v>
      </c>
      <c r="L42" s="16">
        <v>0</v>
      </c>
      <c r="M42" s="20">
        <v>0</v>
      </c>
      <c r="N42" s="58" t="str">
        <f t="shared" si="2"/>
        <v/>
      </c>
      <c r="O42" s="267">
        <f>IF('Rozpočet + Žádosti o změnu'!$ER$2="ano",'Rozpočet + Žádosti o změnu'!EL42,IF('Rozpočet + Žádosti o změnu'!$EF$2="ano",'Rozpočet + Žádosti o změnu'!DZ42,IF('Rozpočet + Žádosti o změnu'!$DT$2="ano",'Rozpočet + Žádosti o změnu'!DN42,IF('Rozpočet + Žádosti o změnu'!$DH$2="ano",'Rozpočet + Žádosti o změnu'!DB42,IF('Rozpočet + Žádosti o změnu'!$CV$2="ano",'Rozpočet + Žádosti o změnu'!CP42,IF('Rozpočet + Žádosti o změnu'!$CJ$2="ano",'Rozpočet + Žádosti o změnu'!CD42,IF('Rozpočet + Žádosti o změnu'!$BX$2="ano",'Rozpočet + Žádosti o změnu'!BR42,IF('Rozpočet + Žádosti o změnu'!$BL$2="ano",'Rozpočet + Žádosti o změnu'!BF42,IF('Rozpočet + Žádosti o změnu'!$AZ$2="ano",'Rozpočet + Žádosti o změnu'!AT42,IF('Rozpočet + Žádosti o změnu'!$AN$2="ano",'Rozpočet + Žádosti o změnu'!AH42,'Rozpočet + Žádosti o změnu'!H42))))))))))</f>
        <v>0</v>
      </c>
      <c r="P42" s="267">
        <f>IF('Rozpočet + Žádosti o změnu'!$ER$2="ano",'Rozpočet + Žádosti o změnu'!EM42,IF('Rozpočet + Žádosti o změnu'!$EF$2="ano",'Rozpočet + Žádosti o změnu'!EA42,IF('Rozpočet + Žádosti o změnu'!$DT$2="ano",'Rozpočet + Žádosti o změnu'!DO42,IF('Rozpočet + Žádosti o změnu'!$DH$2="ano",'Rozpočet + Žádosti o změnu'!DC42,IF('Rozpočet + Žádosti o změnu'!$CV$2="ano",'Rozpočet + Žádosti o změnu'!CQ42,IF('Rozpočet + Žádosti o změnu'!$CJ$2="ano",'Rozpočet + Žádosti o změnu'!CE42,IF('Rozpočet + Žádosti o změnu'!$BX$2="ano",'Rozpočet + Žádosti o změnu'!BS42,IF('Rozpočet + Žádosti o změnu'!$BL$2="ano",'Rozpočet + Žádosti o změnu'!BG42,IF('Rozpočet + Žádosti o změnu'!$AZ$2="ano",'Rozpočet + Žádosti o změnu'!AU42,IF('Rozpočet + Žádosti o změnu'!$AN$2="ano",'Rozpočet + Žádosti o změnu'!AI42,'Rozpočet + Žádosti o změnu'!I42))))))))))</f>
        <v>0</v>
      </c>
      <c r="Q42" s="267">
        <f>IF('Rozpočet + Žádosti o změnu'!$ER$2="ano",'Rozpočet + Žádosti o změnu'!EN42,IF('Rozpočet + Žádosti o změnu'!$EF$2="ano",'Rozpočet + Žádosti o změnu'!EB42,IF('Rozpočet + Žádosti o změnu'!$DT$2="ano",'Rozpočet + Žádosti o změnu'!DP42,IF('Rozpočet + Žádosti o změnu'!$DH$2="ano",'Rozpočet + Žádosti o změnu'!DD42,IF('Rozpočet + Žádosti o změnu'!$CV$2="ano",'Rozpočet + Žádosti o změnu'!CR42,IF('Rozpočet + Žádosti o změnu'!$CJ$2="ano",'Rozpočet + Žádosti o změnu'!CF42,IF('Rozpočet + Žádosti o změnu'!$BX$2="ano",'Rozpočet + Žádosti o změnu'!BT42,IF('Rozpočet + Žádosti o změnu'!$BL$2="ano",'Rozpočet + Žádosti o změnu'!BH42,IF('Rozpočet + Žádosti o změnu'!$AZ$2="ano",'Rozpočet + Žádosti o změnu'!AV42,IF('Rozpočet + Žádosti o změnu'!$AN$2="ano",'Rozpočet + Žádosti o změnu'!AJ42,'Rozpočet + Žádosti o změnu'!J42))))))))))</f>
        <v>0</v>
      </c>
      <c r="R42" s="267">
        <f>IF('Rozpočet + Žádosti o změnu'!$ER$2="ano",'Rozpočet + Žádosti o změnu'!EO42,IF('Rozpočet + Žádosti o změnu'!$EF$2="ano",'Rozpočet + Žádosti o změnu'!EC42,IF('Rozpočet + Žádosti o změnu'!$DT$2="ano",'Rozpočet + Žádosti o změnu'!DQ42,IF('Rozpočet + Žádosti o změnu'!$DH$2="ano",'Rozpočet + Žádosti o změnu'!DE42,IF('Rozpočet + Žádosti o změnu'!$CV$2="ano",'Rozpočet + Žádosti o změnu'!CS42,IF('Rozpočet + Žádosti o změnu'!$CJ$2="ano",'Rozpočet + Žádosti o změnu'!CG42,IF('Rozpočet + Žádosti o změnu'!$BX$2="ano",'Rozpočet + Žádosti o změnu'!BU42,IF('Rozpočet + Žádosti o změnu'!$BL$2="ano",'Rozpočet + Žádosti o změnu'!BI42,IF('Rozpočet + Žádosti o změnu'!$AZ$2="ano",'Rozpočet + Žádosti o změnu'!AW42,IF('Rozpočet + Žádosti o změnu'!$AN$2="ano",'Rozpočet + Žádosti o změnu'!AK42,'Rozpočet + Žádosti o změnu'!K42))))))))))</f>
        <v>0</v>
      </c>
      <c r="S42" s="267">
        <f>IF('Rozpočet + Žádosti o změnu'!$ER$2="ano",'Rozpočet + Žádosti o změnu'!EP42,IF('Rozpočet + Žádosti o změnu'!$EF$2="ano",'Rozpočet + Žádosti o změnu'!ED42,IF('Rozpočet + Žádosti o změnu'!$DT$2="ano",'Rozpočet + Žádosti o změnu'!DR42,IF('Rozpočet + Žádosti o změnu'!$DH$2="ano",'Rozpočet + Žádosti o změnu'!DF42,IF('Rozpočet + Žádosti o změnu'!$CV$2="ano",'Rozpočet + Žádosti o změnu'!CT42,IF('Rozpočet + Žádosti o změnu'!$CJ$2="ano",'Rozpočet + Žádosti o změnu'!CH42,IF('Rozpočet + Žádosti o změnu'!$BX$2="ano",'Rozpočet + Žádosti o změnu'!BV42,IF('Rozpočet + Žádosti o změnu'!$BL$2="ano",'Rozpočet + Žádosti o změnu'!BJ42,IF('Rozpočet + Žádosti o změnu'!$AZ$2="ano",'Rozpočet + Žádosti o změnu'!AX42,IF('Rozpočet + Žádosti o změnu'!$AN$2="ano",'Rozpočet + Žádosti o změnu'!AL42,'Rozpočet + Žádosti o změnu'!L42))))))))))</f>
        <v>0</v>
      </c>
      <c r="T42" s="267">
        <f>IF('Rozpočet + Žádosti o změnu'!$ER$2="ano",'Rozpočet + Žádosti o změnu'!EQ42,IF('Rozpočet + Žádosti o změnu'!$EF$2="ano",'Rozpočet + Žádosti o změnu'!EE42,IF('Rozpočet + Žádosti o změnu'!$DT$2="ano",'Rozpočet + Žádosti o změnu'!DS42,IF('Rozpočet + Žádosti o změnu'!$DH$2="ano",'Rozpočet + Žádosti o změnu'!DG42,IF('Rozpočet + Žádosti o změnu'!$CV$2="ano",'Rozpočet + Žádosti o změnu'!CU42,IF('Rozpočet + Žádosti o změnu'!$CJ$2="ano",'Rozpočet + Žádosti o změnu'!CI42,IF('Rozpočet + Žádosti o změnu'!$BX$2="ano",'Rozpočet + Žádosti o změnu'!BW42,IF('Rozpočet + Žádosti o změnu'!$BL$2="ano",'Rozpočet + Žádosti o změnu'!BK42,IF('Rozpočet + Žádosti o změnu'!$AZ$2="ano",'Rozpočet + Žádosti o změnu'!AY42,IF('Rozpočet + Žádosti o změnu'!$AN$2="ano",'Rozpočet + Žádosti o změnu'!AM42,'Rozpočet + Žádosti o změnu'!M42))))))))))</f>
        <v>0</v>
      </c>
      <c r="U42" s="267">
        <f>IF('Rozpočet + Žádosti o změnu'!$ER$2="ano",'Rozpočet + Žádosti o změnu'!ER42,IF('Rozpočet + Žádosti o změnu'!$EF$2="ano",'Rozpočet + Žádosti o změnu'!EF42,IF('Rozpočet + Žádosti o změnu'!$DT$2="ano",'Rozpočet + Žádosti o změnu'!DT42,IF('Rozpočet + Žádosti o změnu'!$DH$2="ano",'Rozpočet + Žádosti o změnu'!DH42,IF('Rozpočet + Žádosti o změnu'!$CV$2="ano",'Rozpočet + Žádosti o změnu'!CV42,IF('Rozpočet + Žádosti o změnu'!$CJ$2="ano",'Rozpočet + Žádosti o změnu'!CJ42,IF('Rozpočet + Žádosti o změnu'!$BX$2="ano",'Rozpočet + Žádosti o změnu'!BX42,IF('Rozpočet + Žádosti o změnu'!$BL$2="ano",'Rozpočet + Žádosti o změnu'!BL42,IF('Rozpočet + Žádosti o změnu'!$AZ$2="ano",'Rozpočet + Žádosti o změnu'!AZ42,IF('Rozpočet + Žádosti o změnu'!$AN$2="ano",'Rozpočet + Žádosti o změnu'!AN42,'Rozpočet + Žádosti o změnu'!N42))))))))))</f>
        <v>0</v>
      </c>
      <c r="W42" s="281">
        <f>IF('ZoR č. 1'!$D42="",0,'ZoR č. 1'!G42)+IF('ZoR č. 2'!$D42="",0,'ZoR č. 2'!G42)+IF('ZoR č. 3'!$D42="",0,'ZoR č. 3'!G42)+IF('ZoR č. 4'!$D42="",0,'ZoR č. 4'!G42)+IF('ZoR č. 5'!$D42="",0,'ZoR č. 5'!G42)+IF('ZoR č. 6'!$D42="",0,'ZoR č. 6'!G42)+IF('ZoR č. 7'!$D42="",0,'ZoR č. 7'!G42)+IF('ZoR č. 8'!$D42="",0,'ZoR č. 8'!G42)+IF('ZoR č. 9'!$D42="",0,'ZoR č. 9'!G42)+IF('ZoR č. 10'!$D42="",0,'ZoR č. 10'!G42)+IF(ZZoR!$D42="",0,ZZoR!G42)</f>
        <v>0</v>
      </c>
      <c r="X42" s="281">
        <f>IF('ZoR č. 1'!$D42="",0,'ZoR č. 1'!H42)+IF('ZoR č. 2'!$D42="",0,'ZoR č. 2'!H42)+IF('ZoR č. 3'!$D42="",0,'ZoR č. 3'!H42)+IF('ZoR č. 4'!$D42="",0,'ZoR č. 4'!H42)+IF('ZoR č. 5'!$D42="",0,'ZoR č. 5'!H42)+IF('ZoR č. 6'!$D42="",0,'ZoR č. 6'!H42)+IF('ZoR č. 7'!$D42="",0,'ZoR č. 7'!H42)+IF('ZoR č. 8'!$D42="",0,'ZoR č. 8'!H42)+IF('ZoR č. 9'!$D42="",0,'ZoR č. 9'!H42)+IF('ZoR č. 10'!$D42="",0,'ZoR č. 10'!H42)+IF(ZZoR!$D42="",0,ZZoR!H42)</f>
        <v>0</v>
      </c>
      <c r="Y42" s="281">
        <f>IF('ZoR č. 1'!$D42="",0,'ZoR č. 1'!I42)+IF('ZoR č. 2'!$D42="",0,'ZoR č. 2'!I42)+IF('ZoR č. 3'!$D42="",0,'ZoR č. 3'!I42)+IF('ZoR č. 4'!$D42="",0,'ZoR č. 4'!I42)+IF('ZoR č. 5'!$D42="",0,'ZoR č. 5'!I42)+IF('ZoR č. 6'!$D42="",0,'ZoR č. 6'!I42)+IF('ZoR č. 7'!$D42="",0,'ZoR č. 7'!I42)+IF('ZoR č. 8'!$D42="",0,'ZoR č. 8'!I42)+IF('ZoR č. 9'!$D42="",0,'ZoR č. 9'!I42)+IF('ZoR č. 10'!$D42="",0,'ZoR č. 10'!I42)+IF(ZZoR!$D42="",0,ZZoR!I42)</f>
        <v>0</v>
      </c>
      <c r="Z42" s="281">
        <f>IF('ZoR č. 1'!$D42="",0,'ZoR č. 1'!J42)+IF('ZoR č. 2'!$D42="",0,'ZoR č. 2'!J42)+IF('ZoR č. 3'!$D42="",0,'ZoR č. 3'!J42)+IF('ZoR č. 4'!$D42="",0,'ZoR č. 4'!J42)+IF('ZoR č. 5'!$D42="",0,'ZoR č. 5'!J42)+IF('ZoR č. 6'!$D42="",0,'ZoR č. 6'!J42)+IF('ZoR č. 7'!$D42="",0,'ZoR č. 7'!J42)+IF('ZoR č. 8'!$D42="",0,'ZoR č. 8'!J42)+IF('ZoR č. 9'!$D42="",0,'ZoR č. 9'!J42)+IF('ZoR č. 10'!$D42="",0,'ZoR č. 10'!J42)+IF(ZZoR!$D42="",0,ZZoR!J42)</f>
        <v>0</v>
      </c>
      <c r="AA42" s="281">
        <f>IF('ZoR č. 1'!$D42="",0,'ZoR č. 1'!K42)+IF('ZoR č. 2'!$D42="",0,'ZoR č. 2'!K42)+IF('ZoR č. 3'!$D42="",0,'ZoR č. 3'!K42)+IF('ZoR č. 4'!$D42="",0,'ZoR č. 4'!K42)+IF('ZoR č. 5'!$D42="",0,'ZoR č. 5'!K42)+IF('ZoR č. 6'!$D42="",0,'ZoR č. 6'!K42)+IF('ZoR č. 7'!$D42="",0,'ZoR č. 7'!K42)+IF('ZoR č. 8'!$D42="",0,'ZoR č. 8'!K42)+IF('ZoR č. 9'!$D42="",0,'ZoR č. 9'!K42)+IF('ZoR č. 10'!$D42="",0,'ZoR č. 10'!K42)+IF(ZZoR!$D42="",0,ZZoR!K42)</f>
        <v>0</v>
      </c>
      <c r="AB42" s="281">
        <f>IF('ZoR č. 1'!$D42="",0,'ZoR č. 1'!L42)+IF('ZoR č. 2'!$D42="",0,'ZoR č. 2'!L42)+IF('ZoR č. 3'!$D42="",0,'ZoR č. 3'!L42)+IF('ZoR č. 4'!$D42="",0,'ZoR č. 4'!L42)+IF('ZoR č. 5'!$D42="",0,'ZoR č. 5'!L42)+IF('ZoR č. 6'!$D42="",0,'ZoR č. 6'!L42)+IF('ZoR č. 7'!$D42="",0,'ZoR č. 7'!L42)+IF('ZoR č. 8'!$D42="",0,'ZoR č. 8'!L42)+IF('ZoR č. 9'!$D42="",0,'ZoR č. 9'!L42)+IF('ZoR č. 10'!$D42="",0,'ZoR č. 10'!L42)+IF(ZZoR!$D42="",0,ZZoR!L42)</f>
        <v>0</v>
      </c>
      <c r="AC42" s="281">
        <f>IF('ZoR č. 1'!$D42="",0,'ZoR č. 1'!M42)+IF('ZoR č. 2'!$D42="",0,'ZoR č. 2'!M42)+IF('ZoR č. 3'!$D42="",0,'ZoR č. 3'!M42)+IF('ZoR č. 4'!$D42="",0,'ZoR č. 4'!M42)+IF('ZoR č. 5'!$D42="",0,'ZoR č. 5'!M42)+IF('ZoR č. 6'!$D42="",0,'ZoR č. 6'!M42)+IF('ZoR č. 7'!$D42="",0,'ZoR č. 7'!M42)+IF('ZoR č. 8'!$D42="",0,'ZoR č. 8'!M42)+IF('ZoR č. 9'!$D42="",0,'ZoR č. 9'!M42)+IF('ZoR č. 10'!$D42="",0,'ZoR č. 10'!M42)+IF(ZZoR!$D42="",0,ZZoR!M42)</f>
        <v>0</v>
      </c>
      <c r="AE42" s="282" t="str">
        <f t="shared" si="3"/>
        <v/>
      </c>
    </row>
    <row r="43" spans="2:31" x14ac:dyDescent="0.25">
      <c r="B43" s="9" t="s">
        <v>86</v>
      </c>
      <c r="C43" s="98" t="str">
        <f>IF(COUNTA('Přehled partnerů'!C43:D43)&lt;&gt;2,"partner neuveden",IF('Přehled partnerů'!O43="ANO",'Přehled partnerů'!C43,"v tomto období nerelevantní"))</f>
        <v>partner neuveden</v>
      </c>
      <c r="D43" s="108" t="str">
        <f>IF(COUNTA('Přehled partnerů'!C43:D43)&lt;&gt;2,"",IF('Přehled partnerů'!O43="ANO",'Přehled partnerů'!D43,""))</f>
        <v/>
      </c>
      <c r="E43" s="21" t="str">
        <f t="shared" si="0"/>
        <v/>
      </c>
      <c r="F43" s="114" t="str">
        <f t="shared" si="1"/>
        <v/>
      </c>
      <c r="G43" s="125">
        <v>0</v>
      </c>
      <c r="H43" s="126">
        <v>0</v>
      </c>
      <c r="I43" s="126">
        <v>0</v>
      </c>
      <c r="J43" s="126">
        <v>0</v>
      </c>
      <c r="K43" s="16">
        <v>0</v>
      </c>
      <c r="L43" s="16">
        <v>0</v>
      </c>
      <c r="M43" s="20">
        <v>0</v>
      </c>
      <c r="N43" s="58" t="str">
        <f t="shared" si="2"/>
        <v/>
      </c>
      <c r="O43" s="267">
        <f>IF('Rozpočet + Žádosti o změnu'!$ER$2="ano",'Rozpočet + Žádosti o změnu'!EL43,IF('Rozpočet + Žádosti o změnu'!$EF$2="ano",'Rozpočet + Žádosti o změnu'!DZ43,IF('Rozpočet + Žádosti o změnu'!$DT$2="ano",'Rozpočet + Žádosti o změnu'!DN43,IF('Rozpočet + Žádosti o změnu'!$DH$2="ano",'Rozpočet + Žádosti o změnu'!DB43,IF('Rozpočet + Žádosti o změnu'!$CV$2="ano",'Rozpočet + Žádosti o změnu'!CP43,IF('Rozpočet + Žádosti o změnu'!$CJ$2="ano",'Rozpočet + Žádosti o změnu'!CD43,IF('Rozpočet + Žádosti o změnu'!$BX$2="ano",'Rozpočet + Žádosti o změnu'!BR43,IF('Rozpočet + Žádosti o změnu'!$BL$2="ano",'Rozpočet + Žádosti o změnu'!BF43,IF('Rozpočet + Žádosti o změnu'!$AZ$2="ano",'Rozpočet + Žádosti o změnu'!AT43,IF('Rozpočet + Žádosti o změnu'!$AN$2="ano",'Rozpočet + Žádosti o změnu'!AH43,'Rozpočet + Žádosti o změnu'!H43))))))))))</f>
        <v>0</v>
      </c>
      <c r="P43" s="267">
        <f>IF('Rozpočet + Žádosti o změnu'!$ER$2="ano",'Rozpočet + Žádosti o změnu'!EM43,IF('Rozpočet + Žádosti o změnu'!$EF$2="ano",'Rozpočet + Žádosti o změnu'!EA43,IF('Rozpočet + Žádosti o změnu'!$DT$2="ano",'Rozpočet + Žádosti o změnu'!DO43,IF('Rozpočet + Žádosti o změnu'!$DH$2="ano",'Rozpočet + Žádosti o změnu'!DC43,IF('Rozpočet + Žádosti o změnu'!$CV$2="ano",'Rozpočet + Žádosti o změnu'!CQ43,IF('Rozpočet + Žádosti o změnu'!$CJ$2="ano",'Rozpočet + Žádosti o změnu'!CE43,IF('Rozpočet + Žádosti o změnu'!$BX$2="ano",'Rozpočet + Žádosti o změnu'!BS43,IF('Rozpočet + Žádosti o změnu'!$BL$2="ano",'Rozpočet + Žádosti o změnu'!BG43,IF('Rozpočet + Žádosti o změnu'!$AZ$2="ano",'Rozpočet + Žádosti o změnu'!AU43,IF('Rozpočet + Žádosti o změnu'!$AN$2="ano",'Rozpočet + Žádosti o změnu'!AI43,'Rozpočet + Žádosti o změnu'!I43))))))))))</f>
        <v>0</v>
      </c>
      <c r="Q43" s="267">
        <f>IF('Rozpočet + Žádosti o změnu'!$ER$2="ano",'Rozpočet + Žádosti o změnu'!EN43,IF('Rozpočet + Žádosti o změnu'!$EF$2="ano",'Rozpočet + Žádosti o změnu'!EB43,IF('Rozpočet + Žádosti o změnu'!$DT$2="ano",'Rozpočet + Žádosti o změnu'!DP43,IF('Rozpočet + Žádosti o změnu'!$DH$2="ano",'Rozpočet + Žádosti o změnu'!DD43,IF('Rozpočet + Žádosti o změnu'!$CV$2="ano",'Rozpočet + Žádosti o změnu'!CR43,IF('Rozpočet + Žádosti o změnu'!$CJ$2="ano",'Rozpočet + Žádosti o změnu'!CF43,IF('Rozpočet + Žádosti o změnu'!$BX$2="ano",'Rozpočet + Žádosti o změnu'!BT43,IF('Rozpočet + Žádosti o změnu'!$BL$2="ano",'Rozpočet + Žádosti o změnu'!BH43,IF('Rozpočet + Žádosti o změnu'!$AZ$2="ano",'Rozpočet + Žádosti o změnu'!AV43,IF('Rozpočet + Žádosti o změnu'!$AN$2="ano",'Rozpočet + Žádosti o změnu'!AJ43,'Rozpočet + Žádosti o změnu'!J43))))))))))</f>
        <v>0</v>
      </c>
      <c r="R43" s="267">
        <f>IF('Rozpočet + Žádosti o změnu'!$ER$2="ano",'Rozpočet + Žádosti o změnu'!EO43,IF('Rozpočet + Žádosti o změnu'!$EF$2="ano",'Rozpočet + Žádosti o změnu'!EC43,IF('Rozpočet + Žádosti o změnu'!$DT$2="ano",'Rozpočet + Žádosti o změnu'!DQ43,IF('Rozpočet + Žádosti o změnu'!$DH$2="ano",'Rozpočet + Žádosti o změnu'!DE43,IF('Rozpočet + Žádosti o změnu'!$CV$2="ano",'Rozpočet + Žádosti o změnu'!CS43,IF('Rozpočet + Žádosti o změnu'!$CJ$2="ano",'Rozpočet + Žádosti o změnu'!CG43,IF('Rozpočet + Žádosti o změnu'!$BX$2="ano",'Rozpočet + Žádosti o změnu'!BU43,IF('Rozpočet + Žádosti o změnu'!$BL$2="ano",'Rozpočet + Žádosti o změnu'!BI43,IF('Rozpočet + Žádosti o změnu'!$AZ$2="ano",'Rozpočet + Žádosti o změnu'!AW43,IF('Rozpočet + Žádosti o změnu'!$AN$2="ano",'Rozpočet + Žádosti o změnu'!AK43,'Rozpočet + Žádosti o změnu'!K43))))))))))</f>
        <v>0</v>
      </c>
      <c r="S43" s="267">
        <f>IF('Rozpočet + Žádosti o změnu'!$ER$2="ano",'Rozpočet + Žádosti o změnu'!EP43,IF('Rozpočet + Žádosti o změnu'!$EF$2="ano",'Rozpočet + Žádosti o změnu'!ED43,IF('Rozpočet + Žádosti o změnu'!$DT$2="ano",'Rozpočet + Žádosti o změnu'!DR43,IF('Rozpočet + Žádosti o změnu'!$DH$2="ano",'Rozpočet + Žádosti o změnu'!DF43,IF('Rozpočet + Žádosti o změnu'!$CV$2="ano",'Rozpočet + Žádosti o změnu'!CT43,IF('Rozpočet + Žádosti o změnu'!$CJ$2="ano",'Rozpočet + Žádosti o změnu'!CH43,IF('Rozpočet + Žádosti o změnu'!$BX$2="ano",'Rozpočet + Žádosti o změnu'!BV43,IF('Rozpočet + Žádosti o změnu'!$BL$2="ano",'Rozpočet + Žádosti o změnu'!BJ43,IF('Rozpočet + Žádosti o změnu'!$AZ$2="ano",'Rozpočet + Žádosti o změnu'!AX43,IF('Rozpočet + Žádosti o změnu'!$AN$2="ano",'Rozpočet + Žádosti o změnu'!AL43,'Rozpočet + Žádosti o změnu'!L43))))))))))</f>
        <v>0</v>
      </c>
      <c r="T43" s="267">
        <f>IF('Rozpočet + Žádosti o změnu'!$ER$2="ano",'Rozpočet + Žádosti o změnu'!EQ43,IF('Rozpočet + Žádosti o změnu'!$EF$2="ano",'Rozpočet + Žádosti o změnu'!EE43,IF('Rozpočet + Žádosti o změnu'!$DT$2="ano",'Rozpočet + Žádosti o změnu'!DS43,IF('Rozpočet + Žádosti o změnu'!$DH$2="ano",'Rozpočet + Žádosti o změnu'!DG43,IF('Rozpočet + Žádosti o změnu'!$CV$2="ano",'Rozpočet + Žádosti o změnu'!CU43,IF('Rozpočet + Žádosti o změnu'!$CJ$2="ano",'Rozpočet + Žádosti o změnu'!CI43,IF('Rozpočet + Žádosti o změnu'!$BX$2="ano",'Rozpočet + Žádosti o změnu'!BW43,IF('Rozpočet + Žádosti o změnu'!$BL$2="ano",'Rozpočet + Žádosti o změnu'!BK43,IF('Rozpočet + Žádosti o změnu'!$AZ$2="ano",'Rozpočet + Žádosti o změnu'!AY43,IF('Rozpočet + Žádosti o změnu'!$AN$2="ano",'Rozpočet + Žádosti o změnu'!AM43,'Rozpočet + Žádosti o změnu'!M43))))))))))</f>
        <v>0</v>
      </c>
      <c r="U43" s="267">
        <f>IF('Rozpočet + Žádosti o změnu'!$ER$2="ano",'Rozpočet + Žádosti o změnu'!ER43,IF('Rozpočet + Žádosti o změnu'!$EF$2="ano",'Rozpočet + Žádosti o změnu'!EF43,IF('Rozpočet + Žádosti o změnu'!$DT$2="ano",'Rozpočet + Žádosti o změnu'!DT43,IF('Rozpočet + Žádosti o změnu'!$DH$2="ano",'Rozpočet + Žádosti o změnu'!DH43,IF('Rozpočet + Žádosti o změnu'!$CV$2="ano",'Rozpočet + Žádosti o změnu'!CV43,IF('Rozpočet + Žádosti o změnu'!$CJ$2="ano",'Rozpočet + Žádosti o změnu'!CJ43,IF('Rozpočet + Žádosti o změnu'!$BX$2="ano",'Rozpočet + Žádosti o změnu'!BX43,IF('Rozpočet + Žádosti o změnu'!$BL$2="ano",'Rozpočet + Žádosti o změnu'!BL43,IF('Rozpočet + Žádosti o změnu'!$AZ$2="ano",'Rozpočet + Žádosti o změnu'!AZ43,IF('Rozpočet + Žádosti o změnu'!$AN$2="ano",'Rozpočet + Žádosti o změnu'!AN43,'Rozpočet + Žádosti o změnu'!N43))))))))))</f>
        <v>0</v>
      </c>
      <c r="W43" s="281">
        <f>IF('ZoR č. 1'!$D43="",0,'ZoR č. 1'!G43)+IF('ZoR č. 2'!$D43="",0,'ZoR č. 2'!G43)+IF('ZoR č. 3'!$D43="",0,'ZoR č. 3'!G43)+IF('ZoR č. 4'!$D43="",0,'ZoR č. 4'!G43)+IF('ZoR č. 5'!$D43="",0,'ZoR č. 5'!G43)+IF('ZoR č. 6'!$D43="",0,'ZoR č. 6'!G43)+IF('ZoR č. 7'!$D43="",0,'ZoR č. 7'!G43)+IF('ZoR č. 8'!$D43="",0,'ZoR č. 8'!G43)+IF('ZoR č. 9'!$D43="",0,'ZoR č. 9'!G43)+IF('ZoR č. 10'!$D43="",0,'ZoR č. 10'!G43)+IF(ZZoR!$D43="",0,ZZoR!G43)</f>
        <v>0</v>
      </c>
      <c r="X43" s="281">
        <f>IF('ZoR č. 1'!$D43="",0,'ZoR č. 1'!H43)+IF('ZoR č. 2'!$D43="",0,'ZoR č. 2'!H43)+IF('ZoR č. 3'!$D43="",0,'ZoR č. 3'!H43)+IF('ZoR č. 4'!$D43="",0,'ZoR č. 4'!H43)+IF('ZoR č. 5'!$D43="",0,'ZoR č. 5'!H43)+IF('ZoR č. 6'!$D43="",0,'ZoR č. 6'!H43)+IF('ZoR č. 7'!$D43="",0,'ZoR č. 7'!H43)+IF('ZoR č. 8'!$D43="",0,'ZoR č. 8'!H43)+IF('ZoR č. 9'!$D43="",0,'ZoR č. 9'!H43)+IF('ZoR č. 10'!$D43="",0,'ZoR č. 10'!H43)+IF(ZZoR!$D43="",0,ZZoR!H43)</f>
        <v>0</v>
      </c>
      <c r="Y43" s="281">
        <f>IF('ZoR č. 1'!$D43="",0,'ZoR č. 1'!I43)+IF('ZoR č. 2'!$D43="",0,'ZoR č. 2'!I43)+IF('ZoR č. 3'!$D43="",0,'ZoR č. 3'!I43)+IF('ZoR č. 4'!$D43="",0,'ZoR č. 4'!I43)+IF('ZoR č. 5'!$D43="",0,'ZoR č. 5'!I43)+IF('ZoR č. 6'!$D43="",0,'ZoR č. 6'!I43)+IF('ZoR č. 7'!$D43="",0,'ZoR č. 7'!I43)+IF('ZoR č. 8'!$D43="",0,'ZoR č. 8'!I43)+IF('ZoR č. 9'!$D43="",0,'ZoR č. 9'!I43)+IF('ZoR č. 10'!$D43="",0,'ZoR č. 10'!I43)+IF(ZZoR!$D43="",0,ZZoR!I43)</f>
        <v>0</v>
      </c>
      <c r="Z43" s="281">
        <f>IF('ZoR č. 1'!$D43="",0,'ZoR č. 1'!J43)+IF('ZoR č. 2'!$D43="",0,'ZoR č. 2'!J43)+IF('ZoR č. 3'!$D43="",0,'ZoR č. 3'!J43)+IF('ZoR č. 4'!$D43="",0,'ZoR č. 4'!J43)+IF('ZoR č. 5'!$D43="",0,'ZoR č. 5'!J43)+IF('ZoR č. 6'!$D43="",0,'ZoR č. 6'!J43)+IF('ZoR č. 7'!$D43="",0,'ZoR č. 7'!J43)+IF('ZoR č. 8'!$D43="",0,'ZoR č. 8'!J43)+IF('ZoR č. 9'!$D43="",0,'ZoR č. 9'!J43)+IF('ZoR č. 10'!$D43="",0,'ZoR č. 10'!J43)+IF(ZZoR!$D43="",0,ZZoR!J43)</f>
        <v>0</v>
      </c>
      <c r="AA43" s="281">
        <f>IF('ZoR č. 1'!$D43="",0,'ZoR č. 1'!K43)+IF('ZoR č. 2'!$D43="",0,'ZoR č. 2'!K43)+IF('ZoR č. 3'!$D43="",0,'ZoR č. 3'!K43)+IF('ZoR č. 4'!$D43="",0,'ZoR č. 4'!K43)+IF('ZoR č. 5'!$D43="",0,'ZoR č. 5'!K43)+IF('ZoR č. 6'!$D43="",0,'ZoR č. 6'!K43)+IF('ZoR č. 7'!$D43="",0,'ZoR č. 7'!K43)+IF('ZoR č. 8'!$D43="",0,'ZoR č. 8'!K43)+IF('ZoR č. 9'!$D43="",0,'ZoR č. 9'!K43)+IF('ZoR č. 10'!$D43="",0,'ZoR č. 10'!K43)+IF(ZZoR!$D43="",0,ZZoR!K43)</f>
        <v>0</v>
      </c>
      <c r="AB43" s="281">
        <f>IF('ZoR č. 1'!$D43="",0,'ZoR č. 1'!L43)+IF('ZoR č. 2'!$D43="",0,'ZoR č. 2'!L43)+IF('ZoR č. 3'!$D43="",0,'ZoR č. 3'!L43)+IF('ZoR č. 4'!$D43="",0,'ZoR č. 4'!L43)+IF('ZoR č. 5'!$D43="",0,'ZoR č. 5'!L43)+IF('ZoR č. 6'!$D43="",0,'ZoR č. 6'!L43)+IF('ZoR č. 7'!$D43="",0,'ZoR č. 7'!L43)+IF('ZoR č. 8'!$D43="",0,'ZoR č. 8'!L43)+IF('ZoR č. 9'!$D43="",0,'ZoR č. 9'!L43)+IF('ZoR č. 10'!$D43="",0,'ZoR č. 10'!L43)+IF(ZZoR!$D43="",0,ZZoR!L43)</f>
        <v>0</v>
      </c>
      <c r="AC43" s="281">
        <f>IF('ZoR č. 1'!$D43="",0,'ZoR č. 1'!M43)+IF('ZoR č. 2'!$D43="",0,'ZoR č. 2'!M43)+IF('ZoR č. 3'!$D43="",0,'ZoR č. 3'!M43)+IF('ZoR č. 4'!$D43="",0,'ZoR č. 4'!M43)+IF('ZoR č. 5'!$D43="",0,'ZoR č. 5'!M43)+IF('ZoR č. 6'!$D43="",0,'ZoR č. 6'!M43)+IF('ZoR č. 7'!$D43="",0,'ZoR č. 7'!M43)+IF('ZoR č. 8'!$D43="",0,'ZoR č. 8'!M43)+IF('ZoR č. 9'!$D43="",0,'ZoR č. 9'!M43)+IF('ZoR č. 10'!$D43="",0,'ZoR č. 10'!M43)+IF(ZZoR!$D43="",0,ZZoR!M43)</f>
        <v>0</v>
      </c>
      <c r="AE43" s="282" t="str">
        <f t="shared" si="3"/>
        <v/>
      </c>
    </row>
    <row r="44" spans="2:31" x14ac:dyDescent="0.25">
      <c r="B44" s="9" t="s">
        <v>87</v>
      </c>
      <c r="C44" s="98" t="str">
        <f>IF(COUNTA('Přehled partnerů'!C44:D44)&lt;&gt;2,"partner neuveden",IF('Přehled partnerů'!O44="ANO",'Přehled partnerů'!C44,"v tomto období nerelevantní"))</f>
        <v>partner neuveden</v>
      </c>
      <c r="D44" s="108" t="str">
        <f>IF(COUNTA('Přehled partnerů'!C44:D44)&lt;&gt;2,"",IF('Přehled partnerů'!O44="ANO",'Přehled partnerů'!D44,""))</f>
        <v/>
      </c>
      <c r="E44" s="21" t="str">
        <f t="shared" si="0"/>
        <v/>
      </c>
      <c r="F44" s="114" t="str">
        <f t="shared" si="1"/>
        <v/>
      </c>
      <c r="G44" s="125">
        <v>0</v>
      </c>
      <c r="H44" s="126">
        <v>0</v>
      </c>
      <c r="I44" s="126">
        <v>0</v>
      </c>
      <c r="J44" s="126">
        <v>0</v>
      </c>
      <c r="K44" s="16">
        <v>0</v>
      </c>
      <c r="L44" s="16">
        <v>0</v>
      </c>
      <c r="M44" s="20">
        <v>0</v>
      </c>
      <c r="N44" s="58" t="str">
        <f t="shared" si="2"/>
        <v/>
      </c>
      <c r="O44" s="267">
        <f>IF('Rozpočet + Žádosti o změnu'!$ER$2="ano",'Rozpočet + Žádosti o změnu'!EL44,IF('Rozpočet + Žádosti o změnu'!$EF$2="ano",'Rozpočet + Žádosti o změnu'!DZ44,IF('Rozpočet + Žádosti o změnu'!$DT$2="ano",'Rozpočet + Žádosti o změnu'!DN44,IF('Rozpočet + Žádosti o změnu'!$DH$2="ano",'Rozpočet + Žádosti o změnu'!DB44,IF('Rozpočet + Žádosti o změnu'!$CV$2="ano",'Rozpočet + Žádosti o změnu'!CP44,IF('Rozpočet + Žádosti o změnu'!$CJ$2="ano",'Rozpočet + Žádosti o změnu'!CD44,IF('Rozpočet + Žádosti o změnu'!$BX$2="ano",'Rozpočet + Žádosti o změnu'!BR44,IF('Rozpočet + Žádosti o změnu'!$BL$2="ano",'Rozpočet + Žádosti o změnu'!BF44,IF('Rozpočet + Žádosti o změnu'!$AZ$2="ano",'Rozpočet + Žádosti o změnu'!AT44,IF('Rozpočet + Žádosti o změnu'!$AN$2="ano",'Rozpočet + Žádosti o změnu'!AH44,'Rozpočet + Žádosti o změnu'!H44))))))))))</f>
        <v>0</v>
      </c>
      <c r="P44" s="267">
        <f>IF('Rozpočet + Žádosti o změnu'!$ER$2="ano",'Rozpočet + Žádosti o změnu'!EM44,IF('Rozpočet + Žádosti o změnu'!$EF$2="ano",'Rozpočet + Žádosti o změnu'!EA44,IF('Rozpočet + Žádosti o změnu'!$DT$2="ano",'Rozpočet + Žádosti o změnu'!DO44,IF('Rozpočet + Žádosti o změnu'!$DH$2="ano",'Rozpočet + Žádosti o změnu'!DC44,IF('Rozpočet + Žádosti o změnu'!$CV$2="ano",'Rozpočet + Žádosti o změnu'!CQ44,IF('Rozpočet + Žádosti o změnu'!$CJ$2="ano",'Rozpočet + Žádosti o změnu'!CE44,IF('Rozpočet + Žádosti o změnu'!$BX$2="ano",'Rozpočet + Žádosti o změnu'!BS44,IF('Rozpočet + Žádosti o změnu'!$BL$2="ano",'Rozpočet + Žádosti o změnu'!BG44,IF('Rozpočet + Žádosti o změnu'!$AZ$2="ano",'Rozpočet + Žádosti o změnu'!AU44,IF('Rozpočet + Žádosti o změnu'!$AN$2="ano",'Rozpočet + Žádosti o změnu'!AI44,'Rozpočet + Žádosti o změnu'!I44))))))))))</f>
        <v>0</v>
      </c>
      <c r="Q44" s="267">
        <f>IF('Rozpočet + Žádosti o změnu'!$ER$2="ano",'Rozpočet + Žádosti o změnu'!EN44,IF('Rozpočet + Žádosti o změnu'!$EF$2="ano",'Rozpočet + Žádosti o změnu'!EB44,IF('Rozpočet + Žádosti o změnu'!$DT$2="ano",'Rozpočet + Žádosti o změnu'!DP44,IF('Rozpočet + Žádosti o změnu'!$DH$2="ano",'Rozpočet + Žádosti o změnu'!DD44,IF('Rozpočet + Žádosti o změnu'!$CV$2="ano",'Rozpočet + Žádosti o změnu'!CR44,IF('Rozpočet + Žádosti o změnu'!$CJ$2="ano",'Rozpočet + Žádosti o změnu'!CF44,IF('Rozpočet + Žádosti o změnu'!$BX$2="ano",'Rozpočet + Žádosti o změnu'!BT44,IF('Rozpočet + Žádosti o změnu'!$BL$2="ano",'Rozpočet + Žádosti o změnu'!BH44,IF('Rozpočet + Žádosti o změnu'!$AZ$2="ano",'Rozpočet + Žádosti o změnu'!AV44,IF('Rozpočet + Žádosti o změnu'!$AN$2="ano",'Rozpočet + Žádosti o změnu'!AJ44,'Rozpočet + Žádosti o změnu'!J44))))))))))</f>
        <v>0</v>
      </c>
      <c r="R44" s="267">
        <f>IF('Rozpočet + Žádosti o změnu'!$ER$2="ano",'Rozpočet + Žádosti o změnu'!EO44,IF('Rozpočet + Žádosti o změnu'!$EF$2="ano",'Rozpočet + Žádosti o změnu'!EC44,IF('Rozpočet + Žádosti o změnu'!$DT$2="ano",'Rozpočet + Žádosti o změnu'!DQ44,IF('Rozpočet + Žádosti o změnu'!$DH$2="ano",'Rozpočet + Žádosti o změnu'!DE44,IF('Rozpočet + Žádosti o změnu'!$CV$2="ano",'Rozpočet + Žádosti o změnu'!CS44,IF('Rozpočet + Žádosti o změnu'!$CJ$2="ano",'Rozpočet + Žádosti o změnu'!CG44,IF('Rozpočet + Žádosti o změnu'!$BX$2="ano",'Rozpočet + Žádosti o změnu'!BU44,IF('Rozpočet + Žádosti o změnu'!$BL$2="ano",'Rozpočet + Žádosti o změnu'!BI44,IF('Rozpočet + Žádosti o změnu'!$AZ$2="ano",'Rozpočet + Žádosti o změnu'!AW44,IF('Rozpočet + Žádosti o změnu'!$AN$2="ano",'Rozpočet + Žádosti o změnu'!AK44,'Rozpočet + Žádosti o změnu'!K44))))))))))</f>
        <v>0</v>
      </c>
      <c r="S44" s="267">
        <f>IF('Rozpočet + Žádosti o změnu'!$ER$2="ano",'Rozpočet + Žádosti o změnu'!EP44,IF('Rozpočet + Žádosti o změnu'!$EF$2="ano",'Rozpočet + Žádosti o změnu'!ED44,IF('Rozpočet + Žádosti o změnu'!$DT$2="ano",'Rozpočet + Žádosti o změnu'!DR44,IF('Rozpočet + Žádosti o změnu'!$DH$2="ano",'Rozpočet + Žádosti o změnu'!DF44,IF('Rozpočet + Žádosti o změnu'!$CV$2="ano",'Rozpočet + Žádosti o změnu'!CT44,IF('Rozpočet + Žádosti o změnu'!$CJ$2="ano",'Rozpočet + Žádosti o změnu'!CH44,IF('Rozpočet + Žádosti o změnu'!$BX$2="ano",'Rozpočet + Žádosti o změnu'!BV44,IF('Rozpočet + Žádosti o změnu'!$BL$2="ano",'Rozpočet + Žádosti o změnu'!BJ44,IF('Rozpočet + Žádosti o změnu'!$AZ$2="ano",'Rozpočet + Žádosti o změnu'!AX44,IF('Rozpočet + Žádosti o změnu'!$AN$2="ano",'Rozpočet + Žádosti o změnu'!AL44,'Rozpočet + Žádosti o změnu'!L44))))))))))</f>
        <v>0</v>
      </c>
      <c r="T44" s="267">
        <f>IF('Rozpočet + Žádosti o změnu'!$ER$2="ano",'Rozpočet + Žádosti o změnu'!EQ44,IF('Rozpočet + Žádosti o změnu'!$EF$2="ano",'Rozpočet + Žádosti o změnu'!EE44,IF('Rozpočet + Žádosti o změnu'!$DT$2="ano",'Rozpočet + Žádosti o změnu'!DS44,IF('Rozpočet + Žádosti o změnu'!$DH$2="ano",'Rozpočet + Žádosti o změnu'!DG44,IF('Rozpočet + Žádosti o změnu'!$CV$2="ano",'Rozpočet + Žádosti o změnu'!CU44,IF('Rozpočet + Žádosti o změnu'!$CJ$2="ano",'Rozpočet + Žádosti o změnu'!CI44,IF('Rozpočet + Žádosti o změnu'!$BX$2="ano",'Rozpočet + Žádosti o změnu'!BW44,IF('Rozpočet + Žádosti o změnu'!$BL$2="ano",'Rozpočet + Žádosti o změnu'!BK44,IF('Rozpočet + Žádosti o změnu'!$AZ$2="ano",'Rozpočet + Žádosti o změnu'!AY44,IF('Rozpočet + Žádosti o změnu'!$AN$2="ano",'Rozpočet + Žádosti o změnu'!AM44,'Rozpočet + Žádosti o změnu'!M44))))))))))</f>
        <v>0</v>
      </c>
      <c r="U44" s="267">
        <f>IF('Rozpočet + Žádosti o změnu'!$ER$2="ano",'Rozpočet + Žádosti o změnu'!ER44,IF('Rozpočet + Žádosti o změnu'!$EF$2="ano",'Rozpočet + Žádosti o změnu'!EF44,IF('Rozpočet + Žádosti o změnu'!$DT$2="ano",'Rozpočet + Žádosti o změnu'!DT44,IF('Rozpočet + Žádosti o změnu'!$DH$2="ano",'Rozpočet + Žádosti o změnu'!DH44,IF('Rozpočet + Žádosti o změnu'!$CV$2="ano",'Rozpočet + Žádosti o změnu'!CV44,IF('Rozpočet + Žádosti o změnu'!$CJ$2="ano",'Rozpočet + Žádosti o změnu'!CJ44,IF('Rozpočet + Žádosti o změnu'!$BX$2="ano",'Rozpočet + Žádosti o změnu'!BX44,IF('Rozpočet + Žádosti o změnu'!$BL$2="ano",'Rozpočet + Žádosti o změnu'!BL44,IF('Rozpočet + Žádosti o změnu'!$AZ$2="ano",'Rozpočet + Žádosti o změnu'!AZ44,IF('Rozpočet + Žádosti o změnu'!$AN$2="ano",'Rozpočet + Žádosti o změnu'!AN44,'Rozpočet + Žádosti o změnu'!N44))))))))))</f>
        <v>0</v>
      </c>
      <c r="W44" s="281">
        <f>IF('ZoR č. 1'!$D44="",0,'ZoR č. 1'!G44)+IF('ZoR č. 2'!$D44="",0,'ZoR č. 2'!G44)+IF('ZoR č. 3'!$D44="",0,'ZoR č. 3'!G44)+IF('ZoR č. 4'!$D44="",0,'ZoR č. 4'!G44)+IF('ZoR č. 5'!$D44="",0,'ZoR č. 5'!G44)+IF('ZoR č. 6'!$D44="",0,'ZoR č. 6'!G44)+IF('ZoR č. 7'!$D44="",0,'ZoR č. 7'!G44)+IF('ZoR č. 8'!$D44="",0,'ZoR č. 8'!G44)+IF('ZoR č. 9'!$D44="",0,'ZoR č. 9'!G44)+IF('ZoR č. 10'!$D44="",0,'ZoR č. 10'!G44)+IF(ZZoR!$D44="",0,ZZoR!G44)</f>
        <v>0</v>
      </c>
      <c r="X44" s="281">
        <f>IF('ZoR č. 1'!$D44="",0,'ZoR č. 1'!H44)+IF('ZoR č. 2'!$D44="",0,'ZoR č. 2'!H44)+IF('ZoR č. 3'!$D44="",0,'ZoR č. 3'!H44)+IF('ZoR č. 4'!$D44="",0,'ZoR č. 4'!H44)+IF('ZoR č. 5'!$D44="",0,'ZoR č. 5'!H44)+IF('ZoR č. 6'!$D44="",0,'ZoR č. 6'!H44)+IF('ZoR č. 7'!$D44="",0,'ZoR č. 7'!H44)+IF('ZoR č. 8'!$D44="",0,'ZoR č. 8'!H44)+IF('ZoR č. 9'!$D44="",0,'ZoR č. 9'!H44)+IF('ZoR č. 10'!$D44="",0,'ZoR č. 10'!H44)+IF(ZZoR!$D44="",0,ZZoR!H44)</f>
        <v>0</v>
      </c>
      <c r="Y44" s="281">
        <f>IF('ZoR č. 1'!$D44="",0,'ZoR č. 1'!I44)+IF('ZoR č. 2'!$D44="",0,'ZoR č. 2'!I44)+IF('ZoR č. 3'!$D44="",0,'ZoR č. 3'!I44)+IF('ZoR č. 4'!$D44="",0,'ZoR č. 4'!I44)+IF('ZoR č. 5'!$D44="",0,'ZoR č. 5'!I44)+IF('ZoR č. 6'!$D44="",0,'ZoR č. 6'!I44)+IF('ZoR č. 7'!$D44="",0,'ZoR č. 7'!I44)+IF('ZoR č. 8'!$D44="",0,'ZoR č. 8'!I44)+IF('ZoR č. 9'!$D44="",0,'ZoR č. 9'!I44)+IF('ZoR č. 10'!$D44="",0,'ZoR č. 10'!I44)+IF(ZZoR!$D44="",0,ZZoR!I44)</f>
        <v>0</v>
      </c>
      <c r="Z44" s="281">
        <f>IF('ZoR č. 1'!$D44="",0,'ZoR č. 1'!J44)+IF('ZoR č. 2'!$D44="",0,'ZoR č. 2'!J44)+IF('ZoR č. 3'!$D44="",0,'ZoR č. 3'!J44)+IF('ZoR č. 4'!$D44="",0,'ZoR č. 4'!J44)+IF('ZoR č. 5'!$D44="",0,'ZoR č. 5'!J44)+IF('ZoR č. 6'!$D44="",0,'ZoR č. 6'!J44)+IF('ZoR č. 7'!$D44="",0,'ZoR č. 7'!J44)+IF('ZoR č. 8'!$D44="",0,'ZoR č. 8'!J44)+IF('ZoR č. 9'!$D44="",0,'ZoR č. 9'!J44)+IF('ZoR č. 10'!$D44="",0,'ZoR č. 10'!J44)+IF(ZZoR!$D44="",0,ZZoR!J44)</f>
        <v>0</v>
      </c>
      <c r="AA44" s="281">
        <f>IF('ZoR č. 1'!$D44="",0,'ZoR č. 1'!K44)+IF('ZoR č. 2'!$D44="",0,'ZoR č. 2'!K44)+IF('ZoR č. 3'!$D44="",0,'ZoR č. 3'!K44)+IF('ZoR č. 4'!$D44="",0,'ZoR č. 4'!K44)+IF('ZoR č. 5'!$D44="",0,'ZoR č. 5'!K44)+IF('ZoR č. 6'!$D44="",0,'ZoR č. 6'!K44)+IF('ZoR č. 7'!$D44="",0,'ZoR č. 7'!K44)+IF('ZoR č. 8'!$D44="",0,'ZoR č. 8'!K44)+IF('ZoR č. 9'!$D44="",0,'ZoR č. 9'!K44)+IF('ZoR č. 10'!$D44="",0,'ZoR č. 10'!K44)+IF(ZZoR!$D44="",0,ZZoR!K44)</f>
        <v>0</v>
      </c>
      <c r="AB44" s="281">
        <f>IF('ZoR č. 1'!$D44="",0,'ZoR č. 1'!L44)+IF('ZoR č. 2'!$D44="",0,'ZoR č. 2'!L44)+IF('ZoR č. 3'!$D44="",0,'ZoR č. 3'!L44)+IF('ZoR č. 4'!$D44="",0,'ZoR č. 4'!L44)+IF('ZoR č. 5'!$D44="",0,'ZoR č. 5'!L44)+IF('ZoR č. 6'!$D44="",0,'ZoR č. 6'!L44)+IF('ZoR č. 7'!$D44="",0,'ZoR č. 7'!L44)+IF('ZoR č. 8'!$D44="",0,'ZoR č. 8'!L44)+IF('ZoR č. 9'!$D44="",0,'ZoR č. 9'!L44)+IF('ZoR č. 10'!$D44="",0,'ZoR č. 10'!L44)+IF(ZZoR!$D44="",0,ZZoR!L44)</f>
        <v>0</v>
      </c>
      <c r="AC44" s="281">
        <f>IF('ZoR č. 1'!$D44="",0,'ZoR č. 1'!M44)+IF('ZoR č. 2'!$D44="",0,'ZoR č. 2'!M44)+IF('ZoR č. 3'!$D44="",0,'ZoR č. 3'!M44)+IF('ZoR č. 4'!$D44="",0,'ZoR č. 4'!M44)+IF('ZoR č. 5'!$D44="",0,'ZoR č. 5'!M44)+IF('ZoR č. 6'!$D44="",0,'ZoR č. 6'!M44)+IF('ZoR č. 7'!$D44="",0,'ZoR č. 7'!M44)+IF('ZoR č. 8'!$D44="",0,'ZoR č. 8'!M44)+IF('ZoR č. 9'!$D44="",0,'ZoR č. 9'!M44)+IF('ZoR č. 10'!$D44="",0,'ZoR č. 10'!M44)+IF(ZZoR!$D44="",0,ZZoR!M44)</f>
        <v>0</v>
      </c>
      <c r="AE44" s="282" t="str">
        <f t="shared" si="3"/>
        <v/>
      </c>
    </row>
    <row r="45" spans="2:31" x14ac:dyDescent="0.25">
      <c r="B45" s="9" t="s">
        <v>88</v>
      </c>
      <c r="C45" s="98" t="str">
        <f>IF(COUNTA('Přehled partnerů'!C45:D45)&lt;&gt;2,"partner neuveden",IF('Přehled partnerů'!O45="ANO",'Přehled partnerů'!C45,"v tomto období nerelevantní"))</f>
        <v>partner neuveden</v>
      </c>
      <c r="D45" s="108" t="str">
        <f>IF(COUNTA('Přehled partnerů'!C45:D45)&lt;&gt;2,"",IF('Přehled partnerů'!O45="ANO",'Přehled partnerů'!D45,""))</f>
        <v/>
      </c>
      <c r="E45" s="21" t="str">
        <f t="shared" si="0"/>
        <v/>
      </c>
      <c r="F45" s="114" t="str">
        <f t="shared" si="1"/>
        <v/>
      </c>
      <c r="G45" s="125">
        <v>0</v>
      </c>
      <c r="H45" s="126">
        <v>0</v>
      </c>
      <c r="I45" s="126">
        <v>0</v>
      </c>
      <c r="J45" s="126">
        <v>0</v>
      </c>
      <c r="K45" s="16">
        <v>0</v>
      </c>
      <c r="L45" s="16">
        <v>0</v>
      </c>
      <c r="M45" s="20">
        <v>0</v>
      </c>
      <c r="N45" s="58" t="str">
        <f t="shared" si="2"/>
        <v/>
      </c>
      <c r="O45" s="267">
        <f>IF('Rozpočet + Žádosti o změnu'!$ER$2="ano",'Rozpočet + Žádosti o změnu'!EL45,IF('Rozpočet + Žádosti o změnu'!$EF$2="ano",'Rozpočet + Žádosti o změnu'!DZ45,IF('Rozpočet + Žádosti o změnu'!$DT$2="ano",'Rozpočet + Žádosti o změnu'!DN45,IF('Rozpočet + Žádosti o změnu'!$DH$2="ano",'Rozpočet + Žádosti o změnu'!DB45,IF('Rozpočet + Žádosti o změnu'!$CV$2="ano",'Rozpočet + Žádosti o změnu'!CP45,IF('Rozpočet + Žádosti o změnu'!$CJ$2="ano",'Rozpočet + Žádosti o změnu'!CD45,IF('Rozpočet + Žádosti o změnu'!$BX$2="ano",'Rozpočet + Žádosti o změnu'!BR45,IF('Rozpočet + Žádosti o změnu'!$BL$2="ano",'Rozpočet + Žádosti o změnu'!BF45,IF('Rozpočet + Žádosti o změnu'!$AZ$2="ano",'Rozpočet + Žádosti o změnu'!AT45,IF('Rozpočet + Žádosti o změnu'!$AN$2="ano",'Rozpočet + Žádosti o změnu'!AH45,'Rozpočet + Žádosti o změnu'!H45))))))))))</f>
        <v>0</v>
      </c>
      <c r="P45" s="267">
        <f>IF('Rozpočet + Žádosti o změnu'!$ER$2="ano",'Rozpočet + Žádosti o změnu'!EM45,IF('Rozpočet + Žádosti o změnu'!$EF$2="ano",'Rozpočet + Žádosti o změnu'!EA45,IF('Rozpočet + Žádosti o změnu'!$DT$2="ano",'Rozpočet + Žádosti o změnu'!DO45,IF('Rozpočet + Žádosti o změnu'!$DH$2="ano",'Rozpočet + Žádosti o změnu'!DC45,IF('Rozpočet + Žádosti o změnu'!$CV$2="ano",'Rozpočet + Žádosti o změnu'!CQ45,IF('Rozpočet + Žádosti o změnu'!$CJ$2="ano",'Rozpočet + Žádosti o změnu'!CE45,IF('Rozpočet + Žádosti o změnu'!$BX$2="ano",'Rozpočet + Žádosti o změnu'!BS45,IF('Rozpočet + Žádosti o změnu'!$BL$2="ano",'Rozpočet + Žádosti o změnu'!BG45,IF('Rozpočet + Žádosti o změnu'!$AZ$2="ano",'Rozpočet + Žádosti o změnu'!AU45,IF('Rozpočet + Žádosti o změnu'!$AN$2="ano",'Rozpočet + Žádosti o změnu'!AI45,'Rozpočet + Žádosti o změnu'!I45))))))))))</f>
        <v>0</v>
      </c>
      <c r="Q45" s="267">
        <f>IF('Rozpočet + Žádosti o změnu'!$ER$2="ano",'Rozpočet + Žádosti o změnu'!EN45,IF('Rozpočet + Žádosti o změnu'!$EF$2="ano",'Rozpočet + Žádosti o změnu'!EB45,IF('Rozpočet + Žádosti o změnu'!$DT$2="ano",'Rozpočet + Žádosti o změnu'!DP45,IF('Rozpočet + Žádosti o změnu'!$DH$2="ano",'Rozpočet + Žádosti o změnu'!DD45,IF('Rozpočet + Žádosti o změnu'!$CV$2="ano",'Rozpočet + Žádosti o změnu'!CR45,IF('Rozpočet + Žádosti o změnu'!$CJ$2="ano",'Rozpočet + Žádosti o změnu'!CF45,IF('Rozpočet + Žádosti o změnu'!$BX$2="ano",'Rozpočet + Žádosti o změnu'!BT45,IF('Rozpočet + Žádosti o změnu'!$BL$2="ano",'Rozpočet + Žádosti o změnu'!BH45,IF('Rozpočet + Žádosti o změnu'!$AZ$2="ano",'Rozpočet + Žádosti o změnu'!AV45,IF('Rozpočet + Žádosti o změnu'!$AN$2="ano",'Rozpočet + Žádosti o změnu'!AJ45,'Rozpočet + Žádosti o změnu'!J45))))))))))</f>
        <v>0</v>
      </c>
      <c r="R45" s="267">
        <f>IF('Rozpočet + Žádosti o změnu'!$ER$2="ano",'Rozpočet + Žádosti o změnu'!EO45,IF('Rozpočet + Žádosti o změnu'!$EF$2="ano",'Rozpočet + Žádosti o změnu'!EC45,IF('Rozpočet + Žádosti o změnu'!$DT$2="ano",'Rozpočet + Žádosti o změnu'!DQ45,IF('Rozpočet + Žádosti o změnu'!$DH$2="ano",'Rozpočet + Žádosti o změnu'!DE45,IF('Rozpočet + Žádosti o změnu'!$CV$2="ano",'Rozpočet + Žádosti o změnu'!CS45,IF('Rozpočet + Žádosti o změnu'!$CJ$2="ano",'Rozpočet + Žádosti o změnu'!CG45,IF('Rozpočet + Žádosti o změnu'!$BX$2="ano",'Rozpočet + Žádosti o změnu'!BU45,IF('Rozpočet + Žádosti o změnu'!$BL$2="ano",'Rozpočet + Žádosti o změnu'!BI45,IF('Rozpočet + Žádosti o změnu'!$AZ$2="ano",'Rozpočet + Žádosti o změnu'!AW45,IF('Rozpočet + Žádosti o změnu'!$AN$2="ano",'Rozpočet + Žádosti o změnu'!AK45,'Rozpočet + Žádosti o změnu'!K45))))))))))</f>
        <v>0</v>
      </c>
      <c r="S45" s="267">
        <f>IF('Rozpočet + Žádosti o změnu'!$ER$2="ano",'Rozpočet + Žádosti o změnu'!EP45,IF('Rozpočet + Žádosti o změnu'!$EF$2="ano",'Rozpočet + Žádosti o změnu'!ED45,IF('Rozpočet + Žádosti o změnu'!$DT$2="ano",'Rozpočet + Žádosti o změnu'!DR45,IF('Rozpočet + Žádosti o změnu'!$DH$2="ano",'Rozpočet + Žádosti o změnu'!DF45,IF('Rozpočet + Žádosti o změnu'!$CV$2="ano",'Rozpočet + Žádosti o změnu'!CT45,IF('Rozpočet + Žádosti o změnu'!$CJ$2="ano",'Rozpočet + Žádosti o změnu'!CH45,IF('Rozpočet + Žádosti o změnu'!$BX$2="ano",'Rozpočet + Žádosti o změnu'!BV45,IF('Rozpočet + Žádosti o změnu'!$BL$2="ano",'Rozpočet + Žádosti o změnu'!BJ45,IF('Rozpočet + Žádosti o změnu'!$AZ$2="ano",'Rozpočet + Žádosti o změnu'!AX45,IF('Rozpočet + Žádosti o změnu'!$AN$2="ano",'Rozpočet + Žádosti o změnu'!AL45,'Rozpočet + Žádosti o změnu'!L45))))))))))</f>
        <v>0</v>
      </c>
      <c r="T45" s="267">
        <f>IF('Rozpočet + Žádosti o změnu'!$ER$2="ano",'Rozpočet + Žádosti o změnu'!EQ45,IF('Rozpočet + Žádosti o změnu'!$EF$2="ano",'Rozpočet + Žádosti o změnu'!EE45,IF('Rozpočet + Žádosti o změnu'!$DT$2="ano",'Rozpočet + Žádosti o změnu'!DS45,IF('Rozpočet + Žádosti o změnu'!$DH$2="ano",'Rozpočet + Žádosti o změnu'!DG45,IF('Rozpočet + Žádosti o změnu'!$CV$2="ano",'Rozpočet + Žádosti o změnu'!CU45,IF('Rozpočet + Žádosti o změnu'!$CJ$2="ano",'Rozpočet + Žádosti o změnu'!CI45,IF('Rozpočet + Žádosti o změnu'!$BX$2="ano",'Rozpočet + Žádosti o změnu'!BW45,IF('Rozpočet + Žádosti o změnu'!$BL$2="ano",'Rozpočet + Žádosti o změnu'!BK45,IF('Rozpočet + Žádosti o změnu'!$AZ$2="ano",'Rozpočet + Žádosti o změnu'!AY45,IF('Rozpočet + Žádosti o změnu'!$AN$2="ano",'Rozpočet + Žádosti o změnu'!AM45,'Rozpočet + Žádosti o změnu'!M45))))))))))</f>
        <v>0</v>
      </c>
      <c r="U45" s="267">
        <f>IF('Rozpočet + Žádosti o změnu'!$ER$2="ano",'Rozpočet + Žádosti o změnu'!ER45,IF('Rozpočet + Žádosti o změnu'!$EF$2="ano",'Rozpočet + Žádosti o změnu'!EF45,IF('Rozpočet + Žádosti o změnu'!$DT$2="ano",'Rozpočet + Žádosti o změnu'!DT45,IF('Rozpočet + Žádosti o změnu'!$DH$2="ano",'Rozpočet + Žádosti o změnu'!DH45,IF('Rozpočet + Žádosti o změnu'!$CV$2="ano",'Rozpočet + Žádosti o změnu'!CV45,IF('Rozpočet + Žádosti o změnu'!$CJ$2="ano",'Rozpočet + Žádosti o změnu'!CJ45,IF('Rozpočet + Žádosti o změnu'!$BX$2="ano",'Rozpočet + Žádosti o změnu'!BX45,IF('Rozpočet + Žádosti o změnu'!$BL$2="ano",'Rozpočet + Žádosti o změnu'!BL45,IF('Rozpočet + Žádosti o změnu'!$AZ$2="ano",'Rozpočet + Žádosti o změnu'!AZ45,IF('Rozpočet + Žádosti o změnu'!$AN$2="ano",'Rozpočet + Žádosti o změnu'!AN45,'Rozpočet + Žádosti o změnu'!N45))))))))))</f>
        <v>0</v>
      </c>
      <c r="W45" s="281">
        <f>IF('ZoR č. 1'!$D45="",0,'ZoR č. 1'!G45)+IF('ZoR č. 2'!$D45="",0,'ZoR č. 2'!G45)+IF('ZoR č. 3'!$D45="",0,'ZoR č. 3'!G45)+IF('ZoR č. 4'!$D45="",0,'ZoR č. 4'!G45)+IF('ZoR č. 5'!$D45="",0,'ZoR č. 5'!G45)+IF('ZoR č. 6'!$D45="",0,'ZoR č. 6'!G45)+IF('ZoR č. 7'!$D45="",0,'ZoR č. 7'!G45)+IF('ZoR č. 8'!$D45="",0,'ZoR č. 8'!G45)+IF('ZoR č. 9'!$D45="",0,'ZoR č. 9'!G45)+IF('ZoR č. 10'!$D45="",0,'ZoR č. 10'!G45)+IF(ZZoR!$D45="",0,ZZoR!G45)</f>
        <v>0</v>
      </c>
      <c r="X45" s="281">
        <f>IF('ZoR č. 1'!$D45="",0,'ZoR č. 1'!H45)+IF('ZoR č. 2'!$D45="",0,'ZoR č. 2'!H45)+IF('ZoR č. 3'!$D45="",0,'ZoR č. 3'!H45)+IF('ZoR č. 4'!$D45="",0,'ZoR č. 4'!H45)+IF('ZoR č. 5'!$D45="",0,'ZoR č. 5'!H45)+IF('ZoR č. 6'!$D45="",0,'ZoR č. 6'!H45)+IF('ZoR č. 7'!$D45="",0,'ZoR č. 7'!H45)+IF('ZoR č. 8'!$D45="",0,'ZoR č. 8'!H45)+IF('ZoR č. 9'!$D45="",0,'ZoR č. 9'!H45)+IF('ZoR č. 10'!$D45="",0,'ZoR č. 10'!H45)+IF(ZZoR!$D45="",0,ZZoR!H45)</f>
        <v>0</v>
      </c>
      <c r="Y45" s="281">
        <f>IF('ZoR č. 1'!$D45="",0,'ZoR č. 1'!I45)+IF('ZoR č. 2'!$D45="",0,'ZoR č. 2'!I45)+IF('ZoR č. 3'!$D45="",0,'ZoR č. 3'!I45)+IF('ZoR č. 4'!$D45="",0,'ZoR č. 4'!I45)+IF('ZoR č. 5'!$D45="",0,'ZoR č. 5'!I45)+IF('ZoR č. 6'!$D45="",0,'ZoR č. 6'!I45)+IF('ZoR č. 7'!$D45="",0,'ZoR č. 7'!I45)+IF('ZoR č. 8'!$D45="",0,'ZoR č. 8'!I45)+IF('ZoR č. 9'!$D45="",0,'ZoR č. 9'!I45)+IF('ZoR č. 10'!$D45="",0,'ZoR č. 10'!I45)+IF(ZZoR!$D45="",0,ZZoR!I45)</f>
        <v>0</v>
      </c>
      <c r="Z45" s="281">
        <f>IF('ZoR č. 1'!$D45="",0,'ZoR č. 1'!J45)+IF('ZoR č. 2'!$D45="",0,'ZoR č. 2'!J45)+IF('ZoR č. 3'!$D45="",0,'ZoR č. 3'!J45)+IF('ZoR č. 4'!$D45="",0,'ZoR č. 4'!J45)+IF('ZoR č. 5'!$D45="",0,'ZoR č. 5'!J45)+IF('ZoR č. 6'!$D45="",0,'ZoR č. 6'!J45)+IF('ZoR č. 7'!$D45="",0,'ZoR č. 7'!J45)+IF('ZoR č. 8'!$D45="",0,'ZoR č. 8'!J45)+IF('ZoR č. 9'!$D45="",0,'ZoR č. 9'!J45)+IF('ZoR č. 10'!$D45="",0,'ZoR č. 10'!J45)+IF(ZZoR!$D45="",0,ZZoR!J45)</f>
        <v>0</v>
      </c>
      <c r="AA45" s="281">
        <f>IF('ZoR č. 1'!$D45="",0,'ZoR č. 1'!K45)+IF('ZoR č. 2'!$D45="",0,'ZoR č. 2'!K45)+IF('ZoR č. 3'!$D45="",0,'ZoR č. 3'!K45)+IF('ZoR č. 4'!$D45="",0,'ZoR č. 4'!K45)+IF('ZoR č. 5'!$D45="",0,'ZoR č. 5'!K45)+IF('ZoR č. 6'!$D45="",0,'ZoR č. 6'!K45)+IF('ZoR č. 7'!$D45="",0,'ZoR č. 7'!K45)+IF('ZoR č. 8'!$D45="",0,'ZoR č. 8'!K45)+IF('ZoR č. 9'!$D45="",0,'ZoR č. 9'!K45)+IF('ZoR č. 10'!$D45="",0,'ZoR č. 10'!K45)+IF(ZZoR!$D45="",0,ZZoR!K45)</f>
        <v>0</v>
      </c>
      <c r="AB45" s="281">
        <f>IF('ZoR č. 1'!$D45="",0,'ZoR č. 1'!L45)+IF('ZoR č. 2'!$D45="",0,'ZoR č. 2'!L45)+IF('ZoR č. 3'!$D45="",0,'ZoR č. 3'!L45)+IF('ZoR č. 4'!$D45="",0,'ZoR č. 4'!L45)+IF('ZoR č. 5'!$D45="",0,'ZoR č. 5'!L45)+IF('ZoR č. 6'!$D45="",0,'ZoR č. 6'!L45)+IF('ZoR č. 7'!$D45="",0,'ZoR č. 7'!L45)+IF('ZoR č. 8'!$D45="",0,'ZoR č. 8'!L45)+IF('ZoR č. 9'!$D45="",0,'ZoR č. 9'!L45)+IF('ZoR č. 10'!$D45="",0,'ZoR č. 10'!L45)+IF(ZZoR!$D45="",0,ZZoR!L45)</f>
        <v>0</v>
      </c>
      <c r="AC45" s="281">
        <f>IF('ZoR č. 1'!$D45="",0,'ZoR č. 1'!M45)+IF('ZoR č. 2'!$D45="",0,'ZoR č. 2'!M45)+IF('ZoR č. 3'!$D45="",0,'ZoR č. 3'!M45)+IF('ZoR č. 4'!$D45="",0,'ZoR č. 4'!M45)+IF('ZoR č. 5'!$D45="",0,'ZoR č. 5'!M45)+IF('ZoR č. 6'!$D45="",0,'ZoR č. 6'!M45)+IF('ZoR č. 7'!$D45="",0,'ZoR č. 7'!M45)+IF('ZoR č. 8'!$D45="",0,'ZoR č. 8'!M45)+IF('ZoR č. 9'!$D45="",0,'ZoR č. 9'!M45)+IF('ZoR č. 10'!$D45="",0,'ZoR č. 10'!M45)+IF(ZZoR!$D45="",0,ZZoR!M45)</f>
        <v>0</v>
      </c>
      <c r="AE45" s="282" t="str">
        <f t="shared" si="3"/>
        <v/>
      </c>
    </row>
    <row r="46" spans="2:31" x14ac:dyDescent="0.25">
      <c r="B46" s="9" t="s">
        <v>89</v>
      </c>
      <c r="C46" s="98" t="str">
        <f>IF(COUNTA('Přehled partnerů'!C46:D46)&lt;&gt;2,"partner neuveden",IF('Přehled partnerů'!O46="ANO",'Přehled partnerů'!C46,"v tomto období nerelevantní"))</f>
        <v>partner neuveden</v>
      </c>
      <c r="D46" s="108" t="str">
        <f>IF(COUNTA('Přehled partnerů'!C46:D46)&lt;&gt;2,"",IF('Přehled partnerů'!O46="ANO",'Přehled partnerů'!D46,""))</f>
        <v/>
      </c>
      <c r="E46" s="21" t="str">
        <f t="shared" si="0"/>
        <v/>
      </c>
      <c r="F46" s="114" t="str">
        <f t="shared" si="1"/>
        <v/>
      </c>
      <c r="G46" s="125">
        <v>0</v>
      </c>
      <c r="H46" s="126">
        <v>0</v>
      </c>
      <c r="I46" s="126">
        <v>0</v>
      </c>
      <c r="J46" s="126">
        <v>0</v>
      </c>
      <c r="K46" s="16">
        <v>0</v>
      </c>
      <c r="L46" s="16">
        <v>0</v>
      </c>
      <c r="M46" s="20">
        <v>0</v>
      </c>
      <c r="N46" s="58" t="str">
        <f t="shared" si="2"/>
        <v/>
      </c>
      <c r="O46" s="267">
        <f>IF('Rozpočet + Žádosti o změnu'!$ER$2="ano",'Rozpočet + Žádosti o změnu'!EL46,IF('Rozpočet + Žádosti o změnu'!$EF$2="ano",'Rozpočet + Žádosti o změnu'!DZ46,IF('Rozpočet + Žádosti o změnu'!$DT$2="ano",'Rozpočet + Žádosti o změnu'!DN46,IF('Rozpočet + Žádosti o změnu'!$DH$2="ano",'Rozpočet + Žádosti o změnu'!DB46,IF('Rozpočet + Žádosti o změnu'!$CV$2="ano",'Rozpočet + Žádosti o změnu'!CP46,IF('Rozpočet + Žádosti o změnu'!$CJ$2="ano",'Rozpočet + Žádosti o změnu'!CD46,IF('Rozpočet + Žádosti o změnu'!$BX$2="ano",'Rozpočet + Žádosti o změnu'!BR46,IF('Rozpočet + Žádosti o změnu'!$BL$2="ano",'Rozpočet + Žádosti o změnu'!BF46,IF('Rozpočet + Žádosti o změnu'!$AZ$2="ano",'Rozpočet + Žádosti o změnu'!AT46,IF('Rozpočet + Žádosti o změnu'!$AN$2="ano",'Rozpočet + Žádosti o změnu'!AH46,'Rozpočet + Žádosti o změnu'!H46))))))))))</f>
        <v>0</v>
      </c>
      <c r="P46" s="267">
        <f>IF('Rozpočet + Žádosti o změnu'!$ER$2="ano",'Rozpočet + Žádosti o změnu'!EM46,IF('Rozpočet + Žádosti o změnu'!$EF$2="ano",'Rozpočet + Žádosti o změnu'!EA46,IF('Rozpočet + Žádosti o změnu'!$DT$2="ano",'Rozpočet + Žádosti o změnu'!DO46,IF('Rozpočet + Žádosti o změnu'!$DH$2="ano",'Rozpočet + Žádosti o změnu'!DC46,IF('Rozpočet + Žádosti o změnu'!$CV$2="ano",'Rozpočet + Žádosti o změnu'!CQ46,IF('Rozpočet + Žádosti o změnu'!$CJ$2="ano",'Rozpočet + Žádosti o změnu'!CE46,IF('Rozpočet + Žádosti o změnu'!$BX$2="ano",'Rozpočet + Žádosti o změnu'!BS46,IF('Rozpočet + Žádosti o změnu'!$BL$2="ano",'Rozpočet + Žádosti o změnu'!BG46,IF('Rozpočet + Žádosti o změnu'!$AZ$2="ano",'Rozpočet + Žádosti o změnu'!AU46,IF('Rozpočet + Žádosti o změnu'!$AN$2="ano",'Rozpočet + Žádosti o změnu'!AI46,'Rozpočet + Žádosti o změnu'!I46))))))))))</f>
        <v>0</v>
      </c>
      <c r="Q46" s="267">
        <f>IF('Rozpočet + Žádosti o změnu'!$ER$2="ano",'Rozpočet + Žádosti o změnu'!EN46,IF('Rozpočet + Žádosti o změnu'!$EF$2="ano",'Rozpočet + Žádosti o změnu'!EB46,IF('Rozpočet + Žádosti o změnu'!$DT$2="ano",'Rozpočet + Žádosti o změnu'!DP46,IF('Rozpočet + Žádosti o změnu'!$DH$2="ano",'Rozpočet + Žádosti o změnu'!DD46,IF('Rozpočet + Žádosti o změnu'!$CV$2="ano",'Rozpočet + Žádosti o změnu'!CR46,IF('Rozpočet + Žádosti o změnu'!$CJ$2="ano",'Rozpočet + Žádosti o změnu'!CF46,IF('Rozpočet + Žádosti o změnu'!$BX$2="ano",'Rozpočet + Žádosti o změnu'!BT46,IF('Rozpočet + Žádosti o změnu'!$BL$2="ano",'Rozpočet + Žádosti o změnu'!BH46,IF('Rozpočet + Žádosti o změnu'!$AZ$2="ano",'Rozpočet + Žádosti o změnu'!AV46,IF('Rozpočet + Žádosti o změnu'!$AN$2="ano",'Rozpočet + Žádosti o změnu'!AJ46,'Rozpočet + Žádosti o změnu'!J46))))))))))</f>
        <v>0</v>
      </c>
      <c r="R46" s="267">
        <f>IF('Rozpočet + Žádosti o změnu'!$ER$2="ano",'Rozpočet + Žádosti o změnu'!EO46,IF('Rozpočet + Žádosti o změnu'!$EF$2="ano",'Rozpočet + Žádosti o změnu'!EC46,IF('Rozpočet + Žádosti o změnu'!$DT$2="ano",'Rozpočet + Žádosti o změnu'!DQ46,IF('Rozpočet + Žádosti o změnu'!$DH$2="ano",'Rozpočet + Žádosti o změnu'!DE46,IF('Rozpočet + Žádosti o změnu'!$CV$2="ano",'Rozpočet + Žádosti o změnu'!CS46,IF('Rozpočet + Žádosti o změnu'!$CJ$2="ano",'Rozpočet + Žádosti o změnu'!CG46,IF('Rozpočet + Žádosti o změnu'!$BX$2="ano",'Rozpočet + Žádosti o změnu'!BU46,IF('Rozpočet + Žádosti o změnu'!$BL$2="ano",'Rozpočet + Žádosti o změnu'!BI46,IF('Rozpočet + Žádosti o změnu'!$AZ$2="ano",'Rozpočet + Žádosti o změnu'!AW46,IF('Rozpočet + Žádosti o změnu'!$AN$2="ano",'Rozpočet + Žádosti o změnu'!AK46,'Rozpočet + Žádosti o změnu'!K46))))))))))</f>
        <v>0</v>
      </c>
      <c r="S46" s="267">
        <f>IF('Rozpočet + Žádosti o změnu'!$ER$2="ano",'Rozpočet + Žádosti o změnu'!EP46,IF('Rozpočet + Žádosti o změnu'!$EF$2="ano",'Rozpočet + Žádosti o změnu'!ED46,IF('Rozpočet + Žádosti o změnu'!$DT$2="ano",'Rozpočet + Žádosti o změnu'!DR46,IF('Rozpočet + Žádosti o změnu'!$DH$2="ano",'Rozpočet + Žádosti o změnu'!DF46,IF('Rozpočet + Žádosti o změnu'!$CV$2="ano",'Rozpočet + Žádosti o změnu'!CT46,IF('Rozpočet + Žádosti o změnu'!$CJ$2="ano",'Rozpočet + Žádosti o změnu'!CH46,IF('Rozpočet + Žádosti o změnu'!$BX$2="ano",'Rozpočet + Žádosti o změnu'!BV46,IF('Rozpočet + Žádosti o změnu'!$BL$2="ano",'Rozpočet + Žádosti o změnu'!BJ46,IF('Rozpočet + Žádosti o změnu'!$AZ$2="ano",'Rozpočet + Žádosti o změnu'!AX46,IF('Rozpočet + Žádosti o změnu'!$AN$2="ano",'Rozpočet + Žádosti o změnu'!AL46,'Rozpočet + Žádosti o změnu'!L46))))))))))</f>
        <v>0</v>
      </c>
      <c r="T46" s="267">
        <f>IF('Rozpočet + Žádosti o změnu'!$ER$2="ano",'Rozpočet + Žádosti o změnu'!EQ46,IF('Rozpočet + Žádosti o změnu'!$EF$2="ano",'Rozpočet + Žádosti o změnu'!EE46,IF('Rozpočet + Žádosti o změnu'!$DT$2="ano",'Rozpočet + Žádosti o změnu'!DS46,IF('Rozpočet + Žádosti o změnu'!$DH$2="ano",'Rozpočet + Žádosti o změnu'!DG46,IF('Rozpočet + Žádosti o změnu'!$CV$2="ano",'Rozpočet + Žádosti o změnu'!CU46,IF('Rozpočet + Žádosti o změnu'!$CJ$2="ano",'Rozpočet + Žádosti o změnu'!CI46,IF('Rozpočet + Žádosti o změnu'!$BX$2="ano",'Rozpočet + Žádosti o změnu'!BW46,IF('Rozpočet + Žádosti o změnu'!$BL$2="ano",'Rozpočet + Žádosti o změnu'!BK46,IF('Rozpočet + Žádosti o změnu'!$AZ$2="ano",'Rozpočet + Žádosti o změnu'!AY46,IF('Rozpočet + Žádosti o změnu'!$AN$2="ano",'Rozpočet + Žádosti o změnu'!AM46,'Rozpočet + Žádosti o změnu'!M46))))))))))</f>
        <v>0</v>
      </c>
      <c r="U46" s="267">
        <f>IF('Rozpočet + Žádosti o změnu'!$ER$2="ano",'Rozpočet + Žádosti o změnu'!ER46,IF('Rozpočet + Žádosti o změnu'!$EF$2="ano",'Rozpočet + Žádosti o změnu'!EF46,IF('Rozpočet + Žádosti o změnu'!$DT$2="ano",'Rozpočet + Žádosti o změnu'!DT46,IF('Rozpočet + Žádosti o změnu'!$DH$2="ano",'Rozpočet + Žádosti o změnu'!DH46,IF('Rozpočet + Žádosti o změnu'!$CV$2="ano",'Rozpočet + Žádosti o změnu'!CV46,IF('Rozpočet + Žádosti o změnu'!$CJ$2="ano",'Rozpočet + Žádosti o změnu'!CJ46,IF('Rozpočet + Žádosti o změnu'!$BX$2="ano",'Rozpočet + Žádosti o změnu'!BX46,IF('Rozpočet + Žádosti o změnu'!$BL$2="ano",'Rozpočet + Žádosti o změnu'!BL46,IF('Rozpočet + Žádosti o změnu'!$AZ$2="ano",'Rozpočet + Žádosti o změnu'!AZ46,IF('Rozpočet + Žádosti o změnu'!$AN$2="ano",'Rozpočet + Žádosti o změnu'!AN46,'Rozpočet + Žádosti o změnu'!N46))))))))))</f>
        <v>0</v>
      </c>
      <c r="W46" s="281">
        <f>IF('ZoR č. 1'!$D46="",0,'ZoR č. 1'!G46)+IF('ZoR č. 2'!$D46="",0,'ZoR č. 2'!G46)+IF('ZoR č. 3'!$D46="",0,'ZoR č. 3'!G46)+IF('ZoR č. 4'!$D46="",0,'ZoR č. 4'!G46)+IF('ZoR č. 5'!$D46="",0,'ZoR č. 5'!G46)+IF('ZoR č. 6'!$D46="",0,'ZoR č. 6'!G46)+IF('ZoR č. 7'!$D46="",0,'ZoR č. 7'!G46)+IF('ZoR č. 8'!$D46="",0,'ZoR č. 8'!G46)+IF('ZoR č. 9'!$D46="",0,'ZoR č. 9'!G46)+IF('ZoR č. 10'!$D46="",0,'ZoR č. 10'!G46)+IF(ZZoR!$D46="",0,ZZoR!G46)</f>
        <v>0</v>
      </c>
      <c r="X46" s="281">
        <f>IF('ZoR č. 1'!$D46="",0,'ZoR č. 1'!H46)+IF('ZoR č. 2'!$D46="",0,'ZoR č. 2'!H46)+IF('ZoR č. 3'!$D46="",0,'ZoR č. 3'!H46)+IF('ZoR č. 4'!$D46="",0,'ZoR č. 4'!H46)+IF('ZoR č. 5'!$D46="",0,'ZoR č. 5'!H46)+IF('ZoR č. 6'!$D46="",0,'ZoR č. 6'!H46)+IF('ZoR č. 7'!$D46="",0,'ZoR č. 7'!H46)+IF('ZoR č. 8'!$D46="",0,'ZoR č. 8'!H46)+IF('ZoR č. 9'!$D46="",0,'ZoR č. 9'!H46)+IF('ZoR č. 10'!$D46="",0,'ZoR č. 10'!H46)+IF(ZZoR!$D46="",0,ZZoR!H46)</f>
        <v>0</v>
      </c>
      <c r="Y46" s="281">
        <f>IF('ZoR č. 1'!$D46="",0,'ZoR č. 1'!I46)+IF('ZoR č. 2'!$D46="",0,'ZoR č. 2'!I46)+IF('ZoR č. 3'!$D46="",0,'ZoR č. 3'!I46)+IF('ZoR č. 4'!$D46="",0,'ZoR č. 4'!I46)+IF('ZoR č. 5'!$D46="",0,'ZoR č. 5'!I46)+IF('ZoR č. 6'!$D46="",0,'ZoR č. 6'!I46)+IF('ZoR č. 7'!$D46="",0,'ZoR č. 7'!I46)+IF('ZoR č. 8'!$D46="",0,'ZoR č. 8'!I46)+IF('ZoR č. 9'!$D46="",0,'ZoR č. 9'!I46)+IF('ZoR č. 10'!$D46="",0,'ZoR č. 10'!I46)+IF(ZZoR!$D46="",0,ZZoR!I46)</f>
        <v>0</v>
      </c>
      <c r="Z46" s="281">
        <f>IF('ZoR č. 1'!$D46="",0,'ZoR č. 1'!J46)+IF('ZoR č. 2'!$D46="",0,'ZoR č. 2'!J46)+IF('ZoR č. 3'!$D46="",0,'ZoR č. 3'!J46)+IF('ZoR č. 4'!$D46="",0,'ZoR č. 4'!J46)+IF('ZoR č. 5'!$D46="",0,'ZoR č. 5'!J46)+IF('ZoR č. 6'!$D46="",0,'ZoR č. 6'!J46)+IF('ZoR č. 7'!$D46="",0,'ZoR č. 7'!J46)+IF('ZoR č. 8'!$D46="",0,'ZoR č. 8'!J46)+IF('ZoR č. 9'!$D46="",0,'ZoR č. 9'!J46)+IF('ZoR č. 10'!$D46="",0,'ZoR č. 10'!J46)+IF(ZZoR!$D46="",0,ZZoR!J46)</f>
        <v>0</v>
      </c>
      <c r="AA46" s="281">
        <f>IF('ZoR č. 1'!$D46="",0,'ZoR č. 1'!K46)+IF('ZoR č. 2'!$D46="",0,'ZoR č. 2'!K46)+IF('ZoR č. 3'!$D46="",0,'ZoR č. 3'!K46)+IF('ZoR č. 4'!$D46="",0,'ZoR č. 4'!K46)+IF('ZoR č. 5'!$D46="",0,'ZoR č. 5'!K46)+IF('ZoR č. 6'!$D46="",0,'ZoR č. 6'!K46)+IF('ZoR č. 7'!$D46="",0,'ZoR č. 7'!K46)+IF('ZoR č. 8'!$D46="",0,'ZoR č. 8'!K46)+IF('ZoR č. 9'!$D46="",0,'ZoR č. 9'!K46)+IF('ZoR č. 10'!$D46="",0,'ZoR č. 10'!K46)+IF(ZZoR!$D46="",0,ZZoR!K46)</f>
        <v>0</v>
      </c>
      <c r="AB46" s="281">
        <f>IF('ZoR č. 1'!$D46="",0,'ZoR č. 1'!L46)+IF('ZoR č. 2'!$D46="",0,'ZoR č. 2'!L46)+IF('ZoR č. 3'!$D46="",0,'ZoR č. 3'!L46)+IF('ZoR č. 4'!$D46="",0,'ZoR č. 4'!L46)+IF('ZoR č. 5'!$D46="",0,'ZoR č. 5'!L46)+IF('ZoR č. 6'!$D46="",0,'ZoR č. 6'!L46)+IF('ZoR č. 7'!$D46="",0,'ZoR č. 7'!L46)+IF('ZoR č. 8'!$D46="",0,'ZoR č. 8'!L46)+IF('ZoR č. 9'!$D46="",0,'ZoR č. 9'!L46)+IF('ZoR č. 10'!$D46="",0,'ZoR č. 10'!L46)+IF(ZZoR!$D46="",0,ZZoR!L46)</f>
        <v>0</v>
      </c>
      <c r="AC46" s="281">
        <f>IF('ZoR č. 1'!$D46="",0,'ZoR č. 1'!M46)+IF('ZoR č. 2'!$D46="",0,'ZoR č. 2'!M46)+IF('ZoR č. 3'!$D46="",0,'ZoR č. 3'!M46)+IF('ZoR č. 4'!$D46="",0,'ZoR č. 4'!M46)+IF('ZoR č. 5'!$D46="",0,'ZoR č. 5'!M46)+IF('ZoR č. 6'!$D46="",0,'ZoR č. 6'!M46)+IF('ZoR č. 7'!$D46="",0,'ZoR č. 7'!M46)+IF('ZoR č. 8'!$D46="",0,'ZoR č. 8'!M46)+IF('ZoR č. 9'!$D46="",0,'ZoR č. 9'!M46)+IF('ZoR č. 10'!$D46="",0,'ZoR č. 10'!M46)+IF(ZZoR!$D46="",0,ZZoR!M46)</f>
        <v>0</v>
      </c>
      <c r="AE46" s="282" t="str">
        <f t="shared" si="3"/>
        <v/>
      </c>
    </row>
    <row r="47" spans="2:31" x14ac:dyDescent="0.25">
      <c r="B47" s="9" t="s">
        <v>90</v>
      </c>
      <c r="C47" s="98" t="str">
        <f>IF(COUNTA('Přehled partnerů'!C47:D47)&lt;&gt;2,"partner neuveden",IF('Přehled partnerů'!O47="ANO",'Přehled partnerů'!C47,"v tomto období nerelevantní"))</f>
        <v>partner neuveden</v>
      </c>
      <c r="D47" s="108" t="str">
        <f>IF(COUNTA('Přehled partnerů'!C47:D47)&lt;&gt;2,"",IF('Přehled partnerů'!O47="ANO",'Přehled partnerů'!D47,""))</f>
        <v/>
      </c>
      <c r="E47" s="21" t="str">
        <f t="shared" si="0"/>
        <v/>
      </c>
      <c r="F47" s="114" t="str">
        <f t="shared" si="1"/>
        <v/>
      </c>
      <c r="G47" s="125">
        <v>0</v>
      </c>
      <c r="H47" s="126">
        <v>0</v>
      </c>
      <c r="I47" s="126">
        <v>0</v>
      </c>
      <c r="J47" s="126">
        <v>0</v>
      </c>
      <c r="K47" s="16">
        <v>0</v>
      </c>
      <c r="L47" s="16">
        <v>0</v>
      </c>
      <c r="M47" s="20">
        <v>0</v>
      </c>
      <c r="N47" s="58" t="str">
        <f t="shared" si="2"/>
        <v/>
      </c>
      <c r="O47" s="267">
        <f>IF('Rozpočet + Žádosti o změnu'!$ER$2="ano",'Rozpočet + Žádosti o změnu'!EL47,IF('Rozpočet + Žádosti o změnu'!$EF$2="ano",'Rozpočet + Žádosti o změnu'!DZ47,IF('Rozpočet + Žádosti o změnu'!$DT$2="ano",'Rozpočet + Žádosti o změnu'!DN47,IF('Rozpočet + Žádosti o změnu'!$DH$2="ano",'Rozpočet + Žádosti o změnu'!DB47,IF('Rozpočet + Žádosti o změnu'!$CV$2="ano",'Rozpočet + Žádosti o změnu'!CP47,IF('Rozpočet + Žádosti o změnu'!$CJ$2="ano",'Rozpočet + Žádosti o změnu'!CD47,IF('Rozpočet + Žádosti o změnu'!$BX$2="ano",'Rozpočet + Žádosti o změnu'!BR47,IF('Rozpočet + Žádosti o změnu'!$BL$2="ano",'Rozpočet + Žádosti o změnu'!BF47,IF('Rozpočet + Žádosti o změnu'!$AZ$2="ano",'Rozpočet + Žádosti o změnu'!AT47,IF('Rozpočet + Žádosti o změnu'!$AN$2="ano",'Rozpočet + Žádosti o změnu'!AH47,'Rozpočet + Žádosti o změnu'!H47))))))))))</f>
        <v>0</v>
      </c>
      <c r="P47" s="267">
        <f>IF('Rozpočet + Žádosti o změnu'!$ER$2="ano",'Rozpočet + Žádosti o změnu'!EM47,IF('Rozpočet + Žádosti o změnu'!$EF$2="ano",'Rozpočet + Žádosti o změnu'!EA47,IF('Rozpočet + Žádosti o změnu'!$DT$2="ano",'Rozpočet + Žádosti o změnu'!DO47,IF('Rozpočet + Žádosti o změnu'!$DH$2="ano",'Rozpočet + Žádosti o změnu'!DC47,IF('Rozpočet + Žádosti o změnu'!$CV$2="ano",'Rozpočet + Žádosti o změnu'!CQ47,IF('Rozpočet + Žádosti o změnu'!$CJ$2="ano",'Rozpočet + Žádosti o změnu'!CE47,IF('Rozpočet + Žádosti o změnu'!$BX$2="ano",'Rozpočet + Žádosti o změnu'!BS47,IF('Rozpočet + Žádosti o změnu'!$BL$2="ano",'Rozpočet + Žádosti o změnu'!BG47,IF('Rozpočet + Žádosti o změnu'!$AZ$2="ano",'Rozpočet + Žádosti o změnu'!AU47,IF('Rozpočet + Žádosti o změnu'!$AN$2="ano",'Rozpočet + Žádosti o změnu'!AI47,'Rozpočet + Žádosti o změnu'!I47))))))))))</f>
        <v>0</v>
      </c>
      <c r="Q47" s="267">
        <f>IF('Rozpočet + Žádosti o změnu'!$ER$2="ano",'Rozpočet + Žádosti o změnu'!EN47,IF('Rozpočet + Žádosti o změnu'!$EF$2="ano",'Rozpočet + Žádosti o změnu'!EB47,IF('Rozpočet + Žádosti o změnu'!$DT$2="ano",'Rozpočet + Žádosti o změnu'!DP47,IF('Rozpočet + Žádosti o změnu'!$DH$2="ano",'Rozpočet + Žádosti o změnu'!DD47,IF('Rozpočet + Žádosti o změnu'!$CV$2="ano",'Rozpočet + Žádosti o změnu'!CR47,IF('Rozpočet + Žádosti o změnu'!$CJ$2="ano",'Rozpočet + Žádosti o změnu'!CF47,IF('Rozpočet + Žádosti o změnu'!$BX$2="ano",'Rozpočet + Žádosti o změnu'!BT47,IF('Rozpočet + Žádosti o změnu'!$BL$2="ano",'Rozpočet + Žádosti o změnu'!BH47,IF('Rozpočet + Žádosti o změnu'!$AZ$2="ano",'Rozpočet + Žádosti o změnu'!AV47,IF('Rozpočet + Žádosti o změnu'!$AN$2="ano",'Rozpočet + Žádosti o změnu'!AJ47,'Rozpočet + Žádosti o změnu'!J47))))))))))</f>
        <v>0</v>
      </c>
      <c r="R47" s="267">
        <f>IF('Rozpočet + Žádosti o změnu'!$ER$2="ano",'Rozpočet + Žádosti o změnu'!EO47,IF('Rozpočet + Žádosti o změnu'!$EF$2="ano",'Rozpočet + Žádosti o změnu'!EC47,IF('Rozpočet + Žádosti o změnu'!$DT$2="ano",'Rozpočet + Žádosti o změnu'!DQ47,IF('Rozpočet + Žádosti o změnu'!$DH$2="ano",'Rozpočet + Žádosti o změnu'!DE47,IF('Rozpočet + Žádosti o změnu'!$CV$2="ano",'Rozpočet + Žádosti o změnu'!CS47,IF('Rozpočet + Žádosti o změnu'!$CJ$2="ano",'Rozpočet + Žádosti o změnu'!CG47,IF('Rozpočet + Žádosti o změnu'!$BX$2="ano",'Rozpočet + Žádosti o změnu'!BU47,IF('Rozpočet + Žádosti o změnu'!$BL$2="ano",'Rozpočet + Žádosti o změnu'!BI47,IF('Rozpočet + Žádosti o změnu'!$AZ$2="ano",'Rozpočet + Žádosti o změnu'!AW47,IF('Rozpočet + Žádosti o změnu'!$AN$2="ano",'Rozpočet + Žádosti o změnu'!AK47,'Rozpočet + Žádosti o změnu'!K47))))))))))</f>
        <v>0</v>
      </c>
      <c r="S47" s="267">
        <f>IF('Rozpočet + Žádosti o změnu'!$ER$2="ano",'Rozpočet + Žádosti o změnu'!EP47,IF('Rozpočet + Žádosti o změnu'!$EF$2="ano",'Rozpočet + Žádosti o změnu'!ED47,IF('Rozpočet + Žádosti o změnu'!$DT$2="ano",'Rozpočet + Žádosti o změnu'!DR47,IF('Rozpočet + Žádosti o změnu'!$DH$2="ano",'Rozpočet + Žádosti o změnu'!DF47,IF('Rozpočet + Žádosti o změnu'!$CV$2="ano",'Rozpočet + Žádosti o změnu'!CT47,IF('Rozpočet + Žádosti o změnu'!$CJ$2="ano",'Rozpočet + Žádosti o změnu'!CH47,IF('Rozpočet + Žádosti o změnu'!$BX$2="ano",'Rozpočet + Žádosti o změnu'!BV47,IF('Rozpočet + Žádosti o změnu'!$BL$2="ano",'Rozpočet + Žádosti o změnu'!BJ47,IF('Rozpočet + Žádosti o změnu'!$AZ$2="ano",'Rozpočet + Žádosti o změnu'!AX47,IF('Rozpočet + Žádosti o změnu'!$AN$2="ano",'Rozpočet + Žádosti o změnu'!AL47,'Rozpočet + Žádosti o změnu'!L47))))))))))</f>
        <v>0</v>
      </c>
      <c r="T47" s="267">
        <f>IF('Rozpočet + Žádosti o změnu'!$ER$2="ano",'Rozpočet + Žádosti o změnu'!EQ47,IF('Rozpočet + Žádosti o změnu'!$EF$2="ano",'Rozpočet + Žádosti o změnu'!EE47,IF('Rozpočet + Žádosti o změnu'!$DT$2="ano",'Rozpočet + Žádosti o změnu'!DS47,IF('Rozpočet + Žádosti o změnu'!$DH$2="ano",'Rozpočet + Žádosti o změnu'!DG47,IF('Rozpočet + Žádosti o změnu'!$CV$2="ano",'Rozpočet + Žádosti o změnu'!CU47,IF('Rozpočet + Žádosti o změnu'!$CJ$2="ano",'Rozpočet + Žádosti o změnu'!CI47,IF('Rozpočet + Žádosti o změnu'!$BX$2="ano",'Rozpočet + Žádosti o změnu'!BW47,IF('Rozpočet + Žádosti o změnu'!$BL$2="ano",'Rozpočet + Žádosti o změnu'!BK47,IF('Rozpočet + Žádosti o změnu'!$AZ$2="ano",'Rozpočet + Žádosti o změnu'!AY47,IF('Rozpočet + Žádosti o změnu'!$AN$2="ano",'Rozpočet + Žádosti o změnu'!AM47,'Rozpočet + Žádosti o změnu'!M47))))))))))</f>
        <v>0</v>
      </c>
      <c r="U47" s="267">
        <f>IF('Rozpočet + Žádosti o změnu'!$ER$2="ano",'Rozpočet + Žádosti o změnu'!ER47,IF('Rozpočet + Žádosti o změnu'!$EF$2="ano",'Rozpočet + Žádosti o změnu'!EF47,IF('Rozpočet + Žádosti o změnu'!$DT$2="ano",'Rozpočet + Žádosti o změnu'!DT47,IF('Rozpočet + Žádosti o změnu'!$DH$2="ano",'Rozpočet + Žádosti o změnu'!DH47,IF('Rozpočet + Žádosti o změnu'!$CV$2="ano",'Rozpočet + Žádosti o změnu'!CV47,IF('Rozpočet + Žádosti o změnu'!$CJ$2="ano",'Rozpočet + Žádosti o změnu'!CJ47,IF('Rozpočet + Žádosti o změnu'!$BX$2="ano",'Rozpočet + Žádosti o změnu'!BX47,IF('Rozpočet + Žádosti o změnu'!$BL$2="ano",'Rozpočet + Žádosti o změnu'!BL47,IF('Rozpočet + Žádosti o změnu'!$AZ$2="ano",'Rozpočet + Žádosti o změnu'!AZ47,IF('Rozpočet + Žádosti o změnu'!$AN$2="ano",'Rozpočet + Žádosti o změnu'!AN47,'Rozpočet + Žádosti o změnu'!N47))))))))))</f>
        <v>0</v>
      </c>
      <c r="W47" s="281">
        <f>IF('ZoR č. 1'!$D47="",0,'ZoR č. 1'!G47)+IF('ZoR č. 2'!$D47="",0,'ZoR č. 2'!G47)+IF('ZoR č. 3'!$D47="",0,'ZoR č. 3'!G47)+IF('ZoR č. 4'!$D47="",0,'ZoR č. 4'!G47)+IF('ZoR č. 5'!$D47="",0,'ZoR č. 5'!G47)+IF('ZoR č. 6'!$D47="",0,'ZoR č. 6'!G47)+IF('ZoR č. 7'!$D47="",0,'ZoR č. 7'!G47)+IF('ZoR č. 8'!$D47="",0,'ZoR č. 8'!G47)+IF('ZoR č. 9'!$D47="",0,'ZoR č. 9'!G47)+IF('ZoR č. 10'!$D47="",0,'ZoR č. 10'!G47)+IF(ZZoR!$D47="",0,ZZoR!G47)</f>
        <v>0</v>
      </c>
      <c r="X47" s="281">
        <f>IF('ZoR č. 1'!$D47="",0,'ZoR č. 1'!H47)+IF('ZoR č. 2'!$D47="",0,'ZoR č. 2'!H47)+IF('ZoR č. 3'!$D47="",0,'ZoR č. 3'!H47)+IF('ZoR č. 4'!$D47="",0,'ZoR č. 4'!H47)+IF('ZoR č. 5'!$D47="",0,'ZoR č. 5'!H47)+IF('ZoR č. 6'!$D47="",0,'ZoR č. 6'!H47)+IF('ZoR č. 7'!$D47="",0,'ZoR č. 7'!H47)+IF('ZoR č. 8'!$D47="",0,'ZoR č. 8'!H47)+IF('ZoR č. 9'!$D47="",0,'ZoR č. 9'!H47)+IF('ZoR č. 10'!$D47="",0,'ZoR č. 10'!H47)+IF(ZZoR!$D47="",0,ZZoR!H47)</f>
        <v>0</v>
      </c>
      <c r="Y47" s="281">
        <f>IF('ZoR č. 1'!$D47="",0,'ZoR č. 1'!I47)+IF('ZoR č. 2'!$D47="",0,'ZoR č. 2'!I47)+IF('ZoR č. 3'!$D47="",0,'ZoR č. 3'!I47)+IF('ZoR č. 4'!$D47="",0,'ZoR č. 4'!I47)+IF('ZoR č. 5'!$D47="",0,'ZoR č. 5'!I47)+IF('ZoR č. 6'!$D47="",0,'ZoR č. 6'!I47)+IF('ZoR č. 7'!$D47="",0,'ZoR č. 7'!I47)+IF('ZoR č. 8'!$D47="",0,'ZoR č. 8'!I47)+IF('ZoR č. 9'!$D47="",0,'ZoR č. 9'!I47)+IF('ZoR č. 10'!$D47="",0,'ZoR č. 10'!I47)+IF(ZZoR!$D47="",0,ZZoR!I47)</f>
        <v>0</v>
      </c>
      <c r="Z47" s="281">
        <f>IF('ZoR č. 1'!$D47="",0,'ZoR č. 1'!J47)+IF('ZoR č. 2'!$D47="",0,'ZoR č. 2'!J47)+IF('ZoR č. 3'!$D47="",0,'ZoR č. 3'!J47)+IF('ZoR č. 4'!$D47="",0,'ZoR č. 4'!J47)+IF('ZoR č. 5'!$D47="",0,'ZoR č. 5'!J47)+IF('ZoR č. 6'!$D47="",0,'ZoR č. 6'!J47)+IF('ZoR č. 7'!$D47="",0,'ZoR č. 7'!J47)+IF('ZoR č. 8'!$D47="",0,'ZoR č. 8'!J47)+IF('ZoR č. 9'!$D47="",0,'ZoR č. 9'!J47)+IF('ZoR č. 10'!$D47="",0,'ZoR č. 10'!J47)+IF(ZZoR!$D47="",0,ZZoR!J47)</f>
        <v>0</v>
      </c>
      <c r="AA47" s="281">
        <f>IF('ZoR č. 1'!$D47="",0,'ZoR č. 1'!K47)+IF('ZoR č. 2'!$D47="",0,'ZoR č. 2'!K47)+IF('ZoR č. 3'!$D47="",0,'ZoR č. 3'!K47)+IF('ZoR č. 4'!$D47="",0,'ZoR č. 4'!K47)+IF('ZoR č. 5'!$D47="",0,'ZoR č. 5'!K47)+IF('ZoR č. 6'!$D47="",0,'ZoR č. 6'!K47)+IF('ZoR č. 7'!$D47="",0,'ZoR č. 7'!K47)+IF('ZoR č. 8'!$D47="",0,'ZoR č. 8'!K47)+IF('ZoR č. 9'!$D47="",0,'ZoR č. 9'!K47)+IF('ZoR č. 10'!$D47="",0,'ZoR č. 10'!K47)+IF(ZZoR!$D47="",0,ZZoR!K47)</f>
        <v>0</v>
      </c>
      <c r="AB47" s="281">
        <f>IF('ZoR č. 1'!$D47="",0,'ZoR č. 1'!L47)+IF('ZoR č. 2'!$D47="",0,'ZoR č. 2'!L47)+IF('ZoR č. 3'!$D47="",0,'ZoR č. 3'!L47)+IF('ZoR č. 4'!$D47="",0,'ZoR č. 4'!L47)+IF('ZoR č. 5'!$D47="",0,'ZoR č. 5'!L47)+IF('ZoR č. 6'!$D47="",0,'ZoR č. 6'!L47)+IF('ZoR č. 7'!$D47="",0,'ZoR č. 7'!L47)+IF('ZoR č. 8'!$D47="",0,'ZoR č. 8'!L47)+IF('ZoR č. 9'!$D47="",0,'ZoR č. 9'!L47)+IF('ZoR č. 10'!$D47="",0,'ZoR č. 10'!L47)+IF(ZZoR!$D47="",0,ZZoR!L47)</f>
        <v>0</v>
      </c>
      <c r="AC47" s="281">
        <f>IF('ZoR č. 1'!$D47="",0,'ZoR č. 1'!M47)+IF('ZoR č. 2'!$D47="",0,'ZoR č. 2'!M47)+IF('ZoR č. 3'!$D47="",0,'ZoR č. 3'!M47)+IF('ZoR č. 4'!$D47="",0,'ZoR č. 4'!M47)+IF('ZoR č. 5'!$D47="",0,'ZoR č. 5'!M47)+IF('ZoR č. 6'!$D47="",0,'ZoR č. 6'!M47)+IF('ZoR č. 7'!$D47="",0,'ZoR č. 7'!M47)+IF('ZoR č. 8'!$D47="",0,'ZoR č. 8'!M47)+IF('ZoR č. 9'!$D47="",0,'ZoR č. 9'!M47)+IF('ZoR č. 10'!$D47="",0,'ZoR č. 10'!M47)+IF(ZZoR!$D47="",0,ZZoR!M47)</f>
        <v>0</v>
      </c>
      <c r="AE47" s="282" t="str">
        <f t="shared" si="3"/>
        <v/>
      </c>
    </row>
    <row r="48" spans="2:31" x14ac:dyDescent="0.25">
      <c r="B48" s="9" t="s">
        <v>91</v>
      </c>
      <c r="C48" s="98" t="str">
        <f>IF(COUNTA('Přehled partnerů'!C48:D48)&lt;&gt;2,"partner neuveden",IF('Přehled partnerů'!O48="ANO",'Přehled partnerů'!C48,"v tomto období nerelevantní"))</f>
        <v>partner neuveden</v>
      </c>
      <c r="D48" s="108" t="str">
        <f>IF(COUNTA('Přehled partnerů'!C48:D48)&lt;&gt;2,"",IF('Přehled partnerů'!O48="ANO",'Přehled partnerů'!D48,""))</f>
        <v/>
      </c>
      <c r="E48" s="21" t="str">
        <f t="shared" si="0"/>
        <v/>
      </c>
      <c r="F48" s="114" t="str">
        <f t="shared" si="1"/>
        <v/>
      </c>
      <c r="G48" s="125">
        <v>0</v>
      </c>
      <c r="H48" s="126">
        <v>0</v>
      </c>
      <c r="I48" s="126">
        <v>0</v>
      </c>
      <c r="J48" s="126">
        <v>0</v>
      </c>
      <c r="K48" s="16">
        <v>0</v>
      </c>
      <c r="L48" s="16">
        <v>0</v>
      </c>
      <c r="M48" s="20">
        <v>0</v>
      </c>
      <c r="N48" s="58" t="str">
        <f t="shared" si="2"/>
        <v/>
      </c>
      <c r="O48" s="267">
        <f>IF('Rozpočet + Žádosti o změnu'!$ER$2="ano",'Rozpočet + Žádosti o změnu'!EL48,IF('Rozpočet + Žádosti o změnu'!$EF$2="ano",'Rozpočet + Žádosti o změnu'!DZ48,IF('Rozpočet + Žádosti o změnu'!$DT$2="ano",'Rozpočet + Žádosti o změnu'!DN48,IF('Rozpočet + Žádosti o změnu'!$DH$2="ano",'Rozpočet + Žádosti o změnu'!DB48,IF('Rozpočet + Žádosti o změnu'!$CV$2="ano",'Rozpočet + Žádosti o změnu'!CP48,IF('Rozpočet + Žádosti o změnu'!$CJ$2="ano",'Rozpočet + Žádosti o změnu'!CD48,IF('Rozpočet + Žádosti o změnu'!$BX$2="ano",'Rozpočet + Žádosti o změnu'!BR48,IF('Rozpočet + Žádosti o změnu'!$BL$2="ano",'Rozpočet + Žádosti o změnu'!BF48,IF('Rozpočet + Žádosti o změnu'!$AZ$2="ano",'Rozpočet + Žádosti o změnu'!AT48,IF('Rozpočet + Žádosti o změnu'!$AN$2="ano",'Rozpočet + Žádosti o změnu'!AH48,'Rozpočet + Žádosti o změnu'!H48))))))))))</f>
        <v>0</v>
      </c>
      <c r="P48" s="267">
        <f>IF('Rozpočet + Žádosti o změnu'!$ER$2="ano",'Rozpočet + Žádosti o změnu'!EM48,IF('Rozpočet + Žádosti o změnu'!$EF$2="ano",'Rozpočet + Žádosti o změnu'!EA48,IF('Rozpočet + Žádosti o změnu'!$DT$2="ano",'Rozpočet + Žádosti o změnu'!DO48,IF('Rozpočet + Žádosti o změnu'!$DH$2="ano",'Rozpočet + Žádosti o změnu'!DC48,IF('Rozpočet + Žádosti o změnu'!$CV$2="ano",'Rozpočet + Žádosti o změnu'!CQ48,IF('Rozpočet + Žádosti o změnu'!$CJ$2="ano",'Rozpočet + Žádosti o změnu'!CE48,IF('Rozpočet + Žádosti o změnu'!$BX$2="ano",'Rozpočet + Žádosti o změnu'!BS48,IF('Rozpočet + Žádosti o změnu'!$BL$2="ano",'Rozpočet + Žádosti o změnu'!BG48,IF('Rozpočet + Žádosti o změnu'!$AZ$2="ano",'Rozpočet + Žádosti o změnu'!AU48,IF('Rozpočet + Žádosti o změnu'!$AN$2="ano",'Rozpočet + Žádosti o změnu'!AI48,'Rozpočet + Žádosti o změnu'!I48))))))))))</f>
        <v>0</v>
      </c>
      <c r="Q48" s="267">
        <f>IF('Rozpočet + Žádosti o změnu'!$ER$2="ano",'Rozpočet + Žádosti o změnu'!EN48,IF('Rozpočet + Žádosti o změnu'!$EF$2="ano",'Rozpočet + Žádosti o změnu'!EB48,IF('Rozpočet + Žádosti o změnu'!$DT$2="ano",'Rozpočet + Žádosti o změnu'!DP48,IF('Rozpočet + Žádosti o změnu'!$DH$2="ano",'Rozpočet + Žádosti o změnu'!DD48,IF('Rozpočet + Žádosti o změnu'!$CV$2="ano",'Rozpočet + Žádosti o změnu'!CR48,IF('Rozpočet + Žádosti o změnu'!$CJ$2="ano",'Rozpočet + Žádosti o změnu'!CF48,IF('Rozpočet + Žádosti o změnu'!$BX$2="ano",'Rozpočet + Žádosti o změnu'!BT48,IF('Rozpočet + Žádosti o změnu'!$BL$2="ano",'Rozpočet + Žádosti o změnu'!BH48,IF('Rozpočet + Žádosti o změnu'!$AZ$2="ano",'Rozpočet + Žádosti o změnu'!AV48,IF('Rozpočet + Žádosti o změnu'!$AN$2="ano",'Rozpočet + Žádosti o změnu'!AJ48,'Rozpočet + Žádosti o změnu'!J48))))))))))</f>
        <v>0</v>
      </c>
      <c r="R48" s="267">
        <f>IF('Rozpočet + Žádosti o změnu'!$ER$2="ano",'Rozpočet + Žádosti o změnu'!EO48,IF('Rozpočet + Žádosti o změnu'!$EF$2="ano",'Rozpočet + Žádosti o změnu'!EC48,IF('Rozpočet + Žádosti o změnu'!$DT$2="ano",'Rozpočet + Žádosti o změnu'!DQ48,IF('Rozpočet + Žádosti o změnu'!$DH$2="ano",'Rozpočet + Žádosti o změnu'!DE48,IF('Rozpočet + Žádosti o změnu'!$CV$2="ano",'Rozpočet + Žádosti o změnu'!CS48,IF('Rozpočet + Žádosti o změnu'!$CJ$2="ano",'Rozpočet + Žádosti o změnu'!CG48,IF('Rozpočet + Žádosti o změnu'!$BX$2="ano",'Rozpočet + Žádosti o změnu'!BU48,IF('Rozpočet + Žádosti o změnu'!$BL$2="ano",'Rozpočet + Žádosti o změnu'!BI48,IF('Rozpočet + Žádosti o změnu'!$AZ$2="ano",'Rozpočet + Žádosti o změnu'!AW48,IF('Rozpočet + Žádosti o změnu'!$AN$2="ano",'Rozpočet + Žádosti o změnu'!AK48,'Rozpočet + Žádosti o změnu'!K48))))))))))</f>
        <v>0</v>
      </c>
      <c r="S48" s="267">
        <f>IF('Rozpočet + Žádosti o změnu'!$ER$2="ano",'Rozpočet + Žádosti o změnu'!EP48,IF('Rozpočet + Žádosti o změnu'!$EF$2="ano",'Rozpočet + Žádosti o změnu'!ED48,IF('Rozpočet + Žádosti o změnu'!$DT$2="ano",'Rozpočet + Žádosti o změnu'!DR48,IF('Rozpočet + Žádosti o změnu'!$DH$2="ano",'Rozpočet + Žádosti o změnu'!DF48,IF('Rozpočet + Žádosti o změnu'!$CV$2="ano",'Rozpočet + Žádosti o změnu'!CT48,IF('Rozpočet + Žádosti o změnu'!$CJ$2="ano",'Rozpočet + Žádosti o změnu'!CH48,IF('Rozpočet + Žádosti o změnu'!$BX$2="ano",'Rozpočet + Žádosti o změnu'!BV48,IF('Rozpočet + Žádosti o změnu'!$BL$2="ano",'Rozpočet + Žádosti o změnu'!BJ48,IF('Rozpočet + Žádosti o změnu'!$AZ$2="ano",'Rozpočet + Žádosti o změnu'!AX48,IF('Rozpočet + Žádosti o změnu'!$AN$2="ano",'Rozpočet + Žádosti o změnu'!AL48,'Rozpočet + Žádosti o změnu'!L48))))))))))</f>
        <v>0</v>
      </c>
      <c r="T48" s="267">
        <f>IF('Rozpočet + Žádosti o změnu'!$ER$2="ano",'Rozpočet + Žádosti o změnu'!EQ48,IF('Rozpočet + Žádosti o změnu'!$EF$2="ano",'Rozpočet + Žádosti o změnu'!EE48,IF('Rozpočet + Žádosti o změnu'!$DT$2="ano",'Rozpočet + Žádosti o změnu'!DS48,IF('Rozpočet + Žádosti o změnu'!$DH$2="ano",'Rozpočet + Žádosti o změnu'!DG48,IF('Rozpočet + Žádosti o změnu'!$CV$2="ano",'Rozpočet + Žádosti o změnu'!CU48,IF('Rozpočet + Žádosti o změnu'!$CJ$2="ano",'Rozpočet + Žádosti o změnu'!CI48,IF('Rozpočet + Žádosti o změnu'!$BX$2="ano",'Rozpočet + Žádosti o změnu'!BW48,IF('Rozpočet + Žádosti o změnu'!$BL$2="ano",'Rozpočet + Žádosti o změnu'!BK48,IF('Rozpočet + Žádosti o změnu'!$AZ$2="ano",'Rozpočet + Žádosti o změnu'!AY48,IF('Rozpočet + Žádosti o změnu'!$AN$2="ano",'Rozpočet + Žádosti o změnu'!AM48,'Rozpočet + Žádosti o změnu'!M48))))))))))</f>
        <v>0</v>
      </c>
      <c r="U48" s="267">
        <f>IF('Rozpočet + Žádosti o změnu'!$ER$2="ano",'Rozpočet + Žádosti o změnu'!ER48,IF('Rozpočet + Žádosti o změnu'!$EF$2="ano",'Rozpočet + Žádosti o změnu'!EF48,IF('Rozpočet + Žádosti o změnu'!$DT$2="ano",'Rozpočet + Žádosti o změnu'!DT48,IF('Rozpočet + Žádosti o změnu'!$DH$2="ano",'Rozpočet + Žádosti o změnu'!DH48,IF('Rozpočet + Žádosti o změnu'!$CV$2="ano",'Rozpočet + Žádosti o změnu'!CV48,IF('Rozpočet + Žádosti o změnu'!$CJ$2="ano",'Rozpočet + Žádosti o změnu'!CJ48,IF('Rozpočet + Žádosti o změnu'!$BX$2="ano",'Rozpočet + Žádosti o změnu'!BX48,IF('Rozpočet + Žádosti o změnu'!$BL$2="ano",'Rozpočet + Žádosti o změnu'!BL48,IF('Rozpočet + Žádosti o změnu'!$AZ$2="ano",'Rozpočet + Žádosti o změnu'!AZ48,IF('Rozpočet + Žádosti o změnu'!$AN$2="ano",'Rozpočet + Žádosti o změnu'!AN48,'Rozpočet + Žádosti o změnu'!N48))))))))))</f>
        <v>0</v>
      </c>
      <c r="W48" s="281">
        <f>IF('ZoR č. 1'!$D48="",0,'ZoR č. 1'!G48)+IF('ZoR č. 2'!$D48="",0,'ZoR č. 2'!G48)+IF('ZoR č. 3'!$D48="",0,'ZoR č. 3'!G48)+IF('ZoR č. 4'!$D48="",0,'ZoR č. 4'!G48)+IF('ZoR č. 5'!$D48="",0,'ZoR č. 5'!G48)+IF('ZoR č. 6'!$D48="",0,'ZoR č. 6'!G48)+IF('ZoR č. 7'!$D48="",0,'ZoR č. 7'!G48)+IF('ZoR č. 8'!$D48="",0,'ZoR č. 8'!G48)+IF('ZoR č. 9'!$D48="",0,'ZoR č. 9'!G48)+IF('ZoR č. 10'!$D48="",0,'ZoR č. 10'!G48)+IF(ZZoR!$D48="",0,ZZoR!G48)</f>
        <v>0</v>
      </c>
      <c r="X48" s="281">
        <f>IF('ZoR č. 1'!$D48="",0,'ZoR č. 1'!H48)+IF('ZoR č. 2'!$D48="",0,'ZoR č. 2'!H48)+IF('ZoR č. 3'!$D48="",0,'ZoR č. 3'!H48)+IF('ZoR č. 4'!$D48="",0,'ZoR č. 4'!H48)+IF('ZoR č. 5'!$D48="",0,'ZoR č. 5'!H48)+IF('ZoR č. 6'!$D48="",0,'ZoR č. 6'!H48)+IF('ZoR č. 7'!$D48="",0,'ZoR č. 7'!H48)+IF('ZoR č. 8'!$D48="",0,'ZoR č. 8'!H48)+IF('ZoR č. 9'!$D48="",0,'ZoR č. 9'!H48)+IF('ZoR č. 10'!$D48="",0,'ZoR č. 10'!H48)+IF(ZZoR!$D48="",0,ZZoR!H48)</f>
        <v>0</v>
      </c>
      <c r="Y48" s="281">
        <f>IF('ZoR č. 1'!$D48="",0,'ZoR č. 1'!I48)+IF('ZoR č. 2'!$D48="",0,'ZoR č. 2'!I48)+IF('ZoR č. 3'!$D48="",0,'ZoR č. 3'!I48)+IF('ZoR č. 4'!$D48="",0,'ZoR č. 4'!I48)+IF('ZoR č. 5'!$D48="",0,'ZoR č. 5'!I48)+IF('ZoR č. 6'!$D48="",0,'ZoR č. 6'!I48)+IF('ZoR č. 7'!$D48="",0,'ZoR č. 7'!I48)+IF('ZoR č. 8'!$D48="",0,'ZoR č. 8'!I48)+IF('ZoR č. 9'!$D48="",0,'ZoR č. 9'!I48)+IF('ZoR č. 10'!$D48="",0,'ZoR č. 10'!I48)+IF(ZZoR!$D48="",0,ZZoR!I48)</f>
        <v>0</v>
      </c>
      <c r="Z48" s="281">
        <f>IF('ZoR č. 1'!$D48="",0,'ZoR č. 1'!J48)+IF('ZoR č. 2'!$D48="",0,'ZoR č. 2'!J48)+IF('ZoR č. 3'!$D48="",0,'ZoR č. 3'!J48)+IF('ZoR č. 4'!$D48="",0,'ZoR č. 4'!J48)+IF('ZoR č. 5'!$D48="",0,'ZoR č. 5'!J48)+IF('ZoR č. 6'!$D48="",0,'ZoR č. 6'!J48)+IF('ZoR č. 7'!$D48="",0,'ZoR č. 7'!J48)+IF('ZoR č. 8'!$D48="",0,'ZoR č. 8'!J48)+IF('ZoR č. 9'!$D48="",0,'ZoR č. 9'!J48)+IF('ZoR č. 10'!$D48="",0,'ZoR č. 10'!J48)+IF(ZZoR!$D48="",0,ZZoR!J48)</f>
        <v>0</v>
      </c>
      <c r="AA48" s="281">
        <f>IF('ZoR č. 1'!$D48="",0,'ZoR č. 1'!K48)+IF('ZoR č. 2'!$D48="",0,'ZoR č. 2'!K48)+IF('ZoR č. 3'!$D48="",0,'ZoR č. 3'!K48)+IF('ZoR č. 4'!$D48="",0,'ZoR č. 4'!K48)+IF('ZoR č. 5'!$D48="",0,'ZoR č. 5'!K48)+IF('ZoR č. 6'!$D48="",0,'ZoR č. 6'!K48)+IF('ZoR č. 7'!$D48="",0,'ZoR č. 7'!K48)+IF('ZoR č. 8'!$D48="",0,'ZoR č. 8'!K48)+IF('ZoR č. 9'!$D48="",0,'ZoR č. 9'!K48)+IF('ZoR č. 10'!$D48="",0,'ZoR č. 10'!K48)+IF(ZZoR!$D48="",0,ZZoR!K48)</f>
        <v>0</v>
      </c>
      <c r="AB48" s="281">
        <f>IF('ZoR č. 1'!$D48="",0,'ZoR č. 1'!L48)+IF('ZoR č. 2'!$D48="",0,'ZoR č. 2'!L48)+IF('ZoR č. 3'!$D48="",0,'ZoR č. 3'!L48)+IF('ZoR č. 4'!$D48="",0,'ZoR č. 4'!L48)+IF('ZoR č. 5'!$D48="",0,'ZoR č. 5'!L48)+IF('ZoR č. 6'!$D48="",0,'ZoR č. 6'!L48)+IF('ZoR č. 7'!$D48="",0,'ZoR č. 7'!L48)+IF('ZoR č. 8'!$D48="",0,'ZoR č. 8'!L48)+IF('ZoR č. 9'!$D48="",0,'ZoR č. 9'!L48)+IF('ZoR č. 10'!$D48="",0,'ZoR č. 10'!L48)+IF(ZZoR!$D48="",0,ZZoR!L48)</f>
        <v>0</v>
      </c>
      <c r="AC48" s="281">
        <f>IF('ZoR č. 1'!$D48="",0,'ZoR č. 1'!M48)+IF('ZoR č. 2'!$D48="",0,'ZoR č. 2'!M48)+IF('ZoR č. 3'!$D48="",0,'ZoR č. 3'!M48)+IF('ZoR č. 4'!$D48="",0,'ZoR č. 4'!M48)+IF('ZoR č. 5'!$D48="",0,'ZoR č. 5'!M48)+IF('ZoR č. 6'!$D48="",0,'ZoR č. 6'!M48)+IF('ZoR č. 7'!$D48="",0,'ZoR č. 7'!M48)+IF('ZoR č. 8'!$D48="",0,'ZoR č. 8'!M48)+IF('ZoR č. 9'!$D48="",0,'ZoR č. 9'!M48)+IF('ZoR č. 10'!$D48="",0,'ZoR č. 10'!M48)+IF(ZZoR!$D48="",0,ZZoR!M48)</f>
        <v>0</v>
      </c>
      <c r="AE48" s="282" t="str">
        <f t="shared" si="3"/>
        <v/>
      </c>
    </row>
    <row r="49" spans="2:31" x14ac:dyDescent="0.25">
      <c r="B49" s="9" t="s">
        <v>92</v>
      </c>
      <c r="C49" s="98" t="str">
        <f>IF(COUNTA('Přehled partnerů'!C49:D49)&lt;&gt;2,"partner neuveden",IF('Přehled partnerů'!O49="ANO",'Přehled partnerů'!C49,"v tomto období nerelevantní"))</f>
        <v>partner neuveden</v>
      </c>
      <c r="D49" s="108" t="str">
        <f>IF(COUNTA('Přehled partnerů'!C49:D49)&lt;&gt;2,"",IF('Přehled partnerů'!O49="ANO",'Přehled partnerů'!D49,""))</f>
        <v/>
      </c>
      <c r="E49" s="21" t="str">
        <f t="shared" si="0"/>
        <v/>
      </c>
      <c r="F49" s="114" t="str">
        <f t="shared" si="1"/>
        <v/>
      </c>
      <c r="G49" s="125">
        <v>0</v>
      </c>
      <c r="H49" s="126">
        <v>0</v>
      </c>
      <c r="I49" s="126">
        <v>0</v>
      </c>
      <c r="J49" s="126">
        <v>0</v>
      </c>
      <c r="K49" s="16">
        <v>0</v>
      </c>
      <c r="L49" s="16">
        <v>0</v>
      </c>
      <c r="M49" s="20">
        <v>0</v>
      </c>
      <c r="N49" s="58" t="str">
        <f t="shared" si="2"/>
        <v/>
      </c>
      <c r="O49" s="267">
        <f>IF('Rozpočet + Žádosti o změnu'!$ER$2="ano",'Rozpočet + Žádosti o změnu'!EL49,IF('Rozpočet + Žádosti o změnu'!$EF$2="ano",'Rozpočet + Žádosti o změnu'!DZ49,IF('Rozpočet + Žádosti o změnu'!$DT$2="ano",'Rozpočet + Žádosti o změnu'!DN49,IF('Rozpočet + Žádosti o změnu'!$DH$2="ano",'Rozpočet + Žádosti o změnu'!DB49,IF('Rozpočet + Žádosti o změnu'!$CV$2="ano",'Rozpočet + Žádosti o změnu'!CP49,IF('Rozpočet + Žádosti o změnu'!$CJ$2="ano",'Rozpočet + Žádosti o změnu'!CD49,IF('Rozpočet + Žádosti o změnu'!$BX$2="ano",'Rozpočet + Žádosti o změnu'!BR49,IF('Rozpočet + Žádosti o změnu'!$BL$2="ano",'Rozpočet + Žádosti o změnu'!BF49,IF('Rozpočet + Žádosti o změnu'!$AZ$2="ano",'Rozpočet + Žádosti o změnu'!AT49,IF('Rozpočet + Žádosti o změnu'!$AN$2="ano",'Rozpočet + Žádosti o změnu'!AH49,'Rozpočet + Žádosti o změnu'!H49))))))))))</f>
        <v>0</v>
      </c>
      <c r="P49" s="267">
        <f>IF('Rozpočet + Žádosti o změnu'!$ER$2="ano",'Rozpočet + Žádosti o změnu'!EM49,IF('Rozpočet + Žádosti o změnu'!$EF$2="ano",'Rozpočet + Žádosti o změnu'!EA49,IF('Rozpočet + Žádosti o změnu'!$DT$2="ano",'Rozpočet + Žádosti o změnu'!DO49,IF('Rozpočet + Žádosti o změnu'!$DH$2="ano",'Rozpočet + Žádosti o změnu'!DC49,IF('Rozpočet + Žádosti o změnu'!$CV$2="ano",'Rozpočet + Žádosti o změnu'!CQ49,IF('Rozpočet + Žádosti o změnu'!$CJ$2="ano",'Rozpočet + Žádosti o změnu'!CE49,IF('Rozpočet + Žádosti o změnu'!$BX$2="ano",'Rozpočet + Žádosti o změnu'!BS49,IF('Rozpočet + Žádosti o změnu'!$BL$2="ano",'Rozpočet + Žádosti o změnu'!BG49,IF('Rozpočet + Žádosti o změnu'!$AZ$2="ano",'Rozpočet + Žádosti o změnu'!AU49,IF('Rozpočet + Žádosti o změnu'!$AN$2="ano",'Rozpočet + Žádosti o změnu'!AI49,'Rozpočet + Žádosti o změnu'!I49))))))))))</f>
        <v>0</v>
      </c>
      <c r="Q49" s="267">
        <f>IF('Rozpočet + Žádosti o změnu'!$ER$2="ano",'Rozpočet + Žádosti o změnu'!EN49,IF('Rozpočet + Žádosti o změnu'!$EF$2="ano",'Rozpočet + Žádosti o změnu'!EB49,IF('Rozpočet + Žádosti o změnu'!$DT$2="ano",'Rozpočet + Žádosti o změnu'!DP49,IF('Rozpočet + Žádosti o změnu'!$DH$2="ano",'Rozpočet + Žádosti o změnu'!DD49,IF('Rozpočet + Žádosti o změnu'!$CV$2="ano",'Rozpočet + Žádosti o změnu'!CR49,IF('Rozpočet + Žádosti o změnu'!$CJ$2="ano",'Rozpočet + Žádosti o změnu'!CF49,IF('Rozpočet + Žádosti o změnu'!$BX$2="ano",'Rozpočet + Žádosti o změnu'!BT49,IF('Rozpočet + Žádosti o změnu'!$BL$2="ano",'Rozpočet + Žádosti o změnu'!BH49,IF('Rozpočet + Žádosti o změnu'!$AZ$2="ano",'Rozpočet + Žádosti o změnu'!AV49,IF('Rozpočet + Žádosti o změnu'!$AN$2="ano",'Rozpočet + Žádosti o změnu'!AJ49,'Rozpočet + Žádosti o změnu'!J49))))))))))</f>
        <v>0</v>
      </c>
      <c r="R49" s="267">
        <f>IF('Rozpočet + Žádosti o změnu'!$ER$2="ano",'Rozpočet + Žádosti o změnu'!EO49,IF('Rozpočet + Žádosti o změnu'!$EF$2="ano",'Rozpočet + Žádosti o změnu'!EC49,IF('Rozpočet + Žádosti o změnu'!$DT$2="ano",'Rozpočet + Žádosti o změnu'!DQ49,IF('Rozpočet + Žádosti o změnu'!$DH$2="ano",'Rozpočet + Žádosti o změnu'!DE49,IF('Rozpočet + Žádosti o změnu'!$CV$2="ano",'Rozpočet + Žádosti o změnu'!CS49,IF('Rozpočet + Žádosti o změnu'!$CJ$2="ano",'Rozpočet + Žádosti o změnu'!CG49,IF('Rozpočet + Žádosti o změnu'!$BX$2="ano",'Rozpočet + Žádosti o změnu'!BU49,IF('Rozpočet + Žádosti o změnu'!$BL$2="ano",'Rozpočet + Žádosti o změnu'!BI49,IF('Rozpočet + Žádosti o změnu'!$AZ$2="ano",'Rozpočet + Žádosti o změnu'!AW49,IF('Rozpočet + Žádosti o změnu'!$AN$2="ano",'Rozpočet + Žádosti o změnu'!AK49,'Rozpočet + Žádosti o změnu'!K49))))))))))</f>
        <v>0</v>
      </c>
      <c r="S49" s="267">
        <f>IF('Rozpočet + Žádosti o změnu'!$ER$2="ano",'Rozpočet + Žádosti o změnu'!EP49,IF('Rozpočet + Žádosti o změnu'!$EF$2="ano",'Rozpočet + Žádosti o změnu'!ED49,IF('Rozpočet + Žádosti o změnu'!$DT$2="ano",'Rozpočet + Žádosti o změnu'!DR49,IF('Rozpočet + Žádosti o změnu'!$DH$2="ano",'Rozpočet + Žádosti o změnu'!DF49,IF('Rozpočet + Žádosti o změnu'!$CV$2="ano",'Rozpočet + Žádosti o změnu'!CT49,IF('Rozpočet + Žádosti o změnu'!$CJ$2="ano",'Rozpočet + Žádosti o změnu'!CH49,IF('Rozpočet + Žádosti o změnu'!$BX$2="ano",'Rozpočet + Žádosti o změnu'!BV49,IF('Rozpočet + Žádosti o změnu'!$BL$2="ano",'Rozpočet + Žádosti o změnu'!BJ49,IF('Rozpočet + Žádosti o změnu'!$AZ$2="ano",'Rozpočet + Žádosti o změnu'!AX49,IF('Rozpočet + Žádosti o změnu'!$AN$2="ano",'Rozpočet + Žádosti o změnu'!AL49,'Rozpočet + Žádosti o změnu'!L49))))))))))</f>
        <v>0</v>
      </c>
      <c r="T49" s="267">
        <f>IF('Rozpočet + Žádosti o změnu'!$ER$2="ano",'Rozpočet + Žádosti o změnu'!EQ49,IF('Rozpočet + Žádosti o změnu'!$EF$2="ano",'Rozpočet + Žádosti o změnu'!EE49,IF('Rozpočet + Žádosti o změnu'!$DT$2="ano",'Rozpočet + Žádosti o změnu'!DS49,IF('Rozpočet + Žádosti o změnu'!$DH$2="ano",'Rozpočet + Žádosti o změnu'!DG49,IF('Rozpočet + Žádosti o změnu'!$CV$2="ano",'Rozpočet + Žádosti o změnu'!CU49,IF('Rozpočet + Žádosti o změnu'!$CJ$2="ano",'Rozpočet + Žádosti o změnu'!CI49,IF('Rozpočet + Žádosti o změnu'!$BX$2="ano",'Rozpočet + Žádosti o změnu'!BW49,IF('Rozpočet + Žádosti o změnu'!$BL$2="ano",'Rozpočet + Žádosti o změnu'!BK49,IF('Rozpočet + Žádosti o změnu'!$AZ$2="ano",'Rozpočet + Žádosti o změnu'!AY49,IF('Rozpočet + Žádosti o změnu'!$AN$2="ano",'Rozpočet + Žádosti o změnu'!AM49,'Rozpočet + Žádosti o změnu'!M49))))))))))</f>
        <v>0</v>
      </c>
      <c r="U49" s="267">
        <f>IF('Rozpočet + Žádosti o změnu'!$ER$2="ano",'Rozpočet + Žádosti o změnu'!ER49,IF('Rozpočet + Žádosti o změnu'!$EF$2="ano",'Rozpočet + Žádosti o změnu'!EF49,IF('Rozpočet + Žádosti o změnu'!$DT$2="ano",'Rozpočet + Žádosti o změnu'!DT49,IF('Rozpočet + Žádosti o změnu'!$DH$2="ano",'Rozpočet + Žádosti o změnu'!DH49,IF('Rozpočet + Žádosti o změnu'!$CV$2="ano",'Rozpočet + Žádosti o změnu'!CV49,IF('Rozpočet + Žádosti o změnu'!$CJ$2="ano",'Rozpočet + Žádosti o změnu'!CJ49,IF('Rozpočet + Žádosti o změnu'!$BX$2="ano",'Rozpočet + Žádosti o změnu'!BX49,IF('Rozpočet + Žádosti o změnu'!$BL$2="ano",'Rozpočet + Žádosti o změnu'!BL49,IF('Rozpočet + Žádosti o změnu'!$AZ$2="ano",'Rozpočet + Žádosti o změnu'!AZ49,IF('Rozpočet + Žádosti o změnu'!$AN$2="ano",'Rozpočet + Žádosti o změnu'!AN49,'Rozpočet + Žádosti o změnu'!N49))))))))))</f>
        <v>0</v>
      </c>
      <c r="W49" s="281">
        <f>IF('ZoR č. 1'!$D49="",0,'ZoR č. 1'!G49)+IF('ZoR č. 2'!$D49="",0,'ZoR č. 2'!G49)+IF('ZoR č. 3'!$D49="",0,'ZoR č. 3'!G49)+IF('ZoR č. 4'!$D49="",0,'ZoR č. 4'!G49)+IF('ZoR č. 5'!$D49="",0,'ZoR č. 5'!G49)+IF('ZoR č. 6'!$D49="",0,'ZoR č. 6'!G49)+IF('ZoR č. 7'!$D49="",0,'ZoR č. 7'!G49)+IF('ZoR č. 8'!$D49="",0,'ZoR č. 8'!G49)+IF('ZoR č. 9'!$D49="",0,'ZoR č. 9'!G49)+IF('ZoR č. 10'!$D49="",0,'ZoR č. 10'!G49)+IF(ZZoR!$D49="",0,ZZoR!G49)</f>
        <v>0</v>
      </c>
      <c r="X49" s="281">
        <f>IF('ZoR č. 1'!$D49="",0,'ZoR č. 1'!H49)+IF('ZoR č. 2'!$D49="",0,'ZoR č. 2'!H49)+IF('ZoR č. 3'!$D49="",0,'ZoR č. 3'!H49)+IF('ZoR č. 4'!$D49="",0,'ZoR č. 4'!H49)+IF('ZoR č. 5'!$D49="",0,'ZoR č. 5'!H49)+IF('ZoR č. 6'!$D49="",0,'ZoR č. 6'!H49)+IF('ZoR č. 7'!$D49="",0,'ZoR č. 7'!H49)+IF('ZoR č. 8'!$D49="",0,'ZoR č. 8'!H49)+IF('ZoR č. 9'!$D49="",0,'ZoR č. 9'!H49)+IF('ZoR č. 10'!$D49="",0,'ZoR č. 10'!H49)+IF(ZZoR!$D49="",0,ZZoR!H49)</f>
        <v>0</v>
      </c>
      <c r="Y49" s="281">
        <f>IF('ZoR č. 1'!$D49="",0,'ZoR č. 1'!I49)+IF('ZoR č. 2'!$D49="",0,'ZoR č. 2'!I49)+IF('ZoR č. 3'!$D49="",0,'ZoR č. 3'!I49)+IF('ZoR č. 4'!$D49="",0,'ZoR č. 4'!I49)+IF('ZoR č. 5'!$D49="",0,'ZoR č. 5'!I49)+IF('ZoR č. 6'!$D49="",0,'ZoR č. 6'!I49)+IF('ZoR č. 7'!$D49="",0,'ZoR č. 7'!I49)+IF('ZoR č. 8'!$D49="",0,'ZoR č. 8'!I49)+IF('ZoR č. 9'!$D49="",0,'ZoR č. 9'!I49)+IF('ZoR č. 10'!$D49="",0,'ZoR č. 10'!I49)+IF(ZZoR!$D49="",0,ZZoR!I49)</f>
        <v>0</v>
      </c>
      <c r="Z49" s="281">
        <f>IF('ZoR č. 1'!$D49="",0,'ZoR č. 1'!J49)+IF('ZoR č. 2'!$D49="",0,'ZoR č. 2'!J49)+IF('ZoR č. 3'!$D49="",0,'ZoR č. 3'!J49)+IF('ZoR č. 4'!$D49="",0,'ZoR č. 4'!J49)+IF('ZoR č. 5'!$D49="",0,'ZoR č. 5'!J49)+IF('ZoR č. 6'!$D49="",0,'ZoR č. 6'!J49)+IF('ZoR č. 7'!$D49="",0,'ZoR č. 7'!J49)+IF('ZoR č. 8'!$D49="",0,'ZoR č. 8'!J49)+IF('ZoR č. 9'!$D49="",0,'ZoR č. 9'!J49)+IF('ZoR č. 10'!$D49="",0,'ZoR č. 10'!J49)+IF(ZZoR!$D49="",0,ZZoR!J49)</f>
        <v>0</v>
      </c>
      <c r="AA49" s="281">
        <f>IF('ZoR č. 1'!$D49="",0,'ZoR č. 1'!K49)+IF('ZoR č. 2'!$D49="",0,'ZoR č. 2'!K49)+IF('ZoR č. 3'!$D49="",0,'ZoR č. 3'!K49)+IF('ZoR č. 4'!$D49="",0,'ZoR č. 4'!K49)+IF('ZoR č. 5'!$D49="",0,'ZoR č. 5'!K49)+IF('ZoR č. 6'!$D49="",0,'ZoR č. 6'!K49)+IF('ZoR č. 7'!$D49="",0,'ZoR č. 7'!K49)+IF('ZoR č. 8'!$D49="",0,'ZoR č. 8'!K49)+IF('ZoR č. 9'!$D49="",0,'ZoR č. 9'!K49)+IF('ZoR č. 10'!$D49="",0,'ZoR č. 10'!K49)+IF(ZZoR!$D49="",0,ZZoR!K49)</f>
        <v>0</v>
      </c>
      <c r="AB49" s="281">
        <f>IF('ZoR č. 1'!$D49="",0,'ZoR č. 1'!L49)+IF('ZoR č. 2'!$D49="",0,'ZoR č. 2'!L49)+IF('ZoR č. 3'!$D49="",0,'ZoR č. 3'!L49)+IF('ZoR č. 4'!$D49="",0,'ZoR č. 4'!L49)+IF('ZoR č. 5'!$D49="",0,'ZoR č. 5'!L49)+IF('ZoR č. 6'!$D49="",0,'ZoR č. 6'!L49)+IF('ZoR č. 7'!$D49="",0,'ZoR č. 7'!L49)+IF('ZoR č. 8'!$D49="",0,'ZoR č. 8'!L49)+IF('ZoR č. 9'!$D49="",0,'ZoR č. 9'!L49)+IF('ZoR č. 10'!$D49="",0,'ZoR č. 10'!L49)+IF(ZZoR!$D49="",0,ZZoR!L49)</f>
        <v>0</v>
      </c>
      <c r="AC49" s="281">
        <f>IF('ZoR č. 1'!$D49="",0,'ZoR č. 1'!M49)+IF('ZoR č. 2'!$D49="",0,'ZoR č. 2'!M49)+IF('ZoR č. 3'!$D49="",0,'ZoR č. 3'!M49)+IF('ZoR č. 4'!$D49="",0,'ZoR č. 4'!M49)+IF('ZoR č. 5'!$D49="",0,'ZoR č. 5'!M49)+IF('ZoR č. 6'!$D49="",0,'ZoR č. 6'!M49)+IF('ZoR č. 7'!$D49="",0,'ZoR č. 7'!M49)+IF('ZoR č. 8'!$D49="",0,'ZoR č. 8'!M49)+IF('ZoR č. 9'!$D49="",0,'ZoR č. 9'!M49)+IF('ZoR č. 10'!$D49="",0,'ZoR č. 10'!M49)+IF(ZZoR!$D49="",0,ZZoR!M49)</f>
        <v>0</v>
      </c>
      <c r="AE49" s="282" t="str">
        <f t="shared" si="3"/>
        <v/>
      </c>
    </row>
    <row r="50" spans="2:31" x14ac:dyDescent="0.25">
      <c r="B50" s="9" t="s">
        <v>93</v>
      </c>
      <c r="C50" s="98" t="str">
        <f>IF(COUNTA('Přehled partnerů'!C50:D50)&lt;&gt;2,"partner neuveden",IF('Přehled partnerů'!O50="ANO",'Přehled partnerů'!C50,"v tomto období nerelevantní"))</f>
        <v>partner neuveden</v>
      </c>
      <c r="D50" s="108" t="str">
        <f>IF(COUNTA('Přehled partnerů'!C50:D50)&lt;&gt;2,"",IF('Přehled partnerů'!O50="ANO",'Přehled partnerů'!D50,""))</f>
        <v/>
      </c>
      <c r="E50" s="21" t="str">
        <f t="shared" si="0"/>
        <v/>
      </c>
      <c r="F50" s="114" t="str">
        <f t="shared" si="1"/>
        <v/>
      </c>
      <c r="G50" s="125">
        <v>0</v>
      </c>
      <c r="H50" s="126">
        <v>0</v>
      </c>
      <c r="I50" s="126">
        <v>0</v>
      </c>
      <c r="J50" s="126">
        <v>0</v>
      </c>
      <c r="K50" s="16">
        <v>0</v>
      </c>
      <c r="L50" s="16">
        <v>0</v>
      </c>
      <c r="M50" s="20">
        <v>0</v>
      </c>
      <c r="N50" s="58" t="str">
        <f t="shared" si="2"/>
        <v/>
      </c>
      <c r="O50" s="267">
        <f>IF('Rozpočet + Žádosti o změnu'!$ER$2="ano",'Rozpočet + Žádosti o změnu'!EL50,IF('Rozpočet + Žádosti o změnu'!$EF$2="ano",'Rozpočet + Žádosti o změnu'!DZ50,IF('Rozpočet + Žádosti o změnu'!$DT$2="ano",'Rozpočet + Žádosti o změnu'!DN50,IF('Rozpočet + Žádosti o změnu'!$DH$2="ano",'Rozpočet + Žádosti o změnu'!DB50,IF('Rozpočet + Žádosti o změnu'!$CV$2="ano",'Rozpočet + Žádosti o změnu'!CP50,IF('Rozpočet + Žádosti o změnu'!$CJ$2="ano",'Rozpočet + Žádosti o změnu'!CD50,IF('Rozpočet + Žádosti o změnu'!$BX$2="ano",'Rozpočet + Žádosti o změnu'!BR50,IF('Rozpočet + Žádosti o změnu'!$BL$2="ano",'Rozpočet + Žádosti o změnu'!BF50,IF('Rozpočet + Žádosti o změnu'!$AZ$2="ano",'Rozpočet + Žádosti o změnu'!AT50,IF('Rozpočet + Žádosti o změnu'!$AN$2="ano",'Rozpočet + Žádosti o změnu'!AH50,'Rozpočet + Žádosti o změnu'!H50))))))))))</f>
        <v>0</v>
      </c>
      <c r="P50" s="267">
        <f>IF('Rozpočet + Žádosti o změnu'!$ER$2="ano",'Rozpočet + Žádosti o změnu'!EM50,IF('Rozpočet + Žádosti o změnu'!$EF$2="ano",'Rozpočet + Žádosti o změnu'!EA50,IF('Rozpočet + Žádosti o změnu'!$DT$2="ano",'Rozpočet + Žádosti o změnu'!DO50,IF('Rozpočet + Žádosti o změnu'!$DH$2="ano",'Rozpočet + Žádosti o změnu'!DC50,IF('Rozpočet + Žádosti o změnu'!$CV$2="ano",'Rozpočet + Žádosti o změnu'!CQ50,IF('Rozpočet + Žádosti o změnu'!$CJ$2="ano",'Rozpočet + Žádosti o změnu'!CE50,IF('Rozpočet + Žádosti o změnu'!$BX$2="ano",'Rozpočet + Žádosti o změnu'!BS50,IF('Rozpočet + Žádosti o změnu'!$BL$2="ano",'Rozpočet + Žádosti o změnu'!BG50,IF('Rozpočet + Žádosti o změnu'!$AZ$2="ano",'Rozpočet + Žádosti o změnu'!AU50,IF('Rozpočet + Žádosti o změnu'!$AN$2="ano",'Rozpočet + Žádosti o změnu'!AI50,'Rozpočet + Žádosti o změnu'!I50))))))))))</f>
        <v>0</v>
      </c>
      <c r="Q50" s="267">
        <f>IF('Rozpočet + Žádosti o změnu'!$ER$2="ano",'Rozpočet + Žádosti o změnu'!EN50,IF('Rozpočet + Žádosti o změnu'!$EF$2="ano",'Rozpočet + Žádosti o změnu'!EB50,IF('Rozpočet + Žádosti o změnu'!$DT$2="ano",'Rozpočet + Žádosti o změnu'!DP50,IF('Rozpočet + Žádosti o změnu'!$DH$2="ano",'Rozpočet + Žádosti o změnu'!DD50,IF('Rozpočet + Žádosti o změnu'!$CV$2="ano",'Rozpočet + Žádosti o změnu'!CR50,IF('Rozpočet + Žádosti o změnu'!$CJ$2="ano",'Rozpočet + Žádosti o změnu'!CF50,IF('Rozpočet + Žádosti o změnu'!$BX$2="ano",'Rozpočet + Žádosti o změnu'!BT50,IF('Rozpočet + Žádosti o změnu'!$BL$2="ano",'Rozpočet + Žádosti o změnu'!BH50,IF('Rozpočet + Žádosti o změnu'!$AZ$2="ano",'Rozpočet + Žádosti o změnu'!AV50,IF('Rozpočet + Žádosti o změnu'!$AN$2="ano",'Rozpočet + Žádosti o změnu'!AJ50,'Rozpočet + Žádosti o změnu'!J50))))))))))</f>
        <v>0</v>
      </c>
      <c r="R50" s="267">
        <f>IF('Rozpočet + Žádosti o změnu'!$ER$2="ano",'Rozpočet + Žádosti o změnu'!EO50,IF('Rozpočet + Žádosti o změnu'!$EF$2="ano",'Rozpočet + Žádosti o změnu'!EC50,IF('Rozpočet + Žádosti o změnu'!$DT$2="ano",'Rozpočet + Žádosti o změnu'!DQ50,IF('Rozpočet + Žádosti o změnu'!$DH$2="ano",'Rozpočet + Žádosti o změnu'!DE50,IF('Rozpočet + Žádosti o změnu'!$CV$2="ano",'Rozpočet + Žádosti o změnu'!CS50,IF('Rozpočet + Žádosti o změnu'!$CJ$2="ano",'Rozpočet + Žádosti o změnu'!CG50,IF('Rozpočet + Žádosti o změnu'!$BX$2="ano",'Rozpočet + Žádosti o změnu'!BU50,IF('Rozpočet + Žádosti o změnu'!$BL$2="ano",'Rozpočet + Žádosti o změnu'!BI50,IF('Rozpočet + Žádosti o změnu'!$AZ$2="ano",'Rozpočet + Žádosti o změnu'!AW50,IF('Rozpočet + Žádosti o změnu'!$AN$2="ano",'Rozpočet + Žádosti o změnu'!AK50,'Rozpočet + Žádosti o změnu'!K50))))))))))</f>
        <v>0</v>
      </c>
      <c r="S50" s="267">
        <f>IF('Rozpočet + Žádosti o změnu'!$ER$2="ano",'Rozpočet + Žádosti o změnu'!EP50,IF('Rozpočet + Žádosti o změnu'!$EF$2="ano",'Rozpočet + Žádosti o změnu'!ED50,IF('Rozpočet + Žádosti o změnu'!$DT$2="ano",'Rozpočet + Žádosti o změnu'!DR50,IF('Rozpočet + Žádosti o změnu'!$DH$2="ano",'Rozpočet + Žádosti o změnu'!DF50,IF('Rozpočet + Žádosti o změnu'!$CV$2="ano",'Rozpočet + Žádosti o změnu'!CT50,IF('Rozpočet + Žádosti o změnu'!$CJ$2="ano",'Rozpočet + Žádosti o změnu'!CH50,IF('Rozpočet + Žádosti o změnu'!$BX$2="ano",'Rozpočet + Žádosti o změnu'!BV50,IF('Rozpočet + Žádosti o změnu'!$BL$2="ano",'Rozpočet + Žádosti o změnu'!BJ50,IF('Rozpočet + Žádosti o změnu'!$AZ$2="ano",'Rozpočet + Žádosti o změnu'!AX50,IF('Rozpočet + Žádosti o změnu'!$AN$2="ano",'Rozpočet + Žádosti o změnu'!AL50,'Rozpočet + Žádosti o změnu'!L50))))))))))</f>
        <v>0</v>
      </c>
      <c r="T50" s="267">
        <f>IF('Rozpočet + Žádosti o změnu'!$ER$2="ano",'Rozpočet + Žádosti o změnu'!EQ50,IF('Rozpočet + Žádosti o změnu'!$EF$2="ano",'Rozpočet + Žádosti o změnu'!EE50,IF('Rozpočet + Žádosti o změnu'!$DT$2="ano",'Rozpočet + Žádosti o změnu'!DS50,IF('Rozpočet + Žádosti o změnu'!$DH$2="ano",'Rozpočet + Žádosti o změnu'!DG50,IF('Rozpočet + Žádosti o změnu'!$CV$2="ano",'Rozpočet + Žádosti o změnu'!CU50,IF('Rozpočet + Žádosti o změnu'!$CJ$2="ano",'Rozpočet + Žádosti o změnu'!CI50,IF('Rozpočet + Žádosti o změnu'!$BX$2="ano",'Rozpočet + Žádosti o změnu'!BW50,IF('Rozpočet + Žádosti o změnu'!$BL$2="ano",'Rozpočet + Žádosti o změnu'!BK50,IF('Rozpočet + Žádosti o změnu'!$AZ$2="ano",'Rozpočet + Žádosti o změnu'!AY50,IF('Rozpočet + Žádosti o změnu'!$AN$2="ano",'Rozpočet + Žádosti o změnu'!AM50,'Rozpočet + Žádosti o změnu'!M50))))))))))</f>
        <v>0</v>
      </c>
      <c r="U50" s="267">
        <f>IF('Rozpočet + Žádosti o změnu'!$ER$2="ano",'Rozpočet + Žádosti o změnu'!ER50,IF('Rozpočet + Žádosti o změnu'!$EF$2="ano",'Rozpočet + Žádosti o změnu'!EF50,IF('Rozpočet + Žádosti o změnu'!$DT$2="ano",'Rozpočet + Žádosti o změnu'!DT50,IF('Rozpočet + Žádosti o změnu'!$DH$2="ano",'Rozpočet + Žádosti o změnu'!DH50,IF('Rozpočet + Žádosti o změnu'!$CV$2="ano",'Rozpočet + Žádosti o změnu'!CV50,IF('Rozpočet + Žádosti o změnu'!$CJ$2="ano",'Rozpočet + Žádosti o změnu'!CJ50,IF('Rozpočet + Žádosti o změnu'!$BX$2="ano",'Rozpočet + Žádosti o změnu'!BX50,IF('Rozpočet + Žádosti o změnu'!$BL$2="ano",'Rozpočet + Žádosti o změnu'!BL50,IF('Rozpočet + Žádosti o změnu'!$AZ$2="ano",'Rozpočet + Žádosti o změnu'!AZ50,IF('Rozpočet + Žádosti o změnu'!$AN$2="ano",'Rozpočet + Žádosti o změnu'!AN50,'Rozpočet + Žádosti o změnu'!N50))))))))))</f>
        <v>0</v>
      </c>
      <c r="W50" s="281">
        <f>IF('ZoR č. 1'!$D50="",0,'ZoR č. 1'!G50)+IF('ZoR č. 2'!$D50="",0,'ZoR č. 2'!G50)+IF('ZoR č. 3'!$D50="",0,'ZoR č. 3'!G50)+IF('ZoR č. 4'!$D50="",0,'ZoR č. 4'!G50)+IF('ZoR č. 5'!$D50="",0,'ZoR č. 5'!G50)+IF('ZoR č. 6'!$D50="",0,'ZoR č. 6'!G50)+IF('ZoR č. 7'!$D50="",0,'ZoR č. 7'!G50)+IF('ZoR č. 8'!$D50="",0,'ZoR č. 8'!G50)+IF('ZoR č. 9'!$D50="",0,'ZoR č. 9'!G50)+IF('ZoR č. 10'!$D50="",0,'ZoR č. 10'!G50)+IF(ZZoR!$D50="",0,ZZoR!G50)</f>
        <v>0</v>
      </c>
      <c r="X50" s="281">
        <f>IF('ZoR č. 1'!$D50="",0,'ZoR č. 1'!H50)+IF('ZoR č. 2'!$D50="",0,'ZoR č. 2'!H50)+IF('ZoR č. 3'!$D50="",0,'ZoR č. 3'!H50)+IF('ZoR č. 4'!$D50="",0,'ZoR č. 4'!H50)+IF('ZoR č. 5'!$D50="",0,'ZoR č. 5'!H50)+IF('ZoR č. 6'!$D50="",0,'ZoR č. 6'!H50)+IF('ZoR č. 7'!$D50="",0,'ZoR č. 7'!H50)+IF('ZoR č. 8'!$D50="",0,'ZoR č. 8'!H50)+IF('ZoR č. 9'!$D50="",0,'ZoR č. 9'!H50)+IF('ZoR č. 10'!$D50="",0,'ZoR č. 10'!H50)+IF(ZZoR!$D50="",0,ZZoR!H50)</f>
        <v>0</v>
      </c>
      <c r="Y50" s="281">
        <f>IF('ZoR č. 1'!$D50="",0,'ZoR č. 1'!I50)+IF('ZoR č. 2'!$D50="",0,'ZoR č. 2'!I50)+IF('ZoR č. 3'!$D50="",0,'ZoR č. 3'!I50)+IF('ZoR č. 4'!$D50="",0,'ZoR č. 4'!I50)+IF('ZoR č. 5'!$D50="",0,'ZoR č. 5'!I50)+IF('ZoR č. 6'!$D50="",0,'ZoR č. 6'!I50)+IF('ZoR č. 7'!$D50="",0,'ZoR č. 7'!I50)+IF('ZoR č. 8'!$D50="",0,'ZoR č. 8'!I50)+IF('ZoR č. 9'!$D50="",0,'ZoR č. 9'!I50)+IF('ZoR č. 10'!$D50="",0,'ZoR č. 10'!I50)+IF(ZZoR!$D50="",0,ZZoR!I50)</f>
        <v>0</v>
      </c>
      <c r="Z50" s="281">
        <f>IF('ZoR č. 1'!$D50="",0,'ZoR č. 1'!J50)+IF('ZoR č. 2'!$D50="",0,'ZoR č. 2'!J50)+IF('ZoR č. 3'!$D50="",0,'ZoR č. 3'!J50)+IF('ZoR č. 4'!$D50="",0,'ZoR č. 4'!J50)+IF('ZoR č. 5'!$D50="",0,'ZoR č. 5'!J50)+IF('ZoR č. 6'!$D50="",0,'ZoR č. 6'!J50)+IF('ZoR č. 7'!$D50="",0,'ZoR č. 7'!J50)+IF('ZoR č. 8'!$D50="",0,'ZoR č. 8'!J50)+IF('ZoR č. 9'!$D50="",0,'ZoR č. 9'!J50)+IF('ZoR č. 10'!$D50="",0,'ZoR č. 10'!J50)+IF(ZZoR!$D50="",0,ZZoR!J50)</f>
        <v>0</v>
      </c>
      <c r="AA50" s="281">
        <f>IF('ZoR č. 1'!$D50="",0,'ZoR č. 1'!K50)+IF('ZoR č. 2'!$D50="",0,'ZoR č. 2'!K50)+IF('ZoR č. 3'!$D50="",0,'ZoR č. 3'!K50)+IF('ZoR č. 4'!$D50="",0,'ZoR č. 4'!K50)+IF('ZoR č. 5'!$D50="",0,'ZoR č. 5'!K50)+IF('ZoR č. 6'!$D50="",0,'ZoR č. 6'!K50)+IF('ZoR č. 7'!$D50="",0,'ZoR č. 7'!K50)+IF('ZoR č. 8'!$D50="",0,'ZoR č. 8'!K50)+IF('ZoR č. 9'!$D50="",0,'ZoR č. 9'!K50)+IF('ZoR č. 10'!$D50="",0,'ZoR č. 10'!K50)+IF(ZZoR!$D50="",0,ZZoR!K50)</f>
        <v>0</v>
      </c>
      <c r="AB50" s="281">
        <f>IF('ZoR č. 1'!$D50="",0,'ZoR č. 1'!L50)+IF('ZoR č. 2'!$D50="",0,'ZoR č. 2'!L50)+IF('ZoR č. 3'!$D50="",0,'ZoR č. 3'!L50)+IF('ZoR č. 4'!$D50="",0,'ZoR č. 4'!L50)+IF('ZoR č. 5'!$D50="",0,'ZoR č. 5'!L50)+IF('ZoR č. 6'!$D50="",0,'ZoR č. 6'!L50)+IF('ZoR č. 7'!$D50="",0,'ZoR č. 7'!L50)+IF('ZoR č. 8'!$D50="",0,'ZoR č. 8'!L50)+IF('ZoR č. 9'!$D50="",0,'ZoR č. 9'!L50)+IF('ZoR č. 10'!$D50="",0,'ZoR č. 10'!L50)+IF(ZZoR!$D50="",0,ZZoR!L50)</f>
        <v>0</v>
      </c>
      <c r="AC50" s="281">
        <f>IF('ZoR č. 1'!$D50="",0,'ZoR č. 1'!M50)+IF('ZoR č. 2'!$D50="",0,'ZoR č. 2'!M50)+IF('ZoR č. 3'!$D50="",0,'ZoR č. 3'!M50)+IF('ZoR č. 4'!$D50="",0,'ZoR č. 4'!M50)+IF('ZoR č. 5'!$D50="",0,'ZoR č. 5'!M50)+IF('ZoR č. 6'!$D50="",0,'ZoR č. 6'!M50)+IF('ZoR č. 7'!$D50="",0,'ZoR č. 7'!M50)+IF('ZoR č. 8'!$D50="",0,'ZoR č. 8'!M50)+IF('ZoR č. 9'!$D50="",0,'ZoR č. 9'!M50)+IF('ZoR č. 10'!$D50="",0,'ZoR č. 10'!M50)+IF(ZZoR!$D50="",0,ZZoR!M50)</f>
        <v>0</v>
      </c>
      <c r="AE50" s="282" t="str">
        <f t="shared" si="3"/>
        <v/>
      </c>
    </row>
    <row r="51" spans="2:31" x14ac:dyDescent="0.25">
      <c r="B51" s="9" t="s">
        <v>94</v>
      </c>
      <c r="C51" s="98" t="str">
        <f>IF(COUNTA('Přehled partnerů'!C51:D51)&lt;&gt;2,"partner neuveden",IF('Přehled partnerů'!O51="ANO",'Přehled partnerů'!C51,"v tomto období nerelevantní"))</f>
        <v>partner neuveden</v>
      </c>
      <c r="D51" s="108" t="str">
        <f>IF(COUNTA('Přehled partnerů'!C51:D51)&lt;&gt;2,"",IF('Přehled partnerů'!O51="ANO",'Přehled partnerů'!D51,""))</f>
        <v/>
      </c>
      <c r="E51" s="21" t="str">
        <f t="shared" si="0"/>
        <v/>
      </c>
      <c r="F51" s="114" t="str">
        <f t="shared" si="1"/>
        <v/>
      </c>
      <c r="G51" s="125">
        <v>0</v>
      </c>
      <c r="H51" s="126">
        <v>0</v>
      </c>
      <c r="I51" s="126">
        <v>0</v>
      </c>
      <c r="J51" s="126">
        <v>0</v>
      </c>
      <c r="K51" s="16">
        <v>0</v>
      </c>
      <c r="L51" s="16">
        <v>0</v>
      </c>
      <c r="M51" s="20">
        <v>0</v>
      </c>
      <c r="N51" s="58" t="str">
        <f t="shared" si="2"/>
        <v/>
      </c>
      <c r="O51" s="267">
        <f>IF('Rozpočet + Žádosti o změnu'!$ER$2="ano",'Rozpočet + Žádosti o změnu'!EL51,IF('Rozpočet + Žádosti o změnu'!$EF$2="ano",'Rozpočet + Žádosti o změnu'!DZ51,IF('Rozpočet + Žádosti o změnu'!$DT$2="ano",'Rozpočet + Žádosti o změnu'!DN51,IF('Rozpočet + Žádosti o změnu'!$DH$2="ano",'Rozpočet + Žádosti o změnu'!DB51,IF('Rozpočet + Žádosti o změnu'!$CV$2="ano",'Rozpočet + Žádosti o změnu'!CP51,IF('Rozpočet + Žádosti o změnu'!$CJ$2="ano",'Rozpočet + Žádosti o změnu'!CD51,IF('Rozpočet + Žádosti o změnu'!$BX$2="ano",'Rozpočet + Žádosti o změnu'!BR51,IF('Rozpočet + Žádosti o změnu'!$BL$2="ano",'Rozpočet + Žádosti o změnu'!BF51,IF('Rozpočet + Žádosti o změnu'!$AZ$2="ano",'Rozpočet + Žádosti o změnu'!AT51,IF('Rozpočet + Žádosti o změnu'!$AN$2="ano",'Rozpočet + Žádosti o změnu'!AH51,'Rozpočet + Žádosti o změnu'!H51))))))))))</f>
        <v>0</v>
      </c>
      <c r="P51" s="267">
        <f>IF('Rozpočet + Žádosti o změnu'!$ER$2="ano",'Rozpočet + Žádosti o změnu'!EM51,IF('Rozpočet + Žádosti o změnu'!$EF$2="ano",'Rozpočet + Žádosti o změnu'!EA51,IF('Rozpočet + Žádosti o změnu'!$DT$2="ano",'Rozpočet + Žádosti o změnu'!DO51,IF('Rozpočet + Žádosti o změnu'!$DH$2="ano",'Rozpočet + Žádosti o změnu'!DC51,IF('Rozpočet + Žádosti o změnu'!$CV$2="ano",'Rozpočet + Žádosti o změnu'!CQ51,IF('Rozpočet + Žádosti o změnu'!$CJ$2="ano",'Rozpočet + Žádosti o změnu'!CE51,IF('Rozpočet + Žádosti o změnu'!$BX$2="ano",'Rozpočet + Žádosti o změnu'!BS51,IF('Rozpočet + Žádosti o změnu'!$BL$2="ano",'Rozpočet + Žádosti o změnu'!BG51,IF('Rozpočet + Žádosti o změnu'!$AZ$2="ano",'Rozpočet + Žádosti o změnu'!AU51,IF('Rozpočet + Žádosti o změnu'!$AN$2="ano",'Rozpočet + Žádosti o změnu'!AI51,'Rozpočet + Žádosti o změnu'!I51))))))))))</f>
        <v>0</v>
      </c>
      <c r="Q51" s="267">
        <f>IF('Rozpočet + Žádosti o změnu'!$ER$2="ano",'Rozpočet + Žádosti o změnu'!EN51,IF('Rozpočet + Žádosti o změnu'!$EF$2="ano",'Rozpočet + Žádosti o změnu'!EB51,IF('Rozpočet + Žádosti o změnu'!$DT$2="ano",'Rozpočet + Žádosti o změnu'!DP51,IF('Rozpočet + Žádosti o změnu'!$DH$2="ano",'Rozpočet + Žádosti o změnu'!DD51,IF('Rozpočet + Žádosti o změnu'!$CV$2="ano",'Rozpočet + Žádosti o změnu'!CR51,IF('Rozpočet + Žádosti o změnu'!$CJ$2="ano",'Rozpočet + Žádosti o změnu'!CF51,IF('Rozpočet + Žádosti o změnu'!$BX$2="ano",'Rozpočet + Žádosti o změnu'!BT51,IF('Rozpočet + Žádosti o změnu'!$BL$2="ano",'Rozpočet + Žádosti o změnu'!BH51,IF('Rozpočet + Žádosti o změnu'!$AZ$2="ano",'Rozpočet + Žádosti o změnu'!AV51,IF('Rozpočet + Žádosti o změnu'!$AN$2="ano",'Rozpočet + Žádosti o změnu'!AJ51,'Rozpočet + Žádosti o změnu'!J51))))))))))</f>
        <v>0</v>
      </c>
      <c r="R51" s="267">
        <f>IF('Rozpočet + Žádosti o změnu'!$ER$2="ano",'Rozpočet + Žádosti o změnu'!EO51,IF('Rozpočet + Žádosti o změnu'!$EF$2="ano",'Rozpočet + Žádosti o změnu'!EC51,IF('Rozpočet + Žádosti o změnu'!$DT$2="ano",'Rozpočet + Žádosti o změnu'!DQ51,IF('Rozpočet + Žádosti o změnu'!$DH$2="ano",'Rozpočet + Žádosti o změnu'!DE51,IF('Rozpočet + Žádosti o změnu'!$CV$2="ano",'Rozpočet + Žádosti o změnu'!CS51,IF('Rozpočet + Žádosti o změnu'!$CJ$2="ano",'Rozpočet + Žádosti o změnu'!CG51,IF('Rozpočet + Žádosti o změnu'!$BX$2="ano",'Rozpočet + Žádosti o změnu'!BU51,IF('Rozpočet + Žádosti o změnu'!$BL$2="ano",'Rozpočet + Žádosti o změnu'!BI51,IF('Rozpočet + Žádosti o změnu'!$AZ$2="ano",'Rozpočet + Žádosti o změnu'!AW51,IF('Rozpočet + Žádosti o změnu'!$AN$2="ano",'Rozpočet + Žádosti o změnu'!AK51,'Rozpočet + Žádosti o změnu'!K51))))))))))</f>
        <v>0</v>
      </c>
      <c r="S51" s="267">
        <f>IF('Rozpočet + Žádosti o změnu'!$ER$2="ano",'Rozpočet + Žádosti o změnu'!EP51,IF('Rozpočet + Žádosti o změnu'!$EF$2="ano",'Rozpočet + Žádosti o změnu'!ED51,IF('Rozpočet + Žádosti o změnu'!$DT$2="ano",'Rozpočet + Žádosti o změnu'!DR51,IF('Rozpočet + Žádosti o změnu'!$DH$2="ano",'Rozpočet + Žádosti o změnu'!DF51,IF('Rozpočet + Žádosti o změnu'!$CV$2="ano",'Rozpočet + Žádosti o změnu'!CT51,IF('Rozpočet + Žádosti o změnu'!$CJ$2="ano",'Rozpočet + Žádosti o změnu'!CH51,IF('Rozpočet + Žádosti o změnu'!$BX$2="ano",'Rozpočet + Žádosti o změnu'!BV51,IF('Rozpočet + Žádosti o změnu'!$BL$2="ano",'Rozpočet + Žádosti o změnu'!BJ51,IF('Rozpočet + Žádosti o změnu'!$AZ$2="ano",'Rozpočet + Žádosti o změnu'!AX51,IF('Rozpočet + Žádosti o změnu'!$AN$2="ano",'Rozpočet + Žádosti o změnu'!AL51,'Rozpočet + Žádosti o změnu'!L51))))))))))</f>
        <v>0</v>
      </c>
      <c r="T51" s="267">
        <f>IF('Rozpočet + Žádosti o změnu'!$ER$2="ano",'Rozpočet + Žádosti o změnu'!EQ51,IF('Rozpočet + Žádosti o změnu'!$EF$2="ano",'Rozpočet + Žádosti o změnu'!EE51,IF('Rozpočet + Žádosti o změnu'!$DT$2="ano",'Rozpočet + Žádosti o změnu'!DS51,IF('Rozpočet + Žádosti o změnu'!$DH$2="ano",'Rozpočet + Žádosti o změnu'!DG51,IF('Rozpočet + Žádosti o změnu'!$CV$2="ano",'Rozpočet + Žádosti o změnu'!CU51,IF('Rozpočet + Žádosti o změnu'!$CJ$2="ano",'Rozpočet + Žádosti o změnu'!CI51,IF('Rozpočet + Žádosti o změnu'!$BX$2="ano",'Rozpočet + Žádosti o změnu'!BW51,IF('Rozpočet + Žádosti o změnu'!$BL$2="ano",'Rozpočet + Žádosti o změnu'!BK51,IF('Rozpočet + Žádosti o změnu'!$AZ$2="ano",'Rozpočet + Žádosti o změnu'!AY51,IF('Rozpočet + Žádosti o změnu'!$AN$2="ano",'Rozpočet + Žádosti o změnu'!AM51,'Rozpočet + Žádosti o změnu'!M51))))))))))</f>
        <v>0</v>
      </c>
      <c r="U51" s="267">
        <f>IF('Rozpočet + Žádosti o změnu'!$ER$2="ano",'Rozpočet + Žádosti o změnu'!ER51,IF('Rozpočet + Žádosti o změnu'!$EF$2="ano",'Rozpočet + Žádosti o změnu'!EF51,IF('Rozpočet + Žádosti o změnu'!$DT$2="ano",'Rozpočet + Žádosti o změnu'!DT51,IF('Rozpočet + Žádosti o změnu'!$DH$2="ano",'Rozpočet + Žádosti o změnu'!DH51,IF('Rozpočet + Žádosti o změnu'!$CV$2="ano",'Rozpočet + Žádosti o změnu'!CV51,IF('Rozpočet + Žádosti o změnu'!$CJ$2="ano",'Rozpočet + Žádosti o změnu'!CJ51,IF('Rozpočet + Žádosti o změnu'!$BX$2="ano",'Rozpočet + Žádosti o změnu'!BX51,IF('Rozpočet + Žádosti o změnu'!$BL$2="ano",'Rozpočet + Žádosti o změnu'!BL51,IF('Rozpočet + Žádosti o změnu'!$AZ$2="ano",'Rozpočet + Žádosti o změnu'!AZ51,IF('Rozpočet + Žádosti o změnu'!$AN$2="ano",'Rozpočet + Žádosti o změnu'!AN51,'Rozpočet + Žádosti o změnu'!N51))))))))))</f>
        <v>0</v>
      </c>
      <c r="W51" s="281">
        <f>IF('ZoR č. 1'!$D51="",0,'ZoR č. 1'!G51)+IF('ZoR č. 2'!$D51="",0,'ZoR č. 2'!G51)+IF('ZoR č. 3'!$D51="",0,'ZoR č. 3'!G51)+IF('ZoR č. 4'!$D51="",0,'ZoR č. 4'!G51)+IF('ZoR č. 5'!$D51="",0,'ZoR č. 5'!G51)+IF('ZoR č. 6'!$D51="",0,'ZoR č. 6'!G51)+IF('ZoR č. 7'!$D51="",0,'ZoR č. 7'!G51)+IF('ZoR č. 8'!$D51="",0,'ZoR č. 8'!G51)+IF('ZoR č. 9'!$D51="",0,'ZoR č. 9'!G51)+IF('ZoR č. 10'!$D51="",0,'ZoR č. 10'!G51)+IF(ZZoR!$D51="",0,ZZoR!G51)</f>
        <v>0</v>
      </c>
      <c r="X51" s="281">
        <f>IF('ZoR č. 1'!$D51="",0,'ZoR č. 1'!H51)+IF('ZoR č. 2'!$D51="",0,'ZoR č. 2'!H51)+IF('ZoR č. 3'!$D51="",0,'ZoR č. 3'!H51)+IF('ZoR č. 4'!$D51="",0,'ZoR č. 4'!H51)+IF('ZoR č. 5'!$D51="",0,'ZoR č. 5'!H51)+IF('ZoR č. 6'!$D51="",0,'ZoR č. 6'!H51)+IF('ZoR č. 7'!$D51="",0,'ZoR č. 7'!H51)+IF('ZoR č. 8'!$D51="",0,'ZoR č. 8'!H51)+IF('ZoR č. 9'!$D51="",0,'ZoR č. 9'!H51)+IF('ZoR č. 10'!$D51="",0,'ZoR č. 10'!H51)+IF(ZZoR!$D51="",0,ZZoR!H51)</f>
        <v>0</v>
      </c>
      <c r="Y51" s="281">
        <f>IF('ZoR č. 1'!$D51="",0,'ZoR č. 1'!I51)+IF('ZoR č. 2'!$D51="",0,'ZoR č. 2'!I51)+IF('ZoR č. 3'!$D51="",0,'ZoR č. 3'!I51)+IF('ZoR č. 4'!$D51="",0,'ZoR č. 4'!I51)+IF('ZoR č. 5'!$D51="",0,'ZoR č. 5'!I51)+IF('ZoR č. 6'!$D51="",0,'ZoR č. 6'!I51)+IF('ZoR č. 7'!$D51="",0,'ZoR č. 7'!I51)+IF('ZoR č. 8'!$D51="",0,'ZoR č. 8'!I51)+IF('ZoR č. 9'!$D51="",0,'ZoR č. 9'!I51)+IF('ZoR č. 10'!$D51="",0,'ZoR č. 10'!I51)+IF(ZZoR!$D51="",0,ZZoR!I51)</f>
        <v>0</v>
      </c>
      <c r="Z51" s="281">
        <f>IF('ZoR č. 1'!$D51="",0,'ZoR č. 1'!J51)+IF('ZoR č. 2'!$D51="",0,'ZoR č. 2'!J51)+IF('ZoR č. 3'!$D51="",0,'ZoR č. 3'!J51)+IF('ZoR č. 4'!$D51="",0,'ZoR č. 4'!J51)+IF('ZoR č. 5'!$D51="",0,'ZoR č. 5'!J51)+IF('ZoR č. 6'!$D51="",0,'ZoR č. 6'!J51)+IF('ZoR č. 7'!$D51="",0,'ZoR č. 7'!J51)+IF('ZoR č. 8'!$D51="",0,'ZoR č. 8'!J51)+IF('ZoR č. 9'!$D51="",0,'ZoR č. 9'!J51)+IF('ZoR č. 10'!$D51="",0,'ZoR č. 10'!J51)+IF(ZZoR!$D51="",0,ZZoR!J51)</f>
        <v>0</v>
      </c>
      <c r="AA51" s="281">
        <f>IF('ZoR č. 1'!$D51="",0,'ZoR č. 1'!K51)+IF('ZoR č. 2'!$D51="",0,'ZoR č. 2'!K51)+IF('ZoR č. 3'!$D51="",0,'ZoR č. 3'!K51)+IF('ZoR č. 4'!$D51="",0,'ZoR č. 4'!K51)+IF('ZoR č. 5'!$D51="",0,'ZoR č. 5'!K51)+IF('ZoR č. 6'!$D51="",0,'ZoR č. 6'!K51)+IF('ZoR č. 7'!$D51="",0,'ZoR č. 7'!K51)+IF('ZoR č. 8'!$D51="",0,'ZoR č. 8'!K51)+IF('ZoR č. 9'!$D51="",0,'ZoR č. 9'!K51)+IF('ZoR č. 10'!$D51="",0,'ZoR č. 10'!K51)+IF(ZZoR!$D51="",0,ZZoR!K51)</f>
        <v>0</v>
      </c>
      <c r="AB51" s="281">
        <f>IF('ZoR č. 1'!$D51="",0,'ZoR č. 1'!L51)+IF('ZoR č. 2'!$D51="",0,'ZoR č. 2'!L51)+IF('ZoR č. 3'!$D51="",0,'ZoR č. 3'!L51)+IF('ZoR č. 4'!$D51="",0,'ZoR č. 4'!L51)+IF('ZoR č. 5'!$D51="",0,'ZoR č. 5'!L51)+IF('ZoR č. 6'!$D51="",0,'ZoR č. 6'!L51)+IF('ZoR č. 7'!$D51="",0,'ZoR č. 7'!L51)+IF('ZoR č. 8'!$D51="",0,'ZoR č. 8'!L51)+IF('ZoR č. 9'!$D51="",0,'ZoR č. 9'!L51)+IF('ZoR č. 10'!$D51="",0,'ZoR č. 10'!L51)+IF(ZZoR!$D51="",0,ZZoR!L51)</f>
        <v>0</v>
      </c>
      <c r="AC51" s="281">
        <f>IF('ZoR č. 1'!$D51="",0,'ZoR č. 1'!M51)+IF('ZoR č. 2'!$D51="",0,'ZoR č. 2'!M51)+IF('ZoR č. 3'!$D51="",0,'ZoR č. 3'!M51)+IF('ZoR č. 4'!$D51="",0,'ZoR č. 4'!M51)+IF('ZoR č. 5'!$D51="",0,'ZoR č. 5'!M51)+IF('ZoR č. 6'!$D51="",0,'ZoR č. 6'!M51)+IF('ZoR č. 7'!$D51="",0,'ZoR č. 7'!M51)+IF('ZoR č. 8'!$D51="",0,'ZoR č. 8'!M51)+IF('ZoR č. 9'!$D51="",0,'ZoR č. 9'!M51)+IF('ZoR č. 10'!$D51="",0,'ZoR č. 10'!M51)+IF(ZZoR!$D51="",0,ZZoR!M51)</f>
        <v>0</v>
      </c>
      <c r="AE51" s="282" t="str">
        <f t="shared" si="3"/>
        <v/>
      </c>
    </row>
    <row r="52" spans="2:31" x14ac:dyDescent="0.25">
      <c r="B52" s="9" t="s">
        <v>95</v>
      </c>
      <c r="C52" s="98" t="str">
        <f>IF(COUNTA('Přehled partnerů'!C52:D52)&lt;&gt;2,"partner neuveden",IF('Přehled partnerů'!O52="ANO",'Přehled partnerů'!C52,"v tomto období nerelevantní"))</f>
        <v>partner neuveden</v>
      </c>
      <c r="D52" s="108" t="str">
        <f>IF(COUNTA('Přehled partnerů'!C52:D52)&lt;&gt;2,"",IF('Přehled partnerů'!O52="ANO",'Přehled partnerů'!D52,""))</f>
        <v/>
      </c>
      <c r="E52" s="21" t="str">
        <f t="shared" si="0"/>
        <v/>
      </c>
      <c r="F52" s="114" t="str">
        <f t="shared" si="1"/>
        <v/>
      </c>
      <c r="G52" s="125">
        <v>0</v>
      </c>
      <c r="H52" s="126">
        <v>0</v>
      </c>
      <c r="I52" s="126">
        <v>0</v>
      </c>
      <c r="J52" s="126">
        <v>0</v>
      </c>
      <c r="K52" s="16">
        <v>0</v>
      </c>
      <c r="L52" s="16">
        <v>0</v>
      </c>
      <c r="M52" s="20">
        <v>0</v>
      </c>
      <c r="N52" s="58" t="str">
        <f t="shared" si="2"/>
        <v/>
      </c>
      <c r="O52" s="267">
        <f>IF('Rozpočet + Žádosti o změnu'!$ER$2="ano",'Rozpočet + Žádosti o změnu'!EL52,IF('Rozpočet + Žádosti o změnu'!$EF$2="ano",'Rozpočet + Žádosti o změnu'!DZ52,IF('Rozpočet + Žádosti o změnu'!$DT$2="ano",'Rozpočet + Žádosti o změnu'!DN52,IF('Rozpočet + Žádosti o změnu'!$DH$2="ano",'Rozpočet + Žádosti o změnu'!DB52,IF('Rozpočet + Žádosti o změnu'!$CV$2="ano",'Rozpočet + Žádosti o změnu'!CP52,IF('Rozpočet + Žádosti o změnu'!$CJ$2="ano",'Rozpočet + Žádosti o změnu'!CD52,IF('Rozpočet + Žádosti o změnu'!$BX$2="ano",'Rozpočet + Žádosti o změnu'!BR52,IF('Rozpočet + Žádosti o změnu'!$BL$2="ano",'Rozpočet + Žádosti o změnu'!BF52,IF('Rozpočet + Žádosti o změnu'!$AZ$2="ano",'Rozpočet + Žádosti o změnu'!AT52,IF('Rozpočet + Žádosti o změnu'!$AN$2="ano",'Rozpočet + Žádosti o změnu'!AH52,'Rozpočet + Žádosti o změnu'!H52))))))))))</f>
        <v>0</v>
      </c>
      <c r="P52" s="267">
        <f>IF('Rozpočet + Žádosti o změnu'!$ER$2="ano",'Rozpočet + Žádosti o změnu'!EM52,IF('Rozpočet + Žádosti o změnu'!$EF$2="ano",'Rozpočet + Žádosti o změnu'!EA52,IF('Rozpočet + Žádosti o změnu'!$DT$2="ano",'Rozpočet + Žádosti o změnu'!DO52,IF('Rozpočet + Žádosti o změnu'!$DH$2="ano",'Rozpočet + Žádosti o změnu'!DC52,IF('Rozpočet + Žádosti o změnu'!$CV$2="ano",'Rozpočet + Žádosti o změnu'!CQ52,IF('Rozpočet + Žádosti o změnu'!$CJ$2="ano",'Rozpočet + Žádosti o změnu'!CE52,IF('Rozpočet + Žádosti o změnu'!$BX$2="ano",'Rozpočet + Žádosti o změnu'!BS52,IF('Rozpočet + Žádosti o změnu'!$BL$2="ano",'Rozpočet + Žádosti o změnu'!BG52,IF('Rozpočet + Žádosti o změnu'!$AZ$2="ano",'Rozpočet + Žádosti o změnu'!AU52,IF('Rozpočet + Žádosti o změnu'!$AN$2="ano",'Rozpočet + Žádosti o změnu'!AI52,'Rozpočet + Žádosti o změnu'!I52))))))))))</f>
        <v>0</v>
      </c>
      <c r="Q52" s="267">
        <f>IF('Rozpočet + Žádosti o změnu'!$ER$2="ano",'Rozpočet + Žádosti o změnu'!EN52,IF('Rozpočet + Žádosti o změnu'!$EF$2="ano",'Rozpočet + Žádosti o změnu'!EB52,IF('Rozpočet + Žádosti o změnu'!$DT$2="ano",'Rozpočet + Žádosti o změnu'!DP52,IF('Rozpočet + Žádosti o změnu'!$DH$2="ano",'Rozpočet + Žádosti o změnu'!DD52,IF('Rozpočet + Žádosti o změnu'!$CV$2="ano",'Rozpočet + Žádosti o změnu'!CR52,IF('Rozpočet + Žádosti o změnu'!$CJ$2="ano",'Rozpočet + Žádosti o změnu'!CF52,IF('Rozpočet + Žádosti o změnu'!$BX$2="ano",'Rozpočet + Žádosti o změnu'!BT52,IF('Rozpočet + Žádosti o změnu'!$BL$2="ano",'Rozpočet + Žádosti o změnu'!BH52,IF('Rozpočet + Žádosti o změnu'!$AZ$2="ano",'Rozpočet + Žádosti o změnu'!AV52,IF('Rozpočet + Žádosti o změnu'!$AN$2="ano",'Rozpočet + Žádosti o změnu'!AJ52,'Rozpočet + Žádosti o změnu'!J52))))))))))</f>
        <v>0</v>
      </c>
      <c r="R52" s="267">
        <f>IF('Rozpočet + Žádosti o změnu'!$ER$2="ano",'Rozpočet + Žádosti o změnu'!EO52,IF('Rozpočet + Žádosti o změnu'!$EF$2="ano",'Rozpočet + Žádosti o změnu'!EC52,IF('Rozpočet + Žádosti o změnu'!$DT$2="ano",'Rozpočet + Žádosti o změnu'!DQ52,IF('Rozpočet + Žádosti o změnu'!$DH$2="ano",'Rozpočet + Žádosti o změnu'!DE52,IF('Rozpočet + Žádosti o změnu'!$CV$2="ano",'Rozpočet + Žádosti o změnu'!CS52,IF('Rozpočet + Žádosti o změnu'!$CJ$2="ano",'Rozpočet + Žádosti o změnu'!CG52,IF('Rozpočet + Žádosti o změnu'!$BX$2="ano",'Rozpočet + Žádosti o změnu'!BU52,IF('Rozpočet + Žádosti o změnu'!$BL$2="ano",'Rozpočet + Žádosti o změnu'!BI52,IF('Rozpočet + Žádosti o změnu'!$AZ$2="ano",'Rozpočet + Žádosti o změnu'!AW52,IF('Rozpočet + Žádosti o změnu'!$AN$2="ano",'Rozpočet + Žádosti o změnu'!AK52,'Rozpočet + Žádosti o změnu'!K52))))))))))</f>
        <v>0</v>
      </c>
      <c r="S52" s="267">
        <f>IF('Rozpočet + Žádosti o změnu'!$ER$2="ano",'Rozpočet + Žádosti o změnu'!EP52,IF('Rozpočet + Žádosti o změnu'!$EF$2="ano",'Rozpočet + Žádosti o změnu'!ED52,IF('Rozpočet + Žádosti o změnu'!$DT$2="ano",'Rozpočet + Žádosti o změnu'!DR52,IF('Rozpočet + Žádosti o změnu'!$DH$2="ano",'Rozpočet + Žádosti o změnu'!DF52,IF('Rozpočet + Žádosti o změnu'!$CV$2="ano",'Rozpočet + Žádosti o změnu'!CT52,IF('Rozpočet + Žádosti o změnu'!$CJ$2="ano",'Rozpočet + Žádosti o změnu'!CH52,IF('Rozpočet + Žádosti o změnu'!$BX$2="ano",'Rozpočet + Žádosti o změnu'!BV52,IF('Rozpočet + Žádosti o změnu'!$BL$2="ano",'Rozpočet + Žádosti o změnu'!BJ52,IF('Rozpočet + Žádosti o změnu'!$AZ$2="ano",'Rozpočet + Žádosti o změnu'!AX52,IF('Rozpočet + Žádosti o změnu'!$AN$2="ano",'Rozpočet + Žádosti o změnu'!AL52,'Rozpočet + Žádosti o změnu'!L52))))))))))</f>
        <v>0</v>
      </c>
      <c r="T52" s="267">
        <f>IF('Rozpočet + Žádosti o změnu'!$ER$2="ano",'Rozpočet + Žádosti o změnu'!EQ52,IF('Rozpočet + Žádosti o změnu'!$EF$2="ano",'Rozpočet + Žádosti o změnu'!EE52,IF('Rozpočet + Žádosti o změnu'!$DT$2="ano",'Rozpočet + Žádosti o změnu'!DS52,IF('Rozpočet + Žádosti o změnu'!$DH$2="ano",'Rozpočet + Žádosti o změnu'!DG52,IF('Rozpočet + Žádosti o změnu'!$CV$2="ano",'Rozpočet + Žádosti o změnu'!CU52,IF('Rozpočet + Žádosti o změnu'!$CJ$2="ano",'Rozpočet + Žádosti o změnu'!CI52,IF('Rozpočet + Žádosti o změnu'!$BX$2="ano",'Rozpočet + Žádosti o změnu'!BW52,IF('Rozpočet + Žádosti o změnu'!$BL$2="ano",'Rozpočet + Žádosti o změnu'!BK52,IF('Rozpočet + Žádosti o změnu'!$AZ$2="ano",'Rozpočet + Žádosti o změnu'!AY52,IF('Rozpočet + Žádosti o změnu'!$AN$2="ano",'Rozpočet + Žádosti o změnu'!AM52,'Rozpočet + Žádosti o změnu'!M52))))))))))</f>
        <v>0</v>
      </c>
      <c r="U52" s="267">
        <f>IF('Rozpočet + Žádosti o změnu'!$ER$2="ano",'Rozpočet + Žádosti o změnu'!ER52,IF('Rozpočet + Žádosti o změnu'!$EF$2="ano",'Rozpočet + Žádosti o změnu'!EF52,IF('Rozpočet + Žádosti o změnu'!$DT$2="ano",'Rozpočet + Žádosti o změnu'!DT52,IF('Rozpočet + Žádosti o změnu'!$DH$2="ano",'Rozpočet + Žádosti o změnu'!DH52,IF('Rozpočet + Žádosti o změnu'!$CV$2="ano",'Rozpočet + Žádosti o změnu'!CV52,IF('Rozpočet + Žádosti o změnu'!$CJ$2="ano",'Rozpočet + Žádosti o změnu'!CJ52,IF('Rozpočet + Žádosti o změnu'!$BX$2="ano",'Rozpočet + Žádosti o změnu'!BX52,IF('Rozpočet + Žádosti o změnu'!$BL$2="ano",'Rozpočet + Žádosti o změnu'!BL52,IF('Rozpočet + Žádosti o změnu'!$AZ$2="ano",'Rozpočet + Žádosti o změnu'!AZ52,IF('Rozpočet + Žádosti o změnu'!$AN$2="ano",'Rozpočet + Žádosti o změnu'!AN52,'Rozpočet + Žádosti o změnu'!N52))))))))))</f>
        <v>0</v>
      </c>
      <c r="W52" s="281">
        <f>IF('ZoR č. 1'!$D52="",0,'ZoR č. 1'!G52)+IF('ZoR č. 2'!$D52="",0,'ZoR č. 2'!G52)+IF('ZoR č. 3'!$D52="",0,'ZoR č. 3'!G52)+IF('ZoR č. 4'!$D52="",0,'ZoR č. 4'!G52)+IF('ZoR č. 5'!$D52="",0,'ZoR č. 5'!G52)+IF('ZoR č. 6'!$D52="",0,'ZoR č. 6'!G52)+IF('ZoR č. 7'!$D52="",0,'ZoR č. 7'!G52)+IF('ZoR č. 8'!$D52="",0,'ZoR č. 8'!G52)+IF('ZoR č. 9'!$D52="",0,'ZoR č. 9'!G52)+IF('ZoR č. 10'!$D52="",0,'ZoR č. 10'!G52)+IF(ZZoR!$D52="",0,ZZoR!G52)</f>
        <v>0</v>
      </c>
      <c r="X52" s="281">
        <f>IF('ZoR č. 1'!$D52="",0,'ZoR č. 1'!H52)+IF('ZoR č. 2'!$D52="",0,'ZoR č. 2'!H52)+IF('ZoR č. 3'!$D52="",0,'ZoR č. 3'!H52)+IF('ZoR č. 4'!$D52="",0,'ZoR č. 4'!H52)+IF('ZoR č. 5'!$D52="",0,'ZoR č. 5'!H52)+IF('ZoR č. 6'!$D52="",0,'ZoR č. 6'!H52)+IF('ZoR č. 7'!$D52="",0,'ZoR č. 7'!H52)+IF('ZoR č. 8'!$D52="",0,'ZoR č. 8'!H52)+IF('ZoR č. 9'!$D52="",0,'ZoR č. 9'!H52)+IF('ZoR č. 10'!$D52="",0,'ZoR č. 10'!H52)+IF(ZZoR!$D52="",0,ZZoR!H52)</f>
        <v>0</v>
      </c>
      <c r="Y52" s="281">
        <f>IF('ZoR č. 1'!$D52="",0,'ZoR č. 1'!I52)+IF('ZoR č. 2'!$D52="",0,'ZoR č. 2'!I52)+IF('ZoR č. 3'!$D52="",0,'ZoR č. 3'!I52)+IF('ZoR č. 4'!$D52="",0,'ZoR č. 4'!I52)+IF('ZoR č. 5'!$D52="",0,'ZoR č. 5'!I52)+IF('ZoR č. 6'!$D52="",0,'ZoR č. 6'!I52)+IF('ZoR č. 7'!$D52="",0,'ZoR č. 7'!I52)+IF('ZoR č. 8'!$D52="",0,'ZoR č. 8'!I52)+IF('ZoR č. 9'!$D52="",0,'ZoR č. 9'!I52)+IF('ZoR č. 10'!$D52="",0,'ZoR č. 10'!I52)+IF(ZZoR!$D52="",0,ZZoR!I52)</f>
        <v>0</v>
      </c>
      <c r="Z52" s="281">
        <f>IF('ZoR č. 1'!$D52="",0,'ZoR č. 1'!J52)+IF('ZoR č. 2'!$D52="",0,'ZoR č. 2'!J52)+IF('ZoR č. 3'!$D52="",0,'ZoR č. 3'!J52)+IF('ZoR č. 4'!$D52="",0,'ZoR č. 4'!J52)+IF('ZoR č. 5'!$D52="",0,'ZoR č. 5'!J52)+IF('ZoR č. 6'!$D52="",0,'ZoR č. 6'!J52)+IF('ZoR č. 7'!$D52="",0,'ZoR č. 7'!J52)+IF('ZoR č. 8'!$D52="",0,'ZoR č. 8'!J52)+IF('ZoR č. 9'!$D52="",0,'ZoR č. 9'!J52)+IF('ZoR č. 10'!$D52="",0,'ZoR č. 10'!J52)+IF(ZZoR!$D52="",0,ZZoR!J52)</f>
        <v>0</v>
      </c>
      <c r="AA52" s="281">
        <f>IF('ZoR č. 1'!$D52="",0,'ZoR č. 1'!K52)+IF('ZoR č. 2'!$D52="",0,'ZoR č. 2'!K52)+IF('ZoR č. 3'!$D52="",0,'ZoR č. 3'!K52)+IF('ZoR č. 4'!$D52="",0,'ZoR č. 4'!K52)+IF('ZoR č. 5'!$D52="",0,'ZoR č. 5'!K52)+IF('ZoR č. 6'!$D52="",0,'ZoR č. 6'!K52)+IF('ZoR č. 7'!$D52="",0,'ZoR č. 7'!K52)+IF('ZoR č. 8'!$D52="",0,'ZoR č. 8'!K52)+IF('ZoR č. 9'!$D52="",0,'ZoR č. 9'!K52)+IF('ZoR č. 10'!$D52="",0,'ZoR č. 10'!K52)+IF(ZZoR!$D52="",0,ZZoR!K52)</f>
        <v>0</v>
      </c>
      <c r="AB52" s="281">
        <f>IF('ZoR č. 1'!$D52="",0,'ZoR č. 1'!L52)+IF('ZoR č. 2'!$D52="",0,'ZoR č. 2'!L52)+IF('ZoR č. 3'!$D52="",0,'ZoR č. 3'!L52)+IF('ZoR č. 4'!$D52="",0,'ZoR č. 4'!L52)+IF('ZoR č. 5'!$D52="",0,'ZoR č. 5'!L52)+IF('ZoR č. 6'!$D52="",0,'ZoR č. 6'!L52)+IF('ZoR č. 7'!$D52="",0,'ZoR č. 7'!L52)+IF('ZoR č. 8'!$D52="",0,'ZoR č. 8'!L52)+IF('ZoR č. 9'!$D52="",0,'ZoR č. 9'!L52)+IF('ZoR č. 10'!$D52="",0,'ZoR č. 10'!L52)+IF(ZZoR!$D52="",0,ZZoR!L52)</f>
        <v>0</v>
      </c>
      <c r="AC52" s="281">
        <f>IF('ZoR č. 1'!$D52="",0,'ZoR č. 1'!M52)+IF('ZoR č. 2'!$D52="",0,'ZoR č. 2'!M52)+IF('ZoR č. 3'!$D52="",0,'ZoR č. 3'!M52)+IF('ZoR č. 4'!$D52="",0,'ZoR č. 4'!M52)+IF('ZoR č. 5'!$D52="",0,'ZoR č. 5'!M52)+IF('ZoR č. 6'!$D52="",0,'ZoR č. 6'!M52)+IF('ZoR č. 7'!$D52="",0,'ZoR č. 7'!M52)+IF('ZoR č. 8'!$D52="",0,'ZoR č. 8'!M52)+IF('ZoR č. 9'!$D52="",0,'ZoR č. 9'!M52)+IF('ZoR č. 10'!$D52="",0,'ZoR č. 10'!M52)+IF(ZZoR!$D52="",0,ZZoR!M52)</f>
        <v>0</v>
      </c>
      <c r="AE52" s="282" t="str">
        <f t="shared" si="3"/>
        <v/>
      </c>
    </row>
    <row r="53" spans="2:31" x14ac:dyDescent="0.25">
      <c r="B53" s="9" t="s">
        <v>96</v>
      </c>
      <c r="C53" s="98" t="str">
        <f>IF(COUNTA('Přehled partnerů'!C53:D53)&lt;&gt;2,"partner neuveden",IF('Přehled partnerů'!O53="ANO",'Přehled partnerů'!C53,"v tomto období nerelevantní"))</f>
        <v>partner neuveden</v>
      </c>
      <c r="D53" s="108" t="str">
        <f>IF(COUNTA('Přehled partnerů'!C53:D53)&lt;&gt;2,"",IF('Přehled partnerů'!O53="ANO",'Přehled partnerů'!D53,""))</f>
        <v/>
      </c>
      <c r="E53" s="21" t="str">
        <f t="shared" si="0"/>
        <v/>
      </c>
      <c r="F53" s="114" t="str">
        <f t="shared" si="1"/>
        <v/>
      </c>
      <c r="G53" s="125">
        <v>0</v>
      </c>
      <c r="H53" s="126">
        <v>0</v>
      </c>
      <c r="I53" s="126">
        <v>0</v>
      </c>
      <c r="J53" s="126">
        <v>0</v>
      </c>
      <c r="K53" s="16">
        <v>0</v>
      </c>
      <c r="L53" s="16">
        <v>0</v>
      </c>
      <c r="M53" s="20">
        <v>0</v>
      </c>
      <c r="N53" s="58" t="str">
        <f t="shared" si="2"/>
        <v/>
      </c>
      <c r="O53" s="267">
        <f>IF('Rozpočet + Žádosti o změnu'!$ER$2="ano",'Rozpočet + Žádosti o změnu'!EL53,IF('Rozpočet + Žádosti o změnu'!$EF$2="ano",'Rozpočet + Žádosti o změnu'!DZ53,IF('Rozpočet + Žádosti o změnu'!$DT$2="ano",'Rozpočet + Žádosti o změnu'!DN53,IF('Rozpočet + Žádosti o změnu'!$DH$2="ano",'Rozpočet + Žádosti o změnu'!DB53,IF('Rozpočet + Žádosti o změnu'!$CV$2="ano",'Rozpočet + Žádosti o změnu'!CP53,IF('Rozpočet + Žádosti o změnu'!$CJ$2="ano",'Rozpočet + Žádosti o změnu'!CD53,IF('Rozpočet + Žádosti o změnu'!$BX$2="ano",'Rozpočet + Žádosti o změnu'!BR53,IF('Rozpočet + Žádosti o změnu'!$BL$2="ano",'Rozpočet + Žádosti o změnu'!BF53,IF('Rozpočet + Žádosti o změnu'!$AZ$2="ano",'Rozpočet + Žádosti o změnu'!AT53,IF('Rozpočet + Žádosti o změnu'!$AN$2="ano",'Rozpočet + Žádosti o změnu'!AH53,'Rozpočet + Žádosti o změnu'!H53))))))))))</f>
        <v>0</v>
      </c>
      <c r="P53" s="267">
        <f>IF('Rozpočet + Žádosti o změnu'!$ER$2="ano",'Rozpočet + Žádosti o změnu'!EM53,IF('Rozpočet + Žádosti o změnu'!$EF$2="ano",'Rozpočet + Žádosti o změnu'!EA53,IF('Rozpočet + Žádosti o změnu'!$DT$2="ano",'Rozpočet + Žádosti o změnu'!DO53,IF('Rozpočet + Žádosti o změnu'!$DH$2="ano",'Rozpočet + Žádosti o změnu'!DC53,IF('Rozpočet + Žádosti o změnu'!$CV$2="ano",'Rozpočet + Žádosti o změnu'!CQ53,IF('Rozpočet + Žádosti o změnu'!$CJ$2="ano",'Rozpočet + Žádosti o změnu'!CE53,IF('Rozpočet + Žádosti o změnu'!$BX$2="ano",'Rozpočet + Žádosti o změnu'!BS53,IF('Rozpočet + Žádosti o změnu'!$BL$2="ano",'Rozpočet + Žádosti o změnu'!BG53,IF('Rozpočet + Žádosti o změnu'!$AZ$2="ano",'Rozpočet + Žádosti o změnu'!AU53,IF('Rozpočet + Žádosti o změnu'!$AN$2="ano",'Rozpočet + Žádosti o změnu'!AI53,'Rozpočet + Žádosti o změnu'!I53))))))))))</f>
        <v>0</v>
      </c>
      <c r="Q53" s="267">
        <f>IF('Rozpočet + Žádosti o změnu'!$ER$2="ano",'Rozpočet + Žádosti o změnu'!EN53,IF('Rozpočet + Žádosti o změnu'!$EF$2="ano",'Rozpočet + Žádosti o změnu'!EB53,IF('Rozpočet + Žádosti o změnu'!$DT$2="ano",'Rozpočet + Žádosti o změnu'!DP53,IF('Rozpočet + Žádosti o změnu'!$DH$2="ano",'Rozpočet + Žádosti o změnu'!DD53,IF('Rozpočet + Žádosti o změnu'!$CV$2="ano",'Rozpočet + Žádosti o změnu'!CR53,IF('Rozpočet + Žádosti o změnu'!$CJ$2="ano",'Rozpočet + Žádosti o změnu'!CF53,IF('Rozpočet + Žádosti o změnu'!$BX$2="ano",'Rozpočet + Žádosti o změnu'!BT53,IF('Rozpočet + Žádosti o změnu'!$BL$2="ano",'Rozpočet + Žádosti o změnu'!BH53,IF('Rozpočet + Žádosti o změnu'!$AZ$2="ano",'Rozpočet + Žádosti o změnu'!AV53,IF('Rozpočet + Žádosti o změnu'!$AN$2="ano",'Rozpočet + Žádosti o změnu'!AJ53,'Rozpočet + Žádosti o změnu'!J53))))))))))</f>
        <v>0</v>
      </c>
      <c r="R53" s="267">
        <f>IF('Rozpočet + Žádosti o změnu'!$ER$2="ano",'Rozpočet + Žádosti o změnu'!EO53,IF('Rozpočet + Žádosti o změnu'!$EF$2="ano",'Rozpočet + Žádosti o změnu'!EC53,IF('Rozpočet + Žádosti o změnu'!$DT$2="ano",'Rozpočet + Žádosti o změnu'!DQ53,IF('Rozpočet + Žádosti o změnu'!$DH$2="ano",'Rozpočet + Žádosti o změnu'!DE53,IF('Rozpočet + Žádosti o změnu'!$CV$2="ano",'Rozpočet + Žádosti o změnu'!CS53,IF('Rozpočet + Žádosti o změnu'!$CJ$2="ano",'Rozpočet + Žádosti o změnu'!CG53,IF('Rozpočet + Žádosti o změnu'!$BX$2="ano",'Rozpočet + Žádosti o změnu'!BU53,IF('Rozpočet + Žádosti o změnu'!$BL$2="ano",'Rozpočet + Žádosti o změnu'!BI53,IF('Rozpočet + Žádosti o změnu'!$AZ$2="ano",'Rozpočet + Žádosti o změnu'!AW53,IF('Rozpočet + Žádosti o změnu'!$AN$2="ano",'Rozpočet + Žádosti o změnu'!AK53,'Rozpočet + Žádosti o změnu'!K53))))))))))</f>
        <v>0</v>
      </c>
      <c r="S53" s="267">
        <f>IF('Rozpočet + Žádosti o změnu'!$ER$2="ano",'Rozpočet + Žádosti o změnu'!EP53,IF('Rozpočet + Žádosti o změnu'!$EF$2="ano",'Rozpočet + Žádosti o změnu'!ED53,IF('Rozpočet + Žádosti o změnu'!$DT$2="ano",'Rozpočet + Žádosti o změnu'!DR53,IF('Rozpočet + Žádosti o změnu'!$DH$2="ano",'Rozpočet + Žádosti o změnu'!DF53,IF('Rozpočet + Žádosti o změnu'!$CV$2="ano",'Rozpočet + Žádosti o změnu'!CT53,IF('Rozpočet + Žádosti o změnu'!$CJ$2="ano",'Rozpočet + Žádosti o změnu'!CH53,IF('Rozpočet + Žádosti o změnu'!$BX$2="ano",'Rozpočet + Žádosti o změnu'!BV53,IF('Rozpočet + Žádosti o změnu'!$BL$2="ano",'Rozpočet + Žádosti o změnu'!BJ53,IF('Rozpočet + Žádosti o změnu'!$AZ$2="ano",'Rozpočet + Žádosti o změnu'!AX53,IF('Rozpočet + Žádosti o změnu'!$AN$2="ano",'Rozpočet + Žádosti o změnu'!AL53,'Rozpočet + Žádosti o změnu'!L53))))))))))</f>
        <v>0</v>
      </c>
      <c r="T53" s="267">
        <f>IF('Rozpočet + Žádosti o změnu'!$ER$2="ano",'Rozpočet + Žádosti o změnu'!EQ53,IF('Rozpočet + Žádosti o změnu'!$EF$2="ano",'Rozpočet + Žádosti o změnu'!EE53,IF('Rozpočet + Žádosti o změnu'!$DT$2="ano",'Rozpočet + Žádosti o změnu'!DS53,IF('Rozpočet + Žádosti o změnu'!$DH$2="ano",'Rozpočet + Žádosti o změnu'!DG53,IF('Rozpočet + Žádosti o změnu'!$CV$2="ano",'Rozpočet + Žádosti o změnu'!CU53,IF('Rozpočet + Žádosti o změnu'!$CJ$2="ano",'Rozpočet + Žádosti o změnu'!CI53,IF('Rozpočet + Žádosti o změnu'!$BX$2="ano",'Rozpočet + Žádosti o změnu'!BW53,IF('Rozpočet + Žádosti o změnu'!$BL$2="ano",'Rozpočet + Žádosti o změnu'!BK53,IF('Rozpočet + Žádosti o změnu'!$AZ$2="ano",'Rozpočet + Žádosti o změnu'!AY53,IF('Rozpočet + Žádosti o změnu'!$AN$2="ano",'Rozpočet + Žádosti o změnu'!AM53,'Rozpočet + Žádosti o změnu'!M53))))))))))</f>
        <v>0</v>
      </c>
      <c r="U53" s="267">
        <f>IF('Rozpočet + Žádosti o změnu'!$ER$2="ano",'Rozpočet + Žádosti o změnu'!ER53,IF('Rozpočet + Žádosti o změnu'!$EF$2="ano",'Rozpočet + Žádosti o změnu'!EF53,IF('Rozpočet + Žádosti o změnu'!$DT$2="ano",'Rozpočet + Žádosti o změnu'!DT53,IF('Rozpočet + Žádosti o změnu'!$DH$2="ano",'Rozpočet + Žádosti o změnu'!DH53,IF('Rozpočet + Žádosti o změnu'!$CV$2="ano",'Rozpočet + Žádosti o změnu'!CV53,IF('Rozpočet + Žádosti o změnu'!$CJ$2="ano",'Rozpočet + Žádosti o změnu'!CJ53,IF('Rozpočet + Žádosti o změnu'!$BX$2="ano",'Rozpočet + Žádosti o změnu'!BX53,IF('Rozpočet + Žádosti o změnu'!$BL$2="ano",'Rozpočet + Žádosti o změnu'!BL53,IF('Rozpočet + Žádosti o změnu'!$AZ$2="ano",'Rozpočet + Žádosti o změnu'!AZ53,IF('Rozpočet + Žádosti o změnu'!$AN$2="ano",'Rozpočet + Žádosti o změnu'!AN53,'Rozpočet + Žádosti o změnu'!N53))))))))))</f>
        <v>0</v>
      </c>
      <c r="W53" s="281">
        <f>IF('ZoR č. 1'!$D53="",0,'ZoR č. 1'!G53)+IF('ZoR č. 2'!$D53="",0,'ZoR č. 2'!G53)+IF('ZoR č. 3'!$D53="",0,'ZoR č. 3'!G53)+IF('ZoR č. 4'!$D53="",0,'ZoR č. 4'!G53)+IF('ZoR č. 5'!$D53="",0,'ZoR č. 5'!G53)+IF('ZoR č. 6'!$D53="",0,'ZoR č. 6'!G53)+IF('ZoR č. 7'!$D53="",0,'ZoR č. 7'!G53)+IF('ZoR č. 8'!$D53="",0,'ZoR č. 8'!G53)+IF('ZoR č. 9'!$D53="",0,'ZoR č. 9'!G53)+IF('ZoR č. 10'!$D53="",0,'ZoR č. 10'!G53)+IF(ZZoR!$D53="",0,ZZoR!G53)</f>
        <v>0</v>
      </c>
      <c r="X53" s="281">
        <f>IF('ZoR č. 1'!$D53="",0,'ZoR č. 1'!H53)+IF('ZoR č. 2'!$D53="",0,'ZoR č. 2'!H53)+IF('ZoR č. 3'!$D53="",0,'ZoR č. 3'!H53)+IF('ZoR č. 4'!$D53="",0,'ZoR č. 4'!H53)+IF('ZoR č. 5'!$D53="",0,'ZoR č. 5'!H53)+IF('ZoR č. 6'!$D53="",0,'ZoR č. 6'!H53)+IF('ZoR č. 7'!$D53="",0,'ZoR č. 7'!H53)+IF('ZoR č. 8'!$D53="",0,'ZoR č. 8'!H53)+IF('ZoR č. 9'!$D53="",0,'ZoR č. 9'!H53)+IF('ZoR č. 10'!$D53="",0,'ZoR č. 10'!H53)+IF(ZZoR!$D53="",0,ZZoR!H53)</f>
        <v>0</v>
      </c>
      <c r="Y53" s="281">
        <f>IF('ZoR č. 1'!$D53="",0,'ZoR č. 1'!I53)+IF('ZoR č. 2'!$D53="",0,'ZoR č. 2'!I53)+IF('ZoR č. 3'!$D53="",0,'ZoR č. 3'!I53)+IF('ZoR č. 4'!$D53="",0,'ZoR č. 4'!I53)+IF('ZoR č. 5'!$D53="",0,'ZoR č. 5'!I53)+IF('ZoR č. 6'!$D53="",0,'ZoR č. 6'!I53)+IF('ZoR č. 7'!$D53="",0,'ZoR č. 7'!I53)+IF('ZoR č. 8'!$D53="",0,'ZoR č. 8'!I53)+IF('ZoR č. 9'!$D53="",0,'ZoR č. 9'!I53)+IF('ZoR č. 10'!$D53="",0,'ZoR č. 10'!I53)+IF(ZZoR!$D53="",0,ZZoR!I53)</f>
        <v>0</v>
      </c>
      <c r="Z53" s="281">
        <f>IF('ZoR č. 1'!$D53="",0,'ZoR č. 1'!J53)+IF('ZoR č. 2'!$D53="",0,'ZoR č. 2'!J53)+IF('ZoR č. 3'!$D53="",0,'ZoR č. 3'!J53)+IF('ZoR č. 4'!$D53="",0,'ZoR č. 4'!J53)+IF('ZoR č. 5'!$D53="",0,'ZoR č. 5'!J53)+IF('ZoR č. 6'!$D53="",0,'ZoR č. 6'!J53)+IF('ZoR č. 7'!$D53="",0,'ZoR č. 7'!J53)+IF('ZoR č. 8'!$D53="",0,'ZoR č. 8'!J53)+IF('ZoR č. 9'!$D53="",0,'ZoR č. 9'!J53)+IF('ZoR č. 10'!$D53="",0,'ZoR č. 10'!J53)+IF(ZZoR!$D53="",0,ZZoR!J53)</f>
        <v>0</v>
      </c>
      <c r="AA53" s="281">
        <f>IF('ZoR č. 1'!$D53="",0,'ZoR č. 1'!K53)+IF('ZoR č. 2'!$D53="",0,'ZoR č. 2'!K53)+IF('ZoR č. 3'!$D53="",0,'ZoR č. 3'!K53)+IF('ZoR č. 4'!$D53="",0,'ZoR č. 4'!K53)+IF('ZoR č. 5'!$D53="",0,'ZoR č. 5'!K53)+IF('ZoR č. 6'!$D53="",0,'ZoR č. 6'!K53)+IF('ZoR č. 7'!$D53="",0,'ZoR č. 7'!K53)+IF('ZoR č. 8'!$D53="",0,'ZoR č. 8'!K53)+IF('ZoR č. 9'!$D53="",0,'ZoR č. 9'!K53)+IF('ZoR č. 10'!$D53="",0,'ZoR č. 10'!K53)+IF(ZZoR!$D53="",0,ZZoR!K53)</f>
        <v>0</v>
      </c>
      <c r="AB53" s="281">
        <f>IF('ZoR č. 1'!$D53="",0,'ZoR č. 1'!L53)+IF('ZoR č. 2'!$D53="",0,'ZoR č. 2'!L53)+IF('ZoR č. 3'!$D53="",0,'ZoR č. 3'!L53)+IF('ZoR č. 4'!$D53="",0,'ZoR č. 4'!L53)+IF('ZoR č. 5'!$D53="",0,'ZoR č. 5'!L53)+IF('ZoR č. 6'!$D53="",0,'ZoR č. 6'!L53)+IF('ZoR č. 7'!$D53="",0,'ZoR č. 7'!L53)+IF('ZoR č. 8'!$D53="",0,'ZoR č. 8'!L53)+IF('ZoR č. 9'!$D53="",0,'ZoR č. 9'!L53)+IF('ZoR č. 10'!$D53="",0,'ZoR č. 10'!L53)+IF(ZZoR!$D53="",0,ZZoR!L53)</f>
        <v>0</v>
      </c>
      <c r="AC53" s="281">
        <f>IF('ZoR č. 1'!$D53="",0,'ZoR č. 1'!M53)+IF('ZoR č. 2'!$D53="",0,'ZoR č. 2'!M53)+IF('ZoR č. 3'!$D53="",0,'ZoR č. 3'!M53)+IF('ZoR č. 4'!$D53="",0,'ZoR č. 4'!M53)+IF('ZoR č. 5'!$D53="",0,'ZoR č. 5'!M53)+IF('ZoR č. 6'!$D53="",0,'ZoR č. 6'!M53)+IF('ZoR č. 7'!$D53="",0,'ZoR č. 7'!M53)+IF('ZoR č. 8'!$D53="",0,'ZoR č. 8'!M53)+IF('ZoR č. 9'!$D53="",0,'ZoR č. 9'!M53)+IF('ZoR č. 10'!$D53="",0,'ZoR č. 10'!M53)+IF(ZZoR!$D53="",0,ZZoR!M53)</f>
        <v>0</v>
      </c>
      <c r="AE53" s="282" t="str">
        <f t="shared" si="3"/>
        <v/>
      </c>
    </row>
    <row r="54" spans="2:31" x14ac:dyDescent="0.25">
      <c r="B54" s="9" t="s">
        <v>97</v>
      </c>
      <c r="C54" s="98" t="str">
        <f>IF(COUNTA('Přehled partnerů'!C54:D54)&lt;&gt;2,"partner neuveden",IF('Přehled partnerů'!O54="ANO",'Přehled partnerů'!C54,"v tomto období nerelevantní"))</f>
        <v>partner neuveden</v>
      </c>
      <c r="D54" s="108" t="str">
        <f>IF(COUNTA('Přehled partnerů'!C54:D54)&lt;&gt;2,"",IF('Přehled partnerů'!O54="ANO",'Přehled partnerů'!D54,""))</f>
        <v/>
      </c>
      <c r="E54" s="21" t="str">
        <f t="shared" si="0"/>
        <v/>
      </c>
      <c r="F54" s="114" t="str">
        <f t="shared" si="1"/>
        <v/>
      </c>
      <c r="G54" s="125">
        <v>0</v>
      </c>
      <c r="H54" s="126">
        <v>0</v>
      </c>
      <c r="I54" s="126">
        <v>0</v>
      </c>
      <c r="J54" s="126">
        <v>0</v>
      </c>
      <c r="K54" s="16">
        <v>0</v>
      </c>
      <c r="L54" s="16">
        <v>0</v>
      </c>
      <c r="M54" s="20">
        <v>0</v>
      </c>
      <c r="N54" s="58" t="str">
        <f t="shared" si="2"/>
        <v/>
      </c>
      <c r="O54" s="267">
        <f>IF('Rozpočet + Žádosti o změnu'!$ER$2="ano",'Rozpočet + Žádosti o změnu'!EL54,IF('Rozpočet + Žádosti o změnu'!$EF$2="ano",'Rozpočet + Žádosti o změnu'!DZ54,IF('Rozpočet + Žádosti o změnu'!$DT$2="ano",'Rozpočet + Žádosti o změnu'!DN54,IF('Rozpočet + Žádosti o změnu'!$DH$2="ano",'Rozpočet + Žádosti o změnu'!DB54,IF('Rozpočet + Žádosti o změnu'!$CV$2="ano",'Rozpočet + Žádosti o změnu'!CP54,IF('Rozpočet + Žádosti o změnu'!$CJ$2="ano",'Rozpočet + Žádosti o změnu'!CD54,IF('Rozpočet + Žádosti o změnu'!$BX$2="ano",'Rozpočet + Žádosti o změnu'!BR54,IF('Rozpočet + Žádosti o změnu'!$BL$2="ano",'Rozpočet + Žádosti o změnu'!BF54,IF('Rozpočet + Žádosti o změnu'!$AZ$2="ano",'Rozpočet + Žádosti o změnu'!AT54,IF('Rozpočet + Žádosti o změnu'!$AN$2="ano",'Rozpočet + Žádosti o změnu'!AH54,'Rozpočet + Žádosti o změnu'!H54))))))))))</f>
        <v>0</v>
      </c>
      <c r="P54" s="267">
        <f>IF('Rozpočet + Žádosti o změnu'!$ER$2="ano",'Rozpočet + Žádosti o změnu'!EM54,IF('Rozpočet + Žádosti o změnu'!$EF$2="ano",'Rozpočet + Žádosti o změnu'!EA54,IF('Rozpočet + Žádosti o změnu'!$DT$2="ano",'Rozpočet + Žádosti o změnu'!DO54,IF('Rozpočet + Žádosti o změnu'!$DH$2="ano",'Rozpočet + Žádosti o změnu'!DC54,IF('Rozpočet + Žádosti o změnu'!$CV$2="ano",'Rozpočet + Žádosti o změnu'!CQ54,IF('Rozpočet + Žádosti o změnu'!$CJ$2="ano",'Rozpočet + Žádosti o změnu'!CE54,IF('Rozpočet + Žádosti o změnu'!$BX$2="ano",'Rozpočet + Žádosti o změnu'!BS54,IF('Rozpočet + Žádosti o změnu'!$BL$2="ano",'Rozpočet + Žádosti o změnu'!BG54,IF('Rozpočet + Žádosti o změnu'!$AZ$2="ano",'Rozpočet + Žádosti o změnu'!AU54,IF('Rozpočet + Žádosti o změnu'!$AN$2="ano",'Rozpočet + Žádosti o změnu'!AI54,'Rozpočet + Žádosti o změnu'!I54))))))))))</f>
        <v>0</v>
      </c>
      <c r="Q54" s="267">
        <f>IF('Rozpočet + Žádosti o změnu'!$ER$2="ano",'Rozpočet + Žádosti o změnu'!EN54,IF('Rozpočet + Žádosti o změnu'!$EF$2="ano",'Rozpočet + Žádosti o změnu'!EB54,IF('Rozpočet + Žádosti o změnu'!$DT$2="ano",'Rozpočet + Žádosti o změnu'!DP54,IF('Rozpočet + Žádosti o změnu'!$DH$2="ano",'Rozpočet + Žádosti o změnu'!DD54,IF('Rozpočet + Žádosti o změnu'!$CV$2="ano",'Rozpočet + Žádosti o změnu'!CR54,IF('Rozpočet + Žádosti o změnu'!$CJ$2="ano",'Rozpočet + Žádosti o změnu'!CF54,IF('Rozpočet + Žádosti o změnu'!$BX$2="ano",'Rozpočet + Žádosti o změnu'!BT54,IF('Rozpočet + Žádosti o změnu'!$BL$2="ano",'Rozpočet + Žádosti o změnu'!BH54,IF('Rozpočet + Žádosti o změnu'!$AZ$2="ano",'Rozpočet + Žádosti o změnu'!AV54,IF('Rozpočet + Žádosti o změnu'!$AN$2="ano",'Rozpočet + Žádosti o změnu'!AJ54,'Rozpočet + Žádosti o změnu'!J54))))))))))</f>
        <v>0</v>
      </c>
      <c r="R54" s="267">
        <f>IF('Rozpočet + Žádosti o změnu'!$ER$2="ano",'Rozpočet + Žádosti o změnu'!EO54,IF('Rozpočet + Žádosti o změnu'!$EF$2="ano",'Rozpočet + Žádosti o změnu'!EC54,IF('Rozpočet + Žádosti o změnu'!$DT$2="ano",'Rozpočet + Žádosti o změnu'!DQ54,IF('Rozpočet + Žádosti o změnu'!$DH$2="ano",'Rozpočet + Žádosti o změnu'!DE54,IF('Rozpočet + Žádosti o změnu'!$CV$2="ano",'Rozpočet + Žádosti o změnu'!CS54,IF('Rozpočet + Žádosti o změnu'!$CJ$2="ano",'Rozpočet + Žádosti o změnu'!CG54,IF('Rozpočet + Žádosti o změnu'!$BX$2="ano",'Rozpočet + Žádosti o změnu'!BU54,IF('Rozpočet + Žádosti o změnu'!$BL$2="ano",'Rozpočet + Žádosti o změnu'!BI54,IF('Rozpočet + Žádosti o změnu'!$AZ$2="ano",'Rozpočet + Žádosti o změnu'!AW54,IF('Rozpočet + Žádosti o změnu'!$AN$2="ano",'Rozpočet + Žádosti o změnu'!AK54,'Rozpočet + Žádosti o změnu'!K54))))))))))</f>
        <v>0</v>
      </c>
      <c r="S54" s="267">
        <f>IF('Rozpočet + Žádosti o změnu'!$ER$2="ano",'Rozpočet + Žádosti o změnu'!EP54,IF('Rozpočet + Žádosti o změnu'!$EF$2="ano",'Rozpočet + Žádosti o změnu'!ED54,IF('Rozpočet + Žádosti o změnu'!$DT$2="ano",'Rozpočet + Žádosti o změnu'!DR54,IF('Rozpočet + Žádosti o změnu'!$DH$2="ano",'Rozpočet + Žádosti o změnu'!DF54,IF('Rozpočet + Žádosti o změnu'!$CV$2="ano",'Rozpočet + Žádosti o změnu'!CT54,IF('Rozpočet + Žádosti o změnu'!$CJ$2="ano",'Rozpočet + Žádosti o změnu'!CH54,IF('Rozpočet + Žádosti o změnu'!$BX$2="ano",'Rozpočet + Žádosti o změnu'!BV54,IF('Rozpočet + Žádosti o změnu'!$BL$2="ano",'Rozpočet + Žádosti o změnu'!BJ54,IF('Rozpočet + Žádosti o změnu'!$AZ$2="ano",'Rozpočet + Žádosti o změnu'!AX54,IF('Rozpočet + Žádosti o změnu'!$AN$2="ano",'Rozpočet + Žádosti o změnu'!AL54,'Rozpočet + Žádosti o změnu'!L54))))))))))</f>
        <v>0</v>
      </c>
      <c r="T54" s="267">
        <f>IF('Rozpočet + Žádosti o změnu'!$ER$2="ano",'Rozpočet + Žádosti o změnu'!EQ54,IF('Rozpočet + Žádosti o změnu'!$EF$2="ano",'Rozpočet + Žádosti o změnu'!EE54,IF('Rozpočet + Žádosti o změnu'!$DT$2="ano",'Rozpočet + Žádosti o změnu'!DS54,IF('Rozpočet + Žádosti o změnu'!$DH$2="ano",'Rozpočet + Žádosti o změnu'!DG54,IF('Rozpočet + Žádosti o změnu'!$CV$2="ano",'Rozpočet + Žádosti o změnu'!CU54,IF('Rozpočet + Žádosti o změnu'!$CJ$2="ano",'Rozpočet + Žádosti o změnu'!CI54,IF('Rozpočet + Žádosti o změnu'!$BX$2="ano",'Rozpočet + Žádosti o změnu'!BW54,IF('Rozpočet + Žádosti o změnu'!$BL$2="ano",'Rozpočet + Žádosti o změnu'!BK54,IF('Rozpočet + Žádosti o změnu'!$AZ$2="ano",'Rozpočet + Žádosti o změnu'!AY54,IF('Rozpočet + Žádosti o změnu'!$AN$2="ano",'Rozpočet + Žádosti o změnu'!AM54,'Rozpočet + Žádosti o změnu'!M54))))))))))</f>
        <v>0</v>
      </c>
      <c r="U54" s="267">
        <f>IF('Rozpočet + Žádosti o změnu'!$ER$2="ano",'Rozpočet + Žádosti o změnu'!ER54,IF('Rozpočet + Žádosti o změnu'!$EF$2="ano",'Rozpočet + Žádosti o změnu'!EF54,IF('Rozpočet + Žádosti o změnu'!$DT$2="ano",'Rozpočet + Žádosti o změnu'!DT54,IF('Rozpočet + Žádosti o změnu'!$DH$2="ano",'Rozpočet + Žádosti o změnu'!DH54,IF('Rozpočet + Žádosti o změnu'!$CV$2="ano",'Rozpočet + Žádosti o změnu'!CV54,IF('Rozpočet + Žádosti o změnu'!$CJ$2="ano",'Rozpočet + Žádosti o změnu'!CJ54,IF('Rozpočet + Žádosti o změnu'!$BX$2="ano",'Rozpočet + Žádosti o změnu'!BX54,IF('Rozpočet + Žádosti o změnu'!$BL$2="ano",'Rozpočet + Žádosti o změnu'!BL54,IF('Rozpočet + Žádosti o změnu'!$AZ$2="ano",'Rozpočet + Žádosti o změnu'!AZ54,IF('Rozpočet + Žádosti o změnu'!$AN$2="ano",'Rozpočet + Žádosti o změnu'!AN54,'Rozpočet + Žádosti o změnu'!N54))))))))))</f>
        <v>0</v>
      </c>
      <c r="W54" s="281">
        <f>IF('ZoR č. 1'!$D54="",0,'ZoR č. 1'!G54)+IF('ZoR č. 2'!$D54="",0,'ZoR č. 2'!G54)+IF('ZoR č. 3'!$D54="",0,'ZoR č. 3'!G54)+IF('ZoR č. 4'!$D54="",0,'ZoR č. 4'!G54)+IF('ZoR č. 5'!$D54="",0,'ZoR č. 5'!G54)+IF('ZoR č. 6'!$D54="",0,'ZoR č. 6'!G54)+IF('ZoR č. 7'!$D54="",0,'ZoR č. 7'!G54)+IF('ZoR č. 8'!$D54="",0,'ZoR č. 8'!G54)+IF('ZoR č. 9'!$D54="",0,'ZoR č. 9'!G54)+IF('ZoR č. 10'!$D54="",0,'ZoR č. 10'!G54)+IF(ZZoR!$D54="",0,ZZoR!G54)</f>
        <v>0</v>
      </c>
      <c r="X54" s="281">
        <f>IF('ZoR č. 1'!$D54="",0,'ZoR č. 1'!H54)+IF('ZoR č. 2'!$D54="",0,'ZoR č. 2'!H54)+IF('ZoR č. 3'!$D54="",0,'ZoR č. 3'!H54)+IF('ZoR č. 4'!$D54="",0,'ZoR č. 4'!H54)+IF('ZoR č. 5'!$D54="",0,'ZoR č. 5'!H54)+IF('ZoR č. 6'!$D54="",0,'ZoR č. 6'!H54)+IF('ZoR č. 7'!$D54="",0,'ZoR č. 7'!H54)+IF('ZoR č. 8'!$D54="",0,'ZoR č. 8'!H54)+IF('ZoR č. 9'!$D54="",0,'ZoR č. 9'!H54)+IF('ZoR č. 10'!$D54="",0,'ZoR č. 10'!H54)+IF(ZZoR!$D54="",0,ZZoR!H54)</f>
        <v>0</v>
      </c>
      <c r="Y54" s="281">
        <f>IF('ZoR č. 1'!$D54="",0,'ZoR č. 1'!I54)+IF('ZoR č. 2'!$D54="",0,'ZoR č. 2'!I54)+IF('ZoR č. 3'!$D54="",0,'ZoR č. 3'!I54)+IF('ZoR č. 4'!$D54="",0,'ZoR č. 4'!I54)+IF('ZoR č. 5'!$D54="",0,'ZoR č. 5'!I54)+IF('ZoR č. 6'!$D54="",0,'ZoR č. 6'!I54)+IF('ZoR č. 7'!$D54="",0,'ZoR č. 7'!I54)+IF('ZoR č. 8'!$D54="",0,'ZoR č. 8'!I54)+IF('ZoR č. 9'!$D54="",0,'ZoR č. 9'!I54)+IF('ZoR č. 10'!$D54="",0,'ZoR č. 10'!I54)+IF(ZZoR!$D54="",0,ZZoR!I54)</f>
        <v>0</v>
      </c>
      <c r="Z54" s="281">
        <f>IF('ZoR č. 1'!$D54="",0,'ZoR č. 1'!J54)+IF('ZoR č. 2'!$D54="",0,'ZoR č. 2'!J54)+IF('ZoR č. 3'!$D54="",0,'ZoR č. 3'!J54)+IF('ZoR č. 4'!$D54="",0,'ZoR č. 4'!J54)+IF('ZoR č. 5'!$D54="",0,'ZoR č. 5'!J54)+IF('ZoR č. 6'!$D54="",0,'ZoR č. 6'!J54)+IF('ZoR č. 7'!$D54="",0,'ZoR č. 7'!J54)+IF('ZoR č. 8'!$D54="",0,'ZoR č. 8'!J54)+IF('ZoR č. 9'!$D54="",0,'ZoR č. 9'!J54)+IF('ZoR č. 10'!$D54="",0,'ZoR č. 10'!J54)+IF(ZZoR!$D54="",0,ZZoR!J54)</f>
        <v>0</v>
      </c>
      <c r="AA54" s="281">
        <f>IF('ZoR č. 1'!$D54="",0,'ZoR č. 1'!K54)+IF('ZoR č. 2'!$D54="",0,'ZoR č. 2'!K54)+IF('ZoR č. 3'!$D54="",0,'ZoR č. 3'!K54)+IF('ZoR č. 4'!$D54="",0,'ZoR č. 4'!K54)+IF('ZoR č. 5'!$D54="",0,'ZoR č. 5'!K54)+IF('ZoR č. 6'!$D54="",0,'ZoR č. 6'!K54)+IF('ZoR č. 7'!$D54="",0,'ZoR č. 7'!K54)+IF('ZoR č. 8'!$D54="",0,'ZoR č. 8'!K54)+IF('ZoR č. 9'!$D54="",0,'ZoR č. 9'!K54)+IF('ZoR č. 10'!$D54="",0,'ZoR č. 10'!K54)+IF(ZZoR!$D54="",0,ZZoR!K54)</f>
        <v>0</v>
      </c>
      <c r="AB54" s="281">
        <f>IF('ZoR č. 1'!$D54="",0,'ZoR č. 1'!L54)+IF('ZoR č. 2'!$D54="",0,'ZoR č. 2'!L54)+IF('ZoR č. 3'!$D54="",0,'ZoR č. 3'!L54)+IF('ZoR č. 4'!$D54="",0,'ZoR č. 4'!L54)+IF('ZoR č. 5'!$D54="",0,'ZoR č. 5'!L54)+IF('ZoR č. 6'!$D54="",0,'ZoR č. 6'!L54)+IF('ZoR č. 7'!$D54="",0,'ZoR č. 7'!L54)+IF('ZoR č. 8'!$D54="",0,'ZoR č. 8'!L54)+IF('ZoR č. 9'!$D54="",0,'ZoR č. 9'!L54)+IF('ZoR č. 10'!$D54="",0,'ZoR č. 10'!L54)+IF(ZZoR!$D54="",0,ZZoR!L54)</f>
        <v>0</v>
      </c>
      <c r="AC54" s="281">
        <f>IF('ZoR č. 1'!$D54="",0,'ZoR č. 1'!M54)+IF('ZoR č. 2'!$D54="",0,'ZoR č. 2'!M54)+IF('ZoR č. 3'!$D54="",0,'ZoR č. 3'!M54)+IF('ZoR č. 4'!$D54="",0,'ZoR č. 4'!M54)+IF('ZoR č. 5'!$D54="",0,'ZoR č. 5'!M54)+IF('ZoR č. 6'!$D54="",0,'ZoR č. 6'!M54)+IF('ZoR č. 7'!$D54="",0,'ZoR č. 7'!M54)+IF('ZoR č. 8'!$D54="",0,'ZoR č. 8'!M54)+IF('ZoR č. 9'!$D54="",0,'ZoR č. 9'!M54)+IF('ZoR č. 10'!$D54="",0,'ZoR č. 10'!M54)+IF(ZZoR!$D54="",0,ZZoR!M54)</f>
        <v>0</v>
      </c>
      <c r="AE54" s="282" t="str">
        <f t="shared" si="3"/>
        <v/>
      </c>
    </row>
    <row r="55" spans="2:31" x14ac:dyDescent="0.25">
      <c r="B55" s="9" t="s">
        <v>98</v>
      </c>
      <c r="C55" s="98" t="str">
        <f>IF(COUNTA('Přehled partnerů'!C55:D55)&lt;&gt;2,"partner neuveden",IF('Přehled partnerů'!O55="ANO",'Přehled partnerů'!C55,"v tomto období nerelevantní"))</f>
        <v>partner neuveden</v>
      </c>
      <c r="D55" s="108" t="str">
        <f>IF(COUNTA('Přehled partnerů'!C55:D55)&lt;&gt;2,"",IF('Přehled partnerů'!O55="ANO",'Přehled partnerů'!D55,""))</f>
        <v/>
      </c>
      <c r="E55" s="21" t="str">
        <f t="shared" si="0"/>
        <v/>
      </c>
      <c r="F55" s="114" t="str">
        <f t="shared" si="1"/>
        <v/>
      </c>
      <c r="G55" s="125">
        <v>0</v>
      </c>
      <c r="H55" s="126">
        <v>0</v>
      </c>
      <c r="I55" s="126">
        <v>0</v>
      </c>
      <c r="J55" s="126">
        <v>0</v>
      </c>
      <c r="K55" s="16">
        <v>0</v>
      </c>
      <c r="L55" s="16">
        <v>0</v>
      </c>
      <c r="M55" s="20">
        <v>0</v>
      </c>
      <c r="N55" s="58" t="str">
        <f t="shared" si="2"/>
        <v/>
      </c>
      <c r="O55" s="267">
        <f>IF('Rozpočet + Žádosti o změnu'!$ER$2="ano",'Rozpočet + Žádosti o změnu'!EL55,IF('Rozpočet + Žádosti o změnu'!$EF$2="ano",'Rozpočet + Žádosti o změnu'!DZ55,IF('Rozpočet + Žádosti o změnu'!$DT$2="ano",'Rozpočet + Žádosti o změnu'!DN55,IF('Rozpočet + Žádosti o změnu'!$DH$2="ano",'Rozpočet + Žádosti o změnu'!DB55,IF('Rozpočet + Žádosti o změnu'!$CV$2="ano",'Rozpočet + Žádosti o změnu'!CP55,IF('Rozpočet + Žádosti o změnu'!$CJ$2="ano",'Rozpočet + Žádosti o změnu'!CD55,IF('Rozpočet + Žádosti o změnu'!$BX$2="ano",'Rozpočet + Žádosti o změnu'!BR55,IF('Rozpočet + Žádosti o změnu'!$BL$2="ano",'Rozpočet + Žádosti o změnu'!BF55,IF('Rozpočet + Žádosti o změnu'!$AZ$2="ano",'Rozpočet + Žádosti o změnu'!AT55,IF('Rozpočet + Žádosti o změnu'!$AN$2="ano",'Rozpočet + Žádosti o změnu'!AH55,'Rozpočet + Žádosti o změnu'!H55))))))))))</f>
        <v>0</v>
      </c>
      <c r="P55" s="267">
        <f>IF('Rozpočet + Žádosti o změnu'!$ER$2="ano",'Rozpočet + Žádosti o změnu'!EM55,IF('Rozpočet + Žádosti o změnu'!$EF$2="ano",'Rozpočet + Žádosti o změnu'!EA55,IF('Rozpočet + Žádosti o změnu'!$DT$2="ano",'Rozpočet + Žádosti o změnu'!DO55,IF('Rozpočet + Žádosti o změnu'!$DH$2="ano",'Rozpočet + Žádosti o změnu'!DC55,IF('Rozpočet + Žádosti o změnu'!$CV$2="ano",'Rozpočet + Žádosti o změnu'!CQ55,IF('Rozpočet + Žádosti o změnu'!$CJ$2="ano",'Rozpočet + Žádosti o změnu'!CE55,IF('Rozpočet + Žádosti o změnu'!$BX$2="ano",'Rozpočet + Žádosti o změnu'!BS55,IF('Rozpočet + Žádosti o změnu'!$BL$2="ano",'Rozpočet + Žádosti o změnu'!BG55,IF('Rozpočet + Žádosti o změnu'!$AZ$2="ano",'Rozpočet + Žádosti o změnu'!AU55,IF('Rozpočet + Žádosti o změnu'!$AN$2="ano",'Rozpočet + Žádosti o změnu'!AI55,'Rozpočet + Žádosti o změnu'!I55))))))))))</f>
        <v>0</v>
      </c>
      <c r="Q55" s="267">
        <f>IF('Rozpočet + Žádosti o změnu'!$ER$2="ano",'Rozpočet + Žádosti o změnu'!EN55,IF('Rozpočet + Žádosti o změnu'!$EF$2="ano",'Rozpočet + Žádosti o změnu'!EB55,IF('Rozpočet + Žádosti o změnu'!$DT$2="ano",'Rozpočet + Žádosti o změnu'!DP55,IF('Rozpočet + Žádosti o změnu'!$DH$2="ano",'Rozpočet + Žádosti o změnu'!DD55,IF('Rozpočet + Žádosti o změnu'!$CV$2="ano",'Rozpočet + Žádosti o změnu'!CR55,IF('Rozpočet + Žádosti o změnu'!$CJ$2="ano",'Rozpočet + Žádosti o změnu'!CF55,IF('Rozpočet + Žádosti o změnu'!$BX$2="ano",'Rozpočet + Žádosti o změnu'!BT55,IF('Rozpočet + Žádosti o změnu'!$BL$2="ano",'Rozpočet + Žádosti o změnu'!BH55,IF('Rozpočet + Žádosti o změnu'!$AZ$2="ano",'Rozpočet + Žádosti o změnu'!AV55,IF('Rozpočet + Žádosti o změnu'!$AN$2="ano",'Rozpočet + Žádosti o změnu'!AJ55,'Rozpočet + Žádosti o změnu'!J55))))))))))</f>
        <v>0</v>
      </c>
      <c r="R55" s="267">
        <f>IF('Rozpočet + Žádosti o změnu'!$ER$2="ano",'Rozpočet + Žádosti o změnu'!EO55,IF('Rozpočet + Žádosti o změnu'!$EF$2="ano",'Rozpočet + Žádosti o změnu'!EC55,IF('Rozpočet + Žádosti o změnu'!$DT$2="ano",'Rozpočet + Žádosti o změnu'!DQ55,IF('Rozpočet + Žádosti o změnu'!$DH$2="ano",'Rozpočet + Žádosti o změnu'!DE55,IF('Rozpočet + Žádosti o změnu'!$CV$2="ano",'Rozpočet + Žádosti o změnu'!CS55,IF('Rozpočet + Žádosti o změnu'!$CJ$2="ano",'Rozpočet + Žádosti o změnu'!CG55,IF('Rozpočet + Žádosti o změnu'!$BX$2="ano",'Rozpočet + Žádosti o změnu'!BU55,IF('Rozpočet + Žádosti o změnu'!$BL$2="ano",'Rozpočet + Žádosti o změnu'!BI55,IF('Rozpočet + Žádosti o změnu'!$AZ$2="ano",'Rozpočet + Žádosti o změnu'!AW55,IF('Rozpočet + Žádosti o změnu'!$AN$2="ano",'Rozpočet + Žádosti o změnu'!AK55,'Rozpočet + Žádosti o změnu'!K55))))))))))</f>
        <v>0</v>
      </c>
      <c r="S55" s="267">
        <f>IF('Rozpočet + Žádosti o změnu'!$ER$2="ano",'Rozpočet + Žádosti o změnu'!EP55,IF('Rozpočet + Žádosti o změnu'!$EF$2="ano",'Rozpočet + Žádosti o změnu'!ED55,IF('Rozpočet + Žádosti o změnu'!$DT$2="ano",'Rozpočet + Žádosti o změnu'!DR55,IF('Rozpočet + Žádosti o změnu'!$DH$2="ano",'Rozpočet + Žádosti o změnu'!DF55,IF('Rozpočet + Žádosti o změnu'!$CV$2="ano",'Rozpočet + Žádosti o změnu'!CT55,IF('Rozpočet + Žádosti o změnu'!$CJ$2="ano",'Rozpočet + Žádosti o změnu'!CH55,IF('Rozpočet + Žádosti o změnu'!$BX$2="ano",'Rozpočet + Žádosti o změnu'!BV55,IF('Rozpočet + Žádosti o změnu'!$BL$2="ano",'Rozpočet + Žádosti o změnu'!BJ55,IF('Rozpočet + Žádosti o změnu'!$AZ$2="ano",'Rozpočet + Žádosti o změnu'!AX55,IF('Rozpočet + Žádosti o změnu'!$AN$2="ano",'Rozpočet + Žádosti o změnu'!AL55,'Rozpočet + Žádosti o změnu'!L55))))))))))</f>
        <v>0</v>
      </c>
      <c r="T55" s="267">
        <f>IF('Rozpočet + Žádosti o změnu'!$ER$2="ano",'Rozpočet + Žádosti o změnu'!EQ55,IF('Rozpočet + Žádosti o změnu'!$EF$2="ano",'Rozpočet + Žádosti o změnu'!EE55,IF('Rozpočet + Žádosti o změnu'!$DT$2="ano",'Rozpočet + Žádosti o změnu'!DS55,IF('Rozpočet + Žádosti o změnu'!$DH$2="ano",'Rozpočet + Žádosti o změnu'!DG55,IF('Rozpočet + Žádosti o změnu'!$CV$2="ano",'Rozpočet + Žádosti o změnu'!CU55,IF('Rozpočet + Žádosti o změnu'!$CJ$2="ano",'Rozpočet + Žádosti o změnu'!CI55,IF('Rozpočet + Žádosti o změnu'!$BX$2="ano",'Rozpočet + Žádosti o změnu'!BW55,IF('Rozpočet + Žádosti o změnu'!$BL$2="ano",'Rozpočet + Žádosti o změnu'!BK55,IF('Rozpočet + Žádosti o změnu'!$AZ$2="ano",'Rozpočet + Žádosti o změnu'!AY55,IF('Rozpočet + Žádosti o změnu'!$AN$2="ano",'Rozpočet + Žádosti o změnu'!AM55,'Rozpočet + Žádosti o změnu'!M55))))))))))</f>
        <v>0</v>
      </c>
      <c r="U55" s="267">
        <f>IF('Rozpočet + Žádosti o změnu'!$ER$2="ano",'Rozpočet + Žádosti o změnu'!ER55,IF('Rozpočet + Žádosti o změnu'!$EF$2="ano",'Rozpočet + Žádosti o změnu'!EF55,IF('Rozpočet + Žádosti o změnu'!$DT$2="ano",'Rozpočet + Žádosti o změnu'!DT55,IF('Rozpočet + Žádosti o změnu'!$DH$2="ano",'Rozpočet + Žádosti o změnu'!DH55,IF('Rozpočet + Žádosti o změnu'!$CV$2="ano",'Rozpočet + Žádosti o změnu'!CV55,IF('Rozpočet + Žádosti o změnu'!$CJ$2="ano",'Rozpočet + Žádosti o změnu'!CJ55,IF('Rozpočet + Žádosti o změnu'!$BX$2="ano",'Rozpočet + Žádosti o změnu'!BX55,IF('Rozpočet + Žádosti o změnu'!$BL$2="ano",'Rozpočet + Žádosti o změnu'!BL55,IF('Rozpočet + Žádosti o změnu'!$AZ$2="ano",'Rozpočet + Žádosti o změnu'!AZ55,IF('Rozpočet + Žádosti o změnu'!$AN$2="ano",'Rozpočet + Žádosti o změnu'!AN55,'Rozpočet + Žádosti o změnu'!N55))))))))))</f>
        <v>0</v>
      </c>
      <c r="W55" s="281">
        <f>IF('ZoR č. 1'!$D55="",0,'ZoR č. 1'!G55)+IF('ZoR č. 2'!$D55="",0,'ZoR č. 2'!G55)+IF('ZoR č. 3'!$D55="",0,'ZoR č. 3'!G55)+IF('ZoR č. 4'!$D55="",0,'ZoR č. 4'!G55)+IF('ZoR č. 5'!$D55="",0,'ZoR č. 5'!G55)+IF('ZoR č. 6'!$D55="",0,'ZoR č. 6'!G55)+IF('ZoR č. 7'!$D55="",0,'ZoR č. 7'!G55)+IF('ZoR č. 8'!$D55="",0,'ZoR č. 8'!G55)+IF('ZoR č. 9'!$D55="",0,'ZoR č. 9'!G55)+IF('ZoR č. 10'!$D55="",0,'ZoR č. 10'!G55)+IF(ZZoR!$D55="",0,ZZoR!G55)</f>
        <v>0</v>
      </c>
      <c r="X55" s="281">
        <f>IF('ZoR č. 1'!$D55="",0,'ZoR č. 1'!H55)+IF('ZoR č. 2'!$D55="",0,'ZoR č. 2'!H55)+IF('ZoR č. 3'!$D55="",0,'ZoR č. 3'!H55)+IF('ZoR č. 4'!$D55="",0,'ZoR č. 4'!H55)+IF('ZoR č. 5'!$D55="",0,'ZoR č. 5'!H55)+IF('ZoR č. 6'!$D55="",0,'ZoR č. 6'!H55)+IF('ZoR č. 7'!$D55="",0,'ZoR č. 7'!H55)+IF('ZoR č. 8'!$D55="",0,'ZoR č. 8'!H55)+IF('ZoR č. 9'!$D55="",0,'ZoR č. 9'!H55)+IF('ZoR č. 10'!$D55="",0,'ZoR č. 10'!H55)+IF(ZZoR!$D55="",0,ZZoR!H55)</f>
        <v>0</v>
      </c>
      <c r="Y55" s="281">
        <f>IF('ZoR č. 1'!$D55="",0,'ZoR č. 1'!I55)+IF('ZoR č. 2'!$D55="",0,'ZoR č. 2'!I55)+IF('ZoR č. 3'!$D55="",0,'ZoR č. 3'!I55)+IF('ZoR č. 4'!$D55="",0,'ZoR č. 4'!I55)+IF('ZoR č. 5'!$D55="",0,'ZoR č. 5'!I55)+IF('ZoR č. 6'!$D55="",0,'ZoR č. 6'!I55)+IF('ZoR č. 7'!$D55="",0,'ZoR č. 7'!I55)+IF('ZoR č. 8'!$D55="",0,'ZoR č. 8'!I55)+IF('ZoR č. 9'!$D55="",0,'ZoR č. 9'!I55)+IF('ZoR č. 10'!$D55="",0,'ZoR č. 10'!I55)+IF(ZZoR!$D55="",0,ZZoR!I55)</f>
        <v>0</v>
      </c>
      <c r="Z55" s="281">
        <f>IF('ZoR č. 1'!$D55="",0,'ZoR č. 1'!J55)+IF('ZoR č. 2'!$D55="",0,'ZoR č. 2'!J55)+IF('ZoR č. 3'!$D55="",0,'ZoR č. 3'!J55)+IF('ZoR č. 4'!$D55="",0,'ZoR č. 4'!J55)+IF('ZoR č. 5'!$D55="",0,'ZoR č. 5'!J55)+IF('ZoR č. 6'!$D55="",0,'ZoR č. 6'!J55)+IF('ZoR č. 7'!$D55="",0,'ZoR č. 7'!J55)+IF('ZoR č. 8'!$D55="",0,'ZoR č. 8'!J55)+IF('ZoR č. 9'!$D55="",0,'ZoR č. 9'!J55)+IF('ZoR č. 10'!$D55="",0,'ZoR č. 10'!J55)+IF(ZZoR!$D55="",0,ZZoR!J55)</f>
        <v>0</v>
      </c>
      <c r="AA55" s="281">
        <f>IF('ZoR č. 1'!$D55="",0,'ZoR č. 1'!K55)+IF('ZoR č. 2'!$D55="",0,'ZoR č. 2'!K55)+IF('ZoR č. 3'!$D55="",0,'ZoR č. 3'!K55)+IF('ZoR č. 4'!$D55="",0,'ZoR č. 4'!K55)+IF('ZoR č. 5'!$D55="",0,'ZoR č. 5'!K55)+IF('ZoR č. 6'!$D55="",0,'ZoR č. 6'!K55)+IF('ZoR č. 7'!$D55="",0,'ZoR č. 7'!K55)+IF('ZoR č. 8'!$D55="",0,'ZoR č. 8'!K55)+IF('ZoR č. 9'!$D55="",0,'ZoR č. 9'!K55)+IF('ZoR č. 10'!$D55="",0,'ZoR č. 10'!K55)+IF(ZZoR!$D55="",0,ZZoR!K55)</f>
        <v>0</v>
      </c>
      <c r="AB55" s="281">
        <f>IF('ZoR č. 1'!$D55="",0,'ZoR č. 1'!L55)+IF('ZoR č. 2'!$D55="",0,'ZoR č. 2'!L55)+IF('ZoR č. 3'!$D55="",0,'ZoR č. 3'!L55)+IF('ZoR č. 4'!$D55="",0,'ZoR č. 4'!L55)+IF('ZoR č. 5'!$D55="",0,'ZoR č. 5'!L55)+IF('ZoR č. 6'!$D55="",0,'ZoR č. 6'!L55)+IF('ZoR č. 7'!$D55="",0,'ZoR č. 7'!L55)+IF('ZoR č. 8'!$D55="",0,'ZoR č. 8'!L55)+IF('ZoR č. 9'!$D55="",0,'ZoR č. 9'!L55)+IF('ZoR č. 10'!$D55="",0,'ZoR č. 10'!L55)+IF(ZZoR!$D55="",0,ZZoR!L55)</f>
        <v>0</v>
      </c>
      <c r="AC55" s="281">
        <f>IF('ZoR č. 1'!$D55="",0,'ZoR č. 1'!M55)+IF('ZoR č. 2'!$D55="",0,'ZoR č. 2'!M55)+IF('ZoR č. 3'!$D55="",0,'ZoR č. 3'!M55)+IF('ZoR č. 4'!$D55="",0,'ZoR č. 4'!M55)+IF('ZoR č. 5'!$D55="",0,'ZoR č. 5'!M55)+IF('ZoR č. 6'!$D55="",0,'ZoR č. 6'!M55)+IF('ZoR č. 7'!$D55="",0,'ZoR č. 7'!M55)+IF('ZoR č. 8'!$D55="",0,'ZoR č. 8'!M55)+IF('ZoR č. 9'!$D55="",0,'ZoR č. 9'!M55)+IF('ZoR č. 10'!$D55="",0,'ZoR č. 10'!M55)+IF(ZZoR!$D55="",0,ZZoR!M55)</f>
        <v>0</v>
      </c>
      <c r="AE55" s="282" t="str">
        <f t="shared" si="3"/>
        <v/>
      </c>
    </row>
    <row r="56" spans="2:31" x14ac:dyDescent="0.25">
      <c r="B56" s="9" t="s">
        <v>99</v>
      </c>
      <c r="C56" s="98" t="str">
        <f>IF(COUNTA('Přehled partnerů'!C56:D56)&lt;&gt;2,"partner neuveden",IF('Přehled partnerů'!O56="ANO",'Přehled partnerů'!C56,"v tomto období nerelevantní"))</f>
        <v>partner neuveden</v>
      </c>
      <c r="D56" s="108" t="str">
        <f>IF(COUNTA('Přehled partnerů'!C56:D56)&lt;&gt;2,"",IF('Přehled partnerů'!O56="ANO",'Přehled partnerů'!D56,""))</f>
        <v/>
      </c>
      <c r="E56" s="21" t="str">
        <f t="shared" si="0"/>
        <v/>
      </c>
      <c r="F56" s="114" t="str">
        <f t="shared" si="1"/>
        <v/>
      </c>
      <c r="G56" s="125">
        <v>0</v>
      </c>
      <c r="H56" s="126">
        <v>0</v>
      </c>
      <c r="I56" s="126">
        <v>0</v>
      </c>
      <c r="J56" s="126">
        <v>0</v>
      </c>
      <c r="K56" s="16">
        <v>0</v>
      </c>
      <c r="L56" s="16">
        <v>0</v>
      </c>
      <c r="M56" s="20">
        <v>0</v>
      </c>
      <c r="N56" s="58" t="str">
        <f t="shared" si="2"/>
        <v/>
      </c>
      <c r="O56" s="267">
        <f>IF('Rozpočet + Žádosti o změnu'!$ER$2="ano",'Rozpočet + Žádosti o změnu'!EL56,IF('Rozpočet + Žádosti o změnu'!$EF$2="ano",'Rozpočet + Žádosti o změnu'!DZ56,IF('Rozpočet + Žádosti o změnu'!$DT$2="ano",'Rozpočet + Žádosti o změnu'!DN56,IF('Rozpočet + Žádosti o změnu'!$DH$2="ano",'Rozpočet + Žádosti o změnu'!DB56,IF('Rozpočet + Žádosti o změnu'!$CV$2="ano",'Rozpočet + Žádosti o změnu'!CP56,IF('Rozpočet + Žádosti o změnu'!$CJ$2="ano",'Rozpočet + Žádosti o změnu'!CD56,IF('Rozpočet + Žádosti o změnu'!$BX$2="ano",'Rozpočet + Žádosti o změnu'!BR56,IF('Rozpočet + Žádosti o změnu'!$BL$2="ano",'Rozpočet + Žádosti o změnu'!BF56,IF('Rozpočet + Žádosti o změnu'!$AZ$2="ano",'Rozpočet + Žádosti o změnu'!AT56,IF('Rozpočet + Žádosti o změnu'!$AN$2="ano",'Rozpočet + Žádosti o změnu'!AH56,'Rozpočet + Žádosti o změnu'!H56))))))))))</f>
        <v>0</v>
      </c>
      <c r="P56" s="267">
        <f>IF('Rozpočet + Žádosti o změnu'!$ER$2="ano",'Rozpočet + Žádosti o změnu'!EM56,IF('Rozpočet + Žádosti o změnu'!$EF$2="ano",'Rozpočet + Žádosti o změnu'!EA56,IF('Rozpočet + Žádosti o změnu'!$DT$2="ano",'Rozpočet + Žádosti o změnu'!DO56,IF('Rozpočet + Žádosti o změnu'!$DH$2="ano",'Rozpočet + Žádosti o změnu'!DC56,IF('Rozpočet + Žádosti o změnu'!$CV$2="ano",'Rozpočet + Žádosti o změnu'!CQ56,IF('Rozpočet + Žádosti o změnu'!$CJ$2="ano",'Rozpočet + Žádosti o změnu'!CE56,IF('Rozpočet + Žádosti o změnu'!$BX$2="ano",'Rozpočet + Žádosti o změnu'!BS56,IF('Rozpočet + Žádosti o změnu'!$BL$2="ano",'Rozpočet + Žádosti o změnu'!BG56,IF('Rozpočet + Žádosti o změnu'!$AZ$2="ano",'Rozpočet + Žádosti o změnu'!AU56,IF('Rozpočet + Žádosti o změnu'!$AN$2="ano",'Rozpočet + Žádosti o změnu'!AI56,'Rozpočet + Žádosti o změnu'!I56))))))))))</f>
        <v>0</v>
      </c>
      <c r="Q56" s="267">
        <f>IF('Rozpočet + Žádosti o změnu'!$ER$2="ano",'Rozpočet + Žádosti o změnu'!EN56,IF('Rozpočet + Žádosti o změnu'!$EF$2="ano",'Rozpočet + Žádosti o změnu'!EB56,IF('Rozpočet + Žádosti o změnu'!$DT$2="ano",'Rozpočet + Žádosti o změnu'!DP56,IF('Rozpočet + Žádosti o změnu'!$DH$2="ano",'Rozpočet + Žádosti o změnu'!DD56,IF('Rozpočet + Žádosti o změnu'!$CV$2="ano",'Rozpočet + Žádosti o změnu'!CR56,IF('Rozpočet + Žádosti o změnu'!$CJ$2="ano",'Rozpočet + Žádosti o změnu'!CF56,IF('Rozpočet + Žádosti o změnu'!$BX$2="ano",'Rozpočet + Žádosti o změnu'!BT56,IF('Rozpočet + Žádosti o změnu'!$BL$2="ano",'Rozpočet + Žádosti o změnu'!BH56,IF('Rozpočet + Žádosti o změnu'!$AZ$2="ano",'Rozpočet + Žádosti o změnu'!AV56,IF('Rozpočet + Žádosti o změnu'!$AN$2="ano",'Rozpočet + Žádosti o změnu'!AJ56,'Rozpočet + Žádosti o změnu'!J56))))))))))</f>
        <v>0</v>
      </c>
      <c r="R56" s="267">
        <f>IF('Rozpočet + Žádosti o změnu'!$ER$2="ano",'Rozpočet + Žádosti o změnu'!EO56,IF('Rozpočet + Žádosti o změnu'!$EF$2="ano",'Rozpočet + Žádosti o změnu'!EC56,IF('Rozpočet + Žádosti o změnu'!$DT$2="ano",'Rozpočet + Žádosti o změnu'!DQ56,IF('Rozpočet + Žádosti o změnu'!$DH$2="ano",'Rozpočet + Žádosti o změnu'!DE56,IF('Rozpočet + Žádosti o změnu'!$CV$2="ano",'Rozpočet + Žádosti o změnu'!CS56,IF('Rozpočet + Žádosti o změnu'!$CJ$2="ano",'Rozpočet + Žádosti o změnu'!CG56,IF('Rozpočet + Žádosti o změnu'!$BX$2="ano",'Rozpočet + Žádosti o změnu'!BU56,IF('Rozpočet + Žádosti o změnu'!$BL$2="ano",'Rozpočet + Žádosti o změnu'!BI56,IF('Rozpočet + Žádosti o změnu'!$AZ$2="ano",'Rozpočet + Žádosti o změnu'!AW56,IF('Rozpočet + Žádosti o změnu'!$AN$2="ano",'Rozpočet + Žádosti o změnu'!AK56,'Rozpočet + Žádosti o změnu'!K56))))))))))</f>
        <v>0</v>
      </c>
      <c r="S56" s="267">
        <f>IF('Rozpočet + Žádosti o změnu'!$ER$2="ano",'Rozpočet + Žádosti o změnu'!EP56,IF('Rozpočet + Žádosti o změnu'!$EF$2="ano",'Rozpočet + Žádosti o změnu'!ED56,IF('Rozpočet + Žádosti o změnu'!$DT$2="ano",'Rozpočet + Žádosti o změnu'!DR56,IF('Rozpočet + Žádosti o změnu'!$DH$2="ano",'Rozpočet + Žádosti o změnu'!DF56,IF('Rozpočet + Žádosti o změnu'!$CV$2="ano",'Rozpočet + Žádosti o změnu'!CT56,IF('Rozpočet + Žádosti o změnu'!$CJ$2="ano",'Rozpočet + Žádosti o změnu'!CH56,IF('Rozpočet + Žádosti o změnu'!$BX$2="ano",'Rozpočet + Žádosti o změnu'!BV56,IF('Rozpočet + Žádosti o změnu'!$BL$2="ano",'Rozpočet + Žádosti o změnu'!BJ56,IF('Rozpočet + Žádosti o změnu'!$AZ$2="ano",'Rozpočet + Žádosti o změnu'!AX56,IF('Rozpočet + Žádosti o změnu'!$AN$2="ano",'Rozpočet + Žádosti o změnu'!AL56,'Rozpočet + Žádosti o změnu'!L56))))))))))</f>
        <v>0</v>
      </c>
      <c r="T56" s="267">
        <f>IF('Rozpočet + Žádosti o změnu'!$ER$2="ano",'Rozpočet + Žádosti o změnu'!EQ56,IF('Rozpočet + Žádosti o změnu'!$EF$2="ano",'Rozpočet + Žádosti o změnu'!EE56,IF('Rozpočet + Žádosti o změnu'!$DT$2="ano",'Rozpočet + Žádosti o změnu'!DS56,IF('Rozpočet + Žádosti o změnu'!$DH$2="ano",'Rozpočet + Žádosti o změnu'!DG56,IF('Rozpočet + Žádosti o změnu'!$CV$2="ano",'Rozpočet + Žádosti o změnu'!CU56,IF('Rozpočet + Žádosti o změnu'!$CJ$2="ano",'Rozpočet + Žádosti o změnu'!CI56,IF('Rozpočet + Žádosti o změnu'!$BX$2="ano",'Rozpočet + Žádosti o změnu'!BW56,IF('Rozpočet + Žádosti o změnu'!$BL$2="ano",'Rozpočet + Žádosti o změnu'!BK56,IF('Rozpočet + Žádosti o změnu'!$AZ$2="ano",'Rozpočet + Žádosti o změnu'!AY56,IF('Rozpočet + Žádosti o změnu'!$AN$2="ano",'Rozpočet + Žádosti o změnu'!AM56,'Rozpočet + Žádosti o změnu'!M56))))))))))</f>
        <v>0</v>
      </c>
      <c r="U56" s="267">
        <f>IF('Rozpočet + Žádosti o změnu'!$ER$2="ano",'Rozpočet + Žádosti o změnu'!ER56,IF('Rozpočet + Žádosti o změnu'!$EF$2="ano",'Rozpočet + Žádosti o změnu'!EF56,IF('Rozpočet + Žádosti o změnu'!$DT$2="ano",'Rozpočet + Žádosti o změnu'!DT56,IF('Rozpočet + Žádosti o změnu'!$DH$2="ano",'Rozpočet + Žádosti o změnu'!DH56,IF('Rozpočet + Žádosti o změnu'!$CV$2="ano",'Rozpočet + Žádosti o změnu'!CV56,IF('Rozpočet + Žádosti o změnu'!$CJ$2="ano",'Rozpočet + Žádosti o změnu'!CJ56,IF('Rozpočet + Žádosti o změnu'!$BX$2="ano",'Rozpočet + Žádosti o změnu'!BX56,IF('Rozpočet + Žádosti o změnu'!$BL$2="ano",'Rozpočet + Žádosti o změnu'!BL56,IF('Rozpočet + Žádosti o změnu'!$AZ$2="ano",'Rozpočet + Žádosti o změnu'!AZ56,IF('Rozpočet + Žádosti o změnu'!$AN$2="ano",'Rozpočet + Žádosti o změnu'!AN56,'Rozpočet + Žádosti o změnu'!N56))))))))))</f>
        <v>0</v>
      </c>
      <c r="W56" s="281">
        <f>IF('ZoR č. 1'!$D56="",0,'ZoR č. 1'!G56)+IF('ZoR č. 2'!$D56="",0,'ZoR č. 2'!G56)+IF('ZoR č. 3'!$D56="",0,'ZoR č. 3'!G56)+IF('ZoR č. 4'!$D56="",0,'ZoR č. 4'!G56)+IF('ZoR č. 5'!$D56="",0,'ZoR č. 5'!G56)+IF('ZoR č. 6'!$D56="",0,'ZoR č. 6'!G56)+IF('ZoR č. 7'!$D56="",0,'ZoR č. 7'!G56)+IF('ZoR č. 8'!$D56="",0,'ZoR č. 8'!G56)+IF('ZoR č. 9'!$D56="",0,'ZoR č. 9'!G56)+IF('ZoR č. 10'!$D56="",0,'ZoR č. 10'!G56)+IF(ZZoR!$D56="",0,ZZoR!G56)</f>
        <v>0</v>
      </c>
      <c r="X56" s="281">
        <f>IF('ZoR č. 1'!$D56="",0,'ZoR č. 1'!H56)+IF('ZoR č. 2'!$D56="",0,'ZoR č. 2'!H56)+IF('ZoR č. 3'!$D56="",0,'ZoR č. 3'!H56)+IF('ZoR č. 4'!$D56="",0,'ZoR č. 4'!H56)+IF('ZoR č. 5'!$D56="",0,'ZoR č. 5'!H56)+IF('ZoR č. 6'!$D56="",0,'ZoR č. 6'!H56)+IF('ZoR č. 7'!$D56="",0,'ZoR č. 7'!H56)+IF('ZoR č. 8'!$D56="",0,'ZoR č. 8'!H56)+IF('ZoR č. 9'!$D56="",0,'ZoR č. 9'!H56)+IF('ZoR č. 10'!$D56="",0,'ZoR č. 10'!H56)+IF(ZZoR!$D56="",0,ZZoR!H56)</f>
        <v>0</v>
      </c>
      <c r="Y56" s="281">
        <f>IF('ZoR č. 1'!$D56="",0,'ZoR č. 1'!I56)+IF('ZoR č. 2'!$D56="",0,'ZoR č. 2'!I56)+IF('ZoR č. 3'!$D56="",0,'ZoR č. 3'!I56)+IF('ZoR č. 4'!$D56="",0,'ZoR č. 4'!I56)+IF('ZoR č. 5'!$D56="",0,'ZoR č. 5'!I56)+IF('ZoR č. 6'!$D56="",0,'ZoR č. 6'!I56)+IF('ZoR č. 7'!$D56="",0,'ZoR č. 7'!I56)+IF('ZoR č. 8'!$D56="",0,'ZoR č. 8'!I56)+IF('ZoR č. 9'!$D56="",0,'ZoR č. 9'!I56)+IF('ZoR č. 10'!$D56="",0,'ZoR č. 10'!I56)+IF(ZZoR!$D56="",0,ZZoR!I56)</f>
        <v>0</v>
      </c>
      <c r="Z56" s="281">
        <f>IF('ZoR č. 1'!$D56="",0,'ZoR č. 1'!J56)+IF('ZoR č. 2'!$D56="",0,'ZoR č. 2'!J56)+IF('ZoR č. 3'!$D56="",0,'ZoR č. 3'!J56)+IF('ZoR č. 4'!$D56="",0,'ZoR č. 4'!J56)+IF('ZoR č. 5'!$D56="",0,'ZoR č. 5'!J56)+IF('ZoR č. 6'!$D56="",0,'ZoR č. 6'!J56)+IF('ZoR č. 7'!$D56="",0,'ZoR č. 7'!J56)+IF('ZoR č. 8'!$D56="",0,'ZoR č. 8'!J56)+IF('ZoR č. 9'!$D56="",0,'ZoR č. 9'!J56)+IF('ZoR č. 10'!$D56="",0,'ZoR č. 10'!J56)+IF(ZZoR!$D56="",0,ZZoR!J56)</f>
        <v>0</v>
      </c>
      <c r="AA56" s="281">
        <f>IF('ZoR č. 1'!$D56="",0,'ZoR č. 1'!K56)+IF('ZoR č. 2'!$D56="",0,'ZoR č. 2'!K56)+IF('ZoR č. 3'!$D56="",0,'ZoR č. 3'!K56)+IF('ZoR č. 4'!$D56="",0,'ZoR č. 4'!K56)+IF('ZoR č. 5'!$D56="",0,'ZoR č. 5'!K56)+IF('ZoR č. 6'!$D56="",0,'ZoR č. 6'!K56)+IF('ZoR č. 7'!$D56="",0,'ZoR č. 7'!K56)+IF('ZoR č. 8'!$D56="",0,'ZoR č. 8'!K56)+IF('ZoR č. 9'!$D56="",0,'ZoR č. 9'!K56)+IF('ZoR č. 10'!$D56="",0,'ZoR č. 10'!K56)+IF(ZZoR!$D56="",0,ZZoR!K56)</f>
        <v>0</v>
      </c>
      <c r="AB56" s="281">
        <f>IF('ZoR č. 1'!$D56="",0,'ZoR č. 1'!L56)+IF('ZoR č. 2'!$D56="",0,'ZoR č. 2'!L56)+IF('ZoR č. 3'!$D56="",0,'ZoR č. 3'!L56)+IF('ZoR č. 4'!$D56="",0,'ZoR č. 4'!L56)+IF('ZoR č. 5'!$D56="",0,'ZoR č. 5'!L56)+IF('ZoR č. 6'!$D56="",0,'ZoR č. 6'!L56)+IF('ZoR č. 7'!$D56="",0,'ZoR č. 7'!L56)+IF('ZoR č. 8'!$D56="",0,'ZoR č. 8'!L56)+IF('ZoR č. 9'!$D56="",0,'ZoR č. 9'!L56)+IF('ZoR č. 10'!$D56="",0,'ZoR č. 10'!L56)+IF(ZZoR!$D56="",0,ZZoR!L56)</f>
        <v>0</v>
      </c>
      <c r="AC56" s="281">
        <f>IF('ZoR č. 1'!$D56="",0,'ZoR č. 1'!M56)+IF('ZoR č. 2'!$D56="",0,'ZoR č. 2'!M56)+IF('ZoR č. 3'!$D56="",0,'ZoR č. 3'!M56)+IF('ZoR č. 4'!$D56="",0,'ZoR č. 4'!M56)+IF('ZoR č. 5'!$D56="",0,'ZoR č. 5'!M56)+IF('ZoR č. 6'!$D56="",0,'ZoR č. 6'!M56)+IF('ZoR č. 7'!$D56="",0,'ZoR č. 7'!M56)+IF('ZoR č. 8'!$D56="",0,'ZoR č. 8'!M56)+IF('ZoR č. 9'!$D56="",0,'ZoR č. 9'!M56)+IF('ZoR č. 10'!$D56="",0,'ZoR č. 10'!M56)+IF(ZZoR!$D56="",0,ZZoR!M56)</f>
        <v>0</v>
      </c>
      <c r="AE56" s="282" t="str">
        <f t="shared" si="3"/>
        <v/>
      </c>
    </row>
    <row r="57" spans="2:31" x14ac:dyDescent="0.25">
      <c r="B57" s="9" t="s">
        <v>190</v>
      </c>
      <c r="C57" s="98" t="str">
        <f>IF(COUNTA('Přehled partnerů'!C57:D57)&lt;&gt;2,"partner neuveden",IF('Přehled partnerů'!O57="ANO",'Přehled partnerů'!C57,"v tomto období nerelevantní"))</f>
        <v>partner neuveden</v>
      </c>
      <c r="D57" s="108" t="str">
        <f>IF(COUNTA('Přehled partnerů'!C57:D57)&lt;&gt;2,"",IF('Přehled partnerů'!O57="ANO",'Přehled partnerů'!D57,""))</f>
        <v/>
      </c>
      <c r="E57" s="21" t="str">
        <f t="shared" si="0"/>
        <v/>
      </c>
      <c r="F57" s="114" t="str">
        <f t="shared" si="1"/>
        <v/>
      </c>
      <c r="G57" s="125">
        <v>0</v>
      </c>
      <c r="H57" s="126">
        <v>0</v>
      </c>
      <c r="I57" s="126">
        <v>0</v>
      </c>
      <c r="J57" s="126">
        <v>0</v>
      </c>
      <c r="K57" s="16">
        <v>0</v>
      </c>
      <c r="L57" s="16">
        <v>0</v>
      </c>
      <c r="M57" s="20">
        <v>0</v>
      </c>
      <c r="N57" s="58" t="str">
        <f t="shared" si="2"/>
        <v/>
      </c>
      <c r="O57" s="267">
        <f>IF('Rozpočet + Žádosti o změnu'!$ER$2="ano",'Rozpočet + Žádosti o změnu'!EL57,IF('Rozpočet + Žádosti o změnu'!$EF$2="ano",'Rozpočet + Žádosti o změnu'!DZ57,IF('Rozpočet + Žádosti o změnu'!$DT$2="ano",'Rozpočet + Žádosti o změnu'!DN57,IF('Rozpočet + Žádosti o změnu'!$DH$2="ano",'Rozpočet + Žádosti o změnu'!DB57,IF('Rozpočet + Žádosti o změnu'!$CV$2="ano",'Rozpočet + Žádosti o změnu'!CP57,IF('Rozpočet + Žádosti o změnu'!$CJ$2="ano",'Rozpočet + Žádosti o změnu'!CD57,IF('Rozpočet + Žádosti o změnu'!$BX$2="ano",'Rozpočet + Žádosti o změnu'!BR57,IF('Rozpočet + Žádosti o změnu'!$BL$2="ano",'Rozpočet + Žádosti o změnu'!BF57,IF('Rozpočet + Žádosti o změnu'!$AZ$2="ano",'Rozpočet + Žádosti o změnu'!AT57,IF('Rozpočet + Žádosti o změnu'!$AN$2="ano",'Rozpočet + Žádosti o změnu'!AH57,'Rozpočet + Žádosti o změnu'!H57))))))))))</f>
        <v>0</v>
      </c>
      <c r="P57" s="267">
        <f>IF('Rozpočet + Žádosti o změnu'!$ER$2="ano",'Rozpočet + Žádosti o změnu'!EM57,IF('Rozpočet + Žádosti o změnu'!$EF$2="ano",'Rozpočet + Žádosti o změnu'!EA57,IF('Rozpočet + Žádosti o změnu'!$DT$2="ano",'Rozpočet + Žádosti o změnu'!DO57,IF('Rozpočet + Žádosti o změnu'!$DH$2="ano",'Rozpočet + Žádosti o změnu'!DC57,IF('Rozpočet + Žádosti o změnu'!$CV$2="ano",'Rozpočet + Žádosti o změnu'!CQ57,IF('Rozpočet + Žádosti o změnu'!$CJ$2="ano",'Rozpočet + Žádosti o změnu'!CE57,IF('Rozpočet + Žádosti o změnu'!$BX$2="ano",'Rozpočet + Žádosti o změnu'!BS57,IF('Rozpočet + Žádosti o změnu'!$BL$2="ano",'Rozpočet + Žádosti o změnu'!BG57,IF('Rozpočet + Žádosti o změnu'!$AZ$2="ano",'Rozpočet + Žádosti o změnu'!AU57,IF('Rozpočet + Žádosti o změnu'!$AN$2="ano",'Rozpočet + Žádosti o změnu'!AI57,'Rozpočet + Žádosti o změnu'!I57))))))))))</f>
        <v>0</v>
      </c>
      <c r="Q57" s="267">
        <f>IF('Rozpočet + Žádosti o změnu'!$ER$2="ano",'Rozpočet + Žádosti o změnu'!EN57,IF('Rozpočet + Žádosti o změnu'!$EF$2="ano",'Rozpočet + Žádosti o změnu'!EB57,IF('Rozpočet + Žádosti o změnu'!$DT$2="ano",'Rozpočet + Žádosti o změnu'!DP57,IF('Rozpočet + Žádosti o změnu'!$DH$2="ano",'Rozpočet + Žádosti o změnu'!DD57,IF('Rozpočet + Žádosti o změnu'!$CV$2="ano",'Rozpočet + Žádosti o změnu'!CR57,IF('Rozpočet + Žádosti o změnu'!$CJ$2="ano",'Rozpočet + Žádosti o změnu'!CF57,IF('Rozpočet + Žádosti o změnu'!$BX$2="ano",'Rozpočet + Žádosti o změnu'!BT57,IF('Rozpočet + Žádosti o změnu'!$BL$2="ano",'Rozpočet + Žádosti o změnu'!BH57,IF('Rozpočet + Žádosti o změnu'!$AZ$2="ano",'Rozpočet + Žádosti o změnu'!AV57,IF('Rozpočet + Žádosti o změnu'!$AN$2="ano",'Rozpočet + Žádosti o změnu'!AJ57,'Rozpočet + Žádosti o změnu'!J57))))))))))</f>
        <v>0</v>
      </c>
      <c r="R57" s="267">
        <f>IF('Rozpočet + Žádosti o změnu'!$ER$2="ano",'Rozpočet + Žádosti o změnu'!EO57,IF('Rozpočet + Žádosti o změnu'!$EF$2="ano",'Rozpočet + Žádosti o změnu'!EC57,IF('Rozpočet + Žádosti o změnu'!$DT$2="ano",'Rozpočet + Žádosti o změnu'!DQ57,IF('Rozpočet + Žádosti o změnu'!$DH$2="ano",'Rozpočet + Žádosti o změnu'!DE57,IF('Rozpočet + Žádosti o změnu'!$CV$2="ano",'Rozpočet + Žádosti o změnu'!CS57,IF('Rozpočet + Žádosti o změnu'!$CJ$2="ano",'Rozpočet + Žádosti o změnu'!CG57,IF('Rozpočet + Žádosti o změnu'!$BX$2="ano",'Rozpočet + Žádosti o změnu'!BU57,IF('Rozpočet + Žádosti o změnu'!$BL$2="ano",'Rozpočet + Žádosti o změnu'!BI57,IF('Rozpočet + Žádosti o změnu'!$AZ$2="ano",'Rozpočet + Žádosti o změnu'!AW57,IF('Rozpočet + Žádosti o změnu'!$AN$2="ano",'Rozpočet + Žádosti o změnu'!AK57,'Rozpočet + Žádosti o změnu'!K57))))))))))</f>
        <v>0</v>
      </c>
      <c r="S57" s="267">
        <f>IF('Rozpočet + Žádosti o změnu'!$ER$2="ano",'Rozpočet + Žádosti o změnu'!EP57,IF('Rozpočet + Žádosti o změnu'!$EF$2="ano",'Rozpočet + Žádosti o změnu'!ED57,IF('Rozpočet + Žádosti o změnu'!$DT$2="ano",'Rozpočet + Žádosti o změnu'!DR57,IF('Rozpočet + Žádosti o změnu'!$DH$2="ano",'Rozpočet + Žádosti o změnu'!DF57,IF('Rozpočet + Žádosti o změnu'!$CV$2="ano",'Rozpočet + Žádosti o změnu'!CT57,IF('Rozpočet + Žádosti o změnu'!$CJ$2="ano",'Rozpočet + Žádosti o změnu'!CH57,IF('Rozpočet + Žádosti o změnu'!$BX$2="ano",'Rozpočet + Žádosti o změnu'!BV57,IF('Rozpočet + Žádosti o změnu'!$BL$2="ano",'Rozpočet + Žádosti o změnu'!BJ57,IF('Rozpočet + Žádosti o změnu'!$AZ$2="ano",'Rozpočet + Žádosti o změnu'!AX57,IF('Rozpočet + Žádosti o změnu'!$AN$2="ano",'Rozpočet + Žádosti o změnu'!AL57,'Rozpočet + Žádosti o změnu'!L57))))))))))</f>
        <v>0</v>
      </c>
      <c r="T57" s="267">
        <f>IF('Rozpočet + Žádosti o změnu'!$ER$2="ano",'Rozpočet + Žádosti o změnu'!EQ57,IF('Rozpočet + Žádosti o změnu'!$EF$2="ano",'Rozpočet + Žádosti o změnu'!EE57,IF('Rozpočet + Žádosti o změnu'!$DT$2="ano",'Rozpočet + Žádosti o změnu'!DS57,IF('Rozpočet + Žádosti o změnu'!$DH$2="ano",'Rozpočet + Žádosti o změnu'!DG57,IF('Rozpočet + Žádosti o změnu'!$CV$2="ano",'Rozpočet + Žádosti o změnu'!CU57,IF('Rozpočet + Žádosti o změnu'!$CJ$2="ano",'Rozpočet + Žádosti o změnu'!CI57,IF('Rozpočet + Žádosti o změnu'!$BX$2="ano",'Rozpočet + Žádosti o změnu'!BW57,IF('Rozpočet + Žádosti o změnu'!$BL$2="ano",'Rozpočet + Žádosti o změnu'!BK57,IF('Rozpočet + Žádosti o změnu'!$AZ$2="ano",'Rozpočet + Žádosti o změnu'!AY57,IF('Rozpočet + Žádosti o změnu'!$AN$2="ano",'Rozpočet + Žádosti o změnu'!AM57,'Rozpočet + Žádosti o změnu'!M57))))))))))</f>
        <v>0</v>
      </c>
      <c r="U57" s="267">
        <f>IF('Rozpočet + Žádosti o změnu'!$ER$2="ano",'Rozpočet + Žádosti o změnu'!ER57,IF('Rozpočet + Žádosti o změnu'!$EF$2="ano",'Rozpočet + Žádosti o změnu'!EF57,IF('Rozpočet + Žádosti o změnu'!$DT$2="ano",'Rozpočet + Žádosti o změnu'!DT57,IF('Rozpočet + Žádosti o změnu'!$DH$2="ano",'Rozpočet + Žádosti o změnu'!DH57,IF('Rozpočet + Žádosti o změnu'!$CV$2="ano",'Rozpočet + Žádosti o změnu'!CV57,IF('Rozpočet + Žádosti o změnu'!$CJ$2="ano",'Rozpočet + Žádosti o změnu'!CJ57,IF('Rozpočet + Žádosti o změnu'!$BX$2="ano",'Rozpočet + Žádosti o změnu'!BX57,IF('Rozpočet + Žádosti o změnu'!$BL$2="ano",'Rozpočet + Žádosti o změnu'!BL57,IF('Rozpočet + Žádosti o změnu'!$AZ$2="ano",'Rozpočet + Žádosti o změnu'!AZ57,IF('Rozpočet + Žádosti o změnu'!$AN$2="ano",'Rozpočet + Žádosti o změnu'!AN57,'Rozpočet + Žádosti o změnu'!N57))))))))))</f>
        <v>0</v>
      </c>
      <c r="W57" s="281">
        <f>IF('ZoR č. 1'!$D57="",0,'ZoR č. 1'!G57)+IF('ZoR č. 2'!$D57="",0,'ZoR č. 2'!G57)+IF('ZoR č. 3'!$D57="",0,'ZoR č. 3'!G57)+IF('ZoR č. 4'!$D57="",0,'ZoR č. 4'!G57)+IF('ZoR č. 5'!$D57="",0,'ZoR č. 5'!G57)+IF('ZoR č. 6'!$D57="",0,'ZoR č. 6'!G57)+IF('ZoR č. 7'!$D57="",0,'ZoR č. 7'!G57)+IF('ZoR č. 8'!$D57="",0,'ZoR č. 8'!G57)+IF('ZoR č. 9'!$D57="",0,'ZoR č. 9'!G57)+IF('ZoR č. 10'!$D57="",0,'ZoR č. 10'!G57)+IF(ZZoR!$D57="",0,ZZoR!G57)</f>
        <v>0</v>
      </c>
      <c r="X57" s="281">
        <f>IF('ZoR č. 1'!$D57="",0,'ZoR č. 1'!H57)+IF('ZoR č. 2'!$D57="",0,'ZoR č. 2'!H57)+IF('ZoR č. 3'!$D57="",0,'ZoR č. 3'!H57)+IF('ZoR č. 4'!$D57="",0,'ZoR č. 4'!H57)+IF('ZoR č. 5'!$D57="",0,'ZoR č. 5'!H57)+IF('ZoR č. 6'!$D57="",0,'ZoR č. 6'!H57)+IF('ZoR č. 7'!$D57="",0,'ZoR č. 7'!H57)+IF('ZoR č. 8'!$D57="",0,'ZoR č. 8'!H57)+IF('ZoR č. 9'!$D57="",0,'ZoR č. 9'!H57)+IF('ZoR č. 10'!$D57="",0,'ZoR č. 10'!H57)+IF(ZZoR!$D57="",0,ZZoR!H57)</f>
        <v>0</v>
      </c>
      <c r="Y57" s="281">
        <f>IF('ZoR č. 1'!$D57="",0,'ZoR č. 1'!I57)+IF('ZoR č. 2'!$D57="",0,'ZoR č. 2'!I57)+IF('ZoR č. 3'!$D57="",0,'ZoR č. 3'!I57)+IF('ZoR č. 4'!$D57="",0,'ZoR č. 4'!I57)+IF('ZoR č. 5'!$D57="",0,'ZoR č. 5'!I57)+IF('ZoR č. 6'!$D57="",0,'ZoR č. 6'!I57)+IF('ZoR č. 7'!$D57="",0,'ZoR č. 7'!I57)+IF('ZoR č. 8'!$D57="",0,'ZoR č. 8'!I57)+IF('ZoR č. 9'!$D57="",0,'ZoR č. 9'!I57)+IF('ZoR č. 10'!$D57="",0,'ZoR č. 10'!I57)+IF(ZZoR!$D57="",0,ZZoR!I57)</f>
        <v>0</v>
      </c>
      <c r="Z57" s="281">
        <f>IF('ZoR č. 1'!$D57="",0,'ZoR č. 1'!J57)+IF('ZoR č. 2'!$D57="",0,'ZoR č. 2'!J57)+IF('ZoR č. 3'!$D57="",0,'ZoR č. 3'!J57)+IF('ZoR č. 4'!$D57="",0,'ZoR č. 4'!J57)+IF('ZoR č. 5'!$D57="",0,'ZoR č. 5'!J57)+IF('ZoR č. 6'!$D57="",0,'ZoR č. 6'!J57)+IF('ZoR č. 7'!$D57="",0,'ZoR č. 7'!J57)+IF('ZoR č. 8'!$D57="",0,'ZoR č. 8'!J57)+IF('ZoR č. 9'!$D57="",0,'ZoR č. 9'!J57)+IF('ZoR č. 10'!$D57="",0,'ZoR č. 10'!J57)+IF(ZZoR!$D57="",0,ZZoR!J57)</f>
        <v>0</v>
      </c>
      <c r="AA57" s="281">
        <f>IF('ZoR č. 1'!$D57="",0,'ZoR č. 1'!K57)+IF('ZoR č. 2'!$D57="",0,'ZoR č. 2'!K57)+IF('ZoR č. 3'!$D57="",0,'ZoR č. 3'!K57)+IF('ZoR č. 4'!$D57="",0,'ZoR č. 4'!K57)+IF('ZoR č. 5'!$D57="",0,'ZoR č. 5'!K57)+IF('ZoR č. 6'!$D57="",0,'ZoR č. 6'!K57)+IF('ZoR č. 7'!$D57="",0,'ZoR č. 7'!K57)+IF('ZoR č. 8'!$D57="",0,'ZoR č. 8'!K57)+IF('ZoR č. 9'!$D57="",0,'ZoR č. 9'!K57)+IF('ZoR č. 10'!$D57="",0,'ZoR č. 10'!K57)+IF(ZZoR!$D57="",0,ZZoR!K57)</f>
        <v>0</v>
      </c>
      <c r="AB57" s="281">
        <f>IF('ZoR č. 1'!$D57="",0,'ZoR č. 1'!L57)+IF('ZoR č. 2'!$D57="",0,'ZoR č. 2'!L57)+IF('ZoR č. 3'!$D57="",0,'ZoR č. 3'!L57)+IF('ZoR č. 4'!$D57="",0,'ZoR č. 4'!L57)+IF('ZoR č. 5'!$D57="",0,'ZoR č. 5'!L57)+IF('ZoR č. 6'!$D57="",0,'ZoR č. 6'!L57)+IF('ZoR č. 7'!$D57="",0,'ZoR č. 7'!L57)+IF('ZoR č. 8'!$D57="",0,'ZoR č. 8'!L57)+IF('ZoR č. 9'!$D57="",0,'ZoR č. 9'!L57)+IF('ZoR č. 10'!$D57="",0,'ZoR č. 10'!L57)+IF(ZZoR!$D57="",0,ZZoR!L57)</f>
        <v>0</v>
      </c>
      <c r="AC57" s="281">
        <f>IF('ZoR č. 1'!$D57="",0,'ZoR č. 1'!M57)+IF('ZoR č. 2'!$D57="",0,'ZoR č. 2'!M57)+IF('ZoR č. 3'!$D57="",0,'ZoR č. 3'!M57)+IF('ZoR č. 4'!$D57="",0,'ZoR č. 4'!M57)+IF('ZoR č. 5'!$D57="",0,'ZoR č. 5'!M57)+IF('ZoR č. 6'!$D57="",0,'ZoR č. 6'!M57)+IF('ZoR č. 7'!$D57="",0,'ZoR č. 7'!M57)+IF('ZoR č. 8'!$D57="",0,'ZoR č. 8'!M57)+IF('ZoR č. 9'!$D57="",0,'ZoR č. 9'!M57)+IF('ZoR č. 10'!$D57="",0,'ZoR č. 10'!M57)+IF(ZZoR!$D57="",0,ZZoR!M57)</f>
        <v>0</v>
      </c>
      <c r="AE57" s="282" t="str">
        <f t="shared" si="3"/>
        <v/>
      </c>
    </row>
    <row r="58" spans="2:31" x14ac:dyDescent="0.25">
      <c r="B58" s="9" t="s">
        <v>191</v>
      </c>
      <c r="C58" s="98" t="str">
        <f>IF(COUNTA('Přehled partnerů'!C58:D58)&lt;&gt;2,"partner neuveden",IF('Přehled partnerů'!O58="ANO",'Přehled partnerů'!C58,"v tomto období nerelevantní"))</f>
        <v>partner neuveden</v>
      </c>
      <c r="D58" s="108" t="str">
        <f>IF(COUNTA('Přehled partnerů'!C58:D58)&lt;&gt;2,"",IF('Přehled partnerů'!O58="ANO",'Přehled partnerů'!D58,""))</f>
        <v/>
      </c>
      <c r="E58" s="21" t="str">
        <f t="shared" si="0"/>
        <v/>
      </c>
      <c r="F58" s="114" t="str">
        <f t="shared" si="1"/>
        <v/>
      </c>
      <c r="G58" s="125">
        <v>0</v>
      </c>
      <c r="H58" s="126">
        <v>0</v>
      </c>
      <c r="I58" s="126">
        <v>0</v>
      </c>
      <c r="J58" s="126">
        <v>0</v>
      </c>
      <c r="K58" s="16">
        <v>0</v>
      </c>
      <c r="L58" s="16">
        <v>0</v>
      </c>
      <c r="M58" s="20">
        <v>0</v>
      </c>
      <c r="N58" s="58" t="str">
        <f t="shared" si="2"/>
        <v/>
      </c>
      <c r="O58" s="267">
        <f>IF('Rozpočet + Žádosti o změnu'!$ER$2="ano",'Rozpočet + Žádosti o změnu'!EL58,IF('Rozpočet + Žádosti o změnu'!$EF$2="ano",'Rozpočet + Žádosti o změnu'!DZ58,IF('Rozpočet + Žádosti o změnu'!$DT$2="ano",'Rozpočet + Žádosti o změnu'!DN58,IF('Rozpočet + Žádosti o změnu'!$DH$2="ano",'Rozpočet + Žádosti o změnu'!DB58,IF('Rozpočet + Žádosti o změnu'!$CV$2="ano",'Rozpočet + Žádosti o změnu'!CP58,IF('Rozpočet + Žádosti o změnu'!$CJ$2="ano",'Rozpočet + Žádosti o změnu'!CD58,IF('Rozpočet + Žádosti o změnu'!$BX$2="ano",'Rozpočet + Žádosti o změnu'!BR58,IF('Rozpočet + Žádosti o změnu'!$BL$2="ano",'Rozpočet + Žádosti o změnu'!BF58,IF('Rozpočet + Žádosti o změnu'!$AZ$2="ano",'Rozpočet + Žádosti o změnu'!AT58,IF('Rozpočet + Žádosti o změnu'!$AN$2="ano",'Rozpočet + Žádosti o změnu'!AH58,'Rozpočet + Žádosti o změnu'!H58))))))))))</f>
        <v>0</v>
      </c>
      <c r="P58" s="267">
        <f>IF('Rozpočet + Žádosti o změnu'!$ER$2="ano",'Rozpočet + Žádosti o změnu'!EM58,IF('Rozpočet + Žádosti o změnu'!$EF$2="ano",'Rozpočet + Žádosti o změnu'!EA58,IF('Rozpočet + Žádosti o změnu'!$DT$2="ano",'Rozpočet + Žádosti o změnu'!DO58,IF('Rozpočet + Žádosti o změnu'!$DH$2="ano",'Rozpočet + Žádosti o změnu'!DC58,IF('Rozpočet + Žádosti o změnu'!$CV$2="ano",'Rozpočet + Žádosti o změnu'!CQ58,IF('Rozpočet + Žádosti o změnu'!$CJ$2="ano",'Rozpočet + Žádosti o změnu'!CE58,IF('Rozpočet + Žádosti o změnu'!$BX$2="ano",'Rozpočet + Žádosti o změnu'!BS58,IF('Rozpočet + Žádosti o změnu'!$BL$2="ano",'Rozpočet + Žádosti o změnu'!BG58,IF('Rozpočet + Žádosti o změnu'!$AZ$2="ano",'Rozpočet + Žádosti o změnu'!AU58,IF('Rozpočet + Žádosti o změnu'!$AN$2="ano",'Rozpočet + Žádosti o změnu'!AI58,'Rozpočet + Žádosti o změnu'!I58))))))))))</f>
        <v>0</v>
      </c>
      <c r="Q58" s="267">
        <f>IF('Rozpočet + Žádosti o změnu'!$ER$2="ano",'Rozpočet + Žádosti o změnu'!EN58,IF('Rozpočet + Žádosti o změnu'!$EF$2="ano",'Rozpočet + Žádosti o změnu'!EB58,IF('Rozpočet + Žádosti o změnu'!$DT$2="ano",'Rozpočet + Žádosti o změnu'!DP58,IF('Rozpočet + Žádosti o změnu'!$DH$2="ano",'Rozpočet + Žádosti o změnu'!DD58,IF('Rozpočet + Žádosti o změnu'!$CV$2="ano",'Rozpočet + Žádosti o změnu'!CR58,IF('Rozpočet + Žádosti o změnu'!$CJ$2="ano",'Rozpočet + Žádosti o změnu'!CF58,IF('Rozpočet + Žádosti o změnu'!$BX$2="ano",'Rozpočet + Žádosti o změnu'!BT58,IF('Rozpočet + Žádosti o změnu'!$BL$2="ano",'Rozpočet + Žádosti o změnu'!BH58,IF('Rozpočet + Žádosti o změnu'!$AZ$2="ano",'Rozpočet + Žádosti o změnu'!AV58,IF('Rozpočet + Žádosti o změnu'!$AN$2="ano",'Rozpočet + Žádosti o změnu'!AJ58,'Rozpočet + Žádosti o změnu'!J58))))))))))</f>
        <v>0</v>
      </c>
      <c r="R58" s="267">
        <f>IF('Rozpočet + Žádosti o změnu'!$ER$2="ano",'Rozpočet + Žádosti o změnu'!EO58,IF('Rozpočet + Žádosti o změnu'!$EF$2="ano",'Rozpočet + Žádosti o změnu'!EC58,IF('Rozpočet + Žádosti o změnu'!$DT$2="ano",'Rozpočet + Žádosti o změnu'!DQ58,IF('Rozpočet + Žádosti o změnu'!$DH$2="ano",'Rozpočet + Žádosti o změnu'!DE58,IF('Rozpočet + Žádosti o změnu'!$CV$2="ano",'Rozpočet + Žádosti o změnu'!CS58,IF('Rozpočet + Žádosti o změnu'!$CJ$2="ano",'Rozpočet + Žádosti o změnu'!CG58,IF('Rozpočet + Žádosti o změnu'!$BX$2="ano",'Rozpočet + Žádosti o změnu'!BU58,IF('Rozpočet + Žádosti o změnu'!$BL$2="ano",'Rozpočet + Žádosti o změnu'!BI58,IF('Rozpočet + Žádosti o změnu'!$AZ$2="ano",'Rozpočet + Žádosti o změnu'!AW58,IF('Rozpočet + Žádosti o změnu'!$AN$2="ano",'Rozpočet + Žádosti o změnu'!AK58,'Rozpočet + Žádosti o změnu'!K58))))))))))</f>
        <v>0</v>
      </c>
      <c r="S58" s="267">
        <f>IF('Rozpočet + Žádosti o změnu'!$ER$2="ano",'Rozpočet + Žádosti o změnu'!EP58,IF('Rozpočet + Žádosti o změnu'!$EF$2="ano",'Rozpočet + Žádosti o změnu'!ED58,IF('Rozpočet + Žádosti o změnu'!$DT$2="ano",'Rozpočet + Žádosti o změnu'!DR58,IF('Rozpočet + Žádosti o změnu'!$DH$2="ano",'Rozpočet + Žádosti o změnu'!DF58,IF('Rozpočet + Žádosti o změnu'!$CV$2="ano",'Rozpočet + Žádosti o změnu'!CT58,IF('Rozpočet + Žádosti o změnu'!$CJ$2="ano",'Rozpočet + Žádosti o změnu'!CH58,IF('Rozpočet + Žádosti o změnu'!$BX$2="ano",'Rozpočet + Žádosti o změnu'!BV58,IF('Rozpočet + Žádosti o změnu'!$BL$2="ano",'Rozpočet + Žádosti o změnu'!BJ58,IF('Rozpočet + Žádosti o změnu'!$AZ$2="ano",'Rozpočet + Žádosti o změnu'!AX58,IF('Rozpočet + Žádosti o změnu'!$AN$2="ano",'Rozpočet + Žádosti o změnu'!AL58,'Rozpočet + Žádosti o změnu'!L58))))))))))</f>
        <v>0</v>
      </c>
      <c r="T58" s="267">
        <f>IF('Rozpočet + Žádosti o změnu'!$ER$2="ano",'Rozpočet + Žádosti o změnu'!EQ58,IF('Rozpočet + Žádosti o změnu'!$EF$2="ano",'Rozpočet + Žádosti o změnu'!EE58,IF('Rozpočet + Žádosti o změnu'!$DT$2="ano",'Rozpočet + Žádosti o změnu'!DS58,IF('Rozpočet + Žádosti o změnu'!$DH$2="ano",'Rozpočet + Žádosti o změnu'!DG58,IF('Rozpočet + Žádosti o změnu'!$CV$2="ano",'Rozpočet + Žádosti o změnu'!CU58,IF('Rozpočet + Žádosti o změnu'!$CJ$2="ano",'Rozpočet + Žádosti o změnu'!CI58,IF('Rozpočet + Žádosti o změnu'!$BX$2="ano",'Rozpočet + Žádosti o změnu'!BW58,IF('Rozpočet + Žádosti o změnu'!$BL$2="ano",'Rozpočet + Žádosti o změnu'!BK58,IF('Rozpočet + Žádosti o změnu'!$AZ$2="ano",'Rozpočet + Žádosti o změnu'!AY58,IF('Rozpočet + Žádosti o změnu'!$AN$2="ano",'Rozpočet + Žádosti o změnu'!AM58,'Rozpočet + Žádosti o změnu'!M58))))))))))</f>
        <v>0</v>
      </c>
      <c r="U58" s="267">
        <f>IF('Rozpočet + Žádosti o změnu'!$ER$2="ano",'Rozpočet + Žádosti o změnu'!ER58,IF('Rozpočet + Žádosti o změnu'!$EF$2="ano",'Rozpočet + Žádosti o změnu'!EF58,IF('Rozpočet + Žádosti o změnu'!$DT$2="ano",'Rozpočet + Žádosti o změnu'!DT58,IF('Rozpočet + Žádosti o změnu'!$DH$2="ano",'Rozpočet + Žádosti o změnu'!DH58,IF('Rozpočet + Žádosti o změnu'!$CV$2="ano",'Rozpočet + Žádosti o změnu'!CV58,IF('Rozpočet + Žádosti o změnu'!$CJ$2="ano",'Rozpočet + Žádosti o změnu'!CJ58,IF('Rozpočet + Žádosti o změnu'!$BX$2="ano",'Rozpočet + Žádosti o změnu'!BX58,IF('Rozpočet + Žádosti o změnu'!$BL$2="ano",'Rozpočet + Žádosti o změnu'!BL58,IF('Rozpočet + Žádosti o změnu'!$AZ$2="ano",'Rozpočet + Žádosti o změnu'!AZ58,IF('Rozpočet + Žádosti o změnu'!$AN$2="ano",'Rozpočet + Žádosti o změnu'!AN58,'Rozpočet + Žádosti o změnu'!N58))))))))))</f>
        <v>0</v>
      </c>
      <c r="W58" s="281">
        <f>IF('ZoR č. 1'!$D58="",0,'ZoR č. 1'!G58)+IF('ZoR č. 2'!$D58="",0,'ZoR č. 2'!G58)+IF('ZoR č. 3'!$D58="",0,'ZoR č. 3'!G58)+IF('ZoR č. 4'!$D58="",0,'ZoR č. 4'!G58)+IF('ZoR č. 5'!$D58="",0,'ZoR č. 5'!G58)+IF('ZoR č. 6'!$D58="",0,'ZoR č. 6'!G58)+IF('ZoR č. 7'!$D58="",0,'ZoR č. 7'!G58)+IF('ZoR č. 8'!$D58="",0,'ZoR č. 8'!G58)+IF('ZoR č. 9'!$D58="",0,'ZoR č. 9'!G58)+IF('ZoR č. 10'!$D58="",0,'ZoR č. 10'!G58)+IF(ZZoR!$D58="",0,ZZoR!G58)</f>
        <v>0</v>
      </c>
      <c r="X58" s="281">
        <f>IF('ZoR č. 1'!$D58="",0,'ZoR č. 1'!H58)+IF('ZoR č. 2'!$D58="",0,'ZoR č. 2'!H58)+IF('ZoR č. 3'!$D58="",0,'ZoR č. 3'!H58)+IF('ZoR č. 4'!$D58="",0,'ZoR č. 4'!H58)+IF('ZoR č. 5'!$D58="",0,'ZoR č. 5'!H58)+IF('ZoR č. 6'!$D58="",0,'ZoR č. 6'!H58)+IF('ZoR č. 7'!$D58="",0,'ZoR č. 7'!H58)+IF('ZoR č. 8'!$D58="",0,'ZoR č. 8'!H58)+IF('ZoR č. 9'!$D58="",0,'ZoR č. 9'!H58)+IF('ZoR č. 10'!$D58="",0,'ZoR č. 10'!H58)+IF(ZZoR!$D58="",0,ZZoR!H58)</f>
        <v>0</v>
      </c>
      <c r="Y58" s="281">
        <f>IF('ZoR č. 1'!$D58="",0,'ZoR č. 1'!I58)+IF('ZoR č. 2'!$D58="",0,'ZoR č. 2'!I58)+IF('ZoR č. 3'!$D58="",0,'ZoR č. 3'!I58)+IF('ZoR č. 4'!$D58="",0,'ZoR č. 4'!I58)+IF('ZoR č. 5'!$D58="",0,'ZoR č. 5'!I58)+IF('ZoR č. 6'!$D58="",0,'ZoR č. 6'!I58)+IF('ZoR č. 7'!$D58="",0,'ZoR č. 7'!I58)+IF('ZoR č. 8'!$D58="",0,'ZoR č. 8'!I58)+IF('ZoR č. 9'!$D58="",0,'ZoR č. 9'!I58)+IF('ZoR č. 10'!$D58="",0,'ZoR č. 10'!I58)+IF(ZZoR!$D58="",0,ZZoR!I58)</f>
        <v>0</v>
      </c>
      <c r="Z58" s="281">
        <f>IF('ZoR č. 1'!$D58="",0,'ZoR č. 1'!J58)+IF('ZoR č. 2'!$D58="",0,'ZoR č. 2'!J58)+IF('ZoR č. 3'!$D58="",0,'ZoR č. 3'!J58)+IF('ZoR č. 4'!$D58="",0,'ZoR č. 4'!J58)+IF('ZoR č. 5'!$D58="",0,'ZoR č. 5'!J58)+IF('ZoR č. 6'!$D58="",0,'ZoR č. 6'!J58)+IF('ZoR č. 7'!$D58="",0,'ZoR č. 7'!J58)+IF('ZoR č. 8'!$D58="",0,'ZoR č. 8'!J58)+IF('ZoR č. 9'!$D58="",0,'ZoR č. 9'!J58)+IF('ZoR č. 10'!$D58="",0,'ZoR č. 10'!J58)+IF(ZZoR!$D58="",0,ZZoR!J58)</f>
        <v>0</v>
      </c>
      <c r="AA58" s="281">
        <f>IF('ZoR č. 1'!$D58="",0,'ZoR č. 1'!K58)+IF('ZoR č. 2'!$D58="",0,'ZoR č. 2'!K58)+IF('ZoR č. 3'!$D58="",0,'ZoR č. 3'!K58)+IF('ZoR č. 4'!$D58="",0,'ZoR č. 4'!K58)+IF('ZoR č. 5'!$D58="",0,'ZoR č. 5'!K58)+IF('ZoR č. 6'!$D58="",0,'ZoR č. 6'!K58)+IF('ZoR č. 7'!$D58="",0,'ZoR č. 7'!K58)+IF('ZoR č. 8'!$D58="",0,'ZoR č. 8'!K58)+IF('ZoR č. 9'!$D58="",0,'ZoR č. 9'!K58)+IF('ZoR č. 10'!$D58="",0,'ZoR č. 10'!K58)+IF(ZZoR!$D58="",0,ZZoR!K58)</f>
        <v>0</v>
      </c>
      <c r="AB58" s="281">
        <f>IF('ZoR č. 1'!$D58="",0,'ZoR č. 1'!L58)+IF('ZoR č. 2'!$D58="",0,'ZoR č. 2'!L58)+IF('ZoR č. 3'!$D58="",0,'ZoR č. 3'!L58)+IF('ZoR č. 4'!$D58="",0,'ZoR č. 4'!L58)+IF('ZoR č. 5'!$D58="",0,'ZoR č. 5'!L58)+IF('ZoR č. 6'!$D58="",0,'ZoR č. 6'!L58)+IF('ZoR č. 7'!$D58="",0,'ZoR č. 7'!L58)+IF('ZoR č. 8'!$D58="",0,'ZoR č. 8'!L58)+IF('ZoR č. 9'!$D58="",0,'ZoR č. 9'!L58)+IF('ZoR č. 10'!$D58="",0,'ZoR č. 10'!L58)+IF(ZZoR!$D58="",0,ZZoR!L58)</f>
        <v>0</v>
      </c>
      <c r="AC58" s="281">
        <f>IF('ZoR č. 1'!$D58="",0,'ZoR č. 1'!M58)+IF('ZoR č. 2'!$D58="",0,'ZoR č. 2'!M58)+IF('ZoR č. 3'!$D58="",0,'ZoR č. 3'!M58)+IF('ZoR č. 4'!$D58="",0,'ZoR č. 4'!M58)+IF('ZoR č. 5'!$D58="",0,'ZoR č. 5'!M58)+IF('ZoR č. 6'!$D58="",0,'ZoR č. 6'!M58)+IF('ZoR č. 7'!$D58="",0,'ZoR č. 7'!M58)+IF('ZoR č. 8'!$D58="",0,'ZoR č. 8'!M58)+IF('ZoR č. 9'!$D58="",0,'ZoR č. 9'!M58)+IF('ZoR č. 10'!$D58="",0,'ZoR č. 10'!M58)+IF(ZZoR!$D58="",0,ZZoR!M58)</f>
        <v>0</v>
      </c>
      <c r="AE58" s="282" t="str">
        <f t="shared" si="3"/>
        <v/>
      </c>
    </row>
    <row r="59" spans="2:31" x14ac:dyDescent="0.25">
      <c r="B59" s="9" t="s">
        <v>192</v>
      </c>
      <c r="C59" s="98" t="str">
        <f>IF(COUNTA('Přehled partnerů'!C59:D59)&lt;&gt;2,"partner neuveden",IF('Přehled partnerů'!O59="ANO",'Přehled partnerů'!C59,"v tomto období nerelevantní"))</f>
        <v>partner neuveden</v>
      </c>
      <c r="D59" s="108" t="str">
        <f>IF(COUNTA('Přehled partnerů'!C59:D59)&lt;&gt;2,"",IF('Přehled partnerů'!O59="ANO",'Přehled partnerů'!D59,""))</f>
        <v/>
      </c>
      <c r="E59" s="21" t="str">
        <f t="shared" si="0"/>
        <v/>
      </c>
      <c r="F59" s="114" t="str">
        <f t="shared" si="1"/>
        <v/>
      </c>
      <c r="G59" s="125">
        <v>0</v>
      </c>
      <c r="H59" s="126">
        <v>0</v>
      </c>
      <c r="I59" s="126">
        <v>0</v>
      </c>
      <c r="J59" s="126">
        <v>0</v>
      </c>
      <c r="K59" s="16">
        <v>0</v>
      </c>
      <c r="L59" s="16">
        <v>0</v>
      </c>
      <c r="M59" s="20">
        <v>0</v>
      </c>
      <c r="N59" s="58" t="str">
        <f t="shared" si="2"/>
        <v/>
      </c>
      <c r="O59" s="267">
        <f>IF('Rozpočet + Žádosti o změnu'!$ER$2="ano",'Rozpočet + Žádosti o změnu'!EL59,IF('Rozpočet + Žádosti o změnu'!$EF$2="ano",'Rozpočet + Žádosti o změnu'!DZ59,IF('Rozpočet + Žádosti o změnu'!$DT$2="ano",'Rozpočet + Žádosti o změnu'!DN59,IF('Rozpočet + Žádosti o změnu'!$DH$2="ano",'Rozpočet + Žádosti o změnu'!DB59,IF('Rozpočet + Žádosti o změnu'!$CV$2="ano",'Rozpočet + Žádosti o změnu'!CP59,IF('Rozpočet + Žádosti o změnu'!$CJ$2="ano",'Rozpočet + Žádosti o změnu'!CD59,IF('Rozpočet + Žádosti o změnu'!$BX$2="ano",'Rozpočet + Žádosti o změnu'!BR59,IF('Rozpočet + Žádosti o změnu'!$BL$2="ano",'Rozpočet + Žádosti o změnu'!BF59,IF('Rozpočet + Žádosti o změnu'!$AZ$2="ano",'Rozpočet + Žádosti o změnu'!AT59,IF('Rozpočet + Žádosti o změnu'!$AN$2="ano",'Rozpočet + Žádosti o změnu'!AH59,'Rozpočet + Žádosti o změnu'!H59))))))))))</f>
        <v>0</v>
      </c>
      <c r="P59" s="267">
        <f>IF('Rozpočet + Žádosti o změnu'!$ER$2="ano",'Rozpočet + Žádosti o změnu'!EM59,IF('Rozpočet + Žádosti o změnu'!$EF$2="ano",'Rozpočet + Žádosti o změnu'!EA59,IF('Rozpočet + Žádosti o změnu'!$DT$2="ano",'Rozpočet + Žádosti o změnu'!DO59,IF('Rozpočet + Žádosti o změnu'!$DH$2="ano",'Rozpočet + Žádosti o změnu'!DC59,IF('Rozpočet + Žádosti o změnu'!$CV$2="ano",'Rozpočet + Žádosti o změnu'!CQ59,IF('Rozpočet + Žádosti o změnu'!$CJ$2="ano",'Rozpočet + Žádosti o změnu'!CE59,IF('Rozpočet + Žádosti o změnu'!$BX$2="ano",'Rozpočet + Žádosti o změnu'!BS59,IF('Rozpočet + Žádosti o změnu'!$BL$2="ano",'Rozpočet + Žádosti o změnu'!BG59,IF('Rozpočet + Žádosti o změnu'!$AZ$2="ano",'Rozpočet + Žádosti o změnu'!AU59,IF('Rozpočet + Žádosti o změnu'!$AN$2="ano",'Rozpočet + Žádosti o změnu'!AI59,'Rozpočet + Žádosti o změnu'!I59))))))))))</f>
        <v>0</v>
      </c>
      <c r="Q59" s="267">
        <f>IF('Rozpočet + Žádosti o změnu'!$ER$2="ano",'Rozpočet + Žádosti o změnu'!EN59,IF('Rozpočet + Žádosti o změnu'!$EF$2="ano",'Rozpočet + Žádosti o změnu'!EB59,IF('Rozpočet + Žádosti o změnu'!$DT$2="ano",'Rozpočet + Žádosti o změnu'!DP59,IF('Rozpočet + Žádosti o změnu'!$DH$2="ano",'Rozpočet + Žádosti o změnu'!DD59,IF('Rozpočet + Žádosti o změnu'!$CV$2="ano",'Rozpočet + Žádosti o změnu'!CR59,IF('Rozpočet + Žádosti o změnu'!$CJ$2="ano",'Rozpočet + Žádosti o změnu'!CF59,IF('Rozpočet + Žádosti o změnu'!$BX$2="ano",'Rozpočet + Žádosti o změnu'!BT59,IF('Rozpočet + Žádosti o změnu'!$BL$2="ano",'Rozpočet + Žádosti o změnu'!BH59,IF('Rozpočet + Žádosti o změnu'!$AZ$2="ano",'Rozpočet + Žádosti o změnu'!AV59,IF('Rozpočet + Žádosti o změnu'!$AN$2="ano",'Rozpočet + Žádosti o změnu'!AJ59,'Rozpočet + Žádosti o změnu'!J59))))))))))</f>
        <v>0</v>
      </c>
      <c r="R59" s="267">
        <f>IF('Rozpočet + Žádosti o změnu'!$ER$2="ano",'Rozpočet + Žádosti o změnu'!EO59,IF('Rozpočet + Žádosti o změnu'!$EF$2="ano",'Rozpočet + Žádosti o změnu'!EC59,IF('Rozpočet + Žádosti o změnu'!$DT$2="ano",'Rozpočet + Žádosti o změnu'!DQ59,IF('Rozpočet + Žádosti o změnu'!$DH$2="ano",'Rozpočet + Žádosti o změnu'!DE59,IF('Rozpočet + Žádosti o změnu'!$CV$2="ano",'Rozpočet + Žádosti o změnu'!CS59,IF('Rozpočet + Žádosti o změnu'!$CJ$2="ano",'Rozpočet + Žádosti o změnu'!CG59,IF('Rozpočet + Žádosti o změnu'!$BX$2="ano",'Rozpočet + Žádosti o změnu'!BU59,IF('Rozpočet + Žádosti o změnu'!$BL$2="ano",'Rozpočet + Žádosti o změnu'!BI59,IF('Rozpočet + Žádosti o změnu'!$AZ$2="ano",'Rozpočet + Žádosti o změnu'!AW59,IF('Rozpočet + Žádosti o změnu'!$AN$2="ano",'Rozpočet + Žádosti o změnu'!AK59,'Rozpočet + Žádosti o změnu'!K59))))))))))</f>
        <v>0</v>
      </c>
      <c r="S59" s="267">
        <f>IF('Rozpočet + Žádosti o změnu'!$ER$2="ano",'Rozpočet + Žádosti o změnu'!EP59,IF('Rozpočet + Žádosti o změnu'!$EF$2="ano",'Rozpočet + Žádosti o změnu'!ED59,IF('Rozpočet + Žádosti o změnu'!$DT$2="ano",'Rozpočet + Žádosti o změnu'!DR59,IF('Rozpočet + Žádosti o změnu'!$DH$2="ano",'Rozpočet + Žádosti o změnu'!DF59,IF('Rozpočet + Žádosti o změnu'!$CV$2="ano",'Rozpočet + Žádosti o změnu'!CT59,IF('Rozpočet + Žádosti o změnu'!$CJ$2="ano",'Rozpočet + Žádosti o změnu'!CH59,IF('Rozpočet + Žádosti o změnu'!$BX$2="ano",'Rozpočet + Žádosti o změnu'!BV59,IF('Rozpočet + Žádosti o změnu'!$BL$2="ano",'Rozpočet + Žádosti o změnu'!BJ59,IF('Rozpočet + Žádosti o změnu'!$AZ$2="ano",'Rozpočet + Žádosti o změnu'!AX59,IF('Rozpočet + Žádosti o změnu'!$AN$2="ano",'Rozpočet + Žádosti o změnu'!AL59,'Rozpočet + Žádosti o změnu'!L59))))))))))</f>
        <v>0</v>
      </c>
      <c r="T59" s="267">
        <f>IF('Rozpočet + Žádosti o změnu'!$ER$2="ano",'Rozpočet + Žádosti o změnu'!EQ59,IF('Rozpočet + Žádosti o změnu'!$EF$2="ano",'Rozpočet + Žádosti o změnu'!EE59,IF('Rozpočet + Žádosti o změnu'!$DT$2="ano",'Rozpočet + Žádosti o změnu'!DS59,IF('Rozpočet + Žádosti o změnu'!$DH$2="ano",'Rozpočet + Žádosti o změnu'!DG59,IF('Rozpočet + Žádosti o změnu'!$CV$2="ano",'Rozpočet + Žádosti o změnu'!CU59,IF('Rozpočet + Žádosti o změnu'!$CJ$2="ano",'Rozpočet + Žádosti o změnu'!CI59,IF('Rozpočet + Žádosti o změnu'!$BX$2="ano",'Rozpočet + Žádosti o změnu'!BW59,IF('Rozpočet + Žádosti o změnu'!$BL$2="ano",'Rozpočet + Žádosti o změnu'!BK59,IF('Rozpočet + Žádosti o změnu'!$AZ$2="ano",'Rozpočet + Žádosti o změnu'!AY59,IF('Rozpočet + Žádosti o změnu'!$AN$2="ano",'Rozpočet + Žádosti o změnu'!AM59,'Rozpočet + Žádosti o změnu'!M59))))))))))</f>
        <v>0</v>
      </c>
      <c r="U59" s="267">
        <f>IF('Rozpočet + Žádosti o změnu'!$ER$2="ano",'Rozpočet + Žádosti o změnu'!ER59,IF('Rozpočet + Žádosti o změnu'!$EF$2="ano",'Rozpočet + Žádosti o změnu'!EF59,IF('Rozpočet + Žádosti o změnu'!$DT$2="ano",'Rozpočet + Žádosti o změnu'!DT59,IF('Rozpočet + Žádosti o změnu'!$DH$2="ano",'Rozpočet + Žádosti o změnu'!DH59,IF('Rozpočet + Žádosti o změnu'!$CV$2="ano",'Rozpočet + Žádosti o změnu'!CV59,IF('Rozpočet + Žádosti o změnu'!$CJ$2="ano",'Rozpočet + Žádosti o změnu'!CJ59,IF('Rozpočet + Žádosti o změnu'!$BX$2="ano",'Rozpočet + Žádosti o změnu'!BX59,IF('Rozpočet + Žádosti o změnu'!$BL$2="ano",'Rozpočet + Žádosti o změnu'!BL59,IF('Rozpočet + Žádosti o změnu'!$AZ$2="ano",'Rozpočet + Žádosti o změnu'!AZ59,IF('Rozpočet + Žádosti o změnu'!$AN$2="ano",'Rozpočet + Žádosti o změnu'!AN59,'Rozpočet + Žádosti o změnu'!N59))))))))))</f>
        <v>0</v>
      </c>
      <c r="W59" s="281">
        <f>IF('ZoR č. 1'!$D59="",0,'ZoR č. 1'!G59)+IF('ZoR č. 2'!$D59="",0,'ZoR č. 2'!G59)+IF('ZoR č. 3'!$D59="",0,'ZoR č. 3'!G59)+IF('ZoR č. 4'!$D59="",0,'ZoR č. 4'!G59)+IF('ZoR č. 5'!$D59="",0,'ZoR č. 5'!G59)+IF('ZoR č. 6'!$D59="",0,'ZoR č. 6'!G59)+IF('ZoR č. 7'!$D59="",0,'ZoR č. 7'!G59)+IF('ZoR č. 8'!$D59="",0,'ZoR č. 8'!G59)+IF('ZoR č. 9'!$D59="",0,'ZoR č. 9'!G59)+IF('ZoR č. 10'!$D59="",0,'ZoR č. 10'!G59)+IF(ZZoR!$D59="",0,ZZoR!G59)</f>
        <v>0</v>
      </c>
      <c r="X59" s="281">
        <f>IF('ZoR č. 1'!$D59="",0,'ZoR č. 1'!H59)+IF('ZoR č. 2'!$D59="",0,'ZoR č. 2'!H59)+IF('ZoR č. 3'!$D59="",0,'ZoR č. 3'!H59)+IF('ZoR č. 4'!$D59="",0,'ZoR č. 4'!H59)+IF('ZoR č. 5'!$D59="",0,'ZoR č. 5'!H59)+IF('ZoR č. 6'!$D59="",0,'ZoR č. 6'!H59)+IF('ZoR č. 7'!$D59="",0,'ZoR č. 7'!H59)+IF('ZoR č. 8'!$D59="",0,'ZoR č. 8'!H59)+IF('ZoR č. 9'!$D59="",0,'ZoR č. 9'!H59)+IF('ZoR č. 10'!$D59="",0,'ZoR č. 10'!H59)+IF(ZZoR!$D59="",0,ZZoR!H59)</f>
        <v>0</v>
      </c>
      <c r="Y59" s="281">
        <f>IF('ZoR č. 1'!$D59="",0,'ZoR č. 1'!I59)+IF('ZoR č. 2'!$D59="",0,'ZoR č. 2'!I59)+IF('ZoR č. 3'!$D59="",0,'ZoR č. 3'!I59)+IF('ZoR č. 4'!$D59="",0,'ZoR č. 4'!I59)+IF('ZoR č. 5'!$D59="",0,'ZoR č. 5'!I59)+IF('ZoR č. 6'!$D59="",0,'ZoR č. 6'!I59)+IF('ZoR č. 7'!$D59="",0,'ZoR č. 7'!I59)+IF('ZoR č. 8'!$D59="",0,'ZoR č. 8'!I59)+IF('ZoR č. 9'!$D59="",0,'ZoR č. 9'!I59)+IF('ZoR č. 10'!$D59="",0,'ZoR č. 10'!I59)+IF(ZZoR!$D59="",0,ZZoR!I59)</f>
        <v>0</v>
      </c>
      <c r="Z59" s="281">
        <f>IF('ZoR č. 1'!$D59="",0,'ZoR č. 1'!J59)+IF('ZoR č. 2'!$D59="",0,'ZoR č. 2'!J59)+IF('ZoR č. 3'!$D59="",0,'ZoR č. 3'!J59)+IF('ZoR č. 4'!$D59="",0,'ZoR č. 4'!J59)+IF('ZoR č. 5'!$D59="",0,'ZoR č. 5'!J59)+IF('ZoR č. 6'!$D59="",0,'ZoR č. 6'!J59)+IF('ZoR č. 7'!$D59="",0,'ZoR č. 7'!J59)+IF('ZoR č. 8'!$D59="",0,'ZoR č. 8'!J59)+IF('ZoR č. 9'!$D59="",0,'ZoR č. 9'!J59)+IF('ZoR č. 10'!$D59="",0,'ZoR č. 10'!J59)+IF(ZZoR!$D59="",0,ZZoR!J59)</f>
        <v>0</v>
      </c>
      <c r="AA59" s="281">
        <f>IF('ZoR č. 1'!$D59="",0,'ZoR č. 1'!K59)+IF('ZoR č. 2'!$D59="",0,'ZoR č. 2'!K59)+IF('ZoR č. 3'!$D59="",0,'ZoR č. 3'!K59)+IF('ZoR č. 4'!$D59="",0,'ZoR č. 4'!K59)+IF('ZoR č. 5'!$D59="",0,'ZoR č. 5'!K59)+IF('ZoR č. 6'!$D59="",0,'ZoR č. 6'!K59)+IF('ZoR č. 7'!$D59="",0,'ZoR č. 7'!K59)+IF('ZoR č. 8'!$D59="",0,'ZoR č. 8'!K59)+IF('ZoR č. 9'!$D59="",0,'ZoR č. 9'!K59)+IF('ZoR č. 10'!$D59="",0,'ZoR č. 10'!K59)+IF(ZZoR!$D59="",0,ZZoR!K59)</f>
        <v>0</v>
      </c>
      <c r="AB59" s="281">
        <f>IF('ZoR č. 1'!$D59="",0,'ZoR č. 1'!L59)+IF('ZoR č. 2'!$D59="",0,'ZoR č. 2'!L59)+IF('ZoR č. 3'!$D59="",0,'ZoR č. 3'!L59)+IF('ZoR č. 4'!$D59="",0,'ZoR č. 4'!L59)+IF('ZoR č. 5'!$D59="",0,'ZoR č. 5'!L59)+IF('ZoR č. 6'!$D59="",0,'ZoR č. 6'!L59)+IF('ZoR č. 7'!$D59="",0,'ZoR č. 7'!L59)+IF('ZoR č. 8'!$D59="",0,'ZoR č. 8'!L59)+IF('ZoR č. 9'!$D59="",0,'ZoR č. 9'!L59)+IF('ZoR č. 10'!$D59="",0,'ZoR č. 10'!L59)+IF(ZZoR!$D59="",0,ZZoR!L59)</f>
        <v>0</v>
      </c>
      <c r="AC59" s="281">
        <f>IF('ZoR č. 1'!$D59="",0,'ZoR č. 1'!M59)+IF('ZoR č. 2'!$D59="",0,'ZoR č. 2'!M59)+IF('ZoR č. 3'!$D59="",0,'ZoR č. 3'!M59)+IF('ZoR č. 4'!$D59="",0,'ZoR č. 4'!M59)+IF('ZoR č. 5'!$D59="",0,'ZoR č. 5'!M59)+IF('ZoR č. 6'!$D59="",0,'ZoR č. 6'!M59)+IF('ZoR č. 7'!$D59="",0,'ZoR č. 7'!M59)+IF('ZoR č. 8'!$D59="",0,'ZoR č. 8'!M59)+IF('ZoR č. 9'!$D59="",0,'ZoR č. 9'!M59)+IF('ZoR č. 10'!$D59="",0,'ZoR č. 10'!M59)+IF(ZZoR!$D59="",0,ZZoR!M59)</f>
        <v>0</v>
      </c>
      <c r="AE59" s="282" t="str">
        <f t="shared" si="3"/>
        <v/>
      </c>
    </row>
    <row r="60" spans="2:31" x14ac:dyDescent="0.25">
      <c r="B60" s="9" t="s">
        <v>193</v>
      </c>
      <c r="C60" s="98" t="str">
        <f>IF(COUNTA('Přehled partnerů'!C60:D60)&lt;&gt;2,"partner neuveden",IF('Přehled partnerů'!O60="ANO",'Přehled partnerů'!C60,"v tomto období nerelevantní"))</f>
        <v>partner neuveden</v>
      </c>
      <c r="D60" s="108" t="str">
        <f>IF(COUNTA('Přehled partnerů'!C60:D60)&lt;&gt;2,"",IF('Přehled partnerů'!O60="ANO",'Přehled partnerů'!D60,""))</f>
        <v/>
      </c>
      <c r="E60" s="21" t="str">
        <f t="shared" si="0"/>
        <v/>
      </c>
      <c r="F60" s="114" t="str">
        <f t="shared" si="1"/>
        <v/>
      </c>
      <c r="G60" s="125">
        <v>0</v>
      </c>
      <c r="H60" s="126">
        <v>0</v>
      </c>
      <c r="I60" s="126">
        <v>0</v>
      </c>
      <c r="J60" s="126">
        <v>0</v>
      </c>
      <c r="K60" s="16">
        <v>0</v>
      </c>
      <c r="L60" s="16">
        <v>0</v>
      </c>
      <c r="M60" s="20">
        <v>0</v>
      </c>
      <c r="N60" s="58" t="str">
        <f t="shared" si="2"/>
        <v/>
      </c>
      <c r="O60" s="267">
        <f>IF('Rozpočet + Žádosti o změnu'!$ER$2="ano",'Rozpočet + Žádosti o změnu'!EL60,IF('Rozpočet + Žádosti o změnu'!$EF$2="ano",'Rozpočet + Žádosti o změnu'!DZ60,IF('Rozpočet + Žádosti o změnu'!$DT$2="ano",'Rozpočet + Žádosti o změnu'!DN60,IF('Rozpočet + Žádosti o změnu'!$DH$2="ano",'Rozpočet + Žádosti o změnu'!DB60,IF('Rozpočet + Žádosti o změnu'!$CV$2="ano",'Rozpočet + Žádosti o změnu'!CP60,IF('Rozpočet + Žádosti o změnu'!$CJ$2="ano",'Rozpočet + Žádosti o změnu'!CD60,IF('Rozpočet + Žádosti o změnu'!$BX$2="ano",'Rozpočet + Žádosti o změnu'!BR60,IF('Rozpočet + Žádosti o změnu'!$BL$2="ano",'Rozpočet + Žádosti o změnu'!BF60,IF('Rozpočet + Žádosti o změnu'!$AZ$2="ano",'Rozpočet + Žádosti o změnu'!AT60,IF('Rozpočet + Žádosti o změnu'!$AN$2="ano",'Rozpočet + Žádosti o změnu'!AH60,'Rozpočet + Žádosti o změnu'!H60))))))))))</f>
        <v>0</v>
      </c>
      <c r="P60" s="267">
        <f>IF('Rozpočet + Žádosti o změnu'!$ER$2="ano",'Rozpočet + Žádosti o změnu'!EM60,IF('Rozpočet + Žádosti o změnu'!$EF$2="ano",'Rozpočet + Žádosti o změnu'!EA60,IF('Rozpočet + Žádosti o změnu'!$DT$2="ano",'Rozpočet + Žádosti o změnu'!DO60,IF('Rozpočet + Žádosti o změnu'!$DH$2="ano",'Rozpočet + Žádosti o změnu'!DC60,IF('Rozpočet + Žádosti o změnu'!$CV$2="ano",'Rozpočet + Žádosti o změnu'!CQ60,IF('Rozpočet + Žádosti o změnu'!$CJ$2="ano",'Rozpočet + Žádosti o změnu'!CE60,IF('Rozpočet + Žádosti o změnu'!$BX$2="ano",'Rozpočet + Žádosti o změnu'!BS60,IF('Rozpočet + Žádosti o změnu'!$BL$2="ano",'Rozpočet + Žádosti o změnu'!BG60,IF('Rozpočet + Žádosti o změnu'!$AZ$2="ano",'Rozpočet + Žádosti o změnu'!AU60,IF('Rozpočet + Žádosti o změnu'!$AN$2="ano",'Rozpočet + Žádosti o změnu'!AI60,'Rozpočet + Žádosti o změnu'!I60))))))))))</f>
        <v>0</v>
      </c>
      <c r="Q60" s="267">
        <f>IF('Rozpočet + Žádosti o změnu'!$ER$2="ano",'Rozpočet + Žádosti o změnu'!EN60,IF('Rozpočet + Žádosti o změnu'!$EF$2="ano",'Rozpočet + Žádosti o změnu'!EB60,IF('Rozpočet + Žádosti o změnu'!$DT$2="ano",'Rozpočet + Žádosti o změnu'!DP60,IF('Rozpočet + Žádosti o změnu'!$DH$2="ano",'Rozpočet + Žádosti o změnu'!DD60,IF('Rozpočet + Žádosti o změnu'!$CV$2="ano",'Rozpočet + Žádosti o změnu'!CR60,IF('Rozpočet + Žádosti o změnu'!$CJ$2="ano",'Rozpočet + Žádosti o změnu'!CF60,IF('Rozpočet + Žádosti o změnu'!$BX$2="ano",'Rozpočet + Žádosti o změnu'!BT60,IF('Rozpočet + Žádosti o změnu'!$BL$2="ano",'Rozpočet + Žádosti o změnu'!BH60,IF('Rozpočet + Žádosti o změnu'!$AZ$2="ano",'Rozpočet + Žádosti o změnu'!AV60,IF('Rozpočet + Žádosti o změnu'!$AN$2="ano",'Rozpočet + Žádosti o změnu'!AJ60,'Rozpočet + Žádosti o změnu'!J60))))))))))</f>
        <v>0</v>
      </c>
      <c r="R60" s="267">
        <f>IF('Rozpočet + Žádosti o změnu'!$ER$2="ano",'Rozpočet + Žádosti o změnu'!EO60,IF('Rozpočet + Žádosti o změnu'!$EF$2="ano",'Rozpočet + Žádosti o změnu'!EC60,IF('Rozpočet + Žádosti o změnu'!$DT$2="ano",'Rozpočet + Žádosti o změnu'!DQ60,IF('Rozpočet + Žádosti o změnu'!$DH$2="ano",'Rozpočet + Žádosti o změnu'!DE60,IF('Rozpočet + Žádosti o změnu'!$CV$2="ano",'Rozpočet + Žádosti o změnu'!CS60,IF('Rozpočet + Žádosti o změnu'!$CJ$2="ano",'Rozpočet + Žádosti o změnu'!CG60,IF('Rozpočet + Žádosti o změnu'!$BX$2="ano",'Rozpočet + Žádosti o změnu'!BU60,IF('Rozpočet + Žádosti o změnu'!$BL$2="ano",'Rozpočet + Žádosti o změnu'!BI60,IF('Rozpočet + Žádosti o změnu'!$AZ$2="ano",'Rozpočet + Žádosti o změnu'!AW60,IF('Rozpočet + Žádosti o změnu'!$AN$2="ano",'Rozpočet + Žádosti o změnu'!AK60,'Rozpočet + Žádosti o změnu'!K60))))))))))</f>
        <v>0</v>
      </c>
      <c r="S60" s="267">
        <f>IF('Rozpočet + Žádosti o změnu'!$ER$2="ano",'Rozpočet + Žádosti o změnu'!EP60,IF('Rozpočet + Žádosti o změnu'!$EF$2="ano",'Rozpočet + Žádosti o změnu'!ED60,IF('Rozpočet + Žádosti o změnu'!$DT$2="ano",'Rozpočet + Žádosti o změnu'!DR60,IF('Rozpočet + Žádosti o změnu'!$DH$2="ano",'Rozpočet + Žádosti o změnu'!DF60,IF('Rozpočet + Žádosti o změnu'!$CV$2="ano",'Rozpočet + Žádosti o změnu'!CT60,IF('Rozpočet + Žádosti o změnu'!$CJ$2="ano",'Rozpočet + Žádosti o změnu'!CH60,IF('Rozpočet + Žádosti o změnu'!$BX$2="ano",'Rozpočet + Žádosti o změnu'!BV60,IF('Rozpočet + Žádosti o změnu'!$BL$2="ano",'Rozpočet + Žádosti o změnu'!BJ60,IF('Rozpočet + Žádosti o změnu'!$AZ$2="ano",'Rozpočet + Žádosti o změnu'!AX60,IF('Rozpočet + Žádosti o změnu'!$AN$2="ano",'Rozpočet + Žádosti o změnu'!AL60,'Rozpočet + Žádosti o změnu'!L60))))))))))</f>
        <v>0</v>
      </c>
      <c r="T60" s="267">
        <f>IF('Rozpočet + Žádosti o změnu'!$ER$2="ano",'Rozpočet + Žádosti o změnu'!EQ60,IF('Rozpočet + Žádosti o změnu'!$EF$2="ano",'Rozpočet + Žádosti o změnu'!EE60,IF('Rozpočet + Žádosti o změnu'!$DT$2="ano",'Rozpočet + Žádosti o změnu'!DS60,IF('Rozpočet + Žádosti o změnu'!$DH$2="ano",'Rozpočet + Žádosti o změnu'!DG60,IF('Rozpočet + Žádosti o změnu'!$CV$2="ano",'Rozpočet + Žádosti o změnu'!CU60,IF('Rozpočet + Žádosti o změnu'!$CJ$2="ano",'Rozpočet + Žádosti o změnu'!CI60,IF('Rozpočet + Žádosti o změnu'!$BX$2="ano",'Rozpočet + Žádosti o změnu'!BW60,IF('Rozpočet + Žádosti o změnu'!$BL$2="ano",'Rozpočet + Žádosti o změnu'!BK60,IF('Rozpočet + Žádosti o změnu'!$AZ$2="ano",'Rozpočet + Žádosti o změnu'!AY60,IF('Rozpočet + Žádosti o změnu'!$AN$2="ano",'Rozpočet + Žádosti o změnu'!AM60,'Rozpočet + Žádosti o změnu'!M60))))))))))</f>
        <v>0</v>
      </c>
      <c r="U60" s="267">
        <f>IF('Rozpočet + Žádosti o změnu'!$ER$2="ano",'Rozpočet + Žádosti o změnu'!ER60,IF('Rozpočet + Žádosti o změnu'!$EF$2="ano",'Rozpočet + Žádosti o změnu'!EF60,IF('Rozpočet + Žádosti o změnu'!$DT$2="ano",'Rozpočet + Žádosti o změnu'!DT60,IF('Rozpočet + Žádosti o změnu'!$DH$2="ano",'Rozpočet + Žádosti o změnu'!DH60,IF('Rozpočet + Žádosti o změnu'!$CV$2="ano",'Rozpočet + Žádosti o změnu'!CV60,IF('Rozpočet + Žádosti o změnu'!$CJ$2="ano",'Rozpočet + Žádosti o změnu'!CJ60,IF('Rozpočet + Žádosti o změnu'!$BX$2="ano",'Rozpočet + Žádosti o změnu'!BX60,IF('Rozpočet + Žádosti o změnu'!$BL$2="ano",'Rozpočet + Žádosti o změnu'!BL60,IF('Rozpočet + Žádosti o změnu'!$AZ$2="ano",'Rozpočet + Žádosti o změnu'!AZ60,IF('Rozpočet + Žádosti o změnu'!$AN$2="ano",'Rozpočet + Žádosti o změnu'!AN60,'Rozpočet + Žádosti o změnu'!N60))))))))))</f>
        <v>0</v>
      </c>
      <c r="W60" s="281">
        <f>IF('ZoR č. 1'!$D60="",0,'ZoR č. 1'!G60)+IF('ZoR č. 2'!$D60="",0,'ZoR č. 2'!G60)+IF('ZoR č. 3'!$D60="",0,'ZoR č. 3'!G60)+IF('ZoR č. 4'!$D60="",0,'ZoR č. 4'!G60)+IF('ZoR č. 5'!$D60="",0,'ZoR č. 5'!G60)+IF('ZoR č. 6'!$D60="",0,'ZoR č. 6'!G60)+IF('ZoR č. 7'!$D60="",0,'ZoR č. 7'!G60)+IF('ZoR č. 8'!$D60="",0,'ZoR č. 8'!G60)+IF('ZoR č. 9'!$D60="",0,'ZoR č. 9'!G60)+IF('ZoR č. 10'!$D60="",0,'ZoR č. 10'!G60)+IF(ZZoR!$D60="",0,ZZoR!G60)</f>
        <v>0</v>
      </c>
      <c r="X60" s="281">
        <f>IF('ZoR č. 1'!$D60="",0,'ZoR č. 1'!H60)+IF('ZoR č. 2'!$D60="",0,'ZoR č. 2'!H60)+IF('ZoR č. 3'!$D60="",0,'ZoR č. 3'!H60)+IF('ZoR č. 4'!$D60="",0,'ZoR č. 4'!H60)+IF('ZoR č. 5'!$D60="",0,'ZoR č. 5'!H60)+IF('ZoR č. 6'!$D60="",0,'ZoR č. 6'!H60)+IF('ZoR č. 7'!$D60="",0,'ZoR č. 7'!H60)+IF('ZoR č. 8'!$D60="",0,'ZoR č. 8'!H60)+IF('ZoR č. 9'!$D60="",0,'ZoR č. 9'!H60)+IF('ZoR č. 10'!$D60="",0,'ZoR č. 10'!H60)+IF(ZZoR!$D60="",0,ZZoR!H60)</f>
        <v>0</v>
      </c>
      <c r="Y60" s="281">
        <f>IF('ZoR č. 1'!$D60="",0,'ZoR č. 1'!I60)+IF('ZoR č. 2'!$D60="",0,'ZoR č. 2'!I60)+IF('ZoR č. 3'!$D60="",0,'ZoR č. 3'!I60)+IF('ZoR č. 4'!$D60="",0,'ZoR č. 4'!I60)+IF('ZoR č. 5'!$D60="",0,'ZoR č. 5'!I60)+IF('ZoR č. 6'!$D60="",0,'ZoR č. 6'!I60)+IF('ZoR č. 7'!$D60="",0,'ZoR č. 7'!I60)+IF('ZoR č. 8'!$D60="",0,'ZoR č. 8'!I60)+IF('ZoR č. 9'!$D60="",0,'ZoR č. 9'!I60)+IF('ZoR č. 10'!$D60="",0,'ZoR č. 10'!I60)+IF(ZZoR!$D60="",0,ZZoR!I60)</f>
        <v>0</v>
      </c>
      <c r="Z60" s="281">
        <f>IF('ZoR č. 1'!$D60="",0,'ZoR č. 1'!J60)+IF('ZoR č. 2'!$D60="",0,'ZoR č. 2'!J60)+IF('ZoR č. 3'!$D60="",0,'ZoR č. 3'!J60)+IF('ZoR č. 4'!$D60="",0,'ZoR č. 4'!J60)+IF('ZoR č. 5'!$D60="",0,'ZoR č. 5'!J60)+IF('ZoR č. 6'!$D60="",0,'ZoR č. 6'!J60)+IF('ZoR č. 7'!$D60="",0,'ZoR č. 7'!J60)+IF('ZoR č. 8'!$D60="",0,'ZoR č. 8'!J60)+IF('ZoR č. 9'!$D60="",0,'ZoR č. 9'!J60)+IF('ZoR č. 10'!$D60="",0,'ZoR č. 10'!J60)+IF(ZZoR!$D60="",0,ZZoR!J60)</f>
        <v>0</v>
      </c>
      <c r="AA60" s="281">
        <f>IF('ZoR č. 1'!$D60="",0,'ZoR č. 1'!K60)+IF('ZoR č. 2'!$D60="",0,'ZoR č. 2'!K60)+IF('ZoR č. 3'!$D60="",0,'ZoR č. 3'!K60)+IF('ZoR č. 4'!$D60="",0,'ZoR č. 4'!K60)+IF('ZoR č. 5'!$D60="",0,'ZoR č. 5'!K60)+IF('ZoR č. 6'!$D60="",0,'ZoR č. 6'!K60)+IF('ZoR č. 7'!$D60="",0,'ZoR č. 7'!K60)+IF('ZoR č. 8'!$D60="",0,'ZoR č. 8'!K60)+IF('ZoR č. 9'!$D60="",0,'ZoR č. 9'!K60)+IF('ZoR č. 10'!$D60="",0,'ZoR č. 10'!K60)+IF(ZZoR!$D60="",0,ZZoR!K60)</f>
        <v>0</v>
      </c>
      <c r="AB60" s="281">
        <f>IF('ZoR č. 1'!$D60="",0,'ZoR č. 1'!L60)+IF('ZoR č. 2'!$D60="",0,'ZoR č. 2'!L60)+IF('ZoR č. 3'!$D60="",0,'ZoR č. 3'!L60)+IF('ZoR č. 4'!$D60="",0,'ZoR č. 4'!L60)+IF('ZoR č. 5'!$D60="",0,'ZoR č. 5'!L60)+IF('ZoR č. 6'!$D60="",0,'ZoR č. 6'!L60)+IF('ZoR č. 7'!$D60="",0,'ZoR č. 7'!L60)+IF('ZoR č. 8'!$D60="",0,'ZoR č. 8'!L60)+IF('ZoR č. 9'!$D60="",0,'ZoR č. 9'!L60)+IF('ZoR č. 10'!$D60="",0,'ZoR č. 10'!L60)+IF(ZZoR!$D60="",0,ZZoR!L60)</f>
        <v>0</v>
      </c>
      <c r="AC60" s="281">
        <f>IF('ZoR č. 1'!$D60="",0,'ZoR č. 1'!M60)+IF('ZoR č. 2'!$D60="",0,'ZoR č. 2'!M60)+IF('ZoR č. 3'!$D60="",0,'ZoR č. 3'!M60)+IF('ZoR č. 4'!$D60="",0,'ZoR č. 4'!M60)+IF('ZoR č. 5'!$D60="",0,'ZoR č. 5'!M60)+IF('ZoR č. 6'!$D60="",0,'ZoR č. 6'!M60)+IF('ZoR č. 7'!$D60="",0,'ZoR č. 7'!M60)+IF('ZoR č. 8'!$D60="",0,'ZoR č. 8'!M60)+IF('ZoR č. 9'!$D60="",0,'ZoR č. 9'!M60)+IF('ZoR č. 10'!$D60="",0,'ZoR č. 10'!M60)+IF(ZZoR!$D60="",0,ZZoR!M60)</f>
        <v>0</v>
      </c>
      <c r="AE60" s="282" t="str">
        <f t="shared" si="3"/>
        <v/>
      </c>
    </row>
    <row r="61" spans="2:31" x14ac:dyDescent="0.25">
      <c r="B61" s="9" t="s">
        <v>194</v>
      </c>
      <c r="C61" s="98" t="str">
        <f>IF(COUNTA('Přehled partnerů'!C61:D61)&lt;&gt;2,"partner neuveden",IF('Přehled partnerů'!O61="ANO",'Přehled partnerů'!C61,"v tomto období nerelevantní"))</f>
        <v>partner neuveden</v>
      </c>
      <c r="D61" s="108" t="str">
        <f>IF(COUNTA('Přehled partnerů'!C61:D61)&lt;&gt;2,"",IF('Přehled partnerů'!O61="ANO",'Přehled partnerů'!D61,""))</f>
        <v/>
      </c>
      <c r="E61" s="21" t="str">
        <f t="shared" si="0"/>
        <v/>
      </c>
      <c r="F61" s="114" t="str">
        <f t="shared" si="1"/>
        <v/>
      </c>
      <c r="G61" s="125">
        <v>0</v>
      </c>
      <c r="H61" s="126">
        <v>0</v>
      </c>
      <c r="I61" s="126">
        <v>0</v>
      </c>
      <c r="J61" s="126">
        <v>0</v>
      </c>
      <c r="K61" s="16">
        <v>0</v>
      </c>
      <c r="L61" s="16">
        <v>0</v>
      </c>
      <c r="M61" s="20">
        <v>0</v>
      </c>
      <c r="N61" s="58" t="str">
        <f t="shared" si="2"/>
        <v/>
      </c>
      <c r="O61" s="267">
        <f>IF('Rozpočet + Žádosti o změnu'!$ER$2="ano",'Rozpočet + Žádosti o změnu'!EL61,IF('Rozpočet + Žádosti o změnu'!$EF$2="ano",'Rozpočet + Žádosti o změnu'!DZ61,IF('Rozpočet + Žádosti o změnu'!$DT$2="ano",'Rozpočet + Žádosti o změnu'!DN61,IF('Rozpočet + Žádosti o změnu'!$DH$2="ano",'Rozpočet + Žádosti o změnu'!DB61,IF('Rozpočet + Žádosti o změnu'!$CV$2="ano",'Rozpočet + Žádosti o změnu'!CP61,IF('Rozpočet + Žádosti o změnu'!$CJ$2="ano",'Rozpočet + Žádosti o změnu'!CD61,IF('Rozpočet + Žádosti o změnu'!$BX$2="ano",'Rozpočet + Žádosti o změnu'!BR61,IF('Rozpočet + Žádosti o změnu'!$BL$2="ano",'Rozpočet + Žádosti o změnu'!BF61,IF('Rozpočet + Žádosti o změnu'!$AZ$2="ano",'Rozpočet + Žádosti o změnu'!AT61,IF('Rozpočet + Žádosti o změnu'!$AN$2="ano",'Rozpočet + Žádosti o změnu'!AH61,'Rozpočet + Žádosti o změnu'!H61))))))))))</f>
        <v>0</v>
      </c>
      <c r="P61" s="267">
        <f>IF('Rozpočet + Žádosti o změnu'!$ER$2="ano",'Rozpočet + Žádosti o změnu'!EM61,IF('Rozpočet + Žádosti o změnu'!$EF$2="ano",'Rozpočet + Žádosti o změnu'!EA61,IF('Rozpočet + Žádosti o změnu'!$DT$2="ano",'Rozpočet + Žádosti o změnu'!DO61,IF('Rozpočet + Žádosti o změnu'!$DH$2="ano",'Rozpočet + Žádosti o změnu'!DC61,IF('Rozpočet + Žádosti o změnu'!$CV$2="ano",'Rozpočet + Žádosti o změnu'!CQ61,IF('Rozpočet + Žádosti o změnu'!$CJ$2="ano",'Rozpočet + Žádosti o změnu'!CE61,IF('Rozpočet + Žádosti o změnu'!$BX$2="ano",'Rozpočet + Žádosti o změnu'!BS61,IF('Rozpočet + Žádosti o změnu'!$BL$2="ano",'Rozpočet + Žádosti o změnu'!BG61,IF('Rozpočet + Žádosti o změnu'!$AZ$2="ano",'Rozpočet + Žádosti o změnu'!AU61,IF('Rozpočet + Žádosti o změnu'!$AN$2="ano",'Rozpočet + Žádosti o změnu'!AI61,'Rozpočet + Žádosti o změnu'!I61))))))))))</f>
        <v>0</v>
      </c>
      <c r="Q61" s="267">
        <f>IF('Rozpočet + Žádosti o změnu'!$ER$2="ano",'Rozpočet + Žádosti o změnu'!EN61,IF('Rozpočet + Žádosti o změnu'!$EF$2="ano",'Rozpočet + Žádosti o změnu'!EB61,IF('Rozpočet + Žádosti o změnu'!$DT$2="ano",'Rozpočet + Žádosti o změnu'!DP61,IF('Rozpočet + Žádosti o změnu'!$DH$2="ano",'Rozpočet + Žádosti o změnu'!DD61,IF('Rozpočet + Žádosti o změnu'!$CV$2="ano",'Rozpočet + Žádosti o změnu'!CR61,IF('Rozpočet + Žádosti o změnu'!$CJ$2="ano",'Rozpočet + Žádosti o změnu'!CF61,IF('Rozpočet + Žádosti o změnu'!$BX$2="ano",'Rozpočet + Žádosti o změnu'!BT61,IF('Rozpočet + Žádosti o změnu'!$BL$2="ano",'Rozpočet + Žádosti o změnu'!BH61,IF('Rozpočet + Žádosti o změnu'!$AZ$2="ano",'Rozpočet + Žádosti o změnu'!AV61,IF('Rozpočet + Žádosti o změnu'!$AN$2="ano",'Rozpočet + Žádosti o změnu'!AJ61,'Rozpočet + Žádosti o změnu'!J61))))))))))</f>
        <v>0</v>
      </c>
      <c r="R61" s="267">
        <f>IF('Rozpočet + Žádosti o změnu'!$ER$2="ano",'Rozpočet + Žádosti o změnu'!EO61,IF('Rozpočet + Žádosti o změnu'!$EF$2="ano",'Rozpočet + Žádosti o změnu'!EC61,IF('Rozpočet + Žádosti o změnu'!$DT$2="ano",'Rozpočet + Žádosti o změnu'!DQ61,IF('Rozpočet + Žádosti o změnu'!$DH$2="ano",'Rozpočet + Žádosti o změnu'!DE61,IF('Rozpočet + Žádosti o změnu'!$CV$2="ano",'Rozpočet + Žádosti o změnu'!CS61,IF('Rozpočet + Žádosti o změnu'!$CJ$2="ano",'Rozpočet + Žádosti o změnu'!CG61,IF('Rozpočet + Žádosti o změnu'!$BX$2="ano",'Rozpočet + Žádosti o změnu'!BU61,IF('Rozpočet + Žádosti o změnu'!$BL$2="ano",'Rozpočet + Žádosti o změnu'!BI61,IF('Rozpočet + Žádosti o změnu'!$AZ$2="ano",'Rozpočet + Žádosti o změnu'!AW61,IF('Rozpočet + Žádosti o změnu'!$AN$2="ano",'Rozpočet + Žádosti o změnu'!AK61,'Rozpočet + Žádosti o změnu'!K61))))))))))</f>
        <v>0</v>
      </c>
      <c r="S61" s="267">
        <f>IF('Rozpočet + Žádosti o změnu'!$ER$2="ano",'Rozpočet + Žádosti o změnu'!EP61,IF('Rozpočet + Žádosti o změnu'!$EF$2="ano",'Rozpočet + Žádosti o změnu'!ED61,IF('Rozpočet + Žádosti o změnu'!$DT$2="ano",'Rozpočet + Žádosti o změnu'!DR61,IF('Rozpočet + Žádosti o změnu'!$DH$2="ano",'Rozpočet + Žádosti o změnu'!DF61,IF('Rozpočet + Žádosti o změnu'!$CV$2="ano",'Rozpočet + Žádosti o změnu'!CT61,IF('Rozpočet + Žádosti o změnu'!$CJ$2="ano",'Rozpočet + Žádosti o změnu'!CH61,IF('Rozpočet + Žádosti o změnu'!$BX$2="ano",'Rozpočet + Žádosti o změnu'!BV61,IF('Rozpočet + Žádosti o změnu'!$BL$2="ano",'Rozpočet + Žádosti o změnu'!BJ61,IF('Rozpočet + Žádosti o změnu'!$AZ$2="ano",'Rozpočet + Žádosti o změnu'!AX61,IF('Rozpočet + Žádosti o změnu'!$AN$2="ano",'Rozpočet + Žádosti o změnu'!AL61,'Rozpočet + Žádosti o změnu'!L61))))))))))</f>
        <v>0</v>
      </c>
      <c r="T61" s="267">
        <f>IF('Rozpočet + Žádosti o změnu'!$ER$2="ano",'Rozpočet + Žádosti o změnu'!EQ61,IF('Rozpočet + Žádosti o změnu'!$EF$2="ano",'Rozpočet + Žádosti o změnu'!EE61,IF('Rozpočet + Žádosti o změnu'!$DT$2="ano",'Rozpočet + Žádosti o změnu'!DS61,IF('Rozpočet + Žádosti o změnu'!$DH$2="ano",'Rozpočet + Žádosti o změnu'!DG61,IF('Rozpočet + Žádosti o změnu'!$CV$2="ano",'Rozpočet + Žádosti o změnu'!CU61,IF('Rozpočet + Žádosti o změnu'!$CJ$2="ano",'Rozpočet + Žádosti o změnu'!CI61,IF('Rozpočet + Žádosti o změnu'!$BX$2="ano",'Rozpočet + Žádosti o změnu'!BW61,IF('Rozpočet + Žádosti o změnu'!$BL$2="ano",'Rozpočet + Žádosti o změnu'!BK61,IF('Rozpočet + Žádosti o změnu'!$AZ$2="ano",'Rozpočet + Žádosti o změnu'!AY61,IF('Rozpočet + Žádosti o změnu'!$AN$2="ano",'Rozpočet + Žádosti o změnu'!AM61,'Rozpočet + Žádosti o změnu'!M61))))))))))</f>
        <v>0</v>
      </c>
      <c r="U61" s="267">
        <f>IF('Rozpočet + Žádosti o změnu'!$ER$2="ano",'Rozpočet + Žádosti o změnu'!ER61,IF('Rozpočet + Žádosti o změnu'!$EF$2="ano",'Rozpočet + Žádosti o změnu'!EF61,IF('Rozpočet + Žádosti o změnu'!$DT$2="ano",'Rozpočet + Žádosti o změnu'!DT61,IF('Rozpočet + Žádosti o změnu'!$DH$2="ano",'Rozpočet + Žádosti o změnu'!DH61,IF('Rozpočet + Žádosti o změnu'!$CV$2="ano",'Rozpočet + Žádosti o změnu'!CV61,IF('Rozpočet + Žádosti o změnu'!$CJ$2="ano",'Rozpočet + Žádosti o změnu'!CJ61,IF('Rozpočet + Žádosti o změnu'!$BX$2="ano",'Rozpočet + Žádosti o změnu'!BX61,IF('Rozpočet + Žádosti o změnu'!$BL$2="ano",'Rozpočet + Žádosti o změnu'!BL61,IF('Rozpočet + Žádosti o změnu'!$AZ$2="ano",'Rozpočet + Žádosti o změnu'!AZ61,IF('Rozpočet + Žádosti o změnu'!$AN$2="ano",'Rozpočet + Žádosti o změnu'!AN61,'Rozpočet + Žádosti o změnu'!N61))))))))))</f>
        <v>0</v>
      </c>
      <c r="W61" s="281">
        <f>IF('ZoR č. 1'!$D61="",0,'ZoR č. 1'!G61)+IF('ZoR č. 2'!$D61="",0,'ZoR č. 2'!G61)+IF('ZoR č. 3'!$D61="",0,'ZoR č. 3'!G61)+IF('ZoR č. 4'!$D61="",0,'ZoR č. 4'!G61)+IF('ZoR č. 5'!$D61="",0,'ZoR č. 5'!G61)+IF('ZoR č. 6'!$D61="",0,'ZoR č. 6'!G61)+IF('ZoR č. 7'!$D61="",0,'ZoR č. 7'!G61)+IF('ZoR č. 8'!$D61="",0,'ZoR č. 8'!G61)+IF('ZoR č. 9'!$D61="",0,'ZoR č. 9'!G61)+IF('ZoR č. 10'!$D61="",0,'ZoR č. 10'!G61)+IF(ZZoR!$D61="",0,ZZoR!G61)</f>
        <v>0</v>
      </c>
      <c r="X61" s="281">
        <f>IF('ZoR č. 1'!$D61="",0,'ZoR č. 1'!H61)+IF('ZoR č. 2'!$D61="",0,'ZoR č. 2'!H61)+IF('ZoR č. 3'!$D61="",0,'ZoR č. 3'!H61)+IF('ZoR č. 4'!$D61="",0,'ZoR č. 4'!H61)+IF('ZoR č. 5'!$D61="",0,'ZoR č. 5'!H61)+IF('ZoR č. 6'!$D61="",0,'ZoR č. 6'!H61)+IF('ZoR č. 7'!$D61="",0,'ZoR č. 7'!H61)+IF('ZoR č. 8'!$D61="",0,'ZoR č. 8'!H61)+IF('ZoR č. 9'!$D61="",0,'ZoR č. 9'!H61)+IF('ZoR č. 10'!$D61="",0,'ZoR č. 10'!H61)+IF(ZZoR!$D61="",0,ZZoR!H61)</f>
        <v>0</v>
      </c>
      <c r="Y61" s="281">
        <f>IF('ZoR č. 1'!$D61="",0,'ZoR č. 1'!I61)+IF('ZoR č. 2'!$D61="",0,'ZoR č. 2'!I61)+IF('ZoR č. 3'!$D61="",0,'ZoR č. 3'!I61)+IF('ZoR č. 4'!$D61="",0,'ZoR č. 4'!I61)+IF('ZoR č. 5'!$D61="",0,'ZoR č. 5'!I61)+IF('ZoR č. 6'!$D61="",0,'ZoR č. 6'!I61)+IF('ZoR č. 7'!$D61="",0,'ZoR č. 7'!I61)+IF('ZoR č. 8'!$D61="",0,'ZoR č. 8'!I61)+IF('ZoR č. 9'!$D61="",0,'ZoR č. 9'!I61)+IF('ZoR č. 10'!$D61="",0,'ZoR č. 10'!I61)+IF(ZZoR!$D61="",0,ZZoR!I61)</f>
        <v>0</v>
      </c>
      <c r="Z61" s="281">
        <f>IF('ZoR č. 1'!$D61="",0,'ZoR č. 1'!J61)+IF('ZoR č. 2'!$D61="",0,'ZoR č. 2'!J61)+IF('ZoR č. 3'!$D61="",0,'ZoR č. 3'!J61)+IF('ZoR č. 4'!$D61="",0,'ZoR č. 4'!J61)+IF('ZoR č. 5'!$D61="",0,'ZoR č. 5'!J61)+IF('ZoR č. 6'!$D61="",0,'ZoR č. 6'!J61)+IF('ZoR č. 7'!$D61="",0,'ZoR č. 7'!J61)+IF('ZoR č. 8'!$D61="",0,'ZoR č. 8'!J61)+IF('ZoR č. 9'!$D61="",0,'ZoR č. 9'!J61)+IF('ZoR č. 10'!$D61="",0,'ZoR č. 10'!J61)+IF(ZZoR!$D61="",0,ZZoR!J61)</f>
        <v>0</v>
      </c>
      <c r="AA61" s="281">
        <f>IF('ZoR č. 1'!$D61="",0,'ZoR č. 1'!K61)+IF('ZoR č. 2'!$D61="",0,'ZoR č. 2'!K61)+IF('ZoR č. 3'!$D61="",0,'ZoR č. 3'!K61)+IF('ZoR č. 4'!$D61="",0,'ZoR č. 4'!K61)+IF('ZoR č. 5'!$D61="",0,'ZoR č. 5'!K61)+IF('ZoR č. 6'!$D61="",0,'ZoR č. 6'!K61)+IF('ZoR č. 7'!$D61="",0,'ZoR č. 7'!K61)+IF('ZoR č. 8'!$D61="",0,'ZoR č. 8'!K61)+IF('ZoR č. 9'!$D61="",0,'ZoR č. 9'!K61)+IF('ZoR č. 10'!$D61="",0,'ZoR č. 10'!K61)+IF(ZZoR!$D61="",0,ZZoR!K61)</f>
        <v>0</v>
      </c>
      <c r="AB61" s="281">
        <f>IF('ZoR č. 1'!$D61="",0,'ZoR č. 1'!L61)+IF('ZoR č. 2'!$D61="",0,'ZoR č. 2'!L61)+IF('ZoR č. 3'!$D61="",0,'ZoR č. 3'!L61)+IF('ZoR č. 4'!$D61="",0,'ZoR č. 4'!L61)+IF('ZoR č. 5'!$D61="",0,'ZoR č. 5'!L61)+IF('ZoR č. 6'!$D61="",0,'ZoR č. 6'!L61)+IF('ZoR č. 7'!$D61="",0,'ZoR č. 7'!L61)+IF('ZoR č. 8'!$D61="",0,'ZoR č. 8'!L61)+IF('ZoR č. 9'!$D61="",0,'ZoR č. 9'!L61)+IF('ZoR č. 10'!$D61="",0,'ZoR č. 10'!L61)+IF(ZZoR!$D61="",0,ZZoR!L61)</f>
        <v>0</v>
      </c>
      <c r="AC61" s="281">
        <f>IF('ZoR č. 1'!$D61="",0,'ZoR č. 1'!M61)+IF('ZoR č. 2'!$D61="",0,'ZoR č. 2'!M61)+IF('ZoR č. 3'!$D61="",0,'ZoR č. 3'!M61)+IF('ZoR č. 4'!$D61="",0,'ZoR č. 4'!M61)+IF('ZoR č. 5'!$D61="",0,'ZoR č. 5'!M61)+IF('ZoR č. 6'!$D61="",0,'ZoR č. 6'!M61)+IF('ZoR č. 7'!$D61="",0,'ZoR č. 7'!M61)+IF('ZoR č. 8'!$D61="",0,'ZoR č. 8'!M61)+IF('ZoR č. 9'!$D61="",0,'ZoR č. 9'!M61)+IF('ZoR č. 10'!$D61="",0,'ZoR č. 10'!M61)+IF(ZZoR!$D61="",0,ZZoR!M61)</f>
        <v>0</v>
      </c>
      <c r="AE61" s="282" t="str">
        <f t="shared" si="3"/>
        <v/>
      </c>
    </row>
    <row r="62" spans="2:31" x14ac:dyDescent="0.25">
      <c r="B62" s="9" t="s">
        <v>195</v>
      </c>
      <c r="C62" s="98" t="str">
        <f>IF(COUNTA('Přehled partnerů'!C62:D62)&lt;&gt;2,"partner neuveden",IF('Přehled partnerů'!O62="ANO",'Přehled partnerů'!C62,"v tomto období nerelevantní"))</f>
        <v>partner neuveden</v>
      </c>
      <c r="D62" s="108" t="str">
        <f>IF(COUNTA('Přehled partnerů'!C62:D62)&lt;&gt;2,"",IF('Přehled partnerů'!O62="ANO",'Přehled partnerů'!D62,""))</f>
        <v/>
      </c>
      <c r="E62" s="21" t="str">
        <f t="shared" si="0"/>
        <v/>
      </c>
      <c r="F62" s="114" t="str">
        <f t="shared" si="1"/>
        <v/>
      </c>
      <c r="G62" s="125">
        <v>0</v>
      </c>
      <c r="H62" s="126">
        <v>0</v>
      </c>
      <c r="I62" s="126">
        <v>0</v>
      </c>
      <c r="J62" s="126">
        <v>0</v>
      </c>
      <c r="K62" s="16">
        <v>0</v>
      </c>
      <c r="L62" s="16">
        <v>0</v>
      </c>
      <c r="M62" s="20">
        <v>0</v>
      </c>
      <c r="N62" s="58" t="str">
        <f t="shared" si="2"/>
        <v/>
      </c>
      <c r="O62" s="267">
        <f>IF('Rozpočet + Žádosti o změnu'!$ER$2="ano",'Rozpočet + Žádosti o změnu'!EL62,IF('Rozpočet + Žádosti o změnu'!$EF$2="ano",'Rozpočet + Žádosti o změnu'!DZ62,IF('Rozpočet + Žádosti o změnu'!$DT$2="ano",'Rozpočet + Žádosti o změnu'!DN62,IF('Rozpočet + Žádosti o změnu'!$DH$2="ano",'Rozpočet + Žádosti o změnu'!DB62,IF('Rozpočet + Žádosti o změnu'!$CV$2="ano",'Rozpočet + Žádosti o změnu'!CP62,IF('Rozpočet + Žádosti o změnu'!$CJ$2="ano",'Rozpočet + Žádosti o změnu'!CD62,IF('Rozpočet + Žádosti o změnu'!$BX$2="ano",'Rozpočet + Žádosti o změnu'!BR62,IF('Rozpočet + Žádosti o změnu'!$BL$2="ano",'Rozpočet + Žádosti o změnu'!BF62,IF('Rozpočet + Žádosti o změnu'!$AZ$2="ano",'Rozpočet + Žádosti o změnu'!AT62,IF('Rozpočet + Žádosti o změnu'!$AN$2="ano",'Rozpočet + Žádosti o změnu'!AH62,'Rozpočet + Žádosti o změnu'!H62))))))))))</f>
        <v>0</v>
      </c>
      <c r="P62" s="267">
        <f>IF('Rozpočet + Žádosti o změnu'!$ER$2="ano",'Rozpočet + Žádosti o změnu'!EM62,IF('Rozpočet + Žádosti o změnu'!$EF$2="ano",'Rozpočet + Žádosti o změnu'!EA62,IF('Rozpočet + Žádosti o změnu'!$DT$2="ano",'Rozpočet + Žádosti o změnu'!DO62,IF('Rozpočet + Žádosti o změnu'!$DH$2="ano",'Rozpočet + Žádosti o změnu'!DC62,IF('Rozpočet + Žádosti o změnu'!$CV$2="ano",'Rozpočet + Žádosti o změnu'!CQ62,IF('Rozpočet + Žádosti o změnu'!$CJ$2="ano",'Rozpočet + Žádosti o změnu'!CE62,IF('Rozpočet + Žádosti o změnu'!$BX$2="ano",'Rozpočet + Žádosti o změnu'!BS62,IF('Rozpočet + Žádosti o změnu'!$BL$2="ano",'Rozpočet + Žádosti o změnu'!BG62,IF('Rozpočet + Žádosti o změnu'!$AZ$2="ano",'Rozpočet + Žádosti o změnu'!AU62,IF('Rozpočet + Žádosti o změnu'!$AN$2="ano",'Rozpočet + Žádosti o změnu'!AI62,'Rozpočet + Žádosti o změnu'!I62))))))))))</f>
        <v>0</v>
      </c>
      <c r="Q62" s="267">
        <f>IF('Rozpočet + Žádosti o změnu'!$ER$2="ano",'Rozpočet + Žádosti o změnu'!EN62,IF('Rozpočet + Žádosti o změnu'!$EF$2="ano",'Rozpočet + Žádosti o změnu'!EB62,IF('Rozpočet + Žádosti o změnu'!$DT$2="ano",'Rozpočet + Žádosti o změnu'!DP62,IF('Rozpočet + Žádosti o změnu'!$DH$2="ano",'Rozpočet + Žádosti o změnu'!DD62,IF('Rozpočet + Žádosti o změnu'!$CV$2="ano",'Rozpočet + Žádosti o změnu'!CR62,IF('Rozpočet + Žádosti o změnu'!$CJ$2="ano",'Rozpočet + Žádosti o změnu'!CF62,IF('Rozpočet + Žádosti o změnu'!$BX$2="ano",'Rozpočet + Žádosti o změnu'!BT62,IF('Rozpočet + Žádosti o změnu'!$BL$2="ano",'Rozpočet + Žádosti o změnu'!BH62,IF('Rozpočet + Žádosti o změnu'!$AZ$2="ano",'Rozpočet + Žádosti o změnu'!AV62,IF('Rozpočet + Žádosti o změnu'!$AN$2="ano",'Rozpočet + Žádosti o změnu'!AJ62,'Rozpočet + Žádosti o změnu'!J62))))))))))</f>
        <v>0</v>
      </c>
      <c r="R62" s="267">
        <f>IF('Rozpočet + Žádosti o změnu'!$ER$2="ano",'Rozpočet + Žádosti o změnu'!EO62,IF('Rozpočet + Žádosti o změnu'!$EF$2="ano",'Rozpočet + Žádosti o změnu'!EC62,IF('Rozpočet + Žádosti o změnu'!$DT$2="ano",'Rozpočet + Žádosti o změnu'!DQ62,IF('Rozpočet + Žádosti o změnu'!$DH$2="ano",'Rozpočet + Žádosti o změnu'!DE62,IF('Rozpočet + Žádosti o změnu'!$CV$2="ano",'Rozpočet + Žádosti o změnu'!CS62,IF('Rozpočet + Žádosti o změnu'!$CJ$2="ano",'Rozpočet + Žádosti o změnu'!CG62,IF('Rozpočet + Žádosti o změnu'!$BX$2="ano",'Rozpočet + Žádosti o změnu'!BU62,IF('Rozpočet + Žádosti o změnu'!$BL$2="ano",'Rozpočet + Žádosti o změnu'!BI62,IF('Rozpočet + Žádosti o změnu'!$AZ$2="ano",'Rozpočet + Žádosti o změnu'!AW62,IF('Rozpočet + Žádosti o změnu'!$AN$2="ano",'Rozpočet + Žádosti o změnu'!AK62,'Rozpočet + Žádosti o změnu'!K62))))))))))</f>
        <v>0</v>
      </c>
      <c r="S62" s="267">
        <f>IF('Rozpočet + Žádosti o změnu'!$ER$2="ano",'Rozpočet + Žádosti o změnu'!EP62,IF('Rozpočet + Žádosti o změnu'!$EF$2="ano",'Rozpočet + Žádosti o změnu'!ED62,IF('Rozpočet + Žádosti o změnu'!$DT$2="ano",'Rozpočet + Žádosti o změnu'!DR62,IF('Rozpočet + Žádosti o změnu'!$DH$2="ano",'Rozpočet + Žádosti o změnu'!DF62,IF('Rozpočet + Žádosti o změnu'!$CV$2="ano",'Rozpočet + Žádosti o změnu'!CT62,IF('Rozpočet + Žádosti o změnu'!$CJ$2="ano",'Rozpočet + Žádosti o změnu'!CH62,IF('Rozpočet + Žádosti o změnu'!$BX$2="ano",'Rozpočet + Žádosti o změnu'!BV62,IF('Rozpočet + Žádosti o změnu'!$BL$2="ano",'Rozpočet + Žádosti o změnu'!BJ62,IF('Rozpočet + Žádosti o změnu'!$AZ$2="ano",'Rozpočet + Žádosti o změnu'!AX62,IF('Rozpočet + Žádosti o změnu'!$AN$2="ano",'Rozpočet + Žádosti o změnu'!AL62,'Rozpočet + Žádosti o změnu'!L62))))))))))</f>
        <v>0</v>
      </c>
      <c r="T62" s="267">
        <f>IF('Rozpočet + Žádosti o změnu'!$ER$2="ano",'Rozpočet + Žádosti o změnu'!EQ62,IF('Rozpočet + Žádosti o změnu'!$EF$2="ano",'Rozpočet + Žádosti o změnu'!EE62,IF('Rozpočet + Žádosti o změnu'!$DT$2="ano",'Rozpočet + Žádosti o změnu'!DS62,IF('Rozpočet + Žádosti o změnu'!$DH$2="ano",'Rozpočet + Žádosti o změnu'!DG62,IF('Rozpočet + Žádosti o změnu'!$CV$2="ano",'Rozpočet + Žádosti o změnu'!CU62,IF('Rozpočet + Žádosti o změnu'!$CJ$2="ano",'Rozpočet + Žádosti o změnu'!CI62,IF('Rozpočet + Žádosti o změnu'!$BX$2="ano",'Rozpočet + Žádosti o změnu'!BW62,IF('Rozpočet + Žádosti o změnu'!$BL$2="ano",'Rozpočet + Žádosti o změnu'!BK62,IF('Rozpočet + Žádosti o změnu'!$AZ$2="ano",'Rozpočet + Žádosti o změnu'!AY62,IF('Rozpočet + Žádosti o změnu'!$AN$2="ano",'Rozpočet + Žádosti o změnu'!AM62,'Rozpočet + Žádosti o změnu'!M62))))))))))</f>
        <v>0</v>
      </c>
      <c r="U62" s="267">
        <f>IF('Rozpočet + Žádosti o změnu'!$ER$2="ano",'Rozpočet + Žádosti o změnu'!ER62,IF('Rozpočet + Žádosti o změnu'!$EF$2="ano",'Rozpočet + Žádosti o změnu'!EF62,IF('Rozpočet + Žádosti o změnu'!$DT$2="ano",'Rozpočet + Žádosti o změnu'!DT62,IF('Rozpočet + Žádosti o změnu'!$DH$2="ano",'Rozpočet + Žádosti o změnu'!DH62,IF('Rozpočet + Žádosti o změnu'!$CV$2="ano",'Rozpočet + Žádosti o změnu'!CV62,IF('Rozpočet + Žádosti o změnu'!$CJ$2="ano",'Rozpočet + Žádosti o změnu'!CJ62,IF('Rozpočet + Žádosti o změnu'!$BX$2="ano",'Rozpočet + Žádosti o změnu'!BX62,IF('Rozpočet + Žádosti o změnu'!$BL$2="ano",'Rozpočet + Žádosti o změnu'!BL62,IF('Rozpočet + Žádosti o změnu'!$AZ$2="ano",'Rozpočet + Žádosti o změnu'!AZ62,IF('Rozpočet + Žádosti o změnu'!$AN$2="ano",'Rozpočet + Žádosti o změnu'!AN62,'Rozpočet + Žádosti o změnu'!N62))))))))))</f>
        <v>0</v>
      </c>
      <c r="W62" s="281">
        <f>IF('ZoR č. 1'!$D62="",0,'ZoR č. 1'!G62)+IF('ZoR č. 2'!$D62="",0,'ZoR č. 2'!G62)+IF('ZoR č. 3'!$D62="",0,'ZoR č. 3'!G62)+IF('ZoR č. 4'!$D62="",0,'ZoR č. 4'!G62)+IF('ZoR č. 5'!$D62="",0,'ZoR č. 5'!G62)+IF('ZoR č. 6'!$D62="",0,'ZoR č. 6'!G62)+IF('ZoR č. 7'!$D62="",0,'ZoR č. 7'!G62)+IF('ZoR č. 8'!$D62="",0,'ZoR č. 8'!G62)+IF('ZoR č. 9'!$D62="",0,'ZoR č. 9'!G62)+IF('ZoR č. 10'!$D62="",0,'ZoR č. 10'!G62)+IF(ZZoR!$D62="",0,ZZoR!G62)</f>
        <v>0</v>
      </c>
      <c r="X62" s="281">
        <f>IF('ZoR č. 1'!$D62="",0,'ZoR č. 1'!H62)+IF('ZoR č. 2'!$D62="",0,'ZoR č. 2'!H62)+IF('ZoR č. 3'!$D62="",0,'ZoR č. 3'!H62)+IF('ZoR č. 4'!$D62="",0,'ZoR č. 4'!H62)+IF('ZoR č. 5'!$D62="",0,'ZoR č. 5'!H62)+IF('ZoR č. 6'!$D62="",0,'ZoR č. 6'!H62)+IF('ZoR č. 7'!$D62="",0,'ZoR č. 7'!H62)+IF('ZoR č. 8'!$D62="",0,'ZoR č. 8'!H62)+IF('ZoR č. 9'!$D62="",0,'ZoR č. 9'!H62)+IF('ZoR č. 10'!$D62="",0,'ZoR č. 10'!H62)+IF(ZZoR!$D62="",0,ZZoR!H62)</f>
        <v>0</v>
      </c>
      <c r="Y62" s="281">
        <f>IF('ZoR č. 1'!$D62="",0,'ZoR č. 1'!I62)+IF('ZoR č. 2'!$D62="",0,'ZoR č. 2'!I62)+IF('ZoR č. 3'!$D62="",0,'ZoR č. 3'!I62)+IF('ZoR č. 4'!$D62="",0,'ZoR č. 4'!I62)+IF('ZoR č. 5'!$D62="",0,'ZoR č. 5'!I62)+IF('ZoR č. 6'!$D62="",0,'ZoR č. 6'!I62)+IF('ZoR č. 7'!$D62="",0,'ZoR č. 7'!I62)+IF('ZoR č. 8'!$D62="",0,'ZoR č. 8'!I62)+IF('ZoR č. 9'!$D62="",0,'ZoR č. 9'!I62)+IF('ZoR č. 10'!$D62="",0,'ZoR č. 10'!I62)+IF(ZZoR!$D62="",0,ZZoR!I62)</f>
        <v>0</v>
      </c>
      <c r="Z62" s="281">
        <f>IF('ZoR č. 1'!$D62="",0,'ZoR č. 1'!J62)+IF('ZoR č. 2'!$D62="",0,'ZoR č. 2'!J62)+IF('ZoR č. 3'!$D62="",0,'ZoR č. 3'!J62)+IF('ZoR č. 4'!$D62="",0,'ZoR č. 4'!J62)+IF('ZoR č. 5'!$D62="",0,'ZoR č. 5'!J62)+IF('ZoR č. 6'!$D62="",0,'ZoR č. 6'!J62)+IF('ZoR č. 7'!$D62="",0,'ZoR č. 7'!J62)+IF('ZoR č. 8'!$D62="",0,'ZoR č. 8'!J62)+IF('ZoR č. 9'!$D62="",0,'ZoR č. 9'!J62)+IF('ZoR č. 10'!$D62="",0,'ZoR č. 10'!J62)+IF(ZZoR!$D62="",0,ZZoR!J62)</f>
        <v>0</v>
      </c>
      <c r="AA62" s="281">
        <f>IF('ZoR č. 1'!$D62="",0,'ZoR č. 1'!K62)+IF('ZoR č. 2'!$D62="",0,'ZoR č. 2'!K62)+IF('ZoR č. 3'!$D62="",0,'ZoR č. 3'!K62)+IF('ZoR č. 4'!$D62="",0,'ZoR č. 4'!K62)+IF('ZoR č. 5'!$D62="",0,'ZoR č. 5'!K62)+IF('ZoR č. 6'!$D62="",0,'ZoR č. 6'!K62)+IF('ZoR č. 7'!$D62="",0,'ZoR č. 7'!K62)+IF('ZoR č. 8'!$D62="",0,'ZoR č. 8'!K62)+IF('ZoR č. 9'!$D62="",0,'ZoR č. 9'!K62)+IF('ZoR č. 10'!$D62="",0,'ZoR č. 10'!K62)+IF(ZZoR!$D62="",0,ZZoR!K62)</f>
        <v>0</v>
      </c>
      <c r="AB62" s="281">
        <f>IF('ZoR č. 1'!$D62="",0,'ZoR č. 1'!L62)+IF('ZoR č. 2'!$D62="",0,'ZoR č. 2'!L62)+IF('ZoR č. 3'!$D62="",0,'ZoR č. 3'!L62)+IF('ZoR č. 4'!$D62="",0,'ZoR č. 4'!L62)+IF('ZoR č. 5'!$D62="",0,'ZoR č. 5'!L62)+IF('ZoR č. 6'!$D62="",0,'ZoR č. 6'!L62)+IF('ZoR č. 7'!$D62="",0,'ZoR č. 7'!L62)+IF('ZoR č. 8'!$D62="",0,'ZoR č. 8'!L62)+IF('ZoR č. 9'!$D62="",0,'ZoR č. 9'!L62)+IF('ZoR č. 10'!$D62="",0,'ZoR č. 10'!L62)+IF(ZZoR!$D62="",0,ZZoR!L62)</f>
        <v>0</v>
      </c>
      <c r="AC62" s="281">
        <f>IF('ZoR č. 1'!$D62="",0,'ZoR č. 1'!M62)+IF('ZoR č. 2'!$D62="",0,'ZoR č. 2'!M62)+IF('ZoR č. 3'!$D62="",0,'ZoR č. 3'!M62)+IF('ZoR č. 4'!$D62="",0,'ZoR č. 4'!M62)+IF('ZoR č. 5'!$D62="",0,'ZoR č. 5'!M62)+IF('ZoR č. 6'!$D62="",0,'ZoR č. 6'!M62)+IF('ZoR č. 7'!$D62="",0,'ZoR č. 7'!M62)+IF('ZoR č. 8'!$D62="",0,'ZoR č. 8'!M62)+IF('ZoR č. 9'!$D62="",0,'ZoR č. 9'!M62)+IF('ZoR č. 10'!$D62="",0,'ZoR č. 10'!M62)+IF(ZZoR!$D62="",0,ZZoR!M62)</f>
        <v>0</v>
      </c>
      <c r="AE62" s="282" t="str">
        <f t="shared" si="3"/>
        <v/>
      </c>
    </row>
    <row r="63" spans="2:31" x14ac:dyDescent="0.25">
      <c r="B63" s="9" t="s">
        <v>196</v>
      </c>
      <c r="C63" s="98" t="str">
        <f>IF(COUNTA('Přehled partnerů'!C63:D63)&lt;&gt;2,"partner neuveden",IF('Přehled partnerů'!O63="ANO",'Přehled partnerů'!C63,"v tomto období nerelevantní"))</f>
        <v>partner neuveden</v>
      </c>
      <c r="D63" s="108" t="str">
        <f>IF(COUNTA('Přehled partnerů'!C63:D63)&lt;&gt;2,"",IF('Přehled partnerů'!O63="ANO",'Přehled partnerů'!D63,""))</f>
        <v/>
      </c>
      <c r="E63" s="21" t="str">
        <f t="shared" si="0"/>
        <v/>
      </c>
      <c r="F63" s="114" t="str">
        <f t="shared" si="1"/>
        <v/>
      </c>
      <c r="G63" s="125">
        <v>0</v>
      </c>
      <c r="H63" s="126">
        <v>0</v>
      </c>
      <c r="I63" s="126">
        <v>0</v>
      </c>
      <c r="J63" s="126">
        <v>0</v>
      </c>
      <c r="K63" s="16">
        <v>0</v>
      </c>
      <c r="L63" s="16">
        <v>0</v>
      </c>
      <c r="M63" s="20">
        <v>0</v>
      </c>
      <c r="N63" s="58" t="str">
        <f t="shared" si="2"/>
        <v/>
      </c>
      <c r="O63" s="267">
        <f>IF('Rozpočet + Žádosti o změnu'!$ER$2="ano",'Rozpočet + Žádosti o změnu'!EL63,IF('Rozpočet + Žádosti o změnu'!$EF$2="ano",'Rozpočet + Žádosti o změnu'!DZ63,IF('Rozpočet + Žádosti o změnu'!$DT$2="ano",'Rozpočet + Žádosti o změnu'!DN63,IF('Rozpočet + Žádosti o změnu'!$DH$2="ano",'Rozpočet + Žádosti o změnu'!DB63,IF('Rozpočet + Žádosti o změnu'!$CV$2="ano",'Rozpočet + Žádosti o změnu'!CP63,IF('Rozpočet + Žádosti o změnu'!$CJ$2="ano",'Rozpočet + Žádosti o změnu'!CD63,IF('Rozpočet + Žádosti o změnu'!$BX$2="ano",'Rozpočet + Žádosti o změnu'!BR63,IF('Rozpočet + Žádosti o změnu'!$BL$2="ano",'Rozpočet + Žádosti o změnu'!BF63,IF('Rozpočet + Žádosti o změnu'!$AZ$2="ano",'Rozpočet + Žádosti o změnu'!AT63,IF('Rozpočet + Žádosti o změnu'!$AN$2="ano",'Rozpočet + Žádosti o změnu'!AH63,'Rozpočet + Žádosti o změnu'!H63))))))))))</f>
        <v>0</v>
      </c>
      <c r="P63" s="267">
        <f>IF('Rozpočet + Žádosti o změnu'!$ER$2="ano",'Rozpočet + Žádosti o změnu'!EM63,IF('Rozpočet + Žádosti o změnu'!$EF$2="ano",'Rozpočet + Žádosti o změnu'!EA63,IF('Rozpočet + Žádosti o změnu'!$DT$2="ano",'Rozpočet + Žádosti o změnu'!DO63,IF('Rozpočet + Žádosti o změnu'!$DH$2="ano",'Rozpočet + Žádosti o změnu'!DC63,IF('Rozpočet + Žádosti o změnu'!$CV$2="ano",'Rozpočet + Žádosti o změnu'!CQ63,IF('Rozpočet + Žádosti o změnu'!$CJ$2="ano",'Rozpočet + Žádosti o změnu'!CE63,IF('Rozpočet + Žádosti o změnu'!$BX$2="ano",'Rozpočet + Žádosti o změnu'!BS63,IF('Rozpočet + Žádosti o změnu'!$BL$2="ano",'Rozpočet + Žádosti o změnu'!BG63,IF('Rozpočet + Žádosti o změnu'!$AZ$2="ano",'Rozpočet + Žádosti o změnu'!AU63,IF('Rozpočet + Žádosti o změnu'!$AN$2="ano",'Rozpočet + Žádosti o změnu'!AI63,'Rozpočet + Žádosti o změnu'!I63))))))))))</f>
        <v>0</v>
      </c>
      <c r="Q63" s="267">
        <f>IF('Rozpočet + Žádosti o změnu'!$ER$2="ano",'Rozpočet + Žádosti o změnu'!EN63,IF('Rozpočet + Žádosti o změnu'!$EF$2="ano",'Rozpočet + Žádosti o změnu'!EB63,IF('Rozpočet + Žádosti o změnu'!$DT$2="ano",'Rozpočet + Žádosti o změnu'!DP63,IF('Rozpočet + Žádosti o změnu'!$DH$2="ano",'Rozpočet + Žádosti o změnu'!DD63,IF('Rozpočet + Žádosti o změnu'!$CV$2="ano",'Rozpočet + Žádosti o změnu'!CR63,IF('Rozpočet + Žádosti o změnu'!$CJ$2="ano",'Rozpočet + Žádosti o změnu'!CF63,IF('Rozpočet + Žádosti o změnu'!$BX$2="ano",'Rozpočet + Žádosti o změnu'!BT63,IF('Rozpočet + Žádosti o změnu'!$BL$2="ano",'Rozpočet + Žádosti o změnu'!BH63,IF('Rozpočet + Žádosti o změnu'!$AZ$2="ano",'Rozpočet + Žádosti o změnu'!AV63,IF('Rozpočet + Žádosti o změnu'!$AN$2="ano",'Rozpočet + Žádosti o změnu'!AJ63,'Rozpočet + Žádosti o změnu'!J63))))))))))</f>
        <v>0</v>
      </c>
      <c r="R63" s="267">
        <f>IF('Rozpočet + Žádosti o změnu'!$ER$2="ano",'Rozpočet + Žádosti o změnu'!EO63,IF('Rozpočet + Žádosti o změnu'!$EF$2="ano",'Rozpočet + Žádosti o změnu'!EC63,IF('Rozpočet + Žádosti o změnu'!$DT$2="ano",'Rozpočet + Žádosti o změnu'!DQ63,IF('Rozpočet + Žádosti o změnu'!$DH$2="ano",'Rozpočet + Žádosti o změnu'!DE63,IF('Rozpočet + Žádosti o změnu'!$CV$2="ano",'Rozpočet + Žádosti o změnu'!CS63,IF('Rozpočet + Žádosti o změnu'!$CJ$2="ano",'Rozpočet + Žádosti o změnu'!CG63,IF('Rozpočet + Žádosti o změnu'!$BX$2="ano",'Rozpočet + Žádosti o změnu'!BU63,IF('Rozpočet + Žádosti o změnu'!$BL$2="ano",'Rozpočet + Žádosti o změnu'!BI63,IF('Rozpočet + Žádosti o změnu'!$AZ$2="ano",'Rozpočet + Žádosti o změnu'!AW63,IF('Rozpočet + Žádosti o změnu'!$AN$2="ano",'Rozpočet + Žádosti o změnu'!AK63,'Rozpočet + Žádosti o změnu'!K63))))))))))</f>
        <v>0</v>
      </c>
      <c r="S63" s="267">
        <f>IF('Rozpočet + Žádosti o změnu'!$ER$2="ano",'Rozpočet + Žádosti o změnu'!EP63,IF('Rozpočet + Žádosti o změnu'!$EF$2="ano",'Rozpočet + Žádosti o změnu'!ED63,IF('Rozpočet + Žádosti o změnu'!$DT$2="ano",'Rozpočet + Žádosti o změnu'!DR63,IF('Rozpočet + Žádosti o změnu'!$DH$2="ano",'Rozpočet + Žádosti o změnu'!DF63,IF('Rozpočet + Žádosti o změnu'!$CV$2="ano",'Rozpočet + Žádosti o změnu'!CT63,IF('Rozpočet + Žádosti o změnu'!$CJ$2="ano",'Rozpočet + Žádosti o změnu'!CH63,IF('Rozpočet + Žádosti o změnu'!$BX$2="ano",'Rozpočet + Žádosti o změnu'!BV63,IF('Rozpočet + Žádosti o změnu'!$BL$2="ano",'Rozpočet + Žádosti o změnu'!BJ63,IF('Rozpočet + Žádosti o změnu'!$AZ$2="ano",'Rozpočet + Žádosti o změnu'!AX63,IF('Rozpočet + Žádosti o změnu'!$AN$2="ano",'Rozpočet + Žádosti o změnu'!AL63,'Rozpočet + Žádosti o změnu'!L63))))))))))</f>
        <v>0</v>
      </c>
      <c r="T63" s="267">
        <f>IF('Rozpočet + Žádosti o změnu'!$ER$2="ano",'Rozpočet + Žádosti o změnu'!EQ63,IF('Rozpočet + Žádosti o změnu'!$EF$2="ano",'Rozpočet + Žádosti o změnu'!EE63,IF('Rozpočet + Žádosti o změnu'!$DT$2="ano",'Rozpočet + Žádosti o změnu'!DS63,IF('Rozpočet + Žádosti o změnu'!$DH$2="ano",'Rozpočet + Žádosti o změnu'!DG63,IF('Rozpočet + Žádosti o změnu'!$CV$2="ano",'Rozpočet + Žádosti o změnu'!CU63,IF('Rozpočet + Žádosti o změnu'!$CJ$2="ano",'Rozpočet + Žádosti o změnu'!CI63,IF('Rozpočet + Žádosti o změnu'!$BX$2="ano",'Rozpočet + Žádosti o změnu'!BW63,IF('Rozpočet + Žádosti o změnu'!$BL$2="ano",'Rozpočet + Žádosti o změnu'!BK63,IF('Rozpočet + Žádosti o změnu'!$AZ$2="ano",'Rozpočet + Žádosti o změnu'!AY63,IF('Rozpočet + Žádosti o změnu'!$AN$2="ano",'Rozpočet + Žádosti o změnu'!AM63,'Rozpočet + Žádosti o změnu'!M63))))))))))</f>
        <v>0</v>
      </c>
      <c r="U63" s="267">
        <f>IF('Rozpočet + Žádosti o změnu'!$ER$2="ano",'Rozpočet + Žádosti o změnu'!ER63,IF('Rozpočet + Žádosti o změnu'!$EF$2="ano",'Rozpočet + Žádosti o změnu'!EF63,IF('Rozpočet + Žádosti o změnu'!$DT$2="ano",'Rozpočet + Žádosti o změnu'!DT63,IF('Rozpočet + Žádosti o změnu'!$DH$2="ano",'Rozpočet + Žádosti o změnu'!DH63,IF('Rozpočet + Žádosti o změnu'!$CV$2="ano",'Rozpočet + Žádosti o změnu'!CV63,IF('Rozpočet + Žádosti o změnu'!$CJ$2="ano",'Rozpočet + Žádosti o změnu'!CJ63,IF('Rozpočet + Žádosti o změnu'!$BX$2="ano",'Rozpočet + Žádosti o změnu'!BX63,IF('Rozpočet + Žádosti o změnu'!$BL$2="ano",'Rozpočet + Žádosti o změnu'!BL63,IF('Rozpočet + Žádosti o změnu'!$AZ$2="ano",'Rozpočet + Žádosti o změnu'!AZ63,IF('Rozpočet + Žádosti o změnu'!$AN$2="ano",'Rozpočet + Žádosti o změnu'!AN63,'Rozpočet + Žádosti o změnu'!N63))))))))))</f>
        <v>0</v>
      </c>
      <c r="W63" s="281">
        <f>IF('ZoR č. 1'!$D63="",0,'ZoR č. 1'!G63)+IF('ZoR č. 2'!$D63="",0,'ZoR č. 2'!G63)+IF('ZoR č. 3'!$D63="",0,'ZoR č. 3'!G63)+IF('ZoR č. 4'!$D63="",0,'ZoR č. 4'!G63)+IF('ZoR č. 5'!$D63="",0,'ZoR č. 5'!G63)+IF('ZoR č. 6'!$D63="",0,'ZoR č. 6'!G63)+IF('ZoR č. 7'!$D63="",0,'ZoR č. 7'!G63)+IF('ZoR č. 8'!$D63="",0,'ZoR č. 8'!G63)+IF('ZoR č. 9'!$D63="",0,'ZoR č. 9'!G63)+IF('ZoR č. 10'!$D63="",0,'ZoR č. 10'!G63)+IF(ZZoR!$D63="",0,ZZoR!G63)</f>
        <v>0</v>
      </c>
      <c r="X63" s="281">
        <f>IF('ZoR č. 1'!$D63="",0,'ZoR č. 1'!H63)+IF('ZoR č. 2'!$D63="",0,'ZoR č. 2'!H63)+IF('ZoR č. 3'!$D63="",0,'ZoR č. 3'!H63)+IF('ZoR č. 4'!$D63="",0,'ZoR č. 4'!H63)+IF('ZoR č. 5'!$D63="",0,'ZoR č. 5'!H63)+IF('ZoR č. 6'!$D63="",0,'ZoR č. 6'!H63)+IF('ZoR č. 7'!$D63="",0,'ZoR č. 7'!H63)+IF('ZoR č. 8'!$D63="",0,'ZoR č. 8'!H63)+IF('ZoR č. 9'!$D63="",0,'ZoR č. 9'!H63)+IF('ZoR č. 10'!$D63="",0,'ZoR č. 10'!H63)+IF(ZZoR!$D63="",0,ZZoR!H63)</f>
        <v>0</v>
      </c>
      <c r="Y63" s="281">
        <f>IF('ZoR č. 1'!$D63="",0,'ZoR č. 1'!I63)+IF('ZoR č. 2'!$D63="",0,'ZoR č. 2'!I63)+IF('ZoR č. 3'!$D63="",0,'ZoR č. 3'!I63)+IF('ZoR č. 4'!$D63="",0,'ZoR č. 4'!I63)+IF('ZoR č. 5'!$D63="",0,'ZoR č. 5'!I63)+IF('ZoR č. 6'!$D63="",0,'ZoR č. 6'!I63)+IF('ZoR č. 7'!$D63="",0,'ZoR č. 7'!I63)+IF('ZoR č. 8'!$D63="",0,'ZoR č. 8'!I63)+IF('ZoR č. 9'!$D63="",0,'ZoR č. 9'!I63)+IF('ZoR č. 10'!$D63="",0,'ZoR č. 10'!I63)+IF(ZZoR!$D63="",0,ZZoR!I63)</f>
        <v>0</v>
      </c>
      <c r="Z63" s="281">
        <f>IF('ZoR č. 1'!$D63="",0,'ZoR č. 1'!J63)+IF('ZoR č. 2'!$D63="",0,'ZoR č. 2'!J63)+IF('ZoR č. 3'!$D63="",0,'ZoR č. 3'!J63)+IF('ZoR č. 4'!$D63="",0,'ZoR č. 4'!J63)+IF('ZoR č. 5'!$D63="",0,'ZoR č. 5'!J63)+IF('ZoR č. 6'!$D63="",0,'ZoR č. 6'!J63)+IF('ZoR č. 7'!$D63="",0,'ZoR č. 7'!J63)+IF('ZoR č. 8'!$D63="",0,'ZoR č. 8'!J63)+IF('ZoR č. 9'!$D63="",0,'ZoR č. 9'!J63)+IF('ZoR č. 10'!$D63="",0,'ZoR č. 10'!J63)+IF(ZZoR!$D63="",0,ZZoR!J63)</f>
        <v>0</v>
      </c>
      <c r="AA63" s="281">
        <f>IF('ZoR č. 1'!$D63="",0,'ZoR č. 1'!K63)+IF('ZoR č. 2'!$D63="",0,'ZoR č. 2'!K63)+IF('ZoR č. 3'!$D63="",0,'ZoR č. 3'!K63)+IF('ZoR č. 4'!$D63="",0,'ZoR č. 4'!K63)+IF('ZoR č. 5'!$D63="",0,'ZoR č. 5'!K63)+IF('ZoR č. 6'!$D63="",0,'ZoR č. 6'!K63)+IF('ZoR č. 7'!$D63="",0,'ZoR č. 7'!K63)+IF('ZoR č. 8'!$D63="",0,'ZoR č. 8'!K63)+IF('ZoR č. 9'!$D63="",0,'ZoR č. 9'!K63)+IF('ZoR č. 10'!$D63="",0,'ZoR č. 10'!K63)+IF(ZZoR!$D63="",0,ZZoR!K63)</f>
        <v>0</v>
      </c>
      <c r="AB63" s="281">
        <f>IF('ZoR č. 1'!$D63="",0,'ZoR č. 1'!L63)+IF('ZoR č. 2'!$D63="",0,'ZoR č. 2'!L63)+IF('ZoR č. 3'!$D63="",0,'ZoR č. 3'!L63)+IF('ZoR č. 4'!$D63="",0,'ZoR č. 4'!L63)+IF('ZoR č. 5'!$D63="",0,'ZoR č. 5'!L63)+IF('ZoR č. 6'!$D63="",0,'ZoR č. 6'!L63)+IF('ZoR č. 7'!$D63="",0,'ZoR č. 7'!L63)+IF('ZoR č. 8'!$D63="",0,'ZoR č. 8'!L63)+IF('ZoR č. 9'!$D63="",0,'ZoR č. 9'!L63)+IF('ZoR č. 10'!$D63="",0,'ZoR č. 10'!L63)+IF(ZZoR!$D63="",0,ZZoR!L63)</f>
        <v>0</v>
      </c>
      <c r="AC63" s="281">
        <f>IF('ZoR č. 1'!$D63="",0,'ZoR č. 1'!M63)+IF('ZoR č. 2'!$D63="",0,'ZoR č. 2'!M63)+IF('ZoR č. 3'!$D63="",0,'ZoR č. 3'!M63)+IF('ZoR č. 4'!$D63="",0,'ZoR č. 4'!M63)+IF('ZoR č. 5'!$D63="",0,'ZoR č. 5'!M63)+IF('ZoR č. 6'!$D63="",0,'ZoR č. 6'!M63)+IF('ZoR č. 7'!$D63="",0,'ZoR č. 7'!M63)+IF('ZoR č. 8'!$D63="",0,'ZoR č. 8'!M63)+IF('ZoR č. 9'!$D63="",0,'ZoR č. 9'!M63)+IF('ZoR č. 10'!$D63="",0,'ZoR č. 10'!M63)+IF(ZZoR!$D63="",0,ZZoR!M63)</f>
        <v>0</v>
      </c>
      <c r="AE63" s="282" t="str">
        <f t="shared" si="3"/>
        <v/>
      </c>
    </row>
    <row r="64" spans="2:31" x14ac:dyDescent="0.25">
      <c r="B64" s="9" t="s">
        <v>197</v>
      </c>
      <c r="C64" s="98" t="str">
        <f>IF(COUNTA('Přehled partnerů'!C64:D64)&lt;&gt;2,"partner neuveden",IF('Přehled partnerů'!O64="ANO",'Přehled partnerů'!C64,"v tomto období nerelevantní"))</f>
        <v>partner neuveden</v>
      </c>
      <c r="D64" s="108" t="str">
        <f>IF(COUNTA('Přehled partnerů'!C64:D64)&lt;&gt;2,"",IF('Přehled partnerů'!O64="ANO",'Přehled partnerů'!D64,""))</f>
        <v/>
      </c>
      <c r="E64" s="21" t="str">
        <f t="shared" si="0"/>
        <v/>
      </c>
      <c r="F64" s="114" t="str">
        <f t="shared" si="1"/>
        <v/>
      </c>
      <c r="G64" s="125">
        <v>0</v>
      </c>
      <c r="H64" s="126">
        <v>0</v>
      </c>
      <c r="I64" s="126">
        <v>0</v>
      </c>
      <c r="J64" s="126">
        <v>0</v>
      </c>
      <c r="K64" s="16">
        <v>0</v>
      </c>
      <c r="L64" s="16">
        <v>0</v>
      </c>
      <c r="M64" s="20">
        <v>0</v>
      </c>
      <c r="N64" s="58" t="str">
        <f t="shared" si="2"/>
        <v/>
      </c>
      <c r="O64" s="267">
        <f>IF('Rozpočet + Žádosti o změnu'!$ER$2="ano",'Rozpočet + Žádosti o změnu'!EL64,IF('Rozpočet + Žádosti o změnu'!$EF$2="ano",'Rozpočet + Žádosti o změnu'!DZ64,IF('Rozpočet + Žádosti o změnu'!$DT$2="ano",'Rozpočet + Žádosti o změnu'!DN64,IF('Rozpočet + Žádosti o změnu'!$DH$2="ano",'Rozpočet + Žádosti o změnu'!DB64,IF('Rozpočet + Žádosti o změnu'!$CV$2="ano",'Rozpočet + Žádosti o změnu'!CP64,IF('Rozpočet + Žádosti o změnu'!$CJ$2="ano",'Rozpočet + Žádosti o změnu'!CD64,IF('Rozpočet + Žádosti o změnu'!$BX$2="ano",'Rozpočet + Žádosti o změnu'!BR64,IF('Rozpočet + Žádosti o změnu'!$BL$2="ano",'Rozpočet + Žádosti o změnu'!BF64,IF('Rozpočet + Žádosti o změnu'!$AZ$2="ano",'Rozpočet + Žádosti o změnu'!AT64,IF('Rozpočet + Žádosti o změnu'!$AN$2="ano",'Rozpočet + Žádosti o změnu'!AH64,'Rozpočet + Žádosti o změnu'!H64))))))))))</f>
        <v>0</v>
      </c>
      <c r="P64" s="267">
        <f>IF('Rozpočet + Žádosti o změnu'!$ER$2="ano",'Rozpočet + Žádosti o změnu'!EM64,IF('Rozpočet + Žádosti o změnu'!$EF$2="ano",'Rozpočet + Žádosti o změnu'!EA64,IF('Rozpočet + Žádosti o změnu'!$DT$2="ano",'Rozpočet + Žádosti o změnu'!DO64,IF('Rozpočet + Žádosti o změnu'!$DH$2="ano",'Rozpočet + Žádosti o změnu'!DC64,IF('Rozpočet + Žádosti o změnu'!$CV$2="ano",'Rozpočet + Žádosti o změnu'!CQ64,IF('Rozpočet + Žádosti o změnu'!$CJ$2="ano",'Rozpočet + Žádosti o změnu'!CE64,IF('Rozpočet + Žádosti o změnu'!$BX$2="ano",'Rozpočet + Žádosti o změnu'!BS64,IF('Rozpočet + Žádosti o změnu'!$BL$2="ano",'Rozpočet + Žádosti o změnu'!BG64,IF('Rozpočet + Žádosti o změnu'!$AZ$2="ano",'Rozpočet + Žádosti o změnu'!AU64,IF('Rozpočet + Žádosti o změnu'!$AN$2="ano",'Rozpočet + Žádosti o změnu'!AI64,'Rozpočet + Žádosti o změnu'!I64))))))))))</f>
        <v>0</v>
      </c>
      <c r="Q64" s="267">
        <f>IF('Rozpočet + Žádosti o změnu'!$ER$2="ano",'Rozpočet + Žádosti o změnu'!EN64,IF('Rozpočet + Žádosti o změnu'!$EF$2="ano",'Rozpočet + Žádosti o změnu'!EB64,IF('Rozpočet + Žádosti o změnu'!$DT$2="ano",'Rozpočet + Žádosti o změnu'!DP64,IF('Rozpočet + Žádosti o změnu'!$DH$2="ano",'Rozpočet + Žádosti o změnu'!DD64,IF('Rozpočet + Žádosti o změnu'!$CV$2="ano",'Rozpočet + Žádosti o změnu'!CR64,IF('Rozpočet + Žádosti o změnu'!$CJ$2="ano",'Rozpočet + Žádosti o změnu'!CF64,IF('Rozpočet + Žádosti o změnu'!$BX$2="ano",'Rozpočet + Žádosti o změnu'!BT64,IF('Rozpočet + Žádosti o změnu'!$BL$2="ano",'Rozpočet + Žádosti o změnu'!BH64,IF('Rozpočet + Žádosti o změnu'!$AZ$2="ano",'Rozpočet + Žádosti o změnu'!AV64,IF('Rozpočet + Žádosti o změnu'!$AN$2="ano",'Rozpočet + Žádosti o změnu'!AJ64,'Rozpočet + Žádosti o změnu'!J64))))))))))</f>
        <v>0</v>
      </c>
      <c r="R64" s="267">
        <f>IF('Rozpočet + Žádosti o změnu'!$ER$2="ano",'Rozpočet + Žádosti o změnu'!EO64,IF('Rozpočet + Žádosti o změnu'!$EF$2="ano",'Rozpočet + Žádosti o změnu'!EC64,IF('Rozpočet + Žádosti o změnu'!$DT$2="ano",'Rozpočet + Žádosti o změnu'!DQ64,IF('Rozpočet + Žádosti o změnu'!$DH$2="ano",'Rozpočet + Žádosti o změnu'!DE64,IF('Rozpočet + Žádosti o změnu'!$CV$2="ano",'Rozpočet + Žádosti o změnu'!CS64,IF('Rozpočet + Žádosti o změnu'!$CJ$2="ano",'Rozpočet + Žádosti o změnu'!CG64,IF('Rozpočet + Žádosti o změnu'!$BX$2="ano",'Rozpočet + Žádosti o změnu'!BU64,IF('Rozpočet + Žádosti o změnu'!$BL$2="ano",'Rozpočet + Žádosti o změnu'!BI64,IF('Rozpočet + Žádosti o změnu'!$AZ$2="ano",'Rozpočet + Žádosti o změnu'!AW64,IF('Rozpočet + Žádosti o změnu'!$AN$2="ano",'Rozpočet + Žádosti o změnu'!AK64,'Rozpočet + Žádosti o změnu'!K64))))))))))</f>
        <v>0</v>
      </c>
      <c r="S64" s="267">
        <f>IF('Rozpočet + Žádosti o změnu'!$ER$2="ano",'Rozpočet + Žádosti o změnu'!EP64,IF('Rozpočet + Žádosti o změnu'!$EF$2="ano",'Rozpočet + Žádosti o změnu'!ED64,IF('Rozpočet + Žádosti o změnu'!$DT$2="ano",'Rozpočet + Žádosti o změnu'!DR64,IF('Rozpočet + Žádosti o změnu'!$DH$2="ano",'Rozpočet + Žádosti o změnu'!DF64,IF('Rozpočet + Žádosti o změnu'!$CV$2="ano",'Rozpočet + Žádosti o změnu'!CT64,IF('Rozpočet + Žádosti o změnu'!$CJ$2="ano",'Rozpočet + Žádosti o změnu'!CH64,IF('Rozpočet + Žádosti o změnu'!$BX$2="ano",'Rozpočet + Žádosti o změnu'!BV64,IF('Rozpočet + Žádosti o změnu'!$BL$2="ano",'Rozpočet + Žádosti o změnu'!BJ64,IF('Rozpočet + Žádosti o změnu'!$AZ$2="ano",'Rozpočet + Žádosti o změnu'!AX64,IF('Rozpočet + Žádosti o změnu'!$AN$2="ano",'Rozpočet + Žádosti o změnu'!AL64,'Rozpočet + Žádosti o změnu'!L64))))))))))</f>
        <v>0</v>
      </c>
      <c r="T64" s="267">
        <f>IF('Rozpočet + Žádosti o změnu'!$ER$2="ano",'Rozpočet + Žádosti o změnu'!EQ64,IF('Rozpočet + Žádosti o změnu'!$EF$2="ano",'Rozpočet + Žádosti o změnu'!EE64,IF('Rozpočet + Žádosti o změnu'!$DT$2="ano",'Rozpočet + Žádosti o změnu'!DS64,IF('Rozpočet + Žádosti o změnu'!$DH$2="ano",'Rozpočet + Žádosti o změnu'!DG64,IF('Rozpočet + Žádosti o změnu'!$CV$2="ano",'Rozpočet + Žádosti o změnu'!CU64,IF('Rozpočet + Žádosti o změnu'!$CJ$2="ano",'Rozpočet + Žádosti o změnu'!CI64,IF('Rozpočet + Žádosti o změnu'!$BX$2="ano",'Rozpočet + Žádosti o změnu'!BW64,IF('Rozpočet + Žádosti o změnu'!$BL$2="ano",'Rozpočet + Žádosti o změnu'!BK64,IF('Rozpočet + Žádosti o změnu'!$AZ$2="ano",'Rozpočet + Žádosti o změnu'!AY64,IF('Rozpočet + Žádosti o změnu'!$AN$2="ano",'Rozpočet + Žádosti o změnu'!AM64,'Rozpočet + Žádosti o změnu'!M64))))))))))</f>
        <v>0</v>
      </c>
      <c r="U64" s="267">
        <f>IF('Rozpočet + Žádosti o změnu'!$ER$2="ano",'Rozpočet + Žádosti o změnu'!ER64,IF('Rozpočet + Žádosti o změnu'!$EF$2="ano",'Rozpočet + Žádosti o změnu'!EF64,IF('Rozpočet + Žádosti o změnu'!$DT$2="ano",'Rozpočet + Žádosti o změnu'!DT64,IF('Rozpočet + Žádosti o změnu'!$DH$2="ano",'Rozpočet + Žádosti o změnu'!DH64,IF('Rozpočet + Žádosti o změnu'!$CV$2="ano",'Rozpočet + Žádosti o změnu'!CV64,IF('Rozpočet + Žádosti o změnu'!$CJ$2="ano",'Rozpočet + Žádosti o změnu'!CJ64,IF('Rozpočet + Žádosti o změnu'!$BX$2="ano",'Rozpočet + Žádosti o změnu'!BX64,IF('Rozpočet + Žádosti o změnu'!$BL$2="ano",'Rozpočet + Žádosti o změnu'!BL64,IF('Rozpočet + Žádosti o změnu'!$AZ$2="ano",'Rozpočet + Žádosti o změnu'!AZ64,IF('Rozpočet + Žádosti o změnu'!$AN$2="ano",'Rozpočet + Žádosti o změnu'!AN64,'Rozpočet + Žádosti o změnu'!N64))))))))))</f>
        <v>0</v>
      </c>
      <c r="W64" s="281">
        <f>IF('ZoR č. 1'!$D64="",0,'ZoR č. 1'!G64)+IF('ZoR č. 2'!$D64="",0,'ZoR č. 2'!G64)+IF('ZoR č. 3'!$D64="",0,'ZoR č. 3'!G64)+IF('ZoR č. 4'!$D64="",0,'ZoR č. 4'!G64)+IF('ZoR č. 5'!$D64="",0,'ZoR č. 5'!G64)+IF('ZoR č. 6'!$D64="",0,'ZoR č. 6'!G64)+IF('ZoR č. 7'!$D64="",0,'ZoR č. 7'!G64)+IF('ZoR č. 8'!$D64="",0,'ZoR č. 8'!G64)+IF('ZoR č. 9'!$D64="",0,'ZoR č. 9'!G64)+IF('ZoR č. 10'!$D64="",0,'ZoR č. 10'!G64)+IF(ZZoR!$D64="",0,ZZoR!G64)</f>
        <v>0</v>
      </c>
      <c r="X64" s="281">
        <f>IF('ZoR č. 1'!$D64="",0,'ZoR č. 1'!H64)+IF('ZoR č. 2'!$D64="",0,'ZoR č. 2'!H64)+IF('ZoR č. 3'!$D64="",0,'ZoR č. 3'!H64)+IF('ZoR č. 4'!$D64="",0,'ZoR č. 4'!H64)+IF('ZoR č. 5'!$D64="",0,'ZoR č. 5'!H64)+IF('ZoR č. 6'!$D64="",0,'ZoR č. 6'!H64)+IF('ZoR č. 7'!$D64="",0,'ZoR č. 7'!H64)+IF('ZoR č. 8'!$D64="",0,'ZoR č. 8'!H64)+IF('ZoR č. 9'!$D64="",0,'ZoR č. 9'!H64)+IF('ZoR č. 10'!$D64="",0,'ZoR č. 10'!H64)+IF(ZZoR!$D64="",0,ZZoR!H64)</f>
        <v>0</v>
      </c>
      <c r="Y64" s="281">
        <f>IF('ZoR č. 1'!$D64="",0,'ZoR č. 1'!I64)+IF('ZoR č. 2'!$D64="",0,'ZoR č. 2'!I64)+IF('ZoR č. 3'!$D64="",0,'ZoR č. 3'!I64)+IF('ZoR č. 4'!$D64="",0,'ZoR č. 4'!I64)+IF('ZoR č. 5'!$D64="",0,'ZoR č. 5'!I64)+IF('ZoR č. 6'!$D64="",0,'ZoR č. 6'!I64)+IF('ZoR č. 7'!$D64="",0,'ZoR č. 7'!I64)+IF('ZoR č. 8'!$D64="",0,'ZoR č. 8'!I64)+IF('ZoR č. 9'!$D64="",0,'ZoR č. 9'!I64)+IF('ZoR č. 10'!$D64="",0,'ZoR č. 10'!I64)+IF(ZZoR!$D64="",0,ZZoR!I64)</f>
        <v>0</v>
      </c>
      <c r="Z64" s="281">
        <f>IF('ZoR č. 1'!$D64="",0,'ZoR č. 1'!J64)+IF('ZoR č. 2'!$D64="",0,'ZoR č. 2'!J64)+IF('ZoR č. 3'!$D64="",0,'ZoR č. 3'!J64)+IF('ZoR č. 4'!$D64="",0,'ZoR č. 4'!J64)+IF('ZoR č. 5'!$D64="",0,'ZoR č. 5'!J64)+IF('ZoR č. 6'!$D64="",0,'ZoR č. 6'!J64)+IF('ZoR č. 7'!$D64="",0,'ZoR č. 7'!J64)+IF('ZoR č. 8'!$D64="",0,'ZoR č. 8'!J64)+IF('ZoR č. 9'!$D64="",0,'ZoR č. 9'!J64)+IF('ZoR č. 10'!$D64="",0,'ZoR č. 10'!J64)+IF(ZZoR!$D64="",0,ZZoR!J64)</f>
        <v>0</v>
      </c>
      <c r="AA64" s="281">
        <f>IF('ZoR č. 1'!$D64="",0,'ZoR č. 1'!K64)+IF('ZoR č. 2'!$D64="",0,'ZoR č. 2'!K64)+IF('ZoR č. 3'!$D64="",0,'ZoR č. 3'!K64)+IF('ZoR č. 4'!$D64="",0,'ZoR č. 4'!K64)+IF('ZoR č. 5'!$D64="",0,'ZoR č. 5'!K64)+IF('ZoR č. 6'!$D64="",0,'ZoR č. 6'!K64)+IF('ZoR č. 7'!$D64="",0,'ZoR č. 7'!K64)+IF('ZoR č. 8'!$D64="",0,'ZoR č. 8'!K64)+IF('ZoR č. 9'!$D64="",0,'ZoR č. 9'!K64)+IF('ZoR č. 10'!$D64="",0,'ZoR č. 10'!K64)+IF(ZZoR!$D64="",0,ZZoR!K64)</f>
        <v>0</v>
      </c>
      <c r="AB64" s="281">
        <f>IF('ZoR č. 1'!$D64="",0,'ZoR č. 1'!L64)+IF('ZoR č. 2'!$D64="",0,'ZoR č. 2'!L64)+IF('ZoR č. 3'!$D64="",0,'ZoR č. 3'!L64)+IF('ZoR č. 4'!$D64="",0,'ZoR č. 4'!L64)+IF('ZoR č. 5'!$D64="",0,'ZoR č. 5'!L64)+IF('ZoR č. 6'!$D64="",0,'ZoR č. 6'!L64)+IF('ZoR č. 7'!$D64="",0,'ZoR č. 7'!L64)+IF('ZoR č. 8'!$D64="",0,'ZoR č. 8'!L64)+IF('ZoR č. 9'!$D64="",0,'ZoR č. 9'!L64)+IF('ZoR č. 10'!$D64="",0,'ZoR č. 10'!L64)+IF(ZZoR!$D64="",0,ZZoR!L64)</f>
        <v>0</v>
      </c>
      <c r="AC64" s="281">
        <f>IF('ZoR č. 1'!$D64="",0,'ZoR č. 1'!M64)+IF('ZoR č. 2'!$D64="",0,'ZoR č. 2'!M64)+IF('ZoR č. 3'!$D64="",0,'ZoR č. 3'!M64)+IF('ZoR č. 4'!$D64="",0,'ZoR č. 4'!M64)+IF('ZoR č. 5'!$D64="",0,'ZoR č. 5'!M64)+IF('ZoR č. 6'!$D64="",0,'ZoR č. 6'!M64)+IF('ZoR č. 7'!$D64="",0,'ZoR č. 7'!M64)+IF('ZoR č. 8'!$D64="",0,'ZoR č. 8'!M64)+IF('ZoR č. 9'!$D64="",0,'ZoR č. 9'!M64)+IF('ZoR č. 10'!$D64="",0,'ZoR č. 10'!M64)+IF(ZZoR!$D64="",0,ZZoR!M64)</f>
        <v>0</v>
      </c>
      <c r="AE64" s="282" t="str">
        <f t="shared" si="3"/>
        <v/>
      </c>
    </row>
    <row r="65" spans="2:31" x14ac:dyDescent="0.25">
      <c r="B65" s="9" t="s">
        <v>198</v>
      </c>
      <c r="C65" s="98" t="str">
        <f>IF(COUNTA('Přehled partnerů'!C65:D65)&lt;&gt;2,"partner neuveden",IF('Přehled partnerů'!O65="ANO",'Přehled partnerů'!C65,"v tomto období nerelevantní"))</f>
        <v>partner neuveden</v>
      </c>
      <c r="D65" s="108" t="str">
        <f>IF(COUNTA('Přehled partnerů'!C65:D65)&lt;&gt;2,"",IF('Přehled partnerů'!O65="ANO",'Přehled partnerů'!D65,""))</f>
        <v/>
      </c>
      <c r="E65" s="21" t="str">
        <f t="shared" si="0"/>
        <v/>
      </c>
      <c r="F65" s="114" t="str">
        <f t="shared" si="1"/>
        <v/>
      </c>
      <c r="G65" s="125">
        <v>0</v>
      </c>
      <c r="H65" s="126">
        <v>0</v>
      </c>
      <c r="I65" s="126">
        <v>0</v>
      </c>
      <c r="J65" s="126">
        <v>0</v>
      </c>
      <c r="K65" s="16">
        <v>0</v>
      </c>
      <c r="L65" s="16">
        <v>0</v>
      </c>
      <c r="M65" s="20">
        <v>0</v>
      </c>
      <c r="N65" s="58" t="str">
        <f t="shared" si="2"/>
        <v/>
      </c>
      <c r="O65" s="267">
        <f>IF('Rozpočet + Žádosti o změnu'!$ER$2="ano",'Rozpočet + Žádosti o změnu'!EL65,IF('Rozpočet + Žádosti o změnu'!$EF$2="ano",'Rozpočet + Žádosti o změnu'!DZ65,IF('Rozpočet + Žádosti o změnu'!$DT$2="ano",'Rozpočet + Žádosti o změnu'!DN65,IF('Rozpočet + Žádosti o změnu'!$DH$2="ano",'Rozpočet + Žádosti o změnu'!DB65,IF('Rozpočet + Žádosti o změnu'!$CV$2="ano",'Rozpočet + Žádosti o změnu'!CP65,IF('Rozpočet + Žádosti o změnu'!$CJ$2="ano",'Rozpočet + Žádosti o změnu'!CD65,IF('Rozpočet + Žádosti o změnu'!$BX$2="ano",'Rozpočet + Žádosti o změnu'!BR65,IF('Rozpočet + Žádosti o změnu'!$BL$2="ano",'Rozpočet + Žádosti o změnu'!BF65,IF('Rozpočet + Žádosti o změnu'!$AZ$2="ano",'Rozpočet + Žádosti o změnu'!AT65,IF('Rozpočet + Žádosti o změnu'!$AN$2="ano",'Rozpočet + Žádosti o změnu'!AH65,'Rozpočet + Žádosti o změnu'!H65))))))))))</f>
        <v>0</v>
      </c>
      <c r="P65" s="267">
        <f>IF('Rozpočet + Žádosti o změnu'!$ER$2="ano",'Rozpočet + Žádosti o změnu'!EM65,IF('Rozpočet + Žádosti o změnu'!$EF$2="ano",'Rozpočet + Žádosti o změnu'!EA65,IF('Rozpočet + Žádosti o změnu'!$DT$2="ano",'Rozpočet + Žádosti o změnu'!DO65,IF('Rozpočet + Žádosti o změnu'!$DH$2="ano",'Rozpočet + Žádosti o změnu'!DC65,IF('Rozpočet + Žádosti o změnu'!$CV$2="ano",'Rozpočet + Žádosti o změnu'!CQ65,IF('Rozpočet + Žádosti o změnu'!$CJ$2="ano",'Rozpočet + Žádosti o změnu'!CE65,IF('Rozpočet + Žádosti o změnu'!$BX$2="ano",'Rozpočet + Žádosti o změnu'!BS65,IF('Rozpočet + Žádosti o změnu'!$BL$2="ano",'Rozpočet + Žádosti o změnu'!BG65,IF('Rozpočet + Žádosti o změnu'!$AZ$2="ano",'Rozpočet + Žádosti o změnu'!AU65,IF('Rozpočet + Žádosti o změnu'!$AN$2="ano",'Rozpočet + Žádosti o změnu'!AI65,'Rozpočet + Žádosti o změnu'!I65))))))))))</f>
        <v>0</v>
      </c>
      <c r="Q65" s="267">
        <f>IF('Rozpočet + Žádosti o změnu'!$ER$2="ano",'Rozpočet + Žádosti o změnu'!EN65,IF('Rozpočet + Žádosti o změnu'!$EF$2="ano",'Rozpočet + Žádosti o změnu'!EB65,IF('Rozpočet + Žádosti o změnu'!$DT$2="ano",'Rozpočet + Žádosti o změnu'!DP65,IF('Rozpočet + Žádosti o změnu'!$DH$2="ano",'Rozpočet + Žádosti o změnu'!DD65,IF('Rozpočet + Žádosti o změnu'!$CV$2="ano",'Rozpočet + Žádosti o změnu'!CR65,IF('Rozpočet + Žádosti o změnu'!$CJ$2="ano",'Rozpočet + Žádosti o změnu'!CF65,IF('Rozpočet + Žádosti o změnu'!$BX$2="ano",'Rozpočet + Žádosti o změnu'!BT65,IF('Rozpočet + Žádosti o změnu'!$BL$2="ano",'Rozpočet + Žádosti o změnu'!BH65,IF('Rozpočet + Žádosti o změnu'!$AZ$2="ano",'Rozpočet + Žádosti o změnu'!AV65,IF('Rozpočet + Žádosti o změnu'!$AN$2="ano",'Rozpočet + Žádosti o změnu'!AJ65,'Rozpočet + Žádosti o změnu'!J65))))))))))</f>
        <v>0</v>
      </c>
      <c r="R65" s="267">
        <f>IF('Rozpočet + Žádosti o změnu'!$ER$2="ano",'Rozpočet + Žádosti o změnu'!EO65,IF('Rozpočet + Žádosti o změnu'!$EF$2="ano",'Rozpočet + Žádosti o změnu'!EC65,IF('Rozpočet + Žádosti o změnu'!$DT$2="ano",'Rozpočet + Žádosti o změnu'!DQ65,IF('Rozpočet + Žádosti o změnu'!$DH$2="ano",'Rozpočet + Žádosti o změnu'!DE65,IF('Rozpočet + Žádosti o změnu'!$CV$2="ano",'Rozpočet + Žádosti o změnu'!CS65,IF('Rozpočet + Žádosti o změnu'!$CJ$2="ano",'Rozpočet + Žádosti o změnu'!CG65,IF('Rozpočet + Žádosti o změnu'!$BX$2="ano",'Rozpočet + Žádosti o změnu'!BU65,IF('Rozpočet + Žádosti o změnu'!$BL$2="ano",'Rozpočet + Žádosti o změnu'!BI65,IF('Rozpočet + Žádosti o změnu'!$AZ$2="ano",'Rozpočet + Žádosti o změnu'!AW65,IF('Rozpočet + Žádosti o změnu'!$AN$2="ano",'Rozpočet + Žádosti o změnu'!AK65,'Rozpočet + Žádosti o změnu'!K65))))))))))</f>
        <v>0</v>
      </c>
      <c r="S65" s="267">
        <f>IF('Rozpočet + Žádosti o změnu'!$ER$2="ano",'Rozpočet + Žádosti o změnu'!EP65,IF('Rozpočet + Žádosti o změnu'!$EF$2="ano",'Rozpočet + Žádosti o změnu'!ED65,IF('Rozpočet + Žádosti o změnu'!$DT$2="ano",'Rozpočet + Žádosti o změnu'!DR65,IF('Rozpočet + Žádosti o změnu'!$DH$2="ano",'Rozpočet + Žádosti o změnu'!DF65,IF('Rozpočet + Žádosti o změnu'!$CV$2="ano",'Rozpočet + Žádosti o změnu'!CT65,IF('Rozpočet + Žádosti o změnu'!$CJ$2="ano",'Rozpočet + Žádosti o změnu'!CH65,IF('Rozpočet + Žádosti o změnu'!$BX$2="ano",'Rozpočet + Žádosti o změnu'!BV65,IF('Rozpočet + Žádosti o změnu'!$BL$2="ano",'Rozpočet + Žádosti o změnu'!BJ65,IF('Rozpočet + Žádosti o změnu'!$AZ$2="ano",'Rozpočet + Žádosti o změnu'!AX65,IF('Rozpočet + Žádosti o změnu'!$AN$2="ano",'Rozpočet + Žádosti o změnu'!AL65,'Rozpočet + Žádosti o změnu'!L65))))))))))</f>
        <v>0</v>
      </c>
      <c r="T65" s="267">
        <f>IF('Rozpočet + Žádosti o změnu'!$ER$2="ano",'Rozpočet + Žádosti o změnu'!EQ65,IF('Rozpočet + Žádosti o změnu'!$EF$2="ano",'Rozpočet + Žádosti o změnu'!EE65,IF('Rozpočet + Žádosti o změnu'!$DT$2="ano",'Rozpočet + Žádosti o změnu'!DS65,IF('Rozpočet + Žádosti o změnu'!$DH$2="ano",'Rozpočet + Žádosti o změnu'!DG65,IF('Rozpočet + Žádosti o změnu'!$CV$2="ano",'Rozpočet + Žádosti o změnu'!CU65,IF('Rozpočet + Žádosti o změnu'!$CJ$2="ano",'Rozpočet + Žádosti o změnu'!CI65,IF('Rozpočet + Žádosti o změnu'!$BX$2="ano",'Rozpočet + Žádosti o změnu'!BW65,IF('Rozpočet + Žádosti o změnu'!$BL$2="ano",'Rozpočet + Žádosti o změnu'!BK65,IF('Rozpočet + Žádosti o změnu'!$AZ$2="ano",'Rozpočet + Žádosti o změnu'!AY65,IF('Rozpočet + Žádosti o změnu'!$AN$2="ano",'Rozpočet + Žádosti o změnu'!AM65,'Rozpočet + Žádosti o změnu'!M65))))))))))</f>
        <v>0</v>
      </c>
      <c r="U65" s="267">
        <f>IF('Rozpočet + Žádosti o změnu'!$ER$2="ano",'Rozpočet + Žádosti o změnu'!ER65,IF('Rozpočet + Žádosti o změnu'!$EF$2="ano",'Rozpočet + Žádosti o změnu'!EF65,IF('Rozpočet + Žádosti o změnu'!$DT$2="ano",'Rozpočet + Žádosti o změnu'!DT65,IF('Rozpočet + Žádosti o změnu'!$DH$2="ano",'Rozpočet + Žádosti o změnu'!DH65,IF('Rozpočet + Žádosti o změnu'!$CV$2="ano",'Rozpočet + Žádosti o změnu'!CV65,IF('Rozpočet + Žádosti o změnu'!$CJ$2="ano",'Rozpočet + Žádosti o změnu'!CJ65,IF('Rozpočet + Žádosti o změnu'!$BX$2="ano",'Rozpočet + Žádosti o změnu'!BX65,IF('Rozpočet + Žádosti o změnu'!$BL$2="ano",'Rozpočet + Žádosti o změnu'!BL65,IF('Rozpočet + Žádosti o změnu'!$AZ$2="ano",'Rozpočet + Žádosti o změnu'!AZ65,IF('Rozpočet + Žádosti o změnu'!$AN$2="ano",'Rozpočet + Žádosti o změnu'!AN65,'Rozpočet + Žádosti o změnu'!N65))))))))))</f>
        <v>0</v>
      </c>
      <c r="W65" s="281">
        <f>IF('ZoR č. 1'!$D65="",0,'ZoR č. 1'!G65)+IF('ZoR č. 2'!$D65="",0,'ZoR č. 2'!G65)+IF('ZoR č. 3'!$D65="",0,'ZoR č. 3'!G65)+IF('ZoR č. 4'!$D65="",0,'ZoR č. 4'!G65)+IF('ZoR č. 5'!$D65="",0,'ZoR č. 5'!G65)+IF('ZoR č. 6'!$D65="",0,'ZoR č. 6'!G65)+IF('ZoR č. 7'!$D65="",0,'ZoR č. 7'!G65)+IF('ZoR č. 8'!$D65="",0,'ZoR č. 8'!G65)+IF('ZoR č. 9'!$D65="",0,'ZoR č. 9'!G65)+IF('ZoR č. 10'!$D65="",0,'ZoR č. 10'!G65)+IF(ZZoR!$D65="",0,ZZoR!G65)</f>
        <v>0</v>
      </c>
      <c r="X65" s="281">
        <f>IF('ZoR č. 1'!$D65="",0,'ZoR č. 1'!H65)+IF('ZoR č. 2'!$D65="",0,'ZoR č. 2'!H65)+IF('ZoR č. 3'!$D65="",0,'ZoR č. 3'!H65)+IF('ZoR č. 4'!$D65="",0,'ZoR č. 4'!H65)+IF('ZoR č. 5'!$D65="",0,'ZoR č. 5'!H65)+IF('ZoR č. 6'!$D65="",0,'ZoR č. 6'!H65)+IF('ZoR č. 7'!$D65="",0,'ZoR č. 7'!H65)+IF('ZoR č. 8'!$D65="",0,'ZoR č. 8'!H65)+IF('ZoR č. 9'!$D65="",0,'ZoR č. 9'!H65)+IF('ZoR č. 10'!$D65="",0,'ZoR č. 10'!H65)+IF(ZZoR!$D65="",0,ZZoR!H65)</f>
        <v>0</v>
      </c>
      <c r="Y65" s="281">
        <f>IF('ZoR č. 1'!$D65="",0,'ZoR č. 1'!I65)+IF('ZoR č. 2'!$D65="",0,'ZoR č. 2'!I65)+IF('ZoR č. 3'!$D65="",0,'ZoR č. 3'!I65)+IF('ZoR č. 4'!$D65="",0,'ZoR č. 4'!I65)+IF('ZoR č. 5'!$D65="",0,'ZoR č. 5'!I65)+IF('ZoR č. 6'!$D65="",0,'ZoR č. 6'!I65)+IF('ZoR č. 7'!$D65="",0,'ZoR č. 7'!I65)+IF('ZoR č. 8'!$D65="",0,'ZoR č. 8'!I65)+IF('ZoR č. 9'!$D65="",0,'ZoR č. 9'!I65)+IF('ZoR č. 10'!$D65="",0,'ZoR č. 10'!I65)+IF(ZZoR!$D65="",0,ZZoR!I65)</f>
        <v>0</v>
      </c>
      <c r="Z65" s="281">
        <f>IF('ZoR č. 1'!$D65="",0,'ZoR č. 1'!J65)+IF('ZoR č. 2'!$D65="",0,'ZoR č. 2'!J65)+IF('ZoR č. 3'!$D65="",0,'ZoR č. 3'!J65)+IF('ZoR č. 4'!$D65="",0,'ZoR č. 4'!J65)+IF('ZoR č. 5'!$D65="",0,'ZoR č. 5'!J65)+IF('ZoR č. 6'!$D65="",0,'ZoR č. 6'!J65)+IF('ZoR č. 7'!$D65="",0,'ZoR č. 7'!J65)+IF('ZoR č. 8'!$D65="",0,'ZoR č. 8'!J65)+IF('ZoR č. 9'!$D65="",0,'ZoR č. 9'!J65)+IF('ZoR č. 10'!$D65="",0,'ZoR č. 10'!J65)+IF(ZZoR!$D65="",0,ZZoR!J65)</f>
        <v>0</v>
      </c>
      <c r="AA65" s="281">
        <f>IF('ZoR č. 1'!$D65="",0,'ZoR č. 1'!K65)+IF('ZoR č. 2'!$D65="",0,'ZoR č. 2'!K65)+IF('ZoR č. 3'!$D65="",0,'ZoR č. 3'!K65)+IF('ZoR č. 4'!$D65="",0,'ZoR č. 4'!K65)+IF('ZoR č. 5'!$D65="",0,'ZoR č. 5'!K65)+IF('ZoR č. 6'!$D65="",0,'ZoR č. 6'!K65)+IF('ZoR č. 7'!$D65="",0,'ZoR č. 7'!K65)+IF('ZoR č. 8'!$D65="",0,'ZoR č. 8'!K65)+IF('ZoR č. 9'!$D65="",0,'ZoR č. 9'!K65)+IF('ZoR č. 10'!$D65="",0,'ZoR č. 10'!K65)+IF(ZZoR!$D65="",0,ZZoR!K65)</f>
        <v>0</v>
      </c>
      <c r="AB65" s="281">
        <f>IF('ZoR č. 1'!$D65="",0,'ZoR č. 1'!L65)+IF('ZoR č. 2'!$D65="",0,'ZoR č. 2'!L65)+IF('ZoR č. 3'!$D65="",0,'ZoR č. 3'!L65)+IF('ZoR č. 4'!$D65="",0,'ZoR č. 4'!L65)+IF('ZoR č. 5'!$D65="",0,'ZoR č. 5'!L65)+IF('ZoR č. 6'!$D65="",0,'ZoR č. 6'!L65)+IF('ZoR č. 7'!$D65="",0,'ZoR č. 7'!L65)+IF('ZoR č. 8'!$D65="",0,'ZoR č. 8'!L65)+IF('ZoR č. 9'!$D65="",0,'ZoR č. 9'!L65)+IF('ZoR č. 10'!$D65="",0,'ZoR č. 10'!L65)+IF(ZZoR!$D65="",0,ZZoR!L65)</f>
        <v>0</v>
      </c>
      <c r="AC65" s="281">
        <f>IF('ZoR č. 1'!$D65="",0,'ZoR č. 1'!M65)+IF('ZoR č. 2'!$D65="",0,'ZoR č. 2'!M65)+IF('ZoR č. 3'!$D65="",0,'ZoR č. 3'!M65)+IF('ZoR č. 4'!$D65="",0,'ZoR č. 4'!M65)+IF('ZoR č. 5'!$D65="",0,'ZoR č. 5'!M65)+IF('ZoR č. 6'!$D65="",0,'ZoR č. 6'!M65)+IF('ZoR č. 7'!$D65="",0,'ZoR č. 7'!M65)+IF('ZoR č. 8'!$D65="",0,'ZoR č. 8'!M65)+IF('ZoR č. 9'!$D65="",0,'ZoR č. 9'!M65)+IF('ZoR č. 10'!$D65="",0,'ZoR č. 10'!M65)+IF(ZZoR!$D65="",0,ZZoR!M65)</f>
        <v>0</v>
      </c>
      <c r="AE65" s="282" t="str">
        <f t="shared" si="3"/>
        <v/>
      </c>
    </row>
    <row r="66" spans="2:31" x14ac:dyDescent="0.25">
      <c r="B66" s="9" t="s">
        <v>199</v>
      </c>
      <c r="C66" s="98" t="str">
        <f>IF(COUNTA('Přehled partnerů'!C66:D66)&lt;&gt;2,"partner neuveden",IF('Přehled partnerů'!O66="ANO",'Přehled partnerů'!C66,"v tomto období nerelevantní"))</f>
        <v>partner neuveden</v>
      </c>
      <c r="D66" s="108" t="str">
        <f>IF(COUNTA('Přehled partnerů'!C66:D66)&lt;&gt;2,"",IF('Přehled partnerů'!O66="ANO",'Přehled partnerů'!D66,""))</f>
        <v/>
      </c>
      <c r="E66" s="21" t="str">
        <f t="shared" si="0"/>
        <v/>
      </c>
      <c r="F66" s="114" t="str">
        <f t="shared" si="1"/>
        <v/>
      </c>
      <c r="G66" s="125">
        <v>0</v>
      </c>
      <c r="H66" s="126">
        <v>0</v>
      </c>
      <c r="I66" s="126">
        <v>0</v>
      </c>
      <c r="J66" s="126">
        <v>0</v>
      </c>
      <c r="K66" s="16">
        <v>0</v>
      </c>
      <c r="L66" s="16">
        <v>0</v>
      </c>
      <c r="M66" s="20">
        <v>0</v>
      </c>
      <c r="N66" s="58" t="str">
        <f t="shared" si="2"/>
        <v/>
      </c>
      <c r="O66" s="267">
        <f>IF('Rozpočet + Žádosti o změnu'!$ER$2="ano",'Rozpočet + Žádosti o změnu'!EL66,IF('Rozpočet + Žádosti o změnu'!$EF$2="ano",'Rozpočet + Žádosti o změnu'!DZ66,IF('Rozpočet + Žádosti o změnu'!$DT$2="ano",'Rozpočet + Žádosti o změnu'!DN66,IF('Rozpočet + Žádosti o změnu'!$DH$2="ano",'Rozpočet + Žádosti o změnu'!DB66,IF('Rozpočet + Žádosti o změnu'!$CV$2="ano",'Rozpočet + Žádosti o změnu'!CP66,IF('Rozpočet + Žádosti o změnu'!$CJ$2="ano",'Rozpočet + Žádosti o změnu'!CD66,IF('Rozpočet + Žádosti o změnu'!$BX$2="ano",'Rozpočet + Žádosti o změnu'!BR66,IF('Rozpočet + Žádosti o změnu'!$BL$2="ano",'Rozpočet + Žádosti o změnu'!BF66,IF('Rozpočet + Žádosti o změnu'!$AZ$2="ano",'Rozpočet + Žádosti o změnu'!AT66,IF('Rozpočet + Žádosti o změnu'!$AN$2="ano",'Rozpočet + Žádosti o změnu'!AH66,'Rozpočet + Žádosti o změnu'!H66))))))))))</f>
        <v>0</v>
      </c>
      <c r="P66" s="267">
        <f>IF('Rozpočet + Žádosti o změnu'!$ER$2="ano",'Rozpočet + Žádosti o změnu'!EM66,IF('Rozpočet + Žádosti o změnu'!$EF$2="ano",'Rozpočet + Žádosti o změnu'!EA66,IF('Rozpočet + Žádosti o změnu'!$DT$2="ano",'Rozpočet + Žádosti o změnu'!DO66,IF('Rozpočet + Žádosti o změnu'!$DH$2="ano",'Rozpočet + Žádosti o změnu'!DC66,IF('Rozpočet + Žádosti o změnu'!$CV$2="ano",'Rozpočet + Žádosti o změnu'!CQ66,IF('Rozpočet + Žádosti o změnu'!$CJ$2="ano",'Rozpočet + Žádosti o změnu'!CE66,IF('Rozpočet + Žádosti o změnu'!$BX$2="ano",'Rozpočet + Žádosti o změnu'!BS66,IF('Rozpočet + Žádosti o změnu'!$BL$2="ano",'Rozpočet + Žádosti o změnu'!BG66,IF('Rozpočet + Žádosti o změnu'!$AZ$2="ano",'Rozpočet + Žádosti o změnu'!AU66,IF('Rozpočet + Žádosti o změnu'!$AN$2="ano",'Rozpočet + Žádosti o změnu'!AI66,'Rozpočet + Žádosti o změnu'!I66))))))))))</f>
        <v>0</v>
      </c>
      <c r="Q66" s="267">
        <f>IF('Rozpočet + Žádosti o změnu'!$ER$2="ano",'Rozpočet + Žádosti o změnu'!EN66,IF('Rozpočet + Žádosti o změnu'!$EF$2="ano",'Rozpočet + Žádosti o změnu'!EB66,IF('Rozpočet + Žádosti o změnu'!$DT$2="ano",'Rozpočet + Žádosti o změnu'!DP66,IF('Rozpočet + Žádosti o změnu'!$DH$2="ano",'Rozpočet + Žádosti o změnu'!DD66,IF('Rozpočet + Žádosti o změnu'!$CV$2="ano",'Rozpočet + Žádosti o změnu'!CR66,IF('Rozpočet + Žádosti o změnu'!$CJ$2="ano",'Rozpočet + Žádosti o změnu'!CF66,IF('Rozpočet + Žádosti o změnu'!$BX$2="ano",'Rozpočet + Žádosti o změnu'!BT66,IF('Rozpočet + Žádosti o změnu'!$BL$2="ano",'Rozpočet + Žádosti o změnu'!BH66,IF('Rozpočet + Žádosti o změnu'!$AZ$2="ano",'Rozpočet + Žádosti o změnu'!AV66,IF('Rozpočet + Žádosti o změnu'!$AN$2="ano",'Rozpočet + Žádosti o změnu'!AJ66,'Rozpočet + Žádosti o změnu'!J66))))))))))</f>
        <v>0</v>
      </c>
      <c r="R66" s="267">
        <f>IF('Rozpočet + Žádosti o změnu'!$ER$2="ano",'Rozpočet + Žádosti o změnu'!EO66,IF('Rozpočet + Žádosti o změnu'!$EF$2="ano",'Rozpočet + Žádosti o změnu'!EC66,IF('Rozpočet + Žádosti o změnu'!$DT$2="ano",'Rozpočet + Žádosti o změnu'!DQ66,IF('Rozpočet + Žádosti o změnu'!$DH$2="ano",'Rozpočet + Žádosti o změnu'!DE66,IF('Rozpočet + Žádosti o změnu'!$CV$2="ano",'Rozpočet + Žádosti o změnu'!CS66,IF('Rozpočet + Žádosti o změnu'!$CJ$2="ano",'Rozpočet + Žádosti o změnu'!CG66,IF('Rozpočet + Žádosti o změnu'!$BX$2="ano",'Rozpočet + Žádosti o změnu'!BU66,IF('Rozpočet + Žádosti o změnu'!$BL$2="ano",'Rozpočet + Žádosti o změnu'!BI66,IF('Rozpočet + Žádosti o změnu'!$AZ$2="ano",'Rozpočet + Žádosti o změnu'!AW66,IF('Rozpočet + Žádosti o změnu'!$AN$2="ano",'Rozpočet + Žádosti o změnu'!AK66,'Rozpočet + Žádosti o změnu'!K66))))))))))</f>
        <v>0</v>
      </c>
      <c r="S66" s="267">
        <f>IF('Rozpočet + Žádosti o změnu'!$ER$2="ano",'Rozpočet + Žádosti o změnu'!EP66,IF('Rozpočet + Žádosti o změnu'!$EF$2="ano",'Rozpočet + Žádosti o změnu'!ED66,IF('Rozpočet + Žádosti o změnu'!$DT$2="ano",'Rozpočet + Žádosti o změnu'!DR66,IF('Rozpočet + Žádosti o změnu'!$DH$2="ano",'Rozpočet + Žádosti o změnu'!DF66,IF('Rozpočet + Žádosti o změnu'!$CV$2="ano",'Rozpočet + Žádosti o změnu'!CT66,IF('Rozpočet + Žádosti o změnu'!$CJ$2="ano",'Rozpočet + Žádosti o změnu'!CH66,IF('Rozpočet + Žádosti o změnu'!$BX$2="ano",'Rozpočet + Žádosti o změnu'!BV66,IF('Rozpočet + Žádosti o změnu'!$BL$2="ano",'Rozpočet + Žádosti o změnu'!BJ66,IF('Rozpočet + Žádosti o změnu'!$AZ$2="ano",'Rozpočet + Žádosti o změnu'!AX66,IF('Rozpočet + Žádosti o změnu'!$AN$2="ano",'Rozpočet + Žádosti o změnu'!AL66,'Rozpočet + Žádosti o změnu'!L66))))))))))</f>
        <v>0</v>
      </c>
      <c r="T66" s="267">
        <f>IF('Rozpočet + Žádosti o změnu'!$ER$2="ano",'Rozpočet + Žádosti o změnu'!EQ66,IF('Rozpočet + Žádosti o změnu'!$EF$2="ano",'Rozpočet + Žádosti o změnu'!EE66,IF('Rozpočet + Žádosti o změnu'!$DT$2="ano",'Rozpočet + Žádosti o změnu'!DS66,IF('Rozpočet + Žádosti o změnu'!$DH$2="ano",'Rozpočet + Žádosti o změnu'!DG66,IF('Rozpočet + Žádosti o změnu'!$CV$2="ano",'Rozpočet + Žádosti o změnu'!CU66,IF('Rozpočet + Žádosti o změnu'!$CJ$2="ano",'Rozpočet + Žádosti o změnu'!CI66,IF('Rozpočet + Žádosti o změnu'!$BX$2="ano",'Rozpočet + Žádosti o změnu'!BW66,IF('Rozpočet + Žádosti o změnu'!$BL$2="ano",'Rozpočet + Žádosti o změnu'!BK66,IF('Rozpočet + Žádosti o změnu'!$AZ$2="ano",'Rozpočet + Žádosti o změnu'!AY66,IF('Rozpočet + Žádosti o změnu'!$AN$2="ano",'Rozpočet + Žádosti o změnu'!AM66,'Rozpočet + Žádosti o změnu'!M66))))))))))</f>
        <v>0</v>
      </c>
      <c r="U66" s="267">
        <f>IF('Rozpočet + Žádosti o změnu'!$ER$2="ano",'Rozpočet + Žádosti o změnu'!ER66,IF('Rozpočet + Žádosti o změnu'!$EF$2="ano",'Rozpočet + Žádosti o změnu'!EF66,IF('Rozpočet + Žádosti o změnu'!$DT$2="ano",'Rozpočet + Žádosti o změnu'!DT66,IF('Rozpočet + Žádosti o změnu'!$DH$2="ano",'Rozpočet + Žádosti o změnu'!DH66,IF('Rozpočet + Žádosti o změnu'!$CV$2="ano",'Rozpočet + Žádosti o změnu'!CV66,IF('Rozpočet + Žádosti o změnu'!$CJ$2="ano",'Rozpočet + Žádosti o změnu'!CJ66,IF('Rozpočet + Žádosti o změnu'!$BX$2="ano",'Rozpočet + Žádosti o změnu'!BX66,IF('Rozpočet + Žádosti o změnu'!$BL$2="ano",'Rozpočet + Žádosti o změnu'!BL66,IF('Rozpočet + Žádosti o změnu'!$AZ$2="ano",'Rozpočet + Žádosti o změnu'!AZ66,IF('Rozpočet + Žádosti o změnu'!$AN$2="ano",'Rozpočet + Žádosti o změnu'!AN66,'Rozpočet + Žádosti o změnu'!N66))))))))))</f>
        <v>0</v>
      </c>
      <c r="W66" s="281">
        <f>IF('ZoR č. 1'!$D66="",0,'ZoR č. 1'!G66)+IF('ZoR č. 2'!$D66="",0,'ZoR č. 2'!G66)+IF('ZoR č. 3'!$D66="",0,'ZoR č. 3'!G66)+IF('ZoR č. 4'!$D66="",0,'ZoR č. 4'!G66)+IF('ZoR č. 5'!$D66="",0,'ZoR č. 5'!G66)+IF('ZoR č. 6'!$D66="",0,'ZoR č. 6'!G66)+IF('ZoR č. 7'!$D66="",0,'ZoR č. 7'!G66)+IF('ZoR č. 8'!$D66="",0,'ZoR č. 8'!G66)+IF('ZoR č. 9'!$D66="",0,'ZoR č. 9'!G66)+IF('ZoR č. 10'!$D66="",0,'ZoR č. 10'!G66)+IF(ZZoR!$D66="",0,ZZoR!G66)</f>
        <v>0</v>
      </c>
      <c r="X66" s="281">
        <f>IF('ZoR č. 1'!$D66="",0,'ZoR č. 1'!H66)+IF('ZoR č. 2'!$D66="",0,'ZoR č. 2'!H66)+IF('ZoR č. 3'!$D66="",0,'ZoR č. 3'!H66)+IF('ZoR č. 4'!$D66="",0,'ZoR č. 4'!H66)+IF('ZoR č. 5'!$D66="",0,'ZoR č. 5'!H66)+IF('ZoR č. 6'!$D66="",0,'ZoR č. 6'!H66)+IF('ZoR č. 7'!$D66="",0,'ZoR č. 7'!H66)+IF('ZoR č. 8'!$D66="",0,'ZoR č. 8'!H66)+IF('ZoR č. 9'!$D66="",0,'ZoR č. 9'!H66)+IF('ZoR č. 10'!$D66="",0,'ZoR č. 10'!H66)+IF(ZZoR!$D66="",0,ZZoR!H66)</f>
        <v>0</v>
      </c>
      <c r="Y66" s="281">
        <f>IF('ZoR č. 1'!$D66="",0,'ZoR č. 1'!I66)+IF('ZoR č. 2'!$D66="",0,'ZoR č. 2'!I66)+IF('ZoR č. 3'!$D66="",0,'ZoR č. 3'!I66)+IF('ZoR č. 4'!$D66="",0,'ZoR č. 4'!I66)+IF('ZoR č. 5'!$D66="",0,'ZoR č. 5'!I66)+IF('ZoR č. 6'!$D66="",0,'ZoR č. 6'!I66)+IF('ZoR č. 7'!$D66="",0,'ZoR č. 7'!I66)+IF('ZoR č. 8'!$D66="",0,'ZoR č. 8'!I66)+IF('ZoR č. 9'!$D66="",0,'ZoR č. 9'!I66)+IF('ZoR č. 10'!$D66="",0,'ZoR č. 10'!I66)+IF(ZZoR!$D66="",0,ZZoR!I66)</f>
        <v>0</v>
      </c>
      <c r="Z66" s="281">
        <f>IF('ZoR č. 1'!$D66="",0,'ZoR č. 1'!J66)+IF('ZoR č. 2'!$D66="",0,'ZoR č. 2'!J66)+IF('ZoR č. 3'!$D66="",0,'ZoR č. 3'!J66)+IF('ZoR č. 4'!$D66="",0,'ZoR č. 4'!J66)+IF('ZoR č. 5'!$D66="",0,'ZoR č. 5'!J66)+IF('ZoR č. 6'!$D66="",0,'ZoR č. 6'!J66)+IF('ZoR č. 7'!$D66="",0,'ZoR č. 7'!J66)+IF('ZoR č. 8'!$D66="",0,'ZoR č. 8'!J66)+IF('ZoR č. 9'!$D66="",0,'ZoR č. 9'!J66)+IF('ZoR č. 10'!$D66="",0,'ZoR č. 10'!J66)+IF(ZZoR!$D66="",0,ZZoR!J66)</f>
        <v>0</v>
      </c>
      <c r="AA66" s="281">
        <f>IF('ZoR č. 1'!$D66="",0,'ZoR č. 1'!K66)+IF('ZoR č. 2'!$D66="",0,'ZoR č. 2'!K66)+IF('ZoR č. 3'!$D66="",0,'ZoR č. 3'!K66)+IF('ZoR č. 4'!$D66="",0,'ZoR č. 4'!K66)+IF('ZoR č. 5'!$D66="",0,'ZoR č. 5'!K66)+IF('ZoR č. 6'!$D66="",0,'ZoR č. 6'!K66)+IF('ZoR č. 7'!$D66="",0,'ZoR č. 7'!K66)+IF('ZoR č. 8'!$D66="",0,'ZoR č. 8'!K66)+IF('ZoR č. 9'!$D66="",0,'ZoR č. 9'!K66)+IF('ZoR č. 10'!$D66="",0,'ZoR č. 10'!K66)+IF(ZZoR!$D66="",0,ZZoR!K66)</f>
        <v>0</v>
      </c>
      <c r="AB66" s="281">
        <f>IF('ZoR č. 1'!$D66="",0,'ZoR č. 1'!L66)+IF('ZoR č. 2'!$D66="",0,'ZoR č. 2'!L66)+IF('ZoR č. 3'!$D66="",0,'ZoR č. 3'!L66)+IF('ZoR č. 4'!$D66="",0,'ZoR č. 4'!L66)+IF('ZoR č. 5'!$D66="",0,'ZoR č. 5'!L66)+IF('ZoR č. 6'!$D66="",0,'ZoR č. 6'!L66)+IF('ZoR č. 7'!$D66="",0,'ZoR č. 7'!L66)+IF('ZoR č. 8'!$D66="",0,'ZoR č. 8'!L66)+IF('ZoR č. 9'!$D66="",0,'ZoR č. 9'!L66)+IF('ZoR č. 10'!$D66="",0,'ZoR č. 10'!L66)+IF(ZZoR!$D66="",0,ZZoR!L66)</f>
        <v>0</v>
      </c>
      <c r="AC66" s="281">
        <f>IF('ZoR č. 1'!$D66="",0,'ZoR č. 1'!M66)+IF('ZoR č. 2'!$D66="",0,'ZoR č. 2'!M66)+IF('ZoR č. 3'!$D66="",0,'ZoR č. 3'!M66)+IF('ZoR č. 4'!$D66="",0,'ZoR č. 4'!M66)+IF('ZoR č. 5'!$D66="",0,'ZoR č. 5'!M66)+IF('ZoR č. 6'!$D66="",0,'ZoR č. 6'!M66)+IF('ZoR č. 7'!$D66="",0,'ZoR č. 7'!M66)+IF('ZoR č. 8'!$D66="",0,'ZoR č. 8'!M66)+IF('ZoR č. 9'!$D66="",0,'ZoR č. 9'!M66)+IF('ZoR č. 10'!$D66="",0,'ZoR č. 10'!M66)+IF(ZZoR!$D66="",0,ZZoR!M66)</f>
        <v>0</v>
      </c>
      <c r="AE66" s="282" t="str">
        <f t="shared" si="3"/>
        <v/>
      </c>
    </row>
    <row r="67" spans="2:31" x14ac:dyDescent="0.25">
      <c r="B67" s="9" t="s">
        <v>200</v>
      </c>
      <c r="C67" s="98" t="str">
        <f>IF(COUNTA('Přehled partnerů'!C67:D67)&lt;&gt;2,"partner neuveden",IF('Přehled partnerů'!O67="ANO",'Přehled partnerů'!C67,"v tomto období nerelevantní"))</f>
        <v>partner neuveden</v>
      </c>
      <c r="D67" s="108" t="str">
        <f>IF(COUNTA('Přehled partnerů'!C67:D67)&lt;&gt;2,"",IF('Přehled partnerů'!O67="ANO",'Přehled partnerů'!D67,""))</f>
        <v/>
      </c>
      <c r="E67" s="21" t="str">
        <f t="shared" si="0"/>
        <v/>
      </c>
      <c r="F67" s="114" t="str">
        <f t="shared" si="1"/>
        <v/>
      </c>
      <c r="G67" s="125">
        <v>0</v>
      </c>
      <c r="H67" s="126">
        <v>0</v>
      </c>
      <c r="I67" s="126">
        <v>0</v>
      </c>
      <c r="J67" s="126">
        <v>0</v>
      </c>
      <c r="K67" s="16">
        <v>0</v>
      </c>
      <c r="L67" s="16">
        <v>0</v>
      </c>
      <c r="M67" s="20">
        <v>0</v>
      </c>
      <c r="N67" s="58" t="str">
        <f t="shared" si="2"/>
        <v/>
      </c>
      <c r="O67" s="267">
        <f>IF('Rozpočet + Žádosti o změnu'!$ER$2="ano",'Rozpočet + Žádosti o změnu'!EL67,IF('Rozpočet + Žádosti o změnu'!$EF$2="ano",'Rozpočet + Žádosti o změnu'!DZ67,IF('Rozpočet + Žádosti o změnu'!$DT$2="ano",'Rozpočet + Žádosti o změnu'!DN67,IF('Rozpočet + Žádosti o změnu'!$DH$2="ano",'Rozpočet + Žádosti o změnu'!DB67,IF('Rozpočet + Žádosti o změnu'!$CV$2="ano",'Rozpočet + Žádosti o změnu'!CP67,IF('Rozpočet + Žádosti o změnu'!$CJ$2="ano",'Rozpočet + Žádosti o změnu'!CD67,IF('Rozpočet + Žádosti o změnu'!$BX$2="ano",'Rozpočet + Žádosti o změnu'!BR67,IF('Rozpočet + Žádosti o změnu'!$BL$2="ano",'Rozpočet + Žádosti o změnu'!BF67,IF('Rozpočet + Žádosti o změnu'!$AZ$2="ano",'Rozpočet + Žádosti o změnu'!AT67,IF('Rozpočet + Žádosti o změnu'!$AN$2="ano",'Rozpočet + Žádosti o změnu'!AH67,'Rozpočet + Žádosti o změnu'!H67))))))))))</f>
        <v>0</v>
      </c>
      <c r="P67" s="267">
        <f>IF('Rozpočet + Žádosti o změnu'!$ER$2="ano",'Rozpočet + Žádosti o změnu'!EM67,IF('Rozpočet + Žádosti o změnu'!$EF$2="ano",'Rozpočet + Žádosti o změnu'!EA67,IF('Rozpočet + Žádosti o změnu'!$DT$2="ano",'Rozpočet + Žádosti o změnu'!DO67,IF('Rozpočet + Žádosti o změnu'!$DH$2="ano",'Rozpočet + Žádosti o změnu'!DC67,IF('Rozpočet + Žádosti o změnu'!$CV$2="ano",'Rozpočet + Žádosti o změnu'!CQ67,IF('Rozpočet + Žádosti o změnu'!$CJ$2="ano",'Rozpočet + Žádosti o změnu'!CE67,IF('Rozpočet + Žádosti o změnu'!$BX$2="ano",'Rozpočet + Žádosti o změnu'!BS67,IF('Rozpočet + Žádosti o změnu'!$BL$2="ano",'Rozpočet + Žádosti o změnu'!BG67,IF('Rozpočet + Žádosti o změnu'!$AZ$2="ano",'Rozpočet + Žádosti o změnu'!AU67,IF('Rozpočet + Žádosti o změnu'!$AN$2="ano",'Rozpočet + Žádosti o změnu'!AI67,'Rozpočet + Žádosti o změnu'!I67))))))))))</f>
        <v>0</v>
      </c>
      <c r="Q67" s="267">
        <f>IF('Rozpočet + Žádosti o změnu'!$ER$2="ano",'Rozpočet + Žádosti o změnu'!EN67,IF('Rozpočet + Žádosti o změnu'!$EF$2="ano",'Rozpočet + Žádosti o změnu'!EB67,IF('Rozpočet + Žádosti o změnu'!$DT$2="ano",'Rozpočet + Žádosti o změnu'!DP67,IF('Rozpočet + Žádosti o změnu'!$DH$2="ano",'Rozpočet + Žádosti o změnu'!DD67,IF('Rozpočet + Žádosti o změnu'!$CV$2="ano",'Rozpočet + Žádosti o změnu'!CR67,IF('Rozpočet + Žádosti o změnu'!$CJ$2="ano",'Rozpočet + Žádosti o změnu'!CF67,IF('Rozpočet + Žádosti o změnu'!$BX$2="ano",'Rozpočet + Žádosti o změnu'!BT67,IF('Rozpočet + Žádosti o změnu'!$BL$2="ano",'Rozpočet + Žádosti o změnu'!BH67,IF('Rozpočet + Žádosti o změnu'!$AZ$2="ano",'Rozpočet + Žádosti o změnu'!AV67,IF('Rozpočet + Žádosti o změnu'!$AN$2="ano",'Rozpočet + Žádosti o změnu'!AJ67,'Rozpočet + Žádosti o změnu'!J67))))))))))</f>
        <v>0</v>
      </c>
      <c r="R67" s="267">
        <f>IF('Rozpočet + Žádosti o změnu'!$ER$2="ano",'Rozpočet + Žádosti o změnu'!EO67,IF('Rozpočet + Žádosti o změnu'!$EF$2="ano",'Rozpočet + Žádosti o změnu'!EC67,IF('Rozpočet + Žádosti o změnu'!$DT$2="ano",'Rozpočet + Žádosti o změnu'!DQ67,IF('Rozpočet + Žádosti o změnu'!$DH$2="ano",'Rozpočet + Žádosti o změnu'!DE67,IF('Rozpočet + Žádosti o změnu'!$CV$2="ano",'Rozpočet + Žádosti o změnu'!CS67,IF('Rozpočet + Žádosti o změnu'!$CJ$2="ano",'Rozpočet + Žádosti o změnu'!CG67,IF('Rozpočet + Žádosti o změnu'!$BX$2="ano",'Rozpočet + Žádosti o změnu'!BU67,IF('Rozpočet + Žádosti o změnu'!$BL$2="ano",'Rozpočet + Žádosti o změnu'!BI67,IF('Rozpočet + Žádosti o změnu'!$AZ$2="ano",'Rozpočet + Žádosti o změnu'!AW67,IF('Rozpočet + Žádosti o změnu'!$AN$2="ano",'Rozpočet + Žádosti o změnu'!AK67,'Rozpočet + Žádosti o změnu'!K67))))))))))</f>
        <v>0</v>
      </c>
      <c r="S67" s="267">
        <f>IF('Rozpočet + Žádosti o změnu'!$ER$2="ano",'Rozpočet + Žádosti o změnu'!EP67,IF('Rozpočet + Žádosti o změnu'!$EF$2="ano",'Rozpočet + Žádosti o změnu'!ED67,IF('Rozpočet + Žádosti o změnu'!$DT$2="ano",'Rozpočet + Žádosti o změnu'!DR67,IF('Rozpočet + Žádosti o změnu'!$DH$2="ano",'Rozpočet + Žádosti o změnu'!DF67,IF('Rozpočet + Žádosti o změnu'!$CV$2="ano",'Rozpočet + Žádosti o změnu'!CT67,IF('Rozpočet + Žádosti o změnu'!$CJ$2="ano",'Rozpočet + Žádosti o změnu'!CH67,IF('Rozpočet + Žádosti o změnu'!$BX$2="ano",'Rozpočet + Žádosti o změnu'!BV67,IF('Rozpočet + Žádosti o změnu'!$BL$2="ano",'Rozpočet + Žádosti o změnu'!BJ67,IF('Rozpočet + Žádosti o změnu'!$AZ$2="ano",'Rozpočet + Žádosti o změnu'!AX67,IF('Rozpočet + Žádosti o změnu'!$AN$2="ano",'Rozpočet + Žádosti o změnu'!AL67,'Rozpočet + Žádosti o změnu'!L67))))))))))</f>
        <v>0</v>
      </c>
      <c r="T67" s="267">
        <f>IF('Rozpočet + Žádosti o změnu'!$ER$2="ano",'Rozpočet + Žádosti o změnu'!EQ67,IF('Rozpočet + Žádosti o změnu'!$EF$2="ano",'Rozpočet + Žádosti o změnu'!EE67,IF('Rozpočet + Žádosti o změnu'!$DT$2="ano",'Rozpočet + Žádosti o změnu'!DS67,IF('Rozpočet + Žádosti o změnu'!$DH$2="ano",'Rozpočet + Žádosti o změnu'!DG67,IF('Rozpočet + Žádosti o změnu'!$CV$2="ano",'Rozpočet + Žádosti o změnu'!CU67,IF('Rozpočet + Žádosti o změnu'!$CJ$2="ano",'Rozpočet + Žádosti o změnu'!CI67,IF('Rozpočet + Žádosti o změnu'!$BX$2="ano",'Rozpočet + Žádosti o změnu'!BW67,IF('Rozpočet + Žádosti o změnu'!$BL$2="ano",'Rozpočet + Žádosti o změnu'!BK67,IF('Rozpočet + Žádosti o změnu'!$AZ$2="ano",'Rozpočet + Žádosti o změnu'!AY67,IF('Rozpočet + Žádosti o změnu'!$AN$2="ano",'Rozpočet + Žádosti o změnu'!AM67,'Rozpočet + Žádosti o změnu'!M67))))))))))</f>
        <v>0</v>
      </c>
      <c r="U67" s="267">
        <f>IF('Rozpočet + Žádosti o změnu'!$ER$2="ano",'Rozpočet + Žádosti o změnu'!ER67,IF('Rozpočet + Žádosti o změnu'!$EF$2="ano",'Rozpočet + Žádosti o změnu'!EF67,IF('Rozpočet + Žádosti o změnu'!$DT$2="ano",'Rozpočet + Žádosti o změnu'!DT67,IF('Rozpočet + Žádosti o změnu'!$DH$2="ano",'Rozpočet + Žádosti o změnu'!DH67,IF('Rozpočet + Žádosti o změnu'!$CV$2="ano",'Rozpočet + Žádosti o změnu'!CV67,IF('Rozpočet + Žádosti o změnu'!$CJ$2="ano",'Rozpočet + Žádosti o změnu'!CJ67,IF('Rozpočet + Žádosti o změnu'!$BX$2="ano",'Rozpočet + Žádosti o změnu'!BX67,IF('Rozpočet + Žádosti o změnu'!$BL$2="ano",'Rozpočet + Žádosti o změnu'!BL67,IF('Rozpočet + Žádosti o změnu'!$AZ$2="ano",'Rozpočet + Žádosti o změnu'!AZ67,IF('Rozpočet + Žádosti o změnu'!$AN$2="ano",'Rozpočet + Žádosti o změnu'!AN67,'Rozpočet + Žádosti o změnu'!N67))))))))))</f>
        <v>0</v>
      </c>
      <c r="W67" s="281">
        <f>IF('ZoR č. 1'!$D67="",0,'ZoR č. 1'!G67)+IF('ZoR č. 2'!$D67="",0,'ZoR č. 2'!G67)+IF('ZoR č. 3'!$D67="",0,'ZoR č. 3'!G67)+IF('ZoR č. 4'!$D67="",0,'ZoR č. 4'!G67)+IF('ZoR č. 5'!$D67="",0,'ZoR č. 5'!G67)+IF('ZoR č. 6'!$D67="",0,'ZoR č. 6'!G67)+IF('ZoR č. 7'!$D67="",0,'ZoR č. 7'!G67)+IF('ZoR č. 8'!$D67="",0,'ZoR č. 8'!G67)+IF('ZoR č. 9'!$D67="",0,'ZoR č. 9'!G67)+IF('ZoR č. 10'!$D67="",0,'ZoR č. 10'!G67)+IF(ZZoR!$D67="",0,ZZoR!G67)</f>
        <v>0</v>
      </c>
      <c r="X67" s="281">
        <f>IF('ZoR č. 1'!$D67="",0,'ZoR č. 1'!H67)+IF('ZoR č. 2'!$D67="",0,'ZoR č. 2'!H67)+IF('ZoR č. 3'!$D67="",0,'ZoR č. 3'!H67)+IF('ZoR č. 4'!$D67="",0,'ZoR č. 4'!H67)+IF('ZoR č. 5'!$D67="",0,'ZoR č. 5'!H67)+IF('ZoR č. 6'!$D67="",0,'ZoR č. 6'!H67)+IF('ZoR č. 7'!$D67="",0,'ZoR č. 7'!H67)+IF('ZoR č. 8'!$D67="",0,'ZoR č. 8'!H67)+IF('ZoR č. 9'!$D67="",0,'ZoR č. 9'!H67)+IF('ZoR č. 10'!$D67="",0,'ZoR č. 10'!H67)+IF(ZZoR!$D67="",0,ZZoR!H67)</f>
        <v>0</v>
      </c>
      <c r="Y67" s="281">
        <f>IF('ZoR č. 1'!$D67="",0,'ZoR č. 1'!I67)+IF('ZoR č. 2'!$D67="",0,'ZoR č. 2'!I67)+IF('ZoR č. 3'!$D67="",0,'ZoR č. 3'!I67)+IF('ZoR č. 4'!$D67="",0,'ZoR č. 4'!I67)+IF('ZoR č. 5'!$D67="",0,'ZoR č. 5'!I67)+IF('ZoR č. 6'!$D67="",0,'ZoR č. 6'!I67)+IF('ZoR č. 7'!$D67="",0,'ZoR č. 7'!I67)+IF('ZoR č. 8'!$D67="",0,'ZoR č. 8'!I67)+IF('ZoR č. 9'!$D67="",0,'ZoR č. 9'!I67)+IF('ZoR č. 10'!$D67="",0,'ZoR č. 10'!I67)+IF(ZZoR!$D67="",0,ZZoR!I67)</f>
        <v>0</v>
      </c>
      <c r="Z67" s="281">
        <f>IF('ZoR č. 1'!$D67="",0,'ZoR č. 1'!J67)+IF('ZoR č. 2'!$D67="",0,'ZoR č. 2'!J67)+IF('ZoR č. 3'!$D67="",0,'ZoR č. 3'!J67)+IF('ZoR č. 4'!$D67="",0,'ZoR č. 4'!J67)+IF('ZoR č. 5'!$D67="",0,'ZoR č. 5'!J67)+IF('ZoR č. 6'!$D67="",0,'ZoR č. 6'!J67)+IF('ZoR č. 7'!$D67="",0,'ZoR č. 7'!J67)+IF('ZoR č. 8'!$D67="",0,'ZoR č. 8'!J67)+IF('ZoR č. 9'!$D67="",0,'ZoR č. 9'!J67)+IF('ZoR č. 10'!$D67="",0,'ZoR č. 10'!J67)+IF(ZZoR!$D67="",0,ZZoR!J67)</f>
        <v>0</v>
      </c>
      <c r="AA67" s="281">
        <f>IF('ZoR č. 1'!$D67="",0,'ZoR č. 1'!K67)+IF('ZoR č. 2'!$D67="",0,'ZoR č. 2'!K67)+IF('ZoR č. 3'!$D67="",0,'ZoR č. 3'!K67)+IF('ZoR č. 4'!$D67="",0,'ZoR č. 4'!K67)+IF('ZoR č. 5'!$D67="",0,'ZoR č. 5'!K67)+IF('ZoR č. 6'!$D67="",0,'ZoR č. 6'!K67)+IF('ZoR č. 7'!$D67="",0,'ZoR č. 7'!K67)+IF('ZoR č. 8'!$D67="",0,'ZoR č. 8'!K67)+IF('ZoR č. 9'!$D67="",0,'ZoR č. 9'!K67)+IF('ZoR č. 10'!$D67="",0,'ZoR č. 10'!K67)+IF(ZZoR!$D67="",0,ZZoR!K67)</f>
        <v>0</v>
      </c>
      <c r="AB67" s="281">
        <f>IF('ZoR č. 1'!$D67="",0,'ZoR č. 1'!L67)+IF('ZoR č. 2'!$D67="",0,'ZoR č. 2'!L67)+IF('ZoR č. 3'!$D67="",0,'ZoR č. 3'!L67)+IF('ZoR č. 4'!$D67="",0,'ZoR č. 4'!L67)+IF('ZoR č. 5'!$D67="",0,'ZoR č. 5'!L67)+IF('ZoR č. 6'!$D67="",0,'ZoR č. 6'!L67)+IF('ZoR č. 7'!$D67="",0,'ZoR č. 7'!L67)+IF('ZoR č. 8'!$D67="",0,'ZoR č. 8'!L67)+IF('ZoR č. 9'!$D67="",0,'ZoR č. 9'!L67)+IF('ZoR č. 10'!$D67="",0,'ZoR č. 10'!L67)+IF(ZZoR!$D67="",0,ZZoR!L67)</f>
        <v>0</v>
      </c>
      <c r="AC67" s="281">
        <f>IF('ZoR č. 1'!$D67="",0,'ZoR č. 1'!M67)+IF('ZoR č. 2'!$D67="",0,'ZoR č. 2'!M67)+IF('ZoR č. 3'!$D67="",0,'ZoR č. 3'!M67)+IF('ZoR č. 4'!$D67="",0,'ZoR č. 4'!M67)+IF('ZoR č. 5'!$D67="",0,'ZoR č. 5'!M67)+IF('ZoR č. 6'!$D67="",0,'ZoR č. 6'!M67)+IF('ZoR č. 7'!$D67="",0,'ZoR č. 7'!M67)+IF('ZoR č. 8'!$D67="",0,'ZoR č. 8'!M67)+IF('ZoR č. 9'!$D67="",0,'ZoR č. 9'!M67)+IF('ZoR č. 10'!$D67="",0,'ZoR č. 10'!M67)+IF(ZZoR!$D67="",0,ZZoR!M67)</f>
        <v>0</v>
      </c>
      <c r="AE67" s="282" t="str">
        <f t="shared" si="3"/>
        <v/>
      </c>
    </row>
    <row r="68" spans="2:31" x14ac:dyDescent="0.25">
      <c r="B68" s="9" t="s">
        <v>201</v>
      </c>
      <c r="C68" s="98" t="str">
        <f>IF(COUNTA('Přehled partnerů'!C68:D68)&lt;&gt;2,"partner neuveden",IF('Přehled partnerů'!O68="ANO",'Přehled partnerů'!C68,"v tomto období nerelevantní"))</f>
        <v>partner neuveden</v>
      </c>
      <c r="D68" s="108" t="str">
        <f>IF(COUNTA('Přehled partnerů'!C68:D68)&lt;&gt;2,"",IF('Přehled partnerů'!O68="ANO",'Přehled partnerů'!D68,""))</f>
        <v/>
      </c>
      <c r="E68" s="21" t="str">
        <f t="shared" si="0"/>
        <v/>
      </c>
      <c r="F68" s="114" t="str">
        <f t="shared" si="1"/>
        <v/>
      </c>
      <c r="G68" s="125">
        <v>0</v>
      </c>
      <c r="H68" s="126">
        <v>0</v>
      </c>
      <c r="I68" s="126">
        <v>0</v>
      </c>
      <c r="J68" s="126">
        <v>0</v>
      </c>
      <c r="K68" s="16">
        <v>0</v>
      </c>
      <c r="L68" s="16">
        <v>0</v>
      </c>
      <c r="M68" s="20">
        <v>0</v>
      </c>
      <c r="N68" s="58" t="str">
        <f t="shared" si="2"/>
        <v/>
      </c>
      <c r="O68" s="267">
        <f>IF('Rozpočet + Žádosti o změnu'!$ER$2="ano",'Rozpočet + Žádosti o změnu'!EL68,IF('Rozpočet + Žádosti o změnu'!$EF$2="ano",'Rozpočet + Žádosti o změnu'!DZ68,IF('Rozpočet + Žádosti o změnu'!$DT$2="ano",'Rozpočet + Žádosti o změnu'!DN68,IF('Rozpočet + Žádosti o změnu'!$DH$2="ano",'Rozpočet + Žádosti o změnu'!DB68,IF('Rozpočet + Žádosti o změnu'!$CV$2="ano",'Rozpočet + Žádosti o změnu'!CP68,IF('Rozpočet + Žádosti o změnu'!$CJ$2="ano",'Rozpočet + Žádosti o změnu'!CD68,IF('Rozpočet + Žádosti o změnu'!$BX$2="ano",'Rozpočet + Žádosti o změnu'!BR68,IF('Rozpočet + Žádosti o změnu'!$BL$2="ano",'Rozpočet + Žádosti o změnu'!BF68,IF('Rozpočet + Žádosti o změnu'!$AZ$2="ano",'Rozpočet + Žádosti o změnu'!AT68,IF('Rozpočet + Žádosti o změnu'!$AN$2="ano",'Rozpočet + Žádosti o změnu'!AH68,'Rozpočet + Žádosti o změnu'!H68))))))))))</f>
        <v>0</v>
      </c>
      <c r="P68" s="267">
        <f>IF('Rozpočet + Žádosti o změnu'!$ER$2="ano",'Rozpočet + Žádosti o změnu'!EM68,IF('Rozpočet + Žádosti o změnu'!$EF$2="ano",'Rozpočet + Žádosti o změnu'!EA68,IF('Rozpočet + Žádosti o změnu'!$DT$2="ano",'Rozpočet + Žádosti o změnu'!DO68,IF('Rozpočet + Žádosti o změnu'!$DH$2="ano",'Rozpočet + Žádosti o změnu'!DC68,IF('Rozpočet + Žádosti o změnu'!$CV$2="ano",'Rozpočet + Žádosti o změnu'!CQ68,IF('Rozpočet + Žádosti o změnu'!$CJ$2="ano",'Rozpočet + Žádosti o změnu'!CE68,IF('Rozpočet + Žádosti o změnu'!$BX$2="ano",'Rozpočet + Žádosti o změnu'!BS68,IF('Rozpočet + Žádosti o změnu'!$BL$2="ano",'Rozpočet + Žádosti o změnu'!BG68,IF('Rozpočet + Žádosti o změnu'!$AZ$2="ano",'Rozpočet + Žádosti o změnu'!AU68,IF('Rozpočet + Žádosti o změnu'!$AN$2="ano",'Rozpočet + Žádosti o změnu'!AI68,'Rozpočet + Žádosti o změnu'!I68))))))))))</f>
        <v>0</v>
      </c>
      <c r="Q68" s="267">
        <f>IF('Rozpočet + Žádosti o změnu'!$ER$2="ano",'Rozpočet + Žádosti o změnu'!EN68,IF('Rozpočet + Žádosti o změnu'!$EF$2="ano",'Rozpočet + Žádosti o změnu'!EB68,IF('Rozpočet + Žádosti o změnu'!$DT$2="ano",'Rozpočet + Žádosti o změnu'!DP68,IF('Rozpočet + Žádosti o změnu'!$DH$2="ano",'Rozpočet + Žádosti o změnu'!DD68,IF('Rozpočet + Žádosti o změnu'!$CV$2="ano",'Rozpočet + Žádosti o změnu'!CR68,IF('Rozpočet + Žádosti o změnu'!$CJ$2="ano",'Rozpočet + Žádosti o změnu'!CF68,IF('Rozpočet + Žádosti o změnu'!$BX$2="ano",'Rozpočet + Žádosti o změnu'!BT68,IF('Rozpočet + Žádosti o změnu'!$BL$2="ano",'Rozpočet + Žádosti o změnu'!BH68,IF('Rozpočet + Žádosti o změnu'!$AZ$2="ano",'Rozpočet + Žádosti o změnu'!AV68,IF('Rozpočet + Žádosti o změnu'!$AN$2="ano",'Rozpočet + Žádosti o změnu'!AJ68,'Rozpočet + Žádosti o změnu'!J68))))))))))</f>
        <v>0</v>
      </c>
      <c r="R68" s="267">
        <f>IF('Rozpočet + Žádosti o změnu'!$ER$2="ano",'Rozpočet + Žádosti o změnu'!EO68,IF('Rozpočet + Žádosti o změnu'!$EF$2="ano",'Rozpočet + Žádosti o změnu'!EC68,IF('Rozpočet + Žádosti o změnu'!$DT$2="ano",'Rozpočet + Žádosti o změnu'!DQ68,IF('Rozpočet + Žádosti o změnu'!$DH$2="ano",'Rozpočet + Žádosti o změnu'!DE68,IF('Rozpočet + Žádosti o změnu'!$CV$2="ano",'Rozpočet + Žádosti o změnu'!CS68,IF('Rozpočet + Žádosti o změnu'!$CJ$2="ano",'Rozpočet + Žádosti o změnu'!CG68,IF('Rozpočet + Žádosti o změnu'!$BX$2="ano",'Rozpočet + Žádosti o změnu'!BU68,IF('Rozpočet + Žádosti o změnu'!$BL$2="ano",'Rozpočet + Žádosti o změnu'!BI68,IF('Rozpočet + Žádosti o změnu'!$AZ$2="ano",'Rozpočet + Žádosti o změnu'!AW68,IF('Rozpočet + Žádosti o změnu'!$AN$2="ano",'Rozpočet + Žádosti o změnu'!AK68,'Rozpočet + Žádosti o změnu'!K68))))))))))</f>
        <v>0</v>
      </c>
      <c r="S68" s="267">
        <f>IF('Rozpočet + Žádosti o změnu'!$ER$2="ano",'Rozpočet + Žádosti o změnu'!EP68,IF('Rozpočet + Žádosti o změnu'!$EF$2="ano",'Rozpočet + Žádosti o změnu'!ED68,IF('Rozpočet + Žádosti o změnu'!$DT$2="ano",'Rozpočet + Žádosti o změnu'!DR68,IF('Rozpočet + Žádosti o změnu'!$DH$2="ano",'Rozpočet + Žádosti o změnu'!DF68,IF('Rozpočet + Žádosti o změnu'!$CV$2="ano",'Rozpočet + Žádosti o změnu'!CT68,IF('Rozpočet + Žádosti o změnu'!$CJ$2="ano",'Rozpočet + Žádosti o změnu'!CH68,IF('Rozpočet + Žádosti o změnu'!$BX$2="ano",'Rozpočet + Žádosti o změnu'!BV68,IF('Rozpočet + Žádosti o změnu'!$BL$2="ano",'Rozpočet + Žádosti o změnu'!BJ68,IF('Rozpočet + Žádosti o změnu'!$AZ$2="ano",'Rozpočet + Žádosti o změnu'!AX68,IF('Rozpočet + Žádosti o změnu'!$AN$2="ano",'Rozpočet + Žádosti o změnu'!AL68,'Rozpočet + Žádosti o změnu'!L68))))))))))</f>
        <v>0</v>
      </c>
      <c r="T68" s="267">
        <f>IF('Rozpočet + Žádosti o změnu'!$ER$2="ano",'Rozpočet + Žádosti o změnu'!EQ68,IF('Rozpočet + Žádosti o změnu'!$EF$2="ano",'Rozpočet + Žádosti o změnu'!EE68,IF('Rozpočet + Žádosti o změnu'!$DT$2="ano",'Rozpočet + Žádosti o změnu'!DS68,IF('Rozpočet + Žádosti o změnu'!$DH$2="ano",'Rozpočet + Žádosti o změnu'!DG68,IF('Rozpočet + Žádosti o změnu'!$CV$2="ano",'Rozpočet + Žádosti o změnu'!CU68,IF('Rozpočet + Žádosti o změnu'!$CJ$2="ano",'Rozpočet + Žádosti o změnu'!CI68,IF('Rozpočet + Žádosti o změnu'!$BX$2="ano",'Rozpočet + Žádosti o změnu'!BW68,IF('Rozpočet + Žádosti o změnu'!$BL$2="ano",'Rozpočet + Žádosti o změnu'!BK68,IF('Rozpočet + Žádosti o změnu'!$AZ$2="ano",'Rozpočet + Žádosti o změnu'!AY68,IF('Rozpočet + Žádosti o změnu'!$AN$2="ano",'Rozpočet + Žádosti o změnu'!AM68,'Rozpočet + Žádosti o změnu'!M68))))))))))</f>
        <v>0</v>
      </c>
      <c r="U68" s="267">
        <f>IF('Rozpočet + Žádosti o změnu'!$ER$2="ano",'Rozpočet + Žádosti o změnu'!ER68,IF('Rozpočet + Žádosti o změnu'!$EF$2="ano",'Rozpočet + Žádosti o změnu'!EF68,IF('Rozpočet + Žádosti o změnu'!$DT$2="ano",'Rozpočet + Žádosti o změnu'!DT68,IF('Rozpočet + Žádosti o změnu'!$DH$2="ano",'Rozpočet + Žádosti o změnu'!DH68,IF('Rozpočet + Žádosti o změnu'!$CV$2="ano",'Rozpočet + Žádosti o změnu'!CV68,IF('Rozpočet + Žádosti o změnu'!$CJ$2="ano",'Rozpočet + Žádosti o změnu'!CJ68,IF('Rozpočet + Žádosti o změnu'!$BX$2="ano",'Rozpočet + Žádosti o změnu'!BX68,IF('Rozpočet + Žádosti o změnu'!$BL$2="ano",'Rozpočet + Žádosti o změnu'!BL68,IF('Rozpočet + Žádosti o změnu'!$AZ$2="ano",'Rozpočet + Žádosti o změnu'!AZ68,IF('Rozpočet + Žádosti o změnu'!$AN$2="ano",'Rozpočet + Žádosti o změnu'!AN68,'Rozpočet + Žádosti o změnu'!N68))))))))))</f>
        <v>0</v>
      </c>
      <c r="W68" s="281">
        <f>IF('ZoR č. 1'!$D68="",0,'ZoR č. 1'!G68)+IF('ZoR č. 2'!$D68="",0,'ZoR č. 2'!G68)+IF('ZoR č. 3'!$D68="",0,'ZoR č. 3'!G68)+IF('ZoR č. 4'!$D68="",0,'ZoR č. 4'!G68)+IF('ZoR č. 5'!$D68="",0,'ZoR č. 5'!G68)+IF('ZoR č. 6'!$D68="",0,'ZoR č. 6'!G68)+IF('ZoR č. 7'!$D68="",0,'ZoR č. 7'!G68)+IF('ZoR č. 8'!$D68="",0,'ZoR č. 8'!G68)+IF('ZoR č. 9'!$D68="",0,'ZoR č. 9'!G68)+IF('ZoR č. 10'!$D68="",0,'ZoR č. 10'!G68)+IF(ZZoR!$D68="",0,ZZoR!G68)</f>
        <v>0</v>
      </c>
      <c r="X68" s="281">
        <f>IF('ZoR č. 1'!$D68="",0,'ZoR č. 1'!H68)+IF('ZoR č. 2'!$D68="",0,'ZoR č. 2'!H68)+IF('ZoR č. 3'!$D68="",0,'ZoR č. 3'!H68)+IF('ZoR č. 4'!$D68="",0,'ZoR č. 4'!H68)+IF('ZoR č. 5'!$D68="",0,'ZoR č. 5'!H68)+IF('ZoR č. 6'!$D68="",0,'ZoR č. 6'!H68)+IF('ZoR č. 7'!$D68="",0,'ZoR č. 7'!H68)+IF('ZoR č. 8'!$D68="",0,'ZoR č. 8'!H68)+IF('ZoR č. 9'!$D68="",0,'ZoR č. 9'!H68)+IF('ZoR č. 10'!$D68="",0,'ZoR č. 10'!H68)+IF(ZZoR!$D68="",0,ZZoR!H68)</f>
        <v>0</v>
      </c>
      <c r="Y68" s="281">
        <f>IF('ZoR č. 1'!$D68="",0,'ZoR č. 1'!I68)+IF('ZoR č. 2'!$D68="",0,'ZoR č. 2'!I68)+IF('ZoR č. 3'!$D68="",0,'ZoR č. 3'!I68)+IF('ZoR č. 4'!$D68="",0,'ZoR č. 4'!I68)+IF('ZoR č. 5'!$D68="",0,'ZoR č. 5'!I68)+IF('ZoR č. 6'!$D68="",0,'ZoR č. 6'!I68)+IF('ZoR č. 7'!$D68="",0,'ZoR č. 7'!I68)+IF('ZoR č. 8'!$D68="",0,'ZoR č. 8'!I68)+IF('ZoR č. 9'!$D68="",0,'ZoR č. 9'!I68)+IF('ZoR č. 10'!$D68="",0,'ZoR č. 10'!I68)+IF(ZZoR!$D68="",0,ZZoR!I68)</f>
        <v>0</v>
      </c>
      <c r="Z68" s="281">
        <f>IF('ZoR č. 1'!$D68="",0,'ZoR č. 1'!J68)+IF('ZoR č. 2'!$D68="",0,'ZoR č. 2'!J68)+IF('ZoR č. 3'!$D68="",0,'ZoR č. 3'!J68)+IF('ZoR č. 4'!$D68="",0,'ZoR č. 4'!J68)+IF('ZoR č. 5'!$D68="",0,'ZoR č. 5'!J68)+IF('ZoR č. 6'!$D68="",0,'ZoR č. 6'!J68)+IF('ZoR č. 7'!$D68="",0,'ZoR č. 7'!J68)+IF('ZoR č. 8'!$D68="",0,'ZoR č. 8'!J68)+IF('ZoR č. 9'!$D68="",0,'ZoR č. 9'!J68)+IF('ZoR č. 10'!$D68="",0,'ZoR č. 10'!J68)+IF(ZZoR!$D68="",0,ZZoR!J68)</f>
        <v>0</v>
      </c>
      <c r="AA68" s="281">
        <f>IF('ZoR č. 1'!$D68="",0,'ZoR č. 1'!K68)+IF('ZoR č. 2'!$D68="",0,'ZoR č. 2'!K68)+IF('ZoR č. 3'!$D68="",0,'ZoR č. 3'!K68)+IF('ZoR č. 4'!$D68="",0,'ZoR č. 4'!K68)+IF('ZoR č. 5'!$D68="",0,'ZoR č. 5'!K68)+IF('ZoR č. 6'!$D68="",0,'ZoR č. 6'!K68)+IF('ZoR č. 7'!$D68="",0,'ZoR č. 7'!K68)+IF('ZoR č. 8'!$D68="",0,'ZoR č. 8'!K68)+IF('ZoR č. 9'!$D68="",0,'ZoR č. 9'!K68)+IF('ZoR č. 10'!$D68="",0,'ZoR č. 10'!K68)+IF(ZZoR!$D68="",0,ZZoR!K68)</f>
        <v>0</v>
      </c>
      <c r="AB68" s="281">
        <f>IF('ZoR č. 1'!$D68="",0,'ZoR č. 1'!L68)+IF('ZoR č. 2'!$D68="",0,'ZoR č. 2'!L68)+IF('ZoR č. 3'!$D68="",0,'ZoR č. 3'!L68)+IF('ZoR č. 4'!$D68="",0,'ZoR č. 4'!L68)+IF('ZoR č. 5'!$D68="",0,'ZoR č. 5'!L68)+IF('ZoR č. 6'!$D68="",0,'ZoR č. 6'!L68)+IF('ZoR č. 7'!$D68="",0,'ZoR č. 7'!L68)+IF('ZoR č. 8'!$D68="",0,'ZoR č. 8'!L68)+IF('ZoR č. 9'!$D68="",0,'ZoR č. 9'!L68)+IF('ZoR č. 10'!$D68="",0,'ZoR č. 10'!L68)+IF(ZZoR!$D68="",0,ZZoR!L68)</f>
        <v>0</v>
      </c>
      <c r="AC68" s="281">
        <f>IF('ZoR č. 1'!$D68="",0,'ZoR č. 1'!M68)+IF('ZoR č. 2'!$D68="",0,'ZoR č. 2'!M68)+IF('ZoR č. 3'!$D68="",0,'ZoR č. 3'!M68)+IF('ZoR č. 4'!$D68="",0,'ZoR č. 4'!M68)+IF('ZoR č. 5'!$D68="",0,'ZoR č. 5'!M68)+IF('ZoR č. 6'!$D68="",0,'ZoR č. 6'!M68)+IF('ZoR č. 7'!$D68="",0,'ZoR č. 7'!M68)+IF('ZoR č. 8'!$D68="",0,'ZoR č. 8'!M68)+IF('ZoR č. 9'!$D68="",0,'ZoR č. 9'!M68)+IF('ZoR č. 10'!$D68="",0,'ZoR č. 10'!M68)+IF(ZZoR!$D68="",0,ZZoR!M68)</f>
        <v>0</v>
      </c>
      <c r="AE68" s="282" t="str">
        <f t="shared" si="3"/>
        <v/>
      </c>
    </row>
    <row r="69" spans="2:31" x14ac:dyDescent="0.25">
      <c r="B69" s="9" t="s">
        <v>202</v>
      </c>
      <c r="C69" s="98" t="str">
        <f>IF(COUNTA('Přehled partnerů'!C69:D69)&lt;&gt;2,"partner neuveden",IF('Přehled partnerů'!O69="ANO",'Přehled partnerů'!C69,"v tomto období nerelevantní"))</f>
        <v>partner neuveden</v>
      </c>
      <c r="D69" s="108" t="str">
        <f>IF(COUNTA('Přehled partnerů'!C69:D69)&lt;&gt;2,"",IF('Přehled partnerů'!O69="ANO",'Přehled partnerů'!D69,""))</f>
        <v/>
      </c>
      <c r="E69" s="21" t="str">
        <f t="shared" si="0"/>
        <v/>
      </c>
      <c r="F69" s="114" t="str">
        <f t="shared" si="1"/>
        <v/>
      </c>
      <c r="G69" s="125">
        <v>0</v>
      </c>
      <c r="H69" s="126">
        <v>0</v>
      </c>
      <c r="I69" s="126">
        <v>0</v>
      </c>
      <c r="J69" s="126">
        <v>0</v>
      </c>
      <c r="K69" s="16">
        <v>0</v>
      </c>
      <c r="L69" s="16">
        <v>0</v>
      </c>
      <c r="M69" s="20">
        <v>0</v>
      </c>
      <c r="N69" s="58" t="str">
        <f t="shared" si="2"/>
        <v/>
      </c>
      <c r="O69" s="267">
        <f>IF('Rozpočet + Žádosti o změnu'!$ER$2="ano",'Rozpočet + Žádosti o změnu'!EL69,IF('Rozpočet + Žádosti o změnu'!$EF$2="ano",'Rozpočet + Žádosti o změnu'!DZ69,IF('Rozpočet + Žádosti o změnu'!$DT$2="ano",'Rozpočet + Žádosti o změnu'!DN69,IF('Rozpočet + Žádosti o změnu'!$DH$2="ano",'Rozpočet + Žádosti o změnu'!DB69,IF('Rozpočet + Žádosti o změnu'!$CV$2="ano",'Rozpočet + Žádosti o změnu'!CP69,IF('Rozpočet + Žádosti o změnu'!$CJ$2="ano",'Rozpočet + Žádosti o změnu'!CD69,IF('Rozpočet + Žádosti o změnu'!$BX$2="ano",'Rozpočet + Žádosti o změnu'!BR69,IF('Rozpočet + Žádosti o změnu'!$BL$2="ano",'Rozpočet + Žádosti o změnu'!BF69,IF('Rozpočet + Žádosti o změnu'!$AZ$2="ano",'Rozpočet + Žádosti o změnu'!AT69,IF('Rozpočet + Žádosti o změnu'!$AN$2="ano",'Rozpočet + Žádosti o změnu'!AH69,'Rozpočet + Žádosti o změnu'!H69))))))))))</f>
        <v>0</v>
      </c>
      <c r="P69" s="267">
        <f>IF('Rozpočet + Žádosti o změnu'!$ER$2="ano",'Rozpočet + Žádosti o změnu'!EM69,IF('Rozpočet + Žádosti o změnu'!$EF$2="ano",'Rozpočet + Žádosti o změnu'!EA69,IF('Rozpočet + Žádosti o změnu'!$DT$2="ano",'Rozpočet + Žádosti o změnu'!DO69,IF('Rozpočet + Žádosti o změnu'!$DH$2="ano",'Rozpočet + Žádosti o změnu'!DC69,IF('Rozpočet + Žádosti o změnu'!$CV$2="ano",'Rozpočet + Žádosti o změnu'!CQ69,IF('Rozpočet + Žádosti o změnu'!$CJ$2="ano",'Rozpočet + Žádosti o změnu'!CE69,IF('Rozpočet + Žádosti o změnu'!$BX$2="ano",'Rozpočet + Žádosti o změnu'!BS69,IF('Rozpočet + Žádosti o změnu'!$BL$2="ano",'Rozpočet + Žádosti o změnu'!BG69,IF('Rozpočet + Žádosti o změnu'!$AZ$2="ano",'Rozpočet + Žádosti o změnu'!AU69,IF('Rozpočet + Žádosti o změnu'!$AN$2="ano",'Rozpočet + Žádosti o změnu'!AI69,'Rozpočet + Žádosti o změnu'!I69))))))))))</f>
        <v>0</v>
      </c>
      <c r="Q69" s="267">
        <f>IF('Rozpočet + Žádosti o změnu'!$ER$2="ano",'Rozpočet + Žádosti o změnu'!EN69,IF('Rozpočet + Žádosti o změnu'!$EF$2="ano",'Rozpočet + Žádosti o změnu'!EB69,IF('Rozpočet + Žádosti o změnu'!$DT$2="ano",'Rozpočet + Žádosti o změnu'!DP69,IF('Rozpočet + Žádosti o změnu'!$DH$2="ano",'Rozpočet + Žádosti o změnu'!DD69,IF('Rozpočet + Žádosti o změnu'!$CV$2="ano",'Rozpočet + Žádosti o změnu'!CR69,IF('Rozpočet + Žádosti o změnu'!$CJ$2="ano",'Rozpočet + Žádosti o změnu'!CF69,IF('Rozpočet + Žádosti o změnu'!$BX$2="ano",'Rozpočet + Žádosti o změnu'!BT69,IF('Rozpočet + Žádosti o změnu'!$BL$2="ano",'Rozpočet + Žádosti o změnu'!BH69,IF('Rozpočet + Žádosti o změnu'!$AZ$2="ano",'Rozpočet + Žádosti o změnu'!AV69,IF('Rozpočet + Žádosti o změnu'!$AN$2="ano",'Rozpočet + Žádosti o změnu'!AJ69,'Rozpočet + Žádosti o změnu'!J69))))))))))</f>
        <v>0</v>
      </c>
      <c r="R69" s="267">
        <f>IF('Rozpočet + Žádosti o změnu'!$ER$2="ano",'Rozpočet + Žádosti o změnu'!EO69,IF('Rozpočet + Žádosti o změnu'!$EF$2="ano",'Rozpočet + Žádosti o změnu'!EC69,IF('Rozpočet + Žádosti o změnu'!$DT$2="ano",'Rozpočet + Žádosti o změnu'!DQ69,IF('Rozpočet + Žádosti o změnu'!$DH$2="ano",'Rozpočet + Žádosti o změnu'!DE69,IF('Rozpočet + Žádosti o změnu'!$CV$2="ano",'Rozpočet + Žádosti o změnu'!CS69,IF('Rozpočet + Žádosti o změnu'!$CJ$2="ano",'Rozpočet + Žádosti o změnu'!CG69,IF('Rozpočet + Žádosti o změnu'!$BX$2="ano",'Rozpočet + Žádosti o změnu'!BU69,IF('Rozpočet + Žádosti o změnu'!$BL$2="ano",'Rozpočet + Žádosti o změnu'!BI69,IF('Rozpočet + Žádosti o změnu'!$AZ$2="ano",'Rozpočet + Žádosti o změnu'!AW69,IF('Rozpočet + Žádosti o změnu'!$AN$2="ano",'Rozpočet + Žádosti o změnu'!AK69,'Rozpočet + Žádosti o změnu'!K69))))))))))</f>
        <v>0</v>
      </c>
      <c r="S69" s="267">
        <f>IF('Rozpočet + Žádosti o změnu'!$ER$2="ano",'Rozpočet + Žádosti o změnu'!EP69,IF('Rozpočet + Žádosti o změnu'!$EF$2="ano",'Rozpočet + Žádosti o změnu'!ED69,IF('Rozpočet + Žádosti o změnu'!$DT$2="ano",'Rozpočet + Žádosti o změnu'!DR69,IF('Rozpočet + Žádosti o změnu'!$DH$2="ano",'Rozpočet + Žádosti o změnu'!DF69,IF('Rozpočet + Žádosti o změnu'!$CV$2="ano",'Rozpočet + Žádosti o změnu'!CT69,IF('Rozpočet + Žádosti o změnu'!$CJ$2="ano",'Rozpočet + Žádosti o změnu'!CH69,IF('Rozpočet + Žádosti o změnu'!$BX$2="ano",'Rozpočet + Žádosti o změnu'!BV69,IF('Rozpočet + Žádosti o změnu'!$BL$2="ano",'Rozpočet + Žádosti o změnu'!BJ69,IF('Rozpočet + Žádosti o změnu'!$AZ$2="ano",'Rozpočet + Žádosti o změnu'!AX69,IF('Rozpočet + Žádosti o změnu'!$AN$2="ano",'Rozpočet + Žádosti o změnu'!AL69,'Rozpočet + Žádosti o změnu'!L69))))))))))</f>
        <v>0</v>
      </c>
      <c r="T69" s="267">
        <f>IF('Rozpočet + Žádosti o změnu'!$ER$2="ano",'Rozpočet + Žádosti o změnu'!EQ69,IF('Rozpočet + Žádosti o změnu'!$EF$2="ano",'Rozpočet + Žádosti o změnu'!EE69,IF('Rozpočet + Žádosti o změnu'!$DT$2="ano",'Rozpočet + Žádosti o změnu'!DS69,IF('Rozpočet + Žádosti o změnu'!$DH$2="ano",'Rozpočet + Žádosti o změnu'!DG69,IF('Rozpočet + Žádosti o změnu'!$CV$2="ano",'Rozpočet + Žádosti o změnu'!CU69,IF('Rozpočet + Žádosti o změnu'!$CJ$2="ano",'Rozpočet + Žádosti o změnu'!CI69,IF('Rozpočet + Žádosti o změnu'!$BX$2="ano",'Rozpočet + Žádosti o změnu'!BW69,IF('Rozpočet + Žádosti o změnu'!$BL$2="ano",'Rozpočet + Žádosti o změnu'!BK69,IF('Rozpočet + Žádosti o změnu'!$AZ$2="ano",'Rozpočet + Žádosti o změnu'!AY69,IF('Rozpočet + Žádosti o změnu'!$AN$2="ano",'Rozpočet + Žádosti o změnu'!AM69,'Rozpočet + Žádosti o změnu'!M69))))))))))</f>
        <v>0</v>
      </c>
      <c r="U69" s="267">
        <f>IF('Rozpočet + Žádosti o změnu'!$ER$2="ano",'Rozpočet + Žádosti o změnu'!ER69,IF('Rozpočet + Žádosti o změnu'!$EF$2="ano",'Rozpočet + Žádosti o změnu'!EF69,IF('Rozpočet + Žádosti o změnu'!$DT$2="ano",'Rozpočet + Žádosti o změnu'!DT69,IF('Rozpočet + Žádosti o změnu'!$DH$2="ano",'Rozpočet + Žádosti o změnu'!DH69,IF('Rozpočet + Žádosti o změnu'!$CV$2="ano",'Rozpočet + Žádosti o změnu'!CV69,IF('Rozpočet + Žádosti o změnu'!$CJ$2="ano",'Rozpočet + Žádosti o změnu'!CJ69,IF('Rozpočet + Žádosti o změnu'!$BX$2="ano",'Rozpočet + Žádosti o změnu'!BX69,IF('Rozpočet + Žádosti o změnu'!$BL$2="ano",'Rozpočet + Žádosti o změnu'!BL69,IF('Rozpočet + Žádosti o změnu'!$AZ$2="ano",'Rozpočet + Žádosti o změnu'!AZ69,IF('Rozpočet + Žádosti o změnu'!$AN$2="ano",'Rozpočet + Žádosti o změnu'!AN69,'Rozpočet + Žádosti o změnu'!N69))))))))))</f>
        <v>0</v>
      </c>
      <c r="W69" s="281">
        <f>IF('ZoR č. 1'!$D69="",0,'ZoR č. 1'!G69)+IF('ZoR č. 2'!$D69="",0,'ZoR č. 2'!G69)+IF('ZoR č. 3'!$D69="",0,'ZoR č. 3'!G69)+IF('ZoR č. 4'!$D69="",0,'ZoR č. 4'!G69)+IF('ZoR č. 5'!$D69="",0,'ZoR č. 5'!G69)+IF('ZoR č. 6'!$D69="",0,'ZoR č. 6'!G69)+IF('ZoR č. 7'!$D69="",0,'ZoR č. 7'!G69)+IF('ZoR č. 8'!$D69="",0,'ZoR č. 8'!G69)+IF('ZoR č. 9'!$D69="",0,'ZoR č. 9'!G69)+IF('ZoR č. 10'!$D69="",0,'ZoR č. 10'!G69)+IF(ZZoR!$D69="",0,ZZoR!G69)</f>
        <v>0</v>
      </c>
      <c r="X69" s="281">
        <f>IF('ZoR č. 1'!$D69="",0,'ZoR č. 1'!H69)+IF('ZoR č. 2'!$D69="",0,'ZoR č. 2'!H69)+IF('ZoR č. 3'!$D69="",0,'ZoR č. 3'!H69)+IF('ZoR č. 4'!$D69="",0,'ZoR č. 4'!H69)+IF('ZoR č. 5'!$D69="",0,'ZoR č. 5'!H69)+IF('ZoR č. 6'!$D69="",0,'ZoR č. 6'!H69)+IF('ZoR č. 7'!$D69="",0,'ZoR č. 7'!H69)+IF('ZoR č. 8'!$D69="",0,'ZoR č. 8'!H69)+IF('ZoR č. 9'!$D69="",0,'ZoR č. 9'!H69)+IF('ZoR č. 10'!$D69="",0,'ZoR č. 10'!H69)+IF(ZZoR!$D69="",0,ZZoR!H69)</f>
        <v>0</v>
      </c>
      <c r="Y69" s="281">
        <f>IF('ZoR č. 1'!$D69="",0,'ZoR č. 1'!I69)+IF('ZoR č. 2'!$D69="",0,'ZoR č. 2'!I69)+IF('ZoR č. 3'!$D69="",0,'ZoR č. 3'!I69)+IF('ZoR č. 4'!$D69="",0,'ZoR č. 4'!I69)+IF('ZoR č. 5'!$D69="",0,'ZoR č. 5'!I69)+IF('ZoR č. 6'!$D69="",0,'ZoR č. 6'!I69)+IF('ZoR č. 7'!$D69="",0,'ZoR č. 7'!I69)+IF('ZoR č. 8'!$D69="",0,'ZoR č. 8'!I69)+IF('ZoR č. 9'!$D69="",0,'ZoR č. 9'!I69)+IF('ZoR č. 10'!$D69="",0,'ZoR č. 10'!I69)+IF(ZZoR!$D69="",0,ZZoR!I69)</f>
        <v>0</v>
      </c>
      <c r="Z69" s="281">
        <f>IF('ZoR č. 1'!$D69="",0,'ZoR č. 1'!J69)+IF('ZoR č. 2'!$D69="",0,'ZoR č. 2'!J69)+IF('ZoR č. 3'!$D69="",0,'ZoR č. 3'!J69)+IF('ZoR č. 4'!$D69="",0,'ZoR č. 4'!J69)+IF('ZoR č. 5'!$D69="",0,'ZoR č. 5'!J69)+IF('ZoR č. 6'!$D69="",0,'ZoR č. 6'!J69)+IF('ZoR č. 7'!$D69="",0,'ZoR č. 7'!J69)+IF('ZoR č. 8'!$D69="",0,'ZoR č. 8'!J69)+IF('ZoR č. 9'!$D69="",0,'ZoR č. 9'!J69)+IF('ZoR č. 10'!$D69="",0,'ZoR č. 10'!J69)+IF(ZZoR!$D69="",0,ZZoR!J69)</f>
        <v>0</v>
      </c>
      <c r="AA69" s="281">
        <f>IF('ZoR č. 1'!$D69="",0,'ZoR č. 1'!K69)+IF('ZoR č. 2'!$D69="",0,'ZoR č. 2'!K69)+IF('ZoR č. 3'!$D69="",0,'ZoR č. 3'!K69)+IF('ZoR č. 4'!$D69="",0,'ZoR č. 4'!K69)+IF('ZoR č. 5'!$D69="",0,'ZoR č. 5'!K69)+IF('ZoR č. 6'!$D69="",0,'ZoR č. 6'!K69)+IF('ZoR č. 7'!$D69="",0,'ZoR č. 7'!K69)+IF('ZoR č. 8'!$D69="",0,'ZoR č. 8'!K69)+IF('ZoR č. 9'!$D69="",0,'ZoR č. 9'!K69)+IF('ZoR č. 10'!$D69="",0,'ZoR č. 10'!K69)+IF(ZZoR!$D69="",0,ZZoR!K69)</f>
        <v>0</v>
      </c>
      <c r="AB69" s="281">
        <f>IF('ZoR č. 1'!$D69="",0,'ZoR č. 1'!L69)+IF('ZoR č. 2'!$D69="",0,'ZoR č. 2'!L69)+IF('ZoR č. 3'!$D69="",0,'ZoR č. 3'!L69)+IF('ZoR č. 4'!$D69="",0,'ZoR č. 4'!L69)+IF('ZoR č. 5'!$D69="",0,'ZoR č. 5'!L69)+IF('ZoR č. 6'!$D69="",0,'ZoR č. 6'!L69)+IF('ZoR č. 7'!$D69="",0,'ZoR č. 7'!L69)+IF('ZoR č. 8'!$D69="",0,'ZoR č. 8'!L69)+IF('ZoR č. 9'!$D69="",0,'ZoR č. 9'!L69)+IF('ZoR č. 10'!$D69="",0,'ZoR č. 10'!L69)+IF(ZZoR!$D69="",0,ZZoR!L69)</f>
        <v>0</v>
      </c>
      <c r="AC69" s="281">
        <f>IF('ZoR č. 1'!$D69="",0,'ZoR č. 1'!M69)+IF('ZoR č. 2'!$D69="",0,'ZoR č. 2'!M69)+IF('ZoR č. 3'!$D69="",0,'ZoR č. 3'!M69)+IF('ZoR č. 4'!$D69="",0,'ZoR č. 4'!M69)+IF('ZoR č. 5'!$D69="",0,'ZoR č. 5'!M69)+IF('ZoR č. 6'!$D69="",0,'ZoR č. 6'!M69)+IF('ZoR č. 7'!$D69="",0,'ZoR č. 7'!M69)+IF('ZoR č. 8'!$D69="",0,'ZoR č. 8'!M69)+IF('ZoR č. 9'!$D69="",0,'ZoR č. 9'!M69)+IF('ZoR č. 10'!$D69="",0,'ZoR č. 10'!M69)+IF(ZZoR!$D69="",0,ZZoR!M69)</f>
        <v>0</v>
      </c>
      <c r="AE69" s="282" t="str">
        <f t="shared" si="3"/>
        <v/>
      </c>
    </row>
    <row r="70" spans="2:31" x14ac:dyDescent="0.25">
      <c r="B70" s="9" t="s">
        <v>203</v>
      </c>
      <c r="C70" s="98" t="str">
        <f>IF(COUNTA('Přehled partnerů'!C70:D70)&lt;&gt;2,"partner neuveden",IF('Přehled partnerů'!O70="ANO",'Přehled partnerů'!C70,"v tomto období nerelevantní"))</f>
        <v>partner neuveden</v>
      </c>
      <c r="D70" s="108" t="str">
        <f>IF(COUNTA('Přehled partnerů'!C70:D70)&lt;&gt;2,"",IF('Přehled partnerů'!O70="ANO",'Přehled partnerů'!D70,""))</f>
        <v/>
      </c>
      <c r="E70" s="21" t="str">
        <f t="shared" si="0"/>
        <v/>
      </c>
      <c r="F70" s="114" t="str">
        <f t="shared" si="1"/>
        <v/>
      </c>
      <c r="G70" s="125">
        <v>0</v>
      </c>
      <c r="H70" s="126">
        <v>0</v>
      </c>
      <c r="I70" s="126">
        <v>0</v>
      </c>
      <c r="J70" s="126">
        <v>0</v>
      </c>
      <c r="K70" s="16">
        <v>0</v>
      </c>
      <c r="L70" s="16">
        <v>0</v>
      </c>
      <c r="M70" s="20">
        <v>0</v>
      </c>
      <c r="N70" s="58" t="str">
        <f t="shared" si="2"/>
        <v/>
      </c>
      <c r="O70" s="267">
        <f>IF('Rozpočet + Žádosti o změnu'!$ER$2="ano",'Rozpočet + Žádosti o změnu'!EL70,IF('Rozpočet + Žádosti o změnu'!$EF$2="ano",'Rozpočet + Žádosti o změnu'!DZ70,IF('Rozpočet + Žádosti o změnu'!$DT$2="ano",'Rozpočet + Žádosti o změnu'!DN70,IF('Rozpočet + Žádosti o změnu'!$DH$2="ano",'Rozpočet + Žádosti o změnu'!DB70,IF('Rozpočet + Žádosti o změnu'!$CV$2="ano",'Rozpočet + Žádosti o změnu'!CP70,IF('Rozpočet + Žádosti o změnu'!$CJ$2="ano",'Rozpočet + Žádosti o změnu'!CD70,IF('Rozpočet + Žádosti o změnu'!$BX$2="ano",'Rozpočet + Žádosti o změnu'!BR70,IF('Rozpočet + Žádosti o změnu'!$BL$2="ano",'Rozpočet + Žádosti o změnu'!BF70,IF('Rozpočet + Žádosti o změnu'!$AZ$2="ano",'Rozpočet + Žádosti o změnu'!AT70,IF('Rozpočet + Žádosti o změnu'!$AN$2="ano",'Rozpočet + Žádosti o změnu'!AH70,'Rozpočet + Žádosti o změnu'!H70))))))))))</f>
        <v>0</v>
      </c>
      <c r="P70" s="267">
        <f>IF('Rozpočet + Žádosti o změnu'!$ER$2="ano",'Rozpočet + Žádosti o změnu'!EM70,IF('Rozpočet + Žádosti o změnu'!$EF$2="ano",'Rozpočet + Žádosti o změnu'!EA70,IF('Rozpočet + Žádosti o změnu'!$DT$2="ano",'Rozpočet + Žádosti o změnu'!DO70,IF('Rozpočet + Žádosti o změnu'!$DH$2="ano",'Rozpočet + Žádosti o změnu'!DC70,IF('Rozpočet + Žádosti o změnu'!$CV$2="ano",'Rozpočet + Žádosti o změnu'!CQ70,IF('Rozpočet + Žádosti o změnu'!$CJ$2="ano",'Rozpočet + Žádosti o změnu'!CE70,IF('Rozpočet + Žádosti o změnu'!$BX$2="ano",'Rozpočet + Žádosti o změnu'!BS70,IF('Rozpočet + Žádosti o změnu'!$BL$2="ano",'Rozpočet + Žádosti o změnu'!BG70,IF('Rozpočet + Žádosti o změnu'!$AZ$2="ano",'Rozpočet + Žádosti o změnu'!AU70,IF('Rozpočet + Žádosti o změnu'!$AN$2="ano",'Rozpočet + Žádosti o změnu'!AI70,'Rozpočet + Žádosti o změnu'!I70))))))))))</f>
        <v>0</v>
      </c>
      <c r="Q70" s="267">
        <f>IF('Rozpočet + Žádosti o změnu'!$ER$2="ano",'Rozpočet + Žádosti o změnu'!EN70,IF('Rozpočet + Žádosti o změnu'!$EF$2="ano",'Rozpočet + Žádosti o změnu'!EB70,IF('Rozpočet + Žádosti o změnu'!$DT$2="ano",'Rozpočet + Žádosti o změnu'!DP70,IF('Rozpočet + Žádosti o změnu'!$DH$2="ano",'Rozpočet + Žádosti o změnu'!DD70,IF('Rozpočet + Žádosti o změnu'!$CV$2="ano",'Rozpočet + Žádosti o změnu'!CR70,IF('Rozpočet + Žádosti o změnu'!$CJ$2="ano",'Rozpočet + Žádosti o změnu'!CF70,IF('Rozpočet + Žádosti o změnu'!$BX$2="ano",'Rozpočet + Žádosti o změnu'!BT70,IF('Rozpočet + Žádosti o změnu'!$BL$2="ano",'Rozpočet + Žádosti o změnu'!BH70,IF('Rozpočet + Žádosti o změnu'!$AZ$2="ano",'Rozpočet + Žádosti o změnu'!AV70,IF('Rozpočet + Žádosti o změnu'!$AN$2="ano",'Rozpočet + Žádosti o změnu'!AJ70,'Rozpočet + Žádosti o změnu'!J70))))))))))</f>
        <v>0</v>
      </c>
      <c r="R70" s="267">
        <f>IF('Rozpočet + Žádosti o změnu'!$ER$2="ano",'Rozpočet + Žádosti o změnu'!EO70,IF('Rozpočet + Žádosti o změnu'!$EF$2="ano",'Rozpočet + Žádosti o změnu'!EC70,IF('Rozpočet + Žádosti o změnu'!$DT$2="ano",'Rozpočet + Žádosti o změnu'!DQ70,IF('Rozpočet + Žádosti o změnu'!$DH$2="ano",'Rozpočet + Žádosti o změnu'!DE70,IF('Rozpočet + Žádosti o změnu'!$CV$2="ano",'Rozpočet + Žádosti o změnu'!CS70,IF('Rozpočet + Žádosti o změnu'!$CJ$2="ano",'Rozpočet + Žádosti o změnu'!CG70,IF('Rozpočet + Žádosti o změnu'!$BX$2="ano",'Rozpočet + Žádosti o změnu'!BU70,IF('Rozpočet + Žádosti o změnu'!$BL$2="ano",'Rozpočet + Žádosti o změnu'!BI70,IF('Rozpočet + Žádosti o změnu'!$AZ$2="ano",'Rozpočet + Žádosti o změnu'!AW70,IF('Rozpočet + Žádosti o změnu'!$AN$2="ano",'Rozpočet + Žádosti o změnu'!AK70,'Rozpočet + Žádosti o změnu'!K70))))))))))</f>
        <v>0</v>
      </c>
      <c r="S70" s="267">
        <f>IF('Rozpočet + Žádosti o změnu'!$ER$2="ano",'Rozpočet + Žádosti o změnu'!EP70,IF('Rozpočet + Žádosti o změnu'!$EF$2="ano",'Rozpočet + Žádosti o změnu'!ED70,IF('Rozpočet + Žádosti o změnu'!$DT$2="ano",'Rozpočet + Žádosti o změnu'!DR70,IF('Rozpočet + Žádosti o změnu'!$DH$2="ano",'Rozpočet + Žádosti o změnu'!DF70,IF('Rozpočet + Žádosti o změnu'!$CV$2="ano",'Rozpočet + Žádosti o změnu'!CT70,IF('Rozpočet + Žádosti o změnu'!$CJ$2="ano",'Rozpočet + Žádosti o změnu'!CH70,IF('Rozpočet + Žádosti o změnu'!$BX$2="ano",'Rozpočet + Žádosti o změnu'!BV70,IF('Rozpočet + Žádosti o změnu'!$BL$2="ano",'Rozpočet + Žádosti o změnu'!BJ70,IF('Rozpočet + Žádosti o změnu'!$AZ$2="ano",'Rozpočet + Žádosti o změnu'!AX70,IF('Rozpočet + Žádosti o změnu'!$AN$2="ano",'Rozpočet + Žádosti o změnu'!AL70,'Rozpočet + Žádosti o změnu'!L70))))))))))</f>
        <v>0</v>
      </c>
      <c r="T70" s="267">
        <f>IF('Rozpočet + Žádosti o změnu'!$ER$2="ano",'Rozpočet + Žádosti o změnu'!EQ70,IF('Rozpočet + Žádosti o změnu'!$EF$2="ano",'Rozpočet + Žádosti o změnu'!EE70,IF('Rozpočet + Žádosti o změnu'!$DT$2="ano",'Rozpočet + Žádosti o změnu'!DS70,IF('Rozpočet + Žádosti o změnu'!$DH$2="ano",'Rozpočet + Žádosti o změnu'!DG70,IF('Rozpočet + Žádosti o změnu'!$CV$2="ano",'Rozpočet + Žádosti o změnu'!CU70,IF('Rozpočet + Žádosti o změnu'!$CJ$2="ano",'Rozpočet + Žádosti o změnu'!CI70,IF('Rozpočet + Žádosti o změnu'!$BX$2="ano",'Rozpočet + Žádosti o změnu'!BW70,IF('Rozpočet + Žádosti o změnu'!$BL$2="ano",'Rozpočet + Žádosti o změnu'!BK70,IF('Rozpočet + Žádosti o změnu'!$AZ$2="ano",'Rozpočet + Žádosti o změnu'!AY70,IF('Rozpočet + Žádosti o změnu'!$AN$2="ano",'Rozpočet + Žádosti o změnu'!AM70,'Rozpočet + Žádosti o změnu'!M70))))))))))</f>
        <v>0</v>
      </c>
      <c r="U70" s="267">
        <f>IF('Rozpočet + Žádosti o změnu'!$ER$2="ano",'Rozpočet + Žádosti o změnu'!ER70,IF('Rozpočet + Žádosti o změnu'!$EF$2="ano",'Rozpočet + Žádosti o změnu'!EF70,IF('Rozpočet + Žádosti o změnu'!$DT$2="ano",'Rozpočet + Žádosti o změnu'!DT70,IF('Rozpočet + Žádosti o změnu'!$DH$2="ano",'Rozpočet + Žádosti o změnu'!DH70,IF('Rozpočet + Žádosti o změnu'!$CV$2="ano",'Rozpočet + Žádosti o změnu'!CV70,IF('Rozpočet + Žádosti o změnu'!$CJ$2="ano",'Rozpočet + Žádosti o změnu'!CJ70,IF('Rozpočet + Žádosti o změnu'!$BX$2="ano",'Rozpočet + Žádosti o změnu'!BX70,IF('Rozpočet + Žádosti o změnu'!$BL$2="ano",'Rozpočet + Žádosti o změnu'!BL70,IF('Rozpočet + Žádosti o změnu'!$AZ$2="ano",'Rozpočet + Žádosti o změnu'!AZ70,IF('Rozpočet + Žádosti o změnu'!$AN$2="ano",'Rozpočet + Žádosti o změnu'!AN70,'Rozpočet + Žádosti o změnu'!N70))))))))))</f>
        <v>0</v>
      </c>
      <c r="W70" s="281">
        <f>IF('ZoR č. 1'!$D70="",0,'ZoR č. 1'!G70)+IF('ZoR č. 2'!$D70="",0,'ZoR č. 2'!G70)+IF('ZoR č. 3'!$D70="",0,'ZoR č. 3'!G70)+IF('ZoR č. 4'!$D70="",0,'ZoR č. 4'!G70)+IF('ZoR č. 5'!$D70="",0,'ZoR č. 5'!G70)+IF('ZoR č. 6'!$D70="",0,'ZoR č. 6'!G70)+IF('ZoR č. 7'!$D70="",0,'ZoR č. 7'!G70)+IF('ZoR č. 8'!$D70="",0,'ZoR č. 8'!G70)+IF('ZoR č. 9'!$D70="",0,'ZoR č. 9'!G70)+IF('ZoR č. 10'!$D70="",0,'ZoR č. 10'!G70)+IF(ZZoR!$D70="",0,ZZoR!G70)</f>
        <v>0</v>
      </c>
      <c r="X70" s="281">
        <f>IF('ZoR č. 1'!$D70="",0,'ZoR č. 1'!H70)+IF('ZoR č. 2'!$D70="",0,'ZoR č. 2'!H70)+IF('ZoR č. 3'!$D70="",0,'ZoR č. 3'!H70)+IF('ZoR č. 4'!$D70="",0,'ZoR č. 4'!H70)+IF('ZoR č. 5'!$D70="",0,'ZoR č. 5'!H70)+IF('ZoR č. 6'!$D70="",0,'ZoR č. 6'!H70)+IF('ZoR č. 7'!$D70="",0,'ZoR č. 7'!H70)+IF('ZoR č. 8'!$D70="",0,'ZoR č. 8'!H70)+IF('ZoR č. 9'!$D70="",0,'ZoR č. 9'!H70)+IF('ZoR č. 10'!$D70="",0,'ZoR č. 10'!H70)+IF(ZZoR!$D70="",0,ZZoR!H70)</f>
        <v>0</v>
      </c>
      <c r="Y70" s="281">
        <f>IF('ZoR č. 1'!$D70="",0,'ZoR č. 1'!I70)+IF('ZoR č. 2'!$D70="",0,'ZoR č. 2'!I70)+IF('ZoR č. 3'!$D70="",0,'ZoR č. 3'!I70)+IF('ZoR č. 4'!$D70="",0,'ZoR č. 4'!I70)+IF('ZoR č. 5'!$D70="",0,'ZoR č. 5'!I70)+IF('ZoR č. 6'!$D70="",0,'ZoR č. 6'!I70)+IF('ZoR č. 7'!$D70="",0,'ZoR č. 7'!I70)+IF('ZoR č. 8'!$D70="",0,'ZoR č. 8'!I70)+IF('ZoR č. 9'!$D70="",0,'ZoR č. 9'!I70)+IF('ZoR č. 10'!$D70="",0,'ZoR č. 10'!I70)+IF(ZZoR!$D70="",0,ZZoR!I70)</f>
        <v>0</v>
      </c>
      <c r="Z70" s="281">
        <f>IF('ZoR č. 1'!$D70="",0,'ZoR č. 1'!J70)+IF('ZoR č. 2'!$D70="",0,'ZoR č. 2'!J70)+IF('ZoR č. 3'!$D70="",0,'ZoR č. 3'!J70)+IF('ZoR č. 4'!$D70="",0,'ZoR č. 4'!J70)+IF('ZoR č. 5'!$D70="",0,'ZoR č. 5'!J70)+IF('ZoR č. 6'!$D70="",0,'ZoR č. 6'!J70)+IF('ZoR č. 7'!$D70="",0,'ZoR č. 7'!J70)+IF('ZoR č. 8'!$D70="",0,'ZoR č. 8'!J70)+IF('ZoR č. 9'!$D70="",0,'ZoR č. 9'!J70)+IF('ZoR č. 10'!$D70="",0,'ZoR č. 10'!J70)+IF(ZZoR!$D70="",0,ZZoR!J70)</f>
        <v>0</v>
      </c>
      <c r="AA70" s="281">
        <f>IF('ZoR č. 1'!$D70="",0,'ZoR č. 1'!K70)+IF('ZoR č. 2'!$D70="",0,'ZoR č. 2'!K70)+IF('ZoR č. 3'!$D70="",0,'ZoR č. 3'!K70)+IF('ZoR č. 4'!$D70="",0,'ZoR č. 4'!K70)+IF('ZoR č. 5'!$D70="",0,'ZoR č. 5'!K70)+IF('ZoR č. 6'!$D70="",0,'ZoR č. 6'!K70)+IF('ZoR č. 7'!$D70="",0,'ZoR č. 7'!K70)+IF('ZoR č. 8'!$D70="",0,'ZoR č. 8'!K70)+IF('ZoR č. 9'!$D70="",0,'ZoR č. 9'!K70)+IF('ZoR č. 10'!$D70="",0,'ZoR č. 10'!K70)+IF(ZZoR!$D70="",0,ZZoR!K70)</f>
        <v>0</v>
      </c>
      <c r="AB70" s="281">
        <f>IF('ZoR č. 1'!$D70="",0,'ZoR č. 1'!L70)+IF('ZoR č. 2'!$D70="",0,'ZoR č. 2'!L70)+IF('ZoR č. 3'!$D70="",0,'ZoR č. 3'!L70)+IF('ZoR č. 4'!$D70="",0,'ZoR č. 4'!L70)+IF('ZoR č. 5'!$D70="",0,'ZoR č. 5'!L70)+IF('ZoR č. 6'!$D70="",0,'ZoR č. 6'!L70)+IF('ZoR č. 7'!$D70="",0,'ZoR č. 7'!L70)+IF('ZoR č. 8'!$D70="",0,'ZoR č. 8'!L70)+IF('ZoR č. 9'!$D70="",0,'ZoR č. 9'!L70)+IF('ZoR č. 10'!$D70="",0,'ZoR č. 10'!L70)+IF(ZZoR!$D70="",0,ZZoR!L70)</f>
        <v>0</v>
      </c>
      <c r="AC70" s="281">
        <f>IF('ZoR č. 1'!$D70="",0,'ZoR č. 1'!M70)+IF('ZoR č. 2'!$D70="",0,'ZoR č. 2'!M70)+IF('ZoR č. 3'!$D70="",0,'ZoR č. 3'!M70)+IF('ZoR č. 4'!$D70="",0,'ZoR č. 4'!M70)+IF('ZoR č. 5'!$D70="",0,'ZoR č. 5'!M70)+IF('ZoR č. 6'!$D70="",0,'ZoR č. 6'!M70)+IF('ZoR č. 7'!$D70="",0,'ZoR č. 7'!M70)+IF('ZoR č. 8'!$D70="",0,'ZoR č. 8'!M70)+IF('ZoR č. 9'!$D70="",0,'ZoR č. 9'!M70)+IF('ZoR č. 10'!$D70="",0,'ZoR č. 10'!M70)+IF(ZZoR!$D70="",0,ZZoR!M70)</f>
        <v>0</v>
      </c>
      <c r="AE70" s="282" t="str">
        <f t="shared" si="3"/>
        <v/>
      </c>
    </row>
    <row r="71" spans="2:31" x14ac:dyDescent="0.25">
      <c r="B71" s="9" t="s">
        <v>204</v>
      </c>
      <c r="C71" s="98" t="str">
        <f>IF(COUNTA('Přehled partnerů'!C71:D71)&lt;&gt;2,"partner neuveden",IF('Přehled partnerů'!O71="ANO",'Přehled partnerů'!C71,"v tomto období nerelevantní"))</f>
        <v>partner neuveden</v>
      </c>
      <c r="D71" s="108" t="str">
        <f>IF(COUNTA('Přehled partnerů'!C71:D71)&lt;&gt;2,"",IF('Přehled partnerů'!O71="ANO",'Přehled partnerů'!D71,""))</f>
        <v/>
      </c>
      <c r="E71" s="21" t="str">
        <f t="shared" si="0"/>
        <v/>
      </c>
      <c r="F71" s="114" t="str">
        <f t="shared" si="1"/>
        <v/>
      </c>
      <c r="G71" s="125">
        <v>0</v>
      </c>
      <c r="H71" s="126">
        <v>0</v>
      </c>
      <c r="I71" s="126">
        <v>0</v>
      </c>
      <c r="J71" s="126">
        <v>0</v>
      </c>
      <c r="K71" s="16">
        <v>0</v>
      </c>
      <c r="L71" s="16">
        <v>0</v>
      </c>
      <c r="M71" s="20">
        <v>0</v>
      </c>
      <c r="N71" s="58" t="str">
        <f t="shared" si="2"/>
        <v/>
      </c>
      <c r="O71" s="267">
        <f>IF('Rozpočet + Žádosti o změnu'!$ER$2="ano",'Rozpočet + Žádosti o změnu'!EL71,IF('Rozpočet + Žádosti o změnu'!$EF$2="ano",'Rozpočet + Žádosti o změnu'!DZ71,IF('Rozpočet + Žádosti o změnu'!$DT$2="ano",'Rozpočet + Žádosti o změnu'!DN71,IF('Rozpočet + Žádosti o změnu'!$DH$2="ano",'Rozpočet + Žádosti o změnu'!DB71,IF('Rozpočet + Žádosti o změnu'!$CV$2="ano",'Rozpočet + Žádosti o změnu'!CP71,IF('Rozpočet + Žádosti o změnu'!$CJ$2="ano",'Rozpočet + Žádosti o změnu'!CD71,IF('Rozpočet + Žádosti o změnu'!$BX$2="ano",'Rozpočet + Žádosti o změnu'!BR71,IF('Rozpočet + Žádosti o změnu'!$BL$2="ano",'Rozpočet + Žádosti o změnu'!BF71,IF('Rozpočet + Žádosti o změnu'!$AZ$2="ano",'Rozpočet + Žádosti o změnu'!AT71,IF('Rozpočet + Žádosti o změnu'!$AN$2="ano",'Rozpočet + Žádosti o změnu'!AH71,'Rozpočet + Žádosti o změnu'!H71))))))))))</f>
        <v>0</v>
      </c>
      <c r="P71" s="267">
        <f>IF('Rozpočet + Žádosti o změnu'!$ER$2="ano",'Rozpočet + Žádosti o změnu'!EM71,IF('Rozpočet + Žádosti o změnu'!$EF$2="ano",'Rozpočet + Žádosti o změnu'!EA71,IF('Rozpočet + Žádosti o změnu'!$DT$2="ano",'Rozpočet + Žádosti o změnu'!DO71,IF('Rozpočet + Žádosti o změnu'!$DH$2="ano",'Rozpočet + Žádosti o změnu'!DC71,IF('Rozpočet + Žádosti o změnu'!$CV$2="ano",'Rozpočet + Žádosti o změnu'!CQ71,IF('Rozpočet + Žádosti o změnu'!$CJ$2="ano",'Rozpočet + Žádosti o změnu'!CE71,IF('Rozpočet + Žádosti o změnu'!$BX$2="ano",'Rozpočet + Žádosti o změnu'!BS71,IF('Rozpočet + Žádosti o změnu'!$BL$2="ano",'Rozpočet + Žádosti o změnu'!BG71,IF('Rozpočet + Žádosti o změnu'!$AZ$2="ano",'Rozpočet + Žádosti o změnu'!AU71,IF('Rozpočet + Žádosti o změnu'!$AN$2="ano",'Rozpočet + Žádosti o změnu'!AI71,'Rozpočet + Žádosti o změnu'!I71))))))))))</f>
        <v>0</v>
      </c>
      <c r="Q71" s="267">
        <f>IF('Rozpočet + Žádosti o změnu'!$ER$2="ano",'Rozpočet + Žádosti o změnu'!EN71,IF('Rozpočet + Žádosti o změnu'!$EF$2="ano",'Rozpočet + Žádosti o změnu'!EB71,IF('Rozpočet + Žádosti o změnu'!$DT$2="ano",'Rozpočet + Žádosti o změnu'!DP71,IF('Rozpočet + Žádosti o změnu'!$DH$2="ano",'Rozpočet + Žádosti o změnu'!DD71,IF('Rozpočet + Žádosti o změnu'!$CV$2="ano",'Rozpočet + Žádosti o změnu'!CR71,IF('Rozpočet + Žádosti o změnu'!$CJ$2="ano",'Rozpočet + Žádosti o změnu'!CF71,IF('Rozpočet + Žádosti o změnu'!$BX$2="ano",'Rozpočet + Žádosti o změnu'!BT71,IF('Rozpočet + Žádosti o změnu'!$BL$2="ano",'Rozpočet + Žádosti o změnu'!BH71,IF('Rozpočet + Žádosti o změnu'!$AZ$2="ano",'Rozpočet + Žádosti o změnu'!AV71,IF('Rozpočet + Žádosti o změnu'!$AN$2="ano",'Rozpočet + Žádosti o změnu'!AJ71,'Rozpočet + Žádosti o změnu'!J71))))))))))</f>
        <v>0</v>
      </c>
      <c r="R71" s="267">
        <f>IF('Rozpočet + Žádosti o změnu'!$ER$2="ano",'Rozpočet + Žádosti o změnu'!EO71,IF('Rozpočet + Žádosti o změnu'!$EF$2="ano",'Rozpočet + Žádosti o změnu'!EC71,IF('Rozpočet + Žádosti o změnu'!$DT$2="ano",'Rozpočet + Žádosti o změnu'!DQ71,IF('Rozpočet + Žádosti o změnu'!$DH$2="ano",'Rozpočet + Žádosti o změnu'!DE71,IF('Rozpočet + Žádosti o změnu'!$CV$2="ano",'Rozpočet + Žádosti o změnu'!CS71,IF('Rozpočet + Žádosti o změnu'!$CJ$2="ano",'Rozpočet + Žádosti o změnu'!CG71,IF('Rozpočet + Žádosti o změnu'!$BX$2="ano",'Rozpočet + Žádosti o změnu'!BU71,IF('Rozpočet + Žádosti o změnu'!$BL$2="ano",'Rozpočet + Žádosti o změnu'!BI71,IF('Rozpočet + Žádosti o změnu'!$AZ$2="ano",'Rozpočet + Žádosti o změnu'!AW71,IF('Rozpočet + Žádosti o změnu'!$AN$2="ano",'Rozpočet + Žádosti o změnu'!AK71,'Rozpočet + Žádosti o změnu'!K71))))))))))</f>
        <v>0</v>
      </c>
      <c r="S71" s="267">
        <f>IF('Rozpočet + Žádosti o změnu'!$ER$2="ano",'Rozpočet + Žádosti o změnu'!EP71,IF('Rozpočet + Žádosti o změnu'!$EF$2="ano",'Rozpočet + Žádosti o změnu'!ED71,IF('Rozpočet + Žádosti o změnu'!$DT$2="ano",'Rozpočet + Žádosti o změnu'!DR71,IF('Rozpočet + Žádosti o změnu'!$DH$2="ano",'Rozpočet + Žádosti o změnu'!DF71,IF('Rozpočet + Žádosti o změnu'!$CV$2="ano",'Rozpočet + Žádosti o změnu'!CT71,IF('Rozpočet + Žádosti o změnu'!$CJ$2="ano",'Rozpočet + Žádosti o změnu'!CH71,IF('Rozpočet + Žádosti o změnu'!$BX$2="ano",'Rozpočet + Žádosti o změnu'!BV71,IF('Rozpočet + Žádosti o změnu'!$BL$2="ano",'Rozpočet + Žádosti o změnu'!BJ71,IF('Rozpočet + Žádosti o změnu'!$AZ$2="ano",'Rozpočet + Žádosti o změnu'!AX71,IF('Rozpočet + Žádosti o změnu'!$AN$2="ano",'Rozpočet + Žádosti o změnu'!AL71,'Rozpočet + Žádosti o změnu'!L71))))))))))</f>
        <v>0</v>
      </c>
      <c r="T71" s="267">
        <f>IF('Rozpočet + Žádosti o změnu'!$ER$2="ano",'Rozpočet + Žádosti o změnu'!EQ71,IF('Rozpočet + Žádosti o změnu'!$EF$2="ano",'Rozpočet + Žádosti o změnu'!EE71,IF('Rozpočet + Žádosti o změnu'!$DT$2="ano",'Rozpočet + Žádosti o změnu'!DS71,IF('Rozpočet + Žádosti o změnu'!$DH$2="ano",'Rozpočet + Žádosti o změnu'!DG71,IF('Rozpočet + Žádosti o změnu'!$CV$2="ano",'Rozpočet + Žádosti o změnu'!CU71,IF('Rozpočet + Žádosti o změnu'!$CJ$2="ano",'Rozpočet + Žádosti o změnu'!CI71,IF('Rozpočet + Žádosti o změnu'!$BX$2="ano",'Rozpočet + Žádosti o změnu'!BW71,IF('Rozpočet + Žádosti o změnu'!$BL$2="ano",'Rozpočet + Žádosti o změnu'!BK71,IF('Rozpočet + Žádosti o změnu'!$AZ$2="ano",'Rozpočet + Žádosti o změnu'!AY71,IF('Rozpočet + Žádosti o změnu'!$AN$2="ano",'Rozpočet + Žádosti o změnu'!AM71,'Rozpočet + Žádosti o změnu'!M71))))))))))</f>
        <v>0</v>
      </c>
      <c r="U71" s="267">
        <f>IF('Rozpočet + Žádosti o změnu'!$ER$2="ano",'Rozpočet + Žádosti o změnu'!ER71,IF('Rozpočet + Žádosti o změnu'!$EF$2="ano",'Rozpočet + Žádosti o změnu'!EF71,IF('Rozpočet + Žádosti o změnu'!$DT$2="ano",'Rozpočet + Žádosti o změnu'!DT71,IF('Rozpočet + Žádosti o změnu'!$DH$2="ano",'Rozpočet + Žádosti o změnu'!DH71,IF('Rozpočet + Žádosti o změnu'!$CV$2="ano",'Rozpočet + Žádosti o změnu'!CV71,IF('Rozpočet + Žádosti o změnu'!$CJ$2="ano",'Rozpočet + Žádosti o změnu'!CJ71,IF('Rozpočet + Žádosti o změnu'!$BX$2="ano",'Rozpočet + Žádosti o změnu'!BX71,IF('Rozpočet + Žádosti o změnu'!$BL$2="ano",'Rozpočet + Žádosti o změnu'!BL71,IF('Rozpočet + Žádosti o změnu'!$AZ$2="ano",'Rozpočet + Žádosti o změnu'!AZ71,IF('Rozpočet + Žádosti o změnu'!$AN$2="ano",'Rozpočet + Žádosti o změnu'!AN71,'Rozpočet + Žádosti o změnu'!N71))))))))))</f>
        <v>0</v>
      </c>
      <c r="W71" s="281">
        <f>IF('ZoR č. 1'!$D71="",0,'ZoR č. 1'!G71)+IF('ZoR č. 2'!$D71="",0,'ZoR č. 2'!G71)+IF('ZoR č. 3'!$D71="",0,'ZoR č. 3'!G71)+IF('ZoR č. 4'!$D71="",0,'ZoR č. 4'!G71)+IF('ZoR č. 5'!$D71="",0,'ZoR č. 5'!G71)+IF('ZoR č. 6'!$D71="",0,'ZoR č. 6'!G71)+IF('ZoR č. 7'!$D71="",0,'ZoR č. 7'!G71)+IF('ZoR č. 8'!$D71="",0,'ZoR č. 8'!G71)+IF('ZoR č. 9'!$D71="",0,'ZoR č. 9'!G71)+IF('ZoR č. 10'!$D71="",0,'ZoR č. 10'!G71)+IF(ZZoR!$D71="",0,ZZoR!G71)</f>
        <v>0</v>
      </c>
      <c r="X71" s="281">
        <f>IF('ZoR č. 1'!$D71="",0,'ZoR č. 1'!H71)+IF('ZoR č. 2'!$D71="",0,'ZoR č. 2'!H71)+IF('ZoR č. 3'!$D71="",0,'ZoR č. 3'!H71)+IF('ZoR č. 4'!$D71="",0,'ZoR č. 4'!H71)+IF('ZoR č. 5'!$D71="",0,'ZoR č. 5'!H71)+IF('ZoR č. 6'!$D71="",0,'ZoR č. 6'!H71)+IF('ZoR č. 7'!$D71="",0,'ZoR č. 7'!H71)+IF('ZoR č. 8'!$D71="",0,'ZoR č. 8'!H71)+IF('ZoR č. 9'!$D71="",0,'ZoR č. 9'!H71)+IF('ZoR č. 10'!$D71="",0,'ZoR č. 10'!H71)+IF(ZZoR!$D71="",0,ZZoR!H71)</f>
        <v>0</v>
      </c>
      <c r="Y71" s="281">
        <f>IF('ZoR č. 1'!$D71="",0,'ZoR č. 1'!I71)+IF('ZoR č. 2'!$D71="",0,'ZoR č. 2'!I71)+IF('ZoR č. 3'!$D71="",0,'ZoR č. 3'!I71)+IF('ZoR č. 4'!$D71="",0,'ZoR č. 4'!I71)+IF('ZoR č. 5'!$D71="",0,'ZoR č. 5'!I71)+IF('ZoR č. 6'!$D71="",0,'ZoR č. 6'!I71)+IF('ZoR č. 7'!$D71="",0,'ZoR č. 7'!I71)+IF('ZoR č. 8'!$D71="",0,'ZoR č. 8'!I71)+IF('ZoR č. 9'!$D71="",0,'ZoR č. 9'!I71)+IF('ZoR č. 10'!$D71="",0,'ZoR č. 10'!I71)+IF(ZZoR!$D71="",0,ZZoR!I71)</f>
        <v>0</v>
      </c>
      <c r="Z71" s="281">
        <f>IF('ZoR č. 1'!$D71="",0,'ZoR č. 1'!J71)+IF('ZoR č. 2'!$D71="",0,'ZoR č. 2'!J71)+IF('ZoR č. 3'!$D71="",0,'ZoR č. 3'!J71)+IF('ZoR č. 4'!$D71="",0,'ZoR č. 4'!J71)+IF('ZoR č. 5'!$D71="",0,'ZoR č. 5'!J71)+IF('ZoR č. 6'!$D71="",0,'ZoR č. 6'!J71)+IF('ZoR č. 7'!$D71="",0,'ZoR č. 7'!J71)+IF('ZoR č. 8'!$D71="",0,'ZoR č. 8'!J71)+IF('ZoR č. 9'!$D71="",0,'ZoR č. 9'!J71)+IF('ZoR č. 10'!$D71="",0,'ZoR č. 10'!J71)+IF(ZZoR!$D71="",0,ZZoR!J71)</f>
        <v>0</v>
      </c>
      <c r="AA71" s="281">
        <f>IF('ZoR č. 1'!$D71="",0,'ZoR č. 1'!K71)+IF('ZoR č. 2'!$D71="",0,'ZoR č. 2'!K71)+IF('ZoR č. 3'!$D71="",0,'ZoR č. 3'!K71)+IF('ZoR č. 4'!$D71="",0,'ZoR č. 4'!K71)+IF('ZoR č. 5'!$D71="",0,'ZoR č. 5'!K71)+IF('ZoR č. 6'!$D71="",0,'ZoR č. 6'!K71)+IF('ZoR č. 7'!$D71="",0,'ZoR č. 7'!K71)+IF('ZoR č. 8'!$D71="",0,'ZoR č. 8'!K71)+IF('ZoR č. 9'!$D71="",0,'ZoR č. 9'!K71)+IF('ZoR č. 10'!$D71="",0,'ZoR č. 10'!K71)+IF(ZZoR!$D71="",0,ZZoR!K71)</f>
        <v>0</v>
      </c>
      <c r="AB71" s="281">
        <f>IF('ZoR č. 1'!$D71="",0,'ZoR č. 1'!L71)+IF('ZoR č. 2'!$D71="",0,'ZoR č. 2'!L71)+IF('ZoR č. 3'!$D71="",0,'ZoR č. 3'!L71)+IF('ZoR č. 4'!$D71="",0,'ZoR č. 4'!L71)+IF('ZoR č. 5'!$D71="",0,'ZoR č. 5'!L71)+IF('ZoR č. 6'!$D71="",0,'ZoR č. 6'!L71)+IF('ZoR č. 7'!$D71="",0,'ZoR č. 7'!L71)+IF('ZoR č. 8'!$D71="",0,'ZoR č. 8'!L71)+IF('ZoR č. 9'!$D71="",0,'ZoR č. 9'!L71)+IF('ZoR č. 10'!$D71="",0,'ZoR č. 10'!L71)+IF(ZZoR!$D71="",0,ZZoR!L71)</f>
        <v>0</v>
      </c>
      <c r="AC71" s="281">
        <f>IF('ZoR č. 1'!$D71="",0,'ZoR č. 1'!M71)+IF('ZoR č. 2'!$D71="",0,'ZoR č. 2'!M71)+IF('ZoR č. 3'!$D71="",0,'ZoR č. 3'!M71)+IF('ZoR č. 4'!$D71="",0,'ZoR č. 4'!M71)+IF('ZoR č. 5'!$D71="",0,'ZoR č. 5'!M71)+IF('ZoR č. 6'!$D71="",0,'ZoR č. 6'!M71)+IF('ZoR č. 7'!$D71="",0,'ZoR č. 7'!M71)+IF('ZoR č. 8'!$D71="",0,'ZoR č. 8'!M71)+IF('ZoR č. 9'!$D71="",0,'ZoR č. 9'!M71)+IF('ZoR č. 10'!$D71="",0,'ZoR č. 10'!M71)+IF(ZZoR!$D71="",0,ZZoR!M71)</f>
        <v>0</v>
      </c>
      <c r="AE71" s="282" t="str">
        <f t="shared" si="3"/>
        <v/>
      </c>
    </row>
    <row r="72" spans="2:31" x14ac:dyDescent="0.25">
      <c r="B72" s="9" t="s">
        <v>205</v>
      </c>
      <c r="C72" s="98" t="str">
        <f>IF(COUNTA('Přehled partnerů'!C72:D72)&lt;&gt;2,"partner neuveden",IF('Přehled partnerů'!O72="ANO",'Přehled partnerů'!C72,"v tomto období nerelevantní"))</f>
        <v>partner neuveden</v>
      </c>
      <c r="D72" s="108" t="str">
        <f>IF(COUNTA('Přehled partnerů'!C72:D72)&lt;&gt;2,"",IF('Přehled partnerů'!O72="ANO",'Přehled partnerů'!D72,""))</f>
        <v/>
      </c>
      <c r="E72" s="21" t="str">
        <f t="shared" ref="E72:E106" si="4">IF(D72="","",(G72*3871)+(H72*6292)+(I72*31460)+(J72*5291))</f>
        <v/>
      </c>
      <c r="F72" s="114" t="str">
        <f t="shared" ref="F72:F106" si="5">IF(D72="","",(G72*1/120)+(H72*1/120)+(I72*1/24)+(J72*1/24))</f>
        <v/>
      </c>
      <c r="G72" s="125">
        <v>0</v>
      </c>
      <c r="H72" s="126">
        <v>0</v>
      </c>
      <c r="I72" s="126">
        <v>0</v>
      </c>
      <c r="J72" s="126">
        <v>0</v>
      </c>
      <c r="K72" s="16">
        <v>0</v>
      </c>
      <c r="L72" s="16">
        <v>0</v>
      </c>
      <c r="M72" s="20">
        <v>0</v>
      </c>
      <c r="N72" s="58" t="str">
        <f t="shared" ref="N72:N135" si="6">IF(D72="","","ok")</f>
        <v/>
      </c>
      <c r="O72" s="267">
        <f>IF('Rozpočet + Žádosti o změnu'!$ER$2="ano",'Rozpočet + Žádosti o změnu'!EL72,IF('Rozpočet + Žádosti o změnu'!$EF$2="ano",'Rozpočet + Žádosti o změnu'!DZ72,IF('Rozpočet + Žádosti o změnu'!$DT$2="ano",'Rozpočet + Žádosti o změnu'!DN72,IF('Rozpočet + Žádosti o změnu'!$DH$2="ano",'Rozpočet + Žádosti o změnu'!DB72,IF('Rozpočet + Žádosti o změnu'!$CV$2="ano",'Rozpočet + Žádosti o změnu'!CP72,IF('Rozpočet + Žádosti o změnu'!$CJ$2="ano",'Rozpočet + Žádosti o změnu'!CD72,IF('Rozpočet + Žádosti o změnu'!$BX$2="ano",'Rozpočet + Žádosti o změnu'!BR72,IF('Rozpočet + Žádosti o změnu'!$BL$2="ano",'Rozpočet + Žádosti o změnu'!BF72,IF('Rozpočet + Žádosti o změnu'!$AZ$2="ano",'Rozpočet + Žádosti o změnu'!AT72,IF('Rozpočet + Žádosti o změnu'!$AN$2="ano",'Rozpočet + Žádosti o změnu'!AH72,'Rozpočet + Žádosti o změnu'!H72))))))))))</f>
        <v>0</v>
      </c>
      <c r="P72" s="267">
        <f>IF('Rozpočet + Žádosti o změnu'!$ER$2="ano",'Rozpočet + Žádosti o změnu'!EM72,IF('Rozpočet + Žádosti o změnu'!$EF$2="ano",'Rozpočet + Žádosti o změnu'!EA72,IF('Rozpočet + Žádosti o změnu'!$DT$2="ano",'Rozpočet + Žádosti o změnu'!DO72,IF('Rozpočet + Žádosti o změnu'!$DH$2="ano",'Rozpočet + Žádosti o změnu'!DC72,IF('Rozpočet + Žádosti o změnu'!$CV$2="ano",'Rozpočet + Žádosti o změnu'!CQ72,IF('Rozpočet + Žádosti o změnu'!$CJ$2="ano",'Rozpočet + Žádosti o změnu'!CE72,IF('Rozpočet + Žádosti o změnu'!$BX$2="ano",'Rozpočet + Žádosti o změnu'!BS72,IF('Rozpočet + Žádosti o změnu'!$BL$2="ano",'Rozpočet + Žádosti o změnu'!BG72,IF('Rozpočet + Žádosti o změnu'!$AZ$2="ano",'Rozpočet + Žádosti o změnu'!AU72,IF('Rozpočet + Žádosti o změnu'!$AN$2="ano",'Rozpočet + Žádosti o změnu'!AI72,'Rozpočet + Žádosti o změnu'!I72))))))))))</f>
        <v>0</v>
      </c>
      <c r="Q72" s="267">
        <f>IF('Rozpočet + Žádosti o změnu'!$ER$2="ano",'Rozpočet + Žádosti o změnu'!EN72,IF('Rozpočet + Žádosti o změnu'!$EF$2="ano",'Rozpočet + Žádosti o změnu'!EB72,IF('Rozpočet + Žádosti o změnu'!$DT$2="ano",'Rozpočet + Žádosti o změnu'!DP72,IF('Rozpočet + Žádosti o změnu'!$DH$2="ano",'Rozpočet + Žádosti o změnu'!DD72,IF('Rozpočet + Žádosti o změnu'!$CV$2="ano",'Rozpočet + Žádosti o změnu'!CR72,IF('Rozpočet + Žádosti o změnu'!$CJ$2="ano",'Rozpočet + Žádosti o změnu'!CF72,IF('Rozpočet + Žádosti o změnu'!$BX$2="ano",'Rozpočet + Žádosti o změnu'!BT72,IF('Rozpočet + Žádosti o změnu'!$BL$2="ano",'Rozpočet + Žádosti o změnu'!BH72,IF('Rozpočet + Žádosti o změnu'!$AZ$2="ano",'Rozpočet + Žádosti o změnu'!AV72,IF('Rozpočet + Žádosti o změnu'!$AN$2="ano",'Rozpočet + Žádosti o změnu'!AJ72,'Rozpočet + Žádosti o změnu'!J72))))))))))</f>
        <v>0</v>
      </c>
      <c r="R72" s="267">
        <f>IF('Rozpočet + Žádosti o změnu'!$ER$2="ano",'Rozpočet + Žádosti o změnu'!EO72,IF('Rozpočet + Žádosti o změnu'!$EF$2="ano",'Rozpočet + Žádosti o změnu'!EC72,IF('Rozpočet + Žádosti o změnu'!$DT$2="ano",'Rozpočet + Žádosti o změnu'!DQ72,IF('Rozpočet + Žádosti o změnu'!$DH$2="ano",'Rozpočet + Žádosti o změnu'!DE72,IF('Rozpočet + Žádosti o změnu'!$CV$2="ano",'Rozpočet + Žádosti o změnu'!CS72,IF('Rozpočet + Žádosti o změnu'!$CJ$2="ano",'Rozpočet + Žádosti o změnu'!CG72,IF('Rozpočet + Žádosti o změnu'!$BX$2="ano",'Rozpočet + Žádosti o změnu'!BU72,IF('Rozpočet + Žádosti o změnu'!$BL$2="ano",'Rozpočet + Žádosti o změnu'!BI72,IF('Rozpočet + Žádosti o změnu'!$AZ$2="ano",'Rozpočet + Žádosti o změnu'!AW72,IF('Rozpočet + Žádosti o změnu'!$AN$2="ano",'Rozpočet + Žádosti o změnu'!AK72,'Rozpočet + Žádosti o změnu'!K72))))))))))</f>
        <v>0</v>
      </c>
      <c r="S72" s="267">
        <f>IF('Rozpočet + Žádosti o změnu'!$ER$2="ano",'Rozpočet + Žádosti o změnu'!EP72,IF('Rozpočet + Žádosti o změnu'!$EF$2="ano",'Rozpočet + Žádosti o změnu'!ED72,IF('Rozpočet + Žádosti o změnu'!$DT$2="ano",'Rozpočet + Žádosti o změnu'!DR72,IF('Rozpočet + Žádosti o změnu'!$DH$2="ano",'Rozpočet + Žádosti o změnu'!DF72,IF('Rozpočet + Žádosti o změnu'!$CV$2="ano",'Rozpočet + Žádosti o změnu'!CT72,IF('Rozpočet + Žádosti o změnu'!$CJ$2="ano",'Rozpočet + Žádosti o změnu'!CH72,IF('Rozpočet + Žádosti o změnu'!$BX$2="ano",'Rozpočet + Žádosti o změnu'!BV72,IF('Rozpočet + Žádosti o změnu'!$BL$2="ano",'Rozpočet + Žádosti o změnu'!BJ72,IF('Rozpočet + Žádosti o změnu'!$AZ$2="ano",'Rozpočet + Žádosti o změnu'!AX72,IF('Rozpočet + Žádosti o změnu'!$AN$2="ano",'Rozpočet + Žádosti o změnu'!AL72,'Rozpočet + Žádosti o změnu'!L72))))))))))</f>
        <v>0</v>
      </c>
      <c r="T72" s="267">
        <f>IF('Rozpočet + Žádosti o změnu'!$ER$2="ano",'Rozpočet + Žádosti o změnu'!EQ72,IF('Rozpočet + Žádosti o změnu'!$EF$2="ano",'Rozpočet + Žádosti o změnu'!EE72,IF('Rozpočet + Žádosti o změnu'!$DT$2="ano",'Rozpočet + Žádosti o změnu'!DS72,IF('Rozpočet + Žádosti o změnu'!$DH$2="ano",'Rozpočet + Žádosti o změnu'!DG72,IF('Rozpočet + Žádosti o změnu'!$CV$2="ano",'Rozpočet + Žádosti o změnu'!CU72,IF('Rozpočet + Žádosti o změnu'!$CJ$2="ano",'Rozpočet + Žádosti o změnu'!CI72,IF('Rozpočet + Žádosti o změnu'!$BX$2="ano",'Rozpočet + Žádosti o změnu'!BW72,IF('Rozpočet + Žádosti o změnu'!$BL$2="ano",'Rozpočet + Žádosti o změnu'!BK72,IF('Rozpočet + Žádosti o změnu'!$AZ$2="ano",'Rozpočet + Žádosti o změnu'!AY72,IF('Rozpočet + Žádosti o změnu'!$AN$2="ano",'Rozpočet + Žádosti o změnu'!AM72,'Rozpočet + Žádosti o změnu'!M72))))))))))</f>
        <v>0</v>
      </c>
      <c r="U72" s="267">
        <f>IF('Rozpočet + Žádosti o změnu'!$ER$2="ano",'Rozpočet + Žádosti o změnu'!ER72,IF('Rozpočet + Žádosti o změnu'!$EF$2="ano",'Rozpočet + Žádosti o změnu'!EF72,IF('Rozpočet + Žádosti o změnu'!$DT$2="ano",'Rozpočet + Žádosti o změnu'!DT72,IF('Rozpočet + Žádosti o změnu'!$DH$2="ano",'Rozpočet + Žádosti o změnu'!DH72,IF('Rozpočet + Žádosti o změnu'!$CV$2="ano",'Rozpočet + Žádosti o změnu'!CV72,IF('Rozpočet + Žádosti o změnu'!$CJ$2="ano",'Rozpočet + Žádosti o změnu'!CJ72,IF('Rozpočet + Žádosti o změnu'!$BX$2="ano",'Rozpočet + Žádosti o změnu'!BX72,IF('Rozpočet + Žádosti o změnu'!$BL$2="ano",'Rozpočet + Žádosti o změnu'!BL72,IF('Rozpočet + Žádosti o změnu'!$AZ$2="ano",'Rozpočet + Žádosti o změnu'!AZ72,IF('Rozpočet + Žádosti o změnu'!$AN$2="ano",'Rozpočet + Žádosti o změnu'!AN72,'Rozpočet + Žádosti o změnu'!N72))))))))))</f>
        <v>0</v>
      </c>
      <c r="W72" s="281">
        <f>IF('ZoR č. 1'!$D72="",0,'ZoR č. 1'!G72)+IF('ZoR č. 2'!$D72="",0,'ZoR č. 2'!G72)+IF('ZoR č. 3'!$D72="",0,'ZoR č. 3'!G72)+IF('ZoR č. 4'!$D72="",0,'ZoR č. 4'!G72)+IF('ZoR č. 5'!$D72="",0,'ZoR č. 5'!G72)+IF('ZoR č. 6'!$D72="",0,'ZoR č. 6'!G72)+IF('ZoR č. 7'!$D72="",0,'ZoR č. 7'!G72)+IF('ZoR č. 8'!$D72="",0,'ZoR č. 8'!G72)+IF('ZoR č. 9'!$D72="",0,'ZoR č. 9'!G72)+IF('ZoR č. 10'!$D72="",0,'ZoR č. 10'!G72)+IF(ZZoR!$D72="",0,ZZoR!G72)</f>
        <v>0</v>
      </c>
      <c r="X72" s="281">
        <f>IF('ZoR č. 1'!$D72="",0,'ZoR č. 1'!H72)+IF('ZoR č. 2'!$D72="",0,'ZoR č. 2'!H72)+IF('ZoR č. 3'!$D72="",0,'ZoR č. 3'!H72)+IF('ZoR č. 4'!$D72="",0,'ZoR č. 4'!H72)+IF('ZoR č. 5'!$D72="",0,'ZoR č. 5'!H72)+IF('ZoR č. 6'!$D72="",0,'ZoR č. 6'!H72)+IF('ZoR č. 7'!$D72="",0,'ZoR č. 7'!H72)+IF('ZoR č. 8'!$D72="",0,'ZoR č. 8'!H72)+IF('ZoR č. 9'!$D72="",0,'ZoR č. 9'!H72)+IF('ZoR č. 10'!$D72="",0,'ZoR č. 10'!H72)+IF(ZZoR!$D72="",0,ZZoR!H72)</f>
        <v>0</v>
      </c>
      <c r="Y72" s="281">
        <f>IF('ZoR č. 1'!$D72="",0,'ZoR č. 1'!I72)+IF('ZoR č. 2'!$D72="",0,'ZoR č. 2'!I72)+IF('ZoR č. 3'!$D72="",0,'ZoR č. 3'!I72)+IF('ZoR č. 4'!$D72="",0,'ZoR č. 4'!I72)+IF('ZoR č. 5'!$D72="",0,'ZoR č. 5'!I72)+IF('ZoR č. 6'!$D72="",0,'ZoR č. 6'!I72)+IF('ZoR č. 7'!$D72="",0,'ZoR č. 7'!I72)+IF('ZoR č. 8'!$D72="",0,'ZoR č. 8'!I72)+IF('ZoR č. 9'!$D72="",0,'ZoR č. 9'!I72)+IF('ZoR č. 10'!$D72="",0,'ZoR č. 10'!I72)+IF(ZZoR!$D72="",0,ZZoR!I72)</f>
        <v>0</v>
      </c>
      <c r="Z72" s="281">
        <f>IF('ZoR č. 1'!$D72="",0,'ZoR č. 1'!J72)+IF('ZoR č. 2'!$D72="",0,'ZoR č. 2'!J72)+IF('ZoR č. 3'!$D72="",0,'ZoR č. 3'!J72)+IF('ZoR č. 4'!$D72="",0,'ZoR č. 4'!J72)+IF('ZoR č. 5'!$D72="",0,'ZoR č. 5'!J72)+IF('ZoR č. 6'!$D72="",0,'ZoR č. 6'!J72)+IF('ZoR č. 7'!$D72="",0,'ZoR č. 7'!J72)+IF('ZoR č. 8'!$D72="",0,'ZoR č. 8'!J72)+IF('ZoR č. 9'!$D72="",0,'ZoR č. 9'!J72)+IF('ZoR č. 10'!$D72="",0,'ZoR č. 10'!J72)+IF(ZZoR!$D72="",0,ZZoR!J72)</f>
        <v>0</v>
      </c>
      <c r="AA72" s="281">
        <f>IF('ZoR č. 1'!$D72="",0,'ZoR č. 1'!K72)+IF('ZoR č. 2'!$D72="",0,'ZoR č. 2'!K72)+IF('ZoR č. 3'!$D72="",0,'ZoR č. 3'!K72)+IF('ZoR č. 4'!$D72="",0,'ZoR č. 4'!K72)+IF('ZoR č. 5'!$D72="",0,'ZoR č. 5'!K72)+IF('ZoR č. 6'!$D72="",0,'ZoR č. 6'!K72)+IF('ZoR č. 7'!$D72="",0,'ZoR č. 7'!K72)+IF('ZoR č. 8'!$D72="",0,'ZoR č. 8'!K72)+IF('ZoR č. 9'!$D72="",0,'ZoR č. 9'!K72)+IF('ZoR č. 10'!$D72="",0,'ZoR č. 10'!K72)+IF(ZZoR!$D72="",0,ZZoR!K72)</f>
        <v>0</v>
      </c>
      <c r="AB72" s="281">
        <f>IF('ZoR č. 1'!$D72="",0,'ZoR č. 1'!L72)+IF('ZoR č. 2'!$D72="",0,'ZoR č. 2'!L72)+IF('ZoR č. 3'!$D72="",0,'ZoR č. 3'!L72)+IF('ZoR č. 4'!$D72="",0,'ZoR č. 4'!L72)+IF('ZoR č. 5'!$D72="",0,'ZoR č. 5'!L72)+IF('ZoR č. 6'!$D72="",0,'ZoR č. 6'!L72)+IF('ZoR č. 7'!$D72="",0,'ZoR č. 7'!L72)+IF('ZoR č. 8'!$D72="",0,'ZoR č. 8'!L72)+IF('ZoR č. 9'!$D72="",0,'ZoR č. 9'!L72)+IF('ZoR č. 10'!$D72="",0,'ZoR č. 10'!L72)+IF(ZZoR!$D72="",0,ZZoR!L72)</f>
        <v>0</v>
      </c>
      <c r="AC72" s="281">
        <f>IF('ZoR č. 1'!$D72="",0,'ZoR č. 1'!M72)+IF('ZoR č. 2'!$D72="",0,'ZoR č. 2'!M72)+IF('ZoR č. 3'!$D72="",0,'ZoR č. 3'!M72)+IF('ZoR č. 4'!$D72="",0,'ZoR č. 4'!M72)+IF('ZoR č. 5'!$D72="",0,'ZoR č. 5'!M72)+IF('ZoR č. 6'!$D72="",0,'ZoR č. 6'!M72)+IF('ZoR č. 7'!$D72="",0,'ZoR č. 7'!M72)+IF('ZoR č. 8'!$D72="",0,'ZoR č. 8'!M72)+IF('ZoR č. 9'!$D72="",0,'ZoR č. 9'!M72)+IF('ZoR č. 10'!$D72="",0,'ZoR č. 10'!M72)+IF(ZZoR!$D72="",0,ZZoR!M72)</f>
        <v>0</v>
      </c>
      <c r="AE72" s="282" t="str">
        <f t="shared" ref="AE72:AE135" si="7">IF(D72="","",IF(OR(O72-W72&lt;0,P72-X72&lt;0,Q72-Y72&lt;0,R72-Z72&lt;0,S72-AA72&lt;0,T72-AB72&lt;0,U72-AC72&lt;0)=TRUE,"V předložených ZoR byl u tohoto partnera překročen počet jednotek dle aktuálního rozpočtu.",""))</f>
        <v/>
      </c>
    </row>
    <row r="73" spans="2:31" x14ac:dyDescent="0.25">
      <c r="B73" s="9" t="s">
        <v>206</v>
      </c>
      <c r="C73" s="98" t="str">
        <f>IF(COUNTA('Přehled partnerů'!C73:D73)&lt;&gt;2,"partner neuveden",IF('Přehled partnerů'!O73="ANO",'Přehled partnerů'!C73,"v tomto období nerelevantní"))</f>
        <v>partner neuveden</v>
      </c>
      <c r="D73" s="108" t="str">
        <f>IF(COUNTA('Přehled partnerů'!C73:D73)&lt;&gt;2,"",IF('Přehled partnerů'!O73="ANO",'Přehled partnerů'!D73,""))</f>
        <v/>
      </c>
      <c r="E73" s="21" t="str">
        <f t="shared" si="4"/>
        <v/>
      </c>
      <c r="F73" s="114" t="str">
        <f t="shared" si="5"/>
        <v/>
      </c>
      <c r="G73" s="125">
        <v>0</v>
      </c>
      <c r="H73" s="126">
        <v>0</v>
      </c>
      <c r="I73" s="126">
        <v>0</v>
      </c>
      <c r="J73" s="126">
        <v>0</v>
      </c>
      <c r="K73" s="16">
        <v>0</v>
      </c>
      <c r="L73" s="16">
        <v>0</v>
      </c>
      <c r="M73" s="20">
        <v>0</v>
      </c>
      <c r="N73" s="58" t="str">
        <f t="shared" si="6"/>
        <v/>
      </c>
      <c r="O73" s="267">
        <f>IF('Rozpočet + Žádosti o změnu'!$ER$2="ano",'Rozpočet + Žádosti o změnu'!EL73,IF('Rozpočet + Žádosti o změnu'!$EF$2="ano",'Rozpočet + Žádosti o změnu'!DZ73,IF('Rozpočet + Žádosti o změnu'!$DT$2="ano",'Rozpočet + Žádosti o změnu'!DN73,IF('Rozpočet + Žádosti o změnu'!$DH$2="ano",'Rozpočet + Žádosti o změnu'!DB73,IF('Rozpočet + Žádosti o změnu'!$CV$2="ano",'Rozpočet + Žádosti o změnu'!CP73,IF('Rozpočet + Žádosti o změnu'!$CJ$2="ano",'Rozpočet + Žádosti o změnu'!CD73,IF('Rozpočet + Žádosti o změnu'!$BX$2="ano",'Rozpočet + Žádosti o změnu'!BR73,IF('Rozpočet + Žádosti o změnu'!$BL$2="ano",'Rozpočet + Žádosti o změnu'!BF73,IF('Rozpočet + Žádosti o změnu'!$AZ$2="ano",'Rozpočet + Žádosti o změnu'!AT73,IF('Rozpočet + Žádosti o změnu'!$AN$2="ano",'Rozpočet + Žádosti o změnu'!AH73,'Rozpočet + Žádosti o změnu'!H73))))))))))</f>
        <v>0</v>
      </c>
      <c r="P73" s="267">
        <f>IF('Rozpočet + Žádosti o změnu'!$ER$2="ano",'Rozpočet + Žádosti o změnu'!EM73,IF('Rozpočet + Žádosti o změnu'!$EF$2="ano",'Rozpočet + Žádosti o změnu'!EA73,IF('Rozpočet + Žádosti o změnu'!$DT$2="ano",'Rozpočet + Žádosti o změnu'!DO73,IF('Rozpočet + Žádosti o změnu'!$DH$2="ano",'Rozpočet + Žádosti o změnu'!DC73,IF('Rozpočet + Žádosti o změnu'!$CV$2="ano",'Rozpočet + Žádosti o změnu'!CQ73,IF('Rozpočet + Žádosti o změnu'!$CJ$2="ano",'Rozpočet + Žádosti o změnu'!CE73,IF('Rozpočet + Žádosti o změnu'!$BX$2="ano",'Rozpočet + Žádosti o změnu'!BS73,IF('Rozpočet + Žádosti o změnu'!$BL$2="ano",'Rozpočet + Žádosti o změnu'!BG73,IF('Rozpočet + Žádosti o změnu'!$AZ$2="ano",'Rozpočet + Žádosti o změnu'!AU73,IF('Rozpočet + Žádosti o změnu'!$AN$2="ano",'Rozpočet + Žádosti o změnu'!AI73,'Rozpočet + Žádosti o změnu'!I73))))))))))</f>
        <v>0</v>
      </c>
      <c r="Q73" s="267">
        <f>IF('Rozpočet + Žádosti o změnu'!$ER$2="ano",'Rozpočet + Žádosti o změnu'!EN73,IF('Rozpočet + Žádosti o změnu'!$EF$2="ano",'Rozpočet + Žádosti o změnu'!EB73,IF('Rozpočet + Žádosti o změnu'!$DT$2="ano",'Rozpočet + Žádosti o změnu'!DP73,IF('Rozpočet + Žádosti o změnu'!$DH$2="ano",'Rozpočet + Žádosti o změnu'!DD73,IF('Rozpočet + Žádosti o změnu'!$CV$2="ano",'Rozpočet + Žádosti o změnu'!CR73,IF('Rozpočet + Žádosti o změnu'!$CJ$2="ano",'Rozpočet + Žádosti o změnu'!CF73,IF('Rozpočet + Žádosti o změnu'!$BX$2="ano",'Rozpočet + Žádosti o změnu'!BT73,IF('Rozpočet + Žádosti o změnu'!$BL$2="ano",'Rozpočet + Žádosti o změnu'!BH73,IF('Rozpočet + Žádosti o změnu'!$AZ$2="ano",'Rozpočet + Žádosti o změnu'!AV73,IF('Rozpočet + Žádosti o změnu'!$AN$2="ano",'Rozpočet + Žádosti o změnu'!AJ73,'Rozpočet + Žádosti o změnu'!J73))))))))))</f>
        <v>0</v>
      </c>
      <c r="R73" s="267">
        <f>IF('Rozpočet + Žádosti o změnu'!$ER$2="ano",'Rozpočet + Žádosti o změnu'!EO73,IF('Rozpočet + Žádosti o změnu'!$EF$2="ano",'Rozpočet + Žádosti o změnu'!EC73,IF('Rozpočet + Žádosti o změnu'!$DT$2="ano",'Rozpočet + Žádosti o změnu'!DQ73,IF('Rozpočet + Žádosti o změnu'!$DH$2="ano",'Rozpočet + Žádosti o změnu'!DE73,IF('Rozpočet + Žádosti o změnu'!$CV$2="ano",'Rozpočet + Žádosti o změnu'!CS73,IF('Rozpočet + Žádosti o změnu'!$CJ$2="ano",'Rozpočet + Žádosti o změnu'!CG73,IF('Rozpočet + Žádosti o změnu'!$BX$2="ano",'Rozpočet + Žádosti o změnu'!BU73,IF('Rozpočet + Žádosti o změnu'!$BL$2="ano",'Rozpočet + Žádosti o změnu'!BI73,IF('Rozpočet + Žádosti o změnu'!$AZ$2="ano",'Rozpočet + Žádosti o změnu'!AW73,IF('Rozpočet + Žádosti o změnu'!$AN$2="ano",'Rozpočet + Žádosti o změnu'!AK73,'Rozpočet + Žádosti o změnu'!K73))))))))))</f>
        <v>0</v>
      </c>
      <c r="S73" s="267">
        <f>IF('Rozpočet + Žádosti o změnu'!$ER$2="ano",'Rozpočet + Žádosti o změnu'!EP73,IF('Rozpočet + Žádosti o změnu'!$EF$2="ano",'Rozpočet + Žádosti o změnu'!ED73,IF('Rozpočet + Žádosti o změnu'!$DT$2="ano",'Rozpočet + Žádosti o změnu'!DR73,IF('Rozpočet + Žádosti o změnu'!$DH$2="ano",'Rozpočet + Žádosti o změnu'!DF73,IF('Rozpočet + Žádosti o změnu'!$CV$2="ano",'Rozpočet + Žádosti o změnu'!CT73,IF('Rozpočet + Žádosti o změnu'!$CJ$2="ano",'Rozpočet + Žádosti o změnu'!CH73,IF('Rozpočet + Žádosti o změnu'!$BX$2="ano",'Rozpočet + Žádosti o změnu'!BV73,IF('Rozpočet + Žádosti o změnu'!$BL$2="ano",'Rozpočet + Žádosti o změnu'!BJ73,IF('Rozpočet + Žádosti o změnu'!$AZ$2="ano",'Rozpočet + Žádosti o změnu'!AX73,IF('Rozpočet + Žádosti o změnu'!$AN$2="ano",'Rozpočet + Žádosti o změnu'!AL73,'Rozpočet + Žádosti o změnu'!L73))))))))))</f>
        <v>0</v>
      </c>
      <c r="T73" s="267">
        <f>IF('Rozpočet + Žádosti o změnu'!$ER$2="ano",'Rozpočet + Žádosti o změnu'!EQ73,IF('Rozpočet + Žádosti o změnu'!$EF$2="ano",'Rozpočet + Žádosti o změnu'!EE73,IF('Rozpočet + Žádosti o změnu'!$DT$2="ano",'Rozpočet + Žádosti o změnu'!DS73,IF('Rozpočet + Žádosti o změnu'!$DH$2="ano",'Rozpočet + Žádosti o změnu'!DG73,IF('Rozpočet + Žádosti o změnu'!$CV$2="ano",'Rozpočet + Žádosti o změnu'!CU73,IF('Rozpočet + Žádosti o změnu'!$CJ$2="ano",'Rozpočet + Žádosti o změnu'!CI73,IF('Rozpočet + Žádosti o změnu'!$BX$2="ano",'Rozpočet + Žádosti o změnu'!BW73,IF('Rozpočet + Žádosti o změnu'!$BL$2="ano",'Rozpočet + Žádosti o změnu'!BK73,IF('Rozpočet + Žádosti o změnu'!$AZ$2="ano",'Rozpočet + Žádosti o změnu'!AY73,IF('Rozpočet + Žádosti o změnu'!$AN$2="ano",'Rozpočet + Žádosti o změnu'!AM73,'Rozpočet + Žádosti o změnu'!M73))))))))))</f>
        <v>0</v>
      </c>
      <c r="U73" s="267">
        <f>IF('Rozpočet + Žádosti o změnu'!$ER$2="ano",'Rozpočet + Žádosti o změnu'!ER73,IF('Rozpočet + Žádosti o změnu'!$EF$2="ano",'Rozpočet + Žádosti o změnu'!EF73,IF('Rozpočet + Žádosti o změnu'!$DT$2="ano",'Rozpočet + Žádosti o změnu'!DT73,IF('Rozpočet + Žádosti o změnu'!$DH$2="ano",'Rozpočet + Žádosti o změnu'!DH73,IF('Rozpočet + Žádosti o změnu'!$CV$2="ano",'Rozpočet + Žádosti o změnu'!CV73,IF('Rozpočet + Žádosti o změnu'!$CJ$2="ano",'Rozpočet + Žádosti o změnu'!CJ73,IF('Rozpočet + Žádosti o změnu'!$BX$2="ano",'Rozpočet + Žádosti o změnu'!BX73,IF('Rozpočet + Žádosti o změnu'!$BL$2="ano",'Rozpočet + Žádosti o změnu'!BL73,IF('Rozpočet + Žádosti o změnu'!$AZ$2="ano",'Rozpočet + Žádosti o změnu'!AZ73,IF('Rozpočet + Žádosti o změnu'!$AN$2="ano",'Rozpočet + Žádosti o změnu'!AN73,'Rozpočet + Žádosti o změnu'!N73))))))))))</f>
        <v>0</v>
      </c>
      <c r="W73" s="281">
        <f>IF('ZoR č. 1'!$D73="",0,'ZoR č. 1'!G73)+IF('ZoR č. 2'!$D73="",0,'ZoR č. 2'!G73)+IF('ZoR č. 3'!$D73="",0,'ZoR č. 3'!G73)+IF('ZoR č. 4'!$D73="",0,'ZoR č. 4'!G73)+IF('ZoR č. 5'!$D73="",0,'ZoR č. 5'!G73)+IF('ZoR č. 6'!$D73="",0,'ZoR č. 6'!G73)+IF('ZoR č. 7'!$D73="",0,'ZoR č. 7'!G73)+IF('ZoR č. 8'!$D73="",0,'ZoR č. 8'!G73)+IF('ZoR č. 9'!$D73="",0,'ZoR č. 9'!G73)+IF('ZoR č. 10'!$D73="",0,'ZoR č. 10'!G73)+IF(ZZoR!$D73="",0,ZZoR!G73)</f>
        <v>0</v>
      </c>
      <c r="X73" s="281">
        <f>IF('ZoR č. 1'!$D73="",0,'ZoR č. 1'!H73)+IF('ZoR č. 2'!$D73="",0,'ZoR č. 2'!H73)+IF('ZoR č. 3'!$D73="",0,'ZoR č. 3'!H73)+IF('ZoR č. 4'!$D73="",0,'ZoR č. 4'!H73)+IF('ZoR č. 5'!$D73="",0,'ZoR č. 5'!H73)+IF('ZoR č. 6'!$D73="",0,'ZoR č. 6'!H73)+IF('ZoR č. 7'!$D73="",0,'ZoR č. 7'!H73)+IF('ZoR č. 8'!$D73="",0,'ZoR č. 8'!H73)+IF('ZoR č. 9'!$D73="",0,'ZoR č. 9'!H73)+IF('ZoR č. 10'!$D73="",0,'ZoR č. 10'!H73)+IF(ZZoR!$D73="",0,ZZoR!H73)</f>
        <v>0</v>
      </c>
      <c r="Y73" s="281">
        <f>IF('ZoR č. 1'!$D73="",0,'ZoR č. 1'!I73)+IF('ZoR č. 2'!$D73="",0,'ZoR č. 2'!I73)+IF('ZoR č. 3'!$D73="",0,'ZoR č. 3'!I73)+IF('ZoR č. 4'!$D73="",0,'ZoR č. 4'!I73)+IF('ZoR č. 5'!$D73="",0,'ZoR č. 5'!I73)+IF('ZoR č. 6'!$D73="",0,'ZoR č. 6'!I73)+IF('ZoR č. 7'!$D73="",0,'ZoR č. 7'!I73)+IF('ZoR č. 8'!$D73="",0,'ZoR č. 8'!I73)+IF('ZoR č. 9'!$D73="",0,'ZoR č. 9'!I73)+IF('ZoR č. 10'!$D73="",0,'ZoR č. 10'!I73)+IF(ZZoR!$D73="",0,ZZoR!I73)</f>
        <v>0</v>
      </c>
      <c r="Z73" s="281">
        <f>IF('ZoR č. 1'!$D73="",0,'ZoR č. 1'!J73)+IF('ZoR č. 2'!$D73="",0,'ZoR č. 2'!J73)+IF('ZoR č. 3'!$D73="",0,'ZoR č. 3'!J73)+IF('ZoR č. 4'!$D73="",0,'ZoR č. 4'!J73)+IF('ZoR č. 5'!$D73="",0,'ZoR č. 5'!J73)+IF('ZoR č. 6'!$D73="",0,'ZoR č. 6'!J73)+IF('ZoR č. 7'!$D73="",0,'ZoR č. 7'!J73)+IF('ZoR č. 8'!$D73="",0,'ZoR č. 8'!J73)+IF('ZoR č. 9'!$D73="",0,'ZoR č. 9'!J73)+IF('ZoR č. 10'!$D73="",0,'ZoR č. 10'!J73)+IF(ZZoR!$D73="",0,ZZoR!J73)</f>
        <v>0</v>
      </c>
      <c r="AA73" s="281">
        <f>IF('ZoR č. 1'!$D73="",0,'ZoR č. 1'!K73)+IF('ZoR č. 2'!$D73="",0,'ZoR č. 2'!K73)+IF('ZoR č. 3'!$D73="",0,'ZoR č. 3'!K73)+IF('ZoR č. 4'!$D73="",0,'ZoR č. 4'!K73)+IF('ZoR č. 5'!$D73="",0,'ZoR č. 5'!K73)+IF('ZoR č. 6'!$D73="",0,'ZoR č. 6'!K73)+IF('ZoR č. 7'!$D73="",0,'ZoR č. 7'!K73)+IF('ZoR č. 8'!$D73="",0,'ZoR č. 8'!K73)+IF('ZoR č. 9'!$D73="",0,'ZoR č. 9'!K73)+IF('ZoR č. 10'!$D73="",0,'ZoR č. 10'!K73)+IF(ZZoR!$D73="",0,ZZoR!K73)</f>
        <v>0</v>
      </c>
      <c r="AB73" s="281">
        <f>IF('ZoR č. 1'!$D73="",0,'ZoR č. 1'!L73)+IF('ZoR č. 2'!$D73="",0,'ZoR č. 2'!L73)+IF('ZoR č. 3'!$D73="",0,'ZoR č. 3'!L73)+IF('ZoR č. 4'!$D73="",0,'ZoR č. 4'!L73)+IF('ZoR č. 5'!$D73="",0,'ZoR č. 5'!L73)+IF('ZoR č. 6'!$D73="",0,'ZoR č. 6'!L73)+IF('ZoR č. 7'!$D73="",0,'ZoR č. 7'!L73)+IF('ZoR č. 8'!$D73="",0,'ZoR č. 8'!L73)+IF('ZoR č. 9'!$D73="",0,'ZoR č. 9'!L73)+IF('ZoR č. 10'!$D73="",0,'ZoR č. 10'!L73)+IF(ZZoR!$D73="",0,ZZoR!L73)</f>
        <v>0</v>
      </c>
      <c r="AC73" s="281">
        <f>IF('ZoR č. 1'!$D73="",0,'ZoR č. 1'!M73)+IF('ZoR č. 2'!$D73="",0,'ZoR č. 2'!M73)+IF('ZoR č. 3'!$D73="",0,'ZoR č. 3'!M73)+IF('ZoR č. 4'!$D73="",0,'ZoR č. 4'!M73)+IF('ZoR č. 5'!$D73="",0,'ZoR č. 5'!M73)+IF('ZoR č. 6'!$D73="",0,'ZoR č. 6'!M73)+IF('ZoR č. 7'!$D73="",0,'ZoR č. 7'!M73)+IF('ZoR č. 8'!$D73="",0,'ZoR č. 8'!M73)+IF('ZoR č. 9'!$D73="",0,'ZoR č. 9'!M73)+IF('ZoR č. 10'!$D73="",0,'ZoR č. 10'!M73)+IF(ZZoR!$D73="",0,ZZoR!M73)</f>
        <v>0</v>
      </c>
      <c r="AE73" s="282" t="str">
        <f t="shared" si="7"/>
        <v/>
      </c>
    </row>
    <row r="74" spans="2:31" x14ac:dyDescent="0.25">
      <c r="B74" s="9" t="s">
        <v>207</v>
      </c>
      <c r="C74" s="98" t="str">
        <f>IF(COUNTA('Přehled partnerů'!C74:D74)&lt;&gt;2,"partner neuveden",IF('Přehled partnerů'!O74="ANO",'Přehled partnerů'!C74,"v tomto období nerelevantní"))</f>
        <v>partner neuveden</v>
      </c>
      <c r="D74" s="108" t="str">
        <f>IF(COUNTA('Přehled partnerů'!C74:D74)&lt;&gt;2,"",IF('Přehled partnerů'!O74="ANO",'Přehled partnerů'!D74,""))</f>
        <v/>
      </c>
      <c r="E74" s="21" t="str">
        <f t="shared" si="4"/>
        <v/>
      </c>
      <c r="F74" s="114" t="str">
        <f t="shared" si="5"/>
        <v/>
      </c>
      <c r="G74" s="125">
        <v>0</v>
      </c>
      <c r="H74" s="126">
        <v>0</v>
      </c>
      <c r="I74" s="126">
        <v>0</v>
      </c>
      <c r="J74" s="126">
        <v>0</v>
      </c>
      <c r="K74" s="16">
        <v>0</v>
      </c>
      <c r="L74" s="16">
        <v>0</v>
      </c>
      <c r="M74" s="20">
        <v>0</v>
      </c>
      <c r="N74" s="58" t="str">
        <f t="shared" si="6"/>
        <v/>
      </c>
      <c r="O74" s="267">
        <f>IF('Rozpočet + Žádosti o změnu'!$ER$2="ano",'Rozpočet + Žádosti o změnu'!EL74,IF('Rozpočet + Žádosti o změnu'!$EF$2="ano",'Rozpočet + Žádosti o změnu'!DZ74,IF('Rozpočet + Žádosti o změnu'!$DT$2="ano",'Rozpočet + Žádosti o změnu'!DN74,IF('Rozpočet + Žádosti o změnu'!$DH$2="ano",'Rozpočet + Žádosti o změnu'!DB74,IF('Rozpočet + Žádosti o změnu'!$CV$2="ano",'Rozpočet + Žádosti o změnu'!CP74,IF('Rozpočet + Žádosti o změnu'!$CJ$2="ano",'Rozpočet + Žádosti o změnu'!CD74,IF('Rozpočet + Žádosti o změnu'!$BX$2="ano",'Rozpočet + Žádosti o změnu'!BR74,IF('Rozpočet + Žádosti o změnu'!$BL$2="ano",'Rozpočet + Žádosti o změnu'!BF74,IF('Rozpočet + Žádosti o změnu'!$AZ$2="ano",'Rozpočet + Žádosti o změnu'!AT74,IF('Rozpočet + Žádosti o změnu'!$AN$2="ano",'Rozpočet + Žádosti o změnu'!AH74,'Rozpočet + Žádosti o změnu'!H74))))))))))</f>
        <v>0</v>
      </c>
      <c r="P74" s="267">
        <f>IF('Rozpočet + Žádosti o změnu'!$ER$2="ano",'Rozpočet + Žádosti o změnu'!EM74,IF('Rozpočet + Žádosti o změnu'!$EF$2="ano",'Rozpočet + Žádosti o změnu'!EA74,IF('Rozpočet + Žádosti o změnu'!$DT$2="ano",'Rozpočet + Žádosti o změnu'!DO74,IF('Rozpočet + Žádosti o změnu'!$DH$2="ano",'Rozpočet + Žádosti o změnu'!DC74,IF('Rozpočet + Žádosti o změnu'!$CV$2="ano",'Rozpočet + Žádosti o změnu'!CQ74,IF('Rozpočet + Žádosti o změnu'!$CJ$2="ano",'Rozpočet + Žádosti o změnu'!CE74,IF('Rozpočet + Žádosti o změnu'!$BX$2="ano",'Rozpočet + Žádosti o změnu'!BS74,IF('Rozpočet + Žádosti o změnu'!$BL$2="ano",'Rozpočet + Žádosti o změnu'!BG74,IF('Rozpočet + Žádosti o změnu'!$AZ$2="ano",'Rozpočet + Žádosti o změnu'!AU74,IF('Rozpočet + Žádosti o změnu'!$AN$2="ano",'Rozpočet + Žádosti o změnu'!AI74,'Rozpočet + Žádosti o změnu'!I74))))))))))</f>
        <v>0</v>
      </c>
      <c r="Q74" s="267">
        <f>IF('Rozpočet + Žádosti o změnu'!$ER$2="ano",'Rozpočet + Žádosti o změnu'!EN74,IF('Rozpočet + Žádosti o změnu'!$EF$2="ano",'Rozpočet + Žádosti o změnu'!EB74,IF('Rozpočet + Žádosti o změnu'!$DT$2="ano",'Rozpočet + Žádosti o změnu'!DP74,IF('Rozpočet + Žádosti o změnu'!$DH$2="ano",'Rozpočet + Žádosti o změnu'!DD74,IF('Rozpočet + Žádosti o změnu'!$CV$2="ano",'Rozpočet + Žádosti o změnu'!CR74,IF('Rozpočet + Žádosti o změnu'!$CJ$2="ano",'Rozpočet + Žádosti o změnu'!CF74,IF('Rozpočet + Žádosti o změnu'!$BX$2="ano",'Rozpočet + Žádosti o změnu'!BT74,IF('Rozpočet + Žádosti o změnu'!$BL$2="ano",'Rozpočet + Žádosti o změnu'!BH74,IF('Rozpočet + Žádosti o změnu'!$AZ$2="ano",'Rozpočet + Žádosti o změnu'!AV74,IF('Rozpočet + Žádosti o změnu'!$AN$2="ano",'Rozpočet + Žádosti o změnu'!AJ74,'Rozpočet + Žádosti o změnu'!J74))))))))))</f>
        <v>0</v>
      </c>
      <c r="R74" s="267">
        <f>IF('Rozpočet + Žádosti o změnu'!$ER$2="ano",'Rozpočet + Žádosti o změnu'!EO74,IF('Rozpočet + Žádosti o změnu'!$EF$2="ano",'Rozpočet + Žádosti o změnu'!EC74,IF('Rozpočet + Žádosti o změnu'!$DT$2="ano",'Rozpočet + Žádosti o změnu'!DQ74,IF('Rozpočet + Žádosti o změnu'!$DH$2="ano",'Rozpočet + Žádosti o změnu'!DE74,IF('Rozpočet + Žádosti o změnu'!$CV$2="ano",'Rozpočet + Žádosti o změnu'!CS74,IF('Rozpočet + Žádosti o změnu'!$CJ$2="ano",'Rozpočet + Žádosti o změnu'!CG74,IF('Rozpočet + Žádosti o změnu'!$BX$2="ano",'Rozpočet + Žádosti o změnu'!BU74,IF('Rozpočet + Žádosti o změnu'!$BL$2="ano",'Rozpočet + Žádosti o změnu'!BI74,IF('Rozpočet + Žádosti o změnu'!$AZ$2="ano",'Rozpočet + Žádosti o změnu'!AW74,IF('Rozpočet + Žádosti o změnu'!$AN$2="ano",'Rozpočet + Žádosti o změnu'!AK74,'Rozpočet + Žádosti o změnu'!K74))))))))))</f>
        <v>0</v>
      </c>
      <c r="S74" s="267">
        <f>IF('Rozpočet + Žádosti o změnu'!$ER$2="ano",'Rozpočet + Žádosti o změnu'!EP74,IF('Rozpočet + Žádosti o změnu'!$EF$2="ano",'Rozpočet + Žádosti o změnu'!ED74,IF('Rozpočet + Žádosti o změnu'!$DT$2="ano",'Rozpočet + Žádosti o změnu'!DR74,IF('Rozpočet + Žádosti o změnu'!$DH$2="ano",'Rozpočet + Žádosti o změnu'!DF74,IF('Rozpočet + Žádosti o změnu'!$CV$2="ano",'Rozpočet + Žádosti o změnu'!CT74,IF('Rozpočet + Žádosti o změnu'!$CJ$2="ano",'Rozpočet + Žádosti o změnu'!CH74,IF('Rozpočet + Žádosti o změnu'!$BX$2="ano",'Rozpočet + Žádosti o změnu'!BV74,IF('Rozpočet + Žádosti o změnu'!$BL$2="ano",'Rozpočet + Žádosti o změnu'!BJ74,IF('Rozpočet + Žádosti o změnu'!$AZ$2="ano",'Rozpočet + Žádosti o změnu'!AX74,IF('Rozpočet + Žádosti o změnu'!$AN$2="ano",'Rozpočet + Žádosti o změnu'!AL74,'Rozpočet + Žádosti o změnu'!L74))))))))))</f>
        <v>0</v>
      </c>
      <c r="T74" s="267">
        <f>IF('Rozpočet + Žádosti o změnu'!$ER$2="ano",'Rozpočet + Žádosti o změnu'!EQ74,IF('Rozpočet + Žádosti o změnu'!$EF$2="ano",'Rozpočet + Žádosti o změnu'!EE74,IF('Rozpočet + Žádosti o změnu'!$DT$2="ano",'Rozpočet + Žádosti o změnu'!DS74,IF('Rozpočet + Žádosti o změnu'!$DH$2="ano",'Rozpočet + Žádosti o změnu'!DG74,IF('Rozpočet + Žádosti o změnu'!$CV$2="ano",'Rozpočet + Žádosti o změnu'!CU74,IF('Rozpočet + Žádosti o změnu'!$CJ$2="ano",'Rozpočet + Žádosti o změnu'!CI74,IF('Rozpočet + Žádosti o změnu'!$BX$2="ano",'Rozpočet + Žádosti o změnu'!BW74,IF('Rozpočet + Žádosti o změnu'!$BL$2="ano",'Rozpočet + Žádosti o změnu'!BK74,IF('Rozpočet + Žádosti o změnu'!$AZ$2="ano",'Rozpočet + Žádosti o změnu'!AY74,IF('Rozpočet + Žádosti o změnu'!$AN$2="ano",'Rozpočet + Žádosti o změnu'!AM74,'Rozpočet + Žádosti o změnu'!M74))))))))))</f>
        <v>0</v>
      </c>
      <c r="U74" s="267">
        <f>IF('Rozpočet + Žádosti o změnu'!$ER$2="ano",'Rozpočet + Žádosti o změnu'!ER74,IF('Rozpočet + Žádosti o změnu'!$EF$2="ano",'Rozpočet + Žádosti o změnu'!EF74,IF('Rozpočet + Žádosti o změnu'!$DT$2="ano",'Rozpočet + Žádosti o změnu'!DT74,IF('Rozpočet + Žádosti o změnu'!$DH$2="ano",'Rozpočet + Žádosti o změnu'!DH74,IF('Rozpočet + Žádosti o změnu'!$CV$2="ano",'Rozpočet + Žádosti o změnu'!CV74,IF('Rozpočet + Žádosti o změnu'!$CJ$2="ano",'Rozpočet + Žádosti o změnu'!CJ74,IF('Rozpočet + Žádosti o změnu'!$BX$2="ano",'Rozpočet + Žádosti o změnu'!BX74,IF('Rozpočet + Žádosti o změnu'!$BL$2="ano",'Rozpočet + Žádosti o změnu'!BL74,IF('Rozpočet + Žádosti o změnu'!$AZ$2="ano",'Rozpočet + Žádosti o změnu'!AZ74,IF('Rozpočet + Žádosti o změnu'!$AN$2="ano",'Rozpočet + Žádosti o změnu'!AN74,'Rozpočet + Žádosti o změnu'!N74))))))))))</f>
        <v>0</v>
      </c>
      <c r="W74" s="281">
        <f>IF('ZoR č. 1'!$D74="",0,'ZoR č. 1'!G74)+IF('ZoR č. 2'!$D74="",0,'ZoR č. 2'!G74)+IF('ZoR č. 3'!$D74="",0,'ZoR č. 3'!G74)+IF('ZoR č. 4'!$D74="",0,'ZoR č. 4'!G74)+IF('ZoR č. 5'!$D74="",0,'ZoR č. 5'!G74)+IF('ZoR č. 6'!$D74="",0,'ZoR č. 6'!G74)+IF('ZoR č. 7'!$D74="",0,'ZoR č. 7'!G74)+IF('ZoR č. 8'!$D74="",0,'ZoR č. 8'!G74)+IF('ZoR č. 9'!$D74="",0,'ZoR č. 9'!G74)+IF('ZoR č. 10'!$D74="",0,'ZoR č. 10'!G74)+IF(ZZoR!$D74="",0,ZZoR!G74)</f>
        <v>0</v>
      </c>
      <c r="X74" s="281">
        <f>IF('ZoR č. 1'!$D74="",0,'ZoR č. 1'!H74)+IF('ZoR č. 2'!$D74="",0,'ZoR č. 2'!H74)+IF('ZoR č. 3'!$D74="",0,'ZoR č. 3'!H74)+IF('ZoR č. 4'!$D74="",0,'ZoR č. 4'!H74)+IF('ZoR č. 5'!$D74="",0,'ZoR č. 5'!H74)+IF('ZoR č. 6'!$D74="",0,'ZoR č. 6'!H74)+IF('ZoR č. 7'!$D74="",0,'ZoR č. 7'!H74)+IF('ZoR č. 8'!$D74="",0,'ZoR č. 8'!H74)+IF('ZoR č. 9'!$D74="",0,'ZoR č. 9'!H74)+IF('ZoR č. 10'!$D74="",0,'ZoR č. 10'!H74)+IF(ZZoR!$D74="",0,ZZoR!H74)</f>
        <v>0</v>
      </c>
      <c r="Y74" s="281">
        <f>IF('ZoR č. 1'!$D74="",0,'ZoR č. 1'!I74)+IF('ZoR č. 2'!$D74="",0,'ZoR č. 2'!I74)+IF('ZoR č. 3'!$D74="",0,'ZoR č. 3'!I74)+IF('ZoR č. 4'!$D74="",0,'ZoR č. 4'!I74)+IF('ZoR č. 5'!$D74="",0,'ZoR č. 5'!I74)+IF('ZoR č. 6'!$D74="",0,'ZoR č. 6'!I74)+IF('ZoR č. 7'!$D74="",0,'ZoR č. 7'!I74)+IF('ZoR č. 8'!$D74="",0,'ZoR č. 8'!I74)+IF('ZoR č. 9'!$D74="",0,'ZoR č. 9'!I74)+IF('ZoR č. 10'!$D74="",0,'ZoR č. 10'!I74)+IF(ZZoR!$D74="",0,ZZoR!I74)</f>
        <v>0</v>
      </c>
      <c r="Z74" s="281">
        <f>IF('ZoR č. 1'!$D74="",0,'ZoR č. 1'!J74)+IF('ZoR č. 2'!$D74="",0,'ZoR č. 2'!J74)+IF('ZoR č. 3'!$D74="",0,'ZoR č. 3'!J74)+IF('ZoR č. 4'!$D74="",0,'ZoR č. 4'!J74)+IF('ZoR č. 5'!$D74="",0,'ZoR č. 5'!J74)+IF('ZoR č. 6'!$D74="",0,'ZoR č. 6'!J74)+IF('ZoR č. 7'!$D74="",0,'ZoR č. 7'!J74)+IF('ZoR č. 8'!$D74="",0,'ZoR č. 8'!J74)+IF('ZoR č. 9'!$D74="",0,'ZoR č. 9'!J74)+IF('ZoR č. 10'!$D74="",0,'ZoR č. 10'!J74)+IF(ZZoR!$D74="",0,ZZoR!J74)</f>
        <v>0</v>
      </c>
      <c r="AA74" s="281">
        <f>IF('ZoR č. 1'!$D74="",0,'ZoR č. 1'!K74)+IF('ZoR č. 2'!$D74="",0,'ZoR č. 2'!K74)+IF('ZoR č. 3'!$D74="",0,'ZoR č. 3'!K74)+IF('ZoR č. 4'!$D74="",0,'ZoR č. 4'!K74)+IF('ZoR č. 5'!$D74="",0,'ZoR č. 5'!K74)+IF('ZoR č. 6'!$D74="",0,'ZoR č. 6'!K74)+IF('ZoR č. 7'!$D74="",0,'ZoR č. 7'!K74)+IF('ZoR č. 8'!$D74="",0,'ZoR č. 8'!K74)+IF('ZoR č. 9'!$D74="",0,'ZoR č. 9'!K74)+IF('ZoR č. 10'!$D74="",0,'ZoR č. 10'!K74)+IF(ZZoR!$D74="",0,ZZoR!K74)</f>
        <v>0</v>
      </c>
      <c r="AB74" s="281">
        <f>IF('ZoR č. 1'!$D74="",0,'ZoR č. 1'!L74)+IF('ZoR č. 2'!$D74="",0,'ZoR č. 2'!L74)+IF('ZoR č. 3'!$D74="",0,'ZoR č. 3'!L74)+IF('ZoR č. 4'!$D74="",0,'ZoR č. 4'!L74)+IF('ZoR č. 5'!$D74="",0,'ZoR č. 5'!L74)+IF('ZoR č. 6'!$D74="",0,'ZoR č. 6'!L74)+IF('ZoR č. 7'!$D74="",0,'ZoR č. 7'!L74)+IF('ZoR č. 8'!$D74="",0,'ZoR č. 8'!L74)+IF('ZoR č. 9'!$D74="",0,'ZoR č. 9'!L74)+IF('ZoR č. 10'!$D74="",0,'ZoR č. 10'!L74)+IF(ZZoR!$D74="",0,ZZoR!L74)</f>
        <v>0</v>
      </c>
      <c r="AC74" s="281">
        <f>IF('ZoR č. 1'!$D74="",0,'ZoR č. 1'!M74)+IF('ZoR č. 2'!$D74="",0,'ZoR č. 2'!M74)+IF('ZoR č. 3'!$D74="",0,'ZoR č. 3'!M74)+IF('ZoR č. 4'!$D74="",0,'ZoR č. 4'!M74)+IF('ZoR č. 5'!$D74="",0,'ZoR č. 5'!M74)+IF('ZoR č. 6'!$D74="",0,'ZoR č. 6'!M74)+IF('ZoR č. 7'!$D74="",0,'ZoR č. 7'!M74)+IF('ZoR č. 8'!$D74="",0,'ZoR č. 8'!M74)+IF('ZoR č. 9'!$D74="",0,'ZoR č. 9'!M74)+IF('ZoR č. 10'!$D74="",0,'ZoR č. 10'!M74)+IF(ZZoR!$D74="",0,ZZoR!M74)</f>
        <v>0</v>
      </c>
      <c r="AE74" s="282" t="str">
        <f t="shared" si="7"/>
        <v/>
      </c>
    </row>
    <row r="75" spans="2:31" x14ac:dyDescent="0.25">
      <c r="B75" s="9" t="s">
        <v>208</v>
      </c>
      <c r="C75" s="98" t="str">
        <f>IF(COUNTA('Přehled partnerů'!C75:D75)&lt;&gt;2,"partner neuveden",IF('Přehled partnerů'!O75="ANO",'Přehled partnerů'!C75,"v tomto období nerelevantní"))</f>
        <v>partner neuveden</v>
      </c>
      <c r="D75" s="108" t="str">
        <f>IF(COUNTA('Přehled partnerů'!C75:D75)&lt;&gt;2,"",IF('Přehled partnerů'!O75="ANO",'Přehled partnerů'!D75,""))</f>
        <v/>
      </c>
      <c r="E75" s="21" t="str">
        <f t="shared" si="4"/>
        <v/>
      </c>
      <c r="F75" s="114" t="str">
        <f t="shared" si="5"/>
        <v/>
      </c>
      <c r="G75" s="125">
        <v>0</v>
      </c>
      <c r="H75" s="126">
        <v>0</v>
      </c>
      <c r="I75" s="126">
        <v>0</v>
      </c>
      <c r="J75" s="126">
        <v>0</v>
      </c>
      <c r="K75" s="16">
        <v>0</v>
      </c>
      <c r="L75" s="16">
        <v>0</v>
      </c>
      <c r="M75" s="20">
        <v>0</v>
      </c>
      <c r="N75" s="58" t="str">
        <f t="shared" si="6"/>
        <v/>
      </c>
      <c r="O75" s="267">
        <f>IF('Rozpočet + Žádosti o změnu'!$ER$2="ano",'Rozpočet + Žádosti o změnu'!EL75,IF('Rozpočet + Žádosti o změnu'!$EF$2="ano",'Rozpočet + Žádosti o změnu'!DZ75,IF('Rozpočet + Žádosti o změnu'!$DT$2="ano",'Rozpočet + Žádosti o změnu'!DN75,IF('Rozpočet + Žádosti o změnu'!$DH$2="ano",'Rozpočet + Žádosti o změnu'!DB75,IF('Rozpočet + Žádosti o změnu'!$CV$2="ano",'Rozpočet + Žádosti o změnu'!CP75,IF('Rozpočet + Žádosti o změnu'!$CJ$2="ano",'Rozpočet + Žádosti o změnu'!CD75,IF('Rozpočet + Žádosti o změnu'!$BX$2="ano",'Rozpočet + Žádosti o změnu'!BR75,IF('Rozpočet + Žádosti o změnu'!$BL$2="ano",'Rozpočet + Žádosti o změnu'!BF75,IF('Rozpočet + Žádosti o změnu'!$AZ$2="ano",'Rozpočet + Žádosti o změnu'!AT75,IF('Rozpočet + Žádosti o změnu'!$AN$2="ano",'Rozpočet + Žádosti o změnu'!AH75,'Rozpočet + Žádosti o změnu'!H75))))))))))</f>
        <v>0</v>
      </c>
      <c r="P75" s="267">
        <f>IF('Rozpočet + Žádosti o změnu'!$ER$2="ano",'Rozpočet + Žádosti o změnu'!EM75,IF('Rozpočet + Žádosti o změnu'!$EF$2="ano",'Rozpočet + Žádosti o změnu'!EA75,IF('Rozpočet + Žádosti o změnu'!$DT$2="ano",'Rozpočet + Žádosti o změnu'!DO75,IF('Rozpočet + Žádosti o změnu'!$DH$2="ano",'Rozpočet + Žádosti o změnu'!DC75,IF('Rozpočet + Žádosti o změnu'!$CV$2="ano",'Rozpočet + Žádosti o změnu'!CQ75,IF('Rozpočet + Žádosti o změnu'!$CJ$2="ano",'Rozpočet + Žádosti o změnu'!CE75,IF('Rozpočet + Žádosti o změnu'!$BX$2="ano",'Rozpočet + Žádosti o změnu'!BS75,IF('Rozpočet + Žádosti o změnu'!$BL$2="ano",'Rozpočet + Žádosti o změnu'!BG75,IF('Rozpočet + Žádosti o změnu'!$AZ$2="ano",'Rozpočet + Žádosti o změnu'!AU75,IF('Rozpočet + Žádosti o změnu'!$AN$2="ano",'Rozpočet + Žádosti o změnu'!AI75,'Rozpočet + Žádosti o změnu'!I75))))))))))</f>
        <v>0</v>
      </c>
      <c r="Q75" s="267">
        <f>IF('Rozpočet + Žádosti o změnu'!$ER$2="ano",'Rozpočet + Žádosti o změnu'!EN75,IF('Rozpočet + Žádosti o změnu'!$EF$2="ano",'Rozpočet + Žádosti o změnu'!EB75,IF('Rozpočet + Žádosti o změnu'!$DT$2="ano",'Rozpočet + Žádosti o změnu'!DP75,IF('Rozpočet + Žádosti o změnu'!$DH$2="ano",'Rozpočet + Žádosti o změnu'!DD75,IF('Rozpočet + Žádosti o změnu'!$CV$2="ano",'Rozpočet + Žádosti o změnu'!CR75,IF('Rozpočet + Žádosti o změnu'!$CJ$2="ano",'Rozpočet + Žádosti o změnu'!CF75,IF('Rozpočet + Žádosti o změnu'!$BX$2="ano",'Rozpočet + Žádosti o změnu'!BT75,IF('Rozpočet + Žádosti o změnu'!$BL$2="ano",'Rozpočet + Žádosti o změnu'!BH75,IF('Rozpočet + Žádosti o změnu'!$AZ$2="ano",'Rozpočet + Žádosti o změnu'!AV75,IF('Rozpočet + Žádosti o změnu'!$AN$2="ano",'Rozpočet + Žádosti o změnu'!AJ75,'Rozpočet + Žádosti o změnu'!J75))))))))))</f>
        <v>0</v>
      </c>
      <c r="R75" s="267">
        <f>IF('Rozpočet + Žádosti o změnu'!$ER$2="ano",'Rozpočet + Žádosti o změnu'!EO75,IF('Rozpočet + Žádosti o změnu'!$EF$2="ano",'Rozpočet + Žádosti o změnu'!EC75,IF('Rozpočet + Žádosti o změnu'!$DT$2="ano",'Rozpočet + Žádosti o změnu'!DQ75,IF('Rozpočet + Žádosti o změnu'!$DH$2="ano",'Rozpočet + Žádosti o změnu'!DE75,IF('Rozpočet + Žádosti o změnu'!$CV$2="ano",'Rozpočet + Žádosti o změnu'!CS75,IF('Rozpočet + Žádosti o změnu'!$CJ$2="ano",'Rozpočet + Žádosti o změnu'!CG75,IF('Rozpočet + Žádosti o změnu'!$BX$2="ano",'Rozpočet + Žádosti o změnu'!BU75,IF('Rozpočet + Žádosti o změnu'!$BL$2="ano",'Rozpočet + Žádosti o změnu'!BI75,IF('Rozpočet + Žádosti o změnu'!$AZ$2="ano",'Rozpočet + Žádosti o změnu'!AW75,IF('Rozpočet + Žádosti o změnu'!$AN$2="ano",'Rozpočet + Žádosti o změnu'!AK75,'Rozpočet + Žádosti o změnu'!K75))))))))))</f>
        <v>0</v>
      </c>
      <c r="S75" s="267">
        <f>IF('Rozpočet + Žádosti o změnu'!$ER$2="ano",'Rozpočet + Žádosti o změnu'!EP75,IF('Rozpočet + Žádosti o změnu'!$EF$2="ano",'Rozpočet + Žádosti o změnu'!ED75,IF('Rozpočet + Žádosti o změnu'!$DT$2="ano",'Rozpočet + Žádosti o změnu'!DR75,IF('Rozpočet + Žádosti o změnu'!$DH$2="ano",'Rozpočet + Žádosti o změnu'!DF75,IF('Rozpočet + Žádosti o změnu'!$CV$2="ano",'Rozpočet + Žádosti o změnu'!CT75,IF('Rozpočet + Žádosti o změnu'!$CJ$2="ano",'Rozpočet + Žádosti o změnu'!CH75,IF('Rozpočet + Žádosti o změnu'!$BX$2="ano",'Rozpočet + Žádosti o změnu'!BV75,IF('Rozpočet + Žádosti o změnu'!$BL$2="ano",'Rozpočet + Žádosti o změnu'!BJ75,IF('Rozpočet + Žádosti o změnu'!$AZ$2="ano",'Rozpočet + Žádosti o změnu'!AX75,IF('Rozpočet + Žádosti o změnu'!$AN$2="ano",'Rozpočet + Žádosti o změnu'!AL75,'Rozpočet + Žádosti o změnu'!L75))))))))))</f>
        <v>0</v>
      </c>
      <c r="T75" s="267">
        <f>IF('Rozpočet + Žádosti o změnu'!$ER$2="ano",'Rozpočet + Žádosti o změnu'!EQ75,IF('Rozpočet + Žádosti o změnu'!$EF$2="ano",'Rozpočet + Žádosti o změnu'!EE75,IF('Rozpočet + Žádosti o změnu'!$DT$2="ano",'Rozpočet + Žádosti o změnu'!DS75,IF('Rozpočet + Žádosti o změnu'!$DH$2="ano",'Rozpočet + Žádosti o změnu'!DG75,IF('Rozpočet + Žádosti o změnu'!$CV$2="ano",'Rozpočet + Žádosti o změnu'!CU75,IF('Rozpočet + Žádosti o změnu'!$CJ$2="ano",'Rozpočet + Žádosti o změnu'!CI75,IF('Rozpočet + Žádosti o změnu'!$BX$2="ano",'Rozpočet + Žádosti o změnu'!BW75,IF('Rozpočet + Žádosti o změnu'!$BL$2="ano",'Rozpočet + Žádosti o změnu'!BK75,IF('Rozpočet + Žádosti o změnu'!$AZ$2="ano",'Rozpočet + Žádosti o změnu'!AY75,IF('Rozpočet + Žádosti o změnu'!$AN$2="ano",'Rozpočet + Žádosti o změnu'!AM75,'Rozpočet + Žádosti o změnu'!M75))))))))))</f>
        <v>0</v>
      </c>
      <c r="U75" s="267">
        <f>IF('Rozpočet + Žádosti o změnu'!$ER$2="ano",'Rozpočet + Žádosti o změnu'!ER75,IF('Rozpočet + Žádosti o změnu'!$EF$2="ano",'Rozpočet + Žádosti o změnu'!EF75,IF('Rozpočet + Žádosti o změnu'!$DT$2="ano",'Rozpočet + Žádosti o změnu'!DT75,IF('Rozpočet + Žádosti o změnu'!$DH$2="ano",'Rozpočet + Žádosti o změnu'!DH75,IF('Rozpočet + Žádosti o změnu'!$CV$2="ano",'Rozpočet + Žádosti o změnu'!CV75,IF('Rozpočet + Žádosti o změnu'!$CJ$2="ano",'Rozpočet + Žádosti o změnu'!CJ75,IF('Rozpočet + Žádosti o změnu'!$BX$2="ano",'Rozpočet + Žádosti o změnu'!BX75,IF('Rozpočet + Žádosti o změnu'!$BL$2="ano",'Rozpočet + Žádosti o změnu'!BL75,IF('Rozpočet + Žádosti o změnu'!$AZ$2="ano",'Rozpočet + Žádosti o změnu'!AZ75,IF('Rozpočet + Žádosti o změnu'!$AN$2="ano",'Rozpočet + Žádosti o změnu'!AN75,'Rozpočet + Žádosti o změnu'!N75))))))))))</f>
        <v>0</v>
      </c>
      <c r="W75" s="281">
        <f>IF('ZoR č. 1'!$D75="",0,'ZoR č. 1'!G75)+IF('ZoR č. 2'!$D75="",0,'ZoR č. 2'!G75)+IF('ZoR č. 3'!$D75="",0,'ZoR č. 3'!G75)+IF('ZoR č. 4'!$D75="",0,'ZoR č. 4'!G75)+IF('ZoR č. 5'!$D75="",0,'ZoR č. 5'!G75)+IF('ZoR č. 6'!$D75="",0,'ZoR č. 6'!G75)+IF('ZoR č. 7'!$D75="",0,'ZoR č. 7'!G75)+IF('ZoR č. 8'!$D75="",0,'ZoR č. 8'!G75)+IF('ZoR č. 9'!$D75="",0,'ZoR č. 9'!G75)+IF('ZoR č. 10'!$D75="",0,'ZoR č. 10'!G75)+IF(ZZoR!$D75="",0,ZZoR!G75)</f>
        <v>0</v>
      </c>
      <c r="X75" s="281">
        <f>IF('ZoR č. 1'!$D75="",0,'ZoR č. 1'!H75)+IF('ZoR č. 2'!$D75="",0,'ZoR č. 2'!H75)+IF('ZoR č. 3'!$D75="",0,'ZoR č. 3'!H75)+IF('ZoR č. 4'!$D75="",0,'ZoR č. 4'!H75)+IF('ZoR č. 5'!$D75="",0,'ZoR č. 5'!H75)+IF('ZoR č. 6'!$D75="",0,'ZoR č. 6'!H75)+IF('ZoR č. 7'!$D75="",0,'ZoR č. 7'!H75)+IF('ZoR č. 8'!$D75="",0,'ZoR č. 8'!H75)+IF('ZoR č. 9'!$D75="",0,'ZoR č. 9'!H75)+IF('ZoR č. 10'!$D75="",0,'ZoR č. 10'!H75)+IF(ZZoR!$D75="",0,ZZoR!H75)</f>
        <v>0</v>
      </c>
      <c r="Y75" s="281">
        <f>IF('ZoR č. 1'!$D75="",0,'ZoR č. 1'!I75)+IF('ZoR č. 2'!$D75="",0,'ZoR č. 2'!I75)+IF('ZoR č. 3'!$D75="",0,'ZoR č. 3'!I75)+IF('ZoR č. 4'!$D75="",0,'ZoR č. 4'!I75)+IF('ZoR č. 5'!$D75="",0,'ZoR č. 5'!I75)+IF('ZoR č. 6'!$D75="",0,'ZoR č. 6'!I75)+IF('ZoR č. 7'!$D75="",0,'ZoR č. 7'!I75)+IF('ZoR č. 8'!$D75="",0,'ZoR č. 8'!I75)+IF('ZoR č. 9'!$D75="",0,'ZoR č. 9'!I75)+IF('ZoR č. 10'!$D75="",0,'ZoR č. 10'!I75)+IF(ZZoR!$D75="",0,ZZoR!I75)</f>
        <v>0</v>
      </c>
      <c r="Z75" s="281">
        <f>IF('ZoR č. 1'!$D75="",0,'ZoR č. 1'!J75)+IF('ZoR č. 2'!$D75="",0,'ZoR č. 2'!J75)+IF('ZoR č. 3'!$D75="",0,'ZoR č. 3'!J75)+IF('ZoR č. 4'!$D75="",0,'ZoR č. 4'!J75)+IF('ZoR č. 5'!$D75="",0,'ZoR č. 5'!J75)+IF('ZoR č. 6'!$D75="",0,'ZoR č. 6'!J75)+IF('ZoR č. 7'!$D75="",0,'ZoR č. 7'!J75)+IF('ZoR č. 8'!$D75="",0,'ZoR č. 8'!J75)+IF('ZoR č. 9'!$D75="",0,'ZoR č. 9'!J75)+IF('ZoR č. 10'!$D75="",0,'ZoR č. 10'!J75)+IF(ZZoR!$D75="",0,ZZoR!J75)</f>
        <v>0</v>
      </c>
      <c r="AA75" s="281">
        <f>IF('ZoR č. 1'!$D75="",0,'ZoR č. 1'!K75)+IF('ZoR č. 2'!$D75="",0,'ZoR č. 2'!K75)+IF('ZoR č. 3'!$D75="",0,'ZoR č. 3'!K75)+IF('ZoR č. 4'!$D75="",0,'ZoR č. 4'!K75)+IF('ZoR č. 5'!$D75="",0,'ZoR č. 5'!K75)+IF('ZoR č. 6'!$D75="",0,'ZoR č. 6'!K75)+IF('ZoR č. 7'!$D75="",0,'ZoR č. 7'!K75)+IF('ZoR č. 8'!$D75="",0,'ZoR č. 8'!K75)+IF('ZoR č. 9'!$D75="",0,'ZoR č. 9'!K75)+IF('ZoR č. 10'!$D75="",0,'ZoR č. 10'!K75)+IF(ZZoR!$D75="",0,ZZoR!K75)</f>
        <v>0</v>
      </c>
      <c r="AB75" s="281">
        <f>IF('ZoR č. 1'!$D75="",0,'ZoR č. 1'!L75)+IF('ZoR č. 2'!$D75="",0,'ZoR č. 2'!L75)+IF('ZoR č. 3'!$D75="",0,'ZoR č. 3'!L75)+IF('ZoR č. 4'!$D75="",0,'ZoR č. 4'!L75)+IF('ZoR č. 5'!$D75="",0,'ZoR č. 5'!L75)+IF('ZoR č. 6'!$D75="",0,'ZoR č. 6'!L75)+IF('ZoR č. 7'!$D75="",0,'ZoR č. 7'!L75)+IF('ZoR č. 8'!$D75="",0,'ZoR č. 8'!L75)+IF('ZoR č. 9'!$D75="",0,'ZoR č. 9'!L75)+IF('ZoR č. 10'!$D75="",0,'ZoR č. 10'!L75)+IF(ZZoR!$D75="",0,ZZoR!L75)</f>
        <v>0</v>
      </c>
      <c r="AC75" s="281">
        <f>IF('ZoR č. 1'!$D75="",0,'ZoR č. 1'!M75)+IF('ZoR č. 2'!$D75="",0,'ZoR č. 2'!M75)+IF('ZoR č. 3'!$D75="",0,'ZoR č. 3'!M75)+IF('ZoR č. 4'!$D75="",0,'ZoR č. 4'!M75)+IF('ZoR č. 5'!$D75="",0,'ZoR č. 5'!M75)+IF('ZoR č. 6'!$D75="",0,'ZoR č. 6'!M75)+IF('ZoR č. 7'!$D75="",0,'ZoR č. 7'!M75)+IF('ZoR č. 8'!$D75="",0,'ZoR č. 8'!M75)+IF('ZoR č. 9'!$D75="",0,'ZoR č. 9'!M75)+IF('ZoR č. 10'!$D75="",0,'ZoR č. 10'!M75)+IF(ZZoR!$D75="",0,ZZoR!M75)</f>
        <v>0</v>
      </c>
      <c r="AE75" s="282" t="str">
        <f t="shared" si="7"/>
        <v/>
      </c>
    </row>
    <row r="76" spans="2:31" x14ac:dyDescent="0.25">
      <c r="B76" s="9" t="s">
        <v>209</v>
      </c>
      <c r="C76" s="98" t="str">
        <f>IF(COUNTA('Přehled partnerů'!C76:D76)&lt;&gt;2,"partner neuveden",IF('Přehled partnerů'!O76="ANO",'Přehled partnerů'!C76,"v tomto období nerelevantní"))</f>
        <v>partner neuveden</v>
      </c>
      <c r="D76" s="108" t="str">
        <f>IF(COUNTA('Přehled partnerů'!C76:D76)&lt;&gt;2,"",IF('Přehled partnerů'!O76="ANO",'Přehled partnerů'!D76,""))</f>
        <v/>
      </c>
      <c r="E76" s="21" t="str">
        <f t="shared" si="4"/>
        <v/>
      </c>
      <c r="F76" s="114" t="str">
        <f t="shared" si="5"/>
        <v/>
      </c>
      <c r="G76" s="125">
        <v>0</v>
      </c>
      <c r="H76" s="126">
        <v>0</v>
      </c>
      <c r="I76" s="126">
        <v>0</v>
      </c>
      <c r="J76" s="126">
        <v>0</v>
      </c>
      <c r="K76" s="16">
        <v>0</v>
      </c>
      <c r="L76" s="16">
        <v>0</v>
      </c>
      <c r="M76" s="20">
        <v>0</v>
      </c>
      <c r="N76" s="58" t="str">
        <f t="shared" si="6"/>
        <v/>
      </c>
      <c r="O76" s="267">
        <f>IF('Rozpočet + Žádosti o změnu'!$ER$2="ano",'Rozpočet + Žádosti o změnu'!EL76,IF('Rozpočet + Žádosti o změnu'!$EF$2="ano",'Rozpočet + Žádosti o změnu'!DZ76,IF('Rozpočet + Žádosti o změnu'!$DT$2="ano",'Rozpočet + Žádosti o změnu'!DN76,IF('Rozpočet + Žádosti o změnu'!$DH$2="ano",'Rozpočet + Žádosti o změnu'!DB76,IF('Rozpočet + Žádosti o změnu'!$CV$2="ano",'Rozpočet + Žádosti o změnu'!CP76,IF('Rozpočet + Žádosti o změnu'!$CJ$2="ano",'Rozpočet + Žádosti o změnu'!CD76,IF('Rozpočet + Žádosti o změnu'!$BX$2="ano",'Rozpočet + Žádosti o změnu'!BR76,IF('Rozpočet + Žádosti o změnu'!$BL$2="ano",'Rozpočet + Žádosti o změnu'!BF76,IF('Rozpočet + Žádosti o změnu'!$AZ$2="ano",'Rozpočet + Žádosti o změnu'!AT76,IF('Rozpočet + Žádosti o změnu'!$AN$2="ano",'Rozpočet + Žádosti o změnu'!AH76,'Rozpočet + Žádosti o změnu'!H76))))))))))</f>
        <v>0</v>
      </c>
      <c r="P76" s="267">
        <f>IF('Rozpočet + Žádosti o změnu'!$ER$2="ano",'Rozpočet + Žádosti o změnu'!EM76,IF('Rozpočet + Žádosti o změnu'!$EF$2="ano",'Rozpočet + Žádosti o změnu'!EA76,IF('Rozpočet + Žádosti o změnu'!$DT$2="ano",'Rozpočet + Žádosti o změnu'!DO76,IF('Rozpočet + Žádosti o změnu'!$DH$2="ano",'Rozpočet + Žádosti o změnu'!DC76,IF('Rozpočet + Žádosti o změnu'!$CV$2="ano",'Rozpočet + Žádosti o změnu'!CQ76,IF('Rozpočet + Žádosti o změnu'!$CJ$2="ano",'Rozpočet + Žádosti o změnu'!CE76,IF('Rozpočet + Žádosti o změnu'!$BX$2="ano",'Rozpočet + Žádosti o změnu'!BS76,IF('Rozpočet + Žádosti o změnu'!$BL$2="ano",'Rozpočet + Žádosti o změnu'!BG76,IF('Rozpočet + Žádosti o změnu'!$AZ$2="ano",'Rozpočet + Žádosti o změnu'!AU76,IF('Rozpočet + Žádosti o změnu'!$AN$2="ano",'Rozpočet + Žádosti o změnu'!AI76,'Rozpočet + Žádosti o změnu'!I76))))))))))</f>
        <v>0</v>
      </c>
      <c r="Q76" s="267">
        <f>IF('Rozpočet + Žádosti o změnu'!$ER$2="ano",'Rozpočet + Žádosti o změnu'!EN76,IF('Rozpočet + Žádosti o změnu'!$EF$2="ano",'Rozpočet + Žádosti o změnu'!EB76,IF('Rozpočet + Žádosti o změnu'!$DT$2="ano",'Rozpočet + Žádosti o změnu'!DP76,IF('Rozpočet + Žádosti o změnu'!$DH$2="ano",'Rozpočet + Žádosti o změnu'!DD76,IF('Rozpočet + Žádosti o změnu'!$CV$2="ano",'Rozpočet + Žádosti o změnu'!CR76,IF('Rozpočet + Žádosti o změnu'!$CJ$2="ano",'Rozpočet + Žádosti o změnu'!CF76,IF('Rozpočet + Žádosti o změnu'!$BX$2="ano",'Rozpočet + Žádosti o změnu'!BT76,IF('Rozpočet + Žádosti o změnu'!$BL$2="ano",'Rozpočet + Žádosti o změnu'!BH76,IF('Rozpočet + Žádosti o změnu'!$AZ$2="ano",'Rozpočet + Žádosti o změnu'!AV76,IF('Rozpočet + Žádosti o změnu'!$AN$2="ano",'Rozpočet + Žádosti o změnu'!AJ76,'Rozpočet + Žádosti o změnu'!J76))))))))))</f>
        <v>0</v>
      </c>
      <c r="R76" s="267">
        <f>IF('Rozpočet + Žádosti o změnu'!$ER$2="ano",'Rozpočet + Žádosti o změnu'!EO76,IF('Rozpočet + Žádosti o změnu'!$EF$2="ano",'Rozpočet + Žádosti o změnu'!EC76,IF('Rozpočet + Žádosti o změnu'!$DT$2="ano",'Rozpočet + Žádosti o změnu'!DQ76,IF('Rozpočet + Žádosti o změnu'!$DH$2="ano",'Rozpočet + Žádosti o změnu'!DE76,IF('Rozpočet + Žádosti o změnu'!$CV$2="ano",'Rozpočet + Žádosti o změnu'!CS76,IF('Rozpočet + Žádosti o změnu'!$CJ$2="ano",'Rozpočet + Žádosti o změnu'!CG76,IF('Rozpočet + Žádosti o změnu'!$BX$2="ano",'Rozpočet + Žádosti o změnu'!BU76,IF('Rozpočet + Žádosti o změnu'!$BL$2="ano",'Rozpočet + Žádosti o změnu'!BI76,IF('Rozpočet + Žádosti o změnu'!$AZ$2="ano",'Rozpočet + Žádosti o změnu'!AW76,IF('Rozpočet + Žádosti o změnu'!$AN$2="ano",'Rozpočet + Žádosti o změnu'!AK76,'Rozpočet + Žádosti o změnu'!K76))))))))))</f>
        <v>0</v>
      </c>
      <c r="S76" s="267">
        <f>IF('Rozpočet + Žádosti o změnu'!$ER$2="ano",'Rozpočet + Žádosti o změnu'!EP76,IF('Rozpočet + Žádosti o změnu'!$EF$2="ano",'Rozpočet + Žádosti o změnu'!ED76,IF('Rozpočet + Žádosti o změnu'!$DT$2="ano",'Rozpočet + Žádosti o změnu'!DR76,IF('Rozpočet + Žádosti o změnu'!$DH$2="ano",'Rozpočet + Žádosti o změnu'!DF76,IF('Rozpočet + Žádosti o změnu'!$CV$2="ano",'Rozpočet + Žádosti o změnu'!CT76,IF('Rozpočet + Žádosti o změnu'!$CJ$2="ano",'Rozpočet + Žádosti o změnu'!CH76,IF('Rozpočet + Žádosti o změnu'!$BX$2="ano",'Rozpočet + Žádosti o změnu'!BV76,IF('Rozpočet + Žádosti o změnu'!$BL$2="ano",'Rozpočet + Žádosti o změnu'!BJ76,IF('Rozpočet + Žádosti o změnu'!$AZ$2="ano",'Rozpočet + Žádosti o změnu'!AX76,IF('Rozpočet + Žádosti o změnu'!$AN$2="ano",'Rozpočet + Žádosti o změnu'!AL76,'Rozpočet + Žádosti o změnu'!L76))))))))))</f>
        <v>0</v>
      </c>
      <c r="T76" s="267">
        <f>IF('Rozpočet + Žádosti o změnu'!$ER$2="ano",'Rozpočet + Žádosti o změnu'!EQ76,IF('Rozpočet + Žádosti o změnu'!$EF$2="ano",'Rozpočet + Žádosti o změnu'!EE76,IF('Rozpočet + Žádosti o změnu'!$DT$2="ano",'Rozpočet + Žádosti o změnu'!DS76,IF('Rozpočet + Žádosti o změnu'!$DH$2="ano",'Rozpočet + Žádosti o změnu'!DG76,IF('Rozpočet + Žádosti o změnu'!$CV$2="ano",'Rozpočet + Žádosti o změnu'!CU76,IF('Rozpočet + Žádosti o změnu'!$CJ$2="ano",'Rozpočet + Žádosti o změnu'!CI76,IF('Rozpočet + Žádosti o změnu'!$BX$2="ano",'Rozpočet + Žádosti o změnu'!BW76,IF('Rozpočet + Žádosti o změnu'!$BL$2="ano",'Rozpočet + Žádosti o změnu'!BK76,IF('Rozpočet + Žádosti o změnu'!$AZ$2="ano",'Rozpočet + Žádosti o změnu'!AY76,IF('Rozpočet + Žádosti o změnu'!$AN$2="ano",'Rozpočet + Žádosti o změnu'!AM76,'Rozpočet + Žádosti o změnu'!M76))))))))))</f>
        <v>0</v>
      </c>
      <c r="U76" s="267">
        <f>IF('Rozpočet + Žádosti o změnu'!$ER$2="ano",'Rozpočet + Žádosti o změnu'!ER76,IF('Rozpočet + Žádosti o změnu'!$EF$2="ano",'Rozpočet + Žádosti o změnu'!EF76,IF('Rozpočet + Žádosti o změnu'!$DT$2="ano",'Rozpočet + Žádosti o změnu'!DT76,IF('Rozpočet + Žádosti o změnu'!$DH$2="ano",'Rozpočet + Žádosti o změnu'!DH76,IF('Rozpočet + Žádosti o změnu'!$CV$2="ano",'Rozpočet + Žádosti o změnu'!CV76,IF('Rozpočet + Žádosti o změnu'!$CJ$2="ano",'Rozpočet + Žádosti o změnu'!CJ76,IF('Rozpočet + Žádosti o změnu'!$BX$2="ano",'Rozpočet + Žádosti o změnu'!BX76,IF('Rozpočet + Žádosti o změnu'!$BL$2="ano",'Rozpočet + Žádosti o změnu'!BL76,IF('Rozpočet + Žádosti o změnu'!$AZ$2="ano",'Rozpočet + Žádosti o změnu'!AZ76,IF('Rozpočet + Žádosti o změnu'!$AN$2="ano",'Rozpočet + Žádosti o změnu'!AN76,'Rozpočet + Žádosti o změnu'!N76))))))))))</f>
        <v>0</v>
      </c>
      <c r="W76" s="281">
        <f>IF('ZoR č. 1'!$D76="",0,'ZoR č. 1'!G76)+IF('ZoR č. 2'!$D76="",0,'ZoR č. 2'!G76)+IF('ZoR č. 3'!$D76="",0,'ZoR č. 3'!G76)+IF('ZoR č. 4'!$D76="",0,'ZoR č. 4'!G76)+IF('ZoR č. 5'!$D76="",0,'ZoR č. 5'!G76)+IF('ZoR č. 6'!$D76="",0,'ZoR č. 6'!G76)+IF('ZoR č. 7'!$D76="",0,'ZoR č. 7'!G76)+IF('ZoR č. 8'!$D76="",0,'ZoR č. 8'!G76)+IF('ZoR č. 9'!$D76="",0,'ZoR č. 9'!G76)+IF('ZoR č. 10'!$D76="",0,'ZoR č. 10'!G76)+IF(ZZoR!$D76="",0,ZZoR!G76)</f>
        <v>0</v>
      </c>
      <c r="X76" s="281">
        <f>IF('ZoR č. 1'!$D76="",0,'ZoR č. 1'!H76)+IF('ZoR č. 2'!$D76="",0,'ZoR č. 2'!H76)+IF('ZoR č. 3'!$D76="",0,'ZoR č. 3'!H76)+IF('ZoR č. 4'!$D76="",0,'ZoR č. 4'!H76)+IF('ZoR č. 5'!$D76="",0,'ZoR č. 5'!H76)+IF('ZoR č. 6'!$D76="",0,'ZoR č. 6'!H76)+IF('ZoR č. 7'!$D76="",0,'ZoR č. 7'!H76)+IF('ZoR č. 8'!$D76="",0,'ZoR č. 8'!H76)+IF('ZoR č. 9'!$D76="",0,'ZoR č. 9'!H76)+IF('ZoR č. 10'!$D76="",0,'ZoR č. 10'!H76)+IF(ZZoR!$D76="",0,ZZoR!H76)</f>
        <v>0</v>
      </c>
      <c r="Y76" s="281">
        <f>IF('ZoR č. 1'!$D76="",0,'ZoR č. 1'!I76)+IF('ZoR č. 2'!$D76="",0,'ZoR č. 2'!I76)+IF('ZoR č. 3'!$D76="",0,'ZoR č. 3'!I76)+IF('ZoR č. 4'!$D76="",0,'ZoR č. 4'!I76)+IF('ZoR č. 5'!$D76="",0,'ZoR č. 5'!I76)+IF('ZoR č. 6'!$D76="",0,'ZoR č. 6'!I76)+IF('ZoR č. 7'!$D76="",0,'ZoR č. 7'!I76)+IF('ZoR č. 8'!$D76="",0,'ZoR č. 8'!I76)+IF('ZoR č. 9'!$D76="",0,'ZoR č. 9'!I76)+IF('ZoR č. 10'!$D76="",0,'ZoR č. 10'!I76)+IF(ZZoR!$D76="",0,ZZoR!I76)</f>
        <v>0</v>
      </c>
      <c r="Z76" s="281">
        <f>IF('ZoR č. 1'!$D76="",0,'ZoR č. 1'!J76)+IF('ZoR č. 2'!$D76="",0,'ZoR č. 2'!J76)+IF('ZoR č. 3'!$D76="",0,'ZoR č. 3'!J76)+IF('ZoR č. 4'!$D76="",0,'ZoR č. 4'!J76)+IF('ZoR č. 5'!$D76="",0,'ZoR č. 5'!J76)+IF('ZoR č. 6'!$D76="",0,'ZoR č. 6'!J76)+IF('ZoR č. 7'!$D76="",0,'ZoR č. 7'!J76)+IF('ZoR č. 8'!$D76="",0,'ZoR č. 8'!J76)+IF('ZoR č. 9'!$D76="",0,'ZoR č. 9'!J76)+IF('ZoR č. 10'!$D76="",0,'ZoR č. 10'!J76)+IF(ZZoR!$D76="",0,ZZoR!J76)</f>
        <v>0</v>
      </c>
      <c r="AA76" s="281">
        <f>IF('ZoR č. 1'!$D76="",0,'ZoR č. 1'!K76)+IF('ZoR č. 2'!$D76="",0,'ZoR č. 2'!K76)+IF('ZoR č. 3'!$D76="",0,'ZoR č. 3'!K76)+IF('ZoR č. 4'!$D76="",0,'ZoR č. 4'!K76)+IF('ZoR č. 5'!$D76="",0,'ZoR č. 5'!K76)+IF('ZoR č. 6'!$D76="",0,'ZoR č. 6'!K76)+IF('ZoR č. 7'!$D76="",0,'ZoR č. 7'!K76)+IF('ZoR č. 8'!$D76="",0,'ZoR č. 8'!K76)+IF('ZoR č. 9'!$D76="",0,'ZoR č. 9'!K76)+IF('ZoR č. 10'!$D76="",0,'ZoR č. 10'!K76)+IF(ZZoR!$D76="",0,ZZoR!K76)</f>
        <v>0</v>
      </c>
      <c r="AB76" s="281">
        <f>IF('ZoR č. 1'!$D76="",0,'ZoR č. 1'!L76)+IF('ZoR č. 2'!$D76="",0,'ZoR č. 2'!L76)+IF('ZoR č. 3'!$D76="",0,'ZoR č. 3'!L76)+IF('ZoR č. 4'!$D76="",0,'ZoR č. 4'!L76)+IF('ZoR č. 5'!$D76="",0,'ZoR č. 5'!L76)+IF('ZoR č. 6'!$D76="",0,'ZoR č. 6'!L76)+IF('ZoR č. 7'!$D76="",0,'ZoR č. 7'!L76)+IF('ZoR č. 8'!$D76="",0,'ZoR č. 8'!L76)+IF('ZoR č. 9'!$D76="",0,'ZoR č. 9'!L76)+IF('ZoR č. 10'!$D76="",0,'ZoR č. 10'!L76)+IF(ZZoR!$D76="",0,ZZoR!L76)</f>
        <v>0</v>
      </c>
      <c r="AC76" s="281">
        <f>IF('ZoR č. 1'!$D76="",0,'ZoR č. 1'!M76)+IF('ZoR č. 2'!$D76="",0,'ZoR č. 2'!M76)+IF('ZoR č. 3'!$D76="",0,'ZoR č. 3'!M76)+IF('ZoR č. 4'!$D76="",0,'ZoR č. 4'!M76)+IF('ZoR č. 5'!$D76="",0,'ZoR č. 5'!M76)+IF('ZoR č. 6'!$D76="",0,'ZoR č. 6'!M76)+IF('ZoR č. 7'!$D76="",0,'ZoR č. 7'!M76)+IF('ZoR č. 8'!$D76="",0,'ZoR č. 8'!M76)+IF('ZoR č. 9'!$D76="",0,'ZoR č. 9'!M76)+IF('ZoR č. 10'!$D76="",0,'ZoR č. 10'!M76)+IF(ZZoR!$D76="",0,ZZoR!M76)</f>
        <v>0</v>
      </c>
      <c r="AE76" s="282" t="str">
        <f t="shared" si="7"/>
        <v/>
      </c>
    </row>
    <row r="77" spans="2:31" x14ac:dyDescent="0.25">
      <c r="B77" s="9" t="s">
        <v>210</v>
      </c>
      <c r="C77" s="98" t="str">
        <f>IF(COUNTA('Přehled partnerů'!C77:D77)&lt;&gt;2,"partner neuveden",IF('Přehled partnerů'!O77="ANO",'Přehled partnerů'!C77,"v tomto období nerelevantní"))</f>
        <v>partner neuveden</v>
      </c>
      <c r="D77" s="108" t="str">
        <f>IF(COUNTA('Přehled partnerů'!C77:D77)&lt;&gt;2,"",IF('Přehled partnerů'!O77="ANO",'Přehled partnerů'!D77,""))</f>
        <v/>
      </c>
      <c r="E77" s="21" t="str">
        <f t="shared" si="4"/>
        <v/>
      </c>
      <c r="F77" s="114" t="str">
        <f t="shared" si="5"/>
        <v/>
      </c>
      <c r="G77" s="125">
        <v>0</v>
      </c>
      <c r="H77" s="126">
        <v>0</v>
      </c>
      <c r="I77" s="126">
        <v>0</v>
      </c>
      <c r="J77" s="126">
        <v>0</v>
      </c>
      <c r="K77" s="16">
        <v>0</v>
      </c>
      <c r="L77" s="16">
        <v>0</v>
      </c>
      <c r="M77" s="20">
        <v>0</v>
      </c>
      <c r="N77" s="58" t="str">
        <f t="shared" si="6"/>
        <v/>
      </c>
      <c r="O77" s="267">
        <f>IF('Rozpočet + Žádosti o změnu'!$ER$2="ano",'Rozpočet + Žádosti o změnu'!EL77,IF('Rozpočet + Žádosti o změnu'!$EF$2="ano",'Rozpočet + Žádosti o změnu'!DZ77,IF('Rozpočet + Žádosti o změnu'!$DT$2="ano",'Rozpočet + Žádosti o změnu'!DN77,IF('Rozpočet + Žádosti o změnu'!$DH$2="ano",'Rozpočet + Žádosti o změnu'!DB77,IF('Rozpočet + Žádosti o změnu'!$CV$2="ano",'Rozpočet + Žádosti o změnu'!CP77,IF('Rozpočet + Žádosti o změnu'!$CJ$2="ano",'Rozpočet + Žádosti o změnu'!CD77,IF('Rozpočet + Žádosti o změnu'!$BX$2="ano",'Rozpočet + Žádosti o změnu'!BR77,IF('Rozpočet + Žádosti o změnu'!$BL$2="ano",'Rozpočet + Žádosti o změnu'!BF77,IF('Rozpočet + Žádosti o změnu'!$AZ$2="ano",'Rozpočet + Žádosti o změnu'!AT77,IF('Rozpočet + Žádosti o změnu'!$AN$2="ano",'Rozpočet + Žádosti o změnu'!AH77,'Rozpočet + Žádosti o změnu'!H77))))))))))</f>
        <v>0</v>
      </c>
      <c r="P77" s="267">
        <f>IF('Rozpočet + Žádosti o změnu'!$ER$2="ano",'Rozpočet + Žádosti o změnu'!EM77,IF('Rozpočet + Žádosti o změnu'!$EF$2="ano",'Rozpočet + Žádosti o změnu'!EA77,IF('Rozpočet + Žádosti o změnu'!$DT$2="ano",'Rozpočet + Žádosti o změnu'!DO77,IF('Rozpočet + Žádosti o změnu'!$DH$2="ano",'Rozpočet + Žádosti o změnu'!DC77,IF('Rozpočet + Žádosti o změnu'!$CV$2="ano",'Rozpočet + Žádosti o změnu'!CQ77,IF('Rozpočet + Žádosti o změnu'!$CJ$2="ano",'Rozpočet + Žádosti o změnu'!CE77,IF('Rozpočet + Žádosti o změnu'!$BX$2="ano",'Rozpočet + Žádosti o změnu'!BS77,IF('Rozpočet + Žádosti o změnu'!$BL$2="ano",'Rozpočet + Žádosti o změnu'!BG77,IF('Rozpočet + Žádosti o změnu'!$AZ$2="ano",'Rozpočet + Žádosti o změnu'!AU77,IF('Rozpočet + Žádosti o změnu'!$AN$2="ano",'Rozpočet + Žádosti o změnu'!AI77,'Rozpočet + Žádosti o změnu'!I77))))))))))</f>
        <v>0</v>
      </c>
      <c r="Q77" s="267">
        <f>IF('Rozpočet + Žádosti o změnu'!$ER$2="ano",'Rozpočet + Žádosti o změnu'!EN77,IF('Rozpočet + Žádosti o změnu'!$EF$2="ano",'Rozpočet + Žádosti o změnu'!EB77,IF('Rozpočet + Žádosti o změnu'!$DT$2="ano",'Rozpočet + Žádosti o změnu'!DP77,IF('Rozpočet + Žádosti o změnu'!$DH$2="ano",'Rozpočet + Žádosti o změnu'!DD77,IF('Rozpočet + Žádosti o změnu'!$CV$2="ano",'Rozpočet + Žádosti o změnu'!CR77,IF('Rozpočet + Žádosti o změnu'!$CJ$2="ano",'Rozpočet + Žádosti o změnu'!CF77,IF('Rozpočet + Žádosti o změnu'!$BX$2="ano",'Rozpočet + Žádosti o změnu'!BT77,IF('Rozpočet + Žádosti o změnu'!$BL$2="ano",'Rozpočet + Žádosti o změnu'!BH77,IF('Rozpočet + Žádosti o změnu'!$AZ$2="ano",'Rozpočet + Žádosti o změnu'!AV77,IF('Rozpočet + Žádosti o změnu'!$AN$2="ano",'Rozpočet + Žádosti o změnu'!AJ77,'Rozpočet + Žádosti o změnu'!J77))))))))))</f>
        <v>0</v>
      </c>
      <c r="R77" s="267">
        <f>IF('Rozpočet + Žádosti o změnu'!$ER$2="ano",'Rozpočet + Žádosti o změnu'!EO77,IF('Rozpočet + Žádosti o změnu'!$EF$2="ano",'Rozpočet + Žádosti o změnu'!EC77,IF('Rozpočet + Žádosti o změnu'!$DT$2="ano",'Rozpočet + Žádosti o změnu'!DQ77,IF('Rozpočet + Žádosti o změnu'!$DH$2="ano",'Rozpočet + Žádosti o změnu'!DE77,IF('Rozpočet + Žádosti o změnu'!$CV$2="ano",'Rozpočet + Žádosti o změnu'!CS77,IF('Rozpočet + Žádosti o změnu'!$CJ$2="ano",'Rozpočet + Žádosti o změnu'!CG77,IF('Rozpočet + Žádosti o změnu'!$BX$2="ano",'Rozpočet + Žádosti o změnu'!BU77,IF('Rozpočet + Žádosti o změnu'!$BL$2="ano",'Rozpočet + Žádosti o změnu'!BI77,IF('Rozpočet + Žádosti o změnu'!$AZ$2="ano",'Rozpočet + Žádosti o změnu'!AW77,IF('Rozpočet + Žádosti o změnu'!$AN$2="ano",'Rozpočet + Žádosti o změnu'!AK77,'Rozpočet + Žádosti o změnu'!K77))))))))))</f>
        <v>0</v>
      </c>
      <c r="S77" s="267">
        <f>IF('Rozpočet + Žádosti o změnu'!$ER$2="ano",'Rozpočet + Žádosti o změnu'!EP77,IF('Rozpočet + Žádosti o změnu'!$EF$2="ano",'Rozpočet + Žádosti o změnu'!ED77,IF('Rozpočet + Žádosti o změnu'!$DT$2="ano",'Rozpočet + Žádosti o změnu'!DR77,IF('Rozpočet + Žádosti o změnu'!$DH$2="ano",'Rozpočet + Žádosti o změnu'!DF77,IF('Rozpočet + Žádosti o změnu'!$CV$2="ano",'Rozpočet + Žádosti o změnu'!CT77,IF('Rozpočet + Žádosti o změnu'!$CJ$2="ano",'Rozpočet + Žádosti o změnu'!CH77,IF('Rozpočet + Žádosti o změnu'!$BX$2="ano",'Rozpočet + Žádosti o změnu'!BV77,IF('Rozpočet + Žádosti o změnu'!$BL$2="ano",'Rozpočet + Žádosti o změnu'!BJ77,IF('Rozpočet + Žádosti o změnu'!$AZ$2="ano",'Rozpočet + Žádosti o změnu'!AX77,IF('Rozpočet + Žádosti o změnu'!$AN$2="ano",'Rozpočet + Žádosti o změnu'!AL77,'Rozpočet + Žádosti o změnu'!L77))))))))))</f>
        <v>0</v>
      </c>
      <c r="T77" s="267">
        <f>IF('Rozpočet + Žádosti o změnu'!$ER$2="ano",'Rozpočet + Žádosti o změnu'!EQ77,IF('Rozpočet + Žádosti o změnu'!$EF$2="ano",'Rozpočet + Žádosti o změnu'!EE77,IF('Rozpočet + Žádosti o změnu'!$DT$2="ano",'Rozpočet + Žádosti o změnu'!DS77,IF('Rozpočet + Žádosti o změnu'!$DH$2="ano",'Rozpočet + Žádosti o změnu'!DG77,IF('Rozpočet + Žádosti o změnu'!$CV$2="ano",'Rozpočet + Žádosti o změnu'!CU77,IF('Rozpočet + Žádosti o změnu'!$CJ$2="ano",'Rozpočet + Žádosti o změnu'!CI77,IF('Rozpočet + Žádosti o změnu'!$BX$2="ano",'Rozpočet + Žádosti o změnu'!BW77,IF('Rozpočet + Žádosti o změnu'!$BL$2="ano",'Rozpočet + Žádosti o změnu'!BK77,IF('Rozpočet + Žádosti o změnu'!$AZ$2="ano",'Rozpočet + Žádosti o změnu'!AY77,IF('Rozpočet + Žádosti o změnu'!$AN$2="ano",'Rozpočet + Žádosti o změnu'!AM77,'Rozpočet + Žádosti o změnu'!M77))))))))))</f>
        <v>0</v>
      </c>
      <c r="U77" s="267">
        <f>IF('Rozpočet + Žádosti o změnu'!$ER$2="ano",'Rozpočet + Žádosti o změnu'!ER77,IF('Rozpočet + Žádosti o změnu'!$EF$2="ano",'Rozpočet + Žádosti o změnu'!EF77,IF('Rozpočet + Žádosti o změnu'!$DT$2="ano",'Rozpočet + Žádosti o změnu'!DT77,IF('Rozpočet + Žádosti o změnu'!$DH$2="ano",'Rozpočet + Žádosti o změnu'!DH77,IF('Rozpočet + Žádosti o změnu'!$CV$2="ano",'Rozpočet + Žádosti o změnu'!CV77,IF('Rozpočet + Žádosti o změnu'!$CJ$2="ano",'Rozpočet + Žádosti o změnu'!CJ77,IF('Rozpočet + Žádosti o změnu'!$BX$2="ano",'Rozpočet + Žádosti o změnu'!BX77,IF('Rozpočet + Žádosti o změnu'!$BL$2="ano",'Rozpočet + Žádosti o změnu'!BL77,IF('Rozpočet + Žádosti o změnu'!$AZ$2="ano",'Rozpočet + Žádosti o změnu'!AZ77,IF('Rozpočet + Žádosti o změnu'!$AN$2="ano",'Rozpočet + Žádosti o změnu'!AN77,'Rozpočet + Žádosti o změnu'!N77))))))))))</f>
        <v>0</v>
      </c>
      <c r="W77" s="281">
        <f>IF('ZoR č. 1'!$D77="",0,'ZoR č. 1'!G77)+IF('ZoR č. 2'!$D77="",0,'ZoR č. 2'!G77)+IF('ZoR č. 3'!$D77="",0,'ZoR č. 3'!G77)+IF('ZoR č. 4'!$D77="",0,'ZoR č. 4'!G77)+IF('ZoR č. 5'!$D77="",0,'ZoR č. 5'!G77)+IF('ZoR č. 6'!$D77="",0,'ZoR č. 6'!G77)+IF('ZoR č. 7'!$D77="",0,'ZoR č. 7'!G77)+IF('ZoR č. 8'!$D77="",0,'ZoR č. 8'!G77)+IF('ZoR č. 9'!$D77="",0,'ZoR č. 9'!G77)+IF('ZoR č. 10'!$D77="",0,'ZoR č. 10'!G77)+IF(ZZoR!$D77="",0,ZZoR!G77)</f>
        <v>0</v>
      </c>
      <c r="X77" s="281">
        <f>IF('ZoR č. 1'!$D77="",0,'ZoR č. 1'!H77)+IF('ZoR č. 2'!$D77="",0,'ZoR č. 2'!H77)+IF('ZoR č. 3'!$D77="",0,'ZoR č. 3'!H77)+IF('ZoR č. 4'!$D77="",0,'ZoR č. 4'!H77)+IF('ZoR č. 5'!$D77="",0,'ZoR č. 5'!H77)+IF('ZoR č. 6'!$D77="",0,'ZoR č. 6'!H77)+IF('ZoR č. 7'!$D77="",0,'ZoR č. 7'!H77)+IF('ZoR č. 8'!$D77="",0,'ZoR č. 8'!H77)+IF('ZoR č. 9'!$D77="",0,'ZoR č. 9'!H77)+IF('ZoR č. 10'!$D77="",0,'ZoR č. 10'!H77)+IF(ZZoR!$D77="",0,ZZoR!H77)</f>
        <v>0</v>
      </c>
      <c r="Y77" s="281">
        <f>IF('ZoR č. 1'!$D77="",0,'ZoR č. 1'!I77)+IF('ZoR č. 2'!$D77="",0,'ZoR č. 2'!I77)+IF('ZoR č. 3'!$D77="",0,'ZoR č. 3'!I77)+IF('ZoR č. 4'!$D77="",0,'ZoR č. 4'!I77)+IF('ZoR č. 5'!$D77="",0,'ZoR č. 5'!I77)+IF('ZoR č. 6'!$D77="",0,'ZoR č. 6'!I77)+IF('ZoR č. 7'!$D77="",0,'ZoR č. 7'!I77)+IF('ZoR č. 8'!$D77="",0,'ZoR č. 8'!I77)+IF('ZoR č. 9'!$D77="",0,'ZoR č. 9'!I77)+IF('ZoR č. 10'!$D77="",0,'ZoR č. 10'!I77)+IF(ZZoR!$D77="",0,ZZoR!I77)</f>
        <v>0</v>
      </c>
      <c r="Z77" s="281">
        <f>IF('ZoR č. 1'!$D77="",0,'ZoR č. 1'!J77)+IF('ZoR č. 2'!$D77="",0,'ZoR č. 2'!J77)+IF('ZoR č. 3'!$D77="",0,'ZoR č. 3'!J77)+IF('ZoR č. 4'!$D77="",0,'ZoR č. 4'!J77)+IF('ZoR č. 5'!$D77="",0,'ZoR č. 5'!J77)+IF('ZoR č. 6'!$D77="",0,'ZoR č. 6'!J77)+IF('ZoR č. 7'!$D77="",0,'ZoR č. 7'!J77)+IF('ZoR č. 8'!$D77="",0,'ZoR č. 8'!J77)+IF('ZoR č. 9'!$D77="",0,'ZoR č. 9'!J77)+IF('ZoR č. 10'!$D77="",0,'ZoR č. 10'!J77)+IF(ZZoR!$D77="",0,ZZoR!J77)</f>
        <v>0</v>
      </c>
      <c r="AA77" s="281">
        <f>IF('ZoR č. 1'!$D77="",0,'ZoR č. 1'!K77)+IF('ZoR č. 2'!$D77="",0,'ZoR č. 2'!K77)+IF('ZoR č. 3'!$D77="",0,'ZoR č. 3'!K77)+IF('ZoR č. 4'!$D77="",0,'ZoR č. 4'!K77)+IF('ZoR č. 5'!$D77="",0,'ZoR č. 5'!K77)+IF('ZoR č. 6'!$D77="",0,'ZoR č. 6'!K77)+IF('ZoR č. 7'!$D77="",0,'ZoR č. 7'!K77)+IF('ZoR č. 8'!$D77="",0,'ZoR č. 8'!K77)+IF('ZoR č. 9'!$D77="",0,'ZoR č. 9'!K77)+IF('ZoR č. 10'!$D77="",0,'ZoR č. 10'!K77)+IF(ZZoR!$D77="",0,ZZoR!K77)</f>
        <v>0</v>
      </c>
      <c r="AB77" s="281">
        <f>IF('ZoR č. 1'!$D77="",0,'ZoR č. 1'!L77)+IF('ZoR č. 2'!$D77="",0,'ZoR č. 2'!L77)+IF('ZoR č. 3'!$D77="",0,'ZoR č. 3'!L77)+IF('ZoR č. 4'!$D77="",0,'ZoR č. 4'!L77)+IF('ZoR č. 5'!$D77="",0,'ZoR č. 5'!L77)+IF('ZoR č. 6'!$D77="",0,'ZoR č. 6'!L77)+IF('ZoR č. 7'!$D77="",0,'ZoR č. 7'!L77)+IF('ZoR č. 8'!$D77="",0,'ZoR č. 8'!L77)+IF('ZoR č. 9'!$D77="",0,'ZoR č. 9'!L77)+IF('ZoR č. 10'!$D77="",0,'ZoR č. 10'!L77)+IF(ZZoR!$D77="",0,ZZoR!L77)</f>
        <v>0</v>
      </c>
      <c r="AC77" s="281">
        <f>IF('ZoR č. 1'!$D77="",0,'ZoR č. 1'!M77)+IF('ZoR č. 2'!$D77="",0,'ZoR č. 2'!M77)+IF('ZoR č. 3'!$D77="",0,'ZoR č. 3'!M77)+IF('ZoR č. 4'!$D77="",0,'ZoR č. 4'!M77)+IF('ZoR č. 5'!$D77="",0,'ZoR č. 5'!M77)+IF('ZoR č. 6'!$D77="",0,'ZoR č. 6'!M77)+IF('ZoR č. 7'!$D77="",0,'ZoR č. 7'!M77)+IF('ZoR č. 8'!$D77="",0,'ZoR č. 8'!M77)+IF('ZoR č. 9'!$D77="",0,'ZoR č. 9'!M77)+IF('ZoR č. 10'!$D77="",0,'ZoR č. 10'!M77)+IF(ZZoR!$D77="",0,ZZoR!M77)</f>
        <v>0</v>
      </c>
      <c r="AE77" s="282" t="str">
        <f t="shared" si="7"/>
        <v/>
      </c>
    </row>
    <row r="78" spans="2:31" x14ac:dyDescent="0.25">
      <c r="B78" s="9" t="s">
        <v>211</v>
      </c>
      <c r="C78" s="98" t="str">
        <f>IF(COUNTA('Přehled partnerů'!C78:D78)&lt;&gt;2,"partner neuveden",IF('Přehled partnerů'!O78="ANO",'Přehled partnerů'!C78,"v tomto období nerelevantní"))</f>
        <v>partner neuveden</v>
      </c>
      <c r="D78" s="108" t="str">
        <f>IF(COUNTA('Přehled partnerů'!C78:D78)&lt;&gt;2,"",IF('Přehled partnerů'!O78="ANO",'Přehled partnerů'!D78,""))</f>
        <v/>
      </c>
      <c r="E78" s="21" t="str">
        <f t="shared" si="4"/>
        <v/>
      </c>
      <c r="F78" s="114" t="str">
        <f t="shared" si="5"/>
        <v/>
      </c>
      <c r="G78" s="125">
        <v>0</v>
      </c>
      <c r="H78" s="126">
        <v>0</v>
      </c>
      <c r="I78" s="126">
        <v>0</v>
      </c>
      <c r="J78" s="126">
        <v>0</v>
      </c>
      <c r="K78" s="16">
        <v>0</v>
      </c>
      <c r="L78" s="16">
        <v>0</v>
      </c>
      <c r="M78" s="20">
        <v>0</v>
      </c>
      <c r="N78" s="58" t="str">
        <f t="shared" si="6"/>
        <v/>
      </c>
      <c r="O78" s="267">
        <f>IF('Rozpočet + Žádosti o změnu'!$ER$2="ano",'Rozpočet + Žádosti o změnu'!EL78,IF('Rozpočet + Žádosti o změnu'!$EF$2="ano",'Rozpočet + Žádosti o změnu'!DZ78,IF('Rozpočet + Žádosti o změnu'!$DT$2="ano",'Rozpočet + Žádosti o změnu'!DN78,IF('Rozpočet + Žádosti o změnu'!$DH$2="ano",'Rozpočet + Žádosti o změnu'!DB78,IF('Rozpočet + Žádosti o změnu'!$CV$2="ano",'Rozpočet + Žádosti o změnu'!CP78,IF('Rozpočet + Žádosti o změnu'!$CJ$2="ano",'Rozpočet + Žádosti o změnu'!CD78,IF('Rozpočet + Žádosti o změnu'!$BX$2="ano",'Rozpočet + Žádosti o změnu'!BR78,IF('Rozpočet + Žádosti o změnu'!$BL$2="ano",'Rozpočet + Žádosti o změnu'!BF78,IF('Rozpočet + Žádosti o změnu'!$AZ$2="ano",'Rozpočet + Žádosti o změnu'!AT78,IF('Rozpočet + Žádosti o změnu'!$AN$2="ano",'Rozpočet + Žádosti o změnu'!AH78,'Rozpočet + Žádosti o změnu'!H78))))))))))</f>
        <v>0</v>
      </c>
      <c r="P78" s="267">
        <f>IF('Rozpočet + Žádosti o změnu'!$ER$2="ano",'Rozpočet + Žádosti o změnu'!EM78,IF('Rozpočet + Žádosti o změnu'!$EF$2="ano",'Rozpočet + Žádosti o změnu'!EA78,IF('Rozpočet + Žádosti o změnu'!$DT$2="ano",'Rozpočet + Žádosti o změnu'!DO78,IF('Rozpočet + Žádosti o změnu'!$DH$2="ano",'Rozpočet + Žádosti o změnu'!DC78,IF('Rozpočet + Žádosti o změnu'!$CV$2="ano",'Rozpočet + Žádosti o změnu'!CQ78,IF('Rozpočet + Žádosti o změnu'!$CJ$2="ano",'Rozpočet + Žádosti o změnu'!CE78,IF('Rozpočet + Žádosti o změnu'!$BX$2="ano",'Rozpočet + Žádosti o změnu'!BS78,IF('Rozpočet + Žádosti o změnu'!$BL$2="ano",'Rozpočet + Žádosti o změnu'!BG78,IF('Rozpočet + Žádosti o změnu'!$AZ$2="ano",'Rozpočet + Žádosti o změnu'!AU78,IF('Rozpočet + Žádosti o změnu'!$AN$2="ano",'Rozpočet + Žádosti o změnu'!AI78,'Rozpočet + Žádosti o změnu'!I78))))))))))</f>
        <v>0</v>
      </c>
      <c r="Q78" s="267">
        <f>IF('Rozpočet + Žádosti o změnu'!$ER$2="ano",'Rozpočet + Žádosti o změnu'!EN78,IF('Rozpočet + Žádosti o změnu'!$EF$2="ano",'Rozpočet + Žádosti o změnu'!EB78,IF('Rozpočet + Žádosti o změnu'!$DT$2="ano",'Rozpočet + Žádosti o změnu'!DP78,IF('Rozpočet + Žádosti o změnu'!$DH$2="ano",'Rozpočet + Žádosti o změnu'!DD78,IF('Rozpočet + Žádosti o změnu'!$CV$2="ano",'Rozpočet + Žádosti o změnu'!CR78,IF('Rozpočet + Žádosti o změnu'!$CJ$2="ano",'Rozpočet + Žádosti o změnu'!CF78,IF('Rozpočet + Žádosti o změnu'!$BX$2="ano",'Rozpočet + Žádosti o změnu'!BT78,IF('Rozpočet + Žádosti o změnu'!$BL$2="ano",'Rozpočet + Žádosti o změnu'!BH78,IF('Rozpočet + Žádosti o změnu'!$AZ$2="ano",'Rozpočet + Žádosti o změnu'!AV78,IF('Rozpočet + Žádosti o změnu'!$AN$2="ano",'Rozpočet + Žádosti o změnu'!AJ78,'Rozpočet + Žádosti o změnu'!J78))))))))))</f>
        <v>0</v>
      </c>
      <c r="R78" s="267">
        <f>IF('Rozpočet + Žádosti o změnu'!$ER$2="ano",'Rozpočet + Žádosti o změnu'!EO78,IF('Rozpočet + Žádosti o změnu'!$EF$2="ano",'Rozpočet + Žádosti o změnu'!EC78,IF('Rozpočet + Žádosti o změnu'!$DT$2="ano",'Rozpočet + Žádosti o změnu'!DQ78,IF('Rozpočet + Žádosti o změnu'!$DH$2="ano",'Rozpočet + Žádosti o změnu'!DE78,IF('Rozpočet + Žádosti o změnu'!$CV$2="ano",'Rozpočet + Žádosti o změnu'!CS78,IF('Rozpočet + Žádosti o změnu'!$CJ$2="ano",'Rozpočet + Žádosti o změnu'!CG78,IF('Rozpočet + Žádosti o změnu'!$BX$2="ano",'Rozpočet + Žádosti o změnu'!BU78,IF('Rozpočet + Žádosti o změnu'!$BL$2="ano",'Rozpočet + Žádosti o změnu'!BI78,IF('Rozpočet + Žádosti o změnu'!$AZ$2="ano",'Rozpočet + Žádosti o změnu'!AW78,IF('Rozpočet + Žádosti o změnu'!$AN$2="ano",'Rozpočet + Žádosti o změnu'!AK78,'Rozpočet + Žádosti o změnu'!K78))))))))))</f>
        <v>0</v>
      </c>
      <c r="S78" s="267">
        <f>IF('Rozpočet + Žádosti o změnu'!$ER$2="ano",'Rozpočet + Žádosti o změnu'!EP78,IF('Rozpočet + Žádosti o změnu'!$EF$2="ano",'Rozpočet + Žádosti o změnu'!ED78,IF('Rozpočet + Žádosti o změnu'!$DT$2="ano",'Rozpočet + Žádosti o změnu'!DR78,IF('Rozpočet + Žádosti o změnu'!$DH$2="ano",'Rozpočet + Žádosti o změnu'!DF78,IF('Rozpočet + Žádosti o změnu'!$CV$2="ano",'Rozpočet + Žádosti o změnu'!CT78,IF('Rozpočet + Žádosti o změnu'!$CJ$2="ano",'Rozpočet + Žádosti o změnu'!CH78,IF('Rozpočet + Žádosti o změnu'!$BX$2="ano",'Rozpočet + Žádosti o změnu'!BV78,IF('Rozpočet + Žádosti o změnu'!$BL$2="ano",'Rozpočet + Žádosti o změnu'!BJ78,IF('Rozpočet + Žádosti o změnu'!$AZ$2="ano",'Rozpočet + Žádosti o změnu'!AX78,IF('Rozpočet + Žádosti o změnu'!$AN$2="ano",'Rozpočet + Žádosti o změnu'!AL78,'Rozpočet + Žádosti o změnu'!L78))))))))))</f>
        <v>0</v>
      </c>
      <c r="T78" s="267">
        <f>IF('Rozpočet + Žádosti o změnu'!$ER$2="ano",'Rozpočet + Žádosti o změnu'!EQ78,IF('Rozpočet + Žádosti o změnu'!$EF$2="ano",'Rozpočet + Žádosti o změnu'!EE78,IF('Rozpočet + Žádosti o změnu'!$DT$2="ano",'Rozpočet + Žádosti o změnu'!DS78,IF('Rozpočet + Žádosti o změnu'!$DH$2="ano",'Rozpočet + Žádosti o změnu'!DG78,IF('Rozpočet + Žádosti o změnu'!$CV$2="ano",'Rozpočet + Žádosti o změnu'!CU78,IF('Rozpočet + Žádosti o změnu'!$CJ$2="ano",'Rozpočet + Žádosti o změnu'!CI78,IF('Rozpočet + Žádosti o změnu'!$BX$2="ano",'Rozpočet + Žádosti o změnu'!BW78,IF('Rozpočet + Žádosti o změnu'!$BL$2="ano",'Rozpočet + Žádosti o změnu'!BK78,IF('Rozpočet + Žádosti o změnu'!$AZ$2="ano",'Rozpočet + Žádosti o změnu'!AY78,IF('Rozpočet + Žádosti o změnu'!$AN$2="ano",'Rozpočet + Žádosti o změnu'!AM78,'Rozpočet + Žádosti o změnu'!M78))))))))))</f>
        <v>0</v>
      </c>
      <c r="U78" s="267">
        <f>IF('Rozpočet + Žádosti o změnu'!$ER$2="ano",'Rozpočet + Žádosti o změnu'!ER78,IF('Rozpočet + Žádosti o změnu'!$EF$2="ano",'Rozpočet + Žádosti o změnu'!EF78,IF('Rozpočet + Žádosti o změnu'!$DT$2="ano",'Rozpočet + Žádosti o změnu'!DT78,IF('Rozpočet + Žádosti o změnu'!$DH$2="ano",'Rozpočet + Žádosti o změnu'!DH78,IF('Rozpočet + Žádosti o změnu'!$CV$2="ano",'Rozpočet + Žádosti o změnu'!CV78,IF('Rozpočet + Žádosti o změnu'!$CJ$2="ano",'Rozpočet + Žádosti o změnu'!CJ78,IF('Rozpočet + Žádosti o změnu'!$BX$2="ano",'Rozpočet + Žádosti o změnu'!BX78,IF('Rozpočet + Žádosti o změnu'!$BL$2="ano",'Rozpočet + Žádosti o změnu'!BL78,IF('Rozpočet + Žádosti o změnu'!$AZ$2="ano",'Rozpočet + Žádosti o změnu'!AZ78,IF('Rozpočet + Žádosti o změnu'!$AN$2="ano",'Rozpočet + Žádosti o změnu'!AN78,'Rozpočet + Žádosti o změnu'!N78))))))))))</f>
        <v>0</v>
      </c>
      <c r="W78" s="281">
        <f>IF('ZoR č. 1'!$D78="",0,'ZoR č. 1'!G78)+IF('ZoR č. 2'!$D78="",0,'ZoR č. 2'!G78)+IF('ZoR č. 3'!$D78="",0,'ZoR č. 3'!G78)+IF('ZoR č. 4'!$D78="",0,'ZoR č. 4'!G78)+IF('ZoR č. 5'!$D78="",0,'ZoR č. 5'!G78)+IF('ZoR č. 6'!$D78="",0,'ZoR č. 6'!G78)+IF('ZoR č. 7'!$D78="",0,'ZoR č. 7'!G78)+IF('ZoR č. 8'!$D78="",0,'ZoR č. 8'!G78)+IF('ZoR č. 9'!$D78="",0,'ZoR č. 9'!G78)+IF('ZoR č. 10'!$D78="",0,'ZoR č. 10'!G78)+IF(ZZoR!$D78="",0,ZZoR!G78)</f>
        <v>0</v>
      </c>
      <c r="X78" s="281">
        <f>IF('ZoR č. 1'!$D78="",0,'ZoR č. 1'!H78)+IF('ZoR č. 2'!$D78="",0,'ZoR č. 2'!H78)+IF('ZoR č. 3'!$D78="",0,'ZoR č. 3'!H78)+IF('ZoR č. 4'!$D78="",0,'ZoR č. 4'!H78)+IF('ZoR č. 5'!$D78="",0,'ZoR č. 5'!H78)+IF('ZoR č. 6'!$D78="",0,'ZoR č. 6'!H78)+IF('ZoR č. 7'!$D78="",0,'ZoR č. 7'!H78)+IF('ZoR č. 8'!$D78="",0,'ZoR č. 8'!H78)+IF('ZoR č. 9'!$D78="",0,'ZoR č. 9'!H78)+IF('ZoR č. 10'!$D78="",0,'ZoR č. 10'!H78)+IF(ZZoR!$D78="",0,ZZoR!H78)</f>
        <v>0</v>
      </c>
      <c r="Y78" s="281">
        <f>IF('ZoR č. 1'!$D78="",0,'ZoR č. 1'!I78)+IF('ZoR č. 2'!$D78="",0,'ZoR č. 2'!I78)+IF('ZoR č. 3'!$D78="",0,'ZoR č. 3'!I78)+IF('ZoR č. 4'!$D78="",0,'ZoR č. 4'!I78)+IF('ZoR č. 5'!$D78="",0,'ZoR č. 5'!I78)+IF('ZoR č. 6'!$D78="",0,'ZoR č. 6'!I78)+IF('ZoR č. 7'!$D78="",0,'ZoR č. 7'!I78)+IF('ZoR č. 8'!$D78="",0,'ZoR č. 8'!I78)+IF('ZoR č. 9'!$D78="",0,'ZoR č. 9'!I78)+IF('ZoR č. 10'!$D78="",0,'ZoR č. 10'!I78)+IF(ZZoR!$D78="",0,ZZoR!I78)</f>
        <v>0</v>
      </c>
      <c r="Z78" s="281">
        <f>IF('ZoR č. 1'!$D78="",0,'ZoR č. 1'!J78)+IF('ZoR č. 2'!$D78="",0,'ZoR č. 2'!J78)+IF('ZoR č. 3'!$D78="",0,'ZoR č. 3'!J78)+IF('ZoR č. 4'!$D78="",0,'ZoR č. 4'!J78)+IF('ZoR č. 5'!$D78="",0,'ZoR č. 5'!J78)+IF('ZoR č. 6'!$D78="",0,'ZoR č. 6'!J78)+IF('ZoR č. 7'!$D78="",0,'ZoR č. 7'!J78)+IF('ZoR č. 8'!$D78="",0,'ZoR č. 8'!J78)+IF('ZoR č. 9'!$D78="",0,'ZoR č. 9'!J78)+IF('ZoR č. 10'!$D78="",0,'ZoR č. 10'!J78)+IF(ZZoR!$D78="",0,ZZoR!J78)</f>
        <v>0</v>
      </c>
      <c r="AA78" s="281">
        <f>IF('ZoR č. 1'!$D78="",0,'ZoR č. 1'!K78)+IF('ZoR č. 2'!$D78="",0,'ZoR č. 2'!K78)+IF('ZoR č. 3'!$D78="",0,'ZoR č. 3'!K78)+IF('ZoR č. 4'!$D78="",0,'ZoR č. 4'!K78)+IF('ZoR č. 5'!$D78="",0,'ZoR č. 5'!K78)+IF('ZoR č. 6'!$D78="",0,'ZoR č. 6'!K78)+IF('ZoR č. 7'!$D78="",0,'ZoR č. 7'!K78)+IF('ZoR č. 8'!$D78="",0,'ZoR č. 8'!K78)+IF('ZoR č. 9'!$D78="",0,'ZoR č. 9'!K78)+IF('ZoR č. 10'!$D78="",0,'ZoR č. 10'!K78)+IF(ZZoR!$D78="",0,ZZoR!K78)</f>
        <v>0</v>
      </c>
      <c r="AB78" s="281">
        <f>IF('ZoR č. 1'!$D78="",0,'ZoR č. 1'!L78)+IF('ZoR č. 2'!$D78="",0,'ZoR č. 2'!L78)+IF('ZoR č. 3'!$D78="",0,'ZoR č. 3'!L78)+IF('ZoR č. 4'!$D78="",0,'ZoR č. 4'!L78)+IF('ZoR č. 5'!$D78="",0,'ZoR č. 5'!L78)+IF('ZoR č. 6'!$D78="",0,'ZoR č. 6'!L78)+IF('ZoR č. 7'!$D78="",0,'ZoR č. 7'!L78)+IF('ZoR č. 8'!$D78="",0,'ZoR č. 8'!L78)+IF('ZoR č. 9'!$D78="",0,'ZoR č. 9'!L78)+IF('ZoR č. 10'!$D78="",0,'ZoR č. 10'!L78)+IF(ZZoR!$D78="",0,ZZoR!L78)</f>
        <v>0</v>
      </c>
      <c r="AC78" s="281">
        <f>IF('ZoR č. 1'!$D78="",0,'ZoR č. 1'!M78)+IF('ZoR č. 2'!$D78="",0,'ZoR č. 2'!M78)+IF('ZoR č. 3'!$D78="",0,'ZoR č. 3'!M78)+IF('ZoR č. 4'!$D78="",0,'ZoR č. 4'!M78)+IF('ZoR č. 5'!$D78="",0,'ZoR č. 5'!M78)+IF('ZoR č. 6'!$D78="",0,'ZoR č. 6'!M78)+IF('ZoR č. 7'!$D78="",0,'ZoR č. 7'!M78)+IF('ZoR č. 8'!$D78="",0,'ZoR č. 8'!M78)+IF('ZoR č. 9'!$D78="",0,'ZoR č. 9'!M78)+IF('ZoR č. 10'!$D78="",0,'ZoR č. 10'!M78)+IF(ZZoR!$D78="",0,ZZoR!M78)</f>
        <v>0</v>
      </c>
      <c r="AE78" s="282" t="str">
        <f t="shared" si="7"/>
        <v/>
      </c>
    </row>
    <row r="79" spans="2:31" x14ac:dyDescent="0.25">
      <c r="B79" s="9" t="s">
        <v>212</v>
      </c>
      <c r="C79" s="98" t="str">
        <f>IF(COUNTA('Přehled partnerů'!C79:D79)&lt;&gt;2,"partner neuveden",IF('Přehled partnerů'!O79="ANO",'Přehled partnerů'!C79,"v tomto období nerelevantní"))</f>
        <v>partner neuveden</v>
      </c>
      <c r="D79" s="108" t="str">
        <f>IF(COUNTA('Přehled partnerů'!C79:D79)&lt;&gt;2,"",IF('Přehled partnerů'!O79="ANO",'Přehled partnerů'!D79,""))</f>
        <v/>
      </c>
      <c r="E79" s="21" t="str">
        <f t="shared" si="4"/>
        <v/>
      </c>
      <c r="F79" s="114" t="str">
        <f t="shared" si="5"/>
        <v/>
      </c>
      <c r="G79" s="125">
        <v>0</v>
      </c>
      <c r="H79" s="126">
        <v>0</v>
      </c>
      <c r="I79" s="126">
        <v>0</v>
      </c>
      <c r="J79" s="126">
        <v>0</v>
      </c>
      <c r="K79" s="16">
        <v>0</v>
      </c>
      <c r="L79" s="16">
        <v>0</v>
      </c>
      <c r="M79" s="20">
        <v>0</v>
      </c>
      <c r="N79" s="58" t="str">
        <f t="shared" si="6"/>
        <v/>
      </c>
      <c r="O79" s="267">
        <f>IF('Rozpočet + Žádosti o změnu'!$ER$2="ano",'Rozpočet + Žádosti o změnu'!EL79,IF('Rozpočet + Žádosti o změnu'!$EF$2="ano",'Rozpočet + Žádosti o změnu'!DZ79,IF('Rozpočet + Žádosti o změnu'!$DT$2="ano",'Rozpočet + Žádosti o změnu'!DN79,IF('Rozpočet + Žádosti o změnu'!$DH$2="ano",'Rozpočet + Žádosti o změnu'!DB79,IF('Rozpočet + Žádosti o změnu'!$CV$2="ano",'Rozpočet + Žádosti o změnu'!CP79,IF('Rozpočet + Žádosti o změnu'!$CJ$2="ano",'Rozpočet + Žádosti o změnu'!CD79,IF('Rozpočet + Žádosti o změnu'!$BX$2="ano",'Rozpočet + Žádosti o změnu'!BR79,IF('Rozpočet + Žádosti o změnu'!$BL$2="ano",'Rozpočet + Žádosti o změnu'!BF79,IF('Rozpočet + Žádosti o změnu'!$AZ$2="ano",'Rozpočet + Žádosti o změnu'!AT79,IF('Rozpočet + Žádosti o změnu'!$AN$2="ano",'Rozpočet + Žádosti o změnu'!AH79,'Rozpočet + Žádosti o změnu'!H79))))))))))</f>
        <v>0</v>
      </c>
      <c r="P79" s="267">
        <f>IF('Rozpočet + Žádosti o změnu'!$ER$2="ano",'Rozpočet + Žádosti o změnu'!EM79,IF('Rozpočet + Žádosti o změnu'!$EF$2="ano",'Rozpočet + Žádosti o změnu'!EA79,IF('Rozpočet + Žádosti o změnu'!$DT$2="ano",'Rozpočet + Žádosti o změnu'!DO79,IF('Rozpočet + Žádosti o změnu'!$DH$2="ano",'Rozpočet + Žádosti o změnu'!DC79,IF('Rozpočet + Žádosti o změnu'!$CV$2="ano",'Rozpočet + Žádosti o změnu'!CQ79,IF('Rozpočet + Žádosti o změnu'!$CJ$2="ano",'Rozpočet + Žádosti o změnu'!CE79,IF('Rozpočet + Žádosti o změnu'!$BX$2="ano",'Rozpočet + Žádosti o změnu'!BS79,IF('Rozpočet + Žádosti o změnu'!$BL$2="ano",'Rozpočet + Žádosti o změnu'!BG79,IF('Rozpočet + Žádosti o změnu'!$AZ$2="ano",'Rozpočet + Žádosti o změnu'!AU79,IF('Rozpočet + Žádosti o změnu'!$AN$2="ano",'Rozpočet + Žádosti o změnu'!AI79,'Rozpočet + Žádosti o změnu'!I79))))))))))</f>
        <v>0</v>
      </c>
      <c r="Q79" s="267">
        <f>IF('Rozpočet + Žádosti o změnu'!$ER$2="ano",'Rozpočet + Žádosti o změnu'!EN79,IF('Rozpočet + Žádosti o změnu'!$EF$2="ano",'Rozpočet + Žádosti o změnu'!EB79,IF('Rozpočet + Žádosti o změnu'!$DT$2="ano",'Rozpočet + Žádosti o změnu'!DP79,IF('Rozpočet + Žádosti o změnu'!$DH$2="ano",'Rozpočet + Žádosti o změnu'!DD79,IF('Rozpočet + Žádosti o změnu'!$CV$2="ano",'Rozpočet + Žádosti o změnu'!CR79,IF('Rozpočet + Žádosti o změnu'!$CJ$2="ano",'Rozpočet + Žádosti o změnu'!CF79,IF('Rozpočet + Žádosti o změnu'!$BX$2="ano",'Rozpočet + Žádosti o změnu'!BT79,IF('Rozpočet + Žádosti o změnu'!$BL$2="ano",'Rozpočet + Žádosti o změnu'!BH79,IF('Rozpočet + Žádosti o změnu'!$AZ$2="ano",'Rozpočet + Žádosti o změnu'!AV79,IF('Rozpočet + Žádosti o změnu'!$AN$2="ano",'Rozpočet + Žádosti o změnu'!AJ79,'Rozpočet + Žádosti o změnu'!J79))))))))))</f>
        <v>0</v>
      </c>
      <c r="R79" s="267">
        <f>IF('Rozpočet + Žádosti o změnu'!$ER$2="ano",'Rozpočet + Žádosti o změnu'!EO79,IF('Rozpočet + Žádosti o změnu'!$EF$2="ano",'Rozpočet + Žádosti o změnu'!EC79,IF('Rozpočet + Žádosti o změnu'!$DT$2="ano",'Rozpočet + Žádosti o změnu'!DQ79,IF('Rozpočet + Žádosti o změnu'!$DH$2="ano",'Rozpočet + Žádosti o změnu'!DE79,IF('Rozpočet + Žádosti o změnu'!$CV$2="ano",'Rozpočet + Žádosti o změnu'!CS79,IF('Rozpočet + Žádosti o změnu'!$CJ$2="ano",'Rozpočet + Žádosti o změnu'!CG79,IF('Rozpočet + Žádosti o změnu'!$BX$2="ano",'Rozpočet + Žádosti o změnu'!BU79,IF('Rozpočet + Žádosti o změnu'!$BL$2="ano",'Rozpočet + Žádosti o změnu'!BI79,IF('Rozpočet + Žádosti o změnu'!$AZ$2="ano",'Rozpočet + Žádosti o změnu'!AW79,IF('Rozpočet + Žádosti o změnu'!$AN$2="ano",'Rozpočet + Žádosti o změnu'!AK79,'Rozpočet + Žádosti o změnu'!K79))))))))))</f>
        <v>0</v>
      </c>
      <c r="S79" s="267">
        <f>IF('Rozpočet + Žádosti o změnu'!$ER$2="ano",'Rozpočet + Žádosti o změnu'!EP79,IF('Rozpočet + Žádosti o změnu'!$EF$2="ano",'Rozpočet + Žádosti o změnu'!ED79,IF('Rozpočet + Žádosti o změnu'!$DT$2="ano",'Rozpočet + Žádosti o změnu'!DR79,IF('Rozpočet + Žádosti o změnu'!$DH$2="ano",'Rozpočet + Žádosti o změnu'!DF79,IF('Rozpočet + Žádosti o změnu'!$CV$2="ano",'Rozpočet + Žádosti o změnu'!CT79,IF('Rozpočet + Žádosti o změnu'!$CJ$2="ano",'Rozpočet + Žádosti o změnu'!CH79,IF('Rozpočet + Žádosti o změnu'!$BX$2="ano",'Rozpočet + Žádosti o změnu'!BV79,IF('Rozpočet + Žádosti o změnu'!$BL$2="ano",'Rozpočet + Žádosti o změnu'!BJ79,IF('Rozpočet + Žádosti o změnu'!$AZ$2="ano",'Rozpočet + Žádosti o změnu'!AX79,IF('Rozpočet + Žádosti o změnu'!$AN$2="ano",'Rozpočet + Žádosti o změnu'!AL79,'Rozpočet + Žádosti o změnu'!L79))))))))))</f>
        <v>0</v>
      </c>
      <c r="T79" s="267">
        <f>IF('Rozpočet + Žádosti o změnu'!$ER$2="ano",'Rozpočet + Žádosti o změnu'!EQ79,IF('Rozpočet + Žádosti o změnu'!$EF$2="ano",'Rozpočet + Žádosti o změnu'!EE79,IF('Rozpočet + Žádosti o změnu'!$DT$2="ano",'Rozpočet + Žádosti o změnu'!DS79,IF('Rozpočet + Žádosti o změnu'!$DH$2="ano",'Rozpočet + Žádosti o změnu'!DG79,IF('Rozpočet + Žádosti o změnu'!$CV$2="ano",'Rozpočet + Žádosti o změnu'!CU79,IF('Rozpočet + Žádosti o změnu'!$CJ$2="ano",'Rozpočet + Žádosti o změnu'!CI79,IF('Rozpočet + Žádosti o změnu'!$BX$2="ano",'Rozpočet + Žádosti o změnu'!BW79,IF('Rozpočet + Žádosti o změnu'!$BL$2="ano",'Rozpočet + Žádosti o změnu'!BK79,IF('Rozpočet + Žádosti o změnu'!$AZ$2="ano",'Rozpočet + Žádosti o změnu'!AY79,IF('Rozpočet + Žádosti o změnu'!$AN$2="ano",'Rozpočet + Žádosti o změnu'!AM79,'Rozpočet + Žádosti o změnu'!M79))))))))))</f>
        <v>0</v>
      </c>
      <c r="U79" s="267">
        <f>IF('Rozpočet + Žádosti o změnu'!$ER$2="ano",'Rozpočet + Žádosti o změnu'!ER79,IF('Rozpočet + Žádosti o změnu'!$EF$2="ano",'Rozpočet + Žádosti o změnu'!EF79,IF('Rozpočet + Žádosti o změnu'!$DT$2="ano",'Rozpočet + Žádosti o změnu'!DT79,IF('Rozpočet + Žádosti o změnu'!$DH$2="ano",'Rozpočet + Žádosti o změnu'!DH79,IF('Rozpočet + Žádosti o změnu'!$CV$2="ano",'Rozpočet + Žádosti o změnu'!CV79,IF('Rozpočet + Žádosti o změnu'!$CJ$2="ano",'Rozpočet + Žádosti o změnu'!CJ79,IF('Rozpočet + Žádosti o změnu'!$BX$2="ano",'Rozpočet + Žádosti o změnu'!BX79,IF('Rozpočet + Žádosti o změnu'!$BL$2="ano",'Rozpočet + Žádosti o změnu'!BL79,IF('Rozpočet + Žádosti o změnu'!$AZ$2="ano",'Rozpočet + Žádosti o změnu'!AZ79,IF('Rozpočet + Žádosti o změnu'!$AN$2="ano",'Rozpočet + Žádosti o změnu'!AN79,'Rozpočet + Žádosti o změnu'!N79))))))))))</f>
        <v>0</v>
      </c>
      <c r="W79" s="281">
        <f>IF('ZoR č. 1'!$D79="",0,'ZoR č. 1'!G79)+IF('ZoR č. 2'!$D79="",0,'ZoR č. 2'!G79)+IF('ZoR č. 3'!$D79="",0,'ZoR č. 3'!G79)+IF('ZoR č. 4'!$D79="",0,'ZoR č. 4'!G79)+IF('ZoR č. 5'!$D79="",0,'ZoR č. 5'!G79)+IF('ZoR č. 6'!$D79="",0,'ZoR č. 6'!G79)+IF('ZoR č. 7'!$D79="",0,'ZoR č. 7'!G79)+IF('ZoR č. 8'!$D79="",0,'ZoR č. 8'!G79)+IF('ZoR č. 9'!$D79="",0,'ZoR č. 9'!G79)+IF('ZoR č. 10'!$D79="",0,'ZoR č. 10'!G79)+IF(ZZoR!$D79="",0,ZZoR!G79)</f>
        <v>0</v>
      </c>
      <c r="X79" s="281">
        <f>IF('ZoR č. 1'!$D79="",0,'ZoR č. 1'!H79)+IF('ZoR č. 2'!$D79="",0,'ZoR č. 2'!H79)+IF('ZoR č. 3'!$D79="",0,'ZoR č. 3'!H79)+IF('ZoR č. 4'!$D79="",0,'ZoR č. 4'!H79)+IF('ZoR č. 5'!$D79="",0,'ZoR č. 5'!H79)+IF('ZoR č. 6'!$D79="",0,'ZoR č. 6'!H79)+IF('ZoR č. 7'!$D79="",0,'ZoR č. 7'!H79)+IF('ZoR č. 8'!$D79="",0,'ZoR č. 8'!H79)+IF('ZoR č. 9'!$D79="",0,'ZoR č. 9'!H79)+IF('ZoR č. 10'!$D79="",0,'ZoR č. 10'!H79)+IF(ZZoR!$D79="",0,ZZoR!H79)</f>
        <v>0</v>
      </c>
      <c r="Y79" s="281">
        <f>IF('ZoR č. 1'!$D79="",0,'ZoR č. 1'!I79)+IF('ZoR č. 2'!$D79="",0,'ZoR č. 2'!I79)+IF('ZoR č. 3'!$D79="",0,'ZoR č. 3'!I79)+IF('ZoR č. 4'!$D79="",0,'ZoR č. 4'!I79)+IF('ZoR č. 5'!$D79="",0,'ZoR č. 5'!I79)+IF('ZoR č. 6'!$D79="",0,'ZoR č. 6'!I79)+IF('ZoR č. 7'!$D79="",0,'ZoR č. 7'!I79)+IF('ZoR č. 8'!$D79="",0,'ZoR č. 8'!I79)+IF('ZoR č. 9'!$D79="",0,'ZoR č. 9'!I79)+IF('ZoR č. 10'!$D79="",0,'ZoR č. 10'!I79)+IF(ZZoR!$D79="",0,ZZoR!I79)</f>
        <v>0</v>
      </c>
      <c r="Z79" s="281">
        <f>IF('ZoR č. 1'!$D79="",0,'ZoR č. 1'!J79)+IF('ZoR č. 2'!$D79="",0,'ZoR č. 2'!J79)+IF('ZoR č. 3'!$D79="",0,'ZoR č. 3'!J79)+IF('ZoR č. 4'!$D79="",0,'ZoR č. 4'!J79)+IF('ZoR č. 5'!$D79="",0,'ZoR č. 5'!J79)+IF('ZoR č. 6'!$D79="",0,'ZoR č. 6'!J79)+IF('ZoR č. 7'!$D79="",0,'ZoR č. 7'!J79)+IF('ZoR č. 8'!$D79="",0,'ZoR č. 8'!J79)+IF('ZoR č. 9'!$D79="",0,'ZoR č. 9'!J79)+IF('ZoR č. 10'!$D79="",0,'ZoR č. 10'!J79)+IF(ZZoR!$D79="",0,ZZoR!J79)</f>
        <v>0</v>
      </c>
      <c r="AA79" s="281">
        <f>IF('ZoR č. 1'!$D79="",0,'ZoR č. 1'!K79)+IF('ZoR č. 2'!$D79="",0,'ZoR č. 2'!K79)+IF('ZoR č. 3'!$D79="",0,'ZoR č. 3'!K79)+IF('ZoR č. 4'!$D79="",0,'ZoR č. 4'!K79)+IF('ZoR č. 5'!$D79="",0,'ZoR č. 5'!K79)+IF('ZoR č. 6'!$D79="",0,'ZoR č. 6'!K79)+IF('ZoR č. 7'!$D79="",0,'ZoR č. 7'!K79)+IF('ZoR č. 8'!$D79="",0,'ZoR č. 8'!K79)+IF('ZoR č. 9'!$D79="",0,'ZoR č. 9'!K79)+IF('ZoR č. 10'!$D79="",0,'ZoR č. 10'!K79)+IF(ZZoR!$D79="",0,ZZoR!K79)</f>
        <v>0</v>
      </c>
      <c r="AB79" s="281">
        <f>IF('ZoR č. 1'!$D79="",0,'ZoR č. 1'!L79)+IF('ZoR č. 2'!$D79="",0,'ZoR č. 2'!L79)+IF('ZoR č. 3'!$D79="",0,'ZoR č. 3'!L79)+IF('ZoR č. 4'!$D79="",0,'ZoR č. 4'!L79)+IF('ZoR č. 5'!$D79="",0,'ZoR č. 5'!L79)+IF('ZoR č. 6'!$D79="",0,'ZoR č. 6'!L79)+IF('ZoR č. 7'!$D79="",0,'ZoR č. 7'!L79)+IF('ZoR č. 8'!$D79="",0,'ZoR č. 8'!L79)+IF('ZoR č. 9'!$D79="",0,'ZoR č. 9'!L79)+IF('ZoR č. 10'!$D79="",0,'ZoR č. 10'!L79)+IF(ZZoR!$D79="",0,ZZoR!L79)</f>
        <v>0</v>
      </c>
      <c r="AC79" s="281">
        <f>IF('ZoR č. 1'!$D79="",0,'ZoR č. 1'!M79)+IF('ZoR č. 2'!$D79="",0,'ZoR č. 2'!M79)+IF('ZoR č. 3'!$D79="",0,'ZoR č. 3'!M79)+IF('ZoR č. 4'!$D79="",0,'ZoR č. 4'!M79)+IF('ZoR č. 5'!$D79="",0,'ZoR č. 5'!M79)+IF('ZoR č. 6'!$D79="",0,'ZoR č. 6'!M79)+IF('ZoR č. 7'!$D79="",0,'ZoR č. 7'!M79)+IF('ZoR č. 8'!$D79="",0,'ZoR č. 8'!M79)+IF('ZoR č. 9'!$D79="",0,'ZoR č. 9'!M79)+IF('ZoR č. 10'!$D79="",0,'ZoR č. 10'!M79)+IF(ZZoR!$D79="",0,ZZoR!M79)</f>
        <v>0</v>
      </c>
      <c r="AE79" s="282" t="str">
        <f t="shared" si="7"/>
        <v/>
      </c>
    </row>
    <row r="80" spans="2:31" x14ac:dyDescent="0.25">
      <c r="B80" s="9" t="s">
        <v>213</v>
      </c>
      <c r="C80" s="98" t="str">
        <f>IF(COUNTA('Přehled partnerů'!C80:D80)&lt;&gt;2,"partner neuveden",IF('Přehled partnerů'!O80="ANO",'Přehled partnerů'!C80,"v tomto období nerelevantní"))</f>
        <v>partner neuveden</v>
      </c>
      <c r="D80" s="108" t="str">
        <f>IF(COUNTA('Přehled partnerů'!C80:D80)&lt;&gt;2,"",IF('Přehled partnerů'!O80="ANO",'Přehled partnerů'!D80,""))</f>
        <v/>
      </c>
      <c r="E80" s="21" t="str">
        <f t="shared" si="4"/>
        <v/>
      </c>
      <c r="F80" s="114" t="str">
        <f t="shared" si="5"/>
        <v/>
      </c>
      <c r="G80" s="125">
        <v>0</v>
      </c>
      <c r="H80" s="126">
        <v>0</v>
      </c>
      <c r="I80" s="126">
        <v>0</v>
      </c>
      <c r="J80" s="126">
        <v>0</v>
      </c>
      <c r="K80" s="16">
        <v>0</v>
      </c>
      <c r="L80" s="16">
        <v>0</v>
      </c>
      <c r="M80" s="20">
        <v>0</v>
      </c>
      <c r="N80" s="58" t="str">
        <f t="shared" si="6"/>
        <v/>
      </c>
      <c r="O80" s="267">
        <f>IF('Rozpočet + Žádosti o změnu'!$ER$2="ano",'Rozpočet + Žádosti o změnu'!EL80,IF('Rozpočet + Žádosti o změnu'!$EF$2="ano",'Rozpočet + Žádosti o změnu'!DZ80,IF('Rozpočet + Žádosti o změnu'!$DT$2="ano",'Rozpočet + Žádosti o změnu'!DN80,IF('Rozpočet + Žádosti o změnu'!$DH$2="ano",'Rozpočet + Žádosti o změnu'!DB80,IF('Rozpočet + Žádosti o změnu'!$CV$2="ano",'Rozpočet + Žádosti o změnu'!CP80,IF('Rozpočet + Žádosti o změnu'!$CJ$2="ano",'Rozpočet + Žádosti o změnu'!CD80,IF('Rozpočet + Žádosti o změnu'!$BX$2="ano",'Rozpočet + Žádosti o změnu'!BR80,IF('Rozpočet + Žádosti o změnu'!$BL$2="ano",'Rozpočet + Žádosti o změnu'!BF80,IF('Rozpočet + Žádosti o změnu'!$AZ$2="ano",'Rozpočet + Žádosti o změnu'!AT80,IF('Rozpočet + Žádosti o změnu'!$AN$2="ano",'Rozpočet + Žádosti o změnu'!AH80,'Rozpočet + Žádosti o změnu'!H80))))))))))</f>
        <v>0</v>
      </c>
      <c r="P80" s="267">
        <f>IF('Rozpočet + Žádosti o změnu'!$ER$2="ano",'Rozpočet + Žádosti o změnu'!EM80,IF('Rozpočet + Žádosti o změnu'!$EF$2="ano",'Rozpočet + Žádosti o změnu'!EA80,IF('Rozpočet + Žádosti o změnu'!$DT$2="ano",'Rozpočet + Žádosti o změnu'!DO80,IF('Rozpočet + Žádosti o změnu'!$DH$2="ano",'Rozpočet + Žádosti o změnu'!DC80,IF('Rozpočet + Žádosti o změnu'!$CV$2="ano",'Rozpočet + Žádosti o změnu'!CQ80,IF('Rozpočet + Žádosti o změnu'!$CJ$2="ano",'Rozpočet + Žádosti o změnu'!CE80,IF('Rozpočet + Žádosti o změnu'!$BX$2="ano",'Rozpočet + Žádosti o změnu'!BS80,IF('Rozpočet + Žádosti o změnu'!$BL$2="ano",'Rozpočet + Žádosti o změnu'!BG80,IF('Rozpočet + Žádosti o změnu'!$AZ$2="ano",'Rozpočet + Žádosti o změnu'!AU80,IF('Rozpočet + Žádosti o změnu'!$AN$2="ano",'Rozpočet + Žádosti o změnu'!AI80,'Rozpočet + Žádosti o změnu'!I80))))))))))</f>
        <v>0</v>
      </c>
      <c r="Q80" s="267">
        <f>IF('Rozpočet + Žádosti o změnu'!$ER$2="ano",'Rozpočet + Žádosti o změnu'!EN80,IF('Rozpočet + Žádosti o změnu'!$EF$2="ano",'Rozpočet + Žádosti o změnu'!EB80,IF('Rozpočet + Žádosti o změnu'!$DT$2="ano",'Rozpočet + Žádosti o změnu'!DP80,IF('Rozpočet + Žádosti o změnu'!$DH$2="ano",'Rozpočet + Žádosti o změnu'!DD80,IF('Rozpočet + Žádosti o změnu'!$CV$2="ano",'Rozpočet + Žádosti o změnu'!CR80,IF('Rozpočet + Žádosti o změnu'!$CJ$2="ano",'Rozpočet + Žádosti o změnu'!CF80,IF('Rozpočet + Žádosti o změnu'!$BX$2="ano",'Rozpočet + Žádosti o změnu'!BT80,IF('Rozpočet + Žádosti o změnu'!$BL$2="ano",'Rozpočet + Žádosti o změnu'!BH80,IF('Rozpočet + Žádosti o změnu'!$AZ$2="ano",'Rozpočet + Žádosti o změnu'!AV80,IF('Rozpočet + Žádosti o změnu'!$AN$2="ano",'Rozpočet + Žádosti o změnu'!AJ80,'Rozpočet + Žádosti o změnu'!J80))))))))))</f>
        <v>0</v>
      </c>
      <c r="R80" s="267">
        <f>IF('Rozpočet + Žádosti o změnu'!$ER$2="ano",'Rozpočet + Žádosti o změnu'!EO80,IF('Rozpočet + Žádosti o změnu'!$EF$2="ano",'Rozpočet + Žádosti o změnu'!EC80,IF('Rozpočet + Žádosti o změnu'!$DT$2="ano",'Rozpočet + Žádosti o změnu'!DQ80,IF('Rozpočet + Žádosti o změnu'!$DH$2="ano",'Rozpočet + Žádosti o změnu'!DE80,IF('Rozpočet + Žádosti o změnu'!$CV$2="ano",'Rozpočet + Žádosti o změnu'!CS80,IF('Rozpočet + Žádosti o změnu'!$CJ$2="ano",'Rozpočet + Žádosti o změnu'!CG80,IF('Rozpočet + Žádosti o změnu'!$BX$2="ano",'Rozpočet + Žádosti o změnu'!BU80,IF('Rozpočet + Žádosti o změnu'!$BL$2="ano",'Rozpočet + Žádosti o změnu'!BI80,IF('Rozpočet + Žádosti o změnu'!$AZ$2="ano",'Rozpočet + Žádosti o změnu'!AW80,IF('Rozpočet + Žádosti o změnu'!$AN$2="ano",'Rozpočet + Žádosti o změnu'!AK80,'Rozpočet + Žádosti o změnu'!K80))))))))))</f>
        <v>0</v>
      </c>
      <c r="S80" s="267">
        <f>IF('Rozpočet + Žádosti o změnu'!$ER$2="ano",'Rozpočet + Žádosti o změnu'!EP80,IF('Rozpočet + Žádosti o změnu'!$EF$2="ano",'Rozpočet + Žádosti o změnu'!ED80,IF('Rozpočet + Žádosti o změnu'!$DT$2="ano",'Rozpočet + Žádosti o změnu'!DR80,IF('Rozpočet + Žádosti o změnu'!$DH$2="ano",'Rozpočet + Žádosti o změnu'!DF80,IF('Rozpočet + Žádosti o změnu'!$CV$2="ano",'Rozpočet + Žádosti o změnu'!CT80,IF('Rozpočet + Žádosti o změnu'!$CJ$2="ano",'Rozpočet + Žádosti o změnu'!CH80,IF('Rozpočet + Žádosti o změnu'!$BX$2="ano",'Rozpočet + Žádosti o změnu'!BV80,IF('Rozpočet + Žádosti o změnu'!$BL$2="ano",'Rozpočet + Žádosti o změnu'!BJ80,IF('Rozpočet + Žádosti o změnu'!$AZ$2="ano",'Rozpočet + Žádosti o změnu'!AX80,IF('Rozpočet + Žádosti o změnu'!$AN$2="ano",'Rozpočet + Žádosti o změnu'!AL80,'Rozpočet + Žádosti o změnu'!L80))))))))))</f>
        <v>0</v>
      </c>
      <c r="T80" s="267">
        <f>IF('Rozpočet + Žádosti o změnu'!$ER$2="ano",'Rozpočet + Žádosti o změnu'!EQ80,IF('Rozpočet + Žádosti o změnu'!$EF$2="ano",'Rozpočet + Žádosti o změnu'!EE80,IF('Rozpočet + Žádosti o změnu'!$DT$2="ano",'Rozpočet + Žádosti o změnu'!DS80,IF('Rozpočet + Žádosti o změnu'!$DH$2="ano",'Rozpočet + Žádosti o změnu'!DG80,IF('Rozpočet + Žádosti o změnu'!$CV$2="ano",'Rozpočet + Žádosti o změnu'!CU80,IF('Rozpočet + Žádosti o změnu'!$CJ$2="ano",'Rozpočet + Žádosti o změnu'!CI80,IF('Rozpočet + Žádosti o změnu'!$BX$2="ano",'Rozpočet + Žádosti o změnu'!BW80,IF('Rozpočet + Žádosti o změnu'!$BL$2="ano",'Rozpočet + Žádosti o změnu'!BK80,IF('Rozpočet + Žádosti o změnu'!$AZ$2="ano",'Rozpočet + Žádosti o změnu'!AY80,IF('Rozpočet + Žádosti o změnu'!$AN$2="ano",'Rozpočet + Žádosti o změnu'!AM80,'Rozpočet + Žádosti o změnu'!M80))))))))))</f>
        <v>0</v>
      </c>
      <c r="U80" s="267">
        <f>IF('Rozpočet + Žádosti o změnu'!$ER$2="ano",'Rozpočet + Žádosti o změnu'!ER80,IF('Rozpočet + Žádosti o změnu'!$EF$2="ano",'Rozpočet + Žádosti o změnu'!EF80,IF('Rozpočet + Žádosti o změnu'!$DT$2="ano",'Rozpočet + Žádosti o změnu'!DT80,IF('Rozpočet + Žádosti o změnu'!$DH$2="ano",'Rozpočet + Žádosti o změnu'!DH80,IF('Rozpočet + Žádosti o změnu'!$CV$2="ano",'Rozpočet + Žádosti o změnu'!CV80,IF('Rozpočet + Žádosti o změnu'!$CJ$2="ano",'Rozpočet + Žádosti o změnu'!CJ80,IF('Rozpočet + Žádosti o změnu'!$BX$2="ano",'Rozpočet + Žádosti o změnu'!BX80,IF('Rozpočet + Žádosti o změnu'!$BL$2="ano",'Rozpočet + Žádosti o změnu'!BL80,IF('Rozpočet + Žádosti o změnu'!$AZ$2="ano",'Rozpočet + Žádosti o změnu'!AZ80,IF('Rozpočet + Žádosti o změnu'!$AN$2="ano",'Rozpočet + Žádosti o změnu'!AN80,'Rozpočet + Žádosti o změnu'!N80))))))))))</f>
        <v>0</v>
      </c>
      <c r="W80" s="281">
        <f>IF('ZoR č. 1'!$D80="",0,'ZoR č. 1'!G80)+IF('ZoR č. 2'!$D80="",0,'ZoR č. 2'!G80)+IF('ZoR č. 3'!$D80="",0,'ZoR č. 3'!G80)+IF('ZoR č. 4'!$D80="",0,'ZoR č. 4'!G80)+IF('ZoR č. 5'!$D80="",0,'ZoR č. 5'!G80)+IF('ZoR č. 6'!$D80="",0,'ZoR č. 6'!G80)+IF('ZoR č. 7'!$D80="",0,'ZoR č. 7'!G80)+IF('ZoR č. 8'!$D80="",0,'ZoR č. 8'!G80)+IF('ZoR č. 9'!$D80="",0,'ZoR č. 9'!G80)+IF('ZoR č. 10'!$D80="",0,'ZoR č. 10'!G80)+IF(ZZoR!$D80="",0,ZZoR!G80)</f>
        <v>0</v>
      </c>
      <c r="X80" s="281">
        <f>IF('ZoR č. 1'!$D80="",0,'ZoR č. 1'!H80)+IF('ZoR č. 2'!$D80="",0,'ZoR č. 2'!H80)+IF('ZoR č. 3'!$D80="",0,'ZoR č. 3'!H80)+IF('ZoR č. 4'!$D80="",0,'ZoR č. 4'!H80)+IF('ZoR č. 5'!$D80="",0,'ZoR č. 5'!H80)+IF('ZoR č. 6'!$D80="",0,'ZoR č. 6'!H80)+IF('ZoR č. 7'!$D80="",0,'ZoR č. 7'!H80)+IF('ZoR č. 8'!$D80="",0,'ZoR č. 8'!H80)+IF('ZoR č. 9'!$D80="",0,'ZoR č. 9'!H80)+IF('ZoR č. 10'!$D80="",0,'ZoR č. 10'!H80)+IF(ZZoR!$D80="",0,ZZoR!H80)</f>
        <v>0</v>
      </c>
      <c r="Y80" s="281">
        <f>IF('ZoR č. 1'!$D80="",0,'ZoR č. 1'!I80)+IF('ZoR č. 2'!$D80="",0,'ZoR č. 2'!I80)+IF('ZoR č. 3'!$D80="",0,'ZoR č. 3'!I80)+IF('ZoR č. 4'!$D80="",0,'ZoR č. 4'!I80)+IF('ZoR č. 5'!$D80="",0,'ZoR č. 5'!I80)+IF('ZoR č. 6'!$D80="",0,'ZoR č. 6'!I80)+IF('ZoR č. 7'!$D80="",0,'ZoR č. 7'!I80)+IF('ZoR č. 8'!$D80="",0,'ZoR č. 8'!I80)+IF('ZoR č. 9'!$D80="",0,'ZoR č. 9'!I80)+IF('ZoR č. 10'!$D80="",0,'ZoR č. 10'!I80)+IF(ZZoR!$D80="",0,ZZoR!I80)</f>
        <v>0</v>
      </c>
      <c r="Z80" s="281">
        <f>IF('ZoR č. 1'!$D80="",0,'ZoR č. 1'!J80)+IF('ZoR č. 2'!$D80="",0,'ZoR č. 2'!J80)+IF('ZoR č. 3'!$D80="",0,'ZoR č. 3'!J80)+IF('ZoR č. 4'!$D80="",0,'ZoR č. 4'!J80)+IF('ZoR č. 5'!$D80="",0,'ZoR č. 5'!J80)+IF('ZoR č. 6'!$D80="",0,'ZoR č. 6'!J80)+IF('ZoR č. 7'!$D80="",0,'ZoR č. 7'!J80)+IF('ZoR č. 8'!$D80="",0,'ZoR č. 8'!J80)+IF('ZoR č. 9'!$D80="",0,'ZoR č. 9'!J80)+IF('ZoR č. 10'!$D80="",0,'ZoR č. 10'!J80)+IF(ZZoR!$D80="",0,ZZoR!J80)</f>
        <v>0</v>
      </c>
      <c r="AA80" s="281">
        <f>IF('ZoR č. 1'!$D80="",0,'ZoR č. 1'!K80)+IF('ZoR č. 2'!$D80="",0,'ZoR č. 2'!K80)+IF('ZoR č. 3'!$D80="",0,'ZoR č. 3'!K80)+IF('ZoR č. 4'!$D80="",0,'ZoR č. 4'!K80)+IF('ZoR č. 5'!$D80="",0,'ZoR č. 5'!K80)+IF('ZoR č. 6'!$D80="",0,'ZoR č. 6'!K80)+IF('ZoR č. 7'!$D80="",0,'ZoR č. 7'!K80)+IF('ZoR č. 8'!$D80="",0,'ZoR č. 8'!K80)+IF('ZoR č. 9'!$D80="",0,'ZoR č. 9'!K80)+IF('ZoR č. 10'!$D80="",0,'ZoR č. 10'!K80)+IF(ZZoR!$D80="",0,ZZoR!K80)</f>
        <v>0</v>
      </c>
      <c r="AB80" s="281">
        <f>IF('ZoR č. 1'!$D80="",0,'ZoR č. 1'!L80)+IF('ZoR č. 2'!$D80="",0,'ZoR č. 2'!L80)+IF('ZoR č. 3'!$D80="",0,'ZoR č. 3'!L80)+IF('ZoR č. 4'!$D80="",0,'ZoR č. 4'!L80)+IF('ZoR č. 5'!$D80="",0,'ZoR č. 5'!L80)+IF('ZoR č. 6'!$D80="",0,'ZoR č. 6'!L80)+IF('ZoR č. 7'!$D80="",0,'ZoR č. 7'!L80)+IF('ZoR č. 8'!$D80="",0,'ZoR č. 8'!L80)+IF('ZoR č. 9'!$D80="",0,'ZoR č. 9'!L80)+IF('ZoR č. 10'!$D80="",0,'ZoR č. 10'!L80)+IF(ZZoR!$D80="",0,ZZoR!L80)</f>
        <v>0</v>
      </c>
      <c r="AC80" s="281">
        <f>IF('ZoR č. 1'!$D80="",0,'ZoR č. 1'!M80)+IF('ZoR č. 2'!$D80="",0,'ZoR č. 2'!M80)+IF('ZoR č. 3'!$D80="",0,'ZoR č. 3'!M80)+IF('ZoR č. 4'!$D80="",0,'ZoR č. 4'!M80)+IF('ZoR č. 5'!$D80="",0,'ZoR č. 5'!M80)+IF('ZoR č. 6'!$D80="",0,'ZoR č. 6'!M80)+IF('ZoR č. 7'!$D80="",0,'ZoR č. 7'!M80)+IF('ZoR č. 8'!$D80="",0,'ZoR č. 8'!M80)+IF('ZoR č. 9'!$D80="",0,'ZoR č. 9'!M80)+IF('ZoR č. 10'!$D80="",0,'ZoR č. 10'!M80)+IF(ZZoR!$D80="",0,ZZoR!M80)</f>
        <v>0</v>
      </c>
      <c r="AE80" s="282" t="str">
        <f t="shared" si="7"/>
        <v/>
      </c>
    </row>
    <row r="81" spans="2:31" x14ac:dyDescent="0.25">
      <c r="B81" s="9" t="s">
        <v>214</v>
      </c>
      <c r="C81" s="98" t="str">
        <f>IF(COUNTA('Přehled partnerů'!C81:D81)&lt;&gt;2,"partner neuveden",IF('Přehled partnerů'!O81="ANO",'Přehled partnerů'!C81,"v tomto období nerelevantní"))</f>
        <v>partner neuveden</v>
      </c>
      <c r="D81" s="108" t="str">
        <f>IF(COUNTA('Přehled partnerů'!C81:D81)&lt;&gt;2,"",IF('Přehled partnerů'!O81="ANO",'Přehled partnerů'!D81,""))</f>
        <v/>
      </c>
      <c r="E81" s="21" t="str">
        <f t="shared" si="4"/>
        <v/>
      </c>
      <c r="F81" s="114" t="str">
        <f t="shared" si="5"/>
        <v/>
      </c>
      <c r="G81" s="125">
        <v>0</v>
      </c>
      <c r="H81" s="126">
        <v>0</v>
      </c>
      <c r="I81" s="126">
        <v>0</v>
      </c>
      <c r="J81" s="126">
        <v>0</v>
      </c>
      <c r="K81" s="16">
        <v>0</v>
      </c>
      <c r="L81" s="16">
        <v>0</v>
      </c>
      <c r="M81" s="20">
        <v>0</v>
      </c>
      <c r="N81" s="58" t="str">
        <f t="shared" si="6"/>
        <v/>
      </c>
      <c r="O81" s="267">
        <f>IF('Rozpočet + Žádosti o změnu'!$ER$2="ano",'Rozpočet + Žádosti o změnu'!EL81,IF('Rozpočet + Žádosti o změnu'!$EF$2="ano",'Rozpočet + Žádosti o změnu'!DZ81,IF('Rozpočet + Žádosti o změnu'!$DT$2="ano",'Rozpočet + Žádosti o změnu'!DN81,IF('Rozpočet + Žádosti o změnu'!$DH$2="ano",'Rozpočet + Žádosti o změnu'!DB81,IF('Rozpočet + Žádosti o změnu'!$CV$2="ano",'Rozpočet + Žádosti o změnu'!CP81,IF('Rozpočet + Žádosti o změnu'!$CJ$2="ano",'Rozpočet + Žádosti o změnu'!CD81,IF('Rozpočet + Žádosti o změnu'!$BX$2="ano",'Rozpočet + Žádosti o změnu'!BR81,IF('Rozpočet + Žádosti o změnu'!$BL$2="ano",'Rozpočet + Žádosti o změnu'!BF81,IF('Rozpočet + Žádosti o změnu'!$AZ$2="ano",'Rozpočet + Žádosti o změnu'!AT81,IF('Rozpočet + Žádosti o změnu'!$AN$2="ano",'Rozpočet + Žádosti o změnu'!AH81,'Rozpočet + Žádosti o změnu'!H81))))))))))</f>
        <v>0</v>
      </c>
      <c r="P81" s="267">
        <f>IF('Rozpočet + Žádosti o změnu'!$ER$2="ano",'Rozpočet + Žádosti o změnu'!EM81,IF('Rozpočet + Žádosti o změnu'!$EF$2="ano",'Rozpočet + Žádosti o změnu'!EA81,IF('Rozpočet + Žádosti o změnu'!$DT$2="ano",'Rozpočet + Žádosti o změnu'!DO81,IF('Rozpočet + Žádosti o změnu'!$DH$2="ano",'Rozpočet + Žádosti o změnu'!DC81,IF('Rozpočet + Žádosti o změnu'!$CV$2="ano",'Rozpočet + Žádosti o změnu'!CQ81,IF('Rozpočet + Žádosti o změnu'!$CJ$2="ano",'Rozpočet + Žádosti o změnu'!CE81,IF('Rozpočet + Žádosti o změnu'!$BX$2="ano",'Rozpočet + Žádosti o změnu'!BS81,IF('Rozpočet + Žádosti o změnu'!$BL$2="ano",'Rozpočet + Žádosti o změnu'!BG81,IF('Rozpočet + Žádosti o změnu'!$AZ$2="ano",'Rozpočet + Žádosti o změnu'!AU81,IF('Rozpočet + Žádosti o změnu'!$AN$2="ano",'Rozpočet + Žádosti o změnu'!AI81,'Rozpočet + Žádosti o změnu'!I81))))))))))</f>
        <v>0</v>
      </c>
      <c r="Q81" s="267">
        <f>IF('Rozpočet + Žádosti o změnu'!$ER$2="ano",'Rozpočet + Žádosti o změnu'!EN81,IF('Rozpočet + Žádosti o změnu'!$EF$2="ano",'Rozpočet + Žádosti o změnu'!EB81,IF('Rozpočet + Žádosti o změnu'!$DT$2="ano",'Rozpočet + Žádosti o změnu'!DP81,IF('Rozpočet + Žádosti o změnu'!$DH$2="ano",'Rozpočet + Žádosti o změnu'!DD81,IF('Rozpočet + Žádosti o změnu'!$CV$2="ano",'Rozpočet + Žádosti o změnu'!CR81,IF('Rozpočet + Žádosti o změnu'!$CJ$2="ano",'Rozpočet + Žádosti o změnu'!CF81,IF('Rozpočet + Žádosti o změnu'!$BX$2="ano",'Rozpočet + Žádosti o změnu'!BT81,IF('Rozpočet + Žádosti o změnu'!$BL$2="ano",'Rozpočet + Žádosti o změnu'!BH81,IF('Rozpočet + Žádosti o změnu'!$AZ$2="ano",'Rozpočet + Žádosti o změnu'!AV81,IF('Rozpočet + Žádosti o změnu'!$AN$2="ano",'Rozpočet + Žádosti o změnu'!AJ81,'Rozpočet + Žádosti o změnu'!J81))))))))))</f>
        <v>0</v>
      </c>
      <c r="R81" s="267">
        <f>IF('Rozpočet + Žádosti o změnu'!$ER$2="ano",'Rozpočet + Žádosti o změnu'!EO81,IF('Rozpočet + Žádosti o změnu'!$EF$2="ano",'Rozpočet + Žádosti o změnu'!EC81,IF('Rozpočet + Žádosti o změnu'!$DT$2="ano",'Rozpočet + Žádosti o změnu'!DQ81,IF('Rozpočet + Žádosti o změnu'!$DH$2="ano",'Rozpočet + Žádosti o změnu'!DE81,IF('Rozpočet + Žádosti o změnu'!$CV$2="ano",'Rozpočet + Žádosti o změnu'!CS81,IF('Rozpočet + Žádosti o změnu'!$CJ$2="ano",'Rozpočet + Žádosti o změnu'!CG81,IF('Rozpočet + Žádosti o změnu'!$BX$2="ano",'Rozpočet + Žádosti o změnu'!BU81,IF('Rozpočet + Žádosti o změnu'!$BL$2="ano",'Rozpočet + Žádosti o změnu'!BI81,IF('Rozpočet + Žádosti o změnu'!$AZ$2="ano",'Rozpočet + Žádosti o změnu'!AW81,IF('Rozpočet + Žádosti o změnu'!$AN$2="ano",'Rozpočet + Žádosti o změnu'!AK81,'Rozpočet + Žádosti o změnu'!K81))))))))))</f>
        <v>0</v>
      </c>
      <c r="S81" s="267">
        <f>IF('Rozpočet + Žádosti o změnu'!$ER$2="ano",'Rozpočet + Žádosti o změnu'!EP81,IF('Rozpočet + Žádosti o změnu'!$EF$2="ano",'Rozpočet + Žádosti o změnu'!ED81,IF('Rozpočet + Žádosti o změnu'!$DT$2="ano",'Rozpočet + Žádosti o změnu'!DR81,IF('Rozpočet + Žádosti o změnu'!$DH$2="ano",'Rozpočet + Žádosti o změnu'!DF81,IF('Rozpočet + Žádosti o změnu'!$CV$2="ano",'Rozpočet + Žádosti o změnu'!CT81,IF('Rozpočet + Žádosti o změnu'!$CJ$2="ano",'Rozpočet + Žádosti o změnu'!CH81,IF('Rozpočet + Žádosti o změnu'!$BX$2="ano",'Rozpočet + Žádosti o změnu'!BV81,IF('Rozpočet + Žádosti o změnu'!$BL$2="ano",'Rozpočet + Žádosti o změnu'!BJ81,IF('Rozpočet + Žádosti o změnu'!$AZ$2="ano",'Rozpočet + Žádosti o změnu'!AX81,IF('Rozpočet + Žádosti o změnu'!$AN$2="ano",'Rozpočet + Žádosti o změnu'!AL81,'Rozpočet + Žádosti o změnu'!L81))))))))))</f>
        <v>0</v>
      </c>
      <c r="T81" s="267">
        <f>IF('Rozpočet + Žádosti o změnu'!$ER$2="ano",'Rozpočet + Žádosti o změnu'!EQ81,IF('Rozpočet + Žádosti o změnu'!$EF$2="ano",'Rozpočet + Žádosti o změnu'!EE81,IF('Rozpočet + Žádosti o změnu'!$DT$2="ano",'Rozpočet + Žádosti o změnu'!DS81,IF('Rozpočet + Žádosti o změnu'!$DH$2="ano",'Rozpočet + Žádosti o změnu'!DG81,IF('Rozpočet + Žádosti o změnu'!$CV$2="ano",'Rozpočet + Žádosti o změnu'!CU81,IF('Rozpočet + Žádosti o změnu'!$CJ$2="ano",'Rozpočet + Žádosti o změnu'!CI81,IF('Rozpočet + Žádosti o změnu'!$BX$2="ano",'Rozpočet + Žádosti o změnu'!BW81,IF('Rozpočet + Žádosti o změnu'!$BL$2="ano",'Rozpočet + Žádosti o změnu'!BK81,IF('Rozpočet + Žádosti o změnu'!$AZ$2="ano",'Rozpočet + Žádosti o změnu'!AY81,IF('Rozpočet + Žádosti o změnu'!$AN$2="ano",'Rozpočet + Žádosti o změnu'!AM81,'Rozpočet + Žádosti o změnu'!M81))))))))))</f>
        <v>0</v>
      </c>
      <c r="U81" s="267">
        <f>IF('Rozpočet + Žádosti o změnu'!$ER$2="ano",'Rozpočet + Žádosti o změnu'!ER81,IF('Rozpočet + Žádosti o změnu'!$EF$2="ano",'Rozpočet + Žádosti o změnu'!EF81,IF('Rozpočet + Žádosti o změnu'!$DT$2="ano",'Rozpočet + Žádosti o změnu'!DT81,IF('Rozpočet + Žádosti o změnu'!$DH$2="ano",'Rozpočet + Žádosti o změnu'!DH81,IF('Rozpočet + Žádosti o změnu'!$CV$2="ano",'Rozpočet + Žádosti o změnu'!CV81,IF('Rozpočet + Žádosti o změnu'!$CJ$2="ano",'Rozpočet + Žádosti o změnu'!CJ81,IF('Rozpočet + Žádosti o změnu'!$BX$2="ano",'Rozpočet + Žádosti o změnu'!BX81,IF('Rozpočet + Žádosti o změnu'!$BL$2="ano",'Rozpočet + Žádosti o změnu'!BL81,IF('Rozpočet + Žádosti o změnu'!$AZ$2="ano",'Rozpočet + Žádosti o změnu'!AZ81,IF('Rozpočet + Žádosti o změnu'!$AN$2="ano",'Rozpočet + Žádosti o změnu'!AN81,'Rozpočet + Žádosti o změnu'!N81))))))))))</f>
        <v>0</v>
      </c>
      <c r="W81" s="281">
        <f>IF('ZoR č. 1'!$D81="",0,'ZoR č. 1'!G81)+IF('ZoR č. 2'!$D81="",0,'ZoR č. 2'!G81)+IF('ZoR č. 3'!$D81="",0,'ZoR č. 3'!G81)+IF('ZoR č. 4'!$D81="",0,'ZoR č. 4'!G81)+IF('ZoR č. 5'!$D81="",0,'ZoR č. 5'!G81)+IF('ZoR č. 6'!$D81="",0,'ZoR č. 6'!G81)+IF('ZoR č. 7'!$D81="",0,'ZoR č. 7'!G81)+IF('ZoR č. 8'!$D81="",0,'ZoR č. 8'!G81)+IF('ZoR č. 9'!$D81="",0,'ZoR č. 9'!G81)+IF('ZoR č. 10'!$D81="",0,'ZoR č. 10'!G81)+IF(ZZoR!$D81="",0,ZZoR!G81)</f>
        <v>0</v>
      </c>
      <c r="X81" s="281">
        <f>IF('ZoR č. 1'!$D81="",0,'ZoR č. 1'!H81)+IF('ZoR č. 2'!$D81="",0,'ZoR č. 2'!H81)+IF('ZoR č. 3'!$D81="",0,'ZoR č. 3'!H81)+IF('ZoR č. 4'!$D81="",0,'ZoR č. 4'!H81)+IF('ZoR č. 5'!$D81="",0,'ZoR č. 5'!H81)+IF('ZoR č. 6'!$D81="",0,'ZoR č. 6'!H81)+IF('ZoR č. 7'!$D81="",0,'ZoR č. 7'!H81)+IF('ZoR č. 8'!$D81="",0,'ZoR č. 8'!H81)+IF('ZoR č. 9'!$D81="",0,'ZoR č. 9'!H81)+IF('ZoR č. 10'!$D81="",0,'ZoR č. 10'!H81)+IF(ZZoR!$D81="",0,ZZoR!H81)</f>
        <v>0</v>
      </c>
      <c r="Y81" s="281">
        <f>IF('ZoR č. 1'!$D81="",0,'ZoR č. 1'!I81)+IF('ZoR č. 2'!$D81="",0,'ZoR č. 2'!I81)+IF('ZoR č. 3'!$D81="",0,'ZoR č. 3'!I81)+IF('ZoR č. 4'!$D81="",0,'ZoR č. 4'!I81)+IF('ZoR č. 5'!$D81="",0,'ZoR č. 5'!I81)+IF('ZoR č. 6'!$D81="",0,'ZoR č. 6'!I81)+IF('ZoR č. 7'!$D81="",0,'ZoR č. 7'!I81)+IF('ZoR č. 8'!$D81="",0,'ZoR č. 8'!I81)+IF('ZoR č. 9'!$D81="",0,'ZoR č. 9'!I81)+IF('ZoR č. 10'!$D81="",0,'ZoR č. 10'!I81)+IF(ZZoR!$D81="",0,ZZoR!I81)</f>
        <v>0</v>
      </c>
      <c r="Z81" s="281">
        <f>IF('ZoR č. 1'!$D81="",0,'ZoR č. 1'!J81)+IF('ZoR č. 2'!$D81="",0,'ZoR č. 2'!J81)+IF('ZoR č. 3'!$D81="",0,'ZoR č. 3'!J81)+IF('ZoR č. 4'!$D81="",0,'ZoR č. 4'!J81)+IF('ZoR č. 5'!$D81="",0,'ZoR č. 5'!J81)+IF('ZoR č. 6'!$D81="",0,'ZoR č. 6'!J81)+IF('ZoR č. 7'!$D81="",0,'ZoR č. 7'!J81)+IF('ZoR č. 8'!$D81="",0,'ZoR č. 8'!J81)+IF('ZoR č. 9'!$D81="",0,'ZoR č. 9'!J81)+IF('ZoR č. 10'!$D81="",0,'ZoR č. 10'!J81)+IF(ZZoR!$D81="",0,ZZoR!J81)</f>
        <v>0</v>
      </c>
      <c r="AA81" s="281">
        <f>IF('ZoR č. 1'!$D81="",0,'ZoR č. 1'!K81)+IF('ZoR č. 2'!$D81="",0,'ZoR č. 2'!K81)+IF('ZoR č. 3'!$D81="",0,'ZoR č. 3'!K81)+IF('ZoR č. 4'!$D81="",0,'ZoR č. 4'!K81)+IF('ZoR č. 5'!$D81="",0,'ZoR č. 5'!K81)+IF('ZoR č. 6'!$D81="",0,'ZoR č. 6'!K81)+IF('ZoR č. 7'!$D81="",0,'ZoR č. 7'!K81)+IF('ZoR č. 8'!$D81="",0,'ZoR č. 8'!K81)+IF('ZoR č. 9'!$D81="",0,'ZoR č. 9'!K81)+IF('ZoR č. 10'!$D81="",0,'ZoR č. 10'!K81)+IF(ZZoR!$D81="",0,ZZoR!K81)</f>
        <v>0</v>
      </c>
      <c r="AB81" s="281">
        <f>IF('ZoR č. 1'!$D81="",0,'ZoR č. 1'!L81)+IF('ZoR č. 2'!$D81="",0,'ZoR č. 2'!L81)+IF('ZoR č. 3'!$D81="",0,'ZoR č. 3'!L81)+IF('ZoR č. 4'!$D81="",0,'ZoR č. 4'!L81)+IF('ZoR č. 5'!$D81="",0,'ZoR č. 5'!L81)+IF('ZoR č. 6'!$D81="",0,'ZoR č. 6'!L81)+IF('ZoR č. 7'!$D81="",0,'ZoR č. 7'!L81)+IF('ZoR č. 8'!$D81="",0,'ZoR č. 8'!L81)+IF('ZoR č. 9'!$D81="",0,'ZoR č. 9'!L81)+IF('ZoR č. 10'!$D81="",0,'ZoR č. 10'!L81)+IF(ZZoR!$D81="",0,ZZoR!L81)</f>
        <v>0</v>
      </c>
      <c r="AC81" s="281">
        <f>IF('ZoR č. 1'!$D81="",0,'ZoR č. 1'!M81)+IF('ZoR č. 2'!$D81="",0,'ZoR č. 2'!M81)+IF('ZoR č. 3'!$D81="",0,'ZoR č. 3'!M81)+IF('ZoR č. 4'!$D81="",0,'ZoR č. 4'!M81)+IF('ZoR č. 5'!$D81="",0,'ZoR č. 5'!M81)+IF('ZoR č. 6'!$D81="",0,'ZoR č. 6'!M81)+IF('ZoR č. 7'!$D81="",0,'ZoR č. 7'!M81)+IF('ZoR č. 8'!$D81="",0,'ZoR č. 8'!M81)+IF('ZoR č. 9'!$D81="",0,'ZoR č. 9'!M81)+IF('ZoR č. 10'!$D81="",0,'ZoR č. 10'!M81)+IF(ZZoR!$D81="",0,ZZoR!M81)</f>
        <v>0</v>
      </c>
      <c r="AE81" s="282" t="str">
        <f t="shared" si="7"/>
        <v/>
      </c>
    </row>
    <row r="82" spans="2:31" x14ac:dyDescent="0.25">
      <c r="B82" s="9" t="s">
        <v>215</v>
      </c>
      <c r="C82" s="98" t="str">
        <f>IF(COUNTA('Přehled partnerů'!C82:D82)&lt;&gt;2,"partner neuveden",IF('Přehled partnerů'!O82="ANO",'Přehled partnerů'!C82,"v tomto období nerelevantní"))</f>
        <v>partner neuveden</v>
      </c>
      <c r="D82" s="108" t="str">
        <f>IF(COUNTA('Přehled partnerů'!C82:D82)&lt;&gt;2,"",IF('Přehled partnerů'!O82="ANO",'Přehled partnerů'!D82,""))</f>
        <v/>
      </c>
      <c r="E82" s="21" t="str">
        <f t="shared" si="4"/>
        <v/>
      </c>
      <c r="F82" s="114" t="str">
        <f t="shared" si="5"/>
        <v/>
      </c>
      <c r="G82" s="125">
        <v>0</v>
      </c>
      <c r="H82" s="126">
        <v>0</v>
      </c>
      <c r="I82" s="126">
        <v>0</v>
      </c>
      <c r="J82" s="126">
        <v>0</v>
      </c>
      <c r="K82" s="16">
        <v>0</v>
      </c>
      <c r="L82" s="16">
        <v>0</v>
      </c>
      <c r="M82" s="20">
        <v>0</v>
      </c>
      <c r="N82" s="58" t="str">
        <f t="shared" si="6"/>
        <v/>
      </c>
      <c r="O82" s="267">
        <f>IF('Rozpočet + Žádosti o změnu'!$ER$2="ano",'Rozpočet + Žádosti o změnu'!EL82,IF('Rozpočet + Žádosti o změnu'!$EF$2="ano",'Rozpočet + Žádosti o změnu'!DZ82,IF('Rozpočet + Žádosti o změnu'!$DT$2="ano",'Rozpočet + Žádosti o změnu'!DN82,IF('Rozpočet + Žádosti o změnu'!$DH$2="ano",'Rozpočet + Žádosti o změnu'!DB82,IF('Rozpočet + Žádosti o změnu'!$CV$2="ano",'Rozpočet + Žádosti o změnu'!CP82,IF('Rozpočet + Žádosti o změnu'!$CJ$2="ano",'Rozpočet + Žádosti o změnu'!CD82,IF('Rozpočet + Žádosti o změnu'!$BX$2="ano",'Rozpočet + Žádosti o změnu'!BR82,IF('Rozpočet + Žádosti o změnu'!$BL$2="ano",'Rozpočet + Žádosti o změnu'!BF82,IF('Rozpočet + Žádosti o změnu'!$AZ$2="ano",'Rozpočet + Žádosti o změnu'!AT82,IF('Rozpočet + Žádosti o změnu'!$AN$2="ano",'Rozpočet + Žádosti o změnu'!AH82,'Rozpočet + Žádosti o změnu'!H82))))))))))</f>
        <v>0</v>
      </c>
      <c r="P82" s="267">
        <f>IF('Rozpočet + Žádosti o změnu'!$ER$2="ano",'Rozpočet + Žádosti o změnu'!EM82,IF('Rozpočet + Žádosti o změnu'!$EF$2="ano",'Rozpočet + Žádosti o změnu'!EA82,IF('Rozpočet + Žádosti o změnu'!$DT$2="ano",'Rozpočet + Žádosti o změnu'!DO82,IF('Rozpočet + Žádosti o změnu'!$DH$2="ano",'Rozpočet + Žádosti o změnu'!DC82,IF('Rozpočet + Žádosti o změnu'!$CV$2="ano",'Rozpočet + Žádosti o změnu'!CQ82,IF('Rozpočet + Žádosti o změnu'!$CJ$2="ano",'Rozpočet + Žádosti o změnu'!CE82,IF('Rozpočet + Žádosti o změnu'!$BX$2="ano",'Rozpočet + Žádosti o změnu'!BS82,IF('Rozpočet + Žádosti o změnu'!$BL$2="ano",'Rozpočet + Žádosti o změnu'!BG82,IF('Rozpočet + Žádosti o změnu'!$AZ$2="ano",'Rozpočet + Žádosti o změnu'!AU82,IF('Rozpočet + Žádosti o změnu'!$AN$2="ano",'Rozpočet + Žádosti o změnu'!AI82,'Rozpočet + Žádosti o změnu'!I82))))))))))</f>
        <v>0</v>
      </c>
      <c r="Q82" s="267">
        <f>IF('Rozpočet + Žádosti o změnu'!$ER$2="ano",'Rozpočet + Žádosti o změnu'!EN82,IF('Rozpočet + Žádosti o změnu'!$EF$2="ano",'Rozpočet + Žádosti o změnu'!EB82,IF('Rozpočet + Žádosti o změnu'!$DT$2="ano",'Rozpočet + Žádosti o změnu'!DP82,IF('Rozpočet + Žádosti o změnu'!$DH$2="ano",'Rozpočet + Žádosti o změnu'!DD82,IF('Rozpočet + Žádosti o změnu'!$CV$2="ano",'Rozpočet + Žádosti o změnu'!CR82,IF('Rozpočet + Žádosti o změnu'!$CJ$2="ano",'Rozpočet + Žádosti o změnu'!CF82,IF('Rozpočet + Žádosti o změnu'!$BX$2="ano",'Rozpočet + Žádosti o změnu'!BT82,IF('Rozpočet + Žádosti o změnu'!$BL$2="ano",'Rozpočet + Žádosti o změnu'!BH82,IF('Rozpočet + Žádosti o změnu'!$AZ$2="ano",'Rozpočet + Žádosti o změnu'!AV82,IF('Rozpočet + Žádosti o změnu'!$AN$2="ano",'Rozpočet + Žádosti o změnu'!AJ82,'Rozpočet + Žádosti o změnu'!J82))))))))))</f>
        <v>0</v>
      </c>
      <c r="R82" s="267">
        <f>IF('Rozpočet + Žádosti o změnu'!$ER$2="ano",'Rozpočet + Žádosti o změnu'!EO82,IF('Rozpočet + Žádosti o změnu'!$EF$2="ano",'Rozpočet + Žádosti o změnu'!EC82,IF('Rozpočet + Žádosti o změnu'!$DT$2="ano",'Rozpočet + Žádosti o změnu'!DQ82,IF('Rozpočet + Žádosti o změnu'!$DH$2="ano",'Rozpočet + Žádosti o změnu'!DE82,IF('Rozpočet + Žádosti o změnu'!$CV$2="ano",'Rozpočet + Žádosti o změnu'!CS82,IF('Rozpočet + Žádosti o změnu'!$CJ$2="ano",'Rozpočet + Žádosti o změnu'!CG82,IF('Rozpočet + Žádosti o změnu'!$BX$2="ano",'Rozpočet + Žádosti o změnu'!BU82,IF('Rozpočet + Žádosti o změnu'!$BL$2="ano",'Rozpočet + Žádosti o změnu'!BI82,IF('Rozpočet + Žádosti o změnu'!$AZ$2="ano",'Rozpočet + Žádosti o změnu'!AW82,IF('Rozpočet + Žádosti o změnu'!$AN$2="ano",'Rozpočet + Žádosti o změnu'!AK82,'Rozpočet + Žádosti o změnu'!K82))))))))))</f>
        <v>0</v>
      </c>
      <c r="S82" s="267">
        <f>IF('Rozpočet + Žádosti o změnu'!$ER$2="ano",'Rozpočet + Žádosti o změnu'!EP82,IF('Rozpočet + Žádosti o změnu'!$EF$2="ano",'Rozpočet + Žádosti o změnu'!ED82,IF('Rozpočet + Žádosti o změnu'!$DT$2="ano",'Rozpočet + Žádosti o změnu'!DR82,IF('Rozpočet + Žádosti o změnu'!$DH$2="ano",'Rozpočet + Žádosti o změnu'!DF82,IF('Rozpočet + Žádosti o změnu'!$CV$2="ano",'Rozpočet + Žádosti o změnu'!CT82,IF('Rozpočet + Žádosti o změnu'!$CJ$2="ano",'Rozpočet + Žádosti o změnu'!CH82,IF('Rozpočet + Žádosti o změnu'!$BX$2="ano",'Rozpočet + Žádosti o změnu'!BV82,IF('Rozpočet + Žádosti o změnu'!$BL$2="ano",'Rozpočet + Žádosti o změnu'!BJ82,IF('Rozpočet + Žádosti o změnu'!$AZ$2="ano",'Rozpočet + Žádosti o změnu'!AX82,IF('Rozpočet + Žádosti o změnu'!$AN$2="ano",'Rozpočet + Žádosti o změnu'!AL82,'Rozpočet + Žádosti o změnu'!L82))))))))))</f>
        <v>0</v>
      </c>
      <c r="T82" s="267">
        <f>IF('Rozpočet + Žádosti o změnu'!$ER$2="ano",'Rozpočet + Žádosti o změnu'!EQ82,IF('Rozpočet + Žádosti o změnu'!$EF$2="ano",'Rozpočet + Žádosti o změnu'!EE82,IF('Rozpočet + Žádosti o změnu'!$DT$2="ano",'Rozpočet + Žádosti o změnu'!DS82,IF('Rozpočet + Žádosti o změnu'!$DH$2="ano",'Rozpočet + Žádosti o změnu'!DG82,IF('Rozpočet + Žádosti o změnu'!$CV$2="ano",'Rozpočet + Žádosti o změnu'!CU82,IF('Rozpočet + Žádosti o změnu'!$CJ$2="ano",'Rozpočet + Žádosti o změnu'!CI82,IF('Rozpočet + Žádosti o změnu'!$BX$2="ano",'Rozpočet + Žádosti o změnu'!BW82,IF('Rozpočet + Žádosti o změnu'!$BL$2="ano",'Rozpočet + Žádosti o změnu'!BK82,IF('Rozpočet + Žádosti o změnu'!$AZ$2="ano",'Rozpočet + Žádosti o změnu'!AY82,IF('Rozpočet + Žádosti o změnu'!$AN$2="ano",'Rozpočet + Žádosti o změnu'!AM82,'Rozpočet + Žádosti o změnu'!M82))))))))))</f>
        <v>0</v>
      </c>
      <c r="U82" s="267">
        <f>IF('Rozpočet + Žádosti o změnu'!$ER$2="ano",'Rozpočet + Žádosti o změnu'!ER82,IF('Rozpočet + Žádosti o změnu'!$EF$2="ano",'Rozpočet + Žádosti o změnu'!EF82,IF('Rozpočet + Žádosti o změnu'!$DT$2="ano",'Rozpočet + Žádosti o změnu'!DT82,IF('Rozpočet + Žádosti o změnu'!$DH$2="ano",'Rozpočet + Žádosti o změnu'!DH82,IF('Rozpočet + Žádosti o změnu'!$CV$2="ano",'Rozpočet + Žádosti o změnu'!CV82,IF('Rozpočet + Žádosti o změnu'!$CJ$2="ano",'Rozpočet + Žádosti o změnu'!CJ82,IF('Rozpočet + Žádosti o změnu'!$BX$2="ano",'Rozpočet + Žádosti o změnu'!BX82,IF('Rozpočet + Žádosti o změnu'!$BL$2="ano",'Rozpočet + Žádosti o změnu'!BL82,IF('Rozpočet + Žádosti o změnu'!$AZ$2="ano",'Rozpočet + Žádosti o změnu'!AZ82,IF('Rozpočet + Žádosti o změnu'!$AN$2="ano",'Rozpočet + Žádosti o změnu'!AN82,'Rozpočet + Žádosti o změnu'!N82))))))))))</f>
        <v>0</v>
      </c>
      <c r="W82" s="281">
        <f>IF('ZoR č. 1'!$D82="",0,'ZoR č. 1'!G82)+IF('ZoR č. 2'!$D82="",0,'ZoR č. 2'!G82)+IF('ZoR č. 3'!$D82="",0,'ZoR č. 3'!G82)+IF('ZoR č. 4'!$D82="",0,'ZoR č. 4'!G82)+IF('ZoR č. 5'!$D82="",0,'ZoR č. 5'!G82)+IF('ZoR č. 6'!$D82="",0,'ZoR č. 6'!G82)+IF('ZoR č. 7'!$D82="",0,'ZoR č. 7'!G82)+IF('ZoR č. 8'!$D82="",0,'ZoR č. 8'!G82)+IF('ZoR č. 9'!$D82="",0,'ZoR č. 9'!G82)+IF('ZoR č. 10'!$D82="",0,'ZoR č. 10'!G82)+IF(ZZoR!$D82="",0,ZZoR!G82)</f>
        <v>0</v>
      </c>
      <c r="X82" s="281">
        <f>IF('ZoR č. 1'!$D82="",0,'ZoR č. 1'!H82)+IF('ZoR č. 2'!$D82="",0,'ZoR č. 2'!H82)+IF('ZoR č. 3'!$D82="",0,'ZoR č. 3'!H82)+IF('ZoR č. 4'!$D82="",0,'ZoR č. 4'!H82)+IF('ZoR č. 5'!$D82="",0,'ZoR č. 5'!H82)+IF('ZoR č. 6'!$D82="",0,'ZoR č. 6'!H82)+IF('ZoR č. 7'!$D82="",0,'ZoR č. 7'!H82)+IF('ZoR č. 8'!$D82="",0,'ZoR č. 8'!H82)+IF('ZoR č. 9'!$D82="",0,'ZoR č. 9'!H82)+IF('ZoR č. 10'!$D82="",0,'ZoR č. 10'!H82)+IF(ZZoR!$D82="",0,ZZoR!H82)</f>
        <v>0</v>
      </c>
      <c r="Y82" s="281">
        <f>IF('ZoR č. 1'!$D82="",0,'ZoR č. 1'!I82)+IF('ZoR č. 2'!$D82="",0,'ZoR č. 2'!I82)+IF('ZoR č. 3'!$D82="",0,'ZoR č. 3'!I82)+IF('ZoR č. 4'!$D82="",0,'ZoR č. 4'!I82)+IF('ZoR č. 5'!$D82="",0,'ZoR č. 5'!I82)+IF('ZoR č. 6'!$D82="",0,'ZoR č. 6'!I82)+IF('ZoR č. 7'!$D82="",0,'ZoR č. 7'!I82)+IF('ZoR č. 8'!$D82="",0,'ZoR č. 8'!I82)+IF('ZoR č. 9'!$D82="",0,'ZoR č. 9'!I82)+IF('ZoR č. 10'!$D82="",0,'ZoR č. 10'!I82)+IF(ZZoR!$D82="",0,ZZoR!I82)</f>
        <v>0</v>
      </c>
      <c r="Z82" s="281">
        <f>IF('ZoR č. 1'!$D82="",0,'ZoR č. 1'!J82)+IF('ZoR č. 2'!$D82="",0,'ZoR č. 2'!J82)+IF('ZoR č. 3'!$D82="",0,'ZoR č. 3'!J82)+IF('ZoR č. 4'!$D82="",0,'ZoR č. 4'!J82)+IF('ZoR č. 5'!$D82="",0,'ZoR č. 5'!J82)+IF('ZoR č. 6'!$D82="",0,'ZoR č. 6'!J82)+IF('ZoR č. 7'!$D82="",0,'ZoR č. 7'!J82)+IF('ZoR č. 8'!$D82="",0,'ZoR č. 8'!J82)+IF('ZoR č. 9'!$D82="",0,'ZoR č. 9'!J82)+IF('ZoR č. 10'!$D82="",0,'ZoR č. 10'!J82)+IF(ZZoR!$D82="",0,ZZoR!J82)</f>
        <v>0</v>
      </c>
      <c r="AA82" s="281">
        <f>IF('ZoR č. 1'!$D82="",0,'ZoR č. 1'!K82)+IF('ZoR č. 2'!$D82="",0,'ZoR č. 2'!K82)+IF('ZoR č. 3'!$D82="",0,'ZoR č. 3'!K82)+IF('ZoR č. 4'!$D82="",0,'ZoR č. 4'!K82)+IF('ZoR č. 5'!$D82="",0,'ZoR č. 5'!K82)+IF('ZoR č. 6'!$D82="",0,'ZoR č. 6'!K82)+IF('ZoR č. 7'!$D82="",0,'ZoR č. 7'!K82)+IF('ZoR č. 8'!$D82="",0,'ZoR č. 8'!K82)+IF('ZoR č. 9'!$D82="",0,'ZoR č. 9'!K82)+IF('ZoR č. 10'!$D82="",0,'ZoR č. 10'!K82)+IF(ZZoR!$D82="",0,ZZoR!K82)</f>
        <v>0</v>
      </c>
      <c r="AB82" s="281">
        <f>IF('ZoR č. 1'!$D82="",0,'ZoR č. 1'!L82)+IF('ZoR č. 2'!$D82="",0,'ZoR č. 2'!L82)+IF('ZoR č. 3'!$D82="",0,'ZoR č. 3'!L82)+IF('ZoR č. 4'!$D82="",0,'ZoR č. 4'!L82)+IF('ZoR č. 5'!$D82="",0,'ZoR č. 5'!L82)+IF('ZoR č. 6'!$D82="",0,'ZoR č. 6'!L82)+IF('ZoR č. 7'!$D82="",0,'ZoR č. 7'!L82)+IF('ZoR č. 8'!$D82="",0,'ZoR č. 8'!L82)+IF('ZoR č. 9'!$D82="",0,'ZoR č. 9'!L82)+IF('ZoR č. 10'!$D82="",0,'ZoR č. 10'!L82)+IF(ZZoR!$D82="",0,ZZoR!L82)</f>
        <v>0</v>
      </c>
      <c r="AC82" s="281">
        <f>IF('ZoR č. 1'!$D82="",0,'ZoR č. 1'!M82)+IF('ZoR č. 2'!$D82="",0,'ZoR č. 2'!M82)+IF('ZoR č. 3'!$D82="",0,'ZoR č. 3'!M82)+IF('ZoR č. 4'!$D82="",0,'ZoR č. 4'!M82)+IF('ZoR č. 5'!$D82="",0,'ZoR č. 5'!M82)+IF('ZoR č. 6'!$D82="",0,'ZoR č. 6'!M82)+IF('ZoR č. 7'!$D82="",0,'ZoR č. 7'!M82)+IF('ZoR č. 8'!$D82="",0,'ZoR č. 8'!M82)+IF('ZoR č. 9'!$D82="",0,'ZoR č. 9'!M82)+IF('ZoR č. 10'!$D82="",0,'ZoR č. 10'!M82)+IF(ZZoR!$D82="",0,ZZoR!M82)</f>
        <v>0</v>
      </c>
      <c r="AE82" s="282" t="str">
        <f t="shared" si="7"/>
        <v/>
      </c>
    </row>
    <row r="83" spans="2:31" x14ac:dyDescent="0.25">
      <c r="B83" s="9" t="s">
        <v>216</v>
      </c>
      <c r="C83" s="98" t="str">
        <f>IF(COUNTA('Přehled partnerů'!C83:D83)&lt;&gt;2,"partner neuveden",IF('Přehled partnerů'!O83="ANO",'Přehled partnerů'!C83,"v tomto období nerelevantní"))</f>
        <v>partner neuveden</v>
      </c>
      <c r="D83" s="108" t="str">
        <f>IF(COUNTA('Přehled partnerů'!C83:D83)&lt;&gt;2,"",IF('Přehled partnerů'!O83="ANO",'Přehled partnerů'!D83,""))</f>
        <v/>
      </c>
      <c r="E83" s="21" t="str">
        <f t="shared" si="4"/>
        <v/>
      </c>
      <c r="F83" s="114" t="str">
        <f t="shared" si="5"/>
        <v/>
      </c>
      <c r="G83" s="125">
        <v>0</v>
      </c>
      <c r="H83" s="126">
        <v>0</v>
      </c>
      <c r="I83" s="126">
        <v>0</v>
      </c>
      <c r="J83" s="126">
        <v>0</v>
      </c>
      <c r="K83" s="16">
        <v>0</v>
      </c>
      <c r="L83" s="16">
        <v>0</v>
      </c>
      <c r="M83" s="20">
        <v>0</v>
      </c>
      <c r="N83" s="58" t="str">
        <f t="shared" si="6"/>
        <v/>
      </c>
      <c r="O83" s="267">
        <f>IF('Rozpočet + Žádosti o změnu'!$ER$2="ano",'Rozpočet + Žádosti o změnu'!EL83,IF('Rozpočet + Žádosti o změnu'!$EF$2="ano",'Rozpočet + Žádosti o změnu'!DZ83,IF('Rozpočet + Žádosti o změnu'!$DT$2="ano",'Rozpočet + Žádosti o změnu'!DN83,IF('Rozpočet + Žádosti o změnu'!$DH$2="ano",'Rozpočet + Žádosti o změnu'!DB83,IF('Rozpočet + Žádosti o změnu'!$CV$2="ano",'Rozpočet + Žádosti o změnu'!CP83,IF('Rozpočet + Žádosti o změnu'!$CJ$2="ano",'Rozpočet + Žádosti o změnu'!CD83,IF('Rozpočet + Žádosti o změnu'!$BX$2="ano",'Rozpočet + Žádosti o změnu'!BR83,IF('Rozpočet + Žádosti o změnu'!$BL$2="ano",'Rozpočet + Žádosti o změnu'!BF83,IF('Rozpočet + Žádosti o změnu'!$AZ$2="ano",'Rozpočet + Žádosti o změnu'!AT83,IF('Rozpočet + Žádosti o změnu'!$AN$2="ano",'Rozpočet + Žádosti o změnu'!AH83,'Rozpočet + Žádosti o změnu'!H83))))))))))</f>
        <v>0</v>
      </c>
      <c r="P83" s="267">
        <f>IF('Rozpočet + Žádosti o změnu'!$ER$2="ano",'Rozpočet + Žádosti o změnu'!EM83,IF('Rozpočet + Žádosti o změnu'!$EF$2="ano",'Rozpočet + Žádosti o změnu'!EA83,IF('Rozpočet + Žádosti o změnu'!$DT$2="ano",'Rozpočet + Žádosti o změnu'!DO83,IF('Rozpočet + Žádosti o změnu'!$DH$2="ano",'Rozpočet + Žádosti o změnu'!DC83,IF('Rozpočet + Žádosti o změnu'!$CV$2="ano",'Rozpočet + Žádosti o změnu'!CQ83,IF('Rozpočet + Žádosti o změnu'!$CJ$2="ano",'Rozpočet + Žádosti o změnu'!CE83,IF('Rozpočet + Žádosti o změnu'!$BX$2="ano",'Rozpočet + Žádosti o změnu'!BS83,IF('Rozpočet + Žádosti o změnu'!$BL$2="ano",'Rozpočet + Žádosti o změnu'!BG83,IF('Rozpočet + Žádosti o změnu'!$AZ$2="ano",'Rozpočet + Žádosti o změnu'!AU83,IF('Rozpočet + Žádosti o změnu'!$AN$2="ano",'Rozpočet + Žádosti o změnu'!AI83,'Rozpočet + Žádosti o změnu'!I83))))))))))</f>
        <v>0</v>
      </c>
      <c r="Q83" s="267">
        <f>IF('Rozpočet + Žádosti o změnu'!$ER$2="ano",'Rozpočet + Žádosti o změnu'!EN83,IF('Rozpočet + Žádosti o změnu'!$EF$2="ano",'Rozpočet + Žádosti o změnu'!EB83,IF('Rozpočet + Žádosti o změnu'!$DT$2="ano",'Rozpočet + Žádosti o změnu'!DP83,IF('Rozpočet + Žádosti o změnu'!$DH$2="ano",'Rozpočet + Žádosti o změnu'!DD83,IF('Rozpočet + Žádosti o změnu'!$CV$2="ano",'Rozpočet + Žádosti o změnu'!CR83,IF('Rozpočet + Žádosti o změnu'!$CJ$2="ano",'Rozpočet + Žádosti o změnu'!CF83,IF('Rozpočet + Žádosti o změnu'!$BX$2="ano",'Rozpočet + Žádosti o změnu'!BT83,IF('Rozpočet + Žádosti o změnu'!$BL$2="ano",'Rozpočet + Žádosti o změnu'!BH83,IF('Rozpočet + Žádosti o změnu'!$AZ$2="ano",'Rozpočet + Žádosti o změnu'!AV83,IF('Rozpočet + Žádosti o změnu'!$AN$2="ano",'Rozpočet + Žádosti o změnu'!AJ83,'Rozpočet + Žádosti o změnu'!J83))))))))))</f>
        <v>0</v>
      </c>
      <c r="R83" s="267">
        <f>IF('Rozpočet + Žádosti o změnu'!$ER$2="ano",'Rozpočet + Žádosti o změnu'!EO83,IF('Rozpočet + Žádosti o změnu'!$EF$2="ano",'Rozpočet + Žádosti o změnu'!EC83,IF('Rozpočet + Žádosti o změnu'!$DT$2="ano",'Rozpočet + Žádosti o změnu'!DQ83,IF('Rozpočet + Žádosti o změnu'!$DH$2="ano",'Rozpočet + Žádosti o změnu'!DE83,IF('Rozpočet + Žádosti o změnu'!$CV$2="ano",'Rozpočet + Žádosti o změnu'!CS83,IF('Rozpočet + Žádosti o změnu'!$CJ$2="ano",'Rozpočet + Žádosti o změnu'!CG83,IF('Rozpočet + Žádosti o změnu'!$BX$2="ano",'Rozpočet + Žádosti o změnu'!BU83,IF('Rozpočet + Žádosti o změnu'!$BL$2="ano",'Rozpočet + Žádosti o změnu'!BI83,IF('Rozpočet + Žádosti o změnu'!$AZ$2="ano",'Rozpočet + Žádosti o změnu'!AW83,IF('Rozpočet + Žádosti o změnu'!$AN$2="ano",'Rozpočet + Žádosti o změnu'!AK83,'Rozpočet + Žádosti o změnu'!K83))))))))))</f>
        <v>0</v>
      </c>
      <c r="S83" s="267">
        <f>IF('Rozpočet + Žádosti o změnu'!$ER$2="ano",'Rozpočet + Žádosti o změnu'!EP83,IF('Rozpočet + Žádosti o změnu'!$EF$2="ano",'Rozpočet + Žádosti o změnu'!ED83,IF('Rozpočet + Žádosti o změnu'!$DT$2="ano",'Rozpočet + Žádosti o změnu'!DR83,IF('Rozpočet + Žádosti o změnu'!$DH$2="ano",'Rozpočet + Žádosti o změnu'!DF83,IF('Rozpočet + Žádosti o změnu'!$CV$2="ano",'Rozpočet + Žádosti o změnu'!CT83,IF('Rozpočet + Žádosti o změnu'!$CJ$2="ano",'Rozpočet + Žádosti o změnu'!CH83,IF('Rozpočet + Žádosti o změnu'!$BX$2="ano",'Rozpočet + Žádosti o změnu'!BV83,IF('Rozpočet + Žádosti o změnu'!$BL$2="ano",'Rozpočet + Žádosti o změnu'!BJ83,IF('Rozpočet + Žádosti o změnu'!$AZ$2="ano",'Rozpočet + Žádosti o změnu'!AX83,IF('Rozpočet + Žádosti o změnu'!$AN$2="ano",'Rozpočet + Žádosti o změnu'!AL83,'Rozpočet + Žádosti o změnu'!L83))))))))))</f>
        <v>0</v>
      </c>
      <c r="T83" s="267">
        <f>IF('Rozpočet + Žádosti o změnu'!$ER$2="ano",'Rozpočet + Žádosti o změnu'!EQ83,IF('Rozpočet + Žádosti o změnu'!$EF$2="ano",'Rozpočet + Žádosti o změnu'!EE83,IF('Rozpočet + Žádosti o změnu'!$DT$2="ano",'Rozpočet + Žádosti o změnu'!DS83,IF('Rozpočet + Žádosti o změnu'!$DH$2="ano",'Rozpočet + Žádosti o změnu'!DG83,IF('Rozpočet + Žádosti o změnu'!$CV$2="ano",'Rozpočet + Žádosti o změnu'!CU83,IF('Rozpočet + Žádosti o změnu'!$CJ$2="ano",'Rozpočet + Žádosti o změnu'!CI83,IF('Rozpočet + Žádosti o změnu'!$BX$2="ano",'Rozpočet + Žádosti o změnu'!BW83,IF('Rozpočet + Žádosti o změnu'!$BL$2="ano",'Rozpočet + Žádosti o změnu'!BK83,IF('Rozpočet + Žádosti o změnu'!$AZ$2="ano",'Rozpočet + Žádosti o změnu'!AY83,IF('Rozpočet + Žádosti o změnu'!$AN$2="ano",'Rozpočet + Žádosti o změnu'!AM83,'Rozpočet + Žádosti o změnu'!M83))))))))))</f>
        <v>0</v>
      </c>
      <c r="U83" s="267">
        <f>IF('Rozpočet + Žádosti o změnu'!$ER$2="ano",'Rozpočet + Žádosti o změnu'!ER83,IF('Rozpočet + Žádosti o změnu'!$EF$2="ano",'Rozpočet + Žádosti o změnu'!EF83,IF('Rozpočet + Žádosti o změnu'!$DT$2="ano",'Rozpočet + Žádosti o změnu'!DT83,IF('Rozpočet + Žádosti o změnu'!$DH$2="ano",'Rozpočet + Žádosti o změnu'!DH83,IF('Rozpočet + Žádosti o změnu'!$CV$2="ano",'Rozpočet + Žádosti o změnu'!CV83,IF('Rozpočet + Žádosti o změnu'!$CJ$2="ano",'Rozpočet + Žádosti o změnu'!CJ83,IF('Rozpočet + Žádosti o změnu'!$BX$2="ano",'Rozpočet + Žádosti o změnu'!BX83,IF('Rozpočet + Žádosti o změnu'!$BL$2="ano",'Rozpočet + Žádosti o změnu'!BL83,IF('Rozpočet + Žádosti o změnu'!$AZ$2="ano",'Rozpočet + Žádosti o změnu'!AZ83,IF('Rozpočet + Žádosti o změnu'!$AN$2="ano",'Rozpočet + Žádosti o změnu'!AN83,'Rozpočet + Žádosti o změnu'!N83))))))))))</f>
        <v>0</v>
      </c>
      <c r="W83" s="281">
        <f>IF('ZoR č. 1'!$D83="",0,'ZoR č. 1'!G83)+IF('ZoR č. 2'!$D83="",0,'ZoR č. 2'!G83)+IF('ZoR č. 3'!$D83="",0,'ZoR č. 3'!G83)+IF('ZoR č. 4'!$D83="",0,'ZoR č. 4'!G83)+IF('ZoR č. 5'!$D83="",0,'ZoR č. 5'!G83)+IF('ZoR č. 6'!$D83="",0,'ZoR č. 6'!G83)+IF('ZoR č. 7'!$D83="",0,'ZoR č. 7'!G83)+IF('ZoR č. 8'!$D83="",0,'ZoR č. 8'!G83)+IF('ZoR č. 9'!$D83="",0,'ZoR č. 9'!G83)+IF('ZoR č. 10'!$D83="",0,'ZoR č. 10'!G83)+IF(ZZoR!$D83="",0,ZZoR!G83)</f>
        <v>0</v>
      </c>
      <c r="X83" s="281">
        <f>IF('ZoR č. 1'!$D83="",0,'ZoR č. 1'!H83)+IF('ZoR č. 2'!$D83="",0,'ZoR č. 2'!H83)+IF('ZoR č. 3'!$D83="",0,'ZoR č. 3'!H83)+IF('ZoR č. 4'!$D83="",0,'ZoR č. 4'!H83)+IF('ZoR č. 5'!$D83="",0,'ZoR č. 5'!H83)+IF('ZoR č. 6'!$D83="",0,'ZoR č. 6'!H83)+IF('ZoR č. 7'!$D83="",0,'ZoR č. 7'!H83)+IF('ZoR č. 8'!$D83="",0,'ZoR č. 8'!H83)+IF('ZoR č. 9'!$D83="",0,'ZoR č. 9'!H83)+IF('ZoR č. 10'!$D83="",0,'ZoR č. 10'!H83)+IF(ZZoR!$D83="",0,ZZoR!H83)</f>
        <v>0</v>
      </c>
      <c r="Y83" s="281">
        <f>IF('ZoR č. 1'!$D83="",0,'ZoR č. 1'!I83)+IF('ZoR č. 2'!$D83="",0,'ZoR č. 2'!I83)+IF('ZoR č. 3'!$D83="",0,'ZoR č. 3'!I83)+IF('ZoR č. 4'!$D83="",0,'ZoR č. 4'!I83)+IF('ZoR č. 5'!$D83="",0,'ZoR č. 5'!I83)+IF('ZoR č. 6'!$D83="",0,'ZoR č. 6'!I83)+IF('ZoR č. 7'!$D83="",0,'ZoR č. 7'!I83)+IF('ZoR č. 8'!$D83="",0,'ZoR č. 8'!I83)+IF('ZoR č. 9'!$D83="",0,'ZoR č. 9'!I83)+IF('ZoR č. 10'!$D83="",0,'ZoR č. 10'!I83)+IF(ZZoR!$D83="",0,ZZoR!I83)</f>
        <v>0</v>
      </c>
      <c r="Z83" s="281">
        <f>IF('ZoR č. 1'!$D83="",0,'ZoR č. 1'!J83)+IF('ZoR č. 2'!$D83="",0,'ZoR č. 2'!J83)+IF('ZoR č. 3'!$D83="",0,'ZoR č. 3'!J83)+IF('ZoR č. 4'!$D83="",0,'ZoR č. 4'!J83)+IF('ZoR č. 5'!$D83="",0,'ZoR č. 5'!J83)+IF('ZoR č. 6'!$D83="",0,'ZoR č. 6'!J83)+IF('ZoR č. 7'!$D83="",0,'ZoR č. 7'!J83)+IF('ZoR č. 8'!$D83="",0,'ZoR č. 8'!J83)+IF('ZoR č. 9'!$D83="",0,'ZoR č. 9'!J83)+IF('ZoR č. 10'!$D83="",0,'ZoR č. 10'!J83)+IF(ZZoR!$D83="",0,ZZoR!J83)</f>
        <v>0</v>
      </c>
      <c r="AA83" s="281">
        <f>IF('ZoR č. 1'!$D83="",0,'ZoR č. 1'!K83)+IF('ZoR č. 2'!$D83="",0,'ZoR č. 2'!K83)+IF('ZoR č. 3'!$D83="",0,'ZoR č. 3'!K83)+IF('ZoR č. 4'!$D83="",0,'ZoR č. 4'!K83)+IF('ZoR č. 5'!$D83="",0,'ZoR č. 5'!K83)+IF('ZoR č. 6'!$D83="",0,'ZoR č. 6'!K83)+IF('ZoR č. 7'!$D83="",0,'ZoR č. 7'!K83)+IF('ZoR č. 8'!$D83="",0,'ZoR č. 8'!K83)+IF('ZoR č. 9'!$D83="",0,'ZoR č. 9'!K83)+IF('ZoR č. 10'!$D83="",0,'ZoR č. 10'!K83)+IF(ZZoR!$D83="",0,ZZoR!K83)</f>
        <v>0</v>
      </c>
      <c r="AB83" s="281">
        <f>IF('ZoR č. 1'!$D83="",0,'ZoR č. 1'!L83)+IF('ZoR č. 2'!$D83="",0,'ZoR č. 2'!L83)+IF('ZoR č. 3'!$D83="",0,'ZoR č. 3'!L83)+IF('ZoR č. 4'!$D83="",0,'ZoR č. 4'!L83)+IF('ZoR č. 5'!$D83="",0,'ZoR č. 5'!L83)+IF('ZoR č. 6'!$D83="",0,'ZoR č. 6'!L83)+IF('ZoR č. 7'!$D83="",0,'ZoR č. 7'!L83)+IF('ZoR č. 8'!$D83="",0,'ZoR č. 8'!L83)+IF('ZoR č. 9'!$D83="",0,'ZoR č. 9'!L83)+IF('ZoR č. 10'!$D83="",0,'ZoR č. 10'!L83)+IF(ZZoR!$D83="",0,ZZoR!L83)</f>
        <v>0</v>
      </c>
      <c r="AC83" s="281">
        <f>IF('ZoR č. 1'!$D83="",0,'ZoR č. 1'!M83)+IF('ZoR č. 2'!$D83="",0,'ZoR č. 2'!M83)+IF('ZoR č. 3'!$D83="",0,'ZoR č. 3'!M83)+IF('ZoR č. 4'!$D83="",0,'ZoR č. 4'!M83)+IF('ZoR č. 5'!$D83="",0,'ZoR č. 5'!M83)+IF('ZoR č. 6'!$D83="",0,'ZoR č. 6'!M83)+IF('ZoR č. 7'!$D83="",0,'ZoR č. 7'!M83)+IF('ZoR č. 8'!$D83="",0,'ZoR č. 8'!M83)+IF('ZoR č. 9'!$D83="",0,'ZoR č. 9'!M83)+IF('ZoR č. 10'!$D83="",0,'ZoR č. 10'!M83)+IF(ZZoR!$D83="",0,ZZoR!M83)</f>
        <v>0</v>
      </c>
      <c r="AE83" s="282" t="str">
        <f t="shared" si="7"/>
        <v/>
      </c>
    </row>
    <row r="84" spans="2:31" x14ac:dyDescent="0.25">
      <c r="B84" s="9" t="s">
        <v>217</v>
      </c>
      <c r="C84" s="98" t="str">
        <f>IF(COUNTA('Přehled partnerů'!C84:D84)&lt;&gt;2,"partner neuveden",IF('Přehled partnerů'!O84="ANO",'Přehled partnerů'!C84,"v tomto období nerelevantní"))</f>
        <v>partner neuveden</v>
      </c>
      <c r="D84" s="108" t="str">
        <f>IF(COUNTA('Přehled partnerů'!C84:D84)&lt;&gt;2,"",IF('Přehled partnerů'!O84="ANO",'Přehled partnerů'!D84,""))</f>
        <v/>
      </c>
      <c r="E84" s="21" t="str">
        <f t="shared" si="4"/>
        <v/>
      </c>
      <c r="F84" s="114" t="str">
        <f t="shared" si="5"/>
        <v/>
      </c>
      <c r="G84" s="125">
        <v>0</v>
      </c>
      <c r="H84" s="126">
        <v>0</v>
      </c>
      <c r="I84" s="126">
        <v>0</v>
      </c>
      <c r="J84" s="126">
        <v>0</v>
      </c>
      <c r="K84" s="16">
        <v>0</v>
      </c>
      <c r="L84" s="16">
        <v>0</v>
      </c>
      <c r="M84" s="20">
        <v>0</v>
      </c>
      <c r="N84" s="58" t="str">
        <f t="shared" si="6"/>
        <v/>
      </c>
      <c r="O84" s="267">
        <f>IF('Rozpočet + Žádosti o změnu'!$ER$2="ano",'Rozpočet + Žádosti o změnu'!EL84,IF('Rozpočet + Žádosti o změnu'!$EF$2="ano",'Rozpočet + Žádosti o změnu'!DZ84,IF('Rozpočet + Žádosti o změnu'!$DT$2="ano",'Rozpočet + Žádosti o změnu'!DN84,IF('Rozpočet + Žádosti o změnu'!$DH$2="ano",'Rozpočet + Žádosti o změnu'!DB84,IF('Rozpočet + Žádosti o změnu'!$CV$2="ano",'Rozpočet + Žádosti o změnu'!CP84,IF('Rozpočet + Žádosti o změnu'!$CJ$2="ano",'Rozpočet + Žádosti o změnu'!CD84,IF('Rozpočet + Žádosti o změnu'!$BX$2="ano",'Rozpočet + Žádosti o změnu'!BR84,IF('Rozpočet + Žádosti o změnu'!$BL$2="ano",'Rozpočet + Žádosti o změnu'!BF84,IF('Rozpočet + Žádosti o změnu'!$AZ$2="ano",'Rozpočet + Žádosti o změnu'!AT84,IF('Rozpočet + Žádosti o změnu'!$AN$2="ano",'Rozpočet + Žádosti o změnu'!AH84,'Rozpočet + Žádosti o změnu'!H84))))))))))</f>
        <v>0</v>
      </c>
      <c r="P84" s="267">
        <f>IF('Rozpočet + Žádosti o změnu'!$ER$2="ano",'Rozpočet + Žádosti o změnu'!EM84,IF('Rozpočet + Žádosti o změnu'!$EF$2="ano",'Rozpočet + Žádosti o změnu'!EA84,IF('Rozpočet + Žádosti o změnu'!$DT$2="ano",'Rozpočet + Žádosti o změnu'!DO84,IF('Rozpočet + Žádosti o změnu'!$DH$2="ano",'Rozpočet + Žádosti o změnu'!DC84,IF('Rozpočet + Žádosti o změnu'!$CV$2="ano",'Rozpočet + Žádosti o změnu'!CQ84,IF('Rozpočet + Žádosti o změnu'!$CJ$2="ano",'Rozpočet + Žádosti o změnu'!CE84,IF('Rozpočet + Žádosti o změnu'!$BX$2="ano",'Rozpočet + Žádosti o změnu'!BS84,IF('Rozpočet + Žádosti o změnu'!$BL$2="ano",'Rozpočet + Žádosti o změnu'!BG84,IF('Rozpočet + Žádosti o změnu'!$AZ$2="ano",'Rozpočet + Žádosti o změnu'!AU84,IF('Rozpočet + Žádosti o změnu'!$AN$2="ano",'Rozpočet + Žádosti o změnu'!AI84,'Rozpočet + Žádosti o změnu'!I84))))))))))</f>
        <v>0</v>
      </c>
      <c r="Q84" s="267">
        <f>IF('Rozpočet + Žádosti o změnu'!$ER$2="ano",'Rozpočet + Žádosti o změnu'!EN84,IF('Rozpočet + Žádosti o změnu'!$EF$2="ano",'Rozpočet + Žádosti o změnu'!EB84,IF('Rozpočet + Žádosti o změnu'!$DT$2="ano",'Rozpočet + Žádosti o změnu'!DP84,IF('Rozpočet + Žádosti o změnu'!$DH$2="ano",'Rozpočet + Žádosti o změnu'!DD84,IF('Rozpočet + Žádosti o změnu'!$CV$2="ano",'Rozpočet + Žádosti o změnu'!CR84,IF('Rozpočet + Žádosti o změnu'!$CJ$2="ano",'Rozpočet + Žádosti o změnu'!CF84,IF('Rozpočet + Žádosti o změnu'!$BX$2="ano",'Rozpočet + Žádosti o změnu'!BT84,IF('Rozpočet + Žádosti o změnu'!$BL$2="ano",'Rozpočet + Žádosti o změnu'!BH84,IF('Rozpočet + Žádosti o změnu'!$AZ$2="ano",'Rozpočet + Žádosti o změnu'!AV84,IF('Rozpočet + Žádosti o změnu'!$AN$2="ano",'Rozpočet + Žádosti o změnu'!AJ84,'Rozpočet + Žádosti o změnu'!J84))))))))))</f>
        <v>0</v>
      </c>
      <c r="R84" s="267">
        <f>IF('Rozpočet + Žádosti o změnu'!$ER$2="ano",'Rozpočet + Žádosti o změnu'!EO84,IF('Rozpočet + Žádosti o změnu'!$EF$2="ano",'Rozpočet + Žádosti o změnu'!EC84,IF('Rozpočet + Žádosti o změnu'!$DT$2="ano",'Rozpočet + Žádosti o změnu'!DQ84,IF('Rozpočet + Žádosti o změnu'!$DH$2="ano",'Rozpočet + Žádosti o změnu'!DE84,IF('Rozpočet + Žádosti o změnu'!$CV$2="ano",'Rozpočet + Žádosti o změnu'!CS84,IF('Rozpočet + Žádosti o změnu'!$CJ$2="ano",'Rozpočet + Žádosti o změnu'!CG84,IF('Rozpočet + Žádosti o změnu'!$BX$2="ano",'Rozpočet + Žádosti o změnu'!BU84,IF('Rozpočet + Žádosti o změnu'!$BL$2="ano",'Rozpočet + Žádosti o změnu'!BI84,IF('Rozpočet + Žádosti o změnu'!$AZ$2="ano",'Rozpočet + Žádosti o změnu'!AW84,IF('Rozpočet + Žádosti o změnu'!$AN$2="ano",'Rozpočet + Žádosti o změnu'!AK84,'Rozpočet + Žádosti o změnu'!K84))))))))))</f>
        <v>0</v>
      </c>
      <c r="S84" s="267">
        <f>IF('Rozpočet + Žádosti o změnu'!$ER$2="ano",'Rozpočet + Žádosti o změnu'!EP84,IF('Rozpočet + Žádosti o změnu'!$EF$2="ano",'Rozpočet + Žádosti o změnu'!ED84,IF('Rozpočet + Žádosti o změnu'!$DT$2="ano",'Rozpočet + Žádosti o změnu'!DR84,IF('Rozpočet + Žádosti o změnu'!$DH$2="ano",'Rozpočet + Žádosti o změnu'!DF84,IF('Rozpočet + Žádosti o změnu'!$CV$2="ano",'Rozpočet + Žádosti o změnu'!CT84,IF('Rozpočet + Žádosti o změnu'!$CJ$2="ano",'Rozpočet + Žádosti o změnu'!CH84,IF('Rozpočet + Žádosti o změnu'!$BX$2="ano",'Rozpočet + Žádosti o změnu'!BV84,IF('Rozpočet + Žádosti o změnu'!$BL$2="ano",'Rozpočet + Žádosti o změnu'!BJ84,IF('Rozpočet + Žádosti o změnu'!$AZ$2="ano",'Rozpočet + Žádosti o změnu'!AX84,IF('Rozpočet + Žádosti o změnu'!$AN$2="ano",'Rozpočet + Žádosti o změnu'!AL84,'Rozpočet + Žádosti o změnu'!L84))))))))))</f>
        <v>0</v>
      </c>
      <c r="T84" s="267">
        <f>IF('Rozpočet + Žádosti o změnu'!$ER$2="ano",'Rozpočet + Žádosti o změnu'!EQ84,IF('Rozpočet + Žádosti o změnu'!$EF$2="ano",'Rozpočet + Žádosti o změnu'!EE84,IF('Rozpočet + Žádosti o změnu'!$DT$2="ano",'Rozpočet + Žádosti o změnu'!DS84,IF('Rozpočet + Žádosti o změnu'!$DH$2="ano",'Rozpočet + Žádosti o změnu'!DG84,IF('Rozpočet + Žádosti o změnu'!$CV$2="ano",'Rozpočet + Žádosti o změnu'!CU84,IF('Rozpočet + Žádosti o změnu'!$CJ$2="ano",'Rozpočet + Žádosti o změnu'!CI84,IF('Rozpočet + Žádosti o změnu'!$BX$2="ano",'Rozpočet + Žádosti o změnu'!BW84,IF('Rozpočet + Žádosti o změnu'!$BL$2="ano",'Rozpočet + Žádosti o změnu'!BK84,IF('Rozpočet + Žádosti o změnu'!$AZ$2="ano",'Rozpočet + Žádosti o změnu'!AY84,IF('Rozpočet + Žádosti o změnu'!$AN$2="ano",'Rozpočet + Žádosti o změnu'!AM84,'Rozpočet + Žádosti o změnu'!M84))))))))))</f>
        <v>0</v>
      </c>
      <c r="U84" s="267">
        <f>IF('Rozpočet + Žádosti o změnu'!$ER$2="ano",'Rozpočet + Žádosti o změnu'!ER84,IF('Rozpočet + Žádosti o změnu'!$EF$2="ano",'Rozpočet + Žádosti o změnu'!EF84,IF('Rozpočet + Žádosti o změnu'!$DT$2="ano",'Rozpočet + Žádosti o změnu'!DT84,IF('Rozpočet + Žádosti o změnu'!$DH$2="ano",'Rozpočet + Žádosti o změnu'!DH84,IF('Rozpočet + Žádosti o změnu'!$CV$2="ano",'Rozpočet + Žádosti o změnu'!CV84,IF('Rozpočet + Žádosti o změnu'!$CJ$2="ano",'Rozpočet + Žádosti o změnu'!CJ84,IF('Rozpočet + Žádosti o změnu'!$BX$2="ano",'Rozpočet + Žádosti o změnu'!BX84,IF('Rozpočet + Žádosti o změnu'!$BL$2="ano",'Rozpočet + Žádosti o změnu'!BL84,IF('Rozpočet + Žádosti o změnu'!$AZ$2="ano",'Rozpočet + Žádosti o změnu'!AZ84,IF('Rozpočet + Žádosti o změnu'!$AN$2="ano",'Rozpočet + Žádosti o změnu'!AN84,'Rozpočet + Žádosti o změnu'!N84))))))))))</f>
        <v>0</v>
      </c>
      <c r="W84" s="281">
        <f>IF('ZoR č. 1'!$D84="",0,'ZoR č. 1'!G84)+IF('ZoR č. 2'!$D84="",0,'ZoR č. 2'!G84)+IF('ZoR č. 3'!$D84="",0,'ZoR č. 3'!G84)+IF('ZoR č. 4'!$D84="",0,'ZoR č. 4'!G84)+IF('ZoR č. 5'!$D84="",0,'ZoR č. 5'!G84)+IF('ZoR č. 6'!$D84="",0,'ZoR č. 6'!G84)+IF('ZoR č. 7'!$D84="",0,'ZoR č. 7'!G84)+IF('ZoR č. 8'!$D84="",0,'ZoR č. 8'!G84)+IF('ZoR č. 9'!$D84="",0,'ZoR č. 9'!G84)+IF('ZoR č. 10'!$D84="",0,'ZoR č. 10'!G84)+IF(ZZoR!$D84="",0,ZZoR!G84)</f>
        <v>0</v>
      </c>
      <c r="X84" s="281">
        <f>IF('ZoR č. 1'!$D84="",0,'ZoR č. 1'!H84)+IF('ZoR č. 2'!$D84="",0,'ZoR č. 2'!H84)+IF('ZoR č. 3'!$D84="",0,'ZoR č. 3'!H84)+IF('ZoR č. 4'!$D84="",0,'ZoR č. 4'!H84)+IF('ZoR č. 5'!$D84="",0,'ZoR č. 5'!H84)+IF('ZoR č. 6'!$D84="",0,'ZoR č. 6'!H84)+IF('ZoR č. 7'!$D84="",0,'ZoR č. 7'!H84)+IF('ZoR č. 8'!$D84="",0,'ZoR č. 8'!H84)+IF('ZoR č. 9'!$D84="",0,'ZoR č. 9'!H84)+IF('ZoR č. 10'!$D84="",0,'ZoR č. 10'!H84)+IF(ZZoR!$D84="",0,ZZoR!H84)</f>
        <v>0</v>
      </c>
      <c r="Y84" s="281">
        <f>IF('ZoR č. 1'!$D84="",0,'ZoR č. 1'!I84)+IF('ZoR č. 2'!$D84="",0,'ZoR č. 2'!I84)+IF('ZoR č. 3'!$D84="",0,'ZoR č. 3'!I84)+IF('ZoR č. 4'!$D84="",0,'ZoR č. 4'!I84)+IF('ZoR č. 5'!$D84="",0,'ZoR č. 5'!I84)+IF('ZoR č. 6'!$D84="",0,'ZoR č. 6'!I84)+IF('ZoR č. 7'!$D84="",0,'ZoR č. 7'!I84)+IF('ZoR č. 8'!$D84="",0,'ZoR č. 8'!I84)+IF('ZoR č. 9'!$D84="",0,'ZoR č. 9'!I84)+IF('ZoR č. 10'!$D84="",0,'ZoR č. 10'!I84)+IF(ZZoR!$D84="",0,ZZoR!I84)</f>
        <v>0</v>
      </c>
      <c r="Z84" s="281">
        <f>IF('ZoR č. 1'!$D84="",0,'ZoR č. 1'!J84)+IF('ZoR č. 2'!$D84="",0,'ZoR č. 2'!J84)+IF('ZoR č. 3'!$D84="",0,'ZoR č. 3'!J84)+IF('ZoR č. 4'!$D84="",0,'ZoR č. 4'!J84)+IF('ZoR č. 5'!$D84="",0,'ZoR č. 5'!J84)+IF('ZoR č. 6'!$D84="",0,'ZoR č. 6'!J84)+IF('ZoR č. 7'!$D84="",0,'ZoR č. 7'!J84)+IF('ZoR č. 8'!$D84="",0,'ZoR č. 8'!J84)+IF('ZoR č. 9'!$D84="",0,'ZoR č. 9'!J84)+IF('ZoR č. 10'!$D84="",0,'ZoR č. 10'!J84)+IF(ZZoR!$D84="",0,ZZoR!J84)</f>
        <v>0</v>
      </c>
      <c r="AA84" s="281">
        <f>IF('ZoR č. 1'!$D84="",0,'ZoR č. 1'!K84)+IF('ZoR č. 2'!$D84="",0,'ZoR č. 2'!K84)+IF('ZoR č. 3'!$D84="",0,'ZoR č. 3'!K84)+IF('ZoR č. 4'!$D84="",0,'ZoR č. 4'!K84)+IF('ZoR č. 5'!$D84="",0,'ZoR č. 5'!K84)+IF('ZoR č. 6'!$D84="",0,'ZoR č. 6'!K84)+IF('ZoR č. 7'!$D84="",0,'ZoR č. 7'!K84)+IF('ZoR č. 8'!$D84="",0,'ZoR č. 8'!K84)+IF('ZoR č. 9'!$D84="",0,'ZoR č. 9'!K84)+IF('ZoR č. 10'!$D84="",0,'ZoR č. 10'!K84)+IF(ZZoR!$D84="",0,ZZoR!K84)</f>
        <v>0</v>
      </c>
      <c r="AB84" s="281">
        <f>IF('ZoR č. 1'!$D84="",0,'ZoR č. 1'!L84)+IF('ZoR č. 2'!$D84="",0,'ZoR č. 2'!L84)+IF('ZoR č. 3'!$D84="",0,'ZoR č. 3'!L84)+IF('ZoR č. 4'!$D84="",0,'ZoR č. 4'!L84)+IF('ZoR č. 5'!$D84="",0,'ZoR č. 5'!L84)+IF('ZoR č. 6'!$D84="",0,'ZoR č. 6'!L84)+IF('ZoR č. 7'!$D84="",0,'ZoR č. 7'!L84)+IF('ZoR č. 8'!$D84="",0,'ZoR č. 8'!L84)+IF('ZoR č. 9'!$D84="",0,'ZoR č. 9'!L84)+IF('ZoR č. 10'!$D84="",0,'ZoR č. 10'!L84)+IF(ZZoR!$D84="",0,ZZoR!L84)</f>
        <v>0</v>
      </c>
      <c r="AC84" s="281">
        <f>IF('ZoR č. 1'!$D84="",0,'ZoR č. 1'!M84)+IF('ZoR č. 2'!$D84="",0,'ZoR č. 2'!M84)+IF('ZoR č. 3'!$D84="",0,'ZoR č. 3'!M84)+IF('ZoR č. 4'!$D84="",0,'ZoR č. 4'!M84)+IF('ZoR č. 5'!$D84="",0,'ZoR č. 5'!M84)+IF('ZoR č. 6'!$D84="",0,'ZoR č. 6'!M84)+IF('ZoR č. 7'!$D84="",0,'ZoR č. 7'!M84)+IF('ZoR č. 8'!$D84="",0,'ZoR č. 8'!M84)+IF('ZoR č. 9'!$D84="",0,'ZoR č. 9'!M84)+IF('ZoR č. 10'!$D84="",0,'ZoR č. 10'!M84)+IF(ZZoR!$D84="",0,ZZoR!M84)</f>
        <v>0</v>
      </c>
      <c r="AE84" s="282" t="str">
        <f t="shared" si="7"/>
        <v/>
      </c>
    </row>
    <row r="85" spans="2:31" x14ac:dyDescent="0.25">
      <c r="B85" s="9" t="s">
        <v>218</v>
      </c>
      <c r="C85" s="98" t="str">
        <f>IF(COUNTA('Přehled partnerů'!C85:D85)&lt;&gt;2,"partner neuveden",IF('Přehled partnerů'!O85="ANO",'Přehled partnerů'!C85,"v tomto období nerelevantní"))</f>
        <v>partner neuveden</v>
      </c>
      <c r="D85" s="108" t="str">
        <f>IF(COUNTA('Přehled partnerů'!C85:D85)&lt;&gt;2,"",IF('Přehled partnerů'!O85="ANO",'Přehled partnerů'!D85,""))</f>
        <v/>
      </c>
      <c r="E85" s="21" t="str">
        <f t="shared" si="4"/>
        <v/>
      </c>
      <c r="F85" s="114" t="str">
        <f t="shared" si="5"/>
        <v/>
      </c>
      <c r="G85" s="125">
        <v>0</v>
      </c>
      <c r="H85" s="126">
        <v>0</v>
      </c>
      <c r="I85" s="126">
        <v>0</v>
      </c>
      <c r="J85" s="126">
        <v>0</v>
      </c>
      <c r="K85" s="16">
        <v>0</v>
      </c>
      <c r="L85" s="16">
        <v>0</v>
      </c>
      <c r="M85" s="20">
        <v>0</v>
      </c>
      <c r="N85" s="58" t="str">
        <f t="shared" si="6"/>
        <v/>
      </c>
      <c r="O85" s="267">
        <f>IF('Rozpočet + Žádosti o změnu'!$ER$2="ano",'Rozpočet + Žádosti o změnu'!EL85,IF('Rozpočet + Žádosti o změnu'!$EF$2="ano",'Rozpočet + Žádosti o změnu'!DZ85,IF('Rozpočet + Žádosti o změnu'!$DT$2="ano",'Rozpočet + Žádosti o změnu'!DN85,IF('Rozpočet + Žádosti o změnu'!$DH$2="ano",'Rozpočet + Žádosti o změnu'!DB85,IF('Rozpočet + Žádosti o změnu'!$CV$2="ano",'Rozpočet + Žádosti o změnu'!CP85,IF('Rozpočet + Žádosti o změnu'!$CJ$2="ano",'Rozpočet + Žádosti o změnu'!CD85,IF('Rozpočet + Žádosti o změnu'!$BX$2="ano",'Rozpočet + Žádosti o změnu'!BR85,IF('Rozpočet + Žádosti o změnu'!$BL$2="ano",'Rozpočet + Žádosti o změnu'!BF85,IF('Rozpočet + Žádosti o změnu'!$AZ$2="ano",'Rozpočet + Žádosti o změnu'!AT85,IF('Rozpočet + Žádosti o změnu'!$AN$2="ano",'Rozpočet + Žádosti o změnu'!AH85,'Rozpočet + Žádosti o změnu'!H85))))))))))</f>
        <v>0</v>
      </c>
      <c r="P85" s="267">
        <f>IF('Rozpočet + Žádosti o změnu'!$ER$2="ano",'Rozpočet + Žádosti o změnu'!EM85,IF('Rozpočet + Žádosti o změnu'!$EF$2="ano",'Rozpočet + Žádosti o změnu'!EA85,IF('Rozpočet + Žádosti o změnu'!$DT$2="ano",'Rozpočet + Žádosti o změnu'!DO85,IF('Rozpočet + Žádosti o změnu'!$DH$2="ano",'Rozpočet + Žádosti o změnu'!DC85,IF('Rozpočet + Žádosti o změnu'!$CV$2="ano",'Rozpočet + Žádosti o změnu'!CQ85,IF('Rozpočet + Žádosti o změnu'!$CJ$2="ano",'Rozpočet + Žádosti o změnu'!CE85,IF('Rozpočet + Žádosti o změnu'!$BX$2="ano",'Rozpočet + Žádosti o změnu'!BS85,IF('Rozpočet + Žádosti o změnu'!$BL$2="ano",'Rozpočet + Žádosti o změnu'!BG85,IF('Rozpočet + Žádosti o změnu'!$AZ$2="ano",'Rozpočet + Žádosti o změnu'!AU85,IF('Rozpočet + Žádosti o změnu'!$AN$2="ano",'Rozpočet + Žádosti o změnu'!AI85,'Rozpočet + Žádosti o změnu'!I85))))))))))</f>
        <v>0</v>
      </c>
      <c r="Q85" s="267">
        <f>IF('Rozpočet + Žádosti o změnu'!$ER$2="ano",'Rozpočet + Žádosti o změnu'!EN85,IF('Rozpočet + Žádosti o změnu'!$EF$2="ano",'Rozpočet + Žádosti o změnu'!EB85,IF('Rozpočet + Žádosti o změnu'!$DT$2="ano",'Rozpočet + Žádosti o změnu'!DP85,IF('Rozpočet + Žádosti o změnu'!$DH$2="ano",'Rozpočet + Žádosti o změnu'!DD85,IF('Rozpočet + Žádosti o změnu'!$CV$2="ano",'Rozpočet + Žádosti o změnu'!CR85,IF('Rozpočet + Žádosti o změnu'!$CJ$2="ano",'Rozpočet + Žádosti o změnu'!CF85,IF('Rozpočet + Žádosti o změnu'!$BX$2="ano",'Rozpočet + Žádosti o změnu'!BT85,IF('Rozpočet + Žádosti o změnu'!$BL$2="ano",'Rozpočet + Žádosti o změnu'!BH85,IF('Rozpočet + Žádosti o změnu'!$AZ$2="ano",'Rozpočet + Žádosti o změnu'!AV85,IF('Rozpočet + Žádosti o změnu'!$AN$2="ano",'Rozpočet + Žádosti o změnu'!AJ85,'Rozpočet + Žádosti o změnu'!J85))))))))))</f>
        <v>0</v>
      </c>
      <c r="R85" s="267">
        <f>IF('Rozpočet + Žádosti o změnu'!$ER$2="ano",'Rozpočet + Žádosti o změnu'!EO85,IF('Rozpočet + Žádosti o změnu'!$EF$2="ano",'Rozpočet + Žádosti o změnu'!EC85,IF('Rozpočet + Žádosti o změnu'!$DT$2="ano",'Rozpočet + Žádosti o změnu'!DQ85,IF('Rozpočet + Žádosti o změnu'!$DH$2="ano",'Rozpočet + Žádosti o změnu'!DE85,IF('Rozpočet + Žádosti o změnu'!$CV$2="ano",'Rozpočet + Žádosti o změnu'!CS85,IF('Rozpočet + Žádosti o změnu'!$CJ$2="ano",'Rozpočet + Žádosti o změnu'!CG85,IF('Rozpočet + Žádosti o změnu'!$BX$2="ano",'Rozpočet + Žádosti o změnu'!BU85,IF('Rozpočet + Žádosti o změnu'!$BL$2="ano",'Rozpočet + Žádosti o změnu'!BI85,IF('Rozpočet + Žádosti o změnu'!$AZ$2="ano",'Rozpočet + Žádosti o změnu'!AW85,IF('Rozpočet + Žádosti o změnu'!$AN$2="ano",'Rozpočet + Žádosti o změnu'!AK85,'Rozpočet + Žádosti o změnu'!K85))))))))))</f>
        <v>0</v>
      </c>
      <c r="S85" s="267">
        <f>IF('Rozpočet + Žádosti o změnu'!$ER$2="ano",'Rozpočet + Žádosti o změnu'!EP85,IF('Rozpočet + Žádosti o změnu'!$EF$2="ano",'Rozpočet + Žádosti o změnu'!ED85,IF('Rozpočet + Žádosti o změnu'!$DT$2="ano",'Rozpočet + Žádosti o změnu'!DR85,IF('Rozpočet + Žádosti o změnu'!$DH$2="ano",'Rozpočet + Žádosti o změnu'!DF85,IF('Rozpočet + Žádosti o změnu'!$CV$2="ano",'Rozpočet + Žádosti o změnu'!CT85,IF('Rozpočet + Žádosti o změnu'!$CJ$2="ano",'Rozpočet + Žádosti o změnu'!CH85,IF('Rozpočet + Žádosti o změnu'!$BX$2="ano",'Rozpočet + Žádosti o změnu'!BV85,IF('Rozpočet + Žádosti o změnu'!$BL$2="ano",'Rozpočet + Žádosti o změnu'!BJ85,IF('Rozpočet + Žádosti o změnu'!$AZ$2="ano",'Rozpočet + Žádosti o změnu'!AX85,IF('Rozpočet + Žádosti o změnu'!$AN$2="ano",'Rozpočet + Žádosti o změnu'!AL85,'Rozpočet + Žádosti o změnu'!L85))))))))))</f>
        <v>0</v>
      </c>
      <c r="T85" s="267">
        <f>IF('Rozpočet + Žádosti o změnu'!$ER$2="ano",'Rozpočet + Žádosti o změnu'!EQ85,IF('Rozpočet + Žádosti o změnu'!$EF$2="ano",'Rozpočet + Žádosti o změnu'!EE85,IF('Rozpočet + Žádosti o změnu'!$DT$2="ano",'Rozpočet + Žádosti o změnu'!DS85,IF('Rozpočet + Žádosti o změnu'!$DH$2="ano",'Rozpočet + Žádosti o změnu'!DG85,IF('Rozpočet + Žádosti o změnu'!$CV$2="ano",'Rozpočet + Žádosti o změnu'!CU85,IF('Rozpočet + Žádosti o změnu'!$CJ$2="ano",'Rozpočet + Žádosti o změnu'!CI85,IF('Rozpočet + Žádosti o změnu'!$BX$2="ano",'Rozpočet + Žádosti o změnu'!BW85,IF('Rozpočet + Žádosti o změnu'!$BL$2="ano",'Rozpočet + Žádosti o změnu'!BK85,IF('Rozpočet + Žádosti o změnu'!$AZ$2="ano",'Rozpočet + Žádosti o změnu'!AY85,IF('Rozpočet + Žádosti o změnu'!$AN$2="ano",'Rozpočet + Žádosti o změnu'!AM85,'Rozpočet + Žádosti o změnu'!M85))))))))))</f>
        <v>0</v>
      </c>
      <c r="U85" s="267">
        <f>IF('Rozpočet + Žádosti o změnu'!$ER$2="ano",'Rozpočet + Žádosti o změnu'!ER85,IF('Rozpočet + Žádosti o změnu'!$EF$2="ano",'Rozpočet + Žádosti o změnu'!EF85,IF('Rozpočet + Žádosti o změnu'!$DT$2="ano",'Rozpočet + Žádosti o změnu'!DT85,IF('Rozpočet + Žádosti o změnu'!$DH$2="ano",'Rozpočet + Žádosti o změnu'!DH85,IF('Rozpočet + Žádosti o změnu'!$CV$2="ano",'Rozpočet + Žádosti o změnu'!CV85,IF('Rozpočet + Žádosti o změnu'!$CJ$2="ano",'Rozpočet + Žádosti o změnu'!CJ85,IF('Rozpočet + Žádosti o změnu'!$BX$2="ano",'Rozpočet + Žádosti o změnu'!BX85,IF('Rozpočet + Žádosti o změnu'!$BL$2="ano",'Rozpočet + Žádosti o změnu'!BL85,IF('Rozpočet + Žádosti o změnu'!$AZ$2="ano",'Rozpočet + Žádosti o změnu'!AZ85,IF('Rozpočet + Žádosti o změnu'!$AN$2="ano",'Rozpočet + Žádosti o změnu'!AN85,'Rozpočet + Žádosti o změnu'!N85))))))))))</f>
        <v>0</v>
      </c>
      <c r="W85" s="281">
        <f>IF('ZoR č. 1'!$D85="",0,'ZoR č. 1'!G85)+IF('ZoR č. 2'!$D85="",0,'ZoR č. 2'!G85)+IF('ZoR č. 3'!$D85="",0,'ZoR č. 3'!G85)+IF('ZoR č. 4'!$D85="",0,'ZoR č. 4'!G85)+IF('ZoR č. 5'!$D85="",0,'ZoR č. 5'!G85)+IF('ZoR č. 6'!$D85="",0,'ZoR č. 6'!G85)+IF('ZoR č. 7'!$D85="",0,'ZoR č. 7'!G85)+IF('ZoR č. 8'!$D85="",0,'ZoR č. 8'!G85)+IF('ZoR č. 9'!$D85="",0,'ZoR č. 9'!G85)+IF('ZoR č. 10'!$D85="",0,'ZoR č. 10'!G85)+IF(ZZoR!$D85="",0,ZZoR!G85)</f>
        <v>0</v>
      </c>
      <c r="X85" s="281">
        <f>IF('ZoR č. 1'!$D85="",0,'ZoR č. 1'!H85)+IF('ZoR č. 2'!$D85="",0,'ZoR č. 2'!H85)+IF('ZoR č. 3'!$D85="",0,'ZoR č. 3'!H85)+IF('ZoR č. 4'!$D85="",0,'ZoR č. 4'!H85)+IF('ZoR č. 5'!$D85="",0,'ZoR č. 5'!H85)+IF('ZoR č. 6'!$D85="",0,'ZoR č. 6'!H85)+IF('ZoR č. 7'!$D85="",0,'ZoR č. 7'!H85)+IF('ZoR č. 8'!$D85="",0,'ZoR č. 8'!H85)+IF('ZoR č. 9'!$D85="",0,'ZoR č. 9'!H85)+IF('ZoR č. 10'!$D85="",0,'ZoR č. 10'!H85)+IF(ZZoR!$D85="",0,ZZoR!H85)</f>
        <v>0</v>
      </c>
      <c r="Y85" s="281">
        <f>IF('ZoR č. 1'!$D85="",0,'ZoR č. 1'!I85)+IF('ZoR č. 2'!$D85="",0,'ZoR č. 2'!I85)+IF('ZoR č. 3'!$D85="",0,'ZoR č. 3'!I85)+IF('ZoR č. 4'!$D85="",0,'ZoR č. 4'!I85)+IF('ZoR č. 5'!$D85="",0,'ZoR č. 5'!I85)+IF('ZoR č. 6'!$D85="",0,'ZoR č. 6'!I85)+IF('ZoR č. 7'!$D85="",0,'ZoR č. 7'!I85)+IF('ZoR č. 8'!$D85="",0,'ZoR č. 8'!I85)+IF('ZoR č. 9'!$D85="",0,'ZoR č. 9'!I85)+IF('ZoR č. 10'!$D85="",0,'ZoR č. 10'!I85)+IF(ZZoR!$D85="",0,ZZoR!I85)</f>
        <v>0</v>
      </c>
      <c r="Z85" s="281">
        <f>IF('ZoR č. 1'!$D85="",0,'ZoR č. 1'!J85)+IF('ZoR č. 2'!$D85="",0,'ZoR č. 2'!J85)+IF('ZoR č. 3'!$D85="",0,'ZoR č. 3'!J85)+IF('ZoR č. 4'!$D85="",0,'ZoR č. 4'!J85)+IF('ZoR č. 5'!$D85="",0,'ZoR č. 5'!J85)+IF('ZoR č. 6'!$D85="",0,'ZoR č. 6'!J85)+IF('ZoR č. 7'!$D85="",0,'ZoR č. 7'!J85)+IF('ZoR č. 8'!$D85="",0,'ZoR č. 8'!J85)+IF('ZoR č. 9'!$D85="",0,'ZoR č. 9'!J85)+IF('ZoR č. 10'!$D85="",0,'ZoR č. 10'!J85)+IF(ZZoR!$D85="",0,ZZoR!J85)</f>
        <v>0</v>
      </c>
      <c r="AA85" s="281">
        <f>IF('ZoR č. 1'!$D85="",0,'ZoR č. 1'!K85)+IF('ZoR č. 2'!$D85="",0,'ZoR č. 2'!K85)+IF('ZoR č. 3'!$D85="",0,'ZoR č. 3'!K85)+IF('ZoR č. 4'!$D85="",0,'ZoR č. 4'!K85)+IF('ZoR č. 5'!$D85="",0,'ZoR č. 5'!K85)+IF('ZoR č. 6'!$D85="",0,'ZoR č. 6'!K85)+IF('ZoR č. 7'!$D85="",0,'ZoR č. 7'!K85)+IF('ZoR č. 8'!$D85="",0,'ZoR č. 8'!K85)+IF('ZoR č. 9'!$D85="",0,'ZoR č. 9'!K85)+IF('ZoR č. 10'!$D85="",0,'ZoR č. 10'!K85)+IF(ZZoR!$D85="",0,ZZoR!K85)</f>
        <v>0</v>
      </c>
      <c r="AB85" s="281">
        <f>IF('ZoR č. 1'!$D85="",0,'ZoR č. 1'!L85)+IF('ZoR č. 2'!$D85="",0,'ZoR č. 2'!L85)+IF('ZoR č. 3'!$D85="",0,'ZoR č. 3'!L85)+IF('ZoR č. 4'!$D85="",0,'ZoR č. 4'!L85)+IF('ZoR č. 5'!$D85="",0,'ZoR č. 5'!L85)+IF('ZoR č. 6'!$D85="",0,'ZoR č. 6'!L85)+IF('ZoR č. 7'!$D85="",0,'ZoR č. 7'!L85)+IF('ZoR č. 8'!$D85="",0,'ZoR č. 8'!L85)+IF('ZoR č. 9'!$D85="",0,'ZoR č. 9'!L85)+IF('ZoR č. 10'!$D85="",0,'ZoR č. 10'!L85)+IF(ZZoR!$D85="",0,ZZoR!L85)</f>
        <v>0</v>
      </c>
      <c r="AC85" s="281">
        <f>IF('ZoR č. 1'!$D85="",0,'ZoR č. 1'!M85)+IF('ZoR č. 2'!$D85="",0,'ZoR č. 2'!M85)+IF('ZoR č. 3'!$D85="",0,'ZoR č. 3'!M85)+IF('ZoR č. 4'!$D85="",0,'ZoR č. 4'!M85)+IF('ZoR č. 5'!$D85="",0,'ZoR č. 5'!M85)+IF('ZoR č. 6'!$D85="",0,'ZoR č. 6'!M85)+IF('ZoR č. 7'!$D85="",0,'ZoR č. 7'!M85)+IF('ZoR č. 8'!$D85="",0,'ZoR č. 8'!M85)+IF('ZoR č. 9'!$D85="",0,'ZoR č. 9'!M85)+IF('ZoR č. 10'!$D85="",0,'ZoR č. 10'!M85)+IF(ZZoR!$D85="",0,ZZoR!M85)</f>
        <v>0</v>
      </c>
      <c r="AE85" s="282" t="str">
        <f t="shared" si="7"/>
        <v/>
      </c>
    </row>
    <row r="86" spans="2:31" x14ac:dyDescent="0.25">
      <c r="B86" s="9" t="s">
        <v>219</v>
      </c>
      <c r="C86" s="98" t="str">
        <f>IF(COUNTA('Přehled partnerů'!C86:D86)&lt;&gt;2,"partner neuveden",IF('Přehled partnerů'!O86="ANO",'Přehled partnerů'!C86,"v tomto období nerelevantní"))</f>
        <v>partner neuveden</v>
      </c>
      <c r="D86" s="108" t="str">
        <f>IF(COUNTA('Přehled partnerů'!C86:D86)&lt;&gt;2,"",IF('Přehled partnerů'!O86="ANO",'Přehled partnerů'!D86,""))</f>
        <v/>
      </c>
      <c r="E86" s="21" t="str">
        <f t="shared" si="4"/>
        <v/>
      </c>
      <c r="F86" s="114" t="str">
        <f t="shared" si="5"/>
        <v/>
      </c>
      <c r="G86" s="125">
        <v>0</v>
      </c>
      <c r="H86" s="126">
        <v>0</v>
      </c>
      <c r="I86" s="126">
        <v>0</v>
      </c>
      <c r="J86" s="126">
        <v>0</v>
      </c>
      <c r="K86" s="16">
        <v>0</v>
      </c>
      <c r="L86" s="16">
        <v>0</v>
      </c>
      <c r="M86" s="20">
        <v>0</v>
      </c>
      <c r="N86" s="58" t="str">
        <f t="shared" si="6"/>
        <v/>
      </c>
      <c r="O86" s="267">
        <f>IF('Rozpočet + Žádosti o změnu'!$ER$2="ano",'Rozpočet + Žádosti o změnu'!EL86,IF('Rozpočet + Žádosti o změnu'!$EF$2="ano",'Rozpočet + Žádosti o změnu'!DZ86,IF('Rozpočet + Žádosti o změnu'!$DT$2="ano",'Rozpočet + Žádosti o změnu'!DN86,IF('Rozpočet + Žádosti o změnu'!$DH$2="ano",'Rozpočet + Žádosti o změnu'!DB86,IF('Rozpočet + Žádosti o změnu'!$CV$2="ano",'Rozpočet + Žádosti o změnu'!CP86,IF('Rozpočet + Žádosti o změnu'!$CJ$2="ano",'Rozpočet + Žádosti o změnu'!CD86,IF('Rozpočet + Žádosti o změnu'!$BX$2="ano",'Rozpočet + Žádosti o změnu'!BR86,IF('Rozpočet + Žádosti o změnu'!$BL$2="ano",'Rozpočet + Žádosti o změnu'!BF86,IF('Rozpočet + Žádosti o změnu'!$AZ$2="ano",'Rozpočet + Žádosti o změnu'!AT86,IF('Rozpočet + Žádosti o změnu'!$AN$2="ano",'Rozpočet + Žádosti o změnu'!AH86,'Rozpočet + Žádosti o změnu'!H86))))))))))</f>
        <v>0</v>
      </c>
      <c r="P86" s="267">
        <f>IF('Rozpočet + Žádosti o změnu'!$ER$2="ano",'Rozpočet + Žádosti o změnu'!EM86,IF('Rozpočet + Žádosti o změnu'!$EF$2="ano",'Rozpočet + Žádosti o změnu'!EA86,IF('Rozpočet + Žádosti o změnu'!$DT$2="ano",'Rozpočet + Žádosti o změnu'!DO86,IF('Rozpočet + Žádosti o změnu'!$DH$2="ano",'Rozpočet + Žádosti o změnu'!DC86,IF('Rozpočet + Žádosti o změnu'!$CV$2="ano",'Rozpočet + Žádosti o změnu'!CQ86,IF('Rozpočet + Žádosti o změnu'!$CJ$2="ano",'Rozpočet + Žádosti o změnu'!CE86,IF('Rozpočet + Žádosti o změnu'!$BX$2="ano",'Rozpočet + Žádosti o změnu'!BS86,IF('Rozpočet + Žádosti o změnu'!$BL$2="ano",'Rozpočet + Žádosti o změnu'!BG86,IF('Rozpočet + Žádosti o změnu'!$AZ$2="ano",'Rozpočet + Žádosti o změnu'!AU86,IF('Rozpočet + Žádosti o změnu'!$AN$2="ano",'Rozpočet + Žádosti o změnu'!AI86,'Rozpočet + Žádosti o změnu'!I86))))))))))</f>
        <v>0</v>
      </c>
      <c r="Q86" s="267">
        <f>IF('Rozpočet + Žádosti o změnu'!$ER$2="ano",'Rozpočet + Žádosti o změnu'!EN86,IF('Rozpočet + Žádosti o změnu'!$EF$2="ano",'Rozpočet + Žádosti o změnu'!EB86,IF('Rozpočet + Žádosti o změnu'!$DT$2="ano",'Rozpočet + Žádosti o změnu'!DP86,IF('Rozpočet + Žádosti o změnu'!$DH$2="ano",'Rozpočet + Žádosti o změnu'!DD86,IF('Rozpočet + Žádosti o změnu'!$CV$2="ano",'Rozpočet + Žádosti o změnu'!CR86,IF('Rozpočet + Žádosti o změnu'!$CJ$2="ano",'Rozpočet + Žádosti o změnu'!CF86,IF('Rozpočet + Žádosti o změnu'!$BX$2="ano",'Rozpočet + Žádosti o změnu'!BT86,IF('Rozpočet + Žádosti o změnu'!$BL$2="ano",'Rozpočet + Žádosti o změnu'!BH86,IF('Rozpočet + Žádosti o změnu'!$AZ$2="ano",'Rozpočet + Žádosti o změnu'!AV86,IF('Rozpočet + Žádosti o změnu'!$AN$2="ano",'Rozpočet + Žádosti o změnu'!AJ86,'Rozpočet + Žádosti o změnu'!J86))))))))))</f>
        <v>0</v>
      </c>
      <c r="R86" s="267">
        <f>IF('Rozpočet + Žádosti o změnu'!$ER$2="ano",'Rozpočet + Žádosti o změnu'!EO86,IF('Rozpočet + Žádosti o změnu'!$EF$2="ano",'Rozpočet + Žádosti o změnu'!EC86,IF('Rozpočet + Žádosti o změnu'!$DT$2="ano",'Rozpočet + Žádosti o změnu'!DQ86,IF('Rozpočet + Žádosti o změnu'!$DH$2="ano",'Rozpočet + Žádosti o změnu'!DE86,IF('Rozpočet + Žádosti o změnu'!$CV$2="ano",'Rozpočet + Žádosti o změnu'!CS86,IF('Rozpočet + Žádosti o změnu'!$CJ$2="ano",'Rozpočet + Žádosti o změnu'!CG86,IF('Rozpočet + Žádosti o změnu'!$BX$2="ano",'Rozpočet + Žádosti o změnu'!BU86,IF('Rozpočet + Žádosti o změnu'!$BL$2="ano",'Rozpočet + Žádosti o změnu'!BI86,IF('Rozpočet + Žádosti o změnu'!$AZ$2="ano",'Rozpočet + Žádosti o změnu'!AW86,IF('Rozpočet + Žádosti o změnu'!$AN$2="ano",'Rozpočet + Žádosti o změnu'!AK86,'Rozpočet + Žádosti o změnu'!K86))))))))))</f>
        <v>0</v>
      </c>
      <c r="S86" s="267">
        <f>IF('Rozpočet + Žádosti o změnu'!$ER$2="ano",'Rozpočet + Žádosti o změnu'!EP86,IF('Rozpočet + Žádosti o změnu'!$EF$2="ano",'Rozpočet + Žádosti o změnu'!ED86,IF('Rozpočet + Žádosti o změnu'!$DT$2="ano",'Rozpočet + Žádosti o změnu'!DR86,IF('Rozpočet + Žádosti o změnu'!$DH$2="ano",'Rozpočet + Žádosti o změnu'!DF86,IF('Rozpočet + Žádosti o změnu'!$CV$2="ano",'Rozpočet + Žádosti o změnu'!CT86,IF('Rozpočet + Žádosti o změnu'!$CJ$2="ano",'Rozpočet + Žádosti o změnu'!CH86,IF('Rozpočet + Žádosti o změnu'!$BX$2="ano",'Rozpočet + Žádosti o změnu'!BV86,IF('Rozpočet + Žádosti o změnu'!$BL$2="ano",'Rozpočet + Žádosti o změnu'!BJ86,IF('Rozpočet + Žádosti o změnu'!$AZ$2="ano",'Rozpočet + Žádosti o změnu'!AX86,IF('Rozpočet + Žádosti o změnu'!$AN$2="ano",'Rozpočet + Žádosti o změnu'!AL86,'Rozpočet + Žádosti o změnu'!L86))))))))))</f>
        <v>0</v>
      </c>
      <c r="T86" s="267">
        <f>IF('Rozpočet + Žádosti o změnu'!$ER$2="ano",'Rozpočet + Žádosti o změnu'!EQ86,IF('Rozpočet + Žádosti o změnu'!$EF$2="ano",'Rozpočet + Žádosti o změnu'!EE86,IF('Rozpočet + Žádosti o změnu'!$DT$2="ano",'Rozpočet + Žádosti o změnu'!DS86,IF('Rozpočet + Žádosti o změnu'!$DH$2="ano",'Rozpočet + Žádosti o změnu'!DG86,IF('Rozpočet + Žádosti o změnu'!$CV$2="ano",'Rozpočet + Žádosti o změnu'!CU86,IF('Rozpočet + Žádosti o změnu'!$CJ$2="ano",'Rozpočet + Žádosti o změnu'!CI86,IF('Rozpočet + Žádosti o změnu'!$BX$2="ano",'Rozpočet + Žádosti o změnu'!BW86,IF('Rozpočet + Žádosti o změnu'!$BL$2="ano",'Rozpočet + Žádosti o změnu'!BK86,IF('Rozpočet + Žádosti o změnu'!$AZ$2="ano",'Rozpočet + Žádosti o změnu'!AY86,IF('Rozpočet + Žádosti o změnu'!$AN$2="ano",'Rozpočet + Žádosti o změnu'!AM86,'Rozpočet + Žádosti o změnu'!M86))))))))))</f>
        <v>0</v>
      </c>
      <c r="U86" s="267">
        <f>IF('Rozpočet + Žádosti o změnu'!$ER$2="ano",'Rozpočet + Žádosti o změnu'!ER86,IF('Rozpočet + Žádosti o změnu'!$EF$2="ano",'Rozpočet + Žádosti o změnu'!EF86,IF('Rozpočet + Žádosti o změnu'!$DT$2="ano",'Rozpočet + Žádosti o změnu'!DT86,IF('Rozpočet + Žádosti o změnu'!$DH$2="ano",'Rozpočet + Žádosti o změnu'!DH86,IF('Rozpočet + Žádosti o změnu'!$CV$2="ano",'Rozpočet + Žádosti o změnu'!CV86,IF('Rozpočet + Žádosti o změnu'!$CJ$2="ano",'Rozpočet + Žádosti o změnu'!CJ86,IF('Rozpočet + Žádosti o změnu'!$BX$2="ano",'Rozpočet + Žádosti o změnu'!BX86,IF('Rozpočet + Žádosti o změnu'!$BL$2="ano",'Rozpočet + Žádosti o změnu'!BL86,IF('Rozpočet + Žádosti o změnu'!$AZ$2="ano",'Rozpočet + Žádosti o změnu'!AZ86,IF('Rozpočet + Žádosti o změnu'!$AN$2="ano",'Rozpočet + Žádosti o změnu'!AN86,'Rozpočet + Žádosti o změnu'!N86))))))))))</f>
        <v>0</v>
      </c>
      <c r="W86" s="281">
        <f>IF('ZoR č. 1'!$D86="",0,'ZoR č. 1'!G86)+IF('ZoR č. 2'!$D86="",0,'ZoR č. 2'!G86)+IF('ZoR č. 3'!$D86="",0,'ZoR č. 3'!G86)+IF('ZoR č. 4'!$D86="",0,'ZoR č. 4'!G86)+IF('ZoR č. 5'!$D86="",0,'ZoR č. 5'!G86)+IF('ZoR č. 6'!$D86="",0,'ZoR č. 6'!G86)+IF('ZoR č. 7'!$D86="",0,'ZoR č. 7'!G86)+IF('ZoR č. 8'!$D86="",0,'ZoR č. 8'!G86)+IF('ZoR č. 9'!$D86="",0,'ZoR č. 9'!G86)+IF('ZoR č. 10'!$D86="",0,'ZoR č. 10'!G86)+IF(ZZoR!$D86="",0,ZZoR!G86)</f>
        <v>0</v>
      </c>
      <c r="X86" s="281">
        <f>IF('ZoR č. 1'!$D86="",0,'ZoR č. 1'!H86)+IF('ZoR č. 2'!$D86="",0,'ZoR č. 2'!H86)+IF('ZoR č. 3'!$D86="",0,'ZoR č. 3'!H86)+IF('ZoR č. 4'!$D86="",0,'ZoR č. 4'!H86)+IF('ZoR č. 5'!$D86="",0,'ZoR č. 5'!H86)+IF('ZoR č. 6'!$D86="",0,'ZoR č. 6'!H86)+IF('ZoR č. 7'!$D86="",0,'ZoR č. 7'!H86)+IF('ZoR č. 8'!$D86="",0,'ZoR č. 8'!H86)+IF('ZoR č. 9'!$D86="",0,'ZoR č. 9'!H86)+IF('ZoR č. 10'!$D86="",0,'ZoR č. 10'!H86)+IF(ZZoR!$D86="",0,ZZoR!H86)</f>
        <v>0</v>
      </c>
      <c r="Y86" s="281">
        <f>IF('ZoR č. 1'!$D86="",0,'ZoR č. 1'!I86)+IF('ZoR č. 2'!$D86="",0,'ZoR č. 2'!I86)+IF('ZoR č. 3'!$D86="",0,'ZoR č. 3'!I86)+IF('ZoR č. 4'!$D86="",0,'ZoR č. 4'!I86)+IF('ZoR č. 5'!$D86="",0,'ZoR č. 5'!I86)+IF('ZoR č. 6'!$D86="",0,'ZoR č. 6'!I86)+IF('ZoR č. 7'!$D86="",0,'ZoR č. 7'!I86)+IF('ZoR č. 8'!$D86="",0,'ZoR č. 8'!I86)+IF('ZoR č. 9'!$D86="",0,'ZoR č. 9'!I86)+IF('ZoR č. 10'!$D86="",0,'ZoR č. 10'!I86)+IF(ZZoR!$D86="",0,ZZoR!I86)</f>
        <v>0</v>
      </c>
      <c r="Z86" s="281">
        <f>IF('ZoR č. 1'!$D86="",0,'ZoR č. 1'!J86)+IF('ZoR č. 2'!$D86="",0,'ZoR č. 2'!J86)+IF('ZoR č. 3'!$D86="",0,'ZoR č. 3'!J86)+IF('ZoR č. 4'!$D86="",0,'ZoR č. 4'!J86)+IF('ZoR č. 5'!$D86="",0,'ZoR č. 5'!J86)+IF('ZoR č. 6'!$D86="",0,'ZoR č. 6'!J86)+IF('ZoR č. 7'!$D86="",0,'ZoR č. 7'!J86)+IF('ZoR č. 8'!$D86="",0,'ZoR č. 8'!J86)+IF('ZoR č. 9'!$D86="",0,'ZoR č. 9'!J86)+IF('ZoR č. 10'!$D86="",0,'ZoR č. 10'!J86)+IF(ZZoR!$D86="",0,ZZoR!J86)</f>
        <v>0</v>
      </c>
      <c r="AA86" s="281">
        <f>IF('ZoR č. 1'!$D86="",0,'ZoR č. 1'!K86)+IF('ZoR č. 2'!$D86="",0,'ZoR č. 2'!K86)+IF('ZoR č. 3'!$D86="",0,'ZoR č. 3'!K86)+IF('ZoR č. 4'!$D86="",0,'ZoR č. 4'!K86)+IF('ZoR č. 5'!$D86="",0,'ZoR č. 5'!K86)+IF('ZoR č. 6'!$D86="",0,'ZoR č. 6'!K86)+IF('ZoR č. 7'!$D86="",0,'ZoR č. 7'!K86)+IF('ZoR č. 8'!$D86="",0,'ZoR č. 8'!K86)+IF('ZoR č. 9'!$D86="",0,'ZoR č. 9'!K86)+IF('ZoR č. 10'!$D86="",0,'ZoR č. 10'!K86)+IF(ZZoR!$D86="",0,ZZoR!K86)</f>
        <v>0</v>
      </c>
      <c r="AB86" s="281">
        <f>IF('ZoR č. 1'!$D86="",0,'ZoR č. 1'!L86)+IF('ZoR č. 2'!$D86="",0,'ZoR č. 2'!L86)+IF('ZoR č. 3'!$D86="",0,'ZoR č. 3'!L86)+IF('ZoR č. 4'!$D86="",0,'ZoR č. 4'!L86)+IF('ZoR č. 5'!$D86="",0,'ZoR č. 5'!L86)+IF('ZoR č. 6'!$D86="",0,'ZoR č. 6'!L86)+IF('ZoR č. 7'!$D86="",0,'ZoR č. 7'!L86)+IF('ZoR č. 8'!$D86="",0,'ZoR č. 8'!L86)+IF('ZoR č. 9'!$D86="",0,'ZoR č. 9'!L86)+IF('ZoR č. 10'!$D86="",0,'ZoR č. 10'!L86)+IF(ZZoR!$D86="",0,ZZoR!L86)</f>
        <v>0</v>
      </c>
      <c r="AC86" s="281">
        <f>IF('ZoR č. 1'!$D86="",0,'ZoR č. 1'!M86)+IF('ZoR č. 2'!$D86="",0,'ZoR č. 2'!M86)+IF('ZoR č. 3'!$D86="",0,'ZoR č. 3'!M86)+IF('ZoR č. 4'!$D86="",0,'ZoR č. 4'!M86)+IF('ZoR č. 5'!$D86="",0,'ZoR č. 5'!M86)+IF('ZoR č. 6'!$D86="",0,'ZoR č. 6'!M86)+IF('ZoR č. 7'!$D86="",0,'ZoR č. 7'!M86)+IF('ZoR č. 8'!$D86="",0,'ZoR č. 8'!M86)+IF('ZoR č. 9'!$D86="",0,'ZoR č. 9'!M86)+IF('ZoR č. 10'!$D86="",0,'ZoR č. 10'!M86)+IF(ZZoR!$D86="",0,ZZoR!M86)</f>
        <v>0</v>
      </c>
      <c r="AE86" s="282" t="str">
        <f t="shared" si="7"/>
        <v/>
      </c>
    </row>
    <row r="87" spans="2:31" x14ac:dyDescent="0.25">
      <c r="B87" s="9" t="s">
        <v>220</v>
      </c>
      <c r="C87" s="98" t="str">
        <f>IF(COUNTA('Přehled partnerů'!C87:D87)&lt;&gt;2,"partner neuveden",IF('Přehled partnerů'!O87="ANO",'Přehled partnerů'!C87,"v tomto období nerelevantní"))</f>
        <v>partner neuveden</v>
      </c>
      <c r="D87" s="108" t="str">
        <f>IF(COUNTA('Přehled partnerů'!C87:D87)&lt;&gt;2,"",IF('Přehled partnerů'!O87="ANO",'Přehled partnerů'!D87,""))</f>
        <v/>
      </c>
      <c r="E87" s="21" t="str">
        <f t="shared" si="4"/>
        <v/>
      </c>
      <c r="F87" s="114" t="str">
        <f t="shared" si="5"/>
        <v/>
      </c>
      <c r="G87" s="125">
        <v>0</v>
      </c>
      <c r="H87" s="126">
        <v>0</v>
      </c>
      <c r="I87" s="126">
        <v>0</v>
      </c>
      <c r="J87" s="126">
        <v>0</v>
      </c>
      <c r="K87" s="16">
        <v>0</v>
      </c>
      <c r="L87" s="16">
        <v>0</v>
      </c>
      <c r="M87" s="20">
        <v>0</v>
      </c>
      <c r="N87" s="58" t="str">
        <f t="shared" si="6"/>
        <v/>
      </c>
      <c r="O87" s="267">
        <f>IF('Rozpočet + Žádosti o změnu'!$ER$2="ano",'Rozpočet + Žádosti o změnu'!EL87,IF('Rozpočet + Žádosti o změnu'!$EF$2="ano",'Rozpočet + Žádosti o změnu'!DZ87,IF('Rozpočet + Žádosti o změnu'!$DT$2="ano",'Rozpočet + Žádosti o změnu'!DN87,IF('Rozpočet + Žádosti o změnu'!$DH$2="ano",'Rozpočet + Žádosti o změnu'!DB87,IF('Rozpočet + Žádosti o změnu'!$CV$2="ano",'Rozpočet + Žádosti o změnu'!CP87,IF('Rozpočet + Žádosti o změnu'!$CJ$2="ano",'Rozpočet + Žádosti o změnu'!CD87,IF('Rozpočet + Žádosti o změnu'!$BX$2="ano",'Rozpočet + Žádosti o změnu'!BR87,IF('Rozpočet + Žádosti o změnu'!$BL$2="ano",'Rozpočet + Žádosti o změnu'!BF87,IF('Rozpočet + Žádosti o změnu'!$AZ$2="ano",'Rozpočet + Žádosti o změnu'!AT87,IF('Rozpočet + Žádosti o změnu'!$AN$2="ano",'Rozpočet + Žádosti o změnu'!AH87,'Rozpočet + Žádosti o změnu'!H87))))))))))</f>
        <v>0</v>
      </c>
      <c r="P87" s="267">
        <f>IF('Rozpočet + Žádosti o změnu'!$ER$2="ano",'Rozpočet + Žádosti o změnu'!EM87,IF('Rozpočet + Žádosti o změnu'!$EF$2="ano",'Rozpočet + Žádosti o změnu'!EA87,IF('Rozpočet + Žádosti o změnu'!$DT$2="ano",'Rozpočet + Žádosti o změnu'!DO87,IF('Rozpočet + Žádosti o změnu'!$DH$2="ano",'Rozpočet + Žádosti o změnu'!DC87,IF('Rozpočet + Žádosti o změnu'!$CV$2="ano",'Rozpočet + Žádosti o změnu'!CQ87,IF('Rozpočet + Žádosti o změnu'!$CJ$2="ano",'Rozpočet + Žádosti o změnu'!CE87,IF('Rozpočet + Žádosti o změnu'!$BX$2="ano",'Rozpočet + Žádosti o změnu'!BS87,IF('Rozpočet + Žádosti o změnu'!$BL$2="ano",'Rozpočet + Žádosti o změnu'!BG87,IF('Rozpočet + Žádosti o změnu'!$AZ$2="ano",'Rozpočet + Žádosti o změnu'!AU87,IF('Rozpočet + Žádosti o změnu'!$AN$2="ano",'Rozpočet + Žádosti o změnu'!AI87,'Rozpočet + Žádosti o změnu'!I87))))))))))</f>
        <v>0</v>
      </c>
      <c r="Q87" s="267">
        <f>IF('Rozpočet + Žádosti o změnu'!$ER$2="ano",'Rozpočet + Žádosti o změnu'!EN87,IF('Rozpočet + Žádosti o změnu'!$EF$2="ano",'Rozpočet + Žádosti o změnu'!EB87,IF('Rozpočet + Žádosti o změnu'!$DT$2="ano",'Rozpočet + Žádosti o změnu'!DP87,IF('Rozpočet + Žádosti o změnu'!$DH$2="ano",'Rozpočet + Žádosti o změnu'!DD87,IF('Rozpočet + Žádosti o změnu'!$CV$2="ano",'Rozpočet + Žádosti o změnu'!CR87,IF('Rozpočet + Žádosti o změnu'!$CJ$2="ano",'Rozpočet + Žádosti o změnu'!CF87,IF('Rozpočet + Žádosti o změnu'!$BX$2="ano",'Rozpočet + Žádosti o změnu'!BT87,IF('Rozpočet + Žádosti o změnu'!$BL$2="ano",'Rozpočet + Žádosti o změnu'!BH87,IF('Rozpočet + Žádosti o změnu'!$AZ$2="ano",'Rozpočet + Žádosti o změnu'!AV87,IF('Rozpočet + Žádosti o změnu'!$AN$2="ano",'Rozpočet + Žádosti o změnu'!AJ87,'Rozpočet + Žádosti o změnu'!J87))))))))))</f>
        <v>0</v>
      </c>
      <c r="R87" s="267">
        <f>IF('Rozpočet + Žádosti o změnu'!$ER$2="ano",'Rozpočet + Žádosti o změnu'!EO87,IF('Rozpočet + Žádosti o změnu'!$EF$2="ano",'Rozpočet + Žádosti o změnu'!EC87,IF('Rozpočet + Žádosti o změnu'!$DT$2="ano",'Rozpočet + Žádosti o změnu'!DQ87,IF('Rozpočet + Žádosti o změnu'!$DH$2="ano",'Rozpočet + Žádosti o změnu'!DE87,IF('Rozpočet + Žádosti o změnu'!$CV$2="ano",'Rozpočet + Žádosti o změnu'!CS87,IF('Rozpočet + Žádosti o změnu'!$CJ$2="ano",'Rozpočet + Žádosti o změnu'!CG87,IF('Rozpočet + Žádosti o změnu'!$BX$2="ano",'Rozpočet + Žádosti o změnu'!BU87,IF('Rozpočet + Žádosti o změnu'!$BL$2="ano",'Rozpočet + Žádosti o změnu'!BI87,IF('Rozpočet + Žádosti o změnu'!$AZ$2="ano",'Rozpočet + Žádosti o změnu'!AW87,IF('Rozpočet + Žádosti o změnu'!$AN$2="ano",'Rozpočet + Žádosti o změnu'!AK87,'Rozpočet + Žádosti o změnu'!K87))))))))))</f>
        <v>0</v>
      </c>
      <c r="S87" s="267">
        <f>IF('Rozpočet + Žádosti o změnu'!$ER$2="ano",'Rozpočet + Žádosti o změnu'!EP87,IF('Rozpočet + Žádosti o změnu'!$EF$2="ano",'Rozpočet + Žádosti o změnu'!ED87,IF('Rozpočet + Žádosti o změnu'!$DT$2="ano",'Rozpočet + Žádosti o změnu'!DR87,IF('Rozpočet + Žádosti o změnu'!$DH$2="ano",'Rozpočet + Žádosti o změnu'!DF87,IF('Rozpočet + Žádosti o změnu'!$CV$2="ano",'Rozpočet + Žádosti o změnu'!CT87,IF('Rozpočet + Žádosti o změnu'!$CJ$2="ano",'Rozpočet + Žádosti o změnu'!CH87,IF('Rozpočet + Žádosti o změnu'!$BX$2="ano",'Rozpočet + Žádosti o změnu'!BV87,IF('Rozpočet + Žádosti o změnu'!$BL$2="ano",'Rozpočet + Žádosti o změnu'!BJ87,IF('Rozpočet + Žádosti o změnu'!$AZ$2="ano",'Rozpočet + Žádosti o změnu'!AX87,IF('Rozpočet + Žádosti o změnu'!$AN$2="ano",'Rozpočet + Žádosti o změnu'!AL87,'Rozpočet + Žádosti o změnu'!L87))))))))))</f>
        <v>0</v>
      </c>
      <c r="T87" s="267">
        <f>IF('Rozpočet + Žádosti o změnu'!$ER$2="ano",'Rozpočet + Žádosti o změnu'!EQ87,IF('Rozpočet + Žádosti o změnu'!$EF$2="ano",'Rozpočet + Žádosti o změnu'!EE87,IF('Rozpočet + Žádosti o změnu'!$DT$2="ano",'Rozpočet + Žádosti o změnu'!DS87,IF('Rozpočet + Žádosti o změnu'!$DH$2="ano",'Rozpočet + Žádosti o změnu'!DG87,IF('Rozpočet + Žádosti o změnu'!$CV$2="ano",'Rozpočet + Žádosti o změnu'!CU87,IF('Rozpočet + Žádosti o změnu'!$CJ$2="ano",'Rozpočet + Žádosti o změnu'!CI87,IF('Rozpočet + Žádosti o změnu'!$BX$2="ano",'Rozpočet + Žádosti o změnu'!BW87,IF('Rozpočet + Žádosti o změnu'!$BL$2="ano",'Rozpočet + Žádosti o změnu'!BK87,IF('Rozpočet + Žádosti o změnu'!$AZ$2="ano",'Rozpočet + Žádosti o změnu'!AY87,IF('Rozpočet + Žádosti o změnu'!$AN$2="ano",'Rozpočet + Žádosti o změnu'!AM87,'Rozpočet + Žádosti o změnu'!M87))))))))))</f>
        <v>0</v>
      </c>
      <c r="U87" s="267">
        <f>IF('Rozpočet + Žádosti o změnu'!$ER$2="ano",'Rozpočet + Žádosti o změnu'!ER87,IF('Rozpočet + Žádosti o změnu'!$EF$2="ano",'Rozpočet + Žádosti o změnu'!EF87,IF('Rozpočet + Žádosti o změnu'!$DT$2="ano",'Rozpočet + Žádosti o změnu'!DT87,IF('Rozpočet + Žádosti o změnu'!$DH$2="ano",'Rozpočet + Žádosti o změnu'!DH87,IF('Rozpočet + Žádosti o změnu'!$CV$2="ano",'Rozpočet + Žádosti o změnu'!CV87,IF('Rozpočet + Žádosti o změnu'!$CJ$2="ano",'Rozpočet + Žádosti o změnu'!CJ87,IF('Rozpočet + Žádosti o změnu'!$BX$2="ano",'Rozpočet + Žádosti o změnu'!BX87,IF('Rozpočet + Žádosti o změnu'!$BL$2="ano",'Rozpočet + Žádosti o změnu'!BL87,IF('Rozpočet + Žádosti o změnu'!$AZ$2="ano",'Rozpočet + Žádosti o změnu'!AZ87,IF('Rozpočet + Žádosti o změnu'!$AN$2="ano",'Rozpočet + Žádosti o změnu'!AN87,'Rozpočet + Žádosti o změnu'!N87))))))))))</f>
        <v>0</v>
      </c>
      <c r="W87" s="281">
        <f>IF('ZoR č. 1'!$D87="",0,'ZoR č. 1'!G87)+IF('ZoR č. 2'!$D87="",0,'ZoR č. 2'!G87)+IF('ZoR č. 3'!$D87="",0,'ZoR č. 3'!G87)+IF('ZoR č. 4'!$D87="",0,'ZoR č. 4'!G87)+IF('ZoR č. 5'!$D87="",0,'ZoR č. 5'!G87)+IF('ZoR č. 6'!$D87="",0,'ZoR č. 6'!G87)+IF('ZoR č. 7'!$D87="",0,'ZoR č. 7'!G87)+IF('ZoR č. 8'!$D87="",0,'ZoR č. 8'!G87)+IF('ZoR č. 9'!$D87="",0,'ZoR č. 9'!G87)+IF('ZoR č. 10'!$D87="",0,'ZoR č. 10'!G87)+IF(ZZoR!$D87="",0,ZZoR!G87)</f>
        <v>0</v>
      </c>
      <c r="X87" s="281">
        <f>IF('ZoR č. 1'!$D87="",0,'ZoR č. 1'!H87)+IF('ZoR č. 2'!$D87="",0,'ZoR č. 2'!H87)+IF('ZoR č. 3'!$D87="",0,'ZoR č. 3'!H87)+IF('ZoR č. 4'!$D87="",0,'ZoR č. 4'!H87)+IF('ZoR č. 5'!$D87="",0,'ZoR č. 5'!H87)+IF('ZoR č. 6'!$D87="",0,'ZoR č. 6'!H87)+IF('ZoR č. 7'!$D87="",0,'ZoR č. 7'!H87)+IF('ZoR č. 8'!$D87="",0,'ZoR č. 8'!H87)+IF('ZoR č. 9'!$D87="",0,'ZoR č. 9'!H87)+IF('ZoR č. 10'!$D87="",0,'ZoR č. 10'!H87)+IF(ZZoR!$D87="",0,ZZoR!H87)</f>
        <v>0</v>
      </c>
      <c r="Y87" s="281">
        <f>IF('ZoR č. 1'!$D87="",0,'ZoR č. 1'!I87)+IF('ZoR č. 2'!$D87="",0,'ZoR č. 2'!I87)+IF('ZoR č. 3'!$D87="",0,'ZoR č. 3'!I87)+IF('ZoR č. 4'!$D87="",0,'ZoR č. 4'!I87)+IF('ZoR č. 5'!$D87="",0,'ZoR č. 5'!I87)+IF('ZoR č. 6'!$D87="",0,'ZoR č. 6'!I87)+IF('ZoR č. 7'!$D87="",0,'ZoR č. 7'!I87)+IF('ZoR č. 8'!$D87="",0,'ZoR č. 8'!I87)+IF('ZoR č. 9'!$D87="",0,'ZoR č. 9'!I87)+IF('ZoR č. 10'!$D87="",0,'ZoR č. 10'!I87)+IF(ZZoR!$D87="",0,ZZoR!I87)</f>
        <v>0</v>
      </c>
      <c r="Z87" s="281">
        <f>IF('ZoR č. 1'!$D87="",0,'ZoR č. 1'!J87)+IF('ZoR č. 2'!$D87="",0,'ZoR č. 2'!J87)+IF('ZoR č. 3'!$D87="",0,'ZoR č. 3'!J87)+IF('ZoR č. 4'!$D87="",0,'ZoR č. 4'!J87)+IF('ZoR č. 5'!$D87="",0,'ZoR č. 5'!J87)+IF('ZoR č. 6'!$D87="",0,'ZoR č. 6'!J87)+IF('ZoR č. 7'!$D87="",0,'ZoR č. 7'!J87)+IF('ZoR č. 8'!$D87="",0,'ZoR č. 8'!J87)+IF('ZoR č. 9'!$D87="",0,'ZoR č. 9'!J87)+IF('ZoR č. 10'!$D87="",0,'ZoR č. 10'!J87)+IF(ZZoR!$D87="",0,ZZoR!J87)</f>
        <v>0</v>
      </c>
      <c r="AA87" s="281">
        <f>IF('ZoR č. 1'!$D87="",0,'ZoR č. 1'!K87)+IF('ZoR č. 2'!$D87="",0,'ZoR č. 2'!K87)+IF('ZoR č. 3'!$D87="",0,'ZoR č. 3'!K87)+IF('ZoR č. 4'!$D87="",0,'ZoR č. 4'!K87)+IF('ZoR č. 5'!$D87="",0,'ZoR č. 5'!K87)+IF('ZoR č. 6'!$D87="",0,'ZoR č. 6'!K87)+IF('ZoR č. 7'!$D87="",0,'ZoR č. 7'!K87)+IF('ZoR č. 8'!$D87="",0,'ZoR č. 8'!K87)+IF('ZoR č. 9'!$D87="",0,'ZoR č. 9'!K87)+IF('ZoR č. 10'!$D87="",0,'ZoR č. 10'!K87)+IF(ZZoR!$D87="",0,ZZoR!K87)</f>
        <v>0</v>
      </c>
      <c r="AB87" s="281">
        <f>IF('ZoR č. 1'!$D87="",0,'ZoR č. 1'!L87)+IF('ZoR č. 2'!$D87="",0,'ZoR č. 2'!L87)+IF('ZoR č. 3'!$D87="",0,'ZoR č. 3'!L87)+IF('ZoR č. 4'!$D87="",0,'ZoR č. 4'!L87)+IF('ZoR č. 5'!$D87="",0,'ZoR č. 5'!L87)+IF('ZoR č. 6'!$D87="",0,'ZoR č. 6'!L87)+IF('ZoR č. 7'!$D87="",0,'ZoR č. 7'!L87)+IF('ZoR č. 8'!$D87="",0,'ZoR č. 8'!L87)+IF('ZoR č. 9'!$D87="",0,'ZoR č. 9'!L87)+IF('ZoR č. 10'!$D87="",0,'ZoR č. 10'!L87)+IF(ZZoR!$D87="",0,ZZoR!L87)</f>
        <v>0</v>
      </c>
      <c r="AC87" s="281">
        <f>IF('ZoR č. 1'!$D87="",0,'ZoR č. 1'!M87)+IF('ZoR č. 2'!$D87="",0,'ZoR č. 2'!M87)+IF('ZoR č. 3'!$D87="",0,'ZoR č. 3'!M87)+IF('ZoR č. 4'!$D87="",0,'ZoR č. 4'!M87)+IF('ZoR č. 5'!$D87="",0,'ZoR č. 5'!M87)+IF('ZoR č. 6'!$D87="",0,'ZoR č. 6'!M87)+IF('ZoR č. 7'!$D87="",0,'ZoR č. 7'!M87)+IF('ZoR č. 8'!$D87="",0,'ZoR č. 8'!M87)+IF('ZoR č. 9'!$D87="",0,'ZoR č. 9'!M87)+IF('ZoR č. 10'!$D87="",0,'ZoR č. 10'!M87)+IF(ZZoR!$D87="",0,ZZoR!M87)</f>
        <v>0</v>
      </c>
      <c r="AE87" s="282" t="str">
        <f t="shared" si="7"/>
        <v/>
      </c>
    </row>
    <row r="88" spans="2:31" x14ac:dyDescent="0.25">
      <c r="B88" s="9" t="s">
        <v>221</v>
      </c>
      <c r="C88" s="98" t="str">
        <f>IF(COUNTA('Přehled partnerů'!C88:D88)&lt;&gt;2,"partner neuveden",IF('Přehled partnerů'!O88="ANO",'Přehled partnerů'!C88,"v tomto období nerelevantní"))</f>
        <v>partner neuveden</v>
      </c>
      <c r="D88" s="108" t="str">
        <f>IF(COUNTA('Přehled partnerů'!C88:D88)&lt;&gt;2,"",IF('Přehled partnerů'!O88="ANO",'Přehled partnerů'!D88,""))</f>
        <v/>
      </c>
      <c r="E88" s="21" t="str">
        <f t="shared" si="4"/>
        <v/>
      </c>
      <c r="F88" s="114" t="str">
        <f t="shared" si="5"/>
        <v/>
      </c>
      <c r="G88" s="125">
        <v>0</v>
      </c>
      <c r="H88" s="126">
        <v>0</v>
      </c>
      <c r="I88" s="126">
        <v>0</v>
      </c>
      <c r="J88" s="126">
        <v>0</v>
      </c>
      <c r="K88" s="16">
        <v>0</v>
      </c>
      <c r="L88" s="16">
        <v>0</v>
      </c>
      <c r="M88" s="20">
        <v>0</v>
      </c>
      <c r="N88" s="58" t="str">
        <f t="shared" si="6"/>
        <v/>
      </c>
      <c r="O88" s="267">
        <f>IF('Rozpočet + Žádosti o změnu'!$ER$2="ano",'Rozpočet + Žádosti o změnu'!EL88,IF('Rozpočet + Žádosti o změnu'!$EF$2="ano",'Rozpočet + Žádosti o změnu'!DZ88,IF('Rozpočet + Žádosti o změnu'!$DT$2="ano",'Rozpočet + Žádosti o změnu'!DN88,IF('Rozpočet + Žádosti o změnu'!$DH$2="ano",'Rozpočet + Žádosti o změnu'!DB88,IF('Rozpočet + Žádosti o změnu'!$CV$2="ano",'Rozpočet + Žádosti o změnu'!CP88,IF('Rozpočet + Žádosti o změnu'!$CJ$2="ano",'Rozpočet + Žádosti o změnu'!CD88,IF('Rozpočet + Žádosti o změnu'!$BX$2="ano",'Rozpočet + Žádosti o změnu'!BR88,IF('Rozpočet + Žádosti o změnu'!$BL$2="ano",'Rozpočet + Žádosti o změnu'!BF88,IF('Rozpočet + Žádosti o změnu'!$AZ$2="ano",'Rozpočet + Žádosti o změnu'!AT88,IF('Rozpočet + Žádosti o změnu'!$AN$2="ano",'Rozpočet + Žádosti o změnu'!AH88,'Rozpočet + Žádosti o změnu'!H88))))))))))</f>
        <v>0</v>
      </c>
      <c r="P88" s="267">
        <f>IF('Rozpočet + Žádosti o změnu'!$ER$2="ano",'Rozpočet + Žádosti o změnu'!EM88,IF('Rozpočet + Žádosti o změnu'!$EF$2="ano",'Rozpočet + Žádosti o změnu'!EA88,IF('Rozpočet + Žádosti o změnu'!$DT$2="ano",'Rozpočet + Žádosti o změnu'!DO88,IF('Rozpočet + Žádosti o změnu'!$DH$2="ano",'Rozpočet + Žádosti o změnu'!DC88,IF('Rozpočet + Žádosti o změnu'!$CV$2="ano",'Rozpočet + Žádosti o změnu'!CQ88,IF('Rozpočet + Žádosti o změnu'!$CJ$2="ano",'Rozpočet + Žádosti o změnu'!CE88,IF('Rozpočet + Žádosti o změnu'!$BX$2="ano",'Rozpočet + Žádosti o změnu'!BS88,IF('Rozpočet + Žádosti o změnu'!$BL$2="ano",'Rozpočet + Žádosti o změnu'!BG88,IF('Rozpočet + Žádosti o změnu'!$AZ$2="ano",'Rozpočet + Žádosti o změnu'!AU88,IF('Rozpočet + Žádosti o změnu'!$AN$2="ano",'Rozpočet + Žádosti o změnu'!AI88,'Rozpočet + Žádosti o změnu'!I88))))))))))</f>
        <v>0</v>
      </c>
      <c r="Q88" s="267">
        <f>IF('Rozpočet + Žádosti o změnu'!$ER$2="ano",'Rozpočet + Žádosti o změnu'!EN88,IF('Rozpočet + Žádosti o změnu'!$EF$2="ano",'Rozpočet + Žádosti o změnu'!EB88,IF('Rozpočet + Žádosti o změnu'!$DT$2="ano",'Rozpočet + Žádosti o změnu'!DP88,IF('Rozpočet + Žádosti o změnu'!$DH$2="ano",'Rozpočet + Žádosti o změnu'!DD88,IF('Rozpočet + Žádosti o změnu'!$CV$2="ano",'Rozpočet + Žádosti o změnu'!CR88,IF('Rozpočet + Žádosti o změnu'!$CJ$2="ano",'Rozpočet + Žádosti o změnu'!CF88,IF('Rozpočet + Žádosti o změnu'!$BX$2="ano",'Rozpočet + Žádosti o změnu'!BT88,IF('Rozpočet + Žádosti o změnu'!$BL$2="ano",'Rozpočet + Žádosti o změnu'!BH88,IF('Rozpočet + Žádosti o změnu'!$AZ$2="ano",'Rozpočet + Žádosti o změnu'!AV88,IF('Rozpočet + Žádosti o změnu'!$AN$2="ano",'Rozpočet + Žádosti o změnu'!AJ88,'Rozpočet + Žádosti o změnu'!J88))))))))))</f>
        <v>0</v>
      </c>
      <c r="R88" s="267">
        <f>IF('Rozpočet + Žádosti o změnu'!$ER$2="ano",'Rozpočet + Žádosti o změnu'!EO88,IF('Rozpočet + Žádosti o změnu'!$EF$2="ano",'Rozpočet + Žádosti o změnu'!EC88,IF('Rozpočet + Žádosti o změnu'!$DT$2="ano",'Rozpočet + Žádosti o změnu'!DQ88,IF('Rozpočet + Žádosti o změnu'!$DH$2="ano",'Rozpočet + Žádosti o změnu'!DE88,IF('Rozpočet + Žádosti o změnu'!$CV$2="ano",'Rozpočet + Žádosti o změnu'!CS88,IF('Rozpočet + Žádosti o změnu'!$CJ$2="ano",'Rozpočet + Žádosti o změnu'!CG88,IF('Rozpočet + Žádosti o změnu'!$BX$2="ano",'Rozpočet + Žádosti o změnu'!BU88,IF('Rozpočet + Žádosti o změnu'!$BL$2="ano",'Rozpočet + Žádosti o změnu'!BI88,IF('Rozpočet + Žádosti o změnu'!$AZ$2="ano",'Rozpočet + Žádosti o změnu'!AW88,IF('Rozpočet + Žádosti o změnu'!$AN$2="ano",'Rozpočet + Žádosti o změnu'!AK88,'Rozpočet + Žádosti o změnu'!K88))))))))))</f>
        <v>0</v>
      </c>
      <c r="S88" s="267">
        <f>IF('Rozpočet + Žádosti o změnu'!$ER$2="ano",'Rozpočet + Žádosti o změnu'!EP88,IF('Rozpočet + Žádosti o změnu'!$EF$2="ano",'Rozpočet + Žádosti o změnu'!ED88,IF('Rozpočet + Žádosti o změnu'!$DT$2="ano",'Rozpočet + Žádosti o změnu'!DR88,IF('Rozpočet + Žádosti o změnu'!$DH$2="ano",'Rozpočet + Žádosti o změnu'!DF88,IF('Rozpočet + Žádosti o změnu'!$CV$2="ano",'Rozpočet + Žádosti o změnu'!CT88,IF('Rozpočet + Žádosti o změnu'!$CJ$2="ano",'Rozpočet + Žádosti o změnu'!CH88,IF('Rozpočet + Žádosti o změnu'!$BX$2="ano",'Rozpočet + Žádosti o změnu'!BV88,IF('Rozpočet + Žádosti o změnu'!$BL$2="ano",'Rozpočet + Žádosti o změnu'!BJ88,IF('Rozpočet + Žádosti o změnu'!$AZ$2="ano",'Rozpočet + Žádosti o změnu'!AX88,IF('Rozpočet + Žádosti o změnu'!$AN$2="ano",'Rozpočet + Žádosti o změnu'!AL88,'Rozpočet + Žádosti o změnu'!L88))))))))))</f>
        <v>0</v>
      </c>
      <c r="T88" s="267">
        <f>IF('Rozpočet + Žádosti o změnu'!$ER$2="ano",'Rozpočet + Žádosti o změnu'!EQ88,IF('Rozpočet + Žádosti o změnu'!$EF$2="ano",'Rozpočet + Žádosti o změnu'!EE88,IF('Rozpočet + Žádosti o změnu'!$DT$2="ano",'Rozpočet + Žádosti o změnu'!DS88,IF('Rozpočet + Žádosti o změnu'!$DH$2="ano",'Rozpočet + Žádosti o změnu'!DG88,IF('Rozpočet + Žádosti o změnu'!$CV$2="ano",'Rozpočet + Žádosti o změnu'!CU88,IF('Rozpočet + Žádosti o změnu'!$CJ$2="ano",'Rozpočet + Žádosti o změnu'!CI88,IF('Rozpočet + Žádosti o změnu'!$BX$2="ano",'Rozpočet + Žádosti o změnu'!BW88,IF('Rozpočet + Žádosti o změnu'!$BL$2="ano",'Rozpočet + Žádosti o změnu'!BK88,IF('Rozpočet + Žádosti o změnu'!$AZ$2="ano",'Rozpočet + Žádosti o změnu'!AY88,IF('Rozpočet + Žádosti o změnu'!$AN$2="ano",'Rozpočet + Žádosti o změnu'!AM88,'Rozpočet + Žádosti o změnu'!M88))))))))))</f>
        <v>0</v>
      </c>
      <c r="U88" s="267">
        <f>IF('Rozpočet + Žádosti o změnu'!$ER$2="ano",'Rozpočet + Žádosti o změnu'!ER88,IF('Rozpočet + Žádosti o změnu'!$EF$2="ano",'Rozpočet + Žádosti o změnu'!EF88,IF('Rozpočet + Žádosti o změnu'!$DT$2="ano",'Rozpočet + Žádosti o změnu'!DT88,IF('Rozpočet + Žádosti o změnu'!$DH$2="ano",'Rozpočet + Žádosti o změnu'!DH88,IF('Rozpočet + Žádosti o změnu'!$CV$2="ano",'Rozpočet + Žádosti o změnu'!CV88,IF('Rozpočet + Žádosti o změnu'!$CJ$2="ano",'Rozpočet + Žádosti o změnu'!CJ88,IF('Rozpočet + Žádosti o změnu'!$BX$2="ano",'Rozpočet + Žádosti o změnu'!BX88,IF('Rozpočet + Žádosti o změnu'!$BL$2="ano",'Rozpočet + Žádosti o změnu'!BL88,IF('Rozpočet + Žádosti o změnu'!$AZ$2="ano",'Rozpočet + Žádosti o změnu'!AZ88,IF('Rozpočet + Žádosti o změnu'!$AN$2="ano",'Rozpočet + Žádosti o změnu'!AN88,'Rozpočet + Žádosti o změnu'!N88))))))))))</f>
        <v>0</v>
      </c>
      <c r="W88" s="281">
        <f>IF('ZoR č. 1'!$D88="",0,'ZoR č. 1'!G88)+IF('ZoR č. 2'!$D88="",0,'ZoR č. 2'!G88)+IF('ZoR č. 3'!$D88="",0,'ZoR č. 3'!G88)+IF('ZoR č. 4'!$D88="",0,'ZoR č. 4'!G88)+IF('ZoR č. 5'!$D88="",0,'ZoR č. 5'!G88)+IF('ZoR č. 6'!$D88="",0,'ZoR č. 6'!G88)+IF('ZoR č. 7'!$D88="",0,'ZoR č. 7'!G88)+IF('ZoR č. 8'!$D88="",0,'ZoR č. 8'!G88)+IF('ZoR č. 9'!$D88="",0,'ZoR č. 9'!G88)+IF('ZoR č. 10'!$D88="",0,'ZoR č. 10'!G88)+IF(ZZoR!$D88="",0,ZZoR!G88)</f>
        <v>0</v>
      </c>
      <c r="X88" s="281">
        <f>IF('ZoR č. 1'!$D88="",0,'ZoR č. 1'!H88)+IF('ZoR č. 2'!$D88="",0,'ZoR č. 2'!H88)+IF('ZoR č. 3'!$D88="",0,'ZoR č. 3'!H88)+IF('ZoR č. 4'!$D88="",0,'ZoR č. 4'!H88)+IF('ZoR č. 5'!$D88="",0,'ZoR č. 5'!H88)+IF('ZoR č. 6'!$D88="",0,'ZoR č. 6'!H88)+IF('ZoR č. 7'!$D88="",0,'ZoR č. 7'!H88)+IF('ZoR č. 8'!$D88="",0,'ZoR č. 8'!H88)+IF('ZoR č. 9'!$D88="",0,'ZoR č. 9'!H88)+IF('ZoR č. 10'!$D88="",0,'ZoR č. 10'!H88)+IF(ZZoR!$D88="",0,ZZoR!H88)</f>
        <v>0</v>
      </c>
      <c r="Y88" s="281">
        <f>IF('ZoR č. 1'!$D88="",0,'ZoR č. 1'!I88)+IF('ZoR č. 2'!$D88="",0,'ZoR č. 2'!I88)+IF('ZoR č. 3'!$D88="",0,'ZoR č. 3'!I88)+IF('ZoR č. 4'!$D88="",0,'ZoR č. 4'!I88)+IF('ZoR č. 5'!$D88="",0,'ZoR č. 5'!I88)+IF('ZoR č. 6'!$D88="",0,'ZoR č. 6'!I88)+IF('ZoR č. 7'!$D88="",0,'ZoR č. 7'!I88)+IF('ZoR č. 8'!$D88="",0,'ZoR č. 8'!I88)+IF('ZoR č. 9'!$D88="",0,'ZoR č. 9'!I88)+IF('ZoR č. 10'!$D88="",0,'ZoR č. 10'!I88)+IF(ZZoR!$D88="",0,ZZoR!I88)</f>
        <v>0</v>
      </c>
      <c r="Z88" s="281">
        <f>IF('ZoR č. 1'!$D88="",0,'ZoR č. 1'!J88)+IF('ZoR č. 2'!$D88="",0,'ZoR č. 2'!J88)+IF('ZoR č. 3'!$D88="",0,'ZoR č. 3'!J88)+IF('ZoR č. 4'!$D88="",0,'ZoR č. 4'!J88)+IF('ZoR č. 5'!$D88="",0,'ZoR č. 5'!J88)+IF('ZoR č. 6'!$D88="",0,'ZoR č. 6'!J88)+IF('ZoR č. 7'!$D88="",0,'ZoR č. 7'!J88)+IF('ZoR č. 8'!$D88="",0,'ZoR č. 8'!J88)+IF('ZoR č. 9'!$D88="",0,'ZoR č. 9'!J88)+IF('ZoR č. 10'!$D88="",0,'ZoR č. 10'!J88)+IF(ZZoR!$D88="",0,ZZoR!J88)</f>
        <v>0</v>
      </c>
      <c r="AA88" s="281">
        <f>IF('ZoR č. 1'!$D88="",0,'ZoR č. 1'!K88)+IF('ZoR č. 2'!$D88="",0,'ZoR č. 2'!K88)+IF('ZoR č. 3'!$D88="",0,'ZoR č. 3'!K88)+IF('ZoR č. 4'!$D88="",0,'ZoR č. 4'!K88)+IF('ZoR č. 5'!$D88="",0,'ZoR č. 5'!K88)+IF('ZoR č. 6'!$D88="",0,'ZoR č. 6'!K88)+IF('ZoR č. 7'!$D88="",0,'ZoR č. 7'!K88)+IF('ZoR č. 8'!$D88="",0,'ZoR č. 8'!K88)+IF('ZoR č. 9'!$D88="",0,'ZoR č. 9'!K88)+IF('ZoR č. 10'!$D88="",0,'ZoR č. 10'!K88)+IF(ZZoR!$D88="",0,ZZoR!K88)</f>
        <v>0</v>
      </c>
      <c r="AB88" s="281">
        <f>IF('ZoR č. 1'!$D88="",0,'ZoR č. 1'!L88)+IF('ZoR č. 2'!$D88="",0,'ZoR č. 2'!L88)+IF('ZoR č. 3'!$D88="",0,'ZoR č. 3'!L88)+IF('ZoR č. 4'!$D88="",0,'ZoR č. 4'!L88)+IF('ZoR č. 5'!$D88="",0,'ZoR č. 5'!L88)+IF('ZoR č. 6'!$D88="",0,'ZoR č. 6'!L88)+IF('ZoR č. 7'!$D88="",0,'ZoR č. 7'!L88)+IF('ZoR č. 8'!$D88="",0,'ZoR č. 8'!L88)+IF('ZoR č. 9'!$D88="",0,'ZoR č. 9'!L88)+IF('ZoR č. 10'!$D88="",0,'ZoR č. 10'!L88)+IF(ZZoR!$D88="",0,ZZoR!L88)</f>
        <v>0</v>
      </c>
      <c r="AC88" s="281">
        <f>IF('ZoR č. 1'!$D88="",0,'ZoR č. 1'!M88)+IF('ZoR č. 2'!$D88="",0,'ZoR č. 2'!M88)+IF('ZoR č. 3'!$D88="",0,'ZoR č. 3'!M88)+IF('ZoR č. 4'!$D88="",0,'ZoR č. 4'!M88)+IF('ZoR č. 5'!$D88="",0,'ZoR č. 5'!M88)+IF('ZoR č. 6'!$D88="",0,'ZoR č. 6'!M88)+IF('ZoR č. 7'!$D88="",0,'ZoR č. 7'!M88)+IF('ZoR č. 8'!$D88="",0,'ZoR č. 8'!M88)+IF('ZoR č. 9'!$D88="",0,'ZoR č. 9'!M88)+IF('ZoR č. 10'!$D88="",0,'ZoR č. 10'!M88)+IF(ZZoR!$D88="",0,ZZoR!M88)</f>
        <v>0</v>
      </c>
      <c r="AE88" s="282" t="str">
        <f t="shared" si="7"/>
        <v/>
      </c>
    </row>
    <row r="89" spans="2:31" x14ac:dyDescent="0.25">
      <c r="B89" s="9" t="s">
        <v>222</v>
      </c>
      <c r="C89" s="98" t="str">
        <f>IF(COUNTA('Přehled partnerů'!C89:D89)&lt;&gt;2,"partner neuveden",IF('Přehled partnerů'!O89="ANO",'Přehled partnerů'!C89,"v tomto období nerelevantní"))</f>
        <v>partner neuveden</v>
      </c>
      <c r="D89" s="108" t="str">
        <f>IF(COUNTA('Přehled partnerů'!C89:D89)&lt;&gt;2,"",IF('Přehled partnerů'!O89="ANO",'Přehled partnerů'!D89,""))</f>
        <v/>
      </c>
      <c r="E89" s="21" t="str">
        <f t="shared" si="4"/>
        <v/>
      </c>
      <c r="F89" s="114" t="str">
        <f t="shared" si="5"/>
        <v/>
      </c>
      <c r="G89" s="125">
        <v>0</v>
      </c>
      <c r="H89" s="126">
        <v>0</v>
      </c>
      <c r="I89" s="126">
        <v>0</v>
      </c>
      <c r="J89" s="126">
        <v>0</v>
      </c>
      <c r="K89" s="16">
        <v>0</v>
      </c>
      <c r="L89" s="16">
        <v>0</v>
      </c>
      <c r="M89" s="20">
        <v>0</v>
      </c>
      <c r="N89" s="58" t="str">
        <f t="shared" si="6"/>
        <v/>
      </c>
      <c r="O89" s="267">
        <f>IF('Rozpočet + Žádosti o změnu'!$ER$2="ano",'Rozpočet + Žádosti o změnu'!EL89,IF('Rozpočet + Žádosti o změnu'!$EF$2="ano",'Rozpočet + Žádosti o změnu'!DZ89,IF('Rozpočet + Žádosti o změnu'!$DT$2="ano",'Rozpočet + Žádosti o změnu'!DN89,IF('Rozpočet + Žádosti o změnu'!$DH$2="ano",'Rozpočet + Žádosti o změnu'!DB89,IF('Rozpočet + Žádosti o změnu'!$CV$2="ano",'Rozpočet + Žádosti o změnu'!CP89,IF('Rozpočet + Žádosti o změnu'!$CJ$2="ano",'Rozpočet + Žádosti o změnu'!CD89,IF('Rozpočet + Žádosti o změnu'!$BX$2="ano",'Rozpočet + Žádosti o změnu'!BR89,IF('Rozpočet + Žádosti o změnu'!$BL$2="ano",'Rozpočet + Žádosti o změnu'!BF89,IF('Rozpočet + Žádosti o změnu'!$AZ$2="ano",'Rozpočet + Žádosti o změnu'!AT89,IF('Rozpočet + Žádosti o změnu'!$AN$2="ano",'Rozpočet + Žádosti o změnu'!AH89,'Rozpočet + Žádosti o změnu'!H89))))))))))</f>
        <v>0</v>
      </c>
      <c r="P89" s="267">
        <f>IF('Rozpočet + Žádosti o změnu'!$ER$2="ano",'Rozpočet + Žádosti o změnu'!EM89,IF('Rozpočet + Žádosti o změnu'!$EF$2="ano",'Rozpočet + Žádosti o změnu'!EA89,IF('Rozpočet + Žádosti o změnu'!$DT$2="ano",'Rozpočet + Žádosti o změnu'!DO89,IF('Rozpočet + Žádosti o změnu'!$DH$2="ano",'Rozpočet + Žádosti o změnu'!DC89,IF('Rozpočet + Žádosti o změnu'!$CV$2="ano",'Rozpočet + Žádosti o změnu'!CQ89,IF('Rozpočet + Žádosti o změnu'!$CJ$2="ano",'Rozpočet + Žádosti o změnu'!CE89,IF('Rozpočet + Žádosti o změnu'!$BX$2="ano",'Rozpočet + Žádosti o změnu'!BS89,IF('Rozpočet + Žádosti o změnu'!$BL$2="ano",'Rozpočet + Žádosti o změnu'!BG89,IF('Rozpočet + Žádosti o změnu'!$AZ$2="ano",'Rozpočet + Žádosti o změnu'!AU89,IF('Rozpočet + Žádosti o změnu'!$AN$2="ano",'Rozpočet + Žádosti o změnu'!AI89,'Rozpočet + Žádosti o změnu'!I89))))))))))</f>
        <v>0</v>
      </c>
      <c r="Q89" s="267">
        <f>IF('Rozpočet + Žádosti o změnu'!$ER$2="ano",'Rozpočet + Žádosti o změnu'!EN89,IF('Rozpočet + Žádosti o změnu'!$EF$2="ano",'Rozpočet + Žádosti o změnu'!EB89,IF('Rozpočet + Žádosti o změnu'!$DT$2="ano",'Rozpočet + Žádosti o změnu'!DP89,IF('Rozpočet + Žádosti o změnu'!$DH$2="ano",'Rozpočet + Žádosti o změnu'!DD89,IF('Rozpočet + Žádosti o změnu'!$CV$2="ano",'Rozpočet + Žádosti o změnu'!CR89,IF('Rozpočet + Žádosti o změnu'!$CJ$2="ano",'Rozpočet + Žádosti o změnu'!CF89,IF('Rozpočet + Žádosti o změnu'!$BX$2="ano",'Rozpočet + Žádosti o změnu'!BT89,IF('Rozpočet + Žádosti o změnu'!$BL$2="ano",'Rozpočet + Žádosti o změnu'!BH89,IF('Rozpočet + Žádosti o změnu'!$AZ$2="ano",'Rozpočet + Žádosti o změnu'!AV89,IF('Rozpočet + Žádosti o změnu'!$AN$2="ano",'Rozpočet + Žádosti o změnu'!AJ89,'Rozpočet + Žádosti o změnu'!J89))))))))))</f>
        <v>0</v>
      </c>
      <c r="R89" s="267">
        <f>IF('Rozpočet + Žádosti o změnu'!$ER$2="ano",'Rozpočet + Žádosti o změnu'!EO89,IF('Rozpočet + Žádosti o změnu'!$EF$2="ano",'Rozpočet + Žádosti o změnu'!EC89,IF('Rozpočet + Žádosti o změnu'!$DT$2="ano",'Rozpočet + Žádosti o změnu'!DQ89,IF('Rozpočet + Žádosti o změnu'!$DH$2="ano",'Rozpočet + Žádosti o změnu'!DE89,IF('Rozpočet + Žádosti o změnu'!$CV$2="ano",'Rozpočet + Žádosti o změnu'!CS89,IF('Rozpočet + Žádosti o změnu'!$CJ$2="ano",'Rozpočet + Žádosti o změnu'!CG89,IF('Rozpočet + Žádosti o změnu'!$BX$2="ano",'Rozpočet + Žádosti o změnu'!BU89,IF('Rozpočet + Žádosti o změnu'!$BL$2="ano",'Rozpočet + Žádosti o změnu'!BI89,IF('Rozpočet + Žádosti o změnu'!$AZ$2="ano",'Rozpočet + Žádosti o změnu'!AW89,IF('Rozpočet + Žádosti o změnu'!$AN$2="ano",'Rozpočet + Žádosti o změnu'!AK89,'Rozpočet + Žádosti o změnu'!K89))))))))))</f>
        <v>0</v>
      </c>
      <c r="S89" s="267">
        <f>IF('Rozpočet + Žádosti o změnu'!$ER$2="ano",'Rozpočet + Žádosti o změnu'!EP89,IF('Rozpočet + Žádosti o změnu'!$EF$2="ano",'Rozpočet + Žádosti o změnu'!ED89,IF('Rozpočet + Žádosti o změnu'!$DT$2="ano",'Rozpočet + Žádosti o změnu'!DR89,IF('Rozpočet + Žádosti o změnu'!$DH$2="ano",'Rozpočet + Žádosti o změnu'!DF89,IF('Rozpočet + Žádosti o změnu'!$CV$2="ano",'Rozpočet + Žádosti o změnu'!CT89,IF('Rozpočet + Žádosti o změnu'!$CJ$2="ano",'Rozpočet + Žádosti o změnu'!CH89,IF('Rozpočet + Žádosti o změnu'!$BX$2="ano",'Rozpočet + Žádosti o změnu'!BV89,IF('Rozpočet + Žádosti o změnu'!$BL$2="ano",'Rozpočet + Žádosti o změnu'!BJ89,IF('Rozpočet + Žádosti o změnu'!$AZ$2="ano",'Rozpočet + Žádosti o změnu'!AX89,IF('Rozpočet + Žádosti o změnu'!$AN$2="ano",'Rozpočet + Žádosti o změnu'!AL89,'Rozpočet + Žádosti o změnu'!L89))))))))))</f>
        <v>0</v>
      </c>
      <c r="T89" s="267">
        <f>IF('Rozpočet + Žádosti o změnu'!$ER$2="ano",'Rozpočet + Žádosti o změnu'!EQ89,IF('Rozpočet + Žádosti o změnu'!$EF$2="ano",'Rozpočet + Žádosti o změnu'!EE89,IF('Rozpočet + Žádosti o změnu'!$DT$2="ano",'Rozpočet + Žádosti o změnu'!DS89,IF('Rozpočet + Žádosti o změnu'!$DH$2="ano",'Rozpočet + Žádosti o změnu'!DG89,IF('Rozpočet + Žádosti o změnu'!$CV$2="ano",'Rozpočet + Žádosti o změnu'!CU89,IF('Rozpočet + Žádosti o změnu'!$CJ$2="ano",'Rozpočet + Žádosti o změnu'!CI89,IF('Rozpočet + Žádosti o změnu'!$BX$2="ano",'Rozpočet + Žádosti o změnu'!BW89,IF('Rozpočet + Žádosti o změnu'!$BL$2="ano",'Rozpočet + Žádosti o změnu'!BK89,IF('Rozpočet + Žádosti o změnu'!$AZ$2="ano",'Rozpočet + Žádosti o změnu'!AY89,IF('Rozpočet + Žádosti o změnu'!$AN$2="ano",'Rozpočet + Žádosti o změnu'!AM89,'Rozpočet + Žádosti o změnu'!M89))))))))))</f>
        <v>0</v>
      </c>
      <c r="U89" s="267">
        <f>IF('Rozpočet + Žádosti o změnu'!$ER$2="ano",'Rozpočet + Žádosti o změnu'!ER89,IF('Rozpočet + Žádosti o změnu'!$EF$2="ano",'Rozpočet + Žádosti o změnu'!EF89,IF('Rozpočet + Žádosti o změnu'!$DT$2="ano",'Rozpočet + Žádosti o změnu'!DT89,IF('Rozpočet + Žádosti o změnu'!$DH$2="ano",'Rozpočet + Žádosti o změnu'!DH89,IF('Rozpočet + Žádosti o změnu'!$CV$2="ano",'Rozpočet + Žádosti o změnu'!CV89,IF('Rozpočet + Žádosti o změnu'!$CJ$2="ano",'Rozpočet + Žádosti o změnu'!CJ89,IF('Rozpočet + Žádosti o změnu'!$BX$2="ano",'Rozpočet + Žádosti o změnu'!BX89,IF('Rozpočet + Žádosti o změnu'!$BL$2="ano",'Rozpočet + Žádosti o změnu'!BL89,IF('Rozpočet + Žádosti o změnu'!$AZ$2="ano",'Rozpočet + Žádosti o změnu'!AZ89,IF('Rozpočet + Žádosti o změnu'!$AN$2="ano",'Rozpočet + Žádosti o změnu'!AN89,'Rozpočet + Žádosti o změnu'!N89))))))))))</f>
        <v>0</v>
      </c>
      <c r="W89" s="281">
        <f>IF('ZoR č. 1'!$D89="",0,'ZoR č. 1'!G89)+IF('ZoR č. 2'!$D89="",0,'ZoR č. 2'!G89)+IF('ZoR č. 3'!$D89="",0,'ZoR č. 3'!G89)+IF('ZoR č. 4'!$D89="",0,'ZoR č. 4'!G89)+IF('ZoR č. 5'!$D89="",0,'ZoR č. 5'!G89)+IF('ZoR č. 6'!$D89="",0,'ZoR č. 6'!G89)+IF('ZoR č. 7'!$D89="",0,'ZoR č. 7'!G89)+IF('ZoR č. 8'!$D89="",0,'ZoR č. 8'!G89)+IF('ZoR č. 9'!$D89="",0,'ZoR č. 9'!G89)+IF('ZoR č. 10'!$D89="",0,'ZoR č. 10'!G89)+IF(ZZoR!$D89="",0,ZZoR!G89)</f>
        <v>0</v>
      </c>
      <c r="X89" s="281">
        <f>IF('ZoR č. 1'!$D89="",0,'ZoR č. 1'!H89)+IF('ZoR č. 2'!$D89="",0,'ZoR č. 2'!H89)+IF('ZoR č. 3'!$D89="",0,'ZoR č. 3'!H89)+IF('ZoR č. 4'!$D89="",0,'ZoR č. 4'!H89)+IF('ZoR č. 5'!$D89="",0,'ZoR č. 5'!H89)+IF('ZoR č. 6'!$D89="",0,'ZoR č. 6'!H89)+IF('ZoR č. 7'!$D89="",0,'ZoR č. 7'!H89)+IF('ZoR č. 8'!$D89="",0,'ZoR č. 8'!H89)+IF('ZoR č. 9'!$D89="",0,'ZoR č. 9'!H89)+IF('ZoR č. 10'!$D89="",0,'ZoR č. 10'!H89)+IF(ZZoR!$D89="",0,ZZoR!H89)</f>
        <v>0</v>
      </c>
      <c r="Y89" s="281">
        <f>IF('ZoR č. 1'!$D89="",0,'ZoR č. 1'!I89)+IF('ZoR č. 2'!$D89="",0,'ZoR č. 2'!I89)+IF('ZoR č. 3'!$D89="",0,'ZoR č. 3'!I89)+IF('ZoR č. 4'!$D89="",0,'ZoR č. 4'!I89)+IF('ZoR č. 5'!$D89="",0,'ZoR č. 5'!I89)+IF('ZoR č. 6'!$D89="",0,'ZoR č. 6'!I89)+IF('ZoR č. 7'!$D89="",0,'ZoR č. 7'!I89)+IF('ZoR č. 8'!$D89="",0,'ZoR č. 8'!I89)+IF('ZoR č. 9'!$D89="",0,'ZoR č. 9'!I89)+IF('ZoR č. 10'!$D89="",0,'ZoR č. 10'!I89)+IF(ZZoR!$D89="",0,ZZoR!I89)</f>
        <v>0</v>
      </c>
      <c r="Z89" s="281">
        <f>IF('ZoR č. 1'!$D89="",0,'ZoR č. 1'!J89)+IF('ZoR č. 2'!$D89="",0,'ZoR č. 2'!J89)+IF('ZoR č. 3'!$D89="",0,'ZoR č. 3'!J89)+IF('ZoR č. 4'!$D89="",0,'ZoR č. 4'!J89)+IF('ZoR č. 5'!$D89="",0,'ZoR č. 5'!J89)+IF('ZoR č. 6'!$D89="",0,'ZoR č. 6'!J89)+IF('ZoR č. 7'!$D89="",0,'ZoR č. 7'!J89)+IF('ZoR č. 8'!$D89="",0,'ZoR č. 8'!J89)+IF('ZoR č. 9'!$D89="",0,'ZoR č. 9'!J89)+IF('ZoR č. 10'!$D89="",0,'ZoR č. 10'!J89)+IF(ZZoR!$D89="",0,ZZoR!J89)</f>
        <v>0</v>
      </c>
      <c r="AA89" s="281">
        <f>IF('ZoR č. 1'!$D89="",0,'ZoR č. 1'!K89)+IF('ZoR č. 2'!$D89="",0,'ZoR č. 2'!K89)+IF('ZoR č. 3'!$D89="",0,'ZoR č. 3'!K89)+IF('ZoR č. 4'!$D89="",0,'ZoR č. 4'!K89)+IF('ZoR č. 5'!$D89="",0,'ZoR č. 5'!K89)+IF('ZoR č. 6'!$D89="",0,'ZoR č. 6'!K89)+IF('ZoR č. 7'!$D89="",0,'ZoR č. 7'!K89)+IF('ZoR č. 8'!$D89="",0,'ZoR č. 8'!K89)+IF('ZoR č. 9'!$D89="",0,'ZoR č. 9'!K89)+IF('ZoR č. 10'!$D89="",0,'ZoR č. 10'!K89)+IF(ZZoR!$D89="",0,ZZoR!K89)</f>
        <v>0</v>
      </c>
      <c r="AB89" s="281">
        <f>IF('ZoR č. 1'!$D89="",0,'ZoR č. 1'!L89)+IF('ZoR č. 2'!$D89="",0,'ZoR č. 2'!L89)+IF('ZoR č. 3'!$D89="",0,'ZoR č. 3'!L89)+IF('ZoR č. 4'!$D89="",0,'ZoR č. 4'!L89)+IF('ZoR č. 5'!$D89="",0,'ZoR č. 5'!L89)+IF('ZoR č. 6'!$D89="",0,'ZoR č. 6'!L89)+IF('ZoR č. 7'!$D89="",0,'ZoR č. 7'!L89)+IF('ZoR č. 8'!$D89="",0,'ZoR č. 8'!L89)+IF('ZoR č. 9'!$D89="",0,'ZoR č. 9'!L89)+IF('ZoR č. 10'!$D89="",0,'ZoR č. 10'!L89)+IF(ZZoR!$D89="",0,ZZoR!L89)</f>
        <v>0</v>
      </c>
      <c r="AC89" s="281">
        <f>IF('ZoR č. 1'!$D89="",0,'ZoR č. 1'!M89)+IF('ZoR č. 2'!$D89="",0,'ZoR č. 2'!M89)+IF('ZoR č. 3'!$D89="",0,'ZoR č. 3'!M89)+IF('ZoR č. 4'!$D89="",0,'ZoR č. 4'!M89)+IF('ZoR č. 5'!$D89="",0,'ZoR č. 5'!M89)+IF('ZoR č. 6'!$D89="",0,'ZoR č. 6'!M89)+IF('ZoR č. 7'!$D89="",0,'ZoR č. 7'!M89)+IF('ZoR č. 8'!$D89="",0,'ZoR č. 8'!M89)+IF('ZoR č. 9'!$D89="",0,'ZoR č. 9'!M89)+IF('ZoR č. 10'!$D89="",0,'ZoR č. 10'!M89)+IF(ZZoR!$D89="",0,ZZoR!M89)</f>
        <v>0</v>
      </c>
      <c r="AE89" s="282" t="str">
        <f t="shared" si="7"/>
        <v/>
      </c>
    </row>
    <row r="90" spans="2:31" x14ac:dyDescent="0.25">
      <c r="B90" s="9" t="s">
        <v>223</v>
      </c>
      <c r="C90" s="98" t="str">
        <f>IF(COUNTA('Přehled partnerů'!C90:D90)&lt;&gt;2,"partner neuveden",IF('Přehled partnerů'!O90="ANO",'Přehled partnerů'!C90,"v tomto období nerelevantní"))</f>
        <v>partner neuveden</v>
      </c>
      <c r="D90" s="108" t="str">
        <f>IF(COUNTA('Přehled partnerů'!C90:D90)&lt;&gt;2,"",IF('Přehled partnerů'!O90="ANO",'Přehled partnerů'!D90,""))</f>
        <v/>
      </c>
      <c r="E90" s="21" t="str">
        <f t="shared" si="4"/>
        <v/>
      </c>
      <c r="F90" s="114" t="str">
        <f t="shared" si="5"/>
        <v/>
      </c>
      <c r="G90" s="125">
        <v>0</v>
      </c>
      <c r="H90" s="126">
        <v>0</v>
      </c>
      <c r="I90" s="126">
        <v>0</v>
      </c>
      <c r="J90" s="126">
        <v>0</v>
      </c>
      <c r="K90" s="16">
        <v>0</v>
      </c>
      <c r="L90" s="16">
        <v>0</v>
      </c>
      <c r="M90" s="20">
        <v>0</v>
      </c>
      <c r="N90" s="58" t="str">
        <f t="shared" si="6"/>
        <v/>
      </c>
      <c r="O90" s="267">
        <f>IF('Rozpočet + Žádosti o změnu'!$ER$2="ano",'Rozpočet + Žádosti o změnu'!EL90,IF('Rozpočet + Žádosti o změnu'!$EF$2="ano",'Rozpočet + Žádosti o změnu'!DZ90,IF('Rozpočet + Žádosti o změnu'!$DT$2="ano",'Rozpočet + Žádosti o změnu'!DN90,IF('Rozpočet + Žádosti o změnu'!$DH$2="ano",'Rozpočet + Žádosti o změnu'!DB90,IF('Rozpočet + Žádosti o změnu'!$CV$2="ano",'Rozpočet + Žádosti o změnu'!CP90,IF('Rozpočet + Žádosti o změnu'!$CJ$2="ano",'Rozpočet + Žádosti o změnu'!CD90,IF('Rozpočet + Žádosti o změnu'!$BX$2="ano",'Rozpočet + Žádosti o změnu'!BR90,IF('Rozpočet + Žádosti o změnu'!$BL$2="ano",'Rozpočet + Žádosti o změnu'!BF90,IF('Rozpočet + Žádosti o změnu'!$AZ$2="ano",'Rozpočet + Žádosti o změnu'!AT90,IF('Rozpočet + Žádosti o změnu'!$AN$2="ano",'Rozpočet + Žádosti o změnu'!AH90,'Rozpočet + Žádosti o změnu'!H90))))))))))</f>
        <v>0</v>
      </c>
      <c r="P90" s="267">
        <f>IF('Rozpočet + Žádosti o změnu'!$ER$2="ano",'Rozpočet + Žádosti o změnu'!EM90,IF('Rozpočet + Žádosti o změnu'!$EF$2="ano",'Rozpočet + Žádosti o změnu'!EA90,IF('Rozpočet + Žádosti o změnu'!$DT$2="ano",'Rozpočet + Žádosti o změnu'!DO90,IF('Rozpočet + Žádosti o změnu'!$DH$2="ano",'Rozpočet + Žádosti o změnu'!DC90,IF('Rozpočet + Žádosti o změnu'!$CV$2="ano",'Rozpočet + Žádosti o změnu'!CQ90,IF('Rozpočet + Žádosti o změnu'!$CJ$2="ano",'Rozpočet + Žádosti o změnu'!CE90,IF('Rozpočet + Žádosti o změnu'!$BX$2="ano",'Rozpočet + Žádosti o změnu'!BS90,IF('Rozpočet + Žádosti o změnu'!$BL$2="ano",'Rozpočet + Žádosti o změnu'!BG90,IF('Rozpočet + Žádosti o změnu'!$AZ$2="ano",'Rozpočet + Žádosti o změnu'!AU90,IF('Rozpočet + Žádosti o změnu'!$AN$2="ano",'Rozpočet + Žádosti o změnu'!AI90,'Rozpočet + Žádosti o změnu'!I90))))))))))</f>
        <v>0</v>
      </c>
      <c r="Q90" s="267">
        <f>IF('Rozpočet + Žádosti o změnu'!$ER$2="ano",'Rozpočet + Žádosti o změnu'!EN90,IF('Rozpočet + Žádosti o změnu'!$EF$2="ano",'Rozpočet + Žádosti o změnu'!EB90,IF('Rozpočet + Žádosti o změnu'!$DT$2="ano",'Rozpočet + Žádosti o změnu'!DP90,IF('Rozpočet + Žádosti o změnu'!$DH$2="ano",'Rozpočet + Žádosti o změnu'!DD90,IF('Rozpočet + Žádosti o změnu'!$CV$2="ano",'Rozpočet + Žádosti o změnu'!CR90,IF('Rozpočet + Žádosti o změnu'!$CJ$2="ano",'Rozpočet + Žádosti o změnu'!CF90,IF('Rozpočet + Žádosti o změnu'!$BX$2="ano",'Rozpočet + Žádosti o změnu'!BT90,IF('Rozpočet + Žádosti o změnu'!$BL$2="ano",'Rozpočet + Žádosti o změnu'!BH90,IF('Rozpočet + Žádosti o změnu'!$AZ$2="ano",'Rozpočet + Žádosti o změnu'!AV90,IF('Rozpočet + Žádosti o změnu'!$AN$2="ano",'Rozpočet + Žádosti o změnu'!AJ90,'Rozpočet + Žádosti o změnu'!J90))))))))))</f>
        <v>0</v>
      </c>
      <c r="R90" s="267">
        <f>IF('Rozpočet + Žádosti o změnu'!$ER$2="ano",'Rozpočet + Žádosti o změnu'!EO90,IF('Rozpočet + Žádosti o změnu'!$EF$2="ano",'Rozpočet + Žádosti o změnu'!EC90,IF('Rozpočet + Žádosti o změnu'!$DT$2="ano",'Rozpočet + Žádosti o změnu'!DQ90,IF('Rozpočet + Žádosti o změnu'!$DH$2="ano",'Rozpočet + Žádosti o změnu'!DE90,IF('Rozpočet + Žádosti o změnu'!$CV$2="ano",'Rozpočet + Žádosti o změnu'!CS90,IF('Rozpočet + Žádosti o změnu'!$CJ$2="ano",'Rozpočet + Žádosti o změnu'!CG90,IF('Rozpočet + Žádosti o změnu'!$BX$2="ano",'Rozpočet + Žádosti o změnu'!BU90,IF('Rozpočet + Žádosti o změnu'!$BL$2="ano",'Rozpočet + Žádosti o změnu'!BI90,IF('Rozpočet + Žádosti o změnu'!$AZ$2="ano",'Rozpočet + Žádosti o změnu'!AW90,IF('Rozpočet + Žádosti o změnu'!$AN$2="ano",'Rozpočet + Žádosti o změnu'!AK90,'Rozpočet + Žádosti o změnu'!K90))))))))))</f>
        <v>0</v>
      </c>
      <c r="S90" s="267">
        <f>IF('Rozpočet + Žádosti o změnu'!$ER$2="ano",'Rozpočet + Žádosti o změnu'!EP90,IF('Rozpočet + Žádosti o změnu'!$EF$2="ano",'Rozpočet + Žádosti o změnu'!ED90,IF('Rozpočet + Žádosti o změnu'!$DT$2="ano",'Rozpočet + Žádosti o změnu'!DR90,IF('Rozpočet + Žádosti o změnu'!$DH$2="ano",'Rozpočet + Žádosti o změnu'!DF90,IF('Rozpočet + Žádosti o změnu'!$CV$2="ano",'Rozpočet + Žádosti o změnu'!CT90,IF('Rozpočet + Žádosti o změnu'!$CJ$2="ano",'Rozpočet + Žádosti o změnu'!CH90,IF('Rozpočet + Žádosti o změnu'!$BX$2="ano",'Rozpočet + Žádosti o změnu'!BV90,IF('Rozpočet + Žádosti o změnu'!$BL$2="ano",'Rozpočet + Žádosti o změnu'!BJ90,IF('Rozpočet + Žádosti o změnu'!$AZ$2="ano",'Rozpočet + Žádosti o změnu'!AX90,IF('Rozpočet + Žádosti o změnu'!$AN$2="ano",'Rozpočet + Žádosti o změnu'!AL90,'Rozpočet + Žádosti o změnu'!L90))))))))))</f>
        <v>0</v>
      </c>
      <c r="T90" s="267">
        <f>IF('Rozpočet + Žádosti o změnu'!$ER$2="ano",'Rozpočet + Žádosti o změnu'!EQ90,IF('Rozpočet + Žádosti o změnu'!$EF$2="ano",'Rozpočet + Žádosti o změnu'!EE90,IF('Rozpočet + Žádosti o změnu'!$DT$2="ano",'Rozpočet + Žádosti o změnu'!DS90,IF('Rozpočet + Žádosti o změnu'!$DH$2="ano",'Rozpočet + Žádosti o změnu'!DG90,IF('Rozpočet + Žádosti o změnu'!$CV$2="ano",'Rozpočet + Žádosti o změnu'!CU90,IF('Rozpočet + Žádosti o změnu'!$CJ$2="ano",'Rozpočet + Žádosti o změnu'!CI90,IF('Rozpočet + Žádosti o změnu'!$BX$2="ano",'Rozpočet + Žádosti o změnu'!BW90,IF('Rozpočet + Žádosti o změnu'!$BL$2="ano",'Rozpočet + Žádosti o změnu'!BK90,IF('Rozpočet + Žádosti o změnu'!$AZ$2="ano",'Rozpočet + Žádosti o změnu'!AY90,IF('Rozpočet + Žádosti o změnu'!$AN$2="ano",'Rozpočet + Žádosti o změnu'!AM90,'Rozpočet + Žádosti o změnu'!M90))))))))))</f>
        <v>0</v>
      </c>
      <c r="U90" s="267">
        <f>IF('Rozpočet + Žádosti o změnu'!$ER$2="ano",'Rozpočet + Žádosti o změnu'!ER90,IF('Rozpočet + Žádosti o změnu'!$EF$2="ano",'Rozpočet + Žádosti o změnu'!EF90,IF('Rozpočet + Žádosti o změnu'!$DT$2="ano",'Rozpočet + Žádosti o změnu'!DT90,IF('Rozpočet + Žádosti o změnu'!$DH$2="ano",'Rozpočet + Žádosti o změnu'!DH90,IF('Rozpočet + Žádosti o změnu'!$CV$2="ano",'Rozpočet + Žádosti o změnu'!CV90,IF('Rozpočet + Žádosti o změnu'!$CJ$2="ano",'Rozpočet + Žádosti o změnu'!CJ90,IF('Rozpočet + Žádosti o změnu'!$BX$2="ano",'Rozpočet + Žádosti o změnu'!BX90,IF('Rozpočet + Žádosti o změnu'!$BL$2="ano",'Rozpočet + Žádosti o změnu'!BL90,IF('Rozpočet + Žádosti o změnu'!$AZ$2="ano",'Rozpočet + Žádosti o změnu'!AZ90,IF('Rozpočet + Žádosti o změnu'!$AN$2="ano",'Rozpočet + Žádosti o změnu'!AN90,'Rozpočet + Žádosti o změnu'!N90))))))))))</f>
        <v>0</v>
      </c>
      <c r="W90" s="281">
        <f>IF('ZoR č. 1'!$D90="",0,'ZoR č. 1'!G90)+IF('ZoR č. 2'!$D90="",0,'ZoR č. 2'!G90)+IF('ZoR č. 3'!$D90="",0,'ZoR č. 3'!G90)+IF('ZoR č. 4'!$D90="",0,'ZoR č. 4'!G90)+IF('ZoR č. 5'!$D90="",0,'ZoR č. 5'!G90)+IF('ZoR č. 6'!$D90="",0,'ZoR č. 6'!G90)+IF('ZoR č. 7'!$D90="",0,'ZoR č. 7'!G90)+IF('ZoR č. 8'!$D90="",0,'ZoR č. 8'!G90)+IF('ZoR č. 9'!$D90="",0,'ZoR č. 9'!G90)+IF('ZoR č. 10'!$D90="",0,'ZoR č. 10'!G90)+IF(ZZoR!$D90="",0,ZZoR!G90)</f>
        <v>0</v>
      </c>
      <c r="X90" s="281">
        <f>IF('ZoR č. 1'!$D90="",0,'ZoR č. 1'!H90)+IF('ZoR č. 2'!$D90="",0,'ZoR č. 2'!H90)+IF('ZoR č. 3'!$D90="",0,'ZoR č. 3'!H90)+IF('ZoR č. 4'!$D90="",0,'ZoR č. 4'!H90)+IF('ZoR č. 5'!$D90="",0,'ZoR č. 5'!H90)+IF('ZoR č. 6'!$D90="",0,'ZoR č. 6'!H90)+IF('ZoR č. 7'!$D90="",0,'ZoR č. 7'!H90)+IF('ZoR č. 8'!$D90="",0,'ZoR č. 8'!H90)+IF('ZoR č. 9'!$D90="",0,'ZoR č. 9'!H90)+IF('ZoR č. 10'!$D90="",0,'ZoR č. 10'!H90)+IF(ZZoR!$D90="",0,ZZoR!H90)</f>
        <v>0</v>
      </c>
      <c r="Y90" s="281">
        <f>IF('ZoR č. 1'!$D90="",0,'ZoR č. 1'!I90)+IF('ZoR č. 2'!$D90="",0,'ZoR č. 2'!I90)+IF('ZoR č. 3'!$D90="",0,'ZoR č. 3'!I90)+IF('ZoR č. 4'!$D90="",0,'ZoR č. 4'!I90)+IF('ZoR č. 5'!$D90="",0,'ZoR č. 5'!I90)+IF('ZoR č. 6'!$D90="",0,'ZoR č. 6'!I90)+IF('ZoR č. 7'!$D90="",0,'ZoR č. 7'!I90)+IF('ZoR č. 8'!$D90="",0,'ZoR č. 8'!I90)+IF('ZoR č. 9'!$D90="",0,'ZoR č. 9'!I90)+IF('ZoR č. 10'!$D90="",0,'ZoR č. 10'!I90)+IF(ZZoR!$D90="",0,ZZoR!I90)</f>
        <v>0</v>
      </c>
      <c r="Z90" s="281">
        <f>IF('ZoR č. 1'!$D90="",0,'ZoR č. 1'!J90)+IF('ZoR č. 2'!$D90="",0,'ZoR č. 2'!J90)+IF('ZoR č. 3'!$D90="",0,'ZoR č. 3'!J90)+IF('ZoR č. 4'!$D90="",0,'ZoR č. 4'!J90)+IF('ZoR č. 5'!$D90="",0,'ZoR č. 5'!J90)+IF('ZoR č. 6'!$D90="",0,'ZoR č. 6'!J90)+IF('ZoR č. 7'!$D90="",0,'ZoR č. 7'!J90)+IF('ZoR č. 8'!$D90="",0,'ZoR č. 8'!J90)+IF('ZoR č. 9'!$D90="",0,'ZoR č. 9'!J90)+IF('ZoR č. 10'!$D90="",0,'ZoR č. 10'!J90)+IF(ZZoR!$D90="",0,ZZoR!J90)</f>
        <v>0</v>
      </c>
      <c r="AA90" s="281">
        <f>IF('ZoR č. 1'!$D90="",0,'ZoR č. 1'!K90)+IF('ZoR č. 2'!$D90="",0,'ZoR č. 2'!K90)+IF('ZoR č. 3'!$D90="",0,'ZoR č. 3'!K90)+IF('ZoR č. 4'!$D90="",0,'ZoR č. 4'!K90)+IF('ZoR č. 5'!$D90="",0,'ZoR č. 5'!K90)+IF('ZoR č. 6'!$D90="",0,'ZoR č. 6'!K90)+IF('ZoR č. 7'!$D90="",0,'ZoR č. 7'!K90)+IF('ZoR č. 8'!$D90="",0,'ZoR č. 8'!K90)+IF('ZoR č. 9'!$D90="",0,'ZoR č. 9'!K90)+IF('ZoR č. 10'!$D90="",0,'ZoR č. 10'!K90)+IF(ZZoR!$D90="",0,ZZoR!K90)</f>
        <v>0</v>
      </c>
      <c r="AB90" s="281">
        <f>IF('ZoR č. 1'!$D90="",0,'ZoR č. 1'!L90)+IF('ZoR č. 2'!$D90="",0,'ZoR č. 2'!L90)+IF('ZoR č. 3'!$D90="",0,'ZoR č. 3'!L90)+IF('ZoR č. 4'!$D90="",0,'ZoR č. 4'!L90)+IF('ZoR č. 5'!$D90="",0,'ZoR č. 5'!L90)+IF('ZoR č. 6'!$D90="",0,'ZoR č. 6'!L90)+IF('ZoR č. 7'!$D90="",0,'ZoR č. 7'!L90)+IF('ZoR č. 8'!$D90="",0,'ZoR č. 8'!L90)+IF('ZoR č. 9'!$D90="",0,'ZoR č. 9'!L90)+IF('ZoR č. 10'!$D90="",0,'ZoR č. 10'!L90)+IF(ZZoR!$D90="",0,ZZoR!L90)</f>
        <v>0</v>
      </c>
      <c r="AC90" s="281">
        <f>IF('ZoR č. 1'!$D90="",0,'ZoR č. 1'!M90)+IF('ZoR č. 2'!$D90="",0,'ZoR č. 2'!M90)+IF('ZoR č. 3'!$D90="",0,'ZoR č. 3'!M90)+IF('ZoR č. 4'!$D90="",0,'ZoR č. 4'!M90)+IF('ZoR č. 5'!$D90="",0,'ZoR č. 5'!M90)+IF('ZoR č. 6'!$D90="",0,'ZoR č. 6'!M90)+IF('ZoR č. 7'!$D90="",0,'ZoR č. 7'!M90)+IF('ZoR č. 8'!$D90="",0,'ZoR č. 8'!M90)+IF('ZoR č. 9'!$D90="",0,'ZoR č. 9'!M90)+IF('ZoR č. 10'!$D90="",0,'ZoR č. 10'!M90)+IF(ZZoR!$D90="",0,ZZoR!M90)</f>
        <v>0</v>
      </c>
      <c r="AE90" s="282" t="str">
        <f t="shared" si="7"/>
        <v/>
      </c>
    </row>
    <row r="91" spans="2:31" x14ac:dyDescent="0.25">
      <c r="B91" s="9" t="s">
        <v>224</v>
      </c>
      <c r="C91" s="98" t="str">
        <f>IF(COUNTA('Přehled partnerů'!C91:D91)&lt;&gt;2,"partner neuveden",IF('Přehled partnerů'!O91="ANO",'Přehled partnerů'!C91,"v tomto období nerelevantní"))</f>
        <v>partner neuveden</v>
      </c>
      <c r="D91" s="108" t="str">
        <f>IF(COUNTA('Přehled partnerů'!C91:D91)&lt;&gt;2,"",IF('Přehled partnerů'!O91="ANO",'Přehled partnerů'!D91,""))</f>
        <v/>
      </c>
      <c r="E91" s="21" t="str">
        <f t="shared" si="4"/>
        <v/>
      </c>
      <c r="F91" s="114" t="str">
        <f t="shared" si="5"/>
        <v/>
      </c>
      <c r="G91" s="125">
        <v>0</v>
      </c>
      <c r="H91" s="126">
        <v>0</v>
      </c>
      <c r="I91" s="126">
        <v>0</v>
      </c>
      <c r="J91" s="126">
        <v>0</v>
      </c>
      <c r="K91" s="16">
        <v>0</v>
      </c>
      <c r="L91" s="16">
        <v>0</v>
      </c>
      <c r="M91" s="20">
        <v>0</v>
      </c>
      <c r="N91" s="58" t="str">
        <f t="shared" si="6"/>
        <v/>
      </c>
      <c r="O91" s="267">
        <f>IF('Rozpočet + Žádosti o změnu'!$ER$2="ano",'Rozpočet + Žádosti o změnu'!EL91,IF('Rozpočet + Žádosti o změnu'!$EF$2="ano",'Rozpočet + Žádosti o změnu'!DZ91,IF('Rozpočet + Žádosti o změnu'!$DT$2="ano",'Rozpočet + Žádosti o změnu'!DN91,IF('Rozpočet + Žádosti o změnu'!$DH$2="ano",'Rozpočet + Žádosti o změnu'!DB91,IF('Rozpočet + Žádosti o změnu'!$CV$2="ano",'Rozpočet + Žádosti o změnu'!CP91,IF('Rozpočet + Žádosti o změnu'!$CJ$2="ano",'Rozpočet + Žádosti o změnu'!CD91,IF('Rozpočet + Žádosti o změnu'!$BX$2="ano",'Rozpočet + Žádosti o změnu'!BR91,IF('Rozpočet + Žádosti o změnu'!$BL$2="ano",'Rozpočet + Žádosti o změnu'!BF91,IF('Rozpočet + Žádosti o změnu'!$AZ$2="ano",'Rozpočet + Žádosti o změnu'!AT91,IF('Rozpočet + Žádosti o změnu'!$AN$2="ano",'Rozpočet + Žádosti o změnu'!AH91,'Rozpočet + Žádosti o změnu'!H91))))))))))</f>
        <v>0</v>
      </c>
      <c r="P91" s="267">
        <f>IF('Rozpočet + Žádosti o změnu'!$ER$2="ano",'Rozpočet + Žádosti o změnu'!EM91,IF('Rozpočet + Žádosti o změnu'!$EF$2="ano",'Rozpočet + Žádosti o změnu'!EA91,IF('Rozpočet + Žádosti o změnu'!$DT$2="ano",'Rozpočet + Žádosti o změnu'!DO91,IF('Rozpočet + Žádosti o změnu'!$DH$2="ano",'Rozpočet + Žádosti o změnu'!DC91,IF('Rozpočet + Žádosti o změnu'!$CV$2="ano",'Rozpočet + Žádosti o změnu'!CQ91,IF('Rozpočet + Žádosti o změnu'!$CJ$2="ano",'Rozpočet + Žádosti o změnu'!CE91,IF('Rozpočet + Žádosti o změnu'!$BX$2="ano",'Rozpočet + Žádosti o změnu'!BS91,IF('Rozpočet + Žádosti o změnu'!$BL$2="ano",'Rozpočet + Žádosti o změnu'!BG91,IF('Rozpočet + Žádosti o změnu'!$AZ$2="ano",'Rozpočet + Žádosti o změnu'!AU91,IF('Rozpočet + Žádosti o změnu'!$AN$2="ano",'Rozpočet + Žádosti o změnu'!AI91,'Rozpočet + Žádosti o změnu'!I91))))))))))</f>
        <v>0</v>
      </c>
      <c r="Q91" s="267">
        <f>IF('Rozpočet + Žádosti o změnu'!$ER$2="ano",'Rozpočet + Žádosti o změnu'!EN91,IF('Rozpočet + Žádosti o změnu'!$EF$2="ano",'Rozpočet + Žádosti o změnu'!EB91,IF('Rozpočet + Žádosti o změnu'!$DT$2="ano",'Rozpočet + Žádosti o změnu'!DP91,IF('Rozpočet + Žádosti o změnu'!$DH$2="ano",'Rozpočet + Žádosti o změnu'!DD91,IF('Rozpočet + Žádosti o změnu'!$CV$2="ano",'Rozpočet + Žádosti o změnu'!CR91,IF('Rozpočet + Žádosti o změnu'!$CJ$2="ano",'Rozpočet + Žádosti o změnu'!CF91,IF('Rozpočet + Žádosti o změnu'!$BX$2="ano",'Rozpočet + Žádosti o změnu'!BT91,IF('Rozpočet + Žádosti o změnu'!$BL$2="ano",'Rozpočet + Žádosti o změnu'!BH91,IF('Rozpočet + Žádosti o změnu'!$AZ$2="ano",'Rozpočet + Žádosti o změnu'!AV91,IF('Rozpočet + Žádosti o změnu'!$AN$2="ano",'Rozpočet + Žádosti o změnu'!AJ91,'Rozpočet + Žádosti o změnu'!J91))))))))))</f>
        <v>0</v>
      </c>
      <c r="R91" s="267">
        <f>IF('Rozpočet + Žádosti o změnu'!$ER$2="ano",'Rozpočet + Žádosti o změnu'!EO91,IF('Rozpočet + Žádosti o změnu'!$EF$2="ano",'Rozpočet + Žádosti o změnu'!EC91,IF('Rozpočet + Žádosti o změnu'!$DT$2="ano",'Rozpočet + Žádosti o změnu'!DQ91,IF('Rozpočet + Žádosti o změnu'!$DH$2="ano",'Rozpočet + Žádosti o změnu'!DE91,IF('Rozpočet + Žádosti o změnu'!$CV$2="ano",'Rozpočet + Žádosti o změnu'!CS91,IF('Rozpočet + Žádosti o změnu'!$CJ$2="ano",'Rozpočet + Žádosti o změnu'!CG91,IF('Rozpočet + Žádosti o změnu'!$BX$2="ano",'Rozpočet + Žádosti o změnu'!BU91,IF('Rozpočet + Žádosti o změnu'!$BL$2="ano",'Rozpočet + Žádosti o změnu'!BI91,IF('Rozpočet + Žádosti o změnu'!$AZ$2="ano",'Rozpočet + Žádosti o změnu'!AW91,IF('Rozpočet + Žádosti o změnu'!$AN$2="ano",'Rozpočet + Žádosti o změnu'!AK91,'Rozpočet + Žádosti o změnu'!K91))))))))))</f>
        <v>0</v>
      </c>
      <c r="S91" s="267">
        <f>IF('Rozpočet + Žádosti o změnu'!$ER$2="ano",'Rozpočet + Žádosti o změnu'!EP91,IF('Rozpočet + Žádosti o změnu'!$EF$2="ano",'Rozpočet + Žádosti o změnu'!ED91,IF('Rozpočet + Žádosti o změnu'!$DT$2="ano",'Rozpočet + Žádosti o změnu'!DR91,IF('Rozpočet + Žádosti o změnu'!$DH$2="ano",'Rozpočet + Žádosti o změnu'!DF91,IF('Rozpočet + Žádosti o změnu'!$CV$2="ano",'Rozpočet + Žádosti o změnu'!CT91,IF('Rozpočet + Žádosti o změnu'!$CJ$2="ano",'Rozpočet + Žádosti o změnu'!CH91,IF('Rozpočet + Žádosti o změnu'!$BX$2="ano",'Rozpočet + Žádosti o změnu'!BV91,IF('Rozpočet + Žádosti o změnu'!$BL$2="ano",'Rozpočet + Žádosti o změnu'!BJ91,IF('Rozpočet + Žádosti o změnu'!$AZ$2="ano",'Rozpočet + Žádosti o změnu'!AX91,IF('Rozpočet + Žádosti o změnu'!$AN$2="ano",'Rozpočet + Žádosti o změnu'!AL91,'Rozpočet + Žádosti o změnu'!L91))))))))))</f>
        <v>0</v>
      </c>
      <c r="T91" s="267">
        <f>IF('Rozpočet + Žádosti o změnu'!$ER$2="ano",'Rozpočet + Žádosti o změnu'!EQ91,IF('Rozpočet + Žádosti o změnu'!$EF$2="ano",'Rozpočet + Žádosti o změnu'!EE91,IF('Rozpočet + Žádosti o změnu'!$DT$2="ano",'Rozpočet + Žádosti o změnu'!DS91,IF('Rozpočet + Žádosti o změnu'!$DH$2="ano",'Rozpočet + Žádosti o změnu'!DG91,IF('Rozpočet + Žádosti o změnu'!$CV$2="ano",'Rozpočet + Žádosti o změnu'!CU91,IF('Rozpočet + Žádosti o změnu'!$CJ$2="ano",'Rozpočet + Žádosti o změnu'!CI91,IF('Rozpočet + Žádosti o změnu'!$BX$2="ano",'Rozpočet + Žádosti o změnu'!BW91,IF('Rozpočet + Žádosti o změnu'!$BL$2="ano",'Rozpočet + Žádosti o změnu'!BK91,IF('Rozpočet + Žádosti o změnu'!$AZ$2="ano",'Rozpočet + Žádosti o změnu'!AY91,IF('Rozpočet + Žádosti o změnu'!$AN$2="ano",'Rozpočet + Žádosti o změnu'!AM91,'Rozpočet + Žádosti o změnu'!M91))))))))))</f>
        <v>0</v>
      </c>
      <c r="U91" s="267">
        <f>IF('Rozpočet + Žádosti o změnu'!$ER$2="ano",'Rozpočet + Žádosti o změnu'!ER91,IF('Rozpočet + Žádosti o změnu'!$EF$2="ano",'Rozpočet + Žádosti o změnu'!EF91,IF('Rozpočet + Žádosti o změnu'!$DT$2="ano",'Rozpočet + Žádosti o změnu'!DT91,IF('Rozpočet + Žádosti o změnu'!$DH$2="ano",'Rozpočet + Žádosti o změnu'!DH91,IF('Rozpočet + Žádosti o změnu'!$CV$2="ano",'Rozpočet + Žádosti o změnu'!CV91,IF('Rozpočet + Žádosti o změnu'!$CJ$2="ano",'Rozpočet + Žádosti o změnu'!CJ91,IF('Rozpočet + Žádosti o změnu'!$BX$2="ano",'Rozpočet + Žádosti o změnu'!BX91,IF('Rozpočet + Žádosti o změnu'!$BL$2="ano",'Rozpočet + Žádosti o změnu'!BL91,IF('Rozpočet + Žádosti o změnu'!$AZ$2="ano",'Rozpočet + Žádosti o změnu'!AZ91,IF('Rozpočet + Žádosti o změnu'!$AN$2="ano",'Rozpočet + Žádosti o změnu'!AN91,'Rozpočet + Žádosti o změnu'!N91))))))))))</f>
        <v>0</v>
      </c>
      <c r="W91" s="281">
        <f>IF('ZoR č. 1'!$D91="",0,'ZoR č. 1'!G91)+IF('ZoR č. 2'!$D91="",0,'ZoR č. 2'!G91)+IF('ZoR č. 3'!$D91="",0,'ZoR č. 3'!G91)+IF('ZoR č. 4'!$D91="",0,'ZoR č. 4'!G91)+IF('ZoR č. 5'!$D91="",0,'ZoR č. 5'!G91)+IF('ZoR č. 6'!$D91="",0,'ZoR č. 6'!G91)+IF('ZoR č. 7'!$D91="",0,'ZoR č. 7'!G91)+IF('ZoR č. 8'!$D91="",0,'ZoR č. 8'!G91)+IF('ZoR č. 9'!$D91="",0,'ZoR č. 9'!G91)+IF('ZoR č. 10'!$D91="",0,'ZoR č. 10'!G91)+IF(ZZoR!$D91="",0,ZZoR!G91)</f>
        <v>0</v>
      </c>
      <c r="X91" s="281">
        <f>IF('ZoR č. 1'!$D91="",0,'ZoR č. 1'!H91)+IF('ZoR č. 2'!$D91="",0,'ZoR č. 2'!H91)+IF('ZoR č. 3'!$D91="",0,'ZoR č. 3'!H91)+IF('ZoR č. 4'!$D91="",0,'ZoR č. 4'!H91)+IF('ZoR č. 5'!$D91="",0,'ZoR č. 5'!H91)+IF('ZoR č. 6'!$D91="",0,'ZoR č. 6'!H91)+IF('ZoR č. 7'!$D91="",0,'ZoR č. 7'!H91)+IF('ZoR č. 8'!$D91="",0,'ZoR č. 8'!H91)+IF('ZoR č. 9'!$D91="",0,'ZoR č. 9'!H91)+IF('ZoR č. 10'!$D91="",0,'ZoR č. 10'!H91)+IF(ZZoR!$D91="",0,ZZoR!H91)</f>
        <v>0</v>
      </c>
      <c r="Y91" s="281">
        <f>IF('ZoR č. 1'!$D91="",0,'ZoR č. 1'!I91)+IF('ZoR č. 2'!$D91="",0,'ZoR č. 2'!I91)+IF('ZoR č. 3'!$D91="",0,'ZoR č. 3'!I91)+IF('ZoR č. 4'!$D91="",0,'ZoR č. 4'!I91)+IF('ZoR č. 5'!$D91="",0,'ZoR č. 5'!I91)+IF('ZoR č. 6'!$D91="",0,'ZoR č. 6'!I91)+IF('ZoR č. 7'!$D91="",0,'ZoR č. 7'!I91)+IF('ZoR č. 8'!$D91="",0,'ZoR č. 8'!I91)+IF('ZoR č. 9'!$D91="",0,'ZoR č. 9'!I91)+IF('ZoR č. 10'!$D91="",0,'ZoR č. 10'!I91)+IF(ZZoR!$D91="",0,ZZoR!I91)</f>
        <v>0</v>
      </c>
      <c r="Z91" s="281">
        <f>IF('ZoR č. 1'!$D91="",0,'ZoR č. 1'!J91)+IF('ZoR č. 2'!$D91="",0,'ZoR č. 2'!J91)+IF('ZoR č. 3'!$D91="",0,'ZoR č. 3'!J91)+IF('ZoR č. 4'!$D91="",0,'ZoR č. 4'!J91)+IF('ZoR č. 5'!$D91="",0,'ZoR č. 5'!J91)+IF('ZoR č. 6'!$D91="",0,'ZoR č. 6'!J91)+IF('ZoR č. 7'!$D91="",0,'ZoR č. 7'!J91)+IF('ZoR č. 8'!$D91="",0,'ZoR č. 8'!J91)+IF('ZoR č. 9'!$D91="",0,'ZoR č. 9'!J91)+IF('ZoR č. 10'!$D91="",0,'ZoR č. 10'!J91)+IF(ZZoR!$D91="",0,ZZoR!J91)</f>
        <v>0</v>
      </c>
      <c r="AA91" s="281">
        <f>IF('ZoR č. 1'!$D91="",0,'ZoR č. 1'!K91)+IF('ZoR č. 2'!$D91="",0,'ZoR č. 2'!K91)+IF('ZoR č. 3'!$D91="",0,'ZoR č. 3'!K91)+IF('ZoR č. 4'!$D91="",0,'ZoR č. 4'!K91)+IF('ZoR č. 5'!$D91="",0,'ZoR č. 5'!K91)+IF('ZoR č. 6'!$D91="",0,'ZoR č. 6'!K91)+IF('ZoR č. 7'!$D91="",0,'ZoR č. 7'!K91)+IF('ZoR č. 8'!$D91="",0,'ZoR č. 8'!K91)+IF('ZoR č. 9'!$D91="",0,'ZoR č. 9'!K91)+IF('ZoR č. 10'!$D91="",0,'ZoR č. 10'!K91)+IF(ZZoR!$D91="",0,ZZoR!K91)</f>
        <v>0</v>
      </c>
      <c r="AB91" s="281">
        <f>IF('ZoR č. 1'!$D91="",0,'ZoR č. 1'!L91)+IF('ZoR č. 2'!$D91="",0,'ZoR č. 2'!L91)+IF('ZoR č. 3'!$D91="",0,'ZoR č. 3'!L91)+IF('ZoR č. 4'!$D91="",0,'ZoR č. 4'!L91)+IF('ZoR č. 5'!$D91="",0,'ZoR č. 5'!L91)+IF('ZoR č. 6'!$D91="",0,'ZoR č. 6'!L91)+IF('ZoR č. 7'!$D91="",0,'ZoR č. 7'!L91)+IF('ZoR č. 8'!$D91="",0,'ZoR č. 8'!L91)+IF('ZoR č. 9'!$D91="",0,'ZoR č. 9'!L91)+IF('ZoR č. 10'!$D91="",0,'ZoR č. 10'!L91)+IF(ZZoR!$D91="",0,ZZoR!L91)</f>
        <v>0</v>
      </c>
      <c r="AC91" s="281">
        <f>IF('ZoR č. 1'!$D91="",0,'ZoR č. 1'!M91)+IF('ZoR č. 2'!$D91="",0,'ZoR č. 2'!M91)+IF('ZoR č. 3'!$D91="",0,'ZoR č. 3'!M91)+IF('ZoR č. 4'!$D91="",0,'ZoR č. 4'!M91)+IF('ZoR č. 5'!$D91="",0,'ZoR č. 5'!M91)+IF('ZoR č. 6'!$D91="",0,'ZoR č. 6'!M91)+IF('ZoR č. 7'!$D91="",0,'ZoR č. 7'!M91)+IF('ZoR č. 8'!$D91="",0,'ZoR č. 8'!M91)+IF('ZoR č. 9'!$D91="",0,'ZoR č. 9'!M91)+IF('ZoR č. 10'!$D91="",0,'ZoR č. 10'!M91)+IF(ZZoR!$D91="",0,ZZoR!M91)</f>
        <v>0</v>
      </c>
      <c r="AE91" s="282" t="str">
        <f t="shared" si="7"/>
        <v/>
      </c>
    </row>
    <row r="92" spans="2:31" x14ac:dyDescent="0.25">
      <c r="B92" s="9" t="s">
        <v>225</v>
      </c>
      <c r="C92" s="98" t="str">
        <f>IF(COUNTA('Přehled partnerů'!C92:D92)&lt;&gt;2,"partner neuveden",IF('Přehled partnerů'!O92="ANO",'Přehled partnerů'!C92,"v tomto období nerelevantní"))</f>
        <v>partner neuveden</v>
      </c>
      <c r="D92" s="108" t="str">
        <f>IF(COUNTA('Přehled partnerů'!C92:D92)&lt;&gt;2,"",IF('Přehled partnerů'!O92="ANO",'Přehled partnerů'!D92,""))</f>
        <v/>
      </c>
      <c r="E92" s="21" t="str">
        <f t="shared" si="4"/>
        <v/>
      </c>
      <c r="F92" s="114" t="str">
        <f t="shared" si="5"/>
        <v/>
      </c>
      <c r="G92" s="125">
        <v>0</v>
      </c>
      <c r="H92" s="126">
        <v>0</v>
      </c>
      <c r="I92" s="126">
        <v>0</v>
      </c>
      <c r="J92" s="126">
        <v>0</v>
      </c>
      <c r="K92" s="16">
        <v>0</v>
      </c>
      <c r="L92" s="16">
        <v>0</v>
      </c>
      <c r="M92" s="20">
        <v>0</v>
      </c>
      <c r="N92" s="58" t="str">
        <f t="shared" si="6"/>
        <v/>
      </c>
      <c r="O92" s="267">
        <f>IF('Rozpočet + Žádosti o změnu'!$ER$2="ano",'Rozpočet + Žádosti o změnu'!EL92,IF('Rozpočet + Žádosti o změnu'!$EF$2="ano",'Rozpočet + Žádosti o změnu'!DZ92,IF('Rozpočet + Žádosti o změnu'!$DT$2="ano",'Rozpočet + Žádosti o změnu'!DN92,IF('Rozpočet + Žádosti o změnu'!$DH$2="ano",'Rozpočet + Žádosti o změnu'!DB92,IF('Rozpočet + Žádosti o změnu'!$CV$2="ano",'Rozpočet + Žádosti o změnu'!CP92,IF('Rozpočet + Žádosti o změnu'!$CJ$2="ano",'Rozpočet + Žádosti o změnu'!CD92,IF('Rozpočet + Žádosti o změnu'!$BX$2="ano",'Rozpočet + Žádosti o změnu'!BR92,IF('Rozpočet + Žádosti o změnu'!$BL$2="ano",'Rozpočet + Žádosti o změnu'!BF92,IF('Rozpočet + Žádosti o změnu'!$AZ$2="ano",'Rozpočet + Žádosti o změnu'!AT92,IF('Rozpočet + Žádosti o změnu'!$AN$2="ano",'Rozpočet + Žádosti o změnu'!AH92,'Rozpočet + Žádosti o změnu'!H92))))))))))</f>
        <v>0</v>
      </c>
      <c r="P92" s="267">
        <f>IF('Rozpočet + Žádosti o změnu'!$ER$2="ano",'Rozpočet + Žádosti o změnu'!EM92,IF('Rozpočet + Žádosti o změnu'!$EF$2="ano",'Rozpočet + Žádosti o změnu'!EA92,IF('Rozpočet + Žádosti o změnu'!$DT$2="ano",'Rozpočet + Žádosti o změnu'!DO92,IF('Rozpočet + Žádosti o změnu'!$DH$2="ano",'Rozpočet + Žádosti o změnu'!DC92,IF('Rozpočet + Žádosti o změnu'!$CV$2="ano",'Rozpočet + Žádosti o změnu'!CQ92,IF('Rozpočet + Žádosti o změnu'!$CJ$2="ano",'Rozpočet + Žádosti o změnu'!CE92,IF('Rozpočet + Žádosti o změnu'!$BX$2="ano",'Rozpočet + Žádosti o změnu'!BS92,IF('Rozpočet + Žádosti o změnu'!$BL$2="ano",'Rozpočet + Žádosti o změnu'!BG92,IF('Rozpočet + Žádosti o změnu'!$AZ$2="ano",'Rozpočet + Žádosti o změnu'!AU92,IF('Rozpočet + Žádosti o změnu'!$AN$2="ano",'Rozpočet + Žádosti o změnu'!AI92,'Rozpočet + Žádosti o změnu'!I92))))))))))</f>
        <v>0</v>
      </c>
      <c r="Q92" s="267">
        <f>IF('Rozpočet + Žádosti o změnu'!$ER$2="ano",'Rozpočet + Žádosti o změnu'!EN92,IF('Rozpočet + Žádosti o změnu'!$EF$2="ano",'Rozpočet + Žádosti o změnu'!EB92,IF('Rozpočet + Žádosti o změnu'!$DT$2="ano",'Rozpočet + Žádosti o změnu'!DP92,IF('Rozpočet + Žádosti o změnu'!$DH$2="ano",'Rozpočet + Žádosti o změnu'!DD92,IF('Rozpočet + Žádosti o změnu'!$CV$2="ano",'Rozpočet + Žádosti o změnu'!CR92,IF('Rozpočet + Žádosti o změnu'!$CJ$2="ano",'Rozpočet + Žádosti o změnu'!CF92,IF('Rozpočet + Žádosti o změnu'!$BX$2="ano",'Rozpočet + Žádosti o změnu'!BT92,IF('Rozpočet + Žádosti o změnu'!$BL$2="ano",'Rozpočet + Žádosti o změnu'!BH92,IF('Rozpočet + Žádosti o změnu'!$AZ$2="ano",'Rozpočet + Žádosti o změnu'!AV92,IF('Rozpočet + Žádosti o změnu'!$AN$2="ano",'Rozpočet + Žádosti o změnu'!AJ92,'Rozpočet + Žádosti o změnu'!J92))))))))))</f>
        <v>0</v>
      </c>
      <c r="R92" s="267">
        <f>IF('Rozpočet + Žádosti o změnu'!$ER$2="ano",'Rozpočet + Žádosti o změnu'!EO92,IF('Rozpočet + Žádosti o změnu'!$EF$2="ano",'Rozpočet + Žádosti o změnu'!EC92,IF('Rozpočet + Žádosti o změnu'!$DT$2="ano",'Rozpočet + Žádosti o změnu'!DQ92,IF('Rozpočet + Žádosti o změnu'!$DH$2="ano",'Rozpočet + Žádosti o změnu'!DE92,IF('Rozpočet + Žádosti o změnu'!$CV$2="ano",'Rozpočet + Žádosti o změnu'!CS92,IF('Rozpočet + Žádosti o změnu'!$CJ$2="ano",'Rozpočet + Žádosti o změnu'!CG92,IF('Rozpočet + Žádosti o změnu'!$BX$2="ano",'Rozpočet + Žádosti o změnu'!BU92,IF('Rozpočet + Žádosti o změnu'!$BL$2="ano",'Rozpočet + Žádosti o změnu'!BI92,IF('Rozpočet + Žádosti o změnu'!$AZ$2="ano",'Rozpočet + Žádosti o změnu'!AW92,IF('Rozpočet + Žádosti o změnu'!$AN$2="ano",'Rozpočet + Žádosti o změnu'!AK92,'Rozpočet + Žádosti o změnu'!K92))))))))))</f>
        <v>0</v>
      </c>
      <c r="S92" s="267">
        <f>IF('Rozpočet + Žádosti o změnu'!$ER$2="ano",'Rozpočet + Žádosti o změnu'!EP92,IF('Rozpočet + Žádosti o změnu'!$EF$2="ano",'Rozpočet + Žádosti o změnu'!ED92,IF('Rozpočet + Žádosti o změnu'!$DT$2="ano",'Rozpočet + Žádosti o změnu'!DR92,IF('Rozpočet + Žádosti o změnu'!$DH$2="ano",'Rozpočet + Žádosti o změnu'!DF92,IF('Rozpočet + Žádosti o změnu'!$CV$2="ano",'Rozpočet + Žádosti o změnu'!CT92,IF('Rozpočet + Žádosti o změnu'!$CJ$2="ano",'Rozpočet + Žádosti o změnu'!CH92,IF('Rozpočet + Žádosti o změnu'!$BX$2="ano",'Rozpočet + Žádosti o změnu'!BV92,IF('Rozpočet + Žádosti o změnu'!$BL$2="ano",'Rozpočet + Žádosti o změnu'!BJ92,IF('Rozpočet + Žádosti o změnu'!$AZ$2="ano",'Rozpočet + Žádosti o změnu'!AX92,IF('Rozpočet + Žádosti o změnu'!$AN$2="ano",'Rozpočet + Žádosti o změnu'!AL92,'Rozpočet + Žádosti o změnu'!L92))))))))))</f>
        <v>0</v>
      </c>
      <c r="T92" s="267">
        <f>IF('Rozpočet + Žádosti o změnu'!$ER$2="ano",'Rozpočet + Žádosti o změnu'!EQ92,IF('Rozpočet + Žádosti o změnu'!$EF$2="ano",'Rozpočet + Žádosti o změnu'!EE92,IF('Rozpočet + Žádosti o změnu'!$DT$2="ano",'Rozpočet + Žádosti o změnu'!DS92,IF('Rozpočet + Žádosti o změnu'!$DH$2="ano",'Rozpočet + Žádosti o změnu'!DG92,IF('Rozpočet + Žádosti o změnu'!$CV$2="ano",'Rozpočet + Žádosti o změnu'!CU92,IF('Rozpočet + Žádosti o změnu'!$CJ$2="ano",'Rozpočet + Žádosti o změnu'!CI92,IF('Rozpočet + Žádosti o změnu'!$BX$2="ano",'Rozpočet + Žádosti o změnu'!BW92,IF('Rozpočet + Žádosti o změnu'!$BL$2="ano",'Rozpočet + Žádosti o změnu'!BK92,IF('Rozpočet + Žádosti o změnu'!$AZ$2="ano",'Rozpočet + Žádosti o změnu'!AY92,IF('Rozpočet + Žádosti o změnu'!$AN$2="ano",'Rozpočet + Žádosti o změnu'!AM92,'Rozpočet + Žádosti o změnu'!M92))))))))))</f>
        <v>0</v>
      </c>
      <c r="U92" s="267">
        <f>IF('Rozpočet + Žádosti o změnu'!$ER$2="ano",'Rozpočet + Žádosti o změnu'!ER92,IF('Rozpočet + Žádosti o změnu'!$EF$2="ano",'Rozpočet + Žádosti o změnu'!EF92,IF('Rozpočet + Žádosti o změnu'!$DT$2="ano",'Rozpočet + Žádosti o změnu'!DT92,IF('Rozpočet + Žádosti o změnu'!$DH$2="ano",'Rozpočet + Žádosti o změnu'!DH92,IF('Rozpočet + Žádosti o změnu'!$CV$2="ano",'Rozpočet + Žádosti o změnu'!CV92,IF('Rozpočet + Žádosti o změnu'!$CJ$2="ano",'Rozpočet + Žádosti o změnu'!CJ92,IF('Rozpočet + Žádosti o změnu'!$BX$2="ano",'Rozpočet + Žádosti o změnu'!BX92,IF('Rozpočet + Žádosti o změnu'!$BL$2="ano",'Rozpočet + Žádosti o změnu'!BL92,IF('Rozpočet + Žádosti o změnu'!$AZ$2="ano",'Rozpočet + Žádosti o změnu'!AZ92,IF('Rozpočet + Žádosti o změnu'!$AN$2="ano",'Rozpočet + Žádosti o změnu'!AN92,'Rozpočet + Žádosti o změnu'!N92))))))))))</f>
        <v>0</v>
      </c>
      <c r="W92" s="281">
        <f>IF('ZoR č. 1'!$D92="",0,'ZoR č. 1'!G92)+IF('ZoR č. 2'!$D92="",0,'ZoR č. 2'!G92)+IF('ZoR č. 3'!$D92="",0,'ZoR č. 3'!G92)+IF('ZoR č. 4'!$D92="",0,'ZoR č. 4'!G92)+IF('ZoR č. 5'!$D92="",0,'ZoR č. 5'!G92)+IF('ZoR č. 6'!$D92="",0,'ZoR č. 6'!G92)+IF('ZoR č. 7'!$D92="",0,'ZoR č. 7'!G92)+IF('ZoR č. 8'!$D92="",0,'ZoR č. 8'!G92)+IF('ZoR č. 9'!$D92="",0,'ZoR č. 9'!G92)+IF('ZoR č. 10'!$D92="",0,'ZoR č. 10'!G92)+IF(ZZoR!$D92="",0,ZZoR!G92)</f>
        <v>0</v>
      </c>
      <c r="X92" s="281">
        <f>IF('ZoR č. 1'!$D92="",0,'ZoR č. 1'!H92)+IF('ZoR č. 2'!$D92="",0,'ZoR č. 2'!H92)+IF('ZoR č. 3'!$D92="",0,'ZoR č. 3'!H92)+IF('ZoR č. 4'!$D92="",0,'ZoR č. 4'!H92)+IF('ZoR č. 5'!$D92="",0,'ZoR č. 5'!H92)+IF('ZoR č. 6'!$D92="",0,'ZoR č. 6'!H92)+IF('ZoR č. 7'!$D92="",0,'ZoR č. 7'!H92)+IF('ZoR č. 8'!$D92="",0,'ZoR č. 8'!H92)+IF('ZoR č. 9'!$D92="",0,'ZoR č. 9'!H92)+IF('ZoR č. 10'!$D92="",0,'ZoR č. 10'!H92)+IF(ZZoR!$D92="",0,ZZoR!H92)</f>
        <v>0</v>
      </c>
      <c r="Y92" s="281">
        <f>IF('ZoR č. 1'!$D92="",0,'ZoR č. 1'!I92)+IF('ZoR č. 2'!$D92="",0,'ZoR č. 2'!I92)+IF('ZoR č. 3'!$D92="",0,'ZoR č. 3'!I92)+IF('ZoR č. 4'!$D92="",0,'ZoR č. 4'!I92)+IF('ZoR č. 5'!$D92="",0,'ZoR č. 5'!I92)+IF('ZoR č. 6'!$D92="",0,'ZoR č. 6'!I92)+IF('ZoR č. 7'!$D92="",0,'ZoR č. 7'!I92)+IF('ZoR č. 8'!$D92="",0,'ZoR č. 8'!I92)+IF('ZoR č. 9'!$D92="",0,'ZoR č. 9'!I92)+IF('ZoR č. 10'!$D92="",0,'ZoR č. 10'!I92)+IF(ZZoR!$D92="",0,ZZoR!I92)</f>
        <v>0</v>
      </c>
      <c r="Z92" s="281">
        <f>IF('ZoR č. 1'!$D92="",0,'ZoR č. 1'!J92)+IF('ZoR č. 2'!$D92="",0,'ZoR č. 2'!J92)+IF('ZoR č. 3'!$D92="",0,'ZoR č. 3'!J92)+IF('ZoR č. 4'!$D92="",0,'ZoR č. 4'!J92)+IF('ZoR č. 5'!$D92="",0,'ZoR č. 5'!J92)+IF('ZoR č. 6'!$D92="",0,'ZoR č. 6'!J92)+IF('ZoR č. 7'!$D92="",0,'ZoR č. 7'!J92)+IF('ZoR č. 8'!$D92="",0,'ZoR č. 8'!J92)+IF('ZoR č. 9'!$D92="",0,'ZoR č. 9'!J92)+IF('ZoR č. 10'!$D92="",0,'ZoR č. 10'!J92)+IF(ZZoR!$D92="",0,ZZoR!J92)</f>
        <v>0</v>
      </c>
      <c r="AA92" s="281">
        <f>IF('ZoR č. 1'!$D92="",0,'ZoR č. 1'!K92)+IF('ZoR č. 2'!$D92="",0,'ZoR č. 2'!K92)+IF('ZoR č. 3'!$D92="",0,'ZoR č. 3'!K92)+IF('ZoR č. 4'!$D92="",0,'ZoR č. 4'!K92)+IF('ZoR č. 5'!$D92="",0,'ZoR č. 5'!K92)+IF('ZoR č. 6'!$D92="",0,'ZoR č. 6'!K92)+IF('ZoR č. 7'!$D92="",0,'ZoR č. 7'!K92)+IF('ZoR č. 8'!$D92="",0,'ZoR č. 8'!K92)+IF('ZoR č. 9'!$D92="",0,'ZoR č. 9'!K92)+IF('ZoR č. 10'!$D92="",0,'ZoR č. 10'!K92)+IF(ZZoR!$D92="",0,ZZoR!K92)</f>
        <v>0</v>
      </c>
      <c r="AB92" s="281">
        <f>IF('ZoR č. 1'!$D92="",0,'ZoR č. 1'!L92)+IF('ZoR č. 2'!$D92="",0,'ZoR č. 2'!L92)+IF('ZoR č. 3'!$D92="",0,'ZoR č. 3'!L92)+IF('ZoR č. 4'!$D92="",0,'ZoR č. 4'!L92)+IF('ZoR č. 5'!$D92="",0,'ZoR č. 5'!L92)+IF('ZoR č. 6'!$D92="",0,'ZoR č. 6'!L92)+IF('ZoR č. 7'!$D92="",0,'ZoR č. 7'!L92)+IF('ZoR č. 8'!$D92="",0,'ZoR č. 8'!L92)+IF('ZoR č. 9'!$D92="",0,'ZoR č. 9'!L92)+IF('ZoR č. 10'!$D92="",0,'ZoR č. 10'!L92)+IF(ZZoR!$D92="",0,ZZoR!L92)</f>
        <v>0</v>
      </c>
      <c r="AC92" s="281">
        <f>IF('ZoR č. 1'!$D92="",0,'ZoR č. 1'!M92)+IF('ZoR č. 2'!$D92="",0,'ZoR č. 2'!M92)+IF('ZoR č. 3'!$D92="",0,'ZoR č. 3'!M92)+IF('ZoR č. 4'!$D92="",0,'ZoR č. 4'!M92)+IF('ZoR č. 5'!$D92="",0,'ZoR č. 5'!M92)+IF('ZoR č. 6'!$D92="",0,'ZoR č. 6'!M92)+IF('ZoR č. 7'!$D92="",0,'ZoR č. 7'!M92)+IF('ZoR č. 8'!$D92="",0,'ZoR č. 8'!M92)+IF('ZoR č. 9'!$D92="",0,'ZoR č. 9'!M92)+IF('ZoR č. 10'!$D92="",0,'ZoR č. 10'!M92)+IF(ZZoR!$D92="",0,ZZoR!M92)</f>
        <v>0</v>
      </c>
      <c r="AE92" s="282" t="str">
        <f t="shared" si="7"/>
        <v/>
      </c>
    </row>
    <row r="93" spans="2:31" x14ac:dyDescent="0.25">
      <c r="B93" s="9" t="s">
        <v>226</v>
      </c>
      <c r="C93" s="98" t="str">
        <f>IF(COUNTA('Přehled partnerů'!C93:D93)&lt;&gt;2,"partner neuveden",IF('Přehled partnerů'!O93="ANO",'Přehled partnerů'!C93,"v tomto období nerelevantní"))</f>
        <v>partner neuveden</v>
      </c>
      <c r="D93" s="108" t="str">
        <f>IF(COUNTA('Přehled partnerů'!C93:D93)&lt;&gt;2,"",IF('Přehled partnerů'!O93="ANO",'Přehled partnerů'!D93,""))</f>
        <v/>
      </c>
      <c r="E93" s="21" t="str">
        <f t="shared" si="4"/>
        <v/>
      </c>
      <c r="F93" s="114" t="str">
        <f t="shared" si="5"/>
        <v/>
      </c>
      <c r="G93" s="125">
        <v>0</v>
      </c>
      <c r="H93" s="126">
        <v>0</v>
      </c>
      <c r="I93" s="126">
        <v>0</v>
      </c>
      <c r="J93" s="126">
        <v>0</v>
      </c>
      <c r="K93" s="16">
        <v>0</v>
      </c>
      <c r="L93" s="16">
        <v>0</v>
      </c>
      <c r="M93" s="20">
        <v>0</v>
      </c>
      <c r="N93" s="58" t="str">
        <f t="shared" si="6"/>
        <v/>
      </c>
      <c r="O93" s="267">
        <f>IF('Rozpočet + Žádosti o změnu'!$ER$2="ano",'Rozpočet + Žádosti o změnu'!EL93,IF('Rozpočet + Žádosti o změnu'!$EF$2="ano",'Rozpočet + Žádosti o změnu'!DZ93,IF('Rozpočet + Žádosti o změnu'!$DT$2="ano",'Rozpočet + Žádosti o změnu'!DN93,IF('Rozpočet + Žádosti o změnu'!$DH$2="ano",'Rozpočet + Žádosti o změnu'!DB93,IF('Rozpočet + Žádosti o změnu'!$CV$2="ano",'Rozpočet + Žádosti o změnu'!CP93,IF('Rozpočet + Žádosti o změnu'!$CJ$2="ano",'Rozpočet + Žádosti o změnu'!CD93,IF('Rozpočet + Žádosti o změnu'!$BX$2="ano",'Rozpočet + Žádosti o změnu'!BR93,IF('Rozpočet + Žádosti o změnu'!$BL$2="ano",'Rozpočet + Žádosti o změnu'!BF93,IF('Rozpočet + Žádosti o změnu'!$AZ$2="ano",'Rozpočet + Žádosti o změnu'!AT93,IF('Rozpočet + Žádosti o změnu'!$AN$2="ano",'Rozpočet + Žádosti o změnu'!AH93,'Rozpočet + Žádosti o změnu'!H93))))))))))</f>
        <v>0</v>
      </c>
      <c r="P93" s="267">
        <f>IF('Rozpočet + Žádosti o změnu'!$ER$2="ano",'Rozpočet + Žádosti o změnu'!EM93,IF('Rozpočet + Žádosti o změnu'!$EF$2="ano",'Rozpočet + Žádosti o změnu'!EA93,IF('Rozpočet + Žádosti o změnu'!$DT$2="ano",'Rozpočet + Žádosti o změnu'!DO93,IF('Rozpočet + Žádosti o změnu'!$DH$2="ano",'Rozpočet + Žádosti o změnu'!DC93,IF('Rozpočet + Žádosti o změnu'!$CV$2="ano",'Rozpočet + Žádosti o změnu'!CQ93,IF('Rozpočet + Žádosti o změnu'!$CJ$2="ano",'Rozpočet + Žádosti o změnu'!CE93,IF('Rozpočet + Žádosti o změnu'!$BX$2="ano",'Rozpočet + Žádosti o změnu'!BS93,IF('Rozpočet + Žádosti o změnu'!$BL$2="ano",'Rozpočet + Žádosti o změnu'!BG93,IF('Rozpočet + Žádosti o změnu'!$AZ$2="ano",'Rozpočet + Žádosti o změnu'!AU93,IF('Rozpočet + Žádosti o změnu'!$AN$2="ano",'Rozpočet + Žádosti o změnu'!AI93,'Rozpočet + Žádosti o změnu'!I93))))))))))</f>
        <v>0</v>
      </c>
      <c r="Q93" s="267">
        <f>IF('Rozpočet + Žádosti o změnu'!$ER$2="ano",'Rozpočet + Žádosti o změnu'!EN93,IF('Rozpočet + Žádosti o změnu'!$EF$2="ano",'Rozpočet + Žádosti o změnu'!EB93,IF('Rozpočet + Žádosti o změnu'!$DT$2="ano",'Rozpočet + Žádosti o změnu'!DP93,IF('Rozpočet + Žádosti o změnu'!$DH$2="ano",'Rozpočet + Žádosti o změnu'!DD93,IF('Rozpočet + Žádosti o změnu'!$CV$2="ano",'Rozpočet + Žádosti o změnu'!CR93,IF('Rozpočet + Žádosti o změnu'!$CJ$2="ano",'Rozpočet + Žádosti o změnu'!CF93,IF('Rozpočet + Žádosti o změnu'!$BX$2="ano",'Rozpočet + Žádosti o změnu'!BT93,IF('Rozpočet + Žádosti o změnu'!$BL$2="ano",'Rozpočet + Žádosti o změnu'!BH93,IF('Rozpočet + Žádosti o změnu'!$AZ$2="ano",'Rozpočet + Žádosti o změnu'!AV93,IF('Rozpočet + Žádosti o změnu'!$AN$2="ano",'Rozpočet + Žádosti o změnu'!AJ93,'Rozpočet + Žádosti o změnu'!J93))))))))))</f>
        <v>0</v>
      </c>
      <c r="R93" s="267">
        <f>IF('Rozpočet + Žádosti o změnu'!$ER$2="ano",'Rozpočet + Žádosti o změnu'!EO93,IF('Rozpočet + Žádosti o změnu'!$EF$2="ano",'Rozpočet + Žádosti o změnu'!EC93,IF('Rozpočet + Žádosti o změnu'!$DT$2="ano",'Rozpočet + Žádosti o změnu'!DQ93,IF('Rozpočet + Žádosti o změnu'!$DH$2="ano",'Rozpočet + Žádosti o změnu'!DE93,IF('Rozpočet + Žádosti o změnu'!$CV$2="ano",'Rozpočet + Žádosti o změnu'!CS93,IF('Rozpočet + Žádosti o změnu'!$CJ$2="ano",'Rozpočet + Žádosti o změnu'!CG93,IF('Rozpočet + Žádosti o změnu'!$BX$2="ano",'Rozpočet + Žádosti o změnu'!BU93,IF('Rozpočet + Žádosti o změnu'!$BL$2="ano",'Rozpočet + Žádosti o změnu'!BI93,IF('Rozpočet + Žádosti o změnu'!$AZ$2="ano",'Rozpočet + Žádosti o změnu'!AW93,IF('Rozpočet + Žádosti o změnu'!$AN$2="ano",'Rozpočet + Žádosti o změnu'!AK93,'Rozpočet + Žádosti o změnu'!K93))))))))))</f>
        <v>0</v>
      </c>
      <c r="S93" s="267">
        <f>IF('Rozpočet + Žádosti o změnu'!$ER$2="ano",'Rozpočet + Žádosti o změnu'!EP93,IF('Rozpočet + Žádosti o změnu'!$EF$2="ano",'Rozpočet + Žádosti o změnu'!ED93,IF('Rozpočet + Žádosti o změnu'!$DT$2="ano",'Rozpočet + Žádosti o změnu'!DR93,IF('Rozpočet + Žádosti o změnu'!$DH$2="ano",'Rozpočet + Žádosti o změnu'!DF93,IF('Rozpočet + Žádosti o změnu'!$CV$2="ano",'Rozpočet + Žádosti o změnu'!CT93,IF('Rozpočet + Žádosti o změnu'!$CJ$2="ano",'Rozpočet + Žádosti o změnu'!CH93,IF('Rozpočet + Žádosti o změnu'!$BX$2="ano",'Rozpočet + Žádosti o změnu'!BV93,IF('Rozpočet + Žádosti o změnu'!$BL$2="ano",'Rozpočet + Žádosti o změnu'!BJ93,IF('Rozpočet + Žádosti o změnu'!$AZ$2="ano",'Rozpočet + Žádosti o změnu'!AX93,IF('Rozpočet + Žádosti o změnu'!$AN$2="ano",'Rozpočet + Žádosti o změnu'!AL93,'Rozpočet + Žádosti o změnu'!L93))))))))))</f>
        <v>0</v>
      </c>
      <c r="T93" s="267">
        <f>IF('Rozpočet + Žádosti o změnu'!$ER$2="ano",'Rozpočet + Žádosti o změnu'!EQ93,IF('Rozpočet + Žádosti o změnu'!$EF$2="ano",'Rozpočet + Žádosti o změnu'!EE93,IF('Rozpočet + Žádosti o změnu'!$DT$2="ano",'Rozpočet + Žádosti o změnu'!DS93,IF('Rozpočet + Žádosti o změnu'!$DH$2="ano",'Rozpočet + Žádosti o změnu'!DG93,IF('Rozpočet + Žádosti o změnu'!$CV$2="ano",'Rozpočet + Žádosti o změnu'!CU93,IF('Rozpočet + Žádosti o změnu'!$CJ$2="ano",'Rozpočet + Žádosti o změnu'!CI93,IF('Rozpočet + Žádosti o změnu'!$BX$2="ano",'Rozpočet + Žádosti o změnu'!BW93,IF('Rozpočet + Žádosti o změnu'!$BL$2="ano",'Rozpočet + Žádosti o změnu'!BK93,IF('Rozpočet + Žádosti o změnu'!$AZ$2="ano",'Rozpočet + Žádosti o změnu'!AY93,IF('Rozpočet + Žádosti o změnu'!$AN$2="ano",'Rozpočet + Žádosti o změnu'!AM93,'Rozpočet + Žádosti o změnu'!M93))))))))))</f>
        <v>0</v>
      </c>
      <c r="U93" s="267">
        <f>IF('Rozpočet + Žádosti o změnu'!$ER$2="ano",'Rozpočet + Žádosti o změnu'!ER93,IF('Rozpočet + Žádosti o změnu'!$EF$2="ano",'Rozpočet + Žádosti o změnu'!EF93,IF('Rozpočet + Žádosti o změnu'!$DT$2="ano",'Rozpočet + Žádosti o změnu'!DT93,IF('Rozpočet + Žádosti o změnu'!$DH$2="ano",'Rozpočet + Žádosti o změnu'!DH93,IF('Rozpočet + Žádosti o změnu'!$CV$2="ano",'Rozpočet + Žádosti o změnu'!CV93,IF('Rozpočet + Žádosti o změnu'!$CJ$2="ano",'Rozpočet + Žádosti o změnu'!CJ93,IF('Rozpočet + Žádosti o změnu'!$BX$2="ano",'Rozpočet + Žádosti o změnu'!BX93,IF('Rozpočet + Žádosti o změnu'!$BL$2="ano",'Rozpočet + Žádosti o změnu'!BL93,IF('Rozpočet + Žádosti o změnu'!$AZ$2="ano",'Rozpočet + Žádosti o změnu'!AZ93,IF('Rozpočet + Žádosti o změnu'!$AN$2="ano",'Rozpočet + Žádosti o změnu'!AN93,'Rozpočet + Žádosti o změnu'!N93))))))))))</f>
        <v>0</v>
      </c>
      <c r="W93" s="281">
        <f>IF('ZoR č. 1'!$D93="",0,'ZoR č. 1'!G93)+IF('ZoR č. 2'!$D93="",0,'ZoR č. 2'!G93)+IF('ZoR č. 3'!$D93="",0,'ZoR č. 3'!G93)+IF('ZoR č. 4'!$D93="",0,'ZoR č. 4'!G93)+IF('ZoR č. 5'!$D93="",0,'ZoR č. 5'!G93)+IF('ZoR č. 6'!$D93="",0,'ZoR č. 6'!G93)+IF('ZoR č. 7'!$D93="",0,'ZoR č. 7'!G93)+IF('ZoR č. 8'!$D93="",0,'ZoR č. 8'!G93)+IF('ZoR č. 9'!$D93="",0,'ZoR č. 9'!G93)+IF('ZoR č. 10'!$D93="",0,'ZoR č. 10'!G93)+IF(ZZoR!$D93="",0,ZZoR!G93)</f>
        <v>0</v>
      </c>
      <c r="X93" s="281">
        <f>IF('ZoR č. 1'!$D93="",0,'ZoR č. 1'!H93)+IF('ZoR č. 2'!$D93="",0,'ZoR č. 2'!H93)+IF('ZoR č. 3'!$D93="",0,'ZoR č. 3'!H93)+IF('ZoR č. 4'!$D93="",0,'ZoR č. 4'!H93)+IF('ZoR č. 5'!$D93="",0,'ZoR č. 5'!H93)+IF('ZoR č. 6'!$D93="",0,'ZoR č. 6'!H93)+IF('ZoR č. 7'!$D93="",0,'ZoR č. 7'!H93)+IF('ZoR č. 8'!$D93="",0,'ZoR č. 8'!H93)+IF('ZoR č. 9'!$D93="",0,'ZoR č. 9'!H93)+IF('ZoR č. 10'!$D93="",0,'ZoR č. 10'!H93)+IF(ZZoR!$D93="",0,ZZoR!H93)</f>
        <v>0</v>
      </c>
      <c r="Y93" s="281">
        <f>IF('ZoR č. 1'!$D93="",0,'ZoR č. 1'!I93)+IF('ZoR č. 2'!$D93="",0,'ZoR č. 2'!I93)+IF('ZoR č. 3'!$D93="",0,'ZoR č. 3'!I93)+IF('ZoR č. 4'!$D93="",0,'ZoR č. 4'!I93)+IF('ZoR č. 5'!$D93="",0,'ZoR č. 5'!I93)+IF('ZoR č. 6'!$D93="",0,'ZoR č. 6'!I93)+IF('ZoR č. 7'!$D93="",0,'ZoR č. 7'!I93)+IF('ZoR č. 8'!$D93="",0,'ZoR č. 8'!I93)+IF('ZoR č. 9'!$D93="",0,'ZoR č. 9'!I93)+IF('ZoR č. 10'!$D93="",0,'ZoR č. 10'!I93)+IF(ZZoR!$D93="",0,ZZoR!I93)</f>
        <v>0</v>
      </c>
      <c r="Z93" s="281">
        <f>IF('ZoR č. 1'!$D93="",0,'ZoR č. 1'!J93)+IF('ZoR č. 2'!$D93="",0,'ZoR č. 2'!J93)+IF('ZoR č. 3'!$D93="",0,'ZoR č. 3'!J93)+IF('ZoR č. 4'!$D93="",0,'ZoR č. 4'!J93)+IF('ZoR č. 5'!$D93="",0,'ZoR č. 5'!J93)+IF('ZoR č. 6'!$D93="",0,'ZoR č. 6'!J93)+IF('ZoR č. 7'!$D93="",0,'ZoR č. 7'!J93)+IF('ZoR č. 8'!$D93="",0,'ZoR č. 8'!J93)+IF('ZoR č. 9'!$D93="",0,'ZoR č. 9'!J93)+IF('ZoR č. 10'!$D93="",0,'ZoR č. 10'!J93)+IF(ZZoR!$D93="",0,ZZoR!J93)</f>
        <v>0</v>
      </c>
      <c r="AA93" s="281">
        <f>IF('ZoR č. 1'!$D93="",0,'ZoR č. 1'!K93)+IF('ZoR č. 2'!$D93="",0,'ZoR č. 2'!K93)+IF('ZoR č. 3'!$D93="",0,'ZoR č. 3'!K93)+IF('ZoR č. 4'!$D93="",0,'ZoR č. 4'!K93)+IF('ZoR č. 5'!$D93="",0,'ZoR č. 5'!K93)+IF('ZoR č. 6'!$D93="",0,'ZoR č. 6'!K93)+IF('ZoR č. 7'!$D93="",0,'ZoR č. 7'!K93)+IF('ZoR č. 8'!$D93="",0,'ZoR č. 8'!K93)+IF('ZoR č. 9'!$D93="",0,'ZoR č. 9'!K93)+IF('ZoR č. 10'!$D93="",0,'ZoR č. 10'!K93)+IF(ZZoR!$D93="",0,ZZoR!K93)</f>
        <v>0</v>
      </c>
      <c r="AB93" s="281">
        <f>IF('ZoR č. 1'!$D93="",0,'ZoR č. 1'!L93)+IF('ZoR č. 2'!$D93="",0,'ZoR č. 2'!L93)+IF('ZoR č. 3'!$D93="",0,'ZoR č. 3'!L93)+IF('ZoR č. 4'!$D93="",0,'ZoR č. 4'!L93)+IF('ZoR č. 5'!$D93="",0,'ZoR č. 5'!L93)+IF('ZoR č. 6'!$D93="",0,'ZoR č. 6'!L93)+IF('ZoR č. 7'!$D93="",0,'ZoR č. 7'!L93)+IF('ZoR č. 8'!$D93="",0,'ZoR č. 8'!L93)+IF('ZoR č. 9'!$D93="",0,'ZoR č. 9'!L93)+IF('ZoR č. 10'!$D93="",0,'ZoR č. 10'!L93)+IF(ZZoR!$D93="",0,ZZoR!L93)</f>
        <v>0</v>
      </c>
      <c r="AC93" s="281">
        <f>IF('ZoR č. 1'!$D93="",0,'ZoR č. 1'!M93)+IF('ZoR č. 2'!$D93="",0,'ZoR č. 2'!M93)+IF('ZoR č. 3'!$D93="",0,'ZoR č. 3'!M93)+IF('ZoR č. 4'!$D93="",0,'ZoR č. 4'!M93)+IF('ZoR č. 5'!$D93="",0,'ZoR č. 5'!M93)+IF('ZoR č. 6'!$D93="",0,'ZoR č. 6'!M93)+IF('ZoR č. 7'!$D93="",0,'ZoR č. 7'!M93)+IF('ZoR č. 8'!$D93="",0,'ZoR č. 8'!M93)+IF('ZoR č. 9'!$D93="",0,'ZoR č. 9'!M93)+IF('ZoR č. 10'!$D93="",0,'ZoR č. 10'!M93)+IF(ZZoR!$D93="",0,ZZoR!M93)</f>
        <v>0</v>
      </c>
      <c r="AE93" s="282" t="str">
        <f t="shared" si="7"/>
        <v/>
      </c>
    </row>
    <row r="94" spans="2:31" x14ac:dyDescent="0.25">
      <c r="B94" s="9" t="s">
        <v>227</v>
      </c>
      <c r="C94" s="98" t="str">
        <f>IF(COUNTA('Přehled partnerů'!C94:D94)&lt;&gt;2,"partner neuveden",IF('Přehled partnerů'!O94="ANO",'Přehled partnerů'!C94,"v tomto období nerelevantní"))</f>
        <v>partner neuveden</v>
      </c>
      <c r="D94" s="108" t="str">
        <f>IF(COUNTA('Přehled partnerů'!C94:D94)&lt;&gt;2,"",IF('Přehled partnerů'!O94="ANO",'Přehled partnerů'!D94,""))</f>
        <v/>
      </c>
      <c r="E94" s="21" t="str">
        <f t="shared" si="4"/>
        <v/>
      </c>
      <c r="F94" s="114" t="str">
        <f t="shared" si="5"/>
        <v/>
      </c>
      <c r="G94" s="125">
        <v>0</v>
      </c>
      <c r="H94" s="126">
        <v>0</v>
      </c>
      <c r="I94" s="126">
        <v>0</v>
      </c>
      <c r="J94" s="126">
        <v>0</v>
      </c>
      <c r="K94" s="16">
        <v>0</v>
      </c>
      <c r="L94" s="16">
        <v>0</v>
      </c>
      <c r="M94" s="20">
        <v>0</v>
      </c>
      <c r="N94" s="58" t="str">
        <f t="shared" si="6"/>
        <v/>
      </c>
      <c r="O94" s="267">
        <f>IF('Rozpočet + Žádosti o změnu'!$ER$2="ano",'Rozpočet + Žádosti o změnu'!EL94,IF('Rozpočet + Žádosti o změnu'!$EF$2="ano",'Rozpočet + Žádosti o změnu'!DZ94,IF('Rozpočet + Žádosti o změnu'!$DT$2="ano",'Rozpočet + Žádosti o změnu'!DN94,IF('Rozpočet + Žádosti o změnu'!$DH$2="ano",'Rozpočet + Žádosti o změnu'!DB94,IF('Rozpočet + Žádosti o změnu'!$CV$2="ano",'Rozpočet + Žádosti o změnu'!CP94,IF('Rozpočet + Žádosti o změnu'!$CJ$2="ano",'Rozpočet + Žádosti o změnu'!CD94,IF('Rozpočet + Žádosti o změnu'!$BX$2="ano",'Rozpočet + Žádosti o změnu'!BR94,IF('Rozpočet + Žádosti o změnu'!$BL$2="ano",'Rozpočet + Žádosti o změnu'!BF94,IF('Rozpočet + Žádosti o změnu'!$AZ$2="ano",'Rozpočet + Žádosti o změnu'!AT94,IF('Rozpočet + Žádosti o změnu'!$AN$2="ano",'Rozpočet + Žádosti o změnu'!AH94,'Rozpočet + Žádosti o změnu'!H94))))))))))</f>
        <v>0</v>
      </c>
      <c r="P94" s="267">
        <f>IF('Rozpočet + Žádosti o změnu'!$ER$2="ano",'Rozpočet + Žádosti o změnu'!EM94,IF('Rozpočet + Žádosti o změnu'!$EF$2="ano",'Rozpočet + Žádosti o změnu'!EA94,IF('Rozpočet + Žádosti o změnu'!$DT$2="ano",'Rozpočet + Žádosti o změnu'!DO94,IF('Rozpočet + Žádosti o změnu'!$DH$2="ano",'Rozpočet + Žádosti o změnu'!DC94,IF('Rozpočet + Žádosti o změnu'!$CV$2="ano",'Rozpočet + Žádosti o změnu'!CQ94,IF('Rozpočet + Žádosti o změnu'!$CJ$2="ano",'Rozpočet + Žádosti o změnu'!CE94,IF('Rozpočet + Žádosti o změnu'!$BX$2="ano",'Rozpočet + Žádosti o změnu'!BS94,IF('Rozpočet + Žádosti o změnu'!$BL$2="ano",'Rozpočet + Žádosti o změnu'!BG94,IF('Rozpočet + Žádosti o změnu'!$AZ$2="ano",'Rozpočet + Žádosti o změnu'!AU94,IF('Rozpočet + Žádosti o změnu'!$AN$2="ano",'Rozpočet + Žádosti o změnu'!AI94,'Rozpočet + Žádosti o změnu'!I94))))))))))</f>
        <v>0</v>
      </c>
      <c r="Q94" s="267">
        <f>IF('Rozpočet + Žádosti o změnu'!$ER$2="ano",'Rozpočet + Žádosti o změnu'!EN94,IF('Rozpočet + Žádosti o změnu'!$EF$2="ano",'Rozpočet + Žádosti o změnu'!EB94,IF('Rozpočet + Žádosti o změnu'!$DT$2="ano",'Rozpočet + Žádosti o změnu'!DP94,IF('Rozpočet + Žádosti o změnu'!$DH$2="ano",'Rozpočet + Žádosti o změnu'!DD94,IF('Rozpočet + Žádosti o změnu'!$CV$2="ano",'Rozpočet + Žádosti o změnu'!CR94,IF('Rozpočet + Žádosti o změnu'!$CJ$2="ano",'Rozpočet + Žádosti o změnu'!CF94,IF('Rozpočet + Žádosti o změnu'!$BX$2="ano",'Rozpočet + Žádosti o změnu'!BT94,IF('Rozpočet + Žádosti o změnu'!$BL$2="ano",'Rozpočet + Žádosti o změnu'!BH94,IF('Rozpočet + Žádosti o změnu'!$AZ$2="ano",'Rozpočet + Žádosti o změnu'!AV94,IF('Rozpočet + Žádosti o změnu'!$AN$2="ano",'Rozpočet + Žádosti o změnu'!AJ94,'Rozpočet + Žádosti o změnu'!J94))))))))))</f>
        <v>0</v>
      </c>
      <c r="R94" s="267">
        <f>IF('Rozpočet + Žádosti o změnu'!$ER$2="ano",'Rozpočet + Žádosti o změnu'!EO94,IF('Rozpočet + Žádosti o změnu'!$EF$2="ano",'Rozpočet + Žádosti o změnu'!EC94,IF('Rozpočet + Žádosti o změnu'!$DT$2="ano",'Rozpočet + Žádosti o změnu'!DQ94,IF('Rozpočet + Žádosti o změnu'!$DH$2="ano",'Rozpočet + Žádosti o změnu'!DE94,IF('Rozpočet + Žádosti o změnu'!$CV$2="ano",'Rozpočet + Žádosti o změnu'!CS94,IF('Rozpočet + Žádosti o změnu'!$CJ$2="ano",'Rozpočet + Žádosti o změnu'!CG94,IF('Rozpočet + Žádosti o změnu'!$BX$2="ano",'Rozpočet + Žádosti o změnu'!BU94,IF('Rozpočet + Žádosti o změnu'!$BL$2="ano",'Rozpočet + Žádosti o změnu'!BI94,IF('Rozpočet + Žádosti o změnu'!$AZ$2="ano",'Rozpočet + Žádosti o změnu'!AW94,IF('Rozpočet + Žádosti o změnu'!$AN$2="ano",'Rozpočet + Žádosti o změnu'!AK94,'Rozpočet + Žádosti o změnu'!K94))))))))))</f>
        <v>0</v>
      </c>
      <c r="S94" s="267">
        <f>IF('Rozpočet + Žádosti o změnu'!$ER$2="ano",'Rozpočet + Žádosti o změnu'!EP94,IF('Rozpočet + Žádosti o změnu'!$EF$2="ano",'Rozpočet + Žádosti o změnu'!ED94,IF('Rozpočet + Žádosti o změnu'!$DT$2="ano",'Rozpočet + Žádosti o změnu'!DR94,IF('Rozpočet + Žádosti o změnu'!$DH$2="ano",'Rozpočet + Žádosti o změnu'!DF94,IF('Rozpočet + Žádosti o změnu'!$CV$2="ano",'Rozpočet + Žádosti o změnu'!CT94,IF('Rozpočet + Žádosti o změnu'!$CJ$2="ano",'Rozpočet + Žádosti o změnu'!CH94,IF('Rozpočet + Žádosti o změnu'!$BX$2="ano",'Rozpočet + Žádosti o změnu'!BV94,IF('Rozpočet + Žádosti o změnu'!$BL$2="ano",'Rozpočet + Žádosti o změnu'!BJ94,IF('Rozpočet + Žádosti o změnu'!$AZ$2="ano",'Rozpočet + Žádosti o změnu'!AX94,IF('Rozpočet + Žádosti o změnu'!$AN$2="ano",'Rozpočet + Žádosti o změnu'!AL94,'Rozpočet + Žádosti o změnu'!L94))))))))))</f>
        <v>0</v>
      </c>
      <c r="T94" s="267">
        <f>IF('Rozpočet + Žádosti o změnu'!$ER$2="ano",'Rozpočet + Žádosti o změnu'!EQ94,IF('Rozpočet + Žádosti o změnu'!$EF$2="ano",'Rozpočet + Žádosti o změnu'!EE94,IF('Rozpočet + Žádosti o změnu'!$DT$2="ano",'Rozpočet + Žádosti o změnu'!DS94,IF('Rozpočet + Žádosti o změnu'!$DH$2="ano",'Rozpočet + Žádosti o změnu'!DG94,IF('Rozpočet + Žádosti o změnu'!$CV$2="ano",'Rozpočet + Žádosti o změnu'!CU94,IF('Rozpočet + Žádosti o změnu'!$CJ$2="ano",'Rozpočet + Žádosti o změnu'!CI94,IF('Rozpočet + Žádosti o změnu'!$BX$2="ano",'Rozpočet + Žádosti o změnu'!BW94,IF('Rozpočet + Žádosti o změnu'!$BL$2="ano",'Rozpočet + Žádosti o změnu'!BK94,IF('Rozpočet + Žádosti o změnu'!$AZ$2="ano",'Rozpočet + Žádosti o změnu'!AY94,IF('Rozpočet + Žádosti o změnu'!$AN$2="ano",'Rozpočet + Žádosti o změnu'!AM94,'Rozpočet + Žádosti o změnu'!M94))))))))))</f>
        <v>0</v>
      </c>
      <c r="U94" s="267">
        <f>IF('Rozpočet + Žádosti o změnu'!$ER$2="ano",'Rozpočet + Žádosti o změnu'!ER94,IF('Rozpočet + Žádosti o změnu'!$EF$2="ano",'Rozpočet + Žádosti o změnu'!EF94,IF('Rozpočet + Žádosti o změnu'!$DT$2="ano",'Rozpočet + Žádosti o změnu'!DT94,IF('Rozpočet + Žádosti o změnu'!$DH$2="ano",'Rozpočet + Žádosti o změnu'!DH94,IF('Rozpočet + Žádosti o změnu'!$CV$2="ano",'Rozpočet + Žádosti o změnu'!CV94,IF('Rozpočet + Žádosti o změnu'!$CJ$2="ano",'Rozpočet + Žádosti o změnu'!CJ94,IF('Rozpočet + Žádosti o změnu'!$BX$2="ano",'Rozpočet + Žádosti o změnu'!BX94,IF('Rozpočet + Žádosti o změnu'!$BL$2="ano",'Rozpočet + Žádosti o změnu'!BL94,IF('Rozpočet + Žádosti o změnu'!$AZ$2="ano",'Rozpočet + Žádosti o změnu'!AZ94,IF('Rozpočet + Žádosti o změnu'!$AN$2="ano",'Rozpočet + Žádosti o změnu'!AN94,'Rozpočet + Žádosti o změnu'!N94))))))))))</f>
        <v>0</v>
      </c>
      <c r="W94" s="281">
        <f>IF('ZoR č. 1'!$D94="",0,'ZoR č. 1'!G94)+IF('ZoR č. 2'!$D94="",0,'ZoR č. 2'!G94)+IF('ZoR č. 3'!$D94="",0,'ZoR č. 3'!G94)+IF('ZoR č. 4'!$D94="",0,'ZoR č. 4'!G94)+IF('ZoR č. 5'!$D94="",0,'ZoR č. 5'!G94)+IF('ZoR č. 6'!$D94="",0,'ZoR č. 6'!G94)+IF('ZoR č. 7'!$D94="",0,'ZoR č. 7'!G94)+IF('ZoR č. 8'!$D94="",0,'ZoR č. 8'!G94)+IF('ZoR č. 9'!$D94="",0,'ZoR č. 9'!G94)+IF('ZoR č. 10'!$D94="",0,'ZoR č. 10'!G94)+IF(ZZoR!$D94="",0,ZZoR!G94)</f>
        <v>0</v>
      </c>
      <c r="X94" s="281">
        <f>IF('ZoR č. 1'!$D94="",0,'ZoR č. 1'!H94)+IF('ZoR č. 2'!$D94="",0,'ZoR č. 2'!H94)+IF('ZoR č. 3'!$D94="",0,'ZoR č. 3'!H94)+IF('ZoR č. 4'!$D94="",0,'ZoR č. 4'!H94)+IF('ZoR č. 5'!$D94="",0,'ZoR č. 5'!H94)+IF('ZoR č. 6'!$D94="",0,'ZoR č. 6'!H94)+IF('ZoR č. 7'!$D94="",0,'ZoR č. 7'!H94)+IF('ZoR č. 8'!$D94="",0,'ZoR č. 8'!H94)+IF('ZoR č. 9'!$D94="",0,'ZoR č. 9'!H94)+IF('ZoR č. 10'!$D94="",0,'ZoR č. 10'!H94)+IF(ZZoR!$D94="",0,ZZoR!H94)</f>
        <v>0</v>
      </c>
      <c r="Y94" s="281">
        <f>IF('ZoR č. 1'!$D94="",0,'ZoR č. 1'!I94)+IF('ZoR č. 2'!$D94="",0,'ZoR č. 2'!I94)+IF('ZoR č. 3'!$D94="",0,'ZoR č. 3'!I94)+IF('ZoR č. 4'!$D94="",0,'ZoR č. 4'!I94)+IF('ZoR č. 5'!$D94="",0,'ZoR č. 5'!I94)+IF('ZoR č. 6'!$D94="",0,'ZoR č. 6'!I94)+IF('ZoR č. 7'!$D94="",0,'ZoR č. 7'!I94)+IF('ZoR č. 8'!$D94="",0,'ZoR č. 8'!I94)+IF('ZoR č. 9'!$D94="",0,'ZoR č. 9'!I94)+IF('ZoR č. 10'!$D94="",0,'ZoR č. 10'!I94)+IF(ZZoR!$D94="",0,ZZoR!I94)</f>
        <v>0</v>
      </c>
      <c r="Z94" s="281">
        <f>IF('ZoR č. 1'!$D94="",0,'ZoR č. 1'!J94)+IF('ZoR č. 2'!$D94="",0,'ZoR č. 2'!J94)+IF('ZoR č. 3'!$D94="",0,'ZoR č. 3'!J94)+IF('ZoR č. 4'!$D94="",0,'ZoR č. 4'!J94)+IF('ZoR č. 5'!$D94="",0,'ZoR č. 5'!J94)+IF('ZoR č. 6'!$D94="",0,'ZoR č. 6'!J94)+IF('ZoR č. 7'!$D94="",0,'ZoR č. 7'!J94)+IF('ZoR č. 8'!$D94="",0,'ZoR č. 8'!J94)+IF('ZoR č. 9'!$D94="",0,'ZoR č. 9'!J94)+IF('ZoR č. 10'!$D94="",0,'ZoR č. 10'!J94)+IF(ZZoR!$D94="",0,ZZoR!J94)</f>
        <v>0</v>
      </c>
      <c r="AA94" s="281">
        <f>IF('ZoR č. 1'!$D94="",0,'ZoR č. 1'!K94)+IF('ZoR č. 2'!$D94="",0,'ZoR č. 2'!K94)+IF('ZoR č. 3'!$D94="",0,'ZoR č. 3'!K94)+IF('ZoR č. 4'!$D94="",0,'ZoR č. 4'!K94)+IF('ZoR č. 5'!$D94="",0,'ZoR č. 5'!K94)+IF('ZoR č. 6'!$D94="",0,'ZoR č. 6'!K94)+IF('ZoR č. 7'!$D94="",0,'ZoR č. 7'!K94)+IF('ZoR č. 8'!$D94="",0,'ZoR č. 8'!K94)+IF('ZoR č. 9'!$D94="",0,'ZoR č. 9'!K94)+IF('ZoR č. 10'!$D94="",0,'ZoR č. 10'!K94)+IF(ZZoR!$D94="",0,ZZoR!K94)</f>
        <v>0</v>
      </c>
      <c r="AB94" s="281">
        <f>IF('ZoR č. 1'!$D94="",0,'ZoR č. 1'!L94)+IF('ZoR č. 2'!$D94="",0,'ZoR č. 2'!L94)+IF('ZoR č. 3'!$D94="",0,'ZoR č. 3'!L94)+IF('ZoR č. 4'!$D94="",0,'ZoR č. 4'!L94)+IF('ZoR č. 5'!$D94="",0,'ZoR č. 5'!L94)+IF('ZoR č. 6'!$D94="",0,'ZoR č. 6'!L94)+IF('ZoR č. 7'!$D94="",0,'ZoR č. 7'!L94)+IF('ZoR č. 8'!$D94="",0,'ZoR č. 8'!L94)+IF('ZoR č. 9'!$D94="",0,'ZoR č. 9'!L94)+IF('ZoR č. 10'!$D94="",0,'ZoR č. 10'!L94)+IF(ZZoR!$D94="",0,ZZoR!L94)</f>
        <v>0</v>
      </c>
      <c r="AC94" s="281">
        <f>IF('ZoR č. 1'!$D94="",0,'ZoR č. 1'!M94)+IF('ZoR č. 2'!$D94="",0,'ZoR č. 2'!M94)+IF('ZoR č. 3'!$D94="",0,'ZoR č. 3'!M94)+IF('ZoR č. 4'!$D94="",0,'ZoR č. 4'!M94)+IF('ZoR č. 5'!$D94="",0,'ZoR č. 5'!M94)+IF('ZoR č. 6'!$D94="",0,'ZoR č. 6'!M94)+IF('ZoR č. 7'!$D94="",0,'ZoR č. 7'!M94)+IF('ZoR č. 8'!$D94="",0,'ZoR č. 8'!M94)+IF('ZoR č. 9'!$D94="",0,'ZoR č. 9'!M94)+IF('ZoR č. 10'!$D94="",0,'ZoR č. 10'!M94)+IF(ZZoR!$D94="",0,ZZoR!M94)</f>
        <v>0</v>
      </c>
      <c r="AE94" s="282" t="str">
        <f t="shared" si="7"/>
        <v/>
      </c>
    </row>
    <row r="95" spans="2:31" x14ac:dyDescent="0.25">
      <c r="B95" s="9" t="s">
        <v>228</v>
      </c>
      <c r="C95" s="98" t="str">
        <f>IF(COUNTA('Přehled partnerů'!C95:D95)&lt;&gt;2,"partner neuveden",IF('Přehled partnerů'!O95="ANO",'Přehled partnerů'!C95,"v tomto období nerelevantní"))</f>
        <v>partner neuveden</v>
      </c>
      <c r="D95" s="108" t="str">
        <f>IF(COUNTA('Přehled partnerů'!C95:D95)&lt;&gt;2,"",IF('Přehled partnerů'!O95="ANO",'Přehled partnerů'!D95,""))</f>
        <v/>
      </c>
      <c r="E95" s="21" t="str">
        <f t="shared" si="4"/>
        <v/>
      </c>
      <c r="F95" s="114" t="str">
        <f t="shared" si="5"/>
        <v/>
      </c>
      <c r="G95" s="125">
        <v>0</v>
      </c>
      <c r="H95" s="126">
        <v>0</v>
      </c>
      <c r="I95" s="126">
        <v>0</v>
      </c>
      <c r="J95" s="126">
        <v>0</v>
      </c>
      <c r="K95" s="16">
        <v>0</v>
      </c>
      <c r="L95" s="16">
        <v>0</v>
      </c>
      <c r="M95" s="20">
        <v>0</v>
      </c>
      <c r="N95" s="58" t="str">
        <f t="shared" si="6"/>
        <v/>
      </c>
      <c r="O95" s="267">
        <f>IF('Rozpočet + Žádosti o změnu'!$ER$2="ano",'Rozpočet + Žádosti o změnu'!EL95,IF('Rozpočet + Žádosti o změnu'!$EF$2="ano",'Rozpočet + Žádosti o změnu'!DZ95,IF('Rozpočet + Žádosti o změnu'!$DT$2="ano",'Rozpočet + Žádosti o změnu'!DN95,IF('Rozpočet + Žádosti o změnu'!$DH$2="ano",'Rozpočet + Žádosti o změnu'!DB95,IF('Rozpočet + Žádosti o změnu'!$CV$2="ano",'Rozpočet + Žádosti o změnu'!CP95,IF('Rozpočet + Žádosti o změnu'!$CJ$2="ano",'Rozpočet + Žádosti o změnu'!CD95,IF('Rozpočet + Žádosti o změnu'!$BX$2="ano",'Rozpočet + Žádosti o změnu'!BR95,IF('Rozpočet + Žádosti o změnu'!$BL$2="ano",'Rozpočet + Žádosti o změnu'!BF95,IF('Rozpočet + Žádosti o změnu'!$AZ$2="ano",'Rozpočet + Žádosti o změnu'!AT95,IF('Rozpočet + Žádosti o změnu'!$AN$2="ano",'Rozpočet + Žádosti o změnu'!AH95,'Rozpočet + Žádosti o změnu'!H95))))))))))</f>
        <v>0</v>
      </c>
      <c r="P95" s="267">
        <f>IF('Rozpočet + Žádosti o změnu'!$ER$2="ano",'Rozpočet + Žádosti o změnu'!EM95,IF('Rozpočet + Žádosti o změnu'!$EF$2="ano",'Rozpočet + Žádosti o změnu'!EA95,IF('Rozpočet + Žádosti o změnu'!$DT$2="ano",'Rozpočet + Žádosti o změnu'!DO95,IF('Rozpočet + Žádosti o změnu'!$DH$2="ano",'Rozpočet + Žádosti o změnu'!DC95,IF('Rozpočet + Žádosti o změnu'!$CV$2="ano",'Rozpočet + Žádosti o změnu'!CQ95,IF('Rozpočet + Žádosti o změnu'!$CJ$2="ano",'Rozpočet + Žádosti o změnu'!CE95,IF('Rozpočet + Žádosti o změnu'!$BX$2="ano",'Rozpočet + Žádosti o změnu'!BS95,IF('Rozpočet + Žádosti o změnu'!$BL$2="ano",'Rozpočet + Žádosti o změnu'!BG95,IF('Rozpočet + Žádosti o změnu'!$AZ$2="ano",'Rozpočet + Žádosti o změnu'!AU95,IF('Rozpočet + Žádosti o změnu'!$AN$2="ano",'Rozpočet + Žádosti o změnu'!AI95,'Rozpočet + Žádosti o změnu'!I95))))))))))</f>
        <v>0</v>
      </c>
      <c r="Q95" s="267">
        <f>IF('Rozpočet + Žádosti o změnu'!$ER$2="ano",'Rozpočet + Žádosti o změnu'!EN95,IF('Rozpočet + Žádosti o změnu'!$EF$2="ano",'Rozpočet + Žádosti o změnu'!EB95,IF('Rozpočet + Žádosti o změnu'!$DT$2="ano",'Rozpočet + Žádosti o změnu'!DP95,IF('Rozpočet + Žádosti o změnu'!$DH$2="ano",'Rozpočet + Žádosti o změnu'!DD95,IF('Rozpočet + Žádosti o změnu'!$CV$2="ano",'Rozpočet + Žádosti o změnu'!CR95,IF('Rozpočet + Žádosti o změnu'!$CJ$2="ano",'Rozpočet + Žádosti o změnu'!CF95,IF('Rozpočet + Žádosti o změnu'!$BX$2="ano",'Rozpočet + Žádosti o změnu'!BT95,IF('Rozpočet + Žádosti o změnu'!$BL$2="ano",'Rozpočet + Žádosti o změnu'!BH95,IF('Rozpočet + Žádosti o změnu'!$AZ$2="ano",'Rozpočet + Žádosti o změnu'!AV95,IF('Rozpočet + Žádosti o změnu'!$AN$2="ano",'Rozpočet + Žádosti o změnu'!AJ95,'Rozpočet + Žádosti o změnu'!J95))))))))))</f>
        <v>0</v>
      </c>
      <c r="R95" s="267">
        <f>IF('Rozpočet + Žádosti o změnu'!$ER$2="ano",'Rozpočet + Žádosti o změnu'!EO95,IF('Rozpočet + Žádosti o změnu'!$EF$2="ano",'Rozpočet + Žádosti o změnu'!EC95,IF('Rozpočet + Žádosti o změnu'!$DT$2="ano",'Rozpočet + Žádosti o změnu'!DQ95,IF('Rozpočet + Žádosti o změnu'!$DH$2="ano",'Rozpočet + Žádosti o změnu'!DE95,IF('Rozpočet + Žádosti o změnu'!$CV$2="ano",'Rozpočet + Žádosti o změnu'!CS95,IF('Rozpočet + Žádosti o změnu'!$CJ$2="ano",'Rozpočet + Žádosti o změnu'!CG95,IF('Rozpočet + Žádosti o změnu'!$BX$2="ano",'Rozpočet + Žádosti o změnu'!BU95,IF('Rozpočet + Žádosti o změnu'!$BL$2="ano",'Rozpočet + Žádosti o změnu'!BI95,IF('Rozpočet + Žádosti o změnu'!$AZ$2="ano",'Rozpočet + Žádosti o změnu'!AW95,IF('Rozpočet + Žádosti o změnu'!$AN$2="ano",'Rozpočet + Žádosti o změnu'!AK95,'Rozpočet + Žádosti o změnu'!K95))))))))))</f>
        <v>0</v>
      </c>
      <c r="S95" s="267">
        <f>IF('Rozpočet + Žádosti o změnu'!$ER$2="ano",'Rozpočet + Žádosti o změnu'!EP95,IF('Rozpočet + Žádosti o změnu'!$EF$2="ano",'Rozpočet + Žádosti o změnu'!ED95,IF('Rozpočet + Žádosti o změnu'!$DT$2="ano",'Rozpočet + Žádosti o změnu'!DR95,IF('Rozpočet + Žádosti o změnu'!$DH$2="ano",'Rozpočet + Žádosti o změnu'!DF95,IF('Rozpočet + Žádosti o změnu'!$CV$2="ano",'Rozpočet + Žádosti o změnu'!CT95,IF('Rozpočet + Žádosti o změnu'!$CJ$2="ano",'Rozpočet + Žádosti o změnu'!CH95,IF('Rozpočet + Žádosti o změnu'!$BX$2="ano",'Rozpočet + Žádosti o změnu'!BV95,IF('Rozpočet + Žádosti o změnu'!$BL$2="ano",'Rozpočet + Žádosti o změnu'!BJ95,IF('Rozpočet + Žádosti o změnu'!$AZ$2="ano",'Rozpočet + Žádosti o změnu'!AX95,IF('Rozpočet + Žádosti o změnu'!$AN$2="ano",'Rozpočet + Žádosti o změnu'!AL95,'Rozpočet + Žádosti o změnu'!L95))))))))))</f>
        <v>0</v>
      </c>
      <c r="T95" s="267">
        <f>IF('Rozpočet + Žádosti o změnu'!$ER$2="ano",'Rozpočet + Žádosti o změnu'!EQ95,IF('Rozpočet + Žádosti o změnu'!$EF$2="ano",'Rozpočet + Žádosti o změnu'!EE95,IF('Rozpočet + Žádosti o změnu'!$DT$2="ano",'Rozpočet + Žádosti o změnu'!DS95,IF('Rozpočet + Žádosti o změnu'!$DH$2="ano",'Rozpočet + Žádosti o změnu'!DG95,IF('Rozpočet + Žádosti o změnu'!$CV$2="ano",'Rozpočet + Žádosti o změnu'!CU95,IF('Rozpočet + Žádosti o změnu'!$CJ$2="ano",'Rozpočet + Žádosti o změnu'!CI95,IF('Rozpočet + Žádosti o změnu'!$BX$2="ano",'Rozpočet + Žádosti o změnu'!BW95,IF('Rozpočet + Žádosti o změnu'!$BL$2="ano",'Rozpočet + Žádosti o změnu'!BK95,IF('Rozpočet + Žádosti o změnu'!$AZ$2="ano",'Rozpočet + Žádosti o změnu'!AY95,IF('Rozpočet + Žádosti o změnu'!$AN$2="ano",'Rozpočet + Žádosti o změnu'!AM95,'Rozpočet + Žádosti o změnu'!M95))))))))))</f>
        <v>0</v>
      </c>
      <c r="U95" s="267">
        <f>IF('Rozpočet + Žádosti o změnu'!$ER$2="ano",'Rozpočet + Žádosti o změnu'!ER95,IF('Rozpočet + Žádosti o změnu'!$EF$2="ano",'Rozpočet + Žádosti o změnu'!EF95,IF('Rozpočet + Žádosti o změnu'!$DT$2="ano",'Rozpočet + Žádosti o změnu'!DT95,IF('Rozpočet + Žádosti o změnu'!$DH$2="ano",'Rozpočet + Žádosti o změnu'!DH95,IF('Rozpočet + Žádosti o změnu'!$CV$2="ano",'Rozpočet + Žádosti o změnu'!CV95,IF('Rozpočet + Žádosti o změnu'!$CJ$2="ano",'Rozpočet + Žádosti o změnu'!CJ95,IF('Rozpočet + Žádosti o změnu'!$BX$2="ano",'Rozpočet + Žádosti o změnu'!BX95,IF('Rozpočet + Žádosti o změnu'!$BL$2="ano",'Rozpočet + Žádosti o změnu'!BL95,IF('Rozpočet + Žádosti o změnu'!$AZ$2="ano",'Rozpočet + Žádosti o změnu'!AZ95,IF('Rozpočet + Žádosti o změnu'!$AN$2="ano",'Rozpočet + Žádosti o změnu'!AN95,'Rozpočet + Žádosti o změnu'!N95))))))))))</f>
        <v>0</v>
      </c>
      <c r="W95" s="281">
        <f>IF('ZoR č. 1'!$D95="",0,'ZoR č. 1'!G95)+IF('ZoR č. 2'!$D95="",0,'ZoR č. 2'!G95)+IF('ZoR č. 3'!$D95="",0,'ZoR č. 3'!G95)+IF('ZoR č. 4'!$D95="",0,'ZoR č. 4'!G95)+IF('ZoR č. 5'!$D95="",0,'ZoR č. 5'!G95)+IF('ZoR č. 6'!$D95="",0,'ZoR č. 6'!G95)+IF('ZoR č. 7'!$D95="",0,'ZoR č. 7'!G95)+IF('ZoR č. 8'!$D95="",0,'ZoR č. 8'!G95)+IF('ZoR č. 9'!$D95="",0,'ZoR č. 9'!G95)+IF('ZoR č. 10'!$D95="",0,'ZoR č. 10'!G95)+IF(ZZoR!$D95="",0,ZZoR!G95)</f>
        <v>0</v>
      </c>
      <c r="X95" s="281">
        <f>IF('ZoR č. 1'!$D95="",0,'ZoR č. 1'!H95)+IF('ZoR č. 2'!$D95="",0,'ZoR č. 2'!H95)+IF('ZoR č. 3'!$D95="",0,'ZoR č. 3'!H95)+IF('ZoR č. 4'!$D95="",0,'ZoR č. 4'!H95)+IF('ZoR č. 5'!$D95="",0,'ZoR č. 5'!H95)+IF('ZoR č. 6'!$D95="",0,'ZoR č. 6'!H95)+IF('ZoR č. 7'!$D95="",0,'ZoR č. 7'!H95)+IF('ZoR č. 8'!$D95="",0,'ZoR č. 8'!H95)+IF('ZoR č. 9'!$D95="",0,'ZoR č. 9'!H95)+IF('ZoR č. 10'!$D95="",0,'ZoR č. 10'!H95)+IF(ZZoR!$D95="",0,ZZoR!H95)</f>
        <v>0</v>
      </c>
      <c r="Y95" s="281">
        <f>IF('ZoR č. 1'!$D95="",0,'ZoR č. 1'!I95)+IF('ZoR č. 2'!$D95="",0,'ZoR č. 2'!I95)+IF('ZoR č. 3'!$D95="",0,'ZoR č. 3'!I95)+IF('ZoR č. 4'!$D95="",0,'ZoR č. 4'!I95)+IF('ZoR č. 5'!$D95="",0,'ZoR č. 5'!I95)+IF('ZoR č. 6'!$D95="",0,'ZoR č. 6'!I95)+IF('ZoR č. 7'!$D95="",0,'ZoR č. 7'!I95)+IF('ZoR č. 8'!$D95="",0,'ZoR č. 8'!I95)+IF('ZoR č. 9'!$D95="",0,'ZoR č. 9'!I95)+IF('ZoR č. 10'!$D95="",0,'ZoR č. 10'!I95)+IF(ZZoR!$D95="",0,ZZoR!I95)</f>
        <v>0</v>
      </c>
      <c r="Z95" s="281">
        <f>IF('ZoR č. 1'!$D95="",0,'ZoR č. 1'!J95)+IF('ZoR č. 2'!$D95="",0,'ZoR č. 2'!J95)+IF('ZoR č. 3'!$D95="",0,'ZoR č. 3'!J95)+IF('ZoR č. 4'!$D95="",0,'ZoR č. 4'!J95)+IF('ZoR č. 5'!$D95="",0,'ZoR č. 5'!J95)+IF('ZoR č. 6'!$D95="",0,'ZoR č. 6'!J95)+IF('ZoR č. 7'!$D95="",0,'ZoR č. 7'!J95)+IF('ZoR č. 8'!$D95="",0,'ZoR č. 8'!J95)+IF('ZoR č. 9'!$D95="",0,'ZoR č. 9'!J95)+IF('ZoR č. 10'!$D95="",0,'ZoR č. 10'!J95)+IF(ZZoR!$D95="",0,ZZoR!J95)</f>
        <v>0</v>
      </c>
      <c r="AA95" s="281">
        <f>IF('ZoR č. 1'!$D95="",0,'ZoR č. 1'!K95)+IF('ZoR č. 2'!$D95="",0,'ZoR č. 2'!K95)+IF('ZoR č. 3'!$D95="",0,'ZoR č. 3'!K95)+IF('ZoR č. 4'!$D95="",0,'ZoR č. 4'!K95)+IF('ZoR č. 5'!$D95="",0,'ZoR č. 5'!K95)+IF('ZoR č. 6'!$D95="",0,'ZoR č. 6'!K95)+IF('ZoR č. 7'!$D95="",0,'ZoR č. 7'!K95)+IF('ZoR č. 8'!$D95="",0,'ZoR č. 8'!K95)+IF('ZoR č. 9'!$D95="",0,'ZoR č. 9'!K95)+IF('ZoR č. 10'!$D95="",0,'ZoR č. 10'!K95)+IF(ZZoR!$D95="",0,ZZoR!K95)</f>
        <v>0</v>
      </c>
      <c r="AB95" s="281">
        <f>IF('ZoR č. 1'!$D95="",0,'ZoR č. 1'!L95)+IF('ZoR č. 2'!$D95="",0,'ZoR č. 2'!L95)+IF('ZoR č. 3'!$D95="",0,'ZoR č. 3'!L95)+IF('ZoR č. 4'!$D95="",0,'ZoR č. 4'!L95)+IF('ZoR č. 5'!$D95="",0,'ZoR č. 5'!L95)+IF('ZoR č. 6'!$D95="",0,'ZoR č. 6'!L95)+IF('ZoR č. 7'!$D95="",0,'ZoR č. 7'!L95)+IF('ZoR č. 8'!$D95="",0,'ZoR č. 8'!L95)+IF('ZoR č. 9'!$D95="",0,'ZoR č. 9'!L95)+IF('ZoR č. 10'!$D95="",0,'ZoR č. 10'!L95)+IF(ZZoR!$D95="",0,ZZoR!L95)</f>
        <v>0</v>
      </c>
      <c r="AC95" s="281">
        <f>IF('ZoR č. 1'!$D95="",0,'ZoR č. 1'!M95)+IF('ZoR č. 2'!$D95="",0,'ZoR č. 2'!M95)+IF('ZoR č. 3'!$D95="",0,'ZoR č. 3'!M95)+IF('ZoR č. 4'!$D95="",0,'ZoR č. 4'!M95)+IF('ZoR č. 5'!$D95="",0,'ZoR č. 5'!M95)+IF('ZoR č. 6'!$D95="",0,'ZoR č. 6'!M95)+IF('ZoR č. 7'!$D95="",0,'ZoR č. 7'!M95)+IF('ZoR č. 8'!$D95="",0,'ZoR č. 8'!M95)+IF('ZoR č. 9'!$D95="",0,'ZoR č. 9'!M95)+IF('ZoR č. 10'!$D95="",0,'ZoR č. 10'!M95)+IF(ZZoR!$D95="",0,ZZoR!M95)</f>
        <v>0</v>
      </c>
      <c r="AE95" s="282" t="str">
        <f t="shared" si="7"/>
        <v/>
      </c>
    </row>
    <row r="96" spans="2:31" x14ac:dyDescent="0.25">
      <c r="B96" s="9" t="s">
        <v>229</v>
      </c>
      <c r="C96" s="98" t="str">
        <f>IF(COUNTA('Přehled partnerů'!C96:D96)&lt;&gt;2,"partner neuveden",IF('Přehled partnerů'!O96="ANO",'Přehled partnerů'!C96,"v tomto období nerelevantní"))</f>
        <v>partner neuveden</v>
      </c>
      <c r="D96" s="108" t="str">
        <f>IF(COUNTA('Přehled partnerů'!C96:D96)&lt;&gt;2,"",IF('Přehled partnerů'!O96="ANO",'Přehled partnerů'!D96,""))</f>
        <v/>
      </c>
      <c r="E96" s="21" t="str">
        <f t="shared" si="4"/>
        <v/>
      </c>
      <c r="F96" s="114" t="str">
        <f t="shared" si="5"/>
        <v/>
      </c>
      <c r="G96" s="125">
        <v>0</v>
      </c>
      <c r="H96" s="126">
        <v>0</v>
      </c>
      <c r="I96" s="126">
        <v>0</v>
      </c>
      <c r="J96" s="126">
        <v>0</v>
      </c>
      <c r="K96" s="16">
        <v>0</v>
      </c>
      <c r="L96" s="16">
        <v>0</v>
      </c>
      <c r="M96" s="20">
        <v>0</v>
      </c>
      <c r="N96" s="58" t="str">
        <f t="shared" si="6"/>
        <v/>
      </c>
      <c r="O96" s="267">
        <f>IF('Rozpočet + Žádosti o změnu'!$ER$2="ano",'Rozpočet + Žádosti o změnu'!EL96,IF('Rozpočet + Žádosti o změnu'!$EF$2="ano",'Rozpočet + Žádosti o změnu'!DZ96,IF('Rozpočet + Žádosti o změnu'!$DT$2="ano",'Rozpočet + Žádosti o změnu'!DN96,IF('Rozpočet + Žádosti o změnu'!$DH$2="ano",'Rozpočet + Žádosti o změnu'!DB96,IF('Rozpočet + Žádosti o změnu'!$CV$2="ano",'Rozpočet + Žádosti o změnu'!CP96,IF('Rozpočet + Žádosti o změnu'!$CJ$2="ano",'Rozpočet + Žádosti o změnu'!CD96,IF('Rozpočet + Žádosti o změnu'!$BX$2="ano",'Rozpočet + Žádosti o změnu'!BR96,IF('Rozpočet + Žádosti o změnu'!$BL$2="ano",'Rozpočet + Žádosti o změnu'!BF96,IF('Rozpočet + Žádosti o změnu'!$AZ$2="ano",'Rozpočet + Žádosti o změnu'!AT96,IF('Rozpočet + Žádosti o změnu'!$AN$2="ano",'Rozpočet + Žádosti o změnu'!AH96,'Rozpočet + Žádosti o změnu'!H96))))))))))</f>
        <v>0</v>
      </c>
      <c r="P96" s="267">
        <f>IF('Rozpočet + Žádosti o změnu'!$ER$2="ano",'Rozpočet + Žádosti o změnu'!EM96,IF('Rozpočet + Žádosti o změnu'!$EF$2="ano",'Rozpočet + Žádosti o změnu'!EA96,IF('Rozpočet + Žádosti o změnu'!$DT$2="ano",'Rozpočet + Žádosti o změnu'!DO96,IF('Rozpočet + Žádosti o změnu'!$DH$2="ano",'Rozpočet + Žádosti o změnu'!DC96,IF('Rozpočet + Žádosti o změnu'!$CV$2="ano",'Rozpočet + Žádosti o změnu'!CQ96,IF('Rozpočet + Žádosti o změnu'!$CJ$2="ano",'Rozpočet + Žádosti o změnu'!CE96,IF('Rozpočet + Žádosti o změnu'!$BX$2="ano",'Rozpočet + Žádosti o změnu'!BS96,IF('Rozpočet + Žádosti o změnu'!$BL$2="ano",'Rozpočet + Žádosti o změnu'!BG96,IF('Rozpočet + Žádosti o změnu'!$AZ$2="ano",'Rozpočet + Žádosti o změnu'!AU96,IF('Rozpočet + Žádosti o změnu'!$AN$2="ano",'Rozpočet + Žádosti o změnu'!AI96,'Rozpočet + Žádosti o změnu'!I96))))))))))</f>
        <v>0</v>
      </c>
      <c r="Q96" s="267">
        <f>IF('Rozpočet + Žádosti o změnu'!$ER$2="ano",'Rozpočet + Žádosti o změnu'!EN96,IF('Rozpočet + Žádosti o změnu'!$EF$2="ano",'Rozpočet + Žádosti o změnu'!EB96,IF('Rozpočet + Žádosti o změnu'!$DT$2="ano",'Rozpočet + Žádosti o změnu'!DP96,IF('Rozpočet + Žádosti o změnu'!$DH$2="ano",'Rozpočet + Žádosti o změnu'!DD96,IF('Rozpočet + Žádosti o změnu'!$CV$2="ano",'Rozpočet + Žádosti o změnu'!CR96,IF('Rozpočet + Žádosti o změnu'!$CJ$2="ano",'Rozpočet + Žádosti o změnu'!CF96,IF('Rozpočet + Žádosti o změnu'!$BX$2="ano",'Rozpočet + Žádosti o změnu'!BT96,IF('Rozpočet + Žádosti o změnu'!$BL$2="ano",'Rozpočet + Žádosti o změnu'!BH96,IF('Rozpočet + Žádosti o změnu'!$AZ$2="ano",'Rozpočet + Žádosti o změnu'!AV96,IF('Rozpočet + Žádosti o změnu'!$AN$2="ano",'Rozpočet + Žádosti o změnu'!AJ96,'Rozpočet + Žádosti o změnu'!J96))))))))))</f>
        <v>0</v>
      </c>
      <c r="R96" s="267">
        <f>IF('Rozpočet + Žádosti o změnu'!$ER$2="ano",'Rozpočet + Žádosti o změnu'!EO96,IF('Rozpočet + Žádosti o změnu'!$EF$2="ano",'Rozpočet + Žádosti o změnu'!EC96,IF('Rozpočet + Žádosti o změnu'!$DT$2="ano",'Rozpočet + Žádosti o změnu'!DQ96,IF('Rozpočet + Žádosti o změnu'!$DH$2="ano",'Rozpočet + Žádosti o změnu'!DE96,IF('Rozpočet + Žádosti o změnu'!$CV$2="ano",'Rozpočet + Žádosti o změnu'!CS96,IF('Rozpočet + Žádosti o změnu'!$CJ$2="ano",'Rozpočet + Žádosti o změnu'!CG96,IF('Rozpočet + Žádosti o změnu'!$BX$2="ano",'Rozpočet + Žádosti o změnu'!BU96,IF('Rozpočet + Žádosti o změnu'!$BL$2="ano",'Rozpočet + Žádosti o změnu'!BI96,IF('Rozpočet + Žádosti o změnu'!$AZ$2="ano",'Rozpočet + Žádosti o změnu'!AW96,IF('Rozpočet + Žádosti o změnu'!$AN$2="ano",'Rozpočet + Žádosti o změnu'!AK96,'Rozpočet + Žádosti o změnu'!K96))))))))))</f>
        <v>0</v>
      </c>
      <c r="S96" s="267">
        <f>IF('Rozpočet + Žádosti o změnu'!$ER$2="ano",'Rozpočet + Žádosti o změnu'!EP96,IF('Rozpočet + Žádosti o změnu'!$EF$2="ano",'Rozpočet + Žádosti o změnu'!ED96,IF('Rozpočet + Žádosti o změnu'!$DT$2="ano",'Rozpočet + Žádosti o změnu'!DR96,IF('Rozpočet + Žádosti o změnu'!$DH$2="ano",'Rozpočet + Žádosti o změnu'!DF96,IF('Rozpočet + Žádosti o změnu'!$CV$2="ano",'Rozpočet + Žádosti o změnu'!CT96,IF('Rozpočet + Žádosti o změnu'!$CJ$2="ano",'Rozpočet + Žádosti o změnu'!CH96,IF('Rozpočet + Žádosti o změnu'!$BX$2="ano",'Rozpočet + Žádosti o změnu'!BV96,IF('Rozpočet + Žádosti o změnu'!$BL$2="ano",'Rozpočet + Žádosti o změnu'!BJ96,IF('Rozpočet + Žádosti o změnu'!$AZ$2="ano",'Rozpočet + Žádosti o změnu'!AX96,IF('Rozpočet + Žádosti o změnu'!$AN$2="ano",'Rozpočet + Žádosti o změnu'!AL96,'Rozpočet + Žádosti o změnu'!L96))))))))))</f>
        <v>0</v>
      </c>
      <c r="T96" s="267">
        <f>IF('Rozpočet + Žádosti o změnu'!$ER$2="ano",'Rozpočet + Žádosti o změnu'!EQ96,IF('Rozpočet + Žádosti o změnu'!$EF$2="ano",'Rozpočet + Žádosti o změnu'!EE96,IF('Rozpočet + Žádosti o změnu'!$DT$2="ano",'Rozpočet + Žádosti o změnu'!DS96,IF('Rozpočet + Žádosti o změnu'!$DH$2="ano",'Rozpočet + Žádosti o změnu'!DG96,IF('Rozpočet + Žádosti o změnu'!$CV$2="ano",'Rozpočet + Žádosti o změnu'!CU96,IF('Rozpočet + Žádosti o změnu'!$CJ$2="ano",'Rozpočet + Žádosti o změnu'!CI96,IF('Rozpočet + Žádosti o změnu'!$BX$2="ano",'Rozpočet + Žádosti o změnu'!BW96,IF('Rozpočet + Žádosti o změnu'!$BL$2="ano",'Rozpočet + Žádosti o změnu'!BK96,IF('Rozpočet + Žádosti o změnu'!$AZ$2="ano",'Rozpočet + Žádosti o změnu'!AY96,IF('Rozpočet + Žádosti o změnu'!$AN$2="ano",'Rozpočet + Žádosti o změnu'!AM96,'Rozpočet + Žádosti o změnu'!M96))))))))))</f>
        <v>0</v>
      </c>
      <c r="U96" s="267">
        <f>IF('Rozpočet + Žádosti o změnu'!$ER$2="ano",'Rozpočet + Žádosti o změnu'!ER96,IF('Rozpočet + Žádosti o změnu'!$EF$2="ano",'Rozpočet + Žádosti o změnu'!EF96,IF('Rozpočet + Žádosti o změnu'!$DT$2="ano",'Rozpočet + Žádosti o změnu'!DT96,IF('Rozpočet + Žádosti o změnu'!$DH$2="ano",'Rozpočet + Žádosti o změnu'!DH96,IF('Rozpočet + Žádosti o změnu'!$CV$2="ano",'Rozpočet + Žádosti o změnu'!CV96,IF('Rozpočet + Žádosti o změnu'!$CJ$2="ano",'Rozpočet + Žádosti o změnu'!CJ96,IF('Rozpočet + Žádosti o změnu'!$BX$2="ano",'Rozpočet + Žádosti o změnu'!BX96,IF('Rozpočet + Žádosti o změnu'!$BL$2="ano",'Rozpočet + Žádosti o změnu'!BL96,IF('Rozpočet + Žádosti o změnu'!$AZ$2="ano",'Rozpočet + Žádosti o změnu'!AZ96,IF('Rozpočet + Žádosti o změnu'!$AN$2="ano",'Rozpočet + Žádosti o změnu'!AN96,'Rozpočet + Žádosti o změnu'!N96))))))))))</f>
        <v>0</v>
      </c>
      <c r="W96" s="281">
        <f>IF('ZoR č. 1'!$D96="",0,'ZoR č. 1'!G96)+IF('ZoR č. 2'!$D96="",0,'ZoR č. 2'!G96)+IF('ZoR č. 3'!$D96="",0,'ZoR č. 3'!G96)+IF('ZoR č. 4'!$D96="",0,'ZoR č. 4'!G96)+IF('ZoR č. 5'!$D96="",0,'ZoR č. 5'!G96)+IF('ZoR č. 6'!$D96="",0,'ZoR č. 6'!G96)+IF('ZoR č. 7'!$D96="",0,'ZoR č. 7'!G96)+IF('ZoR č. 8'!$D96="",0,'ZoR č. 8'!G96)+IF('ZoR č. 9'!$D96="",0,'ZoR č. 9'!G96)+IF('ZoR č. 10'!$D96="",0,'ZoR č. 10'!G96)+IF(ZZoR!$D96="",0,ZZoR!G96)</f>
        <v>0</v>
      </c>
      <c r="X96" s="281">
        <f>IF('ZoR č. 1'!$D96="",0,'ZoR č. 1'!H96)+IF('ZoR č. 2'!$D96="",0,'ZoR č. 2'!H96)+IF('ZoR č. 3'!$D96="",0,'ZoR č. 3'!H96)+IF('ZoR č. 4'!$D96="",0,'ZoR č. 4'!H96)+IF('ZoR č. 5'!$D96="",0,'ZoR č. 5'!H96)+IF('ZoR č. 6'!$D96="",0,'ZoR č. 6'!H96)+IF('ZoR č. 7'!$D96="",0,'ZoR č. 7'!H96)+IF('ZoR č. 8'!$D96="",0,'ZoR č. 8'!H96)+IF('ZoR č. 9'!$D96="",0,'ZoR č. 9'!H96)+IF('ZoR č. 10'!$D96="",0,'ZoR č. 10'!H96)+IF(ZZoR!$D96="",0,ZZoR!H96)</f>
        <v>0</v>
      </c>
      <c r="Y96" s="281">
        <f>IF('ZoR č. 1'!$D96="",0,'ZoR č. 1'!I96)+IF('ZoR č. 2'!$D96="",0,'ZoR č. 2'!I96)+IF('ZoR č. 3'!$D96="",0,'ZoR č. 3'!I96)+IF('ZoR č. 4'!$D96="",0,'ZoR č. 4'!I96)+IF('ZoR č. 5'!$D96="",0,'ZoR č. 5'!I96)+IF('ZoR č. 6'!$D96="",0,'ZoR č. 6'!I96)+IF('ZoR č. 7'!$D96="",0,'ZoR č. 7'!I96)+IF('ZoR č. 8'!$D96="",0,'ZoR č. 8'!I96)+IF('ZoR č. 9'!$D96="",0,'ZoR č. 9'!I96)+IF('ZoR č. 10'!$D96="",0,'ZoR č. 10'!I96)+IF(ZZoR!$D96="",0,ZZoR!I96)</f>
        <v>0</v>
      </c>
      <c r="Z96" s="281">
        <f>IF('ZoR č. 1'!$D96="",0,'ZoR č. 1'!J96)+IF('ZoR č. 2'!$D96="",0,'ZoR č. 2'!J96)+IF('ZoR č. 3'!$D96="",0,'ZoR č. 3'!J96)+IF('ZoR č. 4'!$D96="",0,'ZoR č. 4'!J96)+IF('ZoR č. 5'!$D96="",0,'ZoR č. 5'!J96)+IF('ZoR č. 6'!$D96="",0,'ZoR č. 6'!J96)+IF('ZoR č. 7'!$D96="",0,'ZoR č. 7'!J96)+IF('ZoR č. 8'!$D96="",0,'ZoR č. 8'!J96)+IF('ZoR č. 9'!$D96="",0,'ZoR č. 9'!J96)+IF('ZoR č. 10'!$D96="",0,'ZoR č. 10'!J96)+IF(ZZoR!$D96="",0,ZZoR!J96)</f>
        <v>0</v>
      </c>
      <c r="AA96" s="281">
        <f>IF('ZoR č. 1'!$D96="",0,'ZoR č. 1'!K96)+IF('ZoR č. 2'!$D96="",0,'ZoR č. 2'!K96)+IF('ZoR č. 3'!$D96="",0,'ZoR č. 3'!K96)+IF('ZoR č. 4'!$D96="",0,'ZoR č. 4'!K96)+IF('ZoR č. 5'!$D96="",0,'ZoR č. 5'!K96)+IF('ZoR č. 6'!$D96="",0,'ZoR č. 6'!K96)+IF('ZoR č. 7'!$D96="",0,'ZoR č. 7'!K96)+IF('ZoR č. 8'!$D96="",0,'ZoR č. 8'!K96)+IF('ZoR č. 9'!$D96="",0,'ZoR č. 9'!K96)+IF('ZoR č. 10'!$D96="",0,'ZoR č. 10'!K96)+IF(ZZoR!$D96="",0,ZZoR!K96)</f>
        <v>0</v>
      </c>
      <c r="AB96" s="281">
        <f>IF('ZoR č. 1'!$D96="",0,'ZoR č. 1'!L96)+IF('ZoR č. 2'!$D96="",0,'ZoR č. 2'!L96)+IF('ZoR č. 3'!$D96="",0,'ZoR č. 3'!L96)+IF('ZoR č. 4'!$D96="",0,'ZoR č. 4'!L96)+IF('ZoR č. 5'!$D96="",0,'ZoR č. 5'!L96)+IF('ZoR č. 6'!$D96="",0,'ZoR č. 6'!L96)+IF('ZoR č. 7'!$D96="",0,'ZoR č. 7'!L96)+IF('ZoR č. 8'!$D96="",0,'ZoR č. 8'!L96)+IF('ZoR č. 9'!$D96="",0,'ZoR č. 9'!L96)+IF('ZoR č. 10'!$D96="",0,'ZoR č. 10'!L96)+IF(ZZoR!$D96="",0,ZZoR!L96)</f>
        <v>0</v>
      </c>
      <c r="AC96" s="281">
        <f>IF('ZoR č. 1'!$D96="",0,'ZoR č. 1'!M96)+IF('ZoR č. 2'!$D96="",0,'ZoR č. 2'!M96)+IF('ZoR č. 3'!$D96="",0,'ZoR č. 3'!M96)+IF('ZoR č. 4'!$D96="",0,'ZoR č. 4'!M96)+IF('ZoR č. 5'!$D96="",0,'ZoR č. 5'!M96)+IF('ZoR č. 6'!$D96="",0,'ZoR č. 6'!M96)+IF('ZoR č. 7'!$D96="",0,'ZoR č. 7'!M96)+IF('ZoR č. 8'!$D96="",0,'ZoR č. 8'!M96)+IF('ZoR č. 9'!$D96="",0,'ZoR č. 9'!M96)+IF('ZoR č. 10'!$D96="",0,'ZoR č. 10'!M96)+IF(ZZoR!$D96="",0,ZZoR!M96)</f>
        <v>0</v>
      </c>
      <c r="AE96" s="282" t="str">
        <f t="shared" si="7"/>
        <v/>
      </c>
    </row>
    <row r="97" spans="2:31" x14ac:dyDescent="0.25">
      <c r="B97" s="9" t="s">
        <v>230</v>
      </c>
      <c r="C97" s="98" t="str">
        <f>IF(COUNTA('Přehled partnerů'!C97:D97)&lt;&gt;2,"partner neuveden",IF('Přehled partnerů'!O97="ANO",'Přehled partnerů'!C97,"v tomto období nerelevantní"))</f>
        <v>partner neuveden</v>
      </c>
      <c r="D97" s="108" t="str">
        <f>IF(COUNTA('Přehled partnerů'!C97:D97)&lt;&gt;2,"",IF('Přehled partnerů'!O97="ANO",'Přehled partnerů'!D97,""))</f>
        <v/>
      </c>
      <c r="E97" s="21" t="str">
        <f t="shared" si="4"/>
        <v/>
      </c>
      <c r="F97" s="114" t="str">
        <f t="shared" si="5"/>
        <v/>
      </c>
      <c r="G97" s="125">
        <v>0</v>
      </c>
      <c r="H97" s="126">
        <v>0</v>
      </c>
      <c r="I97" s="126">
        <v>0</v>
      </c>
      <c r="J97" s="126">
        <v>0</v>
      </c>
      <c r="K97" s="16">
        <v>0</v>
      </c>
      <c r="L97" s="16">
        <v>0</v>
      </c>
      <c r="M97" s="20">
        <v>0</v>
      </c>
      <c r="N97" s="58" t="str">
        <f t="shared" si="6"/>
        <v/>
      </c>
      <c r="O97" s="267">
        <f>IF('Rozpočet + Žádosti o změnu'!$ER$2="ano",'Rozpočet + Žádosti o změnu'!EL97,IF('Rozpočet + Žádosti o změnu'!$EF$2="ano",'Rozpočet + Žádosti o změnu'!DZ97,IF('Rozpočet + Žádosti o změnu'!$DT$2="ano",'Rozpočet + Žádosti o změnu'!DN97,IF('Rozpočet + Žádosti o změnu'!$DH$2="ano",'Rozpočet + Žádosti o změnu'!DB97,IF('Rozpočet + Žádosti o změnu'!$CV$2="ano",'Rozpočet + Žádosti o změnu'!CP97,IF('Rozpočet + Žádosti o změnu'!$CJ$2="ano",'Rozpočet + Žádosti o změnu'!CD97,IF('Rozpočet + Žádosti o změnu'!$BX$2="ano",'Rozpočet + Žádosti o změnu'!BR97,IF('Rozpočet + Žádosti o změnu'!$BL$2="ano",'Rozpočet + Žádosti o změnu'!BF97,IF('Rozpočet + Žádosti o změnu'!$AZ$2="ano",'Rozpočet + Žádosti o změnu'!AT97,IF('Rozpočet + Žádosti o změnu'!$AN$2="ano",'Rozpočet + Žádosti o změnu'!AH97,'Rozpočet + Žádosti o změnu'!H97))))))))))</f>
        <v>0</v>
      </c>
      <c r="P97" s="267">
        <f>IF('Rozpočet + Žádosti o změnu'!$ER$2="ano",'Rozpočet + Žádosti o změnu'!EM97,IF('Rozpočet + Žádosti o změnu'!$EF$2="ano",'Rozpočet + Žádosti o změnu'!EA97,IF('Rozpočet + Žádosti o změnu'!$DT$2="ano",'Rozpočet + Žádosti o změnu'!DO97,IF('Rozpočet + Žádosti o změnu'!$DH$2="ano",'Rozpočet + Žádosti o změnu'!DC97,IF('Rozpočet + Žádosti o změnu'!$CV$2="ano",'Rozpočet + Žádosti o změnu'!CQ97,IF('Rozpočet + Žádosti o změnu'!$CJ$2="ano",'Rozpočet + Žádosti o změnu'!CE97,IF('Rozpočet + Žádosti o změnu'!$BX$2="ano",'Rozpočet + Žádosti o změnu'!BS97,IF('Rozpočet + Žádosti o změnu'!$BL$2="ano",'Rozpočet + Žádosti o změnu'!BG97,IF('Rozpočet + Žádosti o změnu'!$AZ$2="ano",'Rozpočet + Žádosti o změnu'!AU97,IF('Rozpočet + Žádosti o změnu'!$AN$2="ano",'Rozpočet + Žádosti o změnu'!AI97,'Rozpočet + Žádosti o změnu'!I97))))))))))</f>
        <v>0</v>
      </c>
      <c r="Q97" s="267">
        <f>IF('Rozpočet + Žádosti o změnu'!$ER$2="ano",'Rozpočet + Žádosti o změnu'!EN97,IF('Rozpočet + Žádosti o změnu'!$EF$2="ano",'Rozpočet + Žádosti o změnu'!EB97,IF('Rozpočet + Žádosti o změnu'!$DT$2="ano",'Rozpočet + Žádosti o změnu'!DP97,IF('Rozpočet + Žádosti o změnu'!$DH$2="ano",'Rozpočet + Žádosti o změnu'!DD97,IF('Rozpočet + Žádosti o změnu'!$CV$2="ano",'Rozpočet + Žádosti o změnu'!CR97,IF('Rozpočet + Žádosti o změnu'!$CJ$2="ano",'Rozpočet + Žádosti o změnu'!CF97,IF('Rozpočet + Žádosti o změnu'!$BX$2="ano",'Rozpočet + Žádosti o změnu'!BT97,IF('Rozpočet + Žádosti o změnu'!$BL$2="ano",'Rozpočet + Žádosti o změnu'!BH97,IF('Rozpočet + Žádosti o změnu'!$AZ$2="ano",'Rozpočet + Žádosti o změnu'!AV97,IF('Rozpočet + Žádosti o změnu'!$AN$2="ano",'Rozpočet + Žádosti o změnu'!AJ97,'Rozpočet + Žádosti o změnu'!J97))))))))))</f>
        <v>0</v>
      </c>
      <c r="R97" s="267">
        <f>IF('Rozpočet + Žádosti o změnu'!$ER$2="ano",'Rozpočet + Žádosti o změnu'!EO97,IF('Rozpočet + Žádosti o změnu'!$EF$2="ano",'Rozpočet + Žádosti o změnu'!EC97,IF('Rozpočet + Žádosti o změnu'!$DT$2="ano",'Rozpočet + Žádosti o změnu'!DQ97,IF('Rozpočet + Žádosti o změnu'!$DH$2="ano",'Rozpočet + Žádosti o změnu'!DE97,IF('Rozpočet + Žádosti o změnu'!$CV$2="ano",'Rozpočet + Žádosti o změnu'!CS97,IF('Rozpočet + Žádosti o změnu'!$CJ$2="ano",'Rozpočet + Žádosti o změnu'!CG97,IF('Rozpočet + Žádosti o změnu'!$BX$2="ano",'Rozpočet + Žádosti o změnu'!BU97,IF('Rozpočet + Žádosti o změnu'!$BL$2="ano",'Rozpočet + Žádosti o změnu'!BI97,IF('Rozpočet + Žádosti o změnu'!$AZ$2="ano",'Rozpočet + Žádosti o změnu'!AW97,IF('Rozpočet + Žádosti o změnu'!$AN$2="ano",'Rozpočet + Žádosti o změnu'!AK97,'Rozpočet + Žádosti o změnu'!K97))))))))))</f>
        <v>0</v>
      </c>
      <c r="S97" s="267">
        <f>IF('Rozpočet + Žádosti o změnu'!$ER$2="ano",'Rozpočet + Žádosti o změnu'!EP97,IF('Rozpočet + Žádosti o změnu'!$EF$2="ano",'Rozpočet + Žádosti o změnu'!ED97,IF('Rozpočet + Žádosti o změnu'!$DT$2="ano",'Rozpočet + Žádosti o změnu'!DR97,IF('Rozpočet + Žádosti o změnu'!$DH$2="ano",'Rozpočet + Žádosti o změnu'!DF97,IF('Rozpočet + Žádosti o změnu'!$CV$2="ano",'Rozpočet + Žádosti o změnu'!CT97,IF('Rozpočet + Žádosti o změnu'!$CJ$2="ano",'Rozpočet + Žádosti o změnu'!CH97,IF('Rozpočet + Žádosti o změnu'!$BX$2="ano",'Rozpočet + Žádosti o změnu'!BV97,IF('Rozpočet + Žádosti o změnu'!$BL$2="ano",'Rozpočet + Žádosti o změnu'!BJ97,IF('Rozpočet + Žádosti o změnu'!$AZ$2="ano",'Rozpočet + Žádosti o změnu'!AX97,IF('Rozpočet + Žádosti o změnu'!$AN$2="ano",'Rozpočet + Žádosti o změnu'!AL97,'Rozpočet + Žádosti o změnu'!L97))))))))))</f>
        <v>0</v>
      </c>
      <c r="T97" s="267">
        <f>IF('Rozpočet + Žádosti o změnu'!$ER$2="ano",'Rozpočet + Žádosti o změnu'!EQ97,IF('Rozpočet + Žádosti o změnu'!$EF$2="ano",'Rozpočet + Žádosti o změnu'!EE97,IF('Rozpočet + Žádosti o změnu'!$DT$2="ano",'Rozpočet + Žádosti o změnu'!DS97,IF('Rozpočet + Žádosti o změnu'!$DH$2="ano",'Rozpočet + Žádosti o změnu'!DG97,IF('Rozpočet + Žádosti o změnu'!$CV$2="ano",'Rozpočet + Žádosti o změnu'!CU97,IF('Rozpočet + Žádosti o změnu'!$CJ$2="ano",'Rozpočet + Žádosti o změnu'!CI97,IF('Rozpočet + Žádosti o změnu'!$BX$2="ano",'Rozpočet + Žádosti o změnu'!BW97,IF('Rozpočet + Žádosti o změnu'!$BL$2="ano",'Rozpočet + Žádosti o změnu'!BK97,IF('Rozpočet + Žádosti o změnu'!$AZ$2="ano",'Rozpočet + Žádosti o změnu'!AY97,IF('Rozpočet + Žádosti o změnu'!$AN$2="ano",'Rozpočet + Žádosti o změnu'!AM97,'Rozpočet + Žádosti o změnu'!M97))))))))))</f>
        <v>0</v>
      </c>
      <c r="U97" s="267">
        <f>IF('Rozpočet + Žádosti o změnu'!$ER$2="ano",'Rozpočet + Žádosti o změnu'!ER97,IF('Rozpočet + Žádosti o změnu'!$EF$2="ano",'Rozpočet + Žádosti o změnu'!EF97,IF('Rozpočet + Žádosti o změnu'!$DT$2="ano",'Rozpočet + Žádosti o změnu'!DT97,IF('Rozpočet + Žádosti o změnu'!$DH$2="ano",'Rozpočet + Žádosti o změnu'!DH97,IF('Rozpočet + Žádosti o změnu'!$CV$2="ano",'Rozpočet + Žádosti o změnu'!CV97,IF('Rozpočet + Žádosti o změnu'!$CJ$2="ano",'Rozpočet + Žádosti o změnu'!CJ97,IF('Rozpočet + Žádosti o změnu'!$BX$2="ano",'Rozpočet + Žádosti o změnu'!BX97,IF('Rozpočet + Žádosti o změnu'!$BL$2="ano",'Rozpočet + Žádosti o změnu'!BL97,IF('Rozpočet + Žádosti o změnu'!$AZ$2="ano",'Rozpočet + Žádosti o změnu'!AZ97,IF('Rozpočet + Žádosti o změnu'!$AN$2="ano",'Rozpočet + Žádosti o změnu'!AN97,'Rozpočet + Žádosti o změnu'!N97))))))))))</f>
        <v>0</v>
      </c>
      <c r="W97" s="281">
        <f>IF('ZoR č. 1'!$D97="",0,'ZoR č. 1'!G97)+IF('ZoR č. 2'!$D97="",0,'ZoR č. 2'!G97)+IF('ZoR č. 3'!$D97="",0,'ZoR č. 3'!G97)+IF('ZoR č. 4'!$D97="",0,'ZoR č. 4'!G97)+IF('ZoR č. 5'!$D97="",0,'ZoR č. 5'!G97)+IF('ZoR č. 6'!$D97="",0,'ZoR č. 6'!G97)+IF('ZoR č. 7'!$D97="",0,'ZoR č. 7'!G97)+IF('ZoR č. 8'!$D97="",0,'ZoR č. 8'!G97)+IF('ZoR č. 9'!$D97="",0,'ZoR č. 9'!G97)+IF('ZoR č. 10'!$D97="",0,'ZoR č. 10'!G97)+IF(ZZoR!$D97="",0,ZZoR!G97)</f>
        <v>0</v>
      </c>
      <c r="X97" s="281">
        <f>IF('ZoR č. 1'!$D97="",0,'ZoR č. 1'!H97)+IF('ZoR č. 2'!$D97="",0,'ZoR č. 2'!H97)+IF('ZoR č. 3'!$D97="",0,'ZoR č. 3'!H97)+IF('ZoR č. 4'!$D97="",0,'ZoR č. 4'!H97)+IF('ZoR č. 5'!$D97="",0,'ZoR č. 5'!H97)+IF('ZoR č. 6'!$D97="",0,'ZoR č. 6'!H97)+IF('ZoR č. 7'!$D97="",0,'ZoR č. 7'!H97)+IF('ZoR č. 8'!$D97="",0,'ZoR č. 8'!H97)+IF('ZoR č. 9'!$D97="",0,'ZoR č. 9'!H97)+IF('ZoR č. 10'!$D97="",0,'ZoR č. 10'!H97)+IF(ZZoR!$D97="",0,ZZoR!H97)</f>
        <v>0</v>
      </c>
      <c r="Y97" s="281">
        <f>IF('ZoR č. 1'!$D97="",0,'ZoR č. 1'!I97)+IF('ZoR č. 2'!$D97="",0,'ZoR č. 2'!I97)+IF('ZoR č. 3'!$D97="",0,'ZoR č. 3'!I97)+IF('ZoR č. 4'!$D97="",0,'ZoR č. 4'!I97)+IF('ZoR č. 5'!$D97="",0,'ZoR č. 5'!I97)+IF('ZoR č. 6'!$D97="",0,'ZoR č. 6'!I97)+IF('ZoR č. 7'!$D97="",0,'ZoR č. 7'!I97)+IF('ZoR č. 8'!$D97="",0,'ZoR č. 8'!I97)+IF('ZoR č. 9'!$D97="",0,'ZoR č. 9'!I97)+IF('ZoR č. 10'!$D97="",0,'ZoR č. 10'!I97)+IF(ZZoR!$D97="",0,ZZoR!I97)</f>
        <v>0</v>
      </c>
      <c r="Z97" s="281">
        <f>IF('ZoR č. 1'!$D97="",0,'ZoR č. 1'!J97)+IF('ZoR č. 2'!$D97="",0,'ZoR č. 2'!J97)+IF('ZoR č. 3'!$D97="",0,'ZoR č. 3'!J97)+IF('ZoR č. 4'!$D97="",0,'ZoR č. 4'!J97)+IF('ZoR č. 5'!$D97="",0,'ZoR č. 5'!J97)+IF('ZoR č. 6'!$D97="",0,'ZoR č. 6'!J97)+IF('ZoR č. 7'!$D97="",0,'ZoR č. 7'!J97)+IF('ZoR č. 8'!$D97="",0,'ZoR č. 8'!J97)+IF('ZoR č. 9'!$D97="",0,'ZoR č. 9'!J97)+IF('ZoR č. 10'!$D97="",0,'ZoR č. 10'!J97)+IF(ZZoR!$D97="",0,ZZoR!J97)</f>
        <v>0</v>
      </c>
      <c r="AA97" s="281">
        <f>IF('ZoR č. 1'!$D97="",0,'ZoR č. 1'!K97)+IF('ZoR č. 2'!$D97="",0,'ZoR č. 2'!K97)+IF('ZoR č. 3'!$D97="",0,'ZoR č. 3'!K97)+IF('ZoR č. 4'!$D97="",0,'ZoR č. 4'!K97)+IF('ZoR č. 5'!$D97="",0,'ZoR č. 5'!K97)+IF('ZoR č. 6'!$D97="",0,'ZoR č. 6'!K97)+IF('ZoR č. 7'!$D97="",0,'ZoR č. 7'!K97)+IF('ZoR č. 8'!$D97="",0,'ZoR č. 8'!K97)+IF('ZoR č. 9'!$D97="",0,'ZoR č. 9'!K97)+IF('ZoR č. 10'!$D97="",0,'ZoR č. 10'!K97)+IF(ZZoR!$D97="",0,ZZoR!K97)</f>
        <v>0</v>
      </c>
      <c r="AB97" s="281">
        <f>IF('ZoR č. 1'!$D97="",0,'ZoR č. 1'!L97)+IF('ZoR č. 2'!$D97="",0,'ZoR č. 2'!L97)+IF('ZoR č. 3'!$D97="",0,'ZoR č. 3'!L97)+IF('ZoR č. 4'!$D97="",0,'ZoR č. 4'!L97)+IF('ZoR č. 5'!$D97="",0,'ZoR č. 5'!L97)+IF('ZoR č. 6'!$D97="",0,'ZoR č. 6'!L97)+IF('ZoR č. 7'!$D97="",0,'ZoR č. 7'!L97)+IF('ZoR č. 8'!$D97="",0,'ZoR č. 8'!L97)+IF('ZoR č. 9'!$D97="",0,'ZoR č. 9'!L97)+IF('ZoR č. 10'!$D97="",0,'ZoR č. 10'!L97)+IF(ZZoR!$D97="",0,ZZoR!L97)</f>
        <v>0</v>
      </c>
      <c r="AC97" s="281">
        <f>IF('ZoR č. 1'!$D97="",0,'ZoR č. 1'!M97)+IF('ZoR č. 2'!$D97="",0,'ZoR č. 2'!M97)+IF('ZoR č. 3'!$D97="",0,'ZoR č. 3'!M97)+IF('ZoR č. 4'!$D97="",0,'ZoR č. 4'!M97)+IF('ZoR č. 5'!$D97="",0,'ZoR č. 5'!M97)+IF('ZoR č. 6'!$D97="",0,'ZoR č. 6'!M97)+IF('ZoR č. 7'!$D97="",0,'ZoR č. 7'!M97)+IF('ZoR č. 8'!$D97="",0,'ZoR č. 8'!M97)+IF('ZoR č. 9'!$D97="",0,'ZoR č. 9'!M97)+IF('ZoR č. 10'!$D97="",0,'ZoR č. 10'!M97)+IF(ZZoR!$D97="",0,ZZoR!M97)</f>
        <v>0</v>
      </c>
      <c r="AE97" s="282" t="str">
        <f t="shared" si="7"/>
        <v/>
      </c>
    </row>
    <row r="98" spans="2:31" x14ac:dyDescent="0.25">
      <c r="B98" s="9" t="s">
        <v>231</v>
      </c>
      <c r="C98" s="98" t="str">
        <f>IF(COUNTA('Přehled partnerů'!C98:D98)&lt;&gt;2,"partner neuveden",IF('Přehled partnerů'!O98="ANO",'Přehled partnerů'!C98,"v tomto období nerelevantní"))</f>
        <v>partner neuveden</v>
      </c>
      <c r="D98" s="108" t="str">
        <f>IF(COUNTA('Přehled partnerů'!C98:D98)&lt;&gt;2,"",IF('Přehled partnerů'!O98="ANO",'Přehled partnerů'!D98,""))</f>
        <v/>
      </c>
      <c r="E98" s="21" t="str">
        <f t="shared" si="4"/>
        <v/>
      </c>
      <c r="F98" s="114" t="str">
        <f t="shared" si="5"/>
        <v/>
      </c>
      <c r="G98" s="125">
        <v>0</v>
      </c>
      <c r="H98" s="126">
        <v>0</v>
      </c>
      <c r="I98" s="126">
        <v>0</v>
      </c>
      <c r="J98" s="126">
        <v>0</v>
      </c>
      <c r="K98" s="16">
        <v>0</v>
      </c>
      <c r="L98" s="16">
        <v>0</v>
      </c>
      <c r="M98" s="20">
        <v>0</v>
      </c>
      <c r="N98" s="58" t="str">
        <f t="shared" si="6"/>
        <v/>
      </c>
      <c r="O98" s="267">
        <f>IF('Rozpočet + Žádosti o změnu'!$ER$2="ano",'Rozpočet + Žádosti o změnu'!EL98,IF('Rozpočet + Žádosti o změnu'!$EF$2="ano",'Rozpočet + Žádosti o změnu'!DZ98,IF('Rozpočet + Žádosti o změnu'!$DT$2="ano",'Rozpočet + Žádosti o změnu'!DN98,IF('Rozpočet + Žádosti o změnu'!$DH$2="ano",'Rozpočet + Žádosti o změnu'!DB98,IF('Rozpočet + Žádosti o změnu'!$CV$2="ano",'Rozpočet + Žádosti o změnu'!CP98,IF('Rozpočet + Žádosti o změnu'!$CJ$2="ano",'Rozpočet + Žádosti o změnu'!CD98,IF('Rozpočet + Žádosti o změnu'!$BX$2="ano",'Rozpočet + Žádosti o změnu'!BR98,IF('Rozpočet + Žádosti o změnu'!$BL$2="ano",'Rozpočet + Žádosti o změnu'!BF98,IF('Rozpočet + Žádosti o změnu'!$AZ$2="ano",'Rozpočet + Žádosti o změnu'!AT98,IF('Rozpočet + Žádosti o změnu'!$AN$2="ano",'Rozpočet + Žádosti o změnu'!AH98,'Rozpočet + Žádosti o změnu'!H98))))))))))</f>
        <v>0</v>
      </c>
      <c r="P98" s="267">
        <f>IF('Rozpočet + Žádosti o změnu'!$ER$2="ano",'Rozpočet + Žádosti o změnu'!EM98,IF('Rozpočet + Žádosti o změnu'!$EF$2="ano",'Rozpočet + Žádosti o změnu'!EA98,IF('Rozpočet + Žádosti o změnu'!$DT$2="ano",'Rozpočet + Žádosti o změnu'!DO98,IF('Rozpočet + Žádosti o změnu'!$DH$2="ano",'Rozpočet + Žádosti o změnu'!DC98,IF('Rozpočet + Žádosti o změnu'!$CV$2="ano",'Rozpočet + Žádosti o změnu'!CQ98,IF('Rozpočet + Žádosti o změnu'!$CJ$2="ano",'Rozpočet + Žádosti o změnu'!CE98,IF('Rozpočet + Žádosti o změnu'!$BX$2="ano",'Rozpočet + Žádosti o změnu'!BS98,IF('Rozpočet + Žádosti o změnu'!$BL$2="ano",'Rozpočet + Žádosti o změnu'!BG98,IF('Rozpočet + Žádosti o změnu'!$AZ$2="ano",'Rozpočet + Žádosti o změnu'!AU98,IF('Rozpočet + Žádosti o změnu'!$AN$2="ano",'Rozpočet + Žádosti o změnu'!AI98,'Rozpočet + Žádosti o změnu'!I98))))))))))</f>
        <v>0</v>
      </c>
      <c r="Q98" s="267">
        <f>IF('Rozpočet + Žádosti o změnu'!$ER$2="ano",'Rozpočet + Žádosti o změnu'!EN98,IF('Rozpočet + Žádosti o změnu'!$EF$2="ano",'Rozpočet + Žádosti o změnu'!EB98,IF('Rozpočet + Žádosti o změnu'!$DT$2="ano",'Rozpočet + Žádosti o změnu'!DP98,IF('Rozpočet + Žádosti o změnu'!$DH$2="ano",'Rozpočet + Žádosti o změnu'!DD98,IF('Rozpočet + Žádosti o změnu'!$CV$2="ano",'Rozpočet + Žádosti o změnu'!CR98,IF('Rozpočet + Žádosti o změnu'!$CJ$2="ano",'Rozpočet + Žádosti o změnu'!CF98,IF('Rozpočet + Žádosti o změnu'!$BX$2="ano",'Rozpočet + Žádosti o změnu'!BT98,IF('Rozpočet + Žádosti o změnu'!$BL$2="ano",'Rozpočet + Žádosti o změnu'!BH98,IF('Rozpočet + Žádosti o změnu'!$AZ$2="ano",'Rozpočet + Žádosti o změnu'!AV98,IF('Rozpočet + Žádosti o změnu'!$AN$2="ano",'Rozpočet + Žádosti o změnu'!AJ98,'Rozpočet + Žádosti o změnu'!J98))))))))))</f>
        <v>0</v>
      </c>
      <c r="R98" s="267">
        <f>IF('Rozpočet + Žádosti o změnu'!$ER$2="ano",'Rozpočet + Žádosti o změnu'!EO98,IF('Rozpočet + Žádosti o změnu'!$EF$2="ano",'Rozpočet + Žádosti o změnu'!EC98,IF('Rozpočet + Žádosti o změnu'!$DT$2="ano",'Rozpočet + Žádosti o změnu'!DQ98,IF('Rozpočet + Žádosti o změnu'!$DH$2="ano",'Rozpočet + Žádosti o změnu'!DE98,IF('Rozpočet + Žádosti o změnu'!$CV$2="ano",'Rozpočet + Žádosti o změnu'!CS98,IF('Rozpočet + Žádosti o změnu'!$CJ$2="ano",'Rozpočet + Žádosti o změnu'!CG98,IF('Rozpočet + Žádosti o změnu'!$BX$2="ano",'Rozpočet + Žádosti o změnu'!BU98,IF('Rozpočet + Žádosti o změnu'!$BL$2="ano",'Rozpočet + Žádosti o změnu'!BI98,IF('Rozpočet + Žádosti o změnu'!$AZ$2="ano",'Rozpočet + Žádosti o změnu'!AW98,IF('Rozpočet + Žádosti o změnu'!$AN$2="ano",'Rozpočet + Žádosti o změnu'!AK98,'Rozpočet + Žádosti o změnu'!K98))))))))))</f>
        <v>0</v>
      </c>
      <c r="S98" s="267">
        <f>IF('Rozpočet + Žádosti o změnu'!$ER$2="ano",'Rozpočet + Žádosti o změnu'!EP98,IF('Rozpočet + Žádosti o změnu'!$EF$2="ano",'Rozpočet + Žádosti o změnu'!ED98,IF('Rozpočet + Žádosti o změnu'!$DT$2="ano",'Rozpočet + Žádosti o změnu'!DR98,IF('Rozpočet + Žádosti o změnu'!$DH$2="ano",'Rozpočet + Žádosti o změnu'!DF98,IF('Rozpočet + Žádosti o změnu'!$CV$2="ano",'Rozpočet + Žádosti o změnu'!CT98,IF('Rozpočet + Žádosti o změnu'!$CJ$2="ano",'Rozpočet + Žádosti o změnu'!CH98,IF('Rozpočet + Žádosti o změnu'!$BX$2="ano",'Rozpočet + Žádosti o změnu'!BV98,IF('Rozpočet + Žádosti o změnu'!$BL$2="ano",'Rozpočet + Žádosti o změnu'!BJ98,IF('Rozpočet + Žádosti o změnu'!$AZ$2="ano",'Rozpočet + Žádosti o změnu'!AX98,IF('Rozpočet + Žádosti o změnu'!$AN$2="ano",'Rozpočet + Žádosti o změnu'!AL98,'Rozpočet + Žádosti o změnu'!L98))))))))))</f>
        <v>0</v>
      </c>
      <c r="T98" s="267">
        <f>IF('Rozpočet + Žádosti o změnu'!$ER$2="ano",'Rozpočet + Žádosti o změnu'!EQ98,IF('Rozpočet + Žádosti o změnu'!$EF$2="ano",'Rozpočet + Žádosti o změnu'!EE98,IF('Rozpočet + Žádosti o změnu'!$DT$2="ano",'Rozpočet + Žádosti o změnu'!DS98,IF('Rozpočet + Žádosti o změnu'!$DH$2="ano",'Rozpočet + Žádosti o změnu'!DG98,IF('Rozpočet + Žádosti o změnu'!$CV$2="ano",'Rozpočet + Žádosti o změnu'!CU98,IF('Rozpočet + Žádosti o změnu'!$CJ$2="ano",'Rozpočet + Žádosti o změnu'!CI98,IF('Rozpočet + Žádosti o změnu'!$BX$2="ano",'Rozpočet + Žádosti o změnu'!BW98,IF('Rozpočet + Žádosti o změnu'!$BL$2="ano",'Rozpočet + Žádosti o změnu'!BK98,IF('Rozpočet + Žádosti o změnu'!$AZ$2="ano",'Rozpočet + Žádosti o změnu'!AY98,IF('Rozpočet + Žádosti o změnu'!$AN$2="ano",'Rozpočet + Žádosti o změnu'!AM98,'Rozpočet + Žádosti o změnu'!M98))))))))))</f>
        <v>0</v>
      </c>
      <c r="U98" s="267">
        <f>IF('Rozpočet + Žádosti o změnu'!$ER$2="ano",'Rozpočet + Žádosti o změnu'!ER98,IF('Rozpočet + Žádosti o změnu'!$EF$2="ano",'Rozpočet + Žádosti o změnu'!EF98,IF('Rozpočet + Žádosti o změnu'!$DT$2="ano",'Rozpočet + Žádosti o změnu'!DT98,IF('Rozpočet + Žádosti o změnu'!$DH$2="ano",'Rozpočet + Žádosti o změnu'!DH98,IF('Rozpočet + Žádosti o změnu'!$CV$2="ano",'Rozpočet + Žádosti o změnu'!CV98,IF('Rozpočet + Žádosti o změnu'!$CJ$2="ano",'Rozpočet + Žádosti o změnu'!CJ98,IF('Rozpočet + Žádosti o změnu'!$BX$2="ano",'Rozpočet + Žádosti o změnu'!BX98,IF('Rozpočet + Žádosti o změnu'!$BL$2="ano",'Rozpočet + Žádosti o změnu'!BL98,IF('Rozpočet + Žádosti o změnu'!$AZ$2="ano",'Rozpočet + Žádosti o změnu'!AZ98,IF('Rozpočet + Žádosti o změnu'!$AN$2="ano",'Rozpočet + Žádosti o změnu'!AN98,'Rozpočet + Žádosti o změnu'!N98))))))))))</f>
        <v>0</v>
      </c>
      <c r="W98" s="281">
        <f>IF('ZoR č. 1'!$D98="",0,'ZoR č. 1'!G98)+IF('ZoR č. 2'!$D98="",0,'ZoR č. 2'!G98)+IF('ZoR č. 3'!$D98="",0,'ZoR č. 3'!G98)+IF('ZoR č. 4'!$D98="",0,'ZoR č. 4'!G98)+IF('ZoR č. 5'!$D98="",0,'ZoR č. 5'!G98)+IF('ZoR č. 6'!$D98="",0,'ZoR č. 6'!G98)+IF('ZoR č. 7'!$D98="",0,'ZoR č. 7'!G98)+IF('ZoR č. 8'!$D98="",0,'ZoR č. 8'!G98)+IF('ZoR č. 9'!$D98="",0,'ZoR č. 9'!G98)+IF('ZoR č. 10'!$D98="",0,'ZoR č. 10'!G98)+IF(ZZoR!$D98="",0,ZZoR!G98)</f>
        <v>0</v>
      </c>
      <c r="X98" s="281">
        <f>IF('ZoR č. 1'!$D98="",0,'ZoR č. 1'!H98)+IF('ZoR č. 2'!$D98="",0,'ZoR č. 2'!H98)+IF('ZoR č. 3'!$D98="",0,'ZoR č. 3'!H98)+IF('ZoR č. 4'!$D98="",0,'ZoR č. 4'!H98)+IF('ZoR č. 5'!$D98="",0,'ZoR č. 5'!H98)+IF('ZoR č. 6'!$D98="",0,'ZoR č. 6'!H98)+IF('ZoR č. 7'!$D98="",0,'ZoR č. 7'!H98)+IF('ZoR č. 8'!$D98="",0,'ZoR č. 8'!H98)+IF('ZoR č. 9'!$D98="",0,'ZoR č. 9'!H98)+IF('ZoR č. 10'!$D98="",0,'ZoR č. 10'!H98)+IF(ZZoR!$D98="",0,ZZoR!H98)</f>
        <v>0</v>
      </c>
      <c r="Y98" s="281">
        <f>IF('ZoR č. 1'!$D98="",0,'ZoR č. 1'!I98)+IF('ZoR č. 2'!$D98="",0,'ZoR č. 2'!I98)+IF('ZoR č. 3'!$D98="",0,'ZoR č. 3'!I98)+IF('ZoR č. 4'!$D98="",0,'ZoR č. 4'!I98)+IF('ZoR č. 5'!$D98="",0,'ZoR č. 5'!I98)+IF('ZoR č. 6'!$D98="",0,'ZoR č. 6'!I98)+IF('ZoR č. 7'!$D98="",0,'ZoR č. 7'!I98)+IF('ZoR č. 8'!$D98="",0,'ZoR č. 8'!I98)+IF('ZoR č. 9'!$D98="",0,'ZoR č. 9'!I98)+IF('ZoR č. 10'!$D98="",0,'ZoR č. 10'!I98)+IF(ZZoR!$D98="",0,ZZoR!I98)</f>
        <v>0</v>
      </c>
      <c r="Z98" s="281">
        <f>IF('ZoR č. 1'!$D98="",0,'ZoR č. 1'!J98)+IF('ZoR č. 2'!$D98="",0,'ZoR č. 2'!J98)+IF('ZoR č. 3'!$D98="",0,'ZoR č. 3'!J98)+IF('ZoR č. 4'!$D98="",0,'ZoR č. 4'!J98)+IF('ZoR č. 5'!$D98="",0,'ZoR č. 5'!J98)+IF('ZoR č. 6'!$D98="",0,'ZoR č. 6'!J98)+IF('ZoR č. 7'!$D98="",0,'ZoR č. 7'!J98)+IF('ZoR č. 8'!$D98="",0,'ZoR č. 8'!J98)+IF('ZoR č. 9'!$D98="",0,'ZoR č. 9'!J98)+IF('ZoR č. 10'!$D98="",0,'ZoR č. 10'!J98)+IF(ZZoR!$D98="",0,ZZoR!J98)</f>
        <v>0</v>
      </c>
      <c r="AA98" s="281">
        <f>IF('ZoR č. 1'!$D98="",0,'ZoR č. 1'!K98)+IF('ZoR č. 2'!$D98="",0,'ZoR č. 2'!K98)+IF('ZoR č. 3'!$D98="",0,'ZoR č. 3'!K98)+IF('ZoR č. 4'!$D98="",0,'ZoR č. 4'!K98)+IF('ZoR č. 5'!$D98="",0,'ZoR č. 5'!K98)+IF('ZoR č. 6'!$D98="",0,'ZoR č. 6'!K98)+IF('ZoR č. 7'!$D98="",0,'ZoR č. 7'!K98)+IF('ZoR č. 8'!$D98="",0,'ZoR č. 8'!K98)+IF('ZoR č. 9'!$D98="",0,'ZoR č. 9'!K98)+IF('ZoR č. 10'!$D98="",0,'ZoR č. 10'!K98)+IF(ZZoR!$D98="",0,ZZoR!K98)</f>
        <v>0</v>
      </c>
      <c r="AB98" s="281">
        <f>IF('ZoR č. 1'!$D98="",0,'ZoR č. 1'!L98)+IF('ZoR č. 2'!$D98="",0,'ZoR č. 2'!L98)+IF('ZoR č. 3'!$D98="",0,'ZoR č. 3'!L98)+IF('ZoR č. 4'!$D98="",0,'ZoR č. 4'!L98)+IF('ZoR č. 5'!$D98="",0,'ZoR č. 5'!L98)+IF('ZoR č. 6'!$D98="",0,'ZoR č. 6'!L98)+IF('ZoR č. 7'!$D98="",0,'ZoR č. 7'!L98)+IF('ZoR č. 8'!$D98="",0,'ZoR č. 8'!L98)+IF('ZoR č. 9'!$D98="",0,'ZoR č. 9'!L98)+IF('ZoR č. 10'!$D98="",0,'ZoR č. 10'!L98)+IF(ZZoR!$D98="",0,ZZoR!L98)</f>
        <v>0</v>
      </c>
      <c r="AC98" s="281">
        <f>IF('ZoR č. 1'!$D98="",0,'ZoR č. 1'!M98)+IF('ZoR č. 2'!$D98="",0,'ZoR č. 2'!M98)+IF('ZoR č. 3'!$D98="",0,'ZoR č. 3'!M98)+IF('ZoR č. 4'!$D98="",0,'ZoR č. 4'!M98)+IF('ZoR č. 5'!$D98="",0,'ZoR č. 5'!M98)+IF('ZoR č. 6'!$D98="",0,'ZoR č. 6'!M98)+IF('ZoR č. 7'!$D98="",0,'ZoR č. 7'!M98)+IF('ZoR č. 8'!$D98="",0,'ZoR č. 8'!M98)+IF('ZoR č. 9'!$D98="",0,'ZoR č. 9'!M98)+IF('ZoR č. 10'!$D98="",0,'ZoR č. 10'!M98)+IF(ZZoR!$D98="",0,ZZoR!M98)</f>
        <v>0</v>
      </c>
      <c r="AE98" s="282" t="str">
        <f t="shared" si="7"/>
        <v/>
      </c>
    </row>
    <row r="99" spans="2:31" x14ac:dyDescent="0.25">
      <c r="B99" s="9" t="s">
        <v>232</v>
      </c>
      <c r="C99" s="98" t="str">
        <f>IF(COUNTA('Přehled partnerů'!C99:D99)&lt;&gt;2,"partner neuveden",IF('Přehled partnerů'!O99="ANO",'Přehled partnerů'!C99,"v tomto období nerelevantní"))</f>
        <v>partner neuveden</v>
      </c>
      <c r="D99" s="108" t="str">
        <f>IF(COUNTA('Přehled partnerů'!C99:D99)&lt;&gt;2,"",IF('Přehled partnerů'!O99="ANO",'Přehled partnerů'!D99,""))</f>
        <v/>
      </c>
      <c r="E99" s="21" t="str">
        <f t="shared" si="4"/>
        <v/>
      </c>
      <c r="F99" s="114" t="str">
        <f t="shared" si="5"/>
        <v/>
      </c>
      <c r="G99" s="125">
        <v>0</v>
      </c>
      <c r="H99" s="126">
        <v>0</v>
      </c>
      <c r="I99" s="126">
        <v>0</v>
      </c>
      <c r="J99" s="126">
        <v>0</v>
      </c>
      <c r="K99" s="16">
        <v>0</v>
      </c>
      <c r="L99" s="16">
        <v>0</v>
      </c>
      <c r="M99" s="20">
        <v>0</v>
      </c>
      <c r="N99" s="58" t="str">
        <f t="shared" si="6"/>
        <v/>
      </c>
      <c r="O99" s="267">
        <f>IF('Rozpočet + Žádosti o změnu'!$ER$2="ano",'Rozpočet + Žádosti o změnu'!EL99,IF('Rozpočet + Žádosti o změnu'!$EF$2="ano",'Rozpočet + Žádosti o změnu'!DZ99,IF('Rozpočet + Žádosti o změnu'!$DT$2="ano",'Rozpočet + Žádosti o změnu'!DN99,IF('Rozpočet + Žádosti o změnu'!$DH$2="ano",'Rozpočet + Žádosti o změnu'!DB99,IF('Rozpočet + Žádosti o změnu'!$CV$2="ano",'Rozpočet + Žádosti o změnu'!CP99,IF('Rozpočet + Žádosti o změnu'!$CJ$2="ano",'Rozpočet + Žádosti o změnu'!CD99,IF('Rozpočet + Žádosti o změnu'!$BX$2="ano",'Rozpočet + Žádosti o změnu'!BR99,IF('Rozpočet + Žádosti o změnu'!$BL$2="ano",'Rozpočet + Žádosti o změnu'!BF99,IF('Rozpočet + Žádosti o změnu'!$AZ$2="ano",'Rozpočet + Žádosti o změnu'!AT99,IF('Rozpočet + Žádosti o změnu'!$AN$2="ano",'Rozpočet + Žádosti o změnu'!AH99,'Rozpočet + Žádosti o změnu'!H99))))))))))</f>
        <v>0</v>
      </c>
      <c r="P99" s="267">
        <f>IF('Rozpočet + Žádosti o změnu'!$ER$2="ano",'Rozpočet + Žádosti o změnu'!EM99,IF('Rozpočet + Žádosti o změnu'!$EF$2="ano",'Rozpočet + Žádosti o změnu'!EA99,IF('Rozpočet + Žádosti o změnu'!$DT$2="ano",'Rozpočet + Žádosti o změnu'!DO99,IF('Rozpočet + Žádosti o změnu'!$DH$2="ano",'Rozpočet + Žádosti o změnu'!DC99,IF('Rozpočet + Žádosti o změnu'!$CV$2="ano",'Rozpočet + Žádosti o změnu'!CQ99,IF('Rozpočet + Žádosti o změnu'!$CJ$2="ano",'Rozpočet + Žádosti o změnu'!CE99,IF('Rozpočet + Žádosti o změnu'!$BX$2="ano",'Rozpočet + Žádosti o změnu'!BS99,IF('Rozpočet + Žádosti o změnu'!$BL$2="ano",'Rozpočet + Žádosti o změnu'!BG99,IF('Rozpočet + Žádosti o změnu'!$AZ$2="ano",'Rozpočet + Žádosti o změnu'!AU99,IF('Rozpočet + Žádosti o změnu'!$AN$2="ano",'Rozpočet + Žádosti o změnu'!AI99,'Rozpočet + Žádosti o změnu'!I99))))))))))</f>
        <v>0</v>
      </c>
      <c r="Q99" s="267">
        <f>IF('Rozpočet + Žádosti o změnu'!$ER$2="ano",'Rozpočet + Žádosti o změnu'!EN99,IF('Rozpočet + Žádosti o změnu'!$EF$2="ano",'Rozpočet + Žádosti o změnu'!EB99,IF('Rozpočet + Žádosti o změnu'!$DT$2="ano",'Rozpočet + Žádosti o změnu'!DP99,IF('Rozpočet + Žádosti o změnu'!$DH$2="ano",'Rozpočet + Žádosti o změnu'!DD99,IF('Rozpočet + Žádosti o změnu'!$CV$2="ano",'Rozpočet + Žádosti o změnu'!CR99,IF('Rozpočet + Žádosti o změnu'!$CJ$2="ano",'Rozpočet + Žádosti o změnu'!CF99,IF('Rozpočet + Žádosti o změnu'!$BX$2="ano",'Rozpočet + Žádosti o změnu'!BT99,IF('Rozpočet + Žádosti o změnu'!$BL$2="ano",'Rozpočet + Žádosti o změnu'!BH99,IF('Rozpočet + Žádosti o změnu'!$AZ$2="ano",'Rozpočet + Žádosti o změnu'!AV99,IF('Rozpočet + Žádosti o změnu'!$AN$2="ano",'Rozpočet + Žádosti o změnu'!AJ99,'Rozpočet + Žádosti o změnu'!J99))))))))))</f>
        <v>0</v>
      </c>
      <c r="R99" s="267">
        <f>IF('Rozpočet + Žádosti o změnu'!$ER$2="ano",'Rozpočet + Žádosti o změnu'!EO99,IF('Rozpočet + Žádosti o změnu'!$EF$2="ano",'Rozpočet + Žádosti o změnu'!EC99,IF('Rozpočet + Žádosti o změnu'!$DT$2="ano",'Rozpočet + Žádosti o změnu'!DQ99,IF('Rozpočet + Žádosti o změnu'!$DH$2="ano",'Rozpočet + Žádosti o změnu'!DE99,IF('Rozpočet + Žádosti o změnu'!$CV$2="ano",'Rozpočet + Žádosti o změnu'!CS99,IF('Rozpočet + Žádosti o změnu'!$CJ$2="ano",'Rozpočet + Žádosti o změnu'!CG99,IF('Rozpočet + Žádosti o změnu'!$BX$2="ano",'Rozpočet + Žádosti o změnu'!BU99,IF('Rozpočet + Žádosti o změnu'!$BL$2="ano",'Rozpočet + Žádosti o změnu'!BI99,IF('Rozpočet + Žádosti o změnu'!$AZ$2="ano",'Rozpočet + Žádosti o změnu'!AW99,IF('Rozpočet + Žádosti o změnu'!$AN$2="ano",'Rozpočet + Žádosti o změnu'!AK99,'Rozpočet + Žádosti o změnu'!K99))))))))))</f>
        <v>0</v>
      </c>
      <c r="S99" s="267">
        <f>IF('Rozpočet + Žádosti o změnu'!$ER$2="ano",'Rozpočet + Žádosti o změnu'!EP99,IF('Rozpočet + Žádosti o změnu'!$EF$2="ano",'Rozpočet + Žádosti o změnu'!ED99,IF('Rozpočet + Žádosti o změnu'!$DT$2="ano",'Rozpočet + Žádosti o změnu'!DR99,IF('Rozpočet + Žádosti o změnu'!$DH$2="ano",'Rozpočet + Žádosti o změnu'!DF99,IF('Rozpočet + Žádosti o změnu'!$CV$2="ano",'Rozpočet + Žádosti o změnu'!CT99,IF('Rozpočet + Žádosti o změnu'!$CJ$2="ano",'Rozpočet + Žádosti o změnu'!CH99,IF('Rozpočet + Žádosti o změnu'!$BX$2="ano",'Rozpočet + Žádosti o změnu'!BV99,IF('Rozpočet + Žádosti o změnu'!$BL$2="ano",'Rozpočet + Žádosti o změnu'!BJ99,IF('Rozpočet + Žádosti o změnu'!$AZ$2="ano",'Rozpočet + Žádosti o změnu'!AX99,IF('Rozpočet + Žádosti o změnu'!$AN$2="ano",'Rozpočet + Žádosti o změnu'!AL99,'Rozpočet + Žádosti o změnu'!L99))))))))))</f>
        <v>0</v>
      </c>
      <c r="T99" s="267">
        <f>IF('Rozpočet + Žádosti o změnu'!$ER$2="ano",'Rozpočet + Žádosti o změnu'!EQ99,IF('Rozpočet + Žádosti o změnu'!$EF$2="ano",'Rozpočet + Žádosti o změnu'!EE99,IF('Rozpočet + Žádosti o změnu'!$DT$2="ano",'Rozpočet + Žádosti o změnu'!DS99,IF('Rozpočet + Žádosti o změnu'!$DH$2="ano",'Rozpočet + Žádosti o změnu'!DG99,IF('Rozpočet + Žádosti o změnu'!$CV$2="ano",'Rozpočet + Žádosti o změnu'!CU99,IF('Rozpočet + Žádosti o změnu'!$CJ$2="ano",'Rozpočet + Žádosti o změnu'!CI99,IF('Rozpočet + Žádosti o změnu'!$BX$2="ano",'Rozpočet + Žádosti o změnu'!BW99,IF('Rozpočet + Žádosti o změnu'!$BL$2="ano",'Rozpočet + Žádosti o změnu'!BK99,IF('Rozpočet + Žádosti o změnu'!$AZ$2="ano",'Rozpočet + Žádosti o změnu'!AY99,IF('Rozpočet + Žádosti o změnu'!$AN$2="ano",'Rozpočet + Žádosti o změnu'!AM99,'Rozpočet + Žádosti o změnu'!M99))))))))))</f>
        <v>0</v>
      </c>
      <c r="U99" s="267">
        <f>IF('Rozpočet + Žádosti o změnu'!$ER$2="ano",'Rozpočet + Žádosti o změnu'!ER99,IF('Rozpočet + Žádosti o změnu'!$EF$2="ano",'Rozpočet + Žádosti o změnu'!EF99,IF('Rozpočet + Žádosti o změnu'!$DT$2="ano",'Rozpočet + Žádosti o změnu'!DT99,IF('Rozpočet + Žádosti o změnu'!$DH$2="ano",'Rozpočet + Žádosti o změnu'!DH99,IF('Rozpočet + Žádosti o změnu'!$CV$2="ano",'Rozpočet + Žádosti o změnu'!CV99,IF('Rozpočet + Žádosti o změnu'!$CJ$2="ano",'Rozpočet + Žádosti o změnu'!CJ99,IF('Rozpočet + Žádosti o změnu'!$BX$2="ano",'Rozpočet + Žádosti o změnu'!BX99,IF('Rozpočet + Žádosti o změnu'!$BL$2="ano",'Rozpočet + Žádosti o změnu'!BL99,IF('Rozpočet + Žádosti o změnu'!$AZ$2="ano",'Rozpočet + Žádosti o změnu'!AZ99,IF('Rozpočet + Žádosti o změnu'!$AN$2="ano",'Rozpočet + Žádosti o změnu'!AN99,'Rozpočet + Žádosti o změnu'!N99))))))))))</f>
        <v>0</v>
      </c>
      <c r="W99" s="281">
        <f>IF('ZoR č. 1'!$D99="",0,'ZoR č. 1'!G99)+IF('ZoR č. 2'!$D99="",0,'ZoR č. 2'!G99)+IF('ZoR č. 3'!$D99="",0,'ZoR č. 3'!G99)+IF('ZoR č. 4'!$D99="",0,'ZoR č. 4'!G99)+IF('ZoR č. 5'!$D99="",0,'ZoR č. 5'!G99)+IF('ZoR č. 6'!$D99="",0,'ZoR č. 6'!G99)+IF('ZoR č. 7'!$D99="",0,'ZoR č. 7'!G99)+IF('ZoR č. 8'!$D99="",0,'ZoR č. 8'!G99)+IF('ZoR č. 9'!$D99="",0,'ZoR č. 9'!G99)+IF('ZoR č. 10'!$D99="",0,'ZoR č. 10'!G99)+IF(ZZoR!$D99="",0,ZZoR!G99)</f>
        <v>0</v>
      </c>
      <c r="X99" s="281">
        <f>IF('ZoR č. 1'!$D99="",0,'ZoR č. 1'!H99)+IF('ZoR č. 2'!$D99="",0,'ZoR č. 2'!H99)+IF('ZoR č. 3'!$D99="",0,'ZoR č. 3'!H99)+IF('ZoR č. 4'!$D99="",0,'ZoR č. 4'!H99)+IF('ZoR č. 5'!$D99="",0,'ZoR č. 5'!H99)+IF('ZoR č. 6'!$D99="",0,'ZoR č. 6'!H99)+IF('ZoR č. 7'!$D99="",0,'ZoR č. 7'!H99)+IF('ZoR č. 8'!$D99="",0,'ZoR č. 8'!H99)+IF('ZoR č. 9'!$D99="",0,'ZoR č. 9'!H99)+IF('ZoR č. 10'!$D99="",0,'ZoR č. 10'!H99)+IF(ZZoR!$D99="",0,ZZoR!H99)</f>
        <v>0</v>
      </c>
      <c r="Y99" s="281">
        <f>IF('ZoR č. 1'!$D99="",0,'ZoR č. 1'!I99)+IF('ZoR č. 2'!$D99="",0,'ZoR č. 2'!I99)+IF('ZoR č. 3'!$D99="",0,'ZoR č. 3'!I99)+IF('ZoR č. 4'!$D99="",0,'ZoR č. 4'!I99)+IF('ZoR č. 5'!$D99="",0,'ZoR č. 5'!I99)+IF('ZoR č. 6'!$D99="",0,'ZoR č. 6'!I99)+IF('ZoR č. 7'!$D99="",0,'ZoR č. 7'!I99)+IF('ZoR č. 8'!$D99="",0,'ZoR č. 8'!I99)+IF('ZoR č. 9'!$D99="",0,'ZoR č. 9'!I99)+IF('ZoR č. 10'!$D99="",0,'ZoR č. 10'!I99)+IF(ZZoR!$D99="",0,ZZoR!I99)</f>
        <v>0</v>
      </c>
      <c r="Z99" s="281">
        <f>IF('ZoR č. 1'!$D99="",0,'ZoR č. 1'!J99)+IF('ZoR č. 2'!$D99="",0,'ZoR č. 2'!J99)+IF('ZoR č. 3'!$D99="",0,'ZoR č. 3'!J99)+IF('ZoR č. 4'!$D99="",0,'ZoR č. 4'!J99)+IF('ZoR č. 5'!$D99="",0,'ZoR č. 5'!J99)+IF('ZoR č. 6'!$D99="",0,'ZoR č. 6'!J99)+IF('ZoR č. 7'!$D99="",0,'ZoR č. 7'!J99)+IF('ZoR č. 8'!$D99="",0,'ZoR č. 8'!J99)+IF('ZoR č. 9'!$D99="",0,'ZoR č. 9'!J99)+IF('ZoR č. 10'!$D99="",0,'ZoR č. 10'!J99)+IF(ZZoR!$D99="",0,ZZoR!J99)</f>
        <v>0</v>
      </c>
      <c r="AA99" s="281">
        <f>IF('ZoR č. 1'!$D99="",0,'ZoR č. 1'!K99)+IF('ZoR č. 2'!$D99="",0,'ZoR č. 2'!K99)+IF('ZoR č. 3'!$D99="",0,'ZoR č. 3'!K99)+IF('ZoR č. 4'!$D99="",0,'ZoR č. 4'!K99)+IF('ZoR č. 5'!$D99="",0,'ZoR č. 5'!K99)+IF('ZoR č. 6'!$D99="",0,'ZoR č. 6'!K99)+IF('ZoR č. 7'!$D99="",0,'ZoR č. 7'!K99)+IF('ZoR č. 8'!$D99="",0,'ZoR č. 8'!K99)+IF('ZoR č. 9'!$D99="",0,'ZoR č. 9'!K99)+IF('ZoR č. 10'!$D99="",0,'ZoR č. 10'!K99)+IF(ZZoR!$D99="",0,ZZoR!K99)</f>
        <v>0</v>
      </c>
      <c r="AB99" s="281">
        <f>IF('ZoR č. 1'!$D99="",0,'ZoR č. 1'!L99)+IF('ZoR č. 2'!$D99="",0,'ZoR č. 2'!L99)+IF('ZoR č. 3'!$D99="",0,'ZoR č. 3'!L99)+IF('ZoR č. 4'!$D99="",0,'ZoR č. 4'!L99)+IF('ZoR č. 5'!$D99="",0,'ZoR č. 5'!L99)+IF('ZoR č. 6'!$D99="",0,'ZoR č. 6'!L99)+IF('ZoR č. 7'!$D99="",0,'ZoR č. 7'!L99)+IF('ZoR č. 8'!$D99="",0,'ZoR č. 8'!L99)+IF('ZoR č. 9'!$D99="",0,'ZoR č. 9'!L99)+IF('ZoR č. 10'!$D99="",0,'ZoR č. 10'!L99)+IF(ZZoR!$D99="",0,ZZoR!L99)</f>
        <v>0</v>
      </c>
      <c r="AC99" s="281">
        <f>IF('ZoR č. 1'!$D99="",0,'ZoR č. 1'!M99)+IF('ZoR č. 2'!$D99="",0,'ZoR č. 2'!M99)+IF('ZoR č. 3'!$D99="",0,'ZoR č. 3'!M99)+IF('ZoR č. 4'!$D99="",0,'ZoR č. 4'!M99)+IF('ZoR č. 5'!$D99="",0,'ZoR č. 5'!M99)+IF('ZoR č. 6'!$D99="",0,'ZoR č. 6'!M99)+IF('ZoR č. 7'!$D99="",0,'ZoR č. 7'!M99)+IF('ZoR č. 8'!$D99="",0,'ZoR č. 8'!M99)+IF('ZoR č. 9'!$D99="",0,'ZoR č. 9'!M99)+IF('ZoR č. 10'!$D99="",0,'ZoR č. 10'!M99)+IF(ZZoR!$D99="",0,ZZoR!M99)</f>
        <v>0</v>
      </c>
      <c r="AE99" s="282" t="str">
        <f t="shared" si="7"/>
        <v/>
      </c>
    </row>
    <row r="100" spans="2:31" x14ac:dyDescent="0.25">
      <c r="B100" s="9" t="s">
        <v>233</v>
      </c>
      <c r="C100" s="98" t="str">
        <f>IF(COUNTA('Přehled partnerů'!C100:D100)&lt;&gt;2,"partner neuveden",IF('Přehled partnerů'!O100="ANO",'Přehled partnerů'!C100,"v tomto období nerelevantní"))</f>
        <v>partner neuveden</v>
      </c>
      <c r="D100" s="108" t="str">
        <f>IF(COUNTA('Přehled partnerů'!C100:D100)&lt;&gt;2,"",IF('Přehled partnerů'!O100="ANO",'Přehled partnerů'!D100,""))</f>
        <v/>
      </c>
      <c r="E100" s="21" t="str">
        <f t="shared" si="4"/>
        <v/>
      </c>
      <c r="F100" s="114" t="str">
        <f t="shared" si="5"/>
        <v/>
      </c>
      <c r="G100" s="125">
        <v>0</v>
      </c>
      <c r="H100" s="126">
        <v>0</v>
      </c>
      <c r="I100" s="126">
        <v>0</v>
      </c>
      <c r="J100" s="126">
        <v>0</v>
      </c>
      <c r="K100" s="16">
        <v>0</v>
      </c>
      <c r="L100" s="16">
        <v>0</v>
      </c>
      <c r="M100" s="20">
        <v>0</v>
      </c>
      <c r="N100" s="58" t="str">
        <f t="shared" si="6"/>
        <v/>
      </c>
      <c r="O100" s="267">
        <f>IF('Rozpočet + Žádosti o změnu'!$ER$2="ano",'Rozpočet + Žádosti o změnu'!EL100,IF('Rozpočet + Žádosti o změnu'!$EF$2="ano",'Rozpočet + Žádosti o změnu'!DZ100,IF('Rozpočet + Žádosti o změnu'!$DT$2="ano",'Rozpočet + Žádosti o změnu'!DN100,IF('Rozpočet + Žádosti o změnu'!$DH$2="ano",'Rozpočet + Žádosti o změnu'!DB100,IF('Rozpočet + Žádosti o změnu'!$CV$2="ano",'Rozpočet + Žádosti o změnu'!CP100,IF('Rozpočet + Žádosti o změnu'!$CJ$2="ano",'Rozpočet + Žádosti o změnu'!CD100,IF('Rozpočet + Žádosti o změnu'!$BX$2="ano",'Rozpočet + Žádosti o změnu'!BR100,IF('Rozpočet + Žádosti o změnu'!$BL$2="ano",'Rozpočet + Žádosti o změnu'!BF100,IF('Rozpočet + Žádosti o změnu'!$AZ$2="ano",'Rozpočet + Žádosti o změnu'!AT100,IF('Rozpočet + Žádosti o změnu'!$AN$2="ano",'Rozpočet + Žádosti o změnu'!AH100,'Rozpočet + Žádosti o změnu'!H100))))))))))</f>
        <v>0</v>
      </c>
      <c r="P100" s="267">
        <f>IF('Rozpočet + Žádosti o změnu'!$ER$2="ano",'Rozpočet + Žádosti o změnu'!EM100,IF('Rozpočet + Žádosti o změnu'!$EF$2="ano",'Rozpočet + Žádosti o změnu'!EA100,IF('Rozpočet + Žádosti o změnu'!$DT$2="ano",'Rozpočet + Žádosti o změnu'!DO100,IF('Rozpočet + Žádosti o změnu'!$DH$2="ano",'Rozpočet + Žádosti o změnu'!DC100,IF('Rozpočet + Žádosti o změnu'!$CV$2="ano",'Rozpočet + Žádosti o změnu'!CQ100,IF('Rozpočet + Žádosti o změnu'!$CJ$2="ano",'Rozpočet + Žádosti o změnu'!CE100,IF('Rozpočet + Žádosti o změnu'!$BX$2="ano",'Rozpočet + Žádosti o změnu'!BS100,IF('Rozpočet + Žádosti o změnu'!$BL$2="ano",'Rozpočet + Žádosti o změnu'!BG100,IF('Rozpočet + Žádosti o změnu'!$AZ$2="ano",'Rozpočet + Žádosti o změnu'!AU100,IF('Rozpočet + Žádosti o změnu'!$AN$2="ano",'Rozpočet + Žádosti o změnu'!AI100,'Rozpočet + Žádosti o změnu'!I100))))))))))</f>
        <v>0</v>
      </c>
      <c r="Q100" s="267">
        <f>IF('Rozpočet + Žádosti o změnu'!$ER$2="ano",'Rozpočet + Žádosti o změnu'!EN100,IF('Rozpočet + Žádosti o změnu'!$EF$2="ano",'Rozpočet + Žádosti o změnu'!EB100,IF('Rozpočet + Žádosti o změnu'!$DT$2="ano",'Rozpočet + Žádosti o změnu'!DP100,IF('Rozpočet + Žádosti o změnu'!$DH$2="ano",'Rozpočet + Žádosti o změnu'!DD100,IF('Rozpočet + Žádosti o změnu'!$CV$2="ano",'Rozpočet + Žádosti o změnu'!CR100,IF('Rozpočet + Žádosti o změnu'!$CJ$2="ano",'Rozpočet + Žádosti o změnu'!CF100,IF('Rozpočet + Žádosti o změnu'!$BX$2="ano",'Rozpočet + Žádosti o změnu'!BT100,IF('Rozpočet + Žádosti o změnu'!$BL$2="ano",'Rozpočet + Žádosti o změnu'!BH100,IF('Rozpočet + Žádosti o změnu'!$AZ$2="ano",'Rozpočet + Žádosti o změnu'!AV100,IF('Rozpočet + Žádosti o změnu'!$AN$2="ano",'Rozpočet + Žádosti o změnu'!AJ100,'Rozpočet + Žádosti o změnu'!J100))))))))))</f>
        <v>0</v>
      </c>
      <c r="R100" s="267">
        <f>IF('Rozpočet + Žádosti o změnu'!$ER$2="ano",'Rozpočet + Žádosti o změnu'!EO100,IF('Rozpočet + Žádosti o změnu'!$EF$2="ano",'Rozpočet + Žádosti o změnu'!EC100,IF('Rozpočet + Žádosti o změnu'!$DT$2="ano",'Rozpočet + Žádosti o změnu'!DQ100,IF('Rozpočet + Žádosti o změnu'!$DH$2="ano",'Rozpočet + Žádosti o změnu'!DE100,IF('Rozpočet + Žádosti o změnu'!$CV$2="ano",'Rozpočet + Žádosti o změnu'!CS100,IF('Rozpočet + Žádosti o změnu'!$CJ$2="ano",'Rozpočet + Žádosti o změnu'!CG100,IF('Rozpočet + Žádosti o změnu'!$BX$2="ano",'Rozpočet + Žádosti o změnu'!BU100,IF('Rozpočet + Žádosti o změnu'!$BL$2="ano",'Rozpočet + Žádosti o změnu'!BI100,IF('Rozpočet + Žádosti o změnu'!$AZ$2="ano",'Rozpočet + Žádosti o změnu'!AW100,IF('Rozpočet + Žádosti o změnu'!$AN$2="ano",'Rozpočet + Žádosti o změnu'!AK100,'Rozpočet + Žádosti o změnu'!K100))))))))))</f>
        <v>0</v>
      </c>
      <c r="S100" s="267">
        <f>IF('Rozpočet + Žádosti o změnu'!$ER$2="ano",'Rozpočet + Žádosti o změnu'!EP100,IF('Rozpočet + Žádosti o změnu'!$EF$2="ano",'Rozpočet + Žádosti o změnu'!ED100,IF('Rozpočet + Žádosti o změnu'!$DT$2="ano",'Rozpočet + Žádosti o změnu'!DR100,IF('Rozpočet + Žádosti o změnu'!$DH$2="ano",'Rozpočet + Žádosti o změnu'!DF100,IF('Rozpočet + Žádosti o změnu'!$CV$2="ano",'Rozpočet + Žádosti o změnu'!CT100,IF('Rozpočet + Žádosti o změnu'!$CJ$2="ano",'Rozpočet + Žádosti o změnu'!CH100,IF('Rozpočet + Žádosti o změnu'!$BX$2="ano",'Rozpočet + Žádosti o změnu'!BV100,IF('Rozpočet + Žádosti o změnu'!$BL$2="ano",'Rozpočet + Žádosti o změnu'!BJ100,IF('Rozpočet + Žádosti o změnu'!$AZ$2="ano",'Rozpočet + Žádosti o změnu'!AX100,IF('Rozpočet + Žádosti o změnu'!$AN$2="ano",'Rozpočet + Žádosti o změnu'!AL100,'Rozpočet + Žádosti o změnu'!L100))))))))))</f>
        <v>0</v>
      </c>
      <c r="T100" s="267">
        <f>IF('Rozpočet + Žádosti o změnu'!$ER$2="ano",'Rozpočet + Žádosti o změnu'!EQ100,IF('Rozpočet + Žádosti o změnu'!$EF$2="ano",'Rozpočet + Žádosti o změnu'!EE100,IF('Rozpočet + Žádosti o změnu'!$DT$2="ano",'Rozpočet + Žádosti o změnu'!DS100,IF('Rozpočet + Žádosti o změnu'!$DH$2="ano",'Rozpočet + Žádosti o změnu'!DG100,IF('Rozpočet + Žádosti o změnu'!$CV$2="ano",'Rozpočet + Žádosti o změnu'!CU100,IF('Rozpočet + Žádosti o změnu'!$CJ$2="ano",'Rozpočet + Žádosti o změnu'!CI100,IF('Rozpočet + Žádosti o změnu'!$BX$2="ano",'Rozpočet + Žádosti o změnu'!BW100,IF('Rozpočet + Žádosti o změnu'!$BL$2="ano",'Rozpočet + Žádosti o změnu'!BK100,IF('Rozpočet + Žádosti o změnu'!$AZ$2="ano",'Rozpočet + Žádosti o změnu'!AY100,IF('Rozpočet + Žádosti o změnu'!$AN$2="ano",'Rozpočet + Žádosti o změnu'!AM100,'Rozpočet + Žádosti o změnu'!M100))))))))))</f>
        <v>0</v>
      </c>
      <c r="U100" s="267">
        <f>IF('Rozpočet + Žádosti o změnu'!$ER$2="ano",'Rozpočet + Žádosti o změnu'!ER100,IF('Rozpočet + Žádosti o změnu'!$EF$2="ano",'Rozpočet + Žádosti o změnu'!EF100,IF('Rozpočet + Žádosti o změnu'!$DT$2="ano",'Rozpočet + Žádosti o změnu'!DT100,IF('Rozpočet + Žádosti o změnu'!$DH$2="ano",'Rozpočet + Žádosti o změnu'!DH100,IF('Rozpočet + Žádosti o změnu'!$CV$2="ano",'Rozpočet + Žádosti o změnu'!CV100,IF('Rozpočet + Žádosti o změnu'!$CJ$2="ano",'Rozpočet + Žádosti o změnu'!CJ100,IF('Rozpočet + Žádosti o změnu'!$BX$2="ano",'Rozpočet + Žádosti o změnu'!BX100,IF('Rozpočet + Žádosti o změnu'!$BL$2="ano",'Rozpočet + Žádosti o změnu'!BL100,IF('Rozpočet + Žádosti o změnu'!$AZ$2="ano",'Rozpočet + Žádosti o změnu'!AZ100,IF('Rozpočet + Žádosti o změnu'!$AN$2="ano",'Rozpočet + Žádosti o změnu'!AN100,'Rozpočet + Žádosti o změnu'!N100))))))))))</f>
        <v>0</v>
      </c>
      <c r="W100" s="281">
        <f>IF('ZoR č. 1'!$D100="",0,'ZoR č. 1'!G100)+IF('ZoR č. 2'!$D100="",0,'ZoR č. 2'!G100)+IF('ZoR č. 3'!$D100="",0,'ZoR č. 3'!G100)+IF('ZoR č. 4'!$D100="",0,'ZoR č. 4'!G100)+IF('ZoR č. 5'!$D100="",0,'ZoR č. 5'!G100)+IF('ZoR č. 6'!$D100="",0,'ZoR č. 6'!G100)+IF('ZoR č. 7'!$D100="",0,'ZoR č. 7'!G100)+IF('ZoR č. 8'!$D100="",0,'ZoR č. 8'!G100)+IF('ZoR č. 9'!$D100="",0,'ZoR č. 9'!G100)+IF('ZoR č. 10'!$D100="",0,'ZoR č. 10'!G100)+IF(ZZoR!$D100="",0,ZZoR!G100)</f>
        <v>0</v>
      </c>
      <c r="X100" s="281">
        <f>IF('ZoR č. 1'!$D100="",0,'ZoR č. 1'!H100)+IF('ZoR č. 2'!$D100="",0,'ZoR č. 2'!H100)+IF('ZoR č. 3'!$D100="",0,'ZoR č. 3'!H100)+IF('ZoR č. 4'!$D100="",0,'ZoR č. 4'!H100)+IF('ZoR č. 5'!$D100="",0,'ZoR č. 5'!H100)+IF('ZoR č. 6'!$D100="",0,'ZoR č. 6'!H100)+IF('ZoR č. 7'!$D100="",0,'ZoR č. 7'!H100)+IF('ZoR č. 8'!$D100="",0,'ZoR č. 8'!H100)+IF('ZoR č. 9'!$D100="",0,'ZoR č. 9'!H100)+IF('ZoR č. 10'!$D100="",0,'ZoR č. 10'!H100)+IF(ZZoR!$D100="",0,ZZoR!H100)</f>
        <v>0</v>
      </c>
      <c r="Y100" s="281">
        <f>IF('ZoR č. 1'!$D100="",0,'ZoR č. 1'!I100)+IF('ZoR č. 2'!$D100="",0,'ZoR č. 2'!I100)+IF('ZoR č. 3'!$D100="",0,'ZoR č. 3'!I100)+IF('ZoR č. 4'!$D100="",0,'ZoR č. 4'!I100)+IF('ZoR č. 5'!$D100="",0,'ZoR č. 5'!I100)+IF('ZoR č. 6'!$D100="",0,'ZoR č. 6'!I100)+IF('ZoR č. 7'!$D100="",0,'ZoR č. 7'!I100)+IF('ZoR č. 8'!$D100="",0,'ZoR č. 8'!I100)+IF('ZoR č. 9'!$D100="",0,'ZoR č. 9'!I100)+IF('ZoR č. 10'!$D100="",0,'ZoR č. 10'!I100)+IF(ZZoR!$D100="",0,ZZoR!I100)</f>
        <v>0</v>
      </c>
      <c r="Z100" s="281">
        <f>IF('ZoR č. 1'!$D100="",0,'ZoR č. 1'!J100)+IF('ZoR č. 2'!$D100="",0,'ZoR č. 2'!J100)+IF('ZoR č. 3'!$D100="",0,'ZoR č. 3'!J100)+IF('ZoR č. 4'!$D100="",0,'ZoR č. 4'!J100)+IF('ZoR č. 5'!$D100="",0,'ZoR č. 5'!J100)+IF('ZoR č. 6'!$D100="",0,'ZoR č. 6'!J100)+IF('ZoR č. 7'!$D100="",0,'ZoR č. 7'!J100)+IF('ZoR č. 8'!$D100="",0,'ZoR č. 8'!J100)+IF('ZoR č. 9'!$D100="",0,'ZoR č. 9'!J100)+IF('ZoR č. 10'!$D100="",0,'ZoR č. 10'!J100)+IF(ZZoR!$D100="",0,ZZoR!J100)</f>
        <v>0</v>
      </c>
      <c r="AA100" s="281">
        <f>IF('ZoR č. 1'!$D100="",0,'ZoR č. 1'!K100)+IF('ZoR č. 2'!$D100="",0,'ZoR č. 2'!K100)+IF('ZoR č. 3'!$D100="",0,'ZoR č. 3'!K100)+IF('ZoR č. 4'!$D100="",0,'ZoR č. 4'!K100)+IF('ZoR č. 5'!$D100="",0,'ZoR č. 5'!K100)+IF('ZoR č. 6'!$D100="",0,'ZoR č. 6'!K100)+IF('ZoR č. 7'!$D100="",0,'ZoR č. 7'!K100)+IF('ZoR č. 8'!$D100="",0,'ZoR č. 8'!K100)+IF('ZoR č. 9'!$D100="",0,'ZoR č. 9'!K100)+IF('ZoR č. 10'!$D100="",0,'ZoR č. 10'!K100)+IF(ZZoR!$D100="",0,ZZoR!K100)</f>
        <v>0</v>
      </c>
      <c r="AB100" s="281">
        <f>IF('ZoR č. 1'!$D100="",0,'ZoR č. 1'!L100)+IF('ZoR č. 2'!$D100="",0,'ZoR č. 2'!L100)+IF('ZoR č. 3'!$D100="",0,'ZoR č. 3'!L100)+IF('ZoR č. 4'!$D100="",0,'ZoR č. 4'!L100)+IF('ZoR č. 5'!$D100="",0,'ZoR č. 5'!L100)+IF('ZoR č. 6'!$D100="",0,'ZoR č. 6'!L100)+IF('ZoR č. 7'!$D100="",0,'ZoR č. 7'!L100)+IF('ZoR č. 8'!$D100="",0,'ZoR č. 8'!L100)+IF('ZoR č. 9'!$D100="",0,'ZoR č. 9'!L100)+IF('ZoR č. 10'!$D100="",0,'ZoR č. 10'!L100)+IF(ZZoR!$D100="",0,ZZoR!L100)</f>
        <v>0</v>
      </c>
      <c r="AC100" s="281">
        <f>IF('ZoR č. 1'!$D100="",0,'ZoR č. 1'!M100)+IF('ZoR č. 2'!$D100="",0,'ZoR č. 2'!M100)+IF('ZoR č. 3'!$D100="",0,'ZoR č. 3'!M100)+IF('ZoR č. 4'!$D100="",0,'ZoR č. 4'!M100)+IF('ZoR č. 5'!$D100="",0,'ZoR č. 5'!M100)+IF('ZoR č. 6'!$D100="",0,'ZoR č. 6'!M100)+IF('ZoR č. 7'!$D100="",0,'ZoR č. 7'!M100)+IF('ZoR č. 8'!$D100="",0,'ZoR č. 8'!M100)+IF('ZoR č. 9'!$D100="",0,'ZoR č. 9'!M100)+IF('ZoR č. 10'!$D100="",0,'ZoR č. 10'!M100)+IF(ZZoR!$D100="",0,ZZoR!M100)</f>
        <v>0</v>
      </c>
      <c r="AE100" s="282" t="str">
        <f t="shared" si="7"/>
        <v/>
      </c>
    </row>
    <row r="101" spans="2:31" x14ac:dyDescent="0.25">
      <c r="B101" s="9" t="s">
        <v>234</v>
      </c>
      <c r="C101" s="98" t="str">
        <f>IF(COUNTA('Přehled partnerů'!C101:D101)&lt;&gt;2,"partner neuveden",IF('Přehled partnerů'!O101="ANO",'Přehled partnerů'!C101,"v tomto období nerelevantní"))</f>
        <v>partner neuveden</v>
      </c>
      <c r="D101" s="108" t="str">
        <f>IF(COUNTA('Přehled partnerů'!C101:D101)&lt;&gt;2,"",IF('Přehled partnerů'!O101="ANO",'Přehled partnerů'!D101,""))</f>
        <v/>
      </c>
      <c r="E101" s="21" t="str">
        <f t="shared" si="4"/>
        <v/>
      </c>
      <c r="F101" s="114" t="str">
        <f t="shared" si="5"/>
        <v/>
      </c>
      <c r="G101" s="125">
        <v>0</v>
      </c>
      <c r="H101" s="126">
        <v>0</v>
      </c>
      <c r="I101" s="126">
        <v>0</v>
      </c>
      <c r="J101" s="126">
        <v>0</v>
      </c>
      <c r="K101" s="16">
        <v>0</v>
      </c>
      <c r="L101" s="16">
        <v>0</v>
      </c>
      <c r="M101" s="20">
        <v>0</v>
      </c>
      <c r="N101" s="58" t="str">
        <f t="shared" si="6"/>
        <v/>
      </c>
      <c r="O101" s="267">
        <f>IF('Rozpočet + Žádosti o změnu'!$ER$2="ano",'Rozpočet + Žádosti o změnu'!EL101,IF('Rozpočet + Žádosti o změnu'!$EF$2="ano",'Rozpočet + Žádosti o změnu'!DZ101,IF('Rozpočet + Žádosti o změnu'!$DT$2="ano",'Rozpočet + Žádosti o změnu'!DN101,IF('Rozpočet + Žádosti o změnu'!$DH$2="ano",'Rozpočet + Žádosti o změnu'!DB101,IF('Rozpočet + Žádosti o změnu'!$CV$2="ano",'Rozpočet + Žádosti o změnu'!CP101,IF('Rozpočet + Žádosti o změnu'!$CJ$2="ano",'Rozpočet + Žádosti o změnu'!CD101,IF('Rozpočet + Žádosti o změnu'!$BX$2="ano",'Rozpočet + Žádosti o změnu'!BR101,IF('Rozpočet + Žádosti o změnu'!$BL$2="ano",'Rozpočet + Žádosti o změnu'!BF101,IF('Rozpočet + Žádosti o změnu'!$AZ$2="ano",'Rozpočet + Žádosti o změnu'!AT101,IF('Rozpočet + Žádosti o změnu'!$AN$2="ano",'Rozpočet + Žádosti o změnu'!AH101,'Rozpočet + Žádosti o změnu'!H101))))))))))</f>
        <v>0</v>
      </c>
      <c r="P101" s="267">
        <f>IF('Rozpočet + Žádosti o změnu'!$ER$2="ano",'Rozpočet + Žádosti o změnu'!EM101,IF('Rozpočet + Žádosti o změnu'!$EF$2="ano",'Rozpočet + Žádosti o změnu'!EA101,IF('Rozpočet + Žádosti o změnu'!$DT$2="ano",'Rozpočet + Žádosti o změnu'!DO101,IF('Rozpočet + Žádosti o změnu'!$DH$2="ano",'Rozpočet + Žádosti o změnu'!DC101,IF('Rozpočet + Žádosti o změnu'!$CV$2="ano",'Rozpočet + Žádosti o změnu'!CQ101,IF('Rozpočet + Žádosti o změnu'!$CJ$2="ano",'Rozpočet + Žádosti o změnu'!CE101,IF('Rozpočet + Žádosti o změnu'!$BX$2="ano",'Rozpočet + Žádosti o změnu'!BS101,IF('Rozpočet + Žádosti o změnu'!$BL$2="ano",'Rozpočet + Žádosti o změnu'!BG101,IF('Rozpočet + Žádosti o změnu'!$AZ$2="ano",'Rozpočet + Žádosti o změnu'!AU101,IF('Rozpočet + Žádosti o změnu'!$AN$2="ano",'Rozpočet + Žádosti o změnu'!AI101,'Rozpočet + Žádosti o změnu'!I101))))))))))</f>
        <v>0</v>
      </c>
      <c r="Q101" s="267">
        <f>IF('Rozpočet + Žádosti o změnu'!$ER$2="ano",'Rozpočet + Žádosti o změnu'!EN101,IF('Rozpočet + Žádosti o změnu'!$EF$2="ano",'Rozpočet + Žádosti o změnu'!EB101,IF('Rozpočet + Žádosti o změnu'!$DT$2="ano",'Rozpočet + Žádosti o změnu'!DP101,IF('Rozpočet + Žádosti o změnu'!$DH$2="ano",'Rozpočet + Žádosti o změnu'!DD101,IF('Rozpočet + Žádosti o změnu'!$CV$2="ano",'Rozpočet + Žádosti o změnu'!CR101,IF('Rozpočet + Žádosti o změnu'!$CJ$2="ano",'Rozpočet + Žádosti o změnu'!CF101,IF('Rozpočet + Žádosti o změnu'!$BX$2="ano",'Rozpočet + Žádosti o změnu'!BT101,IF('Rozpočet + Žádosti o změnu'!$BL$2="ano",'Rozpočet + Žádosti o změnu'!BH101,IF('Rozpočet + Žádosti o změnu'!$AZ$2="ano",'Rozpočet + Žádosti o změnu'!AV101,IF('Rozpočet + Žádosti o změnu'!$AN$2="ano",'Rozpočet + Žádosti o změnu'!AJ101,'Rozpočet + Žádosti o změnu'!J101))))))))))</f>
        <v>0</v>
      </c>
      <c r="R101" s="267">
        <f>IF('Rozpočet + Žádosti o změnu'!$ER$2="ano",'Rozpočet + Žádosti o změnu'!EO101,IF('Rozpočet + Žádosti o změnu'!$EF$2="ano",'Rozpočet + Žádosti o změnu'!EC101,IF('Rozpočet + Žádosti o změnu'!$DT$2="ano",'Rozpočet + Žádosti o změnu'!DQ101,IF('Rozpočet + Žádosti o změnu'!$DH$2="ano",'Rozpočet + Žádosti o změnu'!DE101,IF('Rozpočet + Žádosti o změnu'!$CV$2="ano",'Rozpočet + Žádosti o změnu'!CS101,IF('Rozpočet + Žádosti o změnu'!$CJ$2="ano",'Rozpočet + Žádosti o změnu'!CG101,IF('Rozpočet + Žádosti o změnu'!$BX$2="ano",'Rozpočet + Žádosti o změnu'!BU101,IF('Rozpočet + Žádosti o změnu'!$BL$2="ano",'Rozpočet + Žádosti o změnu'!BI101,IF('Rozpočet + Žádosti o změnu'!$AZ$2="ano",'Rozpočet + Žádosti o změnu'!AW101,IF('Rozpočet + Žádosti o změnu'!$AN$2="ano",'Rozpočet + Žádosti o změnu'!AK101,'Rozpočet + Žádosti o změnu'!K101))))))))))</f>
        <v>0</v>
      </c>
      <c r="S101" s="267">
        <f>IF('Rozpočet + Žádosti o změnu'!$ER$2="ano",'Rozpočet + Žádosti o změnu'!EP101,IF('Rozpočet + Žádosti o změnu'!$EF$2="ano",'Rozpočet + Žádosti o změnu'!ED101,IF('Rozpočet + Žádosti o změnu'!$DT$2="ano",'Rozpočet + Žádosti o změnu'!DR101,IF('Rozpočet + Žádosti o změnu'!$DH$2="ano",'Rozpočet + Žádosti o změnu'!DF101,IF('Rozpočet + Žádosti o změnu'!$CV$2="ano",'Rozpočet + Žádosti o změnu'!CT101,IF('Rozpočet + Žádosti o změnu'!$CJ$2="ano",'Rozpočet + Žádosti o změnu'!CH101,IF('Rozpočet + Žádosti o změnu'!$BX$2="ano",'Rozpočet + Žádosti o změnu'!BV101,IF('Rozpočet + Žádosti o změnu'!$BL$2="ano",'Rozpočet + Žádosti o změnu'!BJ101,IF('Rozpočet + Žádosti o změnu'!$AZ$2="ano",'Rozpočet + Žádosti o změnu'!AX101,IF('Rozpočet + Žádosti o změnu'!$AN$2="ano",'Rozpočet + Žádosti o změnu'!AL101,'Rozpočet + Žádosti o změnu'!L101))))))))))</f>
        <v>0</v>
      </c>
      <c r="T101" s="267">
        <f>IF('Rozpočet + Žádosti o změnu'!$ER$2="ano",'Rozpočet + Žádosti o změnu'!EQ101,IF('Rozpočet + Žádosti o změnu'!$EF$2="ano",'Rozpočet + Žádosti o změnu'!EE101,IF('Rozpočet + Žádosti o změnu'!$DT$2="ano",'Rozpočet + Žádosti o změnu'!DS101,IF('Rozpočet + Žádosti o změnu'!$DH$2="ano",'Rozpočet + Žádosti o změnu'!DG101,IF('Rozpočet + Žádosti o změnu'!$CV$2="ano",'Rozpočet + Žádosti o změnu'!CU101,IF('Rozpočet + Žádosti o změnu'!$CJ$2="ano",'Rozpočet + Žádosti o změnu'!CI101,IF('Rozpočet + Žádosti o změnu'!$BX$2="ano",'Rozpočet + Žádosti o změnu'!BW101,IF('Rozpočet + Žádosti o změnu'!$BL$2="ano",'Rozpočet + Žádosti o změnu'!BK101,IF('Rozpočet + Žádosti o změnu'!$AZ$2="ano",'Rozpočet + Žádosti o změnu'!AY101,IF('Rozpočet + Žádosti o změnu'!$AN$2="ano",'Rozpočet + Žádosti o změnu'!AM101,'Rozpočet + Žádosti o změnu'!M101))))))))))</f>
        <v>0</v>
      </c>
      <c r="U101" s="267">
        <f>IF('Rozpočet + Žádosti o změnu'!$ER$2="ano",'Rozpočet + Žádosti o změnu'!ER101,IF('Rozpočet + Žádosti o změnu'!$EF$2="ano",'Rozpočet + Žádosti o změnu'!EF101,IF('Rozpočet + Žádosti o změnu'!$DT$2="ano",'Rozpočet + Žádosti o změnu'!DT101,IF('Rozpočet + Žádosti o změnu'!$DH$2="ano",'Rozpočet + Žádosti o změnu'!DH101,IF('Rozpočet + Žádosti o změnu'!$CV$2="ano",'Rozpočet + Žádosti o změnu'!CV101,IF('Rozpočet + Žádosti o změnu'!$CJ$2="ano",'Rozpočet + Žádosti o změnu'!CJ101,IF('Rozpočet + Žádosti o změnu'!$BX$2="ano",'Rozpočet + Žádosti o změnu'!BX101,IF('Rozpočet + Žádosti o změnu'!$BL$2="ano",'Rozpočet + Žádosti o změnu'!BL101,IF('Rozpočet + Žádosti o změnu'!$AZ$2="ano",'Rozpočet + Žádosti o změnu'!AZ101,IF('Rozpočet + Žádosti o změnu'!$AN$2="ano",'Rozpočet + Žádosti o změnu'!AN101,'Rozpočet + Žádosti o změnu'!N101))))))))))</f>
        <v>0</v>
      </c>
      <c r="W101" s="281">
        <f>IF('ZoR č. 1'!$D101="",0,'ZoR č. 1'!G101)+IF('ZoR č. 2'!$D101="",0,'ZoR č. 2'!G101)+IF('ZoR č. 3'!$D101="",0,'ZoR č. 3'!G101)+IF('ZoR č. 4'!$D101="",0,'ZoR č. 4'!G101)+IF('ZoR č. 5'!$D101="",0,'ZoR č. 5'!G101)+IF('ZoR č. 6'!$D101="",0,'ZoR č. 6'!G101)+IF('ZoR č. 7'!$D101="",0,'ZoR č. 7'!G101)+IF('ZoR č. 8'!$D101="",0,'ZoR č. 8'!G101)+IF('ZoR č. 9'!$D101="",0,'ZoR č. 9'!G101)+IF('ZoR č. 10'!$D101="",0,'ZoR č. 10'!G101)+IF(ZZoR!$D101="",0,ZZoR!G101)</f>
        <v>0</v>
      </c>
      <c r="X101" s="281">
        <f>IF('ZoR č. 1'!$D101="",0,'ZoR č. 1'!H101)+IF('ZoR č. 2'!$D101="",0,'ZoR č. 2'!H101)+IF('ZoR č. 3'!$D101="",0,'ZoR č. 3'!H101)+IF('ZoR č. 4'!$D101="",0,'ZoR č. 4'!H101)+IF('ZoR č. 5'!$D101="",0,'ZoR č. 5'!H101)+IF('ZoR č. 6'!$D101="",0,'ZoR č. 6'!H101)+IF('ZoR č. 7'!$D101="",0,'ZoR č. 7'!H101)+IF('ZoR č. 8'!$D101="",0,'ZoR č. 8'!H101)+IF('ZoR č. 9'!$D101="",0,'ZoR č. 9'!H101)+IF('ZoR č. 10'!$D101="",0,'ZoR č. 10'!H101)+IF(ZZoR!$D101="",0,ZZoR!H101)</f>
        <v>0</v>
      </c>
      <c r="Y101" s="281">
        <f>IF('ZoR č. 1'!$D101="",0,'ZoR č. 1'!I101)+IF('ZoR č. 2'!$D101="",0,'ZoR č. 2'!I101)+IF('ZoR č. 3'!$D101="",0,'ZoR č. 3'!I101)+IF('ZoR č. 4'!$D101="",0,'ZoR č. 4'!I101)+IF('ZoR č. 5'!$D101="",0,'ZoR č. 5'!I101)+IF('ZoR č. 6'!$D101="",0,'ZoR č. 6'!I101)+IF('ZoR č. 7'!$D101="",0,'ZoR č. 7'!I101)+IF('ZoR č. 8'!$D101="",0,'ZoR č. 8'!I101)+IF('ZoR č. 9'!$D101="",0,'ZoR č. 9'!I101)+IF('ZoR č. 10'!$D101="",0,'ZoR č. 10'!I101)+IF(ZZoR!$D101="",0,ZZoR!I101)</f>
        <v>0</v>
      </c>
      <c r="Z101" s="281">
        <f>IF('ZoR č. 1'!$D101="",0,'ZoR č. 1'!J101)+IF('ZoR č. 2'!$D101="",0,'ZoR č. 2'!J101)+IF('ZoR č. 3'!$D101="",0,'ZoR č. 3'!J101)+IF('ZoR č. 4'!$D101="",0,'ZoR č. 4'!J101)+IF('ZoR č. 5'!$D101="",0,'ZoR č. 5'!J101)+IF('ZoR č. 6'!$D101="",0,'ZoR č. 6'!J101)+IF('ZoR č. 7'!$D101="",0,'ZoR č. 7'!J101)+IF('ZoR č. 8'!$D101="",0,'ZoR č. 8'!J101)+IF('ZoR č. 9'!$D101="",0,'ZoR č. 9'!J101)+IF('ZoR č. 10'!$D101="",0,'ZoR č. 10'!J101)+IF(ZZoR!$D101="",0,ZZoR!J101)</f>
        <v>0</v>
      </c>
      <c r="AA101" s="281">
        <f>IF('ZoR č. 1'!$D101="",0,'ZoR č. 1'!K101)+IF('ZoR č. 2'!$D101="",0,'ZoR č. 2'!K101)+IF('ZoR č. 3'!$D101="",0,'ZoR č. 3'!K101)+IF('ZoR č. 4'!$D101="",0,'ZoR č. 4'!K101)+IF('ZoR č. 5'!$D101="",0,'ZoR č. 5'!K101)+IF('ZoR č. 6'!$D101="",0,'ZoR č. 6'!K101)+IF('ZoR č. 7'!$D101="",0,'ZoR č. 7'!K101)+IF('ZoR č. 8'!$D101="",0,'ZoR č. 8'!K101)+IF('ZoR č. 9'!$D101="",0,'ZoR č. 9'!K101)+IF('ZoR č. 10'!$D101="",0,'ZoR č. 10'!K101)+IF(ZZoR!$D101="",0,ZZoR!K101)</f>
        <v>0</v>
      </c>
      <c r="AB101" s="281">
        <f>IF('ZoR č. 1'!$D101="",0,'ZoR č. 1'!L101)+IF('ZoR č. 2'!$D101="",0,'ZoR č. 2'!L101)+IF('ZoR č. 3'!$D101="",0,'ZoR č. 3'!L101)+IF('ZoR č. 4'!$D101="",0,'ZoR č. 4'!L101)+IF('ZoR č. 5'!$D101="",0,'ZoR č. 5'!L101)+IF('ZoR č. 6'!$D101="",0,'ZoR č. 6'!L101)+IF('ZoR č. 7'!$D101="",0,'ZoR č. 7'!L101)+IF('ZoR č. 8'!$D101="",0,'ZoR č. 8'!L101)+IF('ZoR č. 9'!$D101="",0,'ZoR č. 9'!L101)+IF('ZoR č. 10'!$D101="",0,'ZoR č. 10'!L101)+IF(ZZoR!$D101="",0,ZZoR!L101)</f>
        <v>0</v>
      </c>
      <c r="AC101" s="281">
        <f>IF('ZoR č. 1'!$D101="",0,'ZoR č. 1'!M101)+IF('ZoR č. 2'!$D101="",0,'ZoR č. 2'!M101)+IF('ZoR č. 3'!$D101="",0,'ZoR č. 3'!M101)+IF('ZoR č. 4'!$D101="",0,'ZoR č. 4'!M101)+IF('ZoR č. 5'!$D101="",0,'ZoR č. 5'!M101)+IF('ZoR č. 6'!$D101="",0,'ZoR č. 6'!M101)+IF('ZoR č. 7'!$D101="",0,'ZoR č. 7'!M101)+IF('ZoR č. 8'!$D101="",0,'ZoR č. 8'!M101)+IF('ZoR č. 9'!$D101="",0,'ZoR č. 9'!M101)+IF('ZoR č. 10'!$D101="",0,'ZoR č. 10'!M101)+IF(ZZoR!$D101="",0,ZZoR!M101)</f>
        <v>0</v>
      </c>
      <c r="AE101" s="282" t="str">
        <f t="shared" si="7"/>
        <v/>
      </c>
    </row>
    <row r="102" spans="2:31" x14ac:dyDescent="0.25">
      <c r="B102" s="9" t="s">
        <v>235</v>
      </c>
      <c r="C102" s="98" t="str">
        <f>IF(COUNTA('Přehled partnerů'!C102:D102)&lt;&gt;2,"partner neuveden",IF('Přehled partnerů'!O102="ANO",'Přehled partnerů'!C102,"v tomto období nerelevantní"))</f>
        <v>partner neuveden</v>
      </c>
      <c r="D102" s="108" t="str">
        <f>IF(COUNTA('Přehled partnerů'!C102:D102)&lt;&gt;2,"",IF('Přehled partnerů'!O102="ANO",'Přehled partnerů'!D102,""))</f>
        <v/>
      </c>
      <c r="E102" s="21" t="str">
        <f t="shared" si="4"/>
        <v/>
      </c>
      <c r="F102" s="114" t="str">
        <f t="shared" si="5"/>
        <v/>
      </c>
      <c r="G102" s="125">
        <v>0</v>
      </c>
      <c r="H102" s="126">
        <v>0</v>
      </c>
      <c r="I102" s="126">
        <v>0</v>
      </c>
      <c r="J102" s="126">
        <v>0</v>
      </c>
      <c r="K102" s="16">
        <v>0</v>
      </c>
      <c r="L102" s="16">
        <v>0</v>
      </c>
      <c r="M102" s="20">
        <v>0</v>
      </c>
      <c r="N102" s="58" t="str">
        <f t="shared" si="6"/>
        <v/>
      </c>
      <c r="O102" s="267">
        <f>IF('Rozpočet + Žádosti o změnu'!$ER$2="ano",'Rozpočet + Žádosti o změnu'!EL102,IF('Rozpočet + Žádosti o změnu'!$EF$2="ano",'Rozpočet + Žádosti o změnu'!DZ102,IF('Rozpočet + Žádosti o změnu'!$DT$2="ano",'Rozpočet + Žádosti o změnu'!DN102,IF('Rozpočet + Žádosti o změnu'!$DH$2="ano",'Rozpočet + Žádosti o změnu'!DB102,IF('Rozpočet + Žádosti o změnu'!$CV$2="ano",'Rozpočet + Žádosti o změnu'!CP102,IF('Rozpočet + Žádosti o změnu'!$CJ$2="ano",'Rozpočet + Žádosti o změnu'!CD102,IF('Rozpočet + Žádosti o změnu'!$BX$2="ano",'Rozpočet + Žádosti o změnu'!BR102,IF('Rozpočet + Žádosti o změnu'!$BL$2="ano",'Rozpočet + Žádosti o změnu'!BF102,IF('Rozpočet + Žádosti o změnu'!$AZ$2="ano",'Rozpočet + Žádosti o změnu'!AT102,IF('Rozpočet + Žádosti o změnu'!$AN$2="ano",'Rozpočet + Žádosti o změnu'!AH102,'Rozpočet + Žádosti o změnu'!H102))))))))))</f>
        <v>0</v>
      </c>
      <c r="P102" s="267">
        <f>IF('Rozpočet + Žádosti o změnu'!$ER$2="ano",'Rozpočet + Žádosti o změnu'!EM102,IF('Rozpočet + Žádosti o změnu'!$EF$2="ano",'Rozpočet + Žádosti o změnu'!EA102,IF('Rozpočet + Žádosti o změnu'!$DT$2="ano",'Rozpočet + Žádosti o změnu'!DO102,IF('Rozpočet + Žádosti o změnu'!$DH$2="ano",'Rozpočet + Žádosti o změnu'!DC102,IF('Rozpočet + Žádosti o změnu'!$CV$2="ano",'Rozpočet + Žádosti o změnu'!CQ102,IF('Rozpočet + Žádosti o změnu'!$CJ$2="ano",'Rozpočet + Žádosti o změnu'!CE102,IF('Rozpočet + Žádosti o změnu'!$BX$2="ano",'Rozpočet + Žádosti o změnu'!BS102,IF('Rozpočet + Žádosti o změnu'!$BL$2="ano",'Rozpočet + Žádosti o změnu'!BG102,IF('Rozpočet + Žádosti o změnu'!$AZ$2="ano",'Rozpočet + Žádosti o změnu'!AU102,IF('Rozpočet + Žádosti o změnu'!$AN$2="ano",'Rozpočet + Žádosti o změnu'!AI102,'Rozpočet + Žádosti o změnu'!I102))))))))))</f>
        <v>0</v>
      </c>
      <c r="Q102" s="267">
        <f>IF('Rozpočet + Žádosti o změnu'!$ER$2="ano",'Rozpočet + Žádosti o změnu'!EN102,IF('Rozpočet + Žádosti o změnu'!$EF$2="ano",'Rozpočet + Žádosti o změnu'!EB102,IF('Rozpočet + Žádosti o změnu'!$DT$2="ano",'Rozpočet + Žádosti o změnu'!DP102,IF('Rozpočet + Žádosti o změnu'!$DH$2="ano",'Rozpočet + Žádosti o změnu'!DD102,IF('Rozpočet + Žádosti o změnu'!$CV$2="ano",'Rozpočet + Žádosti o změnu'!CR102,IF('Rozpočet + Žádosti o změnu'!$CJ$2="ano",'Rozpočet + Žádosti o změnu'!CF102,IF('Rozpočet + Žádosti o změnu'!$BX$2="ano",'Rozpočet + Žádosti o změnu'!BT102,IF('Rozpočet + Žádosti o změnu'!$BL$2="ano",'Rozpočet + Žádosti o změnu'!BH102,IF('Rozpočet + Žádosti o změnu'!$AZ$2="ano",'Rozpočet + Žádosti o změnu'!AV102,IF('Rozpočet + Žádosti o změnu'!$AN$2="ano",'Rozpočet + Žádosti o změnu'!AJ102,'Rozpočet + Žádosti o změnu'!J102))))))))))</f>
        <v>0</v>
      </c>
      <c r="R102" s="267">
        <f>IF('Rozpočet + Žádosti o změnu'!$ER$2="ano",'Rozpočet + Žádosti o změnu'!EO102,IF('Rozpočet + Žádosti o změnu'!$EF$2="ano",'Rozpočet + Žádosti o změnu'!EC102,IF('Rozpočet + Žádosti o změnu'!$DT$2="ano",'Rozpočet + Žádosti o změnu'!DQ102,IF('Rozpočet + Žádosti o změnu'!$DH$2="ano",'Rozpočet + Žádosti o změnu'!DE102,IF('Rozpočet + Žádosti o změnu'!$CV$2="ano",'Rozpočet + Žádosti o změnu'!CS102,IF('Rozpočet + Žádosti o změnu'!$CJ$2="ano",'Rozpočet + Žádosti o změnu'!CG102,IF('Rozpočet + Žádosti o změnu'!$BX$2="ano",'Rozpočet + Žádosti o změnu'!BU102,IF('Rozpočet + Žádosti o změnu'!$BL$2="ano",'Rozpočet + Žádosti o změnu'!BI102,IF('Rozpočet + Žádosti o změnu'!$AZ$2="ano",'Rozpočet + Žádosti o změnu'!AW102,IF('Rozpočet + Žádosti o změnu'!$AN$2="ano",'Rozpočet + Žádosti o změnu'!AK102,'Rozpočet + Žádosti o změnu'!K102))))))))))</f>
        <v>0</v>
      </c>
      <c r="S102" s="267">
        <f>IF('Rozpočet + Žádosti o změnu'!$ER$2="ano",'Rozpočet + Žádosti o změnu'!EP102,IF('Rozpočet + Žádosti o změnu'!$EF$2="ano",'Rozpočet + Žádosti o změnu'!ED102,IF('Rozpočet + Žádosti o změnu'!$DT$2="ano",'Rozpočet + Žádosti o změnu'!DR102,IF('Rozpočet + Žádosti o změnu'!$DH$2="ano",'Rozpočet + Žádosti o změnu'!DF102,IF('Rozpočet + Žádosti o změnu'!$CV$2="ano",'Rozpočet + Žádosti o změnu'!CT102,IF('Rozpočet + Žádosti o změnu'!$CJ$2="ano",'Rozpočet + Žádosti o změnu'!CH102,IF('Rozpočet + Žádosti o změnu'!$BX$2="ano",'Rozpočet + Žádosti o změnu'!BV102,IF('Rozpočet + Žádosti o změnu'!$BL$2="ano",'Rozpočet + Žádosti o změnu'!BJ102,IF('Rozpočet + Žádosti o změnu'!$AZ$2="ano",'Rozpočet + Žádosti o změnu'!AX102,IF('Rozpočet + Žádosti o změnu'!$AN$2="ano",'Rozpočet + Žádosti o změnu'!AL102,'Rozpočet + Žádosti o změnu'!L102))))))))))</f>
        <v>0</v>
      </c>
      <c r="T102" s="267">
        <f>IF('Rozpočet + Žádosti o změnu'!$ER$2="ano",'Rozpočet + Žádosti o změnu'!EQ102,IF('Rozpočet + Žádosti o změnu'!$EF$2="ano",'Rozpočet + Žádosti o změnu'!EE102,IF('Rozpočet + Žádosti o změnu'!$DT$2="ano",'Rozpočet + Žádosti o změnu'!DS102,IF('Rozpočet + Žádosti o změnu'!$DH$2="ano",'Rozpočet + Žádosti o změnu'!DG102,IF('Rozpočet + Žádosti o změnu'!$CV$2="ano",'Rozpočet + Žádosti o změnu'!CU102,IF('Rozpočet + Žádosti o změnu'!$CJ$2="ano",'Rozpočet + Žádosti o změnu'!CI102,IF('Rozpočet + Žádosti o změnu'!$BX$2="ano",'Rozpočet + Žádosti o změnu'!BW102,IF('Rozpočet + Žádosti o změnu'!$BL$2="ano",'Rozpočet + Žádosti o změnu'!BK102,IF('Rozpočet + Žádosti o změnu'!$AZ$2="ano",'Rozpočet + Žádosti o změnu'!AY102,IF('Rozpočet + Žádosti o změnu'!$AN$2="ano",'Rozpočet + Žádosti o změnu'!AM102,'Rozpočet + Žádosti o změnu'!M102))))))))))</f>
        <v>0</v>
      </c>
      <c r="U102" s="267">
        <f>IF('Rozpočet + Žádosti o změnu'!$ER$2="ano",'Rozpočet + Žádosti o změnu'!ER102,IF('Rozpočet + Žádosti o změnu'!$EF$2="ano",'Rozpočet + Žádosti o změnu'!EF102,IF('Rozpočet + Žádosti o změnu'!$DT$2="ano",'Rozpočet + Žádosti o změnu'!DT102,IF('Rozpočet + Žádosti o změnu'!$DH$2="ano",'Rozpočet + Žádosti o změnu'!DH102,IF('Rozpočet + Žádosti o změnu'!$CV$2="ano",'Rozpočet + Žádosti o změnu'!CV102,IF('Rozpočet + Žádosti o změnu'!$CJ$2="ano",'Rozpočet + Žádosti o změnu'!CJ102,IF('Rozpočet + Žádosti o změnu'!$BX$2="ano",'Rozpočet + Žádosti o změnu'!BX102,IF('Rozpočet + Žádosti o změnu'!$BL$2="ano",'Rozpočet + Žádosti o změnu'!BL102,IF('Rozpočet + Žádosti o změnu'!$AZ$2="ano",'Rozpočet + Žádosti o změnu'!AZ102,IF('Rozpočet + Žádosti o změnu'!$AN$2="ano",'Rozpočet + Žádosti o změnu'!AN102,'Rozpočet + Žádosti o změnu'!N102))))))))))</f>
        <v>0</v>
      </c>
      <c r="W102" s="281">
        <f>IF('ZoR č. 1'!$D102="",0,'ZoR č. 1'!G102)+IF('ZoR č. 2'!$D102="",0,'ZoR č. 2'!G102)+IF('ZoR č. 3'!$D102="",0,'ZoR č. 3'!G102)+IF('ZoR č. 4'!$D102="",0,'ZoR č. 4'!G102)+IF('ZoR č. 5'!$D102="",0,'ZoR č. 5'!G102)+IF('ZoR č. 6'!$D102="",0,'ZoR č. 6'!G102)+IF('ZoR č. 7'!$D102="",0,'ZoR č. 7'!G102)+IF('ZoR č. 8'!$D102="",0,'ZoR č. 8'!G102)+IF('ZoR č. 9'!$D102="",0,'ZoR č. 9'!G102)+IF('ZoR č. 10'!$D102="",0,'ZoR č. 10'!G102)+IF(ZZoR!$D102="",0,ZZoR!G102)</f>
        <v>0</v>
      </c>
      <c r="X102" s="281">
        <f>IF('ZoR č. 1'!$D102="",0,'ZoR č. 1'!H102)+IF('ZoR č. 2'!$D102="",0,'ZoR č. 2'!H102)+IF('ZoR č. 3'!$D102="",0,'ZoR č. 3'!H102)+IF('ZoR č. 4'!$D102="",0,'ZoR č. 4'!H102)+IF('ZoR č. 5'!$D102="",0,'ZoR č. 5'!H102)+IF('ZoR č. 6'!$D102="",0,'ZoR č. 6'!H102)+IF('ZoR č. 7'!$D102="",0,'ZoR č. 7'!H102)+IF('ZoR č. 8'!$D102="",0,'ZoR č. 8'!H102)+IF('ZoR č. 9'!$D102="",0,'ZoR č. 9'!H102)+IF('ZoR č. 10'!$D102="",0,'ZoR č. 10'!H102)+IF(ZZoR!$D102="",0,ZZoR!H102)</f>
        <v>0</v>
      </c>
      <c r="Y102" s="281">
        <f>IF('ZoR č. 1'!$D102="",0,'ZoR č. 1'!I102)+IF('ZoR č. 2'!$D102="",0,'ZoR č. 2'!I102)+IF('ZoR č. 3'!$D102="",0,'ZoR č. 3'!I102)+IF('ZoR č. 4'!$D102="",0,'ZoR č. 4'!I102)+IF('ZoR č. 5'!$D102="",0,'ZoR č. 5'!I102)+IF('ZoR č. 6'!$D102="",0,'ZoR č. 6'!I102)+IF('ZoR č. 7'!$D102="",0,'ZoR č. 7'!I102)+IF('ZoR č. 8'!$D102="",0,'ZoR č. 8'!I102)+IF('ZoR č. 9'!$D102="",0,'ZoR č. 9'!I102)+IF('ZoR č. 10'!$D102="",0,'ZoR č. 10'!I102)+IF(ZZoR!$D102="",0,ZZoR!I102)</f>
        <v>0</v>
      </c>
      <c r="Z102" s="281">
        <f>IF('ZoR č. 1'!$D102="",0,'ZoR č. 1'!J102)+IF('ZoR č. 2'!$D102="",0,'ZoR č. 2'!J102)+IF('ZoR č. 3'!$D102="",0,'ZoR č. 3'!J102)+IF('ZoR č. 4'!$D102="",0,'ZoR č. 4'!J102)+IF('ZoR č. 5'!$D102="",0,'ZoR č. 5'!J102)+IF('ZoR č. 6'!$D102="",0,'ZoR č. 6'!J102)+IF('ZoR č. 7'!$D102="",0,'ZoR č. 7'!J102)+IF('ZoR č. 8'!$D102="",0,'ZoR č. 8'!J102)+IF('ZoR č. 9'!$D102="",0,'ZoR č. 9'!J102)+IF('ZoR č. 10'!$D102="",0,'ZoR č. 10'!J102)+IF(ZZoR!$D102="",0,ZZoR!J102)</f>
        <v>0</v>
      </c>
      <c r="AA102" s="281">
        <f>IF('ZoR č. 1'!$D102="",0,'ZoR č. 1'!K102)+IF('ZoR č. 2'!$D102="",0,'ZoR č. 2'!K102)+IF('ZoR č. 3'!$D102="",0,'ZoR č. 3'!K102)+IF('ZoR č. 4'!$D102="",0,'ZoR č. 4'!K102)+IF('ZoR č. 5'!$D102="",0,'ZoR č. 5'!K102)+IF('ZoR č. 6'!$D102="",0,'ZoR č. 6'!K102)+IF('ZoR č. 7'!$D102="",0,'ZoR č. 7'!K102)+IF('ZoR č. 8'!$D102="",0,'ZoR č. 8'!K102)+IF('ZoR č. 9'!$D102="",0,'ZoR č. 9'!K102)+IF('ZoR č. 10'!$D102="",0,'ZoR č. 10'!K102)+IF(ZZoR!$D102="",0,ZZoR!K102)</f>
        <v>0</v>
      </c>
      <c r="AB102" s="281">
        <f>IF('ZoR č. 1'!$D102="",0,'ZoR č. 1'!L102)+IF('ZoR č. 2'!$D102="",0,'ZoR č. 2'!L102)+IF('ZoR č. 3'!$D102="",0,'ZoR č. 3'!L102)+IF('ZoR č. 4'!$D102="",0,'ZoR č. 4'!L102)+IF('ZoR č. 5'!$D102="",0,'ZoR č. 5'!L102)+IF('ZoR č. 6'!$D102="",0,'ZoR č. 6'!L102)+IF('ZoR č. 7'!$D102="",0,'ZoR č. 7'!L102)+IF('ZoR č. 8'!$D102="",0,'ZoR č. 8'!L102)+IF('ZoR č. 9'!$D102="",0,'ZoR č. 9'!L102)+IF('ZoR č. 10'!$D102="",0,'ZoR č. 10'!L102)+IF(ZZoR!$D102="",0,ZZoR!L102)</f>
        <v>0</v>
      </c>
      <c r="AC102" s="281">
        <f>IF('ZoR č. 1'!$D102="",0,'ZoR č. 1'!M102)+IF('ZoR č. 2'!$D102="",0,'ZoR č. 2'!M102)+IF('ZoR č. 3'!$D102="",0,'ZoR č. 3'!M102)+IF('ZoR č. 4'!$D102="",0,'ZoR č. 4'!M102)+IF('ZoR č. 5'!$D102="",0,'ZoR č. 5'!M102)+IF('ZoR č. 6'!$D102="",0,'ZoR č. 6'!M102)+IF('ZoR č. 7'!$D102="",0,'ZoR č. 7'!M102)+IF('ZoR č. 8'!$D102="",0,'ZoR č. 8'!M102)+IF('ZoR č. 9'!$D102="",0,'ZoR č. 9'!M102)+IF('ZoR č. 10'!$D102="",0,'ZoR č. 10'!M102)+IF(ZZoR!$D102="",0,ZZoR!M102)</f>
        <v>0</v>
      </c>
      <c r="AE102" s="282" t="str">
        <f t="shared" si="7"/>
        <v/>
      </c>
    </row>
    <row r="103" spans="2:31" x14ac:dyDescent="0.25">
      <c r="B103" s="9" t="s">
        <v>236</v>
      </c>
      <c r="C103" s="98" t="str">
        <f>IF(COUNTA('Přehled partnerů'!C103:D103)&lt;&gt;2,"partner neuveden",IF('Přehled partnerů'!O103="ANO",'Přehled partnerů'!C103,"v tomto období nerelevantní"))</f>
        <v>partner neuveden</v>
      </c>
      <c r="D103" s="108" t="str">
        <f>IF(COUNTA('Přehled partnerů'!C103:D103)&lt;&gt;2,"",IF('Přehled partnerů'!O103="ANO",'Přehled partnerů'!D103,""))</f>
        <v/>
      </c>
      <c r="E103" s="21" t="str">
        <f t="shared" si="4"/>
        <v/>
      </c>
      <c r="F103" s="114" t="str">
        <f t="shared" si="5"/>
        <v/>
      </c>
      <c r="G103" s="125">
        <v>0</v>
      </c>
      <c r="H103" s="126">
        <v>0</v>
      </c>
      <c r="I103" s="126">
        <v>0</v>
      </c>
      <c r="J103" s="126">
        <v>0</v>
      </c>
      <c r="K103" s="16">
        <v>0</v>
      </c>
      <c r="L103" s="16">
        <v>0</v>
      </c>
      <c r="M103" s="20">
        <v>0</v>
      </c>
      <c r="N103" s="58" t="str">
        <f t="shared" si="6"/>
        <v/>
      </c>
      <c r="O103" s="267">
        <f>IF('Rozpočet + Žádosti o změnu'!$ER$2="ano",'Rozpočet + Žádosti o změnu'!EL103,IF('Rozpočet + Žádosti o změnu'!$EF$2="ano",'Rozpočet + Žádosti o změnu'!DZ103,IF('Rozpočet + Žádosti o změnu'!$DT$2="ano",'Rozpočet + Žádosti o změnu'!DN103,IF('Rozpočet + Žádosti o změnu'!$DH$2="ano",'Rozpočet + Žádosti o změnu'!DB103,IF('Rozpočet + Žádosti o změnu'!$CV$2="ano",'Rozpočet + Žádosti o změnu'!CP103,IF('Rozpočet + Žádosti o změnu'!$CJ$2="ano",'Rozpočet + Žádosti o změnu'!CD103,IF('Rozpočet + Žádosti o změnu'!$BX$2="ano",'Rozpočet + Žádosti o změnu'!BR103,IF('Rozpočet + Žádosti o změnu'!$BL$2="ano",'Rozpočet + Žádosti o změnu'!BF103,IF('Rozpočet + Žádosti o změnu'!$AZ$2="ano",'Rozpočet + Žádosti o změnu'!AT103,IF('Rozpočet + Žádosti o změnu'!$AN$2="ano",'Rozpočet + Žádosti o změnu'!AH103,'Rozpočet + Žádosti o změnu'!H103))))))))))</f>
        <v>0</v>
      </c>
      <c r="P103" s="267">
        <f>IF('Rozpočet + Žádosti o změnu'!$ER$2="ano",'Rozpočet + Žádosti o změnu'!EM103,IF('Rozpočet + Žádosti o změnu'!$EF$2="ano",'Rozpočet + Žádosti o změnu'!EA103,IF('Rozpočet + Žádosti o změnu'!$DT$2="ano",'Rozpočet + Žádosti o změnu'!DO103,IF('Rozpočet + Žádosti o změnu'!$DH$2="ano",'Rozpočet + Žádosti o změnu'!DC103,IF('Rozpočet + Žádosti o změnu'!$CV$2="ano",'Rozpočet + Žádosti o změnu'!CQ103,IF('Rozpočet + Žádosti o změnu'!$CJ$2="ano",'Rozpočet + Žádosti o změnu'!CE103,IF('Rozpočet + Žádosti o změnu'!$BX$2="ano",'Rozpočet + Žádosti o změnu'!BS103,IF('Rozpočet + Žádosti o změnu'!$BL$2="ano",'Rozpočet + Žádosti o změnu'!BG103,IF('Rozpočet + Žádosti o změnu'!$AZ$2="ano",'Rozpočet + Žádosti o změnu'!AU103,IF('Rozpočet + Žádosti o změnu'!$AN$2="ano",'Rozpočet + Žádosti o změnu'!AI103,'Rozpočet + Žádosti o změnu'!I103))))))))))</f>
        <v>0</v>
      </c>
      <c r="Q103" s="267">
        <f>IF('Rozpočet + Žádosti o změnu'!$ER$2="ano",'Rozpočet + Žádosti o změnu'!EN103,IF('Rozpočet + Žádosti o změnu'!$EF$2="ano",'Rozpočet + Žádosti o změnu'!EB103,IF('Rozpočet + Žádosti o změnu'!$DT$2="ano",'Rozpočet + Žádosti o změnu'!DP103,IF('Rozpočet + Žádosti o změnu'!$DH$2="ano",'Rozpočet + Žádosti o změnu'!DD103,IF('Rozpočet + Žádosti o změnu'!$CV$2="ano",'Rozpočet + Žádosti o změnu'!CR103,IF('Rozpočet + Žádosti o změnu'!$CJ$2="ano",'Rozpočet + Žádosti o změnu'!CF103,IF('Rozpočet + Žádosti o změnu'!$BX$2="ano",'Rozpočet + Žádosti o změnu'!BT103,IF('Rozpočet + Žádosti o změnu'!$BL$2="ano",'Rozpočet + Žádosti o změnu'!BH103,IF('Rozpočet + Žádosti o změnu'!$AZ$2="ano",'Rozpočet + Žádosti o změnu'!AV103,IF('Rozpočet + Žádosti o změnu'!$AN$2="ano",'Rozpočet + Žádosti o změnu'!AJ103,'Rozpočet + Žádosti o změnu'!J103))))))))))</f>
        <v>0</v>
      </c>
      <c r="R103" s="267">
        <f>IF('Rozpočet + Žádosti o změnu'!$ER$2="ano",'Rozpočet + Žádosti o změnu'!EO103,IF('Rozpočet + Žádosti o změnu'!$EF$2="ano",'Rozpočet + Žádosti o změnu'!EC103,IF('Rozpočet + Žádosti o změnu'!$DT$2="ano",'Rozpočet + Žádosti o změnu'!DQ103,IF('Rozpočet + Žádosti o změnu'!$DH$2="ano",'Rozpočet + Žádosti o změnu'!DE103,IF('Rozpočet + Žádosti o změnu'!$CV$2="ano",'Rozpočet + Žádosti o změnu'!CS103,IF('Rozpočet + Žádosti o změnu'!$CJ$2="ano",'Rozpočet + Žádosti o změnu'!CG103,IF('Rozpočet + Žádosti o změnu'!$BX$2="ano",'Rozpočet + Žádosti o změnu'!BU103,IF('Rozpočet + Žádosti o změnu'!$BL$2="ano",'Rozpočet + Žádosti o změnu'!BI103,IF('Rozpočet + Žádosti o změnu'!$AZ$2="ano",'Rozpočet + Žádosti o změnu'!AW103,IF('Rozpočet + Žádosti o změnu'!$AN$2="ano",'Rozpočet + Žádosti o změnu'!AK103,'Rozpočet + Žádosti o změnu'!K103))))))))))</f>
        <v>0</v>
      </c>
      <c r="S103" s="267">
        <f>IF('Rozpočet + Žádosti o změnu'!$ER$2="ano",'Rozpočet + Žádosti o změnu'!EP103,IF('Rozpočet + Žádosti o změnu'!$EF$2="ano",'Rozpočet + Žádosti o změnu'!ED103,IF('Rozpočet + Žádosti o změnu'!$DT$2="ano",'Rozpočet + Žádosti o změnu'!DR103,IF('Rozpočet + Žádosti o změnu'!$DH$2="ano",'Rozpočet + Žádosti o změnu'!DF103,IF('Rozpočet + Žádosti o změnu'!$CV$2="ano",'Rozpočet + Žádosti o změnu'!CT103,IF('Rozpočet + Žádosti o změnu'!$CJ$2="ano",'Rozpočet + Žádosti o změnu'!CH103,IF('Rozpočet + Žádosti o změnu'!$BX$2="ano",'Rozpočet + Žádosti o změnu'!BV103,IF('Rozpočet + Žádosti o změnu'!$BL$2="ano",'Rozpočet + Žádosti o změnu'!BJ103,IF('Rozpočet + Žádosti o změnu'!$AZ$2="ano",'Rozpočet + Žádosti o změnu'!AX103,IF('Rozpočet + Žádosti o změnu'!$AN$2="ano",'Rozpočet + Žádosti o změnu'!AL103,'Rozpočet + Žádosti o změnu'!L103))))))))))</f>
        <v>0</v>
      </c>
      <c r="T103" s="267">
        <f>IF('Rozpočet + Žádosti o změnu'!$ER$2="ano",'Rozpočet + Žádosti o změnu'!EQ103,IF('Rozpočet + Žádosti o změnu'!$EF$2="ano",'Rozpočet + Žádosti o změnu'!EE103,IF('Rozpočet + Žádosti o změnu'!$DT$2="ano",'Rozpočet + Žádosti o změnu'!DS103,IF('Rozpočet + Žádosti o změnu'!$DH$2="ano",'Rozpočet + Žádosti o změnu'!DG103,IF('Rozpočet + Žádosti o změnu'!$CV$2="ano",'Rozpočet + Žádosti o změnu'!CU103,IF('Rozpočet + Žádosti o změnu'!$CJ$2="ano",'Rozpočet + Žádosti o změnu'!CI103,IF('Rozpočet + Žádosti o změnu'!$BX$2="ano",'Rozpočet + Žádosti o změnu'!BW103,IF('Rozpočet + Žádosti o změnu'!$BL$2="ano",'Rozpočet + Žádosti o změnu'!BK103,IF('Rozpočet + Žádosti o změnu'!$AZ$2="ano",'Rozpočet + Žádosti o změnu'!AY103,IF('Rozpočet + Žádosti o změnu'!$AN$2="ano",'Rozpočet + Žádosti o změnu'!AM103,'Rozpočet + Žádosti o změnu'!M103))))))))))</f>
        <v>0</v>
      </c>
      <c r="U103" s="267">
        <f>IF('Rozpočet + Žádosti o změnu'!$ER$2="ano",'Rozpočet + Žádosti o změnu'!ER103,IF('Rozpočet + Žádosti o změnu'!$EF$2="ano",'Rozpočet + Žádosti o změnu'!EF103,IF('Rozpočet + Žádosti o změnu'!$DT$2="ano",'Rozpočet + Žádosti o změnu'!DT103,IF('Rozpočet + Žádosti o změnu'!$DH$2="ano",'Rozpočet + Žádosti o změnu'!DH103,IF('Rozpočet + Žádosti o změnu'!$CV$2="ano",'Rozpočet + Žádosti o změnu'!CV103,IF('Rozpočet + Žádosti o změnu'!$CJ$2="ano",'Rozpočet + Žádosti o změnu'!CJ103,IF('Rozpočet + Žádosti o změnu'!$BX$2="ano",'Rozpočet + Žádosti o změnu'!BX103,IF('Rozpočet + Žádosti o změnu'!$BL$2="ano",'Rozpočet + Žádosti o změnu'!BL103,IF('Rozpočet + Žádosti o změnu'!$AZ$2="ano",'Rozpočet + Žádosti o změnu'!AZ103,IF('Rozpočet + Žádosti o změnu'!$AN$2="ano",'Rozpočet + Žádosti o změnu'!AN103,'Rozpočet + Žádosti o změnu'!N103))))))))))</f>
        <v>0</v>
      </c>
      <c r="W103" s="281">
        <f>IF('ZoR č. 1'!$D103="",0,'ZoR č. 1'!G103)+IF('ZoR č. 2'!$D103="",0,'ZoR č. 2'!G103)+IF('ZoR č. 3'!$D103="",0,'ZoR č. 3'!G103)+IF('ZoR č. 4'!$D103="",0,'ZoR č. 4'!G103)+IF('ZoR č. 5'!$D103="",0,'ZoR č. 5'!G103)+IF('ZoR č. 6'!$D103="",0,'ZoR č. 6'!G103)+IF('ZoR č. 7'!$D103="",0,'ZoR č. 7'!G103)+IF('ZoR č. 8'!$D103="",0,'ZoR č. 8'!G103)+IF('ZoR č. 9'!$D103="",0,'ZoR č. 9'!G103)+IF('ZoR č. 10'!$D103="",0,'ZoR č. 10'!G103)+IF(ZZoR!$D103="",0,ZZoR!G103)</f>
        <v>0</v>
      </c>
      <c r="X103" s="281">
        <f>IF('ZoR č. 1'!$D103="",0,'ZoR č. 1'!H103)+IF('ZoR č. 2'!$D103="",0,'ZoR č. 2'!H103)+IF('ZoR č. 3'!$D103="",0,'ZoR č. 3'!H103)+IF('ZoR č. 4'!$D103="",0,'ZoR č. 4'!H103)+IF('ZoR č. 5'!$D103="",0,'ZoR č. 5'!H103)+IF('ZoR č. 6'!$D103="",0,'ZoR č. 6'!H103)+IF('ZoR č. 7'!$D103="",0,'ZoR č. 7'!H103)+IF('ZoR č. 8'!$D103="",0,'ZoR č. 8'!H103)+IF('ZoR č. 9'!$D103="",0,'ZoR č. 9'!H103)+IF('ZoR č. 10'!$D103="",0,'ZoR č. 10'!H103)+IF(ZZoR!$D103="",0,ZZoR!H103)</f>
        <v>0</v>
      </c>
      <c r="Y103" s="281">
        <f>IF('ZoR č. 1'!$D103="",0,'ZoR č. 1'!I103)+IF('ZoR č. 2'!$D103="",0,'ZoR č. 2'!I103)+IF('ZoR č. 3'!$D103="",0,'ZoR č. 3'!I103)+IF('ZoR č. 4'!$D103="",0,'ZoR č. 4'!I103)+IF('ZoR č. 5'!$D103="",0,'ZoR č. 5'!I103)+IF('ZoR č. 6'!$D103="",0,'ZoR č. 6'!I103)+IF('ZoR č. 7'!$D103="",0,'ZoR č. 7'!I103)+IF('ZoR č. 8'!$D103="",0,'ZoR č. 8'!I103)+IF('ZoR č. 9'!$D103="",0,'ZoR č. 9'!I103)+IF('ZoR č. 10'!$D103="",0,'ZoR č. 10'!I103)+IF(ZZoR!$D103="",0,ZZoR!I103)</f>
        <v>0</v>
      </c>
      <c r="Z103" s="281">
        <f>IF('ZoR č. 1'!$D103="",0,'ZoR č. 1'!J103)+IF('ZoR č. 2'!$D103="",0,'ZoR č. 2'!J103)+IF('ZoR č. 3'!$D103="",0,'ZoR č. 3'!J103)+IF('ZoR č. 4'!$D103="",0,'ZoR č. 4'!J103)+IF('ZoR č. 5'!$D103="",0,'ZoR č. 5'!J103)+IF('ZoR č. 6'!$D103="",0,'ZoR č. 6'!J103)+IF('ZoR č. 7'!$D103="",0,'ZoR č. 7'!J103)+IF('ZoR č. 8'!$D103="",0,'ZoR č. 8'!J103)+IF('ZoR č. 9'!$D103="",0,'ZoR č. 9'!J103)+IF('ZoR č. 10'!$D103="",0,'ZoR č. 10'!J103)+IF(ZZoR!$D103="",0,ZZoR!J103)</f>
        <v>0</v>
      </c>
      <c r="AA103" s="281">
        <f>IF('ZoR č. 1'!$D103="",0,'ZoR č. 1'!K103)+IF('ZoR č. 2'!$D103="",0,'ZoR č. 2'!K103)+IF('ZoR č. 3'!$D103="",0,'ZoR č. 3'!K103)+IF('ZoR č. 4'!$D103="",0,'ZoR č. 4'!K103)+IF('ZoR č. 5'!$D103="",0,'ZoR č. 5'!K103)+IF('ZoR č. 6'!$D103="",0,'ZoR č. 6'!K103)+IF('ZoR č. 7'!$D103="",0,'ZoR č. 7'!K103)+IF('ZoR č. 8'!$D103="",0,'ZoR č. 8'!K103)+IF('ZoR č. 9'!$D103="",0,'ZoR č. 9'!K103)+IF('ZoR č. 10'!$D103="",0,'ZoR č. 10'!K103)+IF(ZZoR!$D103="",0,ZZoR!K103)</f>
        <v>0</v>
      </c>
      <c r="AB103" s="281">
        <f>IF('ZoR č. 1'!$D103="",0,'ZoR č. 1'!L103)+IF('ZoR č. 2'!$D103="",0,'ZoR č. 2'!L103)+IF('ZoR č. 3'!$D103="",0,'ZoR č. 3'!L103)+IF('ZoR č. 4'!$D103="",0,'ZoR č. 4'!L103)+IF('ZoR č. 5'!$D103="",0,'ZoR č. 5'!L103)+IF('ZoR č. 6'!$D103="",0,'ZoR č. 6'!L103)+IF('ZoR č. 7'!$D103="",0,'ZoR č. 7'!L103)+IF('ZoR č. 8'!$D103="",0,'ZoR č. 8'!L103)+IF('ZoR č. 9'!$D103="",0,'ZoR č. 9'!L103)+IF('ZoR č. 10'!$D103="",0,'ZoR č. 10'!L103)+IF(ZZoR!$D103="",0,ZZoR!L103)</f>
        <v>0</v>
      </c>
      <c r="AC103" s="281">
        <f>IF('ZoR č. 1'!$D103="",0,'ZoR č. 1'!M103)+IF('ZoR č. 2'!$D103="",0,'ZoR č. 2'!M103)+IF('ZoR č. 3'!$D103="",0,'ZoR č. 3'!M103)+IF('ZoR č. 4'!$D103="",0,'ZoR č. 4'!M103)+IF('ZoR č. 5'!$D103="",0,'ZoR č. 5'!M103)+IF('ZoR č. 6'!$D103="",0,'ZoR č. 6'!M103)+IF('ZoR č. 7'!$D103="",0,'ZoR č. 7'!M103)+IF('ZoR č. 8'!$D103="",0,'ZoR č. 8'!M103)+IF('ZoR č. 9'!$D103="",0,'ZoR č. 9'!M103)+IF('ZoR č. 10'!$D103="",0,'ZoR č. 10'!M103)+IF(ZZoR!$D103="",0,ZZoR!M103)</f>
        <v>0</v>
      </c>
      <c r="AE103" s="282" t="str">
        <f t="shared" si="7"/>
        <v/>
      </c>
    </row>
    <row r="104" spans="2:31" x14ac:dyDescent="0.25">
      <c r="B104" s="9" t="s">
        <v>237</v>
      </c>
      <c r="C104" s="98" t="str">
        <f>IF(COUNTA('Přehled partnerů'!C104:D104)&lt;&gt;2,"partner neuveden",IF('Přehled partnerů'!O104="ANO",'Přehled partnerů'!C104,"v tomto období nerelevantní"))</f>
        <v>partner neuveden</v>
      </c>
      <c r="D104" s="108" t="str">
        <f>IF(COUNTA('Přehled partnerů'!C104:D104)&lt;&gt;2,"",IF('Přehled partnerů'!O104="ANO",'Přehled partnerů'!D104,""))</f>
        <v/>
      </c>
      <c r="E104" s="21" t="str">
        <f t="shared" si="4"/>
        <v/>
      </c>
      <c r="F104" s="114" t="str">
        <f t="shared" si="5"/>
        <v/>
      </c>
      <c r="G104" s="125">
        <v>0</v>
      </c>
      <c r="H104" s="126">
        <v>0</v>
      </c>
      <c r="I104" s="126">
        <v>0</v>
      </c>
      <c r="J104" s="126">
        <v>0</v>
      </c>
      <c r="K104" s="16">
        <v>0</v>
      </c>
      <c r="L104" s="16">
        <v>0</v>
      </c>
      <c r="M104" s="20">
        <v>0</v>
      </c>
      <c r="N104" s="58" t="str">
        <f t="shared" si="6"/>
        <v/>
      </c>
      <c r="O104" s="267">
        <f>IF('Rozpočet + Žádosti o změnu'!$ER$2="ano",'Rozpočet + Žádosti o změnu'!EL104,IF('Rozpočet + Žádosti o změnu'!$EF$2="ano",'Rozpočet + Žádosti o změnu'!DZ104,IF('Rozpočet + Žádosti o změnu'!$DT$2="ano",'Rozpočet + Žádosti o změnu'!DN104,IF('Rozpočet + Žádosti o změnu'!$DH$2="ano",'Rozpočet + Žádosti o změnu'!DB104,IF('Rozpočet + Žádosti o změnu'!$CV$2="ano",'Rozpočet + Žádosti o změnu'!CP104,IF('Rozpočet + Žádosti o změnu'!$CJ$2="ano",'Rozpočet + Žádosti o změnu'!CD104,IF('Rozpočet + Žádosti o změnu'!$BX$2="ano",'Rozpočet + Žádosti o změnu'!BR104,IF('Rozpočet + Žádosti o změnu'!$BL$2="ano",'Rozpočet + Žádosti o změnu'!BF104,IF('Rozpočet + Žádosti o změnu'!$AZ$2="ano",'Rozpočet + Žádosti o změnu'!AT104,IF('Rozpočet + Žádosti o změnu'!$AN$2="ano",'Rozpočet + Žádosti o změnu'!AH104,'Rozpočet + Žádosti o změnu'!H104))))))))))</f>
        <v>0</v>
      </c>
      <c r="P104" s="267">
        <f>IF('Rozpočet + Žádosti o změnu'!$ER$2="ano",'Rozpočet + Žádosti o změnu'!EM104,IF('Rozpočet + Žádosti o změnu'!$EF$2="ano",'Rozpočet + Žádosti o změnu'!EA104,IF('Rozpočet + Žádosti o změnu'!$DT$2="ano",'Rozpočet + Žádosti o změnu'!DO104,IF('Rozpočet + Žádosti o změnu'!$DH$2="ano",'Rozpočet + Žádosti o změnu'!DC104,IF('Rozpočet + Žádosti o změnu'!$CV$2="ano",'Rozpočet + Žádosti o změnu'!CQ104,IF('Rozpočet + Žádosti o změnu'!$CJ$2="ano",'Rozpočet + Žádosti o změnu'!CE104,IF('Rozpočet + Žádosti o změnu'!$BX$2="ano",'Rozpočet + Žádosti o změnu'!BS104,IF('Rozpočet + Žádosti o změnu'!$BL$2="ano",'Rozpočet + Žádosti o změnu'!BG104,IF('Rozpočet + Žádosti o změnu'!$AZ$2="ano",'Rozpočet + Žádosti o změnu'!AU104,IF('Rozpočet + Žádosti o změnu'!$AN$2="ano",'Rozpočet + Žádosti o změnu'!AI104,'Rozpočet + Žádosti o změnu'!I104))))))))))</f>
        <v>0</v>
      </c>
      <c r="Q104" s="267">
        <f>IF('Rozpočet + Žádosti o změnu'!$ER$2="ano",'Rozpočet + Žádosti o změnu'!EN104,IF('Rozpočet + Žádosti o změnu'!$EF$2="ano",'Rozpočet + Žádosti o změnu'!EB104,IF('Rozpočet + Žádosti o změnu'!$DT$2="ano",'Rozpočet + Žádosti o změnu'!DP104,IF('Rozpočet + Žádosti o změnu'!$DH$2="ano",'Rozpočet + Žádosti o změnu'!DD104,IF('Rozpočet + Žádosti o změnu'!$CV$2="ano",'Rozpočet + Žádosti o změnu'!CR104,IF('Rozpočet + Žádosti o změnu'!$CJ$2="ano",'Rozpočet + Žádosti o změnu'!CF104,IF('Rozpočet + Žádosti o změnu'!$BX$2="ano",'Rozpočet + Žádosti o změnu'!BT104,IF('Rozpočet + Žádosti o změnu'!$BL$2="ano",'Rozpočet + Žádosti o změnu'!BH104,IF('Rozpočet + Žádosti o změnu'!$AZ$2="ano",'Rozpočet + Žádosti o změnu'!AV104,IF('Rozpočet + Žádosti o změnu'!$AN$2="ano",'Rozpočet + Žádosti o změnu'!AJ104,'Rozpočet + Žádosti o změnu'!J104))))))))))</f>
        <v>0</v>
      </c>
      <c r="R104" s="267">
        <f>IF('Rozpočet + Žádosti o změnu'!$ER$2="ano",'Rozpočet + Žádosti o změnu'!EO104,IF('Rozpočet + Žádosti o změnu'!$EF$2="ano",'Rozpočet + Žádosti o změnu'!EC104,IF('Rozpočet + Žádosti o změnu'!$DT$2="ano",'Rozpočet + Žádosti o změnu'!DQ104,IF('Rozpočet + Žádosti o změnu'!$DH$2="ano",'Rozpočet + Žádosti o změnu'!DE104,IF('Rozpočet + Žádosti o změnu'!$CV$2="ano",'Rozpočet + Žádosti o změnu'!CS104,IF('Rozpočet + Žádosti o změnu'!$CJ$2="ano",'Rozpočet + Žádosti o změnu'!CG104,IF('Rozpočet + Žádosti o změnu'!$BX$2="ano",'Rozpočet + Žádosti o změnu'!BU104,IF('Rozpočet + Žádosti o změnu'!$BL$2="ano",'Rozpočet + Žádosti o změnu'!BI104,IF('Rozpočet + Žádosti o změnu'!$AZ$2="ano",'Rozpočet + Žádosti o změnu'!AW104,IF('Rozpočet + Žádosti o změnu'!$AN$2="ano",'Rozpočet + Žádosti o změnu'!AK104,'Rozpočet + Žádosti o změnu'!K104))))))))))</f>
        <v>0</v>
      </c>
      <c r="S104" s="267">
        <f>IF('Rozpočet + Žádosti o změnu'!$ER$2="ano",'Rozpočet + Žádosti o změnu'!EP104,IF('Rozpočet + Žádosti o změnu'!$EF$2="ano",'Rozpočet + Žádosti o změnu'!ED104,IF('Rozpočet + Žádosti o změnu'!$DT$2="ano",'Rozpočet + Žádosti o změnu'!DR104,IF('Rozpočet + Žádosti o změnu'!$DH$2="ano",'Rozpočet + Žádosti o změnu'!DF104,IF('Rozpočet + Žádosti o změnu'!$CV$2="ano",'Rozpočet + Žádosti o změnu'!CT104,IF('Rozpočet + Žádosti o změnu'!$CJ$2="ano",'Rozpočet + Žádosti o změnu'!CH104,IF('Rozpočet + Žádosti o změnu'!$BX$2="ano",'Rozpočet + Žádosti o změnu'!BV104,IF('Rozpočet + Žádosti o změnu'!$BL$2="ano",'Rozpočet + Žádosti o změnu'!BJ104,IF('Rozpočet + Žádosti o změnu'!$AZ$2="ano",'Rozpočet + Žádosti o změnu'!AX104,IF('Rozpočet + Žádosti o změnu'!$AN$2="ano",'Rozpočet + Žádosti o změnu'!AL104,'Rozpočet + Žádosti o změnu'!L104))))))))))</f>
        <v>0</v>
      </c>
      <c r="T104" s="267">
        <f>IF('Rozpočet + Žádosti o změnu'!$ER$2="ano",'Rozpočet + Žádosti o změnu'!EQ104,IF('Rozpočet + Žádosti o změnu'!$EF$2="ano",'Rozpočet + Žádosti o změnu'!EE104,IF('Rozpočet + Žádosti o změnu'!$DT$2="ano",'Rozpočet + Žádosti o změnu'!DS104,IF('Rozpočet + Žádosti o změnu'!$DH$2="ano",'Rozpočet + Žádosti o změnu'!DG104,IF('Rozpočet + Žádosti o změnu'!$CV$2="ano",'Rozpočet + Žádosti o změnu'!CU104,IF('Rozpočet + Žádosti o změnu'!$CJ$2="ano",'Rozpočet + Žádosti o změnu'!CI104,IF('Rozpočet + Žádosti o změnu'!$BX$2="ano",'Rozpočet + Žádosti o změnu'!BW104,IF('Rozpočet + Žádosti o změnu'!$BL$2="ano",'Rozpočet + Žádosti o změnu'!BK104,IF('Rozpočet + Žádosti o změnu'!$AZ$2="ano",'Rozpočet + Žádosti o změnu'!AY104,IF('Rozpočet + Žádosti o změnu'!$AN$2="ano",'Rozpočet + Žádosti o změnu'!AM104,'Rozpočet + Žádosti o změnu'!M104))))))))))</f>
        <v>0</v>
      </c>
      <c r="U104" s="267">
        <f>IF('Rozpočet + Žádosti o změnu'!$ER$2="ano",'Rozpočet + Žádosti o změnu'!ER104,IF('Rozpočet + Žádosti o změnu'!$EF$2="ano",'Rozpočet + Žádosti o změnu'!EF104,IF('Rozpočet + Žádosti o změnu'!$DT$2="ano",'Rozpočet + Žádosti o změnu'!DT104,IF('Rozpočet + Žádosti o změnu'!$DH$2="ano",'Rozpočet + Žádosti o změnu'!DH104,IF('Rozpočet + Žádosti o změnu'!$CV$2="ano",'Rozpočet + Žádosti o změnu'!CV104,IF('Rozpočet + Žádosti o změnu'!$CJ$2="ano",'Rozpočet + Žádosti o změnu'!CJ104,IF('Rozpočet + Žádosti o změnu'!$BX$2="ano",'Rozpočet + Žádosti o změnu'!BX104,IF('Rozpočet + Žádosti o změnu'!$BL$2="ano",'Rozpočet + Žádosti o změnu'!BL104,IF('Rozpočet + Žádosti o změnu'!$AZ$2="ano",'Rozpočet + Žádosti o změnu'!AZ104,IF('Rozpočet + Žádosti o změnu'!$AN$2="ano",'Rozpočet + Žádosti o změnu'!AN104,'Rozpočet + Žádosti o změnu'!N104))))))))))</f>
        <v>0</v>
      </c>
      <c r="W104" s="281">
        <f>IF('ZoR č. 1'!$D104="",0,'ZoR č. 1'!G104)+IF('ZoR č. 2'!$D104="",0,'ZoR č. 2'!G104)+IF('ZoR č. 3'!$D104="",0,'ZoR č. 3'!G104)+IF('ZoR č. 4'!$D104="",0,'ZoR č. 4'!G104)+IF('ZoR č. 5'!$D104="",0,'ZoR č. 5'!G104)+IF('ZoR č. 6'!$D104="",0,'ZoR č. 6'!G104)+IF('ZoR č. 7'!$D104="",0,'ZoR č. 7'!G104)+IF('ZoR č. 8'!$D104="",0,'ZoR č. 8'!G104)+IF('ZoR č. 9'!$D104="",0,'ZoR č. 9'!G104)+IF('ZoR č. 10'!$D104="",0,'ZoR č. 10'!G104)+IF(ZZoR!$D104="",0,ZZoR!G104)</f>
        <v>0</v>
      </c>
      <c r="X104" s="281">
        <f>IF('ZoR č. 1'!$D104="",0,'ZoR č. 1'!H104)+IF('ZoR č. 2'!$D104="",0,'ZoR č. 2'!H104)+IF('ZoR č. 3'!$D104="",0,'ZoR č. 3'!H104)+IF('ZoR č. 4'!$D104="",0,'ZoR č. 4'!H104)+IF('ZoR č. 5'!$D104="",0,'ZoR č. 5'!H104)+IF('ZoR č. 6'!$D104="",0,'ZoR č. 6'!H104)+IF('ZoR č. 7'!$D104="",0,'ZoR č. 7'!H104)+IF('ZoR č. 8'!$D104="",0,'ZoR č. 8'!H104)+IF('ZoR č. 9'!$D104="",0,'ZoR č. 9'!H104)+IF('ZoR č. 10'!$D104="",0,'ZoR č. 10'!H104)+IF(ZZoR!$D104="",0,ZZoR!H104)</f>
        <v>0</v>
      </c>
      <c r="Y104" s="281">
        <f>IF('ZoR č. 1'!$D104="",0,'ZoR č. 1'!I104)+IF('ZoR č. 2'!$D104="",0,'ZoR č. 2'!I104)+IF('ZoR č. 3'!$D104="",0,'ZoR č. 3'!I104)+IF('ZoR č. 4'!$D104="",0,'ZoR č. 4'!I104)+IF('ZoR č. 5'!$D104="",0,'ZoR č. 5'!I104)+IF('ZoR č. 6'!$D104="",0,'ZoR č. 6'!I104)+IF('ZoR č. 7'!$D104="",0,'ZoR č. 7'!I104)+IF('ZoR č. 8'!$D104="",0,'ZoR č. 8'!I104)+IF('ZoR č. 9'!$D104="",0,'ZoR č. 9'!I104)+IF('ZoR č. 10'!$D104="",0,'ZoR č. 10'!I104)+IF(ZZoR!$D104="",0,ZZoR!I104)</f>
        <v>0</v>
      </c>
      <c r="Z104" s="281">
        <f>IF('ZoR č. 1'!$D104="",0,'ZoR č. 1'!J104)+IF('ZoR č. 2'!$D104="",0,'ZoR č. 2'!J104)+IF('ZoR č. 3'!$D104="",0,'ZoR č. 3'!J104)+IF('ZoR č. 4'!$D104="",0,'ZoR č. 4'!J104)+IF('ZoR č. 5'!$D104="",0,'ZoR č. 5'!J104)+IF('ZoR č. 6'!$D104="",0,'ZoR č. 6'!J104)+IF('ZoR č. 7'!$D104="",0,'ZoR č. 7'!J104)+IF('ZoR č. 8'!$D104="",0,'ZoR č. 8'!J104)+IF('ZoR č. 9'!$D104="",0,'ZoR č. 9'!J104)+IF('ZoR č. 10'!$D104="",0,'ZoR č. 10'!J104)+IF(ZZoR!$D104="",0,ZZoR!J104)</f>
        <v>0</v>
      </c>
      <c r="AA104" s="281">
        <f>IF('ZoR č. 1'!$D104="",0,'ZoR č. 1'!K104)+IF('ZoR č. 2'!$D104="",0,'ZoR č. 2'!K104)+IF('ZoR č. 3'!$D104="",0,'ZoR č. 3'!K104)+IF('ZoR č. 4'!$D104="",0,'ZoR č. 4'!K104)+IF('ZoR č. 5'!$D104="",0,'ZoR č. 5'!K104)+IF('ZoR č. 6'!$D104="",0,'ZoR č. 6'!K104)+IF('ZoR č. 7'!$D104="",0,'ZoR č. 7'!K104)+IF('ZoR č. 8'!$D104="",0,'ZoR č. 8'!K104)+IF('ZoR č. 9'!$D104="",0,'ZoR č. 9'!K104)+IF('ZoR č. 10'!$D104="",0,'ZoR č. 10'!K104)+IF(ZZoR!$D104="",0,ZZoR!K104)</f>
        <v>0</v>
      </c>
      <c r="AB104" s="281">
        <f>IF('ZoR č. 1'!$D104="",0,'ZoR č. 1'!L104)+IF('ZoR č. 2'!$D104="",0,'ZoR č. 2'!L104)+IF('ZoR č. 3'!$D104="",0,'ZoR č. 3'!L104)+IF('ZoR č. 4'!$D104="",0,'ZoR č. 4'!L104)+IF('ZoR č. 5'!$D104="",0,'ZoR č. 5'!L104)+IF('ZoR č. 6'!$D104="",0,'ZoR č. 6'!L104)+IF('ZoR č. 7'!$D104="",0,'ZoR č. 7'!L104)+IF('ZoR č. 8'!$D104="",0,'ZoR č. 8'!L104)+IF('ZoR č. 9'!$D104="",0,'ZoR č. 9'!L104)+IF('ZoR č. 10'!$D104="",0,'ZoR č. 10'!L104)+IF(ZZoR!$D104="",0,ZZoR!L104)</f>
        <v>0</v>
      </c>
      <c r="AC104" s="281">
        <f>IF('ZoR č. 1'!$D104="",0,'ZoR č. 1'!M104)+IF('ZoR č. 2'!$D104="",0,'ZoR č. 2'!M104)+IF('ZoR č. 3'!$D104="",0,'ZoR č. 3'!M104)+IF('ZoR č. 4'!$D104="",0,'ZoR č. 4'!M104)+IF('ZoR č. 5'!$D104="",0,'ZoR č. 5'!M104)+IF('ZoR č. 6'!$D104="",0,'ZoR č. 6'!M104)+IF('ZoR č. 7'!$D104="",0,'ZoR č. 7'!M104)+IF('ZoR č. 8'!$D104="",0,'ZoR č. 8'!M104)+IF('ZoR č. 9'!$D104="",0,'ZoR č. 9'!M104)+IF('ZoR č. 10'!$D104="",0,'ZoR č. 10'!M104)+IF(ZZoR!$D104="",0,ZZoR!M104)</f>
        <v>0</v>
      </c>
      <c r="AE104" s="282" t="str">
        <f t="shared" si="7"/>
        <v/>
      </c>
    </row>
    <row r="105" spans="2:31" x14ac:dyDescent="0.25">
      <c r="B105" s="9" t="s">
        <v>238</v>
      </c>
      <c r="C105" s="98" t="str">
        <f>IF(COUNTA('Přehled partnerů'!C105:D105)&lt;&gt;2,"partner neuveden",IF('Přehled partnerů'!O105="ANO",'Přehled partnerů'!C105,"v tomto období nerelevantní"))</f>
        <v>partner neuveden</v>
      </c>
      <c r="D105" s="108" t="str">
        <f>IF(COUNTA('Přehled partnerů'!C105:D105)&lt;&gt;2,"",IF('Přehled partnerů'!O105="ANO",'Přehled partnerů'!D105,""))</f>
        <v/>
      </c>
      <c r="E105" s="21" t="str">
        <f t="shared" si="4"/>
        <v/>
      </c>
      <c r="F105" s="114" t="str">
        <f t="shared" si="5"/>
        <v/>
      </c>
      <c r="G105" s="125">
        <v>0</v>
      </c>
      <c r="H105" s="126">
        <v>0</v>
      </c>
      <c r="I105" s="126">
        <v>0</v>
      </c>
      <c r="J105" s="126">
        <v>0</v>
      </c>
      <c r="K105" s="16">
        <v>0</v>
      </c>
      <c r="L105" s="16">
        <v>0</v>
      </c>
      <c r="M105" s="20">
        <v>0</v>
      </c>
      <c r="N105" s="58" t="str">
        <f t="shared" si="6"/>
        <v/>
      </c>
      <c r="O105" s="267">
        <f>IF('Rozpočet + Žádosti o změnu'!$ER$2="ano",'Rozpočet + Žádosti o změnu'!EL105,IF('Rozpočet + Žádosti o změnu'!$EF$2="ano",'Rozpočet + Žádosti o změnu'!DZ105,IF('Rozpočet + Žádosti o změnu'!$DT$2="ano",'Rozpočet + Žádosti o změnu'!DN105,IF('Rozpočet + Žádosti o změnu'!$DH$2="ano",'Rozpočet + Žádosti o změnu'!DB105,IF('Rozpočet + Žádosti o změnu'!$CV$2="ano",'Rozpočet + Žádosti o změnu'!CP105,IF('Rozpočet + Žádosti o změnu'!$CJ$2="ano",'Rozpočet + Žádosti o změnu'!CD105,IF('Rozpočet + Žádosti o změnu'!$BX$2="ano",'Rozpočet + Žádosti o změnu'!BR105,IF('Rozpočet + Žádosti o změnu'!$BL$2="ano",'Rozpočet + Žádosti o změnu'!BF105,IF('Rozpočet + Žádosti o změnu'!$AZ$2="ano",'Rozpočet + Žádosti o změnu'!AT105,IF('Rozpočet + Žádosti o změnu'!$AN$2="ano",'Rozpočet + Žádosti o změnu'!AH105,'Rozpočet + Žádosti o změnu'!H105))))))))))</f>
        <v>0</v>
      </c>
      <c r="P105" s="267">
        <f>IF('Rozpočet + Žádosti o změnu'!$ER$2="ano",'Rozpočet + Žádosti o změnu'!EM105,IF('Rozpočet + Žádosti o změnu'!$EF$2="ano",'Rozpočet + Žádosti o změnu'!EA105,IF('Rozpočet + Žádosti o změnu'!$DT$2="ano",'Rozpočet + Žádosti o změnu'!DO105,IF('Rozpočet + Žádosti o změnu'!$DH$2="ano",'Rozpočet + Žádosti o změnu'!DC105,IF('Rozpočet + Žádosti o změnu'!$CV$2="ano",'Rozpočet + Žádosti o změnu'!CQ105,IF('Rozpočet + Žádosti o změnu'!$CJ$2="ano",'Rozpočet + Žádosti o změnu'!CE105,IF('Rozpočet + Žádosti o změnu'!$BX$2="ano",'Rozpočet + Žádosti o změnu'!BS105,IF('Rozpočet + Žádosti o změnu'!$BL$2="ano",'Rozpočet + Žádosti o změnu'!BG105,IF('Rozpočet + Žádosti o změnu'!$AZ$2="ano",'Rozpočet + Žádosti o změnu'!AU105,IF('Rozpočet + Žádosti o změnu'!$AN$2="ano",'Rozpočet + Žádosti o změnu'!AI105,'Rozpočet + Žádosti o změnu'!I105))))))))))</f>
        <v>0</v>
      </c>
      <c r="Q105" s="267">
        <f>IF('Rozpočet + Žádosti o změnu'!$ER$2="ano",'Rozpočet + Žádosti o změnu'!EN105,IF('Rozpočet + Žádosti o změnu'!$EF$2="ano",'Rozpočet + Žádosti o změnu'!EB105,IF('Rozpočet + Žádosti o změnu'!$DT$2="ano",'Rozpočet + Žádosti o změnu'!DP105,IF('Rozpočet + Žádosti o změnu'!$DH$2="ano",'Rozpočet + Žádosti o změnu'!DD105,IF('Rozpočet + Žádosti o změnu'!$CV$2="ano",'Rozpočet + Žádosti o změnu'!CR105,IF('Rozpočet + Žádosti o změnu'!$CJ$2="ano",'Rozpočet + Žádosti o změnu'!CF105,IF('Rozpočet + Žádosti o změnu'!$BX$2="ano",'Rozpočet + Žádosti o změnu'!BT105,IF('Rozpočet + Žádosti o změnu'!$BL$2="ano",'Rozpočet + Žádosti o změnu'!BH105,IF('Rozpočet + Žádosti o změnu'!$AZ$2="ano",'Rozpočet + Žádosti o změnu'!AV105,IF('Rozpočet + Žádosti o změnu'!$AN$2="ano",'Rozpočet + Žádosti o změnu'!AJ105,'Rozpočet + Žádosti o změnu'!J105))))))))))</f>
        <v>0</v>
      </c>
      <c r="R105" s="267">
        <f>IF('Rozpočet + Žádosti o změnu'!$ER$2="ano",'Rozpočet + Žádosti o změnu'!EO105,IF('Rozpočet + Žádosti o změnu'!$EF$2="ano",'Rozpočet + Žádosti o změnu'!EC105,IF('Rozpočet + Žádosti o změnu'!$DT$2="ano",'Rozpočet + Žádosti o změnu'!DQ105,IF('Rozpočet + Žádosti o změnu'!$DH$2="ano",'Rozpočet + Žádosti o změnu'!DE105,IF('Rozpočet + Žádosti o změnu'!$CV$2="ano",'Rozpočet + Žádosti o změnu'!CS105,IF('Rozpočet + Žádosti o změnu'!$CJ$2="ano",'Rozpočet + Žádosti o změnu'!CG105,IF('Rozpočet + Žádosti o změnu'!$BX$2="ano",'Rozpočet + Žádosti o změnu'!BU105,IF('Rozpočet + Žádosti o změnu'!$BL$2="ano",'Rozpočet + Žádosti o změnu'!BI105,IF('Rozpočet + Žádosti o změnu'!$AZ$2="ano",'Rozpočet + Žádosti o změnu'!AW105,IF('Rozpočet + Žádosti o změnu'!$AN$2="ano",'Rozpočet + Žádosti o změnu'!AK105,'Rozpočet + Žádosti o změnu'!K105))))))))))</f>
        <v>0</v>
      </c>
      <c r="S105" s="267">
        <f>IF('Rozpočet + Žádosti o změnu'!$ER$2="ano",'Rozpočet + Žádosti o změnu'!EP105,IF('Rozpočet + Žádosti o změnu'!$EF$2="ano",'Rozpočet + Žádosti o změnu'!ED105,IF('Rozpočet + Žádosti o změnu'!$DT$2="ano",'Rozpočet + Žádosti o změnu'!DR105,IF('Rozpočet + Žádosti o změnu'!$DH$2="ano",'Rozpočet + Žádosti o změnu'!DF105,IF('Rozpočet + Žádosti o změnu'!$CV$2="ano",'Rozpočet + Žádosti o změnu'!CT105,IF('Rozpočet + Žádosti o změnu'!$CJ$2="ano",'Rozpočet + Žádosti o změnu'!CH105,IF('Rozpočet + Žádosti o změnu'!$BX$2="ano",'Rozpočet + Žádosti o změnu'!BV105,IF('Rozpočet + Žádosti o změnu'!$BL$2="ano",'Rozpočet + Žádosti o změnu'!BJ105,IF('Rozpočet + Žádosti o změnu'!$AZ$2="ano",'Rozpočet + Žádosti o změnu'!AX105,IF('Rozpočet + Žádosti o změnu'!$AN$2="ano",'Rozpočet + Žádosti o změnu'!AL105,'Rozpočet + Žádosti o změnu'!L105))))))))))</f>
        <v>0</v>
      </c>
      <c r="T105" s="267">
        <f>IF('Rozpočet + Žádosti o změnu'!$ER$2="ano",'Rozpočet + Žádosti o změnu'!EQ105,IF('Rozpočet + Žádosti o změnu'!$EF$2="ano",'Rozpočet + Žádosti o změnu'!EE105,IF('Rozpočet + Žádosti o změnu'!$DT$2="ano",'Rozpočet + Žádosti o změnu'!DS105,IF('Rozpočet + Žádosti o změnu'!$DH$2="ano",'Rozpočet + Žádosti o změnu'!DG105,IF('Rozpočet + Žádosti o změnu'!$CV$2="ano",'Rozpočet + Žádosti o změnu'!CU105,IF('Rozpočet + Žádosti o změnu'!$CJ$2="ano",'Rozpočet + Žádosti o změnu'!CI105,IF('Rozpočet + Žádosti o změnu'!$BX$2="ano",'Rozpočet + Žádosti o změnu'!BW105,IF('Rozpočet + Žádosti o změnu'!$BL$2="ano",'Rozpočet + Žádosti o změnu'!BK105,IF('Rozpočet + Žádosti o změnu'!$AZ$2="ano",'Rozpočet + Žádosti o změnu'!AY105,IF('Rozpočet + Žádosti o změnu'!$AN$2="ano",'Rozpočet + Žádosti o změnu'!AM105,'Rozpočet + Žádosti o změnu'!M105))))))))))</f>
        <v>0</v>
      </c>
      <c r="U105" s="267">
        <f>IF('Rozpočet + Žádosti o změnu'!$ER$2="ano",'Rozpočet + Žádosti o změnu'!ER105,IF('Rozpočet + Žádosti o změnu'!$EF$2="ano",'Rozpočet + Žádosti o změnu'!EF105,IF('Rozpočet + Žádosti o změnu'!$DT$2="ano",'Rozpočet + Žádosti o změnu'!DT105,IF('Rozpočet + Žádosti o změnu'!$DH$2="ano",'Rozpočet + Žádosti o změnu'!DH105,IF('Rozpočet + Žádosti o změnu'!$CV$2="ano",'Rozpočet + Žádosti o změnu'!CV105,IF('Rozpočet + Žádosti o změnu'!$CJ$2="ano",'Rozpočet + Žádosti o změnu'!CJ105,IF('Rozpočet + Žádosti o změnu'!$BX$2="ano",'Rozpočet + Žádosti o změnu'!BX105,IF('Rozpočet + Žádosti o změnu'!$BL$2="ano",'Rozpočet + Žádosti o změnu'!BL105,IF('Rozpočet + Žádosti o změnu'!$AZ$2="ano",'Rozpočet + Žádosti o změnu'!AZ105,IF('Rozpočet + Žádosti o změnu'!$AN$2="ano",'Rozpočet + Žádosti o změnu'!AN105,'Rozpočet + Žádosti o změnu'!N105))))))))))</f>
        <v>0</v>
      </c>
      <c r="W105" s="281">
        <f>IF('ZoR č. 1'!$D105="",0,'ZoR č. 1'!G105)+IF('ZoR č. 2'!$D105="",0,'ZoR č. 2'!G105)+IF('ZoR č. 3'!$D105="",0,'ZoR č. 3'!G105)+IF('ZoR č. 4'!$D105="",0,'ZoR č. 4'!G105)+IF('ZoR č. 5'!$D105="",0,'ZoR č. 5'!G105)+IF('ZoR č. 6'!$D105="",0,'ZoR č. 6'!G105)+IF('ZoR č. 7'!$D105="",0,'ZoR č. 7'!G105)+IF('ZoR č. 8'!$D105="",0,'ZoR č. 8'!G105)+IF('ZoR č. 9'!$D105="",0,'ZoR č. 9'!G105)+IF('ZoR č. 10'!$D105="",0,'ZoR č. 10'!G105)+IF(ZZoR!$D105="",0,ZZoR!G105)</f>
        <v>0</v>
      </c>
      <c r="X105" s="281">
        <f>IF('ZoR č. 1'!$D105="",0,'ZoR č. 1'!H105)+IF('ZoR č. 2'!$D105="",0,'ZoR č. 2'!H105)+IF('ZoR č. 3'!$D105="",0,'ZoR č. 3'!H105)+IF('ZoR č. 4'!$D105="",0,'ZoR č. 4'!H105)+IF('ZoR č. 5'!$D105="",0,'ZoR č. 5'!H105)+IF('ZoR č. 6'!$D105="",0,'ZoR č. 6'!H105)+IF('ZoR č. 7'!$D105="",0,'ZoR č. 7'!H105)+IF('ZoR č. 8'!$D105="",0,'ZoR č. 8'!H105)+IF('ZoR č. 9'!$D105="",0,'ZoR č. 9'!H105)+IF('ZoR č. 10'!$D105="",0,'ZoR č. 10'!H105)+IF(ZZoR!$D105="",0,ZZoR!H105)</f>
        <v>0</v>
      </c>
      <c r="Y105" s="281">
        <f>IF('ZoR č. 1'!$D105="",0,'ZoR č. 1'!I105)+IF('ZoR č. 2'!$D105="",0,'ZoR č. 2'!I105)+IF('ZoR č. 3'!$D105="",0,'ZoR č. 3'!I105)+IF('ZoR č. 4'!$D105="",0,'ZoR č. 4'!I105)+IF('ZoR č. 5'!$D105="",0,'ZoR č. 5'!I105)+IF('ZoR č. 6'!$D105="",0,'ZoR č. 6'!I105)+IF('ZoR č. 7'!$D105="",0,'ZoR č. 7'!I105)+IF('ZoR č. 8'!$D105="",0,'ZoR č. 8'!I105)+IF('ZoR č. 9'!$D105="",0,'ZoR č. 9'!I105)+IF('ZoR č. 10'!$D105="",0,'ZoR č. 10'!I105)+IF(ZZoR!$D105="",0,ZZoR!I105)</f>
        <v>0</v>
      </c>
      <c r="Z105" s="281">
        <f>IF('ZoR č. 1'!$D105="",0,'ZoR č. 1'!J105)+IF('ZoR č. 2'!$D105="",0,'ZoR č. 2'!J105)+IF('ZoR č. 3'!$D105="",0,'ZoR č. 3'!J105)+IF('ZoR č. 4'!$D105="",0,'ZoR č. 4'!J105)+IF('ZoR č. 5'!$D105="",0,'ZoR č. 5'!J105)+IF('ZoR č. 6'!$D105="",0,'ZoR č. 6'!J105)+IF('ZoR č. 7'!$D105="",0,'ZoR č. 7'!J105)+IF('ZoR č. 8'!$D105="",0,'ZoR č. 8'!J105)+IF('ZoR č. 9'!$D105="",0,'ZoR č. 9'!J105)+IF('ZoR č. 10'!$D105="",0,'ZoR č. 10'!J105)+IF(ZZoR!$D105="",0,ZZoR!J105)</f>
        <v>0</v>
      </c>
      <c r="AA105" s="281">
        <f>IF('ZoR č. 1'!$D105="",0,'ZoR č. 1'!K105)+IF('ZoR č. 2'!$D105="",0,'ZoR č. 2'!K105)+IF('ZoR č. 3'!$D105="",0,'ZoR č. 3'!K105)+IF('ZoR č. 4'!$D105="",0,'ZoR č. 4'!K105)+IF('ZoR č. 5'!$D105="",0,'ZoR č. 5'!K105)+IF('ZoR č. 6'!$D105="",0,'ZoR č. 6'!K105)+IF('ZoR č. 7'!$D105="",0,'ZoR č. 7'!K105)+IF('ZoR č. 8'!$D105="",0,'ZoR č. 8'!K105)+IF('ZoR č. 9'!$D105="",0,'ZoR č. 9'!K105)+IF('ZoR č. 10'!$D105="",0,'ZoR č. 10'!K105)+IF(ZZoR!$D105="",0,ZZoR!K105)</f>
        <v>0</v>
      </c>
      <c r="AB105" s="281">
        <f>IF('ZoR č. 1'!$D105="",0,'ZoR č. 1'!L105)+IF('ZoR č. 2'!$D105="",0,'ZoR č. 2'!L105)+IF('ZoR č. 3'!$D105="",0,'ZoR č. 3'!L105)+IF('ZoR č. 4'!$D105="",0,'ZoR č. 4'!L105)+IF('ZoR č. 5'!$D105="",0,'ZoR č. 5'!L105)+IF('ZoR č. 6'!$D105="",0,'ZoR č. 6'!L105)+IF('ZoR č. 7'!$D105="",0,'ZoR č. 7'!L105)+IF('ZoR č. 8'!$D105="",0,'ZoR č. 8'!L105)+IF('ZoR č. 9'!$D105="",0,'ZoR č. 9'!L105)+IF('ZoR č. 10'!$D105="",0,'ZoR č. 10'!L105)+IF(ZZoR!$D105="",0,ZZoR!L105)</f>
        <v>0</v>
      </c>
      <c r="AC105" s="281">
        <f>IF('ZoR č. 1'!$D105="",0,'ZoR č. 1'!M105)+IF('ZoR č. 2'!$D105="",0,'ZoR č. 2'!M105)+IF('ZoR č. 3'!$D105="",0,'ZoR č. 3'!M105)+IF('ZoR č. 4'!$D105="",0,'ZoR č. 4'!M105)+IF('ZoR č. 5'!$D105="",0,'ZoR č. 5'!M105)+IF('ZoR č. 6'!$D105="",0,'ZoR č. 6'!M105)+IF('ZoR č. 7'!$D105="",0,'ZoR č. 7'!M105)+IF('ZoR č. 8'!$D105="",0,'ZoR č. 8'!M105)+IF('ZoR č. 9'!$D105="",0,'ZoR č. 9'!M105)+IF('ZoR č. 10'!$D105="",0,'ZoR č. 10'!M105)+IF(ZZoR!$D105="",0,ZZoR!M105)</f>
        <v>0</v>
      </c>
      <c r="AE105" s="282" t="str">
        <f t="shared" si="7"/>
        <v/>
      </c>
    </row>
    <row r="106" spans="2:31" ht="17.25" thickBot="1" x14ac:dyDescent="0.3">
      <c r="B106" s="50" t="s">
        <v>239</v>
      </c>
      <c r="C106" s="100" t="str">
        <f>IF(COUNTA('Přehled partnerů'!C106:D106)&lt;&gt;2,"partner neuveden",IF('Přehled partnerů'!O106="ANO",'Přehled partnerů'!C106,"v tomto období nerelevantní"))</f>
        <v>partner neuveden</v>
      </c>
      <c r="D106" s="109" t="str">
        <f>IF(COUNTA('Přehled partnerů'!C106:D106)&lt;&gt;2,"",IF('Přehled partnerů'!O106="ANO",'Přehled partnerů'!D106,""))</f>
        <v/>
      </c>
      <c r="E106" s="22" t="str">
        <f t="shared" si="4"/>
        <v/>
      </c>
      <c r="F106" s="118" t="str">
        <f t="shared" si="5"/>
        <v/>
      </c>
      <c r="G106" s="127">
        <v>0</v>
      </c>
      <c r="H106" s="128">
        <v>0</v>
      </c>
      <c r="I106" s="128">
        <v>0</v>
      </c>
      <c r="J106" s="128">
        <v>0</v>
      </c>
      <c r="K106" s="18">
        <v>0</v>
      </c>
      <c r="L106" s="18">
        <v>0</v>
      </c>
      <c r="M106" s="119">
        <v>0</v>
      </c>
      <c r="N106" s="58" t="str">
        <f t="shared" si="6"/>
        <v/>
      </c>
      <c r="O106" s="267">
        <f>IF('Rozpočet + Žádosti o změnu'!$ER$2="ano",'Rozpočet + Žádosti o změnu'!EL106,IF('Rozpočet + Žádosti o změnu'!$EF$2="ano",'Rozpočet + Žádosti o změnu'!DZ106,IF('Rozpočet + Žádosti o změnu'!$DT$2="ano",'Rozpočet + Žádosti o změnu'!DN106,IF('Rozpočet + Žádosti o změnu'!$DH$2="ano",'Rozpočet + Žádosti o změnu'!DB106,IF('Rozpočet + Žádosti o změnu'!$CV$2="ano",'Rozpočet + Žádosti o změnu'!CP106,IF('Rozpočet + Žádosti o změnu'!$CJ$2="ano",'Rozpočet + Žádosti o změnu'!CD106,IF('Rozpočet + Žádosti o změnu'!$BX$2="ano",'Rozpočet + Žádosti o změnu'!BR106,IF('Rozpočet + Žádosti o změnu'!$BL$2="ano",'Rozpočet + Žádosti o změnu'!BF106,IF('Rozpočet + Žádosti o změnu'!$AZ$2="ano",'Rozpočet + Žádosti o změnu'!AT106,IF('Rozpočet + Žádosti o změnu'!$AN$2="ano",'Rozpočet + Žádosti o změnu'!AH106,'Rozpočet + Žádosti o změnu'!H106))))))))))</f>
        <v>0</v>
      </c>
      <c r="P106" s="267">
        <f>IF('Rozpočet + Žádosti o změnu'!$ER$2="ano",'Rozpočet + Žádosti o změnu'!EM106,IF('Rozpočet + Žádosti o změnu'!$EF$2="ano",'Rozpočet + Žádosti o změnu'!EA106,IF('Rozpočet + Žádosti o změnu'!$DT$2="ano",'Rozpočet + Žádosti o změnu'!DO106,IF('Rozpočet + Žádosti o změnu'!$DH$2="ano",'Rozpočet + Žádosti o změnu'!DC106,IF('Rozpočet + Žádosti o změnu'!$CV$2="ano",'Rozpočet + Žádosti o změnu'!CQ106,IF('Rozpočet + Žádosti o změnu'!$CJ$2="ano",'Rozpočet + Žádosti o změnu'!CE106,IF('Rozpočet + Žádosti o změnu'!$BX$2="ano",'Rozpočet + Žádosti o změnu'!BS106,IF('Rozpočet + Žádosti o změnu'!$BL$2="ano",'Rozpočet + Žádosti o změnu'!BG106,IF('Rozpočet + Žádosti o změnu'!$AZ$2="ano",'Rozpočet + Žádosti o změnu'!AU106,IF('Rozpočet + Žádosti o změnu'!$AN$2="ano",'Rozpočet + Žádosti o změnu'!AI106,'Rozpočet + Žádosti o změnu'!I106))))))))))</f>
        <v>0</v>
      </c>
      <c r="Q106" s="267">
        <f>IF('Rozpočet + Žádosti o změnu'!$ER$2="ano",'Rozpočet + Žádosti o změnu'!EN106,IF('Rozpočet + Žádosti o změnu'!$EF$2="ano",'Rozpočet + Žádosti o změnu'!EB106,IF('Rozpočet + Žádosti o změnu'!$DT$2="ano",'Rozpočet + Žádosti o změnu'!DP106,IF('Rozpočet + Žádosti o změnu'!$DH$2="ano",'Rozpočet + Žádosti o změnu'!DD106,IF('Rozpočet + Žádosti o změnu'!$CV$2="ano",'Rozpočet + Žádosti o změnu'!CR106,IF('Rozpočet + Žádosti o změnu'!$CJ$2="ano",'Rozpočet + Žádosti o změnu'!CF106,IF('Rozpočet + Žádosti o změnu'!$BX$2="ano",'Rozpočet + Žádosti o změnu'!BT106,IF('Rozpočet + Žádosti o změnu'!$BL$2="ano",'Rozpočet + Žádosti o změnu'!BH106,IF('Rozpočet + Žádosti o změnu'!$AZ$2="ano",'Rozpočet + Žádosti o změnu'!AV106,IF('Rozpočet + Žádosti o změnu'!$AN$2="ano",'Rozpočet + Žádosti o změnu'!AJ106,'Rozpočet + Žádosti o změnu'!J106))))))))))</f>
        <v>0</v>
      </c>
      <c r="R106" s="267">
        <f>IF('Rozpočet + Žádosti o změnu'!$ER$2="ano",'Rozpočet + Žádosti o změnu'!EO106,IF('Rozpočet + Žádosti o změnu'!$EF$2="ano",'Rozpočet + Žádosti o změnu'!EC106,IF('Rozpočet + Žádosti o změnu'!$DT$2="ano",'Rozpočet + Žádosti o změnu'!DQ106,IF('Rozpočet + Žádosti o změnu'!$DH$2="ano",'Rozpočet + Žádosti o změnu'!DE106,IF('Rozpočet + Žádosti o změnu'!$CV$2="ano",'Rozpočet + Žádosti o změnu'!CS106,IF('Rozpočet + Žádosti o změnu'!$CJ$2="ano",'Rozpočet + Žádosti o změnu'!CG106,IF('Rozpočet + Žádosti o změnu'!$BX$2="ano",'Rozpočet + Žádosti o změnu'!BU106,IF('Rozpočet + Žádosti o změnu'!$BL$2="ano",'Rozpočet + Žádosti o změnu'!BI106,IF('Rozpočet + Žádosti o změnu'!$AZ$2="ano",'Rozpočet + Žádosti o změnu'!AW106,IF('Rozpočet + Žádosti o změnu'!$AN$2="ano",'Rozpočet + Žádosti o změnu'!AK106,'Rozpočet + Žádosti o změnu'!K106))))))))))</f>
        <v>0</v>
      </c>
      <c r="S106" s="267">
        <f>IF('Rozpočet + Žádosti o změnu'!$ER$2="ano",'Rozpočet + Žádosti o změnu'!EP106,IF('Rozpočet + Žádosti o změnu'!$EF$2="ano",'Rozpočet + Žádosti o změnu'!ED106,IF('Rozpočet + Žádosti o změnu'!$DT$2="ano",'Rozpočet + Žádosti o změnu'!DR106,IF('Rozpočet + Žádosti o změnu'!$DH$2="ano",'Rozpočet + Žádosti o změnu'!DF106,IF('Rozpočet + Žádosti o změnu'!$CV$2="ano",'Rozpočet + Žádosti o změnu'!CT106,IF('Rozpočet + Žádosti o změnu'!$CJ$2="ano",'Rozpočet + Žádosti o změnu'!CH106,IF('Rozpočet + Žádosti o změnu'!$BX$2="ano",'Rozpočet + Žádosti o změnu'!BV106,IF('Rozpočet + Žádosti o změnu'!$BL$2="ano",'Rozpočet + Žádosti o změnu'!BJ106,IF('Rozpočet + Žádosti o změnu'!$AZ$2="ano",'Rozpočet + Žádosti o změnu'!AX106,IF('Rozpočet + Žádosti o změnu'!$AN$2="ano",'Rozpočet + Žádosti o změnu'!AL106,'Rozpočet + Žádosti o změnu'!L106))))))))))</f>
        <v>0</v>
      </c>
      <c r="T106" s="267">
        <f>IF('Rozpočet + Žádosti o změnu'!$ER$2="ano",'Rozpočet + Žádosti o změnu'!EQ106,IF('Rozpočet + Žádosti o změnu'!$EF$2="ano",'Rozpočet + Žádosti o změnu'!EE106,IF('Rozpočet + Žádosti o změnu'!$DT$2="ano",'Rozpočet + Žádosti o změnu'!DS106,IF('Rozpočet + Žádosti o změnu'!$DH$2="ano",'Rozpočet + Žádosti o změnu'!DG106,IF('Rozpočet + Žádosti o změnu'!$CV$2="ano",'Rozpočet + Žádosti o změnu'!CU106,IF('Rozpočet + Žádosti o změnu'!$CJ$2="ano",'Rozpočet + Žádosti o změnu'!CI106,IF('Rozpočet + Žádosti o změnu'!$BX$2="ano",'Rozpočet + Žádosti o změnu'!BW106,IF('Rozpočet + Žádosti o změnu'!$BL$2="ano",'Rozpočet + Žádosti o změnu'!BK106,IF('Rozpočet + Žádosti o změnu'!$AZ$2="ano",'Rozpočet + Žádosti o změnu'!AY106,IF('Rozpočet + Žádosti o změnu'!$AN$2="ano",'Rozpočet + Žádosti o změnu'!AM106,'Rozpočet + Žádosti o změnu'!M106))))))))))</f>
        <v>0</v>
      </c>
      <c r="U106" s="267">
        <f>IF('Rozpočet + Žádosti o změnu'!$ER$2="ano",'Rozpočet + Žádosti o změnu'!ER106,IF('Rozpočet + Žádosti o změnu'!$EF$2="ano",'Rozpočet + Žádosti o změnu'!EF106,IF('Rozpočet + Žádosti o změnu'!$DT$2="ano",'Rozpočet + Žádosti o změnu'!DT106,IF('Rozpočet + Žádosti o změnu'!$DH$2="ano",'Rozpočet + Žádosti o změnu'!DH106,IF('Rozpočet + Žádosti o změnu'!$CV$2="ano",'Rozpočet + Žádosti o změnu'!CV106,IF('Rozpočet + Žádosti o změnu'!$CJ$2="ano",'Rozpočet + Žádosti o změnu'!CJ106,IF('Rozpočet + Žádosti o změnu'!$BX$2="ano",'Rozpočet + Žádosti o změnu'!BX106,IF('Rozpočet + Žádosti o změnu'!$BL$2="ano",'Rozpočet + Žádosti o změnu'!BL106,IF('Rozpočet + Žádosti o změnu'!$AZ$2="ano",'Rozpočet + Žádosti o změnu'!AZ106,IF('Rozpočet + Žádosti o změnu'!$AN$2="ano",'Rozpočet + Žádosti o změnu'!AN106,'Rozpočet + Žádosti o změnu'!N106))))))))))</f>
        <v>0</v>
      </c>
      <c r="W106" s="281">
        <f>IF('ZoR č. 1'!$D106="",0,'ZoR č. 1'!G106)+IF('ZoR č. 2'!$D106="",0,'ZoR č. 2'!G106)+IF('ZoR č. 3'!$D106="",0,'ZoR č. 3'!G106)+IF('ZoR č. 4'!$D106="",0,'ZoR č. 4'!G106)+IF('ZoR č. 5'!$D106="",0,'ZoR č. 5'!G106)+IF('ZoR č. 6'!$D106="",0,'ZoR č. 6'!G106)+IF('ZoR č. 7'!$D106="",0,'ZoR č. 7'!G106)+IF('ZoR č. 8'!$D106="",0,'ZoR č. 8'!G106)+IF('ZoR č. 9'!$D106="",0,'ZoR č. 9'!G106)+IF('ZoR č. 10'!$D106="",0,'ZoR č. 10'!G106)+IF(ZZoR!$D106="",0,ZZoR!G106)</f>
        <v>0</v>
      </c>
      <c r="X106" s="281">
        <f>IF('ZoR č. 1'!$D106="",0,'ZoR č. 1'!H106)+IF('ZoR č. 2'!$D106="",0,'ZoR č. 2'!H106)+IF('ZoR č. 3'!$D106="",0,'ZoR č. 3'!H106)+IF('ZoR č. 4'!$D106="",0,'ZoR č. 4'!H106)+IF('ZoR č. 5'!$D106="",0,'ZoR č. 5'!H106)+IF('ZoR č. 6'!$D106="",0,'ZoR č. 6'!H106)+IF('ZoR č. 7'!$D106="",0,'ZoR č. 7'!H106)+IF('ZoR č. 8'!$D106="",0,'ZoR č. 8'!H106)+IF('ZoR č. 9'!$D106="",0,'ZoR č. 9'!H106)+IF('ZoR č. 10'!$D106="",0,'ZoR č. 10'!H106)+IF(ZZoR!$D106="",0,ZZoR!H106)</f>
        <v>0</v>
      </c>
      <c r="Y106" s="281">
        <f>IF('ZoR č. 1'!$D106="",0,'ZoR č. 1'!I106)+IF('ZoR č. 2'!$D106="",0,'ZoR č. 2'!I106)+IF('ZoR č. 3'!$D106="",0,'ZoR č. 3'!I106)+IF('ZoR č. 4'!$D106="",0,'ZoR č. 4'!I106)+IF('ZoR č. 5'!$D106="",0,'ZoR č. 5'!I106)+IF('ZoR č. 6'!$D106="",0,'ZoR č. 6'!I106)+IF('ZoR č. 7'!$D106="",0,'ZoR č. 7'!I106)+IF('ZoR č. 8'!$D106="",0,'ZoR č. 8'!I106)+IF('ZoR č. 9'!$D106="",0,'ZoR č. 9'!I106)+IF('ZoR č. 10'!$D106="",0,'ZoR č. 10'!I106)+IF(ZZoR!$D106="",0,ZZoR!I106)</f>
        <v>0</v>
      </c>
      <c r="Z106" s="281">
        <f>IF('ZoR č. 1'!$D106="",0,'ZoR č. 1'!J106)+IF('ZoR č. 2'!$D106="",0,'ZoR č. 2'!J106)+IF('ZoR č. 3'!$D106="",0,'ZoR č. 3'!J106)+IF('ZoR č. 4'!$D106="",0,'ZoR č. 4'!J106)+IF('ZoR č. 5'!$D106="",0,'ZoR č. 5'!J106)+IF('ZoR č. 6'!$D106="",0,'ZoR č. 6'!J106)+IF('ZoR č. 7'!$D106="",0,'ZoR č. 7'!J106)+IF('ZoR č. 8'!$D106="",0,'ZoR č. 8'!J106)+IF('ZoR č. 9'!$D106="",0,'ZoR č. 9'!J106)+IF('ZoR č. 10'!$D106="",0,'ZoR č. 10'!J106)+IF(ZZoR!$D106="",0,ZZoR!J106)</f>
        <v>0</v>
      </c>
      <c r="AA106" s="281">
        <f>IF('ZoR č. 1'!$D106="",0,'ZoR č. 1'!K106)+IF('ZoR č. 2'!$D106="",0,'ZoR č. 2'!K106)+IF('ZoR č. 3'!$D106="",0,'ZoR č. 3'!K106)+IF('ZoR č. 4'!$D106="",0,'ZoR č. 4'!K106)+IF('ZoR č. 5'!$D106="",0,'ZoR č. 5'!K106)+IF('ZoR č. 6'!$D106="",0,'ZoR č. 6'!K106)+IF('ZoR č. 7'!$D106="",0,'ZoR č. 7'!K106)+IF('ZoR č. 8'!$D106="",0,'ZoR č. 8'!K106)+IF('ZoR č. 9'!$D106="",0,'ZoR č. 9'!K106)+IF('ZoR č. 10'!$D106="",0,'ZoR č. 10'!K106)+IF(ZZoR!$D106="",0,ZZoR!K106)</f>
        <v>0</v>
      </c>
      <c r="AB106" s="281">
        <f>IF('ZoR č. 1'!$D106="",0,'ZoR č. 1'!L106)+IF('ZoR č. 2'!$D106="",0,'ZoR č. 2'!L106)+IF('ZoR č. 3'!$D106="",0,'ZoR č. 3'!L106)+IF('ZoR č. 4'!$D106="",0,'ZoR č. 4'!L106)+IF('ZoR č. 5'!$D106="",0,'ZoR č. 5'!L106)+IF('ZoR č. 6'!$D106="",0,'ZoR č. 6'!L106)+IF('ZoR č. 7'!$D106="",0,'ZoR č. 7'!L106)+IF('ZoR č. 8'!$D106="",0,'ZoR č. 8'!L106)+IF('ZoR č. 9'!$D106="",0,'ZoR č. 9'!L106)+IF('ZoR č. 10'!$D106="",0,'ZoR č. 10'!L106)+IF(ZZoR!$D106="",0,ZZoR!L106)</f>
        <v>0</v>
      </c>
      <c r="AC106" s="281">
        <f>IF('ZoR č. 1'!$D106="",0,'ZoR č. 1'!M106)+IF('ZoR č. 2'!$D106="",0,'ZoR č. 2'!M106)+IF('ZoR č. 3'!$D106="",0,'ZoR č. 3'!M106)+IF('ZoR č. 4'!$D106="",0,'ZoR č. 4'!M106)+IF('ZoR č. 5'!$D106="",0,'ZoR č. 5'!M106)+IF('ZoR č. 6'!$D106="",0,'ZoR č. 6'!M106)+IF('ZoR č. 7'!$D106="",0,'ZoR č. 7'!M106)+IF('ZoR č. 8'!$D106="",0,'ZoR č. 8'!M106)+IF('ZoR č. 9'!$D106="",0,'ZoR č. 9'!M106)+IF('ZoR č. 10'!$D106="",0,'ZoR č. 10'!M106)+IF(ZZoR!$D106="",0,ZZoR!M106)</f>
        <v>0</v>
      </c>
      <c r="AE106" s="282" t="str">
        <f t="shared" si="7"/>
        <v/>
      </c>
    </row>
    <row r="107" spans="2:31" x14ac:dyDescent="0.25">
      <c r="B107" s="11" t="s">
        <v>29</v>
      </c>
      <c r="C107" s="102" t="str">
        <f>IF(COUNTA('Přehled partnerů'!C107:D107)&lt;&gt;2,"partner neuveden",IF('Přehled partnerů'!O107="ANO",'Přehled partnerů'!C107,"v tomto období nerelevantní"))</f>
        <v>partner neuveden</v>
      </c>
      <c r="D107" s="115" t="str">
        <f>IF(COUNTA('Přehled partnerů'!C107:D107)&lt;&gt;2,"",IF('Přehled partnerů'!O107="ANO",'Přehled partnerů'!D107,""))</f>
        <v/>
      </c>
      <c r="E107" s="23" t="str">
        <f>IF(D107="","",(K107*6292)+(L107*31460)+(M107*5291))</f>
        <v/>
      </c>
      <c r="F107" s="46" t="str">
        <f>IF(D107="","",(K107*1/120)+(L107*1/24)+(M107*1/24))</f>
        <v/>
      </c>
      <c r="G107" s="13">
        <v>0</v>
      </c>
      <c r="H107" s="14">
        <v>0</v>
      </c>
      <c r="I107" s="14">
        <v>0</v>
      </c>
      <c r="J107" s="14">
        <v>0</v>
      </c>
      <c r="K107" s="124">
        <v>0</v>
      </c>
      <c r="L107" s="124">
        <v>0</v>
      </c>
      <c r="M107" s="129">
        <v>0</v>
      </c>
      <c r="N107" s="58" t="str">
        <f t="shared" si="6"/>
        <v/>
      </c>
      <c r="O107" s="267">
        <f>IF('Rozpočet + Žádosti o změnu'!$ER$2="ano",'Rozpočet + Žádosti o změnu'!EL107,IF('Rozpočet + Žádosti o změnu'!$EF$2="ano",'Rozpočet + Žádosti o změnu'!DZ107,IF('Rozpočet + Žádosti o změnu'!$DT$2="ano",'Rozpočet + Žádosti o změnu'!DN107,IF('Rozpočet + Žádosti o změnu'!$DH$2="ano",'Rozpočet + Žádosti o změnu'!DB107,IF('Rozpočet + Žádosti o změnu'!$CV$2="ano",'Rozpočet + Žádosti o změnu'!CP107,IF('Rozpočet + Žádosti o změnu'!$CJ$2="ano",'Rozpočet + Žádosti o změnu'!CD107,IF('Rozpočet + Žádosti o změnu'!$BX$2="ano",'Rozpočet + Žádosti o změnu'!BR107,IF('Rozpočet + Žádosti o změnu'!$BL$2="ano",'Rozpočet + Žádosti o změnu'!BF107,IF('Rozpočet + Žádosti o změnu'!$AZ$2="ano",'Rozpočet + Žádosti o změnu'!AT107,IF('Rozpočet + Žádosti o změnu'!$AN$2="ano",'Rozpočet + Žádosti o změnu'!AH107,'Rozpočet + Žádosti o změnu'!H107))))))))))</f>
        <v>0</v>
      </c>
      <c r="P107" s="267">
        <f>IF('Rozpočet + Žádosti o změnu'!$ER$2="ano",'Rozpočet + Žádosti o změnu'!EM107,IF('Rozpočet + Žádosti o změnu'!$EF$2="ano",'Rozpočet + Žádosti o změnu'!EA107,IF('Rozpočet + Žádosti o změnu'!$DT$2="ano",'Rozpočet + Žádosti o změnu'!DO107,IF('Rozpočet + Žádosti o změnu'!$DH$2="ano",'Rozpočet + Žádosti o změnu'!DC107,IF('Rozpočet + Žádosti o změnu'!$CV$2="ano",'Rozpočet + Žádosti o změnu'!CQ107,IF('Rozpočet + Žádosti o změnu'!$CJ$2="ano",'Rozpočet + Žádosti o změnu'!CE107,IF('Rozpočet + Žádosti o změnu'!$BX$2="ano",'Rozpočet + Žádosti o změnu'!BS107,IF('Rozpočet + Žádosti o změnu'!$BL$2="ano",'Rozpočet + Žádosti o změnu'!BG107,IF('Rozpočet + Žádosti o změnu'!$AZ$2="ano",'Rozpočet + Žádosti o změnu'!AU107,IF('Rozpočet + Žádosti o změnu'!$AN$2="ano",'Rozpočet + Žádosti o změnu'!AI107,'Rozpočet + Žádosti o změnu'!I107))))))))))</f>
        <v>0</v>
      </c>
      <c r="Q107" s="267">
        <f>IF('Rozpočet + Žádosti o změnu'!$ER$2="ano",'Rozpočet + Žádosti o změnu'!EN107,IF('Rozpočet + Žádosti o změnu'!$EF$2="ano",'Rozpočet + Žádosti o změnu'!EB107,IF('Rozpočet + Žádosti o změnu'!$DT$2="ano",'Rozpočet + Žádosti o změnu'!DP107,IF('Rozpočet + Žádosti o změnu'!$DH$2="ano",'Rozpočet + Žádosti o změnu'!DD107,IF('Rozpočet + Žádosti o změnu'!$CV$2="ano",'Rozpočet + Žádosti o změnu'!CR107,IF('Rozpočet + Žádosti o změnu'!$CJ$2="ano",'Rozpočet + Žádosti o změnu'!CF107,IF('Rozpočet + Žádosti o změnu'!$BX$2="ano",'Rozpočet + Žádosti o změnu'!BT107,IF('Rozpočet + Žádosti o změnu'!$BL$2="ano",'Rozpočet + Žádosti o změnu'!BH107,IF('Rozpočet + Žádosti o změnu'!$AZ$2="ano",'Rozpočet + Žádosti o změnu'!AV107,IF('Rozpočet + Žádosti o změnu'!$AN$2="ano",'Rozpočet + Žádosti o změnu'!AJ107,'Rozpočet + Žádosti o změnu'!J107))))))))))</f>
        <v>0</v>
      </c>
      <c r="R107" s="267">
        <f>IF('Rozpočet + Žádosti o změnu'!$ER$2="ano",'Rozpočet + Žádosti o změnu'!EO107,IF('Rozpočet + Žádosti o změnu'!$EF$2="ano",'Rozpočet + Žádosti o změnu'!EC107,IF('Rozpočet + Žádosti o změnu'!$DT$2="ano",'Rozpočet + Žádosti o změnu'!DQ107,IF('Rozpočet + Žádosti o změnu'!$DH$2="ano",'Rozpočet + Žádosti o změnu'!DE107,IF('Rozpočet + Žádosti o změnu'!$CV$2="ano",'Rozpočet + Žádosti o změnu'!CS107,IF('Rozpočet + Žádosti o změnu'!$CJ$2="ano",'Rozpočet + Žádosti o změnu'!CG107,IF('Rozpočet + Žádosti o změnu'!$BX$2="ano",'Rozpočet + Žádosti o změnu'!BU107,IF('Rozpočet + Žádosti o změnu'!$BL$2="ano",'Rozpočet + Žádosti o změnu'!BI107,IF('Rozpočet + Žádosti o změnu'!$AZ$2="ano",'Rozpočet + Žádosti o změnu'!AW107,IF('Rozpočet + Žádosti o změnu'!$AN$2="ano",'Rozpočet + Žádosti o změnu'!AK107,'Rozpočet + Žádosti o změnu'!K107))))))))))</f>
        <v>0</v>
      </c>
      <c r="S107" s="267">
        <f>IF('Rozpočet + Žádosti o změnu'!$ER$2="ano",'Rozpočet + Žádosti o změnu'!EP107,IF('Rozpočet + Žádosti o změnu'!$EF$2="ano",'Rozpočet + Žádosti o změnu'!ED107,IF('Rozpočet + Žádosti o změnu'!$DT$2="ano",'Rozpočet + Žádosti o změnu'!DR107,IF('Rozpočet + Žádosti o změnu'!$DH$2="ano",'Rozpočet + Žádosti o změnu'!DF107,IF('Rozpočet + Žádosti o změnu'!$CV$2="ano",'Rozpočet + Žádosti o změnu'!CT107,IF('Rozpočet + Žádosti o změnu'!$CJ$2="ano",'Rozpočet + Žádosti o změnu'!CH107,IF('Rozpočet + Žádosti o změnu'!$BX$2="ano",'Rozpočet + Žádosti o změnu'!BV107,IF('Rozpočet + Žádosti o změnu'!$BL$2="ano",'Rozpočet + Žádosti o změnu'!BJ107,IF('Rozpočet + Žádosti o změnu'!$AZ$2="ano",'Rozpočet + Žádosti o změnu'!AX107,IF('Rozpočet + Žádosti o změnu'!$AN$2="ano",'Rozpočet + Žádosti o změnu'!AL107,'Rozpočet + Žádosti o změnu'!L107))))))))))</f>
        <v>0</v>
      </c>
      <c r="T107" s="267">
        <f>IF('Rozpočet + Žádosti o změnu'!$ER$2="ano",'Rozpočet + Žádosti o změnu'!EQ107,IF('Rozpočet + Žádosti o změnu'!$EF$2="ano",'Rozpočet + Žádosti o změnu'!EE107,IF('Rozpočet + Žádosti o změnu'!$DT$2="ano",'Rozpočet + Žádosti o změnu'!DS107,IF('Rozpočet + Žádosti o změnu'!$DH$2="ano",'Rozpočet + Žádosti o změnu'!DG107,IF('Rozpočet + Žádosti o změnu'!$CV$2="ano",'Rozpočet + Žádosti o změnu'!CU107,IF('Rozpočet + Žádosti o změnu'!$CJ$2="ano",'Rozpočet + Žádosti o změnu'!CI107,IF('Rozpočet + Žádosti o změnu'!$BX$2="ano",'Rozpočet + Žádosti o změnu'!BW107,IF('Rozpočet + Žádosti o změnu'!$BL$2="ano",'Rozpočet + Žádosti o změnu'!BK107,IF('Rozpočet + Žádosti o změnu'!$AZ$2="ano",'Rozpočet + Žádosti o změnu'!AY107,IF('Rozpočet + Žádosti o změnu'!$AN$2="ano",'Rozpočet + Žádosti o změnu'!AM107,'Rozpočet + Žádosti o změnu'!M107))))))))))</f>
        <v>0</v>
      </c>
      <c r="U107" s="267">
        <f>IF('Rozpočet + Žádosti o změnu'!$ER$2="ano",'Rozpočet + Žádosti o změnu'!ER107,IF('Rozpočet + Žádosti o změnu'!$EF$2="ano",'Rozpočet + Žádosti o změnu'!EF107,IF('Rozpočet + Žádosti o změnu'!$DT$2="ano",'Rozpočet + Žádosti o změnu'!DT107,IF('Rozpočet + Žádosti o změnu'!$DH$2="ano",'Rozpočet + Žádosti o změnu'!DH107,IF('Rozpočet + Žádosti o změnu'!$CV$2="ano",'Rozpočet + Žádosti o změnu'!CV107,IF('Rozpočet + Žádosti o změnu'!$CJ$2="ano",'Rozpočet + Žádosti o změnu'!CJ107,IF('Rozpočet + Žádosti o změnu'!$BX$2="ano",'Rozpočet + Žádosti o změnu'!BX107,IF('Rozpočet + Žádosti o změnu'!$BL$2="ano",'Rozpočet + Žádosti o změnu'!BL107,IF('Rozpočet + Žádosti o změnu'!$AZ$2="ano",'Rozpočet + Žádosti o změnu'!AZ107,IF('Rozpočet + Žádosti o změnu'!$AN$2="ano",'Rozpočet + Žádosti o změnu'!AN107,'Rozpočet + Žádosti o změnu'!N107))))))))))</f>
        <v>0</v>
      </c>
      <c r="W107" s="281">
        <f>IF('ZoR č. 1'!$D107="",0,'ZoR č. 1'!G107)+IF('ZoR č. 2'!$D107="",0,'ZoR č. 2'!G107)+IF('ZoR č. 3'!$D107="",0,'ZoR č. 3'!G107)+IF('ZoR č. 4'!$D107="",0,'ZoR č. 4'!G107)+IF('ZoR č. 5'!$D107="",0,'ZoR č. 5'!G107)+IF('ZoR č. 6'!$D107="",0,'ZoR č. 6'!G107)+IF('ZoR č. 7'!$D107="",0,'ZoR č. 7'!G107)+IF('ZoR č. 8'!$D107="",0,'ZoR č. 8'!G107)+IF('ZoR č. 9'!$D107="",0,'ZoR č. 9'!G107)+IF('ZoR č. 10'!$D107="",0,'ZoR č. 10'!G107)+IF(ZZoR!$D107="",0,ZZoR!G107)</f>
        <v>0</v>
      </c>
      <c r="X107" s="281">
        <f>IF('ZoR č. 1'!$D107="",0,'ZoR č. 1'!H107)+IF('ZoR č. 2'!$D107="",0,'ZoR č. 2'!H107)+IF('ZoR č. 3'!$D107="",0,'ZoR č. 3'!H107)+IF('ZoR č. 4'!$D107="",0,'ZoR č. 4'!H107)+IF('ZoR č. 5'!$D107="",0,'ZoR č. 5'!H107)+IF('ZoR č. 6'!$D107="",0,'ZoR č. 6'!H107)+IF('ZoR č. 7'!$D107="",0,'ZoR č. 7'!H107)+IF('ZoR č. 8'!$D107="",0,'ZoR č. 8'!H107)+IF('ZoR č. 9'!$D107="",0,'ZoR č. 9'!H107)+IF('ZoR č. 10'!$D107="",0,'ZoR č. 10'!H107)+IF(ZZoR!$D107="",0,ZZoR!H107)</f>
        <v>0</v>
      </c>
      <c r="Y107" s="281">
        <f>IF('ZoR č. 1'!$D107="",0,'ZoR č. 1'!I107)+IF('ZoR č. 2'!$D107="",0,'ZoR č. 2'!I107)+IF('ZoR č. 3'!$D107="",0,'ZoR č. 3'!I107)+IF('ZoR č. 4'!$D107="",0,'ZoR č. 4'!I107)+IF('ZoR č. 5'!$D107="",0,'ZoR č. 5'!I107)+IF('ZoR č. 6'!$D107="",0,'ZoR č. 6'!I107)+IF('ZoR č. 7'!$D107="",0,'ZoR č. 7'!I107)+IF('ZoR č. 8'!$D107="",0,'ZoR č. 8'!I107)+IF('ZoR č. 9'!$D107="",0,'ZoR č. 9'!I107)+IF('ZoR č. 10'!$D107="",0,'ZoR č. 10'!I107)+IF(ZZoR!$D107="",0,ZZoR!I107)</f>
        <v>0</v>
      </c>
      <c r="Z107" s="281">
        <f>IF('ZoR č. 1'!$D107="",0,'ZoR č. 1'!J107)+IF('ZoR č. 2'!$D107="",0,'ZoR č. 2'!J107)+IF('ZoR č. 3'!$D107="",0,'ZoR č. 3'!J107)+IF('ZoR č. 4'!$D107="",0,'ZoR č. 4'!J107)+IF('ZoR č. 5'!$D107="",0,'ZoR č. 5'!J107)+IF('ZoR č. 6'!$D107="",0,'ZoR č. 6'!J107)+IF('ZoR č. 7'!$D107="",0,'ZoR č. 7'!J107)+IF('ZoR č. 8'!$D107="",0,'ZoR č. 8'!J107)+IF('ZoR č. 9'!$D107="",0,'ZoR č. 9'!J107)+IF('ZoR č. 10'!$D107="",0,'ZoR č. 10'!J107)+IF(ZZoR!$D107="",0,ZZoR!J107)</f>
        <v>0</v>
      </c>
      <c r="AA107" s="281">
        <f>IF('ZoR č. 1'!$D107="",0,'ZoR č. 1'!K107)+IF('ZoR č. 2'!$D107="",0,'ZoR č. 2'!K107)+IF('ZoR č. 3'!$D107="",0,'ZoR č. 3'!K107)+IF('ZoR č. 4'!$D107="",0,'ZoR č. 4'!K107)+IF('ZoR č. 5'!$D107="",0,'ZoR č. 5'!K107)+IF('ZoR č. 6'!$D107="",0,'ZoR č. 6'!K107)+IF('ZoR č. 7'!$D107="",0,'ZoR č. 7'!K107)+IF('ZoR č. 8'!$D107="",0,'ZoR č. 8'!K107)+IF('ZoR č. 9'!$D107="",0,'ZoR č. 9'!K107)+IF('ZoR č. 10'!$D107="",0,'ZoR č. 10'!K107)+IF(ZZoR!$D107="",0,ZZoR!K107)</f>
        <v>0</v>
      </c>
      <c r="AB107" s="281">
        <f>IF('ZoR č. 1'!$D107="",0,'ZoR č. 1'!L107)+IF('ZoR č. 2'!$D107="",0,'ZoR č. 2'!L107)+IF('ZoR č. 3'!$D107="",0,'ZoR č. 3'!L107)+IF('ZoR č. 4'!$D107="",0,'ZoR č. 4'!L107)+IF('ZoR č. 5'!$D107="",0,'ZoR č. 5'!L107)+IF('ZoR č. 6'!$D107="",0,'ZoR č. 6'!L107)+IF('ZoR č. 7'!$D107="",0,'ZoR č. 7'!L107)+IF('ZoR č. 8'!$D107="",0,'ZoR č. 8'!L107)+IF('ZoR č. 9'!$D107="",0,'ZoR č. 9'!L107)+IF('ZoR č. 10'!$D107="",0,'ZoR č. 10'!L107)+IF(ZZoR!$D107="",0,ZZoR!L107)</f>
        <v>0</v>
      </c>
      <c r="AC107" s="281">
        <f>IF('ZoR č. 1'!$D107="",0,'ZoR č. 1'!M107)+IF('ZoR č. 2'!$D107="",0,'ZoR č. 2'!M107)+IF('ZoR č. 3'!$D107="",0,'ZoR č. 3'!M107)+IF('ZoR č. 4'!$D107="",0,'ZoR č. 4'!M107)+IF('ZoR č. 5'!$D107="",0,'ZoR č. 5'!M107)+IF('ZoR č. 6'!$D107="",0,'ZoR č. 6'!M107)+IF('ZoR č. 7'!$D107="",0,'ZoR č. 7'!M107)+IF('ZoR č. 8'!$D107="",0,'ZoR č. 8'!M107)+IF('ZoR č. 9'!$D107="",0,'ZoR č. 9'!M107)+IF('ZoR č. 10'!$D107="",0,'ZoR č. 10'!M107)+IF(ZZoR!$D107="",0,ZZoR!M107)</f>
        <v>0</v>
      </c>
      <c r="AE107" s="282" t="str">
        <f t="shared" si="7"/>
        <v/>
      </c>
    </row>
    <row r="108" spans="2:31" x14ac:dyDescent="0.25">
      <c r="B108" s="10" t="s">
        <v>30</v>
      </c>
      <c r="C108" s="104" t="str">
        <f>IF(COUNTA('Přehled partnerů'!C108:D108)&lt;&gt;2,"partner neuveden",IF('Přehled partnerů'!O108="ANO",'Přehled partnerů'!C108,"v tomto období nerelevantní"))</f>
        <v>partner neuveden</v>
      </c>
      <c r="D108" s="116" t="str">
        <f>IF(COUNTA('Přehled partnerů'!C108:D108)&lt;&gt;2,"",IF('Přehled partnerů'!O108="ANO",'Přehled partnerů'!D108,""))</f>
        <v/>
      </c>
      <c r="E108" s="24" t="str">
        <f t="shared" ref="E108:E146" si="8">IF(D108="","",(K108*6292)+(L108*31460)+(M108*5291))</f>
        <v/>
      </c>
      <c r="F108" s="47" t="str">
        <f t="shared" ref="F108:F146" si="9">IF(D108="","",(K108*1/120)+(L108*1/24)+(M108*1/24))</f>
        <v/>
      </c>
      <c r="G108" s="15">
        <v>0</v>
      </c>
      <c r="H108" s="16">
        <v>0</v>
      </c>
      <c r="I108" s="16">
        <v>0</v>
      </c>
      <c r="J108" s="16">
        <v>0</v>
      </c>
      <c r="K108" s="126">
        <v>0</v>
      </c>
      <c r="L108" s="126">
        <v>0</v>
      </c>
      <c r="M108" s="130">
        <v>0</v>
      </c>
      <c r="N108" s="58" t="str">
        <f t="shared" si="6"/>
        <v/>
      </c>
      <c r="O108" s="267">
        <f>IF('Rozpočet + Žádosti o změnu'!$ER$2="ano",'Rozpočet + Žádosti o změnu'!EL108,IF('Rozpočet + Žádosti o změnu'!$EF$2="ano",'Rozpočet + Žádosti o změnu'!DZ108,IF('Rozpočet + Žádosti o změnu'!$DT$2="ano",'Rozpočet + Žádosti o změnu'!DN108,IF('Rozpočet + Žádosti o změnu'!$DH$2="ano",'Rozpočet + Žádosti o změnu'!DB108,IF('Rozpočet + Žádosti o změnu'!$CV$2="ano",'Rozpočet + Žádosti o změnu'!CP108,IF('Rozpočet + Žádosti o změnu'!$CJ$2="ano",'Rozpočet + Žádosti o změnu'!CD108,IF('Rozpočet + Žádosti o změnu'!$BX$2="ano",'Rozpočet + Žádosti o změnu'!BR108,IF('Rozpočet + Žádosti o změnu'!$BL$2="ano",'Rozpočet + Žádosti o změnu'!BF108,IF('Rozpočet + Žádosti o změnu'!$AZ$2="ano",'Rozpočet + Žádosti o změnu'!AT108,IF('Rozpočet + Žádosti o změnu'!$AN$2="ano",'Rozpočet + Žádosti o změnu'!AH108,'Rozpočet + Žádosti o změnu'!H108))))))))))</f>
        <v>0</v>
      </c>
      <c r="P108" s="267">
        <f>IF('Rozpočet + Žádosti o změnu'!$ER$2="ano",'Rozpočet + Žádosti o změnu'!EM108,IF('Rozpočet + Žádosti o změnu'!$EF$2="ano",'Rozpočet + Žádosti o změnu'!EA108,IF('Rozpočet + Žádosti o změnu'!$DT$2="ano",'Rozpočet + Žádosti o změnu'!DO108,IF('Rozpočet + Žádosti o změnu'!$DH$2="ano",'Rozpočet + Žádosti o změnu'!DC108,IF('Rozpočet + Žádosti o změnu'!$CV$2="ano",'Rozpočet + Žádosti o změnu'!CQ108,IF('Rozpočet + Žádosti o změnu'!$CJ$2="ano",'Rozpočet + Žádosti o změnu'!CE108,IF('Rozpočet + Žádosti o změnu'!$BX$2="ano",'Rozpočet + Žádosti o změnu'!BS108,IF('Rozpočet + Žádosti o změnu'!$BL$2="ano",'Rozpočet + Žádosti o změnu'!BG108,IF('Rozpočet + Žádosti o změnu'!$AZ$2="ano",'Rozpočet + Žádosti o změnu'!AU108,IF('Rozpočet + Žádosti o změnu'!$AN$2="ano",'Rozpočet + Žádosti o změnu'!AI108,'Rozpočet + Žádosti o změnu'!I108))))))))))</f>
        <v>0</v>
      </c>
      <c r="Q108" s="267">
        <f>IF('Rozpočet + Žádosti o změnu'!$ER$2="ano",'Rozpočet + Žádosti o změnu'!EN108,IF('Rozpočet + Žádosti o změnu'!$EF$2="ano",'Rozpočet + Žádosti o změnu'!EB108,IF('Rozpočet + Žádosti o změnu'!$DT$2="ano",'Rozpočet + Žádosti o změnu'!DP108,IF('Rozpočet + Žádosti o změnu'!$DH$2="ano",'Rozpočet + Žádosti o změnu'!DD108,IF('Rozpočet + Žádosti o změnu'!$CV$2="ano",'Rozpočet + Žádosti o změnu'!CR108,IF('Rozpočet + Žádosti o změnu'!$CJ$2="ano",'Rozpočet + Žádosti o změnu'!CF108,IF('Rozpočet + Žádosti o změnu'!$BX$2="ano",'Rozpočet + Žádosti o změnu'!BT108,IF('Rozpočet + Žádosti o změnu'!$BL$2="ano",'Rozpočet + Žádosti o změnu'!BH108,IF('Rozpočet + Žádosti o změnu'!$AZ$2="ano",'Rozpočet + Žádosti o změnu'!AV108,IF('Rozpočet + Žádosti o změnu'!$AN$2="ano",'Rozpočet + Žádosti o změnu'!AJ108,'Rozpočet + Žádosti o změnu'!J108))))))))))</f>
        <v>0</v>
      </c>
      <c r="R108" s="267">
        <f>IF('Rozpočet + Žádosti o změnu'!$ER$2="ano",'Rozpočet + Žádosti o změnu'!EO108,IF('Rozpočet + Žádosti o změnu'!$EF$2="ano",'Rozpočet + Žádosti o změnu'!EC108,IF('Rozpočet + Žádosti o změnu'!$DT$2="ano",'Rozpočet + Žádosti o změnu'!DQ108,IF('Rozpočet + Žádosti o změnu'!$DH$2="ano",'Rozpočet + Žádosti o změnu'!DE108,IF('Rozpočet + Žádosti o změnu'!$CV$2="ano",'Rozpočet + Žádosti o změnu'!CS108,IF('Rozpočet + Žádosti o změnu'!$CJ$2="ano",'Rozpočet + Žádosti o změnu'!CG108,IF('Rozpočet + Žádosti o změnu'!$BX$2="ano",'Rozpočet + Žádosti o změnu'!BU108,IF('Rozpočet + Žádosti o změnu'!$BL$2="ano",'Rozpočet + Žádosti o změnu'!BI108,IF('Rozpočet + Žádosti o změnu'!$AZ$2="ano",'Rozpočet + Žádosti o změnu'!AW108,IF('Rozpočet + Žádosti o změnu'!$AN$2="ano",'Rozpočet + Žádosti o změnu'!AK108,'Rozpočet + Žádosti o změnu'!K108))))))))))</f>
        <v>0</v>
      </c>
      <c r="S108" s="267">
        <f>IF('Rozpočet + Žádosti o změnu'!$ER$2="ano",'Rozpočet + Žádosti o změnu'!EP108,IF('Rozpočet + Žádosti o změnu'!$EF$2="ano",'Rozpočet + Žádosti o změnu'!ED108,IF('Rozpočet + Žádosti o změnu'!$DT$2="ano",'Rozpočet + Žádosti o změnu'!DR108,IF('Rozpočet + Žádosti o změnu'!$DH$2="ano",'Rozpočet + Žádosti o změnu'!DF108,IF('Rozpočet + Žádosti o změnu'!$CV$2="ano",'Rozpočet + Žádosti o změnu'!CT108,IF('Rozpočet + Žádosti o změnu'!$CJ$2="ano",'Rozpočet + Žádosti o změnu'!CH108,IF('Rozpočet + Žádosti o změnu'!$BX$2="ano",'Rozpočet + Žádosti o změnu'!BV108,IF('Rozpočet + Žádosti o změnu'!$BL$2="ano",'Rozpočet + Žádosti o změnu'!BJ108,IF('Rozpočet + Žádosti o změnu'!$AZ$2="ano",'Rozpočet + Žádosti o změnu'!AX108,IF('Rozpočet + Žádosti o změnu'!$AN$2="ano",'Rozpočet + Žádosti o změnu'!AL108,'Rozpočet + Žádosti o změnu'!L108))))))))))</f>
        <v>0</v>
      </c>
      <c r="T108" s="267">
        <f>IF('Rozpočet + Žádosti o změnu'!$ER$2="ano",'Rozpočet + Žádosti o změnu'!EQ108,IF('Rozpočet + Žádosti o změnu'!$EF$2="ano",'Rozpočet + Žádosti o změnu'!EE108,IF('Rozpočet + Žádosti o změnu'!$DT$2="ano",'Rozpočet + Žádosti o změnu'!DS108,IF('Rozpočet + Žádosti o změnu'!$DH$2="ano",'Rozpočet + Žádosti o změnu'!DG108,IF('Rozpočet + Žádosti o změnu'!$CV$2="ano",'Rozpočet + Žádosti o změnu'!CU108,IF('Rozpočet + Žádosti o změnu'!$CJ$2="ano",'Rozpočet + Žádosti o změnu'!CI108,IF('Rozpočet + Žádosti o změnu'!$BX$2="ano",'Rozpočet + Žádosti o změnu'!BW108,IF('Rozpočet + Žádosti o změnu'!$BL$2="ano",'Rozpočet + Žádosti o změnu'!BK108,IF('Rozpočet + Žádosti o změnu'!$AZ$2="ano",'Rozpočet + Žádosti o změnu'!AY108,IF('Rozpočet + Žádosti o změnu'!$AN$2="ano",'Rozpočet + Žádosti o změnu'!AM108,'Rozpočet + Žádosti o změnu'!M108))))))))))</f>
        <v>0</v>
      </c>
      <c r="U108" s="267">
        <f>IF('Rozpočet + Žádosti o změnu'!$ER$2="ano",'Rozpočet + Žádosti o změnu'!ER108,IF('Rozpočet + Žádosti o změnu'!$EF$2="ano",'Rozpočet + Žádosti o změnu'!EF108,IF('Rozpočet + Žádosti o změnu'!$DT$2="ano",'Rozpočet + Žádosti o změnu'!DT108,IF('Rozpočet + Žádosti o změnu'!$DH$2="ano",'Rozpočet + Žádosti o změnu'!DH108,IF('Rozpočet + Žádosti o změnu'!$CV$2="ano",'Rozpočet + Žádosti o změnu'!CV108,IF('Rozpočet + Žádosti o změnu'!$CJ$2="ano",'Rozpočet + Žádosti o změnu'!CJ108,IF('Rozpočet + Žádosti o změnu'!$BX$2="ano",'Rozpočet + Žádosti o změnu'!BX108,IF('Rozpočet + Žádosti o změnu'!$BL$2="ano",'Rozpočet + Žádosti o změnu'!BL108,IF('Rozpočet + Žádosti o změnu'!$AZ$2="ano",'Rozpočet + Žádosti o změnu'!AZ108,IF('Rozpočet + Žádosti o změnu'!$AN$2="ano",'Rozpočet + Žádosti o změnu'!AN108,'Rozpočet + Žádosti o změnu'!N108))))))))))</f>
        <v>0</v>
      </c>
      <c r="W108" s="281">
        <f>IF('ZoR č. 1'!$D108="",0,'ZoR č. 1'!G108)+IF('ZoR č. 2'!$D108="",0,'ZoR č. 2'!G108)+IF('ZoR č. 3'!$D108="",0,'ZoR č. 3'!G108)+IF('ZoR č. 4'!$D108="",0,'ZoR č. 4'!G108)+IF('ZoR č. 5'!$D108="",0,'ZoR č. 5'!G108)+IF('ZoR č. 6'!$D108="",0,'ZoR č. 6'!G108)+IF('ZoR č. 7'!$D108="",0,'ZoR č. 7'!G108)+IF('ZoR č. 8'!$D108="",0,'ZoR č. 8'!G108)+IF('ZoR č. 9'!$D108="",0,'ZoR č. 9'!G108)+IF('ZoR č. 10'!$D108="",0,'ZoR č. 10'!G108)+IF(ZZoR!$D108="",0,ZZoR!G108)</f>
        <v>0</v>
      </c>
      <c r="X108" s="281">
        <f>IF('ZoR č. 1'!$D108="",0,'ZoR č. 1'!H108)+IF('ZoR č. 2'!$D108="",0,'ZoR č. 2'!H108)+IF('ZoR č. 3'!$D108="",0,'ZoR č. 3'!H108)+IF('ZoR č. 4'!$D108="",0,'ZoR č. 4'!H108)+IF('ZoR č. 5'!$D108="",0,'ZoR č. 5'!H108)+IF('ZoR č. 6'!$D108="",0,'ZoR č. 6'!H108)+IF('ZoR č. 7'!$D108="",0,'ZoR č. 7'!H108)+IF('ZoR č. 8'!$D108="",0,'ZoR č. 8'!H108)+IF('ZoR č. 9'!$D108="",0,'ZoR č. 9'!H108)+IF('ZoR č. 10'!$D108="",0,'ZoR č. 10'!H108)+IF(ZZoR!$D108="",0,ZZoR!H108)</f>
        <v>0</v>
      </c>
      <c r="Y108" s="281">
        <f>IF('ZoR č. 1'!$D108="",0,'ZoR č. 1'!I108)+IF('ZoR č. 2'!$D108="",0,'ZoR č. 2'!I108)+IF('ZoR č. 3'!$D108="",0,'ZoR č. 3'!I108)+IF('ZoR č. 4'!$D108="",0,'ZoR č. 4'!I108)+IF('ZoR č. 5'!$D108="",0,'ZoR č. 5'!I108)+IF('ZoR č. 6'!$D108="",0,'ZoR č. 6'!I108)+IF('ZoR č. 7'!$D108="",0,'ZoR č. 7'!I108)+IF('ZoR č. 8'!$D108="",0,'ZoR č. 8'!I108)+IF('ZoR č. 9'!$D108="",0,'ZoR č. 9'!I108)+IF('ZoR č. 10'!$D108="",0,'ZoR č. 10'!I108)+IF(ZZoR!$D108="",0,ZZoR!I108)</f>
        <v>0</v>
      </c>
      <c r="Z108" s="281">
        <f>IF('ZoR č. 1'!$D108="",0,'ZoR č. 1'!J108)+IF('ZoR č. 2'!$D108="",0,'ZoR č. 2'!J108)+IF('ZoR č. 3'!$D108="",0,'ZoR č. 3'!J108)+IF('ZoR č. 4'!$D108="",0,'ZoR č. 4'!J108)+IF('ZoR č. 5'!$D108="",0,'ZoR č. 5'!J108)+IF('ZoR č. 6'!$D108="",0,'ZoR č. 6'!J108)+IF('ZoR č. 7'!$D108="",0,'ZoR č. 7'!J108)+IF('ZoR č. 8'!$D108="",0,'ZoR č. 8'!J108)+IF('ZoR č. 9'!$D108="",0,'ZoR č. 9'!J108)+IF('ZoR č. 10'!$D108="",0,'ZoR č. 10'!J108)+IF(ZZoR!$D108="",0,ZZoR!J108)</f>
        <v>0</v>
      </c>
      <c r="AA108" s="281">
        <f>IF('ZoR č. 1'!$D108="",0,'ZoR č. 1'!K108)+IF('ZoR č. 2'!$D108="",0,'ZoR č. 2'!K108)+IF('ZoR č. 3'!$D108="",0,'ZoR č. 3'!K108)+IF('ZoR č. 4'!$D108="",0,'ZoR č. 4'!K108)+IF('ZoR č. 5'!$D108="",0,'ZoR č. 5'!K108)+IF('ZoR č. 6'!$D108="",0,'ZoR č. 6'!K108)+IF('ZoR č. 7'!$D108="",0,'ZoR č. 7'!K108)+IF('ZoR č. 8'!$D108="",0,'ZoR č. 8'!K108)+IF('ZoR č. 9'!$D108="",0,'ZoR č. 9'!K108)+IF('ZoR č. 10'!$D108="",0,'ZoR č. 10'!K108)+IF(ZZoR!$D108="",0,ZZoR!K108)</f>
        <v>0</v>
      </c>
      <c r="AB108" s="281">
        <f>IF('ZoR č. 1'!$D108="",0,'ZoR č. 1'!L108)+IF('ZoR č. 2'!$D108="",0,'ZoR č. 2'!L108)+IF('ZoR č. 3'!$D108="",0,'ZoR č. 3'!L108)+IF('ZoR č. 4'!$D108="",0,'ZoR č. 4'!L108)+IF('ZoR č. 5'!$D108="",0,'ZoR č. 5'!L108)+IF('ZoR č. 6'!$D108="",0,'ZoR č. 6'!L108)+IF('ZoR č. 7'!$D108="",0,'ZoR č. 7'!L108)+IF('ZoR č. 8'!$D108="",0,'ZoR č. 8'!L108)+IF('ZoR č. 9'!$D108="",0,'ZoR č. 9'!L108)+IF('ZoR č. 10'!$D108="",0,'ZoR č. 10'!L108)+IF(ZZoR!$D108="",0,ZZoR!L108)</f>
        <v>0</v>
      </c>
      <c r="AC108" s="281">
        <f>IF('ZoR č. 1'!$D108="",0,'ZoR č. 1'!M108)+IF('ZoR č. 2'!$D108="",0,'ZoR č. 2'!M108)+IF('ZoR č. 3'!$D108="",0,'ZoR č. 3'!M108)+IF('ZoR č. 4'!$D108="",0,'ZoR č. 4'!M108)+IF('ZoR č. 5'!$D108="",0,'ZoR č. 5'!M108)+IF('ZoR č. 6'!$D108="",0,'ZoR č. 6'!M108)+IF('ZoR č. 7'!$D108="",0,'ZoR č. 7'!M108)+IF('ZoR č. 8'!$D108="",0,'ZoR č. 8'!M108)+IF('ZoR č. 9'!$D108="",0,'ZoR č. 9'!M108)+IF('ZoR č. 10'!$D108="",0,'ZoR č. 10'!M108)+IF(ZZoR!$D108="",0,ZZoR!M108)</f>
        <v>0</v>
      </c>
      <c r="AE108" s="282" t="str">
        <f t="shared" si="7"/>
        <v/>
      </c>
    </row>
    <row r="109" spans="2:31" x14ac:dyDescent="0.25">
      <c r="B109" s="10" t="s">
        <v>31</v>
      </c>
      <c r="C109" s="104" t="str">
        <f>IF(COUNTA('Přehled partnerů'!C109:D109)&lt;&gt;2,"partner neuveden",IF('Přehled partnerů'!O109="ANO",'Přehled partnerů'!C109,"v tomto období nerelevantní"))</f>
        <v>partner neuveden</v>
      </c>
      <c r="D109" s="116" t="str">
        <f>IF(COUNTA('Přehled partnerů'!C109:D109)&lt;&gt;2,"",IF('Přehled partnerů'!O109="ANO",'Přehled partnerů'!D109,""))</f>
        <v/>
      </c>
      <c r="E109" s="24" t="str">
        <f t="shared" si="8"/>
        <v/>
      </c>
      <c r="F109" s="47" t="str">
        <f t="shared" si="9"/>
        <v/>
      </c>
      <c r="G109" s="15">
        <v>0</v>
      </c>
      <c r="H109" s="16">
        <v>0</v>
      </c>
      <c r="I109" s="16">
        <v>0</v>
      </c>
      <c r="J109" s="16">
        <v>0</v>
      </c>
      <c r="K109" s="126">
        <v>0</v>
      </c>
      <c r="L109" s="126">
        <v>0</v>
      </c>
      <c r="M109" s="130">
        <v>0</v>
      </c>
      <c r="N109" s="58" t="str">
        <f t="shared" si="6"/>
        <v/>
      </c>
      <c r="O109" s="267">
        <f>IF('Rozpočet + Žádosti o změnu'!$ER$2="ano",'Rozpočet + Žádosti o změnu'!EL109,IF('Rozpočet + Žádosti o změnu'!$EF$2="ano",'Rozpočet + Žádosti o změnu'!DZ109,IF('Rozpočet + Žádosti o změnu'!$DT$2="ano",'Rozpočet + Žádosti o změnu'!DN109,IF('Rozpočet + Žádosti o změnu'!$DH$2="ano",'Rozpočet + Žádosti o změnu'!DB109,IF('Rozpočet + Žádosti o změnu'!$CV$2="ano",'Rozpočet + Žádosti o změnu'!CP109,IF('Rozpočet + Žádosti o změnu'!$CJ$2="ano",'Rozpočet + Žádosti o změnu'!CD109,IF('Rozpočet + Žádosti o změnu'!$BX$2="ano",'Rozpočet + Žádosti o změnu'!BR109,IF('Rozpočet + Žádosti o změnu'!$BL$2="ano",'Rozpočet + Žádosti o změnu'!BF109,IF('Rozpočet + Žádosti o změnu'!$AZ$2="ano",'Rozpočet + Žádosti o změnu'!AT109,IF('Rozpočet + Žádosti o změnu'!$AN$2="ano",'Rozpočet + Žádosti o změnu'!AH109,'Rozpočet + Žádosti o změnu'!H109))))))))))</f>
        <v>0</v>
      </c>
      <c r="P109" s="267">
        <f>IF('Rozpočet + Žádosti o změnu'!$ER$2="ano",'Rozpočet + Žádosti o změnu'!EM109,IF('Rozpočet + Žádosti o změnu'!$EF$2="ano",'Rozpočet + Žádosti o změnu'!EA109,IF('Rozpočet + Žádosti o změnu'!$DT$2="ano",'Rozpočet + Žádosti o změnu'!DO109,IF('Rozpočet + Žádosti o změnu'!$DH$2="ano",'Rozpočet + Žádosti o změnu'!DC109,IF('Rozpočet + Žádosti o změnu'!$CV$2="ano",'Rozpočet + Žádosti o změnu'!CQ109,IF('Rozpočet + Žádosti o změnu'!$CJ$2="ano",'Rozpočet + Žádosti o změnu'!CE109,IF('Rozpočet + Žádosti o změnu'!$BX$2="ano",'Rozpočet + Žádosti o změnu'!BS109,IF('Rozpočet + Žádosti o změnu'!$BL$2="ano",'Rozpočet + Žádosti o změnu'!BG109,IF('Rozpočet + Žádosti o změnu'!$AZ$2="ano",'Rozpočet + Žádosti o změnu'!AU109,IF('Rozpočet + Žádosti o změnu'!$AN$2="ano",'Rozpočet + Žádosti o změnu'!AI109,'Rozpočet + Žádosti o změnu'!I109))))))))))</f>
        <v>0</v>
      </c>
      <c r="Q109" s="267">
        <f>IF('Rozpočet + Žádosti o změnu'!$ER$2="ano",'Rozpočet + Žádosti o změnu'!EN109,IF('Rozpočet + Žádosti o změnu'!$EF$2="ano",'Rozpočet + Žádosti o změnu'!EB109,IF('Rozpočet + Žádosti o změnu'!$DT$2="ano",'Rozpočet + Žádosti o změnu'!DP109,IF('Rozpočet + Žádosti o změnu'!$DH$2="ano",'Rozpočet + Žádosti o změnu'!DD109,IF('Rozpočet + Žádosti o změnu'!$CV$2="ano",'Rozpočet + Žádosti o změnu'!CR109,IF('Rozpočet + Žádosti o změnu'!$CJ$2="ano",'Rozpočet + Žádosti o změnu'!CF109,IF('Rozpočet + Žádosti o změnu'!$BX$2="ano",'Rozpočet + Žádosti o změnu'!BT109,IF('Rozpočet + Žádosti o změnu'!$BL$2="ano",'Rozpočet + Žádosti o změnu'!BH109,IF('Rozpočet + Žádosti o změnu'!$AZ$2="ano",'Rozpočet + Žádosti o změnu'!AV109,IF('Rozpočet + Žádosti o změnu'!$AN$2="ano",'Rozpočet + Žádosti o změnu'!AJ109,'Rozpočet + Žádosti o změnu'!J109))))))))))</f>
        <v>0</v>
      </c>
      <c r="R109" s="267">
        <f>IF('Rozpočet + Žádosti o změnu'!$ER$2="ano",'Rozpočet + Žádosti o změnu'!EO109,IF('Rozpočet + Žádosti o změnu'!$EF$2="ano",'Rozpočet + Žádosti o změnu'!EC109,IF('Rozpočet + Žádosti o změnu'!$DT$2="ano",'Rozpočet + Žádosti o změnu'!DQ109,IF('Rozpočet + Žádosti o změnu'!$DH$2="ano",'Rozpočet + Žádosti o změnu'!DE109,IF('Rozpočet + Žádosti o změnu'!$CV$2="ano",'Rozpočet + Žádosti o změnu'!CS109,IF('Rozpočet + Žádosti o změnu'!$CJ$2="ano",'Rozpočet + Žádosti o změnu'!CG109,IF('Rozpočet + Žádosti o změnu'!$BX$2="ano",'Rozpočet + Žádosti o změnu'!BU109,IF('Rozpočet + Žádosti o změnu'!$BL$2="ano",'Rozpočet + Žádosti o změnu'!BI109,IF('Rozpočet + Žádosti o změnu'!$AZ$2="ano",'Rozpočet + Žádosti o změnu'!AW109,IF('Rozpočet + Žádosti o změnu'!$AN$2="ano",'Rozpočet + Žádosti o změnu'!AK109,'Rozpočet + Žádosti o změnu'!K109))))))))))</f>
        <v>0</v>
      </c>
      <c r="S109" s="267">
        <f>IF('Rozpočet + Žádosti o změnu'!$ER$2="ano",'Rozpočet + Žádosti o změnu'!EP109,IF('Rozpočet + Žádosti o změnu'!$EF$2="ano",'Rozpočet + Žádosti o změnu'!ED109,IF('Rozpočet + Žádosti o změnu'!$DT$2="ano",'Rozpočet + Žádosti o změnu'!DR109,IF('Rozpočet + Žádosti o změnu'!$DH$2="ano",'Rozpočet + Žádosti o změnu'!DF109,IF('Rozpočet + Žádosti o změnu'!$CV$2="ano",'Rozpočet + Žádosti o změnu'!CT109,IF('Rozpočet + Žádosti o změnu'!$CJ$2="ano",'Rozpočet + Žádosti o změnu'!CH109,IF('Rozpočet + Žádosti o změnu'!$BX$2="ano",'Rozpočet + Žádosti o změnu'!BV109,IF('Rozpočet + Žádosti o změnu'!$BL$2="ano",'Rozpočet + Žádosti o změnu'!BJ109,IF('Rozpočet + Žádosti o změnu'!$AZ$2="ano",'Rozpočet + Žádosti o změnu'!AX109,IF('Rozpočet + Žádosti o změnu'!$AN$2="ano",'Rozpočet + Žádosti o změnu'!AL109,'Rozpočet + Žádosti o změnu'!L109))))))))))</f>
        <v>0</v>
      </c>
      <c r="T109" s="267">
        <f>IF('Rozpočet + Žádosti o změnu'!$ER$2="ano",'Rozpočet + Žádosti o změnu'!EQ109,IF('Rozpočet + Žádosti o změnu'!$EF$2="ano",'Rozpočet + Žádosti o změnu'!EE109,IF('Rozpočet + Žádosti o změnu'!$DT$2="ano",'Rozpočet + Žádosti o změnu'!DS109,IF('Rozpočet + Žádosti o změnu'!$DH$2="ano",'Rozpočet + Žádosti o změnu'!DG109,IF('Rozpočet + Žádosti o změnu'!$CV$2="ano",'Rozpočet + Žádosti o změnu'!CU109,IF('Rozpočet + Žádosti o změnu'!$CJ$2="ano",'Rozpočet + Žádosti o změnu'!CI109,IF('Rozpočet + Žádosti o změnu'!$BX$2="ano",'Rozpočet + Žádosti o změnu'!BW109,IF('Rozpočet + Žádosti o změnu'!$BL$2="ano",'Rozpočet + Žádosti o změnu'!BK109,IF('Rozpočet + Žádosti o změnu'!$AZ$2="ano",'Rozpočet + Žádosti o změnu'!AY109,IF('Rozpočet + Žádosti o změnu'!$AN$2="ano",'Rozpočet + Žádosti o změnu'!AM109,'Rozpočet + Žádosti o změnu'!M109))))))))))</f>
        <v>0</v>
      </c>
      <c r="U109" s="267">
        <f>IF('Rozpočet + Žádosti o změnu'!$ER$2="ano",'Rozpočet + Žádosti o změnu'!ER109,IF('Rozpočet + Žádosti o změnu'!$EF$2="ano",'Rozpočet + Žádosti o změnu'!EF109,IF('Rozpočet + Žádosti o změnu'!$DT$2="ano",'Rozpočet + Žádosti o změnu'!DT109,IF('Rozpočet + Žádosti o změnu'!$DH$2="ano",'Rozpočet + Žádosti o změnu'!DH109,IF('Rozpočet + Žádosti o změnu'!$CV$2="ano",'Rozpočet + Žádosti o změnu'!CV109,IF('Rozpočet + Žádosti o změnu'!$CJ$2="ano",'Rozpočet + Žádosti o změnu'!CJ109,IF('Rozpočet + Žádosti o změnu'!$BX$2="ano",'Rozpočet + Žádosti o změnu'!BX109,IF('Rozpočet + Žádosti o změnu'!$BL$2="ano",'Rozpočet + Žádosti o změnu'!BL109,IF('Rozpočet + Žádosti o změnu'!$AZ$2="ano",'Rozpočet + Žádosti o změnu'!AZ109,IF('Rozpočet + Žádosti o změnu'!$AN$2="ano",'Rozpočet + Žádosti o změnu'!AN109,'Rozpočet + Žádosti o změnu'!N109))))))))))</f>
        <v>0</v>
      </c>
      <c r="W109" s="281">
        <f>IF('ZoR č. 1'!$D109="",0,'ZoR č. 1'!G109)+IF('ZoR č. 2'!$D109="",0,'ZoR č. 2'!G109)+IF('ZoR č. 3'!$D109="",0,'ZoR č. 3'!G109)+IF('ZoR č. 4'!$D109="",0,'ZoR č. 4'!G109)+IF('ZoR č. 5'!$D109="",0,'ZoR č. 5'!G109)+IF('ZoR č. 6'!$D109="",0,'ZoR č. 6'!G109)+IF('ZoR č. 7'!$D109="",0,'ZoR č. 7'!G109)+IF('ZoR č. 8'!$D109="",0,'ZoR č. 8'!G109)+IF('ZoR č. 9'!$D109="",0,'ZoR č. 9'!G109)+IF('ZoR č. 10'!$D109="",0,'ZoR č. 10'!G109)+IF(ZZoR!$D109="",0,ZZoR!G109)</f>
        <v>0</v>
      </c>
      <c r="X109" s="281">
        <f>IF('ZoR č. 1'!$D109="",0,'ZoR č. 1'!H109)+IF('ZoR č. 2'!$D109="",0,'ZoR č. 2'!H109)+IF('ZoR č. 3'!$D109="",0,'ZoR č. 3'!H109)+IF('ZoR č. 4'!$D109="",0,'ZoR č. 4'!H109)+IF('ZoR č. 5'!$D109="",0,'ZoR č. 5'!H109)+IF('ZoR č. 6'!$D109="",0,'ZoR č. 6'!H109)+IF('ZoR č. 7'!$D109="",0,'ZoR č. 7'!H109)+IF('ZoR č. 8'!$D109="",0,'ZoR č. 8'!H109)+IF('ZoR č. 9'!$D109="",0,'ZoR č. 9'!H109)+IF('ZoR č. 10'!$D109="",0,'ZoR č. 10'!H109)+IF(ZZoR!$D109="",0,ZZoR!H109)</f>
        <v>0</v>
      </c>
      <c r="Y109" s="281">
        <f>IF('ZoR č. 1'!$D109="",0,'ZoR č. 1'!I109)+IF('ZoR č. 2'!$D109="",0,'ZoR č. 2'!I109)+IF('ZoR č. 3'!$D109="",0,'ZoR č. 3'!I109)+IF('ZoR č. 4'!$D109="",0,'ZoR č. 4'!I109)+IF('ZoR č. 5'!$D109="",0,'ZoR č. 5'!I109)+IF('ZoR č. 6'!$D109="",0,'ZoR č. 6'!I109)+IF('ZoR č. 7'!$D109="",0,'ZoR č. 7'!I109)+IF('ZoR č. 8'!$D109="",0,'ZoR č. 8'!I109)+IF('ZoR č. 9'!$D109="",0,'ZoR č. 9'!I109)+IF('ZoR č. 10'!$D109="",0,'ZoR č. 10'!I109)+IF(ZZoR!$D109="",0,ZZoR!I109)</f>
        <v>0</v>
      </c>
      <c r="Z109" s="281">
        <f>IF('ZoR č. 1'!$D109="",0,'ZoR č. 1'!J109)+IF('ZoR č. 2'!$D109="",0,'ZoR č. 2'!J109)+IF('ZoR č. 3'!$D109="",0,'ZoR č. 3'!J109)+IF('ZoR č. 4'!$D109="",0,'ZoR č. 4'!J109)+IF('ZoR č. 5'!$D109="",0,'ZoR č. 5'!J109)+IF('ZoR č. 6'!$D109="",0,'ZoR č. 6'!J109)+IF('ZoR č. 7'!$D109="",0,'ZoR č. 7'!J109)+IF('ZoR č. 8'!$D109="",0,'ZoR č. 8'!J109)+IF('ZoR č. 9'!$D109="",0,'ZoR č. 9'!J109)+IF('ZoR č. 10'!$D109="",0,'ZoR č. 10'!J109)+IF(ZZoR!$D109="",0,ZZoR!J109)</f>
        <v>0</v>
      </c>
      <c r="AA109" s="281">
        <f>IF('ZoR č. 1'!$D109="",0,'ZoR č. 1'!K109)+IF('ZoR č. 2'!$D109="",0,'ZoR č. 2'!K109)+IF('ZoR č. 3'!$D109="",0,'ZoR č. 3'!K109)+IF('ZoR č. 4'!$D109="",0,'ZoR č. 4'!K109)+IF('ZoR č. 5'!$D109="",0,'ZoR č. 5'!K109)+IF('ZoR č. 6'!$D109="",0,'ZoR č. 6'!K109)+IF('ZoR č. 7'!$D109="",0,'ZoR č. 7'!K109)+IF('ZoR č. 8'!$D109="",0,'ZoR č. 8'!K109)+IF('ZoR č. 9'!$D109="",0,'ZoR č. 9'!K109)+IF('ZoR č. 10'!$D109="",0,'ZoR č. 10'!K109)+IF(ZZoR!$D109="",0,ZZoR!K109)</f>
        <v>0</v>
      </c>
      <c r="AB109" s="281">
        <f>IF('ZoR č. 1'!$D109="",0,'ZoR č. 1'!L109)+IF('ZoR č. 2'!$D109="",0,'ZoR č. 2'!L109)+IF('ZoR č. 3'!$D109="",0,'ZoR č. 3'!L109)+IF('ZoR č. 4'!$D109="",0,'ZoR č. 4'!L109)+IF('ZoR č. 5'!$D109="",0,'ZoR č. 5'!L109)+IF('ZoR č. 6'!$D109="",0,'ZoR č. 6'!L109)+IF('ZoR č. 7'!$D109="",0,'ZoR č. 7'!L109)+IF('ZoR č. 8'!$D109="",0,'ZoR č. 8'!L109)+IF('ZoR č. 9'!$D109="",0,'ZoR č. 9'!L109)+IF('ZoR č. 10'!$D109="",0,'ZoR č. 10'!L109)+IF(ZZoR!$D109="",0,ZZoR!L109)</f>
        <v>0</v>
      </c>
      <c r="AC109" s="281">
        <f>IF('ZoR č. 1'!$D109="",0,'ZoR č. 1'!M109)+IF('ZoR č. 2'!$D109="",0,'ZoR č. 2'!M109)+IF('ZoR č. 3'!$D109="",0,'ZoR č. 3'!M109)+IF('ZoR č. 4'!$D109="",0,'ZoR č. 4'!M109)+IF('ZoR č. 5'!$D109="",0,'ZoR č. 5'!M109)+IF('ZoR č. 6'!$D109="",0,'ZoR č. 6'!M109)+IF('ZoR č. 7'!$D109="",0,'ZoR č. 7'!M109)+IF('ZoR č. 8'!$D109="",0,'ZoR č. 8'!M109)+IF('ZoR č. 9'!$D109="",0,'ZoR č. 9'!M109)+IF('ZoR č. 10'!$D109="",0,'ZoR č. 10'!M109)+IF(ZZoR!$D109="",0,ZZoR!M109)</f>
        <v>0</v>
      </c>
      <c r="AE109" s="282" t="str">
        <f t="shared" si="7"/>
        <v/>
      </c>
    </row>
    <row r="110" spans="2:31" x14ac:dyDescent="0.25">
      <c r="B110" s="10" t="s">
        <v>32</v>
      </c>
      <c r="C110" s="104" t="str">
        <f>IF(COUNTA('Přehled partnerů'!C110:D110)&lt;&gt;2,"partner neuveden",IF('Přehled partnerů'!O110="ANO",'Přehled partnerů'!C110,"v tomto období nerelevantní"))</f>
        <v>partner neuveden</v>
      </c>
      <c r="D110" s="116" t="str">
        <f>IF(COUNTA('Přehled partnerů'!C110:D110)&lt;&gt;2,"",IF('Přehled partnerů'!O110="ANO",'Přehled partnerů'!D110,""))</f>
        <v/>
      </c>
      <c r="E110" s="24" t="str">
        <f t="shared" si="8"/>
        <v/>
      </c>
      <c r="F110" s="47" t="str">
        <f t="shared" si="9"/>
        <v/>
      </c>
      <c r="G110" s="15">
        <v>0</v>
      </c>
      <c r="H110" s="16">
        <v>0</v>
      </c>
      <c r="I110" s="16">
        <v>0</v>
      </c>
      <c r="J110" s="16">
        <v>0</v>
      </c>
      <c r="K110" s="126">
        <v>0</v>
      </c>
      <c r="L110" s="126">
        <v>0</v>
      </c>
      <c r="M110" s="130">
        <v>0</v>
      </c>
      <c r="N110" s="58" t="str">
        <f t="shared" si="6"/>
        <v/>
      </c>
      <c r="O110" s="267">
        <f>IF('Rozpočet + Žádosti o změnu'!$ER$2="ano",'Rozpočet + Žádosti o změnu'!EL110,IF('Rozpočet + Žádosti o změnu'!$EF$2="ano",'Rozpočet + Žádosti o změnu'!DZ110,IF('Rozpočet + Žádosti o změnu'!$DT$2="ano",'Rozpočet + Žádosti o změnu'!DN110,IF('Rozpočet + Žádosti o změnu'!$DH$2="ano",'Rozpočet + Žádosti o změnu'!DB110,IF('Rozpočet + Žádosti o změnu'!$CV$2="ano",'Rozpočet + Žádosti o změnu'!CP110,IF('Rozpočet + Žádosti o změnu'!$CJ$2="ano",'Rozpočet + Žádosti o změnu'!CD110,IF('Rozpočet + Žádosti o změnu'!$BX$2="ano",'Rozpočet + Žádosti o změnu'!BR110,IF('Rozpočet + Žádosti o změnu'!$BL$2="ano",'Rozpočet + Žádosti o změnu'!BF110,IF('Rozpočet + Žádosti o změnu'!$AZ$2="ano",'Rozpočet + Žádosti o změnu'!AT110,IF('Rozpočet + Žádosti o změnu'!$AN$2="ano",'Rozpočet + Žádosti o změnu'!AH110,'Rozpočet + Žádosti o změnu'!H110))))))))))</f>
        <v>0</v>
      </c>
      <c r="P110" s="267">
        <f>IF('Rozpočet + Žádosti o změnu'!$ER$2="ano",'Rozpočet + Žádosti o změnu'!EM110,IF('Rozpočet + Žádosti o změnu'!$EF$2="ano",'Rozpočet + Žádosti o změnu'!EA110,IF('Rozpočet + Žádosti o změnu'!$DT$2="ano",'Rozpočet + Žádosti o změnu'!DO110,IF('Rozpočet + Žádosti o změnu'!$DH$2="ano",'Rozpočet + Žádosti o změnu'!DC110,IF('Rozpočet + Žádosti o změnu'!$CV$2="ano",'Rozpočet + Žádosti o změnu'!CQ110,IF('Rozpočet + Žádosti o změnu'!$CJ$2="ano",'Rozpočet + Žádosti o změnu'!CE110,IF('Rozpočet + Žádosti o změnu'!$BX$2="ano",'Rozpočet + Žádosti o změnu'!BS110,IF('Rozpočet + Žádosti o změnu'!$BL$2="ano",'Rozpočet + Žádosti o změnu'!BG110,IF('Rozpočet + Žádosti o změnu'!$AZ$2="ano",'Rozpočet + Žádosti o změnu'!AU110,IF('Rozpočet + Žádosti o změnu'!$AN$2="ano",'Rozpočet + Žádosti o změnu'!AI110,'Rozpočet + Žádosti o změnu'!I110))))))))))</f>
        <v>0</v>
      </c>
      <c r="Q110" s="267">
        <f>IF('Rozpočet + Žádosti o změnu'!$ER$2="ano",'Rozpočet + Žádosti o změnu'!EN110,IF('Rozpočet + Žádosti o změnu'!$EF$2="ano",'Rozpočet + Žádosti o změnu'!EB110,IF('Rozpočet + Žádosti o změnu'!$DT$2="ano",'Rozpočet + Žádosti o změnu'!DP110,IF('Rozpočet + Žádosti o změnu'!$DH$2="ano",'Rozpočet + Žádosti o změnu'!DD110,IF('Rozpočet + Žádosti o změnu'!$CV$2="ano",'Rozpočet + Žádosti o změnu'!CR110,IF('Rozpočet + Žádosti o změnu'!$CJ$2="ano",'Rozpočet + Žádosti o změnu'!CF110,IF('Rozpočet + Žádosti o změnu'!$BX$2="ano",'Rozpočet + Žádosti o změnu'!BT110,IF('Rozpočet + Žádosti o změnu'!$BL$2="ano",'Rozpočet + Žádosti o změnu'!BH110,IF('Rozpočet + Žádosti o změnu'!$AZ$2="ano",'Rozpočet + Žádosti o změnu'!AV110,IF('Rozpočet + Žádosti o změnu'!$AN$2="ano",'Rozpočet + Žádosti o změnu'!AJ110,'Rozpočet + Žádosti o změnu'!J110))))))))))</f>
        <v>0</v>
      </c>
      <c r="R110" s="267">
        <f>IF('Rozpočet + Žádosti o změnu'!$ER$2="ano",'Rozpočet + Žádosti o změnu'!EO110,IF('Rozpočet + Žádosti o změnu'!$EF$2="ano",'Rozpočet + Žádosti o změnu'!EC110,IF('Rozpočet + Žádosti o změnu'!$DT$2="ano",'Rozpočet + Žádosti o změnu'!DQ110,IF('Rozpočet + Žádosti o změnu'!$DH$2="ano",'Rozpočet + Žádosti o změnu'!DE110,IF('Rozpočet + Žádosti o změnu'!$CV$2="ano",'Rozpočet + Žádosti o změnu'!CS110,IF('Rozpočet + Žádosti o změnu'!$CJ$2="ano",'Rozpočet + Žádosti o změnu'!CG110,IF('Rozpočet + Žádosti o změnu'!$BX$2="ano",'Rozpočet + Žádosti o změnu'!BU110,IF('Rozpočet + Žádosti o změnu'!$BL$2="ano",'Rozpočet + Žádosti o změnu'!BI110,IF('Rozpočet + Žádosti o změnu'!$AZ$2="ano",'Rozpočet + Žádosti o změnu'!AW110,IF('Rozpočet + Žádosti o změnu'!$AN$2="ano",'Rozpočet + Žádosti o změnu'!AK110,'Rozpočet + Žádosti o změnu'!K110))))))))))</f>
        <v>0</v>
      </c>
      <c r="S110" s="267">
        <f>IF('Rozpočet + Žádosti o změnu'!$ER$2="ano",'Rozpočet + Žádosti o změnu'!EP110,IF('Rozpočet + Žádosti o změnu'!$EF$2="ano",'Rozpočet + Žádosti o změnu'!ED110,IF('Rozpočet + Žádosti o změnu'!$DT$2="ano",'Rozpočet + Žádosti o změnu'!DR110,IF('Rozpočet + Žádosti o změnu'!$DH$2="ano",'Rozpočet + Žádosti o změnu'!DF110,IF('Rozpočet + Žádosti o změnu'!$CV$2="ano",'Rozpočet + Žádosti o změnu'!CT110,IF('Rozpočet + Žádosti o změnu'!$CJ$2="ano",'Rozpočet + Žádosti o změnu'!CH110,IF('Rozpočet + Žádosti o změnu'!$BX$2="ano",'Rozpočet + Žádosti o změnu'!BV110,IF('Rozpočet + Žádosti o změnu'!$BL$2="ano",'Rozpočet + Žádosti o změnu'!BJ110,IF('Rozpočet + Žádosti o změnu'!$AZ$2="ano",'Rozpočet + Žádosti o změnu'!AX110,IF('Rozpočet + Žádosti o změnu'!$AN$2="ano",'Rozpočet + Žádosti o změnu'!AL110,'Rozpočet + Žádosti o změnu'!L110))))))))))</f>
        <v>0</v>
      </c>
      <c r="T110" s="267">
        <f>IF('Rozpočet + Žádosti o změnu'!$ER$2="ano",'Rozpočet + Žádosti o změnu'!EQ110,IF('Rozpočet + Žádosti o změnu'!$EF$2="ano",'Rozpočet + Žádosti o změnu'!EE110,IF('Rozpočet + Žádosti o změnu'!$DT$2="ano",'Rozpočet + Žádosti o změnu'!DS110,IF('Rozpočet + Žádosti o změnu'!$DH$2="ano",'Rozpočet + Žádosti o změnu'!DG110,IF('Rozpočet + Žádosti o změnu'!$CV$2="ano",'Rozpočet + Žádosti o změnu'!CU110,IF('Rozpočet + Žádosti o změnu'!$CJ$2="ano",'Rozpočet + Žádosti o změnu'!CI110,IF('Rozpočet + Žádosti o změnu'!$BX$2="ano",'Rozpočet + Žádosti o změnu'!BW110,IF('Rozpočet + Žádosti o změnu'!$BL$2="ano",'Rozpočet + Žádosti o změnu'!BK110,IF('Rozpočet + Žádosti o změnu'!$AZ$2="ano",'Rozpočet + Žádosti o změnu'!AY110,IF('Rozpočet + Žádosti o změnu'!$AN$2="ano",'Rozpočet + Žádosti o změnu'!AM110,'Rozpočet + Žádosti o změnu'!M110))))))))))</f>
        <v>0</v>
      </c>
      <c r="U110" s="267">
        <f>IF('Rozpočet + Žádosti o změnu'!$ER$2="ano",'Rozpočet + Žádosti o změnu'!ER110,IF('Rozpočet + Žádosti o změnu'!$EF$2="ano",'Rozpočet + Žádosti o změnu'!EF110,IF('Rozpočet + Žádosti o změnu'!$DT$2="ano",'Rozpočet + Žádosti o změnu'!DT110,IF('Rozpočet + Žádosti o změnu'!$DH$2="ano",'Rozpočet + Žádosti o změnu'!DH110,IF('Rozpočet + Žádosti o změnu'!$CV$2="ano",'Rozpočet + Žádosti o změnu'!CV110,IF('Rozpočet + Žádosti o změnu'!$CJ$2="ano",'Rozpočet + Žádosti o změnu'!CJ110,IF('Rozpočet + Žádosti o změnu'!$BX$2="ano",'Rozpočet + Žádosti o změnu'!BX110,IF('Rozpočet + Žádosti o změnu'!$BL$2="ano",'Rozpočet + Žádosti o změnu'!BL110,IF('Rozpočet + Žádosti o změnu'!$AZ$2="ano",'Rozpočet + Žádosti o změnu'!AZ110,IF('Rozpočet + Žádosti o změnu'!$AN$2="ano",'Rozpočet + Žádosti o změnu'!AN110,'Rozpočet + Žádosti o změnu'!N110))))))))))</f>
        <v>0</v>
      </c>
      <c r="W110" s="281">
        <f>IF('ZoR č. 1'!$D110="",0,'ZoR č. 1'!G110)+IF('ZoR č. 2'!$D110="",0,'ZoR č. 2'!G110)+IF('ZoR č. 3'!$D110="",0,'ZoR č. 3'!G110)+IF('ZoR č. 4'!$D110="",0,'ZoR č. 4'!G110)+IF('ZoR č. 5'!$D110="",0,'ZoR č. 5'!G110)+IF('ZoR č. 6'!$D110="",0,'ZoR č. 6'!G110)+IF('ZoR č. 7'!$D110="",0,'ZoR č. 7'!G110)+IF('ZoR č. 8'!$D110="",0,'ZoR č. 8'!G110)+IF('ZoR č. 9'!$D110="",0,'ZoR č. 9'!G110)+IF('ZoR č. 10'!$D110="",0,'ZoR č. 10'!G110)+IF(ZZoR!$D110="",0,ZZoR!G110)</f>
        <v>0</v>
      </c>
      <c r="X110" s="281">
        <f>IF('ZoR č. 1'!$D110="",0,'ZoR č. 1'!H110)+IF('ZoR č. 2'!$D110="",0,'ZoR č. 2'!H110)+IF('ZoR č. 3'!$D110="",0,'ZoR č. 3'!H110)+IF('ZoR č. 4'!$D110="",0,'ZoR č. 4'!H110)+IF('ZoR č. 5'!$D110="",0,'ZoR č. 5'!H110)+IF('ZoR č. 6'!$D110="",0,'ZoR č. 6'!H110)+IF('ZoR č. 7'!$D110="",0,'ZoR č. 7'!H110)+IF('ZoR č. 8'!$D110="",0,'ZoR č. 8'!H110)+IF('ZoR č. 9'!$D110="",0,'ZoR č. 9'!H110)+IF('ZoR č. 10'!$D110="",0,'ZoR č. 10'!H110)+IF(ZZoR!$D110="",0,ZZoR!H110)</f>
        <v>0</v>
      </c>
      <c r="Y110" s="281">
        <f>IF('ZoR č. 1'!$D110="",0,'ZoR č. 1'!I110)+IF('ZoR č. 2'!$D110="",0,'ZoR č. 2'!I110)+IF('ZoR č. 3'!$D110="",0,'ZoR č. 3'!I110)+IF('ZoR č. 4'!$D110="",0,'ZoR č. 4'!I110)+IF('ZoR č. 5'!$D110="",0,'ZoR č. 5'!I110)+IF('ZoR č. 6'!$D110="",0,'ZoR č. 6'!I110)+IF('ZoR č. 7'!$D110="",0,'ZoR č. 7'!I110)+IF('ZoR č. 8'!$D110="",0,'ZoR č. 8'!I110)+IF('ZoR č. 9'!$D110="",0,'ZoR č. 9'!I110)+IF('ZoR č. 10'!$D110="",0,'ZoR č. 10'!I110)+IF(ZZoR!$D110="",0,ZZoR!I110)</f>
        <v>0</v>
      </c>
      <c r="Z110" s="281">
        <f>IF('ZoR č. 1'!$D110="",0,'ZoR č. 1'!J110)+IF('ZoR č. 2'!$D110="",0,'ZoR č. 2'!J110)+IF('ZoR č. 3'!$D110="",0,'ZoR č. 3'!J110)+IF('ZoR č. 4'!$D110="",0,'ZoR č. 4'!J110)+IF('ZoR č. 5'!$D110="",0,'ZoR č. 5'!J110)+IF('ZoR č. 6'!$D110="",0,'ZoR č. 6'!J110)+IF('ZoR č. 7'!$D110="",0,'ZoR č. 7'!J110)+IF('ZoR č. 8'!$D110="",0,'ZoR č. 8'!J110)+IF('ZoR č. 9'!$D110="",0,'ZoR č. 9'!J110)+IF('ZoR č. 10'!$D110="",0,'ZoR č. 10'!J110)+IF(ZZoR!$D110="",0,ZZoR!J110)</f>
        <v>0</v>
      </c>
      <c r="AA110" s="281">
        <f>IF('ZoR č. 1'!$D110="",0,'ZoR č. 1'!K110)+IF('ZoR č. 2'!$D110="",0,'ZoR č. 2'!K110)+IF('ZoR č. 3'!$D110="",0,'ZoR č. 3'!K110)+IF('ZoR č. 4'!$D110="",0,'ZoR č. 4'!K110)+IF('ZoR č. 5'!$D110="",0,'ZoR č. 5'!K110)+IF('ZoR č. 6'!$D110="",0,'ZoR č. 6'!K110)+IF('ZoR č. 7'!$D110="",0,'ZoR č. 7'!K110)+IF('ZoR č. 8'!$D110="",0,'ZoR č. 8'!K110)+IF('ZoR č. 9'!$D110="",0,'ZoR č. 9'!K110)+IF('ZoR č. 10'!$D110="",0,'ZoR č. 10'!K110)+IF(ZZoR!$D110="",0,ZZoR!K110)</f>
        <v>0</v>
      </c>
      <c r="AB110" s="281">
        <f>IF('ZoR č. 1'!$D110="",0,'ZoR č. 1'!L110)+IF('ZoR č. 2'!$D110="",0,'ZoR č. 2'!L110)+IF('ZoR č. 3'!$D110="",0,'ZoR č. 3'!L110)+IF('ZoR č. 4'!$D110="",0,'ZoR č. 4'!L110)+IF('ZoR č. 5'!$D110="",0,'ZoR č. 5'!L110)+IF('ZoR č. 6'!$D110="",0,'ZoR č. 6'!L110)+IF('ZoR č. 7'!$D110="",0,'ZoR č. 7'!L110)+IF('ZoR č. 8'!$D110="",0,'ZoR č. 8'!L110)+IF('ZoR č. 9'!$D110="",0,'ZoR č. 9'!L110)+IF('ZoR č. 10'!$D110="",0,'ZoR č. 10'!L110)+IF(ZZoR!$D110="",0,ZZoR!L110)</f>
        <v>0</v>
      </c>
      <c r="AC110" s="281">
        <f>IF('ZoR č. 1'!$D110="",0,'ZoR č. 1'!M110)+IF('ZoR č. 2'!$D110="",0,'ZoR č. 2'!M110)+IF('ZoR č. 3'!$D110="",0,'ZoR č. 3'!M110)+IF('ZoR č. 4'!$D110="",0,'ZoR č. 4'!M110)+IF('ZoR č. 5'!$D110="",0,'ZoR č. 5'!M110)+IF('ZoR č. 6'!$D110="",0,'ZoR č. 6'!M110)+IF('ZoR č. 7'!$D110="",0,'ZoR č. 7'!M110)+IF('ZoR č. 8'!$D110="",0,'ZoR č. 8'!M110)+IF('ZoR č. 9'!$D110="",0,'ZoR č. 9'!M110)+IF('ZoR č. 10'!$D110="",0,'ZoR č. 10'!M110)+IF(ZZoR!$D110="",0,ZZoR!M110)</f>
        <v>0</v>
      </c>
      <c r="AE110" s="282" t="str">
        <f t="shared" si="7"/>
        <v/>
      </c>
    </row>
    <row r="111" spans="2:31" x14ac:dyDescent="0.25">
      <c r="B111" s="10" t="s">
        <v>33</v>
      </c>
      <c r="C111" s="104" t="str">
        <f>IF(COUNTA('Přehled partnerů'!C111:D111)&lt;&gt;2,"partner neuveden",IF('Přehled partnerů'!O111="ANO",'Přehled partnerů'!C111,"v tomto období nerelevantní"))</f>
        <v>partner neuveden</v>
      </c>
      <c r="D111" s="116" t="str">
        <f>IF(COUNTA('Přehled partnerů'!C111:D111)&lt;&gt;2,"",IF('Přehled partnerů'!O111="ANO",'Přehled partnerů'!D111,""))</f>
        <v/>
      </c>
      <c r="E111" s="24" t="str">
        <f t="shared" si="8"/>
        <v/>
      </c>
      <c r="F111" s="47" t="str">
        <f t="shared" si="9"/>
        <v/>
      </c>
      <c r="G111" s="15">
        <v>0</v>
      </c>
      <c r="H111" s="16">
        <v>0</v>
      </c>
      <c r="I111" s="16">
        <v>0</v>
      </c>
      <c r="J111" s="16">
        <v>0</v>
      </c>
      <c r="K111" s="126">
        <v>0</v>
      </c>
      <c r="L111" s="126">
        <v>0</v>
      </c>
      <c r="M111" s="130">
        <v>0</v>
      </c>
      <c r="N111" s="58" t="str">
        <f t="shared" si="6"/>
        <v/>
      </c>
      <c r="O111" s="267">
        <f>IF('Rozpočet + Žádosti o změnu'!$ER$2="ano",'Rozpočet + Žádosti o změnu'!EL111,IF('Rozpočet + Žádosti o změnu'!$EF$2="ano",'Rozpočet + Žádosti o změnu'!DZ111,IF('Rozpočet + Žádosti o změnu'!$DT$2="ano",'Rozpočet + Žádosti o změnu'!DN111,IF('Rozpočet + Žádosti o změnu'!$DH$2="ano",'Rozpočet + Žádosti o změnu'!DB111,IF('Rozpočet + Žádosti o změnu'!$CV$2="ano",'Rozpočet + Žádosti o změnu'!CP111,IF('Rozpočet + Žádosti o změnu'!$CJ$2="ano",'Rozpočet + Žádosti o změnu'!CD111,IF('Rozpočet + Žádosti o změnu'!$BX$2="ano",'Rozpočet + Žádosti o změnu'!BR111,IF('Rozpočet + Žádosti o změnu'!$BL$2="ano",'Rozpočet + Žádosti o změnu'!BF111,IF('Rozpočet + Žádosti o změnu'!$AZ$2="ano",'Rozpočet + Žádosti o změnu'!AT111,IF('Rozpočet + Žádosti o změnu'!$AN$2="ano",'Rozpočet + Žádosti o změnu'!AH111,'Rozpočet + Žádosti o změnu'!H111))))))))))</f>
        <v>0</v>
      </c>
      <c r="P111" s="267">
        <f>IF('Rozpočet + Žádosti o změnu'!$ER$2="ano",'Rozpočet + Žádosti o změnu'!EM111,IF('Rozpočet + Žádosti o změnu'!$EF$2="ano",'Rozpočet + Žádosti o změnu'!EA111,IF('Rozpočet + Žádosti o změnu'!$DT$2="ano",'Rozpočet + Žádosti o změnu'!DO111,IF('Rozpočet + Žádosti o změnu'!$DH$2="ano",'Rozpočet + Žádosti o změnu'!DC111,IF('Rozpočet + Žádosti o změnu'!$CV$2="ano",'Rozpočet + Žádosti o změnu'!CQ111,IF('Rozpočet + Žádosti o změnu'!$CJ$2="ano",'Rozpočet + Žádosti o změnu'!CE111,IF('Rozpočet + Žádosti o změnu'!$BX$2="ano",'Rozpočet + Žádosti o změnu'!BS111,IF('Rozpočet + Žádosti o změnu'!$BL$2="ano",'Rozpočet + Žádosti o změnu'!BG111,IF('Rozpočet + Žádosti o změnu'!$AZ$2="ano",'Rozpočet + Žádosti o změnu'!AU111,IF('Rozpočet + Žádosti o změnu'!$AN$2="ano",'Rozpočet + Žádosti o změnu'!AI111,'Rozpočet + Žádosti o změnu'!I111))))))))))</f>
        <v>0</v>
      </c>
      <c r="Q111" s="267">
        <f>IF('Rozpočet + Žádosti o změnu'!$ER$2="ano",'Rozpočet + Žádosti o změnu'!EN111,IF('Rozpočet + Žádosti o změnu'!$EF$2="ano",'Rozpočet + Žádosti o změnu'!EB111,IF('Rozpočet + Žádosti o změnu'!$DT$2="ano",'Rozpočet + Žádosti o změnu'!DP111,IF('Rozpočet + Žádosti o změnu'!$DH$2="ano",'Rozpočet + Žádosti o změnu'!DD111,IF('Rozpočet + Žádosti o změnu'!$CV$2="ano",'Rozpočet + Žádosti o změnu'!CR111,IF('Rozpočet + Žádosti o změnu'!$CJ$2="ano",'Rozpočet + Žádosti o změnu'!CF111,IF('Rozpočet + Žádosti o změnu'!$BX$2="ano",'Rozpočet + Žádosti o změnu'!BT111,IF('Rozpočet + Žádosti o změnu'!$BL$2="ano",'Rozpočet + Žádosti o změnu'!BH111,IF('Rozpočet + Žádosti o změnu'!$AZ$2="ano",'Rozpočet + Žádosti o změnu'!AV111,IF('Rozpočet + Žádosti o změnu'!$AN$2="ano",'Rozpočet + Žádosti o změnu'!AJ111,'Rozpočet + Žádosti o změnu'!J111))))))))))</f>
        <v>0</v>
      </c>
      <c r="R111" s="267">
        <f>IF('Rozpočet + Žádosti o změnu'!$ER$2="ano",'Rozpočet + Žádosti o změnu'!EO111,IF('Rozpočet + Žádosti o změnu'!$EF$2="ano",'Rozpočet + Žádosti o změnu'!EC111,IF('Rozpočet + Žádosti o změnu'!$DT$2="ano",'Rozpočet + Žádosti o změnu'!DQ111,IF('Rozpočet + Žádosti o změnu'!$DH$2="ano",'Rozpočet + Žádosti o změnu'!DE111,IF('Rozpočet + Žádosti o změnu'!$CV$2="ano",'Rozpočet + Žádosti o změnu'!CS111,IF('Rozpočet + Žádosti o změnu'!$CJ$2="ano",'Rozpočet + Žádosti o změnu'!CG111,IF('Rozpočet + Žádosti o změnu'!$BX$2="ano",'Rozpočet + Žádosti o změnu'!BU111,IF('Rozpočet + Žádosti o změnu'!$BL$2="ano",'Rozpočet + Žádosti o změnu'!BI111,IF('Rozpočet + Žádosti o změnu'!$AZ$2="ano",'Rozpočet + Žádosti o změnu'!AW111,IF('Rozpočet + Žádosti o změnu'!$AN$2="ano",'Rozpočet + Žádosti o změnu'!AK111,'Rozpočet + Žádosti o změnu'!K111))))))))))</f>
        <v>0</v>
      </c>
      <c r="S111" s="267">
        <f>IF('Rozpočet + Žádosti o změnu'!$ER$2="ano",'Rozpočet + Žádosti o změnu'!EP111,IF('Rozpočet + Žádosti o změnu'!$EF$2="ano",'Rozpočet + Žádosti o změnu'!ED111,IF('Rozpočet + Žádosti o změnu'!$DT$2="ano",'Rozpočet + Žádosti o změnu'!DR111,IF('Rozpočet + Žádosti o změnu'!$DH$2="ano",'Rozpočet + Žádosti o změnu'!DF111,IF('Rozpočet + Žádosti o změnu'!$CV$2="ano",'Rozpočet + Žádosti o změnu'!CT111,IF('Rozpočet + Žádosti o změnu'!$CJ$2="ano",'Rozpočet + Žádosti o změnu'!CH111,IF('Rozpočet + Žádosti o změnu'!$BX$2="ano",'Rozpočet + Žádosti o změnu'!BV111,IF('Rozpočet + Žádosti o změnu'!$BL$2="ano",'Rozpočet + Žádosti o změnu'!BJ111,IF('Rozpočet + Žádosti o změnu'!$AZ$2="ano",'Rozpočet + Žádosti o změnu'!AX111,IF('Rozpočet + Žádosti o změnu'!$AN$2="ano",'Rozpočet + Žádosti o změnu'!AL111,'Rozpočet + Žádosti o změnu'!L111))))))))))</f>
        <v>0</v>
      </c>
      <c r="T111" s="267">
        <f>IF('Rozpočet + Žádosti o změnu'!$ER$2="ano",'Rozpočet + Žádosti o změnu'!EQ111,IF('Rozpočet + Žádosti o změnu'!$EF$2="ano",'Rozpočet + Žádosti o změnu'!EE111,IF('Rozpočet + Žádosti o změnu'!$DT$2="ano",'Rozpočet + Žádosti o změnu'!DS111,IF('Rozpočet + Žádosti o změnu'!$DH$2="ano",'Rozpočet + Žádosti o změnu'!DG111,IF('Rozpočet + Žádosti o změnu'!$CV$2="ano",'Rozpočet + Žádosti o změnu'!CU111,IF('Rozpočet + Žádosti o změnu'!$CJ$2="ano",'Rozpočet + Žádosti o změnu'!CI111,IF('Rozpočet + Žádosti o změnu'!$BX$2="ano",'Rozpočet + Žádosti o změnu'!BW111,IF('Rozpočet + Žádosti o změnu'!$BL$2="ano",'Rozpočet + Žádosti o změnu'!BK111,IF('Rozpočet + Žádosti o změnu'!$AZ$2="ano",'Rozpočet + Žádosti o změnu'!AY111,IF('Rozpočet + Žádosti o změnu'!$AN$2="ano",'Rozpočet + Žádosti o změnu'!AM111,'Rozpočet + Žádosti o změnu'!M111))))))))))</f>
        <v>0</v>
      </c>
      <c r="U111" s="267">
        <f>IF('Rozpočet + Žádosti o změnu'!$ER$2="ano",'Rozpočet + Žádosti o změnu'!ER111,IF('Rozpočet + Žádosti o změnu'!$EF$2="ano",'Rozpočet + Žádosti o změnu'!EF111,IF('Rozpočet + Žádosti o změnu'!$DT$2="ano",'Rozpočet + Žádosti o změnu'!DT111,IF('Rozpočet + Žádosti o změnu'!$DH$2="ano",'Rozpočet + Žádosti o změnu'!DH111,IF('Rozpočet + Žádosti o změnu'!$CV$2="ano",'Rozpočet + Žádosti o změnu'!CV111,IF('Rozpočet + Žádosti o změnu'!$CJ$2="ano",'Rozpočet + Žádosti o změnu'!CJ111,IF('Rozpočet + Žádosti o změnu'!$BX$2="ano",'Rozpočet + Žádosti o změnu'!BX111,IF('Rozpočet + Žádosti o změnu'!$BL$2="ano",'Rozpočet + Žádosti o změnu'!BL111,IF('Rozpočet + Žádosti o změnu'!$AZ$2="ano",'Rozpočet + Žádosti o změnu'!AZ111,IF('Rozpočet + Žádosti o změnu'!$AN$2="ano",'Rozpočet + Žádosti o změnu'!AN111,'Rozpočet + Žádosti o změnu'!N111))))))))))</f>
        <v>0</v>
      </c>
      <c r="W111" s="281">
        <f>IF('ZoR č. 1'!$D111="",0,'ZoR č. 1'!G111)+IF('ZoR č. 2'!$D111="",0,'ZoR č. 2'!G111)+IF('ZoR č. 3'!$D111="",0,'ZoR č. 3'!G111)+IF('ZoR č. 4'!$D111="",0,'ZoR č. 4'!G111)+IF('ZoR č. 5'!$D111="",0,'ZoR č. 5'!G111)+IF('ZoR č. 6'!$D111="",0,'ZoR č. 6'!G111)+IF('ZoR č. 7'!$D111="",0,'ZoR č. 7'!G111)+IF('ZoR č. 8'!$D111="",0,'ZoR č. 8'!G111)+IF('ZoR č. 9'!$D111="",0,'ZoR č. 9'!G111)+IF('ZoR č. 10'!$D111="",0,'ZoR č. 10'!G111)+IF(ZZoR!$D111="",0,ZZoR!G111)</f>
        <v>0</v>
      </c>
      <c r="X111" s="281">
        <f>IF('ZoR č. 1'!$D111="",0,'ZoR č. 1'!H111)+IF('ZoR č. 2'!$D111="",0,'ZoR č. 2'!H111)+IF('ZoR č. 3'!$D111="",0,'ZoR č. 3'!H111)+IF('ZoR č. 4'!$D111="",0,'ZoR č. 4'!H111)+IF('ZoR č. 5'!$D111="",0,'ZoR č. 5'!H111)+IF('ZoR č. 6'!$D111="",0,'ZoR č. 6'!H111)+IF('ZoR č. 7'!$D111="",0,'ZoR č. 7'!H111)+IF('ZoR č. 8'!$D111="",0,'ZoR č. 8'!H111)+IF('ZoR č. 9'!$D111="",0,'ZoR č. 9'!H111)+IF('ZoR č. 10'!$D111="",0,'ZoR č. 10'!H111)+IF(ZZoR!$D111="",0,ZZoR!H111)</f>
        <v>0</v>
      </c>
      <c r="Y111" s="281">
        <f>IF('ZoR č. 1'!$D111="",0,'ZoR č. 1'!I111)+IF('ZoR č. 2'!$D111="",0,'ZoR č. 2'!I111)+IF('ZoR č. 3'!$D111="",0,'ZoR č. 3'!I111)+IF('ZoR č. 4'!$D111="",0,'ZoR č. 4'!I111)+IF('ZoR č. 5'!$D111="",0,'ZoR č. 5'!I111)+IF('ZoR č. 6'!$D111="",0,'ZoR č. 6'!I111)+IF('ZoR č. 7'!$D111="",0,'ZoR č. 7'!I111)+IF('ZoR č. 8'!$D111="",0,'ZoR č. 8'!I111)+IF('ZoR č. 9'!$D111="",0,'ZoR č. 9'!I111)+IF('ZoR č. 10'!$D111="",0,'ZoR č. 10'!I111)+IF(ZZoR!$D111="",0,ZZoR!I111)</f>
        <v>0</v>
      </c>
      <c r="Z111" s="281">
        <f>IF('ZoR č. 1'!$D111="",0,'ZoR č. 1'!J111)+IF('ZoR č. 2'!$D111="",0,'ZoR č. 2'!J111)+IF('ZoR č. 3'!$D111="",0,'ZoR č. 3'!J111)+IF('ZoR č. 4'!$D111="",0,'ZoR č. 4'!J111)+IF('ZoR č. 5'!$D111="",0,'ZoR č. 5'!J111)+IF('ZoR č. 6'!$D111="",0,'ZoR č. 6'!J111)+IF('ZoR č. 7'!$D111="",0,'ZoR č. 7'!J111)+IF('ZoR č. 8'!$D111="",0,'ZoR č. 8'!J111)+IF('ZoR č. 9'!$D111="",0,'ZoR č. 9'!J111)+IF('ZoR č. 10'!$D111="",0,'ZoR č. 10'!J111)+IF(ZZoR!$D111="",0,ZZoR!J111)</f>
        <v>0</v>
      </c>
      <c r="AA111" s="281">
        <f>IF('ZoR č. 1'!$D111="",0,'ZoR č. 1'!K111)+IF('ZoR č. 2'!$D111="",0,'ZoR č. 2'!K111)+IF('ZoR č. 3'!$D111="",0,'ZoR č. 3'!K111)+IF('ZoR č. 4'!$D111="",0,'ZoR č. 4'!K111)+IF('ZoR č. 5'!$D111="",0,'ZoR č. 5'!K111)+IF('ZoR č. 6'!$D111="",0,'ZoR č. 6'!K111)+IF('ZoR č. 7'!$D111="",0,'ZoR č. 7'!K111)+IF('ZoR č. 8'!$D111="",0,'ZoR č. 8'!K111)+IF('ZoR č. 9'!$D111="",0,'ZoR č. 9'!K111)+IF('ZoR č. 10'!$D111="",0,'ZoR č. 10'!K111)+IF(ZZoR!$D111="",0,ZZoR!K111)</f>
        <v>0</v>
      </c>
      <c r="AB111" s="281">
        <f>IF('ZoR č. 1'!$D111="",0,'ZoR č. 1'!L111)+IF('ZoR č. 2'!$D111="",0,'ZoR č. 2'!L111)+IF('ZoR č. 3'!$D111="",0,'ZoR č. 3'!L111)+IF('ZoR č. 4'!$D111="",0,'ZoR č. 4'!L111)+IF('ZoR č. 5'!$D111="",0,'ZoR č. 5'!L111)+IF('ZoR č. 6'!$D111="",0,'ZoR č. 6'!L111)+IF('ZoR č. 7'!$D111="",0,'ZoR č. 7'!L111)+IF('ZoR č. 8'!$D111="",0,'ZoR č. 8'!L111)+IF('ZoR č. 9'!$D111="",0,'ZoR č. 9'!L111)+IF('ZoR č. 10'!$D111="",0,'ZoR č. 10'!L111)+IF(ZZoR!$D111="",0,ZZoR!L111)</f>
        <v>0</v>
      </c>
      <c r="AC111" s="281">
        <f>IF('ZoR č. 1'!$D111="",0,'ZoR č. 1'!M111)+IF('ZoR č. 2'!$D111="",0,'ZoR č. 2'!M111)+IF('ZoR č. 3'!$D111="",0,'ZoR č. 3'!M111)+IF('ZoR č. 4'!$D111="",0,'ZoR č. 4'!M111)+IF('ZoR č. 5'!$D111="",0,'ZoR č. 5'!M111)+IF('ZoR č. 6'!$D111="",0,'ZoR č. 6'!M111)+IF('ZoR č. 7'!$D111="",0,'ZoR č. 7'!M111)+IF('ZoR č. 8'!$D111="",0,'ZoR č. 8'!M111)+IF('ZoR č. 9'!$D111="",0,'ZoR č. 9'!M111)+IF('ZoR č. 10'!$D111="",0,'ZoR č. 10'!M111)+IF(ZZoR!$D111="",0,ZZoR!M111)</f>
        <v>0</v>
      </c>
      <c r="AE111" s="282" t="str">
        <f t="shared" si="7"/>
        <v/>
      </c>
    </row>
    <row r="112" spans="2:31" x14ac:dyDescent="0.25">
      <c r="B112" s="10" t="s">
        <v>34</v>
      </c>
      <c r="C112" s="104" t="str">
        <f>IF(COUNTA('Přehled partnerů'!C112:D112)&lt;&gt;2,"partner neuveden",IF('Přehled partnerů'!O112="ANO",'Přehled partnerů'!C112,"v tomto období nerelevantní"))</f>
        <v>partner neuveden</v>
      </c>
      <c r="D112" s="116" t="str">
        <f>IF(COUNTA('Přehled partnerů'!C112:D112)&lt;&gt;2,"",IF('Přehled partnerů'!O112="ANO",'Přehled partnerů'!D112,""))</f>
        <v/>
      </c>
      <c r="E112" s="24" t="str">
        <f t="shared" si="8"/>
        <v/>
      </c>
      <c r="F112" s="47" t="str">
        <f t="shared" si="9"/>
        <v/>
      </c>
      <c r="G112" s="15">
        <v>0</v>
      </c>
      <c r="H112" s="16">
        <v>0</v>
      </c>
      <c r="I112" s="16">
        <v>0</v>
      </c>
      <c r="J112" s="16">
        <v>0</v>
      </c>
      <c r="K112" s="126">
        <v>0</v>
      </c>
      <c r="L112" s="126">
        <v>0</v>
      </c>
      <c r="M112" s="130">
        <v>0</v>
      </c>
      <c r="N112" s="58" t="str">
        <f t="shared" si="6"/>
        <v/>
      </c>
      <c r="O112" s="267">
        <f>IF('Rozpočet + Žádosti o změnu'!$ER$2="ano",'Rozpočet + Žádosti o změnu'!EL112,IF('Rozpočet + Žádosti o změnu'!$EF$2="ano",'Rozpočet + Žádosti o změnu'!DZ112,IF('Rozpočet + Žádosti o změnu'!$DT$2="ano",'Rozpočet + Žádosti o změnu'!DN112,IF('Rozpočet + Žádosti o změnu'!$DH$2="ano",'Rozpočet + Žádosti o změnu'!DB112,IF('Rozpočet + Žádosti o změnu'!$CV$2="ano",'Rozpočet + Žádosti o změnu'!CP112,IF('Rozpočet + Žádosti o změnu'!$CJ$2="ano",'Rozpočet + Žádosti o změnu'!CD112,IF('Rozpočet + Žádosti o změnu'!$BX$2="ano",'Rozpočet + Žádosti o změnu'!BR112,IF('Rozpočet + Žádosti o změnu'!$BL$2="ano",'Rozpočet + Žádosti o změnu'!BF112,IF('Rozpočet + Žádosti o změnu'!$AZ$2="ano",'Rozpočet + Žádosti o změnu'!AT112,IF('Rozpočet + Žádosti o změnu'!$AN$2="ano",'Rozpočet + Žádosti o změnu'!AH112,'Rozpočet + Žádosti o změnu'!H112))))))))))</f>
        <v>0</v>
      </c>
      <c r="P112" s="267">
        <f>IF('Rozpočet + Žádosti o změnu'!$ER$2="ano",'Rozpočet + Žádosti o změnu'!EM112,IF('Rozpočet + Žádosti o změnu'!$EF$2="ano",'Rozpočet + Žádosti o změnu'!EA112,IF('Rozpočet + Žádosti o změnu'!$DT$2="ano",'Rozpočet + Žádosti o změnu'!DO112,IF('Rozpočet + Žádosti o změnu'!$DH$2="ano",'Rozpočet + Žádosti o změnu'!DC112,IF('Rozpočet + Žádosti o změnu'!$CV$2="ano",'Rozpočet + Žádosti o změnu'!CQ112,IF('Rozpočet + Žádosti o změnu'!$CJ$2="ano",'Rozpočet + Žádosti o změnu'!CE112,IF('Rozpočet + Žádosti o změnu'!$BX$2="ano",'Rozpočet + Žádosti o změnu'!BS112,IF('Rozpočet + Žádosti o změnu'!$BL$2="ano",'Rozpočet + Žádosti o změnu'!BG112,IF('Rozpočet + Žádosti o změnu'!$AZ$2="ano",'Rozpočet + Žádosti o změnu'!AU112,IF('Rozpočet + Žádosti o změnu'!$AN$2="ano",'Rozpočet + Žádosti o změnu'!AI112,'Rozpočet + Žádosti o změnu'!I112))))))))))</f>
        <v>0</v>
      </c>
      <c r="Q112" s="267">
        <f>IF('Rozpočet + Žádosti o změnu'!$ER$2="ano",'Rozpočet + Žádosti o změnu'!EN112,IF('Rozpočet + Žádosti o změnu'!$EF$2="ano",'Rozpočet + Žádosti o změnu'!EB112,IF('Rozpočet + Žádosti o změnu'!$DT$2="ano",'Rozpočet + Žádosti o změnu'!DP112,IF('Rozpočet + Žádosti o změnu'!$DH$2="ano",'Rozpočet + Žádosti o změnu'!DD112,IF('Rozpočet + Žádosti o změnu'!$CV$2="ano",'Rozpočet + Žádosti o změnu'!CR112,IF('Rozpočet + Žádosti o změnu'!$CJ$2="ano",'Rozpočet + Žádosti o změnu'!CF112,IF('Rozpočet + Žádosti o změnu'!$BX$2="ano",'Rozpočet + Žádosti o změnu'!BT112,IF('Rozpočet + Žádosti o změnu'!$BL$2="ano",'Rozpočet + Žádosti o změnu'!BH112,IF('Rozpočet + Žádosti o změnu'!$AZ$2="ano",'Rozpočet + Žádosti o změnu'!AV112,IF('Rozpočet + Žádosti o změnu'!$AN$2="ano",'Rozpočet + Žádosti o změnu'!AJ112,'Rozpočet + Žádosti o změnu'!J112))))))))))</f>
        <v>0</v>
      </c>
      <c r="R112" s="267">
        <f>IF('Rozpočet + Žádosti o změnu'!$ER$2="ano",'Rozpočet + Žádosti o změnu'!EO112,IF('Rozpočet + Žádosti o změnu'!$EF$2="ano",'Rozpočet + Žádosti o změnu'!EC112,IF('Rozpočet + Žádosti o změnu'!$DT$2="ano",'Rozpočet + Žádosti o změnu'!DQ112,IF('Rozpočet + Žádosti o změnu'!$DH$2="ano",'Rozpočet + Žádosti o změnu'!DE112,IF('Rozpočet + Žádosti o změnu'!$CV$2="ano",'Rozpočet + Žádosti o změnu'!CS112,IF('Rozpočet + Žádosti o změnu'!$CJ$2="ano",'Rozpočet + Žádosti o změnu'!CG112,IF('Rozpočet + Žádosti o změnu'!$BX$2="ano",'Rozpočet + Žádosti o změnu'!BU112,IF('Rozpočet + Žádosti o změnu'!$BL$2="ano",'Rozpočet + Žádosti o změnu'!BI112,IF('Rozpočet + Žádosti o změnu'!$AZ$2="ano",'Rozpočet + Žádosti o změnu'!AW112,IF('Rozpočet + Žádosti o změnu'!$AN$2="ano",'Rozpočet + Žádosti o změnu'!AK112,'Rozpočet + Žádosti o změnu'!K112))))))))))</f>
        <v>0</v>
      </c>
      <c r="S112" s="267">
        <f>IF('Rozpočet + Žádosti o změnu'!$ER$2="ano",'Rozpočet + Žádosti o změnu'!EP112,IF('Rozpočet + Žádosti o změnu'!$EF$2="ano",'Rozpočet + Žádosti o změnu'!ED112,IF('Rozpočet + Žádosti o změnu'!$DT$2="ano",'Rozpočet + Žádosti o změnu'!DR112,IF('Rozpočet + Žádosti o změnu'!$DH$2="ano",'Rozpočet + Žádosti o změnu'!DF112,IF('Rozpočet + Žádosti o změnu'!$CV$2="ano",'Rozpočet + Žádosti o změnu'!CT112,IF('Rozpočet + Žádosti o změnu'!$CJ$2="ano",'Rozpočet + Žádosti o změnu'!CH112,IF('Rozpočet + Žádosti o změnu'!$BX$2="ano",'Rozpočet + Žádosti o změnu'!BV112,IF('Rozpočet + Žádosti o změnu'!$BL$2="ano",'Rozpočet + Žádosti o změnu'!BJ112,IF('Rozpočet + Žádosti o změnu'!$AZ$2="ano",'Rozpočet + Žádosti o změnu'!AX112,IF('Rozpočet + Žádosti o změnu'!$AN$2="ano",'Rozpočet + Žádosti o změnu'!AL112,'Rozpočet + Žádosti o změnu'!L112))))))))))</f>
        <v>0</v>
      </c>
      <c r="T112" s="267">
        <f>IF('Rozpočet + Žádosti o změnu'!$ER$2="ano",'Rozpočet + Žádosti o změnu'!EQ112,IF('Rozpočet + Žádosti o změnu'!$EF$2="ano",'Rozpočet + Žádosti o změnu'!EE112,IF('Rozpočet + Žádosti o změnu'!$DT$2="ano",'Rozpočet + Žádosti o změnu'!DS112,IF('Rozpočet + Žádosti o změnu'!$DH$2="ano",'Rozpočet + Žádosti o změnu'!DG112,IF('Rozpočet + Žádosti o změnu'!$CV$2="ano",'Rozpočet + Žádosti o změnu'!CU112,IF('Rozpočet + Žádosti o změnu'!$CJ$2="ano",'Rozpočet + Žádosti o změnu'!CI112,IF('Rozpočet + Žádosti o změnu'!$BX$2="ano",'Rozpočet + Žádosti o změnu'!BW112,IF('Rozpočet + Žádosti o změnu'!$BL$2="ano",'Rozpočet + Žádosti o změnu'!BK112,IF('Rozpočet + Žádosti o změnu'!$AZ$2="ano",'Rozpočet + Žádosti o změnu'!AY112,IF('Rozpočet + Žádosti o změnu'!$AN$2="ano",'Rozpočet + Žádosti o změnu'!AM112,'Rozpočet + Žádosti o změnu'!M112))))))))))</f>
        <v>0</v>
      </c>
      <c r="U112" s="267">
        <f>IF('Rozpočet + Žádosti o změnu'!$ER$2="ano",'Rozpočet + Žádosti o změnu'!ER112,IF('Rozpočet + Žádosti o změnu'!$EF$2="ano",'Rozpočet + Žádosti o změnu'!EF112,IF('Rozpočet + Žádosti o změnu'!$DT$2="ano",'Rozpočet + Žádosti o změnu'!DT112,IF('Rozpočet + Žádosti o změnu'!$DH$2="ano",'Rozpočet + Žádosti o změnu'!DH112,IF('Rozpočet + Žádosti o změnu'!$CV$2="ano",'Rozpočet + Žádosti o změnu'!CV112,IF('Rozpočet + Žádosti o změnu'!$CJ$2="ano",'Rozpočet + Žádosti o změnu'!CJ112,IF('Rozpočet + Žádosti o změnu'!$BX$2="ano",'Rozpočet + Žádosti o změnu'!BX112,IF('Rozpočet + Žádosti o změnu'!$BL$2="ano",'Rozpočet + Žádosti o změnu'!BL112,IF('Rozpočet + Žádosti o změnu'!$AZ$2="ano",'Rozpočet + Žádosti o změnu'!AZ112,IF('Rozpočet + Žádosti o změnu'!$AN$2="ano",'Rozpočet + Žádosti o změnu'!AN112,'Rozpočet + Žádosti o změnu'!N112))))))))))</f>
        <v>0</v>
      </c>
      <c r="W112" s="281">
        <f>IF('ZoR č. 1'!$D112="",0,'ZoR č. 1'!G112)+IF('ZoR č. 2'!$D112="",0,'ZoR č. 2'!G112)+IF('ZoR č. 3'!$D112="",0,'ZoR č. 3'!G112)+IF('ZoR č. 4'!$D112="",0,'ZoR č. 4'!G112)+IF('ZoR č. 5'!$D112="",0,'ZoR č. 5'!G112)+IF('ZoR č. 6'!$D112="",0,'ZoR č. 6'!G112)+IF('ZoR č. 7'!$D112="",0,'ZoR č. 7'!G112)+IF('ZoR č. 8'!$D112="",0,'ZoR č. 8'!G112)+IF('ZoR č. 9'!$D112="",0,'ZoR č. 9'!G112)+IF('ZoR č. 10'!$D112="",0,'ZoR č. 10'!G112)+IF(ZZoR!$D112="",0,ZZoR!G112)</f>
        <v>0</v>
      </c>
      <c r="X112" s="281">
        <f>IF('ZoR č. 1'!$D112="",0,'ZoR č. 1'!H112)+IF('ZoR č. 2'!$D112="",0,'ZoR č. 2'!H112)+IF('ZoR č. 3'!$D112="",0,'ZoR č. 3'!H112)+IF('ZoR č. 4'!$D112="",0,'ZoR č. 4'!H112)+IF('ZoR č. 5'!$D112="",0,'ZoR č. 5'!H112)+IF('ZoR č. 6'!$D112="",0,'ZoR č. 6'!H112)+IF('ZoR č. 7'!$D112="",0,'ZoR č. 7'!H112)+IF('ZoR č. 8'!$D112="",0,'ZoR č. 8'!H112)+IF('ZoR č. 9'!$D112="",0,'ZoR č. 9'!H112)+IF('ZoR č. 10'!$D112="",0,'ZoR č. 10'!H112)+IF(ZZoR!$D112="",0,ZZoR!H112)</f>
        <v>0</v>
      </c>
      <c r="Y112" s="281">
        <f>IF('ZoR č. 1'!$D112="",0,'ZoR č. 1'!I112)+IF('ZoR č. 2'!$D112="",0,'ZoR č. 2'!I112)+IF('ZoR č. 3'!$D112="",0,'ZoR č. 3'!I112)+IF('ZoR č. 4'!$D112="",0,'ZoR č. 4'!I112)+IF('ZoR č. 5'!$D112="",0,'ZoR č. 5'!I112)+IF('ZoR č. 6'!$D112="",0,'ZoR č. 6'!I112)+IF('ZoR č. 7'!$D112="",0,'ZoR č. 7'!I112)+IF('ZoR č. 8'!$D112="",0,'ZoR č. 8'!I112)+IF('ZoR č. 9'!$D112="",0,'ZoR č. 9'!I112)+IF('ZoR č. 10'!$D112="",0,'ZoR č. 10'!I112)+IF(ZZoR!$D112="",0,ZZoR!I112)</f>
        <v>0</v>
      </c>
      <c r="Z112" s="281">
        <f>IF('ZoR č. 1'!$D112="",0,'ZoR č. 1'!J112)+IF('ZoR č. 2'!$D112="",0,'ZoR č. 2'!J112)+IF('ZoR č. 3'!$D112="",0,'ZoR č. 3'!J112)+IF('ZoR č. 4'!$D112="",0,'ZoR č. 4'!J112)+IF('ZoR č. 5'!$D112="",0,'ZoR č. 5'!J112)+IF('ZoR č. 6'!$D112="",0,'ZoR č. 6'!J112)+IF('ZoR č. 7'!$D112="",0,'ZoR č. 7'!J112)+IF('ZoR č. 8'!$D112="",0,'ZoR č. 8'!J112)+IF('ZoR č. 9'!$D112="",0,'ZoR č. 9'!J112)+IF('ZoR č. 10'!$D112="",0,'ZoR č. 10'!J112)+IF(ZZoR!$D112="",0,ZZoR!J112)</f>
        <v>0</v>
      </c>
      <c r="AA112" s="281">
        <f>IF('ZoR č. 1'!$D112="",0,'ZoR č. 1'!K112)+IF('ZoR č. 2'!$D112="",0,'ZoR č. 2'!K112)+IF('ZoR č. 3'!$D112="",0,'ZoR č. 3'!K112)+IF('ZoR č. 4'!$D112="",0,'ZoR č. 4'!K112)+IF('ZoR č. 5'!$D112="",0,'ZoR č. 5'!K112)+IF('ZoR č. 6'!$D112="",0,'ZoR č. 6'!K112)+IF('ZoR č. 7'!$D112="",0,'ZoR č. 7'!K112)+IF('ZoR č. 8'!$D112="",0,'ZoR č. 8'!K112)+IF('ZoR č. 9'!$D112="",0,'ZoR č. 9'!K112)+IF('ZoR č. 10'!$D112="",0,'ZoR č. 10'!K112)+IF(ZZoR!$D112="",0,ZZoR!K112)</f>
        <v>0</v>
      </c>
      <c r="AB112" s="281">
        <f>IF('ZoR č. 1'!$D112="",0,'ZoR č. 1'!L112)+IF('ZoR č. 2'!$D112="",0,'ZoR č. 2'!L112)+IF('ZoR č. 3'!$D112="",0,'ZoR č. 3'!L112)+IF('ZoR č. 4'!$D112="",0,'ZoR č. 4'!L112)+IF('ZoR č. 5'!$D112="",0,'ZoR č. 5'!L112)+IF('ZoR č. 6'!$D112="",0,'ZoR č. 6'!L112)+IF('ZoR č. 7'!$D112="",0,'ZoR č. 7'!L112)+IF('ZoR č. 8'!$D112="",0,'ZoR č. 8'!L112)+IF('ZoR č. 9'!$D112="",0,'ZoR č. 9'!L112)+IF('ZoR č. 10'!$D112="",0,'ZoR č. 10'!L112)+IF(ZZoR!$D112="",0,ZZoR!L112)</f>
        <v>0</v>
      </c>
      <c r="AC112" s="281">
        <f>IF('ZoR č. 1'!$D112="",0,'ZoR č. 1'!M112)+IF('ZoR č. 2'!$D112="",0,'ZoR č. 2'!M112)+IF('ZoR č. 3'!$D112="",0,'ZoR č. 3'!M112)+IF('ZoR č. 4'!$D112="",0,'ZoR č. 4'!M112)+IF('ZoR č. 5'!$D112="",0,'ZoR č. 5'!M112)+IF('ZoR č. 6'!$D112="",0,'ZoR č. 6'!M112)+IF('ZoR č. 7'!$D112="",0,'ZoR č. 7'!M112)+IF('ZoR č. 8'!$D112="",0,'ZoR č. 8'!M112)+IF('ZoR č. 9'!$D112="",0,'ZoR č. 9'!M112)+IF('ZoR č. 10'!$D112="",0,'ZoR č. 10'!M112)+IF(ZZoR!$D112="",0,ZZoR!M112)</f>
        <v>0</v>
      </c>
      <c r="AE112" s="282" t="str">
        <f t="shared" si="7"/>
        <v/>
      </c>
    </row>
    <row r="113" spans="2:31" x14ac:dyDescent="0.25">
      <c r="B113" s="10" t="s">
        <v>28</v>
      </c>
      <c r="C113" s="104" t="str">
        <f>IF(COUNTA('Přehled partnerů'!C113:D113)&lt;&gt;2,"partner neuveden",IF('Přehled partnerů'!O113="ANO",'Přehled partnerů'!C113,"v tomto období nerelevantní"))</f>
        <v>partner neuveden</v>
      </c>
      <c r="D113" s="116" t="str">
        <f>IF(COUNTA('Přehled partnerů'!C113:D113)&lt;&gt;2,"",IF('Přehled partnerů'!O113="ANO",'Přehled partnerů'!D113,""))</f>
        <v/>
      </c>
      <c r="E113" s="24" t="str">
        <f t="shared" si="8"/>
        <v/>
      </c>
      <c r="F113" s="47" t="str">
        <f t="shared" si="9"/>
        <v/>
      </c>
      <c r="G113" s="15">
        <v>0</v>
      </c>
      <c r="H113" s="16">
        <v>0</v>
      </c>
      <c r="I113" s="16">
        <v>0</v>
      </c>
      <c r="J113" s="16">
        <v>0</v>
      </c>
      <c r="K113" s="126">
        <v>0</v>
      </c>
      <c r="L113" s="126">
        <v>0</v>
      </c>
      <c r="M113" s="130">
        <v>0</v>
      </c>
      <c r="N113" s="58" t="str">
        <f t="shared" si="6"/>
        <v/>
      </c>
      <c r="O113" s="267">
        <f>IF('Rozpočet + Žádosti o změnu'!$ER$2="ano",'Rozpočet + Žádosti o změnu'!EL113,IF('Rozpočet + Žádosti o změnu'!$EF$2="ano",'Rozpočet + Žádosti o změnu'!DZ113,IF('Rozpočet + Žádosti o změnu'!$DT$2="ano",'Rozpočet + Žádosti o změnu'!DN113,IF('Rozpočet + Žádosti o změnu'!$DH$2="ano",'Rozpočet + Žádosti o změnu'!DB113,IF('Rozpočet + Žádosti o změnu'!$CV$2="ano",'Rozpočet + Žádosti o změnu'!CP113,IF('Rozpočet + Žádosti o změnu'!$CJ$2="ano",'Rozpočet + Žádosti o změnu'!CD113,IF('Rozpočet + Žádosti o změnu'!$BX$2="ano",'Rozpočet + Žádosti o změnu'!BR113,IF('Rozpočet + Žádosti o změnu'!$BL$2="ano",'Rozpočet + Žádosti o změnu'!BF113,IF('Rozpočet + Žádosti o změnu'!$AZ$2="ano",'Rozpočet + Žádosti o změnu'!AT113,IF('Rozpočet + Žádosti o změnu'!$AN$2="ano",'Rozpočet + Žádosti o změnu'!AH113,'Rozpočet + Žádosti o změnu'!H113))))))))))</f>
        <v>0</v>
      </c>
      <c r="P113" s="267">
        <f>IF('Rozpočet + Žádosti o změnu'!$ER$2="ano",'Rozpočet + Žádosti o změnu'!EM113,IF('Rozpočet + Žádosti o změnu'!$EF$2="ano",'Rozpočet + Žádosti o změnu'!EA113,IF('Rozpočet + Žádosti o změnu'!$DT$2="ano",'Rozpočet + Žádosti o změnu'!DO113,IF('Rozpočet + Žádosti o změnu'!$DH$2="ano",'Rozpočet + Žádosti o změnu'!DC113,IF('Rozpočet + Žádosti o změnu'!$CV$2="ano",'Rozpočet + Žádosti o změnu'!CQ113,IF('Rozpočet + Žádosti o změnu'!$CJ$2="ano",'Rozpočet + Žádosti o změnu'!CE113,IF('Rozpočet + Žádosti o změnu'!$BX$2="ano",'Rozpočet + Žádosti o změnu'!BS113,IF('Rozpočet + Žádosti o změnu'!$BL$2="ano",'Rozpočet + Žádosti o změnu'!BG113,IF('Rozpočet + Žádosti o změnu'!$AZ$2="ano",'Rozpočet + Žádosti o změnu'!AU113,IF('Rozpočet + Žádosti o změnu'!$AN$2="ano",'Rozpočet + Žádosti o změnu'!AI113,'Rozpočet + Žádosti o změnu'!I113))))))))))</f>
        <v>0</v>
      </c>
      <c r="Q113" s="267">
        <f>IF('Rozpočet + Žádosti o změnu'!$ER$2="ano",'Rozpočet + Žádosti o změnu'!EN113,IF('Rozpočet + Žádosti o změnu'!$EF$2="ano",'Rozpočet + Žádosti o změnu'!EB113,IF('Rozpočet + Žádosti o změnu'!$DT$2="ano",'Rozpočet + Žádosti o změnu'!DP113,IF('Rozpočet + Žádosti o změnu'!$DH$2="ano",'Rozpočet + Žádosti o změnu'!DD113,IF('Rozpočet + Žádosti o změnu'!$CV$2="ano",'Rozpočet + Žádosti o změnu'!CR113,IF('Rozpočet + Žádosti o změnu'!$CJ$2="ano",'Rozpočet + Žádosti o změnu'!CF113,IF('Rozpočet + Žádosti o změnu'!$BX$2="ano",'Rozpočet + Žádosti o změnu'!BT113,IF('Rozpočet + Žádosti o změnu'!$BL$2="ano",'Rozpočet + Žádosti o změnu'!BH113,IF('Rozpočet + Žádosti o změnu'!$AZ$2="ano",'Rozpočet + Žádosti o změnu'!AV113,IF('Rozpočet + Žádosti o změnu'!$AN$2="ano",'Rozpočet + Žádosti o změnu'!AJ113,'Rozpočet + Žádosti o změnu'!J113))))))))))</f>
        <v>0</v>
      </c>
      <c r="R113" s="267">
        <f>IF('Rozpočet + Žádosti o změnu'!$ER$2="ano",'Rozpočet + Žádosti o změnu'!EO113,IF('Rozpočet + Žádosti o změnu'!$EF$2="ano",'Rozpočet + Žádosti o změnu'!EC113,IF('Rozpočet + Žádosti o změnu'!$DT$2="ano",'Rozpočet + Žádosti o změnu'!DQ113,IF('Rozpočet + Žádosti o změnu'!$DH$2="ano",'Rozpočet + Žádosti o změnu'!DE113,IF('Rozpočet + Žádosti o změnu'!$CV$2="ano",'Rozpočet + Žádosti o změnu'!CS113,IF('Rozpočet + Žádosti o změnu'!$CJ$2="ano",'Rozpočet + Žádosti o změnu'!CG113,IF('Rozpočet + Žádosti o změnu'!$BX$2="ano",'Rozpočet + Žádosti o změnu'!BU113,IF('Rozpočet + Žádosti o změnu'!$BL$2="ano",'Rozpočet + Žádosti o změnu'!BI113,IF('Rozpočet + Žádosti o změnu'!$AZ$2="ano",'Rozpočet + Žádosti o změnu'!AW113,IF('Rozpočet + Žádosti o změnu'!$AN$2="ano",'Rozpočet + Žádosti o změnu'!AK113,'Rozpočet + Žádosti o změnu'!K113))))))))))</f>
        <v>0</v>
      </c>
      <c r="S113" s="267">
        <f>IF('Rozpočet + Žádosti o změnu'!$ER$2="ano",'Rozpočet + Žádosti o změnu'!EP113,IF('Rozpočet + Žádosti o změnu'!$EF$2="ano",'Rozpočet + Žádosti o změnu'!ED113,IF('Rozpočet + Žádosti o změnu'!$DT$2="ano",'Rozpočet + Žádosti o změnu'!DR113,IF('Rozpočet + Žádosti o změnu'!$DH$2="ano",'Rozpočet + Žádosti o změnu'!DF113,IF('Rozpočet + Žádosti o změnu'!$CV$2="ano",'Rozpočet + Žádosti o změnu'!CT113,IF('Rozpočet + Žádosti o změnu'!$CJ$2="ano",'Rozpočet + Žádosti o změnu'!CH113,IF('Rozpočet + Žádosti o změnu'!$BX$2="ano",'Rozpočet + Žádosti o změnu'!BV113,IF('Rozpočet + Žádosti o změnu'!$BL$2="ano",'Rozpočet + Žádosti o změnu'!BJ113,IF('Rozpočet + Žádosti o změnu'!$AZ$2="ano",'Rozpočet + Žádosti o změnu'!AX113,IF('Rozpočet + Žádosti o změnu'!$AN$2="ano",'Rozpočet + Žádosti o změnu'!AL113,'Rozpočet + Žádosti o změnu'!L113))))))))))</f>
        <v>0</v>
      </c>
      <c r="T113" s="267">
        <f>IF('Rozpočet + Žádosti o změnu'!$ER$2="ano",'Rozpočet + Žádosti o změnu'!EQ113,IF('Rozpočet + Žádosti o změnu'!$EF$2="ano",'Rozpočet + Žádosti o změnu'!EE113,IF('Rozpočet + Žádosti o změnu'!$DT$2="ano",'Rozpočet + Žádosti o změnu'!DS113,IF('Rozpočet + Žádosti o změnu'!$DH$2="ano",'Rozpočet + Žádosti o změnu'!DG113,IF('Rozpočet + Žádosti o změnu'!$CV$2="ano",'Rozpočet + Žádosti o změnu'!CU113,IF('Rozpočet + Žádosti o změnu'!$CJ$2="ano",'Rozpočet + Žádosti o změnu'!CI113,IF('Rozpočet + Žádosti o změnu'!$BX$2="ano",'Rozpočet + Žádosti o změnu'!BW113,IF('Rozpočet + Žádosti o změnu'!$BL$2="ano",'Rozpočet + Žádosti o změnu'!BK113,IF('Rozpočet + Žádosti o změnu'!$AZ$2="ano",'Rozpočet + Žádosti o změnu'!AY113,IF('Rozpočet + Žádosti o změnu'!$AN$2="ano",'Rozpočet + Žádosti o změnu'!AM113,'Rozpočet + Žádosti o změnu'!M113))))))))))</f>
        <v>0</v>
      </c>
      <c r="U113" s="267">
        <f>IF('Rozpočet + Žádosti o změnu'!$ER$2="ano",'Rozpočet + Žádosti o změnu'!ER113,IF('Rozpočet + Žádosti o změnu'!$EF$2="ano",'Rozpočet + Žádosti o změnu'!EF113,IF('Rozpočet + Žádosti o změnu'!$DT$2="ano",'Rozpočet + Žádosti o změnu'!DT113,IF('Rozpočet + Žádosti o změnu'!$DH$2="ano",'Rozpočet + Žádosti o změnu'!DH113,IF('Rozpočet + Žádosti o změnu'!$CV$2="ano",'Rozpočet + Žádosti o změnu'!CV113,IF('Rozpočet + Žádosti o změnu'!$CJ$2="ano",'Rozpočet + Žádosti o změnu'!CJ113,IF('Rozpočet + Žádosti o změnu'!$BX$2="ano",'Rozpočet + Žádosti o změnu'!BX113,IF('Rozpočet + Žádosti o změnu'!$BL$2="ano",'Rozpočet + Žádosti o změnu'!BL113,IF('Rozpočet + Žádosti o změnu'!$AZ$2="ano",'Rozpočet + Žádosti o změnu'!AZ113,IF('Rozpočet + Žádosti o změnu'!$AN$2="ano",'Rozpočet + Žádosti o změnu'!AN113,'Rozpočet + Žádosti o změnu'!N113))))))))))</f>
        <v>0</v>
      </c>
      <c r="W113" s="281">
        <f>IF('ZoR č. 1'!$D113="",0,'ZoR č. 1'!G113)+IF('ZoR č. 2'!$D113="",0,'ZoR č. 2'!G113)+IF('ZoR č. 3'!$D113="",0,'ZoR č. 3'!G113)+IF('ZoR č. 4'!$D113="",0,'ZoR č. 4'!G113)+IF('ZoR č. 5'!$D113="",0,'ZoR č. 5'!G113)+IF('ZoR č. 6'!$D113="",0,'ZoR č. 6'!G113)+IF('ZoR č. 7'!$D113="",0,'ZoR č. 7'!G113)+IF('ZoR č. 8'!$D113="",0,'ZoR č. 8'!G113)+IF('ZoR č. 9'!$D113="",0,'ZoR č. 9'!G113)+IF('ZoR č. 10'!$D113="",0,'ZoR č. 10'!G113)+IF(ZZoR!$D113="",0,ZZoR!G113)</f>
        <v>0</v>
      </c>
      <c r="X113" s="281">
        <f>IF('ZoR č. 1'!$D113="",0,'ZoR č. 1'!H113)+IF('ZoR č. 2'!$D113="",0,'ZoR č. 2'!H113)+IF('ZoR č. 3'!$D113="",0,'ZoR č. 3'!H113)+IF('ZoR č. 4'!$D113="",0,'ZoR č. 4'!H113)+IF('ZoR č. 5'!$D113="",0,'ZoR č. 5'!H113)+IF('ZoR č. 6'!$D113="",0,'ZoR č. 6'!H113)+IF('ZoR č. 7'!$D113="",0,'ZoR č. 7'!H113)+IF('ZoR č. 8'!$D113="",0,'ZoR č. 8'!H113)+IF('ZoR č. 9'!$D113="",0,'ZoR č. 9'!H113)+IF('ZoR č. 10'!$D113="",0,'ZoR č. 10'!H113)+IF(ZZoR!$D113="",0,ZZoR!H113)</f>
        <v>0</v>
      </c>
      <c r="Y113" s="281">
        <f>IF('ZoR č. 1'!$D113="",0,'ZoR č. 1'!I113)+IF('ZoR č. 2'!$D113="",0,'ZoR č. 2'!I113)+IF('ZoR č. 3'!$D113="",0,'ZoR č. 3'!I113)+IF('ZoR č. 4'!$D113="",0,'ZoR č. 4'!I113)+IF('ZoR č. 5'!$D113="",0,'ZoR č. 5'!I113)+IF('ZoR č. 6'!$D113="",0,'ZoR č. 6'!I113)+IF('ZoR č. 7'!$D113="",0,'ZoR č. 7'!I113)+IF('ZoR č. 8'!$D113="",0,'ZoR č. 8'!I113)+IF('ZoR č. 9'!$D113="",0,'ZoR č. 9'!I113)+IF('ZoR č. 10'!$D113="",0,'ZoR č. 10'!I113)+IF(ZZoR!$D113="",0,ZZoR!I113)</f>
        <v>0</v>
      </c>
      <c r="Z113" s="281">
        <f>IF('ZoR č. 1'!$D113="",0,'ZoR č. 1'!J113)+IF('ZoR č. 2'!$D113="",0,'ZoR č. 2'!J113)+IF('ZoR č. 3'!$D113="",0,'ZoR č. 3'!J113)+IF('ZoR č. 4'!$D113="",0,'ZoR č. 4'!J113)+IF('ZoR č. 5'!$D113="",0,'ZoR č. 5'!J113)+IF('ZoR č. 6'!$D113="",0,'ZoR č. 6'!J113)+IF('ZoR č. 7'!$D113="",0,'ZoR č. 7'!J113)+IF('ZoR č. 8'!$D113="",0,'ZoR č. 8'!J113)+IF('ZoR č. 9'!$D113="",0,'ZoR č. 9'!J113)+IF('ZoR č. 10'!$D113="",0,'ZoR č. 10'!J113)+IF(ZZoR!$D113="",0,ZZoR!J113)</f>
        <v>0</v>
      </c>
      <c r="AA113" s="281">
        <f>IF('ZoR č. 1'!$D113="",0,'ZoR č. 1'!K113)+IF('ZoR č. 2'!$D113="",0,'ZoR č. 2'!K113)+IF('ZoR č. 3'!$D113="",0,'ZoR č. 3'!K113)+IF('ZoR č. 4'!$D113="",0,'ZoR č. 4'!K113)+IF('ZoR č. 5'!$D113="",0,'ZoR č. 5'!K113)+IF('ZoR č. 6'!$D113="",0,'ZoR č. 6'!K113)+IF('ZoR č. 7'!$D113="",0,'ZoR č. 7'!K113)+IF('ZoR č. 8'!$D113="",0,'ZoR č. 8'!K113)+IF('ZoR č. 9'!$D113="",0,'ZoR č. 9'!K113)+IF('ZoR č. 10'!$D113="",0,'ZoR č. 10'!K113)+IF(ZZoR!$D113="",0,ZZoR!K113)</f>
        <v>0</v>
      </c>
      <c r="AB113" s="281">
        <f>IF('ZoR č. 1'!$D113="",0,'ZoR č. 1'!L113)+IF('ZoR č. 2'!$D113="",0,'ZoR č. 2'!L113)+IF('ZoR č. 3'!$D113="",0,'ZoR č. 3'!L113)+IF('ZoR č. 4'!$D113="",0,'ZoR č. 4'!L113)+IF('ZoR č. 5'!$D113="",0,'ZoR č. 5'!L113)+IF('ZoR č. 6'!$D113="",0,'ZoR č. 6'!L113)+IF('ZoR č. 7'!$D113="",0,'ZoR č. 7'!L113)+IF('ZoR č. 8'!$D113="",0,'ZoR č. 8'!L113)+IF('ZoR č. 9'!$D113="",0,'ZoR č. 9'!L113)+IF('ZoR č. 10'!$D113="",0,'ZoR č. 10'!L113)+IF(ZZoR!$D113="",0,ZZoR!L113)</f>
        <v>0</v>
      </c>
      <c r="AC113" s="281">
        <f>IF('ZoR č. 1'!$D113="",0,'ZoR č. 1'!M113)+IF('ZoR č. 2'!$D113="",0,'ZoR č. 2'!M113)+IF('ZoR č. 3'!$D113="",0,'ZoR č. 3'!M113)+IF('ZoR č. 4'!$D113="",0,'ZoR č. 4'!M113)+IF('ZoR č. 5'!$D113="",0,'ZoR č. 5'!M113)+IF('ZoR č. 6'!$D113="",0,'ZoR č. 6'!M113)+IF('ZoR č. 7'!$D113="",0,'ZoR č. 7'!M113)+IF('ZoR č. 8'!$D113="",0,'ZoR č. 8'!M113)+IF('ZoR č. 9'!$D113="",0,'ZoR č. 9'!M113)+IF('ZoR č. 10'!$D113="",0,'ZoR č. 10'!M113)+IF(ZZoR!$D113="",0,ZZoR!M113)</f>
        <v>0</v>
      </c>
      <c r="AE113" s="282" t="str">
        <f t="shared" si="7"/>
        <v/>
      </c>
    </row>
    <row r="114" spans="2:31" x14ac:dyDescent="0.25">
      <c r="B114" s="10" t="s">
        <v>35</v>
      </c>
      <c r="C114" s="104" t="str">
        <f>IF(COUNTA('Přehled partnerů'!C114:D114)&lt;&gt;2,"partner neuveden",IF('Přehled partnerů'!O114="ANO",'Přehled partnerů'!C114,"v tomto období nerelevantní"))</f>
        <v>partner neuveden</v>
      </c>
      <c r="D114" s="116" t="str">
        <f>IF(COUNTA('Přehled partnerů'!C114:D114)&lt;&gt;2,"",IF('Přehled partnerů'!O114="ANO",'Přehled partnerů'!D114,""))</f>
        <v/>
      </c>
      <c r="E114" s="24" t="str">
        <f t="shared" si="8"/>
        <v/>
      </c>
      <c r="F114" s="47" t="str">
        <f t="shared" si="9"/>
        <v/>
      </c>
      <c r="G114" s="15">
        <v>0</v>
      </c>
      <c r="H114" s="16">
        <v>0</v>
      </c>
      <c r="I114" s="16">
        <v>0</v>
      </c>
      <c r="J114" s="16">
        <v>0</v>
      </c>
      <c r="K114" s="126">
        <v>0</v>
      </c>
      <c r="L114" s="126">
        <v>0</v>
      </c>
      <c r="M114" s="130">
        <v>0</v>
      </c>
      <c r="N114" s="58" t="str">
        <f t="shared" si="6"/>
        <v/>
      </c>
      <c r="O114" s="267">
        <f>IF('Rozpočet + Žádosti o změnu'!$ER$2="ano",'Rozpočet + Žádosti o změnu'!EL114,IF('Rozpočet + Žádosti o změnu'!$EF$2="ano",'Rozpočet + Žádosti o změnu'!DZ114,IF('Rozpočet + Žádosti o změnu'!$DT$2="ano",'Rozpočet + Žádosti o změnu'!DN114,IF('Rozpočet + Žádosti o změnu'!$DH$2="ano",'Rozpočet + Žádosti o změnu'!DB114,IF('Rozpočet + Žádosti o změnu'!$CV$2="ano",'Rozpočet + Žádosti o změnu'!CP114,IF('Rozpočet + Žádosti o změnu'!$CJ$2="ano",'Rozpočet + Žádosti o změnu'!CD114,IF('Rozpočet + Žádosti o změnu'!$BX$2="ano",'Rozpočet + Žádosti o změnu'!BR114,IF('Rozpočet + Žádosti o změnu'!$BL$2="ano",'Rozpočet + Žádosti o změnu'!BF114,IF('Rozpočet + Žádosti o změnu'!$AZ$2="ano",'Rozpočet + Žádosti o změnu'!AT114,IF('Rozpočet + Žádosti o změnu'!$AN$2="ano",'Rozpočet + Žádosti o změnu'!AH114,'Rozpočet + Žádosti o změnu'!H114))))))))))</f>
        <v>0</v>
      </c>
      <c r="P114" s="267">
        <f>IF('Rozpočet + Žádosti o změnu'!$ER$2="ano",'Rozpočet + Žádosti o změnu'!EM114,IF('Rozpočet + Žádosti o změnu'!$EF$2="ano",'Rozpočet + Žádosti o změnu'!EA114,IF('Rozpočet + Žádosti o změnu'!$DT$2="ano",'Rozpočet + Žádosti o změnu'!DO114,IF('Rozpočet + Žádosti o změnu'!$DH$2="ano",'Rozpočet + Žádosti o změnu'!DC114,IF('Rozpočet + Žádosti o změnu'!$CV$2="ano",'Rozpočet + Žádosti o změnu'!CQ114,IF('Rozpočet + Žádosti o změnu'!$CJ$2="ano",'Rozpočet + Žádosti o změnu'!CE114,IF('Rozpočet + Žádosti o změnu'!$BX$2="ano",'Rozpočet + Žádosti o změnu'!BS114,IF('Rozpočet + Žádosti o změnu'!$BL$2="ano",'Rozpočet + Žádosti o změnu'!BG114,IF('Rozpočet + Žádosti o změnu'!$AZ$2="ano",'Rozpočet + Žádosti o změnu'!AU114,IF('Rozpočet + Žádosti o změnu'!$AN$2="ano",'Rozpočet + Žádosti o změnu'!AI114,'Rozpočet + Žádosti o změnu'!I114))))))))))</f>
        <v>0</v>
      </c>
      <c r="Q114" s="267">
        <f>IF('Rozpočet + Žádosti o změnu'!$ER$2="ano",'Rozpočet + Žádosti o změnu'!EN114,IF('Rozpočet + Žádosti o změnu'!$EF$2="ano",'Rozpočet + Žádosti o změnu'!EB114,IF('Rozpočet + Žádosti o změnu'!$DT$2="ano",'Rozpočet + Žádosti o změnu'!DP114,IF('Rozpočet + Žádosti o změnu'!$DH$2="ano",'Rozpočet + Žádosti o změnu'!DD114,IF('Rozpočet + Žádosti o změnu'!$CV$2="ano",'Rozpočet + Žádosti o změnu'!CR114,IF('Rozpočet + Žádosti o změnu'!$CJ$2="ano",'Rozpočet + Žádosti o změnu'!CF114,IF('Rozpočet + Žádosti o změnu'!$BX$2="ano",'Rozpočet + Žádosti o změnu'!BT114,IF('Rozpočet + Žádosti o změnu'!$BL$2="ano",'Rozpočet + Žádosti o změnu'!BH114,IF('Rozpočet + Žádosti o změnu'!$AZ$2="ano",'Rozpočet + Žádosti o změnu'!AV114,IF('Rozpočet + Žádosti o změnu'!$AN$2="ano",'Rozpočet + Žádosti o změnu'!AJ114,'Rozpočet + Žádosti o změnu'!J114))))))))))</f>
        <v>0</v>
      </c>
      <c r="R114" s="267">
        <f>IF('Rozpočet + Žádosti o změnu'!$ER$2="ano",'Rozpočet + Žádosti o změnu'!EO114,IF('Rozpočet + Žádosti o změnu'!$EF$2="ano",'Rozpočet + Žádosti o změnu'!EC114,IF('Rozpočet + Žádosti o změnu'!$DT$2="ano",'Rozpočet + Žádosti o změnu'!DQ114,IF('Rozpočet + Žádosti o změnu'!$DH$2="ano",'Rozpočet + Žádosti o změnu'!DE114,IF('Rozpočet + Žádosti o změnu'!$CV$2="ano",'Rozpočet + Žádosti o změnu'!CS114,IF('Rozpočet + Žádosti o změnu'!$CJ$2="ano",'Rozpočet + Žádosti o změnu'!CG114,IF('Rozpočet + Žádosti o změnu'!$BX$2="ano",'Rozpočet + Žádosti o změnu'!BU114,IF('Rozpočet + Žádosti o změnu'!$BL$2="ano",'Rozpočet + Žádosti o změnu'!BI114,IF('Rozpočet + Žádosti o změnu'!$AZ$2="ano",'Rozpočet + Žádosti o změnu'!AW114,IF('Rozpočet + Žádosti o změnu'!$AN$2="ano",'Rozpočet + Žádosti o změnu'!AK114,'Rozpočet + Žádosti o změnu'!K114))))))))))</f>
        <v>0</v>
      </c>
      <c r="S114" s="267">
        <f>IF('Rozpočet + Žádosti o změnu'!$ER$2="ano",'Rozpočet + Žádosti o změnu'!EP114,IF('Rozpočet + Žádosti o změnu'!$EF$2="ano",'Rozpočet + Žádosti o změnu'!ED114,IF('Rozpočet + Žádosti o změnu'!$DT$2="ano",'Rozpočet + Žádosti o změnu'!DR114,IF('Rozpočet + Žádosti o změnu'!$DH$2="ano",'Rozpočet + Žádosti o změnu'!DF114,IF('Rozpočet + Žádosti o změnu'!$CV$2="ano",'Rozpočet + Žádosti o změnu'!CT114,IF('Rozpočet + Žádosti o změnu'!$CJ$2="ano",'Rozpočet + Žádosti o změnu'!CH114,IF('Rozpočet + Žádosti o změnu'!$BX$2="ano",'Rozpočet + Žádosti o změnu'!BV114,IF('Rozpočet + Žádosti o změnu'!$BL$2="ano",'Rozpočet + Žádosti o změnu'!BJ114,IF('Rozpočet + Žádosti o změnu'!$AZ$2="ano",'Rozpočet + Žádosti o změnu'!AX114,IF('Rozpočet + Žádosti o změnu'!$AN$2="ano",'Rozpočet + Žádosti o změnu'!AL114,'Rozpočet + Žádosti o změnu'!L114))))))))))</f>
        <v>0</v>
      </c>
      <c r="T114" s="267">
        <f>IF('Rozpočet + Žádosti o změnu'!$ER$2="ano",'Rozpočet + Žádosti o změnu'!EQ114,IF('Rozpočet + Žádosti o změnu'!$EF$2="ano",'Rozpočet + Žádosti o změnu'!EE114,IF('Rozpočet + Žádosti o změnu'!$DT$2="ano",'Rozpočet + Žádosti o změnu'!DS114,IF('Rozpočet + Žádosti o změnu'!$DH$2="ano",'Rozpočet + Žádosti o změnu'!DG114,IF('Rozpočet + Žádosti o změnu'!$CV$2="ano",'Rozpočet + Žádosti o změnu'!CU114,IF('Rozpočet + Žádosti o změnu'!$CJ$2="ano",'Rozpočet + Žádosti o změnu'!CI114,IF('Rozpočet + Žádosti o změnu'!$BX$2="ano",'Rozpočet + Žádosti o změnu'!BW114,IF('Rozpočet + Žádosti o změnu'!$BL$2="ano",'Rozpočet + Žádosti o změnu'!BK114,IF('Rozpočet + Žádosti o změnu'!$AZ$2="ano",'Rozpočet + Žádosti o změnu'!AY114,IF('Rozpočet + Žádosti o změnu'!$AN$2="ano",'Rozpočet + Žádosti o změnu'!AM114,'Rozpočet + Žádosti o změnu'!M114))))))))))</f>
        <v>0</v>
      </c>
      <c r="U114" s="267">
        <f>IF('Rozpočet + Žádosti o změnu'!$ER$2="ano",'Rozpočet + Žádosti o změnu'!ER114,IF('Rozpočet + Žádosti o změnu'!$EF$2="ano",'Rozpočet + Žádosti o změnu'!EF114,IF('Rozpočet + Žádosti o změnu'!$DT$2="ano",'Rozpočet + Žádosti o změnu'!DT114,IF('Rozpočet + Žádosti o změnu'!$DH$2="ano",'Rozpočet + Žádosti o změnu'!DH114,IF('Rozpočet + Žádosti o změnu'!$CV$2="ano",'Rozpočet + Žádosti o změnu'!CV114,IF('Rozpočet + Žádosti o změnu'!$CJ$2="ano",'Rozpočet + Žádosti o změnu'!CJ114,IF('Rozpočet + Žádosti o změnu'!$BX$2="ano",'Rozpočet + Žádosti o změnu'!BX114,IF('Rozpočet + Žádosti o změnu'!$BL$2="ano",'Rozpočet + Žádosti o změnu'!BL114,IF('Rozpočet + Žádosti o změnu'!$AZ$2="ano",'Rozpočet + Žádosti o změnu'!AZ114,IF('Rozpočet + Žádosti o změnu'!$AN$2="ano",'Rozpočet + Žádosti o změnu'!AN114,'Rozpočet + Žádosti o změnu'!N114))))))))))</f>
        <v>0</v>
      </c>
      <c r="W114" s="281">
        <f>IF('ZoR č. 1'!$D114="",0,'ZoR č. 1'!G114)+IF('ZoR č. 2'!$D114="",0,'ZoR č. 2'!G114)+IF('ZoR č. 3'!$D114="",0,'ZoR č. 3'!G114)+IF('ZoR č. 4'!$D114="",0,'ZoR č. 4'!G114)+IF('ZoR č. 5'!$D114="",0,'ZoR č. 5'!G114)+IF('ZoR č. 6'!$D114="",0,'ZoR č. 6'!G114)+IF('ZoR č. 7'!$D114="",0,'ZoR č. 7'!G114)+IF('ZoR č. 8'!$D114="",0,'ZoR č. 8'!G114)+IF('ZoR č. 9'!$D114="",0,'ZoR č. 9'!G114)+IF('ZoR č. 10'!$D114="",0,'ZoR č. 10'!G114)+IF(ZZoR!$D114="",0,ZZoR!G114)</f>
        <v>0</v>
      </c>
      <c r="X114" s="281">
        <f>IF('ZoR č. 1'!$D114="",0,'ZoR č. 1'!H114)+IF('ZoR č. 2'!$D114="",0,'ZoR č. 2'!H114)+IF('ZoR č. 3'!$D114="",0,'ZoR č. 3'!H114)+IF('ZoR č. 4'!$D114="",0,'ZoR č. 4'!H114)+IF('ZoR č. 5'!$D114="",0,'ZoR č. 5'!H114)+IF('ZoR č. 6'!$D114="",0,'ZoR č. 6'!H114)+IF('ZoR č. 7'!$D114="",0,'ZoR č. 7'!H114)+IF('ZoR č. 8'!$D114="",0,'ZoR č. 8'!H114)+IF('ZoR č. 9'!$D114="",0,'ZoR č. 9'!H114)+IF('ZoR č. 10'!$D114="",0,'ZoR č. 10'!H114)+IF(ZZoR!$D114="",0,ZZoR!H114)</f>
        <v>0</v>
      </c>
      <c r="Y114" s="281">
        <f>IF('ZoR č. 1'!$D114="",0,'ZoR č. 1'!I114)+IF('ZoR č. 2'!$D114="",0,'ZoR č. 2'!I114)+IF('ZoR č. 3'!$D114="",0,'ZoR č. 3'!I114)+IF('ZoR č. 4'!$D114="",0,'ZoR č. 4'!I114)+IF('ZoR č. 5'!$D114="",0,'ZoR č. 5'!I114)+IF('ZoR č. 6'!$D114="",0,'ZoR č. 6'!I114)+IF('ZoR č. 7'!$D114="",0,'ZoR č. 7'!I114)+IF('ZoR č. 8'!$D114="",0,'ZoR č. 8'!I114)+IF('ZoR č. 9'!$D114="",0,'ZoR č. 9'!I114)+IF('ZoR č. 10'!$D114="",0,'ZoR č. 10'!I114)+IF(ZZoR!$D114="",0,ZZoR!I114)</f>
        <v>0</v>
      </c>
      <c r="Z114" s="281">
        <f>IF('ZoR č. 1'!$D114="",0,'ZoR č. 1'!J114)+IF('ZoR č. 2'!$D114="",0,'ZoR č. 2'!J114)+IF('ZoR č. 3'!$D114="",0,'ZoR č. 3'!J114)+IF('ZoR č. 4'!$D114="",0,'ZoR č. 4'!J114)+IF('ZoR č. 5'!$D114="",0,'ZoR č. 5'!J114)+IF('ZoR č. 6'!$D114="",0,'ZoR č. 6'!J114)+IF('ZoR č. 7'!$D114="",0,'ZoR č. 7'!J114)+IF('ZoR č. 8'!$D114="",0,'ZoR č. 8'!J114)+IF('ZoR č. 9'!$D114="",0,'ZoR č. 9'!J114)+IF('ZoR č. 10'!$D114="",0,'ZoR č. 10'!J114)+IF(ZZoR!$D114="",0,ZZoR!J114)</f>
        <v>0</v>
      </c>
      <c r="AA114" s="281">
        <f>IF('ZoR č. 1'!$D114="",0,'ZoR č. 1'!K114)+IF('ZoR č. 2'!$D114="",0,'ZoR č. 2'!K114)+IF('ZoR č. 3'!$D114="",0,'ZoR č. 3'!K114)+IF('ZoR č. 4'!$D114="",0,'ZoR č. 4'!K114)+IF('ZoR č. 5'!$D114="",0,'ZoR č. 5'!K114)+IF('ZoR č. 6'!$D114="",0,'ZoR č. 6'!K114)+IF('ZoR č. 7'!$D114="",0,'ZoR č. 7'!K114)+IF('ZoR č. 8'!$D114="",0,'ZoR č. 8'!K114)+IF('ZoR č. 9'!$D114="",0,'ZoR č. 9'!K114)+IF('ZoR č. 10'!$D114="",0,'ZoR č. 10'!K114)+IF(ZZoR!$D114="",0,ZZoR!K114)</f>
        <v>0</v>
      </c>
      <c r="AB114" s="281">
        <f>IF('ZoR č. 1'!$D114="",0,'ZoR č. 1'!L114)+IF('ZoR č. 2'!$D114="",0,'ZoR č. 2'!L114)+IF('ZoR č. 3'!$D114="",0,'ZoR č. 3'!L114)+IF('ZoR č. 4'!$D114="",0,'ZoR č. 4'!L114)+IF('ZoR č. 5'!$D114="",0,'ZoR č. 5'!L114)+IF('ZoR č. 6'!$D114="",0,'ZoR č. 6'!L114)+IF('ZoR č. 7'!$D114="",0,'ZoR č. 7'!L114)+IF('ZoR č. 8'!$D114="",0,'ZoR č. 8'!L114)+IF('ZoR č. 9'!$D114="",0,'ZoR č. 9'!L114)+IF('ZoR č. 10'!$D114="",0,'ZoR č. 10'!L114)+IF(ZZoR!$D114="",0,ZZoR!L114)</f>
        <v>0</v>
      </c>
      <c r="AC114" s="281">
        <f>IF('ZoR č. 1'!$D114="",0,'ZoR č. 1'!M114)+IF('ZoR č. 2'!$D114="",0,'ZoR č. 2'!M114)+IF('ZoR č. 3'!$D114="",0,'ZoR č. 3'!M114)+IF('ZoR č. 4'!$D114="",0,'ZoR č. 4'!M114)+IF('ZoR č. 5'!$D114="",0,'ZoR č. 5'!M114)+IF('ZoR č. 6'!$D114="",0,'ZoR č. 6'!M114)+IF('ZoR č. 7'!$D114="",0,'ZoR č. 7'!M114)+IF('ZoR č. 8'!$D114="",0,'ZoR č. 8'!M114)+IF('ZoR č. 9'!$D114="",0,'ZoR č. 9'!M114)+IF('ZoR č. 10'!$D114="",0,'ZoR č. 10'!M114)+IF(ZZoR!$D114="",0,ZZoR!M114)</f>
        <v>0</v>
      </c>
      <c r="AE114" s="282" t="str">
        <f t="shared" si="7"/>
        <v/>
      </c>
    </row>
    <row r="115" spans="2:31" x14ac:dyDescent="0.25">
      <c r="B115" s="10" t="s">
        <v>36</v>
      </c>
      <c r="C115" s="104" t="str">
        <f>IF(COUNTA('Přehled partnerů'!C115:D115)&lt;&gt;2,"partner neuveden",IF('Přehled partnerů'!O115="ANO",'Přehled partnerů'!C115,"v tomto období nerelevantní"))</f>
        <v>partner neuveden</v>
      </c>
      <c r="D115" s="116" t="str">
        <f>IF(COUNTA('Přehled partnerů'!C115:D115)&lt;&gt;2,"",IF('Přehled partnerů'!O115="ANO",'Přehled partnerů'!D115,""))</f>
        <v/>
      </c>
      <c r="E115" s="24" t="str">
        <f t="shared" si="8"/>
        <v/>
      </c>
      <c r="F115" s="47" t="str">
        <f t="shared" si="9"/>
        <v/>
      </c>
      <c r="G115" s="15">
        <v>0</v>
      </c>
      <c r="H115" s="16">
        <v>0</v>
      </c>
      <c r="I115" s="16">
        <v>0</v>
      </c>
      <c r="J115" s="16">
        <v>0</v>
      </c>
      <c r="K115" s="126">
        <v>0</v>
      </c>
      <c r="L115" s="126">
        <v>0</v>
      </c>
      <c r="M115" s="130">
        <v>0</v>
      </c>
      <c r="N115" s="58" t="str">
        <f t="shared" si="6"/>
        <v/>
      </c>
      <c r="O115" s="267">
        <f>IF('Rozpočet + Žádosti o změnu'!$ER$2="ano",'Rozpočet + Žádosti o změnu'!EL115,IF('Rozpočet + Žádosti o změnu'!$EF$2="ano",'Rozpočet + Žádosti o změnu'!DZ115,IF('Rozpočet + Žádosti o změnu'!$DT$2="ano",'Rozpočet + Žádosti o změnu'!DN115,IF('Rozpočet + Žádosti o změnu'!$DH$2="ano",'Rozpočet + Žádosti o změnu'!DB115,IF('Rozpočet + Žádosti o změnu'!$CV$2="ano",'Rozpočet + Žádosti o změnu'!CP115,IF('Rozpočet + Žádosti o změnu'!$CJ$2="ano",'Rozpočet + Žádosti o změnu'!CD115,IF('Rozpočet + Žádosti o změnu'!$BX$2="ano",'Rozpočet + Žádosti o změnu'!BR115,IF('Rozpočet + Žádosti o změnu'!$BL$2="ano",'Rozpočet + Žádosti o změnu'!BF115,IF('Rozpočet + Žádosti o změnu'!$AZ$2="ano",'Rozpočet + Žádosti o změnu'!AT115,IF('Rozpočet + Žádosti o změnu'!$AN$2="ano",'Rozpočet + Žádosti o změnu'!AH115,'Rozpočet + Žádosti o změnu'!H115))))))))))</f>
        <v>0</v>
      </c>
      <c r="P115" s="267">
        <f>IF('Rozpočet + Žádosti o změnu'!$ER$2="ano",'Rozpočet + Žádosti o změnu'!EM115,IF('Rozpočet + Žádosti o změnu'!$EF$2="ano",'Rozpočet + Žádosti o změnu'!EA115,IF('Rozpočet + Žádosti o změnu'!$DT$2="ano",'Rozpočet + Žádosti o změnu'!DO115,IF('Rozpočet + Žádosti o změnu'!$DH$2="ano",'Rozpočet + Žádosti o změnu'!DC115,IF('Rozpočet + Žádosti o změnu'!$CV$2="ano",'Rozpočet + Žádosti o změnu'!CQ115,IF('Rozpočet + Žádosti o změnu'!$CJ$2="ano",'Rozpočet + Žádosti o změnu'!CE115,IF('Rozpočet + Žádosti o změnu'!$BX$2="ano",'Rozpočet + Žádosti o změnu'!BS115,IF('Rozpočet + Žádosti o změnu'!$BL$2="ano",'Rozpočet + Žádosti o změnu'!BG115,IF('Rozpočet + Žádosti o změnu'!$AZ$2="ano",'Rozpočet + Žádosti o změnu'!AU115,IF('Rozpočet + Žádosti o změnu'!$AN$2="ano",'Rozpočet + Žádosti o změnu'!AI115,'Rozpočet + Žádosti o změnu'!I115))))))))))</f>
        <v>0</v>
      </c>
      <c r="Q115" s="267">
        <f>IF('Rozpočet + Žádosti o změnu'!$ER$2="ano",'Rozpočet + Žádosti o změnu'!EN115,IF('Rozpočet + Žádosti o změnu'!$EF$2="ano",'Rozpočet + Žádosti o změnu'!EB115,IF('Rozpočet + Žádosti o změnu'!$DT$2="ano",'Rozpočet + Žádosti o změnu'!DP115,IF('Rozpočet + Žádosti o změnu'!$DH$2="ano",'Rozpočet + Žádosti o změnu'!DD115,IF('Rozpočet + Žádosti o změnu'!$CV$2="ano",'Rozpočet + Žádosti o změnu'!CR115,IF('Rozpočet + Žádosti o změnu'!$CJ$2="ano",'Rozpočet + Žádosti o změnu'!CF115,IF('Rozpočet + Žádosti o změnu'!$BX$2="ano",'Rozpočet + Žádosti o změnu'!BT115,IF('Rozpočet + Žádosti o změnu'!$BL$2="ano",'Rozpočet + Žádosti o změnu'!BH115,IF('Rozpočet + Žádosti o změnu'!$AZ$2="ano",'Rozpočet + Žádosti o změnu'!AV115,IF('Rozpočet + Žádosti o změnu'!$AN$2="ano",'Rozpočet + Žádosti o změnu'!AJ115,'Rozpočet + Žádosti o změnu'!J115))))))))))</f>
        <v>0</v>
      </c>
      <c r="R115" s="267">
        <f>IF('Rozpočet + Žádosti o změnu'!$ER$2="ano",'Rozpočet + Žádosti o změnu'!EO115,IF('Rozpočet + Žádosti o změnu'!$EF$2="ano",'Rozpočet + Žádosti o změnu'!EC115,IF('Rozpočet + Žádosti o změnu'!$DT$2="ano",'Rozpočet + Žádosti o změnu'!DQ115,IF('Rozpočet + Žádosti o změnu'!$DH$2="ano",'Rozpočet + Žádosti o změnu'!DE115,IF('Rozpočet + Žádosti o změnu'!$CV$2="ano",'Rozpočet + Žádosti o změnu'!CS115,IF('Rozpočet + Žádosti o změnu'!$CJ$2="ano",'Rozpočet + Žádosti o změnu'!CG115,IF('Rozpočet + Žádosti o změnu'!$BX$2="ano",'Rozpočet + Žádosti o změnu'!BU115,IF('Rozpočet + Žádosti o změnu'!$BL$2="ano",'Rozpočet + Žádosti o změnu'!BI115,IF('Rozpočet + Žádosti o změnu'!$AZ$2="ano",'Rozpočet + Žádosti o změnu'!AW115,IF('Rozpočet + Žádosti o změnu'!$AN$2="ano",'Rozpočet + Žádosti o změnu'!AK115,'Rozpočet + Žádosti o změnu'!K115))))))))))</f>
        <v>0</v>
      </c>
      <c r="S115" s="267">
        <f>IF('Rozpočet + Žádosti o změnu'!$ER$2="ano",'Rozpočet + Žádosti o změnu'!EP115,IF('Rozpočet + Žádosti o změnu'!$EF$2="ano",'Rozpočet + Žádosti o změnu'!ED115,IF('Rozpočet + Žádosti o změnu'!$DT$2="ano",'Rozpočet + Žádosti o změnu'!DR115,IF('Rozpočet + Žádosti o změnu'!$DH$2="ano",'Rozpočet + Žádosti o změnu'!DF115,IF('Rozpočet + Žádosti o změnu'!$CV$2="ano",'Rozpočet + Žádosti o změnu'!CT115,IF('Rozpočet + Žádosti o změnu'!$CJ$2="ano",'Rozpočet + Žádosti o změnu'!CH115,IF('Rozpočet + Žádosti o změnu'!$BX$2="ano",'Rozpočet + Žádosti o změnu'!BV115,IF('Rozpočet + Žádosti o změnu'!$BL$2="ano",'Rozpočet + Žádosti o změnu'!BJ115,IF('Rozpočet + Žádosti o změnu'!$AZ$2="ano",'Rozpočet + Žádosti o změnu'!AX115,IF('Rozpočet + Žádosti o změnu'!$AN$2="ano",'Rozpočet + Žádosti o změnu'!AL115,'Rozpočet + Žádosti o změnu'!L115))))))))))</f>
        <v>0</v>
      </c>
      <c r="T115" s="267">
        <f>IF('Rozpočet + Žádosti o změnu'!$ER$2="ano",'Rozpočet + Žádosti o změnu'!EQ115,IF('Rozpočet + Žádosti o změnu'!$EF$2="ano",'Rozpočet + Žádosti o změnu'!EE115,IF('Rozpočet + Žádosti o změnu'!$DT$2="ano",'Rozpočet + Žádosti o změnu'!DS115,IF('Rozpočet + Žádosti o změnu'!$DH$2="ano",'Rozpočet + Žádosti o změnu'!DG115,IF('Rozpočet + Žádosti o změnu'!$CV$2="ano",'Rozpočet + Žádosti o změnu'!CU115,IF('Rozpočet + Žádosti o změnu'!$CJ$2="ano",'Rozpočet + Žádosti o změnu'!CI115,IF('Rozpočet + Žádosti o změnu'!$BX$2="ano",'Rozpočet + Žádosti o změnu'!BW115,IF('Rozpočet + Žádosti o změnu'!$BL$2="ano",'Rozpočet + Žádosti o změnu'!BK115,IF('Rozpočet + Žádosti o změnu'!$AZ$2="ano",'Rozpočet + Žádosti o změnu'!AY115,IF('Rozpočet + Žádosti o změnu'!$AN$2="ano",'Rozpočet + Žádosti o změnu'!AM115,'Rozpočet + Žádosti o změnu'!M115))))))))))</f>
        <v>0</v>
      </c>
      <c r="U115" s="267">
        <f>IF('Rozpočet + Žádosti o změnu'!$ER$2="ano",'Rozpočet + Žádosti o změnu'!ER115,IF('Rozpočet + Žádosti o změnu'!$EF$2="ano",'Rozpočet + Žádosti o změnu'!EF115,IF('Rozpočet + Žádosti o změnu'!$DT$2="ano",'Rozpočet + Žádosti o změnu'!DT115,IF('Rozpočet + Žádosti o změnu'!$DH$2="ano",'Rozpočet + Žádosti o změnu'!DH115,IF('Rozpočet + Žádosti o změnu'!$CV$2="ano",'Rozpočet + Žádosti o změnu'!CV115,IF('Rozpočet + Žádosti o změnu'!$CJ$2="ano",'Rozpočet + Žádosti o změnu'!CJ115,IF('Rozpočet + Žádosti o změnu'!$BX$2="ano",'Rozpočet + Žádosti o změnu'!BX115,IF('Rozpočet + Žádosti o změnu'!$BL$2="ano",'Rozpočet + Žádosti o změnu'!BL115,IF('Rozpočet + Žádosti o změnu'!$AZ$2="ano",'Rozpočet + Žádosti o změnu'!AZ115,IF('Rozpočet + Žádosti o změnu'!$AN$2="ano",'Rozpočet + Žádosti o změnu'!AN115,'Rozpočet + Žádosti o změnu'!N115))))))))))</f>
        <v>0</v>
      </c>
      <c r="W115" s="281">
        <f>IF('ZoR č. 1'!$D115="",0,'ZoR č. 1'!G115)+IF('ZoR č. 2'!$D115="",0,'ZoR č. 2'!G115)+IF('ZoR č. 3'!$D115="",0,'ZoR č. 3'!G115)+IF('ZoR č. 4'!$D115="",0,'ZoR č. 4'!G115)+IF('ZoR č. 5'!$D115="",0,'ZoR č. 5'!G115)+IF('ZoR č. 6'!$D115="",0,'ZoR č. 6'!G115)+IF('ZoR č. 7'!$D115="",0,'ZoR č. 7'!G115)+IF('ZoR č. 8'!$D115="",0,'ZoR č. 8'!G115)+IF('ZoR č. 9'!$D115="",0,'ZoR č. 9'!G115)+IF('ZoR č. 10'!$D115="",0,'ZoR č. 10'!G115)+IF(ZZoR!$D115="",0,ZZoR!G115)</f>
        <v>0</v>
      </c>
      <c r="X115" s="281">
        <f>IF('ZoR č. 1'!$D115="",0,'ZoR č. 1'!H115)+IF('ZoR č. 2'!$D115="",0,'ZoR č. 2'!H115)+IF('ZoR č. 3'!$D115="",0,'ZoR č. 3'!H115)+IF('ZoR č. 4'!$D115="",0,'ZoR č. 4'!H115)+IF('ZoR č. 5'!$D115="",0,'ZoR č. 5'!H115)+IF('ZoR č. 6'!$D115="",0,'ZoR č. 6'!H115)+IF('ZoR č. 7'!$D115="",0,'ZoR č. 7'!H115)+IF('ZoR č. 8'!$D115="",0,'ZoR č. 8'!H115)+IF('ZoR č. 9'!$D115="",0,'ZoR č. 9'!H115)+IF('ZoR č. 10'!$D115="",0,'ZoR č. 10'!H115)+IF(ZZoR!$D115="",0,ZZoR!H115)</f>
        <v>0</v>
      </c>
      <c r="Y115" s="281">
        <f>IF('ZoR č. 1'!$D115="",0,'ZoR č. 1'!I115)+IF('ZoR č. 2'!$D115="",0,'ZoR č. 2'!I115)+IF('ZoR č. 3'!$D115="",0,'ZoR č. 3'!I115)+IF('ZoR č. 4'!$D115="",0,'ZoR č. 4'!I115)+IF('ZoR č. 5'!$D115="",0,'ZoR č. 5'!I115)+IF('ZoR č. 6'!$D115="",0,'ZoR č. 6'!I115)+IF('ZoR č. 7'!$D115="",0,'ZoR č. 7'!I115)+IF('ZoR č. 8'!$D115="",0,'ZoR č. 8'!I115)+IF('ZoR č. 9'!$D115="",0,'ZoR č. 9'!I115)+IF('ZoR č. 10'!$D115="",0,'ZoR č. 10'!I115)+IF(ZZoR!$D115="",0,ZZoR!I115)</f>
        <v>0</v>
      </c>
      <c r="Z115" s="281">
        <f>IF('ZoR č. 1'!$D115="",0,'ZoR č. 1'!J115)+IF('ZoR č. 2'!$D115="",0,'ZoR č. 2'!J115)+IF('ZoR č. 3'!$D115="",0,'ZoR č. 3'!J115)+IF('ZoR č. 4'!$D115="",0,'ZoR č. 4'!J115)+IF('ZoR č. 5'!$D115="",0,'ZoR č. 5'!J115)+IF('ZoR č. 6'!$D115="",0,'ZoR č. 6'!J115)+IF('ZoR č. 7'!$D115="",0,'ZoR č. 7'!J115)+IF('ZoR č. 8'!$D115="",0,'ZoR č. 8'!J115)+IF('ZoR č. 9'!$D115="",0,'ZoR č. 9'!J115)+IF('ZoR č. 10'!$D115="",0,'ZoR č. 10'!J115)+IF(ZZoR!$D115="",0,ZZoR!J115)</f>
        <v>0</v>
      </c>
      <c r="AA115" s="281">
        <f>IF('ZoR č. 1'!$D115="",0,'ZoR č. 1'!K115)+IF('ZoR č. 2'!$D115="",0,'ZoR č. 2'!K115)+IF('ZoR č. 3'!$D115="",0,'ZoR č. 3'!K115)+IF('ZoR č. 4'!$D115="",0,'ZoR č. 4'!K115)+IF('ZoR č. 5'!$D115="",0,'ZoR č. 5'!K115)+IF('ZoR č. 6'!$D115="",0,'ZoR č. 6'!K115)+IF('ZoR č. 7'!$D115="",0,'ZoR č. 7'!K115)+IF('ZoR č. 8'!$D115="",0,'ZoR č. 8'!K115)+IF('ZoR č. 9'!$D115="",0,'ZoR č. 9'!K115)+IF('ZoR č. 10'!$D115="",0,'ZoR č. 10'!K115)+IF(ZZoR!$D115="",0,ZZoR!K115)</f>
        <v>0</v>
      </c>
      <c r="AB115" s="281">
        <f>IF('ZoR č. 1'!$D115="",0,'ZoR č. 1'!L115)+IF('ZoR č. 2'!$D115="",0,'ZoR č. 2'!L115)+IF('ZoR č. 3'!$D115="",0,'ZoR č. 3'!L115)+IF('ZoR č. 4'!$D115="",0,'ZoR č. 4'!L115)+IF('ZoR č. 5'!$D115="",0,'ZoR č. 5'!L115)+IF('ZoR č. 6'!$D115="",0,'ZoR č. 6'!L115)+IF('ZoR č. 7'!$D115="",0,'ZoR č. 7'!L115)+IF('ZoR č. 8'!$D115="",0,'ZoR č. 8'!L115)+IF('ZoR č. 9'!$D115="",0,'ZoR č. 9'!L115)+IF('ZoR č. 10'!$D115="",0,'ZoR č. 10'!L115)+IF(ZZoR!$D115="",0,ZZoR!L115)</f>
        <v>0</v>
      </c>
      <c r="AC115" s="281">
        <f>IF('ZoR č. 1'!$D115="",0,'ZoR č. 1'!M115)+IF('ZoR č. 2'!$D115="",0,'ZoR č. 2'!M115)+IF('ZoR č. 3'!$D115="",0,'ZoR č. 3'!M115)+IF('ZoR č. 4'!$D115="",0,'ZoR č. 4'!M115)+IF('ZoR č. 5'!$D115="",0,'ZoR č. 5'!M115)+IF('ZoR č. 6'!$D115="",0,'ZoR č. 6'!M115)+IF('ZoR č. 7'!$D115="",0,'ZoR č. 7'!M115)+IF('ZoR č. 8'!$D115="",0,'ZoR č. 8'!M115)+IF('ZoR č. 9'!$D115="",0,'ZoR č. 9'!M115)+IF('ZoR č. 10'!$D115="",0,'ZoR č. 10'!M115)+IF(ZZoR!$D115="",0,ZZoR!M115)</f>
        <v>0</v>
      </c>
      <c r="AE115" s="282" t="str">
        <f t="shared" si="7"/>
        <v/>
      </c>
    </row>
    <row r="116" spans="2:31" x14ac:dyDescent="0.25">
      <c r="B116" s="10" t="s">
        <v>37</v>
      </c>
      <c r="C116" s="104" t="str">
        <f>IF(COUNTA('Přehled partnerů'!C116:D116)&lt;&gt;2,"partner neuveden",IF('Přehled partnerů'!O116="ANO",'Přehled partnerů'!C116,"v tomto období nerelevantní"))</f>
        <v>partner neuveden</v>
      </c>
      <c r="D116" s="116" t="str">
        <f>IF(COUNTA('Přehled partnerů'!C116:D116)&lt;&gt;2,"",IF('Přehled partnerů'!O116="ANO",'Přehled partnerů'!D116,""))</f>
        <v/>
      </c>
      <c r="E116" s="24" t="str">
        <f t="shared" si="8"/>
        <v/>
      </c>
      <c r="F116" s="47" t="str">
        <f t="shared" si="9"/>
        <v/>
      </c>
      <c r="G116" s="15">
        <v>0</v>
      </c>
      <c r="H116" s="16">
        <v>0</v>
      </c>
      <c r="I116" s="16">
        <v>0</v>
      </c>
      <c r="J116" s="16">
        <v>0</v>
      </c>
      <c r="K116" s="126">
        <v>0</v>
      </c>
      <c r="L116" s="126">
        <v>0</v>
      </c>
      <c r="M116" s="130">
        <v>0</v>
      </c>
      <c r="N116" s="58" t="str">
        <f t="shared" si="6"/>
        <v/>
      </c>
      <c r="O116" s="267">
        <f>IF('Rozpočet + Žádosti o změnu'!$ER$2="ano",'Rozpočet + Žádosti o změnu'!EL116,IF('Rozpočet + Žádosti o změnu'!$EF$2="ano",'Rozpočet + Žádosti o změnu'!DZ116,IF('Rozpočet + Žádosti o změnu'!$DT$2="ano",'Rozpočet + Žádosti o změnu'!DN116,IF('Rozpočet + Žádosti o změnu'!$DH$2="ano",'Rozpočet + Žádosti o změnu'!DB116,IF('Rozpočet + Žádosti o změnu'!$CV$2="ano",'Rozpočet + Žádosti o změnu'!CP116,IF('Rozpočet + Žádosti o změnu'!$CJ$2="ano",'Rozpočet + Žádosti o změnu'!CD116,IF('Rozpočet + Žádosti o změnu'!$BX$2="ano",'Rozpočet + Žádosti o změnu'!BR116,IF('Rozpočet + Žádosti o změnu'!$BL$2="ano",'Rozpočet + Žádosti o změnu'!BF116,IF('Rozpočet + Žádosti o změnu'!$AZ$2="ano",'Rozpočet + Žádosti o změnu'!AT116,IF('Rozpočet + Žádosti o změnu'!$AN$2="ano",'Rozpočet + Žádosti o změnu'!AH116,'Rozpočet + Žádosti o změnu'!H116))))))))))</f>
        <v>0</v>
      </c>
      <c r="P116" s="267">
        <f>IF('Rozpočet + Žádosti o změnu'!$ER$2="ano",'Rozpočet + Žádosti o změnu'!EM116,IF('Rozpočet + Žádosti o změnu'!$EF$2="ano",'Rozpočet + Žádosti o změnu'!EA116,IF('Rozpočet + Žádosti o změnu'!$DT$2="ano",'Rozpočet + Žádosti o změnu'!DO116,IF('Rozpočet + Žádosti o změnu'!$DH$2="ano",'Rozpočet + Žádosti o změnu'!DC116,IF('Rozpočet + Žádosti o změnu'!$CV$2="ano",'Rozpočet + Žádosti o změnu'!CQ116,IF('Rozpočet + Žádosti o změnu'!$CJ$2="ano",'Rozpočet + Žádosti o změnu'!CE116,IF('Rozpočet + Žádosti o změnu'!$BX$2="ano",'Rozpočet + Žádosti o změnu'!BS116,IF('Rozpočet + Žádosti o změnu'!$BL$2="ano",'Rozpočet + Žádosti o změnu'!BG116,IF('Rozpočet + Žádosti o změnu'!$AZ$2="ano",'Rozpočet + Žádosti o změnu'!AU116,IF('Rozpočet + Žádosti o změnu'!$AN$2="ano",'Rozpočet + Žádosti o změnu'!AI116,'Rozpočet + Žádosti o změnu'!I116))))))))))</f>
        <v>0</v>
      </c>
      <c r="Q116" s="267">
        <f>IF('Rozpočet + Žádosti o změnu'!$ER$2="ano",'Rozpočet + Žádosti o změnu'!EN116,IF('Rozpočet + Žádosti o změnu'!$EF$2="ano",'Rozpočet + Žádosti o změnu'!EB116,IF('Rozpočet + Žádosti o změnu'!$DT$2="ano",'Rozpočet + Žádosti o změnu'!DP116,IF('Rozpočet + Žádosti o změnu'!$DH$2="ano",'Rozpočet + Žádosti o změnu'!DD116,IF('Rozpočet + Žádosti o změnu'!$CV$2="ano",'Rozpočet + Žádosti o změnu'!CR116,IF('Rozpočet + Žádosti o změnu'!$CJ$2="ano",'Rozpočet + Žádosti o změnu'!CF116,IF('Rozpočet + Žádosti o změnu'!$BX$2="ano",'Rozpočet + Žádosti o změnu'!BT116,IF('Rozpočet + Žádosti o změnu'!$BL$2="ano",'Rozpočet + Žádosti o změnu'!BH116,IF('Rozpočet + Žádosti o změnu'!$AZ$2="ano",'Rozpočet + Žádosti o změnu'!AV116,IF('Rozpočet + Žádosti o změnu'!$AN$2="ano",'Rozpočet + Žádosti o změnu'!AJ116,'Rozpočet + Žádosti o změnu'!J116))))))))))</f>
        <v>0</v>
      </c>
      <c r="R116" s="267">
        <f>IF('Rozpočet + Žádosti o změnu'!$ER$2="ano",'Rozpočet + Žádosti o změnu'!EO116,IF('Rozpočet + Žádosti o změnu'!$EF$2="ano",'Rozpočet + Žádosti o změnu'!EC116,IF('Rozpočet + Žádosti o změnu'!$DT$2="ano",'Rozpočet + Žádosti o změnu'!DQ116,IF('Rozpočet + Žádosti o změnu'!$DH$2="ano",'Rozpočet + Žádosti o změnu'!DE116,IF('Rozpočet + Žádosti o změnu'!$CV$2="ano",'Rozpočet + Žádosti o změnu'!CS116,IF('Rozpočet + Žádosti o změnu'!$CJ$2="ano",'Rozpočet + Žádosti o změnu'!CG116,IF('Rozpočet + Žádosti o změnu'!$BX$2="ano",'Rozpočet + Žádosti o změnu'!BU116,IF('Rozpočet + Žádosti o změnu'!$BL$2="ano",'Rozpočet + Žádosti o změnu'!BI116,IF('Rozpočet + Žádosti o změnu'!$AZ$2="ano",'Rozpočet + Žádosti o změnu'!AW116,IF('Rozpočet + Žádosti o změnu'!$AN$2="ano",'Rozpočet + Žádosti o změnu'!AK116,'Rozpočet + Žádosti o změnu'!K116))))))))))</f>
        <v>0</v>
      </c>
      <c r="S116" s="267">
        <f>IF('Rozpočet + Žádosti o změnu'!$ER$2="ano",'Rozpočet + Žádosti o změnu'!EP116,IF('Rozpočet + Žádosti o změnu'!$EF$2="ano",'Rozpočet + Žádosti o změnu'!ED116,IF('Rozpočet + Žádosti o změnu'!$DT$2="ano",'Rozpočet + Žádosti o změnu'!DR116,IF('Rozpočet + Žádosti o změnu'!$DH$2="ano",'Rozpočet + Žádosti o změnu'!DF116,IF('Rozpočet + Žádosti o změnu'!$CV$2="ano",'Rozpočet + Žádosti o změnu'!CT116,IF('Rozpočet + Žádosti o změnu'!$CJ$2="ano",'Rozpočet + Žádosti o změnu'!CH116,IF('Rozpočet + Žádosti o změnu'!$BX$2="ano",'Rozpočet + Žádosti o změnu'!BV116,IF('Rozpočet + Žádosti o změnu'!$BL$2="ano",'Rozpočet + Žádosti o změnu'!BJ116,IF('Rozpočet + Žádosti o změnu'!$AZ$2="ano",'Rozpočet + Žádosti o změnu'!AX116,IF('Rozpočet + Žádosti o změnu'!$AN$2="ano",'Rozpočet + Žádosti o změnu'!AL116,'Rozpočet + Žádosti o změnu'!L116))))))))))</f>
        <v>0</v>
      </c>
      <c r="T116" s="267">
        <f>IF('Rozpočet + Žádosti o změnu'!$ER$2="ano",'Rozpočet + Žádosti o změnu'!EQ116,IF('Rozpočet + Žádosti o změnu'!$EF$2="ano",'Rozpočet + Žádosti o změnu'!EE116,IF('Rozpočet + Žádosti o změnu'!$DT$2="ano",'Rozpočet + Žádosti o změnu'!DS116,IF('Rozpočet + Žádosti o změnu'!$DH$2="ano",'Rozpočet + Žádosti o změnu'!DG116,IF('Rozpočet + Žádosti o změnu'!$CV$2="ano",'Rozpočet + Žádosti o změnu'!CU116,IF('Rozpočet + Žádosti o změnu'!$CJ$2="ano",'Rozpočet + Žádosti o změnu'!CI116,IF('Rozpočet + Žádosti o změnu'!$BX$2="ano",'Rozpočet + Žádosti o změnu'!BW116,IF('Rozpočet + Žádosti o změnu'!$BL$2="ano",'Rozpočet + Žádosti o změnu'!BK116,IF('Rozpočet + Žádosti o změnu'!$AZ$2="ano",'Rozpočet + Žádosti o změnu'!AY116,IF('Rozpočet + Žádosti o změnu'!$AN$2="ano",'Rozpočet + Žádosti o změnu'!AM116,'Rozpočet + Žádosti o změnu'!M116))))))))))</f>
        <v>0</v>
      </c>
      <c r="U116" s="267">
        <f>IF('Rozpočet + Žádosti o změnu'!$ER$2="ano",'Rozpočet + Žádosti o změnu'!ER116,IF('Rozpočet + Žádosti o změnu'!$EF$2="ano",'Rozpočet + Žádosti o změnu'!EF116,IF('Rozpočet + Žádosti o změnu'!$DT$2="ano",'Rozpočet + Žádosti o změnu'!DT116,IF('Rozpočet + Žádosti o změnu'!$DH$2="ano",'Rozpočet + Žádosti o změnu'!DH116,IF('Rozpočet + Žádosti o změnu'!$CV$2="ano",'Rozpočet + Žádosti o změnu'!CV116,IF('Rozpočet + Žádosti o změnu'!$CJ$2="ano",'Rozpočet + Žádosti o změnu'!CJ116,IF('Rozpočet + Žádosti o změnu'!$BX$2="ano",'Rozpočet + Žádosti o změnu'!BX116,IF('Rozpočet + Žádosti o změnu'!$BL$2="ano",'Rozpočet + Žádosti o změnu'!BL116,IF('Rozpočet + Žádosti o změnu'!$AZ$2="ano",'Rozpočet + Žádosti o změnu'!AZ116,IF('Rozpočet + Žádosti o změnu'!$AN$2="ano",'Rozpočet + Žádosti o změnu'!AN116,'Rozpočet + Žádosti o změnu'!N116))))))))))</f>
        <v>0</v>
      </c>
      <c r="W116" s="281">
        <f>IF('ZoR č. 1'!$D116="",0,'ZoR č. 1'!G116)+IF('ZoR č. 2'!$D116="",0,'ZoR č. 2'!G116)+IF('ZoR č. 3'!$D116="",0,'ZoR č. 3'!G116)+IF('ZoR č. 4'!$D116="",0,'ZoR č. 4'!G116)+IF('ZoR č. 5'!$D116="",0,'ZoR č. 5'!G116)+IF('ZoR č. 6'!$D116="",0,'ZoR č. 6'!G116)+IF('ZoR č. 7'!$D116="",0,'ZoR č. 7'!G116)+IF('ZoR č. 8'!$D116="",0,'ZoR č. 8'!G116)+IF('ZoR č. 9'!$D116="",0,'ZoR č. 9'!G116)+IF('ZoR č. 10'!$D116="",0,'ZoR č. 10'!G116)+IF(ZZoR!$D116="",0,ZZoR!G116)</f>
        <v>0</v>
      </c>
      <c r="X116" s="281">
        <f>IF('ZoR č. 1'!$D116="",0,'ZoR č. 1'!H116)+IF('ZoR č. 2'!$D116="",0,'ZoR č. 2'!H116)+IF('ZoR č. 3'!$D116="",0,'ZoR č. 3'!H116)+IF('ZoR č. 4'!$D116="",0,'ZoR č. 4'!H116)+IF('ZoR č. 5'!$D116="",0,'ZoR č. 5'!H116)+IF('ZoR č. 6'!$D116="",0,'ZoR č. 6'!H116)+IF('ZoR č. 7'!$D116="",0,'ZoR č. 7'!H116)+IF('ZoR č. 8'!$D116="",0,'ZoR č. 8'!H116)+IF('ZoR č. 9'!$D116="",0,'ZoR č. 9'!H116)+IF('ZoR č. 10'!$D116="",0,'ZoR č. 10'!H116)+IF(ZZoR!$D116="",0,ZZoR!H116)</f>
        <v>0</v>
      </c>
      <c r="Y116" s="281">
        <f>IF('ZoR č. 1'!$D116="",0,'ZoR č. 1'!I116)+IF('ZoR č. 2'!$D116="",0,'ZoR č. 2'!I116)+IF('ZoR č. 3'!$D116="",0,'ZoR č. 3'!I116)+IF('ZoR č. 4'!$D116="",0,'ZoR č. 4'!I116)+IF('ZoR č. 5'!$D116="",0,'ZoR č. 5'!I116)+IF('ZoR č. 6'!$D116="",0,'ZoR č. 6'!I116)+IF('ZoR č. 7'!$D116="",0,'ZoR č. 7'!I116)+IF('ZoR č. 8'!$D116="",0,'ZoR č. 8'!I116)+IF('ZoR č. 9'!$D116="",0,'ZoR č. 9'!I116)+IF('ZoR č. 10'!$D116="",0,'ZoR č. 10'!I116)+IF(ZZoR!$D116="",0,ZZoR!I116)</f>
        <v>0</v>
      </c>
      <c r="Z116" s="281">
        <f>IF('ZoR č. 1'!$D116="",0,'ZoR č. 1'!J116)+IF('ZoR č. 2'!$D116="",0,'ZoR č. 2'!J116)+IF('ZoR č. 3'!$D116="",0,'ZoR č. 3'!J116)+IF('ZoR č. 4'!$D116="",0,'ZoR č. 4'!J116)+IF('ZoR č. 5'!$D116="",0,'ZoR č. 5'!J116)+IF('ZoR č. 6'!$D116="",0,'ZoR č. 6'!J116)+IF('ZoR č. 7'!$D116="",0,'ZoR č. 7'!J116)+IF('ZoR č. 8'!$D116="",0,'ZoR č. 8'!J116)+IF('ZoR č. 9'!$D116="",0,'ZoR č. 9'!J116)+IF('ZoR č. 10'!$D116="",0,'ZoR č. 10'!J116)+IF(ZZoR!$D116="",0,ZZoR!J116)</f>
        <v>0</v>
      </c>
      <c r="AA116" s="281">
        <f>IF('ZoR č. 1'!$D116="",0,'ZoR č. 1'!K116)+IF('ZoR č. 2'!$D116="",0,'ZoR č. 2'!K116)+IF('ZoR č. 3'!$D116="",0,'ZoR č. 3'!K116)+IF('ZoR č. 4'!$D116="",0,'ZoR č. 4'!K116)+IF('ZoR č. 5'!$D116="",0,'ZoR č. 5'!K116)+IF('ZoR č. 6'!$D116="",0,'ZoR č. 6'!K116)+IF('ZoR č. 7'!$D116="",0,'ZoR č. 7'!K116)+IF('ZoR č. 8'!$D116="",0,'ZoR č. 8'!K116)+IF('ZoR č. 9'!$D116="",0,'ZoR č. 9'!K116)+IF('ZoR č. 10'!$D116="",0,'ZoR č. 10'!K116)+IF(ZZoR!$D116="",0,ZZoR!K116)</f>
        <v>0</v>
      </c>
      <c r="AB116" s="281">
        <f>IF('ZoR č. 1'!$D116="",0,'ZoR č. 1'!L116)+IF('ZoR č. 2'!$D116="",0,'ZoR č. 2'!L116)+IF('ZoR č. 3'!$D116="",0,'ZoR č. 3'!L116)+IF('ZoR č. 4'!$D116="",0,'ZoR č. 4'!L116)+IF('ZoR č. 5'!$D116="",0,'ZoR č. 5'!L116)+IF('ZoR č. 6'!$D116="",0,'ZoR č. 6'!L116)+IF('ZoR č. 7'!$D116="",0,'ZoR č. 7'!L116)+IF('ZoR č. 8'!$D116="",0,'ZoR č. 8'!L116)+IF('ZoR č. 9'!$D116="",0,'ZoR č. 9'!L116)+IF('ZoR č. 10'!$D116="",0,'ZoR č. 10'!L116)+IF(ZZoR!$D116="",0,ZZoR!L116)</f>
        <v>0</v>
      </c>
      <c r="AC116" s="281">
        <f>IF('ZoR č. 1'!$D116="",0,'ZoR č. 1'!M116)+IF('ZoR č. 2'!$D116="",0,'ZoR č. 2'!M116)+IF('ZoR č. 3'!$D116="",0,'ZoR č. 3'!M116)+IF('ZoR č. 4'!$D116="",0,'ZoR č. 4'!M116)+IF('ZoR č. 5'!$D116="",0,'ZoR č. 5'!M116)+IF('ZoR č. 6'!$D116="",0,'ZoR č. 6'!M116)+IF('ZoR č. 7'!$D116="",0,'ZoR č. 7'!M116)+IF('ZoR č. 8'!$D116="",0,'ZoR č. 8'!M116)+IF('ZoR č. 9'!$D116="",0,'ZoR č. 9'!M116)+IF('ZoR č. 10'!$D116="",0,'ZoR č. 10'!M116)+IF(ZZoR!$D116="",0,ZZoR!M116)</f>
        <v>0</v>
      </c>
      <c r="AE116" s="282" t="str">
        <f t="shared" si="7"/>
        <v/>
      </c>
    </row>
    <row r="117" spans="2:31" x14ac:dyDescent="0.25">
      <c r="B117" s="10" t="s">
        <v>38</v>
      </c>
      <c r="C117" s="104" t="str">
        <f>IF(COUNTA('Přehled partnerů'!C117:D117)&lt;&gt;2,"partner neuveden",IF('Přehled partnerů'!O117="ANO",'Přehled partnerů'!C117,"v tomto období nerelevantní"))</f>
        <v>partner neuveden</v>
      </c>
      <c r="D117" s="116" t="str">
        <f>IF(COUNTA('Přehled partnerů'!C117:D117)&lt;&gt;2,"",IF('Přehled partnerů'!O117="ANO",'Přehled partnerů'!D117,""))</f>
        <v/>
      </c>
      <c r="E117" s="24" t="str">
        <f t="shared" si="8"/>
        <v/>
      </c>
      <c r="F117" s="47" t="str">
        <f t="shared" si="9"/>
        <v/>
      </c>
      <c r="G117" s="15">
        <v>0</v>
      </c>
      <c r="H117" s="16">
        <v>0</v>
      </c>
      <c r="I117" s="16">
        <v>0</v>
      </c>
      <c r="J117" s="16">
        <v>0</v>
      </c>
      <c r="K117" s="126">
        <v>0</v>
      </c>
      <c r="L117" s="126">
        <v>0</v>
      </c>
      <c r="M117" s="130">
        <v>0</v>
      </c>
      <c r="N117" s="58" t="str">
        <f t="shared" si="6"/>
        <v/>
      </c>
      <c r="O117" s="267">
        <f>IF('Rozpočet + Žádosti o změnu'!$ER$2="ano",'Rozpočet + Žádosti o změnu'!EL117,IF('Rozpočet + Žádosti o změnu'!$EF$2="ano",'Rozpočet + Žádosti o změnu'!DZ117,IF('Rozpočet + Žádosti o změnu'!$DT$2="ano",'Rozpočet + Žádosti o změnu'!DN117,IF('Rozpočet + Žádosti o změnu'!$DH$2="ano",'Rozpočet + Žádosti o změnu'!DB117,IF('Rozpočet + Žádosti o změnu'!$CV$2="ano",'Rozpočet + Žádosti o změnu'!CP117,IF('Rozpočet + Žádosti o změnu'!$CJ$2="ano",'Rozpočet + Žádosti o změnu'!CD117,IF('Rozpočet + Žádosti o změnu'!$BX$2="ano",'Rozpočet + Žádosti o změnu'!BR117,IF('Rozpočet + Žádosti o změnu'!$BL$2="ano",'Rozpočet + Žádosti o změnu'!BF117,IF('Rozpočet + Žádosti o změnu'!$AZ$2="ano",'Rozpočet + Žádosti o změnu'!AT117,IF('Rozpočet + Žádosti o změnu'!$AN$2="ano",'Rozpočet + Žádosti o změnu'!AH117,'Rozpočet + Žádosti o změnu'!H117))))))))))</f>
        <v>0</v>
      </c>
      <c r="P117" s="267">
        <f>IF('Rozpočet + Žádosti o změnu'!$ER$2="ano",'Rozpočet + Žádosti o změnu'!EM117,IF('Rozpočet + Žádosti o změnu'!$EF$2="ano",'Rozpočet + Žádosti o změnu'!EA117,IF('Rozpočet + Žádosti o změnu'!$DT$2="ano",'Rozpočet + Žádosti o změnu'!DO117,IF('Rozpočet + Žádosti o změnu'!$DH$2="ano",'Rozpočet + Žádosti o změnu'!DC117,IF('Rozpočet + Žádosti o změnu'!$CV$2="ano",'Rozpočet + Žádosti o změnu'!CQ117,IF('Rozpočet + Žádosti o změnu'!$CJ$2="ano",'Rozpočet + Žádosti o změnu'!CE117,IF('Rozpočet + Žádosti o změnu'!$BX$2="ano",'Rozpočet + Žádosti o změnu'!BS117,IF('Rozpočet + Žádosti o změnu'!$BL$2="ano",'Rozpočet + Žádosti o změnu'!BG117,IF('Rozpočet + Žádosti o změnu'!$AZ$2="ano",'Rozpočet + Žádosti o změnu'!AU117,IF('Rozpočet + Žádosti o změnu'!$AN$2="ano",'Rozpočet + Žádosti o změnu'!AI117,'Rozpočet + Žádosti o změnu'!I117))))))))))</f>
        <v>0</v>
      </c>
      <c r="Q117" s="267">
        <f>IF('Rozpočet + Žádosti o změnu'!$ER$2="ano",'Rozpočet + Žádosti o změnu'!EN117,IF('Rozpočet + Žádosti o změnu'!$EF$2="ano",'Rozpočet + Žádosti o změnu'!EB117,IF('Rozpočet + Žádosti o změnu'!$DT$2="ano",'Rozpočet + Žádosti o změnu'!DP117,IF('Rozpočet + Žádosti o změnu'!$DH$2="ano",'Rozpočet + Žádosti o změnu'!DD117,IF('Rozpočet + Žádosti o změnu'!$CV$2="ano",'Rozpočet + Žádosti o změnu'!CR117,IF('Rozpočet + Žádosti o změnu'!$CJ$2="ano",'Rozpočet + Žádosti o změnu'!CF117,IF('Rozpočet + Žádosti o změnu'!$BX$2="ano",'Rozpočet + Žádosti o změnu'!BT117,IF('Rozpočet + Žádosti o změnu'!$BL$2="ano",'Rozpočet + Žádosti o změnu'!BH117,IF('Rozpočet + Žádosti o změnu'!$AZ$2="ano",'Rozpočet + Žádosti o změnu'!AV117,IF('Rozpočet + Žádosti o změnu'!$AN$2="ano",'Rozpočet + Žádosti o změnu'!AJ117,'Rozpočet + Žádosti o změnu'!J117))))))))))</f>
        <v>0</v>
      </c>
      <c r="R117" s="267">
        <f>IF('Rozpočet + Žádosti o změnu'!$ER$2="ano",'Rozpočet + Žádosti o změnu'!EO117,IF('Rozpočet + Žádosti o změnu'!$EF$2="ano",'Rozpočet + Žádosti o změnu'!EC117,IF('Rozpočet + Žádosti o změnu'!$DT$2="ano",'Rozpočet + Žádosti o změnu'!DQ117,IF('Rozpočet + Žádosti o změnu'!$DH$2="ano",'Rozpočet + Žádosti o změnu'!DE117,IF('Rozpočet + Žádosti o změnu'!$CV$2="ano",'Rozpočet + Žádosti o změnu'!CS117,IF('Rozpočet + Žádosti o změnu'!$CJ$2="ano",'Rozpočet + Žádosti o změnu'!CG117,IF('Rozpočet + Žádosti o změnu'!$BX$2="ano",'Rozpočet + Žádosti o změnu'!BU117,IF('Rozpočet + Žádosti o změnu'!$BL$2="ano",'Rozpočet + Žádosti o změnu'!BI117,IF('Rozpočet + Žádosti o změnu'!$AZ$2="ano",'Rozpočet + Žádosti o změnu'!AW117,IF('Rozpočet + Žádosti o změnu'!$AN$2="ano",'Rozpočet + Žádosti o změnu'!AK117,'Rozpočet + Žádosti o změnu'!K117))))))))))</f>
        <v>0</v>
      </c>
      <c r="S117" s="267">
        <f>IF('Rozpočet + Žádosti o změnu'!$ER$2="ano",'Rozpočet + Žádosti o změnu'!EP117,IF('Rozpočet + Žádosti o změnu'!$EF$2="ano",'Rozpočet + Žádosti o změnu'!ED117,IF('Rozpočet + Žádosti o změnu'!$DT$2="ano",'Rozpočet + Žádosti o změnu'!DR117,IF('Rozpočet + Žádosti o změnu'!$DH$2="ano",'Rozpočet + Žádosti o změnu'!DF117,IF('Rozpočet + Žádosti o změnu'!$CV$2="ano",'Rozpočet + Žádosti o změnu'!CT117,IF('Rozpočet + Žádosti o změnu'!$CJ$2="ano",'Rozpočet + Žádosti o změnu'!CH117,IF('Rozpočet + Žádosti o změnu'!$BX$2="ano",'Rozpočet + Žádosti o změnu'!BV117,IF('Rozpočet + Žádosti o změnu'!$BL$2="ano",'Rozpočet + Žádosti o změnu'!BJ117,IF('Rozpočet + Žádosti o změnu'!$AZ$2="ano",'Rozpočet + Žádosti o změnu'!AX117,IF('Rozpočet + Žádosti o změnu'!$AN$2="ano",'Rozpočet + Žádosti o změnu'!AL117,'Rozpočet + Žádosti o změnu'!L117))))))))))</f>
        <v>0</v>
      </c>
      <c r="T117" s="267">
        <f>IF('Rozpočet + Žádosti o změnu'!$ER$2="ano",'Rozpočet + Žádosti o změnu'!EQ117,IF('Rozpočet + Žádosti o změnu'!$EF$2="ano",'Rozpočet + Žádosti o změnu'!EE117,IF('Rozpočet + Žádosti o změnu'!$DT$2="ano",'Rozpočet + Žádosti o změnu'!DS117,IF('Rozpočet + Žádosti o změnu'!$DH$2="ano",'Rozpočet + Žádosti o změnu'!DG117,IF('Rozpočet + Žádosti o změnu'!$CV$2="ano",'Rozpočet + Žádosti o změnu'!CU117,IF('Rozpočet + Žádosti o změnu'!$CJ$2="ano",'Rozpočet + Žádosti o změnu'!CI117,IF('Rozpočet + Žádosti o změnu'!$BX$2="ano",'Rozpočet + Žádosti o změnu'!BW117,IF('Rozpočet + Žádosti o změnu'!$BL$2="ano",'Rozpočet + Žádosti o změnu'!BK117,IF('Rozpočet + Žádosti o změnu'!$AZ$2="ano",'Rozpočet + Žádosti o změnu'!AY117,IF('Rozpočet + Žádosti o změnu'!$AN$2="ano",'Rozpočet + Žádosti o změnu'!AM117,'Rozpočet + Žádosti o změnu'!M117))))))))))</f>
        <v>0</v>
      </c>
      <c r="U117" s="267">
        <f>IF('Rozpočet + Žádosti o změnu'!$ER$2="ano",'Rozpočet + Žádosti o změnu'!ER117,IF('Rozpočet + Žádosti o změnu'!$EF$2="ano",'Rozpočet + Žádosti o změnu'!EF117,IF('Rozpočet + Žádosti o změnu'!$DT$2="ano",'Rozpočet + Žádosti o změnu'!DT117,IF('Rozpočet + Žádosti o změnu'!$DH$2="ano",'Rozpočet + Žádosti o změnu'!DH117,IF('Rozpočet + Žádosti o změnu'!$CV$2="ano",'Rozpočet + Žádosti o změnu'!CV117,IF('Rozpočet + Žádosti o změnu'!$CJ$2="ano",'Rozpočet + Žádosti o změnu'!CJ117,IF('Rozpočet + Žádosti o změnu'!$BX$2="ano",'Rozpočet + Žádosti o změnu'!BX117,IF('Rozpočet + Žádosti o změnu'!$BL$2="ano",'Rozpočet + Žádosti o změnu'!BL117,IF('Rozpočet + Žádosti o změnu'!$AZ$2="ano",'Rozpočet + Žádosti o změnu'!AZ117,IF('Rozpočet + Žádosti o změnu'!$AN$2="ano",'Rozpočet + Žádosti o změnu'!AN117,'Rozpočet + Žádosti o změnu'!N117))))))))))</f>
        <v>0</v>
      </c>
      <c r="W117" s="281">
        <f>IF('ZoR č. 1'!$D117="",0,'ZoR č. 1'!G117)+IF('ZoR č. 2'!$D117="",0,'ZoR č. 2'!G117)+IF('ZoR č. 3'!$D117="",0,'ZoR č. 3'!G117)+IF('ZoR č. 4'!$D117="",0,'ZoR č. 4'!G117)+IF('ZoR č. 5'!$D117="",0,'ZoR č. 5'!G117)+IF('ZoR č. 6'!$D117="",0,'ZoR č. 6'!G117)+IF('ZoR č. 7'!$D117="",0,'ZoR č. 7'!G117)+IF('ZoR č. 8'!$D117="",0,'ZoR č. 8'!G117)+IF('ZoR č. 9'!$D117="",0,'ZoR č. 9'!G117)+IF('ZoR č. 10'!$D117="",0,'ZoR č. 10'!G117)+IF(ZZoR!$D117="",0,ZZoR!G117)</f>
        <v>0</v>
      </c>
      <c r="X117" s="281">
        <f>IF('ZoR č. 1'!$D117="",0,'ZoR č. 1'!H117)+IF('ZoR č. 2'!$D117="",0,'ZoR č. 2'!H117)+IF('ZoR č. 3'!$D117="",0,'ZoR č. 3'!H117)+IF('ZoR č. 4'!$D117="",0,'ZoR č. 4'!H117)+IF('ZoR č. 5'!$D117="",0,'ZoR č. 5'!H117)+IF('ZoR č. 6'!$D117="",0,'ZoR č. 6'!H117)+IF('ZoR č. 7'!$D117="",0,'ZoR č. 7'!H117)+IF('ZoR č. 8'!$D117="",0,'ZoR č. 8'!H117)+IF('ZoR č. 9'!$D117="",0,'ZoR č. 9'!H117)+IF('ZoR č. 10'!$D117="",0,'ZoR č. 10'!H117)+IF(ZZoR!$D117="",0,ZZoR!H117)</f>
        <v>0</v>
      </c>
      <c r="Y117" s="281">
        <f>IF('ZoR č. 1'!$D117="",0,'ZoR č. 1'!I117)+IF('ZoR č. 2'!$D117="",0,'ZoR č. 2'!I117)+IF('ZoR č. 3'!$D117="",0,'ZoR č. 3'!I117)+IF('ZoR č. 4'!$D117="",0,'ZoR č. 4'!I117)+IF('ZoR č. 5'!$D117="",0,'ZoR č. 5'!I117)+IF('ZoR č. 6'!$D117="",0,'ZoR č. 6'!I117)+IF('ZoR č. 7'!$D117="",0,'ZoR č. 7'!I117)+IF('ZoR č. 8'!$D117="",0,'ZoR č. 8'!I117)+IF('ZoR č. 9'!$D117="",0,'ZoR č. 9'!I117)+IF('ZoR č. 10'!$D117="",0,'ZoR č. 10'!I117)+IF(ZZoR!$D117="",0,ZZoR!I117)</f>
        <v>0</v>
      </c>
      <c r="Z117" s="281">
        <f>IF('ZoR č. 1'!$D117="",0,'ZoR č. 1'!J117)+IF('ZoR č. 2'!$D117="",0,'ZoR č. 2'!J117)+IF('ZoR č. 3'!$D117="",0,'ZoR č. 3'!J117)+IF('ZoR č. 4'!$D117="",0,'ZoR č. 4'!J117)+IF('ZoR č. 5'!$D117="",0,'ZoR č. 5'!J117)+IF('ZoR č. 6'!$D117="",0,'ZoR č. 6'!J117)+IF('ZoR č. 7'!$D117="",0,'ZoR č. 7'!J117)+IF('ZoR č. 8'!$D117="",0,'ZoR č. 8'!J117)+IF('ZoR č. 9'!$D117="",0,'ZoR č. 9'!J117)+IF('ZoR č. 10'!$D117="",0,'ZoR č. 10'!J117)+IF(ZZoR!$D117="",0,ZZoR!J117)</f>
        <v>0</v>
      </c>
      <c r="AA117" s="281">
        <f>IF('ZoR č. 1'!$D117="",0,'ZoR č. 1'!K117)+IF('ZoR č. 2'!$D117="",0,'ZoR č. 2'!K117)+IF('ZoR č. 3'!$D117="",0,'ZoR č. 3'!K117)+IF('ZoR č. 4'!$D117="",0,'ZoR č. 4'!K117)+IF('ZoR č. 5'!$D117="",0,'ZoR č. 5'!K117)+IF('ZoR č. 6'!$D117="",0,'ZoR č. 6'!K117)+IF('ZoR č. 7'!$D117="",0,'ZoR č. 7'!K117)+IF('ZoR č. 8'!$D117="",0,'ZoR č. 8'!K117)+IF('ZoR č. 9'!$D117="",0,'ZoR č. 9'!K117)+IF('ZoR č. 10'!$D117="",0,'ZoR č. 10'!K117)+IF(ZZoR!$D117="",0,ZZoR!K117)</f>
        <v>0</v>
      </c>
      <c r="AB117" s="281">
        <f>IF('ZoR č. 1'!$D117="",0,'ZoR č. 1'!L117)+IF('ZoR č. 2'!$D117="",0,'ZoR č. 2'!L117)+IF('ZoR č. 3'!$D117="",0,'ZoR č. 3'!L117)+IF('ZoR č. 4'!$D117="",0,'ZoR č. 4'!L117)+IF('ZoR č. 5'!$D117="",0,'ZoR č. 5'!L117)+IF('ZoR č. 6'!$D117="",0,'ZoR č. 6'!L117)+IF('ZoR č. 7'!$D117="",0,'ZoR č. 7'!L117)+IF('ZoR č. 8'!$D117="",0,'ZoR č. 8'!L117)+IF('ZoR č. 9'!$D117="",0,'ZoR č. 9'!L117)+IF('ZoR č. 10'!$D117="",0,'ZoR č. 10'!L117)+IF(ZZoR!$D117="",0,ZZoR!L117)</f>
        <v>0</v>
      </c>
      <c r="AC117" s="281">
        <f>IF('ZoR č. 1'!$D117="",0,'ZoR č. 1'!M117)+IF('ZoR č. 2'!$D117="",0,'ZoR č. 2'!M117)+IF('ZoR č. 3'!$D117="",0,'ZoR č. 3'!M117)+IF('ZoR č. 4'!$D117="",0,'ZoR č. 4'!M117)+IF('ZoR č. 5'!$D117="",0,'ZoR č. 5'!M117)+IF('ZoR č. 6'!$D117="",0,'ZoR č. 6'!M117)+IF('ZoR č. 7'!$D117="",0,'ZoR č. 7'!M117)+IF('ZoR č. 8'!$D117="",0,'ZoR č. 8'!M117)+IF('ZoR č. 9'!$D117="",0,'ZoR č. 9'!M117)+IF('ZoR č. 10'!$D117="",0,'ZoR č. 10'!M117)+IF(ZZoR!$D117="",0,ZZoR!M117)</f>
        <v>0</v>
      </c>
      <c r="AE117" s="282" t="str">
        <f t="shared" si="7"/>
        <v/>
      </c>
    </row>
    <row r="118" spans="2:31" x14ac:dyDescent="0.25">
      <c r="B118" s="10" t="s">
        <v>39</v>
      </c>
      <c r="C118" s="104" t="str">
        <f>IF(COUNTA('Přehled partnerů'!C118:D118)&lt;&gt;2,"partner neuveden",IF('Přehled partnerů'!O118="ANO",'Přehled partnerů'!C118,"v tomto období nerelevantní"))</f>
        <v>partner neuveden</v>
      </c>
      <c r="D118" s="116" t="str">
        <f>IF(COUNTA('Přehled partnerů'!C118:D118)&lt;&gt;2,"",IF('Přehled partnerů'!O118="ANO",'Přehled partnerů'!D118,""))</f>
        <v/>
      </c>
      <c r="E118" s="24" t="str">
        <f t="shared" si="8"/>
        <v/>
      </c>
      <c r="F118" s="47" t="str">
        <f t="shared" si="9"/>
        <v/>
      </c>
      <c r="G118" s="15">
        <v>0</v>
      </c>
      <c r="H118" s="16">
        <v>0</v>
      </c>
      <c r="I118" s="16">
        <v>0</v>
      </c>
      <c r="J118" s="16">
        <v>0</v>
      </c>
      <c r="K118" s="126">
        <v>0</v>
      </c>
      <c r="L118" s="126">
        <v>0</v>
      </c>
      <c r="M118" s="130">
        <v>0</v>
      </c>
      <c r="N118" s="58" t="str">
        <f t="shared" si="6"/>
        <v/>
      </c>
      <c r="O118" s="267">
        <f>IF('Rozpočet + Žádosti o změnu'!$ER$2="ano",'Rozpočet + Žádosti o změnu'!EL118,IF('Rozpočet + Žádosti o změnu'!$EF$2="ano",'Rozpočet + Žádosti o změnu'!DZ118,IF('Rozpočet + Žádosti o změnu'!$DT$2="ano",'Rozpočet + Žádosti o změnu'!DN118,IF('Rozpočet + Žádosti o změnu'!$DH$2="ano",'Rozpočet + Žádosti o změnu'!DB118,IF('Rozpočet + Žádosti o změnu'!$CV$2="ano",'Rozpočet + Žádosti o změnu'!CP118,IF('Rozpočet + Žádosti o změnu'!$CJ$2="ano",'Rozpočet + Žádosti o změnu'!CD118,IF('Rozpočet + Žádosti o změnu'!$BX$2="ano",'Rozpočet + Žádosti o změnu'!BR118,IF('Rozpočet + Žádosti o změnu'!$BL$2="ano",'Rozpočet + Žádosti o změnu'!BF118,IF('Rozpočet + Žádosti o změnu'!$AZ$2="ano",'Rozpočet + Žádosti o změnu'!AT118,IF('Rozpočet + Žádosti o změnu'!$AN$2="ano",'Rozpočet + Žádosti o změnu'!AH118,'Rozpočet + Žádosti o změnu'!H118))))))))))</f>
        <v>0</v>
      </c>
      <c r="P118" s="267">
        <f>IF('Rozpočet + Žádosti o změnu'!$ER$2="ano",'Rozpočet + Žádosti o změnu'!EM118,IF('Rozpočet + Žádosti o změnu'!$EF$2="ano",'Rozpočet + Žádosti o změnu'!EA118,IF('Rozpočet + Žádosti o změnu'!$DT$2="ano",'Rozpočet + Žádosti o změnu'!DO118,IF('Rozpočet + Žádosti o změnu'!$DH$2="ano",'Rozpočet + Žádosti o změnu'!DC118,IF('Rozpočet + Žádosti o změnu'!$CV$2="ano",'Rozpočet + Žádosti o změnu'!CQ118,IF('Rozpočet + Žádosti o změnu'!$CJ$2="ano",'Rozpočet + Žádosti o změnu'!CE118,IF('Rozpočet + Žádosti o změnu'!$BX$2="ano",'Rozpočet + Žádosti o změnu'!BS118,IF('Rozpočet + Žádosti o změnu'!$BL$2="ano",'Rozpočet + Žádosti o změnu'!BG118,IF('Rozpočet + Žádosti o změnu'!$AZ$2="ano",'Rozpočet + Žádosti o změnu'!AU118,IF('Rozpočet + Žádosti o změnu'!$AN$2="ano",'Rozpočet + Žádosti o změnu'!AI118,'Rozpočet + Žádosti o změnu'!I118))))))))))</f>
        <v>0</v>
      </c>
      <c r="Q118" s="267">
        <f>IF('Rozpočet + Žádosti o změnu'!$ER$2="ano",'Rozpočet + Žádosti o změnu'!EN118,IF('Rozpočet + Žádosti o změnu'!$EF$2="ano",'Rozpočet + Žádosti o změnu'!EB118,IF('Rozpočet + Žádosti o změnu'!$DT$2="ano",'Rozpočet + Žádosti o změnu'!DP118,IF('Rozpočet + Žádosti o změnu'!$DH$2="ano",'Rozpočet + Žádosti o změnu'!DD118,IF('Rozpočet + Žádosti o změnu'!$CV$2="ano",'Rozpočet + Žádosti o změnu'!CR118,IF('Rozpočet + Žádosti o změnu'!$CJ$2="ano",'Rozpočet + Žádosti o změnu'!CF118,IF('Rozpočet + Žádosti o změnu'!$BX$2="ano",'Rozpočet + Žádosti o změnu'!BT118,IF('Rozpočet + Žádosti o změnu'!$BL$2="ano",'Rozpočet + Žádosti o změnu'!BH118,IF('Rozpočet + Žádosti o změnu'!$AZ$2="ano",'Rozpočet + Žádosti o změnu'!AV118,IF('Rozpočet + Žádosti o změnu'!$AN$2="ano",'Rozpočet + Žádosti o změnu'!AJ118,'Rozpočet + Žádosti o změnu'!J118))))))))))</f>
        <v>0</v>
      </c>
      <c r="R118" s="267">
        <f>IF('Rozpočet + Žádosti o změnu'!$ER$2="ano",'Rozpočet + Žádosti o změnu'!EO118,IF('Rozpočet + Žádosti o změnu'!$EF$2="ano",'Rozpočet + Žádosti o změnu'!EC118,IF('Rozpočet + Žádosti o změnu'!$DT$2="ano",'Rozpočet + Žádosti o změnu'!DQ118,IF('Rozpočet + Žádosti o změnu'!$DH$2="ano",'Rozpočet + Žádosti o změnu'!DE118,IF('Rozpočet + Žádosti o změnu'!$CV$2="ano",'Rozpočet + Žádosti o změnu'!CS118,IF('Rozpočet + Žádosti o změnu'!$CJ$2="ano",'Rozpočet + Žádosti o změnu'!CG118,IF('Rozpočet + Žádosti o změnu'!$BX$2="ano",'Rozpočet + Žádosti o změnu'!BU118,IF('Rozpočet + Žádosti o změnu'!$BL$2="ano",'Rozpočet + Žádosti o změnu'!BI118,IF('Rozpočet + Žádosti o změnu'!$AZ$2="ano",'Rozpočet + Žádosti o změnu'!AW118,IF('Rozpočet + Žádosti o změnu'!$AN$2="ano",'Rozpočet + Žádosti o změnu'!AK118,'Rozpočet + Žádosti o změnu'!K118))))))))))</f>
        <v>0</v>
      </c>
      <c r="S118" s="267">
        <f>IF('Rozpočet + Žádosti o změnu'!$ER$2="ano",'Rozpočet + Žádosti o změnu'!EP118,IF('Rozpočet + Žádosti o změnu'!$EF$2="ano",'Rozpočet + Žádosti o změnu'!ED118,IF('Rozpočet + Žádosti o změnu'!$DT$2="ano",'Rozpočet + Žádosti o změnu'!DR118,IF('Rozpočet + Žádosti o změnu'!$DH$2="ano",'Rozpočet + Žádosti o změnu'!DF118,IF('Rozpočet + Žádosti o změnu'!$CV$2="ano",'Rozpočet + Žádosti o změnu'!CT118,IF('Rozpočet + Žádosti o změnu'!$CJ$2="ano",'Rozpočet + Žádosti o změnu'!CH118,IF('Rozpočet + Žádosti o změnu'!$BX$2="ano",'Rozpočet + Žádosti o změnu'!BV118,IF('Rozpočet + Žádosti o změnu'!$BL$2="ano",'Rozpočet + Žádosti o změnu'!BJ118,IF('Rozpočet + Žádosti o změnu'!$AZ$2="ano",'Rozpočet + Žádosti o změnu'!AX118,IF('Rozpočet + Žádosti o změnu'!$AN$2="ano",'Rozpočet + Žádosti o změnu'!AL118,'Rozpočet + Žádosti o změnu'!L118))))))))))</f>
        <v>0</v>
      </c>
      <c r="T118" s="267">
        <f>IF('Rozpočet + Žádosti o změnu'!$ER$2="ano",'Rozpočet + Žádosti o změnu'!EQ118,IF('Rozpočet + Žádosti o změnu'!$EF$2="ano",'Rozpočet + Žádosti o změnu'!EE118,IF('Rozpočet + Žádosti o změnu'!$DT$2="ano",'Rozpočet + Žádosti o změnu'!DS118,IF('Rozpočet + Žádosti o změnu'!$DH$2="ano",'Rozpočet + Žádosti o změnu'!DG118,IF('Rozpočet + Žádosti o změnu'!$CV$2="ano",'Rozpočet + Žádosti o změnu'!CU118,IF('Rozpočet + Žádosti o změnu'!$CJ$2="ano",'Rozpočet + Žádosti o změnu'!CI118,IF('Rozpočet + Žádosti o změnu'!$BX$2="ano",'Rozpočet + Žádosti o změnu'!BW118,IF('Rozpočet + Žádosti o změnu'!$BL$2="ano",'Rozpočet + Žádosti o změnu'!BK118,IF('Rozpočet + Žádosti o změnu'!$AZ$2="ano",'Rozpočet + Žádosti o změnu'!AY118,IF('Rozpočet + Žádosti o změnu'!$AN$2="ano",'Rozpočet + Žádosti o změnu'!AM118,'Rozpočet + Žádosti o změnu'!M118))))))))))</f>
        <v>0</v>
      </c>
      <c r="U118" s="267">
        <f>IF('Rozpočet + Žádosti o změnu'!$ER$2="ano",'Rozpočet + Žádosti o změnu'!ER118,IF('Rozpočet + Žádosti o změnu'!$EF$2="ano",'Rozpočet + Žádosti o změnu'!EF118,IF('Rozpočet + Žádosti o změnu'!$DT$2="ano",'Rozpočet + Žádosti o změnu'!DT118,IF('Rozpočet + Žádosti o změnu'!$DH$2="ano",'Rozpočet + Žádosti o změnu'!DH118,IF('Rozpočet + Žádosti o změnu'!$CV$2="ano",'Rozpočet + Žádosti o změnu'!CV118,IF('Rozpočet + Žádosti o změnu'!$CJ$2="ano",'Rozpočet + Žádosti o změnu'!CJ118,IF('Rozpočet + Žádosti o změnu'!$BX$2="ano",'Rozpočet + Žádosti o změnu'!BX118,IF('Rozpočet + Žádosti o změnu'!$BL$2="ano",'Rozpočet + Žádosti o změnu'!BL118,IF('Rozpočet + Žádosti o změnu'!$AZ$2="ano",'Rozpočet + Žádosti o změnu'!AZ118,IF('Rozpočet + Žádosti o změnu'!$AN$2="ano",'Rozpočet + Žádosti o změnu'!AN118,'Rozpočet + Žádosti o změnu'!N118))))))))))</f>
        <v>0</v>
      </c>
      <c r="W118" s="281">
        <f>IF('ZoR č. 1'!$D118="",0,'ZoR č. 1'!G118)+IF('ZoR č. 2'!$D118="",0,'ZoR č. 2'!G118)+IF('ZoR č. 3'!$D118="",0,'ZoR č. 3'!G118)+IF('ZoR č. 4'!$D118="",0,'ZoR č. 4'!G118)+IF('ZoR č. 5'!$D118="",0,'ZoR č. 5'!G118)+IF('ZoR č. 6'!$D118="",0,'ZoR č. 6'!G118)+IF('ZoR č. 7'!$D118="",0,'ZoR č. 7'!G118)+IF('ZoR č. 8'!$D118="",0,'ZoR č. 8'!G118)+IF('ZoR č. 9'!$D118="",0,'ZoR č. 9'!G118)+IF('ZoR č. 10'!$D118="",0,'ZoR č. 10'!G118)+IF(ZZoR!$D118="",0,ZZoR!G118)</f>
        <v>0</v>
      </c>
      <c r="X118" s="281">
        <f>IF('ZoR č. 1'!$D118="",0,'ZoR č. 1'!H118)+IF('ZoR č. 2'!$D118="",0,'ZoR č. 2'!H118)+IF('ZoR č. 3'!$D118="",0,'ZoR č. 3'!H118)+IF('ZoR č. 4'!$D118="",0,'ZoR č. 4'!H118)+IF('ZoR č. 5'!$D118="",0,'ZoR č. 5'!H118)+IF('ZoR č. 6'!$D118="",0,'ZoR č. 6'!H118)+IF('ZoR č. 7'!$D118="",0,'ZoR č. 7'!H118)+IF('ZoR č. 8'!$D118="",0,'ZoR č. 8'!H118)+IF('ZoR č. 9'!$D118="",0,'ZoR č. 9'!H118)+IF('ZoR č. 10'!$D118="",0,'ZoR č. 10'!H118)+IF(ZZoR!$D118="",0,ZZoR!H118)</f>
        <v>0</v>
      </c>
      <c r="Y118" s="281">
        <f>IF('ZoR č. 1'!$D118="",0,'ZoR č. 1'!I118)+IF('ZoR č. 2'!$D118="",0,'ZoR č. 2'!I118)+IF('ZoR č. 3'!$D118="",0,'ZoR č. 3'!I118)+IF('ZoR č. 4'!$D118="",0,'ZoR č. 4'!I118)+IF('ZoR č. 5'!$D118="",0,'ZoR č. 5'!I118)+IF('ZoR č. 6'!$D118="",0,'ZoR č. 6'!I118)+IF('ZoR č. 7'!$D118="",0,'ZoR č. 7'!I118)+IF('ZoR č. 8'!$D118="",0,'ZoR č. 8'!I118)+IF('ZoR č. 9'!$D118="",0,'ZoR č. 9'!I118)+IF('ZoR č. 10'!$D118="",0,'ZoR č. 10'!I118)+IF(ZZoR!$D118="",0,ZZoR!I118)</f>
        <v>0</v>
      </c>
      <c r="Z118" s="281">
        <f>IF('ZoR č. 1'!$D118="",0,'ZoR č. 1'!J118)+IF('ZoR č. 2'!$D118="",0,'ZoR č. 2'!J118)+IF('ZoR č. 3'!$D118="",0,'ZoR č. 3'!J118)+IF('ZoR č. 4'!$D118="",0,'ZoR č. 4'!J118)+IF('ZoR č. 5'!$D118="",0,'ZoR č. 5'!J118)+IF('ZoR č. 6'!$D118="",0,'ZoR č. 6'!J118)+IF('ZoR č. 7'!$D118="",0,'ZoR č. 7'!J118)+IF('ZoR č. 8'!$D118="",0,'ZoR č. 8'!J118)+IF('ZoR č. 9'!$D118="",0,'ZoR č. 9'!J118)+IF('ZoR č. 10'!$D118="",0,'ZoR č. 10'!J118)+IF(ZZoR!$D118="",0,ZZoR!J118)</f>
        <v>0</v>
      </c>
      <c r="AA118" s="281">
        <f>IF('ZoR č. 1'!$D118="",0,'ZoR č. 1'!K118)+IF('ZoR č. 2'!$D118="",0,'ZoR č. 2'!K118)+IF('ZoR č. 3'!$D118="",0,'ZoR č. 3'!K118)+IF('ZoR č. 4'!$D118="",0,'ZoR č. 4'!K118)+IF('ZoR č. 5'!$D118="",0,'ZoR č. 5'!K118)+IF('ZoR č. 6'!$D118="",0,'ZoR č. 6'!K118)+IF('ZoR č. 7'!$D118="",0,'ZoR č. 7'!K118)+IF('ZoR č. 8'!$D118="",0,'ZoR č. 8'!K118)+IF('ZoR č. 9'!$D118="",0,'ZoR č. 9'!K118)+IF('ZoR č. 10'!$D118="",0,'ZoR č. 10'!K118)+IF(ZZoR!$D118="",0,ZZoR!K118)</f>
        <v>0</v>
      </c>
      <c r="AB118" s="281">
        <f>IF('ZoR č. 1'!$D118="",0,'ZoR č. 1'!L118)+IF('ZoR č. 2'!$D118="",0,'ZoR č. 2'!L118)+IF('ZoR č. 3'!$D118="",0,'ZoR č. 3'!L118)+IF('ZoR č. 4'!$D118="",0,'ZoR č. 4'!L118)+IF('ZoR č. 5'!$D118="",0,'ZoR č. 5'!L118)+IF('ZoR č. 6'!$D118="",0,'ZoR č. 6'!L118)+IF('ZoR č. 7'!$D118="",0,'ZoR č. 7'!L118)+IF('ZoR č. 8'!$D118="",0,'ZoR č. 8'!L118)+IF('ZoR č. 9'!$D118="",0,'ZoR č. 9'!L118)+IF('ZoR č. 10'!$D118="",0,'ZoR č. 10'!L118)+IF(ZZoR!$D118="",0,ZZoR!L118)</f>
        <v>0</v>
      </c>
      <c r="AC118" s="281">
        <f>IF('ZoR č. 1'!$D118="",0,'ZoR č. 1'!M118)+IF('ZoR č. 2'!$D118="",0,'ZoR č. 2'!M118)+IF('ZoR č. 3'!$D118="",0,'ZoR č. 3'!M118)+IF('ZoR č. 4'!$D118="",0,'ZoR č. 4'!M118)+IF('ZoR č. 5'!$D118="",0,'ZoR č. 5'!M118)+IF('ZoR č. 6'!$D118="",0,'ZoR č. 6'!M118)+IF('ZoR č. 7'!$D118="",0,'ZoR č. 7'!M118)+IF('ZoR č. 8'!$D118="",0,'ZoR č. 8'!M118)+IF('ZoR č. 9'!$D118="",0,'ZoR č. 9'!M118)+IF('ZoR č. 10'!$D118="",0,'ZoR č. 10'!M118)+IF(ZZoR!$D118="",0,ZZoR!M118)</f>
        <v>0</v>
      </c>
      <c r="AE118" s="282" t="str">
        <f t="shared" si="7"/>
        <v/>
      </c>
    </row>
    <row r="119" spans="2:31" x14ac:dyDescent="0.25">
      <c r="B119" s="10" t="s">
        <v>40</v>
      </c>
      <c r="C119" s="104" t="str">
        <f>IF(COUNTA('Přehled partnerů'!C119:D119)&lt;&gt;2,"partner neuveden",IF('Přehled partnerů'!O119="ANO",'Přehled partnerů'!C119,"v tomto období nerelevantní"))</f>
        <v>partner neuveden</v>
      </c>
      <c r="D119" s="116" t="str">
        <f>IF(COUNTA('Přehled partnerů'!C119:D119)&lt;&gt;2,"",IF('Přehled partnerů'!O119="ANO",'Přehled partnerů'!D119,""))</f>
        <v/>
      </c>
      <c r="E119" s="24" t="str">
        <f t="shared" si="8"/>
        <v/>
      </c>
      <c r="F119" s="47" t="str">
        <f t="shared" si="9"/>
        <v/>
      </c>
      <c r="G119" s="15">
        <v>0</v>
      </c>
      <c r="H119" s="16">
        <v>0</v>
      </c>
      <c r="I119" s="16">
        <v>0</v>
      </c>
      <c r="J119" s="16">
        <v>0</v>
      </c>
      <c r="K119" s="126">
        <v>0</v>
      </c>
      <c r="L119" s="126">
        <v>0</v>
      </c>
      <c r="M119" s="130">
        <v>0</v>
      </c>
      <c r="N119" s="58" t="str">
        <f t="shared" si="6"/>
        <v/>
      </c>
      <c r="O119" s="267">
        <f>IF('Rozpočet + Žádosti o změnu'!$ER$2="ano",'Rozpočet + Žádosti o změnu'!EL119,IF('Rozpočet + Žádosti o změnu'!$EF$2="ano",'Rozpočet + Žádosti o změnu'!DZ119,IF('Rozpočet + Žádosti o změnu'!$DT$2="ano",'Rozpočet + Žádosti o změnu'!DN119,IF('Rozpočet + Žádosti o změnu'!$DH$2="ano",'Rozpočet + Žádosti o změnu'!DB119,IF('Rozpočet + Žádosti o změnu'!$CV$2="ano",'Rozpočet + Žádosti o změnu'!CP119,IF('Rozpočet + Žádosti o změnu'!$CJ$2="ano",'Rozpočet + Žádosti o změnu'!CD119,IF('Rozpočet + Žádosti o změnu'!$BX$2="ano",'Rozpočet + Žádosti o změnu'!BR119,IF('Rozpočet + Žádosti o změnu'!$BL$2="ano",'Rozpočet + Žádosti o změnu'!BF119,IF('Rozpočet + Žádosti o změnu'!$AZ$2="ano",'Rozpočet + Žádosti o změnu'!AT119,IF('Rozpočet + Žádosti o změnu'!$AN$2="ano",'Rozpočet + Žádosti o změnu'!AH119,'Rozpočet + Žádosti o změnu'!H119))))))))))</f>
        <v>0</v>
      </c>
      <c r="P119" s="267">
        <f>IF('Rozpočet + Žádosti o změnu'!$ER$2="ano",'Rozpočet + Žádosti o změnu'!EM119,IF('Rozpočet + Žádosti o změnu'!$EF$2="ano",'Rozpočet + Žádosti o změnu'!EA119,IF('Rozpočet + Žádosti o změnu'!$DT$2="ano",'Rozpočet + Žádosti o změnu'!DO119,IF('Rozpočet + Žádosti o změnu'!$DH$2="ano",'Rozpočet + Žádosti o změnu'!DC119,IF('Rozpočet + Žádosti o změnu'!$CV$2="ano",'Rozpočet + Žádosti o změnu'!CQ119,IF('Rozpočet + Žádosti o změnu'!$CJ$2="ano",'Rozpočet + Žádosti o změnu'!CE119,IF('Rozpočet + Žádosti o změnu'!$BX$2="ano",'Rozpočet + Žádosti o změnu'!BS119,IF('Rozpočet + Žádosti o změnu'!$BL$2="ano",'Rozpočet + Žádosti o změnu'!BG119,IF('Rozpočet + Žádosti o změnu'!$AZ$2="ano",'Rozpočet + Žádosti o změnu'!AU119,IF('Rozpočet + Žádosti o změnu'!$AN$2="ano",'Rozpočet + Žádosti o změnu'!AI119,'Rozpočet + Žádosti o změnu'!I119))))))))))</f>
        <v>0</v>
      </c>
      <c r="Q119" s="267">
        <f>IF('Rozpočet + Žádosti o změnu'!$ER$2="ano",'Rozpočet + Žádosti o změnu'!EN119,IF('Rozpočet + Žádosti o změnu'!$EF$2="ano",'Rozpočet + Žádosti o změnu'!EB119,IF('Rozpočet + Žádosti o změnu'!$DT$2="ano",'Rozpočet + Žádosti o změnu'!DP119,IF('Rozpočet + Žádosti o změnu'!$DH$2="ano",'Rozpočet + Žádosti o změnu'!DD119,IF('Rozpočet + Žádosti o změnu'!$CV$2="ano",'Rozpočet + Žádosti o změnu'!CR119,IF('Rozpočet + Žádosti o změnu'!$CJ$2="ano",'Rozpočet + Žádosti o změnu'!CF119,IF('Rozpočet + Žádosti o změnu'!$BX$2="ano",'Rozpočet + Žádosti o změnu'!BT119,IF('Rozpočet + Žádosti o změnu'!$BL$2="ano",'Rozpočet + Žádosti o změnu'!BH119,IF('Rozpočet + Žádosti o změnu'!$AZ$2="ano",'Rozpočet + Žádosti o změnu'!AV119,IF('Rozpočet + Žádosti o změnu'!$AN$2="ano",'Rozpočet + Žádosti o změnu'!AJ119,'Rozpočet + Žádosti o změnu'!J119))))))))))</f>
        <v>0</v>
      </c>
      <c r="R119" s="267">
        <f>IF('Rozpočet + Žádosti o změnu'!$ER$2="ano",'Rozpočet + Žádosti o změnu'!EO119,IF('Rozpočet + Žádosti o změnu'!$EF$2="ano",'Rozpočet + Žádosti o změnu'!EC119,IF('Rozpočet + Žádosti o změnu'!$DT$2="ano",'Rozpočet + Žádosti o změnu'!DQ119,IF('Rozpočet + Žádosti o změnu'!$DH$2="ano",'Rozpočet + Žádosti o změnu'!DE119,IF('Rozpočet + Žádosti o změnu'!$CV$2="ano",'Rozpočet + Žádosti o změnu'!CS119,IF('Rozpočet + Žádosti o změnu'!$CJ$2="ano",'Rozpočet + Žádosti o změnu'!CG119,IF('Rozpočet + Žádosti o změnu'!$BX$2="ano",'Rozpočet + Žádosti o změnu'!BU119,IF('Rozpočet + Žádosti o změnu'!$BL$2="ano",'Rozpočet + Žádosti o změnu'!BI119,IF('Rozpočet + Žádosti o změnu'!$AZ$2="ano",'Rozpočet + Žádosti o změnu'!AW119,IF('Rozpočet + Žádosti o změnu'!$AN$2="ano",'Rozpočet + Žádosti o změnu'!AK119,'Rozpočet + Žádosti o změnu'!K119))))))))))</f>
        <v>0</v>
      </c>
      <c r="S119" s="267">
        <f>IF('Rozpočet + Žádosti o změnu'!$ER$2="ano",'Rozpočet + Žádosti o změnu'!EP119,IF('Rozpočet + Žádosti o změnu'!$EF$2="ano",'Rozpočet + Žádosti o změnu'!ED119,IF('Rozpočet + Žádosti o změnu'!$DT$2="ano",'Rozpočet + Žádosti o změnu'!DR119,IF('Rozpočet + Žádosti o změnu'!$DH$2="ano",'Rozpočet + Žádosti o změnu'!DF119,IF('Rozpočet + Žádosti o změnu'!$CV$2="ano",'Rozpočet + Žádosti o změnu'!CT119,IF('Rozpočet + Žádosti o změnu'!$CJ$2="ano",'Rozpočet + Žádosti o změnu'!CH119,IF('Rozpočet + Žádosti o změnu'!$BX$2="ano",'Rozpočet + Žádosti o změnu'!BV119,IF('Rozpočet + Žádosti o změnu'!$BL$2="ano",'Rozpočet + Žádosti o změnu'!BJ119,IF('Rozpočet + Žádosti o změnu'!$AZ$2="ano",'Rozpočet + Žádosti o změnu'!AX119,IF('Rozpočet + Žádosti o změnu'!$AN$2="ano",'Rozpočet + Žádosti o změnu'!AL119,'Rozpočet + Žádosti o změnu'!L119))))))))))</f>
        <v>0</v>
      </c>
      <c r="T119" s="267">
        <f>IF('Rozpočet + Žádosti o změnu'!$ER$2="ano",'Rozpočet + Žádosti o změnu'!EQ119,IF('Rozpočet + Žádosti o změnu'!$EF$2="ano",'Rozpočet + Žádosti o změnu'!EE119,IF('Rozpočet + Žádosti o změnu'!$DT$2="ano",'Rozpočet + Žádosti o změnu'!DS119,IF('Rozpočet + Žádosti o změnu'!$DH$2="ano",'Rozpočet + Žádosti o změnu'!DG119,IF('Rozpočet + Žádosti o změnu'!$CV$2="ano",'Rozpočet + Žádosti o změnu'!CU119,IF('Rozpočet + Žádosti o změnu'!$CJ$2="ano",'Rozpočet + Žádosti o změnu'!CI119,IF('Rozpočet + Žádosti o změnu'!$BX$2="ano",'Rozpočet + Žádosti o změnu'!BW119,IF('Rozpočet + Žádosti o změnu'!$BL$2="ano",'Rozpočet + Žádosti o změnu'!BK119,IF('Rozpočet + Žádosti o změnu'!$AZ$2="ano",'Rozpočet + Žádosti o změnu'!AY119,IF('Rozpočet + Žádosti o změnu'!$AN$2="ano",'Rozpočet + Žádosti o změnu'!AM119,'Rozpočet + Žádosti o změnu'!M119))))))))))</f>
        <v>0</v>
      </c>
      <c r="U119" s="267">
        <f>IF('Rozpočet + Žádosti o změnu'!$ER$2="ano",'Rozpočet + Žádosti o změnu'!ER119,IF('Rozpočet + Žádosti o změnu'!$EF$2="ano",'Rozpočet + Žádosti o změnu'!EF119,IF('Rozpočet + Žádosti o změnu'!$DT$2="ano",'Rozpočet + Žádosti o změnu'!DT119,IF('Rozpočet + Žádosti o změnu'!$DH$2="ano",'Rozpočet + Žádosti o změnu'!DH119,IF('Rozpočet + Žádosti o změnu'!$CV$2="ano",'Rozpočet + Žádosti o změnu'!CV119,IF('Rozpočet + Žádosti o změnu'!$CJ$2="ano",'Rozpočet + Žádosti o změnu'!CJ119,IF('Rozpočet + Žádosti o změnu'!$BX$2="ano",'Rozpočet + Žádosti o změnu'!BX119,IF('Rozpočet + Žádosti o změnu'!$BL$2="ano",'Rozpočet + Žádosti o změnu'!BL119,IF('Rozpočet + Žádosti o změnu'!$AZ$2="ano",'Rozpočet + Žádosti o změnu'!AZ119,IF('Rozpočet + Žádosti o změnu'!$AN$2="ano",'Rozpočet + Žádosti o změnu'!AN119,'Rozpočet + Žádosti o změnu'!N119))))))))))</f>
        <v>0</v>
      </c>
      <c r="W119" s="281">
        <f>IF('ZoR č. 1'!$D119="",0,'ZoR č. 1'!G119)+IF('ZoR č. 2'!$D119="",0,'ZoR č. 2'!G119)+IF('ZoR č. 3'!$D119="",0,'ZoR č. 3'!G119)+IF('ZoR č. 4'!$D119="",0,'ZoR č. 4'!G119)+IF('ZoR č. 5'!$D119="",0,'ZoR č. 5'!G119)+IF('ZoR č. 6'!$D119="",0,'ZoR č. 6'!G119)+IF('ZoR č. 7'!$D119="",0,'ZoR č. 7'!G119)+IF('ZoR č. 8'!$D119="",0,'ZoR č. 8'!G119)+IF('ZoR č. 9'!$D119="",0,'ZoR č. 9'!G119)+IF('ZoR č. 10'!$D119="",0,'ZoR č. 10'!G119)+IF(ZZoR!$D119="",0,ZZoR!G119)</f>
        <v>0</v>
      </c>
      <c r="X119" s="281">
        <f>IF('ZoR č. 1'!$D119="",0,'ZoR č. 1'!H119)+IF('ZoR č. 2'!$D119="",0,'ZoR č. 2'!H119)+IF('ZoR č. 3'!$D119="",0,'ZoR č. 3'!H119)+IF('ZoR č. 4'!$D119="",0,'ZoR č. 4'!H119)+IF('ZoR č. 5'!$D119="",0,'ZoR č. 5'!H119)+IF('ZoR č. 6'!$D119="",0,'ZoR č. 6'!H119)+IF('ZoR č. 7'!$D119="",0,'ZoR č. 7'!H119)+IF('ZoR č. 8'!$D119="",0,'ZoR č. 8'!H119)+IF('ZoR č. 9'!$D119="",0,'ZoR č. 9'!H119)+IF('ZoR č. 10'!$D119="",0,'ZoR č. 10'!H119)+IF(ZZoR!$D119="",0,ZZoR!H119)</f>
        <v>0</v>
      </c>
      <c r="Y119" s="281">
        <f>IF('ZoR č. 1'!$D119="",0,'ZoR č. 1'!I119)+IF('ZoR č. 2'!$D119="",0,'ZoR č. 2'!I119)+IF('ZoR č. 3'!$D119="",0,'ZoR č. 3'!I119)+IF('ZoR č. 4'!$D119="",0,'ZoR č. 4'!I119)+IF('ZoR č. 5'!$D119="",0,'ZoR č. 5'!I119)+IF('ZoR č. 6'!$D119="",0,'ZoR č. 6'!I119)+IF('ZoR č. 7'!$D119="",0,'ZoR č. 7'!I119)+IF('ZoR č. 8'!$D119="",0,'ZoR č. 8'!I119)+IF('ZoR č. 9'!$D119="",0,'ZoR č. 9'!I119)+IF('ZoR č. 10'!$D119="",0,'ZoR č. 10'!I119)+IF(ZZoR!$D119="",0,ZZoR!I119)</f>
        <v>0</v>
      </c>
      <c r="Z119" s="281">
        <f>IF('ZoR č. 1'!$D119="",0,'ZoR č. 1'!J119)+IF('ZoR č. 2'!$D119="",0,'ZoR č. 2'!J119)+IF('ZoR č. 3'!$D119="",0,'ZoR č. 3'!J119)+IF('ZoR č. 4'!$D119="",0,'ZoR č. 4'!J119)+IF('ZoR č. 5'!$D119="",0,'ZoR č. 5'!J119)+IF('ZoR č. 6'!$D119="",0,'ZoR č. 6'!J119)+IF('ZoR č. 7'!$D119="",0,'ZoR č. 7'!J119)+IF('ZoR č. 8'!$D119="",0,'ZoR č. 8'!J119)+IF('ZoR č. 9'!$D119="",0,'ZoR č. 9'!J119)+IF('ZoR č. 10'!$D119="",0,'ZoR č. 10'!J119)+IF(ZZoR!$D119="",0,ZZoR!J119)</f>
        <v>0</v>
      </c>
      <c r="AA119" s="281">
        <f>IF('ZoR č. 1'!$D119="",0,'ZoR č. 1'!K119)+IF('ZoR č. 2'!$D119="",0,'ZoR č. 2'!K119)+IF('ZoR č. 3'!$D119="",0,'ZoR č. 3'!K119)+IF('ZoR č. 4'!$D119="",0,'ZoR č. 4'!K119)+IF('ZoR č. 5'!$D119="",0,'ZoR č. 5'!K119)+IF('ZoR č. 6'!$D119="",0,'ZoR č. 6'!K119)+IF('ZoR č. 7'!$D119="",0,'ZoR č. 7'!K119)+IF('ZoR č. 8'!$D119="",0,'ZoR č. 8'!K119)+IF('ZoR č. 9'!$D119="",0,'ZoR č. 9'!K119)+IF('ZoR č. 10'!$D119="",0,'ZoR č. 10'!K119)+IF(ZZoR!$D119="",0,ZZoR!K119)</f>
        <v>0</v>
      </c>
      <c r="AB119" s="281">
        <f>IF('ZoR č. 1'!$D119="",0,'ZoR č. 1'!L119)+IF('ZoR č. 2'!$D119="",0,'ZoR č. 2'!L119)+IF('ZoR č. 3'!$D119="",0,'ZoR č. 3'!L119)+IF('ZoR č. 4'!$D119="",0,'ZoR č. 4'!L119)+IF('ZoR č. 5'!$D119="",0,'ZoR č. 5'!L119)+IF('ZoR č. 6'!$D119="",0,'ZoR č. 6'!L119)+IF('ZoR č. 7'!$D119="",0,'ZoR č. 7'!L119)+IF('ZoR č. 8'!$D119="",0,'ZoR č. 8'!L119)+IF('ZoR č. 9'!$D119="",0,'ZoR č. 9'!L119)+IF('ZoR č. 10'!$D119="",0,'ZoR č. 10'!L119)+IF(ZZoR!$D119="",0,ZZoR!L119)</f>
        <v>0</v>
      </c>
      <c r="AC119" s="281">
        <f>IF('ZoR č. 1'!$D119="",0,'ZoR č. 1'!M119)+IF('ZoR č. 2'!$D119="",0,'ZoR č. 2'!M119)+IF('ZoR č. 3'!$D119="",0,'ZoR č. 3'!M119)+IF('ZoR č. 4'!$D119="",0,'ZoR č. 4'!M119)+IF('ZoR č. 5'!$D119="",0,'ZoR č. 5'!M119)+IF('ZoR č. 6'!$D119="",0,'ZoR č. 6'!M119)+IF('ZoR č. 7'!$D119="",0,'ZoR č. 7'!M119)+IF('ZoR č. 8'!$D119="",0,'ZoR č. 8'!M119)+IF('ZoR č. 9'!$D119="",0,'ZoR č. 9'!M119)+IF('ZoR č. 10'!$D119="",0,'ZoR č. 10'!M119)+IF(ZZoR!$D119="",0,ZZoR!M119)</f>
        <v>0</v>
      </c>
      <c r="AE119" s="282" t="str">
        <f t="shared" si="7"/>
        <v/>
      </c>
    </row>
    <row r="120" spans="2:31" x14ac:dyDescent="0.25">
      <c r="B120" s="10" t="s">
        <v>41</v>
      </c>
      <c r="C120" s="104" t="str">
        <f>IF(COUNTA('Přehled partnerů'!C120:D120)&lt;&gt;2,"partner neuveden",IF('Přehled partnerů'!O120="ANO",'Přehled partnerů'!C120,"v tomto období nerelevantní"))</f>
        <v>partner neuveden</v>
      </c>
      <c r="D120" s="116" t="str">
        <f>IF(COUNTA('Přehled partnerů'!C120:D120)&lt;&gt;2,"",IF('Přehled partnerů'!O120="ANO",'Přehled partnerů'!D120,""))</f>
        <v/>
      </c>
      <c r="E120" s="24" t="str">
        <f t="shared" si="8"/>
        <v/>
      </c>
      <c r="F120" s="47" t="str">
        <f t="shared" si="9"/>
        <v/>
      </c>
      <c r="G120" s="15">
        <v>0</v>
      </c>
      <c r="H120" s="16">
        <v>0</v>
      </c>
      <c r="I120" s="16">
        <v>0</v>
      </c>
      <c r="J120" s="16">
        <v>0</v>
      </c>
      <c r="K120" s="126">
        <v>0</v>
      </c>
      <c r="L120" s="126">
        <v>0</v>
      </c>
      <c r="M120" s="130">
        <v>0</v>
      </c>
      <c r="N120" s="58" t="str">
        <f t="shared" si="6"/>
        <v/>
      </c>
      <c r="O120" s="267">
        <f>IF('Rozpočet + Žádosti o změnu'!$ER$2="ano",'Rozpočet + Žádosti o změnu'!EL120,IF('Rozpočet + Žádosti o změnu'!$EF$2="ano",'Rozpočet + Žádosti o změnu'!DZ120,IF('Rozpočet + Žádosti o změnu'!$DT$2="ano",'Rozpočet + Žádosti o změnu'!DN120,IF('Rozpočet + Žádosti o změnu'!$DH$2="ano",'Rozpočet + Žádosti o změnu'!DB120,IF('Rozpočet + Žádosti o změnu'!$CV$2="ano",'Rozpočet + Žádosti o změnu'!CP120,IF('Rozpočet + Žádosti o změnu'!$CJ$2="ano",'Rozpočet + Žádosti o změnu'!CD120,IF('Rozpočet + Žádosti o změnu'!$BX$2="ano",'Rozpočet + Žádosti o změnu'!BR120,IF('Rozpočet + Žádosti o změnu'!$BL$2="ano",'Rozpočet + Žádosti o změnu'!BF120,IF('Rozpočet + Žádosti o změnu'!$AZ$2="ano",'Rozpočet + Žádosti o změnu'!AT120,IF('Rozpočet + Žádosti o změnu'!$AN$2="ano",'Rozpočet + Žádosti o změnu'!AH120,'Rozpočet + Žádosti o změnu'!H120))))))))))</f>
        <v>0</v>
      </c>
      <c r="P120" s="267">
        <f>IF('Rozpočet + Žádosti o změnu'!$ER$2="ano",'Rozpočet + Žádosti o změnu'!EM120,IF('Rozpočet + Žádosti o změnu'!$EF$2="ano",'Rozpočet + Žádosti o změnu'!EA120,IF('Rozpočet + Žádosti o změnu'!$DT$2="ano",'Rozpočet + Žádosti o změnu'!DO120,IF('Rozpočet + Žádosti o změnu'!$DH$2="ano",'Rozpočet + Žádosti o změnu'!DC120,IF('Rozpočet + Žádosti o změnu'!$CV$2="ano",'Rozpočet + Žádosti o změnu'!CQ120,IF('Rozpočet + Žádosti o změnu'!$CJ$2="ano",'Rozpočet + Žádosti o změnu'!CE120,IF('Rozpočet + Žádosti o změnu'!$BX$2="ano",'Rozpočet + Žádosti o změnu'!BS120,IF('Rozpočet + Žádosti o změnu'!$BL$2="ano",'Rozpočet + Žádosti o změnu'!BG120,IF('Rozpočet + Žádosti o změnu'!$AZ$2="ano",'Rozpočet + Žádosti o změnu'!AU120,IF('Rozpočet + Žádosti o změnu'!$AN$2="ano",'Rozpočet + Žádosti o změnu'!AI120,'Rozpočet + Žádosti o změnu'!I120))))))))))</f>
        <v>0</v>
      </c>
      <c r="Q120" s="267">
        <f>IF('Rozpočet + Žádosti o změnu'!$ER$2="ano",'Rozpočet + Žádosti o změnu'!EN120,IF('Rozpočet + Žádosti o změnu'!$EF$2="ano",'Rozpočet + Žádosti o změnu'!EB120,IF('Rozpočet + Žádosti o změnu'!$DT$2="ano",'Rozpočet + Žádosti o změnu'!DP120,IF('Rozpočet + Žádosti o změnu'!$DH$2="ano",'Rozpočet + Žádosti o změnu'!DD120,IF('Rozpočet + Žádosti o změnu'!$CV$2="ano",'Rozpočet + Žádosti o změnu'!CR120,IF('Rozpočet + Žádosti o změnu'!$CJ$2="ano",'Rozpočet + Žádosti o změnu'!CF120,IF('Rozpočet + Žádosti o změnu'!$BX$2="ano",'Rozpočet + Žádosti o změnu'!BT120,IF('Rozpočet + Žádosti o změnu'!$BL$2="ano",'Rozpočet + Žádosti o změnu'!BH120,IF('Rozpočet + Žádosti o změnu'!$AZ$2="ano",'Rozpočet + Žádosti o změnu'!AV120,IF('Rozpočet + Žádosti o změnu'!$AN$2="ano",'Rozpočet + Žádosti o změnu'!AJ120,'Rozpočet + Žádosti o změnu'!J120))))))))))</f>
        <v>0</v>
      </c>
      <c r="R120" s="267">
        <f>IF('Rozpočet + Žádosti o změnu'!$ER$2="ano",'Rozpočet + Žádosti o změnu'!EO120,IF('Rozpočet + Žádosti o změnu'!$EF$2="ano",'Rozpočet + Žádosti o změnu'!EC120,IF('Rozpočet + Žádosti o změnu'!$DT$2="ano",'Rozpočet + Žádosti o změnu'!DQ120,IF('Rozpočet + Žádosti o změnu'!$DH$2="ano",'Rozpočet + Žádosti o změnu'!DE120,IF('Rozpočet + Žádosti o změnu'!$CV$2="ano",'Rozpočet + Žádosti o změnu'!CS120,IF('Rozpočet + Žádosti o změnu'!$CJ$2="ano",'Rozpočet + Žádosti o změnu'!CG120,IF('Rozpočet + Žádosti o změnu'!$BX$2="ano",'Rozpočet + Žádosti o změnu'!BU120,IF('Rozpočet + Žádosti o změnu'!$BL$2="ano",'Rozpočet + Žádosti o změnu'!BI120,IF('Rozpočet + Žádosti o změnu'!$AZ$2="ano",'Rozpočet + Žádosti o změnu'!AW120,IF('Rozpočet + Žádosti o změnu'!$AN$2="ano",'Rozpočet + Žádosti o změnu'!AK120,'Rozpočet + Žádosti o změnu'!K120))))))))))</f>
        <v>0</v>
      </c>
      <c r="S120" s="267">
        <f>IF('Rozpočet + Žádosti o změnu'!$ER$2="ano",'Rozpočet + Žádosti o změnu'!EP120,IF('Rozpočet + Žádosti o změnu'!$EF$2="ano",'Rozpočet + Žádosti o změnu'!ED120,IF('Rozpočet + Žádosti o změnu'!$DT$2="ano",'Rozpočet + Žádosti o změnu'!DR120,IF('Rozpočet + Žádosti o změnu'!$DH$2="ano",'Rozpočet + Žádosti o změnu'!DF120,IF('Rozpočet + Žádosti o změnu'!$CV$2="ano",'Rozpočet + Žádosti o změnu'!CT120,IF('Rozpočet + Žádosti o změnu'!$CJ$2="ano",'Rozpočet + Žádosti o změnu'!CH120,IF('Rozpočet + Žádosti o změnu'!$BX$2="ano",'Rozpočet + Žádosti o změnu'!BV120,IF('Rozpočet + Žádosti o změnu'!$BL$2="ano",'Rozpočet + Žádosti o změnu'!BJ120,IF('Rozpočet + Žádosti o změnu'!$AZ$2="ano",'Rozpočet + Žádosti o změnu'!AX120,IF('Rozpočet + Žádosti o změnu'!$AN$2="ano",'Rozpočet + Žádosti o změnu'!AL120,'Rozpočet + Žádosti o změnu'!L120))))))))))</f>
        <v>0</v>
      </c>
      <c r="T120" s="267">
        <f>IF('Rozpočet + Žádosti o změnu'!$ER$2="ano",'Rozpočet + Žádosti o změnu'!EQ120,IF('Rozpočet + Žádosti o změnu'!$EF$2="ano",'Rozpočet + Žádosti o změnu'!EE120,IF('Rozpočet + Žádosti o změnu'!$DT$2="ano",'Rozpočet + Žádosti o změnu'!DS120,IF('Rozpočet + Žádosti o změnu'!$DH$2="ano",'Rozpočet + Žádosti o změnu'!DG120,IF('Rozpočet + Žádosti o změnu'!$CV$2="ano",'Rozpočet + Žádosti o změnu'!CU120,IF('Rozpočet + Žádosti o změnu'!$CJ$2="ano",'Rozpočet + Žádosti o změnu'!CI120,IF('Rozpočet + Žádosti o změnu'!$BX$2="ano",'Rozpočet + Žádosti o změnu'!BW120,IF('Rozpočet + Žádosti o změnu'!$BL$2="ano",'Rozpočet + Žádosti o změnu'!BK120,IF('Rozpočet + Žádosti o změnu'!$AZ$2="ano",'Rozpočet + Žádosti o změnu'!AY120,IF('Rozpočet + Žádosti o změnu'!$AN$2="ano",'Rozpočet + Žádosti o změnu'!AM120,'Rozpočet + Žádosti o změnu'!M120))))))))))</f>
        <v>0</v>
      </c>
      <c r="U120" s="267">
        <f>IF('Rozpočet + Žádosti o změnu'!$ER$2="ano",'Rozpočet + Žádosti o změnu'!ER120,IF('Rozpočet + Žádosti o změnu'!$EF$2="ano",'Rozpočet + Žádosti o změnu'!EF120,IF('Rozpočet + Žádosti o změnu'!$DT$2="ano",'Rozpočet + Žádosti o změnu'!DT120,IF('Rozpočet + Žádosti o změnu'!$DH$2="ano",'Rozpočet + Žádosti o změnu'!DH120,IF('Rozpočet + Žádosti o změnu'!$CV$2="ano",'Rozpočet + Žádosti o změnu'!CV120,IF('Rozpočet + Žádosti o změnu'!$CJ$2="ano",'Rozpočet + Žádosti o změnu'!CJ120,IF('Rozpočet + Žádosti o změnu'!$BX$2="ano",'Rozpočet + Žádosti o změnu'!BX120,IF('Rozpočet + Žádosti o změnu'!$BL$2="ano",'Rozpočet + Žádosti o změnu'!BL120,IF('Rozpočet + Žádosti o změnu'!$AZ$2="ano",'Rozpočet + Žádosti o změnu'!AZ120,IF('Rozpočet + Žádosti o změnu'!$AN$2="ano",'Rozpočet + Žádosti o změnu'!AN120,'Rozpočet + Žádosti o změnu'!N120))))))))))</f>
        <v>0</v>
      </c>
      <c r="W120" s="281">
        <f>IF('ZoR č. 1'!$D120="",0,'ZoR č. 1'!G120)+IF('ZoR č. 2'!$D120="",0,'ZoR č. 2'!G120)+IF('ZoR č. 3'!$D120="",0,'ZoR č. 3'!G120)+IF('ZoR č. 4'!$D120="",0,'ZoR č. 4'!G120)+IF('ZoR č. 5'!$D120="",0,'ZoR č. 5'!G120)+IF('ZoR č. 6'!$D120="",0,'ZoR č. 6'!G120)+IF('ZoR č. 7'!$D120="",0,'ZoR č. 7'!G120)+IF('ZoR č. 8'!$D120="",0,'ZoR č. 8'!G120)+IF('ZoR č. 9'!$D120="",0,'ZoR č. 9'!G120)+IF('ZoR č. 10'!$D120="",0,'ZoR č. 10'!G120)+IF(ZZoR!$D120="",0,ZZoR!G120)</f>
        <v>0</v>
      </c>
      <c r="X120" s="281">
        <f>IF('ZoR č. 1'!$D120="",0,'ZoR č. 1'!H120)+IF('ZoR č. 2'!$D120="",0,'ZoR č. 2'!H120)+IF('ZoR č. 3'!$D120="",0,'ZoR č. 3'!H120)+IF('ZoR č. 4'!$D120="",0,'ZoR č. 4'!H120)+IF('ZoR č. 5'!$D120="",0,'ZoR č. 5'!H120)+IF('ZoR č. 6'!$D120="",0,'ZoR č. 6'!H120)+IF('ZoR č. 7'!$D120="",0,'ZoR č. 7'!H120)+IF('ZoR č. 8'!$D120="",0,'ZoR č. 8'!H120)+IF('ZoR č. 9'!$D120="",0,'ZoR č. 9'!H120)+IF('ZoR č. 10'!$D120="",0,'ZoR č. 10'!H120)+IF(ZZoR!$D120="",0,ZZoR!H120)</f>
        <v>0</v>
      </c>
      <c r="Y120" s="281">
        <f>IF('ZoR č. 1'!$D120="",0,'ZoR č. 1'!I120)+IF('ZoR č. 2'!$D120="",0,'ZoR č. 2'!I120)+IF('ZoR č. 3'!$D120="",0,'ZoR č. 3'!I120)+IF('ZoR č. 4'!$D120="",0,'ZoR č. 4'!I120)+IF('ZoR č. 5'!$D120="",0,'ZoR č. 5'!I120)+IF('ZoR č. 6'!$D120="",0,'ZoR č. 6'!I120)+IF('ZoR č. 7'!$D120="",0,'ZoR č. 7'!I120)+IF('ZoR č. 8'!$D120="",0,'ZoR č. 8'!I120)+IF('ZoR č. 9'!$D120="",0,'ZoR č. 9'!I120)+IF('ZoR č. 10'!$D120="",0,'ZoR č. 10'!I120)+IF(ZZoR!$D120="",0,ZZoR!I120)</f>
        <v>0</v>
      </c>
      <c r="Z120" s="281">
        <f>IF('ZoR č. 1'!$D120="",0,'ZoR č. 1'!J120)+IF('ZoR č. 2'!$D120="",0,'ZoR č. 2'!J120)+IF('ZoR č. 3'!$D120="",0,'ZoR č. 3'!J120)+IF('ZoR č. 4'!$D120="",0,'ZoR č. 4'!J120)+IF('ZoR č. 5'!$D120="",0,'ZoR č. 5'!J120)+IF('ZoR č. 6'!$D120="",0,'ZoR č. 6'!J120)+IF('ZoR č. 7'!$D120="",0,'ZoR č. 7'!J120)+IF('ZoR č. 8'!$D120="",0,'ZoR č. 8'!J120)+IF('ZoR č. 9'!$D120="",0,'ZoR č. 9'!J120)+IF('ZoR č. 10'!$D120="",0,'ZoR č. 10'!J120)+IF(ZZoR!$D120="",0,ZZoR!J120)</f>
        <v>0</v>
      </c>
      <c r="AA120" s="281">
        <f>IF('ZoR č. 1'!$D120="",0,'ZoR č. 1'!K120)+IF('ZoR č. 2'!$D120="",0,'ZoR č. 2'!K120)+IF('ZoR č. 3'!$D120="",0,'ZoR č. 3'!K120)+IF('ZoR č. 4'!$D120="",0,'ZoR č. 4'!K120)+IF('ZoR č. 5'!$D120="",0,'ZoR č. 5'!K120)+IF('ZoR č. 6'!$D120="",0,'ZoR č. 6'!K120)+IF('ZoR č. 7'!$D120="",0,'ZoR č. 7'!K120)+IF('ZoR č. 8'!$D120="",0,'ZoR č. 8'!K120)+IF('ZoR č. 9'!$D120="",0,'ZoR č. 9'!K120)+IF('ZoR č. 10'!$D120="",0,'ZoR č. 10'!K120)+IF(ZZoR!$D120="",0,ZZoR!K120)</f>
        <v>0</v>
      </c>
      <c r="AB120" s="281">
        <f>IF('ZoR č. 1'!$D120="",0,'ZoR č. 1'!L120)+IF('ZoR č. 2'!$D120="",0,'ZoR č. 2'!L120)+IF('ZoR č. 3'!$D120="",0,'ZoR č. 3'!L120)+IF('ZoR č. 4'!$D120="",0,'ZoR č. 4'!L120)+IF('ZoR č. 5'!$D120="",0,'ZoR č. 5'!L120)+IF('ZoR č. 6'!$D120="",0,'ZoR č. 6'!L120)+IF('ZoR č. 7'!$D120="",0,'ZoR č. 7'!L120)+IF('ZoR č. 8'!$D120="",0,'ZoR č. 8'!L120)+IF('ZoR č. 9'!$D120="",0,'ZoR č. 9'!L120)+IF('ZoR č. 10'!$D120="",0,'ZoR č. 10'!L120)+IF(ZZoR!$D120="",0,ZZoR!L120)</f>
        <v>0</v>
      </c>
      <c r="AC120" s="281">
        <f>IF('ZoR č. 1'!$D120="",0,'ZoR č. 1'!M120)+IF('ZoR č. 2'!$D120="",0,'ZoR č. 2'!M120)+IF('ZoR č. 3'!$D120="",0,'ZoR č. 3'!M120)+IF('ZoR č. 4'!$D120="",0,'ZoR č. 4'!M120)+IF('ZoR č. 5'!$D120="",0,'ZoR č. 5'!M120)+IF('ZoR č. 6'!$D120="",0,'ZoR č. 6'!M120)+IF('ZoR č. 7'!$D120="",0,'ZoR č. 7'!M120)+IF('ZoR č. 8'!$D120="",0,'ZoR č. 8'!M120)+IF('ZoR č. 9'!$D120="",0,'ZoR č. 9'!M120)+IF('ZoR č. 10'!$D120="",0,'ZoR č. 10'!M120)+IF(ZZoR!$D120="",0,ZZoR!M120)</f>
        <v>0</v>
      </c>
      <c r="AE120" s="282" t="str">
        <f t="shared" si="7"/>
        <v/>
      </c>
    </row>
    <row r="121" spans="2:31" x14ac:dyDescent="0.25">
      <c r="B121" s="10" t="s">
        <v>42</v>
      </c>
      <c r="C121" s="104" t="str">
        <f>IF(COUNTA('Přehled partnerů'!C121:D121)&lt;&gt;2,"partner neuveden",IF('Přehled partnerů'!O121="ANO",'Přehled partnerů'!C121,"v tomto období nerelevantní"))</f>
        <v>partner neuveden</v>
      </c>
      <c r="D121" s="116" t="str">
        <f>IF(COUNTA('Přehled partnerů'!C121:D121)&lt;&gt;2,"",IF('Přehled partnerů'!O121="ANO",'Přehled partnerů'!D121,""))</f>
        <v/>
      </c>
      <c r="E121" s="24" t="str">
        <f t="shared" si="8"/>
        <v/>
      </c>
      <c r="F121" s="47" t="str">
        <f t="shared" si="9"/>
        <v/>
      </c>
      <c r="G121" s="15">
        <v>0</v>
      </c>
      <c r="H121" s="16">
        <v>0</v>
      </c>
      <c r="I121" s="16">
        <v>0</v>
      </c>
      <c r="J121" s="16">
        <v>0</v>
      </c>
      <c r="K121" s="126">
        <v>0</v>
      </c>
      <c r="L121" s="126">
        <v>0</v>
      </c>
      <c r="M121" s="130">
        <v>0</v>
      </c>
      <c r="N121" s="58" t="str">
        <f t="shared" si="6"/>
        <v/>
      </c>
      <c r="O121" s="267">
        <f>IF('Rozpočet + Žádosti o změnu'!$ER$2="ano",'Rozpočet + Žádosti o změnu'!EL121,IF('Rozpočet + Žádosti o změnu'!$EF$2="ano",'Rozpočet + Žádosti o změnu'!DZ121,IF('Rozpočet + Žádosti o změnu'!$DT$2="ano",'Rozpočet + Žádosti o změnu'!DN121,IF('Rozpočet + Žádosti o změnu'!$DH$2="ano",'Rozpočet + Žádosti o změnu'!DB121,IF('Rozpočet + Žádosti o změnu'!$CV$2="ano",'Rozpočet + Žádosti o změnu'!CP121,IF('Rozpočet + Žádosti o změnu'!$CJ$2="ano",'Rozpočet + Žádosti o změnu'!CD121,IF('Rozpočet + Žádosti o změnu'!$BX$2="ano",'Rozpočet + Žádosti o změnu'!BR121,IF('Rozpočet + Žádosti o změnu'!$BL$2="ano",'Rozpočet + Žádosti o změnu'!BF121,IF('Rozpočet + Žádosti o změnu'!$AZ$2="ano",'Rozpočet + Žádosti o změnu'!AT121,IF('Rozpočet + Žádosti o změnu'!$AN$2="ano",'Rozpočet + Žádosti o změnu'!AH121,'Rozpočet + Žádosti o změnu'!H121))))))))))</f>
        <v>0</v>
      </c>
      <c r="P121" s="267">
        <f>IF('Rozpočet + Žádosti o změnu'!$ER$2="ano",'Rozpočet + Žádosti o změnu'!EM121,IF('Rozpočet + Žádosti o změnu'!$EF$2="ano",'Rozpočet + Žádosti o změnu'!EA121,IF('Rozpočet + Žádosti o změnu'!$DT$2="ano",'Rozpočet + Žádosti o změnu'!DO121,IF('Rozpočet + Žádosti o změnu'!$DH$2="ano",'Rozpočet + Žádosti o změnu'!DC121,IF('Rozpočet + Žádosti o změnu'!$CV$2="ano",'Rozpočet + Žádosti o změnu'!CQ121,IF('Rozpočet + Žádosti o změnu'!$CJ$2="ano",'Rozpočet + Žádosti o změnu'!CE121,IF('Rozpočet + Žádosti o změnu'!$BX$2="ano",'Rozpočet + Žádosti o změnu'!BS121,IF('Rozpočet + Žádosti o změnu'!$BL$2="ano",'Rozpočet + Žádosti o změnu'!BG121,IF('Rozpočet + Žádosti o změnu'!$AZ$2="ano",'Rozpočet + Žádosti o změnu'!AU121,IF('Rozpočet + Žádosti o změnu'!$AN$2="ano",'Rozpočet + Žádosti o změnu'!AI121,'Rozpočet + Žádosti o změnu'!I121))))))))))</f>
        <v>0</v>
      </c>
      <c r="Q121" s="267">
        <f>IF('Rozpočet + Žádosti o změnu'!$ER$2="ano",'Rozpočet + Žádosti o změnu'!EN121,IF('Rozpočet + Žádosti o změnu'!$EF$2="ano",'Rozpočet + Žádosti o změnu'!EB121,IF('Rozpočet + Žádosti o změnu'!$DT$2="ano",'Rozpočet + Žádosti o změnu'!DP121,IF('Rozpočet + Žádosti o změnu'!$DH$2="ano",'Rozpočet + Žádosti o změnu'!DD121,IF('Rozpočet + Žádosti o změnu'!$CV$2="ano",'Rozpočet + Žádosti o změnu'!CR121,IF('Rozpočet + Žádosti o změnu'!$CJ$2="ano",'Rozpočet + Žádosti o změnu'!CF121,IF('Rozpočet + Žádosti o změnu'!$BX$2="ano",'Rozpočet + Žádosti o změnu'!BT121,IF('Rozpočet + Žádosti o změnu'!$BL$2="ano",'Rozpočet + Žádosti o změnu'!BH121,IF('Rozpočet + Žádosti o změnu'!$AZ$2="ano",'Rozpočet + Žádosti o změnu'!AV121,IF('Rozpočet + Žádosti o změnu'!$AN$2="ano",'Rozpočet + Žádosti o změnu'!AJ121,'Rozpočet + Žádosti o změnu'!J121))))))))))</f>
        <v>0</v>
      </c>
      <c r="R121" s="267">
        <f>IF('Rozpočet + Žádosti o změnu'!$ER$2="ano",'Rozpočet + Žádosti o změnu'!EO121,IF('Rozpočet + Žádosti o změnu'!$EF$2="ano",'Rozpočet + Žádosti o změnu'!EC121,IF('Rozpočet + Žádosti o změnu'!$DT$2="ano",'Rozpočet + Žádosti o změnu'!DQ121,IF('Rozpočet + Žádosti o změnu'!$DH$2="ano",'Rozpočet + Žádosti o změnu'!DE121,IF('Rozpočet + Žádosti o změnu'!$CV$2="ano",'Rozpočet + Žádosti o změnu'!CS121,IF('Rozpočet + Žádosti o změnu'!$CJ$2="ano",'Rozpočet + Žádosti o změnu'!CG121,IF('Rozpočet + Žádosti o změnu'!$BX$2="ano",'Rozpočet + Žádosti o změnu'!BU121,IF('Rozpočet + Žádosti o změnu'!$BL$2="ano",'Rozpočet + Žádosti o změnu'!BI121,IF('Rozpočet + Žádosti o změnu'!$AZ$2="ano",'Rozpočet + Žádosti o změnu'!AW121,IF('Rozpočet + Žádosti o změnu'!$AN$2="ano",'Rozpočet + Žádosti o změnu'!AK121,'Rozpočet + Žádosti o změnu'!K121))))))))))</f>
        <v>0</v>
      </c>
      <c r="S121" s="267">
        <f>IF('Rozpočet + Žádosti o změnu'!$ER$2="ano",'Rozpočet + Žádosti o změnu'!EP121,IF('Rozpočet + Žádosti o změnu'!$EF$2="ano",'Rozpočet + Žádosti o změnu'!ED121,IF('Rozpočet + Žádosti o změnu'!$DT$2="ano",'Rozpočet + Žádosti o změnu'!DR121,IF('Rozpočet + Žádosti o změnu'!$DH$2="ano",'Rozpočet + Žádosti o změnu'!DF121,IF('Rozpočet + Žádosti o změnu'!$CV$2="ano",'Rozpočet + Žádosti o změnu'!CT121,IF('Rozpočet + Žádosti o změnu'!$CJ$2="ano",'Rozpočet + Žádosti o změnu'!CH121,IF('Rozpočet + Žádosti o změnu'!$BX$2="ano",'Rozpočet + Žádosti o změnu'!BV121,IF('Rozpočet + Žádosti o změnu'!$BL$2="ano",'Rozpočet + Žádosti o změnu'!BJ121,IF('Rozpočet + Žádosti o změnu'!$AZ$2="ano",'Rozpočet + Žádosti o změnu'!AX121,IF('Rozpočet + Žádosti o změnu'!$AN$2="ano",'Rozpočet + Žádosti o změnu'!AL121,'Rozpočet + Žádosti o změnu'!L121))))))))))</f>
        <v>0</v>
      </c>
      <c r="T121" s="267">
        <f>IF('Rozpočet + Žádosti o změnu'!$ER$2="ano",'Rozpočet + Žádosti o změnu'!EQ121,IF('Rozpočet + Žádosti o změnu'!$EF$2="ano",'Rozpočet + Žádosti o změnu'!EE121,IF('Rozpočet + Žádosti o změnu'!$DT$2="ano",'Rozpočet + Žádosti o změnu'!DS121,IF('Rozpočet + Žádosti o změnu'!$DH$2="ano",'Rozpočet + Žádosti o změnu'!DG121,IF('Rozpočet + Žádosti o změnu'!$CV$2="ano",'Rozpočet + Žádosti o změnu'!CU121,IF('Rozpočet + Žádosti o změnu'!$CJ$2="ano",'Rozpočet + Žádosti o změnu'!CI121,IF('Rozpočet + Žádosti o změnu'!$BX$2="ano",'Rozpočet + Žádosti o změnu'!BW121,IF('Rozpočet + Žádosti o změnu'!$BL$2="ano",'Rozpočet + Žádosti o změnu'!BK121,IF('Rozpočet + Žádosti o změnu'!$AZ$2="ano",'Rozpočet + Žádosti o změnu'!AY121,IF('Rozpočet + Žádosti o změnu'!$AN$2="ano",'Rozpočet + Žádosti o změnu'!AM121,'Rozpočet + Žádosti o změnu'!M121))))))))))</f>
        <v>0</v>
      </c>
      <c r="U121" s="267">
        <f>IF('Rozpočet + Žádosti o změnu'!$ER$2="ano",'Rozpočet + Žádosti o změnu'!ER121,IF('Rozpočet + Žádosti o změnu'!$EF$2="ano",'Rozpočet + Žádosti o změnu'!EF121,IF('Rozpočet + Žádosti o změnu'!$DT$2="ano",'Rozpočet + Žádosti o změnu'!DT121,IF('Rozpočet + Žádosti o změnu'!$DH$2="ano",'Rozpočet + Žádosti o změnu'!DH121,IF('Rozpočet + Žádosti o změnu'!$CV$2="ano",'Rozpočet + Žádosti o změnu'!CV121,IF('Rozpočet + Žádosti o změnu'!$CJ$2="ano",'Rozpočet + Žádosti o změnu'!CJ121,IF('Rozpočet + Žádosti o změnu'!$BX$2="ano",'Rozpočet + Žádosti o změnu'!BX121,IF('Rozpočet + Žádosti o změnu'!$BL$2="ano",'Rozpočet + Žádosti o změnu'!BL121,IF('Rozpočet + Žádosti o změnu'!$AZ$2="ano",'Rozpočet + Žádosti o změnu'!AZ121,IF('Rozpočet + Žádosti o změnu'!$AN$2="ano",'Rozpočet + Žádosti o změnu'!AN121,'Rozpočet + Žádosti o změnu'!N121))))))))))</f>
        <v>0</v>
      </c>
      <c r="W121" s="281">
        <f>IF('ZoR č. 1'!$D121="",0,'ZoR č. 1'!G121)+IF('ZoR č. 2'!$D121="",0,'ZoR č. 2'!G121)+IF('ZoR č. 3'!$D121="",0,'ZoR č. 3'!G121)+IF('ZoR č. 4'!$D121="",0,'ZoR č. 4'!G121)+IF('ZoR č. 5'!$D121="",0,'ZoR č. 5'!G121)+IF('ZoR č. 6'!$D121="",0,'ZoR č. 6'!G121)+IF('ZoR č. 7'!$D121="",0,'ZoR č. 7'!G121)+IF('ZoR č. 8'!$D121="",0,'ZoR č. 8'!G121)+IF('ZoR č. 9'!$D121="",0,'ZoR č. 9'!G121)+IF('ZoR č. 10'!$D121="",0,'ZoR č. 10'!G121)+IF(ZZoR!$D121="",0,ZZoR!G121)</f>
        <v>0</v>
      </c>
      <c r="X121" s="281">
        <f>IF('ZoR č. 1'!$D121="",0,'ZoR č. 1'!H121)+IF('ZoR č. 2'!$D121="",0,'ZoR č. 2'!H121)+IF('ZoR č. 3'!$D121="",0,'ZoR č. 3'!H121)+IF('ZoR č. 4'!$D121="",0,'ZoR č. 4'!H121)+IF('ZoR č. 5'!$D121="",0,'ZoR č. 5'!H121)+IF('ZoR č. 6'!$D121="",0,'ZoR č. 6'!H121)+IF('ZoR č. 7'!$D121="",0,'ZoR č. 7'!H121)+IF('ZoR č. 8'!$D121="",0,'ZoR č. 8'!H121)+IF('ZoR č. 9'!$D121="",0,'ZoR č. 9'!H121)+IF('ZoR č. 10'!$D121="",0,'ZoR č. 10'!H121)+IF(ZZoR!$D121="",0,ZZoR!H121)</f>
        <v>0</v>
      </c>
      <c r="Y121" s="281">
        <f>IF('ZoR č. 1'!$D121="",0,'ZoR č. 1'!I121)+IF('ZoR č. 2'!$D121="",0,'ZoR č. 2'!I121)+IF('ZoR č. 3'!$D121="",0,'ZoR č. 3'!I121)+IF('ZoR č. 4'!$D121="",0,'ZoR č. 4'!I121)+IF('ZoR č. 5'!$D121="",0,'ZoR č. 5'!I121)+IF('ZoR č. 6'!$D121="",0,'ZoR č. 6'!I121)+IF('ZoR č. 7'!$D121="",0,'ZoR č. 7'!I121)+IF('ZoR č. 8'!$D121="",0,'ZoR č. 8'!I121)+IF('ZoR č. 9'!$D121="",0,'ZoR č. 9'!I121)+IF('ZoR č. 10'!$D121="",0,'ZoR č. 10'!I121)+IF(ZZoR!$D121="",0,ZZoR!I121)</f>
        <v>0</v>
      </c>
      <c r="Z121" s="281">
        <f>IF('ZoR č. 1'!$D121="",0,'ZoR č. 1'!J121)+IF('ZoR č. 2'!$D121="",0,'ZoR č. 2'!J121)+IF('ZoR č. 3'!$D121="",0,'ZoR č. 3'!J121)+IF('ZoR č. 4'!$D121="",0,'ZoR č. 4'!J121)+IF('ZoR č. 5'!$D121="",0,'ZoR č. 5'!J121)+IF('ZoR č. 6'!$D121="",0,'ZoR č. 6'!J121)+IF('ZoR č. 7'!$D121="",0,'ZoR č. 7'!J121)+IF('ZoR č. 8'!$D121="",0,'ZoR č. 8'!J121)+IF('ZoR č. 9'!$D121="",0,'ZoR č. 9'!J121)+IF('ZoR č. 10'!$D121="",0,'ZoR č. 10'!J121)+IF(ZZoR!$D121="",0,ZZoR!J121)</f>
        <v>0</v>
      </c>
      <c r="AA121" s="281">
        <f>IF('ZoR č. 1'!$D121="",0,'ZoR č. 1'!K121)+IF('ZoR č. 2'!$D121="",0,'ZoR č. 2'!K121)+IF('ZoR č. 3'!$D121="",0,'ZoR č. 3'!K121)+IF('ZoR č. 4'!$D121="",0,'ZoR č. 4'!K121)+IF('ZoR č. 5'!$D121="",0,'ZoR č. 5'!K121)+IF('ZoR č. 6'!$D121="",0,'ZoR č. 6'!K121)+IF('ZoR č. 7'!$D121="",0,'ZoR č. 7'!K121)+IF('ZoR č. 8'!$D121="",0,'ZoR č. 8'!K121)+IF('ZoR č. 9'!$D121="",0,'ZoR č. 9'!K121)+IF('ZoR č. 10'!$D121="",0,'ZoR č. 10'!K121)+IF(ZZoR!$D121="",0,ZZoR!K121)</f>
        <v>0</v>
      </c>
      <c r="AB121" s="281">
        <f>IF('ZoR č. 1'!$D121="",0,'ZoR č. 1'!L121)+IF('ZoR č. 2'!$D121="",0,'ZoR č. 2'!L121)+IF('ZoR č. 3'!$D121="",0,'ZoR č. 3'!L121)+IF('ZoR č. 4'!$D121="",0,'ZoR č. 4'!L121)+IF('ZoR č. 5'!$D121="",0,'ZoR č. 5'!L121)+IF('ZoR č. 6'!$D121="",0,'ZoR č. 6'!L121)+IF('ZoR č. 7'!$D121="",0,'ZoR č. 7'!L121)+IF('ZoR č. 8'!$D121="",0,'ZoR č. 8'!L121)+IF('ZoR č. 9'!$D121="",0,'ZoR č. 9'!L121)+IF('ZoR č. 10'!$D121="",0,'ZoR č. 10'!L121)+IF(ZZoR!$D121="",0,ZZoR!L121)</f>
        <v>0</v>
      </c>
      <c r="AC121" s="281">
        <f>IF('ZoR č. 1'!$D121="",0,'ZoR č. 1'!M121)+IF('ZoR č. 2'!$D121="",0,'ZoR č. 2'!M121)+IF('ZoR č. 3'!$D121="",0,'ZoR č. 3'!M121)+IF('ZoR č. 4'!$D121="",0,'ZoR č. 4'!M121)+IF('ZoR č. 5'!$D121="",0,'ZoR č. 5'!M121)+IF('ZoR č. 6'!$D121="",0,'ZoR č. 6'!M121)+IF('ZoR č. 7'!$D121="",0,'ZoR č. 7'!M121)+IF('ZoR č. 8'!$D121="",0,'ZoR č. 8'!M121)+IF('ZoR č. 9'!$D121="",0,'ZoR č. 9'!M121)+IF('ZoR č. 10'!$D121="",0,'ZoR č. 10'!M121)+IF(ZZoR!$D121="",0,ZZoR!M121)</f>
        <v>0</v>
      </c>
      <c r="AE121" s="282" t="str">
        <f t="shared" si="7"/>
        <v/>
      </c>
    </row>
    <row r="122" spans="2:31" x14ac:dyDescent="0.25">
      <c r="B122" s="10" t="s">
        <v>43</v>
      </c>
      <c r="C122" s="104" t="str">
        <f>IF(COUNTA('Přehled partnerů'!C122:D122)&lt;&gt;2,"partner neuveden",IF('Přehled partnerů'!O122="ANO",'Přehled partnerů'!C122,"v tomto období nerelevantní"))</f>
        <v>partner neuveden</v>
      </c>
      <c r="D122" s="116" t="str">
        <f>IF(COUNTA('Přehled partnerů'!C122:D122)&lt;&gt;2,"",IF('Přehled partnerů'!O122="ANO",'Přehled partnerů'!D122,""))</f>
        <v/>
      </c>
      <c r="E122" s="24" t="str">
        <f t="shared" si="8"/>
        <v/>
      </c>
      <c r="F122" s="47" t="str">
        <f t="shared" si="9"/>
        <v/>
      </c>
      <c r="G122" s="15">
        <v>0</v>
      </c>
      <c r="H122" s="16">
        <v>0</v>
      </c>
      <c r="I122" s="16">
        <v>0</v>
      </c>
      <c r="J122" s="16">
        <v>0</v>
      </c>
      <c r="K122" s="126">
        <v>0</v>
      </c>
      <c r="L122" s="126">
        <v>0</v>
      </c>
      <c r="M122" s="130">
        <v>0</v>
      </c>
      <c r="N122" s="58" t="str">
        <f>IF(D122="","","ok")</f>
        <v/>
      </c>
      <c r="O122" s="267">
        <f>IF('Rozpočet + Žádosti o změnu'!$ER$2="ano",'Rozpočet + Žádosti o změnu'!EL122,IF('Rozpočet + Žádosti o změnu'!$EF$2="ano",'Rozpočet + Žádosti o změnu'!DZ122,IF('Rozpočet + Žádosti o změnu'!$DT$2="ano",'Rozpočet + Žádosti o změnu'!DN122,IF('Rozpočet + Žádosti o změnu'!$DH$2="ano",'Rozpočet + Žádosti o změnu'!DB122,IF('Rozpočet + Žádosti o změnu'!$CV$2="ano",'Rozpočet + Žádosti o změnu'!CP122,IF('Rozpočet + Žádosti o změnu'!$CJ$2="ano",'Rozpočet + Žádosti o změnu'!CD122,IF('Rozpočet + Žádosti o změnu'!$BX$2="ano",'Rozpočet + Žádosti o změnu'!BR122,IF('Rozpočet + Žádosti o změnu'!$BL$2="ano",'Rozpočet + Žádosti o změnu'!BF122,IF('Rozpočet + Žádosti o změnu'!$AZ$2="ano",'Rozpočet + Žádosti o změnu'!AT122,IF('Rozpočet + Žádosti o změnu'!$AN$2="ano",'Rozpočet + Žádosti o změnu'!AH122,'Rozpočet + Žádosti o změnu'!H122))))))))))</f>
        <v>0</v>
      </c>
      <c r="P122" s="267">
        <f>IF('Rozpočet + Žádosti o změnu'!$ER$2="ano",'Rozpočet + Žádosti o změnu'!EM122,IF('Rozpočet + Žádosti o změnu'!$EF$2="ano",'Rozpočet + Žádosti o změnu'!EA122,IF('Rozpočet + Žádosti o změnu'!$DT$2="ano",'Rozpočet + Žádosti o změnu'!DO122,IF('Rozpočet + Žádosti o změnu'!$DH$2="ano",'Rozpočet + Žádosti o změnu'!DC122,IF('Rozpočet + Žádosti o změnu'!$CV$2="ano",'Rozpočet + Žádosti o změnu'!CQ122,IF('Rozpočet + Žádosti o změnu'!$CJ$2="ano",'Rozpočet + Žádosti o změnu'!CE122,IF('Rozpočet + Žádosti o změnu'!$BX$2="ano",'Rozpočet + Žádosti o změnu'!BS122,IF('Rozpočet + Žádosti o změnu'!$BL$2="ano",'Rozpočet + Žádosti o změnu'!BG122,IF('Rozpočet + Žádosti o změnu'!$AZ$2="ano",'Rozpočet + Žádosti o změnu'!AU122,IF('Rozpočet + Žádosti o změnu'!$AN$2="ano",'Rozpočet + Žádosti o změnu'!AI122,'Rozpočet + Žádosti o změnu'!I122))))))))))</f>
        <v>0</v>
      </c>
      <c r="Q122" s="267">
        <f>IF('Rozpočet + Žádosti o změnu'!$ER$2="ano",'Rozpočet + Žádosti o změnu'!EN122,IF('Rozpočet + Žádosti o změnu'!$EF$2="ano",'Rozpočet + Žádosti o změnu'!EB122,IF('Rozpočet + Žádosti o změnu'!$DT$2="ano",'Rozpočet + Žádosti o změnu'!DP122,IF('Rozpočet + Žádosti o změnu'!$DH$2="ano",'Rozpočet + Žádosti o změnu'!DD122,IF('Rozpočet + Žádosti o změnu'!$CV$2="ano",'Rozpočet + Žádosti o změnu'!CR122,IF('Rozpočet + Žádosti o změnu'!$CJ$2="ano",'Rozpočet + Žádosti o změnu'!CF122,IF('Rozpočet + Žádosti o změnu'!$BX$2="ano",'Rozpočet + Žádosti o změnu'!BT122,IF('Rozpočet + Žádosti o změnu'!$BL$2="ano",'Rozpočet + Žádosti o změnu'!BH122,IF('Rozpočet + Žádosti o změnu'!$AZ$2="ano",'Rozpočet + Žádosti o změnu'!AV122,IF('Rozpočet + Žádosti o změnu'!$AN$2="ano",'Rozpočet + Žádosti o změnu'!AJ122,'Rozpočet + Žádosti o změnu'!J122))))))))))</f>
        <v>0</v>
      </c>
      <c r="R122" s="267">
        <f>IF('Rozpočet + Žádosti o změnu'!$ER$2="ano",'Rozpočet + Žádosti o změnu'!EO122,IF('Rozpočet + Žádosti o změnu'!$EF$2="ano",'Rozpočet + Žádosti o změnu'!EC122,IF('Rozpočet + Žádosti o změnu'!$DT$2="ano",'Rozpočet + Žádosti o změnu'!DQ122,IF('Rozpočet + Žádosti o změnu'!$DH$2="ano",'Rozpočet + Žádosti o změnu'!DE122,IF('Rozpočet + Žádosti o změnu'!$CV$2="ano",'Rozpočet + Žádosti o změnu'!CS122,IF('Rozpočet + Žádosti o změnu'!$CJ$2="ano",'Rozpočet + Žádosti o změnu'!CG122,IF('Rozpočet + Žádosti o změnu'!$BX$2="ano",'Rozpočet + Žádosti o změnu'!BU122,IF('Rozpočet + Žádosti o změnu'!$BL$2="ano",'Rozpočet + Žádosti o změnu'!BI122,IF('Rozpočet + Žádosti o změnu'!$AZ$2="ano",'Rozpočet + Žádosti o změnu'!AW122,IF('Rozpočet + Žádosti o změnu'!$AN$2="ano",'Rozpočet + Žádosti o změnu'!AK122,'Rozpočet + Žádosti o změnu'!K122))))))))))</f>
        <v>0</v>
      </c>
      <c r="S122" s="267">
        <f>IF('Rozpočet + Žádosti o změnu'!$ER$2="ano",'Rozpočet + Žádosti o změnu'!EP122,IF('Rozpočet + Žádosti o změnu'!$EF$2="ano",'Rozpočet + Žádosti o změnu'!ED122,IF('Rozpočet + Žádosti o změnu'!$DT$2="ano",'Rozpočet + Žádosti o změnu'!DR122,IF('Rozpočet + Žádosti o změnu'!$DH$2="ano",'Rozpočet + Žádosti o změnu'!DF122,IF('Rozpočet + Žádosti o změnu'!$CV$2="ano",'Rozpočet + Žádosti o změnu'!CT122,IF('Rozpočet + Žádosti o změnu'!$CJ$2="ano",'Rozpočet + Žádosti o změnu'!CH122,IF('Rozpočet + Žádosti o změnu'!$BX$2="ano",'Rozpočet + Žádosti o změnu'!BV122,IF('Rozpočet + Žádosti o změnu'!$BL$2="ano",'Rozpočet + Žádosti o změnu'!BJ122,IF('Rozpočet + Žádosti o změnu'!$AZ$2="ano",'Rozpočet + Žádosti o změnu'!AX122,IF('Rozpočet + Žádosti o změnu'!$AN$2="ano",'Rozpočet + Žádosti o změnu'!AL122,'Rozpočet + Žádosti o změnu'!L122))))))))))</f>
        <v>0</v>
      </c>
      <c r="T122" s="267">
        <f>IF('Rozpočet + Žádosti o změnu'!$ER$2="ano",'Rozpočet + Žádosti o změnu'!EQ122,IF('Rozpočet + Žádosti o změnu'!$EF$2="ano",'Rozpočet + Žádosti o změnu'!EE122,IF('Rozpočet + Žádosti o změnu'!$DT$2="ano",'Rozpočet + Žádosti o změnu'!DS122,IF('Rozpočet + Žádosti o změnu'!$DH$2="ano",'Rozpočet + Žádosti o změnu'!DG122,IF('Rozpočet + Žádosti o změnu'!$CV$2="ano",'Rozpočet + Žádosti o změnu'!CU122,IF('Rozpočet + Žádosti o změnu'!$CJ$2="ano",'Rozpočet + Žádosti o změnu'!CI122,IF('Rozpočet + Žádosti o změnu'!$BX$2="ano",'Rozpočet + Žádosti o změnu'!BW122,IF('Rozpočet + Žádosti o změnu'!$BL$2="ano",'Rozpočet + Žádosti o změnu'!BK122,IF('Rozpočet + Žádosti o změnu'!$AZ$2="ano",'Rozpočet + Žádosti o změnu'!AY122,IF('Rozpočet + Žádosti o změnu'!$AN$2="ano",'Rozpočet + Žádosti o změnu'!AM122,'Rozpočet + Žádosti o změnu'!M122))))))))))</f>
        <v>0</v>
      </c>
      <c r="U122" s="267">
        <f>IF('Rozpočet + Žádosti o změnu'!$ER$2="ano",'Rozpočet + Žádosti o změnu'!ER122,IF('Rozpočet + Žádosti o změnu'!$EF$2="ano",'Rozpočet + Žádosti o změnu'!EF122,IF('Rozpočet + Žádosti o změnu'!$DT$2="ano",'Rozpočet + Žádosti o změnu'!DT122,IF('Rozpočet + Žádosti o změnu'!$DH$2="ano",'Rozpočet + Žádosti o změnu'!DH122,IF('Rozpočet + Žádosti o změnu'!$CV$2="ano",'Rozpočet + Žádosti o změnu'!CV122,IF('Rozpočet + Žádosti o změnu'!$CJ$2="ano",'Rozpočet + Žádosti o změnu'!CJ122,IF('Rozpočet + Žádosti o změnu'!$BX$2="ano",'Rozpočet + Žádosti o změnu'!BX122,IF('Rozpočet + Žádosti o změnu'!$BL$2="ano",'Rozpočet + Žádosti o změnu'!BL122,IF('Rozpočet + Žádosti o změnu'!$AZ$2="ano",'Rozpočet + Žádosti o změnu'!AZ122,IF('Rozpočet + Žádosti o změnu'!$AN$2="ano",'Rozpočet + Žádosti o změnu'!AN122,'Rozpočet + Žádosti o změnu'!N122))))))))))</f>
        <v>0</v>
      </c>
      <c r="W122" s="281">
        <f>IF('ZoR č. 1'!$D122="",0,'ZoR č. 1'!G122)+IF('ZoR č. 2'!$D122="",0,'ZoR č. 2'!G122)+IF('ZoR č. 3'!$D122="",0,'ZoR č. 3'!G122)+IF('ZoR č. 4'!$D122="",0,'ZoR č. 4'!G122)+IF('ZoR č. 5'!$D122="",0,'ZoR č. 5'!G122)+IF('ZoR č. 6'!$D122="",0,'ZoR č. 6'!G122)+IF('ZoR č. 7'!$D122="",0,'ZoR č. 7'!G122)+IF('ZoR č. 8'!$D122="",0,'ZoR č. 8'!G122)+IF('ZoR č. 9'!$D122="",0,'ZoR č. 9'!G122)+IF('ZoR č. 10'!$D122="",0,'ZoR č. 10'!G122)+IF(ZZoR!$D122="",0,ZZoR!G122)</f>
        <v>0</v>
      </c>
      <c r="X122" s="281">
        <f>IF('ZoR č. 1'!$D122="",0,'ZoR č. 1'!H122)+IF('ZoR č. 2'!$D122="",0,'ZoR č. 2'!H122)+IF('ZoR č. 3'!$D122="",0,'ZoR č. 3'!H122)+IF('ZoR č. 4'!$D122="",0,'ZoR č. 4'!H122)+IF('ZoR č. 5'!$D122="",0,'ZoR č. 5'!H122)+IF('ZoR č. 6'!$D122="",0,'ZoR č. 6'!H122)+IF('ZoR č. 7'!$D122="",0,'ZoR č. 7'!H122)+IF('ZoR č. 8'!$D122="",0,'ZoR č. 8'!H122)+IF('ZoR č. 9'!$D122="",0,'ZoR č. 9'!H122)+IF('ZoR č. 10'!$D122="",0,'ZoR č. 10'!H122)+IF(ZZoR!$D122="",0,ZZoR!H122)</f>
        <v>0</v>
      </c>
      <c r="Y122" s="281">
        <f>IF('ZoR č. 1'!$D122="",0,'ZoR č. 1'!I122)+IF('ZoR č. 2'!$D122="",0,'ZoR č. 2'!I122)+IF('ZoR č. 3'!$D122="",0,'ZoR č. 3'!I122)+IF('ZoR č. 4'!$D122="",0,'ZoR č. 4'!I122)+IF('ZoR č. 5'!$D122="",0,'ZoR č. 5'!I122)+IF('ZoR č. 6'!$D122="",0,'ZoR č. 6'!I122)+IF('ZoR č. 7'!$D122="",0,'ZoR č. 7'!I122)+IF('ZoR č. 8'!$D122="",0,'ZoR č. 8'!I122)+IF('ZoR č. 9'!$D122="",0,'ZoR č. 9'!I122)+IF('ZoR č. 10'!$D122="",0,'ZoR č. 10'!I122)+IF(ZZoR!$D122="",0,ZZoR!I122)</f>
        <v>0</v>
      </c>
      <c r="Z122" s="281">
        <f>IF('ZoR č. 1'!$D122="",0,'ZoR č. 1'!J122)+IF('ZoR č. 2'!$D122="",0,'ZoR č. 2'!J122)+IF('ZoR č. 3'!$D122="",0,'ZoR č. 3'!J122)+IF('ZoR č. 4'!$D122="",0,'ZoR č. 4'!J122)+IF('ZoR č. 5'!$D122="",0,'ZoR č. 5'!J122)+IF('ZoR č. 6'!$D122="",0,'ZoR č. 6'!J122)+IF('ZoR č. 7'!$D122="",0,'ZoR č. 7'!J122)+IF('ZoR č. 8'!$D122="",0,'ZoR č. 8'!J122)+IF('ZoR č. 9'!$D122="",0,'ZoR č. 9'!J122)+IF('ZoR č. 10'!$D122="",0,'ZoR č. 10'!J122)+IF(ZZoR!$D122="",0,ZZoR!J122)</f>
        <v>0</v>
      </c>
      <c r="AA122" s="281">
        <f>IF('ZoR č. 1'!$D122="",0,'ZoR č. 1'!K122)+IF('ZoR č. 2'!$D122="",0,'ZoR č. 2'!K122)+IF('ZoR č. 3'!$D122="",0,'ZoR č. 3'!K122)+IF('ZoR č. 4'!$D122="",0,'ZoR č. 4'!K122)+IF('ZoR č. 5'!$D122="",0,'ZoR č. 5'!K122)+IF('ZoR č. 6'!$D122="",0,'ZoR č. 6'!K122)+IF('ZoR č. 7'!$D122="",0,'ZoR č. 7'!K122)+IF('ZoR č. 8'!$D122="",0,'ZoR č. 8'!K122)+IF('ZoR č. 9'!$D122="",0,'ZoR č. 9'!K122)+IF('ZoR č. 10'!$D122="",0,'ZoR č. 10'!K122)+IF(ZZoR!$D122="",0,ZZoR!K122)</f>
        <v>0</v>
      </c>
      <c r="AB122" s="281">
        <f>IF('ZoR č. 1'!$D122="",0,'ZoR č. 1'!L122)+IF('ZoR č. 2'!$D122="",0,'ZoR č. 2'!L122)+IF('ZoR č. 3'!$D122="",0,'ZoR č. 3'!L122)+IF('ZoR č. 4'!$D122="",0,'ZoR č. 4'!L122)+IF('ZoR č. 5'!$D122="",0,'ZoR č. 5'!L122)+IF('ZoR č. 6'!$D122="",0,'ZoR č. 6'!L122)+IF('ZoR č. 7'!$D122="",0,'ZoR č. 7'!L122)+IF('ZoR č. 8'!$D122="",0,'ZoR č. 8'!L122)+IF('ZoR č. 9'!$D122="",0,'ZoR č. 9'!L122)+IF('ZoR č. 10'!$D122="",0,'ZoR č. 10'!L122)+IF(ZZoR!$D122="",0,ZZoR!L122)</f>
        <v>0</v>
      </c>
      <c r="AC122" s="281">
        <f>IF('ZoR č. 1'!$D122="",0,'ZoR č. 1'!M122)+IF('ZoR č. 2'!$D122="",0,'ZoR č. 2'!M122)+IF('ZoR č. 3'!$D122="",0,'ZoR č. 3'!M122)+IF('ZoR č. 4'!$D122="",0,'ZoR č. 4'!M122)+IF('ZoR č. 5'!$D122="",0,'ZoR č. 5'!M122)+IF('ZoR č. 6'!$D122="",0,'ZoR č. 6'!M122)+IF('ZoR č. 7'!$D122="",0,'ZoR č. 7'!M122)+IF('ZoR č. 8'!$D122="",0,'ZoR č. 8'!M122)+IF('ZoR č. 9'!$D122="",0,'ZoR č. 9'!M122)+IF('ZoR č. 10'!$D122="",0,'ZoR č. 10'!M122)+IF(ZZoR!$D122="",0,ZZoR!M122)</f>
        <v>0</v>
      </c>
      <c r="AE122" s="282" t="str">
        <f t="shared" si="7"/>
        <v/>
      </c>
    </row>
    <row r="123" spans="2:31" x14ac:dyDescent="0.25">
      <c r="B123" s="10" t="s">
        <v>44</v>
      </c>
      <c r="C123" s="104" t="str">
        <f>IF(COUNTA('Přehled partnerů'!C123:D123)&lt;&gt;2,"partner neuveden",IF('Přehled partnerů'!O123="ANO",'Přehled partnerů'!C123,"v tomto období nerelevantní"))</f>
        <v>partner neuveden</v>
      </c>
      <c r="D123" s="116" t="str">
        <f>IF(COUNTA('Přehled partnerů'!C123:D123)&lt;&gt;2,"",IF('Přehled partnerů'!O123="ANO",'Přehled partnerů'!D123,""))</f>
        <v/>
      </c>
      <c r="E123" s="24" t="str">
        <f t="shared" si="8"/>
        <v/>
      </c>
      <c r="F123" s="47" t="str">
        <f t="shared" si="9"/>
        <v/>
      </c>
      <c r="G123" s="15">
        <v>0</v>
      </c>
      <c r="H123" s="16">
        <v>0</v>
      </c>
      <c r="I123" s="16">
        <v>0</v>
      </c>
      <c r="J123" s="16">
        <v>0</v>
      </c>
      <c r="K123" s="126">
        <v>0</v>
      </c>
      <c r="L123" s="126">
        <v>0</v>
      </c>
      <c r="M123" s="130">
        <v>0</v>
      </c>
      <c r="N123" s="58" t="str">
        <f t="shared" si="6"/>
        <v/>
      </c>
      <c r="O123" s="267">
        <f>IF('Rozpočet + Žádosti o změnu'!$ER$2="ano",'Rozpočet + Žádosti o změnu'!EL123,IF('Rozpočet + Žádosti o změnu'!$EF$2="ano",'Rozpočet + Žádosti o změnu'!DZ123,IF('Rozpočet + Žádosti o změnu'!$DT$2="ano",'Rozpočet + Žádosti o změnu'!DN123,IF('Rozpočet + Žádosti o změnu'!$DH$2="ano",'Rozpočet + Žádosti o změnu'!DB123,IF('Rozpočet + Žádosti o změnu'!$CV$2="ano",'Rozpočet + Žádosti o změnu'!CP123,IF('Rozpočet + Žádosti o změnu'!$CJ$2="ano",'Rozpočet + Žádosti o změnu'!CD123,IF('Rozpočet + Žádosti o změnu'!$BX$2="ano",'Rozpočet + Žádosti o změnu'!BR123,IF('Rozpočet + Žádosti o změnu'!$BL$2="ano",'Rozpočet + Žádosti o změnu'!BF123,IF('Rozpočet + Žádosti o změnu'!$AZ$2="ano",'Rozpočet + Žádosti o změnu'!AT123,IF('Rozpočet + Žádosti o změnu'!$AN$2="ano",'Rozpočet + Žádosti o změnu'!AH123,'Rozpočet + Žádosti o změnu'!H123))))))))))</f>
        <v>0</v>
      </c>
      <c r="P123" s="267">
        <f>IF('Rozpočet + Žádosti o změnu'!$ER$2="ano",'Rozpočet + Žádosti o změnu'!EM123,IF('Rozpočet + Žádosti o změnu'!$EF$2="ano",'Rozpočet + Žádosti o změnu'!EA123,IF('Rozpočet + Žádosti o změnu'!$DT$2="ano",'Rozpočet + Žádosti o změnu'!DO123,IF('Rozpočet + Žádosti o změnu'!$DH$2="ano",'Rozpočet + Žádosti o změnu'!DC123,IF('Rozpočet + Žádosti o změnu'!$CV$2="ano",'Rozpočet + Žádosti o změnu'!CQ123,IF('Rozpočet + Žádosti o změnu'!$CJ$2="ano",'Rozpočet + Žádosti o změnu'!CE123,IF('Rozpočet + Žádosti o změnu'!$BX$2="ano",'Rozpočet + Žádosti o změnu'!BS123,IF('Rozpočet + Žádosti o změnu'!$BL$2="ano",'Rozpočet + Žádosti o změnu'!BG123,IF('Rozpočet + Žádosti o změnu'!$AZ$2="ano",'Rozpočet + Žádosti o změnu'!AU123,IF('Rozpočet + Žádosti o změnu'!$AN$2="ano",'Rozpočet + Žádosti o změnu'!AI123,'Rozpočet + Žádosti o změnu'!I123))))))))))</f>
        <v>0</v>
      </c>
      <c r="Q123" s="267">
        <f>IF('Rozpočet + Žádosti o změnu'!$ER$2="ano",'Rozpočet + Žádosti o změnu'!EN123,IF('Rozpočet + Žádosti o změnu'!$EF$2="ano",'Rozpočet + Žádosti o změnu'!EB123,IF('Rozpočet + Žádosti o změnu'!$DT$2="ano",'Rozpočet + Žádosti o změnu'!DP123,IF('Rozpočet + Žádosti o změnu'!$DH$2="ano",'Rozpočet + Žádosti o změnu'!DD123,IF('Rozpočet + Žádosti o změnu'!$CV$2="ano",'Rozpočet + Žádosti o změnu'!CR123,IF('Rozpočet + Žádosti o změnu'!$CJ$2="ano",'Rozpočet + Žádosti o změnu'!CF123,IF('Rozpočet + Žádosti o změnu'!$BX$2="ano",'Rozpočet + Žádosti o změnu'!BT123,IF('Rozpočet + Žádosti o změnu'!$BL$2="ano",'Rozpočet + Žádosti o změnu'!BH123,IF('Rozpočet + Žádosti o změnu'!$AZ$2="ano",'Rozpočet + Žádosti o změnu'!AV123,IF('Rozpočet + Žádosti o změnu'!$AN$2="ano",'Rozpočet + Žádosti o změnu'!AJ123,'Rozpočet + Žádosti o změnu'!J123))))))))))</f>
        <v>0</v>
      </c>
      <c r="R123" s="267">
        <f>IF('Rozpočet + Žádosti o změnu'!$ER$2="ano",'Rozpočet + Žádosti o změnu'!EO123,IF('Rozpočet + Žádosti o změnu'!$EF$2="ano",'Rozpočet + Žádosti o změnu'!EC123,IF('Rozpočet + Žádosti o změnu'!$DT$2="ano",'Rozpočet + Žádosti o změnu'!DQ123,IF('Rozpočet + Žádosti o změnu'!$DH$2="ano",'Rozpočet + Žádosti o změnu'!DE123,IF('Rozpočet + Žádosti o změnu'!$CV$2="ano",'Rozpočet + Žádosti o změnu'!CS123,IF('Rozpočet + Žádosti o změnu'!$CJ$2="ano",'Rozpočet + Žádosti o změnu'!CG123,IF('Rozpočet + Žádosti o změnu'!$BX$2="ano",'Rozpočet + Žádosti o změnu'!BU123,IF('Rozpočet + Žádosti o změnu'!$BL$2="ano",'Rozpočet + Žádosti o změnu'!BI123,IF('Rozpočet + Žádosti o změnu'!$AZ$2="ano",'Rozpočet + Žádosti o změnu'!AW123,IF('Rozpočet + Žádosti o změnu'!$AN$2="ano",'Rozpočet + Žádosti o změnu'!AK123,'Rozpočet + Žádosti o změnu'!K123))))))))))</f>
        <v>0</v>
      </c>
      <c r="S123" s="267">
        <f>IF('Rozpočet + Žádosti o změnu'!$ER$2="ano",'Rozpočet + Žádosti o změnu'!EP123,IF('Rozpočet + Žádosti o změnu'!$EF$2="ano",'Rozpočet + Žádosti o změnu'!ED123,IF('Rozpočet + Žádosti o změnu'!$DT$2="ano",'Rozpočet + Žádosti o změnu'!DR123,IF('Rozpočet + Žádosti o změnu'!$DH$2="ano",'Rozpočet + Žádosti o změnu'!DF123,IF('Rozpočet + Žádosti o změnu'!$CV$2="ano",'Rozpočet + Žádosti o změnu'!CT123,IF('Rozpočet + Žádosti o změnu'!$CJ$2="ano",'Rozpočet + Žádosti o změnu'!CH123,IF('Rozpočet + Žádosti o změnu'!$BX$2="ano",'Rozpočet + Žádosti o změnu'!BV123,IF('Rozpočet + Žádosti o změnu'!$BL$2="ano",'Rozpočet + Žádosti o změnu'!BJ123,IF('Rozpočet + Žádosti o změnu'!$AZ$2="ano",'Rozpočet + Žádosti o změnu'!AX123,IF('Rozpočet + Žádosti o změnu'!$AN$2="ano",'Rozpočet + Žádosti o změnu'!AL123,'Rozpočet + Žádosti o změnu'!L123))))))))))</f>
        <v>0</v>
      </c>
      <c r="T123" s="267">
        <f>IF('Rozpočet + Žádosti o změnu'!$ER$2="ano",'Rozpočet + Žádosti o změnu'!EQ123,IF('Rozpočet + Žádosti o změnu'!$EF$2="ano",'Rozpočet + Žádosti o změnu'!EE123,IF('Rozpočet + Žádosti o změnu'!$DT$2="ano",'Rozpočet + Žádosti o změnu'!DS123,IF('Rozpočet + Žádosti o změnu'!$DH$2="ano",'Rozpočet + Žádosti o změnu'!DG123,IF('Rozpočet + Žádosti o změnu'!$CV$2="ano",'Rozpočet + Žádosti o změnu'!CU123,IF('Rozpočet + Žádosti o změnu'!$CJ$2="ano",'Rozpočet + Žádosti o změnu'!CI123,IF('Rozpočet + Žádosti o změnu'!$BX$2="ano",'Rozpočet + Žádosti o změnu'!BW123,IF('Rozpočet + Žádosti o změnu'!$BL$2="ano",'Rozpočet + Žádosti o změnu'!BK123,IF('Rozpočet + Žádosti o změnu'!$AZ$2="ano",'Rozpočet + Žádosti o změnu'!AY123,IF('Rozpočet + Žádosti o změnu'!$AN$2="ano",'Rozpočet + Žádosti o změnu'!AM123,'Rozpočet + Žádosti o změnu'!M123))))))))))</f>
        <v>0</v>
      </c>
      <c r="U123" s="267">
        <f>IF('Rozpočet + Žádosti o změnu'!$ER$2="ano",'Rozpočet + Žádosti o změnu'!ER123,IF('Rozpočet + Žádosti o změnu'!$EF$2="ano",'Rozpočet + Žádosti o změnu'!EF123,IF('Rozpočet + Žádosti o změnu'!$DT$2="ano",'Rozpočet + Žádosti o změnu'!DT123,IF('Rozpočet + Žádosti o změnu'!$DH$2="ano",'Rozpočet + Žádosti o změnu'!DH123,IF('Rozpočet + Žádosti o změnu'!$CV$2="ano",'Rozpočet + Žádosti o změnu'!CV123,IF('Rozpočet + Žádosti o změnu'!$CJ$2="ano",'Rozpočet + Žádosti o změnu'!CJ123,IF('Rozpočet + Žádosti o změnu'!$BX$2="ano",'Rozpočet + Žádosti o změnu'!BX123,IF('Rozpočet + Žádosti o změnu'!$BL$2="ano",'Rozpočet + Žádosti o změnu'!BL123,IF('Rozpočet + Žádosti o změnu'!$AZ$2="ano",'Rozpočet + Žádosti o změnu'!AZ123,IF('Rozpočet + Žádosti o změnu'!$AN$2="ano",'Rozpočet + Žádosti o změnu'!AN123,'Rozpočet + Žádosti o změnu'!N123))))))))))</f>
        <v>0</v>
      </c>
      <c r="W123" s="281">
        <f>IF('ZoR č. 1'!$D123="",0,'ZoR č. 1'!G123)+IF('ZoR č. 2'!$D123="",0,'ZoR č. 2'!G123)+IF('ZoR č. 3'!$D123="",0,'ZoR č. 3'!G123)+IF('ZoR č. 4'!$D123="",0,'ZoR č. 4'!G123)+IF('ZoR č. 5'!$D123="",0,'ZoR č. 5'!G123)+IF('ZoR č. 6'!$D123="",0,'ZoR č. 6'!G123)+IF('ZoR č. 7'!$D123="",0,'ZoR č. 7'!G123)+IF('ZoR č. 8'!$D123="",0,'ZoR č. 8'!G123)+IF('ZoR č. 9'!$D123="",0,'ZoR č. 9'!G123)+IF('ZoR č. 10'!$D123="",0,'ZoR č. 10'!G123)+IF(ZZoR!$D123="",0,ZZoR!G123)</f>
        <v>0</v>
      </c>
      <c r="X123" s="281">
        <f>IF('ZoR č. 1'!$D123="",0,'ZoR č. 1'!H123)+IF('ZoR č. 2'!$D123="",0,'ZoR č. 2'!H123)+IF('ZoR č. 3'!$D123="",0,'ZoR č. 3'!H123)+IF('ZoR č. 4'!$D123="",0,'ZoR č. 4'!H123)+IF('ZoR č. 5'!$D123="",0,'ZoR č. 5'!H123)+IF('ZoR č. 6'!$D123="",0,'ZoR č. 6'!H123)+IF('ZoR č. 7'!$D123="",0,'ZoR č. 7'!H123)+IF('ZoR č. 8'!$D123="",0,'ZoR č. 8'!H123)+IF('ZoR č. 9'!$D123="",0,'ZoR č. 9'!H123)+IF('ZoR č. 10'!$D123="",0,'ZoR č. 10'!H123)+IF(ZZoR!$D123="",0,ZZoR!H123)</f>
        <v>0</v>
      </c>
      <c r="Y123" s="281">
        <f>IF('ZoR č. 1'!$D123="",0,'ZoR č. 1'!I123)+IF('ZoR č. 2'!$D123="",0,'ZoR č. 2'!I123)+IF('ZoR č. 3'!$D123="",0,'ZoR č. 3'!I123)+IF('ZoR č. 4'!$D123="",0,'ZoR č. 4'!I123)+IF('ZoR č. 5'!$D123="",0,'ZoR č. 5'!I123)+IF('ZoR č. 6'!$D123="",0,'ZoR č. 6'!I123)+IF('ZoR č. 7'!$D123="",0,'ZoR č. 7'!I123)+IF('ZoR č. 8'!$D123="",0,'ZoR č. 8'!I123)+IF('ZoR č. 9'!$D123="",0,'ZoR č. 9'!I123)+IF('ZoR č. 10'!$D123="",0,'ZoR č. 10'!I123)+IF(ZZoR!$D123="",0,ZZoR!I123)</f>
        <v>0</v>
      </c>
      <c r="Z123" s="281">
        <f>IF('ZoR č. 1'!$D123="",0,'ZoR č. 1'!J123)+IF('ZoR č. 2'!$D123="",0,'ZoR č. 2'!J123)+IF('ZoR č. 3'!$D123="",0,'ZoR č. 3'!J123)+IF('ZoR č. 4'!$D123="",0,'ZoR č. 4'!J123)+IF('ZoR č. 5'!$D123="",0,'ZoR č. 5'!J123)+IF('ZoR č. 6'!$D123="",0,'ZoR č. 6'!J123)+IF('ZoR č. 7'!$D123="",0,'ZoR č. 7'!J123)+IF('ZoR č. 8'!$D123="",0,'ZoR č. 8'!J123)+IF('ZoR č. 9'!$D123="",0,'ZoR č. 9'!J123)+IF('ZoR č. 10'!$D123="",0,'ZoR č. 10'!J123)+IF(ZZoR!$D123="",0,ZZoR!J123)</f>
        <v>0</v>
      </c>
      <c r="AA123" s="281">
        <f>IF('ZoR č. 1'!$D123="",0,'ZoR č. 1'!K123)+IF('ZoR č. 2'!$D123="",0,'ZoR č. 2'!K123)+IF('ZoR č. 3'!$D123="",0,'ZoR č. 3'!K123)+IF('ZoR č. 4'!$D123="",0,'ZoR č. 4'!K123)+IF('ZoR č. 5'!$D123="",0,'ZoR č. 5'!K123)+IF('ZoR č. 6'!$D123="",0,'ZoR č. 6'!K123)+IF('ZoR č. 7'!$D123="",0,'ZoR č. 7'!K123)+IF('ZoR č. 8'!$D123="",0,'ZoR č. 8'!K123)+IF('ZoR č. 9'!$D123="",0,'ZoR č. 9'!K123)+IF('ZoR č. 10'!$D123="",0,'ZoR č. 10'!K123)+IF(ZZoR!$D123="",0,ZZoR!K123)</f>
        <v>0</v>
      </c>
      <c r="AB123" s="281">
        <f>IF('ZoR č. 1'!$D123="",0,'ZoR č. 1'!L123)+IF('ZoR č. 2'!$D123="",0,'ZoR č. 2'!L123)+IF('ZoR č. 3'!$D123="",0,'ZoR č. 3'!L123)+IF('ZoR č. 4'!$D123="",0,'ZoR č. 4'!L123)+IF('ZoR č. 5'!$D123="",0,'ZoR č. 5'!L123)+IF('ZoR č. 6'!$D123="",0,'ZoR č. 6'!L123)+IF('ZoR č. 7'!$D123="",0,'ZoR č. 7'!L123)+IF('ZoR č. 8'!$D123="",0,'ZoR č. 8'!L123)+IF('ZoR č. 9'!$D123="",0,'ZoR č. 9'!L123)+IF('ZoR č. 10'!$D123="",0,'ZoR č. 10'!L123)+IF(ZZoR!$D123="",0,ZZoR!L123)</f>
        <v>0</v>
      </c>
      <c r="AC123" s="281">
        <f>IF('ZoR č. 1'!$D123="",0,'ZoR č. 1'!M123)+IF('ZoR č. 2'!$D123="",0,'ZoR č. 2'!M123)+IF('ZoR č. 3'!$D123="",0,'ZoR č. 3'!M123)+IF('ZoR č. 4'!$D123="",0,'ZoR č. 4'!M123)+IF('ZoR č. 5'!$D123="",0,'ZoR č. 5'!M123)+IF('ZoR č. 6'!$D123="",0,'ZoR č. 6'!M123)+IF('ZoR č. 7'!$D123="",0,'ZoR č. 7'!M123)+IF('ZoR č. 8'!$D123="",0,'ZoR č. 8'!M123)+IF('ZoR č. 9'!$D123="",0,'ZoR č. 9'!M123)+IF('ZoR č. 10'!$D123="",0,'ZoR č. 10'!M123)+IF(ZZoR!$D123="",0,ZZoR!M123)</f>
        <v>0</v>
      </c>
      <c r="AE123" s="282" t="str">
        <f t="shared" si="7"/>
        <v/>
      </c>
    </row>
    <row r="124" spans="2:31" x14ac:dyDescent="0.25">
      <c r="B124" s="10" t="s">
        <v>45</v>
      </c>
      <c r="C124" s="104" t="str">
        <f>IF(COUNTA('Přehled partnerů'!C124:D124)&lt;&gt;2,"partner neuveden",IF('Přehled partnerů'!O124="ANO",'Přehled partnerů'!C124,"v tomto období nerelevantní"))</f>
        <v>partner neuveden</v>
      </c>
      <c r="D124" s="116" t="str">
        <f>IF(COUNTA('Přehled partnerů'!C124:D124)&lt;&gt;2,"",IF('Přehled partnerů'!O124="ANO",'Přehled partnerů'!D124,""))</f>
        <v/>
      </c>
      <c r="E124" s="24" t="str">
        <f t="shared" si="8"/>
        <v/>
      </c>
      <c r="F124" s="47" t="str">
        <f t="shared" si="9"/>
        <v/>
      </c>
      <c r="G124" s="15">
        <v>0</v>
      </c>
      <c r="H124" s="16">
        <v>0</v>
      </c>
      <c r="I124" s="16">
        <v>0</v>
      </c>
      <c r="J124" s="16">
        <v>0</v>
      </c>
      <c r="K124" s="126">
        <v>0</v>
      </c>
      <c r="L124" s="126">
        <v>0</v>
      </c>
      <c r="M124" s="130">
        <v>0</v>
      </c>
      <c r="N124" s="58" t="str">
        <f t="shared" si="6"/>
        <v/>
      </c>
      <c r="O124" s="267">
        <f>IF('Rozpočet + Žádosti o změnu'!$ER$2="ano",'Rozpočet + Žádosti o změnu'!EL124,IF('Rozpočet + Žádosti o změnu'!$EF$2="ano",'Rozpočet + Žádosti o změnu'!DZ124,IF('Rozpočet + Žádosti o změnu'!$DT$2="ano",'Rozpočet + Žádosti o změnu'!DN124,IF('Rozpočet + Žádosti o změnu'!$DH$2="ano",'Rozpočet + Žádosti o změnu'!DB124,IF('Rozpočet + Žádosti o změnu'!$CV$2="ano",'Rozpočet + Žádosti o změnu'!CP124,IF('Rozpočet + Žádosti o změnu'!$CJ$2="ano",'Rozpočet + Žádosti o změnu'!CD124,IF('Rozpočet + Žádosti o změnu'!$BX$2="ano",'Rozpočet + Žádosti o změnu'!BR124,IF('Rozpočet + Žádosti o změnu'!$BL$2="ano",'Rozpočet + Žádosti o změnu'!BF124,IF('Rozpočet + Žádosti o změnu'!$AZ$2="ano",'Rozpočet + Žádosti o změnu'!AT124,IF('Rozpočet + Žádosti o změnu'!$AN$2="ano",'Rozpočet + Žádosti o změnu'!AH124,'Rozpočet + Žádosti o změnu'!H124))))))))))</f>
        <v>0</v>
      </c>
      <c r="P124" s="267">
        <f>IF('Rozpočet + Žádosti o změnu'!$ER$2="ano",'Rozpočet + Žádosti o změnu'!EM124,IF('Rozpočet + Žádosti o změnu'!$EF$2="ano",'Rozpočet + Žádosti o změnu'!EA124,IF('Rozpočet + Žádosti o změnu'!$DT$2="ano",'Rozpočet + Žádosti o změnu'!DO124,IF('Rozpočet + Žádosti o změnu'!$DH$2="ano",'Rozpočet + Žádosti o změnu'!DC124,IF('Rozpočet + Žádosti o změnu'!$CV$2="ano",'Rozpočet + Žádosti o změnu'!CQ124,IF('Rozpočet + Žádosti o změnu'!$CJ$2="ano",'Rozpočet + Žádosti o změnu'!CE124,IF('Rozpočet + Žádosti o změnu'!$BX$2="ano",'Rozpočet + Žádosti o změnu'!BS124,IF('Rozpočet + Žádosti o změnu'!$BL$2="ano",'Rozpočet + Žádosti o změnu'!BG124,IF('Rozpočet + Žádosti o změnu'!$AZ$2="ano",'Rozpočet + Žádosti o změnu'!AU124,IF('Rozpočet + Žádosti o změnu'!$AN$2="ano",'Rozpočet + Žádosti o změnu'!AI124,'Rozpočet + Žádosti o změnu'!I124))))))))))</f>
        <v>0</v>
      </c>
      <c r="Q124" s="267">
        <f>IF('Rozpočet + Žádosti o změnu'!$ER$2="ano",'Rozpočet + Žádosti o změnu'!EN124,IF('Rozpočet + Žádosti o změnu'!$EF$2="ano",'Rozpočet + Žádosti o změnu'!EB124,IF('Rozpočet + Žádosti o změnu'!$DT$2="ano",'Rozpočet + Žádosti o změnu'!DP124,IF('Rozpočet + Žádosti o změnu'!$DH$2="ano",'Rozpočet + Žádosti o změnu'!DD124,IF('Rozpočet + Žádosti o změnu'!$CV$2="ano",'Rozpočet + Žádosti o změnu'!CR124,IF('Rozpočet + Žádosti o změnu'!$CJ$2="ano",'Rozpočet + Žádosti o změnu'!CF124,IF('Rozpočet + Žádosti o změnu'!$BX$2="ano",'Rozpočet + Žádosti o změnu'!BT124,IF('Rozpočet + Žádosti o změnu'!$BL$2="ano",'Rozpočet + Žádosti o změnu'!BH124,IF('Rozpočet + Žádosti o změnu'!$AZ$2="ano",'Rozpočet + Žádosti o změnu'!AV124,IF('Rozpočet + Žádosti o změnu'!$AN$2="ano",'Rozpočet + Žádosti o změnu'!AJ124,'Rozpočet + Žádosti o změnu'!J124))))))))))</f>
        <v>0</v>
      </c>
      <c r="R124" s="267">
        <f>IF('Rozpočet + Žádosti o změnu'!$ER$2="ano",'Rozpočet + Žádosti o změnu'!EO124,IF('Rozpočet + Žádosti o změnu'!$EF$2="ano",'Rozpočet + Žádosti o změnu'!EC124,IF('Rozpočet + Žádosti o změnu'!$DT$2="ano",'Rozpočet + Žádosti o změnu'!DQ124,IF('Rozpočet + Žádosti o změnu'!$DH$2="ano",'Rozpočet + Žádosti o změnu'!DE124,IF('Rozpočet + Žádosti o změnu'!$CV$2="ano",'Rozpočet + Žádosti o změnu'!CS124,IF('Rozpočet + Žádosti o změnu'!$CJ$2="ano",'Rozpočet + Žádosti o změnu'!CG124,IF('Rozpočet + Žádosti o změnu'!$BX$2="ano",'Rozpočet + Žádosti o změnu'!BU124,IF('Rozpočet + Žádosti o změnu'!$BL$2="ano",'Rozpočet + Žádosti o změnu'!BI124,IF('Rozpočet + Žádosti o změnu'!$AZ$2="ano",'Rozpočet + Žádosti o změnu'!AW124,IF('Rozpočet + Žádosti o změnu'!$AN$2="ano",'Rozpočet + Žádosti o změnu'!AK124,'Rozpočet + Žádosti o změnu'!K124))))))))))</f>
        <v>0</v>
      </c>
      <c r="S124" s="267">
        <f>IF('Rozpočet + Žádosti o změnu'!$ER$2="ano",'Rozpočet + Žádosti o změnu'!EP124,IF('Rozpočet + Žádosti o změnu'!$EF$2="ano",'Rozpočet + Žádosti o změnu'!ED124,IF('Rozpočet + Žádosti o změnu'!$DT$2="ano",'Rozpočet + Žádosti o změnu'!DR124,IF('Rozpočet + Žádosti o změnu'!$DH$2="ano",'Rozpočet + Žádosti o změnu'!DF124,IF('Rozpočet + Žádosti o změnu'!$CV$2="ano",'Rozpočet + Žádosti o změnu'!CT124,IF('Rozpočet + Žádosti o změnu'!$CJ$2="ano",'Rozpočet + Žádosti o změnu'!CH124,IF('Rozpočet + Žádosti o změnu'!$BX$2="ano",'Rozpočet + Žádosti o změnu'!BV124,IF('Rozpočet + Žádosti o změnu'!$BL$2="ano",'Rozpočet + Žádosti o změnu'!BJ124,IF('Rozpočet + Žádosti o změnu'!$AZ$2="ano",'Rozpočet + Žádosti o změnu'!AX124,IF('Rozpočet + Žádosti o změnu'!$AN$2="ano",'Rozpočet + Žádosti o změnu'!AL124,'Rozpočet + Žádosti o změnu'!L124))))))))))</f>
        <v>0</v>
      </c>
      <c r="T124" s="267">
        <f>IF('Rozpočet + Žádosti o změnu'!$ER$2="ano",'Rozpočet + Žádosti o změnu'!EQ124,IF('Rozpočet + Žádosti o změnu'!$EF$2="ano",'Rozpočet + Žádosti o změnu'!EE124,IF('Rozpočet + Žádosti o změnu'!$DT$2="ano",'Rozpočet + Žádosti o změnu'!DS124,IF('Rozpočet + Žádosti o změnu'!$DH$2="ano",'Rozpočet + Žádosti o změnu'!DG124,IF('Rozpočet + Žádosti o změnu'!$CV$2="ano",'Rozpočet + Žádosti o změnu'!CU124,IF('Rozpočet + Žádosti o změnu'!$CJ$2="ano",'Rozpočet + Žádosti o změnu'!CI124,IF('Rozpočet + Žádosti o změnu'!$BX$2="ano",'Rozpočet + Žádosti o změnu'!BW124,IF('Rozpočet + Žádosti o změnu'!$BL$2="ano",'Rozpočet + Žádosti o změnu'!BK124,IF('Rozpočet + Žádosti o změnu'!$AZ$2="ano",'Rozpočet + Žádosti o změnu'!AY124,IF('Rozpočet + Žádosti o změnu'!$AN$2="ano",'Rozpočet + Žádosti o změnu'!AM124,'Rozpočet + Žádosti o změnu'!M124))))))))))</f>
        <v>0</v>
      </c>
      <c r="U124" s="267">
        <f>IF('Rozpočet + Žádosti o změnu'!$ER$2="ano",'Rozpočet + Žádosti o změnu'!ER124,IF('Rozpočet + Žádosti o změnu'!$EF$2="ano",'Rozpočet + Žádosti o změnu'!EF124,IF('Rozpočet + Žádosti o změnu'!$DT$2="ano",'Rozpočet + Žádosti o změnu'!DT124,IF('Rozpočet + Žádosti o změnu'!$DH$2="ano",'Rozpočet + Žádosti o změnu'!DH124,IF('Rozpočet + Žádosti o změnu'!$CV$2="ano",'Rozpočet + Žádosti o změnu'!CV124,IF('Rozpočet + Žádosti o změnu'!$CJ$2="ano",'Rozpočet + Žádosti o změnu'!CJ124,IF('Rozpočet + Žádosti o změnu'!$BX$2="ano",'Rozpočet + Žádosti o změnu'!BX124,IF('Rozpočet + Žádosti o změnu'!$BL$2="ano",'Rozpočet + Žádosti o změnu'!BL124,IF('Rozpočet + Žádosti o změnu'!$AZ$2="ano",'Rozpočet + Žádosti o změnu'!AZ124,IF('Rozpočet + Žádosti o změnu'!$AN$2="ano",'Rozpočet + Žádosti o změnu'!AN124,'Rozpočet + Žádosti o změnu'!N124))))))))))</f>
        <v>0</v>
      </c>
      <c r="W124" s="281">
        <f>IF('ZoR č. 1'!$D124="",0,'ZoR č. 1'!G124)+IF('ZoR č. 2'!$D124="",0,'ZoR č. 2'!G124)+IF('ZoR č. 3'!$D124="",0,'ZoR č. 3'!G124)+IF('ZoR č. 4'!$D124="",0,'ZoR č. 4'!G124)+IF('ZoR č. 5'!$D124="",0,'ZoR č. 5'!G124)+IF('ZoR č. 6'!$D124="",0,'ZoR č. 6'!G124)+IF('ZoR č. 7'!$D124="",0,'ZoR č. 7'!G124)+IF('ZoR č. 8'!$D124="",0,'ZoR č. 8'!G124)+IF('ZoR č. 9'!$D124="",0,'ZoR č. 9'!G124)+IF('ZoR č. 10'!$D124="",0,'ZoR č. 10'!G124)+IF(ZZoR!$D124="",0,ZZoR!G124)</f>
        <v>0</v>
      </c>
      <c r="X124" s="281">
        <f>IF('ZoR č. 1'!$D124="",0,'ZoR č. 1'!H124)+IF('ZoR č. 2'!$D124="",0,'ZoR č. 2'!H124)+IF('ZoR č. 3'!$D124="",0,'ZoR č. 3'!H124)+IF('ZoR č. 4'!$D124="",0,'ZoR č. 4'!H124)+IF('ZoR č. 5'!$D124="",0,'ZoR č. 5'!H124)+IF('ZoR č. 6'!$D124="",0,'ZoR č. 6'!H124)+IF('ZoR č. 7'!$D124="",0,'ZoR č. 7'!H124)+IF('ZoR č. 8'!$D124="",0,'ZoR č. 8'!H124)+IF('ZoR č. 9'!$D124="",0,'ZoR č. 9'!H124)+IF('ZoR č. 10'!$D124="",0,'ZoR č. 10'!H124)+IF(ZZoR!$D124="",0,ZZoR!H124)</f>
        <v>0</v>
      </c>
      <c r="Y124" s="281">
        <f>IF('ZoR č. 1'!$D124="",0,'ZoR č. 1'!I124)+IF('ZoR č. 2'!$D124="",0,'ZoR č. 2'!I124)+IF('ZoR č. 3'!$D124="",0,'ZoR č. 3'!I124)+IF('ZoR č. 4'!$D124="",0,'ZoR č. 4'!I124)+IF('ZoR č. 5'!$D124="",0,'ZoR č. 5'!I124)+IF('ZoR č. 6'!$D124="",0,'ZoR č. 6'!I124)+IF('ZoR č. 7'!$D124="",0,'ZoR č. 7'!I124)+IF('ZoR č. 8'!$D124="",0,'ZoR č. 8'!I124)+IF('ZoR č. 9'!$D124="",0,'ZoR č. 9'!I124)+IF('ZoR č. 10'!$D124="",0,'ZoR č. 10'!I124)+IF(ZZoR!$D124="",0,ZZoR!I124)</f>
        <v>0</v>
      </c>
      <c r="Z124" s="281">
        <f>IF('ZoR č. 1'!$D124="",0,'ZoR č. 1'!J124)+IF('ZoR č. 2'!$D124="",0,'ZoR č. 2'!J124)+IF('ZoR č. 3'!$D124="",0,'ZoR č. 3'!J124)+IF('ZoR č. 4'!$D124="",0,'ZoR č. 4'!J124)+IF('ZoR č. 5'!$D124="",0,'ZoR č. 5'!J124)+IF('ZoR č. 6'!$D124="",0,'ZoR č. 6'!J124)+IF('ZoR č. 7'!$D124="",0,'ZoR č. 7'!J124)+IF('ZoR č. 8'!$D124="",0,'ZoR č. 8'!J124)+IF('ZoR č. 9'!$D124="",0,'ZoR č. 9'!J124)+IF('ZoR č. 10'!$D124="",0,'ZoR č. 10'!J124)+IF(ZZoR!$D124="",0,ZZoR!J124)</f>
        <v>0</v>
      </c>
      <c r="AA124" s="281">
        <f>IF('ZoR č. 1'!$D124="",0,'ZoR č. 1'!K124)+IF('ZoR č. 2'!$D124="",0,'ZoR č. 2'!K124)+IF('ZoR č. 3'!$D124="",0,'ZoR č. 3'!K124)+IF('ZoR č. 4'!$D124="",0,'ZoR č. 4'!K124)+IF('ZoR č. 5'!$D124="",0,'ZoR č. 5'!K124)+IF('ZoR č. 6'!$D124="",0,'ZoR č. 6'!K124)+IF('ZoR č. 7'!$D124="",0,'ZoR č. 7'!K124)+IF('ZoR č. 8'!$D124="",0,'ZoR č. 8'!K124)+IF('ZoR č. 9'!$D124="",0,'ZoR č. 9'!K124)+IF('ZoR č. 10'!$D124="",0,'ZoR č. 10'!K124)+IF(ZZoR!$D124="",0,ZZoR!K124)</f>
        <v>0</v>
      </c>
      <c r="AB124" s="281">
        <f>IF('ZoR č. 1'!$D124="",0,'ZoR č. 1'!L124)+IF('ZoR č. 2'!$D124="",0,'ZoR č. 2'!L124)+IF('ZoR č. 3'!$D124="",0,'ZoR č. 3'!L124)+IF('ZoR č. 4'!$D124="",0,'ZoR č. 4'!L124)+IF('ZoR č. 5'!$D124="",0,'ZoR č. 5'!L124)+IF('ZoR č. 6'!$D124="",0,'ZoR č. 6'!L124)+IF('ZoR č. 7'!$D124="",0,'ZoR č. 7'!L124)+IF('ZoR č. 8'!$D124="",0,'ZoR č. 8'!L124)+IF('ZoR č. 9'!$D124="",0,'ZoR č. 9'!L124)+IF('ZoR č. 10'!$D124="",0,'ZoR č. 10'!L124)+IF(ZZoR!$D124="",0,ZZoR!L124)</f>
        <v>0</v>
      </c>
      <c r="AC124" s="281">
        <f>IF('ZoR č. 1'!$D124="",0,'ZoR č. 1'!M124)+IF('ZoR č. 2'!$D124="",0,'ZoR č. 2'!M124)+IF('ZoR č. 3'!$D124="",0,'ZoR č. 3'!M124)+IF('ZoR č. 4'!$D124="",0,'ZoR č. 4'!M124)+IF('ZoR č. 5'!$D124="",0,'ZoR č. 5'!M124)+IF('ZoR č. 6'!$D124="",0,'ZoR č. 6'!M124)+IF('ZoR č. 7'!$D124="",0,'ZoR č. 7'!M124)+IF('ZoR č. 8'!$D124="",0,'ZoR č. 8'!M124)+IF('ZoR č. 9'!$D124="",0,'ZoR č. 9'!M124)+IF('ZoR č. 10'!$D124="",0,'ZoR č. 10'!M124)+IF(ZZoR!$D124="",0,ZZoR!M124)</f>
        <v>0</v>
      </c>
      <c r="AE124" s="282" t="str">
        <f t="shared" si="7"/>
        <v/>
      </c>
    </row>
    <row r="125" spans="2:31" x14ac:dyDescent="0.25">
      <c r="B125" s="10" t="s">
        <v>46</v>
      </c>
      <c r="C125" s="104" t="str">
        <f>IF(COUNTA('Přehled partnerů'!C125:D125)&lt;&gt;2,"partner neuveden",IF('Přehled partnerů'!O125="ANO",'Přehled partnerů'!C125,"v tomto období nerelevantní"))</f>
        <v>partner neuveden</v>
      </c>
      <c r="D125" s="116" t="str">
        <f>IF(COUNTA('Přehled partnerů'!C125:D125)&lt;&gt;2,"",IF('Přehled partnerů'!O125="ANO",'Přehled partnerů'!D125,""))</f>
        <v/>
      </c>
      <c r="E125" s="24" t="str">
        <f t="shared" si="8"/>
        <v/>
      </c>
      <c r="F125" s="47" t="str">
        <f t="shared" si="9"/>
        <v/>
      </c>
      <c r="G125" s="15">
        <v>0</v>
      </c>
      <c r="H125" s="16">
        <v>0</v>
      </c>
      <c r="I125" s="16">
        <v>0</v>
      </c>
      <c r="J125" s="16">
        <v>0</v>
      </c>
      <c r="K125" s="126">
        <v>0</v>
      </c>
      <c r="L125" s="126">
        <v>0</v>
      </c>
      <c r="M125" s="130">
        <v>0</v>
      </c>
      <c r="N125" s="58" t="str">
        <f t="shared" si="6"/>
        <v/>
      </c>
      <c r="O125" s="267">
        <f>IF('Rozpočet + Žádosti o změnu'!$ER$2="ano",'Rozpočet + Žádosti o změnu'!EL125,IF('Rozpočet + Žádosti o změnu'!$EF$2="ano",'Rozpočet + Žádosti o změnu'!DZ125,IF('Rozpočet + Žádosti o změnu'!$DT$2="ano",'Rozpočet + Žádosti o změnu'!DN125,IF('Rozpočet + Žádosti o změnu'!$DH$2="ano",'Rozpočet + Žádosti o změnu'!DB125,IF('Rozpočet + Žádosti o změnu'!$CV$2="ano",'Rozpočet + Žádosti o změnu'!CP125,IF('Rozpočet + Žádosti o změnu'!$CJ$2="ano",'Rozpočet + Žádosti o změnu'!CD125,IF('Rozpočet + Žádosti o změnu'!$BX$2="ano",'Rozpočet + Žádosti o změnu'!BR125,IF('Rozpočet + Žádosti o změnu'!$BL$2="ano",'Rozpočet + Žádosti o změnu'!BF125,IF('Rozpočet + Žádosti o změnu'!$AZ$2="ano",'Rozpočet + Žádosti o změnu'!AT125,IF('Rozpočet + Žádosti o změnu'!$AN$2="ano",'Rozpočet + Žádosti o změnu'!AH125,'Rozpočet + Žádosti o změnu'!H125))))))))))</f>
        <v>0</v>
      </c>
      <c r="P125" s="267">
        <f>IF('Rozpočet + Žádosti o změnu'!$ER$2="ano",'Rozpočet + Žádosti o změnu'!EM125,IF('Rozpočet + Žádosti o změnu'!$EF$2="ano",'Rozpočet + Žádosti o změnu'!EA125,IF('Rozpočet + Žádosti o změnu'!$DT$2="ano",'Rozpočet + Žádosti o změnu'!DO125,IF('Rozpočet + Žádosti o změnu'!$DH$2="ano",'Rozpočet + Žádosti o změnu'!DC125,IF('Rozpočet + Žádosti o změnu'!$CV$2="ano",'Rozpočet + Žádosti o změnu'!CQ125,IF('Rozpočet + Žádosti o změnu'!$CJ$2="ano",'Rozpočet + Žádosti o změnu'!CE125,IF('Rozpočet + Žádosti o změnu'!$BX$2="ano",'Rozpočet + Žádosti o změnu'!BS125,IF('Rozpočet + Žádosti o změnu'!$BL$2="ano",'Rozpočet + Žádosti o změnu'!BG125,IF('Rozpočet + Žádosti o změnu'!$AZ$2="ano",'Rozpočet + Žádosti o změnu'!AU125,IF('Rozpočet + Žádosti o změnu'!$AN$2="ano",'Rozpočet + Žádosti o změnu'!AI125,'Rozpočet + Žádosti o změnu'!I125))))))))))</f>
        <v>0</v>
      </c>
      <c r="Q125" s="267">
        <f>IF('Rozpočet + Žádosti o změnu'!$ER$2="ano",'Rozpočet + Žádosti o změnu'!EN125,IF('Rozpočet + Žádosti o změnu'!$EF$2="ano",'Rozpočet + Žádosti o změnu'!EB125,IF('Rozpočet + Žádosti o změnu'!$DT$2="ano",'Rozpočet + Žádosti o změnu'!DP125,IF('Rozpočet + Žádosti o změnu'!$DH$2="ano",'Rozpočet + Žádosti o změnu'!DD125,IF('Rozpočet + Žádosti o změnu'!$CV$2="ano",'Rozpočet + Žádosti o změnu'!CR125,IF('Rozpočet + Žádosti o změnu'!$CJ$2="ano",'Rozpočet + Žádosti o změnu'!CF125,IF('Rozpočet + Žádosti o změnu'!$BX$2="ano",'Rozpočet + Žádosti o změnu'!BT125,IF('Rozpočet + Žádosti o změnu'!$BL$2="ano",'Rozpočet + Žádosti o změnu'!BH125,IF('Rozpočet + Žádosti o změnu'!$AZ$2="ano",'Rozpočet + Žádosti o změnu'!AV125,IF('Rozpočet + Žádosti o změnu'!$AN$2="ano",'Rozpočet + Žádosti o změnu'!AJ125,'Rozpočet + Žádosti o změnu'!J125))))))))))</f>
        <v>0</v>
      </c>
      <c r="R125" s="267">
        <f>IF('Rozpočet + Žádosti o změnu'!$ER$2="ano",'Rozpočet + Žádosti o změnu'!EO125,IF('Rozpočet + Žádosti o změnu'!$EF$2="ano",'Rozpočet + Žádosti o změnu'!EC125,IF('Rozpočet + Žádosti o změnu'!$DT$2="ano",'Rozpočet + Žádosti o změnu'!DQ125,IF('Rozpočet + Žádosti o změnu'!$DH$2="ano",'Rozpočet + Žádosti o změnu'!DE125,IF('Rozpočet + Žádosti o změnu'!$CV$2="ano",'Rozpočet + Žádosti o změnu'!CS125,IF('Rozpočet + Žádosti o změnu'!$CJ$2="ano",'Rozpočet + Žádosti o změnu'!CG125,IF('Rozpočet + Žádosti o změnu'!$BX$2="ano",'Rozpočet + Žádosti o změnu'!BU125,IF('Rozpočet + Žádosti o změnu'!$BL$2="ano",'Rozpočet + Žádosti o změnu'!BI125,IF('Rozpočet + Žádosti o změnu'!$AZ$2="ano",'Rozpočet + Žádosti o změnu'!AW125,IF('Rozpočet + Žádosti o změnu'!$AN$2="ano",'Rozpočet + Žádosti o změnu'!AK125,'Rozpočet + Žádosti o změnu'!K125))))))))))</f>
        <v>0</v>
      </c>
      <c r="S125" s="267">
        <f>IF('Rozpočet + Žádosti o změnu'!$ER$2="ano",'Rozpočet + Žádosti o změnu'!EP125,IF('Rozpočet + Žádosti o změnu'!$EF$2="ano",'Rozpočet + Žádosti o změnu'!ED125,IF('Rozpočet + Žádosti o změnu'!$DT$2="ano",'Rozpočet + Žádosti o změnu'!DR125,IF('Rozpočet + Žádosti o změnu'!$DH$2="ano",'Rozpočet + Žádosti o změnu'!DF125,IF('Rozpočet + Žádosti o změnu'!$CV$2="ano",'Rozpočet + Žádosti o změnu'!CT125,IF('Rozpočet + Žádosti o změnu'!$CJ$2="ano",'Rozpočet + Žádosti o změnu'!CH125,IF('Rozpočet + Žádosti o změnu'!$BX$2="ano",'Rozpočet + Žádosti o změnu'!BV125,IF('Rozpočet + Žádosti o změnu'!$BL$2="ano",'Rozpočet + Žádosti o změnu'!BJ125,IF('Rozpočet + Žádosti o změnu'!$AZ$2="ano",'Rozpočet + Žádosti o změnu'!AX125,IF('Rozpočet + Žádosti o změnu'!$AN$2="ano",'Rozpočet + Žádosti o změnu'!AL125,'Rozpočet + Žádosti o změnu'!L125))))))))))</f>
        <v>0</v>
      </c>
      <c r="T125" s="267">
        <f>IF('Rozpočet + Žádosti o změnu'!$ER$2="ano",'Rozpočet + Žádosti o změnu'!EQ125,IF('Rozpočet + Žádosti o změnu'!$EF$2="ano",'Rozpočet + Žádosti o změnu'!EE125,IF('Rozpočet + Žádosti o změnu'!$DT$2="ano",'Rozpočet + Žádosti o změnu'!DS125,IF('Rozpočet + Žádosti o změnu'!$DH$2="ano",'Rozpočet + Žádosti o změnu'!DG125,IF('Rozpočet + Žádosti o změnu'!$CV$2="ano",'Rozpočet + Žádosti o změnu'!CU125,IF('Rozpočet + Žádosti o změnu'!$CJ$2="ano",'Rozpočet + Žádosti o změnu'!CI125,IF('Rozpočet + Žádosti o změnu'!$BX$2="ano",'Rozpočet + Žádosti o změnu'!BW125,IF('Rozpočet + Žádosti o změnu'!$BL$2="ano",'Rozpočet + Žádosti o změnu'!BK125,IF('Rozpočet + Žádosti o změnu'!$AZ$2="ano",'Rozpočet + Žádosti o změnu'!AY125,IF('Rozpočet + Žádosti o změnu'!$AN$2="ano",'Rozpočet + Žádosti o změnu'!AM125,'Rozpočet + Žádosti o změnu'!M125))))))))))</f>
        <v>0</v>
      </c>
      <c r="U125" s="267">
        <f>IF('Rozpočet + Žádosti o změnu'!$ER$2="ano",'Rozpočet + Žádosti o změnu'!ER125,IF('Rozpočet + Žádosti o změnu'!$EF$2="ano",'Rozpočet + Žádosti o změnu'!EF125,IF('Rozpočet + Žádosti o změnu'!$DT$2="ano",'Rozpočet + Žádosti o změnu'!DT125,IF('Rozpočet + Žádosti o změnu'!$DH$2="ano",'Rozpočet + Žádosti o změnu'!DH125,IF('Rozpočet + Žádosti o změnu'!$CV$2="ano",'Rozpočet + Žádosti o změnu'!CV125,IF('Rozpočet + Žádosti o změnu'!$CJ$2="ano",'Rozpočet + Žádosti o změnu'!CJ125,IF('Rozpočet + Žádosti o změnu'!$BX$2="ano",'Rozpočet + Žádosti o změnu'!BX125,IF('Rozpočet + Žádosti o změnu'!$BL$2="ano",'Rozpočet + Žádosti o změnu'!BL125,IF('Rozpočet + Žádosti o změnu'!$AZ$2="ano",'Rozpočet + Žádosti o změnu'!AZ125,IF('Rozpočet + Žádosti o změnu'!$AN$2="ano",'Rozpočet + Žádosti o změnu'!AN125,'Rozpočet + Žádosti o změnu'!N125))))))))))</f>
        <v>0</v>
      </c>
      <c r="W125" s="281">
        <f>IF('ZoR č. 1'!$D125="",0,'ZoR č. 1'!G125)+IF('ZoR č. 2'!$D125="",0,'ZoR č. 2'!G125)+IF('ZoR č. 3'!$D125="",0,'ZoR č. 3'!G125)+IF('ZoR č. 4'!$D125="",0,'ZoR č. 4'!G125)+IF('ZoR č. 5'!$D125="",0,'ZoR č. 5'!G125)+IF('ZoR č. 6'!$D125="",0,'ZoR č. 6'!G125)+IF('ZoR č. 7'!$D125="",0,'ZoR č. 7'!G125)+IF('ZoR č. 8'!$D125="",0,'ZoR č. 8'!G125)+IF('ZoR č. 9'!$D125="",0,'ZoR č. 9'!G125)+IF('ZoR č. 10'!$D125="",0,'ZoR č. 10'!G125)+IF(ZZoR!$D125="",0,ZZoR!G125)</f>
        <v>0</v>
      </c>
      <c r="X125" s="281">
        <f>IF('ZoR č. 1'!$D125="",0,'ZoR č. 1'!H125)+IF('ZoR č. 2'!$D125="",0,'ZoR č. 2'!H125)+IF('ZoR č. 3'!$D125="",0,'ZoR č. 3'!H125)+IF('ZoR č. 4'!$D125="",0,'ZoR č. 4'!H125)+IF('ZoR č. 5'!$D125="",0,'ZoR č. 5'!H125)+IF('ZoR č. 6'!$D125="",0,'ZoR č. 6'!H125)+IF('ZoR č. 7'!$D125="",0,'ZoR č. 7'!H125)+IF('ZoR č. 8'!$D125="",0,'ZoR č. 8'!H125)+IF('ZoR č. 9'!$D125="",0,'ZoR č. 9'!H125)+IF('ZoR č. 10'!$D125="",0,'ZoR č. 10'!H125)+IF(ZZoR!$D125="",0,ZZoR!H125)</f>
        <v>0</v>
      </c>
      <c r="Y125" s="281">
        <f>IF('ZoR č. 1'!$D125="",0,'ZoR č. 1'!I125)+IF('ZoR č. 2'!$D125="",0,'ZoR č. 2'!I125)+IF('ZoR č. 3'!$D125="",0,'ZoR č. 3'!I125)+IF('ZoR č. 4'!$D125="",0,'ZoR č. 4'!I125)+IF('ZoR č. 5'!$D125="",0,'ZoR č. 5'!I125)+IF('ZoR č. 6'!$D125="",0,'ZoR č. 6'!I125)+IF('ZoR č. 7'!$D125="",0,'ZoR č. 7'!I125)+IF('ZoR č. 8'!$D125="",0,'ZoR č. 8'!I125)+IF('ZoR č. 9'!$D125="",0,'ZoR č. 9'!I125)+IF('ZoR č. 10'!$D125="",0,'ZoR č. 10'!I125)+IF(ZZoR!$D125="",0,ZZoR!I125)</f>
        <v>0</v>
      </c>
      <c r="Z125" s="281">
        <f>IF('ZoR č. 1'!$D125="",0,'ZoR č. 1'!J125)+IF('ZoR č. 2'!$D125="",0,'ZoR č. 2'!J125)+IF('ZoR č. 3'!$D125="",0,'ZoR č. 3'!J125)+IF('ZoR č. 4'!$D125="",0,'ZoR č. 4'!J125)+IF('ZoR č. 5'!$D125="",0,'ZoR č. 5'!J125)+IF('ZoR č. 6'!$D125="",0,'ZoR č. 6'!J125)+IF('ZoR č. 7'!$D125="",0,'ZoR č. 7'!J125)+IF('ZoR č. 8'!$D125="",0,'ZoR č. 8'!J125)+IF('ZoR č. 9'!$D125="",0,'ZoR č. 9'!J125)+IF('ZoR č. 10'!$D125="",0,'ZoR č. 10'!J125)+IF(ZZoR!$D125="",0,ZZoR!J125)</f>
        <v>0</v>
      </c>
      <c r="AA125" s="281">
        <f>IF('ZoR č. 1'!$D125="",0,'ZoR č. 1'!K125)+IF('ZoR č. 2'!$D125="",0,'ZoR č. 2'!K125)+IF('ZoR č. 3'!$D125="",0,'ZoR č. 3'!K125)+IF('ZoR č. 4'!$D125="",0,'ZoR č. 4'!K125)+IF('ZoR č. 5'!$D125="",0,'ZoR č. 5'!K125)+IF('ZoR č. 6'!$D125="",0,'ZoR č. 6'!K125)+IF('ZoR č. 7'!$D125="",0,'ZoR č. 7'!K125)+IF('ZoR č. 8'!$D125="",0,'ZoR č. 8'!K125)+IF('ZoR č. 9'!$D125="",0,'ZoR č. 9'!K125)+IF('ZoR č. 10'!$D125="",0,'ZoR č. 10'!K125)+IF(ZZoR!$D125="",0,ZZoR!K125)</f>
        <v>0</v>
      </c>
      <c r="AB125" s="281">
        <f>IF('ZoR č. 1'!$D125="",0,'ZoR č. 1'!L125)+IF('ZoR č. 2'!$D125="",0,'ZoR č. 2'!L125)+IF('ZoR č. 3'!$D125="",0,'ZoR č. 3'!L125)+IF('ZoR č. 4'!$D125="",0,'ZoR č. 4'!L125)+IF('ZoR č. 5'!$D125="",0,'ZoR č. 5'!L125)+IF('ZoR č. 6'!$D125="",0,'ZoR č. 6'!L125)+IF('ZoR č. 7'!$D125="",0,'ZoR č. 7'!L125)+IF('ZoR č. 8'!$D125="",0,'ZoR č. 8'!L125)+IF('ZoR č. 9'!$D125="",0,'ZoR č. 9'!L125)+IF('ZoR č. 10'!$D125="",0,'ZoR č. 10'!L125)+IF(ZZoR!$D125="",0,ZZoR!L125)</f>
        <v>0</v>
      </c>
      <c r="AC125" s="281">
        <f>IF('ZoR č. 1'!$D125="",0,'ZoR č. 1'!M125)+IF('ZoR č. 2'!$D125="",0,'ZoR č. 2'!M125)+IF('ZoR č. 3'!$D125="",0,'ZoR č. 3'!M125)+IF('ZoR č. 4'!$D125="",0,'ZoR č. 4'!M125)+IF('ZoR č. 5'!$D125="",0,'ZoR č. 5'!M125)+IF('ZoR č. 6'!$D125="",0,'ZoR č. 6'!M125)+IF('ZoR č. 7'!$D125="",0,'ZoR č. 7'!M125)+IF('ZoR č. 8'!$D125="",0,'ZoR č. 8'!M125)+IF('ZoR č. 9'!$D125="",0,'ZoR č. 9'!M125)+IF('ZoR č. 10'!$D125="",0,'ZoR č. 10'!M125)+IF(ZZoR!$D125="",0,ZZoR!M125)</f>
        <v>0</v>
      </c>
      <c r="AE125" s="282" t="str">
        <f t="shared" si="7"/>
        <v/>
      </c>
    </row>
    <row r="126" spans="2:31" x14ac:dyDescent="0.25">
      <c r="B126" s="10" t="s">
        <v>47</v>
      </c>
      <c r="C126" s="104" t="str">
        <f>IF(COUNTA('Přehled partnerů'!C126:D126)&lt;&gt;2,"partner neuveden",IF('Přehled partnerů'!O126="ANO",'Přehled partnerů'!C126,"v tomto období nerelevantní"))</f>
        <v>partner neuveden</v>
      </c>
      <c r="D126" s="116" t="str">
        <f>IF(COUNTA('Přehled partnerů'!C126:D126)&lt;&gt;2,"",IF('Přehled partnerů'!O126="ANO",'Přehled partnerů'!D126,""))</f>
        <v/>
      </c>
      <c r="E126" s="24" t="str">
        <f t="shared" si="8"/>
        <v/>
      </c>
      <c r="F126" s="47" t="str">
        <f t="shared" si="9"/>
        <v/>
      </c>
      <c r="G126" s="15">
        <v>0</v>
      </c>
      <c r="H126" s="16">
        <v>0</v>
      </c>
      <c r="I126" s="16">
        <v>0</v>
      </c>
      <c r="J126" s="16">
        <v>0</v>
      </c>
      <c r="K126" s="126">
        <v>0</v>
      </c>
      <c r="L126" s="126">
        <v>0</v>
      </c>
      <c r="M126" s="130">
        <v>0</v>
      </c>
      <c r="N126" s="58" t="str">
        <f t="shared" si="6"/>
        <v/>
      </c>
      <c r="O126" s="267">
        <f>IF('Rozpočet + Žádosti o změnu'!$ER$2="ano",'Rozpočet + Žádosti o změnu'!EL126,IF('Rozpočet + Žádosti o změnu'!$EF$2="ano",'Rozpočet + Žádosti o změnu'!DZ126,IF('Rozpočet + Žádosti o změnu'!$DT$2="ano",'Rozpočet + Žádosti o změnu'!DN126,IF('Rozpočet + Žádosti o změnu'!$DH$2="ano",'Rozpočet + Žádosti o změnu'!DB126,IF('Rozpočet + Žádosti o změnu'!$CV$2="ano",'Rozpočet + Žádosti o změnu'!CP126,IF('Rozpočet + Žádosti o změnu'!$CJ$2="ano",'Rozpočet + Žádosti o změnu'!CD126,IF('Rozpočet + Žádosti o změnu'!$BX$2="ano",'Rozpočet + Žádosti o změnu'!BR126,IF('Rozpočet + Žádosti o změnu'!$BL$2="ano",'Rozpočet + Žádosti o změnu'!BF126,IF('Rozpočet + Žádosti o změnu'!$AZ$2="ano",'Rozpočet + Žádosti o změnu'!AT126,IF('Rozpočet + Žádosti o změnu'!$AN$2="ano",'Rozpočet + Žádosti o změnu'!AH126,'Rozpočet + Žádosti o změnu'!H126))))))))))</f>
        <v>0</v>
      </c>
      <c r="P126" s="267">
        <f>IF('Rozpočet + Žádosti o změnu'!$ER$2="ano",'Rozpočet + Žádosti o změnu'!EM126,IF('Rozpočet + Žádosti o změnu'!$EF$2="ano",'Rozpočet + Žádosti o změnu'!EA126,IF('Rozpočet + Žádosti o změnu'!$DT$2="ano",'Rozpočet + Žádosti o změnu'!DO126,IF('Rozpočet + Žádosti o změnu'!$DH$2="ano",'Rozpočet + Žádosti o změnu'!DC126,IF('Rozpočet + Žádosti o změnu'!$CV$2="ano",'Rozpočet + Žádosti o změnu'!CQ126,IF('Rozpočet + Žádosti o změnu'!$CJ$2="ano",'Rozpočet + Žádosti o změnu'!CE126,IF('Rozpočet + Žádosti o změnu'!$BX$2="ano",'Rozpočet + Žádosti o změnu'!BS126,IF('Rozpočet + Žádosti o změnu'!$BL$2="ano",'Rozpočet + Žádosti o změnu'!BG126,IF('Rozpočet + Žádosti o změnu'!$AZ$2="ano",'Rozpočet + Žádosti o změnu'!AU126,IF('Rozpočet + Žádosti o změnu'!$AN$2="ano",'Rozpočet + Žádosti o změnu'!AI126,'Rozpočet + Žádosti o změnu'!I126))))))))))</f>
        <v>0</v>
      </c>
      <c r="Q126" s="267">
        <f>IF('Rozpočet + Žádosti o změnu'!$ER$2="ano",'Rozpočet + Žádosti o změnu'!EN126,IF('Rozpočet + Žádosti o změnu'!$EF$2="ano",'Rozpočet + Žádosti o změnu'!EB126,IF('Rozpočet + Žádosti o změnu'!$DT$2="ano",'Rozpočet + Žádosti o změnu'!DP126,IF('Rozpočet + Žádosti o změnu'!$DH$2="ano",'Rozpočet + Žádosti o změnu'!DD126,IF('Rozpočet + Žádosti o změnu'!$CV$2="ano",'Rozpočet + Žádosti o změnu'!CR126,IF('Rozpočet + Žádosti o změnu'!$CJ$2="ano",'Rozpočet + Žádosti o změnu'!CF126,IF('Rozpočet + Žádosti o změnu'!$BX$2="ano",'Rozpočet + Žádosti o změnu'!BT126,IF('Rozpočet + Žádosti o změnu'!$BL$2="ano",'Rozpočet + Žádosti o změnu'!BH126,IF('Rozpočet + Žádosti o změnu'!$AZ$2="ano",'Rozpočet + Žádosti o změnu'!AV126,IF('Rozpočet + Žádosti o změnu'!$AN$2="ano",'Rozpočet + Žádosti o změnu'!AJ126,'Rozpočet + Žádosti o změnu'!J126))))))))))</f>
        <v>0</v>
      </c>
      <c r="R126" s="267">
        <f>IF('Rozpočet + Žádosti o změnu'!$ER$2="ano",'Rozpočet + Žádosti o změnu'!EO126,IF('Rozpočet + Žádosti o změnu'!$EF$2="ano",'Rozpočet + Žádosti o změnu'!EC126,IF('Rozpočet + Žádosti o změnu'!$DT$2="ano",'Rozpočet + Žádosti o změnu'!DQ126,IF('Rozpočet + Žádosti o změnu'!$DH$2="ano",'Rozpočet + Žádosti o změnu'!DE126,IF('Rozpočet + Žádosti o změnu'!$CV$2="ano",'Rozpočet + Žádosti o změnu'!CS126,IF('Rozpočet + Žádosti o změnu'!$CJ$2="ano",'Rozpočet + Žádosti o změnu'!CG126,IF('Rozpočet + Žádosti o změnu'!$BX$2="ano",'Rozpočet + Žádosti o změnu'!BU126,IF('Rozpočet + Žádosti o změnu'!$BL$2="ano",'Rozpočet + Žádosti o změnu'!BI126,IF('Rozpočet + Žádosti o změnu'!$AZ$2="ano",'Rozpočet + Žádosti o změnu'!AW126,IF('Rozpočet + Žádosti o změnu'!$AN$2="ano",'Rozpočet + Žádosti o změnu'!AK126,'Rozpočet + Žádosti o změnu'!K126))))))))))</f>
        <v>0</v>
      </c>
      <c r="S126" s="267">
        <f>IF('Rozpočet + Žádosti o změnu'!$ER$2="ano",'Rozpočet + Žádosti o změnu'!EP126,IF('Rozpočet + Žádosti o změnu'!$EF$2="ano",'Rozpočet + Žádosti o změnu'!ED126,IF('Rozpočet + Žádosti o změnu'!$DT$2="ano",'Rozpočet + Žádosti o změnu'!DR126,IF('Rozpočet + Žádosti o změnu'!$DH$2="ano",'Rozpočet + Žádosti o změnu'!DF126,IF('Rozpočet + Žádosti o změnu'!$CV$2="ano",'Rozpočet + Žádosti o změnu'!CT126,IF('Rozpočet + Žádosti o změnu'!$CJ$2="ano",'Rozpočet + Žádosti o změnu'!CH126,IF('Rozpočet + Žádosti o změnu'!$BX$2="ano",'Rozpočet + Žádosti o změnu'!BV126,IF('Rozpočet + Žádosti o změnu'!$BL$2="ano",'Rozpočet + Žádosti o změnu'!BJ126,IF('Rozpočet + Žádosti o změnu'!$AZ$2="ano",'Rozpočet + Žádosti o změnu'!AX126,IF('Rozpočet + Žádosti o změnu'!$AN$2="ano",'Rozpočet + Žádosti o změnu'!AL126,'Rozpočet + Žádosti o změnu'!L126))))))))))</f>
        <v>0</v>
      </c>
      <c r="T126" s="267">
        <f>IF('Rozpočet + Žádosti o změnu'!$ER$2="ano",'Rozpočet + Žádosti o změnu'!EQ126,IF('Rozpočet + Žádosti o změnu'!$EF$2="ano",'Rozpočet + Žádosti o změnu'!EE126,IF('Rozpočet + Žádosti o změnu'!$DT$2="ano",'Rozpočet + Žádosti o změnu'!DS126,IF('Rozpočet + Žádosti o změnu'!$DH$2="ano",'Rozpočet + Žádosti o změnu'!DG126,IF('Rozpočet + Žádosti o změnu'!$CV$2="ano",'Rozpočet + Žádosti o změnu'!CU126,IF('Rozpočet + Žádosti o změnu'!$CJ$2="ano",'Rozpočet + Žádosti o změnu'!CI126,IF('Rozpočet + Žádosti o změnu'!$BX$2="ano",'Rozpočet + Žádosti o změnu'!BW126,IF('Rozpočet + Žádosti o změnu'!$BL$2="ano",'Rozpočet + Žádosti o změnu'!BK126,IF('Rozpočet + Žádosti o změnu'!$AZ$2="ano",'Rozpočet + Žádosti o změnu'!AY126,IF('Rozpočet + Žádosti o změnu'!$AN$2="ano",'Rozpočet + Žádosti o změnu'!AM126,'Rozpočet + Žádosti o změnu'!M126))))))))))</f>
        <v>0</v>
      </c>
      <c r="U126" s="267">
        <f>IF('Rozpočet + Žádosti o změnu'!$ER$2="ano",'Rozpočet + Žádosti o změnu'!ER126,IF('Rozpočet + Žádosti o změnu'!$EF$2="ano",'Rozpočet + Žádosti o změnu'!EF126,IF('Rozpočet + Žádosti o změnu'!$DT$2="ano",'Rozpočet + Žádosti o změnu'!DT126,IF('Rozpočet + Žádosti o změnu'!$DH$2="ano",'Rozpočet + Žádosti o změnu'!DH126,IF('Rozpočet + Žádosti o změnu'!$CV$2="ano",'Rozpočet + Žádosti o změnu'!CV126,IF('Rozpočet + Žádosti o změnu'!$CJ$2="ano",'Rozpočet + Žádosti o změnu'!CJ126,IF('Rozpočet + Žádosti o změnu'!$BX$2="ano",'Rozpočet + Žádosti o změnu'!BX126,IF('Rozpočet + Žádosti o změnu'!$BL$2="ano",'Rozpočet + Žádosti o změnu'!BL126,IF('Rozpočet + Žádosti o změnu'!$AZ$2="ano",'Rozpočet + Žádosti o změnu'!AZ126,IF('Rozpočet + Žádosti o změnu'!$AN$2="ano",'Rozpočet + Žádosti o změnu'!AN126,'Rozpočet + Žádosti o změnu'!N126))))))))))</f>
        <v>0</v>
      </c>
      <c r="W126" s="281">
        <f>IF('ZoR č. 1'!$D126="",0,'ZoR č. 1'!G126)+IF('ZoR č. 2'!$D126="",0,'ZoR č. 2'!G126)+IF('ZoR č. 3'!$D126="",0,'ZoR č. 3'!G126)+IF('ZoR č. 4'!$D126="",0,'ZoR č. 4'!G126)+IF('ZoR č. 5'!$D126="",0,'ZoR č. 5'!G126)+IF('ZoR č. 6'!$D126="",0,'ZoR č. 6'!G126)+IF('ZoR č. 7'!$D126="",0,'ZoR č. 7'!G126)+IF('ZoR č. 8'!$D126="",0,'ZoR č. 8'!G126)+IF('ZoR č. 9'!$D126="",0,'ZoR č. 9'!G126)+IF('ZoR č. 10'!$D126="",0,'ZoR č. 10'!G126)+IF(ZZoR!$D126="",0,ZZoR!G126)</f>
        <v>0</v>
      </c>
      <c r="X126" s="281">
        <f>IF('ZoR č. 1'!$D126="",0,'ZoR č. 1'!H126)+IF('ZoR č. 2'!$D126="",0,'ZoR č. 2'!H126)+IF('ZoR č. 3'!$D126="",0,'ZoR č. 3'!H126)+IF('ZoR č. 4'!$D126="",0,'ZoR č. 4'!H126)+IF('ZoR č. 5'!$D126="",0,'ZoR č. 5'!H126)+IF('ZoR č. 6'!$D126="",0,'ZoR č. 6'!H126)+IF('ZoR č. 7'!$D126="",0,'ZoR č. 7'!H126)+IF('ZoR č. 8'!$D126="",0,'ZoR č. 8'!H126)+IF('ZoR č. 9'!$D126="",0,'ZoR č. 9'!H126)+IF('ZoR č. 10'!$D126="",0,'ZoR č. 10'!H126)+IF(ZZoR!$D126="",0,ZZoR!H126)</f>
        <v>0</v>
      </c>
      <c r="Y126" s="281">
        <f>IF('ZoR č. 1'!$D126="",0,'ZoR č. 1'!I126)+IF('ZoR č. 2'!$D126="",0,'ZoR č. 2'!I126)+IF('ZoR č. 3'!$D126="",0,'ZoR č. 3'!I126)+IF('ZoR č. 4'!$D126="",0,'ZoR č. 4'!I126)+IF('ZoR č. 5'!$D126="",0,'ZoR č. 5'!I126)+IF('ZoR č. 6'!$D126="",0,'ZoR č. 6'!I126)+IF('ZoR č. 7'!$D126="",0,'ZoR č. 7'!I126)+IF('ZoR č. 8'!$D126="",0,'ZoR č. 8'!I126)+IF('ZoR č. 9'!$D126="",0,'ZoR č. 9'!I126)+IF('ZoR č. 10'!$D126="",0,'ZoR č. 10'!I126)+IF(ZZoR!$D126="",0,ZZoR!I126)</f>
        <v>0</v>
      </c>
      <c r="Z126" s="281">
        <f>IF('ZoR č. 1'!$D126="",0,'ZoR č. 1'!J126)+IF('ZoR č. 2'!$D126="",0,'ZoR č. 2'!J126)+IF('ZoR č. 3'!$D126="",0,'ZoR č. 3'!J126)+IF('ZoR č. 4'!$D126="",0,'ZoR č. 4'!J126)+IF('ZoR č. 5'!$D126="",0,'ZoR č. 5'!J126)+IF('ZoR č. 6'!$D126="",0,'ZoR č. 6'!J126)+IF('ZoR č. 7'!$D126="",0,'ZoR č. 7'!J126)+IF('ZoR č. 8'!$D126="",0,'ZoR č. 8'!J126)+IF('ZoR č. 9'!$D126="",0,'ZoR č. 9'!J126)+IF('ZoR č. 10'!$D126="",0,'ZoR č. 10'!J126)+IF(ZZoR!$D126="",0,ZZoR!J126)</f>
        <v>0</v>
      </c>
      <c r="AA126" s="281">
        <f>IF('ZoR č. 1'!$D126="",0,'ZoR č. 1'!K126)+IF('ZoR č. 2'!$D126="",0,'ZoR č. 2'!K126)+IF('ZoR č. 3'!$D126="",0,'ZoR č. 3'!K126)+IF('ZoR č. 4'!$D126="",0,'ZoR č. 4'!K126)+IF('ZoR č. 5'!$D126="",0,'ZoR č. 5'!K126)+IF('ZoR č. 6'!$D126="",0,'ZoR č. 6'!K126)+IF('ZoR č. 7'!$D126="",0,'ZoR č. 7'!K126)+IF('ZoR č. 8'!$D126="",0,'ZoR č. 8'!K126)+IF('ZoR č. 9'!$D126="",0,'ZoR č. 9'!K126)+IF('ZoR č. 10'!$D126="",0,'ZoR č. 10'!K126)+IF(ZZoR!$D126="",0,ZZoR!K126)</f>
        <v>0</v>
      </c>
      <c r="AB126" s="281">
        <f>IF('ZoR č. 1'!$D126="",0,'ZoR č. 1'!L126)+IF('ZoR č. 2'!$D126="",0,'ZoR č. 2'!L126)+IF('ZoR č. 3'!$D126="",0,'ZoR č. 3'!L126)+IF('ZoR č. 4'!$D126="",0,'ZoR č. 4'!L126)+IF('ZoR č. 5'!$D126="",0,'ZoR č. 5'!L126)+IF('ZoR č. 6'!$D126="",0,'ZoR č. 6'!L126)+IF('ZoR č. 7'!$D126="",0,'ZoR č. 7'!L126)+IF('ZoR č. 8'!$D126="",0,'ZoR č. 8'!L126)+IF('ZoR č. 9'!$D126="",0,'ZoR č. 9'!L126)+IF('ZoR č. 10'!$D126="",0,'ZoR č. 10'!L126)+IF(ZZoR!$D126="",0,ZZoR!L126)</f>
        <v>0</v>
      </c>
      <c r="AC126" s="281">
        <f>IF('ZoR č. 1'!$D126="",0,'ZoR č. 1'!M126)+IF('ZoR č. 2'!$D126="",0,'ZoR č. 2'!M126)+IF('ZoR č. 3'!$D126="",0,'ZoR č. 3'!M126)+IF('ZoR č. 4'!$D126="",0,'ZoR č. 4'!M126)+IF('ZoR č. 5'!$D126="",0,'ZoR č. 5'!M126)+IF('ZoR č. 6'!$D126="",0,'ZoR č. 6'!M126)+IF('ZoR č. 7'!$D126="",0,'ZoR č. 7'!M126)+IF('ZoR č. 8'!$D126="",0,'ZoR č. 8'!M126)+IF('ZoR č. 9'!$D126="",0,'ZoR č. 9'!M126)+IF('ZoR č. 10'!$D126="",0,'ZoR č. 10'!M126)+IF(ZZoR!$D126="",0,ZZoR!M126)</f>
        <v>0</v>
      </c>
      <c r="AE126" s="282" t="str">
        <f t="shared" si="7"/>
        <v/>
      </c>
    </row>
    <row r="127" spans="2:31" x14ac:dyDescent="0.25">
      <c r="B127" s="10" t="s">
        <v>240</v>
      </c>
      <c r="C127" s="104" t="str">
        <f>IF(COUNTA('Přehled partnerů'!C127:D127)&lt;&gt;2,"partner neuveden",IF('Přehled partnerů'!O127="ANO",'Přehled partnerů'!C127,"v tomto období nerelevantní"))</f>
        <v>partner neuveden</v>
      </c>
      <c r="D127" s="116" t="str">
        <f>IF(COUNTA('Přehled partnerů'!C127:D127)&lt;&gt;2,"",IF('Přehled partnerů'!O127="ANO",'Přehled partnerů'!D127,""))</f>
        <v/>
      </c>
      <c r="E127" s="24" t="str">
        <f t="shared" si="8"/>
        <v/>
      </c>
      <c r="F127" s="47" t="str">
        <f t="shared" si="9"/>
        <v/>
      </c>
      <c r="G127" s="15">
        <v>0</v>
      </c>
      <c r="H127" s="16">
        <v>0</v>
      </c>
      <c r="I127" s="16">
        <v>0</v>
      </c>
      <c r="J127" s="16">
        <v>0</v>
      </c>
      <c r="K127" s="126">
        <v>0</v>
      </c>
      <c r="L127" s="126">
        <v>0</v>
      </c>
      <c r="M127" s="130">
        <v>0</v>
      </c>
      <c r="N127" s="58" t="str">
        <f t="shared" si="6"/>
        <v/>
      </c>
      <c r="O127" s="267">
        <f>IF('Rozpočet + Žádosti o změnu'!$ER$2="ano",'Rozpočet + Žádosti o změnu'!EL127,IF('Rozpočet + Žádosti o změnu'!$EF$2="ano",'Rozpočet + Žádosti o změnu'!DZ127,IF('Rozpočet + Žádosti o změnu'!$DT$2="ano",'Rozpočet + Žádosti o změnu'!DN127,IF('Rozpočet + Žádosti o změnu'!$DH$2="ano",'Rozpočet + Žádosti o změnu'!DB127,IF('Rozpočet + Žádosti o změnu'!$CV$2="ano",'Rozpočet + Žádosti o změnu'!CP127,IF('Rozpočet + Žádosti o změnu'!$CJ$2="ano",'Rozpočet + Žádosti o změnu'!CD127,IF('Rozpočet + Žádosti o změnu'!$BX$2="ano",'Rozpočet + Žádosti o změnu'!BR127,IF('Rozpočet + Žádosti o změnu'!$BL$2="ano",'Rozpočet + Žádosti o změnu'!BF127,IF('Rozpočet + Žádosti o změnu'!$AZ$2="ano",'Rozpočet + Žádosti o změnu'!AT127,IF('Rozpočet + Žádosti o změnu'!$AN$2="ano",'Rozpočet + Žádosti o změnu'!AH127,'Rozpočet + Žádosti o změnu'!H127))))))))))</f>
        <v>0</v>
      </c>
      <c r="P127" s="267">
        <f>IF('Rozpočet + Žádosti o změnu'!$ER$2="ano",'Rozpočet + Žádosti o změnu'!EM127,IF('Rozpočet + Žádosti o změnu'!$EF$2="ano",'Rozpočet + Žádosti o změnu'!EA127,IF('Rozpočet + Žádosti o změnu'!$DT$2="ano",'Rozpočet + Žádosti o změnu'!DO127,IF('Rozpočet + Žádosti o změnu'!$DH$2="ano",'Rozpočet + Žádosti o změnu'!DC127,IF('Rozpočet + Žádosti o změnu'!$CV$2="ano",'Rozpočet + Žádosti o změnu'!CQ127,IF('Rozpočet + Žádosti o změnu'!$CJ$2="ano",'Rozpočet + Žádosti o změnu'!CE127,IF('Rozpočet + Žádosti o změnu'!$BX$2="ano",'Rozpočet + Žádosti o změnu'!BS127,IF('Rozpočet + Žádosti o změnu'!$BL$2="ano",'Rozpočet + Žádosti o změnu'!BG127,IF('Rozpočet + Žádosti o změnu'!$AZ$2="ano",'Rozpočet + Žádosti o změnu'!AU127,IF('Rozpočet + Žádosti o změnu'!$AN$2="ano",'Rozpočet + Žádosti o změnu'!AI127,'Rozpočet + Žádosti o změnu'!I127))))))))))</f>
        <v>0</v>
      </c>
      <c r="Q127" s="267">
        <f>IF('Rozpočet + Žádosti o změnu'!$ER$2="ano",'Rozpočet + Žádosti o změnu'!EN127,IF('Rozpočet + Žádosti o změnu'!$EF$2="ano",'Rozpočet + Žádosti o změnu'!EB127,IF('Rozpočet + Žádosti o změnu'!$DT$2="ano",'Rozpočet + Žádosti o změnu'!DP127,IF('Rozpočet + Žádosti o změnu'!$DH$2="ano",'Rozpočet + Žádosti o změnu'!DD127,IF('Rozpočet + Žádosti o změnu'!$CV$2="ano",'Rozpočet + Žádosti o změnu'!CR127,IF('Rozpočet + Žádosti o změnu'!$CJ$2="ano",'Rozpočet + Žádosti o změnu'!CF127,IF('Rozpočet + Žádosti o změnu'!$BX$2="ano",'Rozpočet + Žádosti o změnu'!BT127,IF('Rozpočet + Žádosti o změnu'!$BL$2="ano",'Rozpočet + Žádosti o změnu'!BH127,IF('Rozpočet + Žádosti o změnu'!$AZ$2="ano",'Rozpočet + Žádosti o změnu'!AV127,IF('Rozpočet + Žádosti o změnu'!$AN$2="ano",'Rozpočet + Žádosti o změnu'!AJ127,'Rozpočet + Žádosti o změnu'!J127))))))))))</f>
        <v>0</v>
      </c>
      <c r="R127" s="267">
        <f>IF('Rozpočet + Žádosti o změnu'!$ER$2="ano",'Rozpočet + Žádosti o změnu'!EO127,IF('Rozpočet + Žádosti o změnu'!$EF$2="ano",'Rozpočet + Žádosti o změnu'!EC127,IF('Rozpočet + Žádosti o změnu'!$DT$2="ano",'Rozpočet + Žádosti o změnu'!DQ127,IF('Rozpočet + Žádosti o změnu'!$DH$2="ano",'Rozpočet + Žádosti o změnu'!DE127,IF('Rozpočet + Žádosti o změnu'!$CV$2="ano",'Rozpočet + Žádosti o změnu'!CS127,IF('Rozpočet + Žádosti o změnu'!$CJ$2="ano",'Rozpočet + Žádosti o změnu'!CG127,IF('Rozpočet + Žádosti o změnu'!$BX$2="ano",'Rozpočet + Žádosti o změnu'!BU127,IF('Rozpočet + Žádosti o změnu'!$BL$2="ano",'Rozpočet + Žádosti o změnu'!BI127,IF('Rozpočet + Žádosti o změnu'!$AZ$2="ano",'Rozpočet + Žádosti o změnu'!AW127,IF('Rozpočet + Žádosti o změnu'!$AN$2="ano",'Rozpočet + Žádosti o změnu'!AK127,'Rozpočet + Žádosti o změnu'!K127))))))))))</f>
        <v>0</v>
      </c>
      <c r="S127" s="267">
        <f>IF('Rozpočet + Žádosti o změnu'!$ER$2="ano",'Rozpočet + Žádosti o změnu'!EP127,IF('Rozpočet + Žádosti o změnu'!$EF$2="ano",'Rozpočet + Žádosti o změnu'!ED127,IF('Rozpočet + Žádosti o změnu'!$DT$2="ano",'Rozpočet + Žádosti o změnu'!DR127,IF('Rozpočet + Žádosti o změnu'!$DH$2="ano",'Rozpočet + Žádosti o změnu'!DF127,IF('Rozpočet + Žádosti o změnu'!$CV$2="ano",'Rozpočet + Žádosti o změnu'!CT127,IF('Rozpočet + Žádosti o změnu'!$CJ$2="ano",'Rozpočet + Žádosti o změnu'!CH127,IF('Rozpočet + Žádosti o změnu'!$BX$2="ano",'Rozpočet + Žádosti o změnu'!BV127,IF('Rozpočet + Žádosti o změnu'!$BL$2="ano",'Rozpočet + Žádosti o změnu'!BJ127,IF('Rozpočet + Žádosti o změnu'!$AZ$2="ano",'Rozpočet + Žádosti o změnu'!AX127,IF('Rozpočet + Žádosti o změnu'!$AN$2="ano",'Rozpočet + Žádosti o změnu'!AL127,'Rozpočet + Žádosti o změnu'!L127))))))))))</f>
        <v>0</v>
      </c>
      <c r="T127" s="267">
        <f>IF('Rozpočet + Žádosti o změnu'!$ER$2="ano",'Rozpočet + Žádosti o změnu'!EQ127,IF('Rozpočet + Žádosti o změnu'!$EF$2="ano",'Rozpočet + Žádosti o změnu'!EE127,IF('Rozpočet + Žádosti o změnu'!$DT$2="ano",'Rozpočet + Žádosti o změnu'!DS127,IF('Rozpočet + Žádosti o změnu'!$DH$2="ano",'Rozpočet + Žádosti o změnu'!DG127,IF('Rozpočet + Žádosti o změnu'!$CV$2="ano",'Rozpočet + Žádosti o změnu'!CU127,IF('Rozpočet + Žádosti o změnu'!$CJ$2="ano",'Rozpočet + Žádosti o změnu'!CI127,IF('Rozpočet + Žádosti o změnu'!$BX$2="ano",'Rozpočet + Žádosti o změnu'!BW127,IF('Rozpočet + Žádosti o změnu'!$BL$2="ano",'Rozpočet + Žádosti o změnu'!BK127,IF('Rozpočet + Žádosti o změnu'!$AZ$2="ano",'Rozpočet + Žádosti o změnu'!AY127,IF('Rozpočet + Žádosti o změnu'!$AN$2="ano",'Rozpočet + Žádosti o změnu'!AM127,'Rozpočet + Žádosti o změnu'!M127))))))))))</f>
        <v>0</v>
      </c>
      <c r="U127" s="267">
        <f>IF('Rozpočet + Žádosti o změnu'!$ER$2="ano",'Rozpočet + Žádosti o změnu'!ER127,IF('Rozpočet + Žádosti o změnu'!$EF$2="ano",'Rozpočet + Žádosti o změnu'!EF127,IF('Rozpočet + Žádosti o změnu'!$DT$2="ano",'Rozpočet + Žádosti o změnu'!DT127,IF('Rozpočet + Žádosti o změnu'!$DH$2="ano",'Rozpočet + Žádosti o změnu'!DH127,IF('Rozpočet + Žádosti o změnu'!$CV$2="ano",'Rozpočet + Žádosti o změnu'!CV127,IF('Rozpočet + Žádosti o změnu'!$CJ$2="ano",'Rozpočet + Žádosti o změnu'!CJ127,IF('Rozpočet + Žádosti o změnu'!$BX$2="ano",'Rozpočet + Žádosti o změnu'!BX127,IF('Rozpočet + Žádosti o změnu'!$BL$2="ano",'Rozpočet + Žádosti o změnu'!BL127,IF('Rozpočet + Žádosti o změnu'!$AZ$2="ano",'Rozpočet + Žádosti o změnu'!AZ127,IF('Rozpočet + Žádosti o změnu'!$AN$2="ano",'Rozpočet + Žádosti o změnu'!AN127,'Rozpočet + Žádosti o změnu'!N127))))))))))</f>
        <v>0</v>
      </c>
      <c r="W127" s="281">
        <f>IF('ZoR č. 1'!$D127="",0,'ZoR č. 1'!G127)+IF('ZoR č. 2'!$D127="",0,'ZoR č. 2'!G127)+IF('ZoR č. 3'!$D127="",0,'ZoR č. 3'!G127)+IF('ZoR č. 4'!$D127="",0,'ZoR č. 4'!G127)+IF('ZoR č. 5'!$D127="",0,'ZoR č. 5'!G127)+IF('ZoR č. 6'!$D127="",0,'ZoR č. 6'!G127)+IF('ZoR č. 7'!$D127="",0,'ZoR č. 7'!G127)+IF('ZoR č. 8'!$D127="",0,'ZoR č. 8'!G127)+IF('ZoR č. 9'!$D127="",0,'ZoR č. 9'!G127)+IF('ZoR č. 10'!$D127="",0,'ZoR č. 10'!G127)+IF(ZZoR!$D127="",0,ZZoR!G127)</f>
        <v>0</v>
      </c>
      <c r="X127" s="281">
        <f>IF('ZoR č. 1'!$D127="",0,'ZoR č. 1'!H127)+IF('ZoR č. 2'!$D127="",0,'ZoR č. 2'!H127)+IF('ZoR č. 3'!$D127="",0,'ZoR č. 3'!H127)+IF('ZoR č. 4'!$D127="",0,'ZoR č. 4'!H127)+IF('ZoR č. 5'!$D127="",0,'ZoR č. 5'!H127)+IF('ZoR č. 6'!$D127="",0,'ZoR č. 6'!H127)+IF('ZoR č. 7'!$D127="",0,'ZoR č. 7'!H127)+IF('ZoR č. 8'!$D127="",0,'ZoR č. 8'!H127)+IF('ZoR č. 9'!$D127="",0,'ZoR č. 9'!H127)+IF('ZoR č. 10'!$D127="",0,'ZoR č. 10'!H127)+IF(ZZoR!$D127="",0,ZZoR!H127)</f>
        <v>0</v>
      </c>
      <c r="Y127" s="281">
        <f>IF('ZoR č. 1'!$D127="",0,'ZoR č. 1'!I127)+IF('ZoR č. 2'!$D127="",0,'ZoR č. 2'!I127)+IF('ZoR č. 3'!$D127="",0,'ZoR č. 3'!I127)+IF('ZoR č. 4'!$D127="",0,'ZoR č. 4'!I127)+IF('ZoR č. 5'!$D127="",0,'ZoR č. 5'!I127)+IF('ZoR č. 6'!$D127="",0,'ZoR č. 6'!I127)+IF('ZoR č. 7'!$D127="",0,'ZoR č. 7'!I127)+IF('ZoR č. 8'!$D127="",0,'ZoR č. 8'!I127)+IF('ZoR č. 9'!$D127="",0,'ZoR č. 9'!I127)+IF('ZoR č. 10'!$D127="",0,'ZoR č. 10'!I127)+IF(ZZoR!$D127="",0,ZZoR!I127)</f>
        <v>0</v>
      </c>
      <c r="Z127" s="281">
        <f>IF('ZoR č. 1'!$D127="",0,'ZoR č. 1'!J127)+IF('ZoR č. 2'!$D127="",0,'ZoR č. 2'!J127)+IF('ZoR č. 3'!$D127="",0,'ZoR č. 3'!J127)+IF('ZoR č. 4'!$D127="",0,'ZoR č. 4'!J127)+IF('ZoR č. 5'!$D127="",0,'ZoR č. 5'!J127)+IF('ZoR č. 6'!$D127="",0,'ZoR č. 6'!J127)+IF('ZoR č. 7'!$D127="",0,'ZoR č. 7'!J127)+IF('ZoR č. 8'!$D127="",0,'ZoR č. 8'!J127)+IF('ZoR č. 9'!$D127="",0,'ZoR č. 9'!J127)+IF('ZoR č. 10'!$D127="",0,'ZoR č. 10'!J127)+IF(ZZoR!$D127="",0,ZZoR!J127)</f>
        <v>0</v>
      </c>
      <c r="AA127" s="281">
        <f>IF('ZoR č. 1'!$D127="",0,'ZoR č. 1'!K127)+IF('ZoR č. 2'!$D127="",0,'ZoR č. 2'!K127)+IF('ZoR č. 3'!$D127="",0,'ZoR č. 3'!K127)+IF('ZoR č. 4'!$D127="",0,'ZoR č. 4'!K127)+IF('ZoR č. 5'!$D127="",0,'ZoR č. 5'!K127)+IF('ZoR č. 6'!$D127="",0,'ZoR č. 6'!K127)+IF('ZoR č. 7'!$D127="",0,'ZoR č. 7'!K127)+IF('ZoR č. 8'!$D127="",0,'ZoR č. 8'!K127)+IF('ZoR č. 9'!$D127="",0,'ZoR č. 9'!K127)+IF('ZoR č. 10'!$D127="",0,'ZoR č. 10'!K127)+IF(ZZoR!$D127="",0,ZZoR!K127)</f>
        <v>0</v>
      </c>
      <c r="AB127" s="281">
        <f>IF('ZoR č. 1'!$D127="",0,'ZoR č. 1'!L127)+IF('ZoR č. 2'!$D127="",0,'ZoR č. 2'!L127)+IF('ZoR č. 3'!$D127="",0,'ZoR č. 3'!L127)+IF('ZoR č. 4'!$D127="",0,'ZoR č. 4'!L127)+IF('ZoR č. 5'!$D127="",0,'ZoR č. 5'!L127)+IF('ZoR č. 6'!$D127="",0,'ZoR č. 6'!L127)+IF('ZoR č. 7'!$D127="",0,'ZoR č. 7'!L127)+IF('ZoR č. 8'!$D127="",0,'ZoR č. 8'!L127)+IF('ZoR č. 9'!$D127="",0,'ZoR č. 9'!L127)+IF('ZoR č. 10'!$D127="",0,'ZoR č. 10'!L127)+IF(ZZoR!$D127="",0,ZZoR!L127)</f>
        <v>0</v>
      </c>
      <c r="AC127" s="281">
        <f>IF('ZoR č. 1'!$D127="",0,'ZoR č. 1'!M127)+IF('ZoR č. 2'!$D127="",0,'ZoR č. 2'!M127)+IF('ZoR č. 3'!$D127="",0,'ZoR č. 3'!M127)+IF('ZoR č. 4'!$D127="",0,'ZoR č. 4'!M127)+IF('ZoR č. 5'!$D127="",0,'ZoR č. 5'!M127)+IF('ZoR č. 6'!$D127="",0,'ZoR č. 6'!M127)+IF('ZoR č. 7'!$D127="",0,'ZoR č. 7'!M127)+IF('ZoR č. 8'!$D127="",0,'ZoR č. 8'!M127)+IF('ZoR č. 9'!$D127="",0,'ZoR č. 9'!M127)+IF('ZoR č. 10'!$D127="",0,'ZoR č. 10'!M127)+IF(ZZoR!$D127="",0,ZZoR!M127)</f>
        <v>0</v>
      </c>
      <c r="AE127" s="282" t="str">
        <f t="shared" si="7"/>
        <v/>
      </c>
    </row>
    <row r="128" spans="2:31" x14ac:dyDescent="0.25">
      <c r="B128" s="10" t="s">
        <v>241</v>
      </c>
      <c r="C128" s="104" t="str">
        <f>IF(COUNTA('Přehled partnerů'!C128:D128)&lt;&gt;2,"partner neuveden",IF('Přehled partnerů'!O128="ANO",'Přehled partnerů'!C128,"v tomto období nerelevantní"))</f>
        <v>partner neuveden</v>
      </c>
      <c r="D128" s="116" t="str">
        <f>IF(COUNTA('Přehled partnerů'!C128:D128)&lt;&gt;2,"",IF('Přehled partnerů'!O128="ANO",'Přehled partnerů'!D128,""))</f>
        <v/>
      </c>
      <c r="E128" s="24" t="str">
        <f t="shared" si="8"/>
        <v/>
      </c>
      <c r="F128" s="47" t="str">
        <f t="shared" si="9"/>
        <v/>
      </c>
      <c r="G128" s="15">
        <v>0</v>
      </c>
      <c r="H128" s="16">
        <v>0</v>
      </c>
      <c r="I128" s="16">
        <v>0</v>
      </c>
      <c r="J128" s="16">
        <v>0</v>
      </c>
      <c r="K128" s="126">
        <v>0</v>
      </c>
      <c r="L128" s="126">
        <v>0</v>
      </c>
      <c r="M128" s="130">
        <v>0</v>
      </c>
      <c r="N128" s="58" t="str">
        <f t="shared" si="6"/>
        <v/>
      </c>
      <c r="O128" s="267">
        <f>IF('Rozpočet + Žádosti o změnu'!$ER$2="ano",'Rozpočet + Žádosti o změnu'!EL128,IF('Rozpočet + Žádosti o změnu'!$EF$2="ano",'Rozpočet + Žádosti o změnu'!DZ128,IF('Rozpočet + Žádosti o změnu'!$DT$2="ano",'Rozpočet + Žádosti o změnu'!DN128,IF('Rozpočet + Žádosti o změnu'!$DH$2="ano",'Rozpočet + Žádosti o změnu'!DB128,IF('Rozpočet + Žádosti o změnu'!$CV$2="ano",'Rozpočet + Žádosti o změnu'!CP128,IF('Rozpočet + Žádosti o změnu'!$CJ$2="ano",'Rozpočet + Žádosti o změnu'!CD128,IF('Rozpočet + Žádosti o změnu'!$BX$2="ano",'Rozpočet + Žádosti o změnu'!BR128,IF('Rozpočet + Žádosti o změnu'!$BL$2="ano",'Rozpočet + Žádosti o změnu'!BF128,IF('Rozpočet + Žádosti o změnu'!$AZ$2="ano",'Rozpočet + Žádosti o změnu'!AT128,IF('Rozpočet + Žádosti o změnu'!$AN$2="ano",'Rozpočet + Žádosti o změnu'!AH128,'Rozpočet + Žádosti o změnu'!H128))))))))))</f>
        <v>0</v>
      </c>
      <c r="P128" s="267">
        <f>IF('Rozpočet + Žádosti o změnu'!$ER$2="ano",'Rozpočet + Žádosti o změnu'!EM128,IF('Rozpočet + Žádosti o změnu'!$EF$2="ano",'Rozpočet + Žádosti o změnu'!EA128,IF('Rozpočet + Žádosti o změnu'!$DT$2="ano",'Rozpočet + Žádosti o změnu'!DO128,IF('Rozpočet + Žádosti o změnu'!$DH$2="ano",'Rozpočet + Žádosti o změnu'!DC128,IF('Rozpočet + Žádosti o změnu'!$CV$2="ano",'Rozpočet + Žádosti o změnu'!CQ128,IF('Rozpočet + Žádosti o změnu'!$CJ$2="ano",'Rozpočet + Žádosti o změnu'!CE128,IF('Rozpočet + Žádosti o změnu'!$BX$2="ano",'Rozpočet + Žádosti o změnu'!BS128,IF('Rozpočet + Žádosti o změnu'!$BL$2="ano",'Rozpočet + Žádosti o změnu'!BG128,IF('Rozpočet + Žádosti o změnu'!$AZ$2="ano",'Rozpočet + Žádosti o změnu'!AU128,IF('Rozpočet + Žádosti o změnu'!$AN$2="ano",'Rozpočet + Žádosti o změnu'!AI128,'Rozpočet + Žádosti o změnu'!I128))))))))))</f>
        <v>0</v>
      </c>
      <c r="Q128" s="267">
        <f>IF('Rozpočet + Žádosti o změnu'!$ER$2="ano",'Rozpočet + Žádosti o změnu'!EN128,IF('Rozpočet + Žádosti o změnu'!$EF$2="ano",'Rozpočet + Žádosti o změnu'!EB128,IF('Rozpočet + Žádosti o změnu'!$DT$2="ano",'Rozpočet + Žádosti o změnu'!DP128,IF('Rozpočet + Žádosti o změnu'!$DH$2="ano",'Rozpočet + Žádosti o změnu'!DD128,IF('Rozpočet + Žádosti o změnu'!$CV$2="ano",'Rozpočet + Žádosti o změnu'!CR128,IF('Rozpočet + Žádosti o změnu'!$CJ$2="ano",'Rozpočet + Žádosti o změnu'!CF128,IF('Rozpočet + Žádosti o změnu'!$BX$2="ano",'Rozpočet + Žádosti o změnu'!BT128,IF('Rozpočet + Žádosti o změnu'!$BL$2="ano",'Rozpočet + Žádosti o změnu'!BH128,IF('Rozpočet + Žádosti o změnu'!$AZ$2="ano",'Rozpočet + Žádosti o změnu'!AV128,IF('Rozpočet + Žádosti o změnu'!$AN$2="ano",'Rozpočet + Žádosti o změnu'!AJ128,'Rozpočet + Žádosti o změnu'!J128))))))))))</f>
        <v>0</v>
      </c>
      <c r="R128" s="267">
        <f>IF('Rozpočet + Žádosti o změnu'!$ER$2="ano",'Rozpočet + Žádosti o změnu'!EO128,IF('Rozpočet + Žádosti o změnu'!$EF$2="ano",'Rozpočet + Žádosti o změnu'!EC128,IF('Rozpočet + Žádosti o změnu'!$DT$2="ano",'Rozpočet + Žádosti o změnu'!DQ128,IF('Rozpočet + Žádosti o změnu'!$DH$2="ano",'Rozpočet + Žádosti o změnu'!DE128,IF('Rozpočet + Žádosti o změnu'!$CV$2="ano",'Rozpočet + Žádosti o změnu'!CS128,IF('Rozpočet + Žádosti o změnu'!$CJ$2="ano",'Rozpočet + Žádosti o změnu'!CG128,IF('Rozpočet + Žádosti o změnu'!$BX$2="ano",'Rozpočet + Žádosti o změnu'!BU128,IF('Rozpočet + Žádosti o změnu'!$BL$2="ano",'Rozpočet + Žádosti o změnu'!BI128,IF('Rozpočet + Žádosti o změnu'!$AZ$2="ano",'Rozpočet + Žádosti o změnu'!AW128,IF('Rozpočet + Žádosti o změnu'!$AN$2="ano",'Rozpočet + Žádosti o změnu'!AK128,'Rozpočet + Žádosti o změnu'!K128))))))))))</f>
        <v>0</v>
      </c>
      <c r="S128" s="267">
        <f>IF('Rozpočet + Žádosti o změnu'!$ER$2="ano",'Rozpočet + Žádosti o změnu'!EP128,IF('Rozpočet + Žádosti o změnu'!$EF$2="ano",'Rozpočet + Žádosti o změnu'!ED128,IF('Rozpočet + Žádosti o změnu'!$DT$2="ano",'Rozpočet + Žádosti o změnu'!DR128,IF('Rozpočet + Žádosti o změnu'!$DH$2="ano",'Rozpočet + Žádosti o změnu'!DF128,IF('Rozpočet + Žádosti o změnu'!$CV$2="ano",'Rozpočet + Žádosti o změnu'!CT128,IF('Rozpočet + Žádosti o změnu'!$CJ$2="ano",'Rozpočet + Žádosti o změnu'!CH128,IF('Rozpočet + Žádosti o změnu'!$BX$2="ano",'Rozpočet + Žádosti o změnu'!BV128,IF('Rozpočet + Žádosti o změnu'!$BL$2="ano",'Rozpočet + Žádosti o změnu'!BJ128,IF('Rozpočet + Žádosti o změnu'!$AZ$2="ano",'Rozpočet + Žádosti o změnu'!AX128,IF('Rozpočet + Žádosti o změnu'!$AN$2="ano",'Rozpočet + Žádosti o změnu'!AL128,'Rozpočet + Žádosti o změnu'!L128))))))))))</f>
        <v>0</v>
      </c>
      <c r="T128" s="267">
        <f>IF('Rozpočet + Žádosti o změnu'!$ER$2="ano",'Rozpočet + Žádosti o změnu'!EQ128,IF('Rozpočet + Žádosti o změnu'!$EF$2="ano",'Rozpočet + Žádosti o změnu'!EE128,IF('Rozpočet + Žádosti o změnu'!$DT$2="ano",'Rozpočet + Žádosti o změnu'!DS128,IF('Rozpočet + Žádosti o změnu'!$DH$2="ano",'Rozpočet + Žádosti o změnu'!DG128,IF('Rozpočet + Žádosti o změnu'!$CV$2="ano",'Rozpočet + Žádosti o změnu'!CU128,IF('Rozpočet + Žádosti o změnu'!$CJ$2="ano",'Rozpočet + Žádosti o změnu'!CI128,IF('Rozpočet + Žádosti o změnu'!$BX$2="ano",'Rozpočet + Žádosti o změnu'!BW128,IF('Rozpočet + Žádosti o změnu'!$BL$2="ano",'Rozpočet + Žádosti o změnu'!BK128,IF('Rozpočet + Žádosti o změnu'!$AZ$2="ano",'Rozpočet + Žádosti o změnu'!AY128,IF('Rozpočet + Žádosti o změnu'!$AN$2="ano",'Rozpočet + Žádosti o změnu'!AM128,'Rozpočet + Žádosti o změnu'!M128))))))))))</f>
        <v>0</v>
      </c>
      <c r="U128" s="267">
        <f>IF('Rozpočet + Žádosti o změnu'!$ER$2="ano",'Rozpočet + Žádosti o změnu'!ER128,IF('Rozpočet + Žádosti o změnu'!$EF$2="ano",'Rozpočet + Žádosti o změnu'!EF128,IF('Rozpočet + Žádosti o změnu'!$DT$2="ano",'Rozpočet + Žádosti o změnu'!DT128,IF('Rozpočet + Žádosti o změnu'!$DH$2="ano",'Rozpočet + Žádosti o změnu'!DH128,IF('Rozpočet + Žádosti o změnu'!$CV$2="ano",'Rozpočet + Žádosti o změnu'!CV128,IF('Rozpočet + Žádosti o změnu'!$CJ$2="ano",'Rozpočet + Žádosti o změnu'!CJ128,IF('Rozpočet + Žádosti o změnu'!$BX$2="ano",'Rozpočet + Žádosti o změnu'!BX128,IF('Rozpočet + Žádosti o změnu'!$BL$2="ano",'Rozpočet + Žádosti o změnu'!BL128,IF('Rozpočet + Žádosti o změnu'!$AZ$2="ano",'Rozpočet + Žádosti o změnu'!AZ128,IF('Rozpočet + Žádosti o změnu'!$AN$2="ano",'Rozpočet + Žádosti o změnu'!AN128,'Rozpočet + Žádosti o změnu'!N128))))))))))</f>
        <v>0</v>
      </c>
      <c r="W128" s="281">
        <f>IF('ZoR č. 1'!$D128="",0,'ZoR č. 1'!G128)+IF('ZoR č. 2'!$D128="",0,'ZoR č. 2'!G128)+IF('ZoR č. 3'!$D128="",0,'ZoR č. 3'!G128)+IF('ZoR č. 4'!$D128="",0,'ZoR č. 4'!G128)+IF('ZoR č. 5'!$D128="",0,'ZoR č. 5'!G128)+IF('ZoR č. 6'!$D128="",0,'ZoR č. 6'!G128)+IF('ZoR č. 7'!$D128="",0,'ZoR č. 7'!G128)+IF('ZoR č. 8'!$D128="",0,'ZoR č. 8'!G128)+IF('ZoR č. 9'!$D128="",0,'ZoR č. 9'!G128)+IF('ZoR č. 10'!$D128="",0,'ZoR č. 10'!G128)+IF(ZZoR!$D128="",0,ZZoR!G128)</f>
        <v>0</v>
      </c>
      <c r="X128" s="281">
        <f>IF('ZoR č. 1'!$D128="",0,'ZoR č. 1'!H128)+IF('ZoR č. 2'!$D128="",0,'ZoR č. 2'!H128)+IF('ZoR č. 3'!$D128="",0,'ZoR č. 3'!H128)+IF('ZoR č. 4'!$D128="",0,'ZoR č. 4'!H128)+IF('ZoR č. 5'!$D128="",0,'ZoR č. 5'!H128)+IF('ZoR č. 6'!$D128="",0,'ZoR č. 6'!H128)+IF('ZoR č. 7'!$D128="",0,'ZoR č. 7'!H128)+IF('ZoR č. 8'!$D128="",0,'ZoR č. 8'!H128)+IF('ZoR č. 9'!$D128="",0,'ZoR č. 9'!H128)+IF('ZoR č. 10'!$D128="",0,'ZoR č. 10'!H128)+IF(ZZoR!$D128="",0,ZZoR!H128)</f>
        <v>0</v>
      </c>
      <c r="Y128" s="281">
        <f>IF('ZoR č. 1'!$D128="",0,'ZoR č. 1'!I128)+IF('ZoR č. 2'!$D128="",0,'ZoR č. 2'!I128)+IF('ZoR č. 3'!$D128="",0,'ZoR č. 3'!I128)+IF('ZoR č. 4'!$D128="",0,'ZoR č. 4'!I128)+IF('ZoR č. 5'!$D128="",0,'ZoR č. 5'!I128)+IF('ZoR č. 6'!$D128="",0,'ZoR č. 6'!I128)+IF('ZoR č. 7'!$D128="",0,'ZoR č. 7'!I128)+IF('ZoR č. 8'!$D128="",0,'ZoR č. 8'!I128)+IF('ZoR č. 9'!$D128="",0,'ZoR č. 9'!I128)+IF('ZoR č. 10'!$D128="",0,'ZoR č. 10'!I128)+IF(ZZoR!$D128="",0,ZZoR!I128)</f>
        <v>0</v>
      </c>
      <c r="Z128" s="281">
        <f>IF('ZoR č. 1'!$D128="",0,'ZoR č. 1'!J128)+IF('ZoR č. 2'!$D128="",0,'ZoR č. 2'!J128)+IF('ZoR č. 3'!$D128="",0,'ZoR č. 3'!J128)+IF('ZoR č. 4'!$D128="",0,'ZoR č. 4'!J128)+IF('ZoR č. 5'!$D128="",0,'ZoR č. 5'!J128)+IF('ZoR č. 6'!$D128="",0,'ZoR č. 6'!J128)+IF('ZoR č. 7'!$D128="",0,'ZoR č. 7'!J128)+IF('ZoR č. 8'!$D128="",0,'ZoR č. 8'!J128)+IF('ZoR č. 9'!$D128="",0,'ZoR č. 9'!J128)+IF('ZoR č. 10'!$D128="",0,'ZoR č. 10'!J128)+IF(ZZoR!$D128="",0,ZZoR!J128)</f>
        <v>0</v>
      </c>
      <c r="AA128" s="281">
        <f>IF('ZoR č. 1'!$D128="",0,'ZoR č. 1'!K128)+IF('ZoR č. 2'!$D128="",0,'ZoR č. 2'!K128)+IF('ZoR č. 3'!$D128="",0,'ZoR č. 3'!K128)+IF('ZoR č. 4'!$D128="",0,'ZoR č. 4'!K128)+IF('ZoR č. 5'!$D128="",0,'ZoR č. 5'!K128)+IF('ZoR č. 6'!$D128="",0,'ZoR č. 6'!K128)+IF('ZoR č. 7'!$D128="",0,'ZoR č. 7'!K128)+IF('ZoR č. 8'!$D128="",0,'ZoR č. 8'!K128)+IF('ZoR č. 9'!$D128="",0,'ZoR č. 9'!K128)+IF('ZoR č. 10'!$D128="",0,'ZoR č. 10'!K128)+IF(ZZoR!$D128="",0,ZZoR!K128)</f>
        <v>0</v>
      </c>
      <c r="AB128" s="281">
        <f>IF('ZoR č. 1'!$D128="",0,'ZoR č. 1'!L128)+IF('ZoR č. 2'!$D128="",0,'ZoR č. 2'!L128)+IF('ZoR č. 3'!$D128="",0,'ZoR č. 3'!L128)+IF('ZoR č. 4'!$D128="",0,'ZoR č. 4'!L128)+IF('ZoR č. 5'!$D128="",0,'ZoR č. 5'!L128)+IF('ZoR č. 6'!$D128="",0,'ZoR č. 6'!L128)+IF('ZoR č. 7'!$D128="",0,'ZoR č. 7'!L128)+IF('ZoR č. 8'!$D128="",0,'ZoR č. 8'!L128)+IF('ZoR č. 9'!$D128="",0,'ZoR č. 9'!L128)+IF('ZoR č. 10'!$D128="",0,'ZoR č. 10'!L128)+IF(ZZoR!$D128="",0,ZZoR!L128)</f>
        <v>0</v>
      </c>
      <c r="AC128" s="281">
        <f>IF('ZoR č. 1'!$D128="",0,'ZoR č. 1'!M128)+IF('ZoR č. 2'!$D128="",0,'ZoR č. 2'!M128)+IF('ZoR č. 3'!$D128="",0,'ZoR č. 3'!M128)+IF('ZoR č. 4'!$D128="",0,'ZoR č. 4'!M128)+IF('ZoR č. 5'!$D128="",0,'ZoR č. 5'!M128)+IF('ZoR č. 6'!$D128="",0,'ZoR č. 6'!M128)+IF('ZoR č. 7'!$D128="",0,'ZoR č. 7'!M128)+IF('ZoR č. 8'!$D128="",0,'ZoR č. 8'!M128)+IF('ZoR č. 9'!$D128="",0,'ZoR č. 9'!M128)+IF('ZoR č. 10'!$D128="",0,'ZoR č. 10'!M128)+IF(ZZoR!$D128="",0,ZZoR!M128)</f>
        <v>0</v>
      </c>
      <c r="AE128" s="282" t="str">
        <f t="shared" si="7"/>
        <v/>
      </c>
    </row>
    <row r="129" spans="2:31" x14ac:dyDescent="0.25">
      <c r="B129" s="10" t="s">
        <v>242</v>
      </c>
      <c r="C129" s="104" t="str">
        <f>IF(COUNTA('Přehled partnerů'!C129:D129)&lt;&gt;2,"partner neuveden",IF('Přehled partnerů'!O129="ANO",'Přehled partnerů'!C129,"v tomto období nerelevantní"))</f>
        <v>partner neuveden</v>
      </c>
      <c r="D129" s="116" t="str">
        <f>IF(COUNTA('Přehled partnerů'!C129:D129)&lt;&gt;2,"",IF('Přehled partnerů'!O129="ANO",'Přehled partnerů'!D129,""))</f>
        <v/>
      </c>
      <c r="E129" s="24" t="str">
        <f t="shared" si="8"/>
        <v/>
      </c>
      <c r="F129" s="47" t="str">
        <f t="shared" si="9"/>
        <v/>
      </c>
      <c r="G129" s="15">
        <v>0</v>
      </c>
      <c r="H129" s="16">
        <v>0</v>
      </c>
      <c r="I129" s="16">
        <v>0</v>
      </c>
      <c r="J129" s="16">
        <v>0</v>
      </c>
      <c r="K129" s="126">
        <v>0</v>
      </c>
      <c r="L129" s="126">
        <v>0</v>
      </c>
      <c r="M129" s="130">
        <v>0</v>
      </c>
      <c r="N129" s="58" t="str">
        <f t="shared" si="6"/>
        <v/>
      </c>
      <c r="O129" s="267">
        <f>IF('Rozpočet + Žádosti o změnu'!$ER$2="ano",'Rozpočet + Žádosti o změnu'!EL129,IF('Rozpočet + Žádosti o změnu'!$EF$2="ano",'Rozpočet + Žádosti o změnu'!DZ129,IF('Rozpočet + Žádosti o změnu'!$DT$2="ano",'Rozpočet + Žádosti o změnu'!DN129,IF('Rozpočet + Žádosti o změnu'!$DH$2="ano",'Rozpočet + Žádosti o změnu'!DB129,IF('Rozpočet + Žádosti o změnu'!$CV$2="ano",'Rozpočet + Žádosti o změnu'!CP129,IF('Rozpočet + Žádosti o změnu'!$CJ$2="ano",'Rozpočet + Žádosti o změnu'!CD129,IF('Rozpočet + Žádosti o změnu'!$BX$2="ano",'Rozpočet + Žádosti o změnu'!BR129,IF('Rozpočet + Žádosti o změnu'!$BL$2="ano",'Rozpočet + Žádosti o změnu'!BF129,IF('Rozpočet + Žádosti o změnu'!$AZ$2="ano",'Rozpočet + Žádosti o změnu'!AT129,IF('Rozpočet + Žádosti o změnu'!$AN$2="ano",'Rozpočet + Žádosti o změnu'!AH129,'Rozpočet + Žádosti o změnu'!H129))))))))))</f>
        <v>0</v>
      </c>
      <c r="P129" s="267">
        <f>IF('Rozpočet + Žádosti o změnu'!$ER$2="ano",'Rozpočet + Žádosti o změnu'!EM129,IF('Rozpočet + Žádosti o změnu'!$EF$2="ano",'Rozpočet + Žádosti o změnu'!EA129,IF('Rozpočet + Žádosti o změnu'!$DT$2="ano",'Rozpočet + Žádosti o změnu'!DO129,IF('Rozpočet + Žádosti o změnu'!$DH$2="ano",'Rozpočet + Žádosti o změnu'!DC129,IF('Rozpočet + Žádosti o změnu'!$CV$2="ano",'Rozpočet + Žádosti o změnu'!CQ129,IF('Rozpočet + Žádosti o změnu'!$CJ$2="ano",'Rozpočet + Žádosti o změnu'!CE129,IF('Rozpočet + Žádosti o změnu'!$BX$2="ano",'Rozpočet + Žádosti o změnu'!BS129,IF('Rozpočet + Žádosti o změnu'!$BL$2="ano",'Rozpočet + Žádosti o změnu'!BG129,IF('Rozpočet + Žádosti o změnu'!$AZ$2="ano",'Rozpočet + Žádosti o změnu'!AU129,IF('Rozpočet + Žádosti o změnu'!$AN$2="ano",'Rozpočet + Žádosti o změnu'!AI129,'Rozpočet + Žádosti o změnu'!I129))))))))))</f>
        <v>0</v>
      </c>
      <c r="Q129" s="267">
        <f>IF('Rozpočet + Žádosti o změnu'!$ER$2="ano",'Rozpočet + Žádosti o změnu'!EN129,IF('Rozpočet + Žádosti o změnu'!$EF$2="ano",'Rozpočet + Žádosti o změnu'!EB129,IF('Rozpočet + Žádosti o změnu'!$DT$2="ano",'Rozpočet + Žádosti o změnu'!DP129,IF('Rozpočet + Žádosti o změnu'!$DH$2="ano",'Rozpočet + Žádosti o změnu'!DD129,IF('Rozpočet + Žádosti o změnu'!$CV$2="ano",'Rozpočet + Žádosti o změnu'!CR129,IF('Rozpočet + Žádosti o změnu'!$CJ$2="ano",'Rozpočet + Žádosti o změnu'!CF129,IF('Rozpočet + Žádosti o změnu'!$BX$2="ano",'Rozpočet + Žádosti o změnu'!BT129,IF('Rozpočet + Žádosti o změnu'!$BL$2="ano",'Rozpočet + Žádosti o změnu'!BH129,IF('Rozpočet + Žádosti o změnu'!$AZ$2="ano",'Rozpočet + Žádosti o změnu'!AV129,IF('Rozpočet + Žádosti o změnu'!$AN$2="ano",'Rozpočet + Žádosti o změnu'!AJ129,'Rozpočet + Žádosti o změnu'!J129))))))))))</f>
        <v>0</v>
      </c>
      <c r="R129" s="267">
        <f>IF('Rozpočet + Žádosti o změnu'!$ER$2="ano",'Rozpočet + Žádosti o změnu'!EO129,IF('Rozpočet + Žádosti o změnu'!$EF$2="ano",'Rozpočet + Žádosti o změnu'!EC129,IF('Rozpočet + Žádosti o změnu'!$DT$2="ano",'Rozpočet + Žádosti o změnu'!DQ129,IF('Rozpočet + Žádosti o změnu'!$DH$2="ano",'Rozpočet + Žádosti o změnu'!DE129,IF('Rozpočet + Žádosti o změnu'!$CV$2="ano",'Rozpočet + Žádosti o změnu'!CS129,IF('Rozpočet + Žádosti o změnu'!$CJ$2="ano",'Rozpočet + Žádosti o změnu'!CG129,IF('Rozpočet + Žádosti o změnu'!$BX$2="ano",'Rozpočet + Žádosti o změnu'!BU129,IF('Rozpočet + Žádosti o změnu'!$BL$2="ano",'Rozpočet + Žádosti o změnu'!BI129,IF('Rozpočet + Žádosti o změnu'!$AZ$2="ano",'Rozpočet + Žádosti o změnu'!AW129,IF('Rozpočet + Žádosti o změnu'!$AN$2="ano",'Rozpočet + Žádosti o změnu'!AK129,'Rozpočet + Žádosti o změnu'!K129))))))))))</f>
        <v>0</v>
      </c>
      <c r="S129" s="267">
        <f>IF('Rozpočet + Žádosti o změnu'!$ER$2="ano",'Rozpočet + Žádosti o změnu'!EP129,IF('Rozpočet + Žádosti o změnu'!$EF$2="ano",'Rozpočet + Žádosti o změnu'!ED129,IF('Rozpočet + Žádosti o změnu'!$DT$2="ano",'Rozpočet + Žádosti o změnu'!DR129,IF('Rozpočet + Žádosti o změnu'!$DH$2="ano",'Rozpočet + Žádosti o změnu'!DF129,IF('Rozpočet + Žádosti o změnu'!$CV$2="ano",'Rozpočet + Žádosti o změnu'!CT129,IF('Rozpočet + Žádosti o změnu'!$CJ$2="ano",'Rozpočet + Žádosti o změnu'!CH129,IF('Rozpočet + Žádosti o změnu'!$BX$2="ano",'Rozpočet + Žádosti o změnu'!BV129,IF('Rozpočet + Žádosti o změnu'!$BL$2="ano",'Rozpočet + Žádosti o změnu'!BJ129,IF('Rozpočet + Žádosti o změnu'!$AZ$2="ano",'Rozpočet + Žádosti o změnu'!AX129,IF('Rozpočet + Žádosti o změnu'!$AN$2="ano",'Rozpočet + Žádosti o změnu'!AL129,'Rozpočet + Žádosti o změnu'!L129))))))))))</f>
        <v>0</v>
      </c>
      <c r="T129" s="267">
        <f>IF('Rozpočet + Žádosti o změnu'!$ER$2="ano",'Rozpočet + Žádosti o změnu'!EQ129,IF('Rozpočet + Žádosti o změnu'!$EF$2="ano",'Rozpočet + Žádosti o změnu'!EE129,IF('Rozpočet + Žádosti o změnu'!$DT$2="ano",'Rozpočet + Žádosti o změnu'!DS129,IF('Rozpočet + Žádosti o změnu'!$DH$2="ano",'Rozpočet + Žádosti o změnu'!DG129,IF('Rozpočet + Žádosti o změnu'!$CV$2="ano",'Rozpočet + Žádosti o změnu'!CU129,IF('Rozpočet + Žádosti o změnu'!$CJ$2="ano",'Rozpočet + Žádosti o změnu'!CI129,IF('Rozpočet + Žádosti o změnu'!$BX$2="ano",'Rozpočet + Žádosti o změnu'!BW129,IF('Rozpočet + Žádosti o změnu'!$BL$2="ano",'Rozpočet + Žádosti o změnu'!BK129,IF('Rozpočet + Žádosti o změnu'!$AZ$2="ano",'Rozpočet + Žádosti o změnu'!AY129,IF('Rozpočet + Žádosti o změnu'!$AN$2="ano",'Rozpočet + Žádosti o změnu'!AM129,'Rozpočet + Žádosti o změnu'!M129))))))))))</f>
        <v>0</v>
      </c>
      <c r="U129" s="267">
        <f>IF('Rozpočet + Žádosti o změnu'!$ER$2="ano",'Rozpočet + Žádosti o změnu'!ER129,IF('Rozpočet + Žádosti o změnu'!$EF$2="ano",'Rozpočet + Žádosti o změnu'!EF129,IF('Rozpočet + Žádosti o změnu'!$DT$2="ano",'Rozpočet + Žádosti o změnu'!DT129,IF('Rozpočet + Žádosti o změnu'!$DH$2="ano",'Rozpočet + Žádosti o změnu'!DH129,IF('Rozpočet + Žádosti o změnu'!$CV$2="ano",'Rozpočet + Žádosti o změnu'!CV129,IF('Rozpočet + Žádosti o změnu'!$CJ$2="ano",'Rozpočet + Žádosti o změnu'!CJ129,IF('Rozpočet + Žádosti o změnu'!$BX$2="ano",'Rozpočet + Žádosti o změnu'!BX129,IF('Rozpočet + Žádosti o změnu'!$BL$2="ano",'Rozpočet + Žádosti o změnu'!BL129,IF('Rozpočet + Žádosti o změnu'!$AZ$2="ano",'Rozpočet + Žádosti o změnu'!AZ129,IF('Rozpočet + Žádosti o změnu'!$AN$2="ano",'Rozpočet + Žádosti o změnu'!AN129,'Rozpočet + Žádosti o změnu'!N129))))))))))</f>
        <v>0</v>
      </c>
      <c r="W129" s="281">
        <f>IF('ZoR č. 1'!$D129="",0,'ZoR č. 1'!G129)+IF('ZoR č. 2'!$D129="",0,'ZoR č. 2'!G129)+IF('ZoR č. 3'!$D129="",0,'ZoR č. 3'!G129)+IF('ZoR č. 4'!$D129="",0,'ZoR č. 4'!G129)+IF('ZoR č. 5'!$D129="",0,'ZoR č. 5'!G129)+IF('ZoR č. 6'!$D129="",0,'ZoR č. 6'!G129)+IF('ZoR č. 7'!$D129="",0,'ZoR č. 7'!G129)+IF('ZoR č. 8'!$D129="",0,'ZoR č. 8'!G129)+IF('ZoR č. 9'!$D129="",0,'ZoR č. 9'!G129)+IF('ZoR č. 10'!$D129="",0,'ZoR č. 10'!G129)+IF(ZZoR!$D129="",0,ZZoR!G129)</f>
        <v>0</v>
      </c>
      <c r="X129" s="281">
        <f>IF('ZoR č. 1'!$D129="",0,'ZoR č. 1'!H129)+IF('ZoR č. 2'!$D129="",0,'ZoR č. 2'!H129)+IF('ZoR č. 3'!$D129="",0,'ZoR č. 3'!H129)+IF('ZoR č. 4'!$D129="",0,'ZoR č. 4'!H129)+IF('ZoR č. 5'!$D129="",0,'ZoR č. 5'!H129)+IF('ZoR č. 6'!$D129="",0,'ZoR č. 6'!H129)+IF('ZoR č. 7'!$D129="",0,'ZoR č. 7'!H129)+IF('ZoR č. 8'!$D129="",0,'ZoR č. 8'!H129)+IF('ZoR č. 9'!$D129="",0,'ZoR č. 9'!H129)+IF('ZoR č. 10'!$D129="",0,'ZoR č. 10'!H129)+IF(ZZoR!$D129="",0,ZZoR!H129)</f>
        <v>0</v>
      </c>
      <c r="Y129" s="281">
        <f>IF('ZoR č. 1'!$D129="",0,'ZoR č. 1'!I129)+IF('ZoR č. 2'!$D129="",0,'ZoR č. 2'!I129)+IF('ZoR č. 3'!$D129="",0,'ZoR č. 3'!I129)+IF('ZoR č. 4'!$D129="",0,'ZoR č. 4'!I129)+IF('ZoR č. 5'!$D129="",0,'ZoR č. 5'!I129)+IF('ZoR č. 6'!$D129="",0,'ZoR č. 6'!I129)+IF('ZoR č. 7'!$D129="",0,'ZoR č. 7'!I129)+IF('ZoR č. 8'!$D129="",0,'ZoR č. 8'!I129)+IF('ZoR č. 9'!$D129="",0,'ZoR č. 9'!I129)+IF('ZoR č. 10'!$D129="",0,'ZoR č. 10'!I129)+IF(ZZoR!$D129="",0,ZZoR!I129)</f>
        <v>0</v>
      </c>
      <c r="Z129" s="281">
        <f>IF('ZoR č. 1'!$D129="",0,'ZoR č. 1'!J129)+IF('ZoR č. 2'!$D129="",0,'ZoR č. 2'!J129)+IF('ZoR č. 3'!$D129="",0,'ZoR č. 3'!J129)+IF('ZoR č. 4'!$D129="",0,'ZoR č. 4'!J129)+IF('ZoR č. 5'!$D129="",0,'ZoR č. 5'!J129)+IF('ZoR č. 6'!$D129="",0,'ZoR č. 6'!J129)+IF('ZoR č. 7'!$D129="",0,'ZoR č. 7'!J129)+IF('ZoR č. 8'!$D129="",0,'ZoR č. 8'!J129)+IF('ZoR č. 9'!$D129="",0,'ZoR č. 9'!J129)+IF('ZoR č. 10'!$D129="",0,'ZoR č. 10'!J129)+IF(ZZoR!$D129="",0,ZZoR!J129)</f>
        <v>0</v>
      </c>
      <c r="AA129" s="281">
        <f>IF('ZoR č. 1'!$D129="",0,'ZoR č. 1'!K129)+IF('ZoR č. 2'!$D129="",0,'ZoR č. 2'!K129)+IF('ZoR č. 3'!$D129="",0,'ZoR č. 3'!K129)+IF('ZoR č. 4'!$D129="",0,'ZoR č. 4'!K129)+IF('ZoR č. 5'!$D129="",0,'ZoR č. 5'!K129)+IF('ZoR č. 6'!$D129="",0,'ZoR č. 6'!K129)+IF('ZoR č. 7'!$D129="",0,'ZoR č. 7'!K129)+IF('ZoR č. 8'!$D129="",0,'ZoR č. 8'!K129)+IF('ZoR č. 9'!$D129="",0,'ZoR č. 9'!K129)+IF('ZoR č. 10'!$D129="",0,'ZoR č. 10'!K129)+IF(ZZoR!$D129="",0,ZZoR!K129)</f>
        <v>0</v>
      </c>
      <c r="AB129" s="281">
        <f>IF('ZoR č. 1'!$D129="",0,'ZoR č. 1'!L129)+IF('ZoR č. 2'!$D129="",0,'ZoR č. 2'!L129)+IF('ZoR č. 3'!$D129="",0,'ZoR č. 3'!L129)+IF('ZoR č. 4'!$D129="",0,'ZoR č. 4'!L129)+IF('ZoR č. 5'!$D129="",0,'ZoR č. 5'!L129)+IF('ZoR č. 6'!$D129="",0,'ZoR č. 6'!L129)+IF('ZoR č. 7'!$D129="",0,'ZoR č. 7'!L129)+IF('ZoR č. 8'!$D129="",0,'ZoR č. 8'!L129)+IF('ZoR č. 9'!$D129="",0,'ZoR č. 9'!L129)+IF('ZoR č. 10'!$D129="",0,'ZoR č. 10'!L129)+IF(ZZoR!$D129="",0,ZZoR!L129)</f>
        <v>0</v>
      </c>
      <c r="AC129" s="281">
        <f>IF('ZoR č. 1'!$D129="",0,'ZoR č. 1'!M129)+IF('ZoR č. 2'!$D129="",0,'ZoR č. 2'!M129)+IF('ZoR č. 3'!$D129="",0,'ZoR č. 3'!M129)+IF('ZoR č. 4'!$D129="",0,'ZoR č. 4'!M129)+IF('ZoR č. 5'!$D129="",0,'ZoR č. 5'!M129)+IF('ZoR č. 6'!$D129="",0,'ZoR č. 6'!M129)+IF('ZoR č. 7'!$D129="",0,'ZoR č. 7'!M129)+IF('ZoR č. 8'!$D129="",0,'ZoR č. 8'!M129)+IF('ZoR č. 9'!$D129="",0,'ZoR č. 9'!M129)+IF('ZoR č. 10'!$D129="",0,'ZoR č. 10'!M129)+IF(ZZoR!$D129="",0,ZZoR!M129)</f>
        <v>0</v>
      </c>
      <c r="AE129" s="282" t="str">
        <f t="shared" si="7"/>
        <v/>
      </c>
    </row>
    <row r="130" spans="2:31" x14ac:dyDescent="0.25">
      <c r="B130" s="10" t="s">
        <v>243</v>
      </c>
      <c r="C130" s="104" t="str">
        <f>IF(COUNTA('Přehled partnerů'!C130:D130)&lt;&gt;2,"partner neuveden",IF('Přehled partnerů'!O130="ANO",'Přehled partnerů'!C130,"v tomto období nerelevantní"))</f>
        <v>partner neuveden</v>
      </c>
      <c r="D130" s="116" t="str">
        <f>IF(COUNTA('Přehled partnerů'!C130:D130)&lt;&gt;2,"",IF('Přehled partnerů'!O130="ANO",'Přehled partnerů'!D130,""))</f>
        <v/>
      </c>
      <c r="E130" s="24" t="str">
        <f t="shared" si="8"/>
        <v/>
      </c>
      <c r="F130" s="47" t="str">
        <f t="shared" si="9"/>
        <v/>
      </c>
      <c r="G130" s="15">
        <v>0</v>
      </c>
      <c r="H130" s="16">
        <v>0</v>
      </c>
      <c r="I130" s="16">
        <v>0</v>
      </c>
      <c r="J130" s="16">
        <v>0</v>
      </c>
      <c r="K130" s="126">
        <v>0</v>
      </c>
      <c r="L130" s="126">
        <v>0</v>
      </c>
      <c r="M130" s="130">
        <v>0</v>
      </c>
      <c r="N130" s="58" t="str">
        <f t="shared" si="6"/>
        <v/>
      </c>
      <c r="O130" s="267">
        <f>IF('Rozpočet + Žádosti o změnu'!$ER$2="ano",'Rozpočet + Žádosti o změnu'!EL130,IF('Rozpočet + Žádosti o změnu'!$EF$2="ano",'Rozpočet + Žádosti o změnu'!DZ130,IF('Rozpočet + Žádosti o změnu'!$DT$2="ano",'Rozpočet + Žádosti o změnu'!DN130,IF('Rozpočet + Žádosti o změnu'!$DH$2="ano",'Rozpočet + Žádosti o změnu'!DB130,IF('Rozpočet + Žádosti o změnu'!$CV$2="ano",'Rozpočet + Žádosti o změnu'!CP130,IF('Rozpočet + Žádosti o změnu'!$CJ$2="ano",'Rozpočet + Žádosti o změnu'!CD130,IF('Rozpočet + Žádosti o změnu'!$BX$2="ano",'Rozpočet + Žádosti o změnu'!BR130,IF('Rozpočet + Žádosti o změnu'!$BL$2="ano",'Rozpočet + Žádosti o změnu'!BF130,IF('Rozpočet + Žádosti o změnu'!$AZ$2="ano",'Rozpočet + Žádosti o změnu'!AT130,IF('Rozpočet + Žádosti o změnu'!$AN$2="ano",'Rozpočet + Žádosti o změnu'!AH130,'Rozpočet + Žádosti o změnu'!H130))))))))))</f>
        <v>0</v>
      </c>
      <c r="P130" s="267">
        <f>IF('Rozpočet + Žádosti o změnu'!$ER$2="ano",'Rozpočet + Žádosti o změnu'!EM130,IF('Rozpočet + Žádosti o změnu'!$EF$2="ano",'Rozpočet + Žádosti o změnu'!EA130,IF('Rozpočet + Žádosti o změnu'!$DT$2="ano",'Rozpočet + Žádosti o změnu'!DO130,IF('Rozpočet + Žádosti o změnu'!$DH$2="ano",'Rozpočet + Žádosti o změnu'!DC130,IF('Rozpočet + Žádosti o změnu'!$CV$2="ano",'Rozpočet + Žádosti o změnu'!CQ130,IF('Rozpočet + Žádosti o změnu'!$CJ$2="ano",'Rozpočet + Žádosti o změnu'!CE130,IF('Rozpočet + Žádosti o změnu'!$BX$2="ano",'Rozpočet + Žádosti o změnu'!BS130,IF('Rozpočet + Žádosti o změnu'!$BL$2="ano",'Rozpočet + Žádosti o změnu'!BG130,IF('Rozpočet + Žádosti o změnu'!$AZ$2="ano",'Rozpočet + Žádosti o změnu'!AU130,IF('Rozpočet + Žádosti o změnu'!$AN$2="ano",'Rozpočet + Žádosti o změnu'!AI130,'Rozpočet + Žádosti o změnu'!I130))))))))))</f>
        <v>0</v>
      </c>
      <c r="Q130" s="267">
        <f>IF('Rozpočet + Žádosti o změnu'!$ER$2="ano",'Rozpočet + Žádosti o změnu'!EN130,IF('Rozpočet + Žádosti o změnu'!$EF$2="ano",'Rozpočet + Žádosti o změnu'!EB130,IF('Rozpočet + Žádosti o změnu'!$DT$2="ano",'Rozpočet + Žádosti o změnu'!DP130,IF('Rozpočet + Žádosti o změnu'!$DH$2="ano",'Rozpočet + Žádosti o změnu'!DD130,IF('Rozpočet + Žádosti o změnu'!$CV$2="ano",'Rozpočet + Žádosti o změnu'!CR130,IF('Rozpočet + Žádosti o změnu'!$CJ$2="ano",'Rozpočet + Žádosti o změnu'!CF130,IF('Rozpočet + Žádosti o změnu'!$BX$2="ano",'Rozpočet + Žádosti o změnu'!BT130,IF('Rozpočet + Žádosti o změnu'!$BL$2="ano",'Rozpočet + Žádosti o změnu'!BH130,IF('Rozpočet + Žádosti o změnu'!$AZ$2="ano",'Rozpočet + Žádosti o změnu'!AV130,IF('Rozpočet + Žádosti o změnu'!$AN$2="ano",'Rozpočet + Žádosti o změnu'!AJ130,'Rozpočet + Žádosti o změnu'!J130))))))))))</f>
        <v>0</v>
      </c>
      <c r="R130" s="267">
        <f>IF('Rozpočet + Žádosti o změnu'!$ER$2="ano",'Rozpočet + Žádosti o změnu'!EO130,IF('Rozpočet + Žádosti o změnu'!$EF$2="ano",'Rozpočet + Žádosti o změnu'!EC130,IF('Rozpočet + Žádosti o změnu'!$DT$2="ano",'Rozpočet + Žádosti o změnu'!DQ130,IF('Rozpočet + Žádosti o změnu'!$DH$2="ano",'Rozpočet + Žádosti o změnu'!DE130,IF('Rozpočet + Žádosti o změnu'!$CV$2="ano",'Rozpočet + Žádosti o změnu'!CS130,IF('Rozpočet + Žádosti o změnu'!$CJ$2="ano",'Rozpočet + Žádosti o změnu'!CG130,IF('Rozpočet + Žádosti o změnu'!$BX$2="ano",'Rozpočet + Žádosti o změnu'!BU130,IF('Rozpočet + Žádosti o změnu'!$BL$2="ano",'Rozpočet + Žádosti o změnu'!BI130,IF('Rozpočet + Žádosti o změnu'!$AZ$2="ano",'Rozpočet + Žádosti o změnu'!AW130,IF('Rozpočet + Žádosti o změnu'!$AN$2="ano",'Rozpočet + Žádosti o změnu'!AK130,'Rozpočet + Žádosti o změnu'!K130))))))))))</f>
        <v>0</v>
      </c>
      <c r="S130" s="267">
        <f>IF('Rozpočet + Žádosti o změnu'!$ER$2="ano",'Rozpočet + Žádosti o změnu'!EP130,IF('Rozpočet + Žádosti o změnu'!$EF$2="ano",'Rozpočet + Žádosti o změnu'!ED130,IF('Rozpočet + Žádosti o změnu'!$DT$2="ano",'Rozpočet + Žádosti o změnu'!DR130,IF('Rozpočet + Žádosti o změnu'!$DH$2="ano",'Rozpočet + Žádosti o změnu'!DF130,IF('Rozpočet + Žádosti o změnu'!$CV$2="ano",'Rozpočet + Žádosti o změnu'!CT130,IF('Rozpočet + Žádosti o změnu'!$CJ$2="ano",'Rozpočet + Žádosti o změnu'!CH130,IF('Rozpočet + Žádosti o změnu'!$BX$2="ano",'Rozpočet + Žádosti o změnu'!BV130,IF('Rozpočet + Žádosti o změnu'!$BL$2="ano",'Rozpočet + Žádosti o změnu'!BJ130,IF('Rozpočet + Žádosti o změnu'!$AZ$2="ano",'Rozpočet + Žádosti o změnu'!AX130,IF('Rozpočet + Žádosti o změnu'!$AN$2="ano",'Rozpočet + Žádosti o změnu'!AL130,'Rozpočet + Žádosti o změnu'!L130))))))))))</f>
        <v>0</v>
      </c>
      <c r="T130" s="267">
        <f>IF('Rozpočet + Žádosti o změnu'!$ER$2="ano",'Rozpočet + Žádosti o změnu'!EQ130,IF('Rozpočet + Žádosti o změnu'!$EF$2="ano",'Rozpočet + Žádosti o změnu'!EE130,IF('Rozpočet + Žádosti o změnu'!$DT$2="ano",'Rozpočet + Žádosti o změnu'!DS130,IF('Rozpočet + Žádosti o změnu'!$DH$2="ano",'Rozpočet + Žádosti o změnu'!DG130,IF('Rozpočet + Žádosti o změnu'!$CV$2="ano",'Rozpočet + Žádosti o změnu'!CU130,IF('Rozpočet + Žádosti o změnu'!$CJ$2="ano",'Rozpočet + Žádosti o změnu'!CI130,IF('Rozpočet + Žádosti o změnu'!$BX$2="ano",'Rozpočet + Žádosti o změnu'!BW130,IF('Rozpočet + Žádosti o změnu'!$BL$2="ano",'Rozpočet + Žádosti o změnu'!BK130,IF('Rozpočet + Žádosti o změnu'!$AZ$2="ano",'Rozpočet + Žádosti o změnu'!AY130,IF('Rozpočet + Žádosti o změnu'!$AN$2="ano",'Rozpočet + Žádosti o změnu'!AM130,'Rozpočet + Žádosti o změnu'!M130))))))))))</f>
        <v>0</v>
      </c>
      <c r="U130" s="267">
        <f>IF('Rozpočet + Žádosti o změnu'!$ER$2="ano",'Rozpočet + Žádosti o změnu'!ER130,IF('Rozpočet + Žádosti o změnu'!$EF$2="ano",'Rozpočet + Žádosti o změnu'!EF130,IF('Rozpočet + Žádosti o změnu'!$DT$2="ano",'Rozpočet + Žádosti o změnu'!DT130,IF('Rozpočet + Žádosti o změnu'!$DH$2="ano",'Rozpočet + Žádosti o změnu'!DH130,IF('Rozpočet + Žádosti o změnu'!$CV$2="ano",'Rozpočet + Žádosti o změnu'!CV130,IF('Rozpočet + Žádosti o změnu'!$CJ$2="ano",'Rozpočet + Žádosti o změnu'!CJ130,IF('Rozpočet + Žádosti o změnu'!$BX$2="ano",'Rozpočet + Žádosti o změnu'!BX130,IF('Rozpočet + Žádosti o změnu'!$BL$2="ano",'Rozpočet + Žádosti o změnu'!BL130,IF('Rozpočet + Žádosti o změnu'!$AZ$2="ano",'Rozpočet + Žádosti o změnu'!AZ130,IF('Rozpočet + Žádosti o změnu'!$AN$2="ano",'Rozpočet + Žádosti o změnu'!AN130,'Rozpočet + Žádosti o změnu'!N130))))))))))</f>
        <v>0</v>
      </c>
      <c r="W130" s="281">
        <f>IF('ZoR č. 1'!$D130="",0,'ZoR č. 1'!G130)+IF('ZoR č. 2'!$D130="",0,'ZoR č. 2'!G130)+IF('ZoR č. 3'!$D130="",0,'ZoR č. 3'!G130)+IF('ZoR č. 4'!$D130="",0,'ZoR č. 4'!G130)+IF('ZoR č. 5'!$D130="",0,'ZoR č. 5'!G130)+IF('ZoR č. 6'!$D130="",0,'ZoR č. 6'!G130)+IF('ZoR č. 7'!$D130="",0,'ZoR č. 7'!G130)+IF('ZoR č. 8'!$D130="",0,'ZoR č. 8'!G130)+IF('ZoR č. 9'!$D130="",0,'ZoR č. 9'!G130)+IF('ZoR č. 10'!$D130="",0,'ZoR č. 10'!G130)+IF(ZZoR!$D130="",0,ZZoR!G130)</f>
        <v>0</v>
      </c>
      <c r="X130" s="281">
        <f>IF('ZoR č. 1'!$D130="",0,'ZoR č. 1'!H130)+IF('ZoR č. 2'!$D130="",0,'ZoR č. 2'!H130)+IF('ZoR č. 3'!$D130="",0,'ZoR č. 3'!H130)+IF('ZoR č. 4'!$D130="",0,'ZoR č. 4'!H130)+IF('ZoR č. 5'!$D130="",0,'ZoR č. 5'!H130)+IF('ZoR č. 6'!$D130="",0,'ZoR č. 6'!H130)+IF('ZoR č. 7'!$D130="",0,'ZoR č. 7'!H130)+IF('ZoR č. 8'!$D130="",0,'ZoR č. 8'!H130)+IF('ZoR č. 9'!$D130="",0,'ZoR č. 9'!H130)+IF('ZoR č. 10'!$D130="",0,'ZoR č. 10'!H130)+IF(ZZoR!$D130="",0,ZZoR!H130)</f>
        <v>0</v>
      </c>
      <c r="Y130" s="281">
        <f>IF('ZoR č. 1'!$D130="",0,'ZoR č. 1'!I130)+IF('ZoR č. 2'!$D130="",0,'ZoR č. 2'!I130)+IF('ZoR č. 3'!$D130="",0,'ZoR č. 3'!I130)+IF('ZoR č. 4'!$D130="",0,'ZoR č. 4'!I130)+IF('ZoR č. 5'!$D130="",0,'ZoR č. 5'!I130)+IF('ZoR č. 6'!$D130="",0,'ZoR č. 6'!I130)+IF('ZoR č. 7'!$D130="",0,'ZoR č. 7'!I130)+IF('ZoR č. 8'!$D130="",0,'ZoR č. 8'!I130)+IF('ZoR č. 9'!$D130="",0,'ZoR č. 9'!I130)+IF('ZoR č. 10'!$D130="",0,'ZoR č. 10'!I130)+IF(ZZoR!$D130="",0,ZZoR!I130)</f>
        <v>0</v>
      </c>
      <c r="Z130" s="281">
        <f>IF('ZoR č. 1'!$D130="",0,'ZoR č. 1'!J130)+IF('ZoR č. 2'!$D130="",0,'ZoR č. 2'!J130)+IF('ZoR č. 3'!$D130="",0,'ZoR č. 3'!J130)+IF('ZoR č. 4'!$D130="",0,'ZoR č. 4'!J130)+IF('ZoR č. 5'!$D130="",0,'ZoR č. 5'!J130)+IF('ZoR č. 6'!$D130="",0,'ZoR č. 6'!J130)+IF('ZoR č. 7'!$D130="",0,'ZoR č. 7'!J130)+IF('ZoR č. 8'!$D130="",0,'ZoR č. 8'!J130)+IF('ZoR č. 9'!$D130="",0,'ZoR č. 9'!J130)+IF('ZoR č. 10'!$D130="",0,'ZoR č. 10'!J130)+IF(ZZoR!$D130="",0,ZZoR!J130)</f>
        <v>0</v>
      </c>
      <c r="AA130" s="281">
        <f>IF('ZoR č. 1'!$D130="",0,'ZoR č. 1'!K130)+IF('ZoR č. 2'!$D130="",0,'ZoR č. 2'!K130)+IF('ZoR č. 3'!$D130="",0,'ZoR č. 3'!K130)+IF('ZoR č. 4'!$D130="",0,'ZoR č. 4'!K130)+IF('ZoR č. 5'!$D130="",0,'ZoR č. 5'!K130)+IF('ZoR č. 6'!$D130="",0,'ZoR č. 6'!K130)+IF('ZoR č. 7'!$D130="",0,'ZoR č. 7'!K130)+IF('ZoR č. 8'!$D130="",0,'ZoR č. 8'!K130)+IF('ZoR č. 9'!$D130="",0,'ZoR č. 9'!K130)+IF('ZoR č. 10'!$D130="",0,'ZoR č. 10'!K130)+IF(ZZoR!$D130="",0,ZZoR!K130)</f>
        <v>0</v>
      </c>
      <c r="AB130" s="281">
        <f>IF('ZoR č. 1'!$D130="",0,'ZoR č. 1'!L130)+IF('ZoR č. 2'!$D130="",0,'ZoR č. 2'!L130)+IF('ZoR č. 3'!$D130="",0,'ZoR č. 3'!L130)+IF('ZoR č. 4'!$D130="",0,'ZoR č. 4'!L130)+IF('ZoR č. 5'!$D130="",0,'ZoR č. 5'!L130)+IF('ZoR č. 6'!$D130="",0,'ZoR č. 6'!L130)+IF('ZoR č. 7'!$D130="",0,'ZoR č. 7'!L130)+IF('ZoR č. 8'!$D130="",0,'ZoR č. 8'!L130)+IF('ZoR č. 9'!$D130="",0,'ZoR č. 9'!L130)+IF('ZoR č. 10'!$D130="",0,'ZoR č. 10'!L130)+IF(ZZoR!$D130="",0,ZZoR!L130)</f>
        <v>0</v>
      </c>
      <c r="AC130" s="281">
        <f>IF('ZoR č. 1'!$D130="",0,'ZoR č. 1'!M130)+IF('ZoR č. 2'!$D130="",0,'ZoR č. 2'!M130)+IF('ZoR č. 3'!$D130="",0,'ZoR č. 3'!M130)+IF('ZoR č. 4'!$D130="",0,'ZoR č. 4'!M130)+IF('ZoR č. 5'!$D130="",0,'ZoR č. 5'!M130)+IF('ZoR č. 6'!$D130="",0,'ZoR č. 6'!M130)+IF('ZoR č. 7'!$D130="",0,'ZoR č. 7'!M130)+IF('ZoR č. 8'!$D130="",0,'ZoR č. 8'!M130)+IF('ZoR č. 9'!$D130="",0,'ZoR č. 9'!M130)+IF('ZoR č. 10'!$D130="",0,'ZoR č. 10'!M130)+IF(ZZoR!$D130="",0,ZZoR!M130)</f>
        <v>0</v>
      </c>
      <c r="AE130" s="282" t="str">
        <f t="shared" si="7"/>
        <v/>
      </c>
    </row>
    <row r="131" spans="2:31" x14ac:dyDescent="0.25">
      <c r="B131" s="10" t="s">
        <v>244</v>
      </c>
      <c r="C131" s="104" t="str">
        <f>IF(COUNTA('Přehled partnerů'!C131:D131)&lt;&gt;2,"partner neuveden",IF('Přehled partnerů'!O131="ANO",'Přehled partnerů'!C131,"v tomto období nerelevantní"))</f>
        <v>partner neuveden</v>
      </c>
      <c r="D131" s="116" t="str">
        <f>IF(COUNTA('Přehled partnerů'!C131:D131)&lt;&gt;2,"",IF('Přehled partnerů'!O131="ANO",'Přehled partnerů'!D131,""))</f>
        <v/>
      </c>
      <c r="E131" s="24" t="str">
        <f t="shared" si="8"/>
        <v/>
      </c>
      <c r="F131" s="47" t="str">
        <f t="shared" si="9"/>
        <v/>
      </c>
      <c r="G131" s="15">
        <v>0</v>
      </c>
      <c r="H131" s="16">
        <v>0</v>
      </c>
      <c r="I131" s="16">
        <v>0</v>
      </c>
      <c r="J131" s="16">
        <v>0</v>
      </c>
      <c r="K131" s="126">
        <v>0</v>
      </c>
      <c r="L131" s="126">
        <v>0</v>
      </c>
      <c r="M131" s="130">
        <v>0</v>
      </c>
      <c r="N131" s="58" t="str">
        <f t="shared" si="6"/>
        <v/>
      </c>
      <c r="O131" s="267">
        <f>IF('Rozpočet + Žádosti o změnu'!$ER$2="ano",'Rozpočet + Žádosti o změnu'!EL131,IF('Rozpočet + Žádosti o změnu'!$EF$2="ano",'Rozpočet + Žádosti o změnu'!DZ131,IF('Rozpočet + Žádosti o změnu'!$DT$2="ano",'Rozpočet + Žádosti o změnu'!DN131,IF('Rozpočet + Žádosti o změnu'!$DH$2="ano",'Rozpočet + Žádosti o změnu'!DB131,IF('Rozpočet + Žádosti o změnu'!$CV$2="ano",'Rozpočet + Žádosti o změnu'!CP131,IF('Rozpočet + Žádosti o změnu'!$CJ$2="ano",'Rozpočet + Žádosti o změnu'!CD131,IF('Rozpočet + Žádosti o změnu'!$BX$2="ano",'Rozpočet + Žádosti o změnu'!BR131,IF('Rozpočet + Žádosti o změnu'!$BL$2="ano",'Rozpočet + Žádosti o změnu'!BF131,IF('Rozpočet + Žádosti o změnu'!$AZ$2="ano",'Rozpočet + Žádosti o změnu'!AT131,IF('Rozpočet + Žádosti o změnu'!$AN$2="ano",'Rozpočet + Žádosti o změnu'!AH131,'Rozpočet + Žádosti o změnu'!H131))))))))))</f>
        <v>0</v>
      </c>
      <c r="P131" s="267">
        <f>IF('Rozpočet + Žádosti o změnu'!$ER$2="ano",'Rozpočet + Žádosti o změnu'!EM131,IF('Rozpočet + Žádosti o změnu'!$EF$2="ano",'Rozpočet + Žádosti o změnu'!EA131,IF('Rozpočet + Žádosti o změnu'!$DT$2="ano",'Rozpočet + Žádosti o změnu'!DO131,IF('Rozpočet + Žádosti o změnu'!$DH$2="ano",'Rozpočet + Žádosti o změnu'!DC131,IF('Rozpočet + Žádosti o změnu'!$CV$2="ano",'Rozpočet + Žádosti o změnu'!CQ131,IF('Rozpočet + Žádosti o změnu'!$CJ$2="ano",'Rozpočet + Žádosti o změnu'!CE131,IF('Rozpočet + Žádosti o změnu'!$BX$2="ano",'Rozpočet + Žádosti o změnu'!BS131,IF('Rozpočet + Žádosti o změnu'!$BL$2="ano",'Rozpočet + Žádosti o změnu'!BG131,IF('Rozpočet + Žádosti o změnu'!$AZ$2="ano",'Rozpočet + Žádosti o změnu'!AU131,IF('Rozpočet + Žádosti o změnu'!$AN$2="ano",'Rozpočet + Žádosti o změnu'!AI131,'Rozpočet + Žádosti o změnu'!I131))))))))))</f>
        <v>0</v>
      </c>
      <c r="Q131" s="267">
        <f>IF('Rozpočet + Žádosti o změnu'!$ER$2="ano",'Rozpočet + Žádosti o změnu'!EN131,IF('Rozpočet + Žádosti o změnu'!$EF$2="ano",'Rozpočet + Žádosti o změnu'!EB131,IF('Rozpočet + Žádosti o změnu'!$DT$2="ano",'Rozpočet + Žádosti o změnu'!DP131,IF('Rozpočet + Žádosti o změnu'!$DH$2="ano",'Rozpočet + Žádosti o změnu'!DD131,IF('Rozpočet + Žádosti o změnu'!$CV$2="ano",'Rozpočet + Žádosti o změnu'!CR131,IF('Rozpočet + Žádosti o změnu'!$CJ$2="ano",'Rozpočet + Žádosti o změnu'!CF131,IF('Rozpočet + Žádosti o změnu'!$BX$2="ano",'Rozpočet + Žádosti o změnu'!BT131,IF('Rozpočet + Žádosti o změnu'!$BL$2="ano",'Rozpočet + Žádosti o změnu'!BH131,IF('Rozpočet + Žádosti o změnu'!$AZ$2="ano",'Rozpočet + Žádosti o změnu'!AV131,IF('Rozpočet + Žádosti o změnu'!$AN$2="ano",'Rozpočet + Žádosti o změnu'!AJ131,'Rozpočet + Žádosti o změnu'!J131))))))))))</f>
        <v>0</v>
      </c>
      <c r="R131" s="267">
        <f>IF('Rozpočet + Žádosti o změnu'!$ER$2="ano",'Rozpočet + Žádosti o změnu'!EO131,IF('Rozpočet + Žádosti o změnu'!$EF$2="ano",'Rozpočet + Žádosti o změnu'!EC131,IF('Rozpočet + Žádosti o změnu'!$DT$2="ano",'Rozpočet + Žádosti o změnu'!DQ131,IF('Rozpočet + Žádosti o změnu'!$DH$2="ano",'Rozpočet + Žádosti o změnu'!DE131,IF('Rozpočet + Žádosti o změnu'!$CV$2="ano",'Rozpočet + Žádosti o změnu'!CS131,IF('Rozpočet + Žádosti o změnu'!$CJ$2="ano",'Rozpočet + Žádosti o změnu'!CG131,IF('Rozpočet + Žádosti o změnu'!$BX$2="ano",'Rozpočet + Žádosti o změnu'!BU131,IF('Rozpočet + Žádosti o změnu'!$BL$2="ano",'Rozpočet + Žádosti o změnu'!BI131,IF('Rozpočet + Žádosti o změnu'!$AZ$2="ano",'Rozpočet + Žádosti o změnu'!AW131,IF('Rozpočet + Žádosti o změnu'!$AN$2="ano",'Rozpočet + Žádosti o změnu'!AK131,'Rozpočet + Žádosti o změnu'!K131))))))))))</f>
        <v>0</v>
      </c>
      <c r="S131" s="267">
        <f>IF('Rozpočet + Žádosti o změnu'!$ER$2="ano",'Rozpočet + Žádosti o změnu'!EP131,IF('Rozpočet + Žádosti o změnu'!$EF$2="ano",'Rozpočet + Žádosti o změnu'!ED131,IF('Rozpočet + Žádosti o změnu'!$DT$2="ano",'Rozpočet + Žádosti o změnu'!DR131,IF('Rozpočet + Žádosti o změnu'!$DH$2="ano",'Rozpočet + Žádosti o změnu'!DF131,IF('Rozpočet + Žádosti o změnu'!$CV$2="ano",'Rozpočet + Žádosti o změnu'!CT131,IF('Rozpočet + Žádosti o změnu'!$CJ$2="ano",'Rozpočet + Žádosti o změnu'!CH131,IF('Rozpočet + Žádosti o změnu'!$BX$2="ano",'Rozpočet + Žádosti o změnu'!BV131,IF('Rozpočet + Žádosti o změnu'!$BL$2="ano",'Rozpočet + Žádosti o změnu'!BJ131,IF('Rozpočet + Žádosti o změnu'!$AZ$2="ano",'Rozpočet + Žádosti o změnu'!AX131,IF('Rozpočet + Žádosti o změnu'!$AN$2="ano",'Rozpočet + Žádosti o změnu'!AL131,'Rozpočet + Žádosti o změnu'!L131))))))))))</f>
        <v>0</v>
      </c>
      <c r="T131" s="267">
        <f>IF('Rozpočet + Žádosti o změnu'!$ER$2="ano",'Rozpočet + Žádosti o změnu'!EQ131,IF('Rozpočet + Žádosti o změnu'!$EF$2="ano",'Rozpočet + Žádosti o změnu'!EE131,IF('Rozpočet + Žádosti o změnu'!$DT$2="ano",'Rozpočet + Žádosti o změnu'!DS131,IF('Rozpočet + Žádosti o změnu'!$DH$2="ano",'Rozpočet + Žádosti o změnu'!DG131,IF('Rozpočet + Žádosti o změnu'!$CV$2="ano",'Rozpočet + Žádosti o změnu'!CU131,IF('Rozpočet + Žádosti o změnu'!$CJ$2="ano",'Rozpočet + Žádosti o změnu'!CI131,IF('Rozpočet + Žádosti o změnu'!$BX$2="ano",'Rozpočet + Žádosti o změnu'!BW131,IF('Rozpočet + Žádosti o změnu'!$BL$2="ano",'Rozpočet + Žádosti o změnu'!BK131,IF('Rozpočet + Žádosti o změnu'!$AZ$2="ano",'Rozpočet + Žádosti o změnu'!AY131,IF('Rozpočet + Žádosti o změnu'!$AN$2="ano",'Rozpočet + Žádosti o změnu'!AM131,'Rozpočet + Žádosti o změnu'!M131))))))))))</f>
        <v>0</v>
      </c>
      <c r="U131" s="267">
        <f>IF('Rozpočet + Žádosti o změnu'!$ER$2="ano",'Rozpočet + Žádosti o změnu'!ER131,IF('Rozpočet + Žádosti o změnu'!$EF$2="ano",'Rozpočet + Žádosti o změnu'!EF131,IF('Rozpočet + Žádosti o změnu'!$DT$2="ano",'Rozpočet + Žádosti o změnu'!DT131,IF('Rozpočet + Žádosti o změnu'!$DH$2="ano",'Rozpočet + Žádosti o změnu'!DH131,IF('Rozpočet + Žádosti o změnu'!$CV$2="ano",'Rozpočet + Žádosti o změnu'!CV131,IF('Rozpočet + Žádosti o změnu'!$CJ$2="ano",'Rozpočet + Žádosti o změnu'!CJ131,IF('Rozpočet + Žádosti o změnu'!$BX$2="ano",'Rozpočet + Žádosti o změnu'!BX131,IF('Rozpočet + Žádosti o změnu'!$BL$2="ano",'Rozpočet + Žádosti o změnu'!BL131,IF('Rozpočet + Žádosti o změnu'!$AZ$2="ano",'Rozpočet + Žádosti o změnu'!AZ131,IF('Rozpočet + Žádosti o změnu'!$AN$2="ano",'Rozpočet + Žádosti o změnu'!AN131,'Rozpočet + Žádosti o změnu'!N131))))))))))</f>
        <v>0</v>
      </c>
      <c r="W131" s="281">
        <f>IF('ZoR č. 1'!$D131="",0,'ZoR č. 1'!G131)+IF('ZoR č. 2'!$D131="",0,'ZoR č. 2'!G131)+IF('ZoR č. 3'!$D131="",0,'ZoR č. 3'!G131)+IF('ZoR č. 4'!$D131="",0,'ZoR č. 4'!G131)+IF('ZoR č. 5'!$D131="",0,'ZoR č. 5'!G131)+IF('ZoR č. 6'!$D131="",0,'ZoR č. 6'!G131)+IF('ZoR č. 7'!$D131="",0,'ZoR č. 7'!G131)+IF('ZoR č. 8'!$D131="",0,'ZoR č. 8'!G131)+IF('ZoR č. 9'!$D131="",0,'ZoR č. 9'!G131)+IF('ZoR č. 10'!$D131="",0,'ZoR č. 10'!G131)+IF(ZZoR!$D131="",0,ZZoR!G131)</f>
        <v>0</v>
      </c>
      <c r="X131" s="281">
        <f>IF('ZoR č. 1'!$D131="",0,'ZoR č. 1'!H131)+IF('ZoR č. 2'!$D131="",0,'ZoR č. 2'!H131)+IF('ZoR č. 3'!$D131="",0,'ZoR č. 3'!H131)+IF('ZoR č. 4'!$D131="",0,'ZoR č. 4'!H131)+IF('ZoR č. 5'!$D131="",0,'ZoR č. 5'!H131)+IF('ZoR č. 6'!$D131="",0,'ZoR č. 6'!H131)+IF('ZoR č. 7'!$D131="",0,'ZoR č. 7'!H131)+IF('ZoR č. 8'!$D131="",0,'ZoR č. 8'!H131)+IF('ZoR č. 9'!$D131="",0,'ZoR č. 9'!H131)+IF('ZoR č. 10'!$D131="",0,'ZoR č. 10'!H131)+IF(ZZoR!$D131="",0,ZZoR!H131)</f>
        <v>0</v>
      </c>
      <c r="Y131" s="281">
        <f>IF('ZoR č. 1'!$D131="",0,'ZoR č. 1'!I131)+IF('ZoR č. 2'!$D131="",0,'ZoR č. 2'!I131)+IF('ZoR č. 3'!$D131="",0,'ZoR č. 3'!I131)+IF('ZoR č. 4'!$D131="",0,'ZoR č. 4'!I131)+IF('ZoR č. 5'!$D131="",0,'ZoR č. 5'!I131)+IF('ZoR č. 6'!$D131="",0,'ZoR č. 6'!I131)+IF('ZoR č. 7'!$D131="",0,'ZoR č. 7'!I131)+IF('ZoR č. 8'!$D131="",0,'ZoR č. 8'!I131)+IF('ZoR č. 9'!$D131="",0,'ZoR č. 9'!I131)+IF('ZoR č. 10'!$D131="",0,'ZoR č. 10'!I131)+IF(ZZoR!$D131="",0,ZZoR!I131)</f>
        <v>0</v>
      </c>
      <c r="Z131" s="281">
        <f>IF('ZoR č. 1'!$D131="",0,'ZoR č. 1'!J131)+IF('ZoR č. 2'!$D131="",0,'ZoR č. 2'!J131)+IF('ZoR č. 3'!$D131="",0,'ZoR č. 3'!J131)+IF('ZoR č. 4'!$D131="",0,'ZoR č. 4'!J131)+IF('ZoR č. 5'!$D131="",0,'ZoR č. 5'!J131)+IF('ZoR č. 6'!$D131="",0,'ZoR č. 6'!J131)+IF('ZoR č. 7'!$D131="",0,'ZoR č. 7'!J131)+IF('ZoR č. 8'!$D131="",0,'ZoR č. 8'!J131)+IF('ZoR č. 9'!$D131="",0,'ZoR č. 9'!J131)+IF('ZoR č. 10'!$D131="",0,'ZoR č. 10'!J131)+IF(ZZoR!$D131="",0,ZZoR!J131)</f>
        <v>0</v>
      </c>
      <c r="AA131" s="281">
        <f>IF('ZoR č. 1'!$D131="",0,'ZoR č. 1'!K131)+IF('ZoR č. 2'!$D131="",0,'ZoR č. 2'!K131)+IF('ZoR č. 3'!$D131="",0,'ZoR č. 3'!K131)+IF('ZoR č. 4'!$D131="",0,'ZoR č. 4'!K131)+IF('ZoR č. 5'!$D131="",0,'ZoR č. 5'!K131)+IF('ZoR č. 6'!$D131="",0,'ZoR č. 6'!K131)+IF('ZoR č. 7'!$D131="",0,'ZoR č. 7'!K131)+IF('ZoR č. 8'!$D131="",0,'ZoR č. 8'!K131)+IF('ZoR č. 9'!$D131="",0,'ZoR č. 9'!K131)+IF('ZoR č. 10'!$D131="",0,'ZoR č. 10'!K131)+IF(ZZoR!$D131="",0,ZZoR!K131)</f>
        <v>0</v>
      </c>
      <c r="AB131" s="281">
        <f>IF('ZoR č. 1'!$D131="",0,'ZoR č. 1'!L131)+IF('ZoR č. 2'!$D131="",0,'ZoR č. 2'!L131)+IF('ZoR č. 3'!$D131="",0,'ZoR č. 3'!L131)+IF('ZoR č. 4'!$D131="",0,'ZoR č. 4'!L131)+IF('ZoR č. 5'!$D131="",0,'ZoR č. 5'!L131)+IF('ZoR č. 6'!$D131="",0,'ZoR č. 6'!L131)+IF('ZoR č. 7'!$D131="",0,'ZoR č. 7'!L131)+IF('ZoR č. 8'!$D131="",0,'ZoR č. 8'!L131)+IF('ZoR č. 9'!$D131="",0,'ZoR č. 9'!L131)+IF('ZoR č. 10'!$D131="",0,'ZoR č. 10'!L131)+IF(ZZoR!$D131="",0,ZZoR!L131)</f>
        <v>0</v>
      </c>
      <c r="AC131" s="281">
        <f>IF('ZoR č. 1'!$D131="",0,'ZoR č. 1'!M131)+IF('ZoR č. 2'!$D131="",0,'ZoR č. 2'!M131)+IF('ZoR č. 3'!$D131="",0,'ZoR č. 3'!M131)+IF('ZoR č. 4'!$D131="",0,'ZoR č. 4'!M131)+IF('ZoR č. 5'!$D131="",0,'ZoR č. 5'!M131)+IF('ZoR č. 6'!$D131="",0,'ZoR č. 6'!M131)+IF('ZoR č. 7'!$D131="",0,'ZoR č. 7'!M131)+IF('ZoR č. 8'!$D131="",0,'ZoR č. 8'!M131)+IF('ZoR č. 9'!$D131="",0,'ZoR č. 9'!M131)+IF('ZoR č. 10'!$D131="",0,'ZoR č. 10'!M131)+IF(ZZoR!$D131="",0,ZZoR!M131)</f>
        <v>0</v>
      </c>
      <c r="AE131" s="282" t="str">
        <f t="shared" si="7"/>
        <v/>
      </c>
    </row>
    <row r="132" spans="2:31" x14ac:dyDescent="0.25">
      <c r="B132" s="10" t="s">
        <v>245</v>
      </c>
      <c r="C132" s="104" t="str">
        <f>IF(COUNTA('Přehled partnerů'!C132:D132)&lt;&gt;2,"partner neuveden",IF('Přehled partnerů'!O132="ANO",'Přehled partnerů'!C132,"v tomto období nerelevantní"))</f>
        <v>partner neuveden</v>
      </c>
      <c r="D132" s="116" t="str">
        <f>IF(COUNTA('Přehled partnerů'!C132:D132)&lt;&gt;2,"",IF('Přehled partnerů'!O132="ANO",'Přehled partnerů'!D132,""))</f>
        <v/>
      </c>
      <c r="E132" s="24" t="str">
        <f t="shared" si="8"/>
        <v/>
      </c>
      <c r="F132" s="47" t="str">
        <f t="shared" si="9"/>
        <v/>
      </c>
      <c r="G132" s="15">
        <v>0</v>
      </c>
      <c r="H132" s="16">
        <v>0</v>
      </c>
      <c r="I132" s="16">
        <v>0</v>
      </c>
      <c r="J132" s="16">
        <v>0</v>
      </c>
      <c r="K132" s="126">
        <v>0</v>
      </c>
      <c r="L132" s="126">
        <v>0</v>
      </c>
      <c r="M132" s="130">
        <v>0</v>
      </c>
      <c r="N132" s="58" t="str">
        <f t="shared" si="6"/>
        <v/>
      </c>
      <c r="O132" s="267">
        <f>IF('Rozpočet + Žádosti o změnu'!$ER$2="ano",'Rozpočet + Žádosti o změnu'!EL132,IF('Rozpočet + Žádosti o změnu'!$EF$2="ano",'Rozpočet + Žádosti o změnu'!DZ132,IF('Rozpočet + Žádosti o změnu'!$DT$2="ano",'Rozpočet + Žádosti o změnu'!DN132,IF('Rozpočet + Žádosti o změnu'!$DH$2="ano",'Rozpočet + Žádosti o změnu'!DB132,IF('Rozpočet + Žádosti o změnu'!$CV$2="ano",'Rozpočet + Žádosti o změnu'!CP132,IF('Rozpočet + Žádosti o změnu'!$CJ$2="ano",'Rozpočet + Žádosti o změnu'!CD132,IF('Rozpočet + Žádosti o změnu'!$BX$2="ano",'Rozpočet + Žádosti o změnu'!BR132,IF('Rozpočet + Žádosti o změnu'!$BL$2="ano",'Rozpočet + Žádosti o změnu'!BF132,IF('Rozpočet + Žádosti o změnu'!$AZ$2="ano",'Rozpočet + Žádosti o změnu'!AT132,IF('Rozpočet + Žádosti o změnu'!$AN$2="ano",'Rozpočet + Žádosti o změnu'!AH132,'Rozpočet + Žádosti o změnu'!H132))))))))))</f>
        <v>0</v>
      </c>
      <c r="P132" s="267">
        <f>IF('Rozpočet + Žádosti o změnu'!$ER$2="ano",'Rozpočet + Žádosti o změnu'!EM132,IF('Rozpočet + Žádosti o změnu'!$EF$2="ano",'Rozpočet + Žádosti o změnu'!EA132,IF('Rozpočet + Žádosti o změnu'!$DT$2="ano",'Rozpočet + Žádosti o změnu'!DO132,IF('Rozpočet + Žádosti o změnu'!$DH$2="ano",'Rozpočet + Žádosti o změnu'!DC132,IF('Rozpočet + Žádosti o změnu'!$CV$2="ano",'Rozpočet + Žádosti o změnu'!CQ132,IF('Rozpočet + Žádosti o změnu'!$CJ$2="ano",'Rozpočet + Žádosti o změnu'!CE132,IF('Rozpočet + Žádosti o změnu'!$BX$2="ano",'Rozpočet + Žádosti o změnu'!BS132,IF('Rozpočet + Žádosti o změnu'!$BL$2="ano",'Rozpočet + Žádosti o změnu'!BG132,IF('Rozpočet + Žádosti o změnu'!$AZ$2="ano",'Rozpočet + Žádosti o změnu'!AU132,IF('Rozpočet + Žádosti o změnu'!$AN$2="ano",'Rozpočet + Žádosti o změnu'!AI132,'Rozpočet + Žádosti o změnu'!I132))))))))))</f>
        <v>0</v>
      </c>
      <c r="Q132" s="267">
        <f>IF('Rozpočet + Žádosti o změnu'!$ER$2="ano",'Rozpočet + Žádosti o změnu'!EN132,IF('Rozpočet + Žádosti o změnu'!$EF$2="ano",'Rozpočet + Žádosti o změnu'!EB132,IF('Rozpočet + Žádosti o změnu'!$DT$2="ano",'Rozpočet + Žádosti o změnu'!DP132,IF('Rozpočet + Žádosti o změnu'!$DH$2="ano",'Rozpočet + Žádosti o změnu'!DD132,IF('Rozpočet + Žádosti o změnu'!$CV$2="ano",'Rozpočet + Žádosti o změnu'!CR132,IF('Rozpočet + Žádosti o změnu'!$CJ$2="ano",'Rozpočet + Žádosti o změnu'!CF132,IF('Rozpočet + Žádosti o změnu'!$BX$2="ano",'Rozpočet + Žádosti o změnu'!BT132,IF('Rozpočet + Žádosti o změnu'!$BL$2="ano",'Rozpočet + Žádosti o změnu'!BH132,IF('Rozpočet + Žádosti o změnu'!$AZ$2="ano",'Rozpočet + Žádosti o změnu'!AV132,IF('Rozpočet + Žádosti o změnu'!$AN$2="ano",'Rozpočet + Žádosti o změnu'!AJ132,'Rozpočet + Žádosti o změnu'!J132))))))))))</f>
        <v>0</v>
      </c>
      <c r="R132" s="267">
        <f>IF('Rozpočet + Žádosti o změnu'!$ER$2="ano",'Rozpočet + Žádosti o změnu'!EO132,IF('Rozpočet + Žádosti o změnu'!$EF$2="ano",'Rozpočet + Žádosti o změnu'!EC132,IF('Rozpočet + Žádosti o změnu'!$DT$2="ano",'Rozpočet + Žádosti o změnu'!DQ132,IF('Rozpočet + Žádosti o změnu'!$DH$2="ano",'Rozpočet + Žádosti o změnu'!DE132,IF('Rozpočet + Žádosti o změnu'!$CV$2="ano",'Rozpočet + Žádosti o změnu'!CS132,IF('Rozpočet + Žádosti o změnu'!$CJ$2="ano",'Rozpočet + Žádosti o změnu'!CG132,IF('Rozpočet + Žádosti o změnu'!$BX$2="ano",'Rozpočet + Žádosti o změnu'!BU132,IF('Rozpočet + Žádosti o změnu'!$BL$2="ano",'Rozpočet + Žádosti o změnu'!BI132,IF('Rozpočet + Žádosti o změnu'!$AZ$2="ano",'Rozpočet + Žádosti o změnu'!AW132,IF('Rozpočet + Žádosti o změnu'!$AN$2="ano",'Rozpočet + Žádosti o změnu'!AK132,'Rozpočet + Žádosti o změnu'!K132))))))))))</f>
        <v>0</v>
      </c>
      <c r="S132" s="267">
        <f>IF('Rozpočet + Žádosti o změnu'!$ER$2="ano",'Rozpočet + Žádosti o změnu'!EP132,IF('Rozpočet + Žádosti o změnu'!$EF$2="ano",'Rozpočet + Žádosti o změnu'!ED132,IF('Rozpočet + Žádosti o změnu'!$DT$2="ano",'Rozpočet + Žádosti o změnu'!DR132,IF('Rozpočet + Žádosti o změnu'!$DH$2="ano",'Rozpočet + Žádosti o změnu'!DF132,IF('Rozpočet + Žádosti o změnu'!$CV$2="ano",'Rozpočet + Žádosti o změnu'!CT132,IF('Rozpočet + Žádosti o změnu'!$CJ$2="ano",'Rozpočet + Žádosti o změnu'!CH132,IF('Rozpočet + Žádosti o změnu'!$BX$2="ano",'Rozpočet + Žádosti o změnu'!BV132,IF('Rozpočet + Žádosti o změnu'!$BL$2="ano",'Rozpočet + Žádosti o změnu'!BJ132,IF('Rozpočet + Žádosti o změnu'!$AZ$2="ano",'Rozpočet + Žádosti o změnu'!AX132,IF('Rozpočet + Žádosti o změnu'!$AN$2="ano",'Rozpočet + Žádosti o změnu'!AL132,'Rozpočet + Žádosti o změnu'!L132))))))))))</f>
        <v>0</v>
      </c>
      <c r="T132" s="267">
        <f>IF('Rozpočet + Žádosti o změnu'!$ER$2="ano",'Rozpočet + Žádosti o změnu'!EQ132,IF('Rozpočet + Žádosti o změnu'!$EF$2="ano",'Rozpočet + Žádosti o změnu'!EE132,IF('Rozpočet + Žádosti o změnu'!$DT$2="ano",'Rozpočet + Žádosti o změnu'!DS132,IF('Rozpočet + Žádosti o změnu'!$DH$2="ano",'Rozpočet + Žádosti o změnu'!DG132,IF('Rozpočet + Žádosti o změnu'!$CV$2="ano",'Rozpočet + Žádosti o změnu'!CU132,IF('Rozpočet + Žádosti o změnu'!$CJ$2="ano",'Rozpočet + Žádosti o změnu'!CI132,IF('Rozpočet + Žádosti o změnu'!$BX$2="ano",'Rozpočet + Žádosti o změnu'!BW132,IF('Rozpočet + Žádosti o změnu'!$BL$2="ano",'Rozpočet + Žádosti o změnu'!BK132,IF('Rozpočet + Žádosti o změnu'!$AZ$2="ano",'Rozpočet + Žádosti o změnu'!AY132,IF('Rozpočet + Žádosti o změnu'!$AN$2="ano",'Rozpočet + Žádosti o změnu'!AM132,'Rozpočet + Žádosti o změnu'!M132))))))))))</f>
        <v>0</v>
      </c>
      <c r="U132" s="267">
        <f>IF('Rozpočet + Žádosti o změnu'!$ER$2="ano",'Rozpočet + Žádosti o změnu'!ER132,IF('Rozpočet + Žádosti o změnu'!$EF$2="ano",'Rozpočet + Žádosti o změnu'!EF132,IF('Rozpočet + Žádosti o změnu'!$DT$2="ano",'Rozpočet + Žádosti o změnu'!DT132,IF('Rozpočet + Žádosti o změnu'!$DH$2="ano",'Rozpočet + Žádosti o změnu'!DH132,IF('Rozpočet + Žádosti o změnu'!$CV$2="ano",'Rozpočet + Žádosti o změnu'!CV132,IF('Rozpočet + Žádosti o změnu'!$CJ$2="ano",'Rozpočet + Žádosti o změnu'!CJ132,IF('Rozpočet + Žádosti o změnu'!$BX$2="ano",'Rozpočet + Žádosti o změnu'!BX132,IF('Rozpočet + Žádosti o změnu'!$BL$2="ano",'Rozpočet + Žádosti o změnu'!BL132,IF('Rozpočet + Žádosti o změnu'!$AZ$2="ano",'Rozpočet + Žádosti o změnu'!AZ132,IF('Rozpočet + Žádosti o změnu'!$AN$2="ano",'Rozpočet + Žádosti o změnu'!AN132,'Rozpočet + Žádosti o změnu'!N132))))))))))</f>
        <v>0</v>
      </c>
      <c r="W132" s="281">
        <f>IF('ZoR č. 1'!$D132="",0,'ZoR č. 1'!G132)+IF('ZoR č. 2'!$D132="",0,'ZoR č. 2'!G132)+IF('ZoR č. 3'!$D132="",0,'ZoR č. 3'!G132)+IF('ZoR č. 4'!$D132="",0,'ZoR č. 4'!G132)+IF('ZoR č. 5'!$D132="",0,'ZoR č. 5'!G132)+IF('ZoR č. 6'!$D132="",0,'ZoR č. 6'!G132)+IF('ZoR č. 7'!$D132="",0,'ZoR č. 7'!G132)+IF('ZoR č. 8'!$D132="",0,'ZoR č. 8'!G132)+IF('ZoR č. 9'!$D132="",0,'ZoR č. 9'!G132)+IF('ZoR č. 10'!$D132="",0,'ZoR č. 10'!G132)+IF(ZZoR!$D132="",0,ZZoR!G132)</f>
        <v>0</v>
      </c>
      <c r="X132" s="281">
        <f>IF('ZoR č. 1'!$D132="",0,'ZoR č. 1'!H132)+IF('ZoR č. 2'!$D132="",0,'ZoR č. 2'!H132)+IF('ZoR č. 3'!$D132="",0,'ZoR č. 3'!H132)+IF('ZoR č. 4'!$D132="",0,'ZoR č. 4'!H132)+IF('ZoR č. 5'!$D132="",0,'ZoR č. 5'!H132)+IF('ZoR č. 6'!$D132="",0,'ZoR č. 6'!H132)+IF('ZoR č. 7'!$D132="",0,'ZoR č. 7'!H132)+IF('ZoR č. 8'!$D132="",0,'ZoR č. 8'!H132)+IF('ZoR č. 9'!$D132="",0,'ZoR č. 9'!H132)+IF('ZoR č. 10'!$D132="",0,'ZoR č. 10'!H132)+IF(ZZoR!$D132="",0,ZZoR!H132)</f>
        <v>0</v>
      </c>
      <c r="Y132" s="281">
        <f>IF('ZoR č. 1'!$D132="",0,'ZoR č. 1'!I132)+IF('ZoR č. 2'!$D132="",0,'ZoR č. 2'!I132)+IF('ZoR č. 3'!$D132="",0,'ZoR č. 3'!I132)+IF('ZoR č. 4'!$D132="",0,'ZoR č. 4'!I132)+IF('ZoR č. 5'!$D132="",0,'ZoR č. 5'!I132)+IF('ZoR č. 6'!$D132="",0,'ZoR č. 6'!I132)+IF('ZoR č. 7'!$D132="",0,'ZoR č. 7'!I132)+IF('ZoR č. 8'!$D132="",0,'ZoR č. 8'!I132)+IF('ZoR č. 9'!$D132="",0,'ZoR č. 9'!I132)+IF('ZoR č. 10'!$D132="",0,'ZoR č. 10'!I132)+IF(ZZoR!$D132="",0,ZZoR!I132)</f>
        <v>0</v>
      </c>
      <c r="Z132" s="281">
        <f>IF('ZoR č. 1'!$D132="",0,'ZoR č. 1'!J132)+IF('ZoR č. 2'!$D132="",0,'ZoR č. 2'!J132)+IF('ZoR č. 3'!$D132="",0,'ZoR č. 3'!J132)+IF('ZoR č. 4'!$D132="",0,'ZoR č. 4'!J132)+IF('ZoR č. 5'!$D132="",0,'ZoR č. 5'!J132)+IF('ZoR č. 6'!$D132="",0,'ZoR č. 6'!J132)+IF('ZoR č. 7'!$D132="",0,'ZoR č. 7'!J132)+IF('ZoR č. 8'!$D132="",0,'ZoR č. 8'!J132)+IF('ZoR č. 9'!$D132="",0,'ZoR č. 9'!J132)+IF('ZoR č. 10'!$D132="",0,'ZoR č. 10'!J132)+IF(ZZoR!$D132="",0,ZZoR!J132)</f>
        <v>0</v>
      </c>
      <c r="AA132" s="281">
        <f>IF('ZoR č. 1'!$D132="",0,'ZoR č. 1'!K132)+IF('ZoR č. 2'!$D132="",0,'ZoR č. 2'!K132)+IF('ZoR č. 3'!$D132="",0,'ZoR č. 3'!K132)+IF('ZoR č. 4'!$D132="",0,'ZoR č. 4'!K132)+IF('ZoR č. 5'!$D132="",0,'ZoR č. 5'!K132)+IF('ZoR č. 6'!$D132="",0,'ZoR č. 6'!K132)+IF('ZoR č. 7'!$D132="",0,'ZoR č. 7'!K132)+IF('ZoR č. 8'!$D132="",0,'ZoR č. 8'!K132)+IF('ZoR č. 9'!$D132="",0,'ZoR č. 9'!K132)+IF('ZoR č. 10'!$D132="",0,'ZoR č. 10'!K132)+IF(ZZoR!$D132="",0,ZZoR!K132)</f>
        <v>0</v>
      </c>
      <c r="AB132" s="281">
        <f>IF('ZoR č. 1'!$D132="",0,'ZoR č. 1'!L132)+IF('ZoR č. 2'!$D132="",0,'ZoR č. 2'!L132)+IF('ZoR č. 3'!$D132="",0,'ZoR č. 3'!L132)+IF('ZoR č. 4'!$D132="",0,'ZoR č. 4'!L132)+IF('ZoR č. 5'!$D132="",0,'ZoR č. 5'!L132)+IF('ZoR č. 6'!$D132="",0,'ZoR č. 6'!L132)+IF('ZoR č. 7'!$D132="",0,'ZoR č. 7'!L132)+IF('ZoR č. 8'!$D132="",0,'ZoR č. 8'!L132)+IF('ZoR č. 9'!$D132="",0,'ZoR č. 9'!L132)+IF('ZoR č. 10'!$D132="",0,'ZoR č. 10'!L132)+IF(ZZoR!$D132="",0,ZZoR!L132)</f>
        <v>0</v>
      </c>
      <c r="AC132" s="281">
        <f>IF('ZoR č. 1'!$D132="",0,'ZoR č. 1'!M132)+IF('ZoR č. 2'!$D132="",0,'ZoR č. 2'!M132)+IF('ZoR č. 3'!$D132="",0,'ZoR č. 3'!M132)+IF('ZoR č. 4'!$D132="",0,'ZoR č. 4'!M132)+IF('ZoR č. 5'!$D132="",0,'ZoR č. 5'!M132)+IF('ZoR č. 6'!$D132="",0,'ZoR č. 6'!M132)+IF('ZoR č. 7'!$D132="",0,'ZoR č. 7'!M132)+IF('ZoR č. 8'!$D132="",0,'ZoR č. 8'!M132)+IF('ZoR č. 9'!$D132="",0,'ZoR č. 9'!M132)+IF('ZoR č. 10'!$D132="",0,'ZoR č. 10'!M132)+IF(ZZoR!$D132="",0,ZZoR!M132)</f>
        <v>0</v>
      </c>
      <c r="AE132" s="282" t="str">
        <f t="shared" si="7"/>
        <v/>
      </c>
    </row>
    <row r="133" spans="2:31" x14ac:dyDescent="0.25">
      <c r="B133" s="10" t="s">
        <v>246</v>
      </c>
      <c r="C133" s="104" t="str">
        <f>IF(COUNTA('Přehled partnerů'!C133:D133)&lt;&gt;2,"partner neuveden",IF('Přehled partnerů'!O133="ANO",'Přehled partnerů'!C133,"v tomto období nerelevantní"))</f>
        <v>partner neuveden</v>
      </c>
      <c r="D133" s="116" t="str">
        <f>IF(COUNTA('Přehled partnerů'!C133:D133)&lt;&gt;2,"",IF('Přehled partnerů'!O133="ANO",'Přehled partnerů'!D133,""))</f>
        <v/>
      </c>
      <c r="E133" s="24" t="str">
        <f t="shared" si="8"/>
        <v/>
      </c>
      <c r="F133" s="47" t="str">
        <f t="shared" si="9"/>
        <v/>
      </c>
      <c r="G133" s="15">
        <v>0</v>
      </c>
      <c r="H133" s="16">
        <v>0</v>
      </c>
      <c r="I133" s="16">
        <v>0</v>
      </c>
      <c r="J133" s="16">
        <v>0</v>
      </c>
      <c r="K133" s="126">
        <v>0</v>
      </c>
      <c r="L133" s="126">
        <v>0</v>
      </c>
      <c r="M133" s="130">
        <v>0</v>
      </c>
      <c r="N133" s="58" t="str">
        <f t="shared" si="6"/>
        <v/>
      </c>
      <c r="O133" s="267">
        <f>IF('Rozpočet + Žádosti o změnu'!$ER$2="ano",'Rozpočet + Žádosti o změnu'!EL133,IF('Rozpočet + Žádosti o změnu'!$EF$2="ano",'Rozpočet + Žádosti o změnu'!DZ133,IF('Rozpočet + Žádosti o změnu'!$DT$2="ano",'Rozpočet + Žádosti o změnu'!DN133,IF('Rozpočet + Žádosti o změnu'!$DH$2="ano",'Rozpočet + Žádosti o změnu'!DB133,IF('Rozpočet + Žádosti o změnu'!$CV$2="ano",'Rozpočet + Žádosti o změnu'!CP133,IF('Rozpočet + Žádosti o změnu'!$CJ$2="ano",'Rozpočet + Žádosti o změnu'!CD133,IF('Rozpočet + Žádosti o změnu'!$BX$2="ano",'Rozpočet + Žádosti o změnu'!BR133,IF('Rozpočet + Žádosti o změnu'!$BL$2="ano",'Rozpočet + Žádosti o změnu'!BF133,IF('Rozpočet + Žádosti o změnu'!$AZ$2="ano",'Rozpočet + Žádosti o změnu'!AT133,IF('Rozpočet + Žádosti o změnu'!$AN$2="ano",'Rozpočet + Žádosti o změnu'!AH133,'Rozpočet + Žádosti o změnu'!H133))))))))))</f>
        <v>0</v>
      </c>
      <c r="P133" s="267">
        <f>IF('Rozpočet + Žádosti o změnu'!$ER$2="ano",'Rozpočet + Žádosti o změnu'!EM133,IF('Rozpočet + Žádosti o změnu'!$EF$2="ano",'Rozpočet + Žádosti o změnu'!EA133,IF('Rozpočet + Žádosti o změnu'!$DT$2="ano",'Rozpočet + Žádosti o změnu'!DO133,IF('Rozpočet + Žádosti o změnu'!$DH$2="ano",'Rozpočet + Žádosti o změnu'!DC133,IF('Rozpočet + Žádosti o změnu'!$CV$2="ano",'Rozpočet + Žádosti o změnu'!CQ133,IF('Rozpočet + Žádosti o změnu'!$CJ$2="ano",'Rozpočet + Žádosti o změnu'!CE133,IF('Rozpočet + Žádosti o změnu'!$BX$2="ano",'Rozpočet + Žádosti o změnu'!BS133,IF('Rozpočet + Žádosti o změnu'!$BL$2="ano",'Rozpočet + Žádosti o změnu'!BG133,IF('Rozpočet + Žádosti o změnu'!$AZ$2="ano",'Rozpočet + Žádosti o změnu'!AU133,IF('Rozpočet + Žádosti o změnu'!$AN$2="ano",'Rozpočet + Žádosti o změnu'!AI133,'Rozpočet + Žádosti o změnu'!I133))))))))))</f>
        <v>0</v>
      </c>
      <c r="Q133" s="267">
        <f>IF('Rozpočet + Žádosti o změnu'!$ER$2="ano",'Rozpočet + Žádosti o změnu'!EN133,IF('Rozpočet + Žádosti o změnu'!$EF$2="ano",'Rozpočet + Žádosti o změnu'!EB133,IF('Rozpočet + Žádosti o změnu'!$DT$2="ano",'Rozpočet + Žádosti o změnu'!DP133,IF('Rozpočet + Žádosti o změnu'!$DH$2="ano",'Rozpočet + Žádosti o změnu'!DD133,IF('Rozpočet + Žádosti o změnu'!$CV$2="ano",'Rozpočet + Žádosti o změnu'!CR133,IF('Rozpočet + Žádosti o změnu'!$CJ$2="ano",'Rozpočet + Žádosti o změnu'!CF133,IF('Rozpočet + Žádosti o změnu'!$BX$2="ano",'Rozpočet + Žádosti o změnu'!BT133,IF('Rozpočet + Žádosti o změnu'!$BL$2="ano",'Rozpočet + Žádosti o změnu'!BH133,IF('Rozpočet + Žádosti o změnu'!$AZ$2="ano",'Rozpočet + Žádosti o změnu'!AV133,IF('Rozpočet + Žádosti o změnu'!$AN$2="ano",'Rozpočet + Žádosti o změnu'!AJ133,'Rozpočet + Žádosti o změnu'!J133))))))))))</f>
        <v>0</v>
      </c>
      <c r="R133" s="267">
        <f>IF('Rozpočet + Žádosti o změnu'!$ER$2="ano",'Rozpočet + Žádosti o změnu'!EO133,IF('Rozpočet + Žádosti o změnu'!$EF$2="ano",'Rozpočet + Žádosti o změnu'!EC133,IF('Rozpočet + Žádosti o změnu'!$DT$2="ano",'Rozpočet + Žádosti o změnu'!DQ133,IF('Rozpočet + Žádosti o změnu'!$DH$2="ano",'Rozpočet + Žádosti o změnu'!DE133,IF('Rozpočet + Žádosti o změnu'!$CV$2="ano",'Rozpočet + Žádosti o změnu'!CS133,IF('Rozpočet + Žádosti o změnu'!$CJ$2="ano",'Rozpočet + Žádosti o změnu'!CG133,IF('Rozpočet + Žádosti o změnu'!$BX$2="ano",'Rozpočet + Žádosti o změnu'!BU133,IF('Rozpočet + Žádosti o změnu'!$BL$2="ano",'Rozpočet + Žádosti o změnu'!BI133,IF('Rozpočet + Žádosti o změnu'!$AZ$2="ano",'Rozpočet + Žádosti o změnu'!AW133,IF('Rozpočet + Žádosti o změnu'!$AN$2="ano",'Rozpočet + Žádosti o změnu'!AK133,'Rozpočet + Žádosti o změnu'!K133))))))))))</f>
        <v>0</v>
      </c>
      <c r="S133" s="267">
        <f>IF('Rozpočet + Žádosti o změnu'!$ER$2="ano",'Rozpočet + Žádosti o změnu'!EP133,IF('Rozpočet + Žádosti o změnu'!$EF$2="ano",'Rozpočet + Žádosti o změnu'!ED133,IF('Rozpočet + Žádosti o změnu'!$DT$2="ano",'Rozpočet + Žádosti o změnu'!DR133,IF('Rozpočet + Žádosti o změnu'!$DH$2="ano",'Rozpočet + Žádosti o změnu'!DF133,IF('Rozpočet + Žádosti o změnu'!$CV$2="ano",'Rozpočet + Žádosti o změnu'!CT133,IF('Rozpočet + Žádosti o změnu'!$CJ$2="ano",'Rozpočet + Žádosti o změnu'!CH133,IF('Rozpočet + Žádosti o změnu'!$BX$2="ano",'Rozpočet + Žádosti o změnu'!BV133,IF('Rozpočet + Žádosti o změnu'!$BL$2="ano",'Rozpočet + Žádosti o změnu'!BJ133,IF('Rozpočet + Žádosti o změnu'!$AZ$2="ano",'Rozpočet + Žádosti o změnu'!AX133,IF('Rozpočet + Žádosti o změnu'!$AN$2="ano",'Rozpočet + Žádosti o změnu'!AL133,'Rozpočet + Žádosti o změnu'!L133))))))))))</f>
        <v>0</v>
      </c>
      <c r="T133" s="267">
        <f>IF('Rozpočet + Žádosti o změnu'!$ER$2="ano",'Rozpočet + Žádosti o změnu'!EQ133,IF('Rozpočet + Žádosti o změnu'!$EF$2="ano",'Rozpočet + Žádosti o změnu'!EE133,IF('Rozpočet + Žádosti o změnu'!$DT$2="ano",'Rozpočet + Žádosti o změnu'!DS133,IF('Rozpočet + Žádosti o změnu'!$DH$2="ano",'Rozpočet + Žádosti o změnu'!DG133,IF('Rozpočet + Žádosti o změnu'!$CV$2="ano",'Rozpočet + Žádosti o změnu'!CU133,IF('Rozpočet + Žádosti o změnu'!$CJ$2="ano",'Rozpočet + Žádosti o změnu'!CI133,IF('Rozpočet + Žádosti o změnu'!$BX$2="ano",'Rozpočet + Žádosti o změnu'!BW133,IF('Rozpočet + Žádosti o změnu'!$BL$2="ano",'Rozpočet + Žádosti o změnu'!BK133,IF('Rozpočet + Žádosti o změnu'!$AZ$2="ano",'Rozpočet + Žádosti o změnu'!AY133,IF('Rozpočet + Žádosti o změnu'!$AN$2="ano",'Rozpočet + Žádosti o změnu'!AM133,'Rozpočet + Žádosti o změnu'!M133))))))))))</f>
        <v>0</v>
      </c>
      <c r="U133" s="267">
        <f>IF('Rozpočet + Žádosti o změnu'!$ER$2="ano",'Rozpočet + Žádosti o změnu'!ER133,IF('Rozpočet + Žádosti o změnu'!$EF$2="ano",'Rozpočet + Žádosti o změnu'!EF133,IF('Rozpočet + Žádosti o změnu'!$DT$2="ano",'Rozpočet + Žádosti o změnu'!DT133,IF('Rozpočet + Žádosti o změnu'!$DH$2="ano",'Rozpočet + Žádosti o změnu'!DH133,IF('Rozpočet + Žádosti o změnu'!$CV$2="ano",'Rozpočet + Žádosti o změnu'!CV133,IF('Rozpočet + Žádosti o změnu'!$CJ$2="ano",'Rozpočet + Žádosti o změnu'!CJ133,IF('Rozpočet + Žádosti o změnu'!$BX$2="ano",'Rozpočet + Žádosti o změnu'!BX133,IF('Rozpočet + Žádosti o změnu'!$BL$2="ano",'Rozpočet + Žádosti o změnu'!BL133,IF('Rozpočet + Žádosti o změnu'!$AZ$2="ano",'Rozpočet + Žádosti o změnu'!AZ133,IF('Rozpočet + Žádosti o změnu'!$AN$2="ano",'Rozpočet + Žádosti o změnu'!AN133,'Rozpočet + Žádosti o změnu'!N133))))))))))</f>
        <v>0</v>
      </c>
      <c r="W133" s="281">
        <f>IF('ZoR č. 1'!$D133="",0,'ZoR č. 1'!G133)+IF('ZoR č. 2'!$D133="",0,'ZoR č. 2'!G133)+IF('ZoR č. 3'!$D133="",0,'ZoR č. 3'!G133)+IF('ZoR č. 4'!$D133="",0,'ZoR č. 4'!G133)+IF('ZoR č. 5'!$D133="",0,'ZoR č. 5'!G133)+IF('ZoR č. 6'!$D133="",0,'ZoR č. 6'!G133)+IF('ZoR č. 7'!$D133="",0,'ZoR č. 7'!G133)+IF('ZoR č. 8'!$D133="",0,'ZoR č. 8'!G133)+IF('ZoR č. 9'!$D133="",0,'ZoR č. 9'!G133)+IF('ZoR č. 10'!$D133="",0,'ZoR č. 10'!G133)+IF(ZZoR!$D133="",0,ZZoR!G133)</f>
        <v>0</v>
      </c>
      <c r="X133" s="281">
        <f>IF('ZoR č. 1'!$D133="",0,'ZoR č. 1'!H133)+IF('ZoR č. 2'!$D133="",0,'ZoR č. 2'!H133)+IF('ZoR č. 3'!$D133="",0,'ZoR č. 3'!H133)+IF('ZoR č. 4'!$D133="",0,'ZoR č. 4'!H133)+IF('ZoR č. 5'!$D133="",0,'ZoR č. 5'!H133)+IF('ZoR č. 6'!$D133="",0,'ZoR č. 6'!H133)+IF('ZoR č. 7'!$D133="",0,'ZoR č. 7'!H133)+IF('ZoR č. 8'!$D133="",0,'ZoR č. 8'!H133)+IF('ZoR č. 9'!$D133="",0,'ZoR č. 9'!H133)+IF('ZoR č. 10'!$D133="",0,'ZoR č. 10'!H133)+IF(ZZoR!$D133="",0,ZZoR!H133)</f>
        <v>0</v>
      </c>
      <c r="Y133" s="281">
        <f>IF('ZoR č. 1'!$D133="",0,'ZoR č. 1'!I133)+IF('ZoR č. 2'!$D133="",0,'ZoR č. 2'!I133)+IF('ZoR č. 3'!$D133="",0,'ZoR č. 3'!I133)+IF('ZoR č. 4'!$D133="",0,'ZoR č. 4'!I133)+IF('ZoR č. 5'!$D133="",0,'ZoR č. 5'!I133)+IF('ZoR č. 6'!$D133="",0,'ZoR č. 6'!I133)+IF('ZoR č. 7'!$D133="",0,'ZoR č. 7'!I133)+IF('ZoR č. 8'!$D133="",0,'ZoR č. 8'!I133)+IF('ZoR č. 9'!$D133="",0,'ZoR č. 9'!I133)+IF('ZoR č. 10'!$D133="",0,'ZoR č. 10'!I133)+IF(ZZoR!$D133="",0,ZZoR!I133)</f>
        <v>0</v>
      </c>
      <c r="Z133" s="281">
        <f>IF('ZoR č. 1'!$D133="",0,'ZoR č. 1'!J133)+IF('ZoR č. 2'!$D133="",0,'ZoR č. 2'!J133)+IF('ZoR č. 3'!$D133="",0,'ZoR č. 3'!J133)+IF('ZoR č. 4'!$D133="",0,'ZoR č. 4'!J133)+IF('ZoR č. 5'!$D133="",0,'ZoR č. 5'!J133)+IF('ZoR č. 6'!$D133="",0,'ZoR č. 6'!J133)+IF('ZoR č. 7'!$D133="",0,'ZoR č. 7'!J133)+IF('ZoR č. 8'!$D133="",0,'ZoR č. 8'!J133)+IF('ZoR č. 9'!$D133="",0,'ZoR č. 9'!J133)+IF('ZoR č. 10'!$D133="",0,'ZoR č. 10'!J133)+IF(ZZoR!$D133="",0,ZZoR!J133)</f>
        <v>0</v>
      </c>
      <c r="AA133" s="281">
        <f>IF('ZoR č. 1'!$D133="",0,'ZoR č. 1'!K133)+IF('ZoR č. 2'!$D133="",0,'ZoR č. 2'!K133)+IF('ZoR č. 3'!$D133="",0,'ZoR č. 3'!K133)+IF('ZoR č. 4'!$D133="",0,'ZoR č. 4'!K133)+IF('ZoR č. 5'!$D133="",0,'ZoR č. 5'!K133)+IF('ZoR č. 6'!$D133="",0,'ZoR č. 6'!K133)+IF('ZoR č. 7'!$D133="",0,'ZoR č. 7'!K133)+IF('ZoR č. 8'!$D133="",0,'ZoR č. 8'!K133)+IF('ZoR č. 9'!$D133="",0,'ZoR č. 9'!K133)+IF('ZoR č. 10'!$D133="",0,'ZoR č. 10'!K133)+IF(ZZoR!$D133="",0,ZZoR!K133)</f>
        <v>0</v>
      </c>
      <c r="AB133" s="281">
        <f>IF('ZoR č. 1'!$D133="",0,'ZoR č. 1'!L133)+IF('ZoR č. 2'!$D133="",0,'ZoR č. 2'!L133)+IF('ZoR č. 3'!$D133="",0,'ZoR č. 3'!L133)+IF('ZoR č. 4'!$D133="",0,'ZoR č. 4'!L133)+IF('ZoR č. 5'!$D133="",0,'ZoR č. 5'!L133)+IF('ZoR č. 6'!$D133="",0,'ZoR č. 6'!L133)+IF('ZoR č. 7'!$D133="",0,'ZoR č. 7'!L133)+IF('ZoR č. 8'!$D133="",0,'ZoR č. 8'!L133)+IF('ZoR č. 9'!$D133="",0,'ZoR č. 9'!L133)+IF('ZoR č. 10'!$D133="",0,'ZoR č. 10'!L133)+IF(ZZoR!$D133="",0,ZZoR!L133)</f>
        <v>0</v>
      </c>
      <c r="AC133" s="281">
        <f>IF('ZoR č. 1'!$D133="",0,'ZoR č. 1'!M133)+IF('ZoR č. 2'!$D133="",0,'ZoR č. 2'!M133)+IF('ZoR č. 3'!$D133="",0,'ZoR č. 3'!M133)+IF('ZoR č. 4'!$D133="",0,'ZoR č. 4'!M133)+IF('ZoR č. 5'!$D133="",0,'ZoR č. 5'!M133)+IF('ZoR č. 6'!$D133="",0,'ZoR č. 6'!M133)+IF('ZoR č. 7'!$D133="",0,'ZoR č. 7'!M133)+IF('ZoR č. 8'!$D133="",0,'ZoR č. 8'!M133)+IF('ZoR č. 9'!$D133="",0,'ZoR č. 9'!M133)+IF('ZoR č. 10'!$D133="",0,'ZoR č. 10'!M133)+IF(ZZoR!$D133="",0,ZZoR!M133)</f>
        <v>0</v>
      </c>
      <c r="AE133" s="282" t="str">
        <f t="shared" si="7"/>
        <v/>
      </c>
    </row>
    <row r="134" spans="2:31" x14ac:dyDescent="0.25">
      <c r="B134" s="10" t="s">
        <v>247</v>
      </c>
      <c r="C134" s="104" t="str">
        <f>IF(COUNTA('Přehled partnerů'!C134:D134)&lt;&gt;2,"partner neuveden",IF('Přehled partnerů'!O134="ANO",'Přehled partnerů'!C134,"v tomto období nerelevantní"))</f>
        <v>partner neuveden</v>
      </c>
      <c r="D134" s="116" t="str">
        <f>IF(COUNTA('Přehled partnerů'!C134:D134)&lt;&gt;2,"",IF('Přehled partnerů'!O134="ANO",'Přehled partnerů'!D134,""))</f>
        <v/>
      </c>
      <c r="E134" s="24" t="str">
        <f t="shared" si="8"/>
        <v/>
      </c>
      <c r="F134" s="47" t="str">
        <f t="shared" si="9"/>
        <v/>
      </c>
      <c r="G134" s="15">
        <v>0</v>
      </c>
      <c r="H134" s="16">
        <v>0</v>
      </c>
      <c r="I134" s="16">
        <v>0</v>
      </c>
      <c r="J134" s="16">
        <v>0</v>
      </c>
      <c r="K134" s="126">
        <v>0</v>
      </c>
      <c r="L134" s="126">
        <v>0</v>
      </c>
      <c r="M134" s="130">
        <v>0</v>
      </c>
      <c r="N134" s="58" t="str">
        <f t="shared" si="6"/>
        <v/>
      </c>
      <c r="O134" s="267">
        <f>IF('Rozpočet + Žádosti o změnu'!$ER$2="ano",'Rozpočet + Žádosti o změnu'!EL134,IF('Rozpočet + Žádosti o změnu'!$EF$2="ano",'Rozpočet + Žádosti o změnu'!DZ134,IF('Rozpočet + Žádosti o změnu'!$DT$2="ano",'Rozpočet + Žádosti o změnu'!DN134,IF('Rozpočet + Žádosti o změnu'!$DH$2="ano",'Rozpočet + Žádosti o změnu'!DB134,IF('Rozpočet + Žádosti o změnu'!$CV$2="ano",'Rozpočet + Žádosti o změnu'!CP134,IF('Rozpočet + Žádosti o změnu'!$CJ$2="ano",'Rozpočet + Žádosti o změnu'!CD134,IF('Rozpočet + Žádosti o změnu'!$BX$2="ano",'Rozpočet + Žádosti o změnu'!BR134,IF('Rozpočet + Žádosti o změnu'!$BL$2="ano",'Rozpočet + Žádosti o změnu'!BF134,IF('Rozpočet + Žádosti o změnu'!$AZ$2="ano",'Rozpočet + Žádosti o změnu'!AT134,IF('Rozpočet + Žádosti o změnu'!$AN$2="ano",'Rozpočet + Žádosti o změnu'!AH134,'Rozpočet + Žádosti o změnu'!H134))))))))))</f>
        <v>0</v>
      </c>
      <c r="P134" s="267">
        <f>IF('Rozpočet + Žádosti o změnu'!$ER$2="ano",'Rozpočet + Žádosti o změnu'!EM134,IF('Rozpočet + Žádosti o změnu'!$EF$2="ano",'Rozpočet + Žádosti o změnu'!EA134,IF('Rozpočet + Žádosti o změnu'!$DT$2="ano",'Rozpočet + Žádosti o změnu'!DO134,IF('Rozpočet + Žádosti o změnu'!$DH$2="ano",'Rozpočet + Žádosti o změnu'!DC134,IF('Rozpočet + Žádosti o změnu'!$CV$2="ano",'Rozpočet + Žádosti o změnu'!CQ134,IF('Rozpočet + Žádosti o změnu'!$CJ$2="ano",'Rozpočet + Žádosti o změnu'!CE134,IF('Rozpočet + Žádosti o změnu'!$BX$2="ano",'Rozpočet + Žádosti o změnu'!BS134,IF('Rozpočet + Žádosti o změnu'!$BL$2="ano",'Rozpočet + Žádosti o změnu'!BG134,IF('Rozpočet + Žádosti o změnu'!$AZ$2="ano",'Rozpočet + Žádosti o změnu'!AU134,IF('Rozpočet + Žádosti o změnu'!$AN$2="ano",'Rozpočet + Žádosti o změnu'!AI134,'Rozpočet + Žádosti o změnu'!I134))))))))))</f>
        <v>0</v>
      </c>
      <c r="Q134" s="267">
        <f>IF('Rozpočet + Žádosti o změnu'!$ER$2="ano",'Rozpočet + Žádosti o změnu'!EN134,IF('Rozpočet + Žádosti o změnu'!$EF$2="ano",'Rozpočet + Žádosti o změnu'!EB134,IF('Rozpočet + Žádosti o změnu'!$DT$2="ano",'Rozpočet + Žádosti o změnu'!DP134,IF('Rozpočet + Žádosti o změnu'!$DH$2="ano",'Rozpočet + Žádosti o změnu'!DD134,IF('Rozpočet + Žádosti o změnu'!$CV$2="ano",'Rozpočet + Žádosti o změnu'!CR134,IF('Rozpočet + Žádosti o změnu'!$CJ$2="ano",'Rozpočet + Žádosti o změnu'!CF134,IF('Rozpočet + Žádosti o změnu'!$BX$2="ano",'Rozpočet + Žádosti o změnu'!BT134,IF('Rozpočet + Žádosti o změnu'!$BL$2="ano",'Rozpočet + Žádosti o změnu'!BH134,IF('Rozpočet + Žádosti o změnu'!$AZ$2="ano",'Rozpočet + Žádosti o změnu'!AV134,IF('Rozpočet + Žádosti o změnu'!$AN$2="ano",'Rozpočet + Žádosti o změnu'!AJ134,'Rozpočet + Žádosti o změnu'!J134))))))))))</f>
        <v>0</v>
      </c>
      <c r="R134" s="267">
        <f>IF('Rozpočet + Žádosti o změnu'!$ER$2="ano",'Rozpočet + Žádosti o změnu'!EO134,IF('Rozpočet + Žádosti o změnu'!$EF$2="ano",'Rozpočet + Žádosti o změnu'!EC134,IF('Rozpočet + Žádosti o změnu'!$DT$2="ano",'Rozpočet + Žádosti o změnu'!DQ134,IF('Rozpočet + Žádosti o změnu'!$DH$2="ano",'Rozpočet + Žádosti o změnu'!DE134,IF('Rozpočet + Žádosti o změnu'!$CV$2="ano",'Rozpočet + Žádosti o změnu'!CS134,IF('Rozpočet + Žádosti o změnu'!$CJ$2="ano",'Rozpočet + Žádosti o změnu'!CG134,IF('Rozpočet + Žádosti o změnu'!$BX$2="ano",'Rozpočet + Žádosti o změnu'!BU134,IF('Rozpočet + Žádosti o změnu'!$BL$2="ano",'Rozpočet + Žádosti o změnu'!BI134,IF('Rozpočet + Žádosti o změnu'!$AZ$2="ano",'Rozpočet + Žádosti o změnu'!AW134,IF('Rozpočet + Žádosti o změnu'!$AN$2="ano",'Rozpočet + Žádosti o změnu'!AK134,'Rozpočet + Žádosti o změnu'!K134))))))))))</f>
        <v>0</v>
      </c>
      <c r="S134" s="267">
        <f>IF('Rozpočet + Žádosti o změnu'!$ER$2="ano",'Rozpočet + Žádosti o změnu'!EP134,IF('Rozpočet + Žádosti o změnu'!$EF$2="ano",'Rozpočet + Žádosti o změnu'!ED134,IF('Rozpočet + Žádosti o změnu'!$DT$2="ano",'Rozpočet + Žádosti o změnu'!DR134,IF('Rozpočet + Žádosti o změnu'!$DH$2="ano",'Rozpočet + Žádosti o změnu'!DF134,IF('Rozpočet + Žádosti o změnu'!$CV$2="ano",'Rozpočet + Žádosti o změnu'!CT134,IF('Rozpočet + Žádosti o změnu'!$CJ$2="ano",'Rozpočet + Žádosti o změnu'!CH134,IF('Rozpočet + Žádosti o změnu'!$BX$2="ano",'Rozpočet + Žádosti o změnu'!BV134,IF('Rozpočet + Žádosti o změnu'!$BL$2="ano",'Rozpočet + Žádosti o změnu'!BJ134,IF('Rozpočet + Žádosti o změnu'!$AZ$2="ano",'Rozpočet + Žádosti o změnu'!AX134,IF('Rozpočet + Žádosti o změnu'!$AN$2="ano",'Rozpočet + Žádosti o změnu'!AL134,'Rozpočet + Žádosti o změnu'!L134))))))))))</f>
        <v>0</v>
      </c>
      <c r="T134" s="267">
        <f>IF('Rozpočet + Žádosti o změnu'!$ER$2="ano",'Rozpočet + Žádosti o změnu'!EQ134,IF('Rozpočet + Žádosti o změnu'!$EF$2="ano",'Rozpočet + Žádosti o změnu'!EE134,IF('Rozpočet + Žádosti o změnu'!$DT$2="ano",'Rozpočet + Žádosti o změnu'!DS134,IF('Rozpočet + Žádosti o změnu'!$DH$2="ano",'Rozpočet + Žádosti o změnu'!DG134,IF('Rozpočet + Žádosti o změnu'!$CV$2="ano",'Rozpočet + Žádosti o změnu'!CU134,IF('Rozpočet + Žádosti o změnu'!$CJ$2="ano",'Rozpočet + Žádosti o změnu'!CI134,IF('Rozpočet + Žádosti o změnu'!$BX$2="ano",'Rozpočet + Žádosti o změnu'!BW134,IF('Rozpočet + Žádosti o změnu'!$BL$2="ano",'Rozpočet + Žádosti o změnu'!BK134,IF('Rozpočet + Žádosti o změnu'!$AZ$2="ano",'Rozpočet + Žádosti o změnu'!AY134,IF('Rozpočet + Žádosti o změnu'!$AN$2="ano",'Rozpočet + Žádosti o změnu'!AM134,'Rozpočet + Žádosti o změnu'!M134))))))))))</f>
        <v>0</v>
      </c>
      <c r="U134" s="267">
        <f>IF('Rozpočet + Žádosti o změnu'!$ER$2="ano",'Rozpočet + Žádosti o změnu'!ER134,IF('Rozpočet + Žádosti o změnu'!$EF$2="ano",'Rozpočet + Žádosti o změnu'!EF134,IF('Rozpočet + Žádosti o změnu'!$DT$2="ano",'Rozpočet + Žádosti o změnu'!DT134,IF('Rozpočet + Žádosti o změnu'!$DH$2="ano",'Rozpočet + Žádosti o změnu'!DH134,IF('Rozpočet + Žádosti o změnu'!$CV$2="ano",'Rozpočet + Žádosti o změnu'!CV134,IF('Rozpočet + Žádosti o změnu'!$CJ$2="ano",'Rozpočet + Žádosti o změnu'!CJ134,IF('Rozpočet + Žádosti o změnu'!$BX$2="ano",'Rozpočet + Žádosti o změnu'!BX134,IF('Rozpočet + Žádosti o změnu'!$BL$2="ano",'Rozpočet + Žádosti o změnu'!BL134,IF('Rozpočet + Žádosti o změnu'!$AZ$2="ano",'Rozpočet + Žádosti o změnu'!AZ134,IF('Rozpočet + Žádosti o změnu'!$AN$2="ano",'Rozpočet + Žádosti o změnu'!AN134,'Rozpočet + Žádosti o změnu'!N134))))))))))</f>
        <v>0</v>
      </c>
      <c r="W134" s="281">
        <f>IF('ZoR č. 1'!$D134="",0,'ZoR č. 1'!G134)+IF('ZoR č. 2'!$D134="",0,'ZoR č. 2'!G134)+IF('ZoR č. 3'!$D134="",0,'ZoR č. 3'!G134)+IF('ZoR č. 4'!$D134="",0,'ZoR č. 4'!G134)+IF('ZoR č. 5'!$D134="",0,'ZoR č. 5'!G134)+IF('ZoR č. 6'!$D134="",0,'ZoR č. 6'!G134)+IF('ZoR č. 7'!$D134="",0,'ZoR č. 7'!G134)+IF('ZoR č. 8'!$D134="",0,'ZoR č. 8'!G134)+IF('ZoR č. 9'!$D134="",0,'ZoR č. 9'!G134)+IF('ZoR č. 10'!$D134="",0,'ZoR č. 10'!G134)+IF(ZZoR!$D134="",0,ZZoR!G134)</f>
        <v>0</v>
      </c>
      <c r="X134" s="281">
        <f>IF('ZoR č. 1'!$D134="",0,'ZoR č. 1'!H134)+IF('ZoR č. 2'!$D134="",0,'ZoR č. 2'!H134)+IF('ZoR č. 3'!$D134="",0,'ZoR č. 3'!H134)+IF('ZoR č. 4'!$D134="",0,'ZoR č. 4'!H134)+IF('ZoR č. 5'!$D134="",0,'ZoR č. 5'!H134)+IF('ZoR č. 6'!$D134="",0,'ZoR č. 6'!H134)+IF('ZoR č. 7'!$D134="",0,'ZoR č. 7'!H134)+IF('ZoR č. 8'!$D134="",0,'ZoR č. 8'!H134)+IF('ZoR č. 9'!$D134="",0,'ZoR č. 9'!H134)+IF('ZoR č. 10'!$D134="",0,'ZoR č. 10'!H134)+IF(ZZoR!$D134="",0,ZZoR!H134)</f>
        <v>0</v>
      </c>
      <c r="Y134" s="281">
        <f>IF('ZoR č. 1'!$D134="",0,'ZoR č. 1'!I134)+IF('ZoR č. 2'!$D134="",0,'ZoR č. 2'!I134)+IF('ZoR č. 3'!$D134="",0,'ZoR č. 3'!I134)+IF('ZoR č. 4'!$D134="",0,'ZoR č. 4'!I134)+IF('ZoR č. 5'!$D134="",0,'ZoR č. 5'!I134)+IF('ZoR č. 6'!$D134="",0,'ZoR č. 6'!I134)+IF('ZoR č. 7'!$D134="",0,'ZoR č. 7'!I134)+IF('ZoR č. 8'!$D134="",0,'ZoR č. 8'!I134)+IF('ZoR č. 9'!$D134="",0,'ZoR č. 9'!I134)+IF('ZoR č. 10'!$D134="",0,'ZoR č. 10'!I134)+IF(ZZoR!$D134="",0,ZZoR!I134)</f>
        <v>0</v>
      </c>
      <c r="Z134" s="281">
        <f>IF('ZoR č. 1'!$D134="",0,'ZoR č. 1'!J134)+IF('ZoR č. 2'!$D134="",0,'ZoR č. 2'!J134)+IF('ZoR č. 3'!$D134="",0,'ZoR č. 3'!J134)+IF('ZoR č. 4'!$D134="",0,'ZoR č. 4'!J134)+IF('ZoR č. 5'!$D134="",0,'ZoR č. 5'!J134)+IF('ZoR č. 6'!$D134="",0,'ZoR č. 6'!J134)+IF('ZoR č. 7'!$D134="",0,'ZoR č. 7'!J134)+IF('ZoR č. 8'!$D134="",0,'ZoR č. 8'!J134)+IF('ZoR č. 9'!$D134="",0,'ZoR č. 9'!J134)+IF('ZoR č. 10'!$D134="",0,'ZoR č. 10'!J134)+IF(ZZoR!$D134="",0,ZZoR!J134)</f>
        <v>0</v>
      </c>
      <c r="AA134" s="281">
        <f>IF('ZoR č. 1'!$D134="",0,'ZoR č. 1'!K134)+IF('ZoR č. 2'!$D134="",0,'ZoR č. 2'!K134)+IF('ZoR č. 3'!$D134="",0,'ZoR č. 3'!K134)+IF('ZoR č. 4'!$D134="",0,'ZoR č. 4'!K134)+IF('ZoR č. 5'!$D134="",0,'ZoR č. 5'!K134)+IF('ZoR č. 6'!$D134="",0,'ZoR č. 6'!K134)+IF('ZoR č. 7'!$D134="",0,'ZoR č. 7'!K134)+IF('ZoR č. 8'!$D134="",0,'ZoR č. 8'!K134)+IF('ZoR č. 9'!$D134="",0,'ZoR č. 9'!K134)+IF('ZoR č. 10'!$D134="",0,'ZoR č. 10'!K134)+IF(ZZoR!$D134="",0,ZZoR!K134)</f>
        <v>0</v>
      </c>
      <c r="AB134" s="281">
        <f>IF('ZoR č. 1'!$D134="",0,'ZoR č. 1'!L134)+IF('ZoR č. 2'!$D134="",0,'ZoR č. 2'!L134)+IF('ZoR č. 3'!$D134="",0,'ZoR č. 3'!L134)+IF('ZoR č. 4'!$D134="",0,'ZoR č. 4'!L134)+IF('ZoR č. 5'!$D134="",0,'ZoR č. 5'!L134)+IF('ZoR č. 6'!$D134="",0,'ZoR č. 6'!L134)+IF('ZoR č. 7'!$D134="",0,'ZoR č. 7'!L134)+IF('ZoR č. 8'!$D134="",0,'ZoR č. 8'!L134)+IF('ZoR č. 9'!$D134="",0,'ZoR č. 9'!L134)+IF('ZoR č. 10'!$D134="",0,'ZoR č. 10'!L134)+IF(ZZoR!$D134="",0,ZZoR!L134)</f>
        <v>0</v>
      </c>
      <c r="AC134" s="281">
        <f>IF('ZoR č. 1'!$D134="",0,'ZoR č. 1'!M134)+IF('ZoR č. 2'!$D134="",0,'ZoR č. 2'!M134)+IF('ZoR č. 3'!$D134="",0,'ZoR č. 3'!M134)+IF('ZoR č. 4'!$D134="",0,'ZoR č. 4'!M134)+IF('ZoR č. 5'!$D134="",0,'ZoR č. 5'!M134)+IF('ZoR č. 6'!$D134="",0,'ZoR č. 6'!M134)+IF('ZoR č. 7'!$D134="",0,'ZoR č. 7'!M134)+IF('ZoR č. 8'!$D134="",0,'ZoR č. 8'!M134)+IF('ZoR č. 9'!$D134="",0,'ZoR č. 9'!M134)+IF('ZoR č. 10'!$D134="",0,'ZoR č. 10'!M134)+IF(ZZoR!$D134="",0,ZZoR!M134)</f>
        <v>0</v>
      </c>
      <c r="AE134" s="282" t="str">
        <f t="shared" si="7"/>
        <v/>
      </c>
    </row>
    <row r="135" spans="2:31" x14ac:dyDescent="0.25">
      <c r="B135" s="10" t="s">
        <v>248</v>
      </c>
      <c r="C135" s="104" t="str">
        <f>IF(COUNTA('Přehled partnerů'!C135:D135)&lt;&gt;2,"partner neuveden",IF('Přehled partnerů'!O135="ANO",'Přehled partnerů'!C135,"v tomto období nerelevantní"))</f>
        <v>partner neuveden</v>
      </c>
      <c r="D135" s="116" t="str">
        <f>IF(COUNTA('Přehled partnerů'!C135:D135)&lt;&gt;2,"",IF('Přehled partnerů'!O135="ANO",'Přehled partnerů'!D135,""))</f>
        <v/>
      </c>
      <c r="E135" s="24" t="str">
        <f t="shared" si="8"/>
        <v/>
      </c>
      <c r="F135" s="47" t="str">
        <f t="shared" si="9"/>
        <v/>
      </c>
      <c r="G135" s="15">
        <v>0</v>
      </c>
      <c r="H135" s="16">
        <v>0</v>
      </c>
      <c r="I135" s="16">
        <v>0</v>
      </c>
      <c r="J135" s="16">
        <v>0</v>
      </c>
      <c r="K135" s="126">
        <v>0</v>
      </c>
      <c r="L135" s="126">
        <v>0</v>
      </c>
      <c r="M135" s="130">
        <v>0</v>
      </c>
      <c r="N135" s="58" t="str">
        <f t="shared" si="6"/>
        <v/>
      </c>
      <c r="O135" s="267">
        <f>IF('Rozpočet + Žádosti o změnu'!$ER$2="ano",'Rozpočet + Žádosti o změnu'!EL135,IF('Rozpočet + Žádosti o změnu'!$EF$2="ano",'Rozpočet + Žádosti o změnu'!DZ135,IF('Rozpočet + Žádosti o změnu'!$DT$2="ano",'Rozpočet + Žádosti o změnu'!DN135,IF('Rozpočet + Žádosti o změnu'!$DH$2="ano",'Rozpočet + Žádosti o změnu'!DB135,IF('Rozpočet + Žádosti o změnu'!$CV$2="ano",'Rozpočet + Žádosti o změnu'!CP135,IF('Rozpočet + Žádosti o změnu'!$CJ$2="ano",'Rozpočet + Žádosti o změnu'!CD135,IF('Rozpočet + Žádosti o změnu'!$BX$2="ano",'Rozpočet + Žádosti o změnu'!BR135,IF('Rozpočet + Žádosti o změnu'!$BL$2="ano",'Rozpočet + Žádosti o změnu'!BF135,IF('Rozpočet + Žádosti o změnu'!$AZ$2="ano",'Rozpočet + Žádosti o změnu'!AT135,IF('Rozpočet + Žádosti o změnu'!$AN$2="ano",'Rozpočet + Žádosti o změnu'!AH135,'Rozpočet + Žádosti o změnu'!H135))))))))))</f>
        <v>0</v>
      </c>
      <c r="P135" s="267">
        <f>IF('Rozpočet + Žádosti o změnu'!$ER$2="ano",'Rozpočet + Žádosti o změnu'!EM135,IF('Rozpočet + Žádosti o změnu'!$EF$2="ano",'Rozpočet + Žádosti o změnu'!EA135,IF('Rozpočet + Žádosti o změnu'!$DT$2="ano",'Rozpočet + Žádosti o změnu'!DO135,IF('Rozpočet + Žádosti o změnu'!$DH$2="ano",'Rozpočet + Žádosti o změnu'!DC135,IF('Rozpočet + Žádosti o změnu'!$CV$2="ano",'Rozpočet + Žádosti o změnu'!CQ135,IF('Rozpočet + Žádosti o změnu'!$CJ$2="ano",'Rozpočet + Žádosti o změnu'!CE135,IF('Rozpočet + Žádosti o změnu'!$BX$2="ano",'Rozpočet + Žádosti o změnu'!BS135,IF('Rozpočet + Žádosti o změnu'!$BL$2="ano",'Rozpočet + Žádosti o změnu'!BG135,IF('Rozpočet + Žádosti o změnu'!$AZ$2="ano",'Rozpočet + Žádosti o změnu'!AU135,IF('Rozpočet + Žádosti o změnu'!$AN$2="ano",'Rozpočet + Žádosti o změnu'!AI135,'Rozpočet + Žádosti o změnu'!I135))))))))))</f>
        <v>0</v>
      </c>
      <c r="Q135" s="267">
        <f>IF('Rozpočet + Žádosti o změnu'!$ER$2="ano",'Rozpočet + Žádosti o změnu'!EN135,IF('Rozpočet + Žádosti o změnu'!$EF$2="ano",'Rozpočet + Žádosti o změnu'!EB135,IF('Rozpočet + Žádosti o změnu'!$DT$2="ano",'Rozpočet + Žádosti o změnu'!DP135,IF('Rozpočet + Žádosti o změnu'!$DH$2="ano",'Rozpočet + Žádosti o změnu'!DD135,IF('Rozpočet + Žádosti o změnu'!$CV$2="ano",'Rozpočet + Žádosti o změnu'!CR135,IF('Rozpočet + Žádosti o změnu'!$CJ$2="ano",'Rozpočet + Žádosti o změnu'!CF135,IF('Rozpočet + Žádosti o změnu'!$BX$2="ano",'Rozpočet + Žádosti o změnu'!BT135,IF('Rozpočet + Žádosti o změnu'!$BL$2="ano",'Rozpočet + Žádosti o změnu'!BH135,IF('Rozpočet + Žádosti o změnu'!$AZ$2="ano",'Rozpočet + Žádosti o změnu'!AV135,IF('Rozpočet + Žádosti o změnu'!$AN$2="ano",'Rozpočet + Žádosti o změnu'!AJ135,'Rozpočet + Žádosti o změnu'!J135))))))))))</f>
        <v>0</v>
      </c>
      <c r="R135" s="267">
        <f>IF('Rozpočet + Žádosti o změnu'!$ER$2="ano",'Rozpočet + Žádosti o změnu'!EO135,IF('Rozpočet + Žádosti o změnu'!$EF$2="ano",'Rozpočet + Žádosti o změnu'!EC135,IF('Rozpočet + Žádosti o změnu'!$DT$2="ano",'Rozpočet + Žádosti o změnu'!DQ135,IF('Rozpočet + Žádosti o změnu'!$DH$2="ano",'Rozpočet + Žádosti o změnu'!DE135,IF('Rozpočet + Žádosti o změnu'!$CV$2="ano",'Rozpočet + Žádosti o změnu'!CS135,IF('Rozpočet + Žádosti o změnu'!$CJ$2="ano",'Rozpočet + Žádosti o změnu'!CG135,IF('Rozpočet + Žádosti o změnu'!$BX$2="ano",'Rozpočet + Žádosti o změnu'!BU135,IF('Rozpočet + Žádosti o změnu'!$BL$2="ano",'Rozpočet + Žádosti o změnu'!BI135,IF('Rozpočet + Žádosti o změnu'!$AZ$2="ano",'Rozpočet + Žádosti o změnu'!AW135,IF('Rozpočet + Žádosti o změnu'!$AN$2="ano",'Rozpočet + Žádosti o změnu'!AK135,'Rozpočet + Žádosti o změnu'!K135))))))))))</f>
        <v>0</v>
      </c>
      <c r="S135" s="267">
        <f>IF('Rozpočet + Žádosti o změnu'!$ER$2="ano",'Rozpočet + Žádosti o změnu'!EP135,IF('Rozpočet + Žádosti o změnu'!$EF$2="ano",'Rozpočet + Žádosti o změnu'!ED135,IF('Rozpočet + Žádosti o změnu'!$DT$2="ano",'Rozpočet + Žádosti o změnu'!DR135,IF('Rozpočet + Žádosti o změnu'!$DH$2="ano",'Rozpočet + Žádosti o změnu'!DF135,IF('Rozpočet + Žádosti o změnu'!$CV$2="ano",'Rozpočet + Žádosti o změnu'!CT135,IF('Rozpočet + Žádosti o změnu'!$CJ$2="ano",'Rozpočet + Žádosti o změnu'!CH135,IF('Rozpočet + Žádosti o změnu'!$BX$2="ano",'Rozpočet + Žádosti o změnu'!BV135,IF('Rozpočet + Žádosti o změnu'!$BL$2="ano",'Rozpočet + Žádosti o změnu'!BJ135,IF('Rozpočet + Žádosti o změnu'!$AZ$2="ano",'Rozpočet + Žádosti o změnu'!AX135,IF('Rozpočet + Žádosti o změnu'!$AN$2="ano",'Rozpočet + Žádosti o změnu'!AL135,'Rozpočet + Žádosti o změnu'!L135))))))))))</f>
        <v>0</v>
      </c>
      <c r="T135" s="267">
        <f>IF('Rozpočet + Žádosti o změnu'!$ER$2="ano",'Rozpočet + Žádosti o změnu'!EQ135,IF('Rozpočet + Žádosti o změnu'!$EF$2="ano",'Rozpočet + Žádosti o změnu'!EE135,IF('Rozpočet + Žádosti o změnu'!$DT$2="ano",'Rozpočet + Žádosti o změnu'!DS135,IF('Rozpočet + Žádosti o změnu'!$DH$2="ano",'Rozpočet + Žádosti o změnu'!DG135,IF('Rozpočet + Žádosti o změnu'!$CV$2="ano",'Rozpočet + Žádosti o změnu'!CU135,IF('Rozpočet + Žádosti o změnu'!$CJ$2="ano",'Rozpočet + Žádosti o změnu'!CI135,IF('Rozpočet + Žádosti o změnu'!$BX$2="ano",'Rozpočet + Žádosti o změnu'!BW135,IF('Rozpočet + Žádosti o změnu'!$BL$2="ano",'Rozpočet + Žádosti o změnu'!BK135,IF('Rozpočet + Žádosti o změnu'!$AZ$2="ano",'Rozpočet + Žádosti o změnu'!AY135,IF('Rozpočet + Žádosti o změnu'!$AN$2="ano",'Rozpočet + Žádosti o změnu'!AM135,'Rozpočet + Žádosti o změnu'!M135))))))))))</f>
        <v>0</v>
      </c>
      <c r="U135" s="267">
        <f>IF('Rozpočet + Žádosti o změnu'!$ER$2="ano",'Rozpočet + Žádosti o změnu'!ER135,IF('Rozpočet + Žádosti o změnu'!$EF$2="ano",'Rozpočet + Žádosti o změnu'!EF135,IF('Rozpočet + Žádosti o změnu'!$DT$2="ano",'Rozpočet + Žádosti o změnu'!DT135,IF('Rozpočet + Žádosti o změnu'!$DH$2="ano",'Rozpočet + Žádosti o změnu'!DH135,IF('Rozpočet + Žádosti o změnu'!$CV$2="ano",'Rozpočet + Žádosti o změnu'!CV135,IF('Rozpočet + Žádosti o změnu'!$CJ$2="ano",'Rozpočet + Žádosti o změnu'!CJ135,IF('Rozpočet + Žádosti o změnu'!$BX$2="ano",'Rozpočet + Žádosti o změnu'!BX135,IF('Rozpočet + Žádosti o změnu'!$BL$2="ano",'Rozpočet + Žádosti o změnu'!BL135,IF('Rozpočet + Žádosti o změnu'!$AZ$2="ano",'Rozpočet + Žádosti o změnu'!AZ135,IF('Rozpočet + Žádosti o změnu'!$AN$2="ano",'Rozpočet + Žádosti o změnu'!AN135,'Rozpočet + Žádosti o změnu'!N135))))))))))</f>
        <v>0</v>
      </c>
      <c r="W135" s="281">
        <f>IF('ZoR č. 1'!$D135="",0,'ZoR č. 1'!G135)+IF('ZoR č. 2'!$D135="",0,'ZoR č. 2'!G135)+IF('ZoR č. 3'!$D135="",0,'ZoR č. 3'!G135)+IF('ZoR č. 4'!$D135="",0,'ZoR č. 4'!G135)+IF('ZoR č. 5'!$D135="",0,'ZoR č. 5'!G135)+IF('ZoR č. 6'!$D135="",0,'ZoR č. 6'!G135)+IF('ZoR č. 7'!$D135="",0,'ZoR č. 7'!G135)+IF('ZoR č. 8'!$D135="",0,'ZoR č. 8'!G135)+IF('ZoR č. 9'!$D135="",0,'ZoR č. 9'!G135)+IF('ZoR č. 10'!$D135="",0,'ZoR č. 10'!G135)+IF(ZZoR!$D135="",0,ZZoR!G135)</f>
        <v>0</v>
      </c>
      <c r="X135" s="281">
        <f>IF('ZoR č. 1'!$D135="",0,'ZoR č. 1'!H135)+IF('ZoR č. 2'!$D135="",0,'ZoR č. 2'!H135)+IF('ZoR č. 3'!$D135="",0,'ZoR č. 3'!H135)+IF('ZoR č. 4'!$D135="",0,'ZoR č. 4'!H135)+IF('ZoR č. 5'!$D135="",0,'ZoR č. 5'!H135)+IF('ZoR č. 6'!$D135="",0,'ZoR č. 6'!H135)+IF('ZoR č. 7'!$D135="",0,'ZoR č. 7'!H135)+IF('ZoR č. 8'!$D135="",0,'ZoR č. 8'!H135)+IF('ZoR č. 9'!$D135="",0,'ZoR č. 9'!H135)+IF('ZoR č. 10'!$D135="",0,'ZoR č. 10'!H135)+IF(ZZoR!$D135="",0,ZZoR!H135)</f>
        <v>0</v>
      </c>
      <c r="Y135" s="281">
        <f>IF('ZoR č. 1'!$D135="",0,'ZoR č. 1'!I135)+IF('ZoR č. 2'!$D135="",0,'ZoR č. 2'!I135)+IF('ZoR č. 3'!$D135="",0,'ZoR č. 3'!I135)+IF('ZoR č. 4'!$D135="",0,'ZoR č. 4'!I135)+IF('ZoR č. 5'!$D135="",0,'ZoR č. 5'!I135)+IF('ZoR č. 6'!$D135="",0,'ZoR č. 6'!I135)+IF('ZoR č. 7'!$D135="",0,'ZoR č. 7'!I135)+IF('ZoR č. 8'!$D135="",0,'ZoR č. 8'!I135)+IF('ZoR č. 9'!$D135="",0,'ZoR č. 9'!I135)+IF('ZoR č. 10'!$D135="",0,'ZoR č. 10'!I135)+IF(ZZoR!$D135="",0,ZZoR!I135)</f>
        <v>0</v>
      </c>
      <c r="Z135" s="281">
        <f>IF('ZoR č. 1'!$D135="",0,'ZoR č. 1'!J135)+IF('ZoR č. 2'!$D135="",0,'ZoR č. 2'!J135)+IF('ZoR č. 3'!$D135="",0,'ZoR č. 3'!J135)+IF('ZoR č. 4'!$D135="",0,'ZoR č. 4'!J135)+IF('ZoR č. 5'!$D135="",0,'ZoR č. 5'!J135)+IF('ZoR č. 6'!$D135="",0,'ZoR č. 6'!J135)+IF('ZoR č. 7'!$D135="",0,'ZoR č. 7'!J135)+IF('ZoR č. 8'!$D135="",0,'ZoR č. 8'!J135)+IF('ZoR č. 9'!$D135="",0,'ZoR č. 9'!J135)+IF('ZoR č. 10'!$D135="",0,'ZoR č. 10'!J135)+IF(ZZoR!$D135="",0,ZZoR!J135)</f>
        <v>0</v>
      </c>
      <c r="AA135" s="281">
        <f>IF('ZoR č. 1'!$D135="",0,'ZoR č. 1'!K135)+IF('ZoR č. 2'!$D135="",0,'ZoR č. 2'!K135)+IF('ZoR č. 3'!$D135="",0,'ZoR č. 3'!K135)+IF('ZoR č. 4'!$D135="",0,'ZoR č. 4'!K135)+IF('ZoR č. 5'!$D135="",0,'ZoR č. 5'!K135)+IF('ZoR č. 6'!$D135="",0,'ZoR č. 6'!K135)+IF('ZoR č. 7'!$D135="",0,'ZoR č. 7'!K135)+IF('ZoR č. 8'!$D135="",0,'ZoR č. 8'!K135)+IF('ZoR č. 9'!$D135="",0,'ZoR č. 9'!K135)+IF('ZoR č. 10'!$D135="",0,'ZoR č. 10'!K135)+IF(ZZoR!$D135="",0,ZZoR!K135)</f>
        <v>0</v>
      </c>
      <c r="AB135" s="281">
        <f>IF('ZoR č. 1'!$D135="",0,'ZoR č. 1'!L135)+IF('ZoR č. 2'!$D135="",0,'ZoR č. 2'!L135)+IF('ZoR č. 3'!$D135="",0,'ZoR č. 3'!L135)+IF('ZoR č. 4'!$D135="",0,'ZoR č. 4'!L135)+IF('ZoR č. 5'!$D135="",0,'ZoR č. 5'!L135)+IF('ZoR č. 6'!$D135="",0,'ZoR č. 6'!L135)+IF('ZoR č. 7'!$D135="",0,'ZoR č. 7'!L135)+IF('ZoR č. 8'!$D135="",0,'ZoR č. 8'!L135)+IF('ZoR č. 9'!$D135="",0,'ZoR č. 9'!L135)+IF('ZoR č. 10'!$D135="",0,'ZoR č. 10'!L135)+IF(ZZoR!$D135="",0,ZZoR!L135)</f>
        <v>0</v>
      </c>
      <c r="AC135" s="281">
        <f>IF('ZoR č. 1'!$D135="",0,'ZoR č. 1'!M135)+IF('ZoR č. 2'!$D135="",0,'ZoR č. 2'!M135)+IF('ZoR č. 3'!$D135="",0,'ZoR č. 3'!M135)+IF('ZoR č. 4'!$D135="",0,'ZoR č. 4'!M135)+IF('ZoR č. 5'!$D135="",0,'ZoR č. 5'!M135)+IF('ZoR č. 6'!$D135="",0,'ZoR č. 6'!M135)+IF('ZoR č. 7'!$D135="",0,'ZoR č. 7'!M135)+IF('ZoR č. 8'!$D135="",0,'ZoR č. 8'!M135)+IF('ZoR č. 9'!$D135="",0,'ZoR č. 9'!M135)+IF('ZoR č. 10'!$D135="",0,'ZoR č. 10'!M135)+IF(ZZoR!$D135="",0,ZZoR!M135)</f>
        <v>0</v>
      </c>
      <c r="AE135" s="282" t="str">
        <f t="shared" si="7"/>
        <v/>
      </c>
    </row>
    <row r="136" spans="2:31" x14ac:dyDescent="0.25">
      <c r="B136" s="10" t="s">
        <v>249</v>
      </c>
      <c r="C136" s="104" t="str">
        <f>IF(COUNTA('Přehled partnerů'!C136:D136)&lt;&gt;2,"partner neuveden",IF('Přehled partnerů'!O136="ANO",'Přehled partnerů'!C136,"v tomto období nerelevantní"))</f>
        <v>partner neuveden</v>
      </c>
      <c r="D136" s="116" t="str">
        <f>IF(COUNTA('Přehled partnerů'!C136:D136)&lt;&gt;2,"",IF('Přehled partnerů'!O136="ANO",'Přehled partnerů'!D136,""))</f>
        <v/>
      </c>
      <c r="E136" s="24" t="str">
        <f t="shared" si="8"/>
        <v/>
      </c>
      <c r="F136" s="47" t="str">
        <f t="shared" si="9"/>
        <v/>
      </c>
      <c r="G136" s="15">
        <v>0</v>
      </c>
      <c r="H136" s="16">
        <v>0</v>
      </c>
      <c r="I136" s="16">
        <v>0</v>
      </c>
      <c r="J136" s="16">
        <v>0</v>
      </c>
      <c r="K136" s="126">
        <v>0</v>
      </c>
      <c r="L136" s="126">
        <v>0</v>
      </c>
      <c r="M136" s="130">
        <v>0</v>
      </c>
      <c r="N136" s="58" t="str">
        <f t="shared" ref="N136:N146" si="10">IF(D136="","","ok")</f>
        <v/>
      </c>
      <c r="O136" s="267">
        <f>IF('Rozpočet + Žádosti o změnu'!$ER$2="ano",'Rozpočet + Žádosti o změnu'!EL136,IF('Rozpočet + Žádosti o změnu'!$EF$2="ano",'Rozpočet + Žádosti o změnu'!DZ136,IF('Rozpočet + Žádosti o změnu'!$DT$2="ano",'Rozpočet + Žádosti o změnu'!DN136,IF('Rozpočet + Žádosti o změnu'!$DH$2="ano",'Rozpočet + Žádosti o změnu'!DB136,IF('Rozpočet + Žádosti o změnu'!$CV$2="ano",'Rozpočet + Žádosti o změnu'!CP136,IF('Rozpočet + Žádosti o změnu'!$CJ$2="ano",'Rozpočet + Žádosti o změnu'!CD136,IF('Rozpočet + Žádosti o změnu'!$BX$2="ano",'Rozpočet + Žádosti o změnu'!BR136,IF('Rozpočet + Žádosti o změnu'!$BL$2="ano",'Rozpočet + Žádosti o změnu'!BF136,IF('Rozpočet + Žádosti o změnu'!$AZ$2="ano",'Rozpočet + Žádosti o změnu'!AT136,IF('Rozpočet + Žádosti o změnu'!$AN$2="ano",'Rozpočet + Žádosti o změnu'!AH136,'Rozpočet + Žádosti o změnu'!H136))))))))))</f>
        <v>0</v>
      </c>
      <c r="P136" s="267">
        <f>IF('Rozpočet + Žádosti o změnu'!$ER$2="ano",'Rozpočet + Žádosti o změnu'!EM136,IF('Rozpočet + Žádosti o změnu'!$EF$2="ano",'Rozpočet + Žádosti o změnu'!EA136,IF('Rozpočet + Žádosti o změnu'!$DT$2="ano",'Rozpočet + Žádosti o změnu'!DO136,IF('Rozpočet + Žádosti o změnu'!$DH$2="ano",'Rozpočet + Žádosti o změnu'!DC136,IF('Rozpočet + Žádosti o změnu'!$CV$2="ano",'Rozpočet + Žádosti o změnu'!CQ136,IF('Rozpočet + Žádosti o změnu'!$CJ$2="ano",'Rozpočet + Žádosti o změnu'!CE136,IF('Rozpočet + Žádosti o změnu'!$BX$2="ano",'Rozpočet + Žádosti o změnu'!BS136,IF('Rozpočet + Žádosti o změnu'!$BL$2="ano",'Rozpočet + Žádosti o změnu'!BG136,IF('Rozpočet + Žádosti o změnu'!$AZ$2="ano",'Rozpočet + Žádosti o změnu'!AU136,IF('Rozpočet + Žádosti o změnu'!$AN$2="ano",'Rozpočet + Žádosti o změnu'!AI136,'Rozpočet + Žádosti o změnu'!I136))))))))))</f>
        <v>0</v>
      </c>
      <c r="Q136" s="267">
        <f>IF('Rozpočet + Žádosti o změnu'!$ER$2="ano",'Rozpočet + Žádosti o změnu'!EN136,IF('Rozpočet + Žádosti o změnu'!$EF$2="ano",'Rozpočet + Žádosti o změnu'!EB136,IF('Rozpočet + Žádosti o změnu'!$DT$2="ano",'Rozpočet + Žádosti o změnu'!DP136,IF('Rozpočet + Žádosti o změnu'!$DH$2="ano",'Rozpočet + Žádosti o změnu'!DD136,IF('Rozpočet + Žádosti o změnu'!$CV$2="ano",'Rozpočet + Žádosti o změnu'!CR136,IF('Rozpočet + Žádosti o změnu'!$CJ$2="ano",'Rozpočet + Žádosti o změnu'!CF136,IF('Rozpočet + Žádosti o změnu'!$BX$2="ano",'Rozpočet + Žádosti o změnu'!BT136,IF('Rozpočet + Žádosti o změnu'!$BL$2="ano",'Rozpočet + Žádosti o změnu'!BH136,IF('Rozpočet + Žádosti o změnu'!$AZ$2="ano",'Rozpočet + Žádosti o změnu'!AV136,IF('Rozpočet + Žádosti o změnu'!$AN$2="ano",'Rozpočet + Žádosti o změnu'!AJ136,'Rozpočet + Žádosti o změnu'!J136))))))))))</f>
        <v>0</v>
      </c>
      <c r="R136" s="267">
        <f>IF('Rozpočet + Žádosti o změnu'!$ER$2="ano",'Rozpočet + Žádosti o změnu'!EO136,IF('Rozpočet + Žádosti o změnu'!$EF$2="ano",'Rozpočet + Žádosti o změnu'!EC136,IF('Rozpočet + Žádosti o změnu'!$DT$2="ano",'Rozpočet + Žádosti o změnu'!DQ136,IF('Rozpočet + Žádosti o změnu'!$DH$2="ano",'Rozpočet + Žádosti o změnu'!DE136,IF('Rozpočet + Žádosti o změnu'!$CV$2="ano",'Rozpočet + Žádosti o změnu'!CS136,IF('Rozpočet + Žádosti o změnu'!$CJ$2="ano",'Rozpočet + Žádosti o změnu'!CG136,IF('Rozpočet + Žádosti o změnu'!$BX$2="ano",'Rozpočet + Žádosti o změnu'!BU136,IF('Rozpočet + Žádosti o změnu'!$BL$2="ano",'Rozpočet + Žádosti o změnu'!BI136,IF('Rozpočet + Žádosti o změnu'!$AZ$2="ano",'Rozpočet + Žádosti o změnu'!AW136,IF('Rozpočet + Žádosti o změnu'!$AN$2="ano",'Rozpočet + Žádosti o změnu'!AK136,'Rozpočet + Žádosti o změnu'!K136))))))))))</f>
        <v>0</v>
      </c>
      <c r="S136" s="267">
        <f>IF('Rozpočet + Žádosti o změnu'!$ER$2="ano",'Rozpočet + Žádosti o změnu'!EP136,IF('Rozpočet + Žádosti o změnu'!$EF$2="ano",'Rozpočet + Žádosti o změnu'!ED136,IF('Rozpočet + Žádosti o změnu'!$DT$2="ano",'Rozpočet + Žádosti o změnu'!DR136,IF('Rozpočet + Žádosti o změnu'!$DH$2="ano",'Rozpočet + Žádosti o změnu'!DF136,IF('Rozpočet + Žádosti o změnu'!$CV$2="ano",'Rozpočet + Žádosti o změnu'!CT136,IF('Rozpočet + Žádosti o změnu'!$CJ$2="ano",'Rozpočet + Žádosti o změnu'!CH136,IF('Rozpočet + Žádosti o změnu'!$BX$2="ano",'Rozpočet + Žádosti o změnu'!BV136,IF('Rozpočet + Žádosti o změnu'!$BL$2="ano",'Rozpočet + Žádosti o změnu'!BJ136,IF('Rozpočet + Žádosti o změnu'!$AZ$2="ano",'Rozpočet + Žádosti o změnu'!AX136,IF('Rozpočet + Žádosti o změnu'!$AN$2="ano",'Rozpočet + Žádosti o změnu'!AL136,'Rozpočet + Žádosti o změnu'!L136))))))))))</f>
        <v>0</v>
      </c>
      <c r="T136" s="267">
        <f>IF('Rozpočet + Žádosti o změnu'!$ER$2="ano",'Rozpočet + Žádosti o změnu'!EQ136,IF('Rozpočet + Žádosti o změnu'!$EF$2="ano",'Rozpočet + Žádosti o změnu'!EE136,IF('Rozpočet + Žádosti o změnu'!$DT$2="ano",'Rozpočet + Žádosti o změnu'!DS136,IF('Rozpočet + Žádosti o změnu'!$DH$2="ano",'Rozpočet + Žádosti o změnu'!DG136,IF('Rozpočet + Žádosti o změnu'!$CV$2="ano",'Rozpočet + Žádosti o změnu'!CU136,IF('Rozpočet + Žádosti o změnu'!$CJ$2="ano",'Rozpočet + Žádosti o změnu'!CI136,IF('Rozpočet + Žádosti o změnu'!$BX$2="ano",'Rozpočet + Žádosti o změnu'!BW136,IF('Rozpočet + Žádosti o změnu'!$BL$2="ano",'Rozpočet + Žádosti o změnu'!BK136,IF('Rozpočet + Žádosti o změnu'!$AZ$2="ano",'Rozpočet + Žádosti o změnu'!AY136,IF('Rozpočet + Žádosti o změnu'!$AN$2="ano",'Rozpočet + Žádosti o změnu'!AM136,'Rozpočet + Žádosti o změnu'!M136))))))))))</f>
        <v>0</v>
      </c>
      <c r="U136" s="267">
        <f>IF('Rozpočet + Žádosti o změnu'!$ER$2="ano",'Rozpočet + Žádosti o změnu'!ER136,IF('Rozpočet + Žádosti o změnu'!$EF$2="ano",'Rozpočet + Žádosti o změnu'!EF136,IF('Rozpočet + Žádosti o změnu'!$DT$2="ano",'Rozpočet + Žádosti o změnu'!DT136,IF('Rozpočet + Žádosti o změnu'!$DH$2="ano",'Rozpočet + Žádosti o změnu'!DH136,IF('Rozpočet + Žádosti o změnu'!$CV$2="ano",'Rozpočet + Žádosti o změnu'!CV136,IF('Rozpočet + Žádosti o změnu'!$CJ$2="ano",'Rozpočet + Žádosti o změnu'!CJ136,IF('Rozpočet + Žádosti o změnu'!$BX$2="ano",'Rozpočet + Žádosti o změnu'!BX136,IF('Rozpočet + Žádosti o změnu'!$BL$2="ano",'Rozpočet + Žádosti o změnu'!BL136,IF('Rozpočet + Žádosti o změnu'!$AZ$2="ano",'Rozpočet + Žádosti o změnu'!AZ136,IF('Rozpočet + Žádosti o změnu'!$AN$2="ano",'Rozpočet + Žádosti o změnu'!AN136,'Rozpočet + Žádosti o změnu'!N136))))))))))</f>
        <v>0</v>
      </c>
      <c r="W136" s="281">
        <f>IF('ZoR č. 1'!$D136="",0,'ZoR č. 1'!G136)+IF('ZoR č. 2'!$D136="",0,'ZoR č. 2'!G136)+IF('ZoR č. 3'!$D136="",0,'ZoR č. 3'!G136)+IF('ZoR č. 4'!$D136="",0,'ZoR č. 4'!G136)+IF('ZoR č. 5'!$D136="",0,'ZoR č. 5'!G136)+IF('ZoR č. 6'!$D136="",0,'ZoR č. 6'!G136)+IF('ZoR č. 7'!$D136="",0,'ZoR č. 7'!G136)+IF('ZoR č. 8'!$D136="",0,'ZoR č. 8'!G136)+IF('ZoR č. 9'!$D136="",0,'ZoR č. 9'!G136)+IF('ZoR č. 10'!$D136="",0,'ZoR č. 10'!G136)+IF(ZZoR!$D136="",0,ZZoR!G136)</f>
        <v>0</v>
      </c>
      <c r="X136" s="281">
        <f>IF('ZoR č. 1'!$D136="",0,'ZoR č. 1'!H136)+IF('ZoR č. 2'!$D136="",0,'ZoR č. 2'!H136)+IF('ZoR č. 3'!$D136="",0,'ZoR č. 3'!H136)+IF('ZoR č. 4'!$D136="",0,'ZoR č. 4'!H136)+IF('ZoR č. 5'!$D136="",0,'ZoR č. 5'!H136)+IF('ZoR č. 6'!$D136="",0,'ZoR č. 6'!H136)+IF('ZoR č. 7'!$D136="",0,'ZoR č. 7'!H136)+IF('ZoR č. 8'!$D136="",0,'ZoR č. 8'!H136)+IF('ZoR č. 9'!$D136="",0,'ZoR č. 9'!H136)+IF('ZoR č. 10'!$D136="",0,'ZoR č. 10'!H136)+IF(ZZoR!$D136="",0,ZZoR!H136)</f>
        <v>0</v>
      </c>
      <c r="Y136" s="281">
        <f>IF('ZoR č. 1'!$D136="",0,'ZoR č. 1'!I136)+IF('ZoR č. 2'!$D136="",0,'ZoR č. 2'!I136)+IF('ZoR č. 3'!$D136="",0,'ZoR č. 3'!I136)+IF('ZoR č. 4'!$D136="",0,'ZoR č. 4'!I136)+IF('ZoR č. 5'!$D136="",0,'ZoR č. 5'!I136)+IF('ZoR č. 6'!$D136="",0,'ZoR č. 6'!I136)+IF('ZoR č. 7'!$D136="",0,'ZoR č. 7'!I136)+IF('ZoR č. 8'!$D136="",0,'ZoR č. 8'!I136)+IF('ZoR č. 9'!$D136="",0,'ZoR č. 9'!I136)+IF('ZoR č. 10'!$D136="",0,'ZoR č. 10'!I136)+IF(ZZoR!$D136="",0,ZZoR!I136)</f>
        <v>0</v>
      </c>
      <c r="Z136" s="281">
        <f>IF('ZoR č. 1'!$D136="",0,'ZoR č. 1'!J136)+IF('ZoR č. 2'!$D136="",0,'ZoR č. 2'!J136)+IF('ZoR č. 3'!$D136="",0,'ZoR č. 3'!J136)+IF('ZoR č. 4'!$D136="",0,'ZoR č. 4'!J136)+IF('ZoR č. 5'!$D136="",0,'ZoR č. 5'!J136)+IF('ZoR č. 6'!$D136="",0,'ZoR č. 6'!J136)+IF('ZoR č. 7'!$D136="",0,'ZoR č. 7'!J136)+IF('ZoR č. 8'!$D136="",0,'ZoR č. 8'!J136)+IF('ZoR č. 9'!$D136="",0,'ZoR č. 9'!J136)+IF('ZoR č. 10'!$D136="",0,'ZoR č. 10'!J136)+IF(ZZoR!$D136="",0,ZZoR!J136)</f>
        <v>0</v>
      </c>
      <c r="AA136" s="281">
        <f>IF('ZoR č. 1'!$D136="",0,'ZoR č. 1'!K136)+IF('ZoR č. 2'!$D136="",0,'ZoR č. 2'!K136)+IF('ZoR č. 3'!$D136="",0,'ZoR č. 3'!K136)+IF('ZoR č. 4'!$D136="",0,'ZoR č. 4'!K136)+IF('ZoR č. 5'!$D136="",0,'ZoR č. 5'!K136)+IF('ZoR č. 6'!$D136="",0,'ZoR č. 6'!K136)+IF('ZoR č. 7'!$D136="",0,'ZoR č. 7'!K136)+IF('ZoR č. 8'!$D136="",0,'ZoR č. 8'!K136)+IF('ZoR č. 9'!$D136="",0,'ZoR č. 9'!K136)+IF('ZoR č. 10'!$D136="",0,'ZoR č. 10'!K136)+IF(ZZoR!$D136="",0,ZZoR!K136)</f>
        <v>0</v>
      </c>
      <c r="AB136" s="281">
        <f>IF('ZoR č. 1'!$D136="",0,'ZoR č. 1'!L136)+IF('ZoR č. 2'!$D136="",0,'ZoR č. 2'!L136)+IF('ZoR č. 3'!$D136="",0,'ZoR č. 3'!L136)+IF('ZoR č. 4'!$D136="",0,'ZoR č. 4'!L136)+IF('ZoR č. 5'!$D136="",0,'ZoR č. 5'!L136)+IF('ZoR č. 6'!$D136="",0,'ZoR č. 6'!L136)+IF('ZoR č. 7'!$D136="",0,'ZoR č. 7'!L136)+IF('ZoR č. 8'!$D136="",0,'ZoR č. 8'!L136)+IF('ZoR č. 9'!$D136="",0,'ZoR č. 9'!L136)+IF('ZoR č. 10'!$D136="",0,'ZoR č. 10'!L136)+IF(ZZoR!$D136="",0,ZZoR!L136)</f>
        <v>0</v>
      </c>
      <c r="AC136" s="281">
        <f>IF('ZoR č. 1'!$D136="",0,'ZoR č. 1'!M136)+IF('ZoR č. 2'!$D136="",0,'ZoR č. 2'!M136)+IF('ZoR č. 3'!$D136="",0,'ZoR č. 3'!M136)+IF('ZoR č. 4'!$D136="",0,'ZoR č. 4'!M136)+IF('ZoR č. 5'!$D136="",0,'ZoR č. 5'!M136)+IF('ZoR č. 6'!$D136="",0,'ZoR č. 6'!M136)+IF('ZoR č. 7'!$D136="",0,'ZoR č. 7'!M136)+IF('ZoR č. 8'!$D136="",0,'ZoR č. 8'!M136)+IF('ZoR č. 9'!$D136="",0,'ZoR č. 9'!M136)+IF('ZoR č. 10'!$D136="",0,'ZoR č. 10'!M136)+IF(ZZoR!$D136="",0,ZZoR!M136)</f>
        <v>0</v>
      </c>
      <c r="AE136" s="282" t="str">
        <f t="shared" ref="AE136:AE146" si="11">IF(D136="","",IF(OR(O136-W136&lt;0,P136-X136&lt;0,Q136-Y136&lt;0,R136-Z136&lt;0,S136-AA136&lt;0,T136-AB136&lt;0,U136-AC136&lt;0)=TRUE,"V předložených ZoR byl u tohoto partnera překročen počet jednotek dle aktuálního rozpočtu.",""))</f>
        <v/>
      </c>
    </row>
    <row r="137" spans="2:31" x14ac:dyDescent="0.25">
      <c r="B137" s="10" t="s">
        <v>250</v>
      </c>
      <c r="C137" s="104" t="str">
        <f>IF(COUNTA('Přehled partnerů'!C137:D137)&lt;&gt;2,"partner neuveden",IF('Přehled partnerů'!O137="ANO",'Přehled partnerů'!C137,"v tomto období nerelevantní"))</f>
        <v>partner neuveden</v>
      </c>
      <c r="D137" s="116" t="str">
        <f>IF(COUNTA('Přehled partnerů'!C137:D137)&lt;&gt;2,"",IF('Přehled partnerů'!O137="ANO",'Přehled partnerů'!D137,""))</f>
        <v/>
      </c>
      <c r="E137" s="24" t="str">
        <f t="shared" si="8"/>
        <v/>
      </c>
      <c r="F137" s="47" t="str">
        <f t="shared" si="9"/>
        <v/>
      </c>
      <c r="G137" s="15">
        <v>0</v>
      </c>
      <c r="H137" s="16">
        <v>0</v>
      </c>
      <c r="I137" s="16">
        <v>0</v>
      </c>
      <c r="J137" s="16">
        <v>0</v>
      </c>
      <c r="K137" s="126">
        <v>0</v>
      </c>
      <c r="L137" s="126">
        <v>0</v>
      </c>
      <c r="M137" s="130">
        <v>0</v>
      </c>
      <c r="N137" s="58" t="str">
        <f t="shared" si="10"/>
        <v/>
      </c>
      <c r="O137" s="267">
        <f>IF('Rozpočet + Žádosti o změnu'!$ER$2="ano",'Rozpočet + Žádosti o změnu'!EL137,IF('Rozpočet + Žádosti o změnu'!$EF$2="ano",'Rozpočet + Žádosti o změnu'!DZ137,IF('Rozpočet + Žádosti o změnu'!$DT$2="ano",'Rozpočet + Žádosti o změnu'!DN137,IF('Rozpočet + Žádosti o změnu'!$DH$2="ano",'Rozpočet + Žádosti o změnu'!DB137,IF('Rozpočet + Žádosti o změnu'!$CV$2="ano",'Rozpočet + Žádosti o změnu'!CP137,IF('Rozpočet + Žádosti o změnu'!$CJ$2="ano",'Rozpočet + Žádosti o změnu'!CD137,IF('Rozpočet + Žádosti o změnu'!$BX$2="ano",'Rozpočet + Žádosti o změnu'!BR137,IF('Rozpočet + Žádosti o změnu'!$BL$2="ano",'Rozpočet + Žádosti o změnu'!BF137,IF('Rozpočet + Žádosti o změnu'!$AZ$2="ano",'Rozpočet + Žádosti o změnu'!AT137,IF('Rozpočet + Žádosti o změnu'!$AN$2="ano",'Rozpočet + Žádosti o změnu'!AH137,'Rozpočet + Žádosti o změnu'!H137))))))))))</f>
        <v>0</v>
      </c>
      <c r="P137" s="267">
        <f>IF('Rozpočet + Žádosti o změnu'!$ER$2="ano",'Rozpočet + Žádosti o změnu'!EM137,IF('Rozpočet + Žádosti o změnu'!$EF$2="ano",'Rozpočet + Žádosti o změnu'!EA137,IF('Rozpočet + Žádosti o změnu'!$DT$2="ano",'Rozpočet + Žádosti o změnu'!DO137,IF('Rozpočet + Žádosti o změnu'!$DH$2="ano",'Rozpočet + Žádosti o změnu'!DC137,IF('Rozpočet + Žádosti o změnu'!$CV$2="ano",'Rozpočet + Žádosti o změnu'!CQ137,IF('Rozpočet + Žádosti o změnu'!$CJ$2="ano",'Rozpočet + Žádosti o změnu'!CE137,IF('Rozpočet + Žádosti o změnu'!$BX$2="ano",'Rozpočet + Žádosti o změnu'!BS137,IF('Rozpočet + Žádosti o změnu'!$BL$2="ano",'Rozpočet + Žádosti o změnu'!BG137,IF('Rozpočet + Žádosti o změnu'!$AZ$2="ano",'Rozpočet + Žádosti o změnu'!AU137,IF('Rozpočet + Žádosti o změnu'!$AN$2="ano",'Rozpočet + Žádosti o změnu'!AI137,'Rozpočet + Žádosti o změnu'!I137))))))))))</f>
        <v>0</v>
      </c>
      <c r="Q137" s="267">
        <f>IF('Rozpočet + Žádosti o změnu'!$ER$2="ano",'Rozpočet + Žádosti o změnu'!EN137,IF('Rozpočet + Žádosti o změnu'!$EF$2="ano",'Rozpočet + Žádosti o změnu'!EB137,IF('Rozpočet + Žádosti o změnu'!$DT$2="ano",'Rozpočet + Žádosti o změnu'!DP137,IF('Rozpočet + Žádosti o změnu'!$DH$2="ano",'Rozpočet + Žádosti o změnu'!DD137,IF('Rozpočet + Žádosti o změnu'!$CV$2="ano",'Rozpočet + Žádosti o změnu'!CR137,IF('Rozpočet + Žádosti o změnu'!$CJ$2="ano",'Rozpočet + Žádosti o změnu'!CF137,IF('Rozpočet + Žádosti o změnu'!$BX$2="ano",'Rozpočet + Žádosti o změnu'!BT137,IF('Rozpočet + Žádosti o změnu'!$BL$2="ano",'Rozpočet + Žádosti o změnu'!BH137,IF('Rozpočet + Žádosti o změnu'!$AZ$2="ano",'Rozpočet + Žádosti o změnu'!AV137,IF('Rozpočet + Žádosti o změnu'!$AN$2="ano",'Rozpočet + Žádosti o změnu'!AJ137,'Rozpočet + Žádosti o změnu'!J137))))))))))</f>
        <v>0</v>
      </c>
      <c r="R137" s="267">
        <f>IF('Rozpočet + Žádosti o změnu'!$ER$2="ano",'Rozpočet + Žádosti o změnu'!EO137,IF('Rozpočet + Žádosti o změnu'!$EF$2="ano",'Rozpočet + Žádosti o změnu'!EC137,IF('Rozpočet + Žádosti o změnu'!$DT$2="ano",'Rozpočet + Žádosti o změnu'!DQ137,IF('Rozpočet + Žádosti o změnu'!$DH$2="ano",'Rozpočet + Žádosti o změnu'!DE137,IF('Rozpočet + Žádosti o změnu'!$CV$2="ano",'Rozpočet + Žádosti o změnu'!CS137,IF('Rozpočet + Žádosti o změnu'!$CJ$2="ano",'Rozpočet + Žádosti o změnu'!CG137,IF('Rozpočet + Žádosti o změnu'!$BX$2="ano",'Rozpočet + Žádosti o změnu'!BU137,IF('Rozpočet + Žádosti o změnu'!$BL$2="ano",'Rozpočet + Žádosti o změnu'!BI137,IF('Rozpočet + Žádosti o změnu'!$AZ$2="ano",'Rozpočet + Žádosti o změnu'!AW137,IF('Rozpočet + Žádosti o změnu'!$AN$2="ano",'Rozpočet + Žádosti o změnu'!AK137,'Rozpočet + Žádosti o změnu'!K137))))))))))</f>
        <v>0</v>
      </c>
      <c r="S137" s="267">
        <f>IF('Rozpočet + Žádosti o změnu'!$ER$2="ano",'Rozpočet + Žádosti o změnu'!EP137,IF('Rozpočet + Žádosti o změnu'!$EF$2="ano",'Rozpočet + Žádosti o změnu'!ED137,IF('Rozpočet + Žádosti o změnu'!$DT$2="ano",'Rozpočet + Žádosti o změnu'!DR137,IF('Rozpočet + Žádosti o změnu'!$DH$2="ano",'Rozpočet + Žádosti o změnu'!DF137,IF('Rozpočet + Žádosti o změnu'!$CV$2="ano",'Rozpočet + Žádosti o změnu'!CT137,IF('Rozpočet + Žádosti o změnu'!$CJ$2="ano",'Rozpočet + Žádosti o změnu'!CH137,IF('Rozpočet + Žádosti o změnu'!$BX$2="ano",'Rozpočet + Žádosti o změnu'!BV137,IF('Rozpočet + Žádosti o změnu'!$BL$2="ano",'Rozpočet + Žádosti o změnu'!BJ137,IF('Rozpočet + Žádosti o změnu'!$AZ$2="ano",'Rozpočet + Žádosti o změnu'!AX137,IF('Rozpočet + Žádosti o změnu'!$AN$2="ano",'Rozpočet + Žádosti o změnu'!AL137,'Rozpočet + Žádosti o změnu'!L137))))))))))</f>
        <v>0</v>
      </c>
      <c r="T137" s="267">
        <f>IF('Rozpočet + Žádosti o změnu'!$ER$2="ano",'Rozpočet + Žádosti o změnu'!EQ137,IF('Rozpočet + Žádosti o změnu'!$EF$2="ano",'Rozpočet + Žádosti o změnu'!EE137,IF('Rozpočet + Žádosti o změnu'!$DT$2="ano",'Rozpočet + Žádosti o změnu'!DS137,IF('Rozpočet + Žádosti o změnu'!$DH$2="ano",'Rozpočet + Žádosti o změnu'!DG137,IF('Rozpočet + Žádosti o změnu'!$CV$2="ano",'Rozpočet + Žádosti o změnu'!CU137,IF('Rozpočet + Žádosti o změnu'!$CJ$2="ano",'Rozpočet + Žádosti o změnu'!CI137,IF('Rozpočet + Žádosti o změnu'!$BX$2="ano",'Rozpočet + Žádosti o změnu'!BW137,IF('Rozpočet + Žádosti o změnu'!$BL$2="ano",'Rozpočet + Žádosti o změnu'!BK137,IF('Rozpočet + Žádosti o změnu'!$AZ$2="ano",'Rozpočet + Žádosti o změnu'!AY137,IF('Rozpočet + Žádosti o změnu'!$AN$2="ano",'Rozpočet + Žádosti o změnu'!AM137,'Rozpočet + Žádosti o změnu'!M137))))))))))</f>
        <v>0</v>
      </c>
      <c r="U137" s="267">
        <f>IF('Rozpočet + Žádosti o změnu'!$ER$2="ano",'Rozpočet + Žádosti o změnu'!ER137,IF('Rozpočet + Žádosti o změnu'!$EF$2="ano",'Rozpočet + Žádosti o změnu'!EF137,IF('Rozpočet + Žádosti o změnu'!$DT$2="ano",'Rozpočet + Žádosti o změnu'!DT137,IF('Rozpočet + Žádosti o změnu'!$DH$2="ano",'Rozpočet + Žádosti o změnu'!DH137,IF('Rozpočet + Žádosti o změnu'!$CV$2="ano",'Rozpočet + Žádosti o změnu'!CV137,IF('Rozpočet + Žádosti o změnu'!$CJ$2="ano",'Rozpočet + Žádosti o změnu'!CJ137,IF('Rozpočet + Žádosti o změnu'!$BX$2="ano",'Rozpočet + Žádosti o změnu'!BX137,IF('Rozpočet + Žádosti o změnu'!$BL$2="ano",'Rozpočet + Žádosti o změnu'!BL137,IF('Rozpočet + Žádosti o změnu'!$AZ$2="ano",'Rozpočet + Žádosti o změnu'!AZ137,IF('Rozpočet + Žádosti o změnu'!$AN$2="ano",'Rozpočet + Žádosti o změnu'!AN137,'Rozpočet + Žádosti o změnu'!N137))))))))))</f>
        <v>0</v>
      </c>
      <c r="W137" s="281">
        <f>IF('ZoR č. 1'!$D137="",0,'ZoR č. 1'!G137)+IF('ZoR č. 2'!$D137="",0,'ZoR č. 2'!G137)+IF('ZoR č. 3'!$D137="",0,'ZoR č. 3'!G137)+IF('ZoR č. 4'!$D137="",0,'ZoR č. 4'!G137)+IF('ZoR č. 5'!$D137="",0,'ZoR č. 5'!G137)+IF('ZoR č. 6'!$D137="",0,'ZoR č. 6'!G137)+IF('ZoR č. 7'!$D137="",0,'ZoR č. 7'!G137)+IF('ZoR č. 8'!$D137="",0,'ZoR č. 8'!G137)+IF('ZoR č. 9'!$D137="",0,'ZoR č. 9'!G137)+IF('ZoR č. 10'!$D137="",0,'ZoR č. 10'!G137)+IF(ZZoR!$D137="",0,ZZoR!G137)</f>
        <v>0</v>
      </c>
      <c r="X137" s="281">
        <f>IF('ZoR č. 1'!$D137="",0,'ZoR č. 1'!H137)+IF('ZoR č. 2'!$D137="",0,'ZoR č. 2'!H137)+IF('ZoR č. 3'!$D137="",0,'ZoR č. 3'!H137)+IF('ZoR č. 4'!$D137="",0,'ZoR č. 4'!H137)+IF('ZoR č. 5'!$D137="",0,'ZoR č. 5'!H137)+IF('ZoR č. 6'!$D137="",0,'ZoR č. 6'!H137)+IF('ZoR č. 7'!$D137="",0,'ZoR č. 7'!H137)+IF('ZoR č. 8'!$D137="",0,'ZoR č. 8'!H137)+IF('ZoR č. 9'!$D137="",0,'ZoR č. 9'!H137)+IF('ZoR č. 10'!$D137="",0,'ZoR č. 10'!H137)+IF(ZZoR!$D137="",0,ZZoR!H137)</f>
        <v>0</v>
      </c>
      <c r="Y137" s="281">
        <f>IF('ZoR č. 1'!$D137="",0,'ZoR č. 1'!I137)+IF('ZoR č. 2'!$D137="",0,'ZoR č. 2'!I137)+IF('ZoR č. 3'!$D137="",0,'ZoR č. 3'!I137)+IF('ZoR č. 4'!$D137="",0,'ZoR č. 4'!I137)+IF('ZoR č. 5'!$D137="",0,'ZoR č. 5'!I137)+IF('ZoR č. 6'!$D137="",0,'ZoR č. 6'!I137)+IF('ZoR č. 7'!$D137="",0,'ZoR č. 7'!I137)+IF('ZoR č. 8'!$D137="",0,'ZoR č. 8'!I137)+IF('ZoR č. 9'!$D137="",0,'ZoR č. 9'!I137)+IF('ZoR č. 10'!$D137="",0,'ZoR č. 10'!I137)+IF(ZZoR!$D137="",0,ZZoR!I137)</f>
        <v>0</v>
      </c>
      <c r="Z137" s="281">
        <f>IF('ZoR č. 1'!$D137="",0,'ZoR č. 1'!J137)+IF('ZoR č. 2'!$D137="",0,'ZoR č. 2'!J137)+IF('ZoR č. 3'!$D137="",0,'ZoR č. 3'!J137)+IF('ZoR č. 4'!$D137="",0,'ZoR č. 4'!J137)+IF('ZoR č. 5'!$D137="",0,'ZoR č. 5'!J137)+IF('ZoR č. 6'!$D137="",0,'ZoR č. 6'!J137)+IF('ZoR č. 7'!$D137="",0,'ZoR č. 7'!J137)+IF('ZoR č. 8'!$D137="",0,'ZoR č. 8'!J137)+IF('ZoR č. 9'!$D137="",0,'ZoR č. 9'!J137)+IF('ZoR č. 10'!$D137="",0,'ZoR č. 10'!J137)+IF(ZZoR!$D137="",0,ZZoR!J137)</f>
        <v>0</v>
      </c>
      <c r="AA137" s="281">
        <f>IF('ZoR č. 1'!$D137="",0,'ZoR č. 1'!K137)+IF('ZoR č. 2'!$D137="",0,'ZoR č. 2'!K137)+IF('ZoR č. 3'!$D137="",0,'ZoR č. 3'!K137)+IF('ZoR č. 4'!$D137="",0,'ZoR č. 4'!K137)+IF('ZoR č. 5'!$D137="",0,'ZoR č. 5'!K137)+IF('ZoR č. 6'!$D137="",0,'ZoR č. 6'!K137)+IF('ZoR č. 7'!$D137="",0,'ZoR č. 7'!K137)+IF('ZoR č. 8'!$D137="",0,'ZoR č. 8'!K137)+IF('ZoR č. 9'!$D137="",0,'ZoR č. 9'!K137)+IF('ZoR č. 10'!$D137="",0,'ZoR č. 10'!K137)+IF(ZZoR!$D137="",0,ZZoR!K137)</f>
        <v>0</v>
      </c>
      <c r="AB137" s="281">
        <f>IF('ZoR č. 1'!$D137="",0,'ZoR č. 1'!L137)+IF('ZoR č. 2'!$D137="",0,'ZoR č. 2'!L137)+IF('ZoR č. 3'!$D137="",0,'ZoR č. 3'!L137)+IF('ZoR č. 4'!$D137="",0,'ZoR č. 4'!L137)+IF('ZoR č. 5'!$D137="",0,'ZoR č. 5'!L137)+IF('ZoR č. 6'!$D137="",0,'ZoR č. 6'!L137)+IF('ZoR č. 7'!$D137="",0,'ZoR č. 7'!L137)+IF('ZoR č. 8'!$D137="",0,'ZoR č. 8'!L137)+IF('ZoR č. 9'!$D137="",0,'ZoR č. 9'!L137)+IF('ZoR č. 10'!$D137="",0,'ZoR č. 10'!L137)+IF(ZZoR!$D137="",0,ZZoR!L137)</f>
        <v>0</v>
      </c>
      <c r="AC137" s="281">
        <f>IF('ZoR č. 1'!$D137="",0,'ZoR č. 1'!M137)+IF('ZoR č. 2'!$D137="",0,'ZoR č. 2'!M137)+IF('ZoR č. 3'!$D137="",0,'ZoR č. 3'!M137)+IF('ZoR č. 4'!$D137="",0,'ZoR č. 4'!M137)+IF('ZoR č. 5'!$D137="",0,'ZoR č. 5'!M137)+IF('ZoR č. 6'!$D137="",0,'ZoR č. 6'!M137)+IF('ZoR č. 7'!$D137="",0,'ZoR č. 7'!M137)+IF('ZoR č. 8'!$D137="",0,'ZoR č. 8'!M137)+IF('ZoR č. 9'!$D137="",0,'ZoR č. 9'!M137)+IF('ZoR č. 10'!$D137="",0,'ZoR č. 10'!M137)+IF(ZZoR!$D137="",0,ZZoR!M137)</f>
        <v>0</v>
      </c>
      <c r="AE137" s="282" t="str">
        <f t="shared" si="11"/>
        <v/>
      </c>
    </row>
    <row r="138" spans="2:31" x14ac:dyDescent="0.25">
      <c r="B138" s="10" t="s">
        <v>251</v>
      </c>
      <c r="C138" s="104" t="str">
        <f>IF(COUNTA('Přehled partnerů'!C138:D138)&lt;&gt;2,"partner neuveden",IF('Přehled partnerů'!O138="ANO",'Přehled partnerů'!C138,"v tomto období nerelevantní"))</f>
        <v>partner neuveden</v>
      </c>
      <c r="D138" s="116" t="str">
        <f>IF(COUNTA('Přehled partnerů'!C138:D138)&lt;&gt;2,"",IF('Přehled partnerů'!O138="ANO",'Přehled partnerů'!D138,""))</f>
        <v/>
      </c>
      <c r="E138" s="24" t="str">
        <f t="shared" si="8"/>
        <v/>
      </c>
      <c r="F138" s="47" t="str">
        <f t="shared" si="9"/>
        <v/>
      </c>
      <c r="G138" s="15">
        <v>0</v>
      </c>
      <c r="H138" s="16">
        <v>0</v>
      </c>
      <c r="I138" s="16">
        <v>0</v>
      </c>
      <c r="J138" s="16">
        <v>0</v>
      </c>
      <c r="K138" s="126">
        <v>0</v>
      </c>
      <c r="L138" s="126">
        <v>0</v>
      </c>
      <c r="M138" s="130">
        <v>0</v>
      </c>
      <c r="N138" s="58" t="str">
        <f t="shared" si="10"/>
        <v/>
      </c>
      <c r="O138" s="267">
        <f>IF('Rozpočet + Žádosti o změnu'!$ER$2="ano",'Rozpočet + Žádosti o změnu'!EL138,IF('Rozpočet + Žádosti o změnu'!$EF$2="ano",'Rozpočet + Žádosti o změnu'!DZ138,IF('Rozpočet + Žádosti o změnu'!$DT$2="ano",'Rozpočet + Žádosti o změnu'!DN138,IF('Rozpočet + Žádosti o změnu'!$DH$2="ano",'Rozpočet + Žádosti o změnu'!DB138,IF('Rozpočet + Žádosti o změnu'!$CV$2="ano",'Rozpočet + Žádosti o změnu'!CP138,IF('Rozpočet + Žádosti o změnu'!$CJ$2="ano",'Rozpočet + Žádosti o změnu'!CD138,IF('Rozpočet + Žádosti o změnu'!$BX$2="ano",'Rozpočet + Žádosti o změnu'!BR138,IF('Rozpočet + Žádosti o změnu'!$BL$2="ano",'Rozpočet + Žádosti o změnu'!BF138,IF('Rozpočet + Žádosti o změnu'!$AZ$2="ano",'Rozpočet + Žádosti o změnu'!AT138,IF('Rozpočet + Žádosti o změnu'!$AN$2="ano",'Rozpočet + Žádosti o změnu'!AH138,'Rozpočet + Žádosti o změnu'!H138))))))))))</f>
        <v>0</v>
      </c>
      <c r="P138" s="267">
        <f>IF('Rozpočet + Žádosti o změnu'!$ER$2="ano",'Rozpočet + Žádosti o změnu'!EM138,IF('Rozpočet + Žádosti o změnu'!$EF$2="ano",'Rozpočet + Žádosti o změnu'!EA138,IF('Rozpočet + Žádosti o změnu'!$DT$2="ano",'Rozpočet + Žádosti o změnu'!DO138,IF('Rozpočet + Žádosti o změnu'!$DH$2="ano",'Rozpočet + Žádosti o změnu'!DC138,IF('Rozpočet + Žádosti o změnu'!$CV$2="ano",'Rozpočet + Žádosti o změnu'!CQ138,IF('Rozpočet + Žádosti o změnu'!$CJ$2="ano",'Rozpočet + Žádosti o změnu'!CE138,IF('Rozpočet + Žádosti o změnu'!$BX$2="ano",'Rozpočet + Žádosti o změnu'!BS138,IF('Rozpočet + Žádosti o změnu'!$BL$2="ano",'Rozpočet + Žádosti o změnu'!BG138,IF('Rozpočet + Žádosti o změnu'!$AZ$2="ano",'Rozpočet + Žádosti o změnu'!AU138,IF('Rozpočet + Žádosti o změnu'!$AN$2="ano",'Rozpočet + Žádosti o změnu'!AI138,'Rozpočet + Žádosti o změnu'!I138))))))))))</f>
        <v>0</v>
      </c>
      <c r="Q138" s="267">
        <f>IF('Rozpočet + Žádosti o změnu'!$ER$2="ano",'Rozpočet + Žádosti o změnu'!EN138,IF('Rozpočet + Žádosti o změnu'!$EF$2="ano",'Rozpočet + Žádosti o změnu'!EB138,IF('Rozpočet + Žádosti o změnu'!$DT$2="ano",'Rozpočet + Žádosti o změnu'!DP138,IF('Rozpočet + Žádosti o změnu'!$DH$2="ano",'Rozpočet + Žádosti o změnu'!DD138,IF('Rozpočet + Žádosti o změnu'!$CV$2="ano",'Rozpočet + Žádosti o změnu'!CR138,IF('Rozpočet + Žádosti o změnu'!$CJ$2="ano",'Rozpočet + Žádosti o změnu'!CF138,IF('Rozpočet + Žádosti o změnu'!$BX$2="ano",'Rozpočet + Žádosti o změnu'!BT138,IF('Rozpočet + Žádosti o změnu'!$BL$2="ano",'Rozpočet + Žádosti o změnu'!BH138,IF('Rozpočet + Žádosti o změnu'!$AZ$2="ano",'Rozpočet + Žádosti o změnu'!AV138,IF('Rozpočet + Žádosti o změnu'!$AN$2="ano",'Rozpočet + Žádosti o změnu'!AJ138,'Rozpočet + Žádosti o změnu'!J138))))))))))</f>
        <v>0</v>
      </c>
      <c r="R138" s="267">
        <f>IF('Rozpočet + Žádosti o změnu'!$ER$2="ano",'Rozpočet + Žádosti o změnu'!EO138,IF('Rozpočet + Žádosti o změnu'!$EF$2="ano",'Rozpočet + Žádosti o změnu'!EC138,IF('Rozpočet + Žádosti o změnu'!$DT$2="ano",'Rozpočet + Žádosti o změnu'!DQ138,IF('Rozpočet + Žádosti o změnu'!$DH$2="ano",'Rozpočet + Žádosti o změnu'!DE138,IF('Rozpočet + Žádosti o změnu'!$CV$2="ano",'Rozpočet + Žádosti o změnu'!CS138,IF('Rozpočet + Žádosti o změnu'!$CJ$2="ano",'Rozpočet + Žádosti o změnu'!CG138,IF('Rozpočet + Žádosti o změnu'!$BX$2="ano",'Rozpočet + Žádosti o změnu'!BU138,IF('Rozpočet + Žádosti o změnu'!$BL$2="ano",'Rozpočet + Žádosti o změnu'!BI138,IF('Rozpočet + Žádosti o změnu'!$AZ$2="ano",'Rozpočet + Žádosti o změnu'!AW138,IF('Rozpočet + Žádosti o změnu'!$AN$2="ano",'Rozpočet + Žádosti o změnu'!AK138,'Rozpočet + Žádosti o změnu'!K138))))))))))</f>
        <v>0</v>
      </c>
      <c r="S138" s="267">
        <f>IF('Rozpočet + Žádosti o změnu'!$ER$2="ano",'Rozpočet + Žádosti o změnu'!EP138,IF('Rozpočet + Žádosti o změnu'!$EF$2="ano",'Rozpočet + Žádosti o změnu'!ED138,IF('Rozpočet + Žádosti o změnu'!$DT$2="ano",'Rozpočet + Žádosti o změnu'!DR138,IF('Rozpočet + Žádosti o změnu'!$DH$2="ano",'Rozpočet + Žádosti o změnu'!DF138,IF('Rozpočet + Žádosti o změnu'!$CV$2="ano",'Rozpočet + Žádosti o změnu'!CT138,IF('Rozpočet + Žádosti o změnu'!$CJ$2="ano",'Rozpočet + Žádosti o změnu'!CH138,IF('Rozpočet + Žádosti o změnu'!$BX$2="ano",'Rozpočet + Žádosti o změnu'!BV138,IF('Rozpočet + Žádosti o změnu'!$BL$2="ano",'Rozpočet + Žádosti o změnu'!BJ138,IF('Rozpočet + Žádosti o změnu'!$AZ$2="ano",'Rozpočet + Žádosti o změnu'!AX138,IF('Rozpočet + Žádosti o změnu'!$AN$2="ano",'Rozpočet + Žádosti o změnu'!AL138,'Rozpočet + Žádosti o změnu'!L138))))))))))</f>
        <v>0</v>
      </c>
      <c r="T138" s="267">
        <f>IF('Rozpočet + Žádosti o změnu'!$ER$2="ano",'Rozpočet + Žádosti o změnu'!EQ138,IF('Rozpočet + Žádosti o změnu'!$EF$2="ano",'Rozpočet + Žádosti o změnu'!EE138,IF('Rozpočet + Žádosti o změnu'!$DT$2="ano",'Rozpočet + Žádosti o změnu'!DS138,IF('Rozpočet + Žádosti o změnu'!$DH$2="ano",'Rozpočet + Žádosti o změnu'!DG138,IF('Rozpočet + Žádosti o změnu'!$CV$2="ano",'Rozpočet + Žádosti o změnu'!CU138,IF('Rozpočet + Žádosti o změnu'!$CJ$2="ano",'Rozpočet + Žádosti o změnu'!CI138,IF('Rozpočet + Žádosti o změnu'!$BX$2="ano",'Rozpočet + Žádosti o změnu'!BW138,IF('Rozpočet + Žádosti o změnu'!$BL$2="ano",'Rozpočet + Žádosti o změnu'!BK138,IF('Rozpočet + Žádosti o změnu'!$AZ$2="ano",'Rozpočet + Žádosti o změnu'!AY138,IF('Rozpočet + Žádosti o změnu'!$AN$2="ano",'Rozpočet + Žádosti o změnu'!AM138,'Rozpočet + Žádosti o změnu'!M138))))))))))</f>
        <v>0</v>
      </c>
      <c r="U138" s="267">
        <f>IF('Rozpočet + Žádosti o změnu'!$ER$2="ano",'Rozpočet + Žádosti o změnu'!ER138,IF('Rozpočet + Žádosti o změnu'!$EF$2="ano",'Rozpočet + Žádosti o změnu'!EF138,IF('Rozpočet + Žádosti o změnu'!$DT$2="ano",'Rozpočet + Žádosti o změnu'!DT138,IF('Rozpočet + Žádosti o změnu'!$DH$2="ano",'Rozpočet + Žádosti o změnu'!DH138,IF('Rozpočet + Žádosti o změnu'!$CV$2="ano",'Rozpočet + Žádosti o změnu'!CV138,IF('Rozpočet + Žádosti o změnu'!$CJ$2="ano",'Rozpočet + Žádosti o změnu'!CJ138,IF('Rozpočet + Žádosti o změnu'!$BX$2="ano",'Rozpočet + Žádosti o změnu'!BX138,IF('Rozpočet + Žádosti o změnu'!$BL$2="ano",'Rozpočet + Žádosti o změnu'!BL138,IF('Rozpočet + Žádosti o změnu'!$AZ$2="ano",'Rozpočet + Žádosti o změnu'!AZ138,IF('Rozpočet + Žádosti o změnu'!$AN$2="ano",'Rozpočet + Žádosti o změnu'!AN138,'Rozpočet + Žádosti o změnu'!N138))))))))))</f>
        <v>0</v>
      </c>
      <c r="W138" s="281">
        <f>IF('ZoR č. 1'!$D138="",0,'ZoR č. 1'!G138)+IF('ZoR č. 2'!$D138="",0,'ZoR č. 2'!G138)+IF('ZoR č. 3'!$D138="",0,'ZoR č. 3'!G138)+IF('ZoR č. 4'!$D138="",0,'ZoR č. 4'!G138)+IF('ZoR č. 5'!$D138="",0,'ZoR č. 5'!G138)+IF('ZoR č. 6'!$D138="",0,'ZoR č. 6'!G138)+IF('ZoR č. 7'!$D138="",0,'ZoR č. 7'!G138)+IF('ZoR č. 8'!$D138="",0,'ZoR č. 8'!G138)+IF('ZoR č. 9'!$D138="",0,'ZoR č. 9'!G138)+IF('ZoR č. 10'!$D138="",0,'ZoR č. 10'!G138)+IF(ZZoR!$D138="",0,ZZoR!G138)</f>
        <v>0</v>
      </c>
      <c r="X138" s="281">
        <f>IF('ZoR č. 1'!$D138="",0,'ZoR č. 1'!H138)+IF('ZoR č. 2'!$D138="",0,'ZoR č. 2'!H138)+IF('ZoR č. 3'!$D138="",0,'ZoR č. 3'!H138)+IF('ZoR č. 4'!$D138="",0,'ZoR č. 4'!H138)+IF('ZoR č. 5'!$D138="",0,'ZoR č. 5'!H138)+IF('ZoR č. 6'!$D138="",0,'ZoR č. 6'!H138)+IF('ZoR č. 7'!$D138="",0,'ZoR č. 7'!H138)+IF('ZoR č. 8'!$D138="",0,'ZoR č. 8'!H138)+IF('ZoR č. 9'!$D138="",0,'ZoR č. 9'!H138)+IF('ZoR č. 10'!$D138="",0,'ZoR č. 10'!H138)+IF(ZZoR!$D138="",0,ZZoR!H138)</f>
        <v>0</v>
      </c>
      <c r="Y138" s="281">
        <f>IF('ZoR č. 1'!$D138="",0,'ZoR č. 1'!I138)+IF('ZoR č. 2'!$D138="",0,'ZoR č. 2'!I138)+IF('ZoR č. 3'!$D138="",0,'ZoR č. 3'!I138)+IF('ZoR č. 4'!$D138="",0,'ZoR č. 4'!I138)+IF('ZoR č. 5'!$D138="",0,'ZoR č. 5'!I138)+IF('ZoR č. 6'!$D138="",0,'ZoR č. 6'!I138)+IF('ZoR č. 7'!$D138="",0,'ZoR č. 7'!I138)+IF('ZoR č. 8'!$D138="",0,'ZoR č. 8'!I138)+IF('ZoR č. 9'!$D138="",0,'ZoR č. 9'!I138)+IF('ZoR č. 10'!$D138="",0,'ZoR č. 10'!I138)+IF(ZZoR!$D138="",0,ZZoR!I138)</f>
        <v>0</v>
      </c>
      <c r="Z138" s="281">
        <f>IF('ZoR č. 1'!$D138="",0,'ZoR č. 1'!J138)+IF('ZoR č. 2'!$D138="",0,'ZoR č. 2'!J138)+IF('ZoR č. 3'!$D138="",0,'ZoR č. 3'!J138)+IF('ZoR č. 4'!$D138="",0,'ZoR č. 4'!J138)+IF('ZoR č. 5'!$D138="",0,'ZoR č. 5'!J138)+IF('ZoR č. 6'!$D138="",0,'ZoR č. 6'!J138)+IF('ZoR č. 7'!$D138="",0,'ZoR č. 7'!J138)+IF('ZoR č. 8'!$D138="",0,'ZoR č. 8'!J138)+IF('ZoR č. 9'!$D138="",0,'ZoR č. 9'!J138)+IF('ZoR č. 10'!$D138="",0,'ZoR č. 10'!J138)+IF(ZZoR!$D138="",0,ZZoR!J138)</f>
        <v>0</v>
      </c>
      <c r="AA138" s="281">
        <f>IF('ZoR č. 1'!$D138="",0,'ZoR č. 1'!K138)+IF('ZoR č. 2'!$D138="",0,'ZoR č. 2'!K138)+IF('ZoR č. 3'!$D138="",0,'ZoR č. 3'!K138)+IF('ZoR č. 4'!$D138="",0,'ZoR č. 4'!K138)+IF('ZoR č. 5'!$D138="",0,'ZoR č. 5'!K138)+IF('ZoR č. 6'!$D138="",0,'ZoR č. 6'!K138)+IF('ZoR č. 7'!$D138="",0,'ZoR č. 7'!K138)+IF('ZoR č. 8'!$D138="",0,'ZoR č. 8'!K138)+IF('ZoR č. 9'!$D138="",0,'ZoR č. 9'!K138)+IF('ZoR č. 10'!$D138="",0,'ZoR č. 10'!K138)+IF(ZZoR!$D138="",0,ZZoR!K138)</f>
        <v>0</v>
      </c>
      <c r="AB138" s="281">
        <f>IF('ZoR č. 1'!$D138="",0,'ZoR č. 1'!L138)+IF('ZoR č. 2'!$D138="",0,'ZoR č. 2'!L138)+IF('ZoR č. 3'!$D138="",0,'ZoR č. 3'!L138)+IF('ZoR č. 4'!$D138="",0,'ZoR č. 4'!L138)+IF('ZoR č. 5'!$D138="",0,'ZoR č. 5'!L138)+IF('ZoR č. 6'!$D138="",0,'ZoR č. 6'!L138)+IF('ZoR č. 7'!$D138="",0,'ZoR č. 7'!L138)+IF('ZoR č. 8'!$D138="",0,'ZoR č. 8'!L138)+IF('ZoR č. 9'!$D138="",0,'ZoR č. 9'!L138)+IF('ZoR č. 10'!$D138="",0,'ZoR č. 10'!L138)+IF(ZZoR!$D138="",0,ZZoR!L138)</f>
        <v>0</v>
      </c>
      <c r="AC138" s="281">
        <f>IF('ZoR č. 1'!$D138="",0,'ZoR č. 1'!M138)+IF('ZoR č. 2'!$D138="",0,'ZoR č. 2'!M138)+IF('ZoR č. 3'!$D138="",0,'ZoR č. 3'!M138)+IF('ZoR č. 4'!$D138="",0,'ZoR č. 4'!M138)+IF('ZoR č. 5'!$D138="",0,'ZoR č. 5'!M138)+IF('ZoR č. 6'!$D138="",0,'ZoR č. 6'!M138)+IF('ZoR č. 7'!$D138="",0,'ZoR č. 7'!M138)+IF('ZoR č. 8'!$D138="",0,'ZoR č. 8'!M138)+IF('ZoR č. 9'!$D138="",0,'ZoR č. 9'!M138)+IF('ZoR č. 10'!$D138="",0,'ZoR č. 10'!M138)+IF(ZZoR!$D138="",0,ZZoR!M138)</f>
        <v>0</v>
      </c>
      <c r="AE138" s="282" t="str">
        <f t="shared" si="11"/>
        <v/>
      </c>
    </row>
    <row r="139" spans="2:31" x14ac:dyDescent="0.25">
      <c r="B139" s="10" t="s">
        <v>252</v>
      </c>
      <c r="C139" s="104" t="str">
        <f>IF(COUNTA('Přehled partnerů'!C139:D139)&lt;&gt;2,"partner neuveden",IF('Přehled partnerů'!O139="ANO",'Přehled partnerů'!C139,"v tomto období nerelevantní"))</f>
        <v>partner neuveden</v>
      </c>
      <c r="D139" s="116" t="str">
        <f>IF(COUNTA('Přehled partnerů'!C139:D139)&lt;&gt;2,"",IF('Přehled partnerů'!O139="ANO",'Přehled partnerů'!D139,""))</f>
        <v/>
      </c>
      <c r="E139" s="24" t="str">
        <f t="shared" si="8"/>
        <v/>
      </c>
      <c r="F139" s="47" t="str">
        <f t="shared" si="9"/>
        <v/>
      </c>
      <c r="G139" s="15">
        <v>0</v>
      </c>
      <c r="H139" s="16">
        <v>0</v>
      </c>
      <c r="I139" s="16">
        <v>0</v>
      </c>
      <c r="J139" s="16">
        <v>0</v>
      </c>
      <c r="K139" s="126">
        <v>0</v>
      </c>
      <c r="L139" s="126">
        <v>0</v>
      </c>
      <c r="M139" s="130">
        <v>0</v>
      </c>
      <c r="N139" s="58" t="str">
        <f t="shared" si="10"/>
        <v/>
      </c>
      <c r="O139" s="267">
        <f>IF('Rozpočet + Žádosti o změnu'!$ER$2="ano",'Rozpočet + Žádosti o změnu'!EL139,IF('Rozpočet + Žádosti o změnu'!$EF$2="ano",'Rozpočet + Žádosti o změnu'!DZ139,IF('Rozpočet + Žádosti o změnu'!$DT$2="ano",'Rozpočet + Žádosti o změnu'!DN139,IF('Rozpočet + Žádosti o změnu'!$DH$2="ano",'Rozpočet + Žádosti o změnu'!DB139,IF('Rozpočet + Žádosti o změnu'!$CV$2="ano",'Rozpočet + Žádosti o změnu'!CP139,IF('Rozpočet + Žádosti o změnu'!$CJ$2="ano",'Rozpočet + Žádosti o změnu'!CD139,IF('Rozpočet + Žádosti o změnu'!$BX$2="ano",'Rozpočet + Žádosti o změnu'!BR139,IF('Rozpočet + Žádosti o změnu'!$BL$2="ano",'Rozpočet + Žádosti o změnu'!BF139,IF('Rozpočet + Žádosti o změnu'!$AZ$2="ano",'Rozpočet + Žádosti o změnu'!AT139,IF('Rozpočet + Žádosti o změnu'!$AN$2="ano",'Rozpočet + Žádosti o změnu'!AH139,'Rozpočet + Žádosti o změnu'!H139))))))))))</f>
        <v>0</v>
      </c>
      <c r="P139" s="267">
        <f>IF('Rozpočet + Žádosti o změnu'!$ER$2="ano",'Rozpočet + Žádosti o změnu'!EM139,IF('Rozpočet + Žádosti o změnu'!$EF$2="ano",'Rozpočet + Žádosti o změnu'!EA139,IF('Rozpočet + Žádosti o změnu'!$DT$2="ano",'Rozpočet + Žádosti o změnu'!DO139,IF('Rozpočet + Žádosti o změnu'!$DH$2="ano",'Rozpočet + Žádosti o změnu'!DC139,IF('Rozpočet + Žádosti o změnu'!$CV$2="ano",'Rozpočet + Žádosti o změnu'!CQ139,IF('Rozpočet + Žádosti o změnu'!$CJ$2="ano",'Rozpočet + Žádosti o změnu'!CE139,IF('Rozpočet + Žádosti o změnu'!$BX$2="ano",'Rozpočet + Žádosti o změnu'!BS139,IF('Rozpočet + Žádosti o změnu'!$BL$2="ano",'Rozpočet + Žádosti o změnu'!BG139,IF('Rozpočet + Žádosti o změnu'!$AZ$2="ano",'Rozpočet + Žádosti o změnu'!AU139,IF('Rozpočet + Žádosti o změnu'!$AN$2="ano",'Rozpočet + Žádosti o změnu'!AI139,'Rozpočet + Žádosti o změnu'!I139))))))))))</f>
        <v>0</v>
      </c>
      <c r="Q139" s="267">
        <f>IF('Rozpočet + Žádosti o změnu'!$ER$2="ano",'Rozpočet + Žádosti o změnu'!EN139,IF('Rozpočet + Žádosti o změnu'!$EF$2="ano",'Rozpočet + Žádosti o změnu'!EB139,IF('Rozpočet + Žádosti o změnu'!$DT$2="ano",'Rozpočet + Žádosti o změnu'!DP139,IF('Rozpočet + Žádosti o změnu'!$DH$2="ano",'Rozpočet + Žádosti o změnu'!DD139,IF('Rozpočet + Žádosti o změnu'!$CV$2="ano",'Rozpočet + Žádosti o změnu'!CR139,IF('Rozpočet + Žádosti o změnu'!$CJ$2="ano",'Rozpočet + Žádosti o změnu'!CF139,IF('Rozpočet + Žádosti o změnu'!$BX$2="ano",'Rozpočet + Žádosti o změnu'!BT139,IF('Rozpočet + Žádosti o změnu'!$BL$2="ano",'Rozpočet + Žádosti o změnu'!BH139,IF('Rozpočet + Žádosti o změnu'!$AZ$2="ano",'Rozpočet + Žádosti o změnu'!AV139,IF('Rozpočet + Žádosti o změnu'!$AN$2="ano",'Rozpočet + Žádosti o změnu'!AJ139,'Rozpočet + Žádosti o změnu'!J139))))))))))</f>
        <v>0</v>
      </c>
      <c r="R139" s="267">
        <f>IF('Rozpočet + Žádosti o změnu'!$ER$2="ano",'Rozpočet + Žádosti o změnu'!EO139,IF('Rozpočet + Žádosti o změnu'!$EF$2="ano",'Rozpočet + Žádosti o změnu'!EC139,IF('Rozpočet + Žádosti o změnu'!$DT$2="ano",'Rozpočet + Žádosti o změnu'!DQ139,IF('Rozpočet + Žádosti o změnu'!$DH$2="ano",'Rozpočet + Žádosti o změnu'!DE139,IF('Rozpočet + Žádosti o změnu'!$CV$2="ano",'Rozpočet + Žádosti o změnu'!CS139,IF('Rozpočet + Žádosti o změnu'!$CJ$2="ano",'Rozpočet + Žádosti o změnu'!CG139,IF('Rozpočet + Žádosti o změnu'!$BX$2="ano",'Rozpočet + Žádosti o změnu'!BU139,IF('Rozpočet + Žádosti o změnu'!$BL$2="ano",'Rozpočet + Žádosti o změnu'!BI139,IF('Rozpočet + Žádosti o změnu'!$AZ$2="ano",'Rozpočet + Žádosti o změnu'!AW139,IF('Rozpočet + Žádosti o změnu'!$AN$2="ano",'Rozpočet + Žádosti o změnu'!AK139,'Rozpočet + Žádosti o změnu'!K139))))))))))</f>
        <v>0</v>
      </c>
      <c r="S139" s="267">
        <f>IF('Rozpočet + Žádosti o změnu'!$ER$2="ano",'Rozpočet + Žádosti o změnu'!EP139,IF('Rozpočet + Žádosti o změnu'!$EF$2="ano",'Rozpočet + Žádosti o změnu'!ED139,IF('Rozpočet + Žádosti o změnu'!$DT$2="ano",'Rozpočet + Žádosti o změnu'!DR139,IF('Rozpočet + Žádosti o změnu'!$DH$2="ano",'Rozpočet + Žádosti o změnu'!DF139,IF('Rozpočet + Žádosti o změnu'!$CV$2="ano",'Rozpočet + Žádosti o změnu'!CT139,IF('Rozpočet + Žádosti o změnu'!$CJ$2="ano",'Rozpočet + Žádosti o změnu'!CH139,IF('Rozpočet + Žádosti o změnu'!$BX$2="ano",'Rozpočet + Žádosti o změnu'!BV139,IF('Rozpočet + Žádosti o změnu'!$BL$2="ano",'Rozpočet + Žádosti o změnu'!BJ139,IF('Rozpočet + Žádosti o změnu'!$AZ$2="ano",'Rozpočet + Žádosti o změnu'!AX139,IF('Rozpočet + Žádosti o změnu'!$AN$2="ano",'Rozpočet + Žádosti o změnu'!AL139,'Rozpočet + Žádosti o změnu'!L139))))))))))</f>
        <v>0</v>
      </c>
      <c r="T139" s="267">
        <f>IF('Rozpočet + Žádosti o změnu'!$ER$2="ano",'Rozpočet + Žádosti o změnu'!EQ139,IF('Rozpočet + Žádosti o změnu'!$EF$2="ano",'Rozpočet + Žádosti o změnu'!EE139,IF('Rozpočet + Žádosti o změnu'!$DT$2="ano",'Rozpočet + Žádosti o změnu'!DS139,IF('Rozpočet + Žádosti o změnu'!$DH$2="ano",'Rozpočet + Žádosti o změnu'!DG139,IF('Rozpočet + Žádosti o změnu'!$CV$2="ano",'Rozpočet + Žádosti o změnu'!CU139,IF('Rozpočet + Žádosti o změnu'!$CJ$2="ano",'Rozpočet + Žádosti o změnu'!CI139,IF('Rozpočet + Žádosti o změnu'!$BX$2="ano",'Rozpočet + Žádosti o změnu'!BW139,IF('Rozpočet + Žádosti o změnu'!$BL$2="ano",'Rozpočet + Žádosti o změnu'!BK139,IF('Rozpočet + Žádosti o změnu'!$AZ$2="ano",'Rozpočet + Žádosti o změnu'!AY139,IF('Rozpočet + Žádosti o změnu'!$AN$2="ano",'Rozpočet + Žádosti o změnu'!AM139,'Rozpočet + Žádosti o změnu'!M139))))))))))</f>
        <v>0</v>
      </c>
      <c r="U139" s="267">
        <f>IF('Rozpočet + Žádosti o změnu'!$ER$2="ano",'Rozpočet + Žádosti o změnu'!ER139,IF('Rozpočet + Žádosti o změnu'!$EF$2="ano",'Rozpočet + Žádosti o změnu'!EF139,IF('Rozpočet + Žádosti o změnu'!$DT$2="ano",'Rozpočet + Žádosti o změnu'!DT139,IF('Rozpočet + Žádosti o změnu'!$DH$2="ano",'Rozpočet + Žádosti o změnu'!DH139,IF('Rozpočet + Žádosti o změnu'!$CV$2="ano",'Rozpočet + Žádosti o změnu'!CV139,IF('Rozpočet + Žádosti o změnu'!$CJ$2="ano",'Rozpočet + Žádosti o změnu'!CJ139,IF('Rozpočet + Žádosti o změnu'!$BX$2="ano",'Rozpočet + Žádosti o změnu'!BX139,IF('Rozpočet + Žádosti o změnu'!$BL$2="ano",'Rozpočet + Žádosti o změnu'!BL139,IF('Rozpočet + Žádosti o změnu'!$AZ$2="ano",'Rozpočet + Žádosti o změnu'!AZ139,IF('Rozpočet + Žádosti o změnu'!$AN$2="ano",'Rozpočet + Žádosti o změnu'!AN139,'Rozpočet + Žádosti o změnu'!N139))))))))))</f>
        <v>0</v>
      </c>
      <c r="W139" s="281">
        <f>IF('ZoR č. 1'!$D139="",0,'ZoR č. 1'!G139)+IF('ZoR č. 2'!$D139="",0,'ZoR č. 2'!G139)+IF('ZoR č. 3'!$D139="",0,'ZoR č. 3'!G139)+IF('ZoR č. 4'!$D139="",0,'ZoR č. 4'!G139)+IF('ZoR č. 5'!$D139="",0,'ZoR č. 5'!G139)+IF('ZoR č. 6'!$D139="",0,'ZoR č. 6'!G139)+IF('ZoR č. 7'!$D139="",0,'ZoR č. 7'!G139)+IF('ZoR č. 8'!$D139="",0,'ZoR č. 8'!G139)+IF('ZoR č. 9'!$D139="",0,'ZoR č. 9'!G139)+IF('ZoR č. 10'!$D139="",0,'ZoR č. 10'!G139)+IF(ZZoR!$D139="",0,ZZoR!G139)</f>
        <v>0</v>
      </c>
      <c r="X139" s="281">
        <f>IF('ZoR č. 1'!$D139="",0,'ZoR č. 1'!H139)+IF('ZoR č. 2'!$D139="",0,'ZoR č. 2'!H139)+IF('ZoR č. 3'!$D139="",0,'ZoR č. 3'!H139)+IF('ZoR č. 4'!$D139="",0,'ZoR č. 4'!H139)+IF('ZoR č. 5'!$D139="",0,'ZoR č. 5'!H139)+IF('ZoR č. 6'!$D139="",0,'ZoR č. 6'!H139)+IF('ZoR č. 7'!$D139="",0,'ZoR č. 7'!H139)+IF('ZoR č. 8'!$D139="",0,'ZoR č. 8'!H139)+IF('ZoR č. 9'!$D139="",0,'ZoR č. 9'!H139)+IF('ZoR č. 10'!$D139="",0,'ZoR č. 10'!H139)+IF(ZZoR!$D139="",0,ZZoR!H139)</f>
        <v>0</v>
      </c>
      <c r="Y139" s="281">
        <f>IF('ZoR č. 1'!$D139="",0,'ZoR č. 1'!I139)+IF('ZoR č. 2'!$D139="",0,'ZoR č. 2'!I139)+IF('ZoR č. 3'!$D139="",0,'ZoR č. 3'!I139)+IF('ZoR č. 4'!$D139="",0,'ZoR č. 4'!I139)+IF('ZoR č. 5'!$D139="",0,'ZoR č. 5'!I139)+IF('ZoR č. 6'!$D139="",0,'ZoR č. 6'!I139)+IF('ZoR č. 7'!$D139="",0,'ZoR č. 7'!I139)+IF('ZoR č. 8'!$D139="",0,'ZoR č. 8'!I139)+IF('ZoR č. 9'!$D139="",0,'ZoR č. 9'!I139)+IF('ZoR č. 10'!$D139="",0,'ZoR č. 10'!I139)+IF(ZZoR!$D139="",0,ZZoR!I139)</f>
        <v>0</v>
      </c>
      <c r="Z139" s="281">
        <f>IF('ZoR č. 1'!$D139="",0,'ZoR č. 1'!J139)+IF('ZoR č. 2'!$D139="",0,'ZoR č. 2'!J139)+IF('ZoR č. 3'!$D139="",0,'ZoR č. 3'!J139)+IF('ZoR č. 4'!$D139="",0,'ZoR č. 4'!J139)+IF('ZoR č. 5'!$D139="",0,'ZoR č. 5'!J139)+IF('ZoR č. 6'!$D139="",0,'ZoR č. 6'!J139)+IF('ZoR č. 7'!$D139="",0,'ZoR č. 7'!J139)+IF('ZoR č. 8'!$D139="",0,'ZoR č. 8'!J139)+IF('ZoR č. 9'!$D139="",0,'ZoR č. 9'!J139)+IF('ZoR č. 10'!$D139="",0,'ZoR č. 10'!J139)+IF(ZZoR!$D139="",0,ZZoR!J139)</f>
        <v>0</v>
      </c>
      <c r="AA139" s="281">
        <f>IF('ZoR č. 1'!$D139="",0,'ZoR č. 1'!K139)+IF('ZoR č. 2'!$D139="",0,'ZoR č. 2'!K139)+IF('ZoR č. 3'!$D139="",0,'ZoR č. 3'!K139)+IF('ZoR č. 4'!$D139="",0,'ZoR č. 4'!K139)+IF('ZoR č. 5'!$D139="",0,'ZoR č. 5'!K139)+IF('ZoR č. 6'!$D139="",0,'ZoR č. 6'!K139)+IF('ZoR č. 7'!$D139="",0,'ZoR č. 7'!K139)+IF('ZoR č. 8'!$D139="",0,'ZoR č. 8'!K139)+IF('ZoR č. 9'!$D139="",0,'ZoR č. 9'!K139)+IF('ZoR č. 10'!$D139="",0,'ZoR č. 10'!K139)+IF(ZZoR!$D139="",0,ZZoR!K139)</f>
        <v>0</v>
      </c>
      <c r="AB139" s="281">
        <f>IF('ZoR č. 1'!$D139="",0,'ZoR č. 1'!L139)+IF('ZoR č. 2'!$D139="",0,'ZoR č. 2'!L139)+IF('ZoR č. 3'!$D139="",0,'ZoR č. 3'!L139)+IF('ZoR č. 4'!$D139="",0,'ZoR č. 4'!L139)+IF('ZoR č. 5'!$D139="",0,'ZoR č. 5'!L139)+IF('ZoR č. 6'!$D139="",0,'ZoR č. 6'!L139)+IF('ZoR č. 7'!$D139="",0,'ZoR č. 7'!L139)+IF('ZoR č. 8'!$D139="",0,'ZoR č. 8'!L139)+IF('ZoR č. 9'!$D139="",0,'ZoR č. 9'!L139)+IF('ZoR č. 10'!$D139="",0,'ZoR č. 10'!L139)+IF(ZZoR!$D139="",0,ZZoR!L139)</f>
        <v>0</v>
      </c>
      <c r="AC139" s="281">
        <f>IF('ZoR č. 1'!$D139="",0,'ZoR č. 1'!M139)+IF('ZoR č. 2'!$D139="",0,'ZoR č. 2'!M139)+IF('ZoR č. 3'!$D139="",0,'ZoR č. 3'!M139)+IF('ZoR č. 4'!$D139="",0,'ZoR č. 4'!M139)+IF('ZoR č. 5'!$D139="",0,'ZoR č. 5'!M139)+IF('ZoR č. 6'!$D139="",0,'ZoR č. 6'!M139)+IF('ZoR č. 7'!$D139="",0,'ZoR č. 7'!M139)+IF('ZoR č. 8'!$D139="",0,'ZoR č. 8'!M139)+IF('ZoR č. 9'!$D139="",0,'ZoR č. 9'!M139)+IF('ZoR č. 10'!$D139="",0,'ZoR č. 10'!M139)+IF(ZZoR!$D139="",0,ZZoR!M139)</f>
        <v>0</v>
      </c>
      <c r="AE139" s="282" t="str">
        <f t="shared" si="11"/>
        <v/>
      </c>
    </row>
    <row r="140" spans="2:31" x14ac:dyDescent="0.25">
      <c r="B140" s="10" t="s">
        <v>253</v>
      </c>
      <c r="C140" s="104" t="str">
        <f>IF(COUNTA('Přehled partnerů'!C140:D140)&lt;&gt;2,"partner neuveden",IF('Přehled partnerů'!O140="ANO",'Přehled partnerů'!C140,"v tomto období nerelevantní"))</f>
        <v>partner neuveden</v>
      </c>
      <c r="D140" s="116" t="str">
        <f>IF(COUNTA('Přehled partnerů'!C140:D140)&lt;&gt;2,"",IF('Přehled partnerů'!O140="ANO",'Přehled partnerů'!D140,""))</f>
        <v/>
      </c>
      <c r="E140" s="24" t="str">
        <f t="shared" si="8"/>
        <v/>
      </c>
      <c r="F140" s="47" t="str">
        <f t="shared" si="9"/>
        <v/>
      </c>
      <c r="G140" s="15">
        <v>0</v>
      </c>
      <c r="H140" s="16">
        <v>0</v>
      </c>
      <c r="I140" s="16">
        <v>0</v>
      </c>
      <c r="J140" s="16">
        <v>0</v>
      </c>
      <c r="K140" s="126">
        <v>0</v>
      </c>
      <c r="L140" s="126">
        <v>0</v>
      </c>
      <c r="M140" s="130">
        <v>0</v>
      </c>
      <c r="N140" s="58" t="str">
        <f>IF(D140="","","ok")</f>
        <v/>
      </c>
      <c r="O140" s="267">
        <f>IF('Rozpočet + Žádosti o změnu'!$ER$2="ano",'Rozpočet + Žádosti o změnu'!EL140,IF('Rozpočet + Žádosti o změnu'!$EF$2="ano",'Rozpočet + Žádosti o změnu'!DZ140,IF('Rozpočet + Žádosti o změnu'!$DT$2="ano",'Rozpočet + Žádosti o změnu'!DN140,IF('Rozpočet + Žádosti o změnu'!$DH$2="ano",'Rozpočet + Žádosti o změnu'!DB140,IF('Rozpočet + Žádosti o změnu'!$CV$2="ano",'Rozpočet + Žádosti o změnu'!CP140,IF('Rozpočet + Žádosti o změnu'!$CJ$2="ano",'Rozpočet + Žádosti o změnu'!CD140,IF('Rozpočet + Žádosti o změnu'!$BX$2="ano",'Rozpočet + Žádosti o změnu'!BR140,IF('Rozpočet + Žádosti o změnu'!$BL$2="ano",'Rozpočet + Žádosti o změnu'!BF140,IF('Rozpočet + Žádosti o změnu'!$AZ$2="ano",'Rozpočet + Žádosti o změnu'!AT140,IF('Rozpočet + Žádosti o změnu'!$AN$2="ano",'Rozpočet + Žádosti o změnu'!AH140,'Rozpočet + Žádosti o změnu'!H140))))))))))</f>
        <v>0</v>
      </c>
      <c r="P140" s="267">
        <f>IF('Rozpočet + Žádosti o změnu'!$ER$2="ano",'Rozpočet + Žádosti o změnu'!EM140,IF('Rozpočet + Žádosti o změnu'!$EF$2="ano",'Rozpočet + Žádosti o změnu'!EA140,IF('Rozpočet + Žádosti o změnu'!$DT$2="ano",'Rozpočet + Žádosti o změnu'!DO140,IF('Rozpočet + Žádosti o změnu'!$DH$2="ano",'Rozpočet + Žádosti o změnu'!DC140,IF('Rozpočet + Žádosti o změnu'!$CV$2="ano",'Rozpočet + Žádosti o změnu'!CQ140,IF('Rozpočet + Žádosti o změnu'!$CJ$2="ano",'Rozpočet + Žádosti o změnu'!CE140,IF('Rozpočet + Žádosti o změnu'!$BX$2="ano",'Rozpočet + Žádosti o změnu'!BS140,IF('Rozpočet + Žádosti o změnu'!$BL$2="ano",'Rozpočet + Žádosti o změnu'!BG140,IF('Rozpočet + Žádosti o změnu'!$AZ$2="ano",'Rozpočet + Žádosti o změnu'!AU140,IF('Rozpočet + Žádosti o změnu'!$AN$2="ano",'Rozpočet + Žádosti o změnu'!AI140,'Rozpočet + Žádosti o změnu'!I140))))))))))</f>
        <v>0</v>
      </c>
      <c r="Q140" s="267">
        <f>IF('Rozpočet + Žádosti o změnu'!$ER$2="ano",'Rozpočet + Žádosti o změnu'!EN140,IF('Rozpočet + Žádosti o změnu'!$EF$2="ano",'Rozpočet + Žádosti o změnu'!EB140,IF('Rozpočet + Žádosti o změnu'!$DT$2="ano",'Rozpočet + Žádosti o změnu'!DP140,IF('Rozpočet + Žádosti o změnu'!$DH$2="ano",'Rozpočet + Žádosti o změnu'!DD140,IF('Rozpočet + Žádosti o změnu'!$CV$2="ano",'Rozpočet + Žádosti o změnu'!CR140,IF('Rozpočet + Žádosti o změnu'!$CJ$2="ano",'Rozpočet + Žádosti o změnu'!CF140,IF('Rozpočet + Žádosti o změnu'!$BX$2="ano",'Rozpočet + Žádosti o změnu'!BT140,IF('Rozpočet + Žádosti o změnu'!$BL$2="ano",'Rozpočet + Žádosti o změnu'!BH140,IF('Rozpočet + Žádosti o změnu'!$AZ$2="ano",'Rozpočet + Žádosti o změnu'!AV140,IF('Rozpočet + Žádosti o změnu'!$AN$2="ano",'Rozpočet + Žádosti o změnu'!AJ140,'Rozpočet + Žádosti o změnu'!J140))))))))))</f>
        <v>0</v>
      </c>
      <c r="R140" s="267">
        <f>IF('Rozpočet + Žádosti o změnu'!$ER$2="ano",'Rozpočet + Žádosti o změnu'!EO140,IF('Rozpočet + Žádosti o změnu'!$EF$2="ano",'Rozpočet + Žádosti o změnu'!EC140,IF('Rozpočet + Žádosti o změnu'!$DT$2="ano",'Rozpočet + Žádosti o změnu'!DQ140,IF('Rozpočet + Žádosti o změnu'!$DH$2="ano",'Rozpočet + Žádosti o změnu'!DE140,IF('Rozpočet + Žádosti o změnu'!$CV$2="ano",'Rozpočet + Žádosti o změnu'!CS140,IF('Rozpočet + Žádosti o změnu'!$CJ$2="ano",'Rozpočet + Žádosti o změnu'!CG140,IF('Rozpočet + Žádosti o změnu'!$BX$2="ano",'Rozpočet + Žádosti o změnu'!BU140,IF('Rozpočet + Žádosti o změnu'!$BL$2="ano",'Rozpočet + Žádosti o změnu'!BI140,IF('Rozpočet + Žádosti o změnu'!$AZ$2="ano",'Rozpočet + Žádosti o změnu'!AW140,IF('Rozpočet + Žádosti o změnu'!$AN$2="ano",'Rozpočet + Žádosti o změnu'!AK140,'Rozpočet + Žádosti o změnu'!K140))))))))))</f>
        <v>0</v>
      </c>
      <c r="S140" s="267">
        <f>IF('Rozpočet + Žádosti o změnu'!$ER$2="ano",'Rozpočet + Žádosti o změnu'!EP140,IF('Rozpočet + Žádosti o změnu'!$EF$2="ano",'Rozpočet + Žádosti o změnu'!ED140,IF('Rozpočet + Žádosti o změnu'!$DT$2="ano",'Rozpočet + Žádosti o změnu'!DR140,IF('Rozpočet + Žádosti o změnu'!$DH$2="ano",'Rozpočet + Žádosti o změnu'!DF140,IF('Rozpočet + Žádosti o změnu'!$CV$2="ano",'Rozpočet + Žádosti o změnu'!CT140,IF('Rozpočet + Žádosti o změnu'!$CJ$2="ano",'Rozpočet + Žádosti o změnu'!CH140,IF('Rozpočet + Žádosti o změnu'!$BX$2="ano",'Rozpočet + Žádosti o změnu'!BV140,IF('Rozpočet + Žádosti o změnu'!$BL$2="ano",'Rozpočet + Žádosti o změnu'!BJ140,IF('Rozpočet + Žádosti o změnu'!$AZ$2="ano",'Rozpočet + Žádosti o změnu'!AX140,IF('Rozpočet + Žádosti o změnu'!$AN$2="ano",'Rozpočet + Žádosti o změnu'!AL140,'Rozpočet + Žádosti o změnu'!L140))))))))))</f>
        <v>0</v>
      </c>
      <c r="T140" s="267">
        <f>IF('Rozpočet + Žádosti o změnu'!$ER$2="ano",'Rozpočet + Žádosti o změnu'!EQ140,IF('Rozpočet + Žádosti o změnu'!$EF$2="ano",'Rozpočet + Žádosti o změnu'!EE140,IF('Rozpočet + Žádosti o změnu'!$DT$2="ano",'Rozpočet + Žádosti o změnu'!DS140,IF('Rozpočet + Žádosti o změnu'!$DH$2="ano",'Rozpočet + Žádosti o změnu'!DG140,IF('Rozpočet + Žádosti o změnu'!$CV$2="ano",'Rozpočet + Žádosti o změnu'!CU140,IF('Rozpočet + Žádosti o změnu'!$CJ$2="ano",'Rozpočet + Žádosti o změnu'!CI140,IF('Rozpočet + Žádosti o změnu'!$BX$2="ano",'Rozpočet + Žádosti o změnu'!BW140,IF('Rozpočet + Žádosti o změnu'!$BL$2="ano",'Rozpočet + Žádosti o změnu'!BK140,IF('Rozpočet + Žádosti o změnu'!$AZ$2="ano",'Rozpočet + Žádosti o změnu'!AY140,IF('Rozpočet + Žádosti o změnu'!$AN$2="ano",'Rozpočet + Žádosti o změnu'!AM140,'Rozpočet + Žádosti o změnu'!M140))))))))))</f>
        <v>0</v>
      </c>
      <c r="U140" s="267">
        <f>IF('Rozpočet + Žádosti o změnu'!$ER$2="ano",'Rozpočet + Žádosti o změnu'!ER140,IF('Rozpočet + Žádosti o změnu'!$EF$2="ano",'Rozpočet + Žádosti o změnu'!EF140,IF('Rozpočet + Žádosti o změnu'!$DT$2="ano",'Rozpočet + Žádosti o změnu'!DT140,IF('Rozpočet + Žádosti o změnu'!$DH$2="ano",'Rozpočet + Žádosti o změnu'!DH140,IF('Rozpočet + Žádosti o změnu'!$CV$2="ano",'Rozpočet + Žádosti o změnu'!CV140,IF('Rozpočet + Žádosti o změnu'!$CJ$2="ano",'Rozpočet + Žádosti o změnu'!CJ140,IF('Rozpočet + Žádosti o změnu'!$BX$2="ano",'Rozpočet + Žádosti o změnu'!BX140,IF('Rozpočet + Žádosti o změnu'!$BL$2="ano",'Rozpočet + Žádosti o změnu'!BL140,IF('Rozpočet + Žádosti o změnu'!$AZ$2="ano",'Rozpočet + Žádosti o změnu'!AZ140,IF('Rozpočet + Žádosti o změnu'!$AN$2="ano",'Rozpočet + Žádosti o změnu'!AN140,'Rozpočet + Žádosti o změnu'!N140))))))))))</f>
        <v>0</v>
      </c>
      <c r="W140" s="281">
        <f>IF('ZoR č. 1'!$D140="",0,'ZoR č. 1'!G140)+IF('ZoR č. 2'!$D140="",0,'ZoR č. 2'!G140)+IF('ZoR č. 3'!$D140="",0,'ZoR č. 3'!G140)+IF('ZoR č. 4'!$D140="",0,'ZoR č. 4'!G140)+IF('ZoR č. 5'!$D140="",0,'ZoR č. 5'!G140)+IF('ZoR č. 6'!$D140="",0,'ZoR č. 6'!G140)+IF('ZoR č. 7'!$D140="",0,'ZoR č. 7'!G140)+IF('ZoR č. 8'!$D140="",0,'ZoR č. 8'!G140)+IF('ZoR č. 9'!$D140="",0,'ZoR č. 9'!G140)+IF('ZoR č. 10'!$D140="",0,'ZoR č. 10'!G140)+IF(ZZoR!$D140="",0,ZZoR!G140)</f>
        <v>0</v>
      </c>
      <c r="X140" s="281">
        <f>IF('ZoR č. 1'!$D140="",0,'ZoR č. 1'!H140)+IF('ZoR č. 2'!$D140="",0,'ZoR č. 2'!H140)+IF('ZoR č. 3'!$D140="",0,'ZoR č. 3'!H140)+IF('ZoR č. 4'!$D140="",0,'ZoR č. 4'!H140)+IF('ZoR č. 5'!$D140="",0,'ZoR č. 5'!H140)+IF('ZoR č. 6'!$D140="",0,'ZoR č. 6'!H140)+IF('ZoR č. 7'!$D140="",0,'ZoR č. 7'!H140)+IF('ZoR č. 8'!$D140="",0,'ZoR č. 8'!H140)+IF('ZoR č. 9'!$D140="",0,'ZoR č. 9'!H140)+IF('ZoR č. 10'!$D140="",0,'ZoR č. 10'!H140)+IF(ZZoR!$D140="",0,ZZoR!H140)</f>
        <v>0</v>
      </c>
      <c r="Y140" s="281">
        <f>IF('ZoR č. 1'!$D140="",0,'ZoR č. 1'!I140)+IF('ZoR č. 2'!$D140="",0,'ZoR č. 2'!I140)+IF('ZoR č. 3'!$D140="",0,'ZoR č. 3'!I140)+IF('ZoR č. 4'!$D140="",0,'ZoR č. 4'!I140)+IF('ZoR č. 5'!$D140="",0,'ZoR č. 5'!I140)+IF('ZoR č. 6'!$D140="",0,'ZoR č. 6'!I140)+IF('ZoR č. 7'!$D140="",0,'ZoR č. 7'!I140)+IF('ZoR č. 8'!$D140="",0,'ZoR č. 8'!I140)+IF('ZoR č. 9'!$D140="",0,'ZoR č. 9'!I140)+IF('ZoR č. 10'!$D140="",0,'ZoR č. 10'!I140)+IF(ZZoR!$D140="",0,ZZoR!I140)</f>
        <v>0</v>
      </c>
      <c r="Z140" s="281">
        <f>IF('ZoR č. 1'!$D140="",0,'ZoR č. 1'!J140)+IF('ZoR č. 2'!$D140="",0,'ZoR č. 2'!J140)+IF('ZoR č. 3'!$D140="",0,'ZoR č. 3'!J140)+IF('ZoR č. 4'!$D140="",0,'ZoR č. 4'!J140)+IF('ZoR č. 5'!$D140="",0,'ZoR č. 5'!J140)+IF('ZoR č. 6'!$D140="",0,'ZoR č. 6'!J140)+IF('ZoR č. 7'!$D140="",0,'ZoR č. 7'!J140)+IF('ZoR č. 8'!$D140="",0,'ZoR č. 8'!J140)+IF('ZoR č. 9'!$D140="",0,'ZoR č. 9'!J140)+IF('ZoR č. 10'!$D140="",0,'ZoR č. 10'!J140)+IF(ZZoR!$D140="",0,ZZoR!J140)</f>
        <v>0</v>
      </c>
      <c r="AA140" s="281">
        <f>IF('ZoR č. 1'!$D140="",0,'ZoR č. 1'!K140)+IF('ZoR č. 2'!$D140="",0,'ZoR č. 2'!K140)+IF('ZoR č. 3'!$D140="",0,'ZoR č. 3'!K140)+IF('ZoR č. 4'!$D140="",0,'ZoR č. 4'!K140)+IF('ZoR č. 5'!$D140="",0,'ZoR č. 5'!K140)+IF('ZoR č. 6'!$D140="",0,'ZoR č. 6'!K140)+IF('ZoR č. 7'!$D140="",0,'ZoR č. 7'!K140)+IF('ZoR č. 8'!$D140="",0,'ZoR č. 8'!K140)+IF('ZoR č. 9'!$D140="",0,'ZoR č. 9'!K140)+IF('ZoR č. 10'!$D140="",0,'ZoR č. 10'!K140)+IF(ZZoR!$D140="",0,ZZoR!K140)</f>
        <v>0</v>
      </c>
      <c r="AB140" s="281">
        <f>IF('ZoR č. 1'!$D140="",0,'ZoR č. 1'!L140)+IF('ZoR č. 2'!$D140="",0,'ZoR č. 2'!L140)+IF('ZoR č. 3'!$D140="",0,'ZoR č. 3'!L140)+IF('ZoR č. 4'!$D140="",0,'ZoR č. 4'!L140)+IF('ZoR č. 5'!$D140="",0,'ZoR č. 5'!L140)+IF('ZoR č. 6'!$D140="",0,'ZoR č. 6'!L140)+IF('ZoR č. 7'!$D140="",0,'ZoR č. 7'!L140)+IF('ZoR č. 8'!$D140="",0,'ZoR č. 8'!L140)+IF('ZoR č. 9'!$D140="",0,'ZoR č. 9'!L140)+IF('ZoR č. 10'!$D140="",0,'ZoR č. 10'!L140)+IF(ZZoR!$D140="",0,ZZoR!L140)</f>
        <v>0</v>
      </c>
      <c r="AC140" s="281">
        <f>IF('ZoR č. 1'!$D140="",0,'ZoR č. 1'!M140)+IF('ZoR č. 2'!$D140="",0,'ZoR č. 2'!M140)+IF('ZoR č. 3'!$D140="",0,'ZoR č. 3'!M140)+IF('ZoR č. 4'!$D140="",0,'ZoR č. 4'!M140)+IF('ZoR č. 5'!$D140="",0,'ZoR č. 5'!M140)+IF('ZoR č. 6'!$D140="",0,'ZoR č. 6'!M140)+IF('ZoR č. 7'!$D140="",0,'ZoR č. 7'!M140)+IF('ZoR č. 8'!$D140="",0,'ZoR č. 8'!M140)+IF('ZoR č. 9'!$D140="",0,'ZoR č. 9'!M140)+IF('ZoR č. 10'!$D140="",0,'ZoR č. 10'!M140)+IF(ZZoR!$D140="",0,ZZoR!M140)</f>
        <v>0</v>
      </c>
      <c r="AE140" s="282" t="str">
        <f t="shared" si="11"/>
        <v/>
      </c>
    </row>
    <row r="141" spans="2:31" x14ac:dyDescent="0.25">
      <c r="B141" s="10" t="s">
        <v>254</v>
      </c>
      <c r="C141" s="104" t="str">
        <f>IF(COUNTA('Přehled partnerů'!C141:D141)&lt;&gt;2,"partner neuveden",IF('Přehled partnerů'!O141="ANO",'Přehled partnerů'!C141,"v tomto období nerelevantní"))</f>
        <v>partner neuveden</v>
      </c>
      <c r="D141" s="116" t="str">
        <f>IF(COUNTA('Přehled partnerů'!C141:D141)&lt;&gt;2,"",IF('Přehled partnerů'!O141="ANO",'Přehled partnerů'!D141,""))</f>
        <v/>
      </c>
      <c r="E141" s="24" t="str">
        <f t="shared" si="8"/>
        <v/>
      </c>
      <c r="F141" s="47" t="str">
        <f t="shared" si="9"/>
        <v/>
      </c>
      <c r="G141" s="15">
        <v>0</v>
      </c>
      <c r="H141" s="16">
        <v>0</v>
      </c>
      <c r="I141" s="16">
        <v>0</v>
      </c>
      <c r="J141" s="16">
        <v>0</v>
      </c>
      <c r="K141" s="126">
        <v>0</v>
      </c>
      <c r="L141" s="126">
        <v>0</v>
      </c>
      <c r="M141" s="130">
        <v>0</v>
      </c>
      <c r="N141" s="58" t="str">
        <f t="shared" si="10"/>
        <v/>
      </c>
      <c r="O141" s="267">
        <f>IF('Rozpočet + Žádosti o změnu'!$ER$2="ano",'Rozpočet + Žádosti o změnu'!EL141,IF('Rozpočet + Žádosti o změnu'!$EF$2="ano",'Rozpočet + Žádosti o změnu'!DZ141,IF('Rozpočet + Žádosti o změnu'!$DT$2="ano",'Rozpočet + Žádosti o změnu'!DN141,IF('Rozpočet + Žádosti o změnu'!$DH$2="ano",'Rozpočet + Žádosti o změnu'!DB141,IF('Rozpočet + Žádosti o změnu'!$CV$2="ano",'Rozpočet + Žádosti o změnu'!CP141,IF('Rozpočet + Žádosti o změnu'!$CJ$2="ano",'Rozpočet + Žádosti o změnu'!CD141,IF('Rozpočet + Žádosti o změnu'!$BX$2="ano",'Rozpočet + Žádosti o změnu'!BR141,IF('Rozpočet + Žádosti o změnu'!$BL$2="ano",'Rozpočet + Žádosti o změnu'!BF141,IF('Rozpočet + Žádosti o změnu'!$AZ$2="ano",'Rozpočet + Žádosti o změnu'!AT141,IF('Rozpočet + Žádosti o změnu'!$AN$2="ano",'Rozpočet + Žádosti o změnu'!AH141,'Rozpočet + Žádosti o změnu'!H141))))))))))</f>
        <v>0</v>
      </c>
      <c r="P141" s="267">
        <f>IF('Rozpočet + Žádosti o změnu'!$ER$2="ano",'Rozpočet + Žádosti o změnu'!EM141,IF('Rozpočet + Žádosti o změnu'!$EF$2="ano",'Rozpočet + Žádosti o změnu'!EA141,IF('Rozpočet + Žádosti o změnu'!$DT$2="ano",'Rozpočet + Žádosti o změnu'!DO141,IF('Rozpočet + Žádosti o změnu'!$DH$2="ano",'Rozpočet + Žádosti o změnu'!DC141,IF('Rozpočet + Žádosti o změnu'!$CV$2="ano",'Rozpočet + Žádosti o změnu'!CQ141,IF('Rozpočet + Žádosti o změnu'!$CJ$2="ano",'Rozpočet + Žádosti o změnu'!CE141,IF('Rozpočet + Žádosti o změnu'!$BX$2="ano",'Rozpočet + Žádosti o změnu'!BS141,IF('Rozpočet + Žádosti o změnu'!$BL$2="ano",'Rozpočet + Žádosti o změnu'!BG141,IF('Rozpočet + Žádosti o změnu'!$AZ$2="ano",'Rozpočet + Žádosti o změnu'!AU141,IF('Rozpočet + Žádosti o změnu'!$AN$2="ano",'Rozpočet + Žádosti o změnu'!AI141,'Rozpočet + Žádosti o změnu'!I141))))))))))</f>
        <v>0</v>
      </c>
      <c r="Q141" s="267">
        <f>IF('Rozpočet + Žádosti o změnu'!$ER$2="ano",'Rozpočet + Žádosti o změnu'!EN141,IF('Rozpočet + Žádosti o změnu'!$EF$2="ano",'Rozpočet + Žádosti o změnu'!EB141,IF('Rozpočet + Žádosti o změnu'!$DT$2="ano",'Rozpočet + Žádosti o změnu'!DP141,IF('Rozpočet + Žádosti o změnu'!$DH$2="ano",'Rozpočet + Žádosti o změnu'!DD141,IF('Rozpočet + Žádosti o změnu'!$CV$2="ano",'Rozpočet + Žádosti o změnu'!CR141,IF('Rozpočet + Žádosti o změnu'!$CJ$2="ano",'Rozpočet + Žádosti o změnu'!CF141,IF('Rozpočet + Žádosti o změnu'!$BX$2="ano",'Rozpočet + Žádosti o změnu'!BT141,IF('Rozpočet + Žádosti o změnu'!$BL$2="ano",'Rozpočet + Žádosti o změnu'!BH141,IF('Rozpočet + Žádosti o změnu'!$AZ$2="ano",'Rozpočet + Žádosti o změnu'!AV141,IF('Rozpočet + Žádosti o změnu'!$AN$2="ano",'Rozpočet + Žádosti o změnu'!AJ141,'Rozpočet + Žádosti o změnu'!J141))))))))))</f>
        <v>0</v>
      </c>
      <c r="R141" s="267">
        <f>IF('Rozpočet + Žádosti o změnu'!$ER$2="ano",'Rozpočet + Žádosti o změnu'!EO141,IF('Rozpočet + Žádosti o změnu'!$EF$2="ano",'Rozpočet + Žádosti o změnu'!EC141,IF('Rozpočet + Žádosti o změnu'!$DT$2="ano",'Rozpočet + Žádosti o změnu'!DQ141,IF('Rozpočet + Žádosti o změnu'!$DH$2="ano",'Rozpočet + Žádosti o změnu'!DE141,IF('Rozpočet + Žádosti o změnu'!$CV$2="ano",'Rozpočet + Žádosti o změnu'!CS141,IF('Rozpočet + Žádosti o změnu'!$CJ$2="ano",'Rozpočet + Žádosti o změnu'!CG141,IF('Rozpočet + Žádosti o změnu'!$BX$2="ano",'Rozpočet + Žádosti o změnu'!BU141,IF('Rozpočet + Žádosti o změnu'!$BL$2="ano",'Rozpočet + Žádosti o změnu'!BI141,IF('Rozpočet + Žádosti o změnu'!$AZ$2="ano",'Rozpočet + Žádosti o změnu'!AW141,IF('Rozpočet + Žádosti o změnu'!$AN$2="ano",'Rozpočet + Žádosti o změnu'!AK141,'Rozpočet + Žádosti o změnu'!K141))))))))))</f>
        <v>0</v>
      </c>
      <c r="S141" s="267">
        <f>IF('Rozpočet + Žádosti o změnu'!$ER$2="ano",'Rozpočet + Žádosti o změnu'!EP141,IF('Rozpočet + Žádosti o změnu'!$EF$2="ano",'Rozpočet + Žádosti o změnu'!ED141,IF('Rozpočet + Žádosti o změnu'!$DT$2="ano",'Rozpočet + Žádosti o změnu'!DR141,IF('Rozpočet + Žádosti o změnu'!$DH$2="ano",'Rozpočet + Žádosti o změnu'!DF141,IF('Rozpočet + Žádosti o změnu'!$CV$2="ano",'Rozpočet + Žádosti o změnu'!CT141,IF('Rozpočet + Žádosti o změnu'!$CJ$2="ano",'Rozpočet + Žádosti o změnu'!CH141,IF('Rozpočet + Žádosti o změnu'!$BX$2="ano",'Rozpočet + Žádosti o změnu'!BV141,IF('Rozpočet + Žádosti o změnu'!$BL$2="ano",'Rozpočet + Žádosti o změnu'!BJ141,IF('Rozpočet + Žádosti o změnu'!$AZ$2="ano",'Rozpočet + Žádosti o změnu'!AX141,IF('Rozpočet + Žádosti o změnu'!$AN$2="ano",'Rozpočet + Žádosti o změnu'!AL141,'Rozpočet + Žádosti o změnu'!L141))))))))))</f>
        <v>0</v>
      </c>
      <c r="T141" s="267">
        <f>IF('Rozpočet + Žádosti o změnu'!$ER$2="ano",'Rozpočet + Žádosti o změnu'!EQ141,IF('Rozpočet + Žádosti o změnu'!$EF$2="ano",'Rozpočet + Žádosti o změnu'!EE141,IF('Rozpočet + Žádosti o změnu'!$DT$2="ano",'Rozpočet + Žádosti o změnu'!DS141,IF('Rozpočet + Žádosti o změnu'!$DH$2="ano",'Rozpočet + Žádosti o změnu'!DG141,IF('Rozpočet + Žádosti o změnu'!$CV$2="ano",'Rozpočet + Žádosti o změnu'!CU141,IF('Rozpočet + Žádosti o změnu'!$CJ$2="ano",'Rozpočet + Žádosti o změnu'!CI141,IF('Rozpočet + Žádosti o změnu'!$BX$2="ano",'Rozpočet + Žádosti o změnu'!BW141,IF('Rozpočet + Žádosti o změnu'!$BL$2="ano",'Rozpočet + Žádosti o změnu'!BK141,IF('Rozpočet + Žádosti o změnu'!$AZ$2="ano",'Rozpočet + Žádosti o změnu'!AY141,IF('Rozpočet + Žádosti o změnu'!$AN$2="ano",'Rozpočet + Žádosti o změnu'!AM141,'Rozpočet + Žádosti o změnu'!M141))))))))))</f>
        <v>0</v>
      </c>
      <c r="U141" s="267">
        <f>IF('Rozpočet + Žádosti o změnu'!$ER$2="ano",'Rozpočet + Žádosti o změnu'!ER141,IF('Rozpočet + Žádosti o změnu'!$EF$2="ano",'Rozpočet + Žádosti o změnu'!EF141,IF('Rozpočet + Žádosti o změnu'!$DT$2="ano",'Rozpočet + Žádosti o změnu'!DT141,IF('Rozpočet + Žádosti o změnu'!$DH$2="ano",'Rozpočet + Žádosti o změnu'!DH141,IF('Rozpočet + Žádosti o změnu'!$CV$2="ano",'Rozpočet + Žádosti o změnu'!CV141,IF('Rozpočet + Žádosti o změnu'!$CJ$2="ano",'Rozpočet + Žádosti o změnu'!CJ141,IF('Rozpočet + Žádosti o změnu'!$BX$2="ano",'Rozpočet + Žádosti o změnu'!BX141,IF('Rozpočet + Žádosti o změnu'!$BL$2="ano",'Rozpočet + Žádosti o změnu'!BL141,IF('Rozpočet + Žádosti o změnu'!$AZ$2="ano",'Rozpočet + Žádosti o změnu'!AZ141,IF('Rozpočet + Žádosti o změnu'!$AN$2="ano",'Rozpočet + Žádosti o změnu'!AN141,'Rozpočet + Žádosti o změnu'!N141))))))))))</f>
        <v>0</v>
      </c>
      <c r="W141" s="281">
        <f>IF('ZoR č. 1'!$D141="",0,'ZoR č. 1'!G141)+IF('ZoR č. 2'!$D141="",0,'ZoR č. 2'!G141)+IF('ZoR č. 3'!$D141="",0,'ZoR č. 3'!G141)+IF('ZoR č. 4'!$D141="",0,'ZoR č. 4'!G141)+IF('ZoR č. 5'!$D141="",0,'ZoR č. 5'!G141)+IF('ZoR č. 6'!$D141="",0,'ZoR č. 6'!G141)+IF('ZoR č. 7'!$D141="",0,'ZoR č. 7'!G141)+IF('ZoR č. 8'!$D141="",0,'ZoR č. 8'!G141)+IF('ZoR č. 9'!$D141="",0,'ZoR č. 9'!G141)+IF('ZoR č. 10'!$D141="",0,'ZoR č. 10'!G141)+IF(ZZoR!$D141="",0,ZZoR!G141)</f>
        <v>0</v>
      </c>
      <c r="X141" s="281">
        <f>IF('ZoR č. 1'!$D141="",0,'ZoR č. 1'!H141)+IF('ZoR č. 2'!$D141="",0,'ZoR č. 2'!H141)+IF('ZoR č. 3'!$D141="",0,'ZoR č. 3'!H141)+IF('ZoR č. 4'!$D141="",0,'ZoR č. 4'!H141)+IF('ZoR č. 5'!$D141="",0,'ZoR č. 5'!H141)+IF('ZoR č. 6'!$D141="",0,'ZoR č. 6'!H141)+IF('ZoR č. 7'!$D141="",0,'ZoR č. 7'!H141)+IF('ZoR č. 8'!$D141="",0,'ZoR č. 8'!H141)+IF('ZoR č. 9'!$D141="",0,'ZoR č. 9'!H141)+IF('ZoR č. 10'!$D141="",0,'ZoR č. 10'!H141)+IF(ZZoR!$D141="",0,ZZoR!H141)</f>
        <v>0</v>
      </c>
      <c r="Y141" s="281">
        <f>IF('ZoR č. 1'!$D141="",0,'ZoR č. 1'!I141)+IF('ZoR č. 2'!$D141="",0,'ZoR č. 2'!I141)+IF('ZoR č. 3'!$D141="",0,'ZoR č. 3'!I141)+IF('ZoR č. 4'!$D141="",0,'ZoR č. 4'!I141)+IF('ZoR č. 5'!$D141="",0,'ZoR č. 5'!I141)+IF('ZoR č. 6'!$D141="",0,'ZoR č. 6'!I141)+IF('ZoR č. 7'!$D141="",0,'ZoR č. 7'!I141)+IF('ZoR č. 8'!$D141="",0,'ZoR č. 8'!I141)+IF('ZoR č. 9'!$D141="",0,'ZoR č. 9'!I141)+IF('ZoR č. 10'!$D141="",0,'ZoR č. 10'!I141)+IF(ZZoR!$D141="",0,ZZoR!I141)</f>
        <v>0</v>
      </c>
      <c r="Z141" s="281">
        <f>IF('ZoR č. 1'!$D141="",0,'ZoR č. 1'!J141)+IF('ZoR č. 2'!$D141="",0,'ZoR č. 2'!J141)+IF('ZoR č. 3'!$D141="",0,'ZoR č. 3'!J141)+IF('ZoR č. 4'!$D141="",0,'ZoR č. 4'!J141)+IF('ZoR č. 5'!$D141="",0,'ZoR č. 5'!J141)+IF('ZoR č. 6'!$D141="",0,'ZoR č. 6'!J141)+IF('ZoR č. 7'!$D141="",0,'ZoR č. 7'!J141)+IF('ZoR č. 8'!$D141="",0,'ZoR č. 8'!J141)+IF('ZoR č. 9'!$D141="",0,'ZoR č. 9'!J141)+IF('ZoR č. 10'!$D141="",0,'ZoR č. 10'!J141)+IF(ZZoR!$D141="",0,ZZoR!J141)</f>
        <v>0</v>
      </c>
      <c r="AA141" s="281">
        <f>IF('ZoR č. 1'!$D141="",0,'ZoR č. 1'!K141)+IF('ZoR č. 2'!$D141="",0,'ZoR č. 2'!K141)+IF('ZoR č. 3'!$D141="",0,'ZoR č. 3'!K141)+IF('ZoR č. 4'!$D141="",0,'ZoR č. 4'!K141)+IF('ZoR č. 5'!$D141="",0,'ZoR č. 5'!K141)+IF('ZoR č. 6'!$D141="",0,'ZoR č. 6'!K141)+IF('ZoR č. 7'!$D141="",0,'ZoR č. 7'!K141)+IF('ZoR č. 8'!$D141="",0,'ZoR č. 8'!K141)+IF('ZoR č. 9'!$D141="",0,'ZoR č. 9'!K141)+IF('ZoR č. 10'!$D141="",0,'ZoR č. 10'!K141)+IF(ZZoR!$D141="",0,ZZoR!K141)</f>
        <v>0</v>
      </c>
      <c r="AB141" s="281">
        <f>IF('ZoR č. 1'!$D141="",0,'ZoR č. 1'!L141)+IF('ZoR č. 2'!$D141="",0,'ZoR č. 2'!L141)+IF('ZoR č. 3'!$D141="",0,'ZoR č. 3'!L141)+IF('ZoR č. 4'!$D141="",0,'ZoR č. 4'!L141)+IF('ZoR č. 5'!$D141="",0,'ZoR č. 5'!L141)+IF('ZoR č. 6'!$D141="",0,'ZoR č. 6'!L141)+IF('ZoR č. 7'!$D141="",0,'ZoR č. 7'!L141)+IF('ZoR č. 8'!$D141="",0,'ZoR č. 8'!L141)+IF('ZoR č. 9'!$D141="",0,'ZoR č. 9'!L141)+IF('ZoR č. 10'!$D141="",0,'ZoR č. 10'!L141)+IF(ZZoR!$D141="",0,ZZoR!L141)</f>
        <v>0</v>
      </c>
      <c r="AC141" s="281">
        <f>IF('ZoR č. 1'!$D141="",0,'ZoR č. 1'!M141)+IF('ZoR č. 2'!$D141="",0,'ZoR č. 2'!M141)+IF('ZoR č. 3'!$D141="",0,'ZoR č. 3'!M141)+IF('ZoR č. 4'!$D141="",0,'ZoR č. 4'!M141)+IF('ZoR č. 5'!$D141="",0,'ZoR č. 5'!M141)+IF('ZoR č. 6'!$D141="",0,'ZoR č. 6'!M141)+IF('ZoR č. 7'!$D141="",0,'ZoR č. 7'!M141)+IF('ZoR č. 8'!$D141="",0,'ZoR č. 8'!M141)+IF('ZoR č. 9'!$D141="",0,'ZoR č. 9'!M141)+IF('ZoR č. 10'!$D141="",0,'ZoR č. 10'!M141)+IF(ZZoR!$D141="",0,ZZoR!M141)</f>
        <v>0</v>
      </c>
      <c r="AE141" s="282" t="str">
        <f t="shared" si="11"/>
        <v/>
      </c>
    </row>
    <row r="142" spans="2:31" x14ac:dyDescent="0.25">
      <c r="B142" s="10" t="s">
        <v>255</v>
      </c>
      <c r="C142" s="104" t="str">
        <f>IF(COUNTA('Přehled partnerů'!C142:D142)&lt;&gt;2,"partner neuveden",IF('Přehled partnerů'!O142="ANO",'Přehled partnerů'!C142,"v tomto období nerelevantní"))</f>
        <v>partner neuveden</v>
      </c>
      <c r="D142" s="116" t="str">
        <f>IF(COUNTA('Přehled partnerů'!C142:D142)&lt;&gt;2,"",IF('Přehled partnerů'!O142="ANO",'Přehled partnerů'!D142,""))</f>
        <v/>
      </c>
      <c r="E142" s="24" t="str">
        <f t="shared" si="8"/>
        <v/>
      </c>
      <c r="F142" s="47" t="str">
        <f t="shared" si="9"/>
        <v/>
      </c>
      <c r="G142" s="15">
        <v>0</v>
      </c>
      <c r="H142" s="16">
        <v>0</v>
      </c>
      <c r="I142" s="16">
        <v>0</v>
      </c>
      <c r="J142" s="16">
        <v>0</v>
      </c>
      <c r="K142" s="126">
        <v>0</v>
      </c>
      <c r="L142" s="126">
        <v>0</v>
      </c>
      <c r="M142" s="130">
        <v>0</v>
      </c>
      <c r="N142" s="58" t="str">
        <f t="shared" si="10"/>
        <v/>
      </c>
      <c r="O142" s="267">
        <f>IF('Rozpočet + Žádosti o změnu'!$ER$2="ano",'Rozpočet + Žádosti o změnu'!EL142,IF('Rozpočet + Žádosti o změnu'!$EF$2="ano",'Rozpočet + Žádosti o změnu'!DZ142,IF('Rozpočet + Žádosti o změnu'!$DT$2="ano",'Rozpočet + Žádosti o změnu'!DN142,IF('Rozpočet + Žádosti o změnu'!$DH$2="ano",'Rozpočet + Žádosti o změnu'!DB142,IF('Rozpočet + Žádosti o změnu'!$CV$2="ano",'Rozpočet + Žádosti o změnu'!CP142,IF('Rozpočet + Žádosti o změnu'!$CJ$2="ano",'Rozpočet + Žádosti o změnu'!CD142,IF('Rozpočet + Žádosti o změnu'!$BX$2="ano",'Rozpočet + Žádosti o změnu'!BR142,IF('Rozpočet + Žádosti o změnu'!$BL$2="ano",'Rozpočet + Žádosti o změnu'!BF142,IF('Rozpočet + Žádosti o změnu'!$AZ$2="ano",'Rozpočet + Žádosti o změnu'!AT142,IF('Rozpočet + Žádosti o změnu'!$AN$2="ano",'Rozpočet + Žádosti o změnu'!AH142,'Rozpočet + Žádosti o změnu'!H142))))))))))</f>
        <v>0</v>
      </c>
      <c r="P142" s="267">
        <f>IF('Rozpočet + Žádosti o změnu'!$ER$2="ano",'Rozpočet + Žádosti o změnu'!EM142,IF('Rozpočet + Žádosti o změnu'!$EF$2="ano",'Rozpočet + Žádosti o změnu'!EA142,IF('Rozpočet + Žádosti o změnu'!$DT$2="ano",'Rozpočet + Žádosti o změnu'!DO142,IF('Rozpočet + Žádosti o změnu'!$DH$2="ano",'Rozpočet + Žádosti o změnu'!DC142,IF('Rozpočet + Žádosti o změnu'!$CV$2="ano",'Rozpočet + Žádosti o změnu'!CQ142,IF('Rozpočet + Žádosti o změnu'!$CJ$2="ano",'Rozpočet + Žádosti o změnu'!CE142,IF('Rozpočet + Žádosti o změnu'!$BX$2="ano",'Rozpočet + Žádosti o změnu'!BS142,IF('Rozpočet + Žádosti o změnu'!$BL$2="ano",'Rozpočet + Žádosti o změnu'!BG142,IF('Rozpočet + Žádosti o změnu'!$AZ$2="ano",'Rozpočet + Žádosti o změnu'!AU142,IF('Rozpočet + Žádosti o změnu'!$AN$2="ano",'Rozpočet + Žádosti o změnu'!AI142,'Rozpočet + Žádosti o změnu'!I142))))))))))</f>
        <v>0</v>
      </c>
      <c r="Q142" s="267">
        <f>IF('Rozpočet + Žádosti o změnu'!$ER$2="ano",'Rozpočet + Žádosti o změnu'!EN142,IF('Rozpočet + Žádosti o změnu'!$EF$2="ano",'Rozpočet + Žádosti o změnu'!EB142,IF('Rozpočet + Žádosti o změnu'!$DT$2="ano",'Rozpočet + Žádosti o změnu'!DP142,IF('Rozpočet + Žádosti o změnu'!$DH$2="ano",'Rozpočet + Žádosti o změnu'!DD142,IF('Rozpočet + Žádosti o změnu'!$CV$2="ano",'Rozpočet + Žádosti o změnu'!CR142,IF('Rozpočet + Žádosti o změnu'!$CJ$2="ano",'Rozpočet + Žádosti o změnu'!CF142,IF('Rozpočet + Žádosti o změnu'!$BX$2="ano",'Rozpočet + Žádosti o změnu'!BT142,IF('Rozpočet + Žádosti o změnu'!$BL$2="ano",'Rozpočet + Žádosti o změnu'!BH142,IF('Rozpočet + Žádosti o změnu'!$AZ$2="ano",'Rozpočet + Žádosti o změnu'!AV142,IF('Rozpočet + Žádosti o změnu'!$AN$2="ano",'Rozpočet + Žádosti o změnu'!AJ142,'Rozpočet + Žádosti o změnu'!J142))))))))))</f>
        <v>0</v>
      </c>
      <c r="R142" s="267">
        <f>IF('Rozpočet + Žádosti o změnu'!$ER$2="ano",'Rozpočet + Žádosti o změnu'!EO142,IF('Rozpočet + Žádosti o změnu'!$EF$2="ano",'Rozpočet + Žádosti o změnu'!EC142,IF('Rozpočet + Žádosti o změnu'!$DT$2="ano",'Rozpočet + Žádosti o změnu'!DQ142,IF('Rozpočet + Žádosti o změnu'!$DH$2="ano",'Rozpočet + Žádosti o změnu'!DE142,IF('Rozpočet + Žádosti o změnu'!$CV$2="ano",'Rozpočet + Žádosti o změnu'!CS142,IF('Rozpočet + Žádosti o změnu'!$CJ$2="ano",'Rozpočet + Žádosti o změnu'!CG142,IF('Rozpočet + Žádosti o změnu'!$BX$2="ano",'Rozpočet + Žádosti o změnu'!BU142,IF('Rozpočet + Žádosti o změnu'!$BL$2="ano",'Rozpočet + Žádosti o změnu'!BI142,IF('Rozpočet + Žádosti o změnu'!$AZ$2="ano",'Rozpočet + Žádosti o změnu'!AW142,IF('Rozpočet + Žádosti o změnu'!$AN$2="ano",'Rozpočet + Žádosti o změnu'!AK142,'Rozpočet + Žádosti o změnu'!K142))))))))))</f>
        <v>0</v>
      </c>
      <c r="S142" s="267">
        <f>IF('Rozpočet + Žádosti o změnu'!$ER$2="ano",'Rozpočet + Žádosti o změnu'!EP142,IF('Rozpočet + Žádosti o změnu'!$EF$2="ano",'Rozpočet + Žádosti o změnu'!ED142,IF('Rozpočet + Žádosti o změnu'!$DT$2="ano",'Rozpočet + Žádosti o změnu'!DR142,IF('Rozpočet + Žádosti o změnu'!$DH$2="ano",'Rozpočet + Žádosti o změnu'!DF142,IF('Rozpočet + Žádosti o změnu'!$CV$2="ano",'Rozpočet + Žádosti o změnu'!CT142,IF('Rozpočet + Žádosti o změnu'!$CJ$2="ano",'Rozpočet + Žádosti o změnu'!CH142,IF('Rozpočet + Žádosti o změnu'!$BX$2="ano",'Rozpočet + Žádosti o změnu'!BV142,IF('Rozpočet + Žádosti o změnu'!$BL$2="ano",'Rozpočet + Žádosti o změnu'!BJ142,IF('Rozpočet + Žádosti o změnu'!$AZ$2="ano",'Rozpočet + Žádosti o změnu'!AX142,IF('Rozpočet + Žádosti o změnu'!$AN$2="ano",'Rozpočet + Žádosti o změnu'!AL142,'Rozpočet + Žádosti o změnu'!L142))))))))))</f>
        <v>0</v>
      </c>
      <c r="T142" s="267">
        <f>IF('Rozpočet + Žádosti o změnu'!$ER$2="ano",'Rozpočet + Žádosti o změnu'!EQ142,IF('Rozpočet + Žádosti o změnu'!$EF$2="ano",'Rozpočet + Žádosti o změnu'!EE142,IF('Rozpočet + Žádosti o změnu'!$DT$2="ano",'Rozpočet + Žádosti o změnu'!DS142,IF('Rozpočet + Žádosti o změnu'!$DH$2="ano",'Rozpočet + Žádosti o změnu'!DG142,IF('Rozpočet + Žádosti o změnu'!$CV$2="ano",'Rozpočet + Žádosti o změnu'!CU142,IF('Rozpočet + Žádosti o změnu'!$CJ$2="ano",'Rozpočet + Žádosti o změnu'!CI142,IF('Rozpočet + Žádosti o změnu'!$BX$2="ano",'Rozpočet + Žádosti o změnu'!BW142,IF('Rozpočet + Žádosti o změnu'!$BL$2="ano",'Rozpočet + Žádosti o změnu'!BK142,IF('Rozpočet + Žádosti o změnu'!$AZ$2="ano",'Rozpočet + Žádosti o změnu'!AY142,IF('Rozpočet + Žádosti o změnu'!$AN$2="ano",'Rozpočet + Žádosti o změnu'!AM142,'Rozpočet + Žádosti o změnu'!M142))))))))))</f>
        <v>0</v>
      </c>
      <c r="U142" s="267">
        <f>IF('Rozpočet + Žádosti o změnu'!$ER$2="ano",'Rozpočet + Žádosti o změnu'!ER142,IF('Rozpočet + Žádosti o změnu'!$EF$2="ano",'Rozpočet + Žádosti o změnu'!EF142,IF('Rozpočet + Žádosti o změnu'!$DT$2="ano",'Rozpočet + Žádosti o změnu'!DT142,IF('Rozpočet + Žádosti o změnu'!$DH$2="ano",'Rozpočet + Žádosti o změnu'!DH142,IF('Rozpočet + Žádosti o změnu'!$CV$2="ano",'Rozpočet + Žádosti o změnu'!CV142,IF('Rozpočet + Žádosti o změnu'!$CJ$2="ano",'Rozpočet + Žádosti o změnu'!CJ142,IF('Rozpočet + Žádosti o změnu'!$BX$2="ano",'Rozpočet + Žádosti o změnu'!BX142,IF('Rozpočet + Žádosti o změnu'!$BL$2="ano",'Rozpočet + Žádosti o změnu'!BL142,IF('Rozpočet + Žádosti o změnu'!$AZ$2="ano",'Rozpočet + Žádosti o změnu'!AZ142,IF('Rozpočet + Žádosti o změnu'!$AN$2="ano",'Rozpočet + Žádosti o změnu'!AN142,'Rozpočet + Žádosti o změnu'!N142))))))))))</f>
        <v>0</v>
      </c>
      <c r="W142" s="281">
        <f>IF('ZoR č. 1'!$D142="",0,'ZoR č. 1'!G142)+IF('ZoR č. 2'!$D142="",0,'ZoR č. 2'!G142)+IF('ZoR č. 3'!$D142="",0,'ZoR č. 3'!G142)+IF('ZoR č. 4'!$D142="",0,'ZoR č. 4'!G142)+IF('ZoR č. 5'!$D142="",0,'ZoR č. 5'!G142)+IF('ZoR č. 6'!$D142="",0,'ZoR č. 6'!G142)+IF('ZoR č. 7'!$D142="",0,'ZoR č. 7'!G142)+IF('ZoR č. 8'!$D142="",0,'ZoR č. 8'!G142)+IF('ZoR č. 9'!$D142="",0,'ZoR č. 9'!G142)+IF('ZoR č. 10'!$D142="",0,'ZoR č. 10'!G142)+IF(ZZoR!$D142="",0,ZZoR!G142)</f>
        <v>0</v>
      </c>
      <c r="X142" s="281">
        <f>IF('ZoR č. 1'!$D142="",0,'ZoR č. 1'!H142)+IF('ZoR č. 2'!$D142="",0,'ZoR č. 2'!H142)+IF('ZoR č. 3'!$D142="",0,'ZoR č. 3'!H142)+IF('ZoR č. 4'!$D142="",0,'ZoR č. 4'!H142)+IF('ZoR č. 5'!$D142="",0,'ZoR č. 5'!H142)+IF('ZoR č. 6'!$D142="",0,'ZoR č. 6'!H142)+IF('ZoR č. 7'!$D142="",0,'ZoR č. 7'!H142)+IF('ZoR č. 8'!$D142="",0,'ZoR č. 8'!H142)+IF('ZoR č. 9'!$D142="",0,'ZoR č. 9'!H142)+IF('ZoR č. 10'!$D142="",0,'ZoR č. 10'!H142)+IF(ZZoR!$D142="",0,ZZoR!H142)</f>
        <v>0</v>
      </c>
      <c r="Y142" s="281">
        <f>IF('ZoR č. 1'!$D142="",0,'ZoR č. 1'!I142)+IF('ZoR č. 2'!$D142="",0,'ZoR č. 2'!I142)+IF('ZoR č. 3'!$D142="",0,'ZoR č. 3'!I142)+IF('ZoR č. 4'!$D142="",0,'ZoR č. 4'!I142)+IF('ZoR č. 5'!$D142="",0,'ZoR č. 5'!I142)+IF('ZoR č. 6'!$D142="",0,'ZoR č. 6'!I142)+IF('ZoR č. 7'!$D142="",0,'ZoR č. 7'!I142)+IF('ZoR č. 8'!$D142="",0,'ZoR č. 8'!I142)+IF('ZoR č. 9'!$D142="",0,'ZoR č. 9'!I142)+IF('ZoR č. 10'!$D142="",0,'ZoR č. 10'!I142)+IF(ZZoR!$D142="",0,ZZoR!I142)</f>
        <v>0</v>
      </c>
      <c r="Z142" s="281">
        <f>IF('ZoR č. 1'!$D142="",0,'ZoR č. 1'!J142)+IF('ZoR č. 2'!$D142="",0,'ZoR č. 2'!J142)+IF('ZoR č. 3'!$D142="",0,'ZoR č. 3'!J142)+IF('ZoR č. 4'!$D142="",0,'ZoR č. 4'!J142)+IF('ZoR č. 5'!$D142="",0,'ZoR č. 5'!J142)+IF('ZoR č. 6'!$D142="",0,'ZoR č. 6'!J142)+IF('ZoR č. 7'!$D142="",0,'ZoR č. 7'!J142)+IF('ZoR č. 8'!$D142="",0,'ZoR č. 8'!J142)+IF('ZoR č. 9'!$D142="",0,'ZoR č. 9'!J142)+IF('ZoR č. 10'!$D142="",0,'ZoR č. 10'!J142)+IF(ZZoR!$D142="",0,ZZoR!J142)</f>
        <v>0</v>
      </c>
      <c r="AA142" s="281">
        <f>IF('ZoR č. 1'!$D142="",0,'ZoR č. 1'!K142)+IF('ZoR č. 2'!$D142="",0,'ZoR č. 2'!K142)+IF('ZoR č. 3'!$D142="",0,'ZoR č. 3'!K142)+IF('ZoR č. 4'!$D142="",0,'ZoR č. 4'!K142)+IF('ZoR č. 5'!$D142="",0,'ZoR č. 5'!K142)+IF('ZoR č. 6'!$D142="",0,'ZoR č. 6'!K142)+IF('ZoR č. 7'!$D142="",0,'ZoR č. 7'!K142)+IF('ZoR č. 8'!$D142="",0,'ZoR č. 8'!K142)+IF('ZoR č. 9'!$D142="",0,'ZoR č. 9'!K142)+IF('ZoR č. 10'!$D142="",0,'ZoR č. 10'!K142)+IF(ZZoR!$D142="",0,ZZoR!K142)</f>
        <v>0</v>
      </c>
      <c r="AB142" s="281">
        <f>IF('ZoR č. 1'!$D142="",0,'ZoR č. 1'!L142)+IF('ZoR č. 2'!$D142="",0,'ZoR č. 2'!L142)+IF('ZoR č. 3'!$D142="",0,'ZoR č. 3'!L142)+IF('ZoR č. 4'!$D142="",0,'ZoR č. 4'!L142)+IF('ZoR č. 5'!$D142="",0,'ZoR č. 5'!L142)+IF('ZoR č. 6'!$D142="",0,'ZoR č. 6'!L142)+IF('ZoR č. 7'!$D142="",0,'ZoR č. 7'!L142)+IF('ZoR č. 8'!$D142="",0,'ZoR č. 8'!L142)+IF('ZoR č. 9'!$D142="",0,'ZoR č. 9'!L142)+IF('ZoR č. 10'!$D142="",0,'ZoR č. 10'!L142)+IF(ZZoR!$D142="",0,ZZoR!L142)</f>
        <v>0</v>
      </c>
      <c r="AC142" s="281">
        <f>IF('ZoR č. 1'!$D142="",0,'ZoR č. 1'!M142)+IF('ZoR č. 2'!$D142="",0,'ZoR č. 2'!M142)+IF('ZoR č. 3'!$D142="",0,'ZoR č. 3'!M142)+IF('ZoR č. 4'!$D142="",0,'ZoR č. 4'!M142)+IF('ZoR č. 5'!$D142="",0,'ZoR č. 5'!M142)+IF('ZoR č. 6'!$D142="",0,'ZoR č. 6'!M142)+IF('ZoR č. 7'!$D142="",0,'ZoR č. 7'!M142)+IF('ZoR č. 8'!$D142="",0,'ZoR č. 8'!M142)+IF('ZoR č. 9'!$D142="",0,'ZoR č. 9'!M142)+IF('ZoR č. 10'!$D142="",0,'ZoR č. 10'!M142)+IF(ZZoR!$D142="",0,ZZoR!M142)</f>
        <v>0</v>
      </c>
      <c r="AE142" s="282" t="str">
        <f t="shared" si="11"/>
        <v/>
      </c>
    </row>
    <row r="143" spans="2:31" x14ac:dyDescent="0.25">
      <c r="B143" s="10" t="s">
        <v>256</v>
      </c>
      <c r="C143" s="104" t="str">
        <f>IF(COUNTA('Přehled partnerů'!C143:D143)&lt;&gt;2,"partner neuveden",IF('Přehled partnerů'!O143="ANO",'Přehled partnerů'!C143,"v tomto období nerelevantní"))</f>
        <v>partner neuveden</v>
      </c>
      <c r="D143" s="116" t="str">
        <f>IF(COUNTA('Přehled partnerů'!C143:D143)&lt;&gt;2,"",IF('Přehled partnerů'!O143="ANO",'Přehled partnerů'!D143,""))</f>
        <v/>
      </c>
      <c r="E143" s="24" t="str">
        <f t="shared" si="8"/>
        <v/>
      </c>
      <c r="F143" s="47" t="str">
        <f t="shared" si="9"/>
        <v/>
      </c>
      <c r="G143" s="15">
        <v>0</v>
      </c>
      <c r="H143" s="16">
        <v>0</v>
      </c>
      <c r="I143" s="16">
        <v>0</v>
      </c>
      <c r="J143" s="16">
        <v>0</v>
      </c>
      <c r="K143" s="126">
        <v>0</v>
      </c>
      <c r="L143" s="126">
        <v>0</v>
      </c>
      <c r="M143" s="130">
        <v>0</v>
      </c>
      <c r="N143" s="58" t="str">
        <f t="shared" si="10"/>
        <v/>
      </c>
      <c r="O143" s="267">
        <f>IF('Rozpočet + Žádosti o změnu'!$ER$2="ano",'Rozpočet + Žádosti o změnu'!EL143,IF('Rozpočet + Žádosti o změnu'!$EF$2="ano",'Rozpočet + Žádosti o změnu'!DZ143,IF('Rozpočet + Žádosti o změnu'!$DT$2="ano",'Rozpočet + Žádosti o změnu'!DN143,IF('Rozpočet + Žádosti o změnu'!$DH$2="ano",'Rozpočet + Žádosti o změnu'!DB143,IF('Rozpočet + Žádosti o změnu'!$CV$2="ano",'Rozpočet + Žádosti o změnu'!CP143,IF('Rozpočet + Žádosti o změnu'!$CJ$2="ano",'Rozpočet + Žádosti o změnu'!CD143,IF('Rozpočet + Žádosti o změnu'!$BX$2="ano",'Rozpočet + Žádosti o změnu'!BR143,IF('Rozpočet + Žádosti o změnu'!$BL$2="ano",'Rozpočet + Žádosti o změnu'!BF143,IF('Rozpočet + Žádosti o změnu'!$AZ$2="ano",'Rozpočet + Žádosti o změnu'!AT143,IF('Rozpočet + Žádosti o změnu'!$AN$2="ano",'Rozpočet + Žádosti o změnu'!AH143,'Rozpočet + Žádosti o změnu'!H143))))))))))</f>
        <v>0</v>
      </c>
      <c r="P143" s="267">
        <f>IF('Rozpočet + Žádosti o změnu'!$ER$2="ano",'Rozpočet + Žádosti o změnu'!EM143,IF('Rozpočet + Žádosti o změnu'!$EF$2="ano",'Rozpočet + Žádosti o změnu'!EA143,IF('Rozpočet + Žádosti o změnu'!$DT$2="ano",'Rozpočet + Žádosti o změnu'!DO143,IF('Rozpočet + Žádosti o změnu'!$DH$2="ano",'Rozpočet + Žádosti o změnu'!DC143,IF('Rozpočet + Žádosti o změnu'!$CV$2="ano",'Rozpočet + Žádosti o změnu'!CQ143,IF('Rozpočet + Žádosti o změnu'!$CJ$2="ano",'Rozpočet + Žádosti o změnu'!CE143,IF('Rozpočet + Žádosti o změnu'!$BX$2="ano",'Rozpočet + Žádosti o změnu'!BS143,IF('Rozpočet + Žádosti o změnu'!$BL$2="ano",'Rozpočet + Žádosti o změnu'!BG143,IF('Rozpočet + Žádosti o změnu'!$AZ$2="ano",'Rozpočet + Žádosti o změnu'!AU143,IF('Rozpočet + Žádosti o změnu'!$AN$2="ano",'Rozpočet + Žádosti o změnu'!AI143,'Rozpočet + Žádosti o změnu'!I143))))))))))</f>
        <v>0</v>
      </c>
      <c r="Q143" s="267">
        <f>IF('Rozpočet + Žádosti o změnu'!$ER$2="ano",'Rozpočet + Žádosti o změnu'!EN143,IF('Rozpočet + Žádosti o změnu'!$EF$2="ano",'Rozpočet + Žádosti o změnu'!EB143,IF('Rozpočet + Žádosti o změnu'!$DT$2="ano",'Rozpočet + Žádosti o změnu'!DP143,IF('Rozpočet + Žádosti o změnu'!$DH$2="ano",'Rozpočet + Žádosti o změnu'!DD143,IF('Rozpočet + Žádosti o změnu'!$CV$2="ano",'Rozpočet + Žádosti o změnu'!CR143,IF('Rozpočet + Žádosti o změnu'!$CJ$2="ano",'Rozpočet + Žádosti o změnu'!CF143,IF('Rozpočet + Žádosti o změnu'!$BX$2="ano",'Rozpočet + Žádosti o změnu'!BT143,IF('Rozpočet + Žádosti o změnu'!$BL$2="ano",'Rozpočet + Žádosti o změnu'!BH143,IF('Rozpočet + Žádosti o změnu'!$AZ$2="ano",'Rozpočet + Žádosti o změnu'!AV143,IF('Rozpočet + Žádosti o změnu'!$AN$2="ano",'Rozpočet + Žádosti o změnu'!AJ143,'Rozpočet + Žádosti o změnu'!J143))))))))))</f>
        <v>0</v>
      </c>
      <c r="R143" s="267">
        <f>IF('Rozpočet + Žádosti o změnu'!$ER$2="ano",'Rozpočet + Žádosti o změnu'!EO143,IF('Rozpočet + Žádosti o změnu'!$EF$2="ano",'Rozpočet + Žádosti o změnu'!EC143,IF('Rozpočet + Žádosti o změnu'!$DT$2="ano",'Rozpočet + Žádosti o změnu'!DQ143,IF('Rozpočet + Žádosti o změnu'!$DH$2="ano",'Rozpočet + Žádosti o změnu'!DE143,IF('Rozpočet + Žádosti o změnu'!$CV$2="ano",'Rozpočet + Žádosti o změnu'!CS143,IF('Rozpočet + Žádosti o změnu'!$CJ$2="ano",'Rozpočet + Žádosti o změnu'!CG143,IF('Rozpočet + Žádosti o změnu'!$BX$2="ano",'Rozpočet + Žádosti o změnu'!BU143,IF('Rozpočet + Žádosti o změnu'!$BL$2="ano",'Rozpočet + Žádosti o změnu'!BI143,IF('Rozpočet + Žádosti o změnu'!$AZ$2="ano",'Rozpočet + Žádosti o změnu'!AW143,IF('Rozpočet + Žádosti o změnu'!$AN$2="ano",'Rozpočet + Žádosti o změnu'!AK143,'Rozpočet + Žádosti o změnu'!K143))))))))))</f>
        <v>0</v>
      </c>
      <c r="S143" s="267">
        <f>IF('Rozpočet + Žádosti o změnu'!$ER$2="ano",'Rozpočet + Žádosti o změnu'!EP143,IF('Rozpočet + Žádosti o změnu'!$EF$2="ano",'Rozpočet + Žádosti o změnu'!ED143,IF('Rozpočet + Žádosti o změnu'!$DT$2="ano",'Rozpočet + Žádosti o změnu'!DR143,IF('Rozpočet + Žádosti o změnu'!$DH$2="ano",'Rozpočet + Žádosti o změnu'!DF143,IF('Rozpočet + Žádosti o změnu'!$CV$2="ano",'Rozpočet + Žádosti o změnu'!CT143,IF('Rozpočet + Žádosti o změnu'!$CJ$2="ano",'Rozpočet + Žádosti o změnu'!CH143,IF('Rozpočet + Žádosti o změnu'!$BX$2="ano",'Rozpočet + Žádosti o změnu'!BV143,IF('Rozpočet + Žádosti o změnu'!$BL$2="ano",'Rozpočet + Žádosti o změnu'!BJ143,IF('Rozpočet + Žádosti o změnu'!$AZ$2="ano",'Rozpočet + Žádosti o změnu'!AX143,IF('Rozpočet + Žádosti o změnu'!$AN$2="ano",'Rozpočet + Žádosti o změnu'!AL143,'Rozpočet + Žádosti o změnu'!L143))))))))))</f>
        <v>0</v>
      </c>
      <c r="T143" s="267">
        <f>IF('Rozpočet + Žádosti o změnu'!$ER$2="ano",'Rozpočet + Žádosti o změnu'!EQ143,IF('Rozpočet + Žádosti o změnu'!$EF$2="ano",'Rozpočet + Žádosti o změnu'!EE143,IF('Rozpočet + Žádosti o změnu'!$DT$2="ano",'Rozpočet + Žádosti o změnu'!DS143,IF('Rozpočet + Žádosti o změnu'!$DH$2="ano",'Rozpočet + Žádosti o změnu'!DG143,IF('Rozpočet + Žádosti o změnu'!$CV$2="ano",'Rozpočet + Žádosti o změnu'!CU143,IF('Rozpočet + Žádosti o změnu'!$CJ$2="ano",'Rozpočet + Žádosti o změnu'!CI143,IF('Rozpočet + Žádosti o změnu'!$BX$2="ano",'Rozpočet + Žádosti o změnu'!BW143,IF('Rozpočet + Žádosti o změnu'!$BL$2="ano",'Rozpočet + Žádosti o změnu'!BK143,IF('Rozpočet + Žádosti o změnu'!$AZ$2="ano",'Rozpočet + Žádosti o změnu'!AY143,IF('Rozpočet + Žádosti o změnu'!$AN$2="ano",'Rozpočet + Žádosti o změnu'!AM143,'Rozpočet + Žádosti o změnu'!M143))))))))))</f>
        <v>0</v>
      </c>
      <c r="U143" s="267">
        <f>IF('Rozpočet + Žádosti o změnu'!$ER$2="ano",'Rozpočet + Žádosti o změnu'!ER143,IF('Rozpočet + Žádosti o změnu'!$EF$2="ano",'Rozpočet + Žádosti o změnu'!EF143,IF('Rozpočet + Žádosti o změnu'!$DT$2="ano",'Rozpočet + Žádosti o změnu'!DT143,IF('Rozpočet + Žádosti o změnu'!$DH$2="ano",'Rozpočet + Žádosti o změnu'!DH143,IF('Rozpočet + Žádosti o změnu'!$CV$2="ano",'Rozpočet + Žádosti o změnu'!CV143,IF('Rozpočet + Žádosti o změnu'!$CJ$2="ano",'Rozpočet + Žádosti o změnu'!CJ143,IF('Rozpočet + Žádosti o změnu'!$BX$2="ano",'Rozpočet + Žádosti o změnu'!BX143,IF('Rozpočet + Žádosti o změnu'!$BL$2="ano",'Rozpočet + Žádosti o změnu'!BL143,IF('Rozpočet + Žádosti o změnu'!$AZ$2="ano",'Rozpočet + Žádosti o změnu'!AZ143,IF('Rozpočet + Žádosti o změnu'!$AN$2="ano",'Rozpočet + Žádosti o změnu'!AN143,'Rozpočet + Žádosti o změnu'!N143))))))))))</f>
        <v>0</v>
      </c>
      <c r="W143" s="281">
        <f>IF('ZoR č. 1'!$D143="",0,'ZoR č. 1'!G143)+IF('ZoR č. 2'!$D143="",0,'ZoR č. 2'!G143)+IF('ZoR č. 3'!$D143="",0,'ZoR č. 3'!G143)+IF('ZoR č. 4'!$D143="",0,'ZoR č. 4'!G143)+IF('ZoR č. 5'!$D143="",0,'ZoR č. 5'!G143)+IF('ZoR č. 6'!$D143="",0,'ZoR č. 6'!G143)+IF('ZoR č. 7'!$D143="",0,'ZoR č. 7'!G143)+IF('ZoR č. 8'!$D143="",0,'ZoR č. 8'!G143)+IF('ZoR č. 9'!$D143="",0,'ZoR č. 9'!G143)+IF('ZoR č. 10'!$D143="",0,'ZoR č. 10'!G143)+IF(ZZoR!$D143="",0,ZZoR!G143)</f>
        <v>0</v>
      </c>
      <c r="X143" s="281">
        <f>IF('ZoR č. 1'!$D143="",0,'ZoR č. 1'!H143)+IF('ZoR č. 2'!$D143="",0,'ZoR č. 2'!H143)+IF('ZoR č. 3'!$D143="",0,'ZoR č. 3'!H143)+IF('ZoR č. 4'!$D143="",0,'ZoR č. 4'!H143)+IF('ZoR č. 5'!$D143="",0,'ZoR č. 5'!H143)+IF('ZoR č. 6'!$D143="",0,'ZoR č. 6'!H143)+IF('ZoR č. 7'!$D143="",0,'ZoR č. 7'!H143)+IF('ZoR č. 8'!$D143="",0,'ZoR č. 8'!H143)+IF('ZoR č. 9'!$D143="",0,'ZoR č. 9'!H143)+IF('ZoR č. 10'!$D143="",0,'ZoR č. 10'!H143)+IF(ZZoR!$D143="",0,ZZoR!H143)</f>
        <v>0</v>
      </c>
      <c r="Y143" s="281">
        <f>IF('ZoR č. 1'!$D143="",0,'ZoR č. 1'!I143)+IF('ZoR č. 2'!$D143="",0,'ZoR č. 2'!I143)+IF('ZoR č. 3'!$D143="",0,'ZoR č. 3'!I143)+IF('ZoR č. 4'!$D143="",0,'ZoR č. 4'!I143)+IF('ZoR č. 5'!$D143="",0,'ZoR č. 5'!I143)+IF('ZoR č. 6'!$D143="",0,'ZoR č. 6'!I143)+IF('ZoR č. 7'!$D143="",0,'ZoR č. 7'!I143)+IF('ZoR č. 8'!$D143="",0,'ZoR č. 8'!I143)+IF('ZoR č. 9'!$D143="",0,'ZoR č. 9'!I143)+IF('ZoR č. 10'!$D143="",0,'ZoR č. 10'!I143)+IF(ZZoR!$D143="",0,ZZoR!I143)</f>
        <v>0</v>
      </c>
      <c r="Z143" s="281">
        <f>IF('ZoR č. 1'!$D143="",0,'ZoR č. 1'!J143)+IF('ZoR č. 2'!$D143="",0,'ZoR č. 2'!J143)+IF('ZoR č. 3'!$D143="",0,'ZoR č. 3'!J143)+IF('ZoR č. 4'!$D143="",0,'ZoR č. 4'!J143)+IF('ZoR č. 5'!$D143="",0,'ZoR č. 5'!J143)+IF('ZoR č. 6'!$D143="",0,'ZoR č. 6'!J143)+IF('ZoR č. 7'!$D143="",0,'ZoR č. 7'!J143)+IF('ZoR č. 8'!$D143="",0,'ZoR č. 8'!J143)+IF('ZoR č. 9'!$D143="",0,'ZoR č. 9'!J143)+IF('ZoR č. 10'!$D143="",0,'ZoR č. 10'!J143)+IF(ZZoR!$D143="",0,ZZoR!J143)</f>
        <v>0</v>
      </c>
      <c r="AA143" s="281">
        <f>IF('ZoR č. 1'!$D143="",0,'ZoR č. 1'!K143)+IF('ZoR č. 2'!$D143="",0,'ZoR č. 2'!K143)+IF('ZoR č. 3'!$D143="",0,'ZoR č. 3'!K143)+IF('ZoR č. 4'!$D143="",0,'ZoR č. 4'!K143)+IF('ZoR č. 5'!$D143="",0,'ZoR č. 5'!K143)+IF('ZoR č. 6'!$D143="",0,'ZoR č. 6'!K143)+IF('ZoR č. 7'!$D143="",0,'ZoR č. 7'!K143)+IF('ZoR č. 8'!$D143="",0,'ZoR č. 8'!K143)+IF('ZoR č. 9'!$D143="",0,'ZoR č. 9'!K143)+IF('ZoR č. 10'!$D143="",0,'ZoR č. 10'!K143)+IF(ZZoR!$D143="",0,ZZoR!K143)</f>
        <v>0</v>
      </c>
      <c r="AB143" s="281">
        <f>IF('ZoR č. 1'!$D143="",0,'ZoR č. 1'!L143)+IF('ZoR č. 2'!$D143="",0,'ZoR č. 2'!L143)+IF('ZoR č. 3'!$D143="",0,'ZoR č. 3'!L143)+IF('ZoR č. 4'!$D143="",0,'ZoR č. 4'!L143)+IF('ZoR č. 5'!$D143="",0,'ZoR č. 5'!L143)+IF('ZoR č. 6'!$D143="",0,'ZoR č. 6'!L143)+IF('ZoR č. 7'!$D143="",0,'ZoR č. 7'!L143)+IF('ZoR č. 8'!$D143="",0,'ZoR č. 8'!L143)+IF('ZoR č. 9'!$D143="",0,'ZoR č. 9'!L143)+IF('ZoR č. 10'!$D143="",0,'ZoR č. 10'!L143)+IF(ZZoR!$D143="",0,ZZoR!L143)</f>
        <v>0</v>
      </c>
      <c r="AC143" s="281">
        <f>IF('ZoR č. 1'!$D143="",0,'ZoR č. 1'!M143)+IF('ZoR č. 2'!$D143="",0,'ZoR č. 2'!M143)+IF('ZoR č. 3'!$D143="",0,'ZoR č. 3'!M143)+IF('ZoR č. 4'!$D143="",0,'ZoR č. 4'!M143)+IF('ZoR č. 5'!$D143="",0,'ZoR č. 5'!M143)+IF('ZoR č. 6'!$D143="",0,'ZoR č. 6'!M143)+IF('ZoR č. 7'!$D143="",0,'ZoR č. 7'!M143)+IF('ZoR č. 8'!$D143="",0,'ZoR č. 8'!M143)+IF('ZoR č. 9'!$D143="",0,'ZoR č. 9'!M143)+IF('ZoR č. 10'!$D143="",0,'ZoR č. 10'!M143)+IF(ZZoR!$D143="",0,ZZoR!M143)</f>
        <v>0</v>
      </c>
      <c r="AE143" s="282" t="str">
        <f t="shared" si="11"/>
        <v/>
      </c>
    </row>
    <row r="144" spans="2:31" x14ac:dyDescent="0.25">
      <c r="B144" s="10" t="s">
        <v>257</v>
      </c>
      <c r="C144" s="104" t="str">
        <f>IF(COUNTA('Přehled partnerů'!C144:D144)&lt;&gt;2,"partner neuveden",IF('Přehled partnerů'!O144="ANO",'Přehled partnerů'!C144,"v tomto období nerelevantní"))</f>
        <v>partner neuveden</v>
      </c>
      <c r="D144" s="116" t="str">
        <f>IF(COUNTA('Přehled partnerů'!C144:D144)&lt;&gt;2,"",IF('Přehled partnerů'!O144="ANO",'Přehled partnerů'!D144,""))</f>
        <v/>
      </c>
      <c r="E144" s="24" t="str">
        <f t="shared" si="8"/>
        <v/>
      </c>
      <c r="F144" s="47" t="str">
        <f t="shared" si="9"/>
        <v/>
      </c>
      <c r="G144" s="15">
        <v>0</v>
      </c>
      <c r="H144" s="16">
        <v>0</v>
      </c>
      <c r="I144" s="16">
        <v>0</v>
      </c>
      <c r="J144" s="16">
        <v>0</v>
      </c>
      <c r="K144" s="126">
        <v>0</v>
      </c>
      <c r="L144" s="126">
        <v>0</v>
      </c>
      <c r="M144" s="130">
        <v>0</v>
      </c>
      <c r="N144" s="58" t="str">
        <f t="shared" si="10"/>
        <v/>
      </c>
      <c r="O144" s="267">
        <f>IF('Rozpočet + Žádosti o změnu'!$ER$2="ano",'Rozpočet + Žádosti o změnu'!EL144,IF('Rozpočet + Žádosti o změnu'!$EF$2="ano",'Rozpočet + Žádosti o změnu'!DZ144,IF('Rozpočet + Žádosti o změnu'!$DT$2="ano",'Rozpočet + Žádosti o změnu'!DN144,IF('Rozpočet + Žádosti o změnu'!$DH$2="ano",'Rozpočet + Žádosti o změnu'!DB144,IF('Rozpočet + Žádosti o změnu'!$CV$2="ano",'Rozpočet + Žádosti o změnu'!CP144,IF('Rozpočet + Žádosti o změnu'!$CJ$2="ano",'Rozpočet + Žádosti o změnu'!CD144,IF('Rozpočet + Žádosti o změnu'!$BX$2="ano",'Rozpočet + Žádosti o změnu'!BR144,IF('Rozpočet + Žádosti o změnu'!$BL$2="ano",'Rozpočet + Žádosti o změnu'!BF144,IF('Rozpočet + Žádosti o změnu'!$AZ$2="ano",'Rozpočet + Žádosti o změnu'!AT144,IF('Rozpočet + Žádosti o změnu'!$AN$2="ano",'Rozpočet + Žádosti o změnu'!AH144,'Rozpočet + Žádosti o změnu'!H144))))))))))</f>
        <v>0</v>
      </c>
      <c r="P144" s="267">
        <f>IF('Rozpočet + Žádosti o změnu'!$ER$2="ano",'Rozpočet + Žádosti o změnu'!EM144,IF('Rozpočet + Žádosti o změnu'!$EF$2="ano",'Rozpočet + Žádosti o změnu'!EA144,IF('Rozpočet + Žádosti o změnu'!$DT$2="ano",'Rozpočet + Žádosti o změnu'!DO144,IF('Rozpočet + Žádosti o změnu'!$DH$2="ano",'Rozpočet + Žádosti o změnu'!DC144,IF('Rozpočet + Žádosti o změnu'!$CV$2="ano",'Rozpočet + Žádosti o změnu'!CQ144,IF('Rozpočet + Žádosti o změnu'!$CJ$2="ano",'Rozpočet + Žádosti o změnu'!CE144,IF('Rozpočet + Žádosti o změnu'!$BX$2="ano",'Rozpočet + Žádosti o změnu'!BS144,IF('Rozpočet + Žádosti o změnu'!$BL$2="ano",'Rozpočet + Žádosti o změnu'!BG144,IF('Rozpočet + Žádosti o změnu'!$AZ$2="ano",'Rozpočet + Žádosti o změnu'!AU144,IF('Rozpočet + Žádosti o změnu'!$AN$2="ano",'Rozpočet + Žádosti o změnu'!AI144,'Rozpočet + Žádosti o změnu'!I144))))))))))</f>
        <v>0</v>
      </c>
      <c r="Q144" s="267">
        <f>IF('Rozpočet + Žádosti o změnu'!$ER$2="ano",'Rozpočet + Žádosti o změnu'!EN144,IF('Rozpočet + Žádosti o změnu'!$EF$2="ano",'Rozpočet + Žádosti o změnu'!EB144,IF('Rozpočet + Žádosti o změnu'!$DT$2="ano",'Rozpočet + Žádosti o změnu'!DP144,IF('Rozpočet + Žádosti o změnu'!$DH$2="ano",'Rozpočet + Žádosti o změnu'!DD144,IF('Rozpočet + Žádosti o změnu'!$CV$2="ano",'Rozpočet + Žádosti o změnu'!CR144,IF('Rozpočet + Žádosti o změnu'!$CJ$2="ano",'Rozpočet + Žádosti o změnu'!CF144,IF('Rozpočet + Žádosti o změnu'!$BX$2="ano",'Rozpočet + Žádosti o změnu'!BT144,IF('Rozpočet + Žádosti o změnu'!$BL$2="ano",'Rozpočet + Žádosti o změnu'!BH144,IF('Rozpočet + Žádosti o změnu'!$AZ$2="ano",'Rozpočet + Žádosti o změnu'!AV144,IF('Rozpočet + Žádosti o změnu'!$AN$2="ano",'Rozpočet + Žádosti o změnu'!AJ144,'Rozpočet + Žádosti o změnu'!J144))))))))))</f>
        <v>0</v>
      </c>
      <c r="R144" s="267">
        <f>IF('Rozpočet + Žádosti o změnu'!$ER$2="ano",'Rozpočet + Žádosti o změnu'!EO144,IF('Rozpočet + Žádosti o změnu'!$EF$2="ano",'Rozpočet + Žádosti o změnu'!EC144,IF('Rozpočet + Žádosti o změnu'!$DT$2="ano",'Rozpočet + Žádosti o změnu'!DQ144,IF('Rozpočet + Žádosti o změnu'!$DH$2="ano",'Rozpočet + Žádosti o změnu'!DE144,IF('Rozpočet + Žádosti o změnu'!$CV$2="ano",'Rozpočet + Žádosti o změnu'!CS144,IF('Rozpočet + Žádosti o změnu'!$CJ$2="ano",'Rozpočet + Žádosti o změnu'!CG144,IF('Rozpočet + Žádosti o změnu'!$BX$2="ano",'Rozpočet + Žádosti o změnu'!BU144,IF('Rozpočet + Žádosti o změnu'!$BL$2="ano",'Rozpočet + Žádosti o změnu'!BI144,IF('Rozpočet + Žádosti o změnu'!$AZ$2="ano",'Rozpočet + Žádosti o změnu'!AW144,IF('Rozpočet + Žádosti o změnu'!$AN$2="ano",'Rozpočet + Žádosti o změnu'!AK144,'Rozpočet + Žádosti o změnu'!K144))))))))))</f>
        <v>0</v>
      </c>
      <c r="S144" s="267">
        <f>IF('Rozpočet + Žádosti o změnu'!$ER$2="ano",'Rozpočet + Žádosti o změnu'!EP144,IF('Rozpočet + Žádosti o změnu'!$EF$2="ano",'Rozpočet + Žádosti o změnu'!ED144,IF('Rozpočet + Žádosti o změnu'!$DT$2="ano",'Rozpočet + Žádosti o změnu'!DR144,IF('Rozpočet + Žádosti o změnu'!$DH$2="ano",'Rozpočet + Žádosti o změnu'!DF144,IF('Rozpočet + Žádosti o změnu'!$CV$2="ano",'Rozpočet + Žádosti o změnu'!CT144,IF('Rozpočet + Žádosti o změnu'!$CJ$2="ano",'Rozpočet + Žádosti o změnu'!CH144,IF('Rozpočet + Žádosti o změnu'!$BX$2="ano",'Rozpočet + Žádosti o změnu'!BV144,IF('Rozpočet + Žádosti o změnu'!$BL$2="ano",'Rozpočet + Žádosti o změnu'!BJ144,IF('Rozpočet + Žádosti o změnu'!$AZ$2="ano",'Rozpočet + Žádosti o změnu'!AX144,IF('Rozpočet + Žádosti o změnu'!$AN$2="ano",'Rozpočet + Žádosti o změnu'!AL144,'Rozpočet + Žádosti o změnu'!L144))))))))))</f>
        <v>0</v>
      </c>
      <c r="T144" s="267">
        <f>IF('Rozpočet + Žádosti o změnu'!$ER$2="ano",'Rozpočet + Žádosti o změnu'!EQ144,IF('Rozpočet + Žádosti o změnu'!$EF$2="ano",'Rozpočet + Žádosti o změnu'!EE144,IF('Rozpočet + Žádosti o změnu'!$DT$2="ano",'Rozpočet + Žádosti o změnu'!DS144,IF('Rozpočet + Žádosti o změnu'!$DH$2="ano",'Rozpočet + Žádosti o změnu'!DG144,IF('Rozpočet + Žádosti o změnu'!$CV$2="ano",'Rozpočet + Žádosti o změnu'!CU144,IF('Rozpočet + Žádosti o změnu'!$CJ$2="ano",'Rozpočet + Žádosti o změnu'!CI144,IF('Rozpočet + Žádosti o změnu'!$BX$2="ano",'Rozpočet + Žádosti o změnu'!BW144,IF('Rozpočet + Žádosti o změnu'!$BL$2="ano",'Rozpočet + Žádosti o změnu'!BK144,IF('Rozpočet + Žádosti o změnu'!$AZ$2="ano",'Rozpočet + Žádosti o změnu'!AY144,IF('Rozpočet + Žádosti o změnu'!$AN$2="ano",'Rozpočet + Žádosti o změnu'!AM144,'Rozpočet + Žádosti o změnu'!M144))))))))))</f>
        <v>0</v>
      </c>
      <c r="U144" s="267">
        <f>IF('Rozpočet + Žádosti o změnu'!$ER$2="ano",'Rozpočet + Žádosti o změnu'!ER144,IF('Rozpočet + Žádosti o změnu'!$EF$2="ano",'Rozpočet + Žádosti o změnu'!EF144,IF('Rozpočet + Žádosti o změnu'!$DT$2="ano",'Rozpočet + Žádosti o změnu'!DT144,IF('Rozpočet + Žádosti o změnu'!$DH$2="ano",'Rozpočet + Žádosti o změnu'!DH144,IF('Rozpočet + Žádosti o změnu'!$CV$2="ano",'Rozpočet + Žádosti o změnu'!CV144,IF('Rozpočet + Žádosti o změnu'!$CJ$2="ano",'Rozpočet + Žádosti o změnu'!CJ144,IF('Rozpočet + Žádosti o změnu'!$BX$2="ano",'Rozpočet + Žádosti o změnu'!BX144,IF('Rozpočet + Žádosti o změnu'!$BL$2="ano",'Rozpočet + Žádosti o změnu'!BL144,IF('Rozpočet + Žádosti o změnu'!$AZ$2="ano",'Rozpočet + Žádosti o změnu'!AZ144,IF('Rozpočet + Žádosti o změnu'!$AN$2="ano",'Rozpočet + Žádosti o změnu'!AN144,'Rozpočet + Žádosti o změnu'!N144))))))))))</f>
        <v>0</v>
      </c>
      <c r="W144" s="281">
        <f>IF('ZoR č. 1'!$D144="",0,'ZoR č. 1'!G144)+IF('ZoR č. 2'!$D144="",0,'ZoR č. 2'!G144)+IF('ZoR č. 3'!$D144="",0,'ZoR č. 3'!G144)+IF('ZoR č. 4'!$D144="",0,'ZoR č. 4'!G144)+IF('ZoR č. 5'!$D144="",0,'ZoR č. 5'!G144)+IF('ZoR č. 6'!$D144="",0,'ZoR č. 6'!G144)+IF('ZoR č. 7'!$D144="",0,'ZoR č. 7'!G144)+IF('ZoR č. 8'!$D144="",0,'ZoR č. 8'!G144)+IF('ZoR č. 9'!$D144="",0,'ZoR č. 9'!G144)+IF('ZoR č. 10'!$D144="",0,'ZoR č. 10'!G144)+IF(ZZoR!$D144="",0,ZZoR!G144)</f>
        <v>0</v>
      </c>
      <c r="X144" s="281">
        <f>IF('ZoR č. 1'!$D144="",0,'ZoR č. 1'!H144)+IF('ZoR č. 2'!$D144="",0,'ZoR č. 2'!H144)+IF('ZoR č. 3'!$D144="",0,'ZoR č. 3'!H144)+IF('ZoR č. 4'!$D144="",0,'ZoR č. 4'!H144)+IF('ZoR č. 5'!$D144="",0,'ZoR č. 5'!H144)+IF('ZoR č. 6'!$D144="",0,'ZoR č. 6'!H144)+IF('ZoR č. 7'!$D144="",0,'ZoR č. 7'!H144)+IF('ZoR č. 8'!$D144="",0,'ZoR č. 8'!H144)+IF('ZoR č. 9'!$D144="",0,'ZoR č. 9'!H144)+IF('ZoR č. 10'!$D144="",0,'ZoR č. 10'!H144)+IF(ZZoR!$D144="",0,ZZoR!H144)</f>
        <v>0</v>
      </c>
      <c r="Y144" s="281">
        <f>IF('ZoR č. 1'!$D144="",0,'ZoR č. 1'!I144)+IF('ZoR č. 2'!$D144="",0,'ZoR č. 2'!I144)+IF('ZoR č. 3'!$D144="",0,'ZoR č. 3'!I144)+IF('ZoR č. 4'!$D144="",0,'ZoR č. 4'!I144)+IF('ZoR č. 5'!$D144="",0,'ZoR č. 5'!I144)+IF('ZoR č. 6'!$D144="",0,'ZoR č. 6'!I144)+IF('ZoR č. 7'!$D144="",0,'ZoR č. 7'!I144)+IF('ZoR č. 8'!$D144="",0,'ZoR č. 8'!I144)+IF('ZoR č. 9'!$D144="",0,'ZoR č. 9'!I144)+IF('ZoR č. 10'!$D144="",0,'ZoR č. 10'!I144)+IF(ZZoR!$D144="",0,ZZoR!I144)</f>
        <v>0</v>
      </c>
      <c r="Z144" s="281">
        <f>IF('ZoR č. 1'!$D144="",0,'ZoR č. 1'!J144)+IF('ZoR č. 2'!$D144="",0,'ZoR č. 2'!J144)+IF('ZoR č. 3'!$D144="",0,'ZoR č. 3'!J144)+IF('ZoR č. 4'!$D144="",0,'ZoR č. 4'!J144)+IF('ZoR č. 5'!$D144="",0,'ZoR č. 5'!J144)+IF('ZoR č. 6'!$D144="",0,'ZoR č. 6'!J144)+IF('ZoR č. 7'!$D144="",0,'ZoR č. 7'!J144)+IF('ZoR č. 8'!$D144="",0,'ZoR č. 8'!J144)+IF('ZoR č. 9'!$D144="",0,'ZoR č. 9'!J144)+IF('ZoR č. 10'!$D144="",0,'ZoR č. 10'!J144)+IF(ZZoR!$D144="",0,ZZoR!J144)</f>
        <v>0</v>
      </c>
      <c r="AA144" s="281">
        <f>IF('ZoR č. 1'!$D144="",0,'ZoR č. 1'!K144)+IF('ZoR č. 2'!$D144="",0,'ZoR č. 2'!K144)+IF('ZoR č. 3'!$D144="",0,'ZoR č. 3'!K144)+IF('ZoR č. 4'!$D144="",0,'ZoR č. 4'!K144)+IF('ZoR č. 5'!$D144="",0,'ZoR č. 5'!K144)+IF('ZoR č. 6'!$D144="",0,'ZoR č. 6'!K144)+IF('ZoR č. 7'!$D144="",0,'ZoR č. 7'!K144)+IF('ZoR č. 8'!$D144="",0,'ZoR č. 8'!K144)+IF('ZoR č. 9'!$D144="",0,'ZoR č. 9'!K144)+IF('ZoR č. 10'!$D144="",0,'ZoR č. 10'!K144)+IF(ZZoR!$D144="",0,ZZoR!K144)</f>
        <v>0</v>
      </c>
      <c r="AB144" s="281">
        <f>IF('ZoR č. 1'!$D144="",0,'ZoR č. 1'!L144)+IF('ZoR č. 2'!$D144="",0,'ZoR č. 2'!L144)+IF('ZoR č. 3'!$D144="",0,'ZoR č. 3'!L144)+IF('ZoR č. 4'!$D144="",0,'ZoR č. 4'!L144)+IF('ZoR č. 5'!$D144="",0,'ZoR č. 5'!L144)+IF('ZoR č. 6'!$D144="",0,'ZoR č. 6'!L144)+IF('ZoR č. 7'!$D144="",0,'ZoR č. 7'!L144)+IF('ZoR č. 8'!$D144="",0,'ZoR č. 8'!L144)+IF('ZoR č. 9'!$D144="",0,'ZoR č. 9'!L144)+IF('ZoR č. 10'!$D144="",0,'ZoR č. 10'!L144)+IF(ZZoR!$D144="",0,ZZoR!L144)</f>
        <v>0</v>
      </c>
      <c r="AC144" s="281">
        <f>IF('ZoR č. 1'!$D144="",0,'ZoR č. 1'!M144)+IF('ZoR č. 2'!$D144="",0,'ZoR č. 2'!M144)+IF('ZoR č. 3'!$D144="",0,'ZoR č. 3'!M144)+IF('ZoR č. 4'!$D144="",0,'ZoR č. 4'!M144)+IF('ZoR č. 5'!$D144="",0,'ZoR č. 5'!M144)+IF('ZoR č. 6'!$D144="",0,'ZoR č. 6'!M144)+IF('ZoR č. 7'!$D144="",0,'ZoR č. 7'!M144)+IF('ZoR č. 8'!$D144="",0,'ZoR č. 8'!M144)+IF('ZoR č. 9'!$D144="",0,'ZoR č. 9'!M144)+IF('ZoR č. 10'!$D144="",0,'ZoR č. 10'!M144)+IF(ZZoR!$D144="",0,ZZoR!M144)</f>
        <v>0</v>
      </c>
      <c r="AE144" s="282" t="str">
        <f t="shared" si="11"/>
        <v/>
      </c>
    </row>
    <row r="145" spans="2:31" x14ac:dyDescent="0.25">
      <c r="B145" s="10" t="s">
        <v>258</v>
      </c>
      <c r="C145" s="104" t="str">
        <f>IF(COUNTA('Přehled partnerů'!C145:D145)&lt;&gt;2,"partner neuveden",IF('Přehled partnerů'!O145="ANO",'Přehled partnerů'!C145,"v tomto období nerelevantní"))</f>
        <v>partner neuveden</v>
      </c>
      <c r="D145" s="116" t="str">
        <f>IF(COUNTA('Přehled partnerů'!C145:D145)&lt;&gt;2,"",IF('Přehled partnerů'!O145="ANO",'Přehled partnerů'!D145,""))</f>
        <v/>
      </c>
      <c r="E145" s="24" t="str">
        <f t="shared" si="8"/>
        <v/>
      </c>
      <c r="F145" s="47" t="str">
        <f t="shared" si="9"/>
        <v/>
      </c>
      <c r="G145" s="15">
        <v>0</v>
      </c>
      <c r="H145" s="16">
        <v>0</v>
      </c>
      <c r="I145" s="16">
        <v>0</v>
      </c>
      <c r="J145" s="16">
        <v>0</v>
      </c>
      <c r="K145" s="126">
        <v>0</v>
      </c>
      <c r="L145" s="126">
        <v>0</v>
      </c>
      <c r="M145" s="130">
        <v>0</v>
      </c>
      <c r="N145" s="58" t="str">
        <f t="shared" si="10"/>
        <v/>
      </c>
      <c r="O145" s="267">
        <f>IF('Rozpočet + Žádosti o změnu'!$ER$2="ano",'Rozpočet + Žádosti o změnu'!EL145,IF('Rozpočet + Žádosti o změnu'!$EF$2="ano",'Rozpočet + Žádosti o změnu'!DZ145,IF('Rozpočet + Žádosti o změnu'!$DT$2="ano",'Rozpočet + Žádosti o změnu'!DN145,IF('Rozpočet + Žádosti o změnu'!$DH$2="ano",'Rozpočet + Žádosti o změnu'!DB145,IF('Rozpočet + Žádosti o změnu'!$CV$2="ano",'Rozpočet + Žádosti o změnu'!CP145,IF('Rozpočet + Žádosti o změnu'!$CJ$2="ano",'Rozpočet + Žádosti o změnu'!CD145,IF('Rozpočet + Žádosti o změnu'!$BX$2="ano",'Rozpočet + Žádosti o změnu'!BR145,IF('Rozpočet + Žádosti o změnu'!$BL$2="ano",'Rozpočet + Žádosti o změnu'!BF145,IF('Rozpočet + Žádosti o změnu'!$AZ$2="ano",'Rozpočet + Žádosti o změnu'!AT145,IF('Rozpočet + Žádosti o změnu'!$AN$2="ano",'Rozpočet + Žádosti o změnu'!AH145,'Rozpočet + Žádosti o změnu'!H145))))))))))</f>
        <v>0</v>
      </c>
      <c r="P145" s="267">
        <f>IF('Rozpočet + Žádosti o změnu'!$ER$2="ano",'Rozpočet + Žádosti o změnu'!EM145,IF('Rozpočet + Žádosti o změnu'!$EF$2="ano",'Rozpočet + Žádosti o změnu'!EA145,IF('Rozpočet + Žádosti o změnu'!$DT$2="ano",'Rozpočet + Žádosti o změnu'!DO145,IF('Rozpočet + Žádosti o změnu'!$DH$2="ano",'Rozpočet + Žádosti o změnu'!DC145,IF('Rozpočet + Žádosti o změnu'!$CV$2="ano",'Rozpočet + Žádosti o změnu'!CQ145,IF('Rozpočet + Žádosti o změnu'!$CJ$2="ano",'Rozpočet + Žádosti o změnu'!CE145,IF('Rozpočet + Žádosti o změnu'!$BX$2="ano",'Rozpočet + Žádosti o změnu'!BS145,IF('Rozpočet + Žádosti o změnu'!$BL$2="ano",'Rozpočet + Žádosti o změnu'!BG145,IF('Rozpočet + Žádosti o změnu'!$AZ$2="ano",'Rozpočet + Žádosti o změnu'!AU145,IF('Rozpočet + Žádosti o změnu'!$AN$2="ano",'Rozpočet + Žádosti o změnu'!AI145,'Rozpočet + Žádosti o změnu'!I145))))))))))</f>
        <v>0</v>
      </c>
      <c r="Q145" s="267">
        <f>IF('Rozpočet + Žádosti o změnu'!$ER$2="ano",'Rozpočet + Žádosti o změnu'!EN145,IF('Rozpočet + Žádosti o změnu'!$EF$2="ano",'Rozpočet + Žádosti o změnu'!EB145,IF('Rozpočet + Žádosti o změnu'!$DT$2="ano",'Rozpočet + Žádosti o změnu'!DP145,IF('Rozpočet + Žádosti o změnu'!$DH$2="ano",'Rozpočet + Žádosti o změnu'!DD145,IF('Rozpočet + Žádosti o změnu'!$CV$2="ano",'Rozpočet + Žádosti o změnu'!CR145,IF('Rozpočet + Žádosti o změnu'!$CJ$2="ano",'Rozpočet + Žádosti o změnu'!CF145,IF('Rozpočet + Žádosti o změnu'!$BX$2="ano",'Rozpočet + Žádosti o změnu'!BT145,IF('Rozpočet + Žádosti o změnu'!$BL$2="ano",'Rozpočet + Žádosti o změnu'!BH145,IF('Rozpočet + Žádosti o změnu'!$AZ$2="ano",'Rozpočet + Žádosti o změnu'!AV145,IF('Rozpočet + Žádosti o změnu'!$AN$2="ano",'Rozpočet + Žádosti o změnu'!AJ145,'Rozpočet + Žádosti o změnu'!J145))))))))))</f>
        <v>0</v>
      </c>
      <c r="R145" s="267">
        <f>IF('Rozpočet + Žádosti o změnu'!$ER$2="ano",'Rozpočet + Žádosti o změnu'!EO145,IF('Rozpočet + Žádosti o změnu'!$EF$2="ano",'Rozpočet + Žádosti o změnu'!EC145,IF('Rozpočet + Žádosti o změnu'!$DT$2="ano",'Rozpočet + Žádosti o změnu'!DQ145,IF('Rozpočet + Žádosti o změnu'!$DH$2="ano",'Rozpočet + Žádosti o změnu'!DE145,IF('Rozpočet + Žádosti o změnu'!$CV$2="ano",'Rozpočet + Žádosti o změnu'!CS145,IF('Rozpočet + Žádosti o změnu'!$CJ$2="ano",'Rozpočet + Žádosti o změnu'!CG145,IF('Rozpočet + Žádosti o změnu'!$BX$2="ano",'Rozpočet + Žádosti o změnu'!BU145,IF('Rozpočet + Žádosti o změnu'!$BL$2="ano",'Rozpočet + Žádosti o změnu'!BI145,IF('Rozpočet + Žádosti o změnu'!$AZ$2="ano",'Rozpočet + Žádosti o změnu'!AW145,IF('Rozpočet + Žádosti o změnu'!$AN$2="ano",'Rozpočet + Žádosti o změnu'!AK145,'Rozpočet + Žádosti o změnu'!K145))))))))))</f>
        <v>0</v>
      </c>
      <c r="S145" s="267">
        <f>IF('Rozpočet + Žádosti o změnu'!$ER$2="ano",'Rozpočet + Žádosti o změnu'!EP145,IF('Rozpočet + Žádosti o změnu'!$EF$2="ano",'Rozpočet + Žádosti o změnu'!ED145,IF('Rozpočet + Žádosti o změnu'!$DT$2="ano",'Rozpočet + Žádosti o změnu'!DR145,IF('Rozpočet + Žádosti o změnu'!$DH$2="ano",'Rozpočet + Žádosti o změnu'!DF145,IF('Rozpočet + Žádosti o změnu'!$CV$2="ano",'Rozpočet + Žádosti o změnu'!CT145,IF('Rozpočet + Žádosti o změnu'!$CJ$2="ano",'Rozpočet + Žádosti o změnu'!CH145,IF('Rozpočet + Žádosti o změnu'!$BX$2="ano",'Rozpočet + Žádosti o změnu'!BV145,IF('Rozpočet + Žádosti o změnu'!$BL$2="ano",'Rozpočet + Žádosti o změnu'!BJ145,IF('Rozpočet + Žádosti o změnu'!$AZ$2="ano",'Rozpočet + Žádosti o změnu'!AX145,IF('Rozpočet + Žádosti o změnu'!$AN$2="ano",'Rozpočet + Žádosti o změnu'!AL145,'Rozpočet + Žádosti o změnu'!L145))))))))))</f>
        <v>0</v>
      </c>
      <c r="T145" s="267">
        <f>IF('Rozpočet + Žádosti o změnu'!$ER$2="ano",'Rozpočet + Žádosti o změnu'!EQ145,IF('Rozpočet + Žádosti o změnu'!$EF$2="ano",'Rozpočet + Žádosti o změnu'!EE145,IF('Rozpočet + Žádosti o změnu'!$DT$2="ano",'Rozpočet + Žádosti o změnu'!DS145,IF('Rozpočet + Žádosti o změnu'!$DH$2="ano",'Rozpočet + Žádosti o změnu'!DG145,IF('Rozpočet + Žádosti o změnu'!$CV$2="ano",'Rozpočet + Žádosti o změnu'!CU145,IF('Rozpočet + Žádosti o změnu'!$CJ$2="ano",'Rozpočet + Žádosti o změnu'!CI145,IF('Rozpočet + Žádosti o změnu'!$BX$2="ano",'Rozpočet + Žádosti o změnu'!BW145,IF('Rozpočet + Žádosti o změnu'!$BL$2="ano",'Rozpočet + Žádosti o změnu'!BK145,IF('Rozpočet + Žádosti o změnu'!$AZ$2="ano",'Rozpočet + Žádosti o změnu'!AY145,IF('Rozpočet + Žádosti o změnu'!$AN$2="ano",'Rozpočet + Žádosti o změnu'!AM145,'Rozpočet + Žádosti o změnu'!M145))))))))))</f>
        <v>0</v>
      </c>
      <c r="U145" s="267">
        <f>IF('Rozpočet + Žádosti o změnu'!$ER$2="ano",'Rozpočet + Žádosti o změnu'!ER145,IF('Rozpočet + Žádosti o změnu'!$EF$2="ano",'Rozpočet + Žádosti o změnu'!EF145,IF('Rozpočet + Žádosti o změnu'!$DT$2="ano",'Rozpočet + Žádosti o změnu'!DT145,IF('Rozpočet + Žádosti o změnu'!$DH$2="ano",'Rozpočet + Žádosti o změnu'!DH145,IF('Rozpočet + Žádosti o změnu'!$CV$2="ano",'Rozpočet + Žádosti o změnu'!CV145,IF('Rozpočet + Žádosti o změnu'!$CJ$2="ano",'Rozpočet + Žádosti o změnu'!CJ145,IF('Rozpočet + Žádosti o změnu'!$BX$2="ano",'Rozpočet + Žádosti o změnu'!BX145,IF('Rozpočet + Žádosti o změnu'!$BL$2="ano",'Rozpočet + Žádosti o změnu'!BL145,IF('Rozpočet + Žádosti o změnu'!$AZ$2="ano",'Rozpočet + Žádosti o změnu'!AZ145,IF('Rozpočet + Žádosti o změnu'!$AN$2="ano",'Rozpočet + Žádosti o změnu'!AN145,'Rozpočet + Žádosti o změnu'!N145))))))))))</f>
        <v>0</v>
      </c>
      <c r="W145" s="281">
        <f>IF('ZoR č. 1'!$D145="",0,'ZoR č. 1'!G145)+IF('ZoR č. 2'!$D145="",0,'ZoR č. 2'!G145)+IF('ZoR č. 3'!$D145="",0,'ZoR č. 3'!G145)+IF('ZoR č. 4'!$D145="",0,'ZoR č. 4'!G145)+IF('ZoR č. 5'!$D145="",0,'ZoR č. 5'!G145)+IF('ZoR č. 6'!$D145="",0,'ZoR č. 6'!G145)+IF('ZoR č. 7'!$D145="",0,'ZoR č. 7'!G145)+IF('ZoR č. 8'!$D145="",0,'ZoR č. 8'!G145)+IF('ZoR č. 9'!$D145="",0,'ZoR č. 9'!G145)+IF('ZoR č. 10'!$D145="",0,'ZoR č. 10'!G145)+IF(ZZoR!$D145="",0,ZZoR!G145)</f>
        <v>0</v>
      </c>
      <c r="X145" s="281">
        <f>IF('ZoR č. 1'!$D145="",0,'ZoR č. 1'!H145)+IF('ZoR č. 2'!$D145="",0,'ZoR č. 2'!H145)+IF('ZoR č. 3'!$D145="",0,'ZoR č. 3'!H145)+IF('ZoR č. 4'!$D145="",0,'ZoR č. 4'!H145)+IF('ZoR č. 5'!$D145="",0,'ZoR č. 5'!H145)+IF('ZoR č. 6'!$D145="",0,'ZoR č. 6'!H145)+IF('ZoR č. 7'!$D145="",0,'ZoR č. 7'!H145)+IF('ZoR č. 8'!$D145="",0,'ZoR č. 8'!H145)+IF('ZoR č. 9'!$D145="",0,'ZoR č. 9'!H145)+IF('ZoR č. 10'!$D145="",0,'ZoR č. 10'!H145)+IF(ZZoR!$D145="",0,ZZoR!H145)</f>
        <v>0</v>
      </c>
      <c r="Y145" s="281">
        <f>IF('ZoR č. 1'!$D145="",0,'ZoR č. 1'!I145)+IF('ZoR č. 2'!$D145="",0,'ZoR č. 2'!I145)+IF('ZoR č. 3'!$D145="",0,'ZoR č. 3'!I145)+IF('ZoR č. 4'!$D145="",0,'ZoR č. 4'!I145)+IF('ZoR č. 5'!$D145="",0,'ZoR č. 5'!I145)+IF('ZoR č. 6'!$D145="",0,'ZoR č. 6'!I145)+IF('ZoR č. 7'!$D145="",0,'ZoR č. 7'!I145)+IF('ZoR č. 8'!$D145="",0,'ZoR č. 8'!I145)+IF('ZoR č. 9'!$D145="",0,'ZoR č. 9'!I145)+IF('ZoR č. 10'!$D145="",0,'ZoR č. 10'!I145)+IF(ZZoR!$D145="",0,ZZoR!I145)</f>
        <v>0</v>
      </c>
      <c r="Z145" s="281">
        <f>IF('ZoR č. 1'!$D145="",0,'ZoR č. 1'!J145)+IF('ZoR č. 2'!$D145="",0,'ZoR č. 2'!J145)+IF('ZoR č. 3'!$D145="",0,'ZoR č. 3'!J145)+IF('ZoR č. 4'!$D145="",0,'ZoR č. 4'!J145)+IF('ZoR č. 5'!$D145="",0,'ZoR č. 5'!J145)+IF('ZoR č. 6'!$D145="",0,'ZoR č. 6'!J145)+IF('ZoR č. 7'!$D145="",0,'ZoR č. 7'!J145)+IF('ZoR č. 8'!$D145="",0,'ZoR č. 8'!J145)+IF('ZoR č. 9'!$D145="",0,'ZoR č. 9'!J145)+IF('ZoR č. 10'!$D145="",0,'ZoR č. 10'!J145)+IF(ZZoR!$D145="",0,ZZoR!J145)</f>
        <v>0</v>
      </c>
      <c r="AA145" s="281">
        <f>IF('ZoR č. 1'!$D145="",0,'ZoR č. 1'!K145)+IF('ZoR č. 2'!$D145="",0,'ZoR č. 2'!K145)+IF('ZoR č. 3'!$D145="",0,'ZoR č. 3'!K145)+IF('ZoR č. 4'!$D145="",0,'ZoR č. 4'!K145)+IF('ZoR č. 5'!$D145="",0,'ZoR č. 5'!K145)+IF('ZoR č. 6'!$D145="",0,'ZoR č. 6'!K145)+IF('ZoR č. 7'!$D145="",0,'ZoR č. 7'!K145)+IF('ZoR č. 8'!$D145="",0,'ZoR č. 8'!K145)+IF('ZoR č. 9'!$D145="",0,'ZoR č. 9'!K145)+IF('ZoR č. 10'!$D145="",0,'ZoR č. 10'!K145)+IF(ZZoR!$D145="",0,ZZoR!K145)</f>
        <v>0</v>
      </c>
      <c r="AB145" s="281">
        <f>IF('ZoR č. 1'!$D145="",0,'ZoR č. 1'!L145)+IF('ZoR č. 2'!$D145="",0,'ZoR č. 2'!L145)+IF('ZoR č. 3'!$D145="",0,'ZoR č. 3'!L145)+IF('ZoR č. 4'!$D145="",0,'ZoR č. 4'!L145)+IF('ZoR č. 5'!$D145="",0,'ZoR č. 5'!L145)+IF('ZoR č. 6'!$D145="",0,'ZoR č. 6'!L145)+IF('ZoR č. 7'!$D145="",0,'ZoR č. 7'!L145)+IF('ZoR č. 8'!$D145="",0,'ZoR č. 8'!L145)+IF('ZoR č. 9'!$D145="",0,'ZoR č. 9'!L145)+IF('ZoR č. 10'!$D145="",0,'ZoR č. 10'!L145)+IF(ZZoR!$D145="",0,ZZoR!L145)</f>
        <v>0</v>
      </c>
      <c r="AC145" s="281">
        <f>IF('ZoR č. 1'!$D145="",0,'ZoR č. 1'!M145)+IF('ZoR č. 2'!$D145="",0,'ZoR č. 2'!M145)+IF('ZoR č. 3'!$D145="",0,'ZoR č. 3'!M145)+IF('ZoR č. 4'!$D145="",0,'ZoR č. 4'!M145)+IF('ZoR č. 5'!$D145="",0,'ZoR č. 5'!M145)+IF('ZoR č. 6'!$D145="",0,'ZoR č. 6'!M145)+IF('ZoR č. 7'!$D145="",0,'ZoR č. 7'!M145)+IF('ZoR č. 8'!$D145="",0,'ZoR č. 8'!M145)+IF('ZoR č. 9'!$D145="",0,'ZoR č. 9'!M145)+IF('ZoR č. 10'!$D145="",0,'ZoR č. 10'!M145)+IF(ZZoR!$D145="",0,ZZoR!M145)</f>
        <v>0</v>
      </c>
      <c r="AE145" s="282" t="str">
        <f t="shared" si="11"/>
        <v/>
      </c>
    </row>
    <row r="146" spans="2:31" ht="17.25" thickBot="1" x14ac:dyDescent="0.3">
      <c r="B146" s="12" t="s">
        <v>259</v>
      </c>
      <c r="C146" s="106" t="str">
        <f>IF(COUNTA('Přehled partnerů'!C146:D146)&lt;&gt;2,"partner neuveden",IF('Přehled partnerů'!O146="ANO",'Přehled partnerů'!C146,"v tomto období nerelevantní"))</f>
        <v>partner neuveden</v>
      </c>
      <c r="D146" s="117" t="str">
        <f>IF(COUNTA('Přehled partnerů'!C146:D146)&lt;&gt;2,"",IF('Přehled partnerů'!O146="ANO",'Přehled partnerů'!D146,""))</f>
        <v/>
      </c>
      <c r="E146" s="25" t="str">
        <f t="shared" si="8"/>
        <v/>
      </c>
      <c r="F146" s="48" t="str">
        <f t="shared" si="9"/>
        <v/>
      </c>
      <c r="G146" s="17">
        <v>0</v>
      </c>
      <c r="H146" s="18">
        <v>0</v>
      </c>
      <c r="I146" s="18">
        <v>0</v>
      </c>
      <c r="J146" s="18">
        <v>0</v>
      </c>
      <c r="K146" s="128">
        <v>0</v>
      </c>
      <c r="L146" s="128">
        <v>0</v>
      </c>
      <c r="M146" s="131">
        <v>0</v>
      </c>
      <c r="N146" s="58" t="str">
        <f t="shared" si="10"/>
        <v/>
      </c>
      <c r="O146" s="267">
        <f>IF('Rozpočet + Žádosti o změnu'!$ER$2="ano",'Rozpočet + Žádosti o změnu'!EL146,IF('Rozpočet + Žádosti o změnu'!$EF$2="ano",'Rozpočet + Žádosti o změnu'!DZ146,IF('Rozpočet + Žádosti o změnu'!$DT$2="ano",'Rozpočet + Žádosti o změnu'!DN146,IF('Rozpočet + Žádosti o změnu'!$DH$2="ano",'Rozpočet + Žádosti o změnu'!DB146,IF('Rozpočet + Žádosti o změnu'!$CV$2="ano",'Rozpočet + Žádosti o změnu'!CP146,IF('Rozpočet + Žádosti o změnu'!$CJ$2="ano",'Rozpočet + Žádosti o změnu'!CD146,IF('Rozpočet + Žádosti o změnu'!$BX$2="ano",'Rozpočet + Žádosti o změnu'!BR146,IF('Rozpočet + Žádosti o změnu'!$BL$2="ano",'Rozpočet + Žádosti o změnu'!BF146,IF('Rozpočet + Žádosti o změnu'!$AZ$2="ano",'Rozpočet + Žádosti o změnu'!AT146,IF('Rozpočet + Žádosti o změnu'!$AN$2="ano",'Rozpočet + Žádosti o změnu'!AH146,'Rozpočet + Žádosti o změnu'!H146))))))))))</f>
        <v>0</v>
      </c>
      <c r="P146" s="267">
        <f>IF('Rozpočet + Žádosti o změnu'!$ER$2="ano",'Rozpočet + Žádosti o změnu'!EM146,IF('Rozpočet + Žádosti o změnu'!$EF$2="ano",'Rozpočet + Žádosti o změnu'!EA146,IF('Rozpočet + Žádosti o změnu'!$DT$2="ano",'Rozpočet + Žádosti o změnu'!DO146,IF('Rozpočet + Žádosti o změnu'!$DH$2="ano",'Rozpočet + Žádosti o změnu'!DC146,IF('Rozpočet + Žádosti o změnu'!$CV$2="ano",'Rozpočet + Žádosti o změnu'!CQ146,IF('Rozpočet + Žádosti o změnu'!$CJ$2="ano",'Rozpočet + Žádosti o změnu'!CE146,IF('Rozpočet + Žádosti o změnu'!$BX$2="ano",'Rozpočet + Žádosti o změnu'!BS146,IF('Rozpočet + Žádosti o změnu'!$BL$2="ano",'Rozpočet + Žádosti o změnu'!BG146,IF('Rozpočet + Žádosti o změnu'!$AZ$2="ano",'Rozpočet + Žádosti o změnu'!AU146,IF('Rozpočet + Žádosti o změnu'!$AN$2="ano",'Rozpočet + Žádosti o změnu'!AI146,'Rozpočet + Žádosti o změnu'!I146))))))))))</f>
        <v>0</v>
      </c>
      <c r="Q146" s="267">
        <f>IF('Rozpočet + Žádosti o změnu'!$ER$2="ano",'Rozpočet + Žádosti o změnu'!EN146,IF('Rozpočet + Žádosti o změnu'!$EF$2="ano",'Rozpočet + Žádosti o změnu'!EB146,IF('Rozpočet + Žádosti o změnu'!$DT$2="ano",'Rozpočet + Žádosti o změnu'!DP146,IF('Rozpočet + Žádosti o změnu'!$DH$2="ano",'Rozpočet + Žádosti o změnu'!DD146,IF('Rozpočet + Žádosti o změnu'!$CV$2="ano",'Rozpočet + Žádosti o změnu'!CR146,IF('Rozpočet + Žádosti o změnu'!$CJ$2="ano",'Rozpočet + Žádosti o změnu'!CF146,IF('Rozpočet + Žádosti o změnu'!$BX$2="ano",'Rozpočet + Žádosti o změnu'!BT146,IF('Rozpočet + Žádosti o změnu'!$BL$2="ano",'Rozpočet + Žádosti o změnu'!BH146,IF('Rozpočet + Žádosti o změnu'!$AZ$2="ano",'Rozpočet + Žádosti o změnu'!AV146,IF('Rozpočet + Žádosti o změnu'!$AN$2="ano",'Rozpočet + Žádosti o změnu'!AJ146,'Rozpočet + Žádosti o změnu'!J146))))))))))</f>
        <v>0</v>
      </c>
      <c r="R146" s="267">
        <f>IF('Rozpočet + Žádosti o změnu'!$ER$2="ano",'Rozpočet + Žádosti o změnu'!EO146,IF('Rozpočet + Žádosti o změnu'!$EF$2="ano",'Rozpočet + Žádosti o změnu'!EC146,IF('Rozpočet + Žádosti o změnu'!$DT$2="ano",'Rozpočet + Žádosti o změnu'!DQ146,IF('Rozpočet + Žádosti o změnu'!$DH$2="ano",'Rozpočet + Žádosti o změnu'!DE146,IF('Rozpočet + Žádosti o změnu'!$CV$2="ano",'Rozpočet + Žádosti o změnu'!CS146,IF('Rozpočet + Žádosti o změnu'!$CJ$2="ano",'Rozpočet + Žádosti o změnu'!CG146,IF('Rozpočet + Žádosti o změnu'!$BX$2="ano",'Rozpočet + Žádosti o změnu'!BU146,IF('Rozpočet + Žádosti o změnu'!$BL$2="ano",'Rozpočet + Žádosti o změnu'!BI146,IF('Rozpočet + Žádosti o změnu'!$AZ$2="ano",'Rozpočet + Žádosti o změnu'!AW146,IF('Rozpočet + Žádosti o změnu'!$AN$2="ano",'Rozpočet + Žádosti o změnu'!AK146,'Rozpočet + Žádosti o změnu'!K146))))))))))</f>
        <v>0</v>
      </c>
      <c r="S146" s="267">
        <f>IF('Rozpočet + Žádosti o změnu'!$ER$2="ano",'Rozpočet + Žádosti o změnu'!EP146,IF('Rozpočet + Žádosti o změnu'!$EF$2="ano",'Rozpočet + Žádosti o změnu'!ED146,IF('Rozpočet + Žádosti o změnu'!$DT$2="ano",'Rozpočet + Žádosti o změnu'!DR146,IF('Rozpočet + Žádosti o změnu'!$DH$2="ano",'Rozpočet + Žádosti o změnu'!DF146,IF('Rozpočet + Žádosti o změnu'!$CV$2="ano",'Rozpočet + Žádosti o změnu'!CT146,IF('Rozpočet + Žádosti o změnu'!$CJ$2="ano",'Rozpočet + Žádosti o změnu'!CH146,IF('Rozpočet + Žádosti o změnu'!$BX$2="ano",'Rozpočet + Žádosti o změnu'!BV146,IF('Rozpočet + Žádosti o změnu'!$BL$2="ano",'Rozpočet + Žádosti o změnu'!BJ146,IF('Rozpočet + Žádosti o změnu'!$AZ$2="ano",'Rozpočet + Žádosti o změnu'!AX146,IF('Rozpočet + Žádosti o změnu'!$AN$2="ano",'Rozpočet + Žádosti o změnu'!AL146,'Rozpočet + Žádosti o změnu'!L146))))))))))</f>
        <v>0</v>
      </c>
      <c r="T146" s="267">
        <f>IF('Rozpočet + Žádosti o změnu'!$ER$2="ano",'Rozpočet + Žádosti o změnu'!EQ146,IF('Rozpočet + Žádosti o změnu'!$EF$2="ano",'Rozpočet + Žádosti o změnu'!EE146,IF('Rozpočet + Žádosti o změnu'!$DT$2="ano",'Rozpočet + Žádosti o změnu'!DS146,IF('Rozpočet + Žádosti o změnu'!$DH$2="ano",'Rozpočet + Žádosti o změnu'!DG146,IF('Rozpočet + Žádosti o změnu'!$CV$2="ano",'Rozpočet + Žádosti o změnu'!CU146,IF('Rozpočet + Žádosti o změnu'!$CJ$2="ano",'Rozpočet + Žádosti o změnu'!CI146,IF('Rozpočet + Žádosti o změnu'!$BX$2="ano",'Rozpočet + Žádosti o změnu'!BW146,IF('Rozpočet + Žádosti o změnu'!$BL$2="ano",'Rozpočet + Žádosti o změnu'!BK146,IF('Rozpočet + Žádosti o změnu'!$AZ$2="ano",'Rozpočet + Žádosti o změnu'!AY146,IF('Rozpočet + Žádosti o změnu'!$AN$2="ano",'Rozpočet + Žádosti o změnu'!AM146,'Rozpočet + Žádosti o změnu'!M146))))))))))</f>
        <v>0</v>
      </c>
      <c r="U146" s="267">
        <f>IF('Rozpočet + Žádosti o změnu'!$ER$2="ano",'Rozpočet + Žádosti o změnu'!ER146,IF('Rozpočet + Žádosti o změnu'!$EF$2="ano",'Rozpočet + Žádosti o změnu'!EF146,IF('Rozpočet + Žádosti o změnu'!$DT$2="ano",'Rozpočet + Žádosti o změnu'!DT146,IF('Rozpočet + Žádosti o změnu'!$DH$2="ano",'Rozpočet + Žádosti o změnu'!DH146,IF('Rozpočet + Žádosti o změnu'!$CV$2="ano",'Rozpočet + Žádosti o změnu'!CV146,IF('Rozpočet + Žádosti o změnu'!$CJ$2="ano",'Rozpočet + Žádosti o změnu'!CJ146,IF('Rozpočet + Žádosti o změnu'!$BX$2="ano",'Rozpočet + Žádosti o změnu'!BX146,IF('Rozpočet + Žádosti o změnu'!$BL$2="ano",'Rozpočet + Žádosti o změnu'!BL146,IF('Rozpočet + Žádosti o změnu'!$AZ$2="ano",'Rozpočet + Žádosti o změnu'!AZ146,IF('Rozpočet + Žádosti o změnu'!$AN$2="ano",'Rozpočet + Žádosti o změnu'!AN146,'Rozpočet + Žádosti o změnu'!N146))))))))))</f>
        <v>0</v>
      </c>
      <c r="W146" s="281">
        <f>IF('ZoR č. 1'!$D146="",0,'ZoR č. 1'!G146)+IF('ZoR č. 2'!$D146="",0,'ZoR č. 2'!G146)+IF('ZoR č. 3'!$D146="",0,'ZoR č. 3'!G146)+IF('ZoR č. 4'!$D146="",0,'ZoR č. 4'!G146)+IF('ZoR č. 5'!$D146="",0,'ZoR č. 5'!G146)+IF('ZoR č. 6'!$D146="",0,'ZoR č. 6'!G146)+IF('ZoR č. 7'!$D146="",0,'ZoR č. 7'!G146)+IF('ZoR č. 8'!$D146="",0,'ZoR č. 8'!G146)+IF('ZoR č. 9'!$D146="",0,'ZoR č. 9'!G146)+IF('ZoR č. 10'!$D146="",0,'ZoR č. 10'!G146)+IF(ZZoR!$D146="",0,ZZoR!G146)</f>
        <v>0</v>
      </c>
      <c r="X146" s="281">
        <f>IF('ZoR č. 1'!$D146="",0,'ZoR č. 1'!H146)+IF('ZoR č. 2'!$D146="",0,'ZoR č. 2'!H146)+IF('ZoR č. 3'!$D146="",0,'ZoR č. 3'!H146)+IF('ZoR č. 4'!$D146="",0,'ZoR č. 4'!H146)+IF('ZoR č. 5'!$D146="",0,'ZoR č. 5'!H146)+IF('ZoR č. 6'!$D146="",0,'ZoR č. 6'!H146)+IF('ZoR č. 7'!$D146="",0,'ZoR č. 7'!H146)+IF('ZoR č. 8'!$D146="",0,'ZoR č. 8'!H146)+IF('ZoR č. 9'!$D146="",0,'ZoR č. 9'!H146)+IF('ZoR č. 10'!$D146="",0,'ZoR č. 10'!H146)+IF(ZZoR!$D146="",0,ZZoR!H146)</f>
        <v>0</v>
      </c>
      <c r="Y146" s="281">
        <f>IF('ZoR č. 1'!$D146="",0,'ZoR č. 1'!I146)+IF('ZoR č. 2'!$D146="",0,'ZoR č. 2'!I146)+IF('ZoR č. 3'!$D146="",0,'ZoR č. 3'!I146)+IF('ZoR č. 4'!$D146="",0,'ZoR č. 4'!I146)+IF('ZoR č. 5'!$D146="",0,'ZoR č. 5'!I146)+IF('ZoR č. 6'!$D146="",0,'ZoR č. 6'!I146)+IF('ZoR č. 7'!$D146="",0,'ZoR č. 7'!I146)+IF('ZoR č. 8'!$D146="",0,'ZoR č. 8'!I146)+IF('ZoR č. 9'!$D146="",0,'ZoR č. 9'!I146)+IF('ZoR č. 10'!$D146="",0,'ZoR č. 10'!I146)+IF(ZZoR!$D146="",0,ZZoR!I146)</f>
        <v>0</v>
      </c>
      <c r="Z146" s="281">
        <f>IF('ZoR č. 1'!$D146="",0,'ZoR č. 1'!J146)+IF('ZoR č. 2'!$D146="",0,'ZoR č. 2'!J146)+IF('ZoR č. 3'!$D146="",0,'ZoR č. 3'!J146)+IF('ZoR č. 4'!$D146="",0,'ZoR č. 4'!J146)+IF('ZoR č. 5'!$D146="",0,'ZoR č. 5'!J146)+IF('ZoR č. 6'!$D146="",0,'ZoR č. 6'!J146)+IF('ZoR č. 7'!$D146="",0,'ZoR č. 7'!J146)+IF('ZoR č. 8'!$D146="",0,'ZoR č. 8'!J146)+IF('ZoR č. 9'!$D146="",0,'ZoR č. 9'!J146)+IF('ZoR č. 10'!$D146="",0,'ZoR č. 10'!J146)+IF(ZZoR!$D146="",0,ZZoR!J146)</f>
        <v>0</v>
      </c>
      <c r="AA146" s="281">
        <f>IF('ZoR č. 1'!$D146="",0,'ZoR č. 1'!K146)+IF('ZoR č. 2'!$D146="",0,'ZoR č. 2'!K146)+IF('ZoR č. 3'!$D146="",0,'ZoR č. 3'!K146)+IF('ZoR č. 4'!$D146="",0,'ZoR č. 4'!K146)+IF('ZoR č. 5'!$D146="",0,'ZoR č. 5'!K146)+IF('ZoR č. 6'!$D146="",0,'ZoR č. 6'!K146)+IF('ZoR č. 7'!$D146="",0,'ZoR č. 7'!K146)+IF('ZoR č. 8'!$D146="",0,'ZoR č. 8'!K146)+IF('ZoR č. 9'!$D146="",0,'ZoR č. 9'!K146)+IF('ZoR č. 10'!$D146="",0,'ZoR č. 10'!K146)+IF(ZZoR!$D146="",0,ZZoR!K146)</f>
        <v>0</v>
      </c>
      <c r="AB146" s="281">
        <f>IF('ZoR č. 1'!$D146="",0,'ZoR č. 1'!L146)+IF('ZoR č. 2'!$D146="",0,'ZoR č. 2'!L146)+IF('ZoR č. 3'!$D146="",0,'ZoR č. 3'!L146)+IF('ZoR č. 4'!$D146="",0,'ZoR č. 4'!L146)+IF('ZoR č. 5'!$D146="",0,'ZoR č. 5'!L146)+IF('ZoR č. 6'!$D146="",0,'ZoR č. 6'!L146)+IF('ZoR č. 7'!$D146="",0,'ZoR č. 7'!L146)+IF('ZoR č. 8'!$D146="",0,'ZoR č. 8'!L146)+IF('ZoR č. 9'!$D146="",0,'ZoR č. 9'!L146)+IF('ZoR č. 10'!$D146="",0,'ZoR č. 10'!L146)+IF(ZZoR!$D146="",0,ZZoR!L146)</f>
        <v>0</v>
      </c>
      <c r="AC146" s="281">
        <f>IF('ZoR č. 1'!$D146="",0,'ZoR č. 1'!M146)+IF('ZoR č. 2'!$D146="",0,'ZoR č. 2'!M146)+IF('ZoR č. 3'!$D146="",0,'ZoR č. 3'!M146)+IF('ZoR č. 4'!$D146="",0,'ZoR č. 4'!M146)+IF('ZoR č. 5'!$D146="",0,'ZoR č. 5'!M146)+IF('ZoR č. 6'!$D146="",0,'ZoR č. 6'!M146)+IF('ZoR č. 7'!$D146="",0,'ZoR č. 7'!M146)+IF('ZoR č. 8'!$D146="",0,'ZoR č. 8'!M146)+IF('ZoR č. 9'!$D146="",0,'ZoR č. 9'!M146)+IF('ZoR č. 10'!$D146="",0,'ZoR č. 10'!M146)+IF(ZZoR!$D146="",0,ZZoR!M146)</f>
        <v>0</v>
      </c>
      <c r="AE146" s="282" t="str">
        <f t="shared" si="11"/>
        <v/>
      </c>
    </row>
    <row r="147" spans="2:31" ht="27" customHeight="1" x14ac:dyDescent="0.25">
      <c r="B147" s="476" t="s">
        <v>100</v>
      </c>
      <c r="C147" s="476"/>
      <c r="D147" s="476"/>
      <c r="E147" s="132">
        <f>SUM(E7:E146)</f>
        <v>0</v>
      </c>
      <c r="F147" s="134">
        <f>SUM(F7:F146)</f>
        <v>0</v>
      </c>
      <c r="G147" s="133">
        <f>SUMIFS(G7:G106,$N7:$N106,"OK")</f>
        <v>0</v>
      </c>
      <c r="H147" s="133">
        <f>SUMIFS(H7:H106,$N7:$N106,"OK")</f>
        <v>0</v>
      </c>
      <c r="I147" s="133">
        <f t="shared" ref="I147:J147" si="12">SUMIFS(I7:I106,$N7:$N106,"OK")</f>
        <v>0</v>
      </c>
      <c r="J147" s="133">
        <f t="shared" si="12"/>
        <v>0</v>
      </c>
      <c r="K147" s="133">
        <f>SUMIFS(K107:K146,$N107:$N146,"OK")</f>
        <v>0</v>
      </c>
      <c r="L147" s="133">
        <f>SUMIFS(L107:L146,$N107:$N146,"OK")</f>
        <v>0</v>
      </c>
      <c r="M147" s="133">
        <f>SUMIFS(M107:M146,$N107:$N146,"OK")</f>
        <v>0</v>
      </c>
    </row>
  </sheetData>
  <sheetProtection algorithmName="SHA-512" hashValue="KFIkQ4vMmc2ZiwILJ+mYvzLVzw0Lgwo2wdPY5Xhpkeon1RA7OO497GTBukt/1KvZINO/6c+hsOCrEyDAK83+eg==" saltValue="zjtJvrjnsDOIfAJ0SJWDzQ==" spinCount="100000" sheet="1" objects="1" scenarios="1"/>
  <mergeCells count="28">
    <mergeCell ref="L3:L5"/>
    <mergeCell ref="M3:M5"/>
    <mergeCell ref="B4:F4"/>
    <mergeCell ref="B5:F5"/>
    <mergeCell ref="G6:M6"/>
    <mergeCell ref="J3:J5"/>
    <mergeCell ref="K3:K5"/>
    <mergeCell ref="B147:D147"/>
    <mergeCell ref="B2:F3"/>
    <mergeCell ref="G3:G5"/>
    <mergeCell ref="H3:H5"/>
    <mergeCell ref="I3:I5"/>
    <mergeCell ref="Z2:Z5"/>
    <mergeCell ref="AA2:AA5"/>
    <mergeCell ref="AB2:AB5"/>
    <mergeCell ref="AC2:AC5"/>
    <mergeCell ref="O6:U6"/>
    <mergeCell ref="W6:AC6"/>
    <mergeCell ref="T2:T5"/>
    <mergeCell ref="U2:U5"/>
    <mergeCell ref="W2:W5"/>
    <mergeCell ref="X2:X5"/>
    <mergeCell ref="Y2:Y5"/>
    <mergeCell ref="O2:O5"/>
    <mergeCell ref="P2:P5"/>
    <mergeCell ref="Q2:Q5"/>
    <mergeCell ref="R2:R5"/>
    <mergeCell ref="S2:S5"/>
  </mergeCells>
  <conditionalFormatting sqref="G7:J106">
    <cfRule type="expression" dxfId="117" priority="2" stopIfTrue="1">
      <formula>$D7=""</formula>
    </cfRule>
    <cfRule type="cellIs" dxfId="116" priority="4" operator="notEqual">
      <formula>0</formula>
    </cfRule>
    <cfRule type="expression" dxfId="115" priority="6">
      <formula>O7-W7&lt;0</formula>
    </cfRule>
  </conditionalFormatting>
  <conditionalFormatting sqref="K107:M146">
    <cfRule type="expression" dxfId="114" priority="1" stopIfTrue="1">
      <formula>$D107=""</formula>
    </cfRule>
    <cfRule type="cellIs" dxfId="113" priority="3" operator="notEqual">
      <formula>0</formula>
    </cfRule>
    <cfRule type="expression" dxfId="112" priority="5">
      <formula>S107-AA107&lt;0</formula>
    </cfRule>
  </conditionalFormatting>
  <dataValidations count="2">
    <dataValidation type="whole" operator="greaterThanOrEqual" allowBlank="1" showInputMessage="1" showErrorMessage="1" errorTitle="Nepovolená hodnota" error="Zadejte celé kladné číslo" sqref="K7:M146 G107:J146">
      <formula1>0</formula1>
    </dataValidation>
    <dataValidation type="decimal" operator="greaterThanOrEqual" allowBlank="1" showInputMessage="1" showErrorMessage="1" errorTitle="Nepovolená hodnota" error="Zadejte celé kladné číslo" sqref="G7:J106">
      <formula1>0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B1:AE147"/>
  <sheetViews>
    <sheetView workbookViewId="0">
      <pane xSplit="2" ySplit="6" topLeftCell="C7" activePane="bottomRight" state="frozen"/>
      <selection activeCell="B5" sqref="B5:F5"/>
      <selection pane="topRight" activeCell="B5" sqref="B5:F5"/>
      <selection pane="bottomLeft" activeCell="B5" sqref="B5:F5"/>
      <selection pane="bottomRight" activeCell="G6" sqref="G6:M6"/>
    </sheetView>
  </sheetViews>
  <sheetFormatPr defaultColWidth="9.140625" defaultRowHeight="16.5" x14ac:dyDescent="0.25"/>
  <cols>
    <col min="1" max="1" width="9.140625" style="59"/>
    <col min="2" max="2" width="11.140625" style="53" customWidth="1"/>
    <col min="3" max="3" width="63" style="53" customWidth="1"/>
    <col min="4" max="4" width="13.7109375" style="53" customWidth="1"/>
    <col min="5" max="5" width="17" style="56" customWidth="1"/>
    <col min="6" max="6" width="13.140625" style="54" customWidth="1"/>
    <col min="7" max="13" width="12.140625" style="57" customWidth="1"/>
    <col min="14" max="14" width="0" style="58" hidden="1" customWidth="1"/>
    <col min="15" max="30" width="9.140625" style="267" hidden="1" customWidth="1"/>
    <col min="31" max="31" width="38.85546875" style="267" customWidth="1"/>
    <col min="32" max="16384" width="9.140625" style="59"/>
  </cols>
  <sheetData>
    <row r="1" spans="2:31" ht="17.25" thickBot="1" x14ac:dyDescent="0.3"/>
    <row r="2" spans="2:31" ht="27" customHeight="1" x14ac:dyDescent="0.25">
      <c r="B2" s="455" t="str">
        <f>CONCATENATE("Projekt č: ",'Přehled partnerů'!D3)</f>
        <v xml:space="preserve">Projekt č: </v>
      </c>
      <c r="C2" s="456"/>
      <c r="D2" s="456"/>
      <c r="E2" s="456"/>
      <c r="F2" s="457"/>
      <c r="G2" s="120" t="s">
        <v>8</v>
      </c>
      <c r="H2" s="121" t="s">
        <v>9</v>
      </c>
      <c r="I2" s="121" t="s">
        <v>163</v>
      </c>
      <c r="J2" s="121" t="s">
        <v>164</v>
      </c>
      <c r="K2" s="122" t="s">
        <v>165</v>
      </c>
      <c r="L2" s="122" t="s">
        <v>166</v>
      </c>
      <c r="M2" s="44" t="s">
        <v>167</v>
      </c>
      <c r="O2" s="390" t="s">
        <v>301</v>
      </c>
      <c r="P2" s="390" t="s">
        <v>302</v>
      </c>
      <c r="Q2" s="390" t="s">
        <v>303</v>
      </c>
      <c r="R2" s="390" t="s">
        <v>307</v>
      </c>
      <c r="S2" s="390" t="s">
        <v>304</v>
      </c>
      <c r="T2" s="390" t="s">
        <v>305</v>
      </c>
      <c r="U2" s="390" t="s">
        <v>306</v>
      </c>
      <c r="W2" s="390" t="s">
        <v>301</v>
      </c>
      <c r="X2" s="390" t="s">
        <v>302</v>
      </c>
      <c r="Y2" s="390" t="s">
        <v>303</v>
      </c>
      <c r="Z2" s="390" t="s">
        <v>307</v>
      </c>
      <c r="AA2" s="390" t="s">
        <v>304</v>
      </c>
      <c r="AB2" s="390" t="s">
        <v>305</v>
      </c>
      <c r="AC2" s="390" t="s">
        <v>306</v>
      </c>
    </row>
    <row r="3" spans="2:31" ht="25.5" customHeight="1" x14ac:dyDescent="0.25">
      <c r="B3" s="458"/>
      <c r="C3" s="459"/>
      <c r="D3" s="459"/>
      <c r="E3" s="459"/>
      <c r="F3" s="460"/>
      <c r="G3" s="479" t="s">
        <v>7</v>
      </c>
      <c r="H3" s="477" t="s">
        <v>12</v>
      </c>
      <c r="I3" s="477" t="s">
        <v>13</v>
      </c>
      <c r="J3" s="477" t="s">
        <v>14</v>
      </c>
      <c r="K3" s="485" t="s">
        <v>15</v>
      </c>
      <c r="L3" s="485" t="s">
        <v>19</v>
      </c>
      <c r="M3" s="483" t="s">
        <v>20</v>
      </c>
      <c r="O3" s="390"/>
      <c r="P3" s="390"/>
      <c r="Q3" s="390"/>
      <c r="R3" s="390"/>
      <c r="S3" s="390"/>
      <c r="T3" s="390"/>
      <c r="U3" s="390"/>
      <c r="W3" s="390"/>
      <c r="X3" s="390"/>
      <c r="Y3" s="390"/>
      <c r="Z3" s="390"/>
      <c r="AA3" s="390"/>
      <c r="AB3" s="390"/>
      <c r="AC3" s="390"/>
    </row>
    <row r="4" spans="2:31" ht="42" customHeight="1" x14ac:dyDescent="0.25">
      <c r="B4" s="449" t="s">
        <v>298</v>
      </c>
      <c r="C4" s="450"/>
      <c r="D4" s="450"/>
      <c r="E4" s="450"/>
      <c r="F4" s="451"/>
      <c r="G4" s="479"/>
      <c r="H4" s="477"/>
      <c r="I4" s="477"/>
      <c r="J4" s="477"/>
      <c r="K4" s="485"/>
      <c r="L4" s="485"/>
      <c r="M4" s="483"/>
      <c r="O4" s="390"/>
      <c r="P4" s="390"/>
      <c r="Q4" s="390"/>
      <c r="R4" s="390"/>
      <c r="S4" s="390"/>
      <c r="T4" s="390"/>
      <c r="U4" s="390"/>
      <c r="W4" s="390"/>
      <c r="X4" s="390"/>
      <c r="Y4" s="390"/>
      <c r="Z4" s="390"/>
      <c r="AA4" s="390"/>
      <c r="AB4" s="390"/>
      <c r="AC4" s="390"/>
    </row>
    <row r="5" spans="2:31" ht="42" customHeight="1" thickBot="1" x14ac:dyDescent="0.3">
      <c r="B5" s="452" t="s">
        <v>299</v>
      </c>
      <c r="C5" s="453"/>
      <c r="D5" s="453"/>
      <c r="E5" s="453"/>
      <c r="F5" s="454"/>
      <c r="G5" s="480"/>
      <c r="H5" s="478"/>
      <c r="I5" s="478"/>
      <c r="J5" s="478"/>
      <c r="K5" s="486"/>
      <c r="L5" s="486"/>
      <c r="M5" s="484"/>
      <c r="O5" s="390"/>
      <c r="P5" s="390"/>
      <c r="Q5" s="390"/>
      <c r="R5" s="390"/>
      <c r="S5" s="390"/>
      <c r="T5" s="390"/>
      <c r="U5" s="390"/>
      <c r="W5" s="390"/>
      <c r="X5" s="390"/>
      <c r="Y5" s="390"/>
      <c r="Z5" s="390"/>
      <c r="AA5" s="390"/>
      <c r="AB5" s="390"/>
      <c r="AC5" s="390"/>
    </row>
    <row r="6" spans="2:31" ht="62.25" customHeight="1" thickBot="1" x14ac:dyDescent="0.3">
      <c r="B6" s="52" t="s">
        <v>27</v>
      </c>
      <c r="C6" s="51" t="s">
        <v>49</v>
      </c>
      <c r="D6" s="96" t="s">
        <v>48</v>
      </c>
      <c r="E6" s="110" t="s">
        <v>300</v>
      </c>
      <c r="F6" s="111" t="s">
        <v>26</v>
      </c>
      <c r="G6" s="481" t="s">
        <v>177</v>
      </c>
      <c r="H6" s="481"/>
      <c r="I6" s="481"/>
      <c r="J6" s="481"/>
      <c r="K6" s="481"/>
      <c r="L6" s="481"/>
      <c r="M6" s="482"/>
      <c r="O6" s="390" t="s">
        <v>421</v>
      </c>
      <c r="P6" s="390"/>
      <c r="Q6" s="390"/>
      <c r="R6" s="390"/>
      <c r="S6" s="390"/>
      <c r="T6" s="390"/>
      <c r="U6" s="390"/>
      <c r="W6" s="390" t="s">
        <v>422</v>
      </c>
      <c r="X6" s="390"/>
      <c r="Y6" s="390"/>
      <c r="Z6" s="390"/>
      <c r="AA6" s="390"/>
      <c r="AB6" s="390"/>
      <c r="AC6" s="390"/>
    </row>
    <row r="7" spans="2:31" x14ac:dyDescent="0.25">
      <c r="B7" s="49" t="s">
        <v>50</v>
      </c>
      <c r="C7" s="97" t="str">
        <f>IF(COUNTA('Přehled partnerů'!C7:D7)&lt;&gt;2,"partner neuveden",IF('Přehled partnerů'!P7="ANO",'Přehled partnerů'!C7,"v tomto období nerelevantní"))</f>
        <v>partner neuveden</v>
      </c>
      <c r="D7" s="107" t="str">
        <f>IF(COUNTA('Přehled partnerů'!C7:D7)&lt;&gt;2,"",IF('Přehled partnerů'!P7="ANO",'Přehled partnerů'!D7,""))</f>
        <v/>
      </c>
      <c r="E7" s="112" t="str">
        <f>IF(D7="","",(G7*3871)+(H7*6292)+(I7*31460)+(J7*5291))</f>
        <v/>
      </c>
      <c r="F7" s="113" t="str">
        <f>IF(D7="","",(G7*1/120)+(H7*1/120)+(I7*1/24)+(J7*1/24))</f>
        <v/>
      </c>
      <c r="G7" s="123">
        <v>0</v>
      </c>
      <c r="H7" s="124">
        <v>0</v>
      </c>
      <c r="I7" s="124">
        <v>0</v>
      </c>
      <c r="J7" s="124">
        <v>0</v>
      </c>
      <c r="K7" s="14">
        <v>0</v>
      </c>
      <c r="L7" s="14">
        <v>0</v>
      </c>
      <c r="M7" s="19">
        <v>0</v>
      </c>
      <c r="N7" s="58" t="str">
        <f>IF(D7="","","ok")</f>
        <v/>
      </c>
      <c r="O7" s="267">
        <f>IF('Rozpočet + Žádosti o změnu'!$ER$2="ano",'Rozpočet + Žádosti o změnu'!EL7,IF('Rozpočet + Žádosti o změnu'!$EF$2="ano",'Rozpočet + Žádosti o změnu'!DZ7,IF('Rozpočet + Žádosti o změnu'!$DT$2="ano",'Rozpočet + Žádosti o změnu'!DN7,IF('Rozpočet + Žádosti o změnu'!$DH$2="ano",'Rozpočet + Žádosti o změnu'!DB7,IF('Rozpočet + Žádosti o změnu'!$CV$2="ano",'Rozpočet + Žádosti o změnu'!CP7,IF('Rozpočet + Žádosti o změnu'!$CJ$2="ano",'Rozpočet + Žádosti o změnu'!CD7,IF('Rozpočet + Žádosti o změnu'!$BX$2="ano",'Rozpočet + Žádosti o změnu'!BR7,IF('Rozpočet + Žádosti o změnu'!$BL$2="ano",'Rozpočet + Žádosti o změnu'!BF7,IF('Rozpočet + Žádosti o změnu'!$AZ$2="ano",'Rozpočet + Žádosti o změnu'!AT7,IF('Rozpočet + Žádosti o změnu'!$AN$2="ano",'Rozpočet + Žádosti o změnu'!AH7,'Rozpočet + Žádosti o změnu'!H7))))))))))</f>
        <v>0</v>
      </c>
      <c r="P7" s="267">
        <f>IF('Rozpočet + Žádosti o změnu'!$ER$2="ano",'Rozpočet + Žádosti o změnu'!EM7,IF('Rozpočet + Žádosti o změnu'!$EF$2="ano",'Rozpočet + Žádosti o změnu'!EA7,IF('Rozpočet + Žádosti o změnu'!$DT$2="ano",'Rozpočet + Žádosti o změnu'!DO7,IF('Rozpočet + Žádosti o změnu'!$DH$2="ano",'Rozpočet + Žádosti o změnu'!DC7,IF('Rozpočet + Žádosti o změnu'!$CV$2="ano",'Rozpočet + Žádosti o změnu'!CQ7,IF('Rozpočet + Žádosti o změnu'!$CJ$2="ano",'Rozpočet + Žádosti o změnu'!CE7,IF('Rozpočet + Žádosti o změnu'!$BX$2="ano",'Rozpočet + Žádosti o změnu'!BS7,IF('Rozpočet + Žádosti o změnu'!$BL$2="ano",'Rozpočet + Žádosti o změnu'!BG7,IF('Rozpočet + Žádosti o změnu'!$AZ$2="ano",'Rozpočet + Žádosti o změnu'!AU7,IF('Rozpočet + Žádosti o změnu'!$AN$2="ano",'Rozpočet + Žádosti o změnu'!AI7,'Rozpočet + Žádosti o změnu'!I7))))))))))</f>
        <v>0</v>
      </c>
      <c r="Q7" s="267">
        <f>IF('Rozpočet + Žádosti o změnu'!$ER$2="ano",'Rozpočet + Žádosti o změnu'!EN7,IF('Rozpočet + Žádosti o změnu'!$EF$2="ano",'Rozpočet + Žádosti o změnu'!EB7,IF('Rozpočet + Žádosti o změnu'!$DT$2="ano",'Rozpočet + Žádosti o změnu'!DP7,IF('Rozpočet + Žádosti o změnu'!$DH$2="ano",'Rozpočet + Žádosti o změnu'!DD7,IF('Rozpočet + Žádosti o změnu'!$CV$2="ano",'Rozpočet + Žádosti o změnu'!CR7,IF('Rozpočet + Žádosti o změnu'!$CJ$2="ano",'Rozpočet + Žádosti o změnu'!CF7,IF('Rozpočet + Žádosti o změnu'!$BX$2="ano",'Rozpočet + Žádosti o změnu'!BT7,IF('Rozpočet + Žádosti o změnu'!$BL$2="ano",'Rozpočet + Žádosti o změnu'!BH7,IF('Rozpočet + Žádosti o změnu'!$AZ$2="ano",'Rozpočet + Žádosti o změnu'!AV7,IF('Rozpočet + Žádosti o změnu'!$AN$2="ano",'Rozpočet + Žádosti o změnu'!AJ7,'Rozpočet + Žádosti o změnu'!J7))))))))))</f>
        <v>0</v>
      </c>
      <c r="R7" s="267">
        <f>IF('Rozpočet + Žádosti o změnu'!$ER$2="ano",'Rozpočet + Žádosti o změnu'!EO7,IF('Rozpočet + Žádosti o změnu'!$EF$2="ano",'Rozpočet + Žádosti o změnu'!EC7,IF('Rozpočet + Žádosti o změnu'!$DT$2="ano",'Rozpočet + Žádosti o změnu'!DQ7,IF('Rozpočet + Žádosti o změnu'!$DH$2="ano",'Rozpočet + Žádosti o změnu'!DE7,IF('Rozpočet + Žádosti o změnu'!$CV$2="ano",'Rozpočet + Žádosti o změnu'!CS7,IF('Rozpočet + Žádosti o změnu'!$CJ$2="ano",'Rozpočet + Žádosti o změnu'!CG7,IF('Rozpočet + Žádosti o změnu'!$BX$2="ano",'Rozpočet + Žádosti o změnu'!BU7,IF('Rozpočet + Žádosti o změnu'!$BL$2="ano",'Rozpočet + Žádosti o změnu'!BI7,IF('Rozpočet + Žádosti o změnu'!$AZ$2="ano",'Rozpočet + Žádosti o změnu'!AW7,IF('Rozpočet + Žádosti o změnu'!$AN$2="ano",'Rozpočet + Žádosti o změnu'!AK7,'Rozpočet + Žádosti o změnu'!K7))))))))))</f>
        <v>0</v>
      </c>
      <c r="S7" s="267">
        <f>IF('Rozpočet + Žádosti o změnu'!$ER$2="ano",'Rozpočet + Žádosti o změnu'!EP7,IF('Rozpočet + Žádosti o změnu'!$EF$2="ano",'Rozpočet + Žádosti o změnu'!ED7,IF('Rozpočet + Žádosti o změnu'!$DT$2="ano",'Rozpočet + Žádosti o změnu'!DR7,IF('Rozpočet + Žádosti o změnu'!$DH$2="ano",'Rozpočet + Žádosti o změnu'!DF7,IF('Rozpočet + Žádosti o změnu'!$CV$2="ano",'Rozpočet + Žádosti o změnu'!CT7,IF('Rozpočet + Žádosti o změnu'!$CJ$2="ano",'Rozpočet + Žádosti o změnu'!CH7,IF('Rozpočet + Žádosti o změnu'!$BX$2="ano",'Rozpočet + Žádosti o změnu'!BV7,IF('Rozpočet + Žádosti o změnu'!$BL$2="ano",'Rozpočet + Žádosti o změnu'!BJ7,IF('Rozpočet + Žádosti o změnu'!$AZ$2="ano",'Rozpočet + Žádosti o změnu'!AX7,IF('Rozpočet + Žádosti o změnu'!$AN$2="ano",'Rozpočet + Žádosti o změnu'!AL7,'Rozpočet + Žádosti o změnu'!L7))))))))))</f>
        <v>0</v>
      </c>
      <c r="T7" s="267">
        <f>IF('Rozpočet + Žádosti o změnu'!$ER$2="ano",'Rozpočet + Žádosti o změnu'!EQ7,IF('Rozpočet + Žádosti o změnu'!$EF$2="ano",'Rozpočet + Žádosti o změnu'!EE7,IF('Rozpočet + Žádosti o změnu'!$DT$2="ano",'Rozpočet + Žádosti o změnu'!DS7,IF('Rozpočet + Žádosti o změnu'!$DH$2="ano",'Rozpočet + Žádosti o změnu'!DG7,IF('Rozpočet + Žádosti o změnu'!$CV$2="ano",'Rozpočet + Žádosti o změnu'!CU7,IF('Rozpočet + Žádosti o změnu'!$CJ$2="ano",'Rozpočet + Žádosti o změnu'!CI7,IF('Rozpočet + Žádosti o změnu'!$BX$2="ano",'Rozpočet + Žádosti o změnu'!BW7,IF('Rozpočet + Žádosti o změnu'!$BL$2="ano",'Rozpočet + Žádosti o změnu'!BK7,IF('Rozpočet + Žádosti o změnu'!$AZ$2="ano",'Rozpočet + Žádosti o změnu'!AY7,IF('Rozpočet + Žádosti o změnu'!$AN$2="ano",'Rozpočet + Žádosti o změnu'!AM7,'Rozpočet + Žádosti o změnu'!M7))))))))))</f>
        <v>0</v>
      </c>
      <c r="U7" s="267">
        <f>IF('Rozpočet + Žádosti o změnu'!$ER$2="ano",'Rozpočet + Žádosti o změnu'!ER7,IF('Rozpočet + Žádosti o změnu'!$EF$2="ano",'Rozpočet + Žádosti o změnu'!EF7,IF('Rozpočet + Žádosti o změnu'!$DT$2="ano",'Rozpočet + Žádosti o změnu'!DT7,IF('Rozpočet + Žádosti o změnu'!$DH$2="ano",'Rozpočet + Žádosti o změnu'!DH7,IF('Rozpočet + Žádosti o změnu'!$CV$2="ano",'Rozpočet + Žádosti o změnu'!CV7,IF('Rozpočet + Žádosti o změnu'!$CJ$2="ano",'Rozpočet + Žádosti o změnu'!CJ7,IF('Rozpočet + Žádosti o změnu'!$BX$2="ano",'Rozpočet + Žádosti o změnu'!BX7,IF('Rozpočet + Žádosti o změnu'!$BL$2="ano",'Rozpočet + Žádosti o změnu'!BL7,IF('Rozpočet + Žádosti o změnu'!$AZ$2="ano",'Rozpočet + Žádosti o změnu'!AZ7,IF('Rozpočet + Žádosti o změnu'!$AN$2="ano",'Rozpočet + Žádosti o změnu'!AN7,'Rozpočet + Žádosti o změnu'!N7))))))))))</f>
        <v>0</v>
      </c>
      <c r="W7" s="281">
        <f>IF('ZoR č. 1'!$D7="",0,'ZoR č. 1'!G7)+IF('ZoR č. 2'!$D7="",0,'ZoR č. 2'!G7)+IF('ZoR č. 3'!$D7="",0,'ZoR č. 3'!G7)+IF('ZoR č. 4'!$D7="",0,'ZoR č. 4'!G7)+IF('ZoR č. 5'!$D7="",0,'ZoR č. 5'!G7)+IF('ZoR č. 6'!$D7="",0,'ZoR č. 6'!G7)+IF('ZoR č. 7'!$D7="",0,'ZoR č. 7'!G7)+IF('ZoR č. 8'!$D7="",0,'ZoR č. 8'!G7)+IF('ZoR č. 9'!$D7="",0,'ZoR č. 9'!G7)+IF('ZoR č. 10'!$D7="",0,'ZoR č. 10'!G7)+IF(ZZoR!$D7="",0,ZZoR!G7)</f>
        <v>0</v>
      </c>
      <c r="X7" s="281">
        <f>IF('ZoR č. 1'!$D7="",0,'ZoR č. 1'!H7)+IF('ZoR č. 2'!$D7="",0,'ZoR č. 2'!H7)+IF('ZoR č. 3'!$D7="",0,'ZoR č. 3'!H7)+IF('ZoR č. 4'!$D7="",0,'ZoR č. 4'!H7)+IF('ZoR č. 5'!$D7="",0,'ZoR č. 5'!H7)+IF('ZoR č. 6'!$D7="",0,'ZoR č. 6'!H7)+IF('ZoR č. 7'!$D7="",0,'ZoR č. 7'!H7)+IF('ZoR č. 8'!$D7="",0,'ZoR č. 8'!H7)+IF('ZoR č. 9'!$D7="",0,'ZoR č. 9'!H7)+IF('ZoR č. 10'!$D7="",0,'ZoR č. 10'!H7)+IF(ZZoR!$D7="",0,ZZoR!H7)</f>
        <v>0</v>
      </c>
      <c r="Y7" s="281">
        <f>IF('ZoR č. 1'!$D7="",0,'ZoR č. 1'!I7)+IF('ZoR č. 2'!$D7="",0,'ZoR č. 2'!I7)+IF('ZoR č. 3'!$D7="",0,'ZoR č. 3'!I7)+IF('ZoR č. 4'!$D7="",0,'ZoR č. 4'!I7)+IF('ZoR č. 5'!$D7="",0,'ZoR č. 5'!I7)+IF('ZoR č. 6'!$D7="",0,'ZoR č. 6'!I7)+IF('ZoR č. 7'!$D7="",0,'ZoR č. 7'!I7)+IF('ZoR č. 8'!$D7="",0,'ZoR č. 8'!I7)+IF('ZoR č. 9'!$D7="",0,'ZoR č. 9'!I7)+IF('ZoR č. 10'!$D7="",0,'ZoR č. 10'!I7)+IF(ZZoR!$D7="",0,ZZoR!I7)</f>
        <v>0</v>
      </c>
      <c r="Z7" s="281">
        <f>IF('ZoR č. 1'!$D7="",0,'ZoR č. 1'!J7)+IF('ZoR č. 2'!$D7="",0,'ZoR č. 2'!J7)+IF('ZoR č. 3'!$D7="",0,'ZoR č. 3'!J7)+IF('ZoR č. 4'!$D7="",0,'ZoR č. 4'!J7)+IF('ZoR č. 5'!$D7="",0,'ZoR č. 5'!J7)+IF('ZoR č. 6'!$D7="",0,'ZoR č. 6'!J7)+IF('ZoR č. 7'!$D7="",0,'ZoR č. 7'!J7)+IF('ZoR č. 8'!$D7="",0,'ZoR č. 8'!J7)+IF('ZoR č. 9'!$D7="",0,'ZoR č. 9'!J7)+IF('ZoR č. 10'!$D7="",0,'ZoR č. 10'!J7)+IF(ZZoR!$D7="",0,ZZoR!J7)</f>
        <v>0</v>
      </c>
      <c r="AA7" s="281">
        <f>IF('ZoR č. 1'!$D7="",0,'ZoR č. 1'!K7)+IF('ZoR č. 2'!$D7="",0,'ZoR č. 2'!K7)+IF('ZoR č. 3'!$D7="",0,'ZoR č. 3'!K7)+IF('ZoR č. 4'!$D7="",0,'ZoR č. 4'!K7)+IF('ZoR č. 5'!$D7="",0,'ZoR č. 5'!K7)+IF('ZoR č. 6'!$D7="",0,'ZoR č. 6'!K7)+IF('ZoR č. 7'!$D7="",0,'ZoR č. 7'!K7)+IF('ZoR č. 8'!$D7="",0,'ZoR č. 8'!K7)+IF('ZoR č. 9'!$D7="",0,'ZoR č. 9'!K7)+IF('ZoR č. 10'!$D7="",0,'ZoR č. 10'!K7)+IF(ZZoR!$D7="",0,ZZoR!K7)</f>
        <v>0</v>
      </c>
      <c r="AB7" s="281">
        <f>IF('ZoR č. 1'!$D7="",0,'ZoR č. 1'!L7)+IF('ZoR č. 2'!$D7="",0,'ZoR č. 2'!L7)+IF('ZoR č. 3'!$D7="",0,'ZoR č. 3'!L7)+IF('ZoR č. 4'!$D7="",0,'ZoR č. 4'!L7)+IF('ZoR č. 5'!$D7="",0,'ZoR č. 5'!L7)+IF('ZoR č. 6'!$D7="",0,'ZoR č. 6'!L7)+IF('ZoR č. 7'!$D7="",0,'ZoR č. 7'!L7)+IF('ZoR č. 8'!$D7="",0,'ZoR č. 8'!L7)+IF('ZoR č. 9'!$D7="",0,'ZoR č. 9'!L7)+IF('ZoR č. 10'!$D7="",0,'ZoR č. 10'!L7)+IF(ZZoR!$D7="",0,ZZoR!L7)</f>
        <v>0</v>
      </c>
      <c r="AC7" s="281">
        <f>IF('ZoR č. 1'!$D7="",0,'ZoR č. 1'!M7)+IF('ZoR č. 2'!$D7="",0,'ZoR č. 2'!M7)+IF('ZoR č. 3'!$D7="",0,'ZoR č. 3'!M7)+IF('ZoR č. 4'!$D7="",0,'ZoR č. 4'!M7)+IF('ZoR č. 5'!$D7="",0,'ZoR č. 5'!M7)+IF('ZoR č. 6'!$D7="",0,'ZoR č. 6'!M7)+IF('ZoR č. 7'!$D7="",0,'ZoR č. 7'!M7)+IF('ZoR č. 8'!$D7="",0,'ZoR č. 8'!M7)+IF('ZoR č. 9'!$D7="",0,'ZoR č. 9'!M7)+IF('ZoR č. 10'!$D7="",0,'ZoR č. 10'!M7)+IF(ZZoR!$D7="",0,ZZoR!M7)</f>
        <v>0</v>
      </c>
      <c r="AD7" s="224"/>
      <c r="AE7" s="282" t="str">
        <f>IF(D7="","",IF(OR(O7-W7&lt;0,P7-X7&lt;0,Q7-Y7&lt;0,R7-Z7&lt;0,S7-AA7&lt;0,T7-AB7&lt;0,U7-AC7&lt;0)=TRUE,"V předložených ZoR byl u tohoto partnera překročen počet jednotek dle aktuálního rozpočtu.",""))</f>
        <v/>
      </c>
    </row>
    <row r="8" spans="2:31" x14ac:dyDescent="0.25">
      <c r="B8" s="9" t="s">
        <v>51</v>
      </c>
      <c r="C8" s="98" t="str">
        <f>IF(COUNTA('Přehled partnerů'!C8:D8)&lt;&gt;2,"partner neuveden",IF('Přehled partnerů'!P8="ANO",'Přehled partnerů'!C8,"v tomto období nerelevantní"))</f>
        <v>partner neuveden</v>
      </c>
      <c r="D8" s="108" t="str">
        <f>IF(COUNTA('Přehled partnerů'!C8:D8)&lt;&gt;2,"",IF('Přehled partnerů'!P8="ANO",'Přehled partnerů'!D8,""))</f>
        <v/>
      </c>
      <c r="E8" s="21" t="str">
        <f t="shared" ref="E8:E71" si="0">IF(D8="","",(G8*3871)+(H8*6292)+(I8*31460)+(J8*5291))</f>
        <v/>
      </c>
      <c r="F8" s="114" t="str">
        <f t="shared" ref="F8:F71" si="1">IF(D8="","",(G8*1/120)+(H8*1/120)+(I8*1/24)+(J8*1/24))</f>
        <v/>
      </c>
      <c r="G8" s="125">
        <v>0</v>
      </c>
      <c r="H8" s="126">
        <v>0</v>
      </c>
      <c r="I8" s="126">
        <v>0</v>
      </c>
      <c r="J8" s="126">
        <v>0</v>
      </c>
      <c r="K8" s="16">
        <v>0</v>
      </c>
      <c r="L8" s="16">
        <v>0</v>
      </c>
      <c r="M8" s="20">
        <v>0</v>
      </c>
      <c r="N8" s="58" t="str">
        <f t="shared" ref="N8:N71" si="2">IF(D8="","","ok")</f>
        <v/>
      </c>
      <c r="O8" s="267">
        <f>IF('Rozpočet + Žádosti o změnu'!$ER$2="ano",'Rozpočet + Žádosti o změnu'!EL8,IF('Rozpočet + Žádosti o změnu'!$EF$2="ano",'Rozpočet + Žádosti o změnu'!DZ8,IF('Rozpočet + Žádosti o změnu'!$DT$2="ano",'Rozpočet + Žádosti o změnu'!DN8,IF('Rozpočet + Žádosti o změnu'!$DH$2="ano",'Rozpočet + Žádosti o změnu'!DB8,IF('Rozpočet + Žádosti o změnu'!$CV$2="ano",'Rozpočet + Žádosti o změnu'!CP8,IF('Rozpočet + Žádosti o změnu'!$CJ$2="ano",'Rozpočet + Žádosti o změnu'!CD8,IF('Rozpočet + Žádosti o změnu'!$BX$2="ano",'Rozpočet + Žádosti o změnu'!BR8,IF('Rozpočet + Žádosti o změnu'!$BL$2="ano",'Rozpočet + Žádosti o změnu'!BF8,IF('Rozpočet + Žádosti o změnu'!$AZ$2="ano",'Rozpočet + Žádosti o změnu'!AT8,IF('Rozpočet + Žádosti o změnu'!$AN$2="ano",'Rozpočet + Žádosti o změnu'!AH8,'Rozpočet + Žádosti o změnu'!H8))))))))))</f>
        <v>0</v>
      </c>
      <c r="P8" s="267">
        <f>IF('Rozpočet + Žádosti o změnu'!$ER$2="ano",'Rozpočet + Žádosti o změnu'!EM8,IF('Rozpočet + Žádosti o změnu'!$EF$2="ano",'Rozpočet + Žádosti o změnu'!EA8,IF('Rozpočet + Žádosti o změnu'!$DT$2="ano",'Rozpočet + Žádosti o změnu'!DO8,IF('Rozpočet + Žádosti o změnu'!$DH$2="ano",'Rozpočet + Žádosti o změnu'!DC8,IF('Rozpočet + Žádosti o změnu'!$CV$2="ano",'Rozpočet + Žádosti o změnu'!CQ8,IF('Rozpočet + Žádosti o změnu'!$CJ$2="ano",'Rozpočet + Žádosti o změnu'!CE8,IF('Rozpočet + Žádosti o změnu'!$BX$2="ano",'Rozpočet + Žádosti o změnu'!BS8,IF('Rozpočet + Žádosti o změnu'!$BL$2="ano",'Rozpočet + Žádosti o změnu'!BG8,IF('Rozpočet + Žádosti o změnu'!$AZ$2="ano",'Rozpočet + Žádosti o změnu'!AU8,IF('Rozpočet + Žádosti o změnu'!$AN$2="ano",'Rozpočet + Žádosti o změnu'!AI8,'Rozpočet + Žádosti o změnu'!I8))))))))))</f>
        <v>0</v>
      </c>
      <c r="Q8" s="267">
        <f>IF('Rozpočet + Žádosti o změnu'!$ER$2="ano",'Rozpočet + Žádosti o změnu'!EN8,IF('Rozpočet + Žádosti o změnu'!$EF$2="ano",'Rozpočet + Žádosti o změnu'!EB8,IF('Rozpočet + Žádosti o změnu'!$DT$2="ano",'Rozpočet + Žádosti o změnu'!DP8,IF('Rozpočet + Žádosti o změnu'!$DH$2="ano",'Rozpočet + Žádosti o změnu'!DD8,IF('Rozpočet + Žádosti o změnu'!$CV$2="ano",'Rozpočet + Žádosti o změnu'!CR8,IF('Rozpočet + Žádosti o změnu'!$CJ$2="ano",'Rozpočet + Žádosti o změnu'!CF8,IF('Rozpočet + Žádosti o změnu'!$BX$2="ano",'Rozpočet + Žádosti o změnu'!BT8,IF('Rozpočet + Žádosti o změnu'!$BL$2="ano",'Rozpočet + Žádosti o změnu'!BH8,IF('Rozpočet + Žádosti o změnu'!$AZ$2="ano",'Rozpočet + Žádosti o změnu'!AV8,IF('Rozpočet + Žádosti o změnu'!$AN$2="ano",'Rozpočet + Žádosti o změnu'!AJ8,'Rozpočet + Žádosti o změnu'!J8))))))))))</f>
        <v>0</v>
      </c>
      <c r="R8" s="267">
        <f>IF('Rozpočet + Žádosti o změnu'!$ER$2="ano",'Rozpočet + Žádosti o změnu'!EO8,IF('Rozpočet + Žádosti o změnu'!$EF$2="ano",'Rozpočet + Žádosti o změnu'!EC8,IF('Rozpočet + Žádosti o změnu'!$DT$2="ano",'Rozpočet + Žádosti o změnu'!DQ8,IF('Rozpočet + Žádosti o změnu'!$DH$2="ano",'Rozpočet + Žádosti o změnu'!DE8,IF('Rozpočet + Žádosti o změnu'!$CV$2="ano",'Rozpočet + Žádosti o změnu'!CS8,IF('Rozpočet + Žádosti o změnu'!$CJ$2="ano",'Rozpočet + Žádosti o změnu'!CG8,IF('Rozpočet + Žádosti o změnu'!$BX$2="ano",'Rozpočet + Žádosti o změnu'!BU8,IF('Rozpočet + Žádosti o změnu'!$BL$2="ano",'Rozpočet + Žádosti o změnu'!BI8,IF('Rozpočet + Žádosti o změnu'!$AZ$2="ano",'Rozpočet + Žádosti o změnu'!AW8,IF('Rozpočet + Žádosti o změnu'!$AN$2="ano",'Rozpočet + Žádosti o změnu'!AK8,'Rozpočet + Žádosti o změnu'!K8))))))))))</f>
        <v>0</v>
      </c>
      <c r="S8" s="267">
        <f>IF('Rozpočet + Žádosti o změnu'!$ER$2="ano",'Rozpočet + Žádosti o změnu'!EP8,IF('Rozpočet + Žádosti o změnu'!$EF$2="ano",'Rozpočet + Žádosti o změnu'!ED8,IF('Rozpočet + Žádosti o změnu'!$DT$2="ano",'Rozpočet + Žádosti o změnu'!DR8,IF('Rozpočet + Žádosti o změnu'!$DH$2="ano",'Rozpočet + Žádosti o změnu'!DF8,IF('Rozpočet + Žádosti o změnu'!$CV$2="ano",'Rozpočet + Žádosti o změnu'!CT8,IF('Rozpočet + Žádosti o změnu'!$CJ$2="ano",'Rozpočet + Žádosti o změnu'!CH8,IF('Rozpočet + Žádosti o změnu'!$BX$2="ano",'Rozpočet + Žádosti o změnu'!BV8,IF('Rozpočet + Žádosti o změnu'!$BL$2="ano",'Rozpočet + Žádosti o změnu'!BJ8,IF('Rozpočet + Žádosti o změnu'!$AZ$2="ano",'Rozpočet + Žádosti o změnu'!AX8,IF('Rozpočet + Žádosti o změnu'!$AN$2="ano",'Rozpočet + Žádosti o změnu'!AL8,'Rozpočet + Žádosti o změnu'!L8))))))))))</f>
        <v>0</v>
      </c>
      <c r="T8" s="267">
        <f>IF('Rozpočet + Žádosti o změnu'!$ER$2="ano",'Rozpočet + Žádosti o změnu'!EQ8,IF('Rozpočet + Žádosti o změnu'!$EF$2="ano",'Rozpočet + Žádosti o změnu'!EE8,IF('Rozpočet + Žádosti o změnu'!$DT$2="ano",'Rozpočet + Žádosti o změnu'!DS8,IF('Rozpočet + Žádosti o změnu'!$DH$2="ano",'Rozpočet + Žádosti o změnu'!DG8,IF('Rozpočet + Žádosti o změnu'!$CV$2="ano",'Rozpočet + Žádosti o změnu'!CU8,IF('Rozpočet + Žádosti o změnu'!$CJ$2="ano",'Rozpočet + Žádosti o změnu'!CI8,IF('Rozpočet + Žádosti o změnu'!$BX$2="ano",'Rozpočet + Žádosti o změnu'!BW8,IF('Rozpočet + Žádosti o změnu'!$BL$2="ano",'Rozpočet + Žádosti o změnu'!BK8,IF('Rozpočet + Žádosti o změnu'!$AZ$2="ano",'Rozpočet + Žádosti o změnu'!AY8,IF('Rozpočet + Žádosti o změnu'!$AN$2="ano",'Rozpočet + Žádosti o změnu'!AM8,'Rozpočet + Žádosti o změnu'!M8))))))))))</f>
        <v>0</v>
      </c>
      <c r="U8" s="267">
        <f>IF('Rozpočet + Žádosti o změnu'!$ER$2="ano",'Rozpočet + Žádosti o změnu'!ER8,IF('Rozpočet + Žádosti o změnu'!$EF$2="ano",'Rozpočet + Žádosti o změnu'!EF8,IF('Rozpočet + Žádosti o změnu'!$DT$2="ano",'Rozpočet + Žádosti o změnu'!DT8,IF('Rozpočet + Žádosti o změnu'!$DH$2="ano",'Rozpočet + Žádosti o změnu'!DH8,IF('Rozpočet + Žádosti o změnu'!$CV$2="ano",'Rozpočet + Žádosti o změnu'!CV8,IF('Rozpočet + Žádosti o změnu'!$CJ$2="ano",'Rozpočet + Žádosti o změnu'!CJ8,IF('Rozpočet + Žádosti o změnu'!$BX$2="ano",'Rozpočet + Žádosti o změnu'!BX8,IF('Rozpočet + Žádosti o změnu'!$BL$2="ano",'Rozpočet + Žádosti o změnu'!BL8,IF('Rozpočet + Žádosti o změnu'!$AZ$2="ano",'Rozpočet + Žádosti o změnu'!AZ8,IF('Rozpočet + Žádosti o změnu'!$AN$2="ano",'Rozpočet + Žádosti o změnu'!AN8,'Rozpočet + Žádosti o změnu'!N8))))))))))</f>
        <v>0</v>
      </c>
      <c r="W8" s="281">
        <f>IF('ZoR č. 1'!$D8="",0,'ZoR č. 1'!G8)+IF('ZoR č. 2'!$D8="",0,'ZoR č. 2'!G8)+IF('ZoR č. 3'!$D8="",0,'ZoR č. 3'!G8)+IF('ZoR č. 4'!$D8="",0,'ZoR č. 4'!G8)+IF('ZoR č. 5'!$D8="",0,'ZoR č. 5'!G8)+IF('ZoR č. 6'!$D8="",0,'ZoR č. 6'!G8)+IF('ZoR č. 7'!$D8="",0,'ZoR č. 7'!G8)+IF('ZoR č. 8'!$D8="",0,'ZoR č. 8'!G8)+IF('ZoR č. 9'!$D8="",0,'ZoR č. 9'!G8)+IF('ZoR č. 10'!$D8="",0,'ZoR č. 10'!G8)+IF(ZZoR!$D8="",0,ZZoR!G8)</f>
        <v>0</v>
      </c>
      <c r="X8" s="281">
        <f>IF('ZoR č. 1'!$D8="",0,'ZoR č. 1'!H8)+IF('ZoR č. 2'!$D8="",0,'ZoR č. 2'!H8)+IF('ZoR č. 3'!$D8="",0,'ZoR č. 3'!H8)+IF('ZoR č. 4'!$D8="",0,'ZoR č. 4'!H8)+IF('ZoR č. 5'!$D8="",0,'ZoR č. 5'!H8)+IF('ZoR č. 6'!$D8="",0,'ZoR č. 6'!H8)+IF('ZoR č. 7'!$D8="",0,'ZoR č. 7'!H8)+IF('ZoR č. 8'!$D8="",0,'ZoR č. 8'!H8)+IF('ZoR č. 9'!$D8="",0,'ZoR č. 9'!H8)+IF('ZoR č. 10'!$D8="",0,'ZoR č. 10'!H8)+IF(ZZoR!$D8="",0,ZZoR!H8)</f>
        <v>0</v>
      </c>
      <c r="Y8" s="281">
        <f>IF('ZoR č. 1'!$D8="",0,'ZoR č. 1'!I8)+IF('ZoR č. 2'!$D8="",0,'ZoR č. 2'!I8)+IF('ZoR č. 3'!$D8="",0,'ZoR č. 3'!I8)+IF('ZoR č. 4'!$D8="",0,'ZoR č. 4'!I8)+IF('ZoR č. 5'!$D8="",0,'ZoR č. 5'!I8)+IF('ZoR č. 6'!$D8="",0,'ZoR č. 6'!I8)+IF('ZoR č. 7'!$D8="",0,'ZoR č. 7'!I8)+IF('ZoR č. 8'!$D8="",0,'ZoR č. 8'!I8)+IF('ZoR č. 9'!$D8="",0,'ZoR č. 9'!I8)+IF('ZoR č. 10'!$D8="",0,'ZoR č. 10'!I8)+IF(ZZoR!$D8="",0,ZZoR!I8)</f>
        <v>0</v>
      </c>
      <c r="Z8" s="281">
        <f>IF('ZoR č. 1'!$D8="",0,'ZoR č. 1'!J8)+IF('ZoR č. 2'!$D8="",0,'ZoR č. 2'!J8)+IF('ZoR č. 3'!$D8="",0,'ZoR č. 3'!J8)+IF('ZoR č. 4'!$D8="",0,'ZoR č. 4'!J8)+IF('ZoR č. 5'!$D8="",0,'ZoR č. 5'!J8)+IF('ZoR č. 6'!$D8="",0,'ZoR č. 6'!J8)+IF('ZoR č. 7'!$D8="",0,'ZoR č. 7'!J8)+IF('ZoR č. 8'!$D8="",0,'ZoR č. 8'!J8)+IF('ZoR č. 9'!$D8="",0,'ZoR č. 9'!J8)+IF('ZoR č. 10'!$D8="",0,'ZoR č. 10'!J8)+IF(ZZoR!$D8="",0,ZZoR!J8)</f>
        <v>0</v>
      </c>
      <c r="AA8" s="281">
        <f>IF('ZoR č. 1'!$D8="",0,'ZoR č. 1'!K8)+IF('ZoR č. 2'!$D8="",0,'ZoR č. 2'!K8)+IF('ZoR č. 3'!$D8="",0,'ZoR č. 3'!K8)+IF('ZoR č. 4'!$D8="",0,'ZoR č. 4'!K8)+IF('ZoR č. 5'!$D8="",0,'ZoR č. 5'!K8)+IF('ZoR č. 6'!$D8="",0,'ZoR č. 6'!K8)+IF('ZoR č. 7'!$D8="",0,'ZoR č. 7'!K8)+IF('ZoR č. 8'!$D8="",0,'ZoR č. 8'!K8)+IF('ZoR č. 9'!$D8="",0,'ZoR č. 9'!K8)+IF('ZoR č. 10'!$D8="",0,'ZoR č. 10'!K8)+IF(ZZoR!$D8="",0,ZZoR!K8)</f>
        <v>0</v>
      </c>
      <c r="AB8" s="281">
        <f>IF('ZoR č. 1'!$D8="",0,'ZoR č. 1'!L8)+IF('ZoR č. 2'!$D8="",0,'ZoR č. 2'!L8)+IF('ZoR č. 3'!$D8="",0,'ZoR č. 3'!L8)+IF('ZoR č. 4'!$D8="",0,'ZoR č. 4'!L8)+IF('ZoR č. 5'!$D8="",0,'ZoR č. 5'!L8)+IF('ZoR č. 6'!$D8="",0,'ZoR č. 6'!L8)+IF('ZoR č. 7'!$D8="",0,'ZoR č. 7'!L8)+IF('ZoR č. 8'!$D8="",0,'ZoR č. 8'!L8)+IF('ZoR č. 9'!$D8="",0,'ZoR č. 9'!L8)+IF('ZoR č. 10'!$D8="",0,'ZoR č. 10'!L8)+IF(ZZoR!$D8="",0,ZZoR!L8)</f>
        <v>0</v>
      </c>
      <c r="AC8" s="281">
        <f>IF('ZoR č. 1'!$D8="",0,'ZoR č. 1'!M8)+IF('ZoR č. 2'!$D8="",0,'ZoR č. 2'!M8)+IF('ZoR č. 3'!$D8="",0,'ZoR č. 3'!M8)+IF('ZoR č. 4'!$D8="",0,'ZoR č. 4'!M8)+IF('ZoR č. 5'!$D8="",0,'ZoR č. 5'!M8)+IF('ZoR č. 6'!$D8="",0,'ZoR č. 6'!M8)+IF('ZoR č. 7'!$D8="",0,'ZoR č. 7'!M8)+IF('ZoR č. 8'!$D8="",0,'ZoR č. 8'!M8)+IF('ZoR č. 9'!$D8="",0,'ZoR č. 9'!M8)+IF('ZoR č. 10'!$D8="",0,'ZoR č. 10'!M8)+IF(ZZoR!$D8="",0,ZZoR!M8)</f>
        <v>0</v>
      </c>
      <c r="AE8" s="282" t="str">
        <f t="shared" ref="AE8:AE71" si="3">IF(D8="","",IF(OR(O8-W8&lt;0,P8-X8&lt;0,Q8-Y8&lt;0,R8-Z8&lt;0,S8-AA8&lt;0,T8-AB8&lt;0,U8-AC8&lt;0)=TRUE,"V předložených ZoR byl u tohoto partnera překročen počet jednotek dle aktuálního rozpočtu.",""))</f>
        <v/>
      </c>
    </row>
    <row r="9" spans="2:31" x14ac:dyDescent="0.25">
      <c r="B9" s="9" t="s">
        <v>52</v>
      </c>
      <c r="C9" s="98" t="str">
        <f>IF(COUNTA('Přehled partnerů'!C9:D9)&lt;&gt;2,"partner neuveden",IF('Přehled partnerů'!P9="ANO",'Přehled partnerů'!C9,"v tomto období nerelevantní"))</f>
        <v>partner neuveden</v>
      </c>
      <c r="D9" s="108" t="str">
        <f>IF(COUNTA('Přehled partnerů'!C9:D9)&lt;&gt;2,"",IF('Přehled partnerů'!P9="ANO",'Přehled partnerů'!D9,""))</f>
        <v/>
      </c>
      <c r="E9" s="21" t="str">
        <f t="shared" si="0"/>
        <v/>
      </c>
      <c r="F9" s="114" t="str">
        <f t="shared" si="1"/>
        <v/>
      </c>
      <c r="G9" s="125">
        <v>0</v>
      </c>
      <c r="H9" s="126">
        <v>0</v>
      </c>
      <c r="I9" s="126">
        <v>0</v>
      </c>
      <c r="J9" s="126">
        <v>0</v>
      </c>
      <c r="K9" s="16">
        <v>0</v>
      </c>
      <c r="L9" s="16">
        <v>0</v>
      </c>
      <c r="M9" s="20">
        <v>0</v>
      </c>
      <c r="N9" s="58" t="str">
        <f t="shared" si="2"/>
        <v/>
      </c>
      <c r="O9" s="267">
        <f>IF('Rozpočet + Žádosti o změnu'!$ER$2="ano",'Rozpočet + Žádosti o změnu'!EL9,IF('Rozpočet + Žádosti o změnu'!$EF$2="ano",'Rozpočet + Žádosti o změnu'!DZ9,IF('Rozpočet + Žádosti o změnu'!$DT$2="ano",'Rozpočet + Žádosti o změnu'!DN9,IF('Rozpočet + Žádosti o změnu'!$DH$2="ano",'Rozpočet + Žádosti o změnu'!DB9,IF('Rozpočet + Žádosti o změnu'!$CV$2="ano",'Rozpočet + Žádosti o změnu'!CP9,IF('Rozpočet + Žádosti o změnu'!$CJ$2="ano",'Rozpočet + Žádosti o změnu'!CD9,IF('Rozpočet + Žádosti o změnu'!$BX$2="ano",'Rozpočet + Žádosti o změnu'!BR9,IF('Rozpočet + Žádosti o změnu'!$BL$2="ano",'Rozpočet + Žádosti o změnu'!BF9,IF('Rozpočet + Žádosti o změnu'!$AZ$2="ano",'Rozpočet + Žádosti o změnu'!AT9,IF('Rozpočet + Žádosti o změnu'!$AN$2="ano",'Rozpočet + Žádosti o změnu'!AH9,'Rozpočet + Žádosti o změnu'!H9))))))))))</f>
        <v>0</v>
      </c>
      <c r="P9" s="267">
        <f>IF('Rozpočet + Žádosti o změnu'!$ER$2="ano",'Rozpočet + Žádosti o změnu'!EM9,IF('Rozpočet + Žádosti o změnu'!$EF$2="ano",'Rozpočet + Žádosti o změnu'!EA9,IF('Rozpočet + Žádosti o změnu'!$DT$2="ano",'Rozpočet + Žádosti o změnu'!DO9,IF('Rozpočet + Žádosti o změnu'!$DH$2="ano",'Rozpočet + Žádosti o změnu'!DC9,IF('Rozpočet + Žádosti o změnu'!$CV$2="ano",'Rozpočet + Žádosti o změnu'!CQ9,IF('Rozpočet + Žádosti o změnu'!$CJ$2="ano",'Rozpočet + Žádosti o změnu'!CE9,IF('Rozpočet + Žádosti o změnu'!$BX$2="ano",'Rozpočet + Žádosti o změnu'!BS9,IF('Rozpočet + Žádosti o změnu'!$BL$2="ano",'Rozpočet + Žádosti o změnu'!BG9,IF('Rozpočet + Žádosti o změnu'!$AZ$2="ano",'Rozpočet + Žádosti o změnu'!AU9,IF('Rozpočet + Žádosti o změnu'!$AN$2="ano",'Rozpočet + Žádosti o změnu'!AI9,'Rozpočet + Žádosti o změnu'!I9))))))))))</f>
        <v>0</v>
      </c>
      <c r="Q9" s="267">
        <f>IF('Rozpočet + Žádosti o změnu'!$ER$2="ano",'Rozpočet + Žádosti o změnu'!EN9,IF('Rozpočet + Žádosti o změnu'!$EF$2="ano",'Rozpočet + Žádosti o změnu'!EB9,IF('Rozpočet + Žádosti o změnu'!$DT$2="ano",'Rozpočet + Žádosti o změnu'!DP9,IF('Rozpočet + Žádosti o změnu'!$DH$2="ano",'Rozpočet + Žádosti o změnu'!DD9,IF('Rozpočet + Žádosti o změnu'!$CV$2="ano",'Rozpočet + Žádosti o změnu'!CR9,IF('Rozpočet + Žádosti o změnu'!$CJ$2="ano",'Rozpočet + Žádosti o změnu'!CF9,IF('Rozpočet + Žádosti o změnu'!$BX$2="ano",'Rozpočet + Žádosti o změnu'!BT9,IF('Rozpočet + Žádosti o změnu'!$BL$2="ano",'Rozpočet + Žádosti o změnu'!BH9,IF('Rozpočet + Žádosti o změnu'!$AZ$2="ano",'Rozpočet + Žádosti o změnu'!AV9,IF('Rozpočet + Žádosti o změnu'!$AN$2="ano",'Rozpočet + Žádosti o změnu'!AJ9,'Rozpočet + Žádosti o změnu'!J9))))))))))</f>
        <v>0</v>
      </c>
      <c r="R9" s="267">
        <f>IF('Rozpočet + Žádosti o změnu'!$ER$2="ano",'Rozpočet + Žádosti o změnu'!EO9,IF('Rozpočet + Žádosti o změnu'!$EF$2="ano",'Rozpočet + Žádosti o změnu'!EC9,IF('Rozpočet + Žádosti o změnu'!$DT$2="ano",'Rozpočet + Žádosti o změnu'!DQ9,IF('Rozpočet + Žádosti o změnu'!$DH$2="ano",'Rozpočet + Žádosti o změnu'!DE9,IF('Rozpočet + Žádosti o změnu'!$CV$2="ano",'Rozpočet + Žádosti o změnu'!CS9,IF('Rozpočet + Žádosti o změnu'!$CJ$2="ano",'Rozpočet + Žádosti o změnu'!CG9,IF('Rozpočet + Žádosti o změnu'!$BX$2="ano",'Rozpočet + Žádosti o změnu'!BU9,IF('Rozpočet + Žádosti o změnu'!$BL$2="ano",'Rozpočet + Žádosti o změnu'!BI9,IF('Rozpočet + Žádosti o změnu'!$AZ$2="ano",'Rozpočet + Žádosti o změnu'!AW9,IF('Rozpočet + Žádosti o změnu'!$AN$2="ano",'Rozpočet + Žádosti o změnu'!AK9,'Rozpočet + Žádosti o změnu'!K9))))))))))</f>
        <v>0</v>
      </c>
      <c r="S9" s="267">
        <f>IF('Rozpočet + Žádosti o změnu'!$ER$2="ano",'Rozpočet + Žádosti o změnu'!EP9,IF('Rozpočet + Žádosti o změnu'!$EF$2="ano",'Rozpočet + Žádosti o změnu'!ED9,IF('Rozpočet + Žádosti o změnu'!$DT$2="ano",'Rozpočet + Žádosti o změnu'!DR9,IF('Rozpočet + Žádosti o změnu'!$DH$2="ano",'Rozpočet + Žádosti o změnu'!DF9,IF('Rozpočet + Žádosti o změnu'!$CV$2="ano",'Rozpočet + Žádosti o změnu'!CT9,IF('Rozpočet + Žádosti o změnu'!$CJ$2="ano",'Rozpočet + Žádosti o změnu'!CH9,IF('Rozpočet + Žádosti o změnu'!$BX$2="ano",'Rozpočet + Žádosti o změnu'!BV9,IF('Rozpočet + Žádosti o změnu'!$BL$2="ano",'Rozpočet + Žádosti o změnu'!BJ9,IF('Rozpočet + Žádosti o změnu'!$AZ$2="ano",'Rozpočet + Žádosti o změnu'!AX9,IF('Rozpočet + Žádosti o změnu'!$AN$2="ano",'Rozpočet + Žádosti o změnu'!AL9,'Rozpočet + Žádosti o změnu'!L9))))))))))</f>
        <v>0</v>
      </c>
      <c r="T9" s="267">
        <f>IF('Rozpočet + Žádosti o změnu'!$ER$2="ano",'Rozpočet + Žádosti o změnu'!EQ9,IF('Rozpočet + Žádosti o změnu'!$EF$2="ano",'Rozpočet + Žádosti o změnu'!EE9,IF('Rozpočet + Žádosti o změnu'!$DT$2="ano",'Rozpočet + Žádosti o změnu'!DS9,IF('Rozpočet + Žádosti o změnu'!$DH$2="ano",'Rozpočet + Žádosti o změnu'!DG9,IF('Rozpočet + Žádosti o změnu'!$CV$2="ano",'Rozpočet + Žádosti o změnu'!CU9,IF('Rozpočet + Žádosti o změnu'!$CJ$2="ano",'Rozpočet + Žádosti o změnu'!CI9,IF('Rozpočet + Žádosti o změnu'!$BX$2="ano",'Rozpočet + Žádosti o změnu'!BW9,IF('Rozpočet + Žádosti o změnu'!$BL$2="ano",'Rozpočet + Žádosti o změnu'!BK9,IF('Rozpočet + Žádosti o změnu'!$AZ$2="ano",'Rozpočet + Žádosti o změnu'!AY9,IF('Rozpočet + Žádosti o změnu'!$AN$2="ano",'Rozpočet + Žádosti o změnu'!AM9,'Rozpočet + Žádosti o změnu'!M9))))))))))</f>
        <v>0</v>
      </c>
      <c r="U9" s="267">
        <f>IF('Rozpočet + Žádosti o změnu'!$ER$2="ano",'Rozpočet + Žádosti o změnu'!ER9,IF('Rozpočet + Žádosti o změnu'!$EF$2="ano",'Rozpočet + Žádosti o změnu'!EF9,IF('Rozpočet + Žádosti o změnu'!$DT$2="ano",'Rozpočet + Žádosti o změnu'!DT9,IF('Rozpočet + Žádosti o změnu'!$DH$2="ano",'Rozpočet + Žádosti o změnu'!DH9,IF('Rozpočet + Žádosti o změnu'!$CV$2="ano",'Rozpočet + Žádosti o změnu'!CV9,IF('Rozpočet + Žádosti o změnu'!$CJ$2="ano",'Rozpočet + Žádosti o změnu'!CJ9,IF('Rozpočet + Žádosti o změnu'!$BX$2="ano",'Rozpočet + Žádosti o změnu'!BX9,IF('Rozpočet + Žádosti o změnu'!$BL$2="ano",'Rozpočet + Žádosti o změnu'!BL9,IF('Rozpočet + Žádosti o změnu'!$AZ$2="ano",'Rozpočet + Žádosti o změnu'!AZ9,IF('Rozpočet + Žádosti o změnu'!$AN$2="ano",'Rozpočet + Žádosti o změnu'!AN9,'Rozpočet + Žádosti o změnu'!N9))))))))))</f>
        <v>0</v>
      </c>
      <c r="W9" s="281">
        <f>IF('ZoR č. 1'!$D9="",0,'ZoR č. 1'!G9)+IF('ZoR č. 2'!$D9="",0,'ZoR č. 2'!G9)+IF('ZoR č. 3'!$D9="",0,'ZoR č. 3'!G9)+IF('ZoR č. 4'!$D9="",0,'ZoR č. 4'!G9)+IF('ZoR č. 5'!$D9="",0,'ZoR č. 5'!G9)+IF('ZoR č. 6'!$D9="",0,'ZoR č. 6'!G9)+IF('ZoR č. 7'!$D9="",0,'ZoR č. 7'!G9)+IF('ZoR č. 8'!$D9="",0,'ZoR č. 8'!G9)+IF('ZoR č. 9'!$D9="",0,'ZoR č. 9'!G9)+IF('ZoR č. 10'!$D9="",0,'ZoR č. 10'!G9)+IF(ZZoR!$D9="",0,ZZoR!G9)</f>
        <v>0</v>
      </c>
      <c r="X9" s="281">
        <f>IF('ZoR č. 1'!$D9="",0,'ZoR č. 1'!H9)+IF('ZoR č. 2'!$D9="",0,'ZoR č. 2'!H9)+IF('ZoR č. 3'!$D9="",0,'ZoR č. 3'!H9)+IF('ZoR č. 4'!$D9="",0,'ZoR č. 4'!H9)+IF('ZoR č. 5'!$D9="",0,'ZoR č. 5'!H9)+IF('ZoR č. 6'!$D9="",0,'ZoR č. 6'!H9)+IF('ZoR č. 7'!$D9="",0,'ZoR č. 7'!H9)+IF('ZoR č. 8'!$D9="",0,'ZoR č. 8'!H9)+IF('ZoR č. 9'!$D9="",0,'ZoR č. 9'!H9)+IF('ZoR č. 10'!$D9="",0,'ZoR č. 10'!H9)+IF(ZZoR!$D9="",0,ZZoR!H9)</f>
        <v>0</v>
      </c>
      <c r="Y9" s="281">
        <f>IF('ZoR č. 1'!$D9="",0,'ZoR č. 1'!I9)+IF('ZoR č. 2'!$D9="",0,'ZoR č. 2'!I9)+IF('ZoR č. 3'!$D9="",0,'ZoR č. 3'!I9)+IF('ZoR č. 4'!$D9="",0,'ZoR č. 4'!I9)+IF('ZoR č. 5'!$D9="",0,'ZoR č. 5'!I9)+IF('ZoR č. 6'!$D9="",0,'ZoR č. 6'!I9)+IF('ZoR č. 7'!$D9="",0,'ZoR č. 7'!I9)+IF('ZoR č. 8'!$D9="",0,'ZoR č. 8'!I9)+IF('ZoR č. 9'!$D9="",0,'ZoR č. 9'!I9)+IF('ZoR č. 10'!$D9="",0,'ZoR č. 10'!I9)+IF(ZZoR!$D9="",0,ZZoR!I9)</f>
        <v>0</v>
      </c>
      <c r="Z9" s="281">
        <f>IF('ZoR č. 1'!$D9="",0,'ZoR č. 1'!J9)+IF('ZoR č. 2'!$D9="",0,'ZoR č. 2'!J9)+IF('ZoR č. 3'!$D9="",0,'ZoR č. 3'!J9)+IF('ZoR č. 4'!$D9="",0,'ZoR č. 4'!J9)+IF('ZoR č. 5'!$D9="",0,'ZoR č. 5'!J9)+IF('ZoR č. 6'!$D9="",0,'ZoR č. 6'!J9)+IF('ZoR č. 7'!$D9="",0,'ZoR č. 7'!J9)+IF('ZoR č. 8'!$D9="",0,'ZoR č. 8'!J9)+IF('ZoR č. 9'!$D9="",0,'ZoR č. 9'!J9)+IF('ZoR č. 10'!$D9="",0,'ZoR č. 10'!J9)+IF(ZZoR!$D9="",0,ZZoR!J9)</f>
        <v>0</v>
      </c>
      <c r="AA9" s="281">
        <f>IF('ZoR č. 1'!$D9="",0,'ZoR č. 1'!K9)+IF('ZoR č. 2'!$D9="",0,'ZoR č. 2'!K9)+IF('ZoR č. 3'!$D9="",0,'ZoR č. 3'!K9)+IF('ZoR č. 4'!$D9="",0,'ZoR č. 4'!K9)+IF('ZoR č. 5'!$D9="",0,'ZoR č. 5'!K9)+IF('ZoR č. 6'!$D9="",0,'ZoR č. 6'!K9)+IF('ZoR č. 7'!$D9="",0,'ZoR č. 7'!K9)+IF('ZoR č. 8'!$D9="",0,'ZoR č. 8'!K9)+IF('ZoR č. 9'!$D9="",0,'ZoR č. 9'!K9)+IF('ZoR č. 10'!$D9="",0,'ZoR č. 10'!K9)+IF(ZZoR!$D9="",0,ZZoR!K9)</f>
        <v>0</v>
      </c>
      <c r="AB9" s="281">
        <f>IF('ZoR č. 1'!$D9="",0,'ZoR č. 1'!L9)+IF('ZoR č. 2'!$D9="",0,'ZoR č. 2'!L9)+IF('ZoR č. 3'!$D9="",0,'ZoR č. 3'!L9)+IF('ZoR č. 4'!$D9="",0,'ZoR č. 4'!L9)+IF('ZoR č. 5'!$D9="",0,'ZoR č. 5'!L9)+IF('ZoR č. 6'!$D9="",0,'ZoR č. 6'!L9)+IF('ZoR č. 7'!$D9="",0,'ZoR č. 7'!L9)+IF('ZoR č. 8'!$D9="",0,'ZoR č. 8'!L9)+IF('ZoR č. 9'!$D9="",0,'ZoR č. 9'!L9)+IF('ZoR č. 10'!$D9="",0,'ZoR č. 10'!L9)+IF(ZZoR!$D9="",0,ZZoR!L9)</f>
        <v>0</v>
      </c>
      <c r="AC9" s="281">
        <f>IF('ZoR č. 1'!$D9="",0,'ZoR č. 1'!M9)+IF('ZoR č. 2'!$D9="",0,'ZoR č. 2'!M9)+IF('ZoR č. 3'!$D9="",0,'ZoR č. 3'!M9)+IF('ZoR č. 4'!$D9="",0,'ZoR č. 4'!M9)+IF('ZoR č. 5'!$D9="",0,'ZoR č. 5'!M9)+IF('ZoR č. 6'!$D9="",0,'ZoR č. 6'!M9)+IF('ZoR č. 7'!$D9="",0,'ZoR č. 7'!M9)+IF('ZoR č. 8'!$D9="",0,'ZoR č. 8'!M9)+IF('ZoR č. 9'!$D9="",0,'ZoR č. 9'!M9)+IF('ZoR č. 10'!$D9="",0,'ZoR č. 10'!M9)+IF(ZZoR!$D9="",0,ZZoR!M9)</f>
        <v>0</v>
      </c>
      <c r="AE9" s="282" t="str">
        <f t="shared" si="3"/>
        <v/>
      </c>
    </row>
    <row r="10" spans="2:31" x14ac:dyDescent="0.25">
      <c r="B10" s="9" t="s">
        <v>53</v>
      </c>
      <c r="C10" s="98" t="str">
        <f>IF(COUNTA('Přehled partnerů'!C10:D10)&lt;&gt;2,"partner neuveden",IF('Přehled partnerů'!P10="ANO",'Přehled partnerů'!C10,"v tomto období nerelevantní"))</f>
        <v>partner neuveden</v>
      </c>
      <c r="D10" s="108" t="str">
        <f>IF(COUNTA('Přehled partnerů'!C10:D10)&lt;&gt;2,"",IF('Přehled partnerů'!P10="ANO",'Přehled partnerů'!D10,""))</f>
        <v/>
      </c>
      <c r="E10" s="21" t="str">
        <f t="shared" si="0"/>
        <v/>
      </c>
      <c r="F10" s="114" t="str">
        <f t="shared" si="1"/>
        <v/>
      </c>
      <c r="G10" s="125">
        <v>0</v>
      </c>
      <c r="H10" s="126">
        <v>0</v>
      </c>
      <c r="I10" s="126">
        <v>0</v>
      </c>
      <c r="J10" s="126">
        <v>0</v>
      </c>
      <c r="K10" s="16">
        <v>0</v>
      </c>
      <c r="L10" s="16">
        <v>0</v>
      </c>
      <c r="M10" s="20">
        <v>0</v>
      </c>
      <c r="N10" s="58" t="str">
        <f t="shared" si="2"/>
        <v/>
      </c>
      <c r="O10" s="267">
        <f>IF('Rozpočet + Žádosti o změnu'!$ER$2="ano",'Rozpočet + Žádosti o změnu'!EL10,IF('Rozpočet + Žádosti o změnu'!$EF$2="ano",'Rozpočet + Žádosti o změnu'!DZ10,IF('Rozpočet + Žádosti o změnu'!$DT$2="ano",'Rozpočet + Žádosti o změnu'!DN10,IF('Rozpočet + Žádosti o změnu'!$DH$2="ano",'Rozpočet + Žádosti o změnu'!DB10,IF('Rozpočet + Žádosti o změnu'!$CV$2="ano",'Rozpočet + Žádosti o změnu'!CP10,IF('Rozpočet + Žádosti o změnu'!$CJ$2="ano",'Rozpočet + Žádosti o změnu'!CD10,IF('Rozpočet + Žádosti o změnu'!$BX$2="ano",'Rozpočet + Žádosti o změnu'!BR10,IF('Rozpočet + Žádosti o změnu'!$BL$2="ano",'Rozpočet + Žádosti o změnu'!BF10,IF('Rozpočet + Žádosti o změnu'!$AZ$2="ano",'Rozpočet + Žádosti o změnu'!AT10,IF('Rozpočet + Žádosti o změnu'!$AN$2="ano",'Rozpočet + Žádosti o změnu'!AH10,'Rozpočet + Žádosti o změnu'!H10))))))))))</f>
        <v>0</v>
      </c>
      <c r="P10" s="267">
        <f>IF('Rozpočet + Žádosti o změnu'!$ER$2="ano",'Rozpočet + Žádosti o změnu'!EM10,IF('Rozpočet + Žádosti o změnu'!$EF$2="ano",'Rozpočet + Žádosti o změnu'!EA10,IF('Rozpočet + Žádosti o změnu'!$DT$2="ano",'Rozpočet + Žádosti o změnu'!DO10,IF('Rozpočet + Žádosti o změnu'!$DH$2="ano",'Rozpočet + Žádosti o změnu'!DC10,IF('Rozpočet + Žádosti o změnu'!$CV$2="ano",'Rozpočet + Žádosti o změnu'!CQ10,IF('Rozpočet + Žádosti o změnu'!$CJ$2="ano",'Rozpočet + Žádosti o změnu'!CE10,IF('Rozpočet + Žádosti o změnu'!$BX$2="ano",'Rozpočet + Žádosti o změnu'!BS10,IF('Rozpočet + Žádosti o změnu'!$BL$2="ano",'Rozpočet + Žádosti o změnu'!BG10,IF('Rozpočet + Žádosti o změnu'!$AZ$2="ano",'Rozpočet + Žádosti o změnu'!AU10,IF('Rozpočet + Žádosti o změnu'!$AN$2="ano",'Rozpočet + Žádosti o změnu'!AI10,'Rozpočet + Žádosti o změnu'!I10))))))))))</f>
        <v>0</v>
      </c>
      <c r="Q10" s="267">
        <f>IF('Rozpočet + Žádosti o změnu'!$ER$2="ano",'Rozpočet + Žádosti o změnu'!EN10,IF('Rozpočet + Žádosti o změnu'!$EF$2="ano",'Rozpočet + Žádosti o změnu'!EB10,IF('Rozpočet + Žádosti o změnu'!$DT$2="ano",'Rozpočet + Žádosti o změnu'!DP10,IF('Rozpočet + Žádosti o změnu'!$DH$2="ano",'Rozpočet + Žádosti o změnu'!DD10,IF('Rozpočet + Žádosti o změnu'!$CV$2="ano",'Rozpočet + Žádosti o změnu'!CR10,IF('Rozpočet + Žádosti o změnu'!$CJ$2="ano",'Rozpočet + Žádosti o změnu'!CF10,IF('Rozpočet + Žádosti o změnu'!$BX$2="ano",'Rozpočet + Žádosti o změnu'!BT10,IF('Rozpočet + Žádosti o změnu'!$BL$2="ano",'Rozpočet + Žádosti o změnu'!BH10,IF('Rozpočet + Žádosti o změnu'!$AZ$2="ano",'Rozpočet + Žádosti o změnu'!AV10,IF('Rozpočet + Žádosti o změnu'!$AN$2="ano",'Rozpočet + Žádosti o změnu'!AJ10,'Rozpočet + Žádosti o změnu'!J10))))))))))</f>
        <v>0</v>
      </c>
      <c r="R10" s="267">
        <f>IF('Rozpočet + Žádosti o změnu'!$ER$2="ano",'Rozpočet + Žádosti o změnu'!EO10,IF('Rozpočet + Žádosti o změnu'!$EF$2="ano",'Rozpočet + Žádosti o změnu'!EC10,IF('Rozpočet + Žádosti o změnu'!$DT$2="ano",'Rozpočet + Žádosti o změnu'!DQ10,IF('Rozpočet + Žádosti o změnu'!$DH$2="ano",'Rozpočet + Žádosti o změnu'!DE10,IF('Rozpočet + Žádosti o změnu'!$CV$2="ano",'Rozpočet + Žádosti o změnu'!CS10,IF('Rozpočet + Žádosti o změnu'!$CJ$2="ano",'Rozpočet + Žádosti o změnu'!CG10,IF('Rozpočet + Žádosti o změnu'!$BX$2="ano",'Rozpočet + Žádosti o změnu'!BU10,IF('Rozpočet + Žádosti o změnu'!$BL$2="ano",'Rozpočet + Žádosti o změnu'!BI10,IF('Rozpočet + Žádosti o změnu'!$AZ$2="ano",'Rozpočet + Žádosti o změnu'!AW10,IF('Rozpočet + Žádosti o změnu'!$AN$2="ano",'Rozpočet + Žádosti o změnu'!AK10,'Rozpočet + Žádosti o změnu'!K10))))))))))</f>
        <v>0</v>
      </c>
      <c r="S10" s="267">
        <f>IF('Rozpočet + Žádosti o změnu'!$ER$2="ano",'Rozpočet + Žádosti o změnu'!EP10,IF('Rozpočet + Žádosti o změnu'!$EF$2="ano",'Rozpočet + Žádosti o změnu'!ED10,IF('Rozpočet + Žádosti o změnu'!$DT$2="ano",'Rozpočet + Žádosti o změnu'!DR10,IF('Rozpočet + Žádosti o změnu'!$DH$2="ano",'Rozpočet + Žádosti o změnu'!DF10,IF('Rozpočet + Žádosti o změnu'!$CV$2="ano",'Rozpočet + Žádosti o změnu'!CT10,IF('Rozpočet + Žádosti o změnu'!$CJ$2="ano",'Rozpočet + Žádosti o změnu'!CH10,IF('Rozpočet + Žádosti o změnu'!$BX$2="ano",'Rozpočet + Žádosti o změnu'!BV10,IF('Rozpočet + Žádosti o změnu'!$BL$2="ano",'Rozpočet + Žádosti o změnu'!BJ10,IF('Rozpočet + Žádosti o změnu'!$AZ$2="ano",'Rozpočet + Žádosti o změnu'!AX10,IF('Rozpočet + Žádosti o změnu'!$AN$2="ano",'Rozpočet + Žádosti o změnu'!AL10,'Rozpočet + Žádosti o změnu'!L10))))))))))</f>
        <v>0</v>
      </c>
      <c r="T10" s="267">
        <f>IF('Rozpočet + Žádosti o změnu'!$ER$2="ano",'Rozpočet + Žádosti o změnu'!EQ10,IF('Rozpočet + Žádosti o změnu'!$EF$2="ano",'Rozpočet + Žádosti o změnu'!EE10,IF('Rozpočet + Žádosti o změnu'!$DT$2="ano",'Rozpočet + Žádosti o změnu'!DS10,IF('Rozpočet + Žádosti o změnu'!$DH$2="ano",'Rozpočet + Žádosti o změnu'!DG10,IF('Rozpočet + Žádosti o změnu'!$CV$2="ano",'Rozpočet + Žádosti o změnu'!CU10,IF('Rozpočet + Žádosti o změnu'!$CJ$2="ano",'Rozpočet + Žádosti o změnu'!CI10,IF('Rozpočet + Žádosti o změnu'!$BX$2="ano",'Rozpočet + Žádosti o změnu'!BW10,IF('Rozpočet + Žádosti o změnu'!$BL$2="ano",'Rozpočet + Žádosti o změnu'!BK10,IF('Rozpočet + Žádosti o změnu'!$AZ$2="ano",'Rozpočet + Žádosti o změnu'!AY10,IF('Rozpočet + Žádosti o změnu'!$AN$2="ano",'Rozpočet + Žádosti o změnu'!AM10,'Rozpočet + Žádosti o změnu'!M10))))))))))</f>
        <v>0</v>
      </c>
      <c r="U10" s="267">
        <f>IF('Rozpočet + Žádosti o změnu'!$ER$2="ano",'Rozpočet + Žádosti o změnu'!ER10,IF('Rozpočet + Žádosti o změnu'!$EF$2="ano",'Rozpočet + Žádosti o změnu'!EF10,IF('Rozpočet + Žádosti o změnu'!$DT$2="ano",'Rozpočet + Žádosti o změnu'!DT10,IF('Rozpočet + Žádosti o změnu'!$DH$2="ano",'Rozpočet + Žádosti o změnu'!DH10,IF('Rozpočet + Žádosti o změnu'!$CV$2="ano",'Rozpočet + Žádosti o změnu'!CV10,IF('Rozpočet + Žádosti o změnu'!$CJ$2="ano",'Rozpočet + Žádosti o změnu'!CJ10,IF('Rozpočet + Žádosti o změnu'!$BX$2="ano",'Rozpočet + Žádosti o změnu'!BX10,IF('Rozpočet + Žádosti o změnu'!$BL$2="ano",'Rozpočet + Žádosti o změnu'!BL10,IF('Rozpočet + Žádosti o změnu'!$AZ$2="ano",'Rozpočet + Žádosti o změnu'!AZ10,IF('Rozpočet + Žádosti o změnu'!$AN$2="ano",'Rozpočet + Žádosti o změnu'!AN10,'Rozpočet + Žádosti o změnu'!N10))))))))))</f>
        <v>0</v>
      </c>
      <c r="W10" s="281">
        <f>IF('ZoR č. 1'!$D10="",0,'ZoR č. 1'!G10)+IF('ZoR č. 2'!$D10="",0,'ZoR č. 2'!G10)+IF('ZoR č. 3'!$D10="",0,'ZoR č. 3'!G10)+IF('ZoR č. 4'!$D10="",0,'ZoR č. 4'!G10)+IF('ZoR č. 5'!$D10="",0,'ZoR č. 5'!G10)+IF('ZoR č. 6'!$D10="",0,'ZoR č. 6'!G10)+IF('ZoR č. 7'!$D10="",0,'ZoR č. 7'!G10)+IF('ZoR č. 8'!$D10="",0,'ZoR č. 8'!G10)+IF('ZoR č. 9'!$D10="",0,'ZoR č. 9'!G10)+IF('ZoR č. 10'!$D10="",0,'ZoR č. 10'!G10)+IF(ZZoR!$D10="",0,ZZoR!G10)</f>
        <v>0</v>
      </c>
      <c r="X10" s="281">
        <f>IF('ZoR č. 1'!$D10="",0,'ZoR č. 1'!H10)+IF('ZoR č. 2'!$D10="",0,'ZoR č. 2'!H10)+IF('ZoR č. 3'!$D10="",0,'ZoR č. 3'!H10)+IF('ZoR č. 4'!$D10="",0,'ZoR č. 4'!H10)+IF('ZoR č. 5'!$D10="",0,'ZoR č. 5'!H10)+IF('ZoR č. 6'!$D10="",0,'ZoR č. 6'!H10)+IF('ZoR č. 7'!$D10="",0,'ZoR č. 7'!H10)+IF('ZoR č. 8'!$D10="",0,'ZoR č. 8'!H10)+IF('ZoR č. 9'!$D10="",0,'ZoR č. 9'!H10)+IF('ZoR č. 10'!$D10="",0,'ZoR č. 10'!H10)+IF(ZZoR!$D10="",0,ZZoR!H10)</f>
        <v>0</v>
      </c>
      <c r="Y10" s="281">
        <f>IF('ZoR č. 1'!$D10="",0,'ZoR č. 1'!I10)+IF('ZoR č. 2'!$D10="",0,'ZoR č. 2'!I10)+IF('ZoR č. 3'!$D10="",0,'ZoR č. 3'!I10)+IF('ZoR č. 4'!$D10="",0,'ZoR č. 4'!I10)+IF('ZoR č. 5'!$D10="",0,'ZoR č. 5'!I10)+IF('ZoR č. 6'!$D10="",0,'ZoR č. 6'!I10)+IF('ZoR č. 7'!$D10="",0,'ZoR č. 7'!I10)+IF('ZoR č. 8'!$D10="",0,'ZoR č. 8'!I10)+IF('ZoR č. 9'!$D10="",0,'ZoR č. 9'!I10)+IF('ZoR č. 10'!$D10="",0,'ZoR č. 10'!I10)+IF(ZZoR!$D10="",0,ZZoR!I10)</f>
        <v>0</v>
      </c>
      <c r="Z10" s="281">
        <f>IF('ZoR č. 1'!$D10="",0,'ZoR č. 1'!J10)+IF('ZoR č. 2'!$D10="",0,'ZoR č. 2'!J10)+IF('ZoR č. 3'!$D10="",0,'ZoR č. 3'!J10)+IF('ZoR č. 4'!$D10="",0,'ZoR č. 4'!J10)+IF('ZoR č. 5'!$D10="",0,'ZoR č. 5'!J10)+IF('ZoR č. 6'!$D10="",0,'ZoR č. 6'!J10)+IF('ZoR č. 7'!$D10="",0,'ZoR č. 7'!J10)+IF('ZoR č. 8'!$D10="",0,'ZoR č. 8'!J10)+IF('ZoR č. 9'!$D10="",0,'ZoR č. 9'!J10)+IF('ZoR č. 10'!$D10="",0,'ZoR č. 10'!J10)+IF(ZZoR!$D10="",0,ZZoR!J10)</f>
        <v>0</v>
      </c>
      <c r="AA10" s="281">
        <f>IF('ZoR č. 1'!$D10="",0,'ZoR č. 1'!K10)+IF('ZoR č. 2'!$D10="",0,'ZoR č. 2'!K10)+IF('ZoR č. 3'!$D10="",0,'ZoR č. 3'!K10)+IF('ZoR č. 4'!$D10="",0,'ZoR č. 4'!K10)+IF('ZoR č. 5'!$D10="",0,'ZoR č. 5'!K10)+IF('ZoR č. 6'!$D10="",0,'ZoR č. 6'!K10)+IF('ZoR č. 7'!$D10="",0,'ZoR č. 7'!K10)+IF('ZoR č. 8'!$D10="",0,'ZoR č. 8'!K10)+IF('ZoR č. 9'!$D10="",0,'ZoR č. 9'!K10)+IF('ZoR č. 10'!$D10="",0,'ZoR č. 10'!K10)+IF(ZZoR!$D10="",0,ZZoR!K10)</f>
        <v>0</v>
      </c>
      <c r="AB10" s="281">
        <f>IF('ZoR č. 1'!$D10="",0,'ZoR č. 1'!L10)+IF('ZoR č. 2'!$D10="",0,'ZoR č. 2'!L10)+IF('ZoR č. 3'!$D10="",0,'ZoR č. 3'!L10)+IF('ZoR č. 4'!$D10="",0,'ZoR č. 4'!L10)+IF('ZoR č. 5'!$D10="",0,'ZoR č. 5'!L10)+IF('ZoR č. 6'!$D10="",0,'ZoR č. 6'!L10)+IF('ZoR č. 7'!$D10="",0,'ZoR č. 7'!L10)+IF('ZoR č. 8'!$D10="",0,'ZoR č. 8'!L10)+IF('ZoR č. 9'!$D10="",0,'ZoR č. 9'!L10)+IF('ZoR č. 10'!$D10="",0,'ZoR č. 10'!L10)+IF(ZZoR!$D10="",0,ZZoR!L10)</f>
        <v>0</v>
      </c>
      <c r="AC10" s="281">
        <f>IF('ZoR č. 1'!$D10="",0,'ZoR č. 1'!M10)+IF('ZoR č. 2'!$D10="",0,'ZoR č. 2'!M10)+IF('ZoR č. 3'!$D10="",0,'ZoR č. 3'!M10)+IF('ZoR č. 4'!$D10="",0,'ZoR č. 4'!M10)+IF('ZoR č. 5'!$D10="",0,'ZoR č. 5'!M10)+IF('ZoR č. 6'!$D10="",0,'ZoR č. 6'!M10)+IF('ZoR č. 7'!$D10="",0,'ZoR č. 7'!M10)+IF('ZoR č. 8'!$D10="",0,'ZoR č. 8'!M10)+IF('ZoR č. 9'!$D10="",0,'ZoR č. 9'!M10)+IF('ZoR č. 10'!$D10="",0,'ZoR č. 10'!M10)+IF(ZZoR!$D10="",0,ZZoR!M10)</f>
        <v>0</v>
      </c>
      <c r="AE10" s="282" t="str">
        <f t="shared" si="3"/>
        <v/>
      </c>
    </row>
    <row r="11" spans="2:31" x14ac:dyDescent="0.25">
      <c r="B11" s="9" t="s">
        <v>54</v>
      </c>
      <c r="C11" s="98" t="str">
        <f>IF(COUNTA('Přehled partnerů'!C11:D11)&lt;&gt;2,"partner neuveden",IF('Přehled partnerů'!P11="ANO",'Přehled partnerů'!C11,"v tomto období nerelevantní"))</f>
        <v>partner neuveden</v>
      </c>
      <c r="D11" s="108" t="str">
        <f>IF(COUNTA('Přehled partnerů'!C11:D11)&lt;&gt;2,"",IF('Přehled partnerů'!P11="ANO",'Přehled partnerů'!D11,""))</f>
        <v/>
      </c>
      <c r="E11" s="21" t="str">
        <f t="shared" si="0"/>
        <v/>
      </c>
      <c r="F11" s="114" t="str">
        <f t="shared" si="1"/>
        <v/>
      </c>
      <c r="G11" s="125">
        <v>0</v>
      </c>
      <c r="H11" s="126">
        <v>0</v>
      </c>
      <c r="I11" s="126">
        <v>0</v>
      </c>
      <c r="J11" s="126">
        <v>0</v>
      </c>
      <c r="K11" s="16">
        <v>0</v>
      </c>
      <c r="L11" s="16">
        <v>0</v>
      </c>
      <c r="M11" s="20">
        <v>0</v>
      </c>
      <c r="N11" s="58" t="str">
        <f t="shared" si="2"/>
        <v/>
      </c>
      <c r="O11" s="267">
        <f>IF('Rozpočet + Žádosti o změnu'!$ER$2="ano",'Rozpočet + Žádosti o změnu'!EL11,IF('Rozpočet + Žádosti o změnu'!$EF$2="ano",'Rozpočet + Žádosti o změnu'!DZ11,IF('Rozpočet + Žádosti o změnu'!$DT$2="ano",'Rozpočet + Žádosti o změnu'!DN11,IF('Rozpočet + Žádosti o změnu'!$DH$2="ano",'Rozpočet + Žádosti o změnu'!DB11,IF('Rozpočet + Žádosti o změnu'!$CV$2="ano",'Rozpočet + Žádosti o změnu'!CP11,IF('Rozpočet + Žádosti o změnu'!$CJ$2="ano",'Rozpočet + Žádosti o změnu'!CD11,IF('Rozpočet + Žádosti o změnu'!$BX$2="ano",'Rozpočet + Žádosti o změnu'!BR11,IF('Rozpočet + Žádosti o změnu'!$BL$2="ano",'Rozpočet + Žádosti o změnu'!BF11,IF('Rozpočet + Žádosti o změnu'!$AZ$2="ano",'Rozpočet + Žádosti o změnu'!AT11,IF('Rozpočet + Žádosti o změnu'!$AN$2="ano",'Rozpočet + Žádosti o změnu'!AH11,'Rozpočet + Žádosti o změnu'!H11))))))))))</f>
        <v>0</v>
      </c>
      <c r="P11" s="267">
        <f>IF('Rozpočet + Žádosti o změnu'!$ER$2="ano",'Rozpočet + Žádosti o změnu'!EM11,IF('Rozpočet + Žádosti o změnu'!$EF$2="ano",'Rozpočet + Žádosti o změnu'!EA11,IF('Rozpočet + Žádosti o změnu'!$DT$2="ano",'Rozpočet + Žádosti o změnu'!DO11,IF('Rozpočet + Žádosti o změnu'!$DH$2="ano",'Rozpočet + Žádosti o změnu'!DC11,IF('Rozpočet + Žádosti o změnu'!$CV$2="ano",'Rozpočet + Žádosti o změnu'!CQ11,IF('Rozpočet + Žádosti o změnu'!$CJ$2="ano",'Rozpočet + Žádosti o změnu'!CE11,IF('Rozpočet + Žádosti o změnu'!$BX$2="ano",'Rozpočet + Žádosti o změnu'!BS11,IF('Rozpočet + Žádosti o změnu'!$BL$2="ano",'Rozpočet + Žádosti o změnu'!BG11,IF('Rozpočet + Žádosti o změnu'!$AZ$2="ano",'Rozpočet + Žádosti o změnu'!AU11,IF('Rozpočet + Žádosti o změnu'!$AN$2="ano",'Rozpočet + Žádosti o změnu'!AI11,'Rozpočet + Žádosti o změnu'!I11))))))))))</f>
        <v>0</v>
      </c>
      <c r="Q11" s="267">
        <f>IF('Rozpočet + Žádosti o změnu'!$ER$2="ano",'Rozpočet + Žádosti o změnu'!EN11,IF('Rozpočet + Žádosti o změnu'!$EF$2="ano",'Rozpočet + Žádosti o změnu'!EB11,IF('Rozpočet + Žádosti o změnu'!$DT$2="ano",'Rozpočet + Žádosti o změnu'!DP11,IF('Rozpočet + Žádosti o změnu'!$DH$2="ano",'Rozpočet + Žádosti o změnu'!DD11,IF('Rozpočet + Žádosti o změnu'!$CV$2="ano",'Rozpočet + Žádosti o změnu'!CR11,IF('Rozpočet + Žádosti o změnu'!$CJ$2="ano",'Rozpočet + Žádosti o změnu'!CF11,IF('Rozpočet + Žádosti o změnu'!$BX$2="ano",'Rozpočet + Žádosti o změnu'!BT11,IF('Rozpočet + Žádosti o změnu'!$BL$2="ano",'Rozpočet + Žádosti o změnu'!BH11,IF('Rozpočet + Žádosti o změnu'!$AZ$2="ano",'Rozpočet + Žádosti o změnu'!AV11,IF('Rozpočet + Žádosti o změnu'!$AN$2="ano",'Rozpočet + Žádosti o změnu'!AJ11,'Rozpočet + Žádosti o změnu'!J11))))))))))</f>
        <v>0</v>
      </c>
      <c r="R11" s="267">
        <f>IF('Rozpočet + Žádosti o změnu'!$ER$2="ano",'Rozpočet + Žádosti o změnu'!EO11,IF('Rozpočet + Žádosti o změnu'!$EF$2="ano",'Rozpočet + Žádosti o změnu'!EC11,IF('Rozpočet + Žádosti o změnu'!$DT$2="ano",'Rozpočet + Žádosti o změnu'!DQ11,IF('Rozpočet + Žádosti o změnu'!$DH$2="ano",'Rozpočet + Žádosti o změnu'!DE11,IF('Rozpočet + Žádosti o změnu'!$CV$2="ano",'Rozpočet + Žádosti o změnu'!CS11,IF('Rozpočet + Žádosti o změnu'!$CJ$2="ano",'Rozpočet + Žádosti o změnu'!CG11,IF('Rozpočet + Žádosti o změnu'!$BX$2="ano",'Rozpočet + Žádosti o změnu'!BU11,IF('Rozpočet + Žádosti o změnu'!$BL$2="ano",'Rozpočet + Žádosti o změnu'!BI11,IF('Rozpočet + Žádosti o změnu'!$AZ$2="ano",'Rozpočet + Žádosti o změnu'!AW11,IF('Rozpočet + Žádosti o změnu'!$AN$2="ano",'Rozpočet + Žádosti o změnu'!AK11,'Rozpočet + Žádosti o změnu'!K11))))))))))</f>
        <v>0</v>
      </c>
      <c r="S11" s="267">
        <f>IF('Rozpočet + Žádosti o změnu'!$ER$2="ano",'Rozpočet + Žádosti o změnu'!EP11,IF('Rozpočet + Žádosti o změnu'!$EF$2="ano",'Rozpočet + Žádosti o změnu'!ED11,IF('Rozpočet + Žádosti o změnu'!$DT$2="ano",'Rozpočet + Žádosti o změnu'!DR11,IF('Rozpočet + Žádosti o změnu'!$DH$2="ano",'Rozpočet + Žádosti o změnu'!DF11,IF('Rozpočet + Žádosti o změnu'!$CV$2="ano",'Rozpočet + Žádosti o změnu'!CT11,IF('Rozpočet + Žádosti o změnu'!$CJ$2="ano",'Rozpočet + Žádosti o změnu'!CH11,IF('Rozpočet + Žádosti o změnu'!$BX$2="ano",'Rozpočet + Žádosti o změnu'!BV11,IF('Rozpočet + Žádosti o změnu'!$BL$2="ano",'Rozpočet + Žádosti o změnu'!BJ11,IF('Rozpočet + Žádosti o změnu'!$AZ$2="ano",'Rozpočet + Žádosti o změnu'!AX11,IF('Rozpočet + Žádosti o změnu'!$AN$2="ano",'Rozpočet + Žádosti o změnu'!AL11,'Rozpočet + Žádosti o změnu'!L11))))))))))</f>
        <v>0</v>
      </c>
      <c r="T11" s="267">
        <f>IF('Rozpočet + Žádosti o změnu'!$ER$2="ano",'Rozpočet + Žádosti o změnu'!EQ11,IF('Rozpočet + Žádosti o změnu'!$EF$2="ano",'Rozpočet + Žádosti o změnu'!EE11,IF('Rozpočet + Žádosti o změnu'!$DT$2="ano",'Rozpočet + Žádosti o změnu'!DS11,IF('Rozpočet + Žádosti o změnu'!$DH$2="ano",'Rozpočet + Žádosti o změnu'!DG11,IF('Rozpočet + Žádosti o změnu'!$CV$2="ano",'Rozpočet + Žádosti o změnu'!CU11,IF('Rozpočet + Žádosti o změnu'!$CJ$2="ano",'Rozpočet + Žádosti o změnu'!CI11,IF('Rozpočet + Žádosti o změnu'!$BX$2="ano",'Rozpočet + Žádosti o změnu'!BW11,IF('Rozpočet + Žádosti o změnu'!$BL$2="ano",'Rozpočet + Žádosti o změnu'!BK11,IF('Rozpočet + Žádosti o změnu'!$AZ$2="ano",'Rozpočet + Žádosti o změnu'!AY11,IF('Rozpočet + Žádosti o změnu'!$AN$2="ano",'Rozpočet + Žádosti o změnu'!AM11,'Rozpočet + Žádosti o změnu'!M11))))))))))</f>
        <v>0</v>
      </c>
      <c r="U11" s="267">
        <f>IF('Rozpočet + Žádosti o změnu'!$ER$2="ano",'Rozpočet + Žádosti o změnu'!ER11,IF('Rozpočet + Žádosti o změnu'!$EF$2="ano",'Rozpočet + Žádosti o změnu'!EF11,IF('Rozpočet + Žádosti o změnu'!$DT$2="ano",'Rozpočet + Žádosti o změnu'!DT11,IF('Rozpočet + Žádosti o změnu'!$DH$2="ano",'Rozpočet + Žádosti o změnu'!DH11,IF('Rozpočet + Žádosti o změnu'!$CV$2="ano",'Rozpočet + Žádosti o změnu'!CV11,IF('Rozpočet + Žádosti o změnu'!$CJ$2="ano",'Rozpočet + Žádosti o změnu'!CJ11,IF('Rozpočet + Žádosti o změnu'!$BX$2="ano",'Rozpočet + Žádosti o změnu'!BX11,IF('Rozpočet + Žádosti o změnu'!$BL$2="ano",'Rozpočet + Žádosti o změnu'!BL11,IF('Rozpočet + Žádosti o změnu'!$AZ$2="ano",'Rozpočet + Žádosti o změnu'!AZ11,IF('Rozpočet + Žádosti o změnu'!$AN$2="ano",'Rozpočet + Žádosti o změnu'!AN11,'Rozpočet + Žádosti o změnu'!N11))))))))))</f>
        <v>0</v>
      </c>
      <c r="W11" s="281">
        <f>IF('ZoR č. 1'!$D11="",0,'ZoR č. 1'!G11)+IF('ZoR č. 2'!$D11="",0,'ZoR č. 2'!G11)+IF('ZoR č. 3'!$D11="",0,'ZoR č. 3'!G11)+IF('ZoR č. 4'!$D11="",0,'ZoR č. 4'!G11)+IF('ZoR č. 5'!$D11="",0,'ZoR č. 5'!G11)+IF('ZoR č. 6'!$D11="",0,'ZoR č. 6'!G11)+IF('ZoR č. 7'!$D11="",0,'ZoR č. 7'!G11)+IF('ZoR č. 8'!$D11="",0,'ZoR č. 8'!G11)+IF('ZoR č. 9'!$D11="",0,'ZoR č. 9'!G11)+IF('ZoR č. 10'!$D11="",0,'ZoR č. 10'!G11)+IF(ZZoR!$D11="",0,ZZoR!G11)</f>
        <v>0</v>
      </c>
      <c r="X11" s="281">
        <f>IF('ZoR č. 1'!$D11="",0,'ZoR č. 1'!H11)+IF('ZoR č. 2'!$D11="",0,'ZoR č. 2'!H11)+IF('ZoR č. 3'!$D11="",0,'ZoR č. 3'!H11)+IF('ZoR č. 4'!$D11="",0,'ZoR č. 4'!H11)+IF('ZoR č. 5'!$D11="",0,'ZoR č. 5'!H11)+IF('ZoR č. 6'!$D11="",0,'ZoR č. 6'!H11)+IF('ZoR č. 7'!$D11="",0,'ZoR č. 7'!H11)+IF('ZoR č. 8'!$D11="",0,'ZoR č. 8'!H11)+IF('ZoR č. 9'!$D11="",0,'ZoR č. 9'!H11)+IF('ZoR č. 10'!$D11="",0,'ZoR č. 10'!H11)+IF(ZZoR!$D11="",0,ZZoR!H11)</f>
        <v>0</v>
      </c>
      <c r="Y11" s="281">
        <f>IF('ZoR č. 1'!$D11="",0,'ZoR č. 1'!I11)+IF('ZoR č. 2'!$D11="",0,'ZoR č. 2'!I11)+IF('ZoR č. 3'!$D11="",0,'ZoR č. 3'!I11)+IF('ZoR č. 4'!$D11="",0,'ZoR č. 4'!I11)+IF('ZoR č. 5'!$D11="",0,'ZoR č. 5'!I11)+IF('ZoR č. 6'!$D11="",0,'ZoR č. 6'!I11)+IF('ZoR č. 7'!$D11="",0,'ZoR č. 7'!I11)+IF('ZoR č. 8'!$D11="",0,'ZoR č. 8'!I11)+IF('ZoR č. 9'!$D11="",0,'ZoR č. 9'!I11)+IF('ZoR č. 10'!$D11="",0,'ZoR č. 10'!I11)+IF(ZZoR!$D11="",0,ZZoR!I11)</f>
        <v>0</v>
      </c>
      <c r="Z11" s="281">
        <f>IF('ZoR č. 1'!$D11="",0,'ZoR č. 1'!J11)+IF('ZoR č. 2'!$D11="",0,'ZoR č. 2'!J11)+IF('ZoR č. 3'!$D11="",0,'ZoR č. 3'!J11)+IF('ZoR č. 4'!$D11="",0,'ZoR č. 4'!J11)+IF('ZoR č. 5'!$D11="",0,'ZoR č. 5'!J11)+IF('ZoR č. 6'!$D11="",0,'ZoR č. 6'!J11)+IF('ZoR č. 7'!$D11="",0,'ZoR č. 7'!J11)+IF('ZoR č. 8'!$D11="",0,'ZoR č. 8'!J11)+IF('ZoR č. 9'!$D11="",0,'ZoR č. 9'!J11)+IF('ZoR č. 10'!$D11="",0,'ZoR č. 10'!J11)+IF(ZZoR!$D11="",0,ZZoR!J11)</f>
        <v>0</v>
      </c>
      <c r="AA11" s="281">
        <f>IF('ZoR č. 1'!$D11="",0,'ZoR č. 1'!K11)+IF('ZoR č. 2'!$D11="",0,'ZoR č. 2'!K11)+IF('ZoR č. 3'!$D11="",0,'ZoR č. 3'!K11)+IF('ZoR č. 4'!$D11="",0,'ZoR č. 4'!K11)+IF('ZoR č. 5'!$D11="",0,'ZoR č. 5'!K11)+IF('ZoR č. 6'!$D11="",0,'ZoR č. 6'!K11)+IF('ZoR č. 7'!$D11="",0,'ZoR č. 7'!K11)+IF('ZoR č. 8'!$D11="",0,'ZoR č. 8'!K11)+IF('ZoR č. 9'!$D11="",0,'ZoR č. 9'!K11)+IF('ZoR č. 10'!$D11="",0,'ZoR č. 10'!K11)+IF(ZZoR!$D11="",0,ZZoR!K11)</f>
        <v>0</v>
      </c>
      <c r="AB11" s="281">
        <f>IF('ZoR č. 1'!$D11="",0,'ZoR č. 1'!L11)+IF('ZoR č. 2'!$D11="",0,'ZoR č. 2'!L11)+IF('ZoR č. 3'!$D11="",0,'ZoR č. 3'!L11)+IF('ZoR č. 4'!$D11="",0,'ZoR č. 4'!L11)+IF('ZoR č. 5'!$D11="",0,'ZoR č. 5'!L11)+IF('ZoR č. 6'!$D11="",0,'ZoR č. 6'!L11)+IF('ZoR č. 7'!$D11="",0,'ZoR č. 7'!L11)+IF('ZoR č. 8'!$D11="",0,'ZoR č. 8'!L11)+IF('ZoR č. 9'!$D11="",0,'ZoR č. 9'!L11)+IF('ZoR č. 10'!$D11="",0,'ZoR č. 10'!L11)+IF(ZZoR!$D11="",0,ZZoR!L11)</f>
        <v>0</v>
      </c>
      <c r="AC11" s="281">
        <f>IF('ZoR č. 1'!$D11="",0,'ZoR č. 1'!M11)+IF('ZoR č. 2'!$D11="",0,'ZoR č. 2'!M11)+IF('ZoR č. 3'!$D11="",0,'ZoR č. 3'!M11)+IF('ZoR č. 4'!$D11="",0,'ZoR č. 4'!M11)+IF('ZoR č. 5'!$D11="",0,'ZoR č. 5'!M11)+IF('ZoR č. 6'!$D11="",0,'ZoR č. 6'!M11)+IF('ZoR č. 7'!$D11="",0,'ZoR č. 7'!M11)+IF('ZoR č. 8'!$D11="",0,'ZoR č. 8'!M11)+IF('ZoR č. 9'!$D11="",0,'ZoR č. 9'!M11)+IF('ZoR č. 10'!$D11="",0,'ZoR č. 10'!M11)+IF(ZZoR!$D11="",0,ZZoR!M11)</f>
        <v>0</v>
      </c>
      <c r="AE11" s="282" t="str">
        <f t="shared" si="3"/>
        <v/>
      </c>
    </row>
    <row r="12" spans="2:31" x14ac:dyDescent="0.25">
      <c r="B12" s="9" t="s">
        <v>55</v>
      </c>
      <c r="C12" s="98" t="str">
        <f>IF(COUNTA('Přehled partnerů'!C12:D12)&lt;&gt;2,"partner neuveden",IF('Přehled partnerů'!P12="ANO",'Přehled partnerů'!C12,"v tomto období nerelevantní"))</f>
        <v>partner neuveden</v>
      </c>
      <c r="D12" s="108" t="str">
        <f>IF(COUNTA('Přehled partnerů'!C12:D12)&lt;&gt;2,"",IF('Přehled partnerů'!P12="ANO",'Přehled partnerů'!D12,""))</f>
        <v/>
      </c>
      <c r="E12" s="21" t="str">
        <f t="shared" si="0"/>
        <v/>
      </c>
      <c r="F12" s="114" t="str">
        <f t="shared" si="1"/>
        <v/>
      </c>
      <c r="G12" s="125">
        <v>0</v>
      </c>
      <c r="H12" s="126">
        <v>0</v>
      </c>
      <c r="I12" s="126">
        <v>0</v>
      </c>
      <c r="J12" s="126">
        <v>0</v>
      </c>
      <c r="K12" s="16">
        <v>0</v>
      </c>
      <c r="L12" s="16">
        <v>0</v>
      </c>
      <c r="M12" s="20">
        <v>0</v>
      </c>
      <c r="N12" s="58" t="str">
        <f t="shared" si="2"/>
        <v/>
      </c>
      <c r="O12" s="267">
        <f>IF('Rozpočet + Žádosti o změnu'!$ER$2="ano",'Rozpočet + Žádosti o změnu'!EL12,IF('Rozpočet + Žádosti o změnu'!$EF$2="ano",'Rozpočet + Žádosti o změnu'!DZ12,IF('Rozpočet + Žádosti o změnu'!$DT$2="ano",'Rozpočet + Žádosti o změnu'!DN12,IF('Rozpočet + Žádosti o změnu'!$DH$2="ano",'Rozpočet + Žádosti o změnu'!DB12,IF('Rozpočet + Žádosti o změnu'!$CV$2="ano",'Rozpočet + Žádosti o změnu'!CP12,IF('Rozpočet + Žádosti o změnu'!$CJ$2="ano",'Rozpočet + Žádosti o změnu'!CD12,IF('Rozpočet + Žádosti o změnu'!$BX$2="ano",'Rozpočet + Žádosti o změnu'!BR12,IF('Rozpočet + Žádosti o změnu'!$BL$2="ano",'Rozpočet + Žádosti o změnu'!BF12,IF('Rozpočet + Žádosti o změnu'!$AZ$2="ano",'Rozpočet + Žádosti o změnu'!AT12,IF('Rozpočet + Žádosti o změnu'!$AN$2="ano",'Rozpočet + Žádosti o změnu'!AH12,'Rozpočet + Žádosti o změnu'!H12))))))))))</f>
        <v>0</v>
      </c>
      <c r="P12" s="267">
        <f>IF('Rozpočet + Žádosti o změnu'!$ER$2="ano",'Rozpočet + Žádosti o změnu'!EM12,IF('Rozpočet + Žádosti o změnu'!$EF$2="ano",'Rozpočet + Žádosti o změnu'!EA12,IF('Rozpočet + Žádosti o změnu'!$DT$2="ano",'Rozpočet + Žádosti o změnu'!DO12,IF('Rozpočet + Žádosti o změnu'!$DH$2="ano",'Rozpočet + Žádosti o změnu'!DC12,IF('Rozpočet + Žádosti o změnu'!$CV$2="ano",'Rozpočet + Žádosti o změnu'!CQ12,IF('Rozpočet + Žádosti o změnu'!$CJ$2="ano",'Rozpočet + Žádosti o změnu'!CE12,IF('Rozpočet + Žádosti o změnu'!$BX$2="ano",'Rozpočet + Žádosti o změnu'!BS12,IF('Rozpočet + Žádosti o změnu'!$BL$2="ano",'Rozpočet + Žádosti o změnu'!BG12,IF('Rozpočet + Žádosti o změnu'!$AZ$2="ano",'Rozpočet + Žádosti o změnu'!AU12,IF('Rozpočet + Žádosti o změnu'!$AN$2="ano",'Rozpočet + Žádosti o změnu'!AI12,'Rozpočet + Žádosti o změnu'!I12))))))))))</f>
        <v>0</v>
      </c>
      <c r="Q12" s="267">
        <f>IF('Rozpočet + Žádosti o změnu'!$ER$2="ano",'Rozpočet + Žádosti o změnu'!EN12,IF('Rozpočet + Žádosti o změnu'!$EF$2="ano",'Rozpočet + Žádosti o změnu'!EB12,IF('Rozpočet + Žádosti o změnu'!$DT$2="ano",'Rozpočet + Žádosti o změnu'!DP12,IF('Rozpočet + Žádosti o změnu'!$DH$2="ano",'Rozpočet + Žádosti o změnu'!DD12,IF('Rozpočet + Žádosti o změnu'!$CV$2="ano",'Rozpočet + Žádosti o změnu'!CR12,IF('Rozpočet + Žádosti o změnu'!$CJ$2="ano",'Rozpočet + Žádosti o změnu'!CF12,IF('Rozpočet + Žádosti o změnu'!$BX$2="ano",'Rozpočet + Žádosti o změnu'!BT12,IF('Rozpočet + Žádosti o změnu'!$BL$2="ano",'Rozpočet + Žádosti o změnu'!BH12,IF('Rozpočet + Žádosti o změnu'!$AZ$2="ano",'Rozpočet + Žádosti o změnu'!AV12,IF('Rozpočet + Žádosti o změnu'!$AN$2="ano",'Rozpočet + Žádosti o změnu'!AJ12,'Rozpočet + Žádosti o změnu'!J12))))))))))</f>
        <v>0</v>
      </c>
      <c r="R12" s="267">
        <f>IF('Rozpočet + Žádosti o změnu'!$ER$2="ano",'Rozpočet + Žádosti o změnu'!EO12,IF('Rozpočet + Žádosti o změnu'!$EF$2="ano",'Rozpočet + Žádosti o změnu'!EC12,IF('Rozpočet + Žádosti o změnu'!$DT$2="ano",'Rozpočet + Žádosti o změnu'!DQ12,IF('Rozpočet + Žádosti o změnu'!$DH$2="ano",'Rozpočet + Žádosti o změnu'!DE12,IF('Rozpočet + Žádosti o změnu'!$CV$2="ano",'Rozpočet + Žádosti o změnu'!CS12,IF('Rozpočet + Žádosti o změnu'!$CJ$2="ano",'Rozpočet + Žádosti o změnu'!CG12,IF('Rozpočet + Žádosti o změnu'!$BX$2="ano",'Rozpočet + Žádosti o změnu'!BU12,IF('Rozpočet + Žádosti o změnu'!$BL$2="ano",'Rozpočet + Žádosti o změnu'!BI12,IF('Rozpočet + Žádosti o změnu'!$AZ$2="ano",'Rozpočet + Žádosti o změnu'!AW12,IF('Rozpočet + Žádosti o změnu'!$AN$2="ano",'Rozpočet + Žádosti o změnu'!AK12,'Rozpočet + Žádosti o změnu'!K12))))))))))</f>
        <v>0</v>
      </c>
      <c r="S12" s="267">
        <f>IF('Rozpočet + Žádosti o změnu'!$ER$2="ano",'Rozpočet + Žádosti o změnu'!EP12,IF('Rozpočet + Žádosti o změnu'!$EF$2="ano",'Rozpočet + Žádosti o změnu'!ED12,IF('Rozpočet + Žádosti o změnu'!$DT$2="ano",'Rozpočet + Žádosti o změnu'!DR12,IF('Rozpočet + Žádosti o změnu'!$DH$2="ano",'Rozpočet + Žádosti o změnu'!DF12,IF('Rozpočet + Žádosti o změnu'!$CV$2="ano",'Rozpočet + Žádosti o změnu'!CT12,IF('Rozpočet + Žádosti o změnu'!$CJ$2="ano",'Rozpočet + Žádosti o změnu'!CH12,IF('Rozpočet + Žádosti o změnu'!$BX$2="ano",'Rozpočet + Žádosti o změnu'!BV12,IF('Rozpočet + Žádosti o změnu'!$BL$2="ano",'Rozpočet + Žádosti o změnu'!BJ12,IF('Rozpočet + Žádosti o změnu'!$AZ$2="ano",'Rozpočet + Žádosti o změnu'!AX12,IF('Rozpočet + Žádosti o změnu'!$AN$2="ano",'Rozpočet + Žádosti o změnu'!AL12,'Rozpočet + Žádosti o změnu'!L12))))))))))</f>
        <v>0</v>
      </c>
      <c r="T12" s="267">
        <f>IF('Rozpočet + Žádosti o změnu'!$ER$2="ano",'Rozpočet + Žádosti o změnu'!EQ12,IF('Rozpočet + Žádosti o změnu'!$EF$2="ano",'Rozpočet + Žádosti o změnu'!EE12,IF('Rozpočet + Žádosti o změnu'!$DT$2="ano",'Rozpočet + Žádosti o změnu'!DS12,IF('Rozpočet + Žádosti o změnu'!$DH$2="ano",'Rozpočet + Žádosti o změnu'!DG12,IF('Rozpočet + Žádosti o změnu'!$CV$2="ano",'Rozpočet + Žádosti o změnu'!CU12,IF('Rozpočet + Žádosti o změnu'!$CJ$2="ano",'Rozpočet + Žádosti o změnu'!CI12,IF('Rozpočet + Žádosti o změnu'!$BX$2="ano",'Rozpočet + Žádosti o změnu'!BW12,IF('Rozpočet + Žádosti o změnu'!$BL$2="ano",'Rozpočet + Žádosti o změnu'!BK12,IF('Rozpočet + Žádosti o změnu'!$AZ$2="ano",'Rozpočet + Žádosti o změnu'!AY12,IF('Rozpočet + Žádosti o změnu'!$AN$2="ano",'Rozpočet + Žádosti o změnu'!AM12,'Rozpočet + Žádosti o změnu'!M12))))))))))</f>
        <v>0</v>
      </c>
      <c r="U12" s="267">
        <f>IF('Rozpočet + Žádosti o změnu'!$ER$2="ano",'Rozpočet + Žádosti o změnu'!ER12,IF('Rozpočet + Žádosti o změnu'!$EF$2="ano",'Rozpočet + Žádosti o změnu'!EF12,IF('Rozpočet + Žádosti o změnu'!$DT$2="ano",'Rozpočet + Žádosti o změnu'!DT12,IF('Rozpočet + Žádosti o změnu'!$DH$2="ano",'Rozpočet + Žádosti o změnu'!DH12,IF('Rozpočet + Žádosti o změnu'!$CV$2="ano",'Rozpočet + Žádosti o změnu'!CV12,IF('Rozpočet + Žádosti o změnu'!$CJ$2="ano",'Rozpočet + Žádosti o změnu'!CJ12,IF('Rozpočet + Žádosti o změnu'!$BX$2="ano",'Rozpočet + Žádosti o změnu'!BX12,IF('Rozpočet + Žádosti o změnu'!$BL$2="ano",'Rozpočet + Žádosti o změnu'!BL12,IF('Rozpočet + Žádosti o změnu'!$AZ$2="ano",'Rozpočet + Žádosti o změnu'!AZ12,IF('Rozpočet + Žádosti o změnu'!$AN$2="ano",'Rozpočet + Žádosti o změnu'!AN12,'Rozpočet + Žádosti o změnu'!N12))))))))))</f>
        <v>0</v>
      </c>
      <c r="W12" s="281">
        <f>IF('ZoR č. 1'!$D12="",0,'ZoR č. 1'!G12)+IF('ZoR č. 2'!$D12="",0,'ZoR č. 2'!G12)+IF('ZoR č. 3'!$D12="",0,'ZoR č. 3'!G12)+IF('ZoR č. 4'!$D12="",0,'ZoR č. 4'!G12)+IF('ZoR č. 5'!$D12="",0,'ZoR č. 5'!G12)+IF('ZoR č. 6'!$D12="",0,'ZoR č. 6'!G12)+IF('ZoR č. 7'!$D12="",0,'ZoR č. 7'!G12)+IF('ZoR č. 8'!$D12="",0,'ZoR č. 8'!G12)+IF('ZoR č. 9'!$D12="",0,'ZoR č. 9'!G12)+IF('ZoR č. 10'!$D12="",0,'ZoR č. 10'!G12)+IF(ZZoR!$D12="",0,ZZoR!G12)</f>
        <v>0</v>
      </c>
      <c r="X12" s="281">
        <f>IF('ZoR č. 1'!$D12="",0,'ZoR č. 1'!H12)+IF('ZoR č. 2'!$D12="",0,'ZoR č. 2'!H12)+IF('ZoR č. 3'!$D12="",0,'ZoR č. 3'!H12)+IF('ZoR č. 4'!$D12="",0,'ZoR č. 4'!H12)+IF('ZoR č. 5'!$D12="",0,'ZoR č. 5'!H12)+IF('ZoR č. 6'!$D12="",0,'ZoR č. 6'!H12)+IF('ZoR č. 7'!$D12="",0,'ZoR č. 7'!H12)+IF('ZoR č. 8'!$D12="",0,'ZoR č. 8'!H12)+IF('ZoR č. 9'!$D12="",0,'ZoR č. 9'!H12)+IF('ZoR č. 10'!$D12="",0,'ZoR č. 10'!H12)+IF(ZZoR!$D12="",0,ZZoR!H12)</f>
        <v>0</v>
      </c>
      <c r="Y12" s="281">
        <f>IF('ZoR č. 1'!$D12="",0,'ZoR č. 1'!I12)+IF('ZoR č. 2'!$D12="",0,'ZoR č. 2'!I12)+IF('ZoR č. 3'!$D12="",0,'ZoR č. 3'!I12)+IF('ZoR č. 4'!$D12="",0,'ZoR č. 4'!I12)+IF('ZoR č. 5'!$D12="",0,'ZoR č. 5'!I12)+IF('ZoR č. 6'!$D12="",0,'ZoR č. 6'!I12)+IF('ZoR č. 7'!$D12="",0,'ZoR č. 7'!I12)+IF('ZoR č. 8'!$D12="",0,'ZoR č. 8'!I12)+IF('ZoR č. 9'!$D12="",0,'ZoR č. 9'!I12)+IF('ZoR č. 10'!$D12="",0,'ZoR č. 10'!I12)+IF(ZZoR!$D12="",0,ZZoR!I12)</f>
        <v>0</v>
      </c>
      <c r="Z12" s="281">
        <f>IF('ZoR č. 1'!$D12="",0,'ZoR č. 1'!J12)+IF('ZoR č. 2'!$D12="",0,'ZoR č. 2'!J12)+IF('ZoR č. 3'!$D12="",0,'ZoR č. 3'!J12)+IF('ZoR č. 4'!$D12="",0,'ZoR č. 4'!J12)+IF('ZoR č. 5'!$D12="",0,'ZoR č. 5'!J12)+IF('ZoR č. 6'!$D12="",0,'ZoR č. 6'!J12)+IF('ZoR č. 7'!$D12="",0,'ZoR č. 7'!J12)+IF('ZoR č. 8'!$D12="",0,'ZoR č. 8'!J12)+IF('ZoR č. 9'!$D12="",0,'ZoR č. 9'!J12)+IF('ZoR č. 10'!$D12="",0,'ZoR č. 10'!J12)+IF(ZZoR!$D12="",0,ZZoR!J12)</f>
        <v>0</v>
      </c>
      <c r="AA12" s="281">
        <f>IF('ZoR č. 1'!$D12="",0,'ZoR č. 1'!K12)+IF('ZoR č. 2'!$D12="",0,'ZoR č. 2'!K12)+IF('ZoR č. 3'!$D12="",0,'ZoR č. 3'!K12)+IF('ZoR č. 4'!$D12="",0,'ZoR č. 4'!K12)+IF('ZoR č. 5'!$D12="",0,'ZoR č. 5'!K12)+IF('ZoR č. 6'!$D12="",0,'ZoR č. 6'!K12)+IF('ZoR č. 7'!$D12="",0,'ZoR č. 7'!K12)+IF('ZoR č. 8'!$D12="",0,'ZoR č. 8'!K12)+IF('ZoR č. 9'!$D12="",0,'ZoR č. 9'!K12)+IF('ZoR č. 10'!$D12="",0,'ZoR č. 10'!K12)+IF(ZZoR!$D12="",0,ZZoR!K12)</f>
        <v>0</v>
      </c>
      <c r="AB12" s="281">
        <f>IF('ZoR č. 1'!$D12="",0,'ZoR č. 1'!L12)+IF('ZoR č. 2'!$D12="",0,'ZoR č. 2'!L12)+IF('ZoR č. 3'!$D12="",0,'ZoR č. 3'!L12)+IF('ZoR č. 4'!$D12="",0,'ZoR č. 4'!L12)+IF('ZoR č. 5'!$D12="",0,'ZoR č. 5'!L12)+IF('ZoR č. 6'!$D12="",0,'ZoR č. 6'!L12)+IF('ZoR č. 7'!$D12="",0,'ZoR č. 7'!L12)+IF('ZoR č. 8'!$D12="",0,'ZoR č. 8'!L12)+IF('ZoR č. 9'!$D12="",0,'ZoR č. 9'!L12)+IF('ZoR č. 10'!$D12="",0,'ZoR č. 10'!L12)+IF(ZZoR!$D12="",0,ZZoR!L12)</f>
        <v>0</v>
      </c>
      <c r="AC12" s="281">
        <f>IF('ZoR č. 1'!$D12="",0,'ZoR č. 1'!M12)+IF('ZoR č. 2'!$D12="",0,'ZoR č. 2'!M12)+IF('ZoR č. 3'!$D12="",0,'ZoR č. 3'!M12)+IF('ZoR č. 4'!$D12="",0,'ZoR č. 4'!M12)+IF('ZoR č. 5'!$D12="",0,'ZoR č. 5'!M12)+IF('ZoR č. 6'!$D12="",0,'ZoR č. 6'!M12)+IF('ZoR č. 7'!$D12="",0,'ZoR č. 7'!M12)+IF('ZoR č. 8'!$D12="",0,'ZoR č. 8'!M12)+IF('ZoR č. 9'!$D12="",0,'ZoR č. 9'!M12)+IF('ZoR č. 10'!$D12="",0,'ZoR č. 10'!M12)+IF(ZZoR!$D12="",0,ZZoR!M12)</f>
        <v>0</v>
      </c>
      <c r="AE12" s="282" t="str">
        <f t="shared" si="3"/>
        <v/>
      </c>
    </row>
    <row r="13" spans="2:31" x14ac:dyDescent="0.25">
      <c r="B13" s="9" t="s">
        <v>56</v>
      </c>
      <c r="C13" s="98" t="str">
        <f>IF(COUNTA('Přehled partnerů'!C13:D13)&lt;&gt;2,"partner neuveden",IF('Přehled partnerů'!P13="ANO",'Přehled partnerů'!C13,"v tomto období nerelevantní"))</f>
        <v>partner neuveden</v>
      </c>
      <c r="D13" s="108" t="str">
        <f>IF(COUNTA('Přehled partnerů'!C13:D13)&lt;&gt;2,"",IF('Přehled partnerů'!P13="ANO",'Přehled partnerů'!D13,""))</f>
        <v/>
      </c>
      <c r="E13" s="21" t="str">
        <f t="shared" si="0"/>
        <v/>
      </c>
      <c r="F13" s="114" t="str">
        <f t="shared" si="1"/>
        <v/>
      </c>
      <c r="G13" s="125">
        <v>0</v>
      </c>
      <c r="H13" s="126">
        <v>0</v>
      </c>
      <c r="I13" s="126">
        <v>0</v>
      </c>
      <c r="J13" s="126">
        <v>0</v>
      </c>
      <c r="K13" s="16">
        <v>0</v>
      </c>
      <c r="L13" s="16">
        <v>0</v>
      </c>
      <c r="M13" s="20">
        <v>0</v>
      </c>
      <c r="N13" s="58" t="str">
        <f t="shared" si="2"/>
        <v/>
      </c>
      <c r="O13" s="267">
        <f>IF('Rozpočet + Žádosti o změnu'!$ER$2="ano",'Rozpočet + Žádosti o změnu'!EL13,IF('Rozpočet + Žádosti o změnu'!$EF$2="ano",'Rozpočet + Žádosti o změnu'!DZ13,IF('Rozpočet + Žádosti o změnu'!$DT$2="ano",'Rozpočet + Žádosti o změnu'!DN13,IF('Rozpočet + Žádosti o změnu'!$DH$2="ano",'Rozpočet + Žádosti o změnu'!DB13,IF('Rozpočet + Žádosti o změnu'!$CV$2="ano",'Rozpočet + Žádosti o změnu'!CP13,IF('Rozpočet + Žádosti o změnu'!$CJ$2="ano",'Rozpočet + Žádosti o změnu'!CD13,IF('Rozpočet + Žádosti o změnu'!$BX$2="ano",'Rozpočet + Žádosti o změnu'!BR13,IF('Rozpočet + Žádosti o změnu'!$BL$2="ano",'Rozpočet + Žádosti o změnu'!BF13,IF('Rozpočet + Žádosti o změnu'!$AZ$2="ano",'Rozpočet + Žádosti o změnu'!AT13,IF('Rozpočet + Žádosti o změnu'!$AN$2="ano",'Rozpočet + Žádosti o změnu'!AH13,'Rozpočet + Žádosti o změnu'!H13))))))))))</f>
        <v>0</v>
      </c>
      <c r="P13" s="267">
        <f>IF('Rozpočet + Žádosti o změnu'!$ER$2="ano",'Rozpočet + Žádosti o změnu'!EM13,IF('Rozpočet + Žádosti o změnu'!$EF$2="ano",'Rozpočet + Žádosti o změnu'!EA13,IF('Rozpočet + Žádosti o změnu'!$DT$2="ano",'Rozpočet + Žádosti o změnu'!DO13,IF('Rozpočet + Žádosti o změnu'!$DH$2="ano",'Rozpočet + Žádosti o změnu'!DC13,IF('Rozpočet + Žádosti o změnu'!$CV$2="ano",'Rozpočet + Žádosti o změnu'!CQ13,IF('Rozpočet + Žádosti o změnu'!$CJ$2="ano",'Rozpočet + Žádosti o změnu'!CE13,IF('Rozpočet + Žádosti o změnu'!$BX$2="ano",'Rozpočet + Žádosti o změnu'!BS13,IF('Rozpočet + Žádosti o změnu'!$BL$2="ano",'Rozpočet + Žádosti o změnu'!BG13,IF('Rozpočet + Žádosti o změnu'!$AZ$2="ano",'Rozpočet + Žádosti o změnu'!AU13,IF('Rozpočet + Žádosti o změnu'!$AN$2="ano",'Rozpočet + Žádosti o změnu'!AI13,'Rozpočet + Žádosti o změnu'!I13))))))))))</f>
        <v>0</v>
      </c>
      <c r="Q13" s="267">
        <f>IF('Rozpočet + Žádosti o změnu'!$ER$2="ano",'Rozpočet + Žádosti o změnu'!EN13,IF('Rozpočet + Žádosti o změnu'!$EF$2="ano",'Rozpočet + Žádosti o změnu'!EB13,IF('Rozpočet + Žádosti o změnu'!$DT$2="ano",'Rozpočet + Žádosti o změnu'!DP13,IF('Rozpočet + Žádosti o změnu'!$DH$2="ano",'Rozpočet + Žádosti o změnu'!DD13,IF('Rozpočet + Žádosti o změnu'!$CV$2="ano",'Rozpočet + Žádosti o změnu'!CR13,IF('Rozpočet + Žádosti o změnu'!$CJ$2="ano",'Rozpočet + Žádosti o změnu'!CF13,IF('Rozpočet + Žádosti o změnu'!$BX$2="ano",'Rozpočet + Žádosti o změnu'!BT13,IF('Rozpočet + Žádosti o změnu'!$BL$2="ano",'Rozpočet + Žádosti o změnu'!BH13,IF('Rozpočet + Žádosti o změnu'!$AZ$2="ano",'Rozpočet + Žádosti o změnu'!AV13,IF('Rozpočet + Žádosti o změnu'!$AN$2="ano",'Rozpočet + Žádosti o změnu'!AJ13,'Rozpočet + Žádosti o změnu'!J13))))))))))</f>
        <v>0</v>
      </c>
      <c r="R13" s="267">
        <f>IF('Rozpočet + Žádosti o změnu'!$ER$2="ano",'Rozpočet + Žádosti o změnu'!EO13,IF('Rozpočet + Žádosti o změnu'!$EF$2="ano",'Rozpočet + Žádosti o změnu'!EC13,IF('Rozpočet + Žádosti o změnu'!$DT$2="ano",'Rozpočet + Žádosti o změnu'!DQ13,IF('Rozpočet + Žádosti o změnu'!$DH$2="ano",'Rozpočet + Žádosti o změnu'!DE13,IF('Rozpočet + Žádosti o změnu'!$CV$2="ano",'Rozpočet + Žádosti o změnu'!CS13,IF('Rozpočet + Žádosti o změnu'!$CJ$2="ano",'Rozpočet + Žádosti o změnu'!CG13,IF('Rozpočet + Žádosti o změnu'!$BX$2="ano",'Rozpočet + Žádosti o změnu'!BU13,IF('Rozpočet + Žádosti o změnu'!$BL$2="ano",'Rozpočet + Žádosti o změnu'!BI13,IF('Rozpočet + Žádosti o změnu'!$AZ$2="ano",'Rozpočet + Žádosti o změnu'!AW13,IF('Rozpočet + Žádosti o změnu'!$AN$2="ano",'Rozpočet + Žádosti o změnu'!AK13,'Rozpočet + Žádosti o změnu'!K13))))))))))</f>
        <v>0</v>
      </c>
      <c r="S13" s="267">
        <f>IF('Rozpočet + Žádosti o změnu'!$ER$2="ano",'Rozpočet + Žádosti o změnu'!EP13,IF('Rozpočet + Žádosti o změnu'!$EF$2="ano",'Rozpočet + Žádosti o změnu'!ED13,IF('Rozpočet + Žádosti o změnu'!$DT$2="ano",'Rozpočet + Žádosti o změnu'!DR13,IF('Rozpočet + Žádosti o změnu'!$DH$2="ano",'Rozpočet + Žádosti o změnu'!DF13,IF('Rozpočet + Žádosti o změnu'!$CV$2="ano",'Rozpočet + Žádosti o změnu'!CT13,IF('Rozpočet + Žádosti o změnu'!$CJ$2="ano",'Rozpočet + Žádosti o změnu'!CH13,IF('Rozpočet + Žádosti o změnu'!$BX$2="ano",'Rozpočet + Žádosti o změnu'!BV13,IF('Rozpočet + Žádosti o změnu'!$BL$2="ano",'Rozpočet + Žádosti o změnu'!BJ13,IF('Rozpočet + Žádosti o změnu'!$AZ$2="ano",'Rozpočet + Žádosti o změnu'!AX13,IF('Rozpočet + Žádosti o změnu'!$AN$2="ano",'Rozpočet + Žádosti o změnu'!AL13,'Rozpočet + Žádosti o změnu'!L13))))))))))</f>
        <v>0</v>
      </c>
      <c r="T13" s="267">
        <f>IF('Rozpočet + Žádosti o změnu'!$ER$2="ano",'Rozpočet + Žádosti o změnu'!EQ13,IF('Rozpočet + Žádosti o změnu'!$EF$2="ano",'Rozpočet + Žádosti o změnu'!EE13,IF('Rozpočet + Žádosti o změnu'!$DT$2="ano",'Rozpočet + Žádosti o změnu'!DS13,IF('Rozpočet + Žádosti o změnu'!$DH$2="ano",'Rozpočet + Žádosti o změnu'!DG13,IF('Rozpočet + Žádosti o změnu'!$CV$2="ano",'Rozpočet + Žádosti o změnu'!CU13,IF('Rozpočet + Žádosti o změnu'!$CJ$2="ano",'Rozpočet + Žádosti o změnu'!CI13,IF('Rozpočet + Žádosti o změnu'!$BX$2="ano",'Rozpočet + Žádosti o změnu'!BW13,IF('Rozpočet + Žádosti o změnu'!$BL$2="ano",'Rozpočet + Žádosti o změnu'!BK13,IF('Rozpočet + Žádosti o změnu'!$AZ$2="ano",'Rozpočet + Žádosti o změnu'!AY13,IF('Rozpočet + Žádosti o změnu'!$AN$2="ano",'Rozpočet + Žádosti o změnu'!AM13,'Rozpočet + Žádosti o změnu'!M13))))))))))</f>
        <v>0</v>
      </c>
      <c r="U13" s="267">
        <f>IF('Rozpočet + Žádosti o změnu'!$ER$2="ano",'Rozpočet + Žádosti o změnu'!ER13,IF('Rozpočet + Žádosti o změnu'!$EF$2="ano",'Rozpočet + Žádosti o změnu'!EF13,IF('Rozpočet + Žádosti o změnu'!$DT$2="ano",'Rozpočet + Žádosti o změnu'!DT13,IF('Rozpočet + Žádosti o změnu'!$DH$2="ano",'Rozpočet + Žádosti o změnu'!DH13,IF('Rozpočet + Žádosti o změnu'!$CV$2="ano",'Rozpočet + Žádosti o změnu'!CV13,IF('Rozpočet + Žádosti o změnu'!$CJ$2="ano",'Rozpočet + Žádosti o změnu'!CJ13,IF('Rozpočet + Žádosti o změnu'!$BX$2="ano",'Rozpočet + Žádosti o změnu'!BX13,IF('Rozpočet + Žádosti o změnu'!$BL$2="ano",'Rozpočet + Žádosti o změnu'!BL13,IF('Rozpočet + Žádosti o změnu'!$AZ$2="ano",'Rozpočet + Žádosti o změnu'!AZ13,IF('Rozpočet + Žádosti o změnu'!$AN$2="ano",'Rozpočet + Žádosti o změnu'!AN13,'Rozpočet + Žádosti o změnu'!N13))))))))))</f>
        <v>0</v>
      </c>
      <c r="W13" s="281">
        <f>IF('ZoR č. 1'!$D13="",0,'ZoR č. 1'!G13)+IF('ZoR č. 2'!$D13="",0,'ZoR č. 2'!G13)+IF('ZoR č. 3'!$D13="",0,'ZoR č. 3'!G13)+IF('ZoR č. 4'!$D13="",0,'ZoR č. 4'!G13)+IF('ZoR č. 5'!$D13="",0,'ZoR č. 5'!G13)+IF('ZoR č. 6'!$D13="",0,'ZoR č. 6'!G13)+IF('ZoR č. 7'!$D13="",0,'ZoR č. 7'!G13)+IF('ZoR č. 8'!$D13="",0,'ZoR č. 8'!G13)+IF('ZoR č. 9'!$D13="",0,'ZoR č. 9'!G13)+IF('ZoR č. 10'!$D13="",0,'ZoR č. 10'!G13)+IF(ZZoR!$D13="",0,ZZoR!G13)</f>
        <v>0</v>
      </c>
      <c r="X13" s="281">
        <f>IF('ZoR č. 1'!$D13="",0,'ZoR č. 1'!H13)+IF('ZoR č. 2'!$D13="",0,'ZoR č. 2'!H13)+IF('ZoR č. 3'!$D13="",0,'ZoR č. 3'!H13)+IF('ZoR č. 4'!$D13="",0,'ZoR č. 4'!H13)+IF('ZoR č. 5'!$D13="",0,'ZoR č. 5'!H13)+IF('ZoR č. 6'!$D13="",0,'ZoR č. 6'!H13)+IF('ZoR č. 7'!$D13="",0,'ZoR č. 7'!H13)+IF('ZoR č. 8'!$D13="",0,'ZoR č. 8'!H13)+IF('ZoR č. 9'!$D13="",0,'ZoR č. 9'!H13)+IF('ZoR č. 10'!$D13="",0,'ZoR č. 10'!H13)+IF(ZZoR!$D13="",0,ZZoR!H13)</f>
        <v>0</v>
      </c>
      <c r="Y13" s="281">
        <f>IF('ZoR č. 1'!$D13="",0,'ZoR č. 1'!I13)+IF('ZoR č. 2'!$D13="",0,'ZoR č. 2'!I13)+IF('ZoR č. 3'!$D13="",0,'ZoR č. 3'!I13)+IF('ZoR č. 4'!$D13="",0,'ZoR č. 4'!I13)+IF('ZoR č. 5'!$D13="",0,'ZoR č. 5'!I13)+IF('ZoR č. 6'!$D13="",0,'ZoR č. 6'!I13)+IF('ZoR č. 7'!$D13="",0,'ZoR č. 7'!I13)+IF('ZoR č. 8'!$D13="",0,'ZoR č. 8'!I13)+IF('ZoR č. 9'!$D13="",0,'ZoR č. 9'!I13)+IF('ZoR č. 10'!$D13="",0,'ZoR č. 10'!I13)+IF(ZZoR!$D13="",0,ZZoR!I13)</f>
        <v>0</v>
      </c>
      <c r="Z13" s="281">
        <f>IF('ZoR č. 1'!$D13="",0,'ZoR č. 1'!J13)+IF('ZoR č. 2'!$D13="",0,'ZoR č. 2'!J13)+IF('ZoR č. 3'!$D13="",0,'ZoR č. 3'!J13)+IF('ZoR č. 4'!$D13="",0,'ZoR č. 4'!J13)+IF('ZoR č. 5'!$D13="",0,'ZoR č. 5'!J13)+IF('ZoR č. 6'!$D13="",0,'ZoR č. 6'!J13)+IF('ZoR č. 7'!$D13="",0,'ZoR č. 7'!J13)+IF('ZoR č. 8'!$D13="",0,'ZoR č. 8'!J13)+IF('ZoR č. 9'!$D13="",0,'ZoR č. 9'!J13)+IF('ZoR č. 10'!$D13="",0,'ZoR č. 10'!J13)+IF(ZZoR!$D13="",0,ZZoR!J13)</f>
        <v>0</v>
      </c>
      <c r="AA13" s="281">
        <f>IF('ZoR č. 1'!$D13="",0,'ZoR č. 1'!K13)+IF('ZoR č. 2'!$D13="",0,'ZoR č. 2'!K13)+IF('ZoR č. 3'!$D13="",0,'ZoR č. 3'!K13)+IF('ZoR č. 4'!$D13="",0,'ZoR č. 4'!K13)+IF('ZoR č. 5'!$D13="",0,'ZoR č. 5'!K13)+IF('ZoR č. 6'!$D13="",0,'ZoR č. 6'!K13)+IF('ZoR č. 7'!$D13="",0,'ZoR č. 7'!K13)+IF('ZoR č. 8'!$D13="",0,'ZoR č. 8'!K13)+IF('ZoR č. 9'!$D13="",0,'ZoR č. 9'!K13)+IF('ZoR č. 10'!$D13="",0,'ZoR č. 10'!K13)+IF(ZZoR!$D13="",0,ZZoR!K13)</f>
        <v>0</v>
      </c>
      <c r="AB13" s="281">
        <f>IF('ZoR č. 1'!$D13="",0,'ZoR č. 1'!L13)+IF('ZoR č. 2'!$D13="",0,'ZoR č. 2'!L13)+IF('ZoR č. 3'!$D13="",0,'ZoR č. 3'!L13)+IF('ZoR č. 4'!$D13="",0,'ZoR č. 4'!L13)+IF('ZoR č. 5'!$D13="",0,'ZoR č. 5'!L13)+IF('ZoR č. 6'!$D13="",0,'ZoR č. 6'!L13)+IF('ZoR č. 7'!$D13="",0,'ZoR č. 7'!L13)+IF('ZoR č. 8'!$D13="",0,'ZoR č. 8'!L13)+IF('ZoR č. 9'!$D13="",0,'ZoR č. 9'!L13)+IF('ZoR č. 10'!$D13="",0,'ZoR č. 10'!L13)+IF(ZZoR!$D13="",0,ZZoR!L13)</f>
        <v>0</v>
      </c>
      <c r="AC13" s="281">
        <f>IF('ZoR č. 1'!$D13="",0,'ZoR č. 1'!M13)+IF('ZoR č. 2'!$D13="",0,'ZoR č. 2'!M13)+IF('ZoR č. 3'!$D13="",0,'ZoR č. 3'!M13)+IF('ZoR č. 4'!$D13="",0,'ZoR č. 4'!M13)+IF('ZoR č. 5'!$D13="",0,'ZoR č. 5'!M13)+IF('ZoR č. 6'!$D13="",0,'ZoR č. 6'!M13)+IF('ZoR č. 7'!$D13="",0,'ZoR č. 7'!M13)+IF('ZoR č. 8'!$D13="",0,'ZoR č. 8'!M13)+IF('ZoR č. 9'!$D13="",0,'ZoR č. 9'!M13)+IF('ZoR č. 10'!$D13="",0,'ZoR č. 10'!M13)+IF(ZZoR!$D13="",0,ZZoR!M13)</f>
        <v>0</v>
      </c>
      <c r="AE13" s="282" t="str">
        <f t="shared" si="3"/>
        <v/>
      </c>
    </row>
    <row r="14" spans="2:31" x14ac:dyDescent="0.25">
      <c r="B14" s="9" t="s">
        <v>57</v>
      </c>
      <c r="C14" s="98" t="str">
        <f>IF(COUNTA('Přehled partnerů'!C14:D14)&lt;&gt;2,"partner neuveden",IF('Přehled partnerů'!P14="ANO",'Přehled partnerů'!C14,"v tomto období nerelevantní"))</f>
        <v>partner neuveden</v>
      </c>
      <c r="D14" s="108" t="str">
        <f>IF(COUNTA('Přehled partnerů'!C14:D14)&lt;&gt;2,"",IF('Přehled partnerů'!P14="ANO",'Přehled partnerů'!D14,""))</f>
        <v/>
      </c>
      <c r="E14" s="21" t="str">
        <f t="shared" si="0"/>
        <v/>
      </c>
      <c r="F14" s="114" t="str">
        <f t="shared" si="1"/>
        <v/>
      </c>
      <c r="G14" s="125">
        <v>0</v>
      </c>
      <c r="H14" s="126">
        <v>0</v>
      </c>
      <c r="I14" s="126">
        <v>0</v>
      </c>
      <c r="J14" s="126">
        <v>0</v>
      </c>
      <c r="K14" s="16">
        <v>0</v>
      </c>
      <c r="L14" s="16">
        <v>0</v>
      </c>
      <c r="M14" s="20">
        <v>0</v>
      </c>
      <c r="N14" s="58" t="str">
        <f t="shared" si="2"/>
        <v/>
      </c>
      <c r="O14" s="267">
        <f>IF('Rozpočet + Žádosti o změnu'!$ER$2="ano",'Rozpočet + Žádosti o změnu'!EL14,IF('Rozpočet + Žádosti o změnu'!$EF$2="ano",'Rozpočet + Žádosti o změnu'!DZ14,IF('Rozpočet + Žádosti o změnu'!$DT$2="ano",'Rozpočet + Žádosti o změnu'!DN14,IF('Rozpočet + Žádosti o změnu'!$DH$2="ano",'Rozpočet + Žádosti o změnu'!DB14,IF('Rozpočet + Žádosti o změnu'!$CV$2="ano",'Rozpočet + Žádosti o změnu'!CP14,IF('Rozpočet + Žádosti o změnu'!$CJ$2="ano",'Rozpočet + Žádosti o změnu'!CD14,IF('Rozpočet + Žádosti o změnu'!$BX$2="ano",'Rozpočet + Žádosti o změnu'!BR14,IF('Rozpočet + Žádosti o změnu'!$BL$2="ano",'Rozpočet + Žádosti o změnu'!BF14,IF('Rozpočet + Žádosti o změnu'!$AZ$2="ano",'Rozpočet + Žádosti o změnu'!AT14,IF('Rozpočet + Žádosti o změnu'!$AN$2="ano",'Rozpočet + Žádosti o změnu'!AH14,'Rozpočet + Žádosti o změnu'!H14))))))))))</f>
        <v>0</v>
      </c>
      <c r="P14" s="267">
        <f>IF('Rozpočet + Žádosti o změnu'!$ER$2="ano",'Rozpočet + Žádosti o změnu'!EM14,IF('Rozpočet + Žádosti o změnu'!$EF$2="ano",'Rozpočet + Žádosti o změnu'!EA14,IF('Rozpočet + Žádosti o změnu'!$DT$2="ano",'Rozpočet + Žádosti o změnu'!DO14,IF('Rozpočet + Žádosti o změnu'!$DH$2="ano",'Rozpočet + Žádosti o změnu'!DC14,IF('Rozpočet + Žádosti o změnu'!$CV$2="ano",'Rozpočet + Žádosti o změnu'!CQ14,IF('Rozpočet + Žádosti o změnu'!$CJ$2="ano",'Rozpočet + Žádosti o změnu'!CE14,IF('Rozpočet + Žádosti o změnu'!$BX$2="ano",'Rozpočet + Žádosti o změnu'!BS14,IF('Rozpočet + Žádosti o změnu'!$BL$2="ano",'Rozpočet + Žádosti o změnu'!BG14,IF('Rozpočet + Žádosti o změnu'!$AZ$2="ano",'Rozpočet + Žádosti o změnu'!AU14,IF('Rozpočet + Žádosti o změnu'!$AN$2="ano",'Rozpočet + Žádosti o změnu'!AI14,'Rozpočet + Žádosti o změnu'!I14))))))))))</f>
        <v>0</v>
      </c>
      <c r="Q14" s="267">
        <f>IF('Rozpočet + Žádosti o změnu'!$ER$2="ano",'Rozpočet + Žádosti o změnu'!EN14,IF('Rozpočet + Žádosti o změnu'!$EF$2="ano",'Rozpočet + Žádosti o změnu'!EB14,IF('Rozpočet + Žádosti o změnu'!$DT$2="ano",'Rozpočet + Žádosti o změnu'!DP14,IF('Rozpočet + Žádosti o změnu'!$DH$2="ano",'Rozpočet + Žádosti o změnu'!DD14,IF('Rozpočet + Žádosti o změnu'!$CV$2="ano",'Rozpočet + Žádosti o změnu'!CR14,IF('Rozpočet + Žádosti o změnu'!$CJ$2="ano",'Rozpočet + Žádosti o změnu'!CF14,IF('Rozpočet + Žádosti o změnu'!$BX$2="ano",'Rozpočet + Žádosti o změnu'!BT14,IF('Rozpočet + Žádosti o změnu'!$BL$2="ano",'Rozpočet + Žádosti o změnu'!BH14,IF('Rozpočet + Žádosti o změnu'!$AZ$2="ano",'Rozpočet + Žádosti o změnu'!AV14,IF('Rozpočet + Žádosti o změnu'!$AN$2="ano",'Rozpočet + Žádosti o změnu'!AJ14,'Rozpočet + Žádosti o změnu'!J14))))))))))</f>
        <v>0</v>
      </c>
      <c r="R14" s="267">
        <f>IF('Rozpočet + Žádosti o změnu'!$ER$2="ano",'Rozpočet + Žádosti o změnu'!EO14,IF('Rozpočet + Žádosti o změnu'!$EF$2="ano",'Rozpočet + Žádosti o změnu'!EC14,IF('Rozpočet + Žádosti o změnu'!$DT$2="ano",'Rozpočet + Žádosti o změnu'!DQ14,IF('Rozpočet + Žádosti o změnu'!$DH$2="ano",'Rozpočet + Žádosti o změnu'!DE14,IF('Rozpočet + Žádosti o změnu'!$CV$2="ano",'Rozpočet + Žádosti o změnu'!CS14,IF('Rozpočet + Žádosti o změnu'!$CJ$2="ano",'Rozpočet + Žádosti o změnu'!CG14,IF('Rozpočet + Žádosti o změnu'!$BX$2="ano",'Rozpočet + Žádosti o změnu'!BU14,IF('Rozpočet + Žádosti o změnu'!$BL$2="ano",'Rozpočet + Žádosti o změnu'!BI14,IF('Rozpočet + Žádosti o změnu'!$AZ$2="ano",'Rozpočet + Žádosti o změnu'!AW14,IF('Rozpočet + Žádosti o změnu'!$AN$2="ano",'Rozpočet + Žádosti o změnu'!AK14,'Rozpočet + Žádosti o změnu'!K14))))))))))</f>
        <v>0</v>
      </c>
      <c r="S14" s="267">
        <f>IF('Rozpočet + Žádosti o změnu'!$ER$2="ano",'Rozpočet + Žádosti o změnu'!EP14,IF('Rozpočet + Žádosti o změnu'!$EF$2="ano",'Rozpočet + Žádosti o změnu'!ED14,IF('Rozpočet + Žádosti o změnu'!$DT$2="ano",'Rozpočet + Žádosti o změnu'!DR14,IF('Rozpočet + Žádosti o změnu'!$DH$2="ano",'Rozpočet + Žádosti o změnu'!DF14,IF('Rozpočet + Žádosti o změnu'!$CV$2="ano",'Rozpočet + Žádosti o změnu'!CT14,IF('Rozpočet + Žádosti o změnu'!$CJ$2="ano",'Rozpočet + Žádosti o změnu'!CH14,IF('Rozpočet + Žádosti o změnu'!$BX$2="ano",'Rozpočet + Žádosti o změnu'!BV14,IF('Rozpočet + Žádosti o změnu'!$BL$2="ano",'Rozpočet + Žádosti o změnu'!BJ14,IF('Rozpočet + Žádosti o změnu'!$AZ$2="ano",'Rozpočet + Žádosti o změnu'!AX14,IF('Rozpočet + Žádosti o změnu'!$AN$2="ano",'Rozpočet + Žádosti o změnu'!AL14,'Rozpočet + Žádosti o změnu'!L14))))))))))</f>
        <v>0</v>
      </c>
      <c r="T14" s="267">
        <f>IF('Rozpočet + Žádosti o změnu'!$ER$2="ano",'Rozpočet + Žádosti o změnu'!EQ14,IF('Rozpočet + Žádosti o změnu'!$EF$2="ano",'Rozpočet + Žádosti o změnu'!EE14,IF('Rozpočet + Žádosti o změnu'!$DT$2="ano",'Rozpočet + Žádosti o změnu'!DS14,IF('Rozpočet + Žádosti o změnu'!$DH$2="ano",'Rozpočet + Žádosti o změnu'!DG14,IF('Rozpočet + Žádosti o změnu'!$CV$2="ano",'Rozpočet + Žádosti o změnu'!CU14,IF('Rozpočet + Žádosti o změnu'!$CJ$2="ano",'Rozpočet + Žádosti o změnu'!CI14,IF('Rozpočet + Žádosti o změnu'!$BX$2="ano",'Rozpočet + Žádosti o změnu'!BW14,IF('Rozpočet + Žádosti o změnu'!$BL$2="ano",'Rozpočet + Žádosti o změnu'!BK14,IF('Rozpočet + Žádosti o změnu'!$AZ$2="ano",'Rozpočet + Žádosti o změnu'!AY14,IF('Rozpočet + Žádosti o změnu'!$AN$2="ano",'Rozpočet + Žádosti o změnu'!AM14,'Rozpočet + Žádosti o změnu'!M14))))))))))</f>
        <v>0</v>
      </c>
      <c r="U14" s="267">
        <f>IF('Rozpočet + Žádosti o změnu'!$ER$2="ano",'Rozpočet + Žádosti o změnu'!ER14,IF('Rozpočet + Žádosti o změnu'!$EF$2="ano",'Rozpočet + Žádosti o změnu'!EF14,IF('Rozpočet + Žádosti o změnu'!$DT$2="ano",'Rozpočet + Žádosti o změnu'!DT14,IF('Rozpočet + Žádosti o změnu'!$DH$2="ano",'Rozpočet + Žádosti o změnu'!DH14,IF('Rozpočet + Žádosti o změnu'!$CV$2="ano",'Rozpočet + Žádosti o změnu'!CV14,IF('Rozpočet + Žádosti o změnu'!$CJ$2="ano",'Rozpočet + Žádosti o změnu'!CJ14,IF('Rozpočet + Žádosti o změnu'!$BX$2="ano",'Rozpočet + Žádosti o změnu'!BX14,IF('Rozpočet + Žádosti o změnu'!$BL$2="ano",'Rozpočet + Žádosti o změnu'!BL14,IF('Rozpočet + Žádosti o změnu'!$AZ$2="ano",'Rozpočet + Žádosti o změnu'!AZ14,IF('Rozpočet + Žádosti o změnu'!$AN$2="ano",'Rozpočet + Žádosti o změnu'!AN14,'Rozpočet + Žádosti o změnu'!N14))))))))))</f>
        <v>0</v>
      </c>
      <c r="W14" s="281">
        <f>IF('ZoR č. 1'!$D14="",0,'ZoR č. 1'!G14)+IF('ZoR č. 2'!$D14="",0,'ZoR č. 2'!G14)+IF('ZoR č. 3'!$D14="",0,'ZoR č. 3'!G14)+IF('ZoR č. 4'!$D14="",0,'ZoR č. 4'!G14)+IF('ZoR č. 5'!$D14="",0,'ZoR č. 5'!G14)+IF('ZoR č. 6'!$D14="",0,'ZoR č. 6'!G14)+IF('ZoR č. 7'!$D14="",0,'ZoR č. 7'!G14)+IF('ZoR č. 8'!$D14="",0,'ZoR č. 8'!G14)+IF('ZoR č. 9'!$D14="",0,'ZoR č. 9'!G14)+IF('ZoR č. 10'!$D14="",0,'ZoR č. 10'!G14)+IF(ZZoR!$D14="",0,ZZoR!G14)</f>
        <v>0</v>
      </c>
      <c r="X14" s="281">
        <f>IF('ZoR č. 1'!$D14="",0,'ZoR č. 1'!H14)+IF('ZoR č. 2'!$D14="",0,'ZoR č. 2'!H14)+IF('ZoR č. 3'!$D14="",0,'ZoR č. 3'!H14)+IF('ZoR č. 4'!$D14="",0,'ZoR č. 4'!H14)+IF('ZoR č. 5'!$D14="",0,'ZoR č. 5'!H14)+IF('ZoR č. 6'!$D14="",0,'ZoR č. 6'!H14)+IF('ZoR č. 7'!$D14="",0,'ZoR č. 7'!H14)+IF('ZoR č. 8'!$D14="",0,'ZoR č. 8'!H14)+IF('ZoR č. 9'!$D14="",0,'ZoR č. 9'!H14)+IF('ZoR č. 10'!$D14="",0,'ZoR č. 10'!H14)+IF(ZZoR!$D14="",0,ZZoR!H14)</f>
        <v>0</v>
      </c>
      <c r="Y14" s="281">
        <f>IF('ZoR č. 1'!$D14="",0,'ZoR č. 1'!I14)+IF('ZoR č. 2'!$D14="",0,'ZoR č. 2'!I14)+IF('ZoR č. 3'!$D14="",0,'ZoR č. 3'!I14)+IF('ZoR č. 4'!$D14="",0,'ZoR č. 4'!I14)+IF('ZoR č. 5'!$D14="",0,'ZoR č. 5'!I14)+IF('ZoR č. 6'!$D14="",0,'ZoR č. 6'!I14)+IF('ZoR č. 7'!$D14="",0,'ZoR č. 7'!I14)+IF('ZoR č. 8'!$D14="",0,'ZoR č. 8'!I14)+IF('ZoR č. 9'!$D14="",0,'ZoR č. 9'!I14)+IF('ZoR č. 10'!$D14="",0,'ZoR č. 10'!I14)+IF(ZZoR!$D14="",0,ZZoR!I14)</f>
        <v>0</v>
      </c>
      <c r="Z14" s="281">
        <f>IF('ZoR č. 1'!$D14="",0,'ZoR č. 1'!J14)+IF('ZoR č. 2'!$D14="",0,'ZoR č. 2'!J14)+IF('ZoR č. 3'!$D14="",0,'ZoR č. 3'!J14)+IF('ZoR č. 4'!$D14="",0,'ZoR č. 4'!J14)+IF('ZoR č. 5'!$D14="",0,'ZoR č. 5'!J14)+IF('ZoR č. 6'!$D14="",0,'ZoR č. 6'!J14)+IF('ZoR č. 7'!$D14="",0,'ZoR č. 7'!J14)+IF('ZoR č. 8'!$D14="",0,'ZoR č. 8'!J14)+IF('ZoR č. 9'!$D14="",0,'ZoR č. 9'!J14)+IF('ZoR č. 10'!$D14="",0,'ZoR č. 10'!J14)+IF(ZZoR!$D14="",0,ZZoR!J14)</f>
        <v>0</v>
      </c>
      <c r="AA14" s="281">
        <f>IF('ZoR č. 1'!$D14="",0,'ZoR č. 1'!K14)+IF('ZoR č. 2'!$D14="",0,'ZoR č. 2'!K14)+IF('ZoR č. 3'!$D14="",0,'ZoR č. 3'!K14)+IF('ZoR č. 4'!$D14="",0,'ZoR č. 4'!K14)+IF('ZoR č. 5'!$D14="",0,'ZoR č. 5'!K14)+IF('ZoR č. 6'!$D14="",0,'ZoR č. 6'!K14)+IF('ZoR č. 7'!$D14="",0,'ZoR č. 7'!K14)+IF('ZoR č. 8'!$D14="",0,'ZoR č. 8'!K14)+IF('ZoR č. 9'!$D14="",0,'ZoR č. 9'!K14)+IF('ZoR č. 10'!$D14="",0,'ZoR č. 10'!K14)+IF(ZZoR!$D14="",0,ZZoR!K14)</f>
        <v>0</v>
      </c>
      <c r="AB14" s="281">
        <f>IF('ZoR č. 1'!$D14="",0,'ZoR č. 1'!L14)+IF('ZoR č. 2'!$D14="",0,'ZoR č. 2'!L14)+IF('ZoR č. 3'!$D14="",0,'ZoR č. 3'!L14)+IF('ZoR č. 4'!$D14="",0,'ZoR č. 4'!L14)+IF('ZoR č. 5'!$D14="",0,'ZoR č. 5'!L14)+IF('ZoR č. 6'!$D14="",0,'ZoR č. 6'!L14)+IF('ZoR č. 7'!$D14="",0,'ZoR č. 7'!L14)+IF('ZoR č. 8'!$D14="",0,'ZoR č. 8'!L14)+IF('ZoR č. 9'!$D14="",0,'ZoR č. 9'!L14)+IF('ZoR č. 10'!$D14="",0,'ZoR č. 10'!L14)+IF(ZZoR!$D14="",0,ZZoR!L14)</f>
        <v>0</v>
      </c>
      <c r="AC14" s="281">
        <f>IF('ZoR č. 1'!$D14="",0,'ZoR č. 1'!M14)+IF('ZoR č. 2'!$D14="",0,'ZoR č. 2'!M14)+IF('ZoR č. 3'!$D14="",0,'ZoR č. 3'!M14)+IF('ZoR č. 4'!$D14="",0,'ZoR č. 4'!M14)+IF('ZoR č. 5'!$D14="",0,'ZoR č. 5'!M14)+IF('ZoR č. 6'!$D14="",0,'ZoR č. 6'!M14)+IF('ZoR č. 7'!$D14="",0,'ZoR č. 7'!M14)+IF('ZoR č. 8'!$D14="",0,'ZoR č. 8'!M14)+IF('ZoR č. 9'!$D14="",0,'ZoR č. 9'!M14)+IF('ZoR č. 10'!$D14="",0,'ZoR č. 10'!M14)+IF(ZZoR!$D14="",0,ZZoR!M14)</f>
        <v>0</v>
      </c>
      <c r="AE14" s="282" t="str">
        <f t="shared" si="3"/>
        <v/>
      </c>
    </row>
    <row r="15" spans="2:31" x14ac:dyDescent="0.25">
      <c r="B15" s="9" t="s">
        <v>58</v>
      </c>
      <c r="C15" s="98" t="str">
        <f>IF(COUNTA('Přehled partnerů'!C15:D15)&lt;&gt;2,"partner neuveden",IF('Přehled partnerů'!P15="ANO",'Přehled partnerů'!C15,"v tomto období nerelevantní"))</f>
        <v>partner neuveden</v>
      </c>
      <c r="D15" s="108" t="str">
        <f>IF(COUNTA('Přehled partnerů'!C15:D15)&lt;&gt;2,"",IF('Přehled partnerů'!P15="ANO",'Přehled partnerů'!D15,""))</f>
        <v/>
      </c>
      <c r="E15" s="21" t="str">
        <f t="shared" si="0"/>
        <v/>
      </c>
      <c r="F15" s="114" t="str">
        <f t="shared" si="1"/>
        <v/>
      </c>
      <c r="G15" s="125">
        <v>0</v>
      </c>
      <c r="H15" s="126">
        <v>0</v>
      </c>
      <c r="I15" s="126">
        <v>0</v>
      </c>
      <c r="J15" s="126">
        <v>0</v>
      </c>
      <c r="K15" s="16">
        <v>0</v>
      </c>
      <c r="L15" s="16">
        <v>0</v>
      </c>
      <c r="M15" s="20">
        <v>0</v>
      </c>
      <c r="N15" s="58" t="str">
        <f t="shared" si="2"/>
        <v/>
      </c>
      <c r="O15" s="267">
        <f>IF('Rozpočet + Žádosti o změnu'!$ER$2="ano",'Rozpočet + Žádosti o změnu'!EL15,IF('Rozpočet + Žádosti o změnu'!$EF$2="ano",'Rozpočet + Žádosti o změnu'!DZ15,IF('Rozpočet + Žádosti o změnu'!$DT$2="ano",'Rozpočet + Žádosti o změnu'!DN15,IF('Rozpočet + Žádosti o změnu'!$DH$2="ano",'Rozpočet + Žádosti o změnu'!DB15,IF('Rozpočet + Žádosti o změnu'!$CV$2="ano",'Rozpočet + Žádosti o změnu'!CP15,IF('Rozpočet + Žádosti o změnu'!$CJ$2="ano",'Rozpočet + Žádosti o změnu'!CD15,IF('Rozpočet + Žádosti o změnu'!$BX$2="ano",'Rozpočet + Žádosti o změnu'!BR15,IF('Rozpočet + Žádosti o změnu'!$BL$2="ano",'Rozpočet + Žádosti o změnu'!BF15,IF('Rozpočet + Žádosti o změnu'!$AZ$2="ano",'Rozpočet + Žádosti o změnu'!AT15,IF('Rozpočet + Žádosti o změnu'!$AN$2="ano",'Rozpočet + Žádosti o změnu'!AH15,'Rozpočet + Žádosti o změnu'!H15))))))))))</f>
        <v>0</v>
      </c>
      <c r="P15" s="267">
        <f>IF('Rozpočet + Žádosti o změnu'!$ER$2="ano",'Rozpočet + Žádosti o změnu'!EM15,IF('Rozpočet + Žádosti o změnu'!$EF$2="ano",'Rozpočet + Žádosti o změnu'!EA15,IF('Rozpočet + Žádosti o změnu'!$DT$2="ano",'Rozpočet + Žádosti o změnu'!DO15,IF('Rozpočet + Žádosti o změnu'!$DH$2="ano",'Rozpočet + Žádosti o změnu'!DC15,IF('Rozpočet + Žádosti o změnu'!$CV$2="ano",'Rozpočet + Žádosti o změnu'!CQ15,IF('Rozpočet + Žádosti o změnu'!$CJ$2="ano",'Rozpočet + Žádosti o změnu'!CE15,IF('Rozpočet + Žádosti o změnu'!$BX$2="ano",'Rozpočet + Žádosti o změnu'!BS15,IF('Rozpočet + Žádosti o změnu'!$BL$2="ano",'Rozpočet + Žádosti o změnu'!BG15,IF('Rozpočet + Žádosti o změnu'!$AZ$2="ano",'Rozpočet + Žádosti o změnu'!AU15,IF('Rozpočet + Žádosti o změnu'!$AN$2="ano",'Rozpočet + Žádosti o změnu'!AI15,'Rozpočet + Žádosti o změnu'!I15))))))))))</f>
        <v>0</v>
      </c>
      <c r="Q15" s="267">
        <f>IF('Rozpočet + Žádosti o změnu'!$ER$2="ano",'Rozpočet + Žádosti o změnu'!EN15,IF('Rozpočet + Žádosti o změnu'!$EF$2="ano",'Rozpočet + Žádosti o změnu'!EB15,IF('Rozpočet + Žádosti o změnu'!$DT$2="ano",'Rozpočet + Žádosti o změnu'!DP15,IF('Rozpočet + Žádosti o změnu'!$DH$2="ano",'Rozpočet + Žádosti o změnu'!DD15,IF('Rozpočet + Žádosti o změnu'!$CV$2="ano",'Rozpočet + Žádosti o změnu'!CR15,IF('Rozpočet + Žádosti o změnu'!$CJ$2="ano",'Rozpočet + Žádosti o změnu'!CF15,IF('Rozpočet + Žádosti o změnu'!$BX$2="ano",'Rozpočet + Žádosti o změnu'!BT15,IF('Rozpočet + Žádosti o změnu'!$BL$2="ano",'Rozpočet + Žádosti o změnu'!BH15,IF('Rozpočet + Žádosti o změnu'!$AZ$2="ano",'Rozpočet + Žádosti o změnu'!AV15,IF('Rozpočet + Žádosti o změnu'!$AN$2="ano",'Rozpočet + Žádosti o změnu'!AJ15,'Rozpočet + Žádosti o změnu'!J15))))))))))</f>
        <v>0</v>
      </c>
      <c r="R15" s="267">
        <f>IF('Rozpočet + Žádosti o změnu'!$ER$2="ano",'Rozpočet + Žádosti o změnu'!EO15,IF('Rozpočet + Žádosti o změnu'!$EF$2="ano",'Rozpočet + Žádosti o změnu'!EC15,IF('Rozpočet + Žádosti o změnu'!$DT$2="ano",'Rozpočet + Žádosti o změnu'!DQ15,IF('Rozpočet + Žádosti o změnu'!$DH$2="ano",'Rozpočet + Žádosti o změnu'!DE15,IF('Rozpočet + Žádosti o změnu'!$CV$2="ano",'Rozpočet + Žádosti o změnu'!CS15,IF('Rozpočet + Žádosti o změnu'!$CJ$2="ano",'Rozpočet + Žádosti o změnu'!CG15,IF('Rozpočet + Žádosti o změnu'!$BX$2="ano",'Rozpočet + Žádosti o změnu'!BU15,IF('Rozpočet + Žádosti o změnu'!$BL$2="ano",'Rozpočet + Žádosti o změnu'!BI15,IF('Rozpočet + Žádosti o změnu'!$AZ$2="ano",'Rozpočet + Žádosti o změnu'!AW15,IF('Rozpočet + Žádosti o změnu'!$AN$2="ano",'Rozpočet + Žádosti o změnu'!AK15,'Rozpočet + Žádosti o změnu'!K15))))))))))</f>
        <v>0</v>
      </c>
      <c r="S15" s="267">
        <f>IF('Rozpočet + Žádosti o změnu'!$ER$2="ano",'Rozpočet + Žádosti o změnu'!EP15,IF('Rozpočet + Žádosti o změnu'!$EF$2="ano",'Rozpočet + Žádosti o změnu'!ED15,IF('Rozpočet + Žádosti o změnu'!$DT$2="ano",'Rozpočet + Žádosti o změnu'!DR15,IF('Rozpočet + Žádosti o změnu'!$DH$2="ano",'Rozpočet + Žádosti o změnu'!DF15,IF('Rozpočet + Žádosti o změnu'!$CV$2="ano",'Rozpočet + Žádosti o změnu'!CT15,IF('Rozpočet + Žádosti o změnu'!$CJ$2="ano",'Rozpočet + Žádosti o změnu'!CH15,IF('Rozpočet + Žádosti o změnu'!$BX$2="ano",'Rozpočet + Žádosti o změnu'!BV15,IF('Rozpočet + Žádosti o změnu'!$BL$2="ano",'Rozpočet + Žádosti o změnu'!BJ15,IF('Rozpočet + Žádosti o změnu'!$AZ$2="ano",'Rozpočet + Žádosti o změnu'!AX15,IF('Rozpočet + Žádosti o změnu'!$AN$2="ano",'Rozpočet + Žádosti o změnu'!AL15,'Rozpočet + Žádosti o změnu'!L15))))))))))</f>
        <v>0</v>
      </c>
      <c r="T15" s="267">
        <f>IF('Rozpočet + Žádosti o změnu'!$ER$2="ano",'Rozpočet + Žádosti o změnu'!EQ15,IF('Rozpočet + Žádosti o změnu'!$EF$2="ano",'Rozpočet + Žádosti o změnu'!EE15,IF('Rozpočet + Žádosti o změnu'!$DT$2="ano",'Rozpočet + Žádosti o změnu'!DS15,IF('Rozpočet + Žádosti o změnu'!$DH$2="ano",'Rozpočet + Žádosti o změnu'!DG15,IF('Rozpočet + Žádosti o změnu'!$CV$2="ano",'Rozpočet + Žádosti o změnu'!CU15,IF('Rozpočet + Žádosti o změnu'!$CJ$2="ano",'Rozpočet + Žádosti o změnu'!CI15,IF('Rozpočet + Žádosti o změnu'!$BX$2="ano",'Rozpočet + Žádosti o změnu'!BW15,IF('Rozpočet + Žádosti o změnu'!$BL$2="ano",'Rozpočet + Žádosti o změnu'!BK15,IF('Rozpočet + Žádosti o změnu'!$AZ$2="ano",'Rozpočet + Žádosti o změnu'!AY15,IF('Rozpočet + Žádosti o změnu'!$AN$2="ano",'Rozpočet + Žádosti o změnu'!AM15,'Rozpočet + Žádosti o změnu'!M15))))))))))</f>
        <v>0</v>
      </c>
      <c r="U15" s="267">
        <f>IF('Rozpočet + Žádosti o změnu'!$ER$2="ano",'Rozpočet + Žádosti o změnu'!ER15,IF('Rozpočet + Žádosti o změnu'!$EF$2="ano",'Rozpočet + Žádosti o změnu'!EF15,IF('Rozpočet + Žádosti o změnu'!$DT$2="ano",'Rozpočet + Žádosti o změnu'!DT15,IF('Rozpočet + Žádosti o změnu'!$DH$2="ano",'Rozpočet + Žádosti o změnu'!DH15,IF('Rozpočet + Žádosti o změnu'!$CV$2="ano",'Rozpočet + Žádosti o změnu'!CV15,IF('Rozpočet + Žádosti o změnu'!$CJ$2="ano",'Rozpočet + Žádosti o změnu'!CJ15,IF('Rozpočet + Žádosti o změnu'!$BX$2="ano",'Rozpočet + Žádosti o změnu'!BX15,IF('Rozpočet + Žádosti o změnu'!$BL$2="ano",'Rozpočet + Žádosti o změnu'!BL15,IF('Rozpočet + Žádosti o změnu'!$AZ$2="ano",'Rozpočet + Žádosti o změnu'!AZ15,IF('Rozpočet + Žádosti o změnu'!$AN$2="ano",'Rozpočet + Žádosti o změnu'!AN15,'Rozpočet + Žádosti o změnu'!N15))))))))))</f>
        <v>0</v>
      </c>
      <c r="W15" s="281">
        <f>IF('ZoR č. 1'!$D15="",0,'ZoR č. 1'!G15)+IF('ZoR č. 2'!$D15="",0,'ZoR č. 2'!G15)+IF('ZoR č. 3'!$D15="",0,'ZoR č. 3'!G15)+IF('ZoR č. 4'!$D15="",0,'ZoR č. 4'!G15)+IF('ZoR č. 5'!$D15="",0,'ZoR č. 5'!G15)+IF('ZoR č. 6'!$D15="",0,'ZoR č. 6'!G15)+IF('ZoR č. 7'!$D15="",0,'ZoR č. 7'!G15)+IF('ZoR č. 8'!$D15="",0,'ZoR č. 8'!G15)+IF('ZoR č. 9'!$D15="",0,'ZoR č. 9'!G15)+IF('ZoR č. 10'!$D15="",0,'ZoR č. 10'!G15)+IF(ZZoR!$D15="",0,ZZoR!G15)</f>
        <v>0</v>
      </c>
      <c r="X15" s="281">
        <f>IF('ZoR č. 1'!$D15="",0,'ZoR č. 1'!H15)+IF('ZoR č. 2'!$D15="",0,'ZoR č. 2'!H15)+IF('ZoR č. 3'!$D15="",0,'ZoR č. 3'!H15)+IF('ZoR č. 4'!$D15="",0,'ZoR č. 4'!H15)+IF('ZoR č. 5'!$D15="",0,'ZoR č. 5'!H15)+IF('ZoR č. 6'!$D15="",0,'ZoR č. 6'!H15)+IF('ZoR č. 7'!$D15="",0,'ZoR č. 7'!H15)+IF('ZoR č. 8'!$D15="",0,'ZoR č. 8'!H15)+IF('ZoR č. 9'!$D15="",0,'ZoR č. 9'!H15)+IF('ZoR č. 10'!$D15="",0,'ZoR č. 10'!H15)+IF(ZZoR!$D15="",0,ZZoR!H15)</f>
        <v>0</v>
      </c>
      <c r="Y15" s="281">
        <f>IF('ZoR č. 1'!$D15="",0,'ZoR č. 1'!I15)+IF('ZoR č. 2'!$D15="",0,'ZoR č. 2'!I15)+IF('ZoR č. 3'!$D15="",0,'ZoR č. 3'!I15)+IF('ZoR č. 4'!$D15="",0,'ZoR č. 4'!I15)+IF('ZoR č. 5'!$D15="",0,'ZoR č. 5'!I15)+IF('ZoR č. 6'!$D15="",0,'ZoR č. 6'!I15)+IF('ZoR č. 7'!$D15="",0,'ZoR č. 7'!I15)+IF('ZoR č. 8'!$D15="",0,'ZoR č. 8'!I15)+IF('ZoR č. 9'!$D15="",0,'ZoR č. 9'!I15)+IF('ZoR č. 10'!$D15="",0,'ZoR č. 10'!I15)+IF(ZZoR!$D15="",0,ZZoR!I15)</f>
        <v>0</v>
      </c>
      <c r="Z15" s="281">
        <f>IF('ZoR č. 1'!$D15="",0,'ZoR č. 1'!J15)+IF('ZoR č. 2'!$D15="",0,'ZoR č. 2'!J15)+IF('ZoR č. 3'!$D15="",0,'ZoR č. 3'!J15)+IF('ZoR č. 4'!$D15="",0,'ZoR č. 4'!J15)+IF('ZoR č. 5'!$D15="",0,'ZoR č. 5'!J15)+IF('ZoR č. 6'!$D15="",0,'ZoR č. 6'!J15)+IF('ZoR č. 7'!$D15="",0,'ZoR č. 7'!J15)+IF('ZoR č. 8'!$D15="",0,'ZoR č. 8'!J15)+IF('ZoR č. 9'!$D15="",0,'ZoR č. 9'!J15)+IF('ZoR č. 10'!$D15="",0,'ZoR č. 10'!J15)+IF(ZZoR!$D15="",0,ZZoR!J15)</f>
        <v>0</v>
      </c>
      <c r="AA15" s="281">
        <f>IF('ZoR č. 1'!$D15="",0,'ZoR č. 1'!K15)+IF('ZoR č. 2'!$D15="",0,'ZoR č. 2'!K15)+IF('ZoR č. 3'!$D15="",0,'ZoR č. 3'!K15)+IF('ZoR č. 4'!$D15="",0,'ZoR č. 4'!K15)+IF('ZoR č. 5'!$D15="",0,'ZoR č. 5'!K15)+IF('ZoR č. 6'!$D15="",0,'ZoR č. 6'!K15)+IF('ZoR č. 7'!$D15="",0,'ZoR č. 7'!K15)+IF('ZoR č. 8'!$D15="",0,'ZoR č. 8'!K15)+IF('ZoR č. 9'!$D15="",0,'ZoR č. 9'!K15)+IF('ZoR č. 10'!$D15="",0,'ZoR č. 10'!K15)+IF(ZZoR!$D15="",0,ZZoR!K15)</f>
        <v>0</v>
      </c>
      <c r="AB15" s="281">
        <f>IF('ZoR č. 1'!$D15="",0,'ZoR č. 1'!L15)+IF('ZoR č. 2'!$D15="",0,'ZoR č. 2'!L15)+IF('ZoR č. 3'!$D15="",0,'ZoR č. 3'!L15)+IF('ZoR č. 4'!$D15="",0,'ZoR č. 4'!L15)+IF('ZoR č. 5'!$D15="",0,'ZoR č. 5'!L15)+IF('ZoR č. 6'!$D15="",0,'ZoR č. 6'!L15)+IF('ZoR č. 7'!$D15="",0,'ZoR č. 7'!L15)+IF('ZoR č. 8'!$D15="",0,'ZoR č. 8'!L15)+IF('ZoR č. 9'!$D15="",0,'ZoR č. 9'!L15)+IF('ZoR č. 10'!$D15="",0,'ZoR č. 10'!L15)+IF(ZZoR!$D15="",0,ZZoR!L15)</f>
        <v>0</v>
      </c>
      <c r="AC15" s="281">
        <f>IF('ZoR č. 1'!$D15="",0,'ZoR č. 1'!M15)+IF('ZoR č. 2'!$D15="",0,'ZoR č. 2'!M15)+IF('ZoR č. 3'!$D15="",0,'ZoR č. 3'!M15)+IF('ZoR č. 4'!$D15="",0,'ZoR č. 4'!M15)+IF('ZoR č. 5'!$D15="",0,'ZoR č. 5'!M15)+IF('ZoR č. 6'!$D15="",0,'ZoR č. 6'!M15)+IF('ZoR č. 7'!$D15="",0,'ZoR č. 7'!M15)+IF('ZoR č. 8'!$D15="",0,'ZoR č. 8'!M15)+IF('ZoR č. 9'!$D15="",0,'ZoR č. 9'!M15)+IF('ZoR č. 10'!$D15="",0,'ZoR č. 10'!M15)+IF(ZZoR!$D15="",0,ZZoR!M15)</f>
        <v>0</v>
      </c>
      <c r="AE15" s="282" t="str">
        <f t="shared" si="3"/>
        <v/>
      </c>
    </row>
    <row r="16" spans="2:31" x14ac:dyDescent="0.25">
      <c r="B16" s="9" t="s">
        <v>59</v>
      </c>
      <c r="C16" s="98" t="str">
        <f>IF(COUNTA('Přehled partnerů'!C16:D16)&lt;&gt;2,"partner neuveden",IF('Přehled partnerů'!P16="ANO",'Přehled partnerů'!C16,"v tomto období nerelevantní"))</f>
        <v>partner neuveden</v>
      </c>
      <c r="D16" s="108" t="str">
        <f>IF(COUNTA('Přehled partnerů'!C16:D16)&lt;&gt;2,"",IF('Přehled partnerů'!P16="ANO",'Přehled partnerů'!D16,""))</f>
        <v/>
      </c>
      <c r="E16" s="21" t="str">
        <f t="shared" si="0"/>
        <v/>
      </c>
      <c r="F16" s="114" t="str">
        <f t="shared" si="1"/>
        <v/>
      </c>
      <c r="G16" s="125">
        <v>0</v>
      </c>
      <c r="H16" s="126">
        <v>0</v>
      </c>
      <c r="I16" s="126">
        <v>0</v>
      </c>
      <c r="J16" s="126">
        <v>0</v>
      </c>
      <c r="K16" s="16">
        <v>0</v>
      </c>
      <c r="L16" s="16">
        <v>0</v>
      </c>
      <c r="M16" s="20">
        <v>0</v>
      </c>
      <c r="N16" s="58" t="str">
        <f t="shared" si="2"/>
        <v/>
      </c>
      <c r="O16" s="267">
        <f>IF('Rozpočet + Žádosti o změnu'!$ER$2="ano",'Rozpočet + Žádosti o změnu'!EL16,IF('Rozpočet + Žádosti o změnu'!$EF$2="ano",'Rozpočet + Žádosti o změnu'!DZ16,IF('Rozpočet + Žádosti o změnu'!$DT$2="ano",'Rozpočet + Žádosti o změnu'!DN16,IF('Rozpočet + Žádosti o změnu'!$DH$2="ano",'Rozpočet + Žádosti o změnu'!DB16,IF('Rozpočet + Žádosti o změnu'!$CV$2="ano",'Rozpočet + Žádosti o změnu'!CP16,IF('Rozpočet + Žádosti o změnu'!$CJ$2="ano",'Rozpočet + Žádosti o změnu'!CD16,IF('Rozpočet + Žádosti o změnu'!$BX$2="ano",'Rozpočet + Žádosti o změnu'!BR16,IF('Rozpočet + Žádosti o změnu'!$BL$2="ano",'Rozpočet + Žádosti o změnu'!BF16,IF('Rozpočet + Žádosti o změnu'!$AZ$2="ano",'Rozpočet + Žádosti o změnu'!AT16,IF('Rozpočet + Žádosti o změnu'!$AN$2="ano",'Rozpočet + Žádosti o změnu'!AH16,'Rozpočet + Žádosti o změnu'!H16))))))))))</f>
        <v>0</v>
      </c>
      <c r="P16" s="267">
        <f>IF('Rozpočet + Žádosti o změnu'!$ER$2="ano",'Rozpočet + Žádosti o změnu'!EM16,IF('Rozpočet + Žádosti o změnu'!$EF$2="ano",'Rozpočet + Žádosti o změnu'!EA16,IF('Rozpočet + Žádosti o změnu'!$DT$2="ano",'Rozpočet + Žádosti o změnu'!DO16,IF('Rozpočet + Žádosti o změnu'!$DH$2="ano",'Rozpočet + Žádosti o změnu'!DC16,IF('Rozpočet + Žádosti o změnu'!$CV$2="ano",'Rozpočet + Žádosti o změnu'!CQ16,IF('Rozpočet + Žádosti o změnu'!$CJ$2="ano",'Rozpočet + Žádosti o změnu'!CE16,IF('Rozpočet + Žádosti o změnu'!$BX$2="ano",'Rozpočet + Žádosti o změnu'!BS16,IF('Rozpočet + Žádosti o změnu'!$BL$2="ano",'Rozpočet + Žádosti o změnu'!BG16,IF('Rozpočet + Žádosti o změnu'!$AZ$2="ano",'Rozpočet + Žádosti o změnu'!AU16,IF('Rozpočet + Žádosti o změnu'!$AN$2="ano",'Rozpočet + Žádosti o změnu'!AI16,'Rozpočet + Žádosti o změnu'!I16))))))))))</f>
        <v>0</v>
      </c>
      <c r="Q16" s="267">
        <f>IF('Rozpočet + Žádosti o změnu'!$ER$2="ano",'Rozpočet + Žádosti o změnu'!EN16,IF('Rozpočet + Žádosti o změnu'!$EF$2="ano",'Rozpočet + Žádosti o změnu'!EB16,IF('Rozpočet + Žádosti o změnu'!$DT$2="ano",'Rozpočet + Žádosti o změnu'!DP16,IF('Rozpočet + Žádosti o změnu'!$DH$2="ano",'Rozpočet + Žádosti o změnu'!DD16,IF('Rozpočet + Žádosti o změnu'!$CV$2="ano",'Rozpočet + Žádosti o změnu'!CR16,IF('Rozpočet + Žádosti o změnu'!$CJ$2="ano",'Rozpočet + Žádosti o změnu'!CF16,IF('Rozpočet + Žádosti o změnu'!$BX$2="ano",'Rozpočet + Žádosti o změnu'!BT16,IF('Rozpočet + Žádosti o změnu'!$BL$2="ano",'Rozpočet + Žádosti o změnu'!BH16,IF('Rozpočet + Žádosti o změnu'!$AZ$2="ano",'Rozpočet + Žádosti o změnu'!AV16,IF('Rozpočet + Žádosti o změnu'!$AN$2="ano",'Rozpočet + Žádosti o změnu'!AJ16,'Rozpočet + Žádosti o změnu'!J16))))))))))</f>
        <v>0</v>
      </c>
      <c r="R16" s="267">
        <f>IF('Rozpočet + Žádosti o změnu'!$ER$2="ano",'Rozpočet + Žádosti o změnu'!EO16,IF('Rozpočet + Žádosti o změnu'!$EF$2="ano",'Rozpočet + Žádosti o změnu'!EC16,IF('Rozpočet + Žádosti o změnu'!$DT$2="ano",'Rozpočet + Žádosti o změnu'!DQ16,IF('Rozpočet + Žádosti o změnu'!$DH$2="ano",'Rozpočet + Žádosti o změnu'!DE16,IF('Rozpočet + Žádosti o změnu'!$CV$2="ano",'Rozpočet + Žádosti o změnu'!CS16,IF('Rozpočet + Žádosti o změnu'!$CJ$2="ano",'Rozpočet + Žádosti o změnu'!CG16,IF('Rozpočet + Žádosti o změnu'!$BX$2="ano",'Rozpočet + Žádosti o změnu'!BU16,IF('Rozpočet + Žádosti o změnu'!$BL$2="ano",'Rozpočet + Žádosti o změnu'!BI16,IF('Rozpočet + Žádosti o změnu'!$AZ$2="ano",'Rozpočet + Žádosti o změnu'!AW16,IF('Rozpočet + Žádosti o změnu'!$AN$2="ano",'Rozpočet + Žádosti o změnu'!AK16,'Rozpočet + Žádosti o změnu'!K16))))))))))</f>
        <v>0</v>
      </c>
      <c r="S16" s="267">
        <f>IF('Rozpočet + Žádosti o změnu'!$ER$2="ano",'Rozpočet + Žádosti o změnu'!EP16,IF('Rozpočet + Žádosti o změnu'!$EF$2="ano",'Rozpočet + Žádosti o změnu'!ED16,IF('Rozpočet + Žádosti o změnu'!$DT$2="ano",'Rozpočet + Žádosti o změnu'!DR16,IF('Rozpočet + Žádosti o změnu'!$DH$2="ano",'Rozpočet + Žádosti o změnu'!DF16,IF('Rozpočet + Žádosti o změnu'!$CV$2="ano",'Rozpočet + Žádosti o změnu'!CT16,IF('Rozpočet + Žádosti o změnu'!$CJ$2="ano",'Rozpočet + Žádosti o změnu'!CH16,IF('Rozpočet + Žádosti o změnu'!$BX$2="ano",'Rozpočet + Žádosti o změnu'!BV16,IF('Rozpočet + Žádosti o změnu'!$BL$2="ano",'Rozpočet + Žádosti o změnu'!BJ16,IF('Rozpočet + Žádosti o změnu'!$AZ$2="ano",'Rozpočet + Žádosti o změnu'!AX16,IF('Rozpočet + Žádosti o změnu'!$AN$2="ano",'Rozpočet + Žádosti o změnu'!AL16,'Rozpočet + Žádosti o změnu'!L16))))))))))</f>
        <v>0</v>
      </c>
      <c r="T16" s="267">
        <f>IF('Rozpočet + Žádosti o změnu'!$ER$2="ano",'Rozpočet + Žádosti o změnu'!EQ16,IF('Rozpočet + Žádosti o změnu'!$EF$2="ano",'Rozpočet + Žádosti o změnu'!EE16,IF('Rozpočet + Žádosti o změnu'!$DT$2="ano",'Rozpočet + Žádosti o změnu'!DS16,IF('Rozpočet + Žádosti o změnu'!$DH$2="ano",'Rozpočet + Žádosti o změnu'!DG16,IF('Rozpočet + Žádosti o změnu'!$CV$2="ano",'Rozpočet + Žádosti o změnu'!CU16,IF('Rozpočet + Žádosti o změnu'!$CJ$2="ano",'Rozpočet + Žádosti o změnu'!CI16,IF('Rozpočet + Žádosti o změnu'!$BX$2="ano",'Rozpočet + Žádosti o změnu'!BW16,IF('Rozpočet + Žádosti o změnu'!$BL$2="ano",'Rozpočet + Žádosti o změnu'!BK16,IF('Rozpočet + Žádosti o změnu'!$AZ$2="ano",'Rozpočet + Žádosti o změnu'!AY16,IF('Rozpočet + Žádosti o změnu'!$AN$2="ano",'Rozpočet + Žádosti o změnu'!AM16,'Rozpočet + Žádosti o změnu'!M16))))))))))</f>
        <v>0</v>
      </c>
      <c r="U16" s="267">
        <f>IF('Rozpočet + Žádosti o změnu'!$ER$2="ano",'Rozpočet + Žádosti o změnu'!ER16,IF('Rozpočet + Žádosti o změnu'!$EF$2="ano",'Rozpočet + Žádosti o změnu'!EF16,IF('Rozpočet + Žádosti o změnu'!$DT$2="ano",'Rozpočet + Žádosti o změnu'!DT16,IF('Rozpočet + Žádosti o změnu'!$DH$2="ano",'Rozpočet + Žádosti o změnu'!DH16,IF('Rozpočet + Žádosti o změnu'!$CV$2="ano",'Rozpočet + Žádosti o změnu'!CV16,IF('Rozpočet + Žádosti o změnu'!$CJ$2="ano",'Rozpočet + Žádosti o změnu'!CJ16,IF('Rozpočet + Žádosti o změnu'!$BX$2="ano",'Rozpočet + Žádosti o změnu'!BX16,IF('Rozpočet + Žádosti o změnu'!$BL$2="ano",'Rozpočet + Žádosti o změnu'!BL16,IF('Rozpočet + Žádosti o změnu'!$AZ$2="ano",'Rozpočet + Žádosti o změnu'!AZ16,IF('Rozpočet + Žádosti o změnu'!$AN$2="ano",'Rozpočet + Žádosti o změnu'!AN16,'Rozpočet + Žádosti o změnu'!N16))))))))))</f>
        <v>0</v>
      </c>
      <c r="W16" s="281">
        <f>IF('ZoR č. 1'!$D16="",0,'ZoR č. 1'!G16)+IF('ZoR č. 2'!$D16="",0,'ZoR č. 2'!G16)+IF('ZoR č. 3'!$D16="",0,'ZoR č. 3'!G16)+IF('ZoR č. 4'!$D16="",0,'ZoR č. 4'!G16)+IF('ZoR č. 5'!$D16="",0,'ZoR č. 5'!G16)+IF('ZoR č. 6'!$D16="",0,'ZoR č. 6'!G16)+IF('ZoR č. 7'!$D16="",0,'ZoR č. 7'!G16)+IF('ZoR č. 8'!$D16="",0,'ZoR č. 8'!G16)+IF('ZoR č. 9'!$D16="",0,'ZoR č. 9'!G16)+IF('ZoR č. 10'!$D16="",0,'ZoR č. 10'!G16)+IF(ZZoR!$D16="",0,ZZoR!G16)</f>
        <v>0</v>
      </c>
      <c r="X16" s="281">
        <f>IF('ZoR č. 1'!$D16="",0,'ZoR č. 1'!H16)+IF('ZoR č. 2'!$D16="",0,'ZoR č. 2'!H16)+IF('ZoR č. 3'!$D16="",0,'ZoR č. 3'!H16)+IF('ZoR č. 4'!$D16="",0,'ZoR č. 4'!H16)+IF('ZoR č. 5'!$D16="",0,'ZoR č. 5'!H16)+IF('ZoR č. 6'!$D16="",0,'ZoR č. 6'!H16)+IF('ZoR č. 7'!$D16="",0,'ZoR č. 7'!H16)+IF('ZoR č. 8'!$D16="",0,'ZoR č. 8'!H16)+IF('ZoR č. 9'!$D16="",0,'ZoR č. 9'!H16)+IF('ZoR č. 10'!$D16="",0,'ZoR č. 10'!H16)+IF(ZZoR!$D16="",0,ZZoR!H16)</f>
        <v>0</v>
      </c>
      <c r="Y16" s="281">
        <f>IF('ZoR č. 1'!$D16="",0,'ZoR č. 1'!I16)+IF('ZoR č. 2'!$D16="",0,'ZoR č. 2'!I16)+IF('ZoR č. 3'!$D16="",0,'ZoR č. 3'!I16)+IF('ZoR č. 4'!$D16="",0,'ZoR č. 4'!I16)+IF('ZoR č. 5'!$D16="",0,'ZoR č. 5'!I16)+IF('ZoR č. 6'!$D16="",0,'ZoR č. 6'!I16)+IF('ZoR č. 7'!$D16="",0,'ZoR č. 7'!I16)+IF('ZoR č. 8'!$D16="",0,'ZoR č. 8'!I16)+IF('ZoR č. 9'!$D16="",0,'ZoR č. 9'!I16)+IF('ZoR č. 10'!$D16="",0,'ZoR č. 10'!I16)+IF(ZZoR!$D16="",0,ZZoR!I16)</f>
        <v>0</v>
      </c>
      <c r="Z16" s="281">
        <f>IF('ZoR č. 1'!$D16="",0,'ZoR č. 1'!J16)+IF('ZoR č. 2'!$D16="",0,'ZoR č. 2'!J16)+IF('ZoR č. 3'!$D16="",0,'ZoR č. 3'!J16)+IF('ZoR č. 4'!$D16="",0,'ZoR č. 4'!J16)+IF('ZoR č. 5'!$D16="",0,'ZoR č. 5'!J16)+IF('ZoR č. 6'!$D16="",0,'ZoR č. 6'!J16)+IF('ZoR č. 7'!$D16="",0,'ZoR č. 7'!J16)+IF('ZoR č. 8'!$D16="",0,'ZoR č. 8'!J16)+IF('ZoR č. 9'!$D16="",0,'ZoR č. 9'!J16)+IF('ZoR č. 10'!$D16="",0,'ZoR č. 10'!J16)+IF(ZZoR!$D16="",0,ZZoR!J16)</f>
        <v>0</v>
      </c>
      <c r="AA16" s="281">
        <f>IF('ZoR č. 1'!$D16="",0,'ZoR č. 1'!K16)+IF('ZoR č. 2'!$D16="",0,'ZoR č. 2'!K16)+IF('ZoR č. 3'!$D16="",0,'ZoR č. 3'!K16)+IF('ZoR č. 4'!$D16="",0,'ZoR č. 4'!K16)+IF('ZoR č. 5'!$D16="",0,'ZoR č. 5'!K16)+IF('ZoR č. 6'!$D16="",0,'ZoR č. 6'!K16)+IF('ZoR č. 7'!$D16="",0,'ZoR č. 7'!K16)+IF('ZoR č. 8'!$D16="",0,'ZoR č. 8'!K16)+IF('ZoR č. 9'!$D16="",0,'ZoR č. 9'!K16)+IF('ZoR č. 10'!$D16="",0,'ZoR č. 10'!K16)+IF(ZZoR!$D16="",0,ZZoR!K16)</f>
        <v>0</v>
      </c>
      <c r="AB16" s="281">
        <f>IF('ZoR č. 1'!$D16="",0,'ZoR č. 1'!L16)+IF('ZoR č. 2'!$D16="",0,'ZoR č. 2'!L16)+IF('ZoR č. 3'!$D16="",0,'ZoR č. 3'!L16)+IF('ZoR č. 4'!$D16="",0,'ZoR č. 4'!L16)+IF('ZoR č. 5'!$D16="",0,'ZoR č. 5'!L16)+IF('ZoR č. 6'!$D16="",0,'ZoR č. 6'!L16)+IF('ZoR č. 7'!$D16="",0,'ZoR č. 7'!L16)+IF('ZoR č. 8'!$D16="",0,'ZoR č. 8'!L16)+IF('ZoR č. 9'!$D16="",0,'ZoR č. 9'!L16)+IF('ZoR č. 10'!$D16="",0,'ZoR č. 10'!L16)+IF(ZZoR!$D16="",0,ZZoR!L16)</f>
        <v>0</v>
      </c>
      <c r="AC16" s="281">
        <f>IF('ZoR č. 1'!$D16="",0,'ZoR č. 1'!M16)+IF('ZoR č. 2'!$D16="",0,'ZoR č. 2'!M16)+IF('ZoR č. 3'!$D16="",0,'ZoR č. 3'!M16)+IF('ZoR č. 4'!$D16="",0,'ZoR č. 4'!M16)+IF('ZoR č. 5'!$D16="",0,'ZoR č. 5'!M16)+IF('ZoR č. 6'!$D16="",0,'ZoR č. 6'!M16)+IF('ZoR č. 7'!$D16="",0,'ZoR č. 7'!M16)+IF('ZoR č. 8'!$D16="",0,'ZoR č. 8'!M16)+IF('ZoR č. 9'!$D16="",0,'ZoR č. 9'!M16)+IF('ZoR č. 10'!$D16="",0,'ZoR č. 10'!M16)+IF(ZZoR!$D16="",0,ZZoR!M16)</f>
        <v>0</v>
      </c>
      <c r="AE16" s="282" t="str">
        <f t="shared" si="3"/>
        <v/>
      </c>
    </row>
    <row r="17" spans="2:31" x14ac:dyDescent="0.25">
      <c r="B17" s="9" t="s">
        <v>60</v>
      </c>
      <c r="C17" s="98" t="str">
        <f>IF(COUNTA('Přehled partnerů'!C17:D17)&lt;&gt;2,"partner neuveden",IF('Přehled partnerů'!P17="ANO",'Přehled partnerů'!C17,"v tomto období nerelevantní"))</f>
        <v>partner neuveden</v>
      </c>
      <c r="D17" s="108" t="str">
        <f>IF(COUNTA('Přehled partnerů'!C17:D17)&lt;&gt;2,"",IF('Přehled partnerů'!P17="ANO",'Přehled partnerů'!D17,""))</f>
        <v/>
      </c>
      <c r="E17" s="21" t="str">
        <f t="shared" si="0"/>
        <v/>
      </c>
      <c r="F17" s="114" t="str">
        <f t="shared" si="1"/>
        <v/>
      </c>
      <c r="G17" s="125">
        <v>0</v>
      </c>
      <c r="H17" s="126">
        <v>0</v>
      </c>
      <c r="I17" s="126">
        <v>0</v>
      </c>
      <c r="J17" s="126">
        <v>0</v>
      </c>
      <c r="K17" s="16">
        <v>0</v>
      </c>
      <c r="L17" s="16">
        <v>0</v>
      </c>
      <c r="M17" s="20">
        <v>0</v>
      </c>
      <c r="N17" s="58" t="str">
        <f t="shared" si="2"/>
        <v/>
      </c>
      <c r="O17" s="267">
        <f>IF('Rozpočet + Žádosti o změnu'!$ER$2="ano",'Rozpočet + Žádosti o změnu'!EL17,IF('Rozpočet + Žádosti o změnu'!$EF$2="ano",'Rozpočet + Žádosti o změnu'!DZ17,IF('Rozpočet + Žádosti o změnu'!$DT$2="ano",'Rozpočet + Žádosti o změnu'!DN17,IF('Rozpočet + Žádosti o změnu'!$DH$2="ano",'Rozpočet + Žádosti o změnu'!DB17,IF('Rozpočet + Žádosti o změnu'!$CV$2="ano",'Rozpočet + Žádosti o změnu'!CP17,IF('Rozpočet + Žádosti o změnu'!$CJ$2="ano",'Rozpočet + Žádosti o změnu'!CD17,IF('Rozpočet + Žádosti o změnu'!$BX$2="ano",'Rozpočet + Žádosti o změnu'!BR17,IF('Rozpočet + Žádosti o změnu'!$BL$2="ano",'Rozpočet + Žádosti o změnu'!BF17,IF('Rozpočet + Žádosti o změnu'!$AZ$2="ano",'Rozpočet + Žádosti o změnu'!AT17,IF('Rozpočet + Žádosti o změnu'!$AN$2="ano",'Rozpočet + Žádosti o změnu'!AH17,'Rozpočet + Žádosti o změnu'!H17))))))))))</f>
        <v>0</v>
      </c>
      <c r="P17" s="267">
        <f>IF('Rozpočet + Žádosti o změnu'!$ER$2="ano",'Rozpočet + Žádosti o změnu'!EM17,IF('Rozpočet + Žádosti o změnu'!$EF$2="ano",'Rozpočet + Žádosti o změnu'!EA17,IF('Rozpočet + Žádosti o změnu'!$DT$2="ano",'Rozpočet + Žádosti o změnu'!DO17,IF('Rozpočet + Žádosti o změnu'!$DH$2="ano",'Rozpočet + Žádosti o změnu'!DC17,IF('Rozpočet + Žádosti o změnu'!$CV$2="ano",'Rozpočet + Žádosti o změnu'!CQ17,IF('Rozpočet + Žádosti o změnu'!$CJ$2="ano",'Rozpočet + Žádosti o změnu'!CE17,IF('Rozpočet + Žádosti o změnu'!$BX$2="ano",'Rozpočet + Žádosti o změnu'!BS17,IF('Rozpočet + Žádosti o změnu'!$BL$2="ano",'Rozpočet + Žádosti o změnu'!BG17,IF('Rozpočet + Žádosti o změnu'!$AZ$2="ano",'Rozpočet + Žádosti o změnu'!AU17,IF('Rozpočet + Žádosti o změnu'!$AN$2="ano",'Rozpočet + Žádosti o změnu'!AI17,'Rozpočet + Žádosti o změnu'!I17))))))))))</f>
        <v>0</v>
      </c>
      <c r="Q17" s="267">
        <f>IF('Rozpočet + Žádosti o změnu'!$ER$2="ano",'Rozpočet + Žádosti o změnu'!EN17,IF('Rozpočet + Žádosti o změnu'!$EF$2="ano",'Rozpočet + Žádosti o změnu'!EB17,IF('Rozpočet + Žádosti o změnu'!$DT$2="ano",'Rozpočet + Žádosti o změnu'!DP17,IF('Rozpočet + Žádosti o změnu'!$DH$2="ano",'Rozpočet + Žádosti o změnu'!DD17,IF('Rozpočet + Žádosti o změnu'!$CV$2="ano",'Rozpočet + Žádosti o změnu'!CR17,IF('Rozpočet + Žádosti o změnu'!$CJ$2="ano",'Rozpočet + Žádosti o změnu'!CF17,IF('Rozpočet + Žádosti o změnu'!$BX$2="ano",'Rozpočet + Žádosti o změnu'!BT17,IF('Rozpočet + Žádosti o změnu'!$BL$2="ano",'Rozpočet + Žádosti o změnu'!BH17,IF('Rozpočet + Žádosti o změnu'!$AZ$2="ano",'Rozpočet + Žádosti o změnu'!AV17,IF('Rozpočet + Žádosti o změnu'!$AN$2="ano",'Rozpočet + Žádosti o změnu'!AJ17,'Rozpočet + Žádosti o změnu'!J17))))))))))</f>
        <v>0</v>
      </c>
      <c r="R17" s="267">
        <f>IF('Rozpočet + Žádosti o změnu'!$ER$2="ano",'Rozpočet + Žádosti o změnu'!EO17,IF('Rozpočet + Žádosti o změnu'!$EF$2="ano",'Rozpočet + Žádosti o změnu'!EC17,IF('Rozpočet + Žádosti o změnu'!$DT$2="ano",'Rozpočet + Žádosti o změnu'!DQ17,IF('Rozpočet + Žádosti o změnu'!$DH$2="ano",'Rozpočet + Žádosti o změnu'!DE17,IF('Rozpočet + Žádosti o změnu'!$CV$2="ano",'Rozpočet + Žádosti o změnu'!CS17,IF('Rozpočet + Žádosti o změnu'!$CJ$2="ano",'Rozpočet + Žádosti o změnu'!CG17,IF('Rozpočet + Žádosti o změnu'!$BX$2="ano",'Rozpočet + Žádosti o změnu'!BU17,IF('Rozpočet + Žádosti o změnu'!$BL$2="ano",'Rozpočet + Žádosti o změnu'!BI17,IF('Rozpočet + Žádosti o změnu'!$AZ$2="ano",'Rozpočet + Žádosti o změnu'!AW17,IF('Rozpočet + Žádosti o změnu'!$AN$2="ano",'Rozpočet + Žádosti o změnu'!AK17,'Rozpočet + Žádosti o změnu'!K17))))))))))</f>
        <v>0</v>
      </c>
      <c r="S17" s="267">
        <f>IF('Rozpočet + Žádosti o změnu'!$ER$2="ano",'Rozpočet + Žádosti o změnu'!EP17,IF('Rozpočet + Žádosti o změnu'!$EF$2="ano",'Rozpočet + Žádosti o změnu'!ED17,IF('Rozpočet + Žádosti o změnu'!$DT$2="ano",'Rozpočet + Žádosti o změnu'!DR17,IF('Rozpočet + Žádosti o změnu'!$DH$2="ano",'Rozpočet + Žádosti o změnu'!DF17,IF('Rozpočet + Žádosti o změnu'!$CV$2="ano",'Rozpočet + Žádosti o změnu'!CT17,IF('Rozpočet + Žádosti o změnu'!$CJ$2="ano",'Rozpočet + Žádosti o změnu'!CH17,IF('Rozpočet + Žádosti o změnu'!$BX$2="ano",'Rozpočet + Žádosti o změnu'!BV17,IF('Rozpočet + Žádosti o změnu'!$BL$2="ano",'Rozpočet + Žádosti o změnu'!BJ17,IF('Rozpočet + Žádosti o změnu'!$AZ$2="ano",'Rozpočet + Žádosti o změnu'!AX17,IF('Rozpočet + Žádosti o změnu'!$AN$2="ano",'Rozpočet + Žádosti o změnu'!AL17,'Rozpočet + Žádosti o změnu'!L17))))))))))</f>
        <v>0</v>
      </c>
      <c r="T17" s="267">
        <f>IF('Rozpočet + Žádosti o změnu'!$ER$2="ano",'Rozpočet + Žádosti o změnu'!EQ17,IF('Rozpočet + Žádosti o změnu'!$EF$2="ano",'Rozpočet + Žádosti o změnu'!EE17,IF('Rozpočet + Žádosti o změnu'!$DT$2="ano",'Rozpočet + Žádosti o změnu'!DS17,IF('Rozpočet + Žádosti o změnu'!$DH$2="ano",'Rozpočet + Žádosti o změnu'!DG17,IF('Rozpočet + Žádosti o změnu'!$CV$2="ano",'Rozpočet + Žádosti o změnu'!CU17,IF('Rozpočet + Žádosti o změnu'!$CJ$2="ano",'Rozpočet + Žádosti o změnu'!CI17,IF('Rozpočet + Žádosti o změnu'!$BX$2="ano",'Rozpočet + Žádosti o změnu'!BW17,IF('Rozpočet + Žádosti o změnu'!$BL$2="ano",'Rozpočet + Žádosti o změnu'!BK17,IF('Rozpočet + Žádosti o změnu'!$AZ$2="ano",'Rozpočet + Žádosti o změnu'!AY17,IF('Rozpočet + Žádosti o změnu'!$AN$2="ano",'Rozpočet + Žádosti o změnu'!AM17,'Rozpočet + Žádosti o změnu'!M17))))))))))</f>
        <v>0</v>
      </c>
      <c r="U17" s="267">
        <f>IF('Rozpočet + Žádosti o změnu'!$ER$2="ano",'Rozpočet + Žádosti o změnu'!ER17,IF('Rozpočet + Žádosti o změnu'!$EF$2="ano",'Rozpočet + Žádosti o změnu'!EF17,IF('Rozpočet + Žádosti o změnu'!$DT$2="ano",'Rozpočet + Žádosti o změnu'!DT17,IF('Rozpočet + Žádosti o změnu'!$DH$2="ano",'Rozpočet + Žádosti o změnu'!DH17,IF('Rozpočet + Žádosti o změnu'!$CV$2="ano",'Rozpočet + Žádosti o změnu'!CV17,IF('Rozpočet + Žádosti o změnu'!$CJ$2="ano",'Rozpočet + Žádosti o změnu'!CJ17,IF('Rozpočet + Žádosti o změnu'!$BX$2="ano",'Rozpočet + Žádosti o změnu'!BX17,IF('Rozpočet + Žádosti o změnu'!$BL$2="ano",'Rozpočet + Žádosti o změnu'!BL17,IF('Rozpočet + Žádosti o změnu'!$AZ$2="ano",'Rozpočet + Žádosti o změnu'!AZ17,IF('Rozpočet + Žádosti o změnu'!$AN$2="ano",'Rozpočet + Žádosti o změnu'!AN17,'Rozpočet + Žádosti o změnu'!N17))))))))))</f>
        <v>0</v>
      </c>
      <c r="W17" s="281">
        <f>IF('ZoR č. 1'!$D17="",0,'ZoR č. 1'!G17)+IF('ZoR č. 2'!$D17="",0,'ZoR č. 2'!G17)+IF('ZoR č. 3'!$D17="",0,'ZoR č. 3'!G17)+IF('ZoR č. 4'!$D17="",0,'ZoR č. 4'!G17)+IF('ZoR č. 5'!$D17="",0,'ZoR č. 5'!G17)+IF('ZoR č. 6'!$D17="",0,'ZoR č. 6'!G17)+IF('ZoR č. 7'!$D17="",0,'ZoR č. 7'!G17)+IF('ZoR č. 8'!$D17="",0,'ZoR č. 8'!G17)+IF('ZoR č. 9'!$D17="",0,'ZoR č. 9'!G17)+IF('ZoR č. 10'!$D17="",0,'ZoR č. 10'!G17)+IF(ZZoR!$D17="",0,ZZoR!G17)</f>
        <v>0</v>
      </c>
      <c r="X17" s="281">
        <f>IF('ZoR č. 1'!$D17="",0,'ZoR č. 1'!H17)+IF('ZoR č. 2'!$D17="",0,'ZoR č. 2'!H17)+IF('ZoR č. 3'!$D17="",0,'ZoR č. 3'!H17)+IF('ZoR č. 4'!$D17="",0,'ZoR č. 4'!H17)+IF('ZoR č. 5'!$D17="",0,'ZoR č. 5'!H17)+IF('ZoR č. 6'!$D17="",0,'ZoR č. 6'!H17)+IF('ZoR č. 7'!$D17="",0,'ZoR č. 7'!H17)+IF('ZoR č. 8'!$D17="",0,'ZoR č. 8'!H17)+IF('ZoR č. 9'!$D17="",0,'ZoR č. 9'!H17)+IF('ZoR č. 10'!$D17="",0,'ZoR č. 10'!H17)+IF(ZZoR!$D17="",0,ZZoR!H17)</f>
        <v>0</v>
      </c>
      <c r="Y17" s="281">
        <f>IF('ZoR č. 1'!$D17="",0,'ZoR č. 1'!I17)+IF('ZoR č. 2'!$D17="",0,'ZoR č. 2'!I17)+IF('ZoR č. 3'!$D17="",0,'ZoR č. 3'!I17)+IF('ZoR č. 4'!$D17="",0,'ZoR č. 4'!I17)+IF('ZoR č. 5'!$D17="",0,'ZoR č. 5'!I17)+IF('ZoR č. 6'!$D17="",0,'ZoR č. 6'!I17)+IF('ZoR č. 7'!$D17="",0,'ZoR č. 7'!I17)+IF('ZoR č. 8'!$D17="",0,'ZoR č. 8'!I17)+IF('ZoR č. 9'!$D17="",0,'ZoR č. 9'!I17)+IF('ZoR č. 10'!$D17="",0,'ZoR č. 10'!I17)+IF(ZZoR!$D17="",0,ZZoR!I17)</f>
        <v>0</v>
      </c>
      <c r="Z17" s="281">
        <f>IF('ZoR č. 1'!$D17="",0,'ZoR č. 1'!J17)+IF('ZoR č. 2'!$D17="",0,'ZoR č. 2'!J17)+IF('ZoR č. 3'!$D17="",0,'ZoR č. 3'!J17)+IF('ZoR č. 4'!$D17="",0,'ZoR č. 4'!J17)+IF('ZoR č. 5'!$D17="",0,'ZoR č. 5'!J17)+IF('ZoR č. 6'!$D17="",0,'ZoR č. 6'!J17)+IF('ZoR č. 7'!$D17="",0,'ZoR č. 7'!J17)+IF('ZoR č. 8'!$D17="",0,'ZoR č. 8'!J17)+IF('ZoR č. 9'!$D17="",0,'ZoR č. 9'!J17)+IF('ZoR č. 10'!$D17="",0,'ZoR č. 10'!J17)+IF(ZZoR!$D17="",0,ZZoR!J17)</f>
        <v>0</v>
      </c>
      <c r="AA17" s="281">
        <f>IF('ZoR č. 1'!$D17="",0,'ZoR č. 1'!K17)+IF('ZoR č. 2'!$D17="",0,'ZoR č. 2'!K17)+IF('ZoR č. 3'!$D17="",0,'ZoR č. 3'!K17)+IF('ZoR č. 4'!$D17="",0,'ZoR č. 4'!K17)+IF('ZoR č. 5'!$D17="",0,'ZoR č. 5'!K17)+IF('ZoR č. 6'!$D17="",0,'ZoR č. 6'!K17)+IF('ZoR č. 7'!$D17="",0,'ZoR č. 7'!K17)+IF('ZoR č. 8'!$D17="",0,'ZoR č. 8'!K17)+IF('ZoR č. 9'!$D17="",0,'ZoR č. 9'!K17)+IF('ZoR č. 10'!$D17="",0,'ZoR č. 10'!K17)+IF(ZZoR!$D17="",0,ZZoR!K17)</f>
        <v>0</v>
      </c>
      <c r="AB17" s="281">
        <f>IF('ZoR č. 1'!$D17="",0,'ZoR č. 1'!L17)+IF('ZoR č. 2'!$D17="",0,'ZoR č. 2'!L17)+IF('ZoR č. 3'!$D17="",0,'ZoR č. 3'!L17)+IF('ZoR č. 4'!$D17="",0,'ZoR č. 4'!L17)+IF('ZoR č. 5'!$D17="",0,'ZoR č. 5'!L17)+IF('ZoR č. 6'!$D17="",0,'ZoR č. 6'!L17)+IF('ZoR č. 7'!$D17="",0,'ZoR č. 7'!L17)+IF('ZoR č. 8'!$D17="",0,'ZoR č. 8'!L17)+IF('ZoR č. 9'!$D17="",0,'ZoR č. 9'!L17)+IF('ZoR č. 10'!$D17="",0,'ZoR č. 10'!L17)+IF(ZZoR!$D17="",0,ZZoR!L17)</f>
        <v>0</v>
      </c>
      <c r="AC17" s="281">
        <f>IF('ZoR č. 1'!$D17="",0,'ZoR č. 1'!M17)+IF('ZoR č. 2'!$D17="",0,'ZoR č. 2'!M17)+IF('ZoR č. 3'!$D17="",0,'ZoR č. 3'!M17)+IF('ZoR č. 4'!$D17="",0,'ZoR č. 4'!M17)+IF('ZoR č. 5'!$D17="",0,'ZoR č. 5'!M17)+IF('ZoR č. 6'!$D17="",0,'ZoR č. 6'!M17)+IF('ZoR č. 7'!$D17="",0,'ZoR č. 7'!M17)+IF('ZoR č. 8'!$D17="",0,'ZoR č. 8'!M17)+IF('ZoR č. 9'!$D17="",0,'ZoR č. 9'!M17)+IF('ZoR č. 10'!$D17="",0,'ZoR č. 10'!M17)+IF(ZZoR!$D17="",0,ZZoR!M17)</f>
        <v>0</v>
      </c>
      <c r="AE17" s="282" t="str">
        <f t="shared" si="3"/>
        <v/>
      </c>
    </row>
    <row r="18" spans="2:31" x14ac:dyDescent="0.25">
      <c r="B18" s="9" t="s">
        <v>61</v>
      </c>
      <c r="C18" s="98" t="str">
        <f>IF(COUNTA('Přehled partnerů'!C18:D18)&lt;&gt;2,"partner neuveden",IF('Přehled partnerů'!P18="ANO",'Přehled partnerů'!C18,"v tomto období nerelevantní"))</f>
        <v>partner neuveden</v>
      </c>
      <c r="D18" s="108" t="str">
        <f>IF(COUNTA('Přehled partnerů'!C18:D18)&lt;&gt;2,"",IF('Přehled partnerů'!P18="ANO",'Přehled partnerů'!D18,""))</f>
        <v/>
      </c>
      <c r="E18" s="21" t="str">
        <f t="shared" si="0"/>
        <v/>
      </c>
      <c r="F18" s="114" t="str">
        <f t="shared" si="1"/>
        <v/>
      </c>
      <c r="G18" s="125">
        <v>0</v>
      </c>
      <c r="H18" s="126">
        <v>0</v>
      </c>
      <c r="I18" s="126">
        <v>0</v>
      </c>
      <c r="J18" s="126">
        <v>0</v>
      </c>
      <c r="K18" s="16">
        <v>0</v>
      </c>
      <c r="L18" s="16">
        <v>0</v>
      </c>
      <c r="M18" s="20">
        <v>0</v>
      </c>
      <c r="N18" s="58" t="str">
        <f t="shared" si="2"/>
        <v/>
      </c>
      <c r="O18" s="267">
        <f>IF('Rozpočet + Žádosti o změnu'!$ER$2="ano",'Rozpočet + Žádosti o změnu'!EL18,IF('Rozpočet + Žádosti o změnu'!$EF$2="ano",'Rozpočet + Žádosti o změnu'!DZ18,IF('Rozpočet + Žádosti o změnu'!$DT$2="ano",'Rozpočet + Žádosti o změnu'!DN18,IF('Rozpočet + Žádosti o změnu'!$DH$2="ano",'Rozpočet + Žádosti o změnu'!DB18,IF('Rozpočet + Žádosti o změnu'!$CV$2="ano",'Rozpočet + Žádosti o změnu'!CP18,IF('Rozpočet + Žádosti o změnu'!$CJ$2="ano",'Rozpočet + Žádosti o změnu'!CD18,IF('Rozpočet + Žádosti o změnu'!$BX$2="ano",'Rozpočet + Žádosti o změnu'!BR18,IF('Rozpočet + Žádosti o změnu'!$BL$2="ano",'Rozpočet + Žádosti o změnu'!BF18,IF('Rozpočet + Žádosti o změnu'!$AZ$2="ano",'Rozpočet + Žádosti o změnu'!AT18,IF('Rozpočet + Žádosti o změnu'!$AN$2="ano",'Rozpočet + Žádosti o změnu'!AH18,'Rozpočet + Žádosti o změnu'!H18))))))))))</f>
        <v>0</v>
      </c>
      <c r="P18" s="267">
        <f>IF('Rozpočet + Žádosti o změnu'!$ER$2="ano",'Rozpočet + Žádosti o změnu'!EM18,IF('Rozpočet + Žádosti o změnu'!$EF$2="ano",'Rozpočet + Žádosti o změnu'!EA18,IF('Rozpočet + Žádosti o změnu'!$DT$2="ano",'Rozpočet + Žádosti o změnu'!DO18,IF('Rozpočet + Žádosti o změnu'!$DH$2="ano",'Rozpočet + Žádosti o změnu'!DC18,IF('Rozpočet + Žádosti o změnu'!$CV$2="ano",'Rozpočet + Žádosti o změnu'!CQ18,IF('Rozpočet + Žádosti o změnu'!$CJ$2="ano",'Rozpočet + Žádosti o změnu'!CE18,IF('Rozpočet + Žádosti o změnu'!$BX$2="ano",'Rozpočet + Žádosti o změnu'!BS18,IF('Rozpočet + Žádosti o změnu'!$BL$2="ano",'Rozpočet + Žádosti o změnu'!BG18,IF('Rozpočet + Žádosti o změnu'!$AZ$2="ano",'Rozpočet + Žádosti o změnu'!AU18,IF('Rozpočet + Žádosti o změnu'!$AN$2="ano",'Rozpočet + Žádosti o změnu'!AI18,'Rozpočet + Žádosti o změnu'!I18))))))))))</f>
        <v>0</v>
      </c>
      <c r="Q18" s="267">
        <f>IF('Rozpočet + Žádosti o změnu'!$ER$2="ano",'Rozpočet + Žádosti o změnu'!EN18,IF('Rozpočet + Žádosti o změnu'!$EF$2="ano",'Rozpočet + Žádosti o změnu'!EB18,IF('Rozpočet + Žádosti o změnu'!$DT$2="ano",'Rozpočet + Žádosti o změnu'!DP18,IF('Rozpočet + Žádosti o změnu'!$DH$2="ano",'Rozpočet + Žádosti o změnu'!DD18,IF('Rozpočet + Žádosti o změnu'!$CV$2="ano",'Rozpočet + Žádosti o změnu'!CR18,IF('Rozpočet + Žádosti o změnu'!$CJ$2="ano",'Rozpočet + Žádosti o změnu'!CF18,IF('Rozpočet + Žádosti o změnu'!$BX$2="ano",'Rozpočet + Žádosti o změnu'!BT18,IF('Rozpočet + Žádosti o změnu'!$BL$2="ano",'Rozpočet + Žádosti o změnu'!BH18,IF('Rozpočet + Žádosti o změnu'!$AZ$2="ano",'Rozpočet + Žádosti o změnu'!AV18,IF('Rozpočet + Žádosti o změnu'!$AN$2="ano",'Rozpočet + Žádosti o změnu'!AJ18,'Rozpočet + Žádosti o změnu'!J18))))))))))</f>
        <v>0</v>
      </c>
      <c r="R18" s="267">
        <f>IF('Rozpočet + Žádosti o změnu'!$ER$2="ano",'Rozpočet + Žádosti o změnu'!EO18,IF('Rozpočet + Žádosti o změnu'!$EF$2="ano",'Rozpočet + Žádosti o změnu'!EC18,IF('Rozpočet + Žádosti o změnu'!$DT$2="ano",'Rozpočet + Žádosti o změnu'!DQ18,IF('Rozpočet + Žádosti o změnu'!$DH$2="ano",'Rozpočet + Žádosti o změnu'!DE18,IF('Rozpočet + Žádosti o změnu'!$CV$2="ano",'Rozpočet + Žádosti o změnu'!CS18,IF('Rozpočet + Žádosti o změnu'!$CJ$2="ano",'Rozpočet + Žádosti o změnu'!CG18,IF('Rozpočet + Žádosti o změnu'!$BX$2="ano",'Rozpočet + Žádosti o změnu'!BU18,IF('Rozpočet + Žádosti o změnu'!$BL$2="ano",'Rozpočet + Žádosti o změnu'!BI18,IF('Rozpočet + Žádosti o změnu'!$AZ$2="ano",'Rozpočet + Žádosti o změnu'!AW18,IF('Rozpočet + Žádosti o změnu'!$AN$2="ano",'Rozpočet + Žádosti o změnu'!AK18,'Rozpočet + Žádosti o změnu'!K18))))))))))</f>
        <v>0</v>
      </c>
      <c r="S18" s="267">
        <f>IF('Rozpočet + Žádosti o změnu'!$ER$2="ano",'Rozpočet + Žádosti o změnu'!EP18,IF('Rozpočet + Žádosti o změnu'!$EF$2="ano",'Rozpočet + Žádosti o změnu'!ED18,IF('Rozpočet + Žádosti o změnu'!$DT$2="ano",'Rozpočet + Žádosti o změnu'!DR18,IF('Rozpočet + Žádosti o změnu'!$DH$2="ano",'Rozpočet + Žádosti o změnu'!DF18,IF('Rozpočet + Žádosti o změnu'!$CV$2="ano",'Rozpočet + Žádosti o změnu'!CT18,IF('Rozpočet + Žádosti o změnu'!$CJ$2="ano",'Rozpočet + Žádosti o změnu'!CH18,IF('Rozpočet + Žádosti o změnu'!$BX$2="ano",'Rozpočet + Žádosti o změnu'!BV18,IF('Rozpočet + Žádosti o změnu'!$BL$2="ano",'Rozpočet + Žádosti o změnu'!BJ18,IF('Rozpočet + Žádosti o změnu'!$AZ$2="ano",'Rozpočet + Žádosti o změnu'!AX18,IF('Rozpočet + Žádosti o změnu'!$AN$2="ano",'Rozpočet + Žádosti o změnu'!AL18,'Rozpočet + Žádosti o změnu'!L18))))))))))</f>
        <v>0</v>
      </c>
      <c r="T18" s="267">
        <f>IF('Rozpočet + Žádosti o změnu'!$ER$2="ano",'Rozpočet + Žádosti o změnu'!EQ18,IF('Rozpočet + Žádosti o změnu'!$EF$2="ano",'Rozpočet + Žádosti o změnu'!EE18,IF('Rozpočet + Žádosti o změnu'!$DT$2="ano",'Rozpočet + Žádosti o změnu'!DS18,IF('Rozpočet + Žádosti o změnu'!$DH$2="ano",'Rozpočet + Žádosti o změnu'!DG18,IF('Rozpočet + Žádosti o změnu'!$CV$2="ano",'Rozpočet + Žádosti o změnu'!CU18,IF('Rozpočet + Žádosti o změnu'!$CJ$2="ano",'Rozpočet + Žádosti o změnu'!CI18,IF('Rozpočet + Žádosti o změnu'!$BX$2="ano",'Rozpočet + Žádosti o změnu'!BW18,IF('Rozpočet + Žádosti o změnu'!$BL$2="ano",'Rozpočet + Žádosti o změnu'!BK18,IF('Rozpočet + Žádosti o změnu'!$AZ$2="ano",'Rozpočet + Žádosti o změnu'!AY18,IF('Rozpočet + Žádosti o změnu'!$AN$2="ano",'Rozpočet + Žádosti o změnu'!AM18,'Rozpočet + Žádosti o změnu'!M18))))))))))</f>
        <v>0</v>
      </c>
      <c r="U18" s="267">
        <f>IF('Rozpočet + Žádosti o změnu'!$ER$2="ano",'Rozpočet + Žádosti o změnu'!ER18,IF('Rozpočet + Žádosti o změnu'!$EF$2="ano",'Rozpočet + Žádosti o změnu'!EF18,IF('Rozpočet + Žádosti o změnu'!$DT$2="ano",'Rozpočet + Žádosti o změnu'!DT18,IF('Rozpočet + Žádosti o změnu'!$DH$2="ano",'Rozpočet + Žádosti o změnu'!DH18,IF('Rozpočet + Žádosti o změnu'!$CV$2="ano",'Rozpočet + Žádosti o změnu'!CV18,IF('Rozpočet + Žádosti o změnu'!$CJ$2="ano",'Rozpočet + Žádosti o změnu'!CJ18,IF('Rozpočet + Žádosti o změnu'!$BX$2="ano",'Rozpočet + Žádosti o změnu'!BX18,IF('Rozpočet + Žádosti o změnu'!$BL$2="ano",'Rozpočet + Žádosti o změnu'!BL18,IF('Rozpočet + Žádosti o změnu'!$AZ$2="ano",'Rozpočet + Žádosti o změnu'!AZ18,IF('Rozpočet + Žádosti o změnu'!$AN$2="ano",'Rozpočet + Žádosti o změnu'!AN18,'Rozpočet + Žádosti o změnu'!N18))))))))))</f>
        <v>0</v>
      </c>
      <c r="W18" s="281">
        <f>IF('ZoR č. 1'!$D18="",0,'ZoR č. 1'!G18)+IF('ZoR č. 2'!$D18="",0,'ZoR č. 2'!G18)+IF('ZoR č. 3'!$D18="",0,'ZoR č. 3'!G18)+IF('ZoR č. 4'!$D18="",0,'ZoR č. 4'!G18)+IF('ZoR č. 5'!$D18="",0,'ZoR č. 5'!G18)+IF('ZoR č. 6'!$D18="",0,'ZoR č. 6'!G18)+IF('ZoR č. 7'!$D18="",0,'ZoR č. 7'!G18)+IF('ZoR č. 8'!$D18="",0,'ZoR č. 8'!G18)+IF('ZoR č. 9'!$D18="",0,'ZoR č. 9'!G18)+IF('ZoR č. 10'!$D18="",0,'ZoR č. 10'!G18)+IF(ZZoR!$D18="",0,ZZoR!G18)</f>
        <v>0</v>
      </c>
      <c r="X18" s="281">
        <f>IF('ZoR č. 1'!$D18="",0,'ZoR č. 1'!H18)+IF('ZoR č. 2'!$D18="",0,'ZoR č. 2'!H18)+IF('ZoR č. 3'!$D18="",0,'ZoR č. 3'!H18)+IF('ZoR č. 4'!$D18="",0,'ZoR č. 4'!H18)+IF('ZoR č. 5'!$D18="",0,'ZoR č. 5'!H18)+IF('ZoR č. 6'!$D18="",0,'ZoR č. 6'!H18)+IF('ZoR č. 7'!$D18="",0,'ZoR č. 7'!H18)+IF('ZoR č. 8'!$D18="",0,'ZoR č. 8'!H18)+IF('ZoR č. 9'!$D18="",0,'ZoR č. 9'!H18)+IF('ZoR č. 10'!$D18="",0,'ZoR č. 10'!H18)+IF(ZZoR!$D18="",0,ZZoR!H18)</f>
        <v>0</v>
      </c>
      <c r="Y18" s="281">
        <f>IF('ZoR č. 1'!$D18="",0,'ZoR č. 1'!I18)+IF('ZoR č. 2'!$D18="",0,'ZoR č. 2'!I18)+IF('ZoR č. 3'!$D18="",0,'ZoR č. 3'!I18)+IF('ZoR č. 4'!$D18="",0,'ZoR č. 4'!I18)+IF('ZoR č. 5'!$D18="",0,'ZoR č. 5'!I18)+IF('ZoR č. 6'!$D18="",0,'ZoR č. 6'!I18)+IF('ZoR č. 7'!$D18="",0,'ZoR č. 7'!I18)+IF('ZoR č. 8'!$D18="",0,'ZoR č. 8'!I18)+IF('ZoR č. 9'!$D18="",0,'ZoR č. 9'!I18)+IF('ZoR č. 10'!$D18="",0,'ZoR č. 10'!I18)+IF(ZZoR!$D18="",0,ZZoR!I18)</f>
        <v>0</v>
      </c>
      <c r="Z18" s="281">
        <f>IF('ZoR č. 1'!$D18="",0,'ZoR č. 1'!J18)+IF('ZoR č. 2'!$D18="",0,'ZoR č. 2'!J18)+IF('ZoR č. 3'!$D18="",0,'ZoR č. 3'!J18)+IF('ZoR č. 4'!$D18="",0,'ZoR č. 4'!J18)+IF('ZoR č. 5'!$D18="",0,'ZoR č. 5'!J18)+IF('ZoR č. 6'!$D18="",0,'ZoR č. 6'!J18)+IF('ZoR č. 7'!$D18="",0,'ZoR č. 7'!J18)+IF('ZoR č. 8'!$D18="",0,'ZoR č. 8'!J18)+IF('ZoR č. 9'!$D18="",0,'ZoR č. 9'!J18)+IF('ZoR č. 10'!$D18="",0,'ZoR č. 10'!J18)+IF(ZZoR!$D18="",0,ZZoR!J18)</f>
        <v>0</v>
      </c>
      <c r="AA18" s="281">
        <f>IF('ZoR č. 1'!$D18="",0,'ZoR č. 1'!K18)+IF('ZoR č. 2'!$D18="",0,'ZoR č. 2'!K18)+IF('ZoR č. 3'!$D18="",0,'ZoR č. 3'!K18)+IF('ZoR č. 4'!$D18="",0,'ZoR č. 4'!K18)+IF('ZoR č. 5'!$D18="",0,'ZoR č. 5'!K18)+IF('ZoR č. 6'!$D18="",0,'ZoR č. 6'!K18)+IF('ZoR č. 7'!$D18="",0,'ZoR č. 7'!K18)+IF('ZoR č. 8'!$D18="",0,'ZoR č. 8'!K18)+IF('ZoR č. 9'!$D18="",0,'ZoR č. 9'!K18)+IF('ZoR č. 10'!$D18="",0,'ZoR č. 10'!K18)+IF(ZZoR!$D18="",0,ZZoR!K18)</f>
        <v>0</v>
      </c>
      <c r="AB18" s="281">
        <f>IF('ZoR č. 1'!$D18="",0,'ZoR č. 1'!L18)+IF('ZoR č. 2'!$D18="",0,'ZoR č. 2'!L18)+IF('ZoR č. 3'!$D18="",0,'ZoR č. 3'!L18)+IF('ZoR č. 4'!$D18="",0,'ZoR č. 4'!L18)+IF('ZoR č. 5'!$D18="",0,'ZoR č. 5'!L18)+IF('ZoR č. 6'!$D18="",0,'ZoR č. 6'!L18)+IF('ZoR č. 7'!$D18="",0,'ZoR č. 7'!L18)+IF('ZoR č. 8'!$D18="",0,'ZoR č. 8'!L18)+IF('ZoR č. 9'!$D18="",0,'ZoR č. 9'!L18)+IF('ZoR č. 10'!$D18="",0,'ZoR č. 10'!L18)+IF(ZZoR!$D18="",0,ZZoR!L18)</f>
        <v>0</v>
      </c>
      <c r="AC18" s="281">
        <f>IF('ZoR č. 1'!$D18="",0,'ZoR č. 1'!M18)+IF('ZoR č. 2'!$D18="",0,'ZoR č. 2'!M18)+IF('ZoR č. 3'!$D18="",0,'ZoR č. 3'!M18)+IF('ZoR č. 4'!$D18="",0,'ZoR č. 4'!M18)+IF('ZoR č. 5'!$D18="",0,'ZoR č. 5'!M18)+IF('ZoR č. 6'!$D18="",0,'ZoR č. 6'!M18)+IF('ZoR č. 7'!$D18="",0,'ZoR č. 7'!M18)+IF('ZoR č. 8'!$D18="",0,'ZoR č. 8'!M18)+IF('ZoR č. 9'!$D18="",0,'ZoR č. 9'!M18)+IF('ZoR č. 10'!$D18="",0,'ZoR č. 10'!M18)+IF(ZZoR!$D18="",0,ZZoR!M18)</f>
        <v>0</v>
      </c>
      <c r="AE18" s="282" t="str">
        <f t="shared" si="3"/>
        <v/>
      </c>
    </row>
    <row r="19" spans="2:31" x14ac:dyDescent="0.25">
      <c r="B19" s="9" t="s">
        <v>62</v>
      </c>
      <c r="C19" s="98" t="str">
        <f>IF(COUNTA('Přehled partnerů'!C19:D19)&lt;&gt;2,"partner neuveden",IF('Přehled partnerů'!P19="ANO",'Přehled partnerů'!C19,"v tomto období nerelevantní"))</f>
        <v>partner neuveden</v>
      </c>
      <c r="D19" s="108" t="str">
        <f>IF(COUNTA('Přehled partnerů'!C19:D19)&lt;&gt;2,"",IF('Přehled partnerů'!P19="ANO",'Přehled partnerů'!D19,""))</f>
        <v/>
      </c>
      <c r="E19" s="21" t="str">
        <f t="shared" si="0"/>
        <v/>
      </c>
      <c r="F19" s="114" t="str">
        <f t="shared" si="1"/>
        <v/>
      </c>
      <c r="G19" s="125">
        <v>0</v>
      </c>
      <c r="H19" s="126">
        <v>0</v>
      </c>
      <c r="I19" s="126">
        <v>0</v>
      </c>
      <c r="J19" s="126">
        <v>0</v>
      </c>
      <c r="K19" s="16">
        <v>0</v>
      </c>
      <c r="L19" s="16">
        <v>0</v>
      </c>
      <c r="M19" s="20">
        <v>0</v>
      </c>
      <c r="N19" s="58" t="str">
        <f t="shared" si="2"/>
        <v/>
      </c>
      <c r="O19" s="267">
        <f>IF('Rozpočet + Žádosti o změnu'!$ER$2="ano",'Rozpočet + Žádosti o změnu'!EL19,IF('Rozpočet + Žádosti o změnu'!$EF$2="ano",'Rozpočet + Žádosti o změnu'!DZ19,IF('Rozpočet + Žádosti o změnu'!$DT$2="ano",'Rozpočet + Žádosti o změnu'!DN19,IF('Rozpočet + Žádosti o změnu'!$DH$2="ano",'Rozpočet + Žádosti o změnu'!DB19,IF('Rozpočet + Žádosti o změnu'!$CV$2="ano",'Rozpočet + Žádosti o změnu'!CP19,IF('Rozpočet + Žádosti o změnu'!$CJ$2="ano",'Rozpočet + Žádosti o změnu'!CD19,IF('Rozpočet + Žádosti o změnu'!$BX$2="ano",'Rozpočet + Žádosti o změnu'!BR19,IF('Rozpočet + Žádosti o změnu'!$BL$2="ano",'Rozpočet + Žádosti o změnu'!BF19,IF('Rozpočet + Žádosti o změnu'!$AZ$2="ano",'Rozpočet + Žádosti o změnu'!AT19,IF('Rozpočet + Žádosti o změnu'!$AN$2="ano",'Rozpočet + Žádosti o změnu'!AH19,'Rozpočet + Žádosti o změnu'!H19))))))))))</f>
        <v>0</v>
      </c>
      <c r="P19" s="267">
        <f>IF('Rozpočet + Žádosti o změnu'!$ER$2="ano",'Rozpočet + Žádosti o změnu'!EM19,IF('Rozpočet + Žádosti o změnu'!$EF$2="ano",'Rozpočet + Žádosti o změnu'!EA19,IF('Rozpočet + Žádosti o změnu'!$DT$2="ano",'Rozpočet + Žádosti o změnu'!DO19,IF('Rozpočet + Žádosti o změnu'!$DH$2="ano",'Rozpočet + Žádosti o změnu'!DC19,IF('Rozpočet + Žádosti o změnu'!$CV$2="ano",'Rozpočet + Žádosti o změnu'!CQ19,IF('Rozpočet + Žádosti o změnu'!$CJ$2="ano",'Rozpočet + Žádosti o změnu'!CE19,IF('Rozpočet + Žádosti o změnu'!$BX$2="ano",'Rozpočet + Žádosti o změnu'!BS19,IF('Rozpočet + Žádosti o změnu'!$BL$2="ano",'Rozpočet + Žádosti o změnu'!BG19,IF('Rozpočet + Žádosti o změnu'!$AZ$2="ano",'Rozpočet + Žádosti o změnu'!AU19,IF('Rozpočet + Žádosti o změnu'!$AN$2="ano",'Rozpočet + Žádosti o změnu'!AI19,'Rozpočet + Žádosti o změnu'!I19))))))))))</f>
        <v>0</v>
      </c>
      <c r="Q19" s="267">
        <f>IF('Rozpočet + Žádosti o změnu'!$ER$2="ano",'Rozpočet + Žádosti o změnu'!EN19,IF('Rozpočet + Žádosti o změnu'!$EF$2="ano",'Rozpočet + Žádosti o změnu'!EB19,IF('Rozpočet + Žádosti o změnu'!$DT$2="ano",'Rozpočet + Žádosti o změnu'!DP19,IF('Rozpočet + Žádosti o změnu'!$DH$2="ano",'Rozpočet + Žádosti o změnu'!DD19,IF('Rozpočet + Žádosti o změnu'!$CV$2="ano",'Rozpočet + Žádosti o změnu'!CR19,IF('Rozpočet + Žádosti o změnu'!$CJ$2="ano",'Rozpočet + Žádosti o změnu'!CF19,IF('Rozpočet + Žádosti o změnu'!$BX$2="ano",'Rozpočet + Žádosti o změnu'!BT19,IF('Rozpočet + Žádosti o změnu'!$BL$2="ano",'Rozpočet + Žádosti o změnu'!BH19,IF('Rozpočet + Žádosti o změnu'!$AZ$2="ano",'Rozpočet + Žádosti o změnu'!AV19,IF('Rozpočet + Žádosti o změnu'!$AN$2="ano",'Rozpočet + Žádosti o změnu'!AJ19,'Rozpočet + Žádosti o změnu'!J19))))))))))</f>
        <v>0</v>
      </c>
      <c r="R19" s="267">
        <f>IF('Rozpočet + Žádosti o změnu'!$ER$2="ano",'Rozpočet + Žádosti o změnu'!EO19,IF('Rozpočet + Žádosti o změnu'!$EF$2="ano",'Rozpočet + Žádosti o změnu'!EC19,IF('Rozpočet + Žádosti o změnu'!$DT$2="ano",'Rozpočet + Žádosti o změnu'!DQ19,IF('Rozpočet + Žádosti o změnu'!$DH$2="ano",'Rozpočet + Žádosti o změnu'!DE19,IF('Rozpočet + Žádosti o změnu'!$CV$2="ano",'Rozpočet + Žádosti o změnu'!CS19,IF('Rozpočet + Žádosti o změnu'!$CJ$2="ano",'Rozpočet + Žádosti o změnu'!CG19,IF('Rozpočet + Žádosti o změnu'!$BX$2="ano",'Rozpočet + Žádosti o změnu'!BU19,IF('Rozpočet + Žádosti o změnu'!$BL$2="ano",'Rozpočet + Žádosti o změnu'!BI19,IF('Rozpočet + Žádosti o změnu'!$AZ$2="ano",'Rozpočet + Žádosti o změnu'!AW19,IF('Rozpočet + Žádosti o změnu'!$AN$2="ano",'Rozpočet + Žádosti o změnu'!AK19,'Rozpočet + Žádosti o změnu'!K19))))))))))</f>
        <v>0</v>
      </c>
      <c r="S19" s="267">
        <f>IF('Rozpočet + Žádosti o změnu'!$ER$2="ano",'Rozpočet + Žádosti o změnu'!EP19,IF('Rozpočet + Žádosti o změnu'!$EF$2="ano",'Rozpočet + Žádosti o změnu'!ED19,IF('Rozpočet + Žádosti o změnu'!$DT$2="ano",'Rozpočet + Žádosti o změnu'!DR19,IF('Rozpočet + Žádosti o změnu'!$DH$2="ano",'Rozpočet + Žádosti o změnu'!DF19,IF('Rozpočet + Žádosti o změnu'!$CV$2="ano",'Rozpočet + Žádosti o změnu'!CT19,IF('Rozpočet + Žádosti o změnu'!$CJ$2="ano",'Rozpočet + Žádosti o změnu'!CH19,IF('Rozpočet + Žádosti o změnu'!$BX$2="ano",'Rozpočet + Žádosti o změnu'!BV19,IF('Rozpočet + Žádosti o změnu'!$BL$2="ano",'Rozpočet + Žádosti o změnu'!BJ19,IF('Rozpočet + Žádosti o změnu'!$AZ$2="ano",'Rozpočet + Žádosti o změnu'!AX19,IF('Rozpočet + Žádosti o změnu'!$AN$2="ano",'Rozpočet + Žádosti o změnu'!AL19,'Rozpočet + Žádosti o změnu'!L19))))))))))</f>
        <v>0</v>
      </c>
      <c r="T19" s="267">
        <f>IF('Rozpočet + Žádosti o změnu'!$ER$2="ano",'Rozpočet + Žádosti o změnu'!EQ19,IF('Rozpočet + Žádosti o změnu'!$EF$2="ano",'Rozpočet + Žádosti o změnu'!EE19,IF('Rozpočet + Žádosti o změnu'!$DT$2="ano",'Rozpočet + Žádosti o změnu'!DS19,IF('Rozpočet + Žádosti o změnu'!$DH$2="ano",'Rozpočet + Žádosti o změnu'!DG19,IF('Rozpočet + Žádosti o změnu'!$CV$2="ano",'Rozpočet + Žádosti o změnu'!CU19,IF('Rozpočet + Žádosti o změnu'!$CJ$2="ano",'Rozpočet + Žádosti o změnu'!CI19,IF('Rozpočet + Žádosti o změnu'!$BX$2="ano",'Rozpočet + Žádosti o změnu'!BW19,IF('Rozpočet + Žádosti o změnu'!$BL$2="ano",'Rozpočet + Žádosti o změnu'!BK19,IF('Rozpočet + Žádosti o změnu'!$AZ$2="ano",'Rozpočet + Žádosti o změnu'!AY19,IF('Rozpočet + Žádosti o změnu'!$AN$2="ano",'Rozpočet + Žádosti o změnu'!AM19,'Rozpočet + Žádosti o změnu'!M19))))))))))</f>
        <v>0</v>
      </c>
      <c r="U19" s="267">
        <f>IF('Rozpočet + Žádosti o změnu'!$ER$2="ano",'Rozpočet + Žádosti o změnu'!ER19,IF('Rozpočet + Žádosti o změnu'!$EF$2="ano",'Rozpočet + Žádosti o změnu'!EF19,IF('Rozpočet + Žádosti o změnu'!$DT$2="ano",'Rozpočet + Žádosti o změnu'!DT19,IF('Rozpočet + Žádosti o změnu'!$DH$2="ano",'Rozpočet + Žádosti o změnu'!DH19,IF('Rozpočet + Žádosti o změnu'!$CV$2="ano",'Rozpočet + Žádosti o změnu'!CV19,IF('Rozpočet + Žádosti o změnu'!$CJ$2="ano",'Rozpočet + Žádosti o změnu'!CJ19,IF('Rozpočet + Žádosti o změnu'!$BX$2="ano",'Rozpočet + Žádosti o změnu'!BX19,IF('Rozpočet + Žádosti o změnu'!$BL$2="ano",'Rozpočet + Žádosti o změnu'!BL19,IF('Rozpočet + Žádosti o změnu'!$AZ$2="ano",'Rozpočet + Žádosti o změnu'!AZ19,IF('Rozpočet + Žádosti o změnu'!$AN$2="ano",'Rozpočet + Žádosti o změnu'!AN19,'Rozpočet + Žádosti o změnu'!N19))))))))))</f>
        <v>0</v>
      </c>
      <c r="W19" s="281">
        <f>IF('ZoR č. 1'!$D19="",0,'ZoR č. 1'!G19)+IF('ZoR č. 2'!$D19="",0,'ZoR č. 2'!G19)+IF('ZoR č. 3'!$D19="",0,'ZoR č. 3'!G19)+IF('ZoR č. 4'!$D19="",0,'ZoR č. 4'!G19)+IF('ZoR č. 5'!$D19="",0,'ZoR č. 5'!G19)+IF('ZoR č. 6'!$D19="",0,'ZoR č. 6'!G19)+IF('ZoR č. 7'!$D19="",0,'ZoR č. 7'!G19)+IF('ZoR č. 8'!$D19="",0,'ZoR č. 8'!G19)+IF('ZoR č. 9'!$D19="",0,'ZoR č. 9'!G19)+IF('ZoR č. 10'!$D19="",0,'ZoR č. 10'!G19)+IF(ZZoR!$D19="",0,ZZoR!G19)</f>
        <v>0</v>
      </c>
      <c r="X19" s="281">
        <f>IF('ZoR č. 1'!$D19="",0,'ZoR č. 1'!H19)+IF('ZoR č. 2'!$D19="",0,'ZoR č. 2'!H19)+IF('ZoR č. 3'!$D19="",0,'ZoR č. 3'!H19)+IF('ZoR č. 4'!$D19="",0,'ZoR č. 4'!H19)+IF('ZoR č. 5'!$D19="",0,'ZoR č. 5'!H19)+IF('ZoR č. 6'!$D19="",0,'ZoR č. 6'!H19)+IF('ZoR č. 7'!$D19="",0,'ZoR č. 7'!H19)+IF('ZoR č. 8'!$D19="",0,'ZoR č. 8'!H19)+IF('ZoR č. 9'!$D19="",0,'ZoR č. 9'!H19)+IF('ZoR č. 10'!$D19="",0,'ZoR č. 10'!H19)+IF(ZZoR!$D19="",0,ZZoR!H19)</f>
        <v>0</v>
      </c>
      <c r="Y19" s="281">
        <f>IF('ZoR č. 1'!$D19="",0,'ZoR č. 1'!I19)+IF('ZoR č. 2'!$D19="",0,'ZoR č. 2'!I19)+IF('ZoR č. 3'!$D19="",0,'ZoR č. 3'!I19)+IF('ZoR č. 4'!$D19="",0,'ZoR č. 4'!I19)+IF('ZoR č. 5'!$D19="",0,'ZoR č. 5'!I19)+IF('ZoR č. 6'!$D19="",0,'ZoR č. 6'!I19)+IF('ZoR č. 7'!$D19="",0,'ZoR č. 7'!I19)+IF('ZoR č. 8'!$D19="",0,'ZoR č. 8'!I19)+IF('ZoR č. 9'!$D19="",0,'ZoR č. 9'!I19)+IF('ZoR č. 10'!$D19="",0,'ZoR č. 10'!I19)+IF(ZZoR!$D19="",0,ZZoR!I19)</f>
        <v>0</v>
      </c>
      <c r="Z19" s="281">
        <f>IF('ZoR č. 1'!$D19="",0,'ZoR č. 1'!J19)+IF('ZoR č. 2'!$D19="",0,'ZoR č. 2'!J19)+IF('ZoR č. 3'!$D19="",0,'ZoR č. 3'!J19)+IF('ZoR č. 4'!$D19="",0,'ZoR č. 4'!J19)+IF('ZoR č. 5'!$D19="",0,'ZoR č. 5'!J19)+IF('ZoR č. 6'!$D19="",0,'ZoR č. 6'!J19)+IF('ZoR č. 7'!$D19="",0,'ZoR č. 7'!J19)+IF('ZoR č. 8'!$D19="",0,'ZoR č. 8'!J19)+IF('ZoR č. 9'!$D19="",0,'ZoR č. 9'!J19)+IF('ZoR č. 10'!$D19="",0,'ZoR č. 10'!J19)+IF(ZZoR!$D19="",0,ZZoR!J19)</f>
        <v>0</v>
      </c>
      <c r="AA19" s="281">
        <f>IF('ZoR č. 1'!$D19="",0,'ZoR č. 1'!K19)+IF('ZoR č. 2'!$D19="",0,'ZoR č. 2'!K19)+IF('ZoR č. 3'!$D19="",0,'ZoR č. 3'!K19)+IF('ZoR č. 4'!$D19="",0,'ZoR č. 4'!K19)+IF('ZoR č. 5'!$D19="",0,'ZoR č. 5'!K19)+IF('ZoR č. 6'!$D19="",0,'ZoR č. 6'!K19)+IF('ZoR č. 7'!$D19="",0,'ZoR č. 7'!K19)+IF('ZoR č. 8'!$D19="",0,'ZoR č. 8'!K19)+IF('ZoR č. 9'!$D19="",0,'ZoR č. 9'!K19)+IF('ZoR č. 10'!$D19="",0,'ZoR č. 10'!K19)+IF(ZZoR!$D19="",0,ZZoR!K19)</f>
        <v>0</v>
      </c>
      <c r="AB19" s="281">
        <f>IF('ZoR č. 1'!$D19="",0,'ZoR č. 1'!L19)+IF('ZoR č. 2'!$D19="",0,'ZoR č. 2'!L19)+IF('ZoR č. 3'!$D19="",0,'ZoR č. 3'!L19)+IF('ZoR č. 4'!$D19="",0,'ZoR č. 4'!L19)+IF('ZoR č. 5'!$D19="",0,'ZoR č. 5'!L19)+IF('ZoR č. 6'!$D19="",0,'ZoR č. 6'!L19)+IF('ZoR č. 7'!$D19="",0,'ZoR č. 7'!L19)+IF('ZoR č. 8'!$D19="",0,'ZoR č. 8'!L19)+IF('ZoR č. 9'!$D19="",0,'ZoR č. 9'!L19)+IF('ZoR č. 10'!$D19="",0,'ZoR č. 10'!L19)+IF(ZZoR!$D19="",0,ZZoR!L19)</f>
        <v>0</v>
      </c>
      <c r="AC19" s="281">
        <f>IF('ZoR č. 1'!$D19="",0,'ZoR č. 1'!M19)+IF('ZoR č. 2'!$D19="",0,'ZoR č. 2'!M19)+IF('ZoR č. 3'!$D19="",0,'ZoR č. 3'!M19)+IF('ZoR č. 4'!$D19="",0,'ZoR č. 4'!M19)+IF('ZoR č. 5'!$D19="",0,'ZoR č. 5'!M19)+IF('ZoR č. 6'!$D19="",0,'ZoR č. 6'!M19)+IF('ZoR č. 7'!$D19="",0,'ZoR č. 7'!M19)+IF('ZoR č. 8'!$D19="",0,'ZoR č. 8'!M19)+IF('ZoR č. 9'!$D19="",0,'ZoR č. 9'!M19)+IF('ZoR č. 10'!$D19="",0,'ZoR č. 10'!M19)+IF(ZZoR!$D19="",0,ZZoR!M19)</f>
        <v>0</v>
      </c>
      <c r="AE19" s="282" t="str">
        <f t="shared" si="3"/>
        <v/>
      </c>
    </row>
    <row r="20" spans="2:31" x14ac:dyDescent="0.25">
      <c r="B20" s="9" t="s">
        <v>63</v>
      </c>
      <c r="C20" s="98" t="str">
        <f>IF(COUNTA('Přehled partnerů'!C20:D20)&lt;&gt;2,"partner neuveden",IF('Přehled partnerů'!P20="ANO",'Přehled partnerů'!C20,"v tomto období nerelevantní"))</f>
        <v>partner neuveden</v>
      </c>
      <c r="D20" s="108" t="str">
        <f>IF(COUNTA('Přehled partnerů'!C20:D20)&lt;&gt;2,"",IF('Přehled partnerů'!P20="ANO",'Přehled partnerů'!D20,""))</f>
        <v/>
      </c>
      <c r="E20" s="21" t="str">
        <f t="shared" si="0"/>
        <v/>
      </c>
      <c r="F20" s="114" t="str">
        <f t="shared" si="1"/>
        <v/>
      </c>
      <c r="G20" s="125">
        <v>0</v>
      </c>
      <c r="H20" s="126">
        <v>0</v>
      </c>
      <c r="I20" s="126">
        <v>0</v>
      </c>
      <c r="J20" s="126">
        <v>0</v>
      </c>
      <c r="K20" s="16">
        <v>0</v>
      </c>
      <c r="L20" s="16">
        <v>0</v>
      </c>
      <c r="M20" s="20">
        <v>0</v>
      </c>
      <c r="N20" s="58" t="str">
        <f t="shared" si="2"/>
        <v/>
      </c>
      <c r="O20" s="267">
        <f>IF('Rozpočet + Žádosti o změnu'!$ER$2="ano",'Rozpočet + Žádosti o změnu'!EL20,IF('Rozpočet + Žádosti o změnu'!$EF$2="ano",'Rozpočet + Žádosti o změnu'!DZ20,IF('Rozpočet + Žádosti o změnu'!$DT$2="ano",'Rozpočet + Žádosti o změnu'!DN20,IF('Rozpočet + Žádosti o změnu'!$DH$2="ano",'Rozpočet + Žádosti o změnu'!DB20,IF('Rozpočet + Žádosti o změnu'!$CV$2="ano",'Rozpočet + Žádosti o změnu'!CP20,IF('Rozpočet + Žádosti o změnu'!$CJ$2="ano",'Rozpočet + Žádosti o změnu'!CD20,IF('Rozpočet + Žádosti o změnu'!$BX$2="ano",'Rozpočet + Žádosti o změnu'!BR20,IF('Rozpočet + Žádosti o změnu'!$BL$2="ano",'Rozpočet + Žádosti o změnu'!BF20,IF('Rozpočet + Žádosti o změnu'!$AZ$2="ano",'Rozpočet + Žádosti o změnu'!AT20,IF('Rozpočet + Žádosti o změnu'!$AN$2="ano",'Rozpočet + Žádosti o změnu'!AH20,'Rozpočet + Žádosti o změnu'!H20))))))))))</f>
        <v>0</v>
      </c>
      <c r="P20" s="267">
        <f>IF('Rozpočet + Žádosti o změnu'!$ER$2="ano",'Rozpočet + Žádosti o změnu'!EM20,IF('Rozpočet + Žádosti o změnu'!$EF$2="ano",'Rozpočet + Žádosti o změnu'!EA20,IF('Rozpočet + Žádosti o změnu'!$DT$2="ano",'Rozpočet + Žádosti o změnu'!DO20,IF('Rozpočet + Žádosti o změnu'!$DH$2="ano",'Rozpočet + Žádosti o změnu'!DC20,IF('Rozpočet + Žádosti o změnu'!$CV$2="ano",'Rozpočet + Žádosti o změnu'!CQ20,IF('Rozpočet + Žádosti o změnu'!$CJ$2="ano",'Rozpočet + Žádosti o změnu'!CE20,IF('Rozpočet + Žádosti o změnu'!$BX$2="ano",'Rozpočet + Žádosti o změnu'!BS20,IF('Rozpočet + Žádosti o změnu'!$BL$2="ano",'Rozpočet + Žádosti o změnu'!BG20,IF('Rozpočet + Žádosti o změnu'!$AZ$2="ano",'Rozpočet + Žádosti o změnu'!AU20,IF('Rozpočet + Žádosti o změnu'!$AN$2="ano",'Rozpočet + Žádosti o změnu'!AI20,'Rozpočet + Žádosti o změnu'!I20))))))))))</f>
        <v>0</v>
      </c>
      <c r="Q20" s="267">
        <f>IF('Rozpočet + Žádosti o změnu'!$ER$2="ano",'Rozpočet + Žádosti o změnu'!EN20,IF('Rozpočet + Žádosti o změnu'!$EF$2="ano",'Rozpočet + Žádosti o změnu'!EB20,IF('Rozpočet + Žádosti o změnu'!$DT$2="ano",'Rozpočet + Žádosti o změnu'!DP20,IF('Rozpočet + Žádosti o změnu'!$DH$2="ano",'Rozpočet + Žádosti o změnu'!DD20,IF('Rozpočet + Žádosti o změnu'!$CV$2="ano",'Rozpočet + Žádosti o změnu'!CR20,IF('Rozpočet + Žádosti o změnu'!$CJ$2="ano",'Rozpočet + Žádosti o změnu'!CF20,IF('Rozpočet + Žádosti o změnu'!$BX$2="ano",'Rozpočet + Žádosti o změnu'!BT20,IF('Rozpočet + Žádosti o změnu'!$BL$2="ano",'Rozpočet + Žádosti o změnu'!BH20,IF('Rozpočet + Žádosti o změnu'!$AZ$2="ano",'Rozpočet + Žádosti o změnu'!AV20,IF('Rozpočet + Žádosti o změnu'!$AN$2="ano",'Rozpočet + Žádosti o změnu'!AJ20,'Rozpočet + Žádosti o změnu'!J20))))))))))</f>
        <v>0</v>
      </c>
      <c r="R20" s="267">
        <f>IF('Rozpočet + Žádosti o změnu'!$ER$2="ano",'Rozpočet + Žádosti o změnu'!EO20,IF('Rozpočet + Žádosti o změnu'!$EF$2="ano",'Rozpočet + Žádosti o změnu'!EC20,IF('Rozpočet + Žádosti o změnu'!$DT$2="ano",'Rozpočet + Žádosti o změnu'!DQ20,IF('Rozpočet + Žádosti o změnu'!$DH$2="ano",'Rozpočet + Žádosti o změnu'!DE20,IF('Rozpočet + Žádosti o změnu'!$CV$2="ano",'Rozpočet + Žádosti o změnu'!CS20,IF('Rozpočet + Žádosti o změnu'!$CJ$2="ano",'Rozpočet + Žádosti o změnu'!CG20,IF('Rozpočet + Žádosti o změnu'!$BX$2="ano",'Rozpočet + Žádosti o změnu'!BU20,IF('Rozpočet + Žádosti o změnu'!$BL$2="ano",'Rozpočet + Žádosti o změnu'!BI20,IF('Rozpočet + Žádosti o změnu'!$AZ$2="ano",'Rozpočet + Žádosti o změnu'!AW20,IF('Rozpočet + Žádosti o změnu'!$AN$2="ano",'Rozpočet + Žádosti o změnu'!AK20,'Rozpočet + Žádosti o změnu'!K20))))))))))</f>
        <v>0</v>
      </c>
      <c r="S20" s="267">
        <f>IF('Rozpočet + Žádosti o změnu'!$ER$2="ano",'Rozpočet + Žádosti o změnu'!EP20,IF('Rozpočet + Žádosti o změnu'!$EF$2="ano",'Rozpočet + Žádosti o změnu'!ED20,IF('Rozpočet + Žádosti o změnu'!$DT$2="ano",'Rozpočet + Žádosti o změnu'!DR20,IF('Rozpočet + Žádosti o změnu'!$DH$2="ano",'Rozpočet + Žádosti o změnu'!DF20,IF('Rozpočet + Žádosti o změnu'!$CV$2="ano",'Rozpočet + Žádosti o změnu'!CT20,IF('Rozpočet + Žádosti o změnu'!$CJ$2="ano",'Rozpočet + Žádosti o změnu'!CH20,IF('Rozpočet + Žádosti o změnu'!$BX$2="ano",'Rozpočet + Žádosti o změnu'!BV20,IF('Rozpočet + Žádosti o změnu'!$BL$2="ano",'Rozpočet + Žádosti o změnu'!BJ20,IF('Rozpočet + Žádosti o změnu'!$AZ$2="ano",'Rozpočet + Žádosti o změnu'!AX20,IF('Rozpočet + Žádosti o změnu'!$AN$2="ano",'Rozpočet + Žádosti o změnu'!AL20,'Rozpočet + Žádosti o změnu'!L20))))))))))</f>
        <v>0</v>
      </c>
      <c r="T20" s="267">
        <f>IF('Rozpočet + Žádosti o změnu'!$ER$2="ano",'Rozpočet + Žádosti o změnu'!EQ20,IF('Rozpočet + Žádosti o změnu'!$EF$2="ano",'Rozpočet + Žádosti o změnu'!EE20,IF('Rozpočet + Žádosti o změnu'!$DT$2="ano",'Rozpočet + Žádosti o změnu'!DS20,IF('Rozpočet + Žádosti o změnu'!$DH$2="ano",'Rozpočet + Žádosti o změnu'!DG20,IF('Rozpočet + Žádosti o změnu'!$CV$2="ano",'Rozpočet + Žádosti o změnu'!CU20,IF('Rozpočet + Žádosti o změnu'!$CJ$2="ano",'Rozpočet + Žádosti o změnu'!CI20,IF('Rozpočet + Žádosti o změnu'!$BX$2="ano",'Rozpočet + Žádosti o změnu'!BW20,IF('Rozpočet + Žádosti o změnu'!$BL$2="ano",'Rozpočet + Žádosti o změnu'!BK20,IF('Rozpočet + Žádosti o změnu'!$AZ$2="ano",'Rozpočet + Žádosti o změnu'!AY20,IF('Rozpočet + Žádosti o změnu'!$AN$2="ano",'Rozpočet + Žádosti o změnu'!AM20,'Rozpočet + Žádosti o změnu'!M20))))))))))</f>
        <v>0</v>
      </c>
      <c r="U20" s="267">
        <f>IF('Rozpočet + Žádosti o změnu'!$ER$2="ano",'Rozpočet + Žádosti o změnu'!ER20,IF('Rozpočet + Žádosti o změnu'!$EF$2="ano",'Rozpočet + Žádosti o změnu'!EF20,IF('Rozpočet + Žádosti o změnu'!$DT$2="ano",'Rozpočet + Žádosti o změnu'!DT20,IF('Rozpočet + Žádosti o změnu'!$DH$2="ano",'Rozpočet + Žádosti o změnu'!DH20,IF('Rozpočet + Žádosti o změnu'!$CV$2="ano",'Rozpočet + Žádosti o změnu'!CV20,IF('Rozpočet + Žádosti o změnu'!$CJ$2="ano",'Rozpočet + Žádosti o změnu'!CJ20,IF('Rozpočet + Žádosti o změnu'!$BX$2="ano",'Rozpočet + Žádosti o změnu'!BX20,IF('Rozpočet + Žádosti o změnu'!$BL$2="ano",'Rozpočet + Žádosti o změnu'!BL20,IF('Rozpočet + Žádosti o změnu'!$AZ$2="ano",'Rozpočet + Žádosti o změnu'!AZ20,IF('Rozpočet + Žádosti o změnu'!$AN$2="ano",'Rozpočet + Žádosti o změnu'!AN20,'Rozpočet + Žádosti o změnu'!N20))))))))))</f>
        <v>0</v>
      </c>
      <c r="W20" s="281">
        <f>IF('ZoR č. 1'!$D20="",0,'ZoR č. 1'!G20)+IF('ZoR č. 2'!$D20="",0,'ZoR č. 2'!G20)+IF('ZoR č. 3'!$D20="",0,'ZoR č. 3'!G20)+IF('ZoR č. 4'!$D20="",0,'ZoR č. 4'!G20)+IF('ZoR č. 5'!$D20="",0,'ZoR č. 5'!G20)+IF('ZoR č. 6'!$D20="",0,'ZoR č. 6'!G20)+IF('ZoR č. 7'!$D20="",0,'ZoR č. 7'!G20)+IF('ZoR č. 8'!$D20="",0,'ZoR č. 8'!G20)+IF('ZoR č. 9'!$D20="",0,'ZoR č. 9'!G20)+IF('ZoR č. 10'!$D20="",0,'ZoR č. 10'!G20)+IF(ZZoR!$D20="",0,ZZoR!G20)</f>
        <v>0</v>
      </c>
      <c r="X20" s="281">
        <f>IF('ZoR č. 1'!$D20="",0,'ZoR č. 1'!H20)+IF('ZoR č. 2'!$D20="",0,'ZoR č. 2'!H20)+IF('ZoR č. 3'!$D20="",0,'ZoR č. 3'!H20)+IF('ZoR č. 4'!$D20="",0,'ZoR č. 4'!H20)+IF('ZoR č. 5'!$D20="",0,'ZoR č. 5'!H20)+IF('ZoR č. 6'!$D20="",0,'ZoR č. 6'!H20)+IF('ZoR č. 7'!$D20="",0,'ZoR č. 7'!H20)+IF('ZoR č. 8'!$D20="",0,'ZoR č. 8'!H20)+IF('ZoR č. 9'!$D20="",0,'ZoR č. 9'!H20)+IF('ZoR č. 10'!$D20="",0,'ZoR č. 10'!H20)+IF(ZZoR!$D20="",0,ZZoR!H20)</f>
        <v>0</v>
      </c>
      <c r="Y20" s="281">
        <f>IF('ZoR č. 1'!$D20="",0,'ZoR č. 1'!I20)+IF('ZoR č. 2'!$D20="",0,'ZoR č. 2'!I20)+IF('ZoR č. 3'!$D20="",0,'ZoR č. 3'!I20)+IF('ZoR č. 4'!$D20="",0,'ZoR č. 4'!I20)+IF('ZoR č. 5'!$D20="",0,'ZoR č. 5'!I20)+IF('ZoR č. 6'!$D20="",0,'ZoR č. 6'!I20)+IF('ZoR č. 7'!$D20="",0,'ZoR č. 7'!I20)+IF('ZoR č. 8'!$D20="",0,'ZoR č. 8'!I20)+IF('ZoR č. 9'!$D20="",0,'ZoR č. 9'!I20)+IF('ZoR č. 10'!$D20="",0,'ZoR č. 10'!I20)+IF(ZZoR!$D20="",0,ZZoR!I20)</f>
        <v>0</v>
      </c>
      <c r="Z20" s="281">
        <f>IF('ZoR č. 1'!$D20="",0,'ZoR č. 1'!J20)+IF('ZoR č. 2'!$D20="",0,'ZoR č. 2'!J20)+IF('ZoR č. 3'!$D20="",0,'ZoR č. 3'!J20)+IF('ZoR č. 4'!$D20="",0,'ZoR č. 4'!J20)+IF('ZoR č. 5'!$D20="",0,'ZoR č. 5'!J20)+IF('ZoR č. 6'!$D20="",0,'ZoR č. 6'!J20)+IF('ZoR č. 7'!$D20="",0,'ZoR č. 7'!J20)+IF('ZoR č. 8'!$D20="",0,'ZoR č. 8'!J20)+IF('ZoR č. 9'!$D20="",0,'ZoR č. 9'!J20)+IF('ZoR č. 10'!$D20="",0,'ZoR č. 10'!J20)+IF(ZZoR!$D20="",0,ZZoR!J20)</f>
        <v>0</v>
      </c>
      <c r="AA20" s="281">
        <f>IF('ZoR č. 1'!$D20="",0,'ZoR č. 1'!K20)+IF('ZoR č. 2'!$D20="",0,'ZoR č. 2'!K20)+IF('ZoR č. 3'!$D20="",0,'ZoR č. 3'!K20)+IF('ZoR č. 4'!$D20="",0,'ZoR č. 4'!K20)+IF('ZoR č. 5'!$D20="",0,'ZoR č. 5'!K20)+IF('ZoR č. 6'!$D20="",0,'ZoR č. 6'!K20)+IF('ZoR č. 7'!$D20="",0,'ZoR č. 7'!K20)+IF('ZoR č. 8'!$D20="",0,'ZoR č. 8'!K20)+IF('ZoR č. 9'!$D20="",0,'ZoR č. 9'!K20)+IF('ZoR č. 10'!$D20="",0,'ZoR č. 10'!K20)+IF(ZZoR!$D20="",0,ZZoR!K20)</f>
        <v>0</v>
      </c>
      <c r="AB20" s="281">
        <f>IF('ZoR č. 1'!$D20="",0,'ZoR č. 1'!L20)+IF('ZoR č. 2'!$D20="",0,'ZoR č. 2'!L20)+IF('ZoR č. 3'!$D20="",0,'ZoR č. 3'!L20)+IF('ZoR č. 4'!$D20="",0,'ZoR č. 4'!L20)+IF('ZoR č. 5'!$D20="",0,'ZoR č. 5'!L20)+IF('ZoR č. 6'!$D20="",0,'ZoR č. 6'!L20)+IF('ZoR č. 7'!$D20="",0,'ZoR č. 7'!L20)+IF('ZoR č. 8'!$D20="",0,'ZoR č. 8'!L20)+IF('ZoR č. 9'!$D20="",0,'ZoR č. 9'!L20)+IF('ZoR č. 10'!$D20="",0,'ZoR č. 10'!L20)+IF(ZZoR!$D20="",0,ZZoR!L20)</f>
        <v>0</v>
      </c>
      <c r="AC20" s="281">
        <f>IF('ZoR č. 1'!$D20="",0,'ZoR č. 1'!M20)+IF('ZoR č. 2'!$D20="",0,'ZoR č. 2'!M20)+IF('ZoR č. 3'!$D20="",0,'ZoR č. 3'!M20)+IF('ZoR č. 4'!$D20="",0,'ZoR č. 4'!M20)+IF('ZoR č. 5'!$D20="",0,'ZoR č. 5'!M20)+IF('ZoR č. 6'!$D20="",0,'ZoR č. 6'!M20)+IF('ZoR č. 7'!$D20="",0,'ZoR č. 7'!M20)+IF('ZoR č. 8'!$D20="",0,'ZoR č. 8'!M20)+IF('ZoR č. 9'!$D20="",0,'ZoR č. 9'!M20)+IF('ZoR č. 10'!$D20="",0,'ZoR č. 10'!M20)+IF(ZZoR!$D20="",0,ZZoR!M20)</f>
        <v>0</v>
      </c>
      <c r="AE20" s="282" t="str">
        <f t="shared" si="3"/>
        <v/>
      </c>
    </row>
    <row r="21" spans="2:31" x14ac:dyDescent="0.25">
      <c r="B21" s="9" t="s">
        <v>64</v>
      </c>
      <c r="C21" s="98" t="str">
        <f>IF(COUNTA('Přehled partnerů'!C21:D21)&lt;&gt;2,"partner neuveden",IF('Přehled partnerů'!P21="ANO",'Přehled partnerů'!C21,"v tomto období nerelevantní"))</f>
        <v>partner neuveden</v>
      </c>
      <c r="D21" s="108" t="str">
        <f>IF(COUNTA('Přehled partnerů'!C21:D21)&lt;&gt;2,"",IF('Přehled partnerů'!P21="ANO",'Přehled partnerů'!D21,""))</f>
        <v/>
      </c>
      <c r="E21" s="21" t="str">
        <f t="shared" si="0"/>
        <v/>
      </c>
      <c r="F21" s="114" t="str">
        <f t="shared" si="1"/>
        <v/>
      </c>
      <c r="G21" s="125">
        <v>0</v>
      </c>
      <c r="H21" s="126">
        <v>0</v>
      </c>
      <c r="I21" s="126">
        <v>0</v>
      </c>
      <c r="J21" s="126">
        <v>0</v>
      </c>
      <c r="K21" s="16">
        <v>0</v>
      </c>
      <c r="L21" s="16">
        <v>0</v>
      </c>
      <c r="M21" s="20">
        <v>0</v>
      </c>
      <c r="N21" s="58" t="str">
        <f t="shared" si="2"/>
        <v/>
      </c>
      <c r="O21" s="267">
        <f>IF('Rozpočet + Žádosti o změnu'!$ER$2="ano",'Rozpočet + Žádosti o změnu'!EL21,IF('Rozpočet + Žádosti o změnu'!$EF$2="ano",'Rozpočet + Žádosti o změnu'!DZ21,IF('Rozpočet + Žádosti o změnu'!$DT$2="ano",'Rozpočet + Žádosti o změnu'!DN21,IF('Rozpočet + Žádosti o změnu'!$DH$2="ano",'Rozpočet + Žádosti o změnu'!DB21,IF('Rozpočet + Žádosti o změnu'!$CV$2="ano",'Rozpočet + Žádosti o změnu'!CP21,IF('Rozpočet + Žádosti o změnu'!$CJ$2="ano",'Rozpočet + Žádosti o změnu'!CD21,IF('Rozpočet + Žádosti o změnu'!$BX$2="ano",'Rozpočet + Žádosti o změnu'!BR21,IF('Rozpočet + Žádosti o změnu'!$BL$2="ano",'Rozpočet + Žádosti o změnu'!BF21,IF('Rozpočet + Žádosti o změnu'!$AZ$2="ano",'Rozpočet + Žádosti o změnu'!AT21,IF('Rozpočet + Žádosti o změnu'!$AN$2="ano",'Rozpočet + Žádosti o změnu'!AH21,'Rozpočet + Žádosti o změnu'!H21))))))))))</f>
        <v>0</v>
      </c>
      <c r="P21" s="267">
        <f>IF('Rozpočet + Žádosti o změnu'!$ER$2="ano",'Rozpočet + Žádosti o změnu'!EM21,IF('Rozpočet + Žádosti o změnu'!$EF$2="ano",'Rozpočet + Žádosti o změnu'!EA21,IF('Rozpočet + Žádosti o změnu'!$DT$2="ano",'Rozpočet + Žádosti o změnu'!DO21,IF('Rozpočet + Žádosti o změnu'!$DH$2="ano",'Rozpočet + Žádosti o změnu'!DC21,IF('Rozpočet + Žádosti o změnu'!$CV$2="ano",'Rozpočet + Žádosti o změnu'!CQ21,IF('Rozpočet + Žádosti o změnu'!$CJ$2="ano",'Rozpočet + Žádosti o změnu'!CE21,IF('Rozpočet + Žádosti o změnu'!$BX$2="ano",'Rozpočet + Žádosti o změnu'!BS21,IF('Rozpočet + Žádosti o změnu'!$BL$2="ano",'Rozpočet + Žádosti o změnu'!BG21,IF('Rozpočet + Žádosti o změnu'!$AZ$2="ano",'Rozpočet + Žádosti o změnu'!AU21,IF('Rozpočet + Žádosti o změnu'!$AN$2="ano",'Rozpočet + Žádosti o změnu'!AI21,'Rozpočet + Žádosti o změnu'!I21))))))))))</f>
        <v>0</v>
      </c>
      <c r="Q21" s="267">
        <f>IF('Rozpočet + Žádosti o změnu'!$ER$2="ano",'Rozpočet + Žádosti o změnu'!EN21,IF('Rozpočet + Žádosti o změnu'!$EF$2="ano",'Rozpočet + Žádosti o změnu'!EB21,IF('Rozpočet + Žádosti o změnu'!$DT$2="ano",'Rozpočet + Žádosti o změnu'!DP21,IF('Rozpočet + Žádosti o změnu'!$DH$2="ano",'Rozpočet + Žádosti o změnu'!DD21,IF('Rozpočet + Žádosti o změnu'!$CV$2="ano",'Rozpočet + Žádosti o změnu'!CR21,IF('Rozpočet + Žádosti o změnu'!$CJ$2="ano",'Rozpočet + Žádosti o změnu'!CF21,IF('Rozpočet + Žádosti o změnu'!$BX$2="ano",'Rozpočet + Žádosti o změnu'!BT21,IF('Rozpočet + Žádosti o změnu'!$BL$2="ano",'Rozpočet + Žádosti o změnu'!BH21,IF('Rozpočet + Žádosti o změnu'!$AZ$2="ano",'Rozpočet + Žádosti o změnu'!AV21,IF('Rozpočet + Žádosti o změnu'!$AN$2="ano",'Rozpočet + Žádosti o změnu'!AJ21,'Rozpočet + Žádosti o změnu'!J21))))))))))</f>
        <v>0</v>
      </c>
      <c r="R21" s="267">
        <f>IF('Rozpočet + Žádosti o změnu'!$ER$2="ano",'Rozpočet + Žádosti o změnu'!EO21,IF('Rozpočet + Žádosti o změnu'!$EF$2="ano",'Rozpočet + Žádosti o změnu'!EC21,IF('Rozpočet + Žádosti o změnu'!$DT$2="ano",'Rozpočet + Žádosti o změnu'!DQ21,IF('Rozpočet + Žádosti o změnu'!$DH$2="ano",'Rozpočet + Žádosti o změnu'!DE21,IF('Rozpočet + Žádosti o změnu'!$CV$2="ano",'Rozpočet + Žádosti o změnu'!CS21,IF('Rozpočet + Žádosti o změnu'!$CJ$2="ano",'Rozpočet + Žádosti o změnu'!CG21,IF('Rozpočet + Žádosti o změnu'!$BX$2="ano",'Rozpočet + Žádosti o změnu'!BU21,IF('Rozpočet + Žádosti o změnu'!$BL$2="ano",'Rozpočet + Žádosti o změnu'!BI21,IF('Rozpočet + Žádosti o změnu'!$AZ$2="ano",'Rozpočet + Žádosti o změnu'!AW21,IF('Rozpočet + Žádosti o změnu'!$AN$2="ano",'Rozpočet + Žádosti o změnu'!AK21,'Rozpočet + Žádosti o změnu'!K21))))))))))</f>
        <v>0</v>
      </c>
      <c r="S21" s="267">
        <f>IF('Rozpočet + Žádosti o změnu'!$ER$2="ano",'Rozpočet + Žádosti o změnu'!EP21,IF('Rozpočet + Žádosti o změnu'!$EF$2="ano",'Rozpočet + Žádosti o změnu'!ED21,IF('Rozpočet + Žádosti o změnu'!$DT$2="ano",'Rozpočet + Žádosti o změnu'!DR21,IF('Rozpočet + Žádosti o změnu'!$DH$2="ano",'Rozpočet + Žádosti o změnu'!DF21,IF('Rozpočet + Žádosti o změnu'!$CV$2="ano",'Rozpočet + Žádosti o změnu'!CT21,IF('Rozpočet + Žádosti o změnu'!$CJ$2="ano",'Rozpočet + Žádosti o změnu'!CH21,IF('Rozpočet + Žádosti o změnu'!$BX$2="ano",'Rozpočet + Žádosti o změnu'!BV21,IF('Rozpočet + Žádosti o změnu'!$BL$2="ano",'Rozpočet + Žádosti o změnu'!BJ21,IF('Rozpočet + Žádosti o změnu'!$AZ$2="ano",'Rozpočet + Žádosti o změnu'!AX21,IF('Rozpočet + Žádosti o změnu'!$AN$2="ano",'Rozpočet + Žádosti o změnu'!AL21,'Rozpočet + Žádosti o změnu'!L21))))))))))</f>
        <v>0</v>
      </c>
      <c r="T21" s="267">
        <f>IF('Rozpočet + Žádosti o změnu'!$ER$2="ano",'Rozpočet + Žádosti o změnu'!EQ21,IF('Rozpočet + Žádosti o změnu'!$EF$2="ano",'Rozpočet + Žádosti o změnu'!EE21,IF('Rozpočet + Žádosti o změnu'!$DT$2="ano",'Rozpočet + Žádosti o změnu'!DS21,IF('Rozpočet + Žádosti o změnu'!$DH$2="ano",'Rozpočet + Žádosti o změnu'!DG21,IF('Rozpočet + Žádosti o změnu'!$CV$2="ano",'Rozpočet + Žádosti o změnu'!CU21,IF('Rozpočet + Žádosti o změnu'!$CJ$2="ano",'Rozpočet + Žádosti o změnu'!CI21,IF('Rozpočet + Žádosti o změnu'!$BX$2="ano",'Rozpočet + Žádosti o změnu'!BW21,IF('Rozpočet + Žádosti o změnu'!$BL$2="ano",'Rozpočet + Žádosti o změnu'!BK21,IF('Rozpočet + Žádosti o změnu'!$AZ$2="ano",'Rozpočet + Žádosti o změnu'!AY21,IF('Rozpočet + Žádosti o změnu'!$AN$2="ano",'Rozpočet + Žádosti o změnu'!AM21,'Rozpočet + Žádosti o změnu'!M21))))))))))</f>
        <v>0</v>
      </c>
      <c r="U21" s="267">
        <f>IF('Rozpočet + Žádosti o změnu'!$ER$2="ano",'Rozpočet + Žádosti o změnu'!ER21,IF('Rozpočet + Žádosti o změnu'!$EF$2="ano",'Rozpočet + Žádosti o změnu'!EF21,IF('Rozpočet + Žádosti o změnu'!$DT$2="ano",'Rozpočet + Žádosti o změnu'!DT21,IF('Rozpočet + Žádosti o změnu'!$DH$2="ano",'Rozpočet + Žádosti o změnu'!DH21,IF('Rozpočet + Žádosti o změnu'!$CV$2="ano",'Rozpočet + Žádosti o změnu'!CV21,IF('Rozpočet + Žádosti o změnu'!$CJ$2="ano",'Rozpočet + Žádosti o změnu'!CJ21,IF('Rozpočet + Žádosti o změnu'!$BX$2="ano",'Rozpočet + Žádosti o změnu'!BX21,IF('Rozpočet + Žádosti o změnu'!$BL$2="ano",'Rozpočet + Žádosti o změnu'!BL21,IF('Rozpočet + Žádosti o změnu'!$AZ$2="ano",'Rozpočet + Žádosti o změnu'!AZ21,IF('Rozpočet + Žádosti o změnu'!$AN$2="ano",'Rozpočet + Žádosti o změnu'!AN21,'Rozpočet + Žádosti o změnu'!N21))))))))))</f>
        <v>0</v>
      </c>
      <c r="W21" s="281">
        <f>IF('ZoR č. 1'!$D21="",0,'ZoR č. 1'!G21)+IF('ZoR č. 2'!$D21="",0,'ZoR č. 2'!G21)+IF('ZoR č. 3'!$D21="",0,'ZoR č. 3'!G21)+IF('ZoR č. 4'!$D21="",0,'ZoR č. 4'!G21)+IF('ZoR č. 5'!$D21="",0,'ZoR č. 5'!G21)+IF('ZoR č. 6'!$D21="",0,'ZoR č. 6'!G21)+IF('ZoR č. 7'!$D21="",0,'ZoR č. 7'!G21)+IF('ZoR č. 8'!$D21="",0,'ZoR č. 8'!G21)+IF('ZoR č. 9'!$D21="",0,'ZoR č. 9'!G21)+IF('ZoR č. 10'!$D21="",0,'ZoR č. 10'!G21)+IF(ZZoR!$D21="",0,ZZoR!G21)</f>
        <v>0</v>
      </c>
      <c r="X21" s="281">
        <f>IF('ZoR č. 1'!$D21="",0,'ZoR č. 1'!H21)+IF('ZoR č. 2'!$D21="",0,'ZoR č. 2'!H21)+IF('ZoR č. 3'!$D21="",0,'ZoR č. 3'!H21)+IF('ZoR č. 4'!$D21="",0,'ZoR č. 4'!H21)+IF('ZoR č. 5'!$D21="",0,'ZoR č. 5'!H21)+IF('ZoR č. 6'!$D21="",0,'ZoR č. 6'!H21)+IF('ZoR č. 7'!$D21="",0,'ZoR č. 7'!H21)+IF('ZoR č. 8'!$D21="",0,'ZoR č. 8'!H21)+IF('ZoR č. 9'!$D21="",0,'ZoR č. 9'!H21)+IF('ZoR č. 10'!$D21="",0,'ZoR č. 10'!H21)+IF(ZZoR!$D21="",0,ZZoR!H21)</f>
        <v>0</v>
      </c>
      <c r="Y21" s="281">
        <f>IF('ZoR č. 1'!$D21="",0,'ZoR č. 1'!I21)+IF('ZoR č. 2'!$D21="",0,'ZoR č. 2'!I21)+IF('ZoR č. 3'!$D21="",0,'ZoR č. 3'!I21)+IF('ZoR č. 4'!$D21="",0,'ZoR č. 4'!I21)+IF('ZoR č. 5'!$D21="",0,'ZoR č. 5'!I21)+IF('ZoR č. 6'!$D21="",0,'ZoR č. 6'!I21)+IF('ZoR č. 7'!$D21="",0,'ZoR č. 7'!I21)+IF('ZoR č. 8'!$D21="",0,'ZoR č. 8'!I21)+IF('ZoR č. 9'!$D21="",0,'ZoR č. 9'!I21)+IF('ZoR č. 10'!$D21="",0,'ZoR č. 10'!I21)+IF(ZZoR!$D21="",0,ZZoR!I21)</f>
        <v>0</v>
      </c>
      <c r="Z21" s="281">
        <f>IF('ZoR č. 1'!$D21="",0,'ZoR č. 1'!J21)+IF('ZoR č. 2'!$D21="",0,'ZoR č. 2'!J21)+IF('ZoR č. 3'!$D21="",0,'ZoR č. 3'!J21)+IF('ZoR č. 4'!$D21="",0,'ZoR č. 4'!J21)+IF('ZoR č. 5'!$D21="",0,'ZoR č. 5'!J21)+IF('ZoR č. 6'!$D21="",0,'ZoR č. 6'!J21)+IF('ZoR č. 7'!$D21="",0,'ZoR č. 7'!J21)+IF('ZoR č. 8'!$D21="",0,'ZoR č. 8'!J21)+IF('ZoR č. 9'!$D21="",0,'ZoR č. 9'!J21)+IF('ZoR č. 10'!$D21="",0,'ZoR č. 10'!J21)+IF(ZZoR!$D21="",0,ZZoR!J21)</f>
        <v>0</v>
      </c>
      <c r="AA21" s="281">
        <f>IF('ZoR č. 1'!$D21="",0,'ZoR č. 1'!K21)+IF('ZoR č. 2'!$D21="",0,'ZoR č. 2'!K21)+IF('ZoR č. 3'!$D21="",0,'ZoR č. 3'!K21)+IF('ZoR č. 4'!$D21="",0,'ZoR č. 4'!K21)+IF('ZoR č. 5'!$D21="",0,'ZoR č. 5'!K21)+IF('ZoR č. 6'!$D21="",0,'ZoR č. 6'!K21)+IF('ZoR č. 7'!$D21="",0,'ZoR č. 7'!K21)+IF('ZoR č. 8'!$D21="",0,'ZoR č. 8'!K21)+IF('ZoR č. 9'!$D21="",0,'ZoR č. 9'!K21)+IF('ZoR č. 10'!$D21="",0,'ZoR č. 10'!K21)+IF(ZZoR!$D21="",0,ZZoR!K21)</f>
        <v>0</v>
      </c>
      <c r="AB21" s="281">
        <f>IF('ZoR č. 1'!$D21="",0,'ZoR č. 1'!L21)+IF('ZoR č. 2'!$D21="",0,'ZoR č. 2'!L21)+IF('ZoR č. 3'!$D21="",0,'ZoR č. 3'!L21)+IF('ZoR č. 4'!$D21="",0,'ZoR č. 4'!L21)+IF('ZoR č. 5'!$D21="",0,'ZoR č. 5'!L21)+IF('ZoR č. 6'!$D21="",0,'ZoR č. 6'!L21)+IF('ZoR č. 7'!$D21="",0,'ZoR č. 7'!L21)+IF('ZoR č. 8'!$D21="",0,'ZoR č. 8'!L21)+IF('ZoR č. 9'!$D21="",0,'ZoR č. 9'!L21)+IF('ZoR č. 10'!$D21="",0,'ZoR č. 10'!L21)+IF(ZZoR!$D21="",0,ZZoR!L21)</f>
        <v>0</v>
      </c>
      <c r="AC21" s="281">
        <f>IF('ZoR č. 1'!$D21="",0,'ZoR č. 1'!M21)+IF('ZoR č. 2'!$D21="",0,'ZoR č. 2'!M21)+IF('ZoR č. 3'!$D21="",0,'ZoR č. 3'!M21)+IF('ZoR č. 4'!$D21="",0,'ZoR č. 4'!M21)+IF('ZoR č. 5'!$D21="",0,'ZoR č. 5'!M21)+IF('ZoR č. 6'!$D21="",0,'ZoR č. 6'!M21)+IF('ZoR č. 7'!$D21="",0,'ZoR č. 7'!M21)+IF('ZoR č. 8'!$D21="",0,'ZoR č. 8'!M21)+IF('ZoR č. 9'!$D21="",0,'ZoR č. 9'!M21)+IF('ZoR č. 10'!$D21="",0,'ZoR č. 10'!M21)+IF(ZZoR!$D21="",0,ZZoR!M21)</f>
        <v>0</v>
      </c>
      <c r="AE21" s="282" t="str">
        <f t="shared" si="3"/>
        <v/>
      </c>
    </row>
    <row r="22" spans="2:31" x14ac:dyDescent="0.25">
      <c r="B22" s="9" t="s">
        <v>65</v>
      </c>
      <c r="C22" s="98" t="str">
        <f>IF(COUNTA('Přehled partnerů'!C22:D22)&lt;&gt;2,"partner neuveden",IF('Přehled partnerů'!P22="ANO",'Přehled partnerů'!C22,"v tomto období nerelevantní"))</f>
        <v>partner neuveden</v>
      </c>
      <c r="D22" s="108" t="str">
        <f>IF(COUNTA('Přehled partnerů'!C22:D22)&lt;&gt;2,"",IF('Přehled partnerů'!P22="ANO",'Přehled partnerů'!D22,""))</f>
        <v/>
      </c>
      <c r="E22" s="21" t="str">
        <f t="shared" si="0"/>
        <v/>
      </c>
      <c r="F22" s="114" t="str">
        <f t="shared" si="1"/>
        <v/>
      </c>
      <c r="G22" s="125">
        <v>0</v>
      </c>
      <c r="H22" s="126">
        <v>0</v>
      </c>
      <c r="I22" s="126">
        <v>0</v>
      </c>
      <c r="J22" s="126">
        <v>0</v>
      </c>
      <c r="K22" s="16">
        <v>0</v>
      </c>
      <c r="L22" s="16">
        <v>0</v>
      </c>
      <c r="M22" s="20">
        <v>0</v>
      </c>
      <c r="N22" s="58" t="str">
        <f t="shared" si="2"/>
        <v/>
      </c>
      <c r="O22" s="267">
        <f>IF('Rozpočet + Žádosti o změnu'!$ER$2="ano",'Rozpočet + Žádosti o změnu'!EL22,IF('Rozpočet + Žádosti o změnu'!$EF$2="ano",'Rozpočet + Žádosti o změnu'!DZ22,IF('Rozpočet + Žádosti o změnu'!$DT$2="ano",'Rozpočet + Žádosti o změnu'!DN22,IF('Rozpočet + Žádosti o změnu'!$DH$2="ano",'Rozpočet + Žádosti o změnu'!DB22,IF('Rozpočet + Žádosti o změnu'!$CV$2="ano",'Rozpočet + Žádosti o změnu'!CP22,IF('Rozpočet + Žádosti o změnu'!$CJ$2="ano",'Rozpočet + Žádosti o změnu'!CD22,IF('Rozpočet + Žádosti o změnu'!$BX$2="ano",'Rozpočet + Žádosti o změnu'!BR22,IF('Rozpočet + Žádosti o změnu'!$BL$2="ano",'Rozpočet + Žádosti o změnu'!BF22,IF('Rozpočet + Žádosti o změnu'!$AZ$2="ano",'Rozpočet + Žádosti o změnu'!AT22,IF('Rozpočet + Žádosti o změnu'!$AN$2="ano",'Rozpočet + Žádosti o změnu'!AH22,'Rozpočet + Žádosti o změnu'!H22))))))))))</f>
        <v>0</v>
      </c>
      <c r="P22" s="267">
        <f>IF('Rozpočet + Žádosti o změnu'!$ER$2="ano",'Rozpočet + Žádosti o změnu'!EM22,IF('Rozpočet + Žádosti o změnu'!$EF$2="ano",'Rozpočet + Žádosti o změnu'!EA22,IF('Rozpočet + Žádosti o změnu'!$DT$2="ano",'Rozpočet + Žádosti o změnu'!DO22,IF('Rozpočet + Žádosti o změnu'!$DH$2="ano",'Rozpočet + Žádosti o změnu'!DC22,IF('Rozpočet + Žádosti o změnu'!$CV$2="ano",'Rozpočet + Žádosti o změnu'!CQ22,IF('Rozpočet + Žádosti o změnu'!$CJ$2="ano",'Rozpočet + Žádosti o změnu'!CE22,IF('Rozpočet + Žádosti o změnu'!$BX$2="ano",'Rozpočet + Žádosti o změnu'!BS22,IF('Rozpočet + Žádosti o změnu'!$BL$2="ano",'Rozpočet + Žádosti o změnu'!BG22,IF('Rozpočet + Žádosti o změnu'!$AZ$2="ano",'Rozpočet + Žádosti o změnu'!AU22,IF('Rozpočet + Žádosti o změnu'!$AN$2="ano",'Rozpočet + Žádosti o změnu'!AI22,'Rozpočet + Žádosti o změnu'!I22))))))))))</f>
        <v>0</v>
      </c>
      <c r="Q22" s="267">
        <f>IF('Rozpočet + Žádosti o změnu'!$ER$2="ano",'Rozpočet + Žádosti o změnu'!EN22,IF('Rozpočet + Žádosti o změnu'!$EF$2="ano",'Rozpočet + Žádosti o změnu'!EB22,IF('Rozpočet + Žádosti o změnu'!$DT$2="ano",'Rozpočet + Žádosti o změnu'!DP22,IF('Rozpočet + Žádosti o změnu'!$DH$2="ano",'Rozpočet + Žádosti o změnu'!DD22,IF('Rozpočet + Žádosti o změnu'!$CV$2="ano",'Rozpočet + Žádosti o změnu'!CR22,IF('Rozpočet + Žádosti o změnu'!$CJ$2="ano",'Rozpočet + Žádosti o změnu'!CF22,IF('Rozpočet + Žádosti o změnu'!$BX$2="ano",'Rozpočet + Žádosti o změnu'!BT22,IF('Rozpočet + Žádosti o změnu'!$BL$2="ano",'Rozpočet + Žádosti o změnu'!BH22,IF('Rozpočet + Žádosti o změnu'!$AZ$2="ano",'Rozpočet + Žádosti o změnu'!AV22,IF('Rozpočet + Žádosti o změnu'!$AN$2="ano",'Rozpočet + Žádosti o změnu'!AJ22,'Rozpočet + Žádosti o změnu'!J22))))))))))</f>
        <v>0</v>
      </c>
      <c r="R22" s="267">
        <f>IF('Rozpočet + Žádosti o změnu'!$ER$2="ano",'Rozpočet + Žádosti o změnu'!EO22,IF('Rozpočet + Žádosti o změnu'!$EF$2="ano",'Rozpočet + Žádosti o změnu'!EC22,IF('Rozpočet + Žádosti o změnu'!$DT$2="ano",'Rozpočet + Žádosti o změnu'!DQ22,IF('Rozpočet + Žádosti o změnu'!$DH$2="ano",'Rozpočet + Žádosti o změnu'!DE22,IF('Rozpočet + Žádosti o změnu'!$CV$2="ano",'Rozpočet + Žádosti o změnu'!CS22,IF('Rozpočet + Žádosti o změnu'!$CJ$2="ano",'Rozpočet + Žádosti o změnu'!CG22,IF('Rozpočet + Žádosti o změnu'!$BX$2="ano",'Rozpočet + Žádosti o změnu'!BU22,IF('Rozpočet + Žádosti o změnu'!$BL$2="ano",'Rozpočet + Žádosti o změnu'!BI22,IF('Rozpočet + Žádosti o změnu'!$AZ$2="ano",'Rozpočet + Žádosti o změnu'!AW22,IF('Rozpočet + Žádosti o změnu'!$AN$2="ano",'Rozpočet + Žádosti o změnu'!AK22,'Rozpočet + Žádosti o změnu'!K22))))))))))</f>
        <v>0</v>
      </c>
      <c r="S22" s="267">
        <f>IF('Rozpočet + Žádosti o změnu'!$ER$2="ano",'Rozpočet + Žádosti o změnu'!EP22,IF('Rozpočet + Žádosti o změnu'!$EF$2="ano",'Rozpočet + Žádosti o změnu'!ED22,IF('Rozpočet + Žádosti o změnu'!$DT$2="ano",'Rozpočet + Žádosti o změnu'!DR22,IF('Rozpočet + Žádosti o změnu'!$DH$2="ano",'Rozpočet + Žádosti o změnu'!DF22,IF('Rozpočet + Žádosti o změnu'!$CV$2="ano",'Rozpočet + Žádosti o změnu'!CT22,IF('Rozpočet + Žádosti o změnu'!$CJ$2="ano",'Rozpočet + Žádosti o změnu'!CH22,IF('Rozpočet + Žádosti o změnu'!$BX$2="ano",'Rozpočet + Žádosti o změnu'!BV22,IF('Rozpočet + Žádosti o změnu'!$BL$2="ano",'Rozpočet + Žádosti o změnu'!BJ22,IF('Rozpočet + Žádosti o změnu'!$AZ$2="ano",'Rozpočet + Žádosti o změnu'!AX22,IF('Rozpočet + Žádosti o změnu'!$AN$2="ano",'Rozpočet + Žádosti o změnu'!AL22,'Rozpočet + Žádosti o změnu'!L22))))))))))</f>
        <v>0</v>
      </c>
      <c r="T22" s="267">
        <f>IF('Rozpočet + Žádosti o změnu'!$ER$2="ano",'Rozpočet + Žádosti o změnu'!EQ22,IF('Rozpočet + Žádosti o změnu'!$EF$2="ano",'Rozpočet + Žádosti o změnu'!EE22,IF('Rozpočet + Žádosti o změnu'!$DT$2="ano",'Rozpočet + Žádosti o změnu'!DS22,IF('Rozpočet + Žádosti o změnu'!$DH$2="ano",'Rozpočet + Žádosti o změnu'!DG22,IF('Rozpočet + Žádosti o změnu'!$CV$2="ano",'Rozpočet + Žádosti o změnu'!CU22,IF('Rozpočet + Žádosti o změnu'!$CJ$2="ano",'Rozpočet + Žádosti o změnu'!CI22,IF('Rozpočet + Žádosti o změnu'!$BX$2="ano",'Rozpočet + Žádosti o změnu'!BW22,IF('Rozpočet + Žádosti o změnu'!$BL$2="ano",'Rozpočet + Žádosti o změnu'!BK22,IF('Rozpočet + Žádosti o změnu'!$AZ$2="ano",'Rozpočet + Žádosti o změnu'!AY22,IF('Rozpočet + Žádosti o změnu'!$AN$2="ano",'Rozpočet + Žádosti o změnu'!AM22,'Rozpočet + Žádosti o změnu'!M22))))))))))</f>
        <v>0</v>
      </c>
      <c r="U22" s="267">
        <f>IF('Rozpočet + Žádosti o změnu'!$ER$2="ano",'Rozpočet + Žádosti o změnu'!ER22,IF('Rozpočet + Žádosti o změnu'!$EF$2="ano",'Rozpočet + Žádosti o změnu'!EF22,IF('Rozpočet + Žádosti o změnu'!$DT$2="ano",'Rozpočet + Žádosti o změnu'!DT22,IF('Rozpočet + Žádosti o změnu'!$DH$2="ano",'Rozpočet + Žádosti o změnu'!DH22,IF('Rozpočet + Žádosti o změnu'!$CV$2="ano",'Rozpočet + Žádosti o změnu'!CV22,IF('Rozpočet + Žádosti o změnu'!$CJ$2="ano",'Rozpočet + Žádosti o změnu'!CJ22,IF('Rozpočet + Žádosti o změnu'!$BX$2="ano",'Rozpočet + Žádosti o změnu'!BX22,IF('Rozpočet + Žádosti o změnu'!$BL$2="ano",'Rozpočet + Žádosti o změnu'!BL22,IF('Rozpočet + Žádosti o změnu'!$AZ$2="ano",'Rozpočet + Žádosti o změnu'!AZ22,IF('Rozpočet + Žádosti o změnu'!$AN$2="ano",'Rozpočet + Žádosti o změnu'!AN22,'Rozpočet + Žádosti o změnu'!N22))))))))))</f>
        <v>0</v>
      </c>
      <c r="W22" s="281">
        <f>IF('ZoR č. 1'!$D22="",0,'ZoR č. 1'!G22)+IF('ZoR č. 2'!$D22="",0,'ZoR č. 2'!G22)+IF('ZoR č. 3'!$D22="",0,'ZoR č. 3'!G22)+IF('ZoR č. 4'!$D22="",0,'ZoR č. 4'!G22)+IF('ZoR č. 5'!$D22="",0,'ZoR č. 5'!G22)+IF('ZoR č. 6'!$D22="",0,'ZoR č. 6'!G22)+IF('ZoR č. 7'!$D22="",0,'ZoR č. 7'!G22)+IF('ZoR č. 8'!$D22="",0,'ZoR č. 8'!G22)+IF('ZoR č. 9'!$D22="",0,'ZoR č. 9'!G22)+IF('ZoR č. 10'!$D22="",0,'ZoR č. 10'!G22)+IF(ZZoR!$D22="",0,ZZoR!G22)</f>
        <v>0</v>
      </c>
      <c r="X22" s="281">
        <f>IF('ZoR č. 1'!$D22="",0,'ZoR č. 1'!H22)+IF('ZoR č. 2'!$D22="",0,'ZoR č. 2'!H22)+IF('ZoR č. 3'!$D22="",0,'ZoR č. 3'!H22)+IF('ZoR č. 4'!$D22="",0,'ZoR č. 4'!H22)+IF('ZoR č. 5'!$D22="",0,'ZoR č. 5'!H22)+IF('ZoR č. 6'!$D22="",0,'ZoR č. 6'!H22)+IF('ZoR č. 7'!$D22="",0,'ZoR č. 7'!H22)+IF('ZoR č. 8'!$D22="",0,'ZoR č. 8'!H22)+IF('ZoR č. 9'!$D22="",0,'ZoR č. 9'!H22)+IF('ZoR č. 10'!$D22="",0,'ZoR č. 10'!H22)+IF(ZZoR!$D22="",0,ZZoR!H22)</f>
        <v>0</v>
      </c>
      <c r="Y22" s="281">
        <f>IF('ZoR č. 1'!$D22="",0,'ZoR č. 1'!I22)+IF('ZoR č. 2'!$D22="",0,'ZoR č. 2'!I22)+IF('ZoR č. 3'!$D22="",0,'ZoR č. 3'!I22)+IF('ZoR č. 4'!$D22="",0,'ZoR č. 4'!I22)+IF('ZoR č. 5'!$D22="",0,'ZoR č. 5'!I22)+IF('ZoR č. 6'!$D22="",0,'ZoR č. 6'!I22)+IF('ZoR č. 7'!$D22="",0,'ZoR č. 7'!I22)+IF('ZoR č. 8'!$D22="",0,'ZoR č. 8'!I22)+IF('ZoR č. 9'!$D22="",0,'ZoR č. 9'!I22)+IF('ZoR č. 10'!$D22="",0,'ZoR č. 10'!I22)+IF(ZZoR!$D22="",0,ZZoR!I22)</f>
        <v>0</v>
      </c>
      <c r="Z22" s="281">
        <f>IF('ZoR č. 1'!$D22="",0,'ZoR č. 1'!J22)+IF('ZoR č. 2'!$D22="",0,'ZoR č. 2'!J22)+IF('ZoR č. 3'!$D22="",0,'ZoR č. 3'!J22)+IF('ZoR č. 4'!$D22="",0,'ZoR č. 4'!J22)+IF('ZoR č. 5'!$D22="",0,'ZoR č. 5'!J22)+IF('ZoR č. 6'!$D22="",0,'ZoR č. 6'!J22)+IF('ZoR č. 7'!$D22="",0,'ZoR č. 7'!J22)+IF('ZoR č. 8'!$D22="",0,'ZoR č. 8'!J22)+IF('ZoR č. 9'!$D22="",0,'ZoR č. 9'!J22)+IF('ZoR č. 10'!$D22="",0,'ZoR č. 10'!J22)+IF(ZZoR!$D22="",0,ZZoR!J22)</f>
        <v>0</v>
      </c>
      <c r="AA22" s="281">
        <f>IF('ZoR č. 1'!$D22="",0,'ZoR č. 1'!K22)+IF('ZoR č. 2'!$D22="",0,'ZoR č. 2'!K22)+IF('ZoR č. 3'!$D22="",0,'ZoR č. 3'!K22)+IF('ZoR č. 4'!$D22="",0,'ZoR č. 4'!K22)+IF('ZoR č. 5'!$D22="",0,'ZoR č. 5'!K22)+IF('ZoR č. 6'!$D22="",0,'ZoR č. 6'!K22)+IF('ZoR č. 7'!$D22="",0,'ZoR č. 7'!K22)+IF('ZoR č. 8'!$D22="",0,'ZoR č. 8'!K22)+IF('ZoR č. 9'!$D22="",0,'ZoR č. 9'!K22)+IF('ZoR č. 10'!$D22="",0,'ZoR č. 10'!K22)+IF(ZZoR!$D22="",0,ZZoR!K22)</f>
        <v>0</v>
      </c>
      <c r="AB22" s="281">
        <f>IF('ZoR č. 1'!$D22="",0,'ZoR č. 1'!L22)+IF('ZoR č. 2'!$D22="",0,'ZoR č. 2'!L22)+IF('ZoR č. 3'!$D22="",0,'ZoR č. 3'!L22)+IF('ZoR č. 4'!$D22="",0,'ZoR č. 4'!L22)+IF('ZoR č. 5'!$D22="",0,'ZoR č. 5'!L22)+IF('ZoR č. 6'!$D22="",0,'ZoR č. 6'!L22)+IF('ZoR č. 7'!$D22="",0,'ZoR č. 7'!L22)+IF('ZoR č. 8'!$D22="",0,'ZoR č. 8'!L22)+IF('ZoR č. 9'!$D22="",0,'ZoR č. 9'!L22)+IF('ZoR č. 10'!$D22="",0,'ZoR č. 10'!L22)+IF(ZZoR!$D22="",0,ZZoR!L22)</f>
        <v>0</v>
      </c>
      <c r="AC22" s="281">
        <f>IF('ZoR č. 1'!$D22="",0,'ZoR č. 1'!M22)+IF('ZoR č. 2'!$D22="",0,'ZoR č. 2'!M22)+IF('ZoR č. 3'!$D22="",0,'ZoR č. 3'!M22)+IF('ZoR č. 4'!$D22="",0,'ZoR č. 4'!M22)+IF('ZoR č. 5'!$D22="",0,'ZoR č. 5'!M22)+IF('ZoR č. 6'!$D22="",0,'ZoR č. 6'!M22)+IF('ZoR č. 7'!$D22="",0,'ZoR č. 7'!M22)+IF('ZoR č. 8'!$D22="",0,'ZoR č. 8'!M22)+IF('ZoR č. 9'!$D22="",0,'ZoR č. 9'!M22)+IF('ZoR č. 10'!$D22="",0,'ZoR č. 10'!M22)+IF(ZZoR!$D22="",0,ZZoR!M22)</f>
        <v>0</v>
      </c>
      <c r="AE22" s="282" t="str">
        <f t="shared" si="3"/>
        <v/>
      </c>
    </row>
    <row r="23" spans="2:31" x14ac:dyDescent="0.25">
      <c r="B23" s="9" t="s">
        <v>66</v>
      </c>
      <c r="C23" s="98" t="str">
        <f>IF(COUNTA('Přehled partnerů'!C23:D23)&lt;&gt;2,"partner neuveden",IF('Přehled partnerů'!P23="ANO",'Přehled partnerů'!C23,"v tomto období nerelevantní"))</f>
        <v>partner neuveden</v>
      </c>
      <c r="D23" s="108" t="str">
        <f>IF(COUNTA('Přehled partnerů'!C23:D23)&lt;&gt;2,"",IF('Přehled partnerů'!P23="ANO",'Přehled partnerů'!D23,""))</f>
        <v/>
      </c>
      <c r="E23" s="21" t="str">
        <f t="shared" si="0"/>
        <v/>
      </c>
      <c r="F23" s="114" t="str">
        <f t="shared" si="1"/>
        <v/>
      </c>
      <c r="G23" s="125">
        <v>0</v>
      </c>
      <c r="H23" s="126">
        <v>0</v>
      </c>
      <c r="I23" s="126">
        <v>0</v>
      </c>
      <c r="J23" s="126">
        <v>0</v>
      </c>
      <c r="K23" s="16">
        <v>0</v>
      </c>
      <c r="L23" s="16">
        <v>0</v>
      </c>
      <c r="M23" s="20">
        <v>0</v>
      </c>
      <c r="N23" s="58" t="str">
        <f t="shared" si="2"/>
        <v/>
      </c>
      <c r="O23" s="267">
        <f>IF('Rozpočet + Žádosti o změnu'!$ER$2="ano",'Rozpočet + Žádosti o změnu'!EL23,IF('Rozpočet + Žádosti o změnu'!$EF$2="ano",'Rozpočet + Žádosti o změnu'!DZ23,IF('Rozpočet + Žádosti o změnu'!$DT$2="ano",'Rozpočet + Žádosti o změnu'!DN23,IF('Rozpočet + Žádosti o změnu'!$DH$2="ano",'Rozpočet + Žádosti o změnu'!DB23,IF('Rozpočet + Žádosti o změnu'!$CV$2="ano",'Rozpočet + Žádosti o změnu'!CP23,IF('Rozpočet + Žádosti o změnu'!$CJ$2="ano",'Rozpočet + Žádosti o změnu'!CD23,IF('Rozpočet + Žádosti o změnu'!$BX$2="ano",'Rozpočet + Žádosti o změnu'!BR23,IF('Rozpočet + Žádosti o změnu'!$BL$2="ano",'Rozpočet + Žádosti o změnu'!BF23,IF('Rozpočet + Žádosti o změnu'!$AZ$2="ano",'Rozpočet + Žádosti o změnu'!AT23,IF('Rozpočet + Žádosti o změnu'!$AN$2="ano",'Rozpočet + Žádosti o změnu'!AH23,'Rozpočet + Žádosti o změnu'!H23))))))))))</f>
        <v>0</v>
      </c>
      <c r="P23" s="267">
        <f>IF('Rozpočet + Žádosti o změnu'!$ER$2="ano",'Rozpočet + Žádosti o změnu'!EM23,IF('Rozpočet + Žádosti o změnu'!$EF$2="ano",'Rozpočet + Žádosti o změnu'!EA23,IF('Rozpočet + Žádosti o změnu'!$DT$2="ano",'Rozpočet + Žádosti o změnu'!DO23,IF('Rozpočet + Žádosti o změnu'!$DH$2="ano",'Rozpočet + Žádosti o změnu'!DC23,IF('Rozpočet + Žádosti o změnu'!$CV$2="ano",'Rozpočet + Žádosti o změnu'!CQ23,IF('Rozpočet + Žádosti o změnu'!$CJ$2="ano",'Rozpočet + Žádosti o změnu'!CE23,IF('Rozpočet + Žádosti o změnu'!$BX$2="ano",'Rozpočet + Žádosti o změnu'!BS23,IF('Rozpočet + Žádosti o změnu'!$BL$2="ano",'Rozpočet + Žádosti o změnu'!BG23,IF('Rozpočet + Žádosti o změnu'!$AZ$2="ano",'Rozpočet + Žádosti o změnu'!AU23,IF('Rozpočet + Žádosti o změnu'!$AN$2="ano",'Rozpočet + Žádosti o změnu'!AI23,'Rozpočet + Žádosti o změnu'!I23))))))))))</f>
        <v>0</v>
      </c>
      <c r="Q23" s="267">
        <f>IF('Rozpočet + Žádosti o změnu'!$ER$2="ano",'Rozpočet + Žádosti o změnu'!EN23,IF('Rozpočet + Žádosti o změnu'!$EF$2="ano",'Rozpočet + Žádosti o změnu'!EB23,IF('Rozpočet + Žádosti o změnu'!$DT$2="ano",'Rozpočet + Žádosti o změnu'!DP23,IF('Rozpočet + Žádosti o změnu'!$DH$2="ano",'Rozpočet + Žádosti o změnu'!DD23,IF('Rozpočet + Žádosti o změnu'!$CV$2="ano",'Rozpočet + Žádosti o změnu'!CR23,IF('Rozpočet + Žádosti o změnu'!$CJ$2="ano",'Rozpočet + Žádosti o změnu'!CF23,IF('Rozpočet + Žádosti o změnu'!$BX$2="ano",'Rozpočet + Žádosti o změnu'!BT23,IF('Rozpočet + Žádosti o změnu'!$BL$2="ano",'Rozpočet + Žádosti o změnu'!BH23,IF('Rozpočet + Žádosti o změnu'!$AZ$2="ano",'Rozpočet + Žádosti o změnu'!AV23,IF('Rozpočet + Žádosti o změnu'!$AN$2="ano",'Rozpočet + Žádosti o změnu'!AJ23,'Rozpočet + Žádosti o změnu'!J23))))))))))</f>
        <v>0</v>
      </c>
      <c r="R23" s="267">
        <f>IF('Rozpočet + Žádosti o změnu'!$ER$2="ano",'Rozpočet + Žádosti o změnu'!EO23,IF('Rozpočet + Žádosti o změnu'!$EF$2="ano",'Rozpočet + Žádosti o změnu'!EC23,IF('Rozpočet + Žádosti o změnu'!$DT$2="ano",'Rozpočet + Žádosti o změnu'!DQ23,IF('Rozpočet + Žádosti o změnu'!$DH$2="ano",'Rozpočet + Žádosti o změnu'!DE23,IF('Rozpočet + Žádosti o změnu'!$CV$2="ano",'Rozpočet + Žádosti o změnu'!CS23,IF('Rozpočet + Žádosti o změnu'!$CJ$2="ano",'Rozpočet + Žádosti o změnu'!CG23,IF('Rozpočet + Žádosti o změnu'!$BX$2="ano",'Rozpočet + Žádosti o změnu'!BU23,IF('Rozpočet + Žádosti o změnu'!$BL$2="ano",'Rozpočet + Žádosti o změnu'!BI23,IF('Rozpočet + Žádosti o změnu'!$AZ$2="ano",'Rozpočet + Žádosti o změnu'!AW23,IF('Rozpočet + Žádosti o změnu'!$AN$2="ano",'Rozpočet + Žádosti o změnu'!AK23,'Rozpočet + Žádosti o změnu'!K23))))))))))</f>
        <v>0</v>
      </c>
      <c r="S23" s="267">
        <f>IF('Rozpočet + Žádosti o změnu'!$ER$2="ano",'Rozpočet + Žádosti o změnu'!EP23,IF('Rozpočet + Žádosti o změnu'!$EF$2="ano",'Rozpočet + Žádosti o změnu'!ED23,IF('Rozpočet + Žádosti o změnu'!$DT$2="ano",'Rozpočet + Žádosti o změnu'!DR23,IF('Rozpočet + Žádosti o změnu'!$DH$2="ano",'Rozpočet + Žádosti o změnu'!DF23,IF('Rozpočet + Žádosti o změnu'!$CV$2="ano",'Rozpočet + Žádosti o změnu'!CT23,IF('Rozpočet + Žádosti o změnu'!$CJ$2="ano",'Rozpočet + Žádosti o změnu'!CH23,IF('Rozpočet + Žádosti o změnu'!$BX$2="ano",'Rozpočet + Žádosti o změnu'!BV23,IF('Rozpočet + Žádosti o změnu'!$BL$2="ano",'Rozpočet + Žádosti o změnu'!BJ23,IF('Rozpočet + Žádosti o změnu'!$AZ$2="ano",'Rozpočet + Žádosti o změnu'!AX23,IF('Rozpočet + Žádosti o změnu'!$AN$2="ano",'Rozpočet + Žádosti o změnu'!AL23,'Rozpočet + Žádosti o změnu'!L23))))))))))</f>
        <v>0</v>
      </c>
      <c r="T23" s="267">
        <f>IF('Rozpočet + Žádosti o změnu'!$ER$2="ano",'Rozpočet + Žádosti o změnu'!EQ23,IF('Rozpočet + Žádosti o změnu'!$EF$2="ano",'Rozpočet + Žádosti o změnu'!EE23,IF('Rozpočet + Žádosti o změnu'!$DT$2="ano",'Rozpočet + Žádosti o změnu'!DS23,IF('Rozpočet + Žádosti o změnu'!$DH$2="ano",'Rozpočet + Žádosti o změnu'!DG23,IF('Rozpočet + Žádosti o změnu'!$CV$2="ano",'Rozpočet + Žádosti o změnu'!CU23,IF('Rozpočet + Žádosti o změnu'!$CJ$2="ano",'Rozpočet + Žádosti o změnu'!CI23,IF('Rozpočet + Žádosti o změnu'!$BX$2="ano",'Rozpočet + Žádosti o změnu'!BW23,IF('Rozpočet + Žádosti o změnu'!$BL$2="ano",'Rozpočet + Žádosti o změnu'!BK23,IF('Rozpočet + Žádosti o změnu'!$AZ$2="ano",'Rozpočet + Žádosti o změnu'!AY23,IF('Rozpočet + Žádosti o změnu'!$AN$2="ano",'Rozpočet + Žádosti o změnu'!AM23,'Rozpočet + Žádosti o změnu'!M23))))))))))</f>
        <v>0</v>
      </c>
      <c r="U23" s="267">
        <f>IF('Rozpočet + Žádosti o změnu'!$ER$2="ano",'Rozpočet + Žádosti o změnu'!ER23,IF('Rozpočet + Žádosti o změnu'!$EF$2="ano",'Rozpočet + Žádosti o změnu'!EF23,IF('Rozpočet + Žádosti o změnu'!$DT$2="ano",'Rozpočet + Žádosti o změnu'!DT23,IF('Rozpočet + Žádosti o změnu'!$DH$2="ano",'Rozpočet + Žádosti o změnu'!DH23,IF('Rozpočet + Žádosti o změnu'!$CV$2="ano",'Rozpočet + Žádosti o změnu'!CV23,IF('Rozpočet + Žádosti o změnu'!$CJ$2="ano",'Rozpočet + Žádosti o změnu'!CJ23,IF('Rozpočet + Žádosti o změnu'!$BX$2="ano",'Rozpočet + Žádosti o změnu'!BX23,IF('Rozpočet + Žádosti o změnu'!$BL$2="ano",'Rozpočet + Žádosti o změnu'!BL23,IF('Rozpočet + Žádosti o změnu'!$AZ$2="ano",'Rozpočet + Žádosti o změnu'!AZ23,IF('Rozpočet + Žádosti o změnu'!$AN$2="ano",'Rozpočet + Žádosti o změnu'!AN23,'Rozpočet + Žádosti o změnu'!N23))))))))))</f>
        <v>0</v>
      </c>
      <c r="W23" s="281">
        <f>IF('ZoR č. 1'!$D23="",0,'ZoR č. 1'!G23)+IF('ZoR č. 2'!$D23="",0,'ZoR č. 2'!G23)+IF('ZoR č. 3'!$D23="",0,'ZoR č. 3'!G23)+IF('ZoR č. 4'!$D23="",0,'ZoR č. 4'!G23)+IF('ZoR č. 5'!$D23="",0,'ZoR č. 5'!G23)+IF('ZoR č. 6'!$D23="",0,'ZoR č. 6'!G23)+IF('ZoR č. 7'!$D23="",0,'ZoR č. 7'!G23)+IF('ZoR č. 8'!$D23="",0,'ZoR č. 8'!G23)+IF('ZoR č. 9'!$D23="",0,'ZoR č. 9'!G23)+IF('ZoR č. 10'!$D23="",0,'ZoR č. 10'!G23)+IF(ZZoR!$D23="",0,ZZoR!G23)</f>
        <v>0</v>
      </c>
      <c r="X23" s="281">
        <f>IF('ZoR č. 1'!$D23="",0,'ZoR č. 1'!H23)+IF('ZoR č. 2'!$D23="",0,'ZoR č. 2'!H23)+IF('ZoR č. 3'!$D23="",0,'ZoR č. 3'!H23)+IF('ZoR č. 4'!$D23="",0,'ZoR č. 4'!H23)+IF('ZoR č. 5'!$D23="",0,'ZoR č. 5'!H23)+IF('ZoR č. 6'!$D23="",0,'ZoR č. 6'!H23)+IF('ZoR č. 7'!$D23="",0,'ZoR č. 7'!H23)+IF('ZoR č. 8'!$D23="",0,'ZoR č. 8'!H23)+IF('ZoR č. 9'!$D23="",0,'ZoR č. 9'!H23)+IF('ZoR č. 10'!$D23="",0,'ZoR č. 10'!H23)+IF(ZZoR!$D23="",0,ZZoR!H23)</f>
        <v>0</v>
      </c>
      <c r="Y23" s="281">
        <f>IF('ZoR č. 1'!$D23="",0,'ZoR č. 1'!I23)+IF('ZoR č. 2'!$D23="",0,'ZoR č. 2'!I23)+IF('ZoR č. 3'!$D23="",0,'ZoR č. 3'!I23)+IF('ZoR č. 4'!$D23="",0,'ZoR č. 4'!I23)+IF('ZoR č. 5'!$D23="",0,'ZoR č. 5'!I23)+IF('ZoR č. 6'!$D23="",0,'ZoR č. 6'!I23)+IF('ZoR č. 7'!$D23="",0,'ZoR č. 7'!I23)+IF('ZoR č. 8'!$D23="",0,'ZoR č. 8'!I23)+IF('ZoR č. 9'!$D23="",0,'ZoR č. 9'!I23)+IF('ZoR č. 10'!$D23="",0,'ZoR č. 10'!I23)+IF(ZZoR!$D23="",0,ZZoR!I23)</f>
        <v>0</v>
      </c>
      <c r="Z23" s="281">
        <f>IF('ZoR č. 1'!$D23="",0,'ZoR č. 1'!J23)+IF('ZoR č. 2'!$D23="",0,'ZoR č. 2'!J23)+IF('ZoR č. 3'!$D23="",0,'ZoR č. 3'!J23)+IF('ZoR č. 4'!$D23="",0,'ZoR č. 4'!J23)+IF('ZoR č. 5'!$D23="",0,'ZoR č. 5'!J23)+IF('ZoR č. 6'!$D23="",0,'ZoR č. 6'!J23)+IF('ZoR č. 7'!$D23="",0,'ZoR č. 7'!J23)+IF('ZoR č. 8'!$D23="",0,'ZoR č. 8'!J23)+IF('ZoR č. 9'!$D23="",0,'ZoR č. 9'!J23)+IF('ZoR č. 10'!$D23="",0,'ZoR č. 10'!J23)+IF(ZZoR!$D23="",0,ZZoR!J23)</f>
        <v>0</v>
      </c>
      <c r="AA23" s="281">
        <f>IF('ZoR č. 1'!$D23="",0,'ZoR č. 1'!K23)+IF('ZoR č. 2'!$D23="",0,'ZoR č. 2'!K23)+IF('ZoR č. 3'!$D23="",0,'ZoR č. 3'!K23)+IF('ZoR č. 4'!$D23="",0,'ZoR č. 4'!K23)+IF('ZoR č. 5'!$D23="",0,'ZoR č. 5'!K23)+IF('ZoR č. 6'!$D23="",0,'ZoR č. 6'!K23)+IF('ZoR č. 7'!$D23="",0,'ZoR č. 7'!K23)+IF('ZoR č. 8'!$D23="",0,'ZoR č. 8'!K23)+IF('ZoR č. 9'!$D23="",0,'ZoR č. 9'!K23)+IF('ZoR č. 10'!$D23="",0,'ZoR č. 10'!K23)+IF(ZZoR!$D23="",0,ZZoR!K23)</f>
        <v>0</v>
      </c>
      <c r="AB23" s="281">
        <f>IF('ZoR č. 1'!$D23="",0,'ZoR č. 1'!L23)+IF('ZoR č. 2'!$D23="",0,'ZoR č. 2'!L23)+IF('ZoR č. 3'!$D23="",0,'ZoR č. 3'!L23)+IF('ZoR č. 4'!$D23="",0,'ZoR č. 4'!L23)+IF('ZoR č. 5'!$D23="",0,'ZoR č. 5'!L23)+IF('ZoR č. 6'!$D23="",0,'ZoR č. 6'!L23)+IF('ZoR č. 7'!$D23="",0,'ZoR č. 7'!L23)+IF('ZoR č. 8'!$D23="",0,'ZoR č. 8'!L23)+IF('ZoR č. 9'!$D23="",0,'ZoR č. 9'!L23)+IF('ZoR č. 10'!$D23="",0,'ZoR č. 10'!L23)+IF(ZZoR!$D23="",0,ZZoR!L23)</f>
        <v>0</v>
      </c>
      <c r="AC23" s="281">
        <f>IF('ZoR č. 1'!$D23="",0,'ZoR č. 1'!M23)+IF('ZoR č. 2'!$D23="",0,'ZoR č. 2'!M23)+IF('ZoR č. 3'!$D23="",0,'ZoR č. 3'!M23)+IF('ZoR č. 4'!$D23="",0,'ZoR č. 4'!M23)+IF('ZoR č. 5'!$D23="",0,'ZoR č. 5'!M23)+IF('ZoR č. 6'!$D23="",0,'ZoR č. 6'!M23)+IF('ZoR č. 7'!$D23="",0,'ZoR č. 7'!M23)+IF('ZoR č. 8'!$D23="",0,'ZoR č. 8'!M23)+IF('ZoR č. 9'!$D23="",0,'ZoR č. 9'!M23)+IF('ZoR č. 10'!$D23="",0,'ZoR č. 10'!M23)+IF(ZZoR!$D23="",0,ZZoR!M23)</f>
        <v>0</v>
      </c>
      <c r="AE23" s="282" t="str">
        <f t="shared" si="3"/>
        <v/>
      </c>
    </row>
    <row r="24" spans="2:31" x14ac:dyDescent="0.25">
      <c r="B24" s="9" t="s">
        <v>67</v>
      </c>
      <c r="C24" s="98" t="str">
        <f>IF(COUNTA('Přehled partnerů'!C24:D24)&lt;&gt;2,"partner neuveden",IF('Přehled partnerů'!P24="ANO",'Přehled partnerů'!C24,"v tomto období nerelevantní"))</f>
        <v>partner neuveden</v>
      </c>
      <c r="D24" s="108" t="str">
        <f>IF(COUNTA('Přehled partnerů'!C24:D24)&lt;&gt;2,"",IF('Přehled partnerů'!P24="ANO",'Přehled partnerů'!D24,""))</f>
        <v/>
      </c>
      <c r="E24" s="21" t="str">
        <f t="shared" si="0"/>
        <v/>
      </c>
      <c r="F24" s="114" t="str">
        <f t="shared" si="1"/>
        <v/>
      </c>
      <c r="G24" s="125">
        <v>0</v>
      </c>
      <c r="H24" s="126">
        <v>0</v>
      </c>
      <c r="I24" s="126">
        <v>0</v>
      </c>
      <c r="J24" s="126">
        <v>0</v>
      </c>
      <c r="K24" s="16">
        <v>0</v>
      </c>
      <c r="L24" s="16">
        <v>0</v>
      </c>
      <c r="M24" s="20">
        <v>0</v>
      </c>
      <c r="N24" s="58" t="str">
        <f t="shared" si="2"/>
        <v/>
      </c>
      <c r="O24" s="267">
        <f>IF('Rozpočet + Žádosti o změnu'!$ER$2="ano",'Rozpočet + Žádosti o změnu'!EL24,IF('Rozpočet + Žádosti o změnu'!$EF$2="ano",'Rozpočet + Žádosti o změnu'!DZ24,IF('Rozpočet + Žádosti o změnu'!$DT$2="ano",'Rozpočet + Žádosti o změnu'!DN24,IF('Rozpočet + Žádosti o změnu'!$DH$2="ano",'Rozpočet + Žádosti o změnu'!DB24,IF('Rozpočet + Žádosti o změnu'!$CV$2="ano",'Rozpočet + Žádosti o změnu'!CP24,IF('Rozpočet + Žádosti o změnu'!$CJ$2="ano",'Rozpočet + Žádosti o změnu'!CD24,IF('Rozpočet + Žádosti o změnu'!$BX$2="ano",'Rozpočet + Žádosti o změnu'!BR24,IF('Rozpočet + Žádosti o změnu'!$BL$2="ano",'Rozpočet + Žádosti o změnu'!BF24,IF('Rozpočet + Žádosti o změnu'!$AZ$2="ano",'Rozpočet + Žádosti o změnu'!AT24,IF('Rozpočet + Žádosti o změnu'!$AN$2="ano",'Rozpočet + Žádosti o změnu'!AH24,'Rozpočet + Žádosti o změnu'!H24))))))))))</f>
        <v>0</v>
      </c>
      <c r="P24" s="267">
        <f>IF('Rozpočet + Žádosti o změnu'!$ER$2="ano",'Rozpočet + Žádosti o změnu'!EM24,IF('Rozpočet + Žádosti o změnu'!$EF$2="ano",'Rozpočet + Žádosti o změnu'!EA24,IF('Rozpočet + Žádosti o změnu'!$DT$2="ano",'Rozpočet + Žádosti o změnu'!DO24,IF('Rozpočet + Žádosti o změnu'!$DH$2="ano",'Rozpočet + Žádosti o změnu'!DC24,IF('Rozpočet + Žádosti o změnu'!$CV$2="ano",'Rozpočet + Žádosti o změnu'!CQ24,IF('Rozpočet + Žádosti o změnu'!$CJ$2="ano",'Rozpočet + Žádosti o změnu'!CE24,IF('Rozpočet + Žádosti o změnu'!$BX$2="ano",'Rozpočet + Žádosti o změnu'!BS24,IF('Rozpočet + Žádosti o změnu'!$BL$2="ano",'Rozpočet + Žádosti o změnu'!BG24,IF('Rozpočet + Žádosti o změnu'!$AZ$2="ano",'Rozpočet + Žádosti o změnu'!AU24,IF('Rozpočet + Žádosti o změnu'!$AN$2="ano",'Rozpočet + Žádosti o změnu'!AI24,'Rozpočet + Žádosti o změnu'!I24))))))))))</f>
        <v>0</v>
      </c>
      <c r="Q24" s="267">
        <f>IF('Rozpočet + Žádosti o změnu'!$ER$2="ano",'Rozpočet + Žádosti o změnu'!EN24,IF('Rozpočet + Žádosti o změnu'!$EF$2="ano",'Rozpočet + Žádosti o změnu'!EB24,IF('Rozpočet + Žádosti o změnu'!$DT$2="ano",'Rozpočet + Žádosti o změnu'!DP24,IF('Rozpočet + Žádosti o změnu'!$DH$2="ano",'Rozpočet + Žádosti o změnu'!DD24,IF('Rozpočet + Žádosti o změnu'!$CV$2="ano",'Rozpočet + Žádosti o změnu'!CR24,IF('Rozpočet + Žádosti o změnu'!$CJ$2="ano",'Rozpočet + Žádosti o změnu'!CF24,IF('Rozpočet + Žádosti o změnu'!$BX$2="ano",'Rozpočet + Žádosti o změnu'!BT24,IF('Rozpočet + Žádosti o změnu'!$BL$2="ano",'Rozpočet + Žádosti o změnu'!BH24,IF('Rozpočet + Žádosti o změnu'!$AZ$2="ano",'Rozpočet + Žádosti o změnu'!AV24,IF('Rozpočet + Žádosti o změnu'!$AN$2="ano",'Rozpočet + Žádosti o změnu'!AJ24,'Rozpočet + Žádosti o změnu'!J24))))))))))</f>
        <v>0</v>
      </c>
      <c r="R24" s="267">
        <f>IF('Rozpočet + Žádosti o změnu'!$ER$2="ano",'Rozpočet + Žádosti o změnu'!EO24,IF('Rozpočet + Žádosti o změnu'!$EF$2="ano",'Rozpočet + Žádosti o změnu'!EC24,IF('Rozpočet + Žádosti o změnu'!$DT$2="ano",'Rozpočet + Žádosti o změnu'!DQ24,IF('Rozpočet + Žádosti o změnu'!$DH$2="ano",'Rozpočet + Žádosti o změnu'!DE24,IF('Rozpočet + Žádosti o změnu'!$CV$2="ano",'Rozpočet + Žádosti o změnu'!CS24,IF('Rozpočet + Žádosti o změnu'!$CJ$2="ano",'Rozpočet + Žádosti o změnu'!CG24,IF('Rozpočet + Žádosti o změnu'!$BX$2="ano",'Rozpočet + Žádosti o změnu'!BU24,IF('Rozpočet + Žádosti o změnu'!$BL$2="ano",'Rozpočet + Žádosti o změnu'!BI24,IF('Rozpočet + Žádosti o změnu'!$AZ$2="ano",'Rozpočet + Žádosti o změnu'!AW24,IF('Rozpočet + Žádosti o změnu'!$AN$2="ano",'Rozpočet + Žádosti o změnu'!AK24,'Rozpočet + Žádosti o změnu'!K24))))))))))</f>
        <v>0</v>
      </c>
      <c r="S24" s="267">
        <f>IF('Rozpočet + Žádosti o změnu'!$ER$2="ano",'Rozpočet + Žádosti o změnu'!EP24,IF('Rozpočet + Žádosti o změnu'!$EF$2="ano",'Rozpočet + Žádosti o změnu'!ED24,IF('Rozpočet + Žádosti o změnu'!$DT$2="ano",'Rozpočet + Žádosti o změnu'!DR24,IF('Rozpočet + Žádosti o změnu'!$DH$2="ano",'Rozpočet + Žádosti o změnu'!DF24,IF('Rozpočet + Žádosti o změnu'!$CV$2="ano",'Rozpočet + Žádosti o změnu'!CT24,IF('Rozpočet + Žádosti o změnu'!$CJ$2="ano",'Rozpočet + Žádosti o změnu'!CH24,IF('Rozpočet + Žádosti o změnu'!$BX$2="ano",'Rozpočet + Žádosti o změnu'!BV24,IF('Rozpočet + Žádosti o změnu'!$BL$2="ano",'Rozpočet + Žádosti o změnu'!BJ24,IF('Rozpočet + Žádosti o změnu'!$AZ$2="ano",'Rozpočet + Žádosti o změnu'!AX24,IF('Rozpočet + Žádosti o změnu'!$AN$2="ano",'Rozpočet + Žádosti o změnu'!AL24,'Rozpočet + Žádosti o změnu'!L24))))))))))</f>
        <v>0</v>
      </c>
      <c r="T24" s="267">
        <f>IF('Rozpočet + Žádosti o změnu'!$ER$2="ano",'Rozpočet + Žádosti o změnu'!EQ24,IF('Rozpočet + Žádosti o změnu'!$EF$2="ano",'Rozpočet + Žádosti o změnu'!EE24,IF('Rozpočet + Žádosti o změnu'!$DT$2="ano",'Rozpočet + Žádosti o změnu'!DS24,IF('Rozpočet + Žádosti o změnu'!$DH$2="ano",'Rozpočet + Žádosti o změnu'!DG24,IF('Rozpočet + Žádosti o změnu'!$CV$2="ano",'Rozpočet + Žádosti o změnu'!CU24,IF('Rozpočet + Žádosti o změnu'!$CJ$2="ano",'Rozpočet + Žádosti o změnu'!CI24,IF('Rozpočet + Žádosti o změnu'!$BX$2="ano",'Rozpočet + Žádosti o změnu'!BW24,IF('Rozpočet + Žádosti o změnu'!$BL$2="ano",'Rozpočet + Žádosti o změnu'!BK24,IF('Rozpočet + Žádosti o změnu'!$AZ$2="ano",'Rozpočet + Žádosti o změnu'!AY24,IF('Rozpočet + Žádosti o změnu'!$AN$2="ano",'Rozpočet + Žádosti o změnu'!AM24,'Rozpočet + Žádosti o změnu'!M24))))))))))</f>
        <v>0</v>
      </c>
      <c r="U24" s="267">
        <f>IF('Rozpočet + Žádosti o změnu'!$ER$2="ano",'Rozpočet + Žádosti o změnu'!ER24,IF('Rozpočet + Žádosti o změnu'!$EF$2="ano",'Rozpočet + Žádosti o změnu'!EF24,IF('Rozpočet + Žádosti o změnu'!$DT$2="ano",'Rozpočet + Žádosti o změnu'!DT24,IF('Rozpočet + Žádosti o změnu'!$DH$2="ano",'Rozpočet + Žádosti o změnu'!DH24,IF('Rozpočet + Žádosti o změnu'!$CV$2="ano",'Rozpočet + Žádosti o změnu'!CV24,IF('Rozpočet + Žádosti o změnu'!$CJ$2="ano",'Rozpočet + Žádosti o změnu'!CJ24,IF('Rozpočet + Žádosti o změnu'!$BX$2="ano",'Rozpočet + Žádosti o změnu'!BX24,IF('Rozpočet + Žádosti o změnu'!$BL$2="ano",'Rozpočet + Žádosti o změnu'!BL24,IF('Rozpočet + Žádosti o změnu'!$AZ$2="ano",'Rozpočet + Žádosti o změnu'!AZ24,IF('Rozpočet + Žádosti o změnu'!$AN$2="ano",'Rozpočet + Žádosti o změnu'!AN24,'Rozpočet + Žádosti o změnu'!N24))))))))))</f>
        <v>0</v>
      </c>
      <c r="W24" s="281">
        <f>IF('ZoR č. 1'!$D24="",0,'ZoR č. 1'!G24)+IF('ZoR č. 2'!$D24="",0,'ZoR č. 2'!G24)+IF('ZoR č. 3'!$D24="",0,'ZoR č. 3'!G24)+IF('ZoR č. 4'!$D24="",0,'ZoR č. 4'!G24)+IF('ZoR č. 5'!$D24="",0,'ZoR č. 5'!G24)+IF('ZoR č. 6'!$D24="",0,'ZoR č. 6'!G24)+IF('ZoR č. 7'!$D24="",0,'ZoR č. 7'!G24)+IF('ZoR č. 8'!$D24="",0,'ZoR č. 8'!G24)+IF('ZoR č. 9'!$D24="",0,'ZoR č. 9'!G24)+IF('ZoR č. 10'!$D24="",0,'ZoR č. 10'!G24)+IF(ZZoR!$D24="",0,ZZoR!G24)</f>
        <v>0</v>
      </c>
      <c r="X24" s="281">
        <f>IF('ZoR č. 1'!$D24="",0,'ZoR č. 1'!H24)+IF('ZoR č. 2'!$D24="",0,'ZoR č. 2'!H24)+IF('ZoR č. 3'!$D24="",0,'ZoR č. 3'!H24)+IF('ZoR č. 4'!$D24="",0,'ZoR č. 4'!H24)+IF('ZoR č. 5'!$D24="",0,'ZoR č. 5'!H24)+IF('ZoR č. 6'!$D24="",0,'ZoR č. 6'!H24)+IF('ZoR č. 7'!$D24="",0,'ZoR č. 7'!H24)+IF('ZoR č. 8'!$D24="",0,'ZoR č. 8'!H24)+IF('ZoR č. 9'!$D24="",0,'ZoR č. 9'!H24)+IF('ZoR č. 10'!$D24="",0,'ZoR č. 10'!H24)+IF(ZZoR!$D24="",0,ZZoR!H24)</f>
        <v>0</v>
      </c>
      <c r="Y24" s="281">
        <f>IF('ZoR č. 1'!$D24="",0,'ZoR č. 1'!I24)+IF('ZoR č. 2'!$D24="",0,'ZoR č. 2'!I24)+IF('ZoR č. 3'!$D24="",0,'ZoR č. 3'!I24)+IF('ZoR č. 4'!$D24="",0,'ZoR č. 4'!I24)+IF('ZoR č. 5'!$D24="",0,'ZoR č. 5'!I24)+IF('ZoR č. 6'!$D24="",0,'ZoR č. 6'!I24)+IF('ZoR č. 7'!$D24="",0,'ZoR č. 7'!I24)+IF('ZoR č. 8'!$D24="",0,'ZoR č. 8'!I24)+IF('ZoR č. 9'!$D24="",0,'ZoR č. 9'!I24)+IF('ZoR č. 10'!$D24="",0,'ZoR č. 10'!I24)+IF(ZZoR!$D24="",0,ZZoR!I24)</f>
        <v>0</v>
      </c>
      <c r="Z24" s="281">
        <f>IF('ZoR č. 1'!$D24="",0,'ZoR č. 1'!J24)+IF('ZoR č. 2'!$D24="",0,'ZoR č. 2'!J24)+IF('ZoR č. 3'!$D24="",0,'ZoR č. 3'!J24)+IF('ZoR č. 4'!$D24="",0,'ZoR č. 4'!J24)+IF('ZoR č. 5'!$D24="",0,'ZoR č. 5'!J24)+IF('ZoR č. 6'!$D24="",0,'ZoR č. 6'!J24)+IF('ZoR č. 7'!$D24="",0,'ZoR č. 7'!J24)+IF('ZoR č. 8'!$D24="",0,'ZoR č. 8'!J24)+IF('ZoR č. 9'!$D24="",0,'ZoR č. 9'!J24)+IF('ZoR č. 10'!$D24="",0,'ZoR č. 10'!J24)+IF(ZZoR!$D24="",0,ZZoR!J24)</f>
        <v>0</v>
      </c>
      <c r="AA24" s="281">
        <f>IF('ZoR č. 1'!$D24="",0,'ZoR č. 1'!K24)+IF('ZoR č. 2'!$D24="",0,'ZoR č. 2'!K24)+IF('ZoR č. 3'!$D24="",0,'ZoR č. 3'!K24)+IF('ZoR č. 4'!$D24="",0,'ZoR č. 4'!K24)+IF('ZoR č. 5'!$D24="",0,'ZoR č. 5'!K24)+IF('ZoR č. 6'!$D24="",0,'ZoR č. 6'!K24)+IF('ZoR č. 7'!$D24="",0,'ZoR č. 7'!K24)+IF('ZoR č. 8'!$D24="",0,'ZoR č. 8'!K24)+IF('ZoR č. 9'!$D24="",0,'ZoR č. 9'!K24)+IF('ZoR č. 10'!$D24="",0,'ZoR č. 10'!K24)+IF(ZZoR!$D24="",0,ZZoR!K24)</f>
        <v>0</v>
      </c>
      <c r="AB24" s="281">
        <f>IF('ZoR č. 1'!$D24="",0,'ZoR č. 1'!L24)+IF('ZoR č. 2'!$D24="",0,'ZoR č. 2'!L24)+IF('ZoR č. 3'!$D24="",0,'ZoR č. 3'!L24)+IF('ZoR č. 4'!$D24="",0,'ZoR č. 4'!L24)+IF('ZoR č. 5'!$D24="",0,'ZoR č. 5'!L24)+IF('ZoR č. 6'!$D24="",0,'ZoR č. 6'!L24)+IF('ZoR č. 7'!$D24="",0,'ZoR č. 7'!L24)+IF('ZoR č. 8'!$D24="",0,'ZoR č. 8'!L24)+IF('ZoR č. 9'!$D24="",0,'ZoR č. 9'!L24)+IF('ZoR č. 10'!$D24="",0,'ZoR č. 10'!L24)+IF(ZZoR!$D24="",0,ZZoR!L24)</f>
        <v>0</v>
      </c>
      <c r="AC24" s="281">
        <f>IF('ZoR č. 1'!$D24="",0,'ZoR č. 1'!M24)+IF('ZoR č. 2'!$D24="",0,'ZoR č. 2'!M24)+IF('ZoR č. 3'!$D24="",0,'ZoR č. 3'!M24)+IF('ZoR č. 4'!$D24="",0,'ZoR č. 4'!M24)+IF('ZoR č. 5'!$D24="",0,'ZoR č. 5'!M24)+IF('ZoR č. 6'!$D24="",0,'ZoR č. 6'!M24)+IF('ZoR č. 7'!$D24="",0,'ZoR č. 7'!M24)+IF('ZoR č. 8'!$D24="",0,'ZoR č. 8'!M24)+IF('ZoR č. 9'!$D24="",0,'ZoR č. 9'!M24)+IF('ZoR č. 10'!$D24="",0,'ZoR č. 10'!M24)+IF(ZZoR!$D24="",0,ZZoR!M24)</f>
        <v>0</v>
      </c>
      <c r="AE24" s="282" t="str">
        <f t="shared" si="3"/>
        <v/>
      </c>
    </row>
    <row r="25" spans="2:31" x14ac:dyDescent="0.25">
      <c r="B25" s="9" t="s">
        <v>68</v>
      </c>
      <c r="C25" s="98" t="str">
        <f>IF(COUNTA('Přehled partnerů'!C25:D25)&lt;&gt;2,"partner neuveden",IF('Přehled partnerů'!P25="ANO",'Přehled partnerů'!C25,"v tomto období nerelevantní"))</f>
        <v>partner neuveden</v>
      </c>
      <c r="D25" s="108" t="str">
        <f>IF(COUNTA('Přehled partnerů'!C25:D25)&lt;&gt;2,"",IF('Přehled partnerů'!P25="ANO",'Přehled partnerů'!D25,""))</f>
        <v/>
      </c>
      <c r="E25" s="21" t="str">
        <f t="shared" si="0"/>
        <v/>
      </c>
      <c r="F25" s="114" t="str">
        <f t="shared" si="1"/>
        <v/>
      </c>
      <c r="G25" s="125">
        <v>0</v>
      </c>
      <c r="H25" s="126">
        <v>0</v>
      </c>
      <c r="I25" s="126">
        <v>0</v>
      </c>
      <c r="J25" s="126">
        <v>0</v>
      </c>
      <c r="K25" s="16">
        <v>0</v>
      </c>
      <c r="L25" s="16">
        <v>0</v>
      </c>
      <c r="M25" s="20">
        <v>0</v>
      </c>
      <c r="N25" s="58" t="str">
        <f t="shared" si="2"/>
        <v/>
      </c>
      <c r="O25" s="267">
        <f>IF('Rozpočet + Žádosti o změnu'!$ER$2="ano",'Rozpočet + Žádosti o změnu'!EL25,IF('Rozpočet + Žádosti o změnu'!$EF$2="ano",'Rozpočet + Žádosti o změnu'!DZ25,IF('Rozpočet + Žádosti o změnu'!$DT$2="ano",'Rozpočet + Žádosti o změnu'!DN25,IF('Rozpočet + Žádosti o změnu'!$DH$2="ano",'Rozpočet + Žádosti o změnu'!DB25,IF('Rozpočet + Žádosti o změnu'!$CV$2="ano",'Rozpočet + Žádosti o změnu'!CP25,IF('Rozpočet + Žádosti o změnu'!$CJ$2="ano",'Rozpočet + Žádosti o změnu'!CD25,IF('Rozpočet + Žádosti o změnu'!$BX$2="ano",'Rozpočet + Žádosti o změnu'!BR25,IF('Rozpočet + Žádosti o změnu'!$BL$2="ano",'Rozpočet + Žádosti o změnu'!BF25,IF('Rozpočet + Žádosti o změnu'!$AZ$2="ano",'Rozpočet + Žádosti o změnu'!AT25,IF('Rozpočet + Žádosti o změnu'!$AN$2="ano",'Rozpočet + Žádosti o změnu'!AH25,'Rozpočet + Žádosti o změnu'!H25))))))))))</f>
        <v>0</v>
      </c>
      <c r="P25" s="267">
        <f>IF('Rozpočet + Žádosti o změnu'!$ER$2="ano",'Rozpočet + Žádosti o změnu'!EM25,IF('Rozpočet + Žádosti o změnu'!$EF$2="ano",'Rozpočet + Žádosti o změnu'!EA25,IF('Rozpočet + Žádosti o změnu'!$DT$2="ano",'Rozpočet + Žádosti o změnu'!DO25,IF('Rozpočet + Žádosti o změnu'!$DH$2="ano",'Rozpočet + Žádosti o změnu'!DC25,IF('Rozpočet + Žádosti o změnu'!$CV$2="ano",'Rozpočet + Žádosti o změnu'!CQ25,IF('Rozpočet + Žádosti o změnu'!$CJ$2="ano",'Rozpočet + Žádosti o změnu'!CE25,IF('Rozpočet + Žádosti o změnu'!$BX$2="ano",'Rozpočet + Žádosti o změnu'!BS25,IF('Rozpočet + Žádosti o změnu'!$BL$2="ano",'Rozpočet + Žádosti o změnu'!BG25,IF('Rozpočet + Žádosti o změnu'!$AZ$2="ano",'Rozpočet + Žádosti o změnu'!AU25,IF('Rozpočet + Žádosti o změnu'!$AN$2="ano",'Rozpočet + Žádosti o změnu'!AI25,'Rozpočet + Žádosti o změnu'!I25))))))))))</f>
        <v>0</v>
      </c>
      <c r="Q25" s="267">
        <f>IF('Rozpočet + Žádosti o změnu'!$ER$2="ano",'Rozpočet + Žádosti o změnu'!EN25,IF('Rozpočet + Žádosti o změnu'!$EF$2="ano",'Rozpočet + Žádosti o změnu'!EB25,IF('Rozpočet + Žádosti o změnu'!$DT$2="ano",'Rozpočet + Žádosti o změnu'!DP25,IF('Rozpočet + Žádosti o změnu'!$DH$2="ano",'Rozpočet + Žádosti o změnu'!DD25,IF('Rozpočet + Žádosti o změnu'!$CV$2="ano",'Rozpočet + Žádosti o změnu'!CR25,IF('Rozpočet + Žádosti o změnu'!$CJ$2="ano",'Rozpočet + Žádosti o změnu'!CF25,IF('Rozpočet + Žádosti o změnu'!$BX$2="ano",'Rozpočet + Žádosti o změnu'!BT25,IF('Rozpočet + Žádosti o změnu'!$BL$2="ano",'Rozpočet + Žádosti o změnu'!BH25,IF('Rozpočet + Žádosti o změnu'!$AZ$2="ano",'Rozpočet + Žádosti o změnu'!AV25,IF('Rozpočet + Žádosti o změnu'!$AN$2="ano",'Rozpočet + Žádosti o změnu'!AJ25,'Rozpočet + Žádosti o změnu'!J25))))))))))</f>
        <v>0</v>
      </c>
      <c r="R25" s="267">
        <f>IF('Rozpočet + Žádosti o změnu'!$ER$2="ano",'Rozpočet + Žádosti o změnu'!EO25,IF('Rozpočet + Žádosti o změnu'!$EF$2="ano",'Rozpočet + Žádosti o změnu'!EC25,IF('Rozpočet + Žádosti o změnu'!$DT$2="ano",'Rozpočet + Žádosti o změnu'!DQ25,IF('Rozpočet + Žádosti o změnu'!$DH$2="ano",'Rozpočet + Žádosti o změnu'!DE25,IF('Rozpočet + Žádosti o změnu'!$CV$2="ano",'Rozpočet + Žádosti o změnu'!CS25,IF('Rozpočet + Žádosti o změnu'!$CJ$2="ano",'Rozpočet + Žádosti o změnu'!CG25,IF('Rozpočet + Žádosti o změnu'!$BX$2="ano",'Rozpočet + Žádosti o změnu'!BU25,IF('Rozpočet + Žádosti o změnu'!$BL$2="ano",'Rozpočet + Žádosti o změnu'!BI25,IF('Rozpočet + Žádosti o změnu'!$AZ$2="ano",'Rozpočet + Žádosti o změnu'!AW25,IF('Rozpočet + Žádosti o změnu'!$AN$2="ano",'Rozpočet + Žádosti o změnu'!AK25,'Rozpočet + Žádosti o změnu'!K25))))))))))</f>
        <v>0</v>
      </c>
      <c r="S25" s="267">
        <f>IF('Rozpočet + Žádosti o změnu'!$ER$2="ano",'Rozpočet + Žádosti o změnu'!EP25,IF('Rozpočet + Žádosti o změnu'!$EF$2="ano",'Rozpočet + Žádosti o změnu'!ED25,IF('Rozpočet + Žádosti o změnu'!$DT$2="ano",'Rozpočet + Žádosti o změnu'!DR25,IF('Rozpočet + Žádosti o změnu'!$DH$2="ano",'Rozpočet + Žádosti o změnu'!DF25,IF('Rozpočet + Žádosti o změnu'!$CV$2="ano",'Rozpočet + Žádosti o změnu'!CT25,IF('Rozpočet + Žádosti o změnu'!$CJ$2="ano",'Rozpočet + Žádosti o změnu'!CH25,IF('Rozpočet + Žádosti o změnu'!$BX$2="ano",'Rozpočet + Žádosti o změnu'!BV25,IF('Rozpočet + Žádosti o změnu'!$BL$2="ano",'Rozpočet + Žádosti o změnu'!BJ25,IF('Rozpočet + Žádosti o změnu'!$AZ$2="ano",'Rozpočet + Žádosti o změnu'!AX25,IF('Rozpočet + Žádosti o změnu'!$AN$2="ano",'Rozpočet + Žádosti o změnu'!AL25,'Rozpočet + Žádosti o změnu'!L25))))))))))</f>
        <v>0</v>
      </c>
      <c r="T25" s="267">
        <f>IF('Rozpočet + Žádosti o změnu'!$ER$2="ano",'Rozpočet + Žádosti o změnu'!EQ25,IF('Rozpočet + Žádosti o změnu'!$EF$2="ano",'Rozpočet + Žádosti o změnu'!EE25,IF('Rozpočet + Žádosti o změnu'!$DT$2="ano",'Rozpočet + Žádosti o změnu'!DS25,IF('Rozpočet + Žádosti o změnu'!$DH$2="ano",'Rozpočet + Žádosti o změnu'!DG25,IF('Rozpočet + Žádosti o změnu'!$CV$2="ano",'Rozpočet + Žádosti o změnu'!CU25,IF('Rozpočet + Žádosti o změnu'!$CJ$2="ano",'Rozpočet + Žádosti o změnu'!CI25,IF('Rozpočet + Žádosti o změnu'!$BX$2="ano",'Rozpočet + Žádosti o změnu'!BW25,IF('Rozpočet + Žádosti o změnu'!$BL$2="ano",'Rozpočet + Žádosti o změnu'!BK25,IF('Rozpočet + Žádosti o změnu'!$AZ$2="ano",'Rozpočet + Žádosti o změnu'!AY25,IF('Rozpočet + Žádosti o změnu'!$AN$2="ano",'Rozpočet + Žádosti o změnu'!AM25,'Rozpočet + Žádosti o změnu'!M25))))))))))</f>
        <v>0</v>
      </c>
      <c r="U25" s="267">
        <f>IF('Rozpočet + Žádosti o změnu'!$ER$2="ano",'Rozpočet + Žádosti o změnu'!ER25,IF('Rozpočet + Žádosti o změnu'!$EF$2="ano",'Rozpočet + Žádosti o změnu'!EF25,IF('Rozpočet + Žádosti o změnu'!$DT$2="ano",'Rozpočet + Žádosti o změnu'!DT25,IF('Rozpočet + Žádosti o změnu'!$DH$2="ano",'Rozpočet + Žádosti o změnu'!DH25,IF('Rozpočet + Žádosti o změnu'!$CV$2="ano",'Rozpočet + Žádosti o změnu'!CV25,IF('Rozpočet + Žádosti o změnu'!$CJ$2="ano",'Rozpočet + Žádosti o změnu'!CJ25,IF('Rozpočet + Žádosti o změnu'!$BX$2="ano",'Rozpočet + Žádosti o změnu'!BX25,IF('Rozpočet + Žádosti o změnu'!$BL$2="ano",'Rozpočet + Žádosti o změnu'!BL25,IF('Rozpočet + Žádosti o změnu'!$AZ$2="ano",'Rozpočet + Žádosti o změnu'!AZ25,IF('Rozpočet + Žádosti o změnu'!$AN$2="ano",'Rozpočet + Žádosti o změnu'!AN25,'Rozpočet + Žádosti o změnu'!N25))))))))))</f>
        <v>0</v>
      </c>
      <c r="W25" s="281">
        <f>IF('ZoR č. 1'!$D25="",0,'ZoR č. 1'!G25)+IF('ZoR č. 2'!$D25="",0,'ZoR č. 2'!G25)+IF('ZoR č. 3'!$D25="",0,'ZoR č. 3'!G25)+IF('ZoR č. 4'!$D25="",0,'ZoR č. 4'!G25)+IF('ZoR č. 5'!$D25="",0,'ZoR č. 5'!G25)+IF('ZoR č. 6'!$D25="",0,'ZoR č. 6'!G25)+IF('ZoR č. 7'!$D25="",0,'ZoR č. 7'!G25)+IF('ZoR č. 8'!$D25="",0,'ZoR č. 8'!G25)+IF('ZoR č. 9'!$D25="",0,'ZoR č. 9'!G25)+IF('ZoR č. 10'!$D25="",0,'ZoR č. 10'!G25)+IF(ZZoR!$D25="",0,ZZoR!G25)</f>
        <v>0</v>
      </c>
      <c r="X25" s="281">
        <f>IF('ZoR č. 1'!$D25="",0,'ZoR č. 1'!H25)+IF('ZoR č. 2'!$D25="",0,'ZoR č. 2'!H25)+IF('ZoR č. 3'!$D25="",0,'ZoR č. 3'!H25)+IF('ZoR č. 4'!$D25="",0,'ZoR č. 4'!H25)+IF('ZoR č. 5'!$D25="",0,'ZoR č. 5'!H25)+IF('ZoR č. 6'!$D25="",0,'ZoR č. 6'!H25)+IF('ZoR č. 7'!$D25="",0,'ZoR č. 7'!H25)+IF('ZoR č. 8'!$D25="",0,'ZoR č. 8'!H25)+IF('ZoR č. 9'!$D25="",0,'ZoR č. 9'!H25)+IF('ZoR č. 10'!$D25="",0,'ZoR č. 10'!H25)+IF(ZZoR!$D25="",0,ZZoR!H25)</f>
        <v>0</v>
      </c>
      <c r="Y25" s="281">
        <f>IF('ZoR č. 1'!$D25="",0,'ZoR č. 1'!I25)+IF('ZoR č. 2'!$D25="",0,'ZoR č. 2'!I25)+IF('ZoR č. 3'!$D25="",0,'ZoR č. 3'!I25)+IF('ZoR č. 4'!$D25="",0,'ZoR č. 4'!I25)+IF('ZoR č. 5'!$D25="",0,'ZoR č. 5'!I25)+IF('ZoR č. 6'!$D25="",0,'ZoR č. 6'!I25)+IF('ZoR č. 7'!$D25="",0,'ZoR č. 7'!I25)+IF('ZoR č. 8'!$D25="",0,'ZoR č. 8'!I25)+IF('ZoR č. 9'!$D25="",0,'ZoR č. 9'!I25)+IF('ZoR č. 10'!$D25="",0,'ZoR č. 10'!I25)+IF(ZZoR!$D25="",0,ZZoR!I25)</f>
        <v>0</v>
      </c>
      <c r="Z25" s="281">
        <f>IF('ZoR č. 1'!$D25="",0,'ZoR č. 1'!J25)+IF('ZoR č. 2'!$D25="",0,'ZoR č. 2'!J25)+IF('ZoR č. 3'!$D25="",0,'ZoR č. 3'!J25)+IF('ZoR č. 4'!$D25="",0,'ZoR č. 4'!J25)+IF('ZoR č. 5'!$D25="",0,'ZoR č. 5'!J25)+IF('ZoR č. 6'!$D25="",0,'ZoR č. 6'!J25)+IF('ZoR č. 7'!$D25="",0,'ZoR č. 7'!J25)+IF('ZoR č. 8'!$D25="",0,'ZoR č. 8'!J25)+IF('ZoR č. 9'!$D25="",0,'ZoR č. 9'!J25)+IF('ZoR č. 10'!$D25="",0,'ZoR č. 10'!J25)+IF(ZZoR!$D25="",0,ZZoR!J25)</f>
        <v>0</v>
      </c>
      <c r="AA25" s="281">
        <f>IF('ZoR č. 1'!$D25="",0,'ZoR č. 1'!K25)+IF('ZoR č. 2'!$D25="",0,'ZoR č. 2'!K25)+IF('ZoR č. 3'!$D25="",0,'ZoR č. 3'!K25)+IF('ZoR č. 4'!$D25="",0,'ZoR č. 4'!K25)+IF('ZoR č. 5'!$D25="",0,'ZoR č. 5'!K25)+IF('ZoR č. 6'!$D25="",0,'ZoR č. 6'!K25)+IF('ZoR č. 7'!$D25="",0,'ZoR č. 7'!K25)+IF('ZoR č. 8'!$D25="",0,'ZoR č. 8'!K25)+IF('ZoR č. 9'!$D25="",0,'ZoR č. 9'!K25)+IF('ZoR č. 10'!$D25="",0,'ZoR č. 10'!K25)+IF(ZZoR!$D25="",0,ZZoR!K25)</f>
        <v>0</v>
      </c>
      <c r="AB25" s="281">
        <f>IF('ZoR č. 1'!$D25="",0,'ZoR č. 1'!L25)+IF('ZoR č. 2'!$D25="",0,'ZoR č. 2'!L25)+IF('ZoR č. 3'!$D25="",0,'ZoR č. 3'!L25)+IF('ZoR č. 4'!$D25="",0,'ZoR č. 4'!L25)+IF('ZoR č. 5'!$D25="",0,'ZoR č. 5'!L25)+IF('ZoR č. 6'!$D25="",0,'ZoR č. 6'!L25)+IF('ZoR č. 7'!$D25="",0,'ZoR č. 7'!L25)+IF('ZoR č. 8'!$D25="",0,'ZoR č. 8'!L25)+IF('ZoR č. 9'!$D25="",0,'ZoR č. 9'!L25)+IF('ZoR č. 10'!$D25="",0,'ZoR č. 10'!L25)+IF(ZZoR!$D25="",0,ZZoR!L25)</f>
        <v>0</v>
      </c>
      <c r="AC25" s="281">
        <f>IF('ZoR č. 1'!$D25="",0,'ZoR č. 1'!M25)+IF('ZoR č. 2'!$D25="",0,'ZoR č. 2'!M25)+IF('ZoR č. 3'!$D25="",0,'ZoR č. 3'!M25)+IF('ZoR č. 4'!$D25="",0,'ZoR č. 4'!M25)+IF('ZoR č. 5'!$D25="",0,'ZoR č. 5'!M25)+IF('ZoR č. 6'!$D25="",0,'ZoR č. 6'!M25)+IF('ZoR č. 7'!$D25="",0,'ZoR č. 7'!M25)+IF('ZoR č. 8'!$D25="",0,'ZoR č. 8'!M25)+IF('ZoR č. 9'!$D25="",0,'ZoR č. 9'!M25)+IF('ZoR č. 10'!$D25="",0,'ZoR č. 10'!M25)+IF(ZZoR!$D25="",0,ZZoR!M25)</f>
        <v>0</v>
      </c>
      <c r="AE25" s="282" t="str">
        <f t="shared" si="3"/>
        <v/>
      </c>
    </row>
    <row r="26" spans="2:31" x14ac:dyDescent="0.25">
      <c r="B26" s="9" t="s">
        <v>69</v>
      </c>
      <c r="C26" s="98" t="str">
        <f>IF(COUNTA('Přehled partnerů'!C26:D26)&lt;&gt;2,"partner neuveden",IF('Přehled partnerů'!P26="ANO",'Přehled partnerů'!C26,"v tomto období nerelevantní"))</f>
        <v>partner neuveden</v>
      </c>
      <c r="D26" s="108" t="str">
        <f>IF(COUNTA('Přehled partnerů'!C26:D26)&lt;&gt;2,"",IF('Přehled partnerů'!P26="ANO",'Přehled partnerů'!D26,""))</f>
        <v/>
      </c>
      <c r="E26" s="21" t="str">
        <f t="shared" si="0"/>
        <v/>
      </c>
      <c r="F26" s="114" t="str">
        <f t="shared" si="1"/>
        <v/>
      </c>
      <c r="G26" s="125">
        <v>0</v>
      </c>
      <c r="H26" s="126">
        <v>0</v>
      </c>
      <c r="I26" s="126">
        <v>0</v>
      </c>
      <c r="J26" s="126">
        <v>0</v>
      </c>
      <c r="K26" s="16">
        <v>0</v>
      </c>
      <c r="L26" s="16">
        <v>0</v>
      </c>
      <c r="M26" s="20">
        <v>0</v>
      </c>
      <c r="N26" s="58" t="str">
        <f t="shared" si="2"/>
        <v/>
      </c>
      <c r="O26" s="267">
        <f>IF('Rozpočet + Žádosti o změnu'!$ER$2="ano",'Rozpočet + Žádosti o změnu'!EL26,IF('Rozpočet + Žádosti o změnu'!$EF$2="ano",'Rozpočet + Žádosti o změnu'!DZ26,IF('Rozpočet + Žádosti o změnu'!$DT$2="ano",'Rozpočet + Žádosti o změnu'!DN26,IF('Rozpočet + Žádosti o změnu'!$DH$2="ano",'Rozpočet + Žádosti o změnu'!DB26,IF('Rozpočet + Žádosti o změnu'!$CV$2="ano",'Rozpočet + Žádosti o změnu'!CP26,IF('Rozpočet + Žádosti o změnu'!$CJ$2="ano",'Rozpočet + Žádosti o změnu'!CD26,IF('Rozpočet + Žádosti o změnu'!$BX$2="ano",'Rozpočet + Žádosti o změnu'!BR26,IF('Rozpočet + Žádosti o změnu'!$BL$2="ano",'Rozpočet + Žádosti o změnu'!BF26,IF('Rozpočet + Žádosti o změnu'!$AZ$2="ano",'Rozpočet + Žádosti o změnu'!AT26,IF('Rozpočet + Žádosti o změnu'!$AN$2="ano",'Rozpočet + Žádosti o změnu'!AH26,'Rozpočet + Žádosti o změnu'!H26))))))))))</f>
        <v>0</v>
      </c>
      <c r="P26" s="267">
        <f>IF('Rozpočet + Žádosti o změnu'!$ER$2="ano",'Rozpočet + Žádosti o změnu'!EM26,IF('Rozpočet + Žádosti o změnu'!$EF$2="ano",'Rozpočet + Žádosti o změnu'!EA26,IF('Rozpočet + Žádosti o změnu'!$DT$2="ano",'Rozpočet + Žádosti o změnu'!DO26,IF('Rozpočet + Žádosti o změnu'!$DH$2="ano",'Rozpočet + Žádosti o změnu'!DC26,IF('Rozpočet + Žádosti o změnu'!$CV$2="ano",'Rozpočet + Žádosti o změnu'!CQ26,IF('Rozpočet + Žádosti o změnu'!$CJ$2="ano",'Rozpočet + Žádosti o změnu'!CE26,IF('Rozpočet + Žádosti o změnu'!$BX$2="ano",'Rozpočet + Žádosti o změnu'!BS26,IF('Rozpočet + Žádosti o změnu'!$BL$2="ano",'Rozpočet + Žádosti o změnu'!BG26,IF('Rozpočet + Žádosti o změnu'!$AZ$2="ano",'Rozpočet + Žádosti o změnu'!AU26,IF('Rozpočet + Žádosti o změnu'!$AN$2="ano",'Rozpočet + Žádosti o změnu'!AI26,'Rozpočet + Žádosti o změnu'!I26))))))))))</f>
        <v>0</v>
      </c>
      <c r="Q26" s="267">
        <f>IF('Rozpočet + Žádosti o změnu'!$ER$2="ano",'Rozpočet + Žádosti o změnu'!EN26,IF('Rozpočet + Žádosti o změnu'!$EF$2="ano",'Rozpočet + Žádosti o změnu'!EB26,IF('Rozpočet + Žádosti o změnu'!$DT$2="ano",'Rozpočet + Žádosti o změnu'!DP26,IF('Rozpočet + Žádosti o změnu'!$DH$2="ano",'Rozpočet + Žádosti o změnu'!DD26,IF('Rozpočet + Žádosti o změnu'!$CV$2="ano",'Rozpočet + Žádosti o změnu'!CR26,IF('Rozpočet + Žádosti o změnu'!$CJ$2="ano",'Rozpočet + Žádosti o změnu'!CF26,IF('Rozpočet + Žádosti o změnu'!$BX$2="ano",'Rozpočet + Žádosti o změnu'!BT26,IF('Rozpočet + Žádosti o změnu'!$BL$2="ano",'Rozpočet + Žádosti o změnu'!BH26,IF('Rozpočet + Žádosti o změnu'!$AZ$2="ano",'Rozpočet + Žádosti o změnu'!AV26,IF('Rozpočet + Žádosti o změnu'!$AN$2="ano",'Rozpočet + Žádosti o změnu'!AJ26,'Rozpočet + Žádosti o změnu'!J26))))))))))</f>
        <v>0</v>
      </c>
      <c r="R26" s="267">
        <f>IF('Rozpočet + Žádosti o změnu'!$ER$2="ano",'Rozpočet + Žádosti o změnu'!EO26,IF('Rozpočet + Žádosti o změnu'!$EF$2="ano",'Rozpočet + Žádosti o změnu'!EC26,IF('Rozpočet + Žádosti o změnu'!$DT$2="ano",'Rozpočet + Žádosti o změnu'!DQ26,IF('Rozpočet + Žádosti o změnu'!$DH$2="ano",'Rozpočet + Žádosti o změnu'!DE26,IF('Rozpočet + Žádosti o změnu'!$CV$2="ano",'Rozpočet + Žádosti o změnu'!CS26,IF('Rozpočet + Žádosti o změnu'!$CJ$2="ano",'Rozpočet + Žádosti o změnu'!CG26,IF('Rozpočet + Žádosti o změnu'!$BX$2="ano",'Rozpočet + Žádosti o změnu'!BU26,IF('Rozpočet + Žádosti o změnu'!$BL$2="ano",'Rozpočet + Žádosti o změnu'!BI26,IF('Rozpočet + Žádosti o změnu'!$AZ$2="ano",'Rozpočet + Žádosti o změnu'!AW26,IF('Rozpočet + Žádosti o změnu'!$AN$2="ano",'Rozpočet + Žádosti o změnu'!AK26,'Rozpočet + Žádosti o změnu'!K26))))))))))</f>
        <v>0</v>
      </c>
      <c r="S26" s="267">
        <f>IF('Rozpočet + Žádosti o změnu'!$ER$2="ano",'Rozpočet + Žádosti o změnu'!EP26,IF('Rozpočet + Žádosti o změnu'!$EF$2="ano",'Rozpočet + Žádosti o změnu'!ED26,IF('Rozpočet + Žádosti o změnu'!$DT$2="ano",'Rozpočet + Žádosti o změnu'!DR26,IF('Rozpočet + Žádosti o změnu'!$DH$2="ano",'Rozpočet + Žádosti o změnu'!DF26,IF('Rozpočet + Žádosti o změnu'!$CV$2="ano",'Rozpočet + Žádosti o změnu'!CT26,IF('Rozpočet + Žádosti o změnu'!$CJ$2="ano",'Rozpočet + Žádosti o změnu'!CH26,IF('Rozpočet + Žádosti o změnu'!$BX$2="ano",'Rozpočet + Žádosti o změnu'!BV26,IF('Rozpočet + Žádosti o změnu'!$BL$2="ano",'Rozpočet + Žádosti o změnu'!BJ26,IF('Rozpočet + Žádosti o změnu'!$AZ$2="ano",'Rozpočet + Žádosti o změnu'!AX26,IF('Rozpočet + Žádosti o změnu'!$AN$2="ano",'Rozpočet + Žádosti o změnu'!AL26,'Rozpočet + Žádosti o změnu'!L26))))))))))</f>
        <v>0</v>
      </c>
      <c r="T26" s="267">
        <f>IF('Rozpočet + Žádosti o změnu'!$ER$2="ano",'Rozpočet + Žádosti o změnu'!EQ26,IF('Rozpočet + Žádosti o změnu'!$EF$2="ano",'Rozpočet + Žádosti o změnu'!EE26,IF('Rozpočet + Žádosti o změnu'!$DT$2="ano",'Rozpočet + Žádosti o změnu'!DS26,IF('Rozpočet + Žádosti o změnu'!$DH$2="ano",'Rozpočet + Žádosti o změnu'!DG26,IF('Rozpočet + Žádosti o změnu'!$CV$2="ano",'Rozpočet + Žádosti o změnu'!CU26,IF('Rozpočet + Žádosti o změnu'!$CJ$2="ano",'Rozpočet + Žádosti o změnu'!CI26,IF('Rozpočet + Žádosti o změnu'!$BX$2="ano",'Rozpočet + Žádosti o změnu'!BW26,IF('Rozpočet + Žádosti o změnu'!$BL$2="ano",'Rozpočet + Žádosti o změnu'!BK26,IF('Rozpočet + Žádosti o změnu'!$AZ$2="ano",'Rozpočet + Žádosti o změnu'!AY26,IF('Rozpočet + Žádosti o změnu'!$AN$2="ano",'Rozpočet + Žádosti o změnu'!AM26,'Rozpočet + Žádosti o změnu'!M26))))))))))</f>
        <v>0</v>
      </c>
      <c r="U26" s="267">
        <f>IF('Rozpočet + Žádosti o změnu'!$ER$2="ano",'Rozpočet + Žádosti o změnu'!ER26,IF('Rozpočet + Žádosti o změnu'!$EF$2="ano",'Rozpočet + Žádosti o změnu'!EF26,IF('Rozpočet + Žádosti o změnu'!$DT$2="ano",'Rozpočet + Žádosti o změnu'!DT26,IF('Rozpočet + Žádosti o změnu'!$DH$2="ano",'Rozpočet + Žádosti o změnu'!DH26,IF('Rozpočet + Žádosti o změnu'!$CV$2="ano",'Rozpočet + Žádosti o změnu'!CV26,IF('Rozpočet + Žádosti o změnu'!$CJ$2="ano",'Rozpočet + Žádosti o změnu'!CJ26,IF('Rozpočet + Žádosti o změnu'!$BX$2="ano",'Rozpočet + Žádosti o změnu'!BX26,IF('Rozpočet + Žádosti o změnu'!$BL$2="ano",'Rozpočet + Žádosti o změnu'!BL26,IF('Rozpočet + Žádosti o změnu'!$AZ$2="ano",'Rozpočet + Žádosti o změnu'!AZ26,IF('Rozpočet + Žádosti o změnu'!$AN$2="ano",'Rozpočet + Žádosti o změnu'!AN26,'Rozpočet + Žádosti o změnu'!N26))))))))))</f>
        <v>0</v>
      </c>
      <c r="W26" s="281">
        <f>IF('ZoR č. 1'!$D26="",0,'ZoR č. 1'!G26)+IF('ZoR č. 2'!$D26="",0,'ZoR č. 2'!G26)+IF('ZoR č. 3'!$D26="",0,'ZoR č. 3'!G26)+IF('ZoR č. 4'!$D26="",0,'ZoR č. 4'!G26)+IF('ZoR č. 5'!$D26="",0,'ZoR č. 5'!G26)+IF('ZoR č. 6'!$D26="",0,'ZoR č. 6'!G26)+IF('ZoR č. 7'!$D26="",0,'ZoR č. 7'!G26)+IF('ZoR č. 8'!$D26="",0,'ZoR č. 8'!G26)+IF('ZoR č. 9'!$D26="",0,'ZoR č. 9'!G26)+IF('ZoR č. 10'!$D26="",0,'ZoR č. 10'!G26)+IF(ZZoR!$D26="",0,ZZoR!G26)</f>
        <v>0</v>
      </c>
      <c r="X26" s="281">
        <f>IF('ZoR č. 1'!$D26="",0,'ZoR č. 1'!H26)+IF('ZoR č. 2'!$D26="",0,'ZoR č. 2'!H26)+IF('ZoR č. 3'!$D26="",0,'ZoR č. 3'!H26)+IF('ZoR č. 4'!$D26="",0,'ZoR č. 4'!H26)+IF('ZoR č. 5'!$D26="",0,'ZoR č. 5'!H26)+IF('ZoR č. 6'!$D26="",0,'ZoR č. 6'!H26)+IF('ZoR č. 7'!$D26="",0,'ZoR č. 7'!H26)+IF('ZoR č. 8'!$D26="",0,'ZoR č. 8'!H26)+IF('ZoR č. 9'!$D26="",0,'ZoR č. 9'!H26)+IF('ZoR č. 10'!$D26="",0,'ZoR č. 10'!H26)+IF(ZZoR!$D26="",0,ZZoR!H26)</f>
        <v>0</v>
      </c>
      <c r="Y26" s="281">
        <f>IF('ZoR č. 1'!$D26="",0,'ZoR č. 1'!I26)+IF('ZoR č. 2'!$D26="",0,'ZoR č. 2'!I26)+IF('ZoR č. 3'!$D26="",0,'ZoR č. 3'!I26)+IF('ZoR č. 4'!$D26="",0,'ZoR č. 4'!I26)+IF('ZoR č. 5'!$D26="",0,'ZoR č. 5'!I26)+IF('ZoR č. 6'!$D26="",0,'ZoR č. 6'!I26)+IF('ZoR č. 7'!$D26="",0,'ZoR č. 7'!I26)+IF('ZoR č. 8'!$D26="",0,'ZoR č. 8'!I26)+IF('ZoR č. 9'!$D26="",0,'ZoR č. 9'!I26)+IF('ZoR č. 10'!$D26="",0,'ZoR č. 10'!I26)+IF(ZZoR!$D26="",0,ZZoR!I26)</f>
        <v>0</v>
      </c>
      <c r="Z26" s="281">
        <f>IF('ZoR č. 1'!$D26="",0,'ZoR č. 1'!J26)+IF('ZoR č. 2'!$D26="",0,'ZoR č. 2'!J26)+IF('ZoR č. 3'!$D26="",0,'ZoR č. 3'!J26)+IF('ZoR č. 4'!$D26="",0,'ZoR č. 4'!J26)+IF('ZoR č. 5'!$D26="",0,'ZoR č. 5'!J26)+IF('ZoR č. 6'!$D26="",0,'ZoR č. 6'!J26)+IF('ZoR č. 7'!$D26="",0,'ZoR č. 7'!J26)+IF('ZoR č. 8'!$D26="",0,'ZoR č. 8'!J26)+IF('ZoR č. 9'!$D26="",0,'ZoR č. 9'!J26)+IF('ZoR č. 10'!$D26="",0,'ZoR č. 10'!J26)+IF(ZZoR!$D26="",0,ZZoR!J26)</f>
        <v>0</v>
      </c>
      <c r="AA26" s="281">
        <f>IF('ZoR č. 1'!$D26="",0,'ZoR č. 1'!K26)+IF('ZoR č. 2'!$D26="",0,'ZoR č. 2'!K26)+IF('ZoR č. 3'!$D26="",0,'ZoR č. 3'!K26)+IF('ZoR č. 4'!$D26="",0,'ZoR č. 4'!K26)+IF('ZoR č. 5'!$D26="",0,'ZoR č. 5'!K26)+IF('ZoR č. 6'!$D26="",0,'ZoR č. 6'!K26)+IF('ZoR č. 7'!$D26="",0,'ZoR č. 7'!K26)+IF('ZoR č. 8'!$D26="",0,'ZoR č. 8'!K26)+IF('ZoR č. 9'!$D26="",0,'ZoR č. 9'!K26)+IF('ZoR č. 10'!$D26="",0,'ZoR č. 10'!K26)+IF(ZZoR!$D26="",0,ZZoR!K26)</f>
        <v>0</v>
      </c>
      <c r="AB26" s="281">
        <f>IF('ZoR č. 1'!$D26="",0,'ZoR č. 1'!L26)+IF('ZoR č. 2'!$D26="",0,'ZoR č. 2'!L26)+IF('ZoR č. 3'!$D26="",0,'ZoR č. 3'!L26)+IF('ZoR č. 4'!$D26="",0,'ZoR č. 4'!L26)+IF('ZoR č. 5'!$D26="",0,'ZoR č. 5'!L26)+IF('ZoR č. 6'!$D26="",0,'ZoR č. 6'!L26)+IF('ZoR č. 7'!$D26="",0,'ZoR č. 7'!L26)+IF('ZoR č. 8'!$D26="",0,'ZoR č. 8'!L26)+IF('ZoR č. 9'!$D26="",0,'ZoR č. 9'!L26)+IF('ZoR č. 10'!$D26="",0,'ZoR č. 10'!L26)+IF(ZZoR!$D26="",0,ZZoR!L26)</f>
        <v>0</v>
      </c>
      <c r="AC26" s="281">
        <f>IF('ZoR č. 1'!$D26="",0,'ZoR č. 1'!M26)+IF('ZoR č. 2'!$D26="",0,'ZoR č. 2'!M26)+IF('ZoR č. 3'!$D26="",0,'ZoR č. 3'!M26)+IF('ZoR č. 4'!$D26="",0,'ZoR č. 4'!M26)+IF('ZoR č. 5'!$D26="",0,'ZoR č. 5'!M26)+IF('ZoR č. 6'!$D26="",0,'ZoR č. 6'!M26)+IF('ZoR č. 7'!$D26="",0,'ZoR č. 7'!M26)+IF('ZoR č. 8'!$D26="",0,'ZoR č. 8'!M26)+IF('ZoR č. 9'!$D26="",0,'ZoR č. 9'!M26)+IF('ZoR č. 10'!$D26="",0,'ZoR č. 10'!M26)+IF(ZZoR!$D26="",0,ZZoR!M26)</f>
        <v>0</v>
      </c>
      <c r="AE26" s="282" t="str">
        <f t="shared" si="3"/>
        <v/>
      </c>
    </row>
    <row r="27" spans="2:31" x14ac:dyDescent="0.25">
      <c r="B27" s="9" t="s">
        <v>70</v>
      </c>
      <c r="C27" s="98" t="str">
        <f>IF(COUNTA('Přehled partnerů'!C27:D27)&lt;&gt;2,"partner neuveden",IF('Přehled partnerů'!P27="ANO",'Přehled partnerů'!C27,"v tomto období nerelevantní"))</f>
        <v>partner neuveden</v>
      </c>
      <c r="D27" s="108" t="str">
        <f>IF(COUNTA('Přehled partnerů'!C27:D27)&lt;&gt;2,"",IF('Přehled partnerů'!P27="ANO",'Přehled partnerů'!D27,""))</f>
        <v/>
      </c>
      <c r="E27" s="21" t="str">
        <f t="shared" si="0"/>
        <v/>
      </c>
      <c r="F27" s="114" t="str">
        <f t="shared" si="1"/>
        <v/>
      </c>
      <c r="G27" s="125">
        <v>0</v>
      </c>
      <c r="H27" s="126">
        <v>0</v>
      </c>
      <c r="I27" s="126">
        <v>0</v>
      </c>
      <c r="J27" s="126">
        <v>0</v>
      </c>
      <c r="K27" s="16">
        <v>0</v>
      </c>
      <c r="L27" s="16">
        <v>0</v>
      </c>
      <c r="M27" s="20">
        <v>0</v>
      </c>
      <c r="N27" s="58" t="str">
        <f t="shared" si="2"/>
        <v/>
      </c>
      <c r="O27" s="267">
        <f>IF('Rozpočet + Žádosti o změnu'!$ER$2="ano",'Rozpočet + Žádosti o změnu'!EL27,IF('Rozpočet + Žádosti o změnu'!$EF$2="ano",'Rozpočet + Žádosti o změnu'!DZ27,IF('Rozpočet + Žádosti o změnu'!$DT$2="ano",'Rozpočet + Žádosti o změnu'!DN27,IF('Rozpočet + Žádosti o změnu'!$DH$2="ano",'Rozpočet + Žádosti o změnu'!DB27,IF('Rozpočet + Žádosti o změnu'!$CV$2="ano",'Rozpočet + Žádosti o změnu'!CP27,IF('Rozpočet + Žádosti o změnu'!$CJ$2="ano",'Rozpočet + Žádosti o změnu'!CD27,IF('Rozpočet + Žádosti o změnu'!$BX$2="ano",'Rozpočet + Žádosti o změnu'!BR27,IF('Rozpočet + Žádosti o změnu'!$BL$2="ano",'Rozpočet + Žádosti o změnu'!BF27,IF('Rozpočet + Žádosti o změnu'!$AZ$2="ano",'Rozpočet + Žádosti o změnu'!AT27,IF('Rozpočet + Žádosti o změnu'!$AN$2="ano",'Rozpočet + Žádosti o změnu'!AH27,'Rozpočet + Žádosti o změnu'!H27))))))))))</f>
        <v>0</v>
      </c>
      <c r="P27" s="267">
        <f>IF('Rozpočet + Žádosti o změnu'!$ER$2="ano",'Rozpočet + Žádosti o změnu'!EM27,IF('Rozpočet + Žádosti o změnu'!$EF$2="ano",'Rozpočet + Žádosti o změnu'!EA27,IF('Rozpočet + Žádosti o změnu'!$DT$2="ano",'Rozpočet + Žádosti o změnu'!DO27,IF('Rozpočet + Žádosti o změnu'!$DH$2="ano",'Rozpočet + Žádosti o změnu'!DC27,IF('Rozpočet + Žádosti o změnu'!$CV$2="ano",'Rozpočet + Žádosti o změnu'!CQ27,IF('Rozpočet + Žádosti o změnu'!$CJ$2="ano",'Rozpočet + Žádosti o změnu'!CE27,IF('Rozpočet + Žádosti o změnu'!$BX$2="ano",'Rozpočet + Žádosti o změnu'!BS27,IF('Rozpočet + Žádosti o změnu'!$BL$2="ano",'Rozpočet + Žádosti o změnu'!BG27,IF('Rozpočet + Žádosti o změnu'!$AZ$2="ano",'Rozpočet + Žádosti o změnu'!AU27,IF('Rozpočet + Žádosti o změnu'!$AN$2="ano",'Rozpočet + Žádosti o změnu'!AI27,'Rozpočet + Žádosti o změnu'!I27))))))))))</f>
        <v>0</v>
      </c>
      <c r="Q27" s="267">
        <f>IF('Rozpočet + Žádosti o změnu'!$ER$2="ano",'Rozpočet + Žádosti o změnu'!EN27,IF('Rozpočet + Žádosti o změnu'!$EF$2="ano",'Rozpočet + Žádosti o změnu'!EB27,IF('Rozpočet + Žádosti o změnu'!$DT$2="ano",'Rozpočet + Žádosti o změnu'!DP27,IF('Rozpočet + Žádosti o změnu'!$DH$2="ano",'Rozpočet + Žádosti o změnu'!DD27,IF('Rozpočet + Žádosti o změnu'!$CV$2="ano",'Rozpočet + Žádosti o změnu'!CR27,IF('Rozpočet + Žádosti o změnu'!$CJ$2="ano",'Rozpočet + Žádosti o změnu'!CF27,IF('Rozpočet + Žádosti o změnu'!$BX$2="ano",'Rozpočet + Žádosti o změnu'!BT27,IF('Rozpočet + Žádosti o změnu'!$BL$2="ano",'Rozpočet + Žádosti o změnu'!BH27,IF('Rozpočet + Žádosti o změnu'!$AZ$2="ano",'Rozpočet + Žádosti o změnu'!AV27,IF('Rozpočet + Žádosti o změnu'!$AN$2="ano",'Rozpočet + Žádosti o změnu'!AJ27,'Rozpočet + Žádosti o změnu'!J27))))))))))</f>
        <v>0</v>
      </c>
      <c r="R27" s="267">
        <f>IF('Rozpočet + Žádosti o změnu'!$ER$2="ano",'Rozpočet + Žádosti o změnu'!EO27,IF('Rozpočet + Žádosti o změnu'!$EF$2="ano",'Rozpočet + Žádosti o změnu'!EC27,IF('Rozpočet + Žádosti o změnu'!$DT$2="ano",'Rozpočet + Žádosti o změnu'!DQ27,IF('Rozpočet + Žádosti o změnu'!$DH$2="ano",'Rozpočet + Žádosti o změnu'!DE27,IF('Rozpočet + Žádosti o změnu'!$CV$2="ano",'Rozpočet + Žádosti o změnu'!CS27,IF('Rozpočet + Žádosti o změnu'!$CJ$2="ano",'Rozpočet + Žádosti o změnu'!CG27,IF('Rozpočet + Žádosti o změnu'!$BX$2="ano",'Rozpočet + Žádosti o změnu'!BU27,IF('Rozpočet + Žádosti o změnu'!$BL$2="ano",'Rozpočet + Žádosti o změnu'!BI27,IF('Rozpočet + Žádosti o změnu'!$AZ$2="ano",'Rozpočet + Žádosti o změnu'!AW27,IF('Rozpočet + Žádosti o změnu'!$AN$2="ano",'Rozpočet + Žádosti o změnu'!AK27,'Rozpočet + Žádosti o změnu'!K27))))))))))</f>
        <v>0</v>
      </c>
      <c r="S27" s="267">
        <f>IF('Rozpočet + Žádosti o změnu'!$ER$2="ano",'Rozpočet + Žádosti o změnu'!EP27,IF('Rozpočet + Žádosti o změnu'!$EF$2="ano",'Rozpočet + Žádosti o změnu'!ED27,IF('Rozpočet + Žádosti o změnu'!$DT$2="ano",'Rozpočet + Žádosti o změnu'!DR27,IF('Rozpočet + Žádosti o změnu'!$DH$2="ano",'Rozpočet + Žádosti o změnu'!DF27,IF('Rozpočet + Žádosti o změnu'!$CV$2="ano",'Rozpočet + Žádosti o změnu'!CT27,IF('Rozpočet + Žádosti o změnu'!$CJ$2="ano",'Rozpočet + Žádosti o změnu'!CH27,IF('Rozpočet + Žádosti o změnu'!$BX$2="ano",'Rozpočet + Žádosti o změnu'!BV27,IF('Rozpočet + Žádosti o změnu'!$BL$2="ano",'Rozpočet + Žádosti o změnu'!BJ27,IF('Rozpočet + Žádosti o změnu'!$AZ$2="ano",'Rozpočet + Žádosti o změnu'!AX27,IF('Rozpočet + Žádosti o změnu'!$AN$2="ano",'Rozpočet + Žádosti o změnu'!AL27,'Rozpočet + Žádosti o změnu'!L27))))))))))</f>
        <v>0</v>
      </c>
      <c r="T27" s="267">
        <f>IF('Rozpočet + Žádosti o změnu'!$ER$2="ano",'Rozpočet + Žádosti o změnu'!EQ27,IF('Rozpočet + Žádosti o změnu'!$EF$2="ano",'Rozpočet + Žádosti o změnu'!EE27,IF('Rozpočet + Žádosti o změnu'!$DT$2="ano",'Rozpočet + Žádosti o změnu'!DS27,IF('Rozpočet + Žádosti o změnu'!$DH$2="ano",'Rozpočet + Žádosti o změnu'!DG27,IF('Rozpočet + Žádosti o změnu'!$CV$2="ano",'Rozpočet + Žádosti o změnu'!CU27,IF('Rozpočet + Žádosti o změnu'!$CJ$2="ano",'Rozpočet + Žádosti o změnu'!CI27,IF('Rozpočet + Žádosti o změnu'!$BX$2="ano",'Rozpočet + Žádosti o změnu'!BW27,IF('Rozpočet + Žádosti o změnu'!$BL$2="ano",'Rozpočet + Žádosti o změnu'!BK27,IF('Rozpočet + Žádosti o změnu'!$AZ$2="ano",'Rozpočet + Žádosti o změnu'!AY27,IF('Rozpočet + Žádosti o změnu'!$AN$2="ano",'Rozpočet + Žádosti o změnu'!AM27,'Rozpočet + Žádosti o změnu'!M27))))))))))</f>
        <v>0</v>
      </c>
      <c r="U27" s="267">
        <f>IF('Rozpočet + Žádosti o změnu'!$ER$2="ano",'Rozpočet + Žádosti o změnu'!ER27,IF('Rozpočet + Žádosti o změnu'!$EF$2="ano",'Rozpočet + Žádosti o změnu'!EF27,IF('Rozpočet + Žádosti o změnu'!$DT$2="ano",'Rozpočet + Žádosti o změnu'!DT27,IF('Rozpočet + Žádosti o změnu'!$DH$2="ano",'Rozpočet + Žádosti o změnu'!DH27,IF('Rozpočet + Žádosti o změnu'!$CV$2="ano",'Rozpočet + Žádosti o změnu'!CV27,IF('Rozpočet + Žádosti o změnu'!$CJ$2="ano",'Rozpočet + Žádosti o změnu'!CJ27,IF('Rozpočet + Žádosti o změnu'!$BX$2="ano",'Rozpočet + Žádosti o změnu'!BX27,IF('Rozpočet + Žádosti o změnu'!$BL$2="ano",'Rozpočet + Žádosti o změnu'!BL27,IF('Rozpočet + Žádosti o změnu'!$AZ$2="ano",'Rozpočet + Žádosti o změnu'!AZ27,IF('Rozpočet + Žádosti o změnu'!$AN$2="ano",'Rozpočet + Žádosti o změnu'!AN27,'Rozpočet + Žádosti o změnu'!N27))))))))))</f>
        <v>0</v>
      </c>
      <c r="W27" s="281">
        <f>IF('ZoR č. 1'!$D27="",0,'ZoR č. 1'!G27)+IF('ZoR č. 2'!$D27="",0,'ZoR č. 2'!G27)+IF('ZoR č. 3'!$D27="",0,'ZoR č. 3'!G27)+IF('ZoR č. 4'!$D27="",0,'ZoR č. 4'!G27)+IF('ZoR č. 5'!$D27="",0,'ZoR č. 5'!G27)+IF('ZoR č. 6'!$D27="",0,'ZoR č. 6'!G27)+IF('ZoR č. 7'!$D27="",0,'ZoR č. 7'!G27)+IF('ZoR č. 8'!$D27="",0,'ZoR č. 8'!G27)+IF('ZoR č. 9'!$D27="",0,'ZoR č. 9'!G27)+IF('ZoR č. 10'!$D27="",0,'ZoR č. 10'!G27)+IF(ZZoR!$D27="",0,ZZoR!G27)</f>
        <v>0</v>
      </c>
      <c r="X27" s="281">
        <f>IF('ZoR č. 1'!$D27="",0,'ZoR č. 1'!H27)+IF('ZoR č. 2'!$D27="",0,'ZoR č. 2'!H27)+IF('ZoR č. 3'!$D27="",0,'ZoR č. 3'!H27)+IF('ZoR č. 4'!$D27="",0,'ZoR č. 4'!H27)+IF('ZoR č. 5'!$D27="",0,'ZoR č. 5'!H27)+IF('ZoR č. 6'!$D27="",0,'ZoR č. 6'!H27)+IF('ZoR č. 7'!$D27="",0,'ZoR č. 7'!H27)+IF('ZoR č. 8'!$D27="",0,'ZoR č. 8'!H27)+IF('ZoR č. 9'!$D27="",0,'ZoR č. 9'!H27)+IF('ZoR č. 10'!$D27="",0,'ZoR č. 10'!H27)+IF(ZZoR!$D27="",0,ZZoR!H27)</f>
        <v>0</v>
      </c>
      <c r="Y27" s="281">
        <f>IF('ZoR č. 1'!$D27="",0,'ZoR č. 1'!I27)+IF('ZoR č. 2'!$D27="",0,'ZoR č. 2'!I27)+IF('ZoR č. 3'!$D27="",0,'ZoR č. 3'!I27)+IF('ZoR č. 4'!$D27="",0,'ZoR č. 4'!I27)+IF('ZoR č. 5'!$D27="",0,'ZoR č. 5'!I27)+IF('ZoR č. 6'!$D27="",0,'ZoR č. 6'!I27)+IF('ZoR č. 7'!$D27="",0,'ZoR č. 7'!I27)+IF('ZoR č. 8'!$D27="",0,'ZoR č. 8'!I27)+IF('ZoR č. 9'!$D27="",0,'ZoR č. 9'!I27)+IF('ZoR č. 10'!$D27="",0,'ZoR č. 10'!I27)+IF(ZZoR!$D27="",0,ZZoR!I27)</f>
        <v>0</v>
      </c>
      <c r="Z27" s="281">
        <f>IF('ZoR č. 1'!$D27="",0,'ZoR č. 1'!J27)+IF('ZoR č. 2'!$D27="",0,'ZoR č. 2'!J27)+IF('ZoR č. 3'!$D27="",0,'ZoR č. 3'!J27)+IF('ZoR č. 4'!$D27="",0,'ZoR č. 4'!J27)+IF('ZoR č. 5'!$D27="",0,'ZoR č. 5'!J27)+IF('ZoR č. 6'!$D27="",0,'ZoR č. 6'!J27)+IF('ZoR č. 7'!$D27="",0,'ZoR č. 7'!J27)+IF('ZoR č. 8'!$D27="",0,'ZoR č. 8'!J27)+IF('ZoR č. 9'!$D27="",0,'ZoR č. 9'!J27)+IF('ZoR č. 10'!$D27="",0,'ZoR č. 10'!J27)+IF(ZZoR!$D27="",0,ZZoR!J27)</f>
        <v>0</v>
      </c>
      <c r="AA27" s="281">
        <f>IF('ZoR č. 1'!$D27="",0,'ZoR č. 1'!K27)+IF('ZoR č. 2'!$D27="",0,'ZoR č. 2'!K27)+IF('ZoR č. 3'!$D27="",0,'ZoR č. 3'!K27)+IF('ZoR č. 4'!$D27="",0,'ZoR č. 4'!K27)+IF('ZoR č. 5'!$D27="",0,'ZoR č. 5'!K27)+IF('ZoR č. 6'!$D27="",0,'ZoR č. 6'!K27)+IF('ZoR č. 7'!$D27="",0,'ZoR č. 7'!K27)+IF('ZoR č. 8'!$D27="",0,'ZoR č. 8'!K27)+IF('ZoR č. 9'!$D27="",0,'ZoR č. 9'!K27)+IF('ZoR č. 10'!$D27="",0,'ZoR č. 10'!K27)+IF(ZZoR!$D27="",0,ZZoR!K27)</f>
        <v>0</v>
      </c>
      <c r="AB27" s="281">
        <f>IF('ZoR č. 1'!$D27="",0,'ZoR č. 1'!L27)+IF('ZoR č. 2'!$D27="",0,'ZoR č. 2'!L27)+IF('ZoR č. 3'!$D27="",0,'ZoR č. 3'!L27)+IF('ZoR č. 4'!$D27="",0,'ZoR č. 4'!L27)+IF('ZoR č. 5'!$D27="",0,'ZoR č. 5'!L27)+IF('ZoR č. 6'!$D27="",0,'ZoR č. 6'!L27)+IF('ZoR č. 7'!$D27="",0,'ZoR č. 7'!L27)+IF('ZoR č. 8'!$D27="",0,'ZoR č. 8'!L27)+IF('ZoR č. 9'!$D27="",0,'ZoR č. 9'!L27)+IF('ZoR č. 10'!$D27="",0,'ZoR č. 10'!L27)+IF(ZZoR!$D27="",0,ZZoR!L27)</f>
        <v>0</v>
      </c>
      <c r="AC27" s="281">
        <f>IF('ZoR č. 1'!$D27="",0,'ZoR č. 1'!M27)+IF('ZoR č. 2'!$D27="",0,'ZoR č. 2'!M27)+IF('ZoR č. 3'!$D27="",0,'ZoR č. 3'!M27)+IF('ZoR č. 4'!$D27="",0,'ZoR č. 4'!M27)+IF('ZoR č. 5'!$D27="",0,'ZoR č. 5'!M27)+IF('ZoR č. 6'!$D27="",0,'ZoR č. 6'!M27)+IF('ZoR č. 7'!$D27="",0,'ZoR č. 7'!M27)+IF('ZoR č. 8'!$D27="",0,'ZoR č. 8'!M27)+IF('ZoR č. 9'!$D27="",0,'ZoR č. 9'!M27)+IF('ZoR č. 10'!$D27="",0,'ZoR č. 10'!M27)+IF(ZZoR!$D27="",0,ZZoR!M27)</f>
        <v>0</v>
      </c>
      <c r="AE27" s="282" t="str">
        <f t="shared" si="3"/>
        <v/>
      </c>
    </row>
    <row r="28" spans="2:31" x14ac:dyDescent="0.25">
      <c r="B28" s="9" t="s">
        <v>71</v>
      </c>
      <c r="C28" s="98" t="str">
        <f>IF(COUNTA('Přehled partnerů'!C28:D28)&lt;&gt;2,"partner neuveden",IF('Přehled partnerů'!P28="ANO",'Přehled partnerů'!C28,"v tomto období nerelevantní"))</f>
        <v>partner neuveden</v>
      </c>
      <c r="D28" s="108" t="str">
        <f>IF(COUNTA('Přehled partnerů'!C28:D28)&lt;&gt;2,"",IF('Přehled partnerů'!P28="ANO",'Přehled partnerů'!D28,""))</f>
        <v/>
      </c>
      <c r="E28" s="21" t="str">
        <f t="shared" si="0"/>
        <v/>
      </c>
      <c r="F28" s="114" t="str">
        <f t="shared" si="1"/>
        <v/>
      </c>
      <c r="G28" s="125">
        <v>0</v>
      </c>
      <c r="H28" s="126">
        <v>0</v>
      </c>
      <c r="I28" s="126">
        <v>0</v>
      </c>
      <c r="J28" s="126">
        <v>0</v>
      </c>
      <c r="K28" s="16">
        <v>0</v>
      </c>
      <c r="L28" s="16">
        <v>0</v>
      </c>
      <c r="M28" s="20">
        <v>0</v>
      </c>
      <c r="N28" s="58" t="str">
        <f t="shared" si="2"/>
        <v/>
      </c>
      <c r="O28" s="267">
        <f>IF('Rozpočet + Žádosti o změnu'!$ER$2="ano",'Rozpočet + Žádosti o změnu'!EL28,IF('Rozpočet + Žádosti o změnu'!$EF$2="ano",'Rozpočet + Žádosti o změnu'!DZ28,IF('Rozpočet + Žádosti o změnu'!$DT$2="ano",'Rozpočet + Žádosti o změnu'!DN28,IF('Rozpočet + Žádosti o změnu'!$DH$2="ano",'Rozpočet + Žádosti o změnu'!DB28,IF('Rozpočet + Žádosti o změnu'!$CV$2="ano",'Rozpočet + Žádosti o změnu'!CP28,IF('Rozpočet + Žádosti o změnu'!$CJ$2="ano",'Rozpočet + Žádosti o změnu'!CD28,IF('Rozpočet + Žádosti o změnu'!$BX$2="ano",'Rozpočet + Žádosti o změnu'!BR28,IF('Rozpočet + Žádosti o změnu'!$BL$2="ano",'Rozpočet + Žádosti o změnu'!BF28,IF('Rozpočet + Žádosti o změnu'!$AZ$2="ano",'Rozpočet + Žádosti o změnu'!AT28,IF('Rozpočet + Žádosti o změnu'!$AN$2="ano",'Rozpočet + Žádosti o změnu'!AH28,'Rozpočet + Žádosti o změnu'!H28))))))))))</f>
        <v>0</v>
      </c>
      <c r="P28" s="267">
        <f>IF('Rozpočet + Žádosti o změnu'!$ER$2="ano",'Rozpočet + Žádosti o změnu'!EM28,IF('Rozpočet + Žádosti o změnu'!$EF$2="ano",'Rozpočet + Žádosti o změnu'!EA28,IF('Rozpočet + Žádosti o změnu'!$DT$2="ano",'Rozpočet + Žádosti o změnu'!DO28,IF('Rozpočet + Žádosti o změnu'!$DH$2="ano",'Rozpočet + Žádosti o změnu'!DC28,IF('Rozpočet + Žádosti o změnu'!$CV$2="ano",'Rozpočet + Žádosti o změnu'!CQ28,IF('Rozpočet + Žádosti o změnu'!$CJ$2="ano",'Rozpočet + Žádosti o změnu'!CE28,IF('Rozpočet + Žádosti o změnu'!$BX$2="ano",'Rozpočet + Žádosti o změnu'!BS28,IF('Rozpočet + Žádosti o změnu'!$BL$2="ano",'Rozpočet + Žádosti o změnu'!BG28,IF('Rozpočet + Žádosti o změnu'!$AZ$2="ano",'Rozpočet + Žádosti o změnu'!AU28,IF('Rozpočet + Žádosti o změnu'!$AN$2="ano",'Rozpočet + Žádosti o změnu'!AI28,'Rozpočet + Žádosti o změnu'!I28))))))))))</f>
        <v>0</v>
      </c>
      <c r="Q28" s="267">
        <f>IF('Rozpočet + Žádosti o změnu'!$ER$2="ano",'Rozpočet + Žádosti o změnu'!EN28,IF('Rozpočet + Žádosti o změnu'!$EF$2="ano",'Rozpočet + Žádosti o změnu'!EB28,IF('Rozpočet + Žádosti o změnu'!$DT$2="ano",'Rozpočet + Žádosti o změnu'!DP28,IF('Rozpočet + Žádosti o změnu'!$DH$2="ano",'Rozpočet + Žádosti o změnu'!DD28,IF('Rozpočet + Žádosti o změnu'!$CV$2="ano",'Rozpočet + Žádosti o změnu'!CR28,IF('Rozpočet + Žádosti o změnu'!$CJ$2="ano",'Rozpočet + Žádosti o změnu'!CF28,IF('Rozpočet + Žádosti o změnu'!$BX$2="ano",'Rozpočet + Žádosti o změnu'!BT28,IF('Rozpočet + Žádosti o změnu'!$BL$2="ano",'Rozpočet + Žádosti o změnu'!BH28,IF('Rozpočet + Žádosti o změnu'!$AZ$2="ano",'Rozpočet + Žádosti o změnu'!AV28,IF('Rozpočet + Žádosti o změnu'!$AN$2="ano",'Rozpočet + Žádosti o změnu'!AJ28,'Rozpočet + Žádosti o změnu'!J28))))))))))</f>
        <v>0</v>
      </c>
      <c r="R28" s="267">
        <f>IF('Rozpočet + Žádosti o změnu'!$ER$2="ano",'Rozpočet + Žádosti o změnu'!EO28,IF('Rozpočet + Žádosti o změnu'!$EF$2="ano",'Rozpočet + Žádosti o změnu'!EC28,IF('Rozpočet + Žádosti o změnu'!$DT$2="ano",'Rozpočet + Žádosti o změnu'!DQ28,IF('Rozpočet + Žádosti o změnu'!$DH$2="ano",'Rozpočet + Žádosti o změnu'!DE28,IF('Rozpočet + Žádosti o změnu'!$CV$2="ano",'Rozpočet + Žádosti o změnu'!CS28,IF('Rozpočet + Žádosti o změnu'!$CJ$2="ano",'Rozpočet + Žádosti o změnu'!CG28,IF('Rozpočet + Žádosti o změnu'!$BX$2="ano",'Rozpočet + Žádosti o změnu'!BU28,IF('Rozpočet + Žádosti o změnu'!$BL$2="ano",'Rozpočet + Žádosti o změnu'!BI28,IF('Rozpočet + Žádosti o změnu'!$AZ$2="ano",'Rozpočet + Žádosti o změnu'!AW28,IF('Rozpočet + Žádosti o změnu'!$AN$2="ano",'Rozpočet + Žádosti o změnu'!AK28,'Rozpočet + Žádosti o změnu'!K28))))))))))</f>
        <v>0</v>
      </c>
      <c r="S28" s="267">
        <f>IF('Rozpočet + Žádosti o změnu'!$ER$2="ano",'Rozpočet + Žádosti o změnu'!EP28,IF('Rozpočet + Žádosti o změnu'!$EF$2="ano",'Rozpočet + Žádosti o změnu'!ED28,IF('Rozpočet + Žádosti o změnu'!$DT$2="ano",'Rozpočet + Žádosti o změnu'!DR28,IF('Rozpočet + Žádosti o změnu'!$DH$2="ano",'Rozpočet + Žádosti o změnu'!DF28,IF('Rozpočet + Žádosti o změnu'!$CV$2="ano",'Rozpočet + Žádosti o změnu'!CT28,IF('Rozpočet + Žádosti o změnu'!$CJ$2="ano",'Rozpočet + Žádosti o změnu'!CH28,IF('Rozpočet + Žádosti o změnu'!$BX$2="ano",'Rozpočet + Žádosti o změnu'!BV28,IF('Rozpočet + Žádosti o změnu'!$BL$2="ano",'Rozpočet + Žádosti o změnu'!BJ28,IF('Rozpočet + Žádosti o změnu'!$AZ$2="ano",'Rozpočet + Žádosti o změnu'!AX28,IF('Rozpočet + Žádosti o změnu'!$AN$2="ano",'Rozpočet + Žádosti o změnu'!AL28,'Rozpočet + Žádosti o změnu'!L28))))))))))</f>
        <v>0</v>
      </c>
      <c r="T28" s="267">
        <f>IF('Rozpočet + Žádosti o změnu'!$ER$2="ano",'Rozpočet + Žádosti o změnu'!EQ28,IF('Rozpočet + Žádosti o změnu'!$EF$2="ano",'Rozpočet + Žádosti o změnu'!EE28,IF('Rozpočet + Žádosti o změnu'!$DT$2="ano",'Rozpočet + Žádosti o změnu'!DS28,IF('Rozpočet + Žádosti o změnu'!$DH$2="ano",'Rozpočet + Žádosti o změnu'!DG28,IF('Rozpočet + Žádosti o změnu'!$CV$2="ano",'Rozpočet + Žádosti o změnu'!CU28,IF('Rozpočet + Žádosti o změnu'!$CJ$2="ano",'Rozpočet + Žádosti o změnu'!CI28,IF('Rozpočet + Žádosti o změnu'!$BX$2="ano",'Rozpočet + Žádosti o změnu'!BW28,IF('Rozpočet + Žádosti o změnu'!$BL$2="ano",'Rozpočet + Žádosti o změnu'!BK28,IF('Rozpočet + Žádosti o změnu'!$AZ$2="ano",'Rozpočet + Žádosti o změnu'!AY28,IF('Rozpočet + Žádosti o změnu'!$AN$2="ano",'Rozpočet + Žádosti o změnu'!AM28,'Rozpočet + Žádosti o změnu'!M28))))))))))</f>
        <v>0</v>
      </c>
      <c r="U28" s="267">
        <f>IF('Rozpočet + Žádosti o změnu'!$ER$2="ano",'Rozpočet + Žádosti o změnu'!ER28,IF('Rozpočet + Žádosti o změnu'!$EF$2="ano",'Rozpočet + Žádosti o změnu'!EF28,IF('Rozpočet + Žádosti o změnu'!$DT$2="ano",'Rozpočet + Žádosti o změnu'!DT28,IF('Rozpočet + Žádosti o změnu'!$DH$2="ano",'Rozpočet + Žádosti o změnu'!DH28,IF('Rozpočet + Žádosti o změnu'!$CV$2="ano",'Rozpočet + Žádosti o změnu'!CV28,IF('Rozpočet + Žádosti o změnu'!$CJ$2="ano",'Rozpočet + Žádosti o změnu'!CJ28,IF('Rozpočet + Žádosti o změnu'!$BX$2="ano",'Rozpočet + Žádosti o změnu'!BX28,IF('Rozpočet + Žádosti o změnu'!$BL$2="ano",'Rozpočet + Žádosti o změnu'!BL28,IF('Rozpočet + Žádosti o změnu'!$AZ$2="ano",'Rozpočet + Žádosti o změnu'!AZ28,IF('Rozpočet + Žádosti o změnu'!$AN$2="ano",'Rozpočet + Žádosti o změnu'!AN28,'Rozpočet + Žádosti o změnu'!N28))))))))))</f>
        <v>0</v>
      </c>
      <c r="W28" s="281">
        <f>IF('ZoR č. 1'!$D28="",0,'ZoR č. 1'!G28)+IF('ZoR č. 2'!$D28="",0,'ZoR č. 2'!G28)+IF('ZoR č. 3'!$D28="",0,'ZoR č. 3'!G28)+IF('ZoR č. 4'!$D28="",0,'ZoR č. 4'!G28)+IF('ZoR č. 5'!$D28="",0,'ZoR č. 5'!G28)+IF('ZoR č. 6'!$D28="",0,'ZoR č. 6'!G28)+IF('ZoR č. 7'!$D28="",0,'ZoR č. 7'!G28)+IF('ZoR č. 8'!$D28="",0,'ZoR č. 8'!G28)+IF('ZoR č. 9'!$D28="",0,'ZoR č. 9'!G28)+IF('ZoR č. 10'!$D28="",0,'ZoR č. 10'!G28)+IF(ZZoR!$D28="",0,ZZoR!G28)</f>
        <v>0</v>
      </c>
      <c r="X28" s="281">
        <f>IF('ZoR č. 1'!$D28="",0,'ZoR č. 1'!H28)+IF('ZoR č. 2'!$D28="",0,'ZoR č. 2'!H28)+IF('ZoR č. 3'!$D28="",0,'ZoR č. 3'!H28)+IF('ZoR č. 4'!$D28="",0,'ZoR č. 4'!H28)+IF('ZoR č. 5'!$D28="",0,'ZoR č. 5'!H28)+IF('ZoR č. 6'!$D28="",0,'ZoR č. 6'!H28)+IF('ZoR č. 7'!$D28="",0,'ZoR č. 7'!H28)+IF('ZoR č. 8'!$D28="",0,'ZoR č. 8'!H28)+IF('ZoR č. 9'!$D28="",0,'ZoR č. 9'!H28)+IF('ZoR č. 10'!$D28="",0,'ZoR č. 10'!H28)+IF(ZZoR!$D28="",0,ZZoR!H28)</f>
        <v>0</v>
      </c>
      <c r="Y28" s="281">
        <f>IF('ZoR č. 1'!$D28="",0,'ZoR č. 1'!I28)+IF('ZoR č. 2'!$D28="",0,'ZoR č. 2'!I28)+IF('ZoR č. 3'!$D28="",0,'ZoR č. 3'!I28)+IF('ZoR č. 4'!$D28="",0,'ZoR č. 4'!I28)+IF('ZoR č. 5'!$D28="",0,'ZoR č. 5'!I28)+IF('ZoR č. 6'!$D28="",0,'ZoR č. 6'!I28)+IF('ZoR č. 7'!$D28="",0,'ZoR č. 7'!I28)+IF('ZoR č. 8'!$D28="",0,'ZoR č. 8'!I28)+IF('ZoR č. 9'!$D28="",0,'ZoR č. 9'!I28)+IF('ZoR č. 10'!$D28="",0,'ZoR č. 10'!I28)+IF(ZZoR!$D28="",0,ZZoR!I28)</f>
        <v>0</v>
      </c>
      <c r="Z28" s="281">
        <f>IF('ZoR č. 1'!$D28="",0,'ZoR č. 1'!J28)+IF('ZoR č. 2'!$D28="",0,'ZoR č. 2'!J28)+IF('ZoR č. 3'!$D28="",0,'ZoR č. 3'!J28)+IF('ZoR č. 4'!$D28="",0,'ZoR č. 4'!J28)+IF('ZoR č. 5'!$D28="",0,'ZoR č. 5'!J28)+IF('ZoR č. 6'!$D28="",0,'ZoR č. 6'!J28)+IF('ZoR č. 7'!$D28="",0,'ZoR č. 7'!J28)+IF('ZoR č. 8'!$D28="",0,'ZoR č. 8'!J28)+IF('ZoR č. 9'!$D28="",0,'ZoR č. 9'!J28)+IF('ZoR č. 10'!$D28="",0,'ZoR č. 10'!J28)+IF(ZZoR!$D28="",0,ZZoR!J28)</f>
        <v>0</v>
      </c>
      <c r="AA28" s="281">
        <f>IF('ZoR č. 1'!$D28="",0,'ZoR č. 1'!K28)+IF('ZoR č. 2'!$D28="",0,'ZoR č. 2'!K28)+IF('ZoR č. 3'!$D28="",0,'ZoR č. 3'!K28)+IF('ZoR č. 4'!$D28="",0,'ZoR č. 4'!K28)+IF('ZoR č. 5'!$D28="",0,'ZoR č. 5'!K28)+IF('ZoR č. 6'!$D28="",0,'ZoR č. 6'!K28)+IF('ZoR č. 7'!$D28="",0,'ZoR č. 7'!K28)+IF('ZoR č. 8'!$D28="",0,'ZoR č. 8'!K28)+IF('ZoR č. 9'!$D28="",0,'ZoR č. 9'!K28)+IF('ZoR č. 10'!$D28="",0,'ZoR č. 10'!K28)+IF(ZZoR!$D28="",0,ZZoR!K28)</f>
        <v>0</v>
      </c>
      <c r="AB28" s="281">
        <f>IF('ZoR č. 1'!$D28="",0,'ZoR č. 1'!L28)+IF('ZoR č. 2'!$D28="",0,'ZoR č. 2'!L28)+IF('ZoR č. 3'!$D28="",0,'ZoR č. 3'!L28)+IF('ZoR č. 4'!$D28="",0,'ZoR č. 4'!L28)+IF('ZoR č. 5'!$D28="",0,'ZoR č. 5'!L28)+IF('ZoR č. 6'!$D28="",0,'ZoR č. 6'!L28)+IF('ZoR č. 7'!$D28="",0,'ZoR č. 7'!L28)+IF('ZoR č. 8'!$D28="",0,'ZoR č. 8'!L28)+IF('ZoR č. 9'!$D28="",0,'ZoR č. 9'!L28)+IF('ZoR č. 10'!$D28="",0,'ZoR č. 10'!L28)+IF(ZZoR!$D28="",0,ZZoR!L28)</f>
        <v>0</v>
      </c>
      <c r="AC28" s="281">
        <f>IF('ZoR č. 1'!$D28="",0,'ZoR č. 1'!M28)+IF('ZoR č. 2'!$D28="",0,'ZoR č. 2'!M28)+IF('ZoR č. 3'!$D28="",0,'ZoR č. 3'!M28)+IF('ZoR č. 4'!$D28="",0,'ZoR č. 4'!M28)+IF('ZoR č. 5'!$D28="",0,'ZoR č. 5'!M28)+IF('ZoR č. 6'!$D28="",0,'ZoR č. 6'!M28)+IF('ZoR č. 7'!$D28="",0,'ZoR č. 7'!M28)+IF('ZoR č. 8'!$D28="",0,'ZoR č. 8'!M28)+IF('ZoR č. 9'!$D28="",0,'ZoR č. 9'!M28)+IF('ZoR č. 10'!$D28="",0,'ZoR č. 10'!M28)+IF(ZZoR!$D28="",0,ZZoR!M28)</f>
        <v>0</v>
      </c>
      <c r="AE28" s="282" t="str">
        <f t="shared" si="3"/>
        <v/>
      </c>
    </row>
    <row r="29" spans="2:31" x14ac:dyDescent="0.25">
      <c r="B29" s="9" t="s">
        <v>72</v>
      </c>
      <c r="C29" s="98" t="str">
        <f>IF(COUNTA('Přehled partnerů'!C29:D29)&lt;&gt;2,"partner neuveden",IF('Přehled partnerů'!P29="ANO",'Přehled partnerů'!C29,"v tomto období nerelevantní"))</f>
        <v>partner neuveden</v>
      </c>
      <c r="D29" s="108" t="str">
        <f>IF(COUNTA('Přehled partnerů'!C29:D29)&lt;&gt;2,"",IF('Přehled partnerů'!P29="ANO",'Přehled partnerů'!D29,""))</f>
        <v/>
      </c>
      <c r="E29" s="21" t="str">
        <f t="shared" si="0"/>
        <v/>
      </c>
      <c r="F29" s="114" t="str">
        <f t="shared" si="1"/>
        <v/>
      </c>
      <c r="G29" s="125">
        <v>0</v>
      </c>
      <c r="H29" s="126">
        <v>0</v>
      </c>
      <c r="I29" s="126">
        <v>0</v>
      </c>
      <c r="J29" s="126">
        <v>0</v>
      </c>
      <c r="K29" s="16">
        <v>0</v>
      </c>
      <c r="L29" s="16">
        <v>0</v>
      </c>
      <c r="M29" s="20">
        <v>0</v>
      </c>
      <c r="N29" s="58" t="str">
        <f t="shared" si="2"/>
        <v/>
      </c>
      <c r="O29" s="267">
        <f>IF('Rozpočet + Žádosti o změnu'!$ER$2="ano",'Rozpočet + Žádosti o změnu'!EL29,IF('Rozpočet + Žádosti o změnu'!$EF$2="ano",'Rozpočet + Žádosti o změnu'!DZ29,IF('Rozpočet + Žádosti o změnu'!$DT$2="ano",'Rozpočet + Žádosti o změnu'!DN29,IF('Rozpočet + Žádosti o změnu'!$DH$2="ano",'Rozpočet + Žádosti o změnu'!DB29,IF('Rozpočet + Žádosti o změnu'!$CV$2="ano",'Rozpočet + Žádosti o změnu'!CP29,IF('Rozpočet + Žádosti o změnu'!$CJ$2="ano",'Rozpočet + Žádosti o změnu'!CD29,IF('Rozpočet + Žádosti o změnu'!$BX$2="ano",'Rozpočet + Žádosti o změnu'!BR29,IF('Rozpočet + Žádosti o změnu'!$BL$2="ano",'Rozpočet + Žádosti o změnu'!BF29,IF('Rozpočet + Žádosti o změnu'!$AZ$2="ano",'Rozpočet + Žádosti o změnu'!AT29,IF('Rozpočet + Žádosti o změnu'!$AN$2="ano",'Rozpočet + Žádosti o změnu'!AH29,'Rozpočet + Žádosti o změnu'!H29))))))))))</f>
        <v>0</v>
      </c>
      <c r="P29" s="267">
        <f>IF('Rozpočet + Žádosti o změnu'!$ER$2="ano",'Rozpočet + Žádosti o změnu'!EM29,IF('Rozpočet + Žádosti o změnu'!$EF$2="ano",'Rozpočet + Žádosti o změnu'!EA29,IF('Rozpočet + Žádosti o změnu'!$DT$2="ano",'Rozpočet + Žádosti o změnu'!DO29,IF('Rozpočet + Žádosti o změnu'!$DH$2="ano",'Rozpočet + Žádosti o změnu'!DC29,IF('Rozpočet + Žádosti o změnu'!$CV$2="ano",'Rozpočet + Žádosti o změnu'!CQ29,IF('Rozpočet + Žádosti o změnu'!$CJ$2="ano",'Rozpočet + Žádosti o změnu'!CE29,IF('Rozpočet + Žádosti o změnu'!$BX$2="ano",'Rozpočet + Žádosti o změnu'!BS29,IF('Rozpočet + Žádosti o změnu'!$BL$2="ano",'Rozpočet + Žádosti o změnu'!BG29,IF('Rozpočet + Žádosti o změnu'!$AZ$2="ano",'Rozpočet + Žádosti o změnu'!AU29,IF('Rozpočet + Žádosti o změnu'!$AN$2="ano",'Rozpočet + Žádosti o změnu'!AI29,'Rozpočet + Žádosti o změnu'!I29))))))))))</f>
        <v>0</v>
      </c>
      <c r="Q29" s="267">
        <f>IF('Rozpočet + Žádosti o změnu'!$ER$2="ano",'Rozpočet + Žádosti o změnu'!EN29,IF('Rozpočet + Žádosti o změnu'!$EF$2="ano",'Rozpočet + Žádosti o změnu'!EB29,IF('Rozpočet + Žádosti o změnu'!$DT$2="ano",'Rozpočet + Žádosti o změnu'!DP29,IF('Rozpočet + Žádosti o změnu'!$DH$2="ano",'Rozpočet + Žádosti o změnu'!DD29,IF('Rozpočet + Žádosti o změnu'!$CV$2="ano",'Rozpočet + Žádosti o změnu'!CR29,IF('Rozpočet + Žádosti o změnu'!$CJ$2="ano",'Rozpočet + Žádosti o změnu'!CF29,IF('Rozpočet + Žádosti o změnu'!$BX$2="ano",'Rozpočet + Žádosti o změnu'!BT29,IF('Rozpočet + Žádosti o změnu'!$BL$2="ano",'Rozpočet + Žádosti o změnu'!BH29,IF('Rozpočet + Žádosti o změnu'!$AZ$2="ano",'Rozpočet + Žádosti o změnu'!AV29,IF('Rozpočet + Žádosti o změnu'!$AN$2="ano",'Rozpočet + Žádosti o změnu'!AJ29,'Rozpočet + Žádosti o změnu'!J29))))))))))</f>
        <v>0</v>
      </c>
      <c r="R29" s="267">
        <f>IF('Rozpočet + Žádosti o změnu'!$ER$2="ano",'Rozpočet + Žádosti o změnu'!EO29,IF('Rozpočet + Žádosti o změnu'!$EF$2="ano",'Rozpočet + Žádosti o změnu'!EC29,IF('Rozpočet + Žádosti o změnu'!$DT$2="ano",'Rozpočet + Žádosti o změnu'!DQ29,IF('Rozpočet + Žádosti o změnu'!$DH$2="ano",'Rozpočet + Žádosti o změnu'!DE29,IF('Rozpočet + Žádosti o změnu'!$CV$2="ano",'Rozpočet + Žádosti o změnu'!CS29,IF('Rozpočet + Žádosti o změnu'!$CJ$2="ano",'Rozpočet + Žádosti o změnu'!CG29,IF('Rozpočet + Žádosti o změnu'!$BX$2="ano",'Rozpočet + Žádosti o změnu'!BU29,IF('Rozpočet + Žádosti o změnu'!$BL$2="ano",'Rozpočet + Žádosti o změnu'!BI29,IF('Rozpočet + Žádosti o změnu'!$AZ$2="ano",'Rozpočet + Žádosti o změnu'!AW29,IF('Rozpočet + Žádosti o změnu'!$AN$2="ano",'Rozpočet + Žádosti o změnu'!AK29,'Rozpočet + Žádosti o změnu'!K29))))))))))</f>
        <v>0</v>
      </c>
      <c r="S29" s="267">
        <f>IF('Rozpočet + Žádosti o změnu'!$ER$2="ano",'Rozpočet + Žádosti o změnu'!EP29,IF('Rozpočet + Žádosti o změnu'!$EF$2="ano",'Rozpočet + Žádosti o změnu'!ED29,IF('Rozpočet + Žádosti o změnu'!$DT$2="ano",'Rozpočet + Žádosti o změnu'!DR29,IF('Rozpočet + Žádosti o změnu'!$DH$2="ano",'Rozpočet + Žádosti o změnu'!DF29,IF('Rozpočet + Žádosti o změnu'!$CV$2="ano",'Rozpočet + Žádosti o změnu'!CT29,IF('Rozpočet + Žádosti o změnu'!$CJ$2="ano",'Rozpočet + Žádosti o změnu'!CH29,IF('Rozpočet + Žádosti o změnu'!$BX$2="ano",'Rozpočet + Žádosti o změnu'!BV29,IF('Rozpočet + Žádosti o změnu'!$BL$2="ano",'Rozpočet + Žádosti o změnu'!BJ29,IF('Rozpočet + Žádosti o změnu'!$AZ$2="ano",'Rozpočet + Žádosti o změnu'!AX29,IF('Rozpočet + Žádosti o změnu'!$AN$2="ano",'Rozpočet + Žádosti o změnu'!AL29,'Rozpočet + Žádosti o změnu'!L29))))))))))</f>
        <v>0</v>
      </c>
      <c r="T29" s="267">
        <f>IF('Rozpočet + Žádosti o změnu'!$ER$2="ano",'Rozpočet + Žádosti o změnu'!EQ29,IF('Rozpočet + Žádosti o změnu'!$EF$2="ano",'Rozpočet + Žádosti o změnu'!EE29,IF('Rozpočet + Žádosti o změnu'!$DT$2="ano",'Rozpočet + Žádosti o změnu'!DS29,IF('Rozpočet + Žádosti o změnu'!$DH$2="ano",'Rozpočet + Žádosti o změnu'!DG29,IF('Rozpočet + Žádosti o změnu'!$CV$2="ano",'Rozpočet + Žádosti o změnu'!CU29,IF('Rozpočet + Žádosti o změnu'!$CJ$2="ano",'Rozpočet + Žádosti o změnu'!CI29,IF('Rozpočet + Žádosti o změnu'!$BX$2="ano",'Rozpočet + Žádosti o změnu'!BW29,IF('Rozpočet + Žádosti o změnu'!$BL$2="ano",'Rozpočet + Žádosti o změnu'!BK29,IF('Rozpočet + Žádosti o změnu'!$AZ$2="ano",'Rozpočet + Žádosti o změnu'!AY29,IF('Rozpočet + Žádosti o změnu'!$AN$2="ano",'Rozpočet + Žádosti o změnu'!AM29,'Rozpočet + Žádosti o změnu'!M29))))))))))</f>
        <v>0</v>
      </c>
      <c r="U29" s="267">
        <f>IF('Rozpočet + Žádosti o změnu'!$ER$2="ano",'Rozpočet + Žádosti o změnu'!ER29,IF('Rozpočet + Žádosti o změnu'!$EF$2="ano",'Rozpočet + Žádosti o změnu'!EF29,IF('Rozpočet + Žádosti o změnu'!$DT$2="ano",'Rozpočet + Žádosti o změnu'!DT29,IF('Rozpočet + Žádosti o změnu'!$DH$2="ano",'Rozpočet + Žádosti o změnu'!DH29,IF('Rozpočet + Žádosti o změnu'!$CV$2="ano",'Rozpočet + Žádosti o změnu'!CV29,IF('Rozpočet + Žádosti o změnu'!$CJ$2="ano",'Rozpočet + Žádosti o změnu'!CJ29,IF('Rozpočet + Žádosti o změnu'!$BX$2="ano",'Rozpočet + Žádosti o změnu'!BX29,IF('Rozpočet + Žádosti o změnu'!$BL$2="ano",'Rozpočet + Žádosti o změnu'!BL29,IF('Rozpočet + Žádosti o změnu'!$AZ$2="ano",'Rozpočet + Žádosti o změnu'!AZ29,IF('Rozpočet + Žádosti o změnu'!$AN$2="ano",'Rozpočet + Žádosti o změnu'!AN29,'Rozpočet + Žádosti o změnu'!N29))))))))))</f>
        <v>0</v>
      </c>
      <c r="W29" s="281">
        <f>IF('ZoR č. 1'!$D29="",0,'ZoR č. 1'!G29)+IF('ZoR č. 2'!$D29="",0,'ZoR č. 2'!G29)+IF('ZoR č. 3'!$D29="",0,'ZoR č. 3'!G29)+IF('ZoR č. 4'!$D29="",0,'ZoR č. 4'!G29)+IF('ZoR č. 5'!$D29="",0,'ZoR č. 5'!G29)+IF('ZoR č. 6'!$D29="",0,'ZoR č. 6'!G29)+IF('ZoR č. 7'!$D29="",0,'ZoR č. 7'!G29)+IF('ZoR č. 8'!$D29="",0,'ZoR č. 8'!G29)+IF('ZoR č. 9'!$D29="",0,'ZoR č. 9'!G29)+IF('ZoR č. 10'!$D29="",0,'ZoR č. 10'!G29)+IF(ZZoR!$D29="",0,ZZoR!G29)</f>
        <v>0</v>
      </c>
      <c r="X29" s="281">
        <f>IF('ZoR č. 1'!$D29="",0,'ZoR č. 1'!H29)+IF('ZoR č. 2'!$D29="",0,'ZoR č. 2'!H29)+IF('ZoR č. 3'!$D29="",0,'ZoR č. 3'!H29)+IF('ZoR č. 4'!$D29="",0,'ZoR č. 4'!H29)+IF('ZoR č. 5'!$D29="",0,'ZoR č. 5'!H29)+IF('ZoR č. 6'!$D29="",0,'ZoR č. 6'!H29)+IF('ZoR č. 7'!$D29="",0,'ZoR č. 7'!H29)+IF('ZoR č. 8'!$D29="",0,'ZoR č. 8'!H29)+IF('ZoR č. 9'!$D29="",0,'ZoR č. 9'!H29)+IF('ZoR č. 10'!$D29="",0,'ZoR č. 10'!H29)+IF(ZZoR!$D29="",0,ZZoR!H29)</f>
        <v>0</v>
      </c>
      <c r="Y29" s="281">
        <f>IF('ZoR č. 1'!$D29="",0,'ZoR č. 1'!I29)+IF('ZoR č. 2'!$D29="",0,'ZoR č. 2'!I29)+IF('ZoR č. 3'!$D29="",0,'ZoR č. 3'!I29)+IF('ZoR č. 4'!$D29="",0,'ZoR č. 4'!I29)+IF('ZoR č. 5'!$D29="",0,'ZoR č. 5'!I29)+IF('ZoR č. 6'!$D29="",0,'ZoR č. 6'!I29)+IF('ZoR č. 7'!$D29="",0,'ZoR č. 7'!I29)+IF('ZoR č. 8'!$D29="",0,'ZoR č. 8'!I29)+IF('ZoR č. 9'!$D29="",0,'ZoR č. 9'!I29)+IF('ZoR č. 10'!$D29="",0,'ZoR č. 10'!I29)+IF(ZZoR!$D29="",0,ZZoR!I29)</f>
        <v>0</v>
      </c>
      <c r="Z29" s="281">
        <f>IF('ZoR č. 1'!$D29="",0,'ZoR č. 1'!J29)+IF('ZoR č. 2'!$D29="",0,'ZoR č. 2'!J29)+IF('ZoR č. 3'!$D29="",0,'ZoR č. 3'!J29)+IF('ZoR č. 4'!$D29="",0,'ZoR č. 4'!J29)+IF('ZoR č. 5'!$D29="",0,'ZoR č. 5'!J29)+IF('ZoR č. 6'!$D29="",0,'ZoR č. 6'!J29)+IF('ZoR č. 7'!$D29="",0,'ZoR č. 7'!J29)+IF('ZoR č. 8'!$D29="",0,'ZoR č. 8'!J29)+IF('ZoR č. 9'!$D29="",0,'ZoR č. 9'!J29)+IF('ZoR č. 10'!$D29="",0,'ZoR č. 10'!J29)+IF(ZZoR!$D29="",0,ZZoR!J29)</f>
        <v>0</v>
      </c>
      <c r="AA29" s="281">
        <f>IF('ZoR č. 1'!$D29="",0,'ZoR č. 1'!K29)+IF('ZoR č. 2'!$D29="",0,'ZoR č. 2'!K29)+IF('ZoR č. 3'!$D29="",0,'ZoR č. 3'!K29)+IF('ZoR č. 4'!$D29="",0,'ZoR č. 4'!K29)+IF('ZoR č. 5'!$D29="",0,'ZoR č. 5'!K29)+IF('ZoR č. 6'!$D29="",0,'ZoR č. 6'!K29)+IF('ZoR č. 7'!$D29="",0,'ZoR č. 7'!K29)+IF('ZoR č. 8'!$D29="",0,'ZoR č. 8'!K29)+IF('ZoR č. 9'!$D29="",0,'ZoR č. 9'!K29)+IF('ZoR č. 10'!$D29="",0,'ZoR č. 10'!K29)+IF(ZZoR!$D29="",0,ZZoR!K29)</f>
        <v>0</v>
      </c>
      <c r="AB29" s="281">
        <f>IF('ZoR č. 1'!$D29="",0,'ZoR č. 1'!L29)+IF('ZoR č. 2'!$D29="",0,'ZoR č. 2'!L29)+IF('ZoR č. 3'!$D29="",0,'ZoR č. 3'!L29)+IF('ZoR č. 4'!$D29="",0,'ZoR č. 4'!L29)+IF('ZoR č. 5'!$D29="",0,'ZoR č. 5'!L29)+IF('ZoR č. 6'!$D29="",0,'ZoR č. 6'!L29)+IF('ZoR č. 7'!$D29="",0,'ZoR č. 7'!L29)+IF('ZoR č. 8'!$D29="",0,'ZoR č. 8'!L29)+IF('ZoR č. 9'!$D29="",0,'ZoR č. 9'!L29)+IF('ZoR č. 10'!$D29="",0,'ZoR č. 10'!L29)+IF(ZZoR!$D29="",0,ZZoR!L29)</f>
        <v>0</v>
      </c>
      <c r="AC29" s="281">
        <f>IF('ZoR č. 1'!$D29="",0,'ZoR č. 1'!M29)+IF('ZoR č. 2'!$D29="",0,'ZoR č. 2'!M29)+IF('ZoR č. 3'!$D29="",0,'ZoR č. 3'!M29)+IF('ZoR č. 4'!$D29="",0,'ZoR č. 4'!M29)+IF('ZoR č. 5'!$D29="",0,'ZoR č. 5'!M29)+IF('ZoR č. 6'!$D29="",0,'ZoR č. 6'!M29)+IF('ZoR č. 7'!$D29="",0,'ZoR č. 7'!M29)+IF('ZoR č. 8'!$D29="",0,'ZoR č. 8'!M29)+IF('ZoR č. 9'!$D29="",0,'ZoR č. 9'!M29)+IF('ZoR č. 10'!$D29="",0,'ZoR č. 10'!M29)+IF(ZZoR!$D29="",0,ZZoR!M29)</f>
        <v>0</v>
      </c>
      <c r="AE29" s="282" t="str">
        <f t="shared" si="3"/>
        <v/>
      </c>
    </row>
    <row r="30" spans="2:31" x14ac:dyDescent="0.25">
      <c r="B30" s="9" t="s">
        <v>73</v>
      </c>
      <c r="C30" s="98" t="str">
        <f>IF(COUNTA('Přehled partnerů'!C30:D30)&lt;&gt;2,"partner neuveden",IF('Přehled partnerů'!P30="ANO",'Přehled partnerů'!C30,"v tomto období nerelevantní"))</f>
        <v>partner neuveden</v>
      </c>
      <c r="D30" s="108" t="str">
        <f>IF(COUNTA('Přehled partnerů'!C30:D30)&lt;&gt;2,"",IF('Přehled partnerů'!P30="ANO",'Přehled partnerů'!D30,""))</f>
        <v/>
      </c>
      <c r="E30" s="21" t="str">
        <f t="shared" si="0"/>
        <v/>
      </c>
      <c r="F30" s="114" t="str">
        <f t="shared" si="1"/>
        <v/>
      </c>
      <c r="G30" s="125">
        <v>0</v>
      </c>
      <c r="H30" s="126">
        <v>0</v>
      </c>
      <c r="I30" s="126">
        <v>0</v>
      </c>
      <c r="J30" s="126">
        <v>0</v>
      </c>
      <c r="K30" s="16">
        <v>0</v>
      </c>
      <c r="L30" s="16">
        <v>0</v>
      </c>
      <c r="M30" s="20">
        <v>0</v>
      </c>
      <c r="N30" s="58" t="str">
        <f t="shared" si="2"/>
        <v/>
      </c>
      <c r="O30" s="267">
        <f>IF('Rozpočet + Žádosti o změnu'!$ER$2="ano",'Rozpočet + Žádosti o změnu'!EL30,IF('Rozpočet + Žádosti o změnu'!$EF$2="ano",'Rozpočet + Žádosti o změnu'!DZ30,IF('Rozpočet + Žádosti o změnu'!$DT$2="ano",'Rozpočet + Žádosti o změnu'!DN30,IF('Rozpočet + Žádosti o změnu'!$DH$2="ano",'Rozpočet + Žádosti o změnu'!DB30,IF('Rozpočet + Žádosti o změnu'!$CV$2="ano",'Rozpočet + Žádosti o změnu'!CP30,IF('Rozpočet + Žádosti o změnu'!$CJ$2="ano",'Rozpočet + Žádosti o změnu'!CD30,IF('Rozpočet + Žádosti o změnu'!$BX$2="ano",'Rozpočet + Žádosti o změnu'!BR30,IF('Rozpočet + Žádosti o změnu'!$BL$2="ano",'Rozpočet + Žádosti o změnu'!BF30,IF('Rozpočet + Žádosti o změnu'!$AZ$2="ano",'Rozpočet + Žádosti o změnu'!AT30,IF('Rozpočet + Žádosti o změnu'!$AN$2="ano",'Rozpočet + Žádosti o změnu'!AH30,'Rozpočet + Žádosti o změnu'!H30))))))))))</f>
        <v>0</v>
      </c>
      <c r="P30" s="267">
        <f>IF('Rozpočet + Žádosti o změnu'!$ER$2="ano",'Rozpočet + Žádosti o změnu'!EM30,IF('Rozpočet + Žádosti o změnu'!$EF$2="ano",'Rozpočet + Žádosti o změnu'!EA30,IF('Rozpočet + Žádosti o změnu'!$DT$2="ano",'Rozpočet + Žádosti o změnu'!DO30,IF('Rozpočet + Žádosti o změnu'!$DH$2="ano",'Rozpočet + Žádosti o změnu'!DC30,IF('Rozpočet + Žádosti o změnu'!$CV$2="ano",'Rozpočet + Žádosti o změnu'!CQ30,IF('Rozpočet + Žádosti o změnu'!$CJ$2="ano",'Rozpočet + Žádosti o změnu'!CE30,IF('Rozpočet + Žádosti o změnu'!$BX$2="ano",'Rozpočet + Žádosti o změnu'!BS30,IF('Rozpočet + Žádosti o změnu'!$BL$2="ano",'Rozpočet + Žádosti o změnu'!BG30,IF('Rozpočet + Žádosti o změnu'!$AZ$2="ano",'Rozpočet + Žádosti o změnu'!AU30,IF('Rozpočet + Žádosti o změnu'!$AN$2="ano",'Rozpočet + Žádosti o změnu'!AI30,'Rozpočet + Žádosti o změnu'!I30))))))))))</f>
        <v>0</v>
      </c>
      <c r="Q30" s="267">
        <f>IF('Rozpočet + Žádosti o změnu'!$ER$2="ano",'Rozpočet + Žádosti o změnu'!EN30,IF('Rozpočet + Žádosti o změnu'!$EF$2="ano",'Rozpočet + Žádosti o změnu'!EB30,IF('Rozpočet + Žádosti o změnu'!$DT$2="ano",'Rozpočet + Žádosti o změnu'!DP30,IF('Rozpočet + Žádosti o změnu'!$DH$2="ano",'Rozpočet + Žádosti o změnu'!DD30,IF('Rozpočet + Žádosti o změnu'!$CV$2="ano",'Rozpočet + Žádosti o změnu'!CR30,IF('Rozpočet + Žádosti o změnu'!$CJ$2="ano",'Rozpočet + Žádosti o změnu'!CF30,IF('Rozpočet + Žádosti o změnu'!$BX$2="ano",'Rozpočet + Žádosti o změnu'!BT30,IF('Rozpočet + Žádosti o změnu'!$BL$2="ano",'Rozpočet + Žádosti o změnu'!BH30,IF('Rozpočet + Žádosti o změnu'!$AZ$2="ano",'Rozpočet + Žádosti o změnu'!AV30,IF('Rozpočet + Žádosti o změnu'!$AN$2="ano",'Rozpočet + Žádosti o změnu'!AJ30,'Rozpočet + Žádosti o změnu'!J30))))))))))</f>
        <v>0</v>
      </c>
      <c r="R30" s="267">
        <f>IF('Rozpočet + Žádosti o změnu'!$ER$2="ano",'Rozpočet + Žádosti o změnu'!EO30,IF('Rozpočet + Žádosti o změnu'!$EF$2="ano",'Rozpočet + Žádosti o změnu'!EC30,IF('Rozpočet + Žádosti o změnu'!$DT$2="ano",'Rozpočet + Žádosti o změnu'!DQ30,IF('Rozpočet + Žádosti o změnu'!$DH$2="ano",'Rozpočet + Žádosti o změnu'!DE30,IF('Rozpočet + Žádosti o změnu'!$CV$2="ano",'Rozpočet + Žádosti o změnu'!CS30,IF('Rozpočet + Žádosti o změnu'!$CJ$2="ano",'Rozpočet + Žádosti o změnu'!CG30,IF('Rozpočet + Žádosti o změnu'!$BX$2="ano",'Rozpočet + Žádosti o změnu'!BU30,IF('Rozpočet + Žádosti o změnu'!$BL$2="ano",'Rozpočet + Žádosti o změnu'!BI30,IF('Rozpočet + Žádosti o změnu'!$AZ$2="ano",'Rozpočet + Žádosti o změnu'!AW30,IF('Rozpočet + Žádosti o změnu'!$AN$2="ano",'Rozpočet + Žádosti o změnu'!AK30,'Rozpočet + Žádosti o změnu'!K30))))))))))</f>
        <v>0</v>
      </c>
      <c r="S30" s="267">
        <f>IF('Rozpočet + Žádosti o změnu'!$ER$2="ano",'Rozpočet + Žádosti o změnu'!EP30,IF('Rozpočet + Žádosti o změnu'!$EF$2="ano",'Rozpočet + Žádosti o změnu'!ED30,IF('Rozpočet + Žádosti o změnu'!$DT$2="ano",'Rozpočet + Žádosti o změnu'!DR30,IF('Rozpočet + Žádosti o změnu'!$DH$2="ano",'Rozpočet + Žádosti o změnu'!DF30,IF('Rozpočet + Žádosti o změnu'!$CV$2="ano",'Rozpočet + Žádosti o změnu'!CT30,IF('Rozpočet + Žádosti o změnu'!$CJ$2="ano",'Rozpočet + Žádosti o změnu'!CH30,IF('Rozpočet + Žádosti o změnu'!$BX$2="ano",'Rozpočet + Žádosti o změnu'!BV30,IF('Rozpočet + Žádosti o změnu'!$BL$2="ano",'Rozpočet + Žádosti o změnu'!BJ30,IF('Rozpočet + Žádosti o změnu'!$AZ$2="ano",'Rozpočet + Žádosti o změnu'!AX30,IF('Rozpočet + Žádosti o změnu'!$AN$2="ano",'Rozpočet + Žádosti o změnu'!AL30,'Rozpočet + Žádosti o změnu'!L30))))))))))</f>
        <v>0</v>
      </c>
      <c r="T30" s="267">
        <f>IF('Rozpočet + Žádosti o změnu'!$ER$2="ano",'Rozpočet + Žádosti o změnu'!EQ30,IF('Rozpočet + Žádosti o změnu'!$EF$2="ano",'Rozpočet + Žádosti o změnu'!EE30,IF('Rozpočet + Žádosti o změnu'!$DT$2="ano",'Rozpočet + Žádosti o změnu'!DS30,IF('Rozpočet + Žádosti o změnu'!$DH$2="ano",'Rozpočet + Žádosti o změnu'!DG30,IF('Rozpočet + Žádosti o změnu'!$CV$2="ano",'Rozpočet + Žádosti o změnu'!CU30,IF('Rozpočet + Žádosti o změnu'!$CJ$2="ano",'Rozpočet + Žádosti o změnu'!CI30,IF('Rozpočet + Žádosti o změnu'!$BX$2="ano",'Rozpočet + Žádosti o změnu'!BW30,IF('Rozpočet + Žádosti o změnu'!$BL$2="ano",'Rozpočet + Žádosti o změnu'!BK30,IF('Rozpočet + Žádosti o změnu'!$AZ$2="ano",'Rozpočet + Žádosti o změnu'!AY30,IF('Rozpočet + Žádosti o změnu'!$AN$2="ano",'Rozpočet + Žádosti o změnu'!AM30,'Rozpočet + Žádosti o změnu'!M30))))))))))</f>
        <v>0</v>
      </c>
      <c r="U30" s="267">
        <f>IF('Rozpočet + Žádosti o změnu'!$ER$2="ano",'Rozpočet + Žádosti o změnu'!ER30,IF('Rozpočet + Žádosti o změnu'!$EF$2="ano",'Rozpočet + Žádosti o změnu'!EF30,IF('Rozpočet + Žádosti o změnu'!$DT$2="ano",'Rozpočet + Žádosti o změnu'!DT30,IF('Rozpočet + Žádosti o změnu'!$DH$2="ano",'Rozpočet + Žádosti o změnu'!DH30,IF('Rozpočet + Žádosti o změnu'!$CV$2="ano",'Rozpočet + Žádosti o změnu'!CV30,IF('Rozpočet + Žádosti o změnu'!$CJ$2="ano",'Rozpočet + Žádosti o změnu'!CJ30,IF('Rozpočet + Žádosti o změnu'!$BX$2="ano",'Rozpočet + Žádosti o změnu'!BX30,IF('Rozpočet + Žádosti o změnu'!$BL$2="ano",'Rozpočet + Žádosti o změnu'!BL30,IF('Rozpočet + Žádosti o změnu'!$AZ$2="ano",'Rozpočet + Žádosti o změnu'!AZ30,IF('Rozpočet + Žádosti o změnu'!$AN$2="ano",'Rozpočet + Žádosti o změnu'!AN30,'Rozpočet + Žádosti o změnu'!N30))))))))))</f>
        <v>0</v>
      </c>
      <c r="W30" s="281">
        <f>IF('ZoR č. 1'!$D30="",0,'ZoR č. 1'!G30)+IF('ZoR č. 2'!$D30="",0,'ZoR č. 2'!G30)+IF('ZoR č. 3'!$D30="",0,'ZoR č. 3'!G30)+IF('ZoR č. 4'!$D30="",0,'ZoR č. 4'!G30)+IF('ZoR č. 5'!$D30="",0,'ZoR č. 5'!G30)+IF('ZoR č. 6'!$D30="",0,'ZoR č. 6'!G30)+IF('ZoR č. 7'!$D30="",0,'ZoR č. 7'!G30)+IF('ZoR č. 8'!$D30="",0,'ZoR č. 8'!G30)+IF('ZoR č. 9'!$D30="",0,'ZoR č. 9'!G30)+IF('ZoR č. 10'!$D30="",0,'ZoR č. 10'!G30)+IF(ZZoR!$D30="",0,ZZoR!G30)</f>
        <v>0</v>
      </c>
      <c r="X30" s="281">
        <f>IF('ZoR č. 1'!$D30="",0,'ZoR č. 1'!H30)+IF('ZoR č. 2'!$D30="",0,'ZoR č. 2'!H30)+IF('ZoR č. 3'!$D30="",0,'ZoR č. 3'!H30)+IF('ZoR č. 4'!$D30="",0,'ZoR č. 4'!H30)+IF('ZoR č. 5'!$D30="",0,'ZoR č. 5'!H30)+IF('ZoR č. 6'!$D30="",0,'ZoR č. 6'!H30)+IF('ZoR č. 7'!$D30="",0,'ZoR č. 7'!H30)+IF('ZoR č. 8'!$D30="",0,'ZoR č. 8'!H30)+IF('ZoR č. 9'!$D30="",0,'ZoR č. 9'!H30)+IF('ZoR č. 10'!$D30="",0,'ZoR č. 10'!H30)+IF(ZZoR!$D30="",0,ZZoR!H30)</f>
        <v>0</v>
      </c>
      <c r="Y30" s="281">
        <f>IF('ZoR č. 1'!$D30="",0,'ZoR č. 1'!I30)+IF('ZoR č. 2'!$D30="",0,'ZoR č. 2'!I30)+IF('ZoR č. 3'!$D30="",0,'ZoR č. 3'!I30)+IF('ZoR č. 4'!$D30="",0,'ZoR č. 4'!I30)+IF('ZoR č. 5'!$D30="",0,'ZoR č. 5'!I30)+IF('ZoR č. 6'!$D30="",0,'ZoR č. 6'!I30)+IF('ZoR č. 7'!$D30="",0,'ZoR č. 7'!I30)+IF('ZoR č. 8'!$D30="",0,'ZoR č. 8'!I30)+IF('ZoR č. 9'!$D30="",0,'ZoR č. 9'!I30)+IF('ZoR č. 10'!$D30="",0,'ZoR č. 10'!I30)+IF(ZZoR!$D30="",0,ZZoR!I30)</f>
        <v>0</v>
      </c>
      <c r="Z30" s="281">
        <f>IF('ZoR č. 1'!$D30="",0,'ZoR č. 1'!J30)+IF('ZoR č. 2'!$D30="",0,'ZoR č. 2'!J30)+IF('ZoR č. 3'!$D30="",0,'ZoR č. 3'!J30)+IF('ZoR č. 4'!$D30="",0,'ZoR č. 4'!J30)+IF('ZoR č. 5'!$D30="",0,'ZoR č. 5'!J30)+IF('ZoR č. 6'!$D30="",0,'ZoR č. 6'!J30)+IF('ZoR č. 7'!$D30="",0,'ZoR č. 7'!J30)+IF('ZoR č. 8'!$D30="",0,'ZoR č. 8'!J30)+IF('ZoR č. 9'!$D30="",0,'ZoR č. 9'!J30)+IF('ZoR č. 10'!$D30="",0,'ZoR č. 10'!J30)+IF(ZZoR!$D30="",0,ZZoR!J30)</f>
        <v>0</v>
      </c>
      <c r="AA30" s="281">
        <f>IF('ZoR č. 1'!$D30="",0,'ZoR č. 1'!K30)+IF('ZoR č. 2'!$D30="",0,'ZoR č. 2'!K30)+IF('ZoR č. 3'!$D30="",0,'ZoR č. 3'!K30)+IF('ZoR č. 4'!$D30="",0,'ZoR č. 4'!K30)+IF('ZoR č. 5'!$D30="",0,'ZoR č. 5'!K30)+IF('ZoR č. 6'!$D30="",0,'ZoR č. 6'!K30)+IF('ZoR č. 7'!$D30="",0,'ZoR č. 7'!K30)+IF('ZoR č. 8'!$D30="",0,'ZoR č. 8'!K30)+IF('ZoR č. 9'!$D30="",0,'ZoR č. 9'!K30)+IF('ZoR č. 10'!$D30="",0,'ZoR č. 10'!K30)+IF(ZZoR!$D30="",0,ZZoR!K30)</f>
        <v>0</v>
      </c>
      <c r="AB30" s="281">
        <f>IF('ZoR č. 1'!$D30="",0,'ZoR č. 1'!L30)+IF('ZoR č. 2'!$D30="",0,'ZoR č. 2'!L30)+IF('ZoR č. 3'!$D30="",0,'ZoR č. 3'!L30)+IF('ZoR č. 4'!$D30="",0,'ZoR č. 4'!L30)+IF('ZoR č. 5'!$D30="",0,'ZoR č. 5'!L30)+IF('ZoR č. 6'!$D30="",0,'ZoR č. 6'!L30)+IF('ZoR č. 7'!$D30="",0,'ZoR č. 7'!L30)+IF('ZoR č. 8'!$D30="",0,'ZoR č. 8'!L30)+IF('ZoR č. 9'!$D30="",0,'ZoR č. 9'!L30)+IF('ZoR č. 10'!$D30="",0,'ZoR č. 10'!L30)+IF(ZZoR!$D30="",0,ZZoR!L30)</f>
        <v>0</v>
      </c>
      <c r="AC30" s="281">
        <f>IF('ZoR č. 1'!$D30="",0,'ZoR č. 1'!M30)+IF('ZoR č. 2'!$D30="",0,'ZoR č. 2'!M30)+IF('ZoR č. 3'!$D30="",0,'ZoR č. 3'!M30)+IF('ZoR č. 4'!$D30="",0,'ZoR č. 4'!M30)+IF('ZoR č. 5'!$D30="",0,'ZoR č. 5'!M30)+IF('ZoR č. 6'!$D30="",0,'ZoR č. 6'!M30)+IF('ZoR č. 7'!$D30="",0,'ZoR č. 7'!M30)+IF('ZoR č. 8'!$D30="",0,'ZoR č. 8'!M30)+IF('ZoR č. 9'!$D30="",0,'ZoR č. 9'!M30)+IF('ZoR č. 10'!$D30="",0,'ZoR č. 10'!M30)+IF(ZZoR!$D30="",0,ZZoR!M30)</f>
        <v>0</v>
      </c>
      <c r="AE30" s="282" t="str">
        <f t="shared" si="3"/>
        <v/>
      </c>
    </row>
    <row r="31" spans="2:31" x14ac:dyDescent="0.25">
      <c r="B31" s="9" t="s">
        <v>74</v>
      </c>
      <c r="C31" s="98" t="str">
        <f>IF(COUNTA('Přehled partnerů'!C31:D31)&lt;&gt;2,"partner neuveden",IF('Přehled partnerů'!P31="ANO",'Přehled partnerů'!C31,"v tomto období nerelevantní"))</f>
        <v>partner neuveden</v>
      </c>
      <c r="D31" s="108" t="str">
        <f>IF(COUNTA('Přehled partnerů'!C31:D31)&lt;&gt;2,"",IF('Přehled partnerů'!P31="ANO",'Přehled partnerů'!D31,""))</f>
        <v/>
      </c>
      <c r="E31" s="21" t="str">
        <f t="shared" si="0"/>
        <v/>
      </c>
      <c r="F31" s="114" t="str">
        <f t="shared" si="1"/>
        <v/>
      </c>
      <c r="G31" s="125">
        <v>0</v>
      </c>
      <c r="H31" s="126">
        <v>0</v>
      </c>
      <c r="I31" s="126">
        <v>0</v>
      </c>
      <c r="J31" s="126">
        <v>0</v>
      </c>
      <c r="K31" s="16">
        <v>0</v>
      </c>
      <c r="L31" s="16">
        <v>0</v>
      </c>
      <c r="M31" s="20">
        <v>0</v>
      </c>
      <c r="N31" s="58" t="str">
        <f t="shared" si="2"/>
        <v/>
      </c>
      <c r="O31" s="267">
        <f>IF('Rozpočet + Žádosti o změnu'!$ER$2="ano",'Rozpočet + Žádosti o změnu'!EL31,IF('Rozpočet + Žádosti o změnu'!$EF$2="ano",'Rozpočet + Žádosti o změnu'!DZ31,IF('Rozpočet + Žádosti o změnu'!$DT$2="ano",'Rozpočet + Žádosti o změnu'!DN31,IF('Rozpočet + Žádosti o změnu'!$DH$2="ano",'Rozpočet + Žádosti o změnu'!DB31,IF('Rozpočet + Žádosti o změnu'!$CV$2="ano",'Rozpočet + Žádosti o změnu'!CP31,IF('Rozpočet + Žádosti o změnu'!$CJ$2="ano",'Rozpočet + Žádosti o změnu'!CD31,IF('Rozpočet + Žádosti o změnu'!$BX$2="ano",'Rozpočet + Žádosti o změnu'!BR31,IF('Rozpočet + Žádosti o změnu'!$BL$2="ano",'Rozpočet + Žádosti o změnu'!BF31,IF('Rozpočet + Žádosti o změnu'!$AZ$2="ano",'Rozpočet + Žádosti o změnu'!AT31,IF('Rozpočet + Žádosti o změnu'!$AN$2="ano",'Rozpočet + Žádosti o změnu'!AH31,'Rozpočet + Žádosti o změnu'!H31))))))))))</f>
        <v>0</v>
      </c>
      <c r="P31" s="267">
        <f>IF('Rozpočet + Žádosti o změnu'!$ER$2="ano",'Rozpočet + Žádosti o změnu'!EM31,IF('Rozpočet + Žádosti o změnu'!$EF$2="ano",'Rozpočet + Žádosti o změnu'!EA31,IF('Rozpočet + Žádosti o změnu'!$DT$2="ano",'Rozpočet + Žádosti o změnu'!DO31,IF('Rozpočet + Žádosti o změnu'!$DH$2="ano",'Rozpočet + Žádosti o změnu'!DC31,IF('Rozpočet + Žádosti o změnu'!$CV$2="ano",'Rozpočet + Žádosti o změnu'!CQ31,IF('Rozpočet + Žádosti o změnu'!$CJ$2="ano",'Rozpočet + Žádosti o změnu'!CE31,IF('Rozpočet + Žádosti o změnu'!$BX$2="ano",'Rozpočet + Žádosti o změnu'!BS31,IF('Rozpočet + Žádosti o změnu'!$BL$2="ano",'Rozpočet + Žádosti o změnu'!BG31,IF('Rozpočet + Žádosti o změnu'!$AZ$2="ano",'Rozpočet + Žádosti o změnu'!AU31,IF('Rozpočet + Žádosti o změnu'!$AN$2="ano",'Rozpočet + Žádosti o změnu'!AI31,'Rozpočet + Žádosti o změnu'!I31))))))))))</f>
        <v>0</v>
      </c>
      <c r="Q31" s="267">
        <f>IF('Rozpočet + Žádosti o změnu'!$ER$2="ano",'Rozpočet + Žádosti o změnu'!EN31,IF('Rozpočet + Žádosti o změnu'!$EF$2="ano",'Rozpočet + Žádosti o změnu'!EB31,IF('Rozpočet + Žádosti o změnu'!$DT$2="ano",'Rozpočet + Žádosti o změnu'!DP31,IF('Rozpočet + Žádosti o změnu'!$DH$2="ano",'Rozpočet + Žádosti o změnu'!DD31,IF('Rozpočet + Žádosti o změnu'!$CV$2="ano",'Rozpočet + Žádosti o změnu'!CR31,IF('Rozpočet + Žádosti o změnu'!$CJ$2="ano",'Rozpočet + Žádosti o změnu'!CF31,IF('Rozpočet + Žádosti o změnu'!$BX$2="ano",'Rozpočet + Žádosti o změnu'!BT31,IF('Rozpočet + Žádosti o změnu'!$BL$2="ano",'Rozpočet + Žádosti o změnu'!BH31,IF('Rozpočet + Žádosti o změnu'!$AZ$2="ano",'Rozpočet + Žádosti o změnu'!AV31,IF('Rozpočet + Žádosti o změnu'!$AN$2="ano",'Rozpočet + Žádosti o změnu'!AJ31,'Rozpočet + Žádosti o změnu'!J31))))))))))</f>
        <v>0</v>
      </c>
      <c r="R31" s="267">
        <f>IF('Rozpočet + Žádosti o změnu'!$ER$2="ano",'Rozpočet + Žádosti o změnu'!EO31,IF('Rozpočet + Žádosti o změnu'!$EF$2="ano",'Rozpočet + Žádosti o změnu'!EC31,IF('Rozpočet + Žádosti o změnu'!$DT$2="ano",'Rozpočet + Žádosti o změnu'!DQ31,IF('Rozpočet + Žádosti o změnu'!$DH$2="ano",'Rozpočet + Žádosti o změnu'!DE31,IF('Rozpočet + Žádosti o změnu'!$CV$2="ano",'Rozpočet + Žádosti o změnu'!CS31,IF('Rozpočet + Žádosti o změnu'!$CJ$2="ano",'Rozpočet + Žádosti o změnu'!CG31,IF('Rozpočet + Žádosti o změnu'!$BX$2="ano",'Rozpočet + Žádosti o změnu'!BU31,IF('Rozpočet + Žádosti o změnu'!$BL$2="ano",'Rozpočet + Žádosti o změnu'!BI31,IF('Rozpočet + Žádosti o změnu'!$AZ$2="ano",'Rozpočet + Žádosti o změnu'!AW31,IF('Rozpočet + Žádosti o změnu'!$AN$2="ano",'Rozpočet + Žádosti o změnu'!AK31,'Rozpočet + Žádosti o změnu'!K31))))))))))</f>
        <v>0</v>
      </c>
      <c r="S31" s="267">
        <f>IF('Rozpočet + Žádosti o změnu'!$ER$2="ano",'Rozpočet + Žádosti o změnu'!EP31,IF('Rozpočet + Žádosti o změnu'!$EF$2="ano",'Rozpočet + Žádosti o změnu'!ED31,IF('Rozpočet + Žádosti o změnu'!$DT$2="ano",'Rozpočet + Žádosti o změnu'!DR31,IF('Rozpočet + Žádosti o změnu'!$DH$2="ano",'Rozpočet + Žádosti o změnu'!DF31,IF('Rozpočet + Žádosti o změnu'!$CV$2="ano",'Rozpočet + Žádosti o změnu'!CT31,IF('Rozpočet + Žádosti o změnu'!$CJ$2="ano",'Rozpočet + Žádosti o změnu'!CH31,IF('Rozpočet + Žádosti o změnu'!$BX$2="ano",'Rozpočet + Žádosti o změnu'!BV31,IF('Rozpočet + Žádosti o změnu'!$BL$2="ano",'Rozpočet + Žádosti o změnu'!BJ31,IF('Rozpočet + Žádosti o změnu'!$AZ$2="ano",'Rozpočet + Žádosti o změnu'!AX31,IF('Rozpočet + Žádosti o změnu'!$AN$2="ano",'Rozpočet + Žádosti o změnu'!AL31,'Rozpočet + Žádosti o změnu'!L31))))))))))</f>
        <v>0</v>
      </c>
      <c r="T31" s="267">
        <f>IF('Rozpočet + Žádosti o změnu'!$ER$2="ano",'Rozpočet + Žádosti o změnu'!EQ31,IF('Rozpočet + Žádosti o změnu'!$EF$2="ano",'Rozpočet + Žádosti o změnu'!EE31,IF('Rozpočet + Žádosti o změnu'!$DT$2="ano",'Rozpočet + Žádosti o změnu'!DS31,IF('Rozpočet + Žádosti o změnu'!$DH$2="ano",'Rozpočet + Žádosti o změnu'!DG31,IF('Rozpočet + Žádosti o změnu'!$CV$2="ano",'Rozpočet + Žádosti o změnu'!CU31,IF('Rozpočet + Žádosti o změnu'!$CJ$2="ano",'Rozpočet + Žádosti o změnu'!CI31,IF('Rozpočet + Žádosti o změnu'!$BX$2="ano",'Rozpočet + Žádosti o změnu'!BW31,IF('Rozpočet + Žádosti o změnu'!$BL$2="ano",'Rozpočet + Žádosti o změnu'!BK31,IF('Rozpočet + Žádosti o změnu'!$AZ$2="ano",'Rozpočet + Žádosti o změnu'!AY31,IF('Rozpočet + Žádosti o změnu'!$AN$2="ano",'Rozpočet + Žádosti o změnu'!AM31,'Rozpočet + Žádosti o změnu'!M31))))))))))</f>
        <v>0</v>
      </c>
      <c r="U31" s="267">
        <f>IF('Rozpočet + Žádosti o změnu'!$ER$2="ano",'Rozpočet + Žádosti o změnu'!ER31,IF('Rozpočet + Žádosti o změnu'!$EF$2="ano",'Rozpočet + Žádosti o změnu'!EF31,IF('Rozpočet + Žádosti o změnu'!$DT$2="ano",'Rozpočet + Žádosti o změnu'!DT31,IF('Rozpočet + Žádosti o změnu'!$DH$2="ano",'Rozpočet + Žádosti o změnu'!DH31,IF('Rozpočet + Žádosti o změnu'!$CV$2="ano",'Rozpočet + Žádosti o změnu'!CV31,IF('Rozpočet + Žádosti o změnu'!$CJ$2="ano",'Rozpočet + Žádosti o změnu'!CJ31,IF('Rozpočet + Žádosti o změnu'!$BX$2="ano",'Rozpočet + Žádosti o změnu'!BX31,IF('Rozpočet + Žádosti o změnu'!$BL$2="ano",'Rozpočet + Žádosti o změnu'!BL31,IF('Rozpočet + Žádosti o změnu'!$AZ$2="ano",'Rozpočet + Žádosti o změnu'!AZ31,IF('Rozpočet + Žádosti o změnu'!$AN$2="ano",'Rozpočet + Žádosti o změnu'!AN31,'Rozpočet + Žádosti o změnu'!N31))))))))))</f>
        <v>0</v>
      </c>
      <c r="W31" s="281">
        <f>IF('ZoR č. 1'!$D31="",0,'ZoR č. 1'!G31)+IF('ZoR č. 2'!$D31="",0,'ZoR č. 2'!G31)+IF('ZoR č. 3'!$D31="",0,'ZoR č. 3'!G31)+IF('ZoR č. 4'!$D31="",0,'ZoR č. 4'!G31)+IF('ZoR č. 5'!$D31="",0,'ZoR č. 5'!G31)+IF('ZoR č. 6'!$D31="",0,'ZoR č. 6'!G31)+IF('ZoR č. 7'!$D31="",0,'ZoR č. 7'!G31)+IF('ZoR č. 8'!$D31="",0,'ZoR č. 8'!G31)+IF('ZoR č. 9'!$D31="",0,'ZoR č. 9'!G31)+IF('ZoR č. 10'!$D31="",0,'ZoR č. 10'!G31)+IF(ZZoR!$D31="",0,ZZoR!G31)</f>
        <v>0</v>
      </c>
      <c r="X31" s="281">
        <f>IF('ZoR č. 1'!$D31="",0,'ZoR č. 1'!H31)+IF('ZoR č. 2'!$D31="",0,'ZoR č. 2'!H31)+IF('ZoR č. 3'!$D31="",0,'ZoR č. 3'!H31)+IF('ZoR č. 4'!$D31="",0,'ZoR č. 4'!H31)+IF('ZoR č. 5'!$D31="",0,'ZoR č. 5'!H31)+IF('ZoR č. 6'!$D31="",0,'ZoR č. 6'!H31)+IF('ZoR č. 7'!$D31="",0,'ZoR č. 7'!H31)+IF('ZoR č. 8'!$D31="",0,'ZoR č. 8'!H31)+IF('ZoR č. 9'!$D31="",0,'ZoR č. 9'!H31)+IF('ZoR č. 10'!$D31="",0,'ZoR č. 10'!H31)+IF(ZZoR!$D31="",0,ZZoR!H31)</f>
        <v>0</v>
      </c>
      <c r="Y31" s="281">
        <f>IF('ZoR č. 1'!$D31="",0,'ZoR č. 1'!I31)+IF('ZoR č. 2'!$D31="",0,'ZoR č. 2'!I31)+IF('ZoR č. 3'!$D31="",0,'ZoR č. 3'!I31)+IF('ZoR č. 4'!$D31="",0,'ZoR č. 4'!I31)+IF('ZoR č. 5'!$D31="",0,'ZoR č. 5'!I31)+IF('ZoR č. 6'!$D31="",0,'ZoR č. 6'!I31)+IF('ZoR č. 7'!$D31="",0,'ZoR č. 7'!I31)+IF('ZoR č. 8'!$D31="",0,'ZoR č. 8'!I31)+IF('ZoR č. 9'!$D31="",0,'ZoR č. 9'!I31)+IF('ZoR č. 10'!$D31="",0,'ZoR č. 10'!I31)+IF(ZZoR!$D31="",0,ZZoR!I31)</f>
        <v>0</v>
      </c>
      <c r="Z31" s="281">
        <f>IF('ZoR č. 1'!$D31="",0,'ZoR č. 1'!J31)+IF('ZoR č. 2'!$D31="",0,'ZoR č. 2'!J31)+IF('ZoR č. 3'!$D31="",0,'ZoR č. 3'!J31)+IF('ZoR č. 4'!$D31="",0,'ZoR č. 4'!J31)+IF('ZoR č. 5'!$D31="",0,'ZoR č. 5'!J31)+IF('ZoR č. 6'!$D31="",0,'ZoR č. 6'!J31)+IF('ZoR č. 7'!$D31="",0,'ZoR č. 7'!J31)+IF('ZoR č. 8'!$D31="",0,'ZoR č. 8'!J31)+IF('ZoR č. 9'!$D31="",0,'ZoR č. 9'!J31)+IF('ZoR č. 10'!$D31="",0,'ZoR č. 10'!J31)+IF(ZZoR!$D31="",0,ZZoR!J31)</f>
        <v>0</v>
      </c>
      <c r="AA31" s="281">
        <f>IF('ZoR č. 1'!$D31="",0,'ZoR č. 1'!K31)+IF('ZoR č. 2'!$D31="",0,'ZoR č. 2'!K31)+IF('ZoR č. 3'!$D31="",0,'ZoR č. 3'!K31)+IF('ZoR č. 4'!$D31="",0,'ZoR č. 4'!K31)+IF('ZoR č. 5'!$D31="",0,'ZoR č. 5'!K31)+IF('ZoR č. 6'!$D31="",0,'ZoR č. 6'!K31)+IF('ZoR č. 7'!$D31="",0,'ZoR č. 7'!K31)+IF('ZoR č. 8'!$D31="",0,'ZoR č. 8'!K31)+IF('ZoR č. 9'!$D31="",0,'ZoR č. 9'!K31)+IF('ZoR č. 10'!$D31="",0,'ZoR č. 10'!K31)+IF(ZZoR!$D31="",0,ZZoR!K31)</f>
        <v>0</v>
      </c>
      <c r="AB31" s="281">
        <f>IF('ZoR č. 1'!$D31="",0,'ZoR č. 1'!L31)+IF('ZoR č. 2'!$D31="",0,'ZoR č. 2'!L31)+IF('ZoR č. 3'!$D31="",0,'ZoR č. 3'!L31)+IF('ZoR č. 4'!$D31="",0,'ZoR č. 4'!L31)+IF('ZoR č. 5'!$D31="",0,'ZoR č. 5'!L31)+IF('ZoR č. 6'!$D31="",0,'ZoR č. 6'!L31)+IF('ZoR č. 7'!$D31="",0,'ZoR č. 7'!L31)+IF('ZoR č. 8'!$D31="",0,'ZoR č. 8'!L31)+IF('ZoR č. 9'!$D31="",0,'ZoR č. 9'!L31)+IF('ZoR č. 10'!$D31="",0,'ZoR č. 10'!L31)+IF(ZZoR!$D31="",0,ZZoR!L31)</f>
        <v>0</v>
      </c>
      <c r="AC31" s="281">
        <f>IF('ZoR č. 1'!$D31="",0,'ZoR č. 1'!M31)+IF('ZoR č. 2'!$D31="",0,'ZoR č. 2'!M31)+IF('ZoR č. 3'!$D31="",0,'ZoR č. 3'!M31)+IF('ZoR č. 4'!$D31="",0,'ZoR č. 4'!M31)+IF('ZoR č. 5'!$D31="",0,'ZoR č. 5'!M31)+IF('ZoR č. 6'!$D31="",0,'ZoR č. 6'!M31)+IF('ZoR č. 7'!$D31="",0,'ZoR č. 7'!M31)+IF('ZoR č. 8'!$D31="",0,'ZoR č. 8'!M31)+IF('ZoR č. 9'!$D31="",0,'ZoR č. 9'!M31)+IF('ZoR č. 10'!$D31="",0,'ZoR č. 10'!M31)+IF(ZZoR!$D31="",0,ZZoR!M31)</f>
        <v>0</v>
      </c>
      <c r="AE31" s="282" t="str">
        <f t="shared" si="3"/>
        <v/>
      </c>
    </row>
    <row r="32" spans="2:31" x14ac:dyDescent="0.25">
      <c r="B32" s="9" t="s">
        <v>75</v>
      </c>
      <c r="C32" s="98" t="str">
        <f>IF(COUNTA('Přehled partnerů'!C32:D32)&lt;&gt;2,"partner neuveden",IF('Přehled partnerů'!P32="ANO",'Přehled partnerů'!C32,"v tomto období nerelevantní"))</f>
        <v>partner neuveden</v>
      </c>
      <c r="D32" s="108" t="str">
        <f>IF(COUNTA('Přehled partnerů'!C32:D32)&lt;&gt;2,"",IF('Přehled partnerů'!P32="ANO",'Přehled partnerů'!D32,""))</f>
        <v/>
      </c>
      <c r="E32" s="21" t="str">
        <f t="shared" si="0"/>
        <v/>
      </c>
      <c r="F32" s="114" t="str">
        <f t="shared" si="1"/>
        <v/>
      </c>
      <c r="G32" s="125">
        <v>0</v>
      </c>
      <c r="H32" s="126">
        <v>0</v>
      </c>
      <c r="I32" s="126">
        <v>0</v>
      </c>
      <c r="J32" s="126">
        <v>0</v>
      </c>
      <c r="K32" s="16">
        <v>0</v>
      </c>
      <c r="L32" s="16">
        <v>0</v>
      </c>
      <c r="M32" s="20">
        <v>0</v>
      </c>
      <c r="N32" s="58" t="str">
        <f t="shared" si="2"/>
        <v/>
      </c>
      <c r="O32" s="267">
        <f>IF('Rozpočet + Žádosti o změnu'!$ER$2="ano",'Rozpočet + Žádosti o změnu'!EL32,IF('Rozpočet + Žádosti o změnu'!$EF$2="ano",'Rozpočet + Žádosti o změnu'!DZ32,IF('Rozpočet + Žádosti o změnu'!$DT$2="ano",'Rozpočet + Žádosti o změnu'!DN32,IF('Rozpočet + Žádosti o změnu'!$DH$2="ano",'Rozpočet + Žádosti o změnu'!DB32,IF('Rozpočet + Žádosti o změnu'!$CV$2="ano",'Rozpočet + Žádosti o změnu'!CP32,IF('Rozpočet + Žádosti o změnu'!$CJ$2="ano",'Rozpočet + Žádosti o změnu'!CD32,IF('Rozpočet + Žádosti o změnu'!$BX$2="ano",'Rozpočet + Žádosti o změnu'!BR32,IF('Rozpočet + Žádosti o změnu'!$BL$2="ano",'Rozpočet + Žádosti o změnu'!BF32,IF('Rozpočet + Žádosti o změnu'!$AZ$2="ano",'Rozpočet + Žádosti o změnu'!AT32,IF('Rozpočet + Žádosti o změnu'!$AN$2="ano",'Rozpočet + Žádosti o změnu'!AH32,'Rozpočet + Žádosti o změnu'!H32))))))))))</f>
        <v>0</v>
      </c>
      <c r="P32" s="267">
        <f>IF('Rozpočet + Žádosti o změnu'!$ER$2="ano",'Rozpočet + Žádosti o změnu'!EM32,IF('Rozpočet + Žádosti o změnu'!$EF$2="ano",'Rozpočet + Žádosti o změnu'!EA32,IF('Rozpočet + Žádosti o změnu'!$DT$2="ano",'Rozpočet + Žádosti o změnu'!DO32,IF('Rozpočet + Žádosti o změnu'!$DH$2="ano",'Rozpočet + Žádosti o změnu'!DC32,IF('Rozpočet + Žádosti o změnu'!$CV$2="ano",'Rozpočet + Žádosti o změnu'!CQ32,IF('Rozpočet + Žádosti o změnu'!$CJ$2="ano",'Rozpočet + Žádosti o změnu'!CE32,IF('Rozpočet + Žádosti o změnu'!$BX$2="ano",'Rozpočet + Žádosti o změnu'!BS32,IF('Rozpočet + Žádosti o změnu'!$BL$2="ano",'Rozpočet + Žádosti o změnu'!BG32,IF('Rozpočet + Žádosti o změnu'!$AZ$2="ano",'Rozpočet + Žádosti o změnu'!AU32,IF('Rozpočet + Žádosti o změnu'!$AN$2="ano",'Rozpočet + Žádosti o změnu'!AI32,'Rozpočet + Žádosti o změnu'!I32))))))))))</f>
        <v>0</v>
      </c>
      <c r="Q32" s="267">
        <f>IF('Rozpočet + Žádosti o změnu'!$ER$2="ano",'Rozpočet + Žádosti o změnu'!EN32,IF('Rozpočet + Žádosti o změnu'!$EF$2="ano",'Rozpočet + Žádosti o změnu'!EB32,IF('Rozpočet + Žádosti o změnu'!$DT$2="ano",'Rozpočet + Žádosti o změnu'!DP32,IF('Rozpočet + Žádosti o změnu'!$DH$2="ano",'Rozpočet + Žádosti o změnu'!DD32,IF('Rozpočet + Žádosti o změnu'!$CV$2="ano",'Rozpočet + Žádosti o změnu'!CR32,IF('Rozpočet + Žádosti o změnu'!$CJ$2="ano",'Rozpočet + Žádosti o změnu'!CF32,IF('Rozpočet + Žádosti o změnu'!$BX$2="ano",'Rozpočet + Žádosti o změnu'!BT32,IF('Rozpočet + Žádosti o změnu'!$BL$2="ano",'Rozpočet + Žádosti o změnu'!BH32,IF('Rozpočet + Žádosti o změnu'!$AZ$2="ano",'Rozpočet + Žádosti o změnu'!AV32,IF('Rozpočet + Žádosti o změnu'!$AN$2="ano",'Rozpočet + Žádosti o změnu'!AJ32,'Rozpočet + Žádosti o změnu'!J32))))))))))</f>
        <v>0</v>
      </c>
      <c r="R32" s="267">
        <f>IF('Rozpočet + Žádosti o změnu'!$ER$2="ano",'Rozpočet + Žádosti o změnu'!EO32,IF('Rozpočet + Žádosti o změnu'!$EF$2="ano",'Rozpočet + Žádosti o změnu'!EC32,IF('Rozpočet + Žádosti o změnu'!$DT$2="ano",'Rozpočet + Žádosti o změnu'!DQ32,IF('Rozpočet + Žádosti o změnu'!$DH$2="ano",'Rozpočet + Žádosti o změnu'!DE32,IF('Rozpočet + Žádosti o změnu'!$CV$2="ano",'Rozpočet + Žádosti o změnu'!CS32,IF('Rozpočet + Žádosti o změnu'!$CJ$2="ano",'Rozpočet + Žádosti o změnu'!CG32,IF('Rozpočet + Žádosti o změnu'!$BX$2="ano",'Rozpočet + Žádosti o změnu'!BU32,IF('Rozpočet + Žádosti o změnu'!$BL$2="ano",'Rozpočet + Žádosti o změnu'!BI32,IF('Rozpočet + Žádosti o změnu'!$AZ$2="ano",'Rozpočet + Žádosti o změnu'!AW32,IF('Rozpočet + Žádosti o změnu'!$AN$2="ano",'Rozpočet + Žádosti o změnu'!AK32,'Rozpočet + Žádosti o změnu'!K32))))))))))</f>
        <v>0</v>
      </c>
      <c r="S32" s="267">
        <f>IF('Rozpočet + Žádosti o změnu'!$ER$2="ano",'Rozpočet + Žádosti o změnu'!EP32,IF('Rozpočet + Žádosti o změnu'!$EF$2="ano",'Rozpočet + Žádosti o změnu'!ED32,IF('Rozpočet + Žádosti o změnu'!$DT$2="ano",'Rozpočet + Žádosti o změnu'!DR32,IF('Rozpočet + Žádosti o změnu'!$DH$2="ano",'Rozpočet + Žádosti o změnu'!DF32,IF('Rozpočet + Žádosti o změnu'!$CV$2="ano",'Rozpočet + Žádosti o změnu'!CT32,IF('Rozpočet + Žádosti o změnu'!$CJ$2="ano",'Rozpočet + Žádosti o změnu'!CH32,IF('Rozpočet + Žádosti o změnu'!$BX$2="ano",'Rozpočet + Žádosti o změnu'!BV32,IF('Rozpočet + Žádosti o změnu'!$BL$2="ano",'Rozpočet + Žádosti o změnu'!BJ32,IF('Rozpočet + Žádosti o změnu'!$AZ$2="ano",'Rozpočet + Žádosti o změnu'!AX32,IF('Rozpočet + Žádosti o změnu'!$AN$2="ano",'Rozpočet + Žádosti o změnu'!AL32,'Rozpočet + Žádosti o změnu'!L32))))))))))</f>
        <v>0</v>
      </c>
      <c r="T32" s="267">
        <f>IF('Rozpočet + Žádosti o změnu'!$ER$2="ano",'Rozpočet + Žádosti o změnu'!EQ32,IF('Rozpočet + Žádosti o změnu'!$EF$2="ano",'Rozpočet + Žádosti o změnu'!EE32,IF('Rozpočet + Žádosti o změnu'!$DT$2="ano",'Rozpočet + Žádosti o změnu'!DS32,IF('Rozpočet + Žádosti o změnu'!$DH$2="ano",'Rozpočet + Žádosti o změnu'!DG32,IF('Rozpočet + Žádosti o změnu'!$CV$2="ano",'Rozpočet + Žádosti o změnu'!CU32,IF('Rozpočet + Žádosti o změnu'!$CJ$2="ano",'Rozpočet + Žádosti o změnu'!CI32,IF('Rozpočet + Žádosti o změnu'!$BX$2="ano",'Rozpočet + Žádosti o změnu'!BW32,IF('Rozpočet + Žádosti o změnu'!$BL$2="ano",'Rozpočet + Žádosti o změnu'!BK32,IF('Rozpočet + Žádosti o změnu'!$AZ$2="ano",'Rozpočet + Žádosti o změnu'!AY32,IF('Rozpočet + Žádosti o změnu'!$AN$2="ano",'Rozpočet + Žádosti o změnu'!AM32,'Rozpočet + Žádosti o změnu'!M32))))))))))</f>
        <v>0</v>
      </c>
      <c r="U32" s="267">
        <f>IF('Rozpočet + Žádosti o změnu'!$ER$2="ano",'Rozpočet + Žádosti o změnu'!ER32,IF('Rozpočet + Žádosti o změnu'!$EF$2="ano",'Rozpočet + Žádosti o změnu'!EF32,IF('Rozpočet + Žádosti o změnu'!$DT$2="ano",'Rozpočet + Žádosti o změnu'!DT32,IF('Rozpočet + Žádosti o změnu'!$DH$2="ano",'Rozpočet + Žádosti o změnu'!DH32,IF('Rozpočet + Žádosti o změnu'!$CV$2="ano",'Rozpočet + Žádosti o změnu'!CV32,IF('Rozpočet + Žádosti o změnu'!$CJ$2="ano",'Rozpočet + Žádosti o změnu'!CJ32,IF('Rozpočet + Žádosti o změnu'!$BX$2="ano",'Rozpočet + Žádosti o změnu'!BX32,IF('Rozpočet + Žádosti o změnu'!$BL$2="ano",'Rozpočet + Žádosti o změnu'!BL32,IF('Rozpočet + Žádosti o změnu'!$AZ$2="ano",'Rozpočet + Žádosti o změnu'!AZ32,IF('Rozpočet + Žádosti o změnu'!$AN$2="ano",'Rozpočet + Žádosti o změnu'!AN32,'Rozpočet + Žádosti o změnu'!N32))))))))))</f>
        <v>0</v>
      </c>
      <c r="W32" s="281">
        <f>IF('ZoR č. 1'!$D32="",0,'ZoR č. 1'!G32)+IF('ZoR č. 2'!$D32="",0,'ZoR č. 2'!G32)+IF('ZoR č. 3'!$D32="",0,'ZoR č. 3'!G32)+IF('ZoR č. 4'!$D32="",0,'ZoR č. 4'!G32)+IF('ZoR č. 5'!$D32="",0,'ZoR č. 5'!G32)+IF('ZoR č. 6'!$D32="",0,'ZoR č. 6'!G32)+IF('ZoR č. 7'!$D32="",0,'ZoR č. 7'!G32)+IF('ZoR č. 8'!$D32="",0,'ZoR č. 8'!G32)+IF('ZoR č. 9'!$D32="",0,'ZoR č. 9'!G32)+IF('ZoR č. 10'!$D32="",0,'ZoR č. 10'!G32)+IF(ZZoR!$D32="",0,ZZoR!G32)</f>
        <v>0</v>
      </c>
      <c r="X32" s="281">
        <f>IF('ZoR č. 1'!$D32="",0,'ZoR č. 1'!H32)+IF('ZoR č. 2'!$D32="",0,'ZoR č. 2'!H32)+IF('ZoR č. 3'!$D32="",0,'ZoR č. 3'!H32)+IF('ZoR č. 4'!$D32="",0,'ZoR č. 4'!H32)+IF('ZoR č. 5'!$D32="",0,'ZoR č. 5'!H32)+IF('ZoR č. 6'!$D32="",0,'ZoR č. 6'!H32)+IF('ZoR č. 7'!$D32="",0,'ZoR č. 7'!H32)+IF('ZoR č. 8'!$D32="",0,'ZoR č. 8'!H32)+IF('ZoR č. 9'!$D32="",0,'ZoR č. 9'!H32)+IF('ZoR č. 10'!$D32="",0,'ZoR č. 10'!H32)+IF(ZZoR!$D32="",0,ZZoR!H32)</f>
        <v>0</v>
      </c>
      <c r="Y32" s="281">
        <f>IF('ZoR č. 1'!$D32="",0,'ZoR č. 1'!I32)+IF('ZoR č. 2'!$D32="",0,'ZoR č. 2'!I32)+IF('ZoR č. 3'!$D32="",0,'ZoR č. 3'!I32)+IF('ZoR č. 4'!$D32="",0,'ZoR č. 4'!I32)+IF('ZoR č. 5'!$D32="",0,'ZoR č. 5'!I32)+IF('ZoR č. 6'!$D32="",0,'ZoR č. 6'!I32)+IF('ZoR č. 7'!$D32="",0,'ZoR č. 7'!I32)+IF('ZoR č. 8'!$D32="",0,'ZoR č. 8'!I32)+IF('ZoR č. 9'!$D32="",0,'ZoR č. 9'!I32)+IF('ZoR č. 10'!$D32="",0,'ZoR č. 10'!I32)+IF(ZZoR!$D32="",0,ZZoR!I32)</f>
        <v>0</v>
      </c>
      <c r="Z32" s="281">
        <f>IF('ZoR č. 1'!$D32="",0,'ZoR č. 1'!J32)+IF('ZoR č. 2'!$D32="",0,'ZoR č. 2'!J32)+IF('ZoR č. 3'!$D32="",0,'ZoR č. 3'!J32)+IF('ZoR č. 4'!$D32="",0,'ZoR č. 4'!J32)+IF('ZoR č. 5'!$D32="",0,'ZoR č. 5'!J32)+IF('ZoR č. 6'!$D32="",0,'ZoR č. 6'!J32)+IF('ZoR č. 7'!$D32="",0,'ZoR č. 7'!J32)+IF('ZoR č. 8'!$D32="",0,'ZoR č. 8'!J32)+IF('ZoR č. 9'!$D32="",0,'ZoR č. 9'!J32)+IF('ZoR č. 10'!$D32="",0,'ZoR č. 10'!J32)+IF(ZZoR!$D32="",0,ZZoR!J32)</f>
        <v>0</v>
      </c>
      <c r="AA32" s="281">
        <f>IF('ZoR č. 1'!$D32="",0,'ZoR č. 1'!K32)+IF('ZoR č. 2'!$D32="",0,'ZoR č. 2'!K32)+IF('ZoR č. 3'!$D32="",0,'ZoR č. 3'!K32)+IF('ZoR č. 4'!$D32="",0,'ZoR č. 4'!K32)+IF('ZoR č. 5'!$D32="",0,'ZoR č. 5'!K32)+IF('ZoR č. 6'!$D32="",0,'ZoR č. 6'!K32)+IF('ZoR č. 7'!$D32="",0,'ZoR č. 7'!K32)+IF('ZoR č. 8'!$D32="",0,'ZoR č. 8'!K32)+IF('ZoR č. 9'!$D32="",0,'ZoR č. 9'!K32)+IF('ZoR č. 10'!$D32="",0,'ZoR č. 10'!K32)+IF(ZZoR!$D32="",0,ZZoR!K32)</f>
        <v>0</v>
      </c>
      <c r="AB32" s="281">
        <f>IF('ZoR č. 1'!$D32="",0,'ZoR č. 1'!L32)+IF('ZoR č. 2'!$D32="",0,'ZoR č. 2'!L32)+IF('ZoR č. 3'!$D32="",0,'ZoR č. 3'!L32)+IF('ZoR č. 4'!$D32="",0,'ZoR č. 4'!L32)+IF('ZoR č. 5'!$D32="",0,'ZoR č. 5'!L32)+IF('ZoR č. 6'!$D32="",0,'ZoR č. 6'!L32)+IF('ZoR č. 7'!$D32="",0,'ZoR č. 7'!L32)+IF('ZoR č. 8'!$D32="",0,'ZoR č. 8'!L32)+IF('ZoR č. 9'!$D32="",0,'ZoR č. 9'!L32)+IF('ZoR č. 10'!$D32="",0,'ZoR č. 10'!L32)+IF(ZZoR!$D32="",0,ZZoR!L32)</f>
        <v>0</v>
      </c>
      <c r="AC32" s="281">
        <f>IF('ZoR č. 1'!$D32="",0,'ZoR č. 1'!M32)+IF('ZoR č. 2'!$D32="",0,'ZoR č. 2'!M32)+IF('ZoR č. 3'!$D32="",0,'ZoR č. 3'!M32)+IF('ZoR č. 4'!$D32="",0,'ZoR č. 4'!M32)+IF('ZoR č. 5'!$D32="",0,'ZoR č. 5'!M32)+IF('ZoR č. 6'!$D32="",0,'ZoR č. 6'!M32)+IF('ZoR č. 7'!$D32="",0,'ZoR č. 7'!M32)+IF('ZoR č. 8'!$D32="",0,'ZoR č. 8'!M32)+IF('ZoR č. 9'!$D32="",0,'ZoR č. 9'!M32)+IF('ZoR č. 10'!$D32="",0,'ZoR č. 10'!M32)+IF(ZZoR!$D32="",0,ZZoR!M32)</f>
        <v>0</v>
      </c>
      <c r="AE32" s="282" t="str">
        <f t="shared" si="3"/>
        <v/>
      </c>
    </row>
    <row r="33" spans="2:31" x14ac:dyDescent="0.25">
      <c r="B33" s="9" t="s">
        <v>76</v>
      </c>
      <c r="C33" s="98" t="str">
        <f>IF(COUNTA('Přehled partnerů'!C33:D33)&lt;&gt;2,"partner neuveden",IF('Přehled partnerů'!P33="ANO",'Přehled partnerů'!C33,"v tomto období nerelevantní"))</f>
        <v>partner neuveden</v>
      </c>
      <c r="D33" s="108" t="str">
        <f>IF(COUNTA('Přehled partnerů'!C33:D33)&lt;&gt;2,"",IF('Přehled partnerů'!P33="ANO",'Přehled partnerů'!D33,""))</f>
        <v/>
      </c>
      <c r="E33" s="21" t="str">
        <f t="shared" si="0"/>
        <v/>
      </c>
      <c r="F33" s="114" t="str">
        <f t="shared" si="1"/>
        <v/>
      </c>
      <c r="G33" s="125">
        <v>0</v>
      </c>
      <c r="H33" s="126">
        <v>0</v>
      </c>
      <c r="I33" s="126">
        <v>0</v>
      </c>
      <c r="J33" s="126">
        <v>0</v>
      </c>
      <c r="K33" s="16">
        <v>0</v>
      </c>
      <c r="L33" s="16">
        <v>0</v>
      </c>
      <c r="M33" s="20">
        <v>0</v>
      </c>
      <c r="N33" s="58" t="str">
        <f t="shared" si="2"/>
        <v/>
      </c>
      <c r="O33" s="267">
        <f>IF('Rozpočet + Žádosti o změnu'!$ER$2="ano",'Rozpočet + Žádosti o změnu'!EL33,IF('Rozpočet + Žádosti o změnu'!$EF$2="ano",'Rozpočet + Žádosti o změnu'!DZ33,IF('Rozpočet + Žádosti o změnu'!$DT$2="ano",'Rozpočet + Žádosti o změnu'!DN33,IF('Rozpočet + Žádosti o změnu'!$DH$2="ano",'Rozpočet + Žádosti o změnu'!DB33,IF('Rozpočet + Žádosti o změnu'!$CV$2="ano",'Rozpočet + Žádosti o změnu'!CP33,IF('Rozpočet + Žádosti o změnu'!$CJ$2="ano",'Rozpočet + Žádosti o změnu'!CD33,IF('Rozpočet + Žádosti o změnu'!$BX$2="ano",'Rozpočet + Žádosti o změnu'!BR33,IF('Rozpočet + Žádosti o změnu'!$BL$2="ano",'Rozpočet + Žádosti o změnu'!BF33,IF('Rozpočet + Žádosti o změnu'!$AZ$2="ano",'Rozpočet + Žádosti o změnu'!AT33,IF('Rozpočet + Žádosti o změnu'!$AN$2="ano",'Rozpočet + Žádosti o změnu'!AH33,'Rozpočet + Žádosti o změnu'!H33))))))))))</f>
        <v>0</v>
      </c>
      <c r="P33" s="267">
        <f>IF('Rozpočet + Žádosti o změnu'!$ER$2="ano",'Rozpočet + Žádosti o změnu'!EM33,IF('Rozpočet + Žádosti o změnu'!$EF$2="ano",'Rozpočet + Žádosti o změnu'!EA33,IF('Rozpočet + Žádosti o změnu'!$DT$2="ano",'Rozpočet + Žádosti o změnu'!DO33,IF('Rozpočet + Žádosti o změnu'!$DH$2="ano",'Rozpočet + Žádosti o změnu'!DC33,IF('Rozpočet + Žádosti o změnu'!$CV$2="ano",'Rozpočet + Žádosti o změnu'!CQ33,IF('Rozpočet + Žádosti o změnu'!$CJ$2="ano",'Rozpočet + Žádosti o změnu'!CE33,IF('Rozpočet + Žádosti o změnu'!$BX$2="ano",'Rozpočet + Žádosti o změnu'!BS33,IF('Rozpočet + Žádosti o změnu'!$BL$2="ano",'Rozpočet + Žádosti o změnu'!BG33,IF('Rozpočet + Žádosti o změnu'!$AZ$2="ano",'Rozpočet + Žádosti o změnu'!AU33,IF('Rozpočet + Žádosti o změnu'!$AN$2="ano",'Rozpočet + Žádosti o změnu'!AI33,'Rozpočet + Žádosti o změnu'!I33))))))))))</f>
        <v>0</v>
      </c>
      <c r="Q33" s="267">
        <f>IF('Rozpočet + Žádosti o změnu'!$ER$2="ano",'Rozpočet + Žádosti o změnu'!EN33,IF('Rozpočet + Žádosti o změnu'!$EF$2="ano",'Rozpočet + Žádosti o změnu'!EB33,IF('Rozpočet + Žádosti o změnu'!$DT$2="ano",'Rozpočet + Žádosti o změnu'!DP33,IF('Rozpočet + Žádosti o změnu'!$DH$2="ano",'Rozpočet + Žádosti o změnu'!DD33,IF('Rozpočet + Žádosti o změnu'!$CV$2="ano",'Rozpočet + Žádosti o změnu'!CR33,IF('Rozpočet + Žádosti o změnu'!$CJ$2="ano",'Rozpočet + Žádosti o změnu'!CF33,IF('Rozpočet + Žádosti o změnu'!$BX$2="ano",'Rozpočet + Žádosti o změnu'!BT33,IF('Rozpočet + Žádosti o změnu'!$BL$2="ano",'Rozpočet + Žádosti o změnu'!BH33,IF('Rozpočet + Žádosti o změnu'!$AZ$2="ano",'Rozpočet + Žádosti o změnu'!AV33,IF('Rozpočet + Žádosti o změnu'!$AN$2="ano",'Rozpočet + Žádosti o změnu'!AJ33,'Rozpočet + Žádosti o změnu'!J33))))))))))</f>
        <v>0</v>
      </c>
      <c r="R33" s="267">
        <f>IF('Rozpočet + Žádosti o změnu'!$ER$2="ano",'Rozpočet + Žádosti o změnu'!EO33,IF('Rozpočet + Žádosti o změnu'!$EF$2="ano",'Rozpočet + Žádosti o změnu'!EC33,IF('Rozpočet + Žádosti o změnu'!$DT$2="ano",'Rozpočet + Žádosti o změnu'!DQ33,IF('Rozpočet + Žádosti o změnu'!$DH$2="ano",'Rozpočet + Žádosti o změnu'!DE33,IF('Rozpočet + Žádosti o změnu'!$CV$2="ano",'Rozpočet + Žádosti o změnu'!CS33,IF('Rozpočet + Žádosti o změnu'!$CJ$2="ano",'Rozpočet + Žádosti o změnu'!CG33,IF('Rozpočet + Žádosti o změnu'!$BX$2="ano",'Rozpočet + Žádosti o změnu'!BU33,IF('Rozpočet + Žádosti o změnu'!$BL$2="ano",'Rozpočet + Žádosti o změnu'!BI33,IF('Rozpočet + Žádosti o změnu'!$AZ$2="ano",'Rozpočet + Žádosti o změnu'!AW33,IF('Rozpočet + Žádosti o změnu'!$AN$2="ano",'Rozpočet + Žádosti o změnu'!AK33,'Rozpočet + Žádosti o změnu'!K33))))))))))</f>
        <v>0</v>
      </c>
      <c r="S33" s="267">
        <f>IF('Rozpočet + Žádosti o změnu'!$ER$2="ano",'Rozpočet + Žádosti o změnu'!EP33,IF('Rozpočet + Žádosti o změnu'!$EF$2="ano",'Rozpočet + Žádosti o změnu'!ED33,IF('Rozpočet + Žádosti o změnu'!$DT$2="ano",'Rozpočet + Žádosti o změnu'!DR33,IF('Rozpočet + Žádosti o změnu'!$DH$2="ano",'Rozpočet + Žádosti o změnu'!DF33,IF('Rozpočet + Žádosti o změnu'!$CV$2="ano",'Rozpočet + Žádosti o změnu'!CT33,IF('Rozpočet + Žádosti o změnu'!$CJ$2="ano",'Rozpočet + Žádosti o změnu'!CH33,IF('Rozpočet + Žádosti o změnu'!$BX$2="ano",'Rozpočet + Žádosti o změnu'!BV33,IF('Rozpočet + Žádosti o změnu'!$BL$2="ano",'Rozpočet + Žádosti o změnu'!BJ33,IF('Rozpočet + Žádosti o změnu'!$AZ$2="ano",'Rozpočet + Žádosti o změnu'!AX33,IF('Rozpočet + Žádosti o změnu'!$AN$2="ano",'Rozpočet + Žádosti o změnu'!AL33,'Rozpočet + Žádosti o změnu'!L33))))))))))</f>
        <v>0</v>
      </c>
      <c r="T33" s="267">
        <f>IF('Rozpočet + Žádosti o změnu'!$ER$2="ano",'Rozpočet + Žádosti o změnu'!EQ33,IF('Rozpočet + Žádosti o změnu'!$EF$2="ano",'Rozpočet + Žádosti o změnu'!EE33,IF('Rozpočet + Žádosti o změnu'!$DT$2="ano",'Rozpočet + Žádosti o změnu'!DS33,IF('Rozpočet + Žádosti o změnu'!$DH$2="ano",'Rozpočet + Žádosti o změnu'!DG33,IF('Rozpočet + Žádosti o změnu'!$CV$2="ano",'Rozpočet + Žádosti o změnu'!CU33,IF('Rozpočet + Žádosti o změnu'!$CJ$2="ano",'Rozpočet + Žádosti o změnu'!CI33,IF('Rozpočet + Žádosti o změnu'!$BX$2="ano",'Rozpočet + Žádosti o změnu'!BW33,IF('Rozpočet + Žádosti o změnu'!$BL$2="ano",'Rozpočet + Žádosti o změnu'!BK33,IF('Rozpočet + Žádosti o změnu'!$AZ$2="ano",'Rozpočet + Žádosti o změnu'!AY33,IF('Rozpočet + Žádosti o změnu'!$AN$2="ano",'Rozpočet + Žádosti o změnu'!AM33,'Rozpočet + Žádosti o změnu'!M33))))))))))</f>
        <v>0</v>
      </c>
      <c r="U33" s="267">
        <f>IF('Rozpočet + Žádosti o změnu'!$ER$2="ano",'Rozpočet + Žádosti o změnu'!ER33,IF('Rozpočet + Žádosti o změnu'!$EF$2="ano",'Rozpočet + Žádosti o změnu'!EF33,IF('Rozpočet + Žádosti o změnu'!$DT$2="ano",'Rozpočet + Žádosti o změnu'!DT33,IF('Rozpočet + Žádosti o změnu'!$DH$2="ano",'Rozpočet + Žádosti o změnu'!DH33,IF('Rozpočet + Žádosti o změnu'!$CV$2="ano",'Rozpočet + Žádosti o změnu'!CV33,IF('Rozpočet + Žádosti o změnu'!$CJ$2="ano",'Rozpočet + Žádosti o změnu'!CJ33,IF('Rozpočet + Žádosti o změnu'!$BX$2="ano",'Rozpočet + Žádosti o změnu'!BX33,IF('Rozpočet + Žádosti o změnu'!$BL$2="ano",'Rozpočet + Žádosti o změnu'!BL33,IF('Rozpočet + Žádosti o změnu'!$AZ$2="ano",'Rozpočet + Žádosti o změnu'!AZ33,IF('Rozpočet + Žádosti o změnu'!$AN$2="ano",'Rozpočet + Žádosti o změnu'!AN33,'Rozpočet + Žádosti o změnu'!N33))))))))))</f>
        <v>0</v>
      </c>
      <c r="W33" s="281">
        <f>IF('ZoR č. 1'!$D33="",0,'ZoR č. 1'!G33)+IF('ZoR č. 2'!$D33="",0,'ZoR č. 2'!G33)+IF('ZoR č. 3'!$D33="",0,'ZoR č. 3'!G33)+IF('ZoR č. 4'!$D33="",0,'ZoR č. 4'!G33)+IF('ZoR č. 5'!$D33="",0,'ZoR č. 5'!G33)+IF('ZoR č. 6'!$D33="",0,'ZoR č. 6'!G33)+IF('ZoR č. 7'!$D33="",0,'ZoR č. 7'!G33)+IF('ZoR č. 8'!$D33="",0,'ZoR č. 8'!G33)+IF('ZoR č. 9'!$D33="",0,'ZoR č. 9'!G33)+IF('ZoR č. 10'!$D33="",0,'ZoR č. 10'!G33)+IF(ZZoR!$D33="",0,ZZoR!G33)</f>
        <v>0</v>
      </c>
      <c r="X33" s="281">
        <f>IF('ZoR č. 1'!$D33="",0,'ZoR č. 1'!H33)+IF('ZoR č. 2'!$D33="",0,'ZoR č. 2'!H33)+IF('ZoR č. 3'!$D33="",0,'ZoR č. 3'!H33)+IF('ZoR č. 4'!$D33="",0,'ZoR č. 4'!H33)+IF('ZoR č. 5'!$D33="",0,'ZoR č. 5'!H33)+IF('ZoR č. 6'!$D33="",0,'ZoR č. 6'!H33)+IF('ZoR č. 7'!$D33="",0,'ZoR č. 7'!H33)+IF('ZoR č. 8'!$D33="",0,'ZoR č. 8'!H33)+IF('ZoR č. 9'!$D33="",0,'ZoR č. 9'!H33)+IF('ZoR č. 10'!$D33="",0,'ZoR č. 10'!H33)+IF(ZZoR!$D33="",0,ZZoR!H33)</f>
        <v>0</v>
      </c>
      <c r="Y33" s="281">
        <f>IF('ZoR č. 1'!$D33="",0,'ZoR č. 1'!I33)+IF('ZoR č. 2'!$D33="",0,'ZoR č. 2'!I33)+IF('ZoR č. 3'!$D33="",0,'ZoR č. 3'!I33)+IF('ZoR č. 4'!$D33="",0,'ZoR č. 4'!I33)+IF('ZoR č. 5'!$D33="",0,'ZoR č. 5'!I33)+IF('ZoR č. 6'!$D33="",0,'ZoR č. 6'!I33)+IF('ZoR č. 7'!$D33="",0,'ZoR č. 7'!I33)+IF('ZoR č. 8'!$D33="",0,'ZoR č. 8'!I33)+IF('ZoR č. 9'!$D33="",0,'ZoR č. 9'!I33)+IF('ZoR č. 10'!$D33="",0,'ZoR č. 10'!I33)+IF(ZZoR!$D33="",0,ZZoR!I33)</f>
        <v>0</v>
      </c>
      <c r="Z33" s="281">
        <f>IF('ZoR č. 1'!$D33="",0,'ZoR č. 1'!J33)+IF('ZoR č. 2'!$D33="",0,'ZoR č. 2'!J33)+IF('ZoR č. 3'!$D33="",0,'ZoR č. 3'!J33)+IF('ZoR č. 4'!$D33="",0,'ZoR č. 4'!J33)+IF('ZoR č. 5'!$D33="",0,'ZoR č. 5'!J33)+IF('ZoR č. 6'!$D33="",0,'ZoR č. 6'!J33)+IF('ZoR č. 7'!$D33="",0,'ZoR č. 7'!J33)+IF('ZoR č. 8'!$D33="",0,'ZoR č. 8'!J33)+IF('ZoR č. 9'!$D33="",0,'ZoR č. 9'!J33)+IF('ZoR č. 10'!$D33="",0,'ZoR č. 10'!J33)+IF(ZZoR!$D33="",0,ZZoR!J33)</f>
        <v>0</v>
      </c>
      <c r="AA33" s="281">
        <f>IF('ZoR č. 1'!$D33="",0,'ZoR č. 1'!K33)+IF('ZoR č. 2'!$D33="",0,'ZoR č. 2'!K33)+IF('ZoR č. 3'!$D33="",0,'ZoR č. 3'!K33)+IF('ZoR č. 4'!$D33="",0,'ZoR č. 4'!K33)+IF('ZoR č. 5'!$D33="",0,'ZoR č. 5'!K33)+IF('ZoR č. 6'!$D33="",0,'ZoR č. 6'!K33)+IF('ZoR č. 7'!$D33="",0,'ZoR č. 7'!K33)+IF('ZoR č. 8'!$D33="",0,'ZoR č. 8'!K33)+IF('ZoR č. 9'!$D33="",0,'ZoR č. 9'!K33)+IF('ZoR č. 10'!$D33="",0,'ZoR č. 10'!K33)+IF(ZZoR!$D33="",0,ZZoR!K33)</f>
        <v>0</v>
      </c>
      <c r="AB33" s="281">
        <f>IF('ZoR č. 1'!$D33="",0,'ZoR č. 1'!L33)+IF('ZoR č. 2'!$D33="",0,'ZoR č. 2'!L33)+IF('ZoR č. 3'!$D33="",0,'ZoR č. 3'!L33)+IF('ZoR č. 4'!$D33="",0,'ZoR č. 4'!L33)+IF('ZoR č. 5'!$D33="",0,'ZoR č. 5'!L33)+IF('ZoR č. 6'!$D33="",0,'ZoR č. 6'!L33)+IF('ZoR č. 7'!$D33="",0,'ZoR č. 7'!L33)+IF('ZoR č. 8'!$D33="",0,'ZoR č. 8'!L33)+IF('ZoR č. 9'!$D33="",0,'ZoR č. 9'!L33)+IF('ZoR č. 10'!$D33="",0,'ZoR č. 10'!L33)+IF(ZZoR!$D33="",0,ZZoR!L33)</f>
        <v>0</v>
      </c>
      <c r="AC33" s="281">
        <f>IF('ZoR č. 1'!$D33="",0,'ZoR č. 1'!M33)+IF('ZoR č. 2'!$D33="",0,'ZoR č. 2'!M33)+IF('ZoR č. 3'!$D33="",0,'ZoR č. 3'!M33)+IF('ZoR č. 4'!$D33="",0,'ZoR č. 4'!M33)+IF('ZoR č. 5'!$D33="",0,'ZoR č. 5'!M33)+IF('ZoR č. 6'!$D33="",0,'ZoR č. 6'!M33)+IF('ZoR č. 7'!$D33="",0,'ZoR č. 7'!M33)+IF('ZoR č. 8'!$D33="",0,'ZoR č. 8'!M33)+IF('ZoR č. 9'!$D33="",0,'ZoR č. 9'!M33)+IF('ZoR č. 10'!$D33="",0,'ZoR č. 10'!M33)+IF(ZZoR!$D33="",0,ZZoR!M33)</f>
        <v>0</v>
      </c>
      <c r="AE33" s="282" t="str">
        <f t="shared" si="3"/>
        <v/>
      </c>
    </row>
    <row r="34" spans="2:31" x14ac:dyDescent="0.25">
      <c r="B34" s="9" t="s">
        <v>77</v>
      </c>
      <c r="C34" s="98" t="str">
        <f>IF(COUNTA('Přehled partnerů'!C34:D34)&lt;&gt;2,"partner neuveden",IF('Přehled partnerů'!P34="ANO",'Přehled partnerů'!C34,"v tomto období nerelevantní"))</f>
        <v>partner neuveden</v>
      </c>
      <c r="D34" s="108" t="str">
        <f>IF(COUNTA('Přehled partnerů'!C34:D34)&lt;&gt;2,"",IF('Přehled partnerů'!P34="ANO",'Přehled partnerů'!D34,""))</f>
        <v/>
      </c>
      <c r="E34" s="21" t="str">
        <f t="shared" si="0"/>
        <v/>
      </c>
      <c r="F34" s="114" t="str">
        <f t="shared" si="1"/>
        <v/>
      </c>
      <c r="G34" s="125">
        <v>0</v>
      </c>
      <c r="H34" s="126">
        <v>0</v>
      </c>
      <c r="I34" s="126">
        <v>0</v>
      </c>
      <c r="J34" s="126">
        <v>0</v>
      </c>
      <c r="K34" s="16">
        <v>0</v>
      </c>
      <c r="L34" s="16">
        <v>0</v>
      </c>
      <c r="M34" s="20">
        <v>0</v>
      </c>
      <c r="N34" s="58" t="str">
        <f t="shared" si="2"/>
        <v/>
      </c>
      <c r="O34" s="267">
        <f>IF('Rozpočet + Žádosti o změnu'!$ER$2="ano",'Rozpočet + Žádosti o změnu'!EL34,IF('Rozpočet + Žádosti o změnu'!$EF$2="ano",'Rozpočet + Žádosti o změnu'!DZ34,IF('Rozpočet + Žádosti o změnu'!$DT$2="ano",'Rozpočet + Žádosti o změnu'!DN34,IF('Rozpočet + Žádosti o změnu'!$DH$2="ano",'Rozpočet + Žádosti o změnu'!DB34,IF('Rozpočet + Žádosti o změnu'!$CV$2="ano",'Rozpočet + Žádosti o změnu'!CP34,IF('Rozpočet + Žádosti o změnu'!$CJ$2="ano",'Rozpočet + Žádosti o změnu'!CD34,IF('Rozpočet + Žádosti o změnu'!$BX$2="ano",'Rozpočet + Žádosti o změnu'!BR34,IF('Rozpočet + Žádosti o změnu'!$BL$2="ano",'Rozpočet + Žádosti o změnu'!BF34,IF('Rozpočet + Žádosti o změnu'!$AZ$2="ano",'Rozpočet + Žádosti o změnu'!AT34,IF('Rozpočet + Žádosti o změnu'!$AN$2="ano",'Rozpočet + Žádosti o změnu'!AH34,'Rozpočet + Žádosti o změnu'!H34))))))))))</f>
        <v>0</v>
      </c>
      <c r="P34" s="267">
        <f>IF('Rozpočet + Žádosti o změnu'!$ER$2="ano",'Rozpočet + Žádosti o změnu'!EM34,IF('Rozpočet + Žádosti o změnu'!$EF$2="ano",'Rozpočet + Žádosti o změnu'!EA34,IF('Rozpočet + Žádosti o změnu'!$DT$2="ano",'Rozpočet + Žádosti o změnu'!DO34,IF('Rozpočet + Žádosti o změnu'!$DH$2="ano",'Rozpočet + Žádosti o změnu'!DC34,IF('Rozpočet + Žádosti o změnu'!$CV$2="ano",'Rozpočet + Žádosti o změnu'!CQ34,IF('Rozpočet + Žádosti o změnu'!$CJ$2="ano",'Rozpočet + Žádosti o změnu'!CE34,IF('Rozpočet + Žádosti o změnu'!$BX$2="ano",'Rozpočet + Žádosti o změnu'!BS34,IF('Rozpočet + Žádosti o změnu'!$BL$2="ano",'Rozpočet + Žádosti o změnu'!BG34,IF('Rozpočet + Žádosti o změnu'!$AZ$2="ano",'Rozpočet + Žádosti o změnu'!AU34,IF('Rozpočet + Žádosti o změnu'!$AN$2="ano",'Rozpočet + Žádosti o změnu'!AI34,'Rozpočet + Žádosti o změnu'!I34))))))))))</f>
        <v>0</v>
      </c>
      <c r="Q34" s="267">
        <f>IF('Rozpočet + Žádosti o změnu'!$ER$2="ano",'Rozpočet + Žádosti o změnu'!EN34,IF('Rozpočet + Žádosti o změnu'!$EF$2="ano",'Rozpočet + Žádosti o změnu'!EB34,IF('Rozpočet + Žádosti o změnu'!$DT$2="ano",'Rozpočet + Žádosti o změnu'!DP34,IF('Rozpočet + Žádosti o změnu'!$DH$2="ano",'Rozpočet + Žádosti o změnu'!DD34,IF('Rozpočet + Žádosti o změnu'!$CV$2="ano",'Rozpočet + Žádosti o změnu'!CR34,IF('Rozpočet + Žádosti o změnu'!$CJ$2="ano",'Rozpočet + Žádosti o změnu'!CF34,IF('Rozpočet + Žádosti o změnu'!$BX$2="ano",'Rozpočet + Žádosti o změnu'!BT34,IF('Rozpočet + Žádosti o změnu'!$BL$2="ano",'Rozpočet + Žádosti o změnu'!BH34,IF('Rozpočet + Žádosti o změnu'!$AZ$2="ano",'Rozpočet + Žádosti o změnu'!AV34,IF('Rozpočet + Žádosti o změnu'!$AN$2="ano",'Rozpočet + Žádosti o změnu'!AJ34,'Rozpočet + Žádosti o změnu'!J34))))))))))</f>
        <v>0</v>
      </c>
      <c r="R34" s="267">
        <f>IF('Rozpočet + Žádosti o změnu'!$ER$2="ano",'Rozpočet + Žádosti o změnu'!EO34,IF('Rozpočet + Žádosti o změnu'!$EF$2="ano",'Rozpočet + Žádosti o změnu'!EC34,IF('Rozpočet + Žádosti o změnu'!$DT$2="ano",'Rozpočet + Žádosti o změnu'!DQ34,IF('Rozpočet + Žádosti o změnu'!$DH$2="ano",'Rozpočet + Žádosti o změnu'!DE34,IF('Rozpočet + Žádosti o změnu'!$CV$2="ano",'Rozpočet + Žádosti o změnu'!CS34,IF('Rozpočet + Žádosti o změnu'!$CJ$2="ano",'Rozpočet + Žádosti o změnu'!CG34,IF('Rozpočet + Žádosti o změnu'!$BX$2="ano",'Rozpočet + Žádosti o změnu'!BU34,IF('Rozpočet + Žádosti o změnu'!$BL$2="ano",'Rozpočet + Žádosti o změnu'!BI34,IF('Rozpočet + Žádosti o změnu'!$AZ$2="ano",'Rozpočet + Žádosti o změnu'!AW34,IF('Rozpočet + Žádosti o změnu'!$AN$2="ano",'Rozpočet + Žádosti o změnu'!AK34,'Rozpočet + Žádosti o změnu'!K34))))))))))</f>
        <v>0</v>
      </c>
      <c r="S34" s="267">
        <f>IF('Rozpočet + Žádosti o změnu'!$ER$2="ano",'Rozpočet + Žádosti o změnu'!EP34,IF('Rozpočet + Žádosti o změnu'!$EF$2="ano",'Rozpočet + Žádosti o změnu'!ED34,IF('Rozpočet + Žádosti o změnu'!$DT$2="ano",'Rozpočet + Žádosti o změnu'!DR34,IF('Rozpočet + Žádosti o změnu'!$DH$2="ano",'Rozpočet + Žádosti o změnu'!DF34,IF('Rozpočet + Žádosti o změnu'!$CV$2="ano",'Rozpočet + Žádosti o změnu'!CT34,IF('Rozpočet + Žádosti o změnu'!$CJ$2="ano",'Rozpočet + Žádosti o změnu'!CH34,IF('Rozpočet + Žádosti o změnu'!$BX$2="ano",'Rozpočet + Žádosti o změnu'!BV34,IF('Rozpočet + Žádosti o změnu'!$BL$2="ano",'Rozpočet + Žádosti o změnu'!BJ34,IF('Rozpočet + Žádosti o změnu'!$AZ$2="ano",'Rozpočet + Žádosti o změnu'!AX34,IF('Rozpočet + Žádosti o změnu'!$AN$2="ano",'Rozpočet + Žádosti o změnu'!AL34,'Rozpočet + Žádosti o změnu'!L34))))))))))</f>
        <v>0</v>
      </c>
      <c r="T34" s="267">
        <f>IF('Rozpočet + Žádosti o změnu'!$ER$2="ano",'Rozpočet + Žádosti o změnu'!EQ34,IF('Rozpočet + Žádosti o změnu'!$EF$2="ano",'Rozpočet + Žádosti o změnu'!EE34,IF('Rozpočet + Žádosti o změnu'!$DT$2="ano",'Rozpočet + Žádosti o změnu'!DS34,IF('Rozpočet + Žádosti o změnu'!$DH$2="ano",'Rozpočet + Žádosti o změnu'!DG34,IF('Rozpočet + Žádosti o změnu'!$CV$2="ano",'Rozpočet + Žádosti o změnu'!CU34,IF('Rozpočet + Žádosti o změnu'!$CJ$2="ano",'Rozpočet + Žádosti o změnu'!CI34,IF('Rozpočet + Žádosti o změnu'!$BX$2="ano",'Rozpočet + Žádosti o změnu'!BW34,IF('Rozpočet + Žádosti o změnu'!$BL$2="ano",'Rozpočet + Žádosti o změnu'!BK34,IF('Rozpočet + Žádosti o změnu'!$AZ$2="ano",'Rozpočet + Žádosti o změnu'!AY34,IF('Rozpočet + Žádosti o změnu'!$AN$2="ano",'Rozpočet + Žádosti o změnu'!AM34,'Rozpočet + Žádosti o změnu'!M34))))))))))</f>
        <v>0</v>
      </c>
      <c r="U34" s="267">
        <f>IF('Rozpočet + Žádosti o změnu'!$ER$2="ano",'Rozpočet + Žádosti o změnu'!ER34,IF('Rozpočet + Žádosti o změnu'!$EF$2="ano",'Rozpočet + Žádosti o změnu'!EF34,IF('Rozpočet + Žádosti o změnu'!$DT$2="ano",'Rozpočet + Žádosti o změnu'!DT34,IF('Rozpočet + Žádosti o změnu'!$DH$2="ano",'Rozpočet + Žádosti o změnu'!DH34,IF('Rozpočet + Žádosti o změnu'!$CV$2="ano",'Rozpočet + Žádosti o změnu'!CV34,IF('Rozpočet + Žádosti o změnu'!$CJ$2="ano",'Rozpočet + Žádosti o změnu'!CJ34,IF('Rozpočet + Žádosti o změnu'!$BX$2="ano",'Rozpočet + Žádosti o změnu'!BX34,IF('Rozpočet + Žádosti o změnu'!$BL$2="ano",'Rozpočet + Žádosti o změnu'!BL34,IF('Rozpočet + Žádosti o změnu'!$AZ$2="ano",'Rozpočet + Žádosti o změnu'!AZ34,IF('Rozpočet + Žádosti o změnu'!$AN$2="ano",'Rozpočet + Žádosti o změnu'!AN34,'Rozpočet + Žádosti o změnu'!N34))))))))))</f>
        <v>0</v>
      </c>
      <c r="W34" s="281">
        <f>IF('ZoR č. 1'!$D34="",0,'ZoR č. 1'!G34)+IF('ZoR č. 2'!$D34="",0,'ZoR č. 2'!G34)+IF('ZoR č. 3'!$D34="",0,'ZoR č. 3'!G34)+IF('ZoR č. 4'!$D34="",0,'ZoR č. 4'!G34)+IF('ZoR č. 5'!$D34="",0,'ZoR č. 5'!G34)+IF('ZoR č. 6'!$D34="",0,'ZoR č. 6'!G34)+IF('ZoR č. 7'!$D34="",0,'ZoR č. 7'!G34)+IF('ZoR č. 8'!$D34="",0,'ZoR č. 8'!G34)+IF('ZoR č. 9'!$D34="",0,'ZoR č. 9'!G34)+IF('ZoR č. 10'!$D34="",0,'ZoR č. 10'!G34)+IF(ZZoR!$D34="",0,ZZoR!G34)</f>
        <v>0</v>
      </c>
      <c r="X34" s="281">
        <f>IF('ZoR č. 1'!$D34="",0,'ZoR č. 1'!H34)+IF('ZoR č. 2'!$D34="",0,'ZoR č. 2'!H34)+IF('ZoR č. 3'!$D34="",0,'ZoR č. 3'!H34)+IF('ZoR č. 4'!$D34="",0,'ZoR č. 4'!H34)+IF('ZoR č. 5'!$D34="",0,'ZoR č. 5'!H34)+IF('ZoR č. 6'!$D34="",0,'ZoR č. 6'!H34)+IF('ZoR č. 7'!$D34="",0,'ZoR č. 7'!H34)+IF('ZoR č. 8'!$D34="",0,'ZoR č. 8'!H34)+IF('ZoR č. 9'!$D34="",0,'ZoR č. 9'!H34)+IF('ZoR č. 10'!$D34="",0,'ZoR č. 10'!H34)+IF(ZZoR!$D34="",0,ZZoR!H34)</f>
        <v>0</v>
      </c>
      <c r="Y34" s="281">
        <f>IF('ZoR č. 1'!$D34="",0,'ZoR č. 1'!I34)+IF('ZoR č. 2'!$D34="",0,'ZoR č. 2'!I34)+IF('ZoR č. 3'!$D34="",0,'ZoR č. 3'!I34)+IF('ZoR č. 4'!$D34="",0,'ZoR č. 4'!I34)+IF('ZoR č. 5'!$D34="",0,'ZoR č. 5'!I34)+IF('ZoR č. 6'!$D34="",0,'ZoR č. 6'!I34)+IF('ZoR č. 7'!$D34="",0,'ZoR č. 7'!I34)+IF('ZoR č. 8'!$D34="",0,'ZoR č. 8'!I34)+IF('ZoR č. 9'!$D34="",0,'ZoR č. 9'!I34)+IF('ZoR č. 10'!$D34="",0,'ZoR č. 10'!I34)+IF(ZZoR!$D34="",0,ZZoR!I34)</f>
        <v>0</v>
      </c>
      <c r="Z34" s="281">
        <f>IF('ZoR č. 1'!$D34="",0,'ZoR č. 1'!J34)+IF('ZoR č. 2'!$D34="",0,'ZoR č. 2'!J34)+IF('ZoR č. 3'!$D34="",0,'ZoR č. 3'!J34)+IF('ZoR č. 4'!$D34="",0,'ZoR č. 4'!J34)+IF('ZoR č. 5'!$D34="",0,'ZoR č. 5'!J34)+IF('ZoR č. 6'!$D34="",0,'ZoR č. 6'!J34)+IF('ZoR č. 7'!$D34="",0,'ZoR č. 7'!J34)+IF('ZoR č. 8'!$D34="",0,'ZoR č. 8'!J34)+IF('ZoR č. 9'!$D34="",0,'ZoR č. 9'!J34)+IF('ZoR č. 10'!$D34="",0,'ZoR č. 10'!J34)+IF(ZZoR!$D34="",0,ZZoR!J34)</f>
        <v>0</v>
      </c>
      <c r="AA34" s="281">
        <f>IF('ZoR č. 1'!$D34="",0,'ZoR č. 1'!K34)+IF('ZoR č. 2'!$D34="",0,'ZoR č. 2'!K34)+IF('ZoR č. 3'!$D34="",0,'ZoR č. 3'!K34)+IF('ZoR č. 4'!$D34="",0,'ZoR č. 4'!K34)+IF('ZoR č. 5'!$D34="",0,'ZoR č. 5'!K34)+IF('ZoR č. 6'!$D34="",0,'ZoR č. 6'!K34)+IF('ZoR č. 7'!$D34="",0,'ZoR č. 7'!K34)+IF('ZoR č. 8'!$D34="",0,'ZoR č. 8'!K34)+IF('ZoR č. 9'!$D34="",0,'ZoR č. 9'!K34)+IF('ZoR č. 10'!$D34="",0,'ZoR č. 10'!K34)+IF(ZZoR!$D34="",0,ZZoR!K34)</f>
        <v>0</v>
      </c>
      <c r="AB34" s="281">
        <f>IF('ZoR č. 1'!$D34="",0,'ZoR č. 1'!L34)+IF('ZoR č. 2'!$D34="",0,'ZoR č. 2'!L34)+IF('ZoR č. 3'!$D34="",0,'ZoR č. 3'!L34)+IF('ZoR č. 4'!$D34="",0,'ZoR č. 4'!L34)+IF('ZoR č. 5'!$D34="",0,'ZoR č. 5'!L34)+IF('ZoR č. 6'!$D34="",0,'ZoR č. 6'!L34)+IF('ZoR č. 7'!$D34="",0,'ZoR č. 7'!L34)+IF('ZoR č. 8'!$D34="",0,'ZoR č. 8'!L34)+IF('ZoR č. 9'!$D34="",0,'ZoR č. 9'!L34)+IF('ZoR č. 10'!$D34="",0,'ZoR č. 10'!L34)+IF(ZZoR!$D34="",0,ZZoR!L34)</f>
        <v>0</v>
      </c>
      <c r="AC34" s="281">
        <f>IF('ZoR č. 1'!$D34="",0,'ZoR č. 1'!M34)+IF('ZoR č. 2'!$D34="",0,'ZoR č. 2'!M34)+IF('ZoR č. 3'!$D34="",0,'ZoR č. 3'!M34)+IF('ZoR č. 4'!$D34="",0,'ZoR č. 4'!M34)+IF('ZoR č. 5'!$D34="",0,'ZoR č. 5'!M34)+IF('ZoR č. 6'!$D34="",0,'ZoR č. 6'!M34)+IF('ZoR č. 7'!$D34="",0,'ZoR č. 7'!M34)+IF('ZoR č. 8'!$D34="",0,'ZoR č. 8'!M34)+IF('ZoR č. 9'!$D34="",0,'ZoR č. 9'!M34)+IF('ZoR č. 10'!$D34="",0,'ZoR č. 10'!M34)+IF(ZZoR!$D34="",0,ZZoR!M34)</f>
        <v>0</v>
      </c>
      <c r="AE34" s="282" t="str">
        <f t="shared" si="3"/>
        <v/>
      </c>
    </row>
    <row r="35" spans="2:31" x14ac:dyDescent="0.25">
      <c r="B35" s="9" t="s">
        <v>78</v>
      </c>
      <c r="C35" s="98" t="str">
        <f>IF(COUNTA('Přehled partnerů'!C35:D35)&lt;&gt;2,"partner neuveden",IF('Přehled partnerů'!P35="ANO",'Přehled partnerů'!C35,"v tomto období nerelevantní"))</f>
        <v>partner neuveden</v>
      </c>
      <c r="D35" s="108" t="str">
        <f>IF(COUNTA('Přehled partnerů'!C35:D35)&lt;&gt;2,"",IF('Přehled partnerů'!P35="ANO",'Přehled partnerů'!D35,""))</f>
        <v/>
      </c>
      <c r="E35" s="21" t="str">
        <f t="shared" si="0"/>
        <v/>
      </c>
      <c r="F35" s="114" t="str">
        <f t="shared" si="1"/>
        <v/>
      </c>
      <c r="G35" s="125">
        <v>0</v>
      </c>
      <c r="H35" s="126">
        <v>0</v>
      </c>
      <c r="I35" s="126">
        <v>0</v>
      </c>
      <c r="J35" s="126">
        <v>0</v>
      </c>
      <c r="K35" s="16">
        <v>0</v>
      </c>
      <c r="L35" s="16">
        <v>0</v>
      </c>
      <c r="M35" s="20">
        <v>0</v>
      </c>
      <c r="N35" s="58" t="str">
        <f t="shared" si="2"/>
        <v/>
      </c>
      <c r="O35" s="267">
        <f>IF('Rozpočet + Žádosti o změnu'!$ER$2="ano",'Rozpočet + Žádosti o změnu'!EL35,IF('Rozpočet + Žádosti o změnu'!$EF$2="ano",'Rozpočet + Žádosti o změnu'!DZ35,IF('Rozpočet + Žádosti o změnu'!$DT$2="ano",'Rozpočet + Žádosti o změnu'!DN35,IF('Rozpočet + Žádosti o změnu'!$DH$2="ano",'Rozpočet + Žádosti o změnu'!DB35,IF('Rozpočet + Žádosti o změnu'!$CV$2="ano",'Rozpočet + Žádosti o změnu'!CP35,IF('Rozpočet + Žádosti o změnu'!$CJ$2="ano",'Rozpočet + Žádosti o změnu'!CD35,IF('Rozpočet + Žádosti o změnu'!$BX$2="ano",'Rozpočet + Žádosti o změnu'!BR35,IF('Rozpočet + Žádosti o změnu'!$BL$2="ano",'Rozpočet + Žádosti o změnu'!BF35,IF('Rozpočet + Žádosti o změnu'!$AZ$2="ano",'Rozpočet + Žádosti o změnu'!AT35,IF('Rozpočet + Žádosti o změnu'!$AN$2="ano",'Rozpočet + Žádosti o změnu'!AH35,'Rozpočet + Žádosti o změnu'!H35))))))))))</f>
        <v>0</v>
      </c>
      <c r="P35" s="267">
        <f>IF('Rozpočet + Žádosti o změnu'!$ER$2="ano",'Rozpočet + Žádosti o změnu'!EM35,IF('Rozpočet + Žádosti o změnu'!$EF$2="ano",'Rozpočet + Žádosti o změnu'!EA35,IF('Rozpočet + Žádosti o změnu'!$DT$2="ano",'Rozpočet + Žádosti o změnu'!DO35,IF('Rozpočet + Žádosti o změnu'!$DH$2="ano",'Rozpočet + Žádosti o změnu'!DC35,IF('Rozpočet + Žádosti o změnu'!$CV$2="ano",'Rozpočet + Žádosti o změnu'!CQ35,IF('Rozpočet + Žádosti o změnu'!$CJ$2="ano",'Rozpočet + Žádosti o změnu'!CE35,IF('Rozpočet + Žádosti o změnu'!$BX$2="ano",'Rozpočet + Žádosti o změnu'!BS35,IF('Rozpočet + Žádosti o změnu'!$BL$2="ano",'Rozpočet + Žádosti o změnu'!BG35,IF('Rozpočet + Žádosti o změnu'!$AZ$2="ano",'Rozpočet + Žádosti o změnu'!AU35,IF('Rozpočet + Žádosti o změnu'!$AN$2="ano",'Rozpočet + Žádosti o změnu'!AI35,'Rozpočet + Žádosti o změnu'!I35))))))))))</f>
        <v>0</v>
      </c>
      <c r="Q35" s="267">
        <f>IF('Rozpočet + Žádosti o změnu'!$ER$2="ano",'Rozpočet + Žádosti o změnu'!EN35,IF('Rozpočet + Žádosti o změnu'!$EF$2="ano",'Rozpočet + Žádosti o změnu'!EB35,IF('Rozpočet + Žádosti o změnu'!$DT$2="ano",'Rozpočet + Žádosti o změnu'!DP35,IF('Rozpočet + Žádosti o změnu'!$DH$2="ano",'Rozpočet + Žádosti o změnu'!DD35,IF('Rozpočet + Žádosti o změnu'!$CV$2="ano",'Rozpočet + Žádosti o změnu'!CR35,IF('Rozpočet + Žádosti o změnu'!$CJ$2="ano",'Rozpočet + Žádosti o změnu'!CF35,IF('Rozpočet + Žádosti o změnu'!$BX$2="ano",'Rozpočet + Žádosti o změnu'!BT35,IF('Rozpočet + Žádosti o změnu'!$BL$2="ano",'Rozpočet + Žádosti o změnu'!BH35,IF('Rozpočet + Žádosti o změnu'!$AZ$2="ano",'Rozpočet + Žádosti o změnu'!AV35,IF('Rozpočet + Žádosti o změnu'!$AN$2="ano",'Rozpočet + Žádosti o změnu'!AJ35,'Rozpočet + Žádosti o změnu'!J35))))))))))</f>
        <v>0</v>
      </c>
      <c r="R35" s="267">
        <f>IF('Rozpočet + Žádosti o změnu'!$ER$2="ano",'Rozpočet + Žádosti o změnu'!EO35,IF('Rozpočet + Žádosti o změnu'!$EF$2="ano",'Rozpočet + Žádosti o změnu'!EC35,IF('Rozpočet + Žádosti o změnu'!$DT$2="ano",'Rozpočet + Žádosti o změnu'!DQ35,IF('Rozpočet + Žádosti o změnu'!$DH$2="ano",'Rozpočet + Žádosti o změnu'!DE35,IF('Rozpočet + Žádosti o změnu'!$CV$2="ano",'Rozpočet + Žádosti o změnu'!CS35,IF('Rozpočet + Žádosti o změnu'!$CJ$2="ano",'Rozpočet + Žádosti o změnu'!CG35,IF('Rozpočet + Žádosti o změnu'!$BX$2="ano",'Rozpočet + Žádosti o změnu'!BU35,IF('Rozpočet + Žádosti o změnu'!$BL$2="ano",'Rozpočet + Žádosti o změnu'!BI35,IF('Rozpočet + Žádosti o změnu'!$AZ$2="ano",'Rozpočet + Žádosti o změnu'!AW35,IF('Rozpočet + Žádosti o změnu'!$AN$2="ano",'Rozpočet + Žádosti o změnu'!AK35,'Rozpočet + Žádosti o změnu'!K35))))))))))</f>
        <v>0</v>
      </c>
      <c r="S35" s="267">
        <f>IF('Rozpočet + Žádosti o změnu'!$ER$2="ano",'Rozpočet + Žádosti o změnu'!EP35,IF('Rozpočet + Žádosti o změnu'!$EF$2="ano",'Rozpočet + Žádosti o změnu'!ED35,IF('Rozpočet + Žádosti o změnu'!$DT$2="ano",'Rozpočet + Žádosti o změnu'!DR35,IF('Rozpočet + Žádosti o změnu'!$DH$2="ano",'Rozpočet + Žádosti o změnu'!DF35,IF('Rozpočet + Žádosti o změnu'!$CV$2="ano",'Rozpočet + Žádosti o změnu'!CT35,IF('Rozpočet + Žádosti o změnu'!$CJ$2="ano",'Rozpočet + Žádosti o změnu'!CH35,IF('Rozpočet + Žádosti o změnu'!$BX$2="ano",'Rozpočet + Žádosti o změnu'!BV35,IF('Rozpočet + Žádosti o změnu'!$BL$2="ano",'Rozpočet + Žádosti o změnu'!BJ35,IF('Rozpočet + Žádosti o změnu'!$AZ$2="ano",'Rozpočet + Žádosti o změnu'!AX35,IF('Rozpočet + Žádosti o změnu'!$AN$2="ano",'Rozpočet + Žádosti o změnu'!AL35,'Rozpočet + Žádosti o změnu'!L35))))))))))</f>
        <v>0</v>
      </c>
      <c r="T35" s="267">
        <f>IF('Rozpočet + Žádosti o změnu'!$ER$2="ano",'Rozpočet + Žádosti o změnu'!EQ35,IF('Rozpočet + Žádosti o změnu'!$EF$2="ano",'Rozpočet + Žádosti o změnu'!EE35,IF('Rozpočet + Žádosti o změnu'!$DT$2="ano",'Rozpočet + Žádosti o změnu'!DS35,IF('Rozpočet + Žádosti o změnu'!$DH$2="ano",'Rozpočet + Žádosti o změnu'!DG35,IF('Rozpočet + Žádosti o změnu'!$CV$2="ano",'Rozpočet + Žádosti o změnu'!CU35,IF('Rozpočet + Žádosti o změnu'!$CJ$2="ano",'Rozpočet + Žádosti o změnu'!CI35,IF('Rozpočet + Žádosti o změnu'!$BX$2="ano",'Rozpočet + Žádosti o změnu'!BW35,IF('Rozpočet + Žádosti o změnu'!$BL$2="ano",'Rozpočet + Žádosti o změnu'!BK35,IF('Rozpočet + Žádosti o změnu'!$AZ$2="ano",'Rozpočet + Žádosti o změnu'!AY35,IF('Rozpočet + Žádosti o změnu'!$AN$2="ano",'Rozpočet + Žádosti o změnu'!AM35,'Rozpočet + Žádosti o změnu'!M35))))))))))</f>
        <v>0</v>
      </c>
      <c r="U35" s="267">
        <f>IF('Rozpočet + Žádosti o změnu'!$ER$2="ano",'Rozpočet + Žádosti o změnu'!ER35,IF('Rozpočet + Žádosti o změnu'!$EF$2="ano",'Rozpočet + Žádosti o změnu'!EF35,IF('Rozpočet + Žádosti o změnu'!$DT$2="ano",'Rozpočet + Žádosti o změnu'!DT35,IF('Rozpočet + Žádosti o změnu'!$DH$2="ano",'Rozpočet + Žádosti o změnu'!DH35,IF('Rozpočet + Žádosti o změnu'!$CV$2="ano",'Rozpočet + Žádosti o změnu'!CV35,IF('Rozpočet + Žádosti o změnu'!$CJ$2="ano",'Rozpočet + Žádosti o změnu'!CJ35,IF('Rozpočet + Žádosti o změnu'!$BX$2="ano",'Rozpočet + Žádosti o změnu'!BX35,IF('Rozpočet + Žádosti o změnu'!$BL$2="ano",'Rozpočet + Žádosti o změnu'!BL35,IF('Rozpočet + Žádosti o změnu'!$AZ$2="ano",'Rozpočet + Žádosti o změnu'!AZ35,IF('Rozpočet + Žádosti o změnu'!$AN$2="ano",'Rozpočet + Žádosti o změnu'!AN35,'Rozpočet + Žádosti o změnu'!N35))))))))))</f>
        <v>0</v>
      </c>
      <c r="W35" s="281">
        <f>IF('ZoR č. 1'!$D35="",0,'ZoR č. 1'!G35)+IF('ZoR č. 2'!$D35="",0,'ZoR č. 2'!G35)+IF('ZoR č. 3'!$D35="",0,'ZoR č. 3'!G35)+IF('ZoR č. 4'!$D35="",0,'ZoR č. 4'!G35)+IF('ZoR č. 5'!$D35="",0,'ZoR č. 5'!G35)+IF('ZoR č. 6'!$D35="",0,'ZoR č. 6'!G35)+IF('ZoR č. 7'!$D35="",0,'ZoR č. 7'!G35)+IF('ZoR č. 8'!$D35="",0,'ZoR č. 8'!G35)+IF('ZoR č. 9'!$D35="",0,'ZoR č. 9'!G35)+IF('ZoR č. 10'!$D35="",0,'ZoR č. 10'!G35)+IF(ZZoR!$D35="",0,ZZoR!G35)</f>
        <v>0</v>
      </c>
      <c r="X35" s="281">
        <f>IF('ZoR č. 1'!$D35="",0,'ZoR č. 1'!H35)+IF('ZoR č. 2'!$D35="",0,'ZoR č. 2'!H35)+IF('ZoR č. 3'!$D35="",0,'ZoR č. 3'!H35)+IF('ZoR č. 4'!$D35="",0,'ZoR č. 4'!H35)+IF('ZoR č. 5'!$D35="",0,'ZoR č. 5'!H35)+IF('ZoR č. 6'!$D35="",0,'ZoR č. 6'!H35)+IF('ZoR č. 7'!$D35="",0,'ZoR č. 7'!H35)+IF('ZoR č. 8'!$D35="",0,'ZoR č. 8'!H35)+IF('ZoR č. 9'!$D35="",0,'ZoR č. 9'!H35)+IF('ZoR č. 10'!$D35="",0,'ZoR č. 10'!H35)+IF(ZZoR!$D35="",0,ZZoR!H35)</f>
        <v>0</v>
      </c>
      <c r="Y35" s="281">
        <f>IF('ZoR č. 1'!$D35="",0,'ZoR č. 1'!I35)+IF('ZoR č. 2'!$D35="",0,'ZoR č. 2'!I35)+IF('ZoR č. 3'!$D35="",0,'ZoR č. 3'!I35)+IF('ZoR č. 4'!$D35="",0,'ZoR č. 4'!I35)+IF('ZoR č. 5'!$D35="",0,'ZoR č. 5'!I35)+IF('ZoR č. 6'!$D35="",0,'ZoR č. 6'!I35)+IF('ZoR č. 7'!$D35="",0,'ZoR č. 7'!I35)+IF('ZoR č. 8'!$D35="",0,'ZoR č. 8'!I35)+IF('ZoR č. 9'!$D35="",0,'ZoR č. 9'!I35)+IF('ZoR č. 10'!$D35="",0,'ZoR č. 10'!I35)+IF(ZZoR!$D35="",0,ZZoR!I35)</f>
        <v>0</v>
      </c>
      <c r="Z35" s="281">
        <f>IF('ZoR č. 1'!$D35="",0,'ZoR č. 1'!J35)+IF('ZoR č. 2'!$D35="",0,'ZoR č. 2'!J35)+IF('ZoR č. 3'!$D35="",0,'ZoR č. 3'!J35)+IF('ZoR č. 4'!$D35="",0,'ZoR č. 4'!J35)+IF('ZoR č. 5'!$D35="",0,'ZoR č. 5'!J35)+IF('ZoR č. 6'!$D35="",0,'ZoR č. 6'!J35)+IF('ZoR č. 7'!$D35="",0,'ZoR č. 7'!J35)+IF('ZoR č. 8'!$D35="",0,'ZoR č. 8'!J35)+IF('ZoR č. 9'!$D35="",0,'ZoR č. 9'!J35)+IF('ZoR č. 10'!$D35="",0,'ZoR č. 10'!J35)+IF(ZZoR!$D35="",0,ZZoR!J35)</f>
        <v>0</v>
      </c>
      <c r="AA35" s="281">
        <f>IF('ZoR č. 1'!$D35="",0,'ZoR č. 1'!K35)+IF('ZoR č. 2'!$D35="",0,'ZoR č. 2'!K35)+IF('ZoR č. 3'!$D35="",0,'ZoR č. 3'!K35)+IF('ZoR č. 4'!$D35="",0,'ZoR č. 4'!K35)+IF('ZoR č. 5'!$D35="",0,'ZoR č. 5'!K35)+IF('ZoR č. 6'!$D35="",0,'ZoR č. 6'!K35)+IF('ZoR č. 7'!$D35="",0,'ZoR č. 7'!K35)+IF('ZoR č. 8'!$D35="",0,'ZoR č. 8'!K35)+IF('ZoR č. 9'!$D35="",0,'ZoR č. 9'!K35)+IF('ZoR č. 10'!$D35="",0,'ZoR č. 10'!K35)+IF(ZZoR!$D35="",0,ZZoR!K35)</f>
        <v>0</v>
      </c>
      <c r="AB35" s="281">
        <f>IF('ZoR č. 1'!$D35="",0,'ZoR č. 1'!L35)+IF('ZoR č. 2'!$D35="",0,'ZoR č. 2'!L35)+IF('ZoR č. 3'!$D35="",0,'ZoR č. 3'!L35)+IF('ZoR č. 4'!$D35="",0,'ZoR č. 4'!L35)+IF('ZoR č. 5'!$D35="",0,'ZoR č. 5'!L35)+IF('ZoR č. 6'!$D35="",0,'ZoR č. 6'!L35)+IF('ZoR č. 7'!$D35="",0,'ZoR č. 7'!L35)+IF('ZoR č. 8'!$D35="",0,'ZoR č. 8'!L35)+IF('ZoR č. 9'!$D35="",0,'ZoR č. 9'!L35)+IF('ZoR č. 10'!$D35="",0,'ZoR č. 10'!L35)+IF(ZZoR!$D35="",0,ZZoR!L35)</f>
        <v>0</v>
      </c>
      <c r="AC35" s="281">
        <f>IF('ZoR č. 1'!$D35="",0,'ZoR č. 1'!M35)+IF('ZoR č. 2'!$D35="",0,'ZoR č. 2'!M35)+IF('ZoR č. 3'!$D35="",0,'ZoR č. 3'!M35)+IF('ZoR č. 4'!$D35="",0,'ZoR č. 4'!M35)+IF('ZoR č. 5'!$D35="",0,'ZoR č. 5'!M35)+IF('ZoR č. 6'!$D35="",0,'ZoR č. 6'!M35)+IF('ZoR č. 7'!$D35="",0,'ZoR č. 7'!M35)+IF('ZoR č. 8'!$D35="",0,'ZoR č. 8'!M35)+IF('ZoR č. 9'!$D35="",0,'ZoR č. 9'!M35)+IF('ZoR č. 10'!$D35="",0,'ZoR č. 10'!M35)+IF(ZZoR!$D35="",0,ZZoR!M35)</f>
        <v>0</v>
      </c>
      <c r="AE35" s="282" t="str">
        <f t="shared" si="3"/>
        <v/>
      </c>
    </row>
    <row r="36" spans="2:31" x14ac:dyDescent="0.25">
      <c r="B36" s="9" t="s">
        <v>79</v>
      </c>
      <c r="C36" s="98" t="str">
        <f>IF(COUNTA('Přehled partnerů'!C36:D36)&lt;&gt;2,"partner neuveden",IF('Přehled partnerů'!P36="ANO",'Přehled partnerů'!C36,"v tomto období nerelevantní"))</f>
        <v>partner neuveden</v>
      </c>
      <c r="D36" s="108" t="str">
        <f>IF(COUNTA('Přehled partnerů'!C36:D36)&lt;&gt;2,"",IF('Přehled partnerů'!P36="ANO",'Přehled partnerů'!D36,""))</f>
        <v/>
      </c>
      <c r="E36" s="21" t="str">
        <f t="shared" si="0"/>
        <v/>
      </c>
      <c r="F36" s="114" t="str">
        <f t="shared" si="1"/>
        <v/>
      </c>
      <c r="G36" s="125">
        <v>0</v>
      </c>
      <c r="H36" s="126">
        <v>0</v>
      </c>
      <c r="I36" s="126">
        <v>0</v>
      </c>
      <c r="J36" s="126">
        <v>0</v>
      </c>
      <c r="K36" s="16">
        <v>0</v>
      </c>
      <c r="L36" s="16">
        <v>0</v>
      </c>
      <c r="M36" s="20">
        <v>0</v>
      </c>
      <c r="N36" s="58" t="str">
        <f t="shared" si="2"/>
        <v/>
      </c>
      <c r="O36" s="267">
        <f>IF('Rozpočet + Žádosti o změnu'!$ER$2="ano",'Rozpočet + Žádosti o změnu'!EL36,IF('Rozpočet + Žádosti o změnu'!$EF$2="ano",'Rozpočet + Žádosti o změnu'!DZ36,IF('Rozpočet + Žádosti o změnu'!$DT$2="ano",'Rozpočet + Žádosti o změnu'!DN36,IF('Rozpočet + Žádosti o změnu'!$DH$2="ano",'Rozpočet + Žádosti o změnu'!DB36,IF('Rozpočet + Žádosti o změnu'!$CV$2="ano",'Rozpočet + Žádosti o změnu'!CP36,IF('Rozpočet + Žádosti o změnu'!$CJ$2="ano",'Rozpočet + Žádosti o změnu'!CD36,IF('Rozpočet + Žádosti o změnu'!$BX$2="ano",'Rozpočet + Žádosti o změnu'!BR36,IF('Rozpočet + Žádosti o změnu'!$BL$2="ano",'Rozpočet + Žádosti o změnu'!BF36,IF('Rozpočet + Žádosti o změnu'!$AZ$2="ano",'Rozpočet + Žádosti o změnu'!AT36,IF('Rozpočet + Žádosti o změnu'!$AN$2="ano",'Rozpočet + Žádosti o změnu'!AH36,'Rozpočet + Žádosti o změnu'!H36))))))))))</f>
        <v>0</v>
      </c>
      <c r="P36" s="267">
        <f>IF('Rozpočet + Žádosti o změnu'!$ER$2="ano",'Rozpočet + Žádosti o změnu'!EM36,IF('Rozpočet + Žádosti o změnu'!$EF$2="ano",'Rozpočet + Žádosti o změnu'!EA36,IF('Rozpočet + Žádosti o změnu'!$DT$2="ano",'Rozpočet + Žádosti o změnu'!DO36,IF('Rozpočet + Žádosti o změnu'!$DH$2="ano",'Rozpočet + Žádosti o změnu'!DC36,IF('Rozpočet + Žádosti o změnu'!$CV$2="ano",'Rozpočet + Žádosti o změnu'!CQ36,IF('Rozpočet + Žádosti o změnu'!$CJ$2="ano",'Rozpočet + Žádosti o změnu'!CE36,IF('Rozpočet + Žádosti o změnu'!$BX$2="ano",'Rozpočet + Žádosti o změnu'!BS36,IF('Rozpočet + Žádosti o změnu'!$BL$2="ano",'Rozpočet + Žádosti o změnu'!BG36,IF('Rozpočet + Žádosti o změnu'!$AZ$2="ano",'Rozpočet + Žádosti o změnu'!AU36,IF('Rozpočet + Žádosti o změnu'!$AN$2="ano",'Rozpočet + Žádosti o změnu'!AI36,'Rozpočet + Žádosti o změnu'!I36))))))))))</f>
        <v>0</v>
      </c>
      <c r="Q36" s="267">
        <f>IF('Rozpočet + Žádosti o změnu'!$ER$2="ano",'Rozpočet + Žádosti o změnu'!EN36,IF('Rozpočet + Žádosti o změnu'!$EF$2="ano",'Rozpočet + Žádosti o změnu'!EB36,IF('Rozpočet + Žádosti o změnu'!$DT$2="ano",'Rozpočet + Žádosti o změnu'!DP36,IF('Rozpočet + Žádosti o změnu'!$DH$2="ano",'Rozpočet + Žádosti o změnu'!DD36,IF('Rozpočet + Žádosti o změnu'!$CV$2="ano",'Rozpočet + Žádosti o změnu'!CR36,IF('Rozpočet + Žádosti o změnu'!$CJ$2="ano",'Rozpočet + Žádosti o změnu'!CF36,IF('Rozpočet + Žádosti o změnu'!$BX$2="ano",'Rozpočet + Žádosti o změnu'!BT36,IF('Rozpočet + Žádosti o změnu'!$BL$2="ano",'Rozpočet + Žádosti o změnu'!BH36,IF('Rozpočet + Žádosti o změnu'!$AZ$2="ano",'Rozpočet + Žádosti o změnu'!AV36,IF('Rozpočet + Žádosti o změnu'!$AN$2="ano",'Rozpočet + Žádosti o změnu'!AJ36,'Rozpočet + Žádosti o změnu'!J36))))))))))</f>
        <v>0</v>
      </c>
      <c r="R36" s="267">
        <f>IF('Rozpočet + Žádosti o změnu'!$ER$2="ano",'Rozpočet + Žádosti o změnu'!EO36,IF('Rozpočet + Žádosti o změnu'!$EF$2="ano",'Rozpočet + Žádosti o změnu'!EC36,IF('Rozpočet + Žádosti o změnu'!$DT$2="ano",'Rozpočet + Žádosti o změnu'!DQ36,IF('Rozpočet + Žádosti o změnu'!$DH$2="ano",'Rozpočet + Žádosti o změnu'!DE36,IF('Rozpočet + Žádosti o změnu'!$CV$2="ano",'Rozpočet + Žádosti o změnu'!CS36,IF('Rozpočet + Žádosti o změnu'!$CJ$2="ano",'Rozpočet + Žádosti o změnu'!CG36,IF('Rozpočet + Žádosti o změnu'!$BX$2="ano",'Rozpočet + Žádosti o změnu'!BU36,IF('Rozpočet + Žádosti o změnu'!$BL$2="ano",'Rozpočet + Žádosti o změnu'!BI36,IF('Rozpočet + Žádosti o změnu'!$AZ$2="ano",'Rozpočet + Žádosti o změnu'!AW36,IF('Rozpočet + Žádosti o změnu'!$AN$2="ano",'Rozpočet + Žádosti o změnu'!AK36,'Rozpočet + Žádosti o změnu'!K36))))))))))</f>
        <v>0</v>
      </c>
      <c r="S36" s="267">
        <f>IF('Rozpočet + Žádosti o změnu'!$ER$2="ano",'Rozpočet + Žádosti o změnu'!EP36,IF('Rozpočet + Žádosti o změnu'!$EF$2="ano",'Rozpočet + Žádosti o změnu'!ED36,IF('Rozpočet + Žádosti o změnu'!$DT$2="ano",'Rozpočet + Žádosti o změnu'!DR36,IF('Rozpočet + Žádosti o změnu'!$DH$2="ano",'Rozpočet + Žádosti o změnu'!DF36,IF('Rozpočet + Žádosti o změnu'!$CV$2="ano",'Rozpočet + Žádosti o změnu'!CT36,IF('Rozpočet + Žádosti o změnu'!$CJ$2="ano",'Rozpočet + Žádosti o změnu'!CH36,IF('Rozpočet + Žádosti o změnu'!$BX$2="ano",'Rozpočet + Žádosti o změnu'!BV36,IF('Rozpočet + Žádosti o změnu'!$BL$2="ano",'Rozpočet + Žádosti o změnu'!BJ36,IF('Rozpočet + Žádosti o změnu'!$AZ$2="ano",'Rozpočet + Žádosti o změnu'!AX36,IF('Rozpočet + Žádosti o změnu'!$AN$2="ano",'Rozpočet + Žádosti o změnu'!AL36,'Rozpočet + Žádosti o změnu'!L36))))))))))</f>
        <v>0</v>
      </c>
      <c r="T36" s="267">
        <f>IF('Rozpočet + Žádosti o změnu'!$ER$2="ano",'Rozpočet + Žádosti o změnu'!EQ36,IF('Rozpočet + Žádosti o změnu'!$EF$2="ano",'Rozpočet + Žádosti o změnu'!EE36,IF('Rozpočet + Žádosti o změnu'!$DT$2="ano",'Rozpočet + Žádosti o změnu'!DS36,IF('Rozpočet + Žádosti o změnu'!$DH$2="ano",'Rozpočet + Žádosti o změnu'!DG36,IF('Rozpočet + Žádosti o změnu'!$CV$2="ano",'Rozpočet + Žádosti o změnu'!CU36,IF('Rozpočet + Žádosti o změnu'!$CJ$2="ano",'Rozpočet + Žádosti o změnu'!CI36,IF('Rozpočet + Žádosti o změnu'!$BX$2="ano",'Rozpočet + Žádosti o změnu'!BW36,IF('Rozpočet + Žádosti o změnu'!$BL$2="ano",'Rozpočet + Žádosti o změnu'!BK36,IF('Rozpočet + Žádosti o změnu'!$AZ$2="ano",'Rozpočet + Žádosti o změnu'!AY36,IF('Rozpočet + Žádosti o změnu'!$AN$2="ano",'Rozpočet + Žádosti o změnu'!AM36,'Rozpočet + Žádosti o změnu'!M36))))))))))</f>
        <v>0</v>
      </c>
      <c r="U36" s="267">
        <f>IF('Rozpočet + Žádosti o změnu'!$ER$2="ano",'Rozpočet + Žádosti o změnu'!ER36,IF('Rozpočet + Žádosti o změnu'!$EF$2="ano",'Rozpočet + Žádosti o změnu'!EF36,IF('Rozpočet + Žádosti o změnu'!$DT$2="ano",'Rozpočet + Žádosti o změnu'!DT36,IF('Rozpočet + Žádosti o změnu'!$DH$2="ano",'Rozpočet + Žádosti o změnu'!DH36,IF('Rozpočet + Žádosti o změnu'!$CV$2="ano",'Rozpočet + Žádosti o změnu'!CV36,IF('Rozpočet + Žádosti o změnu'!$CJ$2="ano",'Rozpočet + Žádosti o změnu'!CJ36,IF('Rozpočet + Žádosti o změnu'!$BX$2="ano",'Rozpočet + Žádosti o změnu'!BX36,IF('Rozpočet + Žádosti o změnu'!$BL$2="ano",'Rozpočet + Žádosti o změnu'!BL36,IF('Rozpočet + Žádosti o změnu'!$AZ$2="ano",'Rozpočet + Žádosti o změnu'!AZ36,IF('Rozpočet + Žádosti o změnu'!$AN$2="ano",'Rozpočet + Žádosti o změnu'!AN36,'Rozpočet + Žádosti o změnu'!N36))))))))))</f>
        <v>0</v>
      </c>
      <c r="W36" s="281">
        <f>IF('ZoR č. 1'!$D36="",0,'ZoR č. 1'!G36)+IF('ZoR č. 2'!$D36="",0,'ZoR č. 2'!G36)+IF('ZoR č. 3'!$D36="",0,'ZoR č. 3'!G36)+IF('ZoR č. 4'!$D36="",0,'ZoR č. 4'!G36)+IF('ZoR č. 5'!$D36="",0,'ZoR č. 5'!G36)+IF('ZoR č. 6'!$D36="",0,'ZoR č. 6'!G36)+IF('ZoR č. 7'!$D36="",0,'ZoR č. 7'!G36)+IF('ZoR č. 8'!$D36="",0,'ZoR č. 8'!G36)+IF('ZoR č. 9'!$D36="",0,'ZoR č. 9'!G36)+IF('ZoR č. 10'!$D36="",0,'ZoR č. 10'!G36)+IF(ZZoR!$D36="",0,ZZoR!G36)</f>
        <v>0</v>
      </c>
      <c r="X36" s="281">
        <f>IF('ZoR č. 1'!$D36="",0,'ZoR č. 1'!H36)+IF('ZoR č. 2'!$D36="",0,'ZoR č. 2'!H36)+IF('ZoR č. 3'!$D36="",0,'ZoR č. 3'!H36)+IF('ZoR č. 4'!$D36="",0,'ZoR č. 4'!H36)+IF('ZoR č. 5'!$D36="",0,'ZoR č. 5'!H36)+IF('ZoR č. 6'!$D36="",0,'ZoR č. 6'!H36)+IF('ZoR č. 7'!$D36="",0,'ZoR č. 7'!H36)+IF('ZoR č. 8'!$D36="",0,'ZoR č. 8'!H36)+IF('ZoR č. 9'!$D36="",0,'ZoR č. 9'!H36)+IF('ZoR č. 10'!$D36="",0,'ZoR č. 10'!H36)+IF(ZZoR!$D36="",0,ZZoR!H36)</f>
        <v>0</v>
      </c>
      <c r="Y36" s="281">
        <f>IF('ZoR č. 1'!$D36="",0,'ZoR č. 1'!I36)+IF('ZoR č. 2'!$D36="",0,'ZoR č. 2'!I36)+IF('ZoR č. 3'!$D36="",0,'ZoR č. 3'!I36)+IF('ZoR č. 4'!$D36="",0,'ZoR č. 4'!I36)+IF('ZoR č. 5'!$D36="",0,'ZoR č. 5'!I36)+IF('ZoR č. 6'!$D36="",0,'ZoR č. 6'!I36)+IF('ZoR č. 7'!$D36="",0,'ZoR č. 7'!I36)+IF('ZoR č. 8'!$D36="",0,'ZoR č. 8'!I36)+IF('ZoR č. 9'!$D36="",0,'ZoR č. 9'!I36)+IF('ZoR č. 10'!$D36="",0,'ZoR č. 10'!I36)+IF(ZZoR!$D36="",0,ZZoR!I36)</f>
        <v>0</v>
      </c>
      <c r="Z36" s="281">
        <f>IF('ZoR č. 1'!$D36="",0,'ZoR č. 1'!J36)+IF('ZoR č. 2'!$D36="",0,'ZoR č. 2'!J36)+IF('ZoR č. 3'!$D36="",0,'ZoR č. 3'!J36)+IF('ZoR č. 4'!$D36="",0,'ZoR č. 4'!J36)+IF('ZoR č. 5'!$D36="",0,'ZoR č. 5'!J36)+IF('ZoR č. 6'!$D36="",0,'ZoR č. 6'!J36)+IF('ZoR č. 7'!$D36="",0,'ZoR č. 7'!J36)+IF('ZoR č. 8'!$D36="",0,'ZoR č. 8'!J36)+IF('ZoR č. 9'!$D36="",0,'ZoR č. 9'!J36)+IF('ZoR č. 10'!$D36="",0,'ZoR č. 10'!J36)+IF(ZZoR!$D36="",0,ZZoR!J36)</f>
        <v>0</v>
      </c>
      <c r="AA36" s="281">
        <f>IF('ZoR č. 1'!$D36="",0,'ZoR č. 1'!K36)+IF('ZoR č. 2'!$D36="",0,'ZoR č. 2'!K36)+IF('ZoR č. 3'!$D36="",0,'ZoR č. 3'!K36)+IF('ZoR č. 4'!$D36="",0,'ZoR č. 4'!K36)+IF('ZoR č. 5'!$D36="",0,'ZoR č. 5'!K36)+IF('ZoR č. 6'!$D36="",0,'ZoR č. 6'!K36)+IF('ZoR č. 7'!$D36="",0,'ZoR č. 7'!K36)+IF('ZoR č. 8'!$D36="",0,'ZoR č. 8'!K36)+IF('ZoR č. 9'!$D36="",0,'ZoR č. 9'!K36)+IF('ZoR č. 10'!$D36="",0,'ZoR č. 10'!K36)+IF(ZZoR!$D36="",0,ZZoR!K36)</f>
        <v>0</v>
      </c>
      <c r="AB36" s="281">
        <f>IF('ZoR č. 1'!$D36="",0,'ZoR č. 1'!L36)+IF('ZoR č. 2'!$D36="",0,'ZoR č. 2'!L36)+IF('ZoR č. 3'!$D36="",0,'ZoR č. 3'!L36)+IF('ZoR č. 4'!$D36="",0,'ZoR č. 4'!L36)+IF('ZoR č. 5'!$D36="",0,'ZoR č. 5'!L36)+IF('ZoR č. 6'!$D36="",0,'ZoR č. 6'!L36)+IF('ZoR č. 7'!$D36="",0,'ZoR č. 7'!L36)+IF('ZoR č. 8'!$D36="",0,'ZoR č. 8'!L36)+IF('ZoR č. 9'!$D36="",0,'ZoR č. 9'!L36)+IF('ZoR č. 10'!$D36="",0,'ZoR č. 10'!L36)+IF(ZZoR!$D36="",0,ZZoR!L36)</f>
        <v>0</v>
      </c>
      <c r="AC36" s="281">
        <f>IF('ZoR č. 1'!$D36="",0,'ZoR č. 1'!M36)+IF('ZoR č. 2'!$D36="",0,'ZoR č. 2'!M36)+IF('ZoR č. 3'!$D36="",0,'ZoR č. 3'!M36)+IF('ZoR č. 4'!$D36="",0,'ZoR č. 4'!M36)+IF('ZoR č. 5'!$D36="",0,'ZoR č. 5'!M36)+IF('ZoR č. 6'!$D36="",0,'ZoR č. 6'!M36)+IF('ZoR č. 7'!$D36="",0,'ZoR č. 7'!M36)+IF('ZoR č. 8'!$D36="",0,'ZoR č. 8'!M36)+IF('ZoR č. 9'!$D36="",0,'ZoR č. 9'!M36)+IF('ZoR č. 10'!$D36="",0,'ZoR č. 10'!M36)+IF(ZZoR!$D36="",0,ZZoR!M36)</f>
        <v>0</v>
      </c>
      <c r="AE36" s="282" t="str">
        <f t="shared" si="3"/>
        <v/>
      </c>
    </row>
    <row r="37" spans="2:31" x14ac:dyDescent="0.25">
      <c r="B37" s="9" t="s">
        <v>80</v>
      </c>
      <c r="C37" s="98" t="str">
        <f>IF(COUNTA('Přehled partnerů'!C37:D37)&lt;&gt;2,"partner neuveden",IF('Přehled partnerů'!P37="ANO",'Přehled partnerů'!C37,"v tomto období nerelevantní"))</f>
        <v>partner neuveden</v>
      </c>
      <c r="D37" s="108" t="str">
        <f>IF(COUNTA('Přehled partnerů'!C37:D37)&lt;&gt;2,"",IF('Přehled partnerů'!P37="ANO",'Přehled partnerů'!D37,""))</f>
        <v/>
      </c>
      <c r="E37" s="21" t="str">
        <f t="shared" si="0"/>
        <v/>
      </c>
      <c r="F37" s="114" t="str">
        <f t="shared" si="1"/>
        <v/>
      </c>
      <c r="G37" s="125">
        <v>0</v>
      </c>
      <c r="H37" s="126">
        <v>0</v>
      </c>
      <c r="I37" s="126">
        <v>0</v>
      </c>
      <c r="J37" s="126">
        <v>0</v>
      </c>
      <c r="K37" s="16">
        <v>0</v>
      </c>
      <c r="L37" s="16">
        <v>0</v>
      </c>
      <c r="M37" s="20">
        <v>0</v>
      </c>
      <c r="N37" s="58" t="str">
        <f t="shared" si="2"/>
        <v/>
      </c>
      <c r="O37" s="267">
        <f>IF('Rozpočet + Žádosti o změnu'!$ER$2="ano",'Rozpočet + Žádosti o změnu'!EL37,IF('Rozpočet + Žádosti o změnu'!$EF$2="ano",'Rozpočet + Žádosti o změnu'!DZ37,IF('Rozpočet + Žádosti o změnu'!$DT$2="ano",'Rozpočet + Žádosti o změnu'!DN37,IF('Rozpočet + Žádosti o změnu'!$DH$2="ano",'Rozpočet + Žádosti o změnu'!DB37,IF('Rozpočet + Žádosti o změnu'!$CV$2="ano",'Rozpočet + Žádosti o změnu'!CP37,IF('Rozpočet + Žádosti o změnu'!$CJ$2="ano",'Rozpočet + Žádosti o změnu'!CD37,IF('Rozpočet + Žádosti o změnu'!$BX$2="ano",'Rozpočet + Žádosti o změnu'!BR37,IF('Rozpočet + Žádosti o změnu'!$BL$2="ano",'Rozpočet + Žádosti o změnu'!BF37,IF('Rozpočet + Žádosti o změnu'!$AZ$2="ano",'Rozpočet + Žádosti o změnu'!AT37,IF('Rozpočet + Žádosti o změnu'!$AN$2="ano",'Rozpočet + Žádosti o změnu'!AH37,'Rozpočet + Žádosti o změnu'!H37))))))))))</f>
        <v>0</v>
      </c>
      <c r="P37" s="267">
        <f>IF('Rozpočet + Žádosti o změnu'!$ER$2="ano",'Rozpočet + Žádosti o změnu'!EM37,IF('Rozpočet + Žádosti o změnu'!$EF$2="ano",'Rozpočet + Žádosti o změnu'!EA37,IF('Rozpočet + Žádosti o změnu'!$DT$2="ano",'Rozpočet + Žádosti o změnu'!DO37,IF('Rozpočet + Žádosti o změnu'!$DH$2="ano",'Rozpočet + Žádosti o změnu'!DC37,IF('Rozpočet + Žádosti o změnu'!$CV$2="ano",'Rozpočet + Žádosti o změnu'!CQ37,IF('Rozpočet + Žádosti o změnu'!$CJ$2="ano",'Rozpočet + Žádosti o změnu'!CE37,IF('Rozpočet + Žádosti o změnu'!$BX$2="ano",'Rozpočet + Žádosti o změnu'!BS37,IF('Rozpočet + Žádosti o změnu'!$BL$2="ano",'Rozpočet + Žádosti o změnu'!BG37,IF('Rozpočet + Žádosti o změnu'!$AZ$2="ano",'Rozpočet + Žádosti o změnu'!AU37,IF('Rozpočet + Žádosti o změnu'!$AN$2="ano",'Rozpočet + Žádosti o změnu'!AI37,'Rozpočet + Žádosti o změnu'!I37))))))))))</f>
        <v>0</v>
      </c>
      <c r="Q37" s="267">
        <f>IF('Rozpočet + Žádosti o změnu'!$ER$2="ano",'Rozpočet + Žádosti o změnu'!EN37,IF('Rozpočet + Žádosti o změnu'!$EF$2="ano",'Rozpočet + Žádosti o změnu'!EB37,IF('Rozpočet + Žádosti o změnu'!$DT$2="ano",'Rozpočet + Žádosti o změnu'!DP37,IF('Rozpočet + Žádosti o změnu'!$DH$2="ano",'Rozpočet + Žádosti o změnu'!DD37,IF('Rozpočet + Žádosti o změnu'!$CV$2="ano",'Rozpočet + Žádosti o změnu'!CR37,IF('Rozpočet + Žádosti o změnu'!$CJ$2="ano",'Rozpočet + Žádosti o změnu'!CF37,IF('Rozpočet + Žádosti o změnu'!$BX$2="ano",'Rozpočet + Žádosti o změnu'!BT37,IF('Rozpočet + Žádosti o změnu'!$BL$2="ano",'Rozpočet + Žádosti o změnu'!BH37,IF('Rozpočet + Žádosti o změnu'!$AZ$2="ano",'Rozpočet + Žádosti o změnu'!AV37,IF('Rozpočet + Žádosti o změnu'!$AN$2="ano",'Rozpočet + Žádosti o změnu'!AJ37,'Rozpočet + Žádosti o změnu'!J37))))))))))</f>
        <v>0</v>
      </c>
      <c r="R37" s="267">
        <f>IF('Rozpočet + Žádosti o změnu'!$ER$2="ano",'Rozpočet + Žádosti o změnu'!EO37,IF('Rozpočet + Žádosti o změnu'!$EF$2="ano",'Rozpočet + Žádosti o změnu'!EC37,IF('Rozpočet + Žádosti o změnu'!$DT$2="ano",'Rozpočet + Žádosti o změnu'!DQ37,IF('Rozpočet + Žádosti o změnu'!$DH$2="ano",'Rozpočet + Žádosti o změnu'!DE37,IF('Rozpočet + Žádosti o změnu'!$CV$2="ano",'Rozpočet + Žádosti o změnu'!CS37,IF('Rozpočet + Žádosti o změnu'!$CJ$2="ano",'Rozpočet + Žádosti o změnu'!CG37,IF('Rozpočet + Žádosti o změnu'!$BX$2="ano",'Rozpočet + Žádosti o změnu'!BU37,IF('Rozpočet + Žádosti o změnu'!$BL$2="ano",'Rozpočet + Žádosti o změnu'!BI37,IF('Rozpočet + Žádosti o změnu'!$AZ$2="ano",'Rozpočet + Žádosti o změnu'!AW37,IF('Rozpočet + Žádosti o změnu'!$AN$2="ano",'Rozpočet + Žádosti o změnu'!AK37,'Rozpočet + Žádosti o změnu'!K37))))))))))</f>
        <v>0</v>
      </c>
      <c r="S37" s="267">
        <f>IF('Rozpočet + Žádosti o změnu'!$ER$2="ano",'Rozpočet + Žádosti o změnu'!EP37,IF('Rozpočet + Žádosti o změnu'!$EF$2="ano",'Rozpočet + Žádosti o změnu'!ED37,IF('Rozpočet + Žádosti o změnu'!$DT$2="ano",'Rozpočet + Žádosti o změnu'!DR37,IF('Rozpočet + Žádosti o změnu'!$DH$2="ano",'Rozpočet + Žádosti o změnu'!DF37,IF('Rozpočet + Žádosti o změnu'!$CV$2="ano",'Rozpočet + Žádosti o změnu'!CT37,IF('Rozpočet + Žádosti o změnu'!$CJ$2="ano",'Rozpočet + Žádosti o změnu'!CH37,IF('Rozpočet + Žádosti o změnu'!$BX$2="ano",'Rozpočet + Žádosti o změnu'!BV37,IF('Rozpočet + Žádosti o změnu'!$BL$2="ano",'Rozpočet + Žádosti o změnu'!BJ37,IF('Rozpočet + Žádosti o změnu'!$AZ$2="ano",'Rozpočet + Žádosti o změnu'!AX37,IF('Rozpočet + Žádosti o změnu'!$AN$2="ano",'Rozpočet + Žádosti o změnu'!AL37,'Rozpočet + Žádosti o změnu'!L37))))))))))</f>
        <v>0</v>
      </c>
      <c r="T37" s="267">
        <f>IF('Rozpočet + Žádosti o změnu'!$ER$2="ano",'Rozpočet + Žádosti o změnu'!EQ37,IF('Rozpočet + Žádosti o změnu'!$EF$2="ano",'Rozpočet + Žádosti o změnu'!EE37,IF('Rozpočet + Žádosti o změnu'!$DT$2="ano",'Rozpočet + Žádosti o změnu'!DS37,IF('Rozpočet + Žádosti o změnu'!$DH$2="ano",'Rozpočet + Žádosti o změnu'!DG37,IF('Rozpočet + Žádosti o změnu'!$CV$2="ano",'Rozpočet + Žádosti o změnu'!CU37,IF('Rozpočet + Žádosti o změnu'!$CJ$2="ano",'Rozpočet + Žádosti o změnu'!CI37,IF('Rozpočet + Žádosti o změnu'!$BX$2="ano",'Rozpočet + Žádosti o změnu'!BW37,IF('Rozpočet + Žádosti o změnu'!$BL$2="ano",'Rozpočet + Žádosti o změnu'!BK37,IF('Rozpočet + Žádosti o změnu'!$AZ$2="ano",'Rozpočet + Žádosti o změnu'!AY37,IF('Rozpočet + Žádosti o změnu'!$AN$2="ano",'Rozpočet + Žádosti o změnu'!AM37,'Rozpočet + Žádosti o změnu'!M37))))))))))</f>
        <v>0</v>
      </c>
      <c r="U37" s="267">
        <f>IF('Rozpočet + Žádosti o změnu'!$ER$2="ano",'Rozpočet + Žádosti o změnu'!ER37,IF('Rozpočet + Žádosti o změnu'!$EF$2="ano",'Rozpočet + Žádosti o změnu'!EF37,IF('Rozpočet + Žádosti o změnu'!$DT$2="ano",'Rozpočet + Žádosti o změnu'!DT37,IF('Rozpočet + Žádosti o změnu'!$DH$2="ano",'Rozpočet + Žádosti o změnu'!DH37,IF('Rozpočet + Žádosti o změnu'!$CV$2="ano",'Rozpočet + Žádosti o změnu'!CV37,IF('Rozpočet + Žádosti o změnu'!$CJ$2="ano",'Rozpočet + Žádosti o změnu'!CJ37,IF('Rozpočet + Žádosti o změnu'!$BX$2="ano",'Rozpočet + Žádosti o změnu'!BX37,IF('Rozpočet + Žádosti o změnu'!$BL$2="ano",'Rozpočet + Žádosti o změnu'!BL37,IF('Rozpočet + Žádosti o změnu'!$AZ$2="ano",'Rozpočet + Žádosti o změnu'!AZ37,IF('Rozpočet + Žádosti o změnu'!$AN$2="ano",'Rozpočet + Žádosti o změnu'!AN37,'Rozpočet + Žádosti o změnu'!N37))))))))))</f>
        <v>0</v>
      </c>
      <c r="W37" s="281">
        <f>IF('ZoR č. 1'!$D37="",0,'ZoR č. 1'!G37)+IF('ZoR č. 2'!$D37="",0,'ZoR č. 2'!G37)+IF('ZoR č. 3'!$D37="",0,'ZoR č. 3'!G37)+IF('ZoR č. 4'!$D37="",0,'ZoR č. 4'!G37)+IF('ZoR č. 5'!$D37="",0,'ZoR č. 5'!G37)+IF('ZoR č. 6'!$D37="",0,'ZoR č. 6'!G37)+IF('ZoR č. 7'!$D37="",0,'ZoR č. 7'!G37)+IF('ZoR č. 8'!$D37="",0,'ZoR č. 8'!G37)+IF('ZoR č. 9'!$D37="",0,'ZoR č. 9'!G37)+IF('ZoR č. 10'!$D37="",0,'ZoR č. 10'!G37)+IF(ZZoR!$D37="",0,ZZoR!G37)</f>
        <v>0</v>
      </c>
      <c r="X37" s="281">
        <f>IF('ZoR č. 1'!$D37="",0,'ZoR č. 1'!H37)+IF('ZoR č. 2'!$D37="",0,'ZoR č. 2'!H37)+IF('ZoR č. 3'!$D37="",0,'ZoR č. 3'!H37)+IF('ZoR č. 4'!$D37="",0,'ZoR č. 4'!H37)+IF('ZoR č. 5'!$D37="",0,'ZoR č. 5'!H37)+IF('ZoR č. 6'!$D37="",0,'ZoR č. 6'!H37)+IF('ZoR č. 7'!$D37="",0,'ZoR č. 7'!H37)+IF('ZoR č. 8'!$D37="",0,'ZoR č. 8'!H37)+IF('ZoR č. 9'!$D37="",0,'ZoR č. 9'!H37)+IF('ZoR č. 10'!$D37="",0,'ZoR č. 10'!H37)+IF(ZZoR!$D37="",0,ZZoR!H37)</f>
        <v>0</v>
      </c>
      <c r="Y37" s="281">
        <f>IF('ZoR č. 1'!$D37="",0,'ZoR č. 1'!I37)+IF('ZoR č. 2'!$D37="",0,'ZoR č. 2'!I37)+IF('ZoR č. 3'!$D37="",0,'ZoR č. 3'!I37)+IF('ZoR č. 4'!$D37="",0,'ZoR č. 4'!I37)+IF('ZoR č. 5'!$D37="",0,'ZoR č. 5'!I37)+IF('ZoR č. 6'!$D37="",0,'ZoR č. 6'!I37)+IF('ZoR č. 7'!$D37="",0,'ZoR č. 7'!I37)+IF('ZoR č. 8'!$D37="",0,'ZoR č. 8'!I37)+IF('ZoR č. 9'!$D37="",0,'ZoR č. 9'!I37)+IF('ZoR č. 10'!$D37="",0,'ZoR č. 10'!I37)+IF(ZZoR!$D37="",0,ZZoR!I37)</f>
        <v>0</v>
      </c>
      <c r="Z37" s="281">
        <f>IF('ZoR č. 1'!$D37="",0,'ZoR č. 1'!J37)+IF('ZoR č. 2'!$D37="",0,'ZoR č. 2'!J37)+IF('ZoR č. 3'!$D37="",0,'ZoR č. 3'!J37)+IF('ZoR č. 4'!$D37="",0,'ZoR č. 4'!J37)+IF('ZoR č. 5'!$D37="",0,'ZoR č. 5'!J37)+IF('ZoR č. 6'!$D37="",0,'ZoR č. 6'!J37)+IF('ZoR č. 7'!$D37="",0,'ZoR č. 7'!J37)+IF('ZoR č. 8'!$D37="",0,'ZoR č. 8'!J37)+IF('ZoR č. 9'!$D37="",0,'ZoR č. 9'!J37)+IF('ZoR č. 10'!$D37="",0,'ZoR č. 10'!J37)+IF(ZZoR!$D37="",0,ZZoR!J37)</f>
        <v>0</v>
      </c>
      <c r="AA37" s="281">
        <f>IF('ZoR č. 1'!$D37="",0,'ZoR č. 1'!K37)+IF('ZoR č. 2'!$D37="",0,'ZoR č. 2'!K37)+IF('ZoR č. 3'!$D37="",0,'ZoR č. 3'!K37)+IF('ZoR č. 4'!$D37="",0,'ZoR č. 4'!K37)+IF('ZoR č. 5'!$D37="",0,'ZoR č. 5'!K37)+IF('ZoR č. 6'!$D37="",0,'ZoR č. 6'!K37)+IF('ZoR č. 7'!$D37="",0,'ZoR č. 7'!K37)+IF('ZoR č. 8'!$D37="",0,'ZoR č. 8'!K37)+IF('ZoR č. 9'!$D37="",0,'ZoR č. 9'!K37)+IF('ZoR č. 10'!$D37="",0,'ZoR č. 10'!K37)+IF(ZZoR!$D37="",0,ZZoR!K37)</f>
        <v>0</v>
      </c>
      <c r="AB37" s="281">
        <f>IF('ZoR č. 1'!$D37="",0,'ZoR č. 1'!L37)+IF('ZoR č. 2'!$D37="",0,'ZoR č. 2'!L37)+IF('ZoR č. 3'!$D37="",0,'ZoR č. 3'!L37)+IF('ZoR č. 4'!$D37="",0,'ZoR č. 4'!L37)+IF('ZoR č. 5'!$D37="",0,'ZoR č. 5'!L37)+IF('ZoR č. 6'!$D37="",0,'ZoR č. 6'!L37)+IF('ZoR č. 7'!$D37="",0,'ZoR č. 7'!L37)+IF('ZoR č. 8'!$D37="",0,'ZoR č. 8'!L37)+IF('ZoR č. 9'!$D37="",0,'ZoR č. 9'!L37)+IF('ZoR č. 10'!$D37="",0,'ZoR č. 10'!L37)+IF(ZZoR!$D37="",0,ZZoR!L37)</f>
        <v>0</v>
      </c>
      <c r="AC37" s="281">
        <f>IF('ZoR č. 1'!$D37="",0,'ZoR č. 1'!M37)+IF('ZoR č. 2'!$D37="",0,'ZoR č. 2'!M37)+IF('ZoR č. 3'!$D37="",0,'ZoR č. 3'!M37)+IF('ZoR č. 4'!$D37="",0,'ZoR č. 4'!M37)+IF('ZoR č. 5'!$D37="",0,'ZoR č. 5'!M37)+IF('ZoR č. 6'!$D37="",0,'ZoR č. 6'!M37)+IF('ZoR č. 7'!$D37="",0,'ZoR č. 7'!M37)+IF('ZoR č. 8'!$D37="",0,'ZoR č. 8'!M37)+IF('ZoR č. 9'!$D37="",0,'ZoR č. 9'!M37)+IF('ZoR č. 10'!$D37="",0,'ZoR č. 10'!M37)+IF(ZZoR!$D37="",0,ZZoR!M37)</f>
        <v>0</v>
      </c>
      <c r="AE37" s="282" t="str">
        <f t="shared" si="3"/>
        <v/>
      </c>
    </row>
    <row r="38" spans="2:31" x14ac:dyDescent="0.25">
      <c r="B38" s="9" t="s">
        <v>81</v>
      </c>
      <c r="C38" s="98" t="str">
        <f>IF(COUNTA('Přehled partnerů'!C38:D38)&lt;&gt;2,"partner neuveden",IF('Přehled partnerů'!P38="ANO",'Přehled partnerů'!C38,"v tomto období nerelevantní"))</f>
        <v>partner neuveden</v>
      </c>
      <c r="D38" s="108" t="str">
        <f>IF(COUNTA('Přehled partnerů'!C38:D38)&lt;&gt;2,"",IF('Přehled partnerů'!P38="ANO",'Přehled partnerů'!D38,""))</f>
        <v/>
      </c>
      <c r="E38" s="21" t="str">
        <f t="shared" si="0"/>
        <v/>
      </c>
      <c r="F38" s="114" t="str">
        <f t="shared" si="1"/>
        <v/>
      </c>
      <c r="G38" s="125">
        <v>0</v>
      </c>
      <c r="H38" s="126">
        <v>0</v>
      </c>
      <c r="I38" s="126">
        <v>0</v>
      </c>
      <c r="J38" s="126">
        <v>0</v>
      </c>
      <c r="K38" s="16">
        <v>0</v>
      </c>
      <c r="L38" s="16">
        <v>0</v>
      </c>
      <c r="M38" s="20">
        <v>0</v>
      </c>
      <c r="N38" s="58" t="str">
        <f t="shared" si="2"/>
        <v/>
      </c>
      <c r="O38" s="267">
        <f>IF('Rozpočet + Žádosti o změnu'!$ER$2="ano",'Rozpočet + Žádosti o změnu'!EL38,IF('Rozpočet + Žádosti o změnu'!$EF$2="ano",'Rozpočet + Žádosti o změnu'!DZ38,IF('Rozpočet + Žádosti o změnu'!$DT$2="ano",'Rozpočet + Žádosti o změnu'!DN38,IF('Rozpočet + Žádosti o změnu'!$DH$2="ano",'Rozpočet + Žádosti o změnu'!DB38,IF('Rozpočet + Žádosti o změnu'!$CV$2="ano",'Rozpočet + Žádosti o změnu'!CP38,IF('Rozpočet + Žádosti o změnu'!$CJ$2="ano",'Rozpočet + Žádosti o změnu'!CD38,IF('Rozpočet + Žádosti o změnu'!$BX$2="ano",'Rozpočet + Žádosti o změnu'!BR38,IF('Rozpočet + Žádosti o změnu'!$BL$2="ano",'Rozpočet + Žádosti o změnu'!BF38,IF('Rozpočet + Žádosti o změnu'!$AZ$2="ano",'Rozpočet + Žádosti o změnu'!AT38,IF('Rozpočet + Žádosti o změnu'!$AN$2="ano",'Rozpočet + Žádosti o změnu'!AH38,'Rozpočet + Žádosti o změnu'!H38))))))))))</f>
        <v>0</v>
      </c>
      <c r="P38" s="267">
        <f>IF('Rozpočet + Žádosti o změnu'!$ER$2="ano",'Rozpočet + Žádosti o změnu'!EM38,IF('Rozpočet + Žádosti o změnu'!$EF$2="ano",'Rozpočet + Žádosti o změnu'!EA38,IF('Rozpočet + Žádosti o změnu'!$DT$2="ano",'Rozpočet + Žádosti o změnu'!DO38,IF('Rozpočet + Žádosti o změnu'!$DH$2="ano",'Rozpočet + Žádosti o změnu'!DC38,IF('Rozpočet + Žádosti o změnu'!$CV$2="ano",'Rozpočet + Žádosti o změnu'!CQ38,IF('Rozpočet + Žádosti o změnu'!$CJ$2="ano",'Rozpočet + Žádosti o změnu'!CE38,IF('Rozpočet + Žádosti o změnu'!$BX$2="ano",'Rozpočet + Žádosti o změnu'!BS38,IF('Rozpočet + Žádosti o změnu'!$BL$2="ano",'Rozpočet + Žádosti o změnu'!BG38,IF('Rozpočet + Žádosti o změnu'!$AZ$2="ano",'Rozpočet + Žádosti o změnu'!AU38,IF('Rozpočet + Žádosti o změnu'!$AN$2="ano",'Rozpočet + Žádosti o změnu'!AI38,'Rozpočet + Žádosti o změnu'!I38))))))))))</f>
        <v>0</v>
      </c>
      <c r="Q38" s="267">
        <f>IF('Rozpočet + Žádosti o změnu'!$ER$2="ano",'Rozpočet + Žádosti o změnu'!EN38,IF('Rozpočet + Žádosti o změnu'!$EF$2="ano",'Rozpočet + Žádosti o změnu'!EB38,IF('Rozpočet + Žádosti o změnu'!$DT$2="ano",'Rozpočet + Žádosti o změnu'!DP38,IF('Rozpočet + Žádosti o změnu'!$DH$2="ano",'Rozpočet + Žádosti o změnu'!DD38,IF('Rozpočet + Žádosti o změnu'!$CV$2="ano",'Rozpočet + Žádosti o změnu'!CR38,IF('Rozpočet + Žádosti o změnu'!$CJ$2="ano",'Rozpočet + Žádosti o změnu'!CF38,IF('Rozpočet + Žádosti o změnu'!$BX$2="ano",'Rozpočet + Žádosti o změnu'!BT38,IF('Rozpočet + Žádosti o změnu'!$BL$2="ano",'Rozpočet + Žádosti o změnu'!BH38,IF('Rozpočet + Žádosti o změnu'!$AZ$2="ano",'Rozpočet + Žádosti o změnu'!AV38,IF('Rozpočet + Žádosti o změnu'!$AN$2="ano",'Rozpočet + Žádosti o změnu'!AJ38,'Rozpočet + Žádosti o změnu'!J38))))))))))</f>
        <v>0</v>
      </c>
      <c r="R38" s="267">
        <f>IF('Rozpočet + Žádosti o změnu'!$ER$2="ano",'Rozpočet + Žádosti o změnu'!EO38,IF('Rozpočet + Žádosti o změnu'!$EF$2="ano",'Rozpočet + Žádosti o změnu'!EC38,IF('Rozpočet + Žádosti o změnu'!$DT$2="ano",'Rozpočet + Žádosti o změnu'!DQ38,IF('Rozpočet + Žádosti o změnu'!$DH$2="ano",'Rozpočet + Žádosti o změnu'!DE38,IF('Rozpočet + Žádosti o změnu'!$CV$2="ano",'Rozpočet + Žádosti o změnu'!CS38,IF('Rozpočet + Žádosti o změnu'!$CJ$2="ano",'Rozpočet + Žádosti o změnu'!CG38,IF('Rozpočet + Žádosti o změnu'!$BX$2="ano",'Rozpočet + Žádosti o změnu'!BU38,IF('Rozpočet + Žádosti o změnu'!$BL$2="ano",'Rozpočet + Žádosti o změnu'!BI38,IF('Rozpočet + Žádosti o změnu'!$AZ$2="ano",'Rozpočet + Žádosti o změnu'!AW38,IF('Rozpočet + Žádosti o změnu'!$AN$2="ano",'Rozpočet + Žádosti o změnu'!AK38,'Rozpočet + Žádosti o změnu'!K38))))))))))</f>
        <v>0</v>
      </c>
      <c r="S38" s="267">
        <f>IF('Rozpočet + Žádosti o změnu'!$ER$2="ano",'Rozpočet + Žádosti o změnu'!EP38,IF('Rozpočet + Žádosti o změnu'!$EF$2="ano",'Rozpočet + Žádosti o změnu'!ED38,IF('Rozpočet + Žádosti o změnu'!$DT$2="ano",'Rozpočet + Žádosti o změnu'!DR38,IF('Rozpočet + Žádosti o změnu'!$DH$2="ano",'Rozpočet + Žádosti o změnu'!DF38,IF('Rozpočet + Žádosti o změnu'!$CV$2="ano",'Rozpočet + Žádosti o změnu'!CT38,IF('Rozpočet + Žádosti o změnu'!$CJ$2="ano",'Rozpočet + Žádosti o změnu'!CH38,IF('Rozpočet + Žádosti o změnu'!$BX$2="ano",'Rozpočet + Žádosti o změnu'!BV38,IF('Rozpočet + Žádosti o změnu'!$BL$2="ano",'Rozpočet + Žádosti o změnu'!BJ38,IF('Rozpočet + Žádosti o změnu'!$AZ$2="ano",'Rozpočet + Žádosti o změnu'!AX38,IF('Rozpočet + Žádosti o změnu'!$AN$2="ano",'Rozpočet + Žádosti o změnu'!AL38,'Rozpočet + Žádosti o změnu'!L38))))))))))</f>
        <v>0</v>
      </c>
      <c r="T38" s="267">
        <f>IF('Rozpočet + Žádosti o změnu'!$ER$2="ano",'Rozpočet + Žádosti o změnu'!EQ38,IF('Rozpočet + Žádosti o změnu'!$EF$2="ano",'Rozpočet + Žádosti o změnu'!EE38,IF('Rozpočet + Žádosti o změnu'!$DT$2="ano",'Rozpočet + Žádosti o změnu'!DS38,IF('Rozpočet + Žádosti o změnu'!$DH$2="ano",'Rozpočet + Žádosti o změnu'!DG38,IF('Rozpočet + Žádosti o změnu'!$CV$2="ano",'Rozpočet + Žádosti o změnu'!CU38,IF('Rozpočet + Žádosti o změnu'!$CJ$2="ano",'Rozpočet + Žádosti o změnu'!CI38,IF('Rozpočet + Žádosti o změnu'!$BX$2="ano",'Rozpočet + Žádosti o změnu'!BW38,IF('Rozpočet + Žádosti o změnu'!$BL$2="ano",'Rozpočet + Žádosti o změnu'!BK38,IF('Rozpočet + Žádosti o změnu'!$AZ$2="ano",'Rozpočet + Žádosti o změnu'!AY38,IF('Rozpočet + Žádosti o změnu'!$AN$2="ano",'Rozpočet + Žádosti o změnu'!AM38,'Rozpočet + Žádosti o změnu'!M38))))))))))</f>
        <v>0</v>
      </c>
      <c r="U38" s="267">
        <f>IF('Rozpočet + Žádosti o změnu'!$ER$2="ano",'Rozpočet + Žádosti o změnu'!ER38,IF('Rozpočet + Žádosti o změnu'!$EF$2="ano",'Rozpočet + Žádosti o změnu'!EF38,IF('Rozpočet + Žádosti o změnu'!$DT$2="ano",'Rozpočet + Žádosti o změnu'!DT38,IF('Rozpočet + Žádosti o změnu'!$DH$2="ano",'Rozpočet + Žádosti o změnu'!DH38,IF('Rozpočet + Žádosti o změnu'!$CV$2="ano",'Rozpočet + Žádosti o změnu'!CV38,IF('Rozpočet + Žádosti o změnu'!$CJ$2="ano",'Rozpočet + Žádosti o změnu'!CJ38,IF('Rozpočet + Žádosti o změnu'!$BX$2="ano",'Rozpočet + Žádosti o změnu'!BX38,IF('Rozpočet + Žádosti o změnu'!$BL$2="ano",'Rozpočet + Žádosti o změnu'!BL38,IF('Rozpočet + Žádosti o změnu'!$AZ$2="ano",'Rozpočet + Žádosti o změnu'!AZ38,IF('Rozpočet + Žádosti o změnu'!$AN$2="ano",'Rozpočet + Žádosti o změnu'!AN38,'Rozpočet + Žádosti o změnu'!N38))))))))))</f>
        <v>0</v>
      </c>
      <c r="W38" s="281">
        <f>IF('ZoR č. 1'!$D38="",0,'ZoR č. 1'!G38)+IF('ZoR č. 2'!$D38="",0,'ZoR č. 2'!G38)+IF('ZoR č. 3'!$D38="",0,'ZoR č. 3'!G38)+IF('ZoR č. 4'!$D38="",0,'ZoR č. 4'!G38)+IF('ZoR č. 5'!$D38="",0,'ZoR č. 5'!G38)+IF('ZoR č. 6'!$D38="",0,'ZoR č. 6'!G38)+IF('ZoR č. 7'!$D38="",0,'ZoR č. 7'!G38)+IF('ZoR č. 8'!$D38="",0,'ZoR č. 8'!G38)+IF('ZoR č. 9'!$D38="",0,'ZoR č. 9'!G38)+IF('ZoR č. 10'!$D38="",0,'ZoR č. 10'!G38)+IF(ZZoR!$D38="",0,ZZoR!G38)</f>
        <v>0</v>
      </c>
      <c r="X38" s="281">
        <f>IF('ZoR č. 1'!$D38="",0,'ZoR č. 1'!H38)+IF('ZoR č. 2'!$D38="",0,'ZoR č. 2'!H38)+IF('ZoR č. 3'!$D38="",0,'ZoR č. 3'!H38)+IF('ZoR č. 4'!$D38="",0,'ZoR č. 4'!H38)+IF('ZoR č. 5'!$D38="",0,'ZoR č. 5'!H38)+IF('ZoR č. 6'!$D38="",0,'ZoR č. 6'!H38)+IF('ZoR č. 7'!$D38="",0,'ZoR č. 7'!H38)+IF('ZoR č. 8'!$D38="",0,'ZoR č. 8'!H38)+IF('ZoR č. 9'!$D38="",0,'ZoR č. 9'!H38)+IF('ZoR č. 10'!$D38="",0,'ZoR č. 10'!H38)+IF(ZZoR!$D38="",0,ZZoR!H38)</f>
        <v>0</v>
      </c>
      <c r="Y38" s="281">
        <f>IF('ZoR č. 1'!$D38="",0,'ZoR č. 1'!I38)+IF('ZoR č. 2'!$D38="",0,'ZoR č. 2'!I38)+IF('ZoR č. 3'!$D38="",0,'ZoR č. 3'!I38)+IF('ZoR č. 4'!$D38="",0,'ZoR č. 4'!I38)+IF('ZoR č. 5'!$D38="",0,'ZoR č. 5'!I38)+IF('ZoR č. 6'!$D38="",0,'ZoR č. 6'!I38)+IF('ZoR č. 7'!$D38="",0,'ZoR č. 7'!I38)+IF('ZoR č. 8'!$D38="",0,'ZoR č. 8'!I38)+IF('ZoR č. 9'!$D38="",0,'ZoR č. 9'!I38)+IF('ZoR č. 10'!$D38="",0,'ZoR č. 10'!I38)+IF(ZZoR!$D38="",0,ZZoR!I38)</f>
        <v>0</v>
      </c>
      <c r="Z38" s="281">
        <f>IF('ZoR č. 1'!$D38="",0,'ZoR č. 1'!J38)+IF('ZoR č. 2'!$D38="",0,'ZoR č. 2'!J38)+IF('ZoR č. 3'!$D38="",0,'ZoR č. 3'!J38)+IF('ZoR č. 4'!$D38="",0,'ZoR č. 4'!J38)+IF('ZoR č. 5'!$D38="",0,'ZoR č. 5'!J38)+IF('ZoR č. 6'!$D38="",0,'ZoR č. 6'!J38)+IF('ZoR č. 7'!$D38="",0,'ZoR č. 7'!J38)+IF('ZoR č. 8'!$D38="",0,'ZoR č. 8'!J38)+IF('ZoR č. 9'!$D38="",0,'ZoR č. 9'!J38)+IF('ZoR č. 10'!$D38="",0,'ZoR č. 10'!J38)+IF(ZZoR!$D38="",0,ZZoR!J38)</f>
        <v>0</v>
      </c>
      <c r="AA38" s="281">
        <f>IF('ZoR č. 1'!$D38="",0,'ZoR č. 1'!K38)+IF('ZoR č. 2'!$D38="",0,'ZoR č. 2'!K38)+IF('ZoR č. 3'!$D38="",0,'ZoR č. 3'!K38)+IF('ZoR č. 4'!$D38="",0,'ZoR č. 4'!K38)+IF('ZoR č. 5'!$D38="",0,'ZoR č. 5'!K38)+IF('ZoR č. 6'!$D38="",0,'ZoR č. 6'!K38)+IF('ZoR č. 7'!$D38="",0,'ZoR č. 7'!K38)+IF('ZoR č. 8'!$D38="",0,'ZoR č. 8'!K38)+IF('ZoR č. 9'!$D38="",0,'ZoR č. 9'!K38)+IF('ZoR č. 10'!$D38="",0,'ZoR č. 10'!K38)+IF(ZZoR!$D38="",0,ZZoR!K38)</f>
        <v>0</v>
      </c>
      <c r="AB38" s="281">
        <f>IF('ZoR č. 1'!$D38="",0,'ZoR č. 1'!L38)+IF('ZoR č. 2'!$D38="",0,'ZoR č. 2'!L38)+IF('ZoR č. 3'!$D38="",0,'ZoR č. 3'!L38)+IF('ZoR č. 4'!$D38="",0,'ZoR č. 4'!L38)+IF('ZoR č. 5'!$D38="",0,'ZoR č. 5'!L38)+IF('ZoR č. 6'!$D38="",0,'ZoR č. 6'!L38)+IF('ZoR č. 7'!$D38="",0,'ZoR č. 7'!L38)+IF('ZoR č. 8'!$D38="",0,'ZoR č. 8'!L38)+IF('ZoR č. 9'!$D38="",0,'ZoR č. 9'!L38)+IF('ZoR č. 10'!$D38="",0,'ZoR č. 10'!L38)+IF(ZZoR!$D38="",0,ZZoR!L38)</f>
        <v>0</v>
      </c>
      <c r="AC38" s="281">
        <f>IF('ZoR č. 1'!$D38="",0,'ZoR č. 1'!M38)+IF('ZoR č. 2'!$D38="",0,'ZoR č. 2'!M38)+IF('ZoR č. 3'!$D38="",0,'ZoR č. 3'!M38)+IF('ZoR č. 4'!$D38="",0,'ZoR č. 4'!M38)+IF('ZoR č. 5'!$D38="",0,'ZoR č. 5'!M38)+IF('ZoR č. 6'!$D38="",0,'ZoR č. 6'!M38)+IF('ZoR č. 7'!$D38="",0,'ZoR č. 7'!M38)+IF('ZoR č. 8'!$D38="",0,'ZoR č. 8'!M38)+IF('ZoR č. 9'!$D38="",0,'ZoR č. 9'!M38)+IF('ZoR č. 10'!$D38="",0,'ZoR č. 10'!M38)+IF(ZZoR!$D38="",0,ZZoR!M38)</f>
        <v>0</v>
      </c>
      <c r="AE38" s="282" t="str">
        <f t="shared" si="3"/>
        <v/>
      </c>
    </row>
    <row r="39" spans="2:31" x14ac:dyDescent="0.25">
      <c r="B39" s="9" t="s">
        <v>82</v>
      </c>
      <c r="C39" s="98" t="str">
        <f>IF(COUNTA('Přehled partnerů'!C39:D39)&lt;&gt;2,"partner neuveden",IF('Přehled partnerů'!P39="ANO",'Přehled partnerů'!C39,"v tomto období nerelevantní"))</f>
        <v>partner neuveden</v>
      </c>
      <c r="D39" s="108" t="str">
        <f>IF(COUNTA('Přehled partnerů'!C39:D39)&lt;&gt;2,"",IF('Přehled partnerů'!P39="ANO",'Přehled partnerů'!D39,""))</f>
        <v/>
      </c>
      <c r="E39" s="21" t="str">
        <f t="shared" si="0"/>
        <v/>
      </c>
      <c r="F39" s="114" t="str">
        <f t="shared" si="1"/>
        <v/>
      </c>
      <c r="G39" s="125">
        <v>0</v>
      </c>
      <c r="H39" s="126">
        <v>0</v>
      </c>
      <c r="I39" s="126">
        <v>0</v>
      </c>
      <c r="J39" s="126">
        <v>0</v>
      </c>
      <c r="K39" s="16">
        <v>0</v>
      </c>
      <c r="L39" s="16">
        <v>0</v>
      </c>
      <c r="M39" s="20">
        <v>0</v>
      </c>
      <c r="N39" s="58" t="str">
        <f t="shared" si="2"/>
        <v/>
      </c>
      <c r="O39" s="267">
        <f>IF('Rozpočet + Žádosti o změnu'!$ER$2="ano",'Rozpočet + Žádosti o změnu'!EL39,IF('Rozpočet + Žádosti o změnu'!$EF$2="ano",'Rozpočet + Žádosti o změnu'!DZ39,IF('Rozpočet + Žádosti o změnu'!$DT$2="ano",'Rozpočet + Žádosti o změnu'!DN39,IF('Rozpočet + Žádosti o změnu'!$DH$2="ano",'Rozpočet + Žádosti o změnu'!DB39,IF('Rozpočet + Žádosti o změnu'!$CV$2="ano",'Rozpočet + Žádosti o změnu'!CP39,IF('Rozpočet + Žádosti o změnu'!$CJ$2="ano",'Rozpočet + Žádosti o změnu'!CD39,IF('Rozpočet + Žádosti o změnu'!$BX$2="ano",'Rozpočet + Žádosti o změnu'!BR39,IF('Rozpočet + Žádosti o změnu'!$BL$2="ano",'Rozpočet + Žádosti o změnu'!BF39,IF('Rozpočet + Žádosti o změnu'!$AZ$2="ano",'Rozpočet + Žádosti o změnu'!AT39,IF('Rozpočet + Žádosti o změnu'!$AN$2="ano",'Rozpočet + Žádosti o změnu'!AH39,'Rozpočet + Žádosti o změnu'!H39))))))))))</f>
        <v>0</v>
      </c>
      <c r="P39" s="267">
        <f>IF('Rozpočet + Žádosti o změnu'!$ER$2="ano",'Rozpočet + Žádosti o změnu'!EM39,IF('Rozpočet + Žádosti o změnu'!$EF$2="ano",'Rozpočet + Žádosti o změnu'!EA39,IF('Rozpočet + Žádosti o změnu'!$DT$2="ano",'Rozpočet + Žádosti o změnu'!DO39,IF('Rozpočet + Žádosti o změnu'!$DH$2="ano",'Rozpočet + Žádosti o změnu'!DC39,IF('Rozpočet + Žádosti o změnu'!$CV$2="ano",'Rozpočet + Žádosti o změnu'!CQ39,IF('Rozpočet + Žádosti o změnu'!$CJ$2="ano",'Rozpočet + Žádosti o změnu'!CE39,IF('Rozpočet + Žádosti o změnu'!$BX$2="ano",'Rozpočet + Žádosti o změnu'!BS39,IF('Rozpočet + Žádosti o změnu'!$BL$2="ano",'Rozpočet + Žádosti o změnu'!BG39,IF('Rozpočet + Žádosti o změnu'!$AZ$2="ano",'Rozpočet + Žádosti o změnu'!AU39,IF('Rozpočet + Žádosti o změnu'!$AN$2="ano",'Rozpočet + Žádosti o změnu'!AI39,'Rozpočet + Žádosti o změnu'!I39))))))))))</f>
        <v>0</v>
      </c>
      <c r="Q39" s="267">
        <f>IF('Rozpočet + Žádosti o změnu'!$ER$2="ano",'Rozpočet + Žádosti o změnu'!EN39,IF('Rozpočet + Žádosti o změnu'!$EF$2="ano",'Rozpočet + Žádosti o změnu'!EB39,IF('Rozpočet + Žádosti o změnu'!$DT$2="ano",'Rozpočet + Žádosti o změnu'!DP39,IF('Rozpočet + Žádosti o změnu'!$DH$2="ano",'Rozpočet + Žádosti o změnu'!DD39,IF('Rozpočet + Žádosti o změnu'!$CV$2="ano",'Rozpočet + Žádosti o změnu'!CR39,IF('Rozpočet + Žádosti o změnu'!$CJ$2="ano",'Rozpočet + Žádosti o změnu'!CF39,IF('Rozpočet + Žádosti o změnu'!$BX$2="ano",'Rozpočet + Žádosti o změnu'!BT39,IF('Rozpočet + Žádosti o změnu'!$BL$2="ano",'Rozpočet + Žádosti o změnu'!BH39,IF('Rozpočet + Žádosti o změnu'!$AZ$2="ano",'Rozpočet + Žádosti o změnu'!AV39,IF('Rozpočet + Žádosti o změnu'!$AN$2="ano",'Rozpočet + Žádosti o změnu'!AJ39,'Rozpočet + Žádosti o změnu'!J39))))))))))</f>
        <v>0</v>
      </c>
      <c r="R39" s="267">
        <f>IF('Rozpočet + Žádosti o změnu'!$ER$2="ano",'Rozpočet + Žádosti o změnu'!EO39,IF('Rozpočet + Žádosti o změnu'!$EF$2="ano",'Rozpočet + Žádosti o změnu'!EC39,IF('Rozpočet + Žádosti o změnu'!$DT$2="ano",'Rozpočet + Žádosti o změnu'!DQ39,IF('Rozpočet + Žádosti o změnu'!$DH$2="ano",'Rozpočet + Žádosti o změnu'!DE39,IF('Rozpočet + Žádosti o změnu'!$CV$2="ano",'Rozpočet + Žádosti o změnu'!CS39,IF('Rozpočet + Žádosti o změnu'!$CJ$2="ano",'Rozpočet + Žádosti o změnu'!CG39,IF('Rozpočet + Žádosti o změnu'!$BX$2="ano",'Rozpočet + Žádosti o změnu'!BU39,IF('Rozpočet + Žádosti o změnu'!$BL$2="ano",'Rozpočet + Žádosti o změnu'!BI39,IF('Rozpočet + Žádosti o změnu'!$AZ$2="ano",'Rozpočet + Žádosti o změnu'!AW39,IF('Rozpočet + Žádosti o změnu'!$AN$2="ano",'Rozpočet + Žádosti o změnu'!AK39,'Rozpočet + Žádosti o změnu'!K39))))))))))</f>
        <v>0</v>
      </c>
      <c r="S39" s="267">
        <f>IF('Rozpočet + Žádosti o změnu'!$ER$2="ano",'Rozpočet + Žádosti o změnu'!EP39,IF('Rozpočet + Žádosti o změnu'!$EF$2="ano",'Rozpočet + Žádosti o změnu'!ED39,IF('Rozpočet + Žádosti o změnu'!$DT$2="ano",'Rozpočet + Žádosti o změnu'!DR39,IF('Rozpočet + Žádosti o změnu'!$DH$2="ano",'Rozpočet + Žádosti o změnu'!DF39,IF('Rozpočet + Žádosti o změnu'!$CV$2="ano",'Rozpočet + Žádosti o změnu'!CT39,IF('Rozpočet + Žádosti o změnu'!$CJ$2="ano",'Rozpočet + Žádosti o změnu'!CH39,IF('Rozpočet + Žádosti o změnu'!$BX$2="ano",'Rozpočet + Žádosti o změnu'!BV39,IF('Rozpočet + Žádosti o změnu'!$BL$2="ano",'Rozpočet + Žádosti o změnu'!BJ39,IF('Rozpočet + Žádosti o změnu'!$AZ$2="ano",'Rozpočet + Žádosti o změnu'!AX39,IF('Rozpočet + Žádosti o změnu'!$AN$2="ano",'Rozpočet + Žádosti o změnu'!AL39,'Rozpočet + Žádosti o změnu'!L39))))))))))</f>
        <v>0</v>
      </c>
      <c r="T39" s="267">
        <f>IF('Rozpočet + Žádosti o změnu'!$ER$2="ano",'Rozpočet + Žádosti o změnu'!EQ39,IF('Rozpočet + Žádosti o změnu'!$EF$2="ano",'Rozpočet + Žádosti o změnu'!EE39,IF('Rozpočet + Žádosti o změnu'!$DT$2="ano",'Rozpočet + Žádosti o změnu'!DS39,IF('Rozpočet + Žádosti o změnu'!$DH$2="ano",'Rozpočet + Žádosti o změnu'!DG39,IF('Rozpočet + Žádosti o změnu'!$CV$2="ano",'Rozpočet + Žádosti o změnu'!CU39,IF('Rozpočet + Žádosti o změnu'!$CJ$2="ano",'Rozpočet + Žádosti o změnu'!CI39,IF('Rozpočet + Žádosti o změnu'!$BX$2="ano",'Rozpočet + Žádosti o změnu'!BW39,IF('Rozpočet + Žádosti o změnu'!$BL$2="ano",'Rozpočet + Žádosti o změnu'!BK39,IF('Rozpočet + Žádosti o změnu'!$AZ$2="ano",'Rozpočet + Žádosti o změnu'!AY39,IF('Rozpočet + Žádosti o změnu'!$AN$2="ano",'Rozpočet + Žádosti o změnu'!AM39,'Rozpočet + Žádosti o změnu'!M39))))))))))</f>
        <v>0</v>
      </c>
      <c r="U39" s="267">
        <f>IF('Rozpočet + Žádosti o změnu'!$ER$2="ano",'Rozpočet + Žádosti o změnu'!ER39,IF('Rozpočet + Žádosti o změnu'!$EF$2="ano",'Rozpočet + Žádosti o změnu'!EF39,IF('Rozpočet + Žádosti o změnu'!$DT$2="ano",'Rozpočet + Žádosti o změnu'!DT39,IF('Rozpočet + Žádosti o změnu'!$DH$2="ano",'Rozpočet + Žádosti o změnu'!DH39,IF('Rozpočet + Žádosti o změnu'!$CV$2="ano",'Rozpočet + Žádosti o změnu'!CV39,IF('Rozpočet + Žádosti o změnu'!$CJ$2="ano",'Rozpočet + Žádosti o změnu'!CJ39,IF('Rozpočet + Žádosti o změnu'!$BX$2="ano",'Rozpočet + Žádosti o změnu'!BX39,IF('Rozpočet + Žádosti o změnu'!$BL$2="ano",'Rozpočet + Žádosti o změnu'!BL39,IF('Rozpočet + Žádosti o změnu'!$AZ$2="ano",'Rozpočet + Žádosti o změnu'!AZ39,IF('Rozpočet + Žádosti o změnu'!$AN$2="ano",'Rozpočet + Žádosti o změnu'!AN39,'Rozpočet + Žádosti o změnu'!N39))))))))))</f>
        <v>0</v>
      </c>
      <c r="W39" s="281">
        <f>IF('ZoR č. 1'!$D39="",0,'ZoR č. 1'!G39)+IF('ZoR č. 2'!$D39="",0,'ZoR č. 2'!G39)+IF('ZoR č. 3'!$D39="",0,'ZoR č. 3'!G39)+IF('ZoR č. 4'!$D39="",0,'ZoR č. 4'!G39)+IF('ZoR č. 5'!$D39="",0,'ZoR č. 5'!G39)+IF('ZoR č. 6'!$D39="",0,'ZoR č. 6'!G39)+IF('ZoR č. 7'!$D39="",0,'ZoR č. 7'!G39)+IF('ZoR č. 8'!$D39="",0,'ZoR č. 8'!G39)+IF('ZoR č. 9'!$D39="",0,'ZoR č. 9'!G39)+IF('ZoR č. 10'!$D39="",0,'ZoR č. 10'!G39)+IF(ZZoR!$D39="",0,ZZoR!G39)</f>
        <v>0</v>
      </c>
      <c r="X39" s="281">
        <f>IF('ZoR č. 1'!$D39="",0,'ZoR č. 1'!H39)+IF('ZoR č. 2'!$D39="",0,'ZoR č. 2'!H39)+IF('ZoR č. 3'!$D39="",0,'ZoR č. 3'!H39)+IF('ZoR č. 4'!$D39="",0,'ZoR č. 4'!H39)+IF('ZoR č. 5'!$D39="",0,'ZoR č. 5'!H39)+IF('ZoR č. 6'!$D39="",0,'ZoR č. 6'!H39)+IF('ZoR č. 7'!$D39="",0,'ZoR č. 7'!H39)+IF('ZoR č. 8'!$D39="",0,'ZoR č. 8'!H39)+IF('ZoR č. 9'!$D39="",0,'ZoR č. 9'!H39)+IF('ZoR č. 10'!$D39="",0,'ZoR č. 10'!H39)+IF(ZZoR!$D39="",0,ZZoR!H39)</f>
        <v>0</v>
      </c>
      <c r="Y39" s="281">
        <f>IF('ZoR č. 1'!$D39="",0,'ZoR č. 1'!I39)+IF('ZoR č. 2'!$D39="",0,'ZoR č. 2'!I39)+IF('ZoR č. 3'!$D39="",0,'ZoR č. 3'!I39)+IF('ZoR č. 4'!$D39="",0,'ZoR č. 4'!I39)+IF('ZoR č. 5'!$D39="",0,'ZoR č. 5'!I39)+IF('ZoR č. 6'!$D39="",0,'ZoR č. 6'!I39)+IF('ZoR č. 7'!$D39="",0,'ZoR č. 7'!I39)+IF('ZoR č. 8'!$D39="",0,'ZoR č. 8'!I39)+IF('ZoR č. 9'!$D39="",0,'ZoR č. 9'!I39)+IF('ZoR č. 10'!$D39="",0,'ZoR č. 10'!I39)+IF(ZZoR!$D39="",0,ZZoR!I39)</f>
        <v>0</v>
      </c>
      <c r="Z39" s="281">
        <f>IF('ZoR č. 1'!$D39="",0,'ZoR č. 1'!J39)+IF('ZoR č. 2'!$D39="",0,'ZoR č. 2'!J39)+IF('ZoR č. 3'!$D39="",0,'ZoR č. 3'!J39)+IF('ZoR č. 4'!$D39="",0,'ZoR č. 4'!J39)+IF('ZoR č. 5'!$D39="",0,'ZoR č. 5'!J39)+IF('ZoR č. 6'!$D39="",0,'ZoR č. 6'!J39)+IF('ZoR č. 7'!$D39="",0,'ZoR č. 7'!J39)+IF('ZoR č. 8'!$D39="",0,'ZoR č. 8'!J39)+IF('ZoR č. 9'!$D39="",0,'ZoR č. 9'!J39)+IF('ZoR č. 10'!$D39="",0,'ZoR č. 10'!J39)+IF(ZZoR!$D39="",0,ZZoR!J39)</f>
        <v>0</v>
      </c>
      <c r="AA39" s="281">
        <f>IF('ZoR č. 1'!$D39="",0,'ZoR č. 1'!K39)+IF('ZoR č. 2'!$D39="",0,'ZoR č. 2'!K39)+IF('ZoR č. 3'!$D39="",0,'ZoR č. 3'!K39)+IF('ZoR č. 4'!$D39="",0,'ZoR č. 4'!K39)+IF('ZoR č. 5'!$D39="",0,'ZoR č. 5'!K39)+IF('ZoR č. 6'!$D39="",0,'ZoR č. 6'!K39)+IF('ZoR č. 7'!$D39="",0,'ZoR č. 7'!K39)+IF('ZoR č. 8'!$D39="",0,'ZoR č. 8'!K39)+IF('ZoR č. 9'!$D39="",0,'ZoR č. 9'!K39)+IF('ZoR č. 10'!$D39="",0,'ZoR č. 10'!K39)+IF(ZZoR!$D39="",0,ZZoR!K39)</f>
        <v>0</v>
      </c>
      <c r="AB39" s="281">
        <f>IF('ZoR č. 1'!$D39="",0,'ZoR č. 1'!L39)+IF('ZoR č. 2'!$D39="",0,'ZoR č. 2'!L39)+IF('ZoR č. 3'!$D39="",0,'ZoR č. 3'!L39)+IF('ZoR č. 4'!$D39="",0,'ZoR č. 4'!L39)+IF('ZoR č. 5'!$D39="",0,'ZoR č. 5'!L39)+IF('ZoR č. 6'!$D39="",0,'ZoR č. 6'!L39)+IF('ZoR č. 7'!$D39="",0,'ZoR č. 7'!L39)+IF('ZoR č. 8'!$D39="",0,'ZoR č. 8'!L39)+IF('ZoR č. 9'!$D39="",0,'ZoR č. 9'!L39)+IF('ZoR č. 10'!$D39="",0,'ZoR č. 10'!L39)+IF(ZZoR!$D39="",0,ZZoR!L39)</f>
        <v>0</v>
      </c>
      <c r="AC39" s="281">
        <f>IF('ZoR č. 1'!$D39="",0,'ZoR č. 1'!M39)+IF('ZoR č. 2'!$D39="",0,'ZoR č. 2'!M39)+IF('ZoR č. 3'!$D39="",0,'ZoR č. 3'!M39)+IF('ZoR č. 4'!$D39="",0,'ZoR č. 4'!M39)+IF('ZoR č. 5'!$D39="",0,'ZoR č. 5'!M39)+IF('ZoR č. 6'!$D39="",0,'ZoR č. 6'!M39)+IF('ZoR č. 7'!$D39="",0,'ZoR č. 7'!M39)+IF('ZoR č. 8'!$D39="",0,'ZoR č. 8'!M39)+IF('ZoR č. 9'!$D39="",0,'ZoR č. 9'!M39)+IF('ZoR č. 10'!$D39="",0,'ZoR č. 10'!M39)+IF(ZZoR!$D39="",0,ZZoR!M39)</f>
        <v>0</v>
      </c>
      <c r="AE39" s="282" t="str">
        <f t="shared" si="3"/>
        <v/>
      </c>
    </row>
    <row r="40" spans="2:31" x14ac:dyDescent="0.25">
      <c r="B40" s="9" t="s">
        <v>83</v>
      </c>
      <c r="C40" s="98" t="str">
        <f>IF(COUNTA('Přehled partnerů'!C40:D40)&lt;&gt;2,"partner neuveden",IF('Přehled partnerů'!P40="ANO",'Přehled partnerů'!C40,"v tomto období nerelevantní"))</f>
        <v>partner neuveden</v>
      </c>
      <c r="D40" s="108" t="str">
        <f>IF(COUNTA('Přehled partnerů'!C40:D40)&lt;&gt;2,"",IF('Přehled partnerů'!P40="ANO",'Přehled partnerů'!D40,""))</f>
        <v/>
      </c>
      <c r="E40" s="21" t="str">
        <f t="shared" si="0"/>
        <v/>
      </c>
      <c r="F40" s="114" t="str">
        <f t="shared" si="1"/>
        <v/>
      </c>
      <c r="G40" s="125">
        <v>0</v>
      </c>
      <c r="H40" s="126">
        <v>0</v>
      </c>
      <c r="I40" s="126">
        <v>0</v>
      </c>
      <c r="J40" s="126">
        <v>0</v>
      </c>
      <c r="K40" s="16">
        <v>0</v>
      </c>
      <c r="L40" s="16">
        <v>0</v>
      </c>
      <c r="M40" s="20">
        <v>0</v>
      </c>
      <c r="N40" s="58" t="str">
        <f t="shared" si="2"/>
        <v/>
      </c>
      <c r="O40" s="267">
        <f>IF('Rozpočet + Žádosti o změnu'!$ER$2="ano",'Rozpočet + Žádosti o změnu'!EL40,IF('Rozpočet + Žádosti o změnu'!$EF$2="ano",'Rozpočet + Žádosti o změnu'!DZ40,IF('Rozpočet + Žádosti o změnu'!$DT$2="ano",'Rozpočet + Žádosti o změnu'!DN40,IF('Rozpočet + Žádosti o změnu'!$DH$2="ano",'Rozpočet + Žádosti o změnu'!DB40,IF('Rozpočet + Žádosti o změnu'!$CV$2="ano",'Rozpočet + Žádosti o změnu'!CP40,IF('Rozpočet + Žádosti o změnu'!$CJ$2="ano",'Rozpočet + Žádosti o změnu'!CD40,IF('Rozpočet + Žádosti o změnu'!$BX$2="ano",'Rozpočet + Žádosti o změnu'!BR40,IF('Rozpočet + Žádosti o změnu'!$BL$2="ano",'Rozpočet + Žádosti o změnu'!BF40,IF('Rozpočet + Žádosti o změnu'!$AZ$2="ano",'Rozpočet + Žádosti o změnu'!AT40,IF('Rozpočet + Žádosti o změnu'!$AN$2="ano",'Rozpočet + Žádosti o změnu'!AH40,'Rozpočet + Žádosti o změnu'!H40))))))))))</f>
        <v>0</v>
      </c>
      <c r="P40" s="267">
        <f>IF('Rozpočet + Žádosti o změnu'!$ER$2="ano",'Rozpočet + Žádosti o změnu'!EM40,IF('Rozpočet + Žádosti o změnu'!$EF$2="ano",'Rozpočet + Žádosti o změnu'!EA40,IF('Rozpočet + Žádosti o změnu'!$DT$2="ano",'Rozpočet + Žádosti o změnu'!DO40,IF('Rozpočet + Žádosti o změnu'!$DH$2="ano",'Rozpočet + Žádosti o změnu'!DC40,IF('Rozpočet + Žádosti o změnu'!$CV$2="ano",'Rozpočet + Žádosti o změnu'!CQ40,IF('Rozpočet + Žádosti o změnu'!$CJ$2="ano",'Rozpočet + Žádosti o změnu'!CE40,IF('Rozpočet + Žádosti o změnu'!$BX$2="ano",'Rozpočet + Žádosti o změnu'!BS40,IF('Rozpočet + Žádosti o změnu'!$BL$2="ano",'Rozpočet + Žádosti o změnu'!BG40,IF('Rozpočet + Žádosti o změnu'!$AZ$2="ano",'Rozpočet + Žádosti o změnu'!AU40,IF('Rozpočet + Žádosti o změnu'!$AN$2="ano",'Rozpočet + Žádosti o změnu'!AI40,'Rozpočet + Žádosti o změnu'!I40))))))))))</f>
        <v>0</v>
      </c>
      <c r="Q40" s="267">
        <f>IF('Rozpočet + Žádosti o změnu'!$ER$2="ano",'Rozpočet + Žádosti o změnu'!EN40,IF('Rozpočet + Žádosti o změnu'!$EF$2="ano",'Rozpočet + Žádosti o změnu'!EB40,IF('Rozpočet + Žádosti o změnu'!$DT$2="ano",'Rozpočet + Žádosti o změnu'!DP40,IF('Rozpočet + Žádosti o změnu'!$DH$2="ano",'Rozpočet + Žádosti o změnu'!DD40,IF('Rozpočet + Žádosti o změnu'!$CV$2="ano",'Rozpočet + Žádosti o změnu'!CR40,IF('Rozpočet + Žádosti o změnu'!$CJ$2="ano",'Rozpočet + Žádosti o změnu'!CF40,IF('Rozpočet + Žádosti o změnu'!$BX$2="ano",'Rozpočet + Žádosti o změnu'!BT40,IF('Rozpočet + Žádosti o změnu'!$BL$2="ano",'Rozpočet + Žádosti o změnu'!BH40,IF('Rozpočet + Žádosti o změnu'!$AZ$2="ano",'Rozpočet + Žádosti o změnu'!AV40,IF('Rozpočet + Žádosti o změnu'!$AN$2="ano",'Rozpočet + Žádosti o změnu'!AJ40,'Rozpočet + Žádosti o změnu'!J40))))))))))</f>
        <v>0</v>
      </c>
      <c r="R40" s="267">
        <f>IF('Rozpočet + Žádosti o změnu'!$ER$2="ano",'Rozpočet + Žádosti o změnu'!EO40,IF('Rozpočet + Žádosti o změnu'!$EF$2="ano",'Rozpočet + Žádosti o změnu'!EC40,IF('Rozpočet + Žádosti o změnu'!$DT$2="ano",'Rozpočet + Žádosti o změnu'!DQ40,IF('Rozpočet + Žádosti o změnu'!$DH$2="ano",'Rozpočet + Žádosti o změnu'!DE40,IF('Rozpočet + Žádosti o změnu'!$CV$2="ano",'Rozpočet + Žádosti o změnu'!CS40,IF('Rozpočet + Žádosti o změnu'!$CJ$2="ano",'Rozpočet + Žádosti o změnu'!CG40,IF('Rozpočet + Žádosti o změnu'!$BX$2="ano",'Rozpočet + Žádosti o změnu'!BU40,IF('Rozpočet + Žádosti o změnu'!$BL$2="ano",'Rozpočet + Žádosti o změnu'!BI40,IF('Rozpočet + Žádosti o změnu'!$AZ$2="ano",'Rozpočet + Žádosti o změnu'!AW40,IF('Rozpočet + Žádosti o změnu'!$AN$2="ano",'Rozpočet + Žádosti o změnu'!AK40,'Rozpočet + Žádosti o změnu'!K40))))))))))</f>
        <v>0</v>
      </c>
      <c r="S40" s="267">
        <f>IF('Rozpočet + Žádosti o změnu'!$ER$2="ano",'Rozpočet + Žádosti o změnu'!EP40,IF('Rozpočet + Žádosti o změnu'!$EF$2="ano",'Rozpočet + Žádosti o změnu'!ED40,IF('Rozpočet + Žádosti o změnu'!$DT$2="ano",'Rozpočet + Žádosti o změnu'!DR40,IF('Rozpočet + Žádosti o změnu'!$DH$2="ano",'Rozpočet + Žádosti o změnu'!DF40,IF('Rozpočet + Žádosti o změnu'!$CV$2="ano",'Rozpočet + Žádosti o změnu'!CT40,IF('Rozpočet + Žádosti o změnu'!$CJ$2="ano",'Rozpočet + Žádosti o změnu'!CH40,IF('Rozpočet + Žádosti o změnu'!$BX$2="ano",'Rozpočet + Žádosti o změnu'!BV40,IF('Rozpočet + Žádosti o změnu'!$BL$2="ano",'Rozpočet + Žádosti o změnu'!BJ40,IF('Rozpočet + Žádosti o změnu'!$AZ$2="ano",'Rozpočet + Žádosti o změnu'!AX40,IF('Rozpočet + Žádosti o změnu'!$AN$2="ano",'Rozpočet + Žádosti o změnu'!AL40,'Rozpočet + Žádosti o změnu'!L40))))))))))</f>
        <v>0</v>
      </c>
      <c r="T40" s="267">
        <f>IF('Rozpočet + Žádosti o změnu'!$ER$2="ano",'Rozpočet + Žádosti o změnu'!EQ40,IF('Rozpočet + Žádosti o změnu'!$EF$2="ano",'Rozpočet + Žádosti o změnu'!EE40,IF('Rozpočet + Žádosti o změnu'!$DT$2="ano",'Rozpočet + Žádosti o změnu'!DS40,IF('Rozpočet + Žádosti o změnu'!$DH$2="ano",'Rozpočet + Žádosti o změnu'!DG40,IF('Rozpočet + Žádosti o změnu'!$CV$2="ano",'Rozpočet + Žádosti o změnu'!CU40,IF('Rozpočet + Žádosti o změnu'!$CJ$2="ano",'Rozpočet + Žádosti o změnu'!CI40,IF('Rozpočet + Žádosti o změnu'!$BX$2="ano",'Rozpočet + Žádosti o změnu'!BW40,IF('Rozpočet + Žádosti o změnu'!$BL$2="ano",'Rozpočet + Žádosti o změnu'!BK40,IF('Rozpočet + Žádosti o změnu'!$AZ$2="ano",'Rozpočet + Žádosti o změnu'!AY40,IF('Rozpočet + Žádosti o změnu'!$AN$2="ano",'Rozpočet + Žádosti o změnu'!AM40,'Rozpočet + Žádosti o změnu'!M40))))))))))</f>
        <v>0</v>
      </c>
      <c r="U40" s="267">
        <f>IF('Rozpočet + Žádosti o změnu'!$ER$2="ano",'Rozpočet + Žádosti o změnu'!ER40,IF('Rozpočet + Žádosti o změnu'!$EF$2="ano",'Rozpočet + Žádosti o změnu'!EF40,IF('Rozpočet + Žádosti o změnu'!$DT$2="ano",'Rozpočet + Žádosti o změnu'!DT40,IF('Rozpočet + Žádosti o změnu'!$DH$2="ano",'Rozpočet + Žádosti o změnu'!DH40,IF('Rozpočet + Žádosti o změnu'!$CV$2="ano",'Rozpočet + Žádosti o změnu'!CV40,IF('Rozpočet + Žádosti o změnu'!$CJ$2="ano",'Rozpočet + Žádosti o změnu'!CJ40,IF('Rozpočet + Žádosti o změnu'!$BX$2="ano",'Rozpočet + Žádosti o změnu'!BX40,IF('Rozpočet + Žádosti o změnu'!$BL$2="ano",'Rozpočet + Žádosti o změnu'!BL40,IF('Rozpočet + Žádosti o změnu'!$AZ$2="ano",'Rozpočet + Žádosti o změnu'!AZ40,IF('Rozpočet + Žádosti o změnu'!$AN$2="ano",'Rozpočet + Žádosti o změnu'!AN40,'Rozpočet + Žádosti o změnu'!N40))))))))))</f>
        <v>0</v>
      </c>
      <c r="W40" s="281">
        <f>IF('ZoR č. 1'!$D40="",0,'ZoR č. 1'!G40)+IF('ZoR č. 2'!$D40="",0,'ZoR č. 2'!G40)+IF('ZoR č. 3'!$D40="",0,'ZoR č. 3'!G40)+IF('ZoR č. 4'!$D40="",0,'ZoR č. 4'!G40)+IF('ZoR č. 5'!$D40="",0,'ZoR č. 5'!G40)+IF('ZoR č. 6'!$D40="",0,'ZoR č. 6'!G40)+IF('ZoR č. 7'!$D40="",0,'ZoR č. 7'!G40)+IF('ZoR č. 8'!$D40="",0,'ZoR č. 8'!G40)+IF('ZoR č. 9'!$D40="",0,'ZoR č. 9'!G40)+IF('ZoR č. 10'!$D40="",0,'ZoR č. 10'!G40)+IF(ZZoR!$D40="",0,ZZoR!G40)</f>
        <v>0</v>
      </c>
      <c r="X40" s="281">
        <f>IF('ZoR č. 1'!$D40="",0,'ZoR č. 1'!H40)+IF('ZoR č. 2'!$D40="",0,'ZoR č. 2'!H40)+IF('ZoR č. 3'!$D40="",0,'ZoR č. 3'!H40)+IF('ZoR č. 4'!$D40="",0,'ZoR č. 4'!H40)+IF('ZoR č. 5'!$D40="",0,'ZoR č. 5'!H40)+IF('ZoR č. 6'!$D40="",0,'ZoR č. 6'!H40)+IF('ZoR č. 7'!$D40="",0,'ZoR č. 7'!H40)+IF('ZoR č. 8'!$D40="",0,'ZoR č. 8'!H40)+IF('ZoR č. 9'!$D40="",0,'ZoR č. 9'!H40)+IF('ZoR č. 10'!$D40="",0,'ZoR č. 10'!H40)+IF(ZZoR!$D40="",0,ZZoR!H40)</f>
        <v>0</v>
      </c>
      <c r="Y40" s="281">
        <f>IF('ZoR č. 1'!$D40="",0,'ZoR č. 1'!I40)+IF('ZoR č. 2'!$D40="",0,'ZoR č. 2'!I40)+IF('ZoR č. 3'!$D40="",0,'ZoR č. 3'!I40)+IF('ZoR č. 4'!$D40="",0,'ZoR č. 4'!I40)+IF('ZoR č. 5'!$D40="",0,'ZoR č. 5'!I40)+IF('ZoR č. 6'!$D40="",0,'ZoR č. 6'!I40)+IF('ZoR č. 7'!$D40="",0,'ZoR č. 7'!I40)+IF('ZoR č. 8'!$D40="",0,'ZoR č. 8'!I40)+IF('ZoR č. 9'!$D40="",0,'ZoR č. 9'!I40)+IF('ZoR č. 10'!$D40="",0,'ZoR č. 10'!I40)+IF(ZZoR!$D40="",0,ZZoR!I40)</f>
        <v>0</v>
      </c>
      <c r="Z40" s="281">
        <f>IF('ZoR č. 1'!$D40="",0,'ZoR č. 1'!J40)+IF('ZoR č. 2'!$D40="",0,'ZoR č. 2'!J40)+IF('ZoR č. 3'!$D40="",0,'ZoR č. 3'!J40)+IF('ZoR č. 4'!$D40="",0,'ZoR č. 4'!J40)+IF('ZoR č. 5'!$D40="",0,'ZoR č. 5'!J40)+IF('ZoR č. 6'!$D40="",0,'ZoR č. 6'!J40)+IF('ZoR č. 7'!$D40="",0,'ZoR č. 7'!J40)+IF('ZoR č. 8'!$D40="",0,'ZoR č. 8'!J40)+IF('ZoR č. 9'!$D40="",0,'ZoR č. 9'!J40)+IF('ZoR č. 10'!$D40="",0,'ZoR č. 10'!J40)+IF(ZZoR!$D40="",0,ZZoR!J40)</f>
        <v>0</v>
      </c>
      <c r="AA40" s="281">
        <f>IF('ZoR č. 1'!$D40="",0,'ZoR č. 1'!K40)+IF('ZoR č. 2'!$D40="",0,'ZoR č. 2'!K40)+IF('ZoR č. 3'!$D40="",0,'ZoR č. 3'!K40)+IF('ZoR č. 4'!$D40="",0,'ZoR č. 4'!K40)+IF('ZoR č. 5'!$D40="",0,'ZoR č. 5'!K40)+IF('ZoR č. 6'!$D40="",0,'ZoR č. 6'!K40)+IF('ZoR č. 7'!$D40="",0,'ZoR č. 7'!K40)+IF('ZoR č. 8'!$D40="",0,'ZoR č. 8'!K40)+IF('ZoR č. 9'!$D40="",0,'ZoR č. 9'!K40)+IF('ZoR č. 10'!$D40="",0,'ZoR č. 10'!K40)+IF(ZZoR!$D40="",0,ZZoR!K40)</f>
        <v>0</v>
      </c>
      <c r="AB40" s="281">
        <f>IF('ZoR č. 1'!$D40="",0,'ZoR č. 1'!L40)+IF('ZoR č. 2'!$D40="",0,'ZoR č. 2'!L40)+IF('ZoR č. 3'!$D40="",0,'ZoR č. 3'!L40)+IF('ZoR č. 4'!$D40="",0,'ZoR č. 4'!L40)+IF('ZoR č. 5'!$D40="",0,'ZoR č. 5'!L40)+IF('ZoR č. 6'!$D40="",0,'ZoR č. 6'!L40)+IF('ZoR č. 7'!$D40="",0,'ZoR č. 7'!L40)+IF('ZoR č. 8'!$D40="",0,'ZoR č. 8'!L40)+IF('ZoR č. 9'!$D40="",0,'ZoR č. 9'!L40)+IF('ZoR č. 10'!$D40="",0,'ZoR č. 10'!L40)+IF(ZZoR!$D40="",0,ZZoR!L40)</f>
        <v>0</v>
      </c>
      <c r="AC40" s="281">
        <f>IF('ZoR č. 1'!$D40="",0,'ZoR č. 1'!M40)+IF('ZoR č. 2'!$D40="",0,'ZoR č. 2'!M40)+IF('ZoR č. 3'!$D40="",0,'ZoR č. 3'!M40)+IF('ZoR č. 4'!$D40="",0,'ZoR č. 4'!M40)+IF('ZoR č. 5'!$D40="",0,'ZoR č. 5'!M40)+IF('ZoR č. 6'!$D40="",0,'ZoR č. 6'!M40)+IF('ZoR č. 7'!$D40="",0,'ZoR č. 7'!M40)+IF('ZoR č. 8'!$D40="",0,'ZoR č. 8'!M40)+IF('ZoR č. 9'!$D40="",0,'ZoR č. 9'!M40)+IF('ZoR č. 10'!$D40="",0,'ZoR č. 10'!M40)+IF(ZZoR!$D40="",0,ZZoR!M40)</f>
        <v>0</v>
      </c>
      <c r="AE40" s="282" t="str">
        <f t="shared" si="3"/>
        <v/>
      </c>
    </row>
    <row r="41" spans="2:31" x14ac:dyDescent="0.25">
      <c r="B41" s="9" t="s">
        <v>84</v>
      </c>
      <c r="C41" s="98" t="str">
        <f>IF(COUNTA('Přehled partnerů'!C41:D41)&lt;&gt;2,"partner neuveden",IF('Přehled partnerů'!P41="ANO",'Přehled partnerů'!C41,"v tomto období nerelevantní"))</f>
        <v>partner neuveden</v>
      </c>
      <c r="D41" s="108" t="str">
        <f>IF(COUNTA('Přehled partnerů'!C41:D41)&lt;&gt;2,"",IF('Přehled partnerů'!P41="ANO",'Přehled partnerů'!D41,""))</f>
        <v/>
      </c>
      <c r="E41" s="21" t="str">
        <f t="shared" si="0"/>
        <v/>
      </c>
      <c r="F41" s="114" t="str">
        <f t="shared" si="1"/>
        <v/>
      </c>
      <c r="G41" s="125">
        <v>0</v>
      </c>
      <c r="H41" s="126">
        <v>0</v>
      </c>
      <c r="I41" s="126">
        <v>0</v>
      </c>
      <c r="J41" s="126">
        <v>0</v>
      </c>
      <c r="K41" s="16">
        <v>0</v>
      </c>
      <c r="L41" s="16">
        <v>0</v>
      </c>
      <c r="M41" s="20">
        <v>0</v>
      </c>
      <c r="N41" s="58" t="str">
        <f t="shared" si="2"/>
        <v/>
      </c>
      <c r="O41" s="267">
        <f>IF('Rozpočet + Žádosti o změnu'!$ER$2="ano",'Rozpočet + Žádosti o změnu'!EL41,IF('Rozpočet + Žádosti o změnu'!$EF$2="ano",'Rozpočet + Žádosti o změnu'!DZ41,IF('Rozpočet + Žádosti o změnu'!$DT$2="ano",'Rozpočet + Žádosti o změnu'!DN41,IF('Rozpočet + Žádosti o změnu'!$DH$2="ano",'Rozpočet + Žádosti o změnu'!DB41,IF('Rozpočet + Žádosti o změnu'!$CV$2="ano",'Rozpočet + Žádosti o změnu'!CP41,IF('Rozpočet + Žádosti o změnu'!$CJ$2="ano",'Rozpočet + Žádosti o změnu'!CD41,IF('Rozpočet + Žádosti o změnu'!$BX$2="ano",'Rozpočet + Žádosti o změnu'!BR41,IF('Rozpočet + Žádosti o změnu'!$BL$2="ano",'Rozpočet + Žádosti o změnu'!BF41,IF('Rozpočet + Žádosti o změnu'!$AZ$2="ano",'Rozpočet + Žádosti o změnu'!AT41,IF('Rozpočet + Žádosti o změnu'!$AN$2="ano",'Rozpočet + Žádosti o změnu'!AH41,'Rozpočet + Žádosti o změnu'!H41))))))))))</f>
        <v>0</v>
      </c>
      <c r="P41" s="267">
        <f>IF('Rozpočet + Žádosti o změnu'!$ER$2="ano",'Rozpočet + Žádosti o změnu'!EM41,IF('Rozpočet + Žádosti o změnu'!$EF$2="ano",'Rozpočet + Žádosti o změnu'!EA41,IF('Rozpočet + Žádosti o změnu'!$DT$2="ano",'Rozpočet + Žádosti o změnu'!DO41,IF('Rozpočet + Žádosti o změnu'!$DH$2="ano",'Rozpočet + Žádosti o změnu'!DC41,IF('Rozpočet + Žádosti o změnu'!$CV$2="ano",'Rozpočet + Žádosti o změnu'!CQ41,IF('Rozpočet + Žádosti o změnu'!$CJ$2="ano",'Rozpočet + Žádosti o změnu'!CE41,IF('Rozpočet + Žádosti o změnu'!$BX$2="ano",'Rozpočet + Žádosti o změnu'!BS41,IF('Rozpočet + Žádosti o změnu'!$BL$2="ano",'Rozpočet + Žádosti o změnu'!BG41,IF('Rozpočet + Žádosti o změnu'!$AZ$2="ano",'Rozpočet + Žádosti o změnu'!AU41,IF('Rozpočet + Žádosti o změnu'!$AN$2="ano",'Rozpočet + Žádosti o změnu'!AI41,'Rozpočet + Žádosti o změnu'!I41))))))))))</f>
        <v>0</v>
      </c>
      <c r="Q41" s="267">
        <f>IF('Rozpočet + Žádosti o změnu'!$ER$2="ano",'Rozpočet + Žádosti o změnu'!EN41,IF('Rozpočet + Žádosti o změnu'!$EF$2="ano",'Rozpočet + Žádosti o změnu'!EB41,IF('Rozpočet + Žádosti o změnu'!$DT$2="ano",'Rozpočet + Žádosti o změnu'!DP41,IF('Rozpočet + Žádosti o změnu'!$DH$2="ano",'Rozpočet + Žádosti o změnu'!DD41,IF('Rozpočet + Žádosti o změnu'!$CV$2="ano",'Rozpočet + Žádosti o změnu'!CR41,IF('Rozpočet + Žádosti o změnu'!$CJ$2="ano",'Rozpočet + Žádosti o změnu'!CF41,IF('Rozpočet + Žádosti o změnu'!$BX$2="ano",'Rozpočet + Žádosti o změnu'!BT41,IF('Rozpočet + Žádosti o změnu'!$BL$2="ano",'Rozpočet + Žádosti o změnu'!BH41,IF('Rozpočet + Žádosti o změnu'!$AZ$2="ano",'Rozpočet + Žádosti o změnu'!AV41,IF('Rozpočet + Žádosti o změnu'!$AN$2="ano",'Rozpočet + Žádosti o změnu'!AJ41,'Rozpočet + Žádosti o změnu'!J41))))))))))</f>
        <v>0</v>
      </c>
      <c r="R41" s="267">
        <f>IF('Rozpočet + Žádosti o změnu'!$ER$2="ano",'Rozpočet + Žádosti o změnu'!EO41,IF('Rozpočet + Žádosti o změnu'!$EF$2="ano",'Rozpočet + Žádosti o změnu'!EC41,IF('Rozpočet + Žádosti o změnu'!$DT$2="ano",'Rozpočet + Žádosti o změnu'!DQ41,IF('Rozpočet + Žádosti o změnu'!$DH$2="ano",'Rozpočet + Žádosti o změnu'!DE41,IF('Rozpočet + Žádosti o změnu'!$CV$2="ano",'Rozpočet + Žádosti o změnu'!CS41,IF('Rozpočet + Žádosti o změnu'!$CJ$2="ano",'Rozpočet + Žádosti o změnu'!CG41,IF('Rozpočet + Žádosti o změnu'!$BX$2="ano",'Rozpočet + Žádosti o změnu'!BU41,IF('Rozpočet + Žádosti o změnu'!$BL$2="ano",'Rozpočet + Žádosti o změnu'!BI41,IF('Rozpočet + Žádosti o změnu'!$AZ$2="ano",'Rozpočet + Žádosti o změnu'!AW41,IF('Rozpočet + Žádosti o změnu'!$AN$2="ano",'Rozpočet + Žádosti o změnu'!AK41,'Rozpočet + Žádosti o změnu'!K41))))))))))</f>
        <v>0</v>
      </c>
      <c r="S41" s="267">
        <f>IF('Rozpočet + Žádosti o změnu'!$ER$2="ano",'Rozpočet + Žádosti o změnu'!EP41,IF('Rozpočet + Žádosti o změnu'!$EF$2="ano",'Rozpočet + Žádosti o změnu'!ED41,IF('Rozpočet + Žádosti o změnu'!$DT$2="ano",'Rozpočet + Žádosti o změnu'!DR41,IF('Rozpočet + Žádosti o změnu'!$DH$2="ano",'Rozpočet + Žádosti o změnu'!DF41,IF('Rozpočet + Žádosti o změnu'!$CV$2="ano",'Rozpočet + Žádosti o změnu'!CT41,IF('Rozpočet + Žádosti o změnu'!$CJ$2="ano",'Rozpočet + Žádosti o změnu'!CH41,IF('Rozpočet + Žádosti o změnu'!$BX$2="ano",'Rozpočet + Žádosti o změnu'!BV41,IF('Rozpočet + Žádosti o změnu'!$BL$2="ano",'Rozpočet + Žádosti o změnu'!BJ41,IF('Rozpočet + Žádosti o změnu'!$AZ$2="ano",'Rozpočet + Žádosti o změnu'!AX41,IF('Rozpočet + Žádosti o změnu'!$AN$2="ano",'Rozpočet + Žádosti o změnu'!AL41,'Rozpočet + Žádosti o změnu'!L41))))))))))</f>
        <v>0</v>
      </c>
      <c r="T41" s="267">
        <f>IF('Rozpočet + Žádosti o změnu'!$ER$2="ano",'Rozpočet + Žádosti o změnu'!EQ41,IF('Rozpočet + Žádosti o změnu'!$EF$2="ano",'Rozpočet + Žádosti o změnu'!EE41,IF('Rozpočet + Žádosti o změnu'!$DT$2="ano",'Rozpočet + Žádosti o změnu'!DS41,IF('Rozpočet + Žádosti o změnu'!$DH$2="ano",'Rozpočet + Žádosti o změnu'!DG41,IF('Rozpočet + Žádosti o změnu'!$CV$2="ano",'Rozpočet + Žádosti o změnu'!CU41,IF('Rozpočet + Žádosti o změnu'!$CJ$2="ano",'Rozpočet + Žádosti o změnu'!CI41,IF('Rozpočet + Žádosti o změnu'!$BX$2="ano",'Rozpočet + Žádosti o změnu'!BW41,IF('Rozpočet + Žádosti o změnu'!$BL$2="ano",'Rozpočet + Žádosti o změnu'!BK41,IF('Rozpočet + Žádosti o změnu'!$AZ$2="ano",'Rozpočet + Žádosti o změnu'!AY41,IF('Rozpočet + Žádosti o změnu'!$AN$2="ano",'Rozpočet + Žádosti o změnu'!AM41,'Rozpočet + Žádosti o změnu'!M41))))))))))</f>
        <v>0</v>
      </c>
      <c r="U41" s="267">
        <f>IF('Rozpočet + Žádosti o změnu'!$ER$2="ano",'Rozpočet + Žádosti o změnu'!ER41,IF('Rozpočet + Žádosti o změnu'!$EF$2="ano",'Rozpočet + Žádosti o změnu'!EF41,IF('Rozpočet + Žádosti o změnu'!$DT$2="ano",'Rozpočet + Žádosti o změnu'!DT41,IF('Rozpočet + Žádosti o změnu'!$DH$2="ano",'Rozpočet + Žádosti o změnu'!DH41,IF('Rozpočet + Žádosti o změnu'!$CV$2="ano",'Rozpočet + Žádosti o změnu'!CV41,IF('Rozpočet + Žádosti o změnu'!$CJ$2="ano",'Rozpočet + Žádosti o změnu'!CJ41,IF('Rozpočet + Žádosti o změnu'!$BX$2="ano",'Rozpočet + Žádosti o změnu'!BX41,IF('Rozpočet + Žádosti o změnu'!$BL$2="ano",'Rozpočet + Žádosti o změnu'!BL41,IF('Rozpočet + Žádosti o změnu'!$AZ$2="ano",'Rozpočet + Žádosti o změnu'!AZ41,IF('Rozpočet + Žádosti o změnu'!$AN$2="ano",'Rozpočet + Žádosti o změnu'!AN41,'Rozpočet + Žádosti o změnu'!N41))))))))))</f>
        <v>0</v>
      </c>
      <c r="W41" s="281">
        <f>IF('ZoR č. 1'!$D41="",0,'ZoR č. 1'!G41)+IF('ZoR č. 2'!$D41="",0,'ZoR č. 2'!G41)+IF('ZoR č. 3'!$D41="",0,'ZoR č. 3'!G41)+IF('ZoR č. 4'!$D41="",0,'ZoR č. 4'!G41)+IF('ZoR č. 5'!$D41="",0,'ZoR č. 5'!G41)+IF('ZoR č. 6'!$D41="",0,'ZoR č. 6'!G41)+IF('ZoR č. 7'!$D41="",0,'ZoR č. 7'!G41)+IF('ZoR č. 8'!$D41="",0,'ZoR č. 8'!G41)+IF('ZoR č. 9'!$D41="",0,'ZoR č. 9'!G41)+IF('ZoR č. 10'!$D41="",0,'ZoR č. 10'!G41)+IF(ZZoR!$D41="",0,ZZoR!G41)</f>
        <v>0</v>
      </c>
      <c r="X41" s="281">
        <f>IF('ZoR č. 1'!$D41="",0,'ZoR č. 1'!H41)+IF('ZoR č. 2'!$D41="",0,'ZoR č. 2'!H41)+IF('ZoR č. 3'!$D41="",0,'ZoR č. 3'!H41)+IF('ZoR č. 4'!$D41="",0,'ZoR č. 4'!H41)+IF('ZoR č. 5'!$D41="",0,'ZoR č. 5'!H41)+IF('ZoR č. 6'!$D41="",0,'ZoR č. 6'!H41)+IF('ZoR č. 7'!$D41="",0,'ZoR č. 7'!H41)+IF('ZoR č. 8'!$D41="",0,'ZoR č. 8'!H41)+IF('ZoR č. 9'!$D41="",0,'ZoR č. 9'!H41)+IF('ZoR č. 10'!$D41="",0,'ZoR č. 10'!H41)+IF(ZZoR!$D41="",0,ZZoR!H41)</f>
        <v>0</v>
      </c>
      <c r="Y41" s="281">
        <f>IF('ZoR č. 1'!$D41="",0,'ZoR č. 1'!I41)+IF('ZoR č. 2'!$D41="",0,'ZoR č. 2'!I41)+IF('ZoR č. 3'!$D41="",0,'ZoR č. 3'!I41)+IF('ZoR č. 4'!$D41="",0,'ZoR č. 4'!I41)+IF('ZoR č. 5'!$D41="",0,'ZoR č. 5'!I41)+IF('ZoR č. 6'!$D41="",0,'ZoR č. 6'!I41)+IF('ZoR č. 7'!$D41="",0,'ZoR č. 7'!I41)+IF('ZoR č. 8'!$D41="",0,'ZoR č. 8'!I41)+IF('ZoR č. 9'!$D41="",0,'ZoR č. 9'!I41)+IF('ZoR č. 10'!$D41="",0,'ZoR č. 10'!I41)+IF(ZZoR!$D41="",0,ZZoR!I41)</f>
        <v>0</v>
      </c>
      <c r="Z41" s="281">
        <f>IF('ZoR č. 1'!$D41="",0,'ZoR č. 1'!J41)+IF('ZoR č. 2'!$D41="",0,'ZoR č. 2'!J41)+IF('ZoR č. 3'!$D41="",0,'ZoR č. 3'!J41)+IF('ZoR č. 4'!$D41="",0,'ZoR č. 4'!J41)+IF('ZoR č. 5'!$D41="",0,'ZoR č. 5'!J41)+IF('ZoR č. 6'!$D41="",0,'ZoR č. 6'!J41)+IF('ZoR č. 7'!$D41="",0,'ZoR č. 7'!J41)+IF('ZoR č. 8'!$D41="",0,'ZoR č. 8'!J41)+IF('ZoR č. 9'!$D41="",0,'ZoR č. 9'!J41)+IF('ZoR č. 10'!$D41="",0,'ZoR č. 10'!J41)+IF(ZZoR!$D41="",0,ZZoR!J41)</f>
        <v>0</v>
      </c>
      <c r="AA41" s="281">
        <f>IF('ZoR č. 1'!$D41="",0,'ZoR č. 1'!K41)+IF('ZoR č. 2'!$D41="",0,'ZoR č. 2'!K41)+IF('ZoR č. 3'!$D41="",0,'ZoR č. 3'!K41)+IF('ZoR č. 4'!$D41="",0,'ZoR č. 4'!K41)+IF('ZoR č. 5'!$D41="",0,'ZoR č. 5'!K41)+IF('ZoR č. 6'!$D41="",0,'ZoR č. 6'!K41)+IF('ZoR č. 7'!$D41="",0,'ZoR č. 7'!K41)+IF('ZoR č. 8'!$D41="",0,'ZoR č. 8'!K41)+IF('ZoR č. 9'!$D41="",0,'ZoR č. 9'!K41)+IF('ZoR č. 10'!$D41="",0,'ZoR č. 10'!K41)+IF(ZZoR!$D41="",0,ZZoR!K41)</f>
        <v>0</v>
      </c>
      <c r="AB41" s="281">
        <f>IF('ZoR č. 1'!$D41="",0,'ZoR č. 1'!L41)+IF('ZoR č. 2'!$D41="",0,'ZoR č. 2'!L41)+IF('ZoR č. 3'!$D41="",0,'ZoR č. 3'!L41)+IF('ZoR č. 4'!$D41="",0,'ZoR č. 4'!L41)+IF('ZoR č. 5'!$D41="",0,'ZoR č. 5'!L41)+IF('ZoR č. 6'!$D41="",0,'ZoR č. 6'!L41)+IF('ZoR č. 7'!$D41="",0,'ZoR č. 7'!L41)+IF('ZoR č. 8'!$D41="",0,'ZoR č. 8'!L41)+IF('ZoR č. 9'!$D41="",0,'ZoR č. 9'!L41)+IF('ZoR č. 10'!$D41="",0,'ZoR č. 10'!L41)+IF(ZZoR!$D41="",0,ZZoR!L41)</f>
        <v>0</v>
      </c>
      <c r="AC41" s="281">
        <f>IF('ZoR č. 1'!$D41="",0,'ZoR č. 1'!M41)+IF('ZoR č. 2'!$D41="",0,'ZoR č. 2'!M41)+IF('ZoR č. 3'!$D41="",0,'ZoR č. 3'!M41)+IF('ZoR č. 4'!$D41="",0,'ZoR č. 4'!M41)+IF('ZoR č. 5'!$D41="",0,'ZoR č. 5'!M41)+IF('ZoR č. 6'!$D41="",0,'ZoR č. 6'!M41)+IF('ZoR č. 7'!$D41="",0,'ZoR č. 7'!M41)+IF('ZoR č. 8'!$D41="",0,'ZoR č. 8'!M41)+IF('ZoR č. 9'!$D41="",0,'ZoR č. 9'!M41)+IF('ZoR č. 10'!$D41="",0,'ZoR č. 10'!M41)+IF(ZZoR!$D41="",0,ZZoR!M41)</f>
        <v>0</v>
      </c>
      <c r="AE41" s="282" t="str">
        <f t="shared" si="3"/>
        <v/>
      </c>
    </row>
    <row r="42" spans="2:31" x14ac:dyDescent="0.25">
      <c r="B42" s="9" t="s">
        <v>85</v>
      </c>
      <c r="C42" s="98" t="str">
        <f>IF(COUNTA('Přehled partnerů'!C42:D42)&lt;&gt;2,"partner neuveden",IF('Přehled partnerů'!P42="ANO",'Přehled partnerů'!C42,"v tomto období nerelevantní"))</f>
        <v>partner neuveden</v>
      </c>
      <c r="D42" s="108" t="str">
        <f>IF(COUNTA('Přehled partnerů'!C42:D42)&lt;&gt;2,"",IF('Přehled partnerů'!P42="ANO",'Přehled partnerů'!D42,""))</f>
        <v/>
      </c>
      <c r="E42" s="21" t="str">
        <f t="shared" si="0"/>
        <v/>
      </c>
      <c r="F42" s="114" t="str">
        <f t="shared" si="1"/>
        <v/>
      </c>
      <c r="G42" s="125">
        <v>0</v>
      </c>
      <c r="H42" s="126">
        <v>0</v>
      </c>
      <c r="I42" s="126">
        <v>0</v>
      </c>
      <c r="J42" s="126">
        <v>0</v>
      </c>
      <c r="K42" s="16">
        <v>0</v>
      </c>
      <c r="L42" s="16">
        <v>0</v>
      </c>
      <c r="M42" s="20">
        <v>0</v>
      </c>
      <c r="N42" s="58" t="str">
        <f t="shared" si="2"/>
        <v/>
      </c>
      <c r="O42" s="267">
        <f>IF('Rozpočet + Žádosti o změnu'!$ER$2="ano",'Rozpočet + Žádosti o změnu'!EL42,IF('Rozpočet + Žádosti o změnu'!$EF$2="ano",'Rozpočet + Žádosti o změnu'!DZ42,IF('Rozpočet + Žádosti o změnu'!$DT$2="ano",'Rozpočet + Žádosti o změnu'!DN42,IF('Rozpočet + Žádosti o změnu'!$DH$2="ano",'Rozpočet + Žádosti o změnu'!DB42,IF('Rozpočet + Žádosti o změnu'!$CV$2="ano",'Rozpočet + Žádosti o změnu'!CP42,IF('Rozpočet + Žádosti o změnu'!$CJ$2="ano",'Rozpočet + Žádosti o změnu'!CD42,IF('Rozpočet + Žádosti o změnu'!$BX$2="ano",'Rozpočet + Žádosti o změnu'!BR42,IF('Rozpočet + Žádosti o změnu'!$BL$2="ano",'Rozpočet + Žádosti o změnu'!BF42,IF('Rozpočet + Žádosti o změnu'!$AZ$2="ano",'Rozpočet + Žádosti o změnu'!AT42,IF('Rozpočet + Žádosti o změnu'!$AN$2="ano",'Rozpočet + Žádosti o změnu'!AH42,'Rozpočet + Žádosti o změnu'!H42))))))))))</f>
        <v>0</v>
      </c>
      <c r="P42" s="267">
        <f>IF('Rozpočet + Žádosti o změnu'!$ER$2="ano",'Rozpočet + Žádosti o změnu'!EM42,IF('Rozpočet + Žádosti o změnu'!$EF$2="ano",'Rozpočet + Žádosti o změnu'!EA42,IF('Rozpočet + Žádosti o změnu'!$DT$2="ano",'Rozpočet + Žádosti o změnu'!DO42,IF('Rozpočet + Žádosti o změnu'!$DH$2="ano",'Rozpočet + Žádosti o změnu'!DC42,IF('Rozpočet + Žádosti o změnu'!$CV$2="ano",'Rozpočet + Žádosti o změnu'!CQ42,IF('Rozpočet + Žádosti o změnu'!$CJ$2="ano",'Rozpočet + Žádosti o změnu'!CE42,IF('Rozpočet + Žádosti o změnu'!$BX$2="ano",'Rozpočet + Žádosti o změnu'!BS42,IF('Rozpočet + Žádosti o změnu'!$BL$2="ano",'Rozpočet + Žádosti o změnu'!BG42,IF('Rozpočet + Žádosti o změnu'!$AZ$2="ano",'Rozpočet + Žádosti o změnu'!AU42,IF('Rozpočet + Žádosti o změnu'!$AN$2="ano",'Rozpočet + Žádosti o změnu'!AI42,'Rozpočet + Žádosti o změnu'!I42))))))))))</f>
        <v>0</v>
      </c>
      <c r="Q42" s="267">
        <f>IF('Rozpočet + Žádosti o změnu'!$ER$2="ano",'Rozpočet + Žádosti o změnu'!EN42,IF('Rozpočet + Žádosti o změnu'!$EF$2="ano",'Rozpočet + Žádosti o změnu'!EB42,IF('Rozpočet + Žádosti o změnu'!$DT$2="ano",'Rozpočet + Žádosti o změnu'!DP42,IF('Rozpočet + Žádosti o změnu'!$DH$2="ano",'Rozpočet + Žádosti o změnu'!DD42,IF('Rozpočet + Žádosti o změnu'!$CV$2="ano",'Rozpočet + Žádosti o změnu'!CR42,IF('Rozpočet + Žádosti o změnu'!$CJ$2="ano",'Rozpočet + Žádosti o změnu'!CF42,IF('Rozpočet + Žádosti o změnu'!$BX$2="ano",'Rozpočet + Žádosti o změnu'!BT42,IF('Rozpočet + Žádosti o změnu'!$BL$2="ano",'Rozpočet + Žádosti o změnu'!BH42,IF('Rozpočet + Žádosti o změnu'!$AZ$2="ano",'Rozpočet + Žádosti o změnu'!AV42,IF('Rozpočet + Žádosti o změnu'!$AN$2="ano",'Rozpočet + Žádosti o změnu'!AJ42,'Rozpočet + Žádosti o změnu'!J42))))))))))</f>
        <v>0</v>
      </c>
      <c r="R42" s="267">
        <f>IF('Rozpočet + Žádosti o změnu'!$ER$2="ano",'Rozpočet + Žádosti o změnu'!EO42,IF('Rozpočet + Žádosti o změnu'!$EF$2="ano",'Rozpočet + Žádosti o změnu'!EC42,IF('Rozpočet + Žádosti o změnu'!$DT$2="ano",'Rozpočet + Žádosti o změnu'!DQ42,IF('Rozpočet + Žádosti o změnu'!$DH$2="ano",'Rozpočet + Žádosti o změnu'!DE42,IF('Rozpočet + Žádosti o změnu'!$CV$2="ano",'Rozpočet + Žádosti o změnu'!CS42,IF('Rozpočet + Žádosti o změnu'!$CJ$2="ano",'Rozpočet + Žádosti o změnu'!CG42,IF('Rozpočet + Žádosti o změnu'!$BX$2="ano",'Rozpočet + Žádosti o změnu'!BU42,IF('Rozpočet + Žádosti o změnu'!$BL$2="ano",'Rozpočet + Žádosti o změnu'!BI42,IF('Rozpočet + Žádosti o změnu'!$AZ$2="ano",'Rozpočet + Žádosti o změnu'!AW42,IF('Rozpočet + Žádosti o změnu'!$AN$2="ano",'Rozpočet + Žádosti o změnu'!AK42,'Rozpočet + Žádosti o změnu'!K42))))))))))</f>
        <v>0</v>
      </c>
      <c r="S42" s="267">
        <f>IF('Rozpočet + Žádosti o změnu'!$ER$2="ano",'Rozpočet + Žádosti o změnu'!EP42,IF('Rozpočet + Žádosti o změnu'!$EF$2="ano",'Rozpočet + Žádosti o změnu'!ED42,IF('Rozpočet + Žádosti o změnu'!$DT$2="ano",'Rozpočet + Žádosti o změnu'!DR42,IF('Rozpočet + Žádosti o změnu'!$DH$2="ano",'Rozpočet + Žádosti o změnu'!DF42,IF('Rozpočet + Žádosti o změnu'!$CV$2="ano",'Rozpočet + Žádosti o změnu'!CT42,IF('Rozpočet + Žádosti o změnu'!$CJ$2="ano",'Rozpočet + Žádosti o změnu'!CH42,IF('Rozpočet + Žádosti o změnu'!$BX$2="ano",'Rozpočet + Žádosti o změnu'!BV42,IF('Rozpočet + Žádosti o změnu'!$BL$2="ano",'Rozpočet + Žádosti o změnu'!BJ42,IF('Rozpočet + Žádosti o změnu'!$AZ$2="ano",'Rozpočet + Žádosti o změnu'!AX42,IF('Rozpočet + Žádosti o změnu'!$AN$2="ano",'Rozpočet + Žádosti o změnu'!AL42,'Rozpočet + Žádosti o změnu'!L42))))))))))</f>
        <v>0</v>
      </c>
      <c r="T42" s="267">
        <f>IF('Rozpočet + Žádosti o změnu'!$ER$2="ano",'Rozpočet + Žádosti o změnu'!EQ42,IF('Rozpočet + Žádosti o změnu'!$EF$2="ano",'Rozpočet + Žádosti o změnu'!EE42,IF('Rozpočet + Žádosti o změnu'!$DT$2="ano",'Rozpočet + Žádosti o změnu'!DS42,IF('Rozpočet + Žádosti o změnu'!$DH$2="ano",'Rozpočet + Žádosti o změnu'!DG42,IF('Rozpočet + Žádosti o změnu'!$CV$2="ano",'Rozpočet + Žádosti o změnu'!CU42,IF('Rozpočet + Žádosti o změnu'!$CJ$2="ano",'Rozpočet + Žádosti o změnu'!CI42,IF('Rozpočet + Žádosti o změnu'!$BX$2="ano",'Rozpočet + Žádosti o změnu'!BW42,IF('Rozpočet + Žádosti o změnu'!$BL$2="ano",'Rozpočet + Žádosti o změnu'!BK42,IF('Rozpočet + Žádosti o změnu'!$AZ$2="ano",'Rozpočet + Žádosti o změnu'!AY42,IF('Rozpočet + Žádosti o změnu'!$AN$2="ano",'Rozpočet + Žádosti o změnu'!AM42,'Rozpočet + Žádosti o změnu'!M42))))))))))</f>
        <v>0</v>
      </c>
      <c r="U42" s="267">
        <f>IF('Rozpočet + Žádosti o změnu'!$ER$2="ano",'Rozpočet + Žádosti o změnu'!ER42,IF('Rozpočet + Žádosti o změnu'!$EF$2="ano",'Rozpočet + Žádosti o změnu'!EF42,IF('Rozpočet + Žádosti o změnu'!$DT$2="ano",'Rozpočet + Žádosti o změnu'!DT42,IF('Rozpočet + Žádosti o změnu'!$DH$2="ano",'Rozpočet + Žádosti o změnu'!DH42,IF('Rozpočet + Žádosti o změnu'!$CV$2="ano",'Rozpočet + Žádosti o změnu'!CV42,IF('Rozpočet + Žádosti o změnu'!$CJ$2="ano",'Rozpočet + Žádosti o změnu'!CJ42,IF('Rozpočet + Žádosti o změnu'!$BX$2="ano",'Rozpočet + Žádosti o změnu'!BX42,IF('Rozpočet + Žádosti o změnu'!$BL$2="ano",'Rozpočet + Žádosti o změnu'!BL42,IF('Rozpočet + Žádosti o změnu'!$AZ$2="ano",'Rozpočet + Žádosti o změnu'!AZ42,IF('Rozpočet + Žádosti o změnu'!$AN$2="ano",'Rozpočet + Žádosti o změnu'!AN42,'Rozpočet + Žádosti o změnu'!N42))))))))))</f>
        <v>0</v>
      </c>
      <c r="W42" s="281">
        <f>IF('ZoR č. 1'!$D42="",0,'ZoR č. 1'!G42)+IF('ZoR č. 2'!$D42="",0,'ZoR č. 2'!G42)+IF('ZoR č. 3'!$D42="",0,'ZoR č. 3'!G42)+IF('ZoR č. 4'!$D42="",0,'ZoR č. 4'!G42)+IF('ZoR č. 5'!$D42="",0,'ZoR č. 5'!G42)+IF('ZoR č. 6'!$D42="",0,'ZoR č. 6'!G42)+IF('ZoR č. 7'!$D42="",0,'ZoR č. 7'!G42)+IF('ZoR č. 8'!$D42="",0,'ZoR č. 8'!G42)+IF('ZoR č. 9'!$D42="",0,'ZoR č. 9'!G42)+IF('ZoR č. 10'!$D42="",0,'ZoR č. 10'!G42)+IF(ZZoR!$D42="",0,ZZoR!G42)</f>
        <v>0</v>
      </c>
      <c r="X42" s="281">
        <f>IF('ZoR č. 1'!$D42="",0,'ZoR č. 1'!H42)+IF('ZoR č. 2'!$D42="",0,'ZoR č. 2'!H42)+IF('ZoR č. 3'!$D42="",0,'ZoR č. 3'!H42)+IF('ZoR č. 4'!$D42="",0,'ZoR č. 4'!H42)+IF('ZoR č. 5'!$D42="",0,'ZoR č. 5'!H42)+IF('ZoR č. 6'!$D42="",0,'ZoR č. 6'!H42)+IF('ZoR č. 7'!$D42="",0,'ZoR č. 7'!H42)+IF('ZoR č. 8'!$D42="",0,'ZoR č. 8'!H42)+IF('ZoR č. 9'!$D42="",0,'ZoR č. 9'!H42)+IF('ZoR č. 10'!$D42="",0,'ZoR č. 10'!H42)+IF(ZZoR!$D42="",0,ZZoR!H42)</f>
        <v>0</v>
      </c>
      <c r="Y42" s="281">
        <f>IF('ZoR č. 1'!$D42="",0,'ZoR č. 1'!I42)+IF('ZoR č. 2'!$D42="",0,'ZoR č. 2'!I42)+IF('ZoR č. 3'!$D42="",0,'ZoR č. 3'!I42)+IF('ZoR č. 4'!$D42="",0,'ZoR č. 4'!I42)+IF('ZoR č. 5'!$D42="",0,'ZoR č. 5'!I42)+IF('ZoR č. 6'!$D42="",0,'ZoR č. 6'!I42)+IF('ZoR č. 7'!$D42="",0,'ZoR č. 7'!I42)+IF('ZoR č. 8'!$D42="",0,'ZoR č. 8'!I42)+IF('ZoR č. 9'!$D42="",0,'ZoR č. 9'!I42)+IF('ZoR č. 10'!$D42="",0,'ZoR č. 10'!I42)+IF(ZZoR!$D42="",0,ZZoR!I42)</f>
        <v>0</v>
      </c>
      <c r="Z42" s="281">
        <f>IF('ZoR č. 1'!$D42="",0,'ZoR č. 1'!J42)+IF('ZoR č. 2'!$D42="",0,'ZoR č. 2'!J42)+IF('ZoR č. 3'!$D42="",0,'ZoR č. 3'!J42)+IF('ZoR č. 4'!$D42="",0,'ZoR č. 4'!J42)+IF('ZoR č. 5'!$D42="",0,'ZoR č. 5'!J42)+IF('ZoR č. 6'!$D42="",0,'ZoR č. 6'!J42)+IF('ZoR č. 7'!$D42="",0,'ZoR č. 7'!J42)+IF('ZoR č. 8'!$D42="",0,'ZoR č. 8'!J42)+IF('ZoR č. 9'!$D42="",0,'ZoR č. 9'!J42)+IF('ZoR č. 10'!$D42="",0,'ZoR č. 10'!J42)+IF(ZZoR!$D42="",0,ZZoR!J42)</f>
        <v>0</v>
      </c>
      <c r="AA42" s="281">
        <f>IF('ZoR č. 1'!$D42="",0,'ZoR č. 1'!K42)+IF('ZoR č. 2'!$D42="",0,'ZoR č. 2'!K42)+IF('ZoR č. 3'!$D42="",0,'ZoR č. 3'!K42)+IF('ZoR č. 4'!$D42="",0,'ZoR č. 4'!K42)+IF('ZoR č. 5'!$D42="",0,'ZoR č. 5'!K42)+IF('ZoR č. 6'!$D42="",0,'ZoR č. 6'!K42)+IF('ZoR č. 7'!$D42="",0,'ZoR č. 7'!K42)+IF('ZoR č. 8'!$D42="",0,'ZoR č. 8'!K42)+IF('ZoR č. 9'!$D42="",0,'ZoR č. 9'!K42)+IF('ZoR č. 10'!$D42="",0,'ZoR č. 10'!K42)+IF(ZZoR!$D42="",0,ZZoR!K42)</f>
        <v>0</v>
      </c>
      <c r="AB42" s="281">
        <f>IF('ZoR č. 1'!$D42="",0,'ZoR č. 1'!L42)+IF('ZoR č. 2'!$D42="",0,'ZoR č. 2'!L42)+IF('ZoR č. 3'!$D42="",0,'ZoR č. 3'!L42)+IF('ZoR č. 4'!$D42="",0,'ZoR č. 4'!L42)+IF('ZoR č. 5'!$D42="",0,'ZoR č. 5'!L42)+IF('ZoR č. 6'!$D42="",0,'ZoR č. 6'!L42)+IF('ZoR č. 7'!$D42="",0,'ZoR č. 7'!L42)+IF('ZoR č. 8'!$D42="",0,'ZoR č. 8'!L42)+IF('ZoR č. 9'!$D42="",0,'ZoR č. 9'!L42)+IF('ZoR č. 10'!$D42="",0,'ZoR č. 10'!L42)+IF(ZZoR!$D42="",0,ZZoR!L42)</f>
        <v>0</v>
      </c>
      <c r="AC42" s="281">
        <f>IF('ZoR č. 1'!$D42="",0,'ZoR č. 1'!M42)+IF('ZoR č. 2'!$D42="",0,'ZoR č. 2'!M42)+IF('ZoR č. 3'!$D42="",0,'ZoR č. 3'!M42)+IF('ZoR č. 4'!$D42="",0,'ZoR č. 4'!M42)+IF('ZoR č. 5'!$D42="",0,'ZoR č. 5'!M42)+IF('ZoR č. 6'!$D42="",0,'ZoR č. 6'!M42)+IF('ZoR č. 7'!$D42="",0,'ZoR č. 7'!M42)+IF('ZoR č. 8'!$D42="",0,'ZoR č. 8'!M42)+IF('ZoR č. 9'!$D42="",0,'ZoR č. 9'!M42)+IF('ZoR č. 10'!$D42="",0,'ZoR č. 10'!M42)+IF(ZZoR!$D42="",0,ZZoR!M42)</f>
        <v>0</v>
      </c>
      <c r="AE42" s="282" t="str">
        <f t="shared" si="3"/>
        <v/>
      </c>
    </row>
    <row r="43" spans="2:31" x14ac:dyDescent="0.25">
      <c r="B43" s="9" t="s">
        <v>86</v>
      </c>
      <c r="C43" s="98" t="str">
        <f>IF(COUNTA('Přehled partnerů'!C43:D43)&lt;&gt;2,"partner neuveden",IF('Přehled partnerů'!P43="ANO",'Přehled partnerů'!C43,"v tomto období nerelevantní"))</f>
        <v>partner neuveden</v>
      </c>
      <c r="D43" s="108" t="str">
        <f>IF(COUNTA('Přehled partnerů'!C43:D43)&lt;&gt;2,"",IF('Přehled partnerů'!P43="ANO",'Přehled partnerů'!D43,""))</f>
        <v/>
      </c>
      <c r="E43" s="21" t="str">
        <f t="shared" si="0"/>
        <v/>
      </c>
      <c r="F43" s="114" t="str">
        <f t="shared" si="1"/>
        <v/>
      </c>
      <c r="G43" s="125">
        <v>0</v>
      </c>
      <c r="H43" s="126">
        <v>0</v>
      </c>
      <c r="I43" s="126">
        <v>0</v>
      </c>
      <c r="J43" s="126">
        <v>0</v>
      </c>
      <c r="K43" s="16">
        <v>0</v>
      </c>
      <c r="L43" s="16">
        <v>0</v>
      </c>
      <c r="M43" s="20">
        <v>0</v>
      </c>
      <c r="N43" s="58" t="str">
        <f t="shared" si="2"/>
        <v/>
      </c>
      <c r="O43" s="267">
        <f>IF('Rozpočet + Žádosti o změnu'!$ER$2="ano",'Rozpočet + Žádosti o změnu'!EL43,IF('Rozpočet + Žádosti o změnu'!$EF$2="ano",'Rozpočet + Žádosti o změnu'!DZ43,IF('Rozpočet + Žádosti o změnu'!$DT$2="ano",'Rozpočet + Žádosti o změnu'!DN43,IF('Rozpočet + Žádosti o změnu'!$DH$2="ano",'Rozpočet + Žádosti o změnu'!DB43,IF('Rozpočet + Žádosti o změnu'!$CV$2="ano",'Rozpočet + Žádosti o změnu'!CP43,IF('Rozpočet + Žádosti o změnu'!$CJ$2="ano",'Rozpočet + Žádosti o změnu'!CD43,IF('Rozpočet + Žádosti o změnu'!$BX$2="ano",'Rozpočet + Žádosti o změnu'!BR43,IF('Rozpočet + Žádosti o změnu'!$BL$2="ano",'Rozpočet + Žádosti o změnu'!BF43,IF('Rozpočet + Žádosti o změnu'!$AZ$2="ano",'Rozpočet + Žádosti o změnu'!AT43,IF('Rozpočet + Žádosti o změnu'!$AN$2="ano",'Rozpočet + Žádosti o změnu'!AH43,'Rozpočet + Žádosti o změnu'!H43))))))))))</f>
        <v>0</v>
      </c>
      <c r="P43" s="267">
        <f>IF('Rozpočet + Žádosti o změnu'!$ER$2="ano",'Rozpočet + Žádosti o změnu'!EM43,IF('Rozpočet + Žádosti o změnu'!$EF$2="ano",'Rozpočet + Žádosti o změnu'!EA43,IF('Rozpočet + Žádosti o změnu'!$DT$2="ano",'Rozpočet + Žádosti o změnu'!DO43,IF('Rozpočet + Žádosti o změnu'!$DH$2="ano",'Rozpočet + Žádosti o změnu'!DC43,IF('Rozpočet + Žádosti o změnu'!$CV$2="ano",'Rozpočet + Žádosti o změnu'!CQ43,IF('Rozpočet + Žádosti o změnu'!$CJ$2="ano",'Rozpočet + Žádosti o změnu'!CE43,IF('Rozpočet + Žádosti o změnu'!$BX$2="ano",'Rozpočet + Žádosti o změnu'!BS43,IF('Rozpočet + Žádosti o změnu'!$BL$2="ano",'Rozpočet + Žádosti o změnu'!BG43,IF('Rozpočet + Žádosti o změnu'!$AZ$2="ano",'Rozpočet + Žádosti o změnu'!AU43,IF('Rozpočet + Žádosti o změnu'!$AN$2="ano",'Rozpočet + Žádosti o změnu'!AI43,'Rozpočet + Žádosti o změnu'!I43))))))))))</f>
        <v>0</v>
      </c>
      <c r="Q43" s="267">
        <f>IF('Rozpočet + Žádosti o změnu'!$ER$2="ano",'Rozpočet + Žádosti o změnu'!EN43,IF('Rozpočet + Žádosti o změnu'!$EF$2="ano",'Rozpočet + Žádosti o změnu'!EB43,IF('Rozpočet + Žádosti o změnu'!$DT$2="ano",'Rozpočet + Žádosti o změnu'!DP43,IF('Rozpočet + Žádosti o změnu'!$DH$2="ano",'Rozpočet + Žádosti o změnu'!DD43,IF('Rozpočet + Žádosti o změnu'!$CV$2="ano",'Rozpočet + Žádosti o změnu'!CR43,IF('Rozpočet + Žádosti o změnu'!$CJ$2="ano",'Rozpočet + Žádosti o změnu'!CF43,IF('Rozpočet + Žádosti o změnu'!$BX$2="ano",'Rozpočet + Žádosti o změnu'!BT43,IF('Rozpočet + Žádosti o změnu'!$BL$2="ano",'Rozpočet + Žádosti o změnu'!BH43,IF('Rozpočet + Žádosti o změnu'!$AZ$2="ano",'Rozpočet + Žádosti o změnu'!AV43,IF('Rozpočet + Žádosti o změnu'!$AN$2="ano",'Rozpočet + Žádosti o změnu'!AJ43,'Rozpočet + Žádosti o změnu'!J43))))))))))</f>
        <v>0</v>
      </c>
      <c r="R43" s="267">
        <f>IF('Rozpočet + Žádosti o změnu'!$ER$2="ano",'Rozpočet + Žádosti o změnu'!EO43,IF('Rozpočet + Žádosti o změnu'!$EF$2="ano",'Rozpočet + Žádosti o změnu'!EC43,IF('Rozpočet + Žádosti o změnu'!$DT$2="ano",'Rozpočet + Žádosti o změnu'!DQ43,IF('Rozpočet + Žádosti o změnu'!$DH$2="ano",'Rozpočet + Žádosti o změnu'!DE43,IF('Rozpočet + Žádosti o změnu'!$CV$2="ano",'Rozpočet + Žádosti o změnu'!CS43,IF('Rozpočet + Žádosti o změnu'!$CJ$2="ano",'Rozpočet + Žádosti o změnu'!CG43,IF('Rozpočet + Žádosti o změnu'!$BX$2="ano",'Rozpočet + Žádosti o změnu'!BU43,IF('Rozpočet + Žádosti o změnu'!$BL$2="ano",'Rozpočet + Žádosti o změnu'!BI43,IF('Rozpočet + Žádosti o změnu'!$AZ$2="ano",'Rozpočet + Žádosti o změnu'!AW43,IF('Rozpočet + Žádosti o změnu'!$AN$2="ano",'Rozpočet + Žádosti o změnu'!AK43,'Rozpočet + Žádosti o změnu'!K43))))))))))</f>
        <v>0</v>
      </c>
      <c r="S43" s="267">
        <f>IF('Rozpočet + Žádosti o změnu'!$ER$2="ano",'Rozpočet + Žádosti o změnu'!EP43,IF('Rozpočet + Žádosti o změnu'!$EF$2="ano",'Rozpočet + Žádosti o změnu'!ED43,IF('Rozpočet + Žádosti o změnu'!$DT$2="ano",'Rozpočet + Žádosti o změnu'!DR43,IF('Rozpočet + Žádosti o změnu'!$DH$2="ano",'Rozpočet + Žádosti o změnu'!DF43,IF('Rozpočet + Žádosti o změnu'!$CV$2="ano",'Rozpočet + Žádosti o změnu'!CT43,IF('Rozpočet + Žádosti o změnu'!$CJ$2="ano",'Rozpočet + Žádosti o změnu'!CH43,IF('Rozpočet + Žádosti o změnu'!$BX$2="ano",'Rozpočet + Žádosti o změnu'!BV43,IF('Rozpočet + Žádosti o změnu'!$BL$2="ano",'Rozpočet + Žádosti o změnu'!BJ43,IF('Rozpočet + Žádosti o změnu'!$AZ$2="ano",'Rozpočet + Žádosti o změnu'!AX43,IF('Rozpočet + Žádosti o změnu'!$AN$2="ano",'Rozpočet + Žádosti o změnu'!AL43,'Rozpočet + Žádosti o změnu'!L43))))))))))</f>
        <v>0</v>
      </c>
      <c r="T43" s="267">
        <f>IF('Rozpočet + Žádosti o změnu'!$ER$2="ano",'Rozpočet + Žádosti o změnu'!EQ43,IF('Rozpočet + Žádosti o změnu'!$EF$2="ano",'Rozpočet + Žádosti o změnu'!EE43,IF('Rozpočet + Žádosti o změnu'!$DT$2="ano",'Rozpočet + Žádosti o změnu'!DS43,IF('Rozpočet + Žádosti o změnu'!$DH$2="ano",'Rozpočet + Žádosti o změnu'!DG43,IF('Rozpočet + Žádosti o změnu'!$CV$2="ano",'Rozpočet + Žádosti o změnu'!CU43,IF('Rozpočet + Žádosti o změnu'!$CJ$2="ano",'Rozpočet + Žádosti o změnu'!CI43,IF('Rozpočet + Žádosti o změnu'!$BX$2="ano",'Rozpočet + Žádosti o změnu'!BW43,IF('Rozpočet + Žádosti o změnu'!$BL$2="ano",'Rozpočet + Žádosti o změnu'!BK43,IF('Rozpočet + Žádosti o změnu'!$AZ$2="ano",'Rozpočet + Žádosti o změnu'!AY43,IF('Rozpočet + Žádosti o změnu'!$AN$2="ano",'Rozpočet + Žádosti o změnu'!AM43,'Rozpočet + Žádosti o změnu'!M43))))))))))</f>
        <v>0</v>
      </c>
      <c r="U43" s="267">
        <f>IF('Rozpočet + Žádosti o změnu'!$ER$2="ano",'Rozpočet + Žádosti o změnu'!ER43,IF('Rozpočet + Žádosti o změnu'!$EF$2="ano",'Rozpočet + Žádosti o změnu'!EF43,IF('Rozpočet + Žádosti o změnu'!$DT$2="ano",'Rozpočet + Žádosti o změnu'!DT43,IF('Rozpočet + Žádosti o změnu'!$DH$2="ano",'Rozpočet + Žádosti o změnu'!DH43,IF('Rozpočet + Žádosti o změnu'!$CV$2="ano",'Rozpočet + Žádosti o změnu'!CV43,IF('Rozpočet + Žádosti o změnu'!$CJ$2="ano",'Rozpočet + Žádosti o změnu'!CJ43,IF('Rozpočet + Žádosti o změnu'!$BX$2="ano",'Rozpočet + Žádosti o změnu'!BX43,IF('Rozpočet + Žádosti o změnu'!$BL$2="ano",'Rozpočet + Žádosti o změnu'!BL43,IF('Rozpočet + Žádosti o změnu'!$AZ$2="ano",'Rozpočet + Žádosti o změnu'!AZ43,IF('Rozpočet + Žádosti o změnu'!$AN$2="ano",'Rozpočet + Žádosti o změnu'!AN43,'Rozpočet + Žádosti o změnu'!N43))))))))))</f>
        <v>0</v>
      </c>
      <c r="W43" s="281">
        <f>IF('ZoR č. 1'!$D43="",0,'ZoR č. 1'!G43)+IF('ZoR č. 2'!$D43="",0,'ZoR č. 2'!G43)+IF('ZoR č. 3'!$D43="",0,'ZoR č. 3'!G43)+IF('ZoR č. 4'!$D43="",0,'ZoR č. 4'!G43)+IF('ZoR č. 5'!$D43="",0,'ZoR č. 5'!G43)+IF('ZoR č. 6'!$D43="",0,'ZoR č. 6'!G43)+IF('ZoR č. 7'!$D43="",0,'ZoR č. 7'!G43)+IF('ZoR č. 8'!$D43="",0,'ZoR č. 8'!G43)+IF('ZoR č. 9'!$D43="",0,'ZoR č. 9'!G43)+IF('ZoR č. 10'!$D43="",0,'ZoR č. 10'!G43)+IF(ZZoR!$D43="",0,ZZoR!G43)</f>
        <v>0</v>
      </c>
      <c r="X43" s="281">
        <f>IF('ZoR č. 1'!$D43="",0,'ZoR č. 1'!H43)+IF('ZoR č. 2'!$D43="",0,'ZoR č. 2'!H43)+IF('ZoR č. 3'!$D43="",0,'ZoR č. 3'!H43)+IF('ZoR č. 4'!$D43="",0,'ZoR č. 4'!H43)+IF('ZoR č. 5'!$D43="",0,'ZoR č. 5'!H43)+IF('ZoR č. 6'!$D43="",0,'ZoR č. 6'!H43)+IF('ZoR č. 7'!$D43="",0,'ZoR č. 7'!H43)+IF('ZoR č. 8'!$D43="",0,'ZoR č. 8'!H43)+IF('ZoR č. 9'!$D43="",0,'ZoR č. 9'!H43)+IF('ZoR č. 10'!$D43="",0,'ZoR č. 10'!H43)+IF(ZZoR!$D43="",0,ZZoR!H43)</f>
        <v>0</v>
      </c>
      <c r="Y43" s="281">
        <f>IF('ZoR č. 1'!$D43="",0,'ZoR č. 1'!I43)+IF('ZoR č. 2'!$D43="",0,'ZoR č. 2'!I43)+IF('ZoR č. 3'!$D43="",0,'ZoR č. 3'!I43)+IF('ZoR č. 4'!$D43="",0,'ZoR č. 4'!I43)+IF('ZoR č. 5'!$D43="",0,'ZoR č. 5'!I43)+IF('ZoR č. 6'!$D43="",0,'ZoR č. 6'!I43)+IF('ZoR č. 7'!$D43="",0,'ZoR č. 7'!I43)+IF('ZoR č. 8'!$D43="",0,'ZoR č. 8'!I43)+IF('ZoR č. 9'!$D43="",0,'ZoR č. 9'!I43)+IF('ZoR č. 10'!$D43="",0,'ZoR č. 10'!I43)+IF(ZZoR!$D43="",0,ZZoR!I43)</f>
        <v>0</v>
      </c>
      <c r="Z43" s="281">
        <f>IF('ZoR č. 1'!$D43="",0,'ZoR č. 1'!J43)+IF('ZoR č. 2'!$D43="",0,'ZoR č. 2'!J43)+IF('ZoR č. 3'!$D43="",0,'ZoR č. 3'!J43)+IF('ZoR č. 4'!$D43="",0,'ZoR č. 4'!J43)+IF('ZoR č. 5'!$D43="",0,'ZoR č. 5'!J43)+IF('ZoR č. 6'!$D43="",0,'ZoR č. 6'!J43)+IF('ZoR č. 7'!$D43="",0,'ZoR č. 7'!J43)+IF('ZoR č. 8'!$D43="",0,'ZoR č. 8'!J43)+IF('ZoR č. 9'!$D43="",0,'ZoR č. 9'!J43)+IF('ZoR č. 10'!$D43="",0,'ZoR č. 10'!J43)+IF(ZZoR!$D43="",0,ZZoR!J43)</f>
        <v>0</v>
      </c>
      <c r="AA43" s="281">
        <f>IF('ZoR č. 1'!$D43="",0,'ZoR č. 1'!K43)+IF('ZoR č. 2'!$D43="",0,'ZoR č. 2'!K43)+IF('ZoR č. 3'!$D43="",0,'ZoR č. 3'!K43)+IF('ZoR č. 4'!$D43="",0,'ZoR č. 4'!K43)+IF('ZoR č. 5'!$D43="",0,'ZoR č. 5'!K43)+IF('ZoR č. 6'!$D43="",0,'ZoR č. 6'!K43)+IF('ZoR č. 7'!$D43="",0,'ZoR č. 7'!K43)+IF('ZoR č. 8'!$D43="",0,'ZoR č. 8'!K43)+IF('ZoR č. 9'!$D43="",0,'ZoR č. 9'!K43)+IF('ZoR č. 10'!$D43="",0,'ZoR č. 10'!K43)+IF(ZZoR!$D43="",0,ZZoR!K43)</f>
        <v>0</v>
      </c>
      <c r="AB43" s="281">
        <f>IF('ZoR č. 1'!$D43="",0,'ZoR č. 1'!L43)+IF('ZoR č. 2'!$D43="",0,'ZoR č. 2'!L43)+IF('ZoR č. 3'!$D43="",0,'ZoR č. 3'!L43)+IF('ZoR č. 4'!$D43="",0,'ZoR č. 4'!L43)+IF('ZoR č. 5'!$D43="",0,'ZoR č. 5'!L43)+IF('ZoR č. 6'!$D43="",0,'ZoR č. 6'!L43)+IF('ZoR č. 7'!$D43="",0,'ZoR č. 7'!L43)+IF('ZoR č. 8'!$D43="",0,'ZoR č. 8'!L43)+IF('ZoR č. 9'!$D43="",0,'ZoR č. 9'!L43)+IF('ZoR č. 10'!$D43="",0,'ZoR č. 10'!L43)+IF(ZZoR!$D43="",0,ZZoR!L43)</f>
        <v>0</v>
      </c>
      <c r="AC43" s="281">
        <f>IF('ZoR č. 1'!$D43="",0,'ZoR č. 1'!M43)+IF('ZoR č. 2'!$D43="",0,'ZoR č. 2'!M43)+IF('ZoR č. 3'!$D43="",0,'ZoR č. 3'!M43)+IF('ZoR č. 4'!$D43="",0,'ZoR č. 4'!M43)+IF('ZoR č. 5'!$D43="",0,'ZoR č. 5'!M43)+IF('ZoR č. 6'!$D43="",0,'ZoR č. 6'!M43)+IF('ZoR č. 7'!$D43="",0,'ZoR č. 7'!M43)+IF('ZoR č. 8'!$D43="",0,'ZoR č. 8'!M43)+IF('ZoR č. 9'!$D43="",0,'ZoR č. 9'!M43)+IF('ZoR č. 10'!$D43="",0,'ZoR č. 10'!M43)+IF(ZZoR!$D43="",0,ZZoR!M43)</f>
        <v>0</v>
      </c>
      <c r="AE43" s="282" t="str">
        <f t="shared" si="3"/>
        <v/>
      </c>
    </row>
    <row r="44" spans="2:31" x14ac:dyDescent="0.25">
      <c r="B44" s="9" t="s">
        <v>87</v>
      </c>
      <c r="C44" s="98" t="str">
        <f>IF(COUNTA('Přehled partnerů'!C44:D44)&lt;&gt;2,"partner neuveden",IF('Přehled partnerů'!P44="ANO",'Přehled partnerů'!C44,"v tomto období nerelevantní"))</f>
        <v>partner neuveden</v>
      </c>
      <c r="D44" s="108" t="str">
        <f>IF(COUNTA('Přehled partnerů'!C44:D44)&lt;&gt;2,"",IF('Přehled partnerů'!P44="ANO",'Přehled partnerů'!D44,""))</f>
        <v/>
      </c>
      <c r="E44" s="21" t="str">
        <f t="shared" si="0"/>
        <v/>
      </c>
      <c r="F44" s="114" t="str">
        <f t="shared" si="1"/>
        <v/>
      </c>
      <c r="G44" s="125">
        <v>0</v>
      </c>
      <c r="H44" s="126">
        <v>0</v>
      </c>
      <c r="I44" s="126">
        <v>0</v>
      </c>
      <c r="J44" s="126">
        <v>0</v>
      </c>
      <c r="K44" s="16">
        <v>0</v>
      </c>
      <c r="L44" s="16">
        <v>0</v>
      </c>
      <c r="M44" s="20">
        <v>0</v>
      </c>
      <c r="N44" s="58" t="str">
        <f t="shared" si="2"/>
        <v/>
      </c>
      <c r="O44" s="267">
        <f>IF('Rozpočet + Žádosti o změnu'!$ER$2="ano",'Rozpočet + Žádosti o změnu'!EL44,IF('Rozpočet + Žádosti o změnu'!$EF$2="ano",'Rozpočet + Žádosti o změnu'!DZ44,IF('Rozpočet + Žádosti o změnu'!$DT$2="ano",'Rozpočet + Žádosti o změnu'!DN44,IF('Rozpočet + Žádosti o změnu'!$DH$2="ano",'Rozpočet + Žádosti o změnu'!DB44,IF('Rozpočet + Žádosti o změnu'!$CV$2="ano",'Rozpočet + Žádosti o změnu'!CP44,IF('Rozpočet + Žádosti o změnu'!$CJ$2="ano",'Rozpočet + Žádosti o změnu'!CD44,IF('Rozpočet + Žádosti o změnu'!$BX$2="ano",'Rozpočet + Žádosti o změnu'!BR44,IF('Rozpočet + Žádosti o změnu'!$BL$2="ano",'Rozpočet + Žádosti o změnu'!BF44,IF('Rozpočet + Žádosti o změnu'!$AZ$2="ano",'Rozpočet + Žádosti o změnu'!AT44,IF('Rozpočet + Žádosti o změnu'!$AN$2="ano",'Rozpočet + Žádosti o změnu'!AH44,'Rozpočet + Žádosti o změnu'!H44))))))))))</f>
        <v>0</v>
      </c>
      <c r="P44" s="267">
        <f>IF('Rozpočet + Žádosti o změnu'!$ER$2="ano",'Rozpočet + Žádosti o změnu'!EM44,IF('Rozpočet + Žádosti o změnu'!$EF$2="ano",'Rozpočet + Žádosti o změnu'!EA44,IF('Rozpočet + Žádosti o změnu'!$DT$2="ano",'Rozpočet + Žádosti o změnu'!DO44,IF('Rozpočet + Žádosti o změnu'!$DH$2="ano",'Rozpočet + Žádosti o změnu'!DC44,IF('Rozpočet + Žádosti o změnu'!$CV$2="ano",'Rozpočet + Žádosti o změnu'!CQ44,IF('Rozpočet + Žádosti o změnu'!$CJ$2="ano",'Rozpočet + Žádosti o změnu'!CE44,IF('Rozpočet + Žádosti o změnu'!$BX$2="ano",'Rozpočet + Žádosti o změnu'!BS44,IF('Rozpočet + Žádosti o změnu'!$BL$2="ano",'Rozpočet + Žádosti o změnu'!BG44,IF('Rozpočet + Žádosti o změnu'!$AZ$2="ano",'Rozpočet + Žádosti o změnu'!AU44,IF('Rozpočet + Žádosti o změnu'!$AN$2="ano",'Rozpočet + Žádosti o změnu'!AI44,'Rozpočet + Žádosti o změnu'!I44))))))))))</f>
        <v>0</v>
      </c>
      <c r="Q44" s="267">
        <f>IF('Rozpočet + Žádosti o změnu'!$ER$2="ano",'Rozpočet + Žádosti o změnu'!EN44,IF('Rozpočet + Žádosti o změnu'!$EF$2="ano",'Rozpočet + Žádosti o změnu'!EB44,IF('Rozpočet + Žádosti o změnu'!$DT$2="ano",'Rozpočet + Žádosti o změnu'!DP44,IF('Rozpočet + Žádosti o změnu'!$DH$2="ano",'Rozpočet + Žádosti o změnu'!DD44,IF('Rozpočet + Žádosti o změnu'!$CV$2="ano",'Rozpočet + Žádosti o změnu'!CR44,IF('Rozpočet + Žádosti o změnu'!$CJ$2="ano",'Rozpočet + Žádosti o změnu'!CF44,IF('Rozpočet + Žádosti o změnu'!$BX$2="ano",'Rozpočet + Žádosti o změnu'!BT44,IF('Rozpočet + Žádosti o změnu'!$BL$2="ano",'Rozpočet + Žádosti o změnu'!BH44,IF('Rozpočet + Žádosti o změnu'!$AZ$2="ano",'Rozpočet + Žádosti o změnu'!AV44,IF('Rozpočet + Žádosti o změnu'!$AN$2="ano",'Rozpočet + Žádosti o změnu'!AJ44,'Rozpočet + Žádosti o změnu'!J44))))))))))</f>
        <v>0</v>
      </c>
      <c r="R44" s="267">
        <f>IF('Rozpočet + Žádosti o změnu'!$ER$2="ano",'Rozpočet + Žádosti o změnu'!EO44,IF('Rozpočet + Žádosti o změnu'!$EF$2="ano",'Rozpočet + Žádosti o změnu'!EC44,IF('Rozpočet + Žádosti o změnu'!$DT$2="ano",'Rozpočet + Žádosti o změnu'!DQ44,IF('Rozpočet + Žádosti o změnu'!$DH$2="ano",'Rozpočet + Žádosti o změnu'!DE44,IF('Rozpočet + Žádosti o změnu'!$CV$2="ano",'Rozpočet + Žádosti o změnu'!CS44,IF('Rozpočet + Žádosti o změnu'!$CJ$2="ano",'Rozpočet + Žádosti o změnu'!CG44,IF('Rozpočet + Žádosti o změnu'!$BX$2="ano",'Rozpočet + Žádosti o změnu'!BU44,IF('Rozpočet + Žádosti o změnu'!$BL$2="ano",'Rozpočet + Žádosti o změnu'!BI44,IF('Rozpočet + Žádosti o změnu'!$AZ$2="ano",'Rozpočet + Žádosti o změnu'!AW44,IF('Rozpočet + Žádosti o změnu'!$AN$2="ano",'Rozpočet + Žádosti o změnu'!AK44,'Rozpočet + Žádosti o změnu'!K44))))))))))</f>
        <v>0</v>
      </c>
      <c r="S44" s="267">
        <f>IF('Rozpočet + Žádosti o změnu'!$ER$2="ano",'Rozpočet + Žádosti o změnu'!EP44,IF('Rozpočet + Žádosti o změnu'!$EF$2="ano",'Rozpočet + Žádosti o změnu'!ED44,IF('Rozpočet + Žádosti o změnu'!$DT$2="ano",'Rozpočet + Žádosti o změnu'!DR44,IF('Rozpočet + Žádosti o změnu'!$DH$2="ano",'Rozpočet + Žádosti o změnu'!DF44,IF('Rozpočet + Žádosti o změnu'!$CV$2="ano",'Rozpočet + Žádosti o změnu'!CT44,IF('Rozpočet + Žádosti o změnu'!$CJ$2="ano",'Rozpočet + Žádosti o změnu'!CH44,IF('Rozpočet + Žádosti o změnu'!$BX$2="ano",'Rozpočet + Žádosti o změnu'!BV44,IF('Rozpočet + Žádosti o změnu'!$BL$2="ano",'Rozpočet + Žádosti o změnu'!BJ44,IF('Rozpočet + Žádosti o změnu'!$AZ$2="ano",'Rozpočet + Žádosti o změnu'!AX44,IF('Rozpočet + Žádosti o změnu'!$AN$2="ano",'Rozpočet + Žádosti o změnu'!AL44,'Rozpočet + Žádosti o změnu'!L44))))))))))</f>
        <v>0</v>
      </c>
      <c r="T44" s="267">
        <f>IF('Rozpočet + Žádosti o změnu'!$ER$2="ano",'Rozpočet + Žádosti o změnu'!EQ44,IF('Rozpočet + Žádosti o změnu'!$EF$2="ano",'Rozpočet + Žádosti o změnu'!EE44,IF('Rozpočet + Žádosti o změnu'!$DT$2="ano",'Rozpočet + Žádosti o změnu'!DS44,IF('Rozpočet + Žádosti o změnu'!$DH$2="ano",'Rozpočet + Žádosti o změnu'!DG44,IF('Rozpočet + Žádosti o změnu'!$CV$2="ano",'Rozpočet + Žádosti o změnu'!CU44,IF('Rozpočet + Žádosti o změnu'!$CJ$2="ano",'Rozpočet + Žádosti o změnu'!CI44,IF('Rozpočet + Žádosti o změnu'!$BX$2="ano",'Rozpočet + Žádosti o změnu'!BW44,IF('Rozpočet + Žádosti o změnu'!$BL$2="ano",'Rozpočet + Žádosti o změnu'!BK44,IF('Rozpočet + Žádosti o změnu'!$AZ$2="ano",'Rozpočet + Žádosti o změnu'!AY44,IF('Rozpočet + Žádosti o změnu'!$AN$2="ano",'Rozpočet + Žádosti o změnu'!AM44,'Rozpočet + Žádosti o změnu'!M44))))))))))</f>
        <v>0</v>
      </c>
      <c r="U44" s="267">
        <f>IF('Rozpočet + Žádosti o změnu'!$ER$2="ano",'Rozpočet + Žádosti o změnu'!ER44,IF('Rozpočet + Žádosti o změnu'!$EF$2="ano",'Rozpočet + Žádosti o změnu'!EF44,IF('Rozpočet + Žádosti o změnu'!$DT$2="ano",'Rozpočet + Žádosti o změnu'!DT44,IF('Rozpočet + Žádosti o změnu'!$DH$2="ano",'Rozpočet + Žádosti o změnu'!DH44,IF('Rozpočet + Žádosti o změnu'!$CV$2="ano",'Rozpočet + Žádosti o změnu'!CV44,IF('Rozpočet + Žádosti o změnu'!$CJ$2="ano",'Rozpočet + Žádosti o změnu'!CJ44,IF('Rozpočet + Žádosti o změnu'!$BX$2="ano",'Rozpočet + Žádosti o změnu'!BX44,IF('Rozpočet + Žádosti o změnu'!$BL$2="ano",'Rozpočet + Žádosti o změnu'!BL44,IF('Rozpočet + Žádosti o změnu'!$AZ$2="ano",'Rozpočet + Žádosti o změnu'!AZ44,IF('Rozpočet + Žádosti o změnu'!$AN$2="ano",'Rozpočet + Žádosti o změnu'!AN44,'Rozpočet + Žádosti o změnu'!N44))))))))))</f>
        <v>0</v>
      </c>
      <c r="W44" s="281">
        <f>IF('ZoR č. 1'!$D44="",0,'ZoR č. 1'!G44)+IF('ZoR č. 2'!$D44="",0,'ZoR č. 2'!G44)+IF('ZoR č. 3'!$D44="",0,'ZoR č. 3'!G44)+IF('ZoR č. 4'!$D44="",0,'ZoR č. 4'!G44)+IF('ZoR č. 5'!$D44="",0,'ZoR č. 5'!G44)+IF('ZoR č. 6'!$D44="",0,'ZoR č. 6'!G44)+IF('ZoR č. 7'!$D44="",0,'ZoR č. 7'!G44)+IF('ZoR č. 8'!$D44="",0,'ZoR č. 8'!G44)+IF('ZoR č. 9'!$D44="",0,'ZoR č. 9'!G44)+IF('ZoR č. 10'!$D44="",0,'ZoR č. 10'!G44)+IF(ZZoR!$D44="",0,ZZoR!G44)</f>
        <v>0</v>
      </c>
      <c r="X44" s="281">
        <f>IF('ZoR č. 1'!$D44="",0,'ZoR č. 1'!H44)+IF('ZoR č. 2'!$D44="",0,'ZoR č. 2'!H44)+IF('ZoR č. 3'!$D44="",0,'ZoR č. 3'!H44)+IF('ZoR č. 4'!$D44="",0,'ZoR č. 4'!H44)+IF('ZoR č. 5'!$D44="",0,'ZoR č. 5'!H44)+IF('ZoR č. 6'!$D44="",0,'ZoR č. 6'!H44)+IF('ZoR č. 7'!$D44="",0,'ZoR č. 7'!H44)+IF('ZoR č. 8'!$D44="",0,'ZoR č. 8'!H44)+IF('ZoR č. 9'!$D44="",0,'ZoR č. 9'!H44)+IF('ZoR č. 10'!$D44="",0,'ZoR č. 10'!H44)+IF(ZZoR!$D44="",0,ZZoR!H44)</f>
        <v>0</v>
      </c>
      <c r="Y44" s="281">
        <f>IF('ZoR č. 1'!$D44="",0,'ZoR č. 1'!I44)+IF('ZoR č. 2'!$D44="",0,'ZoR č. 2'!I44)+IF('ZoR č. 3'!$D44="",0,'ZoR č. 3'!I44)+IF('ZoR č. 4'!$D44="",0,'ZoR č. 4'!I44)+IF('ZoR č. 5'!$D44="",0,'ZoR č. 5'!I44)+IF('ZoR č. 6'!$D44="",0,'ZoR č. 6'!I44)+IF('ZoR č. 7'!$D44="",0,'ZoR č. 7'!I44)+IF('ZoR č. 8'!$D44="",0,'ZoR č. 8'!I44)+IF('ZoR č. 9'!$D44="",0,'ZoR č. 9'!I44)+IF('ZoR č. 10'!$D44="",0,'ZoR č. 10'!I44)+IF(ZZoR!$D44="",0,ZZoR!I44)</f>
        <v>0</v>
      </c>
      <c r="Z44" s="281">
        <f>IF('ZoR č. 1'!$D44="",0,'ZoR č. 1'!J44)+IF('ZoR č. 2'!$D44="",0,'ZoR č. 2'!J44)+IF('ZoR č. 3'!$D44="",0,'ZoR č. 3'!J44)+IF('ZoR č. 4'!$D44="",0,'ZoR č. 4'!J44)+IF('ZoR č. 5'!$D44="",0,'ZoR č. 5'!J44)+IF('ZoR č. 6'!$D44="",0,'ZoR č. 6'!J44)+IF('ZoR č. 7'!$D44="",0,'ZoR č. 7'!J44)+IF('ZoR č. 8'!$D44="",0,'ZoR č. 8'!J44)+IF('ZoR č. 9'!$D44="",0,'ZoR č. 9'!J44)+IF('ZoR č. 10'!$D44="",0,'ZoR č. 10'!J44)+IF(ZZoR!$D44="",0,ZZoR!J44)</f>
        <v>0</v>
      </c>
      <c r="AA44" s="281">
        <f>IF('ZoR č. 1'!$D44="",0,'ZoR č. 1'!K44)+IF('ZoR č. 2'!$D44="",0,'ZoR č. 2'!K44)+IF('ZoR č. 3'!$D44="",0,'ZoR č. 3'!K44)+IF('ZoR č. 4'!$D44="",0,'ZoR č. 4'!K44)+IF('ZoR č. 5'!$D44="",0,'ZoR č. 5'!K44)+IF('ZoR č. 6'!$D44="",0,'ZoR č. 6'!K44)+IF('ZoR č. 7'!$D44="",0,'ZoR č. 7'!K44)+IF('ZoR č. 8'!$D44="",0,'ZoR č. 8'!K44)+IF('ZoR č. 9'!$D44="",0,'ZoR č. 9'!K44)+IF('ZoR č. 10'!$D44="",0,'ZoR č. 10'!K44)+IF(ZZoR!$D44="",0,ZZoR!K44)</f>
        <v>0</v>
      </c>
      <c r="AB44" s="281">
        <f>IF('ZoR č. 1'!$D44="",0,'ZoR č. 1'!L44)+IF('ZoR č. 2'!$D44="",0,'ZoR č. 2'!L44)+IF('ZoR č. 3'!$D44="",0,'ZoR č. 3'!L44)+IF('ZoR č. 4'!$D44="",0,'ZoR č. 4'!L44)+IF('ZoR č. 5'!$D44="",0,'ZoR č. 5'!L44)+IF('ZoR č. 6'!$D44="",0,'ZoR č. 6'!L44)+IF('ZoR č. 7'!$D44="",0,'ZoR č. 7'!L44)+IF('ZoR č. 8'!$D44="",0,'ZoR č. 8'!L44)+IF('ZoR č. 9'!$D44="",0,'ZoR č. 9'!L44)+IF('ZoR č. 10'!$D44="",0,'ZoR č. 10'!L44)+IF(ZZoR!$D44="",0,ZZoR!L44)</f>
        <v>0</v>
      </c>
      <c r="AC44" s="281">
        <f>IF('ZoR č. 1'!$D44="",0,'ZoR č. 1'!M44)+IF('ZoR č. 2'!$D44="",0,'ZoR č. 2'!M44)+IF('ZoR č. 3'!$D44="",0,'ZoR č. 3'!M44)+IF('ZoR č. 4'!$D44="",0,'ZoR č. 4'!M44)+IF('ZoR č. 5'!$D44="",0,'ZoR č. 5'!M44)+IF('ZoR č. 6'!$D44="",0,'ZoR č. 6'!M44)+IF('ZoR č. 7'!$D44="",0,'ZoR č. 7'!M44)+IF('ZoR č. 8'!$D44="",0,'ZoR č. 8'!M44)+IF('ZoR č. 9'!$D44="",0,'ZoR č. 9'!M44)+IF('ZoR č. 10'!$D44="",0,'ZoR č. 10'!M44)+IF(ZZoR!$D44="",0,ZZoR!M44)</f>
        <v>0</v>
      </c>
      <c r="AE44" s="282" t="str">
        <f t="shared" si="3"/>
        <v/>
      </c>
    </row>
    <row r="45" spans="2:31" x14ac:dyDescent="0.25">
      <c r="B45" s="9" t="s">
        <v>88</v>
      </c>
      <c r="C45" s="98" t="str">
        <f>IF(COUNTA('Přehled partnerů'!C45:D45)&lt;&gt;2,"partner neuveden",IF('Přehled partnerů'!P45="ANO",'Přehled partnerů'!C45,"v tomto období nerelevantní"))</f>
        <v>partner neuveden</v>
      </c>
      <c r="D45" s="108" t="str">
        <f>IF(COUNTA('Přehled partnerů'!C45:D45)&lt;&gt;2,"",IF('Přehled partnerů'!P45="ANO",'Přehled partnerů'!D45,""))</f>
        <v/>
      </c>
      <c r="E45" s="21" t="str">
        <f t="shared" si="0"/>
        <v/>
      </c>
      <c r="F45" s="114" t="str">
        <f t="shared" si="1"/>
        <v/>
      </c>
      <c r="G45" s="125">
        <v>0</v>
      </c>
      <c r="H45" s="126">
        <v>0</v>
      </c>
      <c r="I45" s="126">
        <v>0</v>
      </c>
      <c r="J45" s="126">
        <v>0</v>
      </c>
      <c r="K45" s="16">
        <v>0</v>
      </c>
      <c r="L45" s="16">
        <v>0</v>
      </c>
      <c r="M45" s="20">
        <v>0</v>
      </c>
      <c r="N45" s="58" t="str">
        <f t="shared" si="2"/>
        <v/>
      </c>
      <c r="O45" s="267">
        <f>IF('Rozpočet + Žádosti o změnu'!$ER$2="ano",'Rozpočet + Žádosti o změnu'!EL45,IF('Rozpočet + Žádosti o změnu'!$EF$2="ano",'Rozpočet + Žádosti o změnu'!DZ45,IF('Rozpočet + Žádosti o změnu'!$DT$2="ano",'Rozpočet + Žádosti o změnu'!DN45,IF('Rozpočet + Žádosti o změnu'!$DH$2="ano",'Rozpočet + Žádosti o změnu'!DB45,IF('Rozpočet + Žádosti o změnu'!$CV$2="ano",'Rozpočet + Žádosti o změnu'!CP45,IF('Rozpočet + Žádosti o změnu'!$CJ$2="ano",'Rozpočet + Žádosti o změnu'!CD45,IF('Rozpočet + Žádosti o změnu'!$BX$2="ano",'Rozpočet + Žádosti o změnu'!BR45,IF('Rozpočet + Žádosti o změnu'!$BL$2="ano",'Rozpočet + Žádosti o změnu'!BF45,IF('Rozpočet + Žádosti o změnu'!$AZ$2="ano",'Rozpočet + Žádosti o změnu'!AT45,IF('Rozpočet + Žádosti o změnu'!$AN$2="ano",'Rozpočet + Žádosti o změnu'!AH45,'Rozpočet + Žádosti o změnu'!H45))))))))))</f>
        <v>0</v>
      </c>
      <c r="P45" s="267">
        <f>IF('Rozpočet + Žádosti o změnu'!$ER$2="ano",'Rozpočet + Žádosti o změnu'!EM45,IF('Rozpočet + Žádosti o změnu'!$EF$2="ano",'Rozpočet + Žádosti o změnu'!EA45,IF('Rozpočet + Žádosti o změnu'!$DT$2="ano",'Rozpočet + Žádosti o změnu'!DO45,IF('Rozpočet + Žádosti o změnu'!$DH$2="ano",'Rozpočet + Žádosti o změnu'!DC45,IF('Rozpočet + Žádosti o změnu'!$CV$2="ano",'Rozpočet + Žádosti o změnu'!CQ45,IF('Rozpočet + Žádosti o změnu'!$CJ$2="ano",'Rozpočet + Žádosti o změnu'!CE45,IF('Rozpočet + Žádosti o změnu'!$BX$2="ano",'Rozpočet + Žádosti o změnu'!BS45,IF('Rozpočet + Žádosti o změnu'!$BL$2="ano",'Rozpočet + Žádosti o změnu'!BG45,IF('Rozpočet + Žádosti o změnu'!$AZ$2="ano",'Rozpočet + Žádosti o změnu'!AU45,IF('Rozpočet + Žádosti o změnu'!$AN$2="ano",'Rozpočet + Žádosti o změnu'!AI45,'Rozpočet + Žádosti o změnu'!I45))))))))))</f>
        <v>0</v>
      </c>
      <c r="Q45" s="267">
        <f>IF('Rozpočet + Žádosti o změnu'!$ER$2="ano",'Rozpočet + Žádosti o změnu'!EN45,IF('Rozpočet + Žádosti o změnu'!$EF$2="ano",'Rozpočet + Žádosti o změnu'!EB45,IF('Rozpočet + Žádosti o změnu'!$DT$2="ano",'Rozpočet + Žádosti o změnu'!DP45,IF('Rozpočet + Žádosti o změnu'!$DH$2="ano",'Rozpočet + Žádosti o změnu'!DD45,IF('Rozpočet + Žádosti o změnu'!$CV$2="ano",'Rozpočet + Žádosti o změnu'!CR45,IF('Rozpočet + Žádosti o změnu'!$CJ$2="ano",'Rozpočet + Žádosti o změnu'!CF45,IF('Rozpočet + Žádosti o změnu'!$BX$2="ano",'Rozpočet + Žádosti o změnu'!BT45,IF('Rozpočet + Žádosti o změnu'!$BL$2="ano",'Rozpočet + Žádosti o změnu'!BH45,IF('Rozpočet + Žádosti o změnu'!$AZ$2="ano",'Rozpočet + Žádosti o změnu'!AV45,IF('Rozpočet + Žádosti o změnu'!$AN$2="ano",'Rozpočet + Žádosti o změnu'!AJ45,'Rozpočet + Žádosti o změnu'!J45))))))))))</f>
        <v>0</v>
      </c>
      <c r="R45" s="267">
        <f>IF('Rozpočet + Žádosti o změnu'!$ER$2="ano",'Rozpočet + Žádosti o změnu'!EO45,IF('Rozpočet + Žádosti o změnu'!$EF$2="ano",'Rozpočet + Žádosti o změnu'!EC45,IF('Rozpočet + Žádosti o změnu'!$DT$2="ano",'Rozpočet + Žádosti o změnu'!DQ45,IF('Rozpočet + Žádosti o změnu'!$DH$2="ano",'Rozpočet + Žádosti o změnu'!DE45,IF('Rozpočet + Žádosti o změnu'!$CV$2="ano",'Rozpočet + Žádosti o změnu'!CS45,IF('Rozpočet + Žádosti o změnu'!$CJ$2="ano",'Rozpočet + Žádosti o změnu'!CG45,IF('Rozpočet + Žádosti o změnu'!$BX$2="ano",'Rozpočet + Žádosti o změnu'!BU45,IF('Rozpočet + Žádosti o změnu'!$BL$2="ano",'Rozpočet + Žádosti o změnu'!BI45,IF('Rozpočet + Žádosti o změnu'!$AZ$2="ano",'Rozpočet + Žádosti o změnu'!AW45,IF('Rozpočet + Žádosti o změnu'!$AN$2="ano",'Rozpočet + Žádosti o změnu'!AK45,'Rozpočet + Žádosti o změnu'!K45))))))))))</f>
        <v>0</v>
      </c>
      <c r="S45" s="267">
        <f>IF('Rozpočet + Žádosti o změnu'!$ER$2="ano",'Rozpočet + Žádosti o změnu'!EP45,IF('Rozpočet + Žádosti o změnu'!$EF$2="ano",'Rozpočet + Žádosti o změnu'!ED45,IF('Rozpočet + Žádosti o změnu'!$DT$2="ano",'Rozpočet + Žádosti o změnu'!DR45,IF('Rozpočet + Žádosti o změnu'!$DH$2="ano",'Rozpočet + Žádosti o změnu'!DF45,IF('Rozpočet + Žádosti o změnu'!$CV$2="ano",'Rozpočet + Žádosti o změnu'!CT45,IF('Rozpočet + Žádosti o změnu'!$CJ$2="ano",'Rozpočet + Žádosti o změnu'!CH45,IF('Rozpočet + Žádosti o změnu'!$BX$2="ano",'Rozpočet + Žádosti o změnu'!BV45,IF('Rozpočet + Žádosti o změnu'!$BL$2="ano",'Rozpočet + Žádosti o změnu'!BJ45,IF('Rozpočet + Žádosti o změnu'!$AZ$2="ano",'Rozpočet + Žádosti o změnu'!AX45,IF('Rozpočet + Žádosti o změnu'!$AN$2="ano",'Rozpočet + Žádosti o změnu'!AL45,'Rozpočet + Žádosti o změnu'!L45))))))))))</f>
        <v>0</v>
      </c>
      <c r="T45" s="267">
        <f>IF('Rozpočet + Žádosti o změnu'!$ER$2="ano",'Rozpočet + Žádosti o změnu'!EQ45,IF('Rozpočet + Žádosti o změnu'!$EF$2="ano",'Rozpočet + Žádosti o změnu'!EE45,IF('Rozpočet + Žádosti o změnu'!$DT$2="ano",'Rozpočet + Žádosti o změnu'!DS45,IF('Rozpočet + Žádosti o změnu'!$DH$2="ano",'Rozpočet + Žádosti o změnu'!DG45,IF('Rozpočet + Žádosti o změnu'!$CV$2="ano",'Rozpočet + Žádosti o změnu'!CU45,IF('Rozpočet + Žádosti o změnu'!$CJ$2="ano",'Rozpočet + Žádosti o změnu'!CI45,IF('Rozpočet + Žádosti o změnu'!$BX$2="ano",'Rozpočet + Žádosti o změnu'!BW45,IF('Rozpočet + Žádosti o změnu'!$BL$2="ano",'Rozpočet + Žádosti o změnu'!BK45,IF('Rozpočet + Žádosti o změnu'!$AZ$2="ano",'Rozpočet + Žádosti o změnu'!AY45,IF('Rozpočet + Žádosti o změnu'!$AN$2="ano",'Rozpočet + Žádosti o změnu'!AM45,'Rozpočet + Žádosti o změnu'!M45))))))))))</f>
        <v>0</v>
      </c>
      <c r="U45" s="267">
        <f>IF('Rozpočet + Žádosti o změnu'!$ER$2="ano",'Rozpočet + Žádosti o změnu'!ER45,IF('Rozpočet + Žádosti o změnu'!$EF$2="ano",'Rozpočet + Žádosti o změnu'!EF45,IF('Rozpočet + Žádosti o změnu'!$DT$2="ano",'Rozpočet + Žádosti o změnu'!DT45,IF('Rozpočet + Žádosti o změnu'!$DH$2="ano",'Rozpočet + Žádosti o změnu'!DH45,IF('Rozpočet + Žádosti o změnu'!$CV$2="ano",'Rozpočet + Žádosti o změnu'!CV45,IF('Rozpočet + Žádosti o změnu'!$CJ$2="ano",'Rozpočet + Žádosti o změnu'!CJ45,IF('Rozpočet + Žádosti o změnu'!$BX$2="ano",'Rozpočet + Žádosti o změnu'!BX45,IF('Rozpočet + Žádosti o změnu'!$BL$2="ano",'Rozpočet + Žádosti o změnu'!BL45,IF('Rozpočet + Žádosti o změnu'!$AZ$2="ano",'Rozpočet + Žádosti o změnu'!AZ45,IF('Rozpočet + Žádosti o změnu'!$AN$2="ano",'Rozpočet + Žádosti o změnu'!AN45,'Rozpočet + Žádosti o změnu'!N45))))))))))</f>
        <v>0</v>
      </c>
      <c r="W45" s="281">
        <f>IF('ZoR č. 1'!$D45="",0,'ZoR č. 1'!G45)+IF('ZoR č. 2'!$D45="",0,'ZoR č. 2'!G45)+IF('ZoR č. 3'!$D45="",0,'ZoR č. 3'!G45)+IF('ZoR č. 4'!$D45="",0,'ZoR č. 4'!G45)+IF('ZoR č. 5'!$D45="",0,'ZoR č. 5'!G45)+IF('ZoR č. 6'!$D45="",0,'ZoR č. 6'!G45)+IF('ZoR č. 7'!$D45="",0,'ZoR č. 7'!G45)+IF('ZoR č. 8'!$D45="",0,'ZoR č. 8'!G45)+IF('ZoR č. 9'!$D45="",0,'ZoR č. 9'!G45)+IF('ZoR č. 10'!$D45="",0,'ZoR č. 10'!G45)+IF(ZZoR!$D45="",0,ZZoR!G45)</f>
        <v>0</v>
      </c>
      <c r="X45" s="281">
        <f>IF('ZoR č. 1'!$D45="",0,'ZoR č. 1'!H45)+IF('ZoR č. 2'!$D45="",0,'ZoR č. 2'!H45)+IF('ZoR č. 3'!$D45="",0,'ZoR č. 3'!H45)+IF('ZoR č. 4'!$D45="",0,'ZoR č. 4'!H45)+IF('ZoR č. 5'!$D45="",0,'ZoR č. 5'!H45)+IF('ZoR č. 6'!$D45="",0,'ZoR č. 6'!H45)+IF('ZoR č. 7'!$D45="",0,'ZoR č. 7'!H45)+IF('ZoR č. 8'!$D45="",0,'ZoR č. 8'!H45)+IF('ZoR č. 9'!$D45="",0,'ZoR č. 9'!H45)+IF('ZoR č. 10'!$D45="",0,'ZoR č. 10'!H45)+IF(ZZoR!$D45="",0,ZZoR!H45)</f>
        <v>0</v>
      </c>
      <c r="Y45" s="281">
        <f>IF('ZoR č. 1'!$D45="",0,'ZoR č. 1'!I45)+IF('ZoR č. 2'!$D45="",0,'ZoR č. 2'!I45)+IF('ZoR č. 3'!$D45="",0,'ZoR č. 3'!I45)+IF('ZoR č. 4'!$D45="",0,'ZoR č. 4'!I45)+IF('ZoR č. 5'!$D45="",0,'ZoR č. 5'!I45)+IF('ZoR č. 6'!$D45="",0,'ZoR č. 6'!I45)+IF('ZoR č. 7'!$D45="",0,'ZoR č. 7'!I45)+IF('ZoR č. 8'!$D45="",0,'ZoR č. 8'!I45)+IF('ZoR č. 9'!$D45="",0,'ZoR č. 9'!I45)+IF('ZoR č. 10'!$D45="",0,'ZoR č. 10'!I45)+IF(ZZoR!$D45="",0,ZZoR!I45)</f>
        <v>0</v>
      </c>
      <c r="Z45" s="281">
        <f>IF('ZoR č. 1'!$D45="",0,'ZoR č. 1'!J45)+IF('ZoR č. 2'!$D45="",0,'ZoR č. 2'!J45)+IF('ZoR č. 3'!$D45="",0,'ZoR č. 3'!J45)+IF('ZoR č. 4'!$D45="",0,'ZoR č. 4'!J45)+IF('ZoR č. 5'!$D45="",0,'ZoR č. 5'!J45)+IF('ZoR č. 6'!$D45="",0,'ZoR č. 6'!J45)+IF('ZoR č. 7'!$D45="",0,'ZoR č. 7'!J45)+IF('ZoR č. 8'!$D45="",0,'ZoR č. 8'!J45)+IF('ZoR č. 9'!$D45="",0,'ZoR č. 9'!J45)+IF('ZoR č. 10'!$D45="",0,'ZoR č. 10'!J45)+IF(ZZoR!$D45="",0,ZZoR!J45)</f>
        <v>0</v>
      </c>
      <c r="AA45" s="281">
        <f>IF('ZoR č. 1'!$D45="",0,'ZoR č. 1'!K45)+IF('ZoR č. 2'!$D45="",0,'ZoR č. 2'!K45)+IF('ZoR č. 3'!$D45="",0,'ZoR č. 3'!K45)+IF('ZoR č. 4'!$D45="",0,'ZoR č. 4'!K45)+IF('ZoR č. 5'!$D45="",0,'ZoR č. 5'!K45)+IF('ZoR č. 6'!$D45="",0,'ZoR č. 6'!K45)+IF('ZoR č. 7'!$D45="",0,'ZoR č. 7'!K45)+IF('ZoR č. 8'!$D45="",0,'ZoR č. 8'!K45)+IF('ZoR č. 9'!$D45="",0,'ZoR č. 9'!K45)+IF('ZoR č. 10'!$D45="",0,'ZoR č. 10'!K45)+IF(ZZoR!$D45="",0,ZZoR!K45)</f>
        <v>0</v>
      </c>
      <c r="AB45" s="281">
        <f>IF('ZoR č. 1'!$D45="",0,'ZoR č. 1'!L45)+IF('ZoR č. 2'!$D45="",0,'ZoR č. 2'!L45)+IF('ZoR č. 3'!$D45="",0,'ZoR č. 3'!L45)+IF('ZoR č. 4'!$D45="",0,'ZoR č. 4'!L45)+IF('ZoR č. 5'!$D45="",0,'ZoR č. 5'!L45)+IF('ZoR č. 6'!$D45="",0,'ZoR č. 6'!L45)+IF('ZoR č. 7'!$D45="",0,'ZoR č. 7'!L45)+IF('ZoR č. 8'!$D45="",0,'ZoR č. 8'!L45)+IF('ZoR č. 9'!$D45="",0,'ZoR č. 9'!L45)+IF('ZoR č. 10'!$D45="",0,'ZoR č. 10'!L45)+IF(ZZoR!$D45="",0,ZZoR!L45)</f>
        <v>0</v>
      </c>
      <c r="AC45" s="281">
        <f>IF('ZoR č. 1'!$D45="",0,'ZoR č. 1'!M45)+IF('ZoR č. 2'!$D45="",0,'ZoR č. 2'!M45)+IF('ZoR č. 3'!$D45="",0,'ZoR č. 3'!M45)+IF('ZoR č. 4'!$D45="",0,'ZoR č. 4'!M45)+IF('ZoR č. 5'!$D45="",0,'ZoR č. 5'!M45)+IF('ZoR č. 6'!$D45="",0,'ZoR č. 6'!M45)+IF('ZoR č. 7'!$D45="",0,'ZoR č. 7'!M45)+IF('ZoR č. 8'!$D45="",0,'ZoR č. 8'!M45)+IF('ZoR č. 9'!$D45="",0,'ZoR č. 9'!M45)+IF('ZoR č. 10'!$D45="",0,'ZoR č. 10'!M45)+IF(ZZoR!$D45="",0,ZZoR!M45)</f>
        <v>0</v>
      </c>
      <c r="AE45" s="282" t="str">
        <f t="shared" si="3"/>
        <v/>
      </c>
    </row>
    <row r="46" spans="2:31" x14ac:dyDescent="0.25">
      <c r="B46" s="9" t="s">
        <v>89</v>
      </c>
      <c r="C46" s="98" t="str">
        <f>IF(COUNTA('Přehled partnerů'!C46:D46)&lt;&gt;2,"partner neuveden",IF('Přehled partnerů'!P46="ANO",'Přehled partnerů'!C46,"v tomto období nerelevantní"))</f>
        <v>partner neuveden</v>
      </c>
      <c r="D46" s="108" t="str">
        <f>IF(COUNTA('Přehled partnerů'!C46:D46)&lt;&gt;2,"",IF('Přehled partnerů'!P46="ANO",'Přehled partnerů'!D46,""))</f>
        <v/>
      </c>
      <c r="E46" s="21" t="str">
        <f t="shared" si="0"/>
        <v/>
      </c>
      <c r="F46" s="114" t="str">
        <f t="shared" si="1"/>
        <v/>
      </c>
      <c r="G46" s="125">
        <v>0</v>
      </c>
      <c r="H46" s="126">
        <v>0</v>
      </c>
      <c r="I46" s="126">
        <v>0</v>
      </c>
      <c r="J46" s="126">
        <v>0</v>
      </c>
      <c r="K46" s="16">
        <v>0</v>
      </c>
      <c r="L46" s="16">
        <v>0</v>
      </c>
      <c r="M46" s="20">
        <v>0</v>
      </c>
      <c r="N46" s="58" t="str">
        <f t="shared" si="2"/>
        <v/>
      </c>
      <c r="O46" s="267">
        <f>IF('Rozpočet + Žádosti o změnu'!$ER$2="ano",'Rozpočet + Žádosti o změnu'!EL46,IF('Rozpočet + Žádosti o změnu'!$EF$2="ano",'Rozpočet + Žádosti o změnu'!DZ46,IF('Rozpočet + Žádosti o změnu'!$DT$2="ano",'Rozpočet + Žádosti o změnu'!DN46,IF('Rozpočet + Žádosti o změnu'!$DH$2="ano",'Rozpočet + Žádosti o změnu'!DB46,IF('Rozpočet + Žádosti o změnu'!$CV$2="ano",'Rozpočet + Žádosti o změnu'!CP46,IF('Rozpočet + Žádosti o změnu'!$CJ$2="ano",'Rozpočet + Žádosti o změnu'!CD46,IF('Rozpočet + Žádosti o změnu'!$BX$2="ano",'Rozpočet + Žádosti o změnu'!BR46,IF('Rozpočet + Žádosti o změnu'!$BL$2="ano",'Rozpočet + Žádosti o změnu'!BF46,IF('Rozpočet + Žádosti o změnu'!$AZ$2="ano",'Rozpočet + Žádosti o změnu'!AT46,IF('Rozpočet + Žádosti o změnu'!$AN$2="ano",'Rozpočet + Žádosti o změnu'!AH46,'Rozpočet + Žádosti o změnu'!H46))))))))))</f>
        <v>0</v>
      </c>
      <c r="P46" s="267">
        <f>IF('Rozpočet + Žádosti o změnu'!$ER$2="ano",'Rozpočet + Žádosti o změnu'!EM46,IF('Rozpočet + Žádosti o změnu'!$EF$2="ano",'Rozpočet + Žádosti o změnu'!EA46,IF('Rozpočet + Žádosti o změnu'!$DT$2="ano",'Rozpočet + Žádosti o změnu'!DO46,IF('Rozpočet + Žádosti o změnu'!$DH$2="ano",'Rozpočet + Žádosti o změnu'!DC46,IF('Rozpočet + Žádosti o změnu'!$CV$2="ano",'Rozpočet + Žádosti o změnu'!CQ46,IF('Rozpočet + Žádosti o změnu'!$CJ$2="ano",'Rozpočet + Žádosti o změnu'!CE46,IF('Rozpočet + Žádosti o změnu'!$BX$2="ano",'Rozpočet + Žádosti o změnu'!BS46,IF('Rozpočet + Žádosti o změnu'!$BL$2="ano",'Rozpočet + Žádosti o změnu'!BG46,IF('Rozpočet + Žádosti o změnu'!$AZ$2="ano",'Rozpočet + Žádosti o změnu'!AU46,IF('Rozpočet + Žádosti o změnu'!$AN$2="ano",'Rozpočet + Žádosti o změnu'!AI46,'Rozpočet + Žádosti o změnu'!I46))))))))))</f>
        <v>0</v>
      </c>
      <c r="Q46" s="267">
        <f>IF('Rozpočet + Žádosti o změnu'!$ER$2="ano",'Rozpočet + Žádosti o změnu'!EN46,IF('Rozpočet + Žádosti o změnu'!$EF$2="ano",'Rozpočet + Žádosti o změnu'!EB46,IF('Rozpočet + Žádosti o změnu'!$DT$2="ano",'Rozpočet + Žádosti o změnu'!DP46,IF('Rozpočet + Žádosti o změnu'!$DH$2="ano",'Rozpočet + Žádosti o změnu'!DD46,IF('Rozpočet + Žádosti o změnu'!$CV$2="ano",'Rozpočet + Žádosti o změnu'!CR46,IF('Rozpočet + Žádosti o změnu'!$CJ$2="ano",'Rozpočet + Žádosti o změnu'!CF46,IF('Rozpočet + Žádosti o změnu'!$BX$2="ano",'Rozpočet + Žádosti o změnu'!BT46,IF('Rozpočet + Žádosti o změnu'!$BL$2="ano",'Rozpočet + Žádosti o změnu'!BH46,IF('Rozpočet + Žádosti o změnu'!$AZ$2="ano",'Rozpočet + Žádosti o změnu'!AV46,IF('Rozpočet + Žádosti o změnu'!$AN$2="ano",'Rozpočet + Žádosti o změnu'!AJ46,'Rozpočet + Žádosti o změnu'!J46))))))))))</f>
        <v>0</v>
      </c>
      <c r="R46" s="267">
        <f>IF('Rozpočet + Žádosti o změnu'!$ER$2="ano",'Rozpočet + Žádosti o změnu'!EO46,IF('Rozpočet + Žádosti o změnu'!$EF$2="ano",'Rozpočet + Žádosti o změnu'!EC46,IF('Rozpočet + Žádosti o změnu'!$DT$2="ano",'Rozpočet + Žádosti o změnu'!DQ46,IF('Rozpočet + Žádosti o změnu'!$DH$2="ano",'Rozpočet + Žádosti o změnu'!DE46,IF('Rozpočet + Žádosti o změnu'!$CV$2="ano",'Rozpočet + Žádosti o změnu'!CS46,IF('Rozpočet + Žádosti o změnu'!$CJ$2="ano",'Rozpočet + Žádosti o změnu'!CG46,IF('Rozpočet + Žádosti o změnu'!$BX$2="ano",'Rozpočet + Žádosti o změnu'!BU46,IF('Rozpočet + Žádosti o změnu'!$BL$2="ano",'Rozpočet + Žádosti o změnu'!BI46,IF('Rozpočet + Žádosti o změnu'!$AZ$2="ano",'Rozpočet + Žádosti o změnu'!AW46,IF('Rozpočet + Žádosti o změnu'!$AN$2="ano",'Rozpočet + Žádosti o změnu'!AK46,'Rozpočet + Žádosti o změnu'!K46))))))))))</f>
        <v>0</v>
      </c>
      <c r="S46" s="267">
        <f>IF('Rozpočet + Žádosti o změnu'!$ER$2="ano",'Rozpočet + Žádosti o změnu'!EP46,IF('Rozpočet + Žádosti o změnu'!$EF$2="ano",'Rozpočet + Žádosti o změnu'!ED46,IF('Rozpočet + Žádosti o změnu'!$DT$2="ano",'Rozpočet + Žádosti o změnu'!DR46,IF('Rozpočet + Žádosti o změnu'!$DH$2="ano",'Rozpočet + Žádosti o změnu'!DF46,IF('Rozpočet + Žádosti o změnu'!$CV$2="ano",'Rozpočet + Žádosti o změnu'!CT46,IF('Rozpočet + Žádosti o změnu'!$CJ$2="ano",'Rozpočet + Žádosti o změnu'!CH46,IF('Rozpočet + Žádosti o změnu'!$BX$2="ano",'Rozpočet + Žádosti o změnu'!BV46,IF('Rozpočet + Žádosti o změnu'!$BL$2="ano",'Rozpočet + Žádosti o změnu'!BJ46,IF('Rozpočet + Žádosti o změnu'!$AZ$2="ano",'Rozpočet + Žádosti o změnu'!AX46,IF('Rozpočet + Žádosti o změnu'!$AN$2="ano",'Rozpočet + Žádosti o změnu'!AL46,'Rozpočet + Žádosti o změnu'!L46))))))))))</f>
        <v>0</v>
      </c>
      <c r="T46" s="267">
        <f>IF('Rozpočet + Žádosti o změnu'!$ER$2="ano",'Rozpočet + Žádosti o změnu'!EQ46,IF('Rozpočet + Žádosti o změnu'!$EF$2="ano",'Rozpočet + Žádosti o změnu'!EE46,IF('Rozpočet + Žádosti o změnu'!$DT$2="ano",'Rozpočet + Žádosti o změnu'!DS46,IF('Rozpočet + Žádosti o změnu'!$DH$2="ano",'Rozpočet + Žádosti o změnu'!DG46,IF('Rozpočet + Žádosti o změnu'!$CV$2="ano",'Rozpočet + Žádosti o změnu'!CU46,IF('Rozpočet + Žádosti o změnu'!$CJ$2="ano",'Rozpočet + Žádosti o změnu'!CI46,IF('Rozpočet + Žádosti o změnu'!$BX$2="ano",'Rozpočet + Žádosti o změnu'!BW46,IF('Rozpočet + Žádosti o změnu'!$BL$2="ano",'Rozpočet + Žádosti o změnu'!BK46,IF('Rozpočet + Žádosti o změnu'!$AZ$2="ano",'Rozpočet + Žádosti o změnu'!AY46,IF('Rozpočet + Žádosti o změnu'!$AN$2="ano",'Rozpočet + Žádosti o změnu'!AM46,'Rozpočet + Žádosti o změnu'!M46))))))))))</f>
        <v>0</v>
      </c>
      <c r="U46" s="267">
        <f>IF('Rozpočet + Žádosti o změnu'!$ER$2="ano",'Rozpočet + Žádosti o změnu'!ER46,IF('Rozpočet + Žádosti o změnu'!$EF$2="ano",'Rozpočet + Žádosti o změnu'!EF46,IF('Rozpočet + Žádosti o změnu'!$DT$2="ano",'Rozpočet + Žádosti o změnu'!DT46,IF('Rozpočet + Žádosti o změnu'!$DH$2="ano",'Rozpočet + Žádosti o změnu'!DH46,IF('Rozpočet + Žádosti o změnu'!$CV$2="ano",'Rozpočet + Žádosti o změnu'!CV46,IF('Rozpočet + Žádosti o změnu'!$CJ$2="ano",'Rozpočet + Žádosti o změnu'!CJ46,IF('Rozpočet + Žádosti o změnu'!$BX$2="ano",'Rozpočet + Žádosti o změnu'!BX46,IF('Rozpočet + Žádosti o změnu'!$BL$2="ano",'Rozpočet + Žádosti o změnu'!BL46,IF('Rozpočet + Žádosti o změnu'!$AZ$2="ano",'Rozpočet + Žádosti o změnu'!AZ46,IF('Rozpočet + Žádosti o změnu'!$AN$2="ano",'Rozpočet + Žádosti o změnu'!AN46,'Rozpočet + Žádosti o změnu'!N46))))))))))</f>
        <v>0</v>
      </c>
      <c r="W46" s="281">
        <f>IF('ZoR č. 1'!$D46="",0,'ZoR č. 1'!G46)+IF('ZoR č. 2'!$D46="",0,'ZoR č. 2'!G46)+IF('ZoR č. 3'!$D46="",0,'ZoR č. 3'!G46)+IF('ZoR č. 4'!$D46="",0,'ZoR č. 4'!G46)+IF('ZoR č. 5'!$D46="",0,'ZoR č. 5'!G46)+IF('ZoR č. 6'!$D46="",0,'ZoR č. 6'!G46)+IF('ZoR č. 7'!$D46="",0,'ZoR č. 7'!G46)+IF('ZoR č. 8'!$D46="",0,'ZoR č. 8'!G46)+IF('ZoR č. 9'!$D46="",0,'ZoR č. 9'!G46)+IF('ZoR č. 10'!$D46="",0,'ZoR č. 10'!G46)+IF(ZZoR!$D46="",0,ZZoR!G46)</f>
        <v>0</v>
      </c>
      <c r="X46" s="281">
        <f>IF('ZoR č. 1'!$D46="",0,'ZoR č. 1'!H46)+IF('ZoR č. 2'!$D46="",0,'ZoR č. 2'!H46)+IF('ZoR č. 3'!$D46="",0,'ZoR č. 3'!H46)+IF('ZoR č. 4'!$D46="",0,'ZoR č. 4'!H46)+IF('ZoR č. 5'!$D46="",0,'ZoR č. 5'!H46)+IF('ZoR č. 6'!$D46="",0,'ZoR č. 6'!H46)+IF('ZoR č. 7'!$D46="",0,'ZoR č. 7'!H46)+IF('ZoR č. 8'!$D46="",0,'ZoR č. 8'!H46)+IF('ZoR č. 9'!$D46="",0,'ZoR č. 9'!H46)+IF('ZoR č. 10'!$D46="",0,'ZoR č. 10'!H46)+IF(ZZoR!$D46="",0,ZZoR!H46)</f>
        <v>0</v>
      </c>
      <c r="Y46" s="281">
        <f>IF('ZoR č. 1'!$D46="",0,'ZoR č. 1'!I46)+IF('ZoR č. 2'!$D46="",0,'ZoR č. 2'!I46)+IF('ZoR č. 3'!$D46="",0,'ZoR č. 3'!I46)+IF('ZoR č. 4'!$D46="",0,'ZoR č. 4'!I46)+IF('ZoR č. 5'!$D46="",0,'ZoR č. 5'!I46)+IF('ZoR č. 6'!$D46="",0,'ZoR č. 6'!I46)+IF('ZoR č. 7'!$D46="",0,'ZoR č. 7'!I46)+IF('ZoR č. 8'!$D46="",0,'ZoR č. 8'!I46)+IF('ZoR č. 9'!$D46="",0,'ZoR č. 9'!I46)+IF('ZoR č. 10'!$D46="",0,'ZoR č. 10'!I46)+IF(ZZoR!$D46="",0,ZZoR!I46)</f>
        <v>0</v>
      </c>
      <c r="Z46" s="281">
        <f>IF('ZoR č. 1'!$D46="",0,'ZoR č. 1'!J46)+IF('ZoR č. 2'!$D46="",0,'ZoR č. 2'!J46)+IF('ZoR č. 3'!$D46="",0,'ZoR č. 3'!J46)+IF('ZoR č. 4'!$D46="",0,'ZoR č. 4'!J46)+IF('ZoR č. 5'!$D46="",0,'ZoR č. 5'!J46)+IF('ZoR č. 6'!$D46="",0,'ZoR č. 6'!J46)+IF('ZoR č. 7'!$D46="",0,'ZoR č. 7'!J46)+IF('ZoR č. 8'!$D46="",0,'ZoR č. 8'!J46)+IF('ZoR č. 9'!$D46="",0,'ZoR č. 9'!J46)+IF('ZoR č. 10'!$D46="",0,'ZoR č. 10'!J46)+IF(ZZoR!$D46="",0,ZZoR!J46)</f>
        <v>0</v>
      </c>
      <c r="AA46" s="281">
        <f>IF('ZoR č. 1'!$D46="",0,'ZoR č. 1'!K46)+IF('ZoR č. 2'!$D46="",0,'ZoR č. 2'!K46)+IF('ZoR č. 3'!$D46="",0,'ZoR č. 3'!K46)+IF('ZoR č. 4'!$D46="",0,'ZoR č. 4'!K46)+IF('ZoR č. 5'!$D46="",0,'ZoR č. 5'!K46)+IF('ZoR č. 6'!$D46="",0,'ZoR č. 6'!K46)+IF('ZoR č. 7'!$D46="",0,'ZoR č. 7'!K46)+IF('ZoR č. 8'!$D46="",0,'ZoR č. 8'!K46)+IF('ZoR č. 9'!$D46="",0,'ZoR č. 9'!K46)+IF('ZoR č. 10'!$D46="",0,'ZoR č. 10'!K46)+IF(ZZoR!$D46="",0,ZZoR!K46)</f>
        <v>0</v>
      </c>
      <c r="AB46" s="281">
        <f>IF('ZoR č. 1'!$D46="",0,'ZoR č. 1'!L46)+IF('ZoR č. 2'!$D46="",0,'ZoR č. 2'!L46)+IF('ZoR č. 3'!$D46="",0,'ZoR č. 3'!L46)+IF('ZoR č. 4'!$D46="",0,'ZoR č. 4'!L46)+IF('ZoR č. 5'!$D46="",0,'ZoR č. 5'!L46)+IF('ZoR č. 6'!$D46="",0,'ZoR č. 6'!L46)+IF('ZoR č. 7'!$D46="",0,'ZoR č. 7'!L46)+IF('ZoR č. 8'!$D46="",0,'ZoR č. 8'!L46)+IF('ZoR č. 9'!$D46="",0,'ZoR č. 9'!L46)+IF('ZoR č. 10'!$D46="",0,'ZoR č. 10'!L46)+IF(ZZoR!$D46="",0,ZZoR!L46)</f>
        <v>0</v>
      </c>
      <c r="AC46" s="281">
        <f>IF('ZoR č. 1'!$D46="",0,'ZoR č. 1'!M46)+IF('ZoR č. 2'!$D46="",0,'ZoR č. 2'!M46)+IF('ZoR č. 3'!$D46="",0,'ZoR č. 3'!M46)+IF('ZoR č. 4'!$D46="",0,'ZoR č. 4'!M46)+IF('ZoR č. 5'!$D46="",0,'ZoR č. 5'!M46)+IF('ZoR č. 6'!$D46="",0,'ZoR č. 6'!M46)+IF('ZoR č. 7'!$D46="",0,'ZoR č. 7'!M46)+IF('ZoR č. 8'!$D46="",0,'ZoR č. 8'!M46)+IF('ZoR č. 9'!$D46="",0,'ZoR č. 9'!M46)+IF('ZoR č. 10'!$D46="",0,'ZoR č. 10'!M46)+IF(ZZoR!$D46="",0,ZZoR!M46)</f>
        <v>0</v>
      </c>
      <c r="AE46" s="282" t="str">
        <f t="shared" si="3"/>
        <v/>
      </c>
    </row>
    <row r="47" spans="2:31" x14ac:dyDescent="0.25">
      <c r="B47" s="9" t="s">
        <v>90</v>
      </c>
      <c r="C47" s="98" t="str">
        <f>IF(COUNTA('Přehled partnerů'!C47:D47)&lt;&gt;2,"partner neuveden",IF('Přehled partnerů'!P47="ANO",'Přehled partnerů'!C47,"v tomto období nerelevantní"))</f>
        <v>partner neuveden</v>
      </c>
      <c r="D47" s="108" t="str">
        <f>IF(COUNTA('Přehled partnerů'!C47:D47)&lt;&gt;2,"",IF('Přehled partnerů'!P47="ANO",'Přehled partnerů'!D47,""))</f>
        <v/>
      </c>
      <c r="E47" s="21" t="str">
        <f t="shared" si="0"/>
        <v/>
      </c>
      <c r="F47" s="114" t="str">
        <f t="shared" si="1"/>
        <v/>
      </c>
      <c r="G47" s="125">
        <v>0</v>
      </c>
      <c r="H47" s="126">
        <v>0</v>
      </c>
      <c r="I47" s="126">
        <v>0</v>
      </c>
      <c r="J47" s="126">
        <v>0</v>
      </c>
      <c r="K47" s="16">
        <v>0</v>
      </c>
      <c r="L47" s="16">
        <v>0</v>
      </c>
      <c r="M47" s="20">
        <v>0</v>
      </c>
      <c r="N47" s="58" t="str">
        <f t="shared" si="2"/>
        <v/>
      </c>
      <c r="O47" s="267">
        <f>IF('Rozpočet + Žádosti o změnu'!$ER$2="ano",'Rozpočet + Žádosti o změnu'!EL47,IF('Rozpočet + Žádosti o změnu'!$EF$2="ano",'Rozpočet + Žádosti o změnu'!DZ47,IF('Rozpočet + Žádosti o změnu'!$DT$2="ano",'Rozpočet + Žádosti o změnu'!DN47,IF('Rozpočet + Žádosti o změnu'!$DH$2="ano",'Rozpočet + Žádosti o změnu'!DB47,IF('Rozpočet + Žádosti o změnu'!$CV$2="ano",'Rozpočet + Žádosti o změnu'!CP47,IF('Rozpočet + Žádosti o změnu'!$CJ$2="ano",'Rozpočet + Žádosti o změnu'!CD47,IF('Rozpočet + Žádosti o změnu'!$BX$2="ano",'Rozpočet + Žádosti o změnu'!BR47,IF('Rozpočet + Žádosti o změnu'!$BL$2="ano",'Rozpočet + Žádosti o změnu'!BF47,IF('Rozpočet + Žádosti o změnu'!$AZ$2="ano",'Rozpočet + Žádosti o změnu'!AT47,IF('Rozpočet + Žádosti o změnu'!$AN$2="ano",'Rozpočet + Žádosti o změnu'!AH47,'Rozpočet + Žádosti o změnu'!H47))))))))))</f>
        <v>0</v>
      </c>
      <c r="P47" s="267">
        <f>IF('Rozpočet + Žádosti o změnu'!$ER$2="ano",'Rozpočet + Žádosti o změnu'!EM47,IF('Rozpočet + Žádosti o změnu'!$EF$2="ano",'Rozpočet + Žádosti o změnu'!EA47,IF('Rozpočet + Žádosti o změnu'!$DT$2="ano",'Rozpočet + Žádosti o změnu'!DO47,IF('Rozpočet + Žádosti o změnu'!$DH$2="ano",'Rozpočet + Žádosti o změnu'!DC47,IF('Rozpočet + Žádosti o změnu'!$CV$2="ano",'Rozpočet + Žádosti o změnu'!CQ47,IF('Rozpočet + Žádosti o změnu'!$CJ$2="ano",'Rozpočet + Žádosti o změnu'!CE47,IF('Rozpočet + Žádosti o změnu'!$BX$2="ano",'Rozpočet + Žádosti o změnu'!BS47,IF('Rozpočet + Žádosti o změnu'!$BL$2="ano",'Rozpočet + Žádosti o změnu'!BG47,IF('Rozpočet + Žádosti o změnu'!$AZ$2="ano",'Rozpočet + Žádosti o změnu'!AU47,IF('Rozpočet + Žádosti o změnu'!$AN$2="ano",'Rozpočet + Žádosti o změnu'!AI47,'Rozpočet + Žádosti o změnu'!I47))))))))))</f>
        <v>0</v>
      </c>
      <c r="Q47" s="267">
        <f>IF('Rozpočet + Žádosti o změnu'!$ER$2="ano",'Rozpočet + Žádosti o změnu'!EN47,IF('Rozpočet + Žádosti o změnu'!$EF$2="ano",'Rozpočet + Žádosti o změnu'!EB47,IF('Rozpočet + Žádosti o změnu'!$DT$2="ano",'Rozpočet + Žádosti o změnu'!DP47,IF('Rozpočet + Žádosti o změnu'!$DH$2="ano",'Rozpočet + Žádosti o změnu'!DD47,IF('Rozpočet + Žádosti o změnu'!$CV$2="ano",'Rozpočet + Žádosti o změnu'!CR47,IF('Rozpočet + Žádosti o změnu'!$CJ$2="ano",'Rozpočet + Žádosti o změnu'!CF47,IF('Rozpočet + Žádosti o změnu'!$BX$2="ano",'Rozpočet + Žádosti o změnu'!BT47,IF('Rozpočet + Žádosti o změnu'!$BL$2="ano",'Rozpočet + Žádosti o změnu'!BH47,IF('Rozpočet + Žádosti o změnu'!$AZ$2="ano",'Rozpočet + Žádosti o změnu'!AV47,IF('Rozpočet + Žádosti o změnu'!$AN$2="ano",'Rozpočet + Žádosti o změnu'!AJ47,'Rozpočet + Žádosti o změnu'!J47))))))))))</f>
        <v>0</v>
      </c>
      <c r="R47" s="267">
        <f>IF('Rozpočet + Žádosti o změnu'!$ER$2="ano",'Rozpočet + Žádosti o změnu'!EO47,IF('Rozpočet + Žádosti o změnu'!$EF$2="ano",'Rozpočet + Žádosti o změnu'!EC47,IF('Rozpočet + Žádosti o změnu'!$DT$2="ano",'Rozpočet + Žádosti o změnu'!DQ47,IF('Rozpočet + Žádosti o změnu'!$DH$2="ano",'Rozpočet + Žádosti o změnu'!DE47,IF('Rozpočet + Žádosti o změnu'!$CV$2="ano",'Rozpočet + Žádosti o změnu'!CS47,IF('Rozpočet + Žádosti o změnu'!$CJ$2="ano",'Rozpočet + Žádosti o změnu'!CG47,IF('Rozpočet + Žádosti o změnu'!$BX$2="ano",'Rozpočet + Žádosti o změnu'!BU47,IF('Rozpočet + Žádosti o změnu'!$BL$2="ano",'Rozpočet + Žádosti o změnu'!BI47,IF('Rozpočet + Žádosti o změnu'!$AZ$2="ano",'Rozpočet + Žádosti o změnu'!AW47,IF('Rozpočet + Žádosti o změnu'!$AN$2="ano",'Rozpočet + Žádosti o změnu'!AK47,'Rozpočet + Žádosti o změnu'!K47))))))))))</f>
        <v>0</v>
      </c>
      <c r="S47" s="267">
        <f>IF('Rozpočet + Žádosti o změnu'!$ER$2="ano",'Rozpočet + Žádosti o změnu'!EP47,IF('Rozpočet + Žádosti o změnu'!$EF$2="ano",'Rozpočet + Žádosti o změnu'!ED47,IF('Rozpočet + Žádosti o změnu'!$DT$2="ano",'Rozpočet + Žádosti o změnu'!DR47,IF('Rozpočet + Žádosti o změnu'!$DH$2="ano",'Rozpočet + Žádosti o změnu'!DF47,IF('Rozpočet + Žádosti o změnu'!$CV$2="ano",'Rozpočet + Žádosti o změnu'!CT47,IF('Rozpočet + Žádosti o změnu'!$CJ$2="ano",'Rozpočet + Žádosti o změnu'!CH47,IF('Rozpočet + Žádosti o změnu'!$BX$2="ano",'Rozpočet + Žádosti o změnu'!BV47,IF('Rozpočet + Žádosti o změnu'!$BL$2="ano",'Rozpočet + Žádosti o změnu'!BJ47,IF('Rozpočet + Žádosti o změnu'!$AZ$2="ano",'Rozpočet + Žádosti o změnu'!AX47,IF('Rozpočet + Žádosti o změnu'!$AN$2="ano",'Rozpočet + Žádosti o změnu'!AL47,'Rozpočet + Žádosti o změnu'!L47))))))))))</f>
        <v>0</v>
      </c>
      <c r="T47" s="267">
        <f>IF('Rozpočet + Žádosti o změnu'!$ER$2="ano",'Rozpočet + Žádosti o změnu'!EQ47,IF('Rozpočet + Žádosti o změnu'!$EF$2="ano",'Rozpočet + Žádosti o změnu'!EE47,IF('Rozpočet + Žádosti o změnu'!$DT$2="ano",'Rozpočet + Žádosti o změnu'!DS47,IF('Rozpočet + Žádosti o změnu'!$DH$2="ano",'Rozpočet + Žádosti o změnu'!DG47,IF('Rozpočet + Žádosti o změnu'!$CV$2="ano",'Rozpočet + Žádosti o změnu'!CU47,IF('Rozpočet + Žádosti o změnu'!$CJ$2="ano",'Rozpočet + Žádosti o změnu'!CI47,IF('Rozpočet + Žádosti o změnu'!$BX$2="ano",'Rozpočet + Žádosti o změnu'!BW47,IF('Rozpočet + Žádosti o změnu'!$BL$2="ano",'Rozpočet + Žádosti o změnu'!BK47,IF('Rozpočet + Žádosti o změnu'!$AZ$2="ano",'Rozpočet + Žádosti o změnu'!AY47,IF('Rozpočet + Žádosti o změnu'!$AN$2="ano",'Rozpočet + Žádosti o změnu'!AM47,'Rozpočet + Žádosti o změnu'!M47))))))))))</f>
        <v>0</v>
      </c>
      <c r="U47" s="267">
        <f>IF('Rozpočet + Žádosti o změnu'!$ER$2="ano",'Rozpočet + Žádosti o změnu'!ER47,IF('Rozpočet + Žádosti o změnu'!$EF$2="ano",'Rozpočet + Žádosti o změnu'!EF47,IF('Rozpočet + Žádosti o změnu'!$DT$2="ano",'Rozpočet + Žádosti o změnu'!DT47,IF('Rozpočet + Žádosti o změnu'!$DH$2="ano",'Rozpočet + Žádosti o změnu'!DH47,IF('Rozpočet + Žádosti o změnu'!$CV$2="ano",'Rozpočet + Žádosti o změnu'!CV47,IF('Rozpočet + Žádosti o změnu'!$CJ$2="ano",'Rozpočet + Žádosti o změnu'!CJ47,IF('Rozpočet + Žádosti o změnu'!$BX$2="ano",'Rozpočet + Žádosti o změnu'!BX47,IF('Rozpočet + Žádosti o změnu'!$BL$2="ano",'Rozpočet + Žádosti o změnu'!BL47,IF('Rozpočet + Žádosti o změnu'!$AZ$2="ano",'Rozpočet + Žádosti o změnu'!AZ47,IF('Rozpočet + Žádosti o změnu'!$AN$2="ano",'Rozpočet + Žádosti o změnu'!AN47,'Rozpočet + Žádosti o změnu'!N47))))))))))</f>
        <v>0</v>
      </c>
      <c r="W47" s="281">
        <f>IF('ZoR č. 1'!$D47="",0,'ZoR č. 1'!G47)+IF('ZoR č. 2'!$D47="",0,'ZoR č. 2'!G47)+IF('ZoR č. 3'!$D47="",0,'ZoR č. 3'!G47)+IF('ZoR č. 4'!$D47="",0,'ZoR č. 4'!G47)+IF('ZoR č. 5'!$D47="",0,'ZoR č. 5'!G47)+IF('ZoR č. 6'!$D47="",0,'ZoR č. 6'!G47)+IF('ZoR č. 7'!$D47="",0,'ZoR č. 7'!G47)+IF('ZoR č. 8'!$D47="",0,'ZoR č. 8'!G47)+IF('ZoR č. 9'!$D47="",0,'ZoR č. 9'!G47)+IF('ZoR č. 10'!$D47="",0,'ZoR č. 10'!G47)+IF(ZZoR!$D47="",0,ZZoR!G47)</f>
        <v>0</v>
      </c>
      <c r="X47" s="281">
        <f>IF('ZoR č. 1'!$D47="",0,'ZoR č. 1'!H47)+IF('ZoR č. 2'!$D47="",0,'ZoR č. 2'!H47)+IF('ZoR č. 3'!$D47="",0,'ZoR č. 3'!H47)+IF('ZoR č. 4'!$D47="",0,'ZoR č. 4'!H47)+IF('ZoR č. 5'!$D47="",0,'ZoR č. 5'!H47)+IF('ZoR č. 6'!$D47="",0,'ZoR č. 6'!H47)+IF('ZoR č. 7'!$D47="",0,'ZoR č. 7'!H47)+IF('ZoR č. 8'!$D47="",0,'ZoR č. 8'!H47)+IF('ZoR č. 9'!$D47="",0,'ZoR č. 9'!H47)+IF('ZoR č. 10'!$D47="",0,'ZoR č. 10'!H47)+IF(ZZoR!$D47="",0,ZZoR!H47)</f>
        <v>0</v>
      </c>
      <c r="Y47" s="281">
        <f>IF('ZoR č. 1'!$D47="",0,'ZoR č. 1'!I47)+IF('ZoR č. 2'!$D47="",0,'ZoR č. 2'!I47)+IF('ZoR č. 3'!$D47="",0,'ZoR č. 3'!I47)+IF('ZoR č. 4'!$D47="",0,'ZoR č. 4'!I47)+IF('ZoR č. 5'!$D47="",0,'ZoR č. 5'!I47)+IF('ZoR č. 6'!$D47="",0,'ZoR č. 6'!I47)+IF('ZoR č. 7'!$D47="",0,'ZoR č. 7'!I47)+IF('ZoR č. 8'!$D47="",0,'ZoR č. 8'!I47)+IF('ZoR č. 9'!$D47="",0,'ZoR č. 9'!I47)+IF('ZoR č. 10'!$D47="",0,'ZoR č. 10'!I47)+IF(ZZoR!$D47="",0,ZZoR!I47)</f>
        <v>0</v>
      </c>
      <c r="Z47" s="281">
        <f>IF('ZoR č. 1'!$D47="",0,'ZoR č. 1'!J47)+IF('ZoR č. 2'!$D47="",0,'ZoR č. 2'!J47)+IF('ZoR č. 3'!$D47="",0,'ZoR č. 3'!J47)+IF('ZoR č. 4'!$D47="",0,'ZoR č. 4'!J47)+IF('ZoR č. 5'!$D47="",0,'ZoR č. 5'!J47)+IF('ZoR č. 6'!$D47="",0,'ZoR č. 6'!J47)+IF('ZoR č. 7'!$D47="",0,'ZoR č. 7'!J47)+IF('ZoR č. 8'!$D47="",0,'ZoR č. 8'!J47)+IF('ZoR č. 9'!$D47="",0,'ZoR č. 9'!J47)+IF('ZoR č. 10'!$D47="",0,'ZoR č. 10'!J47)+IF(ZZoR!$D47="",0,ZZoR!J47)</f>
        <v>0</v>
      </c>
      <c r="AA47" s="281">
        <f>IF('ZoR č. 1'!$D47="",0,'ZoR č. 1'!K47)+IF('ZoR č. 2'!$D47="",0,'ZoR č. 2'!K47)+IF('ZoR č. 3'!$D47="",0,'ZoR č. 3'!K47)+IF('ZoR č. 4'!$D47="",0,'ZoR č. 4'!K47)+IF('ZoR č. 5'!$D47="",0,'ZoR č. 5'!K47)+IF('ZoR č. 6'!$D47="",0,'ZoR č. 6'!K47)+IF('ZoR č. 7'!$D47="",0,'ZoR č. 7'!K47)+IF('ZoR č. 8'!$D47="",0,'ZoR č. 8'!K47)+IF('ZoR č. 9'!$D47="",0,'ZoR č. 9'!K47)+IF('ZoR č. 10'!$D47="",0,'ZoR č. 10'!K47)+IF(ZZoR!$D47="",0,ZZoR!K47)</f>
        <v>0</v>
      </c>
      <c r="AB47" s="281">
        <f>IF('ZoR č. 1'!$D47="",0,'ZoR č. 1'!L47)+IF('ZoR č. 2'!$D47="",0,'ZoR č. 2'!L47)+IF('ZoR č. 3'!$D47="",0,'ZoR č. 3'!L47)+IF('ZoR č. 4'!$D47="",0,'ZoR č. 4'!L47)+IF('ZoR č. 5'!$D47="",0,'ZoR č. 5'!L47)+IF('ZoR č. 6'!$D47="",0,'ZoR č. 6'!L47)+IF('ZoR č. 7'!$D47="",0,'ZoR č. 7'!L47)+IF('ZoR č. 8'!$D47="",0,'ZoR č. 8'!L47)+IF('ZoR č. 9'!$D47="",0,'ZoR č. 9'!L47)+IF('ZoR č. 10'!$D47="",0,'ZoR č. 10'!L47)+IF(ZZoR!$D47="",0,ZZoR!L47)</f>
        <v>0</v>
      </c>
      <c r="AC47" s="281">
        <f>IF('ZoR č. 1'!$D47="",0,'ZoR č. 1'!M47)+IF('ZoR č. 2'!$D47="",0,'ZoR č. 2'!M47)+IF('ZoR č. 3'!$D47="",0,'ZoR č. 3'!M47)+IF('ZoR č. 4'!$D47="",0,'ZoR č. 4'!M47)+IF('ZoR č. 5'!$D47="",0,'ZoR č. 5'!M47)+IF('ZoR č. 6'!$D47="",0,'ZoR č. 6'!M47)+IF('ZoR č. 7'!$D47="",0,'ZoR č. 7'!M47)+IF('ZoR č. 8'!$D47="",0,'ZoR č. 8'!M47)+IF('ZoR č. 9'!$D47="",0,'ZoR č. 9'!M47)+IF('ZoR č. 10'!$D47="",0,'ZoR č. 10'!M47)+IF(ZZoR!$D47="",0,ZZoR!M47)</f>
        <v>0</v>
      </c>
      <c r="AE47" s="282" t="str">
        <f t="shared" si="3"/>
        <v/>
      </c>
    </row>
    <row r="48" spans="2:31" x14ac:dyDescent="0.25">
      <c r="B48" s="9" t="s">
        <v>91</v>
      </c>
      <c r="C48" s="98" t="str">
        <f>IF(COUNTA('Přehled partnerů'!C48:D48)&lt;&gt;2,"partner neuveden",IF('Přehled partnerů'!P48="ANO",'Přehled partnerů'!C48,"v tomto období nerelevantní"))</f>
        <v>partner neuveden</v>
      </c>
      <c r="D48" s="108" t="str">
        <f>IF(COUNTA('Přehled partnerů'!C48:D48)&lt;&gt;2,"",IF('Přehled partnerů'!P48="ANO",'Přehled partnerů'!D48,""))</f>
        <v/>
      </c>
      <c r="E48" s="21" t="str">
        <f t="shared" si="0"/>
        <v/>
      </c>
      <c r="F48" s="114" t="str">
        <f t="shared" si="1"/>
        <v/>
      </c>
      <c r="G48" s="125">
        <v>0</v>
      </c>
      <c r="H48" s="126">
        <v>0</v>
      </c>
      <c r="I48" s="126">
        <v>0</v>
      </c>
      <c r="J48" s="126">
        <v>0</v>
      </c>
      <c r="K48" s="16">
        <v>0</v>
      </c>
      <c r="L48" s="16">
        <v>0</v>
      </c>
      <c r="M48" s="20">
        <v>0</v>
      </c>
      <c r="N48" s="58" t="str">
        <f t="shared" si="2"/>
        <v/>
      </c>
      <c r="O48" s="267">
        <f>IF('Rozpočet + Žádosti o změnu'!$ER$2="ano",'Rozpočet + Žádosti o změnu'!EL48,IF('Rozpočet + Žádosti o změnu'!$EF$2="ano",'Rozpočet + Žádosti o změnu'!DZ48,IF('Rozpočet + Žádosti o změnu'!$DT$2="ano",'Rozpočet + Žádosti o změnu'!DN48,IF('Rozpočet + Žádosti o změnu'!$DH$2="ano",'Rozpočet + Žádosti o změnu'!DB48,IF('Rozpočet + Žádosti o změnu'!$CV$2="ano",'Rozpočet + Žádosti o změnu'!CP48,IF('Rozpočet + Žádosti o změnu'!$CJ$2="ano",'Rozpočet + Žádosti o změnu'!CD48,IF('Rozpočet + Žádosti o změnu'!$BX$2="ano",'Rozpočet + Žádosti o změnu'!BR48,IF('Rozpočet + Žádosti o změnu'!$BL$2="ano",'Rozpočet + Žádosti o změnu'!BF48,IF('Rozpočet + Žádosti o změnu'!$AZ$2="ano",'Rozpočet + Žádosti o změnu'!AT48,IF('Rozpočet + Žádosti o změnu'!$AN$2="ano",'Rozpočet + Žádosti o změnu'!AH48,'Rozpočet + Žádosti o změnu'!H48))))))))))</f>
        <v>0</v>
      </c>
      <c r="P48" s="267">
        <f>IF('Rozpočet + Žádosti o změnu'!$ER$2="ano",'Rozpočet + Žádosti o změnu'!EM48,IF('Rozpočet + Žádosti o změnu'!$EF$2="ano",'Rozpočet + Žádosti o změnu'!EA48,IF('Rozpočet + Žádosti o změnu'!$DT$2="ano",'Rozpočet + Žádosti o změnu'!DO48,IF('Rozpočet + Žádosti o změnu'!$DH$2="ano",'Rozpočet + Žádosti o změnu'!DC48,IF('Rozpočet + Žádosti o změnu'!$CV$2="ano",'Rozpočet + Žádosti o změnu'!CQ48,IF('Rozpočet + Žádosti o změnu'!$CJ$2="ano",'Rozpočet + Žádosti o změnu'!CE48,IF('Rozpočet + Žádosti o změnu'!$BX$2="ano",'Rozpočet + Žádosti o změnu'!BS48,IF('Rozpočet + Žádosti o změnu'!$BL$2="ano",'Rozpočet + Žádosti o změnu'!BG48,IF('Rozpočet + Žádosti o změnu'!$AZ$2="ano",'Rozpočet + Žádosti o změnu'!AU48,IF('Rozpočet + Žádosti o změnu'!$AN$2="ano",'Rozpočet + Žádosti o změnu'!AI48,'Rozpočet + Žádosti o změnu'!I48))))))))))</f>
        <v>0</v>
      </c>
      <c r="Q48" s="267">
        <f>IF('Rozpočet + Žádosti o změnu'!$ER$2="ano",'Rozpočet + Žádosti o změnu'!EN48,IF('Rozpočet + Žádosti o změnu'!$EF$2="ano",'Rozpočet + Žádosti o změnu'!EB48,IF('Rozpočet + Žádosti o změnu'!$DT$2="ano",'Rozpočet + Žádosti o změnu'!DP48,IF('Rozpočet + Žádosti o změnu'!$DH$2="ano",'Rozpočet + Žádosti o změnu'!DD48,IF('Rozpočet + Žádosti o změnu'!$CV$2="ano",'Rozpočet + Žádosti o změnu'!CR48,IF('Rozpočet + Žádosti o změnu'!$CJ$2="ano",'Rozpočet + Žádosti o změnu'!CF48,IF('Rozpočet + Žádosti o změnu'!$BX$2="ano",'Rozpočet + Žádosti o změnu'!BT48,IF('Rozpočet + Žádosti o změnu'!$BL$2="ano",'Rozpočet + Žádosti o změnu'!BH48,IF('Rozpočet + Žádosti o změnu'!$AZ$2="ano",'Rozpočet + Žádosti o změnu'!AV48,IF('Rozpočet + Žádosti o změnu'!$AN$2="ano",'Rozpočet + Žádosti o změnu'!AJ48,'Rozpočet + Žádosti o změnu'!J48))))))))))</f>
        <v>0</v>
      </c>
      <c r="R48" s="267">
        <f>IF('Rozpočet + Žádosti o změnu'!$ER$2="ano",'Rozpočet + Žádosti o změnu'!EO48,IF('Rozpočet + Žádosti o změnu'!$EF$2="ano",'Rozpočet + Žádosti o změnu'!EC48,IF('Rozpočet + Žádosti o změnu'!$DT$2="ano",'Rozpočet + Žádosti o změnu'!DQ48,IF('Rozpočet + Žádosti o změnu'!$DH$2="ano",'Rozpočet + Žádosti o změnu'!DE48,IF('Rozpočet + Žádosti o změnu'!$CV$2="ano",'Rozpočet + Žádosti o změnu'!CS48,IF('Rozpočet + Žádosti o změnu'!$CJ$2="ano",'Rozpočet + Žádosti o změnu'!CG48,IF('Rozpočet + Žádosti o změnu'!$BX$2="ano",'Rozpočet + Žádosti o změnu'!BU48,IF('Rozpočet + Žádosti o změnu'!$BL$2="ano",'Rozpočet + Žádosti o změnu'!BI48,IF('Rozpočet + Žádosti o změnu'!$AZ$2="ano",'Rozpočet + Žádosti o změnu'!AW48,IF('Rozpočet + Žádosti o změnu'!$AN$2="ano",'Rozpočet + Žádosti o změnu'!AK48,'Rozpočet + Žádosti o změnu'!K48))))))))))</f>
        <v>0</v>
      </c>
      <c r="S48" s="267">
        <f>IF('Rozpočet + Žádosti o změnu'!$ER$2="ano",'Rozpočet + Žádosti o změnu'!EP48,IF('Rozpočet + Žádosti o změnu'!$EF$2="ano",'Rozpočet + Žádosti o změnu'!ED48,IF('Rozpočet + Žádosti o změnu'!$DT$2="ano",'Rozpočet + Žádosti o změnu'!DR48,IF('Rozpočet + Žádosti o změnu'!$DH$2="ano",'Rozpočet + Žádosti o změnu'!DF48,IF('Rozpočet + Žádosti o změnu'!$CV$2="ano",'Rozpočet + Žádosti o změnu'!CT48,IF('Rozpočet + Žádosti o změnu'!$CJ$2="ano",'Rozpočet + Žádosti o změnu'!CH48,IF('Rozpočet + Žádosti o změnu'!$BX$2="ano",'Rozpočet + Žádosti o změnu'!BV48,IF('Rozpočet + Žádosti o změnu'!$BL$2="ano",'Rozpočet + Žádosti o změnu'!BJ48,IF('Rozpočet + Žádosti o změnu'!$AZ$2="ano",'Rozpočet + Žádosti o změnu'!AX48,IF('Rozpočet + Žádosti o změnu'!$AN$2="ano",'Rozpočet + Žádosti o změnu'!AL48,'Rozpočet + Žádosti o změnu'!L48))))))))))</f>
        <v>0</v>
      </c>
      <c r="T48" s="267">
        <f>IF('Rozpočet + Žádosti o změnu'!$ER$2="ano",'Rozpočet + Žádosti o změnu'!EQ48,IF('Rozpočet + Žádosti o změnu'!$EF$2="ano",'Rozpočet + Žádosti o změnu'!EE48,IF('Rozpočet + Žádosti o změnu'!$DT$2="ano",'Rozpočet + Žádosti o změnu'!DS48,IF('Rozpočet + Žádosti o změnu'!$DH$2="ano",'Rozpočet + Žádosti o změnu'!DG48,IF('Rozpočet + Žádosti o změnu'!$CV$2="ano",'Rozpočet + Žádosti o změnu'!CU48,IF('Rozpočet + Žádosti o změnu'!$CJ$2="ano",'Rozpočet + Žádosti o změnu'!CI48,IF('Rozpočet + Žádosti o změnu'!$BX$2="ano",'Rozpočet + Žádosti o změnu'!BW48,IF('Rozpočet + Žádosti o změnu'!$BL$2="ano",'Rozpočet + Žádosti o změnu'!BK48,IF('Rozpočet + Žádosti o změnu'!$AZ$2="ano",'Rozpočet + Žádosti o změnu'!AY48,IF('Rozpočet + Žádosti o změnu'!$AN$2="ano",'Rozpočet + Žádosti o změnu'!AM48,'Rozpočet + Žádosti o změnu'!M48))))))))))</f>
        <v>0</v>
      </c>
      <c r="U48" s="267">
        <f>IF('Rozpočet + Žádosti o změnu'!$ER$2="ano",'Rozpočet + Žádosti o změnu'!ER48,IF('Rozpočet + Žádosti o změnu'!$EF$2="ano",'Rozpočet + Žádosti o změnu'!EF48,IF('Rozpočet + Žádosti o změnu'!$DT$2="ano",'Rozpočet + Žádosti o změnu'!DT48,IF('Rozpočet + Žádosti o změnu'!$DH$2="ano",'Rozpočet + Žádosti o změnu'!DH48,IF('Rozpočet + Žádosti o změnu'!$CV$2="ano",'Rozpočet + Žádosti o změnu'!CV48,IF('Rozpočet + Žádosti o změnu'!$CJ$2="ano",'Rozpočet + Žádosti o změnu'!CJ48,IF('Rozpočet + Žádosti o změnu'!$BX$2="ano",'Rozpočet + Žádosti o změnu'!BX48,IF('Rozpočet + Žádosti o změnu'!$BL$2="ano",'Rozpočet + Žádosti o změnu'!BL48,IF('Rozpočet + Žádosti o změnu'!$AZ$2="ano",'Rozpočet + Žádosti o změnu'!AZ48,IF('Rozpočet + Žádosti o změnu'!$AN$2="ano",'Rozpočet + Žádosti o změnu'!AN48,'Rozpočet + Žádosti o změnu'!N48))))))))))</f>
        <v>0</v>
      </c>
      <c r="W48" s="281">
        <f>IF('ZoR č. 1'!$D48="",0,'ZoR č. 1'!G48)+IF('ZoR č. 2'!$D48="",0,'ZoR č. 2'!G48)+IF('ZoR č. 3'!$D48="",0,'ZoR č. 3'!G48)+IF('ZoR č. 4'!$D48="",0,'ZoR č. 4'!G48)+IF('ZoR č. 5'!$D48="",0,'ZoR č. 5'!G48)+IF('ZoR č. 6'!$D48="",0,'ZoR č. 6'!G48)+IF('ZoR č. 7'!$D48="",0,'ZoR č. 7'!G48)+IF('ZoR č. 8'!$D48="",0,'ZoR č. 8'!G48)+IF('ZoR č. 9'!$D48="",0,'ZoR č. 9'!G48)+IF('ZoR č. 10'!$D48="",0,'ZoR č. 10'!G48)+IF(ZZoR!$D48="",0,ZZoR!G48)</f>
        <v>0</v>
      </c>
      <c r="X48" s="281">
        <f>IF('ZoR č. 1'!$D48="",0,'ZoR č. 1'!H48)+IF('ZoR č. 2'!$D48="",0,'ZoR č. 2'!H48)+IF('ZoR č. 3'!$D48="",0,'ZoR č. 3'!H48)+IF('ZoR č. 4'!$D48="",0,'ZoR č. 4'!H48)+IF('ZoR č. 5'!$D48="",0,'ZoR č. 5'!H48)+IF('ZoR č. 6'!$D48="",0,'ZoR č. 6'!H48)+IF('ZoR č. 7'!$D48="",0,'ZoR č. 7'!H48)+IF('ZoR č. 8'!$D48="",0,'ZoR č. 8'!H48)+IF('ZoR č. 9'!$D48="",0,'ZoR č. 9'!H48)+IF('ZoR č. 10'!$D48="",0,'ZoR č. 10'!H48)+IF(ZZoR!$D48="",0,ZZoR!H48)</f>
        <v>0</v>
      </c>
      <c r="Y48" s="281">
        <f>IF('ZoR č. 1'!$D48="",0,'ZoR č. 1'!I48)+IF('ZoR č. 2'!$D48="",0,'ZoR č. 2'!I48)+IF('ZoR č. 3'!$D48="",0,'ZoR č. 3'!I48)+IF('ZoR č. 4'!$D48="",0,'ZoR č. 4'!I48)+IF('ZoR č. 5'!$D48="",0,'ZoR č. 5'!I48)+IF('ZoR č. 6'!$D48="",0,'ZoR č. 6'!I48)+IF('ZoR č. 7'!$D48="",0,'ZoR č. 7'!I48)+IF('ZoR č. 8'!$D48="",0,'ZoR č. 8'!I48)+IF('ZoR č. 9'!$D48="",0,'ZoR č. 9'!I48)+IF('ZoR č. 10'!$D48="",0,'ZoR č. 10'!I48)+IF(ZZoR!$D48="",0,ZZoR!I48)</f>
        <v>0</v>
      </c>
      <c r="Z48" s="281">
        <f>IF('ZoR č. 1'!$D48="",0,'ZoR č. 1'!J48)+IF('ZoR č. 2'!$D48="",0,'ZoR č. 2'!J48)+IF('ZoR č. 3'!$D48="",0,'ZoR č. 3'!J48)+IF('ZoR č. 4'!$D48="",0,'ZoR č. 4'!J48)+IF('ZoR č. 5'!$D48="",0,'ZoR č. 5'!J48)+IF('ZoR č. 6'!$D48="",0,'ZoR č. 6'!J48)+IF('ZoR č. 7'!$D48="",0,'ZoR č. 7'!J48)+IF('ZoR č. 8'!$D48="",0,'ZoR č. 8'!J48)+IF('ZoR č. 9'!$D48="",0,'ZoR č. 9'!J48)+IF('ZoR č. 10'!$D48="",0,'ZoR č. 10'!J48)+IF(ZZoR!$D48="",0,ZZoR!J48)</f>
        <v>0</v>
      </c>
      <c r="AA48" s="281">
        <f>IF('ZoR č. 1'!$D48="",0,'ZoR č. 1'!K48)+IF('ZoR č. 2'!$D48="",0,'ZoR č. 2'!K48)+IF('ZoR č. 3'!$D48="",0,'ZoR č. 3'!K48)+IF('ZoR č. 4'!$D48="",0,'ZoR č. 4'!K48)+IF('ZoR č. 5'!$D48="",0,'ZoR č. 5'!K48)+IF('ZoR č. 6'!$D48="",0,'ZoR č. 6'!K48)+IF('ZoR č. 7'!$D48="",0,'ZoR č. 7'!K48)+IF('ZoR č. 8'!$D48="",0,'ZoR č. 8'!K48)+IF('ZoR č. 9'!$D48="",0,'ZoR č. 9'!K48)+IF('ZoR č. 10'!$D48="",0,'ZoR č. 10'!K48)+IF(ZZoR!$D48="",0,ZZoR!K48)</f>
        <v>0</v>
      </c>
      <c r="AB48" s="281">
        <f>IF('ZoR č. 1'!$D48="",0,'ZoR č. 1'!L48)+IF('ZoR č. 2'!$D48="",0,'ZoR č. 2'!L48)+IF('ZoR č. 3'!$D48="",0,'ZoR č. 3'!L48)+IF('ZoR č. 4'!$D48="",0,'ZoR č. 4'!L48)+IF('ZoR č. 5'!$D48="",0,'ZoR č. 5'!L48)+IF('ZoR č. 6'!$D48="",0,'ZoR č. 6'!L48)+IF('ZoR č. 7'!$D48="",0,'ZoR č. 7'!L48)+IF('ZoR č. 8'!$D48="",0,'ZoR č. 8'!L48)+IF('ZoR č. 9'!$D48="",0,'ZoR č. 9'!L48)+IF('ZoR č. 10'!$D48="",0,'ZoR č. 10'!L48)+IF(ZZoR!$D48="",0,ZZoR!L48)</f>
        <v>0</v>
      </c>
      <c r="AC48" s="281">
        <f>IF('ZoR č. 1'!$D48="",0,'ZoR č. 1'!M48)+IF('ZoR č. 2'!$D48="",0,'ZoR č. 2'!M48)+IF('ZoR č. 3'!$D48="",0,'ZoR č. 3'!M48)+IF('ZoR č. 4'!$D48="",0,'ZoR č. 4'!M48)+IF('ZoR č. 5'!$D48="",0,'ZoR č. 5'!M48)+IF('ZoR č. 6'!$D48="",0,'ZoR č. 6'!M48)+IF('ZoR č. 7'!$D48="",0,'ZoR č. 7'!M48)+IF('ZoR č. 8'!$D48="",0,'ZoR č. 8'!M48)+IF('ZoR č. 9'!$D48="",0,'ZoR č. 9'!M48)+IF('ZoR č. 10'!$D48="",0,'ZoR č. 10'!M48)+IF(ZZoR!$D48="",0,ZZoR!M48)</f>
        <v>0</v>
      </c>
      <c r="AE48" s="282" t="str">
        <f t="shared" si="3"/>
        <v/>
      </c>
    </row>
    <row r="49" spans="2:31" x14ac:dyDescent="0.25">
      <c r="B49" s="9" t="s">
        <v>92</v>
      </c>
      <c r="C49" s="98" t="str">
        <f>IF(COUNTA('Přehled partnerů'!C49:D49)&lt;&gt;2,"partner neuveden",IF('Přehled partnerů'!P49="ANO",'Přehled partnerů'!C49,"v tomto období nerelevantní"))</f>
        <v>partner neuveden</v>
      </c>
      <c r="D49" s="108" t="str">
        <f>IF(COUNTA('Přehled partnerů'!C49:D49)&lt;&gt;2,"",IF('Přehled partnerů'!P49="ANO",'Přehled partnerů'!D49,""))</f>
        <v/>
      </c>
      <c r="E49" s="21" t="str">
        <f t="shared" si="0"/>
        <v/>
      </c>
      <c r="F49" s="114" t="str">
        <f t="shared" si="1"/>
        <v/>
      </c>
      <c r="G49" s="125">
        <v>0</v>
      </c>
      <c r="H49" s="126">
        <v>0</v>
      </c>
      <c r="I49" s="126">
        <v>0</v>
      </c>
      <c r="J49" s="126">
        <v>0</v>
      </c>
      <c r="K49" s="16">
        <v>0</v>
      </c>
      <c r="L49" s="16">
        <v>0</v>
      </c>
      <c r="M49" s="20">
        <v>0</v>
      </c>
      <c r="N49" s="58" t="str">
        <f t="shared" si="2"/>
        <v/>
      </c>
      <c r="O49" s="267">
        <f>IF('Rozpočet + Žádosti o změnu'!$ER$2="ano",'Rozpočet + Žádosti o změnu'!EL49,IF('Rozpočet + Žádosti o změnu'!$EF$2="ano",'Rozpočet + Žádosti o změnu'!DZ49,IF('Rozpočet + Žádosti o změnu'!$DT$2="ano",'Rozpočet + Žádosti o změnu'!DN49,IF('Rozpočet + Žádosti o změnu'!$DH$2="ano",'Rozpočet + Žádosti o změnu'!DB49,IF('Rozpočet + Žádosti o změnu'!$CV$2="ano",'Rozpočet + Žádosti o změnu'!CP49,IF('Rozpočet + Žádosti o změnu'!$CJ$2="ano",'Rozpočet + Žádosti o změnu'!CD49,IF('Rozpočet + Žádosti o změnu'!$BX$2="ano",'Rozpočet + Žádosti o změnu'!BR49,IF('Rozpočet + Žádosti o změnu'!$BL$2="ano",'Rozpočet + Žádosti o změnu'!BF49,IF('Rozpočet + Žádosti o změnu'!$AZ$2="ano",'Rozpočet + Žádosti o změnu'!AT49,IF('Rozpočet + Žádosti o změnu'!$AN$2="ano",'Rozpočet + Žádosti o změnu'!AH49,'Rozpočet + Žádosti o změnu'!H49))))))))))</f>
        <v>0</v>
      </c>
      <c r="P49" s="267">
        <f>IF('Rozpočet + Žádosti o změnu'!$ER$2="ano",'Rozpočet + Žádosti o změnu'!EM49,IF('Rozpočet + Žádosti o změnu'!$EF$2="ano",'Rozpočet + Žádosti o změnu'!EA49,IF('Rozpočet + Žádosti o změnu'!$DT$2="ano",'Rozpočet + Žádosti o změnu'!DO49,IF('Rozpočet + Žádosti o změnu'!$DH$2="ano",'Rozpočet + Žádosti o změnu'!DC49,IF('Rozpočet + Žádosti o změnu'!$CV$2="ano",'Rozpočet + Žádosti o změnu'!CQ49,IF('Rozpočet + Žádosti o změnu'!$CJ$2="ano",'Rozpočet + Žádosti o změnu'!CE49,IF('Rozpočet + Žádosti o změnu'!$BX$2="ano",'Rozpočet + Žádosti o změnu'!BS49,IF('Rozpočet + Žádosti o změnu'!$BL$2="ano",'Rozpočet + Žádosti o změnu'!BG49,IF('Rozpočet + Žádosti o změnu'!$AZ$2="ano",'Rozpočet + Žádosti o změnu'!AU49,IF('Rozpočet + Žádosti o změnu'!$AN$2="ano",'Rozpočet + Žádosti o změnu'!AI49,'Rozpočet + Žádosti o změnu'!I49))))))))))</f>
        <v>0</v>
      </c>
      <c r="Q49" s="267">
        <f>IF('Rozpočet + Žádosti o změnu'!$ER$2="ano",'Rozpočet + Žádosti o změnu'!EN49,IF('Rozpočet + Žádosti o změnu'!$EF$2="ano",'Rozpočet + Žádosti o změnu'!EB49,IF('Rozpočet + Žádosti o změnu'!$DT$2="ano",'Rozpočet + Žádosti o změnu'!DP49,IF('Rozpočet + Žádosti o změnu'!$DH$2="ano",'Rozpočet + Žádosti o změnu'!DD49,IF('Rozpočet + Žádosti o změnu'!$CV$2="ano",'Rozpočet + Žádosti o změnu'!CR49,IF('Rozpočet + Žádosti o změnu'!$CJ$2="ano",'Rozpočet + Žádosti o změnu'!CF49,IF('Rozpočet + Žádosti o změnu'!$BX$2="ano",'Rozpočet + Žádosti o změnu'!BT49,IF('Rozpočet + Žádosti o změnu'!$BL$2="ano",'Rozpočet + Žádosti o změnu'!BH49,IF('Rozpočet + Žádosti o změnu'!$AZ$2="ano",'Rozpočet + Žádosti o změnu'!AV49,IF('Rozpočet + Žádosti o změnu'!$AN$2="ano",'Rozpočet + Žádosti o změnu'!AJ49,'Rozpočet + Žádosti o změnu'!J49))))))))))</f>
        <v>0</v>
      </c>
      <c r="R49" s="267">
        <f>IF('Rozpočet + Žádosti o změnu'!$ER$2="ano",'Rozpočet + Žádosti o změnu'!EO49,IF('Rozpočet + Žádosti o změnu'!$EF$2="ano",'Rozpočet + Žádosti o změnu'!EC49,IF('Rozpočet + Žádosti o změnu'!$DT$2="ano",'Rozpočet + Žádosti o změnu'!DQ49,IF('Rozpočet + Žádosti o změnu'!$DH$2="ano",'Rozpočet + Žádosti o změnu'!DE49,IF('Rozpočet + Žádosti o změnu'!$CV$2="ano",'Rozpočet + Žádosti o změnu'!CS49,IF('Rozpočet + Žádosti o změnu'!$CJ$2="ano",'Rozpočet + Žádosti o změnu'!CG49,IF('Rozpočet + Žádosti o změnu'!$BX$2="ano",'Rozpočet + Žádosti o změnu'!BU49,IF('Rozpočet + Žádosti o změnu'!$BL$2="ano",'Rozpočet + Žádosti o změnu'!BI49,IF('Rozpočet + Žádosti o změnu'!$AZ$2="ano",'Rozpočet + Žádosti o změnu'!AW49,IF('Rozpočet + Žádosti o změnu'!$AN$2="ano",'Rozpočet + Žádosti o změnu'!AK49,'Rozpočet + Žádosti o změnu'!K49))))))))))</f>
        <v>0</v>
      </c>
      <c r="S49" s="267">
        <f>IF('Rozpočet + Žádosti o změnu'!$ER$2="ano",'Rozpočet + Žádosti o změnu'!EP49,IF('Rozpočet + Žádosti o změnu'!$EF$2="ano",'Rozpočet + Žádosti o změnu'!ED49,IF('Rozpočet + Žádosti o změnu'!$DT$2="ano",'Rozpočet + Žádosti o změnu'!DR49,IF('Rozpočet + Žádosti o změnu'!$DH$2="ano",'Rozpočet + Žádosti o změnu'!DF49,IF('Rozpočet + Žádosti o změnu'!$CV$2="ano",'Rozpočet + Žádosti o změnu'!CT49,IF('Rozpočet + Žádosti o změnu'!$CJ$2="ano",'Rozpočet + Žádosti o změnu'!CH49,IF('Rozpočet + Žádosti o změnu'!$BX$2="ano",'Rozpočet + Žádosti o změnu'!BV49,IF('Rozpočet + Žádosti o změnu'!$BL$2="ano",'Rozpočet + Žádosti o změnu'!BJ49,IF('Rozpočet + Žádosti o změnu'!$AZ$2="ano",'Rozpočet + Žádosti o změnu'!AX49,IF('Rozpočet + Žádosti o změnu'!$AN$2="ano",'Rozpočet + Žádosti o změnu'!AL49,'Rozpočet + Žádosti o změnu'!L49))))))))))</f>
        <v>0</v>
      </c>
      <c r="T49" s="267">
        <f>IF('Rozpočet + Žádosti o změnu'!$ER$2="ano",'Rozpočet + Žádosti o změnu'!EQ49,IF('Rozpočet + Žádosti o změnu'!$EF$2="ano",'Rozpočet + Žádosti o změnu'!EE49,IF('Rozpočet + Žádosti o změnu'!$DT$2="ano",'Rozpočet + Žádosti o změnu'!DS49,IF('Rozpočet + Žádosti o změnu'!$DH$2="ano",'Rozpočet + Žádosti o změnu'!DG49,IF('Rozpočet + Žádosti o změnu'!$CV$2="ano",'Rozpočet + Žádosti o změnu'!CU49,IF('Rozpočet + Žádosti o změnu'!$CJ$2="ano",'Rozpočet + Žádosti o změnu'!CI49,IF('Rozpočet + Žádosti o změnu'!$BX$2="ano",'Rozpočet + Žádosti o změnu'!BW49,IF('Rozpočet + Žádosti o změnu'!$BL$2="ano",'Rozpočet + Žádosti o změnu'!BK49,IF('Rozpočet + Žádosti o změnu'!$AZ$2="ano",'Rozpočet + Žádosti o změnu'!AY49,IF('Rozpočet + Žádosti o změnu'!$AN$2="ano",'Rozpočet + Žádosti o změnu'!AM49,'Rozpočet + Žádosti o změnu'!M49))))))))))</f>
        <v>0</v>
      </c>
      <c r="U49" s="267">
        <f>IF('Rozpočet + Žádosti o změnu'!$ER$2="ano",'Rozpočet + Žádosti o změnu'!ER49,IF('Rozpočet + Žádosti o změnu'!$EF$2="ano",'Rozpočet + Žádosti o změnu'!EF49,IF('Rozpočet + Žádosti o změnu'!$DT$2="ano",'Rozpočet + Žádosti o změnu'!DT49,IF('Rozpočet + Žádosti o změnu'!$DH$2="ano",'Rozpočet + Žádosti o změnu'!DH49,IF('Rozpočet + Žádosti o změnu'!$CV$2="ano",'Rozpočet + Žádosti o změnu'!CV49,IF('Rozpočet + Žádosti o změnu'!$CJ$2="ano",'Rozpočet + Žádosti o změnu'!CJ49,IF('Rozpočet + Žádosti o změnu'!$BX$2="ano",'Rozpočet + Žádosti o změnu'!BX49,IF('Rozpočet + Žádosti o změnu'!$BL$2="ano",'Rozpočet + Žádosti o změnu'!BL49,IF('Rozpočet + Žádosti o změnu'!$AZ$2="ano",'Rozpočet + Žádosti o změnu'!AZ49,IF('Rozpočet + Žádosti o změnu'!$AN$2="ano",'Rozpočet + Žádosti o změnu'!AN49,'Rozpočet + Žádosti o změnu'!N49))))))))))</f>
        <v>0</v>
      </c>
      <c r="W49" s="281">
        <f>IF('ZoR č. 1'!$D49="",0,'ZoR č. 1'!G49)+IF('ZoR č. 2'!$D49="",0,'ZoR č. 2'!G49)+IF('ZoR č. 3'!$D49="",0,'ZoR č. 3'!G49)+IF('ZoR č. 4'!$D49="",0,'ZoR č. 4'!G49)+IF('ZoR č. 5'!$D49="",0,'ZoR č. 5'!G49)+IF('ZoR č. 6'!$D49="",0,'ZoR č. 6'!G49)+IF('ZoR č. 7'!$D49="",0,'ZoR č. 7'!G49)+IF('ZoR č. 8'!$D49="",0,'ZoR č. 8'!G49)+IF('ZoR č. 9'!$D49="",0,'ZoR č. 9'!G49)+IF('ZoR č. 10'!$D49="",0,'ZoR č. 10'!G49)+IF(ZZoR!$D49="",0,ZZoR!G49)</f>
        <v>0</v>
      </c>
      <c r="X49" s="281">
        <f>IF('ZoR č. 1'!$D49="",0,'ZoR č. 1'!H49)+IF('ZoR č. 2'!$D49="",0,'ZoR č. 2'!H49)+IF('ZoR č. 3'!$D49="",0,'ZoR č. 3'!H49)+IF('ZoR č. 4'!$D49="",0,'ZoR č. 4'!H49)+IF('ZoR č. 5'!$D49="",0,'ZoR č. 5'!H49)+IF('ZoR č. 6'!$D49="",0,'ZoR č. 6'!H49)+IF('ZoR č. 7'!$D49="",0,'ZoR č. 7'!H49)+IF('ZoR č. 8'!$D49="",0,'ZoR č. 8'!H49)+IF('ZoR č. 9'!$D49="",0,'ZoR č. 9'!H49)+IF('ZoR č. 10'!$D49="",0,'ZoR č. 10'!H49)+IF(ZZoR!$D49="",0,ZZoR!H49)</f>
        <v>0</v>
      </c>
      <c r="Y49" s="281">
        <f>IF('ZoR č. 1'!$D49="",0,'ZoR č. 1'!I49)+IF('ZoR č. 2'!$D49="",0,'ZoR č. 2'!I49)+IF('ZoR č. 3'!$D49="",0,'ZoR č. 3'!I49)+IF('ZoR č. 4'!$D49="",0,'ZoR č. 4'!I49)+IF('ZoR č. 5'!$D49="",0,'ZoR č. 5'!I49)+IF('ZoR č. 6'!$D49="",0,'ZoR č. 6'!I49)+IF('ZoR č. 7'!$D49="",0,'ZoR č. 7'!I49)+IF('ZoR č. 8'!$D49="",0,'ZoR č. 8'!I49)+IF('ZoR č. 9'!$D49="",0,'ZoR č. 9'!I49)+IF('ZoR č. 10'!$D49="",0,'ZoR č. 10'!I49)+IF(ZZoR!$D49="",0,ZZoR!I49)</f>
        <v>0</v>
      </c>
      <c r="Z49" s="281">
        <f>IF('ZoR č. 1'!$D49="",0,'ZoR č. 1'!J49)+IF('ZoR č. 2'!$D49="",0,'ZoR č. 2'!J49)+IF('ZoR č. 3'!$D49="",0,'ZoR č. 3'!J49)+IF('ZoR č. 4'!$D49="",0,'ZoR č. 4'!J49)+IF('ZoR č. 5'!$D49="",0,'ZoR č. 5'!J49)+IF('ZoR č. 6'!$D49="",0,'ZoR č. 6'!J49)+IF('ZoR č. 7'!$D49="",0,'ZoR č. 7'!J49)+IF('ZoR č. 8'!$D49="",0,'ZoR č. 8'!J49)+IF('ZoR č. 9'!$D49="",0,'ZoR č. 9'!J49)+IF('ZoR č. 10'!$D49="",0,'ZoR č. 10'!J49)+IF(ZZoR!$D49="",0,ZZoR!J49)</f>
        <v>0</v>
      </c>
      <c r="AA49" s="281">
        <f>IF('ZoR č. 1'!$D49="",0,'ZoR č. 1'!K49)+IF('ZoR č. 2'!$D49="",0,'ZoR č. 2'!K49)+IF('ZoR č. 3'!$D49="",0,'ZoR č. 3'!K49)+IF('ZoR č. 4'!$D49="",0,'ZoR č. 4'!K49)+IF('ZoR č. 5'!$D49="",0,'ZoR č. 5'!K49)+IF('ZoR č. 6'!$D49="",0,'ZoR č. 6'!K49)+IF('ZoR č. 7'!$D49="",0,'ZoR č. 7'!K49)+IF('ZoR č. 8'!$D49="",0,'ZoR č. 8'!K49)+IF('ZoR č. 9'!$D49="",0,'ZoR č. 9'!K49)+IF('ZoR č. 10'!$D49="",0,'ZoR č. 10'!K49)+IF(ZZoR!$D49="",0,ZZoR!K49)</f>
        <v>0</v>
      </c>
      <c r="AB49" s="281">
        <f>IF('ZoR č. 1'!$D49="",0,'ZoR č. 1'!L49)+IF('ZoR č. 2'!$D49="",0,'ZoR č. 2'!L49)+IF('ZoR č. 3'!$D49="",0,'ZoR č. 3'!L49)+IF('ZoR č. 4'!$D49="",0,'ZoR č. 4'!L49)+IF('ZoR č. 5'!$D49="",0,'ZoR č. 5'!L49)+IF('ZoR č. 6'!$D49="",0,'ZoR č. 6'!L49)+IF('ZoR č. 7'!$D49="",0,'ZoR č. 7'!L49)+IF('ZoR č. 8'!$D49="",0,'ZoR č. 8'!L49)+IF('ZoR č. 9'!$D49="",0,'ZoR č. 9'!L49)+IF('ZoR č. 10'!$D49="",0,'ZoR č. 10'!L49)+IF(ZZoR!$D49="",0,ZZoR!L49)</f>
        <v>0</v>
      </c>
      <c r="AC49" s="281">
        <f>IF('ZoR č. 1'!$D49="",0,'ZoR č. 1'!M49)+IF('ZoR č. 2'!$D49="",0,'ZoR č. 2'!M49)+IF('ZoR č. 3'!$D49="",0,'ZoR č. 3'!M49)+IF('ZoR č. 4'!$D49="",0,'ZoR č. 4'!M49)+IF('ZoR č. 5'!$D49="",0,'ZoR č. 5'!M49)+IF('ZoR č. 6'!$D49="",0,'ZoR č. 6'!M49)+IF('ZoR č. 7'!$D49="",0,'ZoR č. 7'!M49)+IF('ZoR č. 8'!$D49="",0,'ZoR č. 8'!M49)+IF('ZoR č. 9'!$D49="",0,'ZoR č. 9'!M49)+IF('ZoR č. 10'!$D49="",0,'ZoR č. 10'!M49)+IF(ZZoR!$D49="",0,ZZoR!M49)</f>
        <v>0</v>
      </c>
      <c r="AE49" s="282" t="str">
        <f t="shared" si="3"/>
        <v/>
      </c>
    </row>
    <row r="50" spans="2:31" x14ac:dyDescent="0.25">
      <c r="B50" s="9" t="s">
        <v>93</v>
      </c>
      <c r="C50" s="98" t="str">
        <f>IF(COUNTA('Přehled partnerů'!C50:D50)&lt;&gt;2,"partner neuveden",IF('Přehled partnerů'!P50="ANO",'Přehled partnerů'!C50,"v tomto období nerelevantní"))</f>
        <v>partner neuveden</v>
      </c>
      <c r="D50" s="108" t="str">
        <f>IF(COUNTA('Přehled partnerů'!C50:D50)&lt;&gt;2,"",IF('Přehled partnerů'!P50="ANO",'Přehled partnerů'!D50,""))</f>
        <v/>
      </c>
      <c r="E50" s="21" t="str">
        <f t="shared" si="0"/>
        <v/>
      </c>
      <c r="F50" s="114" t="str">
        <f t="shared" si="1"/>
        <v/>
      </c>
      <c r="G50" s="125">
        <v>0</v>
      </c>
      <c r="H50" s="126">
        <v>0</v>
      </c>
      <c r="I50" s="126">
        <v>0</v>
      </c>
      <c r="J50" s="126">
        <v>0</v>
      </c>
      <c r="K50" s="16">
        <v>0</v>
      </c>
      <c r="L50" s="16">
        <v>0</v>
      </c>
      <c r="M50" s="20">
        <v>0</v>
      </c>
      <c r="N50" s="58" t="str">
        <f t="shared" si="2"/>
        <v/>
      </c>
      <c r="O50" s="267">
        <f>IF('Rozpočet + Žádosti o změnu'!$ER$2="ano",'Rozpočet + Žádosti o změnu'!EL50,IF('Rozpočet + Žádosti o změnu'!$EF$2="ano",'Rozpočet + Žádosti o změnu'!DZ50,IF('Rozpočet + Žádosti o změnu'!$DT$2="ano",'Rozpočet + Žádosti o změnu'!DN50,IF('Rozpočet + Žádosti o změnu'!$DH$2="ano",'Rozpočet + Žádosti o změnu'!DB50,IF('Rozpočet + Žádosti o změnu'!$CV$2="ano",'Rozpočet + Žádosti o změnu'!CP50,IF('Rozpočet + Žádosti o změnu'!$CJ$2="ano",'Rozpočet + Žádosti o změnu'!CD50,IF('Rozpočet + Žádosti o změnu'!$BX$2="ano",'Rozpočet + Žádosti o změnu'!BR50,IF('Rozpočet + Žádosti o změnu'!$BL$2="ano",'Rozpočet + Žádosti o změnu'!BF50,IF('Rozpočet + Žádosti o změnu'!$AZ$2="ano",'Rozpočet + Žádosti o změnu'!AT50,IF('Rozpočet + Žádosti o změnu'!$AN$2="ano",'Rozpočet + Žádosti o změnu'!AH50,'Rozpočet + Žádosti o změnu'!H50))))))))))</f>
        <v>0</v>
      </c>
      <c r="P50" s="267">
        <f>IF('Rozpočet + Žádosti o změnu'!$ER$2="ano",'Rozpočet + Žádosti o změnu'!EM50,IF('Rozpočet + Žádosti o změnu'!$EF$2="ano",'Rozpočet + Žádosti o změnu'!EA50,IF('Rozpočet + Žádosti o změnu'!$DT$2="ano",'Rozpočet + Žádosti o změnu'!DO50,IF('Rozpočet + Žádosti o změnu'!$DH$2="ano",'Rozpočet + Žádosti o změnu'!DC50,IF('Rozpočet + Žádosti o změnu'!$CV$2="ano",'Rozpočet + Žádosti o změnu'!CQ50,IF('Rozpočet + Žádosti o změnu'!$CJ$2="ano",'Rozpočet + Žádosti o změnu'!CE50,IF('Rozpočet + Žádosti o změnu'!$BX$2="ano",'Rozpočet + Žádosti o změnu'!BS50,IF('Rozpočet + Žádosti o změnu'!$BL$2="ano",'Rozpočet + Žádosti o změnu'!BG50,IF('Rozpočet + Žádosti o změnu'!$AZ$2="ano",'Rozpočet + Žádosti o změnu'!AU50,IF('Rozpočet + Žádosti o změnu'!$AN$2="ano",'Rozpočet + Žádosti o změnu'!AI50,'Rozpočet + Žádosti o změnu'!I50))))))))))</f>
        <v>0</v>
      </c>
      <c r="Q50" s="267">
        <f>IF('Rozpočet + Žádosti o změnu'!$ER$2="ano",'Rozpočet + Žádosti o změnu'!EN50,IF('Rozpočet + Žádosti o změnu'!$EF$2="ano",'Rozpočet + Žádosti o změnu'!EB50,IF('Rozpočet + Žádosti o změnu'!$DT$2="ano",'Rozpočet + Žádosti o změnu'!DP50,IF('Rozpočet + Žádosti o změnu'!$DH$2="ano",'Rozpočet + Žádosti o změnu'!DD50,IF('Rozpočet + Žádosti o změnu'!$CV$2="ano",'Rozpočet + Žádosti o změnu'!CR50,IF('Rozpočet + Žádosti o změnu'!$CJ$2="ano",'Rozpočet + Žádosti o změnu'!CF50,IF('Rozpočet + Žádosti o změnu'!$BX$2="ano",'Rozpočet + Žádosti o změnu'!BT50,IF('Rozpočet + Žádosti o změnu'!$BL$2="ano",'Rozpočet + Žádosti o změnu'!BH50,IF('Rozpočet + Žádosti o změnu'!$AZ$2="ano",'Rozpočet + Žádosti o změnu'!AV50,IF('Rozpočet + Žádosti o změnu'!$AN$2="ano",'Rozpočet + Žádosti o změnu'!AJ50,'Rozpočet + Žádosti o změnu'!J50))))))))))</f>
        <v>0</v>
      </c>
      <c r="R50" s="267">
        <f>IF('Rozpočet + Žádosti o změnu'!$ER$2="ano",'Rozpočet + Žádosti o změnu'!EO50,IF('Rozpočet + Žádosti o změnu'!$EF$2="ano",'Rozpočet + Žádosti o změnu'!EC50,IF('Rozpočet + Žádosti o změnu'!$DT$2="ano",'Rozpočet + Žádosti o změnu'!DQ50,IF('Rozpočet + Žádosti o změnu'!$DH$2="ano",'Rozpočet + Žádosti o změnu'!DE50,IF('Rozpočet + Žádosti o změnu'!$CV$2="ano",'Rozpočet + Žádosti o změnu'!CS50,IF('Rozpočet + Žádosti o změnu'!$CJ$2="ano",'Rozpočet + Žádosti o změnu'!CG50,IF('Rozpočet + Žádosti o změnu'!$BX$2="ano",'Rozpočet + Žádosti o změnu'!BU50,IF('Rozpočet + Žádosti o změnu'!$BL$2="ano",'Rozpočet + Žádosti o změnu'!BI50,IF('Rozpočet + Žádosti o změnu'!$AZ$2="ano",'Rozpočet + Žádosti o změnu'!AW50,IF('Rozpočet + Žádosti o změnu'!$AN$2="ano",'Rozpočet + Žádosti o změnu'!AK50,'Rozpočet + Žádosti o změnu'!K50))))))))))</f>
        <v>0</v>
      </c>
      <c r="S50" s="267">
        <f>IF('Rozpočet + Žádosti o změnu'!$ER$2="ano",'Rozpočet + Žádosti o změnu'!EP50,IF('Rozpočet + Žádosti o změnu'!$EF$2="ano",'Rozpočet + Žádosti o změnu'!ED50,IF('Rozpočet + Žádosti o změnu'!$DT$2="ano",'Rozpočet + Žádosti o změnu'!DR50,IF('Rozpočet + Žádosti o změnu'!$DH$2="ano",'Rozpočet + Žádosti o změnu'!DF50,IF('Rozpočet + Žádosti o změnu'!$CV$2="ano",'Rozpočet + Žádosti o změnu'!CT50,IF('Rozpočet + Žádosti o změnu'!$CJ$2="ano",'Rozpočet + Žádosti o změnu'!CH50,IF('Rozpočet + Žádosti o změnu'!$BX$2="ano",'Rozpočet + Žádosti o změnu'!BV50,IF('Rozpočet + Žádosti o změnu'!$BL$2="ano",'Rozpočet + Žádosti o změnu'!BJ50,IF('Rozpočet + Žádosti o změnu'!$AZ$2="ano",'Rozpočet + Žádosti o změnu'!AX50,IF('Rozpočet + Žádosti o změnu'!$AN$2="ano",'Rozpočet + Žádosti o změnu'!AL50,'Rozpočet + Žádosti o změnu'!L50))))))))))</f>
        <v>0</v>
      </c>
      <c r="T50" s="267">
        <f>IF('Rozpočet + Žádosti o změnu'!$ER$2="ano",'Rozpočet + Žádosti o změnu'!EQ50,IF('Rozpočet + Žádosti o změnu'!$EF$2="ano",'Rozpočet + Žádosti o změnu'!EE50,IF('Rozpočet + Žádosti o změnu'!$DT$2="ano",'Rozpočet + Žádosti o změnu'!DS50,IF('Rozpočet + Žádosti o změnu'!$DH$2="ano",'Rozpočet + Žádosti o změnu'!DG50,IF('Rozpočet + Žádosti o změnu'!$CV$2="ano",'Rozpočet + Žádosti o změnu'!CU50,IF('Rozpočet + Žádosti o změnu'!$CJ$2="ano",'Rozpočet + Žádosti o změnu'!CI50,IF('Rozpočet + Žádosti o změnu'!$BX$2="ano",'Rozpočet + Žádosti o změnu'!BW50,IF('Rozpočet + Žádosti o změnu'!$BL$2="ano",'Rozpočet + Žádosti o změnu'!BK50,IF('Rozpočet + Žádosti o změnu'!$AZ$2="ano",'Rozpočet + Žádosti o změnu'!AY50,IF('Rozpočet + Žádosti o změnu'!$AN$2="ano",'Rozpočet + Žádosti o změnu'!AM50,'Rozpočet + Žádosti o změnu'!M50))))))))))</f>
        <v>0</v>
      </c>
      <c r="U50" s="267">
        <f>IF('Rozpočet + Žádosti o změnu'!$ER$2="ano",'Rozpočet + Žádosti o změnu'!ER50,IF('Rozpočet + Žádosti o změnu'!$EF$2="ano",'Rozpočet + Žádosti o změnu'!EF50,IF('Rozpočet + Žádosti o změnu'!$DT$2="ano",'Rozpočet + Žádosti o změnu'!DT50,IF('Rozpočet + Žádosti o změnu'!$DH$2="ano",'Rozpočet + Žádosti o změnu'!DH50,IF('Rozpočet + Žádosti o změnu'!$CV$2="ano",'Rozpočet + Žádosti o změnu'!CV50,IF('Rozpočet + Žádosti o změnu'!$CJ$2="ano",'Rozpočet + Žádosti o změnu'!CJ50,IF('Rozpočet + Žádosti o změnu'!$BX$2="ano",'Rozpočet + Žádosti o změnu'!BX50,IF('Rozpočet + Žádosti o změnu'!$BL$2="ano",'Rozpočet + Žádosti o změnu'!BL50,IF('Rozpočet + Žádosti o změnu'!$AZ$2="ano",'Rozpočet + Žádosti o změnu'!AZ50,IF('Rozpočet + Žádosti o změnu'!$AN$2="ano",'Rozpočet + Žádosti o změnu'!AN50,'Rozpočet + Žádosti o změnu'!N50))))))))))</f>
        <v>0</v>
      </c>
      <c r="W50" s="281">
        <f>IF('ZoR č. 1'!$D50="",0,'ZoR č. 1'!G50)+IF('ZoR č. 2'!$D50="",0,'ZoR č. 2'!G50)+IF('ZoR č. 3'!$D50="",0,'ZoR č. 3'!G50)+IF('ZoR č. 4'!$D50="",0,'ZoR č. 4'!G50)+IF('ZoR č. 5'!$D50="",0,'ZoR č. 5'!G50)+IF('ZoR č. 6'!$D50="",0,'ZoR č. 6'!G50)+IF('ZoR č. 7'!$D50="",0,'ZoR č. 7'!G50)+IF('ZoR č. 8'!$D50="",0,'ZoR č. 8'!G50)+IF('ZoR č. 9'!$D50="",0,'ZoR č. 9'!G50)+IF('ZoR č. 10'!$D50="",0,'ZoR č. 10'!G50)+IF(ZZoR!$D50="",0,ZZoR!G50)</f>
        <v>0</v>
      </c>
      <c r="X50" s="281">
        <f>IF('ZoR č. 1'!$D50="",0,'ZoR č. 1'!H50)+IF('ZoR č. 2'!$D50="",0,'ZoR č. 2'!H50)+IF('ZoR č. 3'!$D50="",0,'ZoR č. 3'!H50)+IF('ZoR č. 4'!$D50="",0,'ZoR č. 4'!H50)+IF('ZoR č. 5'!$D50="",0,'ZoR č. 5'!H50)+IF('ZoR č. 6'!$D50="",0,'ZoR č. 6'!H50)+IF('ZoR č. 7'!$D50="",0,'ZoR č. 7'!H50)+IF('ZoR č. 8'!$D50="",0,'ZoR č. 8'!H50)+IF('ZoR č. 9'!$D50="",0,'ZoR č. 9'!H50)+IF('ZoR č. 10'!$D50="",0,'ZoR č. 10'!H50)+IF(ZZoR!$D50="",0,ZZoR!H50)</f>
        <v>0</v>
      </c>
      <c r="Y50" s="281">
        <f>IF('ZoR č. 1'!$D50="",0,'ZoR č. 1'!I50)+IF('ZoR č. 2'!$D50="",0,'ZoR č. 2'!I50)+IF('ZoR č. 3'!$D50="",0,'ZoR č. 3'!I50)+IF('ZoR č. 4'!$D50="",0,'ZoR č. 4'!I50)+IF('ZoR č. 5'!$D50="",0,'ZoR č. 5'!I50)+IF('ZoR č. 6'!$D50="",0,'ZoR č. 6'!I50)+IF('ZoR č. 7'!$D50="",0,'ZoR č. 7'!I50)+IF('ZoR č. 8'!$D50="",0,'ZoR č. 8'!I50)+IF('ZoR č. 9'!$D50="",0,'ZoR č. 9'!I50)+IF('ZoR č. 10'!$D50="",0,'ZoR č. 10'!I50)+IF(ZZoR!$D50="",0,ZZoR!I50)</f>
        <v>0</v>
      </c>
      <c r="Z50" s="281">
        <f>IF('ZoR č. 1'!$D50="",0,'ZoR č. 1'!J50)+IF('ZoR č. 2'!$D50="",0,'ZoR č. 2'!J50)+IF('ZoR č. 3'!$D50="",0,'ZoR č. 3'!J50)+IF('ZoR č. 4'!$D50="",0,'ZoR č. 4'!J50)+IF('ZoR č. 5'!$D50="",0,'ZoR č. 5'!J50)+IF('ZoR č. 6'!$D50="",0,'ZoR č. 6'!J50)+IF('ZoR č. 7'!$D50="",0,'ZoR č. 7'!J50)+IF('ZoR č. 8'!$D50="",0,'ZoR č. 8'!J50)+IF('ZoR č. 9'!$D50="",0,'ZoR č. 9'!J50)+IF('ZoR č. 10'!$D50="",0,'ZoR č. 10'!J50)+IF(ZZoR!$D50="",0,ZZoR!J50)</f>
        <v>0</v>
      </c>
      <c r="AA50" s="281">
        <f>IF('ZoR č. 1'!$D50="",0,'ZoR č. 1'!K50)+IF('ZoR č. 2'!$D50="",0,'ZoR č. 2'!K50)+IF('ZoR č. 3'!$D50="",0,'ZoR č. 3'!K50)+IF('ZoR č. 4'!$D50="",0,'ZoR č. 4'!K50)+IF('ZoR č. 5'!$D50="",0,'ZoR č. 5'!K50)+IF('ZoR č. 6'!$D50="",0,'ZoR č. 6'!K50)+IF('ZoR č. 7'!$D50="",0,'ZoR č. 7'!K50)+IF('ZoR č. 8'!$D50="",0,'ZoR č. 8'!K50)+IF('ZoR č. 9'!$D50="",0,'ZoR č. 9'!K50)+IF('ZoR č. 10'!$D50="",0,'ZoR č. 10'!K50)+IF(ZZoR!$D50="",0,ZZoR!K50)</f>
        <v>0</v>
      </c>
      <c r="AB50" s="281">
        <f>IF('ZoR č. 1'!$D50="",0,'ZoR č. 1'!L50)+IF('ZoR č. 2'!$D50="",0,'ZoR č. 2'!L50)+IF('ZoR č. 3'!$D50="",0,'ZoR č. 3'!L50)+IF('ZoR č. 4'!$D50="",0,'ZoR č. 4'!L50)+IF('ZoR č. 5'!$D50="",0,'ZoR č. 5'!L50)+IF('ZoR č. 6'!$D50="",0,'ZoR č. 6'!L50)+IF('ZoR č. 7'!$D50="",0,'ZoR č. 7'!L50)+IF('ZoR č. 8'!$D50="",0,'ZoR č. 8'!L50)+IF('ZoR č. 9'!$D50="",0,'ZoR č. 9'!L50)+IF('ZoR č. 10'!$D50="",0,'ZoR č. 10'!L50)+IF(ZZoR!$D50="",0,ZZoR!L50)</f>
        <v>0</v>
      </c>
      <c r="AC50" s="281">
        <f>IF('ZoR č. 1'!$D50="",0,'ZoR č. 1'!M50)+IF('ZoR č. 2'!$D50="",0,'ZoR č. 2'!M50)+IF('ZoR č. 3'!$D50="",0,'ZoR č. 3'!M50)+IF('ZoR č. 4'!$D50="",0,'ZoR č. 4'!M50)+IF('ZoR č. 5'!$D50="",0,'ZoR č. 5'!M50)+IF('ZoR č. 6'!$D50="",0,'ZoR č. 6'!M50)+IF('ZoR č. 7'!$D50="",0,'ZoR č. 7'!M50)+IF('ZoR č. 8'!$D50="",0,'ZoR č. 8'!M50)+IF('ZoR č. 9'!$D50="",0,'ZoR č. 9'!M50)+IF('ZoR č. 10'!$D50="",0,'ZoR č. 10'!M50)+IF(ZZoR!$D50="",0,ZZoR!M50)</f>
        <v>0</v>
      </c>
      <c r="AE50" s="282" t="str">
        <f t="shared" si="3"/>
        <v/>
      </c>
    </row>
    <row r="51" spans="2:31" x14ac:dyDescent="0.25">
      <c r="B51" s="9" t="s">
        <v>94</v>
      </c>
      <c r="C51" s="98" t="str">
        <f>IF(COUNTA('Přehled partnerů'!C51:D51)&lt;&gt;2,"partner neuveden",IF('Přehled partnerů'!P51="ANO",'Přehled partnerů'!C51,"v tomto období nerelevantní"))</f>
        <v>partner neuveden</v>
      </c>
      <c r="D51" s="108" t="str">
        <f>IF(COUNTA('Přehled partnerů'!C51:D51)&lt;&gt;2,"",IF('Přehled partnerů'!P51="ANO",'Přehled partnerů'!D51,""))</f>
        <v/>
      </c>
      <c r="E51" s="21" t="str">
        <f t="shared" si="0"/>
        <v/>
      </c>
      <c r="F51" s="114" t="str">
        <f t="shared" si="1"/>
        <v/>
      </c>
      <c r="G51" s="125">
        <v>0</v>
      </c>
      <c r="H51" s="126">
        <v>0</v>
      </c>
      <c r="I51" s="126">
        <v>0</v>
      </c>
      <c r="J51" s="126">
        <v>0</v>
      </c>
      <c r="K51" s="16">
        <v>0</v>
      </c>
      <c r="L51" s="16">
        <v>0</v>
      </c>
      <c r="M51" s="20">
        <v>0</v>
      </c>
      <c r="N51" s="58" t="str">
        <f t="shared" si="2"/>
        <v/>
      </c>
      <c r="O51" s="267">
        <f>IF('Rozpočet + Žádosti o změnu'!$ER$2="ano",'Rozpočet + Žádosti o změnu'!EL51,IF('Rozpočet + Žádosti o změnu'!$EF$2="ano",'Rozpočet + Žádosti o změnu'!DZ51,IF('Rozpočet + Žádosti o změnu'!$DT$2="ano",'Rozpočet + Žádosti o změnu'!DN51,IF('Rozpočet + Žádosti o změnu'!$DH$2="ano",'Rozpočet + Žádosti o změnu'!DB51,IF('Rozpočet + Žádosti o změnu'!$CV$2="ano",'Rozpočet + Žádosti o změnu'!CP51,IF('Rozpočet + Žádosti o změnu'!$CJ$2="ano",'Rozpočet + Žádosti o změnu'!CD51,IF('Rozpočet + Žádosti o změnu'!$BX$2="ano",'Rozpočet + Žádosti o změnu'!BR51,IF('Rozpočet + Žádosti o změnu'!$BL$2="ano",'Rozpočet + Žádosti o změnu'!BF51,IF('Rozpočet + Žádosti o změnu'!$AZ$2="ano",'Rozpočet + Žádosti o změnu'!AT51,IF('Rozpočet + Žádosti o změnu'!$AN$2="ano",'Rozpočet + Žádosti o změnu'!AH51,'Rozpočet + Žádosti o změnu'!H51))))))))))</f>
        <v>0</v>
      </c>
      <c r="P51" s="267">
        <f>IF('Rozpočet + Žádosti o změnu'!$ER$2="ano",'Rozpočet + Žádosti o změnu'!EM51,IF('Rozpočet + Žádosti o změnu'!$EF$2="ano",'Rozpočet + Žádosti o změnu'!EA51,IF('Rozpočet + Žádosti o změnu'!$DT$2="ano",'Rozpočet + Žádosti o změnu'!DO51,IF('Rozpočet + Žádosti o změnu'!$DH$2="ano",'Rozpočet + Žádosti o změnu'!DC51,IF('Rozpočet + Žádosti o změnu'!$CV$2="ano",'Rozpočet + Žádosti o změnu'!CQ51,IF('Rozpočet + Žádosti o změnu'!$CJ$2="ano",'Rozpočet + Žádosti o změnu'!CE51,IF('Rozpočet + Žádosti o změnu'!$BX$2="ano",'Rozpočet + Žádosti o změnu'!BS51,IF('Rozpočet + Žádosti o změnu'!$BL$2="ano",'Rozpočet + Žádosti o změnu'!BG51,IF('Rozpočet + Žádosti o změnu'!$AZ$2="ano",'Rozpočet + Žádosti o změnu'!AU51,IF('Rozpočet + Žádosti o změnu'!$AN$2="ano",'Rozpočet + Žádosti o změnu'!AI51,'Rozpočet + Žádosti o změnu'!I51))))))))))</f>
        <v>0</v>
      </c>
      <c r="Q51" s="267">
        <f>IF('Rozpočet + Žádosti o změnu'!$ER$2="ano",'Rozpočet + Žádosti o změnu'!EN51,IF('Rozpočet + Žádosti o změnu'!$EF$2="ano",'Rozpočet + Žádosti o změnu'!EB51,IF('Rozpočet + Žádosti o změnu'!$DT$2="ano",'Rozpočet + Žádosti o změnu'!DP51,IF('Rozpočet + Žádosti o změnu'!$DH$2="ano",'Rozpočet + Žádosti o změnu'!DD51,IF('Rozpočet + Žádosti o změnu'!$CV$2="ano",'Rozpočet + Žádosti o změnu'!CR51,IF('Rozpočet + Žádosti o změnu'!$CJ$2="ano",'Rozpočet + Žádosti o změnu'!CF51,IF('Rozpočet + Žádosti o změnu'!$BX$2="ano",'Rozpočet + Žádosti o změnu'!BT51,IF('Rozpočet + Žádosti o změnu'!$BL$2="ano",'Rozpočet + Žádosti o změnu'!BH51,IF('Rozpočet + Žádosti o změnu'!$AZ$2="ano",'Rozpočet + Žádosti o změnu'!AV51,IF('Rozpočet + Žádosti o změnu'!$AN$2="ano",'Rozpočet + Žádosti o změnu'!AJ51,'Rozpočet + Žádosti o změnu'!J51))))))))))</f>
        <v>0</v>
      </c>
      <c r="R51" s="267">
        <f>IF('Rozpočet + Žádosti o změnu'!$ER$2="ano",'Rozpočet + Žádosti o změnu'!EO51,IF('Rozpočet + Žádosti o změnu'!$EF$2="ano",'Rozpočet + Žádosti o změnu'!EC51,IF('Rozpočet + Žádosti o změnu'!$DT$2="ano",'Rozpočet + Žádosti o změnu'!DQ51,IF('Rozpočet + Žádosti o změnu'!$DH$2="ano",'Rozpočet + Žádosti o změnu'!DE51,IF('Rozpočet + Žádosti o změnu'!$CV$2="ano",'Rozpočet + Žádosti o změnu'!CS51,IF('Rozpočet + Žádosti o změnu'!$CJ$2="ano",'Rozpočet + Žádosti o změnu'!CG51,IF('Rozpočet + Žádosti o změnu'!$BX$2="ano",'Rozpočet + Žádosti o změnu'!BU51,IF('Rozpočet + Žádosti o změnu'!$BL$2="ano",'Rozpočet + Žádosti o změnu'!BI51,IF('Rozpočet + Žádosti o změnu'!$AZ$2="ano",'Rozpočet + Žádosti o změnu'!AW51,IF('Rozpočet + Žádosti o změnu'!$AN$2="ano",'Rozpočet + Žádosti o změnu'!AK51,'Rozpočet + Žádosti o změnu'!K51))))))))))</f>
        <v>0</v>
      </c>
      <c r="S51" s="267">
        <f>IF('Rozpočet + Žádosti o změnu'!$ER$2="ano",'Rozpočet + Žádosti o změnu'!EP51,IF('Rozpočet + Žádosti o změnu'!$EF$2="ano",'Rozpočet + Žádosti o změnu'!ED51,IF('Rozpočet + Žádosti o změnu'!$DT$2="ano",'Rozpočet + Žádosti o změnu'!DR51,IF('Rozpočet + Žádosti o změnu'!$DH$2="ano",'Rozpočet + Žádosti o změnu'!DF51,IF('Rozpočet + Žádosti o změnu'!$CV$2="ano",'Rozpočet + Žádosti o změnu'!CT51,IF('Rozpočet + Žádosti o změnu'!$CJ$2="ano",'Rozpočet + Žádosti o změnu'!CH51,IF('Rozpočet + Žádosti o změnu'!$BX$2="ano",'Rozpočet + Žádosti o změnu'!BV51,IF('Rozpočet + Žádosti o změnu'!$BL$2="ano",'Rozpočet + Žádosti o změnu'!BJ51,IF('Rozpočet + Žádosti o změnu'!$AZ$2="ano",'Rozpočet + Žádosti o změnu'!AX51,IF('Rozpočet + Žádosti o změnu'!$AN$2="ano",'Rozpočet + Žádosti o změnu'!AL51,'Rozpočet + Žádosti o změnu'!L51))))))))))</f>
        <v>0</v>
      </c>
      <c r="T51" s="267">
        <f>IF('Rozpočet + Žádosti o změnu'!$ER$2="ano",'Rozpočet + Žádosti o změnu'!EQ51,IF('Rozpočet + Žádosti o změnu'!$EF$2="ano",'Rozpočet + Žádosti o změnu'!EE51,IF('Rozpočet + Žádosti o změnu'!$DT$2="ano",'Rozpočet + Žádosti o změnu'!DS51,IF('Rozpočet + Žádosti o změnu'!$DH$2="ano",'Rozpočet + Žádosti o změnu'!DG51,IF('Rozpočet + Žádosti o změnu'!$CV$2="ano",'Rozpočet + Žádosti o změnu'!CU51,IF('Rozpočet + Žádosti o změnu'!$CJ$2="ano",'Rozpočet + Žádosti o změnu'!CI51,IF('Rozpočet + Žádosti o změnu'!$BX$2="ano",'Rozpočet + Žádosti o změnu'!BW51,IF('Rozpočet + Žádosti o změnu'!$BL$2="ano",'Rozpočet + Žádosti o změnu'!BK51,IF('Rozpočet + Žádosti o změnu'!$AZ$2="ano",'Rozpočet + Žádosti o změnu'!AY51,IF('Rozpočet + Žádosti o změnu'!$AN$2="ano",'Rozpočet + Žádosti o změnu'!AM51,'Rozpočet + Žádosti o změnu'!M51))))))))))</f>
        <v>0</v>
      </c>
      <c r="U51" s="267">
        <f>IF('Rozpočet + Žádosti o změnu'!$ER$2="ano",'Rozpočet + Žádosti o změnu'!ER51,IF('Rozpočet + Žádosti o změnu'!$EF$2="ano",'Rozpočet + Žádosti o změnu'!EF51,IF('Rozpočet + Žádosti o změnu'!$DT$2="ano",'Rozpočet + Žádosti o změnu'!DT51,IF('Rozpočet + Žádosti o změnu'!$DH$2="ano",'Rozpočet + Žádosti o změnu'!DH51,IF('Rozpočet + Žádosti o změnu'!$CV$2="ano",'Rozpočet + Žádosti o změnu'!CV51,IF('Rozpočet + Žádosti o změnu'!$CJ$2="ano",'Rozpočet + Žádosti o změnu'!CJ51,IF('Rozpočet + Žádosti o změnu'!$BX$2="ano",'Rozpočet + Žádosti o změnu'!BX51,IF('Rozpočet + Žádosti o změnu'!$BL$2="ano",'Rozpočet + Žádosti o změnu'!BL51,IF('Rozpočet + Žádosti o změnu'!$AZ$2="ano",'Rozpočet + Žádosti o změnu'!AZ51,IF('Rozpočet + Žádosti o změnu'!$AN$2="ano",'Rozpočet + Žádosti o změnu'!AN51,'Rozpočet + Žádosti o změnu'!N51))))))))))</f>
        <v>0</v>
      </c>
      <c r="W51" s="281">
        <f>IF('ZoR č. 1'!$D51="",0,'ZoR č. 1'!G51)+IF('ZoR č. 2'!$D51="",0,'ZoR č. 2'!G51)+IF('ZoR č. 3'!$D51="",0,'ZoR č. 3'!G51)+IF('ZoR č. 4'!$D51="",0,'ZoR č. 4'!G51)+IF('ZoR č. 5'!$D51="",0,'ZoR č. 5'!G51)+IF('ZoR č. 6'!$D51="",0,'ZoR č. 6'!G51)+IF('ZoR č. 7'!$D51="",0,'ZoR č. 7'!G51)+IF('ZoR č. 8'!$D51="",0,'ZoR č. 8'!G51)+IF('ZoR č. 9'!$D51="",0,'ZoR č. 9'!G51)+IF('ZoR č. 10'!$D51="",0,'ZoR č. 10'!G51)+IF(ZZoR!$D51="",0,ZZoR!G51)</f>
        <v>0</v>
      </c>
      <c r="X51" s="281">
        <f>IF('ZoR č. 1'!$D51="",0,'ZoR č. 1'!H51)+IF('ZoR č. 2'!$D51="",0,'ZoR č. 2'!H51)+IF('ZoR č. 3'!$D51="",0,'ZoR č. 3'!H51)+IF('ZoR č. 4'!$D51="",0,'ZoR č. 4'!H51)+IF('ZoR č. 5'!$D51="",0,'ZoR č. 5'!H51)+IF('ZoR č. 6'!$D51="",0,'ZoR č. 6'!H51)+IF('ZoR č. 7'!$D51="",0,'ZoR č. 7'!H51)+IF('ZoR č. 8'!$D51="",0,'ZoR č. 8'!H51)+IF('ZoR č. 9'!$D51="",0,'ZoR č. 9'!H51)+IF('ZoR č. 10'!$D51="",0,'ZoR č. 10'!H51)+IF(ZZoR!$D51="",0,ZZoR!H51)</f>
        <v>0</v>
      </c>
      <c r="Y51" s="281">
        <f>IF('ZoR č. 1'!$D51="",0,'ZoR č. 1'!I51)+IF('ZoR č. 2'!$D51="",0,'ZoR č. 2'!I51)+IF('ZoR č. 3'!$D51="",0,'ZoR č. 3'!I51)+IF('ZoR č. 4'!$D51="",0,'ZoR č. 4'!I51)+IF('ZoR č. 5'!$D51="",0,'ZoR č. 5'!I51)+IF('ZoR č. 6'!$D51="",0,'ZoR č. 6'!I51)+IF('ZoR č. 7'!$D51="",0,'ZoR č. 7'!I51)+IF('ZoR č. 8'!$D51="",0,'ZoR č. 8'!I51)+IF('ZoR č. 9'!$D51="",0,'ZoR č. 9'!I51)+IF('ZoR č. 10'!$D51="",0,'ZoR č. 10'!I51)+IF(ZZoR!$D51="",0,ZZoR!I51)</f>
        <v>0</v>
      </c>
      <c r="Z51" s="281">
        <f>IF('ZoR č. 1'!$D51="",0,'ZoR č. 1'!J51)+IF('ZoR č. 2'!$D51="",0,'ZoR č. 2'!J51)+IF('ZoR č. 3'!$D51="",0,'ZoR č. 3'!J51)+IF('ZoR č. 4'!$D51="",0,'ZoR č. 4'!J51)+IF('ZoR č. 5'!$D51="",0,'ZoR č. 5'!J51)+IF('ZoR č. 6'!$D51="",0,'ZoR č. 6'!J51)+IF('ZoR č. 7'!$D51="",0,'ZoR č. 7'!J51)+IF('ZoR č. 8'!$D51="",0,'ZoR č. 8'!J51)+IF('ZoR č. 9'!$D51="",0,'ZoR č. 9'!J51)+IF('ZoR č. 10'!$D51="",0,'ZoR č. 10'!J51)+IF(ZZoR!$D51="",0,ZZoR!J51)</f>
        <v>0</v>
      </c>
      <c r="AA51" s="281">
        <f>IF('ZoR č. 1'!$D51="",0,'ZoR č. 1'!K51)+IF('ZoR č. 2'!$D51="",0,'ZoR č. 2'!K51)+IF('ZoR č. 3'!$D51="",0,'ZoR č. 3'!K51)+IF('ZoR č. 4'!$D51="",0,'ZoR č. 4'!K51)+IF('ZoR č. 5'!$D51="",0,'ZoR č. 5'!K51)+IF('ZoR č. 6'!$D51="",0,'ZoR č. 6'!K51)+IF('ZoR č. 7'!$D51="",0,'ZoR č. 7'!K51)+IF('ZoR č. 8'!$D51="",0,'ZoR č. 8'!K51)+IF('ZoR č. 9'!$D51="",0,'ZoR č. 9'!K51)+IF('ZoR č. 10'!$D51="",0,'ZoR č. 10'!K51)+IF(ZZoR!$D51="",0,ZZoR!K51)</f>
        <v>0</v>
      </c>
      <c r="AB51" s="281">
        <f>IF('ZoR č. 1'!$D51="",0,'ZoR č. 1'!L51)+IF('ZoR č. 2'!$D51="",0,'ZoR č. 2'!L51)+IF('ZoR č. 3'!$D51="",0,'ZoR č. 3'!L51)+IF('ZoR č. 4'!$D51="",0,'ZoR č. 4'!L51)+IF('ZoR č. 5'!$D51="",0,'ZoR č. 5'!L51)+IF('ZoR č. 6'!$D51="",0,'ZoR č. 6'!L51)+IF('ZoR č. 7'!$D51="",0,'ZoR č. 7'!L51)+IF('ZoR č. 8'!$D51="",0,'ZoR č. 8'!L51)+IF('ZoR č. 9'!$D51="",0,'ZoR č. 9'!L51)+IF('ZoR č. 10'!$D51="",0,'ZoR č. 10'!L51)+IF(ZZoR!$D51="",0,ZZoR!L51)</f>
        <v>0</v>
      </c>
      <c r="AC51" s="281">
        <f>IF('ZoR č. 1'!$D51="",0,'ZoR č. 1'!M51)+IF('ZoR č. 2'!$D51="",0,'ZoR č. 2'!M51)+IF('ZoR č. 3'!$D51="",0,'ZoR č. 3'!M51)+IF('ZoR č. 4'!$D51="",0,'ZoR č. 4'!M51)+IF('ZoR č. 5'!$D51="",0,'ZoR č. 5'!M51)+IF('ZoR č. 6'!$D51="",0,'ZoR č. 6'!M51)+IF('ZoR č. 7'!$D51="",0,'ZoR č. 7'!M51)+IF('ZoR č. 8'!$D51="",0,'ZoR č. 8'!M51)+IF('ZoR č. 9'!$D51="",0,'ZoR č. 9'!M51)+IF('ZoR č. 10'!$D51="",0,'ZoR č. 10'!M51)+IF(ZZoR!$D51="",0,ZZoR!M51)</f>
        <v>0</v>
      </c>
      <c r="AE51" s="282" t="str">
        <f t="shared" si="3"/>
        <v/>
      </c>
    </row>
    <row r="52" spans="2:31" x14ac:dyDescent="0.25">
      <c r="B52" s="9" t="s">
        <v>95</v>
      </c>
      <c r="C52" s="98" t="str">
        <f>IF(COUNTA('Přehled partnerů'!C52:D52)&lt;&gt;2,"partner neuveden",IF('Přehled partnerů'!P52="ANO",'Přehled partnerů'!C52,"v tomto období nerelevantní"))</f>
        <v>partner neuveden</v>
      </c>
      <c r="D52" s="108" t="str">
        <f>IF(COUNTA('Přehled partnerů'!C52:D52)&lt;&gt;2,"",IF('Přehled partnerů'!P52="ANO",'Přehled partnerů'!D52,""))</f>
        <v/>
      </c>
      <c r="E52" s="21" t="str">
        <f t="shared" si="0"/>
        <v/>
      </c>
      <c r="F52" s="114" t="str">
        <f t="shared" si="1"/>
        <v/>
      </c>
      <c r="G52" s="125">
        <v>0</v>
      </c>
      <c r="H52" s="126">
        <v>0</v>
      </c>
      <c r="I52" s="126">
        <v>0</v>
      </c>
      <c r="J52" s="126">
        <v>0</v>
      </c>
      <c r="K52" s="16">
        <v>0</v>
      </c>
      <c r="L52" s="16">
        <v>0</v>
      </c>
      <c r="M52" s="20">
        <v>0</v>
      </c>
      <c r="N52" s="58" t="str">
        <f t="shared" si="2"/>
        <v/>
      </c>
      <c r="O52" s="267">
        <f>IF('Rozpočet + Žádosti o změnu'!$ER$2="ano",'Rozpočet + Žádosti o změnu'!EL52,IF('Rozpočet + Žádosti o změnu'!$EF$2="ano",'Rozpočet + Žádosti o změnu'!DZ52,IF('Rozpočet + Žádosti o změnu'!$DT$2="ano",'Rozpočet + Žádosti o změnu'!DN52,IF('Rozpočet + Žádosti o změnu'!$DH$2="ano",'Rozpočet + Žádosti o změnu'!DB52,IF('Rozpočet + Žádosti o změnu'!$CV$2="ano",'Rozpočet + Žádosti o změnu'!CP52,IF('Rozpočet + Žádosti o změnu'!$CJ$2="ano",'Rozpočet + Žádosti o změnu'!CD52,IF('Rozpočet + Žádosti o změnu'!$BX$2="ano",'Rozpočet + Žádosti o změnu'!BR52,IF('Rozpočet + Žádosti o změnu'!$BL$2="ano",'Rozpočet + Žádosti o změnu'!BF52,IF('Rozpočet + Žádosti o změnu'!$AZ$2="ano",'Rozpočet + Žádosti o změnu'!AT52,IF('Rozpočet + Žádosti o změnu'!$AN$2="ano",'Rozpočet + Žádosti o změnu'!AH52,'Rozpočet + Žádosti o změnu'!H52))))))))))</f>
        <v>0</v>
      </c>
      <c r="P52" s="267">
        <f>IF('Rozpočet + Žádosti o změnu'!$ER$2="ano",'Rozpočet + Žádosti o změnu'!EM52,IF('Rozpočet + Žádosti o změnu'!$EF$2="ano",'Rozpočet + Žádosti o změnu'!EA52,IF('Rozpočet + Žádosti o změnu'!$DT$2="ano",'Rozpočet + Žádosti o změnu'!DO52,IF('Rozpočet + Žádosti o změnu'!$DH$2="ano",'Rozpočet + Žádosti o změnu'!DC52,IF('Rozpočet + Žádosti o změnu'!$CV$2="ano",'Rozpočet + Žádosti o změnu'!CQ52,IF('Rozpočet + Žádosti o změnu'!$CJ$2="ano",'Rozpočet + Žádosti o změnu'!CE52,IF('Rozpočet + Žádosti o změnu'!$BX$2="ano",'Rozpočet + Žádosti o změnu'!BS52,IF('Rozpočet + Žádosti o změnu'!$BL$2="ano",'Rozpočet + Žádosti o změnu'!BG52,IF('Rozpočet + Žádosti o změnu'!$AZ$2="ano",'Rozpočet + Žádosti o změnu'!AU52,IF('Rozpočet + Žádosti o změnu'!$AN$2="ano",'Rozpočet + Žádosti o změnu'!AI52,'Rozpočet + Žádosti o změnu'!I52))))))))))</f>
        <v>0</v>
      </c>
      <c r="Q52" s="267">
        <f>IF('Rozpočet + Žádosti o změnu'!$ER$2="ano",'Rozpočet + Žádosti o změnu'!EN52,IF('Rozpočet + Žádosti o změnu'!$EF$2="ano",'Rozpočet + Žádosti o změnu'!EB52,IF('Rozpočet + Žádosti o změnu'!$DT$2="ano",'Rozpočet + Žádosti o změnu'!DP52,IF('Rozpočet + Žádosti o změnu'!$DH$2="ano",'Rozpočet + Žádosti o změnu'!DD52,IF('Rozpočet + Žádosti o změnu'!$CV$2="ano",'Rozpočet + Žádosti o změnu'!CR52,IF('Rozpočet + Žádosti o změnu'!$CJ$2="ano",'Rozpočet + Žádosti o změnu'!CF52,IF('Rozpočet + Žádosti o změnu'!$BX$2="ano",'Rozpočet + Žádosti o změnu'!BT52,IF('Rozpočet + Žádosti o změnu'!$BL$2="ano",'Rozpočet + Žádosti o změnu'!BH52,IF('Rozpočet + Žádosti o změnu'!$AZ$2="ano",'Rozpočet + Žádosti o změnu'!AV52,IF('Rozpočet + Žádosti o změnu'!$AN$2="ano",'Rozpočet + Žádosti o změnu'!AJ52,'Rozpočet + Žádosti o změnu'!J52))))))))))</f>
        <v>0</v>
      </c>
      <c r="R52" s="267">
        <f>IF('Rozpočet + Žádosti o změnu'!$ER$2="ano",'Rozpočet + Žádosti o změnu'!EO52,IF('Rozpočet + Žádosti o změnu'!$EF$2="ano",'Rozpočet + Žádosti o změnu'!EC52,IF('Rozpočet + Žádosti o změnu'!$DT$2="ano",'Rozpočet + Žádosti o změnu'!DQ52,IF('Rozpočet + Žádosti o změnu'!$DH$2="ano",'Rozpočet + Žádosti o změnu'!DE52,IF('Rozpočet + Žádosti o změnu'!$CV$2="ano",'Rozpočet + Žádosti o změnu'!CS52,IF('Rozpočet + Žádosti o změnu'!$CJ$2="ano",'Rozpočet + Žádosti o změnu'!CG52,IF('Rozpočet + Žádosti o změnu'!$BX$2="ano",'Rozpočet + Žádosti o změnu'!BU52,IF('Rozpočet + Žádosti o změnu'!$BL$2="ano",'Rozpočet + Žádosti o změnu'!BI52,IF('Rozpočet + Žádosti o změnu'!$AZ$2="ano",'Rozpočet + Žádosti o změnu'!AW52,IF('Rozpočet + Žádosti o změnu'!$AN$2="ano",'Rozpočet + Žádosti o změnu'!AK52,'Rozpočet + Žádosti o změnu'!K52))))))))))</f>
        <v>0</v>
      </c>
      <c r="S52" s="267">
        <f>IF('Rozpočet + Žádosti o změnu'!$ER$2="ano",'Rozpočet + Žádosti o změnu'!EP52,IF('Rozpočet + Žádosti o změnu'!$EF$2="ano",'Rozpočet + Žádosti o změnu'!ED52,IF('Rozpočet + Žádosti o změnu'!$DT$2="ano",'Rozpočet + Žádosti o změnu'!DR52,IF('Rozpočet + Žádosti o změnu'!$DH$2="ano",'Rozpočet + Žádosti o změnu'!DF52,IF('Rozpočet + Žádosti o změnu'!$CV$2="ano",'Rozpočet + Žádosti o změnu'!CT52,IF('Rozpočet + Žádosti o změnu'!$CJ$2="ano",'Rozpočet + Žádosti o změnu'!CH52,IF('Rozpočet + Žádosti o změnu'!$BX$2="ano",'Rozpočet + Žádosti o změnu'!BV52,IF('Rozpočet + Žádosti o změnu'!$BL$2="ano",'Rozpočet + Žádosti o změnu'!BJ52,IF('Rozpočet + Žádosti o změnu'!$AZ$2="ano",'Rozpočet + Žádosti o změnu'!AX52,IF('Rozpočet + Žádosti o změnu'!$AN$2="ano",'Rozpočet + Žádosti o změnu'!AL52,'Rozpočet + Žádosti o změnu'!L52))))))))))</f>
        <v>0</v>
      </c>
      <c r="T52" s="267">
        <f>IF('Rozpočet + Žádosti o změnu'!$ER$2="ano",'Rozpočet + Žádosti o změnu'!EQ52,IF('Rozpočet + Žádosti o změnu'!$EF$2="ano",'Rozpočet + Žádosti o změnu'!EE52,IF('Rozpočet + Žádosti o změnu'!$DT$2="ano",'Rozpočet + Žádosti o změnu'!DS52,IF('Rozpočet + Žádosti o změnu'!$DH$2="ano",'Rozpočet + Žádosti o změnu'!DG52,IF('Rozpočet + Žádosti o změnu'!$CV$2="ano",'Rozpočet + Žádosti o změnu'!CU52,IF('Rozpočet + Žádosti o změnu'!$CJ$2="ano",'Rozpočet + Žádosti o změnu'!CI52,IF('Rozpočet + Žádosti o změnu'!$BX$2="ano",'Rozpočet + Žádosti o změnu'!BW52,IF('Rozpočet + Žádosti o změnu'!$BL$2="ano",'Rozpočet + Žádosti o změnu'!BK52,IF('Rozpočet + Žádosti o změnu'!$AZ$2="ano",'Rozpočet + Žádosti o změnu'!AY52,IF('Rozpočet + Žádosti o změnu'!$AN$2="ano",'Rozpočet + Žádosti o změnu'!AM52,'Rozpočet + Žádosti o změnu'!M52))))))))))</f>
        <v>0</v>
      </c>
      <c r="U52" s="267">
        <f>IF('Rozpočet + Žádosti o změnu'!$ER$2="ano",'Rozpočet + Žádosti o změnu'!ER52,IF('Rozpočet + Žádosti o změnu'!$EF$2="ano",'Rozpočet + Žádosti o změnu'!EF52,IF('Rozpočet + Žádosti o změnu'!$DT$2="ano",'Rozpočet + Žádosti o změnu'!DT52,IF('Rozpočet + Žádosti o změnu'!$DH$2="ano",'Rozpočet + Žádosti o změnu'!DH52,IF('Rozpočet + Žádosti o změnu'!$CV$2="ano",'Rozpočet + Žádosti o změnu'!CV52,IF('Rozpočet + Žádosti o změnu'!$CJ$2="ano",'Rozpočet + Žádosti o změnu'!CJ52,IF('Rozpočet + Žádosti o změnu'!$BX$2="ano",'Rozpočet + Žádosti o změnu'!BX52,IF('Rozpočet + Žádosti o změnu'!$BL$2="ano",'Rozpočet + Žádosti o změnu'!BL52,IF('Rozpočet + Žádosti o změnu'!$AZ$2="ano",'Rozpočet + Žádosti o změnu'!AZ52,IF('Rozpočet + Žádosti o změnu'!$AN$2="ano",'Rozpočet + Žádosti o změnu'!AN52,'Rozpočet + Žádosti o změnu'!N52))))))))))</f>
        <v>0</v>
      </c>
      <c r="W52" s="281">
        <f>IF('ZoR č. 1'!$D52="",0,'ZoR č. 1'!G52)+IF('ZoR č. 2'!$D52="",0,'ZoR č. 2'!G52)+IF('ZoR č. 3'!$D52="",0,'ZoR č. 3'!G52)+IF('ZoR č. 4'!$D52="",0,'ZoR č. 4'!G52)+IF('ZoR č. 5'!$D52="",0,'ZoR č. 5'!G52)+IF('ZoR č. 6'!$D52="",0,'ZoR č. 6'!G52)+IF('ZoR č. 7'!$D52="",0,'ZoR č. 7'!G52)+IF('ZoR č. 8'!$D52="",0,'ZoR č. 8'!G52)+IF('ZoR č. 9'!$D52="",0,'ZoR č. 9'!G52)+IF('ZoR č. 10'!$D52="",0,'ZoR č. 10'!G52)+IF(ZZoR!$D52="",0,ZZoR!G52)</f>
        <v>0</v>
      </c>
      <c r="X52" s="281">
        <f>IF('ZoR č. 1'!$D52="",0,'ZoR č. 1'!H52)+IF('ZoR č. 2'!$D52="",0,'ZoR č. 2'!H52)+IF('ZoR č. 3'!$D52="",0,'ZoR č. 3'!H52)+IF('ZoR č. 4'!$D52="",0,'ZoR č. 4'!H52)+IF('ZoR č. 5'!$D52="",0,'ZoR č. 5'!H52)+IF('ZoR č. 6'!$D52="",0,'ZoR č. 6'!H52)+IF('ZoR č. 7'!$D52="",0,'ZoR č. 7'!H52)+IF('ZoR č. 8'!$D52="",0,'ZoR č. 8'!H52)+IF('ZoR č. 9'!$D52="",0,'ZoR č. 9'!H52)+IF('ZoR č. 10'!$D52="",0,'ZoR č. 10'!H52)+IF(ZZoR!$D52="",0,ZZoR!H52)</f>
        <v>0</v>
      </c>
      <c r="Y52" s="281">
        <f>IF('ZoR č. 1'!$D52="",0,'ZoR č. 1'!I52)+IF('ZoR č. 2'!$D52="",0,'ZoR č. 2'!I52)+IF('ZoR č. 3'!$D52="",0,'ZoR č. 3'!I52)+IF('ZoR č. 4'!$D52="",0,'ZoR č. 4'!I52)+IF('ZoR č. 5'!$D52="",0,'ZoR č. 5'!I52)+IF('ZoR č. 6'!$D52="",0,'ZoR č. 6'!I52)+IF('ZoR č. 7'!$D52="",0,'ZoR č. 7'!I52)+IF('ZoR č. 8'!$D52="",0,'ZoR č. 8'!I52)+IF('ZoR č. 9'!$D52="",0,'ZoR č. 9'!I52)+IF('ZoR č. 10'!$D52="",0,'ZoR č. 10'!I52)+IF(ZZoR!$D52="",0,ZZoR!I52)</f>
        <v>0</v>
      </c>
      <c r="Z52" s="281">
        <f>IF('ZoR č. 1'!$D52="",0,'ZoR č. 1'!J52)+IF('ZoR č. 2'!$D52="",0,'ZoR č. 2'!J52)+IF('ZoR č. 3'!$D52="",0,'ZoR č. 3'!J52)+IF('ZoR č. 4'!$D52="",0,'ZoR č. 4'!J52)+IF('ZoR č. 5'!$D52="",0,'ZoR č. 5'!J52)+IF('ZoR č. 6'!$D52="",0,'ZoR č. 6'!J52)+IF('ZoR č. 7'!$D52="",0,'ZoR č. 7'!J52)+IF('ZoR č. 8'!$D52="",0,'ZoR č. 8'!J52)+IF('ZoR č. 9'!$D52="",0,'ZoR č. 9'!J52)+IF('ZoR č. 10'!$D52="",0,'ZoR č. 10'!J52)+IF(ZZoR!$D52="",0,ZZoR!J52)</f>
        <v>0</v>
      </c>
      <c r="AA52" s="281">
        <f>IF('ZoR č. 1'!$D52="",0,'ZoR č. 1'!K52)+IF('ZoR č. 2'!$D52="",0,'ZoR č. 2'!K52)+IF('ZoR č. 3'!$D52="",0,'ZoR č. 3'!K52)+IF('ZoR č. 4'!$D52="",0,'ZoR č. 4'!K52)+IF('ZoR č. 5'!$D52="",0,'ZoR č. 5'!K52)+IF('ZoR č. 6'!$D52="",0,'ZoR č. 6'!K52)+IF('ZoR č. 7'!$D52="",0,'ZoR č. 7'!K52)+IF('ZoR č. 8'!$D52="",0,'ZoR č. 8'!K52)+IF('ZoR č. 9'!$D52="",0,'ZoR č. 9'!K52)+IF('ZoR č. 10'!$D52="",0,'ZoR č. 10'!K52)+IF(ZZoR!$D52="",0,ZZoR!K52)</f>
        <v>0</v>
      </c>
      <c r="AB52" s="281">
        <f>IF('ZoR č. 1'!$D52="",0,'ZoR č. 1'!L52)+IF('ZoR č. 2'!$D52="",0,'ZoR č. 2'!L52)+IF('ZoR č. 3'!$D52="",0,'ZoR č. 3'!L52)+IF('ZoR č. 4'!$D52="",0,'ZoR č. 4'!L52)+IF('ZoR č. 5'!$D52="",0,'ZoR č. 5'!L52)+IF('ZoR č. 6'!$D52="",0,'ZoR č. 6'!L52)+IF('ZoR č. 7'!$D52="",0,'ZoR č. 7'!L52)+IF('ZoR č. 8'!$D52="",0,'ZoR č. 8'!L52)+IF('ZoR č. 9'!$D52="",0,'ZoR č. 9'!L52)+IF('ZoR č. 10'!$D52="",0,'ZoR č. 10'!L52)+IF(ZZoR!$D52="",0,ZZoR!L52)</f>
        <v>0</v>
      </c>
      <c r="AC52" s="281">
        <f>IF('ZoR č. 1'!$D52="",0,'ZoR č. 1'!M52)+IF('ZoR č. 2'!$D52="",0,'ZoR č. 2'!M52)+IF('ZoR č. 3'!$D52="",0,'ZoR č. 3'!M52)+IF('ZoR č. 4'!$D52="",0,'ZoR č. 4'!M52)+IF('ZoR č. 5'!$D52="",0,'ZoR č. 5'!M52)+IF('ZoR č. 6'!$D52="",0,'ZoR č. 6'!M52)+IF('ZoR č. 7'!$D52="",0,'ZoR č. 7'!M52)+IF('ZoR č. 8'!$D52="",0,'ZoR č. 8'!M52)+IF('ZoR č. 9'!$D52="",0,'ZoR č. 9'!M52)+IF('ZoR č. 10'!$D52="",0,'ZoR č. 10'!M52)+IF(ZZoR!$D52="",0,ZZoR!M52)</f>
        <v>0</v>
      </c>
      <c r="AE52" s="282" t="str">
        <f t="shared" si="3"/>
        <v/>
      </c>
    </row>
    <row r="53" spans="2:31" x14ac:dyDescent="0.25">
      <c r="B53" s="9" t="s">
        <v>96</v>
      </c>
      <c r="C53" s="98" t="str">
        <f>IF(COUNTA('Přehled partnerů'!C53:D53)&lt;&gt;2,"partner neuveden",IF('Přehled partnerů'!P53="ANO",'Přehled partnerů'!C53,"v tomto období nerelevantní"))</f>
        <v>partner neuveden</v>
      </c>
      <c r="D53" s="108" t="str">
        <f>IF(COUNTA('Přehled partnerů'!C53:D53)&lt;&gt;2,"",IF('Přehled partnerů'!P53="ANO",'Přehled partnerů'!D53,""))</f>
        <v/>
      </c>
      <c r="E53" s="21" t="str">
        <f t="shared" si="0"/>
        <v/>
      </c>
      <c r="F53" s="114" t="str">
        <f t="shared" si="1"/>
        <v/>
      </c>
      <c r="G53" s="125">
        <v>0</v>
      </c>
      <c r="H53" s="126">
        <v>0</v>
      </c>
      <c r="I53" s="126">
        <v>0</v>
      </c>
      <c r="J53" s="126">
        <v>0</v>
      </c>
      <c r="K53" s="16">
        <v>0</v>
      </c>
      <c r="L53" s="16">
        <v>0</v>
      </c>
      <c r="M53" s="20">
        <v>0</v>
      </c>
      <c r="N53" s="58" t="str">
        <f t="shared" si="2"/>
        <v/>
      </c>
      <c r="O53" s="267">
        <f>IF('Rozpočet + Žádosti o změnu'!$ER$2="ano",'Rozpočet + Žádosti o změnu'!EL53,IF('Rozpočet + Žádosti o změnu'!$EF$2="ano",'Rozpočet + Žádosti o změnu'!DZ53,IF('Rozpočet + Žádosti o změnu'!$DT$2="ano",'Rozpočet + Žádosti o změnu'!DN53,IF('Rozpočet + Žádosti o změnu'!$DH$2="ano",'Rozpočet + Žádosti o změnu'!DB53,IF('Rozpočet + Žádosti o změnu'!$CV$2="ano",'Rozpočet + Žádosti o změnu'!CP53,IF('Rozpočet + Žádosti o změnu'!$CJ$2="ano",'Rozpočet + Žádosti o změnu'!CD53,IF('Rozpočet + Žádosti o změnu'!$BX$2="ano",'Rozpočet + Žádosti o změnu'!BR53,IF('Rozpočet + Žádosti o změnu'!$BL$2="ano",'Rozpočet + Žádosti o změnu'!BF53,IF('Rozpočet + Žádosti o změnu'!$AZ$2="ano",'Rozpočet + Žádosti o změnu'!AT53,IF('Rozpočet + Žádosti o změnu'!$AN$2="ano",'Rozpočet + Žádosti o změnu'!AH53,'Rozpočet + Žádosti o změnu'!H53))))))))))</f>
        <v>0</v>
      </c>
      <c r="P53" s="267">
        <f>IF('Rozpočet + Žádosti o změnu'!$ER$2="ano",'Rozpočet + Žádosti o změnu'!EM53,IF('Rozpočet + Žádosti o změnu'!$EF$2="ano",'Rozpočet + Žádosti o změnu'!EA53,IF('Rozpočet + Žádosti o změnu'!$DT$2="ano",'Rozpočet + Žádosti o změnu'!DO53,IF('Rozpočet + Žádosti o změnu'!$DH$2="ano",'Rozpočet + Žádosti o změnu'!DC53,IF('Rozpočet + Žádosti o změnu'!$CV$2="ano",'Rozpočet + Žádosti o změnu'!CQ53,IF('Rozpočet + Žádosti o změnu'!$CJ$2="ano",'Rozpočet + Žádosti o změnu'!CE53,IF('Rozpočet + Žádosti o změnu'!$BX$2="ano",'Rozpočet + Žádosti o změnu'!BS53,IF('Rozpočet + Žádosti o změnu'!$BL$2="ano",'Rozpočet + Žádosti o změnu'!BG53,IF('Rozpočet + Žádosti o změnu'!$AZ$2="ano",'Rozpočet + Žádosti o změnu'!AU53,IF('Rozpočet + Žádosti o změnu'!$AN$2="ano",'Rozpočet + Žádosti o změnu'!AI53,'Rozpočet + Žádosti o změnu'!I53))))))))))</f>
        <v>0</v>
      </c>
      <c r="Q53" s="267">
        <f>IF('Rozpočet + Žádosti o změnu'!$ER$2="ano",'Rozpočet + Žádosti o změnu'!EN53,IF('Rozpočet + Žádosti o změnu'!$EF$2="ano",'Rozpočet + Žádosti o změnu'!EB53,IF('Rozpočet + Žádosti o změnu'!$DT$2="ano",'Rozpočet + Žádosti o změnu'!DP53,IF('Rozpočet + Žádosti o změnu'!$DH$2="ano",'Rozpočet + Žádosti o změnu'!DD53,IF('Rozpočet + Žádosti o změnu'!$CV$2="ano",'Rozpočet + Žádosti o změnu'!CR53,IF('Rozpočet + Žádosti o změnu'!$CJ$2="ano",'Rozpočet + Žádosti o změnu'!CF53,IF('Rozpočet + Žádosti o změnu'!$BX$2="ano",'Rozpočet + Žádosti o změnu'!BT53,IF('Rozpočet + Žádosti o změnu'!$BL$2="ano",'Rozpočet + Žádosti o změnu'!BH53,IF('Rozpočet + Žádosti o změnu'!$AZ$2="ano",'Rozpočet + Žádosti o změnu'!AV53,IF('Rozpočet + Žádosti o změnu'!$AN$2="ano",'Rozpočet + Žádosti o změnu'!AJ53,'Rozpočet + Žádosti o změnu'!J53))))))))))</f>
        <v>0</v>
      </c>
      <c r="R53" s="267">
        <f>IF('Rozpočet + Žádosti o změnu'!$ER$2="ano",'Rozpočet + Žádosti o změnu'!EO53,IF('Rozpočet + Žádosti o změnu'!$EF$2="ano",'Rozpočet + Žádosti o změnu'!EC53,IF('Rozpočet + Žádosti o změnu'!$DT$2="ano",'Rozpočet + Žádosti o změnu'!DQ53,IF('Rozpočet + Žádosti o změnu'!$DH$2="ano",'Rozpočet + Žádosti o změnu'!DE53,IF('Rozpočet + Žádosti o změnu'!$CV$2="ano",'Rozpočet + Žádosti o změnu'!CS53,IF('Rozpočet + Žádosti o změnu'!$CJ$2="ano",'Rozpočet + Žádosti o změnu'!CG53,IF('Rozpočet + Žádosti o změnu'!$BX$2="ano",'Rozpočet + Žádosti o změnu'!BU53,IF('Rozpočet + Žádosti o změnu'!$BL$2="ano",'Rozpočet + Žádosti o změnu'!BI53,IF('Rozpočet + Žádosti o změnu'!$AZ$2="ano",'Rozpočet + Žádosti o změnu'!AW53,IF('Rozpočet + Žádosti o změnu'!$AN$2="ano",'Rozpočet + Žádosti o změnu'!AK53,'Rozpočet + Žádosti o změnu'!K53))))))))))</f>
        <v>0</v>
      </c>
      <c r="S53" s="267">
        <f>IF('Rozpočet + Žádosti o změnu'!$ER$2="ano",'Rozpočet + Žádosti o změnu'!EP53,IF('Rozpočet + Žádosti o změnu'!$EF$2="ano",'Rozpočet + Žádosti o změnu'!ED53,IF('Rozpočet + Žádosti o změnu'!$DT$2="ano",'Rozpočet + Žádosti o změnu'!DR53,IF('Rozpočet + Žádosti o změnu'!$DH$2="ano",'Rozpočet + Žádosti o změnu'!DF53,IF('Rozpočet + Žádosti o změnu'!$CV$2="ano",'Rozpočet + Žádosti o změnu'!CT53,IF('Rozpočet + Žádosti o změnu'!$CJ$2="ano",'Rozpočet + Žádosti o změnu'!CH53,IF('Rozpočet + Žádosti o změnu'!$BX$2="ano",'Rozpočet + Žádosti o změnu'!BV53,IF('Rozpočet + Žádosti o změnu'!$BL$2="ano",'Rozpočet + Žádosti o změnu'!BJ53,IF('Rozpočet + Žádosti o změnu'!$AZ$2="ano",'Rozpočet + Žádosti o změnu'!AX53,IF('Rozpočet + Žádosti o změnu'!$AN$2="ano",'Rozpočet + Žádosti o změnu'!AL53,'Rozpočet + Žádosti o změnu'!L53))))))))))</f>
        <v>0</v>
      </c>
      <c r="T53" s="267">
        <f>IF('Rozpočet + Žádosti o změnu'!$ER$2="ano",'Rozpočet + Žádosti o změnu'!EQ53,IF('Rozpočet + Žádosti o změnu'!$EF$2="ano",'Rozpočet + Žádosti o změnu'!EE53,IF('Rozpočet + Žádosti o změnu'!$DT$2="ano",'Rozpočet + Žádosti o změnu'!DS53,IF('Rozpočet + Žádosti o změnu'!$DH$2="ano",'Rozpočet + Žádosti o změnu'!DG53,IF('Rozpočet + Žádosti o změnu'!$CV$2="ano",'Rozpočet + Žádosti o změnu'!CU53,IF('Rozpočet + Žádosti o změnu'!$CJ$2="ano",'Rozpočet + Žádosti o změnu'!CI53,IF('Rozpočet + Žádosti o změnu'!$BX$2="ano",'Rozpočet + Žádosti o změnu'!BW53,IF('Rozpočet + Žádosti o změnu'!$BL$2="ano",'Rozpočet + Žádosti o změnu'!BK53,IF('Rozpočet + Žádosti o změnu'!$AZ$2="ano",'Rozpočet + Žádosti o změnu'!AY53,IF('Rozpočet + Žádosti o změnu'!$AN$2="ano",'Rozpočet + Žádosti o změnu'!AM53,'Rozpočet + Žádosti o změnu'!M53))))))))))</f>
        <v>0</v>
      </c>
      <c r="U53" s="267">
        <f>IF('Rozpočet + Žádosti o změnu'!$ER$2="ano",'Rozpočet + Žádosti o změnu'!ER53,IF('Rozpočet + Žádosti o změnu'!$EF$2="ano",'Rozpočet + Žádosti o změnu'!EF53,IF('Rozpočet + Žádosti o změnu'!$DT$2="ano",'Rozpočet + Žádosti o změnu'!DT53,IF('Rozpočet + Žádosti o změnu'!$DH$2="ano",'Rozpočet + Žádosti o změnu'!DH53,IF('Rozpočet + Žádosti o změnu'!$CV$2="ano",'Rozpočet + Žádosti o změnu'!CV53,IF('Rozpočet + Žádosti o změnu'!$CJ$2="ano",'Rozpočet + Žádosti o změnu'!CJ53,IF('Rozpočet + Žádosti o změnu'!$BX$2="ano",'Rozpočet + Žádosti o změnu'!BX53,IF('Rozpočet + Žádosti o změnu'!$BL$2="ano",'Rozpočet + Žádosti o změnu'!BL53,IF('Rozpočet + Žádosti o změnu'!$AZ$2="ano",'Rozpočet + Žádosti o změnu'!AZ53,IF('Rozpočet + Žádosti o změnu'!$AN$2="ano",'Rozpočet + Žádosti o změnu'!AN53,'Rozpočet + Žádosti o změnu'!N53))))))))))</f>
        <v>0</v>
      </c>
      <c r="W53" s="281">
        <f>IF('ZoR č. 1'!$D53="",0,'ZoR č. 1'!G53)+IF('ZoR č. 2'!$D53="",0,'ZoR č. 2'!G53)+IF('ZoR č. 3'!$D53="",0,'ZoR č. 3'!G53)+IF('ZoR č. 4'!$D53="",0,'ZoR č. 4'!G53)+IF('ZoR č. 5'!$D53="",0,'ZoR č. 5'!G53)+IF('ZoR č. 6'!$D53="",0,'ZoR č. 6'!G53)+IF('ZoR č. 7'!$D53="",0,'ZoR č. 7'!G53)+IF('ZoR č. 8'!$D53="",0,'ZoR č. 8'!G53)+IF('ZoR č. 9'!$D53="",0,'ZoR č. 9'!G53)+IF('ZoR č. 10'!$D53="",0,'ZoR č. 10'!G53)+IF(ZZoR!$D53="",0,ZZoR!G53)</f>
        <v>0</v>
      </c>
      <c r="X53" s="281">
        <f>IF('ZoR č. 1'!$D53="",0,'ZoR č. 1'!H53)+IF('ZoR č. 2'!$D53="",0,'ZoR č. 2'!H53)+IF('ZoR č. 3'!$D53="",0,'ZoR č. 3'!H53)+IF('ZoR č. 4'!$D53="",0,'ZoR č. 4'!H53)+IF('ZoR č. 5'!$D53="",0,'ZoR č. 5'!H53)+IF('ZoR č. 6'!$D53="",0,'ZoR č. 6'!H53)+IF('ZoR č. 7'!$D53="",0,'ZoR č. 7'!H53)+IF('ZoR č. 8'!$D53="",0,'ZoR č. 8'!H53)+IF('ZoR č. 9'!$D53="",0,'ZoR č. 9'!H53)+IF('ZoR č. 10'!$D53="",0,'ZoR č. 10'!H53)+IF(ZZoR!$D53="",0,ZZoR!H53)</f>
        <v>0</v>
      </c>
      <c r="Y53" s="281">
        <f>IF('ZoR č. 1'!$D53="",0,'ZoR č. 1'!I53)+IF('ZoR č. 2'!$D53="",0,'ZoR č. 2'!I53)+IF('ZoR č. 3'!$D53="",0,'ZoR č. 3'!I53)+IF('ZoR č. 4'!$D53="",0,'ZoR č. 4'!I53)+IF('ZoR č. 5'!$D53="",0,'ZoR č. 5'!I53)+IF('ZoR č. 6'!$D53="",0,'ZoR č. 6'!I53)+IF('ZoR č. 7'!$D53="",0,'ZoR č. 7'!I53)+IF('ZoR č. 8'!$D53="",0,'ZoR č. 8'!I53)+IF('ZoR č. 9'!$D53="",0,'ZoR č. 9'!I53)+IF('ZoR č. 10'!$D53="",0,'ZoR č. 10'!I53)+IF(ZZoR!$D53="",0,ZZoR!I53)</f>
        <v>0</v>
      </c>
      <c r="Z53" s="281">
        <f>IF('ZoR č. 1'!$D53="",0,'ZoR č. 1'!J53)+IF('ZoR č. 2'!$D53="",0,'ZoR č. 2'!J53)+IF('ZoR č. 3'!$D53="",0,'ZoR č. 3'!J53)+IF('ZoR č. 4'!$D53="",0,'ZoR č. 4'!J53)+IF('ZoR č. 5'!$D53="",0,'ZoR č. 5'!J53)+IF('ZoR č. 6'!$D53="",0,'ZoR č. 6'!J53)+IF('ZoR č. 7'!$D53="",0,'ZoR č. 7'!J53)+IF('ZoR č. 8'!$D53="",0,'ZoR č. 8'!J53)+IF('ZoR č. 9'!$D53="",0,'ZoR č. 9'!J53)+IF('ZoR č. 10'!$D53="",0,'ZoR č. 10'!J53)+IF(ZZoR!$D53="",0,ZZoR!J53)</f>
        <v>0</v>
      </c>
      <c r="AA53" s="281">
        <f>IF('ZoR č. 1'!$D53="",0,'ZoR č. 1'!K53)+IF('ZoR č. 2'!$D53="",0,'ZoR č. 2'!K53)+IF('ZoR č. 3'!$D53="",0,'ZoR č. 3'!K53)+IF('ZoR č. 4'!$D53="",0,'ZoR č. 4'!K53)+IF('ZoR č. 5'!$D53="",0,'ZoR č. 5'!K53)+IF('ZoR č. 6'!$D53="",0,'ZoR č. 6'!K53)+IF('ZoR č. 7'!$D53="",0,'ZoR č. 7'!K53)+IF('ZoR č. 8'!$D53="",0,'ZoR č. 8'!K53)+IF('ZoR č. 9'!$D53="",0,'ZoR č. 9'!K53)+IF('ZoR č. 10'!$D53="",0,'ZoR č. 10'!K53)+IF(ZZoR!$D53="",0,ZZoR!K53)</f>
        <v>0</v>
      </c>
      <c r="AB53" s="281">
        <f>IF('ZoR č. 1'!$D53="",0,'ZoR č. 1'!L53)+IF('ZoR č. 2'!$D53="",0,'ZoR č. 2'!L53)+IF('ZoR č. 3'!$D53="",0,'ZoR č. 3'!L53)+IF('ZoR č. 4'!$D53="",0,'ZoR č. 4'!L53)+IF('ZoR č. 5'!$D53="",0,'ZoR č. 5'!L53)+IF('ZoR č. 6'!$D53="",0,'ZoR č. 6'!L53)+IF('ZoR č. 7'!$D53="",0,'ZoR č. 7'!L53)+IF('ZoR č. 8'!$D53="",0,'ZoR č. 8'!L53)+IF('ZoR č. 9'!$D53="",0,'ZoR č. 9'!L53)+IF('ZoR č. 10'!$D53="",0,'ZoR č. 10'!L53)+IF(ZZoR!$D53="",0,ZZoR!L53)</f>
        <v>0</v>
      </c>
      <c r="AC53" s="281">
        <f>IF('ZoR č. 1'!$D53="",0,'ZoR č. 1'!M53)+IF('ZoR č. 2'!$D53="",0,'ZoR č. 2'!M53)+IF('ZoR č. 3'!$D53="",0,'ZoR č. 3'!M53)+IF('ZoR č. 4'!$D53="",0,'ZoR č. 4'!M53)+IF('ZoR č. 5'!$D53="",0,'ZoR č. 5'!M53)+IF('ZoR č. 6'!$D53="",0,'ZoR č. 6'!M53)+IF('ZoR č. 7'!$D53="",0,'ZoR č. 7'!M53)+IF('ZoR č. 8'!$D53="",0,'ZoR č. 8'!M53)+IF('ZoR č. 9'!$D53="",0,'ZoR č. 9'!M53)+IF('ZoR č. 10'!$D53="",0,'ZoR č. 10'!M53)+IF(ZZoR!$D53="",0,ZZoR!M53)</f>
        <v>0</v>
      </c>
      <c r="AE53" s="282" t="str">
        <f t="shared" si="3"/>
        <v/>
      </c>
    </row>
    <row r="54" spans="2:31" x14ac:dyDescent="0.25">
      <c r="B54" s="9" t="s">
        <v>97</v>
      </c>
      <c r="C54" s="98" t="str">
        <f>IF(COUNTA('Přehled partnerů'!C54:D54)&lt;&gt;2,"partner neuveden",IF('Přehled partnerů'!P54="ANO",'Přehled partnerů'!C54,"v tomto období nerelevantní"))</f>
        <v>partner neuveden</v>
      </c>
      <c r="D54" s="108" t="str">
        <f>IF(COUNTA('Přehled partnerů'!C54:D54)&lt;&gt;2,"",IF('Přehled partnerů'!P54="ANO",'Přehled partnerů'!D54,""))</f>
        <v/>
      </c>
      <c r="E54" s="21" t="str">
        <f t="shared" si="0"/>
        <v/>
      </c>
      <c r="F54" s="114" t="str">
        <f t="shared" si="1"/>
        <v/>
      </c>
      <c r="G54" s="125">
        <v>0</v>
      </c>
      <c r="H54" s="126">
        <v>0</v>
      </c>
      <c r="I54" s="126">
        <v>0</v>
      </c>
      <c r="J54" s="126">
        <v>0</v>
      </c>
      <c r="K54" s="16">
        <v>0</v>
      </c>
      <c r="L54" s="16">
        <v>0</v>
      </c>
      <c r="M54" s="20">
        <v>0</v>
      </c>
      <c r="N54" s="58" t="str">
        <f t="shared" si="2"/>
        <v/>
      </c>
      <c r="O54" s="267">
        <f>IF('Rozpočet + Žádosti o změnu'!$ER$2="ano",'Rozpočet + Žádosti o změnu'!EL54,IF('Rozpočet + Žádosti o změnu'!$EF$2="ano",'Rozpočet + Žádosti o změnu'!DZ54,IF('Rozpočet + Žádosti o změnu'!$DT$2="ano",'Rozpočet + Žádosti o změnu'!DN54,IF('Rozpočet + Žádosti o změnu'!$DH$2="ano",'Rozpočet + Žádosti o změnu'!DB54,IF('Rozpočet + Žádosti o změnu'!$CV$2="ano",'Rozpočet + Žádosti o změnu'!CP54,IF('Rozpočet + Žádosti o změnu'!$CJ$2="ano",'Rozpočet + Žádosti o změnu'!CD54,IF('Rozpočet + Žádosti o změnu'!$BX$2="ano",'Rozpočet + Žádosti o změnu'!BR54,IF('Rozpočet + Žádosti o změnu'!$BL$2="ano",'Rozpočet + Žádosti o změnu'!BF54,IF('Rozpočet + Žádosti o změnu'!$AZ$2="ano",'Rozpočet + Žádosti o změnu'!AT54,IF('Rozpočet + Žádosti o změnu'!$AN$2="ano",'Rozpočet + Žádosti o změnu'!AH54,'Rozpočet + Žádosti o změnu'!H54))))))))))</f>
        <v>0</v>
      </c>
      <c r="P54" s="267">
        <f>IF('Rozpočet + Žádosti o změnu'!$ER$2="ano",'Rozpočet + Žádosti o změnu'!EM54,IF('Rozpočet + Žádosti o změnu'!$EF$2="ano",'Rozpočet + Žádosti o změnu'!EA54,IF('Rozpočet + Žádosti o změnu'!$DT$2="ano",'Rozpočet + Žádosti o změnu'!DO54,IF('Rozpočet + Žádosti o změnu'!$DH$2="ano",'Rozpočet + Žádosti o změnu'!DC54,IF('Rozpočet + Žádosti o změnu'!$CV$2="ano",'Rozpočet + Žádosti o změnu'!CQ54,IF('Rozpočet + Žádosti o změnu'!$CJ$2="ano",'Rozpočet + Žádosti o změnu'!CE54,IF('Rozpočet + Žádosti o změnu'!$BX$2="ano",'Rozpočet + Žádosti o změnu'!BS54,IF('Rozpočet + Žádosti o změnu'!$BL$2="ano",'Rozpočet + Žádosti o změnu'!BG54,IF('Rozpočet + Žádosti o změnu'!$AZ$2="ano",'Rozpočet + Žádosti o změnu'!AU54,IF('Rozpočet + Žádosti o změnu'!$AN$2="ano",'Rozpočet + Žádosti o změnu'!AI54,'Rozpočet + Žádosti o změnu'!I54))))))))))</f>
        <v>0</v>
      </c>
      <c r="Q54" s="267">
        <f>IF('Rozpočet + Žádosti o změnu'!$ER$2="ano",'Rozpočet + Žádosti o změnu'!EN54,IF('Rozpočet + Žádosti o změnu'!$EF$2="ano",'Rozpočet + Žádosti o změnu'!EB54,IF('Rozpočet + Žádosti o změnu'!$DT$2="ano",'Rozpočet + Žádosti o změnu'!DP54,IF('Rozpočet + Žádosti o změnu'!$DH$2="ano",'Rozpočet + Žádosti o změnu'!DD54,IF('Rozpočet + Žádosti o změnu'!$CV$2="ano",'Rozpočet + Žádosti o změnu'!CR54,IF('Rozpočet + Žádosti o změnu'!$CJ$2="ano",'Rozpočet + Žádosti o změnu'!CF54,IF('Rozpočet + Žádosti o změnu'!$BX$2="ano",'Rozpočet + Žádosti o změnu'!BT54,IF('Rozpočet + Žádosti o změnu'!$BL$2="ano",'Rozpočet + Žádosti o změnu'!BH54,IF('Rozpočet + Žádosti o změnu'!$AZ$2="ano",'Rozpočet + Žádosti o změnu'!AV54,IF('Rozpočet + Žádosti o změnu'!$AN$2="ano",'Rozpočet + Žádosti o změnu'!AJ54,'Rozpočet + Žádosti o změnu'!J54))))))))))</f>
        <v>0</v>
      </c>
      <c r="R54" s="267">
        <f>IF('Rozpočet + Žádosti o změnu'!$ER$2="ano",'Rozpočet + Žádosti o změnu'!EO54,IF('Rozpočet + Žádosti o změnu'!$EF$2="ano",'Rozpočet + Žádosti o změnu'!EC54,IF('Rozpočet + Žádosti o změnu'!$DT$2="ano",'Rozpočet + Žádosti o změnu'!DQ54,IF('Rozpočet + Žádosti o změnu'!$DH$2="ano",'Rozpočet + Žádosti o změnu'!DE54,IF('Rozpočet + Žádosti o změnu'!$CV$2="ano",'Rozpočet + Žádosti o změnu'!CS54,IF('Rozpočet + Žádosti o změnu'!$CJ$2="ano",'Rozpočet + Žádosti o změnu'!CG54,IF('Rozpočet + Žádosti o změnu'!$BX$2="ano",'Rozpočet + Žádosti o změnu'!BU54,IF('Rozpočet + Žádosti o změnu'!$BL$2="ano",'Rozpočet + Žádosti o změnu'!BI54,IF('Rozpočet + Žádosti o změnu'!$AZ$2="ano",'Rozpočet + Žádosti o změnu'!AW54,IF('Rozpočet + Žádosti o změnu'!$AN$2="ano",'Rozpočet + Žádosti o změnu'!AK54,'Rozpočet + Žádosti o změnu'!K54))))))))))</f>
        <v>0</v>
      </c>
      <c r="S54" s="267">
        <f>IF('Rozpočet + Žádosti o změnu'!$ER$2="ano",'Rozpočet + Žádosti o změnu'!EP54,IF('Rozpočet + Žádosti o změnu'!$EF$2="ano",'Rozpočet + Žádosti o změnu'!ED54,IF('Rozpočet + Žádosti o změnu'!$DT$2="ano",'Rozpočet + Žádosti o změnu'!DR54,IF('Rozpočet + Žádosti o změnu'!$DH$2="ano",'Rozpočet + Žádosti o změnu'!DF54,IF('Rozpočet + Žádosti o změnu'!$CV$2="ano",'Rozpočet + Žádosti o změnu'!CT54,IF('Rozpočet + Žádosti o změnu'!$CJ$2="ano",'Rozpočet + Žádosti o změnu'!CH54,IF('Rozpočet + Žádosti o změnu'!$BX$2="ano",'Rozpočet + Žádosti o změnu'!BV54,IF('Rozpočet + Žádosti o změnu'!$BL$2="ano",'Rozpočet + Žádosti o změnu'!BJ54,IF('Rozpočet + Žádosti o změnu'!$AZ$2="ano",'Rozpočet + Žádosti o změnu'!AX54,IF('Rozpočet + Žádosti o změnu'!$AN$2="ano",'Rozpočet + Žádosti o změnu'!AL54,'Rozpočet + Žádosti o změnu'!L54))))))))))</f>
        <v>0</v>
      </c>
      <c r="T54" s="267">
        <f>IF('Rozpočet + Žádosti o změnu'!$ER$2="ano",'Rozpočet + Žádosti o změnu'!EQ54,IF('Rozpočet + Žádosti o změnu'!$EF$2="ano",'Rozpočet + Žádosti o změnu'!EE54,IF('Rozpočet + Žádosti o změnu'!$DT$2="ano",'Rozpočet + Žádosti o změnu'!DS54,IF('Rozpočet + Žádosti o změnu'!$DH$2="ano",'Rozpočet + Žádosti o změnu'!DG54,IF('Rozpočet + Žádosti o změnu'!$CV$2="ano",'Rozpočet + Žádosti o změnu'!CU54,IF('Rozpočet + Žádosti o změnu'!$CJ$2="ano",'Rozpočet + Žádosti o změnu'!CI54,IF('Rozpočet + Žádosti o změnu'!$BX$2="ano",'Rozpočet + Žádosti o změnu'!BW54,IF('Rozpočet + Žádosti o změnu'!$BL$2="ano",'Rozpočet + Žádosti o změnu'!BK54,IF('Rozpočet + Žádosti o změnu'!$AZ$2="ano",'Rozpočet + Žádosti o změnu'!AY54,IF('Rozpočet + Žádosti o změnu'!$AN$2="ano",'Rozpočet + Žádosti o změnu'!AM54,'Rozpočet + Žádosti o změnu'!M54))))))))))</f>
        <v>0</v>
      </c>
      <c r="U54" s="267">
        <f>IF('Rozpočet + Žádosti o změnu'!$ER$2="ano",'Rozpočet + Žádosti o změnu'!ER54,IF('Rozpočet + Žádosti o změnu'!$EF$2="ano",'Rozpočet + Žádosti o změnu'!EF54,IF('Rozpočet + Žádosti o změnu'!$DT$2="ano",'Rozpočet + Žádosti o změnu'!DT54,IF('Rozpočet + Žádosti o změnu'!$DH$2="ano",'Rozpočet + Žádosti o změnu'!DH54,IF('Rozpočet + Žádosti o změnu'!$CV$2="ano",'Rozpočet + Žádosti o změnu'!CV54,IF('Rozpočet + Žádosti o změnu'!$CJ$2="ano",'Rozpočet + Žádosti o změnu'!CJ54,IF('Rozpočet + Žádosti o změnu'!$BX$2="ano",'Rozpočet + Žádosti o změnu'!BX54,IF('Rozpočet + Žádosti o změnu'!$BL$2="ano",'Rozpočet + Žádosti o změnu'!BL54,IF('Rozpočet + Žádosti o změnu'!$AZ$2="ano",'Rozpočet + Žádosti o změnu'!AZ54,IF('Rozpočet + Žádosti o změnu'!$AN$2="ano",'Rozpočet + Žádosti o změnu'!AN54,'Rozpočet + Žádosti o změnu'!N54))))))))))</f>
        <v>0</v>
      </c>
      <c r="W54" s="281">
        <f>IF('ZoR č. 1'!$D54="",0,'ZoR č. 1'!G54)+IF('ZoR č. 2'!$D54="",0,'ZoR č. 2'!G54)+IF('ZoR č. 3'!$D54="",0,'ZoR č. 3'!G54)+IF('ZoR č. 4'!$D54="",0,'ZoR č. 4'!G54)+IF('ZoR č. 5'!$D54="",0,'ZoR č. 5'!G54)+IF('ZoR č. 6'!$D54="",0,'ZoR č. 6'!G54)+IF('ZoR č. 7'!$D54="",0,'ZoR č. 7'!G54)+IF('ZoR č. 8'!$D54="",0,'ZoR č. 8'!G54)+IF('ZoR č. 9'!$D54="",0,'ZoR č. 9'!G54)+IF('ZoR č. 10'!$D54="",0,'ZoR č. 10'!G54)+IF(ZZoR!$D54="",0,ZZoR!G54)</f>
        <v>0</v>
      </c>
      <c r="X54" s="281">
        <f>IF('ZoR č. 1'!$D54="",0,'ZoR č. 1'!H54)+IF('ZoR č. 2'!$D54="",0,'ZoR č. 2'!H54)+IF('ZoR č. 3'!$D54="",0,'ZoR č. 3'!H54)+IF('ZoR č. 4'!$D54="",0,'ZoR č. 4'!H54)+IF('ZoR č. 5'!$D54="",0,'ZoR č. 5'!H54)+IF('ZoR č. 6'!$D54="",0,'ZoR č. 6'!H54)+IF('ZoR č. 7'!$D54="",0,'ZoR č. 7'!H54)+IF('ZoR č. 8'!$D54="",0,'ZoR č. 8'!H54)+IF('ZoR č. 9'!$D54="",0,'ZoR č. 9'!H54)+IF('ZoR č. 10'!$D54="",0,'ZoR č. 10'!H54)+IF(ZZoR!$D54="",0,ZZoR!H54)</f>
        <v>0</v>
      </c>
      <c r="Y54" s="281">
        <f>IF('ZoR č. 1'!$D54="",0,'ZoR č. 1'!I54)+IF('ZoR č. 2'!$D54="",0,'ZoR č. 2'!I54)+IF('ZoR č. 3'!$D54="",0,'ZoR č. 3'!I54)+IF('ZoR č. 4'!$D54="",0,'ZoR č. 4'!I54)+IF('ZoR č. 5'!$D54="",0,'ZoR č. 5'!I54)+IF('ZoR č. 6'!$D54="",0,'ZoR č. 6'!I54)+IF('ZoR č. 7'!$D54="",0,'ZoR č. 7'!I54)+IF('ZoR č. 8'!$D54="",0,'ZoR č. 8'!I54)+IF('ZoR č. 9'!$D54="",0,'ZoR č. 9'!I54)+IF('ZoR č. 10'!$D54="",0,'ZoR č. 10'!I54)+IF(ZZoR!$D54="",0,ZZoR!I54)</f>
        <v>0</v>
      </c>
      <c r="Z54" s="281">
        <f>IF('ZoR č. 1'!$D54="",0,'ZoR č. 1'!J54)+IF('ZoR č. 2'!$D54="",0,'ZoR č. 2'!J54)+IF('ZoR č. 3'!$D54="",0,'ZoR č. 3'!J54)+IF('ZoR č. 4'!$D54="",0,'ZoR č. 4'!J54)+IF('ZoR č. 5'!$D54="",0,'ZoR č. 5'!J54)+IF('ZoR č. 6'!$D54="",0,'ZoR č. 6'!J54)+IF('ZoR č. 7'!$D54="",0,'ZoR č. 7'!J54)+IF('ZoR č. 8'!$D54="",0,'ZoR č. 8'!J54)+IF('ZoR č. 9'!$D54="",0,'ZoR č. 9'!J54)+IF('ZoR č. 10'!$D54="",0,'ZoR č. 10'!J54)+IF(ZZoR!$D54="",0,ZZoR!J54)</f>
        <v>0</v>
      </c>
      <c r="AA54" s="281">
        <f>IF('ZoR č. 1'!$D54="",0,'ZoR č. 1'!K54)+IF('ZoR č. 2'!$D54="",0,'ZoR č. 2'!K54)+IF('ZoR č. 3'!$D54="",0,'ZoR č. 3'!K54)+IF('ZoR č. 4'!$D54="",0,'ZoR č. 4'!K54)+IF('ZoR č. 5'!$D54="",0,'ZoR č. 5'!K54)+IF('ZoR č. 6'!$D54="",0,'ZoR č. 6'!K54)+IF('ZoR č. 7'!$D54="",0,'ZoR č. 7'!K54)+IF('ZoR č. 8'!$D54="",0,'ZoR č. 8'!K54)+IF('ZoR č. 9'!$D54="",0,'ZoR č. 9'!K54)+IF('ZoR č. 10'!$D54="",0,'ZoR č. 10'!K54)+IF(ZZoR!$D54="",0,ZZoR!K54)</f>
        <v>0</v>
      </c>
      <c r="AB54" s="281">
        <f>IF('ZoR č. 1'!$D54="",0,'ZoR č. 1'!L54)+IF('ZoR č. 2'!$D54="",0,'ZoR č. 2'!L54)+IF('ZoR č. 3'!$D54="",0,'ZoR č. 3'!L54)+IF('ZoR č. 4'!$D54="",0,'ZoR č. 4'!L54)+IF('ZoR č. 5'!$D54="",0,'ZoR č. 5'!L54)+IF('ZoR č. 6'!$D54="",0,'ZoR č. 6'!L54)+IF('ZoR č. 7'!$D54="",0,'ZoR č. 7'!L54)+IF('ZoR č. 8'!$D54="",0,'ZoR č. 8'!L54)+IF('ZoR č. 9'!$D54="",0,'ZoR č. 9'!L54)+IF('ZoR č. 10'!$D54="",0,'ZoR č. 10'!L54)+IF(ZZoR!$D54="",0,ZZoR!L54)</f>
        <v>0</v>
      </c>
      <c r="AC54" s="281">
        <f>IF('ZoR č. 1'!$D54="",0,'ZoR č. 1'!M54)+IF('ZoR č. 2'!$D54="",0,'ZoR č. 2'!M54)+IF('ZoR č. 3'!$D54="",0,'ZoR č. 3'!M54)+IF('ZoR č. 4'!$D54="",0,'ZoR č. 4'!M54)+IF('ZoR č. 5'!$D54="",0,'ZoR č. 5'!M54)+IF('ZoR č. 6'!$D54="",0,'ZoR č. 6'!M54)+IF('ZoR č. 7'!$D54="",0,'ZoR č. 7'!M54)+IF('ZoR č. 8'!$D54="",0,'ZoR č. 8'!M54)+IF('ZoR č. 9'!$D54="",0,'ZoR č. 9'!M54)+IF('ZoR č. 10'!$D54="",0,'ZoR č. 10'!M54)+IF(ZZoR!$D54="",0,ZZoR!M54)</f>
        <v>0</v>
      </c>
      <c r="AE54" s="282" t="str">
        <f t="shared" si="3"/>
        <v/>
      </c>
    </row>
    <row r="55" spans="2:31" x14ac:dyDescent="0.25">
      <c r="B55" s="9" t="s">
        <v>98</v>
      </c>
      <c r="C55" s="98" t="str">
        <f>IF(COUNTA('Přehled partnerů'!C55:D55)&lt;&gt;2,"partner neuveden",IF('Přehled partnerů'!P55="ANO",'Přehled partnerů'!C55,"v tomto období nerelevantní"))</f>
        <v>partner neuveden</v>
      </c>
      <c r="D55" s="108" t="str">
        <f>IF(COUNTA('Přehled partnerů'!C55:D55)&lt;&gt;2,"",IF('Přehled partnerů'!P55="ANO",'Přehled partnerů'!D55,""))</f>
        <v/>
      </c>
      <c r="E55" s="21" t="str">
        <f t="shared" si="0"/>
        <v/>
      </c>
      <c r="F55" s="114" t="str">
        <f t="shared" si="1"/>
        <v/>
      </c>
      <c r="G55" s="125">
        <v>0</v>
      </c>
      <c r="H55" s="126">
        <v>0</v>
      </c>
      <c r="I55" s="126">
        <v>0</v>
      </c>
      <c r="J55" s="126">
        <v>0</v>
      </c>
      <c r="K55" s="16">
        <v>0</v>
      </c>
      <c r="L55" s="16">
        <v>0</v>
      </c>
      <c r="M55" s="20">
        <v>0</v>
      </c>
      <c r="N55" s="58" t="str">
        <f t="shared" si="2"/>
        <v/>
      </c>
      <c r="O55" s="267">
        <f>IF('Rozpočet + Žádosti o změnu'!$ER$2="ano",'Rozpočet + Žádosti o změnu'!EL55,IF('Rozpočet + Žádosti o změnu'!$EF$2="ano",'Rozpočet + Žádosti o změnu'!DZ55,IF('Rozpočet + Žádosti o změnu'!$DT$2="ano",'Rozpočet + Žádosti o změnu'!DN55,IF('Rozpočet + Žádosti o změnu'!$DH$2="ano",'Rozpočet + Žádosti o změnu'!DB55,IF('Rozpočet + Žádosti o změnu'!$CV$2="ano",'Rozpočet + Žádosti o změnu'!CP55,IF('Rozpočet + Žádosti o změnu'!$CJ$2="ano",'Rozpočet + Žádosti o změnu'!CD55,IF('Rozpočet + Žádosti o změnu'!$BX$2="ano",'Rozpočet + Žádosti o změnu'!BR55,IF('Rozpočet + Žádosti o změnu'!$BL$2="ano",'Rozpočet + Žádosti o změnu'!BF55,IF('Rozpočet + Žádosti o změnu'!$AZ$2="ano",'Rozpočet + Žádosti o změnu'!AT55,IF('Rozpočet + Žádosti o změnu'!$AN$2="ano",'Rozpočet + Žádosti o změnu'!AH55,'Rozpočet + Žádosti o změnu'!H55))))))))))</f>
        <v>0</v>
      </c>
      <c r="P55" s="267">
        <f>IF('Rozpočet + Žádosti o změnu'!$ER$2="ano",'Rozpočet + Žádosti o změnu'!EM55,IF('Rozpočet + Žádosti o změnu'!$EF$2="ano",'Rozpočet + Žádosti o změnu'!EA55,IF('Rozpočet + Žádosti o změnu'!$DT$2="ano",'Rozpočet + Žádosti o změnu'!DO55,IF('Rozpočet + Žádosti o změnu'!$DH$2="ano",'Rozpočet + Žádosti o změnu'!DC55,IF('Rozpočet + Žádosti o změnu'!$CV$2="ano",'Rozpočet + Žádosti o změnu'!CQ55,IF('Rozpočet + Žádosti o změnu'!$CJ$2="ano",'Rozpočet + Žádosti o změnu'!CE55,IF('Rozpočet + Žádosti o změnu'!$BX$2="ano",'Rozpočet + Žádosti o změnu'!BS55,IF('Rozpočet + Žádosti o změnu'!$BL$2="ano",'Rozpočet + Žádosti o změnu'!BG55,IF('Rozpočet + Žádosti o změnu'!$AZ$2="ano",'Rozpočet + Žádosti o změnu'!AU55,IF('Rozpočet + Žádosti o změnu'!$AN$2="ano",'Rozpočet + Žádosti o změnu'!AI55,'Rozpočet + Žádosti o změnu'!I55))))))))))</f>
        <v>0</v>
      </c>
      <c r="Q55" s="267">
        <f>IF('Rozpočet + Žádosti o změnu'!$ER$2="ano",'Rozpočet + Žádosti o změnu'!EN55,IF('Rozpočet + Žádosti o změnu'!$EF$2="ano",'Rozpočet + Žádosti o změnu'!EB55,IF('Rozpočet + Žádosti o změnu'!$DT$2="ano",'Rozpočet + Žádosti o změnu'!DP55,IF('Rozpočet + Žádosti o změnu'!$DH$2="ano",'Rozpočet + Žádosti o změnu'!DD55,IF('Rozpočet + Žádosti o změnu'!$CV$2="ano",'Rozpočet + Žádosti o změnu'!CR55,IF('Rozpočet + Žádosti o změnu'!$CJ$2="ano",'Rozpočet + Žádosti o změnu'!CF55,IF('Rozpočet + Žádosti o změnu'!$BX$2="ano",'Rozpočet + Žádosti o změnu'!BT55,IF('Rozpočet + Žádosti o změnu'!$BL$2="ano",'Rozpočet + Žádosti o změnu'!BH55,IF('Rozpočet + Žádosti o změnu'!$AZ$2="ano",'Rozpočet + Žádosti o změnu'!AV55,IF('Rozpočet + Žádosti o změnu'!$AN$2="ano",'Rozpočet + Žádosti o změnu'!AJ55,'Rozpočet + Žádosti o změnu'!J55))))))))))</f>
        <v>0</v>
      </c>
      <c r="R55" s="267">
        <f>IF('Rozpočet + Žádosti o změnu'!$ER$2="ano",'Rozpočet + Žádosti o změnu'!EO55,IF('Rozpočet + Žádosti o změnu'!$EF$2="ano",'Rozpočet + Žádosti o změnu'!EC55,IF('Rozpočet + Žádosti o změnu'!$DT$2="ano",'Rozpočet + Žádosti o změnu'!DQ55,IF('Rozpočet + Žádosti o změnu'!$DH$2="ano",'Rozpočet + Žádosti o změnu'!DE55,IF('Rozpočet + Žádosti o změnu'!$CV$2="ano",'Rozpočet + Žádosti o změnu'!CS55,IF('Rozpočet + Žádosti o změnu'!$CJ$2="ano",'Rozpočet + Žádosti o změnu'!CG55,IF('Rozpočet + Žádosti o změnu'!$BX$2="ano",'Rozpočet + Žádosti o změnu'!BU55,IF('Rozpočet + Žádosti o změnu'!$BL$2="ano",'Rozpočet + Žádosti o změnu'!BI55,IF('Rozpočet + Žádosti o změnu'!$AZ$2="ano",'Rozpočet + Žádosti o změnu'!AW55,IF('Rozpočet + Žádosti o změnu'!$AN$2="ano",'Rozpočet + Žádosti o změnu'!AK55,'Rozpočet + Žádosti o změnu'!K55))))))))))</f>
        <v>0</v>
      </c>
      <c r="S55" s="267">
        <f>IF('Rozpočet + Žádosti o změnu'!$ER$2="ano",'Rozpočet + Žádosti o změnu'!EP55,IF('Rozpočet + Žádosti o změnu'!$EF$2="ano",'Rozpočet + Žádosti o změnu'!ED55,IF('Rozpočet + Žádosti o změnu'!$DT$2="ano",'Rozpočet + Žádosti o změnu'!DR55,IF('Rozpočet + Žádosti o změnu'!$DH$2="ano",'Rozpočet + Žádosti o změnu'!DF55,IF('Rozpočet + Žádosti o změnu'!$CV$2="ano",'Rozpočet + Žádosti o změnu'!CT55,IF('Rozpočet + Žádosti o změnu'!$CJ$2="ano",'Rozpočet + Žádosti o změnu'!CH55,IF('Rozpočet + Žádosti o změnu'!$BX$2="ano",'Rozpočet + Žádosti o změnu'!BV55,IF('Rozpočet + Žádosti o změnu'!$BL$2="ano",'Rozpočet + Žádosti o změnu'!BJ55,IF('Rozpočet + Žádosti o změnu'!$AZ$2="ano",'Rozpočet + Žádosti o změnu'!AX55,IF('Rozpočet + Žádosti o změnu'!$AN$2="ano",'Rozpočet + Žádosti o změnu'!AL55,'Rozpočet + Žádosti o změnu'!L55))))))))))</f>
        <v>0</v>
      </c>
      <c r="T55" s="267">
        <f>IF('Rozpočet + Žádosti o změnu'!$ER$2="ano",'Rozpočet + Žádosti o změnu'!EQ55,IF('Rozpočet + Žádosti o změnu'!$EF$2="ano",'Rozpočet + Žádosti o změnu'!EE55,IF('Rozpočet + Žádosti o změnu'!$DT$2="ano",'Rozpočet + Žádosti o změnu'!DS55,IF('Rozpočet + Žádosti o změnu'!$DH$2="ano",'Rozpočet + Žádosti o změnu'!DG55,IF('Rozpočet + Žádosti o změnu'!$CV$2="ano",'Rozpočet + Žádosti o změnu'!CU55,IF('Rozpočet + Žádosti o změnu'!$CJ$2="ano",'Rozpočet + Žádosti o změnu'!CI55,IF('Rozpočet + Žádosti o změnu'!$BX$2="ano",'Rozpočet + Žádosti o změnu'!BW55,IF('Rozpočet + Žádosti o změnu'!$BL$2="ano",'Rozpočet + Žádosti o změnu'!BK55,IF('Rozpočet + Žádosti o změnu'!$AZ$2="ano",'Rozpočet + Žádosti o změnu'!AY55,IF('Rozpočet + Žádosti o změnu'!$AN$2="ano",'Rozpočet + Žádosti o změnu'!AM55,'Rozpočet + Žádosti o změnu'!M55))))))))))</f>
        <v>0</v>
      </c>
      <c r="U55" s="267">
        <f>IF('Rozpočet + Žádosti o změnu'!$ER$2="ano",'Rozpočet + Žádosti o změnu'!ER55,IF('Rozpočet + Žádosti o změnu'!$EF$2="ano",'Rozpočet + Žádosti o změnu'!EF55,IF('Rozpočet + Žádosti o změnu'!$DT$2="ano",'Rozpočet + Žádosti o změnu'!DT55,IF('Rozpočet + Žádosti o změnu'!$DH$2="ano",'Rozpočet + Žádosti o změnu'!DH55,IF('Rozpočet + Žádosti o změnu'!$CV$2="ano",'Rozpočet + Žádosti o změnu'!CV55,IF('Rozpočet + Žádosti o změnu'!$CJ$2="ano",'Rozpočet + Žádosti o změnu'!CJ55,IF('Rozpočet + Žádosti o změnu'!$BX$2="ano",'Rozpočet + Žádosti o změnu'!BX55,IF('Rozpočet + Žádosti o změnu'!$BL$2="ano",'Rozpočet + Žádosti o změnu'!BL55,IF('Rozpočet + Žádosti o změnu'!$AZ$2="ano",'Rozpočet + Žádosti o změnu'!AZ55,IF('Rozpočet + Žádosti o změnu'!$AN$2="ano",'Rozpočet + Žádosti o změnu'!AN55,'Rozpočet + Žádosti o změnu'!N55))))))))))</f>
        <v>0</v>
      </c>
      <c r="W55" s="281">
        <f>IF('ZoR č. 1'!$D55="",0,'ZoR č. 1'!G55)+IF('ZoR č. 2'!$D55="",0,'ZoR č. 2'!G55)+IF('ZoR č. 3'!$D55="",0,'ZoR č. 3'!G55)+IF('ZoR č. 4'!$D55="",0,'ZoR č. 4'!G55)+IF('ZoR č. 5'!$D55="",0,'ZoR č. 5'!G55)+IF('ZoR č. 6'!$D55="",0,'ZoR č. 6'!G55)+IF('ZoR č. 7'!$D55="",0,'ZoR č. 7'!G55)+IF('ZoR č. 8'!$D55="",0,'ZoR č. 8'!G55)+IF('ZoR č. 9'!$D55="",0,'ZoR č. 9'!G55)+IF('ZoR č. 10'!$D55="",0,'ZoR č. 10'!G55)+IF(ZZoR!$D55="",0,ZZoR!G55)</f>
        <v>0</v>
      </c>
      <c r="X55" s="281">
        <f>IF('ZoR č. 1'!$D55="",0,'ZoR č. 1'!H55)+IF('ZoR č. 2'!$D55="",0,'ZoR č. 2'!H55)+IF('ZoR č. 3'!$D55="",0,'ZoR č. 3'!H55)+IF('ZoR č. 4'!$D55="",0,'ZoR č. 4'!H55)+IF('ZoR č. 5'!$D55="",0,'ZoR č. 5'!H55)+IF('ZoR č. 6'!$D55="",0,'ZoR č. 6'!H55)+IF('ZoR č. 7'!$D55="",0,'ZoR č. 7'!H55)+IF('ZoR č. 8'!$D55="",0,'ZoR č. 8'!H55)+IF('ZoR č. 9'!$D55="",0,'ZoR č. 9'!H55)+IF('ZoR č. 10'!$D55="",0,'ZoR č. 10'!H55)+IF(ZZoR!$D55="",0,ZZoR!H55)</f>
        <v>0</v>
      </c>
      <c r="Y55" s="281">
        <f>IF('ZoR č. 1'!$D55="",0,'ZoR č. 1'!I55)+IF('ZoR č. 2'!$D55="",0,'ZoR č. 2'!I55)+IF('ZoR č. 3'!$D55="",0,'ZoR č. 3'!I55)+IF('ZoR č. 4'!$D55="",0,'ZoR č. 4'!I55)+IF('ZoR č. 5'!$D55="",0,'ZoR č. 5'!I55)+IF('ZoR č. 6'!$D55="",0,'ZoR č. 6'!I55)+IF('ZoR č. 7'!$D55="",0,'ZoR č. 7'!I55)+IF('ZoR č. 8'!$D55="",0,'ZoR č. 8'!I55)+IF('ZoR č. 9'!$D55="",0,'ZoR č. 9'!I55)+IF('ZoR č. 10'!$D55="",0,'ZoR č. 10'!I55)+IF(ZZoR!$D55="",0,ZZoR!I55)</f>
        <v>0</v>
      </c>
      <c r="Z55" s="281">
        <f>IF('ZoR č. 1'!$D55="",0,'ZoR č. 1'!J55)+IF('ZoR č. 2'!$D55="",0,'ZoR č. 2'!J55)+IF('ZoR č. 3'!$D55="",0,'ZoR č. 3'!J55)+IF('ZoR č. 4'!$D55="",0,'ZoR č. 4'!J55)+IF('ZoR č. 5'!$D55="",0,'ZoR č. 5'!J55)+IF('ZoR č. 6'!$D55="",0,'ZoR č. 6'!J55)+IF('ZoR č. 7'!$D55="",0,'ZoR č. 7'!J55)+IF('ZoR č. 8'!$D55="",0,'ZoR č. 8'!J55)+IF('ZoR č. 9'!$D55="",0,'ZoR č. 9'!J55)+IF('ZoR č. 10'!$D55="",0,'ZoR č. 10'!J55)+IF(ZZoR!$D55="",0,ZZoR!J55)</f>
        <v>0</v>
      </c>
      <c r="AA55" s="281">
        <f>IF('ZoR č. 1'!$D55="",0,'ZoR č. 1'!K55)+IF('ZoR č. 2'!$D55="",0,'ZoR č. 2'!K55)+IF('ZoR č. 3'!$D55="",0,'ZoR č. 3'!K55)+IF('ZoR č. 4'!$D55="",0,'ZoR č. 4'!K55)+IF('ZoR č. 5'!$D55="",0,'ZoR č. 5'!K55)+IF('ZoR č. 6'!$D55="",0,'ZoR č. 6'!K55)+IF('ZoR č. 7'!$D55="",0,'ZoR č. 7'!K55)+IF('ZoR č. 8'!$D55="",0,'ZoR č. 8'!K55)+IF('ZoR č. 9'!$D55="",0,'ZoR č. 9'!K55)+IF('ZoR č. 10'!$D55="",0,'ZoR č. 10'!K55)+IF(ZZoR!$D55="",0,ZZoR!K55)</f>
        <v>0</v>
      </c>
      <c r="AB55" s="281">
        <f>IF('ZoR č. 1'!$D55="",0,'ZoR č. 1'!L55)+IF('ZoR č. 2'!$D55="",0,'ZoR č. 2'!L55)+IF('ZoR č. 3'!$D55="",0,'ZoR č. 3'!L55)+IF('ZoR č. 4'!$D55="",0,'ZoR č. 4'!L55)+IF('ZoR č. 5'!$D55="",0,'ZoR č. 5'!L55)+IF('ZoR č. 6'!$D55="",0,'ZoR č. 6'!L55)+IF('ZoR č. 7'!$D55="",0,'ZoR č. 7'!L55)+IF('ZoR č. 8'!$D55="",0,'ZoR č. 8'!L55)+IF('ZoR č. 9'!$D55="",0,'ZoR č. 9'!L55)+IF('ZoR č. 10'!$D55="",0,'ZoR č. 10'!L55)+IF(ZZoR!$D55="",0,ZZoR!L55)</f>
        <v>0</v>
      </c>
      <c r="AC55" s="281">
        <f>IF('ZoR č. 1'!$D55="",0,'ZoR č. 1'!M55)+IF('ZoR č. 2'!$D55="",0,'ZoR č. 2'!M55)+IF('ZoR č. 3'!$D55="",0,'ZoR č. 3'!M55)+IF('ZoR č. 4'!$D55="",0,'ZoR č. 4'!M55)+IF('ZoR č. 5'!$D55="",0,'ZoR č. 5'!M55)+IF('ZoR č. 6'!$D55="",0,'ZoR č. 6'!M55)+IF('ZoR č. 7'!$D55="",0,'ZoR č. 7'!M55)+IF('ZoR č. 8'!$D55="",0,'ZoR č. 8'!M55)+IF('ZoR č. 9'!$D55="",0,'ZoR č. 9'!M55)+IF('ZoR č. 10'!$D55="",0,'ZoR č. 10'!M55)+IF(ZZoR!$D55="",0,ZZoR!M55)</f>
        <v>0</v>
      </c>
      <c r="AE55" s="282" t="str">
        <f t="shared" si="3"/>
        <v/>
      </c>
    </row>
    <row r="56" spans="2:31" x14ac:dyDescent="0.25">
      <c r="B56" s="9" t="s">
        <v>99</v>
      </c>
      <c r="C56" s="98" t="str">
        <f>IF(COUNTA('Přehled partnerů'!C56:D56)&lt;&gt;2,"partner neuveden",IF('Přehled partnerů'!P56="ANO",'Přehled partnerů'!C56,"v tomto období nerelevantní"))</f>
        <v>partner neuveden</v>
      </c>
      <c r="D56" s="108" t="str">
        <f>IF(COUNTA('Přehled partnerů'!C56:D56)&lt;&gt;2,"",IF('Přehled partnerů'!P56="ANO",'Přehled partnerů'!D56,""))</f>
        <v/>
      </c>
      <c r="E56" s="21" t="str">
        <f t="shared" si="0"/>
        <v/>
      </c>
      <c r="F56" s="114" t="str">
        <f t="shared" si="1"/>
        <v/>
      </c>
      <c r="G56" s="125">
        <v>0</v>
      </c>
      <c r="H56" s="126">
        <v>0</v>
      </c>
      <c r="I56" s="126">
        <v>0</v>
      </c>
      <c r="J56" s="126">
        <v>0</v>
      </c>
      <c r="K56" s="16">
        <v>0</v>
      </c>
      <c r="L56" s="16">
        <v>0</v>
      </c>
      <c r="M56" s="20">
        <v>0</v>
      </c>
      <c r="N56" s="58" t="str">
        <f t="shared" si="2"/>
        <v/>
      </c>
      <c r="O56" s="267">
        <f>IF('Rozpočet + Žádosti o změnu'!$ER$2="ano",'Rozpočet + Žádosti o změnu'!EL56,IF('Rozpočet + Žádosti o změnu'!$EF$2="ano",'Rozpočet + Žádosti o změnu'!DZ56,IF('Rozpočet + Žádosti o změnu'!$DT$2="ano",'Rozpočet + Žádosti o změnu'!DN56,IF('Rozpočet + Žádosti o změnu'!$DH$2="ano",'Rozpočet + Žádosti o změnu'!DB56,IF('Rozpočet + Žádosti o změnu'!$CV$2="ano",'Rozpočet + Žádosti o změnu'!CP56,IF('Rozpočet + Žádosti o změnu'!$CJ$2="ano",'Rozpočet + Žádosti o změnu'!CD56,IF('Rozpočet + Žádosti o změnu'!$BX$2="ano",'Rozpočet + Žádosti o změnu'!BR56,IF('Rozpočet + Žádosti o změnu'!$BL$2="ano",'Rozpočet + Žádosti o změnu'!BF56,IF('Rozpočet + Žádosti o změnu'!$AZ$2="ano",'Rozpočet + Žádosti o změnu'!AT56,IF('Rozpočet + Žádosti o změnu'!$AN$2="ano",'Rozpočet + Žádosti o změnu'!AH56,'Rozpočet + Žádosti o změnu'!H56))))))))))</f>
        <v>0</v>
      </c>
      <c r="P56" s="267">
        <f>IF('Rozpočet + Žádosti o změnu'!$ER$2="ano",'Rozpočet + Žádosti o změnu'!EM56,IF('Rozpočet + Žádosti o změnu'!$EF$2="ano",'Rozpočet + Žádosti o změnu'!EA56,IF('Rozpočet + Žádosti o změnu'!$DT$2="ano",'Rozpočet + Žádosti o změnu'!DO56,IF('Rozpočet + Žádosti o změnu'!$DH$2="ano",'Rozpočet + Žádosti o změnu'!DC56,IF('Rozpočet + Žádosti o změnu'!$CV$2="ano",'Rozpočet + Žádosti o změnu'!CQ56,IF('Rozpočet + Žádosti o změnu'!$CJ$2="ano",'Rozpočet + Žádosti o změnu'!CE56,IF('Rozpočet + Žádosti o změnu'!$BX$2="ano",'Rozpočet + Žádosti o změnu'!BS56,IF('Rozpočet + Žádosti o změnu'!$BL$2="ano",'Rozpočet + Žádosti o změnu'!BG56,IF('Rozpočet + Žádosti o změnu'!$AZ$2="ano",'Rozpočet + Žádosti o změnu'!AU56,IF('Rozpočet + Žádosti o změnu'!$AN$2="ano",'Rozpočet + Žádosti o změnu'!AI56,'Rozpočet + Žádosti o změnu'!I56))))))))))</f>
        <v>0</v>
      </c>
      <c r="Q56" s="267">
        <f>IF('Rozpočet + Žádosti o změnu'!$ER$2="ano",'Rozpočet + Žádosti o změnu'!EN56,IF('Rozpočet + Žádosti o změnu'!$EF$2="ano",'Rozpočet + Žádosti o změnu'!EB56,IF('Rozpočet + Žádosti o změnu'!$DT$2="ano",'Rozpočet + Žádosti o změnu'!DP56,IF('Rozpočet + Žádosti o změnu'!$DH$2="ano",'Rozpočet + Žádosti o změnu'!DD56,IF('Rozpočet + Žádosti o změnu'!$CV$2="ano",'Rozpočet + Žádosti o změnu'!CR56,IF('Rozpočet + Žádosti o změnu'!$CJ$2="ano",'Rozpočet + Žádosti o změnu'!CF56,IF('Rozpočet + Žádosti o změnu'!$BX$2="ano",'Rozpočet + Žádosti o změnu'!BT56,IF('Rozpočet + Žádosti o změnu'!$BL$2="ano",'Rozpočet + Žádosti o změnu'!BH56,IF('Rozpočet + Žádosti o změnu'!$AZ$2="ano",'Rozpočet + Žádosti o změnu'!AV56,IF('Rozpočet + Žádosti o změnu'!$AN$2="ano",'Rozpočet + Žádosti o změnu'!AJ56,'Rozpočet + Žádosti o změnu'!J56))))))))))</f>
        <v>0</v>
      </c>
      <c r="R56" s="267">
        <f>IF('Rozpočet + Žádosti o změnu'!$ER$2="ano",'Rozpočet + Žádosti o změnu'!EO56,IF('Rozpočet + Žádosti o změnu'!$EF$2="ano",'Rozpočet + Žádosti o změnu'!EC56,IF('Rozpočet + Žádosti o změnu'!$DT$2="ano",'Rozpočet + Žádosti o změnu'!DQ56,IF('Rozpočet + Žádosti o změnu'!$DH$2="ano",'Rozpočet + Žádosti o změnu'!DE56,IF('Rozpočet + Žádosti o změnu'!$CV$2="ano",'Rozpočet + Žádosti o změnu'!CS56,IF('Rozpočet + Žádosti o změnu'!$CJ$2="ano",'Rozpočet + Žádosti o změnu'!CG56,IF('Rozpočet + Žádosti o změnu'!$BX$2="ano",'Rozpočet + Žádosti o změnu'!BU56,IF('Rozpočet + Žádosti o změnu'!$BL$2="ano",'Rozpočet + Žádosti o změnu'!BI56,IF('Rozpočet + Žádosti o změnu'!$AZ$2="ano",'Rozpočet + Žádosti o změnu'!AW56,IF('Rozpočet + Žádosti o změnu'!$AN$2="ano",'Rozpočet + Žádosti o změnu'!AK56,'Rozpočet + Žádosti o změnu'!K56))))))))))</f>
        <v>0</v>
      </c>
      <c r="S56" s="267">
        <f>IF('Rozpočet + Žádosti o změnu'!$ER$2="ano",'Rozpočet + Žádosti o změnu'!EP56,IF('Rozpočet + Žádosti o změnu'!$EF$2="ano",'Rozpočet + Žádosti o změnu'!ED56,IF('Rozpočet + Žádosti o změnu'!$DT$2="ano",'Rozpočet + Žádosti o změnu'!DR56,IF('Rozpočet + Žádosti o změnu'!$DH$2="ano",'Rozpočet + Žádosti o změnu'!DF56,IF('Rozpočet + Žádosti o změnu'!$CV$2="ano",'Rozpočet + Žádosti o změnu'!CT56,IF('Rozpočet + Žádosti o změnu'!$CJ$2="ano",'Rozpočet + Žádosti o změnu'!CH56,IF('Rozpočet + Žádosti o změnu'!$BX$2="ano",'Rozpočet + Žádosti o změnu'!BV56,IF('Rozpočet + Žádosti o změnu'!$BL$2="ano",'Rozpočet + Žádosti o změnu'!BJ56,IF('Rozpočet + Žádosti o změnu'!$AZ$2="ano",'Rozpočet + Žádosti o změnu'!AX56,IF('Rozpočet + Žádosti o změnu'!$AN$2="ano",'Rozpočet + Žádosti o změnu'!AL56,'Rozpočet + Žádosti o změnu'!L56))))))))))</f>
        <v>0</v>
      </c>
      <c r="T56" s="267">
        <f>IF('Rozpočet + Žádosti o změnu'!$ER$2="ano",'Rozpočet + Žádosti o změnu'!EQ56,IF('Rozpočet + Žádosti o změnu'!$EF$2="ano",'Rozpočet + Žádosti o změnu'!EE56,IF('Rozpočet + Žádosti o změnu'!$DT$2="ano",'Rozpočet + Žádosti o změnu'!DS56,IF('Rozpočet + Žádosti o změnu'!$DH$2="ano",'Rozpočet + Žádosti o změnu'!DG56,IF('Rozpočet + Žádosti o změnu'!$CV$2="ano",'Rozpočet + Žádosti o změnu'!CU56,IF('Rozpočet + Žádosti o změnu'!$CJ$2="ano",'Rozpočet + Žádosti o změnu'!CI56,IF('Rozpočet + Žádosti o změnu'!$BX$2="ano",'Rozpočet + Žádosti o změnu'!BW56,IF('Rozpočet + Žádosti o změnu'!$BL$2="ano",'Rozpočet + Žádosti o změnu'!BK56,IF('Rozpočet + Žádosti o změnu'!$AZ$2="ano",'Rozpočet + Žádosti o změnu'!AY56,IF('Rozpočet + Žádosti o změnu'!$AN$2="ano",'Rozpočet + Žádosti o změnu'!AM56,'Rozpočet + Žádosti o změnu'!M56))))))))))</f>
        <v>0</v>
      </c>
      <c r="U56" s="267">
        <f>IF('Rozpočet + Žádosti o změnu'!$ER$2="ano",'Rozpočet + Žádosti o změnu'!ER56,IF('Rozpočet + Žádosti o změnu'!$EF$2="ano",'Rozpočet + Žádosti o změnu'!EF56,IF('Rozpočet + Žádosti o změnu'!$DT$2="ano",'Rozpočet + Žádosti o změnu'!DT56,IF('Rozpočet + Žádosti o změnu'!$DH$2="ano",'Rozpočet + Žádosti o změnu'!DH56,IF('Rozpočet + Žádosti o změnu'!$CV$2="ano",'Rozpočet + Žádosti o změnu'!CV56,IF('Rozpočet + Žádosti o změnu'!$CJ$2="ano",'Rozpočet + Žádosti o změnu'!CJ56,IF('Rozpočet + Žádosti o změnu'!$BX$2="ano",'Rozpočet + Žádosti o změnu'!BX56,IF('Rozpočet + Žádosti o změnu'!$BL$2="ano",'Rozpočet + Žádosti o změnu'!BL56,IF('Rozpočet + Žádosti o změnu'!$AZ$2="ano",'Rozpočet + Žádosti o změnu'!AZ56,IF('Rozpočet + Žádosti o změnu'!$AN$2="ano",'Rozpočet + Žádosti o změnu'!AN56,'Rozpočet + Žádosti o změnu'!N56))))))))))</f>
        <v>0</v>
      </c>
      <c r="W56" s="281">
        <f>IF('ZoR č. 1'!$D56="",0,'ZoR č. 1'!G56)+IF('ZoR č. 2'!$D56="",0,'ZoR č. 2'!G56)+IF('ZoR č. 3'!$D56="",0,'ZoR č. 3'!G56)+IF('ZoR č. 4'!$D56="",0,'ZoR č. 4'!G56)+IF('ZoR č. 5'!$D56="",0,'ZoR č. 5'!G56)+IF('ZoR č. 6'!$D56="",0,'ZoR č. 6'!G56)+IF('ZoR č. 7'!$D56="",0,'ZoR č. 7'!G56)+IF('ZoR č. 8'!$D56="",0,'ZoR č. 8'!G56)+IF('ZoR č. 9'!$D56="",0,'ZoR č. 9'!G56)+IF('ZoR č. 10'!$D56="",0,'ZoR č. 10'!G56)+IF(ZZoR!$D56="",0,ZZoR!G56)</f>
        <v>0</v>
      </c>
      <c r="X56" s="281">
        <f>IF('ZoR č. 1'!$D56="",0,'ZoR č. 1'!H56)+IF('ZoR č. 2'!$D56="",0,'ZoR č. 2'!H56)+IF('ZoR č. 3'!$D56="",0,'ZoR č. 3'!H56)+IF('ZoR č. 4'!$D56="",0,'ZoR č. 4'!H56)+IF('ZoR č. 5'!$D56="",0,'ZoR č. 5'!H56)+IF('ZoR č. 6'!$D56="",0,'ZoR č. 6'!H56)+IF('ZoR č. 7'!$D56="",0,'ZoR č. 7'!H56)+IF('ZoR č. 8'!$D56="",0,'ZoR č. 8'!H56)+IF('ZoR č. 9'!$D56="",0,'ZoR č. 9'!H56)+IF('ZoR č. 10'!$D56="",0,'ZoR č. 10'!H56)+IF(ZZoR!$D56="",0,ZZoR!H56)</f>
        <v>0</v>
      </c>
      <c r="Y56" s="281">
        <f>IF('ZoR č. 1'!$D56="",0,'ZoR č. 1'!I56)+IF('ZoR č. 2'!$D56="",0,'ZoR č. 2'!I56)+IF('ZoR č. 3'!$D56="",0,'ZoR č. 3'!I56)+IF('ZoR č. 4'!$D56="",0,'ZoR č. 4'!I56)+IF('ZoR č. 5'!$D56="",0,'ZoR č. 5'!I56)+IF('ZoR č. 6'!$D56="",0,'ZoR č. 6'!I56)+IF('ZoR č. 7'!$D56="",0,'ZoR č. 7'!I56)+IF('ZoR č. 8'!$D56="",0,'ZoR č. 8'!I56)+IF('ZoR č. 9'!$D56="",0,'ZoR č. 9'!I56)+IF('ZoR č. 10'!$D56="",0,'ZoR č. 10'!I56)+IF(ZZoR!$D56="",0,ZZoR!I56)</f>
        <v>0</v>
      </c>
      <c r="Z56" s="281">
        <f>IF('ZoR č. 1'!$D56="",0,'ZoR č. 1'!J56)+IF('ZoR č. 2'!$D56="",0,'ZoR č. 2'!J56)+IF('ZoR č. 3'!$D56="",0,'ZoR č. 3'!J56)+IF('ZoR č. 4'!$D56="",0,'ZoR č. 4'!J56)+IF('ZoR č. 5'!$D56="",0,'ZoR č. 5'!J56)+IF('ZoR č. 6'!$D56="",0,'ZoR č. 6'!J56)+IF('ZoR č. 7'!$D56="",0,'ZoR č. 7'!J56)+IF('ZoR č. 8'!$D56="",0,'ZoR č. 8'!J56)+IF('ZoR č. 9'!$D56="",0,'ZoR č. 9'!J56)+IF('ZoR č. 10'!$D56="",0,'ZoR č. 10'!J56)+IF(ZZoR!$D56="",0,ZZoR!J56)</f>
        <v>0</v>
      </c>
      <c r="AA56" s="281">
        <f>IF('ZoR č. 1'!$D56="",0,'ZoR č. 1'!K56)+IF('ZoR č. 2'!$D56="",0,'ZoR č. 2'!K56)+IF('ZoR č. 3'!$D56="",0,'ZoR č. 3'!K56)+IF('ZoR č. 4'!$D56="",0,'ZoR č. 4'!K56)+IF('ZoR č. 5'!$D56="",0,'ZoR č. 5'!K56)+IF('ZoR č. 6'!$D56="",0,'ZoR č. 6'!K56)+IF('ZoR č. 7'!$D56="",0,'ZoR č. 7'!K56)+IF('ZoR č. 8'!$D56="",0,'ZoR č. 8'!K56)+IF('ZoR č. 9'!$D56="",0,'ZoR č. 9'!K56)+IF('ZoR č. 10'!$D56="",0,'ZoR č. 10'!K56)+IF(ZZoR!$D56="",0,ZZoR!K56)</f>
        <v>0</v>
      </c>
      <c r="AB56" s="281">
        <f>IF('ZoR č. 1'!$D56="",0,'ZoR č. 1'!L56)+IF('ZoR č. 2'!$D56="",0,'ZoR č. 2'!L56)+IF('ZoR č. 3'!$D56="",0,'ZoR č. 3'!L56)+IF('ZoR č. 4'!$D56="",0,'ZoR č. 4'!L56)+IF('ZoR č. 5'!$D56="",0,'ZoR č. 5'!L56)+IF('ZoR č. 6'!$D56="",0,'ZoR č. 6'!L56)+IF('ZoR č. 7'!$D56="",0,'ZoR č. 7'!L56)+IF('ZoR č. 8'!$D56="",0,'ZoR č. 8'!L56)+IF('ZoR č. 9'!$D56="",0,'ZoR č. 9'!L56)+IF('ZoR č. 10'!$D56="",0,'ZoR č. 10'!L56)+IF(ZZoR!$D56="",0,ZZoR!L56)</f>
        <v>0</v>
      </c>
      <c r="AC56" s="281">
        <f>IF('ZoR č. 1'!$D56="",0,'ZoR č. 1'!M56)+IF('ZoR č. 2'!$D56="",0,'ZoR č. 2'!M56)+IF('ZoR č. 3'!$D56="",0,'ZoR č. 3'!M56)+IF('ZoR č. 4'!$D56="",0,'ZoR č. 4'!M56)+IF('ZoR č. 5'!$D56="",0,'ZoR č. 5'!M56)+IF('ZoR č. 6'!$D56="",0,'ZoR č. 6'!M56)+IF('ZoR č. 7'!$D56="",0,'ZoR č. 7'!M56)+IF('ZoR č. 8'!$D56="",0,'ZoR č. 8'!M56)+IF('ZoR č. 9'!$D56="",0,'ZoR č. 9'!M56)+IF('ZoR č. 10'!$D56="",0,'ZoR č. 10'!M56)+IF(ZZoR!$D56="",0,ZZoR!M56)</f>
        <v>0</v>
      </c>
      <c r="AE56" s="282" t="str">
        <f t="shared" si="3"/>
        <v/>
      </c>
    </row>
    <row r="57" spans="2:31" x14ac:dyDescent="0.25">
      <c r="B57" s="9" t="s">
        <v>190</v>
      </c>
      <c r="C57" s="98" t="str">
        <f>IF(COUNTA('Přehled partnerů'!C57:D57)&lt;&gt;2,"partner neuveden",IF('Přehled partnerů'!P57="ANO",'Přehled partnerů'!C57,"v tomto období nerelevantní"))</f>
        <v>partner neuveden</v>
      </c>
      <c r="D57" s="108" t="str">
        <f>IF(COUNTA('Přehled partnerů'!C57:D57)&lt;&gt;2,"",IF('Přehled partnerů'!P57="ANO",'Přehled partnerů'!D57,""))</f>
        <v/>
      </c>
      <c r="E57" s="21" t="str">
        <f t="shared" si="0"/>
        <v/>
      </c>
      <c r="F57" s="114" t="str">
        <f t="shared" si="1"/>
        <v/>
      </c>
      <c r="G57" s="125">
        <v>0</v>
      </c>
      <c r="H57" s="126">
        <v>0</v>
      </c>
      <c r="I57" s="126">
        <v>0</v>
      </c>
      <c r="J57" s="126">
        <v>0</v>
      </c>
      <c r="K57" s="16">
        <v>0</v>
      </c>
      <c r="L57" s="16">
        <v>0</v>
      </c>
      <c r="M57" s="20">
        <v>0</v>
      </c>
      <c r="N57" s="58" t="str">
        <f t="shared" si="2"/>
        <v/>
      </c>
      <c r="O57" s="267">
        <f>IF('Rozpočet + Žádosti o změnu'!$ER$2="ano",'Rozpočet + Žádosti o změnu'!EL57,IF('Rozpočet + Žádosti o změnu'!$EF$2="ano",'Rozpočet + Žádosti o změnu'!DZ57,IF('Rozpočet + Žádosti o změnu'!$DT$2="ano",'Rozpočet + Žádosti o změnu'!DN57,IF('Rozpočet + Žádosti o změnu'!$DH$2="ano",'Rozpočet + Žádosti o změnu'!DB57,IF('Rozpočet + Žádosti o změnu'!$CV$2="ano",'Rozpočet + Žádosti o změnu'!CP57,IF('Rozpočet + Žádosti o změnu'!$CJ$2="ano",'Rozpočet + Žádosti o změnu'!CD57,IF('Rozpočet + Žádosti o změnu'!$BX$2="ano",'Rozpočet + Žádosti o změnu'!BR57,IF('Rozpočet + Žádosti o změnu'!$BL$2="ano",'Rozpočet + Žádosti o změnu'!BF57,IF('Rozpočet + Žádosti o změnu'!$AZ$2="ano",'Rozpočet + Žádosti o změnu'!AT57,IF('Rozpočet + Žádosti o změnu'!$AN$2="ano",'Rozpočet + Žádosti o změnu'!AH57,'Rozpočet + Žádosti o změnu'!H57))))))))))</f>
        <v>0</v>
      </c>
      <c r="P57" s="267">
        <f>IF('Rozpočet + Žádosti o změnu'!$ER$2="ano",'Rozpočet + Žádosti o změnu'!EM57,IF('Rozpočet + Žádosti o změnu'!$EF$2="ano",'Rozpočet + Žádosti o změnu'!EA57,IF('Rozpočet + Žádosti o změnu'!$DT$2="ano",'Rozpočet + Žádosti o změnu'!DO57,IF('Rozpočet + Žádosti o změnu'!$DH$2="ano",'Rozpočet + Žádosti o změnu'!DC57,IF('Rozpočet + Žádosti o změnu'!$CV$2="ano",'Rozpočet + Žádosti o změnu'!CQ57,IF('Rozpočet + Žádosti o změnu'!$CJ$2="ano",'Rozpočet + Žádosti o změnu'!CE57,IF('Rozpočet + Žádosti o změnu'!$BX$2="ano",'Rozpočet + Žádosti o změnu'!BS57,IF('Rozpočet + Žádosti o změnu'!$BL$2="ano",'Rozpočet + Žádosti o změnu'!BG57,IF('Rozpočet + Žádosti o změnu'!$AZ$2="ano",'Rozpočet + Žádosti o změnu'!AU57,IF('Rozpočet + Žádosti o změnu'!$AN$2="ano",'Rozpočet + Žádosti o změnu'!AI57,'Rozpočet + Žádosti o změnu'!I57))))))))))</f>
        <v>0</v>
      </c>
      <c r="Q57" s="267">
        <f>IF('Rozpočet + Žádosti o změnu'!$ER$2="ano",'Rozpočet + Žádosti o změnu'!EN57,IF('Rozpočet + Žádosti o změnu'!$EF$2="ano",'Rozpočet + Žádosti o změnu'!EB57,IF('Rozpočet + Žádosti o změnu'!$DT$2="ano",'Rozpočet + Žádosti o změnu'!DP57,IF('Rozpočet + Žádosti o změnu'!$DH$2="ano",'Rozpočet + Žádosti o změnu'!DD57,IF('Rozpočet + Žádosti o změnu'!$CV$2="ano",'Rozpočet + Žádosti o změnu'!CR57,IF('Rozpočet + Žádosti o změnu'!$CJ$2="ano",'Rozpočet + Žádosti o změnu'!CF57,IF('Rozpočet + Žádosti o změnu'!$BX$2="ano",'Rozpočet + Žádosti o změnu'!BT57,IF('Rozpočet + Žádosti o změnu'!$BL$2="ano",'Rozpočet + Žádosti o změnu'!BH57,IF('Rozpočet + Žádosti o změnu'!$AZ$2="ano",'Rozpočet + Žádosti o změnu'!AV57,IF('Rozpočet + Žádosti o změnu'!$AN$2="ano",'Rozpočet + Žádosti o změnu'!AJ57,'Rozpočet + Žádosti o změnu'!J57))))))))))</f>
        <v>0</v>
      </c>
      <c r="R57" s="267">
        <f>IF('Rozpočet + Žádosti o změnu'!$ER$2="ano",'Rozpočet + Žádosti o změnu'!EO57,IF('Rozpočet + Žádosti o změnu'!$EF$2="ano",'Rozpočet + Žádosti o změnu'!EC57,IF('Rozpočet + Žádosti o změnu'!$DT$2="ano",'Rozpočet + Žádosti o změnu'!DQ57,IF('Rozpočet + Žádosti o změnu'!$DH$2="ano",'Rozpočet + Žádosti o změnu'!DE57,IF('Rozpočet + Žádosti o změnu'!$CV$2="ano",'Rozpočet + Žádosti o změnu'!CS57,IF('Rozpočet + Žádosti o změnu'!$CJ$2="ano",'Rozpočet + Žádosti o změnu'!CG57,IF('Rozpočet + Žádosti o změnu'!$BX$2="ano",'Rozpočet + Žádosti o změnu'!BU57,IF('Rozpočet + Žádosti o změnu'!$BL$2="ano",'Rozpočet + Žádosti o změnu'!BI57,IF('Rozpočet + Žádosti o změnu'!$AZ$2="ano",'Rozpočet + Žádosti o změnu'!AW57,IF('Rozpočet + Žádosti o změnu'!$AN$2="ano",'Rozpočet + Žádosti o změnu'!AK57,'Rozpočet + Žádosti o změnu'!K57))))))))))</f>
        <v>0</v>
      </c>
      <c r="S57" s="267">
        <f>IF('Rozpočet + Žádosti o změnu'!$ER$2="ano",'Rozpočet + Žádosti o změnu'!EP57,IF('Rozpočet + Žádosti o změnu'!$EF$2="ano",'Rozpočet + Žádosti o změnu'!ED57,IF('Rozpočet + Žádosti o změnu'!$DT$2="ano",'Rozpočet + Žádosti o změnu'!DR57,IF('Rozpočet + Žádosti o změnu'!$DH$2="ano",'Rozpočet + Žádosti o změnu'!DF57,IF('Rozpočet + Žádosti o změnu'!$CV$2="ano",'Rozpočet + Žádosti o změnu'!CT57,IF('Rozpočet + Žádosti o změnu'!$CJ$2="ano",'Rozpočet + Žádosti o změnu'!CH57,IF('Rozpočet + Žádosti o změnu'!$BX$2="ano",'Rozpočet + Žádosti o změnu'!BV57,IF('Rozpočet + Žádosti o změnu'!$BL$2="ano",'Rozpočet + Žádosti o změnu'!BJ57,IF('Rozpočet + Žádosti o změnu'!$AZ$2="ano",'Rozpočet + Žádosti o změnu'!AX57,IF('Rozpočet + Žádosti o změnu'!$AN$2="ano",'Rozpočet + Žádosti o změnu'!AL57,'Rozpočet + Žádosti o změnu'!L57))))))))))</f>
        <v>0</v>
      </c>
      <c r="T57" s="267">
        <f>IF('Rozpočet + Žádosti o změnu'!$ER$2="ano",'Rozpočet + Žádosti o změnu'!EQ57,IF('Rozpočet + Žádosti o změnu'!$EF$2="ano",'Rozpočet + Žádosti o změnu'!EE57,IF('Rozpočet + Žádosti o změnu'!$DT$2="ano",'Rozpočet + Žádosti o změnu'!DS57,IF('Rozpočet + Žádosti o změnu'!$DH$2="ano",'Rozpočet + Žádosti o změnu'!DG57,IF('Rozpočet + Žádosti o změnu'!$CV$2="ano",'Rozpočet + Žádosti o změnu'!CU57,IF('Rozpočet + Žádosti o změnu'!$CJ$2="ano",'Rozpočet + Žádosti o změnu'!CI57,IF('Rozpočet + Žádosti o změnu'!$BX$2="ano",'Rozpočet + Žádosti o změnu'!BW57,IF('Rozpočet + Žádosti o změnu'!$BL$2="ano",'Rozpočet + Žádosti o změnu'!BK57,IF('Rozpočet + Žádosti o změnu'!$AZ$2="ano",'Rozpočet + Žádosti o změnu'!AY57,IF('Rozpočet + Žádosti o změnu'!$AN$2="ano",'Rozpočet + Žádosti o změnu'!AM57,'Rozpočet + Žádosti o změnu'!M57))))))))))</f>
        <v>0</v>
      </c>
      <c r="U57" s="267">
        <f>IF('Rozpočet + Žádosti o změnu'!$ER$2="ano",'Rozpočet + Žádosti o změnu'!ER57,IF('Rozpočet + Žádosti o změnu'!$EF$2="ano",'Rozpočet + Žádosti o změnu'!EF57,IF('Rozpočet + Žádosti o změnu'!$DT$2="ano",'Rozpočet + Žádosti o změnu'!DT57,IF('Rozpočet + Žádosti o změnu'!$DH$2="ano",'Rozpočet + Žádosti o změnu'!DH57,IF('Rozpočet + Žádosti o změnu'!$CV$2="ano",'Rozpočet + Žádosti o změnu'!CV57,IF('Rozpočet + Žádosti o změnu'!$CJ$2="ano",'Rozpočet + Žádosti o změnu'!CJ57,IF('Rozpočet + Žádosti o změnu'!$BX$2="ano",'Rozpočet + Žádosti o změnu'!BX57,IF('Rozpočet + Žádosti o změnu'!$BL$2="ano",'Rozpočet + Žádosti o změnu'!BL57,IF('Rozpočet + Žádosti o změnu'!$AZ$2="ano",'Rozpočet + Žádosti o změnu'!AZ57,IF('Rozpočet + Žádosti o změnu'!$AN$2="ano",'Rozpočet + Žádosti o změnu'!AN57,'Rozpočet + Žádosti o změnu'!N57))))))))))</f>
        <v>0</v>
      </c>
      <c r="W57" s="281">
        <f>IF('ZoR č. 1'!$D57="",0,'ZoR č. 1'!G57)+IF('ZoR č. 2'!$D57="",0,'ZoR č. 2'!G57)+IF('ZoR č. 3'!$D57="",0,'ZoR č. 3'!G57)+IF('ZoR č. 4'!$D57="",0,'ZoR č. 4'!G57)+IF('ZoR č. 5'!$D57="",0,'ZoR č. 5'!G57)+IF('ZoR č. 6'!$D57="",0,'ZoR č. 6'!G57)+IF('ZoR č. 7'!$D57="",0,'ZoR č. 7'!G57)+IF('ZoR č. 8'!$D57="",0,'ZoR č. 8'!G57)+IF('ZoR č. 9'!$D57="",0,'ZoR č. 9'!G57)+IF('ZoR č. 10'!$D57="",0,'ZoR č. 10'!G57)+IF(ZZoR!$D57="",0,ZZoR!G57)</f>
        <v>0</v>
      </c>
      <c r="X57" s="281">
        <f>IF('ZoR č. 1'!$D57="",0,'ZoR č. 1'!H57)+IF('ZoR č. 2'!$D57="",0,'ZoR č. 2'!H57)+IF('ZoR č. 3'!$D57="",0,'ZoR č. 3'!H57)+IF('ZoR č. 4'!$D57="",0,'ZoR č. 4'!H57)+IF('ZoR č. 5'!$D57="",0,'ZoR č. 5'!H57)+IF('ZoR č. 6'!$D57="",0,'ZoR č. 6'!H57)+IF('ZoR č. 7'!$D57="",0,'ZoR č. 7'!H57)+IF('ZoR č. 8'!$D57="",0,'ZoR č. 8'!H57)+IF('ZoR č. 9'!$D57="",0,'ZoR č. 9'!H57)+IF('ZoR č. 10'!$D57="",0,'ZoR č. 10'!H57)+IF(ZZoR!$D57="",0,ZZoR!H57)</f>
        <v>0</v>
      </c>
      <c r="Y57" s="281">
        <f>IF('ZoR č. 1'!$D57="",0,'ZoR č. 1'!I57)+IF('ZoR č. 2'!$D57="",0,'ZoR č. 2'!I57)+IF('ZoR č. 3'!$D57="",0,'ZoR č. 3'!I57)+IF('ZoR č. 4'!$D57="",0,'ZoR č. 4'!I57)+IF('ZoR č. 5'!$D57="",0,'ZoR č. 5'!I57)+IF('ZoR č. 6'!$D57="",0,'ZoR č. 6'!I57)+IF('ZoR č. 7'!$D57="",0,'ZoR č. 7'!I57)+IF('ZoR č. 8'!$D57="",0,'ZoR č. 8'!I57)+IF('ZoR č. 9'!$D57="",0,'ZoR č. 9'!I57)+IF('ZoR č. 10'!$D57="",0,'ZoR č. 10'!I57)+IF(ZZoR!$D57="",0,ZZoR!I57)</f>
        <v>0</v>
      </c>
      <c r="Z57" s="281">
        <f>IF('ZoR č. 1'!$D57="",0,'ZoR č. 1'!J57)+IF('ZoR č. 2'!$D57="",0,'ZoR č. 2'!J57)+IF('ZoR č. 3'!$D57="",0,'ZoR č. 3'!J57)+IF('ZoR č. 4'!$D57="",0,'ZoR č. 4'!J57)+IF('ZoR č. 5'!$D57="",0,'ZoR č. 5'!J57)+IF('ZoR č. 6'!$D57="",0,'ZoR č. 6'!J57)+IF('ZoR č. 7'!$D57="",0,'ZoR č. 7'!J57)+IF('ZoR č. 8'!$D57="",0,'ZoR č. 8'!J57)+IF('ZoR č. 9'!$D57="",0,'ZoR č. 9'!J57)+IF('ZoR č. 10'!$D57="",0,'ZoR č. 10'!J57)+IF(ZZoR!$D57="",0,ZZoR!J57)</f>
        <v>0</v>
      </c>
      <c r="AA57" s="281">
        <f>IF('ZoR č. 1'!$D57="",0,'ZoR č. 1'!K57)+IF('ZoR č. 2'!$D57="",0,'ZoR č. 2'!K57)+IF('ZoR č. 3'!$D57="",0,'ZoR č. 3'!K57)+IF('ZoR č. 4'!$D57="",0,'ZoR č. 4'!K57)+IF('ZoR č. 5'!$D57="",0,'ZoR č. 5'!K57)+IF('ZoR č. 6'!$D57="",0,'ZoR č. 6'!K57)+IF('ZoR č. 7'!$D57="",0,'ZoR č. 7'!K57)+IF('ZoR č. 8'!$D57="",0,'ZoR č. 8'!K57)+IF('ZoR č. 9'!$D57="",0,'ZoR č. 9'!K57)+IF('ZoR č. 10'!$D57="",0,'ZoR č. 10'!K57)+IF(ZZoR!$D57="",0,ZZoR!K57)</f>
        <v>0</v>
      </c>
      <c r="AB57" s="281">
        <f>IF('ZoR č. 1'!$D57="",0,'ZoR č. 1'!L57)+IF('ZoR č. 2'!$D57="",0,'ZoR č. 2'!L57)+IF('ZoR č. 3'!$D57="",0,'ZoR č. 3'!L57)+IF('ZoR č. 4'!$D57="",0,'ZoR č. 4'!L57)+IF('ZoR č. 5'!$D57="",0,'ZoR č. 5'!L57)+IF('ZoR č. 6'!$D57="",0,'ZoR č. 6'!L57)+IF('ZoR č. 7'!$D57="",0,'ZoR č. 7'!L57)+IF('ZoR č. 8'!$D57="",0,'ZoR č. 8'!L57)+IF('ZoR č. 9'!$D57="",0,'ZoR č. 9'!L57)+IF('ZoR č. 10'!$D57="",0,'ZoR č. 10'!L57)+IF(ZZoR!$D57="",0,ZZoR!L57)</f>
        <v>0</v>
      </c>
      <c r="AC57" s="281">
        <f>IF('ZoR č. 1'!$D57="",0,'ZoR č. 1'!M57)+IF('ZoR č. 2'!$D57="",0,'ZoR č. 2'!M57)+IF('ZoR č. 3'!$D57="",0,'ZoR č. 3'!M57)+IF('ZoR č. 4'!$D57="",0,'ZoR č. 4'!M57)+IF('ZoR č. 5'!$D57="",0,'ZoR č. 5'!M57)+IF('ZoR č. 6'!$D57="",0,'ZoR č. 6'!M57)+IF('ZoR č. 7'!$D57="",0,'ZoR č. 7'!M57)+IF('ZoR č. 8'!$D57="",0,'ZoR č. 8'!M57)+IF('ZoR č. 9'!$D57="",0,'ZoR č. 9'!M57)+IF('ZoR č. 10'!$D57="",0,'ZoR č. 10'!M57)+IF(ZZoR!$D57="",0,ZZoR!M57)</f>
        <v>0</v>
      </c>
      <c r="AE57" s="282" t="str">
        <f t="shared" si="3"/>
        <v/>
      </c>
    </row>
    <row r="58" spans="2:31" x14ac:dyDescent="0.25">
      <c r="B58" s="9" t="s">
        <v>191</v>
      </c>
      <c r="C58" s="98" t="str">
        <f>IF(COUNTA('Přehled partnerů'!C58:D58)&lt;&gt;2,"partner neuveden",IF('Přehled partnerů'!P58="ANO",'Přehled partnerů'!C58,"v tomto období nerelevantní"))</f>
        <v>partner neuveden</v>
      </c>
      <c r="D58" s="108" t="str">
        <f>IF(COUNTA('Přehled partnerů'!C58:D58)&lt;&gt;2,"",IF('Přehled partnerů'!P58="ANO",'Přehled partnerů'!D58,""))</f>
        <v/>
      </c>
      <c r="E58" s="21" t="str">
        <f t="shared" si="0"/>
        <v/>
      </c>
      <c r="F58" s="114" t="str">
        <f t="shared" si="1"/>
        <v/>
      </c>
      <c r="G58" s="125">
        <v>0</v>
      </c>
      <c r="H58" s="126">
        <v>0</v>
      </c>
      <c r="I58" s="126">
        <v>0</v>
      </c>
      <c r="J58" s="126">
        <v>0</v>
      </c>
      <c r="K58" s="16">
        <v>0</v>
      </c>
      <c r="L58" s="16">
        <v>0</v>
      </c>
      <c r="M58" s="20">
        <v>0</v>
      </c>
      <c r="N58" s="58" t="str">
        <f t="shared" si="2"/>
        <v/>
      </c>
      <c r="O58" s="267">
        <f>IF('Rozpočet + Žádosti o změnu'!$ER$2="ano",'Rozpočet + Žádosti o změnu'!EL58,IF('Rozpočet + Žádosti o změnu'!$EF$2="ano",'Rozpočet + Žádosti o změnu'!DZ58,IF('Rozpočet + Žádosti o změnu'!$DT$2="ano",'Rozpočet + Žádosti o změnu'!DN58,IF('Rozpočet + Žádosti o změnu'!$DH$2="ano",'Rozpočet + Žádosti o změnu'!DB58,IF('Rozpočet + Žádosti o změnu'!$CV$2="ano",'Rozpočet + Žádosti o změnu'!CP58,IF('Rozpočet + Žádosti o změnu'!$CJ$2="ano",'Rozpočet + Žádosti o změnu'!CD58,IF('Rozpočet + Žádosti o změnu'!$BX$2="ano",'Rozpočet + Žádosti o změnu'!BR58,IF('Rozpočet + Žádosti o změnu'!$BL$2="ano",'Rozpočet + Žádosti o změnu'!BF58,IF('Rozpočet + Žádosti o změnu'!$AZ$2="ano",'Rozpočet + Žádosti o změnu'!AT58,IF('Rozpočet + Žádosti o změnu'!$AN$2="ano",'Rozpočet + Žádosti o změnu'!AH58,'Rozpočet + Žádosti o změnu'!H58))))))))))</f>
        <v>0</v>
      </c>
      <c r="P58" s="267">
        <f>IF('Rozpočet + Žádosti o změnu'!$ER$2="ano",'Rozpočet + Žádosti o změnu'!EM58,IF('Rozpočet + Žádosti o změnu'!$EF$2="ano",'Rozpočet + Žádosti o změnu'!EA58,IF('Rozpočet + Žádosti o změnu'!$DT$2="ano",'Rozpočet + Žádosti o změnu'!DO58,IF('Rozpočet + Žádosti o změnu'!$DH$2="ano",'Rozpočet + Žádosti o změnu'!DC58,IF('Rozpočet + Žádosti o změnu'!$CV$2="ano",'Rozpočet + Žádosti o změnu'!CQ58,IF('Rozpočet + Žádosti o změnu'!$CJ$2="ano",'Rozpočet + Žádosti o změnu'!CE58,IF('Rozpočet + Žádosti o změnu'!$BX$2="ano",'Rozpočet + Žádosti o změnu'!BS58,IF('Rozpočet + Žádosti o změnu'!$BL$2="ano",'Rozpočet + Žádosti o změnu'!BG58,IF('Rozpočet + Žádosti o změnu'!$AZ$2="ano",'Rozpočet + Žádosti o změnu'!AU58,IF('Rozpočet + Žádosti o změnu'!$AN$2="ano",'Rozpočet + Žádosti o změnu'!AI58,'Rozpočet + Žádosti o změnu'!I58))))))))))</f>
        <v>0</v>
      </c>
      <c r="Q58" s="267">
        <f>IF('Rozpočet + Žádosti o změnu'!$ER$2="ano",'Rozpočet + Žádosti o změnu'!EN58,IF('Rozpočet + Žádosti o změnu'!$EF$2="ano",'Rozpočet + Žádosti o změnu'!EB58,IF('Rozpočet + Žádosti o změnu'!$DT$2="ano",'Rozpočet + Žádosti o změnu'!DP58,IF('Rozpočet + Žádosti o změnu'!$DH$2="ano",'Rozpočet + Žádosti o změnu'!DD58,IF('Rozpočet + Žádosti o změnu'!$CV$2="ano",'Rozpočet + Žádosti o změnu'!CR58,IF('Rozpočet + Žádosti o změnu'!$CJ$2="ano",'Rozpočet + Žádosti o změnu'!CF58,IF('Rozpočet + Žádosti o změnu'!$BX$2="ano",'Rozpočet + Žádosti o změnu'!BT58,IF('Rozpočet + Žádosti o změnu'!$BL$2="ano",'Rozpočet + Žádosti o změnu'!BH58,IF('Rozpočet + Žádosti o změnu'!$AZ$2="ano",'Rozpočet + Žádosti o změnu'!AV58,IF('Rozpočet + Žádosti o změnu'!$AN$2="ano",'Rozpočet + Žádosti o změnu'!AJ58,'Rozpočet + Žádosti o změnu'!J58))))))))))</f>
        <v>0</v>
      </c>
      <c r="R58" s="267">
        <f>IF('Rozpočet + Žádosti o změnu'!$ER$2="ano",'Rozpočet + Žádosti o změnu'!EO58,IF('Rozpočet + Žádosti o změnu'!$EF$2="ano",'Rozpočet + Žádosti o změnu'!EC58,IF('Rozpočet + Žádosti o změnu'!$DT$2="ano",'Rozpočet + Žádosti o změnu'!DQ58,IF('Rozpočet + Žádosti o změnu'!$DH$2="ano",'Rozpočet + Žádosti o změnu'!DE58,IF('Rozpočet + Žádosti o změnu'!$CV$2="ano",'Rozpočet + Žádosti o změnu'!CS58,IF('Rozpočet + Žádosti o změnu'!$CJ$2="ano",'Rozpočet + Žádosti o změnu'!CG58,IF('Rozpočet + Žádosti o změnu'!$BX$2="ano",'Rozpočet + Žádosti o změnu'!BU58,IF('Rozpočet + Žádosti o změnu'!$BL$2="ano",'Rozpočet + Žádosti o změnu'!BI58,IF('Rozpočet + Žádosti o změnu'!$AZ$2="ano",'Rozpočet + Žádosti o změnu'!AW58,IF('Rozpočet + Žádosti o změnu'!$AN$2="ano",'Rozpočet + Žádosti o změnu'!AK58,'Rozpočet + Žádosti o změnu'!K58))))))))))</f>
        <v>0</v>
      </c>
      <c r="S58" s="267">
        <f>IF('Rozpočet + Žádosti o změnu'!$ER$2="ano",'Rozpočet + Žádosti o změnu'!EP58,IF('Rozpočet + Žádosti o změnu'!$EF$2="ano",'Rozpočet + Žádosti o změnu'!ED58,IF('Rozpočet + Žádosti o změnu'!$DT$2="ano",'Rozpočet + Žádosti o změnu'!DR58,IF('Rozpočet + Žádosti o změnu'!$DH$2="ano",'Rozpočet + Žádosti o změnu'!DF58,IF('Rozpočet + Žádosti o změnu'!$CV$2="ano",'Rozpočet + Žádosti o změnu'!CT58,IF('Rozpočet + Žádosti o změnu'!$CJ$2="ano",'Rozpočet + Žádosti o změnu'!CH58,IF('Rozpočet + Žádosti o změnu'!$BX$2="ano",'Rozpočet + Žádosti o změnu'!BV58,IF('Rozpočet + Žádosti o změnu'!$BL$2="ano",'Rozpočet + Žádosti o změnu'!BJ58,IF('Rozpočet + Žádosti o změnu'!$AZ$2="ano",'Rozpočet + Žádosti o změnu'!AX58,IF('Rozpočet + Žádosti o změnu'!$AN$2="ano",'Rozpočet + Žádosti o změnu'!AL58,'Rozpočet + Žádosti o změnu'!L58))))))))))</f>
        <v>0</v>
      </c>
      <c r="T58" s="267">
        <f>IF('Rozpočet + Žádosti o změnu'!$ER$2="ano",'Rozpočet + Žádosti o změnu'!EQ58,IF('Rozpočet + Žádosti o změnu'!$EF$2="ano",'Rozpočet + Žádosti o změnu'!EE58,IF('Rozpočet + Žádosti o změnu'!$DT$2="ano",'Rozpočet + Žádosti o změnu'!DS58,IF('Rozpočet + Žádosti o změnu'!$DH$2="ano",'Rozpočet + Žádosti o změnu'!DG58,IF('Rozpočet + Žádosti o změnu'!$CV$2="ano",'Rozpočet + Žádosti o změnu'!CU58,IF('Rozpočet + Žádosti o změnu'!$CJ$2="ano",'Rozpočet + Žádosti o změnu'!CI58,IF('Rozpočet + Žádosti o změnu'!$BX$2="ano",'Rozpočet + Žádosti o změnu'!BW58,IF('Rozpočet + Žádosti o změnu'!$BL$2="ano",'Rozpočet + Žádosti o změnu'!BK58,IF('Rozpočet + Žádosti o změnu'!$AZ$2="ano",'Rozpočet + Žádosti o změnu'!AY58,IF('Rozpočet + Žádosti o změnu'!$AN$2="ano",'Rozpočet + Žádosti o změnu'!AM58,'Rozpočet + Žádosti o změnu'!M58))))))))))</f>
        <v>0</v>
      </c>
      <c r="U58" s="267">
        <f>IF('Rozpočet + Žádosti o změnu'!$ER$2="ano",'Rozpočet + Žádosti o změnu'!ER58,IF('Rozpočet + Žádosti o změnu'!$EF$2="ano",'Rozpočet + Žádosti o změnu'!EF58,IF('Rozpočet + Žádosti o změnu'!$DT$2="ano",'Rozpočet + Žádosti o změnu'!DT58,IF('Rozpočet + Žádosti o změnu'!$DH$2="ano",'Rozpočet + Žádosti o změnu'!DH58,IF('Rozpočet + Žádosti o změnu'!$CV$2="ano",'Rozpočet + Žádosti o změnu'!CV58,IF('Rozpočet + Žádosti o změnu'!$CJ$2="ano",'Rozpočet + Žádosti o změnu'!CJ58,IF('Rozpočet + Žádosti o změnu'!$BX$2="ano",'Rozpočet + Žádosti o změnu'!BX58,IF('Rozpočet + Žádosti o změnu'!$BL$2="ano",'Rozpočet + Žádosti o změnu'!BL58,IF('Rozpočet + Žádosti o změnu'!$AZ$2="ano",'Rozpočet + Žádosti o změnu'!AZ58,IF('Rozpočet + Žádosti o změnu'!$AN$2="ano",'Rozpočet + Žádosti o změnu'!AN58,'Rozpočet + Žádosti o změnu'!N58))))))))))</f>
        <v>0</v>
      </c>
      <c r="W58" s="281">
        <f>IF('ZoR č. 1'!$D58="",0,'ZoR č. 1'!G58)+IF('ZoR č. 2'!$D58="",0,'ZoR č. 2'!G58)+IF('ZoR č. 3'!$D58="",0,'ZoR č. 3'!G58)+IF('ZoR č. 4'!$D58="",0,'ZoR č. 4'!G58)+IF('ZoR č. 5'!$D58="",0,'ZoR č. 5'!G58)+IF('ZoR č. 6'!$D58="",0,'ZoR č. 6'!G58)+IF('ZoR č. 7'!$D58="",0,'ZoR č. 7'!G58)+IF('ZoR č. 8'!$D58="",0,'ZoR č. 8'!G58)+IF('ZoR č. 9'!$D58="",0,'ZoR č. 9'!G58)+IF('ZoR č. 10'!$D58="",0,'ZoR č. 10'!G58)+IF(ZZoR!$D58="",0,ZZoR!G58)</f>
        <v>0</v>
      </c>
      <c r="X58" s="281">
        <f>IF('ZoR č. 1'!$D58="",0,'ZoR č. 1'!H58)+IF('ZoR č. 2'!$D58="",0,'ZoR č. 2'!H58)+IF('ZoR č. 3'!$D58="",0,'ZoR č. 3'!H58)+IF('ZoR č. 4'!$D58="",0,'ZoR č. 4'!H58)+IF('ZoR č. 5'!$D58="",0,'ZoR č. 5'!H58)+IF('ZoR č. 6'!$D58="",0,'ZoR č. 6'!H58)+IF('ZoR č. 7'!$D58="",0,'ZoR č. 7'!H58)+IF('ZoR č. 8'!$D58="",0,'ZoR č. 8'!H58)+IF('ZoR č. 9'!$D58="",0,'ZoR č. 9'!H58)+IF('ZoR č. 10'!$D58="",0,'ZoR č. 10'!H58)+IF(ZZoR!$D58="",0,ZZoR!H58)</f>
        <v>0</v>
      </c>
      <c r="Y58" s="281">
        <f>IF('ZoR č. 1'!$D58="",0,'ZoR č. 1'!I58)+IF('ZoR č. 2'!$D58="",0,'ZoR č. 2'!I58)+IF('ZoR č. 3'!$D58="",0,'ZoR č. 3'!I58)+IF('ZoR č. 4'!$D58="",0,'ZoR č. 4'!I58)+IF('ZoR č. 5'!$D58="",0,'ZoR č. 5'!I58)+IF('ZoR č. 6'!$D58="",0,'ZoR č. 6'!I58)+IF('ZoR č. 7'!$D58="",0,'ZoR č. 7'!I58)+IF('ZoR č. 8'!$D58="",0,'ZoR č. 8'!I58)+IF('ZoR č. 9'!$D58="",0,'ZoR č. 9'!I58)+IF('ZoR č. 10'!$D58="",0,'ZoR č. 10'!I58)+IF(ZZoR!$D58="",0,ZZoR!I58)</f>
        <v>0</v>
      </c>
      <c r="Z58" s="281">
        <f>IF('ZoR č. 1'!$D58="",0,'ZoR č. 1'!J58)+IF('ZoR č. 2'!$D58="",0,'ZoR č. 2'!J58)+IF('ZoR č. 3'!$D58="",0,'ZoR č. 3'!J58)+IF('ZoR č. 4'!$D58="",0,'ZoR č. 4'!J58)+IF('ZoR č. 5'!$D58="",0,'ZoR č. 5'!J58)+IF('ZoR č. 6'!$D58="",0,'ZoR č. 6'!J58)+IF('ZoR č. 7'!$D58="",0,'ZoR č. 7'!J58)+IF('ZoR č. 8'!$D58="",0,'ZoR č. 8'!J58)+IF('ZoR č. 9'!$D58="",0,'ZoR č. 9'!J58)+IF('ZoR č. 10'!$D58="",0,'ZoR č. 10'!J58)+IF(ZZoR!$D58="",0,ZZoR!J58)</f>
        <v>0</v>
      </c>
      <c r="AA58" s="281">
        <f>IF('ZoR č. 1'!$D58="",0,'ZoR č. 1'!K58)+IF('ZoR č. 2'!$D58="",0,'ZoR č. 2'!K58)+IF('ZoR č. 3'!$D58="",0,'ZoR č. 3'!K58)+IF('ZoR č. 4'!$D58="",0,'ZoR č. 4'!K58)+IF('ZoR č. 5'!$D58="",0,'ZoR č. 5'!K58)+IF('ZoR č. 6'!$D58="",0,'ZoR č. 6'!K58)+IF('ZoR č. 7'!$D58="",0,'ZoR č. 7'!K58)+IF('ZoR č. 8'!$D58="",0,'ZoR č. 8'!K58)+IF('ZoR č. 9'!$D58="",0,'ZoR č. 9'!K58)+IF('ZoR č. 10'!$D58="",0,'ZoR č. 10'!K58)+IF(ZZoR!$D58="",0,ZZoR!K58)</f>
        <v>0</v>
      </c>
      <c r="AB58" s="281">
        <f>IF('ZoR č. 1'!$D58="",0,'ZoR č. 1'!L58)+IF('ZoR č. 2'!$D58="",0,'ZoR č. 2'!L58)+IF('ZoR č. 3'!$D58="",0,'ZoR č. 3'!L58)+IF('ZoR č. 4'!$D58="",0,'ZoR č. 4'!L58)+IF('ZoR č. 5'!$D58="",0,'ZoR č. 5'!L58)+IF('ZoR č. 6'!$D58="",0,'ZoR č. 6'!L58)+IF('ZoR č. 7'!$D58="",0,'ZoR č. 7'!L58)+IF('ZoR č. 8'!$D58="",0,'ZoR č. 8'!L58)+IF('ZoR č. 9'!$D58="",0,'ZoR č. 9'!L58)+IF('ZoR č. 10'!$D58="",0,'ZoR č. 10'!L58)+IF(ZZoR!$D58="",0,ZZoR!L58)</f>
        <v>0</v>
      </c>
      <c r="AC58" s="281">
        <f>IF('ZoR č. 1'!$D58="",0,'ZoR č. 1'!M58)+IF('ZoR č. 2'!$D58="",0,'ZoR č. 2'!M58)+IF('ZoR č. 3'!$D58="",0,'ZoR č. 3'!M58)+IF('ZoR č. 4'!$D58="",0,'ZoR č. 4'!M58)+IF('ZoR č. 5'!$D58="",0,'ZoR č. 5'!M58)+IF('ZoR č. 6'!$D58="",0,'ZoR č. 6'!M58)+IF('ZoR č. 7'!$D58="",0,'ZoR č. 7'!M58)+IF('ZoR č. 8'!$D58="",0,'ZoR č. 8'!M58)+IF('ZoR č. 9'!$D58="",0,'ZoR č. 9'!M58)+IF('ZoR č. 10'!$D58="",0,'ZoR č. 10'!M58)+IF(ZZoR!$D58="",0,ZZoR!M58)</f>
        <v>0</v>
      </c>
      <c r="AE58" s="282" t="str">
        <f t="shared" si="3"/>
        <v/>
      </c>
    </row>
    <row r="59" spans="2:31" x14ac:dyDescent="0.25">
      <c r="B59" s="9" t="s">
        <v>192</v>
      </c>
      <c r="C59" s="98" t="str">
        <f>IF(COUNTA('Přehled partnerů'!C59:D59)&lt;&gt;2,"partner neuveden",IF('Přehled partnerů'!P59="ANO",'Přehled partnerů'!C59,"v tomto období nerelevantní"))</f>
        <v>partner neuveden</v>
      </c>
      <c r="D59" s="108" t="str">
        <f>IF(COUNTA('Přehled partnerů'!C59:D59)&lt;&gt;2,"",IF('Přehled partnerů'!P59="ANO",'Přehled partnerů'!D59,""))</f>
        <v/>
      </c>
      <c r="E59" s="21" t="str">
        <f t="shared" si="0"/>
        <v/>
      </c>
      <c r="F59" s="114" t="str">
        <f t="shared" si="1"/>
        <v/>
      </c>
      <c r="G59" s="125">
        <v>0</v>
      </c>
      <c r="H59" s="126">
        <v>0</v>
      </c>
      <c r="I59" s="126">
        <v>0</v>
      </c>
      <c r="J59" s="126">
        <v>0</v>
      </c>
      <c r="K59" s="16">
        <v>0</v>
      </c>
      <c r="L59" s="16">
        <v>0</v>
      </c>
      <c r="M59" s="20">
        <v>0</v>
      </c>
      <c r="N59" s="58" t="str">
        <f t="shared" si="2"/>
        <v/>
      </c>
      <c r="O59" s="267">
        <f>IF('Rozpočet + Žádosti o změnu'!$ER$2="ano",'Rozpočet + Žádosti o změnu'!EL59,IF('Rozpočet + Žádosti o změnu'!$EF$2="ano",'Rozpočet + Žádosti o změnu'!DZ59,IF('Rozpočet + Žádosti o změnu'!$DT$2="ano",'Rozpočet + Žádosti o změnu'!DN59,IF('Rozpočet + Žádosti o změnu'!$DH$2="ano",'Rozpočet + Žádosti o změnu'!DB59,IF('Rozpočet + Žádosti o změnu'!$CV$2="ano",'Rozpočet + Žádosti o změnu'!CP59,IF('Rozpočet + Žádosti o změnu'!$CJ$2="ano",'Rozpočet + Žádosti o změnu'!CD59,IF('Rozpočet + Žádosti o změnu'!$BX$2="ano",'Rozpočet + Žádosti o změnu'!BR59,IF('Rozpočet + Žádosti o změnu'!$BL$2="ano",'Rozpočet + Žádosti o změnu'!BF59,IF('Rozpočet + Žádosti o změnu'!$AZ$2="ano",'Rozpočet + Žádosti o změnu'!AT59,IF('Rozpočet + Žádosti o změnu'!$AN$2="ano",'Rozpočet + Žádosti o změnu'!AH59,'Rozpočet + Žádosti o změnu'!H59))))))))))</f>
        <v>0</v>
      </c>
      <c r="P59" s="267">
        <f>IF('Rozpočet + Žádosti o změnu'!$ER$2="ano",'Rozpočet + Žádosti o změnu'!EM59,IF('Rozpočet + Žádosti o změnu'!$EF$2="ano",'Rozpočet + Žádosti o změnu'!EA59,IF('Rozpočet + Žádosti o změnu'!$DT$2="ano",'Rozpočet + Žádosti o změnu'!DO59,IF('Rozpočet + Žádosti o změnu'!$DH$2="ano",'Rozpočet + Žádosti o změnu'!DC59,IF('Rozpočet + Žádosti o změnu'!$CV$2="ano",'Rozpočet + Žádosti o změnu'!CQ59,IF('Rozpočet + Žádosti o změnu'!$CJ$2="ano",'Rozpočet + Žádosti o změnu'!CE59,IF('Rozpočet + Žádosti o změnu'!$BX$2="ano",'Rozpočet + Žádosti o změnu'!BS59,IF('Rozpočet + Žádosti o změnu'!$BL$2="ano",'Rozpočet + Žádosti o změnu'!BG59,IF('Rozpočet + Žádosti o změnu'!$AZ$2="ano",'Rozpočet + Žádosti o změnu'!AU59,IF('Rozpočet + Žádosti o změnu'!$AN$2="ano",'Rozpočet + Žádosti o změnu'!AI59,'Rozpočet + Žádosti o změnu'!I59))))))))))</f>
        <v>0</v>
      </c>
      <c r="Q59" s="267">
        <f>IF('Rozpočet + Žádosti o změnu'!$ER$2="ano",'Rozpočet + Žádosti o změnu'!EN59,IF('Rozpočet + Žádosti o změnu'!$EF$2="ano",'Rozpočet + Žádosti o změnu'!EB59,IF('Rozpočet + Žádosti o změnu'!$DT$2="ano",'Rozpočet + Žádosti o změnu'!DP59,IF('Rozpočet + Žádosti o změnu'!$DH$2="ano",'Rozpočet + Žádosti o změnu'!DD59,IF('Rozpočet + Žádosti o změnu'!$CV$2="ano",'Rozpočet + Žádosti o změnu'!CR59,IF('Rozpočet + Žádosti o změnu'!$CJ$2="ano",'Rozpočet + Žádosti o změnu'!CF59,IF('Rozpočet + Žádosti o změnu'!$BX$2="ano",'Rozpočet + Žádosti o změnu'!BT59,IF('Rozpočet + Žádosti o změnu'!$BL$2="ano",'Rozpočet + Žádosti o změnu'!BH59,IF('Rozpočet + Žádosti o změnu'!$AZ$2="ano",'Rozpočet + Žádosti o změnu'!AV59,IF('Rozpočet + Žádosti o změnu'!$AN$2="ano",'Rozpočet + Žádosti o změnu'!AJ59,'Rozpočet + Žádosti o změnu'!J59))))))))))</f>
        <v>0</v>
      </c>
      <c r="R59" s="267">
        <f>IF('Rozpočet + Žádosti o změnu'!$ER$2="ano",'Rozpočet + Žádosti o změnu'!EO59,IF('Rozpočet + Žádosti o změnu'!$EF$2="ano",'Rozpočet + Žádosti o změnu'!EC59,IF('Rozpočet + Žádosti o změnu'!$DT$2="ano",'Rozpočet + Žádosti o změnu'!DQ59,IF('Rozpočet + Žádosti o změnu'!$DH$2="ano",'Rozpočet + Žádosti o změnu'!DE59,IF('Rozpočet + Žádosti o změnu'!$CV$2="ano",'Rozpočet + Žádosti o změnu'!CS59,IF('Rozpočet + Žádosti o změnu'!$CJ$2="ano",'Rozpočet + Žádosti o změnu'!CG59,IF('Rozpočet + Žádosti o změnu'!$BX$2="ano",'Rozpočet + Žádosti o změnu'!BU59,IF('Rozpočet + Žádosti o změnu'!$BL$2="ano",'Rozpočet + Žádosti o změnu'!BI59,IF('Rozpočet + Žádosti o změnu'!$AZ$2="ano",'Rozpočet + Žádosti o změnu'!AW59,IF('Rozpočet + Žádosti o změnu'!$AN$2="ano",'Rozpočet + Žádosti o změnu'!AK59,'Rozpočet + Žádosti o změnu'!K59))))))))))</f>
        <v>0</v>
      </c>
      <c r="S59" s="267">
        <f>IF('Rozpočet + Žádosti o změnu'!$ER$2="ano",'Rozpočet + Žádosti o změnu'!EP59,IF('Rozpočet + Žádosti o změnu'!$EF$2="ano",'Rozpočet + Žádosti o změnu'!ED59,IF('Rozpočet + Žádosti o změnu'!$DT$2="ano",'Rozpočet + Žádosti o změnu'!DR59,IF('Rozpočet + Žádosti o změnu'!$DH$2="ano",'Rozpočet + Žádosti o změnu'!DF59,IF('Rozpočet + Žádosti o změnu'!$CV$2="ano",'Rozpočet + Žádosti o změnu'!CT59,IF('Rozpočet + Žádosti o změnu'!$CJ$2="ano",'Rozpočet + Žádosti o změnu'!CH59,IF('Rozpočet + Žádosti o změnu'!$BX$2="ano",'Rozpočet + Žádosti o změnu'!BV59,IF('Rozpočet + Žádosti o změnu'!$BL$2="ano",'Rozpočet + Žádosti o změnu'!BJ59,IF('Rozpočet + Žádosti o změnu'!$AZ$2="ano",'Rozpočet + Žádosti o změnu'!AX59,IF('Rozpočet + Žádosti o změnu'!$AN$2="ano",'Rozpočet + Žádosti o změnu'!AL59,'Rozpočet + Žádosti o změnu'!L59))))))))))</f>
        <v>0</v>
      </c>
      <c r="T59" s="267">
        <f>IF('Rozpočet + Žádosti o změnu'!$ER$2="ano",'Rozpočet + Žádosti o změnu'!EQ59,IF('Rozpočet + Žádosti o změnu'!$EF$2="ano",'Rozpočet + Žádosti o změnu'!EE59,IF('Rozpočet + Žádosti o změnu'!$DT$2="ano",'Rozpočet + Žádosti o změnu'!DS59,IF('Rozpočet + Žádosti o změnu'!$DH$2="ano",'Rozpočet + Žádosti o změnu'!DG59,IF('Rozpočet + Žádosti o změnu'!$CV$2="ano",'Rozpočet + Žádosti o změnu'!CU59,IF('Rozpočet + Žádosti o změnu'!$CJ$2="ano",'Rozpočet + Žádosti o změnu'!CI59,IF('Rozpočet + Žádosti o změnu'!$BX$2="ano",'Rozpočet + Žádosti o změnu'!BW59,IF('Rozpočet + Žádosti o změnu'!$BL$2="ano",'Rozpočet + Žádosti o změnu'!BK59,IF('Rozpočet + Žádosti o změnu'!$AZ$2="ano",'Rozpočet + Žádosti o změnu'!AY59,IF('Rozpočet + Žádosti o změnu'!$AN$2="ano",'Rozpočet + Žádosti o změnu'!AM59,'Rozpočet + Žádosti o změnu'!M59))))))))))</f>
        <v>0</v>
      </c>
      <c r="U59" s="267">
        <f>IF('Rozpočet + Žádosti o změnu'!$ER$2="ano",'Rozpočet + Žádosti o změnu'!ER59,IF('Rozpočet + Žádosti o změnu'!$EF$2="ano",'Rozpočet + Žádosti o změnu'!EF59,IF('Rozpočet + Žádosti o změnu'!$DT$2="ano",'Rozpočet + Žádosti o změnu'!DT59,IF('Rozpočet + Žádosti o změnu'!$DH$2="ano",'Rozpočet + Žádosti o změnu'!DH59,IF('Rozpočet + Žádosti o změnu'!$CV$2="ano",'Rozpočet + Žádosti o změnu'!CV59,IF('Rozpočet + Žádosti o změnu'!$CJ$2="ano",'Rozpočet + Žádosti o změnu'!CJ59,IF('Rozpočet + Žádosti o změnu'!$BX$2="ano",'Rozpočet + Žádosti o změnu'!BX59,IF('Rozpočet + Žádosti o změnu'!$BL$2="ano",'Rozpočet + Žádosti o změnu'!BL59,IF('Rozpočet + Žádosti o změnu'!$AZ$2="ano",'Rozpočet + Žádosti o změnu'!AZ59,IF('Rozpočet + Žádosti o změnu'!$AN$2="ano",'Rozpočet + Žádosti o změnu'!AN59,'Rozpočet + Žádosti o změnu'!N59))))))))))</f>
        <v>0</v>
      </c>
      <c r="W59" s="281">
        <f>IF('ZoR č. 1'!$D59="",0,'ZoR č. 1'!G59)+IF('ZoR č. 2'!$D59="",0,'ZoR č. 2'!G59)+IF('ZoR č. 3'!$D59="",0,'ZoR č. 3'!G59)+IF('ZoR č. 4'!$D59="",0,'ZoR č. 4'!G59)+IF('ZoR č. 5'!$D59="",0,'ZoR č. 5'!G59)+IF('ZoR č. 6'!$D59="",0,'ZoR č. 6'!G59)+IF('ZoR č. 7'!$D59="",0,'ZoR č. 7'!G59)+IF('ZoR č. 8'!$D59="",0,'ZoR č. 8'!G59)+IF('ZoR č. 9'!$D59="",0,'ZoR č. 9'!G59)+IF('ZoR č. 10'!$D59="",0,'ZoR č. 10'!G59)+IF(ZZoR!$D59="",0,ZZoR!G59)</f>
        <v>0</v>
      </c>
      <c r="X59" s="281">
        <f>IF('ZoR č. 1'!$D59="",0,'ZoR č. 1'!H59)+IF('ZoR č. 2'!$D59="",0,'ZoR č. 2'!H59)+IF('ZoR č. 3'!$D59="",0,'ZoR č. 3'!H59)+IF('ZoR č. 4'!$D59="",0,'ZoR č. 4'!H59)+IF('ZoR č. 5'!$D59="",0,'ZoR č. 5'!H59)+IF('ZoR č. 6'!$D59="",0,'ZoR č. 6'!H59)+IF('ZoR č. 7'!$D59="",0,'ZoR č. 7'!H59)+IF('ZoR č. 8'!$D59="",0,'ZoR č. 8'!H59)+IF('ZoR č. 9'!$D59="",0,'ZoR č. 9'!H59)+IF('ZoR č. 10'!$D59="",0,'ZoR č. 10'!H59)+IF(ZZoR!$D59="",0,ZZoR!H59)</f>
        <v>0</v>
      </c>
      <c r="Y59" s="281">
        <f>IF('ZoR č. 1'!$D59="",0,'ZoR č. 1'!I59)+IF('ZoR č. 2'!$D59="",0,'ZoR č. 2'!I59)+IF('ZoR č. 3'!$D59="",0,'ZoR č. 3'!I59)+IF('ZoR č. 4'!$D59="",0,'ZoR č. 4'!I59)+IF('ZoR č. 5'!$D59="",0,'ZoR č. 5'!I59)+IF('ZoR č. 6'!$D59="",0,'ZoR č. 6'!I59)+IF('ZoR č. 7'!$D59="",0,'ZoR č. 7'!I59)+IF('ZoR č. 8'!$D59="",0,'ZoR č. 8'!I59)+IF('ZoR č. 9'!$D59="",0,'ZoR č. 9'!I59)+IF('ZoR č. 10'!$D59="",0,'ZoR č. 10'!I59)+IF(ZZoR!$D59="",0,ZZoR!I59)</f>
        <v>0</v>
      </c>
      <c r="Z59" s="281">
        <f>IF('ZoR č. 1'!$D59="",0,'ZoR č. 1'!J59)+IF('ZoR č. 2'!$D59="",0,'ZoR č. 2'!J59)+IF('ZoR č. 3'!$D59="",0,'ZoR č. 3'!J59)+IF('ZoR č. 4'!$D59="",0,'ZoR č. 4'!J59)+IF('ZoR č. 5'!$D59="",0,'ZoR č. 5'!J59)+IF('ZoR č. 6'!$D59="",0,'ZoR č. 6'!J59)+IF('ZoR č. 7'!$D59="",0,'ZoR č. 7'!J59)+IF('ZoR č. 8'!$D59="",0,'ZoR č. 8'!J59)+IF('ZoR č. 9'!$D59="",0,'ZoR č. 9'!J59)+IF('ZoR č. 10'!$D59="",0,'ZoR č. 10'!J59)+IF(ZZoR!$D59="",0,ZZoR!J59)</f>
        <v>0</v>
      </c>
      <c r="AA59" s="281">
        <f>IF('ZoR č. 1'!$D59="",0,'ZoR č. 1'!K59)+IF('ZoR č. 2'!$D59="",0,'ZoR č. 2'!K59)+IF('ZoR č. 3'!$D59="",0,'ZoR č. 3'!K59)+IF('ZoR č. 4'!$D59="",0,'ZoR č. 4'!K59)+IF('ZoR č. 5'!$D59="",0,'ZoR č. 5'!K59)+IF('ZoR č. 6'!$D59="",0,'ZoR č. 6'!K59)+IF('ZoR č. 7'!$D59="",0,'ZoR č. 7'!K59)+IF('ZoR č. 8'!$D59="",0,'ZoR č. 8'!K59)+IF('ZoR č. 9'!$D59="",0,'ZoR č. 9'!K59)+IF('ZoR č. 10'!$D59="",0,'ZoR č. 10'!K59)+IF(ZZoR!$D59="",0,ZZoR!K59)</f>
        <v>0</v>
      </c>
      <c r="AB59" s="281">
        <f>IF('ZoR č. 1'!$D59="",0,'ZoR č. 1'!L59)+IF('ZoR č. 2'!$D59="",0,'ZoR č. 2'!L59)+IF('ZoR č. 3'!$D59="",0,'ZoR č. 3'!L59)+IF('ZoR č. 4'!$D59="",0,'ZoR č. 4'!L59)+IF('ZoR č. 5'!$D59="",0,'ZoR č. 5'!L59)+IF('ZoR č. 6'!$D59="",0,'ZoR č. 6'!L59)+IF('ZoR č. 7'!$D59="",0,'ZoR č. 7'!L59)+IF('ZoR č. 8'!$D59="",0,'ZoR č. 8'!L59)+IF('ZoR č. 9'!$D59="",0,'ZoR č. 9'!L59)+IF('ZoR č. 10'!$D59="",0,'ZoR č. 10'!L59)+IF(ZZoR!$D59="",0,ZZoR!L59)</f>
        <v>0</v>
      </c>
      <c r="AC59" s="281">
        <f>IF('ZoR č. 1'!$D59="",0,'ZoR č. 1'!M59)+IF('ZoR č. 2'!$D59="",0,'ZoR č. 2'!M59)+IF('ZoR č. 3'!$D59="",0,'ZoR č. 3'!M59)+IF('ZoR č. 4'!$D59="",0,'ZoR č. 4'!M59)+IF('ZoR č. 5'!$D59="",0,'ZoR č. 5'!M59)+IF('ZoR č. 6'!$D59="",0,'ZoR č. 6'!M59)+IF('ZoR č. 7'!$D59="",0,'ZoR č. 7'!M59)+IF('ZoR č. 8'!$D59="",0,'ZoR č. 8'!M59)+IF('ZoR č. 9'!$D59="",0,'ZoR č. 9'!M59)+IF('ZoR č. 10'!$D59="",0,'ZoR č. 10'!M59)+IF(ZZoR!$D59="",0,ZZoR!M59)</f>
        <v>0</v>
      </c>
      <c r="AE59" s="282" t="str">
        <f t="shared" si="3"/>
        <v/>
      </c>
    </row>
    <row r="60" spans="2:31" x14ac:dyDescent="0.25">
      <c r="B60" s="9" t="s">
        <v>193</v>
      </c>
      <c r="C60" s="98" t="str">
        <f>IF(COUNTA('Přehled partnerů'!C60:D60)&lt;&gt;2,"partner neuveden",IF('Přehled partnerů'!P60="ANO",'Přehled partnerů'!C60,"v tomto období nerelevantní"))</f>
        <v>partner neuveden</v>
      </c>
      <c r="D60" s="108" t="str">
        <f>IF(COUNTA('Přehled partnerů'!C60:D60)&lt;&gt;2,"",IF('Přehled partnerů'!P60="ANO",'Přehled partnerů'!D60,""))</f>
        <v/>
      </c>
      <c r="E60" s="21" t="str">
        <f t="shared" si="0"/>
        <v/>
      </c>
      <c r="F60" s="114" t="str">
        <f t="shared" si="1"/>
        <v/>
      </c>
      <c r="G60" s="125">
        <v>0</v>
      </c>
      <c r="H60" s="126">
        <v>0</v>
      </c>
      <c r="I60" s="126">
        <v>0</v>
      </c>
      <c r="J60" s="126">
        <v>0</v>
      </c>
      <c r="K60" s="16">
        <v>0</v>
      </c>
      <c r="L60" s="16">
        <v>0</v>
      </c>
      <c r="M60" s="20">
        <v>0</v>
      </c>
      <c r="N60" s="58" t="str">
        <f t="shared" si="2"/>
        <v/>
      </c>
      <c r="O60" s="267">
        <f>IF('Rozpočet + Žádosti o změnu'!$ER$2="ano",'Rozpočet + Žádosti o změnu'!EL60,IF('Rozpočet + Žádosti o změnu'!$EF$2="ano",'Rozpočet + Žádosti o změnu'!DZ60,IF('Rozpočet + Žádosti o změnu'!$DT$2="ano",'Rozpočet + Žádosti o změnu'!DN60,IF('Rozpočet + Žádosti o změnu'!$DH$2="ano",'Rozpočet + Žádosti o změnu'!DB60,IF('Rozpočet + Žádosti o změnu'!$CV$2="ano",'Rozpočet + Žádosti o změnu'!CP60,IF('Rozpočet + Žádosti o změnu'!$CJ$2="ano",'Rozpočet + Žádosti o změnu'!CD60,IF('Rozpočet + Žádosti o změnu'!$BX$2="ano",'Rozpočet + Žádosti o změnu'!BR60,IF('Rozpočet + Žádosti o změnu'!$BL$2="ano",'Rozpočet + Žádosti o změnu'!BF60,IF('Rozpočet + Žádosti o změnu'!$AZ$2="ano",'Rozpočet + Žádosti o změnu'!AT60,IF('Rozpočet + Žádosti o změnu'!$AN$2="ano",'Rozpočet + Žádosti o změnu'!AH60,'Rozpočet + Žádosti o změnu'!H60))))))))))</f>
        <v>0</v>
      </c>
      <c r="P60" s="267">
        <f>IF('Rozpočet + Žádosti o změnu'!$ER$2="ano",'Rozpočet + Žádosti o změnu'!EM60,IF('Rozpočet + Žádosti o změnu'!$EF$2="ano",'Rozpočet + Žádosti o změnu'!EA60,IF('Rozpočet + Žádosti o změnu'!$DT$2="ano",'Rozpočet + Žádosti o změnu'!DO60,IF('Rozpočet + Žádosti o změnu'!$DH$2="ano",'Rozpočet + Žádosti o změnu'!DC60,IF('Rozpočet + Žádosti o změnu'!$CV$2="ano",'Rozpočet + Žádosti o změnu'!CQ60,IF('Rozpočet + Žádosti o změnu'!$CJ$2="ano",'Rozpočet + Žádosti o změnu'!CE60,IF('Rozpočet + Žádosti o změnu'!$BX$2="ano",'Rozpočet + Žádosti o změnu'!BS60,IF('Rozpočet + Žádosti o změnu'!$BL$2="ano",'Rozpočet + Žádosti o změnu'!BG60,IF('Rozpočet + Žádosti o změnu'!$AZ$2="ano",'Rozpočet + Žádosti o změnu'!AU60,IF('Rozpočet + Žádosti o změnu'!$AN$2="ano",'Rozpočet + Žádosti o změnu'!AI60,'Rozpočet + Žádosti o změnu'!I60))))))))))</f>
        <v>0</v>
      </c>
      <c r="Q60" s="267">
        <f>IF('Rozpočet + Žádosti o změnu'!$ER$2="ano",'Rozpočet + Žádosti o změnu'!EN60,IF('Rozpočet + Žádosti o změnu'!$EF$2="ano",'Rozpočet + Žádosti o změnu'!EB60,IF('Rozpočet + Žádosti o změnu'!$DT$2="ano",'Rozpočet + Žádosti o změnu'!DP60,IF('Rozpočet + Žádosti o změnu'!$DH$2="ano",'Rozpočet + Žádosti o změnu'!DD60,IF('Rozpočet + Žádosti o změnu'!$CV$2="ano",'Rozpočet + Žádosti o změnu'!CR60,IF('Rozpočet + Žádosti o změnu'!$CJ$2="ano",'Rozpočet + Žádosti o změnu'!CF60,IF('Rozpočet + Žádosti o změnu'!$BX$2="ano",'Rozpočet + Žádosti o změnu'!BT60,IF('Rozpočet + Žádosti o změnu'!$BL$2="ano",'Rozpočet + Žádosti o změnu'!BH60,IF('Rozpočet + Žádosti o změnu'!$AZ$2="ano",'Rozpočet + Žádosti o změnu'!AV60,IF('Rozpočet + Žádosti o změnu'!$AN$2="ano",'Rozpočet + Žádosti o změnu'!AJ60,'Rozpočet + Žádosti o změnu'!J60))))))))))</f>
        <v>0</v>
      </c>
      <c r="R60" s="267">
        <f>IF('Rozpočet + Žádosti o změnu'!$ER$2="ano",'Rozpočet + Žádosti o změnu'!EO60,IF('Rozpočet + Žádosti o změnu'!$EF$2="ano",'Rozpočet + Žádosti o změnu'!EC60,IF('Rozpočet + Žádosti o změnu'!$DT$2="ano",'Rozpočet + Žádosti o změnu'!DQ60,IF('Rozpočet + Žádosti o změnu'!$DH$2="ano",'Rozpočet + Žádosti o změnu'!DE60,IF('Rozpočet + Žádosti o změnu'!$CV$2="ano",'Rozpočet + Žádosti o změnu'!CS60,IF('Rozpočet + Žádosti o změnu'!$CJ$2="ano",'Rozpočet + Žádosti o změnu'!CG60,IF('Rozpočet + Žádosti o změnu'!$BX$2="ano",'Rozpočet + Žádosti o změnu'!BU60,IF('Rozpočet + Žádosti o změnu'!$BL$2="ano",'Rozpočet + Žádosti o změnu'!BI60,IF('Rozpočet + Žádosti o změnu'!$AZ$2="ano",'Rozpočet + Žádosti o změnu'!AW60,IF('Rozpočet + Žádosti o změnu'!$AN$2="ano",'Rozpočet + Žádosti o změnu'!AK60,'Rozpočet + Žádosti o změnu'!K60))))))))))</f>
        <v>0</v>
      </c>
      <c r="S60" s="267">
        <f>IF('Rozpočet + Žádosti o změnu'!$ER$2="ano",'Rozpočet + Žádosti o změnu'!EP60,IF('Rozpočet + Žádosti o změnu'!$EF$2="ano",'Rozpočet + Žádosti o změnu'!ED60,IF('Rozpočet + Žádosti o změnu'!$DT$2="ano",'Rozpočet + Žádosti o změnu'!DR60,IF('Rozpočet + Žádosti o změnu'!$DH$2="ano",'Rozpočet + Žádosti o změnu'!DF60,IF('Rozpočet + Žádosti o změnu'!$CV$2="ano",'Rozpočet + Žádosti o změnu'!CT60,IF('Rozpočet + Žádosti o změnu'!$CJ$2="ano",'Rozpočet + Žádosti o změnu'!CH60,IF('Rozpočet + Žádosti o změnu'!$BX$2="ano",'Rozpočet + Žádosti o změnu'!BV60,IF('Rozpočet + Žádosti o změnu'!$BL$2="ano",'Rozpočet + Žádosti o změnu'!BJ60,IF('Rozpočet + Žádosti o změnu'!$AZ$2="ano",'Rozpočet + Žádosti o změnu'!AX60,IF('Rozpočet + Žádosti o změnu'!$AN$2="ano",'Rozpočet + Žádosti o změnu'!AL60,'Rozpočet + Žádosti o změnu'!L60))))))))))</f>
        <v>0</v>
      </c>
      <c r="T60" s="267">
        <f>IF('Rozpočet + Žádosti o změnu'!$ER$2="ano",'Rozpočet + Žádosti o změnu'!EQ60,IF('Rozpočet + Žádosti o změnu'!$EF$2="ano",'Rozpočet + Žádosti o změnu'!EE60,IF('Rozpočet + Žádosti o změnu'!$DT$2="ano",'Rozpočet + Žádosti o změnu'!DS60,IF('Rozpočet + Žádosti o změnu'!$DH$2="ano",'Rozpočet + Žádosti o změnu'!DG60,IF('Rozpočet + Žádosti o změnu'!$CV$2="ano",'Rozpočet + Žádosti o změnu'!CU60,IF('Rozpočet + Žádosti o změnu'!$CJ$2="ano",'Rozpočet + Žádosti o změnu'!CI60,IF('Rozpočet + Žádosti o změnu'!$BX$2="ano",'Rozpočet + Žádosti o změnu'!BW60,IF('Rozpočet + Žádosti o změnu'!$BL$2="ano",'Rozpočet + Žádosti o změnu'!BK60,IF('Rozpočet + Žádosti o změnu'!$AZ$2="ano",'Rozpočet + Žádosti o změnu'!AY60,IF('Rozpočet + Žádosti o změnu'!$AN$2="ano",'Rozpočet + Žádosti o změnu'!AM60,'Rozpočet + Žádosti o změnu'!M60))))))))))</f>
        <v>0</v>
      </c>
      <c r="U60" s="267">
        <f>IF('Rozpočet + Žádosti o změnu'!$ER$2="ano",'Rozpočet + Žádosti o změnu'!ER60,IF('Rozpočet + Žádosti o změnu'!$EF$2="ano",'Rozpočet + Žádosti o změnu'!EF60,IF('Rozpočet + Žádosti o změnu'!$DT$2="ano",'Rozpočet + Žádosti o změnu'!DT60,IF('Rozpočet + Žádosti o změnu'!$DH$2="ano",'Rozpočet + Žádosti o změnu'!DH60,IF('Rozpočet + Žádosti o změnu'!$CV$2="ano",'Rozpočet + Žádosti o změnu'!CV60,IF('Rozpočet + Žádosti o změnu'!$CJ$2="ano",'Rozpočet + Žádosti o změnu'!CJ60,IF('Rozpočet + Žádosti o změnu'!$BX$2="ano",'Rozpočet + Žádosti o změnu'!BX60,IF('Rozpočet + Žádosti o změnu'!$BL$2="ano",'Rozpočet + Žádosti o změnu'!BL60,IF('Rozpočet + Žádosti o změnu'!$AZ$2="ano",'Rozpočet + Žádosti o změnu'!AZ60,IF('Rozpočet + Žádosti o změnu'!$AN$2="ano",'Rozpočet + Žádosti o změnu'!AN60,'Rozpočet + Žádosti o změnu'!N60))))))))))</f>
        <v>0</v>
      </c>
      <c r="W60" s="281">
        <f>IF('ZoR č. 1'!$D60="",0,'ZoR č. 1'!G60)+IF('ZoR č. 2'!$D60="",0,'ZoR č. 2'!G60)+IF('ZoR č. 3'!$D60="",0,'ZoR č. 3'!G60)+IF('ZoR č. 4'!$D60="",0,'ZoR č. 4'!G60)+IF('ZoR č. 5'!$D60="",0,'ZoR č. 5'!G60)+IF('ZoR č. 6'!$D60="",0,'ZoR č. 6'!G60)+IF('ZoR č. 7'!$D60="",0,'ZoR č. 7'!G60)+IF('ZoR č. 8'!$D60="",0,'ZoR č. 8'!G60)+IF('ZoR č. 9'!$D60="",0,'ZoR č. 9'!G60)+IF('ZoR č. 10'!$D60="",0,'ZoR č. 10'!G60)+IF(ZZoR!$D60="",0,ZZoR!G60)</f>
        <v>0</v>
      </c>
      <c r="X60" s="281">
        <f>IF('ZoR č. 1'!$D60="",0,'ZoR č. 1'!H60)+IF('ZoR č. 2'!$D60="",0,'ZoR č. 2'!H60)+IF('ZoR č. 3'!$D60="",0,'ZoR č. 3'!H60)+IF('ZoR č. 4'!$D60="",0,'ZoR č. 4'!H60)+IF('ZoR č. 5'!$D60="",0,'ZoR č. 5'!H60)+IF('ZoR č. 6'!$D60="",0,'ZoR č. 6'!H60)+IF('ZoR č. 7'!$D60="",0,'ZoR č. 7'!H60)+IF('ZoR č. 8'!$D60="",0,'ZoR č. 8'!H60)+IF('ZoR č. 9'!$D60="",0,'ZoR č. 9'!H60)+IF('ZoR č. 10'!$D60="",0,'ZoR č. 10'!H60)+IF(ZZoR!$D60="",0,ZZoR!H60)</f>
        <v>0</v>
      </c>
      <c r="Y60" s="281">
        <f>IF('ZoR č. 1'!$D60="",0,'ZoR č. 1'!I60)+IF('ZoR č. 2'!$D60="",0,'ZoR č. 2'!I60)+IF('ZoR č. 3'!$D60="",0,'ZoR č. 3'!I60)+IF('ZoR č. 4'!$D60="",0,'ZoR č. 4'!I60)+IF('ZoR č. 5'!$D60="",0,'ZoR č. 5'!I60)+IF('ZoR č. 6'!$D60="",0,'ZoR č. 6'!I60)+IF('ZoR č. 7'!$D60="",0,'ZoR č. 7'!I60)+IF('ZoR č. 8'!$D60="",0,'ZoR č. 8'!I60)+IF('ZoR č. 9'!$D60="",0,'ZoR č. 9'!I60)+IF('ZoR č. 10'!$D60="",0,'ZoR č. 10'!I60)+IF(ZZoR!$D60="",0,ZZoR!I60)</f>
        <v>0</v>
      </c>
      <c r="Z60" s="281">
        <f>IF('ZoR č. 1'!$D60="",0,'ZoR č. 1'!J60)+IF('ZoR č. 2'!$D60="",0,'ZoR č. 2'!J60)+IF('ZoR č. 3'!$D60="",0,'ZoR č. 3'!J60)+IF('ZoR č. 4'!$D60="",0,'ZoR č. 4'!J60)+IF('ZoR č. 5'!$D60="",0,'ZoR č. 5'!J60)+IF('ZoR č. 6'!$D60="",0,'ZoR č. 6'!J60)+IF('ZoR č. 7'!$D60="",0,'ZoR č. 7'!J60)+IF('ZoR č. 8'!$D60="",0,'ZoR č. 8'!J60)+IF('ZoR č. 9'!$D60="",0,'ZoR č. 9'!J60)+IF('ZoR č. 10'!$D60="",0,'ZoR č. 10'!J60)+IF(ZZoR!$D60="",0,ZZoR!J60)</f>
        <v>0</v>
      </c>
      <c r="AA60" s="281">
        <f>IF('ZoR č. 1'!$D60="",0,'ZoR č. 1'!K60)+IF('ZoR č. 2'!$D60="",0,'ZoR č. 2'!K60)+IF('ZoR č. 3'!$D60="",0,'ZoR č. 3'!K60)+IF('ZoR č. 4'!$D60="",0,'ZoR č. 4'!K60)+IF('ZoR č. 5'!$D60="",0,'ZoR č. 5'!K60)+IF('ZoR č. 6'!$D60="",0,'ZoR č. 6'!K60)+IF('ZoR č. 7'!$D60="",0,'ZoR č. 7'!K60)+IF('ZoR č. 8'!$D60="",0,'ZoR č. 8'!K60)+IF('ZoR č. 9'!$D60="",0,'ZoR č. 9'!K60)+IF('ZoR č. 10'!$D60="",0,'ZoR č. 10'!K60)+IF(ZZoR!$D60="",0,ZZoR!K60)</f>
        <v>0</v>
      </c>
      <c r="AB60" s="281">
        <f>IF('ZoR č. 1'!$D60="",0,'ZoR č. 1'!L60)+IF('ZoR č. 2'!$D60="",0,'ZoR č. 2'!L60)+IF('ZoR č. 3'!$D60="",0,'ZoR č. 3'!L60)+IF('ZoR č. 4'!$D60="",0,'ZoR č. 4'!L60)+IF('ZoR č. 5'!$D60="",0,'ZoR č. 5'!L60)+IF('ZoR č. 6'!$D60="",0,'ZoR č. 6'!L60)+IF('ZoR č. 7'!$D60="",0,'ZoR č. 7'!L60)+IF('ZoR č. 8'!$D60="",0,'ZoR č. 8'!L60)+IF('ZoR č. 9'!$D60="",0,'ZoR č. 9'!L60)+IF('ZoR č. 10'!$D60="",0,'ZoR č. 10'!L60)+IF(ZZoR!$D60="",0,ZZoR!L60)</f>
        <v>0</v>
      </c>
      <c r="AC60" s="281">
        <f>IF('ZoR č. 1'!$D60="",0,'ZoR č. 1'!M60)+IF('ZoR č. 2'!$D60="",0,'ZoR č. 2'!M60)+IF('ZoR č. 3'!$D60="",0,'ZoR č. 3'!M60)+IF('ZoR č. 4'!$D60="",0,'ZoR č. 4'!M60)+IF('ZoR č. 5'!$D60="",0,'ZoR č. 5'!M60)+IF('ZoR č. 6'!$D60="",0,'ZoR č. 6'!M60)+IF('ZoR č. 7'!$D60="",0,'ZoR č. 7'!M60)+IF('ZoR č. 8'!$D60="",0,'ZoR č. 8'!M60)+IF('ZoR č. 9'!$D60="",0,'ZoR č. 9'!M60)+IF('ZoR č. 10'!$D60="",0,'ZoR č. 10'!M60)+IF(ZZoR!$D60="",0,ZZoR!M60)</f>
        <v>0</v>
      </c>
      <c r="AE60" s="282" t="str">
        <f t="shared" si="3"/>
        <v/>
      </c>
    </row>
    <row r="61" spans="2:31" x14ac:dyDescent="0.25">
      <c r="B61" s="9" t="s">
        <v>194</v>
      </c>
      <c r="C61" s="98" t="str">
        <f>IF(COUNTA('Přehled partnerů'!C61:D61)&lt;&gt;2,"partner neuveden",IF('Přehled partnerů'!P61="ANO",'Přehled partnerů'!C61,"v tomto období nerelevantní"))</f>
        <v>partner neuveden</v>
      </c>
      <c r="D61" s="108" t="str">
        <f>IF(COUNTA('Přehled partnerů'!C61:D61)&lt;&gt;2,"",IF('Přehled partnerů'!P61="ANO",'Přehled partnerů'!D61,""))</f>
        <v/>
      </c>
      <c r="E61" s="21" t="str">
        <f t="shared" si="0"/>
        <v/>
      </c>
      <c r="F61" s="114" t="str">
        <f t="shared" si="1"/>
        <v/>
      </c>
      <c r="G61" s="125">
        <v>0</v>
      </c>
      <c r="H61" s="126">
        <v>0</v>
      </c>
      <c r="I61" s="126">
        <v>0</v>
      </c>
      <c r="J61" s="126">
        <v>0</v>
      </c>
      <c r="K61" s="16">
        <v>0</v>
      </c>
      <c r="L61" s="16">
        <v>0</v>
      </c>
      <c r="M61" s="20">
        <v>0</v>
      </c>
      <c r="N61" s="58" t="str">
        <f t="shared" si="2"/>
        <v/>
      </c>
      <c r="O61" s="267">
        <f>IF('Rozpočet + Žádosti o změnu'!$ER$2="ano",'Rozpočet + Žádosti o změnu'!EL61,IF('Rozpočet + Žádosti o změnu'!$EF$2="ano",'Rozpočet + Žádosti o změnu'!DZ61,IF('Rozpočet + Žádosti o změnu'!$DT$2="ano",'Rozpočet + Žádosti o změnu'!DN61,IF('Rozpočet + Žádosti o změnu'!$DH$2="ano",'Rozpočet + Žádosti o změnu'!DB61,IF('Rozpočet + Žádosti o změnu'!$CV$2="ano",'Rozpočet + Žádosti o změnu'!CP61,IF('Rozpočet + Žádosti o změnu'!$CJ$2="ano",'Rozpočet + Žádosti o změnu'!CD61,IF('Rozpočet + Žádosti o změnu'!$BX$2="ano",'Rozpočet + Žádosti o změnu'!BR61,IF('Rozpočet + Žádosti o změnu'!$BL$2="ano",'Rozpočet + Žádosti o změnu'!BF61,IF('Rozpočet + Žádosti o změnu'!$AZ$2="ano",'Rozpočet + Žádosti o změnu'!AT61,IF('Rozpočet + Žádosti o změnu'!$AN$2="ano",'Rozpočet + Žádosti o změnu'!AH61,'Rozpočet + Žádosti o změnu'!H61))))))))))</f>
        <v>0</v>
      </c>
      <c r="P61" s="267">
        <f>IF('Rozpočet + Žádosti o změnu'!$ER$2="ano",'Rozpočet + Žádosti o změnu'!EM61,IF('Rozpočet + Žádosti o změnu'!$EF$2="ano",'Rozpočet + Žádosti o změnu'!EA61,IF('Rozpočet + Žádosti o změnu'!$DT$2="ano",'Rozpočet + Žádosti o změnu'!DO61,IF('Rozpočet + Žádosti o změnu'!$DH$2="ano",'Rozpočet + Žádosti o změnu'!DC61,IF('Rozpočet + Žádosti o změnu'!$CV$2="ano",'Rozpočet + Žádosti o změnu'!CQ61,IF('Rozpočet + Žádosti o změnu'!$CJ$2="ano",'Rozpočet + Žádosti o změnu'!CE61,IF('Rozpočet + Žádosti o změnu'!$BX$2="ano",'Rozpočet + Žádosti o změnu'!BS61,IF('Rozpočet + Žádosti o změnu'!$BL$2="ano",'Rozpočet + Žádosti o změnu'!BG61,IF('Rozpočet + Žádosti o změnu'!$AZ$2="ano",'Rozpočet + Žádosti o změnu'!AU61,IF('Rozpočet + Žádosti o změnu'!$AN$2="ano",'Rozpočet + Žádosti o změnu'!AI61,'Rozpočet + Žádosti o změnu'!I61))))))))))</f>
        <v>0</v>
      </c>
      <c r="Q61" s="267">
        <f>IF('Rozpočet + Žádosti o změnu'!$ER$2="ano",'Rozpočet + Žádosti o změnu'!EN61,IF('Rozpočet + Žádosti o změnu'!$EF$2="ano",'Rozpočet + Žádosti o změnu'!EB61,IF('Rozpočet + Žádosti o změnu'!$DT$2="ano",'Rozpočet + Žádosti o změnu'!DP61,IF('Rozpočet + Žádosti o změnu'!$DH$2="ano",'Rozpočet + Žádosti o změnu'!DD61,IF('Rozpočet + Žádosti o změnu'!$CV$2="ano",'Rozpočet + Žádosti o změnu'!CR61,IF('Rozpočet + Žádosti o změnu'!$CJ$2="ano",'Rozpočet + Žádosti o změnu'!CF61,IF('Rozpočet + Žádosti o změnu'!$BX$2="ano",'Rozpočet + Žádosti o změnu'!BT61,IF('Rozpočet + Žádosti o změnu'!$BL$2="ano",'Rozpočet + Žádosti o změnu'!BH61,IF('Rozpočet + Žádosti o změnu'!$AZ$2="ano",'Rozpočet + Žádosti o změnu'!AV61,IF('Rozpočet + Žádosti o změnu'!$AN$2="ano",'Rozpočet + Žádosti o změnu'!AJ61,'Rozpočet + Žádosti o změnu'!J61))))))))))</f>
        <v>0</v>
      </c>
      <c r="R61" s="267">
        <f>IF('Rozpočet + Žádosti o změnu'!$ER$2="ano",'Rozpočet + Žádosti o změnu'!EO61,IF('Rozpočet + Žádosti o změnu'!$EF$2="ano",'Rozpočet + Žádosti o změnu'!EC61,IF('Rozpočet + Žádosti o změnu'!$DT$2="ano",'Rozpočet + Žádosti o změnu'!DQ61,IF('Rozpočet + Žádosti o změnu'!$DH$2="ano",'Rozpočet + Žádosti o změnu'!DE61,IF('Rozpočet + Žádosti o změnu'!$CV$2="ano",'Rozpočet + Žádosti o změnu'!CS61,IF('Rozpočet + Žádosti o změnu'!$CJ$2="ano",'Rozpočet + Žádosti o změnu'!CG61,IF('Rozpočet + Žádosti o změnu'!$BX$2="ano",'Rozpočet + Žádosti o změnu'!BU61,IF('Rozpočet + Žádosti o změnu'!$BL$2="ano",'Rozpočet + Žádosti o změnu'!BI61,IF('Rozpočet + Žádosti o změnu'!$AZ$2="ano",'Rozpočet + Žádosti o změnu'!AW61,IF('Rozpočet + Žádosti o změnu'!$AN$2="ano",'Rozpočet + Žádosti o změnu'!AK61,'Rozpočet + Žádosti o změnu'!K61))))))))))</f>
        <v>0</v>
      </c>
      <c r="S61" s="267">
        <f>IF('Rozpočet + Žádosti o změnu'!$ER$2="ano",'Rozpočet + Žádosti o změnu'!EP61,IF('Rozpočet + Žádosti o změnu'!$EF$2="ano",'Rozpočet + Žádosti o změnu'!ED61,IF('Rozpočet + Žádosti o změnu'!$DT$2="ano",'Rozpočet + Žádosti o změnu'!DR61,IF('Rozpočet + Žádosti o změnu'!$DH$2="ano",'Rozpočet + Žádosti o změnu'!DF61,IF('Rozpočet + Žádosti o změnu'!$CV$2="ano",'Rozpočet + Žádosti o změnu'!CT61,IF('Rozpočet + Žádosti o změnu'!$CJ$2="ano",'Rozpočet + Žádosti o změnu'!CH61,IF('Rozpočet + Žádosti o změnu'!$BX$2="ano",'Rozpočet + Žádosti o změnu'!BV61,IF('Rozpočet + Žádosti o změnu'!$BL$2="ano",'Rozpočet + Žádosti o změnu'!BJ61,IF('Rozpočet + Žádosti o změnu'!$AZ$2="ano",'Rozpočet + Žádosti o změnu'!AX61,IF('Rozpočet + Žádosti o změnu'!$AN$2="ano",'Rozpočet + Žádosti o změnu'!AL61,'Rozpočet + Žádosti o změnu'!L61))))))))))</f>
        <v>0</v>
      </c>
      <c r="T61" s="267">
        <f>IF('Rozpočet + Žádosti o změnu'!$ER$2="ano",'Rozpočet + Žádosti o změnu'!EQ61,IF('Rozpočet + Žádosti o změnu'!$EF$2="ano",'Rozpočet + Žádosti o změnu'!EE61,IF('Rozpočet + Žádosti o změnu'!$DT$2="ano",'Rozpočet + Žádosti o změnu'!DS61,IF('Rozpočet + Žádosti o změnu'!$DH$2="ano",'Rozpočet + Žádosti o změnu'!DG61,IF('Rozpočet + Žádosti o změnu'!$CV$2="ano",'Rozpočet + Žádosti o změnu'!CU61,IF('Rozpočet + Žádosti o změnu'!$CJ$2="ano",'Rozpočet + Žádosti o změnu'!CI61,IF('Rozpočet + Žádosti o změnu'!$BX$2="ano",'Rozpočet + Žádosti o změnu'!BW61,IF('Rozpočet + Žádosti o změnu'!$BL$2="ano",'Rozpočet + Žádosti o změnu'!BK61,IF('Rozpočet + Žádosti o změnu'!$AZ$2="ano",'Rozpočet + Žádosti o změnu'!AY61,IF('Rozpočet + Žádosti o změnu'!$AN$2="ano",'Rozpočet + Žádosti o změnu'!AM61,'Rozpočet + Žádosti o změnu'!M61))))))))))</f>
        <v>0</v>
      </c>
      <c r="U61" s="267">
        <f>IF('Rozpočet + Žádosti o změnu'!$ER$2="ano",'Rozpočet + Žádosti o změnu'!ER61,IF('Rozpočet + Žádosti o změnu'!$EF$2="ano",'Rozpočet + Žádosti o změnu'!EF61,IF('Rozpočet + Žádosti o změnu'!$DT$2="ano",'Rozpočet + Žádosti o změnu'!DT61,IF('Rozpočet + Žádosti o změnu'!$DH$2="ano",'Rozpočet + Žádosti o změnu'!DH61,IF('Rozpočet + Žádosti o změnu'!$CV$2="ano",'Rozpočet + Žádosti o změnu'!CV61,IF('Rozpočet + Žádosti o změnu'!$CJ$2="ano",'Rozpočet + Žádosti o změnu'!CJ61,IF('Rozpočet + Žádosti o změnu'!$BX$2="ano",'Rozpočet + Žádosti o změnu'!BX61,IF('Rozpočet + Žádosti o změnu'!$BL$2="ano",'Rozpočet + Žádosti o změnu'!BL61,IF('Rozpočet + Žádosti o změnu'!$AZ$2="ano",'Rozpočet + Žádosti o změnu'!AZ61,IF('Rozpočet + Žádosti o změnu'!$AN$2="ano",'Rozpočet + Žádosti o změnu'!AN61,'Rozpočet + Žádosti o změnu'!N61))))))))))</f>
        <v>0</v>
      </c>
      <c r="W61" s="281">
        <f>IF('ZoR č. 1'!$D61="",0,'ZoR č. 1'!G61)+IF('ZoR č. 2'!$D61="",0,'ZoR č. 2'!G61)+IF('ZoR č. 3'!$D61="",0,'ZoR č. 3'!G61)+IF('ZoR č. 4'!$D61="",0,'ZoR č. 4'!G61)+IF('ZoR č. 5'!$D61="",0,'ZoR č. 5'!G61)+IF('ZoR č. 6'!$D61="",0,'ZoR č. 6'!G61)+IF('ZoR č. 7'!$D61="",0,'ZoR č. 7'!G61)+IF('ZoR č. 8'!$D61="",0,'ZoR č. 8'!G61)+IF('ZoR č. 9'!$D61="",0,'ZoR č. 9'!G61)+IF('ZoR č. 10'!$D61="",0,'ZoR č. 10'!G61)+IF(ZZoR!$D61="",0,ZZoR!G61)</f>
        <v>0</v>
      </c>
      <c r="X61" s="281">
        <f>IF('ZoR č. 1'!$D61="",0,'ZoR č. 1'!H61)+IF('ZoR č. 2'!$D61="",0,'ZoR č. 2'!H61)+IF('ZoR č. 3'!$D61="",0,'ZoR č. 3'!H61)+IF('ZoR č. 4'!$D61="",0,'ZoR č. 4'!H61)+IF('ZoR č. 5'!$D61="",0,'ZoR č. 5'!H61)+IF('ZoR č. 6'!$D61="",0,'ZoR č. 6'!H61)+IF('ZoR č. 7'!$D61="",0,'ZoR č. 7'!H61)+IF('ZoR č. 8'!$D61="",0,'ZoR č. 8'!H61)+IF('ZoR č. 9'!$D61="",0,'ZoR č. 9'!H61)+IF('ZoR č. 10'!$D61="",0,'ZoR č. 10'!H61)+IF(ZZoR!$D61="",0,ZZoR!H61)</f>
        <v>0</v>
      </c>
      <c r="Y61" s="281">
        <f>IF('ZoR č. 1'!$D61="",0,'ZoR č. 1'!I61)+IF('ZoR č. 2'!$D61="",0,'ZoR č. 2'!I61)+IF('ZoR č. 3'!$D61="",0,'ZoR č. 3'!I61)+IF('ZoR č. 4'!$D61="",0,'ZoR č. 4'!I61)+IF('ZoR č. 5'!$D61="",0,'ZoR č. 5'!I61)+IF('ZoR č. 6'!$D61="",0,'ZoR č. 6'!I61)+IF('ZoR č. 7'!$D61="",0,'ZoR č. 7'!I61)+IF('ZoR č. 8'!$D61="",0,'ZoR č. 8'!I61)+IF('ZoR č. 9'!$D61="",0,'ZoR č. 9'!I61)+IF('ZoR č. 10'!$D61="",0,'ZoR č. 10'!I61)+IF(ZZoR!$D61="",0,ZZoR!I61)</f>
        <v>0</v>
      </c>
      <c r="Z61" s="281">
        <f>IF('ZoR č. 1'!$D61="",0,'ZoR č. 1'!J61)+IF('ZoR č. 2'!$D61="",0,'ZoR č. 2'!J61)+IF('ZoR č. 3'!$D61="",0,'ZoR č. 3'!J61)+IF('ZoR č. 4'!$D61="",0,'ZoR č. 4'!J61)+IF('ZoR č. 5'!$D61="",0,'ZoR č. 5'!J61)+IF('ZoR č. 6'!$D61="",0,'ZoR č. 6'!J61)+IF('ZoR č. 7'!$D61="",0,'ZoR č. 7'!J61)+IF('ZoR č. 8'!$D61="",0,'ZoR č. 8'!J61)+IF('ZoR č. 9'!$D61="",0,'ZoR č. 9'!J61)+IF('ZoR č. 10'!$D61="",0,'ZoR č. 10'!J61)+IF(ZZoR!$D61="",0,ZZoR!J61)</f>
        <v>0</v>
      </c>
      <c r="AA61" s="281">
        <f>IF('ZoR č. 1'!$D61="",0,'ZoR č. 1'!K61)+IF('ZoR č. 2'!$D61="",0,'ZoR č. 2'!K61)+IF('ZoR č. 3'!$D61="",0,'ZoR č. 3'!K61)+IF('ZoR č. 4'!$D61="",0,'ZoR č. 4'!K61)+IF('ZoR č. 5'!$D61="",0,'ZoR č. 5'!K61)+IF('ZoR č. 6'!$D61="",0,'ZoR č. 6'!K61)+IF('ZoR č. 7'!$D61="",0,'ZoR č. 7'!K61)+IF('ZoR č. 8'!$D61="",0,'ZoR č. 8'!K61)+IF('ZoR č. 9'!$D61="",0,'ZoR č. 9'!K61)+IF('ZoR č. 10'!$D61="",0,'ZoR č. 10'!K61)+IF(ZZoR!$D61="",0,ZZoR!K61)</f>
        <v>0</v>
      </c>
      <c r="AB61" s="281">
        <f>IF('ZoR č. 1'!$D61="",0,'ZoR č. 1'!L61)+IF('ZoR č. 2'!$D61="",0,'ZoR č. 2'!L61)+IF('ZoR č. 3'!$D61="",0,'ZoR č. 3'!L61)+IF('ZoR č. 4'!$D61="",0,'ZoR č. 4'!L61)+IF('ZoR č. 5'!$D61="",0,'ZoR č. 5'!L61)+IF('ZoR č. 6'!$D61="",0,'ZoR č. 6'!L61)+IF('ZoR č. 7'!$D61="",0,'ZoR č. 7'!L61)+IF('ZoR č. 8'!$D61="",0,'ZoR č. 8'!L61)+IF('ZoR č. 9'!$D61="",0,'ZoR č. 9'!L61)+IF('ZoR č. 10'!$D61="",0,'ZoR č. 10'!L61)+IF(ZZoR!$D61="",0,ZZoR!L61)</f>
        <v>0</v>
      </c>
      <c r="AC61" s="281">
        <f>IF('ZoR č. 1'!$D61="",0,'ZoR č. 1'!M61)+IF('ZoR č. 2'!$D61="",0,'ZoR č. 2'!M61)+IF('ZoR č. 3'!$D61="",0,'ZoR č. 3'!M61)+IF('ZoR č. 4'!$D61="",0,'ZoR č. 4'!M61)+IF('ZoR č. 5'!$D61="",0,'ZoR č. 5'!M61)+IF('ZoR č. 6'!$D61="",0,'ZoR č. 6'!M61)+IF('ZoR č. 7'!$D61="",0,'ZoR č. 7'!M61)+IF('ZoR č. 8'!$D61="",0,'ZoR č. 8'!M61)+IF('ZoR č. 9'!$D61="",0,'ZoR č. 9'!M61)+IF('ZoR č. 10'!$D61="",0,'ZoR č. 10'!M61)+IF(ZZoR!$D61="",0,ZZoR!M61)</f>
        <v>0</v>
      </c>
      <c r="AE61" s="282" t="str">
        <f t="shared" si="3"/>
        <v/>
      </c>
    </row>
    <row r="62" spans="2:31" x14ac:dyDescent="0.25">
      <c r="B62" s="9" t="s">
        <v>195</v>
      </c>
      <c r="C62" s="98" t="str">
        <f>IF(COUNTA('Přehled partnerů'!C62:D62)&lt;&gt;2,"partner neuveden",IF('Přehled partnerů'!P62="ANO",'Přehled partnerů'!C62,"v tomto období nerelevantní"))</f>
        <v>partner neuveden</v>
      </c>
      <c r="D62" s="108" t="str">
        <f>IF(COUNTA('Přehled partnerů'!C62:D62)&lt;&gt;2,"",IF('Přehled partnerů'!P62="ANO",'Přehled partnerů'!D62,""))</f>
        <v/>
      </c>
      <c r="E62" s="21" t="str">
        <f t="shared" si="0"/>
        <v/>
      </c>
      <c r="F62" s="114" t="str">
        <f t="shared" si="1"/>
        <v/>
      </c>
      <c r="G62" s="125">
        <v>0</v>
      </c>
      <c r="H62" s="126">
        <v>0</v>
      </c>
      <c r="I62" s="126">
        <v>0</v>
      </c>
      <c r="J62" s="126">
        <v>0</v>
      </c>
      <c r="K62" s="16">
        <v>0</v>
      </c>
      <c r="L62" s="16">
        <v>0</v>
      </c>
      <c r="M62" s="20">
        <v>0</v>
      </c>
      <c r="N62" s="58" t="str">
        <f t="shared" si="2"/>
        <v/>
      </c>
      <c r="O62" s="267">
        <f>IF('Rozpočet + Žádosti o změnu'!$ER$2="ano",'Rozpočet + Žádosti o změnu'!EL62,IF('Rozpočet + Žádosti o změnu'!$EF$2="ano",'Rozpočet + Žádosti o změnu'!DZ62,IF('Rozpočet + Žádosti o změnu'!$DT$2="ano",'Rozpočet + Žádosti o změnu'!DN62,IF('Rozpočet + Žádosti o změnu'!$DH$2="ano",'Rozpočet + Žádosti o změnu'!DB62,IF('Rozpočet + Žádosti o změnu'!$CV$2="ano",'Rozpočet + Žádosti o změnu'!CP62,IF('Rozpočet + Žádosti o změnu'!$CJ$2="ano",'Rozpočet + Žádosti o změnu'!CD62,IF('Rozpočet + Žádosti o změnu'!$BX$2="ano",'Rozpočet + Žádosti o změnu'!BR62,IF('Rozpočet + Žádosti o změnu'!$BL$2="ano",'Rozpočet + Žádosti o změnu'!BF62,IF('Rozpočet + Žádosti o změnu'!$AZ$2="ano",'Rozpočet + Žádosti o změnu'!AT62,IF('Rozpočet + Žádosti o změnu'!$AN$2="ano",'Rozpočet + Žádosti o změnu'!AH62,'Rozpočet + Žádosti o změnu'!H62))))))))))</f>
        <v>0</v>
      </c>
      <c r="P62" s="267">
        <f>IF('Rozpočet + Žádosti o změnu'!$ER$2="ano",'Rozpočet + Žádosti o změnu'!EM62,IF('Rozpočet + Žádosti o změnu'!$EF$2="ano",'Rozpočet + Žádosti o změnu'!EA62,IF('Rozpočet + Žádosti o změnu'!$DT$2="ano",'Rozpočet + Žádosti o změnu'!DO62,IF('Rozpočet + Žádosti o změnu'!$DH$2="ano",'Rozpočet + Žádosti o změnu'!DC62,IF('Rozpočet + Žádosti o změnu'!$CV$2="ano",'Rozpočet + Žádosti o změnu'!CQ62,IF('Rozpočet + Žádosti o změnu'!$CJ$2="ano",'Rozpočet + Žádosti o změnu'!CE62,IF('Rozpočet + Žádosti o změnu'!$BX$2="ano",'Rozpočet + Žádosti o změnu'!BS62,IF('Rozpočet + Žádosti o změnu'!$BL$2="ano",'Rozpočet + Žádosti o změnu'!BG62,IF('Rozpočet + Žádosti o změnu'!$AZ$2="ano",'Rozpočet + Žádosti o změnu'!AU62,IF('Rozpočet + Žádosti o změnu'!$AN$2="ano",'Rozpočet + Žádosti o změnu'!AI62,'Rozpočet + Žádosti o změnu'!I62))))))))))</f>
        <v>0</v>
      </c>
      <c r="Q62" s="267">
        <f>IF('Rozpočet + Žádosti o změnu'!$ER$2="ano",'Rozpočet + Žádosti o změnu'!EN62,IF('Rozpočet + Žádosti o změnu'!$EF$2="ano",'Rozpočet + Žádosti o změnu'!EB62,IF('Rozpočet + Žádosti o změnu'!$DT$2="ano",'Rozpočet + Žádosti o změnu'!DP62,IF('Rozpočet + Žádosti o změnu'!$DH$2="ano",'Rozpočet + Žádosti o změnu'!DD62,IF('Rozpočet + Žádosti o změnu'!$CV$2="ano",'Rozpočet + Žádosti o změnu'!CR62,IF('Rozpočet + Žádosti o změnu'!$CJ$2="ano",'Rozpočet + Žádosti o změnu'!CF62,IF('Rozpočet + Žádosti o změnu'!$BX$2="ano",'Rozpočet + Žádosti o změnu'!BT62,IF('Rozpočet + Žádosti o změnu'!$BL$2="ano",'Rozpočet + Žádosti o změnu'!BH62,IF('Rozpočet + Žádosti o změnu'!$AZ$2="ano",'Rozpočet + Žádosti o změnu'!AV62,IF('Rozpočet + Žádosti o změnu'!$AN$2="ano",'Rozpočet + Žádosti o změnu'!AJ62,'Rozpočet + Žádosti o změnu'!J62))))))))))</f>
        <v>0</v>
      </c>
      <c r="R62" s="267">
        <f>IF('Rozpočet + Žádosti o změnu'!$ER$2="ano",'Rozpočet + Žádosti o změnu'!EO62,IF('Rozpočet + Žádosti o změnu'!$EF$2="ano",'Rozpočet + Žádosti o změnu'!EC62,IF('Rozpočet + Žádosti o změnu'!$DT$2="ano",'Rozpočet + Žádosti o změnu'!DQ62,IF('Rozpočet + Žádosti o změnu'!$DH$2="ano",'Rozpočet + Žádosti o změnu'!DE62,IF('Rozpočet + Žádosti o změnu'!$CV$2="ano",'Rozpočet + Žádosti o změnu'!CS62,IF('Rozpočet + Žádosti o změnu'!$CJ$2="ano",'Rozpočet + Žádosti o změnu'!CG62,IF('Rozpočet + Žádosti o změnu'!$BX$2="ano",'Rozpočet + Žádosti o změnu'!BU62,IF('Rozpočet + Žádosti o změnu'!$BL$2="ano",'Rozpočet + Žádosti o změnu'!BI62,IF('Rozpočet + Žádosti o změnu'!$AZ$2="ano",'Rozpočet + Žádosti o změnu'!AW62,IF('Rozpočet + Žádosti o změnu'!$AN$2="ano",'Rozpočet + Žádosti o změnu'!AK62,'Rozpočet + Žádosti o změnu'!K62))))))))))</f>
        <v>0</v>
      </c>
      <c r="S62" s="267">
        <f>IF('Rozpočet + Žádosti o změnu'!$ER$2="ano",'Rozpočet + Žádosti o změnu'!EP62,IF('Rozpočet + Žádosti o změnu'!$EF$2="ano",'Rozpočet + Žádosti o změnu'!ED62,IF('Rozpočet + Žádosti o změnu'!$DT$2="ano",'Rozpočet + Žádosti o změnu'!DR62,IF('Rozpočet + Žádosti o změnu'!$DH$2="ano",'Rozpočet + Žádosti o změnu'!DF62,IF('Rozpočet + Žádosti o změnu'!$CV$2="ano",'Rozpočet + Žádosti o změnu'!CT62,IF('Rozpočet + Žádosti o změnu'!$CJ$2="ano",'Rozpočet + Žádosti o změnu'!CH62,IF('Rozpočet + Žádosti o změnu'!$BX$2="ano",'Rozpočet + Žádosti o změnu'!BV62,IF('Rozpočet + Žádosti o změnu'!$BL$2="ano",'Rozpočet + Žádosti o změnu'!BJ62,IF('Rozpočet + Žádosti o změnu'!$AZ$2="ano",'Rozpočet + Žádosti o změnu'!AX62,IF('Rozpočet + Žádosti o změnu'!$AN$2="ano",'Rozpočet + Žádosti o změnu'!AL62,'Rozpočet + Žádosti o změnu'!L62))))))))))</f>
        <v>0</v>
      </c>
      <c r="T62" s="267">
        <f>IF('Rozpočet + Žádosti o změnu'!$ER$2="ano",'Rozpočet + Žádosti o změnu'!EQ62,IF('Rozpočet + Žádosti o změnu'!$EF$2="ano",'Rozpočet + Žádosti o změnu'!EE62,IF('Rozpočet + Žádosti o změnu'!$DT$2="ano",'Rozpočet + Žádosti o změnu'!DS62,IF('Rozpočet + Žádosti o změnu'!$DH$2="ano",'Rozpočet + Žádosti o změnu'!DG62,IF('Rozpočet + Žádosti o změnu'!$CV$2="ano",'Rozpočet + Žádosti o změnu'!CU62,IF('Rozpočet + Žádosti o změnu'!$CJ$2="ano",'Rozpočet + Žádosti o změnu'!CI62,IF('Rozpočet + Žádosti o změnu'!$BX$2="ano",'Rozpočet + Žádosti o změnu'!BW62,IF('Rozpočet + Žádosti o změnu'!$BL$2="ano",'Rozpočet + Žádosti o změnu'!BK62,IF('Rozpočet + Žádosti o změnu'!$AZ$2="ano",'Rozpočet + Žádosti o změnu'!AY62,IF('Rozpočet + Žádosti o změnu'!$AN$2="ano",'Rozpočet + Žádosti o změnu'!AM62,'Rozpočet + Žádosti o změnu'!M62))))))))))</f>
        <v>0</v>
      </c>
      <c r="U62" s="267">
        <f>IF('Rozpočet + Žádosti o změnu'!$ER$2="ano",'Rozpočet + Žádosti o změnu'!ER62,IF('Rozpočet + Žádosti o změnu'!$EF$2="ano",'Rozpočet + Žádosti o změnu'!EF62,IF('Rozpočet + Žádosti o změnu'!$DT$2="ano",'Rozpočet + Žádosti o změnu'!DT62,IF('Rozpočet + Žádosti o změnu'!$DH$2="ano",'Rozpočet + Žádosti o změnu'!DH62,IF('Rozpočet + Žádosti o změnu'!$CV$2="ano",'Rozpočet + Žádosti o změnu'!CV62,IF('Rozpočet + Žádosti o změnu'!$CJ$2="ano",'Rozpočet + Žádosti o změnu'!CJ62,IF('Rozpočet + Žádosti o změnu'!$BX$2="ano",'Rozpočet + Žádosti o změnu'!BX62,IF('Rozpočet + Žádosti o změnu'!$BL$2="ano",'Rozpočet + Žádosti o změnu'!BL62,IF('Rozpočet + Žádosti o změnu'!$AZ$2="ano",'Rozpočet + Žádosti o změnu'!AZ62,IF('Rozpočet + Žádosti o změnu'!$AN$2="ano",'Rozpočet + Žádosti o změnu'!AN62,'Rozpočet + Žádosti o změnu'!N62))))))))))</f>
        <v>0</v>
      </c>
      <c r="W62" s="281">
        <f>IF('ZoR č. 1'!$D62="",0,'ZoR č. 1'!G62)+IF('ZoR č. 2'!$D62="",0,'ZoR č. 2'!G62)+IF('ZoR č. 3'!$D62="",0,'ZoR č. 3'!G62)+IF('ZoR č. 4'!$D62="",0,'ZoR č. 4'!G62)+IF('ZoR č. 5'!$D62="",0,'ZoR č. 5'!G62)+IF('ZoR č. 6'!$D62="",0,'ZoR č. 6'!G62)+IF('ZoR č. 7'!$D62="",0,'ZoR č. 7'!G62)+IF('ZoR č. 8'!$D62="",0,'ZoR č. 8'!G62)+IF('ZoR č. 9'!$D62="",0,'ZoR č. 9'!G62)+IF('ZoR č. 10'!$D62="",0,'ZoR č. 10'!G62)+IF(ZZoR!$D62="",0,ZZoR!G62)</f>
        <v>0</v>
      </c>
      <c r="X62" s="281">
        <f>IF('ZoR č. 1'!$D62="",0,'ZoR č. 1'!H62)+IF('ZoR č. 2'!$D62="",0,'ZoR č. 2'!H62)+IF('ZoR č. 3'!$D62="",0,'ZoR č. 3'!H62)+IF('ZoR č. 4'!$D62="",0,'ZoR č. 4'!H62)+IF('ZoR č. 5'!$D62="",0,'ZoR č. 5'!H62)+IF('ZoR č. 6'!$D62="",0,'ZoR č. 6'!H62)+IF('ZoR č. 7'!$D62="",0,'ZoR č. 7'!H62)+IF('ZoR č. 8'!$D62="",0,'ZoR č. 8'!H62)+IF('ZoR č. 9'!$D62="",0,'ZoR č. 9'!H62)+IF('ZoR č. 10'!$D62="",0,'ZoR č. 10'!H62)+IF(ZZoR!$D62="",0,ZZoR!H62)</f>
        <v>0</v>
      </c>
      <c r="Y62" s="281">
        <f>IF('ZoR č. 1'!$D62="",0,'ZoR č. 1'!I62)+IF('ZoR č. 2'!$D62="",0,'ZoR č. 2'!I62)+IF('ZoR č. 3'!$D62="",0,'ZoR č. 3'!I62)+IF('ZoR č. 4'!$D62="",0,'ZoR č. 4'!I62)+IF('ZoR č. 5'!$D62="",0,'ZoR č. 5'!I62)+IF('ZoR č. 6'!$D62="",0,'ZoR č. 6'!I62)+IF('ZoR č. 7'!$D62="",0,'ZoR č. 7'!I62)+IF('ZoR č. 8'!$D62="",0,'ZoR č. 8'!I62)+IF('ZoR č. 9'!$D62="",0,'ZoR č. 9'!I62)+IF('ZoR č. 10'!$D62="",0,'ZoR č. 10'!I62)+IF(ZZoR!$D62="",0,ZZoR!I62)</f>
        <v>0</v>
      </c>
      <c r="Z62" s="281">
        <f>IF('ZoR č. 1'!$D62="",0,'ZoR č. 1'!J62)+IF('ZoR č. 2'!$D62="",0,'ZoR č. 2'!J62)+IF('ZoR č. 3'!$D62="",0,'ZoR č. 3'!J62)+IF('ZoR č. 4'!$D62="",0,'ZoR č. 4'!J62)+IF('ZoR č. 5'!$D62="",0,'ZoR č. 5'!J62)+IF('ZoR č. 6'!$D62="",0,'ZoR č. 6'!J62)+IF('ZoR č. 7'!$D62="",0,'ZoR č. 7'!J62)+IF('ZoR č. 8'!$D62="",0,'ZoR č. 8'!J62)+IF('ZoR č. 9'!$D62="",0,'ZoR č. 9'!J62)+IF('ZoR č. 10'!$D62="",0,'ZoR č. 10'!J62)+IF(ZZoR!$D62="",0,ZZoR!J62)</f>
        <v>0</v>
      </c>
      <c r="AA62" s="281">
        <f>IF('ZoR č. 1'!$D62="",0,'ZoR č. 1'!K62)+IF('ZoR č. 2'!$D62="",0,'ZoR č. 2'!K62)+IF('ZoR č. 3'!$D62="",0,'ZoR č. 3'!K62)+IF('ZoR č. 4'!$D62="",0,'ZoR č. 4'!K62)+IF('ZoR č. 5'!$D62="",0,'ZoR č. 5'!K62)+IF('ZoR č. 6'!$D62="",0,'ZoR č. 6'!K62)+IF('ZoR č. 7'!$D62="",0,'ZoR č. 7'!K62)+IF('ZoR č. 8'!$D62="",0,'ZoR č. 8'!K62)+IF('ZoR č. 9'!$D62="",0,'ZoR č. 9'!K62)+IF('ZoR č. 10'!$D62="",0,'ZoR č. 10'!K62)+IF(ZZoR!$D62="",0,ZZoR!K62)</f>
        <v>0</v>
      </c>
      <c r="AB62" s="281">
        <f>IF('ZoR č. 1'!$D62="",0,'ZoR č. 1'!L62)+IF('ZoR č. 2'!$D62="",0,'ZoR č. 2'!L62)+IF('ZoR č. 3'!$D62="",0,'ZoR č. 3'!L62)+IF('ZoR č. 4'!$D62="",0,'ZoR č. 4'!L62)+IF('ZoR č. 5'!$D62="",0,'ZoR č. 5'!L62)+IF('ZoR č. 6'!$D62="",0,'ZoR č. 6'!L62)+IF('ZoR č. 7'!$D62="",0,'ZoR č. 7'!L62)+IF('ZoR č. 8'!$D62="",0,'ZoR č. 8'!L62)+IF('ZoR č. 9'!$D62="",0,'ZoR č. 9'!L62)+IF('ZoR č. 10'!$D62="",0,'ZoR č. 10'!L62)+IF(ZZoR!$D62="",0,ZZoR!L62)</f>
        <v>0</v>
      </c>
      <c r="AC62" s="281">
        <f>IF('ZoR č. 1'!$D62="",0,'ZoR č. 1'!M62)+IF('ZoR č. 2'!$D62="",0,'ZoR č. 2'!M62)+IF('ZoR č. 3'!$D62="",0,'ZoR č. 3'!M62)+IF('ZoR č. 4'!$D62="",0,'ZoR č. 4'!M62)+IF('ZoR č. 5'!$D62="",0,'ZoR č. 5'!M62)+IF('ZoR č. 6'!$D62="",0,'ZoR č. 6'!M62)+IF('ZoR č. 7'!$D62="",0,'ZoR č. 7'!M62)+IF('ZoR č. 8'!$D62="",0,'ZoR č. 8'!M62)+IF('ZoR č. 9'!$D62="",0,'ZoR č. 9'!M62)+IF('ZoR č. 10'!$D62="",0,'ZoR č. 10'!M62)+IF(ZZoR!$D62="",0,ZZoR!M62)</f>
        <v>0</v>
      </c>
      <c r="AE62" s="282" t="str">
        <f t="shared" si="3"/>
        <v/>
      </c>
    </row>
    <row r="63" spans="2:31" x14ac:dyDescent="0.25">
      <c r="B63" s="9" t="s">
        <v>196</v>
      </c>
      <c r="C63" s="98" t="str">
        <f>IF(COUNTA('Přehled partnerů'!C63:D63)&lt;&gt;2,"partner neuveden",IF('Přehled partnerů'!P63="ANO",'Přehled partnerů'!C63,"v tomto období nerelevantní"))</f>
        <v>partner neuveden</v>
      </c>
      <c r="D63" s="108" t="str">
        <f>IF(COUNTA('Přehled partnerů'!C63:D63)&lt;&gt;2,"",IF('Přehled partnerů'!P63="ANO",'Přehled partnerů'!D63,""))</f>
        <v/>
      </c>
      <c r="E63" s="21" t="str">
        <f t="shared" si="0"/>
        <v/>
      </c>
      <c r="F63" s="114" t="str">
        <f t="shared" si="1"/>
        <v/>
      </c>
      <c r="G63" s="125">
        <v>0</v>
      </c>
      <c r="H63" s="126">
        <v>0</v>
      </c>
      <c r="I63" s="126">
        <v>0</v>
      </c>
      <c r="J63" s="126">
        <v>0</v>
      </c>
      <c r="K63" s="16">
        <v>0</v>
      </c>
      <c r="L63" s="16">
        <v>0</v>
      </c>
      <c r="M63" s="20">
        <v>0</v>
      </c>
      <c r="N63" s="58" t="str">
        <f t="shared" si="2"/>
        <v/>
      </c>
      <c r="O63" s="267">
        <f>IF('Rozpočet + Žádosti o změnu'!$ER$2="ano",'Rozpočet + Žádosti o změnu'!EL63,IF('Rozpočet + Žádosti o změnu'!$EF$2="ano",'Rozpočet + Žádosti o změnu'!DZ63,IF('Rozpočet + Žádosti o změnu'!$DT$2="ano",'Rozpočet + Žádosti o změnu'!DN63,IF('Rozpočet + Žádosti o změnu'!$DH$2="ano",'Rozpočet + Žádosti o změnu'!DB63,IF('Rozpočet + Žádosti o změnu'!$CV$2="ano",'Rozpočet + Žádosti o změnu'!CP63,IF('Rozpočet + Žádosti o změnu'!$CJ$2="ano",'Rozpočet + Žádosti o změnu'!CD63,IF('Rozpočet + Žádosti o změnu'!$BX$2="ano",'Rozpočet + Žádosti o změnu'!BR63,IF('Rozpočet + Žádosti o změnu'!$BL$2="ano",'Rozpočet + Žádosti o změnu'!BF63,IF('Rozpočet + Žádosti o změnu'!$AZ$2="ano",'Rozpočet + Žádosti o změnu'!AT63,IF('Rozpočet + Žádosti o změnu'!$AN$2="ano",'Rozpočet + Žádosti o změnu'!AH63,'Rozpočet + Žádosti o změnu'!H63))))))))))</f>
        <v>0</v>
      </c>
      <c r="P63" s="267">
        <f>IF('Rozpočet + Žádosti o změnu'!$ER$2="ano",'Rozpočet + Žádosti o změnu'!EM63,IF('Rozpočet + Žádosti o změnu'!$EF$2="ano",'Rozpočet + Žádosti o změnu'!EA63,IF('Rozpočet + Žádosti o změnu'!$DT$2="ano",'Rozpočet + Žádosti o změnu'!DO63,IF('Rozpočet + Žádosti o změnu'!$DH$2="ano",'Rozpočet + Žádosti o změnu'!DC63,IF('Rozpočet + Žádosti o změnu'!$CV$2="ano",'Rozpočet + Žádosti o změnu'!CQ63,IF('Rozpočet + Žádosti o změnu'!$CJ$2="ano",'Rozpočet + Žádosti o změnu'!CE63,IF('Rozpočet + Žádosti o změnu'!$BX$2="ano",'Rozpočet + Žádosti o změnu'!BS63,IF('Rozpočet + Žádosti o změnu'!$BL$2="ano",'Rozpočet + Žádosti o změnu'!BG63,IF('Rozpočet + Žádosti o změnu'!$AZ$2="ano",'Rozpočet + Žádosti o změnu'!AU63,IF('Rozpočet + Žádosti o změnu'!$AN$2="ano",'Rozpočet + Žádosti o změnu'!AI63,'Rozpočet + Žádosti o změnu'!I63))))))))))</f>
        <v>0</v>
      </c>
      <c r="Q63" s="267">
        <f>IF('Rozpočet + Žádosti o změnu'!$ER$2="ano",'Rozpočet + Žádosti o změnu'!EN63,IF('Rozpočet + Žádosti o změnu'!$EF$2="ano",'Rozpočet + Žádosti o změnu'!EB63,IF('Rozpočet + Žádosti o změnu'!$DT$2="ano",'Rozpočet + Žádosti o změnu'!DP63,IF('Rozpočet + Žádosti o změnu'!$DH$2="ano",'Rozpočet + Žádosti o změnu'!DD63,IF('Rozpočet + Žádosti o změnu'!$CV$2="ano",'Rozpočet + Žádosti o změnu'!CR63,IF('Rozpočet + Žádosti o změnu'!$CJ$2="ano",'Rozpočet + Žádosti o změnu'!CF63,IF('Rozpočet + Žádosti o změnu'!$BX$2="ano",'Rozpočet + Žádosti o změnu'!BT63,IF('Rozpočet + Žádosti o změnu'!$BL$2="ano",'Rozpočet + Žádosti o změnu'!BH63,IF('Rozpočet + Žádosti o změnu'!$AZ$2="ano",'Rozpočet + Žádosti o změnu'!AV63,IF('Rozpočet + Žádosti o změnu'!$AN$2="ano",'Rozpočet + Žádosti o změnu'!AJ63,'Rozpočet + Žádosti o změnu'!J63))))))))))</f>
        <v>0</v>
      </c>
      <c r="R63" s="267">
        <f>IF('Rozpočet + Žádosti o změnu'!$ER$2="ano",'Rozpočet + Žádosti o změnu'!EO63,IF('Rozpočet + Žádosti o změnu'!$EF$2="ano",'Rozpočet + Žádosti o změnu'!EC63,IF('Rozpočet + Žádosti o změnu'!$DT$2="ano",'Rozpočet + Žádosti o změnu'!DQ63,IF('Rozpočet + Žádosti o změnu'!$DH$2="ano",'Rozpočet + Žádosti o změnu'!DE63,IF('Rozpočet + Žádosti o změnu'!$CV$2="ano",'Rozpočet + Žádosti o změnu'!CS63,IF('Rozpočet + Žádosti o změnu'!$CJ$2="ano",'Rozpočet + Žádosti o změnu'!CG63,IF('Rozpočet + Žádosti o změnu'!$BX$2="ano",'Rozpočet + Žádosti o změnu'!BU63,IF('Rozpočet + Žádosti o změnu'!$BL$2="ano",'Rozpočet + Žádosti o změnu'!BI63,IF('Rozpočet + Žádosti o změnu'!$AZ$2="ano",'Rozpočet + Žádosti o změnu'!AW63,IF('Rozpočet + Žádosti o změnu'!$AN$2="ano",'Rozpočet + Žádosti o změnu'!AK63,'Rozpočet + Žádosti o změnu'!K63))))))))))</f>
        <v>0</v>
      </c>
      <c r="S63" s="267">
        <f>IF('Rozpočet + Žádosti o změnu'!$ER$2="ano",'Rozpočet + Žádosti o změnu'!EP63,IF('Rozpočet + Žádosti o změnu'!$EF$2="ano",'Rozpočet + Žádosti o změnu'!ED63,IF('Rozpočet + Žádosti o změnu'!$DT$2="ano",'Rozpočet + Žádosti o změnu'!DR63,IF('Rozpočet + Žádosti o změnu'!$DH$2="ano",'Rozpočet + Žádosti o změnu'!DF63,IF('Rozpočet + Žádosti o změnu'!$CV$2="ano",'Rozpočet + Žádosti o změnu'!CT63,IF('Rozpočet + Žádosti o změnu'!$CJ$2="ano",'Rozpočet + Žádosti o změnu'!CH63,IF('Rozpočet + Žádosti o změnu'!$BX$2="ano",'Rozpočet + Žádosti o změnu'!BV63,IF('Rozpočet + Žádosti o změnu'!$BL$2="ano",'Rozpočet + Žádosti o změnu'!BJ63,IF('Rozpočet + Žádosti o změnu'!$AZ$2="ano",'Rozpočet + Žádosti o změnu'!AX63,IF('Rozpočet + Žádosti o změnu'!$AN$2="ano",'Rozpočet + Žádosti o změnu'!AL63,'Rozpočet + Žádosti o změnu'!L63))))))))))</f>
        <v>0</v>
      </c>
      <c r="T63" s="267">
        <f>IF('Rozpočet + Žádosti o změnu'!$ER$2="ano",'Rozpočet + Žádosti o změnu'!EQ63,IF('Rozpočet + Žádosti o změnu'!$EF$2="ano",'Rozpočet + Žádosti o změnu'!EE63,IF('Rozpočet + Žádosti o změnu'!$DT$2="ano",'Rozpočet + Žádosti o změnu'!DS63,IF('Rozpočet + Žádosti o změnu'!$DH$2="ano",'Rozpočet + Žádosti o změnu'!DG63,IF('Rozpočet + Žádosti o změnu'!$CV$2="ano",'Rozpočet + Žádosti o změnu'!CU63,IF('Rozpočet + Žádosti o změnu'!$CJ$2="ano",'Rozpočet + Žádosti o změnu'!CI63,IF('Rozpočet + Žádosti o změnu'!$BX$2="ano",'Rozpočet + Žádosti o změnu'!BW63,IF('Rozpočet + Žádosti o změnu'!$BL$2="ano",'Rozpočet + Žádosti o změnu'!BK63,IF('Rozpočet + Žádosti o změnu'!$AZ$2="ano",'Rozpočet + Žádosti o změnu'!AY63,IF('Rozpočet + Žádosti o změnu'!$AN$2="ano",'Rozpočet + Žádosti o změnu'!AM63,'Rozpočet + Žádosti o změnu'!M63))))))))))</f>
        <v>0</v>
      </c>
      <c r="U63" s="267">
        <f>IF('Rozpočet + Žádosti o změnu'!$ER$2="ano",'Rozpočet + Žádosti o změnu'!ER63,IF('Rozpočet + Žádosti o změnu'!$EF$2="ano",'Rozpočet + Žádosti o změnu'!EF63,IF('Rozpočet + Žádosti o změnu'!$DT$2="ano",'Rozpočet + Žádosti o změnu'!DT63,IF('Rozpočet + Žádosti o změnu'!$DH$2="ano",'Rozpočet + Žádosti o změnu'!DH63,IF('Rozpočet + Žádosti o změnu'!$CV$2="ano",'Rozpočet + Žádosti o změnu'!CV63,IF('Rozpočet + Žádosti o změnu'!$CJ$2="ano",'Rozpočet + Žádosti o změnu'!CJ63,IF('Rozpočet + Žádosti o změnu'!$BX$2="ano",'Rozpočet + Žádosti o změnu'!BX63,IF('Rozpočet + Žádosti o změnu'!$BL$2="ano",'Rozpočet + Žádosti o změnu'!BL63,IF('Rozpočet + Žádosti o změnu'!$AZ$2="ano",'Rozpočet + Žádosti o změnu'!AZ63,IF('Rozpočet + Žádosti o změnu'!$AN$2="ano",'Rozpočet + Žádosti o změnu'!AN63,'Rozpočet + Žádosti o změnu'!N63))))))))))</f>
        <v>0</v>
      </c>
      <c r="W63" s="281">
        <f>IF('ZoR č. 1'!$D63="",0,'ZoR č. 1'!G63)+IF('ZoR č. 2'!$D63="",0,'ZoR č. 2'!G63)+IF('ZoR č. 3'!$D63="",0,'ZoR č. 3'!G63)+IF('ZoR č. 4'!$D63="",0,'ZoR č. 4'!G63)+IF('ZoR č. 5'!$D63="",0,'ZoR č. 5'!G63)+IF('ZoR č. 6'!$D63="",0,'ZoR č. 6'!G63)+IF('ZoR č. 7'!$D63="",0,'ZoR č. 7'!G63)+IF('ZoR č. 8'!$D63="",0,'ZoR č. 8'!G63)+IF('ZoR č. 9'!$D63="",0,'ZoR č. 9'!G63)+IF('ZoR č. 10'!$D63="",0,'ZoR č. 10'!G63)+IF(ZZoR!$D63="",0,ZZoR!G63)</f>
        <v>0</v>
      </c>
      <c r="X63" s="281">
        <f>IF('ZoR č. 1'!$D63="",0,'ZoR č. 1'!H63)+IF('ZoR č. 2'!$D63="",0,'ZoR č. 2'!H63)+IF('ZoR č. 3'!$D63="",0,'ZoR č. 3'!H63)+IF('ZoR č. 4'!$D63="",0,'ZoR č. 4'!H63)+IF('ZoR č. 5'!$D63="",0,'ZoR č. 5'!H63)+IF('ZoR č. 6'!$D63="",0,'ZoR č. 6'!H63)+IF('ZoR č. 7'!$D63="",0,'ZoR č. 7'!H63)+IF('ZoR č. 8'!$D63="",0,'ZoR č. 8'!H63)+IF('ZoR č. 9'!$D63="",0,'ZoR č. 9'!H63)+IF('ZoR č. 10'!$D63="",0,'ZoR č. 10'!H63)+IF(ZZoR!$D63="",0,ZZoR!H63)</f>
        <v>0</v>
      </c>
      <c r="Y63" s="281">
        <f>IF('ZoR č. 1'!$D63="",0,'ZoR č. 1'!I63)+IF('ZoR č. 2'!$D63="",0,'ZoR č. 2'!I63)+IF('ZoR č. 3'!$D63="",0,'ZoR č. 3'!I63)+IF('ZoR č. 4'!$D63="",0,'ZoR č. 4'!I63)+IF('ZoR č. 5'!$D63="",0,'ZoR č. 5'!I63)+IF('ZoR č. 6'!$D63="",0,'ZoR č. 6'!I63)+IF('ZoR č. 7'!$D63="",0,'ZoR č. 7'!I63)+IF('ZoR č. 8'!$D63="",0,'ZoR č. 8'!I63)+IF('ZoR č. 9'!$D63="",0,'ZoR č. 9'!I63)+IF('ZoR č. 10'!$D63="",0,'ZoR č. 10'!I63)+IF(ZZoR!$D63="",0,ZZoR!I63)</f>
        <v>0</v>
      </c>
      <c r="Z63" s="281">
        <f>IF('ZoR č. 1'!$D63="",0,'ZoR č. 1'!J63)+IF('ZoR č. 2'!$D63="",0,'ZoR č. 2'!J63)+IF('ZoR č. 3'!$D63="",0,'ZoR č. 3'!J63)+IF('ZoR č. 4'!$D63="",0,'ZoR č. 4'!J63)+IF('ZoR č. 5'!$D63="",0,'ZoR č. 5'!J63)+IF('ZoR č. 6'!$D63="",0,'ZoR č. 6'!J63)+IF('ZoR č. 7'!$D63="",0,'ZoR č. 7'!J63)+IF('ZoR č. 8'!$D63="",0,'ZoR č. 8'!J63)+IF('ZoR č. 9'!$D63="",0,'ZoR č. 9'!J63)+IF('ZoR č. 10'!$D63="",0,'ZoR č. 10'!J63)+IF(ZZoR!$D63="",0,ZZoR!J63)</f>
        <v>0</v>
      </c>
      <c r="AA63" s="281">
        <f>IF('ZoR č. 1'!$D63="",0,'ZoR č. 1'!K63)+IF('ZoR č. 2'!$D63="",0,'ZoR č. 2'!K63)+IF('ZoR č. 3'!$D63="",0,'ZoR č. 3'!K63)+IF('ZoR č. 4'!$D63="",0,'ZoR č. 4'!K63)+IF('ZoR č. 5'!$D63="",0,'ZoR č. 5'!K63)+IF('ZoR č. 6'!$D63="",0,'ZoR č. 6'!K63)+IF('ZoR č. 7'!$D63="",0,'ZoR č. 7'!K63)+IF('ZoR č. 8'!$D63="",0,'ZoR č. 8'!K63)+IF('ZoR č. 9'!$D63="",0,'ZoR č. 9'!K63)+IF('ZoR č. 10'!$D63="",0,'ZoR č. 10'!K63)+IF(ZZoR!$D63="",0,ZZoR!K63)</f>
        <v>0</v>
      </c>
      <c r="AB63" s="281">
        <f>IF('ZoR č. 1'!$D63="",0,'ZoR č. 1'!L63)+IF('ZoR č. 2'!$D63="",0,'ZoR č. 2'!L63)+IF('ZoR č. 3'!$D63="",0,'ZoR č. 3'!L63)+IF('ZoR č. 4'!$D63="",0,'ZoR č. 4'!L63)+IF('ZoR č. 5'!$D63="",0,'ZoR č. 5'!L63)+IF('ZoR č. 6'!$D63="",0,'ZoR č. 6'!L63)+IF('ZoR č. 7'!$D63="",0,'ZoR č. 7'!L63)+IF('ZoR č. 8'!$D63="",0,'ZoR č. 8'!L63)+IF('ZoR č. 9'!$D63="",0,'ZoR č. 9'!L63)+IF('ZoR č. 10'!$D63="",0,'ZoR č. 10'!L63)+IF(ZZoR!$D63="",0,ZZoR!L63)</f>
        <v>0</v>
      </c>
      <c r="AC63" s="281">
        <f>IF('ZoR č. 1'!$D63="",0,'ZoR č. 1'!M63)+IF('ZoR č. 2'!$D63="",0,'ZoR č. 2'!M63)+IF('ZoR č. 3'!$D63="",0,'ZoR č. 3'!M63)+IF('ZoR č. 4'!$D63="",0,'ZoR č. 4'!M63)+IF('ZoR č. 5'!$D63="",0,'ZoR č. 5'!M63)+IF('ZoR č. 6'!$D63="",0,'ZoR č. 6'!M63)+IF('ZoR č. 7'!$D63="",0,'ZoR č. 7'!M63)+IF('ZoR č. 8'!$D63="",0,'ZoR č. 8'!M63)+IF('ZoR č. 9'!$D63="",0,'ZoR č. 9'!M63)+IF('ZoR č. 10'!$D63="",0,'ZoR č. 10'!M63)+IF(ZZoR!$D63="",0,ZZoR!M63)</f>
        <v>0</v>
      </c>
      <c r="AE63" s="282" t="str">
        <f t="shared" si="3"/>
        <v/>
      </c>
    </row>
    <row r="64" spans="2:31" x14ac:dyDescent="0.25">
      <c r="B64" s="9" t="s">
        <v>197</v>
      </c>
      <c r="C64" s="98" t="str">
        <f>IF(COUNTA('Přehled partnerů'!C64:D64)&lt;&gt;2,"partner neuveden",IF('Přehled partnerů'!P64="ANO",'Přehled partnerů'!C64,"v tomto období nerelevantní"))</f>
        <v>partner neuveden</v>
      </c>
      <c r="D64" s="108" t="str">
        <f>IF(COUNTA('Přehled partnerů'!C64:D64)&lt;&gt;2,"",IF('Přehled partnerů'!P64="ANO",'Přehled partnerů'!D64,""))</f>
        <v/>
      </c>
      <c r="E64" s="21" t="str">
        <f t="shared" si="0"/>
        <v/>
      </c>
      <c r="F64" s="114" t="str">
        <f t="shared" si="1"/>
        <v/>
      </c>
      <c r="G64" s="125">
        <v>0</v>
      </c>
      <c r="H64" s="126">
        <v>0</v>
      </c>
      <c r="I64" s="126">
        <v>0</v>
      </c>
      <c r="J64" s="126">
        <v>0</v>
      </c>
      <c r="K64" s="16">
        <v>0</v>
      </c>
      <c r="L64" s="16">
        <v>0</v>
      </c>
      <c r="M64" s="20">
        <v>0</v>
      </c>
      <c r="N64" s="58" t="str">
        <f t="shared" si="2"/>
        <v/>
      </c>
      <c r="O64" s="267">
        <f>IF('Rozpočet + Žádosti o změnu'!$ER$2="ano",'Rozpočet + Žádosti o změnu'!EL64,IF('Rozpočet + Žádosti o změnu'!$EF$2="ano",'Rozpočet + Žádosti o změnu'!DZ64,IF('Rozpočet + Žádosti o změnu'!$DT$2="ano",'Rozpočet + Žádosti o změnu'!DN64,IF('Rozpočet + Žádosti o změnu'!$DH$2="ano",'Rozpočet + Žádosti o změnu'!DB64,IF('Rozpočet + Žádosti o změnu'!$CV$2="ano",'Rozpočet + Žádosti o změnu'!CP64,IF('Rozpočet + Žádosti o změnu'!$CJ$2="ano",'Rozpočet + Žádosti o změnu'!CD64,IF('Rozpočet + Žádosti o změnu'!$BX$2="ano",'Rozpočet + Žádosti o změnu'!BR64,IF('Rozpočet + Žádosti o změnu'!$BL$2="ano",'Rozpočet + Žádosti o změnu'!BF64,IF('Rozpočet + Žádosti o změnu'!$AZ$2="ano",'Rozpočet + Žádosti o změnu'!AT64,IF('Rozpočet + Žádosti o změnu'!$AN$2="ano",'Rozpočet + Žádosti o změnu'!AH64,'Rozpočet + Žádosti o změnu'!H64))))))))))</f>
        <v>0</v>
      </c>
      <c r="P64" s="267">
        <f>IF('Rozpočet + Žádosti o změnu'!$ER$2="ano",'Rozpočet + Žádosti o změnu'!EM64,IF('Rozpočet + Žádosti o změnu'!$EF$2="ano",'Rozpočet + Žádosti o změnu'!EA64,IF('Rozpočet + Žádosti o změnu'!$DT$2="ano",'Rozpočet + Žádosti o změnu'!DO64,IF('Rozpočet + Žádosti o změnu'!$DH$2="ano",'Rozpočet + Žádosti o změnu'!DC64,IF('Rozpočet + Žádosti o změnu'!$CV$2="ano",'Rozpočet + Žádosti o změnu'!CQ64,IF('Rozpočet + Žádosti o změnu'!$CJ$2="ano",'Rozpočet + Žádosti o změnu'!CE64,IF('Rozpočet + Žádosti o změnu'!$BX$2="ano",'Rozpočet + Žádosti o změnu'!BS64,IF('Rozpočet + Žádosti o změnu'!$BL$2="ano",'Rozpočet + Žádosti o změnu'!BG64,IF('Rozpočet + Žádosti o změnu'!$AZ$2="ano",'Rozpočet + Žádosti o změnu'!AU64,IF('Rozpočet + Žádosti o změnu'!$AN$2="ano",'Rozpočet + Žádosti o změnu'!AI64,'Rozpočet + Žádosti o změnu'!I64))))))))))</f>
        <v>0</v>
      </c>
      <c r="Q64" s="267">
        <f>IF('Rozpočet + Žádosti o změnu'!$ER$2="ano",'Rozpočet + Žádosti o změnu'!EN64,IF('Rozpočet + Žádosti o změnu'!$EF$2="ano",'Rozpočet + Žádosti o změnu'!EB64,IF('Rozpočet + Žádosti o změnu'!$DT$2="ano",'Rozpočet + Žádosti o změnu'!DP64,IF('Rozpočet + Žádosti o změnu'!$DH$2="ano",'Rozpočet + Žádosti o změnu'!DD64,IF('Rozpočet + Žádosti o změnu'!$CV$2="ano",'Rozpočet + Žádosti o změnu'!CR64,IF('Rozpočet + Žádosti o změnu'!$CJ$2="ano",'Rozpočet + Žádosti o změnu'!CF64,IF('Rozpočet + Žádosti o změnu'!$BX$2="ano",'Rozpočet + Žádosti o změnu'!BT64,IF('Rozpočet + Žádosti o změnu'!$BL$2="ano",'Rozpočet + Žádosti o změnu'!BH64,IF('Rozpočet + Žádosti o změnu'!$AZ$2="ano",'Rozpočet + Žádosti o změnu'!AV64,IF('Rozpočet + Žádosti o změnu'!$AN$2="ano",'Rozpočet + Žádosti o změnu'!AJ64,'Rozpočet + Žádosti o změnu'!J64))))))))))</f>
        <v>0</v>
      </c>
      <c r="R64" s="267">
        <f>IF('Rozpočet + Žádosti o změnu'!$ER$2="ano",'Rozpočet + Žádosti o změnu'!EO64,IF('Rozpočet + Žádosti o změnu'!$EF$2="ano",'Rozpočet + Žádosti o změnu'!EC64,IF('Rozpočet + Žádosti o změnu'!$DT$2="ano",'Rozpočet + Žádosti o změnu'!DQ64,IF('Rozpočet + Žádosti o změnu'!$DH$2="ano",'Rozpočet + Žádosti o změnu'!DE64,IF('Rozpočet + Žádosti o změnu'!$CV$2="ano",'Rozpočet + Žádosti o změnu'!CS64,IF('Rozpočet + Žádosti o změnu'!$CJ$2="ano",'Rozpočet + Žádosti o změnu'!CG64,IF('Rozpočet + Žádosti o změnu'!$BX$2="ano",'Rozpočet + Žádosti o změnu'!BU64,IF('Rozpočet + Žádosti o změnu'!$BL$2="ano",'Rozpočet + Žádosti o změnu'!BI64,IF('Rozpočet + Žádosti o změnu'!$AZ$2="ano",'Rozpočet + Žádosti o změnu'!AW64,IF('Rozpočet + Žádosti o změnu'!$AN$2="ano",'Rozpočet + Žádosti o změnu'!AK64,'Rozpočet + Žádosti o změnu'!K64))))))))))</f>
        <v>0</v>
      </c>
      <c r="S64" s="267">
        <f>IF('Rozpočet + Žádosti o změnu'!$ER$2="ano",'Rozpočet + Žádosti o změnu'!EP64,IF('Rozpočet + Žádosti o změnu'!$EF$2="ano",'Rozpočet + Žádosti o změnu'!ED64,IF('Rozpočet + Žádosti o změnu'!$DT$2="ano",'Rozpočet + Žádosti o změnu'!DR64,IF('Rozpočet + Žádosti o změnu'!$DH$2="ano",'Rozpočet + Žádosti o změnu'!DF64,IF('Rozpočet + Žádosti o změnu'!$CV$2="ano",'Rozpočet + Žádosti o změnu'!CT64,IF('Rozpočet + Žádosti o změnu'!$CJ$2="ano",'Rozpočet + Žádosti o změnu'!CH64,IF('Rozpočet + Žádosti o změnu'!$BX$2="ano",'Rozpočet + Žádosti o změnu'!BV64,IF('Rozpočet + Žádosti o změnu'!$BL$2="ano",'Rozpočet + Žádosti o změnu'!BJ64,IF('Rozpočet + Žádosti o změnu'!$AZ$2="ano",'Rozpočet + Žádosti o změnu'!AX64,IF('Rozpočet + Žádosti o změnu'!$AN$2="ano",'Rozpočet + Žádosti o změnu'!AL64,'Rozpočet + Žádosti o změnu'!L64))))))))))</f>
        <v>0</v>
      </c>
      <c r="T64" s="267">
        <f>IF('Rozpočet + Žádosti o změnu'!$ER$2="ano",'Rozpočet + Žádosti o změnu'!EQ64,IF('Rozpočet + Žádosti o změnu'!$EF$2="ano",'Rozpočet + Žádosti o změnu'!EE64,IF('Rozpočet + Žádosti o změnu'!$DT$2="ano",'Rozpočet + Žádosti o změnu'!DS64,IF('Rozpočet + Žádosti o změnu'!$DH$2="ano",'Rozpočet + Žádosti o změnu'!DG64,IF('Rozpočet + Žádosti o změnu'!$CV$2="ano",'Rozpočet + Žádosti o změnu'!CU64,IF('Rozpočet + Žádosti o změnu'!$CJ$2="ano",'Rozpočet + Žádosti o změnu'!CI64,IF('Rozpočet + Žádosti o změnu'!$BX$2="ano",'Rozpočet + Žádosti o změnu'!BW64,IF('Rozpočet + Žádosti o změnu'!$BL$2="ano",'Rozpočet + Žádosti o změnu'!BK64,IF('Rozpočet + Žádosti o změnu'!$AZ$2="ano",'Rozpočet + Žádosti o změnu'!AY64,IF('Rozpočet + Žádosti o změnu'!$AN$2="ano",'Rozpočet + Žádosti o změnu'!AM64,'Rozpočet + Žádosti o změnu'!M64))))))))))</f>
        <v>0</v>
      </c>
      <c r="U64" s="267">
        <f>IF('Rozpočet + Žádosti o změnu'!$ER$2="ano",'Rozpočet + Žádosti o změnu'!ER64,IF('Rozpočet + Žádosti o změnu'!$EF$2="ano",'Rozpočet + Žádosti o změnu'!EF64,IF('Rozpočet + Žádosti o změnu'!$DT$2="ano",'Rozpočet + Žádosti o změnu'!DT64,IF('Rozpočet + Žádosti o změnu'!$DH$2="ano",'Rozpočet + Žádosti o změnu'!DH64,IF('Rozpočet + Žádosti o změnu'!$CV$2="ano",'Rozpočet + Žádosti o změnu'!CV64,IF('Rozpočet + Žádosti o změnu'!$CJ$2="ano",'Rozpočet + Žádosti o změnu'!CJ64,IF('Rozpočet + Žádosti o změnu'!$BX$2="ano",'Rozpočet + Žádosti o změnu'!BX64,IF('Rozpočet + Žádosti o změnu'!$BL$2="ano",'Rozpočet + Žádosti o změnu'!BL64,IF('Rozpočet + Žádosti o změnu'!$AZ$2="ano",'Rozpočet + Žádosti o změnu'!AZ64,IF('Rozpočet + Žádosti o změnu'!$AN$2="ano",'Rozpočet + Žádosti o změnu'!AN64,'Rozpočet + Žádosti o změnu'!N64))))))))))</f>
        <v>0</v>
      </c>
      <c r="W64" s="281">
        <f>IF('ZoR č. 1'!$D64="",0,'ZoR č. 1'!G64)+IF('ZoR č. 2'!$D64="",0,'ZoR č. 2'!G64)+IF('ZoR č. 3'!$D64="",0,'ZoR č. 3'!G64)+IF('ZoR č. 4'!$D64="",0,'ZoR č. 4'!G64)+IF('ZoR č. 5'!$D64="",0,'ZoR č. 5'!G64)+IF('ZoR č. 6'!$D64="",0,'ZoR č. 6'!G64)+IF('ZoR č. 7'!$D64="",0,'ZoR č. 7'!G64)+IF('ZoR č. 8'!$D64="",0,'ZoR č. 8'!G64)+IF('ZoR č. 9'!$D64="",0,'ZoR č. 9'!G64)+IF('ZoR č. 10'!$D64="",0,'ZoR č. 10'!G64)+IF(ZZoR!$D64="",0,ZZoR!G64)</f>
        <v>0</v>
      </c>
      <c r="X64" s="281">
        <f>IF('ZoR č. 1'!$D64="",0,'ZoR č. 1'!H64)+IF('ZoR č. 2'!$D64="",0,'ZoR č. 2'!H64)+IF('ZoR č. 3'!$D64="",0,'ZoR č. 3'!H64)+IF('ZoR č. 4'!$D64="",0,'ZoR č. 4'!H64)+IF('ZoR č. 5'!$D64="",0,'ZoR č. 5'!H64)+IF('ZoR č. 6'!$D64="",0,'ZoR č. 6'!H64)+IF('ZoR č. 7'!$D64="",0,'ZoR č. 7'!H64)+IF('ZoR č. 8'!$D64="",0,'ZoR č. 8'!H64)+IF('ZoR č. 9'!$D64="",0,'ZoR č. 9'!H64)+IF('ZoR č. 10'!$D64="",0,'ZoR č. 10'!H64)+IF(ZZoR!$D64="",0,ZZoR!H64)</f>
        <v>0</v>
      </c>
      <c r="Y64" s="281">
        <f>IF('ZoR č. 1'!$D64="",0,'ZoR č. 1'!I64)+IF('ZoR č. 2'!$D64="",0,'ZoR č. 2'!I64)+IF('ZoR č. 3'!$D64="",0,'ZoR č. 3'!I64)+IF('ZoR č. 4'!$D64="",0,'ZoR č. 4'!I64)+IF('ZoR č. 5'!$D64="",0,'ZoR č. 5'!I64)+IF('ZoR č. 6'!$D64="",0,'ZoR č. 6'!I64)+IF('ZoR č. 7'!$D64="",0,'ZoR č. 7'!I64)+IF('ZoR č. 8'!$D64="",0,'ZoR č. 8'!I64)+IF('ZoR č. 9'!$D64="",0,'ZoR č. 9'!I64)+IF('ZoR č. 10'!$D64="",0,'ZoR č. 10'!I64)+IF(ZZoR!$D64="",0,ZZoR!I64)</f>
        <v>0</v>
      </c>
      <c r="Z64" s="281">
        <f>IF('ZoR č. 1'!$D64="",0,'ZoR č. 1'!J64)+IF('ZoR č. 2'!$D64="",0,'ZoR č. 2'!J64)+IF('ZoR č. 3'!$D64="",0,'ZoR č. 3'!J64)+IF('ZoR č. 4'!$D64="",0,'ZoR č. 4'!J64)+IF('ZoR č. 5'!$D64="",0,'ZoR č. 5'!J64)+IF('ZoR č. 6'!$D64="",0,'ZoR č. 6'!J64)+IF('ZoR č. 7'!$D64="",0,'ZoR č. 7'!J64)+IF('ZoR č. 8'!$D64="",0,'ZoR č. 8'!J64)+IF('ZoR č. 9'!$D64="",0,'ZoR č. 9'!J64)+IF('ZoR č. 10'!$D64="",0,'ZoR č. 10'!J64)+IF(ZZoR!$D64="",0,ZZoR!J64)</f>
        <v>0</v>
      </c>
      <c r="AA64" s="281">
        <f>IF('ZoR č. 1'!$D64="",0,'ZoR č. 1'!K64)+IF('ZoR č. 2'!$D64="",0,'ZoR č. 2'!K64)+IF('ZoR č. 3'!$D64="",0,'ZoR č. 3'!K64)+IF('ZoR č. 4'!$D64="",0,'ZoR č. 4'!K64)+IF('ZoR č. 5'!$D64="",0,'ZoR č. 5'!K64)+IF('ZoR č. 6'!$D64="",0,'ZoR č. 6'!K64)+IF('ZoR č. 7'!$D64="",0,'ZoR č. 7'!K64)+IF('ZoR č. 8'!$D64="",0,'ZoR č. 8'!K64)+IF('ZoR č. 9'!$D64="",0,'ZoR č. 9'!K64)+IF('ZoR č. 10'!$D64="",0,'ZoR č. 10'!K64)+IF(ZZoR!$D64="",0,ZZoR!K64)</f>
        <v>0</v>
      </c>
      <c r="AB64" s="281">
        <f>IF('ZoR č. 1'!$D64="",0,'ZoR č. 1'!L64)+IF('ZoR č. 2'!$D64="",0,'ZoR č. 2'!L64)+IF('ZoR č. 3'!$D64="",0,'ZoR č. 3'!L64)+IF('ZoR č. 4'!$D64="",0,'ZoR č. 4'!L64)+IF('ZoR č. 5'!$D64="",0,'ZoR č. 5'!L64)+IF('ZoR č. 6'!$D64="",0,'ZoR č. 6'!L64)+IF('ZoR č. 7'!$D64="",0,'ZoR č. 7'!L64)+IF('ZoR č. 8'!$D64="",0,'ZoR č. 8'!L64)+IF('ZoR č. 9'!$D64="",0,'ZoR č. 9'!L64)+IF('ZoR č. 10'!$D64="",0,'ZoR č. 10'!L64)+IF(ZZoR!$D64="",0,ZZoR!L64)</f>
        <v>0</v>
      </c>
      <c r="AC64" s="281">
        <f>IF('ZoR č. 1'!$D64="",0,'ZoR č. 1'!M64)+IF('ZoR č. 2'!$D64="",0,'ZoR č. 2'!M64)+IF('ZoR č. 3'!$D64="",0,'ZoR č. 3'!M64)+IF('ZoR č. 4'!$D64="",0,'ZoR č. 4'!M64)+IF('ZoR č. 5'!$D64="",0,'ZoR č. 5'!M64)+IF('ZoR č. 6'!$D64="",0,'ZoR č. 6'!M64)+IF('ZoR č. 7'!$D64="",0,'ZoR č. 7'!M64)+IF('ZoR č. 8'!$D64="",0,'ZoR č. 8'!M64)+IF('ZoR č. 9'!$D64="",0,'ZoR č. 9'!M64)+IF('ZoR č. 10'!$D64="",0,'ZoR č. 10'!M64)+IF(ZZoR!$D64="",0,ZZoR!M64)</f>
        <v>0</v>
      </c>
      <c r="AE64" s="282" t="str">
        <f t="shared" si="3"/>
        <v/>
      </c>
    </row>
    <row r="65" spans="2:31" x14ac:dyDescent="0.25">
      <c r="B65" s="9" t="s">
        <v>198</v>
      </c>
      <c r="C65" s="98" t="str">
        <f>IF(COUNTA('Přehled partnerů'!C65:D65)&lt;&gt;2,"partner neuveden",IF('Přehled partnerů'!P65="ANO",'Přehled partnerů'!C65,"v tomto období nerelevantní"))</f>
        <v>partner neuveden</v>
      </c>
      <c r="D65" s="108" t="str">
        <f>IF(COUNTA('Přehled partnerů'!C65:D65)&lt;&gt;2,"",IF('Přehled partnerů'!P65="ANO",'Přehled partnerů'!D65,""))</f>
        <v/>
      </c>
      <c r="E65" s="21" t="str">
        <f t="shared" si="0"/>
        <v/>
      </c>
      <c r="F65" s="114" t="str">
        <f t="shared" si="1"/>
        <v/>
      </c>
      <c r="G65" s="125">
        <v>0</v>
      </c>
      <c r="H65" s="126">
        <v>0</v>
      </c>
      <c r="I65" s="126">
        <v>0</v>
      </c>
      <c r="J65" s="126">
        <v>0</v>
      </c>
      <c r="K65" s="16">
        <v>0</v>
      </c>
      <c r="L65" s="16">
        <v>0</v>
      </c>
      <c r="M65" s="20">
        <v>0</v>
      </c>
      <c r="N65" s="58" t="str">
        <f t="shared" si="2"/>
        <v/>
      </c>
      <c r="O65" s="267">
        <f>IF('Rozpočet + Žádosti o změnu'!$ER$2="ano",'Rozpočet + Žádosti o změnu'!EL65,IF('Rozpočet + Žádosti o změnu'!$EF$2="ano",'Rozpočet + Žádosti o změnu'!DZ65,IF('Rozpočet + Žádosti o změnu'!$DT$2="ano",'Rozpočet + Žádosti o změnu'!DN65,IF('Rozpočet + Žádosti o změnu'!$DH$2="ano",'Rozpočet + Žádosti o změnu'!DB65,IF('Rozpočet + Žádosti o změnu'!$CV$2="ano",'Rozpočet + Žádosti o změnu'!CP65,IF('Rozpočet + Žádosti o změnu'!$CJ$2="ano",'Rozpočet + Žádosti o změnu'!CD65,IF('Rozpočet + Žádosti o změnu'!$BX$2="ano",'Rozpočet + Žádosti o změnu'!BR65,IF('Rozpočet + Žádosti o změnu'!$BL$2="ano",'Rozpočet + Žádosti o změnu'!BF65,IF('Rozpočet + Žádosti o změnu'!$AZ$2="ano",'Rozpočet + Žádosti o změnu'!AT65,IF('Rozpočet + Žádosti o změnu'!$AN$2="ano",'Rozpočet + Žádosti o změnu'!AH65,'Rozpočet + Žádosti o změnu'!H65))))))))))</f>
        <v>0</v>
      </c>
      <c r="P65" s="267">
        <f>IF('Rozpočet + Žádosti o změnu'!$ER$2="ano",'Rozpočet + Žádosti o změnu'!EM65,IF('Rozpočet + Žádosti o změnu'!$EF$2="ano",'Rozpočet + Žádosti o změnu'!EA65,IF('Rozpočet + Žádosti o změnu'!$DT$2="ano",'Rozpočet + Žádosti o změnu'!DO65,IF('Rozpočet + Žádosti o změnu'!$DH$2="ano",'Rozpočet + Žádosti o změnu'!DC65,IF('Rozpočet + Žádosti o změnu'!$CV$2="ano",'Rozpočet + Žádosti o změnu'!CQ65,IF('Rozpočet + Žádosti o změnu'!$CJ$2="ano",'Rozpočet + Žádosti o změnu'!CE65,IF('Rozpočet + Žádosti o změnu'!$BX$2="ano",'Rozpočet + Žádosti o změnu'!BS65,IF('Rozpočet + Žádosti o změnu'!$BL$2="ano",'Rozpočet + Žádosti o změnu'!BG65,IF('Rozpočet + Žádosti o změnu'!$AZ$2="ano",'Rozpočet + Žádosti o změnu'!AU65,IF('Rozpočet + Žádosti o změnu'!$AN$2="ano",'Rozpočet + Žádosti o změnu'!AI65,'Rozpočet + Žádosti o změnu'!I65))))))))))</f>
        <v>0</v>
      </c>
      <c r="Q65" s="267">
        <f>IF('Rozpočet + Žádosti o změnu'!$ER$2="ano",'Rozpočet + Žádosti o změnu'!EN65,IF('Rozpočet + Žádosti o změnu'!$EF$2="ano",'Rozpočet + Žádosti o změnu'!EB65,IF('Rozpočet + Žádosti o změnu'!$DT$2="ano",'Rozpočet + Žádosti o změnu'!DP65,IF('Rozpočet + Žádosti o změnu'!$DH$2="ano",'Rozpočet + Žádosti o změnu'!DD65,IF('Rozpočet + Žádosti o změnu'!$CV$2="ano",'Rozpočet + Žádosti o změnu'!CR65,IF('Rozpočet + Žádosti o změnu'!$CJ$2="ano",'Rozpočet + Žádosti o změnu'!CF65,IF('Rozpočet + Žádosti o změnu'!$BX$2="ano",'Rozpočet + Žádosti o změnu'!BT65,IF('Rozpočet + Žádosti o změnu'!$BL$2="ano",'Rozpočet + Žádosti o změnu'!BH65,IF('Rozpočet + Žádosti o změnu'!$AZ$2="ano",'Rozpočet + Žádosti o změnu'!AV65,IF('Rozpočet + Žádosti o změnu'!$AN$2="ano",'Rozpočet + Žádosti o změnu'!AJ65,'Rozpočet + Žádosti o změnu'!J65))))))))))</f>
        <v>0</v>
      </c>
      <c r="R65" s="267">
        <f>IF('Rozpočet + Žádosti o změnu'!$ER$2="ano",'Rozpočet + Žádosti o změnu'!EO65,IF('Rozpočet + Žádosti o změnu'!$EF$2="ano",'Rozpočet + Žádosti o změnu'!EC65,IF('Rozpočet + Žádosti o změnu'!$DT$2="ano",'Rozpočet + Žádosti o změnu'!DQ65,IF('Rozpočet + Žádosti o změnu'!$DH$2="ano",'Rozpočet + Žádosti o změnu'!DE65,IF('Rozpočet + Žádosti o změnu'!$CV$2="ano",'Rozpočet + Žádosti o změnu'!CS65,IF('Rozpočet + Žádosti o změnu'!$CJ$2="ano",'Rozpočet + Žádosti o změnu'!CG65,IF('Rozpočet + Žádosti o změnu'!$BX$2="ano",'Rozpočet + Žádosti o změnu'!BU65,IF('Rozpočet + Žádosti o změnu'!$BL$2="ano",'Rozpočet + Žádosti o změnu'!BI65,IF('Rozpočet + Žádosti o změnu'!$AZ$2="ano",'Rozpočet + Žádosti o změnu'!AW65,IF('Rozpočet + Žádosti o změnu'!$AN$2="ano",'Rozpočet + Žádosti o změnu'!AK65,'Rozpočet + Žádosti o změnu'!K65))))))))))</f>
        <v>0</v>
      </c>
      <c r="S65" s="267">
        <f>IF('Rozpočet + Žádosti o změnu'!$ER$2="ano",'Rozpočet + Žádosti o změnu'!EP65,IF('Rozpočet + Žádosti o změnu'!$EF$2="ano",'Rozpočet + Žádosti o změnu'!ED65,IF('Rozpočet + Žádosti o změnu'!$DT$2="ano",'Rozpočet + Žádosti o změnu'!DR65,IF('Rozpočet + Žádosti o změnu'!$DH$2="ano",'Rozpočet + Žádosti o změnu'!DF65,IF('Rozpočet + Žádosti o změnu'!$CV$2="ano",'Rozpočet + Žádosti o změnu'!CT65,IF('Rozpočet + Žádosti o změnu'!$CJ$2="ano",'Rozpočet + Žádosti o změnu'!CH65,IF('Rozpočet + Žádosti o změnu'!$BX$2="ano",'Rozpočet + Žádosti o změnu'!BV65,IF('Rozpočet + Žádosti o změnu'!$BL$2="ano",'Rozpočet + Žádosti o změnu'!BJ65,IF('Rozpočet + Žádosti o změnu'!$AZ$2="ano",'Rozpočet + Žádosti o změnu'!AX65,IF('Rozpočet + Žádosti o změnu'!$AN$2="ano",'Rozpočet + Žádosti o změnu'!AL65,'Rozpočet + Žádosti o změnu'!L65))))))))))</f>
        <v>0</v>
      </c>
      <c r="T65" s="267">
        <f>IF('Rozpočet + Žádosti o změnu'!$ER$2="ano",'Rozpočet + Žádosti o změnu'!EQ65,IF('Rozpočet + Žádosti o změnu'!$EF$2="ano",'Rozpočet + Žádosti o změnu'!EE65,IF('Rozpočet + Žádosti o změnu'!$DT$2="ano",'Rozpočet + Žádosti o změnu'!DS65,IF('Rozpočet + Žádosti o změnu'!$DH$2="ano",'Rozpočet + Žádosti o změnu'!DG65,IF('Rozpočet + Žádosti o změnu'!$CV$2="ano",'Rozpočet + Žádosti o změnu'!CU65,IF('Rozpočet + Žádosti o změnu'!$CJ$2="ano",'Rozpočet + Žádosti o změnu'!CI65,IF('Rozpočet + Žádosti o změnu'!$BX$2="ano",'Rozpočet + Žádosti o změnu'!BW65,IF('Rozpočet + Žádosti o změnu'!$BL$2="ano",'Rozpočet + Žádosti o změnu'!BK65,IF('Rozpočet + Žádosti o změnu'!$AZ$2="ano",'Rozpočet + Žádosti o změnu'!AY65,IF('Rozpočet + Žádosti o změnu'!$AN$2="ano",'Rozpočet + Žádosti o změnu'!AM65,'Rozpočet + Žádosti o změnu'!M65))))))))))</f>
        <v>0</v>
      </c>
      <c r="U65" s="267">
        <f>IF('Rozpočet + Žádosti o změnu'!$ER$2="ano",'Rozpočet + Žádosti o změnu'!ER65,IF('Rozpočet + Žádosti o změnu'!$EF$2="ano",'Rozpočet + Žádosti o změnu'!EF65,IF('Rozpočet + Žádosti o změnu'!$DT$2="ano",'Rozpočet + Žádosti o změnu'!DT65,IF('Rozpočet + Žádosti o změnu'!$DH$2="ano",'Rozpočet + Žádosti o změnu'!DH65,IF('Rozpočet + Žádosti o změnu'!$CV$2="ano",'Rozpočet + Žádosti o změnu'!CV65,IF('Rozpočet + Žádosti o změnu'!$CJ$2="ano",'Rozpočet + Žádosti o změnu'!CJ65,IF('Rozpočet + Žádosti o změnu'!$BX$2="ano",'Rozpočet + Žádosti o změnu'!BX65,IF('Rozpočet + Žádosti o změnu'!$BL$2="ano",'Rozpočet + Žádosti o změnu'!BL65,IF('Rozpočet + Žádosti o změnu'!$AZ$2="ano",'Rozpočet + Žádosti o změnu'!AZ65,IF('Rozpočet + Žádosti o změnu'!$AN$2="ano",'Rozpočet + Žádosti o změnu'!AN65,'Rozpočet + Žádosti o změnu'!N65))))))))))</f>
        <v>0</v>
      </c>
      <c r="W65" s="281">
        <f>IF('ZoR č. 1'!$D65="",0,'ZoR č. 1'!G65)+IF('ZoR č. 2'!$D65="",0,'ZoR č. 2'!G65)+IF('ZoR č. 3'!$D65="",0,'ZoR č. 3'!G65)+IF('ZoR č. 4'!$D65="",0,'ZoR č. 4'!G65)+IF('ZoR č. 5'!$D65="",0,'ZoR č. 5'!G65)+IF('ZoR č. 6'!$D65="",0,'ZoR č. 6'!G65)+IF('ZoR č. 7'!$D65="",0,'ZoR č. 7'!G65)+IF('ZoR č. 8'!$D65="",0,'ZoR č. 8'!G65)+IF('ZoR č. 9'!$D65="",0,'ZoR č. 9'!G65)+IF('ZoR č. 10'!$D65="",0,'ZoR č. 10'!G65)+IF(ZZoR!$D65="",0,ZZoR!G65)</f>
        <v>0</v>
      </c>
      <c r="X65" s="281">
        <f>IF('ZoR č. 1'!$D65="",0,'ZoR č. 1'!H65)+IF('ZoR č. 2'!$D65="",0,'ZoR č. 2'!H65)+IF('ZoR č. 3'!$D65="",0,'ZoR č. 3'!H65)+IF('ZoR č. 4'!$D65="",0,'ZoR č. 4'!H65)+IF('ZoR č. 5'!$D65="",0,'ZoR č. 5'!H65)+IF('ZoR č. 6'!$D65="",0,'ZoR č. 6'!H65)+IF('ZoR č. 7'!$D65="",0,'ZoR č. 7'!H65)+IF('ZoR č. 8'!$D65="",0,'ZoR č. 8'!H65)+IF('ZoR č. 9'!$D65="",0,'ZoR č. 9'!H65)+IF('ZoR č. 10'!$D65="",0,'ZoR č. 10'!H65)+IF(ZZoR!$D65="",0,ZZoR!H65)</f>
        <v>0</v>
      </c>
      <c r="Y65" s="281">
        <f>IF('ZoR č. 1'!$D65="",0,'ZoR č. 1'!I65)+IF('ZoR č. 2'!$D65="",0,'ZoR č. 2'!I65)+IF('ZoR č. 3'!$D65="",0,'ZoR č. 3'!I65)+IF('ZoR č. 4'!$D65="",0,'ZoR č. 4'!I65)+IF('ZoR č. 5'!$D65="",0,'ZoR č. 5'!I65)+IF('ZoR č. 6'!$D65="",0,'ZoR č. 6'!I65)+IF('ZoR č. 7'!$D65="",0,'ZoR č. 7'!I65)+IF('ZoR č. 8'!$D65="",0,'ZoR č. 8'!I65)+IF('ZoR č. 9'!$D65="",0,'ZoR č. 9'!I65)+IF('ZoR č. 10'!$D65="",0,'ZoR č. 10'!I65)+IF(ZZoR!$D65="",0,ZZoR!I65)</f>
        <v>0</v>
      </c>
      <c r="Z65" s="281">
        <f>IF('ZoR č. 1'!$D65="",0,'ZoR č. 1'!J65)+IF('ZoR č. 2'!$D65="",0,'ZoR č. 2'!J65)+IF('ZoR č. 3'!$D65="",0,'ZoR č. 3'!J65)+IF('ZoR č. 4'!$D65="",0,'ZoR č. 4'!J65)+IF('ZoR č. 5'!$D65="",0,'ZoR č. 5'!J65)+IF('ZoR č. 6'!$D65="",0,'ZoR č. 6'!J65)+IF('ZoR č. 7'!$D65="",0,'ZoR č. 7'!J65)+IF('ZoR č. 8'!$D65="",0,'ZoR č. 8'!J65)+IF('ZoR č. 9'!$D65="",0,'ZoR č. 9'!J65)+IF('ZoR č. 10'!$D65="",0,'ZoR č. 10'!J65)+IF(ZZoR!$D65="",0,ZZoR!J65)</f>
        <v>0</v>
      </c>
      <c r="AA65" s="281">
        <f>IF('ZoR č. 1'!$D65="",0,'ZoR č. 1'!K65)+IF('ZoR č. 2'!$D65="",0,'ZoR č. 2'!K65)+IF('ZoR č. 3'!$D65="",0,'ZoR č. 3'!K65)+IF('ZoR č. 4'!$D65="",0,'ZoR č. 4'!K65)+IF('ZoR č. 5'!$D65="",0,'ZoR č. 5'!K65)+IF('ZoR č. 6'!$D65="",0,'ZoR č. 6'!K65)+IF('ZoR č. 7'!$D65="",0,'ZoR č. 7'!K65)+IF('ZoR č. 8'!$D65="",0,'ZoR č. 8'!K65)+IF('ZoR č. 9'!$D65="",0,'ZoR č. 9'!K65)+IF('ZoR č. 10'!$D65="",0,'ZoR č. 10'!K65)+IF(ZZoR!$D65="",0,ZZoR!K65)</f>
        <v>0</v>
      </c>
      <c r="AB65" s="281">
        <f>IF('ZoR č. 1'!$D65="",0,'ZoR č. 1'!L65)+IF('ZoR č. 2'!$D65="",0,'ZoR č. 2'!L65)+IF('ZoR č. 3'!$D65="",0,'ZoR č. 3'!L65)+IF('ZoR č. 4'!$D65="",0,'ZoR č. 4'!L65)+IF('ZoR č. 5'!$D65="",0,'ZoR č. 5'!L65)+IF('ZoR č. 6'!$D65="",0,'ZoR č. 6'!L65)+IF('ZoR č. 7'!$D65="",0,'ZoR č. 7'!L65)+IF('ZoR č. 8'!$D65="",0,'ZoR č. 8'!L65)+IF('ZoR č. 9'!$D65="",0,'ZoR č. 9'!L65)+IF('ZoR č. 10'!$D65="",0,'ZoR č. 10'!L65)+IF(ZZoR!$D65="",0,ZZoR!L65)</f>
        <v>0</v>
      </c>
      <c r="AC65" s="281">
        <f>IF('ZoR č. 1'!$D65="",0,'ZoR č. 1'!M65)+IF('ZoR č. 2'!$D65="",0,'ZoR č. 2'!M65)+IF('ZoR č. 3'!$D65="",0,'ZoR č. 3'!M65)+IF('ZoR č. 4'!$D65="",0,'ZoR č. 4'!M65)+IF('ZoR č. 5'!$D65="",0,'ZoR č. 5'!M65)+IF('ZoR č. 6'!$D65="",0,'ZoR č. 6'!M65)+IF('ZoR č. 7'!$D65="",0,'ZoR č. 7'!M65)+IF('ZoR č. 8'!$D65="",0,'ZoR č. 8'!M65)+IF('ZoR č. 9'!$D65="",0,'ZoR č. 9'!M65)+IF('ZoR č. 10'!$D65="",0,'ZoR č. 10'!M65)+IF(ZZoR!$D65="",0,ZZoR!M65)</f>
        <v>0</v>
      </c>
      <c r="AE65" s="282" t="str">
        <f t="shared" si="3"/>
        <v/>
      </c>
    </row>
    <row r="66" spans="2:31" x14ac:dyDescent="0.25">
      <c r="B66" s="9" t="s">
        <v>199</v>
      </c>
      <c r="C66" s="98" t="str">
        <f>IF(COUNTA('Přehled partnerů'!C66:D66)&lt;&gt;2,"partner neuveden",IF('Přehled partnerů'!P66="ANO",'Přehled partnerů'!C66,"v tomto období nerelevantní"))</f>
        <v>partner neuveden</v>
      </c>
      <c r="D66" s="108" t="str">
        <f>IF(COUNTA('Přehled partnerů'!C66:D66)&lt;&gt;2,"",IF('Přehled partnerů'!P66="ANO",'Přehled partnerů'!D66,""))</f>
        <v/>
      </c>
      <c r="E66" s="21" t="str">
        <f t="shared" si="0"/>
        <v/>
      </c>
      <c r="F66" s="114" t="str">
        <f t="shared" si="1"/>
        <v/>
      </c>
      <c r="G66" s="125">
        <v>0</v>
      </c>
      <c r="H66" s="126">
        <v>0</v>
      </c>
      <c r="I66" s="126">
        <v>0</v>
      </c>
      <c r="J66" s="126">
        <v>0</v>
      </c>
      <c r="K66" s="16">
        <v>0</v>
      </c>
      <c r="L66" s="16">
        <v>0</v>
      </c>
      <c r="M66" s="20">
        <v>0</v>
      </c>
      <c r="N66" s="58" t="str">
        <f t="shared" si="2"/>
        <v/>
      </c>
      <c r="O66" s="267">
        <f>IF('Rozpočet + Žádosti o změnu'!$ER$2="ano",'Rozpočet + Žádosti o změnu'!EL66,IF('Rozpočet + Žádosti o změnu'!$EF$2="ano",'Rozpočet + Žádosti o změnu'!DZ66,IF('Rozpočet + Žádosti o změnu'!$DT$2="ano",'Rozpočet + Žádosti o změnu'!DN66,IF('Rozpočet + Žádosti o změnu'!$DH$2="ano",'Rozpočet + Žádosti o změnu'!DB66,IF('Rozpočet + Žádosti o změnu'!$CV$2="ano",'Rozpočet + Žádosti o změnu'!CP66,IF('Rozpočet + Žádosti o změnu'!$CJ$2="ano",'Rozpočet + Žádosti o změnu'!CD66,IF('Rozpočet + Žádosti o změnu'!$BX$2="ano",'Rozpočet + Žádosti o změnu'!BR66,IF('Rozpočet + Žádosti o změnu'!$BL$2="ano",'Rozpočet + Žádosti o změnu'!BF66,IF('Rozpočet + Žádosti o změnu'!$AZ$2="ano",'Rozpočet + Žádosti o změnu'!AT66,IF('Rozpočet + Žádosti o změnu'!$AN$2="ano",'Rozpočet + Žádosti o změnu'!AH66,'Rozpočet + Žádosti o změnu'!H66))))))))))</f>
        <v>0</v>
      </c>
      <c r="P66" s="267">
        <f>IF('Rozpočet + Žádosti o změnu'!$ER$2="ano",'Rozpočet + Žádosti o změnu'!EM66,IF('Rozpočet + Žádosti o změnu'!$EF$2="ano",'Rozpočet + Žádosti o změnu'!EA66,IF('Rozpočet + Žádosti o změnu'!$DT$2="ano",'Rozpočet + Žádosti o změnu'!DO66,IF('Rozpočet + Žádosti o změnu'!$DH$2="ano",'Rozpočet + Žádosti o změnu'!DC66,IF('Rozpočet + Žádosti o změnu'!$CV$2="ano",'Rozpočet + Žádosti o změnu'!CQ66,IF('Rozpočet + Žádosti o změnu'!$CJ$2="ano",'Rozpočet + Žádosti o změnu'!CE66,IF('Rozpočet + Žádosti o změnu'!$BX$2="ano",'Rozpočet + Žádosti o změnu'!BS66,IF('Rozpočet + Žádosti o změnu'!$BL$2="ano",'Rozpočet + Žádosti o změnu'!BG66,IF('Rozpočet + Žádosti o změnu'!$AZ$2="ano",'Rozpočet + Žádosti o změnu'!AU66,IF('Rozpočet + Žádosti o změnu'!$AN$2="ano",'Rozpočet + Žádosti o změnu'!AI66,'Rozpočet + Žádosti o změnu'!I66))))))))))</f>
        <v>0</v>
      </c>
      <c r="Q66" s="267">
        <f>IF('Rozpočet + Žádosti o změnu'!$ER$2="ano",'Rozpočet + Žádosti o změnu'!EN66,IF('Rozpočet + Žádosti o změnu'!$EF$2="ano",'Rozpočet + Žádosti o změnu'!EB66,IF('Rozpočet + Žádosti o změnu'!$DT$2="ano",'Rozpočet + Žádosti o změnu'!DP66,IF('Rozpočet + Žádosti o změnu'!$DH$2="ano",'Rozpočet + Žádosti o změnu'!DD66,IF('Rozpočet + Žádosti o změnu'!$CV$2="ano",'Rozpočet + Žádosti o změnu'!CR66,IF('Rozpočet + Žádosti o změnu'!$CJ$2="ano",'Rozpočet + Žádosti o změnu'!CF66,IF('Rozpočet + Žádosti o změnu'!$BX$2="ano",'Rozpočet + Žádosti o změnu'!BT66,IF('Rozpočet + Žádosti o změnu'!$BL$2="ano",'Rozpočet + Žádosti o změnu'!BH66,IF('Rozpočet + Žádosti o změnu'!$AZ$2="ano",'Rozpočet + Žádosti o změnu'!AV66,IF('Rozpočet + Žádosti o změnu'!$AN$2="ano",'Rozpočet + Žádosti o změnu'!AJ66,'Rozpočet + Žádosti o změnu'!J66))))))))))</f>
        <v>0</v>
      </c>
      <c r="R66" s="267">
        <f>IF('Rozpočet + Žádosti o změnu'!$ER$2="ano",'Rozpočet + Žádosti o změnu'!EO66,IF('Rozpočet + Žádosti o změnu'!$EF$2="ano",'Rozpočet + Žádosti o změnu'!EC66,IF('Rozpočet + Žádosti o změnu'!$DT$2="ano",'Rozpočet + Žádosti o změnu'!DQ66,IF('Rozpočet + Žádosti o změnu'!$DH$2="ano",'Rozpočet + Žádosti o změnu'!DE66,IF('Rozpočet + Žádosti o změnu'!$CV$2="ano",'Rozpočet + Žádosti o změnu'!CS66,IF('Rozpočet + Žádosti o změnu'!$CJ$2="ano",'Rozpočet + Žádosti o změnu'!CG66,IF('Rozpočet + Žádosti o změnu'!$BX$2="ano",'Rozpočet + Žádosti o změnu'!BU66,IF('Rozpočet + Žádosti o změnu'!$BL$2="ano",'Rozpočet + Žádosti o změnu'!BI66,IF('Rozpočet + Žádosti o změnu'!$AZ$2="ano",'Rozpočet + Žádosti o změnu'!AW66,IF('Rozpočet + Žádosti o změnu'!$AN$2="ano",'Rozpočet + Žádosti o změnu'!AK66,'Rozpočet + Žádosti o změnu'!K66))))))))))</f>
        <v>0</v>
      </c>
      <c r="S66" s="267">
        <f>IF('Rozpočet + Žádosti o změnu'!$ER$2="ano",'Rozpočet + Žádosti o změnu'!EP66,IF('Rozpočet + Žádosti o změnu'!$EF$2="ano",'Rozpočet + Žádosti o změnu'!ED66,IF('Rozpočet + Žádosti o změnu'!$DT$2="ano",'Rozpočet + Žádosti o změnu'!DR66,IF('Rozpočet + Žádosti o změnu'!$DH$2="ano",'Rozpočet + Žádosti o změnu'!DF66,IF('Rozpočet + Žádosti o změnu'!$CV$2="ano",'Rozpočet + Žádosti o změnu'!CT66,IF('Rozpočet + Žádosti o změnu'!$CJ$2="ano",'Rozpočet + Žádosti o změnu'!CH66,IF('Rozpočet + Žádosti o změnu'!$BX$2="ano",'Rozpočet + Žádosti o změnu'!BV66,IF('Rozpočet + Žádosti o změnu'!$BL$2="ano",'Rozpočet + Žádosti o změnu'!BJ66,IF('Rozpočet + Žádosti o změnu'!$AZ$2="ano",'Rozpočet + Žádosti o změnu'!AX66,IF('Rozpočet + Žádosti o změnu'!$AN$2="ano",'Rozpočet + Žádosti o změnu'!AL66,'Rozpočet + Žádosti o změnu'!L66))))))))))</f>
        <v>0</v>
      </c>
      <c r="T66" s="267">
        <f>IF('Rozpočet + Žádosti o změnu'!$ER$2="ano",'Rozpočet + Žádosti o změnu'!EQ66,IF('Rozpočet + Žádosti o změnu'!$EF$2="ano",'Rozpočet + Žádosti o změnu'!EE66,IF('Rozpočet + Žádosti o změnu'!$DT$2="ano",'Rozpočet + Žádosti o změnu'!DS66,IF('Rozpočet + Žádosti o změnu'!$DH$2="ano",'Rozpočet + Žádosti o změnu'!DG66,IF('Rozpočet + Žádosti o změnu'!$CV$2="ano",'Rozpočet + Žádosti o změnu'!CU66,IF('Rozpočet + Žádosti o změnu'!$CJ$2="ano",'Rozpočet + Žádosti o změnu'!CI66,IF('Rozpočet + Žádosti o změnu'!$BX$2="ano",'Rozpočet + Žádosti o změnu'!BW66,IF('Rozpočet + Žádosti o změnu'!$BL$2="ano",'Rozpočet + Žádosti o změnu'!BK66,IF('Rozpočet + Žádosti o změnu'!$AZ$2="ano",'Rozpočet + Žádosti o změnu'!AY66,IF('Rozpočet + Žádosti o změnu'!$AN$2="ano",'Rozpočet + Žádosti o změnu'!AM66,'Rozpočet + Žádosti o změnu'!M66))))))))))</f>
        <v>0</v>
      </c>
      <c r="U66" s="267">
        <f>IF('Rozpočet + Žádosti o změnu'!$ER$2="ano",'Rozpočet + Žádosti o změnu'!ER66,IF('Rozpočet + Žádosti o změnu'!$EF$2="ano",'Rozpočet + Žádosti o změnu'!EF66,IF('Rozpočet + Žádosti o změnu'!$DT$2="ano",'Rozpočet + Žádosti o změnu'!DT66,IF('Rozpočet + Žádosti o změnu'!$DH$2="ano",'Rozpočet + Žádosti o změnu'!DH66,IF('Rozpočet + Žádosti o změnu'!$CV$2="ano",'Rozpočet + Žádosti o změnu'!CV66,IF('Rozpočet + Žádosti o změnu'!$CJ$2="ano",'Rozpočet + Žádosti o změnu'!CJ66,IF('Rozpočet + Žádosti o změnu'!$BX$2="ano",'Rozpočet + Žádosti o změnu'!BX66,IF('Rozpočet + Žádosti o změnu'!$BL$2="ano",'Rozpočet + Žádosti o změnu'!BL66,IF('Rozpočet + Žádosti o změnu'!$AZ$2="ano",'Rozpočet + Žádosti o změnu'!AZ66,IF('Rozpočet + Žádosti o změnu'!$AN$2="ano",'Rozpočet + Žádosti o změnu'!AN66,'Rozpočet + Žádosti o změnu'!N66))))))))))</f>
        <v>0</v>
      </c>
      <c r="W66" s="281">
        <f>IF('ZoR č. 1'!$D66="",0,'ZoR č. 1'!G66)+IF('ZoR č. 2'!$D66="",0,'ZoR č. 2'!G66)+IF('ZoR č. 3'!$D66="",0,'ZoR č. 3'!G66)+IF('ZoR č. 4'!$D66="",0,'ZoR č. 4'!G66)+IF('ZoR č. 5'!$D66="",0,'ZoR č. 5'!G66)+IF('ZoR č. 6'!$D66="",0,'ZoR č. 6'!G66)+IF('ZoR č. 7'!$D66="",0,'ZoR č. 7'!G66)+IF('ZoR č. 8'!$D66="",0,'ZoR č. 8'!G66)+IF('ZoR č. 9'!$D66="",0,'ZoR č. 9'!G66)+IF('ZoR č. 10'!$D66="",0,'ZoR č. 10'!G66)+IF(ZZoR!$D66="",0,ZZoR!G66)</f>
        <v>0</v>
      </c>
      <c r="X66" s="281">
        <f>IF('ZoR č. 1'!$D66="",0,'ZoR č. 1'!H66)+IF('ZoR č. 2'!$D66="",0,'ZoR č. 2'!H66)+IF('ZoR č. 3'!$D66="",0,'ZoR č. 3'!H66)+IF('ZoR č. 4'!$D66="",0,'ZoR č. 4'!H66)+IF('ZoR č. 5'!$D66="",0,'ZoR č. 5'!H66)+IF('ZoR č. 6'!$D66="",0,'ZoR č. 6'!H66)+IF('ZoR č. 7'!$D66="",0,'ZoR č. 7'!H66)+IF('ZoR č. 8'!$D66="",0,'ZoR č. 8'!H66)+IF('ZoR č. 9'!$D66="",0,'ZoR č. 9'!H66)+IF('ZoR č. 10'!$D66="",0,'ZoR č. 10'!H66)+IF(ZZoR!$D66="",0,ZZoR!H66)</f>
        <v>0</v>
      </c>
      <c r="Y66" s="281">
        <f>IF('ZoR č. 1'!$D66="",0,'ZoR č. 1'!I66)+IF('ZoR č. 2'!$D66="",0,'ZoR č. 2'!I66)+IF('ZoR č. 3'!$D66="",0,'ZoR č. 3'!I66)+IF('ZoR č. 4'!$D66="",0,'ZoR č. 4'!I66)+IF('ZoR č. 5'!$D66="",0,'ZoR č. 5'!I66)+IF('ZoR č. 6'!$D66="",0,'ZoR č. 6'!I66)+IF('ZoR č. 7'!$D66="",0,'ZoR č. 7'!I66)+IF('ZoR č. 8'!$D66="",0,'ZoR č. 8'!I66)+IF('ZoR č. 9'!$D66="",0,'ZoR č. 9'!I66)+IF('ZoR č. 10'!$D66="",0,'ZoR č. 10'!I66)+IF(ZZoR!$D66="",0,ZZoR!I66)</f>
        <v>0</v>
      </c>
      <c r="Z66" s="281">
        <f>IF('ZoR č. 1'!$D66="",0,'ZoR č. 1'!J66)+IF('ZoR č. 2'!$D66="",0,'ZoR č. 2'!J66)+IF('ZoR č. 3'!$D66="",0,'ZoR č. 3'!J66)+IF('ZoR č. 4'!$D66="",0,'ZoR č. 4'!J66)+IF('ZoR č. 5'!$D66="",0,'ZoR č. 5'!J66)+IF('ZoR č. 6'!$D66="",0,'ZoR č. 6'!J66)+IF('ZoR č. 7'!$D66="",0,'ZoR č. 7'!J66)+IF('ZoR č. 8'!$D66="",0,'ZoR č. 8'!J66)+IF('ZoR č. 9'!$D66="",0,'ZoR č. 9'!J66)+IF('ZoR č. 10'!$D66="",0,'ZoR č. 10'!J66)+IF(ZZoR!$D66="",0,ZZoR!J66)</f>
        <v>0</v>
      </c>
      <c r="AA66" s="281">
        <f>IF('ZoR č. 1'!$D66="",0,'ZoR č. 1'!K66)+IF('ZoR č. 2'!$D66="",0,'ZoR č. 2'!K66)+IF('ZoR č. 3'!$D66="",0,'ZoR č. 3'!K66)+IF('ZoR č. 4'!$D66="",0,'ZoR č. 4'!K66)+IF('ZoR č. 5'!$D66="",0,'ZoR č. 5'!K66)+IF('ZoR č. 6'!$D66="",0,'ZoR č. 6'!K66)+IF('ZoR č. 7'!$D66="",0,'ZoR č. 7'!K66)+IF('ZoR č. 8'!$D66="",0,'ZoR č. 8'!K66)+IF('ZoR č. 9'!$D66="",0,'ZoR č. 9'!K66)+IF('ZoR č. 10'!$D66="",0,'ZoR č. 10'!K66)+IF(ZZoR!$D66="",0,ZZoR!K66)</f>
        <v>0</v>
      </c>
      <c r="AB66" s="281">
        <f>IF('ZoR č. 1'!$D66="",0,'ZoR č. 1'!L66)+IF('ZoR č. 2'!$D66="",0,'ZoR č. 2'!L66)+IF('ZoR č. 3'!$D66="",0,'ZoR č. 3'!L66)+IF('ZoR č. 4'!$D66="",0,'ZoR č. 4'!L66)+IF('ZoR č. 5'!$D66="",0,'ZoR č. 5'!L66)+IF('ZoR č. 6'!$D66="",0,'ZoR č. 6'!L66)+IF('ZoR č. 7'!$D66="",0,'ZoR č. 7'!L66)+IF('ZoR č. 8'!$D66="",0,'ZoR č. 8'!L66)+IF('ZoR č. 9'!$D66="",0,'ZoR č. 9'!L66)+IF('ZoR č. 10'!$D66="",0,'ZoR č. 10'!L66)+IF(ZZoR!$D66="",0,ZZoR!L66)</f>
        <v>0</v>
      </c>
      <c r="AC66" s="281">
        <f>IF('ZoR č. 1'!$D66="",0,'ZoR č. 1'!M66)+IF('ZoR č. 2'!$D66="",0,'ZoR č. 2'!M66)+IF('ZoR č. 3'!$D66="",0,'ZoR č. 3'!M66)+IF('ZoR č. 4'!$D66="",0,'ZoR č. 4'!M66)+IF('ZoR č. 5'!$D66="",0,'ZoR č. 5'!M66)+IF('ZoR č. 6'!$D66="",0,'ZoR č. 6'!M66)+IF('ZoR č. 7'!$D66="",0,'ZoR č. 7'!M66)+IF('ZoR č. 8'!$D66="",0,'ZoR č. 8'!M66)+IF('ZoR č. 9'!$D66="",0,'ZoR č. 9'!M66)+IF('ZoR č. 10'!$D66="",0,'ZoR č. 10'!M66)+IF(ZZoR!$D66="",0,ZZoR!M66)</f>
        <v>0</v>
      </c>
      <c r="AE66" s="282" t="str">
        <f t="shared" si="3"/>
        <v/>
      </c>
    </row>
    <row r="67" spans="2:31" x14ac:dyDescent="0.25">
      <c r="B67" s="9" t="s">
        <v>200</v>
      </c>
      <c r="C67" s="98" t="str">
        <f>IF(COUNTA('Přehled partnerů'!C67:D67)&lt;&gt;2,"partner neuveden",IF('Přehled partnerů'!P67="ANO",'Přehled partnerů'!C67,"v tomto období nerelevantní"))</f>
        <v>partner neuveden</v>
      </c>
      <c r="D67" s="108" t="str">
        <f>IF(COUNTA('Přehled partnerů'!C67:D67)&lt;&gt;2,"",IF('Přehled partnerů'!P67="ANO",'Přehled partnerů'!D67,""))</f>
        <v/>
      </c>
      <c r="E67" s="21" t="str">
        <f t="shared" si="0"/>
        <v/>
      </c>
      <c r="F67" s="114" t="str">
        <f t="shared" si="1"/>
        <v/>
      </c>
      <c r="G67" s="125">
        <v>0</v>
      </c>
      <c r="H67" s="126">
        <v>0</v>
      </c>
      <c r="I67" s="126">
        <v>0</v>
      </c>
      <c r="J67" s="126">
        <v>0</v>
      </c>
      <c r="K67" s="16">
        <v>0</v>
      </c>
      <c r="L67" s="16">
        <v>0</v>
      </c>
      <c r="M67" s="20">
        <v>0</v>
      </c>
      <c r="N67" s="58" t="str">
        <f t="shared" si="2"/>
        <v/>
      </c>
      <c r="O67" s="267">
        <f>IF('Rozpočet + Žádosti o změnu'!$ER$2="ano",'Rozpočet + Žádosti o změnu'!EL67,IF('Rozpočet + Žádosti o změnu'!$EF$2="ano",'Rozpočet + Žádosti o změnu'!DZ67,IF('Rozpočet + Žádosti o změnu'!$DT$2="ano",'Rozpočet + Žádosti o změnu'!DN67,IF('Rozpočet + Žádosti o změnu'!$DH$2="ano",'Rozpočet + Žádosti o změnu'!DB67,IF('Rozpočet + Žádosti o změnu'!$CV$2="ano",'Rozpočet + Žádosti o změnu'!CP67,IF('Rozpočet + Žádosti o změnu'!$CJ$2="ano",'Rozpočet + Žádosti o změnu'!CD67,IF('Rozpočet + Žádosti o změnu'!$BX$2="ano",'Rozpočet + Žádosti o změnu'!BR67,IF('Rozpočet + Žádosti o změnu'!$BL$2="ano",'Rozpočet + Žádosti o změnu'!BF67,IF('Rozpočet + Žádosti o změnu'!$AZ$2="ano",'Rozpočet + Žádosti o změnu'!AT67,IF('Rozpočet + Žádosti o změnu'!$AN$2="ano",'Rozpočet + Žádosti o změnu'!AH67,'Rozpočet + Žádosti o změnu'!H67))))))))))</f>
        <v>0</v>
      </c>
      <c r="P67" s="267">
        <f>IF('Rozpočet + Žádosti o změnu'!$ER$2="ano",'Rozpočet + Žádosti o změnu'!EM67,IF('Rozpočet + Žádosti o změnu'!$EF$2="ano",'Rozpočet + Žádosti o změnu'!EA67,IF('Rozpočet + Žádosti o změnu'!$DT$2="ano",'Rozpočet + Žádosti o změnu'!DO67,IF('Rozpočet + Žádosti o změnu'!$DH$2="ano",'Rozpočet + Žádosti o změnu'!DC67,IF('Rozpočet + Žádosti o změnu'!$CV$2="ano",'Rozpočet + Žádosti o změnu'!CQ67,IF('Rozpočet + Žádosti o změnu'!$CJ$2="ano",'Rozpočet + Žádosti o změnu'!CE67,IF('Rozpočet + Žádosti o změnu'!$BX$2="ano",'Rozpočet + Žádosti o změnu'!BS67,IF('Rozpočet + Žádosti o změnu'!$BL$2="ano",'Rozpočet + Žádosti o změnu'!BG67,IF('Rozpočet + Žádosti o změnu'!$AZ$2="ano",'Rozpočet + Žádosti o změnu'!AU67,IF('Rozpočet + Žádosti o změnu'!$AN$2="ano",'Rozpočet + Žádosti o změnu'!AI67,'Rozpočet + Žádosti o změnu'!I67))))))))))</f>
        <v>0</v>
      </c>
      <c r="Q67" s="267">
        <f>IF('Rozpočet + Žádosti o změnu'!$ER$2="ano",'Rozpočet + Žádosti o změnu'!EN67,IF('Rozpočet + Žádosti o změnu'!$EF$2="ano",'Rozpočet + Žádosti o změnu'!EB67,IF('Rozpočet + Žádosti o změnu'!$DT$2="ano",'Rozpočet + Žádosti o změnu'!DP67,IF('Rozpočet + Žádosti o změnu'!$DH$2="ano",'Rozpočet + Žádosti o změnu'!DD67,IF('Rozpočet + Žádosti o změnu'!$CV$2="ano",'Rozpočet + Žádosti o změnu'!CR67,IF('Rozpočet + Žádosti o změnu'!$CJ$2="ano",'Rozpočet + Žádosti o změnu'!CF67,IF('Rozpočet + Žádosti o změnu'!$BX$2="ano",'Rozpočet + Žádosti o změnu'!BT67,IF('Rozpočet + Žádosti o změnu'!$BL$2="ano",'Rozpočet + Žádosti o změnu'!BH67,IF('Rozpočet + Žádosti o změnu'!$AZ$2="ano",'Rozpočet + Žádosti o změnu'!AV67,IF('Rozpočet + Žádosti o změnu'!$AN$2="ano",'Rozpočet + Žádosti o změnu'!AJ67,'Rozpočet + Žádosti o změnu'!J67))))))))))</f>
        <v>0</v>
      </c>
      <c r="R67" s="267">
        <f>IF('Rozpočet + Žádosti o změnu'!$ER$2="ano",'Rozpočet + Žádosti o změnu'!EO67,IF('Rozpočet + Žádosti o změnu'!$EF$2="ano",'Rozpočet + Žádosti o změnu'!EC67,IF('Rozpočet + Žádosti o změnu'!$DT$2="ano",'Rozpočet + Žádosti o změnu'!DQ67,IF('Rozpočet + Žádosti o změnu'!$DH$2="ano",'Rozpočet + Žádosti o změnu'!DE67,IF('Rozpočet + Žádosti o změnu'!$CV$2="ano",'Rozpočet + Žádosti o změnu'!CS67,IF('Rozpočet + Žádosti o změnu'!$CJ$2="ano",'Rozpočet + Žádosti o změnu'!CG67,IF('Rozpočet + Žádosti o změnu'!$BX$2="ano",'Rozpočet + Žádosti o změnu'!BU67,IF('Rozpočet + Žádosti o změnu'!$BL$2="ano",'Rozpočet + Žádosti o změnu'!BI67,IF('Rozpočet + Žádosti o změnu'!$AZ$2="ano",'Rozpočet + Žádosti o změnu'!AW67,IF('Rozpočet + Žádosti o změnu'!$AN$2="ano",'Rozpočet + Žádosti o změnu'!AK67,'Rozpočet + Žádosti o změnu'!K67))))))))))</f>
        <v>0</v>
      </c>
      <c r="S67" s="267">
        <f>IF('Rozpočet + Žádosti o změnu'!$ER$2="ano",'Rozpočet + Žádosti o změnu'!EP67,IF('Rozpočet + Žádosti o změnu'!$EF$2="ano",'Rozpočet + Žádosti o změnu'!ED67,IF('Rozpočet + Žádosti o změnu'!$DT$2="ano",'Rozpočet + Žádosti o změnu'!DR67,IF('Rozpočet + Žádosti o změnu'!$DH$2="ano",'Rozpočet + Žádosti o změnu'!DF67,IF('Rozpočet + Žádosti o změnu'!$CV$2="ano",'Rozpočet + Žádosti o změnu'!CT67,IF('Rozpočet + Žádosti o změnu'!$CJ$2="ano",'Rozpočet + Žádosti o změnu'!CH67,IF('Rozpočet + Žádosti o změnu'!$BX$2="ano",'Rozpočet + Žádosti o změnu'!BV67,IF('Rozpočet + Žádosti o změnu'!$BL$2="ano",'Rozpočet + Žádosti o změnu'!BJ67,IF('Rozpočet + Žádosti o změnu'!$AZ$2="ano",'Rozpočet + Žádosti o změnu'!AX67,IF('Rozpočet + Žádosti o změnu'!$AN$2="ano",'Rozpočet + Žádosti o změnu'!AL67,'Rozpočet + Žádosti o změnu'!L67))))))))))</f>
        <v>0</v>
      </c>
      <c r="T67" s="267">
        <f>IF('Rozpočet + Žádosti o změnu'!$ER$2="ano",'Rozpočet + Žádosti o změnu'!EQ67,IF('Rozpočet + Žádosti o změnu'!$EF$2="ano",'Rozpočet + Žádosti o změnu'!EE67,IF('Rozpočet + Žádosti o změnu'!$DT$2="ano",'Rozpočet + Žádosti o změnu'!DS67,IF('Rozpočet + Žádosti o změnu'!$DH$2="ano",'Rozpočet + Žádosti o změnu'!DG67,IF('Rozpočet + Žádosti o změnu'!$CV$2="ano",'Rozpočet + Žádosti o změnu'!CU67,IF('Rozpočet + Žádosti o změnu'!$CJ$2="ano",'Rozpočet + Žádosti o změnu'!CI67,IF('Rozpočet + Žádosti o změnu'!$BX$2="ano",'Rozpočet + Žádosti o změnu'!BW67,IF('Rozpočet + Žádosti o změnu'!$BL$2="ano",'Rozpočet + Žádosti o změnu'!BK67,IF('Rozpočet + Žádosti o změnu'!$AZ$2="ano",'Rozpočet + Žádosti o změnu'!AY67,IF('Rozpočet + Žádosti o změnu'!$AN$2="ano",'Rozpočet + Žádosti o změnu'!AM67,'Rozpočet + Žádosti o změnu'!M67))))))))))</f>
        <v>0</v>
      </c>
      <c r="U67" s="267">
        <f>IF('Rozpočet + Žádosti o změnu'!$ER$2="ano",'Rozpočet + Žádosti o změnu'!ER67,IF('Rozpočet + Žádosti o změnu'!$EF$2="ano",'Rozpočet + Žádosti o změnu'!EF67,IF('Rozpočet + Žádosti o změnu'!$DT$2="ano",'Rozpočet + Žádosti o změnu'!DT67,IF('Rozpočet + Žádosti o změnu'!$DH$2="ano",'Rozpočet + Žádosti o změnu'!DH67,IF('Rozpočet + Žádosti o změnu'!$CV$2="ano",'Rozpočet + Žádosti o změnu'!CV67,IF('Rozpočet + Žádosti o změnu'!$CJ$2="ano",'Rozpočet + Žádosti o změnu'!CJ67,IF('Rozpočet + Žádosti o změnu'!$BX$2="ano",'Rozpočet + Žádosti o změnu'!BX67,IF('Rozpočet + Žádosti o změnu'!$BL$2="ano",'Rozpočet + Žádosti o změnu'!BL67,IF('Rozpočet + Žádosti o změnu'!$AZ$2="ano",'Rozpočet + Žádosti o změnu'!AZ67,IF('Rozpočet + Žádosti o změnu'!$AN$2="ano",'Rozpočet + Žádosti o změnu'!AN67,'Rozpočet + Žádosti o změnu'!N67))))))))))</f>
        <v>0</v>
      </c>
      <c r="W67" s="281">
        <f>IF('ZoR č. 1'!$D67="",0,'ZoR č. 1'!G67)+IF('ZoR č. 2'!$D67="",0,'ZoR č. 2'!G67)+IF('ZoR č. 3'!$D67="",0,'ZoR č. 3'!G67)+IF('ZoR č. 4'!$D67="",0,'ZoR č. 4'!G67)+IF('ZoR č. 5'!$D67="",0,'ZoR č. 5'!G67)+IF('ZoR č. 6'!$D67="",0,'ZoR č. 6'!G67)+IF('ZoR č. 7'!$D67="",0,'ZoR č. 7'!G67)+IF('ZoR č. 8'!$D67="",0,'ZoR č. 8'!G67)+IF('ZoR č. 9'!$D67="",0,'ZoR č. 9'!G67)+IF('ZoR č. 10'!$D67="",0,'ZoR č. 10'!G67)+IF(ZZoR!$D67="",0,ZZoR!G67)</f>
        <v>0</v>
      </c>
      <c r="X67" s="281">
        <f>IF('ZoR č. 1'!$D67="",0,'ZoR č. 1'!H67)+IF('ZoR č. 2'!$D67="",0,'ZoR č. 2'!H67)+IF('ZoR č. 3'!$D67="",0,'ZoR č. 3'!H67)+IF('ZoR č. 4'!$D67="",0,'ZoR č. 4'!H67)+IF('ZoR č. 5'!$D67="",0,'ZoR č. 5'!H67)+IF('ZoR č. 6'!$D67="",0,'ZoR č. 6'!H67)+IF('ZoR č. 7'!$D67="",0,'ZoR č. 7'!H67)+IF('ZoR č. 8'!$D67="",0,'ZoR č. 8'!H67)+IF('ZoR č. 9'!$D67="",0,'ZoR č. 9'!H67)+IF('ZoR č. 10'!$D67="",0,'ZoR č. 10'!H67)+IF(ZZoR!$D67="",0,ZZoR!H67)</f>
        <v>0</v>
      </c>
      <c r="Y67" s="281">
        <f>IF('ZoR č. 1'!$D67="",0,'ZoR č. 1'!I67)+IF('ZoR č. 2'!$D67="",0,'ZoR č. 2'!I67)+IF('ZoR č. 3'!$D67="",0,'ZoR č. 3'!I67)+IF('ZoR č. 4'!$D67="",0,'ZoR č. 4'!I67)+IF('ZoR č. 5'!$D67="",0,'ZoR č. 5'!I67)+IF('ZoR č. 6'!$D67="",0,'ZoR č. 6'!I67)+IF('ZoR č. 7'!$D67="",0,'ZoR č. 7'!I67)+IF('ZoR č. 8'!$D67="",0,'ZoR č. 8'!I67)+IF('ZoR č. 9'!$D67="",0,'ZoR č. 9'!I67)+IF('ZoR č. 10'!$D67="",0,'ZoR č. 10'!I67)+IF(ZZoR!$D67="",0,ZZoR!I67)</f>
        <v>0</v>
      </c>
      <c r="Z67" s="281">
        <f>IF('ZoR č. 1'!$D67="",0,'ZoR č. 1'!J67)+IF('ZoR č. 2'!$D67="",0,'ZoR č. 2'!J67)+IF('ZoR č. 3'!$D67="",0,'ZoR č. 3'!J67)+IF('ZoR č. 4'!$D67="",0,'ZoR č. 4'!J67)+IF('ZoR č. 5'!$D67="",0,'ZoR č. 5'!J67)+IF('ZoR č. 6'!$D67="",0,'ZoR č. 6'!J67)+IF('ZoR č. 7'!$D67="",0,'ZoR č. 7'!J67)+IF('ZoR č. 8'!$D67="",0,'ZoR č. 8'!J67)+IF('ZoR č. 9'!$D67="",0,'ZoR č. 9'!J67)+IF('ZoR č. 10'!$D67="",0,'ZoR č. 10'!J67)+IF(ZZoR!$D67="",0,ZZoR!J67)</f>
        <v>0</v>
      </c>
      <c r="AA67" s="281">
        <f>IF('ZoR č. 1'!$D67="",0,'ZoR č. 1'!K67)+IF('ZoR č. 2'!$D67="",0,'ZoR č. 2'!K67)+IF('ZoR č. 3'!$D67="",0,'ZoR č. 3'!K67)+IF('ZoR č. 4'!$D67="",0,'ZoR č. 4'!K67)+IF('ZoR č. 5'!$D67="",0,'ZoR č. 5'!K67)+IF('ZoR č. 6'!$D67="",0,'ZoR č. 6'!K67)+IF('ZoR č. 7'!$D67="",0,'ZoR č. 7'!K67)+IF('ZoR č. 8'!$D67="",0,'ZoR č. 8'!K67)+IF('ZoR č. 9'!$D67="",0,'ZoR č. 9'!K67)+IF('ZoR č. 10'!$D67="",0,'ZoR č. 10'!K67)+IF(ZZoR!$D67="",0,ZZoR!K67)</f>
        <v>0</v>
      </c>
      <c r="AB67" s="281">
        <f>IF('ZoR č. 1'!$D67="",0,'ZoR č. 1'!L67)+IF('ZoR č. 2'!$D67="",0,'ZoR č. 2'!L67)+IF('ZoR č. 3'!$D67="",0,'ZoR č. 3'!L67)+IF('ZoR č. 4'!$D67="",0,'ZoR č. 4'!L67)+IF('ZoR č. 5'!$D67="",0,'ZoR č. 5'!L67)+IF('ZoR č. 6'!$D67="",0,'ZoR č. 6'!L67)+IF('ZoR č. 7'!$D67="",0,'ZoR č. 7'!L67)+IF('ZoR č. 8'!$D67="",0,'ZoR č. 8'!L67)+IF('ZoR č. 9'!$D67="",0,'ZoR č. 9'!L67)+IF('ZoR č. 10'!$D67="",0,'ZoR č. 10'!L67)+IF(ZZoR!$D67="",0,ZZoR!L67)</f>
        <v>0</v>
      </c>
      <c r="AC67" s="281">
        <f>IF('ZoR č. 1'!$D67="",0,'ZoR č. 1'!M67)+IF('ZoR č. 2'!$D67="",0,'ZoR č. 2'!M67)+IF('ZoR č. 3'!$D67="",0,'ZoR č. 3'!M67)+IF('ZoR č. 4'!$D67="",0,'ZoR č. 4'!M67)+IF('ZoR č. 5'!$D67="",0,'ZoR č. 5'!M67)+IF('ZoR č. 6'!$D67="",0,'ZoR č. 6'!M67)+IF('ZoR č. 7'!$D67="",0,'ZoR č. 7'!M67)+IF('ZoR č. 8'!$D67="",0,'ZoR č. 8'!M67)+IF('ZoR č. 9'!$D67="",0,'ZoR č. 9'!M67)+IF('ZoR č. 10'!$D67="",0,'ZoR č. 10'!M67)+IF(ZZoR!$D67="",0,ZZoR!M67)</f>
        <v>0</v>
      </c>
      <c r="AE67" s="282" t="str">
        <f t="shared" si="3"/>
        <v/>
      </c>
    </row>
    <row r="68" spans="2:31" x14ac:dyDescent="0.25">
      <c r="B68" s="9" t="s">
        <v>201</v>
      </c>
      <c r="C68" s="98" t="str">
        <f>IF(COUNTA('Přehled partnerů'!C68:D68)&lt;&gt;2,"partner neuveden",IF('Přehled partnerů'!P68="ANO",'Přehled partnerů'!C68,"v tomto období nerelevantní"))</f>
        <v>partner neuveden</v>
      </c>
      <c r="D68" s="108" t="str">
        <f>IF(COUNTA('Přehled partnerů'!C68:D68)&lt;&gt;2,"",IF('Přehled partnerů'!P68="ANO",'Přehled partnerů'!D68,""))</f>
        <v/>
      </c>
      <c r="E68" s="21" t="str">
        <f t="shared" si="0"/>
        <v/>
      </c>
      <c r="F68" s="114" t="str">
        <f t="shared" si="1"/>
        <v/>
      </c>
      <c r="G68" s="125">
        <v>0</v>
      </c>
      <c r="H68" s="126">
        <v>0</v>
      </c>
      <c r="I68" s="126">
        <v>0</v>
      </c>
      <c r="J68" s="126">
        <v>0</v>
      </c>
      <c r="K68" s="16">
        <v>0</v>
      </c>
      <c r="L68" s="16">
        <v>0</v>
      </c>
      <c r="M68" s="20">
        <v>0</v>
      </c>
      <c r="N68" s="58" t="str">
        <f t="shared" si="2"/>
        <v/>
      </c>
      <c r="O68" s="267">
        <f>IF('Rozpočet + Žádosti o změnu'!$ER$2="ano",'Rozpočet + Žádosti o změnu'!EL68,IF('Rozpočet + Žádosti o změnu'!$EF$2="ano",'Rozpočet + Žádosti o změnu'!DZ68,IF('Rozpočet + Žádosti o změnu'!$DT$2="ano",'Rozpočet + Žádosti o změnu'!DN68,IF('Rozpočet + Žádosti o změnu'!$DH$2="ano",'Rozpočet + Žádosti o změnu'!DB68,IF('Rozpočet + Žádosti o změnu'!$CV$2="ano",'Rozpočet + Žádosti o změnu'!CP68,IF('Rozpočet + Žádosti o změnu'!$CJ$2="ano",'Rozpočet + Žádosti o změnu'!CD68,IF('Rozpočet + Žádosti o změnu'!$BX$2="ano",'Rozpočet + Žádosti o změnu'!BR68,IF('Rozpočet + Žádosti o změnu'!$BL$2="ano",'Rozpočet + Žádosti o změnu'!BF68,IF('Rozpočet + Žádosti o změnu'!$AZ$2="ano",'Rozpočet + Žádosti o změnu'!AT68,IF('Rozpočet + Žádosti o změnu'!$AN$2="ano",'Rozpočet + Žádosti o změnu'!AH68,'Rozpočet + Žádosti o změnu'!H68))))))))))</f>
        <v>0</v>
      </c>
      <c r="P68" s="267">
        <f>IF('Rozpočet + Žádosti o změnu'!$ER$2="ano",'Rozpočet + Žádosti o změnu'!EM68,IF('Rozpočet + Žádosti o změnu'!$EF$2="ano",'Rozpočet + Žádosti o změnu'!EA68,IF('Rozpočet + Žádosti o změnu'!$DT$2="ano",'Rozpočet + Žádosti o změnu'!DO68,IF('Rozpočet + Žádosti o změnu'!$DH$2="ano",'Rozpočet + Žádosti o změnu'!DC68,IF('Rozpočet + Žádosti o změnu'!$CV$2="ano",'Rozpočet + Žádosti o změnu'!CQ68,IF('Rozpočet + Žádosti o změnu'!$CJ$2="ano",'Rozpočet + Žádosti o změnu'!CE68,IF('Rozpočet + Žádosti o změnu'!$BX$2="ano",'Rozpočet + Žádosti o změnu'!BS68,IF('Rozpočet + Žádosti o změnu'!$BL$2="ano",'Rozpočet + Žádosti o změnu'!BG68,IF('Rozpočet + Žádosti o změnu'!$AZ$2="ano",'Rozpočet + Žádosti o změnu'!AU68,IF('Rozpočet + Žádosti o změnu'!$AN$2="ano",'Rozpočet + Žádosti o změnu'!AI68,'Rozpočet + Žádosti o změnu'!I68))))))))))</f>
        <v>0</v>
      </c>
      <c r="Q68" s="267">
        <f>IF('Rozpočet + Žádosti o změnu'!$ER$2="ano",'Rozpočet + Žádosti o změnu'!EN68,IF('Rozpočet + Žádosti o změnu'!$EF$2="ano",'Rozpočet + Žádosti o změnu'!EB68,IF('Rozpočet + Žádosti o změnu'!$DT$2="ano",'Rozpočet + Žádosti o změnu'!DP68,IF('Rozpočet + Žádosti o změnu'!$DH$2="ano",'Rozpočet + Žádosti o změnu'!DD68,IF('Rozpočet + Žádosti o změnu'!$CV$2="ano",'Rozpočet + Žádosti o změnu'!CR68,IF('Rozpočet + Žádosti o změnu'!$CJ$2="ano",'Rozpočet + Žádosti o změnu'!CF68,IF('Rozpočet + Žádosti o změnu'!$BX$2="ano",'Rozpočet + Žádosti o změnu'!BT68,IF('Rozpočet + Žádosti o změnu'!$BL$2="ano",'Rozpočet + Žádosti o změnu'!BH68,IF('Rozpočet + Žádosti o změnu'!$AZ$2="ano",'Rozpočet + Žádosti o změnu'!AV68,IF('Rozpočet + Žádosti o změnu'!$AN$2="ano",'Rozpočet + Žádosti o změnu'!AJ68,'Rozpočet + Žádosti o změnu'!J68))))))))))</f>
        <v>0</v>
      </c>
      <c r="R68" s="267">
        <f>IF('Rozpočet + Žádosti o změnu'!$ER$2="ano",'Rozpočet + Žádosti o změnu'!EO68,IF('Rozpočet + Žádosti o změnu'!$EF$2="ano",'Rozpočet + Žádosti o změnu'!EC68,IF('Rozpočet + Žádosti o změnu'!$DT$2="ano",'Rozpočet + Žádosti o změnu'!DQ68,IF('Rozpočet + Žádosti o změnu'!$DH$2="ano",'Rozpočet + Žádosti o změnu'!DE68,IF('Rozpočet + Žádosti o změnu'!$CV$2="ano",'Rozpočet + Žádosti o změnu'!CS68,IF('Rozpočet + Žádosti o změnu'!$CJ$2="ano",'Rozpočet + Žádosti o změnu'!CG68,IF('Rozpočet + Žádosti o změnu'!$BX$2="ano",'Rozpočet + Žádosti o změnu'!BU68,IF('Rozpočet + Žádosti o změnu'!$BL$2="ano",'Rozpočet + Žádosti o změnu'!BI68,IF('Rozpočet + Žádosti o změnu'!$AZ$2="ano",'Rozpočet + Žádosti o změnu'!AW68,IF('Rozpočet + Žádosti o změnu'!$AN$2="ano",'Rozpočet + Žádosti o změnu'!AK68,'Rozpočet + Žádosti o změnu'!K68))))))))))</f>
        <v>0</v>
      </c>
      <c r="S68" s="267">
        <f>IF('Rozpočet + Žádosti o změnu'!$ER$2="ano",'Rozpočet + Žádosti o změnu'!EP68,IF('Rozpočet + Žádosti o změnu'!$EF$2="ano",'Rozpočet + Žádosti o změnu'!ED68,IF('Rozpočet + Žádosti o změnu'!$DT$2="ano",'Rozpočet + Žádosti o změnu'!DR68,IF('Rozpočet + Žádosti o změnu'!$DH$2="ano",'Rozpočet + Žádosti o změnu'!DF68,IF('Rozpočet + Žádosti o změnu'!$CV$2="ano",'Rozpočet + Žádosti o změnu'!CT68,IF('Rozpočet + Žádosti o změnu'!$CJ$2="ano",'Rozpočet + Žádosti o změnu'!CH68,IF('Rozpočet + Žádosti o změnu'!$BX$2="ano",'Rozpočet + Žádosti o změnu'!BV68,IF('Rozpočet + Žádosti o změnu'!$BL$2="ano",'Rozpočet + Žádosti o změnu'!BJ68,IF('Rozpočet + Žádosti o změnu'!$AZ$2="ano",'Rozpočet + Žádosti o změnu'!AX68,IF('Rozpočet + Žádosti o změnu'!$AN$2="ano",'Rozpočet + Žádosti o změnu'!AL68,'Rozpočet + Žádosti o změnu'!L68))))))))))</f>
        <v>0</v>
      </c>
      <c r="T68" s="267">
        <f>IF('Rozpočet + Žádosti o změnu'!$ER$2="ano",'Rozpočet + Žádosti o změnu'!EQ68,IF('Rozpočet + Žádosti o změnu'!$EF$2="ano",'Rozpočet + Žádosti o změnu'!EE68,IF('Rozpočet + Žádosti o změnu'!$DT$2="ano",'Rozpočet + Žádosti o změnu'!DS68,IF('Rozpočet + Žádosti o změnu'!$DH$2="ano",'Rozpočet + Žádosti o změnu'!DG68,IF('Rozpočet + Žádosti o změnu'!$CV$2="ano",'Rozpočet + Žádosti o změnu'!CU68,IF('Rozpočet + Žádosti o změnu'!$CJ$2="ano",'Rozpočet + Žádosti o změnu'!CI68,IF('Rozpočet + Žádosti o změnu'!$BX$2="ano",'Rozpočet + Žádosti o změnu'!BW68,IF('Rozpočet + Žádosti o změnu'!$BL$2="ano",'Rozpočet + Žádosti o změnu'!BK68,IF('Rozpočet + Žádosti o změnu'!$AZ$2="ano",'Rozpočet + Žádosti o změnu'!AY68,IF('Rozpočet + Žádosti o změnu'!$AN$2="ano",'Rozpočet + Žádosti o změnu'!AM68,'Rozpočet + Žádosti o změnu'!M68))))))))))</f>
        <v>0</v>
      </c>
      <c r="U68" s="267">
        <f>IF('Rozpočet + Žádosti o změnu'!$ER$2="ano",'Rozpočet + Žádosti o změnu'!ER68,IF('Rozpočet + Žádosti o změnu'!$EF$2="ano",'Rozpočet + Žádosti o změnu'!EF68,IF('Rozpočet + Žádosti o změnu'!$DT$2="ano",'Rozpočet + Žádosti o změnu'!DT68,IF('Rozpočet + Žádosti o změnu'!$DH$2="ano",'Rozpočet + Žádosti o změnu'!DH68,IF('Rozpočet + Žádosti o změnu'!$CV$2="ano",'Rozpočet + Žádosti o změnu'!CV68,IF('Rozpočet + Žádosti o změnu'!$CJ$2="ano",'Rozpočet + Žádosti o změnu'!CJ68,IF('Rozpočet + Žádosti o změnu'!$BX$2="ano",'Rozpočet + Žádosti o změnu'!BX68,IF('Rozpočet + Žádosti o změnu'!$BL$2="ano",'Rozpočet + Žádosti o změnu'!BL68,IF('Rozpočet + Žádosti o změnu'!$AZ$2="ano",'Rozpočet + Žádosti o změnu'!AZ68,IF('Rozpočet + Žádosti o změnu'!$AN$2="ano",'Rozpočet + Žádosti o změnu'!AN68,'Rozpočet + Žádosti o změnu'!N68))))))))))</f>
        <v>0</v>
      </c>
      <c r="W68" s="281">
        <f>IF('ZoR č. 1'!$D68="",0,'ZoR č. 1'!G68)+IF('ZoR č. 2'!$D68="",0,'ZoR č. 2'!G68)+IF('ZoR č. 3'!$D68="",0,'ZoR č. 3'!G68)+IF('ZoR č. 4'!$D68="",0,'ZoR č. 4'!G68)+IF('ZoR č. 5'!$D68="",0,'ZoR č. 5'!G68)+IF('ZoR č. 6'!$D68="",0,'ZoR č. 6'!G68)+IF('ZoR č. 7'!$D68="",0,'ZoR č. 7'!G68)+IF('ZoR č. 8'!$D68="",0,'ZoR č. 8'!G68)+IF('ZoR č. 9'!$D68="",0,'ZoR č. 9'!G68)+IF('ZoR č. 10'!$D68="",0,'ZoR č. 10'!G68)+IF(ZZoR!$D68="",0,ZZoR!G68)</f>
        <v>0</v>
      </c>
      <c r="X68" s="281">
        <f>IF('ZoR č. 1'!$D68="",0,'ZoR č. 1'!H68)+IF('ZoR č. 2'!$D68="",0,'ZoR č. 2'!H68)+IF('ZoR č. 3'!$D68="",0,'ZoR č. 3'!H68)+IF('ZoR č. 4'!$D68="",0,'ZoR č. 4'!H68)+IF('ZoR č. 5'!$D68="",0,'ZoR č. 5'!H68)+IF('ZoR č. 6'!$D68="",0,'ZoR č. 6'!H68)+IF('ZoR č. 7'!$D68="",0,'ZoR č. 7'!H68)+IF('ZoR č. 8'!$D68="",0,'ZoR č. 8'!H68)+IF('ZoR č. 9'!$D68="",0,'ZoR č. 9'!H68)+IF('ZoR č. 10'!$D68="",0,'ZoR č. 10'!H68)+IF(ZZoR!$D68="",0,ZZoR!H68)</f>
        <v>0</v>
      </c>
      <c r="Y68" s="281">
        <f>IF('ZoR č. 1'!$D68="",0,'ZoR č. 1'!I68)+IF('ZoR č. 2'!$D68="",0,'ZoR č. 2'!I68)+IF('ZoR č. 3'!$D68="",0,'ZoR č. 3'!I68)+IF('ZoR č. 4'!$D68="",0,'ZoR č. 4'!I68)+IF('ZoR č. 5'!$D68="",0,'ZoR č. 5'!I68)+IF('ZoR č. 6'!$D68="",0,'ZoR č. 6'!I68)+IF('ZoR č. 7'!$D68="",0,'ZoR č. 7'!I68)+IF('ZoR č. 8'!$D68="",0,'ZoR č. 8'!I68)+IF('ZoR č. 9'!$D68="",0,'ZoR č. 9'!I68)+IF('ZoR č. 10'!$D68="",0,'ZoR č. 10'!I68)+IF(ZZoR!$D68="",0,ZZoR!I68)</f>
        <v>0</v>
      </c>
      <c r="Z68" s="281">
        <f>IF('ZoR č. 1'!$D68="",0,'ZoR č. 1'!J68)+IF('ZoR č. 2'!$D68="",0,'ZoR č. 2'!J68)+IF('ZoR č. 3'!$D68="",0,'ZoR č. 3'!J68)+IF('ZoR č. 4'!$D68="",0,'ZoR č. 4'!J68)+IF('ZoR č. 5'!$D68="",0,'ZoR č. 5'!J68)+IF('ZoR č. 6'!$D68="",0,'ZoR č. 6'!J68)+IF('ZoR č. 7'!$D68="",0,'ZoR č. 7'!J68)+IF('ZoR č. 8'!$D68="",0,'ZoR č. 8'!J68)+IF('ZoR č. 9'!$D68="",0,'ZoR č. 9'!J68)+IF('ZoR č. 10'!$D68="",0,'ZoR č. 10'!J68)+IF(ZZoR!$D68="",0,ZZoR!J68)</f>
        <v>0</v>
      </c>
      <c r="AA68" s="281">
        <f>IF('ZoR č. 1'!$D68="",0,'ZoR č. 1'!K68)+IF('ZoR č. 2'!$D68="",0,'ZoR č. 2'!K68)+IF('ZoR č. 3'!$D68="",0,'ZoR č. 3'!K68)+IF('ZoR č. 4'!$D68="",0,'ZoR č. 4'!K68)+IF('ZoR č. 5'!$D68="",0,'ZoR č. 5'!K68)+IF('ZoR č. 6'!$D68="",0,'ZoR č. 6'!K68)+IF('ZoR č. 7'!$D68="",0,'ZoR č. 7'!K68)+IF('ZoR č. 8'!$D68="",0,'ZoR č. 8'!K68)+IF('ZoR č. 9'!$D68="",0,'ZoR č. 9'!K68)+IF('ZoR č. 10'!$D68="",0,'ZoR č. 10'!K68)+IF(ZZoR!$D68="",0,ZZoR!K68)</f>
        <v>0</v>
      </c>
      <c r="AB68" s="281">
        <f>IF('ZoR č. 1'!$D68="",0,'ZoR č. 1'!L68)+IF('ZoR č. 2'!$D68="",0,'ZoR č. 2'!L68)+IF('ZoR č. 3'!$D68="",0,'ZoR č. 3'!L68)+IF('ZoR č. 4'!$D68="",0,'ZoR č. 4'!L68)+IF('ZoR č. 5'!$D68="",0,'ZoR č. 5'!L68)+IF('ZoR č. 6'!$D68="",0,'ZoR č. 6'!L68)+IF('ZoR č. 7'!$D68="",0,'ZoR č. 7'!L68)+IF('ZoR č. 8'!$D68="",0,'ZoR č. 8'!L68)+IF('ZoR č. 9'!$D68="",0,'ZoR č. 9'!L68)+IF('ZoR č. 10'!$D68="",0,'ZoR č. 10'!L68)+IF(ZZoR!$D68="",0,ZZoR!L68)</f>
        <v>0</v>
      </c>
      <c r="AC68" s="281">
        <f>IF('ZoR č. 1'!$D68="",0,'ZoR č. 1'!M68)+IF('ZoR č. 2'!$D68="",0,'ZoR č. 2'!M68)+IF('ZoR č. 3'!$D68="",0,'ZoR č. 3'!M68)+IF('ZoR č. 4'!$D68="",0,'ZoR č. 4'!M68)+IF('ZoR č. 5'!$D68="",0,'ZoR č. 5'!M68)+IF('ZoR č. 6'!$D68="",0,'ZoR č. 6'!M68)+IF('ZoR č. 7'!$D68="",0,'ZoR č. 7'!M68)+IF('ZoR č. 8'!$D68="",0,'ZoR č. 8'!M68)+IF('ZoR č. 9'!$D68="",0,'ZoR č. 9'!M68)+IF('ZoR č. 10'!$D68="",0,'ZoR č. 10'!M68)+IF(ZZoR!$D68="",0,ZZoR!M68)</f>
        <v>0</v>
      </c>
      <c r="AE68" s="282" t="str">
        <f t="shared" si="3"/>
        <v/>
      </c>
    </row>
    <row r="69" spans="2:31" x14ac:dyDescent="0.25">
      <c r="B69" s="9" t="s">
        <v>202</v>
      </c>
      <c r="C69" s="98" t="str">
        <f>IF(COUNTA('Přehled partnerů'!C69:D69)&lt;&gt;2,"partner neuveden",IF('Přehled partnerů'!P69="ANO",'Přehled partnerů'!C69,"v tomto období nerelevantní"))</f>
        <v>partner neuveden</v>
      </c>
      <c r="D69" s="108" t="str">
        <f>IF(COUNTA('Přehled partnerů'!C69:D69)&lt;&gt;2,"",IF('Přehled partnerů'!P69="ANO",'Přehled partnerů'!D69,""))</f>
        <v/>
      </c>
      <c r="E69" s="21" t="str">
        <f t="shared" si="0"/>
        <v/>
      </c>
      <c r="F69" s="114" t="str">
        <f t="shared" si="1"/>
        <v/>
      </c>
      <c r="G69" s="125">
        <v>0</v>
      </c>
      <c r="H69" s="126">
        <v>0</v>
      </c>
      <c r="I69" s="126">
        <v>0</v>
      </c>
      <c r="J69" s="126">
        <v>0</v>
      </c>
      <c r="K69" s="16">
        <v>0</v>
      </c>
      <c r="L69" s="16">
        <v>0</v>
      </c>
      <c r="M69" s="20">
        <v>0</v>
      </c>
      <c r="N69" s="58" t="str">
        <f t="shared" si="2"/>
        <v/>
      </c>
      <c r="O69" s="267">
        <f>IF('Rozpočet + Žádosti o změnu'!$ER$2="ano",'Rozpočet + Žádosti o změnu'!EL69,IF('Rozpočet + Žádosti o změnu'!$EF$2="ano",'Rozpočet + Žádosti o změnu'!DZ69,IF('Rozpočet + Žádosti o změnu'!$DT$2="ano",'Rozpočet + Žádosti o změnu'!DN69,IF('Rozpočet + Žádosti o změnu'!$DH$2="ano",'Rozpočet + Žádosti o změnu'!DB69,IF('Rozpočet + Žádosti o změnu'!$CV$2="ano",'Rozpočet + Žádosti o změnu'!CP69,IF('Rozpočet + Žádosti o změnu'!$CJ$2="ano",'Rozpočet + Žádosti o změnu'!CD69,IF('Rozpočet + Žádosti o změnu'!$BX$2="ano",'Rozpočet + Žádosti o změnu'!BR69,IF('Rozpočet + Žádosti o změnu'!$BL$2="ano",'Rozpočet + Žádosti o změnu'!BF69,IF('Rozpočet + Žádosti o změnu'!$AZ$2="ano",'Rozpočet + Žádosti o změnu'!AT69,IF('Rozpočet + Žádosti o změnu'!$AN$2="ano",'Rozpočet + Žádosti o změnu'!AH69,'Rozpočet + Žádosti o změnu'!H69))))))))))</f>
        <v>0</v>
      </c>
      <c r="P69" s="267">
        <f>IF('Rozpočet + Žádosti o změnu'!$ER$2="ano",'Rozpočet + Žádosti o změnu'!EM69,IF('Rozpočet + Žádosti o změnu'!$EF$2="ano",'Rozpočet + Žádosti o změnu'!EA69,IF('Rozpočet + Žádosti o změnu'!$DT$2="ano",'Rozpočet + Žádosti o změnu'!DO69,IF('Rozpočet + Žádosti o změnu'!$DH$2="ano",'Rozpočet + Žádosti o změnu'!DC69,IF('Rozpočet + Žádosti o změnu'!$CV$2="ano",'Rozpočet + Žádosti o změnu'!CQ69,IF('Rozpočet + Žádosti o změnu'!$CJ$2="ano",'Rozpočet + Žádosti o změnu'!CE69,IF('Rozpočet + Žádosti o změnu'!$BX$2="ano",'Rozpočet + Žádosti o změnu'!BS69,IF('Rozpočet + Žádosti o změnu'!$BL$2="ano",'Rozpočet + Žádosti o změnu'!BG69,IF('Rozpočet + Žádosti o změnu'!$AZ$2="ano",'Rozpočet + Žádosti o změnu'!AU69,IF('Rozpočet + Žádosti o změnu'!$AN$2="ano",'Rozpočet + Žádosti o změnu'!AI69,'Rozpočet + Žádosti o změnu'!I69))))))))))</f>
        <v>0</v>
      </c>
      <c r="Q69" s="267">
        <f>IF('Rozpočet + Žádosti o změnu'!$ER$2="ano",'Rozpočet + Žádosti o změnu'!EN69,IF('Rozpočet + Žádosti o změnu'!$EF$2="ano",'Rozpočet + Žádosti o změnu'!EB69,IF('Rozpočet + Žádosti o změnu'!$DT$2="ano",'Rozpočet + Žádosti o změnu'!DP69,IF('Rozpočet + Žádosti o změnu'!$DH$2="ano",'Rozpočet + Žádosti o změnu'!DD69,IF('Rozpočet + Žádosti o změnu'!$CV$2="ano",'Rozpočet + Žádosti o změnu'!CR69,IF('Rozpočet + Žádosti o změnu'!$CJ$2="ano",'Rozpočet + Žádosti o změnu'!CF69,IF('Rozpočet + Žádosti o změnu'!$BX$2="ano",'Rozpočet + Žádosti o změnu'!BT69,IF('Rozpočet + Žádosti o změnu'!$BL$2="ano",'Rozpočet + Žádosti o změnu'!BH69,IF('Rozpočet + Žádosti o změnu'!$AZ$2="ano",'Rozpočet + Žádosti o změnu'!AV69,IF('Rozpočet + Žádosti o změnu'!$AN$2="ano",'Rozpočet + Žádosti o změnu'!AJ69,'Rozpočet + Žádosti o změnu'!J69))))))))))</f>
        <v>0</v>
      </c>
      <c r="R69" s="267">
        <f>IF('Rozpočet + Žádosti o změnu'!$ER$2="ano",'Rozpočet + Žádosti o změnu'!EO69,IF('Rozpočet + Žádosti o změnu'!$EF$2="ano",'Rozpočet + Žádosti o změnu'!EC69,IF('Rozpočet + Žádosti o změnu'!$DT$2="ano",'Rozpočet + Žádosti o změnu'!DQ69,IF('Rozpočet + Žádosti o změnu'!$DH$2="ano",'Rozpočet + Žádosti o změnu'!DE69,IF('Rozpočet + Žádosti o změnu'!$CV$2="ano",'Rozpočet + Žádosti o změnu'!CS69,IF('Rozpočet + Žádosti o změnu'!$CJ$2="ano",'Rozpočet + Žádosti o změnu'!CG69,IF('Rozpočet + Žádosti o změnu'!$BX$2="ano",'Rozpočet + Žádosti o změnu'!BU69,IF('Rozpočet + Žádosti o změnu'!$BL$2="ano",'Rozpočet + Žádosti o změnu'!BI69,IF('Rozpočet + Žádosti o změnu'!$AZ$2="ano",'Rozpočet + Žádosti o změnu'!AW69,IF('Rozpočet + Žádosti o změnu'!$AN$2="ano",'Rozpočet + Žádosti o změnu'!AK69,'Rozpočet + Žádosti o změnu'!K69))))))))))</f>
        <v>0</v>
      </c>
      <c r="S69" s="267">
        <f>IF('Rozpočet + Žádosti o změnu'!$ER$2="ano",'Rozpočet + Žádosti o změnu'!EP69,IF('Rozpočet + Žádosti o změnu'!$EF$2="ano",'Rozpočet + Žádosti o změnu'!ED69,IF('Rozpočet + Žádosti o změnu'!$DT$2="ano",'Rozpočet + Žádosti o změnu'!DR69,IF('Rozpočet + Žádosti o změnu'!$DH$2="ano",'Rozpočet + Žádosti o změnu'!DF69,IF('Rozpočet + Žádosti o změnu'!$CV$2="ano",'Rozpočet + Žádosti o změnu'!CT69,IF('Rozpočet + Žádosti o změnu'!$CJ$2="ano",'Rozpočet + Žádosti o změnu'!CH69,IF('Rozpočet + Žádosti o změnu'!$BX$2="ano",'Rozpočet + Žádosti o změnu'!BV69,IF('Rozpočet + Žádosti o změnu'!$BL$2="ano",'Rozpočet + Žádosti o změnu'!BJ69,IF('Rozpočet + Žádosti o změnu'!$AZ$2="ano",'Rozpočet + Žádosti o změnu'!AX69,IF('Rozpočet + Žádosti o změnu'!$AN$2="ano",'Rozpočet + Žádosti o změnu'!AL69,'Rozpočet + Žádosti o změnu'!L69))))))))))</f>
        <v>0</v>
      </c>
      <c r="T69" s="267">
        <f>IF('Rozpočet + Žádosti o změnu'!$ER$2="ano",'Rozpočet + Žádosti o změnu'!EQ69,IF('Rozpočet + Žádosti o změnu'!$EF$2="ano",'Rozpočet + Žádosti o změnu'!EE69,IF('Rozpočet + Žádosti o změnu'!$DT$2="ano",'Rozpočet + Žádosti o změnu'!DS69,IF('Rozpočet + Žádosti o změnu'!$DH$2="ano",'Rozpočet + Žádosti o změnu'!DG69,IF('Rozpočet + Žádosti o změnu'!$CV$2="ano",'Rozpočet + Žádosti o změnu'!CU69,IF('Rozpočet + Žádosti o změnu'!$CJ$2="ano",'Rozpočet + Žádosti o změnu'!CI69,IF('Rozpočet + Žádosti o změnu'!$BX$2="ano",'Rozpočet + Žádosti o změnu'!BW69,IF('Rozpočet + Žádosti o změnu'!$BL$2="ano",'Rozpočet + Žádosti o změnu'!BK69,IF('Rozpočet + Žádosti o změnu'!$AZ$2="ano",'Rozpočet + Žádosti o změnu'!AY69,IF('Rozpočet + Žádosti o změnu'!$AN$2="ano",'Rozpočet + Žádosti o změnu'!AM69,'Rozpočet + Žádosti o změnu'!M69))))))))))</f>
        <v>0</v>
      </c>
      <c r="U69" s="267">
        <f>IF('Rozpočet + Žádosti o změnu'!$ER$2="ano",'Rozpočet + Žádosti o změnu'!ER69,IF('Rozpočet + Žádosti o změnu'!$EF$2="ano",'Rozpočet + Žádosti o změnu'!EF69,IF('Rozpočet + Žádosti o změnu'!$DT$2="ano",'Rozpočet + Žádosti o změnu'!DT69,IF('Rozpočet + Žádosti o změnu'!$DH$2="ano",'Rozpočet + Žádosti o změnu'!DH69,IF('Rozpočet + Žádosti o změnu'!$CV$2="ano",'Rozpočet + Žádosti o změnu'!CV69,IF('Rozpočet + Žádosti o změnu'!$CJ$2="ano",'Rozpočet + Žádosti o změnu'!CJ69,IF('Rozpočet + Žádosti o změnu'!$BX$2="ano",'Rozpočet + Žádosti o změnu'!BX69,IF('Rozpočet + Žádosti o změnu'!$BL$2="ano",'Rozpočet + Žádosti o změnu'!BL69,IF('Rozpočet + Žádosti o změnu'!$AZ$2="ano",'Rozpočet + Žádosti o změnu'!AZ69,IF('Rozpočet + Žádosti o změnu'!$AN$2="ano",'Rozpočet + Žádosti o změnu'!AN69,'Rozpočet + Žádosti o změnu'!N69))))))))))</f>
        <v>0</v>
      </c>
      <c r="W69" s="281">
        <f>IF('ZoR č. 1'!$D69="",0,'ZoR č. 1'!G69)+IF('ZoR č. 2'!$D69="",0,'ZoR č. 2'!G69)+IF('ZoR č. 3'!$D69="",0,'ZoR č. 3'!G69)+IF('ZoR č. 4'!$D69="",0,'ZoR č. 4'!G69)+IF('ZoR č. 5'!$D69="",0,'ZoR č. 5'!G69)+IF('ZoR č. 6'!$D69="",0,'ZoR č. 6'!G69)+IF('ZoR č. 7'!$D69="",0,'ZoR č. 7'!G69)+IF('ZoR č. 8'!$D69="",0,'ZoR č. 8'!G69)+IF('ZoR č. 9'!$D69="",0,'ZoR č. 9'!G69)+IF('ZoR č. 10'!$D69="",0,'ZoR č. 10'!G69)+IF(ZZoR!$D69="",0,ZZoR!G69)</f>
        <v>0</v>
      </c>
      <c r="X69" s="281">
        <f>IF('ZoR č. 1'!$D69="",0,'ZoR č. 1'!H69)+IF('ZoR č. 2'!$D69="",0,'ZoR č. 2'!H69)+IF('ZoR č. 3'!$D69="",0,'ZoR č. 3'!H69)+IF('ZoR č. 4'!$D69="",0,'ZoR č. 4'!H69)+IF('ZoR č. 5'!$D69="",0,'ZoR č. 5'!H69)+IF('ZoR č. 6'!$D69="",0,'ZoR č. 6'!H69)+IF('ZoR č. 7'!$D69="",0,'ZoR č. 7'!H69)+IF('ZoR č. 8'!$D69="",0,'ZoR č. 8'!H69)+IF('ZoR č. 9'!$D69="",0,'ZoR č. 9'!H69)+IF('ZoR č. 10'!$D69="",0,'ZoR č. 10'!H69)+IF(ZZoR!$D69="",0,ZZoR!H69)</f>
        <v>0</v>
      </c>
      <c r="Y69" s="281">
        <f>IF('ZoR č. 1'!$D69="",0,'ZoR č. 1'!I69)+IF('ZoR č. 2'!$D69="",0,'ZoR č. 2'!I69)+IF('ZoR č. 3'!$D69="",0,'ZoR č. 3'!I69)+IF('ZoR č. 4'!$D69="",0,'ZoR č. 4'!I69)+IF('ZoR č. 5'!$D69="",0,'ZoR č. 5'!I69)+IF('ZoR č. 6'!$D69="",0,'ZoR č. 6'!I69)+IF('ZoR č. 7'!$D69="",0,'ZoR č. 7'!I69)+IF('ZoR č. 8'!$D69="",0,'ZoR č. 8'!I69)+IF('ZoR č. 9'!$D69="",0,'ZoR č. 9'!I69)+IF('ZoR č. 10'!$D69="",0,'ZoR č. 10'!I69)+IF(ZZoR!$D69="",0,ZZoR!I69)</f>
        <v>0</v>
      </c>
      <c r="Z69" s="281">
        <f>IF('ZoR č. 1'!$D69="",0,'ZoR č. 1'!J69)+IF('ZoR č. 2'!$D69="",0,'ZoR č. 2'!J69)+IF('ZoR č. 3'!$D69="",0,'ZoR č. 3'!J69)+IF('ZoR č. 4'!$D69="",0,'ZoR č. 4'!J69)+IF('ZoR č. 5'!$D69="",0,'ZoR č. 5'!J69)+IF('ZoR č. 6'!$D69="",0,'ZoR č. 6'!J69)+IF('ZoR č. 7'!$D69="",0,'ZoR č. 7'!J69)+IF('ZoR č. 8'!$D69="",0,'ZoR č. 8'!J69)+IF('ZoR č. 9'!$D69="",0,'ZoR č. 9'!J69)+IF('ZoR č. 10'!$D69="",0,'ZoR č. 10'!J69)+IF(ZZoR!$D69="",0,ZZoR!J69)</f>
        <v>0</v>
      </c>
      <c r="AA69" s="281">
        <f>IF('ZoR č. 1'!$D69="",0,'ZoR č. 1'!K69)+IF('ZoR č. 2'!$D69="",0,'ZoR č. 2'!K69)+IF('ZoR č. 3'!$D69="",0,'ZoR č. 3'!K69)+IF('ZoR č. 4'!$D69="",0,'ZoR č. 4'!K69)+IF('ZoR č. 5'!$D69="",0,'ZoR č. 5'!K69)+IF('ZoR č. 6'!$D69="",0,'ZoR č. 6'!K69)+IF('ZoR č. 7'!$D69="",0,'ZoR č. 7'!K69)+IF('ZoR č. 8'!$D69="",0,'ZoR č. 8'!K69)+IF('ZoR č. 9'!$D69="",0,'ZoR č. 9'!K69)+IF('ZoR č. 10'!$D69="",0,'ZoR č. 10'!K69)+IF(ZZoR!$D69="",0,ZZoR!K69)</f>
        <v>0</v>
      </c>
      <c r="AB69" s="281">
        <f>IF('ZoR č. 1'!$D69="",0,'ZoR č. 1'!L69)+IF('ZoR č. 2'!$D69="",0,'ZoR č. 2'!L69)+IF('ZoR č. 3'!$D69="",0,'ZoR č. 3'!L69)+IF('ZoR č. 4'!$D69="",0,'ZoR č. 4'!L69)+IF('ZoR č. 5'!$D69="",0,'ZoR č. 5'!L69)+IF('ZoR č. 6'!$D69="",0,'ZoR č. 6'!L69)+IF('ZoR č. 7'!$D69="",0,'ZoR č. 7'!L69)+IF('ZoR č. 8'!$D69="",0,'ZoR č. 8'!L69)+IF('ZoR č. 9'!$D69="",0,'ZoR č. 9'!L69)+IF('ZoR č. 10'!$D69="",0,'ZoR č. 10'!L69)+IF(ZZoR!$D69="",0,ZZoR!L69)</f>
        <v>0</v>
      </c>
      <c r="AC69" s="281">
        <f>IF('ZoR č. 1'!$D69="",0,'ZoR č. 1'!M69)+IF('ZoR č. 2'!$D69="",0,'ZoR č. 2'!M69)+IF('ZoR č. 3'!$D69="",0,'ZoR č. 3'!M69)+IF('ZoR č. 4'!$D69="",0,'ZoR č. 4'!M69)+IF('ZoR č. 5'!$D69="",0,'ZoR č. 5'!M69)+IF('ZoR č. 6'!$D69="",0,'ZoR č. 6'!M69)+IF('ZoR č. 7'!$D69="",0,'ZoR č. 7'!M69)+IF('ZoR č. 8'!$D69="",0,'ZoR č. 8'!M69)+IF('ZoR č. 9'!$D69="",0,'ZoR č. 9'!M69)+IF('ZoR č. 10'!$D69="",0,'ZoR č. 10'!M69)+IF(ZZoR!$D69="",0,ZZoR!M69)</f>
        <v>0</v>
      </c>
      <c r="AE69" s="282" t="str">
        <f t="shared" si="3"/>
        <v/>
      </c>
    </row>
    <row r="70" spans="2:31" x14ac:dyDescent="0.25">
      <c r="B70" s="9" t="s">
        <v>203</v>
      </c>
      <c r="C70" s="98" t="str">
        <f>IF(COUNTA('Přehled partnerů'!C70:D70)&lt;&gt;2,"partner neuveden",IF('Přehled partnerů'!P70="ANO",'Přehled partnerů'!C70,"v tomto období nerelevantní"))</f>
        <v>partner neuveden</v>
      </c>
      <c r="D70" s="108" t="str">
        <f>IF(COUNTA('Přehled partnerů'!C70:D70)&lt;&gt;2,"",IF('Přehled partnerů'!P70="ANO",'Přehled partnerů'!D70,""))</f>
        <v/>
      </c>
      <c r="E70" s="21" t="str">
        <f t="shared" si="0"/>
        <v/>
      </c>
      <c r="F70" s="114" t="str">
        <f t="shared" si="1"/>
        <v/>
      </c>
      <c r="G70" s="125">
        <v>0</v>
      </c>
      <c r="H70" s="126">
        <v>0</v>
      </c>
      <c r="I70" s="126">
        <v>0</v>
      </c>
      <c r="J70" s="126">
        <v>0</v>
      </c>
      <c r="K70" s="16">
        <v>0</v>
      </c>
      <c r="L70" s="16">
        <v>0</v>
      </c>
      <c r="M70" s="20">
        <v>0</v>
      </c>
      <c r="N70" s="58" t="str">
        <f t="shared" si="2"/>
        <v/>
      </c>
      <c r="O70" s="267">
        <f>IF('Rozpočet + Žádosti o změnu'!$ER$2="ano",'Rozpočet + Žádosti o změnu'!EL70,IF('Rozpočet + Žádosti o změnu'!$EF$2="ano",'Rozpočet + Žádosti o změnu'!DZ70,IF('Rozpočet + Žádosti o změnu'!$DT$2="ano",'Rozpočet + Žádosti o změnu'!DN70,IF('Rozpočet + Žádosti o změnu'!$DH$2="ano",'Rozpočet + Žádosti o změnu'!DB70,IF('Rozpočet + Žádosti o změnu'!$CV$2="ano",'Rozpočet + Žádosti o změnu'!CP70,IF('Rozpočet + Žádosti o změnu'!$CJ$2="ano",'Rozpočet + Žádosti o změnu'!CD70,IF('Rozpočet + Žádosti o změnu'!$BX$2="ano",'Rozpočet + Žádosti o změnu'!BR70,IF('Rozpočet + Žádosti o změnu'!$BL$2="ano",'Rozpočet + Žádosti o změnu'!BF70,IF('Rozpočet + Žádosti o změnu'!$AZ$2="ano",'Rozpočet + Žádosti o změnu'!AT70,IF('Rozpočet + Žádosti o změnu'!$AN$2="ano",'Rozpočet + Žádosti o změnu'!AH70,'Rozpočet + Žádosti o změnu'!H70))))))))))</f>
        <v>0</v>
      </c>
      <c r="P70" s="267">
        <f>IF('Rozpočet + Žádosti o změnu'!$ER$2="ano",'Rozpočet + Žádosti o změnu'!EM70,IF('Rozpočet + Žádosti o změnu'!$EF$2="ano",'Rozpočet + Žádosti o změnu'!EA70,IF('Rozpočet + Žádosti o změnu'!$DT$2="ano",'Rozpočet + Žádosti o změnu'!DO70,IF('Rozpočet + Žádosti o změnu'!$DH$2="ano",'Rozpočet + Žádosti o změnu'!DC70,IF('Rozpočet + Žádosti o změnu'!$CV$2="ano",'Rozpočet + Žádosti o změnu'!CQ70,IF('Rozpočet + Žádosti o změnu'!$CJ$2="ano",'Rozpočet + Žádosti o změnu'!CE70,IF('Rozpočet + Žádosti o změnu'!$BX$2="ano",'Rozpočet + Žádosti o změnu'!BS70,IF('Rozpočet + Žádosti o změnu'!$BL$2="ano",'Rozpočet + Žádosti o změnu'!BG70,IF('Rozpočet + Žádosti o změnu'!$AZ$2="ano",'Rozpočet + Žádosti o změnu'!AU70,IF('Rozpočet + Žádosti o změnu'!$AN$2="ano",'Rozpočet + Žádosti o změnu'!AI70,'Rozpočet + Žádosti o změnu'!I70))))))))))</f>
        <v>0</v>
      </c>
      <c r="Q70" s="267">
        <f>IF('Rozpočet + Žádosti o změnu'!$ER$2="ano",'Rozpočet + Žádosti o změnu'!EN70,IF('Rozpočet + Žádosti o změnu'!$EF$2="ano",'Rozpočet + Žádosti o změnu'!EB70,IF('Rozpočet + Žádosti o změnu'!$DT$2="ano",'Rozpočet + Žádosti o změnu'!DP70,IF('Rozpočet + Žádosti o změnu'!$DH$2="ano",'Rozpočet + Žádosti o změnu'!DD70,IF('Rozpočet + Žádosti o změnu'!$CV$2="ano",'Rozpočet + Žádosti o změnu'!CR70,IF('Rozpočet + Žádosti o změnu'!$CJ$2="ano",'Rozpočet + Žádosti o změnu'!CF70,IF('Rozpočet + Žádosti o změnu'!$BX$2="ano",'Rozpočet + Žádosti o změnu'!BT70,IF('Rozpočet + Žádosti o změnu'!$BL$2="ano",'Rozpočet + Žádosti o změnu'!BH70,IF('Rozpočet + Žádosti o změnu'!$AZ$2="ano",'Rozpočet + Žádosti o změnu'!AV70,IF('Rozpočet + Žádosti o změnu'!$AN$2="ano",'Rozpočet + Žádosti o změnu'!AJ70,'Rozpočet + Žádosti o změnu'!J70))))))))))</f>
        <v>0</v>
      </c>
      <c r="R70" s="267">
        <f>IF('Rozpočet + Žádosti o změnu'!$ER$2="ano",'Rozpočet + Žádosti o změnu'!EO70,IF('Rozpočet + Žádosti o změnu'!$EF$2="ano",'Rozpočet + Žádosti o změnu'!EC70,IF('Rozpočet + Žádosti o změnu'!$DT$2="ano",'Rozpočet + Žádosti o změnu'!DQ70,IF('Rozpočet + Žádosti o změnu'!$DH$2="ano",'Rozpočet + Žádosti o změnu'!DE70,IF('Rozpočet + Žádosti o změnu'!$CV$2="ano",'Rozpočet + Žádosti o změnu'!CS70,IF('Rozpočet + Žádosti o změnu'!$CJ$2="ano",'Rozpočet + Žádosti o změnu'!CG70,IF('Rozpočet + Žádosti o změnu'!$BX$2="ano",'Rozpočet + Žádosti o změnu'!BU70,IF('Rozpočet + Žádosti o změnu'!$BL$2="ano",'Rozpočet + Žádosti o změnu'!BI70,IF('Rozpočet + Žádosti o změnu'!$AZ$2="ano",'Rozpočet + Žádosti o změnu'!AW70,IF('Rozpočet + Žádosti o změnu'!$AN$2="ano",'Rozpočet + Žádosti o změnu'!AK70,'Rozpočet + Žádosti o změnu'!K70))))))))))</f>
        <v>0</v>
      </c>
      <c r="S70" s="267">
        <f>IF('Rozpočet + Žádosti o změnu'!$ER$2="ano",'Rozpočet + Žádosti o změnu'!EP70,IF('Rozpočet + Žádosti o změnu'!$EF$2="ano",'Rozpočet + Žádosti o změnu'!ED70,IF('Rozpočet + Žádosti o změnu'!$DT$2="ano",'Rozpočet + Žádosti o změnu'!DR70,IF('Rozpočet + Žádosti o změnu'!$DH$2="ano",'Rozpočet + Žádosti o změnu'!DF70,IF('Rozpočet + Žádosti o změnu'!$CV$2="ano",'Rozpočet + Žádosti o změnu'!CT70,IF('Rozpočet + Žádosti o změnu'!$CJ$2="ano",'Rozpočet + Žádosti o změnu'!CH70,IF('Rozpočet + Žádosti o změnu'!$BX$2="ano",'Rozpočet + Žádosti o změnu'!BV70,IF('Rozpočet + Žádosti o změnu'!$BL$2="ano",'Rozpočet + Žádosti o změnu'!BJ70,IF('Rozpočet + Žádosti o změnu'!$AZ$2="ano",'Rozpočet + Žádosti o změnu'!AX70,IF('Rozpočet + Žádosti o změnu'!$AN$2="ano",'Rozpočet + Žádosti o změnu'!AL70,'Rozpočet + Žádosti o změnu'!L70))))))))))</f>
        <v>0</v>
      </c>
      <c r="T70" s="267">
        <f>IF('Rozpočet + Žádosti o změnu'!$ER$2="ano",'Rozpočet + Žádosti o změnu'!EQ70,IF('Rozpočet + Žádosti o změnu'!$EF$2="ano",'Rozpočet + Žádosti o změnu'!EE70,IF('Rozpočet + Žádosti o změnu'!$DT$2="ano",'Rozpočet + Žádosti o změnu'!DS70,IF('Rozpočet + Žádosti o změnu'!$DH$2="ano",'Rozpočet + Žádosti o změnu'!DG70,IF('Rozpočet + Žádosti o změnu'!$CV$2="ano",'Rozpočet + Žádosti o změnu'!CU70,IF('Rozpočet + Žádosti o změnu'!$CJ$2="ano",'Rozpočet + Žádosti o změnu'!CI70,IF('Rozpočet + Žádosti o změnu'!$BX$2="ano",'Rozpočet + Žádosti o změnu'!BW70,IF('Rozpočet + Žádosti o změnu'!$BL$2="ano",'Rozpočet + Žádosti o změnu'!BK70,IF('Rozpočet + Žádosti o změnu'!$AZ$2="ano",'Rozpočet + Žádosti o změnu'!AY70,IF('Rozpočet + Žádosti o změnu'!$AN$2="ano",'Rozpočet + Žádosti o změnu'!AM70,'Rozpočet + Žádosti o změnu'!M70))))))))))</f>
        <v>0</v>
      </c>
      <c r="U70" s="267">
        <f>IF('Rozpočet + Žádosti o změnu'!$ER$2="ano",'Rozpočet + Žádosti o změnu'!ER70,IF('Rozpočet + Žádosti o změnu'!$EF$2="ano",'Rozpočet + Žádosti o změnu'!EF70,IF('Rozpočet + Žádosti o změnu'!$DT$2="ano",'Rozpočet + Žádosti o změnu'!DT70,IF('Rozpočet + Žádosti o změnu'!$DH$2="ano",'Rozpočet + Žádosti o změnu'!DH70,IF('Rozpočet + Žádosti o změnu'!$CV$2="ano",'Rozpočet + Žádosti o změnu'!CV70,IF('Rozpočet + Žádosti o změnu'!$CJ$2="ano",'Rozpočet + Žádosti o změnu'!CJ70,IF('Rozpočet + Žádosti o změnu'!$BX$2="ano",'Rozpočet + Žádosti o změnu'!BX70,IF('Rozpočet + Žádosti o změnu'!$BL$2="ano",'Rozpočet + Žádosti o změnu'!BL70,IF('Rozpočet + Žádosti o změnu'!$AZ$2="ano",'Rozpočet + Žádosti o změnu'!AZ70,IF('Rozpočet + Žádosti o změnu'!$AN$2="ano",'Rozpočet + Žádosti o změnu'!AN70,'Rozpočet + Žádosti o změnu'!N70))))))))))</f>
        <v>0</v>
      </c>
      <c r="W70" s="281">
        <f>IF('ZoR č. 1'!$D70="",0,'ZoR č. 1'!G70)+IF('ZoR č. 2'!$D70="",0,'ZoR č. 2'!G70)+IF('ZoR č. 3'!$D70="",0,'ZoR č. 3'!G70)+IF('ZoR č. 4'!$D70="",0,'ZoR č. 4'!G70)+IF('ZoR č. 5'!$D70="",0,'ZoR č. 5'!G70)+IF('ZoR č. 6'!$D70="",0,'ZoR č. 6'!G70)+IF('ZoR č. 7'!$D70="",0,'ZoR č. 7'!G70)+IF('ZoR č. 8'!$D70="",0,'ZoR č. 8'!G70)+IF('ZoR č. 9'!$D70="",0,'ZoR č. 9'!G70)+IF('ZoR č. 10'!$D70="",0,'ZoR č. 10'!G70)+IF(ZZoR!$D70="",0,ZZoR!G70)</f>
        <v>0</v>
      </c>
      <c r="X70" s="281">
        <f>IF('ZoR č. 1'!$D70="",0,'ZoR č. 1'!H70)+IF('ZoR č. 2'!$D70="",0,'ZoR č. 2'!H70)+IF('ZoR č. 3'!$D70="",0,'ZoR č. 3'!H70)+IF('ZoR č. 4'!$D70="",0,'ZoR č. 4'!H70)+IF('ZoR č. 5'!$D70="",0,'ZoR č. 5'!H70)+IF('ZoR č. 6'!$D70="",0,'ZoR č. 6'!H70)+IF('ZoR č. 7'!$D70="",0,'ZoR č. 7'!H70)+IF('ZoR č. 8'!$D70="",0,'ZoR č. 8'!H70)+IF('ZoR č. 9'!$D70="",0,'ZoR č. 9'!H70)+IF('ZoR č. 10'!$D70="",0,'ZoR č. 10'!H70)+IF(ZZoR!$D70="",0,ZZoR!H70)</f>
        <v>0</v>
      </c>
      <c r="Y70" s="281">
        <f>IF('ZoR č. 1'!$D70="",0,'ZoR č. 1'!I70)+IF('ZoR č. 2'!$D70="",0,'ZoR č. 2'!I70)+IF('ZoR č. 3'!$D70="",0,'ZoR č. 3'!I70)+IF('ZoR č. 4'!$D70="",0,'ZoR č. 4'!I70)+IF('ZoR č. 5'!$D70="",0,'ZoR č. 5'!I70)+IF('ZoR č. 6'!$D70="",0,'ZoR č. 6'!I70)+IF('ZoR č. 7'!$D70="",0,'ZoR č. 7'!I70)+IF('ZoR č. 8'!$D70="",0,'ZoR č. 8'!I70)+IF('ZoR č. 9'!$D70="",0,'ZoR č. 9'!I70)+IF('ZoR č. 10'!$D70="",0,'ZoR č. 10'!I70)+IF(ZZoR!$D70="",0,ZZoR!I70)</f>
        <v>0</v>
      </c>
      <c r="Z70" s="281">
        <f>IF('ZoR č. 1'!$D70="",0,'ZoR č. 1'!J70)+IF('ZoR č. 2'!$D70="",0,'ZoR č. 2'!J70)+IF('ZoR č. 3'!$D70="",0,'ZoR č. 3'!J70)+IF('ZoR č. 4'!$D70="",0,'ZoR č. 4'!J70)+IF('ZoR č. 5'!$D70="",0,'ZoR č. 5'!J70)+IF('ZoR č. 6'!$D70="",0,'ZoR č. 6'!J70)+IF('ZoR č. 7'!$D70="",0,'ZoR č. 7'!J70)+IF('ZoR č. 8'!$D70="",0,'ZoR č. 8'!J70)+IF('ZoR č. 9'!$D70="",0,'ZoR č. 9'!J70)+IF('ZoR č. 10'!$D70="",0,'ZoR č. 10'!J70)+IF(ZZoR!$D70="",0,ZZoR!J70)</f>
        <v>0</v>
      </c>
      <c r="AA70" s="281">
        <f>IF('ZoR č. 1'!$D70="",0,'ZoR č. 1'!K70)+IF('ZoR č. 2'!$D70="",0,'ZoR č. 2'!K70)+IF('ZoR č. 3'!$D70="",0,'ZoR č. 3'!K70)+IF('ZoR č. 4'!$D70="",0,'ZoR č. 4'!K70)+IF('ZoR č. 5'!$D70="",0,'ZoR č. 5'!K70)+IF('ZoR č. 6'!$D70="",0,'ZoR č. 6'!K70)+IF('ZoR č. 7'!$D70="",0,'ZoR č. 7'!K70)+IF('ZoR č. 8'!$D70="",0,'ZoR č. 8'!K70)+IF('ZoR č. 9'!$D70="",0,'ZoR č. 9'!K70)+IF('ZoR č. 10'!$D70="",0,'ZoR č. 10'!K70)+IF(ZZoR!$D70="",0,ZZoR!K70)</f>
        <v>0</v>
      </c>
      <c r="AB70" s="281">
        <f>IF('ZoR č. 1'!$D70="",0,'ZoR č. 1'!L70)+IF('ZoR č. 2'!$D70="",0,'ZoR č. 2'!L70)+IF('ZoR č. 3'!$D70="",0,'ZoR č. 3'!L70)+IF('ZoR č. 4'!$D70="",0,'ZoR č. 4'!L70)+IF('ZoR č. 5'!$D70="",0,'ZoR č. 5'!L70)+IF('ZoR č. 6'!$D70="",0,'ZoR č. 6'!L70)+IF('ZoR č. 7'!$D70="",0,'ZoR č. 7'!L70)+IF('ZoR č. 8'!$D70="",0,'ZoR č. 8'!L70)+IF('ZoR č. 9'!$D70="",0,'ZoR č. 9'!L70)+IF('ZoR č. 10'!$D70="",0,'ZoR č. 10'!L70)+IF(ZZoR!$D70="",0,ZZoR!L70)</f>
        <v>0</v>
      </c>
      <c r="AC70" s="281">
        <f>IF('ZoR č. 1'!$D70="",0,'ZoR č. 1'!M70)+IF('ZoR č. 2'!$D70="",0,'ZoR č. 2'!M70)+IF('ZoR č. 3'!$D70="",0,'ZoR č. 3'!M70)+IF('ZoR č. 4'!$D70="",0,'ZoR č. 4'!M70)+IF('ZoR č. 5'!$D70="",0,'ZoR č. 5'!M70)+IF('ZoR č. 6'!$D70="",0,'ZoR č. 6'!M70)+IF('ZoR č. 7'!$D70="",0,'ZoR č. 7'!M70)+IF('ZoR č. 8'!$D70="",0,'ZoR č. 8'!M70)+IF('ZoR č. 9'!$D70="",0,'ZoR č. 9'!M70)+IF('ZoR č. 10'!$D70="",0,'ZoR č. 10'!M70)+IF(ZZoR!$D70="",0,ZZoR!M70)</f>
        <v>0</v>
      </c>
      <c r="AE70" s="282" t="str">
        <f t="shared" si="3"/>
        <v/>
      </c>
    </row>
    <row r="71" spans="2:31" x14ac:dyDescent="0.25">
      <c r="B71" s="9" t="s">
        <v>204</v>
      </c>
      <c r="C71" s="98" t="str">
        <f>IF(COUNTA('Přehled partnerů'!C71:D71)&lt;&gt;2,"partner neuveden",IF('Přehled partnerů'!P71="ANO",'Přehled partnerů'!C71,"v tomto období nerelevantní"))</f>
        <v>partner neuveden</v>
      </c>
      <c r="D71" s="108" t="str">
        <f>IF(COUNTA('Přehled partnerů'!C71:D71)&lt;&gt;2,"",IF('Přehled partnerů'!P71="ANO",'Přehled partnerů'!D71,""))</f>
        <v/>
      </c>
      <c r="E71" s="21" t="str">
        <f t="shared" si="0"/>
        <v/>
      </c>
      <c r="F71" s="114" t="str">
        <f t="shared" si="1"/>
        <v/>
      </c>
      <c r="G71" s="125">
        <v>0</v>
      </c>
      <c r="H71" s="126">
        <v>0</v>
      </c>
      <c r="I71" s="126">
        <v>0</v>
      </c>
      <c r="J71" s="126">
        <v>0</v>
      </c>
      <c r="K71" s="16">
        <v>0</v>
      </c>
      <c r="L71" s="16">
        <v>0</v>
      </c>
      <c r="M71" s="20">
        <v>0</v>
      </c>
      <c r="N71" s="58" t="str">
        <f t="shared" si="2"/>
        <v/>
      </c>
      <c r="O71" s="267">
        <f>IF('Rozpočet + Žádosti o změnu'!$ER$2="ano",'Rozpočet + Žádosti o změnu'!EL71,IF('Rozpočet + Žádosti o změnu'!$EF$2="ano",'Rozpočet + Žádosti o změnu'!DZ71,IF('Rozpočet + Žádosti o změnu'!$DT$2="ano",'Rozpočet + Žádosti o změnu'!DN71,IF('Rozpočet + Žádosti o změnu'!$DH$2="ano",'Rozpočet + Žádosti o změnu'!DB71,IF('Rozpočet + Žádosti o změnu'!$CV$2="ano",'Rozpočet + Žádosti o změnu'!CP71,IF('Rozpočet + Žádosti o změnu'!$CJ$2="ano",'Rozpočet + Žádosti o změnu'!CD71,IF('Rozpočet + Žádosti o změnu'!$BX$2="ano",'Rozpočet + Žádosti o změnu'!BR71,IF('Rozpočet + Žádosti o změnu'!$BL$2="ano",'Rozpočet + Žádosti o změnu'!BF71,IF('Rozpočet + Žádosti o změnu'!$AZ$2="ano",'Rozpočet + Žádosti o změnu'!AT71,IF('Rozpočet + Žádosti o změnu'!$AN$2="ano",'Rozpočet + Žádosti o změnu'!AH71,'Rozpočet + Žádosti o změnu'!H71))))))))))</f>
        <v>0</v>
      </c>
      <c r="P71" s="267">
        <f>IF('Rozpočet + Žádosti o změnu'!$ER$2="ano",'Rozpočet + Žádosti o změnu'!EM71,IF('Rozpočet + Žádosti o změnu'!$EF$2="ano",'Rozpočet + Žádosti o změnu'!EA71,IF('Rozpočet + Žádosti o změnu'!$DT$2="ano",'Rozpočet + Žádosti o změnu'!DO71,IF('Rozpočet + Žádosti o změnu'!$DH$2="ano",'Rozpočet + Žádosti o změnu'!DC71,IF('Rozpočet + Žádosti o změnu'!$CV$2="ano",'Rozpočet + Žádosti o změnu'!CQ71,IF('Rozpočet + Žádosti o změnu'!$CJ$2="ano",'Rozpočet + Žádosti o změnu'!CE71,IF('Rozpočet + Žádosti o změnu'!$BX$2="ano",'Rozpočet + Žádosti o změnu'!BS71,IF('Rozpočet + Žádosti o změnu'!$BL$2="ano",'Rozpočet + Žádosti o změnu'!BG71,IF('Rozpočet + Žádosti o změnu'!$AZ$2="ano",'Rozpočet + Žádosti o změnu'!AU71,IF('Rozpočet + Žádosti o změnu'!$AN$2="ano",'Rozpočet + Žádosti o změnu'!AI71,'Rozpočet + Žádosti o změnu'!I71))))))))))</f>
        <v>0</v>
      </c>
      <c r="Q71" s="267">
        <f>IF('Rozpočet + Žádosti o změnu'!$ER$2="ano",'Rozpočet + Žádosti o změnu'!EN71,IF('Rozpočet + Žádosti o změnu'!$EF$2="ano",'Rozpočet + Žádosti o změnu'!EB71,IF('Rozpočet + Žádosti o změnu'!$DT$2="ano",'Rozpočet + Žádosti o změnu'!DP71,IF('Rozpočet + Žádosti o změnu'!$DH$2="ano",'Rozpočet + Žádosti o změnu'!DD71,IF('Rozpočet + Žádosti o změnu'!$CV$2="ano",'Rozpočet + Žádosti o změnu'!CR71,IF('Rozpočet + Žádosti o změnu'!$CJ$2="ano",'Rozpočet + Žádosti o změnu'!CF71,IF('Rozpočet + Žádosti o změnu'!$BX$2="ano",'Rozpočet + Žádosti o změnu'!BT71,IF('Rozpočet + Žádosti o změnu'!$BL$2="ano",'Rozpočet + Žádosti o změnu'!BH71,IF('Rozpočet + Žádosti o změnu'!$AZ$2="ano",'Rozpočet + Žádosti o změnu'!AV71,IF('Rozpočet + Žádosti o změnu'!$AN$2="ano",'Rozpočet + Žádosti o změnu'!AJ71,'Rozpočet + Žádosti o změnu'!J71))))))))))</f>
        <v>0</v>
      </c>
      <c r="R71" s="267">
        <f>IF('Rozpočet + Žádosti o změnu'!$ER$2="ano",'Rozpočet + Žádosti o změnu'!EO71,IF('Rozpočet + Žádosti o změnu'!$EF$2="ano",'Rozpočet + Žádosti o změnu'!EC71,IF('Rozpočet + Žádosti o změnu'!$DT$2="ano",'Rozpočet + Žádosti o změnu'!DQ71,IF('Rozpočet + Žádosti o změnu'!$DH$2="ano",'Rozpočet + Žádosti o změnu'!DE71,IF('Rozpočet + Žádosti o změnu'!$CV$2="ano",'Rozpočet + Žádosti o změnu'!CS71,IF('Rozpočet + Žádosti o změnu'!$CJ$2="ano",'Rozpočet + Žádosti o změnu'!CG71,IF('Rozpočet + Žádosti o změnu'!$BX$2="ano",'Rozpočet + Žádosti o změnu'!BU71,IF('Rozpočet + Žádosti o změnu'!$BL$2="ano",'Rozpočet + Žádosti o změnu'!BI71,IF('Rozpočet + Žádosti o změnu'!$AZ$2="ano",'Rozpočet + Žádosti o změnu'!AW71,IF('Rozpočet + Žádosti o změnu'!$AN$2="ano",'Rozpočet + Žádosti o změnu'!AK71,'Rozpočet + Žádosti o změnu'!K71))))))))))</f>
        <v>0</v>
      </c>
      <c r="S71" s="267">
        <f>IF('Rozpočet + Žádosti o změnu'!$ER$2="ano",'Rozpočet + Žádosti o změnu'!EP71,IF('Rozpočet + Žádosti o změnu'!$EF$2="ano",'Rozpočet + Žádosti o změnu'!ED71,IF('Rozpočet + Žádosti o změnu'!$DT$2="ano",'Rozpočet + Žádosti o změnu'!DR71,IF('Rozpočet + Žádosti o změnu'!$DH$2="ano",'Rozpočet + Žádosti o změnu'!DF71,IF('Rozpočet + Žádosti o změnu'!$CV$2="ano",'Rozpočet + Žádosti o změnu'!CT71,IF('Rozpočet + Žádosti o změnu'!$CJ$2="ano",'Rozpočet + Žádosti o změnu'!CH71,IF('Rozpočet + Žádosti o změnu'!$BX$2="ano",'Rozpočet + Žádosti o změnu'!BV71,IF('Rozpočet + Žádosti o změnu'!$BL$2="ano",'Rozpočet + Žádosti o změnu'!BJ71,IF('Rozpočet + Žádosti o změnu'!$AZ$2="ano",'Rozpočet + Žádosti o změnu'!AX71,IF('Rozpočet + Žádosti o změnu'!$AN$2="ano",'Rozpočet + Žádosti o změnu'!AL71,'Rozpočet + Žádosti o změnu'!L71))))))))))</f>
        <v>0</v>
      </c>
      <c r="T71" s="267">
        <f>IF('Rozpočet + Žádosti o změnu'!$ER$2="ano",'Rozpočet + Žádosti o změnu'!EQ71,IF('Rozpočet + Žádosti o změnu'!$EF$2="ano",'Rozpočet + Žádosti o změnu'!EE71,IF('Rozpočet + Žádosti o změnu'!$DT$2="ano",'Rozpočet + Žádosti o změnu'!DS71,IF('Rozpočet + Žádosti o změnu'!$DH$2="ano",'Rozpočet + Žádosti o změnu'!DG71,IF('Rozpočet + Žádosti o změnu'!$CV$2="ano",'Rozpočet + Žádosti o změnu'!CU71,IF('Rozpočet + Žádosti o změnu'!$CJ$2="ano",'Rozpočet + Žádosti o změnu'!CI71,IF('Rozpočet + Žádosti o změnu'!$BX$2="ano",'Rozpočet + Žádosti o změnu'!BW71,IF('Rozpočet + Žádosti o změnu'!$BL$2="ano",'Rozpočet + Žádosti o změnu'!BK71,IF('Rozpočet + Žádosti o změnu'!$AZ$2="ano",'Rozpočet + Žádosti o změnu'!AY71,IF('Rozpočet + Žádosti o změnu'!$AN$2="ano",'Rozpočet + Žádosti o změnu'!AM71,'Rozpočet + Žádosti o změnu'!M71))))))))))</f>
        <v>0</v>
      </c>
      <c r="U71" s="267">
        <f>IF('Rozpočet + Žádosti o změnu'!$ER$2="ano",'Rozpočet + Žádosti o změnu'!ER71,IF('Rozpočet + Žádosti o změnu'!$EF$2="ano",'Rozpočet + Žádosti o změnu'!EF71,IF('Rozpočet + Žádosti o změnu'!$DT$2="ano",'Rozpočet + Žádosti o změnu'!DT71,IF('Rozpočet + Žádosti o změnu'!$DH$2="ano",'Rozpočet + Žádosti o změnu'!DH71,IF('Rozpočet + Žádosti o změnu'!$CV$2="ano",'Rozpočet + Žádosti o změnu'!CV71,IF('Rozpočet + Žádosti o změnu'!$CJ$2="ano",'Rozpočet + Žádosti o změnu'!CJ71,IF('Rozpočet + Žádosti o změnu'!$BX$2="ano",'Rozpočet + Žádosti o změnu'!BX71,IF('Rozpočet + Žádosti o změnu'!$BL$2="ano",'Rozpočet + Žádosti o změnu'!BL71,IF('Rozpočet + Žádosti o změnu'!$AZ$2="ano",'Rozpočet + Žádosti o změnu'!AZ71,IF('Rozpočet + Žádosti o změnu'!$AN$2="ano",'Rozpočet + Žádosti o změnu'!AN71,'Rozpočet + Žádosti o změnu'!N71))))))))))</f>
        <v>0</v>
      </c>
      <c r="W71" s="281">
        <f>IF('ZoR č. 1'!$D71="",0,'ZoR č. 1'!G71)+IF('ZoR č. 2'!$D71="",0,'ZoR č. 2'!G71)+IF('ZoR č. 3'!$D71="",0,'ZoR č. 3'!G71)+IF('ZoR č. 4'!$D71="",0,'ZoR č. 4'!G71)+IF('ZoR č. 5'!$D71="",0,'ZoR č. 5'!G71)+IF('ZoR č. 6'!$D71="",0,'ZoR č. 6'!G71)+IF('ZoR č. 7'!$D71="",0,'ZoR č. 7'!G71)+IF('ZoR č. 8'!$D71="",0,'ZoR č. 8'!G71)+IF('ZoR č. 9'!$D71="",0,'ZoR č. 9'!G71)+IF('ZoR č. 10'!$D71="",0,'ZoR č. 10'!G71)+IF(ZZoR!$D71="",0,ZZoR!G71)</f>
        <v>0</v>
      </c>
      <c r="X71" s="281">
        <f>IF('ZoR č. 1'!$D71="",0,'ZoR č. 1'!H71)+IF('ZoR č. 2'!$D71="",0,'ZoR č. 2'!H71)+IF('ZoR č. 3'!$D71="",0,'ZoR č. 3'!H71)+IF('ZoR č. 4'!$D71="",0,'ZoR č. 4'!H71)+IF('ZoR č. 5'!$D71="",0,'ZoR č. 5'!H71)+IF('ZoR č. 6'!$D71="",0,'ZoR č. 6'!H71)+IF('ZoR č. 7'!$D71="",0,'ZoR č. 7'!H71)+IF('ZoR č. 8'!$D71="",0,'ZoR č. 8'!H71)+IF('ZoR č. 9'!$D71="",0,'ZoR č. 9'!H71)+IF('ZoR č. 10'!$D71="",0,'ZoR č. 10'!H71)+IF(ZZoR!$D71="",0,ZZoR!H71)</f>
        <v>0</v>
      </c>
      <c r="Y71" s="281">
        <f>IF('ZoR č. 1'!$D71="",0,'ZoR č. 1'!I71)+IF('ZoR č. 2'!$D71="",0,'ZoR č. 2'!I71)+IF('ZoR č. 3'!$D71="",0,'ZoR č. 3'!I71)+IF('ZoR č. 4'!$D71="",0,'ZoR č. 4'!I71)+IF('ZoR č. 5'!$D71="",0,'ZoR č. 5'!I71)+IF('ZoR č. 6'!$D71="",0,'ZoR č. 6'!I71)+IF('ZoR č. 7'!$D71="",0,'ZoR č. 7'!I71)+IF('ZoR č. 8'!$D71="",0,'ZoR č. 8'!I71)+IF('ZoR č. 9'!$D71="",0,'ZoR č. 9'!I71)+IF('ZoR č. 10'!$D71="",0,'ZoR č. 10'!I71)+IF(ZZoR!$D71="",0,ZZoR!I71)</f>
        <v>0</v>
      </c>
      <c r="Z71" s="281">
        <f>IF('ZoR č. 1'!$D71="",0,'ZoR č. 1'!J71)+IF('ZoR č. 2'!$D71="",0,'ZoR č. 2'!J71)+IF('ZoR č. 3'!$D71="",0,'ZoR č. 3'!J71)+IF('ZoR č. 4'!$D71="",0,'ZoR č. 4'!J71)+IF('ZoR č. 5'!$D71="",0,'ZoR č. 5'!J71)+IF('ZoR č. 6'!$D71="",0,'ZoR č. 6'!J71)+IF('ZoR č. 7'!$D71="",0,'ZoR č. 7'!J71)+IF('ZoR č. 8'!$D71="",0,'ZoR č. 8'!J71)+IF('ZoR č. 9'!$D71="",0,'ZoR č. 9'!J71)+IF('ZoR č. 10'!$D71="",0,'ZoR č. 10'!J71)+IF(ZZoR!$D71="",0,ZZoR!J71)</f>
        <v>0</v>
      </c>
      <c r="AA71" s="281">
        <f>IF('ZoR č. 1'!$D71="",0,'ZoR č. 1'!K71)+IF('ZoR č. 2'!$D71="",0,'ZoR č. 2'!K71)+IF('ZoR č. 3'!$D71="",0,'ZoR č. 3'!K71)+IF('ZoR č. 4'!$D71="",0,'ZoR č. 4'!K71)+IF('ZoR č. 5'!$D71="",0,'ZoR č. 5'!K71)+IF('ZoR č. 6'!$D71="",0,'ZoR č. 6'!K71)+IF('ZoR č. 7'!$D71="",0,'ZoR č. 7'!K71)+IF('ZoR č. 8'!$D71="",0,'ZoR č. 8'!K71)+IF('ZoR č. 9'!$D71="",0,'ZoR č. 9'!K71)+IF('ZoR č. 10'!$D71="",0,'ZoR č. 10'!K71)+IF(ZZoR!$D71="",0,ZZoR!K71)</f>
        <v>0</v>
      </c>
      <c r="AB71" s="281">
        <f>IF('ZoR č. 1'!$D71="",0,'ZoR č. 1'!L71)+IF('ZoR č. 2'!$D71="",0,'ZoR č. 2'!L71)+IF('ZoR č. 3'!$D71="",0,'ZoR č. 3'!L71)+IF('ZoR č. 4'!$D71="",0,'ZoR č. 4'!L71)+IF('ZoR č. 5'!$D71="",0,'ZoR č. 5'!L71)+IF('ZoR č. 6'!$D71="",0,'ZoR č. 6'!L71)+IF('ZoR č. 7'!$D71="",0,'ZoR č. 7'!L71)+IF('ZoR č. 8'!$D71="",0,'ZoR č. 8'!L71)+IF('ZoR č. 9'!$D71="",0,'ZoR č. 9'!L71)+IF('ZoR č. 10'!$D71="",0,'ZoR č. 10'!L71)+IF(ZZoR!$D71="",0,ZZoR!L71)</f>
        <v>0</v>
      </c>
      <c r="AC71" s="281">
        <f>IF('ZoR č. 1'!$D71="",0,'ZoR č. 1'!M71)+IF('ZoR č. 2'!$D71="",0,'ZoR č. 2'!M71)+IF('ZoR č. 3'!$D71="",0,'ZoR č. 3'!M71)+IF('ZoR č. 4'!$D71="",0,'ZoR č. 4'!M71)+IF('ZoR č. 5'!$D71="",0,'ZoR č. 5'!M71)+IF('ZoR č. 6'!$D71="",0,'ZoR č. 6'!M71)+IF('ZoR č. 7'!$D71="",0,'ZoR č. 7'!M71)+IF('ZoR č. 8'!$D71="",0,'ZoR č. 8'!M71)+IF('ZoR č. 9'!$D71="",0,'ZoR č. 9'!M71)+IF('ZoR č. 10'!$D71="",0,'ZoR č. 10'!M71)+IF(ZZoR!$D71="",0,ZZoR!M71)</f>
        <v>0</v>
      </c>
      <c r="AE71" s="282" t="str">
        <f t="shared" si="3"/>
        <v/>
      </c>
    </row>
    <row r="72" spans="2:31" x14ac:dyDescent="0.25">
      <c r="B72" s="9" t="s">
        <v>205</v>
      </c>
      <c r="C72" s="98" t="str">
        <f>IF(COUNTA('Přehled partnerů'!C72:D72)&lt;&gt;2,"partner neuveden",IF('Přehled partnerů'!P72="ANO",'Přehled partnerů'!C72,"v tomto období nerelevantní"))</f>
        <v>partner neuveden</v>
      </c>
      <c r="D72" s="108" t="str">
        <f>IF(COUNTA('Přehled partnerů'!C72:D72)&lt;&gt;2,"",IF('Přehled partnerů'!P72="ANO",'Přehled partnerů'!D72,""))</f>
        <v/>
      </c>
      <c r="E72" s="21" t="str">
        <f t="shared" ref="E72:E106" si="4">IF(D72="","",(G72*3871)+(H72*6292)+(I72*31460)+(J72*5291))</f>
        <v/>
      </c>
      <c r="F72" s="114" t="str">
        <f t="shared" ref="F72:F106" si="5">IF(D72="","",(G72*1/120)+(H72*1/120)+(I72*1/24)+(J72*1/24))</f>
        <v/>
      </c>
      <c r="G72" s="125">
        <v>0</v>
      </c>
      <c r="H72" s="126">
        <v>0</v>
      </c>
      <c r="I72" s="126">
        <v>0</v>
      </c>
      <c r="J72" s="126">
        <v>0</v>
      </c>
      <c r="K72" s="16">
        <v>0</v>
      </c>
      <c r="L72" s="16">
        <v>0</v>
      </c>
      <c r="M72" s="20">
        <v>0</v>
      </c>
      <c r="N72" s="58" t="str">
        <f t="shared" ref="N72:N135" si="6">IF(D72="","","ok")</f>
        <v/>
      </c>
      <c r="O72" s="267">
        <f>IF('Rozpočet + Žádosti o změnu'!$ER$2="ano",'Rozpočet + Žádosti o změnu'!EL72,IF('Rozpočet + Žádosti o změnu'!$EF$2="ano",'Rozpočet + Žádosti o změnu'!DZ72,IF('Rozpočet + Žádosti o změnu'!$DT$2="ano",'Rozpočet + Žádosti o změnu'!DN72,IF('Rozpočet + Žádosti o změnu'!$DH$2="ano",'Rozpočet + Žádosti o změnu'!DB72,IF('Rozpočet + Žádosti o změnu'!$CV$2="ano",'Rozpočet + Žádosti o změnu'!CP72,IF('Rozpočet + Žádosti o změnu'!$CJ$2="ano",'Rozpočet + Žádosti o změnu'!CD72,IF('Rozpočet + Žádosti o změnu'!$BX$2="ano",'Rozpočet + Žádosti o změnu'!BR72,IF('Rozpočet + Žádosti o změnu'!$BL$2="ano",'Rozpočet + Žádosti o změnu'!BF72,IF('Rozpočet + Žádosti o změnu'!$AZ$2="ano",'Rozpočet + Žádosti o změnu'!AT72,IF('Rozpočet + Žádosti o změnu'!$AN$2="ano",'Rozpočet + Žádosti o změnu'!AH72,'Rozpočet + Žádosti o změnu'!H72))))))))))</f>
        <v>0</v>
      </c>
      <c r="P72" s="267">
        <f>IF('Rozpočet + Žádosti o změnu'!$ER$2="ano",'Rozpočet + Žádosti o změnu'!EM72,IF('Rozpočet + Žádosti o změnu'!$EF$2="ano",'Rozpočet + Žádosti o změnu'!EA72,IF('Rozpočet + Žádosti o změnu'!$DT$2="ano",'Rozpočet + Žádosti o změnu'!DO72,IF('Rozpočet + Žádosti o změnu'!$DH$2="ano",'Rozpočet + Žádosti o změnu'!DC72,IF('Rozpočet + Žádosti o změnu'!$CV$2="ano",'Rozpočet + Žádosti o změnu'!CQ72,IF('Rozpočet + Žádosti o změnu'!$CJ$2="ano",'Rozpočet + Žádosti o změnu'!CE72,IF('Rozpočet + Žádosti o změnu'!$BX$2="ano",'Rozpočet + Žádosti o změnu'!BS72,IF('Rozpočet + Žádosti o změnu'!$BL$2="ano",'Rozpočet + Žádosti o změnu'!BG72,IF('Rozpočet + Žádosti o změnu'!$AZ$2="ano",'Rozpočet + Žádosti o změnu'!AU72,IF('Rozpočet + Žádosti o změnu'!$AN$2="ano",'Rozpočet + Žádosti o změnu'!AI72,'Rozpočet + Žádosti o změnu'!I72))))))))))</f>
        <v>0</v>
      </c>
      <c r="Q72" s="267">
        <f>IF('Rozpočet + Žádosti o změnu'!$ER$2="ano",'Rozpočet + Žádosti o změnu'!EN72,IF('Rozpočet + Žádosti o změnu'!$EF$2="ano",'Rozpočet + Žádosti o změnu'!EB72,IF('Rozpočet + Žádosti o změnu'!$DT$2="ano",'Rozpočet + Žádosti o změnu'!DP72,IF('Rozpočet + Žádosti o změnu'!$DH$2="ano",'Rozpočet + Žádosti o změnu'!DD72,IF('Rozpočet + Žádosti o změnu'!$CV$2="ano",'Rozpočet + Žádosti o změnu'!CR72,IF('Rozpočet + Žádosti o změnu'!$CJ$2="ano",'Rozpočet + Žádosti o změnu'!CF72,IF('Rozpočet + Žádosti o změnu'!$BX$2="ano",'Rozpočet + Žádosti o změnu'!BT72,IF('Rozpočet + Žádosti o změnu'!$BL$2="ano",'Rozpočet + Žádosti o změnu'!BH72,IF('Rozpočet + Žádosti o změnu'!$AZ$2="ano",'Rozpočet + Žádosti o změnu'!AV72,IF('Rozpočet + Žádosti o změnu'!$AN$2="ano",'Rozpočet + Žádosti o změnu'!AJ72,'Rozpočet + Žádosti o změnu'!J72))))))))))</f>
        <v>0</v>
      </c>
      <c r="R72" s="267">
        <f>IF('Rozpočet + Žádosti o změnu'!$ER$2="ano",'Rozpočet + Žádosti o změnu'!EO72,IF('Rozpočet + Žádosti o změnu'!$EF$2="ano",'Rozpočet + Žádosti o změnu'!EC72,IF('Rozpočet + Žádosti o změnu'!$DT$2="ano",'Rozpočet + Žádosti o změnu'!DQ72,IF('Rozpočet + Žádosti o změnu'!$DH$2="ano",'Rozpočet + Žádosti o změnu'!DE72,IF('Rozpočet + Žádosti o změnu'!$CV$2="ano",'Rozpočet + Žádosti o změnu'!CS72,IF('Rozpočet + Žádosti o změnu'!$CJ$2="ano",'Rozpočet + Žádosti o změnu'!CG72,IF('Rozpočet + Žádosti o změnu'!$BX$2="ano",'Rozpočet + Žádosti o změnu'!BU72,IF('Rozpočet + Žádosti o změnu'!$BL$2="ano",'Rozpočet + Žádosti o změnu'!BI72,IF('Rozpočet + Žádosti o změnu'!$AZ$2="ano",'Rozpočet + Žádosti o změnu'!AW72,IF('Rozpočet + Žádosti o změnu'!$AN$2="ano",'Rozpočet + Žádosti o změnu'!AK72,'Rozpočet + Žádosti o změnu'!K72))))))))))</f>
        <v>0</v>
      </c>
      <c r="S72" s="267">
        <f>IF('Rozpočet + Žádosti o změnu'!$ER$2="ano",'Rozpočet + Žádosti o změnu'!EP72,IF('Rozpočet + Žádosti o změnu'!$EF$2="ano",'Rozpočet + Žádosti o změnu'!ED72,IF('Rozpočet + Žádosti o změnu'!$DT$2="ano",'Rozpočet + Žádosti o změnu'!DR72,IF('Rozpočet + Žádosti o změnu'!$DH$2="ano",'Rozpočet + Žádosti o změnu'!DF72,IF('Rozpočet + Žádosti o změnu'!$CV$2="ano",'Rozpočet + Žádosti o změnu'!CT72,IF('Rozpočet + Žádosti o změnu'!$CJ$2="ano",'Rozpočet + Žádosti o změnu'!CH72,IF('Rozpočet + Žádosti o změnu'!$BX$2="ano",'Rozpočet + Žádosti o změnu'!BV72,IF('Rozpočet + Žádosti o změnu'!$BL$2="ano",'Rozpočet + Žádosti o změnu'!BJ72,IF('Rozpočet + Žádosti o změnu'!$AZ$2="ano",'Rozpočet + Žádosti o změnu'!AX72,IF('Rozpočet + Žádosti o změnu'!$AN$2="ano",'Rozpočet + Žádosti o změnu'!AL72,'Rozpočet + Žádosti o změnu'!L72))))))))))</f>
        <v>0</v>
      </c>
      <c r="T72" s="267">
        <f>IF('Rozpočet + Žádosti o změnu'!$ER$2="ano",'Rozpočet + Žádosti o změnu'!EQ72,IF('Rozpočet + Žádosti o změnu'!$EF$2="ano",'Rozpočet + Žádosti o změnu'!EE72,IF('Rozpočet + Žádosti o změnu'!$DT$2="ano",'Rozpočet + Žádosti o změnu'!DS72,IF('Rozpočet + Žádosti o změnu'!$DH$2="ano",'Rozpočet + Žádosti o změnu'!DG72,IF('Rozpočet + Žádosti o změnu'!$CV$2="ano",'Rozpočet + Žádosti o změnu'!CU72,IF('Rozpočet + Žádosti o změnu'!$CJ$2="ano",'Rozpočet + Žádosti o změnu'!CI72,IF('Rozpočet + Žádosti o změnu'!$BX$2="ano",'Rozpočet + Žádosti o změnu'!BW72,IF('Rozpočet + Žádosti o změnu'!$BL$2="ano",'Rozpočet + Žádosti o změnu'!BK72,IF('Rozpočet + Žádosti o změnu'!$AZ$2="ano",'Rozpočet + Žádosti o změnu'!AY72,IF('Rozpočet + Žádosti o změnu'!$AN$2="ano",'Rozpočet + Žádosti o změnu'!AM72,'Rozpočet + Žádosti o změnu'!M72))))))))))</f>
        <v>0</v>
      </c>
      <c r="U72" s="267">
        <f>IF('Rozpočet + Žádosti o změnu'!$ER$2="ano",'Rozpočet + Žádosti o změnu'!ER72,IF('Rozpočet + Žádosti o změnu'!$EF$2="ano",'Rozpočet + Žádosti o změnu'!EF72,IF('Rozpočet + Žádosti o změnu'!$DT$2="ano",'Rozpočet + Žádosti o změnu'!DT72,IF('Rozpočet + Žádosti o změnu'!$DH$2="ano",'Rozpočet + Žádosti o změnu'!DH72,IF('Rozpočet + Žádosti o změnu'!$CV$2="ano",'Rozpočet + Žádosti o změnu'!CV72,IF('Rozpočet + Žádosti o změnu'!$CJ$2="ano",'Rozpočet + Žádosti o změnu'!CJ72,IF('Rozpočet + Žádosti o změnu'!$BX$2="ano",'Rozpočet + Žádosti o změnu'!BX72,IF('Rozpočet + Žádosti o změnu'!$BL$2="ano",'Rozpočet + Žádosti o změnu'!BL72,IF('Rozpočet + Žádosti o změnu'!$AZ$2="ano",'Rozpočet + Žádosti o změnu'!AZ72,IF('Rozpočet + Žádosti o změnu'!$AN$2="ano",'Rozpočet + Žádosti o změnu'!AN72,'Rozpočet + Žádosti o změnu'!N72))))))))))</f>
        <v>0</v>
      </c>
      <c r="W72" s="281">
        <f>IF('ZoR č. 1'!$D72="",0,'ZoR č. 1'!G72)+IF('ZoR č. 2'!$D72="",0,'ZoR č. 2'!G72)+IF('ZoR č. 3'!$D72="",0,'ZoR č. 3'!G72)+IF('ZoR č. 4'!$D72="",0,'ZoR č. 4'!G72)+IF('ZoR č. 5'!$D72="",0,'ZoR č. 5'!G72)+IF('ZoR č. 6'!$D72="",0,'ZoR č. 6'!G72)+IF('ZoR č. 7'!$D72="",0,'ZoR č. 7'!G72)+IF('ZoR č. 8'!$D72="",0,'ZoR č. 8'!G72)+IF('ZoR č. 9'!$D72="",0,'ZoR č. 9'!G72)+IF('ZoR č. 10'!$D72="",0,'ZoR č. 10'!G72)+IF(ZZoR!$D72="",0,ZZoR!G72)</f>
        <v>0</v>
      </c>
      <c r="X72" s="281">
        <f>IF('ZoR č. 1'!$D72="",0,'ZoR č. 1'!H72)+IF('ZoR č. 2'!$D72="",0,'ZoR č. 2'!H72)+IF('ZoR č. 3'!$D72="",0,'ZoR č. 3'!H72)+IF('ZoR č. 4'!$D72="",0,'ZoR č. 4'!H72)+IF('ZoR č. 5'!$D72="",0,'ZoR č. 5'!H72)+IF('ZoR č. 6'!$D72="",0,'ZoR č. 6'!H72)+IF('ZoR č. 7'!$D72="",0,'ZoR č. 7'!H72)+IF('ZoR č. 8'!$D72="",0,'ZoR č. 8'!H72)+IF('ZoR č. 9'!$D72="",0,'ZoR č. 9'!H72)+IF('ZoR č. 10'!$D72="",0,'ZoR č. 10'!H72)+IF(ZZoR!$D72="",0,ZZoR!H72)</f>
        <v>0</v>
      </c>
      <c r="Y72" s="281">
        <f>IF('ZoR č. 1'!$D72="",0,'ZoR č. 1'!I72)+IF('ZoR č. 2'!$D72="",0,'ZoR č. 2'!I72)+IF('ZoR č. 3'!$D72="",0,'ZoR č. 3'!I72)+IF('ZoR č. 4'!$D72="",0,'ZoR č. 4'!I72)+IF('ZoR č. 5'!$D72="",0,'ZoR č. 5'!I72)+IF('ZoR č. 6'!$D72="",0,'ZoR č. 6'!I72)+IF('ZoR č. 7'!$D72="",0,'ZoR č. 7'!I72)+IF('ZoR č. 8'!$D72="",0,'ZoR č. 8'!I72)+IF('ZoR č. 9'!$D72="",0,'ZoR č. 9'!I72)+IF('ZoR č. 10'!$D72="",0,'ZoR č. 10'!I72)+IF(ZZoR!$D72="",0,ZZoR!I72)</f>
        <v>0</v>
      </c>
      <c r="Z72" s="281">
        <f>IF('ZoR č. 1'!$D72="",0,'ZoR č. 1'!J72)+IF('ZoR č. 2'!$D72="",0,'ZoR č. 2'!J72)+IF('ZoR č. 3'!$D72="",0,'ZoR č. 3'!J72)+IF('ZoR č. 4'!$D72="",0,'ZoR č. 4'!J72)+IF('ZoR č. 5'!$D72="",0,'ZoR č. 5'!J72)+IF('ZoR č. 6'!$D72="",0,'ZoR č. 6'!J72)+IF('ZoR č. 7'!$D72="",0,'ZoR č. 7'!J72)+IF('ZoR č. 8'!$D72="",0,'ZoR č. 8'!J72)+IF('ZoR č. 9'!$D72="",0,'ZoR č. 9'!J72)+IF('ZoR č. 10'!$D72="",0,'ZoR č. 10'!J72)+IF(ZZoR!$D72="",0,ZZoR!J72)</f>
        <v>0</v>
      </c>
      <c r="AA72" s="281">
        <f>IF('ZoR č. 1'!$D72="",0,'ZoR č. 1'!K72)+IF('ZoR č. 2'!$D72="",0,'ZoR č. 2'!K72)+IF('ZoR č. 3'!$D72="",0,'ZoR č. 3'!K72)+IF('ZoR č. 4'!$D72="",0,'ZoR č. 4'!K72)+IF('ZoR č. 5'!$D72="",0,'ZoR č. 5'!K72)+IF('ZoR č. 6'!$D72="",0,'ZoR č. 6'!K72)+IF('ZoR č. 7'!$D72="",0,'ZoR č. 7'!K72)+IF('ZoR č. 8'!$D72="",0,'ZoR č. 8'!K72)+IF('ZoR č. 9'!$D72="",0,'ZoR č. 9'!K72)+IF('ZoR č. 10'!$D72="",0,'ZoR č. 10'!K72)+IF(ZZoR!$D72="",0,ZZoR!K72)</f>
        <v>0</v>
      </c>
      <c r="AB72" s="281">
        <f>IF('ZoR č. 1'!$D72="",0,'ZoR č. 1'!L72)+IF('ZoR č. 2'!$D72="",0,'ZoR č. 2'!L72)+IF('ZoR č. 3'!$D72="",0,'ZoR č. 3'!L72)+IF('ZoR č. 4'!$D72="",0,'ZoR č. 4'!L72)+IF('ZoR č. 5'!$D72="",0,'ZoR č. 5'!L72)+IF('ZoR č. 6'!$D72="",0,'ZoR č. 6'!L72)+IF('ZoR č. 7'!$D72="",0,'ZoR č. 7'!L72)+IF('ZoR č. 8'!$D72="",0,'ZoR č. 8'!L72)+IF('ZoR č. 9'!$D72="",0,'ZoR č. 9'!L72)+IF('ZoR č. 10'!$D72="",0,'ZoR č. 10'!L72)+IF(ZZoR!$D72="",0,ZZoR!L72)</f>
        <v>0</v>
      </c>
      <c r="AC72" s="281">
        <f>IF('ZoR č. 1'!$D72="",0,'ZoR č. 1'!M72)+IF('ZoR č. 2'!$D72="",0,'ZoR č. 2'!M72)+IF('ZoR č. 3'!$D72="",0,'ZoR č. 3'!M72)+IF('ZoR č. 4'!$D72="",0,'ZoR č. 4'!M72)+IF('ZoR č. 5'!$D72="",0,'ZoR č. 5'!M72)+IF('ZoR č. 6'!$D72="",0,'ZoR č. 6'!M72)+IF('ZoR č. 7'!$D72="",0,'ZoR č. 7'!M72)+IF('ZoR č. 8'!$D72="",0,'ZoR č. 8'!M72)+IF('ZoR č. 9'!$D72="",0,'ZoR č. 9'!M72)+IF('ZoR č. 10'!$D72="",0,'ZoR č. 10'!M72)+IF(ZZoR!$D72="",0,ZZoR!M72)</f>
        <v>0</v>
      </c>
      <c r="AE72" s="282" t="str">
        <f t="shared" ref="AE72:AE135" si="7">IF(D72="","",IF(OR(O72-W72&lt;0,P72-X72&lt;0,Q72-Y72&lt;0,R72-Z72&lt;0,S72-AA72&lt;0,T72-AB72&lt;0,U72-AC72&lt;0)=TRUE,"V předložených ZoR byl u tohoto partnera překročen počet jednotek dle aktuálního rozpočtu.",""))</f>
        <v/>
      </c>
    </row>
    <row r="73" spans="2:31" x14ac:dyDescent="0.25">
      <c r="B73" s="9" t="s">
        <v>206</v>
      </c>
      <c r="C73" s="98" t="str">
        <f>IF(COUNTA('Přehled partnerů'!C73:D73)&lt;&gt;2,"partner neuveden",IF('Přehled partnerů'!P73="ANO",'Přehled partnerů'!C73,"v tomto období nerelevantní"))</f>
        <v>partner neuveden</v>
      </c>
      <c r="D73" s="108" t="str">
        <f>IF(COUNTA('Přehled partnerů'!C73:D73)&lt;&gt;2,"",IF('Přehled partnerů'!P73="ANO",'Přehled partnerů'!D73,""))</f>
        <v/>
      </c>
      <c r="E73" s="21" t="str">
        <f t="shared" si="4"/>
        <v/>
      </c>
      <c r="F73" s="114" t="str">
        <f t="shared" si="5"/>
        <v/>
      </c>
      <c r="G73" s="125">
        <v>0</v>
      </c>
      <c r="H73" s="126">
        <v>0</v>
      </c>
      <c r="I73" s="126">
        <v>0</v>
      </c>
      <c r="J73" s="126">
        <v>0</v>
      </c>
      <c r="K73" s="16">
        <v>0</v>
      </c>
      <c r="L73" s="16">
        <v>0</v>
      </c>
      <c r="M73" s="20">
        <v>0</v>
      </c>
      <c r="N73" s="58" t="str">
        <f t="shared" si="6"/>
        <v/>
      </c>
      <c r="O73" s="267">
        <f>IF('Rozpočet + Žádosti o změnu'!$ER$2="ano",'Rozpočet + Žádosti o změnu'!EL73,IF('Rozpočet + Žádosti o změnu'!$EF$2="ano",'Rozpočet + Žádosti o změnu'!DZ73,IF('Rozpočet + Žádosti o změnu'!$DT$2="ano",'Rozpočet + Žádosti o změnu'!DN73,IF('Rozpočet + Žádosti o změnu'!$DH$2="ano",'Rozpočet + Žádosti o změnu'!DB73,IF('Rozpočet + Žádosti o změnu'!$CV$2="ano",'Rozpočet + Žádosti o změnu'!CP73,IF('Rozpočet + Žádosti o změnu'!$CJ$2="ano",'Rozpočet + Žádosti o změnu'!CD73,IF('Rozpočet + Žádosti o změnu'!$BX$2="ano",'Rozpočet + Žádosti o změnu'!BR73,IF('Rozpočet + Žádosti o změnu'!$BL$2="ano",'Rozpočet + Žádosti o změnu'!BF73,IF('Rozpočet + Žádosti o změnu'!$AZ$2="ano",'Rozpočet + Žádosti o změnu'!AT73,IF('Rozpočet + Žádosti o změnu'!$AN$2="ano",'Rozpočet + Žádosti o změnu'!AH73,'Rozpočet + Žádosti o změnu'!H73))))))))))</f>
        <v>0</v>
      </c>
      <c r="P73" s="267">
        <f>IF('Rozpočet + Žádosti o změnu'!$ER$2="ano",'Rozpočet + Žádosti o změnu'!EM73,IF('Rozpočet + Žádosti o změnu'!$EF$2="ano",'Rozpočet + Žádosti o změnu'!EA73,IF('Rozpočet + Žádosti o změnu'!$DT$2="ano",'Rozpočet + Žádosti o změnu'!DO73,IF('Rozpočet + Žádosti o změnu'!$DH$2="ano",'Rozpočet + Žádosti o změnu'!DC73,IF('Rozpočet + Žádosti o změnu'!$CV$2="ano",'Rozpočet + Žádosti o změnu'!CQ73,IF('Rozpočet + Žádosti o změnu'!$CJ$2="ano",'Rozpočet + Žádosti o změnu'!CE73,IF('Rozpočet + Žádosti o změnu'!$BX$2="ano",'Rozpočet + Žádosti o změnu'!BS73,IF('Rozpočet + Žádosti o změnu'!$BL$2="ano",'Rozpočet + Žádosti o změnu'!BG73,IF('Rozpočet + Žádosti o změnu'!$AZ$2="ano",'Rozpočet + Žádosti o změnu'!AU73,IF('Rozpočet + Žádosti o změnu'!$AN$2="ano",'Rozpočet + Žádosti o změnu'!AI73,'Rozpočet + Žádosti o změnu'!I73))))))))))</f>
        <v>0</v>
      </c>
      <c r="Q73" s="267">
        <f>IF('Rozpočet + Žádosti o změnu'!$ER$2="ano",'Rozpočet + Žádosti o změnu'!EN73,IF('Rozpočet + Žádosti o změnu'!$EF$2="ano",'Rozpočet + Žádosti o změnu'!EB73,IF('Rozpočet + Žádosti o změnu'!$DT$2="ano",'Rozpočet + Žádosti o změnu'!DP73,IF('Rozpočet + Žádosti o změnu'!$DH$2="ano",'Rozpočet + Žádosti o změnu'!DD73,IF('Rozpočet + Žádosti o změnu'!$CV$2="ano",'Rozpočet + Žádosti o změnu'!CR73,IF('Rozpočet + Žádosti o změnu'!$CJ$2="ano",'Rozpočet + Žádosti o změnu'!CF73,IF('Rozpočet + Žádosti o změnu'!$BX$2="ano",'Rozpočet + Žádosti o změnu'!BT73,IF('Rozpočet + Žádosti o změnu'!$BL$2="ano",'Rozpočet + Žádosti o změnu'!BH73,IF('Rozpočet + Žádosti o změnu'!$AZ$2="ano",'Rozpočet + Žádosti o změnu'!AV73,IF('Rozpočet + Žádosti o změnu'!$AN$2="ano",'Rozpočet + Žádosti o změnu'!AJ73,'Rozpočet + Žádosti o změnu'!J73))))))))))</f>
        <v>0</v>
      </c>
      <c r="R73" s="267">
        <f>IF('Rozpočet + Žádosti o změnu'!$ER$2="ano",'Rozpočet + Žádosti o změnu'!EO73,IF('Rozpočet + Žádosti o změnu'!$EF$2="ano",'Rozpočet + Žádosti o změnu'!EC73,IF('Rozpočet + Žádosti o změnu'!$DT$2="ano",'Rozpočet + Žádosti o změnu'!DQ73,IF('Rozpočet + Žádosti o změnu'!$DH$2="ano",'Rozpočet + Žádosti o změnu'!DE73,IF('Rozpočet + Žádosti o změnu'!$CV$2="ano",'Rozpočet + Žádosti o změnu'!CS73,IF('Rozpočet + Žádosti o změnu'!$CJ$2="ano",'Rozpočet + Žádosti o změnu'!CG73,IF('Rozpočet + Žádosti o změnu'!$BX$2="ano",'Rozpočet + Žádosti o změnu'!BU73,IF('Rozpočet + Žádosti o změnu'!$BL$2="ano",'Rozpočet + Žádosti o změnu'!BI73,IF('Rozpočet + Žádosti o změnu'!$AZ$2="ano",'Rozpočet + Žádosti o změnu'!AW73,IF('Rozpočet + Žádosti o změnu'!$AN$2="ano",'Rozpočet + Žádosti o změnu'!AK73,'Rozpočet + Žádosti o změnu'!K73))))))))))</f>
        <v>0</v>
      </c>
      <c r="S73" s="267">
        <f>IF('Rozpočet + Žádosti o změnu'!$ER$2="ano",'Rozpočet + Žádosti o změnu'!EP73,IF('Rozpočet + Žádosti o změnu'!$EF$2="ano",'Rozpočet + Žádosti o změnu'!ED73,IF('Rozpočet + Žádosti o změnu'!$DT$2="ano",'Rozpočet + Žádosti o změnu'!DR73,IF('Rozpočet + Žádosti o změnu'!$DH$2="ano",'Rozpočet + Žádosti o změnu'!DF73,IF('Rozpočet + Žádosti o změnu'!$CV$2="ano",'Rozpočet + Žádosti o změnu'!CT73,IF('Rozpočet + Žádosti o změnu'!$CJ$2="ano",'Rozpočet + Žádosti o změnu'!CH73,IF('Rozpočet + Žádosti o změnu'!$BX$2="ano",'Rozpočet + Žádosti o změnu'!BV73,IF('Rozpočet + Žádosti o změnu'!$BL$2="ano",'Rozpočet + Žádosti o změnu'!BJ73,IF('Rozpočet + Žádosti o změnu'!$AZ$2="ano",'Rozpočet + Žádosti o změnu'!AX73,IF('Rozpočet + Žádosti o změnu'!$AN$2="ano",'Rozpočet + Žádosti o změnu'!AL73,'Rozpočet + Žádosti o změnu'!L73))))))))))</f>
        <v>0</v>
      </c>
      <c r="T73" s="267">
        <f>IF('Rozpočet + Žádosti o změnu'!$ER$2="ano",'Rozpočet + Žádosti o změnu'!EQ73,IF('Rozpočet + Žádosti o změnu'!$EF$2="ano",'Rozpočet + Žádosti o změnu'!EE73,IF('Rozpočet + Žádosti o změnu'!$DT$2="ano",'Rozpočet + Žádosti o změnu'!DS73,IF('Rozpočet + Žádosti o změnu'!$DH$2="ano",'Rozpočet + Žádosti o změnu'!DG73,IF('Rozpočet + Žádosti o změnu'!$CV$2="ano",'Rozpočet + Žádosti o změnu'!CU73,IF('Rozpočet + Žádosti o změnu'!$CJ$2="ano",'Rozpočet + Žádosti o změnu'!CI73,IF('Rozpočet + Žádosti o změnu'!$BX$2="ano",'Rozpočet + Žádosti o změnu'!BW73,IF('Rozpočet + Žádosti o změnu'!$BL$2="ano",'Rozpočet + Žádosti o změnu'!BK73,IF('Rozpočet + Žádosti o změnu'!$AZ$2="ano",'Rozpočet + Žádosti o změnu'!AY73,IF('Rozpočet + Žádosti o změnu'!$AN$2="ano",'Rozpočet + Žádosti o změnu'!AM73,'Rozpočet + Žádosti o změnu'!M73))))))))))</f>
        <v>0</v>
      </c>
      <c r="U73" s="267">
        <f>IF('Rozpočet + Žádosti o změnu'!$ER$2="ano",'Rozpočet + Žádosti o změnu'!ER73,IF('Rozpočet + Žádosti o změnu'!$EF$2="ano",'Rozpočet + Žádosti o změnu'!EF73,IF('Rozpočet + Žádosti o změnu'!$DT$2="ano",'Rozpočet + Žádosti o změnu'!DT73,IF('Rozpočet + Žádosti o změnu'!$DH$2="ano",'Rozpočet + Žádosti o změnu'!DH73,IF('Rozpočet + Žádosti o změnu'!$CV$2="ano",'Rozpočet + Žádosti o změnu'!CV73,IF('Rozpočet + Žádosti o změnu'!$CJ$2="ano",'Rozpočet + Žádosti o změnu'!CJ73,IF('Rozpočet + Žádosti o změnu'!$BX$2="ano",'Rozpočet + Žádosti o změnu'!BX73,IF('Rozpočet + Žádosti o změnu'!$BL$2="ano",'Rozpočet + Žádosti o změnu'!BL73,IF('Rozpočet + Žádosti o změnu'!$AZ$2="ano",'Rozpočet + Žádosti o změnu'!AZ73,IF('Rozpočet + Žádosti o změnu'!$AN$2="ano",'Rozpočet + Žádosti o změnu'!AN73,'Rozpočet + Žádosti o změnu'!N73))))))))))</f>
        <v>0</v>
      </c>
      <c r="W73" s="281">
        <f>IF('ZoR č. 1'!$D73="",0,'ZoR č. 1'!G73)+IF('ZoR č. 2'!$D73="",0,'ZoR č. 2'!G73)+IF('ZoR č. 3'!$D73="",0,'ZoR č. 3'!G73)+IF('ZoR č. 4'!$D73="",0,'ZoR č. 4'!G73)+IF('ZoR č. 5'!$D73="",0,'ZoR č. 5'!G73)+IF('ZoR č. 6'!$D73="",0,'ZoR č. 6'!G73)+IF('ZoR č. 7'!$D73="",0,'ZoR č. 7'!G73)+IF('ZoR č. 8'!$D73="",0,'ZoR č. 8'!G73)+IF('ZoR č. 9'!$D73="",0,'ZoR č. 9'!G73)+IF('ZoR č. 10'!$D73="",0,'ZoR č. 10'!G73)+IF(ZZoR!$D73="",0,ZZoR!G73)</f>
        <v>0</v>
      </c>
      <c r="X73" s="281">
        <f>IF('ZoR č. 1'!$D73="",0,'ZoR č. 1'!H73)+IF('ZoR č. 2'!$D73="",0,'ZoR č. 2'!H73)+IF('ZoR č. 3'!$D73="",0,'ZoR č. 3'!H73)+IF('ZoR č. 4'!$D73="",0,'ZoR č. 4'!H73)+IF('ZoR č. 5'!$D73="",0,'ZoR č. 5'!H73)+IF('ZoR č. 6'!$D73="",0,'ZoR č. 6'!H73)+IF('ZoR č. 7'!$D73="",0,'ZoR č. 7'!H73)+IF('ZoR č. 8'!$D73="",0,'ZoR č. 8'!H73)+IF('ZoR č. 9'!$D73="",0,'ZoR č. 9'!H73)+IF('ZoR č. 10'!$D73="",0,'ZoR č. 10'!H73)+IF(ZZoR!$D73="",0,ZZoR!H73)</f>
        <v>0</v>
      </c>
      <c r="Y73" s="281">
        <f>IF('ZoR č. 1'!$D73="",0,'ZoR č. 1'!I73)+IF('ZoR č. 2'!$D73="",0,'ZoR č. 2'!I73)+IF('ZoR č. 3'!$D73="",0,'ZoR č. 3'!I73)+IF('ZoR č. 4'!$D73="",0,'ZoR č. 4'!I73)+IF('ZoR č. 5'!$D73="",0,'ZoR č. 5'!I73)+IF('ZoR č. 6'!$D73="",0,'ZoR č. 6'!I73)+IF('ZoR č. 7'!$D73="",0,'ZoR č. 7'!I73)+IF('ZoR č. 8'!$D73="",0,'ZoR č. 8'!I73)+IF('ZoR č. 9'!$D73="",0,'ZoR č. 9'!I73)+IF('ZoR č. 10'!$D73="",0,'ZoR č. 10'!I73)+IF(ZZoR!$D73="",0,ZZoR!I73)</f>
        <v>0</v>
      </c>
      <c r="Z73" s="281">
        <f>IF('ZoR č. 1'!$D73="",0,'ZoR č. 1'!J73)+IF('ZoR č. 2'!$D73="",0,'ZoR č. 2'!J73)+IF('ZoR č. 3'!$D73="",0,'ZoR č. 3'!J73)+IF('ZoR č. 4'!$D73="",0,'ZoR č. 4'!J73)+IF('ZoR č. 5'!$D73="",0,'ZoR č. 5'!J73)+IF('ZoR č. 6'!$D73="",0,'ZoR č. 6'!J73)+IF('ZoR č. 7'!$D73="",0,'ZoR č. 7'!J73)+IF('ZoR č. 8'!$D73="",0,'ZoR č. 8'!J73)+IF('ZoR č. 9'!$D73="",0,'ZoR č. 9'!J73)+IF('ZoR č. 10'!$D73="",0,'ZoR č. 10'!J73)+IF(ZZoR!$D73="",0,ZZoR!J73)</f>
        <v>0</v>
      </c>
      <c r="AA73" s="281">
        <f>IF('ZoR č. 1'!$D73="",0,'ZoR č. 1'!K73)+IF('ZoR č. 2'!$D73="",0,'ZoR č. 2'!K73)+IF('ZoR č. 3'!$D73="",0,'ZoR č. 3'!K73)+IF('ZoR č. 4'!$D73="",0,'ZoR č. 4'!K73)+IF('ZoR č. 5'!$D73="",0,'ZoR č. 5'!K73)+IF('ZoR č. 6'!$D73="",0,'ZoR č. 6'!K73)+IF('ZoR č. 7'!$D73="",0,'ZoR č. 7'!K73)+IF('ZoR č. 8'!$D73="",0,'ZoR č. 8'!K73)+IF('ZoR č. 9'!$D73="",0,'ZoR č. 9'!K73)+IF('ZoR č. 10'!$D73="",0,'ZoR č. 10'!K73)+IF(ZZoR!$D73="",0,ZZoR!K73)</f>
        <v>0</v>
      </c>
      <c r="AB73" s="281">
        <f>IF('ZoR č. 1'!$D73="",0,'ZoR č. 1'!L73)+IF('ZoR č. 2'!$D73="",0,'ZoR č. 2'!L73)+IF('ZoR č. 3'!$D73="",0,'ZoR č. 3'!L73)+IF('ZoR č. 4'!$D73="",0,'ZoR č. 4'!L73)+IF('ZoR č. 5'!$D73="",0,'ZoR č. 5'!L73)+IF('ZoR č. 6'!$D73="",0,'ZoR č. 6'!L73)+IF('ZoR č. 7'!$D73="",0,'ZoR č. 7'!L73)+IF('ZoR č. 8'!$D73="",0,'ZoR č. 8'!L73)+IF('ZoR č. 9'!$D73="",0,'ZoR č. 9'!L73)+IF('ZoR č. 10'!$D73="",0,'ZoR č. 10'!L73)+IF(ZZoR!$D73="",0,ZZoR!L73)</f>
        <v>0</v>
      </c>
      <c r="AC73" s="281">
        <f>IF('ZoR č. 1'!$D73="",0,'ZoR č. 1'!M73)+IF('ZoR č. 2'!$D73="",0,'ZoR č. 2'!M73)+IF('ZoR č. 3'!$D73="",0,'ZoR č. 3'!M73)+IF('ZoR č. 4'!$D73="",0,'ZoR č. 4'!M73)+IF('ZoR č. 5'!$D73="",0,'ZoR č. 5'!M73)+IF('ZoR č. 6'!$D73="",0,'ZoR č. 6'!M73)+IF('ZoR č. 7'!$D73="",0,'ZoR č. 7'!M73)+IF('ZoR č. 8'!$D73="",0,'ZoR č. 8'!M73)+IF('ZoR č. 9'!$D73="",0,'ZoR č. 9'!M73)+IF('ZoR č. 10'!$D73="",0,'ZoR č. 10'!M73)+IF(ZZoR!$D73="",0,ZZoR!M73)</f>
        <v>0</v>
      </c>
      <c r="AE73" s="282" t="str">
        <f t="shared" si="7"/>
        <v/>
      </c>
    </row>
    <row r="74" spans="2:31" x14ac:dyDescent="0.25">
      <c r="B74" s="9" t="s">
        <v>207</v>
      </c>
      <c r="C74" s="98" t="str">
        <f>IF(COUNTA('Přehled partnerů'!C74:D74)&lt;&gt;2,"partner neuveden",IF('Přehled partnerů'!P74="ANO",'Přehled partnerů'!C74,"v tomto období nerelevantní"))</f>
        <v>partner neuveden</v>
      </c>
      <c r="D74" s="108" t="str">
        <f>IF(COUNTA('Přehled partnerů'!C74:D74)&lt;&gt;2,"",IF('Přehled partnerů'!P74="ANO",'Přehled partnerů'!D74,""))</f>
        <v/>
      </c>
      <c r="E74" s="21" t="str">
        <f t="shared" si="4"/>
        <v/>
      </c>
      <c r="F74" s="114" t="str">
        <f t="shared" si="5"/>
        <v/>
      </c>
      <c r="G74" s="125">
        <v>0</v>
      </c>
      <c r="H74" s="126">
        <v>0</v>
      </c>
      <c r="I74" s="126">
        <v>0</v>
      </c>
      <c r="J74" s="126">
        <v>0</v>
      </c>
      <c r="K74" s="16">
        <v>0</v>
      </c>
      <c r="L74" s="16">
        <v>0</v>
      </c>
      <c r="M74" s="20">
        <v>0</v>
      </c>
      <c r="N74" s="58" t="str">
        <f t="shared" si="6"/>
        <v/>
      </c>
      <c r="O74" s="267">
        <f>IF('Rozpočet + Žádosti o změnu'!$ER$2="ano",'Rozpočet + Žádosti o změnu'!EL74,IF('Rozpočet + Žádosti o změnu'!$EF$2="ano",'Rozpočet + Žádosti o změnu'!DZ74,IF('Rozpočet + Žádosti o změnu'!$DT$2="ano",'Rozpočet + Žádosti o změnu'!DN74,IF('Rozpočet + Žádosti o změnu'!$DH$2="ano",'Rozpočet + Žádosti o změnu'!DB74,IF('Rozpočet + Žádosti o změnu'!$CV$2="ano",'Rozpočet + Žádosti o změnu'!CP74,IF('Rozpočet + Žádosti o změnu'!$CJ$2="ano",'Rozpočet + Žádosti o změnu'!CD74,IF('Rozpočet + Žádosti o změnu'!$BX$2="ano",'Rozpočet + Žádosti o změnu'!BR74,IF('Rozpočet + Žádosti o změnu'!$BL$2="ano",'Rozpočet + Žádosti o změnu'!BF74,IF('Rozpočet + Žádosti o změnu'!$AZ$2="ano",'Rozpočet + Žádosti o změnu'!AT74,IF('Rozpočet + Žádosti o změnu'!$AN$2="ano",'Rozpočet + Žádosti o změnu'!AH74,'Rozpočet + Žádosti o změnu'!H74))))))))))</f>
        <v>0</v>
      </c>
      <c r="P74" s="267">
        <f>IF('Rozpočet + Žádosti o změnu'!$ER$2="ano",'Rozpočet + Žádosti o změnu'!EM74,IF('Rozpočet + Žádosti o změnu'!$EF$2="ano",'Rozpočet + Žádosti o změnu'!EA74,IF('Rozpočet + Žádosti o změnu'!$DT$2="ano",'Rozpočet + Žádosti o změnu'!DO74,IF('Rozpočet + Žádosti o změnu'!$DH$2="ano",'Rozpočet + Žádosti o změnu'!DC74,IF('Rozpočet + Žádosti o změnu'!$CV$2="ano",'Rozpočet + Žádosti o změnu'!CQ74,IF('Rozpočet + Žádosti o změnu'!$CJ$2="ano",'Rozpočet + Žádosti o změnu'!CE74,IF('Rozpočet + Žádosti o změnu'!$BX$2="ano",'Rozpočet + Žádosti o změnu'!BS74,IF('Rozpočet + Žádosti o změnu'!$BL$2="ano",'Rozpočet + Žádosti o změnu'!BG74,IF('Rozpočet + Žádosti o změnu'!$AZ$2="ano",'Rozpočet + Žádosti o změnu'!AU74,IF('Rozpočet + Žádosti o změnu'!$AN$2="ano",'Rozpočet + Žádosti o změnu'!AI74,'Rozpočet + Žádosti o změnu'!I74))))))))))</f>
        <v>0</v>
      </c>
      <c r="Q74" s="267">
        <f>IF('Rozpočet + Žádosti o změnu'!$ER$2="ano",'Rozpočet + Žádosti o změnu'!EN74,IF('Rozpočet + Žádosti o změnu'!$EF$2="ano",'Rozpočet + Žádosti o změnu'!EB74,IF('Rozpočet + Žádosti o změnu'!$DT$2="ano",'Rozpočet + Žádosti o změnu'!DP74,IF('Rozpočet + Žádosti o změnu'!$DH$2="ano",'Rozpočet + Žádosti o změnu'!DD74,IF('Rozpočet + Žádosti o změnu'!$CV$2="ano",'Rozpočet + Žádosti o změnu'!CR74,IF('Rozpočet + Žádosti o změnu'!$CJ$2="ano",'Rozpočet + Žádosti o změnu'!CF74,IF('Rozpočet + Žádosti o změnu'!$BX$2="ano",'Rozpočet + Žádosti o změnu'!BT74,IF('Rozpočet + Žádosti o změnu'!$BL$2="ano",'Rozpočet + Žádosti o změnu'!BH74,IF('Rozpočet + Žádosti o změnu'!$AZ$2="ano",'Rozpočet + Žádosti o změnu'!AV74,IF('Rozpočet + Žádosti o změnu'!$AN$2="ano",'Rozpočet + Žádosti o změnu'!AJ74,'Rozpočet + Žádosti o změnu'!J74))))))))))</f>
        <v>0</v>
      </c>
      <c r="R74" s="267">
        <f>IF('Rozpočet + Žádosti o změnu'!$ER$2="ano",'Rozpočet + Žádosti o změnu'!EO74,IF('Rozpočet + Žádosti o změnu'!$EF$2="ano",'Rozpočet + Žádosti o změnu'!EC74,IF('Rozpočet + Žádosti o změnu'!$DT$2="ano",'Rozpočet + Žádosti o změnu'!DQ74,IF('Rozpočet + Žádosti o změnu'!$DH$2="ano",'Rozpočet + Žádosti o změnu'!DE74,IF('Rozpočet + Žádosti o změnu'!$CV$2="ano",'Rozpočet + Žádosti o změnu'!CS74,IF('Rozpočet + Žádosti o změnu'!$CJ$2="ano",'Rozpočet + Žádosti o změnu'!CG74,IF('Rozpočet + Žádosti o změnu'!$BX$2="ano",'Rozpočet + Žádosti o změnu'!BU74,IF('Rozpočet + Žádosti o změnu'!$BL$2="ano",'Rozpočet + Žádosti o změnu'!BI74,IF('Rozpočet + Žádosti o změnu'!$AZ$2="ano",'Rozpočet + Žádosti o změnu'!AW74,IF('Rozpočet + Žádosti o změnu'!$AN$2="ano",'Rozpočet + Žádosti o změnu'!AK74,'Rozpočet + Žádosti o změnu'!K74))))))))))</f>
        <v>0</v>
      </c>
      <c r="S74" s="267">
        <f>IF('Rozpočet + Žádosti o změnu'!$ER$2="ano",'Rozpočet + Žádosti o změnu'!EP74,IF('Rozpočet + Žádosti o změnu'!$EF$2="ano",'Rozpočet + Žádosti o změnu'!ED74,IF('Rozpočet + Žádosti o změnu'!$DT$2="ano",'Rozpočet + Žádosti o změnu'!DR74,IF('Rozpočet + Žádosti o změnu'!$DH$2="ano",'Rozpočet + Žádosti o změnu'!DF74,IF('Rozpočet + Žádosti o změnu'!$CV$2="ano",'Rozpočet + Žádosti o změnu'!CT74,IF('Rozpočet + Žádosti o změnu'!$CJ$2="ano",'Rozpočet + Žádosti o změnu'!CH74,IF('Rozpočet + Žádosti o změnu'!$BX$2="ano",'Rozpočet + Žádosti o změnu'!BV74,IF('Rozpočet + Žádosti o změnu'!$BL$2="ano",'Rozpočet + Žádosti o změnu'!BJ74,IF('Rozpočet + Žádosti o změnu'!$AZ$2="ano",'Rozpočet + Žádosti o změnu'!AX74,IF('Rozpočet + Žádosti o změnu'!$AN$2="ano",'Rozpočet + Žádosti o změnu'!AL74,'Rozpočet + Žádosti o změnu'!L74))))))))))</f>
        <v>0</v>
      </c>
      <c r="T74" s="267">
        <f>IF('Rozpočet + Žádosti o změnu'!$ER$2="ano",'Rozpočet + Žádosti o změnu'!EQ74,IF('Rozpočet + Žádosti o změnu'!$EF$2="ano",'Rozpočet + Žádosti o změnu'!EE74,IF('Rozpočet + Žádosti o změnu'!$DT$2="ano",'Rozpočet + Žádosti o změnu'!DS74,IF('Rozpočet + Žádosti o změnu'!$DH$2="ano",'Rozpočet + Žádosti o změnu'!DG74,IF('Rozpočet + Žádosti o změnu'!$CV$2="ano",'Rozpočet + Žádosti o změnu'!CU74,IF('Rozpočet + Žádosti o změnu'!$CJ$2="ano",'Rozpočet + Žádosti o změnu'!CI74,IF('Rozpočet + Žádosti o změnu'!$BX$2="ano",'Rozpočet + Žádosti o změnu'!BW74,IF('Rozpočet + Žádosti o změnu'!$BL$2="ano",'Rozpočet + Žádosti o změnu'!BK74,IF('Rozpočet + Žádosti o změnu'!$AZ$2="ano",'Rozpočet + Žádosti o změnu'!AY74,IF('Rozpočet + Žádosti o změnu'!$AN$2="ano",'Rozpočet + Žádosti o změnu'!AM74,'Rozpočet + Žádosti o změnu'!M74))))))))))</f>
        <v>0</v>
      </c>
      <c r="U74" s="267">
        <f>IF('Rozpočet + Žádosti o změnu'!$ER$2="ano",'Rozpočet + Žádosti o změnu'!ER74,IF('Rozpočet + Žádosti o změnu'!$EF$2="ano",'Rozpočet + Žádosti o změnu'!EF74,IF('Rozpočet + Žádosti o změnu'!$DT$2="ano",'Rozpočet + Žádosti o změnu'!DT74,IF('Rozpočet + Žádosti o změnu'!$DH$2="ano",'Rozpočet + Žádosti o změnu'!DH74,IF('Rozpočet + Žádosti o změnu'!$CV$2="ano",'Rozpočet + Žádosti o změnu'!CV74,IF('Rozpočet + Žádosti o změnu'!$CJ$2="ano",'Rozpočet + Žádosti o změnu'!CJ74,IF('Rozpočet + Žádosti o změnu'!$BX$2="ano",'Rozpočet + Žádosti o změnu'!BX74,IF('Rozpočet + Žádosti o změnu'!$BL$2="ano",'Rozpočet + Žádosti o změnu'!BL74,IF('Rozpočet + Žádosti o změnu'!$AZ$2="ano",'Rozpočet + Žádosti o změnu'!AZ74,IF('Rozpočet + Žádosti o změnu'!$AN$2="ano",'Rozpočet + Žádosti o změnu'!AN74,'Rozpočet + Žádosti o změnu'!N74))))))))))</f>
        <v>0</v>
      </c>
      <c r="W74" s="281">
        <f>IF('ZoR č. 1'!$D74="",0,'ZoR č. 1'!G74)+IF('ZoR č. 2'!$D74="",0,'ZoR č. 2'!G74)+IF('ZoR č. 3'!$D74="",0,'ZoR č. 3'!G74)+IF('ZoR č. 4'!$D74="",0,'ZoR č. 4'!G74)+IF('ZoR č. 5'!$D74="",0,'ZoR č. 5'!G74)+IF('ZoR č. 6'!$D74="",0,'ZoR č. 6'!G74)+IF('ZoR č. 7'!$D74="",0,'ZoR č. 7'!G74)+IF('ZoR č. 8'!$D74="",0,'ZoR č. 8'!G74)+IF('ZoR č. 9'!$D74="",0,'ZoR č. 9'!G74)+IF('ZoR č. 10'!$D74="",0,'ZoR č. 10'!G74)+IF(ZZoR!$D74="",0,ZZoR!G74)</f>
        <v>0</v>
      </c>
      <c r="X74" s="281">
        <f>IF('ZoR č. 1'!$D74="",0,'ZoR č. 1'!H74)+IF('ZoR č. 2'!$D74="",0,'ZoR č. 2'!H74)+IF('ZoR č. 3'!$D74="",0,'ZoR č. 3'!H74)+IF('ZoR č. 4'!$D74="",0,'ZoR č. 4'!H74)+IF('ZoR č. 5'!$D74="",0,'ZoR č. 5'!H74)+IF('ZoR č. 6'!$D74="",0,'ZoR č. 6'!H74)+IF('ZoR č. 7'!$D74="",0,'ZoR č. 7'!H74)+IF('ZoR č. 8'!$D74="",0,'ZoR č. 8'!H74)+IF('ZoR č. 9'!$D74="",0,'ZoR č. 9'!H74)+IF('ZoR č. 10'!$D74="",0,'ZoR č. 10'!H74)+IF(ZZoR!$D74="",0,ZZoR!H74)</f>
        <v>0</v>
      </c>
      <c r="Y74" s="281">
        <f>IF('ZoR č. 1'!$D74="",0,'ZoR č. 1'!I74)+IF('ZoR č. 2'!$D74="",0,'ZoR č. 2'!I74)+IF('ZoR č. 3'!$D74="",0,'ZoR č. 3'!I74)+IF('ZoR č. 4'!$D74="",0,'ZoR č. 4'!I74)+IF('ZoR č. 5'!$D74="",0,'ZoR č. 5'!I74)+IF('ZoR č. 6'!$D74="",0,'ZoR č. 6'!I74)+IF('ZoR č. 7'!$D74="",0,'ZoR č. 7'!I74)+IF('ZoR č. 8'!$D74="",0,'ZoR č. 8'!I74)+IF('ZoR č. 9'!$D74="",0,'ZoR č. 9'!I74)+IF('ZoR č. 10'!$D74="",0,'ZoR č. 10'!I74)+IF(ZZoR!$D74="",0,ZZoR!I74)</f>
        <v>0</v>
      </c>
      <c r="Z74" s="281">
        <f>IF('ZoR č. 1'!$D74="",0,'ZoR č. 1'!J74)+IF('ZoR č. 2'!$D74="",0,'ZoR č. 2'!J74)+IF('ZoR č. 3'!$D74="",0,'ZoR č. 3'!J74)+IF('ZoR č. 4'!$D74="",0,'ZoR č. 4'!J74)+IF('ZoR č. 5'!$D74="",0,'ZoR č. 5'!J74)+IF('ZoR č. 6'!$D74="",0,'ZoR č. 6'!J74)+IF('ZoR č. 7'!$D74="",0,'ZoR č. 7'!J74)+IF('ZoR č. 8'!$D74="",0,'ZoR č. 8'!J74)+IF('ZoR č. 9'!$D74="",0,'ZoR č. 9'!J74)+IF('ZoR č. 10'!$D74="",0,'ZoR č. 10'!J74)+IF(ZZoR!$D74="",0,ZZoR!J74)</f>
        <v>0</v>
      </c>
      <c r="AA74" s="281">
        <f>IF('ZoR č. 1'!$D74="",0,'ZoR č. 1'!K74)+IF('ZoR č. 2'!$D74="",0,'ZoR č. 2'!K74)+IF('ZoR č. 3'!$D74="",0,'ZoR č. 3'!K74)+IF('ZoR č. 4'!$D74="",0,'ZoR č. 4'!K74)+IF('ZoR č. 5'!$D74="",0,'ZoR č. 5'!K74)+IF('ZoR č. 6'!$D74="",0,'ZoR č. 6'!K74)+IF('ZoR č. 7'!$D74="",0,'ZoR č. 7'!K74)+IF('ZoR č. 8'!$D74="",0,'ZoR č. 8'!K74)+IF('ZoR č. 9'!$D74="",0,'ZoR č. 9'!K74)+IF('ZoR č. 10'!$D74="",0,'ZoR č. 10'!K74)+IF(ZZoR!$D74="",0,ZZoR!K74)</f>
        <v>0</v>
      </c>
      <c r="AB74" s="281">
        <f>IF('ZoR č. 1'!$D74="",0,'ZoR č. 1'!L74)+IF('ZoR č. 2'!$D74="",0,'ZoR č. 2'!L74)+IF('ZoR č. 3'!$D74="",0,'ZoR č. 3'!L74)+IF('ZoR č. 4'!$D74="",0,'ZoR č. 4'!L74)+IF('ZoR č. 5'!$D74="",0,'ZoR č. 5'!L74)+IF('ZoR č. 6'!$D74="",0,'ZoR č. 6'!L74)+IF('ZoR č. 7'!$D74="",0,'ZoR č. 7'!L74)+IF('ZoR č. 8'!$D74="",0,'ZoR č. 8'!L74)+IF('ZoR č. 9'!$D74="",0,'ZoR č. 9'!L74)+IF('ZoR č. 10'!$D74="",0,'ZoR č. 10'!L74)+IF(ZZoR!$D74="",0,ZZoR!L74)</f>
        <v>0</v>
      </c>
      <c r="AC74" s="281">
        <f>IF('ZoR č. 1'!$D74="",0,'ZoR č. 1'!M74)+IF('ZoR č. 2'!$D74="",0,'ZoR č. 2'!M74)+IF('ZoR č. 3'!$D74="",0,'ZoR č. 3'!M74)+IF('ZoR č. 4'!$D74="",0,'ZoR č. 4'!M74)+IF('ZoR č. 5'!$D74="",0,'ZoR č. 5'!M74)+IF('ZoR č. 6'!$D74="",0,'ZoR č. 6'!M74)+IF('ZoR č. 7'!$D74="",0,'ZoR č. 7'!M74)+IF('ZoR č. 8'!$D74="",0,'ZoR č. 8'!M74)+IF('ZoR č. 9'!$D74="",0,'ZoR č. 9'!M74)+IF('ZoR č. 10'!$D74="",0,'ZoR č. 10'!M74)+IF(ZZoR!$D74="",0,ZZoR!M74)</f>
        <v>0</v>
      </c>
      <c r="AE74" s="282" t="str">
        <f t="shared" si="7"/>
        <v/>
      </c>
    </row>
    <row r="75" spans="2:31" x14ac:dyDescent="0.25">
      <c r="B75" s="9" t="s">
        <v>208</v>
      </c>
      <c r="C75" s="98" t="str">
        <f>IF(COUNTA('Přehled partnerů'!C75:D75)&lt;&gt;2,"partner neuveden",IF('Přehled partnerů'!P75="ANO",'Přehled partnerů'!C75,"v tomto období nerelevantní"))</f>
        <v>partner neuveden</v>
      </c>
      <c r="D75" s="108" t="str">
        <f>IF(COUNTA('Přehled partnerů'!C75:D75)&lt;&gt;2,"",IF('Přehled partnerů'!P75="ANO",'Přehled partnerů'!D75,""))</f>
        <v/>
      </c>
      <c r="E75" s="21" t="str">
        <f t="shared" si="4"/>
        <v/>
      </c>
      <c r="F75" s="114" t="str">
        <f t="shared" si="5"/>
        <v/>
      </c>
      <c r="G75" s="125">
        <v>0</v>
      </c>
      <c r="H75" s="126">
        <v>0</v>
      </c>
      <c r="I75" s="126">
        <v>0</v>
      </c>
      <c r="J75" s="126">
        <v>0</v>
      </c>
      <c r="K75" s="16">
        <v>0</v>
      </c>
      <c r="L75" s="16">
        <v>0</v>
      </c>
      <c r="M75" s="20">
        <v>0</v>
      </c>
      <c r="N75" s="58" t="str">
        <f t="shared" si="6"/>
        <v/>
      </c>
      <c r="O75" s="267">
        <f>IF('Rozpočet + Žádosti o změnu'!$ER$2="ano",'Rozpočet + Žádosti o změnu'!EL75,IF('Rozpočet + Žádosti o změnu'!$EF$2="ano",'Rozpočet + Žádosti o změnu'!DZ75,IF('Rozpočet + Žádosti o změnu'!$DT$2="ano",'Rozpočet + Žádosti o změnu'!DN75,IF('Rozpočet + Žádosti o změnu'!$DH$2="ano",'Rozpočet + Žádosti o změnu'!DB75,IF('Rozpočet + Žádosti o změnu'!$CV$2="ano",'Rozpočet + Žádosti o změnu'!CP75,IF('Rozpočet + Žádosti o změnu'!$CJ$2="ano",'Rozpočet + Žádosti o změnu'!CD75,IF('Rozpočet + Žádosti o změnu'!$BX$2="ano",'Rozpočet + Žádosti o změnu'!BR75,IF('Rozpočet + Žádosti o změnu'!$BL$2="ano",'Rozpočet + Žádosti o změnu'!BF75,IF('Rozpočet + Žádosti o změnu'!$AZ$2="ano",'Rozpočet + Žádosti o změnu'!AT75,IF('Rozpočet + Žádosti o změnu'!$AN$2="ano",'Rozpočet + Žádosti o změnu'!AH75,'Rozpočet + Žádosti o změnu'!H75))))))))))</f>
        <v>0</v>
      </c>
      <c r="P75" s="267">
        <f>IF('Rozpočet + Žádosti o změnu'!$ER$2="ano",'Rozpočet + Žádosti o změnu'!EM75,IF('Rozpočet + Žádosti o změnu'!$EF$2="ano",'Rozpočet + Žádosti o změnu'!EA75,IF('Rozpočet + Žádosti o změnu'!$DT$2="ano",'Rozpočet + Žádosti o změnu'!DO75,IF('Rozpočet + Žádosti o změnu'!$DH$2="ano",'Rozpočet + Žádosti o změnu'!DC75,IF('Rozpočet + Žádosti o změnu'!$CV$2="ano",'Rozpočet + Žádosti o změnu'!CQ75,IF('Rozpočet + Žádosti o změnu'!$CJ$2="ano",'Rozpočet + Žádosti o změnu'!CE75,IF('Rozpočet + Žádosti o změnu'!$BX$2="ano",'Rozpočet + Žádosti o změnu'!BS75,IF('Rozpočet + Žádosti o změnu'!$BL$2="ano",'Rozpočet + Žádosti o změnu'!BG75,IF('Rozpočet + Žádosti o změnu'!$AZ$2="ano",'Rozpočet + Žádosti o změnu'!AU75,IF('Rozpočet + Žádosti o změnu'!$AN$2="ano",'Rozpočet + Žádosti o změnu'!AI75,'Rozpočet + Žádosti o změnu'!I75))))))))))</f>
        <v>0</v>
      </c>
      <c r="Q75" s="267">
        <f>IF('Rozpočet + Žádosti o změnu'!$ER$2="ano",'Rozpočet + Žádosti o změnu'!EN75,IF('Rozpočet + Žádosti o změnu'!$EF$2="ano",'Rozpočet + Žádosti o změnu'!EB75,IF('Rozpočet + Žádosti o změnu'!$DT$2="ano",'Rozpočet + Žádosti o změnu'!DP75,IF('Rozpočet + Žádosti o změnu'!$DH$2="ano",'Rozpočet + Žádosti o změnu'!DD75,IF('Rozpočet + Žádosti o změnu'!$CV$2="ano",'Rozpočet + Žádosti o změnu'!CR75,IF('Rozpočet + Žádosti o změnu'!$CJ$2="ano",'Rozpočet + Žádosti o změnu'!CF75,IF('Rozpočet + Žádosti o změnu'!$BX$2="ano",'Rozpočet + Žádosti o změnu'!BT75,IF('Rozpočet + Žádosti o změnu'!$BL$2="ano",'Rozpočet + Žádosti o změnu'!BH75,IF('Rozpočet + Žádosti o změnu'!$AZ$2="ano",'Rozpočet + Žádosti o změnu'!AV75,IF('Rozpočet + Žádosti o změnu'!$AN$2="ano",'Rozpočet + Žádosti o změnu'!AJ75,'Rozpočet + Žádosti o změnu'!J75))))))))))</f>
        <v>0</v>
      </c>
      <c r="R75" s="267">
        <f>IF('Rozpočet + Žádosti o změnu'!$ER$2="ano",'Rozpočet + Žádosti o změnu'!EO75,IF('Rozpočet + Žádosti o změnu'!$EF$2="ano",'Rozpočet + Žádosti o změnu'!EC75,IF('Rozpočet + Žádosti o změnu'!$DT$2="ano",'Rozpočet + Žádosti o změnu'!DQ75,IF('Rozpočet + Žádosti o změnu'!$DH$2="ano",'Rozpočet + Žádosti o změnu'!DE75,IF('Rozpočet + Žádosti o změnu'!$CV$2="ano",'Rozpočet + Žádosti o změnu'!CS75,IF('Rozpočet + Žádosti o změnu'!$CJ$2="ano",'Rozpočet + Žádosti o změnu'!CG75,IF('Rozpočet + Žádosti o změnu'!$BX$2="ano",'Rozpočet + Žádosti o změnu'!BU75,IF('Rozpočet + Žádosti o změnu'!$BL$2="ano",'Rozpočet + Žádosti o změnu'!BI75,IF('Rozpočet + Žádosti o změnu'!$AZ$2="ano",'Rozpočet + Žádosti o změnu'!AW75,IF('Rozpočet + Žádosti o změnu'!$AN$2="ano",'Rozpočet + Žádosti o změnu'!AK75,'Rozpočet + Žádosti o změnu'!K75))))))))))</f>
        <v>0</v>
      </c>
      <c r="S75" s="267">
        <f>IF('Rozpočet + Žádosti o změnu'!$ER$2="ano",'Rozpočet + Žádosti o změnu'!EP75,IF('Rozpočet + Žádosti o změnu'!$EF$2="ano",'Rozpočet + Žádosti o změnu'!ED75,IF('Rozpočet + Žádosti o změnu'!$DT$2="ano",'Rozpočet + Žádosti o změnu'!DR75,IF('Rozpočet + Žádosti o změnu'!$DH$2="ano",'Rozpočet + Žádosti o změnu'!DF75,IF('Rozpočet + Žádosti o změnu'!$CV$2="ano",'Rozpočet + Žádosti o změnu'!CT75,IF('Rozpočet + Žádosti o změnu'!$CJ$2="ano",'Rozpočet + Žádosti o změnu'!CH75,IF('Rozpočet + Žádosti o změnu'!$BX$2="ano",'Rozpočet + Žádosti o změnu'!BV75,IF('Rozpočet + Žádosti o změnu'!$BL$2="ano",'Rozpočet + Žádosti o změnu'!BJ75,IF('Rozpočet + Žádosti o změnu'!$AZ$2="ano",'Rozpočet + Žádosti o změnu'!AX75,IF('Rozpočet + Žádosti o změnu'!$AN$2="ano",'Rozpočet + Žádosti o změnu'!AL75,'Rozpočet + Žádosti o změnu'!L75))))))))))</f>
        <v>0</v>
      </c>
      <c r="T75" s="267">
        <f>IF('Rozpočet + Žádosti o změnu'!$ER$2="ano",'Rozpočet + Žádosti o změnu'!EQ75,IF('Rozpočet + Žádosti o změnu'!$EF$2="ano",'Rozpočet + Žádosti o změnu'!EE75,IF('Rozpočet + Žádosti o změnu'!$DT$2="ano",'Rozpočet + Žádosti o změnu'!DS75,IF('Rozpočet + Žádosti o změnu'!$DH$2="ano",'Rozpočet + Žádosti o změnu'!DG75,IF('Rozpočet + Žádosti o změnu'!$CV$2="ano",'Rozpočet + Žádosti o změnu'!CU75,IF('Rozpočet + Žádosti o změnu'!$CJ$2="ano",'Rozpočet + Žádosti o změnu'!CI75,IF('Rozpočet + Žádosti o změnu'!$BX$2="ano",'Rozpočet + Žádosti o změnu'!BW75,IF('Rozpočet + Žádosti o změnu'!$BL$2="ano",'Rozpočet + Žádosti o změnu'!BK75,IF('Rozpočet + Žádosti o změnu'!$AZ$2="ano",'Rozpočet + Žádosti o změnu'!AY75,IF('Rozpočet + Žádosti o změnu'!$AN$2="ano",'Rozpočet + Žádosti o změnu'!AM75,'Rozpočet + Žádosti o změnu'!M75))))))))))</f>
        <v>0</v>
      </c>
      <c r="U75" s="267">
        <f>IF('Rozpočet + Žádosti o změnu'!$ER$2="ano",'Rozpočet + Žádosti o změnu'!ER75,IF('Rozpočet + Žádosti o změnu'!$EF$2="ano",'Rozpočet + Žádosti o změnu'!EF75,IF('Rozpočet + Žádosti o změnu'!$DT$2="ano",'Rozpočet + Žádosti o změnu'!DT75,IF('Rozpočet + Žádosti o změnu'!$DH$2="ano",'Rozpočet + Žádosti o změnu'!DH75,IF('Rozpočet + Žádosti o změnu'!$CV$2="ano",'Rozpočet + Žádosti o změnu'!CV75,IF('Rozpočet + Žádosti o změnu'!$CJ$2="ano",'Rozpočet + Žádosti o změnu'!CJ75,IF('Rozpočet + Žádosti o změnu'!$BX$2="ano",'Rozpočet + Žádosti o změnu'!BX75,IF('Rozpočet + Žádosti o změnu'!$BL$2="ano",'Rozpočet + Žádosti o změnu'!BL75,IF('Rozpočet + Žádosti o změnu'!$AZ$2="ano",'Rozpočet + Žádosti o změnu'!AZ75,IF('Rozpočet + Žádosti o změnu'!$AN$2="ano",'Rozpočet + Žádosti o změnu'!AN75,'Rozpočet + Žádosti o změnu'!N75))))))))))</f>
        <v>0</v>
      </c>
      <c r="W75" s="281">
        <f>IF('ZoR č. 1'!$D75="",0,'ZoR č. 1'!G75)+IF('ZoR č. 2'!$D75="",0,'ZoR č. 2'!G75)+IF('ZoR č. 3'!$D75="",0,'ZoR č. 3'!G75)+IF('ZoR č. 4'!$D75="",0,'ZoR č. 4'!G75)+IF('ZoR č. 5'!$D75="",0,'ZoR č. 5'!G75)+IF('ZoR č. 6'!$D75="",0,'ZoR č. 6'!G75)+IF('ZoR č. 7'!$D75="",0,'ZoR č. 7'!G75)+IF('ZoR č. 8'!$D75="",0,'ZoR č. 8'!G75)+IF('ZoR č. 9'!$D75="",0,'ZoR č. 9'!G75)+IF('ZoR č. 10'!$D75="",0,'ZoR č. 10'!G75)+IF(ZZoR!$D75="",0,ZZoR!G75)</f>
        <v>0</v>
      </c>
      <c r="X75" s="281">
        <f>IF('ZoR č. 1'!$D75="",0,'ZoR č. 1'!H75)+IF('ZoR č. 2'!$D75="",0,'ZoR č. 2'!H75)+IF('ZoR č. 3'!$D75="",0,'ZoR č. 3'!H75)+IF('ZoR č. 4'!$D75="",0,'ZoR č. 4'!H75)+IF('ZoR č. 5'!$D75="",0,'ZoR č. 5'!H75)+IF('ZoR č. 6'!$D75="",0,'ZoR č. 6'!H75)+IF('ZoR č. 7'!$D75="",0,'ZoR č. 7'!H75)+IF('ZoR č. 8'!$D75="",0,'ZoR č. 8'!H75)+IF('ZoR č. 9'!$D75="",0,'ZoR č. 9'!H75)+IF('ZoR č. 10'!$D75="",0,'ZoR č. 10'!H75)+IF(ZZoR!$D75="",0,ZZoR!H75)</f>
        <v>0</v>
      </c>
      <c r="Y75" s="281">
        <f>IF('ZoR č. 1'!$D75="",0,'ZoR č. 1'!I75)+IF('ZoR č. 2'!$D75="",0,'ZoR č. 2'!I75)+IF('ZoR č. 3'!$D75="",0,'ZoR č. 3'!I75)+IF('ZoR č. 4'!$D75="",0,'ZoR č. 4'!I75)+IF('ZoR č. 5'!$D75="",0,'ZoR č. 5'!I75)+IF('ZoR č. 6'!$D75="",0,'ZoR č. 6'!I75)+IF('ZoR č. 7'!$D75="",0,'ZoR č. 7'!I75)+IF('ZoR č. 8'!$D75="",0,'ZoR č. 8'!I75)+IF('ZoR č. 9'!$D75="",0,'ZoR č. 9'!I75)+IF('ZoR č. 10'!$D75="",0,'ZoR č. 10'!I75)+IF(ZZoR!$D75="",0,ZZoR!I75)</f>
        <v>0</v>
      </c>
      <c r="Z75" s="281">
        <f>IF('ZoR č. 1'!$D75="",0,'ZoR č. 1'!J75)+IF('ZoR č. 2'!$D75="",0,'ZoR č. 2'!J75)+IF('ZoR č. 3'!$D75="",0,'ZoR č. 3'!J75)+IF('ZoR č. 4'!$D75="",0,'ZoR č. 4'!J75)+IF('ZoR č. 5'!$D75="",0,'ZoR č. 5'!J75)+IF('ZoR č. 6'!$D75="",0,'ZoR č. 6'!J75)+IF('ZoR č. 7'!$D75="",0,'ZoR č. 7'!J75)+IF('ZoR č. 8'!$D75="",0,'ZoR č. 8'!J75)+IF('ZoR č. 9'!$D75="",0,'ZoR č. 9'!J75)+IF('ZoR č. 10'!$D75="",0,'ZoR č. 10'!J75)+IF(ZZoR!$D75="",0,ZZoR!J75)</f>
        <v>0</v>
      </c>
      <c r="AA75" s="281">
        <f>IF('ZoR č. 1'!$D75="",0,'ZoR č. 1'!K75)+IF('ZoR č. 2'!$D75="",0,'ZoR č. 2'!K75)+IF('ZoR č. 3'!$D75="",0,'ZoR č. 3'!K75)+IF('ZoR č. 4'!$D75="",0,'ZoR č. 4'!K75)+IF('ZoR č. 5'!$D75="",0,'ZoR č. 5'!K75)+IF('ZoR č. 6'!$D75="",0,'ZoR č. 6'!K75)+IF('ZoR č. 7'!$D75="",0,'ZoR č. 7'!K75)+IF('ZoR č. 8'!$D75="",0,'ZoR č. 8'!K75)+IF('ZoR č. 9'!$D75="",0,'ZoR č. 9'!K75)+IF('ZoR č. 10'!$D75="",0,'ZoR č. 10'!K75)+IF(ZZoR!$D75="",0,ZZoR!K75)</f>
        <v>0</v>
      </c>
      <c r="AB75" s="281">
        <f>IF('ZoR č. 1'!$D75="",0,'ZoR č. 1'!L75)+IF('ZoR č. 2'!$D75="",0,'ZoR č. 2'!L75)+IF('ZoR č. 3'!$D75="",0,'ZoR č. 3'!L75)+IF('ZoR č. 4'!$D75="",0,'ZoR č. 4'!L75)+IF('ZoR č. 5'!$D75="",0,'ZoR č. 5'!L75)+IF('ZoR č. 6'!$D75="",0,'ZoR č. 6'!L75)+IF('ZoR č. 7'!$D75="",0,'ZoR č. 7'!L75)+IF('ZoR č. 8'!$D75="",0,'ZoR č. 8'!L75)+IF('ZoR č. 9'!$D75="",0,'ZoR č. 9'!L75)+IF('ZoR č. 10'!$D75="",0,'ZoR č. 10'!L75)+IF(ZZoR!$D75="",0,ZZoR!L75)</f>
        <v>0</v>
      </c>
      <c r="AC75" s="281">
        <f>IF('ZoR č. 1'!$D75="",0,'ZoR č. 1'!M75)+IF('ZoR č. 2'!$D75="",0,'ZoR č. 2'!M75)+IF('ZoR č. 3'!$D75="",0,'ZoR č. 3'!M75)+IF('ZoR č. 4'!$D75="",0,'ZoR č. 4'!M75)+IF('ZoR č. 5'!$D75="",0,'ZoR č. 5'!M75)+IF('ZoR č. 6'!$D75="",0,'ZoR č. 6'!M75)+IF('ZoR č. 7'!$D75="",0,'ZoR č. 7'!M75)+IF('ZoR č. 8'!$D75="",0,'ZoR č. 8'!M75)+IF('ZoR č. 9'!$D75="",0,'ZoR č. 9'!M75)+IF('ZoR č. 10'!$D75="",0,'ZoR č. 10'!M75)+IF(ZZoR!$D75="",0,ZZoR!M75)</f>
        <v>0</v>
      </c>
      <c r="AE75" s="282" t="str">
        <f t="shared" si="7"/>
        <v/>
      </c>
    </row>
    <row r="76" spans="2:31" x14ac:dyDescent="0.25">
      <c r="B76" s="9" t="s">
        <v>209</v>
      </c>
      <c r="C76" s="98" t="str">
        <f>IF(COUNTA('Přehled partnerů'!C76:D76)&lt;&gt;2,"partner neuveden",IF('Přehled partnerů'!P76="ANO",'Přehled partnerů'!C76,"v tomto období nerelevantní"))</f>
        <v>partner neuveden</v>
      </c>
      <c r="D76" s="108" t="str">
        <f>IF(COUNTA('Přehled partnerů'!C76:D76)&lt;&gt;2,"",IF('Přehled partnerů'!P76="ANO",'Přehled partnerů'!D76,""))</f>
        <v/>
      </c>
      <c r="E76" s="21" t="str">
        <f t="shared" si="4"/>
        <v/>
      </c>
      <c r="F76" s="114" t="str">
        <f t="shared" si="5"/>
        <v/>
      </c>
      <c r="G76" s="125">
        <v>0</v>
      </c>
      <c r="H76" s="126">
        <v>0</v>
      </c>
      <c r="I76" s="126">
        <v>0</v>
      </c>
      <c r="J76" s="126">
        <v>0</v>
      </c>
      <c r="K76" s="16">
        <v>0</v>
      </c>
      <c r="L76" s="16">
        <v>0</v>
      </c>
      <c r="M76" s="20">
        <v>0</v>
      </c>
      <c r="N76" s="58" t="str">
        <f t="shared" si="6"/>
        <v/>
      </c>
      <c r="O76" s="267">
        <f>IF('Rozpočet + Žádosti o změnu'!$ER$2="ano",'Rozpočet + Žádosti o změnu'!EL76,IF('Rozpočet + Žádosti o změnu'!$EF$2="ano",'Rozpočet + Žádosti o změnu'!DZ76,IF('Rozpočet + Žádosti o změnu'!$DT$2="ano",'Rozpočet + Žádosti o změnu'!DN76,IF('Rozpočet + Žádosti o změnu'!$DH$2="ano",'Rozpočet + Žádosti o změnu'!DB76,IF('Rozpočet + Žádosti o změnu'!$CV$2="ano",'Rozpočet + Žádosti o změnu'!CP76,IF('Rozpočet + Žádosti o změnu'!$CJ$2="ano",'Rozpočet + Žádosti o změnu'!CD76,IF('Rozpočet + Žádosti o změnu'!$BX$2="ano",'Rozpočet + Žádosti o změnu'!BR76,IF('Rozpočet + Žádosti o změnu'!$BL$2="ano",'Rozpočet + Žádosti o změnu'!BF76,IF('Rozpočet + Žádosti o změnu'!$AZ$2="ano",'Rozpočet + Žádosti o změnu'!AT76,IF('Rozpočet + Žádosti o změnu'!$AN$2="ano",'Rozpočet + Žádosti o změnu'!AH76,'Rozpočet + Žádosti o změnu'!H76))))))))))</f>
        <v>0</v>
      </c>
      <c r="P76" s="267">
        <f>IF('Rozpočet + Žádosti o změnu'!$ER$2="ano",'Rozpočet + Žádosti o změnu'!EM76,IF('Rozpočet + Žádosti o změnu'!$EF$2="ano",'Rozpočet + Žádosti o změnu'!EA76,IF('Rozpočet + Žádosti o změnu'!$DT$2="ano",'Rozpočet + Žádosti o změnu'!DO76,IF('Rozpočet + Žádosti o změnu'!$DH$2="ano",'Rozpočet + Žádosti o změnu'!DC76,IF('Rozpočet + Žádosti o změnu'!$CV$2="ano",'Rozpočet + Žádosti o změnu'!CQ76,IF('Rozpočet + Žádosti o změnu'!$CJ$2="ano",'Rozpočet + Žádosti o změnu'!CE76,IF('Rozpočet + Žádosti o změnu'!$BX$2="ano",'Rozpočet + Žádosti o změnu'!BS76,IF('Rozpočet + Žádosti o změnu'!$BL$2="ano",'Rozpočet + Žádosti o změnu'!BG76,IF('Rozpočet + Žádosti o změnu'!$AZ$2="ano",'Rozpočet + Žádosti o změnu'!AU76,IF('Rozpočet + Žádosti o změnu'!$AN$2="ano",'Rozpočet + Žádosti o změnu'!AI76,'Rozpočet + Žádosti o změnu'!I76))))))))))</f>
        <v>0</v>
      </c>
      <c r="Q76" s="267">
        <f>IF('Rozpočet + Žádosti o změnu'!$ER$2="ano",'Rozpočet + Žádosti o změnu'!EN76,IF('Rozpočet + Žádosti o změnu'!$EF$2="ano",'Rozpočet + Žádosti o změnu'!EB76,IF('Rozpočet + Žádosti o změnu'!$DT$2="ano",'Rozpočet + Žádosti o změnu'!DP76,IF('Rozpočet + Žádosti o změnu'!$DH$2="ano",'Rozpočet + Žádosti o změnu'!DD76,IF('Rozpočet + Žádosti o změnu'!$CV$2="ano",'Rozpočet + Žádosti o změnu'!CR76,IF('Rozpočet + Žádosti o změnu'!$CJ$2="ano",'Rozpočet + Žádosti o změnu'!CF76,IF('Rozpočet + Žádosti o změnu'!$BX$2="ano",'Rozpočet + Žádosti o změnu'!BT76,IF('Rozpočet + Žádosti o změnu'!$BL$2="ano",'Rozpočet + Žádosti o změnu'!BH76,IF('Rozpočet + Žádosti o změnu'!$AZ$2="ano",'Rozpočet + Žádosti o změnu'!AV76,IF('Rozpočet + Žádosti o změnu'!$AN$2="ano",'Rozpočet + Žádosti o změnu'!AJ76,'Rozpočet + Žádosti o změnu'!J76))))))))))</f>
        <v>0</v>
      </c>
      <c r="R76" s="267">
        <f>IF('Rozpočet + Žádosti o změnu'!$ER$2="ano",'Rozpočet + Žádosti o změnu'!EO76,IF('Rozpočet + Žádosti o změnu'!$EF$2="ano",'Rozpočet + Žádosti o změnu'!EC76,IF('Rozpočet + Žádosti o změnu'!$DT$2="ano",'Rozpočet + Žádosti o změnu'!DQ76,IF('Rozpočet + Žádosti o změnu'!$DH$2="ano",'Rozpočet + Žádosti o změnu'!DE76,IF('Rozpočet + Žádosti o změnu'!$CV$2="ano",'Rozpočet + Žádosti o změnu'!CS76,IF('Rozpočet + Žádosti o změnu'!$CJ$2="ano",'Rozpočet + Žádosti o změnu'!CG76,IF('Rozpočet + Žádosti o změnu'!$BX$2="ano",'Rozpočet + Žádosti o změnu'!BU76,IF('Rozpočet + Žádosti o změnu'!$BL$2="ano",'Rozpočet + Žádosti o změnu'!BI76,IF('Rozpočet + Žádosti o změnu'!$AZ$2="ano",'Rozpočet + Žádosti o změnu'!AW76,IF('Rozpočet + Žádosti o změnu'!$AN$2="ano",'Rozpočet + Žádosti o změnu'!AK76,'Rozpočet + Žádosti o změnu'!K76))))))))))</f>
        <v>0</v>
      </c>
      <c r="S76" s="267">
        <f>IF('Rozpočet + Žádosti o změnu'!$ER$2="ano",'Rozpočet + Žádosti o změnu'!EP76,IF('Rozpočet + Žádosti o změnu'!$EF$2="ano",'Rozpočet + Žádosti o změnu'!ED76,IF('Rozpočet + Žádosti o změnu'!$DT$2="ano",'Rozpočet + Žádosti o změnu'!DR76,IF('Rozpočet + Žádosti o změnu'!$DH$2="ano",'Rozpočet + Žádosti o změnu'!DF76,IF('Rozpočet + Žádosti o změnu'!$CV$2="ano",'Rozpočet + Žádosti o změnu'!CT76,IF('Rozpočet + Žádosti o změnu'!$CJ$2="ano",'Rozpočet + Žádosti o změnu'!CH76,IF('Rozpočet + Žádosti o změnu'!$BX$2="ano",'Rozpočet + Žádosti o změnu'!BV76,IF('Rozpočet + Žádosti o změnu'!$BL$2="ano",'Rozpočet + Žádosti o změnu'!BJ76,IF('Rozpočet + Žádosti o změnu'!$AZ$2="ano",'Rozpočet + Žádosti o změnu'!AX76,IF('Rozpočet + Žádosti o změnu'!$AN$2="ano",'Rozpočet + Žádosti o změnu'!AL76,'Rozpočet + Žádosti o změnu'!L76))))))))))</f>
        <v>0</v>
      </c>
      <c r="T76" s="267">
        <f>IF('Rozpočet + Žádosti o změnu'!$ER$2="ano",'Rozpočet + Žádosti o změnu'!EQ76,IF('Rozpočet + Žádosti o změnu'!$EF$2="ano",'Rozpočet + Žádosti o změnu'!EE76,IF('Rozpočet + Žádosti o změnu'!$DT$2="ano",'Rozpočet + Žádosti o změnu'!DS76,IF('Rozpočet + Žádosti o změnu'!$DH$2="ano",'Rozpočet + Žádosti o změnu'!DG76,IF('Rozpočet + Žádosti o změnu'!$CV$2="ano",'Rozpočet + Žádosti o změnu'!CU76,IF('Rozpočet + Žádosti o změnu'!$CJ$2="ano",'Rozpočet + Žádosti o změnu'!CI76,IF('Rozpočet + Žádosti o změnu'!$BX$2="ano",'Rozpočet + Žádosti o změnu'!BW76,IF('Rozpočet + Žádosti o změnu'!$BL$2="ano",'Rozpočet + Žádosti o změnu'!BK76,IF('Rozpočet + Žádosti o změnu'!$AZ$2="ano",'Rozpočet + Žádosti o změnu'!AY76,IF('Rozpočet + Žádosti o změnu'!$AN$2="ano",'Rozpočet + Žádosti o změnu'!AM76,'Rozpočet + Žádosti o změnu'!M76))))))))))</f>
        <v>0</v>
      </c>
      <c r="U76" s="267">
        <f>IF('Rozpočet + Žádosti o změnu'!$ER$2="ano",'Rozpočet + Žádosti o změnu'!ER76,IF('Rozpočet + Žádosti o změnu'!$EF$2="ano",'Rozpočet + Žádosti o změnu'!EF76,IF('Rozpočet + Žádosti o změnu'!$DT$2="ano",'Rozpočet + Žádosti o změnu'!DT76,IF('Rozpočet + Žádosti o změnu'!$DH$2="ano",'Rozpočet + Žádosti o změnu'!DH76,IF('Rozpočet + Žádosti o změnu'!$CV$2="ano",'Rozpočet + Žádosti o změnu'!CV76,IF('Rozpočet + Žádosti o změnu'!$CJ$2="ano",'Rozpočet + Žádosti o změnu'!CJ76,IF('Rozpočet + Žádosti o změnu'!$BX$2="ano",'Rozpočet + Žádosti o změnu'!BX76,IF('Rozpočet + Žádosti o změnu'!$BL$2="ano",'Rozpočet + Žádosti o změnu'!BL76,IF('Rozpočet + Žádosti o změnu'!$AZ$2="ano",'Rozpočet + Žádosti o změnu'!AZ76,IF('Rozpočet + Žádosti o změnu'!$AN$2="ano",'Rozpočet + Žádosti o změnu'!AN76,'Rozpočet + Žádosti o změnu'!N76))))))))))</f>
        <v>0</v>
      </c>
      <c r="W76" s="281">
        <f>IF('ZoR č. 1'!$D76="",0,'ZoR č. 1'!G76)+IF('ZoR č. 2'!$D76="",0,'ZoR č. 2'!G76)+IF('ZoR č. 3'!$D76="",0,'ZoR č. 3'!G76)+IF('ZoR č. 4'!$D76="",0,'ZoR č. 4'!G76)+IF('ZoR č. 5'!$D76="",0,'ZoR č. 5'!G76)+IF('ZoR č. 6'!$D76="",0,'ZoR č. 6'!G76)+IF('ZoR č. 7'!$D76="",0,'ZoR č. 7'!G76)+IF('ZoR č. 8'!$D76="",0,'ZoR č. 8'!G76)+IF('ZoR č. 9'!$D76="",0,'ZoR č. 9'!G76)+IF('ZoR č. 10'!$D76="",0,'ZoR č. 10'!G76)+IF(ZZoR!$D76="",0,ZZoR!G76)</f>
        <v>0</v>
      </c>
      <c r="X76" s="281">
        <f>IF('ZoR č. 1'!$D76="",0,'ZoR č. 1'!H76)+IF('ZoR č. 2'!$D76="",0,'ZoR č. 2'!H76)+IF('ZoR č. 3'!$D76="",0,'ZoR č. 3'!H76)+IF('ZoR č. 4'!$D76="",0,'ZoR č. 4'!H76)+IF('ZoR č. 5'!$D76="",0,'ZoR č. 5'!H76)+IF('ZoR č. 6'!$D76="",0,'ZoR č. 6'!H76)+IF('ZoR č. 7'!$D76="",0,'ZoR č. 7'!H76)+IF('ZoR č. 8'!$D76="",0,'ZoR č. 8'!H76)+IF('ZoR č. 9'!$D76="",0,'ZoR č. 9'!H76)+IF('ZoR č. 10'!$D76="",0,'ZoR č. 10'!H76)+IF(ZZoR!$D76="",0,ZZoR!H76)</f>
        <v>0</v>
      </c>
      <c r="Y76" s="281">
        <f>IF('ZoR č. 1'!$D76="",0,'ZoR č. 1'!I76)+IF('ZoR č. 2'!$D76="",0,'ZoR č. 2'!I76)+IF('ZoR č. 3'!$D76="",0,'ZoR č. 3'!I76)+IF('ZoR č. 4'!$D76="",0,'ZoR č. 4'!I76)+IF('ZoR č. 5'!$D76="",0,'ZoR č. 5'!I76)+IF('ZoR č. 6'!$D76="",0,'ZoR č. 6'!I76)+IF('ZoR č. 7'!$D76="",0,'ZoR č. 7'!I76)+IF('ZoR č. 8'!$D76="",0,'ZoR č. 8'!I76)+IF('ZoR č. 9'!$D76="",0,'ZoR č. 9'!I76)+IF('ZoR č. 10'!$D76="",0,'ZoR č. 10'!I76)+IF(ZZoR!$D76="",0,ZZoR!I76)</f>
        <v>0</v>
      </c>
      <c r="Z76" s="281">
        <f>IF('ZoR č. 1'!$D76="",0,'ZoR č. 1'!J76)+IF('ZoR č. 2'!$D76="",0,'ZoR č. 2'!J76)+IF('ZoR č. 3'!$D76="",0,'ZoR č. 3'!J76)+IF('ZoR č. 4'!$D76="",0,'ZoR č. 4'!J76)+IF('ZoR č. 5'!$D76="",0,'ZoR č. 5'!J76)+IF('ZoR č. 6'!$D76="",0,'ZoR č. 6'!J76)+IF('ZoR č. 7'!$D76="",0,'ZoR č. 7'!J76)+IF('ZoR č. 8'!$D76="",0,'ZoR č. 8'!J76)+IF('ZoR č. 9'!$D76="",0,'ZoR č. 9'!J76)+IF('ZoR č. 10'!$D76="",0,'ZoR č. 10'!J76)+IF(ZZoR!$D76="",0,ZZoR!J76)</f>
        <v>0</v>
      </c>
      <c r="AA76" s="281">
        <f>IF('ZoR č. 1'!$D76="",0,'ZoR č. 1'!K76)+IF('ZoR č. 2'!$D76="",0,'ZoR č. 2'!K76)+IF('ZoR č. 3'!$D76="",0,'ZoR č. 3'!K76)+IF('ZoR č. 4'!$D76="",0,'ZoR č. 4'!K76)+IF('ZoR č. 5'!$D76="",0,'ZoR č. 5'!K76)+IF('ZoR č. 6'!$D76="",0,'ZoR č. 6'!K76)+IF('ZoR č. 7'!$D76="",0,'ZoR č. 7'!K76)+IF('ZoR č. 8'!$D76="",0,'ZoR č. 8'!K76)+IF('ZoR č. 9'!$D76="",0,'ZoR č. 9'!K76)+IF('ZoR č. 10'!$D76="",0,'ZoR č. 10'!K76)+IF(ZZoR!$D76="",0,ZZoR!K76)</f>
        <v>0</v>
      </c>
      <c r="AB76" s="281">
        <f>IF('ZoR č. 1'!$D76="",0,'ZoR č. 1'!L76)+IF('ZoR č. 2'!$D76="",0,'ZoR č. 2'!L76)+IF('ZoR č. 3'!$D76="",0,'ZoR č. 3'!L76)+IF('ZoR č. 4'!$D76="",0,'ZoR č. 4'!L76)+IF('ZoR č. 5'!$D76="",0,'ZoR č. 5'!L76)+IF('ZoR č. 6'!$D76="",0,'ZoR č. 6'!L76)+IF('ZoR č. 7'!$D76="",0,'ZoR č. 7'!L76)+IF('ZoR č. 8'!$D76="",0,'ZoR č. 8'!L76)+IF('ZoR č. 9'!$D76="",0,'ZoR č. 9'!L76)+IF('ZoR č. 10'!$D76="",0,'ZoR č. 10'!L76)+IF(ZZoR!$D76="",0,ZZoR!L76)</f>
        <v>0</v>
      </c>
      <c r="AC76" s="281">
        <f>IF('ZoR č. 1'!$D76="",0,'ZoR č. 1'!M76)+IF('ZoR č. 2'!$D76="",0,'ZoR č. 2'!M76)+IF('ZoR č. 3'!$D76="",0,'ZoR č. 3'!M76)+IF('ZoR č. 4'!$D76="",0,'ZoR č. 4'!M76)+IF('ZoR č. 5'!$D76="",0,'ZoR č. 5'!M76)+IF('ZoR č. 6'!$D76="",0,'ZoR č. 6'!M76)+IF('ZoR č. 7'!$D76="",0,'ZoR č. 7'!M76)+IF('ZoR č. 8'!$D76="",0,'ZoR č. 8'!M76)+IF('ZoR č. 9'!$D76="",0,'ZoR č. 9'!M76)+IF('ZoR č. 10'!$D76="",0,'ZoR č. 10'!M76)+IF(ZZoR!$D76="",0,ZZoR!M76)</f>
        <v>0</v>
      </c>
      <c r="AE76" s="282" t="str">
        <f t="shared" si="7"/>
        <v/>
      </c>
    </row>
    <row r="77" spans="2:31" x14ac:dyDescent="0.25">
      <c r="B77" s="9" t="s">
        <v>210</v>
      </c>
      <c r="C77" s="98" t="str">
        <f>IF(COUNTA('Přehled partnerů'!C77:D77)&lt;&gt;2,"partner neuveden",IF('Přehled partnerů'!P77="ANO",'Přehled partnerů'!C77,"v tomto období nerelevantní"))</f>
        <v>partner neuveden</v>
      </c>
      <c r="D77" s="108" t="str">
        <f>IF(COUNTA('Přehled partnerů'!C77:D77)&lt;&gt;2,"",IF('Přehled partnerů'!P77="ANO",'Přehled partnerů'!D77,""))</f>
        <v/>
      </c>
      <c r="E77" s="21" t="str">
        <f t="shared" si="4"/>
        <v/>
      </c>
      <c r="F77" s="114" t="str">
        <f t="shared" si="5"/>
        <v/>
      </c>
      <c r="G77" s="125">
        <v>0</v>
      </c>
      <c r="H77" s="126">
        <v>0</v>
      </c>
      <c r="I77" s="126">
        <v>0</v>
      </c>
      <c r="J77" s="126">
        <v>0</v>
      </c>
      <c r="K77" s="16">
        <v>0</v>
      </c>
      <c r="L77" s="16">
        <v>0</v>
      </c>
      <c r="M77" s="20">
        <v>0</v>
      </c>
      <c r="N77" s="58" t="str">
        <f t="shared" si="6"/>
        <v/>
      </c>
      <c r="O77" s="267">
        <f>IF('Rozpočet + Žádosti o změnu'!$ER$2="ano",'Rozpočet + Žádosti o změnu'!EL77,IF('Rozpočet + Žádosti o změnu'!$EF$2="ano",'Rozpočet + Žádosti o změnu'!DZ77,IF('Rozpočet + Žádosti o změnu'!$DT$2="ano",'Rozpočet + Žádosti o změnu'!DN77,IF('Rozpočet + Žádosti o změnu'!$DH$2="ano",'Rozpočet + Žádosti o změnu'!DB77,IF('Rozpočet + Žádosti o změnu'!$CV$2="ano",'Rozpočet + Žádosti o změnu'!CP77,IF('Rozpočet + Žádosti o změnu'!$CJ$2="ano",'Rozpočet + Žádosti o změnu'!CD77,IF('Rozpočet + Žádosti o změnu'!$BX$2="ano",'Rozpočet + Žádosti o změnu'!BR77,IF('Rozpočet + Žádosti o změnu'!$BL$2="ano",'Rozpočet + Žádosti o změnu'!BF77,IF('Rozpočet + Žádosti o změnu'!$AZ$2="ano",'Rozpočet + Žádosti o změnu'!AT77,IF('Rozpočet + Žádosti o změnu'!$AN$2="ano",'Rozpočet + Žádosti o změnu'!AH77,'Rozpočet + Žádosti o změnu'!H77))))))))))</f>
        <v>0</v>
      </c>
      <c r="P77" s="267">
        <f>IF('Rozpočet + Žádosti o změnu'!$ER$2="ano",'Rozpočet + Žádosti o změnu'!EM77,IF('Rozpočet + Žádosti o změnu'!$EF$2="ano",'Rozpočet + Žádosti o změnu'!EA77,IF('Rozpočet + Žádosti o změnu'!$DT$2="ano",'Rozpočet + Žádosti o změnu'!DO77,IF('Rozpočet + Žádosti o změnu'!$DH$2="ano",'Rozpočet + Žádosti o změnu'!DC77,IF('Rozpočet + Žádosti o změnu'!$CV$2="ano",'Rozpočet + Žádosti o změnu'!CQ77,IF('Rozpočet + Žádosti o změnu'!$CJ$2="ano",'Rozpočet + Žádosti o změnu'!CE77,IF('Rozpočet + Žádosti o změnu'!$BX$2="ano",'Rozpočet + Žádosti o změnu'!BS77,IF('Rozpočet + Žádosti o změnu'!$BL$2="ano",'Rozpočet + Žádosti o změnu'!BG77,IF('Rozpočet + Žádosti o změnu'!$AZ$2="ano",'Rozpočet + Žádosti o změnu'!AU77,IF('Rozpočet + Žádosti o změnu'!$AN$2="ano",'Rozpočet + Žádosti o změnu'!AI77,'Rozpočet + Žádosti o změnu'!I77))))))))))</f>
        <v>0</v>
      </c>
      <c r="Q77" s="267">
        <f>IF('Rozpočet + Žádosti o změnu'!$ER$2="ano",'Rozpočet + Žádosti o změnu'!EN77,IF('Rozpočet + Žádosti o změnu'!$EF$2="ano",'Rozpočet + Žádosti o změnu'!EB77,IF('Rozpočet + Žádosti o změnu'!$DT$2="ano",'Rozpočet + Žádosti o změnu'!DP77,IF('Rozpočet + Žádosti o změnu'!$DH$2="ano",'Rozpočet + Žádosti o změnu'!DD77,IF('Rozpočet + Žádosti o změnu'!$CV$2="ano",'Rozpočet + Žádosti o změnu'!CR77,IF('Rozpočet + Žádosti o změnu'!$CJ$2="ano",'Rozpočet + Žádosti o změnu'!CF77,IF('Rozpočet + Žádosti o změnu'!$BX$2="ano",'Rozpočet + Žádosti o změnu'!BT77,IF('Rozpočet + Žádosti o změnu'!$BL$2="ano",'Rozpočet + Žádosti o změnu'!BH77,IF('Rozpočet + Žádosti o změnu'!$AZ$2="ano",'Rozpočet + Žádosti o změnu'!AV77,IF('Rozpočet + Žádosti o změnu'!$AN$2="ano",'Rozpočet + Žádosti o změnu'!AJ77,'Rozpočet + Žádosti o změnu'!J77))))))))))</f>
        <v>0</v>
      </c>
      <c r="R77" s="267">
        <f>IF('Rozpočet + Žádosti o změnu'!$ER$2="ano",'Rozpočet + Žádosti o změnu'!EO77,IF('Rozpočet + Žádosti o změnu'!$EF$2="ano",'Rozpočet + Žádosti o změnu'!EC77,IF('Rozpočet + Žádosti o změnu'!$DT$2="ano",'Rozpočet + Žádosti o změnu'!DQ77,IF('Rozpočet + Žádosti o změnu'!$DH$2="ano",'Rozpočet + Žádosti o změnu'!DE77,IF('Rozpočet + Žádosti o změnu'!$CV$2="ano",'Rozpočet + Žádosti o změnu'!CS77,IF('Rozpočet + Žádosti o změnu'!$CJ$2="ano",'Rozpočet + Žádosti o změnu'!CG77,IF('Rozpočet + Žádosti o změnu'!$BX$2="ano",'Rozpočet + Žádosti o změnu'!BU77,IF('Rozpočet + Žádosti o změnu'!$BL$2="ano",'Rozpočet + Žádosti o změnu'!BI77,IF('Rozpočet + Žádosti o změnu'!$AZ$2="ano",'Rozpočet + Žádosti o změnu'!AW77,IF('Rozpočet + Žádosti o změnu'!$AN$2="ano",'Rozpočet + Žádosti o změnu'!AK77,'Rozpočet + Žádosti o změnu'!K77))))))))))</f>
        <v>0</v>
      </c>
      <c r="S77" s="267">
        <f>IF('Rozpočet + Žádosti o změnu'!$ER$2="ano",'Rozpočet + Žádosti o změnu'!EP77,IF('Rozpočet + Žádosti o změnu'!$EF$2="ano",'Rozpočet + Žádosti o změnu'!ED77,IF('Rozpočet + Žádosti o změnu'!$DT$2="ano",'Rozpočet + Žádosti o změnu'!DR77,IF('Rozpočet + Žádosti o změnu'!$DH$2="ano",'Rozpočet + Žádosti o změnu'!DF77,IF('Rozpočet + Žádosti o změnu'!$CV$2="ano",'Rozpočet + Žádosti o změnu'!CT77,IF('Rozpočet + Žádosti o změnu'!$CJ$2="ano",'Rozpočet + Žádosti o změnu'!CH77,IF('Rozpočet + Žádosti o změnu'!$BX$2="ano",'Rozpočet + Žádosti o změnu'!BV77,IF('Rozpočet + Žádosti o změnu'!$BL$2="ano",'Rozpočet + Žádosti o změnu'!BJ77,IF('Rozpočet + Žádosti o změnu'!$AZ$2="ano",'Rozpočet + Žádosti o změnu'!AX77,IF('Rozpočet + Žádosti o změnu'!$AN$2="ano",'Rozpočet + Žádosti o změnu'!AL77,'Rozpočet + Žádosti o změnu'!L77))))))))))</f>
        <v>0</v>
      </c>
      <c r="T77" s="267">
        <f>IF('Rozpočet + Žádosti o změnu'!$ER$2="ano",'Rozpočet + Žádosti o změnu'!EQ77,IF('Rozpočet + Žádosti o změnu'!$EF$2="ano",'Rozpočet + Žádosti o změnu'!EE77,IF('Rozpočet + Žádosti o změnu'!$DT$2="ano",'Rozpočet + Žádosti o změnu'!DS77,IF('Rozpočet + Žádosti o změnu'!$DH$2="ano",'Rozpočet + Žádosti o změnu'!DG77,IF('Rozpočet + Žádosti o změnu'!$CV$2="ano",'Rozpočet + Žádosti o změnu'!CU77,IF('Rozpočet + Žádosti o změnu'!$CJ$2="ano",'Rozpočet + Žádosti o změnu'!CI77,IF('Rozpočet + Žádosti o změnu'!$BX$2="ano",'Rozpočet + Žádosti o změnu'!BW77,IF('Rozpočet + Žádosti o změnu'!$BL$2="ano",'Rozpočet + Žádosti o změnu'!BK77,IF('Rozpočet + Žádosti o změnu'!$AZ$2="ano",'Rozpočet + Žádosti o změnu'!AY77,IF('Rozpočet + Žádosti o změnu'!$AN$2="ano",'Rozpočet + Žádosti o změnu'!AM77,'Rozpočet + Žádosti o změnu'!M77))))))))))</f>
        <v>0</v>
      </c>
      <c r="U77" s="267">
        <f>IF('Rozpočet + Žádosti o změnu'!$ER$2="ano",'Rozpočet + Žádosti o změnu'!ER77,IF('Rozpočet + Žádosti o změnu'!$EF$2="ano",'Rozpočet + Žádosti o změnu'!EF77,IF('Rozpočet + Žádosti o změnu'!$DT$2="ano",'Rozpočet + Žádosti o změnu'!DT77,IF('Rozpočet + Žádosti o změnu'!$DH$2="ano",'Rozpočet + Žádosti o změnu'!DH77,IF('Rozpočet + Žádosti o změnu'!$CV$2="ano",'Rozpočet + Žádosti o změnu'!CV77,IF('Rozpočet + Žádosti o změnu'!$CJ$2="ano",'Rozpočet + Žádosti o změnu'!CJ77,IF('Rozpočet + Žádosti o změnu'!$BX$2="ano",'Rozpočet + Žádosti o změnu'!BX77,IF('Rozpočet + Žádosti o změnu'!$BL$2="ano",'Rozpočet + Žádosti o změnu'!BL77,IF('Rozpočet + Žádosti o změnu'!$AZ$2="ano",'Rozpočet + Žádosti o změnu'!AZ77,IF('Rozpočet + Žádosti o změnu'!$AN$2="ano",'Rozpočet + Žádosti o změnu'!AN77,'Rozpočet + Žádosti o změnu'!N77))))))))))</f>
        <v>0</v>
      </c>
      <c r="W77" s="281">
        <f>IF('ZoR č. 1'!$D77="",0,'ZoR č. 1'!G77)+IF('ZoR č. 2'!$D77="",0,'ZoR č. 2'!G77)+IF('ZoR č. 3'!$D77="",0,'ZoR č. 3'!G77)+IF('ZoR č. 4'!$D77="",0,'ZoR č. 4'!G77)+IF('ZoR č. 5'!$D77="",0,'ZoR č. 5'!G77)+IF('ZoR č. 6'!$D77="",0,'ZoR č. 6'!G77)+IF('ZoR č. 7'!$D77="",0,'ZoR č. 7'!G77)+IF('ZoR č. 8'!$D77="",0,'ZoR č. 8'!G77)+IF('ZoR č. 9'!$D77="",0,'ZoR č. 9'!G77)+IF('ZoR č. 10'!$D77="",0,'ZoR č. 10'!G77)+IF(ZZoR!$D77="",0,ZZoR!G77)</f>
        <v>0</v>
      </c>
      <c r="X77" s="281">
        <f>IF('ZoR č. 1'!$D77="",0,'ZoR č. 1'!H77)+IF('ZoR č. 2'!$D77="",0,'ZoR č. 2'!H77)+IF('ZoR č. 3'!$D77="",0,'ZoR č. 3'!H77)+IF('ZoR č. 4'!$D77="",0,'ZoR č. 4'!H77)+IF('ZoR č. 5'!$D77="",0,'ZoR č. 5'!H77)+IF('ZoR č. 6'!$D77="",0,'ZoR č. 6'!H77)+IF('ZoR č. 7'!$D77="",0,'ZoR č. 7'!H77)+IF('ZoR č. 8'!$D77="",0,'ZoR č. 8'!H77)+IF('ZoR č. 9'!$D77="",0,'ZoR č. 9'!H77)+IF('ZoR č. 10'!$D77="",0,'ZoR č. 10'!H77)+IF(ZZoR!$D77="",0,ZZoR!H77)</f>
        <v>0</v>
      </c>
      <c r="Y77" s="281">
        <f>IF('ZoR č. 1'!$D77="",0,'ZoR č. 1'!I77)+IF('ZoR č. 2'!$D77="",0,'ZoR č. 2'!I77)+IF('ZoR č. 3'!$D77="",0,'ZoR č. 3'!I77)+IF('ZoR č. 4'!$D77="",0,'ZoR č. 4'!I77)+IF('ZoR č. 5'!$D77="",0,'ZoR č. 5'!I77)+IF('ZoR č. 6'!$D77="",0,'ZoR č. 6'!I77)+IF('ZoR č. 7'!$D77="",0,'ZoR č. 7'!I77)+IF('ZoR č. 8'!$D77="",0,'ZoR č. 8'!I77)+IF('ZoR č. 9'!$D77="",0,'ZoR č. 9'!I77)+IF('ZoR č. 10'!$D77="",0,'ZoR č. 10'!I77)+IF(ZZoR!$D77="",0,ZZoR!I77)</f>
        <v>0</v>
      </c>
      <c r="Z77" s="281">
        <f>IF('ZoR č. 1'!$D77="",0,'ZoR č. 1'!J77)+IF('ZoR č. 2'!$D77="",0,'ZoR č. 2'!J77)+IF('ZoR č. 3'!$D77="",0,'ZoR č. 3'!J77)+IF('ZoR č. 4'!$D77="",0,'ZoR č. 4'!J77)+IF('ZoR č. 5'!$D77="",0,'ZoR č. 5'!J77)+IF('ZoR č. 6'!$D77="",0,'ZoR č. 6'!J77)+IF('ZoR č. 7'!$D77="",0,'ZoR č. 7'!J77)+IF('ZoR č. 8'!$D77="",0,'ZoR č. 8'!J77)+IF('ZoR č. 9'!$D77="",0,'ZoR č. 9'!J77)+IF('ZoR č. 10'!$D77="",0,'ZoR č. 10'!J77)+IF(ZZoR!$D77="",0,ZZoR!J77)</f>
        <v>0</v>
      </c>
      <c r="AA77" s="281">
        <f>IF('ZoR č. 1'!$D77="",0,'ZoR č. 1'!K77)+IF('ZoR č. 2'!$D77="",0,'ZoR č. 2'!K77)+IF('ZoR č. 3'!$D77="",0,'ZoR č. 3'!K77)+IF('ZoR č. 4'!$D77="",0,'ZoR č. 4'!K77)+IF('ZoR č. 5'!$D77="",0,'ZoR č. 5'!K77)+IF('ZoR č. 6'!$D77="",0,'ZoR č. 6'!K77)+IF('ZoR č. 7'!$D77="",0,'ZoR č. 7'!K77)+IF('ZoR č. 8'!$D77="",0,'ZoR č. 8'!K77)+IF('ZoR č. 9'!$D77="",0,'ZoR č. 9'!K77)+IF('ZoR č. 10'!$D77="",0,'ZoR č. 10'!K77)+IF(ZZoR!$D77="",0,ZZoR!K77)</f>
        <v>0</v>
      </c>
      <c r="AB77" s="281">
        <f>IF('ZoR č. 1'!$D77="",0,'ZoR č. 1'!L77)+IF('ZoR č. 2'!$D77="",0,'ZoR č. 2'!L77)+IF('ZoR č. 3'!$D77="",0,'ZoR č. 3'!L77)+IF('ZoR č. 4'!$D77="",0,'ZoR č. 4'!L77)+IF('ZoR č. 5'!$D77="",0,'ZoR č. 5'!L77)+IF('ZoR č. 6'!$D77="",0,'ZoR č. 6'!L77)+IF('ZoR č. 7'!$D77="",0,'ZoR č. 7'!L77)+IF('ZoR č. 8'!$D77="",0,'ZoR č. 8'!L77)+IF('ZoR č. 9'!$D77="",0,'ZoR č. 9'!L77)+IF('ZoR č. 10'!$D77="",0,'ZoR č. 10'!L77)+IF(ZZoR!$D77="",0,ZZoR!L77)</f>
        <v>0</v>
      </c>
      <c r="AC77" s="281">
        <f>IF('ZoR č. 1'!$D77="",0,'ZoR č. 1'!M77)+IF('ZoR č. 2'!$D77="",0,'ZoR č. 2'!M77)+IF('ZoR č. 3'!$D77="",0,'ZoR č. 3'!M77)+IF('ZoR č. 4'!$D77="",0,'ZoR č. 4'!M77)+IF('ZoR č. 5'!$D77="",0,'ZoR č. 5'!M77)+IF('ZoR č. 6'!$D77="",0,'ZoR č. 6'!M77)+IF('ZoR č. 7'!$D77="",0,'ZoR č. 7'!M77)+IF('ZoR č. 8'!$D77="",0,'ZoR č. 8'!M77)+IF('ZoR č. 9'!$D77="",0,'ZoR č. 9'!M77)+IF('ZoR č. 10'!$D77="",0,'ZoR č. 10'!M77)+IF(ZZoR!$D77="",0,ZZoR!M77)</f>
        <v>0</v>
      </c>
      <c r="AE77" s="282" t="str">
        <f t="shared" si="7"/>
        <v/>
      </c>
    </row>
    <row r="78" spans="2:31" x14ac:dyDescent="0.25">
      <c r="B78" s="9" t="s">
        <v>211</v>
      </c>
      <c r="C78" s="98" t="str">
        <f>IF(COUNTA('Přehled partnerů'!C78:D78)&lt;&gt;2,"partner neuveden",IF('Přehled partnerů'!P78="ANO",'Přehled partnerů'!C78,"v tomto období nerelevantní"))</f>
        <v>partner neuveden</v>
      </c>
      <c r="D78" s="108" t="str">
        <f>IF(COUNTA('Přehled partnerů'!C78:D78)&lt;&gt;2,"",IF('Přehled partnerů'!P78="ANO",'Přehled partnerů'!D78,""))</f>
        <v/>
      </c>
      <c r="E78" s="21" t="str">
        <f t="shared" si="4"/>
        <v/>
      </c>
      <c r="F78" s="114" t="str">
        <f t="shared" si="5"/>
        <v/>
      </c>
      <c r="G78" s="125">
        <v>0</v>
      </c>
      <c r="H78" s="126">
        <v>0</v>
      </c>
      <c r="I78" s="126">
        <v>0</v>
      </c>
      <c r="J78" s="126">
        <v>0</v>
      </c>
      <c r="K78" s="16">
        <v>0</v>
      </c>
      <c r="L78" s="16">
        <v>0</v>
      </c>
      <c r="M78" s="20">
        <v>0</v>
      </c>
      <c r="N78" s="58" t="str">
        <f t="shared" si="6"/>
        <v/>
      </c>
      <c r="O78" s="267">
        <f>IF('Rozpočet + Žádosti o změnu'!$ER$2="ano",'Rozpočet + Žádosti o změnu'!EL78,IF('Rozpočet + Žádosti o změnu'!$EF$2="ano",'Rozpočet + Žádosti o změnu'!DZ78,IF('Rozpočet + Žádosti o změnu'!$DT$2="ano",'Rozpočet + Žádosti o změnu'!DN78,IF('Rozpočet + Žádosti o změnu'!$DH$2="ano",'Rozpočet + Žádosti o změnu'!DB78,IF('Rozpočet + Žádosti o změnu'!$CV$2="ano",'Rozpočet + Žádosti o změnu'!CP78,IF('Rozpočet + Žádosti o změnu'!$CJ$2="ano",'Rozpočet + Žádosti o změnu'!CD78,IF('Rozpočet + Žádosti o změnu'!$BX$2="ano",'Rozpočet + Žádosti o změnu'!BR78,IF('Rozpočet + Žádosti o změnu'!$BL$2="ano",'Rozpočet + Žádosti o změnu'!BF78,IF('Rozpočet + Žádosti o změnu'!$AZ$2="ano",'Rozpočet + Žádosti o změnu'!AT78,IF('Rozpočet + Žádosti o změnu'!$AN$2="ano",'Rozpočet + Žádosti o změnu'!AH78,'Rozpočet + Žádosti o změnu'!H78))))))))))</f>
        <v>0</v>
      </c>
      <c r="P78" s="267">
        <f>IF('Rozpočet + Žádosti o změnu'!$ER$2="ano",'Rozpočet + Žádosti o změnu'!EM78,IF('Rozpočet + Žádosti o změnu'!$EF$2="ano",'Rozpočet + Žádosti o změnu'!EA78,IF('Rozpočet + Žádosti o změnu'!$DT$2="ano",'Rozpočet + Žádosti o změnu'!DO78,IF('Rozpočet + Žádosti o změnu'!$DH$2="ano",'Rozpočet + Žádosti o změnu'!DC78,IF('Rozpočet + Žádosti o změnu'!$CV$2="ano",'Rozpočet + Žádosti o změnu'!CQ78,IF('Rozpočet + Žádosti o změnu'!$CJ$2="ano",'Rozpočet + Žádosti o změnu'!CE78,IF('Rozpočet + Žádosti o změnu'!$BX$2="ano",'Rozpočet + Žádosti o změnu'!BS78,IF('Rozpočet + Žádosti o změnu'!$BL$2="ano",'Rozpočet + Žádosti o změnu'!BG78,IF('Rozpočet + Žádosti o změnu'!$AZ$2="ano",'Rozpočet + Žádosti o změnu'!AU78,IF('Rozpočet + Žádosti o změnu'!$AN$2="ano",'Rozpočet + Žádosti o změnu'!AI78,'Rozpočet + Žádosti o změnu'!I78))))))))))</f>
        <v>0</v>
      </c>
      <c r="Q78" s="267">
        <f>IF('Rozpočet + Žádosti o změnu'!$ER$2="ano",'Rozpočet + Žádosti o změnu'!EN78,IF('Rozpočet + Žádosti o změnu'!$EF$2="ano",'Rozpočet + Žádosti o změnu'!EB78,IF('Rozpočet + Žádosti o změnu'!$DT$2="ano",'Rozpočet + Žádosti o změnu'!DP78,IF('Rozpočet + Žádosti o změnu'!$DH$2="ano",'Rozpočet + Žádosti o změnu'!DD78,IF('Rozpočet + Žádosti o změnu'!$CV$2="ano",'Rozpočet + Žádosti o změnu'!CR78,IF('Rozpočet + Žádosti o změnu'!$CJ$2="ano",'Rozpočet + Žádosti o změnu'!CF78,IF('Rozpočet + Žádosti o změnu'!$BX$2="ano",'Rozpočet + Žádosti o změnu'!BT78,IF('Rozpočet + Žádosti o změnu'!$BL$2="ano",'Rozpočet + Žádosti o změnu'!BH78,IF('Rozpočet + Žádosti o změnu'!$AZ$2="ano",'Rozpočet + Žádosti o změnu'!AV78,IF('Rozpočet + Žádosti o změnu'!$AN$2="ano",'Rozpočet + Žádosti o změnu'!AJ78,'Rozpočet + Žádosti o změnu'!J78))))))))))</f>
        <v>0</v>
      </c>
      <c r="R78" s="267">
        <f>IF('Rozpočet + Žádosti o změnu'!$ER$2="ano",'Rozpočet + Žádosti o změnu'!EO78,IF('Rozpočet + Žádosti o změnu'!$EF$2="ano",'Rozpočet + Žádosti o změnu'!EC78,IF('Rozpočet + Žádosti o změnu'!$DT$2="ano",'Rozpočet + Žádosti o změnu'!DQ78,IF('Rozpočet + Žádosti o změnu'!$DH$2="ano",'Rozpočet + Žádosti o změnu'!DE78,IF('Rozpočet + Žádosti o změnu'!$CV$2="ano",'Rozpočet + Žádosti o změnu'!CS78,IF('Rozpočet + Žádosti o změnu'!$CJ$2="ano",'Rozpočet + Žádosti o změnu'!CG78,IF('Rozpočet + Žádosti o změnu'!$BX$2="ano",'Rozpočet + Žádosti o změnu'!BU78,IF('Rozpočet + Žádosti o změnu'!$BL$2="ano",'Rozpočet + Žádosti o změnu'!BI78,IF('Rozpočet + Žádosti o změnu'!$AZ$2="ano",'Rozpočet + Žádosti o změnu'!AW78,IF('Rozpočet + Žádosti o změnu'!$AN$2="ano",'Rozpočet + Žádosti o změnu'!AK78,'Rozpočet + Žádosti o změnu'!K78))))))))))</f>
        <v>0</v>
      </c>
      <c r="S78" s="267">
        <f>IF('Rozpočet + Žádosti o změnu'!$ER$2="ano",'Rozpočet + Žádosti o změnu'!EP78,IF('Rozpočet + Žádosti o změnu'!$EF$2="ano",'Rozpočet + Žádosti o změnu'!ED78,IF('Rozpočet + Žádosti o změnu'!$DT$2="ano",'Rozpočet + Žádosti o změnu'!DR78,IF('Rozpočet + Žádosti o změnu'!$DH$2="ano",'Rozpočet + Žádosti o změnu'!DF78,IF('Rozpočet + Žádosti o změnu'!$CV$2="ano",'Rozpočet + Žádosti o změnu'!CT78,IF('Rozpočet + Žádosti o změnu'!$CJ$2="ano",'Rozpočet + Žádosti o změnu'!CH78,IF('Rozpočet + Žádosti o změnu'!$BX$2="ano",'Rozpočet + Žádosti o změnu'!BV78,IF('Rozpočet + Žádosti o změnu'!$BL$2="ano",'Rozpočet + Žádosti o změnu'!BJ78,IF('Rozpočet + Žádosti o změnu'!$AZ$2="ano",'Rozpočet + Žádosti o změnu'!AX78,IF('Rozpočet + Žádosti o změnu'!$AN$2="ano",'Rozpočet + Žádosti o změnu'!AL78,'Rozpočet + Žádosti o změnu'!L78))))))))))</f>
        <v>0</v>
      </c>
      <c r="T78" s="267">
        <f>IF('Rozpočet + Žádosti o změnu'!$ER$2="ano",'Rozpočet + Žádosti o změnu'!EQ78,IF('Rozpočet + Žádosti o změnu'!$EF$2="ano",'Rozpočet + Žádosti o změnu'!EE78,IF('Rozpočet + Žádosti o změnu'!$DT$2="ano",'Rozpočet + Žádosti o změnu'!DS78,IF('Rozpočet + Žádosti o změnu'!$DH$2="ano",'Rozpočet + Žádosti o změnu'!DG78,IF('Rozpočet + Žádosti o změnu'!$CV$2="ano",'Rozpočet + Žádosti o změnu'!CU78,IF('Rozpočet + Žádosti o změnu'!$CJ$2="ano",'Rozpočet + Žádosti o změnu'!CI78,IF('Rozpočet + Žádosti o změnu'!$BX$2="ano",'Rozpočet + Žádosti o změnu'!BW78,IF('Rozpočet + Žádosti o změnu'!$BL$2="ano",'Rozpočet + Žádosti o změnu'!BK78,IF('Rozpočet + Žádosti o změnu'!$AZ$2="ano",'Rozpočet + Žádosti o změnu'!AY78,IF('Rozpočet + Žádosti o změnu'!$AN$2="ano",'Rozpočet + Žádosti o změnu'!AM78,'Rozpočet + Žádosti o změnu'!M78))))))))))</f>
        <v>0</v>
      </c>
      <c r="U78" s="267">
        <f>IF('Rozpočet + Žádosti o změnu'!$ER$2="ano",'Rozpočet + Žádosti o změnu'!ER78,IF('Rozpočet + Žádosti o změnu'!$EF$2="ano",'Rozpočet + Žádosti o změnu'!EF78,IF('Rozpočet + Žádosti o změnu'!$DT$2="ano",'Rozpočet + Žádosti o změnu'!DT78,IF('Rozpočet + Žádosti o změnu'!$DH$2="ano",'Rozpočet + Žádosti o změnu'!DH78,IF('Rozpočet + Žádosti o změnu'!$CV$2="ano",'Rozpočet + Žádosti o změnu'!CV78,IF('Rozpočet + Žádosti o změnu'!$CJ$2="ano",'Rozpočet + Žádosti o změnu'!CJ78,IF('Rozpočet + Žádosti o změnu'!$BX$2="ano",'Rozpočet + Žádosti o změnu'!BX78,IF('Rozpočet + Žádosti o změnu'!$BL$2="ano",'Rozpočet + Žádosti o změnu'!BL78,IF('Rozpočet + Žádosti o změnu'!$AZ$2="ano",'Rozpočet + Žádosti o změnu'!AZ78,IF('Rozpočet + Žádosti o změnu'!$AN$2="ano",'Rozpočet + Žádosti o změnu'!AN78,'Rozpočet + Žádosti o změnu'!N78))))))))))</f>
        <v>0</v>
      </c>
      <c r="W78" s="281">
        <f>IF('ZoR č. 1'!$D78="",0,'ZoR č. 1'!G78)+IF('ZoR č. 2'!$D78="",0,'ZoR č. 2'!G78)+IF('ZoR č. 3'!$D78="",0,'ZoR č. 3'!G78)+IF('ZoR č. 4'!$D78="",0,'ZoR č. 4'!G78)+IF('ZoR č. 5'!$D78="",0,'ZoR č. 5'!G78)+IF('ZoR č. 6'!$D78="",0,'ZoR č. 6'!G78)+IF('ZoR č. 7'!$D78="",0,'ZoR č. 7'!G78)+IF('ZoR č. 8'!$D78="",0,'ZoR č. 8'!G78)+IF('ZoR č. 9'!$D78="",0,'ZoR č. 9'!G78)+IF('ZoR č. 10'!$D78="",0,'ZoR č. 10'!G78)+IF(ZZoR!$D78="",0,ZZoR!G78)</f>
        <v>0</v>
      </c>
      <c r="X78" s="281">
        <f>IF('ZoR č. 1'!$D78="",0,'ZoR č. 1'!H78)+IF('ZoR č. 2'!$D78="",0,'ZoR č. 2'!H78)+IF('ZoR č. 3'!$D78="",0,'ZoR č. 3'!H78)+IF('ZoR č. 4'!$D78="",0,'ZoR č. 4'!H78)+IF('ZoR č. 5'!$D78="",0,'ZoR č. 5'!H78)+IF('ZoR č. 6'!$D78="",0,'ZoR č. 6'!H78)+IF('ZoR č. 7'!$D78="",0,'ZoR č. 7'!H78)+IF('ZoR č. 8'!$D78="",0,'ZoR č. 8'!H78)+IF('ZoR č. 9'!$D78="",0,'ZoR č. 9'!H78)+IF('ZoR č. 10'!$D78="",0,'ZoR č. 10'!H78)+IF(ZZoR!$D78="",0,ZZoR!H78)</f>
        <v>0</v>
      </c>
      <c r="Y78" s="281">
        <f>IF('ZoR č. 1'!$D78="",0,'ZoR č. 1'!I78)+IF('ZoR č. 2'!$D78="",0,'ZoR č. 2'!I78)+IF('ZoR č. 3'!$D78="",0,'ZoR č. 3'!I78)+IF('ZoR č. 4'!$D78="",0,'ZoR č. 4'!I78)+IF('ZoR č. 5'!$D78="",0,'ZoR č. 5'!I78)+IF('ZoR č. 6'!$D78="",0,'ZoR č. 6'!I78)+IF('ZoR č. 7'!$D78="",0,'ZoR č. 7'!I78)+IF('ZoR č. 8'!$D78="",0,'ZoR č. 8'!I78)+IF('ZoR č. 9'!$D78="",0,'ZoR č. 9'!I78)+IF('ZoR č. 10'!$D78="",0,'ZoR č. 10'!I78)+IF(ZZoR!$D78="",0,ZZoR!I78)</f>
        <v>0</v>
      </c>
      <c r="Z78" s="281">
        <f>IF('ZoR č. 1'!$D78="",0,'ZoR č. 1'!J78)+IF('ZoR č. 2'!$D78="",0,'ZoR č. 2'!J78)+IF('ZoR č. 3'!$D78="",0,'ZoR č. 3'!J78)+IF('ZoR č. 4'!$D78="",0,'ZoR č. 4'!J78)+IF('ZoR č. 5'!$D78="",0,'ZoR č. 5'!J78)+IF('ZoR č. 6'!$D78="",0,'ZoR č. 6'!J78)+IF('ZoR č. 7'!$D78="",0,'ZoR č. 7'!J78)+IF('ZoR č. 8'!$D78="",0,'ZoR č. 8'!J78)+IF('ZoR č. 9'!$D78="",0,'ZoR č. 9'!J78)+IF('ZoR č. 10'!$D78="",0,'ZoR č. 10'!J78)+IF(ZZoR!$D78="",0,ZZoR!J78)</f>
        <v>0</v>
      </c>
      <c r="AA78" s="281">
        <f>IF('ZoR č. 1'!$D78="",0,'ZoR č. 1'!K78)+IF('ZoR č. 2'!$D78="",0,'ZoR č. 2'!K78)+IF('ZoR č. 3'!$D78="",0,'ZoR č. 3'!K78)+IF('ZoR č. 4'!$D78="",0,'ZoR č. 4'!K78)+IF('ZoR č. 5'!$D78="",0,'ZoR č. 5'!K78)+IF('ZoR č. 6'!$D78="",0,'ZoR č. 6'!K78)+IF('ZoR č. 7'!$D78="",0,'ZoR č. 7'!K78)+IF('ZoR č. 8'!$D78="",0,'ZoR č. 8'!K78)+IF('ZoR č. 9'!$D78="",0,'ZoR č. 9'!K78)+IF('ZoR č. 10'!$D78="",0,'ZoR č. 10'!K78)+IF(ZZoR!$D78="",0,ZZoR!K78)</f>
        <v>0</v>
      </c>
      <c r="AB78" s="281">
        <f>IF('ZoR č. 1'!$D78="",0,'ZoR č. 1'!L78)+IF('ZoR č. 2'!$D78="",0,'ZoR č. 2'!L78)+IF('ZoR č. 3'!$D78="",0,'ZoR č. 3'!L78)+IF('ZoR č. 4'!$D78="",0,'ZoR č. 4'!L78)+IF('ZoR č. 5'!$D78="",0,'ZoR č. 5'!L78)+IF('ZoR č. 6'!$D78="",0,'ZoR č. 6'!L78)+IF('ZoR č. 7'!$D78="",0,'ZoR č. 7'!L78)+IF('ZoR č. 8'!$D78="",0,'ZoR č. 8'!L78)+IF('ZoR č. 9'!$D78="",0,'ZoR č. 9'!L78)+IF('ZoR č. 10'!$D78="",0,'ZoR č. 10'!L78)+IF(ZZoR!$D78="",0,ZZoR!L78)</f>
        <v>0</v>
      </c>
      <c r="AC78" s="281">
        <f>IF('ZoR č. 1'!$D78="",0,'ZoR č. 1'!M78)+IF('ZoR č. 2'!$D78="",0,'ZoR č. 2'!M78)+IF('ZoR č. 3'!$D78="",0,'ZoR č. 3'!M78)+IF('ZoR č. 4'!$D78="",0,'ZoR č. 4'!M78)+IF('ZoR č. 5'!$D78="",0,'ZoR č. 5'!M78)+IF('ZoR č. 6'!$D78="",0,'ZoR č. 6'!M78)+IF('ZoR č. 7'!$D78="",0,'ZoR č. 7'!M78)+IF('ZoR č. 8'!$D78="",0,'ZoR č. 8'!M78)+IF('ZoR č. 9'!$D78="",0,'ZoR č. 9'!M78)+IF('ZoR č. 10'!$D78="",0,'ZoR č. 10'!M78)+IF(ZZoR!$D78="",0,ZZoR!M78)</f>
        <v>0</v>
      </c>
      <c r="AE78" s="282" t="str">
        <f t="shared" si="7"/>
        <v/>
      </c>
    </row>
    <row r="79" spans="2:31" x14ac:dyDescent="0.25">
      <c r="B79" s="9" t="s">
        <v>212</v>
      </c>
      <c r="C79" s="98" t="str">
        <f>IF(COUNTA('Přehled partnerů'!C79:D79)&lt;&gt;2,"partner neuveden",IF('Přehled partnerů'!P79="ANO",'Přehled partnerů'!C79,"v tomto období nerelevantní"))</f>
        <v>partner neuveden</v>
      </c>
      <c r="D79" s="108" t="str">
        <f>IF(COUNTA('Přehled partnerů'!C79:D79)&lt;&gt;2,"",IF('Přehled partnerů'!P79="ANO",'Přehled partnerů'!D79,""))</f>
        <v/>
      </c>
      <c r="E79" s="21" t="str">
        <f t="shared" si="4"/>
        <v/>
      </c>
      <c r="F79" s="114" t="str">
        <f t="shared" si="5"/>
        <v/>
      </c>
      <c r="G79" s="125">
        <v>0</v>
      </c>
      <c r="H79" s="126">
        <v>0</v>
      </c>
      <c r="I79" s="126">
        <v>0</v>
      </c>
      <c r="J79" s="126">
        <v>0</v>
      </c>
      <c r="K79" s="16">
        <v>0</v>
      </c>
      <c r="L79" s="16">
        <v>0</v>
      </c>
      <c r="M79" s="20">
        <v>0</v>
      </c>
      <c r="N79" s="58" t="str">
        <f t="shared" si="6"/>
        <v/>
      </c>
      <c r="O79" s="267">
        <f>IF('Rozpočet + Žádosti o změnu'!$ER$2="ano",'Rozpočet + Žádosti o změnu'!EL79,IF('Rozpočet + Žádosti o změnu'!$EF$2="ano",'Rozpočet + Žádosti o změnu'!DZ79,IF('Rozpočet + Žádosti o změnu'!$DT$2="ano",'Rozpočet + Žádosti o změnu'!DN79,IF('Rozpočet + Žádosti o změnu'!$DH$2="ano",'Rozpočet + Žádosti o změnu'!DB79,IF('Rozpočet + Žádosti o změnu'!$CV$2="ano",'Rozpočet + Žádosti o změnu'!CP79,IF('Rozpočet + Žádosti o změnu'!$CJ$2="ano",'Rozpočet + Žádosti o změnu'!CD79,IF('Rozpočet + Žádosti o změnu'!$BX$2="ano",'Rozpočet + Žádosti o změnu'!BR79,IF('Rozpočet + Žádosti o změnu'!$BL$2="ano",'Rozpočet + Žádosti o změnu'!BF79,IF('Rozpočet + Žádosti o změnu'!$AZ$2="ano",'Rozpočet + Žádosti o změnu'!AT79,IF('Rozpočet + Žádosti o změnu'!$AN$2="ano",'Rozpočet + Žádosti o změnu'!AH79,'Rozpočet + Žádosti o změnu'!H79))))))))))</f>
        <v>0</v>
      </c>
      <c r="P79" s="267">
        <f>IF('Rozpočet + Žádosti o změnu'!$ER$2="ano",'Rozpočet + Žádosti o změnu'!EM79,IF('Rozpočet + Žádosti o změnu'!$EF$2="ano",'Rozpočet + Žádosti o změnu'!EA79,IF('Rozpočet + Žádosti o změnu'!$DT$2="ano",'Rozpočet + Žádosti o změnu'!DO79,IF('Rozpočet + Žádosti o změnu'!$DH$2="ano",'Rozpočet + Žádosti o změnu'!DC79,IF('Rozpočet + Žádosti o změnu'!$CV$2="ano",'Rozpočet + Žádosti o změnu'!CQ79,IF('Rozpočet + Žádosti o změnu'!$CJ$2="ano",'Rozpočet + Žádosti o změnu'!CE79,IF('Rozpočet + Žádosti o změnu'!$BX$2="ano",'Rozpočet + Žádosti o změnu'!BS79,IF('Rozpočet + Žádosti o změnu'!$BL$2="ano",'Rozpočet + Žádosti o změnu'!BG79,IF('Rozpočet + Žádosti o změnu'!$AZ$2="ano",'Rozpočet + Žádosti o změnu'!AU79,IF('Rozpočet + Žádosti o změnu'!$AN$2="ano",'Rozpočet + Žádosti o změnu'!AI79,'Rozpočet + Žádosti o změnu'!I79))))))))))</f>
        <v>0</v>
      </c>
      <c r="Q79" s="267">
        <f>IF('Rozpočet + Žádosti o změnu'!$ER$2="ano",'Rozpočet + Žádosti o změnu'!EN79,IF('Rozpočet + Žádosti o změnu'!$EF$2="ano",'Rozpočet + Žádosti o změnu'!EB79,IF('Rozpočet + Žádosti o změnu'!$DT$2="ano",'Rozpočet + Žádosti o změnu'!DP79,IF('Rozpočet + Žádosti o změnu'!$DH$2="ano",'Rozpočet + Žádosti o změnu'!DD79,IF('Rozpočet + Žádosti o změnu'!$CV$2="ano",'Rozpočet + Žádosti o změnu'!CR79,IF('Rozpočet + Žádosti o změnu'!$CJ$2="ano",'Rozpočet + Žádosti o změnu'!CF79,IF('Rozpočet + Žádosti o změnu'!$BX$2="ano",'Rozpočet + Žádosti o změnu'!BT79,IF('Rozpočet + Žádosti o změnu'!$BL$2="ano",'Rozpočet + Žádosti o změnu'!BH79,IF('Rozpočet + Žádosti o změnu'!$AZ$2="ano",'Rozpočet + Žádosti o změnu'!AV79,IF('Rozpočet + Žádosti o změnu'!$AN$2="ano",'Rozpočet + Žádosti o změnu'!AJ79,'Rozpočet + Žádosti o změnu'!J79))))))))))</f>
        <v>0</v>
      </c>
      <c r="R79" s="267">
        <f>IF('Rozpočet + Žádosti o změnu'!$ER$2="ano",'Rozpočet + Žádosti o změnu'!EO79,IF('Rozpočet + Žádosti o změnu'!$EF$2="ano",'Rozpočet + Žádosti o změnu'!EC79,IF('Rozpočet + Žádosti o změnu'!$DT$2="ano",'Rozpočet + Žádosti o změnu'!DQ79,IF('Rozpočet + Žádosti o změnu'!$DH$2="ano",'Rozpočet + Žádosti o změnu'!DE79,IF('Rozpočet + Žádosti o změnu'!$CV$2="ano",'Rozpočet + Žádosti o změnu'!CS79,IF('Rozpočet + Žádosti o změnu'!$CJ$2="ano",'Rozpočet + Žádosti o změnu'!CG79,IF('Rozpočet + Žádosti o změnu'!$BX$2="ano",'Rozpočet + Žádosti o změnu'!BU79,IF('Rozpočet + Žádosti o změnu'!$BL$2="ano",'Rozpočet + Žádosti o změnu'!BI79,IF('Rozpočet + Žádosti o změnu'!$AZ$2="ano",'Rozpočet + Žádosti o změnu'!AW79,IF('Rozpočet + Žádosti o změnu'!$AN$2="ano",'Rozpočet + Žádosti o změnu'!AK79,'Rozpočet + Žádosti o změnu'!K79))))))))))</f>
        <v>0</v>
      </c>
      <c r="S79" s="267">
        <f>IF('Rozpočet + Žádosti o změnu'!$ER$2="ano",'Rozpočet + Žádosti o změnu'!EP79,IF('Rozpočet + Žádosti o změnu'!$EF$2="ano",'Rozpočet + Žádosti o změnu'!ED79,IF('Rozpočet + Žádosti o změnu'!$DT$2="ano",'Rozpočet + Žádosti o změnu'!DR79,IF('Rozpočet + Žádosti o změnu'!$DH$2="ano",'Rozpočet + Žádosti o změnu'!DF79,IF('Rozpočet + Žádosti o změnu'!$CV$2="ano",'Rozpočet + Žádosti o změnu'!CT79,IF('Rozpočet + Žádosti o změnu'!$CJ$2="ano",'Rozpočet + Žádosti o změnu'!CH79,IF('Rozpočet + Žádosti o změnu'!$BX$2="ano",'Rozpočet + Žádosti o změnu'!BV79,IF('Rozpočet + Žádosti o změnu'!$BL$2="ano",'Rozpočet + Žádosti o změnu'!BJ79,IF('Rozpočet + Žádosti o změnu'!$AZ$2="ano",'Rozpočet + Žádosti o změnu'!AX79,IF('Rozpočet + Žádosti o změnu'!$AN$2="ano",'Rozpočet + Žádosti o změnu'!AL79,'Rozpočet + Žádosti o změnu'!L79))))))))))</f>
        <v>0</v>
      </c>
      <c r="T79" s="267">
        <f>IF('Rozpočet + Žádosti o změnu'!$ER$2="ano",'Rozpočet + Žádosti o změnu'!EQ79,IF('Rozpočet + Žádosti o změnu'!$EF$2="ano",'Rozpočet + Žádosti o změnu'!EE79,IF('Rozpočet + Žádosti o změnu'!$DT$2="ano",'Rozpočet + Žádosti o změnu'!DS79,IF('Rozpočet + Žádosti o změnu'!$DH$2="ano",'Rozpočet + Žádosti o změnu'!DG79,IF('Rozpočet + Žádosti o změnu'!$CV$2="ano",'Rozpočet + Žádosti o změnu'!CU79,IF('Rozpočet + Žádosti o změnu'!$CJ$2="ano",'Rozpočet + Žádosti o změnu'!CI79,IF('Rozpočet + Žádosti o změnu'!$BX$2="ano",'Rozpočet + Žádosti o změnu'!BW79,IF('Rozpočet + Žádosti o změnu'!$BL$2="ano",'Rozpočet + Žádosti o změnu'!BK79,IF('Rozpočet + Žádosti o změnu'!$AZ$2="ano",'Rozpočet + Žádosti o změnu'!AY79,IF('Rozpočet + Žádosti o změnu'!$AN$2="ano",'Rozpočet + Žádosti o změnu'!AM79,'Rozpočet + Žádosti o změnu'!M79))))))))))</f>
        <v>0</v>
      </c>
      <c r="U79" s="267">
        <f>IF('Rozpočet + Žádosti o změnu'!$ER$2="ano",'Rozpočet + Žádosti o změnu'!ER79,IF('Rozpočet + Žádosti o změnu'!$EF$2="ano",'Rozpočet + Žádosti o změnu'!EF79,IF('Rozpočet + Žádosti o změnu'!$DT$2="ano",'Rozpočet + Žádosti o změnu'!DT79,IF('Rozpočet + Žádosti o změnu'!$DH$2="ano",'Rozpočet + Žádosti o změnu'!DH79,IF('Rozpočet + Žádosti o změnu'!$CV$2="ano",'Rozpočet + Žádosti o změnu'!CV79,IF('Rozpočet + Žádosti o změnu'!$CJ$2="ano",'Rozpočet + Žádosti o změnu'!CJ79,IF('Rozpočet + Žádosti o změnu'!$BX$2="ano",'Rozpočet + Žádosti o změnu'!BX79,IF('Rozpočet + Žádosti o změnu'!$BL$2="ano",'Rozpočet + Žádosti o změnu'!BL79,IF('Rozpočet + Žádosti o změnu'!$AZ$2="ano",'Rozpočet + Žádosti o změnu'!AZ79,IF('Rozpočet + Žádosti o změnu'!$AN$2="ano",'Rozpočet + Žádosti o změnu'!AN79,'Rozpočet + Žádosti o změnu'!N79))))))))))</f>
        <v>0</v>
      </c>
      <c r="W79" s="281">
        <f>IF('ZoR č. 1'!$D79="",0,'ZoR č. 1'!G79)+IF('ZoR č. 2'!$D79="",0,'ZoR č. 2'!G79)+IF('ZoR č. 3'!$D79="",0,'ZoR č. 3'!G79)+IF('ZoR č. 4'!$D79="",0,'ZoR č. 4'!G79)+IF('ZoR č. 5'!$D79="",0,'ZoR č. 5'!G79)+IF('ZoR č. 6'!$D79="",0,'ZoR č. 6'!G79)+IF('ZoR č. 7'!$D79="",0,'ZoR č. 7'!G79)+IF('ZoR č. 8'!$D79="",0,'ZoR č. 8'!G79)+IF('ZoR č. 9'!$D79="",0,'ZoR č. 9'!G79)+IF('ZoR č. 10'!$D79="",0,'ZoR č. 10'!G79)+IF(ZZoR!$D79="",0,ZZoR!G79)</f>
        <v>0</v>
      </c>
      <c r="X79" s="281">
        <f>IF('ZoR č. 1'!$D79="",0,'ZoR č. 1'!H79)+IF('ZoR č. 2'!$D79="",0,'ZoR č. 2'!H79)+IF('ZoR č. 3'!$D79="",0,'ZoR č. 3'!H79)+IF('ZoR č. 4'!$D79="",0,'ZoR č. 4'!H79)+IF('ZoR č. 5'!$D79="",0,'ZoR č. 5'!H79)+IF('ZoR č. 6'!$D79="",0,'ZoR č. 6'!H79)+IF('ZoR č. 7'!$D79="",0,'ZoR č. 7'!H79)+IF('ZoR č. 8'!$D79="",0,'ZoR č. 8'!H79)+IF('ZoR č. 9'!$D79="",0,'ZoR č. 9'!H79)+IF('ZoR č. 10'!$D79="",0,'ZoR č. 10'!H79)+IF(ZZoR!$D79="",0,ZZoR!H79)</f>
        <v>0</v>
      </c>
      <c r="Y79" s="281">
        <f>IF('ZoR č. 1'!$D79="",0,'ZoR č. 1'!I79)+IF('ZoR č. 2'!$D79="",0,'ZoR č. 2'!I79)+IF('ZoR č. 3'!$D79="",0,'ZoR č. 3'!I79)+IF('ZoR č. 4'!$D79="",0,'ZoR č. 4'!I79)+IF('ZoR č. 5'!$D79="",0,'ZoR č. 5'!I79)+IF('ZoR č. 6'!$D79="",0,'ZoR č. 6'!I79)+IF('ZoR č. 7'!$D79="",0,'ZoR č. 7'!I79)+IF('ZoR č. 8'!$D79="",0,'ZoR č. 8'!I79)+IF('ZoR č. 9'!$D79="",0,'ZoR č. 9'!I79)+IF('ZoR č. 10'!$D79="",0,'ZoR č. 10'!I79)+IF(ZZoR!$D79="",0,ZZoR!I79)</f>
        <v>0</v>
      </c>
      <c r="Z79" s="281">
        <f>IF('ZoR č. 1'!$D79="",0,'ZoR č. 1'!J79)+IF('ZoR č. 2'!$D79="",0,'ZoR č. 2'!J79)+IF('ZoR č. 3'!$D79="",0,'ZoR č. 3'!J79)+IF('ZoR č. 4'!$D79="",0,'ZoR č. 4'!J79)+IF('ZoR č. 5'!$D79="",0,'ZoR č. 5'!J79)+IF('ZoR č. 6'!$D79="",0,'ZoR č. 6'!J79)+IF('ZoR č. 7'!$D79="",0,'ZoR č. 7'!J79)+IF('ZoR č. 8'!$D79="",0,'ZoR č. 8'!J79)+IF('ZoR č. 9'!$D79="",0,'ZoR č. 9'!J79)+IF('ZoR č. 10'!$D79="",0,'ZoR č. 10'!J79)+IF(ZZoR!$D79="",0,ZZoR!J79)</f>
        <v>0</v>
      </c>
      <c r="AA79" s="281">
        <f>IF('ZoR č. 1'!$D79="",0,'ZoR č. 1'!K79)+IF('ZoR č. 2'!$D79="",0,'ZoR č. 2'!K79)+IF('ZoR č. 3'!$D79="",0,'ZoR č. 3'!K79)+IF('ZoR č. 4'!$D79="",0,'ZoR č. 4'!K79)+IF('ZoR č. 5'!$D79="",0,'ZoR č. 5'!K79)+IF('ZoR č. 6'!$D79="",0,'ZoR č. 6'!K79)+IF('ZoR č. 7'!$D79="",0,'ZoR č. 7'!K79)+IF('ZoR č. 8'!$D79="",0,'ZoR č. 8'!K79)+IF('ZoR č. 9'!$D79="",0,'ZoR č. 9'!K79)+IF('ZoR č. 10'!$D79="",0,'ZoR č. 10'!K79)+IF(ZZoR!$D79="",0,ZZoR!K79)</f>
        <v>0</v>
      </c>
      <c r="AB79" s="281">
        <f>IF('ZoR č. 1'!$D79="",0,'ZoR č. 1'!L79)+IF('ZoR č. 2'!$D79="",0,'ZoR č. 2'!L79)+IF('ZoR č. 3'!$D79="",0,'ZoR č. 3'!L79)+IF('ZoR č. 4'!$D79="",0,'ZoR č. 4'!L79)+IF('ZoR č. 5'!$D79="",0,'ZoR č. 5'!L79)+IF('ZoR č. 6'!$D79="",0,'ZoR č. 6'!L79)+IF('ZoR č. 7'!$D79="",0,'ZoR č. 7'!L79)+IF('ZoR č. 8'!$D79="",0,'ZoR č. 8'!L79)+IF('ZoR č. 9'!$D79="",0,'ZoR č. 9'!L79)+IF('ZoR č. 10'!$D79="",0,'ZoR č. 10'!L79)+IF(ZZoR!$D79="",0,ZZoR!L79)</f>
        <v>0</v>
      </c>
      <c r="AC79" s="281">
        <f>IF('ZoR č. 1'!$D79="",0,'ZoR č. 1'!M79)+IF('ZoR č. 2'!$D79="",0,'ZoR č. 2'!M79)+IF('ZoR č. 3'!$D79="",0,'ZoR č. 3'!M79)+IF('ZoR č. 4'!$D79="",0,'ZoR č. 4'!M79)+IF('ZoR č. 5'!$D79="",0,'ZoR č. 5'!M79)+IF('ZoR č. 6'!$D79="",0,'ZoR č. 6'!M79)+IF('ZoR č. 7'!$D79="",0,'ZoR č. 7'!M79)+IF('ZoR č. 8'!$D79="",0,'ZoR č. 8'!M79)+IF('ZoR č. 9'!$D79="",0,'ZoR č. 9'!M79)+IF('ZoR č. 10'!$D79="",0,'ZoR č. 10'!M79)+IF(ZZoR!$D79="",0,ZZoR!M79)</f>
        <v>0</v>
      </c>
      <c r="AE79" s="282" t="str">
        <f t="shared" si="7"/>
        <v/>
      </c>
    </row>
    <row r="80" spans="2:31" x14ac:dyDescent="0.25">
      <c r="B80" s="9" t="s">
        <v>213</v>
      </c>
      <c r="C80" s="98" t="str">
        <f>IF(COUNTA('Přehled partnerů'!C80:D80)&lt;&gt;2,"partner neuveden",IF('Přehled partnerů'!P80="ANO",'Přehled partnerů'!C80,"v tomto období nerelevantní"))</f>
        <v>partner neuveden</v>
      </c>
      <c r="D80" s="108" t="str">
        <f>IF(COUNTA('Přehled partnerů'!C80:D80)&lt;&gt;2,"",IF('Přehled partnerů'!P80="ANO",'Přehled partnerů'!D80,""))</f>
        <v/>
      </c>
      <c r="E80" s="21" t="str">
        <f t="shared" si="4"/>
        <v/>
      </c>
      <c r="F80" s="114" t="str">
        <f t="shared" si="5"/>
        <v/>
      </c>
      <c r="G80" s="125">
        <v>0</v>
      </c>
      <c r="H80" s="126">
        <v>0</v>
      </c>
      <c r="I80" s="126">
        <v>0</v>
      </c>
      <c r="J80" s="126">
        <v>0</v>
      </c>
      <c r="K80" s="16">
        <v>0</v>
      </c>
      <c r="L80" s="16">
        <v>0</v>
      </c>
      <c r="M80" s="20">
        <v>0</v>
      </c>
      <c r="N80" s="58" t="str">
        <f t="shared" si="6"/>
        <v/>
      </c>
      <c r="O80" s="267">
        <f>IF('Rozpočet + Žádosti o změnu'!$ER$2="ano",'Rozpočet + Žádosti o změnu'!EL80,IF('Rozpočet + Žádosti o změnu'!$EF$2="ano",'Rozpočet + Žádosti o změnu'!DZ80,IF('Rozpočet + Žádosti o změnu'!$DT$2="ano",'Rozpočet + Žádosti o změnu'!DN80,IF('Rozpočet + Žádosti o změnu'!$DH$2="ano",'Rozpočet + Žádosti o změnu'!DB80,IF('Rozpočet + Žádosti o změnu'!$CV$2="ano",'Rozpočet + Žádosti o změnu'!CP80,IF('Rozpočet + Žádosti o změnu'!$CJ$2="ano",'Rozpočet + Žádosti o změnu'!CD80,IF('Rozpočet + Žádosti o změnu'!$BX$2="ano",'Rozpočet + Žádosti o změnu'!BR80,IF('Rozpočet + Žádosti o změnu'!$BL$2="ano",'Rozpočet + Žádosti o změnu'!BF80,IF('Rozpočet + Žádosti o změnu'!$AZ$2="ano",'Rozpočet + Žádosti o změnu'!AT80,IF('Rozpočet + Žádosti o změnu'!$AN$2="ano",'Rozpočet + Žádosti o změnu'!AH80,'Rozpočet + Žádosti o změnu'!H80))))))))))</f>
        <v>0</v>
      </c>
      <c r="P80" s="267">
        <f>IF('Rozpočet + Žádosti o změnu'!$ER$2="ano",'Rozpočet + Žádosti o změnu'!EM80,IF('Rozpočet + Žádosti o změnu'!$EF$2="ano",'Rozpočet + Žádosti o změnu'!EA80,IF('Rozpočet + Žádosti o změnu'!$DT$2="ano",'Rozpočet + Žádosti o změnu'!DO80,IF('Rozpočet + Žádosti o změnu'!$DH$2="ano",'Rozpočet + Žádosti o změnu'!DC80,IF('Rozpočet + Žádosti o změnu'!$CV$2="ano",'Rozpočet + Žádosti o změnu'!CQ80,IF('Rozpočet + Žádosti o změnu'!$CJ$2="ano",'Rozpočet + Žádosti o změnu'!CE80,IF('Rozpočet + Žádosti o změnu'!$BX$2="ano",'Rozpočet + Žádosti o změnu'!BS80,IF('Rozpočet + Žádosti o změnu'!$BL$2="ano",'Rozpočet + Žádosti o změnu'!BG80,IF('Rozpočet + Žádosti o změnu'!$AZ$2="ano",'Rozpočet + Žádosti o změnu'!AU80,IF('Rozpočet + Žádosti o změnu'!$AN$2="ano",'Rozpočet + Žádosti o změnu'!AI80,'Rozpočet + Žádosti o změnu'!I80))))))))))</f>
        <v>0</v>
      </c>
      <c r="Q80" s="267">
        <f>IF('Rozpočet + Žádosti o změnu'!$ER$2="ano",'Rozpočet + Žádosti o změnu'!EN80,IF('Rozpočet + Žádosti o změnu'!$EF$2="ano",'Rozpočet + Žádosti o změnu'!EB80,IF('Rozpočet + Žádosti o změnu'!$DT$2="ano",'Rozpočet + Žádosti o změnu'!DP80,IF('Rozpočet + Žádosti o změnu'!$DH$2="ano",'Rozpočet + Žádosti o změnu'!DD80,IF('Rozpočet + Žádosti o změnu'!$CV$2="ano",'Rozpočet + Žádosti o změnu'!CR80,IF('Rozpočet + Žádosti o změnu'!$CJ$2="ano",'Rozpočet + Žádosti o změnu'!CF80,IF('Rozpočet + Žádosti o změnu'!$BX$2="ano",'Rozpočet + Žádosti o změnu'!BT80,IF('Rozpočet + Žádosti o změnu'!$BL$2="ano",'Rozpočet + Žádosti o změnu'!BH80,IF('Rozpočet + Žádosti o změnu'!$AZ$2="ano",'Rozpočet + Žádosti o změnu'!AV80,IF('Rozpočet + Žádosti o změnu'!$AN$2="ano",'Rozpočet + Žádosti o změnu'!AJ80,'Rozpočet + Žádosti o změnu'!J80))))))))))</f>
        <v>0</v>
      </c>
      <c r="R80" s="267">
        <f>IF('Rozpočet + Žádosti o změnu'!$ER$2="ano",'Rozpočet + Žádosti o změnu'!EO80,IF('Rozpočet + Žádosti o změnu'!$EF$2="ano",'Rozpočet + Žádosti o změnu'!EC80,IF('Rozpočet + Žádosti o změnu'!$DT$2="ano",'Rozpočet + Žádosti o změnu'!DQ80,IF('Rozpočet + Žádosti o změnu'!$DH$2="ano",'Rozpočet + Žádosti o změnu'!DE80,IF('Rozpočet + Žádosti o změnu'!$CV$2="ano",'Rozpočet + Žádosti o změnu'!CS80,IF('Rozpočet + Žádosti o změnu'!$CJ$2="ano",'Rozpočet + Žádosti o změnu'!CG80,IF('Rozpočet + Žádosti o změnu'!$BX$2="ano",'Rozpočet + Žádosti o změnu'!BU80,IF('Rozpočet + Žádosti o změnu'!$BL$2="ano",'Rozpočet + Žádosti o změnu'!BI80,IF('Rozpočet + Žádosti o změnu'!$AZ$2="ano",'Rozpočet + Žádosti o změnu'!AW80,IF('Rozpočet + Žádosti o změnu'!$AN$2="ano",'Rozpočet + Žádosti o změnu'!AK80,'Rozpočet + Žádosti o změnu'!K80))))))))))</f>
        <v>0</v>
      </c>
      <c r="S80" s="267">
        <f>IF('Rozpočet + Žádosti o změnu'!$ER$2="ano",'Rozpočet + Žádosti o změnu'!EP80,IF('Rozpočet + Žádosti o změnu'!$EF$2="ano",'Rozpočet + Žádosti o změnu'!ED80,IF('Rozpočet + Žádosti o změnu'!$DT$2="ano",'Rozpočet + Žádosti o změnu'!DR80,IF('Rozpočet + Žádosti o změnu'!$DH$2="ano",'Rozpočet + Žádosti o změnu'!DF80,IF('Rozpočet + Žádosti o změnu'!$CV$2="ano",'Rozpočet + Žádosti o změnu'!CT80,IF('Rozpočet + Žádosti o změnu'!$CJ$2="ano",'Rozpočet + Žádosti o změnu'!CH80,IF('Rozpočet + Žádosti o změnu'!$BX$2="ano",'Rozpočet + Žádosti o změnu'!BV80,IF('Rozpočet + Žádosti o změnu'!$BL$2="ano",'Rozpočet + Žádosti o změnu'!BJ80,IF('Rozpočet + Žádosti o změnu'!$AZ$2="ano",'Rozpočet + Žádosti o změnu'!AX80,IF('Rozpočet + Žádosti o změnu'!$AN$2="ano",'Rozpočet + Žádosti o změnu'!AL80,'Rozpočet + Žádosti o změnu'!L80))))))))))</f>
        <v>0</v>
      </c>
      <c r="T80" s="267">
        <f>IF('Rozpočet + Žádosti o změnu'!$ER$2="ano",'Rozpočet + Žádosti o změnu'!EQ80,IF('Rozpočet + Žádosti o změnu'!$EF$2="ano",'Rozpočet + Žádosti o změnu'!EE80,IF('Rozpočet + Žádosti o změnu'!$DT$2="ano",'Rozpočet + Žádosti o změnu'!DS80,IF('Rozpočet + Žádosti o změnu'!$DH$2="ano",'Rozpočet + Žádosti o změnu'!DG80,IF('Rozpočet + Žádosti o změnu'!$CV$2="ano",'Rozpočet + Žádosti o změnu'!CU80,IF('Rozpočet + Žádosti o změnu'!$CJ$2="ano",'Rozpočet + Žádosti o změnu'!CI80,IF('Rozpočet + Žádosti o změnu'!$BX$2="ano",'Rozpočet + Žádosti o změnu'!BW80,IF('Rozpočet + Žádosti o změnu'!$BL$2="ano",'Rozpočet + Žádosti o změnu'!BK80,IF('Rozpočet + Žádosti o změnu'!$AZ$2="ano",'Rozpočet + Žádosti o změnu'!AY80,IF('Rozpočet + Žádosti o změnu'!$AN$2="ano",'Rozpočet + Žádosti o změnu'!AM80,'Rozpočet + Žádosti o změnu'!M80))))))))))</f>
        <v>0</v>
      </c>
      <c r="U80" s="267">
        <f>IF('Rozpočet + Žádosti o změnu'!$ER$2="ano",'Rozpočet + Žádosti o změnu'!ER80,IF('Rozpočet + Žádosti o změnu'!$EF$2="ano",'Rozpočet + Žádosti o změnu'!EF80,IF('Rozpočet + Žádosti o změnu'!$DT$2="ano",'Rozpočet + Žádosti o změnu'!DT80,IF('Rozpočet + Žádosti o změnu'!$DH$2="ano",'Rozpočet + Žádosti o změnu'!DH80,IF('Rozpočet + Žádosti o změnu'!$CV$2="ano",'Rozpočet + Žádosti o změnu'!CV80,IF('Rozpočet + Žádosti o změnu'!$CJ$2="ano",'Rozpočet + Žádosti o změnu'!CJ80,IF('Rozpočet + Žádosti o změnu'!$BX$2="ano",'Rozpočet + Žádosti o změnu'!BX80,IF('Rozpočet + Žádosti o změnu'!$BL$2="ano",'Rozpočet + Žádosti o změnu'!BL80,IF('Rozpočet + Žádosti o změnu'!$AZ$2="ano",'Rozpočet + Žádosti o změnu'!AZ80,IF('Rozpočet + Žádosti o změnu'!$AN$2="ano",'Rozpočet + Žádosti o změnu'!AN80,'Rozpočet + Žádosti o změnu'!N80))))))))))</f>
        <v>0</v>
      </c>
      <c r="W80" s="281">
        <f>IF('ZoR č. 1'!$D80="",0,'ZoR č. 1'!G80)+IF('ZoR č. 2'!$D80="",0,'ZoR č. 2'!G80)+IF('ZoR č. 3'!$D80="",0,'ZoR č. 3'!G80)+IF('ZoR č. 4'!$D80="",0,'ZoR č. 4'!G80)+IF('ZoR č. 5'!$D80="",0,'ZoR č. 5'!G80)+IF('ZoR č. 6'!$D80="",0,'ZoR č. 6'!G80)+IF('ZoR č. 7'!$D80="",0,'ZoR č. 7'!G80)+IF('ZoR č. 8'!$D80="",0,'ZoR č. 8'!G80)+IF('ZoR č. 9'!$D80="",0,'ZoR č. 9'!G80)+IF('ZoR č. 10'!$D80="",0,'ZoR č. 10'!G80)+IF(ZZoR!$D80="",0,ZZoR!G80)</f>
        <v>0</v>
      </c>
      <c r="X80" s="281">
        <f>IF('ZoR č. 1'!$D80="",0,'ZoR č. 1'!H80)+IF('ZoR č. 2'!$D80="",0,'ZoR č. 2'!H80)+IF('ZoR č. 3'!$D80="",0,'ZoR č. 3'!H80)+IF('ZoR č. 4'!$D80="",0,'ZoR č. 4'!H80)+IF('ZoR č. 5'!$D80="",0,'ZoR č. 5'!H80)+IF('ZoR č. 6'!$D80="",0,'ZoR č. 6'!H80)+IF('ZoR č. 7'!$D80="",0,'ZoR č. 7'!H80)+IF('ZoR č. 8'!$D80="",0,'ZoR č. 8'!H80)+IF('ZoR č. 9'!$D80="",0,'ZoR č. 9'!H80)+IF('ZoR č. 10'!$D80="",0,'ZoR č. 10'!H80)+IF(ZZoR!$D80="",0,ZZoR!H80)</f>
        <v>0</v>
      </c>
      <c r="Y80" s="281">
        <f>IF('ZoR č. 1'!$D80="",0,'ZoR č. 1'!I80)+IF('ZoR č. 2'!$D80="",0,'ZoR č. 2'!I80)+IF('ZoR č. 3'!$D80="",0,'ZoR č. 3'!I80)+IF('ZoR č. 4'!$D80="",0,'ZoR č. 4'!I80)+IF('ZoR č. 5'!$D80="",0,'ZoR č. 5'!I80)+IF('ZoR č. 6'!$D80="",0,'ZoR č. 6'!I80)+IF('ZoR č. 7'!$D80="",0,'ZoR č. 7'!I80)+IF('ZoR č. 8'!$D80="",0,'ZoR č. 8'!I80)+IF('ZoR č. 9'!$D80="",0,'ZoR č. 9'!I80)+IF('ZoR č. 10'!$D80="",0,'ZoR č. 10'!I80)+IF(ZZoR!$D80="",0,ZZoR!I80)</f>
        <v>0</v>
      </c>
      <c r="Z80" s="281">
        <f>IF('ZoR č. 1'!$D80="",0,'ZoR č. 1'!J80)+IF('ZoR č. 2'!$D80="",0,'ZoR č. 2'!J80)+IF('ZoR č. 3'!$D80="",0,'ZoR č. 3'!J80)+IF('ZoR č. 4'!$D80="",0,'ZoR č. 4'!J80)+IF('ZoR č. 5'!$D80="",0,'ZoR č. 5'!J80)+IF('ZoR č. 6'!$D80="",0,'ZoR č. 6'!J80)+IF('ZoR č. 7'!$D80="",0,'ZoR č. 7'!J80)+IF('ZoR č. 8'!$D80="",0,'ZoR č. 8'!J80)+IF('ZoR č. 9'!$D80="",0,'ZoR č. 9'!J80)+IF('ZoR č. 10'!$D80="",0,'ZoR č. 10'!J80)+IF(ZZoR!$D80="",0,ZZoR!J80)</f>
        <v>0</v>
      </c>
      <c r="AA80" s="281">
        <f>IF('ZoR č. 1'!$D80="",0,'ZoR č. 1'!K80)+IF('ZoR č. 2'!$D80="",0,'ZoR č. 2'!K80)+IF('ZoR č. 3'!$D80="",0,'ZoR č. 3'!K80)+IF('ZoR č. 4'!$D80="",0,'ZoR č. 4'!K80)+IF('ZoR č. 5'!$D80="",0,'ZoR č. 5'!K80)+IF('ZoR č. 6'!$D80="",0,'ZoR č. 6'!K80)+IF('ZoR č. 7'!$D80="",0,'ZoR č. 7'!K80)+IF('ZoR č. 8'!$D80="",0,'ZoR č. 8'!K80)+IF('ZoR č. 9'!$D80="",0,'ZoR č. 9'!K80)+IF('ZoR č. 10'!$D80="",0,'ZoR č. 10'!K80)+IF(ZZoR!$D80="",0,ZZoR!K80)</f>
        <v>0</v>
      </c>
      <c r="AB80" s="281">
        <f>IF('ZoR č. 1'!$D80="",0,'ZoR č. 1'!L80)+IF('ZoR č. 2'!$D80="",0,'ZoR č. 2'!L80)+IF('ZoR č. 3'!$D80="",0,'ZoR č. 3'!L80)+IF('ZoR č. 4'!$D80="",0,'ZoR č. 4'!L80)+IF('ZoR č. 5'!$D80="",0,'ZoR č. 5'!L80)+IF('ZoR č. 6'!$D80="",0,'ZoR č. 6'!L80)+IF('ZoR č. 7'!$D80="",0,'ZoR č. 7'!L80)+IF('ZoR č. 8'!$D80="",0,'ZoR č. 8'!L80)+IF('ZoR č. 9'!$D80="",0,'ZoR č. 9'!L80)+IF('ZoR č. 10'!$D80="",0,'ZoR č. 10'!L80)+IF(ZZoR!$D80="",0,ZZoR!L80)</f>
        <v>0</v>
      </c>
      <c r="AC80" s="281">
        <f>IF('ZoR č. 1'!$D80="",0,'ZoR č. 1'!M80)+IF('ZoR č. 2'!$D80="",0,'ZoR č. 2'!M80)+IF('ZoR č. 3'!$D80="",0,'ZoR č. 3'!M80)+IF('ZoR č. 4'!$D80="",0,'ZoR č. 4'!M80)+IF('ZoR č. 5'!$D80="",0,'ZoR č. 5'!M80)+IF('ZoR č. 6'!$D80="",0,'ZoR č. 6'!M80)+IF('ZoR č. 7'!$D80="",0,'ZoR č. 7'!M80)+IF('ZoR č. 8'!$D80="",0,'ZoR č. 8'!M80)+IF('ZoR č. 9'!$D80="",0,'ZoR č. 9'!M80)+IF('ZoR č. 10'!$D80="",0,'ZoR č. 10'!M80)+IF(ZZoR!$D80="",0,ZZoR!M80)</f>
        <v>0</v>
      </c>
      <c r="AE80" s="282" t="str">
        <f t="shared" si="7"/>
        <v/>
      </c>
    </row>
    <row r="81" spans="2:31" x14ac:dyDescent="0.25">
      <c r="B81" s="9" t="s">
        <v>214</v>
      </c>
      <c r="C81" s="98" t="str">
        <f>IF(COUNTA('Přehled partnerů'!C81:D81)&lt;&gt;2,"partner neuveden",IF('Přehled partnerů'!P81="ANO",'Přehled partnerů'!C81,"v tomto období nerelevantní"))</f>
        <v>partner neuveden</v>
      </c>
      <c r="D81" s="108" t="str">
        <f>IF(COUNTA('Přehled partnerů'!C81:D81)&lt;&gt;2,"",IF('Přehled partnerů'!P81="ANO",'Přehled partnerů'!D81,""))</f>
        <v/>
      </c>
      <c r="E81" s="21" t="str">
        <f t="shared" si="4"/>
        <v/>
      </c>
      <c r="F81" s="114" t="str">
        <f t="shared" si="5"/>
        <v/>
      </c>
      <c r="G81" s="125">
        <v>0</v>
      </c>
      <c r="H81" s="126">
        <v>0</v>
      </c>
      <c r="I81" s="126">
        <v>0</v>
      </c>
      <c r="J81" s="126">
        <v>0</v>
      </c>
      <c r="K81" s="16">
        <v>0</v>
      </c>
      <c r="L81" s="16">
        <v>0</v>
      </c>
      <c r="M81" s="20">
        <v>0</v>
      </c>
      <c r="N81" s="58" t="str">
        <f t="shared" si="6"/>
        <v/>
      </c>
      <c r="O81" s="267">
        <f>IF('Rozpočet + Žádosti o změnu'!$ER$2="ano",'Rozpočet + Žádosti o změnu'!EL81,IF('Rozpočet + Žádosti o změnu'!$EF$2="ano",'Rozpočet + Žádosti o změnu'!DZ81,IF('Rozpočet + Žádosti o změnu'!$DT$2="ano",'Rozpočet + Žádosti o změnu'!DN81,IF('Rozpočet + Žádosti o změnu'!$DH$2="ano",'Rozpočet + Žádosti o změnu'!DB81,IF('Rozpočet + Žádosti o změnu'!$CV$2="ano",'Rozpočet + Žádosti o změnu'!CP81,IF('Rozpočet + Žádosti o změnu'!$CJ$2="ano",'Rozpočet + Žádosti o změnu'!CD81,IF('Rozpočet + Žádosti o změnu'!$BX$2="ano",'Rozpočet + Žádosti o změnu'!BR81,IF('Rozpočet + Žádosti o změnu'!$BL$2="ano",'Rozpočet + Žádosti o změnu'!BF81,IF('Rozpočet + Žádosti o změnu'!$AZ$2="ano",'Rozpočet + Žádosti o změnu'!AT81,IF('Rozpočet + Žádosti o změnu'!$AN$2="ano",'Rozpočet + Žádosti o změnu'!AH81,'Rozpočet + Žádosti o změnu'!H81))))))))))</f>
        <v>0</v>
      </c>
      <c r="P81" s="267">
        <f>IF('Rozpočet + Žádosti o změnu'!$ER$2="ano",'Rozpočet + Žádosti o změnu'!EM81,IF('Rozpočet + Žádosti o změnu'!$EF$2="ano",'Rozpočet + Žádosti o změnu'!EA81,IF('Rozpočet + Žádosti o změnu'!$DT$2="ano",'Rozpočet + Žádosti o změnu'!DO81,IF('Rozpočet + Žádosti o změnu'!$DH$2="ano",'Rozpočet + Žádosti o změnu'!DC81,IF('Rozpočet + Žádosti o změnu'!$CV$2="ano",'Rozpočet + Žádosti o změnu'!CQ81,IF('Rozpočet + Žádosti o změnu'!$CJ$2="ano",'Rozpočet + Žádosti o změnu'!CE81,IF('Rozpočet + Žádosti o změnu'!$BX$2="ano",'Rozpočet + Žádosti o změnu'!BS81,IF('Rozpočet + Žádosti o změnu'!$BL$2="ano",'Rozpočet + Žádosti o změnu'!BG81,IF('Rozpočet + Žádosti o změnu'!$AZ$2="ano",'Rozpočet + Žádosti o změnu'!AU81,IF('Rozpočet + Žádosti o změnu'!$AN$2="ano",'Rozpočet + Žádosti o změnu'!AI81,'Rozpočet + Žádosti o změnu'!I81))))))))))</f>
        <v>0</v>
      </c>
      <c r="Q81" s="267">
        <f>IF('Rozpočet + Žádosti o změnu'!$ER$2="ano",'Rozpočet + Žádosti o změnu'!EN81,IF('Rozpočet + Žádosti o změnu'!$EF$2="ano",'Rozpočet + Žádosti o změnu'!EB81,IF('Rozpočet + Žádosti o změnu'!$DT$2="ano",'Rozpočet + Žádosti o změnu'!DP81,IF('Rozpočet + Žádosti o změnu'!$DH$2="ano",'Rozpočet + Žádosti o změnu'!DD81,IF('Rozpočet + Žádosti o změnu'!$CV$2="ano",'Rozpočet + Žádosti o změnu'!CR81,IF('Rozpočet + Žádosti o změnu'!$CJ$2="ano",'Rozpočet + Žádosti o změnu'!CF81,IF('Rozpočet + Žádosti o změnu'!$BX$2="ano",'Rozpočet + Žádosti o změnu'!BT81,IF('Rozpočet + Žádosti o změnu'!$BL$2="ano",'Rozpočet + Žádosti o změnu'!BH81,IF('Rozpočet + Žádosti o změnu'!$AZ$2="ano",'Rozpočet + Žádosti o změnu'!AV81,IF('Rozpočet + Žádosti o změnu'!$AN$2="ano",'Rozpočet + Žádosti o změnu'!AJ81,'Rozpočet + Žádosti o změnu'!J81))))))))))</f>
        <v>0</v>
      </c>
      <c r="R81" s="267">
        <f>IF('Rozpočet + Žádosti o změnu'!$ER$2="ano",'Rozpočet + Žádosti o změnu'!EO81,IF('Rozpočet + Žádosti o změnu'!$EF$2="ano",'Rozpočet + Žádosti o změnu'!EC81,IF('Rozpočet + Žádosti o změnu'!$DT$2="ano",'Rozpočet + Žádosti o změnu'!DQ81,IF('Rozpočet + Žádosti o změnu'!$DH$2="ano",'Rozpočet + Žádosti o změnu'!DE81,IF('Rozpočet + Žádosti o změnu'!$CV$2="ano",'Rozpočet + Žádosti o změnu'!CS81,IF('Rozpočet + Žádosti o změnu'!$CJ$2="ano",'Rozpočet + Žádosti o změnu'!CG81,IF('Rozpočet + Žádosti o změnu'!$BX$2="ano",'Rozpočet + Žádosti o změnu'!BU81,IF('Rozpočet + Žádosti o změnu'!$BL$2="ano",'Rozpočet + Žádosti o změnu'!BI81,IF('Rozpočet + Žádosti o změnu'!$AZ$2="ano",'Rozpočet + Žádosti o změnu'!AW81,IF('Rozpočet + Žádosti o změnu'!$AN$2="ano",'Rozpočet + Žádosti o změnu'!AK81,'Rozpočet + Žádosti o změnu'!K81))))))))))</f>
        <v>0</v>
      </c>
      <c r="S81" s="267">
        <f>IF('Rozpočet + Žádosti o změnu'!$ER$2="ano",'Rozpočet + Žádosti o změnu'!EP81,IF('Rozpočet + Žádosti o změnu'!$EF$2="ano",'Rozpočet + Žádosti o změnu'!ED81,IF('Rozpočet + Žádosti o změnu'!$DT$2="ano",'Rozpočet + Žádosti o změnu'!DR81,IF('Rozpočet + Žádosti o změnu'!$DH$2="ano",'Rozpočet + Žádosti o změnu'!DF81,IF('Rozpočet + Žádosti o změnu'!$CV$2="ano",'Rozpočet + Žádosti o změnu'!CT81,IF('Rozpočet + Žádosti o změnu'!$CJ$2="ano",'Rozpočet + Žádosti o změnu'!CH81,IF('Rozpočet + Žádosti o změnu'!$BX$2="ano",'Rozpočet + Žádosti o změnu'!BV81,IF('Rozpočet + Žádosti o změnu'!$BL$2="ano",'Rozpočet + Žádosti o změnu'!BJ81,IF('Rozpočet + Žádosti o změnu'!$AZ$2="ano",'Rozpočet + Žádosti o změnu'!AX81,IF('Rozpočet + Žádosti o změnu'!$AN$2="ano",'Rozpočet + Žádosti o změnu'!AL81,'Rozpočet + Žádosti o změnu'!L81))))))))))</f>
        <v>0</v>
      </c>
      <c r="T81" s="267">
        <f>IF('Rozpočet + Žádosti o změnu'!$ER$2="ano",'Rozpočet + Žádosti o změnu'!EQ81,IF('Rozpočet + Žádosti o změnu'!$EF$2="ano",'Rozpočet + Žádosti o změnu'!EE81,IF('Rozpočet + Žádosti o změnu'!$DT$2="ano",'Rozpočet + Žádosti o změnu'!DS81,IF('Rozpočet + Žádosti o změnu'!$DH$2="ano",'Rozpočet + Žádosti o změnu'!DG81,IF('Rozpočet + Žádosti o změnu'!$CV$2="ano",'Rozpočet + Žádosti o změnu'!CU81,IF('Rozpočet + Žádosti o změnu'!$CJ$2="ano",'Rozpočet + Žádosti o změnu'!CI81,IF('Rozpočet + Žádosti o změnu'!$BX$2="ano",'Rozpočet + Žádosti o změnu'!BW81,IF('Rozpočet + Žádosti o změnu'!$BL$2="ano",'Rozpočet + Žádosti o změnu'!BK81,IF('Rozpočet + Žádosti o změnu'!$AZ$2="ano",'Rozpočet + Žádosti o změnu'!AY81,IF('Rozpočet + Žádosti o změnu'!$AN$2="ano",'Rozpočet + Žádosti o změnu'!AM81,'Rozpočet + Žádosti o změnu'!M81))))))))))</f>
        <v>0</v>
      </c>
      <c r="U81" s="267">
        <f>IF('Rozpočet + Žádosti o změnu'!$ER$2="ano",'Rozpočet + Žádosti o změnu'!ER81,IF('Rozpočet + Žádosti o změnu'!$EF$2="ano",'Rozpočet + Žádosti o změnu'!EF81,IF('Rozpočet + Žádosti o změnu'!$DT$2="ano",'Rozpočet + Žádosti o změnu'!DT81,IF('Rozpočet + Žádosti o změnu'!$DH$2="ano",'Rozpočet + Žádosti o změnu'!DH81,IF('Rozpočet + Žádosti o změnu'!$CV$2="ano",'Rozpočet + Žádosti o změnu'!CV81,IF('Rozpočet + Žádosti o změnu'!$CJ$2="ano",'Rozpočet + Žádosti o změnu'!CJ81,IF('Rozpočet + Žádosti o změnu'!$BX$2="ano",'Rozpočet + Žádosti o změnu'!BX81,IF('Rozpočet + Žádosti o změnu'!$BL$2="ano",'Rozpočet + Žádosti o změnu'!BL81,IF('Rozpočet + Žádosti o změnu'!$AZ$2="ano",'Rozpočet + Žádosti o změnu'!AZ81,IF('Rozpočet + Žádosti o změnu'!$AN$2="ano",'Rozpočet + Žádosti o změnu'!AN81,'Rozpočet + Žádosti o změnu'!N81))))))))))</f>
        <v>0</v>
      </c>
      <c r="W81" s="281">
        <f>IF('ZoR č. 1'!$D81="",0,'ZoR č. 1'!G81)+IF('ZoR č. 2'!$D81="",0,'ZoR č. 2'!G81)+IF('ZoR č. 3'!$D81="",0,'ZoR č. 3'!G81)+IF('ZoR č. 4'!$D81="",0,'ZoR č. 4'!G81)+IF('ZoR č. 5'!$D81="",0,'ZoR č. 5'!G81)+IF('ZoR č. 6'!$D81="",0,'ZoR č. 6'!G81)+IF('ZoR č. 7'!$D81="",0,'ZoR č. 7'!G81)+IF('ZoR č. 8'!$D81="",0,'ZoR č. 8'!G81)+IF('ZoR č. 9'!$D81="",0,'ZoR č. 9'!G81)+IF('ZoR č. 10'!$D81="",0,'ZoR č. 10'!G81)+IF(ZZoR!$D81="",0,ZZoR!G81)</f>
        <v>0</v>
      </c>
      <c r="X81" s="281">
        <f>IF('ZoR č. 1'!$D81="",0,'ZoR č. 1'!H81)+IF('ZoR č. 2'!$D81="",0,'ZoR č. 2'!H81)+IF('ZoR č. 3'!$D81="",0,'ZoR č. 3'!H81)+IF('ZoR č. 4'!$D81="",0,'ZoR č. 4'!H81)+IF('ZoR č. 5'!$D81="",0,'ZoR č. 5'!H81)+IF('ZoR č. 6'!$D81="",0,'ZoR č. 6'!H81)+IF('ZoR č. 7'!$D81="",0,'ZoR č. 7'!H81)+IF('ZoR č. 8'!$D81="",0,'ZoR č. 8'!H81)+IF('ZoR č. 9'!$D81="",0,'ZoR č. 9'!H81)+IF('ZoR č. 10'!$D81="",0,'ZoR č. 10'!H81)+IF(ZZoR!$D81="",0,ZZoR!H81)</f>
        <v>0</v>
      </c>
      <c r="Y81" s="281">
        <f>IF('ZoR č. 1'!$D81="",0,'ZoR č. 1'!I81)+IF('ZoR č. 2'!$D81="",0,'ZoR č. 2'!I81)+IF('ZoR č. 3'!$D81="",0,'ZoR č. 3'!I81)+IF('ZoR č. 4'!$D81="",0,'ZoR č. 4'!I81)+IF('ZoR č. 5'!$D81="",0,'ZoR č. 5'!I81)+IF('ZoR č. 6'!$D81="",0,'ZoR č. 6'!I81)+IF('ZoR č. 7'!$D81="",0,'ZoR č. 7'!I81)+IF('ZoR č. 8'!$D81="",0,'ZoR č. 8'!I81)+IF('ZoR č. 9'!$D81="",0,'ZoR č. 9'!I81)+IF('ZoR č. 10'!$D81="",0,'ZoR č. 10'!I81)+IF(ZZoR!$D81="",0,ZZoR!I81)</f>
        <v>0</v>
      </c>
      <c r="Z81" s="281">
        <f>IF('ZoR č. 1'!$D81="",0,'ZoR č. 1'!J81)+IF('ZoR č. 2'!$D81="",0,'ZoR č. 2'!J81)+IF('ZoR č. 3'!$D81="",0,'ZoR č. 3'!J81)+IF('ZoR č. 4'!$D81="",0,'ZoR č. 4'!J81)+IF('ZoR č. 5'!$D81="",0,'ZoR č. 5'!J81)+IF('ZoR č. 6'!$D81="",0,'ZoR č. 6'!J81)+IF('ZoR č. 7'!$D81="",0,'ZoR č. 7'!J81)+IF('ZoR č. 8'!$D81="",0,'ZoR č. 8'!J81)+IF('ZoR č. 9'!$D81="",0,'ZoR č. 9'!J81)+IF('ZoR č. 10'!$D81="",0,'ZoR č. 10'!J81)+IF(ZZoR!$D81="",0,ZZoR!J81)</f>
        <v>0</v>
      </c>
      <c r="AA81" s="281">
        <f>IF('ZoR č. 1'!$D81="",0,'ZoR č. 1'!K81)+IF('ZoR č. 2'!$D81="",0,'ZoR č. 2'!K81)+IF('ZoR č. 3'!$D81="",0,'ZoR č. 3'!K81)+IF('ZoR č. 4'!$D81="",0,'ZoR č. 4'!K81)+IF('ZoR č. 5'!$D81="",0,'ZoR č. 5'!K81)+IF('ZoR č. 6'!$D81="",0,'ZoR č. 6'!K81)+IF('ZoR č. 7'!$D81="",0,'ZoR č. 7'!K81)+IF('ZoR č. 8'!$D81="",0,'ZoR č. 8'!K81)+IF('ZoR č. 9'!$D81="",0,'ZoR č. 9'!K81)+IF('ZoR č. 10'!$D81="",0,'ZoR č. 10'!K81)+IF(ZZoR!$D81="",0,ZZoR!K81)</f>
        <v>0</v>
      </c>
      <c r="AB81" s="281">
        <f>IF('ZoR č. 1'!$D81="",0,'ZoR č. 1'!L81)+IF('ZoR č. 2'!$D81="",0,'ZoR č. 2'!L81)+IF('ZoR č. 3'!$D81="",0,'ZoR č. 3'!L81)+IF('ZoR č. 4'!$D81="",0,'ZoR č. 4'!L81)+IF('ZoR č. 5'!$D81="",0,'ZoR č. 5'!L81)+IF('ZoR č. 6'!$D81="",0,'ZoR č. 6'!L81)+IF('ZoR č. 7'!$D81="",0,'ZoR č. 7'!L81)+IF('ZoR č. 8'!$D81="",0,'ZoR č. 8'!L81)+IF('ZoR č. 9'!$D81="",0,'ZoR č. 9'!L81)+IF('ZoR č. 10'!$D81="",0,'ZoR č. 10'!L81)+IF(ZZoR!$D81="",0,ZZoR!L81)</f>
        <v>0</v>
      </c>
      <c r="AC81" s="281">
        <f>IF('ZoR č. 1'!$D81="",0,'ZoR č. 1'!M81)+IF('ZoR č. 2'!$D81="",0,'ZoR č. 2'!M81)+IF('ZoR č. 3'!$D81="",0,'ZoR č. 3'!M81)+IF('ZoR č. 4'!$D81="",0,'ZoR č. 4'!M81)+IF('ZoR č. 5'!$D81="",0,'ZoR č. 5'!M81)+IF('ZoR č. 6'!$D81="",0,'ZoR č. 6'!M81)+IF('ZoR č. 7'!$D81="",0,'ZoR č. 7'!M81)+IF('ZoR č. 8'!$D81="",0,'ZoR č. 8'!M81)+IF('ZoR č. 9'!$D81="",0,'ZoR č. 9'!M81)+IF('ZoR č. 10'!$D81="",0,'ZoR č. 10'!M81)+IF(ZZoR!$D81="",0,ZZoR!M81)</f>
        <v>0</v>
      </c>
      <c r="AE81" s="282" t="str">
        <f t="shared" si="7"/>
        <v/>
      </c>
    </row>
    <row r="82" spans="2:31" x14ac:dyDescent="0.25">
      <c r="B82" s="9" t="s">
        <v>215</v>
      </c>
      <c r="C82" s="98" t="str">
        <f>IF(COUNTA('Přehled partnerů'!C82:D82)&lt;&gt;2,"partner neuveden",IF('Přehled partnerů'!P82="ANO",'Přehled partnerů'!C82,"v tomto období nerelevantní"))</f>
        <v>partner neuveden</v>
      </c>
      <c r="D82" s="108" t="str">
        <f>IF(COUNTA('Přehled partnerů'!C82:D82)&lt;&gt;2,"",IF('Přehled partnerů'!P82="ANO",'Přehled partnerů'!D82,""))</f>
        <v/>
      </c>
      <c r="E82" s="21" t="str">
        <f t="shared" si="4"/>
        <v/>
      </c>
      <c r="F82" s="114" t="str">
        <f t="shared" si="5"/>
        <v/>
      </c>
      <c r="G82" s="125">
        <v>0</v>
      </c>
      <c r="H82" s="126">
        <v>0</v>
      </c>
      <c r="I82" s="126">
        <v>0</v>
      </c>
      <c r="J82" s="126">
        <v>0</v>
      </c>
      <c r="K82" s="16">
        <v>0</v>
      </c>
      <c r="L82" s="16">
        <v>0</v>
      </c>
      <c r="M82" s="20">
        <v>0</v>
      </c>
      <c r="N82" s="58" t="str">
        <f t="shared" si="6"/>
        <v/>
      </c>
      <c r="O82" s="267">
        <f>IF('Rozpočet + Žádosti o změnu'!$ER$2="ano",'Rozpočet + Žádosti o změnu'!EL82,IF('Rozpočet + Žádosti o změnu'!$EF$2="ano",'Rozpočet + Žádosti o změnu'!DZ82,IF('Rozpočet + Žádosti o změnu'!$DT$2="ano",'Rozpočet + Žádosti o změnu'!DN82,IF('Rozpočet + Žádosti o změnu'!$DH$2="ano",'Rozpočet + Žádosti o změnu'!DB82,IF('Rozpočet + Žádosti o změnu'!$CV$2="ano",'Rozpočet + Žádosti o změnu'!CP82,IF('Rozpočet + Žádosti o změnu'!$CJ$2="ano",'Rozpočet + Žádosti o změnu'!CD82,IF('Rozpočet + Žádosti o změnu'!$BX$2="ano",'Rozpočet + Žádosti o změnu'!BR82,IF('Rozpočet + Žádosti o změnu'!$BL$2="ano",'Rozpočet + Žádosti o změnu'!BF82,IF('Rozpočet + Žádosti o změnu'!$AZ$2="ano",'Rozpočet + Žádosti o změnu'!AT82,IF('Rozpočet + Žádosti o změnu'!$AN$2="ano",'Rozpočet + Žádosti o změnu'!AH82,'Rozpočet + Žádosti o změnu'!H82))))))))))</f>
        <v>0</v>
      </c>
      <c r="P82" s="267">
        <f>IF('Rozpočet + Žádosti o změnu'!$ER$2="ano",'Rozpočet + Žádosti o změnu'!EM82,IF('Rozpočet + Žádosti o změnu'!$EF$2="ano",'Rozpočet + Žádosti o změnu'!EA82,IF('Rozpočet + Žádosti o změnu'!$DT$2="ano",'Rozpočet + Žádosti o změnu'!DO82,IF('Rozpočet + Žádosti o změnu'!$DH$2="ano",'Rozpočet + Žádosti o změnu'!DC82,IF('Rozpočet + Žádosti o změnu'!$CV$2="ano",'Rozpočet + Žádosti o změnu'!CQ82,IF('Rozpočet + Žádosti o změnu'!$CJ$2="ano",'Rozpočet + Žádosti o změnu'!CE82,IF('Rozpočet + Žádosti o změnu'!$BX$2="ano",'Rozpočet + Žádosti o změnu'!BS82,IF('Rozpočet + Žádosti o změnu'!$BL$2="ano",'Rozpočet + Žádosti o změnu'!BG82,IF('Rozpočet + Žádosti o změnu'!$AZ$2="ano",'Rozpočet + Žádosti o změnu'!AU82,IF('Rozpočet + Žádosti o změnu'!$AN$2="ano",'Rozpočet + Žádosti o změnu'!AI82,'Rozpočet + Žádosti o změnu'!I82))))))))))</f>
        <v>0</v>
      </c>
      <c r="Q82" s="267">
        <f>IF('Rozpočet + Žádosti o změnu'!$ER$2="ano",'Rozpočet + Žádosti o změnu'!EN82,IF('Rozpočet + Žádosti o změnu'!$EF$2="ano",'Rozpočet + Žádosti o změnu'!EB82,IF('Rozpočet + Žádosti o změnu'!$DT$2="ano",'Rozpočet + Žádosti o změnu'!DP82,IF('Rozpočet + Žádosti o změnu'!$DH$2="ano",'Rozpočet + Žádosti o změnu'!DD82,IF('Rozpočet + Žádosti o změnu'!$CV$2="ano",'Rozpočet + Žádosti o změnu'!CR82,IF('Rozpočet + Žádosti o změnu'!$CJ$2="ano",'Rozpočet + Žádosti o změnu'!CF82,IF('Rozpočet + Žádosti o změnu'!$BX$2="ano",'Rozpočet + Žádosti o změnu'!BT82,IF('Rozpočet + Žádosti o změnu'!$BL$2="ano",'Rozpočet + Žádosti o změnu'!BH82,IF('Rozpočet + Žádosti o změnu'!$AZ$2="ano",'Rozpočet + Žádosti o změnu'!AV82,IF('Rozpočet + Žádosti o změnu'!$AN$2="ano",'Rozpočet + Žádosti o změnu'!AJ82,'Rozpočet + Žádosti o změnu'!J82))))))))))</f>
        <v>0</v>
      </c>
      <c r="R82" s="267">
        <f>IF('Rozpočet + Žádosti o změnu'!$ER$2="ano",'Rozpočet + Žádosti o změnu'!EO82,IF('Rozpočet + Žádosti o změnu'!$EF$2="ano",'Rozpočet + Žádosti o změnu'!EC82,IF('Rozpočet + Žádosti o změnu'!$DT$2="ano",'Rozpočet + Žádosti o změnu'!DQ82,IF('Rozpočet + Žádosti o změnu'!$DH$2="ano",'Rozpočet + Žádosti o změnu'!DE82,IF('Rozpočet + Žádosti o změnu'!$CV$2="ano",'Rozpočet + Žádosti o změnu'!CS82,IF('Rozpočet + Žádosti o změnu'!$CJ$2="ano",'Rozpočet + Žádosti o změnu'!CG82,IF('Rozpočet + Žádosti o změnu'!$BX$2="ano",'Rozpočet + Žádosti o změnu'!BU82,IF('Rozpočet + Žádosti o změnu'!$BL$2="ano",'Rozpočet + Žádosti o změnu'!BI82,IF('Rozpočet + Žádosti o změnu'!$AZ$2="ano",'Rozpočet + Žádosti o změnu'!AW82,IF('Rozpočet + Žádosti o změnu'!$AN$2="ano",'Rozpočet + Žádosti o změnu'!AK82,'Rozpočet + Žádosti o změnu'!K82))))))))))</f>
        <v>0</v>
      </c>
      <c r="S82" s="267">
        <f>IF('Rozpočet + Žádosti o změnu'!$ER$2="ano",'Rozpočet + Žádosti o změnu'!EP82,IF('Rozpočet + Žádosti o změnu'!$EF$2="ano",'Rozpočet + Žádosti o změnu'!ED82,IF('Rozpočet + Žádosti o změnu'!$DT$2="ano",'Rozpočet + Žádosti o změnu'!DR82,IF('Rozpočet + Žádosti o změnu'!$DH$2="ano",'Rozpočet + Žádosti o změnu'!DF82,IF('Rozpočet + Žádosti o změnu'!$CV$2="ano",'Rozpočet + Žádosti o změnu'!CT82,IF('Rozpočet + Žádosti o změnu'!$CJ$2="ano",'Rozpočet + Žádosti o změnu'!CH82,IF('Rozpočet + Žádosti o změnu'!$BX$2="ano",'Rozpočet + Žádosti o změnu'!BV82,IF('Rozpočet + Žádosti o změnu'!$BL$2="ano",'Rozpočet + Žádosti o změnu'!BJ82,IF('Rozpočet + Žádosti o změnu'!$AZ$2="ano",'Rozpočet + Žádosti o změnu'!AX82,IF('Rozpočet + Žádosti o změnu'!$AN$2="ano",'Rozpočet + Žádosti o změnu'!AL82,'Rozpočet + Žádosti o změnu'!L82))))))))))</f>
        <v>0</v>
      </c>
      <c r="T82" s="267">
        <f>IF('Rozpočet + Žádosti o změnu'!$ER$2="ano",'Rozpočet + Žádosti o změnu'!EQ82,IF('Rozpočet + Žádosti o změnu'!$EF$2="ano",'Rozpočet + Žádosti o změnu'!EE82,IF('Rozpočet + Žádosti o změnu'!$DT$2="ano",'Rozpočet + Žádosti o změnu'!DS82,IF('Rozpočet + Žádosti o změnu'!$DH$2="ano",'Rozpočet + Žádosti o změnu'!DG82,IF('Rozpočet + Žádosti o změnu'!$CV$2="ano",'Rozpočet + Žádosti o změnu'!CU82,IF('Rozpočet + Žádosti o změnu'!$CJ$2="ano",'Rozpočet + Žádosti o změnu'!CI82,IF('Rozpočet + Žádosti o změnu'!$BX$2="ano",'Rozpočet + Žádosti o změnu'!BW82,IF('Rozpočet + Žádosti o změnu'!$BL$2="ano",'Rozpočet + Žádosti o změnu'!BK82,IF('Rozpočet + Žádosti o změnu'!$AZ$2="ano",'Rozpočet + Žádosti o změnu'!AY82,IF('Rozpočet + Žádosti o změnu'!$AN$2="ano",'Rozpočet + Žádosti o změnu'!AM82,'Rozpočet + Žádosti o změnu'!M82))))))))))</f>
        <v>0</v>
      </c>
      <c r="U82" s="267">
        <f>IF('Rozpočet + Žádosti o změnu'!$ER$2="ano",'Rozpočet + Žádosti o změnu'!ER82,IF('Rozpočet + Žádosti o změnu'!$EF$2="ano",'Rozpočet + Žádosti o změnu'!EF82,IF('Rozpočet + Žádosti o změnu'!$DT$2="ano",'Rozpočet + Žádosti o změnu'!DT82,IF('Rozpočet + Žádosti o změnu'!$DH$2="ano",'Rozpočet + Žádosti o změnu'!DH82,IF('Rozpočet + Žádosti o změnu'!$CV$2="ano",'Rozpočet + Žádosti o změnu'!CV82,IF('Rozpočet + Žádosti o změnu'!$CJ$2="ano",'Rozpočet + Žádosti o změnu'!CJ82,IF('Rozpočet + Žádosti o změnu'!$BX$2="ano",'Rozpočet + Žádosti o změnu'!BX82,IF('Rozpočet + Žádosti o změnu'!$BL$2="ano",'Rozpočet + Žádosti o změnu'!BL82,IF('Rozpočet + Žádosti o změnu'!$AZ$2="ano",'Rozpočet + Žádosti o změnu'!AZ82,IF('Rozpočet + Žádosti o změnu'!$AN$2="ano",'Rozpočet + Žádosti o změnu'!AN82,'Rozpočet + Žádosti o změnu'!N82))))))))))</f>
        <v>0</v>
      </c>
      <c r="W82" s="281">
        <f>IF('ZoR č. 1'!$D82="",0,'ZoR č. 1'!G82)+IF('ZoR č. 2'!$D82="",0,'ZoR č. 2'!G82)+IF('ZoR č. 3'!$D82="",0,'ZoR č. 3'!G82)+IF('ZoR č. 4'!$D82="",0,'ZoR č. 4'!G82)+IF('ZoR č. 5'!$D82="",0,'ZoR č. 5'!G82)+IF('ZoR č. 6'!$D82="",0,'ZoR č. 6'!G82)+IF('ZoR č. 7'!$D82="",0,'ZoR č. 7'!G82)+IF('ZoR č. 8'!$D82="",0,'ZoR č. 8'!G82)+IF('ZoR č. 9'!$D82="",0,'ZoR č. 9'!G82)+IF('ZoR č. 10'!$D82="",0,'ZoR č. 10'!G82)+IF(ZZoR!$D82="",0,ZZoR!G82)</f>
        <v>0</v>
      </c>
      <c r="X82" s="281">
        <f>IF('ZoR č. 1'!$D82="",0,'ZoR č. 1'!H82)+IF('ZoR č. 2'!$D82="",0,'ZoR č. 2'!H82)+IF('ZoR č. 3'!$D82="",0,'ZoR č. 3'!H82)+IF('ZoR č. 4'!$D82="",0,'ZoR č. 4'!H82)+IF('ZoR č. 5'!$D82="",0,'ZoR č. 5'!H82)+IF('ZoR č. 6'!$D82="",0,'ZoR č. 6'!H82)+IF('ZoR č. 7'!$D82="",0,'ZoR č. 7'!H82)+IF('ZoR č. 8'!$D82="",0,'ZoR č. 8'!H82)+IF('ZoR č. 9'!$D82="",0,'ZoR č. 9'!H82)+IF('ZoR č. 10'!$D82="",0,'ZoR č. 10'!H82)+IF(ZZoR!$D82="",0,ZZoR!H82)</f>
        <v>0</v>
      </c>
      <c r="Y82" s="281">
        <f>IF('ZoR č. 1'!$D82="",0,'ZoR č. 1'!I82)+IF('ZoR č. 2'!$D82="",0,'ZoR č. 2'!I82)+IF('ZoR č. 3'!$D82="",0,'ZoR č. 3'!I82)+IF('ZoR č. 4'!$D82="",0,'ZoR č. 4'!I82)+IF('ZoR č. 5'!$D82="",0,'ZoR č. 5'!I82)+IF('ZoR č. 6'!$D82="",0,'ZoR č. 6'!I82)+IF('ZoR č. 7'!$D82="",0,'ZoR č. 7'!I82)+IF('ZoR č. 8'!$D82="",0,'ZoR č. 8'!I82)+IF('ZoR č. 9'!$D82="",0,'ZoR č. 9'!I82)+IF('ZoR č. 10'!$D82="",0,'ZoR č. 10'!I82)+IF(ZZoR!$D82="",0,ZZoR!I82)</f>
        <v>0</v>
      </c>
      <c r="Z82" s="281">
        <f>IF('ZoR č. 1'!$D82="",0,'ZoR č. 1'!J82)+IF('ZoR č. 2'!$D82="",0,'ZoR č. 2'!J82)+IF('ZoR č. 3'!$D82="",0,'ZoR č. 3'!J82)+IF('ZoR č. 4'!$D82="",0,'ZoR č. 4'!J82)+IF('ZoR č. 5'!$D82="",0,'ZoR č. 5'!J82)+IF('ZoR č. 6'!$D82="",0,'ZoR č. 6'!J82)+IF('ZoR č. 7'!$D82="",0,'ZoR č. 7'!J82)+IF('ZoR č. 8'!$D82="",0,'ZoR č. 8'!J82)+IF('ZoR č. 9'!$D82="",0,'ZoR č. 9'!J82)+IF('ZoR č. 10'!$D82="",0,'ZoR č. 10'!J82)+IF(ZZoR!$D82="",0,ZZoR!J82)</f>
        <v>0</v>
      </c>
      <c r="AA82" s="281">
        <f>IF('ZoR č. 1'!$D82="",0,'ZoR č. 1'!K82)+IF('ZoR č. 2'!$D82="",0,'ZoR č. 2'!K82)+IF('ZoR č. 3'!$D82="",0,'ZoR č. 3'!K82)+IF('ZoR č. 4'!$D82="",0,'ZoR č. 4'!K82)+IF('ZoR č. 5'!$D82="",0,'ZoR č. 5'!K82)+IF('ZoR č. 6'!$D82="",0,'ZoR č. 6'!K82)+IF('ZoR č. 7'!$D82="",0,'ZoR č. 7'!K82)+IF('ZoR č. 8'!$D82="",0,'ZoR č. 8'!K82)+IF('ZoR č. 9'!$D82="",0,'ZoR č. 9'!K82)+IF('ZoR č. 10'!$D82="",0,'ZoR č. 10'!K82)+IF(ZZoR!$D82="",0,ZZoR!K82)</f>
        <v>0</v>
      </c>
      <c r="AB82" s="281">
        <f>IF('ZoR č. 1'!$D82="",0,'ZoR č. 1'!L82)+IF('ZoR č. 2'!$D82="",0,'ZoR č. 2'!L82)+IF('ZoR č. 3'!$D82="",0,'ZoR č. 3'!L82)+IF('ZoR č. 4'!$D82="",0,'ZoR č. 4'!L82)+IF('ZoR č. 5'!$D82="",0,'ZoR č. 5'!L82)+IF('ZoR č. 6'!$D82="",0,'ZoR č. 6'!L82)+IF('ZoR č. 7'!$D82="",0,'ZoR č. 7'!L82)+IF('ZoR č. 8'!$D82="",0,'ZoR č. 8'!L82)+IF('ZoR č. 9'!$D82="",0,'ZoR č. 9'!L82)+IF('ZoR č. 10'!$D82="",0,'ZoR č. 10'!L82)+IF(ZZoR!$D82="",0,ZZoR!L82)</f>
        <v>0</v>
      </c>
      <c r="AC82" s="281">
        <f>IF('ZoR č. 1'!$D82="",0,'ZoR č. 1'!M82)+IF('ZoR č. 2'!$D82="",0,'ZoR č. 2'!M82)+IF('ZoR č. 3'!$D82="",0,'ZoR č. 3'!M82)+IF('ZoR č. 4'!$D82="",0,'ZoR č. 4'!M82)+IF('ZoR č. 5'!$D82="",0,'ZoR č. 5'!M82)+IF('ZoR č. 6'!$D82="",0,'ZoR č. 6'!M82)+IF('ZoR č. 7'!$D82="",0,'ZoR č. 7'!M82)+IF('ZoR č. 8'!$D82="",0,'ZoR č. 8'!M82)+IF('ZoR č. 9'!$D82="",0,'ZoR č. 9'!M82)+IF('ZoR č. 10'!$D82="",0,'ZoR č. 10'!M82)+IF(ZZoR!$D82="",0,ZZoR!M82)</f>
        <v>0</v>
      </c>
      <c r="AE82" s="282" t="str">
        <f t="shared" si="7"/>
        <v/>
      </c>
    </row>
    <row r="83" spans="2:31" x14ac:dyDescent="0.25">
      <c r="B83" s="9" t="s">
        <v>216</v>
      </c>
      <c r="C83" s="98" t="str">
        <f>IF(COUNTA('Přehled partnerů'!C83:D83)&lt;&gt;2,"partner neuveden",IF('Přehled partnerů'!P83="ANO",'Přehled partnerů'!C83,"v tomto období nerelevantní"))</f>
        <v>partner neuveden</v>
      </c>
      <c r="D83" s="108" t="str">
        <f>IF(COUNTA('Přehled partnerů'!C83:D83)&lt;&gt;2,"",IF('Přehled partnerů'!P83="ANO",'Přehled partnerů'!D83,""))</f>
        <v/>
      </c>
      <c r="E83" s="21" t="str">
        <f t="shared" si="4"/>
        <v/>
      </c>
      <c r="F83" s="114" t="str">
        <f t="shared" si="5"/>
        <v/>
      </c>
      <c r="G83" s="125">
        <v>0</v>
      </c>
      <c r="H83" s="126">
        <v>0</v>
      </c>
      <c r="I83" s="126">
        <v>0</v>
      </c>
      <c r="J83" s="126">
        <v>0</v>
      </c>
      <c r="K83" s="16">
        <v>0</v>
      </c>
      <c r="L83" s="16">
        <v>0</v>
      </c>
      <c r="M83" s="20">
        <v>0</v>
      </c>
      <c r="N83" s="58" t="str">
        <f t="shared" si="6"/>
        <v/>
      </c>
      <c r="O83" s="267">
        <f>IF('Rozpočet + Žádosti o změnu'!$ER$2="ano",'Rozpočet + Žádosti o změnu'!EL83,IF('Rozpočet + Žádosti o změnu'!$EF$2="ano",'Rozpočet + Žádosti o změnu'!DZ83,IF('Rozpočet + Žádosti o změnu'!$DT$2="ano",'Rozpočet + Žádosti o změnu'!DN83,IF('Rozpočet + Žádosti o změnu'!$DH$2="ano",'Rozpočet + Žádosti o změnu'!DB83,IF('Rozpočet + Žádosti o změnu'!$CV$2="ano",'Rozpočet + Žádosti o změnu'!CP83,IF('Rozpočet + Žádosti o změnu'!$CJ$2="ano",'Rozpočet + Žádosti o změnu'!CD83,IF('Rozpočet + Žádosti o změnu'!$BX$2="ano",'Rozpočet + Žádosti o změnu'!BR83,IF('Rozpočet + Žádosti o změnu'!$BL$2="ano",'Rozpočet + Žádosti o změnu'!BF83,IF('Rozpočet + Žádosti o změnu'!$AZ$2="ano",'Rozpočet + Žádosti o změnu'!AT83,IF('Rozpočet + Žádosti o změnu'!$AN$2="ano",'Rozpočet + Žádosti o změnu'!AH83,'Rozpočet + Žádosti o změnu'!H83))))))))))</f>
        <v>0</v>
      </c>
      <c r="P83" s="267">
        <f>IF('Rozpočet + Žádosti o změnu'!$ER$2="ano",'Rozpočet + Žádosti o změnu'!EM83,IF('Rozpočet + Žádosti o změnu'!$EF$2="ano",'Rozpočet + Žádosti o změnu'!EA83,IF('Rozpočet + Žádosti o změnu'!$DT$2="ano",'Rozpočet + Žádosti o změnu'!DO83,IF('Rozpočet + Žádosti o změnu'!$DH$2="ano",'Rozpočet + Žádosti o změnu'!DC83,IF('Rozpočet + Žádosti o změnu'!$CV$2="ano",'Rozpočet + Žádosti o změnu'!CQ83,IF('Rozpočet + Žádosti o změnu'!$CJ$2="ano",'Rozpočet + Žádosti o změnu'!CE83,IF('Rozpočet + Žádosti o změnu'!$BX$2="ano",'Rozpočet + Žádosti o změnu'!BS83,IF('Rozpočet + Žádosti o změnu'!$BL$2="ano",'Rozpočet + Žádosti o změnu'!BG83,IF('Rozpočet + Žádosti o změnu'!$AZ$2="ano",'Rozpočet + Žádosti o změnu'!AU83,IF('Rozpočet + Žádosti o změnu'!$AN$2="ano",'Rozpočet + Žádosti o změnu'!AI83,'Rozpočet + Žádosti o změnu'!I83))))))))))</f>
        <v>0</v>
      </c>
      <c r="Q83" s="267">
        <f>IF('Rozpočet + Žádosti o změnu'!$ER$2="ano",'Rozpočet + Žádosti o změnu'!EN83,IF('Rozpočet + Žádosti o změnu'!$EF$2="ano",'Rozpočet + Žádosti o změnu'!EB83,IF('Rozpočet + Žádosti o změnu'!$DT$2="ano",'Rozpočet + Žádosti o změnu'!DP83,IF('Rozpočet + Žádosti o změnu'!$DH$2="ano",'Rozpočet + Žádosti o změnu'!DD83,IF('Rozpočet + Žádosti o změnu'!$CV$2="ano",'Rozpočet + Žádosti o změnu'!CR83,IF('Rozpočet + Žádosti o změnu'!$CJ$2="ano",'Rozpočet + Žádosti o změnu'!CF83,IF('Rozpočet + Žádosti o změnu'!$BX$2="ano",'Rozpočet + Žádosti o změnu'!BT83,IF('Rozpočet + Žádosti o změnu'!$BL$2="ano",'Rozpočet + Žádosti o změnu'!BH83,IF('Rozpočet + Žádosti o změnu'!$AZ$2="ano",'Rozpočet + Žádosti o změnu'!AV83,IF('Rozpočet + Žádosti o změnu'!$AN$2="ano",'Rozpočet + Žádosti o změnu'!AJ83,'Rozpočet + Žádosti o změnu'!J83))))))))))</f>
        <v>0</v>
      </c>
      <c r="R83" s="267">
        <f>IF('Rozpočet + Žádosti o změnu'!$ER$2="ano",'Rozpočet + Žádosti o změnu'!EO83,IF('Rozpočet + Žádosti o změnu'!$EF$2="ano",'Rozpočet + Žádosti o změnu'!EC83,IF('Rozpočet + Žádosti o změnu'!$DT$2="ano",'Rozpočet + Žádosti o změnu'!DQ83,IF('Rozpočet + Žádosti o změnu'!$DH$2="ano",'Rozpočet + Žádosti o změnu'!DE83,IF('Rozpočet + Žádosti o změnu'!$CV$2="ano",'Rozpočet + Žádosti o změnu'!CS83,IF('Rozpočet + Žádosti o změnu'!$CJ$2="ano",'Rozpočet + Žádosti o změnu'!CG83,IF('Rozpočet + Žádosti o změnu'!$BX$2="ano",'Rozpočet + Žádosti o změnu'!BU83,IF('Rozpočet + Žádosti o změnu'!$BL$2="ano",'Rozpočet + Žádosti o změnu'!BI83,IF('Rozpočet + Žádosti o změnu'!$AZ$2="ano",'Rozpočet + Žádosti o změnu'!AW83,IF('Rozpočet + Žádosti o změnu'!$AN$2="ano",'Rozpočet + Žádosti o změnu'!AK83,'Rozpočet + Žádosti o změnu'!K83))))))))))</f>
        <v>0</v>
      </c>
      <c r="S83" s="267">
        <f>IF('Rozpočet + Žádosti o změnu'!$ER$2="ano",'Rozpočet + Žádosti o změnu'!EP83,IF('Rozpočet + Žádosti o změnu'!$EF$2="ano",'Rozpočet + Žádosti o změnu'!ED83,IF('Rozpočet + Žádosti o změnu'!$DT$2="ano",'Rozpočet + Žádosti o změnu'!DR83,IF('Rozpočet + Žádosti o změnu'!$DH$2="ano",'Rozpočet + Žádosti o změnu'!DF83,IF('Rozpočet + Žádosti o změnu'!$CV$2="ano",'Rozpočet + Žádosti o změnu'!CT83,IF('Rozpočet + Žádosti o změnu'!$CJ$2="ano",'Rozpočet + Žádosti o změnu'!CH83,IF('Rozpočet + Žádosti o změnu'!$BX$2="ano",'Rozpočet + Žádosti o změnu'!BV83,IF('Rozpočet + Žádosti o změnu'!$BL$2="ano",'Rozpočet + Žádosti o změnu'!BJ83,IF('Rozpočet + Žádosti o změnu'!$AZ$2="ano",'Rozpočet + Žádosti o změnu'!AX83,IF('Rozpočet + Žádosti o změnu'!$AN$2="ano",'Rozpočet + Žádosti o změnu'!AL83,'Rozpočet + Žádosti o změnu'!L83))))))))))</f>
        <v>0</v>
      </c>
      <c r="T83" s="267">
        <f>IF('Rozpočet + Žádosti o změnu'!$ER$2="ano",'Rozpočet + Žádosti o změnu'!EQ83,IF('Rozpočet + Žádosti o změnu'!$EF$2="ano",'Rozpočet + Žádosti o změnu'!EE83,IF('Rozpočet + Žádosti o změnu'!$DT$2="ano",'Rozpočet + Žádosti o změnu'!DS83,IF('Rozpočet + Žádosti o změnu'!$DH$2="ano",'Rozpočet + Žádosti o změnu'!DG83,IF('Rozpočet + Žádosti o změnu'!$CV$2="ano",'Rozpočet + Žádosti o změnu'!CU83,IF('Rozpočet + Žádosti o změnu'!$CJ$2="ano",'Rozpočet + Žádosti o změnu'!CI83,IF('Rozpočet + Žádosti o změnu'!$BX$2="ano",'Rozpočet + Žádosti o změnu'!BW83,IF('Rozpočet + Žádosti o změnu'!$BL$2="ano",'Rozpočet + Žádosti o změnu'!BK83,IF('Rozpočet + Žádosti o změnu'!$AZ$2="ano",'Rozpočet + Žádosti o změnu'!AY83,IF('Rozpočet + Žádosti o změnu'!$AN$2="ano",'Rozpočet + Žádosti o změnu'!AM83,'Rozpočet + Žádosti o změnu'!M83))))))))))</f>
        <v>0</v>
      </c>
      <c r="U83" s="267">
        <f>IF('Rozpočet + Žádosti o změnu'!$ER$2="ano",'Rozpočet + Žádosti o změnu'!ER83,IF('Rozpočet + Žádosti o změnu'!$EF$2="ano",'Rozpočet + Žádosti o změnu'!EF83,IF('Rozpočet + Žádosti o změnu'!$DT$2="ano",'Rozpočet + Žádosti o změnu'!DT83,IF('Rozpočet + Žádosti o změnu'!$DH$2="ano",'Rozpočet + Žádosti o změnu'!DH83,IF('Rozpočet + Žádosti o změnu'!$CV$2="ano",'Rozpočet + Žádosti o změnu'!CV83,IF('Rozpočet + Žádosti o změnu'!$CJ$2="ano",'Rozpočet + Žádosti o změnu'!CJ83,IF('Rozpočet + Žádosti o změnu'!$BX$2="ano",'Rozpočet + Žádosti o změnu'!BX83,IF('Rozpočet + Žádosti o změnu'!$BL$2="ano",'Rozpočet + Žádosti o změnu'!BL83,IF('Rozpočet + Žádosti o změnu'!$AZ$2="ano",'Rozpočet + Žádosti o změnu'!AZ83,IF('Rozpočet + Žádosti o změnu'!$AN$2="ano",'Rozpočet + Žádosti o změnu'!AN83,'Rozpočet + Žádosti o změnu'!N83))))))))))</f>
        <v>0</v>
      </c>
      <c r="W83" s="281">
        <f>IF('ZoR č. 1'!$D83="",0,'ZoR č. 1'!G83)+IF('ZoR č. 2'!$D83="",0,'ZoR č. 2'!G83)+IF('ZoR č. 3'!$D83="",0,'ZoR č. 3'!G83)+IF('ZoR č. 4'!$D83="",0,'ZoR č. 4'!G83)+IF('ZoR č. 5'!$D83="",0,'ZoR č. 5'!G83)+IF('ZoR č. 6'!$D83="",0,'ZoR č. 6'!G83)+IF('ZoR č. 7'!$D83="",0,'ZoR č. 7'!G83)+IF('ZoR č. 8'!$D83="",0,'ZoR č. 8'!G83)+IF('ZoR č. 9'!$D83="",0,'ZoR č. 9'!G83)+IF('ZoR č. 10'!$D83="",0,'ZoR č. 10'!G83)+IF(ZZoR!$D83="",0,ZZoR!G83)</f>
        <v>0</v>
      </c>
      <c r="X83" s="281">
        <f>IF('ZoR č. 1'!$D83="",0,'ZoR č. 1'!H83)+IF('ZoR č. 2'!$D83="",0,'ZoR č. 2'!H83)+IF('ZoR č. 3'!$D83="",0,'ZoR č. 3'!H83)+IF('ZoR č. 4'!$D83="",0,'ZoR č. 4'!H83)+IF('ZoR č. 5'!$D83="",0,'ZoR č. 5'!H83)+IF('ZoR č. 6'!$D83="",0,'ZoR č. 6'!H83)+IF('ZoR č. 7'!$D83="",0,'ZoR č. 7'!H83)+IF('ZoR č. 8'!$D83="",0,'ZoR č. 8'!H83)+IF('ZoR č. 9'!$D83="",0,'ZoR č. 9'!H83)+IF('ZoR č. 10'!$D83="",0,'ZoR č. 10'!H83)+IF(ZZoR!$D83="",0,ZZoR!H83)</f>
        <v>0</v>
      </c>
      <c r="Y83" s="281">
        <f>IF('ZoR č. 1'!$D83="",0,'ZoR č. 1'!I83)+IF('ZoR č. 2'!$D83="",0,'ZoR č. 2'!I83)+IF('ZoR č. 3'!$D83="",0,'ZoR č. 3'!I83)+IF('ZoR č. 4'!$D83="",0,'ZoR č. 4'!I83)+IF('ZoR č. 5'!$D83="",0,'ZoR č. 5'!I83)+IF('ZoR č. 6'!$D83="",0,'ZoR č. 6'!I83)+IF('ZoR č. 7'!$D83="",0,'ZoR č. 7'!I83)+IF('ZoR č. 8'!$D83="",0,'ZoR č. 8'!I83)+IF('ZoR č. 9'!$D83="",0,'ZoR č. 9'!I83)+IF('ZoR č. 10'!$D83="",0,'ZoR č. 10'!I83)+IF(ZZoR!$D83="",0,ZZoR!I83)</f>
        <v>0</v>
      </c>
      <c r="Z83" s="281">
        <f>IF('ZoR č. 1'!$D83="",0,'ZoR č. 1'!J83)+IF('ZoR č. 2'!$D83="",0,'ZoR č. 2'!J83)+IF('ZoR č. 3'!$D83="",0,'ZoR č. 3'!J83)+IF('ZoR č. 4'!$D83="",0,'ZoR č. 4'!J83)+IF('ZoR č. 5'!$D83="",0,'ZoR č. 5'!J83)+IF('ZoR č. 6'!$D83="",0,'ZoR č. 6'!J83)+IF('ZoR č. 7'!$D83="",0,'ZoR č. 7'!J83)+IF('ZoR č. 8'!$D83="",0,'ZoR č. 8'!J83)+IF('ZoR č. 9'!$D83="",0,'ZoR č. 9'!J83)+IF('ZoR č. 10'!$D83="",0,'ZoR č. 10'!J83)+IF(ZZoR!$D83="",0,ZZoR!J83)</f>
        <v>0</v>
      </c>
      <c r="AA83" s="281">
        <f>IF('ZoR č. 1'!$D83="",0,'ZoR č. 1'!K83)+IF('ZoR č. 2'!$D83="",0,'ZoR č. 2'!K83)+IF('ZoR č. 3'!$D83="",0,'ZoR č. 3'!K83)+IF('ZoR č. 4'!$D83="",0,'ZoR č. 4'!K83)+IF('ZoR č. 5'!$D83="",0,'ZoR č. 5'!K83)+IF('ZoR č. 6'!$D83="",0,'ZoR č. 6'!K83)+IF('ZoR č. 7'!$D83="",0,'ZoR č. 7'!K83)+IF('ZoR č. 8'!$D83="",0,'ZoR č. 8'!K83)+IF('ZoR č. 9'!$D83="",0,'ZoR č. 9'!K83)+IF('ZoR č. 10'!$D83="",0,'ZoR č. 10'!K83)+IF(ZZoR!$D83="",0,ZZoR!K83)</f>
        <v>0</v>
      </c>
      <c r="AB83" s="281">
        <f>IF('ZoR č. 1'!$D83="",0,'ZoR č. 1'!L83)+IF('ZoR č. 2'!$D83="",0,'ZoR č. 2'!L83)+IF('ZoR č. 3'!$D83="",0,'ZoR č. 3'!L83)+IF('ZoR č. 4'!$D83="",0,'ZoR č. 4'!L83)+IF('ZoR č. 5'!$D83="",0,'ZoR č. 5'!L83)+IF('ZoR č. 6'!$D83="",0,'ZoR č. 6'!L83)+IF('ZoR č. 7'!$D83="",0,'ZoR č. 7'!L83)+IF('ZoR č. 8'!$D83="",0,'ZoR č. 8'!L83)+IF('ZoR č. 9'!$D83="",0,'ZoR č. 9'!L83)+IF('ZoR č. 10'!$D83="",0,'ZoR č. 10'!L83)+IF(ZZoR!$D83="",0,ZZoR!L83)</f>
        <v>0</v>
      </c>
      <c r="AC83" s="281">
        <f>IF('ZoR č. 1'!$D83="",0,'ZoR č. 1'!M83)+IF('ZoR č. 2'!$D83="",0,'ZoR č. 2'!M83)+IF('ZoR č. 3'!$D83="",0,'ZoR č. 3'!M83)+IF('ZoR č. 4'!$D83="",0,'ZoR č. 4'!M83)+IF('ZoR č. 5'!$D83="",0,'ZoR č. 5'!M83)+IF('ZoR č. 6'!$D83="",0,'ZoR č. 6'!M83)+IF('ZoR č. 7'!$D83="",0,'ZoR č. 7'!M83)+IF('ZoR č. 8'!$D83="",0,'ZoR č. 8'!M83)+IF('ZoR č. 9'!$D83="",0,'ZoR č. 9'!M83)+IF('ZoR č. 10'!$D83="",0,'ZoR č. 10'!M83)+IF(ZZoR!$D83="",0,ZZoR!M83)</f>
        <v>0</v>
      </c>
      <c r="AE83" s="282" t="str">
        <f t="shared" si="7"/>
        <v/>
      </c>
    </row>
    <row r="84" spans="2:31" x14ac:dyDescent="0.25">
      <c r="B84" s="9" t="s">
        <v>217</v>
      </c>
      <c r="C84" s="98" t="str">
        <f>IF(COUNTA('Přehled partnerů'!C84:D84)&lt;&gt;2,"partner neuveden",IF('Přehled partnerů'!P84="ANO",'Přehled partnerů'!C84,"v tomto období nerelevantní"))</f>
        <v>partner neuveden</v>
      </c>
      <c r="D84" s="108" t="str">
        <f>IF(COUNTA('Přehled partnerů'!C84:D84)&lt;&gt;2,"",IF('Přehled partnerů'!P84="ANO",'Přehled partnerů'!D84,""))</f>
        <v/>
      </c>
      <c r="E84" s="21" t="str">
        <f t="shared" si="4"/>
        <v/>
      </c>
      <c r="F84" s="114" t="str">
        <f t="shared" si="5"/>
        <v/>
      </c>
      <c r="G84" s="125">
        <v>0</v>
      </c>
      <c r="H84" s="126">
        <v>0</v>
      </c>
      <c r="I84" s="126">
        <v>0</v>
      </c>
      <c r="J84" s="126">
        <v>0</v>
      </c>
      <c r="K84" s="16">
        <v>0</v>
      </c>
      <c r="L84" s="16">
        <v>0</v>
      </c>
      <c r="M84" s="20">
        <v>0</v>
      </c>
      <c r="N84" s="58" t="str">
        <f t="shared" si="6"/>
        <v/>
      </c>
      <c r="O84" s="267">
        <f>IF('Rozpočet + Žádosti o změnu'!$ER$2="ano",'Rozpočet + Žádosti o změnu'!EL84,IF('Rozpočet + Žádosti o změnu'!$EF$2="ano",'Rozpočet + Žádosti o změnu'!DZ84,IF('Rozpočet + Žádosti o změnu'!$DT$2="ano",'Rozpočet + Žádosti o změnu'!DN84,IF('Rozpočet + Žádosti o změnu'!$DH$2="ano",'Rozpočet + Žádosti o změnu'!DB84,IF('Rozpočet + Žádosti o změnu'!$CV$2="ano",'Rozpočet + Žádosti o změnu'!CP84,IF('Rozpočet + Žádosti o změnu'!$CJ$2="ano",'Rozpočet + Žádosti o změnu'!CD84,IF('Rozpočet + Žádosti o změnu'!$BX$2="ano",'Rozpočet + Žádosti o změnu'!BR84,IF('Rozpočet + Žádosti o změnu'!$BL$2="ano",'Rozpočet + Žádosti o změnu'!BF84,IF('Rozpočet + Žádosti o změnu'!$AZ$2="ano",'Rozpočet + Žádosti o změnu'!AT84,IF('Rozpočet + Žádosti o změnu'!$AN$2="ano",'Rozpočet + Žádosti o změnu'!AH84,'Rozpočet + Žádosti o změnu'!H84))))))))))</f>
        <v>0</v>
      </c>
      <c r="P84" s="267">
        <f>IF('Rozpočet + Žádosti o změnu'!$ER$2="ano",'Rozpočet + Žádosti o změnu'!EM84,IF('Rozpočet + Žádosti o změnu'!$EF$2="ano",'Rozpočet + Žádosti o změnu'!EA84,IF('Rozpočet + Žádosti o změnu'!$DT$2="ano",'Rozpočet + Žádosti o změnu'!DO84,IF('Rozpočet + Žádosti o změnu'!$DH$2="ano",'Rozpočet + Žádosti o změnu'!DC84,IF('Rozpočet + Žádosti o změnu'!$CV$2="ano",'Rozpočet + Žádosti o změnu'!CQ84,IF('Rozpočet + Žádosti o změnu'!$CJ$2="ano",'Rozpočet + Žádosti o změnu'!CE84,IF('Rozpočet + Žádosti o změnu'!$BX$2="ano",'Rozpočet + Žádosti o změnu'!BS84,IF('Rozpočet + Žádosti o změnu'!$BL$2="ano",'Rozpočet + Žádosti o změnu'!BG84,IF('Rozpočet + Žádosti o změnu'!$AZ$2="ano",'Rozpočet + Žádosti o změnu'!AU84,IF('Rozpočet + Žádosti o změnu'!$AN$2="ano",'Rozpočet + Žádosti o změnu'!AI84,'Rozpočet + Žádosti o změnu'!I84))))))))))</f>
        <v>0</v>
      </c>
      <c r="Q84" s="267">
        <f>IF('Rozpočet + Žádosti o změnu'!$ER$2="ano",'Rozpočet + Žádosti o změnu'!EN84,IF('Rozpočet + Žádosti o změnu'!$EF$2="ano",'Rozpočet + Žádosti o změnu'!EB84,IF('Rozpočet + Žádosti o změnu'!$DT$2="ano",'Rozpočet + Žádosti o změnu'!DP84,IF('Rozpočet + Žádosti o změnu'!$DH$2="ano",'Rozpočet + Žádosti o změnu'!DD84,IF('Rozpočet + Žádosti o změnu'!$CV$2="ano",'Rozpočet + Žádosti o změnu'!CR84,IF('Rozpočet + Žádosti o změnu'!$CJ$2="ano",'Rozpočet + Žádosti o změnu'!CF84,IF('Rozpočet + Žádosti o změnu'!$BX$2="ano",'Rozpočet + Žádosti o změnu'!BT84,IF('Rozpočet + Žádosti o změnu'!$BL$2="ano",'Rozpočet + Žádosti o změnu'!BH84,IF('Rozpočet + Žádosti o změnu'!$AZ$2="ano",'Rozpočet + Žádosti o změnu'!AV84,IF('Rozpočet + Žádosti o změnu'!$AN$2="ano",'Rozpočet + Žádosti o změnu'!AJ84,'Rozpočet + Žádosti o změnu'!J84))))))))))</f>
        <v>0</v>
      </c>
      <c r="R84" s="267">
        <f>IF('Rozpočet + Žádosti o změnu'!$ER$2="ano",'Rozpočet + Žádosti o změnu'!EO84,IF('Rozpočet + Žádosti o změnu'!$EF$2="ano",'Rozpočet + Žádosti o změnu'!EC84,IF('Rozpočet + Žádosti o změnu'!$DT$2="ano",'Rozpočet + Žádosti o změnu'!DQ84,IF('Rozpočet + Žádosti o změnu'!$DH$2="ano",'Rozpočet + Žádosti o změnu'!DE84,IF('Rozpočet + Žádosti o změnu'!$CV$2="ano",'Rozpočet + Žádosti o změnu'!CS84,IF('Rozpočet + Žádosti o změnu'!$CJ$2="ano",'Rozpočet + Žádosti o změnu'!CG84,IF('Rozpočet + Žádosti o změnu'!$BX$2="ano",'Rozpočet + Žádosti o změnu'!BU84,IF('Rozpočet + Žádosti o změnu'!$BL$2="ano",'Rozpočet + Žádosti o změnu'!BI84,IF('Rozpočet + Žádosti o změnu'!$AZ$2="ano",'Rozpočet + Žádosti o změnu'!AW84,IF('Rozpočet + Žádosti o změnu'!$AN$2="ano",'Rozpočet + Žádosti o změnu'!AK84,'Rozpočet + Žádosti o změnu'!K84))))))))))</f>
        <v>0</v>
      </c>
      <c r="S84" s="267">
        <f>IF('Rozpočet + Žádosti o změnu'!$ER$2="ano",'Rozpočet + Žádosti o změnu'!EP84,IF('Rozpočet + Žádosti o změnu'!$EF$2="ano",'Rozpočet + Žádosti o změnu'!ED84,IF('Rozpočet + Žádosti o změnu'!$DT$2="ano",'Rozpočet + Žádosti o změnu'!DR84,IF('Rozpočet + Žádosti o změnu'!$DH$2="ano",'Rozpočet + Žádosti o změnu'!DF84,IF('Rozpočet + Žádosti o změnu'!$CV$2="ano",'Rozpočet + Žádosti o změnu'!CT84,IF('Rozpočet + Žádosti o změnu'!$CJ$2="ano",'Rozpočet + Žádosti o změnu'!CH84,IF('Rozpočet + Žádosti o změnu'!$BX$2="ano",'Rozpočet + Žádosti o změnu'!BV84,IF('Rozpočet + Žádosti o změnu'!$BL$2="ano",'Rozpočet + Žádosti o změnu'!BJ84,IF('Rozpočet + Žádosti o změnu'!$AZ$2="ano",'Rozpočet + Žádosti o změnu'!AX84,IF('Rozpočet + Žádosti o změnu'!$AN$2="ano",'Rozpočet + Žádosti o změnu'!AL84,'Rozpočet + Žádosti o změnu'!L84))))))))))</f>
        <v>0</v>
      </c>
      <c r="T84" s="267">
        <f>IF('Rozpočet + Žádosti o změnu'!$ER$2="ano",'Rozpočet + Žádosti o změnu'!EQ84,IF('Rozpočet + Žádosti o změnu'!$EF$2="ano",'Rozpočet + Žádosti o změnu'!EE84,IF('Rozpočet + Žádosti o změnu'!$DT$2="ano",'Rozpočet + Žádosti o změnu'!DS84,IF('Rozpočet + Žádosti o změnu'!$DH$2="ano",'Rozpočet + Žádosti o změnu'!DG84,IF('Rozpočet + Žádosti o změnu'!$CV$2="ano",'Rozpočet + Žádosti o změnu'!CU84,IF('Rozpočet + Žádosti o změnu'!$CJ$2="ano",'Rozpočet + Žádosti o změnu'!CI84,IF('Rozpočet + Žádosti o změnu'!$BX$2="ano",'Rozpočet + Žádosti o změnu'!BW84,IF('Rozpočet + Žádosti o změnu'!$BL$2="ano",'Rozpočet + Žádosti o změnu'!BK84,IF('Rozpočet + Žádosti o změnu'!$AZ$2="ano",'Rozpočet + Žádosti o změnu'!AY84,IF('Rozpočet + Žádosti o změnu'!$AN$2="ano",'Rozpočet + Žádosti o změnu'!AM84,'Rozpočet + Žádosti o změnu'!M84))))))))))</f>
        <v>0</v>
      </c>
      <c r="U84" s="267">
        <f>IF('Rozpočet + Žádosti o změnu'!$ER$2="ano",'Rozpočet + Žádosti o změnu'!ER84,IF('Rozpočet + Žádosti o změnu'!$EF$2="ano",'Rozpočet + Žádosti o změnu'!EF84,IF('Rozpočet + Žádosti o změnu'!$DT$2="ano",'Rozpočet + Žádosti o změnu'!DT84,IF('Rozpočet + Žádosti o změnu'!$DH$2="ano",'Rozpočet + Žádosti o změnu'!DH84,IF('Rozpočet + Žádosti o změnu'!$CV$2="ano",'Rozpočet + Žádosti o změnu'!CV84,IF('Rozpočet + Žádosti o změnu'!$CJ$2="ano",'Rozpočet + Žádosti o změnu'!CJ84,IF('Rozpočet + Žádosti o změnu'!$BX$2="ano",'Rozpočet + Žádosti o změnu'!BX84,IF('Rozpočet + Žádosti o změnu'!$BL$2="ano",'Rozpočet + Žádosti o změnu'!BL84,IF('Rozpočet + Žádosti o změnu'!$AZ$2="ano",'Rozpočet + Žádosti o změnu'!AZ84,IF('Rozpočet + Žádosti o změnu'!$AN$2="ano",'Rozpočet + Žádosti o změnu'!AN84,'Rozpočet + Žádosti o změnu'!N84))))))))))</f>
        <v>0</v>
      </c>
      <c r="W84" s="281">
        <f>IF('ZoR č. 1'!$D84="",0,'ZoR č. 1'!G84)+IF('ZoR č. 2'!$D84="",0,'ZoR č. 2'!G84)+IF('ZoR č. 3'!$D84="",0,'ZoR č. 3'!G84)+IF('ZoR č. 4'!$D84="",0,'ZoR č. 4'!G84)+IF('ZoR č. 5'!$D84="",0,'ZoR č. 5'!G84)+IF('ZoR č. 6'!$D84="",0,'ZoR č. 6'!G84)+IF('ZoR č. 7'!$D84="",0,'ZoR č. 7'!G84)+IF('ZoR č. 8'!$D84="",0,'ZoR č. 8'!G84)+IF('ZoR č. 9'!$D84="",0,'ZoR č. 9'!G84)+IF('ZoR č. 10'!$D84="",0,'ZoR č. 10'!G84)+IF(ZZoR!$D84="",0,ZZoR!G84)</f>
        <v>0</v>
      </c>
      <c r="X84" s="281">
        <f>IF('ZoR č. 1'!$D84="",0,'ZoR č. 1'!H84)+IF('ZoR č. 2'!$D84="",0,'ZoR č. 2'!H84)+IF('ZoR č. 3'!$D84="",0,'ZoR č. 3'!H84)+IF('ZoR č. 4'!$D84="",0,'ZoR č. 4'!H84)+IF('ZoR č. 5'!$D84="",0,'ZoR č. 5'!H84)+IF('ZoR č. 6'!$D84="",0,'ZoR č. 6'!H84)+IF('ZoR č. 7'!$D84="",0,'ZoR č. 7'!H84)+IF('ZoR č. 8'!$D84="",0,'ZoR č. 8'!H84)+IF('ZoR č. 9'!$D84="",0,'ZoR č. 9'!H84)+IF('ZoR č. 10'!$D84="",0,'ZoR č. 10'!H84)+IF(ZZoR!$D84="",0,ZZoR!H84)</f>
        <v>0</v>
      </c>
      <c r="Y84" s="281">
        <f>IF('ZoR č. 1'!$D84="",0,'ZoR č. 1'!I84)+IF('ZoR č. 2'!$D84="",0,'ZoR č. 2'!I84)+IF('ZoR č. 3'!$D84="",0,'ZoR č. 3'!I84)+IF('ZoR č. 4'!$D84="",0,'ZoR č. 4'!I84)+IF('ZoR č. 5'!$D84="",0,'ZoR č. 5'!I84)+IF('ZoR č. 6'!$D84="",0,'ZoR č. 6'!I84)+IF('ZoR č. 7'!$D84="",0,'ZoR č. 7'!I84)+IF('ZoR č. 8'!$D84="",0,'ZoR č. 8'!I84)+IF('ZoR č. 9'!$D84="",0,'ZoR č. 9'!I84)+IF('ZoR č. 10'!$D84="",0,'ZoR č. 10'!I84)+IF(ZZoR!$D84="",0,ZZoR!I84)</f>
        <v>0</v>
      </c>
      <c r="Z84" s="281">
        <f>IF('ZoR č. 1'!$D84="",0,'ZoR č. 1'!J84)+IF('ZoR č. 2'!$D84="",0,'ZoR č. 2'!J84)+IF('ZoR č. 3'!$D84="",0,'ZoR č. 3'!J84)+IF('ZoR č. 4'!$D84="",0,'ZoR č. 4'!J84)+IF('ZoR č. 5'!$D84="",0,'ZoR č. 5'!J84)+IF('ZoR č. 6'!$D84="",0,'ZoR č. 6'!J84)+IF('ZoR č. 7'!$D84="",0,'ZoR č. 7'!J84)+IF('ZoR č. 8'!$D84="",0,'ZoR č. 8'!J84)+IF('ZoR č. 9'!$D84="",0,'ZoR č. 9'!J84)+IF('ZoR č. 10'!$D84="",0,'ZoR č. 10'!J84)+IF(ZZoR!$D84="",0,ZZoR!J84)</f>
        <v>0</v>
      </c>
      <c r="AA84" s="281">
        <f>IF('ZoR č. 1'!$D84="",0,'ZoR č. 1'!K84)+IF('ZoR č. 2'!$D84="",0,'ZoR č. 2'!K84)+IF('ZoR č. 3'!$D84="",0,'ZoR č. 3'!K84)+IF('ZoR č. 4'!$D84="",0,'ZoR č. 4'!K84)+IF('ZoR č. 5'!$D84="",0,'ZoR č. 5'!K84)+IF('ZoR č. 6'!$D84="",0,'ZoR č. 6'!K84)+IF('ZoR č. 7'!$D84="",0,'ZoR č. 7'!K84)+IF('ZoR č. 8'!$D84="",0,'ZoR č. 8'!K84)+IF('ZoR č. 9'!$D84="",0,'ZoR č. 9'!K84)+IF('ZoR č. 10'!$D84="",0,'ZoR č. 10'!K84)+IF(ZZoR!$D84="",0,ZZoR!K84)</f>
        <v>0</v>
      </c>
      <c r="AB84" s="281">
        <f>IF('ZoR č. 1'!$D84="",0,'ZoR č. 1'!L84)+IF('ZoR č. 2'!$D84="",0,'ZoR č. 2'!L84)+IF('ZoR č. 3'!$D84="",0,'ZoR č. 3'!L84)+IF('ZoR č. 4'!$D84="",0,'ZoR č. 4'!L84)+IF('ZoR č. 5'!$D84="",0,'ZoR č. 5'!L84)+IF('ZoR č. 6'!$D84="",0,'ZoR č. 6'!L84)+IF('ZoR č. 7'!$D84="",0,'ZoR č. 7'!L84)+IF('ZoR č. 8'!$D84="",0,'ZoR č. 8'!L84)+IF('ZoR č. 9'!$D84="",0,'ZoR č. 9'!L84)+IF('ZoR č. 10'!$D84="",0,'ZoR č. 10'!L84)+IF(ZZoR!$D84="",0,ZZoR!L84)</f>
        <v>0</v>
      </c>
      <c r="AC84" s="281">
        <f>IF('ZoR č. 1'!$D84="",0,'ZoR č. 1'!M84)+IF('ZoR č. 2'!$D84="",0,'ZoR č. 2'!M84)+IF('ZoR č. 3'!$D84="",0,'ZoR č. 3'!M84)+IF('ZoR č. 4'!$D84="",0,'ZoR č. 4'!M84)+IF('ZoR č. 5'!$D84="",0,'ZoR č. 5'!M84)+IF('ZoR č. 6'!$D84="",0,'ZoR č. 6'!M84)+IF('ZoR č. 7'!$D84="",0,'ZoR č. 7'!M84)+IF('ZoR č. 8'!$D84="",0,'ZoR č. 8'!M84)+IF('ZoR č. 9'!$D84="",0,'ZoR č. 9'!M84)+IF('ZoR č. 10'!$D84="",0,'ZoR č. 10'!M84)+IF(ZZoR!$D84="",0,ZZoR!M84)</f>
        <v>0</v>
      </c>
      <c r="AE84" s="282" t="str">
        <f t="shared" si="7"/>
        <v/>
      </c>
    </row>
    <row r="85" spans="2:31" x14ac:dyDescent="0.25">
      <c r="B85" s="9" t="s">
        <v>218</v>
      </c>
      <c r="C85" s="98" t="str">
        <f>IF(COUNTA('Přehled partnerů'!C85:D85)&lt;&gt;2,"partner neuveden",IF('Přehled partnerů'!P85="ANO",'Přehled partnerů'!C85,"v tomto období nerelevantní"))</f>
        <v>partner neuveden</v>
      </c>
      <c r="D85" s="108" t="str">
        <f>IF(COUNTA('Přehled partnerů'!C85:D85)&lt;&gt;2,"",IF('Přehled partnerů'!P85="ANO",'Přehled partnerů'!D85,""))</f>
        <v/>
      </c>
      <c r="E85" s="21" t="str">
        <f t="shared" si="4"/>
        <v/>
      </c>
      <c r="F85" s="114" t="str">
        <f t="shared" si="5"/>
        <v/>
      </c>
      <c r="G85" s="125">
        <v>0</v>
      </c>
      <c r="H85" s="126">
        <v>0</v>
      </c>
      <c r="I85" s="126">
        <v>0</v>
      </c>
      <c r="J85" s="126">
        <v>0</v>
      </c>
      <c r="K85" s="16">
        <v>0</v>
      </c>
      <c r="L85" s="16">
        <v>0</v>
      </c>
      <c r="M85" s="20">
        <v>0</v>
      </c>
      <c r="N85" s="58" t="str">
        <f t="shared" si="6"/>
        <v/>
      </c>
      <c r="O85" s="267">
        <f>IF('Rozpočet + Žádosti o změnu'!$ER$2="ano",'Rozpočet + Žádosti o změnu'!EL85,IF('Rozpočet + Žádosti o změnu'!$EF$2="ano",'Rozpočet + Žádosti o změnu'!DZ85,IF('Rozpočet + Žádosti o změnu'!$DT$2="ano",'Rozpočet + Žádosti o změnu'!DN85,IF('Rozpočet + Žádosti o změnu'!$DH$2="ano",'Rozpočet + Žádosti o změnu'!DB85,IF('Rozpočet + Žádosti o změnu'!$CV$2="ano",'Rozpočet + Žádosti o změnu'!CP85,IF('Rozpočet + Žádosti o změnu'!$CJ$2="ano",'Rozpočet + Žádosti o změnu'!CD85,IF('Rozpočet + Žádosti o změnu'!$BX$2="ano",'Rozpočet + Žádosti o změnu'!BR85,IF('Rozpočet + Žádosti o změnu'!$BL$2="ano",'Rozpočet + Žádosti o změnu'!BF85,IF('Rozpočet + Žádosti o změnu'!$AZ$2="ano",'Rozpočet + Žádosti o změnu'!AT85,IF('Rozpočet + Žádosti o změnu'!$AN$2="ano",'Rozpočet + Žádosti o změnu'!AH85,'Rozpočet + Žádosti o změnu'!H85))))))))))</f>
        <v>0</v>
      </c>
      <c r="P85" s="267">
        <f>IF('Rozpočet + Žádosti o změnu'!$ER$2="ano",'Rozpočet + Žádosti o změnu'!EM85,IF('Rozpočet + Žádosti o změnu'!$EF$2="ano",'Rozpočet + Žádosti o změnu'!EA85,IF('Rozpočet + Žádosti o změnu'!$DT$2="ano",'Rozpočet + Žádosti o změnu'!DO85,IF('Rozpočet + Žádosti o změnu'!$DH$2="ano",'Rozpočet + Žádosti o změnu'!DC85,IF('Rozpočet + Žádosti o změnu'!$CV$2="ano",'Rozpočet + Žádosti o změnu'!CQ85,IF('Rozpočet + Žádosti o změnu'!$CJ$2="ano",'Rozpočet + Žádosti o změnu'!CE85,IF('Rozpočet + Žádosti o změnu'!$BX$2="ano",'Rozpočet + Žádosti o změnu'!BS85,IF('Rozpočet + Žádosti o změnu'!$BL$2="ano",'Rozpočet + Žádosti o změnu'!BG85,IF('Rozpočet + Žádosti o změnu'!$AZ$2="ano",'Rozpočet + Žádosti o změnu'!AU85,IF('Rozpočet + Žádosti o změnu'!$AN$2="ano",'Rozpočet + Žádosti o změnu'!AI85,'Rozpočet + Žádosti o změnu'!I85))))))))))</f>
        <v>0</v>
      </c>
      <c r="Q85" s="267">
        <f>IF('Rozpočet + Žádosti o změnu'!$ER$2="ano",'Rozpočet + Žádosti o změnu'!EN85,IF('Rozpočet + Žádosti o změnu'!$EF$2="ano",'Rozpočet + Žádosti o změnu'!EB85,IF('Rozpočet + Žádosti o změnu'!$DT$2="ano",'Rozpočet + Žádosti o změnu'!DP85,IF('Rozpočet + Žádosti o změnu'!$DH$2="ano",'Rozpočet + Žádosti o změnu'!DD85,IF('Rozpočet + Žádosti o změnu'!$CV$2="ano",'Rozpočet + Žádosti o změnu'!CR85,IF('Rozpočet + Žádosti o změnu'!$CJ$2="ano",'Rozpočet + Žádosti o změnu'!CF85,IF('Rozpočet + Žádosti o změnu'!$BX$2="ano",'Rozpočet + Žádosti o změnu'!BT85,IF('Rozpočet + Žádosti o změnu'!$BL$2="ano",'Rozpočet + Žádosti o změnu'!BH85,IF('Rozpočet + Žádosti o změnu'!$AZ$2="ano",'Rozpočet + Žádosti o změnu'!AV85,IF('Rozpočet + Žádosti o změnu'!$AN$2="ano",'Rozpočet + Žádosti o změnu'!AJ85,'Rozpočet + Žádosti o změnu'!J85))))))))))</f>
        <v>0</v>
      </c>
      <c r="R85" s="267">
        <f>IF('Rozpočet + Žádosti o změnu'!$ER$2="ano",'Rozpočet + Žádosti o změnu'!EO85,IF('Rozpočet + Žádosti o změnu'!$EF$2="ano",'Rozpočet + Žádosti o změnu'!EC85,IF('Rozpočet + Žádosti o změnu'!$DT$2="ano",'Rozpočet + Žádosti o změnu'!DQ85,IF('Rozpočet + Žádosti o změnu'!$DH$2="ano",'Rozpočet + Žádosti o změnu'!DE85,IF('Rozpočet + Žádosti o změnu'!$CV$2="ano",'Rozpočet + Žádosti o změnu'!CS85,IF('Rozpočet + Žádosti o změnu'!$CJ$2="ano",'Rozpočet + Žádosti o změnu'!CG85,IF('Rozpočet + Žádosti o změnu'!$BX$2="ano",'Rozpočet + Žádosti o změnu'!BU85,IF('Rozpočet + Žádosti o změnu'!$BL$2="ano",'Rozpočet + Žádosti o změnu'!BI85,IF('Rozpočet + Žádosti o změnu'!$AZ$2="ano",'Rozpočet + Žádosti o změnu'!AW85,IF('Rozpočet + Žádosti o změnu'!$AN$2="ano",'Rozpočet + Žádosti o změnu'!AK85,'Rozpočet + Žádosti o změnu'!K85))))))))))</f>
        <v>0</v>
      </c>
      <c r="S85" s="267">
        <f>IF('Rozpočet + Žádosti o změnu'!$ER$2="ano",'Rozpočet + Žádosti o změnu'!EP85,IF('Rozpočet + Žádosti o změnu'!$EF$2="ano",'Rozpočet + Žádosti o změnu'!ED85,IF('Rozpočet + Žádosti o změnu'!$DT$2="ano",'Rozpočet + Žádosti o změnu'!DR85,IF('Rozpočet + Žádosti o změnu'!$DH$2="ano",'Rozpočet + Žádosti o změnu'!DF85,IF('Rozpočet + Žádosti o změnu'!$CV$2="ano",'Rozpočet + Žádosti o změnu'!CT85,IF('Rozpočet + Žádosti o změnu'!$CJ$2="ano",'Rozpočet + Žádosti o změnu'!CH85,IF('Rozpočet + Žádosti o změnu'!$BX$2="ano",'Rozpočet + Žádosti o změnu'!BV85,IF('Rozpočet + Žádosti o změnu'!$BL$2="ano",'Rozpočet + Žádosti o změnu'!BJ85,IF('Rozpočet + Žádosti o změnu'!$AZ$2="ano",'Rozpočet + Žádosti o změnu'!AX85,IF('Rozpočet + Žádosti o změnu'!$AN$2="ano",'Rozpočet + Žádosti o změnu'!AL85,'Rozpočet + Žádosti o změnu'!L85))))))))))</f>
        <v>0</v>
      </c>
      <c r="T85" s="267">
        <f>IF('Rozpočet + Žádosti o změnu'!$ER$2="ano",'Rozpočet + Žádosti o změnu'!EQ85,IF('Rozpočet + Žádosti o změnu'!$EF$2="ano",'Rozpočet + Žádosti o změnu'!EE85,IF('Rozpočet + Žádosti o změnu'!$DT$2="ano",'Rozpočet + Žádosti o změnu'!DS85,IF('Rozpočet + Žádosti o změnu'!$DH$2="ano",'Rozpočet + Žádosti o změnu'!DG85,IF('Rozpočet + Žádosti o změnu'!$CV$2="ano",'Rozpočet + Žádosti o změnu'!CU85,IF('Rozpočet + Žádosti o změnu'!$CJ$2="ano",'Rozpočet + Žádosti o změnu'!CI85,IF('Rozpočet + Žádosti o změnu'!$BX$2="ano",'Rozpočet + Žádosti o změnu'!BW85,IF('Rozpočet + Žádosti o změnu'!$BL$2="ano",'Rozpočet + Žádosti o změnu'!BK85,IF('Rozpočet + Žádosti o změnu'!$AZ$2="ano",'Rozpočet + Žádosti o změnu'!AY85,IF('Rozpočet + Žádosti o změnu'!$AN$2="ano",'Rozpočet + Žádosti o změnu'!AM85,'Rozpočet + Žádosti o změnu'!M85))))))))))</f>
        <v>0</v>
      </c>
      <c r="U85" s="267">
        <f>IF('Rozpočet + Žádosti o změnu'!$ER$2="ano",'Rozpočet + Žádosti o změnu'!ER85,IF('Rozpočet + Žádosti o změnu'!$EF$2="ano",'Rozpočet + Žádosti o změnu'!EF85,IF('Rozpočet + Žádosti o změnu'!$DT$2="ano",'Rozpočet + Žádosti o změnu'!DT85,IF('Rozpočet + Žádosti o změnu'!$DH$2="ano",'Rozpočet + Žádosti o změnu'!DH85,IF('Rozpočet + Žádosti o změnu'!$CV$2="ano",'Rozpočet + Žádosti o změnu'!CV85,IF('Rozpočet + Žádosti o změnu'!$CJ$2="ano",'Rozpočet + Žádosti o změnu'!CJ85,IF('Rozpočet + Žádosti o změnu'!$BX$2="ano",'Rozpočet + Žádosti o změnu'!BX85,IF('Rozpočet + Žádosti o změnu'!$BL$2="ano",'Rozpočet + Žádosti o změnu'!BL85,IF('Rozpočet + Žádosti o změnu'!$AZ$2="ano",'Rozpočet + Žádosti o změnu'!AZ85,IF('Rozpočet + Žádosti o změnu'!$AN$2="ano",'Rozpočet + Žádosti o změnu'!AN85,'Rozpočet + Žádosti o změnu'!N85))))))))))</f>
        <v>0</v>
      </c>
      <c r="W85" s="281">
        <f>IF('ZoR č. 1'!$D85="",0,'ZoR č. 1'!G85)+IF('ZoR č. 2'!$D85="",0,'ZoR č. 2'!G85)+IF('ZoR č. 3'!$D85="",0,'ZoR č. 3'!G85)+IF('ZoR č. 4'!$D85="",0,'ZoR č. 4'!G85)+IF('ZoR č. 5'!$D85="",0,'ZoR č. 5'!G85)+IF('ZoR č. 6'!$D85="",0,'ZoR č. 6'!G85)+IF('ZoR č. 7'!$D85="",0,'ZoR č. 7'!G85)+IF('ZoR č. 8'!$D85="",0,'ZoR č. 8'!G85)+IF('ZoR č. 9'!$D85="",0,'ZoR č. 9'!G85)+IF('ZoR č. 10'!$D85="",0,'ZoR č. 10'!G85)+IF(ZZoR!$D85="",0,ZZoR!G85)</f>
        <v>0</v>
      </c>
      <c r="X85" s="281">
        <f>IF('ZoR č. 1'!$D85="",0,'ZoR č. 1'!H85)+IF('ZoR č. 2'!$D85="",0,'ZoR č. 2'!H85)+IF('ZoR č. 3'!$D85="",0,'ZoR č. 3'!H85)+IF('ZoR č. 4'!$D85="",0,'ZoR č. 4'!H85)+IF('ZoR č. 5'!$D85="",0,'ZoR č. 5'!H85)+IF('ZoR č. 6'!$D85="",0,'ZoR č. 6'!H85)+IF('ZoR č. 7'!$D85="",0,'ZoR č. 7'!H85)+IF('ZoR č. 8'!$D85="",0,'ZoR č. 8'!H85)+IF('ZoR č. 9'!$D85="",0,'ZoR č. 9'!H85)+IF('ZoR č. 10'!$D85="",0,'ZoR č. 10'!H85)+IF(ZZoR!$D85="",0,ZZoR!H85)</f>
        <v>0</v>
      </c>
      <c r="Y85" s="281">
        <f>IF('ZoR č. 1'!$D85="",0,'ZoR č. 1'!I85)+IF('ZoR č. 2'!$D85="",0,'ZoR č. 2'!I85)+IF('ZoR č. 3'!$D85="",0,'ZoR č. 3'!I85)+IF('ZoR č. 4'!$D85="",0,'ZoR č. 4'!I85)+IF('ZoR č. 5'!$D85="",0,'ZoR č. 5'!I85)+IF('ZoR č. 6'!$D85="",0,'ZoR č. 6'!I85)+IF('ZoR č. 7'!$D85="",0,'ZoR č. 7'!I85)+IF('ZoR č. 8'!$D85="",0,'ZoR č. 8'!I85)+IF('ZoR č. 9'!$D85="",0,'ZoR č. 9'!I85)+IF('ZoR č. 10'!$D85="",0,'ZoR č. 10'!I85)+IF(ZZoR!$D85="",0,ZZoR!I85)</f>
        <v>0</v>
      </c>
      <c r="Z85" s="281">
        <f>IF('ZoR č. 1'!$D85="",0,'ZoR č. 1'!J85)+IF('ZoR č. 2'!$D85="",0,'ZoR č. 2'!J85)+IF('ZoR č. 3'!$D85="",0,'ZoR č. 3'!J85)+IF('ZoR č. 4'!$D85="",0,'ZoR č. 4'!J85)+IF('ZoR č. 5'!$D85="",0,'ZoR č. 5'!J85)+IF('ZoR č. 6'!$D85="",0,'ZoR č. 6'!J85)+IF('ZoR č. 7'!$D85="",0,'ZoR č. 7'!J85)+IF('ZoR č. 8'!$D85="",0,'ZoR č. 8'!J85)+IF('ZoR č. 9'!$D85="",0,'ZoR č. 9'!J85)+IF('ZoR č. 10'!$D85="",0,'ZoR č. 10'!J85)+IF(ZZoR!$D85="",0,ZZoR!J85)</f>
        <v>0</v>
      </c>
      <c r="AA85" s="281">
        <f>IF('ZoR č. 1'!$D85="",0,'ZoR č. 1'!K85)+IF('ZoR č. 2'!$D85="",0,'ZoR č. 2'!K85)+IF('ZoR č. 3'!$D85="",0,'ZoR č. 3'!K85)+IF('ZoR č. 4'!$D85="",0,'ZoR č. 4'!K85)+IF('ZoR č. 5'!$D85="",0,'ZoR č. 5'!K85)+IF('ZoR č. 6'!$D85="",0,'ZoR č. 6'!K85)+IF('ZoR č. 7'!$D85="",0,'ZoR č. 7'!K85)+IF('ZoR č. 8'!$D85="",0,'ZoR č. 8'!K85)+IF('ZoR č. 9'!$D85="",0,'ZoR č. 9'!K85)+IF('ZoR č. 10'!$D85="",0,'ZoR č. 10'!K85)+IF(ZZoR!$D85="",0,ZZoR!K85)</f>
        <v>0</v>
      </c>
      <c r="AB85" s="281">
        <f>IF('ZoR č. 1'!$D85="",0,'ZoR č. 1'!L85)+IF('ZoR č. 2'!$D85="",0,'ZoR č. 2'!L85)+IF('ZoR č. 3'!$D85="",0,'ZoR č. 3'!L85)+IF('ZoR č. 4'!$D85="",0,'ZoR č. 4'!L85)+IF('ZoR č. 5'!$D85="",0,'ZoR č. 5'!L85)+IF('ZoR č. 6'!$D85="",0,'ZoR č. 6'!L85)+IF('ZoR č. 7'!$D85="",0,'ZoR č. 7'!L85)+IF('ZoR č. 8'!$D85="",0,'ZoR č. 8'!L85)+IF('ZoR č. 9'!$D85="",0,'ZoR č. 9'!L85)+IF('ZoR č. 10'!$D85="",0,'ZoR č. 10'!L85)+IF(ZZoR!$D85="",0,ZZoR!L85)</f>
        <v>0</v>
      </c>
      <c r="AC85" s="281">
        <f>IF('ZoR č. 1'!$D85="",0,'ZoR č. 1'!M85)+IF('ZoR č. 2'!$D85="",0,'ZoR č. 2'!M85)+IF('ZoR č. 3'!$D85="",0,'ZoR č. 3'!M85)+IF('ZoR č. 4'!$D85="",0,'ZoR č. 4'!M85)+IF('ZoR č. 5'!$D85="",0,'ZoR č. 5'!M85)+IF('ZoR č. 6'!$D85="",0,'ZoR č. 6'!M85)+IF('ZoR č. 7'!$D85="",0,'ZoR č. 7'!M85)+IF('ZoR č. 8'!$D85="",0,'ZoR č. 8'!M85)+IF('ZoR č. 9'!$D85="",0,'ZoR č. 9'!M85)+IF('ZoR č. 10'!$D85="",0,'ZoR č. 10'!M85)+IF(ZZoR!$D85="",0,ZZoR!M85)</f>
        <v>0</v>
      </c>
      <c r="AE85" s="282" t="str">
        <f t="shared" si="7"/>
        <v/>
      </c>
    </row>
    <row r="86" spans="2:31" x14ac:dyDescent="0.25">
      <c r="B86" s="9" t="s">
        <v>219</v>
      </c>
      <c r="C86" s="98" t="str">
        <f>IF(COUNTA('Přehled partnerů'!C86:D86)&lt;&gt;2,"partner neuveden",IF('Přehled partnerů'!P86="ANO",'Přehled partnerů'!C86,"v tomto období nerelevantní"))</f>
        <v>partner neuveden</v>
      </c>
      <c r="D86" s="108" t="str">
        <f>IF(COUNTA('Přehled partnerů'!C86:D86)&lt;&gt;2,"",IF('Přehled partnerů'!P86="ANO",'Přehled partnerů'!D86,""))</f>
        <v/>
      </c>
      <c r="E86" s="21" t="str">
        <f t="shared" si="4"/>
        <v/>
      </c>
      <c r="F86" s="114" t="str">
        <f t="shared" si="5"/>
        <v/>
      </c>
      <c r="G86" s="125">
        <v>0</v>
      </c>
      <c r="H86" s="126">
        <v>0</v>
      </c>
      <c r="I86" s="126">
        <v>0</v>
      </c>
      <c r="J86" s="126">
        <v>0</v>
      </c>
      <c r="K86" s="16">
        <v>0</v>
      </c>
      <c r="L86" s="16">
        <v>0</v>
      </c>
      <c r="M86" s="20">
        <v>0</v>
      </c>
      <c r="N86" s="58" t="str">
        <f t="shared" si="6"/>
        <v/>
      </c>
      <c r="O86" s="267">
        <f>IF('Rozpočet + Žádosti o změnu'!$ER$2="ano",'Rozpočet + Žádosti o změnu'!EL86,IF('Rozpočet + Žádosti o změnu'!$EF$2="ano",'Rozpočet + Žádosti o změnu'!DZ86,IF('Rozpočet + Žádosti o změnu'!$DT$2="ano",'Rozpočet + Žádosti o změnu'!DN86,IF('Rozpočet + Žádosti o změnu'!$DH$2="ano",'Rozpočet + Žádosti o změnu'!DB86,IF('Rozpočet + Žádosti o změnu'!$CV$2="ano",'Rozpočet + Žádosti o změnu'!CP86,IF('Rozpočet + Žádosti o změnu'!$CJ$2="ano",'Rozpočet + Žádosti o změnu'!CD86,IF('Rozpočet + Žádosti o změnu'!$BX$2="ano",'Rozpočet + Žádosti o změnu'!BR86,IF('Rozpočet + Žádosti o změnu'!$BL$2="ano",'Rozpočet + Žádosti o změnu'!BF86,IF('Rozpočet + Žádosti o změnu'!$AZ$2="ano",'Rozpočet + Žádosti o změnu'!AT86,IF('Rozpočet + Žádosti o změnu'!$AN$2="ano",'Rozpočet + Žádosti o změnu'!AH86,'Rozpočet + Žádosti o změnu'!H86))))))))))</f>
        <v>0</v>
      </c>
      <c r="P86" s="267">
        <f>IF('Rozpočet + Žádosti o změnu'!$ER$2="ano",'Rozpočet + Žádosti o změnu'!EM86,IF('Rozpočet + Žádosti o změnu'!$EF$2="ano",'Rozpočet + Žádosti o změnu'!EA86,IF('Rozpočet + Žádosti o změnu'!$DT$2="ano",'Rozpočet + Žádosti o změnu'!DO86,IF('Rozpočet + Žádosti o změnu'!$DH$2="ano",'Rozpočet + Žádosti o změnu'!DC86,IF('Rozpočet + Žádosti o změnu'!$CV$2="ano",'Rozpočet + Žádosti o změnu'!CQ86,IF('Rozpočet + Žádosti o změnu'!$CJ$2="ano",'Rozpočet + Žádosti o změnu'!CE86,IF('Rozpočet + Žádosti o změnu'!$BX$2="ano",'Rozpočet + Žádosti o změnu'!BS86,IF('Rozpočet + Žádosti o změnu'!$BL$2="ano",'Rozpočet + Žádosti o změnu'!BG86,IF('Rozpočet + Žádosti o změnu'!$AZ$2="ano",'Rozpočet + Žádosti o změnu'!AU86,IF('Rozpočet + Žádosti o změnu'!$AN$2="ano",'Rozpočet + Žádosti o změnu'!AI86,'Rozpočet + Žádosti o změnu'!I86))))))))))</f>
        <v>0</v>
      </c>
      <c r="Q86" s="267">
        <f>IF('Rozpočet + Žádosti o změnu'!$ER$2="ano",'Rozpočet + Žádosti o změnu'!EN86,IF('Rozpočet + Žádosti o změnu'!$EF$2="ano",'Rozpočet + Žádosti o změnu'!EB86,IF('Rozpočet + Žádosti o změnu'!$DT$2="ano",'Rozpočet + Žádosti o změnu'!DP86,IF('Rozpočet + Žádosti o změnu'!$DH$2="ano",'Rozpočet + Žádosti o změnu'!DD86,IF('Rozpočet + Žádosti o změnu'!$CV$2="ano",'Rozpočet + Žádosti o změnu'!CR86,IF('Rozpočet + Žádosti o změnu'!$CJ$2="ano",'Rozpočet + Žádosti o změnu'!CF86,IF('Rozpočet + Žádosti o změnu'!$BX$2="ano",'Rozpočet + Žádosti o změnu'!BT86,IF('Rozpočet + Žádosti o změnu'!$BL$2="ano",'Rozpočet + Žádosti o změnu'!BH86,IF('Rozpočet + Žádosti o změnu'!$AZ$2="ano",'Rozpočet + Žádosti o změnu'!AV86,IF('Rozpočet + Žádosti o změnu'!$AN$2="ano",'Rozpočet + Žádosti o změnu'!AJ86,'Rozpočet + Žádosti o změnu'!J86))))))))))</f>
        <v>0</v>
      </c>
      <c r="R86" s="267">
        <f>IF('Rozpočet + Žádosti o změnu'!$ER$2="ano",'Rozpočet + Žádosti o změnu'!EO86,IF('Rozpočet + Žádosti o změnu'!$EF$2="ano",'Rozpočet + Žádosti o změnu'!EC86,IF('Rozpočet + Žádosti o změnu'!$DT$2="ano",'Rozpočet + Žádosti o změnu'!DQ86,IF('Rozpočet + Žádosti o změnu'!$DH$2="ano",'Rozpočet + Žádosti o změnu'!DE86,IF('Rozpočet + Žádosti o změnu'!$CV$2="ano",'Rozpočet + Žádosti o změnu'!CS86,IF('Rozpočet + Žádosti o změnu'!$CJ$2="ano",'Rozpočet + Žádosti o změnu'!CG86,IF('Rozpočet + Žádosti o změnu'!$BX$2="ano",'Rozpočet + Žádosti o změnu'!BU86,IF('Rozpočet + Žádosti o změnu'!$BL$2="ano",'Rozpočet + Žádosti o změnu'!BI86,IF('Rozpočet + Žádosti o změnu'!$AZ$2="ano",'Rozpočet + Žádosti o změnu'!AW86,IF('Rozpočet + Žádosti o změnu'!$AN$2="ano",'Rozpočet + Žádosti o změnu'!AK86,'Rozpočet + Žádosti o změnu'!K86))))))))))</f>
        <v>0</v>
      </c>
      <c r="S86" s="267">
        <f>IF('Rozpočet + Žádosti o změnu'!$ER$2="ano",'Rozpočet + Žádosti o změnu'!EP86,IF('Rozpočet + Žádosti o změnu'!$EF$2="ano",'Rozpočet + Žádosti o změnu'!ED86,IF('Rozpočet + Žádosti o změnu'!$DT$2="ano",'Rozpočet + Žádosti o změnu'!DR86,IF('Rozpočet + Žádosti o změnu'!$DH$2="ano",'Rozpočet + Žádosti o změnu'!DF86,IF('Rozpočet + Žádosti o změnu'!$CV$2="ano",'Rozpočet + Žádosti o změnu'!CT86,IF('Rozpočet + Žádosti o změnu'!$CJ$2="ano",'Rozpočet + Žádosti o změnu'!CH86,IF('Rozpočet + Žádosti o změnu'!$BX$2="ano",'Rozpočet + Žádosti o změnu'!BV86,IF('Rozpočet + Žádosti o změnu'!$BL$2="ano",'Rozpočet + Žádosti o změnu'!BJ86,IF('Rozpočet + Žádosti o změnu'!$AZ$2="ano",'Rozpočet + Žádosti o změnu'!AX86,IF('Rozpočet + Žádosti o změnu'!$AN$2="ano",'Rozpočet + Žádosti o změnu'!AL86,'Rozpočet + Žádosti o změnu'!L86))))))))))</f>
        <v>0</v>
      </c>
      <c r="T86" s="267">
        <f>IF('Rozpočet + Žádosti o změnu'!$ER$2="ano",'Rozpočet + Žádosti o změnu'!EQ86,IF('Rozpočet + Žádosti o změnu'!$EF$2="ano",'Rozpočet + Žádosti o změnu'!EE86,IF('Rozpočet + Žádosti o změnu'!$DT$2="ano",'Rozpočet + Žádosti o změnu'!DS86,IF('Rozpočet + Žádosti o změnu'!$DH$2="ano",'Rozpočet + Žádosti o změnu'!DG86,IF('Rozpočet + Žádosti o změnu'!$CV$2="ano",'Rozpočet + Žádosti o změnu'!CU86,IF('Rozpočet + Žádosti o změnu'!$CJ$2="ano",'Rozpočet + Žádosti o změnu'!CI86,IF('Rozpočet + Žádosti o změnu'!$BX$2="ano",'Rozpočet + Žádosti o změnu'!BW86,IF('Rozpočet + Žádosti o změnu'!$BL$2="ano",'Rozpočet + Žádosti o změnu'!BK86,IF('Rozpočet + Žádosti o změnu'!$AZ$2="ano",'Rozpočet + Žádosti o změnu'!AY86,IF('Rozpočet + Žádosti o změnu'!$AN$2="ano",'Rozpočet + Žádosti o změnu'!AM86,'Rozpočet + Žádosti o změnu'!M86))))))))))</f>
        <v>0</v>
      </c>
      <c r="U86" s="267">
        <f>IF('Rozpočet + Žádosti o změnu'!$ER$2="ano",'Rozpočet + Žádosti o změnu'!ER86,IF('Rozpočet + Žádosti o změnu'!$EF$2="ano",'Rozpočet + Žádosti o změnu'!EF86,IF('Rozpočet + Žádosti o změnu'!$DT$2="ano",'Rozpočet + Žádosti o změnu'!DT86,IF('Rozpočet + Žádosti o změnu'!$DH$2="ano",'Rozpočet + Žádosti o změnu'!DH86,IF('Rozpočet + Žádosti o změnu'!$CV$2="ano",'Rozpočet + Žádosti o změnu'!CV86,IF('Rozpočet + Žádosti o změnu'!$CJ$2="ano",'Rozpočet + Žádosti o změnu'!CJ86,IF('Rozpočet + Žádosti o změnu'!$BX$2="ano",'Rozpočet + Žádosti o změnu'!BX86,IF('Rozpočet + Žádosti o změnu'!$BL$2="ano",'Rozpočet + Žádosti o změnu'!BL86,IF('Rozpočet + Žádosti o změnu'!$AZ$2="ano",'Rozpočet + Žádosti o změnu'!AZ86,IF('Rozpočet + Žádosti o změnu'!$AN$2="ano",'Rozpočet + Žádosti o změnu'!AN86,'Rozpočet + Žádosti o změnu'!N86))))))))))</f>
        <v>0</v>
      </c>
      <c r="W86" s="281">
        <f>IF('ZoR č. 1'!$D86="",0,'ZoR č. 1'!G86)+IF('ZoR č. 2'!$D86="",0,'ZoR č. 2'!G86)+IF('ZoR č. 3'!$D86="",0,'ZoR č. 3'!G86)+IF('ZoR č. 4'!$D86="",0,'ZoR č. 4'!G86)+IF('ZoR č. 5'!$D86="",0,'ZoR č. 5'!G86)+IF('ZoR č. 6'!$D86="",0,'ZoR č. 6'!G86)+IF('ZoR č. 7'!$D86="",0,'ZoR č. 7'!G86)+IF('ZoR č. 8'!$D86="",0,'ZoR č. 8'!G86)+IF('ZoR č. 9'!$D86="",0,'ZoR č. 9'!G86)+IF('ZoR č. 10'!$D86="",0,'ZoR č. 10'!G86)+IF(ZZoR!$D86="",0,ZZoR!G86)</f>
        <v>0</v>
      </c>
      <c r="X86" s="281">
        <f>IF('ZoR č. 1'!$D86="",0,'ZoR č. 1'!H86)+IF('ZoR č. 2'!$D86="",0,'ZoR č. 2'!H86)+IF('ZoR č. 3'!$D86="",0,'ZoR č. 3'!H86)+IF('ZoR č. 4'!$D86="",0,'ZoR č. 4'!H86)+IF('ZoR č. 5'!$D86="",0,'ZoR č. 5'!H86)+IF('ZoR č. 6'!$D86="",0,'ZoR č. 6'!H86)+IF('ZoR č. 7'!$D86="",0,'ZoR č. 7'!H86)+IF('ZoR č. 8'!$D86="",0,'ZoR č. 8'!H86)+IF('ZoR č. 9'!$D86="",0,'ZoR č. 9'!H86)+IF('ZoR č. 10'!$D86="",0,'ZoR č. 10'!H86)+IF(ZZoR!$D86="",0,ZZoR!H86)</f>
        <v>0</v>
      </c>
      <c r="Y86" s="281">
        <f>IF('ZoR č. 1'!$D86="",0,'ZoR č. 1'!I86)+IF('ZoR č. 2'!$D86="",0,'ZoR č. 2'!I86)+IF('ZoR č. 3'!$D86="",0,'ZoR č. 3'!I86)+IF('ZoR č. 4'!$D86="",0,'ZoR č. 4'!I86)+IF('ZoR č. 5'!$D86="",0,'ZoR č. 5'!I86)+IF('ZoR č. 6'!$D86="",0,'ZoR č. 6'!I86)+IF('ZoR č. 7'!$D86="",0,'ZoR č. 7'!I86)+IF('ZoR č. 8'!$D86="",0,'ZoR č. 8'!I86)+IF('ZoR č. 9'!$D86="",0,'ZoR č. 9'!I86)+IF('ZoR č. 10'!$D86="",0,'ZoR č. 10'!I86)+IF(ZZoR!$D86="",0,ZZoR!I86)</f>
        <v>0</v>
      </c>
      <c r="Z86" s="281">
        <f>IF('ZoR č. 1'!$D86="",0,'ZoR č. 1'!J86)+IF('ZoR č. 2'!$D86="",0,'ZoR č. 2'!J86)+IF('ZoR č. 3'!$D86="",0,'ZoR č. 3'!J86)+IF('ZoR č. 4'!$D86="",0,'ZoR č. 4'!J86)+IF('ZoR č. 5'!$D86="",0,'ZoR č. 5'!J86)+IF('ZoR č. 6'!$D86="",0,'ZoR č. 6'!J86)+IF('ZoR č. 7'!$D86="",0,'ZoR č. 7'!J86)+IF('ZoR č. 8'!$D86="",0,'ZoR č. 8'!J86)+IF('ZoR č. 9'!$D86="",0,'ZoR č. 9'!J86)+IF('ZoR č. 10'!$D86="",0,'ZoR č. 10'!J86)+IF(ZZoR!$D86="",0,ZZoR!J86)</f>
        <v>0</v>
      </c>
      <c r="AA86" s="281">
        <f>IF('ZoR č. 1'!$D86="",0,'ZoR č. 1'!K86)+IF('ZoR č. 2'!$D86="",0,'ZoR č. 2'!K86)+IF('ZoR č. 3'!$D86="",0,'ZoR č. 3'!K86)+IF('ZoR č. 4'!$D86="",0,'ZoR č. 4'!K86)+IF('ZoR č. 5'!$D86="",0,'ZoR č. 5'!K86)+IF('ZoR č. 6'!$D86="",0,'ZoR č. 6'!K86)+IF('ZoR č. 7'!$D86="",0,'ZoR č. 7'!K86)+IF('ZoR č. 8'!$D86="",0,'ZoR č. 8'!K86)+IF('ZoR č. 9'!$D86="",0,'ZoR č. 9'!K86)+IF('ZoR č. 10'!$D86="",0,'ZoR č. 10'!K86)+IF(ZZoR!$D86="",0,ZZoR!K86)</f>
        <v>0</v>
      </c>
      <c r="AB86" s="281">
        <f>IF('ZoR č. 1'!$D86="",0,'ZoR č. 1'!L86)+IF('ZoR č. 2'!$D86="",0,'ZoR č. 2'!L86)+IF('ZoR č. 3'!$D86="",0,'ZoR č. 3'!L86)+IF('ZoR č. 4'!$D86="",0,'ZoR č. 4'!L86)+IF('ZoR č. 5'!$D86="",0,'ZoR č. 5'!L86)+IF('ZoR č. 6'!$D86="",0,'ZoR č. 6'!L86)+IF('ZoR č. 7'!$D86="",0,'ZoR č. 7'!L86)+IF('ZoR č. 8'!$D86="",0,'ZoR č. 8'!L86)+IF('ZoR č. 9'!$D86="",0,'ZoR č. 9'!L86)+IF('ZoR č. 10'!$D86="",0,'ZoR č. 10'!L86)+IF(ZZoR!$D86="",0,ZZoR!L86)</f>
        <v>0</v>
      </c>
      <c r="AC86" s="281">
        <f>IF('ZoR č. 1'!$D86="",0,'ZoR č. 1'!M86)+IF('ZoR č. 2'!$D86="",0,'ZoR č. 2'!M86)+IF('ZoR č. 3'!$D86="",0,'ZoR č. 3'!M86)+IF('ZoR č. 4'!$D86="",0,'ZoR č. 4'!M86)+IF('ZoR č. 5'!$D86="",0,'ZoR č. 5'!M86)+IF('ZoR č. 6'!$D86="",0,'ZoR č. 6'!M86)+IF('ZoR č. 7'!$D86="",0,'ZoR č. 7'!M86)+IF('ZoR č. 8'!$D86="",0,'ZoR č. 8'!M86)+IF('ZoR č. 9'!$D86="",0,'ZoR č. 9'!M86)+IF('ZoR č. 10'!$D86="",0,'ZoR č. 10'!M86)+IF(ZZoR!$D86="",0,ZZoR!M86)</f>
        <v>0</v>
      </c>
      <c r="AE86" s="282" t="str">
        <f t="shared" si="7"/>
        <v/>
      </c>
    </row>
    <row r="87" spans="2:31" x14ac:dyDescent="0.25">
      <c r="B87" s="9" t="s">
        <v>220</v>
      </c>
      <c r="C87" s="98" t="str">
        <f>IF(COUNTA('Přehled partnerů'!C87:D87)&lt;&gt;2,"partner neuveden",IF('Přehled partnerů'!P87="ANO",'Přehled partnerů'!C87,"v tomto období nerelevantní"))</f>
        <v>partner neuveden</v>
      </c>
      <c r="D87" s="108" t="str">
        <f>IF(COUNTA('Přehled partnerů'!C87:D87)&lt;&gt;2,"",IF('Přehled partnerů'!P87="ANO",'Přehled partnerů'!D87,""))</f>
        <v/>
      </c>
      <c r="E87" s="21" t="str">
        <f t="shared" si="4"/>
        <v/>
      </c>
      <c r="F87" s="114" t="str">
        <f t="shared" si="5"/>
        <v/>
      </c>
      <c r="G87" s="125">
        <v>0</v>
      </c>
      <c r="H87" s="126">
        <v>0</v>
      </c>
      <c r="I87" s="126">
        <v>0</v>
      </c>
      <c r="J87" s="126">
        <v>0</v>
      </c>
      <c r="K87" s="16">
        <v>0</v>
      </c>
      <c r="L87" s="16">
        <v>0</v>
      </c>
      <c r="M87" s="20">
        <v>0</v>
      </c>
      <c r="N87" s="58" t="str">
        <f t="shared" si="6"/>
        <v/>
      </c>
      <c r="O87" s="267">
        <f>IF('Rozpočet + Žádosti o změnu'!$ER$2="ano",'Rozpočet + Žádosti o změnu'!EL87,IF('Rozpočet + Žádosti o změnu'!$EF$2="ano",'Rozpočet + Žádosti o změnu'!DZ87,IF('Rozpočet + Žádosti o změnu'!$DT$2="ano",'Rozpočet + Žádosti o změnu'!DN87,IF('Rozpočet + Žádosti o změnu'!$DH$2="ano",'Rozpočet + Žádosti o změnu'!DB87,IF('Rozpočet + Žádosti o změnu'!$CV$2="ano",'Rozpočet + Žádosti o změnu'!CP87,IF('Rozpočet + Žádosti o změnu'!$CJ$2="ano",'Rozpočet + Žádosti o změnu'!CD87,IF('Rozpočet + Žádosti o změnu'!$BX$2="ano",'Rozpočet + Žádosti o změnu'!BR87,IF('Rozpočet + Žádosti o změnu'!$BL$2="ano",'Rozpočet + Žádosti o změnu'!BF87,IF('Rozpočet + Žádosti o změnu'!$AZ$2="ano",'Rozpočet + Žádosti o změnu'!AT87,IF('Rozpočet + Žádosti o změnu'!$AN$2="ano",'Rozpočet + Žádosti o změnu'!AH87,'Rozpočet + Žádosti o změnu'!H87))))))))))</f>
        <v>0</v>
      </c>
      <c r="P87" s="267">
        <f>IF('Rozpočet + Žádosti o změnu'!$ER$2="ano",'Rozpočet + Žádosti o změnu'!EM87,IF('Rozpočet + Žádosti o změnu'!$EF$2="ano",'Rozpočet + Žádosti o změnu'!EA87,IF('Rozpočet + Žádosti o změnu'!$DT$2="ano",'Rozpočet + Žádosti o změnu'!DO87,IF('Rozpočet + Žádosti o změnu'!$DH$2="ano",'Rozpočet + Žádosti o změnu'!DC87,IF('Rozpočet + Žádosti o změnu'!$CV$2="ano",'Rozpočet + Žádosti o změnu'!CQ87,IF('Rozpočet + Žádosti o změnu'!$CJ$2="ano",'Rozpočet + Žádosti o změnu'!CE87,IF('Rozpočet + Žádosti o změnu'!$BX$2="ano",'Rozpočet + Žádosti o změnu'!BS87,IF('Rozpočet + Žádosti o změnu'!$BL$2="ano",'Rozpočet + Žádosti o změnu'!BG87,IF('Rozpočet + Žádosti o změnu'!$AZ$2="ano",'Rozpočet + Žádosti o změnu'!AU87,IF('Rozpočet + Žádosti o změnu'!$AN$2="ano",'Rozpočet + Žádosti o změnu'!AI87,'Rozpočet + Žádosti o změnu'!I87))))))))))</f>
        <v>0</v>
      </c>
      <c r="Q87" s="267">
        <f>IF('Rozpočet + Žádosti o změnu'!$ER$2="ano",'Rozpočet + Žádosti o změnu'!EN87,IF('Rozpočet + Žádosti o změnu'!$EF$2="ano",'Rozpočet + Žádosti o změnu'!EB87,IF('Rozpočet + Žádosti o změnu'!$DT$2="ano",'Rozpočet + Žádosti o změnu'!DP87,IF('Rozpočet + Žádosti o změnu'!$DH$2="ano",'Rozpočet + Žádosti o změnu'!DD87,IF('Rozpočet + Žádosti o změnu'!$CV$2="ano",'Rozpočet + Žádosti o změnu'!CR87,IF('Rozpočet + Žádosti o změnu'!$CJ$2="ano",'Rozpočet + Žádosti o změnu'!CF87,IF('Rozpočet + Žádosti o změnu'!$BX$2="ano",'Rozpočet + Žádosti o změnu'!BT87,IF('Rozpočet + Žádosti o změnu'!$BL$2="ano",'Rozpočet + Žádosti o změnu'!BH87,IF('Rozpočet + Žádosti o změnu'!$AZ$2="ano",'Rozpočet + Žádosti o změnu'!AV87,IF('Rozpočet + Žádosti o změnu'!$AN$2="ano",'Rozpočet + Žádosti o změnu'!AJ87,'Rozpočet + Žádosti o změnu'!J87))))))))))</f>
        <v>0</v>
      </c>
      <c r="R87" s="267">
        <f>IF('Rozpočet + Žádosti o změnu'!$ER$2="ano",'Rozpočet + Žádosti o změnu'!EO87,IF('Rozpočet + Žádosti o změnu'!$EF$2="ano",'Rozpočet + Žádosti o změnu'!EC87,IF('Rozpočet + Žádosti o změnu'!$DT$2="ano",'Rozpočet + Žádosti o změnu'!DQ87,IF('Rozpočet + Žádosti o změnu'!$DH$2="ano",'Rozpočet + Žádosti o změnu'!DE87,IF('Rozpočet + Žádosti o změnu'!$CV$2="ano",'Rozpočet + Žádosti o změnu'!CS87,IF('Rozpočet + Žádosti o změnu'!$CJ$2="ano",'Rozpočet + Žádosti o změnu'!CG87,IF('Rozpočet + Žádosti o změnu'!$BX$2="ano",'Rozpočet + Žádosti o změnu'!BU87,IF('Rozpočet + Žádosti o změnu'!$BL$2="ano",'Rozpočet + Žádosti o změnu'!BI87,IF('Rozpočet + Žádosti o změnu'!$AZ$2="ano",'Rozpočet + Žádosti o změnu'!AW87,IF('Rozpočet + Žádosti o změnu'!$AN$2="ano",'Rozpočet + Žádosti o změnu'!AK87,'Rozpočet + Žádosti o změnu'!K87))))))))))</f>
        <v>0</v>
      </c>
      <c r="S87" s="267">
        <f>IF('Rozpočet + Žádosti o změnu'!$ER$2="ano",'Rozpočet + Žádosti o změnu'!EP87,IF('Rozpočet + Žádosti o změnu'!$EF$2="ano",'Rozpočet + Žádosti o změnu'!ED87,IF('Rozpočet + Žádosti o změnu'!$DT$2="ano",'Rozpočet + Žádosti o změnu'!DR87,IF('Rozpočet + Žádosti o změnu'!$DH$2="ano",'Rozpočet + Žádosti o změnu'!DF87,IF('Rozpočet + Žádosti o změnu'!$CV$2="ano",'Rozpočet + Žádosti o změnu'!CT87,IF('Rozpočet + Žádosti o změnu'!$CJ$2="ano",'Rozpočet + Žádosti o změnu'!CH87,IF('Rozpočet + Žádosti o změnu'!$BX$2="ano",'Rozpočet + Žádosti o změnu'!BV87,IF('Rozpočet + Žádosti o změnu'!$BL$2="ano",'Rozpočet + Žádosti o změnu'!BJ87,IF('Rozpočet + Žádosti o změnu'!$AZ$2="ano",'Rozpočet + Žádosti o změnu'!AX87,IF('Rozpočet + Žádosti o změnu'!$AN$2="ano",'Rozpočet + Žádosti o změnu'!AL87,'Rozpočet + Žádosti o změnu'!L87))))))))))</f>
        <v>0</v>
      </c>
      <c r="T87" s="267">
        <f>IF('Rozpočet + Žádosti o změnu'!$ER$2="ano",'Rozpočet + Žádosti o změnu'!EQ87,IF('Rozpočet + Žádosti o změnu'!$EF$2="ano",'Rozpočet + Žádosti o změnu'!EE87,IF('Rozpočet + Žádosti o změnu'!$DT$2="ano",'Rozpočet + Žádosti o změnu'!DS87,IF('Rozpočet + Žádosti o změnu'!$DH$2="ano",'Rozpočet + Žádosti o změnu'!DG87,IF('Rozpočet + Žádosti o změnu'!$CV$2="ano",'Rozpočet + Žádosti o změnu'!CU87,IF('Rozpočet + Žádosti o změnu'!$CJ$2="ano",'Rozpočet + Žádosti o změnu'!CI87,IF('Rozpočet + Žádosti o změnu'!$BX$2="ano",'Rozpočet + Žádosti o změnu'!BW87,IF('Rozpočet + Žádosti o změnu'!$BL$2="ano",'Rozpočet + Žádosti o změnu'!BK87,IF('Rozpočet + Žádosti o změnu'!$AZ$2="ano",'Rozpočet + Žádosti o změnu'!AY87,IF('Rozpočet + Žádosti o změnu'!$AN$2="ano",'Rozpočet + Žádosti o změnu'!AM87,'Rozpočet + Žádosti o změnu'!M87))))))))))</f>
        <v>0</v>
      </c>
      <c r="U87" s="267">
        <f>IF('Rozpočet + Žádosti o změnu'!$ER$2="ano",'Rozpočet + Žádosti o změnu'!ER87,IF('Rozpočet + Žádosti o změnu'!$EF$2="ano",'Rozpočet + Žádosti o změnu'!EF87,IF('Rozpočet + Žádosti o změnu'!$DT$2="ano",'Rozpočet + Žádosti o změnu'!DT87,IF('Rozpočet + Žádosti o změnu'!$DH$2="ano",'Rozpočet + Žádosti o změnu'!DH87,IF('Rozpočet + Žádosti o změnu'!$CV$2="ano",'Rozpočet + Žádosti o změnu'!CV87,IF('Rozpočet + Žádosti o změnu'!$CJ$2="ano",'Rozpočet + Žádosti o změnu'!CJ87,IF('Rozpočet + Žádosti o změnu'!$BX$2="ano",'Rozpočet + Žádosti o změnu'!BX87,IF('Rozpočet + Žádosti o změnu'!$BL$2="ano",'Rozpočet + Žádosti o změnu'!BL87,IF('Rozpočet + Žádosti o změnu'!$AZ$2="ano",'Rozpočet + Žádosti o změnu'!AZ87,IF('Rozpočet + Žádosti o změnu'!$AN$2="ano",'Rozpočet + Žádosti o změnu'!AN87,'Rozpočet + Žádosti o změnu'!N87))))))))))</f>
        <v>0</v>
      </c>
      <c r="W87" s="281">
        <f>IF('ZoR č. 1'!$D87="",0,'ZoR č. 1'!G87)+IF('ZoR č. 2'!$D87="",0,'ZoR č. 2'!G87)+IF('ZoR č. 3'!$D87="",0,'ZoR č. 3'!G87)+IF('ZoR č. 4'!$D87="",0,'ZoR č. 4'!G87)+IF('ZoR č. 5'!$D87="",0,'ZoR č. 5'!G87)+IF('ZoR č. 6'!$D87="",0,'ZoR č. 6'!G87)+IF('ZoR č. 7'!$D87="",0,'ZoR č. 7'!G87)+IF('ZoR č. 8'!$D87="",0,'ZoR č. 8'!G87)+IF('ZoR č. 9'!$D87="",0,'ZoR č. 9'!G87)+IF('ZoR č. 10'!$D87="",0,'ZoR č. 10'!G87)+IF(ZZoR!$D87="",0,ZZoR!G87)</f>
        <v>0</v>
      </c>
      <c r="X87" s="281">
        <f>IF('ZoR č. 1'!$D87="",0,'ZoR č. 1'!H87)+IF('ZoR č. 2'!$D87="",0,'ZoR č. 2'!H87)+IF('ZoR č. 3'!$D87="",0,'ZoR č. 3'!H87)+IF('ZoR č. 4'!$D87="",0,'ZoR č. 4'!H87)+IF('ZoR č. 5'!$D87="",0,'ZoR č. 5'!H87)+IF('ZoR č. 6'!$D87="",0,'ZoR č. 6'!H87)+IF('ZoR č. 7'!$D87="",0,'ZoR č. 7'!H87)+IF('ZoR č. 8'!$D87="",0,'ZoR č. 8'!H87)+IF('ZoR č. 9'!$D87="",0,'ZoR č. 9'!H87)+IF('ZoR č. 10'!$D87="",0,'ZoR č. 10'!H87)+IF(ZZoR!$D87="",0,ZZoR!H87)</f>
        <v>0</v>
      </c>
      <c r="Y87" s="281">
        <f>IF('ZoR č. 1'!$D87="",0,'ZoR č. 1'!I87)+IF('ZoR č. 2'!$D87="",0,'ZoR č. 2'!I87)+IF('ZoR č. 3'!$D87="",0,'ZoR č. 3'!I87)+IF('ZoR č. 4'!$D87="",0,'ZoR č. 4'!I87)+IF('ZoR č. 5'!$D87="",0,'ZoR č. 5'!I87)+IF('ZoR č. 6'!$D87="",0,'ZoR č. 6'!I87)+IF('ZoR č. 7'!$D87="",0,'ZoR č. 7'!I87)+IF('ZoR č. 8'!$D87="",0,'ZoR č. 8'!I87)+IF('ZoR č. 9'!$D87="",0,'ZoR č. 9'!I87)+IF('ZoR č. 10'!$D87="",0,'ZoR č. 10'!I87)+IF(ZZoR!$D87="",0,ZZoR!I87)</f>
        <v>0</v>
      </c>
      <c r="Z87" s="281">
        <f>IF('ZoR č. 1'!$D87="",0,'ZoR č. 1'!J87)+IF('ZoR č. 2'!$D87="",0,'ZoR č. 2'!J87)+IF('ZoR č. 3'!$D87="",0,'ZoR č. 3'!J87)+IF('ZoR č. 4'!$D87="",0,'ZoR č. 4'!J87)+IF('ZoR č. 5'!$D87="",0,'ZoR č. 5'!J87)+IF('ZoR č. 6'!$D87="",0,'ZoR č. 6'!J87)+IF('ZoR č. 7'!$D87="",0,'ZoR č. 7'!J87)+IF('ZoR č. 8'!$D87="",0,'ZoR č. 8'!J87)+IF('ZoR č. 9'!$D87="",0,'ZoR č. 9'!J87)+IF('ZoR č. 10'!$D87="",0,'ZoR č. 10'!J87)+IF(ZZoR!$D87="",0,ZZoR!J87)</f>
        <v>0</v>
      </c>
      <c r="AA87" s="281">
        <f>IF('ZoR č. 1'!$D87="",0,'ZoR č. 1'!K87)+IF('ZoR č. 2'!$D87="",0,'ZoR č. 2'!K87)+IF('ZoR č. 3'!$D87="",0,'ZoR č. 3'!K87)+IF('ZoR č. 4'!$D87="",0,'ZoR č. 4'!K87)+IF('ZoR č. 5'!$D87="",0,'ZoR č. 5'!K87)+IF('ZoR č. 6'!$D87="",0,'ZoR č. 6'!K87)+IF('ZoR č. 7'!$D87="",0,'ZoR č. 7'!K87)+IF('ZoR č. 8'!$D87="",0,'ZoR č. 8'!K87)+IF('ZoR č. 9'!$D87="",0,'ZoR č. 9'!K87)+IF('ZoR č. 10'!$D87="",0,'ZoR č. 10'!K87)+IF(ZZoR!$D87="",0,ZZoR!K87)</f>
        <v>0</v>
      </c>
      <c r="AB87" s="281">
        <f>IF('ZoR č. 1'!$D87="",0,'ZoR č. 1'!L87)+IF('ZoR č. 2'!$D87="",0,'ZoR č. 2'!L87)+IF('ZoR č. 3'!$D87="",0,'ZoR č. 3'!L87)+IF('ZoR č. 4'!$D87="",0,'ZoR č. 4'!L87)+IF('ZoR č. 5'!$D87="",0,'ZoR č. 5'!L87)+IF('ZoR č. 6'!$D87="",0,'ZoR č. 6'!L87)+IF('ZoR č. 7'!$D87="",0,'ZoR č. 7'!L87)+IF('ZoR č. 8'!$D87="",0,'ZoR č. 8'!L87)+IF('ZoR č. 9'!$D87="",0,'ZoR č. 9'!L87)+IF('ZoR č. 10'!$D87="",0,'ZoR č. 10'!L87)+IF(ZZoR!$D87="",0,ZZoR!L87)</f>
        <v>0</v>
      </c>
      <c r="AC87" s="281">
        <f>IF('ZoR č. 1'!$D87="",0,'ZoR č. 1'!M87)+IF('ZoR č. 2'!$D87="",0,'ZoR č. 2'!M87)+IF('ZoR č. 3'!$D87="",0,'ZoR č. 3'!M87)+IF('ZoR č. 4'!$D87="",0,'ZoR č. 4'!M87)+IF('ZoR č. 5'!$D87="",0,'ZoR č. 5'!M87)+IF('ZoR č. 6'!$D87="",0,'ZoR č. 6'!M87)+IF('ZoR č. 7'!$D87="",0,'ZoR č. 7'!M87)+IF('ZoR č. 8'!$D87="",0,'ZoR č. 8'!M87)+IF('ZoR č. 9'!$D87="",0,'ZoR č. 9'!M87)+IF('ZoR č. 10'!$D87="",0,'ZoR č. 10'!M87)+IF(ZZoR!$D87="",0,ZZoR!M87)</f>
        <v>0</v>
      </c>
      <c r="AE87" s="282" t="str">
        <f t="shared" si="7"/>
        <v/>
      </c>
    </row>
    <row r="88" spans="2:31" x14ac:dyDescent="0.25">
      <c r="B88" s="9" t="s">
        <v>221</v>
      </c>
      <c r="C88" s="98" t="str">
        <f>IF(COUNTA('Přehled partnerů'!C88:D88)&lt;&gt;2,"partner neuveden",IF('Přehled partnerů'!P88="ANO",'Přehled partnerů'!C88,"v tomto období nerelevantní"))</f>
        <v>partner neuveden</v>
      </c>
      <c r="D88" s="108" t="str">
        <f>IF(COUNTA('Přehled partnerů'!C88:D88)&lt;&gt;2,"",IF('Přehled partnerů'!P88="ANO",'Přehled partnerů'!D88,""))</f>
        <v/>
      </c>
      <c r="E88" s="21" t="str">
        <f t="shared" si="4"/>
        <v/>
      </c>
      <c r="F88" s="114" t="str">
        <f t="shared" si="5"/>
        <v/>
      </c>
      <c r="G88" s="125">
        <v>0</v>
      </c>
      <c r="H88" s="126">
        <v>0</v>
      </c>
      <c r="I88" s="126">
        <v>0</v>
      </c>
      <c r="J88" s="126">
        <v>0</v>
      </c>
      <c r="K88" s="16">
        <v>0</v>
      </c>
      <c r="L88" s="16">
        <v>0</v>
      </c>
      <c r="M88" s="20">
        <v>0</v>
      </c>
      <c r="N88" s="58" t="str">
        <f t="shared" si="6"/>
        <v/>
      </c>
      <c r="O88" s="267">
        <f>IF('Rozpočet + Žádosti o změnu'!$ER$2="ano",'Rozpočet + Žádosti o změnu'!EL88,IF('Rozpočet + Žádosti o změnu'!$EF$2="ano",'Rozpočet + Žádosti o změnu'!DZ88,IF('Rozpočet + Žádosti o změnu'!$DT$2="ano",'Rozpočet + Žádosti o změnu'!DN88,IF('Rozpočet + Žádosti o změnu'!$DH$2="ano",'Rozpočet + Žádosti o změnu'!DB88,IF('Rozpočet + Žádosti o změnu'!$CV$2="ano",'Rozpočet + Žádosti o změnu'!CP88,IF('Rozpočet + Žádosti o změnu'!$CJ$2="ano",'Rozpočet + Žádosti o změnu'!CD88,IF('Rozpočet + Žádosti o změnu'!$BX$2="ano",'Rozpočet + Žádosti o změnu'!BR88,IF('Rozpočet + Žádosti o změnu'!$BL$2="ano",'Rozpočet + Žádosti o změnu'!BF88,IF('Rozpočet + Žádosti o změnu'!$AZ$2="ano",'Rozpočet + Žádosti o změnu'!AT88,IF('Rozpočet + Žádosti o změnu'!$AN$2="ano",'Rozpočet + Žádosti o změnu'!AH88,'Rozpočet + Žádosti o změnu'!H88))))))))))</f>
        <v>0</v>
      </c>
      <c r="P88" s="267">
        <f>IF('Rozpočet + Žádosti o změnu'!$ER$2="ano",'Rozpočet + Žádosti o změnu'!EM88,IF('Rozpočet + Žádosti o změnu'!$EF$2="ano",'Rozpočet + Žádosti o změnu'!EA88,IF('Rozpočet + Žádosti o změnu'!$DT$2="ano",'Rozpočet + Žádosti o změnu'!DO88,IF('Rozpočet + Žádosti o změnu'!$DH$2="ano",'Rozpočet + Žádosti o změnu'!DC88,IF('Rozpočet + Žádosti o změnu'!$CV$2="ano",'Rozpočet + Žádosti o změnu'!CQ88,IF('Rozpočet + Žádosti o změnu'!$CJ$2="ano",'Rozpočet + Žádosti o změnu'!CE88,IF('Rozpočet + Žádosti o změnu'!$BX$2="ano",'Rozpočet + Žádosti o změnu'!BS88,IF('Rozpočet + Žádosti o změnu'!$BL$2="ano",'Rozpočet + Žádosti o změnu'!BG88,IF('Rozpočet + Žádosti o změnu'!$AZ$2="ano",'Rozpočet + Žádosti o změnu'!AU88,IF('Rozpočet + Žádosti o změnu'!$AN$2="ano",'Rozpočet + Žádosti o změnu'!AI88,'Rozpočet + Žádosti o změnu'!I88))))))))))</f>
        <v>0</v>
      </c>
      <c r="Q88" s="267">
        <f>IF('Rozpočet + Žádosti o změnu'!$ER$2="ano",'Rozpočet + Žádosti o změnu'!EN88,IF('Rozpočet + Žádosti o změnu'!$EF$2="ano",'Rozpočet + Žádosti o změnu'!EB88,IF('Rozpočet + Žádosti o změnu'!$DT$2="ano",'Rozpočet + Žádosti o změnu'!DP88,IF('Rozpočet + Žádosti o změnu'!$DH$2="ano",'Rozpočet + Žádosti o změnu'!DD88,IF('Rozpočet + Žádosti o změnu'!$CV$2="ano",'Rozpočet + Žádosti o změnu'!CR88,IF('Rozpočet + Žádosti o změnu'!$CJ$2="ano",'Rozpočet + Žádosti o změnu'!CF88,IF('Rozpočet + Žádosti o změnu'!$BX$2="ano",'Rozpočet + Žádosti o změnu'!BT88,IF('Rozpočet + Žádosti o změnu'!$BL$2="ano",'Rozpočet + Žádosti o změnu'!BH88,IF('Rozpočet + Žádosti o změnu'!$AZ$2="ano",'Rozpočet + Žádosti o změnu'!AV88,IF('Rozpočet + Žádosti o změnu'!$AN$2="ano",'Rozpočet + Žádosti o změnu'!AJ88,'Rozpočet + Žádosti o změnu'!J88))))))))))</f>
        <v>0</v>
      </c>
      <c r="R88" s="267">
        <f>IF('Rozpočet + Žádosti o změnu'!$ER$2="ano",'Rozpočet + Žádosti o změnu'!EO88,IF('Rozpočet + Žádosti o změnu'!$EF$2="ano",'Rozpočet + Žádosti o změnu'!EC88,IF('Rozpočet + Žádosti o změnu'!$DT$2="ano",'Rozpočet + Žádosti o změnu'!DQ88,IF('Rozpočet + Žádosti o změnu'!$DH$2="ano",'Rozpočet + Žádosti o změnu'!DE88,IF('Rozpočet + Žádosti o změnu'!$CV$2="ano",'Rozpočet + Žádosti o změnu'!CS88,IF('Rozpočet + Žádosti o změnu'!$CJ$2="ano",'Rozpočet + Žádosti o změnu'!CG88,IF('Rozpočet + Žádosti o změnu'!$BX$2="ano",'Rozpočet + Žádosti o změnu'!BU88,IF('Rozpočet + Žádosti o změnu'!$BL$2="ano",'Rozpočet + Žádosti o změnu'!BI88,IF('Rozpočet + Žádosti o změnu'!$AZ$2="ano",'Rozpočet + Žádosti o změnu'!AW88,IF('Rozpočet + Žádosti o změnu'!$AN$2="ano",'Rozpočet + Žádosti o změnu'!AK88,'Rozpočet + Žádosti o změnu'!K88))))))))))</f>
        <v>0</v>
      </c>
      <c r="S88" s="267">
        <f>IF('Rozpočet + Žádosti o změnu'!$ER$2="ano",'Rozpočet + Žádosti o změnu'!EP88,IF('Rozpočet + Žádosti o změnu'!$EF$2="ano",'Rozpočet + Žádosti o změnu'!ED88,IF('Rozpočet + Žádosti o změnu'!$DT$2="ano",'Rozpočet + Žádosti o změnu'!DR88,IF('Rozpočet + Žádosti o změnu'!$DH$2="ano",'Rozpočet + Žádosti o změnu'!DF88,IF('Rozpočet + Žádosti o změnu'!$CV$2="ano",'Rozpočet + Žádosti o změnu'!CT88,IF('Rozpočet + Žádosti o změnu'!$CJ$2="ano",'Rozpočet + Žádosti o změnu'!CH88,IF('Rozpočet + Žádosti o změnu'!$BX$2="ano",'Rozpočet + Žádosti o změnu'!BV88,IF('Rozpočet + Žádosti o změnu'!$BL$2="ano",'Rozpočet + Žádosti o změnu'!BJ88,IF('Rozpočet + Žádosti o změnu'!$AZ$2="ano",'Rozpočet + Žádosti o změnu'!AX88,IF('Rozpočet + Žádosti o změnu'!$AN$2="ano",'Rozpočet + Žádosti o změnu'!AL88,'Rozpočet + Žádosti o změnu'!L88))))))))))</f>
        <v>0</v>
      </c>
      <c r="T88" s="267">
        <f>IF('Rozpočet + Žádosti o změnu'!$ER$2="ano",'Rozpočet + Žádosti o změnu'!EQ88,IF('Rozpočet + Žádosti o změnu'!$EF$2="ano",'Rozpočet + Žádosti o změnu'!EE88,IF('Rozpočet + Žádosti o změnu'!$DT$2="ano",'Rozpočet + Žádosti o změnu'!DS88,IF('Rozpočet + Žádosti o změnu'!$DH$2="ano",'Rozpočet + Žádosti o změnu'!DG88,IF('Rozpočet + Žádosti o změnu'!$CV$2="ano",'Rozpočet + Žádosti o změnu'!CU88,IF('Rozpočet + Žádosti o změnu'!$CJ$2="ano",'Rozpočet + Žádosti o změnu'!CI88,IF('Rozpočet + Žádosti o změnu'!$BX$2="ano",'Rozpočet + Žádosti o změnu'!BW88,IF('Rozpočet + Žádosti o změnu'!$BL$2="ano",'Rozpočet + Žádosti o změnu'!BK88,IF('Rozpočet + Žádosti o změnu'!$AZ$2="ano",'Rozpočet + Žádosti o změnu'!AY88,IF('Rozpočet + Žádosti o změnu'!$AN$2="ano",'Rozpočet + Žádosti o změnu'!AM88,'Rozpočet + Žádosti o změnu'!M88))))))))))</f>
        <v>0</v>
      </c>
      <c r="U88" s="267">
        <f>IF('Rozpočet + Žádosti o změnu'!$ER$2="ano",'Rozpočet + Žádosti o změnu'!ER88,IF('Rozpočet + Žádosti o změnu'!$EF$2="ano",'Rozpočet + Žádosti o změnu'!EF88,IF('Rozpočet + Žádosti o změnu'!$DT$2="ano",'Rozpočet + Žádosti o změnu'!DT88,IF('Rozpočet + Žádosti o změnu'!$DH$2="ano",'Rozpočet + Žádosti o změnu'!DH88,IF('Rozpočet + Žádosti o změnu'!$CV$2="ano",'Rozpočet + Žádosti o změnu'!CV88,IF('Rozpočet + Žádosti o změnu'!$CJ$2="ano",'Rozpočet + Žádosti o změnu'!CJ88,IF('Rozpočet + Žádosti o změnu'!$BX$2="ano",'Rozpočet + Žádosti o změnu'!BX88,IF('Rozpočet + Žádosti o změnu'!$BL$2="ano",'Rozpočet + Žádosti o změnu'!BL88,IF('Rozpočet + Žádosti o změnu'!$AZ$2="ano",'Rozpočet + Žádosti o změnu'!AZ88,IF('Rozpočet + Žádosti o změnu'!$AN$2="ano",'Rozpočet + Žádosti o změnu'!AN88,'Rozpočet + Žádosti o změnu'!N88))))))))))</f>
        <v>0</v>
      </c>
      <c r="W88" s="281">
        <f>IF('ZoR č. 1'!$D88="",0,'ZoR č. 1'!G88)+IF('ZoR č. 2'!$D88="",0,'ZoR č. 2'!G88)+IF('ZoR č. 3'!$D88="",0,'ZoR č. 3'!G88)+IF('ZoR č. 4'!$D88="",0,'ZoR č. 4'!G88)+IF('ZoR č. 5'!$D88="",0,'ZoR č. 5'!G88)+IF('ZoR č. 6'!$D88="",0,'ZoR č. 6'!G88)+IF('ZoR č. 7'!$D88="",0,'ZoR č. 7'!G88)+IF('ZoR č. 8'!$D88="",0,'ZoR č. 8'!G88)+IF('ZoR č. 9'!$D88="",0,'ZoR č. 9'!G88)+IF('ZoR č. 10'!$D88="",0,'ZoR č. 10'!G88)+IF(ZZoR!$D88="",0,ZZoR!G88)</f>
        <v>0</v>
      </c>
      <c r="X88" s="281">
        <f>IF('ZoR č. 1'!$D88="",0,'ZoR č. 1'!H88)+IF('ZoR č. 2'!$D88="",0,'ZoR č. 2'!H88)+IF('ZoR č. 3'!$D88="",0,'ZoR č. 3'!H88)+IF('ZoR č. 4'!$D88="",0,'ZoR č. 4'!H88)+IF('ZoR č. 5'!$D88="",0,'ZoR č. 5'!H88)+IF('ZoR č. 6'!$D88="",0,'ZoR č. 6'!H88)+IF('ZoR č. 7'!$D88="",0,'ZoR č. 7'!H88)+IF('ZoR č. 8'!$D88="",0,'ZoR č. 8'!H88)+IF('ZoR č. 9'!$D88="",0,'ZoR č. 9'!H88)+IF('ZoR č. 10'!$D88="",0,'ZoR č. 10'!H88)+IF(ZZoR!$D88="",0,ZZoR!H88)</f>
        <v>0</v>
      </c>
      <c r="Y88" s="281">
        <f>IF('ZoR č. 1'!$D88="",0,'ZoR č. 1'!I88)+IF('ZoR č. 2'!$D88="",0,'ZoR č. 2'!I88)+IF('ZoR č. 3'!$D88="",0,'ZoR č. 3'!I88)+IF('ZoR č. 4'!$D88="",0,'ZoR č. 4'!I88)+IF('ZoR č. 5'!$D88="",0,'ZoR č. 5'!I88)+IF('ZoR č. 6'!$D88="",0,'ZoR č. 6'!I88)+IF('ZoR č. 7'!$D88="",0,'ZoR č. 7'!I88)+IF('ZoR č. 8'!$D88="",0,'ZoR č. 8'!I88)+IF('ZoR č. 9'!$D88="",0,'ZoR č. 9'!I88)+IF('ZoR č. 10'!$D88="",0,'ZoR č. 10'!I88)+IF(ZZoR!$D88="",0,ZZoR!I88)</f>
        <v>0</v>
      </c>
      <c r="Z88" s="281">
        <f>IF('ZoR č. 1'!$D88="",0,'ZoR č. 1'!J88)+IF('ZoR č. 2'!$D88="",0,'ZoR č. 2'!J88)+IF('ZoR č. 3'!$D88="",0,'ZoR č. 3'!J88)+IF('ZoR č. 4'!$D88="",0,'ZoR č. 4'!J88)+IF('ZoR č. 5'!$D88="",0,'ZoR č. 5'!J88)+IF('ZoR č. 6'!$D88="",0,'ZoR č. 6'!J88)+IF('ZoR č. 7'!$D88="",0,'ZoR č. 7'!J88)+IF('ZoR č. 8'!$D88="",0,'ZoR č. 8'!J88)+IF('ZoR č. 9'!$D88="",0,'ZoR č. 9'!J88)+IF('ZoR č. 10'!$D88="",0,'ZoR č. 10'!J88)+IF(ZZoR!$D88="",0,ZZoR!J88)</f>
        <v>0</v>
      </c>
      <c r="AA88" s="281">
        <f>IF('ZoR č. 1'!$D88="",0,'ZoR č. 1'!K88)+IF('ZoR č. 2'!$D88="",0,'ZoR č. 2'!K88)+IF('ZoR č. 3'!$D88="",0,'ZoR č. 3'!K88)+IF('ZoR č. 4'!$D88="",0,'ZoR č. 4'!K88)+IF('ZoR č. 5'!$D88="",0,'ZoR č. 5'!K88)+IF('ZoR č. 6'!$D88="",0,'ZoR č. 6'!K88)+IF('ZoR č. 7'!$D88="",0,'ZoR č. 7'!K88)+IF('ZoR č. 8'!$D88="",0,'ZoR č. 8'!K88)+IF('ZoR č. 9'!$D88="",0,'ZoR č. 9'!K88)+IF('ZoR č. 10'!$D88="",0,'ZoR č. 10'!K88)+IF(ZZoR!$D88="",0,ZZoR!K88)</f>
        <v>0</v>
      </c>
      <c r="AB88" s="281">
        <f>IF('ZoR č. 1'!$D88="",0,'ZoR č. 1'!L88)+IF('ZoR č. 2'!$D88="",0,'ZoR č. 2'!L88)+IF('ZoR č. 3'!$D88="",0,'ZoR č. 3'!L88)+IF('ZoR č. 4'!$D88="",0,'ZoR č. 4'!L88)+IF('ZoR č. 5'!$D88="",0,'ZoR č. 5'!L88)+IF('ZoR č. 6'!$D88="",0,'ZoR č. 6'!L88)+IF('ZoR č. 7'!$D88="",0,'ZoR č. 7'!L88)+IF('ZoR č. 8'!$D88="",0,'ZoR č. 8'!L88)+IF('ZoR č. 9'!$D88="",0,'ZoR č. 9'!L88)+IF('ZoR č. 10'!$D88="",0,'ZoR č. 10'!L88)+IF(ZZoR!$D88="",0,ZZoR!L88)</f>
        <v>0</v>
      </c>
      <c r="AC88" s="281">
        <f>IF('ZoR č. 1'!$D88="",0,'ZoR č. 1'!M88)+IF('ZoR č. 2'!$D88="",0,'ZoR č. 2'!M88)+IF('ZoR č. 3'!$D88="",0,'ZoR č. 3'!M88)+IF('ZoR č. 4'!$D88="",0,'ZoR č. 4'!M88)+IF('ZoR č. 5'!$D88="",0,'ZoR č. 5'!M88)+IF('ZoR č. 6'!$D88="",0,'ZoR č. 6'!M88)+IF('ZoR č. 7'!$D88="",0,'ZoR č. 7'!M88)+IF('ZoR č. 8'!$D88="",0,'ZoR č. 8'!M88)+IF('ZoR č. 9'!$D88="",0,'ZoR č. 9'!M88)+IF('ZoR č. 10'!$D88="",0,'ZoR č. 10'!M88)+IF(ZZoR!$D88="",0,ZZoR!M88)</f>
        <v>0</v>
      </c>
      <c r="AE88" s="282" t="str">
        <f t="shared" si="7"/>
        <v/>
      </c>
    </row>
    <row r="89" spans="2:31" x14ac:dyDescent="0.25">
      <c r="B89" s="9" t="s">
        <v>222</v>
      </c>
      <c r="C89" s="98" t="str">
        <f>IF(COUNTA('Přehled partnerů'!C89:D89)&lt;&gt;2,"partner neuveden",IF('Přehled partnerů'!P89="ANO",'Přehled partnerů'!C89,"v tomto období nerelevantní"))</f>
        <v>partner neuveden</v>
      </c>
      <c r="D89" s="108" t="str">
        <f>IF(COUNTA('Přehled partnerů'!C89:D89)&lt;&gt;2,"",IF('Přehled partnerů'!P89="ANO",'Přehled partnerů'!D89,""))</f>
        <v/>
      </c>
      <c r="E89" s="21" t="str">
        <f t="shared" si="4"/>
        <v/>
      </c>
      <c r="F89" s="114" t="str">
        <f t="shared" si="5"/>
        <v/>
      </c>
      <c r="G89" s="125">
        <v>0</v>
      </c>
      <c r="H89" s="126">
        <v>0</v>
      </c>
      <c r="I89" s="126">
        <v>0</v>
      </c>
      <c r="J89" s="126">
        <v>0</v>
      </c>
      <c r="K89" s="16">
        <v>0</v>
      </c>
      <c r="L89" s="16">
        <v>0</v>
      </c>
      <c r="M89" s="20">
        <v>0</v>
      </c>
      <c r="N89" s="58" t="str">
        <f t="shared" si="6"/>
        <v/>
      </c>
      <c r="O89" s="267">
        <f>IF('Rozpočet + Žádosti o změnu'!$ER$2="ano",'Rozpočet + Žádosti o změnu'!EL89,IF('Rozpočet + Žádosti o změnu'!$EF$2="ano",'Rozpočet + Žádosti o změnu'!DZ89,IF('Rozpočet + Žádosti o změnu'!$DT$2="ano",'Rozpočet + Žádosti o změnu'!DN89,IF('Rozpočet + Žádosti o změnu'!$DH$2="ano",'Rozpočet + Žádosti o změnu'!DB89,IF('Rozpočet + Žádosti o změnu'!$CV$2="ano",'Rozpočet + Žádosti o změnu'!CP89,IF('Rozpočet + Žádosti o změnu'!$CJ$2="ano",'Rozpočet + Žádosti o změnu'!CD89,IF('Rozpočet + Žádosti o změnu'!$BX$2="ano",'Rozpočet + Žádosti o změnu'!BR89,IF('Rozpočet + Žádosti o změnu'!$BL$2="ano",'Rozpočet + Žádosti o změnu'!BF89,IF('Rozpočet + Žádosti o změnu'!$AZ$2="ano",'Rozpočet + Žádosti o změnu'!AT89,IF('Rozpočet + Žádosti o změnu'!$AN$2="ano",'Rozpočet + Žádosti o změnu'!AH89,'Rozpočet + Žádosti o změnu'!H89))))))))))</f>
        <v>0</v>
      </c>
      <c r="P89" s="267">
        <f>IF('Rozpočet + Žádosti o změnu'!$ER$2="ano",'Rozpočet + Žádosti o změnu'!EM89,IF('Rozpočet + Žádosti o změnu'!$EF$2="ano",'Rozpočet + Žádosti o změnu'!EA89,IF('Rozpočet + Žádosti o změnu'!$DT$2="ano",'Rozpočet + Žádosti o změnu'!DO89,IF('Rozpočet + Žádosti o změnu'!$DH$2="ano",'Rozpočet + Žádosti o změnu'!DC89,IF('Rozpočet + Žádosti o změnu'!$CV$2="ano",'Rozpočet + Žádosti o změnu'!CQ89,IF('Rozpočet + Žádosti o změnu'!$CJ$2="ano",'Rozpočet + Žádosti o změnu'!CE89,IF('Rozpočet + Žádosti o změnu'!$BX$2="ano",'Rozpočet + Žádosti o změnu'!BS89,IF('Rozpočet + Žádosti o změnu'!$BL$2="ano",'Rozpočet + Žádosti o změnu'!BG89,IF('Rozpočet + Žádosti o změnu'!$AZ$2="ano",'Rozpočet + Žádosti o změnu'!AU89,IF('Rozpočet + Žádosti o změnu'!$AN$2="ano",'Rozpočet + Žádosti o změnu'!AI89,'Rozpočet + Žádosti o změnu'!I89))))))))))</f>
        <v>0</v>
      </c>
      <c r="Q89" s="267">
        <f>IF('Rozpočet + Žádosti o změnu'!$ER$2="ano",'Rozpočet + Žádosti o změnu'!EN89,IF('Rozpočet + Žádosti o změnu'!$EF$2="ano",'Rozpočet + Žádosti o změnu'!EB89,IF('Rozpočet + Žádosti o změnu'!$DT$2="ano",'Rozpočet + Žádosti o změnu'!DP89,IF('Rozpočet + Žádosti o změnu'!$DH$2="ano",'Rozpočet + Žádosti o změnu'!DD89,IF('Rozpočet + Žádosti o změnu'!$CV$2="ano",'Rozpočet + Žádosti o změnu'!CR89,IF('Rozpočet + Žádosti o změnu'!$CJ$2="ano",'Rozpočet + Žádosti o změnu'!CF89,IF('Rozpočet + Žádosti o změnu'!$BX$2="ano",'Rozpočet + Žádosti o změnu'!BT89,IF('Rozpočet + Žádosti o změnu'!$BL$2="ano",'Rozpočet + Žádosti o změnu'!BH89,IF('Rozpočet + Žádosti o změnu'!$AZ$2="ano",'Rozpočet + Žádosti o změnu'!AV89,IF('Rozpočet + Žádosti o změnu'!$AN$2="ano",'Rozpočet + Žádosti o změnu'!AJ89,'Rozpočet + Žádosti o změnu'!J89))))))))))</f>
        <v>0</v>
      </c>
      <c r="R89" s="267">
        <f>IF('Rozpočet + Žádosti o změnu'!$ER$2="ano",'Rozpočet + Žádosti o změnu'!EO89,IF('Rozpočet + Žádosti o změnu'!$EF$2="ano",'Rozpočet + Žádosti o změnu'!EC89,IF('Rozpočet + Žádosti o změnu'!$DT$2="ano",'Rozpočet + Žádosti o změnu'!DQ89,IF('Rozpočet + Žádosti o změnu'!$DH$2="ano",'Rozpočet + Žádosti o změnu'!DE89,IF('Rozpočet + Žádosti o změnu'!$CV$2="ano",'Rozpočet + Žádosti o změnu'!CS89,IF('Rozpočet + Žádosti o změnu'!$CJ$2="ano",'Rozpočet + Žádosti o změnu'!CG89,IF('Rozpočet + Žádosti o změnu'!$BX$2="ano",'Rozpočet + Žádosti o změnu'!BU89,IF('Rozpočet + Žádosti o změnu'!$BL$2="ano",'Rozpočet + Žádosti o změnu'!BI89,IF('Rozpočet + Žádosti o změnu'!$AZ$2="ano",'Rozpočet + Žádosti o změnu'!AW89,IF('Rozpočet + Žádosti o změnu'!$AN$2="ano",'Rozpočet + Žádosti o změnu'!AK89,'Rozpočet + Žádosti o změnu'!K89))))))))))</f>
        <v>0</v>
      </c>
      <c r="S89" s="267">
        <f>IF('Rozpočet + Žádosti o změnu'!$ER$2="ano",'Rozpočet + Žádosti o změnu'!EP89,IF('Rozpočet + Žádosti o změnu'!$EF$2="ano",'Rozpočet + Žádosti o změnu'!ED89,IF('Rozpočet + Žádosti o změnu'!$DT$2="ano",'Rozpočet + Žádosti o změnu'!DR89,IF('Rozpočet + Žádosti o změnu'!$DH$2="ano",'Rozpočet + Žádosti o změnu'!DF89,IF('Rozpočet + Žádosti o změnu'!$CV$2="ano",'Rozpočet + Žádosti o změnu'!CT89,IF('Rozpočet + Žádosti o změnu'!$CJ$2="ano",'Rozpočet + Žádosti o změnu'!CH89,IF('Rozpočet + Žádosti o změnu'!$BX$2="ano",'Rozpočet + Žádosti o změnu'!BV89,IF('Rozpočet + Žádosti o změnu'!$BL$2="ano",'Rozpočet + Žádosti o změnu'!BJ89,IF('Rozpočet + Žádosti o změnu'!$AZ$2="ano",'Rozpočet + Žádosti o změnu'!AX89,IF('Rozpočet + Žádosti o změnu'!$AN$2="ano",'Rozpočet + Žádosti o změnu'!AL89,'Rozpočet + Žádosti o změnu'!L89))))))))))</f>
        <v>0</v>
      </c>
      <c r="T89" s="267">
        <f>IF('Rozpočet + Žádosti o změnu'!$ER$2="ano",'Rozpočet + Žádosti o změnu'!EQ89,IF('Rozpočet + Žádosti o změnu'!$EF$2="ano",'Rozpočet + Žádosti o změnu'!EE89,IF('Rozpočet + Žádosti o změnu'!$DT$2="ano",'Rozpočet + Žádosti o změnu'!DS89,IF('Rozpočet + Žádosti o změnu'!$DH$2="ano",'Rozpočet + Žádosti o změnu'!DG89,IF('Rozpočet + Žádosti o změnu'!$CV$2="ano",'Rozpočet + Žádosti o změnu'!CU89,IF('Rozpočet + Žádosti o změnu'!$CJ$2="ano",'Rozpočet + Žádosti o změnu'!CI89,IF('Rozpočet + Žádosti o změnu'!$BX$2="ano",'Rozpočet + Žádosti o změnu'!BW89,IF('Rozpočet + Žádosti o změnu'!$BL$2="ano",'Rozpočet + Žádosti o změnu'!BK89,IF('Rozpočet + Žádosti o změnu'!$AZ$2="ano",'Rozpočet + Žádosti o změnu'!AY89,IF('Rozpočet + Žádosti o změnu'!$AN$2="ano",'Rozpočet + Žádosti o změnu'!AM89,'Rozpočet + Žádosti o změnu'!M89))))))))))</f>
        <v>0</v>
      </c>
      <c r="U89" s="267">
        <f>IF('Rozpočet + Žádosti o změnu'!$ER$2="ano",'Rozpočet + Žádosti o změnu'!ER89,IF('Rozpočet + Žádosti o změnu'!$EF$2="ano",'Rozpočet + Žádosti o změnu'!EF89,IF('Rozpočet + Žádosti o změnu'!$DT$2="ano",'Rozpočet + Žádosti o změnu'!DT89,IF('Rozpočet + Žádosti o změnu'!$DH$2="ano",'Rozpočet + Žádosti o změnu'!DH89,IF('Rozpočet + Žádosti o změnu'!$CV$2="ano",'Rozpočet + Žádosti o změnu'!CV89,IF('Rozpočet + Žádosti o změnu'!$CJ$2="ano",'Rozpočet + Žádosti o změnu'!CJ89,IF('Rozpočet + Žádosti o změnu'!$BX$2="ano",'Rozpočet + Žádosti o změnu'!BX89,IF('Rozpočet + Žádosti o změnu'!$BL$2="ano",'Rozpočet + Žádosti o změnu'!BL89,IF('Rozpočet + Žádosti o změnu'!$AZ$2="ano",'Rozpočet + Žádosti o změnu'!AZ89,IF('Rozpočet + Žádosti o změnu'!$AN$2="ano",'Rozpočet + Žádosti o změnu'!AN89,'Rozpočet + Žádosti o změnu'!N89))))))))))</f>
        <v>0</v>
      </c>
      <c r="W89" s="281">
        <f>IF('ZoR č. 1'!$D89="",0,'ZoR č. 1'!G89)+IF('ZoR č. 2'!$D89="",0,'ZoR č. 2'!G89)+IF('ZoR č. 3'!$D89="",0,'ZoR č. 3'!G89)+IF('ZoR č. 4'!$D89="",0,'ZoR č. 4'!G89)+IF('ZoR č. 5'!$D89="",0,'ZoR č. 5'!G89)+IF('ZoR č. 6'!$D89="",0,'ZoR č. 6'!G89)+IF('ZoR č. 7'!$D89="",0,'ZoR č. 7'!G89)+IF('ZoR č. 8'!$D89="",0,'ZoR č. 8'!G89)+IF('ZoR č. 9'!$D89="",0,'ZoR č. 9'!G89)+IF('ZoR č. 10'!$D89="",0,'ZoR č. 10'!G89)+IF(ZZoR!$D89="",0,ZZoR!G89)</f>
        <v>0</v>
      </c>
      <c r="X89" s="281">
        <f>IF('ZoR č. 1'!$D89="",0,'ZoR č. 1'!H89)+IF('ZoR č. 2'!$D89="",0,'ZoR č. 2'!H89)+IF('ZoR č. 3'!$D89="",0,'ZoR č. 3'!H89)+IF('ZoR č. 4'!$D89="",0,'ZoR č. 4'!H89)+IF('ZoR č. 5'!$D89="",0,'ZoR č. 5'!H89)+IF('ZoR č. 6'!$D89="",0,'ZoR č. 6'!H89)+IF('ZoR č. 7'!$D89="",0,'ZoR č. 7'!H89)+IF('ZoR č. 8'!$D89="",0,'ZoR č. 8'!H89)+IF('ZoR č. 9'!$D89="",0,'ZoR č. 9'!H89)+IF('ZoR č. 10'!$D89="",0,'ZoR č. 10'!H89)+IF(ZZoR!$D89="",0,ZZoR!H89)</f>
        <v>0</v>
      </c>
      <c r="Y89" s="281">
        <f>IF('ZoR č. 1'!$D89="",0,'ZoR č. 1'!I89)+IF('ZoR č. 2'!$D89="",0,'ZoR č. 2'!I89)+IF('ZoR č. 3'!$D89="",0,'ZoR č. 3'!I89)+IF('ZoR č. 4'!$D89="",0,'ZoR č. 4'!I89)+IF('ZoR č. 5'!$D89="",0,'ZoR č. 5'!I89)+IF('ZoR č. 6'!$D89="",0,'ZoR č. 6'!I89)+IF('ZoR č. 7'!$D89="",0,'ZoR č. 7'!I89)+IF('ZoR č. 8'!$D89="",0,'ZoR č. 8'!I89)+IF('ZoR č. 9'!$D89="",0,'ZoR č. 9'!I89)+IF('ZoR č. 10'!$D89="",0,'ZoR č. 10'!I89)+IF(ZZoR!$D89="",0,ZZoR!I89)</f>
        <v>0</v>
      </c>
      <c r="Z89" s="281">
        <f>IF('ZoR č. 1'!$D89="",0,'ZoR č. 1'!J89)+IF('ZoR č. 2'!$D89="",0,'ZoR č. 2'!J89)+IF('ZoR č. 3'!$D89="",0,'ZoR č. 3'!J89)+IF('ZoR č. 4'!$D89="",0,'ZoR č. 4'!J89)+IF('ZoR č. 5'!$D89="",0,'ZoR č. 5'!J89)+IF('ZoR č. 6'!$D89="",0,'ZoR č. 6'!J89)+IF('ZoR č. 7'!$D89="",0,'ZoR č. 7'!J89)+IF('ZoR č. 8'!$D89="",0,'ZoR č. 8'!J89)+IF('ZoR č. 9'!$D89="",0,'ZoR č. 9'!J89)+IF('ZoR č. 10'!$D89="",0,'ZoR č. 10'!J89)+IF(ZZoR!$D89="",0,ZZoR!J89)</f>
        <v>0</v>
      </c>
      <c r="AA89" s="281">
        <f>IF('ZoR č. 1'!$D89="",0,'ZoR č. 1'!K89)+IF('ZoR č. 2'!$D89="",0,'ZoR č. 2'!K89)+IF('ZoR č. 3'!$D89="",0,'ZoR č. 3'!K89)+IF('ZoR č. 4'!$D89="",0,'ZoR č. 4'!K89)+IF('ZoR č. 5'!$D89="",0,'ZoR č. 5'!K89)+IF('ZoR č. 6'!$D89="",0,'ZoR č. 6'!K89)+IF('ZoR č. 7'!$D89="",0,'ZoR č. 7'!K89)+IF('ZoR č. 8'!$D89="",0,'ZoR č. 8'!K89)+IF('ZoR č. 9'!$D89="",0,'ZoR č. 9'!K89)+IF('ZoR č. 10'!$D89="",0,'ZoR č. 10'!K89)+IF(ZZoR!$D89="",0,ZZoR!K89)</f>
        <v>0</v>
      </c>
      <c r="AB89" s="281">
        <f>IF('ZoR č. 1'!$D89="",0,'ZoR č. 1'!L89)+IF('ZoR č. 2'!$D89="",0,'ZoR č. 2'!L89)+IF('ZoR č. 3'!$D89="",0,'ZoR č. 3'!L89)+IF('ZoR č. 4'!$D89="",0,'ZoR č. 4'!L89)+IF('ZoR č. 5'!$D89="",0,'ZoR č. 5'!L89)+IF('ZoR č. 6'!$D89="",0,'ZoR č. 6'!L89)+IF('ZoR č. 7'!$D89="",0,'ZoR č. 7'!L89)+IF('ZoR č. 8'!$D89="",0,'ZoR č. 8'!L89)+IF('ZoR č. 9'!$D89="",0,'ZoR č. 9'!L89)+IF('ZoR č. 10'!$D89="",0,'ZoR č. 10'!L89)+IF(ZZoR!$D89="",0,ZZoR!L89)</f>
        <v>0</v>
      </c>
      <c r="AC89" s="281">
        <f>IF('ZoR č. 1'!$D89="",0,'ZoR č. 1'!M89)+IF('ZoR č. 2'!$D89="",0,'ZoR č. 2'!M89)+IF('ZoR č. 3'!$D89="",0,'ZoR č. 3'!M89)+IF('ZoR č. 4'!$D89="",0,'ZoR č. 4'!M89)+IF('ZoR č. 5'!$D89="",0,'ZoR č. 5'!M89)+IF('ZoR č. 6'!$D89="",0,'ZoR č. 6'!M89)+IF('ZoR č. 7'!$D89="",0,'ZoR č. 7'!M89)+IF('ZoR č. 8'!$D89="",0,'ZoR č. 8'!M89)+IF('ZoR č. 9'!$D89="",0,'ZoR č. 9'!M89)+IF('ZoR č. 10'!$D89="",0,'ZoR č. 10'!M89)+IF(ZZoR!$D89="",0,ZZoR!M89)</f>
        <v>0</v>
      </c>
      <c r="AE89" s="282" t="str">
        <f t="shared" si="7"/>
        <v/>
      </c>
    </row>
    <row r="90" spans="2:31" x14ac:dyDescent="0.25">
      <c r="B90" s="9" t="s">
        <v>223</v>
      </c>
      <c r="C90" s="98" t="str">
        <f>IF(COUNTA('Přehled partnerů'!C90:D90)&lt;&gt;2,"partner neuveden",IF('Přehled partnerů'!P90="ANO",'Přehled partnerů'!C90,"v tomto období nerelevantní"))</f>
        <v>partner neuveden</v>
      </c>
      <c r="D90" s="108" t="str">
        <f>IF(COUNTA('Přehled partnerů'!C90:D90)&lt;&gt;2,"",IF('Přehled partnerů'!P90="ANO",'Přehled partnerů'!D90,""))</f>
        <v/>
      </c>
      <c r="E90" s="21" t="str">
        <f t="shared" si="4"/>
        <v/>
      </c>
      <c r="F90" s="114" t="str">
        <f t="shared" si="5"/>
        <v/>
      </c>
      <c r="G90" s="125">
        <v>0</v>
      </c>
      <c r="H90" s="126">
        <v>0</v>
      </c>
      <c r="I90" s="126">
        <v>0</v>
      </c>
      <c r="J90" s="126">
        <v>0</v>
      </c>
      <c r="K90" s="16">
        <v>0</v>
      </c>
      <c r="L90" s="16">
        <v>0</v>
      </c>
      <c r="M90" s="20">
        <v>0</v>
      </c>
      <c r="N90" s="58" t="str">
        <f t="shared" si="6"/>
        <v/>
      </c>
      <c r="O90" s="267">
        <f>IF('Rozpočet + Žádosti o změnu'!$ER$2="ano",'Rozpočet + Žádosti o změnu'!EL90,IF('Rozpočet + Žádosti o změnu'!$EF$2="ano",'Rozpočet + Žádosti o změnu'!DZ90,IF('Rozpočet + Žádosti o změnu'!$DT$2="ano",'Rozpočet + Žádosti o změnu'!DN90,IF('Rozpočet + Žádosti o změnu'!$DH$2="ano",'Rozpočet + Žádosti o změnu'!DB90,IF('Rozpočet + Žádosti o změnu'!$CV$2="ano",'Rozpočet + Žádosti o změnu'!CP90,IF('Rozpočet + Žádosti o změnu'!$CJ$2="ano",'Rozpočet + Žádosti o změnu'!CD90,IF('Rozpočet + Žádosti o změnu'!$BX$2="ano",'Rozpočet + Žádosti o změnu'!BR90,IF('Rozpočet + Žádosti o změnu'!$BL$2="ano",'Rozpočet + Žádosti o změnu'!BF90,IF('Rozpočet + Žádosti o změnu'!$AZ$2="ano",'Rozpočet + Žádosti o změnu'!AT90,IF('Rozpočet + Žádosti o změnu'!$AN$2="ano",'Rozpočet + Žádosti o změnu'!AH90,'Rozpočet + Žádosti o změnu'!H90))))))))))</f>
        <v>0</v>
      </c>
      <c r="P90" s="267">
        <f>IF('Rozpočet + Žádosti o změnu'!$ER$2="ano",'Rozpočet + Žádosti o změnu'!EM90,IF('Rozpočet + Žádosti o změnu'!$EF$2="ano",'Rozpočet + Žádosti o změnu'!EA90,IF('Rozpočet + Žádosti o změnu'!$DT$2="ano",'Rozpočet + Žádosti o změnu'!DO90,IF('Rozpočet + Žádosti o změnu'!$DH$2="ano",'Rozpočet + Žádosti o změnu'!DC90,IF('Rozpočet + Žádosti o změnu'!$CV$2="ano",'Rozpočet + Žádosti o změnu'!CQ90,IF('Rozpočet + Žádosti o změnu'!$CJ$2="ano",'Rozpočet + Žádosti o změnu'!CE90,IF('Rozpočet + Žádosti o změnu'!$BX$2="ano",'Rozpočet + Žádosti o změnu'!BS90,IF('Rozpočet + Žádosti o změnu'!$BL$2="ano",'Rozpočet + Žádosti o změnu'!BG90,IF('Rozpočet + Žádosti o změnu'!$AZ$2="ano",'Rozpočet + Žádosti o změnu'!AU90,IF('Rozpočet + Žádosti o změnu'!$AN$2="ano",'Rozpočet + Žádosti o změnu'!AI90,'Rozpočet + Žádosti o změnu'!I90))))))))))</f>
        <v>0</v>
      </c>
      <c r="Q90" s="267">
        <f>IF('Rozpočet + Žádosti o změnu'!$ER$2="ano",'Rozpočet + Žádosti o změnu'!EN90,IF('Rozpočet + Žádosti o změnu'!$EF$2="ano",'Rozpočet + Žádosti o změnu'!EB90,IF('Rozpočet + Žádosti o změnu'!$DT$2="ano",'Rozpočet + Žádosti o změnu'!DP90,IF('Rozpočet + Žádosti o změnu'!$DH$2="ano",'Rozpočet + Žádosti o změnu'!DD90,IF('Rozpočet + Žádosti o změnu'!$CV$2="ano",'Rozpočet + Žádosti o změnu'!CR90,IF('Rozpočet + Žádosti o změnu'!$CJ$2="ano",'Rozpočet + Žádosti o změnu'!CF90,IF('Rozpočet + Žádosti o změnu'!$BX$2="ano",'Rozpočet + Žádosti o změnu'!BT90,IF('Rozpočet + Žádosti o změnu'!$BL$2="ano",'Rozpočet + Žádosti o změnu'!BH90,IF('Rozpočet + Žádosti o změnu'!$AZ$2="ano",'Rozpočet + Žádosti o změnu'!AV90,IF('Rozpočet + Žádosti o změnu'!$AN$2="ano",'Rozpočet + Žádosti o změnu'!AJ90,'Rozpočet + Žádosti o změnu'!J90))))))))))</f>
        <v>0</v>
      </c>
      <c r="R90" s="267">
        <f>IF('Rozpočet + Žádosti o změnu'!$ER$2="ano",'Rozpočet + Žádosti o změnu'!EO90,IF('Rozpočet + Žádosti o změnu'!$EF$2="ano",'Rozpočet + Žádosti o změnu'!EC90,IF('Rozpočet + Žádosti o změnu'!$DT$2="ano",'Rozpočet + Žádosti o změnu'!DQ90,IF('Rozpočet + Žádosti o změnu'!$DH$2="ano",'Rozpočet + Žádosti o změnu'!DE90,IF('Rozpočet + Žádosti o změnu'!$CV$2="ano",'Rozpočet + Žádosti o změnu'!CS90,IF('Rozpočet + Žádosti o změnu'!$CJ$2="ano",'Rozpočet + Žádosti o změnu'!CG90,IF('Rozpočet + Žádosti o změnu'!$BX$2="ano",'Rozpočet + Žádosti o změnu'!BU90,IF('Rozpočet + Žádosti o změnu'!$BL$2="ano",'Rozpočet + Žádosti o změnu'!BI90,IF('Rozpočet + Žádosti o změnu'!$AZ$2="ano",'Rozpočet + Žádosti o změnu'!AW90,IF('Rozpočet + Žádosti o změnu'!$AN$2="ano",'Rozpočet + Žádosti o změnu'!AK90,'Rozpočet + Žádosti o změnu'!K90))))))))))</f>
        <v>0</v>
      </c>
      <c r="S90" s="267">
        <f>IF('Rozpočet + Žádosti o změnu'!$ER$2="ano",'Rozpočet + Žádosti o změnu'!EP90,IF('Rozpočet + Žádosti o změnu'!$EF$2="ano",'Rozpočet + Žádosti o změnu'!ED90,IF('Rozpočet + Žádosti o změnu'!$DT$2="ano",'Rozpočet + Žádosti o změnu'!DR90,IF('Rozpočet + Žádosti o změnu'!$DH$2="ano",'Rozpočet + Žádosti o změnu'!DF90,IF('Rozpočet + Žádosti o změnu'!$CV$2="ano",'Rozpočet + Žádosti o změnu'!CT90,IF('Rozpočet + Žádosti o změnu'!$CJ$2="ano",'Rozpočet + Žádosti o změnu'!CH90,IF('Rozpočet + Žádosti o změnu'!$BX$2="ano",'Rozpočet + Žádosti o změnu'!BV90,IF('Rozpočet + Žádosti o změnu'!$BL$2="ano",'Rozpočet + Žádosti o změnu'!BJ90,IF('Rozpočet + Žádosti o změnu'!$AZ$2="ano",'Rozpočet + Žádosti o změnu'!AX90,IF('Rozpočet + Žádosti o změnu'!$AN$2="ano",'Rozpočet + Žádosti o změnu'!AL90,'Rozpočet + Žádosti o změnu'!L90))))))))))</f>
        <v>0</v>
      </c>
      <c r="T90" s="267">
        <f>IF('Rozpočet + Žádosti o změnu'!$ER$2="ano",'Rozpočet + Žádosti o změnu'!EQ90,IF('Rozpočet + Žádosti o změnu'!$EF$2="ano",'Rozpočet + Žádosti o změnu'!EE90,IF('Rozpočet + Žádosti o změnu'!$DT$2="ano",'Rozpočet + Žádosti o změnu'!DS90,IF('Rozpočet + Žádosti o změnu'!$DH$2="ano",'Rozpočet + Žádosti o změnu'!DG90,IF('Rozpočet + Žádosti o změnu'!$CV$2="ano",'Rozpočet + Žádosti o změnu'!CU90,IF('Rozpočet + Žádosti o změnu'!$CJ$2="ano",'Rozpočet + Žádosti o změnu'!CI90,IF('Rozpočet + Žádosti o změnu'!$BX$2="ano",'Rozpočet + Žádosti o změnu'!BW90,IF('Rozpočet + Žádosti o změnu'!$BL$2="ano",'Rozpočet + Žádosti o změnu'!BK90,IF('Rozpočet + Žádosti o změnu'!$AZ$2="ano",'Rozpočet + Žádosti o změnu'!AY90,IF('Rozpočet + Žádosti o změnu'!$AN$2="ano",'Rozpočet + Žádosti o změnu'!AM90,'Rozpočet + Žádosti o změnu'!M90))))))))))</f>
        <v>0</v>
      </c>
      <c r="U90" s="267">
        <f>IF('Rozpočet + Žádosti o změnu'!$ER$2="ano",'Rozpočet + Žádosti o změnu'!ER90,IF('Rozpočet + Žádosti o změnu'!$EF$2="ano",'Rozpočet + Žádosti o změnu'!EF90,IF('Rozpočet + Žádosti o změnu'!$DT$2="ano",'Rozpočet + Žádosti o změnu'!DT90,IF('Rozpočet + Žádosti o změnu'!$DH$2="ano",'Rozpočet + Žádosti o změnu'!DH90,IF('Rozpočet + Žádosti o změnu'!$CV$2="ano",'Rozpočet + Žádosti o změnu'!CV90,IF('Rozpočet + Žádosti o změnu'!$CJ$2="ano",'Rozpočet + Žádosti o změnu'!CJ90,IF('Rozpočet + Žádosti o změnu'!$BX$2="ano",'Rozpočet + Žádosti o změnu'!BX90,IF('Rozpočet + Žádosti o změnu'!$BL$2="ano",'Rozpočet + Žádosti o změnu'!BL90,IF('Rozpočet + Žádosti o změnu'!$AZ$2="ano",'Rozpočet + Žádosti o změnu'!AZ90,IF('Rozpočet + Žádosti o změnu'!$AN$2="ano",'Rozpočet + Žádosti o změnu'!AN90,'Rozpočet + Žádosti o změnu'!N90))))))))))</f>
        <v>0</v>
      </c>
      <c r="W90" s="281">
        <f>IF('ZoR č. 1'!$D90="",0,'ZoR č. 1'!G90)+IF('ZoR č. 2'!$D90="",0,'ZoR č. 2'!G90)+IF('ZoR č. 3'!$D90="",0,'ZoR č. 3'!G90)+IF('ZoR č. 4'!$D90="",0,'ZoR č. 4'!G90)+IF('ZoR č. 5'!$D90="",0,'ZoR č. 5'!G90)+IF('ZoR č. 6'!$D90="",0,'ZoR č. 6'!G90)+IF('ZoR č. 7'!$D90="",0,'ZoR č. 7'!G90)+IF('ZoR č. 8'!$D90="",0,'ZoR č. 8'!G90)+IF('ZoR č. 9'!$D90="",0,'ZoR č. 9'!G90)+IF('ZoR č. 10'!$D90="",0,'ZoR č. 10'!G90)+IF(ZZoR!$D90="",0,ZZoR!G90)</f>
        <v>0</v>
      </c>
      <c r="X90" s="281">
        <f>IF('ZoR č. 1'!$D90="",0,'ZoR č. 1'!H90)+IF('ZoR č. 2'!$D90="",0,'ZoR č. 2'!H90)+IF('ZoR č. 3'!$D90="",0,'ZoR č. 3'!H90)+IF('ZoR č. 4'!$D90="",0,'ZoR č. 4'!H90)+IF('ZoR č. 5'!$D90="",0,'ZoR č. 5'!H90)+IF('ZoR č. 6'!$D90="",0,'ZoR č. 6'!H90)+IF('ZoR č. 7'!$D90="",0,'ZoR č. 7'!H90)+IF('ZoR č. 8'!$D90="",0,'ZoR č. 8'!H90)+IF('ZoR č. 9'!$D90="",0,'ZoR č. 9'!H90)+IF('ZoR č. 10'!$D90="",0,'ZoR č. 10'!H90)+IF(ZZoR!$D90="",0,ZZoR!H90)</f>
        <v>0</v>
      </c>
      <c r="Y90" s="281">
        <f>IF('ZoR č. 1'!$D90="",0,'ZoR č. 1'!I90)+IF('ZoR č. 2'!$D90="",0,'ZoR č. 2'!I90)+IF('ZoR č. 3'!$D90="",0,'ZoR č. 3'!I90)+IF('ZoR č. 4'!$D90="",0,'ZoR č. 4'!I90)+IF('ZoR č. 5'!$D90="",0,'ZoR č. 5'!I90)+IF('ZoR č. 6'!$D90="",0,'ZoR č. 6'!I90)+IF('ZoR č. 7'!$D90="",0,'ZoR č. 7'!I90)+IF('ZoR č. 8'!$D90="",0,'ZoR č. 8'!I90)+IF('ZoR č. 9'!$D90="",0,'ZoR č. 9'!I90)+IF('ZoR č. 10'!$D90="",0,'ZoR č. 10'!I90)+IF(ZZoR!$D90="",0,ZZoR!I90)</f>
        <v>0</v>
      </c>
      <c r="Z90" s="281">
        <f>IF('ZoR č. 1'!$D90="",0,'ZoR č. 1'!J90)+IF('ZoR č. 2'!$D90="",0,'ZoR č. 2'!J90)+IF('ZoR č. 3'!$D90="",0,'ZoR č. 3'!J90)+IF('ZoR č. 4'!$D90="",0,'ZoR č. 4'!J90)+IF('ZoR č. 5'!$D90="",0,'ZoR č. 5'!J90)+IF('ZoR č. 6'!$D90="",0,'ZoR č. 6'!J90)+IF('ZoR č. 7'!$D90="",0,'ZoR č. 7'!J90)+IF('ZoR č. 8'!$D90="",0,'ZoR č. 8'!J90)+IF('ZoR č. 9'!$D90="",0,'ZoR č. 9'!J90)+IF('ZoR č. 10'!$D90="",0,'ZoR č. 10'!J90)+IF(ZZoR!$D90="",0,ZZoR!J90)</f>
        <v>0</v>
      </c>
      <c r="AA90" s="281">
        <f>IF('ZoR č. 1'!$D90="",0,'ZoR č. 1'!K90)+IF('ZoR č. 2'!$D90="",0,'ZoR č. 2'!K90)+IF('ZoR č. 3'!$D90="",0,'ZoR č. 3'!K90)+IF('ZoR č. 4'!$D90="",0,'ZoR č. 4'!K90)+IF('ZoR č. 5'!$D90="",0,'ZoR č. 5'!K90)+IF('ZoR č. 6'!$D90="",0,'ZoR č. 6'!K90)+IF('ZoR č. 7'!$D90="",0,'ZoR č. 7'!K90)+IF('ZoR č. 8'!$D90="",0,'ZoR č. 8'!K90)+IF('ZoR č. 9'!$D90="",0,'ZoR č. 9'!K90)+IF('ZoR č. 10'!$D90="",0,'ZoR č. 10'!K90)+IF(ZZoR!$D90="",0,ZZoR!K90)</f>
        <v>0</v>
      </c>
      <c r="AB90" s="281">
        <f>IF('ZoR č. 1'!$D90="",0,'ZoR č. 1'!L90)+IF('ZoR č. 2'!$D90="",0,'ZoR č. 2'!L90)+IF('ZoR č. 3'!$D90="",0,'ZoR č. 3'!L90)+IF('ZoR č. 4'!$D90="",0,'ZoR č. 4'!L90)+IF('ZoR č. 5'!$D90="",0,'ZoR č. 5'!L90)+IF('ZoR č. 6'!$D90="",0,'ZoR č. 6'!L90)+IF('ZoR č. 7'!$D90="",0,'ZoR č. 7'!L90)+IF('ZoR č. 8'!$D90="",0,'ZoR č. 8'!L90)+IF('ZoR č. 9'!$D90="",0,'ZoR č. 9'!L90)+IF('ZoR č. 10'!$D90="",0,'ZoR č. 10'!L90)+IF(ZZoR!$D90="",0,ZZoR!L90)</f>
        <v>0</v>
      </c>
      <c r="AC90" s="281">
        <f>IF('ZoR č. 1'!$D90="",0,'ZoR č. 1'!M90)+IF('ZoR č. 2'!$D90="",0,'ZoR č. 2'!M90)+IF('ZoR č. 3'!$D90="",0,'ZoR č. 3'!M90)+IF('ZoR č. 4'!$D90="",0,'ZoR č. 4'!M90)+IF('ZoR č. 5'!$D90="",0,'ZoR č. 5'!M90)+IF('ZoR č. 6'!$D90="",0,'ZoR č. 6'!M90)+IF('ZoR č. 7'!$D90="",0,'ZoR č. 7'!M90)+IF('ZoR č. 8'!$D90="",0,'ZoR č. 8'!M90)+IF('ZoR č. 9'!$D90="",0,'ZoR č. 9'!M90)+IF('ZoR č. 10'!$D90="",0,'ZoR č. 10'!M90)+IF(ZZoR!$D90="",0,ZZoR!M90)</f>
        <v>0</v>
      </c>
      <c r="AE90" s="282" t="str">
        <f t="shared" si="7"/>
        <v/>
      </c>
    </row>
    <row r="91" spans="2:31" x14ac:dyDescent="0.25">
      <c r="B91" s="9" t="s">
        <v>224</v>
      </c>
      <c r="C91" s="98" t="str">
        <f>IF(COUNTA('Přehled partnerů'!C91:D91)&lt;&gt;2,"partner neuveden",IF('Přehled partnerů'!P91="ANO",'Přehled partnerů'!C91,"v tomto období nerelevantní"))</f>
        <v>partner neuveden</v>
      </c>
      <c r="D91" s="108" t="str">
        <f>IF(COUNTA('Přehled partnerů'!C91:D91)&lt;&gt;2,"",IF('Přehled partnerů'!P91="ANO",'Přehled partnerů'!D91,""))</f>
        <v/>
      </c>
      <c r="E91" s="21" t="str">
        <f t="shared" si="4"/>
        <v/>
      </c>
      <c r="F91" s="114" t="str">
        <f t="shared" si="5"/>
        <v/>
      </c>
      <c r="G91" s="125">
        <v>0</v>
      </c>
      <c r="H91" s="126">
        <v>0</v>
      </c>
      <c r="I91" s="126">
        <v>0</v>
      </c>
      <c r="J91" s="126">
        <v>0</v>
      </c>
      <c r="K91" s="16">
        <v>0</v>
      </c>
      <c r="L91" s="16">
        <v>0</v>
      </c>
      <c r="M91" s="20">
        <v>0</v>
      </c>
      <c r="N91" s="58" t="str">
        <f t="shared" si="6"/>
        <v/>
      </c>
      <c r="O91" s="267">
        <f>IF('Rozpočet + Žádosti o změnu'!$ER$2="ano",'Rozpočet + Žádosti o změnu'!EL91,IF('Rozpočet + Žádosti o změnu'!$EF$2="ano",'Rozpočet + Žádosti o změnu'!DZ91,IF('Rozpočet + Žádosti o změnu'!$DT$2="ano",'Rozpočet + Žádosti o změnu'!DN91,IF('Rozpočet + Žádosti o změnu'!$DH$2="ano",'Rozpočet + Žádosti o změnu'!DB91,IF('Rozpočet + Žádosti o změnu'!$CV$2="ano",'Rozpočet + Žádosti o změnu'!CP91,IF('Rozpočet + Žádosti o změnu'!$CJ$2="ano",'Rozpočet + Žádosti o změnu'!CD91,IF('Rozpočet + Žádosti o změnu'!$BX$2="ano",'Rozpočet + Žádosti o změnu'!BR91,IF('Rozpočet + Žádosti o změnu'!$BL$2="ano",'Rozpočet + Žádosti o změnu'!BF91,IF('Rozpočet + Žádosti o změnu'!$AZ$2="ano",'Rozpočet + Žádosti o změnu'!AT91,IF('Rozpočet + Žádosti o změnu'!$AN$2="ano",'Rozpočet + Žádosti o změnu'!AH91,'Rozpočet + Žádosti o změnu'!H91))))))))))</f>
        <v>0</v>
      </c>
      <c r="P91" s="267">
        <f>IF('Rozpočet + Žádosti o změnu'!$ER$2="ano",'Rozpočet + Žádosti o změnu'!EM91,IF('Rozpočet + Žádosti o změnu'!$EF$2="ano",'Rozpočet + Žádosti o změnu'!EA91,IF('Rozpočet + Žádosti o změnu'!$DT$2="ano",'Rozpočet + Žádosti o změnu'!DO91,IF('Rozpočet + Žádosti o změnu'!$DH$2="ano",'Rozpočet + Žádosti o změnu'!DC91,IF('Rozpočet + Žádosti o změnu'!$CV$2="ano",'Rozpočet + Žádosti o změnu'!CQ91,IF('Rozpočet + Žádosti o změnu'!$CJ$2="ano",'Rozpočet + Žádosti o změnu'!CE91,IF('Rozpočet + Žádosti o změnu'!$BX$2="ano",'Rozpočet + Žádosti o změnu'!BS91,IF('Rozpočet + Žádosti o změnu'!$BL$2="ano",'Rozpočet + Žádosti o změnu'!BG91,IF('Rozpočet + Žádosti o změnu'!$AZ$2="ano",'Rozpočet + Žádosti o změnu'!AU91,IF('Rozpočet + Žádosti o změnu'!$AN$2="ano",'Rozpočet + Žádosti o změnu'!AI91,'Rozpočet + Žádosti o změnu'!I91))))))))))</f>
        <v>0</v>
      </c>
      <c r="Q91" s="267">
        <f>IF('Rozpočet + Žádosti o změnu'!$ER$2="ano",'Rozpočet + Žádosti o změnu'!EN91,IF('Rozpočet + Žádosti o změnu'!$EF$2="ano",'Rozpočet + Žádosti o změnu'!EB91,IF('Rozpočet + Žádosti o změnu'!$DT$2="ano",'Rozpočet + Žádosti o změnu'!DP91,IF('Rozpočet + Žádosti o změnu'!$DH$2="ano",'Rozpočet + Žádosti o změnu'!DD91,IF('Rozpočet + Žádosti o změnu'!$CV$2="ano",'Rozpočet + Žádosti o změnu'!CR91,IF('Rozpočet + Žádosti o změnu'!$CJ$2="ano",'Rozpočet + Žádosti o změnu'!CF91,IF('Rozpočet + Žádosti o změnu'!$BX$2="ano",'Rozpočet + Žádosti o změnu'!BT91,IF('Rozpočet + Žádosti o změnu'!$BL$2="ano",'Rozpočet + Žádosti o změnu'!BH91,IF('Rozpočet + Žádosti o změnu'!$AZ$2="ano",'Rozpočet + Žádosti o změnu'!AV91,IF('Rozpočet + Žádosti o změnu'!$AN$2="ano",'Rozpočet + Žádosti o změnu'!AJ91,'Rozpočet + Žádosti o změnu'!J91))))))))))</f>
        <v>0</v>
      </c>
      <c r="R91" s="267">
        <f>IF('Rozpočet + Žádosti o změnu'!$ER$2="ano",'Rozpočet + Žádosti o změnu'!EO91,IF('Rozpočet + Žádosti o změnu'!$EF$2="ano",'Rozpočet + Žádosti o změnu'!EC91,IF('Rozpočet + Žádosti o změnu'!$DT$2="ano",'Rozpočet + Žádosti o změnu'!DQ91,IF('Rozpočet + Žádosti o změnu'!$DH$2="ano",'Rozpočet + Žádosti o změnu'!DE91,IF('Rozpočet + Žádosti o změnu'!$CV$2="ano",'Rozpočet + Žádosti o změnu'!CS91,IF('Rozpočet + Žádosti o změnu'!$CJ$2="ano",'Rozpočet + Žádosti o změnu'!CG91,IF('Rozpočet + Žádosti o změnu'!$BX$2="ano",'Rozpočet + Žádosti o změnu'!BU91,IF('Rozpočet + Žádosti o změnu'!$BL$2="ano",'Rozpočet + Žádosti o změnu'!BI91,IF('Rozpočet + Žádosti o změnu'!$AZ$2="ano",'Rozpočet + Žádosti o změnu'!AW91,IF('Rozpočet + Žádosti o změnu'!$AN$2="ano",'Rozpočet + Žádosti o změnu'!AK91,'Rozpočet + Žádosti o změnu'!K91))))))))))</f>
        <v>0</v>
      </c>
      <c r="S91" s="267">
        <f>IF('Rozpočet + Žádosti o změnu'!$ER$2="ano",'Rozpočet + Žádosti o změnu'!EP91,IF('Rozpočet + Žádosti o změnu'!$EF$2="ano",'Rozpočet + Žádosti o změnu'!ED91,IF('Rozpočet + Žádosti o změnu'!$DT$2="ano",'Rozpočet + Žádosti o změnu'!DR91,IF('Rozpočet + Žádosti o změnu'!$DH$2="ano",'Rozpočet + Žádosti o změnu'!DF91,IF('Rozpočet + Žádosti o změnu'!$CV$2="ano",'Rozpočet + Žádosti o změnu'!CT91,IF('Rozpočet + Žádosti o změnu'!$CJ$2="ano",'Rozpočet + Žádosti o změnu'!CH91,IF('Rozpočet + Žádosti o změnu'!$BX$2="ano",'Rozpočet + Žádosti o změnu'!BV91,IF('Rozpočet + Žádosti o změnu'!$BL$2="ano",'Rozpočet + Žádosti o změnu'!BJ91,IF('Rozpočet + Žádosti o změnu'!$AZ$2="ano",'Rozpočet + Žádosti o změnu'!AX91,IF('Rozpočet + Žádosti o změnu'!$AN$2="ano",'Rozpočet + Žádosti o změnu'!AL91,'Rozpočet + Žádosti o změnu'!L91))))))))))</f>
        <v>0</v>
      </c>
      <c r="T91" s="267">
        <f>IF('Rozpočet + Žádosti o změnu'!$ER$2="ano",'Rozpočet + Žádosti o změnu'!EQ91,IF('Rozpočet + Žádosti o změnu'!$EF$2="ano",'Rozpočet + Žádosti o změnu'!EE91,IF('Rozpočet + Žádosti o změnu'!$DT$2="ano",'Rozpočet + Žádosti o změnu'!DS91,IF('Rozpočet + Žádosti o změnu'!$DH$2="ano",'Rozpočet + Žádosti o změnu'!DG91,IF('Rozpočet + Žádosti o změnu'!$CV$2="ano",'Rozpočet + Žádosti o změnu'!CU91,IF('Rozpočet + Žádosti o změnu'!$CJ$2="ano",'Rozpočet + Žádosti o změnu'!CI91,IF('Rozpočet + Žádosti o změnu'!$BX$2="ano",'Rozpočet + Žádosti o změnu'!BW91,IF('Rozpočet + Žádosti o změnu'!$BL$2="ano",'Rozpočet + Žádosti o změnu'!BK91,IF('Rozpočet + Žádosti o změnu'!$AZ$2="ano",'Rozpočet + Žádosti o změnu'!AY91,IF('Rozpočet + Žádosti o změnu'!$AN$2="ano",'Rozpočet + Žádosti o změnu'!AM91,'Rozpočet + Žádosti o změnu'!M91))))))))))</f>
        <v>0</v>
      </c>
      <c r="U91" s="267">
        <f>IF('Rozpočet + Žádosti o změnu'!$ER$2="ano",'Rozpočet + Žádosti o změnu'!ER91,IF('Rozpočet + Žádosti o změnu'!$EF$2="ano",'Rozpočet + Žádosti o změnu'!EF91,IF('Rozpočet + Žádosti o změnu'!$DT$2="ano",'Rozpočet + Žádosti o změnu'!DT91,IF('Rozpočet + Žádosti o změnu'!$DH$2="ano",'Rozpočet + Žádosti o změnu'!DH91,IF('Rozpočet + Žádosti o změnu'!$CV$2="ano",'Rozpočet + Žádosti o změnu'!CV91,IF('Rozpočet + Žádosti o změnu'!$CJ$2="ano",'Rozpočet + Žádosti o změnu'!CJ91,IF('Rozpočet + Žádosti o změnu'!$BX$2="ano",'Rozpočet + Žádosti o změnu'!BX91,IF('Rozpočet + Žádosti o změnu'!$BL$2="ano",'Rozpočet + Žádosti o změnu'!BL91,IF('Rozpočet + Žádosti o změnu'!$AZ$2="ano",'Rozpočet + Žádosti o změnu'!AZ91,IF('Rozpočet + Žádosti o změnu'!$AN$2="ano",'Rozpočet + Žádosti o změnu'!AN91,'Rozpočet + Žádosti o změnu'!N91))))))))))</f>
        <v>0</v>
      </c>
      <c r="W91" s="281">
        <f>IF('ZoR č. 1'!$D91="",0,'ZoR č. 1'!G91)+IF('ZoR č. 2'!$D91="",0,'ZoR č. 2'!G91)+IF('ZoR č. 3'!$D91="",0,'ZoR č. 3'!G91)+IF('ZoR č. 4'!$D91="",0,'ZoR č. 4'!G91)+IF('ZoR č. 5'!$D91="",0,'ZoR č. 5'!G91)+IF('ZoR č. 6'!$D91="",0,'ZoR č. 6'!G91)+IF('ZoR č. 7'!$D91="",0,'ZoR č. 7'!G91)+IF('ZoR č. 8'!$D91="",0,'ZoR č. 8'!G91)+IF('ZoR č. 9'!$D91="",0,'ZoR č. 9'!G91)+IF('ZoR č. 10'!$D91="",0,'ZoR č. 10'!G91)+IF(ZZoR!$D91="",0,ZZoR!G91)</f>
        <v>0</v>
      </c>
      <c r="X91" s="281">
        <f>IF('ZoR č. 1'!$D91="",0,'ZoR č. 1'!H91)+IF('ZoR č. 2'!$D91="",0,'ZoR č. 2'!H91)+IF('ZoR č. 3'!$D91="",0,'ZoR č. 3'!H91)+IF('ZoR č. 4'!$D91="",0,'ZoR č. 4'!H91)+IF('ZoR č. 5'!$D91="",0,'ZoR č. 5'!H91)+IF('ZoR č. 6'!$D91="",0,'ZoR č. 6'!H91)+IF('ZoR č. 7'!$D91="",0,'ZoR č. 7'!H91)+IF('ZoR č. 8'!$D91="",0,'ZoR č. 8'!H91)+IF('ZoR č. 9'!$D91="",0,'ZoR č. 9'!H91)+IF('ZoR č. 10'!$D91="",0,'ZoR č. 10'!H91)+IF(ZZoR!$D91="",0,ZZoR!H91)</f>
        <v>0</v>
      </c>
      <c r="Y91" s="281">
        <f>IF('ZoR č. 1'!$D91="",0,'ZoR č. 1'!I91)+IF('ZoR č. 2'!$D91="",0,'ZoR č. 2'!I91)+IF('ZoR č. 3'!$D91="",0,'ZoR č. 3'!I91)+IF('ZoR č. 4'!$D91="",0,'ZoR č. 4'!I91)+IF('ZoR č. 5'!$D91="",0,'ZoR č. 5'!I91)+IF('ZoR č. 6'!$D91="",0,'ZoR č. 6'!I91)+IF('ZoR č. 7'!$D91="",0,'ZoR č. 7'!I91)+IF('ZoR č. 8'!$D91="",0,'ZoR č. 8'!I91)+IF('ZoR č. 9'!$D91="",0,'ZoR č. 9'!I91)+IF('ZoR č. 10'!$D91="",0,'ZoR č. 10'!I91)+IF(ZZoR!$D91="",0,ZZoR!I91)</f>
        <v>0</v>
      </c>
      <c r="Z91" s="281">
        <f>IF('ZoR č. 1'!$D91="",0,'ZoR č. 1'!J91)+IF('ZoR č. 2'!$D91="",0,'ZoR č. 2'!J91)+IF('ZoR č. 3'!$D91="",0,'ZoR č. 3'!J91)+IF('ZoR č. 4'!$D91="",0,'ZoR č. 4'!J91)+IF('ZoR č. 5'!$D91="",0,'ZoR č. 5'!J91)+IF('ZoR č. 6'!$D91="",0,'ZoR č. 6'!J91)+IF('ZoR č. 7'!$D91="",0,'ZoR č. 7'!J91)+IF('ZoR č. 8'!$D91="",0,'ZoR č. 8'!J91)+IF('ZoR č. 9'!$D91="",0,'ZoR č. 9'!J91)+IF('ZoR č. 10'!$D91="",0,'ZoR č. 10'!J91)+IF(ZZoR!$D91="",0,ZZoR!J91)</f>
        <v>0</v>
      </c>
      <c r="AA91" s="281">
        <f>IF('ZoR č. 1'!$D91="",0,'ZoR č. 1'!K91)+IF('ZoR č. 2'!$D91="",0,'ZoR č. 2'!K91)+IF('ZoR č. 3'!$D91="",0,'ZoR č. 3'!K91)+IF('ZoR č. 4'!$D91="",0,'ZoR č. 4'!K91)+IF('ZoR č. 5'!$D91="",0,'ZoR č. 5'!K91)+IF('ZoR č. 6'!$D91="",0,'ZoR č. 6'!K91)+IF('ZoR č. 7'!$D91="",0,'ZoR č. 7'!K91)+IF('ZoR č. 8'!$D91="",0,'ZoR č. 8'!K91)+IF('ZoR č. 9'!$D91="",0,'ZoR č. 9'!K91)+IF('ZoR č. 10'!$D91="",0,'ZoR č. 10'!K91)+IF(ZZoR!$D91="",0,ZZoR!K91)</f>
        <v>0</v>
      </c>
      <c r="AB91" s="281">
        <f>IF('ZoR č. 1'!$D91="",0,'ZoR č. 1'!L91)+IF('ZoR č. 2'!$D91="",0,'ZoR č. 2'!L91)+IF('ZoR č. 3'!$D91="",0,'ZoR č. 3'!L91)+IF('ZoR č. 4'!$D91="",0,'ZoR č. 4'!L91)+IF('ZoR č. 5'!$D91="",0,'ZoR č. 5'!L91)+IF('ZoR č. 6'!$D91="",0,'ZoR č. 6'!L91)+IF('ZoR č. 7'!$D91="",0,'ZoR č. 7'!L91)+IF('ZoR č. 8'!$D91="",0,'ZoR č. 8'!L91)+IF('ZoR č. 9'!$D91="",0,'ZoR č. 9'!L91)+IF('ZoR č. 10'!$D91="",0,'ZoR č. 10'!L91)+IF(ZZoR!$D91="",0,ZZoR!L91)</f>
        <v>0</v>
      </c>
      <c r="AC91" s="281">
        <f>IF('ZoR č. 1'!$D91="",0,'ZoR č. 1'!M91)+IF('ZoR č. 2'!$D91="",0,'ZoR č. 2'!M91)+IF('ZoR č. 3'!$D91="",0,'ZoR č. 3'!M91)+IF('ZoR č. 4'!$D91="",0,'ZoR č. 4'!M91)+IF('ZoR č. 5'!$D91="",0,'ZoR č. 5'!M91)+IF('ZoR č. 6'!$D91="",0,'ZoR č. 6'!M91)+IF('ZoR č. 7'!$D91="",0,'ZoR č. 7'!M91)+IF('ZoR č. 8'!$D91="",0,'ZoR č. 8'!M91)+IF('ZoR č. 9'!$D91="",0,'ZoR č. 9'!M91)+IF('ZoR č. 10'!$D91="",0,'ZoR č. 10'!M91)+IF(ZZoR!$D91="",0,ZZoR!M91)</f>
        <v>0</v>
      </c>
      <c r="AE91" s="282" t="str">
        <f t="shared" si="7"/>
        <v/>
      </c>
    </row>
    <row r="92" spans="2:31" x14ac:dyDescent="0.25">
      <c r="B92" s="9" t="s">
        <v>225</v>
      </c>
      <c r="C92" s="98" t="str">
        <f>IF(COUNTA('Přehled partnerů'!C92:D92)&lt;&gt;2,"partner neuveden",IF('Přehled partnerů'!P92="ANO",'Přehled partnerů'!C92,"v tomto období nerelevantní"))</f>
        <v>partner neuveden</v>
      </c>
      <c r="D92" s="108" t="str">
        <f>IF(COUNTA('Přehled partnerů'!C92:D92)&lt;&gt;2,"",IF('Přehled partnerů'!P92="ANO",'Přehled partnerů'!D92,""))</f>
        <v/>
      </c>
      <c r="E92" s="21" t="str">
        <f t="shared" si="4"/>
        <v/>
      </c>
      <c r="F92" s="114" t="str">
        <f t="shared" si="5"/>
        <v/>
      </c>
      <c r="G92" s="125">
        <v>0</v>
      </c>
      <c r="H92" s="126">
        <v>0</v>
      </c>
      <c r="I92" s="126">
        <v>0</v>
      </c>
      <c r="J92" s="126">
        <v>0</v>
      </c>
      <c r="K92" s="16">
        <v>0</v>
      </c>
      <c r="L92" s="16">
        <v>0</v>
      </c>
      <c r="M92" s="20">
        <v>0</v>
      </c>
      <c r="N92" s="58" t="str">
        <f t="shared" si="6"/>
        <v/>
      </c>
      <c r="O92" s="267">
        <f>IF('Rozpočet + Žádosti o změnu'!$ER$2="ano",'Rozpočet + Žádosti o změnu'!EL92,IF('Rozpočet + Žádosti o změnu'!$EF$2="ano",'Rozpočet + Žádosti o změnu'!DZ92,IF('Rozpočet + Žádosti o změnu'!$DT$2="ano",'Rozpočet + Žádosti o změnu'!DN92,IF('Rozpočet + Žádosti o změnu'!$DH$2="ano",'Rozpočet + Žádosti o změnu'!DB92,IF('Rozpočet + Žádosti o změnu'!$CV$2="ano",'Rozpočet + Žádosti o změnu'!CP92,IF('Rozpočet + Žádosti o změnu'!$CJ$2="ano",'Rozpočet + Žádosti o změnu'!CD92,IF('Rozpočet + Žádosti o změnu'!$BX$2="ano",'Rozpočet + Žádosti o změnu'!BR92,IF('Rozpočet + Žádosti o změnu'!$BL$2="ano",'Rozpočet + Žádosti o změnu'!BF92,IF('Rozpočet + Žádosti o změnu'!$AZ$2="ano",'Rozpočet + Žádosti o změnu'!AT92,IF('Rozpočet + Žádosti o změnu'!$AN$2="ano",'Rozpočet + Žádosti o změnu'!AH92,'Rozpočet + Žádosti o změnu'!H92))))))))))</f>
        <v>0</v>
      </c>
      <c r="P92" s="267">
        <f>IF('Rozpočet + Žádosti o změnu'!$ER$2="ano",'Rozpočet + Žádosti o změnu'!EM92,IF('Rozpočet + Žádosti o změnu'!$EF$2="ano",'Rozpočet + Žádosti o změnu'!EA92,IF('Rozpočet + Žádosti o změnu'!$DT$2="ano",'Rozpočet + Žádosti o změnu'!DO92,IF('Rozpočet + Žádosti o změnu'!$DH$2="ano",'Rozpočet + Žádosti o změnu'!DC92,IF('Rozpočet + Žádosti o změnu'!$CV$2="ano",'Rozpočet + Žádosti o změnu'!CQ92,IF('Rozpočet + Žádosti o změnu'!$CJ$2="ano",'Rozpočet + Žádosti o změnu'!CE92,IF('Rozpočet + Žádosti o změnu'!$BX$2="ano",'Rozpočet + Žádosti o změnu'!BS92,IF('Rozpočet + Žádosti o změnu'!$BL$2="ano",'Rozpočet + Žádosti o změnu'!BG92,IF('Rozpočet + Žádosti o změnu'!$AZ$2="ano",'Rozpočet + Žádosti o změnu'!AU92,IF('Rozpočet + Žádosti o změnu'!$AN$2="ano",'Rozpočet + Žádosti o změnu'!AI92,'Rozpočet + Žádosti o změnu'!I92))))))))))</f>
        <v>0</v>
      </c>
      <c r="Q92" s="267">
        <f>IF('Rozpočet + Žádosti o změnu'!$ER$2="ano",'Rozpočet + Žádosti o změnu'!EN92,IF('Rozpočet + Žádosti o změnu'!$EF$2="ano",'Rozpočet + Žádosti o změnu'!EB92,IF('Rozpočet + Žádosti o změnu'!$DT$2="ano",'Rozpočet + Žádosti o změnu'!DP92,IF('Rozpočet + Žádosti o změnu'!$DH$2="ano",'Rozpočet + Žádosti o změnu'!DD92,IF('Rozpočet + Žádosti o změnu'!$CV$2="ano",'Rozpočet + Žádosti o změnu'!CR92,IF('Rozpočet + Žádosti o změnu'!$CJ$2="ano",'Rozpočet + Žádosti o změnu'!CF92,IF('Rozpočet + Žádosti o změnu'!$BX$2="ano",'Rozpočet + Žádosti o změnu'!BT92,IF('Rozpočet + Žádosti o změnu'!$BL$2="ano",'Rozpočet + Žádosti o změnu'!BH92,IF('Rozpočet + Žádosti o změnu'!$AZ$2="ano",'Rozpočet + Žádosti o změnu'!AV92,IF('Rozpočet + Žádosti o změnu'!$AN$2="ano",'Rozpočet + Žádosti o změnu'!AJ92,'Rozpočet + Žádosti o změnu'!J92))))))))))</f>
        <v>0</v>
      </c>
      <c r="R92" s="267">
        <f>IF('Rozpočet + Žádosti o změnu'!$ER$2="ano",'Rozpočet + Žádosti o změnu'!EO92,IF('Rozpočet + Žádosti o změnu'!$EF$2="ano",'Rozpočet + Žádosti o změnu'!EC92,IF('Rozpočet + Žádosti o změnu'!$DT$2="ano",'Rozpočet + Žádosti o změnu'!DQ92,IF('Rozpočet + Žádosti o změnu'!$DH$2="ano",'Rozpočet + Žádosti o změnu'!DE92,IF('Rozpočet + Žádosti o změnu'!$CV$2="ano",'Rozpočet + Žádosti o změnu'!CS92,IF('Rozpočet + Žádosti o změnu'!$CJ$2="ano",'Rozpočet + Žádosti o změnu'!CG92,IF('Rozpočet + Žádosti o změnu'!$BX$2="ano",'Rozpočet + Žádosti o změnu'!BU92,IF('Rozpočet + Žádosti o změnu'!$BL$2="ano",'Rozpočet + Žádosti o změnu'!BI92,IF('Rozpočet + Žádosti o změnu'!$AZ$2="ano",'Rozpočet + Žádosti o změnu'!AW92,IF('Rozpočet + Žádosti o změnu'!$AN$2="ano",'Rozpočet + Žádosti o změnu'!AK92,'Rozpočet + Žádosti o změnu'!K92))))))))))</f>
        <v>0</v>
      </c>
      <c r="S92" s="267">
        <f>IF('Rozpočet + Žádosti o změnu'!$ER$2="ano",'Rozpočet + Žádosti o změnu'!EP92,IF('Rozpočet + Žádosti o změnu'!$EF$2="ano",'Rozpočet + Žádosti o změnu'!ED92,IF('Rozpočet + Žádosti o změnu'!$DT$2="ano",'Rozpočet + Žádosti o změnu'!DR92,IF('Rozpočet + Žádosti o změnu'!$DH$2="ano",'Rozpočet + Žádosti o změnu'!DF92,IF('Rozpočet + Žádosti o změnu'!$CV$2="ano",'Rozpočet + Žádosti o změnu'!CT92,IF('Rozpočet + Žádosti o změnu'!$CJ$2="ano",'Rozpočet + Žádosti o změnu'!CH92,IF('Rozpočet + Žádosti o změnu'!$BX$2="ano",'Rozpočet + Žádosti o změnu'!BV92,IF('Rozpočet + Žádosti o změnu'!$BL$2="ano",'Rozpočet + Žádosti o změnu'!BJ92,IF('Rozpočet + Žádosti o změnu'!$AZ$2="ano",'Rozpočet + Žádosti o změnu'!AX92,IF('Rozpočet + Žádosti o změnu'!$AN$2="ano",'Rozpočet + Žádosti o změnu'!AL92,'Rozpočet + Žádosti o změnu'!L92))))))))))</f>
        <v>0</v>
      </c>
      <c r="T92" s="267">
        <f>IF('Rozpočet + Žádosti o změnu'!$ER$2="ano",'Rozpočet + Žádosti o změnu'!EQ92,IF('Rozpočet + Žádosti o změnu'!$EF$2="ano",'Rozpočet + Žádosti o změnu'!EE92,IF('Rozpočet + Žádosti o změnu'!$DT$2="ano",'Rozpočet + Žádosti o změnu'!DS92,IF('Rozpočet + Žádosti o změnu'!$DH$2="ano",'Rozpočet + Žádosti o změnu'!DG92,IF('Rozpočet + Žádosti o změnu'!$CV$2="ano",'Rozpočet + Žádosti o změnu'!CU92,IF('Rozpočet + Žádosti o změnu'!$CJ$2="ano",'Rozpočet + Žádosti o změnu'!CI92,IF('Rozpočet + Žádosti o změnu'!$BX$2="ano",'Rozpočet + Žádosti o změnu'!BW92,IF('Rozpočet + Žádosti o změnu'!$BL$2="ano",'Rozpočet + Žádosti o změnu'!BK92,IF('Rozpočet + Žádosti o změnu'!$AZ$2="ano",'Rozpočet + Žádosti o změnu'!AY92,IF('Rozpočet + Žádosti o změnu'!$AN$2="ano",'Rozpočet + Žádosti o změnu'!AM92,'Rozpočet + Žádosti o změnu'!M92))))))))))</f>
        <v>0</v>
      </c>
      <c r="U92" s="267">
        <f>IF('Rozpočet + Žádosti o změnu'!$ER$2="ano",'Rozpočet + Žádosti o změnu'!ER92,IF('Rozpočet + Žádosti o změnu'!$EF$2="ano",'Rozpočet + Žádosti o změnu'!EF92,IF('Rozpočet + Žádosti o změnu'!$DT$2="ano",'Rozpočet + Žádosti o změnu'!DT92,IF('Rozpočet + Žádosti o změnu'!$DH$2="ano",'Rozpočet + Žádosti o změnu'!DH92,IF('Rozpočet + Žádosti o změnu'!$CV$2="ano",'Rozpočet + Žádosti o změnu'!CV92,IF('Rozpočet + Žádosti o změnu'!$CJ$2="ano",'Rozpočet + Žádosti o změnu'!CJ92,IF('Rozpočet + Žádosti o změnu'!$BX$2="ano",'Rozpočet + Žádosti o změnu'!BX92,IF('Rozpočet + Žádosti o změnu'!$BL$2="ano",'Rozpočet + Žádosti o změnu'!BL92,IF('Rozpočet + Žádosti o změnu'!$AZ$2="ano",'Rozpočet + Žádosti o změnu'!AZ92,IF('Rozpočet + Žádosti o změnu'!$AN$2="ano",'Rozpočet + Žádosti o změnu'!AN92,'Rozpočet + Žádosti o změnu'!N92))))))))))</f>
        <v>0</v>
      </c>
      <c r="W92" s="281">
        <f>IF('ZoR č. 1'!$D92="",0,'ZoR č. 1'!G92)+IF('ZoR č. 2'!$D92="",0,'ZoR č. 2'!G92)+IF('ZoR č. 3'!$D92="",0,'ZoR č. 3'!G92)+IF('ZoR č. 4'!$D92="",0,'ZoR č. 4'!G92)+IF('ZoR č. 5'!$D92="",0,'ZoR č. 5'!G92)+IF('ZoR č. 6'!$D92="",0,'ZoR č. 6'!G92)+IF('ZoR č. 7'!$D92="",0,'ZoR č. 7'!G92)+IF('ZoR č. 8'!$D92="",0,'ZoR č. 8'!G92)+IF('ZoR č. 9'!$D92="",0,'ZoR č. 9'!G92)+IF('ZoR č. 10'!$D92="",0,'ZoR č. 10'!G92)+IF(ZZoR!$D92="",0,ZZoR!G92)</f>
        <v>0</v>
      </c>
      <c r="X92" s="281">
        <f>IF('ZoR č. 1'!$D92="",0,'ZoR č. 1'!H92)+IF('ZoR č. 2'!$D92="",0,'ZoR č. 2'!H92)+IF('ZoR č. 3'!$D92="",0,'ZoR č. 3'!H92)+IF('ZoR č. 4'!$D92="",0,'ZoR č. 4'!H92)+IF('ZoR č. 5'!$D92="",0,'ZoR č. 5'!H92)+IF('ZoR č. 6'!$D92="",0,'ZoR č. 6'!H92)+IF('ZoR č. 7'!$D92="",0,'ZoR č. 7'!H92)+IF('ZoR č. 8'!$D92="",0,'ZoR č. 8'!H92)+IF('ZoR č. 9'!$D92="",0,'ZoR č. 9'!H92)+IF('ZoR č. 10'!$D92="",0,'ZoR č. 10'!H92)+IF(ZZoR!$D92="",0,ZZoR!H92)</f>
        <v>0</v>
      </c>
      <c r="Y92" s="281">
        <f>IF('ZoR č. 1'!$D92="",0,'ZoR č. 1'!I92)+IF('ZoR č. 2'!$D92="",0,'ZoR č. 2'!I92)+IF('ZoR č. 3'!$D92="",0,'ZoR č. 3'!I92)+IF('ZoR č. 4'!$D92="",0,'ZoR č. 4'!I92)+IF('ZoR č. 5'!$D92="",0,'ZoR č. 5'!I92)+IF('ZoR č. 6'!$D92="",0,'ZoR č. 6'!I92)+IF('ZoR č. 7'!$D92="",0,'ZoR č. 7'!I92)+IF('ZoR č. 8'!$D92="",0,'ZoR č. 8'!I92)+IF('ZoR č. 9'!$D92="",0,'ZoR č. 9'!I92)+IF('ZoR č. 10'!$D92="",0,'ZoR č. 10'!I92)+IF(ZZoR!$D92="",0,ZZoR!I92)</f>
        <v>0</v>
      </c>
      <c r="Z92" s="281">
        <f>IF('ZoR č. 1'!$D92="",0,'ZoR č. 1'!J92)+IF('ZoR č. 2'!$D92="",0,'ZoR č. 2'!J92)+IF('ZoR č. 3'!$D92="",0,'ZoR č. 3'!J92)+IF('ZoR č. 4'!$D92="",0,'ZoR č. 4'!J92)+IF('ZoR č. 5'!$D92="",0,'ZoR č. 5'!J92)+IF('ZoR č. 6'!$D92="",0,'ZoR č. 6'!J92)+IF('ZoR č. 7'!$D92="",0,'ZoR č. 7'!J92)+IF('ZoR č. 8'!$D92="",0,'ZoR č. 8'!J92)+IF('ZoR č. 9'!$D92="",0,'ZoR č. 9'!J92)+IF('ZoR č. 10'!$D92="",0,'ZoR č. 10'!J92)+IF(ZZoR!$D92="",0,ZZoR!J92)</f>
        <v>0</v>
      </c>
      <c r="AA92" s="281">
        <f>IF('ZoR č. 1'!$D92="",0,'ZoR č. 1'!K92)+IF('ZoR č. 2'!$D92="",0,'ZoR č. 2'!K92)+IF('ZoR č. 3'!$D92="",0,'ZoR č. 3'!K92)+IF('ZoR č. 4'!$D92="",0,'ZoR č. 4'!K92)+IF('ZoR č. 5'!$D92="",0,'ZoR č. 5'!K92)+IF('ZoR č. 6'!$D92="",0,'ZoR č. 6'!K92)+IF('ZoR č. 7'!$D92="",0,'ZoR č. 7'!K92)+IF('ZoR č. 8'!$D92="",0,'ZoR č. 8'!K92)+IF('ZoR č. 9'!$D92="",0,'ZoR č. 9'!K92)+IF('ZoR č. 10'!$D92="",0,'ZoR č. 10'!K92)+IF(ZZoR!$D92="",0,ZZoR!K92)</f>
        <v>0</v>
      </c>
      <c r="AB92" s="281">
        <f>IF('ZoR č. 1'!$D92="",0,'ZoR č. 1'!L92)+IF('ZoR č. 2'!$D92="",0,'ZoR č. 2'!L92)+IF('ZoR č. 3'!$D92="",0,'ZoR č. 3'!L92)+IF('ZoR č. 4'!$D92="",0,'ZoR č. 4'!L92)+IF('ZoR č. 5'!$D92="",0,'ZoR č. 5'!L92)+IF('ZoR č. 6'!$D92="",0,'ZoR č. 6'!L92)+IF('ZoR č. 7'!$D92="",0,'ZoR č. 7'!L92)+IF('ZoR č. 8'!$D92="",0,'ZoR č. 8'!L92)+IF('ZoR č. 9'!$D92="",0,'ZoR č. 9'!L92)+IF('ZoR č. 10'!$D92="",0,'ZoR č. 10'!L92)+IF(ZZoR!$D92="",0,ZZoR!L92)</f>
        <v>0</v>
      </c>
      <c r="AC92" s="281">
        <f>IF('ZoR č. 1'!$D92="",0,'ZoR č. 1'!M92)+IF('ZoR č. 2'!$D92="",0,'ZoR č. 2'!M92)+IF('ZoR č. 3'!$D92="",0,'ZoR č. 3'!M92)+IF('ZoR č. 4'!$D92="",0,'ZoR č. 4'!M92)+IF('ZoR č. 5'!$D92="",0,'ZoR č. 5'!M92)+IF('ZoR č. 6'!$D92="",0,'ZoR č. 6'!M92)+IF('ZoR č. 7'!$D92="",0,'ZoR č. 7'!M92)+IF('ZoR č. 8'!$D92="",0,'ZoR č. 8'!M92)+IF('ZoR č. 9'!$D92="",0,'ZoR č. 9'!M92)+IF('ZoR č. 10'!$D92="",0,'ZoR č. 10'!M92)+IF(ZZoR!$D92="",0,ZZoR!M92)</f>
        <v>0</v>
      </c>
      <c r="AE92" s="282" t="str">
        <f t="shared" si="7"/>
        <v/>
      </c>
    </row>
    <row r="93" spans="2:31" x14ac:dyDescent="0.25">
      <c r="B93" s="9" t="s">
        <v>226</v>
      </c>
      <c r="C93" s="98" t="str">
        <f>IF(COUNTA('Přehled partnerů'!C93:D93)&lt;&gt;2,"partner neuveden",IF('Přehled partnerů'!P93="ANO",'Přehled partnerů'!C93,"v tomto období nerelevantní"))</f>
        <v>partner neuveden</v>
      </c>
      <c r="D93" s="108" t="str">
        <f>IF(COUNTA('Přehled partnerů'!C93:D93)&lt;&gt;2,"",IF('Přehled partnerů'!P93="ANO",'Přehled partnerů'!D93,""))</f>
        <v/>
      </c>
      <c r="E93" s="21" t="str">
        <f t="shared" si="4"/>
        <v/>
      </c>
      <c r="F93" s="114" t="str">
        <f t="shared" si="5"/>
        <v/>
      </c>
      <c r="G93" s="125">
        <v>0</v>
      </c>
      <c r="H93" s="126">
        <v>0</v>
      </c>
      <c r="I93" s="126">
        <v>0</v>
      </c>
      <c r="J93" s="126">
        <v>0</v>
      </c>
      <c r="K93" s="16">
        <v>0</v>
      </c>
      <c r="L93" s="16">
        <v>0</v>
      </c>
      <c r="M93" s="20">
        <v>0</v>
      </c>
      <c r="N93" s="58" t="str">
        <f t="shared" si="6"/>
        <v/>
      </c>
      <c r="O93" s="267">
        <f>IF('Rozpočet + Žádosti o změnu'!$ER$2="ano",'Rozpočet + Žádosti o změnu'!EL93,IF('Rozpočet + Žádosti o změnu'!$EF$2="ano",'Rozpočet + Žádosti o změnu'!DZ93,IF('Rozpočet + Žádosti o změnu'!$DT$2="ano",'Rozpočet + Žádosti o změnu'!DN93,IF('Rozpočet + Žádosti o změnu'!$DH$2="ano",'Rozpočet + Žádosti o změnu'!DB93,IF('Rozpočet + Žádosti o změnu'!$CV$2="ano",'Rozpočet + Žádosti o změnu'!CP93,IF('Rozpočet + Žádosti o změnu'!$CJ$2="ano",'Rozpočet + Žádosti o změnu'!CD93,IF('Rozpočet + Žádosti o změnu'!$BX$2="ano",'Rozpočet + Žádosti o změnu'!BR93,IF('Rozpočet + Žádosti o změnu'!$BL$2="ano",'Rozpočet + Žádosti o změnu'!BF93,IF('Rozpočet + Žádosti o změnu'!$AZ$2="ano",'Rozpočet + Žádosti o změnu'!AT93,IF('Rozpočet + Žádosti o změnu'!$AN$2="ano",'Rozpočet + Žádosti o změnu'!AH93,'Rozpočet + Žádosti o změnu'!H93))))))))))</f>
        <v>0</v>
      </c>
      <c r="P93" s="267">
        <f>IF('Rozpočet + Žádosti o změnu'!$ER$2="ano",'Rozpočet + Žádosti o změnu'!EM93,IF('Rozpočet + Žádosti o změnu'!$EF$2="ano",'Rozpočet + Žádosti o změnu'!EA93,IF('Rozpočet + Žádosti o změnu'!$DT$2="ano",'Rozpočet + Žádosti o změnu'!DO93,IF('Rozpočet + Žádosti o změnu'!$DH$2="ano",'Rozpočet + Žádosti o změnu'!DC93,IF('Rozpočet + Žádosti o změnu'!$CV$2="ano",'Rozpočet + Žádosti o změnu'!CQ93,IF('Rozpočet + Žádosti o změnu'!$CJ$2="ano",'Rozpočet + Žádosti o změnu'!CE93,IF('Rozpočet + Žádosti o změnu'!$BX$2="ano",'Rozpočet + Žádosti o změnu'!BS93,IF('Rozpočet + Žádosti o změnu'!$BL$2="ano",'Rozpočet + Žádosti o změnu'!BG93,IF('Rozpočet + Žádosti o změnu'!$AZ$2="ano",'Rozpočet + Žádosti o změnu'!AU93,IF('Rozpočet + Žádosti o změnu'!$AN$2="ano",'Rozpočet + Žádosti o změnu'!AI93,'Rozpočet + Žádosti o změnu'!I93))))))))))</f>
        <v>0</v>
      </c>
      <c r="Q93" s="267">
        <f>IF('Rozpočet + Žádosti o změnu'!$ER$2="ano",'Rozpočet + Žádosti o změnu'!EN93,IF('Rozpočet + Žádosti o změnu'!$EF$2="ano",'Rozpočet + Žádosti o změnu'!EB93,IF('Rozpočet + Žádosti o změnu'!$DT$2="ano",'Rozpočet + Žádosti o změnu'!DP93,IF('Rozpočet + Žádosti o změnu'!$DH$2="ano",'Rozpočet + Žádosti o změnu'!DD93,IF('Rozpočet + Žádosti o změnu'!$CV$2="ano",'Rozpočet + Žádosti o změnu'!CR93,IF('Rozpočet + Žádosti o změnu'!$CJ$2="ano",'Rozpočet + Žádosti o změnu'!CF93,IF('Rozpočet + Žádosti o změnu'!$BX$2="ano",'Rozpočet + Žádosti o změnu'!BT93,IF('Rozpočet + Žádosti o změnu'!$BL$2="ano",'Rozpočet + Žádosti o změnu'!BH93,IF('Rozpočet + Žádosti o změnu'!$AZ$2="ano",'Rozpočet + Žádosti o změnu'!AV93,IF('Rozpočet + Žádosti o změnu'!$AN$2="ano",'Rozpočet + Žádosti o změnu'!AJ93,'Rozpočet + Žádosti o změnu'!J93))))))))))</f>
        <v>0</v>
      </c>
      <c r="R93" s="267">
        <f>IF('Rozpočet + Žádosti o změnu'!$ER$2="ano",'Rozpočet + Žádosti o změnu'!EO93,IF('Rozpočet + Žádosti o změnu'!$EF$2="ano",'Rozpočet + Žádosti o změnu'!EC93,IF('Rozpočet + Žádosti o změnu'!$DT$2="ano",'Rozpočet + Žádosti o změnu'!DQ93,IF('Rozpočet + Žádosti o změnu'!$DH$2="ano",'Rozpočet + Žádosti o změnu'!DE93,IF('Rozpočet + Žádosti o změnu'!$CV$2="ano",'Rozpočet + Žádosti o změnu'!CS93,IF('Rozpočet + Žádosti o změnu'!$CJ$2="ano",'Rozpočet + Žádosti o změnu'!CG93,IF('Rozpočet + Žádosti o změnu'!$BX$2="ano",'Rozpočet + Žádosti o změnu'!BU93,IF('Rozpočet + Žádosti o změnu'!$BL$2="ano",'Rozpočet + Žádosti o změnu'!BI93,IF('Rozpočet + Žádosti o změnu'!$AZ$2="ano",'Rozpočet + Žádosti o změnu'!AW93,IF('Rozpočet + Žádosti o změnu'!$AN$2="ano",'Rozpočet + Žádosti o změnu'!AK93,'Rozpočet + Žádosti o změnu'!K93))))))))))</f>
        <v>0</v>
      </c>
      <c r="S93" s="267">
        <f>IF('Rozpočet + Žádosti o změnu'!$ER$2="ano",'Rozpočet + Žádosti o změnu'!EP93,IF('Rozpočet + Žádosti o změnu'!$EF$2="ano",'Rozpočet + Žádosti o změnu'!ED93,IF('Rozpočet + Žádosti o změnu'!$DT$2="ano",'Rozpočet + Žádosti o změnu'!DR93,IF('Rozpočet + Žádosti o změnu'!$DH$2="ano",'Rozpočet + Žádosti o změnu'!DF93,IF('Rozpočet + Žádosti o změnu'!$CV$2="ano",'Rozpočet + Žádosti o změnu'!CT93,IF('Rozpočet + Žádosti o změnu'!$CJ$2="ano",'Rozpočet + Žádosti o změnu'!CH93,IF('Rozpočet + Žádosti o změnu'!$BX$2="ano",'Rozpočet + Žádosti o změnu'!BV93,IF('Rozpočet + Žádosti o změnu'!$BL$2="ano",'Rozpočet + Žádosti o změnu'!BJ93,IF('Rozpočet + Žádosti o změnu'!$AZ$2="ano",'Rozpočet + Žádosti o změnu'!AX93,IF('Rozpočet + Žádosti o změnu'!$AN$2="ano",'Rozpočet + Žádosti o změnu'!AL93,'Rozpočet + Žádosti o změnu'!L93))))))))))</f>
        <v>0</v>
      </c>
      <c r="T93" s="267">
        <f>IF('Rozpočet + Žádosti o změnu'!$ER$2="ano",'Rozpočet + Žádosti o změnu'!EQ93,IF('Rozpočet + Žádosti o změnu'!$EF$2="ano",'Rozpočet + Žádosti o změnu'!EE93,IF('Rozpočet + Žádosti o změnu'!$DT$2="ano",'Rozpočet + Žádosti o změnu'!DS93,IF('Rozpočet + Žádosti o změnu'!$DH$2="ano",'Rozpočet + Žádosti o změnu'!DG93,IF('Rozpočet + Žádosti o změnu'!$CV$2="ano",'Rozpočet + Žádosti o změnu'!CU93,IF('Rozpočet + Žádosti o změnu'!$CJ$2="ano",'Rozpočet + Žádosti o změnu'!CI93,IF('Rozpočet + Žádosti o změnu'!$BX$2="ano",'Rozpočet + Žádosti o změnu'!BW93,IF('Rozpočet + Žádosti o změnu'!$BL$2="ano",'Rozpočet + Žádosti o změnu'!BK93,IF('Rozpočet + Žádosti o změnu'!$AZ$2="ano",'Rozpočet + Žádosti o změnu'!AY93,IF('Rozpočet + Žádosti o změnu'!$AN$2="ano",'Rozpočet + Žádosti o změnu'!AM93,'Rozpočet + Žádosti o změnu'!M93))))))))))</f>
        <v>0</v>
      </c>
      <c r="U93" s="267">
        <f>IF('Rozpočet + Žádosti o změnu'!$ER$2="ano",'Rozpočet + Žádosti o změnu'!ER93,IF('Rozpočet + Žádosti o změnu'!$EF$2="ano",'Rozpočet + Žádosti o změnu'!EF93,IF('Rozpočet + Žádosti o změnu'!$DT$2="ano",'Rozpočet + Žádosti o změnu'!DT93,IF('Rozpočet + Žádosti o změnu'!$DH$2="ano",'Rozpočet + Žádosti o změnu'!DH93,IF('Rozpočet + Žádosti o změnu'!$CV$2="ano",'Rozpočet + Žádosti o změnu'!CV93,IF('Rozpočet + Žádosti o změnu'!$CJ$2="ano",'Rozpočet + Žádosti o změnu'!CJ93,IF('Rozpočet + Žádosti o změnu'!$BX$2="ano",'Rozpočet + Žádosti o změnu'!BX93,IF('Rozpočet + Žádosti o změnu'!$BL$2="ano",'Rozpočet + Žádosti o změnu'!BL93,IF('Rozpočet + Žádosti o změnu'!$AZ$2="ano",'Rozpočet + Žádosti o změnu'!AZ93,IF('Rozpočet + Žádosti o změnu'!$AN$2="ano",'Rozpočet + Žádosti o změnu'!AN93,'Rozpočet + Žádosti o změnu'!N93))))))))))</f>
        <v>0</v>
      </c>
      <c r="W93" s="281">
        <f>IF('ZoR č. 1'!$D93="",0,'ZoR č. 1'!G93)+IF('ZoR č. 2'!$D93="",0,'ZoR č. 2'!G93)+IF('ZoR č. 3'!$D93="",0,'ZoR č. 3'!G93)+IF('ZoR č. 4'!$D93="",0,'ZoR č. 4'!G93)+IF('ZoR č. 5'!$D93="",0,'ZoR č. 5'!G93)+IF('ZoR č. 6'!$D93="",0,'ZoR č. 6'!G93)+IF('ZoR č. 7'!$D93="",0,'ZoR č. 7'!G93)+IF('ZoR č. 8'!$D93="",0,'ZoR č. 8'!G93)+IF('ZoR č. 9'!$D93="",0,'ZoR č. 9'!G93)+IF('ZoR č. 10'!$D93="",0,'ZoR č. 10'!G93)+IF(ZZoR!$D93="",0,ZZoR!G93)</f>
        <v>0</v>
      </c>
      <c r="X93" s="281">
        <f>IF('ZoR č. 1'!$D93="",0,'ZoR č. 1'!H93)+IF('ZoR č. 2'!$D93="",0,'ZoR č. 2'!H93)+IF('ZoR č. 3'!$D93="",0,'ZoR č. 3'!H93)+IF('ZoR č. 4'!$D93="",0,'ZoR č. 4'!H93)+IF('ZoR č. 5'!$D93="",0,'ZoR č. 5'!H93)+IF('ZoR č. 6'!$D93="",0,'ZoR č. 6'!H93)+IF('ZoR č. 7'!$D93="",0,'ZoR č. 7'!H93)+IF('ZoR č. 8'!$D93="",0,'ZoR č. 8'!H93)+IF('ZoR č. 9'!$D93="",0,'ZoR č. 9'!H93)+IF('ZoR č. 10'!$D93="",0,'ZoR č. 10'!H93)+IF(ZZoR!$D93="",0,ZZoR!H93)</f>
        <v>0</v>
      </c>
      <c r="Y93" s="281">
        <f>IF('ZoR č. 1'!$D93="",0,'ZoR č. 1'!I93)+IF('ZoR č. 2'!$D93="",0,'ZoR č. 2'!I93)+IF('ZoR č. 3'!$D93="",0,'ZoR č. 3'!I93)+IF('ZoR č. 4'!$D93="",0,'ZoR č. 4'!I93)+IF('ZoR č. 5'!$D93="",0,'ZoR č. 5'!I93)+IF('ZoR č. 6'!$D93="",0,'ZoR č. 6'!I93)+IF('ZoR č. 7'!$D93="",0,'ZoR č. 7'!I93)+IF('ZoR č. 8'!$D93="",0,'ZoR č. 8'!I93)+IF('ZoR č. 9'!$D93="",0,'ZoR č. 9'!I93)+IF('ZoR č. 10'!$D93="",0,'ZoR č. 10'!I93)+IF(ZZoR!$D93="",0,ZZoR!I93)</f>
        <v>0</v>
      </c>
      <c r="Z93" s="281">
        <f>IF('ZoR č. 1'!$D93="",0,'ZoR č. 1'!J93)+IF('ZoR č. 2'!$D93="",0,'ZoR č. 2'!J93)+IF('ZoR č. 3'!$D93="",0,'ZoR č. 3'!J93)+IF('ZoR č. 4'!$D93="",0,'ZoR č. 4'!J93)+IF('ZoR č. 5'!$D93="",0,'ZoR č. 5'!J93)+IF('ZoR č. 6'!$D93="",0,'ZoR č. 6'!J93)+IF('ZoR č. 7'!$D93="",0,'ZoR č. 7'!J93)+IF('ZoR č. 8'!$D93="",0,'ZoR č. 8'!J93)+IF('ZoR č. 9'!$D93="",0,'ZoR č. 9'!J93)+IF('ZoR č. 10'!$D93="",0,'ZoR č. 10'!J93)+IF(ZZoR!$D93="",0,ZZoR!J93)</f>
        <v>0</v>
      </c>
      <c r="AA93" s="281">
        <f>IF('ZoR č. 1'!$D93="",0,'ZoR č. 1'!K93)+IF('ZoR č. 2'!$D93="",0,'ZoR č. 2'!K93)+IF('ZoR č. 3'!$D93="",0,'ZoR č. 3'!K93)+IF('ZoR č. 4'!$D93="",0,'ZoR č. 4'!K93)+IF('ZoR č. 5'!$D93="",0,'ZoR č. 5'!K93)+IF('ZoR č. 6'!$D93="",0,'ZoR č. 6'!K93)+IF('ZoR č. 7'!$D93="",0,'ZoR č. 7'!K93)+IF('ZoR č. 8'!$D93="",0,'ZoR č. 8'!K93)+IF('ZoR č. 9'!$D93="",0,'ZoR č. 9'!K93)+IF('ZoR č. 10'!$D93="",0,'ZoR č. 10'!K93)+IF(ZZoR!$D93="",0,ZZoR!K93)</f>
        <v>0</v>
      </c>
      <c r="AB93" s="281">
        <f>IF('ZoR č. 1'!$D93="",0,'ZoR č. 1'!L93)+IF('ZoR č. 2'!$D93="",0,'ZoR č. 2'!L93)+IF('ZoR č. 3'!$D93="",0,'ZoR č. 3'!L93)+IF('ZoR č. 4'!$D93="",0,'ZoR č. 4'!L93)+IF('ZoR č. 5'!$D93="",0,'ZoR č. 5'!L93)+IF('ZoR č. 6'!$D93="",0,'ZoR č. 6'!L93)+IF('ZoR č. 7'!$D93="",0,'ZoR č. 7'!L93)+IF('ZoR č. 8'!$D93="",0,'ZoR č. 8'!L93)+IF('ZoR č. 9'!$D93="",0,'ZoR č. 9'!L93)+IF('ZoR č. 10'!$D93="",0,'ZoR č. 10'!L93)+IF(ZZoR!$D93="",0,ZZoR!L93)</f>
        <v>0</v>
      </c>
      <c r="AC93" s="281">
        <f>IF('ZoR č. 1'!$D93="",0,'ZoR č. 1'!M93)+IF('ZoR č. 2'!$D93="",0,'ZoR č. 2'!M93)+IF('ZoR č. 3'!$D93="",0,'ZoR č. 3'!M93)+IF('ZoR č. 4'!$D93="",0,'ZoR č. 4'!M93)+IF('ZoR č. 5'!$D93="",0,'ZoR č. 5'!M93)+IF('ZoR č. 6'!$D93="",0,'ZoR č. 6'!M93)+IF('ZoR č. 7'!$D93="",0,'ZoR č. 7'!M93)+IF('ZoR č. 8'!$D93="",0,'ZoR č. 8'!M93)+IF('ZoR č. 9'!$D93="",0,'ZoR č. 9'!M93)+IF('ZoR č. 10'!$D93="",0,'ZoR č. 10'!M93)+IF(ZZoR!$D93="",0,ZZoR!M93)</f>
        <v>0</v>
      </c>
      <c r="AE93" s="282" t="str">
        <f t="shared" si="7"/>
        <v/>
      </c>
    </row>
    <row r="94" spans="2:31" x14ac:dyDescent="0.25">
      <c r="B94" s="9" t="s">
        <v>227</v>
      </c>
      <c r="C94" s="98" t="str">
        <f>IF(COUNTA('Přehled partnerů'!C94:D94)&lt;&gt;2,"partner neuveden",IF('Přehled partnerů'!P94="ANO",'Přehled partnerů'!C94,"v tomto období nerelevantní"))</f>
        <v>partner neuveden</v>
      </c>
      <c r="D94" s="108" t="str">
        <f>IF(COUNTA('Přehled partnerů'!C94:D94)&lt;&gt;2,"",IF('Přehled partnerů'!P94="ANO",'Přehled partnerů'!D94,""))</f>
        <v/>
      </c>
      <c r="E94" s="21" t="str">
        <f t="shared" si="4"/>
        <v/>
      </c>
      <c r="F94" s="114" t="str">
        <f t="shared" si="5"/>
        <v/>
      </c>
      <c r="G94" s="125">
        <v>0</v>
      </c>
      <c r="H94" s="126">
        <v>0</v>
      </c>
      <c r="I94" s="126">
        <v>0</v>
      </c>
      <c r="J94" s="126">
        <v>0</v>
      </c>
      <c r="K94" s="16">
        <v>0</v>
      </c>
      <c r="L94" s="16">
        <v>0</v>
      </c>
      <c r="M94" s="20">
        <v>0</v>
      </c>
      <c r="N94" s="58" t="str">
        <f t="shared" si="6"/>
        <v/>
      </c>
      <c r="O94" s="267">
        <f>IF('Rozpočet + Žádosti o změnu'!$ER$2="ano",'Rozpočet + Žádosti o změnu'!EL94,IF('Rozpočet + Žádosti o změnu'!$EF$2="ano",'Rozpočet + Žádosti o změnu'!DZ94,IF('Rozpočet + Žádosti o změnu'!$DT$2="ano",'Rozpočet + Žádosti o změnu'!DN94,IF('Rozpočet + Žádosti o změnu'!$DH$2="ano",'Rozpočet + Žádosti o změnu'!DB94,IF('Rozpočet + Žádosti o změnu'!$CV$2="ano",'Rozpočet + Žádosti o změnu'!CP94,IF('Rozpočet + Žádosti o změnu'!$CJ$2="ano",'Rozpočet + Žádosti o změnu'!CD94,IF('Rozpočet + Žádosti o změnu'!$BX$2="ano",'Rozpočet + Žádosti o změnu'!BR94,IF('Rozpočet + Žádosti o změnu'!$BL$2="ano",'Rozpočet + Žádosti o změnu'!BF94,IF('Rozpočet + Žádosti o změnu'!$AZ$2="ano",'Rozpočet + Žádosti o změnu'!AT94,IF('Rozpočet + Žádosti o změnu'!$AN$2="ano",'Rozpočet + Žádosti o změnu'!AH94,'Rozpočet + Žádosti o změnu'!H94))))))))))</f>
        <v>0</v>
      </c>
      <c r="P94" s="267">
        <f>IF('Rozpočet + Žádosti o změnu'!$ER$2="ano",'Rozpočet + Žádosti o změnu'!EM94,IF('Rozpočet + Žádosti o změnu'!$EF$2="ano",'Rozpočet + Žádosti o změnu'!EA94,IF('Rozpočet + Žádosti o změnu'!$DT$2="ano",'Rozpočet + Žádosti o změnu'!DO94,IF('Rozpočet + Žádosti o změnu'!$DH$2="ano",'Rozpočet + Žádosti o změnu'!DC94,IF('Rozpočet + Žádosti o změnu'!$CV$2="ano",'Rozpočet + Žádosti o změnu'!CQ94,IF('Rozpočet + Žádosti o změnu'!$CJ$2="ano",'Rozpočet + Žádosti o změnu'!CE94,IF('Rozpočet + Žádosti o změnu'!$BX$2="ano",'Rozpočet + Žádosti o změnu'!BS94,IF('Rozpočet + Žádosti o změnu'!$BL$2="ano",'Rozpočet + Žádosti o změnu'!BG94,IF('Rozpočet + Žádosti o změnu'!$AZ$2="ano",'Rozpočet + Žádosti o změnu'!AU94,IF('Rozpočet + Žádosti o změnu'!$AN$2="ano",'Rozpočet + Žádosti o změnu'!AI94,'Rozpočet + Žádosti o změnu'!I94))))))))))</f>
        <v>0</v>
      </c>
      <c r="Q94" s="267">
        <f>IF('Rozpočet + Žádosti o změnu'!$ER$2="ano",'Rozpočet + Žádosti o změnu'!EN94,IF('Rozpočet + Žádosti o změnu'!$EF$2="ano",'Rozpočet + Žádosti o změnu'!EB94,IF('Rozpočet + Žádosti o změnu'!$DT$2="ano",'Rozpočet + Žádosti o změnu'!DP94,IF('Rozpočet + Žádosti o změnu'!$DH$2="ano",'Rozpočet + Žádosti o změnu'!DD94,IF('Rozpočet + Žádosti o změnu'!$CV$2="ano",'Rozpočet + Žádosti o změnu'!CR94,IF('Rozpočet + Žádosti o změnu'!$CJ$2="ano",'Rozpočet + Žádosti o změnu'!CF94,IF('Rozpočet + Žádosti o změnu'!$BX$2="ano",'Rozpočet + Žádosti o změnu'!BT94,IF('Rozpočet + Žádosti o změnu'!$BL$2="ano",'Rozpočet + Žádosti o změnu'!BH94,IF('Rozpočet + Žádosti o změnu'!$AZ$2="ano",'Rozpočet + Žádosti o změnu'!AV94,IF('Rozpočet + Žádosti o změnu'!$AN$2="ano",'Rozpočet + Žádosti o změnu'!AJ94,'Rozpočet + Žádosti o změnu'!J94))))))))))</f>
        <v>0</v>
      </c>
      <c r="R94" s="267">
        <f>IF('Rozpočet + Žádosti o změnu'!$ER$2="ano",'Rozpočet + Žádosti o změnu'!EO94,IF('Rozpočet + Žádosti o změnu'!$EF$2="ano",'Rozpočet + Žádosti o změnu'!EC94,IF('Rozpočet + Žádosti o změnu'!$DT$2="ano",'Rozpočet + Žádosti o změnu'!DQ94,IF('Rozpočet + Žádosti o změnu'!$DH$2="ano",'Rozpočet + Žádosti o změnu'!DE94,IF('Rozpočet + Žádosti o změnu'!$CV$2="ano",'Rozpočet + Žádosti o změnu'!CS94,IF('Rozpočet + Žádosti o změnu'!$CJ$2="ano",'Rozpočet + Žádosti o změnu'!CG94,IF('Rozpočet + Žádosti o změnu'!$BX$2="ano",'Rozpočet + Žádosti o změnu'!BU94,IF('Rozpočet + Žádosti o změnu'!$BL$2="ano",'Rozpočet + Žádosti o změnu'!BI94,IF('Rozpočet + Žádosti o změnu'!$AZ$2="ano",'Rozpočet + Žádosti o změnu'!AW94,IF('Rozpočet + Žádosti o změnu'!$AN$2="ano",'Rozpočet + Žádosti o změnu'!AK94,'Rozpočet + Žádosti o změnu'!K94))))))))))</f>
        <v>0</v>
      </c>
      <c r="S94" s="267">
        <f>IF('Rozpočet + Žádosti o změnu'!$ER$2="ano",'Rozpočet + Žádosti o změnu'!EP94,IF('Rozpočet + Žádosti o změnu'!$EF$2="ano",'Rozpočet + Žádosti o změnu'!ED94,IF('Rozpočet + Žádosti o změnu'!$DT$2="ano",'Rozpočet + Žádosti o změnu'!DR94,IF('Rozpočet + Žádosti o změnu'!$DH$2="ano",'Rozpočet + Žádosti o změnu'!DF94,IF('Rozpočet + Žádosti o změnu'!$CV$2="ano",'Rozpočet + Žádosti o změnu'!CT94,IF('Rozpočet + Žádosti o změnu'!$CJ$2="ano",'Rozpočet + Žádosti o změnu'!CH94,IF('Rozpočet + Žádosti o změnu'!$BX$2="ano",'Rozpočet + Žádosti o změnu'!BV94,IF('Rozpočet + Žádosti o změnu'!$BL$2="ano",'Rozpočet + Žádosti o změnu'!BJ94,IF('Rozpočet + Žádosti o změnu'!$AZ$2="ano",'Rozpočet + Žádosti o změnu'!AX94,IF('Rozpočet + Žádosti o změnu'!$AN$2="ano",'Rozpočet + Žádosti o změnu'!AL94,'Rozpočet + Žádosti o změnu'!L94))))))))))</f>
        <v>0</v>
      </c>
      <c r="T94" s="267">
        <f>IF('Rozpočet + Žádosti o změnu'!$ER$2="ano",'Rozpočet + Žádosti o změnu'!EQ94,IF('Rozpočet + Žádosti o změnu'!$EF$2="ano",'Rozpočet + Žádosti o změnu'!EE94,IF('Rozpočet + Žádosti o změnu'!$DT$2="ano",'Rozpočet + Žádosti o změnu'!DS94,IF('Rozpočet + Žádosti o změnu'!$DH$2="ano",'Rozpočet + Žádosti o změnu'!DG94,IF('Rozpočet + Žádosti o změnu'!$CV$2="ano",'Rozpočet + Žádosti o změnu'!CU94,IF('Rozpočet + Žádosti o změnu'!$CJ$2="ano",'Rozpočet + Žádosti o změnu'!CI94,IF('Rozpočet + Žádosti o změnu'!$BX$2="ano",'Rozpočet + Žádosti o změnu'!BW94,IF('Rozpočet + Žádosti o změnu'!$BL$2="ano",'Rozpočet + Žádosti o změnu'!BK94,IF('Rozpočet + Žádosti o změnu'!$AZ$2="ano",'Rozpočet + Žádosti o změnu'!AY94,IF('Rozpočet + Žádosti o změnu'!$AN$2="ano",'Rozpočet + Žádosti o změnu'!AM94,'Rozpočet + Žádosti o změnu'!M94))))))))))</f>
        <v>0</v>
      </c>
      <c r="U94" s="267">
        <f>IF('Rozpočet + Žádosti o změnu'!$ER$2="ano",'Rozpočet + Žádosti o změnu'!ER94,IF('Rozpočet + Žádosti o změnu'!$EF$2="ano",'Rozpočet + Žádosti o změnu'!EF94,IF('Rozpočet + Žádosti o změnu'!$DT$2="ano",'Rozpočet + Žádosti o změnu'!DT94,IF('Rozpočet + Žádosti o změnu'!$DH$2="ano",'Rozpočet + Žádosti o změnu'!DH94,IF('Rozpočet + Žádosti o změnu'!$CV$2="ano",'Rozpočet + Žádosti o změnu'!CV94,IF('Rozpočet + Žádosti o změnu'!$CJ$2="ano",'Rozpočet + Žádosti o změnu'!CJ94,IF('Rozpočet + Žádosti o změnu'!$BX$2="ano",'Rozpočet + Žádosti o změnu'!BX94,IF('Rozpočet + Žádosti o změnu'!$BL$2="ano",'Rozpočet + Žádosti o změnu'!BL94,IF('Rozpočet + Žádosti o změnu'!$AZ$2="ano",'Rozpočet + Žádosti o změnu'!AZ94,IF('Rozpočet + Žádosti o změnu'!$AN$2="ano",'Rozpočet + Žádosti o změnu'!AN94,'Rozpočet + Žádosti o změnu'!N94))))))))))</f>
        <v>0</v>
      </c>
      <c r="W94" s="281">
        <f>IF('ZoR č. 1'!$D94="",0,'ZoR č. 1'!G94)+IF('ZoR č. 2'!$D94="",0,'ZoR č. 2'!G94)+IF('ZoR č. 3'!$D94="",0,'ZoR č. 3'!G94)+IF('ZoR č. 4'!$D94="",0,'ZoR č. 4'!G94)+IF('ZoR č. 5'!$D94="",0,'ZoR č. 5'!G94)+IF('ZoR č. 6'!$D94="",0,'ZoR č. 6'!G94)+IF('ZoR č. 7'!$D94="",0,'ZoR č. 7'!G94)+IF('ZoR č. 8'!$D94="",0,'ZoR č. 8'!G94)+IF('ZoR č. 9'!$D94="",0,'ZoR č. 9'!G94)+IF('ZoR č. 10'!$D94="",0,'ZoR č. 10'!G94)+IF(ZZoR!$D94="",0,ZZoR!G94)</f>
        <v>0</v>
      </c>
      <c r="X94" s="281">
        <f>IF('ZoR č. 1'!$D94="",0,'ZoR č. 1'!H94)+IF('ZoR č. 2'!$D94="",0,'ZoR č. 2'!H94)+IF('ZoR č. 3'!$D94="",0,'ZoR č. 3'!H94)+IF('ZoR č. 4'!$D94="",0,'ZoR č. 4'!H94)+IF('ZoR č. 5'!$D94="",0,'ZoR č. 5'!H94)+IF('ZoR č. 6'!$D94="",0,'ZoR č. 6'!H94)+IF('ZoR č. 7'!$D94="",0,'ZoR č. 7'!H94)+IF('ZoR č. 8'!$D94="",0,'ZoR č. 8'!H94)+IF('ZoR č. 9'!$D94="",0,'ZoR č. 9'!H94)+IF('ZoR č. 10'!$D94="",0,'ZoR č. 10'!H94)+IF(ZZoR!$D94="",0,ZZoR!H94)</f>
        <v>0</v>
      </c>
      <c r="Y94" s="281">
        <f>IF('ZoR č. 1'!$D94="",0,'ZoR č. 1'!I94)+IF('ZoR č. 2'!$D94="",0,'ZoR č. 2'!I94)+IF('ZoR č. 3'!$D94="",0,'ZoR č. 3'!I94)+IF('ZoR č. 4'!$D94="",0,'ZoR č. 4'!I94)+IF('ZoR č. 5'!$D94="",0,'ZoR č. 5'!I94)+IF('ZoR č. 6'!$D94="",0,'ZoR č. 6'!I94)+IF('ZoR č. 7'!$D94="",0,'ZoR č. 7'!I94)+IF('ZoR č. 8'!$D94="",0,'ZoR č. 8'!I94)+IF('ZoR č. 9'!$D94="",0,'ZoR č. 9'!I94)+IF('ZoR č. 10'!$D94="",0,'ZoR č. 10'!I94)+IF(ZZoR!$D94="",0,ZZoR!I94)</f>
        <v>0</v>
      </c>
      <c r="Z94" s="281">
        <f>IF('ZoR č. 1'!$D94="",0,'ZoR č. 1'!J94)+IF('ZoR č. 2'!$D94="",0,'ZoR č. 2'!J94)+IF('ZoR č. 3'!$D94="",0,'ZoR č. 3'!J94)+IF('ZoR č. 4'!$D94="",0,'ZoR č. 4'!J94)+IF('ZoR č. 5'!$D94="",0,'ZoR č. 5'!J94)+IF('ZoR č. 6'!$D94="",0,'ZoR č. 6'!J94)+IF('ZoR č. 7'!$D94="",0,'ZoR č. 7'!J94)+IF('ZoR č. 8'!$D94="",0,'ZoR č. 8'!J94)+IF('ZoR č. 9'!$D94="",0,'ZoR č. 9'!J94)+IF('ZoR č. 10'!$D94="",0,'ZoR č. 10'!J94)+IF(ZZoR!$D94="",0,ZZoR!J94)</f>
        <v>0</v>
      </c>
      <c r="AA94" s="281">
        <f>IF('ZoR č. 1'!$D94="",0,'ZoR č. 1'!K94)+IF('ZoR č. 2'!$D94="",0,'ZoR č. 2'!K94)+IF('ZoR č. 3'!$D94="",0,'ZoR č. 3'!K94)+IF('ZoR č. 4'!$D94="",0,'ZoR č. 4'!K94)+IF('ZoR č. 5'!$D94="",0,'ZoR č. 5'!K94)+IF('ZoR č. 6'!$D94="",0,'ZoR č. 6'!K94)+IF('ZoR č. 7'!$D94="",0,'ZoR č. 7'!K94)+IF('ZoR č. 8'!$D94="",0,'ZoR č. 8'!K94)+IF('ZoR č. 9'!$D94="",0,'ZoR č. 9'!K94)+IF('ZoR č. 10'!$D94="",0,'ZoR č. 10'!K94)+IF(ZZoR!$D94="",0,ZZoR!K94)</f>
        <v>0</v>
      </c>
      <c r="AB94" s="281">
        <f>IF('ZoR č. 1'!$D94="",0,'ZoR č. 1'!L94)+IF('ZoR č. 2'!$D94="",0,'ZoR č. 2'!L94)+IF('ZoR č. 3'!$D94="",0,'ZoR č. 3'!L94)+IF('ZoR č. 4'!$D94="",0,'ZoR č. 4'!L94)+IF('ZoR č. 5'!$D94="",0,'ZoR č. 5'!L94)+IF('ZoR č. 6'!$D94="",0,'ZoR č. 6'!L94)+IF('ZoR č. 7'!$D94="",0,'ZoR č. 7'!L94)+IF('ZoR č. 8'!$D94="",0,'ZoR č. 8'!L94)+IF('ZoR č. 9'!$D94="",0,'ZoR č. 9'!L94)+IF('ZoR č. 10'!$D94="",0,'ZoR č. 10'!L94)+IF(ZZoR!$D94="",0,ZZoR!L94)</f>
        <v>0</v>
      </c>
      <c r="AC94" s="281">
        <f>IF('ZoR č. 1'!$D94="",0,'ZoR č. 1'!M94)+IF('ZoR č. 2'!$D94="",0,'ZoR č. 2'!M94)+IF('ZoR č. 3'!$D94="",0,'ZoR č. 3'!M94)+IF('ZoR č. 4'!$D94="",0,'ZoR č. 4'!M94)+IF('ZoR č. 5'!$D94="",0,'ZoR č. 5'!M94)+IF('ZoR č. 6'!$D94="",0,'ZoR č. 6'!M94)+IF('ZoR č. 7'!$D94="",0,'ZoR č. 7'!M94)+IF('ZoR č. 8'!$D94="",0,'ZoR č. 8'!M94)+IF('ZoR č. 9'!$D94="",0,'ZoR č. 9'!M94)+IF('ZoR č. 10'!$D94="",0,'ZoR č. 10'!M94)+IF(ZZoR!$D94="",0,ZZoR!M94)</f>
        <v>0</v>
      </c>
      <c r="AE94" s="282" t="str">
        <f t="shared" si="7"/>
        <v/>
      </c>
    </row>
    <row r="95" spans="2:31" x14ac:dyDescent="0.25">
      <c r="B95" s="9" t="s">
        <v>228</v>
      </c>
      <c r="C95" s="98" t="str">
        <f>IF(COUNTA('Přehled partnerů'!C95:D95)&lt;&gt;2,"partner neuveden",IF('Přehled partnerů'!P95="ANO",'Přehled partnerů'!C95,"v tomto období nerelevantní"))</f>
        <v>partner neuveden</v>
      </c>
      <c r="D95" s="108" t="str">
        <f>IF(COUNTA('Přehled partnerů'!C95:D95)&lt;&gt;2,"",IF('Přehled partnerů'!P95="ANO",'Přehled partnerů'!D95,""))</f>
        <v/>
      </c>
      <c r="E95" s="21" t="str">
        <f t="shared" si="4"/>
        <v/>
      </c>
      <c r="F95" s="114" t="str">
        <f t="shared" si="5"/>
        <v/>
      </c>
      <c r="G95" s="125">
        <v>0</v>
      </c>
      <c r="H95" s="126">
        <v>0</v>
      </c>
      <c r="I95" s="126">
        <v>0</v>
      </c>
      <c r="J95" s="126">
        <v>0</v>
      </c>
      <c r="K95" s="16">
        <v>0</v>
      </c>
      <c r="L95" s="16">
        <v>0</v>
      </c>
      <c r="M95" s="20">
        <v>0</v>
      </c>
      <c r="N95" s="58" t="str">
        <f t="shared" si="6"/>
        <v/>
      </c>
      <c r="O95" s="267">
        <f>IF('Rozpočet + Žádosti o změnu'!$ER$2="ano",'Rozpočet + Žádosti o změnu'!EL95,IF('Rozpočet + Žádosti o změnu'!$EF$2="ano",'Rozpočet + Žádosti o změnu'!DZ95,IF('Rozpočet + Žádosti o změnu'!$DT$2="ano",'Rozpočet + Žádosti o změnu'!DN95,IF('Rozpočet + Žádosti o změnu'!$DH$2="ano",'Rozpočet + Žádosti o změnu'!DB95,IF('Rozpočet + Žádosti o změnu'!$CV$2="ano",'Rozpočet + Žádosti o změnu'!CP95,IF('Rozpočet + Žádosti o změnu'!$CJ$2="ano",'Rozpočet + Žádosti o změnu'!CD95,IF('Rozpočet + Žádosti o změnu'!$BX$2="ano",'Rozpočet + Žádosti o změnu'!BR95,IF('Rozpočet + Žádosti o změnu'!$BL$2="ano",'Rozpočet + Žádosti o změnu'!BF95,IF('Rozpočet + Žádosti o změnu'!$AZ$2="ano",'Rozpočet + Žádosti o změnu'!AT95,IF('Rozpočet + Žádosti o změnu'!$AN$2="ano",'Rozpočet + Žádosti o změnu'!AH95,'Rozpočet + Žádosti o změnu'!H95))))))))))</f>
        <v>0</v>
      </c>
      <c r="P95" s="267">
        <f>IF('Rozpočet + Žádosti o změnu'!$ER$2="ano",'Rozpočet + Žádosti o změnu'!EM95,IF('Rozpočet + Žádosti o změnu'!$EF$2="ano",'Rozpočet + Žádosti o změnu'!EA95,IF('Rozpočet + Žádosti o změnu'!$DT$2="ano",'Rozpočet + Žádosti o změnu'!DO95,IF('Rozpočet + Žádosti o změnu'!$DH$2="ano",'Rozpočet + Žádosti o změnu'!DC95,IF('Rozpočet + Žádosti o změnu'!$CV$2="ano",'Rozpočet + Žádosti o změnu'!CQ95,IF('Rozpočet + Žádosti o změnu'!$CJ$2="ano",'Rozpočet + Žádosti o změnu'!CE95,IF('Rozpočet + Žádosti o změnu'!$BX$2="ano",'Rozpočet + Žádosti o změnu'!BS95,IF('Rozpočet + Žádosti o změnu'!$BL$2="ano",'Rozpočet + Žádosti o změnu'!BG95,IF('Rozpočet + Žádosti o změnu'!$AZ$2="ano",'Rozpočet + Žádosti o změnu'!AU95,IF('Rozpočet + Žádosti o změnu'!$AN$2="ano",'Rozpočet + Žádosti o změnu'!AI95,'Rozpočet + Žádosti o změnu'!I95))))))))))</f>
        <v>0</v>
      </c>
      <c r="Q95" s="267">
        <f>IF('Rozpočet + Žádosti o změnu'!$ER$2="ano",'Rozpočet + Žádosti o změnu'!EN95,IF('Rozpočet + Žádosti o změnu'!$EF$2="ano",'Rozpočet + Žádosti o změnu'!EB95,IF('Rozpočet + Žádosti o změnu'!$DT$2="ano",'Rozpočet + Žádosti o změnu'!DP95,IF('Rozpočet + Žádosti o změnu'!$DH$2="ano",'Rozpočet + Žádosti o změnu'!DD95,IF('Rozpočet + Žádosti o změnu'!$CV$2="ano",'Rozpočet + Žádosti o změnu'!CR95,IF('Rozpočet + Žádosti o změnu'!$CJ$2="ano",'Rozpočet + Žádosti o změnu'!CF95,IF('Rozpočet + Žádosti o změnu'!$BX$2="ano",'Rozpočet + Žádosti o změnu'!BT95,IF('Rozpočet + Žádosti o změnu'!$BL$2="ano",'Rozpočet + Žádosti o změnu'!BH95,IF('Rozpočet + Žádosti o změnu'!$AZ$2="ano",'Rozpočet + Žádosti o změnu'!AV95,IF('Rozpočet + Žádosti o změnu'!$AN$2="ano",'Rozpočet + Žádosti o změnu'!AJ95,'Rozpočet + Žádosti o změnu'!J95))))))))))</f>
        <v>0</v>
      </c>
      <c r="R95" s="267">
        <f>IF('Rozpočet + Žádosti o změnu'!$ER$2="ano",'Rozpočet + Žádosti o změnu'!EO95,IF('Rozpočet + Žádosti o změnu'!$EF$2="ano",'Rozpočet + Žádosti o změnu'!EC95,IF('Rozpočet + Žádosti o změnu'!$DT$2="ano",'Rozpočet + Žádosti o změnu'!DQ95,IF('Rozpočet + Žádosti o změnu'!$DH$2="ano",'Rozpočet + Žádosti o změnu'!DE95,IF('Rozpočet + Žádosti o změnu'!$CV$2="ano",'Rozpočet + Žádosti o změnu'!CS95,IF('Rozpočet + Žádosti o změnu'!$CJ$2="ano",'Rozpočet + Žádosti o změnu'!CG95,IF('Rozpočet + Žádosti o změnu'!$BX$2="ano",'Rozpočet + Žádosti o změnu'!BU95,IF('Rozpočet + Žádosti o změnu'!$BL$2="ano",'Rozpočet + Žádosti o změnu'!BI95,IF('Rozpočet + Žádosti o změnu'!$AZ$2="ano",'Rozpočet + Žádosti o změnu'!AW95,IF('Rozpočet + Žádosti o změnu'!$AN$2="ano",'Rozpočet + Žádosti o změnu'!AK95,'Rozpočet + Žádosti o změnu'!K95))))))))))</f>
        <v>0</v>
      </c>
      <c r="S95" s="267">
        <f>IF('Rozpočet + Žádosti o změnu'!$ER$2="ano",'Rozpočet + Žádosti o změnu'!EP95,IF('Rozpočet + Žádosti o změnu'!$EF$2="ano",'Rozpočet + Žádosti o změnu'!ED95,IF('Rozpočet + Žádosti o změnu'!$DT$2="ano",'Rozpočet + Žádosti o změnu'!DR95,IF('Rozpočet + Žádosti o změnu'!$DH$2="ano",'Rozpočet + Žádosti o změnu'!DF95,IF('Rozpočet + Žádosti o změnu'!$CV$2="ano",'Rozpočet + Žádosti o změnu'!CT95,IF('Rozpočet + Žádosti o změnu'!$CJ$2="ano",'Rozpočet + Žádosti o změnu'!CH95,IF('Rozpočet + Žádosti o změnu'!$BX$2="ano",'Rozpočet + Žádosti o změnu'!BV95,IF('Rozpočet + Žádosti o změnu'!$BL$2="ano",'Rozpočet + Žádosti o změnu'!BJ95,IF('Rozpočet + Žádosti o změnu'!$AZ$2="ano",'Rozpočet + Žádosti o změnu'!AX95,IF('Rozpočet + Žádosti o změnu'!$AN$2="ano",'Rozpočet + Žádosti o změnu'!AL95,'Rozpočet + Žádosti o změnu'!L95))))))))))</f>
        <v>0</v>
      </c>
      <c r="T95" s="267">
        <f>IF('Rozpočet + Žádosti o změnu'!$ER$2="ano",'Rozpočet + Žádosti o změnu'!EQ95,IF('Rozpočet + Žádosti o změnu'!$EF$2="ano",'Rozpočet + Žádosti o změnu'!EE95,IF('Rozpočet + Žádosti o změnu'!$DT$2="ano",'Rozpočet + Žádosti o změnu'!DS95,IF('Rozpočet + Žádosti o změnu'!$DH$2="ano",'Rozpočet + Žádosti o změnu'!DG95,IF('Rozpočet + Žádosti o změnu'!$CV$2="ano",'Rozpočet + Žádosti o změnu'!CU95,IF('Rozpočet + Žádosti o změnu'!$CJ$2="ano",'Rozpočet + Žádosti o změnu'!CI95,IF('Rozpočet + Žádosti o změnu'!$BX$2="ano",'Rozpočet + Žádosti o změnu'!BW95,IF('Rozpočet + Žádosti o změnu'!$BL$2="ano",'Rozpočet + Žádosti o změnu'!BK95,IF('Rozpočet + Žádosti o změnu'!$AZ$2="ano",'Rozpočet + Žádosti o změnu'!AY95,IF('Rozpočet + Žádosti o změnu'!$AN$2="ano",'Rozpočet + Žádosti o změnu'!AM95,'Rozpočet + Žádosti o změnu'!M95))))))))))</f>
        <v>0</v>
      </c>
      <c r="U95" s="267">
        <f>IF('Rozpočet + Žádosti o změnu'!$ER$2="ano",'Rozpočet + Žádosti o změnu'!ER95,IF('Rozpočet + Žádosti o změnu'!$EF$2="ano",'Rozpočet + Žádosti o změnu'!EF95,IF('Rozpočet + Žádosti o změnu'!$DT$2="ano",'Rozpočet + Žádosti o změnu'!DT95,IF('Rozpočet + Žádosti o změnu'!$DH$2="ano",'Rozpočet + Žádosti o změnu'!DH95,IF('Rozpočet + Žádosti o změnu'!$CV$2="ano",'Rozpočet + Žádosti o změnu'!CV95,IF('Rozpočet + Žádosti o změnu'!$CJ$2="ano",'Rozpočet + Žádosti o změnu'!CJ95,IF('Rozpočet + Žádosti o změnu'!$BX$2="ano",'Rozpočet + Žádosti o změnu'!BX95,IF('Rozpočet + Žádosti o změnu'!$BL$2="ano",'Rozpočet + Žádosti o změnu'!BL95,IF('Rozpočet + Žádosti o změnu'!$AZ$2="ano",'Rozpočet + Žádosti o změnu'!AZ95,IF('Rozpočet + Žádosti o změnu'!$AN$2="ano",'Rozpočet + Žádosti o změnu'!AN95,'Rozpočet + Žádosti o změnu'!N95))))))))))</f>
        <v>0</v>
      </c>
      <c r="W95" s="281">
        <f>IF('ZoR č. 1'!$D95="",0,'ZoR č. 1'!G95)+IF('ZoR č. 2'!$D95="",0,'ZoR č. 2'!G95)+IF('ZoR č. 3'!$D95="",0,'ZoR č. 3'!G95)+IF('ZoR č. 4'!$D95="",0,'ZoR č. 4'!G95)+IF('ZoR č. 5'!$D95="",0,'ZoR č. 5'!G95)+IF('ZoR č. 6'!$D95="",0,'ZoR č. 6'!G95)+IF('ZoR č. 7'!$D95="",0,'ZoR č. 7'!G95)+IF('ZoR č. 8'!$D95="",0,'ZoR č. 8'!G95)+IF('ZoR č. 9'!$D95="",0,'ZoR č. 9'!G95)+IF('ZoR č. 10'!$D95="",0,'ZoR č. 10'!G95)+IF(ZZoR!$D95="",0,ZZoR!G95)</f>
        <v>0</v>
      </c>
      <c r="X95" s="281">
        <f>IF('ZoR č. 1'!$D95="",0,'ZoR č. 1'!H95)+IF('ZoR č. 2'!$D95="",0,'ZoR č. 2'!H95)+IF('ZoR č. 3'!$D95="",0,'ZoR č. 3'!H95)+IF('ZoR č. 4'!$D95="",0,'ZoR č. 4'!H95)+IF('ZoR č. 5'!$D95="",0,'ZoR č. 5'!H95)+IF('ZoR č. 6'!$D95="",0,'ZoR č. 6'!H95)+IF('ZoR č. 7'!$D95="",0,'ZoR č. 7'!H95)+IF('ZoR č. 8'!$D95="",0,'ZoR č. 8'!H95)+IF('ZoR č. 9'!$D95="",0,'ZoR č. 9'!H95)+IF('ZoR č. 10'!$D95="",0,'ZoR č. 10'!H95)+IF(ZZoR!$D95="",0,ZZoR!H95)</f>
        <v>0</v>
      </c>
      <c r="Y95" s="281">
        <f>IF('ZoR č. 1'!$D95="",0,'ZoR č. 1'!I95)+IF('ZoR č. 2'!$D95="",0,'ZoR č. 2'!I95)+IF('ZoR č. 3'!$D95="",0,'ZoR č. 3'!I95)+IF('ZoR č. 4'!$D95="",0,'ZoR č. 4'!I95)+IF('ZoR č. 5'!$D95="",0,'ZoR č. 5'!I95)+IF('ZoR č. 6'!$D95="",0,'ZoR č. 6'!I95)+IF('ZoR č. 7'!$D95="",0,'ZoR č. 7'!I95)+IF('ZoR č. 8'!$D95="",0,'ZoR č. 8'!I95)+IF('ZoR č. 9'!$D95="",0,'ZoR č. 9'!I95)+IF('ZoR č. 10'!$D95="",0,'ZoR č. 10'!I95)+IF(ZZoR!$D95="",0,ZZoR!I95)</f>
        <v>0</v>
      </c>
      <c r="Z95" s="281">
        <f>IF('ZoR č. 1'!$D95="",0,'ZoR č. 1'!J95)+IF('ZoR č. 2'!$D95="",0,'ZoR č. 2'!J95)+IF('ZoR č. 3'!$D95="",0,'ZoR č. 3'!J95)+IF('ZoR č. 4'!$D95="",0,'ZoR č. 4'!J95)+IF('ZoR č. 5'!$D95="",0,'ZoR č. 5'!J95)+IF('ZoR č. 6'!$D95="",0,'ZoR č. 6'!J95)+IF('ZoR č. 7'!$D95="",0,'ZoR č. 7'!J95)+IF('ZoR č. 8'!$D95="",0,'ZoR č. 8'!J95)+IF('ZoR č. 9'!$D95="",0,'ZoR č. 9'!J95)+IF('ZoR č. 10'!$D95="",0,'ZoR č. 10'!J95)+IF(ZZoR!$D95="",0,ZZoR!J95)</f>
        <v>0</v>
      </c>
      <c r="AA95" s="281">
        <f>IF('ZoR č. 1'!$D95="",0,'ZoR č. 1'!K95)+IF('ZoR č. 2'!$D95="",0,'ZoR č. 2'!K95)+IF('ZoR č. 3'!$D95="",0,'ZoR č. 3'!K95)+IF('ZoR č. 4'!$D95="",0,'ZoR č. 4'!K95)+IF('ZoR č. 5'!$D95="",0,'ZoR č. 5'!K95)+IF('ZoR č. 6'!$D95="",0,'ZoR č. 6'!K95)+IF('ZoR č. 7'!$D95="",0,'ZoR č. 7'!K95)+IF('ZoR č. 8'!$D95="",0,'ZoR č. 8'!K95)+IF('ZoR č. 9'!$D95="",0,'ZoR č. 9'!K95)+IF('ZoR č. 10'!$D95="",0,'ZoR č. 10'!K95)+IF(ZZoR!$D95="",0,ZZoR!K95)</f>
        <v>0</v>
      </c>
      <c r="AB95" s="281">
        <f>IF('ZoR č. 1'!$D95="",0,'ZoR č. 1'!L95)+IF('ZoR č. 2'!$D95="",0,'ZoR č. 2'!L95)+IF('ZoR č. 3'!$D95="",0,'ZoR č. 3'!L95)+IF('ZoR č. 4'!$D95="",0,'ZoR č. 4'!L95)+IF('ZoR č. 5'!$D95="",0,'ZoR č. 5'!L95)+IF('ZoR č. 6'!$D95="",0,'ZoR č. 6'!L95)+IF('ZoR č. 7'!$D95="",0,'ZoR č. 7'!L95)+IF('ZoR č. 8'!$D95="",0,'ZoR č. 8'!L95)+IF('ZoR č. 9'!$D95="",0,'ZoR č. 9'!L95)+IF('ZoR č. 10'!$D95="",0,'ZoR č. 10'!L95)+IF(ZZoR!$D95="",0,ZZoR!L95)</f>
        <v>0</v>
      </c>
      <c r="AC95" s="281">
        <f>IF('ZoR č. 1'!$D95="",0,'ZoR č. 1'!M95)+IF('ZoR č. 2'!$D95="",0,'ZoR č. 2'!M95)+IF('ZoR č. 3'!$D95="",0,'ZoR č. 3'!M95)+IF('ZoR č. 4'!$D95="",0,'ZoR č. 4'!M95)+IF('ZoR č. 5'!$D95="",0,'ZoR č. 5'!M95)+IF('ZoR č. 6'!$D95="",0,'ZoR č. 6'!M95)+IF('ZoR č. 7'!$D95="",0,'ZoR č. 7'!M95)+IF('ZoR č. 8'!$D95="",0,'ZoR č. 8'!M95)+IF('ZoR č. 9'!$D95="",0,'ZoR č. 9'!M95)+IF('ZoR č. 10'!$D95="",0,'ZoR č. 10'!M95)+IF(ZZoR!$D95="",0,ZZoR!M95)</f>
        <v>0</v>
      </c>
      <c r="AE95" s="282" t="str">
        <f t="shared" si="7"/>
        <v/>
      </c>
    </row>
    <row r="96" spans="2:31" x14ac:dyDescent="0.25">
      <c r="B96" s="9" t="s">
        <v>229</v>
      </c>
      <c r="C96" s="98" t="str">
        <f>IF(COUNTA('Přehled partnerů'!C96:D96)&lt;&gt;2,"partner neuveden",IF('Přehled partnerů'!P96="ANO",'Přehled partnerů'!C96,"v tomto období nerelevantní"))</f>
        <v>partner neuveden</v>
      </c>
      <c r="D96" s="108" t="str">
        <f>IF(COUNTA('Přehled partnerů'!C96:D96)&lt;&gt;2,"",IF('Přehled partnerů'!P96="ANO",'Přehled partnerů'!D96,""))</f>
        <v/>
      </c>
      <c r="E96" s="21" t="str">
        <f t="shared" si="4"/>
        <v/>
      </c>
      <c r="F96" s="114" t="str">
        <f t="shared" si="5"/>
        <v/>
      </c>
      <c r="G96" s="125">
        <v>0</v>
      </c>
      <c r="H96" s="126">
        <v>0</v>
      </c>
      <c r="I96" s="126">
        <v>0</v>
      </c>
      <c r="J96" s="126">
        <v>0</v>
      </c>
      <c r="K96" s="16">
        <v>0</v>
      </c>
      <c r="L96" s="16">
        <v>0</v>
      </c>
      <c r="M96" s="20">
        <v>0</v>
      </c>
      <c r="N96" s="58" t="str">
        <f t="shared" si="6"/>
        <v/>
      </c>
      <c r="O96" s="267">
        <f>IF('Rozpočet + Žádosti o změnu'!$ER$2="ano",'Rozpočet + Žádosti o změnu'!EL96,IF('Rozpočet + Žádosti o změnu'!$EF$2="ano",'Rozpočet + Žádosti o změnu'!DZ96,IF('Rozpočet + Žádosti o změnu'!$DT$2="ano",'Rozpočet + Žádosti o změnu'!DN96,IF('Rozpočet + Žádosti o změnu'!$DH$2="ano",'Rozpočet + Žádosti o změnu'!DB96,IF('Rozpočet + Žádosti o změnu'!$CV$2="ano",'Rozpočet + Žádosti o změnu'!CP96,IF('Rozpočet + Žádosti o změnu'!$CJ$2="ano",'Rozpočet + Žádosti o změnu'!CD96,IF('Rozpočet + Žádosti o změnu'!$BX$2="ano",'Rozpočet + Žádosti o změnu'!BR96,IF('Rozpočet + Žádosti o změnu'!$BL$2="ano",'Rozpočet + Žádosti o změnu'!BF96,IF('Rozpočet + Žádosti o změnu'!$AZ$2="ano",'Rozpočet + Žádosti o změnu'!AT96,IF('Rozpočet + Žádosti o změnu'!$AN$2="ano",'Rozpočet + Žádosti o změnu'!AH96,'Rozpočet + Žádosti o změnu'!H96))))))))))</f>
        <v>0</v>
      </c>
      <c r="P96" s="267">
        <f>IF('Rozpočet + Žádosti o změnu'!$ER$2="ano",'Rozpočet + Žádosti o změnu'!EM96,IF('Rozpočet + Žádosti o změnu'!$EF$2="ano",'Rozpočet + Žádosti o změnu'!EA96,IF('Rozpočet + Žádosti o změnu'!$DT$2="ano",'Rozpočet + Žádosti o změnu'!DO96,IF('Rozpočet + Žádosti o změnu'!$DH$2="ano",'Rozpočet + Žádosti o změnu'!DC96,IF('Rozpočet + Žádosti o změnu'!$CV$2="ano",'Rozpočet + Žádosti o změnu'!CQ96,IF('Rozpočet + Žádosti o změnu'!$CJ$2="ano",'Rozpočet + Žádosti o změnu'!CE96,IF('Rozpočet + Žádosti o změnu'!$BX$2="ano",'Rozpočet + Žádosti o změnu'!BS96,IF('Rozpočet + Žádosti o změnu'!$BL$2="ano",'Rozpočet + Žádosti o změnu'!BG96,IF('Rozpočet + Žádosti o změnu'!$AZ$2="ano",'Rozpočet + Žádosti o změnu'!AU96,IF('Rozpočet + Žádosti o změnu'!$AN$2="ano",'Rozpočet + Žádosti o změnu'!AI96,'Rozpočet + Žádosti o změnu'!I96))))))))))</f>
        <v>0</v>
      </c>
      <c r="Q96" s="267">
        <f>IF('Rozpočet + Žádosti o změnu'!$ER$2="ano",'Rozpočet + Žádosti o změnu'!EN96,IF('Rozpočet + Žádosti o změnu'!$EF$2="ano",'Rozpočet + Žádosti o změnu'!EB96,IF('Rozpočet + Žádosti o změnu'!$DT$2="ano",'Rozpočet + Žádosti o změnu'!DP96,IF('Rozpočet + Žádosti o změnu'!$DH$2="ano",'Rozpočet + Žádosti o změnu'!DD96,IF('Rozpočet + Žádosti o změnu'!$CV$2="ano",'Rozpočet + Žádosti o změnu'!CR96,IF('Rozpočet + Žádosti o změnu'!$CJ$2="ano",'Rozpočet + Žádosti o změnu'!CF96,IF('Rozpočet + Žádosti o změnu'!$BX$2="ano",'Rozpočet + Žádosti o změnu'!BT96,IF('Rozpočet + Žádosti o změnu'!$BL$2="ano",'Rozpočet + Žádosti o změnu'!BH96,IF('Rozpočet + Žádosti o změnu'!$AZ$2="ano",'Rozpočet + Žádosti o změnu'!AV96,IF('Rozpočet + Žádosti o změnu'!$AN$2="ano",'Rozpočet + Žádosti o změnu'!AJ96,'Rozpočet + Žádosti o změnu'!J96))))))))))</f>
        <v>0</v>
      </c>
      <c r="R96" s="267">
        <f>IF('Rozpočet + Žádosti o změnu'!$ER$2="ano",'Rozpočet + Žádosti o změnu'!EO96,IF('Rozpočet + Žádosti o změnu'!$EF$2="ano",'Rozpočet + Žádosti o změnu'!EC96,IF('Rozpočet + Žádosti o změnu'!$DT$2="ano",'Rozpočet + Žádosti o změnu'!DQ96,IF('Rozpočet + Žádosti o změnu'!$DH$2="ano",'Rozpočet + Žádosti o změnu'!DE96,IF('Rozpočet + Žádosti o změnu'!$CV$2="ano",'Rozpočet + Žádosti o změnu'!CS96,IF('Rozpočet + Žádosti o změnu'!$CJ$2="ano",'Rozpočet + Žádosti o změnu'!CG96,IF('Rozpočet + Žádosti o změnu'!$BX$2="ano",'Rozpočet + Žádosti o změnu'!BU96,IF('Rozpočet + Žádosti o změnu'!$BL$2="ano",'Rozpočet + Žádosti o změnu'!BI96,IF('Rozpočet + Žádosti o změnu'!$AZ$2="ano",'Rozpočet + Žádosti o změnu'!AW96,IF('Rozpočet + Žádosti o změnu'!$AN$2="ano",'Rozpočet + Žádosti o změnu'!AK96,'Rozpočet + Žádosti o změnu'!K96))))))))))</f>
        <v>0</v>
      </c>
      <c r="S96" s="267">
        <f>IF('Rozpočet + Žádosti o změnu'!$ER$2="ano",'Rozpočet + Žádosti o změnu'!EP96,IF('Rozpočet + Žádosti o změnu'!$EF$2="ano",'Rozpočet + Žádosti o změnu'!ED96,IF('Rozpočet + Žádosti o změnu'!$DT$2="ano",'Rozpočet + Žádosti o změnu'!DR96,IF('Rozpočet + Žádosti o změnu'!$DH$2="ano",'Rozpočet + Žádosti o změnu'!DF96,IF('Rozpočet + Žádosti o změnu'!$CV$2="ano",'Rozpočet + Žádosti o změnu'!CT96,IF('Rozpočet + Žádosti o změnu'!$CJ$2="ano",'Rozpočet + Žádosti o změnu'!CH96,IF('Rozpočet + Žádosti o změnu'!$BX$2="ano",'Rozpočet + Žádosti o změnu'!BV96,IF('Rozpočet + Žádosti o změnu'!$BL$2="ano",'Rozpočet + Žádosti o změnu'!BJ96,IF('Rozpočet + Žádosti o změnu'!$AZ$2="ano",'Rozpočet + Žádosti o změnu'!AX96,IF('Rozpočet + Žádosti o změnu'!$AN$2="ano",'Rozpočet + Žádosti o změnu'!AL96,'Rozpočet + Žádosti o změnu'!L96))))))))))</f>
        <v>0</v>
      </c>
      <c r="T96" s="267">
        <f>IF('Rozpočet + Žádosti o změnu'!$ER$2="ano",'Rozpočet + Žádosti o změnu'!EQ96,IF('Rozpočet + Žádosti o změnu'!$EF$2="ano",'Rozpočet + Žádosti o změnu'!EE96,IF('Rozpočet + Žádosti o změnu'!$DT$2="ano",'Rozpočet + Žádosti o změnu'!DS96,IF('Rozpočet + Žádosti o změnu'!$DH$2="ano",'Rozpočet + Žádosti o změnu'!DG96,IF('Rozpočet + Žádosti o změnu'!$CV$2="ano",'Rozpočet + Žádosti o změnu'!CU96,IF('Rozpočet + Žádosti o změnu'!$CJ$2="ano",'Rozpočet + Žádosti o změnu'!CI96,IF('Rozpočet + Žádosti o změnu'!$BX$2="ano",'Rozpočet + Žádosti o změnu'!BW96,IF('Rozpočet + Žádosti o změnu'!$BL$2="ano",'Rozpočet + Žádosti o změnu'!BK96,IF('Rozpočet + Žádosti o změnu'!$AZ$2="ano",'Rozpočet + Žádosti o změnu'!AY96,IF('Rozpočet + Žádosti o změnu'!$AN$2="ano",'Rozpočet + Žádosti o změnu'!AM96,'Rozpočet + Žádosti o změnu'!M96))))))))))</f>
        <v>0</v>
      </c>
      <c r="U96" s="267">
        <f>IF('Rozpočet + Žádosti o změnu'!$ER$2="ano",'Rozpočet + Žádosti o změnu'!ER96,IF('Rozpočet + Žádosti o změnu'!$EF$2="ano",'Rozpočet + Žádosti o změnu'!EF96,IF('Rozpočet + Žádosti o změnu'!$DT$2="ano",'Rozpočet + Žádosti o změnu'!DT96,IF('Rozpočet + Žádosti o změnu'!$DH$2="ano",'Rozpočet + Žádosti o změnu'!DH96,IF('Rozpočet + Žádosti o změnu'!$CV$2="ano",'Rozpočet + Žádosti o změnu'!CV96,IF('Rozpočet + Žádosti o změnu'!$CJ$2="ano",'Rozpočet + Žádosti o změnu'!CJ96,IF('Rozpočet + Žádosti o změnu'!$BX$2="ano",'Rozpočet + Žádosti o změnu'!BX96,IF('Rozpočet + Žádosti o změnu'!$BL$2="ano",'Rozpočet + Žádosti o změnu'!BL96,IF('Rozpočet + Žádosti o změnu'!$AZ$2="ano",'Rozpočet + Žádosti o změnu'!AZ96,IF('Rozpočet + Žádosti o změnu'!$AN$2="ano",'Rozpočet + Žádosti o změnu'!AN96,'Rozpočet + Žádosti o změnu'!N96))))))))))</f>
        <v>0</v>
      </c>
      <c r="W96" s="281">
        <f>IF('ZoR č. 1'!$D96="",0,'ZoR č. 1'!G96)+IF('ZoR č. 2'!$D96="",0,'ZoR č. 2'!G96)+IF('ZoR č. 3'!$D96="",0,'ZoR č. 3'!G96)+IF('ZoR č. 4'!$D96="",0,'ZoR č. 4'!G96)+IF('ZoR č. 5'!$D96="",0,'ZoR č. 5'!G96)+IF('ZoR č. 6'!$D96="",0,'ZoR č. 6'!G96)+IF('ZoR č. 7'!$D96="",0,'ZoR č. 7'!G96)+IF('ZoR č. 8'!$D96="",0,'ZoR č. 8'!G96)+IF('ZoR č. 9'!$D96="",0,'ZoR č. 9'!G96)+IF('ZoR č. 10'!$D96="",0,'ZoR č. 10'!G96)+IF(ZZoR!$D96="",0,ZZoR!G96)</f>
        <v>0</v>
      </c>
      <c r="X96" s="281">
        <f>IF('ZoR č. 1'!$D96="",0,'ZoR č. 1'!H96)+IF('ZoR č. 2'!$D96="",0,'ZoR č. 2'!H96)+IF('ZoR č. 3'!$D96="",0,'ZoR č. 3'!H96)+IF('ZoR č. 4'!$D96="",0,'ZoR č. 4'!H96)+IF('ZoR č. 5'!$D96="",0,'ZoR č. 5'!H96)+IF('ZoR č. 6'!$D96="",0,'ZoR č. 6'!H96)+IF('ZoR č. 7'!$D96="",0,'ZoR č. 7'!H96)+IF('ZoR č. 8'!$D96="",0,'ZoR č. 8'!H96)+IF('ZoR č. 9'!$D96="",0,'ZoR č. 9'!H96)+IF('ZoR č. 10'!$D96="",0,'ZoR č. 10'!H96)+IF(ZZoR!$D96="",0,ZZoR!H96)</f>
        <v>0</v>
      </c>
      <c r="Y96" s="281">
        <f>IF('ZoR č. 1'!$D96="",0,'ZoR č. 1'!I96)+IF('ZoR č. 2'!$D96="",0,'ZoR č. 2'!I96)+IF('ZoR č. 3'!$D96="",0,'ZoR č. 3'!I96)+IF('ZoR č. 4'!$D96="",0,'ZoR č. 4'!I96)+IF('ZoR č. 5'!$D96="",0,'ZoR č. 5'!I96)+IF('ZoR č. 6'!$D96="",0,'ZoR č. 6'!I96)+IF('ZoR č. 7'!$D96="",0,'ZoR č. 7'!I96)+IF('ZoR č. 8'!$D96="",0,'ZoR č. 8'!I96)+IF('ZoR č. 9'!$D96="",0,'ZoR č. 9'!I96)+IF('ZoR č. 10'!$D96="",0,'ZoR č. 10'!I96)+IF(ZZoR!$D96="",0,ZZoR!I96)</f>
        <v>0</v>
      </c>
      <c r="Z96" s="281">
        <f>IF('ZoR č. 1'!$D96="",0,'ZoR č. 1'!J96)+IF('ZoR č. 2'!$D96="",0,'ZoR č. 2'!J96)+IF('ZoR č. 3'!$D96="",0,'ZoR č. 3'!J96)+IF('ZoR č. 4'!$D96="",0,'ZoR č. 4'!J96)+IF('ZoR č. 5'!$D96="",0,'ZoR č. 5'!J96)+IF('ZoR č. 6'!$D96="",0,'ZoR č. 6'!J96)+IF('ZoR č. 7'!$D96="",0,'ZoR č. 7'!J96)+IF('ZoR č. 8'!$D96="",0,'ZoR č. 8'!J96)+IF('ZoR č. 9'!$D96="",0,'ZoR č. 9'!J96)+IF('ZoR č. 10'!$D96="",0,'ZoR č. 10'!J96)+IF(ZZoR!$D96="",0,ZZoR!J96)</f>
        <v>0</v>
      </c>
      <c r="AA96" s="281">
        <f>IF('ZoR č. 1'!$D96="",0,'ZoR č. 1'!K96)+IF('ZoR č. 2'!$D96="",0,'ZoR č. 2'!K96)+IF('ZoR č. 3'!$D96="",0,'ZoR č. 3'!K96)+IF('ZoR č. 4'!$D96="",0,'ZoR č. 4'!K96)+IF('ZoR č. 5'!$D96="",0,'ZoR č. 5'!K96)+IF('ZoR č. 6'!$D96="",0,'ZoR č. 6'!K96)+IF('ZoR č. 7'!$D96="",0,'ZoR č. 7'!K96)+IF('ZoR č. 8'!$D96="",0,'ZoR č. 8'!K96)+IF('ZoR č. 9'!$D96="",0,'ZoR č. 9'!K96)+IF('ZoR č. 10'!$D96="",0,'ZoR č. 10'!K96)+IF(ZZoR!$D96="",0,ZZoR!K96)</f>
        <v>0</v>
      </c>
      <c r="AB96" s="281">
        <f>IF('ZoR č. 1'!$D96="",0,'ZoR č. 1'!L96)+IF('ZoR č. 2'!$D96="",0,'ZoR č. 2'!L96)+IF('ZoR č. 3'!$D96="",0,'ZoR č. 3'!L96)+IF('ZoR č. 4'!$D96="",0,'ZoR č. 4'!L96)+IF('ZoR č. 5'!$D96="",0,'ZoR č. 5'!L96)+IF('ZoR č. 6'!$D96="",0,'ZoR č. 6'!L96)+IF('ZoR č. 7'!$D96="",0,'ZoR č. 7'!L96)+IF('ZoR č. 8'!$D96="",0,'ZoR č. 8'!L96)+IF('ZoR č. 9'!$D96="",0,'ZoR č. 9'!L96)+IF('ZoR č. 10'!$D96="",0,'ZoR č. 10'!L96)+IF(ZZoR!$D96="",0,ZZoR!L96)</f>
        <v>0</v>
      </c>
      <c r="AC96" s="281">
        <f>IF('ZoR č. 1'!$D96="",0,'ZoR č. 1'!M96)+IF('ZoR č. 2'!$D96="",0,'ZoR č. 2'!M96)+IF('ZoR č. 3'!$D96="",0,'ZoR č. 3'!M96)+IF('ZoR č. 4'!$D96="",0,'ZoR č. 4'!M96)+IF('ZoR č. 5'!$D96="",0,'ZoR č. 5'!M96)+IF('ZoR č. 6'!$D96="",0,'ZoR č. 6'!M96)+IF('ZoR č. 7'!$D96="",0,'ZoR č. 7'!M96)+IF('ZoR č. 8'!$D96="",0,'ZoR č. 8'!M96)+IF('ZoR č. 9'!$D96="",0,'ZoR č. 9'!M96)+IF('ZoR č. 10'!$D96="",0,'ZoR č. 10'!M96)+IF(ZZoR!$D96="",0,ZZoR!M96)</f>
        <v>0</v>
      </c>
      <c r="AE96" s="282" t="str">
        <f t="shared" si="7"/>
        <v/>
      </c>
    </row>
    <row r="97" spans="2:31" x14ac:dyDescent="0.25">
      <c r="B97" s="9" t="s">
        <v>230</v>
      </c>
      <c r="C97" s="98" t="str">
        <f>IF(COUNTA('Přehled partnerů'!C97:D97)&lt;&gt;2,"partner neuveden",IF('Přehled partnerů'!P97="ANO",'Přehled partnerů'!C97,"v tomto období nerelevantní"))</f>
        <v>partner neuveden</v>
      </c>
      <c r="D97" s="108" t="str">
        <f>IF(COUNTA('Přehled partnerů'!C97:D97)&lt;&gt;2,"",IF('Přehled partnerů'!P97="ANO",'Přehled partnerů'!D97,""))</f>
        <v/>
      </c>
      <c r="E97" s="21" t="str">
        <f t="shared" si="4"/>
        <v/>
      </c>
      <c r="F97" s="114" t="str">
        <f t="shared" si="5"/>
        <v/>
      </c>
      <c r="G97" s="125">
        <v>0</v>
      </c>
      <c r="H97" s="126">
        <v>0</v>
      </c>
      <c r="I97" s="126">
        <v>0</v>
      </c>
      <c r="J97" s="126">
        <v>0</v>
      </c>
      <c r="K97" s="16">
        <v>0</v>
      </c>
      <c r="L97" s="16">
        <v>0</v>
      </c>
      <c r="M97" s="20">
        <v>0</v>
      </c>
      <c r="N97" s="58" t="str">
        <f t="shared" si="6"/>
        <v/>
      </c>
      <c r="O97" s="267">
        <f>IF('Rozpočet + Žádosti o změnu'!$ER$2="ano",'Rozpočet + Žádosti o změnu'!EL97,IF('Rozpočet + Žádosti o změnu'!$EF$2="ano",'Rozpočet + Žádosti o změnu'!DZ97,IF('Rozpočet + Žádosti o změnu'!$DT$2="ano",'Rozpočet + Žádosti o změnu'!DN97,IF('Rozpočet + Žádosti o změnu'!$DH$2="ano",'Rozpočet + Žádosti o změnu'!DB97,IF('Rozpočet + Žádosti o změnu'!$CV$2="ano",'Rozpočet + Žádosti o změnu'!CP97,IF('Rozpočet + Žádosti o změnu'!$CJ$2="ano",'Rozpočet + Žádosti o změnu'!CD97,IF('Rozpočet + Žádosti o změnu'!$BX$2="ano",'Rozpočet + Žádosti o změnu'!BR97,IF('Rozpočet + Žádosti o změnu'!$BL$2="ano",'Rozpočet + Žádosti o změnu'!BF97,IF('Rozpočet + Žádosti o změnu'!$AZ$2="ano",'Rozpočet + Žádosti o změnu'!AT97,IF('Rozpočet + Žádosti o změnu'!$AN$2="ano",'Rozpočet + Žádosti o změnu'!AH97,'Rozpočet + Žádosti o změnu'!H97))))))))))</f>
        <v>0</v>
      </c>
      <c r="P97" s="267">
        <f>IF('Rozpočet + Žádosti o změnu'!$ER$2="ano",'Rozpočet + Žádosti o změnu'!EM97,IF('Rozpočet + Žádosti o změnu'!$EF$2="ano",'Rozpočet + Žádosti o změnu'!EA97,IF('Rozpočet + Žádosti o změnu'!$DT$2="ano",'Rozpočet + Žádosti o změnu'!DO97,IF('Rozpočet + Žádosti o změnu'!$DH$2="ano",'Rozpočet + Žádosti o změnu'!DC97,IF('Rozpočet + Žádosti o změnu'!$CV$2="ano",'Rozpočet + Žádosti o změnu'!CQ97,IF('Rozpočet + Žádosti o změnu'!$CJ$2="ano",'Rozpočet + Žádosti o změnu'!CE97,IF('Rozpočet + Žádosti o změnu'!$BX$2="ano",'Rozpočet + Žádosti o změnu'!BS97,IF('Rozpočet + Žádosti o změnu'!$BL$2="ano",'Rozpočet + Žádosti o změnu'!BG97,IF('Rozpočet + Žádosti o změnu'!$AZ$2="ano",'Rozpočet + Žádosti o změnu'!AU97,IF('Rozpočet + Žádosti o změnu'!$AN$2="ano",'Rozpočet + Žádosti o změnu'!AI97,'Rozpočet + Žádosti o změnu'!I97))))))))))</f>
        <v>0</v>
      </c>
      <c r="Q97" s="267">
        <f>IF('Rozpočet + Žádosti o změnu'!$ER$2="ano",'Rozpočet + Žádosti o změnu'!EN97,IF('Rozpočet + Žádosti o změnu'!$EF$2="ano",'Rozpočet + Žádosti o změnu'!EB97,IF('Rozpočet + Žádosti o změnu'!$DT$2="ano",'Rozpočet + Žádosti o změnu'!DP97,IF('Rozpočet + Žádosti o změnu'!$DH$2="ano",'Rozpočet + Žádosti o změnu'!DD97,IF('Rozpočet + Žádosti o změnu'!$CV$2="ano",'Rozpočet + Žádosti o změnu'!CR97,IF('Rozpočet + Žádosti o změnu'!$CJ$2="ano",'Rozpočet + Žádosti o změnu'!CF97,IF('Rozpočet + Žádosti o změnu'!$BX$2="ano",'Rozpočet + Žádosti o změnu'!BT97,IF('Rozpočet + Žádosti o změnu'!$BL$2="ano",'Rozpočet + Žádosti o změnu'!BH97,IF('Rozpočet + Žádosti o změnu'!$AZ$2="ano",'Rozpočet + Žádosti o změnu'!AV97,IF('Rozpočet + Žádosti o změnu'!$AN$2="ano",'Rozpočet + Žádosti o změnu'!AJ97,'Rozpočet + Žádosti o změnu'!J97))))))))))</f>
        <v>0</v>
      </c>
      <c r="R97" s="267">
        <f>IF('Rozpočet + Žádosti o změnu'!$ER$2="ano",'Rozpočet + Žádosti o změnu'!EO97,IF('Rozpočet + Žádosti o změnu'!$EF$2="ano",'Rozpočet + Žádosti o změnu'!EC97,IF('Rozpočet + Žádosti o změnu'!$DT$2="ano",'Rozpočet + Žádosti o změnu'!DQ97,IF('Rozpočet + Žádosti o změnu'!$DH$2="ano",'Rozpočet + Žádosti o změnu'!DE97,IF('Rozpočet + Žádosti o změnu'!$CV$2="ano",'Rozpočet + Žádosti o změnu'!CS97,IF('Rozpočet + Žádosti o změnu'!$CJ$2="ano",'Rozpočet + Žádosti o změnu'!CG97,IF('Rozpočet + Žádosti o změnu'!$BX$2="ano",'Rozpočet + Žádosti o změnu'!BU97,IF('Rozpočet + Žádosti o změnu'!$BL$2="ano",'Rozpočet + Žádosti o změnu'!BI97,IF('Rozpočet + Žádosti o změnu'!$AZ$2="ano",'Rozpočet + Žádosti o změnu'!AW97,IF('Rozpočet + Žádosti o změnu'!$AN$2="ano",'Rozpočet + Žádosti o změnu'!AK97,'Rozpočet + Žádosti o změnu'!K97))))))))))</f>
        <v>0</v>
      </c>
      <c r="S97" s="267">
        <f>IF('Rozpočet + Žádosti o změnu'!$ER$2="ano",'Rozpočet + Žádosti o změnu'!EP97,IF('Rozpočet + Žádosti o změnu'!$EF$2="ano",'Rozpočet + Žádosti o změnu'!ED97,IF('Rozpočet + Žádosti o změnu'!$DT$2="ano",'Rozpočet + Žádosti o změnu'!DR97,IF('Rozpočet + Žádosti o změnu'!$DH$2="ano",'Rozpočet + Žádosti o změnu'!DF97,IF('Rozpočet + Žádosti o změnu'!$CV$2="ano",'Rozpočet + Žádosti o změnu'!CT97,IF('Rozpočet + Žádosti o změnu'!$CJ$2="ano",'Rozpočet + Žádosti o změnu'!CH97,IF('Rozpočet + Žádosti o změnu'!$BX$2="ano",'Rozpočet + Žádosti o změnu'!BV97,IF('Rozpočet + Žádosti o změnu'!$BL$2="ano",'Rozpočet + Žádosti o změnu'!BJ97,IF('Rozpočet + Žádosti o změnu'!$AZ$2="ano",'Rozpočet + Žádosti o změnu'!AX97,IF('Rozpočet + Žádosti o změnu'!$AN$2="ano",'Rozpočet + Žádosti o změnu'!AL97,'Rozpočet + Žádosti o změnu'!L97))))))))))</f>
        <v>0</v>
      </c>
      <c r="T97" s="267">
        <f>IF('Rozpočet + Žádosti o změnu'!$ER$2="ano",'Rozpočet + Žádosti o změnu'!EQ97,IF('Rozpočet + Žádosti o změnu'!$EF$2="ano",'Rozpočet + Žádosti o změnu'!EE97,IF('Rozpočet + Žádosti o změnu'!$DT$2="ano",'Rozpočet + Žádosti o změnu'!DS97,IF('Rozpočet + Žádosti o změnu'!$DH$2="ano",'Rozpočet + Žádosti o změnu'!DG97,IF('Rozpočet + Žádosti o změnu'!$CV$2="ano",'Rozpočet + Žádosti o změnu'!CU97,IF('Rozpočet + Žádosti o změnu'!$CJ$2="ano",'Rozpočet + Žádosti o změnu'!CI97,IF('Rozpočet + Žádosti o změnu'!$BX$2="ano",'Rozpočet + Žádosti o změnu'!BW97,IF('Rozpočet + Žádosti o změnu'!$BL$2="ano",'Rozpočet + Žádosti o změnu'!BK97,IF('Rozpočet + Žádosti o změnu'!$AZ$2="ano",'Rozpočet + Žádosti o změnu'!AY97,IF('Rozpočet + Žádosti o změnu'!$AN$2="ano",'Rozpočet + Žádosti o změnu'!AM97,'Rozpočet + Žádosti o změnu'!M97))))))))))</f>
        <v>0</v>
      </c>
      <c r="U97" s="267">
        <f>IF('Rozpočet + Žádosti o změnu'!$ER$2="ano",'Rozpočet + Žádosti o změnu'!ER97,IF('Rozpočet + Žádosti o změnu'!$EF$2="ano",'Rozpočet + Žádosti o změnu'!EF97,IF('Rozpočet + Žádosti o změnu'!$DT$2="ano",'Rozpočet + Žádosti o změnu'!DT97,IF('Rozpočet + Žádosti o změnu'!$DH$2="ano",'Rozpočet + Žádosti o změnu'!DH97,IF('Rozpočet + Žádosti o změnu'!$CV$2="ano",'Rozpočet + Žádosti o změnu'!CV97,IF('Rozpočet + Žádosti o změnu'!$CJ$2="ano",'Rozpočet + Žádosti o změnu'!CJ97,IF('Rozpočet + Žádosti o změnu'!$BX$2="ano",'Rozpočet + Žádosti o změnu'!BX97,IF('Rozpočet + Žádosti o změnu'!$BL$2="ano",'Rozpočet + Žádosti o změnu'!BL97,IF('Rozpočet + Žádosti o změnu'!$AZ$2="ano",'Rozpočet + Žádosti o změnu'!AZ97,IF('Rozpočet + Žádosti o změnu'!$AN$2="ano",'Rozpočet + Žádosti o změnu'!AN97,'Rozpočet + Žádosti o změnu'!N97))))))))))</f>
        <v>0</v>
      </c>
      <c r="W97" s="281">
        <f>IF('ZoR č. 1'!$D97="",0,'ZoR č. 1'!G97)+IF('ZoR č. 2'!$D97="",0,'ZoR č. 2'!G97)+IF('ZoR č. 3'!$D97="",0,'ZoR č. 3'!G97)+IF('ZoR č. 4'!$D97="",0,'ZoR č. 4'!G97)+IF('ZoR č. 5'!$D97="",0,'ZoR č. 5'!G97)+IF('ZoR č. 6'!$D97="",0,'ZoR č. 6'!G97)+IF('ZoR č. 7'!$D97="",0,'ZoR č. 7'!G97)+IF('ZoR č. 8'!$D97="",0,'ZoR č. 8'!G97)+IF('ZoR č. 9'!$D97="",0,'ZoR č. 9'!G97)+IF('ZoR č. 10'!$D97="",0,'ZoR č. 10'!G97)+IF(ZZoR!$D97="",0,ZZoR!G97)</f>
        <v>0</v>
      </c>
      <c r="X97" s="281">
        <f>IF('ZoR č. 1'!$D97="",0,'ZoR č. 1'!H97)+IF('ZoR č. 2'!$D97="",0,'ZoR č. 2'!H97)+IF('ZoR č. 3'!$D97="",0,'ZoR č. 3'!H97)+IF('ZoR č. 4'!$D97="",0,'ZoR č. 4'!H97)+IF('ZoR č. 5'!$D97="",0,'ZoR č. 5'!H97)+IF('ZoR č. 6'!$D97="",0,'ZoR č. 6'!H97)+IF('ZoR č. 7'!$D97="",0,'ZoR č. 7'!H97)+IF('ZoR č. 8'!$D97="",0,'ZoR č. 8'!H97)+IF('ZoR č. 9'!$D97="",0,'ZoR č. 9'!H97)+IF('ZoR č. 10'!$D97="",0,'ZoR č. 10'!H97)+IF(ZZoR!$D97="",0,ZZoR!H97)</f>
        <v>0</v>
      </c>
      <c r="Y97" s="281">
        <f>IF('ZoR č. 1'!$D97="",0,'ZoR č. 1'!I97)+IF('ZoR č. 2'!$D97="",0,'ZoR č. 2'!I97)+IF('ZoR č. 3'!$D97="",0,'ZoR č. 3'!I97)+IF('ZoR č. 4'!$D97="",0,'ZoR č. 4'!I97)+IF('ZoR č. 5'!$D97="",0,'ZoR č. 5'!I97)+IF('ZoR č. 6'!$D97="",0,'ZoR č. 6'!I97)+IF('ZoR č. 7'!$D97="",0,'ZoR č. 7'!I97)+IF('ZoR č. 8'!$D97="",0,'ZoR č. 8'!I97)+IF('ZoR č. 9'!$D97="",0,'ZoR č. 9'!I97)+IF('ZoR č. 10'!$D97="",0,'ZoR č. 10'!I97)+IF(ZZoR!$D97="",0,ZZoR!I97)</f>
        <v>0</v>
      </c>
      <c r="Z97" s="281">
        <f>IF('ZoR č. 1'!$D97="",0,'ZoR č. 1'!J97)+IF('ZoR č. 2'!$D97="",0,'ZoR č. 2'!J97)+IF('ZoR č. 3'!$D97="",0,'ZoR č. 3'!J97)+IF('ZoR č. 4'!$D97="",0,'ZoR č. 4'!J97)+IF('ZoR č. 5'!$D97="",0,'ZoR č. 5'!J97)+IF('ZoR č. 6'!$D97="",0,'ZoR č. 6'!J97)+IF('ZoR č. 7'!$D97="",0,'ZoR č. 7'!J97)+IF('ZoR č. 8'!$D97="",0,'ZoR č. 8'!J97)+IF('ZoR č. 9'!$D97="",0,'ZoR č. 9'!J97)+IF('ZoR č. 10'!$D97="",0,'ZoR č. 10'!J97)+IF(ZZoR!$D97="",0,ZZoR!J97)</f>
        <v>0</v>
      </c>
      <c r="AA97" s="281">
        <f>IF('ZoR č. 1'!$D97="",0,'ZoR č. 1'!K97)+IF('ZoR č. 2'!$D97="",0,'ZoR č. 2'!K97)+IF('ZoR č. 3'!$D97="",0,'ZoR č. 3'!K97)+IF('ZoR č. 4'!$D97="",0,'ZoR č. 4'!K97)+IF('ZoR č. 5'!$D97="",0,'ZoR č. 5'!K97)+IF('ZoR č. 6'!$D97="",0,'ZoR č. 6'!K97)+IF('ZoR č. 7'!$D97="",0,'ZoR č. 7'!K97)+IF('ZoR č. 8'!$D97="",0,'ZoR č. 8'!K97)+IF('ZoR č. 9'!$D97="",0,'ZoR č. 9'!K97)+IF('ZoR č. 10'!$D97="",0,'ZoR č. 10'!K97)+IF(ZZoR!$D97="",0,ZZoR!K97)</f>
        <v>0</v>
      </c>
      <c r="AB97" s="281">
        <f>IF('ZoR č. 1'!$D97="",0,'ZoR č. 1'!L97)+IF('ZoR č. 2'!$D97="",0,'ZoR č. 2'!L97)+IF('ZoR č. 3'!$D97="",0,'ZoR č. 3'!L97)+IF('ZoR č. 4'!$D97="",0,'ZoR č. 4'!L97)+IF('ZoR č. 5'!$D97="",0,'ZoR č. 5'!L97)+IF('ZoR č. 6'!$D97="",0,'ZoR č. 6'!L97)+IF('ZoR č. 7'!$D97="",0,'ZoR č. 7'!L97)+IF('ZoR č. 8'!$D97="",0,'ZoR č. 8'!L97)+IF('ZoR č. 9'!$D97="",0,'ZoR č. 9'!L97)+IF('ZoR č. 10'!$D97="",0,'ZoR č. 10'!L97)+IF(ZZoR!$D97="",0,ZZoR!L97)</f>
        <v>0</v>
      </c>
      <c r="AC97" s="281">
        <f>IF('ZoR č. 1'!$D97="",0,'ZoR č. 1'!M97)+IF('ZoR č. 2'!$D97="",0,'ZoR č. 2'!M97)+IF('ZoR č. 3'!$D97="",0,'ZoR č. 3'!M97)+IF('ZoR č. 4'!$D97="",0,'ZoR č. 4'!M97)+IF('ZoR č. 5'!$D97="",0,'ZoR č. 5'!M97)+IF('ZoR č. 6'!$D97="",0,'ZoR č. 6'!M97)+IF('ZoR č. 7'!$D97="",0,'ZoR č. 7'!M97)+IF('ZoR č. 8'!$D97="",0,'ZoR č. 8'!M97)+IF('ZoR č. 9'!$D97="",0,'ZoR č. 9'!M97)+IF('ZoR č. 10'!$D97="",0,'ZoR č. 10'!M97)+IF(ZZoR!$D97="",0,ZZoR!M97)</f>
        <v>0</v>
      </c>
      <c r="AE97" s="282" t="str">
        <f t="shared" si="7"/>
        <v/>
      </c>
    </row>
    <row r="98" spans="2:31" x14ac:dyDescent="0.25">
      <c r="B98" s="9" t="s">
        <v>231</v>
      </c>
      <c r="C98" s="98" t="str">
        <f>IF(COUNTA('Přehled partnerů'!C98:D98)&lt;&gt;2,"partner neuveden",IF('Přehled partnerů'!P98="ANO",'Přehled partnerů'!C98,"v tomto období nerelevantní"))</f>
        <v>partner neuveden</v>
      </c>
      <c r="D98" s="108" t="str">
        <f>IF(COUNTA('Přehled partnerů'!C98:D98)&lt;&gt;2,"",IF('Přehled partnerů'!P98="ANO",'Přehled partnerů'!D98,""))</f>
        <v/>
      </c>
      <c r="E98" s="21" t="str">
        <f t="shared" si="4"/>
        <v/>
      </c>
      <c r="F98" s="114" t="str">
        <f t="shared" si="5"/>
        <v/>
      </c>
      <c r="G98" s="125">
        <v>0</v>
      </c>
      <c r="H98" s="126">
        <v>0</v>
      </c>
      <c r="I98" s="126">
        <v>0</v>
      </c>
      <c r="J98" s="126">
        <v>0</v>
      </c>
      <c r="K98" s="16">
        <v>0</v>
      </c>
      <c r="L98" s="16">
        <v>0</v>
      </c>
      <c r="M98" s="20">
        <v>0</v>
      </c>
      <c r="N98" s="58" t="str">
        <f t="shared" si="6"/>
        <v/>
      </c>
      <c r="O98" s="267">
        <f>IF('Rozpočet + Žádosti o změnu'!$ER$2="ano",'Rozpočet + Žádosti o změnu'!EL98,IF('Rozpočet + Žádosti o změnu'!$EF$2="ano",'Rozpočet + Žádosti o změnu'!DZ98,IF('Rozpočet + Žádosti o změnu'!$DT$2="ano",'Rozpočet + Žádosti o změnu'!DN98,IF('Rozpočet + Žádosti o změnu'!$DH$2="ano",'Rozpočet + Žádosti o změnu'!DB98,IF('Rozpočet + Žádosti o změnu'!$CV$2="ano",'Rozpočet + Žádosti o změnu'!CP98,IF('Rozpočet + Žádosti o změnu'!$CJ$2="ano",'Rozpočet + Žádosti o změnu'!CD98,IF('Rozpočet + Žádosti o změnu'!$BX$2="ano",'Rozpočet + Žádosti o změnu'!BR98,IF('Rozpočet + Žádosti o změnu'!$BL$2="ano",'Rozpočet + Žádosti o změnu'!BF98,IF('Rozpočet + Žádosti o změnu'!$AZ$2="ano",'Rozpočet + Žádosti o změnu'!AT98,IF('Rozpočet + Žádosti o změnu'!$AN$2="ano",'Rozpočet + Žádosti o změnu'!AH98,'Rozpočet + Žádosti o změnu'!H98))))))))))</f>
        <v>0</v>
      </c>
      <c r="P98" s="267">
        <f>IF('Rozpočet + Žádosti o změnu'!$ER$2="ano",'Rozpočet + Žádosti o změnu'!EM98,IF('Rozpočet + Žádosti o změnu'!$EF$2="ano",'Rozpočet + Žádosti o změnu'!EA98,IF('Rozpočet + Žádosti o změnu'!$DT$2="ano",'Rozpočet + Žádosti o změnu'!DO98,IF('Rozpočet + Žádosti o změnu'!$DH$2="ano",'Rozpočet + Žádosti o změnu'!DC98,IF('Rozpočet + Žádosti o změnu'!$CV$2="ano",'Rozpočet + Žádosti o změnu'!CQ98,IF('Rozpočet + Žádosti o změnu'!$CJ$2="ano",'Rozpočet + Žádosti o změnu'!CE98,IF('Rozpočet + Žádosti o změnu'!$BX$2="ano",'Rozpočet + Žádosti o změnu'!BS98,IF('Rozpočet + Žádosti o změnu'!$BL$2="ano",'Rozpočet + Žádosti o změnu'!BG98,IF('Rozpočet + Žádosti o změnu'!$AZ$2="ano",'Rozpočet + Žádosti o změnu'!AU98,IF('Rozpočet + Žádosti o změnu'!$AN$2="ano",'Rozpočet + Žádosti o změnu'!AI98,'Rozpočet + Žádosti o změnu'!I98))))))))))</f>
        <v>0</v>
      </c>
      <c r="Q98" s="267">
        <f>IF('Rozpočet + Žádosti o změnu'!$ER$2="ano",'Rozpočet + Žádosti o změnu'!EN98,IF('Rozpočet + Žádosti o změnu'!$EF$2="ano",'Rozpočet + Žádosti o změnu'!EB98,IF('Rozpočet + Žádosti o změnu'!$DT$2="ano",'Rozpočet + Žádosti o změnu'!DP98,IF('Rozpočet + Žádosti o změnu'!$DH$2="ano",'Rozpočet + Žádosti o změnu'!DD98,IF('Rozpočet + Žádosti o změnu'!$CV$2="ano",'Rozpočet + Žádosti o změnu'!CR98,IF('Rozpočet + Žádosti o změnu'!$CJ$2="ano",'Rozpočet + Žádosti o změnu'!CF98,IF('Rozpočet + Žádosti o změnu'!$BX$2="ano",'Rozpočet + Žádosti o změnu'!BT98,IF('Rozpočet + Žádosti o změnu'!$BL$2="ano",'Rozpočet + Žádosti o změnu'!BH98,IF('Rozpočet + Žádosti o změnu'!$AZ$2="ano",'Rozpočet + Žádosti o změnu'!AV98,IF('Rozpočet + Žádosti o změnu'!$AN$2="ano",'Rozpočet + Žádosti o změnu'!AJ98,'Rozpočet + Žádosti o změnu'!J98))))))))))</f>
        <v>0</v>
      </c>
      <c r="R98" s="267">
        <f>IF('Rozpočet + Žádosti o změnu'!$ER$2="ano",'Rozpočet + Žádosti o změnu'!EO98,IF('Rozpočet + Žádosti o změnu'!$EF$2="ano",'Rozpočet + Žádosti o změnu'!EC98,IF('Rozpočet + Žádosti o změnu'!$DT$2="ano",'Rozpočet + Žádosti o změnu'!DQ98,IF('Rozpočet + Žádosti o změnu'!$DH$2="ano",'Rozpočet + Žádosti o změnu'!DE98,IF('Rozpočet + Žádosti o změnu'!$CV$2="ano",'Rozpočet + Žádosti o změnu'!CS98,IF('Rozpočet + Žádosti o změnu'!$CJ$2="ano",'Rozpočet + Žádosti o změnu'!CG98,IF('Rozpočet + Žádosti o změnu'!$BX$2="ano",'Rozpočet + Žádosti o změnu'!BU98,IF('Rozpočet + Žádosti o změnu'!$BL$2="ano",'Rozpočet + Žádosti o změnu'!BI98,IF('Rozpočet + Žádosti o změnu'!$AZ$2="ano",'Rozpočet + Žádosti o změnu'!AW98,IF('Rozpočet + Žádosti o změnu'!$AN$2="ano",'Rozpočet + Žádosti o změnu'!AK98,'Rozpočet + Žádosti o změnu'!K98))))))))))</f>
        <v>0</v>
      </c>
      <c r="S98" s="267">
        <f>IF('Rozpočet + Žádosti o změnu'!$ER$2="ano",'Rozpočet + Žádosti o změnu'!EP98,IF('Rozpočet + Žádosti o změnu'!$EF$2="ano",'Rozpočet + Žádosti o změnu'!ED98,IF('Rozpočet + Žádosti o změnu'!$DT$2="ano",'Rozpočet + Žádosti o změnu'!DR98,IF('Rozpočet + Žádosti o změnu'!$DH$2="ano",'Rozpočet + Žádosti o změnu'!DF98,IF('Rozpočet + Žádosti o změnu'!$CV$2="ano",'Rozpočet + Žádosti o změnu'!CT98,IF('Rozpočet + Žádosti o změnu'!$CJ$2="ano",'Rozpočet + Žádosti o změnu'!CH98,IF('Rozpočet + Žádosti o změnu'!$BX$2="ano",'Rozpočet + Žádosti o změnu'!BV98,IF('Rozpočet + Žádosti o změnu'!$BL$2="ano",'Rozpočet + Žádosti o změnu'!BJ98,IF('Rozpočet + Žádosti o změnu'!$AZ$2="ano",'Rozpočet + Žádosti o změnu'!AX98,IF('Rozpočet + Žádosti o změnu'!$AN$2="ano",'Rozpočet + Žádosti o změnu'!AL98,'Rozpočet + Žádosti o změnu'!L98))))))))))</f>
        <v>0</v>
      </c>
      <c r="T98" s="267">
        <f>IF('Rozpočet + Žádosti o změnu'!$ER$2="ano",'Rozpočet + Žádosti o změnu'!EQ98,IF('Rozpočet + Žádosti o změnu'!$EF$2="ano",'Rozpočet + Žádosti o změnu'!EE98,IF('Rozpočet + Žádosti o změnu'!$DT$2="ano",'Rozpočet + Žádosti o změnu'!DS98,IF('Rozpočet + Žádosti o změnu'!$DH$2="ano",'Rozpočet + Žádosti o změnu'!DG98,IF('Rozpočet + Žádosti o změnu'!$CV$2="ano",'Rozpočet + Žádosti o změnu'!CU98,IF('Rozpočet + Žádosti o změnu'!$CJ$2="ano",'Rozpočet + Žádosti o změnu'!CI98,IF('Rozpočet + Žádosti o změnu'!$BX$2="ano",'Rozpočet + Žádosti o změnu'!BW98,IF('Rozpočet + Žádosti o změnu'!$BL$2="ano",'Rozpočet + Žádosti o změnu'!BK98,IF('Rozpočet + Žádosti o změnu'!$AZ$2="ano",'Rozpočet + Žádosti o změnu'!AY98,IF('Rozpočet + Žádosti o změnu'!$AN$2="ano",'Rozpočet + Žádosti o změnu'!AM98,'Rozpočet + Žádosti o změnu'!M98))))))))))</f>
        <v>0</v>
      </c>
      <c r="U98" s="267">
        <f>IF('Rozpočet + Žádosti o změnu'!$ER$2="ano",'Rozpočet + Žádosti o změnu'!ER98,IF('Rozpočet + Žádosti o změnu'!$EF$2="ano",'Rozpočet + Žádosti o změnu'!EF98,IF('Rozpočet + Žádosti o změnu'!$DT$2="ano",'Rozpočet + Žádosti o změnu'!DT98,IF('Rozpočet + Žádosti o změnu'!$DH$2="ano",'Rozpočet + Žádosti o změnu'!DH98,IF('Rozpočet + Žádosti o změnu'!$CV$2="ano",'Rozpočet + Žádosti o změnu'!CV98,IF('Rozpočet + Žádosti o změnu'!$CJ$2="ano",'Rozpočet + Žádosti o změnu'!CJ98,IF('Rozpočet + Žádosti o změnu'!$BX$2="ano",'Rozpočet + Žádosti o změnu'!BX98,IF('Rozpočet + Žádosti o změnu'!$BL$2="ano",'Rozpočet + Žádosti o změnu'!BL98,IF('Rozpočet + Žádosti o změnu'!$AZ$2="ano",'Rozpočet + Žádosti o změnu'!AZ98,IF('Rozpočet + Žádosti o změnu'!$AN$2="ano",'Rozpočet + Žádosti o změnu'!AN98,'Rozpočet + Žádosti o změnu'!N98))))))))))</f>
        <v>0</v>
      </c>
      <c r="W98" s="281">
        <f>IF('ZoR č. 1'!$D98="",0,'ZoR č. 1'!G98)+IF('ZoR č. 2'!$D98="",0,'ZoR č. 2'!G98)+IF('ZoR č. 3'!$D98="",0,'ZoR č. 3'!G98)+IF('ZoR č. 4'!$D98="",0,'ZoR č. 4'!G98)+IF('ZoR č. 5'!$D98="",0,'ZoR č. 5'!G98)+IF('ZoR č. 6'!$D98="",0,'ZoR č. 6'!G98)+IF('ZoR č. 7'!$D98="",0,'ZoR č. 7'!G98)+IF('ZoR č. 8'!$D98="",0,'ZoR č. 8'!G98)+IF('ZoR č. 9'!$D98="",0,'ZoR č. 9'!G98)+IF('ZoR č. 10'!$D98="",0,'ZoR č. 10'!G98)+IF(ZZoR!$D98="",0,ZZoR!G98)</f>
        <v>0</v>
      </c>
      <c r="X98" s="281">
        <f>IF('ZoR č. 1'!$D98="",0,'ZoR č. 1'!H98)+IF('ZoR č. 2'!$D98="",0,'ZoR č. 2'!H98)+IF('ZoR č. 3'!$D98="",0,'ZoR č. 3'!H98)+IF('ZoR č. 4'!$D98="",0,'ZoR č. 4'!H98)+IF('ZoR č. 5'!$D98="",0,'ZoR č. 5'!H98)+IF('ZoR č. 6'!$D98="",0,'ZoR č. 6'!H98)+IF('ZoR č. 7'!$D98="",0,'ZoR č. 7'!H98)+IF('ZoR č. 8'!$D98="",0,'ZoR č. 8'!H98)+IF('ZoR č. 9'!$D98="",0,'ZoR č. 9'!H98)+IF('ZoR č. 10'!$D98="",0,'ZoR č. 10'!H98)+IF(ZZoR!$D98="",0,ZZoR!H98)</f>
        <v>0</v>
      </c>
      <c r="Y98" s="281">
        <f>IF('ZoR č. 1'!$D98="",0,'ZoR č. 1'!I98)+IF('ZoR č. 2'!$D98="",0,'ZoR č. 2'!I98)+IF('ZoR č. 3'!$D98="",0,'ZoR č. 3'!I98)+IF('ZoR č. 4'!$D98="",0,'ZoR č. 4'!I98)+IF('ZoR č. 5'!$D98="",0,'ZoR č. 5'!I98)+IF('ZoR č. 6'!$D98="",0,'ZoR č. 6'!I98)+IF('ZoR č. 7'!$D98="",0,'ZoR č. 7'!I98)+IF('ZoR č. 8'!$D98="",0,'ZoR č. 8'!I98)+IF('ZoR č. 9'!$D98="",0,'ZoR č. 9'!I98)+IF('ZoR č. 10'!$D98="",0,'ZoR č. 10'!I98)+IF(ZZoR!$D98="",0,ZZoR!I98)</f>
        <v>0</v>
      </c>
      <c r="Z98" s="281">
        <f>IF('ZoR č. 1'!$D98="",0,'ZoR č. 1'!J98)+IF('ZoR č. 2'!$D98="",0,'ZoR č. 2'!J98)+IF('ZoR č. 3'!$D98="",0,'ZoR č. 3'!J98)+IF('ZoR č. 4'!$D98="",0,'ZoR č. 4'!J98)+IF('ZoR č. 5'!$D98="",0,'ZoR č. 5'!J98)+IF('ZoR č. 6'!$D98="",0,'ZoR č. 6'!J98)+IF('ZoR č. 7'!$D98="",0,'ZoR č. 7'!J98)+IF('ZoR č. 8'!$D98="",0,'ZoR č. 8'!J98)+IF('ZoR č. 9'!$D98="",0,'ZoR č. 9'!J98)+IF('ZoR č. 10'!$D98="",0,'ZoR č. 10'!J98)+IF(ZZoR!$D98="",0,ZZoR!J98)</f>
        <v>0</v>
      </c>
      <c r="AA98" s="281">
        <f>IF('ZoR č. 1'!$D98="",0,'ZoR č. 1'!K98)+IF('ZoR č. 2'!$D98="",0,'ZoR č. 2'!K98)+IF('ZoR č. 3'!$D98="",0,'ZoR č. 3'!K98)+IF('ZoR č. 4'!$D98="",0,'ZoR č. 4'!K98)+IF('ZoR č. 5'!$D98="",0,'ZoR č. 5'!K98)+IF('ZoR č. 6'!$D98="",0,'ZoR č. 6'!K98)+IF('ZoR č. 7'!$D98="",0,'ZoR č. 7'!K98)+IF('ZoR č. 8'!$D98="",0,'ZoR č. 8'!K98)+IF('ZoR č. 9'!$D98="",0,'ZoR č. 9'!K98)+IF('ZoR č. 10'!$D98="",0,'ZoR č. 10'!K98)+IF(ZZoR!$D98="",0,ZZoR!K98)</f>
        <v>0</v>
      </c>
      <c r="AB98" s="281">
        <f>IF('ZoR č. 1'!$D98="",0,'ZoR č. 1'!L98)+IF('ZoR č. 2'!$D98="",0,'ZoR č. 2'!L98)+IF('ZoR č. 3'!$D98="",0,'ZoR č. 3'!L98)+IF('ZoR č. 4'!$D98="",0,'ZoR č. 4'!L98)+IF('ZoR č. 5'!$D98="",0,'ZoR č. 5'!L98)+IF('ZoR č. 6'!$D98="",0,'ZoR č. 6'!L98)+IF('ZoR č. 7'!$D98="",0,'ZoR č. 7'!L98)+IF('ZoR č. 8'!$D98="",0,'ZoR č. 8'!L98)+IF('ZoR č. 9'!$D98="",0,'ZoR č. 9'!L98)+IF('ZoR č. 10'!$D98="",0,'ZoR č. 10'!L98)+IF(ZZoR!$D98="",0,ZZoR!L98)</f>
        <v>0</v>
      </c>
      <c r="AC98" s="281">
        <f>IF('ZoR č. 1'!$D98="",0,'ZoR č. 1'!M98)+IF('ZoR č. 2'!$D98="",0,'ZoR č. 2'!M98)+IF('ZoR č. 3'!$D98="",0,'ZoR č. 3'!M98)+IF('ZoR č. 4'!$D98="",0,'ZoR č. 4'!M98)+IF('ZoR č. 5'!$D98="",0,'ZoR č. 5'!M98)+IF('ZoR č. 6'!$D98="",0,'ZoR č. 6'!M98)+IF('ZoR č. 7'!$D98="",0,'ZoR č. 7'!M98)+IF('ZoR č. 8'!$D98="",0,'ZoR č. 8'!M98)+IF('ZoR č. 9'!$D98="",0,'ZoR č. 9'!M98)+IF('ZoR č. 10'!$D98="",0,'ZoR č. 10'!M98)+IF(ZZoR!$D98="",0,ZZoR!M98)</f>
        <v>0</v>
      </c>
      <c r="AE98" s="282" t="str">
        <f t="shared" si="7"/>
        <v/>
      </c>
    </row>
    <row r="99" spans="2:31" x14ac:dyDescent="0.25">
      <c r="B99" s="9" t="s">
        <v>232</v>
      </c>
      <c r="C99" s="98" t="str">
        <f>IF(COUNTA('Přehled partnerů'!C99:D99)&lt;&gt;2,"partner neuveden",IF('Přehled partnerů'!P99="ANO",'Přehled partnerů'!C99,"v tomto období nerelevantní"))</f>
        <v>partner neuveden</v>
      </c>
      <c r="D99" s="108" t="str">
        <f>IF(COUNTA('Přehled partnerů'!C99:D99)&lt;&gt;2,"",IF('Přehled partnerů'!P99="ANO",'Přehled partnerů'!D99,""))</f>
        <v/>
      </c>
      <c r="E99" s="21" t="str">
        <f t="shared" si="4"/>
        <v/>
      </c>
      <c r="F99" s="114" t="str">
        <f t="shared" si="5"/>
        <v/>
      </c>
      <c r="G99" s="125">
        <v>0</v>
      </c>
      <c r="H99" s="126">
        <v>0</v>
      </c>
      <c r="I99" s="126">
        <v>0</v>
      </c>
      <c r="J99" s="126">
        <v>0</v>
      </c>
      <c r="K99" s="16">
        <v>0</v>
      </c>
      <c r="L99" s="16">
        <v>0</v>
      </c>
      <c r="M99" s="20">
        <v>0</v>
      </c>
      <c r="N99" s="58" t="str">
        <f t="shared" si="6"/>
        <v/>
      </c>
      <c r="O99" s="267">
        <f>IF('Rozpočet + Žádosti o změnu'!$ER$2="ano",'Rozpočet + Žádosti o změnu'!EL99,IF('Rozpočet + Žádosti o změnu'!$EF$2="ano",'Rozpočet + Žádosti o změnu'!DZ99,IF('Rozpočet + Žádosti o změnu'!$DT$2="ano",'Rozpočet + Žádosti o změnu'!DN99,IF('Rozpočet + Žádosti o změnu'!$DH$2="ano",'Rozpočet + Žádosti o změnu'!DB99,IF('Rozpočet + Žádosti o změnu'!$CV$2="ano",'Rozpočet + Žádosti o změnu'!CP99,IF('Rozpočet + Žádosti o změnu'!$CJ$2="ano",'Rozpočet + Žádosti o změnu'!CD99,IF('Rozpočet + Žádosti o změnu'!$BX$2="ano",'Rozpočet + Žádosti o změnu'!BR99,IF('Rozpočet + Žádosti o změnu'!$BL$2="ano",'Rozpočet + Žádosti o změnu'!BF99,IF('Rozpočet + Žádosti o změnu'!$AZ$2="ano",'Rozpočet + Žádosti o změnu'!AT99,IF('Rozpočet + Žádosti o změnu'!$AN$2="ano",'Rozpočet + Žádosti o změnu'!AH99,'Rozpočet + Žádosti o změnu'!H99))))))))))</f>
        <v>0</v>
      </c>
      <c r="P99" s="267">
        <f>IF('Rozpočet + Žádosti o změnu'!$ER$2="ano",'Rozpočet + Žádosti o změnu'!EM99,IF('Rozpočet + Žádosti o změnu'!$EF$2="ano",'Rozpočet + Žádosti o změnu'!EA99,IF('Rozpočet + Žádosti o změnu'!$DT$2="ano",'Rozpočet + Žádosti o změnu'!DO99,IF('Rozpočet + Žádosti o změnu'!$DH$2="ano",'Rozpočet + Žádosti o změnu'!DC99,IF('Rozpočet + Žádosti o změnu'!$CV$2="ano",'Rozpočet + Žádosti o změnu'!CQ99,IF('Rozpočet + Žádosti o změnu'!$CJ$2="ano",'Rozpočet + Žádosti o změnu'!CE99,IF('Rozpočet + Žádosti o změnu'!$BX$2="ano",'Rozpočet + Žádosti o změnu'!BS99,IF('Rozpočet + Žádosti o změnu'!$BL$2="ano",'Rozpočet + Žádosti o změnu'!BG99,IF('Rozpočet + Žádosti o změnu'!$AZ$2="ano",'Rozpočet + Žádosti o změnu'!AU99,IF('Rozpočet + Žádosti o změnu'!$AN$2="ano",'Rozpočet + Žádosti o změnu'!AI99,'Rozpočet + Žádosti o změnu'!I99))))))))))</f>
        <v>0</v>
      </c>
      <c r="Q99" s="267">
        <f>IF('Rozpočet + Žádosti o změnu'!$ER$2="ano",'Rozpočet + Žádosti o změnu'!EN99,IF('Rozpočet + Žádosti o změnu'!$EF$2="ano",'Rozpočet + Žádosti o změnu'!EB99,IF('Rozpočet + Žádosti o změnu'!$DT$2="ano",'Rozpočet + Žádosti o změnu'!DP99,IF('Rozpočet + Žádosti o změnu'!$DH$2="ano",'Rozpočet + Žádosti o změnu'!DD99,IF('Rozpočet + Žádosti o změnu'!$CV$2="ano",'Rozpočet + Žádosti o změnu'!CR99,IF('Rozpočet + Žádosti o změnu'!$CJ$2="ano",'Rozpočet + Žádosti o změnu'!CF99,IF('Rozpočet + Žádosti o změnu'!$BX$2="ano",'Rozpočet + Žádosti o změnu'!BT99,IF('Rozpočet + Žádosti o změnu'!$BL$2="ano",'Rozpočet + Žádosti o změnu'!BH99,IF('Rozpočet + Žádosti o změnu'!$AZ$2="ano",'Rozpočet + Žádosti o změnu'!AV99,IF('Rozpočet + Žádosti o změnu'!$AN$2="ano",'Rozpočet + Žádosti o změnu'!AJ99,'Rozpočet + Žádosti o změnu'!J99))))))))))</f>
        <v>0</v>
      </c>
      <c r="R99" s="267">
        <f>IF('Rozpočet + Žádosti o změnu'!$ER$2="ano",'Rozpočet + Žádosti o změnu'!EO99,IF('Rozpočet + Žádosti o změnu'!$EF$2="ano",'Rozpočet + Žádosti o změnu'!EC99,IF('Rozpočet + Žádosti o změnu'!$DT$2="ano",'Rozpočet + Žádosti o změnu'!DQ99,IF('Rozpočet + Žádosti o změnu'!$DH$2="ano",'Rozpočet + Žádosti o změnu'!DE99,IF('Rozpočet + Žádosti o změnu'!$CV$2="ano",'Rozpočet + Žádosti o změnu'!CS99,IF('Rozpočet + Žádosti o změnu'!$CJ$2="ano",'Rozpočet + Žádosti o změnu'!CG99,IF('Rozpočet + Žádosti o změnu'!$BX$2="ano",'Rozpočet + Žádosti o změnu'!BU99,IF('Rozpočet + Žádosti o změnu'!$BL$2="ano",'Rozpočet + Žádosti o změnu'!BI99,IF('Rozpočet + Žádosti o změnu'!$AZ$2="ano",'Rozpočet + Žádosti o změnu'!AW99,IF('Rozpočet + Žádosti o změnu'!$AN$2="ano",'Rozpočet + Žádosti o změnu'!AK99,'Rozpočet + Žádosti o změnu'!K99))))))))))</f>
        <v>0</v>
      </c>
      <c r="S99" s="267">
        <f>IF('Rozpočet + Žádosti o změnu'!$ER$2="ano",'Rozpočet + Žádosti o změnu'!EP99,IF('Rozpočet + Žádosti o změnu'!$EF$2="ano",'Rozpočet + Žádosti o změnu'!ED99,IF('Rozpočet + Žádosti o změnu'!$DT$2="ano",'Rozpočet + Žádosti o změnu'!DR99,IF('Rozpočet + Žádosti o změnu'!$DH$2="ano",'Rozpočet + Žádosti o změnu'!DF99,IF('Rozpočet + Žádosti o změnu'!$CV$2="ano",'Rozpočet + Žádosti o změnu'!CT99,IF('Rozpočet + Žádosti o změnu'!$CJ$2="ano",'Rozpočet + Žádosti o změnu'!CH99,IF('Rozpočet + Žádosti o změnu'!$BX$2="ano",'Rozpočet + Žádosti o změnu'!BV99,IF('Rozpočet + Žádosti o změnu'!$BL$2="ano",'Rozpočet + Žádosti o změnu'!BJ99,IF('Rozpočet + Žádosti o změnu'!$AZ$2="ano",'Rozpočet + Žádosti o změnu'!AX99,IF('Rozpočet + Žádosti o změnu'!$AN$2="ano",'Rozpočet + Žádosti o změnu'!AL99,'Rozpočet + Žádosti o změnu'!L99))))))))))</f>
        <v>0</v>
      </c>
      <c r="T99" s="267">
        <f>IF('Rozpočet + Žádosti o změnu'!$ER$2="ano",'Rozpočet + Žádosti o změnu'!EQ99,IF('Rozpočet + Žádosti o změnu'!$EF$2="ano",'Rozpočet + Žádosti o změnu'!EE99,IF('Rozpočet + Žádosti o změnu'!$DT$2="ano",'Rozpočet + Žádosti o změnu'!DS99,IF('Rozpočet + Žádosti o změnu'!$DH$2="ano",'Rozpočet + Žádosti o změnu'!DG99,IF('Rozpočet + Žádosti o změnu'!$CV$2="ano",'Rozpočet + Žádosti o změnu'!CU99,IF('Rozpočet + Žádosti o změnu'!$CJ$2="ano",'Rozpočet + Žádosti o změnu'!CI99,IF('Rozpočet + Žádosti o změnu'!$BX$2="ano",'Rozpočet + Žádosti o změnu'!BW99,IF('Rozpočet + Žádosti o změnu'!$BL$2="ano",'Rozpočet + Žádosti o změnu'!BK99,IF('Rozpočet + Žádosti o změnu'!$AZ$2="ano",'Rozpočet + Žádosti o změnu'!AY99,IF('Rozpočet + Žádosti o změnu'!$AN$2="ano",'Rozpočet + Žádosti o změnu'!AM99,'Rozpočet + Žádosti o změnu'!M99))))))))))</f>
        <v>0</v>
      </c>
      <c r="U99" s="267">
        <f>IF('Rozpočet + Žádosti o změnu'!$ER$2="ano",'Rozpočet + Žádosti o změnu'!ER99,IF('Rozpočet + Žádosti o změnu'!$EF$2="ano",'Rozpočet + Žádosti o změnu'!EF99,IF('Rozpočet + Žádosti o změnu'!$DT$2="ano",'Rozpočet + Žádosti o změnu'!DT99,IF('Rozpočet + Žádosti o změnu'!$DH$2="ano",'Rozpočet + Žádosti o změnu'!DH99,IF('Rozpočet + Žádosti o změnu'!$CV$2="ano",'Rozpočet + Žádosti o změnu'!CV99,IF('Rozpočet + Žádosti o změnu'!$CJ$2="ano",'Rozpočet + Žádosti o změnu'!CJ99,IF('Rozpočet + Žádosti o změnu'!$BX$2="ano",'Rozpočet + Žádosti o změnu'!BX99,IF('Rozpočet + Žádosti o změnu'!$BL$2="ano",'Rozpočet + Žádosti o změnu'!BL99,IF('Rozpočet + Žádosti o změnu'!$AZ$2="ano",'Rozpočet + Žádosti o změnu'!AZ99,IF('Rozpočet + Žádosti o změnu'!$AN$2="ano",'Rozpočet + Žádosti o změnu'!AN99,'Rozpočet + Žádosti o změnu'!N99))))))))))</f>
        <v>0</v>
      </c>
      <c r="W99" s="281">
        <f>IF('ZoR č. 1'!$D99="",0,'ZoR č. 1'!G99)+IF('ZoR č. 2'!$D99="",0,'ZoR č. 2'!G99)+IF('ZoR č. 3'!$D99="",0,'ZoR č. 3'!G99)+IF('ZoR č. 4'!$D99="",0,'ZoR č. 4'!G99)+IF('ZoR č. 5'!$D99="",0,'ZoR č. 5'!G99)+IF('ZoR č. 6'!$D99="",0,'ZoR č. 6'!G99)+IF('ZoR č. 7'!$D99="",0,'ZoR č. 7'!G99)+IF('ZoR č. 8'!$D99="",0,'ZoR č. 8'!G99)+IF('ZoR č. 9'!$D99="",0,'ZoR č. 9'!G99)+IF('ZoR č. 10'!$D99="",0,'ZoR č. 10'!G99)+IF(ZZoR!$D99="",0,ZZoR!G99)</f>
        <v>0</v>
      </c>
      <c r="X99" s="281">
        <f>IF('ZoR č. 1'!$D99="",0,'ZoR č. 1'!H99)+IF('ZoR č. 2'!$D99="",0,'ZoR č. 2'!H99)+IF('ZoR č. 3'!$D99="",0,'ZoR č. 3'!H99)+IF('ZoR č. 4'!$D99="",0,'ZoR č. 4'!H99)+IF('ZoR č. 5'!$D99="",0,'ZoR č. 5'!H99)+IF('ZoR č. 6'!$D99="",0,'ZoR č. 6'!H99)+IF('ZoR č. 7'!$D99="",0,'ZoR č. 7'!H99)+IF('ZoR č. 8'!$D99="",0,'ZoR č. 8'!H99)+IF('ZoR č. 9'!$D99="",0,'ZoR č. 9'!H99)+IF('ZoR č. 10'!$D99="",0,'ZoR č. 10'!H99)+IF(ZZoR!$D99="",0,ZZoR!H99)</f>
        <v>0</v>
      </c>
      <c r="Y99" s="281">
        <f>IF('ZoR č. 1'!$D99="",0,'ZoR č. 1'!I99)+IF('ZoR č. 2'!$D99="",0,'ZoR č. 2'!I99)+IF('ZoR č. 3'!$D99="",0,'ZoR č. 3'!I99)+IF('ZoR č. 4'!$D99="",0,'ZoR č. 4'!I99)+IF('ZoR č. 5'!$D99="",0,'ZoR č. 5'!I99)+IF('ZoR č. 6'!$D99="",0,'ZoR č. 6'!I99)+IF('ZoR č. 7'!$D99="",0,'ZoR č. 7'!I99)+IF('ZoR č. 8'!$D99="",0,'ZoR č. 8'!I99)+IF('ZoR č. 9'!$D99="",0,'ZoR č. 9'!I99)+IF('ZoR č. 10'!$D99="",0,'ZoR č. 10'!I99)+IF(ZZoR!$D99="",0,ZZoR!I99)</f>
        <v>0</v>
      </c>
      <c r="Z99" s="281">
        <f>IF('ZoR č. 1'!$D99="",0,'ZoR č. 1'!J99)+IF('ZoR č. 2'!$D99="",0,'ZoR č. 2'!J99)+IF('ZoR č. 3'!$D99="",0,'ZoR č. 3'!J99)+IF('ZoR č. 4'!$D99="",0,'ZoR č. 4'!J99)+IF('ZoR č. 5'!$D99="",0,'ZoR č. 5'!J99)+IF('ZoR č. 6'!$D99="",0,'ZoR č. 6'!J99)+IF('ZoR č. 7'!$D99="",0,'ZoR č. 7'!J99)+IF('ZoR č. 8'!$D99="",0,'ZoR č. 8'!J99)+IF('ZoR č. 9'!$D99="",0,'ZoR č. 9'!J99)+IF('ZoR č. 10'!$D99="",0,'ZoR č. 10'!J99)+IF(ZZoR!$D99="",0,ZZoR!J99)</f>
        <v>0</v>
      </c>
      <c r="AA99" s="281">
        <f>IF('ZoR č. 1'!$D99="",0,'ZoR č. 1'!K99)+IF('ZoR č. 2'!$D99="",0,'ZoR č. 2'!K99)+IF('ZoR č. 3'!$D99="",0,'ZoR č. 3'!K99)+IF('ZoR č. 4'!$D99="",0,'ZoR č. 4'!K99)+IF('ZoR č. 5'!$D99="",0,'ZoR č. 5'!K99)+IF('ZoR č. 6'!$D99="",0,'ZoR č. 6'!K99)+IF('ZoR č. 7'!$D99="",0,'ZoR č. 7'!K99)+IF('ZoR č. 8'!$D99="",0,'ZoR č. 8'!K99)+IF('ZoR č. 9'!$D99="",0,'ZoR č. 9'!K99)+IF('ZoR č. 10'!$D99="",0,'ZoR č. 10'!K99)+IF(ZZoR!$D99="",0,ZZoR!K99)</f>
        <v>0</v>
      </c>
      <c r="AB99" s="281">
        <f>IF('ZoR č. 1'!$D99="",0,'ZoR č. 1'!L99)+IF('ZoR č. 2'!$D99="",0,'ZoR č. 2'!L99)+IF('ZoR č. 3'!$D99="",0,'ZoR č. 3'!L99)+IF('ZoR č. 4'!$D99="",0,'ZoR č. 4'!L99)+IF('ZoR č. 5'!$D99="",0,'ZoR č. 5'!L99)+IF('ZoR č. 6'!$D99="",0,'ZoR č. 6'!L99)+IF('ZoR č. 7'!$D99="",0,'ZoR č. 7'!L99)+IF('ZoR č. 8'!$D99="",0,'ZoR č. 8'!L99)+IF('ZoR č. 9'!$D99="",0,'ZoR č. 9'!L99)+IF('ZoR č. 10'!$D99="",0,'ZoR č. 10'!L99)+IF(ZZoR!$D99="",0,ZZoR!L99)</f>
        <v>0</v>
      </c>
      <c r="AC99" s="281">
        <f>IF('ZoR č. 1'!$D99="",0,'ZoR č. 1'!M99)+IF('ZoR č. 2'!$D99="",0,'ZoR č. 2'!M99)+IF('ZoR č. 3'!$D99="",0,'ZoR č. 3'!M99)+IF('ZoR č. 4'!$D99="",0,'ZoR č. 4'!M99)+IF('ZoR č. 5'!$D99="",0,'ZoR č. 5'!M99)+IF('ZoR č. 6'!$D99="",0,'ZoR č. 6'!M99)+IF('ZoR č. 7'!$D99="",0,'ZoR č. 7'!M99)+IF('ZoR č. 8'!$D99="",0,'ZoR č. 8'!M99)+IF('ZoR č. 9'!$D99="",0,'ZoR č. 9'!M99)+IF('ZoR č. 10'!$D99="",0,'ZoR č. 10'!M99)+IF(ZZoR!$D99="",0,ZZoR!M99)</f>
        <v>0</v>
      </c>
      <c r="AE99" s="282" t="str">
        <f t="shared" si="7"/>
        <v/>
      </c>
    </row>
    <row r="100" spans="2:31" x14ac:dyDescent="0.25">
      <c r="B100" s="9" t="s">
        <v>233</v>
      </c>
      <c r="C100" s="98" t="str">
        <f>IF(COUNTA('Přehled partnerů'!C100:D100)&lt;&gt;2,"partner neuveden",IF('Přehled partnerů'!P100="ANO",'Přehled partnerů'!C100,"v tomto období nerelevantní"))</f>
        <v>partner neuveden</v>
      </c>
      <c r="D100" s="108" t="str">
        <f>IF(COUNTA('Přehled partnerů'!C100:D100)&lt;&gt;2,"",IF('Přehled partnerů'!P100="ANO",'Přehled partnerů'!D100,""))</f>
        <v/>
      </c>
      <c r="E100" s="21" t="str">
        <f t="shared" si="4"/>
        <v/>
      </c>
      <c r="F100" s="114" t="str">
        <f t="shared" si="5"/>
        <v/>
      </c>
      <c r="G100" s="125">
        <v>0</v>
      </c>
      <c r="H100" s="126">
        <v>0</v>
      </c>
      <c r="I100" s="126">
        <v>0</v>
      </c>
      <c r="J100" s="126">
        <v>0</v>
      </c>
      <c r="K100" s="16">
        <v>0</v>
      </c>
      <c r="L100" s="16">
        <v>0</v>
      </c>
      <c r="M100" s="20">
        <v>0</v>
      </c>
      <c r="N100" s="58" t="str">
        <f t="shared" si="6"/>
        <v/>
      </c>
      <c r="O100" s="267">
        <f>IF('Rozpočet + Žádosti o změnu'!$ER$2="ano",'Rozpočet + Žádosti o změnu'!EL100,IF('Rozpočet + Žádosti o změnu'!$EF$2="ano",'Rozpočet + Žádosti o změnu'!DZ100,IF('Rozpočet + Žádosti o změnu'!$DT$2="ano",'Rozpočet + Žádosti o změnu'!DN100,IF('Rozpočet + Žádosti o změnu'!$DH$2="ano",'Rozpočet + Žádosti o změnu'!DB100,IF('Rozpočet + Žádosti o změnu'!$CV$2="ano",'Rozpočet + Žádosti o změnu'!CP100,IF('Rozpočet + Žádosti o změnu'!$CJ$2="ano",'Rozpočet + Žádosti o změnu'!CD100,IF('Rozpočet + Žádosti o změnu'!$BX$2="ano",'Rozpočet + Žádosti o změnu'!BR100,IF('Rozpočet + Žádosti o změnu'!$BL$2="ano",'Rozpočet + Žádosti o změnu'!BF100,IF('Rozpočet + Žádosti o změnu'!$AZ$2="ano",'Rozpočet + Žádosti o změnu'!AT100,IF('Rozpočet + Žádosti o změnu'!$AN$2="ano",'Rozpočet + Žádosti o změnu'!AH100,'Rozpočet + Žádosti o změnu'!H100))))))))))</f>
        <v>0</v>
      </c>
      <c r="P100" s="267">
        <f>IF('Rozpočet + Žádosti o změnu'!$ER$2="ano",'Rozpočet + Žádosti o změnu'!EM100,IF('Rozpočet + Žádosti o změnu'!$EF$2="ano",'Rozpočet + Žádosti o změnu'!EA100,IF('Rozpočet + Žádosti o změnu'!$DT$2="ano",'Rozpočet + Žádosti o změnu'!DO100,IF('Rozpočet + Žádosti o změnu'!$DH$2="ano",'Rozpočet + Žádosti o změnu'!DC100,IF('Rozpočet + Žádosti o změnu'!$CV$2="ano",'Rozpočet + Žádosti o změnu'!CQ100,IF('Rozpočet + Žádosti o změnu'!$CJ$2="ano",'Rozpočet + Žádosti o změnu'!CE100,IF('Rozpočet + Žádosti o změnu'!$BX$2="ano",'Rozpočet + Žádosti o změnu'!BS100,IF('Rozpočet + Žádosti o změnu'!$BL$2="ano",'Rozpočet + Žádosti o změnu'!BG100,IF('Rozpočet + Žádosti o změnu'!$AZ$2="ano",'Rozpočet + Žádosti o změnu'!AU100,IF('Rozpočet + Žádosti o změnu'!$AN$2="ano",'Rozpočet + Žádosti o změnu'!AI100,'Rozpočet + Žádosti o změnu'!I100))))))))))</f>
        <v>0</v>
      </c>
      <c r="Q100" s="267">
        <f>IF('Rozpočet + Žádosti o změnu'!$ER$2="ano",'Rozpočet + Žádosti o změnu'!EN100,IF('Rozpočet + Žádosti o změnu'!$EF$2="ano",'Rozpočet + Žádosti o změnu'!EB100,IF('Rozpočet + Žádosti o změnu'!$DT$2="ano",'Rozpočet + Žádosti o změnu'!DP100,IF('Rozpočet + Žádosti o změnu'!$DH$2="ano",'Rozpočet + Žádosti o změnu'!DD100,IF('Rozpočet + Žádosti o změnu'!$CV$2="ano",'Rozpočet + Žádosti o změnu'!CR100,IF('Rozpočet + Žádosti o změnu'!$CJ$2="ano",'Rozpočet + Žádosti o změnu'!CF100,IF('Rozpočet + Žádosti o změnu'!$BX$2="ano",'Rozpočet + Žádosti o změnu'!BT100,IF('Rozpočet + Žádosti o změnu'!$BL$2="ano",'Rozpočet + Žádosti o změnu'!BH100,IF('Rozpočet + Žádosti o změnu'!$AZ$2="ano",'Rozpočet + Žádosti o změnu'!AV100,IF('Rozpočet + Žádosti o změnu'!$AN$2="ano",'Rozpočet + Žádosti o změnu'!AJ100,'Rozpočet + Žádosti o změnu'!J100))))))))))</f>
        <v>0</v>
      </c>
      <c r="R100" s="267">
        <f>IF('Rozpočet + Žádosti o změnu'!$ER$2="ano",'Rozpočet + Žádosti o změnu'!EO100,IF('Rozpočet + Žádosti o změnu'!$EF$2="ano",'Rozpočet + Žádosti o změnu'!EC100,IF('Rozpočet + Žádosti o změnu'!$DT$2="ano",'Rozpočet + Žádosti o změnu'!DQ100,IF('Rozpočet + Žádosti o změnu'!$DH$2="ano",'Rozpočet + Žádosti o změnu'!DE100,IF('Rozpočet + Žádosti o změnu'!$CV$2="ano",'Rozpočet + Žádosti o změnu'!CS100,IF('Rozpočet + Žádosti o změnu'!$CJ$2="ano",'Rozpočet + Žádosti o změnu'!CG100,IF('Rozpočet + Žádosti o změnu'!$BX$2="ano",'Rozpočet + Žádosti o změnu'!BU100,IF('Rozpočet + Žádosti o změnu'!$BL$2="ano",'Rozpočet + Žádosti o změnu'!BI100,IF('Rozpočet + Žádosti o změnu'!$AZ$2="ano",'Rozpočet + Žádosti o změnu'!AW100,IF('Rozpočet + Žádosti o změnu'!$AN$2="ano",'Rozpočet + Žádosti o změnu'!AK100,'Rozpočet + Žádosti o změnu'!K100))))))))))</f>
        <v>0</v>
      </c>
      <c r="S100" s="267">
        <f>IF('Rozpočet + Žádosti o změnu'!$ER$2="ano",'Rozpočet + Žádosti o změnu'!EP100,IF('Rozpočet + Žádosti o změnu'!$EF$2="ano",'Rozpočet + Žádosti o změnu'!ED100,IF('Rozpočet + Žádosti o změnu'!$DT$2="ano",'Rozpočet + Žádosti o změnu'!DR100,IF('Rozpočet + Žádosti o změnu'!$DH$2="ano",'Rozpočet + Žádosti o změnu'!DF100,IF('Rozpočet + Žádosti o změnu'!$CV$2="ano",'Rozpočet + Žádosti o změnu'!CT100,IF('Rozpočet + Žádosti o změnu'!$CJ$2="ano",'Rozpočet + Žádosti o změnu'!CH100,IF('Rozpočet + Žádosti o změnu'!$BX$2="ano",'Rozpočet + Žádosti o změnu'!BV100,IF('Rozpočet + Žádosti o změnu'!$BL$2="ano",'Rozpočet + Žádosti o změnu'!BJ100,IF('Rozpočet + Žádosti o změnu'!$AZ$2="ano",'Rozpočet + Žádosti o změnu'!AX100,IF('Rozpočet + Žádosti o změnu'!$AN$2="ano",'Rozpočet + Žádosti o změnu'!AL100,'Rozpočet + Žádosti o změnu'!L100))))))))))</f>
        <v>0</v>
      </c>
      <c r="T100" s="267">
        <f>IF('Rozpočet + Žádosti o změnu'!$ER$2="ano",'Rozpočet + Žádosti o změnu'!EQ100,IF('Rozpočet + Žádosti o změnu'!$EF$2="ano",'Rozpočet + Žádosti o změnu'!EE100,IF('Rozpočet + Žádosti o změnu'!$DT$2="ano",'Rozpočet + Žádosti o změnu'!DS100,IF('Rozpočet + Žádosti o změnu'!$DH$2="ano",'Rozpočet + Žádosti o změnu'!DG100,IF('Rozpočet + Žádosti o změnu'!$CV$2="ano",'Rozpočet + Žádosti o změnu'!CU100,IF('Rozpočet + Žádosti o změnu'!$CJ$2="ano",'Rozpočet + Žádosti o změnu'!CI100,IF('Rozpočet + Žádosti o změnu'!$BX$2="ano",'Rozpočet + Žádosti o změnu'!BW100,IF('Rozpočet + Žádosti o změnu'!$BL$2="ano",'Rozpočet + Žádosti o změnu'!BK100,IF('Rozpočet + Žádosti o změnu'!$AZ$2="ano",'Rozpočet + Žádosti o změnu'!AY100,IF('Rozpočet + Žádosti o změnu'!$AN$2="ano",'Rozpočet + Žádosti o změnu'!AM100,'Rozpočet + Žádosti o změnu'!M100))))))))))</f>
        <v>0</v>
      </c>
      <c r="U100" s="267">
        <f>IF('Rozpočet + Žádosti o změnu'!$ER$2="ano",'Rozpočet + Žádosti o změnu'!ER100,IF('Rozpočet + Žádosti o změnu'!$EF$2="ano",'Rozpočet + Žádosti o změnu'!EF100,IF('Rozpočet + Žádosti o změnu'!$DT$2="ano",'Rozpočet + Žádosti o změnu'!DT100,IF('Rozpočet + Žádosti o změnu'!$DH$2="ano",'Rozpočet + Žádosti o změnu'!DH100,IF('Rozpočet + Žádosti o změnu'!$CV$2="ano",'Rozpočet + Žádosti o změnu'!CV100,IF('Rozpočet + Žádosti o změnu'!$CJ$2="ano",'Rozpočet + Žádosti o změnu'!CJ100,IF('Rozpočet + Žádosti o změnu'!$BX$2="ano",'Rozpočet + Žádosti o změnu'!BX100,IF('Rozpočet + Žádosti o změnu'!$BL$2="ano",'Rozpočet + Žádosti o změnu'!BL100,IF('Rozpočet + Žádosti o změnu'!$AZ$2="ano",'Rozpočet + Žádosti o změnu'!AZ100,IF('Rozpočet + Žádosti o změnu'!$AN$2="ano",'Rozpočet + Žádosti o změnu'!AN100,'Rozpočet + Žádosti o změnu'!N100))))))))))</f>
        <v>0</v>
      </c>
      <c r="W100" s="281">
        <f>IF('ZoR č. 1'!$D100="",0,'ZoR č. 1'!G100)+IF('ZoR č. 2'!$D100="",0,'ZoR č. 2'!G100)+IF('ZoR č. 3'!$D100="",0,'ZoR č. 3'!G100)+IF('ZoR č. 4'!$D100="",0,'ZoR č. 4'!G100)+IF('ZoR č. 5'!$D100="",0,'ZoR č. 5'!G100)+IF('ZoR č. 6'!$D100="",0,'ZoR č. 6'!G100)+IF('ZoR č. 7'!$D100="",0,'ZoR č. 7'!G100)+IF('ZoR č. 8'!$D100="",0,'ZoR č. 8'!G100)+IF('ZoR č. 9'!$D100="",0,'ZoR č. 9'!G100)+IF('ZoR č. 10'!$D100="",0,'ZoR č. 10'!G100)+IF(ZZoR!$D100="",0,ZZoR!G100)</f>
        <v>0</v>
      </c>
      <c r="X100" s="281">
        <f>IF('ZoR č. 1'!$D100="",0,'ZoR č. 1'!H100)+IF('ZoR č. 2'!$D100="",0,'ZoR č. 2'!H100)+IF('ZoR č. 3'!$D100="",0,'ZoR č. 3'!H100)+IF('ZoR č. 4'!$D100="",0,'ZoR č. 4'!H100)+IF('ZoR č. 5'!$D100="",0,'ZoR č. 5'!H100)+IF('ZoR č. 6'!$D100="",0,'ZoR č. 6'!H100)+IF('ZoR č. 7'!$D100="",0,'ZoR č. 7'!H100)+IF('ZoR č. 8'!$D100="",0,'ZoR č. 8'!H100)+IF('ZoR č. 9'!$D100="",0,'ZoR č. 9'!H100)+IF('ZoR č. 10'!$D100="",0,'ZoR č. 10'!H100)+IF(ZZoR!$D100="",0,ZZoR!H100)</f>
        <v>0</v>
      </c>
      <c r="Y100" s="281">
        <f>IF('ZoR č. 1'!$D100="",0,'ZoR č. 1'!I100)+IF('ZoR č. 2'!$D100="",0,'ZoR č. 2'!I100)+IF('ZoR č. 3'!$D100="",0,'ZoR č. 3'!I100)+IF('ZoR č. 4'!$D100="",0,'ZoR č. 4'!I100)+IF('ZoR č. 5'!$D100="",0,'ZoR č. 5'!I100)+IF('ZoR č. 6'!$D100="",0,'ZoR č. 6'!I100)+IF('ZoR č. 7'!$D100="",0,'ZoR č. 7'!I100)+IF('ZoR č. 8'!$D100="",0,'ZoR č. 8'!I100)+IF('ZoR č. 9'!$D100="",0,'ZoR č. 9'!I100)+IF('ZoR č. 10'!$D100="",0,'ZoR č. 10'!I100)+IF(ZZoR!$D100="",0,ZZoR!I100)</f>
        <v>0</v>
      </c>
      <c r="Z100" s="281">
        <f>IF('ZoR č. 1'!$D100="",0,'ZoR č. 1'!J100)+IF('ZoR č. 2'!$D100="",0,'ZoR č. 2'!J100)+IF('ZoR č. 3'!$D100="",0,'ZoR č. 3'!J100)+IF('ZoR č. 4'!$D100="",0,'ZoR č. 4'!J100)+IF('ZoR č. 5'!$D100="",0,'ZoR č. 5'!J100)+IF('ZoR č. 6'!$D100="",0,'ZoR č. 6'!J100)+IF('ZoR č. 7'!$D100="",0,'ZoR č. 7'!J100)+IF('ZoR č. 8'!$D100="",0,'ZoR č. 8'!J100)+IF('ZoR č. 9'!$D100="",0,'ZoR č. 9'!J100)+IF('ZoR č. 10'!$D100="",0,'ZoR č. 10'!J100)+IF(ZZoR!$D100="",0,ZZoR!J100)</f>
        <v>0</v>
      </c>
      <c r="AA100" s="281">
        <f>IF('ZoR č. 1'!$D100="",0,'ZoR č. 1'!K100)+IF('ZoR č. 2'!$D100="",0,'ZoR č. 2'!K100)+IF('ZoR č. 3'!$D100="",0,'ZoR č. 3'!K100)+IF('ZoR č. 4'!$D100="",0,'ZoR č. 4'!K100)+IF('ZoR č. 5'!$D100="",0,'ZoR č. 5'!K100)+IF('ZoR č. 6'!$D100="",0,'ZoR č. 6'!K100)+IF('ZoR č. 7'!$D100="",0,'ZoR č. 7'!K100)+IF('ZoR č. 8'!$D100="",0,'ZoR č. 8'!K100)+IF('ZoR č. 9'!$D100="",0,'ZoR č. 9'!K100)+IF('ZoR č. 10'!$D100="",0,'ZoR č. 10'!K100)+IF(ZZoR!$D100="",0,ZZoR!K100)</f>
        <v>0</v>
      </c>
      <c r="AB100" s="281">
        <f>IF('ZoR č. 1'!$D100="",0,'ZoR č. 1'!L100)+IF('ZoR č. 2'!$D100="",0,'ZoR č. 2'!L100)+IF('ZoR č. 3'!$D100="",0,'ZoR č. 3'!L100)+IF('ZoR č. 4'!$D100="",0,'ZoR č. 4'!L100)+IF('ZoR č. 5'!$D100="",0,'ZoR č. 5'!L100)+IF('ZoR č. 6'!$D100="",0,'ZoR č. 6'!L100)+IF('ZoR č. 7'!$D100="",0,'ZoR č. 7'!L100)+IF('ZoR č. 8'!$D100="",0,'ZoR č. 8'!L100)+IF('ZoR č. 9'!$D100="",0,'ZoR č. 9'!L100)+IF('ZoR č. 10'!$D100="",0,'ZoR č. 10'!L100)+IF(ZZoR!$D100="",0,ZZoR!L100)</f>
        <v>0</v>
      </c>
      <c r="AC100" s="281">
        <f>IF('ZoR č. 1'!$D100="",0,'ZoR č. 1'!M100)+IF('ZoR č. 2'!$D100="",0,'ZoR č. 2'!M100)+IF('ZoR č. 3'!$D100="",0,'ZoR č. 3'!M100)+IF('ZoR č. 4'!$D100="",0,'ZoR č. 4'!M100)+IF('ZoR č. 5'!$D100="",0,'ZoR č. 5'!M100)+IF('ZoR č. 6'!$D100="",0,'ZoR č. 6'!M100)+IF('ZoR č. 7'!$D100="",0,'ZoR č. 7'!M100)+IF('ZoR č. 8'!$D100="",0,'ZoR č. 8'!M100)+IF('ZoR č. 9'!$D100="",0,'ZoR č. 9'!M100)+IF('ZoR č. 10'!$D100="",0,'ZoR č. 10'!M100)+IF(ZZoR!$D100="",0,ZZoR!M100)</f>
        <v>0</v>
      </c>
      <c r="AE100" s="282" t="str">
        <f t="shared" si="7"/>
        <v/>
      </c>
    </row>
    <row r="101" spans="2:31" x14ac:dyDescent="0.25">
      <c r="B101" s="9" t="s">
        <v>234</v>
      </c>
      <c r="C101" s="98" t="str">
        <f>IF(COUNTA('Přehled partnerů'!C101:D101)&lt;&gt;2,"partner neuveden",IF('Přehled partnerů'!P101="ANO",'Přehled partnerů'!C101,"v tomto období nerelevantní"))</f>
        <v>partner neuveden</v>
      </c>
      <c r="D101" s="108" t="str">
        <f>IF(COUNTA('Přehled partnerů'!C101:D101)&lt;&gt;2,"",IF('Přehled partnerů'!P101="ANO",'Přehled partnerů'!D101,""))</f>
        <v/>
      </c>
      <c r="E101" s="21" t="str">
        <f t="shared" si="4"/>
        <v/>
      </c>
      <c r="F101" s="114" t="str">
        <f t="shared" si="5"/>
        <v/>
      </c>
      <c r="G101" s="125">
        <v>0</v>
      </c>
      <c r="H101" s="126">
        <v>0</v>
      </c>
      <c r="I101" s="126">
        <v>0</v>
      </c>
      <c r="J101" s="126">
        <v>0</v>
      </c>
      <c r="K101" s="16">
        <v>0</v>
      </c>
      <c r="L101" s="16">
        <v>0</v>
      </c>
      <c r="M101" s="20">
        <v>0</v>
      </c>
      <c r="N101" s="58" t="str">
        <f t="shared" si="6"/>
        <v/>
      </c>
      <c r="O101" s="267">
        <f>IF('Rozpočet + Žádosti o změnu'!$ER$2="ano",'Rozpočet + Žádosti o změnu'!EL101,IF('Rozpočet + Žádosti o změnu'!$EF$2="ano",'Rozpočet + Žádosti o změnu'!DZ101,IF('Rozpočet + Žádosti o změnu'!$DT$2="ano",'Rozpočet + Žádosti o změnu'!DN101,IF('Rozpočet + Žádosti o změnu'!$DH$2="ano",'Rozpočet + Žádosti o změnu'!DB101,IF('Rozpočet + Žádosti o změnu'!$CV$2="ano",'Rozpočet + Žádosti o změnu'!CP101,IF('Rozpočet + Žádosti o změnu'!$CJ$2="ano",'Rozpočet + Žádosti o změnu'!CD101,IF('Rozpočet + Žádosti o změnu'!$BX$2="ano",'Rozpočet + Žádosti o změnu'!BR101,IF('Rozpočet + Žádosti o změnu'!$BL$2="ano",'Rozpočet + Žádosti o změnu'!BF101,IF('Rozpočet + Žádosti o změnu'!$AZ$2="ano",'Rozpočet + Žádosti o změnu'!AT101,IF('Rozpočet + Žádosti o změnu'!$AN$2="ano",'Rozpočet + Žádosti o změnu'!AH101,'Rozpočet + Žádosti o změnu'!H101))))))))))</f>
        <v>0</v>
      </c>
      <c r="P101" s="267">
        <f>IF('Rozpočet + Žádosti o změnu'!$ER$2="ano",'Rozpočet + Žádosti o změnu'!EM101,IF('Rozpočet + Žádosti o změnu'!$EF$2="ano",'Rozpočet + Žádosti o změnu'!EA101,IF('Rozpočet + Žádosti o změnu'!$DT$2="ano",'Rozpočet + Žádosti o změnu'!DO101,IF('Rozpočet + Žádosti o změnu'!$DH$2="ano",'Rozpočet + Žádosti o změnu'!DC101,IF('Rozpočet + Žádosti o změnu'!$CV$2="ano",'Rozpočet + Žádosti o změnu'!CQ101,IF('Rozpočet + Žádosti o změnu'!$CJ$2="ano",'Rozpočet + Žádosti o změnu'!CE101,IF('Rozpočet + Žádosti o změnu'!$BX$2="ano",'Rozpočet + Žádosti o změnu'!BS101,IF('Rozpočet + Žádosti o změnu'!$BL$2="ano",'Rozpočet + Žádosti o změnu'!BG101,IF('Rozpočet + Žádosti o změnu'!$AZ$2="ano",'Rozpočet + Žádosti o změnu'!AU101,IF('Rozpočet + Žádosti o změnu'!$AN$2="ano",'Rozpočet + Žádosti o změnu'!AI101,'Rozpočet + Žádosti o změnu'!I101))))))))))</f>
        <v>0</v>
      </c>
      <c r="Q101" s="267">
        <f>IF('Rozpočet + Žádosti o změnu'!$ER$2="ano",'Rozpočet + Žádosti o změnu'!EN101,IF('Rozpočet + Žádosti o změnu'!$EF$2="ano",'Rozpočet + Žádosti o změnu'!EB101,IF('Rozpočet + Žádosti o změnu'!$DT$2="ano",'Rozpočet + Žádosti o změnu'!DP101,IF('Rozpočet + Žádosti o změnu'!$DH$2="ano",'Rozpočet + Žádosti o změnu'!DD101,IF('Rozpočet + Žádosti o změnu'!$CV$2="ano",'Rozpočet + Žádosti o změnu'!CR101,IF('Rozpočet + Žádosti o změnu'!$CJ$2="ano",'Rozpočet + Žádosti o změnu'!CF101,IF('Rozpočet + Žádosti o změnu'!$BX$2="ano",'Rozpočet + Žádosti o změnu'!BT101,IF('Rozpočet + Žádosti o změnu'!$BL$2="ano",'Rozpočet + Žádosti o změnu'!BH101,IF('Rozpočet + Žádosti o změnu'!$AZ$2="ano",'Rozpočet + Žádosti o změnu'!AV101,IF('Rozpočet + Žádosti o změnu'!$AN$2="ano",'Rozpočet + Žádosti o změnu'!AJ101,'Rozpočet + Žádosti o změnu'!J101))))))))))</f>
        <v>0</v>
      </c>
      <c r="R101" s="267">
        <f>IF('Rozpočet + Žádosti o změnu'!$ER$2="ano",'Rozpočet + Žádosti o změnu'!EO101,IF('Rozpočet + Žádosti o změnu'!$EF$2="ano",'Rozpočet + Žádosti o změnu'!EC101,IF('Rozpočet + Žádosti o změnu'!$DT$2="ano",'Rozpočet + Žádosti o změnu'!DQ101,IF('Rozpočet + Žádosti o změnu'!$DH$2="ano",'Rozpočet + Žádosti o změnu'!DE101,IF('Rozpočet + Žádosti o změnu'!$CV$2="ano",'Rozpočet + Žádosti o změnu'!CS101,IF('Rozpočet + Žádosti o změnu'!$CJ$2="ano",'Rozpočet + Žádosti o změnu'!CG101,IF('Rozpočet + Žádosti o změnu'!$BX$2="ano",'Rozpočet + Žádosti o změnu'!BU101,IF('Rozpočet + Žádosti o změnu'!$BL$2="ano",'Rozpočet + Žádosti o změnu'!BI101,IF('Rozpočet + Žádosti o změnu'!$AZ$2="ano",'Rozpočet + Žádosti o změnu'!AW101,IF('Rozpočet + Žádosti o změnu'!$AN$2="ano",'Rozpočet + Žádosti o změnu'!AK101,'Rozpočet + Žádosti o změnu'!K101))))))))))</f>
        <v>0</v>
      </c>
      <c r="S101" s="267">
        <f>IF('Rozpočet + Žádosti o změnu'!$ER$2="ano",'Rozpočet + Žádosti o změnu'!EP101,IF('Rozpočet + Žádosti o změnu'!$EF$2="ano",'Rozpočet + Žádosti o změnu'!ED101,IF('Rozpočet + Žádosti o změnu'!$DT$2="ano",'Rozpočet + Žádosti o změnu'!DR101,IF('Rozpočet + Žádosti o změnu'!$DH$2="ano",'Rozpočet + Žádosti o změnu'!DF101,IF('Rozpočet + Žádosti o změnu'!$CV$2="ano",'Rozpočet + Žádosti o změnu'!CT101,IF('Rozpočet + Žádosti o změnu'!$CJ$2="ano",'Rozpočet + Žádosti o změnu'!CH101,IF('Rozpočet + Žádosti o změnu'!$BX$2="ano",'Rozpočet + Žádosti o změnu'!BV101,IF('Rozpočet + Žádosti o změnu'!$BL$2="ano",'Rozpočet + Žádosti o změnu'!BJ101,IF('Rozpočet + Žádosti o změnu'!$AZ$2="ano",'Rozpočet + Žádosti o změnu'!AX101,IF('Rozpočet + Žádosti o změnu'!$AN$2="ano",'Rozpočet + Žádosti o změnu'!AL101,'Rozpočet + Žádosti o změnu'!L101))))))))))</f>
        <v>0</v>
      </c>
      <c r="T101" s="267">
        <f>IF('Rozpočet + Žádosti o změnu'!$ER$2="ano",'Rozpočet + Žádosti o změnu'!EQ101,IF('Rozpočet + Žádosti o změnu'!$EF$2="ano",'Rozpočet + Žádosti o změnu'!EE101,IF('Rozpočet + Žádosti o změnu'!$DT$2="ano",'Rozpočet + Žádosti o změnu'!DS101,IF('Rozpočet + Žádosti o změnu'!$DH$2="ano",'Rozpočet + Žádosti o změnu'!DG101,IF('Rozpočet + Žádosti o změnu'!$CV$2="ano",'Rozpočet + Žádosti o změnu'!CU101,IF('Rozpočet + Žádosti o změnu'!$CJ$2="ano",'Rozpočet + Žádosti o změnu'!CI101,IF('Rozpočet + Žádosti o změnu'!$BX$2="ano",'Rozpočet + Žádosti o změnu'!BW101,IF('Rozpočet + Žádosti o změnu'!$BL$2="ano",'Rozpočet + Žádosti o změnu'!BK101,IF('Rozpočet + Žádosti o změnu'!$AZ$2="ano",'Rozpočet + Žádosti o změnu'!AY101,IF('Rozpočet + Žádosti o změnu'!$AN$2="ano",'Rozpočet + Žádosti o změnu'!AM101,'Rozpočet + Žádosti o změnu'!M101))))))))))</f>
        <v>0</v>
      </c>
      <c r="U101" s="267">
        <f>IF('Rozpočet + Žádosti o změnu'!$ER$2="ano",'Rozpočet + Žádosti o změnu'!ER101,IF('Rozpočet + Žádosti o změnu'!$EF$2="ano",'Rozpočet + Žádosti o změnu'!EF101,IF('Rozpočet + Žádosti o změnu'!$DT$2="ano",'Rozpočet + Žádosti o změnu'!DT101,IF('Rozpočet + Žádosti o změnu'!$DH$2="ano",'Rozpočet + Žádosti o změnu'!DH101,IF('Rozpočet + Žádosti o změnu'!$CV$2="ano",'Rozpočet + Žádosti o změnu'!CV101,IF('Rozpočet + Žádosti o změnu'!$CJ$2="ano",'Rozpočet + Žádosti o změnu'!CJ101,IF('Rozpočet + Žádosti o změnu'!$BX$2="ano",'Rozpočet + Žádosti o změnu'!BX101,IF('Rozpočet + Žádosti o změnu'!$BL$2="ano",'Rozpočet + Žádosti o změnu'!BL101,IF('Rozpočet + Žádosti o změnu'!$AZ$2="ano",'Rozpočet + Žádosti o změnu'!AZ101,IF('Rozpočet + Žádosti o změnu'!$AN$2="ano",'Rozpočet + Žádosti o změnu'!AN101,'Rozpočet + Žádosti o změnu'!N101))))))))))</f>
        <v>0</v>
      </c>
      <c r="W101" s="281">
        <f>IF('ZoR č. 1'!$D101="",0,'ZoR č. 1'!G101)+IF('ZoR č. 2'!$D101="",0,'ZoR č. 2'!G101)+IF('ZoR č. 3'!$D101="",0,'ZoR č. 3'!G101)+IF('ZoR č. 4'!$D101="",0,'ZoR č. 4'!G101)+IF('ZoR č. 5'!$D101="",0,'ZoR č. 5'!G101)+IF('ZoR č. 6'!$D101="",0,'ZoR č. 6'!G101)+IF('ZoR č. 7'!$D101="",0,'ZoR č. 7'!G101)+IF('ZoR č. 8'!$D101="",0,'ZoR č. 8'!G101)+IF('ZoR č. 9'!$D101="",0,'ZoR č. 9'!G101)+IF('ZoR č. 10'!$D101="",0,'ZoR č. 10'!G101)+IF(ZZoR!$D101="",0,ZZoR!G101)</f>
        <v>0</v>
      </c>
      <c r="X101" s="281">
        <f>IF('ZoR č. 1'!$D101="",0,'ZoR č. 1'!H101)+IF('ZoR č. 2'!$D101="",0,'ZoR č. 2'!H101)+IF('ZoR č. 3'!$D101="",0,'ZoR č. 3'!H101)+IF('ZoR č. 4'!$D101="",0,'ZoR č. 4'!H101)+IF('ZoR č. 5'!$D101="",0,'ZoR č. 5'!H101)+IF('ZoR č. 6'!$D101="",0,'ZoR č. 6'!H101)+IF('ZoR č. 7'!$D101="",0,'ZoR č. 7'!H101)+IF('ZoR č. 8'!$D101="",0,'ZoR č. 8'!H101)+IF('ZoR č. 9'!$D101="",0,'ZoR č. 9'!H101)+IF('ZoR č. 10'!$D101="",0,'ZoR č. 10'!H101)+IF(ZZoR!$D101="",0,ZZoR!H101)</f>
        <v>0</v>
      </c>
      <c r="Y101" s="281">
        <f>IF('ZoR č. 1'!$D101="",0,'ZoR č. 1'!I101)+IF('ZoR č. 2'!$D101="",0,'ZoR č. 2'!I101)+IF('ZoR č. 3'!$D101="",0,'ZoR č. 3'!I101)+IF('ZoR č. 4'!$D101="",0,'ZoR č. 4'!I101)+IF('ZoR č. 5'!$D101="",0,'ZoR č. 5'!I101)+IF('ZoR č. 6'!$D101="",0,'ZoR č. 6'!I101)+IF('ZoR č. 7'!$D101="",0,'ZoR č. 7'!I101)+IF('ZoR č. 8'!$D101="",0,'ZoR č. 8'!I101)+IF('ZoR č. 9'!$D101="",0,'ZoR č. 9'!I101)+IF('ZoR č. 10'!$D101="",0,'ZoR č. 10'!I101)+IF(ZZoR!$D101="",0,ZZoR!I101)</f>
        <v>0</v>
      </c>
      <c r="Z101" s="281">
        <f>IF('ZoR č. 1'!$D101="",0,'ZoR č. 1'!J101)+IF('ZoR č. 2'!$D101="",0,'ZoR č. 2'!J101)+IF('ZoR č. 3'!$D101="",0,'ZoR č. 3'!J101)+IF('ZoR č. 4'!$D101="",0,'ZoR č. 4'!J101)+IF('ZoR č. 5'!$D101="",0,'ZoR č. 5'!J101)+IF('ZoR č. 6'!$D101="",0,'ZoR č. 6'!J101)+IF('ZoR č. 7'!$D101="",0,'ZoR č. 7'!J101)+IF('ZoR č. 8'!$D101="",0,'ZoR č. 8'!J101)+IF('ZoR č. 9'!$D101="",0,'ZoR č. 9'!J101)+IF('ZoR č. 10'!$D101="",0,'ZoR č. 10'!J101)+IF(ZZoR!$D101="",0,ZZoR!J101)</f>
        <v>0</v>
      </c>
      <c r="AA101" s="281">
        <f>IF('ZoR č. 1'!$D101="",0,'ZoR č. 1'!K101)+IF('ZoR č. 2'!$D101="",0,'ZoR č. 2'!K101)+IF('ZoR č. 3'!$D101="",0,'ZoR č. 3'!K101)+IF('ZoR č. 4'!$D101="",0,'ZoR č. 4'!K101)+IF('ZoR č. 5'!$D101="",0,'ZoR č. 5'!K101)+IF('ZoR č. 6'!$D101="",0,'ZoR č. 6'!K101)+IF('ZoR č. 7'!$D101="",0,'ZoR č. 7'!K101)+IF('ZoR č. 8'!$D101="",0,'ZoR č. 8'!K101)+IF('ZoR č. 9'!$D101="",0,'ZoR č. 9'!K101)+IF('ZoR č. 10'!$D101="",0,'ZoR č. 10'!K101)+IF(ZZoR!$D101="",0,ZZoR!K101)</f>
        <v>0</v>
      </c>
      <c r="AB101" s="281">
        <f>IF('ZoR č. 1'!$D101="",0,'ZoR č. 1'!L101)+IF('ZoR č. 2'!$D101="",0,'ZoR č. 2'!L101)+IF('ZoR č. 3'!$D101="",0,'ZoR č. 3'!L101)+IF('ZoR č. 4'!$D101="",0,'ZoR č. 4'!L101)+IF('ZoR č. 5'!$D101="",0,'ZoR č. 5'!L101)+IF('ZoR č. 6'!$D101="",0,'ZoR č. 6'!L101)+IF('ZoR č. 7'!$D101="",0,'ZoR č. 7'!L101)+IF('ZoR č. 8'!$D101="",0,'ZoR č. 8'!L101)+IF('ZoR č. 9'!$D101="",0,'ZoR č. 9'!L101)+IF('ZoR č. 10'!$D101="",0,'ZoR č. 10'!L101)+IF(ZZoR!$D101="",0,ZZoR!L101)</f>
        <v>0</v>
      </c>
      <c r="AC101" s="281">
        <f>IF('ZoR č. 1'!$D101="",0,'ZoR č. 1'!M101)+IF('ZoR č. 2'!$D101="",0,'ZoR č. 2'!M101)+IF('ZoR č. 3'!$D101="",0,'ZoR č. 3'!M101)+IF('ZoR č. 4'!$D101="",0,'ZoR č. 4'!M101)+IF('ZoR č. 5'!$D101="",0,'ZoR č. 5'!M101)+IF('ZoR č. 6'!$D101="",0,'ZoR č. 6'!M101)+IF('ZoR č. 7'!$D101="",0,'ZoR č. 7'!M101)+IF('ZoR č. 8'!$D101="",0,'ZoR č. 8'!M101)+IF('ZoR č. 9'!$D101="",0,'ZoR č. 9'!M101)+IF('ZoR č. 10'!$D101="",0,'ZoR č. 10'!M101)+IF(ZZoR!$D101="",0,ZZoR!M101)</f>
        <v>0</v>
      </c>
      <c r="AE101" s="282" t="str">
        <f t="shared" si="7"/>
        <v/>
      </c>
    </row>
    <row r="102" spans="2:31" x14ac:dyDescent="0.25">
      <c r="B102" s="9" t="s">
        <v>235</v>
      </c>
      <c r="C102" s="98" t="str">
        <f>IF(COUNTA('Přehled partnerů'!C102:D102)&lt;&gt;2,"partner neuveden",IF('Přehled partnerů'!P102="ANO",'Přehled partnerů'!C102,"v tomto období nerelevantní"))</f>
        <v>partner neuveden</v>
      </c>
      <c r="D102" s="108" t="str">
        <f>IF(COUNTA('Přehled partnerů'!C102:D102)&lt;&gt;2,"",IF('Přehled partnerů'!P102="ANO",'Přehled partnerů'!D102,""))</f>
        <v/>
      </c>
      <c r="E102" s="21" t="str">
        <f t="shared" si="4"/>
        <v/>
      </c>
      <c r="F102" s="114" t="str">
        <f t="shared" si="5"/>
        <v/>
      </c>
      <c r="G102" s="125">
        <v>0</v>
      </c>
      <c r="H102" s="126">
        <v>0</v>
      </c>
      <c r="I102" s="126">
        <v>0</v>
      </c>
      <c r="J102" s="126">
        <v>0</v>
      </c>
      <c r="K102" s="16">
        <v>0</v>
      </c>
      <c r="L102" s="16">
        <v>0</v>
      </c>
      <c r="M102" s="20">
        <v>0</v>
      </c>
      <c r="N102" s="58" t="str">
        <f t="shared" si="6"/>
        <v/>
      </c>
      <c r="O102" s="267">
        <f>IF('Rozpočet + Žádosti o změnu'!$ER$2="ano",'Rozpočet + Žádosti o změnu'!EL102,IF('Rozpočet + Žádosti o změnu'!$EF$2="ano",'Rozpočet + Žádosti o změnu'!DZ102,IF('Rozpočet + Žádosti o změnu'!$DT$2="ano",'Rozpočet + Žádosti o změnu'!DN102,IF('Rozpočet + Žádosti o změnu'!$DH$2="ano",'Rozpočet + Žádosti o změnu'!DB102,IF('Rozpočet + Žádosti o změnu'!$CV$2="ano",'Rozpočet + Žádosti o změnu'!CP102,IF('Rozpočet + Žádosti o změnu'!$CJ$2="ano",'Rozpočet + Žádosti o změnu'!CD102,IF('Rozpočet + Žádosti o změnu'!$BX$2="ano",'Rozpočet + Žádosti o změnu'!BR102,IF('Rozpočet + Žádosti o změnu'!$BL$2="ano",'Rozpočet + Žádosti o změnu'!BF102,IF('Rozpočet + Žádosti o změnu'!$AZ$2="ano",'Rozpočet + Žádosti o změnu'!AT102,IF('Rozpočet + Žádosti o změnu'!$AN$2="ano",'Rozpočet + Žádosti o změnu'!AH102,'Rozpočet + Žádosti o změnu'!H102))))))))))</f>
        <v>0</v>
      </c>
      <c r="P102" s="267">
        <f>IF('Rozpočet + Žádosti o změnu'!$ER$2="ano",'Rozpočet + Žádosti o změnu'!EM102,IF('Rozpočet + Žádosti o změnu'!$EF$2="ano",'Rozpočet + Žádosti o změnu'!EA102,IF('Rozpočet + Žádosti o změnu'!$DT$2="ano",'Rozpočet + Žádosti o změnu'!DO102,IF('Rozpočet + Žádosti o změnu'!$DH$2="ano",'Rozpočet + Žádosti o změnu'!DC102,IF('Rozpočet + Žádosti o změnu'!$CV$2="ano",'Rozpočet + Žádosti o změnu'!CQ102,IF('Rozpočet + Žádosti o změnu'!$CJ$2="ano",'Rozpočet + Žádosti o změnu'!CE102,IF('Rozpočet + Žádosti o změnu'!$BX$2="ano",'Rozpočet + Žádosti o změnu'!BS102,IF('Rozpočet + Žádosti o změnu'!$BL$2="ano",'Rozpočet + Žádosti o změnu'!BG102,IF('Rozpočet + Žádosti o změnu'!$AZ$2="ano",'Rozpočet + Žádosti o změnu'!AU102,IF('Rozpočet + Žádosti o změnu'!$AN$2="ano",'Rozpočet + Žádosti o změnu'!AI102,'Rozpočet + Žádosti o změnu'!I102))))))))))</f>
        <v>0</v>
      </c>
      <c r="Q102" s="267">
        <f>IF('Rozpočet + Žádosti o změnu'!$ER$2="ano",'Rozpočet + Žádosti o změnu'!EN102,IF('Rozpočet + Žádosti o změnu'!$EF$2="ano",'Rozpočet + Žádosti o změnu'!EB102,IF('Rozpočet + Žádosti o změnu'!$DT$2="ano",'Rozpočet + Žádosti o změnu'!DP102,IF('Rozpočet + Žádosti o změnu'!$DH$2="ano",'Rozpočet + Žádosti o změnu'!DD102,IF('Rozpočet + Žádosti o změnu'!$CV$2="ano",'Rozpočet + Žádosti o změnu'!CR102,IF('Rozpočet + Žádosti o změnu'!$CJ$2="ano",'Rozpočet + Žádosti o změnu'!CF102,IF('Rozpočet + Žádosti o změnu'!$BX$2="ano",'Rozpočet + Žádosti o změnu'!BT102,IF('Rozpočet + Žádosti o změnu'!$BL$2="ano",'Rozpočet + Žádosti o změnu'!BH102,IF('Rozpočet + Žádosti o změnu'!$AZ$2="ano",'Rozpočet + Žádosti o změnu'!AV102,IF('Rozpočet + Žádosti o změnu'!$AN$2="ano",'Rozpočet + Žádosti o změnu'!AJ102,'Rozpočet + Žádosti o změnu'!J102))))))))))</f>
        <v>0</v>
      </c>
      <c r="R102" s="267">
        <f>IF('Rozpočet + Žádosti o změnu'!$ER$2="ano",'Rozpočet + Žádosti o změnu'!EO102,IF('Rozpočet + Žádosti o změnu'!$EF$2="ano",'Rozpočet + Žádosti o změnu'!EC102,IF('Rozpočet + Žádosti o změnu'!$DT$2="ano",'Rozpočet + Žádosti o změnu'!DQ102,IF('Rozpočet + Žádosti o změnu'!$DH$2="ano",'Rozpočet + Žádosti o změnu'!DE102,IF('Rozpočet + Žádosti o změnu'!$CV$2="ano",'Rozpočet + Žádosti o změnu'!CS102,IF('Rozpočet + Žádosti o změnu'!$CJ$2="ano",'Rozpočet + Žádosti o změnu'!CG102,IF('Rozpočet + Žádosti o změnu'!$BX$2="ano",'Rozpočet + Žádosti o změnu'!BU102,IF('Rozpočet + Žádosti o změnu'!$BL$2="ano",'Rozpočet + Žádosti o změnu'!BI102,IF('Rozpočet + Žádosti o změnu'!$AZ$2="ano",'Rozpočet + Žádosti o změnu'!AW102,IF('Rozpočet + Žádosti o změnu'!$AN$2="ano",'Rozpočet + Žádosti o změnu'!AK102,'Rozpočet + Žádosti o změnu'!K102))))))))))</f>
        <v>0</v>
      </c>
      <c r="S102" s="267">
        <f>IF('Rozpočet + Žádosti o změnu'!$ER$2="ano",'Rozpočet + Žádosti o změnu'!EP102,IF('Rozpočet + Žádosti o změnu'!$EF$2="ano",'Rozpočet + Žádosti o změnu'!ED102,IF('Rozpočet + Žádosti o změnu'!$DT$2="ano",'Rozpočet + Žádosti o změnu'!DR102,IF('Rozpočet + Žádosti o změnu'!$DH$2="ano",'Rozpočet + Žádosti o změnu'!DF102,IF('Rozpočet + Žádosti o změnu'!$CV$2="ano",'Rozpočet + Žádosti o změnu'!CT102,IF('Rozpočet + Žádosti o změnu'!$CJ$2="ano",'Rozpočet + Žádosti o změnu'!CH102,IF('Rozpočet + Žádosti o změnu'!$BX$2="ano",'Rozpočet + Žádosti o změnu'!BV102,IF('Rozpočet + Žádosti o změnu'!$BL$2="ano",'Rozpočet + Žádosti o změnu'!BJ102,IF('Rozpočet + Žádosti o změnu'!$AZ$2="ano",'Rozpočet + Žádosti o změnu'!AX102,IF('Rozpočet + Žádosti o změnu'!$AN$2="ano",'Rozpočet + Žádosti o změnu'!AL102,'Rozpočet + Žádosti o změnu'!L102))))))))))</f>
        <v>0</v>
      </c>
      <c r="T102" s="267">
        <f>IF('Rozpočet + Žádosti o změnu'!$ER$2="ano",'Rozpočet + Žádosti o změnu'!EQ102,IF('Rozpočet + Žádosti o změnu'!$EF$2="ano",'Rozpočet + Žádosti o změnu'!EE102,IF('Rozpočet + Žádosti o změnu'!$DT$2="ano",'Rozpočet + Žádosti o změnu'!DS102,IF('Rozpočet + Žádosti o změnu'!$DH$2="ano",'Rozpočet + Žádosti o změnu'!DG102,IF('Rozpočet + Žádosti o změnu'!$CV$2="ano",'Rozpočet + Žádosti o změnu'!CU102,IF('Rozpočet + Žádosti o změnu'!$CJ$2="ano",'Rozpočet + Žádosti o změnu'!CI102,IF('Rozpočet + Žádosti o změnu'!$BX$2="ano",'Rozpočet + Žádosti o změnu'!BW102,IF('Rozpočet + Žádosti o změnu'!$BL$2="ano",'Rozpočet + Žádosti o změnu'!BK102,IF('Rozpočet + Žádosti o změnu'!$AZ$2="ano",'Rozpočet + Žádosti o změnu'!AY102,IF('Rozpočet + Žádosti o změnu'!$AN$2="ano",'Rozpočet + Žádosti o změnu'!AM102,'Rozpočet + Žádosti o změnu'!M102))))))))))</f>
        <v>0</v>
      </c>
      <c r="U102" s="267">
        <f>IF('Rozpočet + Žádosti o změnu'!$ER$2="ano",'Rozpočet + Žádosti o změnu'!ER102,IF('Rozpočet + Žádosti o změnu'!$EF$2="ano",'Rozpočet + Žádosti o změnu'!EF102,IF('Rozpočet + Žádosti o změnu'!$DT$2="ano",'Rozpočet + Žádosti o změnu'!DT102,IF('Rozpočet + Žádosti o změnu'!$DH$2="ano",'Rozpočet + Žádosti o změnu'!DH102,IF('Rozpočet + Žádosti o změnu'!$CV$2="ano",'Rozpočet + Žádosti o změnu'!CV102,IF('Rozpočet + Žádosti o změnu'!$CJ$2="ano",'Rozpočet + Žádosti o změnu'!CJ102,IF('Rozpočet + Žádosti o změnu'!$BX$2="ano",'Rozpočet + Žádosti o změnu'!BX102,IF('Rozpočet + Žádosti o změnu'!$BL$2="ano",'Rozpočet + Žádosti o změnu'!BL102,IF('Rozpočet + Žádosti o změnu'!$AZ$2="ano",'Rozpočet + Žádosti o změnu'!AZ102,IF('Rozpočet + Žádosti o změnu'!$AN$2="ano",'Rozpočet + Žádosti o změnu'!AN102,'Rozpočet + Žádosti o změnu'!N102))))))))))</f>
        <v>0</v>
      </c>
      <c r="W102" s="281">
        <f>IF('ZoR č. 1'!$D102="",0,'ZoR č. 1'!G102)+IF('ZoR č. 2'!$D102="",0,'ZoR č. 2'!G102)+IF('ZoR č. 3'!$D102="",0,'ZoR č. 3'!G102)+IF('ZoR č. 4'!$D102="",0,'ZoR č. 4'!G102)+IF('ZoR č. 5'!$D102="",0,'ZoR č. 5'!G102)+IF('ZoR č. 6'!$D102="",0,'ZoR č. 6'!G102)+IF('ZoR č. 7'!$D102="",0,'ZoR č. 7'!G102)+IF('ZoR č. 8'!$D102="",0,'ZoR č. 8'!G102)+IF('ZoR č. 9'!$D102="",0,'ZoR č. 9'!G102)+IF('ZoR č. 10'!$D102="",0,'ZoR č. 10'!G102)+IF(ZZoR!$D102="",0,ZZoR!G102)</f>
        <v>0</v>
      </c>
      <c r="X102" s="281">
        <f>IF('ZoR č. 1'!$D102="",0,'ZoR č. 1'!H102)+IF('ZoR č. 2'!$D102="",0,'ZoR č. 2'!H102)+IF('ZoR č. 3'!$D102="",0,'ZoR č. 3'!H102)+IF('ZoR č. 4'!$D102="",0,'ZoR č. 4'!H102)+IF('ZoR č. 5'!$D102="",0,'ZoR č. 5'!H102)+IF('ZoR č. 6'!$D102="",0,'ZoR č. 6'!H102)+IF('ZoR č. 7'!$D102="",0,'ZoR č. 7'!H102)+IF('ZoR č. 8'!$D102="",0,'ZoR č. 8'!H102)+IF('ZoR č. 9'!$D102="",0,'ZoR č. 9'!H102)+IF('ZoR č. 10'!$D102="",0,'ZoR č. 10'!H102)+IF(ZZoR!$D102="",0,ZZoR!H102)</f>
        <v>0</v>
      </c>
      <c r="Y102" s="281">
        <f>IF('ZoR č. 1'!$D102="",0,'ZoR č. 1'!I102)+IF('ZoR č. 2'!$D102="",0,'ZoR č. 2'!I102)+IF('ZoR č. 3'!$D102="",0,'ZoR č. 3'!I102)+IF('ZoR č. 4'!$D102="",0,'ZoR č. 4'!I102)+IF('ZoR č. 5'!$D102="",0,'ZoR č. 5'!I102)+IF('ZoR č. 6'!$D102="",0,'ZoR č. 6'!I102)+IF('ZoR č. 7'!$D102="",0,'ZoR č. 7'!I102)+IF('ZoR č. 8'!$D102="",0,'ZoR č. 8'!I102)+IF('ZoR č. 9'!$D102="",0,'ZoR č. 9'!I102)+IF('ZoR č. 10'!$D102="",0,'ZoR č. 10'!I102)+IF(ZZoR!$D102="",0,ZZoR!I102)</f>
        <v>0</v>
      </c>
      <c r="Z102" s="281">
        <f>IF('ZoR č. 1'!$D102="",0,'ZoR č. 1'!J102)+IF('ZoR č. 2'!$D102="",0,'ZoR č. 2'!J102)+IF('ZoR č. 3'!$D102="",0,'ZoR č. 3'!J102)+IF('ZoR č. 4'!$D102="",0,'ZoR č. 4'!J102)+IF('ZoR č. 5'!$D102="",0,'ZoR č. 5'!J102)+IF('ZoR č. 6'!$D102="",0,'ZoR č. 6'!J102)+IF('ZoR č. 7'!$D102="",0,'ZoR č. 7'!J102)+IF('ZoR č. 8'!$D102="",0,'ZoR č. 8'!J102)+IF('ZoR č. 9'!$D102="",0,'ZoR č. 9'!J102)+IF('ZoR č. 10'!$D102="",0,'ZoR č. 10'!J102)+IF(ZZoR!$D102="",0,ZZoR!J102)</f>
        <v>0</v>
      </c>
      <c r="AA102" s="281">
        <f>IF('ZoR č. 1'!$D102="",0,'ZoR č. 1'!K102)+IF('ZoR č. 2'!$D102="",0,'ZoR č. 2'!K102)+IF('ZoR č. 3'!$D102="",0,'ZoR č. 3'!K102)+IF('ZoR č. 4'!$D102="",0,'ZoR č. 4'!K102)+IF('ZoR č. 5'!$D102="",0,'ZoR č. 5'!K102)+IF('ZoR č. 6'!$D102="",0,'ZoR č. 6'!K102)+IF('ZoR č. 7'!$D102="",0,'ZoR č. 7'!K102)+IF('ZoR č. 8'!$D102="",0,'ZoR č. 8'!K102)+IF('ZoR č. 9'!$D102="",0,'ZoR č. 9'!K102)+IF('ZoR č. 10'!$D102="",0,'ZoR č. 10'!K102)+IF(ZZoR!$D102="",0,ZZoR!K102)</f>
        <v>0</v>
      </c>
      <c r="AB102" s="281">
        <f>IF('ZoR č. 1'!$D102="",0,'ZoR č. 1'!L102)+IF('ZoR č. 2'!$D102="",0,'ZoR č. 2'!L102)+IF('ZoR č. 3'!$D102="",0,'ZoR č. 3'!L102)+IF('ZoR č. 4'!$D102="",0,'ZoR č. 4'!L102)+IF('ZoR č. 5'!$D102="",0,'ZoR č. 5'!L102)+IF('ZoR č. 6'!$D102="",0,'ZoR č. 6'!L102)+IF('ZoR č. 7'!$D102="",0,'ZoR č. 7'!L102)+IF('ZoR č. 8'!$D102="",0,'ZoR č. 8'!L102)+IF('ZoR č. 9'!$D102="",0,'ZoR č. 9'!L102)+IF('ZoR č. 10'!$D102="",0,'ZoR č. 10'!L102)+IF(ZZoR!$D102="",0,ZZoR!L102)</f>
        <v>0</v>
      </c>
      <c r="AC102" s="281">
        <f>IF('ZoR č. 1'!$D102="",0,'ZoR č. 1'!M102)+IF('ZoR č. 2'!$D102="",0,'ZoR č. 2'!M102)+IF('ZoR č. 3'!$D102="",0,'ZoR č. 3'!M102)+IF('ZoR č. 4'!$D102="",0,'ZoR č. 4'!M102)+IF('ZoR č. 5'!$D102="",0,'ZoR č. 5'!M102)+IF('ZoR č. 6'!$D102="",0,'ZoR č. 6'!M102)+IF('ZoR č. 7'!$D102="",0,'ZoR č. 7'!M102)+IF('ZoR č. 8'!$D102="",0,'ZoR č. 8'!M102)+IF('ZoR č. 9'!$D102="",0,'ZoR č. 9'!M102)+IF('ZoR č. 10'!$D102="",0,'ZoR č. 10'!M102)+IF(ZZoR!$D102="",0,ZZoR!M102)</f>
        <v>0</v>
      </c>
      <c r="AE102" s="282" t="str">
        <f t="shared" si="7"/>
        <v/>
      </c>
    </row>
    <row r="103" spans="2:31" x14ac:dyDescent="0.25">
      <c r="B103" s="9" t="s">
        <v>236</v>
      </c>
      <c r="C103" s="98" t="str">
        <f>IF(COUNTA('Přehled partnerů'!C103:D103)&lt;&gt;2,"partner neuveden",IF('Přehled partnerů'!P103="ANO",'Přehled partnerů'!C103,"v tomto období nerelevantní"))</f>
        <v>partner neuveden</v>
      </c>
      <c r="D103" s="108" t="str">
        <f>IF(COUNTA('Přehled partnerů'!C103:D103)&lt;&gt;2,"",IF('Přehled partnerů'!P103="ANO",'Přehled partnerů'!D103,""))</f>
        <v/>
      </c>
      <c r="E103" s="21" t="str">
        <f t="shared" si="4"/>
        <v/>
      </c>
      <c r="F103" s="114" t="str">
        <f t="shared" si="5"/>
        <v/>
      </c>
      <c r="G103" s="125">
        <v>0</v>
      </c>
      <c r="H103" s="126">
        <v>0</v>
      </c>
      <c r="I103" s="126">
        <v>0</v>
      </c>
      <c r="J103" s="126">
        <v>0</v>
      </c>
      <c r="K103" s="16">
        <v>0</v>
      </c>
      <c r="L103" s="16">
        <v>0</v>
      </c>
      <c r="M103" s="20">
        <v>0</v>
      </c>
      <c r="N103" s="58" t="str">
        <f t="shared" si="6"/>
        <v/>
      </c>
      <c r="O103" s="267">
        <f>IF('Rozpočet + Žádosti o změnu'!$ER$2="ano",'Rozpočet + Žádosti o změnu'!EL103,IF('Rozpočet + Žádosti o změnu'!$EF$2="ano",'Rozpočet + Žádosti o změnu'!DZ103,IF('Rozpočet + Žádosti o změnu'!$DT$2="ano",'Rozpočet + Žádosti o změnu'!DN103,IF('Rozpočet + Žádosti o změnu'!$DH$2="ano",'Rozpočet + Žádosti o změnu'!DB103,IF('Rozpočet + Žádosti o změnu'!$CV$2="ano",'Rozpočet + Žádosti o změnu'!CP103,IF('Rozpočet + Žádosti o změnu'!$CJ$2="ano",'Rozpočet + Žádosti o změnu'!CD103,IF('Rozpočet + Žádosti o změnu'!$BX$2="ano",'Rozpočet + Žádosti o změnu'!BR103,IF('Rozpočet + Žádosti o změnu'!$BL$2="ano",'Rozpočet + Žádosti o změnu'!BF103,IF('Rozpočet + Žádosti o změnu'!$AZ$2="ano",'Rozpočet + Žádosti o změnu'!AT103,IF('Rozpočet + Žádosti o změnu'!$AN$2="ano",'Rozpočet + Žádosti o změnu'!AH103,'Rozpočet + Žádosti o změnu'!H103))))))))))</f>
        <v>0</v>
      </c>
      <c r="P103" s="267">
        <f>IF('Rozpočet + Žádosti o změnu'!$ER$2="ano",'Rozpočet + Žádosti o změnu'!EM103,IF('Rozpočet + Žádosti o změnu'!$EF$2="ano",'Rozpočet + Žádosti o změnu'!EA103,IF('Rozpočet + Žádosti o změnu'!$DT$2="ano",'Rozpočet + Žádosti o změnu'!DO103,IF('Rozpočet + Žádosti o změnu'!$DH$2="ano",'Rozpočet + Žádosti o změnu'!DC103,IF('Rozpočet + Žádosti o změnu'!$CV$2="ano",'Rozpočet + Žádosti o změnu'!CQ103,IF('Rozpočet + Žádosti o změnu'!$CJ$2="ano",'Rozpočet + Žádosti o změnu'!CE103,IF('Rozpočet + Žádosti o změnu'!$BX$2="ano",'Rozpočet + Žádosti o změnu'!BS103,IF('Rozpočet + Žádosti o změnu'!$BL$2="ano",'Rozpočet + Žádosti o změnu'!BG103,IF('Rozpočet + Žádosti o změnu'!$AZ$2="ano",'Rozpočet + Žádosti o změnu'!AU103,IF('Rozpočet + Žádosti o změnu'!$AN$2="ano",'Rozpočet + Žádosti o změnu'!AI103,'Rozpočet + Žádosti o změnu'!I103))))))))))</f>
        <v>0</v>
      </c>
      <c r="Q103" s="267">
        <f>IF('Rozpočet + Žádosti o změnu'!$ER$2="ano",'Rozpočet + Žádosti o změnu'!EN103,IF('Rozpočet + Žádosti o změnu'!$EF$2="ano",'Rozpočet + Žádosti o změnu'!EB103,IF('Rozpočet + Žádosti o změnu'!$DT$2="ano",'Rozpočet + Žádosti o změnu'!DP103,IF('Rozpočet + Žádosti o změnu'!$DH$2="ano",'Rozpočet + Žádosti o změnu'!DD103,IF('Rozpočet + Žádosti o změnu'!$CV$2="ano",'Rozpočet + Žádosti o změnu'!CR103,IF('Rozpočet + Žádosti o změnu'!$CJ$2="ano",'Rozpočet + Žádosti o změnu'!CF103,IF('Rozpočet + Žádosti o změnu'!$BX$2="ano",'Rozpočet + Žádosti o změnu'!BT103,IF('Rozpočet + Žádosti o změnu'!$BL$2="ano",'Rozpočet + Žádosti o změnu'!BH103,IF('Rozpočet + Žádosti o změnu'!$AZ$2="ano",'Rozpočet + Žádosti o změnu'!AV103,IF('Rozpočet + Žádosti o změnu'!$AN$2="ano",'Rozpočet + Žádosti o změnu'!AJ103,'Rozpočet + Žádosti o změnu'!J103))))))))))</f>
        <v>0</v>
      </c>
      <c r="R103" s="267">
        <f>IF('Rozpočet + Žádosti o změnu'!$ER$2="ano",'Rozpočet + Žádosti o změnu'!EO103,IF('Rozpočet + Žádosti o změnu'!$EF$2="ano",'Rozpočet + Žádosti o změnu'!EC103,IF('Rozpočet + Žádosti o změnu'!$DT$2="ano",'Rozpočet + Žádosti o změnu'!DQ103,IF('Rozpočet + Žádosti o změnu'!$DH$2="ano",'Rozpočet + Žádosti o změnu'!DE103,IF('Rozpočet + Žádosti o změnu'!$CV$2="ano",'Rozpočet + Žádosti o změnu'!CS103,IF('Rozpočet + Žádosti o změnu'!$CJ$2="ano",'Rozpočet + Žádosti o změnu'!CG103,IF('Rozpočet + Žádosti o změnu'!$BX$2="ano",'Rozpočet + Žádosti o změnu'!BU103,IF('Rozpočet + Žádosti o změnu'!$BL$2="ano",'Rozpočet + Žádosti o změnu'!BI103,IF('Rozpočet + Žádosti o změnu'!$AZ$2="ano",'Rozpočet + Žádosti o změnu'!AW103,IF('Rozpočet + Žádosti o změnu'!$AN$2="ano",'Rozpočet + Žádosti o změnu'!AK103,'Rozpočet + Žádosti o změnu'!K103))))))))))</f>
        <v>0</v>
      </c>
      <c r="S103" s="267">
        <f>IF('Rozpočet + Žádosti o změnu'!$ER$2="ano",'Rozpočet + Žádosti o změnu'!EP103,IF('Rozpočet + Žádosti o změnu'!$EF$2="ano",'Rozpočet + Žádosti o změnu'!ED103,IF('Rozpočet + Žádosti o změnu'!$DT$2="ano",'Rozpočet + Žádosti o změnu'!DR103,IF('Rozpočet + Žádosti o změnu'!$DH$2="ano",'Rozpočet + Žádosti o změnu'!DF103,IF('Rozpočet + Žádosti o změnu'!$CV$2="ano",'Rozpočet + Žádosti o změnu'!CT103,IF('Rozpočet + Žádosti o změnu'!$CJ$2="ano",'Rozpočet + Žádosti o změnu'!CH103,IF('Rozpočet + Žádosti o změnu'!$BX$2="ano",'Rozpočet + Žádosti o změnu'!BV103,IF('Rozpočet + Žádosti o změnu'!$BL$2="ano",'Rozpočet + Žádosti o změnu'!BJ103,IF('Rozpočet + Žádosti o změnu'!$AZ$2="ano",'Rozpočet + Žádosti o změnu'!AX103,IF('Rozpočet + Žádosti o změnu'!$AN$2="ano",'Rozpočet + Žádosti o změnu'!AL103,'Rozpočet + Žádosti o změnu'!L103))))))))))</f>
        <v>0</v>
      </c>
      <c r="T103" s="267">
        <f>IF('Rozpočet + Žádosti o změnu'!$ER$2="ano",'Rozpočet + Žádosti o změnu'!EQ103,IF('Rozpočet + Žádosti o změnu'!$EF$2="ano",'Rozpočet + Žádosti o změnu'!EE103,IF('Rozpočet + Žádosti o změnu'!$DT$2="ano",'Rozpočet + Žádosti o změnu'!DS103,IF('Rozpočet + Žádosti o změnu'!$DH$2="ano",'Rozpočet + Žádosti o změnu'!DG103,IF('Rozpočet + Žádosti o změnu'!$CV$2="ano",'Rozpočet + Žádosti o změnu'!CU103,IF('Rozpočet + Žádosti o změnu'!$CJ$2="ano",'Rozpočet + Žádosti o změnu'!CI103,IF('Rozpočet + Žádosti o změnu'!$BX$2="ano",'Rozpočet + Žádosti o změnu'!BW103,IF('Rozpočet + Žádosti o změnu'!$BL$2="ano",'Rozpočet + Žádosti o změnu'!BK103,IF('Rozpočet + Žádosti o změnu'!$AZ$2="ano",'Rozpočet + Žádosti o změnu'!AY103,IF('Rozpočet + Žádosti o změnu'!$AN$2="ano",'Rozpočet + Žádosti o změnu'!AM103,'Rozpočet + Žádosti o změnu'!M103))))))))))</f>
        <v>0</v>
      </c>
      <c r="U103" s="267">
        <f>IF('Rozpočet + Žádosti o změnu'!$ER$2="ano",'Rozpočet + Žádosti o změnu'!ER103,IF('Rozpočet + Žádosti o změnu'!$EF$2="ano",'Rozpočet + Žádosti o změnu'!EF103,IF('Rozpočet + Žádosti o změnu'!$DT$2="ano",'Rozpočet + Žádosti o změnu'!DT103,IF('Rozpočet + Žádosti o změnu'!$DH$2="ano",'Rozpočet + Žádosti o změnu'!DH103,IF('Rozpočet + Žádosti o změnu'!$CV$2="ano",'Rozpočet + Žádosti o změnu'!CV103,IF('Rozpočet + Žádosti o změnu'!$CJ$2="ano",'Rozpočet + Žádosti o změnu'!CJ103,IF('Rozpočet + Žádosti o změnu'!$BX$2="ano",'Rozpočet + Žádosti o změnu'!BX103,IF('Rozpočet + Žádosti o změnu'!$BL$2="ano",'Rozpočet + Žádosti o změnu'!BL103,IF('Rozpočet + Žádosti o změnu'!$AZ$2="ano",'Rozpočet + Žádosti o změnu'!AZ103,IF('Rozpočet + Žádosti o změnu'!$AN$2="ano",'Rozpočet + Žádosti o změnu'!AN103,'Rozpočet + Žádosti o změnu'!N103))))))))))</f>
        <v>0</v>
      </c>
      <c r="W103" s="281">
        <f>IF('ZoR č. 1'!$D103="",0,'ZoR č. 1'!G103)+IF('ZoR č. 2'!$D103="",0,'ZoR č. 2'!G103)+IF('ZoR č. 3'!$D103="",0,'ZoR č. 3'!G103)+IF('ZoR č. 4'!$D103="",0,'ZoR č. 4'!G103)+IF('ZoR č. 5'!$D103="",0,'ZoR č. 5'!G103)+IF('ZoR č. 6'!$D103="",0,'ZoR č. 6'!G103)+IF('ZoR č. 7'!$D103="",0,'ZoR č. 7'!G103)+IF('ZoR č. 8'!$D103="",0,'ZoR č. 8'!G103)+IF('ZoR č. 9'!$D103="",0,'ZoR č. 9'!G103)+IF('ZoR č. 10'!$D103="",0,'ZoR č. 10'!G103)+IF(ZZoR!$D103="",0,ZZoR!G103)</f>
        <v>0</v>
      </c>
      <c r="X103" s="281">
        <f>IF('ZoR č. 1'!$D103="",0,'ZoR č. 1'!H103)+IF('ZoR č. 2'!$D103="",0,'ZoR č. 2'!H103)+IF('ZoR č. 3'!$D103="",0,'ZoR č. 3'!H103)+IF('ZoR č. 4'!$D103="",0,'ZoR č. 4'!H103)+IF('ZoR č. 5'!$D103="",0,'ZoR č. 5'!H103)+IF('ZoR č. 6'!$D103="",0,'ZoR č. 6'!H103)+IF('ZoR č. 7'!$D103="",0,'ZoR č. 7'!H103)+IF('ZoR č. 8'!$D103="",0,'ZoR č. 8'!H103)+IF('ZoR č. 9'!$D103="",0,'ZoR č. 9'!H103)+IF('ZoR č. 10'!$D103="",0,'ZoR č. 10'!H103)+IF(ZZoR!$D103="",0,ZZoR!H103)</f>
        <v>0</v>
      </c>
      <c r="Y103" s="281">
        <f>IF('ZoR č. 1'!$D103="",0,'ZoR č. 1'!I103)+IF('ZoR č. 2'!$D103="",0,'ZoR č. 2'!I103)+IF('ZoR č. 3'!$D103="",0,'ZoR č. 3'!I103)+IF('ZoR č. 4'!$D103="",0,'ZoR č. 4'!I103)+IF('ZoR č. 5'!$D103="",0,'ZoR č. 5'!I103)+IF('ZoR č. 6'!$D103="",0,'ZoR č. 6'!I103)+IF('ZoR č. 7'!$D103="",0,'ZoR č. 7'!I103)+IF('ZoR č. 8'!$D103="",0,'ZoR č. 8'!I103)+IF('ZoR č. 9'!$D103="",0,'ZoR č. 9'!I103)+IF('ZoR č. 10'!$D103="",0,'ZoR č. 10'!I103)+IF(ZZoR!$D103="",0,ZZoR!I103)</f>
        <v>0</v>
      </c>
      <c r="Z103" s="281">
        <f>IF('ZoR č. 1'!$D103="",0,'ZoR č. 1'!J103)+IF('ZoR č. 2'!$D103="",0,'ZoR č. 2'!J103)+IF('ZoR č. 3'!$D103="",0,'ZoR č. 3'!J103)+IF('ZoR č. 4'!$D103="",0,'ZoR č. 4'!J103)+IF('ZoR č. 5'!$D103="",0,'ZoR č. 5'!J103)+IF('ZoR č. 6'!$D103="",0,'ZoR č. 6'!J103)+IF('ZoR č. 7'!$D103="",0,'ZoR č. 7'!J103)+IF('ZoR č. 8'!$D103="",0,'ZoR č. 8'!J103)+IF('ZoR č. 9'!$D103="",0,'ZoR č. 9'!J103)+IF('ZoR č. 10'!$D103="",0,'ZoR č. 10'!J103)+IF(ZZoR!$D103="",0,ZZoR!J103)</f>
        <v>0</v>
      </c>
      <c r="AA103" s="281">
        <f>IF('ZoR č. 1'!$D103="",0,'ZoR č. 1'!K103)+IF('ZoR č. 2'!$D103="",0,'ZoR č. 2'!K103)+IF('ZoR č. 3'!$D103="",0,'ZoR č. 3'!K103)+IF('ZoR č. 4'!$D103="",0,'ZoR č. 4'!K103)+IF('ZoR č. 5'!$D103="",0,'ZoR č. 5'!K103)+IF('ZoR č. 6'!$D103="",0,'ZoR č. 6'!K103)+IF('ZoR č. 7'!$D103="",0,'ZoR č. 7'!K103)+IF('ZoR č. 8'!$D103="",0,'ZoR č. 8'!K103)+IF('ZoR č. 9'!$D103="",0,'ZoR č. 9'!K103)+IF('ZoR č. 10'!$D103="",0,'ZoR č. 10'!K103)+IF(ZZoR!$D103="",0,ZZoR!K103)</f>
        <v>0</v>
      </c>
      <c r="AB103" s="281">
        <f>IF('ZoR č. 1'!$D103="",0,'ZoR č. 1'!L103)+IF('ZoR č. 2'!$D103="",0,'ZoR č. 2'!L103)+IF('ZoR č. 3'!$D103="",0,'ZoR č. 3'!L103)+IF('ZoR č. 4'!$D103="",0,'ZoR č. 4'!L103)+IF('ZoR č. 5'!$D103="",0,'ZoR č. 5'!L103)+IF('ZoR č. 6'!$D103="",0,'ZoR č. 6'!L103)+IF('ZoR č. 7'!$D103="",0,'ZoR č. 7'!L103)+IF('ZoR č. 8'!$D103="",0,'ZoR č. 8'!L103)+IF('ZoR č. 9'!$D103="",0,'ZoR č. 9'!L103)+IF('ZoR č. 10'!$D103="",0,'ZoR č. 10'!L103)+IF(ZZoR!$D103="",0,ZZoR!L103)</f>
        <v>0</v>
      </c>
      <c r="AC103" s="281">
        <f>IF('ZoR č. 1'!$D103="",0,'ZoR č. 1'!M103)+IF('ZoR č. 2'!$D103="",0,'ZoR č. 2'!M103)+IF('ZoR č. 3'!$D103="",0,'ZoR č. 3'!M103)+IF('ZoR č. 4'!$D103="",0,'ZoR č. 4'!M103)+IF('ZoR č. 5'!$D103="",0,'ZoR č. 5'!M103)+IF('ZoR č. 6'!$D103="",0,'ZoR č. 6'!M103)+IF('ZoR č. 7'!$D103="",0,'ZoR č. 7'!M103)+IF('ZoR č. 8'!$D103="",0,'ZoR č. 8'!M103)+IF('ZoR č. 9'!$D103="",0,'ZoR č. 9'!M103)+IF('ZoR č. 10'!$D103="",0,'ZoR č. 10'!M103)+IF(ZZoR!$D103="",0,ZZoR!M103)</f>
        <v>0</v>
      </c>
      <c r="AE103" s="282" t="str">
        <f t="shared" si="7"/>
        <v/>
      </c>
    </row>
    <row r="104" spans="2:31" x14ac:dyDescent="0.25">
      <c r="B104" s="9" t="s">
        <v>237</v>
      </c>
      <c r="C104" s="98" t="str">
        <f>IF(COUNTA('Přehled partnerů'!C104:D104)&lt;&gt;2,"partner neuveden",IF('Přehled partnerů'!P104="ANO",'Přehled partnerů'!C104,"v tomto období nerelevantní"))</f>
        <v>partner neuveden</v>
      </c>
      <c r="D104" s="108" t="str">
        <f>IF(COUNTA('Přehled partnerů'!C104:D104)&lt;&gt;2,"",IF('Přehled partnerů'!P104="ANO",'Přehled partnerů'!D104,""))</f>
        <v/>
      </c>
      <c r="E104" s="21" t="str">
        <f t="shared" si="4"/>
        <v/>
      </c>
      <c r="F104" s="114" t="str">
        <f t="shared" si="5"/>
        <v/>
      </c>
      <c r="G104" s="125">
        <v>0</v>
      </c>
      <c r="H104" s="126">
        <v>0</v>
      </c>
      <c r="I104" s="126">
        <v>0</v>
      </c>
      <c r="J104" s="126">
        <v>0</v>
      </c>
      <c r="K104" s="16">
        <v>0</v>
      </c>
      <c r="L104" s="16">
        <v>0</v>
      </c>
      <c r="M104" s="20">
        <v>0</v>
      </c>
      <c r="N104" s="58" t="str">
        <f t="shared" si="6"/>
        <v/>
      </c>
      <c r="O104" s="267">
        <f>IF('Rozpočet + Žádosti o změnu'!$ER$2="ano",'Rozpočet + Žádosti o změnu'!EL104,IF('Rozpočet + Žádosti o změnu'!$EF$2="ano",'Rozpočet + Žádosti o změnu'!DZ104,IF('Rozpočet + Žádosti o změnu'!$DT$2="ano",'Rozpočet + Žádosti o změnu'!DN104,IF('Rozpočet + Žádosti o změnu'!$DH$2="ano",'Rozpočet + Žádosti o změnu'!DB104,IF('Rozpočet + Žádosti o změnu'!$CV$2="ano",'Rozpočet + Žádosti o změnu'!CP104,IF('Rozpočet + Žádosti o změnu'!$CJ$2="ano",'Rozpočet + Žádosti o změnu'!CD104,IF('Rozpočet + Žádosti o změnu'!$BX$2="ano",'Rozpočet + Žádosti o změnu'!BR104,IF('Rozpočet + Žádosti o změnu'!$BL$2="ano",'Rozpočet + Žádosti o změnu'!BF104,IF('Rozpočet + Žádosti o změnu'!$AZ$2="ano",'Rozpočet + Žádosti o změnu'!AT104,IF('Rozpočet + Žádosti o změnu'!$AN$2="ano",'Rozpočet + Žádosti o změnu'!AH104,'Rozpočet + Žádosti o změnu'!H104))))))))))</f>
        <v>0</v>
      </c>
      <c r="P104" s="267">
        <f>IF('Rozpočet + Žádosti o změnu'!$ER$2="ano",'Rozpočet + Žádosti o změnu'!EM104,IF('Rozpočet + Žádosti o změnu'!$EF$2="ano",'Rozpočet + Žádosti o změnu'!EA104,IF('Rozpočet + Žádosti o změnu'!$DT$2="ano",'Rozpočet + Žádosti o změnu'!DO104,IF('Rozpočet + Žádosti o změnu'!$DH$2="ano",'Rozpočet + Žádosti o změnu'!DC104,IF('Rozpočet + Žádosti o změnu'!$CV$2="ano",'Rozpočet + Žádosti o změnu'!CQ104,IF('Rozpočet + Žádosti o změnu'!$CJ$2="ano",'Rozpočet + Žádosti o změnu'!CE104,IF('Rozpočet + Žádosti o změnu'!$BX$2="ano",'Rozpočet + Žádosti o změnu'!BS104,IF('Rozpočet + Žádosti o změnu'!$BL$2="ano",'Rozpočet + Žádosti o změnu'!BG104,IF('Rozpočet + Žádosti o změnu'!$AZ$2="ano",'Rozpočet + Žádosti o změnu'!AU104,IF('Rozpočet + Žádosti o změnu'!$AN$2="ano",'Rozpočet + Žádosti o změnu'!AI104,'Rozpočet + Žádosti o změnu'!I104))))))))))</f>
        <v>0</v>
      </c>
      <c r="Q104" s="267">
        <f>IF('Rozpočet + Žádosti o změnu'!$ER$2="ano",'Rozpočet + Žádosti o změnu'!EN104,IF('Rozpočet + Žádosti o změnu'!$EF$2="ano",'Rozpočet + Žádosti o změnu'!EB104,IF('Rozpočet + Žádosti o změnu'!$DT$2="ano",'Rozpočet + Žádosti o změnu'!DP104,IF('Rozpočet + Žádosti o změnu'!$DH$2="ano",'Rozpočet + Žádosti o změnu'!DD104,IF('Rozpočet + Žádosti o změnu'!$CV$2="ano",'Rozpočet + Žádosti o změnu'!CR104,IF('Rozpočet + Žádosti o změnu'!$CJ$2="ano",'Rozpočet + Žádosti o změnu'!CF104,IF('Rozpočet + Žádosti o změnu'!$BX$2="ano",'Rozpočet + Žádosti o změnu'!BT104,IF('Rozpočet + Žádosti o změnu'!$BL$2="ano",'Rozpočet + Žádosti o změnu'!BH104,IF('Rozpočet + Žádosti o změnu'!$AZ$2="ano",'Rozpočet + Žádosti o změnu'!AV104,IF('Rozpočet + Žádosti o změnu'!$AN$2="ano",'Rozpočet + Žádosti o změnu'!AJ104,'Rozpočet + Žádosti o změnu'!J104))))))))))</f>
        <v>0</v>
      </c>
      <c r="R104" s="267">
        <f>IF('Rozpočet + Žádosti o změnu'!$ER$2="ano",'Rozpočet + Žádosti o změnu'!EO104,IF('Rozpočet + Žádosti o změnu'!$EF$2="ano",'Rozpočet + Žádosti o změnu'!EC104,IF('Rozpočet + Žádosti o změnu'!$DT$2="ano",'Rozpočet + Žádosti o změnu'!DQ104,IF('Rozpočet + Žádosti o změnu'!$DH$2="ano",'Rozpočet + Žádosti o změnu'!DE104,IF('Rozpočet + Žádosti o změnu'!$CV$2="ano",'Rozpočet + Žádosti o změnu'!CS104,IF('Rozpočet + Žádosti o změnu'!$CJ$2="ano",'Rozpočet + Žádosti o změnu'!CG104,IF('Rozpočet + Žádosti o změnu'!$BX$2="ano",'Rozpočet + Žádosti o změnu'!BU104,IF('Rozpočet + Žádosti o změnu'!$BL$2="ano",'Rozpočet + Žádosti o změnu'!BI104,IF('Rozpočet + Žádosti o změnu'!$AZ$2="ano",'Rozpočet + Žádosti o změnu'!AW104,IF('Rozpočet + Žádosti o změnu'!$AN$2="ano",'Rozpočet + Žádosti o změnu'!AK104,'Rozpočet + Žádosti o změnu'!K104))))))))))</f>
        <v>0</v>
      </c>
      <c r="S104" s="267">
        <f>IF('Rozpočet + Žádosti o změnu'!$ER$2="ano",'Rozpočet + Žádosti o změnu'!EP104,IF('Rozpočet + Žádosti o změnu'!$EF$2="ano",'Rozpočet + Žádosti o změnu'!ED104,IF('Rozpočet + Žádosti o změnu'!$DT$2="ano",'Rozpočet + Žádosti o změnu'!DR104,IF('Rozpočet + Žádosti o změnu'!$DH$2="ano",'Rozpočet + Žádosti o změnu'!DF104,IF('Rozpočet + Žádosti o změnu'!$CV$2="ano",'Rozpočet + Žádosti o změnu'!CT104,IF('Rozpočet + Žádosti o změnu'!$CJ$2="ano",'Rozpočet + Žádosti o změnu'!CH104,IF('Rozpočet + Žádosti o změnu'!$BX$2="ano",'Rozpočet + Žádosti o změnu'!BV104,IF('Rozpočet + Žádosti o změnu'!$BL$2="ano",'Rozpočet + Žádosti o změnu'!BJ104,IF('Rozpočet + Žádosti o změnu'!$AZ$2="ano",'Rozpočet + Žádosti o změnu'!AX104,IF('Rozpočet + Žádosti o změnu'!$AN$2="ano",'Rozpočet + Žádosti o změnu'!AL104,'Rozpočet + Žádosti o změnu'!L104))))))))))</f>
        <v>0</v>
      </c>
      <c r="T104" s="267">
        <f>IF('Rozpočet + Žádosti o změnu'!$ER$2="ano",'Rozpočet + Žádosti o změnu'!EQ104,IF('Rozpočet + Žádosti o změnu'!$EF$2="ano",'Rozpočet + Žádosti o změnu'!EE104,IF('Rozpočet + Žádosti o změnu'!$DT$2="ano",'Rozpočet + Žádosti o změnu'!DS104,IF('Rozpočet + Žádosti o změnu'!$DH$2="ano",'Rozpočet + Žádosti o změnu'!DG104,IF('Rozpočet + Žádosti o změnu'!$CV$2="ano",'Rozpočet + Žádosti o změnu'!CU104,IF('Rozpočet + Žádosti o změnu'!$CJ$2="ano",'Rozpočet + Žádosti o změnu'!CI104,IF('Rozpočet + Žádosti o změnu'!$BX$2="ano",'Rozpočet + Žádosti o změnu'!BW104,IF('Rozpočet + Žádosti o změnu'!$BL$2="ano",'Rozpočet + Žádosti o změnu'!BK104,IF('Rozpočet + Žádosti o změnu'!$AZ$2="ano",'Rozpočet + Žádosti o změnu'!AY104,IF('Rozpočet + Žádosti o změnu'!$AN$2="ano",'Rozpočet + Žádosti o změnu'!AM104,'Rozpočet + Žádosti o změnu'!M104))))))))))</f>
        <v>0</v>
      </c>
      <c r="U104" s="267">
        <f>IF('Rozpočet + Žádosti o změnu'!$ER$2="ano",'Rozpočet + Žádosti o změnu'!ER104,IF('Rozpočet + Žádosti o změnu'!$EF$2="ano",'Rozpočet + Žádosti o změnu'!EF104,IF('Rozpočet + Žádosti o změnu'!$DT$2="ano",'Rozpočet + Žádosti o změnu'!DT104,IF('Rozpočet + Žádosti o změnu'!$DH$2="ano",'Rozpočet + Žádosti o změnu'!DH104,IF('Rozpočet + Žádosti o změnu'!$CV$2="ano",'Rozpočet + Žádosti o změnu'!CV104,IF('Rozpočet + Žádosti o změnu'!$CJ$2="ano",'Rozpočet + Žádosti o změnu'!CJ104,IF('Rozpočet + Žádosti o změnu'!$BX$2="ano",'Rozpočet + Žádosti o změnu'!BX104,IF('Rozpočet + Žádosti o změnu'!$BL$2="ano",'Rozpočet + Žádosti o změnu'!BL104,IF('Rozpočet + Žádosti o změnu'!$AZ$2="ano",'Rozpočet + Žádosti o změnu'!AZ104,IF('Rozpočet + Žádosti o změnu'!$AN$2="ano",'Rozpočet + Žádosti o změnu'!AN104,'Rozpočet + Žádosti o změnu'!N104))))))))))</f>
        <v>0</v>
      </c>
      <c r="W104" s="281">
        <f>IF('ZoR č. 1'!$D104="",0,'ZoR č. 1'!G104)+IF('ZoR č. 2'!$D104="",0,'ZoR č. 2'!G104)+IF('ZoR č. 3'!$D104="",0,'ZoR č. 3'!G104)+IF('ZoR č. 4'!$D104="",0,'ZoR č. 4'!G104)+IF('ZoR č. 5'!$D104="",0,'ZoR č. 5'!G104)+IF('ZoR č. 6'!$D104="",0,'ZoR č. 6'!G104)+IF('ZoR č. 7'!$D104="",0,'ZoR č. 7'!G104)+IF('ZoR č. 8'!$D104="",0,'ZoR č. 8'!G104)+IF('ZoR č. 9'!$D104="",0,'ZoR č. 9'!G104)+IF('ZoR č. 10'!$D104="",0,'ZoR č. 10'!G104)+IF(ZZoR!$D104="",0,ZZoR!G104)</f>
        <v>0</v>
      </c>
      <c r="X104" s="281">
        <f>IF('ZoR č. 1'!$D104="",0,'ZoR č. 1'!H104)+IF('ZoR č. 2'!$D104="",0,'ZoR č. 2'!H104)+IF('ZoR č. 3'!$D104="",0,'ZoR č. 3'!H104)+IF('ZoR č. 4'!$D104="",0,'ZoR č. 4'!H104)+IF('ZoR č. 5'!$D104="",0,'ZoR č. 5'!H104)+IF('ZoR č. 6'!$D104="",0,'ZoR č. 6'!H104)+IF('ZoR č. 7'!$D104="",0,'ZoR č. 7'!H104)+IF('ZoR č. 8'!$D104="",0,'ZoR č. 8'!H104)+IF('ZoR č. 9'!$D104="",0,'ZoR č. 9'!H104)+IF('ZoR č. 10'!$D104="",0,'ZoR č. 10'!H104)+IF(ZZoR!$D104="",0,ZZoR!H104)</f>
        <v>0</v>
      </c>
      <c r="Y104" s="281">
        <f>IF('ZoR č. 1'!$D104="",0,'ZoR č. 1'!I104)+IF('ZoR č. 2'!$D104="",0,'ZoR č. 2'!I104)+IF('ZoR č. 3'!$D104="",0,'ZoR č. 3'!I104)+IF('ZoR č. 4'!$D104="",0,'ZoR č. 4'!I104)+IF('ZoR č. 5'!$D104="",0,'ZoR č. 5'!I104)+IF('ZoR č. 6'!$D104="",0,'ZoR č. 6'!I104)+IF('ZoR č. 7'!$D104="",0,'ZoR č. 7'!I104)+IF('ZoR č. 8'!$D104="",0,'ZoR č. 8'!I104)+IF('ZoR č. 9'!$D104="",0,'ZoR č. 9'!I104)+IF('ZoR č. 10'!$D104="",0,'ZoR č. 10'!I104)+IF(ZZoR!$D104="",0,ZZoR!I104)</f>
        <v>0</v>
      </c>
      <c r="Z104" s="281">
        <f>IF('ZoR č. 1'!$D104="",0,'ZoR č. 1'!J104)+IF('ZoR č. 2'!$D104="",0,'ZoR č. 2'!J104)+IF('ZoR č. 3'!$D104="",0,'ZoR č. 3'!J104)+IF('ZoR č. 4'!$D104="",0,'ZoR č. 4'!J104)+IF('ZoR č. 5'!$D104="",0,'ZoR č. 5'!J104)+IF('ZoR č. 6'!$D104="",0,'ZoR č. 6'!J104)+IF('ZoR č. 7'!$D104="",0,'ZoR č. 7'!J104)+IF('ZoR č. 8'!$D104="",0,'ZoR č. 8'!J104)+IF('ZoR č. 9'!$D104="",0,'ZoR č. 9'!J104)+IF('ZoR č. 10'!$D104="",0,'ZoR č. 10'!J104)+IF(ZZoR!$D104="",0,ZZoR!J104)</f>
        <v>0</v>
      </c>
      <c r="AA104" s="281">
        <f>IF('ZoR č. 1'!$D104="",0,'ZoR č. 1'!K104)+IF('ZoR č. 2'!$D104="",0,'ZoR č. 2'!K104)+IF('ZoR č. 3'!$D104="",0,'ZoR č. 3'!K104)+IF('ZoR č. 4'!$D104="",0,'ZoR č. 4'!K104)+IF('ZoR č. 5'!$D104="",0,'ZoR č. 5'!K104)+IF('ZoR č. 6'!$D104="",0,'ZoR č. 6'!K104)+IF('ZoR č. 7'!$D104="",0,'ZoR č. 7'!K104)+IF('ZoR č. 8'!$D104="",0,'ZoR č. 8'!K104)+IF('ZoR č. 9'!$D104="",0,'ZoR č. 9'!K104)+IF('ZoR č. 10'!$D104="",0,'ZoR č. 10'!K104)+IF(ZZoR!$D104="",0,ZZoR!K104)</f>
        <v>0</v>
      </c>
      <c r="AB104" s="281">
        <f>IF('ZoR č. 1'!$D104="",0,'ZoR č. 1'!L104)+IF('ZoR č. 2'!$D104="",0,'ZoR č. 2'!L104)+IF('ZoR č. 3'!$D104="",0,'ZoR č. 3'!L104)+IF('ZoR č. 4'!$D104="",0,'ZoR č. 4'!L104)+IF('ZoR č. 5'!$D104="",0,'ZoR č. 5'!L104)+IF('ZoR č. 6'!$D104="",0,'ZoR č. 6'!L104)+IF('ZoR č. 7'!$D104="",0,'ZoR č. 7'!L104)+IF('ZoR č. 8'!$D104="",0,'ZoR č. 8'!L104)+IF('ZoR č. 9'!$D104="",0,'ZoR č. 9'!L104)+IF('ZoR č. 10'!$D104="",0,'ZoR č. 10'!L104)+IF(ZZoR!$D104="",0,ZZoR!L104)</f>
        <v>0</v>
      </c>
      <c r="AC104" s="281">
        <f>IF('ZoR č. 1'!$D104="",0,'ZoR č. 1'!M104)+IF('ZoR č. 2'!$D104="",0,'ZoR č. 2'!M104)+IF('ZoR č. 3'!$D104="",0,'ZoR č. 3'!M104)+IF('ZoR č. 4'!$D104="",0,'ZoR č. 4'!M104)+IF('ZoR č. 5'!$D104="",0,'ZoR č. 5'!M104)+IF('ZoR č. 6'!$D104="",0,'ZoR č. 6'!M104)+IF('ZoR č. 7'!$D104="",0,'ZoR č. 7'!M104)+IF('ZoR č. 8'!$D104="",0,'ZoR č. 8'!M104)+IF('ZoR č. 9'!$D104="",0,'ZoR č. 9'!M104)+IF('ZoR č. 10'!$D104="",0,'ZoR č. 10'!M104)+IF(ZZoR!$D104="",0,ZZoR!M104)</f>
        <v>0</v>
      </c>
      <c r="AE104" s="282" t="str">
        <f t="shared" si="7"/>
        <v/>
      </c>
    </row>
    <row r="105" spans="2:31" x14ac:dyDescent="0.25">
      <c r="B105" s="9" t="s">
        <v>238</v>
      </c>
      <c r="C105" s="98" t="str">
        <f>IF(COUNTA('Přehled partnerů'!C105:D105)&lt;&gt;2,"partner neuveden",IF('Přehled partnerů'!P105="ANO",'Přehled partnerů'!C105,"v tomto období nerelevantní"))</f>
        <v>partner neuveden</v>
      </c>
      <c r="D105" s="108" t="str">
        <f>IF(COUNTA('Přehled partnerů'!C105:D105)&lt;&gt;2,"",IF('Přehled partnerů'!P105="ANO",'Přehled partnerů'!D105,""))</f>
        <v/>
      </c>
      <c r="E105" s="21" t="str">
        <f t="shared" si="4"/>
        <v/>
      </c>
      <c r="F105" s="114" t="str">
        <f t="shared" si="5"/>
        <v/>
      </c>
      <c r="G105" s="125">
        <v>0</v>
      </c>
      <c r="H105" s="126">
        <v>0</v>
      </c>
      <c r="I105" s="126">
        <v>0</v>
      </c>
      <c r="J105" s="126">
        <v>0</v>
      </c>
      <c r="K105" s="16">
        <v>0</v>
      </c>
      <c r="L105" s="16">
        <v>0</v>
      </c>
      <c r="M105" s="20">
        <v>0</v>
      </c>
      <c r="N105" s="58" t="str">
        <f t="shared" si="6"/>
        <v/>
      </c>
      <c r="O105" s="267">
        <f>IF('Rozpočet + Žádosti o změnu'!$ER$2="ano",'Rozpočet + Žádosti o změnu'!EL105,IF('Rozpočet + Žádosti o změnu'!$EF$2="ano",'Rozpočet + Žádosti o změnu'!DZ105,IF('Rozpočet + Žádosti o změnu'!$DT$2="ano",'Rozpočet + Žádosti o změnu'!DN105,IF('Rozpočet + Žádosti o změnu'!$DH$2="ano",'Rozpočet + Žádosti o změnu'!DB105,IF('Rozpočet + Žádosti o změnu'!$CV$2="ano",'Rozpočet + Žádosti o změnu'!CP105,IF('Rozpočet + Žádosti o změnu'!$CJ$2="ano",'Rozpočet + Žádosti o změnu'!CD105,IF('Rozpočet + Žádosti o změnu'!$BX$2="ano",'Rozpočet + Žádosti o změnu'!BR105,IF('Rozpočet + Žádosti o změnu'!$BL$2="ano",'Rozpočet + Žádosti o změnu'!BF105,IF('Rozpočet + Žádosti o změnu'!$AZ$2="ano",'Rozpočet + Žádosti o změnu'!AT105,IF('Rozpočet + Žádosti o změnu'!$AN$2="ano",'Rozpočet + Žádosti o změnu'!AH105,'Rozpočet + Žádosti o změnu'!H105))))))))))</f>
        <v>0</v>
      </c>
      <c r="P105" s="267">
        <f>IF('Rozpočet + Žádosti o změnu'!$ER$2="ano",'Rozpočet + Žádosti o změnu'!EM105,IF('Rozpočet + Žádosti o změnu'!$EF$2="ano",'Rozpočet + Žádosti o změnu'!EA105,IF('Rozpočet + Žádosti o změnu'!$DT$2="ano",'Rozpočet + Žádosti o změnu'!DO105,IF('Rozpočet + Žádosti o změnu'!$DH$2="ano",'Rozpočet + Žádosti o změnu'!DC105,IF('Rozpočet + Žádosti o změnu'!$CV$2="ano",'Rozpočet + Žádosti o změnu'!CQ105,IF('Rozpočet + Žádosti o změnu'!$CJ$2="ano",'Rozpočet + Žádosti o změnu'!CE105,IF('Rozpočet + Žádosti o změnu'!$BX$2="ano",'Rozpočet + Žádosti o změnu'!BS105,IF('Rozpočet + Žádosti o změnu'!$BL$2="ano",'Rozpočet + Žádosti o změnu'!BG105,IF('Rozpočet + Žádosti o změnu'!$AZ$2="ano",'Rozpočet + Žádosti o změnu'!AU105,IF('Rozpočet + Žádosti o změnu'!$AN$2="ano",'Rozpočet + Žádosti o změnu'!AI105,'Rozpočet + Žádosti o změnu'!I105))))))))))</f>
        <v>0</v>
      </c>
      <c r="Q105" s="267">
        <f>IF('Rozpočet + Žádosti o změnu'!$ER$2="ano",'Rozpočet + Žádosti o změnu'!EN105,IF('Rozpočet + Žádosti o změnu'!$EF$2="ano",'Rozpočet + Žádosti o změnu'!EB105,IF('Rozpočet + Žádosti o změnu'!$DT$2="ano",'Rozpočet + Žádosti o změnu'!DP105,IF('Rozpočet + Žádosti o změnu'!$DH$2="ano",'Rozpočet + Žádosti o změnu'!DD105,IF('Rozpočet + Žádosti o změnu'!$CV$2="ano",'Rozpočet + Žádosti o změnu'!CR105,IF('Rozpočet + Žádosti o změnu'!$CJ$2="ano",'Rozpočet + Žádosti o změnu'!CF105,IF('Rozpočet + Žádosti o změnu'!$BX$2="ano",'Rozpočet + Žádosti o změnu'!BT105,IF('Rozpočet + Žádosti o změnu'!$BL$2="ano",'Rozpočet + Žádosti o změnu'!BH105,IF('Rozpočet + Žádosti o změnu'!$AZ$2="ano",'Rozpočet + Žádosti o změnu'!AV105,IF('Rozpočet + Žádosti o změnu'!$AN$2="ano",'Rozpočet + Žádosti o změnu'!AJ105,'Rozpočet + Žádosti o změnu'!J105))))))))))</f>
        <v>0</v>
      </c>
      <c r="R105" s="267">
        <f>IF('Rozpočet + Žádosti o změnu'!$ER$2="ano",'Rozpočet + Žádosti o změnu'!EO105,IF('Rozpočet + Žádosti o změnu'!$EF$2="ano",'Rozpočet + Žádosti o změnu'!EC105,IF('Rozpočet + Žádosti o změnu'!$DT$2="ano",'Rozpočet + Žádosti o změnu'!DQ105,IF('Rozpočet + Žádosti o změnu'!$DH$2="ano",'Rozpočet + Žádosti o změnu'!DE105,IF('Rozpočet + Žádosti o změnu'!$CV$2="ano",'Rozpočet + Žádosti o změnu'!CS105,IF('Rozpočet + Žádosti o změnu'!$CJ$2="ano",'Rozpočet + Žádosti o změnu'!CG105,IF('Rozpočet + Žádosti o změnu'!$BX$2="ano",'Rozpočet + Žádosti o změnu'!BU105,IF('Rozpočet + Žádosti o změnu'!$BL$2="ano",'Rozpočet + Žádosti o změnu'!BI105,IF('Rozpočet + Žádosti o změnu'!$AZ$2="ano",'Rozpočet + Žádosti o změnu'!AW105,IF('Rozpočet + Žádosti o změnu'!$AN$2="ano",'Rozpočet + Žádosti o změnu'!AK105,'Rozpočet + Žádosti o změnu'!K105))))))))))</f>
        <v>0</v>
      </c>
      <c r="S105" s="267">
        <f>IF('Rozpočet + Žádosti o změnu'!$ER$2="ano",'Rozpočet + Žádosti o změnu'!EP105,IF('Rozpočet + Žádosti o změnu'!$EF$2="ano",'Rozpočet + Žádosti o změnu'!ED105,IF('Rozpočet + Žádosti o změnu'!$DT$2="ano",'Rozpočet + Žádosti o změnu'!DR105,IF('Rozpočet + Žádosti o změnu'!$DH$2="ano",'Rozpočet + Žádosti o změnu'!DF105,IF('Rozpočet + Žádosti o změnu'!$CV$2="ano",'Rozpočet + Žádosti o změnu'!CT105,IF('Rozpočet + Žádosti o změnu'!$CJ$2="ano",'Rozpočet + Žádosti o změnu'!CH105,IF('Rozpočet + Žádosti o změnu'!$BX$2="ano",'Rozpočet + Žádosti o změnu'!BV105,IF('Rozpočet + Žádosti o změnu'!$BL$2="ano",'Rozpočet + Žádosti o změnu'!BJ105,IF('Rozpočet + Žádosti o změnu'!$AZ$2="ano",'Rozpočet + Žádosti o změnu'!AX105,IF('Rozpočet + Žádosti o změnu'!$AN$2="ano",'Rozpočet + Žádosti o změnu'!AL105,'Rozpočet + Žádosti o změnu'!L105))))))))))</f>
        <v>0</v>
      </c>
      <c r="T105" s="267">
        <f>IF('Rozpočet + Žádosti o změnu'!$ER$2="ano",'Rozpočet + Žádosti o změnu'!EQ105,IF('Rozpočet + Žádosti o změnu'!$EF$2="ano",'Rozpočet + Žádosti o změnu'!EE105,IF('Rozpočet + Žádosti o změnu'!$DT$2="ano",'Rozpočet + Žádosti o změnu'!DS105,IF('Rozpočet + Žádosti o změnu'!$DH$2="ano",'Rozpočet + Žádosti o změnu'!DG105,IF('Rozpočet + Žádosti o změnu'!$CV$2="ano",'Rozpočet + Žádosti o změnu'!CU105,IF('Rozpočet + Žádosti o změnu'!$CJ$2="ano",'Rozpočet + Žádosti o změnu'!CI105,IF('Rozpočet + Žádosti o změnu'!$BX$2="ano",'Rozpočet + Žádosti o změnu'!BW105,IF('Rozpočet + Žádosti o změnu'!$BL$2="ano",'Rozpočet + Žádosti o změnu'!BK105,IF('Rozpočet + Žádosti o změnu'!$AZ$2="ano",'Rozpočet + Žádosti o změnu'!AY105,IF('Rozpočet + Žádosti o změnu'!$AN$2="ano",'Rozpočet + Žádosti o změnu'!AM105,'Rozpočet + Žádosti o změnu'!M105))))))))))</f>
        <v>0</v>
      </c>
      <c r="U105" s="267">
        <f>IF('Rozpočet + Žádosti o změnu'!$ER$2="ano",'Rozpočet + Žádosti o změnu'!ER105,IF('Rozpočet + Žádosti o změnu'!$EF$2="ano",'Rozpočet + Žádosti o změnu'!EF105,IF('Rozpočet + Žádosti o změnu'!$DT$2="ano",'Rozpočet + Žádosti o změnu'!DT105,IF('Rozpočet + Žádosti o změnu'!$DH$2="ano",'Rozpočet + Žádosti o změnu'!DH105,IF('Rozpočet + Žádosti o změnu'!$CV$2="ano",'Rozpočet + Žádosti o změnu'!CV105,IF('Rozpočet + Žádosti o změnu'!$CJ$2="ano",'Rozpočet + Žádosti o změnu'!CJ105,IF('Rozpočet + Žádosti o změnu'!$BX$2="ano",'Rozpočet + Žádosti o změnu'!BX105,IF('Rozpočet + Žádosti o změnu'!$BL$2="ano",'Rozpočet + Žádosti o změnu'!BL105,IF('Rozpočet + Žádosti o změnu'!$AZ$2="ano",'Rozpočet + Žádosti o změnu'!AZ105,IF('Rozpočet + Žádosti o změnu'!$AN$2="ano",'Rozpočet + Žádosti o změnu'!AN105,'Rozpočet + Žádosti o změnu'!N105))))))))))</f>
        <v>0</v>
      </c>
      <c r="W105" s="281">
        <f>IF('ZoR č. 1'!$D105="",0,'ZoR č. 1'!G105)+IF('ZoR č. 2'!$D105="",0,'ZoR č. 2'!G105)+IF('ZoR č. 3'!$D105="",0,'ZoR č. 3'!G105)+IF('ZoR č. 4'!$D105="",0,'ZoR č. 4'!G105)+IF('ZoR č. 5'!$D105="",0,'ZoR č. 5'!G105)+IF('ZoR č. 6'!$D105="",0,'ZoR č. 6'!G105)+IF('ZoR č. 7'!$D105="",0,'ZoR č. 7'!G105)+IF('ZoR č. 8'!$D105="",0,'ZoR č. 8'!G105)+IF('ZoR č. 9'!$D105="",0,'ZoR č. 9'!G105)+IF('ZoR č. 10'!$D105="",0,'ZoR č. 10'!G105)+IF(ZZoR!$D105="",0,ZZoR!G105)</f>
        <v>0</v>
      </c>
      <c r="X105" s="281">
        <f>IF('ZoR č. 1'!$D105="",0,'ZoR č. 1'!H105)+IF('ZoR č. 2'!$D105="",0,'ZoR č. 2'!H105)+IF('ZoR č. 3'!$D105="",0,'ZoR č. 3'!H105)+IF('ZoR č. 4'!$D105="",0,'ZoR č. 4'!H105)+IF('ZoR č. 5'!$D105="",0,'ZoR č. 5'!H105)+IF('ZoR č. 6'!$D105="",0,'ZoR č. 6'!H105)+IF('ZoR č. 7'!$D105="",0,'ZoR č. 7'!H105)+IF('ZoR č. 8'!$D105="",0,'ZoR č. 8'!H105)+IF('ZoR č. 9'!$D105="",0,'ZoR č. 9'!H105)+IF('ZoR č. 10'!$D105="",0,'ZoR č. 10'!H105)+IF(ZZoR!$D105="",0,ZZoR!H105)</f>
        <v>0</v>
      </c>
      <c r="Y105" s="281">
        <f>IF('ZoR č. 1'!$D105="",0,'ZoR č. 1'!I105)+IF('ZoR č. 2'!$D105="",0,'ZoR č. 2'!I105)+IF('ZoR č. 3'!$D105="",0,'ZoR č. 3'!I105)+IF('ZoR č. 4'!$D105="",0,'ZoR č. 4'!I105)+IF('ZoR č. 5'!$D105="",0,'ZoR č. 5'!I105)+IF('ZoR č. 6'!$D105="",0,'ZoR č. 6'!I105)+IF('ZoR č. 7'!$D105="",0,'ZoR č. 7'!I105)+IF('ZoR č. 8'!$D105="",0,'ZoR č. 8'!I105)+IF('ZoR č. 9'!$D105="",0,'ZoR č. 9'!I105)+IF('ZoR č. 10'!$D105="",0,'ZoR č. 10'!I105)+IF(ZZoR!$D105="",0,ZZoR!I105)</f>
        <v>0</v>
      </c>
      <c r="Z105" s="281">
        <f>IF('ZoR č. 1'!$D105="",0,'ZoR č. 1'!J105)+IF('ZoR č. 2'!$D105="",0,'ZoR č. 2'!J105)+IF('ZoR č. 3'!$D105="",0,'ZoR č. 3'!J105)+IF('ZoR č. 4'!$D105="",0,'ZoR č. 4'!J105)+IF('ZoR č. 5'!$D105="",0,'ZoR č. 5'!J105)+IF('ZoR č. 6'!$D105="",0,'ZoR č. 6'!J105)+IF('ZoR č. 7'!$D105="",0,'ZoR č. 7'!J105)+IF('ZoR č. 8'!$D105="",0,'ZoR č. 8'!J105)+IF('ZoR č. 9'!$D105="",0,'ZoR č. 9'!J105)+IF('ZoR č. 10'!$D105="",0,'ZoR č. 10'!J105)+IF(ZZoR!$D105="",0,ZZoR!J105)</f>
        <v>0</v>
      </c>
      <c r="AA105" s="281">
        <f>IF('ZoR č. 1'!$D105="",0,'ZoR č. 1'!K105)+IF('ZoR č. 2'!$D105="",0,'ZoR č. 2'!K105)+IF('ZoR č. 3'!$D105="",0,'ZoR č. 3'!K105)+IF('ZoR č. 4'!$D105="",0,'ZoR č. 4'!K105)+IF('ZoR č. 5'!$D105="",0,'ZoR č. 5'!K105)+IF('ZoR č. 6'!$D105="",0,'ZoR č. 6'!K105)+IF('ZoR č. 7'!$D105="",0,'ZoR č. 7'!K105)+IF('ZoR č. 8'!$D105="",0,'ZoR č. 8'!K105)+IF('ZoR č. 9'!$D105="",0,'ZoR č. 9'!K105)+IF('ZoR č. 10'!$D105="",0,'ZoR č. 10'!K105)+IF(ZZoR!$D105="",0,ZZoR!K105)</f>
        <v>0</v>
      </c>
      <c r="AB105" s="281">
        <f>IF('ZoR č. 1'!$D105="",0,'ZoR č. 1'!L105)+IF('ZoR č. 2'!$D105="",0,'ZoR č. 2'!L105)+IF('ZoR č. 3'!$D105="",0,'ZoR č. 3'!L105)+IF('ZoR č. 4'!$D105="",0,'ZoR č. 4'!L105)+IF('ZoR č. 5'!$D105="",0,'ZoR č. 5'!L105)+IF('ZoR č. 6'!$D105="",0,'ZoR č. 6'!L105)+IF('ZoR č. 7'!$D105="",0,'ZoR č. 7'!L105)+IF('ZoR č. 8'!$D105="",0,'ZoR č. 8'!L105)+IF('ZoR č. 9'!$D105="",0,'ZoR č. 9'!L105)+IF('ZoR č. 10'!$D105="",0,'ZoR č. 10'!L105)+IF(ZZoR!$D105="",0,ZZoR!L105)</f>
        <v>0</v>
      </c>
      <c r="AC105" s="281">
        <f>IF('ZoR č. 1'!$D105="",0,'ZoR č. 1'!M105)+IF('ZoR č. 2'!$D105="",0,'ZoR č. 2'!M105)+IF('ZoR č. 3'!$D105="",0,'ZoR č. 3'!M105)+IF('ZoR č. 4'!$D105="",0,'ZoR č. 4'!M105)+IF('ZoR č. 5'!$D105="",0,'ZoR č. 5'!M105)+IF('ZoR č. 6'!$D105="",0,'ZoR č. 6'!M105)+IF('ZoR č. 7'!$D105="",0,'ZoR č. 7'!M105)+IF('ZoR č. 8'!$D105="",0,'ZoR č. 8'!M105)+IF('ZoR č. 9'!$D105="",0,'ZoR č. 9'!M105)+IF('ZoR č. 10'!$D105="",0,'ZoR č. 10'!M105)+IF(ZZoR!$D105="",0,ZZoR!M105)</f>
        <v>0</v>
      </c>
      <c r="AE105" s="282" t="str">
        <f t="shared" si="7"/>
        <v/>
      </c>
    </row>
    <row r="106" spans="2:31" ht="17.25" thickBot="1" x14ac:dyDescent="0.3">
      <c r="B106" s="50" t="s">
        <v>239</v>
      </c>
      <c r="C106" s="100" t="str">
        <f>IF(COUNTA('Přehled partnerů'!C106:D106)&lt;&gt;2,"partner neuveden",IF('Přehled partnerů'!P106="ANO",'Přehled partnerů'!C106,"v tomto období nerelevantní"))</f>
        <v>partner neuveden</v>
      </c>
      <c r="D106" s="109" t="str">
        <f>IF(COUNTA('Přehled partnerů'!C106:D106)&lt;&gt;2,"",IF('Přehled partnerů'!P106="ANO",'Přehled partnerů'!D106,""))</f>
        <v/>
      </c>
      <c r="E106" s="22" t="str">
        <f t="shared" si="4"/>
        <v/>
      </c>
      <c r="F106" s="118" t="str">
        <f t="shared" si="5"/>
        <v/>
      </c>
      <c r="G106" s="127">
        <v>0</v>
      </c>
      <c r="H106" s="128">
        <v>0</v>
      </c>
      <c r="I106" s="128">
        <v>0</v>
      </c>
      <c r="J106" s="128">
        <v>0</v>
      </c>
      <c r="K106" s="18">
        <v>0</v>
      </c>
      <c r="L106" s="18">
        <v>0</v>
      </c>
      <c r="M106" s="119">
        <v>0</v>
      </c>
      <c r="N106" s="58" t="str">
        <f t="shared" si="6"/>
        <v/>
      </c>
      <c r="O106" s="267">
        <f>IF('Rozpočet + Žádosti o změnu'!$ER$2="ano",'Rozpočet + Žádosti o změnu'!EL106,IF('Rozpočet + Žádosti o změnu'!$EF$2="ano",'Rozpočet + Žádosti o změnu'!DZ106,IF('Rozpočet + Žádosti o změnu'!$DT$2="ano",'Rozpočet + Žádosti o změnu'!DN106,IF('Rozpočet + Žádosti o změnu'!$DH$2="ano",'Rozpočet + Žádosti o změnu'!DB106,IF('Rozpočet + Žádosti o změnu'!$CV$2="ano",'Rozpočet + Žádosti o změnu'!CP106,IF('Rozpočet + Žádosti o změnu'!$CJ$2="ano",'Rozpočet + Žádosti o změnu'!CD106,IF('Rozpočet + Žádosti o změnu'!$BX$2="ano",'Rozpočet + Žádosti o změnu'!BR106,IF('Rozpočet + Žádosti o změnu'!$BL$2="ano",'Rozpočet + Žádosti o změnu'!BF106,IF('Rozpočet + Žádosti o změnu'!$AZ$2="ano",'Rozpočet + Žádosti o změnu'!AT106,IF('Rozpočet + Žádosti o změnu'!$AN$2="ano",'Rozpočet + Žádosti o změnu'!AH106,'Rozpočet + Žádosti o změnu'!H106))))))))))</f>
        <v>0</v>
      </c>
      <c r="P106" s="267">
        <f>IF('Rozpočet + Žádosti o změnu'!$ER$2="ano",'Rozpočet + Žádosti o změnu'!EM106,IF('Rozpočet + Žádosti o změnu'!$EF$2="ano",'Rozpočet + Žádosti o změnu'!EA106,IF('Rozpočet + Žádosti o změnu'!$DT$2="ano",'Rozpočet + Žádosti o změnu'!DO106,IF('Rozpočet + Žádosti o změnu'!$DH$2="ano",'Rozpočet + Žádosti o změnu'!DC106,IF('Rozpočet + Žádosti o změnu'!$CV$2="ano",'Rozpočet + Žádosti o změnu'!CQ106,IF('Rozpočet + Žádosti o změnu'!$CJ$2="ano",'Rozpočet + Žádosti o změnu'!CE106,IF('Rozpočet + Žádosti o změnu'!$BX$2="ano",'Rozpočet + Žádosti o změnu'!BS106,IF('Rozpočet + Žádosti o změnu'!$BL$2="ano",'Rozpočet + Žádosti o změnu'!BG106,IF('Rozpočet + Žádosti o změnu'!$AZ$2="ano",'Rozpočet + Žádosti o změnu'!AU106,IF('Rozpočet + Žádosti o změnu'!$AN$2="ano",'Rozpočet + Žádosti o změnu'!AI106,'Rozpočet + Žádosti o změnu'!I106))))))))))</f>
        <v>0</v>
      </c>
      <c r="Q106" s="267">
        <f>IF('Rozpočet + Žádosti o změnu'!$ER$2="ano",'Rozpočet + Žádosti o změnu'!EN106,IF('Rozpočet + Žádosti o změnu'!$EF$2="ano",'Rozpočet + Žádosti o změnu'!EB106,IF('Rozpočet + Žádosti o změnu'!$DT$2="ano",'Rozpočet + Žádosti o změnu'!DP106,IF('Rozpočet + Žádosti o změnu'!$DH$2="ano",'Rozpočet + Žádosti o změnu'!DD106,IF('Rozpočet + Žádosti o změnu'!$CV$2="ano",'Rozpočet + Žádosti o změnu'!CR106,IF('Rozpočet + Žádosti o změnu'!$CJ$2="ano",'Rozpočet + Žádosti o změnu'!CF106,IF('Rozpočet + Žádosti o změnu'!$BX$2="ano",'Rozpočet + Žádosti o změnu'!BT106,IF('Rozpočet + Žádosti o změnu'!$BL$2="ano",'Rozpočet + Žádosti o změnu'!BH106,IF('Rozpočet + Žádosti o změnu'!$AZ$2="ano",'Rozpočet + Žádosti o změnu'!AV106,IF('Rozpočet + Žádosti o změnu'!$AN$2="ano",'Rozpočet + Žádosti o změnu'!AJ106,'Rozpočet + Žádosti o změnu'!J106))))))))))</f>
        <v>0</v>
      </c>
      <c r="R106" s="267">
        <f>IF('Rozpočet + Žádosti o změnu'!$ER$2="ano",'Rozpočet + Žádosti o změnu'!EO106,IF('Rozpočet + Žádosti o změnu'!$EF$2="ano",'Rozpočet + Žádosti o změnu'!EC106,IF('Rozpočet + Žádosti o změnu'!$DT$2="ano",'Rozpočet + Žádosti o změnu'!DQ106,IF('Rozpočet + Žádosti o změnu'!$DH$2="ano",'Rozpočet + Žádosti o změnu'!DE106,IF('Rozpočet + Žádosti o změnu'!$CV$2="ano",'Rozpočet + Žádosti o změnu'!CS106,IF('Rozpočet + Žádosti o změnu'!$CJ$2="ano",'Rozpočet + Žádosti o změnu'!CG106,IF('Rozpočet + Žádosti o změnu'!$BX$2="ano",'Rozpočet + Žádosti o změnu'!BU106,IF('Rozpočet + Žádosti o změnu'!$BL$2="ano",'Rozpočet + Žádosti o změnu'!BI106,IF('Rozpočet + Žádosti o změnu'!$AZ$2="ano",'Rozpočet + Žádosti o změnu'!AW106,IF('Rozpočet + Žádosti o změnu'!$AN$2="ano",'Rozpočet + Žádosti o změnu'!AK106,'Rozpočet + Žádosti o změnu'!K106))))))))))</f>
        <v>0</v>
      </c>
      <c r="S106" s="267">
        <f>IF('Rozpočet + Žádosti o změnu'!$ER$2="ano",'Rozpočet + Žádosti o změnu'!EP106,IF('Rozpočet + Žádosti o změnu'!$EF$2="ano",'Rozpočet + Žádosti o změnu'!ED106,IF('Rozpočet + Žádosti o změnu'!$DT$2="ano",'Rozpočet + Žádosti o změnu'!DR106,IF('Rozpočet + Žádosti o změnu'!$DH$2="ano",'Rozpočet + Žádosti o změnu'!DF106,IF('Rozpočet + Žádosti o změnu'!$CV$2="ano",'Rozpočet + Žádosti o změnu'!CT106,IF('Rozpočet + Žádosti o změnu'!$CJ$2="ano",'Rozpočet + Žádosti o změnu'!CH106,IF('Rozpočet + Žádosti o změnu'!$BX$2="ano",'Rozpočet + Žádosti o změnu'!BV106,IF('Rozpočet + Žádosti o změnu'!$BL$2="ano",'Rozpočet + Žádosti o změnu'!BJ106,IF('Rozpočet + Žádosti o změnu'!$AZ$2="ano",'Rozpočet + Žádosti o změnu'!AX106,IF('Rozpočet + Žádosti o změnu'!$AN$2="ano",'Rozpočet + Žádosti o změnu'!AL106,'Rozpočet + Žádosti o změnu'!L106))))))))))</f>
        <v>0</v>
      </c>
      <c r="T106" s="267">
        <f>IF('Rozpočet + Žádosti o změnu'!$ER$2="ano",'Rozpočet + Žádosti o změnu'!EQ106,IF('Rozpočet + Žádosti o změnu'!$EF$2="ano",'Rozpočet + Žádosti o změnu'!EE106,IF('Rozpočet + Žádosti o změnu'!$DT$2="ano",'Rozpočet + Žádosti o změnu'!DS106,IF('Rozpočet + Žádosti o změnu'!$DH$2="ano",'Rozpočet + Žádosti o změnu'!DG106,IF('Rozpočet + Žádosti o změnu'!$CV$2="ano",'Rozpočet + Žádosti o změnu'!CU106,IF('Rozpočet + Žádosti o změnu'!$CJ$2="ano",'Rozpočet + Žádosti o změnu'!CI106,IF('Rozpočet + Žádosti o změnu'!$BX$2="ano",'Rozpočet + Žádosti o změnu'!BW106,IF('Rozpočet + Žádosti o změnu'!$BL$2="ano",'Rozpočet + Žádosti o změnu'!BK106,IF('Rozpočet + Žádosti o změnu'!$AZ$2="ano",'Rozpočet + Žádosti o změnu'!AY106,IF('Rozpočet + Žádosti o změnu'!$AN$2="ano",'Rozpočet + Žádosti o změnu'!AM106,'Rozpočet + Žádosti o změnu'!M106))))))))))</f>
        <v>0</v>
      </c>
      <c r="U106" s="267">
        <f>IF('Rozpočet + Žádosti o změnu'!$ER$2="ano",'Rozpočet + Žádosti o změnu'!ER106,IF('Rozpočet + Žádosti o změnu'!$EF$2="ano",'Rozpočet + Žádosti o změnu'!EF106,IF('Rozpočet + Žádosti o změnu'!$DT$2="ano",'Rozpočet + Žádosti o změnu'!DT106,IF('Rozpočet + Žádosti o změnu'!$DH$2="ano",'Rozpočet + Žádosti o změnu'!DH106,IF('Rozpočet + Žádosti o změnu'!$CV$2="ano",'Rozpočet + Žádosti o změnu'!CV106,IF('Rozpočet + Žádosti o změnu'!$CJ$2="ano",'Rozpočet + Žádosti o změnu'!CJ106,IF('Rozpočet + Žádosti o změnu'!$BX$2="ano",'Rozpočet + Žádosti o změnu'!BX106,IF('Rozpočet + Žádosti o změnu'!$BL$2="ano",'Rozpočet + Žádosti o změnu'!BL106,IF('Rozpočet + Žádosti o změnu'!$AZ$2="ano",'Rozpočet + Žádosti o změnu'!AZ106,IF('Rozpočet + Žádosti o změnu'!$AN$2="ano",'Rozpočet + Žádosti o změnu'!AN106,'Rozpočet + Žádosti o změnu'!N106))))))))))</f>
        <v>0</v>
      </c>
      <c r="W106" s="281">
        <f>IF('ZoR č. 1'!$D106="",0,'ZoR č. 1'!G106)+IF('ZoR č. 2'!$D106="",0,'ZoR č. 2'!G106)+IF('ZoR č. 3'!$D106="",0,'ZoR č. 3'!G106)+IF('ZoR č. 4'!$D106="",0,'ZoR č. 4'!G106)+IF('ZoR č. 5'!$D106="",0,'ZoR č. 5'!G106)+IF('ZoR č. 6'!$D106="",0,'ZoR č. 6'!G106)+IF('ZoR č. 7'!$D106="",0,'ZoR č. 7'!G106)+IF('ZoR č. 8'!$D106="",0,'ZoR č. 8'!G106)+IF('ZoR č. 9'!$D106="",0,'ZoR č. 9'!G106)+IF('ZoR č. 10'!$D106="",0,'ZoR č. 10'!G106)+IF(ZZoR!$D106="",0,ZZoR!G106)</f>
        <v>0</v>
      </c>
      <c r="X106" s="281">
        <f>IF('ZoR č. 1'!$D106="",0,'ZoR č. 1'!H106)+IF('ZoR č. 2'!$D106="",0,'ZoR č. 2'!H106)+IF('ZoR č. 3'!$D106="",0,'ZoR č. 3'!H106)+IF('ZoR č. 4'!$D106="",0,'ZoR č. 4'!H106)+IF('ZoR č. 5'!$D106="",0,'ZoR č. 5'!H106)+IF('ZoR č. 6'!$D106="",0,'ZoR č. 6'!H106)+IF('ZoR č. 7'!$D106="",0,'ZoR č. 7'!H106)+IF('ZoR č. 8'!$D106="",0,'ZoR č. 8'!H106)+IF('ZoR č. 9'!$D106="",0,'ZoR č. 9'!H106)+IF('ZoR č. 10'!$D106="",0,'ZoR č. 10'!H106)+IF(ZZoR!$D106="",0,ZZoR!H106)</f>
        <v>0</v>
      </c>
      <c r="Y106" s="281">
        <f>IF('ZoR č. 1'!$D106="",0,'ZoR č. 1'!I106)+IF('ZoR č. 2'!$D106="",0,'ZoR č. 2'!I106)+IF('ZoR č. 3'!$D106="",0,'ZoR č. 3'!I106)+IF('ZoR č. 4'!$D106="",0,'ZoR č. 4'!I106)+IF('ZoR č. 5'!$D106="",0,'ZoR č. 5'!I106)+IF('ZoR č. 6'!$D106="",0,'ZoR č. 6'!I106)+IF('ZoR č. 7'!$D106="",0,'ZoR č. 7'!I106)+IF('ZoR č. 8'!$D106="",0,'ZoR č. 8'!I106)+IF('ZoR č. 9'!$D106="",0,'ZoR č. 9'!I106)+IF('ZoR č. 10'!$D106="",0,'ZoR č. 10'!I106)+IF(ZZoR!$D106="",0,ZZoR!I106)</f>
        <v>0</v>
      </c>
      <c r="Z106" s="281">
        <f>IF('ZoR č. 1'!$D106="",0,'ZoR č. 1'!J106)+IF('ZoR č. 2'!$D106="",0,'ZoR č. 2'!J106)+IF('ZoR č. 3'!$D106="",0,'ZoR č. 3'!J106)+IF('ZoR č. 4'!$D106="",0,'ZoR č. 4'!J106)+IF('ZoR č. 5'!$D106="",0,'ZoR č. 5'!J106)+IF('ZoR č. 6'!$D106="",0,'ZoR č. 6'!J106)+IF('ZoR č. 7'!$D106="",0,'ZoR č. 7'!J106)+IF('ZoR č. 8'!$D106="",0,'ZoR č. 8'!J106)+IF('ZoR č. 9'!$D106="",0,'ZoR č. 9'!J106)+IF('ZoR č. 10'!$D106="",0,'ZoR č. 10'!J106)+IF(ZZoR!$D106="",0,ZZoR!J106)</f>
        <v>0</v>
      </c>
      <c r="AA106" s="281">
        <f>IF('ZoR č. 1'!$D106="",0,'ZoR č. 1'!K106)+IF('ZoR č. 2'!$D106="",0,'ZoR č. 2'!K106)+IF('ZoR č. 3'!$D106="",0,'ZoR č. 3'!K106)+IF('ZoR č. 4'!$D106="",0,'ZoR č. 4'!K106)+IF('ZoR č. 5'!$D106="",0,'ZoR č. 5'!K106)+IF('ZoR č. 6'!$D106="",0,'ZoR č. 6'!K106)+IF('ZoR č. 7'!$D106="",0,'ZoR č. 7'!K106)+IF('ZoR č. 8'!$D106="",0,'ZoR č. 8'!K106)+IF('ZoR č. 9'!$D106="",0,'ZoR č. 9'!K106)+IF('ZoR č. 10'!$D106="",0,'ZoR č. 10'!K106)+IF(ZZoR!$D106="",0,ZZoR!K106)</f>
        <v>0</v>
      </c>
      <c r="AB106" s="281">
        <f>IF('ZoR č. 1'!$D106="",0,'ZoR č. 1'!L106)+IF('ZoR č. 2'!$D106="",0,'ZoR č. 2'!L106)+IF('ZoR č. 3'!$D106="",0,'ZoR č. 3'!L106)+IF('ZoR č. 4'!$D106="",0,'ZoR č. 4'!L106)+IF('ZoR č. 5'!$D106="",0,'ZoR č. 5'!L106)+IF('ZoR č. 6'!$D106="",0,'ZoR č. 6'!L106)+IF('ZoR č. 7'!$D106="",0,'ZoR č. 7'!L106)+IF('ZoR č. 8'!$D106="",0,'ZoR č. 8'!L106)+IF('ZoR č. 9'!$D106="",0,'ZoR č. 9'!L106)+IF('ZoR č. 10'!$D106="",0,'ZoR č. 10'!L106)+IF(ZZoR!$D106="",0,ZZoR!L106)</f>
        <v>0</v>
      </c>
      <c r="AC106" s="281">
        <f>IF('ZoR č. 1'!$D106="",0,'ZoR č. 1'!M106)+IF('ZoR č. 2'!$D106="",0,'ZoR č. 2'!M106)+IF('ZoR č. 3'!$D106="",0,'ZoR č. 3'!M106)+IF('ZoR č. 4'!$D106="",0,'ZoR č. 4'!M106)+IF('ZoR č. 5'!$D106="",0,'ZoR č. 5'!M106)+IF('ZoR č. 6'!$D106="",0,'ZoR č. 6'!M106)+IF('ZoR č. 7'!$D106="",0,'ZoR č. 7'!M106)+IF('ZoR č. 8'!$D106="",0,'ZoR č. 8'!M106)+IF('ZoR č. 9'!$D106="",0,'ZoR č. 9'!M106)+IF('ZoR č. 10'!$D106="",0,'ZoR č. 10'!M106)+IF(ZZoR!$D106="",0,ZZoR!M106)</f>
        <v>0</v>
      </c>
      <c r="AE106" s="282" t="str">
        <f t="shared" si="7"/>
        <v/>
      </c>
    </row>
    <row r="107" spans="2:31" x14ac:dyDescent="0.25">
      <c r="B107" s="11" t="s">
        <v>29</v>
      </c>
      <c r="C107" s="102" t="str">
        <f>IF(COUNTA('Přehled partnerů'!C107:D107)&lt;&gt;2,"partner neuveden",IF('Přehled partnerů'!P107="ANO",'Přehled partnerů'!C107,"v tomto období nerelevantní"))</f>
        <v>partner neuveden</v>
      </c>
      <c r="D107" s="115" t="str">
        <f>IF(COUNTA('Přehled partnerů'!C107:D107)&lt;&gt;2,"",IF('Přehled partnerů'!P107="ANO",'Přehled partnerů'!D107,""))</f>
        <v/>
      </c>
      <c r="E107" s="23" t="str">
        <f>IF(D107="","",(K107*6292)+(L107*31460)+(M107*5291))</f>
        <v/>
      </c>
      <c r="F107" s="46" t="str">
        <f>IF(D107="","",(K107*1/120)+(L107*1/24)+(M107*1/24))</f>
        <v/>
      </c>
      <c r="G107" s="13">
        <v>0</v>
      </c>
      <c r="H107" s="14">
        <v>0</v>
      </c>
      <c r="I107" s="14">
        <v>0</v>
      </c>
      <c r="J107" s="14">
        <v>0</v>
      </c>
      <c r="K107" s="124">
        <v>0</v>
      </c>
      <c r="L107" s="124">
        <v>0</v>
      </c>
      <c r="M107" s="129">
        <v>0</v>
      </c>
      <c r="N107" s="58" t="str">
        <f t="shared" si="6"/>
        <v/>
      </c>
      <c r="O107" s="267">
        <f>IF('Rozpočet + Žádosti o změnu'!$ER$2="ano",'Rozpočet + Žádosti o změnu'!EL107,IF('Rozpočet + Žádosti o změnu'!$EF$2="ano",'Rozpočet + Žádosti o změnu'!DZ107,IF('Rozpočet + Žádosti o změnu'!$DT$2="ano",'Rozpočet + Žádosti o změnu'!DN107,IF('Rozpočet + Žádosti o změnu'!$DH$2="ano",'Rozpočet + Žádosti o změnu'!DB107,IF('Rozpočet + Žádosti o změnu'!$CV$2="ano",'Rozpočet + Žádosti o změnu'!CP107,IF('Rozpočet + Žádosti o změnu'!$CJ$2="ano",'Rozpočet + Žádosti o změnu'!CD107,IF('Rozpočet + Žádosti o změnu'!$BX$2="ano",'Rozpočet + Žádosti o změnu'!BR107,IF('Rozpočet + Žádosti o změnu'!$BL$2="ano",'Rozpočet + Žádosti o změnu'!BF107,IF('Rozpočet + Žádosti o změnu'!$AZ$2="ano",'Rozpočet + Žádosti o změnu'!AT107,IF('Rozpočet + Žádosti o změnu'!$AN$2="ano",'Rozpočet + Žádosti o změnu'!AH107,'Rozpočet + Žádosti o změnu'!H107))))))))))</f>
        <v>0</v>
      </c>
      <c r="P107" s="267">
        <f>IF('Rozpočet + Žádosti o změnu'!$ER$2="ano",'Rozpočet + Žádosti o změnu'!EM107,IF('Rozpočet + Žádosti o změnu'!$EF$2="ano",'Rozpočet + Žádosti o změnu'!EA107,IF('Rozpočet + Žádosti o změnu'!$DT$2="ano",'Rozpočet + Žádosti o změnu'!DO107,IF('Rozpočet + Žádosti o změnu'!$DH$2="ano",'Rozpočet + Žádosti o změnu'!DC107,IF('Rozpočet + Žádosti o změnu'!$CV$2="ano",'Rozpočet + Žádosti o změnu'!CQ107,IF('Rozpočet + Žádosti o změnu'!$CJ$2="ano",'Rozpočet + Žádosti o změnu'!CE107,IF('Rozpočet + Žádosti o změnu'!$BX$2="ano",'Rozpočet + Žádosti o změnu'!BS107,IF('Rozpočet + Žádosti o změnu'!$BL$2="ano",'Rozpočet + Žádosti o změnu'!BG107,IF('Rozpočet + Žádosti o změnu'!$AZ$2="ano",'Rozpočet + Žádosti o změnu'!AU107,IF('Rozpočet + Žádosti o změnu'!$AN$2="ano",'Rozpočet + Žádosti o změnu'!AI107,'Rozpočet + Žádosti o změnu'!I107))))))))))</f>
        <v>0</v>
      </c>
      <c r="Q107" s="267">
        <f>IF('Rozpočet + Žádosti o změnu'!$ER$2="ano",'Rozpočet + Žádosti o změnu'!EN107,IF('Rozpočet + Žádosti o změnu'!$EF$2="ano",'Rozpočet + Žádosti o změnu'!EB107,IF('Rozpočet + Žádosti o změnu'!$DT$2="ano",'Rozpočet + Žádosti o změnu'!DP107,IF('Rozpočet + Žádosti o změnu'!$DH$2="ano",'Rozpočet + Žádosti o změnu'!DD107,IF('Rozpočet + Žádosti o změnu'!$CV$2="ano",'Rozpočet + Žádosti o změnu'!CR107,IF('Rozpočet + Žádosti o změnu'!$CJ$2="ano",'Rozpočet + Žádosti o změnu'!CF107,IF('Rozpočet + Žádosti o změnu'!$BX$2="ano",'Rozpočet + Žádosti o změnu'!BT107,IF('Rozpočet + Žádosti o změnu'!$BL$2="ano",'Rozpočet + Žádosti o změnu'!BH107,IF('Rozpočet + Žádosti o změnu'!$AZ$2="ano",'Rozpočet + Žádosti o změnu'!AV107,IF('Rozpočet + Žádosti o změnu'!$AN$2="ano",'Rozpočet + Žádosti o změnu'!AJ107,'Rozpočet + Žádosti o změnu'!J107))))))))))</f>
        <v>0</v>
      </c>
      <c r="R107" s="267">
        <f>IF('Rozpočet + Žádosti o změnu'!$ER$2="ano",'Rozpočet + Žádosti o změnu'!EO107,IF('Rozpočet + Žádosti o změnu'!$EF$2="ano",'Rozpočet + Žádosti o změnu'!EC107,IF('Rozpočet + Žádosti o změnu'!$DT$2="ano",'Rozpočet + Žádosti o změnu'!DQ107,IF('Rozpočet + Žádosti o změnu'!$DH$2="ano",'Rozpočet + Žádosti o změnu'!DE107,IF('Rozpočet + Žádosti o změnu'!$CV$2="ano",'Rozpočet + Žádosti o změnu'!CS107,IF('Rozpočet + Žádosti o změnu'!$CJ$2="ano",'Rozpočet + Žádosti o změnu'!CG107,IF('Rozpočet + Žádosti o změnu'!$BX$2="ano",'Rozpočet + Žádosti o změnu'!BU107,IF('Rozpočet + Žádosti o změnu'!$BL$2="ano",'Rozpočet + Žádosti o změnu'!BI107,IF('Rozpočet + Žádosti o změnu'!$AZ$2="ano",'Rozpočet + Žádosti o změnu'!AW107,IF('Rozpočet + Žádosti o změnu'!$AN$2="ano",'Rozpočet + Žádosti o změnu'!AK107,'Rozpočet + Žádosti o změnu'!K107))))))))))</f>
        <v>0</v>
      </c>
      <c r="S107" s="267">
        <f>IF('Rozpočet + Žádosti o změnu'!$ER$2="ano",'Rozpočet + Žádosti o změnu'!EP107,IF('Rozpočet + Žádosti o změnu'!$EF$2="ano",'Rozpočet + Žádosti o změnu'!ED107,IF('Rozpočet + Žádosti o změnu'!$DT$2="ano",'Rozpočet + Žádosti o změnu'!DR107,IF('Rozpočet + Žádosti o změnu'!$DH$2="ano",'Rozpočet + Žádosti o změnu'!DF107,IF('Rozpočet + Žádosti o změnu'!$CV$2="ano",'Rozpočet + Žádosti o změnu'!CT107,IF('Rozpočet + Žádosti o změnu'!$CJ$2="ano",'Rozpočet + Žádosti o změnu'!CH107,IF('Rozpočet + Žádosti o změnu'!$BX$2="ano",'Rozpočet + Žádosti o změnu'!BV107,IF('Rozpočet + Žádosti o změnu'!$BL$2="ano",'Rozpočet + Žádosti o změnu'!BJ107,IF('Rozpočet + Žádosti o změnu'!$AZ$2="ano",'Rozpočet + Žádosti o změnu'!AX107,IF('Rozpočet + Žádosti o změnu'!$AN$2="ano",'Rozpočet + Žádosti o změnu'!AL107,'Rozpočet + Žádosti o změnu'!L107))))))))))</f>
        <v>0</v>
      </c>
      <c r="T107" s="267">
        <f>IF('Rozpočet + Žádosti o změnu'!$ER$2="ano",'Rozpočet + Žádosti o změnu'!EQ107,IF('Rozpočet + Žádosti o změnu'!$EF$2="ano",'Rozpočet + Žádosti o změnu'!EE107,IF('Rozpočet + Žádosti o změnu'!$DT$2="ano",'Rozpočet + Žádosti o změnu'!DS107,IF('Rozpočet + Žádosti o změnu'!$DH$2="ano",'Rozpočet + Žádosti o změnu'!DG107,IF('Rozpočet + Žádosti o změnu'!$CV$2="ano",'Rozpočet + Žádosti o změnu'!CU107,IF('Rozpočet + Žádosti o změnu'!$CJ$2="ano",'Rozpočet + Žádosti o změnu'!CI107,IF('Rozpočet + Žádosti o změnu'!$BX$2="ano",'Rozpočet + Žádosti o změnu'!BW107,IF('Rozpočet + Žádosti o změnu'!$BL$2="ano",'Rozpočet + Žádosti o změnu'!BK107,IF('Rozpočet + Žádosti o změnu'!$AZ$2="ano",'Rozpočet + Žádosti o změnu'!AY107,IF('Rozpočet + Žádosti o změnu'!$AN$2="ano",'Rozpočet + Žádosti o změnu'!AM107,'Rozpočet + Žádosti o změnu'!M107))))))))))</f>
        <v>0</v>
      </c>
      <c r="U107" s="267">
        <f>IF('Rozpočet + Žádosti o změnu'!$ER$2="ano",'Rozpočet + Žádosti o změnu'!ER107,IF('Rozpočet + Žádosti o změnu'!$EF$2="ano",'Rozpočet + Žádosti o změnu'!EF107,IF('Rozpočet + Žádosti o změnu'!$DT$2="ano",'Rozpočet + Žádosti o změnu'!DT107,IF('Rozpočet + Žádosti o změnu'!$DH$2="ano",'Rozpočet + Žádosti o změnu'!DH107,IF('Rozpočet + Žádosti o změnu'!$CV$2="ano",'Rozpočet + Žádosti o změnu'!CV107,IF('Rozpočet + Žádosti o změnu'!$CJ$2="ano",'Rozpočet + Žádosti o změnu'!CJ107,IF('Rozpočet + Žádosti o změnu'!$BX$2="ano",'Rozpočet + Žádosti o změnu'!BX107,IF('Rozpočet + Žádosti o změnu'!$BL$2="ano",'Rozpočet + Žádosti o změnu'!BL107,IF('Rozpočet + Žádosti o změnu'!$AZ$2="ano",'Rozpočet + Žádosti o změnu'!AZ107,IF('Rozpočet + Žádosti o změnu'!$AN$2="ano",'Rozpočet + Žádosti o změnu'!AN107,'Rozpočet + Žádosti o změnu'!N107))))))))))</f>
        <v>0</v>
      </c>
      <c r="W107" s="281">
        <f>IF('ZoR č. 1'!$D107="",0,'ZoR č. 1'!G107)+IF('ZoR č. 2'!$D107="",0,'ZoR č. 2'!G107)+IF('ZoR č. 3'!$D107="",0,'ZoR č. 3'!G107)+IF('ZoR č. 4'!$D107="",0,'ZoR č. 4'!G107)+IF('ZoR č. 5'!$D107="",0,'ZoR č. 5'!G107)+IF('ZoR č. 6'!$D107="",0,'ZoR č. 6'!G107)+IF('ZoR č. 7'!$D107="",0,'ZoR č. 7'!G107)+IF('ZoR č. 8'!$D107="",0,'ZoR č. 8'!G107)+IF('ZoR č. 9'!$D107="",0,'ZoR č. 9'!G107)+IF('ZoR č. 10'!$D107="",0,'ZoR č. 10'!G107)+IF(ZZoR!$D107="",0,ZZoR!G107)</f>
        <v>0</v>
      </c>
      <c r="X107" s="281">
        <f>IF('ZoR č. 1'!$D107="",0,'ZoR č. 1'!H107)+IF('ZoR č. 2'!$D107="",0,'ZoR č. 2'!H107)+IF('ZoR č. 3'!$D107="",0,'ZoR č. 3'!H107)+IF('ZoR č. 4'!$D107="",0,'ZoR č. 4'!H107)+IF('ZoR č. 5'!$D107="",0,'ZoR č. 5'!H107)+IF('ZoR č. 6'!$D107="",0,'ZoR č. 6'!H107)+IF('ZoR č. 7'!$D107="",0,'ZoR č. 7'!H107)+IF('ZoR č. 8'!$D107="",0,'ZoR č. 8'!H107)+IF('ZoR č. 9'!$D107="",0,'ZoR č. 9'!H107)+IF('ZoR č. 10'!$D107="",0,'ZoR č. 10'!H107)+IF(ZZoR!$D107="",0,ZZoR!H107)</f>
        <v>0</v>
      </c>
      <c r="Y107" s="281">
        <f>IF('ZoR č. 1'!$D107="",0,'ZoR č. 1'!I107)+IF('ZoR č. 2'!$D107="",0,'ZoR č. 2'!I107)+IF('ZoR č. 3'!$D107="",0,'ZoR č. 3'!I107)+IF('ZoR č. 4'!$D107="",0,'ZoR č. 4'!I107)+IF('ZoR č. 5'!$D107="",0,'ZoR č. 5'!I107)+IF('ZoR č. 6'!$D107="",0,'ZoR č. 6'!I107)+IF('ZoR č. 7'!$D107="",0,'ZoR č. 7'!I107)+IF('ZoR č. 8'!$D107="",0,'ZoR č. 8'!I107)+IF('ZoR č. 9'!$D107="",0,'ZoR č. 9'!I107)+IF('ZoR č. 10'!$D107="",0,'ZoR č. 10'!I107)+IF(ZZoR!$D107="",0,ZZoR!I107)</f>
        <v>0</v>
      </c>
      <c r="Z107" s="281">
        <f>IF('ZoR č. 1'!$D107="",0,'ZoR č. 1'!J107)+IF('ZoR č. 2'!$D107="",0,'ZoR č. 2'!J107)+IF('ZoR č. 3'!$D107="",0,'ZoR č. 3'!J107)+IF('ZoR č. 4'!$D107="",0,'ZoR č. 4'!J107)+IF('ZoR č. 5'!$D107="",0,'ZoR č. 5'!J107)+IF('ZoR č. 6'!$D107="",0,'ZoR č. 6'!J107)+IF('ZoR č. 7'!$D107="",0,'ZoR č. 7'!J107)+IF('ZoR č. 8'!$D107="",0,'ZoR č. 8'!J107)+IF('ZoR č. 9'!$D107="",0,'ZoR č. 9'!J107)+IF('ZoR č. 10'!$D107="",0,'ZoR č. 10'!J107)+IF(ZZoR!$D107="",0,ZZoR!J107)</f>
        <v>0</v>
      </c>
      <c r="AA107" s="281">
        <f>IF('ZoR č. 1'!$D107="",0,'ZoR č. 1'!K107)+IF('ZoR č. 2'!$D107="",0,'ZoR č. 2'!K107)+IF('ZoR č. 3'!$D107="",0,'ZoR č. 3'!K107)+IF('ZoR č. 4'!$D107="",0,'ZoR č. 4'!K107)+IF('ZoR č. 5'!$D107="",0,'ZoR č. 5'!K107)+IF('ZoR č. 6'!$D107="",0,'ZoR č. 6'!K107)+IF('ZoR č. 7'!$D107="",0,'ZoR č. 7'!K107)+IF('ZoR č. 8'!$D107="",0,'ZoR č. 8'!K107)+IF('ZoR č. 9'!$D107="",0,'ZoR č. 9'!K107)+IF('ZoR č. 10'!$D107="",0,'ZoR č. 10'!K107)+IF(ZZoR!$D107="",0,ZZoR!K107)</f>
        <v>0</v>
      </c>
      <c r="AB107" s="281">
        <f>IF('ZoR č. 1'!$D107="",0,'ZoR č. 1'!L107)+IF('ZoR č. 2'!$D107="",0,'ZoR č. 2'!L107)+IF('ZoR č. 3'!$D107="",0,'ZoR č. 3'!L107)+IF('ZoR č. 4'!$D107="",0,'ZoR č. 4'!L107)+IF('ZoR č. 5'!$D107="",0,'ZoR č. 5'!L107)+IF('ZoR č. 6'!$D107="",0,'ZoR č. 6'!L107)+IF('ZoR č. 7'!$D107="",0,'ZoR č. 7'!L107)+IF('ZoR č. 8'!$D107="",0,'ZoR č. 8'!L107)+IF('ZoR č. 9'!$D107="",0,'ZoR č. 9'!L107)+IF('ZoR č. 10'!$D107="",0,'ZoR č. 10'!L107)+IF(ZZoR!$D107="",0,ZZoR!L107)</f>
        <v>0</v>
      </c>
      <c r="AC107" s="281">
        <f>IF('ZoR č. 1'!$D107="",0,'ZoR č. 1'!M107)+IF('ZoR č. 2'!$D107="",0,'ZoR č. 2'!M107)+IF('ZoR č. 3'!$D107="",0,'ZoR č. 3'!M107)+IF('ZoR č. 4'!$D107="",0,'ZoR č. 4'!M107)+IF('ZoR č. 5'!$D107="",0,'ZoR č. 5'!M107)+IF('ZoR č. 6'!$D107="",0,'ZoR č. 6'!M107)+IF('ZoR č. 7'!$D107="",0,'ZoR č. 7'!M107)+IF('ZoR č. 8'!$D107="",0,'ZoR č. 8'!M107)+IF('ZoR č. 9'!$D107="",0,'ZoR č. 9'!M107)+IF('ZoR č. 10'!$D107="",0,'ZoR č. 10'!M107)+IF(ZZoR!$D107="",0,ZZoR!M107)</f>
        <v>0</v>
      </c>
      <c r="AE107" s="282" t="str">
        <f t="shared" si="7"/>
        <v/>
      </c>
    </row>
    <row r="108" spans="2:31" x14ac:dyDescent="0.25">
      <c r="B108" s="10" t="s">
        <v>30</v>
      </c>
      <c r="C108" s="104" t="str">
        <f>IF(COUNTA('Přehled partnerů'!C108:D108)&lt;&gt;2,"partner neuveden",IF('Přehled partnerů'!P108="ANO",'Přehled partnerů'!C108,"v tomto období nerelevantní"))</f>
        <v>partner neuveden</v>
      </c>
      <c r="D108" s="116" t="str">
        <f>IF(COUNTA('Přehled partnerů'!C108:D108)&lt;&gt;2,"",IF('Přehled partnerů'!P108="ANO",'Přehled partnerů'!D108,""))</f>
        <v/>
      </c>
      <c r="E108" s="24" t="str">
        <f t="shared" ref="E108:E146" si="8">IF(D108="","",(K108*6292)+(L108*31460)+(M108*5291))</f>
        <v/>
      </c>
      <c r="F108" s="47" t="str">
        <f t="shared" ref="F108:F146" si="9">IF(D108="","",(K108*1/120)+(L108*1/24)+(M108*1/24))</f>
        <v/>
      </c>
      <c r="G108" s="15">
        <v>0</v>
      </c>
      <c r="H108" s="16">
        <v>0</v>
      </c>
      <c r="I108" s="16">
        <v>0</v>
      </c>
      <c r="J108" s="16">
        <v>0</v>
      </c>
      <c r="K108" s="126">
        <v>0</v>
      </c>
      <c r="L108" s="126">
        <v>0</v>
      </c>
      <c r="M108" s="130">
        <v>0</v>
      </c>
      <c r="N108" s="58" t="str">
        <f t="shared" si="6"/>
        <v/>
      </c>
      <c r="O108" s="267">
        <f>IF('Rozpočet + Žádosti o změnu'!$ER$2="ano",'Rozpočet + Žádosti o změnu'!EL108,IF('Rozpočet + Žádosti o změnu'!$EF$2="ano",'Rozpočet + Žádosti o změnu'!DZ108,IF('Rozpočet + Žádosti o změnu'!$DT$2="ano",'Rozpočet + Žádosti o změnu'!DN108,IF('Rozpočet + Žádosti o změnu'!$DH$2="ano",'Rozpočet + Žádosti o změnu'!DB108,IF('Rozpočet + Žádosti o změnu'!$CV$2="ano",'Rozpočet + Žádosti o změnu'!CP108,IF('Rozpočet + Žádosti o změnu'!$CJ$2="ano",'Rozpočet + Žádosti o změnu'!CD108,IF('Rozpočet + Žádosti o změnu'!$BX$2="ano",'Rozpočet + Žádosti o změnu'!BR108,IF('Rozpočet + Žádosti o změnu'!$BL$2="ano",'Rozpočet + Žádosti o změnu'!BF108,IF('Rozpočet + Žádosti o změnu'!$AZ$2="ano",'Rozpočet + Žádosti o změnu'!AT108,IF('Rozpočet + Žádosti o změnu'!$AN$2="ano",'Rozpočet + Žádosti o změnu'!AH108,'Rozpočet + Žádosti o změnu'!H108))))))))))</f>
        <v>0</v>
      </c>
      <c r="P108" s="267">
        <f>IF('Rozpočet + Žádosti o změnu'!$ER$2="ano",'Rozpočet + Žádosti o změnu'!EM108,IF('Rozpočet + Žádosti o změnu'!$EF$2="ano",'Rozpočet + Žádosti o změnu'!EA108,IF('Rozpočet + Žádosti o změnu'!$DT$2="ano",'Rozpočet + Žádosti o změnu'!DO108,IF('Rozpočet + Žádosti o změnu'!$DH$2="ano",'Rozpočet + Žádosti o změnu'!DC108,IF('Rozpočet + Žádosti o změnu'!$CV$2="ano",'Rozpočet + Žádosti o změnu'!CQ108,IF('Rozpočet + Žádosti o změnu'!$CJ$2="ano",'Rozpočet + Žádosti o změnu'!CE108,IF('Rozpočet + Žádosti o změnu'!$BX$2="ano",'Rozpočet + Žádosti o změnu'!BS108,IF('Rozpočet + Žádosti o změnu'!$BL$2="ano",'Rozpočet + Žádosti o změnu'!BG108,IF('Rozpočet + Žádosti o změnu'!$AZ$2="ano",'Rozpočet + Žádosti o změnu'!AU108,IF('Rozpočet + Žádosti o změnu'!$AN$2="ano",'Rozpočet + Žádosti o změnu'!AI108,'Rozpočet + Žádosti o změnu'!I108))))))))))</f>
        <v>0</v>
      </c>
      <c r="Q108" s="267">
        <f>IF('Rozpočet + Žádosti o změnu'!$ER$2="ano",'Rozpočet + Žádosti o změnu'!EN108,IF('Rozpočet + Žádosti o změnu'!$EF$2="ano",'Rozpočet + Žádosti o změnu'!EB108,IF('Rozpočet + Žádosti o změnu'!$DT$2="ano",'Rozpočet + Žádosti o změnu'!DP108,IF('Rozpočet + Žádosti o změnu'!$DH$2="ano",'Rozpočet + Žádosti o změnu'!DD108,IF('Rozpočet + Žádosti o změnu'!$CV$2="ano",'Rozpočet + Žádosti o změnu'!CR108,IF('Rozpočet + Žádosti o změnu'!$CJ$2="ano",'Rozpočet + Žádosti o změnu'!CF108,IF('Rozpočet + Žádosti o změnu'!$BX$2="ano",'Rozpočet + Žádosti o změnu'!BT108,IF('Rozpočet + Žádosti o změnu'!$BL$2="ano",'Rozpočet + Žádosti o změnu'!BH108,IF('Rozpočet + Žádosti o změnu'!$AZ$2="ano",'Rozpočet + Žádosti o změnu'!AV108,IF('Rozpočet + Žádosti o změnu'!$AN$2="ano",'Rozpočet + Žádosti o změnu'!AJ108,'Rozpočet + Žádosti o změnu'!J108))))))))))</f>
        <v>0</v>
      </c>
      <c r="R108" s="267">
        <f>IF('Rozpočet + Žádosti o změnu'!$ER$2="ano",'Rozpočet + Žádosti o změnu'!EO108,IF('Rozpočet + Žádosti o změnu'!$EF$2="ano",'Rozpočet + Žádosti o změnu'!EC108,IF('Rozpočet + Žádosti o změnu'!$DT$2="ano",'Rozpočet + Žádosti o změnu'!DQ108,IF('Rozpočet + Žádosti o změnu'!$DH$2="ano",'Rozpočet + Žádosti o změnu'!DE108,IF('Rozpočet + Žádosti o změnu'!$CV$2="ano",'Rozpočet + Žádosti o změnu'!CS108,IF('Rozpočet + Žádosti o změnu'!$CJ$2="ano",'Rozpočet + Žádosti o změnu'!CG108,IF('Rozpočet + Žádosti o změnu'!$BX$2="ano",'Rozpočet + Žádosti o změnu'!BU108,IF('Rozpočet + Žádosti o změnu'!$BL$2="ano",'Rozpočet + Žádosti o změnu'!BI108,IF('Rozpočet + Žádosti o změnu'!$AZ$2="ano",'Rozpočet + Žádosti o změnu'!AW108,IF('Rozpočet + Žádosti o změnu'!$AN$2="ano",'Rozpočet + Žádosti o změnu'!AK108,'Rozpočet + Žádosti o změnu'!K108))))))))))</f>
        <v>0</v>
      </c>
      <c r="S108" s="267">
        <f>IF('Rozpočet + Žádosti o změnu'!$ER$2="ano",'Rozpočet + Žádosti o změnu'!EP108,IF('Rozpočet + Žádosti o změnu'!$EF$2="ano",'Rozpočet + Žádosti o změnu'!ED108,IF('Rozpočet + Žádosti o změnu'!$DT$2="ano",'Rozpočet + Žádosti o změnu'!DR108,IF('Rozpočet + Žádosti o změnu'!$DH$2="ano",'Rozpočet + Žádosti o změnu'!DF108,IF('Rozpočet + Žádosti o změnu'!$CV$2="ano",'Rozpočet + Žádosti o změnu'!CT108,IF('Rozpočet + Žádosti o změnu'!$CJ$2="ano",'Rozpočet + Žádosti o změnu'!CH108,IF('Rozpočet + Žádosti o změnu'!$BX$2="ano",'Rozpočet + Žádosti o změnu'!BV108,IF('Rozpočet + Žádosti o změnu'!$BL$2="ano",'Rozpočet + Žádosti o změnu'!BJ108,IF('Rozpočet + Žádosti o změnu'!$AZ$2="ano",'Rozpočet + Žádosti o změnu'!AX108,IF('Rozpočet + Žádosti o změnu'!$AN$2="ano",'Rozpočet + Žádosti o změnu'!AL108,'Rozpočet + Žádosti o změnu'!L108))))))))))</f>
        <v>0</v>
      </c>
      <c r="T108" s="267">
        <f>IF('Rozpočet + Žádosti o změnu'!$ER$2="ano",'Rozpočet + Žádosti o změnu'!EQ108,IF('Rozpočet + Žádosti o změnu'!$EF$2="ano",'Rozpočet + Žádosti o změnu'!EE108,IF('Rozpočet + Žádosti o změnu'!$DT$2="ano",'Rozpočet + Žádosti o změnu'!DS108,IF('Rozpočet + Žádosti o změnu'!$DH$2="ano",'Rozpočet + Žádosti o změnu'!DG108,IF('Rozpočet + Žádosti o změnu'!$CV$2="ano",'Rozpočet + Žádosti o změnu'!CU108,IF('Rozpočet + Žádosti o změnu'!$CJ$2="ano",'Rozpočet + Žádosti o změnu'!CI108,IF('Rozpočet + Žádosti o změnu'!$BX$2="ano",'Rozpočet + Žádosti o změnu'!BW108,IF('Rozpočet + Žádosti o změnu'!$BL$2="ano",'Rozpočet + Žádosti o změnu'!BK108,IF('Rozpočet + Žádosti o změnu'!$AZ$2="ano",'Rozpočet + Žádosti o změnu'!AY108,IF('Rozpočet + Žádosti o změnu'!$AN$2="ano",'Rozpočet + Žádosti o změnu'!AM108,'Rozpočet + Žádosti o změnu'!M108))))))))))</f>
        <v>0</v>
      </c>
      <c r="U108" s="267">
        <f>IF('Rozpočet + Žádosti o změnu'!$ER$2="ano",'Rozpočet + Žádosti o změnu'!ER108,IF('Rozpočet + Žádosti o změnu'!$EF$2="ano",'Rozpočet + Žádosti o změnu'!EF108,IF('Rozpočet + Žádosti o změnu'!$DT$2="ano",'Rozpočet + Žádosti o změnu'!DT108,IF('Rozpočet + Žádosti o změnu'!$DH$2="ano",'Rozpočet + Žádosti o změnu'!DH108,IF('Rozpočet + Žádosti o změnu'!$CV$2="ano",'Rozpočet + Žádosti o změnu'!CV108,IF('Rozpočet + Žádosti o změnu'!$CJ$2="ano",'Rozpočet + Žádosti o změnu'!CJ108,IF('Rozpočet + Žádosti o změnu'!$BX$2="ano",'Rozpočet + Žádosti o změnu'!BX108,IF('Rozpočet + Žádosti o změnu'!$BL$2="ano",'Rozpočet + Žádosti o změnu'!BL108,IF('Rozpočet + Žádosti o změnu'!$AZ$2="ano",'Rozpočet + Žádosti o změnu'!AZ108,IF('Rozpočet + Žádosti o změnu'!$AN$2="ano",'Rozpočet + Žádosti o změnu'!AN108,'Rozpočet + Žádosti o změnu'!N108))))))))))</f>
        <v>0</v>
      </c>
      <c r="W108" s="281">
        <f>IF('ZoR č. 1'!$D108="",0,'ZoR č. 1'!G108)+IF('ZoR č. 2'!$D108="",0,'ZoR č. 2'!G108)+IF('ZoR č. 3'!$D108="",0,'ZoR č. 3'!G108)+IF('ZoR č. 4'!$D108="",0,'ZoR č. 4'!G108)+IF('ZoR č. 5'!$D108="",0,'ZoR č. 5'!G108)+IF('ZoR č. 6'!$D108="",0,'ZoR č. 6'!G108)+IF('ZoR č. 7'!$D108="",0,'ZoR č. 7'!G108)+IF('ZoR č. 8'!$D108="",0,'ZoR č. 8'!G108)+IF('ZoR č. 9'!$D108="",0,'ZoR č. 9'!G108)+IF('ZoR č. 10'!$D108="",0,'ZoR č. 10'!G108)+IF(ZZoR!$D108="",0,ZZoR!G108)</f>
        <v>0</v>
      </c>
      <c r="X108" s="281">
        <f>IF('ZoR č. 1'!$D108="",0,'ZoR č. 1'!H108)+IF('ZoR č. 2'!$D108="",0,'ZoR č. 2'!H108)+IF('ZoR č. 3'!$D108="",0,'ZoR č. 3'!H108)+IF('ZoR č. 4'!$D108="",0,'ZoR č. 4'!H108)+IF('ZoR č. 5'!$D108="",0,'ZoR č. 5'!H108)+IF('ZoR č. 6'!$D108="",0,'ZoR č. 6'!H108)+IF('ZoR č. 7'!$D108="",0,'ZoR č. 7'!H108)+IF('ZoR č. 8'!$D108="",0,'ZoR č. 8'!H108)+IF('ZoR č. 9'!$D108="",0,'ZoR č. 9'!H108)+IF('ZoR č. 10'!$D108="",0,'ZoR č. 10'!H108)+IF(ZZoR!$D108="",0,ZZoR!H108)</f>
        <v>0</v>
      </c>
      <c r="Y108" s="281">
        <f>IF('ZoR č. 1'!$D108="",0,'ZoR č. 1'!I108)+IF('ZoR č. 2'!$D108="",0,'ZoR č. 2'!I108)+IF('ZoR č. 3'!$D108="",0,'ZoR č. 3'!I108)+IF('ZoR č. 4'!$D108="",0,'ZoR č. 4'!I108)+IF('ZoR č. 5'!$D108="",0,'ZoR č. 5'!I108)+IF('ZoR č. 6'!$D108="",0,'ZoR č. 6'!I108)+IF('ZoR č. 7'!$D108="",0,'ZoR č. 7'!I108)+IF('ZoR č. 8'!$D108="",0,'ZoR č. 8'!I108)+IF('ZoR č. 9'!$D108="",0,'ZoR č. 9'!I108)+IF('ZoR č. 10'!$D108="",0,'ZoR č. 10'!I108)+IF(ZZoR!$D108="",0,ZZoR!I108)</f>
        <v>0</v>
      </c>
      <c r="Z108" s="281">
        <f>IF('ZoR č. 1'!$D108="",0,'ZoR č. 1'!J108)+IF('ZoR č. 2'!$D108="",0,'ZoR č. 2'!J108)+IF('ZoR č. 3'!$D108="",0,'ZoR č. 3'!J108)+IF('ZoR č. 4'!$D108="",0,'ZoR č. 4'!J108)+IF('ZoR č. 5'!$D108="",0,'ZoR č. 5'!J108)+IF('ZoR č. 6'!$D108="",0,'ZoR č. 6'!J108)+IF('ZoR č. 7'!$D108="",0,'ZoR č. 7'!J108)+IF('ZoR č. 8'!$D108="",0,'ZoR č. 8'!J108)+IF('ZoR č. 9'!$D108="",0,'ZoR č. 9'!J108)+IF('ZoR č. 10'!$D108="",0,'ZoR č. 10'!J108)+IF(ZZoR!$D108="",0,ZZoR!J108)</f>
        <v>0</v>
      </c>
      <c r="AA108" s="281">
        <f>IF('ZoR č. 1'!$D108="",0,'ZoR č. 1'!K108)+IF('ZoR č. 2'!$D108="",0,'ZoR č. 2'!K108)+IF('ZoR č. 3'!$D108="",0,'ZoR č. 3'!K108)+IF('ZoR č. 4'!$D108="",0,'ZoR č. 4'!K108)+IF('ZoR č. 5'!$D108="",0,'ZoR č. 5'!K108)+IF('ZoR č. 6'!$D108="",0,'ZoR č. 6'!K108)+IF('ZoR č. 7'!$D108="",0,'ZoR č. 7'!K108)+IF('ZoR č. 8'!$D108="",0,'ZoR č. 8'!K108)+IF('ZoR č. 9'!$D108="",0,'ZoR č. 9'!K108)+IF('ZoR č. 10'!$D108="",0,'ZoR č. 10'!K108)+IF(ZZoR!$D108="",0,ZZoR!K108)</f>
        <v>0</v>
      </c>
      <c r="AB108" s="281">
        <f>IF('ZoR č. 1'!$D108="",0,'ZoR č. 1'!L108)+IF('ZoR č. 2'!$D108="",0,'ZoR č. 2'!L108)+IF('ZoR č. 3'!$D108="",0,'ZoR č. 3'!L108)+IF('ZoR č. 4'!$D108="",0,'ZoR č. 4'!L108)+IF('ZoR č. 5'!$D108="",0,'ZoR č. 5'!L108)+IF('ZoR č. 6'!$D108="",0,'ZoR č. 6'!L108)+IF('ZoR č. 7'!$D108="",0,'ZoR č. 7'!L108)+IF('ZoR č. 8'!$D108="",0,'ZoR č. 8'!L108)+IF('ZoR č. 9'!$D108="",0,'ZoR č. 9'!L108)+IF('ZoR č. 10'!$D108="",0,'ZoR č. 10'!L108)+IF(ZZoR!$D108="",0,ZZoR!L108)</f>
        <v>0</v>
      </c>
      <c r="AC108" s="281">
        <f>IF('ZoR č. 1'!$D108="",0,'ZoR č. 1'!M108)+IF('ZoR č. 2'!$D108="",0,'ZoR č. 2'!M108)+IF('ZoR č. 3'!$D108="",0,'ZoR č. 3'!M108)+IF('ZoR č. 4'!$D108="",0,'ZoR č. 4'!M108)+IF('ZoR č. 5'!$D108="",0,'ZoR č. 5'!M108)+IF('ZoR č. 6'!$D108="",0,'ZoR č. 6'!M108)+IF('ZoR č. 7'!$D108="",0,'ZoR č. 7'!M108)+IF('ZoR č. 8'!$D108="",0,'ZoR č. 8'!M108)+IF('ZoR č. 9'!$D108="",0,'ZoR č. 9'!M108)+IF('ZoR č. 10'!$D108="",0,'ZoR č. 10'!M108)+IF(ZZoR!$D108="",0,ZZoR!M108)</f>
        <v>0</v>
      </c>
      <c r="AE108" s="282" t="str">
        <f t="shared" si="7"/>
        <v/>
      </c>
    </row>
    <row r="109" spans="2:31" x14ac:dyDescent="0.25">
      <c r="B109" s="10" t="s">
        <v>31</v>
      </c>
      <c r="C109" s="104" t="str">
        <f>IF(COUNTA('Přehled partnerů'!C109:D109)&lt;&gt;2,"partner neuveden",IF('Přehled partnerů'!P109="ANO",'Přehled partnerů'!C109,"v tomto období nerelevantní"))</f>
        <v>partner neuveden</v>
      </c>
      <c r="D109" s="116" t="str">
        <f>IF(COUNTA('Přehled partnerů'!C109:D109)&lt;&gt;2,"",IF('Přehled partnerů'!P109="ANO",'Přehled partnerů'!D109,""))</f>
        <v/>
      </c>
      <c r="E109" s="24" t="str">
        <f t="shared" si="8"/>
        <v/>
      </c>
      <c r="F109" s="47" t="str">
        <f t="shared" si="9"/>
        <v/>
      </c>
      <c r="G109" s="15">
        <v>0</v>
      </c>
      <c r="H109" s="16">
        <v>0</v>
      </c>
      <c r="I109" s="16">
        <v>0</v>
      </c>
      <c r="J109" s="16">
        <v>0</v>
      </c>
      <c r="K109" s="126">
        <v>0</v>
      </c>
      <c r="L109" s="126">
        <v>0</v>
      </c>
      <c r="M109" s="130">
        <v>0</v>
      </c>
      <c r="N109" s="58" t="str">
        <f t="shared" si="6"/>
        <v/>
      </c>
      <c r="O109" s="267">
        <f>IF('Rozpočet + Žádosti o změnu'!$ER$2="ano",'Rozpočet + Žádosti o změnu'!EL109,IF('Rozpočet + Žádosti o změnu'!$EF$2="ano",'Rozpočet + Žádosti o změnu'!DZ109,IF('Rozpočet + Žádosti o změnu'!$DT$2="ano",'Rozpočet + Žádosti o změnu'!DN109,IF('Rozpočet + Žádosti o změnu'!$DH$2="ano",'Rozpočet + Žádosti o změnu'!DB109,IF('Rozpočet + Žádosti o změnu'!$CV$2="ano",'Rozpočet + Žádosti o změnu'!CP109,IF('Rozpočet + Žádosti o změnu'!$CJ$2="ano",'Rozpočet + Žádosti o změnu'!CD109,IF('Rozpočet + Žádosti o změnu'!$BX$2="ano",'Rozpočet + Žádosti o změnu'!BR109,IF('Rozpočet + Žádosti o změnu'!$BL$2="ano",'Rozpočet + Žádosti o změnu'!BF109,IF('Rozpočet + Žádosti o změnu'!$AZ$2="ano",'Rozpočet + Žádosti o změnu'!AT109,IF('Rozpočet + Žádosti o změnu'!$AN$2="ano",'Rozpočet + Žádosti o změnu'!AH109,'Rozpočet + Žádosti o změnu'!H109))))))))))</f>
        <v>0</v>
      </c>
      <c r="P109" s="267">
        <f>IF('Rozpočet + Žádosti o změnu'!$ER$2="ano",'Rozpočet + Žádosti o změnu'!EM109,IF('Rozpočet + Žádosti o změnu'!$EF$2="ano",'Rozpočet + Žádosti o změnu'!EA109,IF('Rozpočet + Žádosti o změnu'!$DT$2="ano",'Rozpočet + Žádosti o změnu'!DO109,IF('Rozpočet + Žádosti o změnu'!$DH$2="ano",'Rozpočet + Žádosti o změnu'!DC109,IF('Rozpočet + Žádosti o změnu'!$CV$2="ano",'Rozpočet + Žádosti o změnu'!CQ109,IF('Rozpočet + Žádosti o změnu'!$CJ$2="ano",'Rozpočet + Žádosti o změnu'!CE109,IF('Rozpočet + Žádosti o změnu'!$BX$2="ano",'Rozpočet + Žádosti o změnu'!BS109,IF('Rozpočet + Žádosti o změnu'!$BL$2="ano",'Rozpočet + Žádosti o změnu'!BG109,IF('Rozpočet + Žádosti o změnu'!$AZ$2="ano",'Rozpočet + Žádosti o změnu'!AU109,IF('Rozpočet + Žádosti o změnu'!$AN$2="ano",'Rozpočet + Žádosti o změnu'!AI109,'Rozpočet + Žádosti o změnu'!I109))))))))))</f>
        <v>0</v>
      </c>
      <c r="Q109" s="267">
        <f>IF('Rozpočet + Žádosti o změnu'!$ER$2="ano",'Rozpočet + Žádosti o změnu'!EN109,IF('Rozpočet + Žádosti o změnu'!$EF$2="ano",'Rozpočet + Žádosti o změnu'!EB109,IF('Rozpočet + Žádosti o změnu'!$DT$2="ano",'Rozpočet + Žádosti o změnu'!DP109,IF('Rozpočet + Žádosti o změnu'!$DH$2="ano",'Rozpočet + Žádosti o změnu'!DD109,IF('Rozpočet + Žádosti o změnu'!$CV$2="ano",'Rozpočet + Žádosti o změnu'!CR109,IF('Rozpočet + Žádosti o změnu'!$CJ$2="ano",'Rozpočet + Žádosti o změnu'!CF109,IF('Rozpočet + Žádosti o změnu'!$BX$2="ano",'Rozpočet + Žádosti o změnu'!BT109,IF('Rozpočet + Žádosti o změnu'!$BL$2="ano",'Rozpočet + Žádosti o změnu'!BH109,IF('Rozpočet + Žádosti o změnu'!$AZ$2="ano",'Rozpočet + Žádosti o změnu'!AV109,IF('Rozpočet + Žádosti o změnu'!$AN$2="ano",'Rozpočet + Žádosti o změnu'!AJ109,'Rozpočet + Žádosti o změnu'!J109))))))))))</f>
        <v>0</v>
      </c>
      <c r="R109" s="267">
        <f>IF('Rozpočet + Žádosti o změnu'!$ER$2="ano",'Rozpočet + Žádosti o změnu'!EO109,IF('Rozpočet + Žádosti o změnu'!$EF$2="ano",'Rozpočet + Žádosti o změnu'!EC109,IF('Rozpočet + Žádosti o změnu'!$DT$2="ano",'Rozpočet + Žádosti o změnu'!DQ109,IF('Rozpočet + Žádosti o změnu'!$DH$2="ano",'Rozpočet + Žádosti o změnu'!DE109,IF('Rozpočet + Žádosti o změnu'!$CV$2="ano",'Rozpočet + Žádosti o změnu'!CS109,IF('Rozpočet + Žádosti o změnu'!$CJ$2="ano",'Rozpočet + Žádosti o změnu'!CG109,IF('Rozpočet + Žádosti o změnu'!$BX$2="ano",'Rozpočet + Žádosti o změnu'!BU109,IF('Rozpočet + Žádosti o změnu'!$BL$2="ano",'Rozpočet + Žádosti o změnu'!BI109,IF('Rozpočet + Žádosti o změnu'!$AZ$2="ano",'Rozpočet + Žádosti o změnu'!AW109,IF('Rozpočet + Žádosti o změnu'!$AN$2="ano",'Rozpočet + Žádosti o změnu'!AK109,'Rozpočet + Žádosti o změnu'!K109))))))))))</f>
        <v>0</v>
      </c>
      <c r="S109" s="267">
        <f>IF('Rozpočet + Žádosti o změnu'!$ER$2="ano",'Rozpočet + Žádosti o změnu'!EP109,IF('Rozpočet + Žádosti o změnu'!$EF$2="ano",'Rozpočet + Žádosti o změnu'!ED109,IF('Rozpočet + Žádosti o změnu'!$DT$2="ano",'Rozpočet + Žádosti o změnu'!DR109,IF('Rozpočet + Žádosti o změnu'!$DH$2="ano",'Rozpočet + Žádosti o změnu'!DF109,IF('Rozpočet + Žádosti o změnu'!$CV$2="ano",'Rozpočet + Žádosti o změnu'!CT109,IF('Rozpočet + Žádosti o změnu'!$CJ$2="ano",'Rozpočet + Žádosti o změnu'!CH109,IF('Rozpočet + Žádosti o změnu'!$BX$2="ano",'Rozpočet + Žádosti o změnu'!BV109,IF('Rozpočet + Žádosti o změnu'!$BL$2="ano",'Rozpočet + Žádosti o změnu'!BJ109,IF('Rozpočet + Žádosti o změnu'!$AZ$2="ano",'Rozpočet + Žádosti o změnu'!AX109,IF('Rozpočet + Žádosti o změnu'!$AN$2="ano",'Rozpočet + Žádosti o změnu'!AL109,'Rozpočet + Žádosti o změnu'!L109))))))))))</f>
        <v>0</v>
      </c>
      <c r="T109" s="267">
        <f>IF('Rozpočet + Žádosti o změnu'!$ER$2="ano",'Rozpočet + Žádosti o změnu'!EQ109,IF('Rozpočet + Žádosti o změnu'!$EF$2="ano",'Rozpočet + Žádosti o změnu'!EE109,IF('Rozpočet + Žádosti o změnu'!$DT$2="ano",'Rozpočet + Žádosti o změnu'!DS109,IF('Rozpočet + Žádosti o změnu'!$DH$2="ano",'Rozpočet + Žádosti o změnu'!DG109,IF('Rozpočet + Žádosti o změnu'!$CV$2="ano",'Rozpočet + Žádosti o změnu'!CU109,IF('Rozpočet + Žádosti o změnu'!$CJ$2="ano",'Rozpočet + Žádosti o změnu'!CI109,IF('Rozpočet + Žádosti o změnu'!$BX$2="ano",'Rozpočet + Žádosti o změnu'!BW109,IF('Rozpočet + Žádosti o změnu'!$BL$2="ano",'Rozpočet + Žádosti o změnu'!BK109,IF('Rozpočet + Žádosti o změnu'!$AZ$2="ano",'Rozpočet + Žádosti o změnu'!AY109,IF('Rozpočet + Žádosti o změnu'!$AN$2="ano",'Rozpočet + Žádosti o změnu'!AM109,'Rozpočet + Žádosti o změnu'!M109))))))))))</f>
        <v>0</v>
      </c>
      <c r="U109" s="267">
        <f>IF('Rozpočet + Žádosti o změnu'!$ER$2="ano",'Rozpočet + Žádosti o změnu'!ER109,IF('Rozpočet + Žádosti o změnu'!$EF$2="ano",'Rozpočet + Žádosti o změnu'!EF109,IF('Rozpočet + Žádosti o změnu'!$DT$2="ano",'Rozpočet + Žádosti o změnu'!DT109,IF('Rozpočet + Žádosti o změnu'!$DH$2="ano",'Rozpočet + Žádosti o změnu'!DH109,IF('Rozpočet + Žádosti o změnu'!$CV$2="ano",'Rozpočet + Žádosti o změnu'!CV109,IF('Rozpočet + Žádosti o změnu'!$CJ$2="ano",'Rozpočet + Žádosti o změnu'!CJ109,IF('Rozpočet + Žádosti o změnu'!$BX$2="ano",'Rozpočet + Žádosti o změnu'!BX109,IF('Rozpočet + Žádosti o změnu'!$BL$2="ano",'Rozpočet + Žádosti o změnu'!BL109,IF('Rozpočet + Žádosti o změnu'!$AZ$2="ano",'Rozpočet + Žádosti o změnu'!AZ109,IF('Rozpočet + Žádosti o změnu'!$AN$2="ano",'Rozpočet + Žádosti o změnu'!AN109,'Rozpočet + Žádosti o změnu'!N109))))))))))</f>
        <v>0</v>
      </c>
      <c r="W109" s="281">
        <f>IF('ZoR č. 1'!$D109="",0,'ZoR č. 1'!G109)+IF('ZoR č. 2'!$D109="",0,'ZoR č. 2'!G109)+IF('ZoR č. 3'!$D109="",0,'ZoR č. 3'!G109)+IF('ZoR č. 4'!$D109="",0,'ZoR č. 4'!G109)+IF('ZoR č. 5'!$D109="",0,'ZoR č. 5'!G109)+IF('ZoR č. 6'!$D109="",0,'ZoR č. 6'!G109)+IF('ZoR č. 7'!$D109="",0,'ZoR č. 7'!G109)+IF('ZoR č. 8'!$D109="",0,'ZoR č. 8'!G109)+IF('ZoR č. 9'!$D109="",0,'ZoR č. 9'!G109)+IF('ZoR č. 10'!$D109="",0,'ZoR č. 10'!G109)+IF(ZZoR!$D109="",0,ZZoR!G109)</f>
        <v>0</v>
      </c>
      <c r="X109" s="281">
        <f>IF('ZoR č. 1'!$D109="",0,'ZoR č. 1'!H109)+IF('ZoR č. 2'!$D109="",0,'ZoR č. 2'!H109)+IF('ZoR č. 3'!$D109="",0,'ZoR č. 3'!H109)+IF('ZoR č. 4'!$D109="",0,'ZoR č. 4'!H109)+IF('ZoR č. 5'!$D109="",0,'ZoR č. 5'!H109)+IF('ZoR č. 6'!$D109="",0,'ZoR č. 6'!H109)+IF('ZoR č. 7'!$D109="",0,'ZoR č. 7'!H109)+IF('ZoR č. 8'!$D109="",0,'ZoR č. 8'!H109)+IF('ZoR č. 9'!$D109="",0,'ZoR č. 9'!H109)+IF('ZoR č. 10'!$D109="",0,'ZoR č. 10'!H109)+IF(ZZoR!$D109="",0,ZZoR!H109)</f>
        <v>0</v>
      </c>
      <c r="Y109" s="281">
        <f>IF('ZoR č. 1'!$D109="",0,'ZoR č. 1'!I109)+IF('ZoR č. 2'!$D109="",0,'ZoR č. 2'!I109)+IF('ZoR č. 3'!$D109="",0,'ZoR č. 3'!I109)+IF('ZoR č. 4'!$D109="",0,'ZoR č. 4'!I109)+IF('ZoR č. 5'!$D109="",0,'ZoR č. 5'!I109)+IF('ZoR č. 6'!$D109="",0,'ZoR č. 6'!I109)+IF('ZoR č. 7'!$D109="",0,'ZoR č. 7'!I109)+IF('ZoR č. 8'!$D109="",0,'ZoR č. 8'!I109)+IF('ZoR č. 9'!$D109="",0,'ZoR č. 9'!I109)+IF('ZoR č. 10'!$D109="",0,'ZoR č. 10'!I109)+IF(ZZoR!$D109="",0,ZZoR!I109)</f>
        <v>0</v>
      </c>
      <c r="Z109" s="281">
        <f>IF('ZoR č. 1'!$D109="",0,'ZoR č. 1'!J109)+IF('ZoR č. 2'!$D109="",0,'ZoR č. 2'!J109)+IF('ZoR č. 3'!$D109="",0,'ZoR č. 3'!J109)+IF('ZoR č. 4'!$D109="",0,'ZoR č. 4'!J109)+IF('ZoR č. 5'!$D109="",0,'ZoR č. 5'!J109)+IF('ZoR č. 6'!$D109="",0,'ZoR č. 6'!J109)+IF('ZoR č. 7'!$D109="",0,'ZoR č. 7'!J109)+IF('ZoR č. 8'!$D109="",0,'ZoR č. 8'!J109)+IF('ZoR č. 9'!$D109="",0,'ZoR č. 9'!J109)+IF('ZoR č. 10'!$D109="",0,'ZoR č. 10'!J109)+IF(ZZoR!$D109="",0,ZZoR!J109)</f>
        <v>0</v>
      </c>
      <c r="AA109" s="281">
        <f>IF('ZoR č. 1'!$D109="",0,'ZoR č. 1'!K109)+IF('ZoR č. 2'!$D109="",0,'ZoR č. 2'!K109)+IF('ZoR č. 3'!$D109="",0,'ZoR č. 3'!K109)+IF('ZoR č. 4'!$D109="",0,'ZoR č. 4'!K109)+IF('ZoR č. 5'!$D109="",0,'ZoR č. 5'!K109)+IF('ZoR č. 6'!$D109="",0,'ZoR č. 6'!K109)+IF('ZoR č. 7'!$D109="",0,'ZoR č. 7'!K109)+IF('ZoR č. 8'!$D109="",0,'ZoR č. 8'!K109)+IF('ZoR č. 9'!$D109="",0,'ZoR č. 9'!K109)+IF('ZoR č. 10'!$D109="",0,'ZoR č. 10'!K109)+IF(ZZoR!$D109="",0,ZZoR!K109)</f>
        <v>0</v>
      </c>
      <c r="AB109" s="281">
        <f>IF('ZoR č. 1'!$D109="",0,'ZoR č. 1'!L109)+IF('ZoR č. 2'!$D109="",0,'ZoR č. 2'!L109)+IF('ZoR č. 3'!$D109="",0,'ZoR č. 3'!L109)+IF('ZoR č. 4'!$D109="",0,'ZoR č. 4'!L109)+IF('ZoR č. 5'!$D109="",0,'ZoR č. 5'!L109)+IF('ZoR č. 6'!$D109="",0,'ZoR č. 6'!L109)+IF('ZoR č. 7'!$D109="",0,'ZoR č. 7'!L109)+IF('ZoR č. 8'!$D109="",0,'ZoR č. 8'!L109)+IF('ZoR č. 9'!$D109="",0,'ZoR č. 9'!L109)+IF('ZoR č. 10'!$D109="",0,'ZoR č. 10'!L109)+IF(ZZoR!$D109="",0,ZZoR!L109)</f>
        <v>0</v>
      </c>
      <c r="AC109" s="281">
        <f>IF('ZoR č. 1'!$D109="",0,'ZoR č. 1'!M109)+IF('ZoR č. 2'!$D109="",0,'ZoR č. 2'!M109)+IF('ZoR č. 3'!$D109="",0,'ZoR č. 3'!M109)+IF('ZoR č. 4'!$D109="",0,'ZoR č. 4'!M109)+IF('ZoR č. 5'!$D109="",0,'ZoR č. 5'!M109)+IF('ZoR č. 6'!$D109="",0,'ZoR č. 6'!M109)+IF('ZoR č. 7'!$D109="",0,'ZoR č. 7'!M109)+IF('ZoR č. 8'!$D109="",0,'ZoR č. 8'!M109)+IF('ZoR č. 9'!$D109="",0,'ZoR č. 9'!M109)+IF('ZoR č. 10'!$D109="",0,'ZoR č. 10'!M109)+IF(ZZoR!$D109="",0,ZZoR!M109)</f>
        <v>0</v>
      </c>
      <c r="AE109" s="282" t="str">
        <f t="shared" si="7"/>
        <v/>
      </c>
    </row>
    <row r="110" spans="2:31" x14ac:dyDescent="0.25">
      <c r="B110" s="10" t="s">
        <v>32</v>
      </c>
      <c r="C110" s="104" t="str">
        <f>IF(COUNTA('Přehled partnerů'!C110:D110)&lt;&gt;2,"partner neuveden",IF('Přehled partnerů'!P110="ANO",'Přehled partnerů'!C110,"v tomto období nerelevantní"))</f>
        <v>partner neuveden</v>
      </c>
      <c r="D110" s="116" t="str">
        <f>IF(COUNTA('Přehled partnerů'!C110:D110)&lt;&gt;2,"",IF('Přehled partnerů'!P110="ANO",'Přehled partnerů'!D110,""))</f>
        <v/>
      </c>
      <c r="E110" s="24" t="str">
        <f t="shared" si="8"/>
        <v/>
      </c>
      <c r="F110" s="47" t="str">
        <f t="shared" si="9"/>
        <v/>
      </c>
      <c r="G110" s="15">
        <v>0</v>
      </c>
      <c r="H110" s="16">
        <v>0</v>
      </c>
      <c r="I110" s="16">
        <v>0</v>
      </c>
      <c r="J110" s="16">
        <v>0</v>
      </c>
      <c r="K110" s="126">
        <v>0</v>
      </c>
      <c r="L110" s="126">
        <v>0</v>
      </c>
      <c r="M110" s="130">
        <v>0</v>
      </c>
      <c r="N110" s="58" t="str">
        <f t="shared" si="6"/>
        <v/>
      </c>
      <c r="O110" s="267">
        <f>IF('Rozpočet + Žádosti o změnu'!$ER$2="ano",'Rozpočet + Žádosti o změnu'!EL110,IF('Rozpočet + Žádosti o změnu'!$EF$2="ano",'Rozpočet + Žádosti o změnu'!DZ110,IF('Rozpočet + Žádosti o změnu'!$DT$2="ano",'Rozpočet + Žádosti o změnu'!DN110,IF('Rozpočet + Žádosti o změnu'!$DH$2="ano",'Rozpočet + Žádosti o změnu'!DB110,IF('Rozpočet + Žádosti o změnu'!$CV$2="ano",'Rozpočet + Žádosti o změnu'!CP110,IF('Rozpočet + Žádosti o změnu'!$CJ$2="ano",'Rozpočet + Žádosti o změnu'!CD110,IF('Rozpočet + Žádosti o změnu'!$BX$2="ano",'Rozpočet + Žádosti o změnu'!BR110,IF('Rozpočet + Žádosti o změnu'!$BL$2="ano",'Rozpočet + Žádosti o změnu'!BF110,IF('Rozpočet + Žádosti o změnu'!$AZ$2="ano",'Rozpočet + Žádosti o změnu'!AT110,IF('Rozpočet + Žádosti o změnu'!$AN$2="ano",'Rozpočet + Žádosti o změnu'!AH110,'Rozpočet + Žádosti o změnu'!H110))))))))))</f>
        <v>0</v>
      </c>
      <c r="P110" s="267">
        <f>IF('Rozpočet + Žádosti o změnu'!$ER$2="ano",'Rozpočet + Žádosti o změnu'!EM110,IF('Rozpočet + Žádosti o změnu'!$EF$2="ano",'Rozpočet + Žádosti o změnu'!EA110,IF('Rozpočet + Žádosti o změnu'!$DT$2="ano",'Rozpočet + Žádosti o změnu'!DO110,IF('Rozpočet + Žádosti o změnu'!$DH$2="ano",'Rozpočet + Žádosti o změnu'!DC110,IF('Rozpočet + Žádosti o změnu'!$CV$2="ano",'Rozpočet + Žádosti o změnu'!CQ110,IF('Rozpočet + Žádosti o změnu'!$CJ$2="ano",'Rozpočet + Žádosti o změnu'!CE110,IF('Rozpočet + Žádosti o změnu'!$BX$2="ano",'Rozpočet + Žádosti o změnu'!BS110,IF('Rozpočet + Žádosti o změnu'!$BL$2="ano",'Rozpočet + Žádosti o změnu'!BG110,IF('Rozpočet + Žádosti o změnu'!$AZ$2="ano",'Rozpočet + Žádosti o změnu'!AU110,IF('Rozpočet + Žádosti o změnu'!$AN$2="ano",'Rozpočet + Žádosti o změnu'!AI110,'Rozpočet + Žádosti o změnu'!I110))))))))))</f>
        <v>0</v>
      </c>
      <c r="Q110" s="267">
        <f>IF('Rozpočet + Žádosti o změnu'!$ER$2="ano",'Rozpočet + Žádosti o změnu'!EN110,IF('Rozpočet + Žádosti o změnu'!$EF$2="ano",'Rozpočet + Žádosti o změnu'!EB110,IF('Rozpočet + Žádosti o změnu'!$DT$2="ano",'Rozpočet + Žádosti o změnu'!DP110,IF('Rozpočet + Žádosti o změnu'!$DH$2="ano",'Rozpočet + Žádosti o změnu'!DD110,IF('Rozpočet + Žádosti o změnu'!$CV$2="ano",'Rozpočet + Žádosti o změnu'!CR110,IF('Rozpočet + Žádosti o změnu'!$CJ$2="ano",'Rozpočet + Žádosti o změnu'!CF110,IF('Rozpočet + Žádosti o změnu'!$BX$2="ano",'Rozpočet + Žádosti o změnu'!BT110,IF('Rozpočet + Žádosti o změnu'!$BL$2="ano",'Rozpočet + Žádosti o změnu'!BH110,IF('Rozpočet + Žádosti o změnu'!$AZ$2="ano",'Rozpočet + Žádosti o změnu'!AV110,IF('Rozpočet + Žádosti o změnu'!$AN$2="ano",'Rozpočet + Žádosti o změnu'!AJ110,'Rozpočet + Žádosti o změnu'!J110))))))))))</f>
        <v>0</v>
      </c>
      <c r="R110" s="267">
        <f>IF('Rozpočet + Žádosti o změnu'!$ER$2="ano",'Rozpočet + Žádosti o změnu'!EO110,IF('Rozpočet + Žádosti o změnu'!$EF$2="ano",'Rozpočet + Žádosti o změnu'!EC110,IF('Rozpočet + Žádosti o změnu'!$DT$2="ano",'Rozpočet + Žádosti o změnu'!DQ110,IF('Rozpočet + Žádosti o změnu'!$DH$2="ano",'Rozpočet + Žádosti o změnu'!DE110,IF('Rozpočet + Žádosti o změnu'!$CV$2="ano",'Rozpočet + Žádosti o změnu'!CS110,IF('Rozpočet + Žádosti o změnu'!$CJ$2="ano",'Rozpočet + Žádosti o změnu'!CG110,IF('Rozpočet + Žádosti o změnu'!$BX$2="ano",'Rozpočet + Žádosti o změnu'!BU110,IF('Rozpočet + Žádosti o změnu'!$BL$2="ano",'Rozpočet + Žádosti o změnu'!BI110,IF('Rozpočet + Žádosti o změnu'!$AZ$2="ano",'Rozpočet + Žádosti o změnu'!AW110,IF('Rozpočet + Žádosti o změnu'!$AN$2="ano",'Rozpočet + Žádosti o změnu'!AK110,'Rozpočet + Žádosti o změnu'!K110))))))))))</f>
        <v>0</v>
      </c>
      <c r="S110" s="267">
        <f>IF('Rozpočet + Žádosti o změnu'!$ER$2="ano",'Rozpočet + Žádosti o změnu'!EP110,IF('Rozpočet + Žádosti o změnu'!$EF$2="ano",'Rozpočet + Žádosti o změnu'!ED110,IF('Rozpočet + Žádosti o změnu'!$DT$2="ano",'Rozpočet + Žádosti o změnu'!DR110,IF('Rozpočet + Žádosti o změnu'!$DH$2="ano",'Rozpočet + Žádosti o změnu'!DF110,IF('Rozpočet + Žádosti o změnu'!$CV$2="ano",'Rozpočet + Žádosti o změnu'!CT110,IF('Rozpočet + Žádosti o změnu'!$CJ$2="ano",'Rozpočet + Žádosti o změnu'!CH110,IF('Rozpočet + Žádosti o změnu'!$BX$2="ano",'Rozpočet + Žádosti o změnu'!BV110,IF('Rozpočet + Žádosti o změnu'!$BL$2="ano",'Rozpočet + Žádosti o změnu'!BJ110,IF('Rozpočet + Žádosti o změnu'!$AZ$2="ano",'Rozpočet + Žádosti o změnu'!AX110,IF('Rozpočet + Žádosti o změnu'!$AN$2="ano",'Rozpočet + Žádosti o změnu'!AL110,'Rozpočet + Žádosti o změnu'!L110))))))))))</f>
        <v>0</v>
      </c>
      <c r="T110" s="267">
        <f>IF('Rozpočet + Žádosti o změnu'!$ER$2="ano",'Rozpočet + Žádosti o změnu'!EQ110,IF('Rozpočet + Žádosti o změnu'!$EF$2="ano",'Rozpočet + Žádosti o změnu'!EE110,IF('Rozpočet + Žádosti o změnu'!$DT$2="ano",'Rozpočet + Žádosti o změnu'!DS110,IF('Rozpočet + Žádosti o změnu'!$DH$2="ano",'Rozpočet + Žádosti o změnu'!DG110,IF('Rozpočet + Žádosti o změnu'!$CV$2="ano",'Rozpočet + Žádosti o změnu'!CU110,IF('Rozpočet + Žádosti o změnu'!$CJ$2="ano",'Rozpočet + Žádosti o změnu'!CI110,IF('Rozpočet + Žádosti o změnu'!$BX$2="ano",'Rozpočet + Žádosti o změnu'!BW110,IF('Rozpočet + Žádosti o změnu'!$BL$2="ano",'Rozpočet + Žádosti o změnu'!BK110,IF('Rozpočet + Žádosti o změnu'!$AZ$2="ano",'Rozpočet + Žádosti o změnu'!AY110,IF('Rozpočet + Žádosti o změnu'!$AN$2="ano",'Rozpočet + Žádosti o změnu'!AM110,'Rozpočet + Žádosti o změnu'!M110))))))))))</f>
        <v>0</v>
      </c>
      <c r="U110" s="267">
        <f>IF('Rozpočet + Žádosti o změnu'!$ER$2="ano",'Rozpočet + Žádosti o změnu'!ER110,IF('Rozpočet + Žádosti o změnu'!$EF$2="ano",'Rozpočet + Žádosti o změnu'!EF110,IF('Rozpočet + Žádosti o změnu'!$DT$2="ano",'Rozpočet + Žádosti o změnu'!DT110,IF('Rozpočet + Žádosti o změnu'!$DH$2="ano",'Rozpočet + Žádosti o změnu'!DH110,IF('Rozpočet + Žádosti o změnu'!$CV$2="ano",'Rozpočet + Žádosti o změnu'!CV110,IF('Rozpočet + Žádosti o změnu'!$CJ$2="ano",'Rozpočet + Žádosti o změnu'!CJ110,IF('Rozpočet + Žádosti o změnu'!$BX$2="ano",'Rozpočet + Žádosti o změnu'!BX110,IF('Rozpočet + Žádosti o změnu'!$BL$2="ano",'Rozpočet + Žádosti o změnu'!BL110,IF('Rozpočet + Žádosti o změnu'!$AZ$2="ano",'Rozpočet + Žádosti o změnu'!AZ110,IF('Rozpočet + Žádosti o změnu'!$AN$2="ano",'Rozpočet + Žádosti o změnu'!AN110,'Rozpočet + Žádosti o změnu'!N110))))))))))</f>
        <v>0</v>
      </c>
      <c r="W110" s="281">
        <f>IF('ZoR č. 1'!$D110="",0,'ZoR č. 1'!G110)+IF('ZoR č. 2'!$D110="",0,'ZoR č. 2'!G110)+IF('ZoR č. 3'!$D110="",0,'ZoR č. 3'!G110)+IF('ZoR č. 4'!$D110="",0,'ZoR č. 4'!G110)+IF('ZoR č. 5'!$D110="",0,'ZoR č. 5'!G110)+IF('ZoR č. 6'!$D110="",0,'ZoR č. 6'!G110)+IF('ZoR č. 7'!$D110="",0,'ZoR č. 7'!G110)+IF('ZoR č. 8'!$D110="",0,'ZoR č. 8'!G110)+IF('ZoR č. 9'!$D110="",0,'ZoR č. 9'!G110)+IF('ZoR č. 10'!$D110="",0,'ZoR č. 10'!G110)+IF(ZZoR!$D110="",0,ZZoR!G110)</f>
        <v>0</v>
      </c>
      <c r="X110" s="281">
        <f>IF('ZoR č. 1'!$D110="",0,'ZoR č. 1'!H110)+IF('ZoR č. 2'!$D110="",0,'ZoR č. 2'!H110)+IF('ZoR č. 3'!$D110="",0,'ZoR č. 3'!H110)+IF('ZoR č. 4'!$D110="",0,'ZoR č. 4'!H110)+IF('ZoR č. 5'!$D110="",0,'ZoR č. 5'!H110)+IF('ZoR č. 6'!$D110="",0,'ZoR č. 6'!H110)+IF('ZoR č. 7'!$D110="",0,'ZoR č. 7'!H110)+IF('ZoR č. 8'!$D110="",0,'ZoR č. 8'!H110)+IF('ZoR č. 9'!$D110="",0,'ZoR č. 9'!H110)+IF('ZoR č. 10'!$D110="",0,'ZoR č. 10'!H110)+IF(ZZoR!$D110="",0,ZZoR!H110)</f>
        <v>0</v>
      </c>
      <c r="Y110" s="281">
        <f>IF('ZoR č. 1'!$D110="",0,'ZoR č. 1'!I110)+IF('ZoR č. 2'!$D110="",0,'ZoR č. 2'!I110)+IF('ZoR č. 3'!$D110="",0,'ZoR č. 3'!I110)+IF('ZoR č. 4'!$D110="",0,'ZoR č. 4'!I110)+IF('ZoR č. 5'!$D110="",0,'ZoR č. 5'!I110)+IF('ZoR č. 6'!$D110="",0,'ZoR č. 6'!I110)+IF('ZoR č. 7'!$D110="",0,'ZoR č. 7'!I110)+IF('ZoR č. 8'!$D110="",0,'ZoR č. 8'!I110)+IF('ZoR č. 9'!$D110="",0,'ZoR č. 9'!I110)+IF('ZoR č. 10'!$D110="",0,'ZoR č. 10'!I110)+IF(ZZoR!$D110="",0,ZZoR!I110)</f>
        <v>0</v>
      </c>
      <c r="Z110" s="281">
        <f>IF('ZoR č. 1'!$D110="",0,'ZoR č. 1'!J110)+IF('ZoR č. 2'!$D110="",0,'ZoR č. 2'!J110)+IF('ZoR č. 3'!$D110="",0,'ZoR č. 3'!J110)+IF('ZoR č. 4'!$D110="",0,'ZoR č. 4'!J110)+IF('ZoR č. 5'!$D110="",0,'ZoR č. 5'!J110)+IF('ZoR č. 6'!$D110="",0,'ZoR č. 6'!J110)+IF('ZoR č. 7'!$D110="",0,'ZoR č. 7'!J110)+IF('ZoR č. 8'!$D110="",0,'ZoR č. 8'!J110)+IF('ZoR č. 9'!$D110="",0,'ZoR č. 9'!J110)+IF('ZoR č. 10'!$D110="",0,'ZoR č. 10'!J110)+IF(ZZoR!$D110="",0,ZZoR!J110)</f>
        <v>0</v>
      </c>
      <c r="AA110" s="281">
        <f>IF('ZoR č. 1'!$D110="",0,'ZoR č. 1'!K110)+IF('ZoR č. 2'!$D110="",0,'ZoR č. 2'!K110)+IF('ZoR č. 3'!$D110="",0,'ZoR č. 3'!K110)+IF('ZoR č. 4'!$D110="",0,'ZoR č. 4'!K110)+IF('ZoR č. 5'!$D110="",0,'ZoR č. 5'!K110)+IF('ZoR č. 6'!$D110="",0,'ZoR č. 6'!K110)+IF('ZoR č. 7'!$D110="",0,'ZoR č. 7'!K110)+IF('ZoR č. 8'!$D110="",0,'ZoR č. 8'!K110)+IF('ZoR č. 9'!$D110="",0,'ZoR č. 9'!K110)+IF('ZoR č. 10'!$D110="",0,'ZoR č. 10'!K110)+IF(ZZoR!$D110="",0,ZZoR!K110)</f>
        <v>0</v>
      </c>
      <c r="AB110" s="281">
        <f>IF('ZoR č. 1'!$D110="",0,'ZoR č. 1'!L110)+IF('ZoR č. 2'!$D110="",0,'ZoR č. 2'!L110)+IF('ZoR č. 3'!$D110="",0,'ZoR č. 3'!L110)+IF('ZoR č. 4'!$D110="",0,'ZoR č. 4'!L110)+IF('ZoR č. 5'!$D110="",0,'ZoR č. 5'!L110)+IF('ZoR č. 6'!$D110="",0,'ZoR č. 6'!L110)+IF('ZoR č. 7'!$D110="",0,'ZoR č. 7'!L110)+IF('ZoR č. 8'!$D110="",0,'ZoR č. 8'!L110)+IF('ZoR č. 9'!$D110="",0,'ZoR č. 9'!L110)+IF('ZoR č. 10'!$D110="",0,'ZoR č. 10'!L110)+IF(ZZoR!$D110="",0,ZZoR!L110)</f>
        <v>0</v>
      </c>
      <c r="AC110" s="281">
        <f>IF('ZoR č. 1'!$D110="",0,'ZoR č. 1'!M110)+IF('ZoR č. 2'!$D110="",0,'ZoR č. 2'!M110)+IF('ZoR č. 3'!$D110="",0,'ZoR č. 3'!M110)+IF('ZoR č. 4'!$D110="",0,'ZoR č. 4'!M110)+IF('ZoR č. 5'!$D110="",0,'ZoR č. 5'!M110)+IF('ZoR č. 6'!$D110="",0,'ZoR č. 6'!M110)+IF('ZoR č. 7'!$D110="",0,'ZoR č. 7'!M110)+IF('ZoR č. 8'!$D110="",0,'ZoR č. 8'!M110)+IF('ZoR č. 9'!$D110="",0,'ZoR č. 9'!M110)+IF('ZoR č. 10'!$D110="",0,'ZoR č. 10'!M110)+IF(ZZoR!$D110="",0,ZZoR!M110)</f>
        <v>0</v>
      </c>
      <c r="AE110" s="282" t="str">
        <f t="shared" si="7"/>
        <v/>
      </c>
    </row>
    <row r="111" spans="2:31" x14ac:dyDescent="0.25">
      <c r="B111" s="10" t="s">
        <v>33</v>
      </c>
      <c r="C111" s="104" t="str">
        <f>IF(COUNTA('Přehled partnerů'!C111:D111)&lt;&gt;2,"partner neuveden",IF('Přehled partnerů'!P111="ANO",'Přehled partnerů'!C111,"v tomto období nerelevantní"))</f>
        <v>partner neuveden</v>
      </c>
      <c r="D111" s="116" t="str">
        <f>IF(COUNTA('Přehled partnerů'!C111:D111)&lt;&gt;2,"",IF('Přehled partnerů'!P111="ANO",'Přehled partnerů'!D111,""))</f>
        <v/>
      </c>
      <c r="E111" s="24" t="str">
        <f t="shared" si="8"/>
        <v/>
      </c>
      <c r="F111" s="47" t="str">
        <f t="shared" si="9"/>
        <v/>
      </c>
      <c r="G111" s="15">
        <v>0</v>
      </c>
      <c r="H111" s="16">
        <v>0</v>
      </c>
      <c r="I111" s="16">
        <v>0</v>
      </c>
      <c r="J111" s="16">
        <v>0</v>
      </c>
      <c r="K111" s="126">
        <v>0</v>
      </c>
      <c r="L111" s="126">
        <v>0</v>
      </c>
      <c r="M111" s="130">
        <v>0</v>
      </c>
      <c r="N111" s="58" t="str">
        <f t="shared" si="6"/>
        <v/>
      </c>
      <c r="O111" s="267">
        <f>IF('Rozpočet + Žádosti o změnu'!$ER$2="ano",'Rozpočet + Žádosti o změnu'!EL111,IF('Rozpočet + Žádosti o změnu'!$EF$2="ano",'Rozpočet + Žádosti o změnu'!DZ111,IF('Rozpočet + Žádosti o změnu'!$DT$2="ano",'Rozpočet + Žádosti o změnu'!DN111,IF('Rozpočet + Žádosti o změnu'!$DH$2="ano",'Rozpočet + Žádosti o změnu'!DB111,IF('Rozpočet + Žádosti o změnu'!$CV$2="ano",'Rozpočet + Žádosti o změnu'!CP111,IF('Rozpočet + Žádosti o změnu'!$CJ$2="ano",'Rozpočet + Žádosti o změnu'!CD111,IF('Rozpočet + Žádosti o změnu'!$BX$2="ano",'Rozpočet + Žádosti o změnu'!BR111,IF('Rozpočet + Žádosti o změnu'!$BL$2="ano",'Rozpočet + Žádosti o změnu'!BF111,IF('Rozpočet + Žádosti o změnu'!$AZ$2="ano",'Rozpočet + Žádosti o změnu'!AT111,IF('Rozpočet + Žádosti o změnu'!$AN$2="ano",'Rozpočet + Žádosti o změnu'!AH111,'Rozpočet + Žádosti o změnu'!H111))))))))))</f>
        <v>0</v>
      </c>
      <c r="P111" s="267">
        <f>IF('Rozpočet + Žádosti o změnu'!$ER$2="ano",'Rozpočet + Žádosti o změnu'!EM111,IF('Rozpočet + Žádosti o změnu'!$EF$2="ano",'Rozpočet + Žádosti o změnu'!EA111,IF('Rozpočet + Žádosti o změnu'!$DT$2="ano",'Rozpočet + Žádosti o změnu'!DO111,IF('Rozpočet + Žádosti o změnu'!$DH$2="ano",'Rozpočet + Žádosti o změnu'!DC111,IF('Rozpočet + Žádosti o změnu'!$CV$2="ano",'Rozpočet + Žádosti o změnu'!CQ111,IF('Rozpočet + Žádosti o změnu'!$CJ$2="ano",'Rozpočet + Žádosti o změnu'!CE111,IF('Rozpočet + Žádosti o změnu'!$BX$2="ano",'Rozpočet + Žádosti o změnu'!BS111,IF('Rozpočet + Žádosti o změnu'!$BL$2="ano",'Rozpočet + Žádosti o změnu'!BG111,IF('Rozpočet + Žádosti o změnu'!$AZ$2="ano",'Rozpočet + Žádosti o změnu'!AU111,IF('Rozpočet + Žádosti o změnu'!$AN$2="ano",'Rozpočet + Žádosti o změnu'!AI111,'Rozpočet + Žádosti o změnu'!I111))))))))))</f>
        <v>0</v>
      </c>
      <c r="Q111" s="267">
        <f>IF('Rozpočet + Žádosti o změnu'!$ER$2="ano",'Rozpočet + Žádosti o změnu'!EN111,IF('Rozpočet + Žádosti o změnu'!$EF$2="ano",'Rozpočet + Žádosti o změnu'!EB111,IF('Rozpočet + Žádosti o změnu'!$DT$2="ano",'Rozpočet + Žádosti o změnu'!DP111,IF('Rozpočet + Žádosti o změnu'!$DH$2="ano",'Rozpočet + Žádosti o změnu'!DD111,IF('Rozpočet + Žádosti o změnu'!$CV$2="ano",'Rozpočet + Žádosti o změnu'!CR111,IF('Rozpočet + Žádosti o změnu'!$CJ$2="ano",'Rozpočet + Žádosti o změnu'!CF111,IF('Rozpočet + Žádosti o změnu'!$BX$2="ano",'Rozpočet + Žádosti o změnu'!BT111,IF('Rozpočet + Žádosti o změnu'!$BL$2="ano",'Rozpočet + Žádosti o změnu'!BH111,IF('Rozpočet + Žádosti o změnu'!$AZ$2="ano",'Rozpočet + Žádosti o změnu'!AV111,IF('Rozpočet + Žádosti o změnu'!$AN$2="ano",'Rozpočet + Žádosti o změnu'!AJ111,'Rozpočet + Žádosti o změnu'!J111))))))))))</f>
        <v>0</v>
      </c>
      <c r="R111" s="267">
        <f>IF('Rozpočet + Žádosti o změnu'!$ER$2="ano",'Rozpočet + Žádosti o změnu'!EO111,IF('Rozpočet + Žádosti o změnu'!$EF$2="ano",'Rozpočet + Žádosti o změnu'!EC111,IF('Rozpočet + Žádosti o změnu'!$DT$2="ano",'Rozpočet + Žádosti o změnu'!DQ111,IF('Rozpočet + Žádosti o změnu'!$DH$2="ano",'Rozpočet + Žádosti o změnu'!DE111,IF('Rozpočet + Žádosti o změnu'!$CV$2="ano",'Rozpočet + Žádosti o změnu'!CS111,IF('Rozpočet + Žádosti o změnu'!$CJ$2="ano",'Rozpočet + Žádosti o změnu'!CG111,IF('Rozpočet + Žádosti o změnu'!$BX$2="ano",'Rozpočet + Žádosti o změnu'!BU111,IF('Rozpočet + Žádosti o změnu'!$BL$2="ano",'Rozpočet + Žádosti o změnu'!BI111,IF('Rozpočet + Žádosti o změnu'!$AZ$2="ano",'Rozpočet + Žádosti o změnu'!AW111,IF('Rozpočet + Žádosti o změnu'!$AN$2="ano",'Rozpočet + Žádosti o změnu'!AK111,'Rozpočet + Žádosti o změnu'!K111))))))))))</f>
        <v>0</v>
      </c>
      <c r="S111" s="267">
        <f>IF('Rozpočet + Žádosti o změnu'!$ER$2="ano",'Rozpočet + Žádosti o změnu'!EP111,IF('Rozpočet + Žádosti o změnu'!$EF$2="ano",'Rozpočet + Žádosti o změnu'!ED111,IF('Rozpočet + Žádosti o změnu'!$DT$2="ano",'Rozpočet + Žádosti o změnu'!DR111,IF('Rozpočet + Žádosti o změnu'!$DH$2="ano",'Rozpočet + Žádosti o změnu'!DF111,IF('Rozpočet + Žádosti o změnu'!$CV$2="ano",'Rozpočet + Žádosti o změnu'!CT111,IF('Rozpočet + Žádosti o změnu'!$CJ$2="ano",'Rozpočet + Žádosti o změnu'!CH111,IF('Rozpočet + Žádosti o změnu'!$BX$2="ano",'Rozpočet + Žádosti o změnu'!BV111,IF('Rozpočet + Žádosti o změnu'!$BL$2="ano",'Rozpočet + Žádosti o změnu'!BJ111,IF('Rozpočet + Žádosti o změnu'!$AZ$2="ano",'Rozpočet + Žádosti o změnu'!AX111,IF('Rozpočet + Žádosti o změnu'!$AN$2="ano",'Rozpočet + Žádosti o změnu'!AL111,'Rozpočet + Žádosti o změnu'!L111))))))))))</f>
        <v>0</v>
      </c>
      <c r="T111" s="267">
        <f>IF('Rozpočet + Žádosti o změnu'!$ER$2="ano",'Rozpočet + Žádosti o změnu'!EQ111,IF('Rozpočet + Žádosti o změnu'!$EF$2="ano",'Rozpočet + Žádosti o změnu'!EE111,IF('Rozpočet + Žádosti o změnu'!$DT$2="ano",'Rozpočet + Žádosti o změnu'!DS111,IF('Rozpočet + Žádosti o změnu'!$DH$2="ano",'Rozpočet + Žádosti o změnu'!DG111,IF('Rozpočet + Žádosti o změnu'!$CV$2="ano",'Rozpočet + Žádosti o změnu'!CU111,IF('Rozpočet + Žádosti o změnu'!$CJ$2="ano",'Rozpočet + Žádosti o změnu'!CI111,IF('Rozpočet + Žádosti o změnu'!$BX$2="ano",'Rozpočet + Žádosti o změnu'!BW111,IF('Rozpočet + Žádosti o změnu'!$BL$2="ano",'Rozpočet + Žádosti o změnu'!BK111,IF('Rozpočet + Žádosti o změnu'!$AZ$2="ano",'Rozpočet + Žádosti o změnu'!AY111,IF('Rozpočet + Žádosti o změnu'!$AN$2="ano",'Rozpočet + Žádosti o změnu'!AM111,'Rozpočet + Žádosti o změnu'!M111))))))))))</f>
        <v>0</v>
      </c>
      <c r="U111" s="267">
        <f>IF('Rozpočet + Žádosti o změnu'!$ER$2="ano",'Rozpočet + Žádosti o změnu'!ER111,IF('Rozpočet + Žádosti o změnu'!$EF$2="ano",'Rozpočet + Žádosti o změnu'!EF111,IF('Rozpočet + Žádosti o změnu'!$DT$2="ano",'Rozpočet + Žádosti o změnu'!DT111,IF('Rozpočet + Žádosti o změnu'!$DH$2="ano",'Rozpočet + Žádosti o změnu'!DH111,IF('Rozpočet + Žádosti o změnu'!$CV$2="ano",'Rozpočet + Žádosti o změnu'!CV111,IF('Rozpočet + Žádosti o změnu'!$CJ$2="ano",'Rozpočet + Žádosti o změnu'!CJ111,IF('Rozpočet + Žádosti o změnu'!$BX$2="ano",'Rozpočet + Žádosti o změnu'!BX111,IF('Rozpočet + Žádosti o změnu'!$BL$2="ano",'Rozpočet + Žádosti o změnu'!BL111,IF('Rozpočet + Žádosti o změnu'!$AZ$2="ano",'Rozpočet + Žádosti o změnu'!AZ111,IF('Rozpočet + Žádosti o změnu'!$AN$2="ano",'Rozpočet + Žádosti o změnu'!AN111,'Rozpočet + Žádosti o změnu'!N111))))))))))</f>
        <v>0</v>
      </c>
      <c r="W111" s="281">
        <f>IF('ZoR č. 1'!$D111="",0,'ZoR č. 1'!G111)+IF('ZoR č. 2'!$D111="",0,'ZoR č. 2'!G111)+IF('ZoR č. 3'!$D111="",0,'ZoR č. 3'!G111)+IF('ZoR č. 4'!$D111="",0,'ZoR č. 4'!G111)+IF('ZoR č. 5'!$D111="",0,'ZoR č. 5'!G111)+IF('ZoR č. 6'!$D111="",0,'ZoR č. 6'!G111)+IF('ZoR č. 7'!$D111="",0,'ZoR č. 7'!G111)+IF('ZoR č. 8'!$D111="",0,'ZoR č. 8'!G111)+IF('ZoR č. 9'!$D111="",0,'ZoR č. 9'!G111)+IF('ZoR č. 10'!$D111="",0,'ZoR č. 10'!G111)+IF(ZZoR!$D111="",0,ZZoR!G111)</f>
        <v>0</v>
      </c>
      <c r="X111" s="281">
        <f>IF('ZoR č. 1'!$D111="",0,'ZoR č. 1'!H111)+IF('ZoR č. 2'!$D111="",0,'ZoR č. 2'!H111)+IF('ZoR č. 3'!$D111="",0,'ZoR č. 3'!H111)+IF('ZoR č. 4'!$D111="",0,'ZoR č. 4'!H111)+IF('ZoR č. 5'!$D111="",0,'ZoR č. 5'!H111)+IF('ZoR č. 6'!$D111="",0,'ZoR č. 6'!H111)+IF('ZoR č. 7'!$D111="",0,'ZoR č. 7'!H111)+IF('ZoR č. 8'!$D111="",0,'ZoR č. 8'!H111)+IF('ZoR č. 9'!$D111="",0,'ZoR č. 9'!H111)+IF('ZoR č. 10'!$D111="",0,'ZoR č. 10'!H111)+IF(ZZoR!$D111="",0,ZZoR!H111)</f>
        <v>0</v>
      </c>
      <c r="Y111" s="281">
        <f>IF('ZoR č. 1'!$D111="",0,'ZoR č. 1'!I111)+IF('ZoR č. 2'!$D111="",0,'ZoR č. 2'!I111)+IF('ZoR č. 3'!$D111="",0,'ZoR č. 3'!I111)+IF('ZoR č. 4'!$D111="",0,'ZoR č. 4'!I111)+IF('ZoR č. 5'!$D111="",0,'ZoR č. 5'!I111)+IF('ZoR č. 6'!$D111="",0,'ZoR č. 6'!I111)+IF('ZoR č. 7'!$D111="",0,'ZoR č. 7'!I111)+IF('ZoR č. 8'!$D111="",0,'ZoR č. 8'!I111)+IF('ZoR č. 9'!$D111="",0,'ZoR č. 9'!I111)+IF('ZoR č. 10'!$D111="",0,'ZoR č. 10'!I111)+IF(ZZoR!$D111="",0,ZZoR!I111)</f>
        <v>0</v>
      </c>
      <c r="Z111" s="281">
        <f>IF('ZoR č. 1'!$D111="",0,'ZoR č. 1'!J111)+IF('ZoR č. 2'!$D111="",0,'ZoR č. 2'!J111)+IF('ZoR č. 3'!$D111="",0,'ZoR č. 3'!J111)+IF('ZoR č. 4'!$D111="",0,'ZoR č. 4'!J111)+IF('ZoR č. 5'!$D111="",0,'ZoR č. 5'!J111)+IF('ZoR č. 6'!$D111="",0,'ZoR č. 6'!J111)+IF('ZoR č. 7'!$D111="",0,'ZoR č. 7'!J111)+IF('ZoR č. 8'!$D111="",0,'ZoR č. 8'!J111)+IF('ZoR č. 9'!$D111="",0,'ZoR č. 9'!J111)+IF('ZoR č. 10'!$D111="",0,'ZoR č. 10'!J111)+IF(ZZoR!$D111="",0,ZZoR!J111)</f>
        <v>0</v>
      </c>
      <c r="AA111" s="281">
        <f>IF('ZoR č. 1'!$D111="",0,'ZoR č. 1'!K111)+IF('ZoR č. 2'!$D111="",0,'ZoR č. 2'!K111)+IF('ZoR č. 3'!$D111="",0,'ZoR č. 3'!K111)+IF('ZoR č. 4'!$D111="",0,'ZoR č. 4'!K111)+IF('ZoR č. 5'!$D111="",0,'ZoR č. 5'!K111)+IF('ZoR č. 6'!$D111="",0,'ZoR č. 6'!K111)+IF('ZoR č. 7'!$D111="",0,'ZoR č. 7'!K111)+IF('ZoR č. 8'!$D111="",0,'ZoR č. 8'!K111)+IF('ZoR č. 9'!$D111="",0,'ZoR č. 9'!K111)+IF('ZoR č. 10'!$D111="",0,'ZoR č. 10'!K111)+IF(ZZoR!$D111="",0,ZZoR!K111)</f>
        <v>0</v>
      </c>
      <c r="AB111" s="281">
        <f>IF('ZoR č. 1'!$D111="",0,'ZoR č. 1'!L111)+IF('ZoR č. 2'!$D111="",0,'ZoR č. 2'!L111)+IF('ZoR č. 3'!$D111="",0,'ZoR č. 3'!L111)+IF('ZoR č. 4'!$D111="",0,'ZoR č. 4'!L111)+IF('ZoR č. 5'!$D111="",0,'ZoR č. 5'!L111)+IF('ZoR č. 6'!$D111="",0,'ZoR č. 6'!L111)+IF('ZoR č. 7'!$D111="",0,'ZoR č. 7'!L111)+IF('ZoR č. 8'!$D111="",0,'ZoR č. 8'!L111)+IF('ZoR č. 9'!$D111="",0,'ZoR č. 9'!L111)+IF('ZoR č. 10'!$D111="",0,'ZoR č. 10'!L111)+IF(ZZoR!$D111="",0,ZZoR!L111)</f>
        <v>0</v>
      </c>
      <c r="AC111" s="281">
        <f>IF('ZoR č. 1'!$D111="",0,'ZoR č. 1'!M111)+IF('ZoR č. 2'!$D111="",0,'ZoR č. 2'!M111)+IF('ZoR č. 3'!$D111="",0,'ZoR č. 3'!M111)+IF('ZoR č. 4'!$D111="",0,'ZoR č. 4'!M111)+IF('ZoR č. 5'!$D111="",0,'ZoR č. 5'!M111)+IF('ZoR č. 6'!$D111="",0,'ZoR č. 6'!M111)+IF('ZoR č. 7'!$D111="",0,'ZoR č. 7'!M111)+IF('ZoR č. 8'!$D111="",0,'ZoR č. 8'!M111)+IF('ZoR č. 9'!$D111="",0,'ZoR č. 9'!M111)+IF('ZoR č. 10'!$D111="",0,'ZoR č. 10'!M111)+IF(ZZoR!$D111="",0,ZZoR!M111)</f>
        <v>0</v>
      </c>
      <c r="AE111" s="282" t="str">
        <f t="shared" si="7"/>
        <v/>
      </c>
    </row>
    <row r="112" spans="2:31" x14ac:dyDescent="0.25">
      <c r="B112" s="10" t="s">
        <v>34</v>
      </c>
      <c r="C112" s="104" t="str">
        <f>IF(COUNTA('Přehled partnerů'!C112:D112)&lt;&gt;2,"partner neuveden",IF('Přehled partnerů'!P112="ANO",'Přehled partnerů'!C112,"v tomto období nerelevantní"))</f>
        <v>partner neuveden</v>
      </c>
      <c r="D112" s="116" t="str">
        <f>IF(COUNTA('Přehled partnerů'!C112:D112)&lt;&gt;2,"",IF('Přehled partnerů'!P112="ANO",'Přehled partnerů'!D112,""))</f>
        <v/>
      </c>
      <c r="E112" s="24" t="str">
        <f t="shared" si="8"/>
        <v/>
      </c>
      <c r="F112" s="47" t="str">
        <f t="shared" si="9"/>
        <v/>
      </c>
      <c r="G112" s="15">
        <v>0</v>
      </c>
      <c r="H112" s="16">
        <v>0</v>
      </c>
      <c r="I112" s="16">
        <v>0</v>
      </c>
      <c r="J112" s="16">
        <v>0</v>
      </c>
      <c r="K112" s="126">
        <v>0</v>
      </c>
      <c r="L112" s="126">
        <v>0</v>
      </c>
      <c r="M112" s="130">
        <v>0</v>
      </c>
      <c r="N112" s="58" t="str">
        <f t="shared" si="6"/>
        <v/>
      </c>
      <c r="O112" s="267">
        <f>IF('Rozpočet + Žádosti o změnu'!$ER$2="ano",'Rozpočet + Žádosti o změnu'!EL112,IF('Rozpočet + Žádosti o změnu'!$EF$2="ano",'Rozpočet + Žádosti o změnu'!DZ112,IF('Rozpočet + Žádosti o změnu'!$DT$2="ano",'Rozpočet + Žádosti o změnu'!DN112,IF('Rozpočet + Žádosti o změnu'!$DH$2="ano",'Rozpočet + Žádosti o změnu'!DB112,IF('Rozpočet + Žádosti o změnu'!$CV$2="ano",'Rozpočet + Žádosti o změnu'!CP112,IF('Rozpočet + Žádosti o změnu'!$CJ$2="ano",'Rozpočet + Žádosti o změnu'!CD112,IF('Rozpočet + Žádosti o změnu'!$BX$2="ano",'Rozpočet + Žádosti o změnu'!BR112,IF('Rozpočet + Žádosti o změnu'!$BL$2="ano",'Rozpočet + Žádosti o změnu'!BF112,IF('Rozpočet + Žádosti o změnu'!$AZ$2="ano",'Rozpočet + Žádosti o změnu'!AT112,IF('Rozpočet + Žádosti o změnu'!$AN$2="ano",'Rozpočet + Žádosti o změnu'!AH112,'Rozpočet + Žádosti o změnu'!H112))))))))))</f>
        <v>0</v>
      </c>
      <c r="P112" s="267">
        <f>IF('Rozpočet + Žádosti o změnu'!$ER$2="ano",'Rozpočet + Žádosti o změnu'!EM112,IF('Rozpočet + Žádosti o změnu'!$EF$2="ano",'Rozpočet + Žádosti o změnu'!EA112,IF('Rozpočet + Žádosti o změnu'!$DT$2="ano",'Rozpočet + Žádosti o změnu'!DO112,IF('Rozpočet + Žádosti o změnu'!$DH$2="ano",'Rozpočet + Žádosti o změnu'!DC112,IF('Rozpočet + Žádosti o změnu'!$CV$2="ano",'Rozpočet + Žádosti o změnu'!CQ112,IF('Rozpočet + Žádosti o změnu'!$CJ$2="ano",'Rozpočet + Žádosti o změnu'!CE112,IF('Rozpočet + Žádosti o změnu'!$BX$2="ano",'Rozpočet + Žádosti o změnu'!BS112,IF('Rozpočet + Žádosti o změnu'!$BL$2="ano",'Rozpočet + Žádosti o změnu'!BG112,IF('Rozpočet + Žádosti o změnu'!$AZ$2="ano",'Rozpočet + Žádosti o změnu'!AU112,IF('Rozpočet + Žádosti o změnu'!$AN$2="ano",'Rozpočet + Žádosti o změnu'!AI112,'Rozpočet + Žádosti o změnu'!I112))))))))))</f>
        <v>0</v>
      </c>
      <c r="Q112" s="267">
        <f>IF('Rozpočet + Žádosti o změnu'!$ER$2="ano",'Rozpočet + Žádosti o změnu'!EN112,IF('Rozpočet + Žádosti o změnu'!$EF$2="ano",'Rozpočet + Žádosti o změnu'!EB112,IF('Rozpočet + Žádosti o změnu'!$DT$2="ano",'Rozpočet + Žádosti o změnu'!DP112,IF('Rozpočet + Žádosti o změnu'!$DH$2="ano",'Rozpočet + Žádosti o změnu'!DD112,IF('Rozpočet + Žádosti o změnu'!$CV$2="ano",'Rozpočet + Žádosti o změnu'!CR112,IF('Rozpočet + Žádosti o změnu'!$CJ$2="ano",'Rozpočet + Žádosti o změnu'!CF112,IF('Rozpočet + Žádosti o změnu'!$BX$2="ano",'Rozpočet + Žádosti o změnu'!BT112,IF('Rozpočet + Žádosti o změnu'!$BL$2="ano",'Rozpočet + Žádosti o změnu'!BH112,IF('Rozpočet + Žádosti o změnu'!$AZ$2="ano",'Rozpočet + Žádosti o změnu'!AV112,IF('Rozpočet + Žádosti o změnu'!$AN$2="ano",'Rozpočet + Žádosti o změnu'!AJ112,'Rozpočet + Žádosti o změnu'!J112))))))))))</f>
        <v>0</v>
      </c>
      <c r="R112" s="267">
        <f>IF('Rozpočet + Žádosti o změnu'!$ER$2="ano",'Rozpočet + Žádosti o změnu'!EO112,IF('Rozpočet + Žádosti o změnu'!$EF$2="ano",'Rozpočet + Žádosti o změnu'!EC112,IF('Rozpočet + Žádosti o změnu'!$DT$2="ano",'Rozpočet + Žádosti o změnu'!DQ112,IF('Rozpočet + Žádosti o změnu'!$DH$2="ano",'Rozpočet + Žádosti o změnu'!DE112,IF('Rozpočet + Žádosti o změnu'!$CV$2="ano",'Rozpočet + Žádosti o změnu'!CS112,IF('Rozpočet + Žádosti o změnu'!$CJ$2="ano",'Rozpočet + Žádosti o změnu'!CG112,IF('Rozpočet + Žádosti o změnu'!$BX$2="ano",'Rozpočet + Žádosti o změnu'!BU112,IF('Rozpočet + Žádosti o změnu'!$BL$2="ano",'Rozpočet + Žádosti o změnu'!BI112,IF('Rozpočet + Žádosti o změnu'!$AZ$2="ano",'Rozpočet + Žádosti o změnu'!AW112,IF('Rozpočet + Žádosti o změnu'!$AN$2="ano",'Rozpočet + Žádosti o změnu'!AK112,'Rozpočet + Žádosti o změnu'!K112))))))))))</f>
        <v>0</v>
      </c>
      <c r="S112" s="267">
        <f>IF('Rozpočet + Žádosti o změnu'!$ER$2="ano",'Rozpočet + Žádosti o změnu'!EP112,IF('Rozpočet + Žádosti o změnu'!$EF$2="ano",'Rozpočet + Žádosti o změnu'!ED112,IF('Rozpočet + Žádosti o změnu'!$DT$2="ano",'Rozpočet + Žádosti o změnu'!DR112,IF('Rozpočet + Žádosti o změnu'!$DH$2="ano",'Rozpočet + Žádosti o změnu'!DF112,IF('Rozpočet + Žádosti o změnu'!$CV$2="ano",'Rozpočet + Žádosti o změnu'!CT112,IF('Rozpočet + Žádosti o změnu'!$CJ$2="ano",'Rozpočet + Žádosti o změnu'!CH112,IF('Rozpočet + Žádosti o změnu'!$BX$2="ano",'Rozpočet + Žádosti o změnu'!BV112,IF('Rozpočet + Žádosti o změnu'!$BL$2="ano",'Rozpočet + Žádosti o změnu'!BJ112,IF('Rozpočet + Žádosti o změnu'!$AZ$2="ano",'Rozpočet + Žádosti o změnu'!AX112,IF('Rozpočet + Žádosti o změnu'!$AN$2="ano",'Rozpočet + Žádosti o změnu'!AL112,'Rozpočet + Žádosti o změnu'!L112))))))))))</f>
        <v>0</v>
      </c>
      <c r="T112" s="267">
        <f>IF('Rozpočet + Žádosti o změnu'!$ER$2="ano",'Rozpočet + Žádosti o změnu'!EQ112,IF('Rozpočet + Žádosti o změnu'!$EF$2="ano",'Rozpočet + Žádosti o změnu'!EE112,IF('Rozpočet + Žádosti o změnu'!$DT$2="ano",'Rozpočet + Žádosti o změnu'!DS112,IF('Rozpočet + Žádosti o změnu'!$DH$2="ano",'Rozpočet + Žádosti o změnu'!DG112,IF('Rozpočet + Žádosti o změnu'!$CV$2="ano",'Rozpočet + Žádosti o změnu'!CU112,IF('Rozpočet + Žádosti o změnu'!$CJ$2="ano",'Rozpočet + Žádosti o změnu'!CI112,IF('Rozpočet + Žádosti o změnu'!$BX$2="ano",'Rozpočet + Žádosti o změnu'!BW112,IF('Rozpočet + Žádosti o změnu'!$BL$2="ano",'Rozpočet + Žádosti o změnu'!BK112,IF('Rozpočet + Žádosti o změnu'!$AZ$2="ano",'Rozpočet + Žádosti o změnu'!AY112,IF('Rozpočet + Žádosti o změnu'!$AN$2="ano",'Rozpočet + Žádosti o změnu'!AM112,'Rozpočet + Žádosti o změnu'!M112))))))))))</f>
        <v>0</v>
      </c>
      <c r="U112" s="267">
        <f>IF('Rozpočet + Žádosti o změnu'!$ER$2="ano",'Rozpočet + Žádosti o změnu'!ER112,IF('Rozpočet + Žádosti o změnu'!$EF$2="ano",'Rozpočet + Žádosti o změnu'!EF112,IF('Rozpočet + Žádosti o změnu'!$DT$2="ano",'Rozpočet + Žádosti o změnu'!DT112,IF('Rozpočet + Žádosti o změnu'!$DH$2="ano",'Rozpočet + Žádosti o změnu'!DH112,IF('Rozpočet + Žádosti o změnu'!$CV$2="ano",'Rozpočet + Žádosti o změnu'!CV112,IF('Rozpočet + Žádosti o změnu'!$CJ$2="ano",'Rozpočet + Žádosti o změnu'!CJ112,IF('Rozpočet + Žádosti o změnu'!$BX$2="ano",'Rozpočet + Žádosti o změnu'!BX112,IF('Rozpočet + Žádosti o změnu'!$BL$2="ano",'Rozpočet + Žádosti o změnu'!BL112,IF('Rozpočet + Žádosti o změnu'!$AZ$2="ano",'Rozpočet + Žádosti o změnu'!AZ112,IF('Rozpočet + Žádosti o změnu'!$AN$2="ano",'Rozpočet + Žádosti o změnu'!AN112,'Rozpočet + Žádosti o změnu'!N112))))))))))</f>
        <v>0</v>
      </c>
      <c r="W112" s="281">
        <f>IF('ZoR č. 1'!$D112="",0,'ZoR č. 1'!G112)+IF('ZoR č. 2'!$D112="",0,'ZoR č. 2'!G112)+IF('ZoR č. 3'!$D112="",0,'ZoR č. 3'!G112)+IF('ZoR č. 4'!$D112="",0,'ZoR č. 4'!G112)+IF('ZoR č. 5'!$D112="",0,'ZoR č. 5'!G112)+IF('ZoR č. 6'!$D112="",0,'ZoR č. 6'!G112)+IF('ZoR č. 7'!$D112="",0,'ZoR č. 7'!G112)+IF('ZoR č. 8'!$D112="",0,'ZoR č. 8'!G112)+IF('ZoR č. 9'!$D112="",0,'ZoR č. 9'!G112)+IF('ZoR č. 10'!$D112="",0,'ZoR č. 10'!G112)+IF(ZZoR!$D112="",0,ZZoR!G112)</f>
        <v>0</v>
      </c>
      <c r="X112" s="281">
        <f>IF('ZoR č. 1'!$D112="",0,'ZoR č. 1'!H112)+IF('ZoR č. 2'!$D112="",0,'ZoR č. 2'!H112)+IF('ZoR č. 3'!$D112="",0,'ZoR č. 3'!H112)+IF('ZoR č. 4'!$D112="",0,'ZoR č. 4'!H112)+IF('ZoR č. 5'!$D112="",0,'ZoR č. 5'!H112)+IF('ZoR č. 6'!$D112="",0,'ZoR č. 6'!H112)+IF('ZoR č. 7'!$D112="",0,'ZoR č. 7'!H112)+IF('ZoR č. 8'!$D112="",0,'ZoR č. 8'!H112)+IF('ZoR č. 9'!$D112="",0,'ZoR č. 9'!H112)+IF('ZoR č. 10'!$D112="",0,'ZoR č. 10'!H112)+IF(ZZoR!$D112="",0,ZZoR!H112)</f>
        <v>0</v>
      </c>
      <c r="Y112" s="281">
        <f>IF('ZoR č. 1'!$D112="",0,'ZoR č. 1'!I112)+IF('ZoR č. 2'!$D112="",0,'ZoR č. 2'!I112)+IF('ZoR č. 3'!$D112="",0,'ZoR č. 3'!I112)+IF('ZoR č. 4'!$D112="",0,'ZoR č. 4'!I112)+IF('ZoR č. 5'!$D112="",0,'ZoR č. 5'!I112)+IF('ZoR č. 6'!$D112="",0,'ZoR č. 6'!I112)+IF('ZoR č. 7'!$D112="",0,'ZoR č. 7'!I112)+IF('ZoR č. 8'!$D112="",0,'ZoR č. 8'!I112)+IF('ZoR č. 9'!$D112="",0,'ZoR č. 9'!I112)+IF('ZoR č. 10'!$D112="",0,'ZoR č. 10'!I112)+IF(ZZoR!$D112="",0,ZZoR!I112)</f>
        <v>0</v>
      </c>
      <c r="Z112" s="281">
        <f>IF('ZoR č. 1'!$D112="",0,'ZoR č. 1'!J112)+IF('ZoR č. 2'!$D112="",0,'ZoR č. 2'!J112)+IF('ZoR č. 3'!$D112="",0,'ZoR č. 3'!J112)+IF('ZoR č. 4'!$D112="",0,'ZoR č. 4'!J112)+IF('ZoR č. 5'!$D112="",0,'ZoR č. 5'!J112)+IF('ZoR č. 6'!$D112="",0,'ZoR č. 6'!J112)+IF('ZoR č. 7'!$D112="",0,'ZoR č. 7'!J112)+IF('ZoR č. 8'!$D112="",0,'ZoR č. 8'!J112)+IF('ZoR č. 9'!$D112="",0,'ZoR č. 9'!J112)+IF('ZoR č. 10'!$D112="",0,'ZoR č. 10'!J112)+IF(ZZoR!$D112="",0,ZZoR!J112)</f>
        <v>0</v>
      </c>
      <c r="AA112" s="281">
        <f>IF('ZoR č. 1'!$D112="",0,'ZoR č. 1'!K112)+IF('ZoR č. 2'!$D112="",0,'ZoR č. 2'!K112)+IF('ZoR č. 3'!$D112="",0,'ZoR č. 3'!K112)+IF('ZoR č. 4'!$D112="",0,'ZoR č. 4'!K112)+IF('ZoR č. 5'!$D112="",0,'ZoR č. 5'!K112)+IF('ZoR č. 6'!$D112="",0,'ZoR č. 6'!K112)+IF('ZoR č. 7'!$D112="",0,'ZoR č. 7'!K112)+IF('ZoR č. 8'!$D112="",0,'ZoR č. 8'!K112)+IF('ZoR č. 9'!$D112="",0,'ZoR č. 9'!K112)+IF('ZoR č. 10'!$D112="",0,'ZoR č. 10'!K112)+IF(ZZoR!$D112="",0,ZZoR!K112)</f>
        <v>0</v>
      </c>
      <c r="AB112" s="281">
        <f>IF('ZoR č. 1'!$D112="",0,'ZoR č. 1'!L112)+IF('ZoR č. 2'!$D112="",0,'ZoR č. 2'!L112)+IF('ZoR č. 3'!$D112="",0,'ZoR č. 3'!L112)+IF('ZoR č. 4'!$D112="",0,'ZoR č. 4'!L112)+IF('ZoR č. 5'!$D112="",0,'ZoR č. 5'!L112)+IF('ZoR č. 6'!$D112="",0,'ZoR č. 6'!L112)+IF('ZoR č. 7'!$D112="",0,'ZoR č. 7'!L112)+IF('ZoR č. 8'!$D112="",0,'ZoR č. 8'!L112)+IF('ZoR č. 9'!$D112="",0,'ZoR č. 9'!L112)+IF('ZoR č. 10'!$D112="",0,'ZoR č. 10'!L112)+IF(ZZoR!$D112="",0,ZZoR!L112)</f>
        <v>0</v>
      </c>
      <c r="AC112" s="281">
        <f>IF('ZoR č. 1'!$D112="",0,'ZoR č. 1'!M112)+IF('ZoR č. 2'!$D112="",0,'ZoR č. 2'!M112)+IF('ZoR č. 3'!$D112="",0,'ZoR č. 3'!M112)+IF('ZoR č. 4'!$D112="",0,'ZoR č. 4'!M112)+IF('ZoR č. 5'!$D112="",0,'ZoR č. 5'!M112)+IF('ZoR č. 6'!$D112="",0,'ZoR č. 6'!M112)+IF('ZoR č. 7'!$D112="",0,'ZoR č. 7'!M112)+IF('ZoR č. 8'!$D112="",0,'ZoR č. 8'!M112)+IF('ZoR č. 9'!$D112="",0,'ZoR č. 9'!M112)+IF('ZoR č. 10'!$D112="",0,'ZoR č. 10'!M112)+IF(ZZoR!$D112="",0,ZZoR!M112)</f>
        <v>0</v>
      </c>
      <c r="AE112" s="282" t="str">
        <f t="shared" si="7"/>
        <v/>
      </c>
    </row>
    <row r="113" spans="2:31" x14ac:dyDescent="0.25">
      <c r="B113" s="10" t="s">
        <v>28</v>
      </c>
      <c r="C113" s="104" t="str">
        <f>IF(COUNTA('Přehled partnerů'!C113:D113)&lt;&gt;2,"partner neuveden",IF('Přehled partnerů'!P113="ANO",'Přehled partnerů'!C113,"v tomto období nerelevantní"))</f>
        <v>partner neuveden</v>
      </c>
      <c r="D113" s="116" t="str">
        <f>IF(COUNTA('Přehled partnerů'!C113:D113)&lt;&gt;2,"",IF('Přehled partnerů'!P113="ANO",'Přehled partnerů'!D113,""))</f>
        <v/>
      </c>
      <c r="E113" s="24" t="str">
        <f t="shared" si="8"/>
        <v/>
      </c>
      <c r="F113" s="47" t="str">
        <f t="shared" si="9"/>
        <v/>
      </c>
      <c r="G113" s="15">
        <v>0</v>
      </c>
      <c r="H113" s="16">
        <v>0</v>
      </c>
      <c r="I113" s="16">
        <v>0</v>
      </c>
      <c r="J113" s="16">
        <v>0</v>
      </c>
      <c r="K113" s="126">
        <v>0</v>
      </c>
      <c r="L113" s="126">
        <v>0</v>
      </c>
      <c r="M113" s="130">
        <v>0</v>
      </c>
      <c r="N113" s="58" t="str">
        <f t="shared" si="6"/>
        <v/>
      </c>
      <c r="O113" s="267">
        <f>IF('Rozpočet + Žádosti o změnu'!$ER$2="ano",'Rozpočet + Žádosti o změnu'!EL113,IF('Rozpočet + Žádosti o změnu'!$EF$2="ano",'Rozpočet + Žádosti o změnu'!DZ113,IF('Rozpočet + Žádosti o změnu'!$DT$2="ano",'Rozpočet + Žádosti o změnu'!DN113,IF('Rozpočet + Žádosti o změnu'!$DH$2="ano",'Rozpočet + Žádosti o změnu'!DB113,IF('Rozpočet + Žádosti o změnu'!$CV$2="ano",'Rozpočet + Žádosti o změnu'!CP113,IF('Rozpočet + Žádosti o změnu'!$CJ$2="ano",'Rozpočet + Žádosti o změnu'!CD113,IF('Rozpočet + Žádosti o změnu'!$BX$2="ano",'Rozpočet + Žádosti o změnu'!BR113,IF('Rozpočet + Žádosti o změnu'!$BL$2="ano",'Rozpočet + Žádosti o změnu'!BF113,IF('Rozpočet + Žádosti o změnu'!$AZ$2="ano",'Rozpočet + Žádosti o změnu'!AT113,IF('Rozpočet + Žádosti o změnu'!$AN$2="ano",'Rozpočet + Žádosti o změnu'!AH113,'Rozpočet + Žádosti o změnu'!H113))))))))))</f>
        <v>0</v>
      </c>
      <c r="P113" s="267">
        <f>IF('Rozpočet + Žádosti o změnu'!$ER$2="ano",'Rozpočet + Žádosti o změnu'!EM113,IF('Rozpočet + Žádosti o změnu'!$EF$2="ano",'Rozpočet + Žádosti o změnu'!EA113,IF('Rozpočet + Žádosti o změnu'!$DT$2="ano",'Rozpočet + Žádosti o změnu'!DO113,IF('Rozpočet + Žádosti o změnu'!$DH$2="ano",'Rozpočet + Žádosti o změnu'!DC113,IF('Rozpočet + Žádosti o změnu'!$CV$2="ano",'Rozpočet + Žádosti o změnu'!CQ113,IF('Rozpočet + Žádosti o změnu'!$CJ$2="ano",'Rozpočet + Žádosti o změnu'!CE113,IF('Rozpočet + Žádosti o změnu'!$BX$2="ano",'Rozpočet + Žádosti o změnu'!BS113,IF('Rozpočet + Žádosti o změnu'!$BL$2="ano",'Rozpočet + Žádosti o změnu'!BG113,IF('Rozpočet + Žádosti o změnu'!$AZ$2="ano",'Rozpočet + Žádosti o změnu'!AU113,IF('Rozpočet + Žádosti o změnu'!$AN$2="ano",'Rozpočet + Žádosti o změnu'!AI113,'Rozpočet + Žádosti o změnu'!I113))))))))))</f>
        <v>0</v>
      </c>
      <c r="Q113" s="267">
        <f>IF('Rozpočet + Žádosti o změnu'!$ER$2="ano",'Rozpočet + Žádosti o změnu'!EN113,IF('Rozpočet + Žádosti o změnu'!$EF$2="ano",'Rozpočet + Žádosti o změnu'!EB113,IF('Rozpočet + Žádosti o změnu'!$DT$2="ano",'Rozpočet + Žádosti o změnu'!DP113,IF('Rozpočet + Žádosti o změnu'!$DH$2="ano",'Rozpočet + Žádosti o změnu'!DD113,IF('Rozpočet + Žádosti o změnu'!$CV$2="ano",'Rozpočet + Žádosti o změnu'!CR113,IF('Rozpočet + Žádosti o změnu'!$CJ$2="ano",'Rozpočet + Žádosti o změnu'!CF113,IF('Rozpočet + Žádosti o změnu'!$BX$2="ano",'Rozpočet + Žádosti o změnu'!BT113,IF('Rozpočet + Žádosti o změnu'!$BL$2="ano",'Rozpočet + Žádosti o změnu'!BH113,IF('Rozpočet + Žádosti o změnu'!$AZ$2="ano",'Rozpočet + Žádosti o změnu'!AV113,IF('Rozpočet + Žádosti o změnu'!$AN$2="ano",'Rozpočet + Žádosti o změnu'!AJ113,'Rozpočet + Žádosti o změnu'!J113))))))))))</f>
        <v>0</v>
      </c>
      <c r="R113" s="267">
        <f>IF('Rozpočet + Žádosti o změnu'!$ER$2="ano",'Rozpočet + Žádosti o změnu'!EO113,IF('Rozpočet + Žádosti o změnu'!$EF$2="ano",'Rozpočet + Žádosti o změnu'!EC113,IF('Rozpočet + Žádosti o změnu'!$DT$2="ano",'Rozpočet + Žádosti o změnu'!DQ113,IF('Rozpočet + Žádosti o změnu'!$DH$2="ano",'Rozpočet + Žádosti o změnu'!DE113,IF('Rozpočet + Žádosti o změnu'!$CV$2="ano",'Rozpočet + Žádosti o změnu'!CS113,IF('Rozpočet + Žádosti o změnu'!$CJ$2="ano",'Rozpočet + Žádosti o změnu'!CG113,IF('Rozpočet + Žádosti o změnu'!$BX$2="ano",'Rozpočet + Žádosti o změnu'!BU113,IF('Rozpočet + Žádosti o změnu'!$BL$2="ano",'Rozpočet + Žádosti o změnu'!BI113,IF('Rozpočet + Žádosti o změnu'!$AZ$2="ano",'Rozpočet + Žádosti o změnu'!AW113,IF('Rozpočet + Žádosti o změnu'!$AN$2="ano",'Rozpočet + Žádosti o změnu'!AK113,'Rozpočet + Žádosti o změnu'!K113))))))))))</f>
        <v>0</v>
      </c>
      <c r="S113" s="267">
        <f>IF('Rozpočet + Žádosti o změnu'!$ER$2="ano",'Rozpočet + Žádosti o změnu'!EP113,IF('Rozpočet + Žádosti o změnu'!$EF$2="ano",'Rozpočet + Žádosti o změnu'!ED113,IF('Rozpočet + Žádosti o změnu'!$DT$2="ano",'Rozpočet + Žádosti o změnu'!DR113,IF('Rozpočet + Žádosti o změnu'!$DH$2="ano",'Rozpočet + Žádosti o změnu'!DF113,IF('Rozpočet + Žádosti o změnu'!$CV$2="ano",'Rozpočet + Žádosti o změnu'!CT113,IF('Rozpočet + Žádosti o změnu'!$CJ$2="ano",'Rozpočet + Žádosti o změnu'!CH113,IF('Rozpočet + Žádosti o změnu'!$BX$2="ano",'Rozpočet + Žádosti o změnu'!BV113,IF('Rozpočet + Žádosti o změnu'!$BL$2="ano",'Rozpočet + Žádosti o změnu'!BJ113,IF('Rozpočet + Žádosti o změnu'!$AZ$2="ano",'Rozpočet + Žádosti o změnu'!AX113,IF('Rozpočet + Žádosti o změnu'!$AN$2="ano",'Rozpočet + Žádosti o změnu'!AL113,'Rozpočet + Žádosti o změnu'!L113))))))))))</f>
        <v>0</v>
      </c>
      <c r="T113" s="267">
        <f>IF('Rozpočet + Žádosti o změnu'!$ER$2="ano",'Rozpočet + Žádosti o změnu'!EQ113,IF('Rozpočet + Žádosti o změnu'!$EF$2="ano",'Rozpočet + Žádosti o změnu'!EE113,IF('Rozpočet + Žádosti o změnu'!$DT$2="ano",'Rozpočet + Žádosti o změnu'!DS113,IF('Rozpočet + Žádosti o změnu'!$DH$2="ano",'Rozpočet + Žádosti o změnu'!DG113,IF('Rozpočet + Žádosti o změnu'!$CV$2="ano",'Rozpočet + Žádosti o změnu'!CU113,IF('Rozpočet + Žádosti o změnu'!$CJ$2="ano",'Rozpočet + Žádosti o změnu'!CI113,IF('Rozpočet + Žádosti o změnu'!$BX$2="ano",'Rozpočet + Žádosti o změnu'!BW113,IF('Rozpočet + Žádosti o změnu'!$BL$2="ano",'Rozpočet + Žádosti o změnu'!BK113,IF('Rozpočet + Žádosti o změnu'!$AZ$2="ano",'Rozpočet + Žádosti o změnu'!AY113,IF('Rozpočet + Žádosti o změnu'!$AN$2="ano",'Rozpočet + Žádosti o změnu'!AM113,'Rozpočet + Žádosti o změnu'!M113))))))))))</f>
        <v>0</v>
      </c>
      <c r="U113" s="267">
        <f>IF('Rozpočet + Žádosti o změnu'!$ER$2="ano",'Rozpočet + Žádosti o změnu'!ER113,IF('Rozpočet + Žádosti o změnu'!$EF$2="ano",'Rozpočet + Žádosti o změnu'!EF113,IF('Rozpočet + Žádosti o změnu'!$DT$2="ano",'Rozpočet + Žádosti o změnu'!DT113,IF('Rozpočet + Žádosti o změnu'!$DH$2="ano",'Rozpočet + Žádosti o změnu'!DH113,IF('Rozpočet + Žádosti o změnu'!$CV$2="ano",'Rozpočet + Žádosti o změnu'!CV113,IF('Rozpočet + Žádosti o změnu'!$CJ$2="ano",'Rozpočet + Žádosti o změnu'!CJ113,IF('Rozpočet + Žádosti o změnu'!$BX$2="ano",'Rozpočet + Žádosti o změnu'!BX113,IF('Rozpočet + Žádosti o změnu'!$BL$2="ano",'Rozpočet + Žádosti o změnu'!BL113,IF('Rozpočet + Žádosti o změnu'!$AZ$2="ano",'Rozpočet + Žádosti o změnu'!AZ113,IF('Rozpočet + Žádosti o změnu'!$AN$2="ano",'Rozpočet + Žádosti o změnu'!AN113,'Rozpočet + Žádosti o změnu'!N113))))))))))</f>
        <v>0</v>
      </c>
      <c r="W113" s="281">
        <f>IF('ZoR č. 1'!$D113="",0,'ZoR č. 1'!G113)+IF('ZoR č. 2'!$D113="",0,'ZoR č. 2'!G113)+IF('ZoR č. 3'!$D113="",0,'ZoR č. 3'!G113)+IF('ZoR č. 4'!$D113="",0,'ZoR č. 4'!G113)+IF('ZoR č. 5'!$D113="",0,'ZoR č. 5'!G113)+IF('ZoR č. 6'!$D113="",0,'ZoR č. 6'!G113)+IF('ZoR č. 7'!$D113="",0,'ZoR č. 7'!G113)+IF('ZoR č. 8'!$D113="",0,'ZoR č. 8'!G113)+IF('ZoR č. 9'!$D113="",0,'ZoR č. 9'!G113)+IF('ZoR č. 10'!$D113="",0,'ZoR č. 10'!G113)+IF(ZZoR!$D113="",0,ZZoR!G113)</f>
        <v>0</v>
      </c>
      <c r="X113" s="281">
        <f>IF('ZoR č. 1'!$D113="",0,'ZoR č. 1'!H113)+IF('ZoR č. 2'!$D113="",0,'ZoR č. 2'!H113)+IF('ZoR č. 3'!$D113="",0,'ZoR č. 3'!H113)+IF('ZoR č. 4'!$D113="",0,'ZoR č. 4'!H113)+IF('ZoR č. 5'!$D113="",0,'ZoR č. 5'!H113)+IF('ZoR č. 6'!$D113="",0,'ZoR č. 6'!H113)+IF('ZoR č. 7'!$D113="",0,'ZoR č. 7'!H113)+IF('ZoR č. 8'!$D113="",0,'ZoR č. 8'!H113)+IF('ZoR č. 9'!$D113="",0,'ZoR č. 9'!H113)+IF('ZoR č. 10'!$D113="",0,'ZoR č. 10'!H113)+IF(ZZoR!$D113="",0,ZZoR!H113)</f>
        <v>0</v>
      </c>
      <c r="Y113" s="281">
        <f>IF('ZoR č. 1'!$D113="",0,'ZoR č. 1'!I113)+IF('ZoR č. 2'!$D113="",0,'ZoR č. 2'!I113)+IF('ZoR č. 3'!$D113="",0,'ZoR č. 3'!I113)+IF('ZoR č. 4'!$D113="",0,'ZoR č. 4'!I113)+IF('ZoR č. 5'!$D113="",0,'ZoR č. 5'!I113)+IF('ZoR č. 6'!$D113="",0,'ZoR č. 6'!I113)+IF('ZoR č. 7'!$D113="",0,'ZoR č. 7'!I113)+IF('ZoR č. 8'!$D113="",0,'ZoR č. 8'!I113)+IF('ZoR č. 9'!$D113="",0,'ZoR č. 9'!I113)+IF('ZoR č. 10'!$D113="",0,'ZoR č. 10'!I113)+IF(ZZoR!$D113="",0,ZZoR!I113)</f>
        <v>0</v>
      </c>
      <c r="Z113" s="281">
        <f>IF('ZoR č. 1'!$D113="",0,'ZoR č. 1'!J113)+IF('ZoR č. 2'!$D113="",0,'ZoR č. 2'!J113)+IF('ZoR č. 3'!$D113="",0,'ZoR č. 3'!J113)+IF('ZoR č. 4'!$D113="",0,'ZoR č. 4'!J113)+IF('ZoR č. 5'!$D113="",0,'ZoR č. 5'!J113)+IF('ZoR č. 6'!$D113="",0,'ZoR č. 6'!J113)+IF('ZoR č. 7'!$D113="",0,'ZoR č. 7'!J113)+IF('ZoR č. 8'!$D113="",0,'ZoR č. 8'!J113)+IF('ZoR č. 9'!$D113="",0,'ZoR č. 9'!J113)+IF('ZoR č. 10'!$D113="",0,'ZoR č. 10'!J113)+IF(ZZoR!$D113="",0,ZZoR!J113)</f>
        <v>0</v>
      </c>
      <c r="AA113" s="281">
        <f>IF('ZoR č. 1'!$D113="",0,'ZoR č. 1'!K113)+IF('ZoR č. 2'!$D113="",0,'ZoR č. 2'!K113)+IF('ZoR č. 3'!$D113="",0,'ZoR č. 3'!K113)+IF('ZoR č. 4'!$D113="",0,'ZoR č. 4'!K113)+IF('ZoR č. 5'!$D113="",0,'ZoR č. 5'!K113)+IF('ZoR č. 6'!$D113="",0,'ZoR č. 6'!K113)+IF('ZoR č. 7'!$D113="",0,'ZoR č. 7'!K113)+IF('ZoR č. 8'!$D113="",0,'ZoR č. 8'!K113)+IF('ZoR č. 9'!$D113="",0,'ZoR č. 9'!K113)+IF('ZoR č. 10'!$D113="",0,'ZoR č. 10'!K113)+IF(ZZoR!$D113="",0,ZZoR!K113)</f>
        <v>0</v>
      </c>
      <c r="AB113" s="281">
        <f>IF('ZoR č. 1'!$D113="",0,'ZoR č. 1'!L113)+IF('ZoR č. 2'!$D113="",0,'ZoR č. 2'!L113)+IF('ZoR č. 3'!$D113="",0,'ZoR č. 3'!L113)+IF('ZoR č. 4'!$D113="",0,'ZoR č. 4'!L113)+IF('ZoR č. 5'!$D113="",0,'ZoR č. 5'!L113)+IF('ZoR č. 6'!$D113="",0,'ZoR č. 6'!L113)+IF('ZoR č. 7'!$D113="",0,'ZoR č. 7'!L113)+IF('ZoR č. 8'!$D113="",0,'ZoR č. 8'!L113)+IF('ZoR č. 9'!$D113="",0,'ZoR č. 9'!L113)+IF('ZoR č. 10'!$D113="",0,'ZoR č. 10'!L113)+IF(ZZoR!$D113="",0,ZZoR!L113)</f>
        <v>0</v>
      </c>
      <c r="AC113" s="281">
        <f>IF('ZoR č. 1'!$D113="",0,'ZoR č. 1'!M113)+IF('ZoR č. 2'!$D113="",0,'ZoR č. 2'!M113)+IF('ZoR č. 3'!$D113="",0,'ZoR č. 3'!M113)+IF('ZoR č. 4'!$D113="",0,'ZoR č. 4'!M113)+IF('ZoR č. 5'!$D113="",0,'ZoR č. 5'!M113)+IF('ZoR č. 6'!$D113="",0,'ZoR č. 6'!M113)+IF('ZoR č. 7'!$D113="",0,'ZoR č. 7'!M113)+IF('ZoR č. 8'!$D113="",0,'ZoR č. 8'!M113)+IF('ZoR č. 9'!$D113="",0,'ZoR č. 9'!M113)+IF('ZoR č. 10'!$D113="",0,'ZoR č. 10'!M113)+IF(ZZoR!$D113="",0,ZZoR!M113)</f>
        <v>0</v>
      </c>
      <c r="AE113" s="282" t="str">
        <f t="shared" si="7"/>
        <v/>
      </c>
    </row>
    <row r="114" spans="2:31" x14ac:dyDescent="0.25">
      <c r="B114" s="10" t="s">
        <v>35</v>
      </c>
      <c r="C114" s="104" t="str">
        <f>IF(COUNTA('Přehled partnerů'!C114:D114)&lt;&gt;2,"partner neuveden",IF('Přehled partnerů'!P114="ANO",'Přehled partnerů'!C114,"v tomto období nerelevantní"))</f>
        <v>partner neuveden</v>
      </c>
      <c r="D114" s="116" t="str">
        <f>IF(COUNTA('Přehled partnerů'!C114:D114)&lt;&gt;2,"",IF('Přehled partnerů'!P114="ANO",'Přehled partnerů'!D114,""))</f>
        <v/>
      </c>
      <c r="E114" s="24" t="str">
        <f t="shared" si="8"/>
        <v/>
      </c>
      <c r="F114" s="47" t="str">
        <f t="shared" si="9"/>
        <v/>
      </c>
      <c r="G114" s="15">
        <v>0</v>
      </c>
      <c r="H114" s="16">
        <v>0</v>
      </c>
      <c r="I114" s="16">
        <v>0</v>
      </c>
      <c r="J114" s="16">
        <v>0</v>
      </c>
      <c r="K114" s="126">
        <v>0</v>
      </c>
      <c r="L114" s="126">
        <v>0</v>
      </c>
      <c r="M114" s="130">
        <v>0</v>
      </c>
      <c r="N114" s="58" t="str">
        <f t="shared" si="6"/>
        <v/>
      </c>
      <c r="O114" s="267">
        <f>IF('Rozpočet + Žádosti o změnu'!$ER$2="ano",'Rozpočet + Žádosti o změnu'!EL114,IF('Rozpočet + Žádosti o změnu'!$EF$2="ano",'Rozpočet + Žádosti o změnu'!DZ114,IF('Rozpočet + Žádosti o změnu'!$DT$2="ano",'Rozpočet + Žádosti o změnu'!DN114,IF('Rozpočet + Žádosti o změnu'!$DH$2="ano",'Rozpočet + Žádosti o změnu'!DB114,IF('Rozpočet + Žádosti o změnu'!$CV$2="ano",'Rozpočet + Žádosti o změnu'!CP114,IF('Rozpočet + Žádosti o změnu'!$CJ$2="ano",'Rozpočet + Žádosti o změnu'!CD114,IF('Rozpočet + Žádosti o změnu'!$BX$2="ano",'Rozpočet + Žádosti o změnu'!BR114,IF('Rozpočet + Žádosti o změnu'!$BL$2="ano",'Rozpočet + Žádosti o změnu'!BF114,IF('Rozpočet + Žádosti o změnu'!$AZ$2="ano",'Rozpočet + Žádosti o změnu'!AT114,IF('Rozpočet + Žádosti o změnu'!$AN$2="ano",'Rozpočet + Žádosti o změnu'!AH114,'Rozpočet + Žádosti o změnu'!H114))))))))))</f>
        <v>0</v>
      </c>
      <c r="P114" s="267">
        <f>IF('Rozpočet + Žádosti o změnu'!$ER$2="ano",'Rozpočet + Žádosti o změnu'!EM114,IF('Rozpočet + Žádosti o změnu'!$EF$2="ano",'Rozpočet + Žádosti o změnu'!EA114,IF('Rozpočet + Žádosti o změnu'!$DT$2="ano",'Rozpočet + Žádosti o změnu'!DO114,IF('Rozpočet + Žádosti o změnu'!$DH$2="ano",'Rozpočet + Žádosti o změnu'!DC114,IF('Rozpočet + Žádosti o změnu'!$CV$2="ano",'Rozpočet + Žádosti o změnu'!CQ114,IF('Rozpočet + Žádosti o změnu'!$CJ$2="ano",'Rozpočet + Žádosti o změnu'!CE114,IF('Rozpočet + Žádosti o změnu'!$BX$2="ano",'Rozpočet + Žádosti o změnu'!BS114,IF('Rozpočet + Žádosti o změnu'!$BL$2="ano",'Rozpočet + Žádosti o změnu'!BG114,IF('Rozpočet + Žádosti o změnu'!$AZ$2="ano",'Rozpočet + Žádosti o změnu'!AU114,IF('Rozpočet + Žádosti o změnu'!$AN$2="ano",'Rozpočet + Žádosti o změnu'!AI114,'Rozpočet + Žádosti o změnu'!I114))))))))))</f>
        <v>0</v>
      </c>
      <c r="Q114" s="267">
        <f>IF('Rozpočet + Žádosti o změnu'!$ER$2="ano",'Rozpočet + Žádosti o změnu'!EN114,IF('Rozpočet + Žádosti o změnu'!$EF$2="ano",'Rozpočet + Žádosti o změnu'!EB114,IF('Rozpočet + Žádosti o změnu'!$DT$2="ano",'Rozpočet + Žádosti o změnu'!DP114,IF('Rozpočet + Žádosti o změnu'!$DH$2="ano",'Rozpočet + Žádosti o změnu'!DD114,IF('Rozpočet + Žádosti o změnu'!$CV$2="ano",'Rozpočet + Žádosti o změnu'!CR114,IF('Rozpočet + Žádosti o změnu'!$CJ$2="ano",'Rozpočet + Žádosti o změnu'!CF114,IF('Rozpočet + Žádosti o změnu'!$BX$2="ano",'Rozpočet + Žádosti o změnu'!BT114,IF('Rozpočet + Žádosti o změnu'!$BL$2="ano",'Rozpočet + Žádosti o změnu'!BH114,IF('Rozpočet + Žádosti o změnu'!$AZ$2="ano",'Rozpočet + Žádosti o změnu'!AV114,IF('Rozpočet + Žádosti o změnu'!$AN$2="ano",'Rozpočet + Žádosti o změnu'!AJ114,'Rozpočet + Žádosti o změnu'!J114))))))))))</f>
        <v>0</v>
      </c>
      <c r="R114" s="267">
        <f>IF('Rozpočet + Žádosti o změnu'!$ER$2="ano",'Rozpočet + Žádosti o změnu'!EO114,IF('Rozpočet + Žádosti o změnu'!$EF$2="ano",'Rozpočet + Žádosti o změnu'!EC114,IF('Rozpočet + Žádosti o změnu'!$DT$2="ano",'Rozpočet + Žádosti o změnu'!DQ114,IF('Rozpočet + Žádosti o změnu'!$DH$2="ano",'Rozpočet + Žádosti o změnu'!DE114,IF('Rozpočet + Žádosti o změnu'!$CV$2="ano",'Rozpočet + Žádosti o změnu'!CS114,IF('Rozpočet + Žádosti o změnu'!$CJ$2="ano",'Rozpočet + Žádosti o změnu'!CG114,IF('Rozpočet + Žádosti o změnu'!$BX$2="ano",'Rozpočet + Žádosti o změnu'!BU114,IF('Rozpočet + Žádosti o změnu'!$BL$2="ano",'Rozpočet + Žádosti o změnu'!BI114,IF('Rozpočet + Žádosti o změnu'!$AZ$2="ano",'Rozpočet + Žádosti o změnu'!AW114,IF('Rozpočet + Žádosti o změnu'!$AN$2="ano",'Rozpočet + Žádosti o změnu'!AK114,'Rozpočet + Žádosti o změnu'!K114))))))))))</f>
        <v>0</v>
      </c>
      <c r="S114" s="267">
        <f>IF('Rozpočet + Žádosti o změnu'!$ER$2="ano",'Rozpočet + Žádosti o změnu'!EP114,IF('Rozpočet + Žádosti o změnu'!$EF$2="ano",'Rozpočet + Žádosti o změnu'!ED114,IF('Rozpočet + Žádosti o změnu'!$DT$2="ano",'Rozpočet + Žádosti o změnu'!DR114,IF('Rozpočet + Žádosti o změnu'!$DH$2="ano",'Rozpočet + Žádosti o změnu'!DF114,IF('Rozpočet + Žádosti o změnu'!$CV$2="ano",'Rozpočet + Žádosti o změnu'!CT114,IF('Rozpočet + Žádosti o změnu'!$CJ$2="ano",'Rozpočet + Žádosti o změnu'!CH114,IF('Rozpočet + Žádosti o změnu'!$BX$2="ano",'Rozpočet + Žádosti o změnu'!BV114,IF('Rozpočet + Žádosti o změnu'!$BL$2="ano",'Rozpočet + Žádosti o změnu'!BJ114,IF('Rozpočet + Žádosti o změnu'!$AZ$2="ano",'Rozpočet + Žádosti o změnu'!AX114,IF('Rozpočet + Žádosti o změnu'!$AN$2="ano",'Rozpočet + Žádosti o změnu'!AL114,'Rozpočet + Žádosti o změnu'!L114))))))))))</f>
        <v>0</v>
      </c>
      <c r="T114" s="267">
        <f>IF('Rozpočet + Žádosti o změnu'!$ER$2="ano",'Rozpočet + Žádosti o změnu'!EQ114,IF('Rozpočet + Žádosti o změnu'!$EF$2="ano",'Rozpočet + Žádosti o změnu'!EE114,IF('Rozpočet + Žádosti o změnu'!$DT$2="ano",'Rozpočet + Žádosti o změnu'!DS114,IF('Rozpočet + Žádosti o změnu'!$DH$2="ano",'Rozpočet + Žádosti o změnu'!DG114,IF('Rozpočet + Žádosti o změnu'!$CV$2="ano",'Rozpočet + Žádosti o změnu'!CU114,IF('Rozpočet + Žádosti o změnu'!$CJ$2="ano",'Rozpočet + Žádosti o změnu'!CI114,IF('Rozpočet + Žádosti o změnu'!$BX$2="ano",'Rozpočet + Žádosti o změnu'!BW114,IF('Rozpočet + Žádosti o změnu'!$BL$2="ano",'Rozpočet + Žádosti o změnu'!BK114,IF('Rozpočet + Žádosti o změnu'!$AZ$2="ano",'Rozpočet + Žádosti o změnu'!AY114,IF('Rozpočet + Žádosti o změnu'!$AN$2="ano",'Rozpočet + Žádosti o změnu'!AM114,'Rozpočet + Žádosti o změnu'!M114))))))))))</f>
        <v>0</v>
      </c>
      <c r="U114" s="267">
        <f>IF('Rozpočet + Žádosti o změnu'!$ER$2="ano",'Rozpočet + Žádosti o změnu'!ER114,IF('Rozpočet + Žádosti o změnu'!$EF$2="ano",'Rozpočet + Žádosti o změnu'!EF114,IF('Rozpočet + Žádosti o změnu'!$DT$2="ano",'Rozpočet + Žádosti o změnu'!DT114,IF('Rozpočet + Žádosti o změnu'!$DH$2="ano",'Rozpočet + Žádosti o změnu'!DH114,IF('Rozpočet + Žádosti o změnu'!$CV$2="ano",'Rozpočet + Žádosti o změnu'!CV114,IF('Rozpočet + Žádosti o změnu'!$CJ$2="ano",'Rozpočet + Žádosti o změnu'!CJ114,IF('Rozpočet + Žádosti o změnu'!$BX$2="ano",'Rozpočet + Žádosti o změnu'!BX114,IF('Rozpočet + Žádosti o změnu'!$BL$2="ano",'Rozpočet + Žádosti o změnu'!BL114,IF('Rozpočet + Žádosti o změnu'!$AZ$2="ano",'Rozpočet + Žádosti o změnu'!AZ114,IF('Rozpočet + Žádosti o změnu'!$AN$2="ano",'Rozpočet + Žádosti o změnu'!AN114,'Rozpočet + Žádosti o změnu'!N114))))))))))</f>
        <v>0</v>
      </c>
      <c r="W114" s="281">
        <f>IF('ZoR č. 1'!$D114="",0,'ZoR č. 1'!G114)+IF('ZoR č. 2'!$D114="",0,'ZoR č. 2'!G114)+IF('ZoR č. 3'!$D114="",0,'ZoR č. 3'!G114)+IF('ZoR č. 4'!$D114="",0,'ZoR č. 4'!G114)+IF('ZoR č. 5'!$D114="",0,'ZoR č. 5'!G114)+IF('ZoR č. 6'!$D114="",0,'ZoR č. 6'!G114)+IF('ZoR č. 7'!$D114="",0,'ZoR č. 7'!G114)+IF('ZoR č. 8'!$D114="",0,'ZoR č. 8'!G114)+IF('ZoR č. 9'!$D114="",0,'ZoR č. 9'!G114)+IF('ZoR č. 10'!$D114="",0,'ZoR č. 10'!G114)+IF(ZZoR!$D114="",0,ZZoR!G114)</f>
        <v>0</v>
      </c>
      <c r="X114" s="281">
        <f>IF('ZoR č. 1'!$D114="",0,'ZoR č. 1'!H114)+IF('ZoR č. 2'!$D114="",0,'ZoR č. 2'!H114)+IF('ZoR č. 3'!$D114="",0,'ZoR č. 3'!H114)+IF('ZoR č. 4'!$D114="",0,'ZoR č. 4'!H114)+IF('ZoR č. 5'!$D114="",0,'ZoR č. 5'!H114)+IF('ZoR č. 6'!$D114="",0,'ZoR č. 6'!H114)+IF('ZoR č. 7'!$D114="",0,'ZoR č. 7'!H114)+IF('ZoR č. 8'!$D114="",0,'ZoR č. 8'!H114)+IF('ZoR č. 9'!$D114="",0,'ZoR č. 9'!H114)+IF('ZoR č. 10'!$D114="",0,'ZoR č. 10'!H114)+IF(ZZoR!$D114="",0,ZZoR!H114)</f>
        <v>0</v>
      </c>
      <c r="Y114" s="281">
        <f>IF('ZoR č. 1'!$D114="",0,'ZoR č. 1'!I114)+IF('ZoR č. 2'!$D114="",0,'ZoR č. 2'!I114)+IF('ZoR č. 3'!$D114="",0,'ZoR č. 3'!I114)+IF('ZoR č. 4'!$D114="",0,'ZoR č. 4'!I114)+IF('ZoR č. 5'!$D114="",0,'ZoR č. 5'!I114)+IF('ZoR č. 6'!$D114="",0,'ZoR č. 6'!I114)+IF('ZoR č. 7'!$D114="",0,'ZoR č. 7'!I114)+IF('ZoR č. 8'!$D114="",0,'ZoR č. 8'!I114)+IF('ZoR č. 9'!$D114="",0,'ZoR č. 9'!I114)+IF('ZoR č. 10'!$D114="",0,'ZoR č. 10'!I114)+IF(ZZoR!$D114="",0,ZZoR!I114)</f>
        <v>0</v>
      </c>
      <c r="Z114" s="281">
        <f>IF('ZoR č. 1'!$D114="",0,'ZoR č. 1'!J114)+IF('ZoR č. 2'!$D114="",0,'ZoR č. 2'!J114)+IF('ZoR č. 3'!$D114="",0,'ZoR č. 3'!J114)+IF('ZoR č. 4'!$D114="",0,'ZoR č. 4'!J114)+IF('ZoR č. 5'!$D114="",0,'ZoR č. 5'!J114)+IF('ZoR č. 6'!$D114="",0,'ZoR č. 6'!J114)+IF('ZoR č. 7'!$D114="",0,'ZoR č. 7'!J114)+IF('ZoR č. 8'!$D114="",0,'ZoR č. 8'!J114)+IF('ZoR č. 9'!$D114="",0,'ZoR č. 9'!J114)+IF('ZoR č. 10'!$D114="",0,'ZoR č. 10'!J114)+IF(ZZoR!$D114="",0,ZZoR!J114)</f>
        <v>0</v>
      </c>
      <c r="AA114" s="281">
        <f>IF('ZoR č. 1'!$D114="",0,'ZoR č. 1'!K114)+IF('ZoR č. 2'!$D114="",0,'ZoR č. 2'!K114)+IF('ZoR č. 3'!$D114="",0,'ZoR č. 3'!K114)+IF('ZoR č. 4'!$D114="",0,'ZoR č. 4'!K114)+IF('ZoR č. 5'!$D114="",0,'ZoR č. 5'!K114)+IF('ZoR č. 6'!$D114="",0,'ZoR č. 6'!K114)+IF('ZoR č. 7'!$D114="",0,'ZoR č. 7'!K114)+IF('ZoR č. 8'!$D114="",0,'ZoR č. 8'!K114)+IF('ZoR č. 9'!$D114="",0,'ZoR č. 9'!K114)+IF('ZoR č. 10'!$D114="",0,'ZoR č. 10'!K114)+IF(ZZoR!$D114="",0,ZZoR!K114)</f>
        <v>0</v>
      </c>
      <c r="AB114" s="281">
        <f>IF('ZoR č. 1'!$D114="",0,'ZoR č. 1'!L114)+IF('ZoR č. 2'!$D114="",0,'ZoR č. 2'!L114)+IF('ZoR č. 3'!$D114="",0,'ZoR č. 3'!L114)+IF('ZoR č. 4'!$D114="",0,'ZoR č. 4'!L114)+IF('ZoR č. 5'!$D114="",0,'ZoR č. 5'!L114)+IF('ZoR č. 6'!$D114="",0,'ZoR č. 6'!L114)+IF('ZoR č. 7'!$D114="",0,'ZoR č. 7'!L114)+IF('ZoR č. 8'!$D114="",0,'ZoR č. 8'!L114)+IF('ZoR č. 9'!$D114="",0,'ZoR č. 9'!L114)+IF('ZoR č. 10'!$D114="",0,'ZoR č. 10'!L114)+IF(ZZoR!$D114="",0,ZZoR!L114)</f>
        <v>0</v>
      </c>
      <c r="AC114" s="281">
        <f>IF('ZoR č. 1'!$D114="",0,'ZoR č. 1'!M114)+IF('ZoR č. 2'!$D114="",0,'ZoR č. 2'!M114)+IF('ZoR č. 3'!$D114="",0,'ZoR č. 3'!M114)+IF('ZoR č. 4'!$D114="",0,'ZoR č. 4'!M114)+IF('ZoR č. 5'!$D114="",0,'ZoR č. 5'!M114)+IF('ZoR č. 6'!$D114="",0,'ZoR č. 6'!M114)+IF('ZoR č. 7'!$D114="",0,'ZoR č. 7'!M114)+IF('ZoR č. 8'!$D114="",0,'ZoR č. 8'!M114)+IF('ZoR č. 9'!$D114="",0,'ZoR č. 9'!M114)+IF('ZoR č. 10'!$D114="",0,'ZoR č. 10'!M114)+IF(ZZoR!$D114="",0,ZZoR!M114)</f>
        <v>0</v>
      </c>
      <c r="AE114" s="282" t="str">
        <f t="shared" si="7"/>
        <v/>
      </c>
    </row>
    <row r="115" spans="2:31" x14ac:dyDescent="0.25">
      <c r="B115" s="10" t="s">
        <v>36</v>
      </c>
      <c r="C115" s="104" t="str">
        <f>IF(COUNTA('Přehled partnerů'!C115:D115)&lt;&gt;2,"partner neuveden",IF('Přehled partnerů'!P115="ANO",'Přehled partnerů'!C115,"v tomto období nerelevantní"))</f>
        <v>partner neuveden</v>
      </c>
      <c r="D115" s="116" t="str">
        <f>IF(COUNTA('Přehled partnerů'!C115:D115)&lt;&gt;2,"",IF('Přehled partnerů'!P115="ANO",'Přehled partnerů'!D115,""))</f>
        <v/>
      </c>
      <c r="E115" s="24" t="str">
        <f t="shared" si="8"/>
        <v/>
      </c>
      <c r="F115" s="47" t="str">
        <f t="shared" si="9"/>
        <v/>
      </c>
      <c r="G115" s="15">
        <v>0</v>
      </c>
      <c r="H115" s="16">
        <v>0</v>
      </c>
      <c r="I115" s="16">
        <v>0</v>
      </c>
      <c r="J115" s="16">
        <v>0</v>
      </c>
      <c r="K115" s="126">
        <v>0</v>
      </c>
      <c r="L115" s="126">
        <v>0</v>
      </c>
      <c r="M115" s="130">
        <v>0</v>
      </c>
      <c r="N115" s="58" t="str">
        <f t="shared" si="6"/>
        <v/>
      </c>
      <c r="O115" s="267">
        <f>IF('Rozpočet + Žádosti o změnu'!$ER$2="ano",'Rozpočet + Žádosti o změnu'!EL115,IF('Rozpočet + Žádosti o změnu'!$EF$2="ano",'Rozpočet + Žádosti o změnu'!DZ115,IF('Rozpočet + Žádosti o změnu'!$DT$2="ano",'Rozpočet + Žádosti o změnu'!DN115,IF('Rozpočet + Žádosti o změnu'!$DH$2="ano",'Rozpočet + Žádosti o změnu'!DB115,IF('Rozpočet + Žádosti o změnu'!$CV$2="ano",'Rozpočet + Žádosti o změnu'!CP115,IF('Rozpočet + Žádosti o změnu'!$CJ$2="ano",'Rozpočet + Žádosti o změnu'!CD115,IF('Rozpočet + Žádosti o změnu'!$BX$2="ano",'Rozpočet + Žádosti o změnu'!BR115,IF('Rozpočet + Žádosti o změnu'!$BL$2="ano",'Rozpočet + Žádosti o změnu'!BF115,IF('Rozpočet + Žádosti o změnu'!$AZ$2="ano",'Rozpočet + Žádosti o změnu'!AT115,IF('Rozpočet + Žádosti o změnu'!$AN$2="ano",'Rozpočet + Žádosti o změnu'!AH115,'Rozpočet + Žádosti o změnu'!H115))))))))))</f>
        <v>0</v>
      </c>
      <c r="P115" s="267">
        <f>IF('Rozpočet + Žádosti o změnu'!$ER$2="ano",'Rozpočet + Žádosti o změnu'!EM115,IF('Rozpočet + Žádosti o změnu'!$EF$2="ano",'Rozpočet + Žádosti o změnu'!EA115,IF('Rozpočet + Žádosti o změnu'!$DT$2="ano",'Rozpočet + Žádosti o změnu'!DO115,IF('Rozpočet + Žádosti o změnu'!$DH$2="ano",'Rozpočet + Žádosti o změnu'!DC115,IF('Rozpočet + Žádosti o změnu'!$CV$2="ano",'Rozpočet + Žádosti o změnu'!CQ115,IF('Rozpočet + Žádosti o změnu'!$CJ$2="ano",'Rozpočet + Žádosti o změnu'!CE115,IF('Rozpočet + Žádosti o změnu'!$BX$2="ano",'Rozpočet + Žádosti o změnu'!BS115,IF('Rozpočet + Žádosti o změnu'!$BL$2="ano",'Rozpočet + Žádosti o změnu'!BG115,IF('Rozpočet + Žádosti o změnu'!$AZ$2="ano",'Rozpočet + Žádosti o změnu'!AU115,IF('Rozpočet + Žádosti o změnu'!$AN$2="ano",'Rozpočet + Žádosti o změnu'!AI115,'Rozpočet + Žádosti o změnu'!I115))))))))))</f>
        <v>0</v>
      </c>
      <c r="Q115" s="267">
        <f>IF('Rozpočet + Žádosti o změnu'!$ER$2="ano",'Rozpočet + Žádosti o změnu'!EN115,IF('Rozpočet + Žádosti o změnu'!$EF$2="ano",'Rozpočet + Žádosti o změnu'!EB115,IF('Rozpočet + Žádosti o změnu'!$DT$2="ano",'Rozpočet + Žádosti o změnu'!DP115,IF('Rozpočet + Žádosti o změnu'!$DH$2="ano",'Rozpočet + Žádosti o změnu'!DD115,IF('Rozpočet + Žádosti o změnu'!$CV$2="ano",'Rozpočet + Žádosti o změnu'!CR115,IF('Rozpočet + Žádosti o změnu'!$CJ$2="ano",'Rozpočet + Žádosti o změnu'!CF115,IF('Rozpočet + Žádosti o změnu'!$BX$2="ano",'Rozpočet + Žádosti o změnu'!BT115,IF('Rozpočet + Žádosti o změnu'!$BL$2="ano",'Rozpočet + Žádosti o změnu'!BH115,IF('Rozpočet + Žádosti o změnu'!$AZ$2="ano",'Rozpočet + Žádosti o změnu'!AV115,IF('Rozpočet + Žádosti o změnu'!$AN$2="ano",'Rozpočet + Žádosti o změnu'!AJ115,'Rozpočet + Žádosti o změnu'!J115))))))))))</f>
        <v>0</v>
      </c>
      <c r="R115" s="267">
        <f>IF('Rozpočet + Žádosti o změnu'!$ER$2="ano",'Rozpočet + Žádosti o změnu'!EO115,IF('Rozpočet + Žádosti o změnu'!$EF$2="ano",'Rozpočet + Žádosti o změnu'!EC115,IF('Rozpočet + Žádosti o změnu'!$DT$2="ano",'Rozpočet + Žádosti o změnu'!DQ115,IF('Rozpočet + Žádosti o změnu'!$DH$2="ano",'Rozpočet + Žádosti o změnu'!DE115,IF('Rozpočet + Žádosti o změnu'!$CV$2="ano",'Rozpočet + Žádosti o změnu'!CS115,IF('Rozpočet + Žádosti o změnu'!$CJ$2="ano",'Rozpočet + Žádosti o změnu'!CG115,IF('Rozpočet + Žádosti o změnu'!$BX$2="ano",'Rozpočet + Žádosti o změnu'!BU115,IF('Rozpočet + Žádosti o změnu'!$BL$2="ano",'Rozpočet + Žádosti o změnu'!BI115,IF('Rozpočet + Žádosti o změnu'!$AZ$2="ano",'Rozpočet + Žádosti o změnu'!AW115,IF('Rozpočet + Žádosti o změnu'!$AN$2="ano",'Rozpočet + Žádosti o změnu'!AK115,'Rozpočet + Žádosti o změnu'!K115))))))))))</f>
        <v>0</v>
      </c>
      <c r="S115" s="267">
        <f>IF('Rozpočet + Žádosti o změnu'!$ER$2="ano",'Rozpočet + Žádosti o změnu'!EP115,IF('Rozpočet + Žádosti o změnu'!$EF$2="ano",'Rozpočet + Žádosti o změnu'!ED115,IF('Rozpočet + Žádosti o změnu'!$DT$2="ano",'Rozpočet + Žádosti o změnu'!DR115,IF('Rozpočet + Žádosti o změnu'!$DH$2="ano",'Rozpočet + Žádosti o změnu'!DF115,IF('Rozpočet + Žádosti o změnu'!$CV$2="ano",'Rozpočet + Žádosti o změnu'!CT115,IF('Rozpočet + Žádosti o změnu'!$CJ$2="ano",'Rozpočet + Žádosti o změnu'!CH115,IF('Rozpočet + Žádosti o změnu'!$BX$2="ano",'Rozpočet + Žádosti o změnu'!BV115,IF('Rozpočet + Žádosti o změnu'!$BL$2="ano",'Rozpočet + Žádosti o změnu'!BJ115,IF('Rozpočet + Žádosti o změnu'!$AZ$2="ano",'Rozpočet + Žádosti o změnu'!AX115,IF('Rozpočet + Žádosti o změnu'!$AN$2="ano",'Rozpočet + Žádosti o změnu'!AL115,'Rozpočet + Žádosti o změnu'!L115))))))))))</f>
        <v>0</v>
      </c>
      <c r="T115" s="267">
        <f>IF('Rozpočet + Žádosti o změnu'!$ER$2="ano",'Rozpočet + Žádosti o změnu'!EQ115,IF('Rozpočet + Žádosti o změnu'!$EF$2="ano",'Rozpočet + Žádosti o změnu'!EE115,IF('Rozpočet + Žádosti o změnu'!$DT$2="ano",'Rozpočet + Žádosti o změnu'!DS115,IF('Rozpočet + Žádosti o změnu'!$DH$2="ano",'Rozpočet + Žádosti o změnu'!DG115,IF('Rozpočet + Žádosti o změnu'!$CV$2="ano",'Rozpočet + Žádosti o změnu'!CU115,IF('Rozpočet + Žádosti o změnu'!$CJ$2="ano",'Rozpočet + Žádosti o změnu'!CI115,IF('Rozpočet + Žádosti o změnu'!$BX$2="ano",'Rozpočet + Žádosti o změnu'!BW115,IF('Rozpočet + Žádosti o změnu'!$BL$2="ano",'Rozpočet + Žádosti o změnu'!BK115,IF('Rozpočet + Žádosti o změnu'!$AZ$2="ano",'Rozpočet + Žádosti o změnu'!AY115,IF('Rozpočet + Žádosti o změnu'!$AN$2="ano",'Rozpočet + Žádosti o změnu'!AM115,'Rozpočet + Žádosti o změnu'!M115))))))))))</f>
        <v>0</v>
      </c>
      <c r="U115" s="267">
        <f>IF('Rozpočet + Žádosti o změnu'!$ER$2="ano",'Rozpočet + Žádosti o změnu'!ER115,IF('Rozpočet + Žádosti o změnu'!$EF$2="ano",'Rozpočet + Žádosti o změnu'!EF115,IF('Rozpočet + Žádosti o změnu'!$DT$2="ano",'Rozpočet + Žádosti o změnu'!DT115,IF('Rozpočet + Žádosti o změnu'!$DH$2="ano",'Rozpočet + Žádosti o změnu'!DH115,IF('Rozpočet + Žádosti o změnu'!$CV$2="ano",'Rozpočet + Žádosti o změnu'!CV115,IF('Rozpočet + Žádosti o změnu'!$CJ$2="ano",'Rozpočet + Žádosti o změnu'!CJ115,IF('Rozpočet + Žádosti o změnu'!$BX$2="ano",'Rozpočet + Žádosti o změnu'!BX115,IF('Rozpočet + Žádosti o změnu'!$BL$2="ano",'Rozpočet + Žádosti o změnu'!BL115,IF('Rozpočet + Žádosti o změnu'!$AZ$2="ano",'Rozpočet + Žádosti o změnu'!AZ115,IF('Rozpočet + Žádosti o změnu'!$AN$2="ano",'Rozpočet + Žádosti o změnu'!AN115,'Rozpočet + Žádosti o změnu'!N115))))))))))</f>
        <v>0</v>
      </c>
      <c r="W115" s="281">
        <f>IF('ZoR č. 1'!$D115="",0,'ZoR č. 1'!G115)+IF('ZoR č. 2'!$D115="",0,'ZoR č. 2'!G115)+IF('ZoR č. 3'!$D115="",0,'ZoR č. 3'!G115)+IF('ZoR č. 4'!$D115="",0,'ZoR č. 4'!G115)+IF('ZoR č. 5'!$D115="",0,'ZoR č. 5'!G115)+IF('ZoR č. 6'!$D115="",0,'ZoR č. 6'!G115)+IF('ZoR č. 7'!$D115="",0,'ZoR č. 7'!G115)+IF('ZoR č. 8'!$D115="",0,'ZoR č. 8'!G115)+IF('ZoR č. 9'!$D115="",0,'ZoR č. 9'!G115)+IF('ZoR č. 10'!$D115="",0,'ZoR č. 10'!G115)+IF(ZZoR!$D115="",0,ZZoR!G115)</f>
        <v>0</v>
      </c>
      <c r="X115" s="281">
        <f>IF('ZoR č. 1'!$D115="",0,'ZoR č. 1'!H115)+IF('ZoR č. 2'!$D115="",0,'ZoR č. 2'!H115)+IF('ZoR č. 3'!$D115="",0,'ZoR č. 3'!H115)+IF('ZoR č. 4'!$D115="",0,'ZoR č. 4'!H115)+IF('ZoR č. 5'!$D115="",0,'ZoR č. 5'!H115)+IF('ZoR č. 6'!$D115="",0,'ZoR č. 6'!H115)+IF('ZoR č. 7'!$D115="",0,'ZoR č. 7'!H115)+IF('ZoR č. 8'!$D115="",0,'ZoR č. 8'!H115)+IF('ZoR č. 9'!$D115="",0,'ZoR č. 9'!H115)+IF('ZoR č. 10'!$D115="",0,'ZoR č. 10'!H115)+IF(ZZoR!$D115="",0,ZZoR!H115)</f>
        <v>0</v>
      </c>
      <c r="Y115" s="281">
        <f>IF('ZoR č. 1'!$D115="",0,'ZoR č. 1'!I115)+IF('ZoR č. 2'!$D115="",0,'ZoR č. 2'!I115)+IF('ZoR č. 3'!$D115="",0,'ZoR č. 3'!I115)+IF('ZoR č. 4'!$D115="",0,'ZoR č. 4'!I115)+IF('ZoR č. 5'!$D115="",0,'ZoR č. 5'!I115)+IF('ZoR č. 6'!$D115="",0,'ZoR č. 6'!I115)+IF('ZoR č. 7'!$D115="",0,'ZoR č. 7'!I115)+IF('ZoR č. 8'!$D115="",0,'ZoR č. 8'!I115)+IF('ZoR č. 9'!$D115="",0,'ZoR č. 9'!I115)+IF('ZoR č. 10'!$D115="",0,'ZoR č. 10'!I115)+IF(ZZoR!$D115="",0,ZZoR!I115)</f>
        <v>0</v>
      </c>
      <c r="Z115" s="281">
        <f>IF('ZoR č. 1'!$D115="",0,'ZoR č. 1'!J115)+IF('ZoR č. 2'!$D115="",0,'ZoR č. 2'!J115)+IF('ZoR č. 3'!$D115="",0,'ZoR č. 3'!J115)+IF('ZoR č. 4'!$D115="",0,'ZoR č. 4'!J115)+IF('ZoR č. 5'!$D115="",0,'ZoR č. 5'!J115)+IF('ZoR č. 6'!$D115="",0,'ZoR č. 6'!J115)+IF('ZoR č. 7'!$D115="",0,'ZoR č. 7'!J115)+IF('ZoR č. 8'!$D115="",0,'ZoR č. 8'!J115)+IF('ZoR č. 9'!$D115="",0,'ZoR č. 9'!J115)+IF('ZoR č. 10'!$D115="",0,'ZoR č. 10'!J115)+IF(ZZoR!$D115="",0,ZZoR!J115)</f>
        <v>0</v>
      </c>
      <c r="AA115" s="281">
        <f>IF('ZoR č. 1'!$D115="",0,'ZoR č. 1'!K115)+IF('ZoR č. 2'!$D115="",0,'ZoR č. 2'!K115)+IF('ZoR č. 3'!$D115="",0,'ZoR č. 3'!K115)+IF('ZoR č. 4'!$D115="",0,'ZoR č. 4'!K115)+IF('ZoR č. 5'!$D115="",0,'ZoR č. 5'!K115)+IF('ZoR č. 6'!$D115="",0,'ZoR č. 6'!K115)+IF('ZoR č. 7'!$D115="",0,'ZoR č. 7'!K115)+IF('ZoR č. 8'!$D115="",0,'ZoR č. 8'!K115)+IF('ZoR č. 9'!$D115="",0,'ZoR č. 9'!K115)+IF('ZoR č. 10'!$D115="",0,'ZoR č. 10'!K115)+IF(ZZoR!$D115="",0,ZZoR!K115)</f>
        <v>0</v>
      </c>
      <c r="AB115" s="281">
        <f>IF('ZoR č. 1'!$D115="",0,'ZoR č. 1'!L115)+IF('ZoR č. 2'!$D115="",0,'ZoR č. 2'!L115)+IF('ZoR č. 3'!$D115="",0,'ZoR č. 3'!L115)+IF('ZoR č. 4'!$D115="",0,'ZoR č. 4'!L115)+IF('ZoR č. 5'!$D115="",0,'ZoR č. 5'!L115)+IF('ZoR č. 6'!$D115="",0,'ZoR č. 6'!L115)+IF('ZoR č. 7'!$D115="",0,'ZoR č. 7'!L115)+IF('ZoR č. 8'!$D115="",0,'ZoR č. 8'!L115)+IF('ZoR č. 9'!$D115="",0,'ZoR č. 9'!L115)+IF('ZoR č. 10'!$D115="",0,'ZoR č. 10'!L115)+IF(ZZoR!$D115="",0,ZZoR!L115)</f>
        <v>0</v>
      </c>
      <c r="AC115" s="281">
        <f>IF('ZoR č. 1'!$D115="",0,'ZoR č. 1'!M115)+IF('ZoR č. 2'!$D115="",0,'ZoR č. 2'!M115)+IF('ZoR č. 3'!$D115="",0,'ZoR č. 3'!M115)+IF('ZoR č. 4'!$D115="",0,'ZoR č. 4'!M115)+IF('ZoR č. 5'!$D115="",0,'ZoR č. 5'!M115)+IF('ZoR č. 6'!$D115="",0,'ZoR č. 6'!M115)+IF('ZoR č. 7'!$D115="",0,'ZoR č. 7'!M115)+IF('ZoR č. 8'!$D115="",0,'ZoR č. 8'!M115)+IF('ZoR č. 9'!$D115="",0,'ZoR č. 9'!M115)+IF('ZoR č. 10'!$D115="",0,'ZoR č. 10'!M115)+IF(ZZoR!$D115="",0,ZZoR!M115)</f>
        <v>0</v>
      </c>
      <c r="AE115" s="282" t="str">
        <f t="shared" si="7"/>
        <v/>
      </c>
    </row>
    <row r="116" spans="2:31" x14ac:dyDescent="0.25">
      <c r="B116" s="10" t="s">
        <v>37</v>
      </c>
      <c r="C116" s="104" t="str">
        <f>IF(COUNTA('Přehled partnerů'!C116:D116)&lt;&gt;2,"partner neuveden",IF('Přehled partnerů'!P116="ANO",'Přehled partnerů'!C116,"v tomto období nerelevantní"))</f>
        <v>partner neuveden</v>
      </c>
      <c r="D116" s="116" t="str">
        <f>IF(COUNTA('Přehled partnerů'!C116:D116)&lt;&gt;2,"",IF('Přehled partnerů'!P116="ANO",'Přehled partnerů'!D116,""))</f>
        <v/>
      </c>
      <c r="E116" s="24" t="str">
        <f t="shared" si="8"/>
        <v/>
      </c>
      <c r="F116" s="47" t="str">
        <f t="shared" si="9"/>
        <v/>
      </c>
      <c r="G116" s="15">
        <v>0</v>
      </c>
      <c r="H116" s="16">
        <v>0</v>
      </c>
      <c r="I116" s="16">
        <v>0</v>
      </c>
      <c r="J116" s="16">
        <v>0</v>
      </c>
      <c r="K116" s="126">
        <v>0</v>
      </c>
      <c r="L116" s="126">
        <v>0</v>
      </c>
      <c r="M116" s="130">
        <v>0</v>
      </c>
      <c r="N116" s="58" t="str">
        <f t="shared" si="6"/>
        <v/>
      </c>
      <c r="O116" s="267">
        <f>IF('Rozpočet + Žádosti o změnu'!$ER$2="ano",'Rozpočet + Žádosti o změnu'!EL116,IF('Rozpočet + Žádosti o změnu'!$EF$2="ano",'Rozpočet + Žádosti o změnu'!DZ116,IF('Rozpočet + Žádosti o změnu'!$DT$2="ano",'Rozpočet + Žádosti o změnu'!DN116,IF('Rozpočet + Žádosti o změnu'!$DH$2="ano",'Rozpočet + Žádosti o změnu'!DB116,IF('Rozpočet + Žádosti o změnu'!$CV$2="ano",'Rozpočet + Žádosti o změnu'!CP116,IF('Rozpočet + Žádosti o změnu'!$CJ$2="ano",'Rozpočet + Žádosti o změnu'!CD116,IF('Rozpočet + Žádosti o změnu'!$BX$2="ano",'Rozpočet + Žádosti o změnu'!BR116,IF('Rozpočet + Žádosti o změnu'!$BL$2="ano",'Rozpočet + Žádosti o změnu'!BF116,IF('Rozpočet + Žádosti o změnu'!$AZ$2="ano",'Rozpočet + Žádosti o změnu'!AT116,IF('Rozpočet + Žádosti o změnu'!$AN$2="ano",'Rozpočet + Žádosti o změnu'!AH116,'Rozpočet + Žádosti o změnu'!H116))))))))))</f>
        <v>0</v>
      </c>
      <c r="P116" s="267">
        <f>IF('Rozpočet + Žádosti o změnu'!$ER$2="ano",'Rozpočet + Žádosti o změnu'!EM116,IF('Rozpočet + Žádosti o změnu'!$EF$2="ano",'Rozpočet + Žádosti o změnu'!EA116,IF('Rozpočet + Žádosti o změnu'!$DT$2="ano",'Rozpočet + Žádosti o změnu'!DO116,IF('Rozpočet + Žádosti o změnu'!$DH$2="ano",'Rozpočet + Žádosti o změnu'!DC116,IF('Rozpočet + Žádosti o změnu'!$CV$2="ano",'Rozpočet + Žádosti o změnu'!CQ116,IF('Rozpočet + Žádosti o změnu'!$CJ$2="ano",'Rozpočet + Žádosti o změnu'!CE116,IF('Rozpočet + Žádosti o změnu'!$BX$2="ano",'Rozpočet + Žádosti o změnu'!BS116,IF('Rozpočet + Žádosti o změnu'!$BL$2="ano",'Rozpočet + Žádosti o změnu'!BG116,IF('Rozpočet + Žádosti o změnu'!$AZ$2="ano",'Rozpočet + Žádosti o změnu'!AU116,IF('Rozpočet + Žádosti o změnu'!$AN$2="ano",'Rozpočet + Žádosti o změnu'!AI116,'Rozpočet + Žádosti o změnu'!I116))))))))))</f>
        <v>0</v>
      </c>
      <c r="Q116" s="267">
        <f>IF('Rozpočet + Žádosti o změnu'!$ER$2="ano",'Rozpočet + Žádosti o změnu'!EN116,IF('Rozpočet + Žádosti o změnu'!$EF$2="ano",'Rozpočet + Žádosti o změnu'!EB116,IF('Rozpočet + Žádosti o změnu'!$DT$2="ano",'Rozpočet + Žádosti o změnu'!DP116,IF('Rozpočet + Žádosti o změnu'!$DH$2="ano",'Rozpočet + Žádosti o změnu'!DD116,IF('Rozpočet + Žádosti o změnu'!$CV$2="ano",'Rozpočet + Žádosti o změnu'!CR116,IF('Rozpočet + Žádosti o změnu'!$CJ$2="ano",'Rozpočet + Žádosti o změnu'!CF116,IF('Rozpočet + Žádosti o změnu'!$BX$2="ano",'Rozpočet + Žádosti o změnu'!BT116,IF('Rozpočet + Žádosti o změnu'!$BL$2="ano",'Rozpočet + Žádosti o změnu'!BH116,IF('Rozpočet + Žádosti o změnu'!$AZ$2="ano",'Rozpočet + Žádosti o změnu'!AV116,IF('Rozpočet + Žádosti o změnu'!$AN$2="ano",'Rozpočet + Žádosti o změnu'!AJ116,'Rozpočet + Žádosti o změnu'!J116))))))))))</f>
        <v>0</v>
      </c>
      <c r="R116" s="267">
        <f>IF('Rozpočet + Žádosti o změnu'!$ER$2="ano",'Rozpočet + Žádosti o změnu'!EO116,IF('Rozpočet + Žádosti o změnu'!$EF$2="ano",'Rozpočet + Žádosti o změnu'!EC116,IF('Rozpočet + Žádosti o změnu'!$DT$2="ano",'Rozpočet + Žádosti o změnu'!DQ116,IF('Rozpočet + Žádosti o změnu'!$DH$2="ano",'Rozpočet + Žádosti o změnu'!DE116,IF('Rozpočet + Žádosti o změnu'!$CV$2="ano",'Rozpočet + Žádosti o změnu'!CS116,IF('Rozpočet + Žádosti o změnu'!$CJ$2="ano",'Rozpočet + Žádosti o změnu'!CG116,IF('Rozpočet + Žádosti o změnu'!$BX$2="ano",'Rozpočet + Žádosti o změnu'!BU116,IF('Rozpočet + Žádosti o změnu'!$BL$2="ano",'Rozpočet + Žádosti o změnu'!BI116,IF('Rozpočet + Žádosti o změnu'!$AZ$2="ano",'Rozpočet + Žádosti o změnu'!AW116,IF('Rozpočet + Žádosti o změnu'!$AN$2="ano",'Rozpočet + Žádosti o změnu'!AK116,'Rozpočet + Žádosti o změnu'!K116))))))))))</f>
        <v>0</v>
      </c>
      <c r="S116" s="267">
        <f>IF('Rozpočet + Žádosti o změnu'!$ER$2="ano",'Rozpočet + Žádosti o změnu'!EP116,IF('Rozpočet + Žádosti o změnu'!$EF$2="ano",'Rozpočet + Žádosti o změnu'!ED116,IF('Rozpočet + Žádosti o změnu'!$DT$2="ano",'Rozpočet + Žádosti o změnu'!DR116,IF('Rozpočet + Žádosti o změnu'!$DH$2="ano",'Rozpočet + Žádosti o změnu'!DF116,IF('Rozpočet + Žádosti o změnu'!$CV$2="ano",'Rozpočet + Žádosti o změnu'!CT116,IF('Rozpočet + Žádosti o změnu'!$CJ$2="ano",'Rozpočet + Žádosti o změnu'!CH116,IF('Rozpočet + Žádosti o změnu'!$BX$2="ano",'Rozpočet + Žádosti o změnu'!BV116,IF('Rozpočet + Žádosti o změnu'!$BL$2="ano",'Rozpočet + Žádosti o změnu'!BJ116,IF('Rozpočet + Žádosti o změnu'!$AZ$2="ano",'Rozpočet + Žádosti o změnu'!AX116,IF('Rozpočet + Žádosti o změnu'!$AN$2="ano",'Rozpočet + Žádosti o změnu'!AL116,'Rozpočet + Žádosti o změnu'!L116))))))))))</f>
        <v>0</v>
      </c>
      <c r="T116" s="267">
        <f>IF('Rozpočet + Žádosti o změnu'!$ER$2="ano",'Rozpočet + Žádosti o změnu'!EQ116,IF('Rozpočet + Žádosti o změnu'!$EF$2="ano",'Rozpočet + Žádosti o změnu'!EE116,IF('Rozpočet + Žádosti o změnu'!$DT$2="ano",'Rozpočet + Žádosti o změnu'!DS116,IF('Rozpočet + Žádosti o změnu'!$DH$2="ano",'Rozpočet + Žádosti o změnu'!DG116,IF('Rozpočet + Žádosti o změnu'!$CV$2="ano",'Rozpočet + Žádosti o změnu'!CU116,IF('Rozpočet + Žádosti o změnu'!$CJ$2="ano",'Rozpočet + Žádosti o změnu'!CI116,IF('Rozpočet + Žádosti o změnu'!$BX$2="ano",'Rozpočet + Žádosti o změnu'!BW116,IF('Rozpočet + Žádosti o změnu'!$BL$2="ano",'Rozpočet + Žádosti o změnu'!BK116,IF('Rozpočet + Žádosti o změnu'!$AZ$2="ano",'Rozpočet + Žádosti o změnu'!AY116,IF('Rozpočet + Žádosti o změnu'!$AN$2="ano",'Rozpočet + Žádosti o změnu'!AM116,'Rozpočet + Žádosti o změnu'!M116))))))))))</f>
        <v>0</v>
      </c>
      <c r="U116" s="267">
        <f>IF('Rozpočet + Žádosti o změnu'!$ER$2="ano",'Rozpočet + Žádosti o změnu'!ER116,IF('Rozpočet + Žádosti o změnu'!$EF$2="ano",'Rozpočet + Žádosti o změnu'!EF116,IF('Rozpočet + Žádosti o změnu'!$DT$2="ano",'Rozpočet + Žádosti o změnu'!DT116,IF('Rozpočet + Žádosti o změnu'!$DH$2="ano",'Rozpočet + Žádosti o změnu'!DH116,IF('Rozpočet + Žádosti o změnu'!$CV$2="ano",'Rozpočet + Žádosti o změnu'!CV116,IF('Rozpočet + Žádosti o změnu'!$CJ$2="ano",'Rozpočet + Žádosti o změnu'!CJ116,IF('Rozpočet + Žádosti o změnu'!$BX$2="ano",'Rozpočet + Žádosti o změnu'!BX116,IF('Rozpočet + Žádosti o změnu'!$BL$2="ano",'Rozpočet + Žádosti o změnu'!BL116,IF('Rozpočet + Žádosti o změnu'!$AZ$2="ano",'Rozpočet + Žádosti o změnu'!AZ116,IF('Rozpočet + Žádosti o změnu'!$AN$2="ano",'Rozpočet + Žádosti o změnu'!AN116,'Rozpočet + Žádosti o změnu'!N116))))))))))</f>
        <v>0</v>
      </c>
      <c r="W116" s="281">
        <f>IF('ZoR č. 1'!$D116="",0,'ZoR č. 1'!G116)+IF('ZoR č. 2'!$D116="",0,'ZoR č. 2'!G116)+IF('ZoR č. 3'!$D116="",0,'ZoR č. 3'!G116)+IF('ZoR č. 4'!$D116="",0,'ZoR č. 4'!G116)+IF('ZoR č. 5'!$D116="",0,'ZoR č. 5'!G116)+IF('ZoR č. 6'!$D116="",0,'ZoR č. 6'!G116)+IF('ZoR č. 7'!$D116="",0,'ZoR č. 7'!G116)+IF('ZoR č. 8'!$D116="",0,'ZoR č. 8'!G116)+IF('ZoR č. 9'!$D116="",0,'ZoR č. 9'!G116)+IF('ZoR č. 10'!$D116="",0,'ZoR č. 10'!G116)+IF(ZZoR!$D116="",0,ZZoR!G116)</f>
        <v>0</v>
      </c>
      <c r="X116" s="281">
        <f>IF('ZoR č. 1'!$D116="",0,'ZoR č. 1'!H116)+IF('ZoR č. 2'!$D116="",0,'ZoR č. 2'!H116)+IF('ZoR č. 3'!$D116="",0,'ZoR č. 3'!H116)+IF('ZoR č. 4'!$D116="",0,'ZoR č. 4'!H116)+IF('ZoR č. 5'!$D116="",0,'ZoR č. 5'!H116)+IF('ZoR č. 6'!$D116="",0,'ZoR č. 6'!H116)+IF('ZoR č. 7'!$D116="",0,'ZoR č. 7'!H116)+IF('ZoR č. 8'!$D116="",0,'ZoR č. 8'!H116)+IF('ZoR č. 9'!$D116="",0,'ZoR č. 9'!H116)+IF('ZoR č. 10'!$D116="",0,'ZoR č. 10'!H116)+IF(ZZoR!$D116="",0,ZZoR!H116)</f>
        <v>0</v>
      </c>
      <c r="Y116" s="281">
        <f>IF('ZoR č. 1'!$D116="",0,'ZoR č. 1'!I116)+IF('ZoR č. 2'!$D116="",0,'ZoR č. 2'!I116)+IF('ZoR č. 3'!$D116="",0,'ZoR č. 3'!I116)+IF('ZoR č. 4'!$D116="",0,'ZoR č. 4'!I116)+IF('ZoR č. 5'!$D116="",0,'ZoR č. 5'!I116)+IF('ZoR č. 6'!$D116="",0,'ZoR č. 6'!I116)+IF('ZoR č. 7'!$D116="",0,'ZoR č. 7'!I116)+IF('ZoR č. 8'!$D116="",0,'ZoR č. 8'!I116)+IF('ZoR č. 9'!$D116="",0,'ZoR č. 9'!I116)+IF('ZoR č. 10'!$D116="",0,'ZoR č. 10'!I116)+IF(ZZoR!$D116="",0,ZZoR!I116)</f>
        <v>0</v>
      </c>
      <c r="Z116" s="281">
        <f>IF('ZoR č. 1'!$D116="",0,'ZoR č. 1'!J116)+IF('ZoR č. 2'!$D116="",0,'ZoR č. 2'!J116)+IF('ZoR č. 3'!$D116="",0,'ZoR č. 3'!J116)+IF('ZoR č. 4'!$D116="",0,'ZoR č. 4'!J116)+IF('ZoR č. 5'!$D116="",0,'ZoR č. 5'!J116)+IF('ZoR č. 6'!$D116="",0,'ZoR č. 6'!J116)+IF('ZoR č. 7'!$D116="",0,'ZoR č. 7'!J116)+IF('ZoR č. 8'!$D116="",0,'ZoR č. 8'!J116)+IF('ZoR č. 9'!$D116="",0,'ZoR č. 9'!J116)+IF('ZoR č. 10'!$D116="",0,'ZoR č. 10'!J116)+IF(ZZoR!$D116="",0,ZZoR!J116)</f>
        <v>0</v>
      </c>
      <c r="AA116" s="281">
        <f>IF('ZoR č. 1'!$D116="",0,'ZoR č. 1'!K116)+IF('ZoR č. 2'!$D116="",0,'ZoR č. 2'!K116)+IF('ZoR č. 3'!$D116="",0,'ZoR č. 3'!K116)+IF('ZoR č. 4'!$D116="",0,'ZoR č. 4'!K116)+IF('ZoR č. 5'!$D116="",0,'ZoR č. 5'!K116)+IF('ZoR č. 6'!$D116="",0,'ZoR č. 6'!K116)+IF('ZoR č. 7'!$D116="",0,'ZoR č. 7'!K116)+IF('ZoR č. 8'!$D116="",0,'ZoR č. 8'!K116)+IF('ZoR č. 9'!$D116="",0,'ZoR č. 9'!K116)+IF('ZoR č. 10'!$D116="",0,'ZoR č. 10'!K116)+IF(ZZoR!$D116="",0,ZZoR!K116)</f>
        <v>0</v>
      </c>
      <c r="AB116" s="281">
        <f>IF('ZoR č. 1'!$D116="",0,'ZoR č. 1'!L116)+IF('ZoR č. 2'!$D116="",0,'ZoR č. 2'!L116)+IF('ZoR č. 3'!$D116="",0,'ZoR č. 3'!L116)+IF('ZoR č. 4'!$D116="",0,'ZoR č. 4'!L116)+IF('ZoR č. 5'!$D116="",0,'ZoR č. 5'!L116)+IF('ZoR č. 6'!$D116="",0,'ZoR č. 6'!L116)+IF('ZoR č. 7'!$D116="",0,'ZoR č. 7'!L116)+IF('ZoR č. 8'!$D116="",0,'ZoR č. 8'!L116)+IF('ZoR č. 9'!$D116="",0,'ZoR č. 9'!L116)+IF('ZoR č. 10'!$D116="",0,'ZoR č. 10'!L116)+IF(ZZoR!$D116="",0,ZZoR!L116)</f>
        <v>0</v>
      </c>
      <c r="AC116" s="281">
        <f>IF('ZoR č. 1'!$D116="",0,'ZoR č. 1'!M116)+IF('ZoR č. 2'!$D116="",0,'ZoR č. 2'!M116)+IF('ZoR č. 3'!$D116="",0,'ZoR č. 3'!M116)+IF('ZoR č. 4'!$D116="",0,'ZoR č. 4'!M116)+IF('ZoR č. 5'!$D116="",0,'ZoR č. 5'!M116)+IF('ZoR č. 6'!$D116="",0,'ZoR č. 6'!M116)+IF('ZoR č. 7'!$D116="",0,'ZoR č. 7'!M116)+IF('ZoR č. 8'!$D116="",0,'ZoR č. 8'!M116)+IF('ZoR č. 9'!$D116="",0,'ZoR č. 9'!M116)+IF('ZoR č. 10'!$D116="",0,'ZoR č. 10'!M116)+IF(ZZoR!$D116="",0,ZZoR!M116)</f>
        <v>0</v>
      </c>
      <c r="AE116" s="282" t="str">
        <f t="shared" si="7"/>
        <v/>
      </c>
    </row>
    <row r="117" spans="2:31" x14ac:dyDescent="0.25">
      <c r="B117" s="10" t="s">
        <v>38</v>
      </c>
      <c r="C117" s="104" t="str">
        <f>IF(COUNTA('Přehled partnerů'!C117:D117)&lt;&gt;2,"partner neuveden",IF('Přehled partnerů'!P117="ANO",'Přehled partnerů'!C117,"v tomto období nerelevantní"))</f>
        <v>partner neuveden</v>
      </c>
      <c r="D117" s="116" t="str">
        <f>IF(COUNTA('Přehled partnerů'!C117:D117)&lt;&gt;2,"",IF('Přehled partnerů'!P117="ANO",'Přehled partnerů'!D117,""))</f>
        <v/>
      </c>
      <c r="E117" s="24" t="str">
        <f t="shared" si="8"/>
        <v/>
      </c>
      <c r="F117" s="47" t="str">
        <f t="shared" si="9"/>
        <v/>
      </c>
      <c r="G117" s="15">
        <v>0</v>
      </c>
      <c r="H117" s="16">
        <v>0</v>
      </c>
      <c r="I117" s="16">
        <v>0</v>
      </c>
      <c r="J117" s="16">
        <v>0</v>
      </c>
      <c r="K117" s="126">
        <v>0</v>
      </c>
      <c r="L117" s="126">
        <v>0</v>
      </c>
      <c r="M117" s="130">
        <v>0</v>
      </c>
      <c r="N117" s="58" t="str">
        <f t="shared" si="6"/>
        <v/>
      </c>
      <c r="O117" s="267">
        <f>IF('Rozpočet + Žádosti o změnu'!$ER$2="ano",'Rozpočet + Žádosti o změnu'!EL117,IF('Rozpočet + Žádosti o změnu'!$EF$2="ano",'Rozpočet + Žádosti o změnu'!DZ117,IF('Rozpočet + Žádosti o změnu'!$DT$2="ano",'Rozpočet + Žádosti o změnu'!DN117,IF('Rozpočet + Žádosti o změnu'!$DH$2="ano",'Rozpočet + Žádosti o změnu'!DB117,IF('Rozpočet + Žádosti o změnu'!$CV$2="ano",'Rozpočet + Žádosti o změnu'!CP117,IF('Rozpočet + Žádosti o změnu'!$CJ$2="ano",'Rozpočet + Žádosti o změnu'!CD117,IF('Rozpočet + Žádosti o změnu'!$BX$2="ano",'Rozpočet + Žádosti o změnu'!BR117,IF('Rozpočet + Žádosti o změnu'!$BL$2="ano",'Rozpočet + Žádosti o změnu'!BF117,IF('Rozpočet + Žádosti o změnu'!$AZ$2="ano",'Rozpočet + Žádosti o změnu'!AT117,IF('Rozpočet + Žádosti o změnu'!$AN$2="ano",'Rozpočet + Žádosti o změnu'!AH117,'Rozpočet + Žádosti o změnu'!H117))))))))))</f>
        <v>0</v>
      </c>
      <c r="P117" s="267">
        <f>IF('Rozpočet + Žádosti o změnu'!$ER$2="ano",'Rozpočet + Žádosti o změnu'!EM117,IF('Rozpočet + Žádosti o změnu'!$EF$2="ano",'Rozpočet + Žádosti o změnu'!EA117,IF('Rozpočet + Žádosti o změnu'!$DT$2="ano",'Rozpočet + Žádosti o změnu'!DO117,IF('Rozpočet + Žádosti o změnu'!$DH$2="ano",'Rozpočet + Žádosti o změnu'!DC117,IF('Rozpočet + Žádosti o změnu'!$CV$2="ano",'Rozpočet + Žádosti o změnu'!CQ117,IF('Rozpočet + Žádosti o změnu'!$CJ$2="ano",'Rozpočet + Žádosti o změnu'!CE117,IF('Rozpočet + Žádosti o změnu'!$BX$2="ano",'Rozpočet + Žádosti o změnu'!BS117,IF('Rozpočet + Žádosti o změnu'!$BL$2="ano",'Rozpočet + Žádosti o změnu'!BG117,IF('Rozpočet + Žádosti o změnu'!$AZ$2="ano",'Rozpočet + Žádosti o změnu'!AU117,IF('Rozpočet + Žádosti o změnu'!$AN$2="ano",'Rozpočet + Žádosti o změnu'!AI117,'Rozpočet + Žádosti o změnu'!I117))))))))))</f>
        <v>0</v>
      </c>
      <c r="Q117" s="267">
        <f>IF('Rozpočet + Žádosti o změnu'!$ER$2="ano",'Rozpočet + Žádosti o změnu'!EN117,IF('Rozpočet + Žádosti o změnu'!$EF$2="ano",'Rozpočet + Žádosti o změnu'!EB117,IF('Rozpočet + Žádosti o změnu'!$DT$2="ano",'Rozpočet + Žádosti o změnu'!DP117,IF('Rozpočet + Žádosti o změnu'!$DH$2="ano",'Rozpočet + Žádosti o změnu'!DD117,IF('Rozpočet + Žádosti o změnu'!$CV$2="ano",'Rozpočet + Žádosti o změnu'!CR117,IF('Rozpočet + Žádosti o změnu'!$CJ$2="ano",'Rozpočet + Žádosti o změnu'!CF117,IF('Rozpočet + Žádosti o změnu'!$BX$2="ano",'Rozpočet + Žádosti o změnu'!BT117,IF('Rozpočet + Žádosti o změnu'!$BL$2="ano",'Rozpočet + Žádosti o změnu'!BH117,IF('Rozpočet + Žádosti o změnu'!$AZ$2="ano",'Rozpočet + Žádosti o změnu'!AV117,IF('Rozpočet + Žádosti o změnu'!$AN$2="ano",'Rozpočet + Žádosti o změnu'!AJ117,'Rozpočet + Žádosti o změnu'!J117))))))))))</f>
        <v>0</v>
      </c>
      <c r="R117" s="267">
        <f>IF('Rozpočet + Žádosti o změnu'!$ER$2="ano",'Rozpočet + Žádosti o změnu'!EO117,IF('Rozpočet + Žádosti o změnu'!$EF$2="ano",'Rozpočet + Žádosti o změnu'!EC117,IF('Rozpočet + Žádosti o změnu'!$DT$2="ano",'Rozpočet + Žádosti o změnu'!DQ117,IF('Rozpočet + Žádosti o změnu'!$DH$2="ano",'Rozpočet + Žádosti o změnu'!DE117,IF('Rozpočet + Žádosti o změnu'!$CV$2="ano",'Rozpočet + Žádosti o změnu'!CS117,IF('Rozpočet + Žádosti o změnu'!$CJ$2="ano",'Rozpočet + Žádosti o změnu'!CG117,IF('Rozpočet + Žádosti o změnu'!$BX$2="ano",'Rozpočet + Žádosti o změnu'!BU117,IF('Rozpočet + Žádosti o změnu'!$BL$2="ano",'Rozpočet + Žádosti o změnu'!BI117,IF('Rozpočet + Žádosti o změnu'!$AZ$2="ano",'Rozpočet + Žádosti o změnu'!AW117,IF('Rozpočet + Žádosti o změnu'!$AN$2="ano",'Rozpočet + Žádosti o změnu'!AK117,'Rozpočet + Žádosti o změnu'!K117))))))))))</f>
        <v>0</v>
      </c>
      <c r="S117" s="267">
        <f>IF('Rozpočet + Žádosti o změnu'!$ER$2="ano",'Rozpočet + Žádosti o změnu'!EP117,IF('Rozpočet + Žádosti o změnu'!$EF$2="ano",'Rozpočet + Žádosti o změnu'!ED117,IF('Rozpočet + Žádosti o změnu'!$DT$2="ano",'Rozpočet + Žádosti o změnu'!DR117,IF('Rozpočet + Žádosti o změnu'!$DH$2="ano",'Rozpočet + Žádosti o změnu'!DF117,IF('Rozpočet + Žádosti o změnu'!$CV$2="ano",'Rozpočet + Žádosti o změnu'!CT117,IF('Rozpočet + Žádosti o změnu'!$CJ$2="ano",'Rozpočet + Žádosti o změnu'!CH117,IF('Rozpočet + Žádosti o změnu'!$BX$2="ano",'Rozpočet + Žádosti o změnu'!BV117,IF('Rozpočet + Žádosti o změnu'!$BL$2="ano",'Rozpočet + Žádosti o změnu'!BJ117,IF('Rozpočet + Žádosti o změnu'!$AZ$2="ano",'Rozpočet + Žádosti o změnu'!AX117,IF('Rozpočet + Žádosti o změnu'!$AN$2="ano",'Rozpočet + Žádosti o změnu'!AL117,'Rozpočet + Žádosti o změnu'!L117))))))))))</f>
        <v>0</v>
      </c>
      <c r="T117" s="267">
        <f>IF('Rozpočet + Žádosti o změnu'!$ER$2="ano",'Rozpočet + Žádosti o změnu'!EQ117,IF('Rozpočet + Žádosti o změnu'!$EF$2="ano",'Rozpočet + Žádosti o změnu'!EE117,IF('Rozpočet + Žádosti o změnu'!$DT$2="ano",'Rozpočet + Žádosti o změnu'!DS117,IF('Rozpočet + Žádosti o změnu'!$DH$2="ano",'Rozpočet + Žádosti o změnu'!DG117,IF('Rozpočet + Žádosti o změnu'!$CV$2="ano",'Rozpočet + Žádosti o změnu'!CU117,IF('Rozpočet + Žádosti o změnu'!$CJ$2="ano",'Rozpočet + Žádosti o změnu'!CI117,IF('Rozpočet + Žádosti o změnu'!$BX$2="ano",'Rozpočet + Žádosti o změnu'!BW117,IF('Rozpočet + Žádosti o změnu'!$BL$2="ano",'Rozpočet + Žádosti o změnu'!BK117,IF('Rozpočet + Žádosti o změnu'!$AZ$2="ano",'Rozpočet + Žádosti o změnu'!AY117,IF('Rozpočet + Žádosti o změnu'!$AN$2="ano",'Rozpočet + Žádosti o změnu'!AM117,'Rozpočet + Žádosti o změnu'!M117))))))))))</f>
        <v>0</v>
      </c>
      <c r="U117" s="267">
        <f>IF('Rozpočet + Žádosti o změnu'!$ER$2="ano",'Rozpočet + Žádosti o změnu'!ER117,IF('Rozpočet + Žádosti o změnu'!$EF$2="ano",'Rozpočet + Žádosti o změnu'!EF117,IF('Rozpočet + Žádosti o změnu'!$DT$2="ano",'Rozpočet + Žádosti o změnu'!DT117,IF('Rozpočet + Žádosti o změnu'!$DH$2="ano",'Rozpočet + Žádosti o změnu'!DH117,IF('Rozpočet + Žádosti o změnu'!$CV$2="ano",'Rozpočet + Žádosti o změnu'!CV117,IF('Rozpočet + Žádosti o změnu'!$CJ$2="ano",'Rozpočet + Žádosti o změnu'!CJ117,IF('Rozpočet + Žádosti o změnu'!$BX$2="ano",'Rozpočet + Žádosti o změnu'!BX117,IF('Rozpočet + Žádosti o změnu'!$BL$2="ano",'Rozpočet + Žádosti o změnu'!BL117,IF('Rozpočet + Žádosti o změnu'!$AZ$2="ano",'Rozpočet + Žádosti o změnu'!AZ117,IF('Rozpočet + Žádosti o změnu'!$AN$2="ano",'Rozpočet + Žádosti o změnu'!AN117,'Rozpočet + Žádosti o změnu'!N117))))))))))</f>
        <v>0</v>
      </c>
      <c r="W117" s="281">
        <f>IF('ZoR č. 1'!$D117="",0,'ZoR č. 1'!G117)+IF('ZoR č. 2'!$D117="",0,'ZoR č. 2'!G117)+IF('ZoR č. 3'!$D117="",0,'ZoR č. 3'!G117)+IF('ZoR č. 4'!$D117="",0,'ZoR č. 4'!G117)+IF('ZoR č. 5'!$D117="",0,'ZoR č. 5'!G117)+IF('ZoR č. 6'!$D117="",0,'ZoR č. 6'!G117)+IF('ZoR č. 7'!$D117="",0,'ZoR č. 7'!G117)+IF('ZoR č. 8'!$D117="",0,'ZoR č. 8'!G117)+IF('ZoR č. 9'!$D117="",0,'ZoR č. 9'!G117)+IF('ZoR č. 10'!$D117="",0,'ZoR č. 10'!G117)+IF(ZZoR!$D117="",0,ZZoR!G117)</f>
        <v>0</v>
      </c>
      <c r="X117" s="281">
        <f>IF('ZoR č. 1'!$D117="",0,'ZoR č. 1'!H117)+IF('ZoR č. 2'!$D117="",0,'ZoR č. 2'!H117)+IF('ZoR č. 3'!$D117="",0,'ZoR č. 3'!H117)+IF('ZoR č. 4'!$D117="",0,'ZoR č. 4'!H117)+IF('ZoR č. 5'!$D117="",0,'ZoR č. 5'!H117)+IF('ZoR č. 6'!$D117="",0,'ZoR č. 6'!H117)+IF('ZoR č. 7'!$D117="",0,'ZoR č. 7'!H117)+IF('ZoR č. 8'!$D117="",0,'ZoR č. 8'!H117)+IF('ZoR č. 9'!$D117="",0,'ZoR č. 9'!H117)+IF('ZoR č. 10'!$D117="",0,'ZoR č. 10'!H117)+IF(ZZoR!$D117="",0,ZZoR!H117)</f>
        <v>0</v>
      </c>
      <c r="Y117" s="281">
        <f>IF('ZoR č. 1'!$D117="",0,'ZoR č. 1'!I117)+IF('ZoR č. 2'!$D117="",0,'ZoR č. 2'!I117)+IF('ZoR č. 3'!$D117="",0,'ZoR č. 3'!I117)+IF('ZoR č. 4'!$D117="",0,'ZoR č. 4'!I117)+IF('ZoR č. 5'!$D117="",0,'ZoR č. 5'!I117)+IF('ZoR č. 6'!$D117="",0,'ZoR č. 6'!I117)+IF('ZoR č. 7'!$D117="",0,'ZoR č. 7'!I117)+IF('ZoR č. 8'!$D117="",0,'ZoR č. 8'!I117)+IF('ZoR č. 9'!$D117="",0,'ZoR č. 9'!I117)+IF('ZoR č. 10'!$D117="",0,'ZoR č. 10'!I117)+IF(ZZoR!$D117="",0,ZZoR!I117)</f>
        <v>0</v>
      </c>
      <c r="Z117" s="281">
        <f>IF('ZoR č. 1'!$D117="",0,'ZoR č. 1'!J117)+IF('ZoR č. 2'!$D117="",0,'ZoR č. 2'!J117)+IF('ZoR č. 3'!$D117="",0,'ZoR č. 3'!J117)+IF('ZoR č. 4'!$D117="",0,'ZoR č. 4'!J117)+IF('ZoR č. 5'!$D117="",0,'ZoR č. 5'!J117)+IF('ZoR č. 6'!$D117="",0,'ZoR č. 6'!J117)+IF('ZoR č. 7'!$D117="",0,'ZoR č. 7'!J117)+IF('ZoR č. 8'!$D117="",0,'ZoR č. 8'!J117)+IF('ZoR č. 9'!$D117="",0,'ZoR č. 9'!J117)+IF('ZoR č. 10'!$D117="",0,'ZoR č. 10'!J117)+IF(ZZoR!$D117="",0,ZZoR!J117)</f>
        <v>0</v>
      </c>
      <c r="AA117" s="281">
        <f>IF('ZoR č. 1'!$D117="",0,'ZoR č. 1'!K117)+IF('ZoR č. 2'!$D117="",0,'ZoR č. 2'!K117)+IF('ZoR č. 3'!$D117="",0,'ZoR č. 3'!K117)+IF('ZoR č. 4'!$D117="",0,'ZoR č. 4'!K117)+IF('ZoR č. 5'!$D117="",0,'ZoR č. 5'!K117)+IF('ZoR č. 6'!$D117="",0,'ZoR č. 6'!K117)+IF('ZoR č. 7'!$D117="",0,'ZoR č. 7'!K117)+IF('ZoR č. 8'!$D117="",0,'ZoR č. 8'!K117)+IF('ZoR č. 9'!$D117="",0,'ZoR č. 9'!K117)+IF('ZoR č. 10'!$D117="",0,'ZoR č. 10'!K117)+IF(ZZoR!$D117="",0,ZZoR!K117)</f>
        <v>0</v>
      </c>
      <c r="AB117" s="281">
        <f>IF('ZoR č. 1'!$D117="",0,'ZoR č. 1'!L117)+IF('ZoR č. 2'!$D117="",0,'ZoR č. 2'!L117)+IF('ZoR č. 3'!$D117="",0,'ZoR č. 3'!L117)+IF('ZoR č. 4'!$D117="",0,'ZoR č. 4'!L117)+IF('ZoR č. 5'!$D117="",0,'ZoR č. 5'!L117)+IF('ZoR č. 6'!$D117="",0,'ZoR č. 6'!L117)+IF('ZoR č. 7'!$D117="",0,'ZoR č. 7'!L117)+IF('ZoR č. 8'!$D117="",0,'ZoR č. 8'!L117)+IF('ZoR č. 9'!$D117="",0,'ZoR č. 9'!L117)+IF('ZoR č. 10'!$D117="",0,'ZoR č. 10'!L117)+IF(ZZoR!$D117="",0,ZZoR!L117)</f>
        <v>0</v>
      </c>
      <c r="AC117" s="281">
        <f>IF('ZoR č. 1'!$D117="",0,'ZoR č. 1'!M117)+IF('ZoR č. 2'!$D117="",0,'ZoR č. 2'!M117)+IF('ZoR č. 3'!$D117="",0,'ZoR č. 3'!M117)+IF('ZoR č. 4'!$D117="",0,'ZoR č. 4'!M117)+IF('ZoR č. 5'!$D117="",0,'ZoR č. 5'!M117)+IF('ZoR č. 6'!$D117="",0,'ZoR č. 6'!M117)+IF('ZoR č. 7'!$D117="",0,'ZoR č. 7'!M117)+IF('ZoR č. 8'!$D117="",0,'ZoR č. 8'!M117)+IF('ZoR č. 9'!$D117="",0,'ZoR č. 9'!M117)+IF('ZoR č. 10'!$D117="",0,'ZoR č. 10'!M117)+IF(ZZoR!$D117="",0,ZZoR!M117)</f>
        <v>0</v>
      </c>
      <c r="AE117" s="282" t="str">
        <f t="shared" si="7"/>
        <v/>
      </c>
    </row>
    <row r="118" spans="2:31" x14ac:dyDescent="0.25">
      <c r="B118" s="10" t="s">
        <v>39</v>
      </c>
      <c r="C118" s="104" t="str">
        <f>IF(COUNTA('Přehled partnerů'!C118:D118)&lt;&gt;2,"partner neuveden",IF('Přehled partnerů'!P118="ANO",'Přehled partnerů'!C118,"v tomto období nerelevantní"))</f>
        <v>partner neuveden</v>
      </c>
      <c r="D118" s="116" t="str">
        <f>IF(COUNTA('Přehled partnerů'!C118:D118)&lt;&gt;2,"",IF('Přehled partnerů'!P118="ANO",'Přehled partnerů'!D118,""))</f>
        <v/>
      </c>
      <c r="E118" s="24" t="str">
        <f t="shared" si="8"/>
        <v/>
      </c>
      <c r="F118" s="47" t="str">
        <f t="shared" si="9"/>
        <v/>
      </c>
      <c r="G118" s="15">
        <v>0</v>
      </c>
      <c r="H118" s="16">
        <v>0</v>
      </c>
      <c r="I118" s="16">
        <v>0</v>
      </c>
      <c r="J118" s="16">
        <v>0</v>
      </c>
      <c r="K118" s="126">
        <v>0</v>
      </c>
      <c r="L118" s="126">
        <v>0</v>
      </c>
      <c r="M118" s="130">
        <v>0</v>
      </c>
      <c r="N118" s="58" t="str">
        <f t="shared" si="6"/>
        <v/>
      </c>
      <c r="O118" s="267">
        <f>IF('Rozpočet + Žádosti o změnu'!$ER$2="ano",'Rozpočet + Žádosti o změnu'!EL118,IF('Rozpočet + Žádosti o změnu'!$EF$2="ano",'Rozpočet + Žádosti o změnu'!DZ118,IF('Rozpočet + Žádosti o změnu'!$DT$2="ano",'Rozpočet + Žádosti o změnu'!DN118,IF('Rozpočet + Žádosti o změnu'!$DH$2="ano",'Rozpočet + Žádosti o změnu'!DB118,IF('Rozpočet + Žádosti o změnu'!$CV$2="ano",'Rozpočet + Žádosti o změnu'!CP118,IF('Rozpočet + Žádosti o změnu'!$CJ$2="ano",'Rozpočet + Žádosti o změnu'!CD118,IF('Rozpočet + Žádosti o změnu'!$BX$2="ano",'Rozpočet + Žádosti o změnu'!BR118,IF('Rozpočet + Žádosti o změnu'!$BL$2="ano",'Rozpočet + Žádosti o změnu'!BF118,IF('Rozpočet + Žádosti o změnu'!$AZ$2="ano",'Rozpočet + Žádosti o změnu'!AT118,IF('Rozpočet + Žádosti o změnu'!$AN$2="ano",'Rozpočet + Žádosti o změnu'!AH118,'Rozpočet + Žádosti o změnu'!H118))))))))))</f>
        <v>0</v>
      </c>
      <c r="P118" s="267">
        <f>IF('Rozpočet + Žádosti o změnu'!$ER$2="ano",'Rozpočet + Žádosti o změnu'!EM118,IF('Rozpočet + Žádosti o změnu'!$EF$2="ano",'Rozpočet + Žádosti o změnu'!EA118,IF('Rozpočet + Žádosti o změnu'!$DT$2="ano",'Rozpočet + Žádosti o změnu'!DO118,IF('Rozpočet + Žádosti o změnu'!$DH$2="ano",'Rozpočet + Žádosti o změnu'!DC118,IF('Rozpočet + Žádosti o změnu'!$CV$2="ano",'Rozpočet + Žádosti o změnu'!CQ118,IF('Rozpočet + Žádosti o změnu'!$CJ$2="ano",'Rozpočet + Žádosti o změnu'!CE118,IF('Rozpočet + Žádosti o změnu'!$BX$2="ano",'Rozpočet + Žádosti o změnu'!BS118,IF('Rozpočet + Žádosti o změnu'!$BL$2="ano",'Rozpočet + Žádosti o změnu'!BG118,IF('Rozpočet + Žádosti o změnu'!$AZ$2="ano",'Rozpočet + Žádosti o změnu'!AU118,IF('Rozpočet + Žádosti o změnu'!$AN$2="ano",'Rozpočet + Žádosti o změnu'!AI118,'Rozpočet + Žádosti o změnu'!I118))))))))))</f>
        <v>0</v>
      </c>
      <c r="Q118" s="267">
        <f>IF('Rozpočet + Žádosti o změnu'!$ER$2="ano",'Rozpočet + Žádosti o změnu'!EN118,IF('Rozpočet + Žádosti o změnu'!$EF$2="ano",'Rozpočet + Žádosti o změnu'!EB118,IF('Rozpočet + Žádosti o změnu'!$DT$2="ano",'Rozpočet + Žádosti o změnu'!DP118,IF('Rozpočet + Žádosti o změnu'!$DH$2="ano",'Rozpočet + Žádosti o změnu'!DD118,IF('Rozpočet + Žádosti o změnu'!$CV$2="ano",'Rozpočet + Žádosti o změnu'!CR118,IF('Rozpočet + Žádosti o změnu'!$CJ$2="ano",'Rozpočet + Žádosti o změnu'!CF118,IF('Rozpočet + Žádosti o změnu'!$BX$2="ano",'Rozpočet + Žádosti o změnu'!BT118,IF('Rozpočet + Žádosti o změnu'!$BL$2="ano",'Rozpočet + Žádosti o změnu'!BH118,IF('Rozpočet + Žádosti o změnu'!$AZ$2="ano",'Rozpočet + Žádosti o změnu'!AV118,IF('Rozpočet + Žádosti o změnu'!$AN$2="ano",'Rozpočet + Žádosti o změnu'!AJ118,'Rozpočet + Žádosti o změnu'!J118))))))))))</f>
        <v>0</v>
      </c>
      <c r="R118" s="267">
        <f>IF('Rozpočet + Žádosti o změnu'!$ER$2="ano",'Rozpočet + Žádosti o změnu'!EO118,IF('Rozpočet + Žádosti o změnu'!$EF$2="ano",'Rozpočet + Žádosti o změnu'!EC118,IF('Rozpočet + Žádosti o změnu'!$DT$2="ano",'Rozpočet + Žádosti o změnu'!DQ118,IF('Rozpočet + Žádosti o změnu'!$DH$2="ano",'Rozpočet + Žádosti o změnu'!DE118,IF('Rozpočet + Žádosti o změnu'!$CV$2="ano",'Rozpočet + Žádosti o změnu'!CS118,IF('Rozpočet + Žádosti o změnu'!$CJ$2="ano",'Rozpočet + Žádosti o změnu'!CG118,IF('Rozpočet + Žádosti o změnu'!$BX$2="ano",'Rozpočet + Žádosti o změnu'!BU118,IF('Rozpočet + Žádosti o změnu'!$BL$2="ano",'Rozpočet + Žádosti o změnu'!BI118,IF('Rozpočet + Žádosti o změnu'!$AZ$2="ano",'Rozpočet + Žádosti o změnu'!AW118,IF('Rozpočet + Žádosti o změnu'!$AN$2="ano",'Rozpočet + Žádosti o změnu'!AK118,'Rozpočet + Žádosti o změnu'!K118))))))))))</f>
        <v>0</v>
      </c>
      <c r="S118" s="267">
        <f>IF('Rozpočet + Žádosti o změnu'!$ER$2="ano",'Rozpočet + Žádosti o změnu'!EP118,IF('Rozpočet + Žádosti o změnu'!$EF$2="ano",'Rozpočet + Žádosti o změnu'!ED118,IF('Rozpočet + Žádosti o změnu'!$DT$2="ano",'Rozpočet + Žádosti o změnu'!DR118,IF('Rozpočet + Žádosti o změnu'!$DH$2="ano",'Rozpočet + Žádosti o změnu'!DF118,IF('Rozpočet + Žádosti o změnu'!$CV$2="ano",'Rozpočet + Žádosti o změnu'!CT118,IF('Rozpočet + Žádosti o změnu'!$CJ$2="ano",'Rozpočet + Žádosti o změnu'!CH118,IF('Rozpočet + Žádosti o změnu'!$BX$2="ano",'Rozpočet + Žádosti o změnu'!BV118,IF('Rozpočet + Žádosti o změnu'!$BL$2="ano",'Rozpočet + Žádosti o změnu'!BJ118,IF('Rozpočet + Žádosti o změnu'!$AZ$2="ano",'Rozpočet + Žádosti o změnu'!AX118,IF('Rozpočet + Žádosti o změnu'!$AN$2="ano",'Rozpočet + Žádosti o změnu'!AL118,'Rozpočet + Žádosti o změnu'!L118))))))))))</f>
        <v>0</v>
      </c>
      <c r="T118" s="267">
        <f>IF('Rozpočet + Žádosti o změnu'!$ER$2="ano",'Rozpočet + Žádosti o změnu'!EQ118,IF('Rozpočet + Žádosti o změnu'!$EF$2="ano",'Rozpočet + Žádosti o změnu'!EE118,IF('Rozpočet + Žádosti o změnu'!$DT$2="ano",'Rozpočet + Žádosti o změnu'!DS118,IF('Rozpočet + Žádosti o změnu'!$DH$2="ano",'Rozpočet + Žádosti o změnu'!DG118,IF('Rozpočet + Žádosti o změnu'!$CV$2="ano",'Rozpočet + Žádosti o změnu'!CU118,IF('Rozpočet + Žádosti o změnu'!$CJ$2="ano",'Rozpočet + Žádosti o změnu'!CI118,IF('Rozpočet + Žádosti o změnu'!$BX$2="ano",'Rozpočet + Žádosti o změnu'!BW118,IF('Rozpočet + Žádosti o změnu'!$BL$2="ano",'Rozpočet + Žádosti o změnu'!BK118,IF('Rozpočet + Žádosti o změnu'!$AZ$2="ano",'Rozpočet + Žádosti o změnu'!AY118,IF('Rozpočet + Žádosti o změnu'!$AN$2="ano",'Rozpočet + Žádosti o změnu'!AM118,'Rozpočet + Žádosti o změnu'!M118))))))))))</f>
        <v>0</v>
      </c>
      <c r="U118" s="267">
        <f>IF('Rozpočet + Žádosti o změnu'!$ER$2="ano",'Rozpočet + Žádosti o změnu'!ER118,IF('Rozpočet + Žádosti o změnu'!$EF$2="ano",'Rozpočet + Žádosti o změnu'!EF118,IF('Rozpočet + Žádosti o změnu'!$DT$2="ano",'Rozpočet + Žádosti o změnu'!DT118,IF('Rozpočet + Žádosti o změnu'!$DH$2="ano",'Rozpočet + Žádosti o změnu'!DH118,IF('Rozpočet + Žádosti o změnu'!$CV$2="ano",'Rozpočet + Žádosti o změnu'!CV118,IF('Rozpočet + Žádosti o změnu'!$CJ$2="ano",'Rozpočet + Žádosti o změnu'!CJ118,IF('Rozpočet + Žádosti o změnu'!$BX$2="ano",'Rozpočet + Žádosti o změnu'!BX118,IF('Rozpočet + Žádosti o změnu'!$BL$2="ano",'Rozpočet + Žádosti o změnu'!BL118,IF('Rozpočet + Žádosti o změnu'!$AZ$2="ano",'Rozpočet + Žádosti o změnu'!AZ118,IF('Rozpočet + Žádosti o změnu'!$AN$2="ano",'Rozpočet + Žádosti o změnu'!AN118,'Rozpočet + Žádosti o změnu'!N118))))))))))</f>
        <v>0</v>
      </c>
      <c r="W118" s="281">
        <f>IF('ZoR č. 1'!$D118="",0,'ZoR č. 1'!G118)+IF('ZoR č. 2'!$D118="",0,'ZoR č. 2'!G118)+IF('ZoR č. 3'!$D118="",0,'ZoR č. 3'!G118)+IF('ZoR č. 4'!$D118="",0,'ZoR č. 4'!G118)+IF('ZoR č. 5'!$D118="",0,'ZoR č. 5'!G118)+IF('ZoR č. 6'!$D118="",0,'ZoR č. 6'!G118)+IF('ZoR č. 7'!$D118="",0,'ZoR č. 7'!G118)+IF('ZoR č. 8'!$D118="",0,'ZoR č. 8'!G118)+IF('ZoR č. 9'!$D118="",0,'ZoR č. 9'!G118)+IF('ZoR č. 10'!$D118="",0,'ZoR č. 10'!G118)+IF(ZZoR!$D118="",0,ZZoR!G118)</f>
        <v>0</v>
      </c>
      <c r="X118" s="281">
        <f>IF('ZoR č. 1'!$D118="",0,'ZoR č. 1'!H118)+IF('ZoR č. 2'!$D118="",0,'ZoR č. 2'!H118)+IF('ZoR č. 3'!$D118="",0,'ZoR č. 3'!H118)+IF('ZoR č. 4'!$D118="",0,'ZoR č. 4'!H118)+IF('ZoR č. 5'!$D118="",0,'ZoR č. 5'!H118)+IF('ZoR č. 6'!$D118="",0,'ZoR č. 6'!H118)+IF('ZoR č. 7'!$D118="",0,'ZoR č. 7'!H118)+IF('ZoR č. 8'!$D118="",0,'ZoR č. 8'!H118)+IF('ZoR č. 9'!$D118="",0,'ZoR č. 9'!H118)+IF('ZoR č. 10'!$D118="",0,'ZoR č. 10'!H118)+IF(ZZoR!$D118="",0,ZZoR!H118)</f>
        <v>0</v>
      </c>
      <c r="Y118" s="281">
        <f>IF('ZoR č. 1'!$D118="",0,'ZoR č. 1'!I118)+IF('ZoR č. 2'!$D118="",0,'ZoR č. 2'!I118)+IF('ZoR č. 3'!$D118="",0,'ZoR č. 3'!I118)+IF('ZoR č. 4'!$D118="",0,'ZoR č. 4'!I118)+IF('ZoR č. 5'!$D118="",0,'ZoR č. 5'!I118)+IF('ZoR č. 6'!$D118="",0,'ZoR č. 6'!I118)+IF('ZoR č. 7'!$D118="",0,'ZoR č. 7'!I118)+IF('ZoR č. 8'!$D118="",0,'ZoR č. 8'!I118)+IF('ZoR č. 9'!$D118="",0,'ZoR č. 9'!I118)+IF('ZoR č. 10'!$D118="",0,'ZoR č. 10'!I118)+IF(ZZoR!$D118="",0,ZZoR!I118)</f>
        <v>0</v>
      </c>
      <c r="Z118" s="281">
        <f>IF('ZoR č. 1'!$D118="",0,'ZoR č. 1'!J118)+IF('ZoR č. 2'!$D118="",0,'ZoR č. 2'!J118)+IF('ZoR č. 3'!$D118="",0,'ZoR č. 3'!J118)+IF('ZoR č. 4'!$D118="",0,'ZoR č. 4'!J118)+IF('ZoR č. 5'!$D118="",0,'ZoR č. 5'!J118)+IF('ZoR č. 6'!$D118="",0,'ZoR č. 6'!J118)+IF('ZoR č. 7'!$D118="",0,'ZoR č. 7'!J118)+IF('ZoR č. 8'!$D118="",0,'ZoR č. 8'!J118)+IF('ZoR č. 9'!$D118="",0,'ZoR č. 9'!J118)+IF('ZoR č. 10'!$D118="",0,'ZoR č. 10'!J118)+IF(ZZoR!$D118="",0,ZZoR!J118)</f>
        <v>0</v>
      </c>
      <c r="AA118" s="281">
        <f>IF('ZoR č. 1'!$D118="",0,'ZoR č. 1'!K118)+IF('ZoR č. 2'!$D118="",0,'ZoR č. 2'!K118)+IF('ZoR č. 3'!$D118="",0,'ZoR č. 3'!K118)+IF('ZoR č. 4'!$D118="",0,'ZoR č. 4'!K118)+IF('ZoR č. 5'!$D118="",0,'ZoR č. 5'!K118)+IF('ZoR č. 6'!$D118="",0,'ZoR č. 6'!K118)+IF('ZoR č. 7'!$D118="",0,'ZoR č. 7'!K118)+IF('ZoR č. 8'!$D118="",0,'ZoR č. 8'!K118)+IF('ZoR č. 9'!$D118="",0,'ZoR č. 9'!K118)+IF('ZoR č. 10'!$D118="",0,'ZoR č. 10'!K118)+IF(ZZoR!$D118="",0,ZZoR!K118)</f>
        <v>0</v>
      </c>
      <c r="AB118" s="281">
        <f>IF('ZoR č. 1'!$D118="",0,'ZoR č. 1'!L118)+IF('ZoR č. 2'!$D118="",0,'ZoR č. 2'!L118)+IF('ZoR č. 3'!$D118="",0,'ZoR č. 3'!L118)+IF('ZoR č. 4'!$D118="",0,'ZoR č. 4'!L118)+IF('ZoR č. 5'!$D118="",0,'ZoR č. 5'!L118)+IF('ZoR č. 6'!$D118="",0,'ZoR č. 6'!L118)+IF('ZoR č. 7'!$D118="",0,'ZoR č. 7'!L118)+IF('ZoR č. 8'!$D118="",0,'ZoR č. 8'!L118)+IF('ZoR č. 9'!$D118="",0,'ZoR č. 9'!L118)+IF('ZoR č. 10'!$D118="",0,'ZoR č. 10'!L118)+IF(ZZoR!$D118="",0,ZZoR!L118)</f>
        <v>0</v>
      </c>
      <c r="AC118" s="281">
        <f>IF('ZoR č. 1'!$D118="",0,'ZoR č. 1'!M118)+IF('ZoR č. 2'!$D118="",0,'ZoR č. 2'!M118)+IF('ZoR č. 3'!$D118="",0,'ZoR č. 3'!M118)+IF('ZoR č. 4'!$D118="",0,'ZoR č. 4'!M118)+IF('ZoR č. 5'!$D118="",0,'ZoR č. 5'!M118)+IF('ZoR č. 6'!$D118="",0,'ZoR č. 6'!M118)+IF('ZoR č. 7'!$D118="",0,'ZoR č. 7'!M118)+IF('ZoR č. 8'!$D118="",0,'ZoR č. 8'!M118)+IF('ZoR č. 9'!$D118="",0,'ZoR č. 9'!M118)+IF('ZoR č. 10'!$D118="",0,'ZoR č. 10'!M118)+IF(ZZoR!$D118="",0,ZZoR!M118)</f>
        <v>0</v>
      </c>
      <c r="AE118" s="282" t="str">
        <f t="shared" si="7"/>
        <v/>
      </c>
    </row>
    <row r="119" spans="2:31" x14ac:dyDescent="0.25">
      <c r="B119" s="10" t="s">
        <v>40</v>
      </c>
      <c r="C119" s="104" t="str">
        <f>IF(COUNTA('Přehled partnerů'!C119:D119)&lt;&gt;2,"partner neuveden",IF('Přehled partnerů'!P119="ANO",'Přehled partnerů'!C119,"v tomto období nerelevantní"))</f>
        <v>partner neuveden</v>
      </c>
      <c r="D119" s="116" t="str">
        <f>IF(COUNTA('Přehled partnerů'!C119:D119)&lt;&gt;2,"",IF('Přehled partnerů'!P119="ANO",'Přehled partnerů'!D119,""))</f>
        <v/>
      </c>
      <c r="E119" s="24" t="str">
        <f t="shared" si="8"/>
        <v/>
      </c>
      <c r="F119" s="47" t="str">
        <f t="shared" si="9"/>
        <v/>
      </c>
      <c r="G119" s="15">
        <v>0</v>
      </c>
      <c r="H119" s="16">
        <v>0</v>
      </c>
      <c r="I119" s="16">
        <v>0</v>
      </c>
      <c r="J119" s="16">
        <v>0</v>
      </c>
      <c r="K119" s="126">
        <v>0</v>
      </c>
      <c r="L119" s="126">
        <v>0</v>
      </c>
      <c r="M119" s="130">
        <v>0</v>
      </c>
      <c r="N119" s="58" t="str">
        <f t="shared" si="6"/>
        <v/>
      </c>
      <c r="O119" s="267">
        <f>IF('Rozpočet + Žádosti o změnu'!$ER$2="ano",'Rozpočet + Žádosti o změnu'!EL119,IF('Rozpočet + Žádosti o změnu'!$EF$2="ano",'Rozpočet + Žádosti o změnu'!DZ119,IF('Rozpočet + Žádosti o změnu'!$DT$2="ano",'Rozpočet + Žádosti o změnu'!DN119,IF('Rozpočet + Žádosti o změnu'!$DH$2="ano",'Rozpočet + Žádosti o změnu'!DB119,IF('Rozpočet + Žádosti o změnu'!$CV$2="ano",'Rozpočet + Žádosti o změnu'!CP119,IF('Rozpočet + Žádosti o změnu'!$CJ$2="ano",'Rozpočet + Žádosti o změnu'!CD119,IF('Rozpočet + Žádosti o změnu'!$BX$2="ano",'Rozpočet + Žádosti o změnu'!BR119,IF('Rozpočet + Žádosti o změnu'!$BL$2="ano",'Rozpočet + Žádosti o změnu'!BF119,IF('Rozpočet + Žádosti o změnu'!$AZ$2="ano",'Rozpočet + Žádosti o změnu'!AT119,IF('Rozpočet + Žádosti o změnu'!$AN$2="ano",'Rozpočet + Žádosti o změnu'!AH119,'Rozpočet + Žádosti o změnu'!H119))))))))))</f>
        <v>0</v>
      </c>
      <c r="P119" s="267">
        <f>IF('Rozpočet + Žádosti o změnu'!$ER$2="ano",'Rozpočet + Žádosti o změnu'!EM119,IF('Rozpočet + Žádosti o změnu'!$EF$2="ano",'Rozpočet + Žádosti o změnu'!EA119,IF('Rozpočet + Žádosti o změnu'!$DT$2="ano",'Rozpočet + Žádosti o změnu'!DO119,IF('Rozpočet + Žádosti o změnu'!$DH$2="ano",'Rozpočet + Žádosti o změnu'!DC119,IF('Rozpočet + Žádosti o změnu'!$CV$2="ano",'Rozpočet + Žádosti o změnu'!CQ119,IF('Rozpočet + Žádosti o změnu'!$CJ$2="ano",'Rozpočet + Žádosti o změnu'!CE119,IF('Rozpočet + Žádosti o změnu'!$BX$2="ano",'Rozpočet + Žádosti o změnu'!BS119,IF('Rozpočet + Žádosti o změnu'!$BL$2="ano",'Rozpočet + Žádosti o změnu'!BG119,IF('Rozpočet + Žádosti o změnu'!$AZ$2="ano",'Rozpočet + Žádosti o změnu'!AU119,IF('Rozpočet + Žádosti o změnu'!$AN$2="ano",'Rozpočet + Žádosti o změnu'!AI119,'Rozpočet + Žádosti o změnu'!I119))))))))))</f>
        <v>0</v>
      </c>
      <c r="Q119" s="267">
        <f>IF('Rozpočet + Žádosti o změnu'!$ER$2="ano",'Rozpočet + Žádosti o změnu'!EN119,IF('Rozpočet + Žádosti o změnu'!$EF$2="ano",'Rozpočet + Žádosti o změnu'!EB119,IF('Rozpočet + Žádosti o změnu'!$DT$2="ano",'Rozpočet + Žádosti o změnu'!DP119,IF('Rozpočet + Žádosti o změnu'!$DH$2="ano",'Rozpočet + Žádosti o změnu'!DD119,IF('Rozpočet + Žádosti o změnu'!$CV$2="ano",'Rozpočet + Žádosti o změnu'!CR119,IF('Rozpočet + Žádosti o změnu'!$CJ$2="ano",'Rozpočet + Žádosti o změnu'!CF119,IF('Rozpočet + Žádosti o změnu'!$BX$2="ano",'Rozpočet + Žádosti o změnu'!BT119,IF('Rozpočet + Žádosti o změnu'!$BL$2="ano",'Rozpočet + Žádosti o změnu'!BH119,IF('Rozpočet + Žádosti o změnu'!$AZ$2="ano",'Rozpočet + Žádosti o změnu'!AV119,IF('Rozpočet + Žádosti o změnu'!$AN$2="ano",'Rozpočet + Žádosti o změnu'!AJ119,'Rozpočet + Žádosti o změnu'!J119))))))))))</f>
        <v>0</v>
      </c>
      <c r="R119" s="267">
        <f>IF('Rozpočet + Žádosti o změnu'!$ER$2="ano",'Rozpočet + Žádosti o změnu'!EO119,IF('Rozpočet + Žádosti o změnu'!$EF$2="ano",'Rozpočet + Žádosti o změnu'!EC119,IF('Rozpočet + Žádosti o změnu'!$DT$2="ano",'Rozpočet + Žádosti o změnu'!DQ119,IF('Rozpočet + Žádosti o změnu'!$DH$2="ano",'Rozpočet + Žádosti o změnu'!DE119,IF('Rozpočet + Žádosti o změnu'!$CV$2="ano",'Rozpočet + Žádosti o změnu'!CS119,IF('Rozpočet + Žádosti o změnu'!$CJ$2="ano",'Rozpočet + Žádosti o změnu'!CG119,IF('Rozpočet + Žádosti o změnu'!$BX$2="ano",'Rozpočet + Žádosti o změnu'!BU119,IF('Rozpočet + Žádosti o změnu'!$BL$2="ano",'Rozpočet + Žádosti o změnu'!BI119,IF('Rozpočet + Žádosti o změnu'!$AZ$2="ano",'Rozpočet + Žádosti o změnu'!AW119,IF('Rozpočet + Žádosti o změnu'!$AN$2="ano",'Rozpočet + Žádosti o změnu'!AK119,'Rozpočet + Žádosti o změnu'!K119))))))))))</f>
        <v>0</v>
      </c>
      <c r="S119" s="267">
        <f>IF('Rozpočet + Žádosti o změnu'!$ER$2="ano",'Rozpočet + Žádosti o změnu'!EP119,IF('Rozpočet + Žádosti o změnu'!$EF$2="ano",'Rozpočet + Žádosti o změnu'!ED119,IF('Rozpočet + Žádosti o změnu'!$DT$2="ano",'Rozpočet + Žádosti o změnu'!DR119,IF('Rozpočet + Žádosti o změnu'!$DH$2="ano",'Rozpočet + Žádosti o změnu'!DF119,IF('Rozpočet + Žádosti o změnu'!$CV$2="ano",'Rozpočet + Žádosti o změnu'!CT119,IF('Rozpočet + Žádosti o změnu'!$CJ$2="ano",'Rozpočet + Žádosti o změnu'!CH119,IF('Rozpočet + Žádosti o změnu'!$BX$2="ano",'Rozpočet + Žádosti o změnu'!BV119,IF('Rozpočet + Žádosti o změnu'!$BL$2="ano",'Rozpočet + Žádosti o změnu'!BJ119,IF('Rozpočet + Žádosti o změnu'!$AZ$2="ano",'Rozpočet + Žádosti o změnu'!AX119,IF('Rozpočet + Žádosti o změnu'!$AN$2="ano",'Rozpočet + Žádosti o změnu'!AL119,'Rozpočet + Žádosti o změnu'!L119))))))))))</f>
        <v>0</v>
      </c>
      <c r="T119" s="267">
        <f>IF('Rozpočet + Žádosti o změnu'!$ER$2="ano",'Rozpočet + Žádosti o změnu'!EQ119,IF('Rozpočet + Žádosti o změnu'!$EF$2="ano",'Rozpočet + Žádosti o změnu'!EE119,IF('Rozpočet + Žádosti o změnu'!$DT$2="ano",'Rozpočet + Žádosti o změnu'!DS119,IF('Rozpočet + Žádosti o změnu'!$DH$2="ano",'Rozpočet + Žádosti o změnu'!DG119,IF('Rozpočet + Žádosti o změnu'!$CV$2="ano",'Rozpočet + Žádosti o změnu'!CU119,IF('Rozpočet + Žádosti o změnu'!$CJ$2="ano",'Rozpočet + Žádosti o změnu'!CI119,IF('Rozpočet + Žádosti o změnu'!$BX$2="ano",'Rozpočet + Žádosti o změnu'!BW119,IF('Rozpočet + Žádosti o změnu'!$BL$2="ano",'Rozpočet + Žádosti o změnu'!BK119,IF('Rozpočet + Žádosti o změnu'!$AZ$2="ano",'Rozpočet + Žádosti o změnu'!AY119,IF('Rozpočet + Žádosti o změnu'!$AN$2="ano",'Rozpočet + Žádosti o změnu'!AM119,'Rozpočet + Žádosti o změnu'!M119))))))))))</f>
        <v>0</v>
      </c>
      <c r="U119" s="267">
        <f>IF('Rozpočet + Žádosti o změnu'!$ER$2="ano",'Rozpočet + Žádosti o změnu'!ER119,IF('Rozpočet + Žádosti o změnu'!$EF$2="ano",'Rozpočet + Žádosti o změnu'!EF119,IF('Rozpočet + Žádosti o změnu'!$DT$2="ano",'Rozpočet + Žádosti o změnu'!DT119,IF('Rozpočet + Žádosti o změnu'!$DH$2="ano",'Rozpočet + Žádosti o změnu'!DH119,IF('Rozpočet + Žádosti o změnu'!$CV$2="ano",'Rozpočet + Žádosti o změnu'!CV119,IF('Rozpočet + Žádosti o změnu'!$CJ$2="ano",'Rozpočet + Žádosti o změnu'!CJ119,IF('Rozpočet + Žádosti o změnu'!$BX$2="ano",'Rozpočet + Žádosti o změnu'!BX119,IF('Rozpočet + Žádosti o změnu'!$BL$2="ano",'Rozpočet + Žádosti o změnu'!BL119,IF('Rozpočet + Žádosti o změnu'!$AZ$2="ano",'Rozpočet + Žádosti o změnu'!AZ119,IF('Rozpočet + Žádosti o změnu'!$AN$2="ano",'Rozpočet + Žádosti o změnu'!AN119,'Rozpočet + Žádosti o změnu'!N119))))))))))</f>
        <v>0</v>
      </c>
      <c r="W119" s="281">
        <f>IF('ZoR č. 1'!$D119="",0,'ZoR č. 1'!G119)+IF('ZoR č. 2'!$D119="",0,'ZoR č. 2'!G119)+IF('ZoR č. 3'!$D119="",0,'ZoR č. 3'!G119)+IF('ZoR č. 4'!$D119="",0,'ZoR č. 4'!G119)+IF('ZoR č. 5'!$D119="",0,'ZoR č. 5'!G119)+IF('ZoR č. 6'!$D119="",0,'ZoR č. 6'!G119)+IF('ZoR č. 7'!$D119="",0,'ZoR č. 7'!G119)+IF('ZoR č. 8'!$D119="",0,'ZoR č. 8'!G119)+IF('ZoR č. 9'!$D119="",0,'ZoR č. 9'!G119)+IF('ZoR č. 10'!$D119="",0,'ZoR č. 10'!G119)+IF(ZZoR!$D119="",0,ZZoR!G119)</f>
        <v>0</v>
      </c>
      <c r="X119" s="281">
        <f>IF('ZoR č. 1'!$D119="",0,'ZoR č. 1'!H119)+IF('ZoR č. 2'!$D119="",0,'ZoR č. 2'!H119)+IF('ZoR č. 3'!$D119="",0,'ZoR č. 3'!H119)+IF('ZoR č. 4'!$D119="",0,'ZoR č. 4'!H119)+IF('ZoR č. 5'!$D119="",0,'ZoR č. 5'!H119)+IF('ZoR č. 6'!$D119="",0,'ZoR č. 6'!H119)+IF('ZoR č. 7'!$D119="",0,'ZoR č. 7'!H119)+IF('ZoR č. 8'!$D119="",0,'ZoR č. 8'!H119)+IF('ZoR č. 9'!$D119="",0,'ZoR č. 9'!H119)+IF('ZoR č. 10'!$D119="",0,'ZoR č. 10'!H119)+IF(ZZoR!$D119="",0,ZZoR!H119)</f>
        <v>0</v>
      </c>
      <c r="Y119" s="281">
        <f>IF('ZoR č. 1'!$D119="",0,'ZoR č. 1'!I119)+IF('ZoR č. 2'!$D119="",0,'ZoR č. 2'!I119)+IF('ZoR č. 3'!$D119="",0,'ZoR č. 3'!I119)+IF('ZoR č. 4'!$D119="",0,'ZoR č. 4'!I119)+IF('ZoR č. 5'!$D119="",0,'ZoR č. 5'!I119)+IF('ZoR č. 6'!$D119="",0,'ZoR č. 6'!I119)+IF('ZoR č. 7'!$D119="",0,'ZoR č. 7'!I119)+IF('ZoR č. 8'!$D119="",0,'ZoR č. 8'!I119)+IF('ZoR č. 9'!$D119="",0,'ZoR č. 9'!I119)+IF('ZoR č. 10'!$D119="",0,'ZoR č. 10'!I119)+IF(ZZoR!$D119="",0,ZZoR!I119)</f>
        <v>0</v>
      </c>
      <c r="Z119" s="281">
        <f>IF('ZoR č. 1'!$D119="",0,'ZoR č. 1'!J119)+IF('ZoR č. 2'!$D119="",0,'ZoR č. 2'!J119)+IF('ZoR č. 3'!$D119="",0,'ZoR č. 3'!J119)+IF('ZoR č. 4'!$D119="",0,'ZoR č. 4'!J119)+IF('ZoR č. 5'!$D119="",0,'ZoR č. 5'!J119)+IF('ZoR č. 6'!$D119="",0,'ZoR č. 6'!J119)+IF('ZoR č. 7'!$D119="",0,'ZoR č. 7'!J119)+IF('ZoR č. 8'!$D119="",0,'ZoR č. 8'!J119)+IF('ZoR č. 9'!$D119="",0,'ZoR č. 9'!J119)+IF('ZoR č. 10'!$D119="",0,'ZoR č. 10'!J119)+IF(ZZoR!$D119="",0,ZZoR!J119)</f>
        <v>0</v>
      </c>
      <c r="AA119" s="281">
        <f>IF('ZoR č. 1'!$D119="",0,'ZoR č. 1'!K119)+IF('ZoR č. 2'!$D119="",0,'ZoR č. 2'!K119)+IF('ZoR č. 3'!$D119="",0,'ZoR č. 3'!K119)+IF('ZoR č. 4'!$D119="",0,'ZoR č. 4'!K119)+IF('ZoR č. 5'!$D119="",0,'ZoR č. 5'!K119)+IF('ZoR č. 6'!$D119="",0,'ZoR č. 6'!K119)+IF('ZoR č. 7'!$D119="",0,'ZoR č. 7'!K119)+IF('ZoR č. 8'!$D119="",0,'ZoR č. 8'!K119)+IF('ZoR č. 9'!$D119="",0,'ZoR č. 9'!K119)+IF('ZoR č. 10'!$D119="",0,'ZoR č. 10'!K119)+IF(ZZoR!$D119="",0,ZZoR!K119)</f>
        <v>0</v>
      </c>
      <c r="AB119" s="281">
        <f>IF('ZoR č. 1'!$D119="",0,'ZoR č. 1'!L119)+IF('ZoR č. 2'!$D119="",0,'ZoR č. 2'!L119)+IF('ZoR č. 3'!$D119="",0,'ZoR č. 3'!L119)+IF('ZoR č. 4'!$D119="",0,'ZoR č. 4'!L119)+IF('ZoR č. 5'!$D119="",0,'ZoR č. 5'!L119)+IF('ZoR č. 6'!$D119="",0,'ZoR č. 6'!L119)+IF('ZoR č. 7'!$D119="",0,'ZoR č. 7'!L119)+IF('ZoR č. 8'!$D119="",0,'ZoR č. 8'!L119)+IF('ZoR č. 9'!$D119="",0,'ZoR č. 9'!L119)+IF('ZoR č. 10'!$D119="",0,'ZoR č. 10'!L119)+IF(ZZoR!$D119="",0,ZZoR!L119)</f>
        <v>0</v>
      </c>
      <c r="AC119" s="281">
        <f>IF('ZoR č. 1'!$D119="",0,'ZoR č. 1'!M119)+IF('ZoR č. 2'!$D119="",0,'ZoR č. 2'!M119)+IF('ZoR č. 3'!$D119="",0,'ZoR č. 3'!M119)+IF('ZoR č. 4'!$D119="",0,'ZoR č. 4'!M119)+IF('ZoR č. 5'!$D119="",0,'ZoR č. 5'!M119)+IF('ZoR č. 6'!$D119="",0,'ZoR č. 6'!M119)+IF('ZoR č. 7'!$D119="",0,'ZoR č. 7'!M119)+IF('ZoR č. 8'!$D119="",0,'ZoR č. 8'!M119)+IF('ZoR č. 9'!$D119="",0,'ZoR č. 9'!M119)+IF('ZoR č. 10'!$D119="",0,'ZoR č. 10'!M119)+IF(ZZoR!$D119="",0,ZZoR!M119)</f>
        <v>0</v>
      </c>
      <c r="AE119" s="282" t="str">
        <f t="shared" si="7"/>
        <v/>
      </c>
    </row>
    <row r="120" spans="2:31" x14ac:dyDescent="0.25">
      <c r="B120" s="10" t="s">
        <v>41</v>
      </c>
      <c r="C120" s="104" t="str">
        <f>IF(COUNTA('Přehled partnerů'!C120:D120)&lt;&gt;2,"partner neuveden",IF('Přehled partnerů'!P120="ANO",'Přehled partnerů'!C120,"v tomto období nerelevantní"))</f>
        <v>partner neuveden</v>
      </c>
      <c r="D120" s="116" t="str">
        <f>IF(COUNTA('Přehled partnerů'!C120:D120)&lt;&gt;2,"",IF('Přehled partnerů'!P120="ANO",'Přehled partnerů'!D120,""))</f>
        <v/>
      </c>
      <c r="E120" s="24" t="str">
        <f t="shared" si="8"/>
        <v/>
      </c>
      <c r="F120" s="47" t="str">
        <f t="shared" si="9"/>
        <v/>
      </c>
      <c r="G120" s="15">
        <v>0</v>
      </c>
      <c r="H120" s="16">
        <v>0</v>
      </c>
      <c r="I120" s="16">
        <v>0</v>
      </c>
      <c r="J120" s="16">
        <v>0</v>
      </c>
      <c r="K120" s="126">
        <v>0</v>
      </c>
      <c r="L120" s="126">
        <v>0</v>
      </c>
      <c r="M120" s="130">
        <v>0</v>
      </c>
      <c r="N120" s="58" t="str">
        <f t="shared" si="6"/>
        <v/>
      </c>
      <c r="O120" s="267">
        <f>IF('Rozpočet + Žádosti o změnu'!$ER$2="ano",'Rozpočet + Žádosti o změnu'!EL120,IF('Rozpočet + Žádosti o změnu'!$EF$2="ano",'Rozpočet + Žádosti o změnu'!DZ120,IF('Rozpočet + Žádosti o změnu'!$DT$2="ano",'Rozpočet + Žádosti o změnu'!DN120,IF('Rozpočet + Žádosti o změnu'!$DH$2="ano",'Rozpočet + Žádosti o změnu'!DB120,IF('Rozpočet + Žádosti o změnu'!$CV$2="ano",'Rozpočet + Žádosti o změnu'!CP120,IF('Rozpočet + Žádosti o změnu'!$CJ$2="ano",'Rozpočet + Žádosti o změnu'!CD120,IF('Rozpočet + Žádosti o změnu'!$BX$2="ano",'Rozpočet + Žádosti o změnu'!BR120,IF('Rozpočet + Žádosti o změnu'!$BL$2="ano",'Rozpočet + Žádosti o změnu'!BF120,IF('Rozpočet + Žádosti o změnu'!$AZ$2="ano",'Rozpočet + Žádosti o změnu'!AT120,IF('Rozpočet + Žádosti o změnu'!$AN$2="ano",'Rozpočet + Žádosti o změnu'!AH120,'Rozpočet + Žádosti o změnu'!H120))))))))))</f>
        <v>0</v>
      </c>
      <c r="P120" s="267">
        <f>IF('Rozpočet + Žádosti o změnu'!$ER$2="ano",'Rozpočet + Žádosti o změnu'!EM120,IF('Rozpočet + Žádosti o změnu'!$EF$2="ano",'Rozpočet + Žádosti o změnu'!EA120,IF('Rozpočet + Žádosti o změnu'!$DT$2="ano",'Rozpočet + Žádosti o změnu'!DO120,IF('Rozpočet + Žádosti o změnu'!$DH$2="ano",'Rozpočet + Žádosti o změnu'!DC120,IF('Rozpočet + Žádosti o změnu'!$CV$2="ano",'Rozpočet + Žádosti o změnu'!CQ120,IF('Rozpočet + Žádosti o změnu'!$CJ$2="ano",'Rozpočet + Žádosti o změnu'!CE120,IF('Rozpočet + Žádosti o změnu'!$BX$2="ano",'Rozpočet + Žádosti o změnu'!BS120,IF('Rozpočet + Žádosti o změnu'!$BL$2="ano",'Rozpočet + Žádosti o změnu'!BG120,IF('Rozpočet + Žádosti o změnu'!$AZ$2="ano",'Rozpočet + Žádosti o změnu'!AU120,IF('Rozpočet + Žádosti o změnu'!$AN$2="ano",'Rozpočet + Žádosti o změnu'!AI120,'Rozpočet + Žádosti o změnu'!I120))))))))))</f>
        <v>0</v>
      </c>
      <c r="Q120" s="267">
        <f>IF('Rozpočet + Žádosti o změnu'!$ER$2="ano",'Rozpočet + Žádosti o změnu'!EN120,IF('Rozpočet + Žádosti o změnu'!$EF$2="ano",'Rozpočet + Žádosti o změnu'!EB120,IF('Rozpočet + Žádosti o změnu'!$DT$2="ano",'Rozpočet + Žádosti o změnu'!DP120,IF('Rozpočet + Žádosti o změnu'!$DH$2="ano",'Rozpočet + Žádosti o změnu'!DD120,IF('Rozpočet + Žádosti o změnu'!$CV$2="ano",'Rozpočet + Žádosti o změnu'!CR120,IF('Rozpočet + Žádosti o změnu'!$CJ$2="ano",'Rozpočet + Žádosti o změnu'!CF120,IF('Rozpočet + Žádosti o změnu'!$BX$2="ano",'Rozpočet + Žádosti o změnu'!BT120,IF('Rozpočet + Žádosti o změnu'!$BL$2="ano",'Rozpočet + Žádosti o změnu'!BH120,IF('Rozpočet + Žádosti o změnu'!$AZ$2="ano",'Rozpočet + Žádosti o změnu'!AV120,IF('Rozpočet + Žádosti o změnu'!$AN$2="ano",'Rozpočet + Žádosti o změnu'!AJ120,'Rozpočet + Žádosti o změnu'!J120))))))))))</f>
        <v>0</v>
      </c>
      <c r="R120" s="267">
        <f>IF('Rozpočet + Žádosti o změnu'!$ER$2="ano",'Rozpočet + Žádosti o změnu'!EO120,IF('Rozpočet + Žádosti o změnu'!$EF$2="ano",'Rozpočet + Žádosti o změnu'!EC120,IF('Rozpočet + Žádosti o změnu'!$DT$2="ano",'Rozpočet + Žádosti o změnu'!DQ120,IF('Rozpočet + Žádosti o změnu'!$DH$2="ano",'Rozpočet + Žádosti o změnu'!DE120,IF('Rozpočet + Žádosti o změnu'!$CV$2="ano",'Rozpočet + Žádosti o změnu'!CS120,IF('Rozpočet + Žádosti o změnu'!$CJ$2="ano",'Rozpočet + Žádosti o změnu'!CG120,IF('Rozpočet + Žádosti o změnu'!$BX$2="ano",'Rozpočet + Žádosti o změnu'!BU120,IF('Rozpočet + Žádosti o změnu'!$BL$2="ano",'Rozpočet + Žádosti o změnu'!BI120,IF('Rozpočet + Žádosti o změnu'!$AZ$2="ano",'Rozpočet + Žádosti o změnu'!AW120,IF('Rozpočet + Žádosti o změnu'!$AN$2="ano",'Rozpočet + Žádosti o změnu'!AK120,'Rozpočet + Žádosti o změnu'!K120))))))))))</f>
        <v>0</v>
      </c>
      <c r="S120" s="267">
        <f>IF('Rozpočet + Žádosti o změnu'!$ER$2="ano",'Rozpočet + Žádosti o změnu'!EP120,IF('Rozpočet + Žádosti o změnu'!$EF$2="ano",'Rozpočet + Žádosti o změnu'!ED120,IF('Rozpočet + Žádosti o změnu'!$DT$2="ano",'Rozpočet + Žádosti o změnu'!DR120,IF('Rozpočet + Žádosti o změnu'!$DH$2="ano",'Rozpočet + Žádosti o změnu'!DF120,IF('Rozpočet + Žádosti o změnu'!$CV$2="ano",'Rozpočet + Žádosti o změnu'!CT120,IF('Rozpočet + Žádosti o změnu'!$CJ$2="ano",'Rozpočet + Žádosti o změnu'!CH120,IF('Rozpočet + Žádosti o změnu'!$BX$2="ano",'Rozpočet + Žádosti o změnu'!BV120,IF('Rozpočet + Žádosti o změnu'!$BL$2="ano",'Rozpočet + Žádosti o změnu'!BJ120,IF('Rozpočet + Žádosti o změnu'!$AZ$2="ano",'Rozpočet + Žádosti o změnu'!AX120,IF('Rozpočet + Žádosti o změnu'!$AN$2="ano",'Rozpočet + Žádosti o změnu'!AL120,'Rozpočet + Žádosti o změnu'!L120))))))))))</f>
        <v>0</v>
      </c>
      <c r="T120" s="267">
        <f>IF('Rozpočet + Žádosti o změnu'!$ER$2="ano",'Rozpočet + Žádosti o změnu'!EQ120,IF('Rozpočet + Žádosti o změnu'!$EF$2="ano",'Rozpočet + Žádosti o změnu'!EE120,IF('Rozpočet + Žádosti o změnu'!$DT$2="ano",'Rozpočet + Žádosti o změnu'!DS120,IF('Rozpočet + Žádosti o změnu'!$DH$2="ano",'Rozpočet + Žádosti o změnu'!DG120,IF('Rozpočet + Žádosti o změnu'!$CV$2="ano",'Rozpočet + Žádosti o změnu'!CU120,IF('Rozpočet + Žádosti o změnu'!$CJ$2="ano",'Rozpočet + Žádosti o změnu'!CI120,IF('Rozpočet + Žádosti o změnu'!$BX$2="ano",'Rozpočet + Žádosti o změnu'!BW120,IF('Rozpočet + Žádosti o změnu'!$BL$2="ano",'Rozpočet + Žádosti o změnu'!BK120,IF('Rozpočet + Žádosti o změnu'!$AZ$2="ano",'Rozpočet + Žádosti o změnu'!AY120,IF('Rozpočet + Žádosti o změnu'!$AN$2="ano",'Rozpočet + Žádosti o změnu'!AM120,'Rozpočet + Žádosti o změnu'!M120))))))))))</f>
        <v>0</v>
      </c>
      <c r="U120" s="267">
        <f>IF('Rozpočet + Žádosti o změnu'!$ER$2="ano",'Rozpočet + Žádosti o změnu'!ER120,IF('Rozpočet + Žádosti o změnu'!$EF$2="ano",'Rozpočet + Žádosti o změnu'!EF120,IF('Rozpočet + Žádosti o změnu'!$DT$2="ano",'Rozpočet + Žádosti o změnu'!DT120,IF('Rozpočet + Žádosti o změnu'!$DH$2="ano",'Rozpočet + Žádosti o změnu'!DH120,IF('Rozpočet + Žádosti o změnu'!$CV$2="ano",'Rozpočet + Žádosti o změnu'!CV120,IF('Rozpočet + Žádosti o změnu'!$CJ$2="ano",'Rozpočet + Žádosti o změnu'!CJ120,IF('Rozpočet + Žádosti o změnu'!$BX$2="ano",'Rozpočet + Žádosti o změnu'!BX120,IF('Rozpočet + Žádosti o změnu'!$BL$2="ano",'Rozpočet + Žádosti o změnu'!BL120,IF('Rozpočet + Žádosti o změnu'!$AZ$2="ano",'Rozpočet + Žádosti o změnu'!AZ120,IF('Rozpočet + Žádosti o změnu'!$AN$2="ano",'Rozpočet + Žádosti o změnu'!AN120,'Rozpočet + Žádosti o změnu'!N120))))))))))</f>
        <v>0</v>
      </c>
      <c r="W120" s="281">
        <f>IF('ZoR č. 1'!$D120="",0,'ZoR č. 1'!G120)+IF('ZoR č. 2'!$D120="",0,'ZoR č. 2'!G120)+IF('ZoR č. 3'!$D120="",0,'ZoR č. 3'!G120)+IF('ZoR č. 4'!$D120="",0,'ZoR č. 4'!G120)+IF('ZoR č. 5'!$D120="",0,'ZoR č. 5'!G120)+IF('ZoR č. 6'!$D120="",0,'ZoR č. 6'!G120)+IF('ZoR č. 7'!$D120="",0,'ZoR č. 7'!G120)+IF('ZoR č. 8'!$D120="",0,'ZoR č. 8'!G120)+IF('ZoR č. 9'!$D120="",0,'ZoR č. 9'!G120)+IF('ZoR č. 10'!$D120="",0,'ZoR č. 10'!G120)+IF(ZZoR!$D120="",0,ZZoR!G120)</f>
        <v>0</v>
      </c>
      <c r="X120" s="281">
        <f>IF('ZoR č. 1'!$D120="",0,'ZoR č. 1'!H120)+IF('ZoR č. 2'!$D120="",0,'ZoR č. 2'!H120)+IF('ZoR č. 3'!$D120="",0,'ZoR č. 3'!H120)+IF('ZoR č. 4'!$D120="",0,'ZoR č. 4'!H120)+IF('ZoR č. 5'!$D120="",0,'ZoR č. 5'!H120)+IF('ZoR č. 6'!$D120="",0,'ZoR č. 6'!H120)+IF('ZoR č. 7'!$D120="",0,'ZoR č. 7'!H120)+IF('ZoR č. 8'!$D120="",0,'ZoR č. 8'!H120)+IF('ZoR č. 9'!$D120="",0,'ZoR č. 9'!H120)+IF('ZoR č. 10'!$D120="",0,'ZoR č. 10'!H120)+IF(ZZoR!$D120="",0,ZZoR!H120)</f>
        <v>0</v>
      </c>
      <c r="Y120" s="281">
        <f>IF('ZoR č. 1'!$D120="",0,'ZoR č. 1'!I120)+IF('ZoR č. 2'!$D120="",0,'ZoR č. 2'!I120)+IF('ZoR č. 3'!$D120="",0,'ZoR č. 3'!I120)+IF('ZoR č. 4'!$D120="",0,'ZoR č. 4'!I120)+IF('ZoR č. 5'!$D120="",0,'ZoR č. 5'!I120)+IF('ZoR č. 6'!$D120="",0,'ZoR č. 6'!I120)+IF('ZoR č. 7'!$D120="",0,'ZoR č. 7'!I120)+IF('ZoR č. 8'!$D120="",0,'ZoR č. 8'!I120)+IF('ZoR č. 9'!$D120="",0,'ZoR č. 9'!I120)+IF('ZoR č. 10'!$D120="",0,'ZoR č. 10'!I120)+IF(ZZoR!$D120="",0,ZZoR!I120)</f>
        <v>0</v>
      </c>
      <c r="Z120" s="281">
        <f>IF('ZoR č. 1'!$D120="",0,'ZoR č. 1'!J120)+IF('ZoR č. 2'!$D120="",0,'ZoR č. 2'!J120)+IF('ZoR č. 3'!$D120="",0,'ZoR č. 3'!J120)+IF('ZoR č. 4'!$D120="",0,'ZoR č. 4'!J120)+IF('ZoR č. 5'!$D120="",0,'ZoR č. 5'!J120)+IF('ZoR č. 6'!$D120="",0,'ZoR č. 6'!J120)+IF('ZoR č. 7'!$D120="",0,'ZoR č. 7'!J120)+IF('ZoR č. 8'!$D120="",0,'ZoR č. 8'!J120)+IF('ZoR č. 9'!$D120="",0,'ZoR č. 9'!J120)+IF('ZoR č. 10'!$D120="",0,'ZoR č. 10'!J120)+IF(ZZoR!$D120="",0,ZZoR!J120)</f>
        <v>0</v>
      </c>
      <c r="AA120" s="281">
        <f>IF('ZoR č. 1'!$D120="",0,'ZoR č. 1'!K120)+IF('ZoR č. 2'!$D120="",0,'ZoR č. 2'!K120)+IF('ZoR č. 3'!$D120="",0,'ZoR č. 3'!K120)+IF('ZoR č. 4'!$D120="",0,'ZoR č. 4'!K120)+IF('ZoR č. 5'!$D120="",0,'ZoR č. 5'!K120)+IF('ZoR č. 6'!$D120="",0,'ZoR č. 6'!K120)+IF('ZoR č. 7'!$D120="",0,'ZoR č. 7'!K120)+IF('ZoR č. 8'!$D120="",0,'ZoR č. 8'!K120)+IF('ZoR č. 9'!$D120="",0,'ZoR č. 9'!K120)+IF('ZoR č. 10'!$D120="",0,'ZoR č. 10'!K120)+IF(ZZoR!$D120="",0,ZZoR!K120)</f>
        <v>0</v>
      </c>
      <c r="AB120" s="281">
        <f>IF('ZoR č. 1'!$D120="",0,'ZoR č. 1'!L120)+IF('ZoR č. 2'!$D120="",0,'ZoR č. 2'!L120)+IF('ZoR č. 3'!$D120="",0,'ZoR č. 3'!L120)+IF('ZoR č. 4'!$D120="",0,'ZoR č. 4'!L120)+IF('ZoR č. 5'!$D120="",0,'ZoR č. 5'!L120)+IF('ZoR č. 6'!$D120="",0,'ZoR č. 6'!L120)+IF('ZoR č. 7'!$D120="",0,'ZoR č. 7'!L120)+IF('ZoR č. 8'!$D120="",0,'ZoR č. 8'!L120)+IF('ZoR č. 9'!$D120="",0,'ZoR č. 9'!L120)+IF('ZoR č. 10'!$D120="",0,'ZoR č. 10'!L120)+IF(ZZoR!$D120="",0,ZZoR!L120)</f>
        <v>0</v>
      </c>
      <c r="AC120" s="281">
        <f>IF('ZoR č. 1'!$D120="",0,'ZoR č. 1'!M120)+IF('ZoR č. 2'!$D120="",0,'ZoR č. 2'!M120)+IF('ZoR č. 3'!$D120="",0,'ZoR č. 3'!M120)+IF('ZoR č. 4'!$D120="",0,'ZoR č. 4'!M120)+IF('ZoR č. 5'!$D120="",0,'ZoR č. 5'!M120)+IF('ZoR č. 6'!$D120="",0,'ZoR č. 6'!M120)+IF('ZoR č. 7'!$D120="",0,'ZoR č. 7'!M120)+IF('ZoR č. 8'!$D120="",0,'ZoR č. 8'!M120)+IF('ZoR č. 9'!$D120="",0,'ZoR č. 9'!M120)+IF('ZoR č. 10'!$D120="",0,'ZoR č. 10'!M120)+IF(ZZoR!$D120="",0,ZZoR!M120)</f>
        <v>0</v>
      </c>
      <c r="AE120" s="282" t="str">
        <f t="shared" si="7"/>
        <v/>
      </c>
    </row>
    <row r="121" spans="2:31" x14ac:dyDescent="0.25">
      <c r="B121" s="10" t="s">
        <v>42</v>
      </c>
      <c r="C121" s="104" t="str">
        <f>IF(COUNTA('Přehled partnerů'!C121:D121)&lt;&gt;2,"partner neuveden",IF('Přehled partnerů'!P121="ANO",'Přehled partnerů'!C121,"v tomto období nerelevantní"))</f>
        <v>partner neuveden</v>
      </c>
      <c r="D121" s="116" t="str">
        <f>IF(COUNTA('Přehled partnerů'!C121:D121)&lt;&gt;2,"",IF('Přehled partnerů'!P121="ANO",'Přehled partnerů'!D121,""))</f>
        <v/>
      </c>
      <c r="E121" s="24" t="str">
        <f t="shared" si="8"/>
        <v/>
      </c>
      <c r="F121" s="47" t="str">
        <f t="shared" si="9"/>
        <v/>
      </c>
      <c r="G121" s="15">
        <v>0</v>
      </c>
      <c r="H121" s="16">
        <v>0</v>
      </c>
      <c r="I121" s="16">
        <v>0</v>
      </c>
      <c r="J121" s="16">
        <v>0</v>
      </c>
      <c r="K121" s="126">
        <v>0</v>
      </c>
      <c r="L121" s="126">
        <v>0</v>
      </c>
      <c r="M121" s="130">
        <v>0</v>
      </c>
      <c r="N121" s="58" t="str">
        <f t="shared" si="6"/>
        <v/>
      </c>
      <c r="O121" s="267">
        <f>IF('Rozpočet + Žádosti o změnu'!$ER$2="ano",'Rozpočet + Žádosti o změnu'!EL121,IF('Rozpočet + Žádosti o změnu'!$EF$2="ano",'Rozpočet + Žádosti o změnu'!DZ121,IF('Rozpočet + Žádosti o změnu'!$DT$2="ano",'Rozpočet + Žádosti o změnu'!DN121,IF('Rozpočet + Žádosti o změnu'!$DH$2="ano",'Rozpočet + Žádosti o změnu'!DB121,IF('Rozpočet + Žádosti o změnu'!$CV$2="ano",'Rozpočet + Žádosti o změnu'!CP121,IF('Rozpočet + Žádosti o změnu'!$CJ$2="ano",'Rozpočet + Žádosti o změnu'!CD121,IF('Rozpočet + Žádosti o změnu'!$BX$2="ano",'Rozpočet + Žádosti o změnu'!BR121,IF('Rozpočet + Žádosti o změnu'!$BL$2="ano",'Rozpočet + Žádosti o změnu'!BF121,IF('Rozpočet + Žádosti o změnu'!$AZ$2="ano",'Rozpočet + Žádosti o změnu'!AT121,IF('Rozpočet + Žádosti o změnu'!$AN$2="ano",'Rozpočet + Žádosti o změnu'!AH121,'Rozpočet + Žádosti o změnu'!H121))))))))))</f>
        <v>0</v>
      </c>
      <c r="P121" s="267">
        <f>IF('Rozpočet + Žádosti o změnu'!$ER$2="ano",'Rozpočet + Žádosti o změnu'!EM121,IF('Rozpočet + Žádosti o změnu'!$EF$2="ano",'Rozpočet + Žádosti o změnu'!EA121,IF('Rozpočet + Žádosti o změnu'!$DT$2="ano",'Rozpočet + Žádosti o změnu'!DO121,IF('Rozpočet + Žádosti o změnu'!$DH$2="ano",'Rozpočet + Žádosti o změnu'!DC121,IF('Rozpočet + Žádosti o změnu'!$CV$2="ano",'Rozpočet + Žádosti o změnu'!CQ121,IF('Rozpočet + Žádosti o změnu'!$CJ$2="ano",'Rozpočet + Žádosti o změnu'!CE121,IF('Rozpočet + Žádosti o změnu'!$BX$2="ano",'Rozpočet + Žádosti o změnu'!BS121,IF('Rozpočet + Žádosti o změnu'!$BL$2="ano",'Rozpočet + Žádosti o změnu'!BG121,IF('Rozpočet + Žádosti o změnu'!$AZ$2="ano",'Rozpočet + Žádosti o změnu'!AU121,IF('Rozpočet + Žádosti o změnu'!$AN$2="ano",'Rozpočet + Žádosti o změnu'!AI121,'Rozpočet + Žádosti o změnu'!I121))))))))))</f>
        <v>0</v>
      </c>
      <c r="Q121" s="267">
        <f>IF('Rozpočet + Žádosti o změnu'!$ER$2="ano",'Rozpočet + Žádosti o změnu'!EN121,IF('Rozpočet + Žádosti o změnu'!$EF$2="ano",'Rozpočet + Žádosti o změnu'!EB121,IF('Rozpočet + Žádosti o změnu'!$DT$2="ano",'Rozpočet + Žádosti o změnu'!DP121,IF('Rozpočet + Žádosti o změnu'!$DH$2="ano",'Rozpočet + Žádosti o změnu'!DD121,IF('Rozpočet + Žádosti o změnu'!$CV$2="ano",'Rozpočet + Žádosti o změnu'!CR121,IF('Rozpočet + Žádosti o změnu'!$CJ$2="ano",'Rozpočet + Žádosti o změnu'!CF121,IF('Rozpočet + Žádosti o změnu'!$BX$2="ano",'Rozpočet + Žádosti o změnu'!BT121,IF('Rozpočet + Žádosti o změnu'!$BL$2="ano",'Rozpočet + Žádosti o změnu'!BH121,IF('Rozpočet + Žádosti o změnu'!$AZ$2="ano",'Rozpočet + Žádosti o změnu'!AV121,IF('Rozpočet + Žádosti o změnu'!$AN$2="ano",'Rozpočet + Žádosti o změnu'!AJ121,'Rozpočet + Žádosti o změnu'!J121))))))))))</f>
        <v>0</v>
      </c>
      <c r="R121" s="267">
        <f>IF('Rozpočet + Žádosti o změnu'!$ER$2="ano",'Rozpočet + Žádosti o změnu'!EO121,IF('Rozpočet + Žádosti o změnu'!$EF$2="ano",'Rozpočet + Žádosti o změnu'!EC121,IF('Rozpočet + Žádosti o změnu'!$DT$2="ano",'Rozpočet + Žádosti o změnu'!DQ121,IF('Rozpočet + Žádosti o změnu'!$DH$2="ano",'Rozpočet + Žádosti o změnu'!DE121,IF('Rozpočet + Žádosti o změnu'!$CV$2="ano",'Rozpočet + Žádosti o změnu'!CS121,IF('Rozpočet + Žádosti o změnu'!$CJ$2="ano",'Rozpočet + Žádosti o změnu'!CG121,IF('Rozpočet + Žádosti o změnu'!$BX$2="ano",'Rozpočet + Žádosti o změnu'!BU121,IF('Rozpočet + Žádosti o změnu'!$BL$2="ano",'Rozpočet + Žádosti o změnu'!BI121,IF('Rozpočet + Žádosti o změnu'!$AZ$2="ano",'Rozpočet + Žádosti o změnu'!AW121,IF('Rozpočet + Žádosti o změnu'!$AN$2="ano",'Rozpočet + Žádosti o změnu'!AK121,'Rozpočet + Žádosti o změnu'!K121))))))))))</f>
        <v>0</v>
      </c>
      <c r="S121" s="267">
        <f>IF('Rozpočet + Žádosti o změnu'!$ER$2="ano",'Rozpočet + Žádosti o změnu'!EP121,IF('Rozpočet + Žádosti o změnu'!$EF$2="ano",'Rozpočet + Žádosti o změnu'!ED121,IF('Rozpočet + Žádosti o změnu'!$DT$2="ano",'Rozpočet + Žádosti o změnu'!DR121,IF('Rozpočet + Žádosti o změnu'!$DH$2="ano",'Rozpočet + Žádosti o změnu'!DF121,IF('Rozpočet + Žádosti o změnu'!$CV$2="ano",'Rozpočet + Žádosti o změnu'!CT121,IF('Rozpočet + Žádosti o změnu'!$CJ$2="ano",'Rozpočet + Žádosti o změnu'!CH121,IF('Rozpočet + Žádosti o změnu'!$BX$2="ano",'Rozpočet + Žádosti o změnu'!BV121,IF('Rozpočet + Žádosti o změnu'!$BL$2="ano",'Rozpočet + Žádosti o změnu'!BJ121,IF('Rozpočet + Žádosti o změnu'!$AZ$2="ano",'Rozpočet + Žádosti o změnu'!AX121,IF('Rozpočet + Žádosti o změnu'!$AN$2="ano",'Rozpočet + Žádosti o změnu'!AL121,'Rozpočet + Žádosti o změnu'!L121))))))))))</f>
        <v>0</v>
      </c>
      <c r="T121" s="267">
        <f>IF('Rozpočet + Žádosti o změnu'!$ER$2="ano",'Rozpočet + Žádosti o změnu'!EQ121,IF('Rozpočet + Žádosti o změnu'!$EF$2="ano",'Rozpočet + Žádosti o změnu'!EE121,IF('Rozpočet + Žádosti o změnu'!$DT$2="ano",'Rozpočet + Žádosti o změnu'!DS121,IF('Rozpočet + Žádosti o změnu'!$DH$2="ano",'Rozpočet + Žádosti o změnu'!DG121,IF('Rozpočet + Žádosti o změnu'!$CV$2="ano",'Rozpočet + Žádosti o změnu'!CU121,IF('Rozpočet + Žádosti o změnu'!$CJ$2="ano",'Rozpočet + Žádosti o změnu'!CI121,IF('Rozpočet + Žádosti o změnu'!$BX$2="ano",'Rozpočet + Žádosti o změnu'!BW121,IF('Rozpočet + Žádosti o změnu'!$BL$2="ano",'Rozpočet + Žádosti o změnu'!BK121,IF('Rozpočet + Žádosti o změnu'!$AZ$2="ano",'Rozpočet + Žádosti o změnu'!AY121,IF('Rozpočet + Žádosti o změnu'!$AN$2="ano",'Rozpočet + Žádosti o změnu'!AM121,'Rozpočet + Žádosti o změnu'!M121))))))))))</f>
        <v>0</v>
      </c>
      <c r="U121" s="267">
        <f>IF('Rozpočet + Žádosti o změnu'!$ER$2="ano",'Rozpočet + Žádosti o změnu'!ER121,IF('Rozpočet + Žádosti o změnu'!$EF$2="ano",'Rozpočet + Žádosti o změnu'!EF121,IF('Rozpočet + Žádosti o změnu'!$DT$2="ano",'Rozpočet + Žádosti o změnu'!DT121,IF('Rozpočet + Žádosti o změnu'!$DH$2="ano",'Rozpočet + Žádosti o změnu'!DH121,IF('Rozpočet + Žádosti o změnu'!$CV$2="ano",'Rozpočet + Žádosti o změnu'!CV121,IF('Rozpočet + Žádosti o změnu'!$CJ$2="ano",'Rozpočet + Žádosti o změnu'!CJ121,IF('Rozpočet + Žádosti o změnu'!$BX$2="ano",'Rozpočet + Žádosti o změnu'!BX121,IF('Rozpočet + Žádosti o změnu'!$BL$2="ano",'Rozpočet + Žádosti o změnu'!BL121,IF('Rozpočet + Žádosti o změnu'!$AZ$2="ano",'Rozpočet + Žádosti o změnu'!AZ121,IF('Rozpočet + Žádosti o změnu'!$AN$2="ano",'Rozpočet + Žádosti o změnu'!AN121,'Rozpočet + Žádosti o změnu'!N121))))))))))</f>
        <v>0</v>
      </c>
      <c r="W121" s="281">
        <f>IF('ZoR č. 1'!$D121="",0,'ZoR č. 1'!G121)+IF('ZoR č. 2'!$D121="",0,'ZoR č. 2'!G121)+IF('ZoR č. 3'!$D121="",0,'ZoR č. 3'!G121)+IF('ZoR č. 4'!$D121="",0,'ZoR č. 4'!G121)+IF('ZoR č. 5'!$D121="",0,'ZoR č. 5'!G121)+IF('ZoR č. 6'!$D121="",0,'ZoR č. 6'!G121)+IF('ZoR č. 7'!$D121="",0,'ZoR č. 7'!G121)+IF('ZoR č. 8'!$D121="",0,'ZoR č. 8'!G121)+IF('ZoR č. 9'!$D121="",0,'ZoR č. 9'!G121)+IF('ZoR č. 10'!$D121="",0,'ZoR č. 10'!G121)+IF(ZZoR!$D121="",0,ZZoR!G121)</f>
        <v>0</v>
      </c>
      <c r="X121" s="281">
        <f>IF('ZoR č. 1'!$D121="",0,'ZoR č. 1'!H121)+IF('ZoR č. 2'!$D121="",0,'ZoR č. 2'!H121)+IF('ZoR č. 3'!$D121="",0,'ZoR č. 3'!H121)+IF('ZoR č. 4'!$D121="",0,'ZoR č. 4'!H121)+IF('ZoR č. 5'!$D121="",0,'ZoR č. 5'!H121)+IF('ZoR č. 6'!$D121="",0,'ZoR č. 6'!H121)+IF('ZoR č. 7'!$D121="",0,'ZoR č. 7'!H121)+IF('ZoR č. 8'!$D121="",0,'ZoR č. 8'!H121)+IF('ZoR č. 9'!$D121="",0,'ZoR č. 9'!H121)+IF('ZoR č. 10'!$D121="",0,'ZoR č. 10'!H121)+IF(ZZoR!$D121="",0,ZZoR!H121)</f>
        <v>0</v>
      </c>
      <c r="Y121" s="281">
        <f>IF('ZoR č. 1'!$D121="",0,'ZoR č. 1'!I121)+IF('ZoR č. 2'!$D121="",0,'ZoR č. 2'!I121)+IF('ZoR č. 3'!$D121="",0,'ZoR č. 3'!I121)+IF('ZoR č. 4'!$D121="",0,'ZoR č. 4'!I121)+IF('ZoR č. 5'!$D121="",0,'ZoR č. 5'!I121)+IF('ZoR č. 6'!$D121="",0,'ZoR č. 6'!I121)+IF('ZoR č. 7'!$D121="",0,'ZoR č. 7'!I121)+IF('ZoR č. 8'!$D121="",0,'ZoR č. 8'!I121)+IF('ZoR č. 9'!$D121="",0,'ZoR č. 9'!I121)+IF('ZoR č. 10'!$D121="",0,'ZoR č. 10'!I121)+IF(ZZoR!$D121="",0,ZZoR!I121)</f>
        <v>0</v>
      </c>
      <c r="Z121" s="281">
        <f>IF('ZoR č. 1'!$D121="",0,'ZoR č. 1'!J121)+IF('ZoR č. 2'!$D121="",0,'ZoR č. 2'!J121)+IF('ZoR č. 3'!$D121="",0,'ZoR č. 3'!J121)+IF('ZoR č. 4'!$D121="",0,'ZoR č. 4'!J121)+IF('ZoR č. 5'!$D121="",0,'ZoR č. 5'!J121)+IF('ZoR č. 6'!$D121="",0,'ZoR č. 6'!J121)+IF('ZoR č. 7'!$D121="",0,'ZoR č. 7'!J121)+IF('ZoR č. 8'!$D121="",0,'ZoR č. 8'!J121)+IF('ZoR č. 9'!$D121="",0,'ZoR č. 9'!J121)+IF('ZoR č. 10'!$D121="",0,'ZoR č. 10'!J121)+IF(ZZoR!$D121="",0,ZZoR!J121)</f>
        <v>0</v>
      </c>
      <c r="AA121" s="281">
        <f>IF('ZoR č. 1'!$D121="",0,'ZoR č. 1'!K121)+IF('ZoR č. 2'!$D121="",0,'ZoR č. 2'!K121)+IF('ZoR č. 3'!$D121="",0,'ZoR č. 3'!K121)+IF('ZoR č. 4'!$D121="",0,'ZoR č. 4'!K121)+IF('ZoR č. 5'!$D121="",0,'ZoR č. 5'!K121)+IF('ZoR č. 6'!$D121="",0,'ZoR č. 6'!K121)+IF('ZoR č. 7'!$D121="",0,'ZoR č. 7'!K121)+IF('ZoR č. 8'!$D121="",0,'ZoR č. 8'!K121)+IF('ZoR č. 9'!$D121="",0,'ZoR č. 9'!K121)+IF('ZoR č. 10'!$D121="",0,'ZoR č. 10'!K121)+IF(ZZoR!$D121="",0,ZZoR!K121)</f>
        <v>0</v>
      </c>
      <c r="AB121" s="281">
        <f>IF('ZoR č. 1'!$D121="",0,'ZoR č. 1'!L121)+IF('ZoR č. 2'!$D121="",0,'ZoR č. 2'!L121)+IF('ZoR č. 3'!$D121="",0,'ZoR č. 3'!L121)+IF('ZoR č. 4'!$D121="",0,'ZoR č. 4'!L121)+IF('ZoR č. 5'!$D121="",0,'ZoR č. 5'!L121)+IF('ZoR č. 6'!$D121="",0,'ZoR č. 6'!L121)+IF('ZoR č. 7'!$D121="",0,'ZoR č. 7'!L121)+IF('ZoR č. 8'!$D121="",0,'ZoR č. 8'!L121)+IF('ZoR č. 9'!$D121="",0,'ZoR č. 9'!L121)+IF('ZoR č. 10'!$D121="",0,'ZoR č. 10'!L121)+IF(ZZoR!$D121="",0,ZZoR!L121)</f>
        <v>0</v>
      </c>
      <c r="AC121" s="281">
        <f>IF('ZoR č. 1'!$D121="",0,'ZoR č. 1'!M121)+IF('ZoR č. 2'!$D121="",0,'ZoR č. 2'!M121)+IF('ZoR č. 3'!$D121="",0,'ZoR č. 3'!M121)+IF('ZoR č. 4'!$D121="",0,'ZoR č. 4'!M121)+IF('ZoR č. 5'!$D121="",0,'ZoR č. 5'!M121)+IF('ZoR č. 6'!$D121="",0,'ZoR č. 6'!M121)+IF('ZoR č. 7'!$D121="",0,'ZoR č. 7'!M121)+IF('ZoR č. 8'!$D121="",0,'ZoR č. 8'!M121)+IF('ZoR č. 9'!$D121="",0,'ZoR č. 9'!M121)+IF('ZoR č. 10'!$D121="",0,'ZoR č. 10'!M121)+IF(ZZoR!$D121="",0,ZZoR!M121)</f>
        <v>0</v>
      </c>
      <c r="AE121" s="282" t="str">
        <f t="shared" si="7"/>
        <v/>
      </c>
    </row>
    <row r="122" spans="2:31" x14ac:dyDescent="0.25">
      <c r="B122" s="10" t="s">
        <v>43</v>
      </c>
      <c r="C122" s="104" t="str">
        <f>IF(COUNTA('Přehled partnerů'!C122:D122)&lt;&gt;2,"partner neuveden",IF('Přehled partnerů'!P122="ANO",'Přehled partnerů'!C122,"v tomto období nerelevantní"))</f>
        <v>partner neuveden</v>
      </c>
      <c r="D122" s="116" t="str">
        <f>IF(COUNTA('Přehled partnerů'!C122:D122)&lt;&gt;2,"",IF('Přehled partnerů'!P122="ANO",'Přehled partnerů'!D122,""))</f>
        <v/>
      </c>
      <c r="E122" s="24" t="str">
        <f t="shared" si="8"/>
        <v/>
      </c>
      <c r="F122" s="47" t="str">
        <f t="shared" si="9"/>
        <v/>
      </c>
      <c r="G122" s="15">
        <v>0</v>
      </c>
      <c r="H122" s="16">
        <v>0</v>
      </c>
      <c r="I122" s="16">
        <v>0</v>
      </c>
      <c r="J122" s="16">
        <v>0</v>
      </c>
      <c r="K122" s="126">
        <v>0</v>
      </c>
      <c r="L122" s="126">
        <v>0</v>
      </c>
      <c r="M122" s="130">
        <v>0</v>
      </c>
      <c r="N122" s="58" t="str">
        <f>IF(D122="","","ok")</f>
        <v/>
      </c>
      <c r="O122" s="267">
        <f>IF('Rozpočet + Žádosti o změnu'!$ER$2="ano",'Rozpočet + Žádosti o změnu'!EL122,IF('Rozpočet + Žádosti o změnu'!$EF$2="ano",'Rozpočet + Žádosti o změnu'!DZ122,IF('Rozpočet + Žádosti o změnu'!$DT$2="ano",'Rozpočet + Žádosti o změnu'!DN122,IF('Rozpočet + Žádosti o změnu'!$DH$2="ano",'Rozpočet + Žádosti o změnu'!DB122,IF('Rozpočet + Žádosti o změnu'!$CV$2="ano",'Rozpočet + Žádosti o změnu'!CP122,IF('Rozpočet + Žádosti o změnu'!$CJ$2="ano",'Rozpočet + Žádosti o změnu'!CD122,IF('Rozpočet + Žádosti o změnu'!$BX$2="ano",'Rozpočet + Žádosti o změnu'!BR122,IF('Rozpočet + Žádosti o změnu'!$BL$2="ano",'Rozpočet + Žádosti o změnu'!BF122,IF('Rozpočet + Žádosti o změnu'!$AZ$2="ano",'Rozpočet + Žádosti o změnu'!AT122,IF('Rozpočet + Žádosti o změnu'!$AN$2="ano",'Rozpočet + Žádosti o změnu'!AH122,'Rozpočet + Žádosti o změnu'!H122))))))))))</f>
        <v>0</v>
      </c>
      <c r="P122" s="267">
        <f>IF('Rozpočet + Žádosti o změnu'!$ER$2="ano",'Rozpočet + Žádosti o změnu'!EM122,IF('Rozpočet + Žádosti o změnu'!$EF$2="ano",'Rozpočet + Žádosti o změnu'!EA122,IF('Rozpočet + Žádosti o změnu'!$DT$2="ano",'Rozpočet + Žádosti o změnu'!DO122,IF('Rozpočet + Žádosti o změnu'!$DH$2="ano",'Rozpočet + Žádosti o změnu'!DC122,IF('Rozpočet + Žádosti o změnu'!$CV$2="ano",'Rozpočet + Žádosti o změnu'!CQ122,IF('Rozpočet + Žádosti o změnu'!$CJ$2="ano",'Rozpočet + Žádosti o změnu'!CE122,IF('Rozpočet + Žádosti o změnu'!$BX$2="ano",'Rozpočet + Žádosti o změnu'!BS122,IF('Rozpočet + Žádosti o změnu'!$BL$2="ano",'Rozpočet + Žádosti o změnu'!BG122,IF('Rozpočet + Žádosti o změnu'!$AZ$2="ano",'Rozpočet + Žádosti o změnu'!AU122,IF('Rozpočet + Žádosti o změnu'!$AN$2="ano",'Rozpočet + Žádosti o změnu'!AI122,'Rozpočet + Žádosti o změnu'!I122))))))))))</f>
        <v>0</v>
      </c>
      <c r="Q122" s="267">
        <f>IF('Rozpočet + Žádosti o změnu'!$ER$2="ano",'Rozpočet + Žádosti o změnu'!EN122,IF('Rozpočet + Žádosti o změnu'!$EF$2="ano",'Rozpočet + Žádosti o změnu'!EB122,IF('Rozpočet + Žádosti o změnu'!$DT$2="ano",'Rozpočet + Žádosti o změnu'!DP122,IF('Rozpočet + Žádosti o změnu'!$DH$2="ano",'Rozpočet + Žádosti o změnu'!DD122,IF('Rozpočet + Žádosti o změnu'!$CV$2="ano",'Rozpočet + Žádosti o změnu'!CR122,IF('Rozpočet + Žádosti o změnu'!$CJ$2="ano",'Rozpočet + Žádosti o změnu'!CF122,IF('Rozpočet + Žádosti o změnu'!$BX$2="ano",'Rozpočet + Žádosti o změnu'!BT122,IF('Rozpočet + Žádosti o změnu'!$BL$2="ano",'Rozpočet + Žádosti o změnu'!BH122,IF('Rozpočet + Žádosti o změnu'!$AZ$2="ano",'Rozpočet + Žádosti o změnu'!AV122,IF('Rozpočet + Žádosti o změnu'!$AN$2="ano",'Rozpočet + Žádosti o změnu'!AJ122,'Rozpočet + Žádosti o změnu'!J122))))))))))</f>
        <v>0</v>
      </c>
      <c r="R122" s="267">
        <f>IF('Rozpočet + Žádosti o změnu'!$ER$2="ano",'Rozpočet + Žádosti o změnu'!EO122,IF('Rozpočet + Žádosti o změnu'!$EF$2="ano",'Rozpočet + Žádosti o změnu'!EC122,IF('Rozpočet + Žádosti o změnu'!$DT$2="ano",'Rozpočet + Žádosti o změnu'!DQ122,IF('Rozpočet + Žádosti o změnu'!$DH$2="ano",'Rozpočet + Žádosti o změnu'!DE122,IF('Rozpočet + Žádosti o změnu'!$CV$2="ano",'Rozpočet + Žádosti o změnu'!CS122,IF('Rozpočet + Žádosti o změnu'!$CJ$2="ano",'Rozpočet + Žádosti o změnu'!CG122,IF('Rozpočet + Žádosti o změnu'!$BX$2="ano",'Rozpočet + Žádosti o změnu'!BU122,IF('Rozpočet + Žádosti o změnu'!$BL$2="ano",'Rozpočet + Žádosti o změnu'!BI122,IF('Rozpočet + Žádosti o změnu'!$AZ$2="ano",'Rozpočet + Žádosti o změnu'!AW122,IF('Rozpočet + Žádosti o změnu'!$AN$2="ano",'Rozpočet + Žádosti o změnu'!AK122,'Rozpočet + Žádosti o změnu'!K122))))))))))</f>
        <v>0</v>
      </c>
      <c r="S122" s="267">
        <f>IF('Rozpočet + Žádosti o změnu'!$ER$2="ano",'Rozpočet + Žádosti o změnu'!EP122,IF('Rozpočet + Žádosti o změnu'!$EF$2="ano",'Rozpočet + Žádosti o změnu'!ED122,IF('Rozpočet + Žádosti o změnu'!$DT$2="ano",'Rozpočet + Žádosti o změnu'!DR122,IF('Rozpočet + Žádosti o změnu'!$DH$2="ano",'Rozpočet + Žádosti o změnu'!DF122,IF('Rozpočet + Žádosti o změnu'!$CV$2="ano",'Rozpočet + Žádosti o změnu'!CT122,IF('Rozpočet + Žádosti o změnu'!$CJ$2="ano",'Rozpočet + Žádosti o změnu'!CH122,IF('Rozpočet + Žádosti o změnu'!$BX$2="ano",'Rozpočet + Žádosti o změnu'!BV122,IF('Rozpočet + Žádosti o změnu'!$BL$2="ano",'Rozpočet + Žádosti o změnu'!BJ122,IF('Rozpočet + Žádosti o změnu'!$AZ$2="ano",'Rozpočet + Žádosti o změnu'!AX122,IF('Rozpočet + Žádosti o změnu'!$AN$2="ano",'Rozpočet + Žádosti o změnu'!AL122,'Rozpočet + Žádosti o změnu'!L122))))))))))</f>
        <v>0</v>
      </c>
      <c r="T122" s="267">
        <f>IF('Rozpočet + Žádosti o změnu'!$ER$2="ano",'Rozpočet + Žádosti o změnu'!EQ122,IF('Rozpočet + Žádosti o změnu'!$EF$2="ano",'Rozpočet + Žádosti o změnu'!EE122,IF('Rozpočet + Žádosti o změnu'!$DT$2="ano",'Rozpočet + Žádosti o změnu'!DS122,IF('Rozpočet + Žádosti o změnu'!$DH$2="ano",'Rozpočet + Žádosti o změnu'!DG122,IF('Rozpočet + Žádosti o změnu'!$CV$2="ano",'Rozpočet + Žádosti o změnu'!CU122,IF('Rozpočet + Žádosti o změnu'!$CJ$2="ano",'Rozpočet + Žádosti o změnu'!CI122,IF('Rozpočet + Žádosti o změnu'!$BX$2="ano",'Rozpočet + Žádosti o změnu'!BW122,IF('Rozpočet + Žádosti o změnu'!$BL$2="ano",'Rozpočet + Žádosti o změnu'!BK122,IF('Rozpočet + Žádosti o změnu'!$AZ$2="ano",'Rozpočet + Žádosti o změnu'!AY122,IF('Rozpočet + Žádosti o změnu'!$AN$2="ano",'Rozpočet + Žádosti o změnu'!AM122,'Rozpočet + Žádosti o změnu'!M122))))))))))</f>
        <v>0</v>
      </c>
      <c r="U122" s="267">
        <f>IF('Rozpočet + Žádosti o změnu'!$ER$2="ano",'Rozpočet + Žádosti o změnu'!ER122,IF('Rozpočet + Žádosti o změnu'!$EF$2="ano",'Rozpočet + Žádosti o změnu'!EF122,IF('Rozpočet + Žádosti o změnu'!$DT$2="ano",'Rozpočet + Žádosti o změnu'!DT122,IF('Rozpočet + Žádosti o změnu'!$DH$2="ano",'Rozpočet + Žádosti o změnu'!DH122,IF('Rozpočet + Žádosti o změnu'!$CV$2="ano",'Rozpočet + Žádosti o změnu'!CV122,IF('Rozpočet + Žádosti o změnu'!$CJ$2="ano",'Rozpočet + Žádosti o změnu'!CJ122,IF('Rozpočet + Žádosti o změnu'!$BX$2="ano",'Rozpočet + Žádosti o změnu'!BX122,IF('Rozpočet + Žádosti o změnu'!$BL$2="ano",'Rozpočet + Žádosti o změnu'!BL122,IF('Rozpočet + Žádosti o změnu'!$AZ$2="ano",'Rozpočet + Žádosti o změnu'!AZ122,IF('Rozpočet + Žádosti o změnu'!$AN$2="ano",'Rozpočet + Žádosti o změnu'!AN122,'Rozpočet + Žádosti o změnu'!N122))))))))))</f>
        <v>0</v>
      </c>
      <c r="W122" s="281">
        <f>IF('ZoR č. 1'!$D122="",0,'ZoR č. 1'!G122)+IF('ZoR č. 2'!$D122="",0,'ZoR č. 2'!G122)+IF('ZoR č. 3'!$D122="",0,'ZoR č. 3'!G122)+IF('ZoR č. 4'!$D122="",0,'ZoR č. 4'!G122)+IF('ZoR č. 5'!$D122="",0,'ZoR č. 5'!G122)+IF('ZoR č. 6'!$D122="",0,'ZoR č. 6'!G122)+IF('ZoR č. 7'!$D122="",0,'ZoR č. 7'!G122)+IF('ZoR č. 8'!$D122="",0,'ZoR č. 8'!G122)+IF('ZoR č. 9'!$D122="",0,'ZoR č. 9'!G122)+IF('ZoR č. 10'!$D122="",0,'ZoR č. 10'!G122)+IF(ZZoR!$D122="",0,ZZoR!G122)</f>
        <v>0</v>
      </c>
      <c r="X122" s="281">
        <f>IF('ZoR č. 1'!$D122="",0,'ZoR č. 1'!H122)+IF('ZoR č. 2'!$D122="",0,'ZoR č. 2'!H122)+IF('ZoR č. 3'!$D122="",0,'ZoR č. 3'!H122)+IF('ZoR č. 4'!$D122="",0,'ZoR č. 4'!H122)+IF('ZoR č. 5'!$D122="",0,'ZoR č. 5'!H122)+IF('ZoR č. 6'!$D122="",0,'ZoR č. 6'!H122)+IF('ZoR č. 7'!$D122="",0,'ZoR č. 7'!H122)+IF('ZoR č. 8'!$D122="",0,'ZoR č. 8'!H122)+IF('ZoR č. 9'!$D122="",0,'ZoR č. 9'!H122)+IF('ZoR č. 10'!$D122="",0,'ZoR č. 10'!H122)+IF(ZZoR!$D122="",0,ZZoR!H122)</f>
        <v>0</v>
      </c>
      <c r="Y122" s="281">
        <f>IF('ZoR č. 1'!$D122="",0,'ZoR č. 1'!I122)+IF('ZoR č. 2'!$D122="",0,'ZoR č. 2'!I122)+IF('ZoR č. 3'!$D122="",0,'ZoR č. 3'!I122)+IF('ZoR č. 4'!$D122="",0,'ZoR č. 4'!I122)+IF('ZoR č. 5'!$D122="",0,'ZoR č. 5'!I122)+IF('ZoR č. 6'!$D122="",0,'ZoR č. 6'!I122)+IF('ZoR č. 7'!$D122="",0,'ZoR č. 7'!I122)+IF('ZoR č. 8'!$D122="",0,'ZoR č. 8'!I122)+IF('ZoR č. 9'!$D122="",0,'ZoR č. 9'!I122)+IF('ZoR č. 10'!$D122="",0,'ZoR č. 10'!I122)+IF(ZZoR!$D122="",0,ZZoR!I122)</f>
        <v>0</v>
      </c>
      <c r="Z122" s="281">
        <f>IF('ZoR č. 1'!$D122="",0,'ZoR č. 1'!J122)+IF('ZoR č. 2'!$D122="",0,'ZoR č. 2'!J122)+IF('ZoR č. 3'!$D122="",0,'ZoR č. 3'!J122)+IF('ZoR č. 4'!$D122="",0,'ZoR č. 4'!J122)+IF('ZoR č. 5'!$D122="",0,'ZoR č. 5'!J122)+IF('ZoR č. 6'!$D122="",0,'ZoR č. 6'!J122)+IF('ZoR č. 7'!$D122="",0,'ZoR č. 7'!J122)+IF('ZoR č. 8'!$D122="",0,'ZoR č. 8'!J122)+IF('ZoR č. 9'!$D122="",0,'ZoR č. 9'!J122)+IF('ZoR č. 10'!$D122="",0,'ZoR č. 10'!J122)+IF(ZZoR!$D122="",0,ZZoR!J122)</f>
        <v>0</v>
      </c>
      <c r="AA122" s="281">
        <f>IF('ZoR č. 1'!$D122="",0,'ZoR č. 1'!K122)+IF('ZoR č. 2'!$D122="",0,'ZoR č. 2'!K122)+IF('ZoR č. 3'!$D122="",0,'ZoR č. 3'!K122)+IF('ZoR č. 4'!$D122="",0,'ZoR č. 4'!K122)+IF('ZoR č. 5'!$D122="",0,'ZoR č. 5'!K122)+IF('ZoR č. 6'!$D122="",0,'ZoR č. 6'!K122)+IF('ZoR č. 7'!$D122="",0,'ZoR č. 7'!K122)+IF('ZoR č. 8'!$D122="",0,'ZoR č. 8'!K122)+IF('ZoR č. 9'!$D122="",0,'ZoR č. 9'!K122)+IF('ZoR č. 10'!$D122="",0,'ZoR č. 10'!K122)+IF(ZZoR!$D122="",0,ZZoR!K122)</f>
        <v>0</v>
      </c>
      <c r="AB122" s="281">
        <f>IF('ZoR č. 1'!$D122="",0,'ZoR č. 1'!L122)+IF('ZoR č. 2'!$D122="",0,'ZoR č. 2'!L122)+IF('ZoR č. 3'!$D122="",0,'ZoR č. 3'!L122)+IF('ZoR č. 4'!$D122="",0,'ZoR č. 4'!L122)+IF('ZoR č. 5'!$D122="",0,'ZoR č. 5'!L122)+IF('ZoR č. 6'!$D122="",0,'ZoR č. 6'!L122)+IF('ZoR č. 7'!$D122="",0,'ZoR č. 7'!L122)+IF('ZoR č. 8'!$D122="",0,'ZoR č. 8'!L122)+IF('ZoR č. 9'!$D122="",0,'ZoR č. 9'!L122)+IF('ZoR č. 10'!$D122="",0,'ZoR č. 10'!L122)+IF(ZZoR!$D122="",0,ZZoR!L122)</f>
        <v>0</v>
      </c>
      <c r="AC122" s="281">
        <f>IF('ZoR č. 1'!$D122="",0,'ZoR č. 1'!M122)+IF('ZoR č. 2'!$D122="",0,'ZoR č. 2'!M122)+IF('ZoR č. 3'!$D122="",0,'ZoR č. 3'!M122)+IF('ZoR č. 4'!$D122="",0,'ZoR č. 4'!M122)+IF('ZoR č. 5'!$D122="",0,'ZoR č. 5'!M122)+IF('ZoR č. 6'!$D122="",0,'ZoR č. 6'!M122)+IF('ZoR č. 7'!$D122="",0,'ZoR č. 7'!M122)+IF('ZoR č. 8'!$D122="",0,'ZoR č. 8'!M122)+IF('ZoR č. 9'!$D122="",0,'ZoR č. 9'!M122)+IF('ZoR č. 10'!$D122="",0,'ZoR č. 10'!M122)+IF(ZZoR!$D122="",0,ZZoR!M122)</f>
        <v>0</v>
      </c>
      <c r="AE122" s="282" t="str">
        <f t="shared" si="7"/>
        <v/>
      </c>
    </row>
    <row r="123" spans="2:31" x14ac:dyDescent="0.25">
      <c r="B123" s="10" t="s">
        <v>44</v>
      </c>
      <c r="C123" s="104" t="str">
        <f>IF(COUNTA('Přehled partnerů'!C123:D123)&lt;&gt;2,"partner neuveden",IF('Přehled partnerů'!P123="ANO",'Přehled partnerů'!C123,"v tomto období nerelevantní"))</f>
        <v>partner neuveden</v>
      </c>
      <c r="D123" s="116" t="str">
        <f>IF(COUNTA('Přehled partnerů'!C123:D123)&lt;&gt;2,"",IF('Přehled partnerů'!P123="ANO",'Přehled partnerů'!D123,""))</f>
        <v/>
      </c>
      <c r="E123" s="24" t="str">
        <f t="shared" si="8"/>
        <v/>
      </c>
      <c r="F123" s="47" t="str">
        <f t="shared" si="9"/>
        <v/>
      </c>
      <c r="G123" s="15">
        <v>0</v>
      </c>
      <c r="H123" s="16">
        <v>0</v>
      </c>
      <c r="I123" s="16">
        <v>0</v>
      </c>
      <c r="J123" s="16">
        <v>0</v>
      </c>
      <c r="K123" s="126">
        <v>0</v>
      </c>
      <c r="L123" s="126">
        <v>0</v>
      </c>
      <c r="M123" s="130">
        <v>0</v>
      </c>
      <c r="N123" s="58" t="str">
        <f t="shared" si="6"/>
        <v/>
      </c>
      <c r="O123" s="267">
        <f>IF('Rozpočet + Žádosti o změnu'!$ER$2="ano",'Rozpočet + Žádosti o změnu'!EL123,IF('Rozpočet + Žádosti o změnu'!$EF$2="ano",'Rozpočet + Žádosti o změnu'!DZ123,IF('Rozpočet + Žádosti o změnu'!$DT$2="ano",'Rozpočet + Žádosti o změnu'!DN123,IF('Rozpočet + Žádosti o změnu'!$DH$2="ano",'Rozpočet + Žádosti o změnu'!DB123,IF('Rozpočet + Žádosti o změnu'!$CV$2="ano",'Rozpočet + Žádosti o změnu'!CP123,IF('Rozpočet + Žádosti o změnu'!$CJ$2="ano",'Rozpočet + Žádosti o změnu'!CD123,IF('Rozpočet + Žádosti o změnu'!$BX$2="ano",'Rozpočet + Žádosti o změnu'!BR123,IF('Rozpočet + Žádosti o změnu'!$BL$2="ano",'Rozpočet + Žádosti o změnu'!BF123,IF('Rozpočet + Žádosti o změnu'!$AZ$2="ano",'Rozpočet + Žádosti o změnu'!AT123,IF('Rozpočet + Žádosti o změnu'!$AN$2="ano",'Rozpočet + Žádosti o změnu'!AH123,'Rozpočet + Žádosti o změnu'!H123))))))))))</f>
        <v>0</v>
      </c>
      <c r="P123" s="267">
        <f>IF('Rozpočet + Žádosti o změnu'!$ER$2="ano",'Rozpočet + Žádosti o změnu'!EM123,IF('Rozpočet + Žádosti o změnu'!$EF$2="ano",'Rozpočet + Žádosti o změnu'!EA123,IF('Rozpočet + Žádosti o změnu'!$DT$2="ano",'Rozpočet + Žádosti o změnu'!DO123,IF('Rozpočet + Žádosti o změnu'!$DH$2="ano",'Rozpočet + Žádosti o změnu'!DC123,IF('Rozpočet + Žádosti o změnu'!$CV$2="ano",'Rozpočet + Žádosti o změnu'!CQ123,IF('Rozpočet + Žádosti o změnu'!$CJ$2="ano",'Rozpočet + Žádosti o změnu'!CE123,IF('Rozpočet + Žádosti o změnu'!$BX$2="ano",'Rozpočet + Žádosti o změnu'!BS123,IF('Rozpočet + Žádosti o změnu'!$BL$2="ano",'Rozpočet + Žádosti o změnu'!BG123,IF('Rozpočet + Žádosti o změnu'!$AZ$2="ano",'Rozpočet + Žádosti o změnu'!AU123,IF('Rozpočet + Žádosti o změnu'!$AN$2="ano",'Rozpočet + Žádosti o změnu'!AI123,'Rozpočet + Žádosti o změnu'!I123))))))))))</f>
        <v>0</v>
      </c>
      <c r="Q123" s="267">
        <f>IF('Rozpočet + Žádosti o změnu'!$ER$2="ano",'Rozpočet + Žádosti o změnu'!EN123,IF('Rozpočet + Žádosti o změnu'!$EF$2="ano",'Rozpočet + Žádosti o změnu'!EB123,IF('Rozpočet + Žádosti o změnu'!$DT$2="ano",'Rozpočet + Žádosti o změnu'!DP123,IF('Rozpočet + Žádosti o změnu'!$DH$2="ano",'Rozpočet + Žádosti o změnu'!DD123,IF('Rozpočet + Žádosti o změnu'!$CV$2="ano",'Rozpočet + Žádosti o změnu'!CR123,IF('Rozpočet + Žádosti o změnu'!$CJ$2="ano",'Rozpočet + Žádosti o změnu'!CF123,IF('Rozpočet + Žádosti o změnu'!$BX$2="ano",'Rozpočet + Žádosti o změnu'!BT123,IF('Rozpočet + Žádosti o změnu'!$BL$2="ano",'Rozpočet + Žádosti o změnu'!BH123,IF('Rozpočet + Žádosti o změnu'!$AZ$2="ano",'Rozpočet + Žádosti o změnu'!AV123,IF('Rozpočet + Žádosti o změnu'!$AN$2="ano",'Rozpočet + Žádosti o změnu'!AJ123,'Rozpočet + Žádosti o změnu'!J123))))))))))</f>
        <v>0</v>
      </c>
      <c r="R123" s="267">
        <f>IF('Rozpočet + Žádosti o změnu'!$ER$2="ano",'Rozpočet + Žádosti o změnu'!EO123,IF('Rozpočet + Žádosti o změnu'!$EF$2="ano",'Rozpočet + Žádosti o změnu'!EC123,IF('Rozpočet + Žádosti o změnu'!$DT$2="ano",'Rozpočet + Žádosti o změnu'!DQ123,IF('Rozpočet + Žádosti o změnu'!$DH$2="ano",'Rozpočet + Žádosti o změnu'!DE123,IF('Rozpočet + Žádosti o změnu'!$CV$2="ano",'Rozpočet + Žádosti o změnu'!CS123,IF('Rozpočet + Žádosti o změnu'!$CJ$2="ano",'Rozpočet + Žádosti o změnu'!CG123,IF('Rozpočet + Žádosti o změnu'!$BX$2="ano",'Rozpočet + Žádosti o změnu'!BU123,IF('Rozpočet + Žádosti o změnu'!$BL$2="ano",'Rozpočet + Žádosti o změnu'!BI123,IF('Rozpočet + Žádosti o změnu'!$AZ$2="ano",'Rozpočet + Žádosti o změnu'!AW123,IF('Rozpočet + Žádosti o změnu'!$AN$2="ano",'Rozpočet + Žádosti o změnu'!AK123,'Rozpočet + Žádosti o změnu'!K123))))))))))</f>
        <v>0</v>
      </c>
      <c r="S123" s="267">
        <f>IF('Rozpočet + Žádosti o změnu'!$ER$2="ano",'Rozpočet + Žádosti o změnu'!EP123,IF('Rozpočet + Žádosti o změnu'!$EF$2="ano",'Rozpočet + Žádosti o změnu'!ED123,IF('Rozpočet + Žádosti o změnu'!$DT$2="ano",'Rozpočet + Žádosti o změnu'!DR123,IF('Rozpočet + Žádosti o změnu'!$DH$2="ano",'Rozpočet + Žádosti o změnu'!DF123,IF('Rozpočet + Žádosti o změnu'!$CV$2="ano",'Rozpočet + Žádosti o změnu'!CT123,IF('Rozpočet + Žádosti o změnu'!$CJ$2="ano",'Rozpočet + Žádosti o změnu'!CH123,IF('Rozpočet + Žádosti o změnu'!$BX$2="ano",'Rozpočet + Žádosti o změnu'!BV123,IF('Rozpočet + Žádosti o změnu'!$BL$2="ano",'Rozpočet + Žádosti o změnu'!BJ123,IF('Rozpočet + Žádosti o změnu'!$AZ$2="ano",'Rozpočet + Žádosti o změnu'!AX123,IF('Rozpočet + Žádosti o změnu'!$AN$2="ano",'Rozpočet + Žádosti o změnu'!AL123,'Rozpočet + Žádosti o změnu'!L123))))))))))</f>
        <v>0</v>
      </c>
      <c r="T123" s="267">
        <f>IF('Rozpočet + Žádosti o změnu'!$ER$2="ano",'Rozpočet + Žádosti o změnu'!EQ123,IF('Rozpočet + Žádosti o změnu'!$EF$2="ano",'Rozpočet + Žádosti o změnu'!EE123,IF('Rozpočet + Žádosti o změnu'!$DT$2="ano",'Rozpočet + Žádosti o změnu'!DS123,IF('Rozpočet + Žádosti o změnu'!$DH$2="ano",'Rozpočet + Žádosti o změnu'!DG123,IF('Rozpočet + Žádosti o změnu'!$CV$2="ano",'Rozpočet + Žádosti o změnu'!CU123,IF('Rozpočet + Žádosti o změnu'!$CJ$2="ano",'Rozpočet + Žádosti o změnu'!CI123,IF('Rozpočet + Žádosti o změnu'!$BX$2="ano",'Rozpočet + Žádosti o změnu'!BW123,IF('Rozpočet + Žádosti o změnu'!$BL$2="ano",'Rozpočet + Žádosti o změnu'!BK123,IF('Rozpočet + Žádosti o změnu'!$AZ$2="ano",'Rozpočet + Žádosti o změnu'!AY123,IF('Rozpočet + Žádosti o změnu'!$AN$2="ano",'Rozpočet + Žádosti o změnu'!AM123,'Rozpočet + Žádosti o změnu'!M123))))))))))</f>
        <v>0</v>
      </c>
      <c r="U123" s="267">
        <f>IF('Rozpočet + Žádosti o změnu'!$ER$2="ano",'Rozpočet + Žádosti o změnu'!ER123,IF('Rozpočet + Žádosti o změnu'!$EF$2="ano",'Rozpočet + Žádosti o změnu'!EF123,IF('Rozpočet + Žádosti o změnu'!$DT$2="ano",'Rozpočet + Žádosti o změnu'!DT123,IF('Rozpočet + Žádosti o změnu'!$DH$2="ano",'Rozpočet + Žádosti o změnu'!DH123,IF('Rozpočet + Žádosti o změnu'!$CV$2="ano",'Rozpočet + Žádosti o změnu'!CV123,IF('Rozpočet + Žádosti o změnu'!$CJ$2="ano",'Rozpočet + Žádosti o změnu'!CJ123,IF('Rozpočet + Žádosti o změnu'!$BX$2="ano",'Rozpočet + Žádosti o změnu'!BX123,IF('Rozpočet + Žádosti o změnu'!$BL$2="ano",'Rozpočet + Žádosti o změnu'!BL123,IF('Rozpočet + Žádosti o změnu'!$AZ$2="ano",'Rozpočet + Žádosti o změnu'!AZ123,IF('Rozpočet + Žádosti o změnu'!$AN$2="ano",'Rozpočet + Žádosti o změnu'!AN123,'Rozpočet + Žádosti o změnu'!N123))))))))))</f>
        <v>0</v>
      </c>
      <c r="W123" s="281">
        <f>IF('ZoR č. 1'!$D123="",0,'ZoR č. 1'!G123)+IF('ZoR č. 2'!$D123="",0,'ZoR č. 2'!G123)+IF('ZoR č. 3'!$D123="",0,'ZoR č. 3'!G123)+IF('ZoR č. 4'!$D123="",0,'ZoR č. 4'!G123)+IF('ZoR č. 5'!$D123="",0,'ZoR č. 5'!G123)+IF('ZoR č. 6'!$D123="",0,'ZoR č. 6'!G123)+IF('ZoR č. 7'!$D123="",0,'ZoR č. 7'!G123)+IF('ZoR č. 8'!$D123="",0,'ZoR č. 8'!G123)+IF('ZoR č. 9'!$D123="",0,'ZoR č. 9'!G123)+IF('ZoR č. 10'!$D123="",0,'ZoR č. 10'!G123)+IF(ZZoR!$D123="",0,ZZoR!G123)</f>
        <v>0</v>
      </c>
      <c r="X123" s="281">
        <f>IF('ZoR č. 1'!$D123="",0,'ZoR č. 1'!H123)+IF('ZoR č. 2'!$D123="",0,'ZoR č. 2'!H123)+IF('ZoR č. 3'!$D123="",0,'ZoR č. 3'!H123)+IF('ZoR č. 4'!$D123="",0,'ZoR č. 4'!H123)+IF('ZoR č. 5'!$D123="",0,'ZoR č. 5'!H123)+IF('ZoR č. 6'!$D123="",0,'ZoR č. 6'!H123)+IF('ZoR č. 7'!$D123="",0,'ZoR č. 7'!H123)+IF('ZoR č. 8'!$D123="",0,'ZoR č. 8'!H123)+IF('ZoR č. 9'!$D123="",0,'ZoR č. 9'!H123)+IF('ZoR č. 10'!$D123="",0,'ZoR č. 10'!H123)+IF(ZZoR!$D123="",0,ZZoR!H123)</f>
        <v>0</v>
      </c>
      <c r="Y123" s="281">
        <f>IF('ZoR č. 1'!$D123="",0,'ZoR č. 1'!I123)+IF('ZoR č. 2'!$D123="",0,'ZoR č. 2'!I123)+IF('ZoR č. 3'!$D123="",0,'ZoR č. 3'!I123)+IF('ZoR č. 4'!$D123="",0,'ZoR č. 4'!I123)+IF('ZoR č. 5'!$D123="",0,'ZoR č. 5'!I123)+IF('ZoR č. 6'!$D123="",0,'ZoR č. 6'!I123)+IF('ZoR č. 7'!$D123="",0,'ZoR č. 7'!I123)+IF('ZoR č. 8'!$D123="",0,'ZoR č. 8'!I123)+IF('ZoR č. 9'!$D123="",0,'ZoR č. 9'!I123)+IF('ZoR č. 10'!$D123="",0,'ZoR č. 10'!I123)+IF(ZZoR!$D123="",0,ZZoR!I123)</f>
        <v>0</v>
      </c>
      <c r="Z123" s="281">
        <f>IF('ZoR č. 1'!$D123="",0,'ZoR č. 1'!J123)+IF('ZoR č. 2'!$D123="",0,'ZoR č. 2'!J123)+IF('ZoR č. 3'!$D123="",0,'ZoR č. 3'!J123)+IF('ZoR č. 4'!$D123="",0,'ZoR č. 4'!J123)+IF('ZoR č. 5'!$D123="",0,'ZoR č. 5'!J123)+IF('ZoR č. 6'!$D123="",0,'ZoR č. 6'!J123)+IF('ZoR č. 7'!$D123="",0,'ZoR č. 7'!J123)+IF('ZoR č. 8'!$D123="",0,'ZoR č. 8'!J123)+IF('ZoR č. 9'!$D123="",0,'ZoR č. 9'!J123)+IF('ZoR č. 10'!$D123="",0,'ZoR č. 10'!J123)+IF(ZZoR!$D123="",0,ZZoR!J123)</f>
        <v>0</v>
      </c>
      <c r="AA123" s="281">
        <f>IF('ZoR č. 1'!$D123="",0,'ZoR č. 1'!K123)+IF('ZoR č. 2'!$D123="",0,'ZoR č. 2'!K123)+IF('ZoR č. 3'!$D123="",0,'ZoR č. 3'!K123)+IF('ZoR č. 4'!$D123="",0,'ZoR č. 4'!K123)+IF('ZoR č. 5'!$D123="",0,'ZoR č. 5'!K123)+IF('ZoR č. 6'!$D123="",0,'ZoR č. 6'!K123)+IF('ZoR č. 7'!$D123="",0,'ZoR č. 7'!K123)+IF('ZoR č. 8'!$D123="",0,'ZoR č. 8'!K123)+IF('ZoR č. 9'!$D123="",0,'ZoR č. 9'!K123)+IF('ZoR č. 10'!$D123="",0,'ZoR č. 10'!K123)+IF(ZZoR!$D123="",0,ZZoR!K123)</f>
        <v>0</v>
      </c>
      <c r="AB123" s="281">
        <f>IF('ZoR č. 1'!$D123="",0,'ZoR č. 1'!L123)+IF('ZoR č. 2'!$D123="",0,'ZoR č. 2'!L123)+IF('ZoR č. 3'!$D123="",0,'ZoR č. 3'!L123)+IF('ZoR č. 4'!$D123="",0,'ZoR č. 4'!L123)+IF('ZoR č. 5'!$D123="",0,'ZoR č. 5'!L123)+IF('ZoR č. 6'!$D123="",0,'ZoR č. 6'!L123)+IF('ZoR č. 7'!$D123="",0,'ZoR č. 7'!L123)+IF('ZoR č. 8'!$D123="",0,'ZoR č. 8'!L123)+IF('ZoR č. 9'!$D123="",0,'ZoR č. 9'!L123)+IF('ZoR č. 10'!$D123="",0,'ZoR č. 10'!L123)+IF(ZZoR!$D123="",0,ZZoR!L123)</f>
        <v>0</v>
      </c>
      <c r="AC123" s="281">
        <f>IF('ZoR č. 1'!$D123="",0,'ZoR č. 1'!M123)+IF('ZoR č. 2'!$D123="",0,'ZoR č. 2'!M123)+IF('ZoR č. 3'!$D123="",0,'ZoR č. 3'!M123)+IF('ZoR č. 4'!$D123="",0,'ZoR č. 4'!M123)+IF('ZoR č. 5'!$D123="",0,'ZoR č. 5'!M123)+IF('ZoR č. 6'!$D123="",0,'ZoR č. 6'!M123)+IF('ZoR č. 7'!$D123="",0,'ZoR č. 7'!M123)+IF('ZoR č. 8'!$D123="",0,'ZoR č. 8'!M123)+IF('ZoR č. 9'!$D123="",0,'ZoR č. 9'!M123)+IF('ZoR č. 10'!$D123="",0,'ZoR č. 10'!M123)+IF(ZZoR!$D123="",0,ZZoR!M123)</f>
        <v>0</v>
      </c>
      <c r="AE123" s="282" t="str">
        <f t="shared" si="7"/>
        <v/>
      </c>
    </row>
    <row r="124" spans="2:31" x14ac:dyDescent="0.25">
      <c r="B124" s="10" t="s">
        <v>45</v>
      </c>
      <c r="C124" s="104" t="str">
        <f>IF(COUNTA('Přehled partnerů'!C124:D124)&lt;&gt;2,"partner neuveden",IF('Přehled partnerů'!P124="ANO",'Přehled partnerů'!C124,"v tomto období nerelevantní"))</f>
        <v>partner neuveden</v>
      </c>
      <c r="D124" s="116" t="str">
        <f>IF(COUNTA('Přehled partnerů'!C124:D124)&lt;&gt;2,"",IF('Přehled partnerů'!P124="ANO",'Přehled partnerů'!D124,""))</f>
        <v/>
      </c>
      <c r="E124" s="24" t="str">
        <f t="shared" si="8"/>
        <v/>
      </c>
      <c r="F124" s="47" t="str">
        <f t="shared" si="9"/>
        <v/>
      </c>
      <c r="G124" s="15">
        <v>0</v>
      </c>
      <c r="H124" s="16">
        <v>0</v>
      </c>
      <c r="I124" s="16">
        <v>0</v>
      </c>
      <c r="J124" s="16">
        <v>0</v>
      </c>
      <c r="K124" s="126">
        <v>0</v>
      </c>
      <c r="L124" s="126">
        <v>0</v>
      </c>
      <c r="M124" s="130">
        <v>0</v>
      </c>
      <c r="N124" s="58" t="str">
        <f t="shared" si="6"/>
        <v/>
      </c>
      <c r="O124" s="267">
        <f>IF('Rozpočet + Žádosti o změnu'!$ER$2="ano",'Rozpočet + Žádosti o změnu'!EL124,IF('Rozpočet + Žádosti o změnu'!$EF$2="ano",'Rozpočet + Žádosti o změnu'!DZ124,IF('Rozpočet + Žádosti o změnu'!$DT$2="ano",'Rozpočet + Žádosti o změnu'!DN124,IF('Rozpočet + Žádosti o změnu'!$DH$2="ano",'Rozpočet + Žádosti o změnu'!DB124,IF('Rozpočet + Žádosti o změnu'!$CV$2="ano",'Rozpočet + Žádosti o změnu'!CP124,IF('Rozpočet + Žádosti o změnu'!$CJ$2="ano",'Rozpočet + Žádosti o změnu'!CD124,IF('Rozpočet + Žádosti o změnu'!$BX$2="ano",'Rozpočet + Žádosti o změnu'!BR124,IF('Rozpočet + Žádosti o změnu'!$BL$2="ano",'Rozpočet + Žádosti o změnu'!BF124,IF('Rozpočet + Žádosti o změnu'!$AZ$2="ano",'Rozpočet + Žádosti o změnu'!AT124,IF('Rozpočet + Žádosti o změnu'!$AN$2="ano",'Rozpočet + Žádosti o změnu'!AH124,'Rozpočet + Žádosti o změnu'!H124))))))))))</f>
        <v>0</v>
      </c>
      <c r="P124" s="267">
        <f>IF('Rozpočet + Žádosti o změnu'!$ER$2="ano",'Rozpočet + Žádosti o změnu'!EM124,IF('Rozpočet + Žádosti o změnu'!$EF$2="ano",'Rozpočet + Žádosti o změnu'!EA124,IF('Rozpočet + Žádosti o změnu'!$DT$2="ano",'Rozpočet + Žádosti o změnu'!DO124,IF('Rozpočet + Žádosti o změnu'!$DH$2="ano",'Rozpočet + Žádosti o změnu'!DC124,IF('Rozpočet + Žádosti o změnu'!$CV$2="ano",'Rozpočet + Žádosti o změnu'!CQ124,IF('Rozpočet + Žádosti o změnu'!$CJ$2="ano",'Rozpočet + Žádosti o změnu'!CE124,IF('Rozpočet + Žádosti o změnu'!$BX$2="ano",'Rozpočet + Žádosti o změnu'!BS124,IF('Rozpočet + Žádosti o změnu'!$BL$2="ano",'Rozpočet + Žádosti o změnu'!BG124,IF('Rozpočet + Žádosti o změnu'!$AZ$2="ano",'Rozpočet + Žádosti o změnu'!AU124,IF('Rozpočet + Žádosti o změnu'!$AN$2="ano",'Rozpočet + Žádosti o změnu'!AI124,'Rozpočet + Žádosti o změnu'!I124))))))))))</f>
        <v>0</v>
      </c>
      <c r="Q124" s="267">
        <f>IF('Rozpočet + Žádosti o změnu'!$ER$2="ano",'Rozpočet + Žádosti o změnu'!EN124,IF('Rozpočet + Žádosti o změnu'!$EF$2="ano",'Rozpočet + Žádosti o změnu'!EB124,IF('Rozpočet + Žádosti o změnu'!$DT$2="ano",'Rozpočet + Žádosti o změnu'!DP124,IF('Rozpočet + Žádosti o změnu'!$DH$2="ano",'Rozpočet + Žádosti o změnu'!DD124,IF('Rozpočet + Žádosti o změnu'!$CV$2="ano",'Rozpočet + Žádosti o změnu'!CR124,IF('Rozpočet + Žádosti o změnu'!$CJ$2="ano",'Rozpočet + Žádosti o změnu'!CF124,IF('Rozpočet + Žádosti o změnu'!$BX$2="ano",'Rozpočet + Žádosti o změnu'!BT124,IF('Rozpočet + Žádosti o změnu'!$BL$2="ano",'Rozpočet + Žádosti o změnu'!BH124,IF('Rozpočet + Žádosti o změnu'!$AZ$2="ano",'Rozpočet + Žádosti o změnu'!AV124,IF('Rozpočet + Žádosti o změnu'!$AN$2="ano",'Rozpočet + Žádosti o změnu'!AJ124,'Rozpočet + Žádosti o změnu'!J124))))))))))</f>
        <v>0</v>
      </c>
      <c r="R124" s="267">
        <f>IF('Rozpočet + Žádosti o změnu'!$ER$2="ano",'Rozpočet + Žádosti o změnu'!EO124,IF('Rozpočet + Žádosti o změnu'!$EF$2="ano",'Rozpočet + Žádosti o změnu'!EC124,IF('Rozpočet + Žádosti o změnu'!$DT$2="ano",'Rozpočet + Žádosti o změnu'!DQ124,IF('Rozpočet + Žádosti o změnu'!$DH$2="ano",'Rozpočet + Žádosti o změnu'!DE124,IF('Rozpočet + Žádosti o změnu'!$CV$2="ano",'Rozpočet + Žádosti o změnu'!CS124,IF('Rozpočet + Žádosti o změnu'!$CJ$2="ano",'Rozpočet + Žádosti o změnu'!CG124,IF('Rozpočet + Žádosti o změnu'!$BX$2="ano",'Rozpočet + Žádosti o změnu'!BU124,IF('Rozpočet + Žádosti o změnu'!$BL$2="ano",'Rozpočet + Žádosti o změnu'!BI124,IF('Rozpočet + Žádosti o změnu'!$AZ$2="ano",'Rozpočet + Žádosti o změnu'!AW124,IF('Rozpočet + Žádosti o změnu'!$AN$2="ano",'Rozpočet + Žádosti o změnu'!AK124,'Rozpočet + Žádosti o změnu'!K124))))))))))</f>
        <v>0</v>
      </c>
      <c r="S124" s="267">
        <f>IF('Rozpočet + Žádosti o změnu'!$ER$2="ano",'Rozpočet + Žádosti o změnu'!EP124,IF('Rozpočet + Žádosti o změnu'!$EF$2="ano",'Rozpočet + Žádosti o změnu'!ED124,IF('Rozpočet + Žádosti o změnu'!$DT$2="ano",'Rozpočet + Žádosti o změnu'!DR124,IF('Rozpočet + Žádosti o změnu'!$DH$2="ano",'Rozpočet + Žádosti o změnu'!DF124,IF('Rozpočet + Žádosti o změnu'!$CV$2="ano",'Rozpočet + Žádosti o změnu'!CT124,IF('Rozpočet + Žádosti o změnu'!$CJ$2="ano",'Rozpočet + Žádosti o změnu'!CH124,IF('Rozpočet + Žádosti o změnu'!$BX$2="ano",'Rozpočet + Žádosti o změnu'!BV124,IF('Rozpočet + Žádosti o změnu'!$BL$2="ano",'Rozpočet + Žádosti o změnu'!BJ124,IF('Rozpočet + Žádosti o změnu'!$AZ$2="ano",'Rozpočet + Žádosti o změnu'!AX124,IF('Rozpočet + Žádosti o změnu'!$AN$2="ano",'Rozpočet + Žádosti o změnu'!AL124,'Rozpočet + Žádosti o změnu'!L124))))))))))</f>
        <v>0</v>
      </c>
      <c r="T124" s="267">
        <f>IF('Rozpočet + Žádosti o změnu'!$ER$2="ano",'Rozpočet + Žádosti o změnu'!EQ124,IF('Rozpočet + Žádosti o změnu'!$EF$2="ano",'Rozpočet + Žádosti o změnu'!EE124,IF('Rozpočet + Žádosti o změnu'!$DT$2="ano",'Rozpočet + Žádosti o změnu'!DS124,IF('Rozpočet + Žádosti o změnu'!$DH$2="ano",'Rozpočet + Žádosti o změnu'!DG124,IF('Rozpočet + Žádosti o změnu'!$CV$2="ano",'Rozpočet + Žádosti o změnu'!CU124,IF('Rozpočet + Žádosti o změnu'!$CJ$2="ano",'Rozpočet + Žádosti o změnu'!CI124,IF('Rozpočet + Žádosti o změnu'!$BX$2="ano",'Rozpočet + Žádosti o změnu'!BW124,IF('Rozpočet + Žádosti o změnu'!$BL$2="ano",'Rozpočet + Žádosti o změnu'!BK124,IF('Rozpočet + Žádosti o změnu'!$AZ$2="ano",'Rozpočet + Žádosti o změnu'!AY124,IF('Rozpočet + Žádosti o změnu'!$AN$2="ano",'Rozpočet + Žádosti o změnu'!AM124,'Rozpočet + Žádosti o změnu'!M124))))))))))</f>
        <v>0</v>
      </c>
      <c r="U124" s="267">
        <f>IF('Rozpočet + Žádosti o změnu'!$ER$2="ano",'Rozpočet + Žádosti o změnu'!ER124,IF('Rozpočet + Žádosti o změnu'!$EF$2="ano",'Rozpočet + Žádosti o změnu'!EF124,IF('Rozpočet + Žádosti o změnu'!$DT$2="ano",'Rozpočet + Žádosti o změnu'!DT124,IF('Rozpočet + Žádosti o změnu'!$DH$2="ano",'Rozpočet + Žádosti o změnu'!DH124,IF('Rozpočet + Žádosti o změnu'!$CV$2="ano",'Rozpočet + Žádosti o změnu'!CV124,IF('Rozpočet + Žádosti o změnu'!$CJ$2="ano",'Rozpočet + Žádosti o změnu'!CJ124,IF('Rozpočet + Žádosti o změnu'!$BX$2="ano",'Rozpočet + Žádosti o změnu'!BX124,IF('Rozpočet + Žádosti o změnu'!$BL$2="ano",'Rozpočet + Žádosti o změnu'!BL124,IF('Rozpočet + Žádosti o změnu'!$AZ$2="ano",'Rozpočet + Žádosti o změnu'!AZ124,IF('Rozpočet + Žádosti o změnu'!$AN$2="ano",'Rozpočet + Žádosti o změnu'!AN124,'Rozpočet + Žádosti o změnu'!N124))))))))))</f>
        <v>0</v>
      </c>
      <c r="W124" s="281">
        <f>IF('ZoR č. 1'!$D124="",0,'ZoR č. 1'!G124)+IF('ZoR č. 2'!$D124="",0,'ZoR č. 2'!G124)+IF('ZoR č. 3'!$D124="",0,'ZoR č. 3'!G124)+IF('ZoR č. 4'!$D124="",0,'ZoR č. 4'!G124)+IF('ZoR č. 5'!$D124="",0,'ZoR č. 5'!G124)+IF('ZoR č. 6'!$D124="",0,'ZoR č. 6'!G124)+IF('ZoR č. 7'!$D124="",0,'ZoR č. 7'!G124)+IF('ZoR č. 8'!$D124="",0,'ZoR č. 8'!G124)+IF('ZoR č. 9'!$D124="",0,'ZoR č. 9'!G124)+IF('ZoR č. 10'!$D124="",0,'ZoR č. 10'!G124)+IF(ZZoR!$D124="",0,ZZoR!G124)</f>
        <v>0</v>
      </c>
      <c r="X124" s="281">
        <f>IF('ZoR č. 1'!$D124="",0,'ZoR č. 1'!H124)+IF('ZoR č. 2'!$D124="",0,'ZoR č. 2'!H124)+IF('ZoR č. 3'!$D124="",0,'ZoR č. 3'!H124)+IF('ZoR č. 4'!$D124="",0,'ZoR č. 4'!H124)+IF('ZoR č. 5'!$D124="",0,'ZoR č. 5'!H124)+IF('ZoR č. 6'!$D124="",0,'ZoR č. 6'!H124)+IF('ZoR č. 7'!$D124="",0,'ZoR č. 7'!H124)+IF('ZoR č. 8'!$D124="",0,'ZoR č. 8'!H124)+IF('ZoR č. 9'!$D124="",0,'ZoR č. 9'!H124)+IF('ZoR č. 10'!$D124="",0,'ZoR č. 10'!H124)+IF(ZZoR!$D124="",0,ZZoR!H124)</f>
        <v>0</v>
      </c>
      <c r="Y124" s="281">
        <f>IF('ZoR č. 1'!$D124="",0,'ZoR č. 1'!I124)+IF('ZoR č. 2'!$D124="",0,'ZoR č. 2'!I124)+IF('ZoR č. 3'!$D124="",0,'ZoR č. 3'!I124)+IF('ZoR č. 4'!$D124="",0,'ZoR č. 4'!I124)+IF('ZoR č. 5'!$D124="",0,'ZoR č. 5'!I124)+IF('ZoR č. 6'!$D124="",0,'ZoR č. 6'!I124)+IF('ZoR č. 7'!$D124="",0,'ZoR č. 7'!I124)+IF('ZoR č. 8'!$D124="",0,'ZoR č. 8'!I124)+IF('ZoR č. 9'!$D124="",0,'ZoR č. 9'!I124)+IF('ZoR č. 10'!$D124="",0,'ZoR č. 10'!I124)+IF(ZZoR!$D124="",0,ZZoR!I124)</f>
        <v>0</v>
      </c>
      <c r="Z124" s="281">
        <f>IF('ZoR č. 1'!$D124="",0,'ZoR č. 1'!J124)+IF('ZoR č. 2'!$D124="",0,'ZoR č. 2'!J124)+IF('ZoR č. 3'!$D124="",0,'ZoR č. 3'!J124)+IF('ZoR č. 4'!$D124="",0,'ZoR č. 4'!J124)+IF('ZoR č. 5'!$D124="",0,'ZoR č. 5'!J124)+IF('ZoR č. 6'!$D124="",0,'ZoR č. 6'!J124)+IF('ZoR č. 7'!$D124="",0,'ZoR č. 7'!J124)+IF('ZoR č. 8'!$D124="",0,'ZoR č. 8'!J124)+IF('ZoR č. 9'!$D124="",0,'ZoR č. 9'!J124)+IF('ZoR č. 10'!$D124="",0,'ZoR č. 10'!J124)+IF(ZZoR!$D124="",0,ZZoR!J124)</f>
        <v>0</v>
      </c>
      <c r="AA124" s="281">
        <f>IF('ZoR č. 1'!$D124="",0,'ZoR č. 1'!K124)+IF('ZoR č. 2'!$D124="",0,'ZoR č. 2'!K124)+IF('ZoR č. 3'!$D124="",0,'ZoR č. 3'!K124)+IF('ZoR č. 4'!$D124="",0,'ZoR č. 4'!K124)+IF('ZoR č. 5'!$D124="",0,'ZoR č. 5'!K124)+IF('ZoR č. 6'!$D124="",0,'ZoR č. 6'!K124)+IF('ZoR č. 7'!$D124="",0,'ZoR č. 7'!K124)+IF('ZoR č. 8'!$D124="",0,'ZoR č. 8'!K124)+IF('ZoR č. 9'!$D124="",0,'ZoR č. 9'!K124)+IF('ZoR č. 10'!$D124="",0,'ZoR č. 10'!K124)+IF(ZZoR!$D124="",0,ZZoR!K124)</f>
        <v>0</v>
      </c>
      <c r="AB124" s="281">
        <f>IF('ZoR č. 1'!$D124="",0,'ZoR č. 1'!L124)+IF('ZoR č. 2'!$D124="",0,'ZoR č. 2'!L124)+IF('ZoR č. 3'!$D124="",0,'ZoR č. 3'!L124)+IF('ZoR č. 4'!$D124="",0,'ZoR č. 4'!L124)+IF('ZoR č. 5'!$D124="",0,'ZoR č. 5'!L124)+IF('ZoR č. 6'!$D124="",0,'ZoR č. 6'!L124)+IF('ZoR č. 7'!$D124="",0,'ZoR č. 7'!L124)+IF('ZoR č. 8'!$D124="",0,'ZoR č. 8'!L124)+IF('ZoR č. 9'!$D124="",0,'ZoR č. 9'!L124)+IF('ZoR č. 10'!$D124="",0,'ZoR č. 10'!L124)+IF(ZZoR!$D124="",0,ZZoR!L124)</f>
        <v>0</v>
      </c>
      <c r="AC124" s="281">
        <f>IF('ZoR č. 1'!$D124="",0,'ZoR č. 1'!M124)+IF('ZoR č. 2'!$D124="",0,'ZoR č. 2'!M124)+IF('ZoR č. 3'!$D124="",0,'ZoR č. 3'!M124)+IF('ZoR č. 4'!$D124="",0,'ZoR č. 4'!M124)+IF('ZoR č. 5'!$D124="",0,'ZoR č. 5'!M124)+IF('ZoR č. 6'!$D124="",0,'ZoR č. 6'!M124)+IF('ZoR č. 7'!$D124="",0,'ZoR č. 7'!M124)+IF('ZoR č. 8'!$D124="",0,'ZoR č. 8'!M124)+IF('ZoR č. 9'!$D124="",0,'ZoR č. 9'!M124)+IF('ZoR č. 10'!$D124="",0,'ZoR č. 10'!M124)+IF(ZZoR!$D124="",0,ZZoR!M124)</f>
        <v>0</v>
      </c>
      <c r="AE124" s="282" t="str">
        <f t="shared" si="7"/>
        <v/>
      </c>
    </row>
    <row r="125" spans="2:31" x14ac:dyDescent="0.25">
      <c r="B125" s="10" t="s">
        <v>46</v>
      </c>
      <c r="C125" s="104" t="str">
        <f>IF(COUNTA('Přehled partnerů'!C125:D125)&lt;&gt;2,"partner neuveden",IF('Přehled partnerů'!P125="ANO",'Přehled partnerů'!C125,"v tomto období nerelevantní"))</f>
        <v>partner neuveden</v>
      </c>
      <c r="D125" s="116" t="str">
        <f>IF(COUNTA('Přehled partnerů'!C125:D125)&lt;&gt;2,"",IF('Přehled partnerů'!P125="ANO",'Přehled partnerů'!D125,""))</f>
        <v/>
      </c>
      <c r="E125" s="24" t="str">
        <f t="shared" si="8"/>
        <v/>
      </c>
      <c r="F125" s="47" t="str">
        <f t="shared" si="9"/>
        <v/>
      </c>
      <c r="G125" s="15">
        <v>0</v>
      </c>
      <c r="H125" s="16">
        <v>0</v>
      </c>
      <c r="I125" s="16">
        <v>0</v>
      </c>
      <c r="J125" s="16">
        <v>0</v>
      </c>
      <c r="K125" s="126">
        <v>0</v>
      </c>
      <c r="L125" s="126">
        <v>0</v>
      </c>
      <c r="M125" s="130">
        <v>0</v>
      </c>
      <c r="N125" s="58" t="str">
        <f t="shared" si="6"/>
        <v/>
      </c>
      <c r="O125" s="267">
        <f>IF('Rozpočet + Žádosti o změnu'!$ER$2="ano",'Rozpočet + Žádosti o změnu'!EL125,IF('Rozpočet + Žádosti o změnu'!$EF$2="ano",'Rozpočet + Žádosti o změnu'!DZ125,IF('Rozpočet + Žádosti o změnu'!$DT$2="ano",'Rozpočet + Žádosti o změnu'!DN125,IF('Rozpočet + Žádosti o změnu'!$DH$2="ano",'Rozpočet + Žádosti o změnu'!DB125,IF('Rozpočet + Žádosti o změnu'!$CV$2="ano",'Rozpočet + Žádosti o změnu'!CP125,IF('Rozpočet + Žádosti o změnu'!$CJ$2="ano",'Rozpočet + Žádosti o změnu'!CD125,IF('Rozpočet + Žádosti o změnu'!$BX$2="ano",'Rozpočet + Žádosti o změnu'!BR125,IF('Rozpočet + Žádosti o změnu'!$BL$2="ano",'Rozpočet + Žádosti o změnu'!BF125,IF('Rozpočet + Žádosti o změnu'!$AZ$2="ano",'Rozpočet + Žádosti o změnu'!AT125,IF('Rozpočet + Žádosti o změnu'!$AN$2="ano",'Rozpočet + Žádosti o změnu'!AH125,'Rozpočet + Žádosti o změnu'!H125))))))))))</f>
        <v>0</v>
      </c>
      <c r="P125" s="267">
        <f>IF('Rozpočet + Žádosti o změnu'!$ER$2="ano",'Rozpočet + Žádosti o změnu'!EM125,IF('Rozpočet + Žádosti o změnu'!$EF$2="ano",'Rozpočet + Žádosti o změnu'!EA125,IF('Rozpočet + Žádosti o změnu'!$DT$2="ano",'Rozpočet + Žádosti o změnu'!DO125,IF('Rozpočet + Žádosti o změnu'!$DH$2="ano",'Rozpočet + Žádosti o změnu'!DC125,IF('Rozpočet + Žádosti o změnu'!$CV$2="ano",'Rozpočet + Žádosti o změnu'!CQ125,IF('Rozpočet + Žádosti o změnu'!$CJ$2="ano",'Rozpočet + Žádosti o změnu'!CE125,IF('Rozpočet + Žádosti o změnu'!$BX$2="ano",'Rozpočet + Žádosti o změnu'!BS125,IF('Rozpočet + Žádosti o změnu'!$BL$2="ano",'Rozpočet + Žádosti o změnu'!BG125,IF('Rozpočet + Žádosti o změnu'!$AZ$2="ano",'Rozpočet + Žádosti o změnu'!AU125,IF('Rozpočet + Žádosti o změnu'!$AN$2="ano",'Rozpočet + Žádosti o změnu'!AI125,'Rozpočet + Žádosti o změnu'!I125))))))))))</f>
        <v>0</v>
      </c>
      <c r="Q125" s="267">
        <f>IF('Rozpočet + Žádosti o změnu'!$ER$2="ano",'Rozpočet + Žádosti o změnu'!EN125,IF('Rozpočet + Žádosti o změnu'!$EF$2="ano",'Rozpočet + Žádosti o změnu'!EB125,IF('Rozpočet + Žádosti o změnu'!$DT$2="ano",'Rozpočet + Žádosti o změnu'!DP125,IF('Rozpočet + Žádosti o změnu'!$DH$2="ano",'Rozpočet + Žádosti o změnu'!DD125,IF('Rozpočet + Žádosti o změnu'!$CV$2="ano",'Rozpočet + Žádosti o změnu'!CR125,IF('Rozpočet + Žádosti o změnu'!$CJ$2="ano",'Rozpočet + Žádosti o změnu'!CF125,IF('Rozpočet + Žádosti o změnu'!$BX$2="ano",'Rozpočet + Žádosti o změnu'!BT125,IF('Rozpočet + Žádosti o změnu'!$BL$2="ano",'Rozpočet + Žádosti o změnu'!BH125,IF('Rozpočet + Žádosti o změnu'!$AZ$2="ano",'Rozpočet + Žádosti o změnu'!AV125,IF('Rozpočet + Žádosti o změnu'!$AN$2="ano",'Rozpočet + Žádosti o změnu'!AJ125,'Rozpočet + Žádosti o změnu'!J125))))))))))</f>
        <v>0</v>
      </c>
      <c r="R125" s="267">
        <f>IF('Rozpočet + Žádosti o změnu'!$ER$2="ano",'Rozpočet + Žádosti o změnu'!EO125,IF('Rozpočet + Žádosti o změnu'!$EF$2="ano",'Rozpočet + Žádosti o změnu'!EC125,IF('Rozpočet + Žádosti o změnu'!$DT$2="ano",'Rozpočet + Žádosti o změnu'!DQ125,IF('Rozpočet + Žádosti o změnu'!$DH$2="ano",'Rozpočet + Žádosti o změnu'!DE125,IF('Rozpočet + Žádosti o změnu'!$CV$2="ano",'Rozpočet + Žádosti o změnu'!CS125,IF('Rozpočet + Žádosti o změnu'!$CJ$2="ano",'Rozpočet + Žádosti o změnu'!CG125,IF('Rozpočet + Žádosti o změnu'!$BX$2="ano",'Rozpočet + Žádosti o změnu'!BU125,IF('Rozpočet + Žádosti o změnu'!$BL$2="ano",'Rozpočet + Žádosti o změnu'!BI125,IF('Rozpočet + Žádosti o změnu'!$AZ$2="ano",'Rozpočet + Žádosti o změnu'!AW125,IF('Rozpočet + Žádosti o změnu'!$AN$2="ano",'Rozpočet + Žádosti o změnu'!AK125,'Rozpočet + Žádosti o změnu'!K125))))))))))</f>
        <v>0</v>
      </c>
      <c r="S125" s="267">
        <f>IF('Rozpočet + Žádosti o změnu'!$ER$2="ano",'Rozpočet + Žádosti o změnu'!EP125,IF('Rozpočet + Žádosti o změnu'!$EF$2="ano",'Rozpočet + Žádosti o změnu'!ED125,IF('Rozpočet + Žádosti o změnu'!$DT$2="ano",'Rozpočet + Žádosti o změnu'!DR125,IF('Rozpočet + Žádosti o změnu'!$DH$2="ano",'Rozpočet + Žádosti o změnu'!DF125,IF('Rozpočet + Žádosti o změnu'!$CV$2="ano",'Rozpočet + Žádosti o změnu'!CT125,IF('Rozpočet + Žádosti o změnu'!$CJ$2="ano",'Rozpočet + Žádosti o změnu'!CH125,IF('Rozpočet + Žádosti o změnu'!$BX$2="ano",'Rozpočet + Žádosti o změnu'!BV125,IF('Rozpočet + Žádosti o změnu'!$BL$2="ano",'Rozpočet + Žádosti o změnu'!BJ125,IF('Rozpočet + Žádosti o změnu'!$AZ$2="ano",'Rozpočet + Žádosti o změnu'!AX125,IF('Rozpočet + Žádosti o změnu'!$AN$2="ano",'Rozpočet + Žádosti o změnu'!AL125,'Rozpočet + Žádosti o změnu'!L125))))))))))</f>
        <v>0</v>
      </c>
      <c r="T125" s="267">
        <f>IF('Rozpočet + Žádosti o změnu'!$ER$2="ano",'Rozpočet + Žádosti o změnu'!EQ125,IF('Rozpočet + Žádosti o změnu'!$EF$2="ano",'Rozpočet + Žádosti o změnu'!EE125,IF('Rozpočet + Žádosti o změnu'!$DT$2="ano",'Rozpočet + Žádosti o změnu'!DS125,IF('Rozpočet + Žádosti o změnu'!$DH$2="ano",'Rozpočet + Žádosti o změnu'!DG125,IF('Rozpočet + Žádosti o změnu'!$CV$2="ano",'Rozpočet + Žádosti o změnu'!CU125,IF('Rozpočet + Žádosti o změnu'!$CJ$2="ano",'Rozpočet + Žádosti o změnu'!CI125,IF('Rozpočet + Žádosti o změnu'!$BX$2="ano",'Rozpočet + Žádosti o změnu'!BW125,IF('Rozpočet + Žádosti o změnu'!$BL$2="ano",'Rozpočet + Žádosti o změnu'!BK125,IF('Rozpočet + Žádosti o změnu'!$AZ$2="ano",'Rozpočet + Žádosti o změnu'!AY125,IF('Rozpočet + Žádosti o změnu'!$AN$2="ano",'Rozpočet + Žádosti o změnu'!AM125,'Rozpočet + Žádosti o změnu'!M125))))))))))</f>
        <v>0</v>
      </c>
      <c r="U125" s="267">
        <f>IF('Rozpočet + Žádosti o změnu'!$ER$2="ano",'Rozpočet + Žádosti o změnu'!ER125,IF('Rozpočet + Žádosti o změnu'!$EF$2="ano",'Rozpočet + Žádosti o změnu'!EF125,IF('Rozpočet + Žádosti o změnu'!$DT$2="ano",'Rozpočet + Žádosti o změnu'!DT125,IF('Rozpočet + Žádosti o změnu'!$DH$2="ano",'Rozpočet + Žádosti o změnu'!DH125,IF('Rozpočet + Žádosti o změnu'!$CV$2="ano",'Rozpočet + Žádosti o změnu'!CV125,IF('Rozpočet + Žádosti o změnu'!$CJ$2="ano",'Rozpočet + Žádosti o změnu'!CJ125,IF('Rozpočet + Žádosti o změnu'!$BX$2="ano",'Rozpočet + Žádosti o změnu'!BX125,IF('Rozpočet + Žádosti o změnu'!$BL$2="ano",'Rozpočet + Žádosti o změnu'!BL125,IF('Rozpočet + Žádosti o změnu'!$AZ$2="ano",'Rozpočet + Žádosti o změnu'!AZ125,IF('Rozpočet + Žádosti o změnu'!$AN$2="ano",'Rozpočet + Žádosti o změnu'!AN125,'Rozpočet + Žádosti o změnu'!N125))))))))))</f>
        <v>0</v>
      </c>
      <c r="W125" s="281">
        <f>IF('ZoR č. 1'!$D125="",0,'ZoR č. 1'!G125)+IF('ZoR č. 2'!$D125="",0,'ZoR č. 2'!G125)+IF('ZoR č. 3'!$D125="",0,'ZoR č. 3'!G125)+IF('ZoR č. 4'!$D125="",0,'ZoR č. 4'!G125)+IF('ZoR č. 5'!$D125="",0,'ZoR č. 5'!G125)+IF('ZoR č. 6'!$D125="",0,'ZoR č. 6'!G125)+IF('ZoR č. 7'!$D125="",0,'ZoR č. 7'!G125)+IF('ZoR č. 8'!$D125="",0,'ZoR č. 8'!G125)+IF('ZoR č. 9'!$D125="",0,'ZoR č. 9'!G125)+IF('ZoR č. 10'!$D125="",0,'ZoR č. 10'!G125)+IF(ZZoR!$D125="",0,ZZoR!G125)</f>
        <v>0</v>
      </c>
      <c r="X125" s="281">
        <f>IF('ZoR č. 1'!$D125="",0,'ZoR č. 1'!H125)+IF('ZoR č. 2'!$D125="",0,'ZoR č. 2'!H125)+IF('ZoR č. 3'!$D125="",0,'ZoR č. 3'!H125)+IF('ZoR č. 4'!$D125="",0,'ZoR č. 4'!H125)+IF('ZoR č. 5'!$D125="",0,'ZoR č. 5'!H125)+IF('ZoR č. 6'!$D125="",0,'ZoR č. 6'!H125)+IF('ZoR č. 7'!$D125="",0,'ZoR č. 7'!H125)+IF('ZoR č. 8'!$D125="",0,'ZoR č. 8'!H125)+IF('ZoR č. 9'!$D125="",0,'ZoR č. 9'!H125)+IF('ZoR č. 10'!$D125="",0,'ZoR č. 10'!H125)+IF(ZZoR!$D125="",0,ZZoR!H125)</f>
        <v>0</v>
      </c>
      <c r="Y125" s="281">
        <f>IF('ZoR č. 1'!$D125="",0,'ZoR č. 1'!I125)+IF('ZoR č. 2'!$D125="",0,'ZoR č. 2'!I125)+IF('ZoR č. 3'!$D125="",0,'ZoR č. 3'!I125)+IF('ZoR č. 4'!$D125="",0,'ZoR č. 4'!I125)+IF('ZoR č. 5'!$D125="",0,'ZoR č. 5'!I125)+IF('ZoR č. 6'!$D125="",0,'ZoR č. 6'!I125)+IF('ZoR č. 7'!$D125="",0,'ZoR č. 7'!I125)+IF('ZoR č. 8'!$D125="",0,'ZoR č. 8'!I125)+IF('ZoR č. 9'!$D125="",0,'ZoR č. 9'!I125)+IF('ZoR č. 10'!$D125="",0,'ZoR č. 10'!I125)+IF(ZZoR!$D125="",0,ZZoR!I125)</f>
        <v>0</v>
      </c>
      <c r="Z125" s="281">
        <f>IF('ZoR č. 1'!$D125="",0,'ZoR č. 1'!J125)+IF('ZoR č. 2'!$D125="",0,'ZoR č. 2'!J125)+IF('ZoR č. 3'!$D125="",0,'ZoR č. 3'!J125)+IF('ZoR č. 4'!$D125="",0,'ZoR č. 4'!J125)+IF('ZoR č. 5'!$D125="",0,'ZoR č. 5'!J125)+IF('ZoR č. 6'!$D125="",0,'ZoR č. 6'!J125)+IF('ZoR č. 7'!$D125="",0,'ZoR č. 7'!J125)+IF('ZoR č. 8'!$D125="",0,'ZoR č. 8'!J125)+IF('ZoR č. 9'!$D125="",0,'ZoR č. 9'!J125)+IF('ZoR č. 10'!$D125="",0,'ZoR č. 10'!J125)+IF(ZZoR!$D125="",0,ZZoR!J125)</f>
        <v>0</v>
      </c>
      <c r="AA125" s="281">
        <f>IF('ZoR č. 1'!$D125="",0,'ZoR č. 1'!K125)+IF('ZoR č. 2'!$D125="",0,'ZoR č. 2'!K125)+IF('ZoR č. 3'!$D125="",0,'ZoR č. 3'!K125)+IF('ZoR č. 4'!$D125="",0,'ZoR č. 4'!K125)+IF('ZoR č. 5'!$D125="",0,'ZoR č. 5'!K125)+IF('ZoR č. 6'!$D125="",0,'ZoR č. 6'!K125)+IF('ZoR č. 7'!$D125="",0,'ZoR č. 7'!K125)+IF('ZoR č. 8'!$D125="",0,'ZoR č. 8'!K125)+IF('ZoR č. 9'!$D125="",0,'ZoR č. 9'!K125)+IF('ZoR č. 10'!$D125="",0,'ZoR č. 10'!K125)+IF(ZZoR!$D125="",0,ZZoR!K125)</f>
        <v>0</v>
      </c>
      <c r="AB125" s="281">
        <f>IF('ZoR č. 1'!$D125="",0,'ZoR č. 1'!L125)+IF('ZoR č. 2'!$D125="",0,'ZoR č. 2'!L125)+IF('ZoR č. 3'!$D125="",0,'ZoR č. 3'!L125)+IF('ZoR č. 4'!$D125="",0,'ZoR č. 4'!L125)+IF('ZoR č. 5'!$D125="",0,'ZoR č. 5'!L125)+IF('ZoR č. 6'!$D125="",0,'ZoR č. 6'!L125)+IF('ZoR č. 7'!$D125="",0,'ZoR č. 7'!L125)+IF('ZoR č. 8'!$D125="",0,'ZoR č. 8'!L125)+IF('ZoR č. 9'!$D125="",0,'ZoR č. 9'!L125)+IF('ZoR č. 10'!$D125="",0,'ZoR č. 10'!L125)+IF(ZZoR!$D125="",0,ZZoR!L125)</f>
        <v>0</v>
      </c>
      <c r="AC125" s="281">
        <f>IF('ZoR č. 1'!$D125="",0,'ZoR č. 1'!M125)+IF('ZoR č. 2'!$D125="",0,'ZoR č. 2'!M125)+IF('ZoR č. 3'!$D125="",0,'ZoR č. 3'!M125)+IF('ZoR č. 4'!$D125="",0,'ZoR č. 4'!M125)+IF('ZoR č. 5'!$D125="",0,'ZoR č. 5'!M125)+IF('ZoR č. 6'!$D125="",0,'ZoR č. 6'!M125)+IF('ZoR č. 7'!$D125="",0,'ZoR č. 7'!M125)+IF('ZoR č. 8'!$D125="",0,'ZoR č. 8'!M125)+IF('ZoR č. 9'!$D125="",0,'ZoR č. 9'!M125)+IF('ZoR č. 10'!$D125="",0,'ZoR č. 10'!M125)+IF(ZZoR!$D125="",0,ZZoR!M125)</f>
        <v>0</v>
      </c>
      <c r="AE125" s="282" t="str">
        <f t="shared" si="7"/>
        <v/>
      </c>
    </row>
    <row r="126" spans="2:31" x14ac:dyDescent="0.25">
      <c r="B126" s="10" t="s">
        <v>47</v>
      </c>
      <c r="C126" s="104" t="str">
        <f>IF(COUNTA('Přehled partnerů'!C126:D126)&lt;&gt;2,"partner neuveden",IF('Přehled partnerů'!P126="ANO",'Přehled partnerů'!C126,"v tomto období nerelevantní"))</f>
        <v>partner neuveden</v>
      </c>
      <c r="D126" s="116" t="str">
        <f>IF(COUNTA('Přehled partnerů'!C126:D126)&lt;&gt;2,"",IF('Přehled partnerů'!P126="ANO",'Přehled partnerů'!D126,""))</f>
        <v/>
      </c>
      <c r="E126" s="24" t="str">
        <f t="shared" si="8"/>
        <v/>
      </c>
      <c r="F126" s="47" t="str">
        <f t="shared" si="9"/>
        <v/>
      </c>
      <c r="G126" s="15">
        <v>0</v>
      </c>
      <c r="H126" s="16">
        <v>0</v>
      </c>
      <c r="I126" s="16">
        <v>0</v>
      </c>
      <c r="J126" s="16">
        <v>0</v>
      </c>
      <c r="K126" s="126">
        <v>0</v>
      </c>
      <c r="L126" s="126">
        <v>0</v>
      </c>
      <c r="M126" s="130">
        <v>0</v>
      </c>
      <c r="N126" s="58" t="str">
        <f t="shared" si="6"/>
        <v/>
      </c>
      <c r="O126" s="267">
        <f>IF('Rozpočet + Žádosti o změnu'!$ER$2="ano",'Rozpočet + Žádosti o změnu'!EL126,IF('Rozpočet + Žádosti o změnu'!$EF$2="ano",'Rozpočet + Žádosti o změnu'!DZ126,IF('Rozpočet + Žádosti o změnu'!$DT$2="ano",'Rozpočet + Žádosti o změnu'!DN126,IF('Rozpočet + Žádosti o změnu'!$DH$2="ano",'Rozpočet + Žádosti o změnu'!DB126,IF('Rozpočet + Žádosti o změnu'!$CV$2="ano",'Rozpočet + Žádosti o změnu'!CP126,IF('Rozpočet + Žádosti o změnu'!$CJ$2="ano",'Rozpočet + Žádosti o změnu'!CD126,IF('Rozpočet + Žádosti o změnu'!$BX$2="ano",'Rozpočet + Žádosti o změnu'!BR126,IF('Rozpočet + Žádosti o změnu'!$BL$2="ano",'Rozpočet + Žádosti o změnu'!BF126,IF('Rozpočet + Žádosti o změnu'!$AZ$2="ano",'Rozpočet + Žádosti o změnu'!AT126,IF('Rozpočet + Žádosti o změnu'!$AN$2="ano",'Rozpočet + Žádosti o změnu'!AH126,'Rozpočet + Žádosti o změnu'!H126))))))))))</f>
        <v>0</v>
      </c>
      <c r="P126" s="267">
        <f>IF('Rozpočet + Žádosti o změnu'!$ER$2="ano",'Rozpočet + Žádosti o změnu'!EM126,IF('Rozpočet + Žádosti o změnu'!$EF$2="ano",'Rozpočet + Žádosti o změnu'!EA126,IF('Rozpočet + Žádosti o změnu'!$DT$2="ano",'Rozpočet + Žádosti o změnu'!DO126,IF('Rozpočet + Žádosti o změnu'!$DH$2="ano",'Rozpočet + Žádosti o změnu'!DC126,IF('Rozpočet + Žádosti o změnu'!$CV$2="ano",'Rozpočet + Žádosti o změnu'!CQ126,IF('Rozpočet + Žádosti o změnu'!$CJ$2="ano",'Rozpočet + Žádosti o změnu'!CE126,IF('Rozpočet + Žádosti o změnu'!$BX$2="ano",'Rozpočet + Žádosti o změnu'!BS126,IF('Rozpočet + Žádosti o změnu'!$BL$2="ano",'Rozpočet + Žádosti o změnu'!BG126,IF('Rozpočet + Žádosti o změnu'!$AZ$2="ano",'Rozpočet + Žádosti o změnu'!AU126,IF('Rozpočet + Žádosti o změnu'!$AN$2="ano",'Rozpočet + Žádosti o změnu'!AI126,'Rozpočet + Žádosti o změnu'!I126))))))))))</f>
        <v>0</v>
      </c>
      <c r="Q126" s="267">
        <f>IF('Rozpočet + Žádosti o změnu'!$ER$2="ano",'Rozpočet + Žádosti o změnu'!EN126,IF('Rozpočet + Žádosti o změnu'!$EF$2="ano",'Rozpočet + Žádosti o změnu'!EB126,IF('Rozpočet + Žádosti o změnu'!$DT$2="ano",'Rozpočet + Žádosti o změnu'!DP126,IF('Rozpočet + Žádosti o změnu'!$DH$2="ano",'Rozpočet + Žádosti o změnu'!DD126,IF('Rozpočet + Žádosti o změnu'!$CV$2="ano",'Rozpočet + Žádosti o změnu'!CR126,IF('Rozpočet + Žádosti o změnu'!$CJ$2="ano",'Rozpočet + Žádosti o změnu'!CF126,IF('Rozpočet + Žádosti o změnu'!$BX$2="ano",'Rozpočet + Žádosti o změnu'!BT126,IF('Rozpočet + Žádosti o změnu'!$BL$2="ano",'Rozpočet + Žádosti o změnu'!BH126,IF('Rozpočet + Žádosti o změnu'!$AZ$2="ano",'Rozpočet + Žádosti o změnu'!AV126,IF('Rozpočet + Žádosti o změnu'!$AN$2="ano",'Rozpočet + Žádosti o změnu'!AJ126,'Rozpočet + Žádosti o změnu'!J126))))))))))</f>
        <v>0</v>
      </c>
      <c r="R126" s="267">
        <f>IF('Rozpočet + Žádosti o změnu'!$ER$2="ano",'Rozpočet + Žádosti o změnu'!EO126,IF('Rozpočet + Žádosti o změnu'!$EF$2="ano",'Rozpočet + Žádosti o změnu'!EC126,IF('Rozpočet + Žádosti o změnu'!$DT$2="ano",'Rozpočet + Žádosti o změnu'!DQ126,IF('Rozpočet + Žádosti o změnu'!$DH$2="ano",'Rozpočet + Žádosti o změnu'!DE126,IF('Rozpočet + Žádosti o změnu'!$CV$2="ano",'Rozpočet + Žádosti o změnu'!CS126,IF('Rozpočet + Žádosti o změnu'!$CJ$2="ano",'Rozpočet + Žádosti o změnu'!CG126,IF('Rozpočet + Žádosti o změnu'!$BX$2="ano",'Rozpočet + Žádosti o změnu'!BU126,IF('Rozpočet + Žádosti o změnu'!$BL$2="ano",'Rozpočet + Žádosti o změnu'!BI126,IF('Rozpočet + Žádosti o změnu'!$AZ$2="ano",'Rozpočet + Žádosti o změnu'!AW126,IF('Rozpočet + Žádosti o změnu'!$AN$2="ano",'Rozpočet + Žádosti o změnu'!AK126,'Rozpočet + Žádosti o změnu'!K126))))))))))</f>
        <v>0</v>
      </c>
      <c r="S126" s="267">
        <f>IF('Rozpočet + Žádosti o změnu'!$ER$2="ano",'Rozpočet + Žádosti o změnu'!EP126,IF('Rozpočet + Žádosti o změnu'!$EF$2="ano",'Rozpočet + Žádosti o změnu'!ED126,IF('Rozpočet + Žádosti o změnu'!$DT$2="ano",'Rozpočet + Žádosti o změnu'!DR126,IF('Rozpočet + Žádosti o změnu'!$DH$2="ano",'Rozpočet + Žádosti o změnu'!DF126,IF('Rozpočet + Žádosti o změnu'!$CV$2="ano",'Rozpočet + Žádosti o změnu'!CT126,IF('Rozpočet + Žádosti o změnu'!$CJ$2="ano",'Rozpočet + Žádosti o změnu'!CH126,IF('Rozpočet + Žádosti o změnu'!$BX$2="ano",'Rozpočet + Žádosti o změnu'!BV126,IF('Rozpočet + Žádosti o změnu'!$BL$2="ano",'Rozpočet + Žádosti o změnu'!BJ126,IF('Rozpočet + Žádosti o změnu'!$AZ$2="ano",'Rozpočet + Žádosti o změnu'!AX126,IF('Rozpočet + Žádosti o změnu'!$AN$2="ano",'Rozpočet + Žádosti o změnu'!AL126,'Rozpočet + Žádosti o změnu'!L126))))))))))</f>
        <v>0</v>
      </c>
      <c r="T126" s="267">
        <f>IF('Rozpočet + Žádosti o změnu'!$ER$2="ano",'Rozpočet + Žádosti o změnu'!EQ126,IF('Rozpočet + Žádosti o změnu'!$EF$2="ano",'Rozpočet + Žádosti o změnu'!EE126,IF('Rozpočet + Žádosti o změnu'!$DT$2="ano",'Rozpočet + Žádosti o změnu'!DS126,IF('Rozpočet + Žádosti o změnu'!$DH$2="ano",'Rozpočet + Žádosti o změnu'!DG126,IF('Rozpočet + Žádosti o změnu'!$CV$2="ano",'Rozpočet + Žádosti o změnu'!CU126,IF('Rozpočet + Žádosti o změnu'!$CJ$2="ano",'Rozpočet + Žádosti o změnu'!CI126,IF('Rozpočet + Žádosti o změnu'!$BX$2="ano",'Rozpočet + Žádosti o změnu'!BW126,IF('Rozpočet + Žádosti o změnu'!$BL$2="ano",'Rozpočet + Žádosti o změnu'!BK126,IF('Rozpočet + Žádosti o změnu'!$AZ$2="ano",'Rozpočet + Žádosti o změnu'!AY126,IF('Rozpočet + Žádosti o změnu'!$AN$2="ano",'Rozpočet + Žádosti o změnu'!AM126,'Rozpočet + Žádosti o změnu'!M126))))))))))</f>
        <v>0</v>
      </c>
      <c r="U126" s="267">
        <f>IF('Rozpočet + Žádosti o změnu'!$ER$2="ano",'Rozpočet + Žádosti o změnu'!ER126,IF('Rozpočet + Žádosti o změnu'!$EF$2="ano",'Rozpočet + Žádosti o změnu'!EF126,IF('Rozpočet + Žádosti o změnu'!$DT$2="ano",'Rozpočet + Žádosti o změnu'!DT126,IF('Rozpočet + Žádosti o změnu'!$DH$2="ano",'Rozpočet + Žádosti o změnu'!DH126,IF('Rozpočet + Žádosti o změnu'!$CV$2="ano",'Rozpočet + Žádosti o změnu'!CV126,IF('Rozpočet + Žádosti o změnu'!$CJ$2="ano",'Rozpočet + Žádosti o změnu'!CJ126,IF('Rozpočet + Žádosti o změnu'!$BX$2="ano",'Rozpočet + Žádosti o změnu'!BX126,IF('Rozpočet + Žádosti o změnu'!$BL$2="ano",'Rozpočet + Žádosti o změnu'!BL126,IF('Rozpočet + Žádosti o změnu'!$AZ$2="ano",'Rozpočet + Žádosti o změnu'!AZ126,IF('Rozpočet + Žádosti o změnu'!$AN$2="ano",'Rozpočet + Žádosti o změnu'!AN126,'Rozpočet + Žádosti o změnu'!N126))))))))))</f>
        <v>0</v>
      </c>
      <c r="W126" s="281">
        <f>IF('ZoR č. 1'!$D126="",0,'ZoR č. 1'!G126)+IF('ZoR č. 2'!$D126="",0,'ZoR č. 2'!G126)+IF('ZoR č. 3'!$D126="",0,'ZoR č. 3'!G126)+IF('ZoR č. 4'!$D126="",0,'ZoR č. 4'!G126)+IF('ZoR č. 5'!$D126="",0,'ZoR č. 5'!G126)+IF('ZoR č. 6'!$D126="",0,'ZoR č. 6'!G126)+IF('ZoR č. 7'!$D126="",0,'ZoR č. 7'!G126)+IF('ZoR č. 8'!$D126="",0,'ZoR č. 8'!G126)+IF('ZoR č. 9'!$D126="",0,'ZoR č. 9'!G126)+IF('ZoR č. 10'!$D126="",0,'ZoR č. 10'!G126)+IF(ZZoR!$D126="",0,ZZoR!G126)</f>
        <v>0</v>
      </c>
      <c r="X126" s="281">
        <f>IF('ZoR č. 1'!$D126="",0,'ZoR č. 1'!H126)+IF('ZoR č. 2'!$D126="",0,'ZoR č. 2'!H126)+IF('ZoR č. 3'!$D126="",0,'ZoR č. 3'!H126)+IF('ZoR č. 4'!$D126="",0,'ZoR č. 4'!H126)+IF('ZoR č. 5'!$D126="",0,'ZoR č. 5'!H126)+IF('ZoR č. 6'!$D126="",0,'ZoR č. 6'!H126)+IF('ZoR č. 7'!$D126="",0,'ZoR č. 7'!H126)+IF('ZoR č. 8'!$D126="",0,'ZoR č. 8'!H126)+IF('ZoR č. 9'!$D126="",0,'ZoR č. 9'!H126)+IF('ZoR č. 10'!$D126="",0,'ZoR č. 10'!H126)+IF(ZZoR!$D126="",0,ZZoR!H126)</f>
        <v>0</v>
      </c>
      <c r="Y126" s="281">
        <f>IF('ZoR č. 1'!$D126="",0,'ZoR č. 1'!I126)+IF('ZoR č. 2'!$D126="",0,'ZoR č. 2'!I126)+IF('ZoR č. 3'!$D126="",0,'ZoR č. 3'!I126)+IF('ZoR č. 4'!$D126="",0,'ZoR č. 4'!I126)+IF('ZoR č. 5'!$D126="",0,'ZoR č. 5'!I126)+IF('ZoR č. 6'!$D126="",0,'ZoR č. 6'!I126)+IF('ZoR č. 7'!$D126="",0,'ZoR č. 7'!I126)+IF('ZoR č. 8'!$D126="",0,'ZoR č. 8'!I126)+IF('ZoR č. 9'!$D126="",0,'ZoR č. 9'!I126)+IF('ZoR č. 10'!$D126="",0,'ZoR č. 10'!I126)+IF(ZZoR!$D126="",0,ZZoR!I126)</f>
        <v>0</v>
      </c>
      <c r="Z126" s="281">
        <f>IF('ZoR č. 1'!$D126="",0,'ZoR č. 1'!J126)+IF('ZoR č. 2'!$D126="",0,'ZoR č. 2'!J126)+IF('ZoR č. 3'!$D126="",0,'ZoR č. 3'!J126)+IF('ZoR č. 4'!$D126="",0,'ZoR č. 4'!J126)+IF('ZoR č. 5'!$D126="",0,'ZoR č. 5'!J126)+IF('ZoR č. 6'!$D126="",0,'ZoR č. 6'!J126)+IF('ZoR č. 7'!$D126="",0,'ZoR č. 7'!J126)+IF('ZoR č. 8'!$D126="",0,'ZoR č. 8'!J126)+IF('ZoR č. 9'!$D126="",0,'ZoR č. 9'!J126)+IF('ZoR č. 10'!$D126="",0,'ZoR č. 10'!J126)+IF(ZZoR!$D126="",0,ZZoR!J126)</f>
        <v>0</v>
      </c>
      <c r="AA126" s="281">
        <f>IF('ZoR č. 1'!$D126="",0,'ZoR č. 1'!K126)+IF('ZoR č. 2'!$D126="",0,'ZoR č. 2'!K126)+IF('ZoR č. 3'!$D126="",0,'ZoR č. 3'!K126)+IF('ZoR č. 4'!$D126="",0,'ZoR č. 4'!K126)+IF('ZoR č. 5'!$D126="",0,'ZoR č. 5'!K126)+IF('ZoR č. 6'!$D126="",0,'ZoR č. 6'!K126)+IF('ZoR č. 7'!$D126="",0,'ZoR č. 7'!K126)+IF('ZoR č. 8'!$D126="",0,'ZoR č. 8'!K126)+IF('ZoR č. 9'!$D126="",0,'ZoR č. 9'!K126)+IF('ZoR č. 10'!$D126="",0,'ZoR č. 10'!K126)+IF(ZZoR!$D126="",0,ZZoR!K126)</f>
        <v>0</v>
      </c>
      <c r="AB126" s="281">
        <f>IF('ZoR č. 1'!$D126="",0,'ZoR č. 1'!L126)+IF('ZoR č. 2'!$D126="",0,'ZoR č. 2'!L126)+IF('ZoR č. 3'!$D126="",0,'ZoR č. 3'!L126)+IF('ZoR č. 4'!$D126="",0,'ZoR č. 4'!L126)+IF('ZoR č. 5'!$D126="",0,'ZoR č. 5'!L126)+IF('ZoR č. 6'!$D126="",0,'ZoR č. 6'!L126)+IF('ZoR č. 7'!$D126="",0,'ZoR č. 7'!L126)+IF('ZoR č. 8'!$D126="",0,'ZoR č. 8'!L126)+IF('ZoR č. 9'!$D126="",0,'ZoR č. 9'!L126)+IF('ZoR č. 10'!$D126="",0,'ZoR č. 10'!L126)+IF(ZZoR!$D126="",0,ZZoR!L126)</f>
        <v>0</v>
      </c>
      <c r="AC126" s="281">
        <f>IF('ZoR č. 1'!$D126="",0,'ZoR č. 1'!M126)+IF('ZoR č. 2'!$D126="",0,'ZoR č. 2'!M126)+IF('ZoR č. 3'!$D126="",0,'ZoR č. 3'!M126)+IF('ZoR č. 4'!$D126="",0,'ZoR č. 4'!M126)+IF('ZoR č. 5'!$D126="",0,'ZoR č. 5'!M126)+IF('ZoR č. 6'!$D126="",0,'ZoR č. 6'!M126)+IF('ZoR č. 7'!$D126="",0,'ZoR č. 7'!M126)+IF('ZoR č. 8'!$D126="",0,'ZoR č. 8'!M126)+IF('ZoR č. 9'!$D126="",0,'ZoR č. 9'!M126)+IF('ZoR č. 10'!$D126="",0,'ZoR č. 10'!M126)+IF(ZZoR!$D126="",0,ZZoR!M126)</f>
        <v>0</v>
      </c>
      <c r="AE126" s="282" t="str">
        <f t="shared" si="7"/>
        <v/>
      </c>
    </row>
    <row r="127" spans="2:31" x14ac:dyDescent="0.25">
      <c r="B127" s="10" t="s">
        <v>240</v>
      </c>
      <c r="C127" s="104" t="str">
        <f>IF(COUNTA('Přehled partnerů'!C127:D127)&lt;&gt;2,"partner neuveden",IF('Přehled partnerů'!P127="ANO",'Přehled partnerů'!C127,"v tomto období nerelevantní"))</f>
        <v>partner neuveden</v>
      </c>
      <c r="D127" s="116" t="str">
        <f>IF(COUNTA('Přehled partnerů'!C127:D127)&lt;&gt;2,"",IF('Přehled partnerů'!P127="ANO",'Přehled partnerů'!D127,""))</f>
        <v/>
      </c>
      <c r="E127" s="24" t="str">
        <f t="shared" si="8"/>
        <v/>
      </c>
      <c r="F127" s="47" t="str">
        <f t="shared" si="9"/>
        <v/>
      </c>
      <c r="G127" s="15">
        <v>0</v>
      </c>
      <c r="H127" s="16">
        <v>0</v>
      </c>
      <c r="I127" s="16">
        <v>0</v>
      </c>
      <c r="J127" s="16">
        <v>0</v>
      </c>
      <c r="K127" s="126">
        <v>0</v>
      </c>
      <c r="L127" s="126">
        <v>0</v>
      </c>
      <c r="M127" s="130">
        <v>0</v>
      </c>
      <c r="N127" s="58" t="str">
        <f t="shared" si="6"/>
        <v/>
      </c>
      <c r="O127" s="267">
        <f>IF('Rozpočet + Žádosti o změnu'!$ER$2="ano",'Rozpočet + Žádosti o změnu'!EL127,IF('Rozpočet + Žádosti o změnu'!$EF$2="ano",'Rozpočet + Žádosti o změnu'!DZ127,IF('Rozpočet + Žádosti o změnu'!$DT$2="ano",'Rozpočet + Žádosti o změnu'!DN127,IF('Rozpočet + Žádosti o změnu'!$DH$2="ano",'Rozpočet + Žádosti o změnu'!DB127,IF('Rozpočet + Žádosti o změnu'!$CV$2="ano",'Rozpočet + Žádosti o změnu'!CP127,IF('Rozpočet + Žádosti o změnu'!$CJ$2="ano",'Rozpočet + Žádosti o změnu'!CD127,IF('Rozpočet + Žádosti o změnu'!$BX$2="ano",'Rozpočet + Žádosti o změnu'!BR127,IF('Rozpočet + Žádosti o změnu'!$BL$2="ano",'Rozpočet + Žádosti o změnu'!BF127,IF('Rozpočet + Žádosti o změnu'!$AZ$2="ano",'Rozpočet + Žádosti o změnu'!AT127,IF('Rozpočet + Žádosti o změnu'!$AN$2="ano",'Rozpočet + Žádosti o změnu'!AH127,'Rozpočet + Žádosti o změnu'!H127))))))))))</f>
        <v>0</v>
      </c>
      <c r="P127" s="267">
        <f>IF('Rozpočet + Žádosti o změnu'!$ER$2="ano",'Rozpočet + Žádosti o změnu'!EM127,IF('Rozpočet + Žádosti o změnu'!$EF$2="ano",'Rozpočet + Žádosti o změnu'!EA127,IF('Rozpočet + Žádosti o změnu'!$DT$2="ano",'Rozpočet + Žádosti o změnu'!DO127,IF('Rozpočet + Žádosti o změnu'!$DH$2="ano",'Rozpočet + Žádosti o změnu'!DC127,IF('Rozpočet + Žádosti o změnu'!$CV$2="ano",'Rozpočet + Žádosti o změnu'!CQ127,IF('Rozpočet + Žádosti o změnu'!$CJ$2="ano",'Rozpočet + Žádosti o změnu'!CE127,IF('Rozpočet + Žádosti o změnu'!$BX$2="ano",'Rozpočet + Žádosti o změnu'!BS127,IF('Rozpočet + Žádosti o změnu'!$BL$2="ano",'Rozpočet + Žádosti o změnu'!BG127,IF('Rozpočet + Žádosti o změnu'!$AZ$2="ano",'Rozpočet + Žádosti o změnu'!AU127,IF('Rozpočet + Žádosti o změnu'!$AN$2="ano",'Rozpočet + Žádosti o změnu'!AI127,'Rozpočet + Žádosti o změnu'!I127))))))))))</f>
        <v>0</v>
      </c>
      <c r="Q127" s="267">
        <f>IF('Rozpočet + Žádosti o změnu'!$ER$2="ano",'Rozpočet + Žádosti o změnu'!EN127,IF('Rozpočet + Žádosti o změnu'!$EF$2="ano",'Rozpočet + Žádosti o změnu'!EB127,IF('Rozpočet + Žádosti o změnu'!$DT$2="ano",'Rozpočet + Žádosti o změnu'!DP127,IF('Rozpočet + Žádosti o změnu'!$DH$2="ano",'Rozpočet + Žádosti o změnu'!DD127,IF('Rozpočet + Žádosti o změnu'!$CV$2="ano",'Rozpočet + Žádosti o změnu'!CR127,IF('Rozpočet + Žádosti o změnu'!$CJ$2="ano",'Rozpočet + Žádosti o změnu'!CF127,IF('Rozpočet + Žádosti o změnu'!$BX$2="ano",'Rozpočet + Žádosti o změnu'!BT127,IF('Rozpočet + Žádosti o změnu'!$BL$2="ano",'Rozpočet + Žádosti o změnu'!BH127,IF('Rozpočet + Žádosti o změnu'!$AZ$2="ano",'Rozpočet + Žádosti o změnu'!AV127,IF('Rozpočet + Žádosti o změnu'!$AN$2="ano",'Rozpočet + Žádosti o změnu'!AJ127,'Rozpočet + Žádosti o změnu'!J127))))))))))</f>
        <v>0</v>
      </c>
      <c r="R127" s="267">
        <f>IF('Rozpočet + Žádosti o změnu'!$ER$2="ano",'Rozpočet + Žádosti o změnu'!EO127,IF('Rozpočet + Žádosti o změnu'!$EF$2="ano",'Rozpočet + Žádosti o změnu'!EC127,IF('Rozpočet + Žádosti o změnu'!$DT$2="ano",'Rozpočet + Žádosti o změnu'!DQ127,IF('Rozpočet + Žádosti o změnu'!$DH$2="ano",'Rozpočet + Žádosti o změnu'!DE127,IF('Rozpočet + Žádosti o změnu'!$CV$2="ano",'Rozpočet + Žádosti o změnu'!CS127,IF('Rozpočet + Žádosti o změnu'!$CJ$2="ano",'Rozpočet + Žádosti o změnu'!CG127,IF('Rozpočet + Žádosti o změnu'!$BX$2="ano",'Rozpočet + Žádosti o změnu'!BU127,IF('Rozpočet + Žádosti o změnu'!$BL$2="ano",'Rozpočet + Žádosti o změnu'!BI127,IF('Rozpočet + Žádosti o změnu'!$AZ$2="ano",'Rozpočet + Žádosti o změnu'!AW127,IF('Rozpočet + Žádosti o změnu'!$AN$2="ano",'Rozpočet + Žádosti o změnu'!AK127,'Rozpočet + Žádosti o změnu'!K127))))))))))</f>
        <v>0</v>
      </c>
      <c r="S127" s="267">
        <f>IF('Rozpočet + Žádosti o změnu'!$ER$2="ano",'Rozpočet + Žádosti o změnu'!EP127,IF('Rozpočet + Žádosti o změnu'!$EF$2="ano",'Rozpočet + Žádosti o změnu'!ED127,IF('Rozpočet + Žádosti o změnu'!$DT$2="ano",'Rozpočet + Žádosti o změnu'!DR127,IF('Rozpočet + Žádosti o změnu'!$DH$2="ano",'Rozpočet + Žádosti o změnu'!DF127,IF('Rozpočet + Žádosti o změnu'!$CV$2="ano",'Rozpočet + Žádosti o změnu'!CT127,IF('Rozpočet + Žádosti o změnu'!$CJ$2="ano",'Rozpočet + Žádosti o změnu'!CH127,IF('Rozpočet + Žádosti o změnu'!$BX$2="ano",'Rozpočet + Žádosti o změnu'!BV127,IF('Rozpočet + Žádosti o změnu'!$BL$2="ano",'Rozpočet + Žádosti o změnu'!BJ127,IF('Rozpočet + Žádosti o změnu'!$AZ$2="ano",'Rozpočet + Žádosti o změnu'!AX127,IF('Rozpočet + Žádosti o změnu'!$AN$2="ano",'Rozpočet + Žádosti o změnu'!AL127,'Rozpočet + Žádosti o změnu'!L127))))))))))</f>
        <v>0</v>
      </c>
      <c r="T127" s="267">
        <f>IF('Rozpočet + Žádosti o změnu'!$ER$2="ano",'Rozpočet + Žádosti o změnu'!EQ127,IF('Rozpočet + Žádosti o změnu'!$EF$2="ano",'Rozpočet + Žádosti o změnu'!EE127,IF('Rozpočet + Žádosti o změnu'!$DT$2="ano",'Rozpočet + Žádosti o změnu'!DS127,IF('Rozpočet + Žádosti o změnu'!$DH$2="ano",'Rozpočet + Žádosti o změnu'!DG127,IF('Rozpočet + Žádosti o změnu'!$CV$2="ano",'Rozpočet + Žádosti o změnu'!CU127,IF('Rozpočet + Žádosti o změnu'!$CJ$2="ano",'Rozpočet + Žádosti o změnu'!CI127,IF('Rozpočet + Žádosti o změnu'!$BX$2="ano",'Rozpočet + Žádosti o změnu'!BW127,IF('Rozpočet + Žádosti o změnu'!$BL$2="ano",'Rozpočet + Žádosti o změnu'!BK127,IF('Rozpočet + Žádosti o změnu'!$AZ$2="ano",'Rozpočet + Žádosti o změnu'!AY127,IF('Rozpočet + Žádosti o změnu'!$AN$2="ano",'Rozpočet + Žádosti o změnu'!AM127,'Rozpočet + Žádosti o změnu'!M127))))))))))</f>
        <v>0</v>
      </c>
      <c r="U127" s="267">
        <f>IF('Rozpočet + Žádosti o změnu'!$ER$2="ano",'Rozpočet + Žádosti o změnu'!ER127,IF('Rozpočet + Žádosti o změnu'!$EF$2="ano",'Rozpočet + Žádosti o změnu'!EF127,IF('Rozpočet + Žádosti o změnu'!$DT$2="ano",'Rozpočet + Žádosti o změnu'!DT127,IF('Rozpočet + Žádosti o změnu'!$DH$2="ano",'Rozpočet + Žádosti o změnu'!DH127,IF('Rozpočet + Žádosti o změnu'!$CV$2="ano",'Rozpočet + Žádosti o změnu'!CV127,IF('Rozpočet + Žádosti o změnu'!$CJ$2="ano",'Rozpočet + Žádosti o změnu'!CJ127,IF('Rozpočet + Žádosti o změnu'!$BX$2="ano",'Rozpočet + Žádosti o změnu'!BX127,IF('Rozpočet + Žádosti o změnu'!$BL$2="ano",'Rozpočet + Žádosti o změnu'!BL127,IF('Rozpočet + Žádosti o změnu'!$AZ$2="ano",'Rozpočet + Žádosti o změnu'!AZ127,IF('Rozpočet + Žádosti o změnu'!$AN$2="ano",'Rozpočet + Žádosti o změnu'!AN127,'Rozpočet + Žádosti o změnu'!N127))))))))))</f>
        <v>0</v>
      </c>
      <c r="W127" s="281">
        <f>IF('ZoR č. 1'!$D127="",0,'ZoR č. 1'!G127)+IF('ZoR č. 2'!$D127="",0,'ZoR č. 2'!G127)+IF('ZoR č. 3'!$D127="",0,'ZoR č. 3'!G127)+IF('ZoR č. 4'!$D127="",0,'ZoR č. 4'!G127)+IF('ZoR č. 5'!$D127="",0,'ZoR č. 5'!G127)+IF('ZoR č. 6'!$D127="",0,'ZoR č. 6'!G127)+IF('ZoR č. 7'!$D127="",0,'ZoR č. 7'!G127)+IF('ZoR č. 8'!$D127="",0,'ZoR č. 8'!G127)+IF('ZoR č. 9'!$D127="",0,'ZoR č. 9'!G127)+IF('ZoR č. 10'!$D127="",0,'ZoR č. 10'!G127)+IF(ZZoR!$D127="",0,ZZoR!G127)</f>
        <v>0</v>
      </c>
      <c r="X127" s="281">
        <f>IF('ZoR č. 1'!$D127="",0,'ZoR č. 1'!H127)+IF('ZoR č. 2'!$D127="",0,'ZoR č. 2'!H127)+IF('ZoR č. 3'!$D127="",0,'ZoR č. 3'!H127)+IF('ZoR č. 4'!$D127="",0,'ZoR č. 4'!H127)+IF('ZoR č. 5'!$D127="",0,'ZoR č. 5'!H127)+IF('ZoR č. 6'!$D127="",0,'ZoR č. 6'!H127)+IF('ZoR č. 7'!$D127="",0,'ZoR č. 7'!H127)+IF('ZoR č. 8'!$D127="",0,'ZoR č. 8'!H127)+IF('ZoR č. 9'!$D127="",0,'ZoR č. 9'!H127)+IF('ZoR č. 10'!$D127="",0,'ZoR č. 10'!H127)+IF(ZZoR!$D127="",0,ZZoR!H127)</f>
        <v>0</v>
      </c>
      <c r="Y127" s="281">
        <f>IF('ZoR č. 1'!$D127="",0,'ZoR č. 1'!I127)+IF('ZoR č. 2'!$D127="",0,'ZoR č. 2'!I127)+IF('ZoR č. 3'!$D127="",0,'ZoR č. 3'!I127)+IF('ZoR č. 4'!$D127="",0,'ZoR č. 4'!I127)+IF('ZoR č. 5'!$D127="",0,'ZoR č. 5'!I127)+IF('ZoR č. 6'!$D127="",0,'ZoR č. 6'!I127)+IF('ZoR č. 7'!$D127="",0,'ZoR č. 7'!I127)+IF('ZoR č. 8'!$D127="",0,'ZoR č. 8'!I127)+IF('ZoR č. 9'!$D127="",0,'ZoR č. 9'!I127)+IF('ZoR č. 10'!$D127="",0,'ZoR č. 10'!I127)+IF(ZZoR!$D127="",0,ZZoR!I127)</f>
        <v>0</v>
      </c>
      <c r="Z127" s="281">
        <f>IF('ZoR č. 1'!$D127="",0,'ZoR č. 1'!J127)+IF('ZoR č. 2'!$D127="",0,'ZoR č. 2'!J127)+IF('ZoR č. 3'!$D127="",0,'ZoR č. 3'!J127)+IF('ZoR č. 4'!$D127="",0,'ZoR č. 4'!J127)+IF('ZoR č. 5'!$D127="",0,'ZoR č. 5'!J127)+IF('ZoR č. 6'!$D127="",0,'ZoR č. 6'!J127)+IF('ZoR č. 7'!$D127="",0,'ZoR č. 7'!J127)+IF('ZoR č. 8'!$D127="",0,'ZoR č. 8'!J127)+IF('ZoR č. 9'!$D127="",0,'ZoR č. 9'!J127)+IF('ZoR č. 10'!$D127="",0,'ZoR č. 10'!J127)+IF(ZZoR!$D127="",0,ZZoR!J127)</f>
        <v>0</v>
      </c>
      <c r="AA127" s="281">
        <f>IF('ZoR č. 1'!$D127="",0,'ZoR č. 1'!K127)+IF('ZoR č. 2'!$D127="",0,'ZoR č. 2'!K127)+IF('ZoR č. 3'!$D127="",0,'ZoR č. 3'!K127)+IF('ZoR č. 4'!$D127="",0,'ZoR č. 4'!K127)+IF('ZoR č. 5'!$D127="",0,'ZoR č. 5'!K127)+IF('ZoR č. 6'!$D127="",0,'ZoR č. 6'!K127)+IF('ZoR č. 7'!$D127="",0,'ZoR č. 7'!K127)+IF('ZoR č. 8'!$D127="",0,'ZoR č. 8'!K127)+IF('ZoR č. 9'!$D127="",0,'ZoR č. 9'!K127)+IF('ZoR č. 10'!$D127="",0,'ZoR č. 10'!K127)+IF(ZZoR!$D127="",0,ZZoR!K127)</f>
        <v>0</v>
      </c>
      <c r="AB127" s="281">
        <f>IF('ZoR č. 1'!$D127="",0,'ZoR č. 1'!L127)+IF('ZoR č. 2'!$D127="",0,'ZoR č. 2'!L127)+IF('ZoR č. 3'!$D127="",0,'ZoR č. 3'!L127)+IF('ZoR č. 4'!$D127="",0,'ZoR č. 4'!L127)+IF('ZoR č. 5'!$D127="",0,'ZoR č. 5'!L127)+IF('ZoR č. 6'!$D127="",0,'ZoR č. 6'!L127)+IF('ZoR č. 7'!$D127="",0,'ZoR č. 7'!L127)+IF('ZoR č. 8'!$D127="",0,'ZoR č. 8'!L127)+IF('ZoR č. 9'!$D127="",0,'ZoR č. 9'!L127)+IF('ZoR č. 10'!$D127="",0,'ZoR č. 10'!L127)+IF(ZZoR!$D127="",0,ZZoR!L127)</f>
        <v>0</v>
      </c>
      <c r="AC127" s="281">
        <f>IF('ZoR č. 1'!$D127="",0,'ZoR č. 1'!M127)+IF('ZoR č. 2'!$D127="",0,'ZoR č. 2'!M127)+IF('ZoR č. 3'!$D127="",0,'ZoR č. 3'!M127)+IF('ZoR č. 4'!$D127="",0,'ZoR č. 4'!M127)+IF('ZoR č. 5'!$D127="",0,'ZoR č. 5'!M127)+IF('ZoR č. 6'!$D127="",0,'ZoR č. 6'!M127)+IF('ZoR č. 7'!$D127="",0,'ZoR č. 7'!M127)+IF('ZoR č. 8'!$D127="",0,'ZoR č. 8'!M127)+IF('ZoR č. 9'!$D127="",0,'ZoR č. 9'!M127)+IF('ZoR č. 10'!$D127="",0,'ZoR č. 10'!M127)+IF(ZZoR!$D127="",0,ZZoR!M127)</f>
        <v>0</v>
      </c>
      <c r="AE127" s="282" t="str">
        <f t="shared" si="7"/>
        <v/>
      </c>
    </row>
    <row r="128" spans="2:31" x14ac:dyDescent="0.25">
      <c r="B128" s="10" t="s">
        <v>241</v>
      </c>
      <c r="C128" s="104" t="str">
        <f>IF(COUNTA('Přehled partnerů'!C128:D128)&lt;&gt;2,"partner neuveden",IF('Přehled partnerů'!P128="ANO",'Přehled partnerů'!C128,"v tomto období nerelevantní"))</f>
        <v>partner neuveden</v>
      </c>
      <c r="D128" s="116" t="str">
        <f>IF(COUNTA('Přehled partnerů'!C128:D128)&lt;&gt;2,"",IF('Přehled partnerů'!P128="ANO",'Přehled partnerů'!D128,""))</f>
        <v/>
      </c>
      <c r="E128" s="24" t="str">
        <f t="shared" si="8"/>
        <v/>
      </c>
      <c r="F128" s="47" t="str">
        <f t="shared" si="9"/>
        <v/>
      </c>
      <c r="G128" s="15">
        <v>0</v>
      </c>
      <c r="H128" s="16">
        <v>0</v>
      </c>
      <c r="I128" s="16">
        <v>0</v>
      </c>
      <c r="J128" s="16">
        <v>0</v>
      </c>
      <c r="K128" s="126">
        <v>0</v>
      </c>
      <c r="L128" s="126">
        <v>0</v>
      </c>
      <c r="M128" s="130">
        <v>0</v>
      </c>
      <c r="N128" s="58" t="str">
        <f t="shared" si="6"/>
        <v/>
      </c>
      <c r="O128" s="267">
        <f>IF('Rozpočet + Žádosti o změnu'!$ER$2="ano",'Rozpočet + Žádosti o změnu'!EL128,IF('Rozpočet + Žádosti o změnu'!$EF$2="ano",'Rozpočet + Žádosti o změnu'!DZ128,IF('Rozpočet + Žádosti o změnu'!$DT$2="ano",'Rozpočet + Žádosti o změnu'!DN128,IF('Rozpočet + Žádosti o změnu'!$DH$2="ano",'Rozpočet + Žádosti o změnu'!DB128,IF('Rozpočet + Žádosti o změnu'!$CV$2="ano",'Rozpočet + Žádosti o změnu'!CP128,IF('Rozpočet + Žádosti o změnu'!$CJ$2="ano",'Rozpočet + Žádosti o změnu'!CD128,IF('Rozpočet + Žádosti o změnu'!$BX$2="ano",'Rozpočet + Žádosti o změnu'!BR128,IF('Rozpočet + Žádosti o změnu'!$BL$2="ano",'Rozpočet + Žádosti o změnu'!BF128,IF('Rozpočet + Žádosti o změnu'!$AZ$2="ano",'Rozpočet + Žádosti o změnu'!AT128,IF('Rozpočet + Žádosti o změnu'!$AN$2="ano",'Rozpočet + Žádosti o změnu'!AH128,'Rozpočet + Žádosti o změnu'!H128))))))))))</f>
        <v>0</v>
      </c>
      <c r="P128" s="267">
        <f>IF('Rozpočet + Žádosti o změnu'!$ER$2="ano",'Rozpočet + Žádosti o změnu'!EM128,IF('Rozpočet + Žádosti o změnu'!$EF$2="ano",'Rozpočet + Žádosti o změnu'!EA128,IF('Rozpočet + Žádosti o změnu'!$DT$2="ano",'Rozpočet + Žádosti o změnu'!DO128,IF('Rozpočet + Žádosti o změnu'!$DH$2="ano",'Rozpočet + Žádosti o změnu'!DC128,IF('Rozpočet + Žádosti o změnu'!$CV$2="ano",'Rozpočet + Žádosti o změnu'!CQ128,IF('Rozpočet + Žádosti o změnu'!$CJ$2="ano",'Rozpočet + Žádosti o změnu'!CE128,IF('Rozpočet + Žádosti o změnu'!$BX$2="ano",'Rozpočet + Žádosti o změnu'!BS128,IF('Rozpočet + Žádosti o změnu'!$BL$2="ano",'Rozpočet + Žádosti o změnu'!BG128,IF('Rozpočet + Žádosti o změnu'!$AZ$2="ano",'Rozpočet + Žádosti o změnu'!AU128,IF('Rozpočet + Žádosti o změnu'!$AN$2="ano",'Rozpočet + Žádosti o změnu'!AI128,'Rozpočet + Žádosti o změnu'!I128))))))))))</f>
        <v>0</v>
      </c>
      <c r="Q128" s="267">
        <f>IF('Rozpočet + Žádosti o změnu'!$ER$2="ano",'Rozpočet + Žádosti o změnu'!EN128,IF('Rozpočet + Žádosti o změnu'!$EF$2="ano",'Rozpočet + Žádosti o změnu'!EB128,IF('Rozpočet + Žádosti o změnu'!$DT$2="ano",'Rozpočet + Žádosti o změnu'!DP128,IF('Rozpočet + Žádosti o změnu'!$DH$2="ano",'Rozpočet + Žádosti o změnu'!DD128,IF('Rozpočet + Žádosti o změnu'!$CV$2="ano",'Rozpočet + Žádosti o změnu'!CR128,IF('Rozpočet + Žádosti o změnu'!$CJ$2="ano",'Rozpočet + Žádosti o změnu'!CF128,IF('Rozpočet + Žádosti o změnu'!$BX$2="ano",'Rozpočet + Žádosti o změnu'!BT128,IF('Rozpočet + Žádosti o změnu'!$BL$2="ano",'Rozpočet + Žádosti o změnu'!BH128,IF('Rozpočet + Žádosti o změnu'!$AZ$2="ano",'Rozpočet + Žádosti o změnu'!AV128,IF('Rozpočet + Žádosti o změnu'!$AN$2="ano",'Rozpočet + Žádosti o změnu'!AJ128,'Rozpočet + Žádosti o změnu'!J128))))))))))</f>
        <v>0</v>
      </c>
      <c r="R128" s="267">
        <f>IF('Rozpočet + Žádosti o změnu'!$ER$2="ano",'Rozpočet + Žádosti o změnu'!EO128,IF('Rozpočet + Žádosti o změnu'!$EF$2="ano",'Rozpočet + Žádosti o změnu'!EC128,IF('Rozpočet + Žádosti o změnu'!$DT$2="ano",'Rozpočet + Žádosti o změnu'!DQ128,IF('Rozpočet + Žádosti o změnu'!$DH$2="ano",'Rozpočet + Žádosti o změnu'!DE128,IF('Rozpočet + Žádosti o změnu'!$CV$2="ano",'Rozpočet + Žádosti o změnu'!CS128,IF('Rozpočet + Žádosti o změnu'!$CJ$2="ano",'Rozpočet + Žádosti o změnu'!CG128,IF('Rozpočet + Žádosti o změnu'!$BX$2="ano",'Rozpočet + Žádosti o změnu'!BU128,IF('Rozpočet + Žádosti o změnu'!$BL$2="ano",'Rozpočet + Žádosti o změnu'!BI128,IF('Rozpočet + Žádosti o změnu'!$AZ$2="ano",'Rozpočet + Žádosti o změnu'!AW128,IF('Rozpočet + Žádosti o změnu'!$AN$2="ano",'Rozpočet + Žádosti o změnu'!AK128,'Rozpočet + Žádosti o změnu'!K128))))))))))</f>
        <v>0</v>
      </c>
      <c r="S128" s="267">
        <f>IF('Rozpočet + Žádosti o změnu'!$ER$2="ano",'Rozpočet + Žádosti o změnu'!EP128,IF('Rozpočet + Žádosti o změnu'!$EF$2="ano",'Rozpočet + Žádosti o změnu'!ED128,IF('Rozpočet + Žádosti o změnu'!$DT$2="ano",'Rozpočet + Žádosti o změnu'!DR128,IF('Rozpočet + Žádosti o změnu'!$DH$2="ano",'Rozpočet + Žádosti o změnu'!DF128,IF('Rozpočet + Žádosti o změnu'!$CV$2="ano",'Rozpočet + Žádosti o změnu'!CT128,IF('Rozpočet + Žádosti o změnu'!$CJ$2="ano",'Rozpočet + Žádosti o změnu'!CH128,IF('Rozpočet + Žádosti o změnu'!$BX$2="ano",'Rozpočet + Žádosti o změnu'!BV128,IF('Rozpočet + Žádosti o změnu'!$BL$2="ano",'Rozpočet + Žádosti o změnu'!BJ128,IF('Rozpočet + Žádosti o změnu'!$AZ$2="ano",'Rozpočet + Žádosti o změnu'!AX128,IF('Rozpočet + Žádosti o změnu'!$AN$2="ano",'Rozpočet + Žádosti o změnu'!AL128,'Rozpočet + Žádosti o změnu'!L128))))))))))</f>
        <v>0</v>
      </c>
      <c r="T128" s="267">
        <f>IF('Rozpočet + Žádosti o změnu'!$ER$2="ano",'Rozpočet + Žádosti o změnu'!EQ128,IF('Rozpočet + Žádosti o změnu'!$EF$2="ano",'Rozpočet + Žádosti o změnu'!EE128,IF('Rozpočet + Žádosti o změnu'!$DT$2="ano",'Rozpočet + Žádosti o změnu'!DS128,IF('Rozpočet + Žádosti o změnu'!$DH$2="ano",'Rozpočet + Žádosti o změnu'!DG128,IF('Rozpočet + Žádosti o změnu'!$CV$2="ano",'Rozpočet + Žádosti o změnu'!CU128,IF('Rozpočet + Žádosti o změnu'!$CJ$2="ano",'Rozpočet + Žádosti o změnu'!CI128,IF('Rozpočet + Žádosti o změnu'!$BX$2="ano",'Rozpočet + Žádosti o změnu'!BW128,IF('Rozpočet + Žádosti o změnu'!$BL$2="ano",'Rozpočet + Žádosti o změnu'!BK128,IF('Rozpočet + Žádosti o změnu'!$AZ$2="ano",'Rozpočet + Žádosti o změnu'!AY128,IF('Rozpočet + Žádosti o změnu'!$AN$2="ano",'Rozpočet + Žádosti o změnu'!AM128,'Rozpočet + Žádosti o změnu'!M128))))))))))</f>
        <v>0</v>
      </c>
      <c r="U128" s="267">
        <f>IF('Rozpočet + Žádosti o změnu'!$ER$2="ano",'Rozpočet + Žádosti o změnu'!ER128,IF('Rozpočet + Žádosti o změnu'!$EF$2="ano",'Rozpočet + Žádosti o změnu'!EF128,IF('Rozpočet + Žádosti o změnu'!$DT$2="ano",'Rozpočet + Žádosti o změnu'!DT128,IF('Rozpočet + Žádosti o změnu'!$DH$2="ano",'Rozpočet + Žádosti o změnu'!DH128,IF('Rozpočet + Žádosti o změnu'!$CV$2="ano",'Rozpočet + Žádosti o změnu'!CV128,IF('Rozpočet + Žádosti o změnu'!$CJ$2="ano",'Rozpočet + Žádosti o změnu'!CJ128,IF('Rozpočet + Žádosti o změnu'!$BX$2="ano",'Rozpočet + Žádosti o změnu'!BX128,IF('Rozpočet + Žádosti o změnu'!$BL$2="ano",'Rozpočet + Žádosti o změnu'!BL128,IF('Rozpočet + Žádosti o změnu'!$AZ$2="ano",'Rozpočet + Žádosti o změnu'!AZ128,IF('Rozpočet + Žádosti o změnu'!$AN$2="ano",'Rozpočet + Žádosti o změnu'!AN128,'Rozpočet + Žádosti o změnu'!N128))))))))))</f>
        <v>0</v>
      </c>
      <c r="W128" s="281">
        <f>IF('ZoR č. 1'!$D128="",0,'ZoR č. 1'!G128)+IF('ZoR č. 2'!$D128="",0,'ZoR č. 2'!G128)+IF('ZoR č. 3'!$D128="",0,'ZoR č. 3'!G128)+IF('ZoR č. 4'!$D128="",0,'ZoR č. 4'!G128)+IF('ZoR č. 5'!$D128="",0,'ZoR č. 5'!G128)+IF('ZoR č. 6'!$D128="",0,'ZoR č. 6'!G128)+IF('ZoR č. 7'!$D128="",0,'ZoR č. 7'!G128)+IF('ZoR č. 8'!$D128="",0,'ZoR č. 8'!G128)+IF('ZoR č. 9'!$D128="",0,'ZoR č. 9'!G128)+IF('ZoR č. 10'!$D128="",0,'ZoR č. 10'!G128)+IF(ZZoR!$D128="",0,ZZoR!G128)</f>
        <v>0</v>
      </c>
      <c r="X128" s="281">
        <f>IF('ZoR č. 1'!$D128="",0,'ZoR č. 1'!H128)+IF('ZoR č. 2'!$D128="",0,'ZoR č. 2'!H128)+IF('ZoR č. 3'!$D128="",0,'ZoR č. 3'!H128)+IF('ZoR č. 4'!$D128="",0,'ZoR č. 4'!H128)+IF('ZoR č. 5'!$D128="",0,'ZoR č. 5'!H128)+IF('ZoR č. 6'!$D128="",0,'ZoR č. 6'!H128)+IF('ZoR č. 7'!$D128="",0,'ZoR č. 7'!H128)+IF('ZoR č. 8'!$D128="",0,'ZoR č. 8'!H128)+IF('ZoR č. 9'!$D128="",0,'ZoR č. 9'!H128)+IF('ZoR č. 10'!$D128="",0,'ZoR č. 10'!H128)+IF(ZZoR!$D128="",0,ZZoR!H128)</f>
        <v>0</v>
      </c>
      <c r="Y128" s="281">
        <f>IF('ZoR č. 1'!$D128="",0,'ZoR č. 1'!I128)+IF('ZoR č. 2'!$D128="",0,'ZoR č. 2'!I128)+IF('ZoR č. 3'!$D128="",0,'ZoR č. 3'!I128)+IF('ZoR č. 4'!$D128="",0,'ZoR č. 4'!I128)+IF('ZoR č. 5'!$D128="",0,'ZoR č. 5'!I128)+IF('ZoR č. 6'!$D128="",0,'ZoR č. 6'!I128)+IF('ZoR č. 7'!$D128="",0,'ZoR č. 7'!I128)+IF('ZoR č. 8'!$D128="",0,'ZoR č. 8'!I128)+IF('ZoR č. 9'!$D128="",0,'ZoR č. 9'!I128)+IF('ZoR č. 10'!$D128="",0,'ZoR č. 10'!I128)+IF(ZZoR!$D128="",0,ZZoR!I128)</f>
        <v>0</v>
      </c>
      <c r="Z128" s="281">
        <f>IF('ZoR č. 1'!$D128="",0,'ZoR č. 1'!J128)+IF('ZoR č. 2'!$D128="",0,'ZoR č. 2'!J128)+IF('ZoR č. 3'!$D128="",0,'ZoR č. 3'!J128)+IF('ZoR č. 4'!$D128="",0,'ZoR č. 4'!J128)+IF('ZoR č. 5'!$D128="",0,'ZoR č. 5'!J128)+IF('ZoR č. 6'!$D128="",0,'ZoR č. 6'!J128)+IF('ZoR č. 7'!$D128="",0,'ZoR č. 7'!J128)+IF('ZoR č. 8'!$D128="",0,'ZoR č. 8'!J128)+IF('ZoR č. 9'!$D128="",0,'ZoR č. 9'!J128)+IF('ZoR č. 10'!$D128="",0,'ZoR č. 10'!J128)+IF(ZZoR!$D128="",0,ZZoR!J128)</f>
        <v>0</v>
      </c>
      <c r="AA128" s="281">
        <f>IF('ZoR č. 1'!$D128="",0,'ZoR č. 1'!K128)+IF('ZoR č. 2'!$D128="",0,'ZoR č. 2'!K128)+IF('ZoR č. 3'!$D128="",0,'ZoR č. 3'!K128)+IF('ZoR č. 4'!$D128="",0,'ZoR č. 4'!K128)+IF('ZoR č. 5'!$D128="",0,'ZoR č. 5'!K128)+IF('ZoR č. 6'!$D128="",0,'ZoR č. 6'!K128)+IF('ZoR č. 7'!$D128="",0,'ZoR č. 7'!K128)+IF('ZoR č. 8'!$D128="",0,'ZoR č. 8'!K128)+IF('ZoR č. 9'!$D128="",0,'ZoR č. 9'!K128)+IF('ZoR č. 10'!$D128="",0,'ZoR č. 10'!K128)+IF(ZZoR!$D128="",0,ZZoR!K128)</f>
        <v>0</v>
      </c>
      <c r="AB128" s="281">
        <f>IF('ZoR č. 1'!$D128="",0,'ZoR č. 1'!L128)+IF('ZoR č. 2'!$D128="",0,'ZoR č. 2'!L128)+IF('ZoR č. 3'!$D128="",0,'ZoR č. 3'!L128)+IF('ZoR č. 4'!$D128="",0,'ZoR č. 4'!L128)+IF('ZoR č. 5'!$D128="",0,'ZoR č. 5'!L128)+IF('ZoR č. 6'!$D128="",0,'ZoR č. 6'!L128)+IF('ZoR č. 7'!$D128="",0,'ZoR č. 7'!L128)+IF('ZoR č. 8'!$D128="",0,'ZoR č. 8'!L128)+IF('ZoR č. 9'!$D128="",0,'ZoR č. 9'!L128)+IF('ZoR č. 10'!$D128="",0,'ZoR č. 10'!L128)+IF(ZZoR!$D128="",0,ZZoR!L128)</f>
        <v>0</v>
      </c>
      <c r="AC128" s="281">
        <f>IF('ZoR č. 1'!$D128="",0,'ZoR č. 1'!M128)+IF('ZoR č. 2'!$D128="",0,'ZoR č. 2'!M128)+IF('ZoR č. 3'!$D128="",0,'ZoR č. 3'!M128)+IF('ZoR č. 4'!$D128="",0,'ZoR č. 4'!M128)+IF('ZoR č. 5'!$D128="",0,'ZoR č. 5'!M128)+IF('ZoR č. 6'!$D128="",0,'ZoR č. 6'!M128)+IF('ZoR č. 7'!$D128="",0,'ZoR č. 7'!M128)+IF('ZoR č. 8'!$D128="",0,'ZoR č. 8'!M128)+IF('ZoR č. 9'!$D128="",0,'ZoR č. 9'!M128)+IF('ZoR č. 10'!$D128="",0,'ZoR č. 10'!M128)+IF(ZZoR!$D128="",0,ZZoR!M128)</f>
        <v>0</v>
      </c>
      <c r="AE128" s="282" t="str">
        <f t="shared" si="7"/>
        <v/>
      </c>
    </row>
    <row r="129" spans="2:31" x14ac:dyDescent="0.25">
      <c r="B129" s="10" t="s">
        <v>242</v>
      </c>
      <c r="C129" s="104" t="str">
        <f>IF(COUNTA('Přehled partnerů'!C129:D129)&lt;&gt;2,"partner neuveden",IF('Přehled partnerů'!P129="ANO",'Přehled partnerů'!C129,"v tomto období nerelevantní"))</f>
        <v>partner neuveden</v>
      </c>
      <c r="D129" s="116" t="str">
        <f>IF(COUNTA('Přehled partnerů'!C129:D129)&lt;&gt;2,"",IF('Přehled partnerů'!P129="ANO",'Přehled partnerů'!D129,""))</f>
        <v/>
      </c>
      <c r="E129" s="24" t="str">
        <f t="shared" si="8"/>
        <v/>
      </c>
      <c r="F129" s="47" t="str">
        <f t="shared" si="9"/>
        <v/>
      </c>
      <c r="G129" s="15">
        <v>0</v>
      </c>
      <c r="H129" s="16">
        <v>0</v>
      </c>
      <c r="I129" s="16">
        <v>0</v>
      </c>
      <c r="J129" s="16">
        <v>0</v>
      </c>
      <c r="K129" s="126">
        <v>0</v>
      </c>
      <c r="L129" s="126">
        <v>0</v>
      </c>
      <c r="M129" s="130">
        <v>0</v>
      </c>
      <c r="N129" s="58" t="str">
        <f t="shared" si="6"/>
        <v/>
      </c>
      <c r="O129" s="267">
        <f>IF('Rozpočet + Žádosti o změnu'!$ER$2="ano",'Rozpočet + Žádosti o změnu'!EL129,IF('Rozpočet + Žádosti o změnu'!$EF$2="ano",'Rozpočet + Žádosti o změnu'!DZ129,IF('Rozpočet + Žádosti o změnu'!$DT$2="ano",'Rozpočet + Žádosti o změnu'!DN129,IF('Rozpočet + Žádosti o změnu'!$DH$2="ano",'Rozpočet + Žádosti o změnu'!DB129,IF('Rozpočet + Žádosti o změnu'!$CV$2="ano",'Rozpočet + Žádosti o změnu'!CP129,IF('Rozpočet + Žádosti o změnu'!$CJ$2="ano",'Rozpočet + Žádosti o změnu'!CD129,IF('Rozpočet + Žádosti o změnu'!$BX$2="ano",'Rozpočet + Žádosti o změnu'!BR129,IF('Rozpočet + Žádosti o změnu'!$BL$2="ano",'Rozpočet + Žádosti o změnu'!BF129,IF('Rozpočet + Žádosti o změnu'!$AZ$2="ano",'Rozpočet + Žádosti o změnu'!AT129,IF('Rozpočet + Žádosti o změnu'!$AN$2="ano",'Rozpočet + Žádosti o změnu'!AH129,'Rozpočet + Žádosti o změnu'!H129))))))))))</f>
        <v>0</v>
      </c>
      <c r="P129" s="267">
        <f>IF('Rozpočet + Žádosti o změnu'!$ER$2="ano",'Rozpočet + Žádosti o změnu'!EM129,IF('Rozpočet + Žádosti o změnu'!$EF$2="ano",'Rozpočet + Žádosti o změnu'!EA129,IF('Rozpočet + Žádosti o změnu'!$DT$2="ano",'Rozpočet + Žádosti o změnu'!DO129,IF('Rozpočet + Žádosti o změnu'!$DH$2="ano",'Rozpočet + Žádosti o změnu'!DC129,IF('Rozpočet + Žádosti o změnu'!$CV$2="ano",'Rozpočet + Žádosti o změnu'!CQ129,IF('Rozpočet + Žádosti o změnu'!$CJ$2="ano",'Rozpočet + Žádosti o změnu'!CE129,IF('Rozpočet + Žádosti o změnu'!$BX$2="ano",'Rozpočet + Žádosti o změnu'!BS129,IF('Rozpočet + Žádosti o změnu'!$BL$2="ano",'Rozpočet + Žádosti o změnu'!BG129,IF('Rozpočet + Žádosti o změnu'!$AZ$2="ano",'Rozpočet + Žádosti o změnu'!AU129,IF('Rozpočet + Žádosti o změnu'!$AN$2="ano",'Rozpočet + Žádosti o změnu'!AI129,'Rozpočet + Žádosti o změnu'!I129))))))))))</f>
        <v>0</v>
      </c>
      <c r="Q129" s="267">
        <f>IF('Rozpočet + Žádosti o změnu'!$ER$2="ano",'Rozpočet + Žádosti o změnu'!EN129,IF('Rozpočet + Žádosti o změnu'!$EF$2="ano",'Rozpočet + Žádosti o změnu'!EB129,IF('Rozpočet + Žádosti o změnu'!$DT$2="ano",'Rozpočet + Žádosti o změnu'!DP129,IF('Rozpočet + Žádosti o změnu'!$DH$2="ano",'Rozpočet + Žádosti o změnu'!DD129,IF('Rozpočet + Žádosti o změnu'!$CV$2="ano",'Rozpočet + Žádosti o změnu'!CR129,IF('Rozpočet + Žádosti o změnu'!$CJ$2="ano",'Rozpočet + Žádosti o změnu'!CF129,IF('Rozpočet + Žádosti o změnu'!$BX$2="ano",'Rozpočet + Žádosti o změnu'!BT129,IF('Rozpočet + Žádosti o změnu'!$BL$2="ano",'Rozpočet + Žádosti o změnu'!BH129,IF('Rozpočet + Žádosti o změnu'!$AZ$2="ano",'Rozpočet + Žádosti o změnu'!AV129,IF('Rozpočet + Žádosti o změnu'!$AN$2="ano",'Rozpočet + Žádosti o změnu'!AJ129,'Rozpočet + Žádosti o změnu'!J129))))))))))</f>
        <v>0</v>
      </c>
      <c r="R129" s="267">
        <f>IF('Rozpočet + Žádosti o změnu'!$ER$2="ano",'Rozpočet + Žádosti o změnu'!EO129,IF('Rozpočet + Žádosti o změnu'!$EF$2="ano",'Rozpočet + Žádosti o změnu'!EC129,IF('Rozpočet + Žádosti o změnu'!$DT$2="ano",'Rozpočet + Žádosti o změnu'!DQ129,IF('Rozpočet + Žádosti o změnu'!$DH$2="ano",'Rozpočet + Žádosti o změnu'!DE129,IF('Rozpočet + Žádosti o změnu'!$CV$2="ano",'Rozpočet + Žádosti o změnu'!CS129,IF('Rozpočet + Žádosti o změnu'!$CJ$2="ano",'Rozpočet + Žádosti o změnu'!CG129,IF('Rozpočet + Žádosti o změnu'!$BX$2="ano",'Rozpočet + Žádosti o změnu'!BU129,IF('Rozpočet + Žádosti o změnu'!$BL$2="ano",'Rozpočet + Žádosti o změnu'!BI129,IF('Rozpočet + Žádosti o změnu'!$AZ$2="ano",'Rozpočet + Žádosti o změnu'!AW129,IF('Rozpočet + Žádosti o změnu'!$AN$2="ano",'Rozpočet + Žádosti o změnu'!AK129,'Rozpočet + Žádosti o změnu'!K129))))))))))</f>
        <v>0</v>
      </c>
      <c r="S129" s="267">
        <f>IF('Rozpočet + Žádosti o změnu'!$ER$2="ano",'Rozpočet + Žádosti o změnu'!EP129,IF('Rozpočet + Žádosti o změnu'!$EF$2="ano",'Rozpočet + Žádosti o změnu'!ED129,IF('Rozpočet + Žádosti o změnu'!$DT$2="ano",'Rozpočet + Žádosti o změnu'!DR129,IF('Rozpočet + Žádosti o změnu'!$DH$2="ano",'Rozpočet + Žádosti o změnu'!DF129,IF('Rozpočet + Žádosti o změnu'!$CV$2="ano",'Rozpočet + Žádosti o změnu'!CT129,IF('Rozpočet + Žádosti o změnu'!$CJ$2="ano",'Rozpočet + Žádosti o změnu'!CH129,IF('Rozpočet + Žádosti o změnu'!$BX$2="ano",'Rozpočet + Žádosti o změnu'!BV129,IF('Rozpočet + Žádosti o změnu'!$BL$2="ano",'Rozpočet + Žádosti o změnu'!BJ129,IF('Rozpočet + Žádosti o změnu'!$AZ$2="ano",'Rozpočet + Žádosti o změnu'!AX129,IF('Rozpočet + Žádosti o změnu'!$AN$2="ano",'Rozpočet + Žádosti o změnu'!AL129,'Rozpočet + Žádosti o změnu'!L129))))))))))</f>
        <v>0</v>
      </c>
      <c r="T129" s="267">
        <f>IF('Rozpočet + Žádosti o změnu'!$ER$2="ano",'Rozpočet + Žádosti o změnu'!EQ129,IF('Rozpočet + Žádosti o změnu'!$EF$2="ano",'Rozpočet + Žádosti o změnu'!EE129,IF('Rozpočet + Žádosti o změnu'!$DT$2="ano",'Rozpočet + Žádosti o změnu'!DS129,IF('Rozpočet + Žádosti o změnu'!$DH$2="ano",'Rozpočet + Žádosti o změnu'!DG129,IF('Rozpočet + Žádosti o změnu'!$CV$2="ano",'Rozpočet + Žádosti o změnu'!CU129,IF('Rozpočet + Žádosti o změnu'!$CJ$2="ano",'Rozpočet + Žádosti o změnu'!CI129,IF('Rozpočet + Žádosti o změnu'!$BX$2="ano",'Rozpočet + Žádosti o změnu'!BW129,IF('Rozpočet + Žádosti o změnu'!$BL$2="ano",'Rozpočet + Žádosti o změnu'!BK129,IF('Rozpočet + Žádosti o změnu'!$AZ$2="ano",'Rozpočet + Žádosti o změnu'!AY129,IF('Rozpočet + Žádosti o změnu'!$AN$2="ano",'Rozpočet + Žádosti o změnu'!AM129,'Rozpočet + Žádosti o změnu'!M129))))))))))</f>
        <v>0</v>
      </c>
      <c r="U129" s="267">
        <f>IF('Rozpočet + Žádosti o změnu'!$ER$2="ano",'Rozpočet + Žádosti o změnu'!ER129,IF('Rozpočet + Žádosti o změnu'!$EF$2="ano",'Rozpočet + Žádosti o změnu'!EF129,IF('Rozpočet + Žádosti o změnu'!$DT$2="ano",'Rozpočet + Žádosti o změnu'!DT129,IF('Rozpočet + Žádosti o změnu'!$DH$2="ano",'Rozpočet + Žádosti o změnu'!DH129,IF('Rozpočet + Žádosti o změnu'!$CV$2="ano",'Rozpočet + Žádosti o změnu'!CV129,IF('Rozpočet + Žádosti o změnu'!$CJ$2="ano",'Rozpočet + Žádosti o změnu'!CJ129,IF('Rozpočet + Žádosti o změnu'!$BX$2="ano",'Rozpočet + Žádosti o změnu'!BX129,IF('Rozpočet + Žádosti o změnu'!$BL$2="ano",'Rozpočet + Žádosti o změnu'!BL129,IF('Rozpočet + Žádosti o změnu'!$AZ$2="ano",'Rozpočet + Žádosti o změnu'!AZ129,IF('Rozpočet + Žádosti o změnu'!$AN$2="ano",'Rozpočet + Žádosti o změnu'!AN129,'Rozpočet + Žádosti o změnu'!N129))))))))))</f>
        <v>0</v>
      </c>
      <c r="W129" s="281">
        <f>IF('ZoR č. 1'!$D129="",0,'ZoR č. 1'!G129)+IF('ZoR č. 2'!$D129="",0,'ZoR č. 2'!G129)+IF('ZoR č. 3'!$D129="",0,'ZoR č. 3'!G129)+IF('ZoR č. 4'!$D129="",0,'ZoR č. 4'!G129)+IF('ZoR č. 5'!$D129="",0,'ZoR č. 5'!G129)+IF('ZoR č. 6'!$D129="",0,'ZoR č. 6'!G129)+IF('ZoR č. 7'!$D129="",0,'ZoR č. 7'!G129)+IF('ZoR č. 8'!$D129="",0,'ZoR č. 8'!G129)+IF('ZoR č. 9'!$D129="",0,'ZoR č. 9'!G129)+IF('ZoR č. 10'!$D129="",0,'ZoR č. 10'!G129)+IF(ZZoR!$D129="",0,ZZoR!G129)</f>
        <v>0</v>
      </c>
      <c r="X129" s="281">
        <f>IF('ZoR č. 1'!$D129="",0,'ZoR č. 1'!H129)+IF('ZoR č. 2'!$D129="",0,'ZoR č. 2'!H129)+IF('ZoR č. 3'!$D129="",0,'ZoR č. 3'!H129)+IF('ZoR č. 4'!$D129="",0,'ZoR č. 4'!H129)+IF('ZoR č. 5'!$D129="",0,'ZoR č. 5'!H129)+IF('ZoR č. 6'!$D129="",0,'ZoR č. 6'!H129)+IF('ZoR č. 7'!$D129="",0,'ZoR č. 7'!H129)+IF('ZoR č. 8'!$D129="",0,'ZoR č. 8'!H129)+IF('ZoR č. 9'!$D129="",0,'ZoR č. 9'!H129)+IF('ZoR č. 10'!$D129="",0,'ZoR č. 10'!H129)+IF(ZZoR!$D129="",0,ZZoR!H129)</f>
        <v>0</v>
      </c>
      <c r="Y129" s="281">
        <f>IF('ZoR č. 1'!$D129="",0,'ZoR č. 1'!I129)+IF('ZoR č. 2'!$D129="",0,'ZoR č. 2'!I129)+IF('ZoR č. 3'!$D129="",0,'ZoR č. 3'!I129)+IF('ZoR č. 4'!$D129="",0,'ZoR č. 4'!I129)+IF('ZoR č. 5'!$D129="",0,'ZoR č. 5'!I129)+IF('ZoR č. 6'!$D129="",0,'ZoR č. 6'!I129)+IF('ZoR č. 7'!$D129="",0,'ZoR č. 7'!I129)+IF('ZoR č. 8'!$D129="",0,'ZoR č. 8'!I129)+IF('ZoR č. 9'!$D129="",0,'ZoR č. 9'!I129)+IF('ZoR č. 10'!$D129="",0,'ZoR č. 10'!I129)+IF(ZZoR!$D129="",0,ZZoR!I129)</f>
        <v>0</v>
      </c>
      <c r="Z129" s="281">
        <f>IF('ZoR č. 1'!$D129="",0,'ZoR č. 1'!J129)+IF('ZoR č. 2'!$D129="",0,'ZoR č. 2'!J129)+IF('ZoR č. 3'!$D129="",0,'ZoR č. 3'!J129)+IF('ZoR č. 4'!$D129="",0,'ZoR č. 4'!J129)+IF('ZoR č. 5'!$D129="",0,'ZoR č. 5'!J129)+IF('ZoR č. 6'!$D129="",0,'ZoR č. 6'!J129)+IF('ZoR č. 7'!$D129="",0,'ZoR č. 7'!J129)+IF('ZoR č. 8'!$D129="",0,'ZoR č. 8'!J129)+IF('ZoR č. 9'!$D129="",0,'ZoR č. 9'!J129)+IF('ZoR č. 10'!$D129="",0,'ZoR č. 10'!J129)+IF(ZZoR!$D129="",0,ZZoR!J129)</f>
        <v>0</v>
      </c>
      <c r="AA129" s="281">
        <f>IF('ZoR č. 1'!$D129="",0,'ZoR č. 1'!K129)+IF('ZoR č. 2'!$D129="",0,'ZoR č. 2'!K129)+IF('ZoR č. 3'!$D129="",0,'ZoR č. 3'!K129)+IF('ZoR č. 4'!$D129="",0,'ZoR č. 4'!K129)+IF('ZoR č. 5'!$D129="",0,'ZoR č. 5'!K129)+IF('ZoR č. 6'!$D129="",0,'ZoR č. 6'!K129)+IF('ZoR č. 7'!$D129="",0,'ZoR č. 7'!K129)+IF('ZoR č. 8'!$D129="",0,'ZoR č. 8'!K129)+IF('ZoR č. 9'!$D129="",0,'ZoR č. 9'!K129)+IF('ZoR č. 10'!$D129="",0,'ZoR č. 10'!K129)+IF(ZZoR!$D129="",0,ZZoR!K129)</f>
        <v>0</v>
      </c>
      <c r="AB129" s="281">
        <f>IF('ZoR č. 1'!$D129="",0,'ZoR č. 1'!L129)+IF('ZoR č. 2'!$D129="",0,'ZoR č. 2'!L129)+IF('ZoR č. 3'!$D129="",0,'ZoR č. 3'!L129)+IF('ZoR č. 4'!$D129="",0,'ZoR č. 4'!L129)+IF('ZoR č. 5'!$D129="",0,'ZoR č. 5'!L129)+IF('ZoR č. 6'!$D129="",0,'ZoR č. 6'!L129)+IF('ZoR č. 7'!$D129="",0,'ZoR č. 7'!L129)+IF('ZoR č. 8'!$D129="",0,'ZoR č. 8'!L129)+IF('ZoR č. 9'!$D129="",0,'ZoR č. 9'!L129)+IF('ZoR č. 10'!$D129="",0,'ZoR č. 10'!L129)+IF(ZZoR!$D129="",0,ZZoR!L129)</f>
        <v>0</v>
      </c>
      <c r="AC129" s="281">
        <f>IF('ZoR č. 1'!$D129="",0,'ZoR č. 1'!M129)+IF('ZoR č. 2'!$D129="",0,'ZoR č. 2'!M129)+IF('ZoR č. 3'!$D129="",0,'ZoR č. 3'!M129)+IF('ZoR č. 4'!$D129="",0,'ZoR č. 4'!M129)+IF('ZoR č. 5'!$D129="",0,'ZoR č. 5'!M129)+IF('ZoR č. 6'!$D129="",0,'ZoR č. 6'!M129)+IF('ZoR č. 7'!$D129="",0,'ZoR č. 7'!M129)+IF('ZoR č. 8'!$D129="",0,'ZoR č. 8'!M129)+IF('ZoR č. 9'!$D129="",0,'ZoR č. 9'!M129)+IF('ZoR č. 10'!$D129="",0,'ZoR č. 10'!M129)+IF(ZZoR!$D129="",0,ZZoR!M129)</f>
        <v>0</v>
      </c>
      <c r="AE129" s="282" t="str">
        <f t="shared" si="7"/>
        <v/>
      </c>
    </row>
    <row r="130" spans="2:31" x14ac:dyDescent="0.25">
      <c r="B130" s="10" t="s">
        <v>243</v>
      </c>
      <c r="C130" s="104" t="str">
        <f>IF(COUNTA('Přehled partnerů'!C130:D130)&lt;&gt;2,"partner neuveden",IF('Přehled partnerů'!P130="ANO",'Přehled partnerů'!C130,"v tomto období nerelevantní"))</f>
        <v>partner neuveden</v>
      </c>
      <c r="D130" s="116" t="str">
        <f>IF(COUNTA('Přehled partnerů'!C130:D130)&lt;&gt;2,"",IF('Přehled partnerů'!P130="ANO",'Přehled partnerů'!D130,""))</f>
        <v/>
      </c>
      <c r="E130" s="24" t="str">
        <f t="shared" si="8"/>
        <v/>
      </c>
      <c r="F130" s="47" t="str">
        <f t="shared" si="9"/>
        <v/>
      </c>
      <c r="G130" s="15">
        <v>0</v>
      </c>
      <c r="H130" s="16">
        <v>0</v>
      </c>
      <c r="I130" s="16">
        <v>0</v>
      </c>
      <c r="J130" s="16">
        <v>0</v>
      </c>
      <c r="K130" s="126">
        <v>0</v>
      </c>
      <c r="L130" s="126">
        <v>0</v>
      </c>
      <c r="M130" s="130">
        <v>0</v>
      </c>
      <c r="N130" s="58" t="str">
        <f t="shared" si="6"/>
        <v/>
      </c>
      <c r="O130" s="267">
        <f>IF('Rozpočet + Žádosti o změnu'!$ER$2="ano",'Rozpočet + Žádosti o změnu'!EL130,IF('Rozpočet + Žádosti o změnu'!$EF$2="ano",'Rozpočet + Žádosti o změnu'!DZ130,IF('Rozpočet + Žádosti o změnu'!$DT$2="ano",'Rozpočet + Žádosti o změnu'!DN130,IF('Rozpočet + Žádosti o změnu'!$DH$2="ano",'Rozpočet + Žádosti o změnu'!DB130,IF('Rozpočet + Žádosti o změnu'!$CV$2="ano",'Rozpočet + Žádosti o změnu'!CP130,IF('Rozpočet + Žádosti o změnu'!$CJ$2="ano",'Rozpočet + Žádosti o změnu'!CD130,IF('Rozpočet + Žádosti o změnu'!$BX$2="ano",'Rozpočet + Žádosti o změnu'!BR130,IF('Rozpočet + Žádosti o změnu'!$BL$2="ano",'Rozpočet + Žádosti o změnu'!BF130,IF('Rozpočet + Žádosti o změnu'!$AZ$2="ano",'Rozpočet + Žádosti o změnu'!AT130,IF('Rozpočet + Žádosti o změnu'!$AN$2="ano",'Rozpočet + Žádosti o změnu'!AH130,'Rozpočet + Žádosti o změnu'!H130))))))))))</f>
        <v>0</v>
      </c>
      <c r="P130" s="267">
        <f>IF('Rozpočet + Žádosti o změnu'!$ER$2="ano",'Rozpočet + Žádosti o změnu'!EM130,IF('Rozpočet + Žádosti o změnu'!$EF$2="ano",'Rozpočet + Žádosti o změnu'!EA130,IF('Rozpočet + Žádosti o změnu'!$DT$2="ano",'Rozpočet + Žádosti o změnu'!DO130,IF('Rozpočet + Žádosti o změnu'!$DH$2="ano",'Rozpočet + Žádosti o změnu'!DC130,IF('Rozpočet + Žádosti o změnu'!$CV$2="ano",'Rozpočet + Žádosti o změnu'!CQ130,IF('Rozpočet + Žádosti o změnu'!$CJ$2="ano",'Rozpočet + Žádosti o změnu'!CE130,IF('Rozpočet + Žádosti o změnu'!$BX$2="ano",'Rozpočet + Žádosti o změnu'!BS130,IF('Rozpočet + Žádosti o změnu'!$BL$2="ano",'Rozpočet + Žádosti o změnu'!BG130,IF('Rozpočet + Žádosti o změnu'!$AZ$2="ano",'Rozpočet + Žádosti o změnu'!AU130,IF('Rozpočet + Žádosti o změnu'!$AN$2="ano",'Rozpočet + Žádosti o změnu'!AI130,'Rozpočet + Žádosti o změnu'!I130))))))))))</f>
        <v>0</v>
      </c>
      <c r="Q130" s="267">
        <f>IF('Rozpočet + Žádosti o změnu'!$ER$2="ano",'Rozpočet + Žádosti o změnu'!EN130,IF('Rozpočet + Žádosti o změnu'!$EF$2="ano",'Rozpočet + Žádosti o změnu'!EB130,IF('Rozpočet + Žádosti o změnu'!$DT$2="ano",'Rozpočet + Žádosti o změnu'!DP130,IF('Rozpočet + Žádosti o změnu'!$DH$2="ano",'Rozpočet + Žádosti o změnu'!DD130,IF('Rozpočet + Žádosti o změnu'!$CV$2="ano",'Rozpočet + Žádosti o změnu'!CR130,IF('Rozpočet + Žádosti o změnu'!$CJ$2="ano",'Rozpočet + Žádosti o změnu'!CF130,IF('Rozpočet + Žádosti o změnu'!$BX$2="ano",'Rozpočet + Žádosti o změnu'!BT130,IF('Rozpočet + Žádosti o změnu'!$BL$2="ano",'Rozpočet + Žádosti o změnu'!BH130,IF('Rozpočet + Žádosti o změnu'!$AZ$2="ano",'Rozpočet + Žádosti o změnu'!AV130,IF('Rozpočet + Žádosti o změnu'!$AN$2="ano",'Rozpočet + Žádosti o změnu'!AJ130,'Rozpočet + Žádosti o změnu'!J130))))))))))</f>
        <v>0</v>
      </c>
      <c r="R130" s="267">
        <f>IF('Rozpočet + Žádosti o změnu'!$ER$2="ano",'Rozpočet + Žádosti o změnu'!EO130,IF('Rozpočet + Žádosti o změnu'!$EF$2="ano",'Rozpočet + Žádosti o změnu'!EC130,IF('Rozpočet + Žádosti o změnu'!$DT$2="ano",'Rozpočet + Žádosti o změnu'!DQ130,IF('Rozpočet + Žádosti o změnu'!$DH$2="ano",'Rozpočet + Žádosti o změnu'!DE130,IF('Rozpočet + Žádosti o změnu'!$CV$2="ano",'Rozpočet + Žádosti o změnu'!CS130,IF('Rozpočet + Žádosti o změnu'!$CJ$2="ano",'Rozpočet + Žádosti o změnu'!CG130,IF('Rozpočet + Žádosti o změnu'!$BX$2="ano",'Rozpočet + Žádosti o změnu'!BU130,IF('Rozpočet + Žádosti o změnu'!$BL$2="ano",'Rozpočet + Žádosti o změnu'!BI130,IF('Rozpočet + Žádosti o změnu'!$AZ$2="ano",'Rozpočet + Žádosti o změnu'!AW130,IF('Rozpočet + Žádosti o změnu'!$AN$2="ano",'Rozpočet + Žádosti o změnu'!AK130,'Rozpočet + Žádosti o změnu'!K130))))))))))</f>
        <v>0</v>
      </c>
      <c r="S130" s="267">
        <f>IF('Rozpočet + Žádosti o změnu'!$ER$2="ano",'Rozpočet + Žádosti o změnu'!EP130,IF('Rozpočet + Žádosti o změnu'!$EF$2="ano",'Rozpočet + Žádosti o změnu'!ED130,IF('Rozpočet + Žádosti o změnu'!$DT$2="ano",'Rozpočet + Žádosti o změnu'!DR130,IF('Rozpočet + Žádosti o změnu'!$DH$2="ano",'Rozpočet + Žádosti o změnu'!DF130,IF('Rozpočet + Žádosti o změnu'!$CV$2="ano",'Rozpočet + Žádosti o změnu'!CT130,IF('Rozpočet + Žádosti o změnu'!$CJ$2="ano",'Rozpočet + Žádosti o změnu'!CH130,IF('Rozpočet + Žádosti o změnu'!$BX$2="ano",'Rozpočet + Žádosti o změnu'!BV130,IF('Rozpočet + Žádosti o změnu'!$BL$2="ano",'Rozpočet + Žádosti o změnu'!BJ130,IF('Rozpočet + Žádosti o změnu'!$AZ$2="ano",'Rozpočet + Žádosti o změnu'!AX130,IF('Rozpočet + Žádosti o změnu'!$AN$2="ano",'Rozpočet + Žádosti o změnu'!AL130,'Rozpočet + Žádosti o změnu'!L130))))))))))</f>
        <v>0</v>
      </c>
      <c r="T130" s="267">
        <f>IF('Rozpočet + Žádosti o změnu'!$ER$2="ano",'Rozpočet + Žádosti o změnu'!EQ130,IF('Rozpočet + Žádosti o změnu'!$EF$2="ano",'Rozpočet + Žádosti o změnu'!EE130,IF('Rozpočet + Žádosti o změnu'!$DT$2="ano",'Rozpočet + Žádosti o změnu'!DS130,IF('Rozpočet + Žádosti o změnu'!$DH$2="ano",'Rozpočet + Žádosti o změnu'!DG130,IF('Rozpočet + Žádosti o změnu'!$CV$2="ano",'Rozpočet + Žádosti o změnu'!CU130,IF('Rozpočet + Žádosti o změnu'!$CJ$2="ano",'Rozpočet + Žádosti o změnu'!CI130,IF('Rozpočet + Žádosti o změnu'!$BX$2="ano",'Rozpočet + Žádosti o změnu'!BW130,IF('Rozpočet + Žádosti o změnu'!$BL$2="ano",'Rozpočet + Žádosti o změnu'!BK130,IF('Rozpočet + Žádosti o změnu'!$AZ$2="ano",'Rozpočet + Žádosti o změnu'!AY130,IF('Rozpočet + Žádosti o změnu'!$AN$2="ano",'Rozpočet + Žádosti o změnu'!AM130,'Rozpočet + Žádosti o změnu'!M130))))))))))</f>
        <v>0</v>
      </c>
      <c r="U130" s="267">
        <f>IF('Rozpočet + Žádosti o změnu'!$ER$2="ano",'Rozpočet + Žádosti o změnu'!ER130,IF('Rozpočet + Žádosti o změnu'!$EF$2="ano",'Rozpočet + Žádosti o změnu'!EF130,IF('Rozpočet + Žádosti o změnu'!$DT$2="ano",'Rozpočet + Žádosti o změnu'!DT130,IF('Rozpočet + Žádosti o změnu'!$DH$2="ano",'Rozpočet + Žádosti o změnu'!DH130,IF('Rozpočet + Žádosti o změnu'!$CV$2="ano",'Rozpočet + Žádosti o změnu'!CV130,IF('Rozpočet + Žádosti o změnu'!$CJ$2="ano",'Rozpočet + Žádosti o změnu'!CJ130,IF('Rozpočet + Žádosti o změnu'!$BX$2="ano",'Rozpočet + Žádosti o změnu'!BX130,IF('Rozpočet + Žádosti o změnu'!$BL$2="ano",'Rozpočet + Žádosti o změnu'!BL130,IF('Rozpočet + Žádosti o změnu'!$AZ$2="ano",'Rozpočet + Žádosti o změnu'!AZ130,IF('Rozpočet + Žádosti o změnu'!$AN$2="ano",'Rozpočet + Žádosti o změnu'!AN130,'Rozpočet + Žádosti o změnu'!N130))))))))))</f>
        <v>0</v>
      </c>
      <c r="W130" s="281">
        <f>IF('ZoR č. 1'!$D130="",0,'ZoR č. 1'!G130)+IF('ZoR č. 2'!$D130="",0,'ZoR č. 2'!G130)+IF('ZoR č. 3'!$D130="",0,'ZoR č. 3'!G130)+IF('ZoR č. 4'!$D130="",0,'ZoR č. 4'!G130)+IF('ZoR č. 5'!$D130="",0,'ZoR č. 5'!G130)+IF('ZoR č. 6'!$D130="",0,'ZoR č. 6'!G130)+IF('ZoR č. 7'!$D130="",0,'ZoR č. 7'!G130)+IF('ZoR č. 8'!$D130="",0,'ZoR č. 8'!G130)+IF('ZoR č. 9'!$D130="",0,'ZoR č. 9'!G130)+IF('ZoR č. 10'!$D130="",0,'ZoR č. 10'!G130)+IF(ZZoR!$D130="",0,ZZoR!G130)</f>
        <v>0</v>
      </c>
      <c r="X130" s="281">
        <f>IF('ZoR č. 1'!$D130="",0,'ZoR č. 1'!H130)+IF('ZoR č. 2'!$D130="",0,'ZoR č. 2'!H130)+IF('ZoR č. 3'!$D130="",0,'ZoR č. 3'!H130)+IF('ZoR č. 4'!$D130="",0,'ZoR č. 4'!H130)+IF('ZoR č. 5'!$D130="",0,'ZoR č. 5'!H130)+IF('ZoR č. 6'!$D130="",0,'ZoR č. 6'!H130)+IF('ZoR č. 7'!$D130="",0,'ZoR č. 7'!H130)+IF('ZoR č. 8'!$D130="",0,'ZoR č. 8'!H130)+IF('ZoR č. 9'!$D130="",0,'ZoR č. 9'!H130)+IF('ZoR č. 10'!$D130="",0,'ZoR č. 10'!H130)+IF(ZZoR!$D130="",0,ZZoR!H130)</f>
        <v>0</v>
      </c>
      <c r="Y130" s="281">
        <f>IF('ZoR č. 1'!$D130="",0,'ZoR č. 1'!I130)+IF('ZoR č. 2'!$D130="",0,'ZoR č. 2'!I130)+IF('ZoR č. 3'!$D130="",0,'ZoR č. 3'!I130)+IF('ZoR č. 4'!$D130="",0,'ZoR č. 4'!I130)+IF('ZoR č. 5'!$D130="",0,'ZoR č. 5'!I130)+IF('ZoR č. 6'!$D130="",0,'ZoR č. 6'!I130)+IF('ZoR č. 7'!$D130="",0,'ZoR č. 7'!I130)+IF('ZoR č. 8'!$D130="",0,'ZoR č. 8'!I130)+IF('ZoR č. 9'!$D130="",0,'ZoR č. 9'!I130)+IF('ZoR č. 10'!$D130="",0,'ZoR č. 10'!I130)+IF(ZZoR!$D130="",0,ZZoR!I130)</f>
        <v>0</v>
      </c>
      <c r="Z130" s="281">
        <f>IF('ZoR č. 1'!$D130="",0,'ZoR č. 1'!J130)+IF('ZoR č. 2'!$D130="",0,'ZoR č. 2'!J130)+IF('ZoR č. 3'!$D130="",0,'ZoR č. 3'!J130)+IF('ZoR č. 4'!$D130="",0,'ZoR č. 4'!J130)+IF('ZoR č. 5'!$D130="",0,'ZoR č. 5'!J130)+IF('ZoR č. 6'!$D130="",0,'ZoR č. 6'!J130)+IF('ZoR č. 7'!$D130="",0,'ZoR č. 7'!J130)+IF('ZoR č. 8'!$D130="",0,'ZoR č. 8'!J130)+IF('ZoR č. 9'!$D130="",0,'ZoR č. 9'!J130)+IF('ZoR č. 10'!$D130="",0,'ZoR č. 10'!J130)+IF(ZZoR!$D130="",0,ZZoR!J130)</f>
        <v>0</v>
      </c>
      <c r="AA130" s="281">
        <f>IF('ZoR č. 1'!$D130="",0,'ZoR č. 1'!K130)+IF('ZoR č. 2'!$D130="",0,'ZoR č. 2'!K130)+IF('ZoR č. 3'!$D130="",0,'ZoR č. 3'!K130)+IF('ZoR č. 4'!$D130="",0,'ZoR č. 4'!K130)+IF('ZoR č. 5'!$D130="",0,'ZoR č. 5'!K130)+IF('ZoR č. 6'!$D130="",0,'ZoR č. 6'!K130)+IF('ZoR č. 7'!$D130="",0,'ZoR č. 7'!K130)+IF('ZoR č. 8'!$D130="",0,'ZoR č. 8'!K130)+IF('ZoR č. 9'!$D130="",0,'ZoR č. 9'!K130)+IF('ZoR č. 10'!$D130="",0,'ZoR č. 10'!K130)+IF(ZZoR!$D130="",0,ZZoR!K130)</f>
        <v>0</v>
      </c>
      <c r="AB130" s="281">
        <f>IF('ZoR č. 1'!$D130="",0,'ZoR č. 1'!L130)+IF('ZoR č. 2'!$D130="",0,'ZoR č. 2'!L130)+IF('ZoR č. 3'!$D130="",0,'ZoR č. 3'!L130)+IF('ZoR č. 4'!$D130="",0,'ZoR č. 4'!L130)+IF('ZoR č. 5'!$D130="",0,'ZoR č. 5'!L130)+IF('ZoR č. 6'!$D130="",0,'ZoR č. 6'!L130)+IF('ZoR č. 7'!$D130="",0,'ZoR č. 7'!L130)+IF('ZoR č. 8'!$D130="",0,'ZoR č. 8'!L130)+IF('ZoR č. 9'!$D130="",0,'ZoR č. 9'!L130)+IF('ZoR č. 10'!$D130="",0,'ZoR č. 10'!L130)+IF(ZZoR!$D130="",0,ZZoR!L130)</f>
        <v>0</v>
      </c>
      <c r="AC130" s="281">
        <f>IF('ZoR č. 1'!$D130="",0,'ZoR č. 1'!M130)+IF('ZoR č. 2'!$D130="",0,'ZoR č. 2'!M130)+IF('ZoR č. 3'!$D130="",0,'ZoR č. 3'!M130)+IF('ZoR č. 4'!$D130="",0,'ZoR č. 4'!M130)+IF('ZoR č. 5'!$D130="",0,'ZoR č. 5'!M130)+IF('ZoR č. 6'!$D130="",0,'ZoR č. 6'!M130)+IF('ZoR č. 7'!$D130="",0,'ZoR č. 7'!M130)+IF('ZoR č. 8'!$D130="",0,'ZoR č. 8'!M130)+IF('ZoR č. 9'!$D130="",0,'ZoR č. 9'!M130)+IF('ZoR č. 10'!$D130="",0,'ZoR č. 10'!M130)+IF(ZZoR!$D130="",0,ZZoR!M130)</f>
        <v>0</v>
      </c>
      <c r="AE130" s="282" t="str">
        <f t="shared" si="7"/>
        <v/>
      </c>
    </row>
    <row r="131" spans="2:31" x14ac:dyDescent="0.25">
      <c r="B131" s="10" t="s">
        <v>244</v>
      </c>
      <c r="C131" s="104" t="str">
        <f>IF(COUNTA('Přehled partnerů'!C131:D131)&lt;&gt;2,"partner neuveden",IF('Přehled partnerů'!P131="ANO",'Přehled partnerů'!C131,"v tomto období nerelevantní"))</f>
        <v>partner neuveden</v>
      </c>
      <c r="D131" s="116" t="str">
        <f>IF(COUNTA('Přehled partnerů'!C131:D131)&lt;&gt;2,"",IF('Přehled partnerů'!P131="ANO",'Přehled partnerů'!D131,""))</f>
        <v/>
      </c>
      <c r="E131" s="24" t="str">
        <f t="shared" si="8"/>
        <v/>
      </c>
      <c r="F131" s="47" t="str">
        <f t="shared" si="9"/>
        <v/>
      </c>
      <c r="G131" s="15">
        <v>0</v>
      </c>
      <c r="H131" s="16">
        <v>0</v>
      </c>
      <c r="I131" s="16">
        <v>0</v>
      </c>
      <c r="J131" s="16">
        <v>0</v>
      </c>
      <c r="K131" s="126">
        <v>0</v>
      </c>
      <c r="L131" s="126">
        <v>0</v>
      </c>
      <c r="M131" s="130">
        <v>0</v>
      </c>
      <c r="N131" s="58" t="str">
        <f t="shared" si="6"/>
        <v/>
      </c>
      <c r="O131" s="267">
        <f>IF('Rozpočet + Žádosti o změnu'!$ER$2="ano",'Rozpočet + Žádosti o změnu'!EL131,IF('Rozpočet + Žádosti o změnu'!$EF$2="ano",'Rozpočet + Žádosti o změnu'!DZ131,IF('Rozpočet + Žádosti o změnu'!$DT$2="ano",'Rozpočet + Žádosti o změnu'!DN131,IF('Rozpočet + Žádosti o změnu'!$DH$2="ano",'Rozpočet + Žádosti o změnu'!DB131,IF('Rozpočet + Žádosti o změnu'!$CV$2="ano",'Rozpočet + Žádosti o změnu'!CP131,IF('Rozpočet + Žádosti o změnu'!$CJ$2="ano",'Rozpočet + Žádosti o změnu'!CD131,IF('Rozpočet + Žádosti o změnu'!$BX$2="ano",'Rozpočet + Žádosti o změnu'!BR131,IF('Rozpočet + Žádosti o změnu'!$BL$2="ano",'Rozpočet + Žádosti o změnu'!BF131,IF('Rozpočet + Žádosti o změnu'!$AZ$2="ano",'Rozpočet + Žádosti o změnu'!AT131,IF('Rozpočet + Žádosti o změnu'!$AN$2="ano",'Rozpočet + Žádosti o změnu'!AH131,'Rozpočet + Žádosti o změnu'!H131))))))))))</f>
        <v>0</v>
      </c>
      <c r="P131" s="267">
        <f>IF('Rozpočet + Žádosti o změnu'!$ER$2="ano",'Rozpočet + Žádosti o změnu'!EM131,IF('Rozpočet + Žádosti o změnu'!$EF$2="ano",'Rozpočet + Žádosti o změnu'!EA131,IF('Rozpočet + Žádosti o změnu'!$DT$2="ano",'Rozpočet + Žádosti o změnu'!DO131,IF('Rozpočet + Žádosti o změnu'!$DH$2="ano",'Rozpočet + Žádosti o změnu'!DC131,IF('Rozpočet + Žádosti o změnu'!$CV$2="ano",'Rozpočet + Žádosti o změnu'!CQ131,IF('Rozpočet + Žádosti o změnu'!$CJ$2="ano",'Rozpočet + Žádosti o změnu'!CE131,IF('Rozpočet + Žádosti o změnu'!$BX$2="ano",'Rozpočet + Žádosti o změnu'!BS131,IF('Rozpočet + Žádosti o změnu'!$BL$2="ano",'Rozpočet + Žádosti o změnu'!BG131,IF('Rozpočet + Žádosti o změnu'!$AZ$2="ano",'Rozpočet + Žádosti o změnu'!AU131,IF('Rozpočet + Žádosti o změnu'!$AN$2="ano",'Rozpočet + Žádosti o změnu'!AI131,'Rozpočet + Žádosti o změnu'!I131))))))))))</f>
        <v>0</v>
      </c>
      <c r="Q131" s="267">
        <f>IF('Rozpočet + Žádosti o změnu'!$ER$2="ano",'Rozpočet + Žádosti o změnu'!EN131,IF('Rozpočet + Žádosti o změnu'!$EF$2="ano",'Rozpočet + Žádosti o změnu'!EB131,IF('Rozpočet + Žádosti o změnu'!$DT$2="ano",'Rozpočet + Žádosti o změnu'!DP131,IF('Rozpočet + Žádosti o změnu'!$DH$2="ano",'Rozpočet + Žádosti o změnu'!DD131,IF('Rozpočet + Žádosti o změnu'!$CV$2="ano",'Rozpočet + Žádosti o změnu'!CR131,IF('Rozpočet + Žádosti o změnu'!$CJ$2="ano",'Rozpočet + Žádosti o změnu'!CF131,IF('Rozpočet + Žádosti o změnu'!$BX$2="ano",'Rozpočet + Žádosti o změnu'!BT131,IF('Rozpočet + Žádosti o změnu'!$BL$2="ano",'Rozpočet + Žádosti o změnu'!BH131,IF('Rozpočet + Žádosti o změnu'!$AZ$2="ano",'Rozpočet + Žádosti o změnu'!AV131,IF('Rozpočet + Žádosti o změnu'!$AN$2="ano",'Rozpočet + Žádosti o změnu'!AJ131,'Rozpočet + Žádosti o změnu'!J131))))))))))</f>
        <v>0</v>
      </c>
      <c r="R131" s="267">
        <f>IF('Rozpočet + Žádosti o změnu'!$ER$2="ano",'Rozpočet + Žádosti o změnu'!EO131,IF('Rozpočet + Žádosti o změnu'!$EF$2="ano",'Rozpočet + Žádosti o změnu'!EC131,IF('Rozpočet + Žádosti o změnu'!$DT$2="ano",'Rozpočet + Žádosti o změnu'!DQ131,IF('Rozpočet + Žádosti o změnu'!$DH$2="ano",'Rozpočet + Žádosti o změnu'!DE131,IF('Rozpočet + Žádosti o změnu'!$CV$2="ano",'Rozpočet + Žádosti o změnu'!CS131,IF('Rozpočet + Žádosti o změnu'!$CJ$2="ano",'Rozpočet + Žádosti o změnu'!CG131,IF('Rozpočet + Žádosti o změnu'!$BX$2="ano",'Rozpočet + Žádosti o změnu'!BU131,IF('Rozpočet + Žádosti o změnu'!$BL$2="ano",'Rozpočet + Žádosti o změnu'!BI131,IF('Rozpočet + Žádosti o změnu'!$AZ$2="ano",'Rozpočet + Žádosti o změnu'!AW131,IF('Rozpočet + Žádosti o změnu'!$AN$2="ano",'Rozpočet + Žádosti o změnu'!AK131,'Rozpočet + Žádosti o změnu'!K131))))))))))</f>
        <v>0</v>
      </c>
      <c r="S131" s="267">
        <f>IF('Rozpočet + Žádosti o změnu'!$ER$2="ano",'Rozpočet + Žádosti o změnu'!EP131,IF('Rozpočet + Žádosti o změnu'!$EF$2="ano",'Rozpočet + Žádosti o změnu'!ED131,IF('Rozpočet + Žádosti o změnu'!$DT$2="ano",'Rozpočet + Žádosti o změnu'!DR131,IF('Rozpočet + Žádosti o změnu'!$DH$2="ano",'Rozpočet + Žádosti o změnu'!DF131,IF('Rozpočet + Žádosti o změnu'!$CV$2="ano",'Rozpočet + Žádosti o změnu'!CT131,IF('Rozpočet + Žádosti o změnu'!$CJ$2="ano",'Rozpočet + Žádosti o změnu'!CH131,IF('Rozpočet + Žádosti o změnu'!$BX$2="ano",'Rozpočet + Žádosti o změnu'!BV131,IF('Rozpočet + Žádosti o změnu'!$BL$2="ano",'Rozpočet + Žádosti o změnu'!BJ131,IF('Rozpočet + Žádosti o změnu'!$AZ$2="ano",'Rozpočet + Žádosti o změnu'!AX131,IF('Rozpočet + Žádosti o změnu'!$AN$2="ano",'Rozpočet + Žádosti o změnu'!AL131,'Rozpočet + Žádosti o změnu'!L131))))))))))</f>
        <v>0</v>
      </c>
      <c r="T131" s="267">
        <f>IF('Rozpočet + Žádosti o změnu'!$ER$2="ano",'Rozpočet + Žádosti o změnu'!EQ131,IF('Rozpočet + Žádosti o změnu'!$EF$2="ano",'Rozpočet + Žádosti o změnu'!EE131,IF('Rozpočet + Žádosti o změnu'!$DT$2="ano",'Rozpočet + Žádosti o změnu'!DS131,IF('Rozpočet + Žádosti o změnu'!$DH$2="ano",'Rozpočet + Žádosti o změnu'!DG131,IF('Rozpočet + Žádosti o změnu'!$CV$2="ano",'Rozpočet + Žádosti o změnu'!CU131,IF('Rozpočet + Žádosti o změnu'!$CJ$2="ano",'Rozpočet + Žádosti o změnu'!CI131,IF('Rozpočet + Žádosti o změnu'!$BX$2="ano",'Rozpočet + Žádosti o změnu'!BW131,IF('Rozpočet + Žádosti o změnu'!$BL$2="ano",'Rozpočet + Žádosti o změnu'!BK131,IF('Rozpočet + Žádosti o změnu'!$AZ$2="ano",'Rozpočet + Žádosti o změnu'!AY131,IF('Rozpočet + Žádosti o změnu'!$AN$2="ano",'Rozpočet + Žádosti o změnu'!AM131,'Rozpočet + Žádosti o změnu'!M131))))))))))</f>
        <v>0</v>
      </c>
      <c r="U131" s="267">
        <f>IF('Rozpočet + Žádosti o změnu'!$ER$2="ano",'Rozpočet + Žádosti o změnu'!ER131,IF('Rozpočet + Žádosti o změnu'!$EF$2="ano",'Rozpočet + Žádosti o změnu'!EF131,IF('Rozpočet + Žádosti o změnu'!$DT$2="ano",'Rozpočet + Žádosti o změnu'!DT131,IF('Rozpočet + Žádosti o změnu'!$DH$2="ano",'Rozpočet + Žádosti o změnu'!DH131,IF('Rozpočet + Žádosti o změnu'!$CV$2="ano",'Rozpočet + Žádosti o změnu'!CV131,IF('Rozpočet + Žádosti o změnu'!$CJ$2="ano",'Rozpočet + Žádosti o změnu'!CJ131,IF('Rozpočet + Žádosti o změnu'!$BX$2="ano",'Rozpočet + Žádosti o změnu'!BX131,IF('Rozpočet + Žádosti o změnu'!$BL$2="ano",'Rozpočet + Žádosti o změnu'!BL131,IF('Rozpočet + Žádosti o změnu'!$AZ$2="ano",'Rozpočet + Žádosti o změnu'!AZ131,IF('Rozpočet + Žádosti o změnu'!$AN$2="ano",'Rozpočet + Žádosti o změnu'!AN131,'Rozpočet + Žádosti o změnu'!N131))))))))))</f>
        <v>0</v>
      </c>
      <c r="W131" s="281">
        <f>IF('ZoR č. 1'!$D131="",0,'ZoR č. 1'!G131)+IF('ZoR č. 2'!$D131="",0,'ZoR č. 2'!G131)+IF('ZoR č. 3'!$D131="",0,'ZoR č. 3'!G131)+IF('ZoR č. 4'!$D131="",0,'ZoR č. 4'!G131)+IF('ZoR č. 5'!$D131="",0,'ZoR č. 5'!G131)+IF('ZoR č. 6'!$D131="",0,'ZoR č. 6'!G131)+IF('ZoR č. 7'!$D131="",0,'ZoR č. 7'!G131)+IF('ZoR č. 8'!$D131="",0,'ZoR č. 8'!G131)+IF('ZoR č. 9'!$D131="",0,'ZoR č. 9'!G131)+IF('ZoR č. 10'!$D131="",0,'ZoR č. 10'!G131)+IF(ZZoR!$D131="",0,ZZoR!G131)</f>
        <v>0</v>
      </c>
      <c r="X131" s="281">
        <f>IF('ZoR č. 1'!$D131="",0,'ZoR č. 1'!H131)+IF('ZoR č. 2'!$D131="",0,'ZoR č. 2'!H131)+IF('ZoR č. 3'!$D131="",0,'ZoR č. 3'!H131)+IF('ZoR č. 4'!$D131="",0,'ZoR č. 4'!H131)+IF('ZoR č. 5'!$D131="",0,'ZoR č. 5'!H131)+IF('ZoR č. 6'!$D131="",0,'ZoR č. 6'!H131)+IF('ZoR č. 7'!$D131="",0,'ZoR č. 7'!H131)+IF('ZoR č. 8'!$D131="",0,'ZoR č. 8'!H131)+IF('ZoR č. 9'!$D131="",0,'ZoR č. 9'!H131)+IF('ZoR č. 10'!$D131="",0,'ZoR č. 10'!H131)+IF(ZZoR!$D131="",0,ZZoR!H131)</f>
        <v>0</v>
      </c>
      <c r="Y131" s="281">
        <f>IF('ZoR č. 1'!$D131="",0,'ZoR č. 1'!I131)+IF('ZoR č. 2'!$D131="",0,'ZoR č. 2'!I131)+IF('ZoR č. 3'!$D131="",0,'ZoR č. 3'!I131)+IF('ZoR č. 4'!$D131="",0,'ZoR č. 4'!I131)+IF('ZoR č. 5'!$D131="",0,'ZoR č. 5'!I131)+IF('ZoR č. 6'!$D131="",0,'ZoR č. 6'!I131)+IF('ZoR č. 7'!$D131="",0,'ZoR č. 7'!I131)+IF('ZoR č. 8'!$D131="",0,'ZoR č. 8'!I131)+IF('ZoR č. 9'!$D131="",0,'ZoR č. 9'!I131)+IF('ZoR č. 10'!$D131="",0,'ZoR č. 10'!I131)+IF(ZZoR!$D131="",0,ZZoR!I131)</f>
        <v>0</v>
      </c>
      <c r="Z131" s="281">
        <f>IF('ZoR č. 1'!$D131="",0,'ZoR č. 1'!J131)+IF('ZoR č. 2'!$D131="",0,'ZoR č. 2'!J131)+IF('ZoR č. 3'!$D131="",0,'ZoR č. 3'!J131)+IF('ZoR č. 4'!$D131="",0,'ZoR č. 4'!J131)+IF('ZoR č. 5'!$D131="",0,'ZoR č. 5'!J131)+IF('ZoR č. 6'!$D131="",0,'ZoR č. 6'!J131)+IF('ZoR č. 7'!$D131="",0,'ZoR č. 7'!J131)+IF('ZoR č. 8'!$D131="",0,'ZoR č. 8'!J131)+IF('ZoR č. 9'!$D131="",0,'ZoR č. 9'!J131)+IF('ZoR č. 10'!$D131="",0,'ZoR č. 10'!J131)+IF(ZZoR!$D131="",0,ZZoR!J131)</f>
        <v>0</v>
      </c>
      <c r="AA131" s="281">
        <f>IF('ZoR č. 1'!$D131="",0,'ZoR č. 1'!K131)+IF('ZoR č. 2'!$D131="",0,'ZoR č. 2'!K131)+IF('ZoR č. 3'!$D131="",0,'ZoR č. 3'!K131)+IF('ZoR č. 4'!$D131="",0,'ZoR č. 4'!K131)+IF('ZoR č. 5'!$D131="",0,'ZoR č. 5'!K131)+IF('ZoR č. 6'!$D131="",0,'ZoR č. 6'!K131)+IF('ZoR č. 7'!$D131="",0,'ZoR č. 7'!K131)+IF('ZoR č. 8'!$D131="",0,'ZoR č. 8'!K131)+IF('ZoR č. 9'!$D131="",0,'ZoR č. 9'!K131)+IF('ZoR č. 10'!$D131="",0,'ZoR č. 10'!K131)+IF(ZZoR!$D131="",0,ZZoR!K131)</f>
        <v>0</v>
      </c>
      <c r="AB131" s="281">
        <f>IF('ZoR č. 1'!$D131="",0,'ZoR č. 1'!L131)+IF('ZoR č. 2'!$D131="",0,'ZoR č. 2'!L131)+IF('ZoR č. 3'!$D131="",0,'ZoR č. 3'!L131)+IF('ZoR č. 4'!$D131="",0,'ZoR č. 4'!L131)+IF('ZoR č. 5'!$D131="",0,'ZoR č. 5'!L131)+IF('ZoR č. 6'!$D131="",0,'ZoR č. 6'!L131)+IF('ZoR č. 7'!$D131="",0,'ZoR č. 7'!L131)+IF('ZoR č. 8'!$D131="",0,'ZoR č. 8'!L131)+IF('ZoR č. 9'!$D131="",0,'ZoR č. 9'!L131)+IF('ZoR č. 10'!$D131="",0,'ZoR č. 10'!L131)+IF(ZZoR!$D131="",0,ZZoR!L131)</f>
        <v>0</v>
      </c>
      <c r="AC131" s="281">
        <f>IF('ZoR č. 1'!$D131="",0,'ZoR č. 1'!M131)+IF('ZoR č. 2'!$D131="",0,'ZoR č. 2'!M131)+IF('ZoR č. 3'!$D131="",0,'ZoR č. 3'!M131)+IF('ZoR č. 4'!$D131="",0,'ZoR č. 4'!M131)+IF('ZoR č. 5'!$D131="",0,'ZoR č. 5'!M131)+IF('ZoR č. 6'!$D131="",0,'ZoR č. 6'!M131)+IF('ZoR č. 7'!$D131="",0,'ZoR č. 7'!M131)+IF('ZoR č. 8'!$D131="",0,'ZoR č. 8'!M131)+IF('ZoR č. 9'!$D131="",0,'ZoR č. 9'!M131)+IF('ZoR č. 10'!$D131="",0,'ZoR č. 10'!M131)+IF(ZZoR!$D131="",0,ZZoR!M131)</f>
        <v>0</v>
      </c>
      <c r="AE131" s="282" t="str">
        <f t="shared" si="7"/>
        <v/>
      </c>
    </row>
    <row r="132" spans="2:31" x14ac:dyDescent="0.25">
      <c r="B132" s="10" t="s">
        <v>245</v>
      </c>
      <c r="C132" s="104" t="str">
        <f>IF(COUNTA('Přehled partnerů'!C132:D132)&lt;&gt;2,"partner neuveden",IF('Přehled partnerů'!P132="ANO",'Přehled partnerů'!C132,"v tomto období nerelevantní"))</f>
        <v>partner neuveden</v>
      </c>
      <c r="D132" s="116" t="str">
        <f>IF(COUNTA('Přehled partnerů'!C132:D132)&lt;&gt;2,"",IF('Přehled partnerů'!P132="ANO",'Přehled partnerů'!D132,""))</f>
        <v/>
      </c>
      <c r="E132" s="24" t="str">
        <f t="shared" si="8"/>
        <v/>
      </c>
      <c r="F132" s="47" t="str">
        <f t="shared" si="9"/>
        <v/>
      </c>
      <c r="G132" s="15">
        <v>0</v>
      </c>
      <c r="H132" s="16">
        <v>0</v>
      </c>
      <c r="I132" s="16">
        <v>0</v>
      </c>
      <c r="J132" s="16">
        <v>0</v>
      </c>
      <c r="K132" s="126">
        <v>0</v>
      </c>
      <c r="L132" s="126">
        <v>0</v>
      </c>
      <c r="M132" s="130">
        <v>0</v>
      </c>
      <c r="N132" s="58" t="str">
        <f t="shared" si="6"/>
        <v/>
      </c>
      <c r="O132" s="267">
        <f>IF('Rozpočet + Žádosti o změnu'!$ER$2="ano",'Rozpočet + Žádosti o změnu'!EL132,IF('Rozpočet + Žádosti o změnu'!$EF$2="ano",'Rozpočet + Žádosti o změnu'!DZ132,IF('Rozpočet + Žádosti o změnu'!$DT$2="ano",'Rozpočet + Žádosti o změnu'!DN132,IF('Rozpočet + Žádosti o změnu'!$DH$2="ano",'Rozpočet + Žádosti o změnu'!DB132,IF('Rozpočet + Žádosti o změnu'!$CV$2="ano",'Rozpočet + Žádosti o změnu'!CP132,IF('Rozpočet + Žádosti o změnu'!$CJ$2="ano",'Rozpočet + Žádosti o změnu'!CD132,IF('Rozpočet + Žádosti o změnu'!$BX$2="ano",'Rozpočet + Žádosti o změnu'!BR132,IF('Rozpočet + Žádosti o změnu'!$BL$2="ano",'Rozpočet + Žádosti o změnu'!BF132,IF('Rozpočet + Žádosti o změnu'!$AZ$2="ano",'Rozpočet + Žádosti o změnu'!AT132,IF('Rozpočet + Žádosti o změnu'!$AN$2="ano",'Rozpočet + Žádosti o změnu'!AH132,'Rozpočet + Žádosti o změnu'!H132))))))))))</f>
        <v>0</v>
      </c>
      <c r="P132" s="267">
        <f>IF('Rozpočet + Žádosti o změnu'!$ER$2="ano",'Rozpočet + Žádosti o změnu'!EM132,IF('Rozpočet + Žádosti o změnu'!$EF$2="ano",'Rozpočet + Žádosti o změnu'!EA132,IF('Rozpočet + Žádosti o změnu'!$DT$2="ano",'Rozpočet + Žádosti o změnu'!DO132,IF('Rozpočet + Žádosti o změnu'!$DH$2="ano",'Rozpočet + Žádosti o změnu'!DC132,IF('Rozpočet + Žádosti o změnu'!$CV$2="ano",'Rozpočet + Žádosti o změnu'!CQ132,IF('Rozpočet + Žádosti o změnu'!$CJ$2="ano",'Rozpočet + Žádosti o změnu'!CE132,IF('Rozpočet + Žádosti o změnu'!$BX$2="ano",'Rozpočet + Žádosti o změnu'!BS132,IF('Rozpočet + Žádosti o změnu'!$BL$2="ano",'Rozpočet + Žádosti o změnu'!BG132,IF('Rozpočet + Žádosti o změnu'!$AZ$2="ano",'Rozpočet + Žádosti o změnu'!AU132,IF('Rozpočet + Žádosti o změnu'!$AN$2="ano",'Rozpočet + Žádosti o změnu'!AI132,'Rozpočet + Žádosti o změnu'!I132))))))))))</f>
        <v>0</v>
      </c>
      <c r="Q132" s="267">
        <f>IF('Rozpočet + Žádosti o změnu'!$ER$2="ano",'Rozpočet + Žádosti o změnu'!EN132,IF('Rozpočet + Žádosti o změnu'!$EF$2="ano",'Rozpočet + Žádosti o změnu'!EB132,IF('Rozpočet + Žádosti o změnu'!$DT$2="ano",'Rozpočet + Žádosti o změnu'!DP132,IF('Rozpočet + Žádosti o změnu'!$DH$2="ano",'Rozpočet + Žádosti o změnu'!DD132,IF('Rozpočet + Žádosti o změnu'!$CV$2="ano",'Rozpočet + Žádosti o změnu'!CR132,IF('Rozpočet + Žádosti o změnu'!$CJ$2="ano",'Rozpočet + Žádosti o změnu'!CF132,IF('Rozpočet + Žádosti o změnu'!$BX$2="ano",'Rozpočet + Žádosti o změnu'!BT132,IF('Rozpočet + Žádosti o změnu'!$BL$2="ano",'Rozpočet + Žádosti o změnu'!BH132,IF('Rozpočet + Žádosti o změnu'!$AZ$2="ano",'Rozpočet + Žádosti o změnu'!AV132,IF('Rozpočet + Žádosti o změnu'!$AN$2="ano",'Rozpočet + Žádosti o změnu'!AJ132,'Rozpočet + Žádosti o změnu'!J132))))))))))</f>
        <v>0</v>
      </c>
      <c r="R132" s="267">
        <f>IF('Rozpočet + Žádosti o změnu'!$ER$2="ano",'Rozpočet + Žádosti o změnu'!EO132,IF('Rozpočet + Žádosti o změnu'!$EF$2="ano",'Rozpočet + Žádosti o změnu'!EC132,IF('Rozpočet + Žádosti o změnu'!$DT$2="ano",'Rozpočet + Žádosti o změnu'!DQ132,IF('Rozpočet + Žádosti o změnu'!$DH$2="ano",'Rozpočet + Žádosti o změnu'!DE132,IF('Rozpočet + Žádosti o změnu'!$CV$2="ano",'Rozpočet + Žádosti o změnu'!CS132,IF('Rozpočet + Žádosti o změnu'!$CJ$2="ano",'Rozpočet + Žádosti o změnu'!CG132,IF('Rozpočet + Žádosti o změnu'!$BX$2="ano",'Rozpočet + Žádosti o změnu'!BU132,IF('Rozpočet + Žádosti o změnu'!$BL$2="ano",'Rozpočet + Žádosti o změnu'!BI132,IF('Rozpočet + Žádosti o změnu'!$AZ$2="ano",'Rozpočet + Žádosti o změnu'!AW132,IF('Rozpočet + Žádosti o změnu'!$AN$2="ano",'Rozpočet + Žádosti o změnu'!AK132,'Rozpočet + Žádosti o změnu'!K132))))))))))</f>
        <v>0</v>
      </c>
      <c r="S132" s="267">
        <f>IF('Rozpočet + Žádosti o změnu'!$ER$2="ano",'Rozpočet + Žádosti o změnu'!EP132,IF('Rozpočet + Žádosti o změnu'!$EF$2="ano",'Rozpočet + Žádosti o změnu'!ED132,IF('Rozpočet + Žádosti o změnu'!$DT$2="ano",'Rozpočet + Žádosti o změnu'!DR132,IF('Rozpočet + Žádosti o změnu'!$DH$2="ano",'Rozpočet + Žádosti o změnu'!DF132,IF('Rozpočet + Žádosti o změnu'!$CV$2="ano",'Rozpočet + Žádosti o změnu'!CT132,IF('Rozpočet + Žádosti o změnu'!$CJ$2="ano",'Rozpočet + Žádosti o změnu'!CH132,IF('Rozpočet + Žádosti o změnu'!$BX$2="ano",'Rozpočet + Žádosti o změnu'!BV132,IF('Rozpočet + Žádosti o změnu'!$BL$2="ano",'Rozpočet + Žádosti o změnu'!BJ132,IF('Rozpočet + Žádosti o změnu'!$AZ$2="ano",'Rozpočet + Žádosti o změnu'!AX132,IF('Rozpočet + Žádosti o změnu'!$AN$2="ano",'Rozpočet + Žádosti o změnu'!AL132,'Rozpočet + Žádosti o změnu'!L132))))))))))</f>
        <v>0</v>
      </c>
      <c r="T132" s="267">
        <f>IF('Rozpočet + Žádosti o změnu'!$ER$2="ano",'Rozpočet + Žádosti o změnu'!EQ132,IF('Rozpočet + Žádosti o změnu'!$EF$2="ano",'Rozpočet + Žádosti o změnu'!EE132,IF('Rozpočet + Žádosti o změnu'!$DT$2="ano",'Rozpočet + Žádosti o změnu'!DS132,IF('Rozpočet + Žádosti o změnu'!$DH$2="ano",'Rozpočet + Žádosti o změnu'!DG132,IF('Rozpočet + Žádosti o změnu'!$CV$2="ano",'Rozpočet + Žádosti o změnu'!CU132,IF('Rozpočet + Žádosti o změnu'!$CJ$2="ano",'Rozpočet + Žádosti o změnu'!CI132,IF('Rozpočet + Žádosti o změnu'!$BX$2="ano",'Rozpočet + Žádosti o změnu'!BW132,IF('Rozpočet + Žádosti o změnu'!$BL$2="ano",'Rozpočet + Žádosti o změnu'!BK132,IF('Rozpočet + Žádosti o změnu'!$AZ$2="ano",'Rozpočet + Žádosti o změnu'!AY132,IF('Rozpočet + Žádosti o změnu'!$AN$2="ano",'Rozpočet + Žádosti o změnu'!AM132,'Rozpočet + Žádosti o změnu'!M132))))))))))</f>
        <v>0</v>
      </c>
      <c r="U132" s="267">
        <f>IF('Rozpočet + Žádosti o změnu'!$ER$2="ano",'Rozpočet + Žádosti o změnu'!ER132,IF('Rozpočet + Žádosti o změnu'!$EF$2="ano",'Rozpočet + Žádosti o změnu'!EF132,IF('Rozpočet + Žádosti o změnu'!$DT$2="ano",'Rozpočet + Žádosti o změnu'!DT132,IF('Rozpočet + Žádosti o změnu'!$DH$2="ano",'Rozpočet + Žádosti o změnu'!DH132,IF('Rozpočet + Žádosti o změnu'!$CV$2="ano",'Rozpočet + Žádosti o změnu'!CV132,IF('Rozpočet + Žádosti o změnu'!$CJ$2="ano",'Rozpočet + Žádosti o změnu'!CJ132,IF('Rozpočet + Žádosti o změnu'!$BX$2="ano",'Rozpočet + Žádosti o změnu'!BX132,IF('Rozpočet + Žádosti o změnu'!$BL$2="ano",'Rozpočet + Žádosti o změnu'!BL132,IF('Rozpočet + Žádosti o změnu'!$AZ$2="ano",'Rozpočet + Žádosti o změnu'!AZ132,IF('Rozpočet + Žádosti o změnu'!$AN$2="ano",'Rozpočet + Žádosti o změnu'!AN132,'Rozpočet + Žádosti o změnu'!N132))))))))))</f>
        <v>0</v>
      </c>
      <c r="W132" s="281">
        <f>IF('ZoR č. 1'!$D132="",0,'ZoR č. 1'!G132)+IF('ZoR č. 2'!$D132="",0,'ZoR č. 2'!G132)+IF('ZoR č. 3'!$D132="",0,'ZoR č. 3'!G132)+IF('ZoR č. 4'!$D132="",0,'ZoR č. 4'!G132)+IF('ZoR č. 5'!$D132="",0,'ZoR č. 5'!G132)+IF('ZoR č. 6'!$D132="",0,'ZoR č. 6'!G132)+IF('ZoR č. 7'!$D132="",0,'ZoR č. 7'!G132)+IF('ZoR č. 8'!$D132="",0,'ZoR č. 8'!G132)+IF('ZoR č. 9'!$D132="",0,'ZoR č. 9'!G132)+IF('ZoR č. 10'!$D132="",0,'ZoR č. 10'!G132)+IF(ZZoR!$D132="",0,ZZoR!G132)</f>
        <v>0</v>
      </c>
      <c r="X132" s="281">
        <f>IF('ZoR č. 1'!$D132="",0,'ZoR č. 1'!H132)+IF('ZoR č. 2'!$D132="",0,'ZoR č. 2'!H132)+IF('ZoR č. 3'!$D132="",0,'ZoR č. 3'!H132)+IF('ZoR č. 4'!$D132="",0,'ZoR č. 4'!H132)+IF('ZoR č. 5'!$D132="",0,'ZoR č. 5'!H132)+IF('ZoR č. 6'!$D132="",0,'ZoR č. 6'!H132)+IF('ZoR č. 7'!$D132="",0,'ZoR č. 7'!H132)+IF('ZoR č. 8'!$D132="",0,'ZoR č. 8'!H132)+IF('ZoR č. 9'!$D132="",0,'ZoR č. 9'!H132)+IF('ZoR č. 10'!$D132="",0,'ZoR č. 10'!H132)+IF(ZZoR!$D132="",0,ZZoR!H132)</f>
        <v>0</v>
      </c>
      <c r="Y132" s="281">
        <f>IF('ZoR č. 1'!$D132="",0,'ZoR č. 1'!I132)+IF('ZoR č. 2'!$D132="",0,'ZoR č. 2'!I132)+IF('ZoR č. 3'!$D132="",0,'ZoR č. 3'!I132)+IF('ZoR č. 4'!$D132="",0,'ZoR č. 4'!I132)+IF('ZoR č. 5'!$D132="",0,'ZoR č. 5'!I132)+IF('ZoR č. 6'!$D132="",0,'ZoR č. 6'!I132)+IF('ZoR č. 7'!$D132="",0,'ZoR č. 7'!I132)+IF('ZoR č. 8'!$D132="",0,'ZoR č. 8'!I132)+IF('ZoR č. 9'!$D132="",0,'ZoR č. 9'!I132)+IF('ZoR č. 10'!$D132="",0,'ZoR č. 10'!I132)+IF(ZZoR!$D132="",0,ZZoR!I132)</f>
        <v>0</v>
      </c>
      <c r="Z132" s="281">
        <f>IF('ZoR č. 1'!$D132="",0,'ZoR č. 1'!J132)+IF('ZoR č. 2'!$D132="",0,'ZoR č. 2'!J132)+IF('ZoR č. 3'!$D132="",0,'ZoR č. 3'!J132)+IF('ZoR č. 4'!$D132="",0,'ZoR č. 4'!J132)+IF('ZoR č. 5'!$D132="",0,'ZoR č. 5'!J132)+IF('ZoR č. 6'!$D132="",0,'ZoR č. 6'!J132)+IF('ZoR č. 7'!$D132="",0,'ZoR č. 7'!J132)+IF('ZoR č. 8'!$D132="",0,'ZoR č. 8'!J132)+IF('ZoR č. 9'!$D132="",0,'ZoR č. 9'!J132)+IF('ZoR č. 10'!$D132="",0,'ZoR č. 10'!J132)+IF(ZZoR!$D132="",0,ZZoR!J132)</f>
        <v>0</v>
      </c>
      <c r="AA132" s="281">
        <f>IF('ZoR č. 1'!$D132="",0,'ZoR č. 1'!K132)+IF('ZoR č. 2'!$D132="",0,'ZoR č. 2'!K132)+IF('ZoR č. 3'!$D132="",0,'ZoR č. 3'!K132)+IF('ZoR č. 4'!$D132="",0,'ZoR č. 4'!K132)+IF('ZoR č. 5'!$D132="",0,'ZoR č. 5'!K132)+IF('ZoR č. 6'!$D132="",0,'ZoR č. 6'!K132)+IF('ZoR č. 7'!$D132="",0,'ZoR č. 7'!K132)+IF('ZoR č. 8'!$D132="",0,'ZoR č. 8'!K132)+IF('ZoR č. 9'!$D132="",0,'ZoR č. 9'!K132)+IF('ZoR č. 10'!$D132="",0,'ZoR č. 10'!K132)+IF(ZZoR!$D132="",0,ZZoR!K132)</f>
        <v>0</v>
      </c>
      <c r="AB132" s="281">
        <f>IF('ZoR č. 1'!$D132="",0,'ZoR č. 1'!L132)+IF('ZoR č. 2'!$D132="",0,'ZoR č. 2'!L132)+IF('ZoR č. 3'!$D132="",0,'ZoR č. 3'!L132)+IF('ZoR č. 4'!$D132="",0,'ZoR č. 4'!L132)+IF('ZoR č. 5'!$D132="",0,'ZoR č. 5'!L132)+IF('ZoR č. 6'!$D132="",0,'ZoR č. 6'!L132)+IF('ZoR č. 7'!$D132="",0,'ZoR č. 7'!L132)+IF('ZoR č. 8'!$D132="",0,'ZoR č. 8'!L132)+IF('ZoR č. 9'!$D132="",0,'ZoR č. 9'!L132)+IF('ZoR č. 10'!$D132="",0,'ZoR č. 10'!L132)+IF(ZZoR!$D132="",0,ZZoR!L132)</f>
        <v>0</v>
      </c>
      <c r="AC132" s="281">
        <f>IF('ZoR č. 1'!$D132="",0,'ZoR č. 1'!M132)+IF('ZoR č. 2'!$D132="",0,'ZoR č. 2'!M132)+IF('ZoR č. 3'!$D132="",0,'ZoR č. 3'!M132)+IF('ZoR č. 4'!$D132="",0,'ZoR č. 4'!M132)+IF('ZoR č. 5'!$D132="",0,'ZoR č. 5'!M132)+IF('ZoR č. 6'!$D132="",0,'ZoR č. 6'!M132)+IF('ZoR č. 7'!$D132="",0,'ZoR č. 7'!M132)+IF('ZoR č. 8'!$D132="",0,'ZoR č. 8'!M132)+IF('ZoR č. 9'!$D132="",0,'ZoR č. 9'!M132)+IF('ZoR č. 10'!$D132="",0,'ZoR č. 10'!M132)+IF(ZZoR!$D132="",0,ZZoR!M132)</f>
        <v>0</v>
      </c>
      <c r="AE132" s="282" t="str">
        <f t="shared" si="7"/>
        <v/>
      </c>
    </row>
    <row r="133" spans="2:31" x14ac:dyDescent="0.25">
      <c r="B133" s="10" t="s">
        <v>246</v>
      </c>
      <c r="C133" s="104" t="str">
        <f>IF(COUNTA('Přehled partnerů'!C133:D133)&lt;&gt;2,"partner neuveden",IF('Přehled partnerů'!P133="ANO",'Přehled partnerů'!C133,"v tomto období nerelevantní"))</f>
        <v>partner neuveden</v>
      </c>
      <c r="D133" s="116" t="str">
        <f>IF(COUNTA('Přehled partnerů'!C133:D133)&lt;&gt;2,"",IF('Přehled partnerů'!P133="ANO",'Přehled partnerů'!D133,""))</f>
        <v/>
      </c>
      <c r="E133" s="24" t="str">
        <f t="shared" si="8"/>
        <v/>
      </c>
      <c r="F133" s="47" t="str">
        <f t="shared" si="9"/>
        <v/>
      </c>
      <c r="G133" s="15">
        <v>0</v>
      </c>
      <c r="H133" s="16">
        <v>0</v>
      </c>
      <c r="I133" s="16">
        <v>0</v>
      </c>
      <c r="J133" s="16">
        <v>0</v>
      </c>
      <c r="K133" s="126">
        <v>0</v>
      </c>
      <c r="L133" s="126">
        <v>0</v>
      </c>
      <c r="M133" s="130">
        <v>0</v>
      </c>
      <c r="N133" s="58" t="str">
        <f t="shared" si="6"/>
        <v/>
      </c>
      <c r="O133" s="267">
        <f>IF('Rozpočet + Žádosti o změnu'!$ER$2="ano",'Rozpočet + Žádosti o změnu'!EL133,IF('Rozpočet + Žádosti o změnu'!$EF$2="ano",'Rozpočet + Žádosti o změnu'!DZ133,IF('Rozpočet + Žádosti o změnu'!$DT$2="ano",'Rozpočet + Žádosti o změnu'!DN133,IF('Rozpočet + Žádosti o změnu'!$DH$2="ano",'Rozpočet + Žádosti o změnu'!DB133,IF('Rozpočet + Žádosti o změnu'!$CV$2="ano",'Rozpočet + Žádosti o změnu'!CP133,IF('Rozpočet + Žádosti o změnu'!$CJ$2="ano",'Rozpočet + Žádosti o změnu'!CD133,IF('Rozpočet + Žádosti o změnu'!$BX$2="ano",'Rozpočet + Žádosti o změnu'!BR133,IF('Rozpočet + Žádosti o změnu'!$BL$2="ano",'Rozpočet + Žádosti o změnu'!BF133,IF('Rozpočet + Žádosti o změnu'!$AZ$2="ano",'Rozpočet + Žádosti o změnu'!AT133,IF('Rozpočet + Žádosti o změnu'!$AN$2="ano",'Rozpočet + Žádosti o změnu'!AH133,'Rozpočet + Žádosti o změnu'!H133))))))))))</f>
        <v>0</v>
      </c>
      <c r="P133" s="267">
        <f>IF('Rozpočet + Žádosti o změnu'!$ER$2="ano",'Rozpočet + Žádosti o změnu'!EM133,IF('Rozpočet + Žádosti o změnu'!$EF$2="ano",'Rozpočet + Žádosti o změnu'!EA133,IF('Rozpočet + Žádosti o změnu'!$DT$2="ano",'Rozpočet + Žádosti o změnu'!DO133,IF('Rozpočet + Žádosti o změnu'!$DH$2="ano",'Rozpočet + Žádosti o změnu'!DC133,IF('Rozpočet + Žádosti o změnu'!$CV$2="ano",'Rozpočet + Žádosti o změnu'!CQ133,IF('Rozpočet + Žádosti o změnu'!$CJ$2="ano",'Rozpočet + Žádosti o změnu'!CE133,IF('Rozpočet + Žádosti o změnu'!$BX$2="ano",'Rozpočet + Žádosti o změnu'!BS133,IF('Rozpočet + Žádosti o změnu'!$BL$2="ano",'Rozpočet + Žádosti o změnu'!BG133,IF('Rozpočet + Žádosti o změnu'!$AZ$2="ano",'Rozpočet + Žádosti o změnu'!AU133,IF('Rozpočet + Žádosti o změnu'!$AN$2="ano",'Rozpočet + Žádosti o změnu'!AI133,'Rozpočet + Žádosti o změnu'!I133))))))))))</f>
        <v>0</v>
      </c>
      <c r="Q133" s="267">
        <f>IF('Rozpočet + Žádosti o změnu'!$ER$2="ano",'Rozpočet + Žádosti o změnu'!EN133,IF('Rozpočet + Žádosti o změnu'!$EF$2="ano",'Rozpočet + Žádosti o změnu'!EB133,IF('Rozpočet + Žádosti o změnu'!$DT$2="ano",'Rozpočet + Žádosti o změnu'!DP133,IF('Rozpočet + Žádosti o změnu'!$DH$2="ano",'Rozpočet + Žádosti o změnu'!DD133,IF('Rozpočet + Žádosti o změnu'!$CV$2="ano",'Rozpočet + Žádosti o změnu'!CR133,IF('Rozpočet + Žádosti o změnu'!$CJ$2="ano",'Rozpočet + Žádosti o změnu'!CF133,IF('Rozpočet + Žádosti o změnu'!$BX$2="ano",'Rozpočet + Žádosti o změnu'!BT133,IF('Rozpočet + Žádosti o změnu'!$BL$2="ano",'Rozpočet + Žádosti o změnu'!BH133,IF('Rozpočet + Žádosti o změnu'!$AZ$2="ano",'Rozpočet + Žádosti o změnu'!AV133,IF('Rozpočet + Žádosti o změnu'!$AN$2="ano",'Rozpočet + Žádosti o změnu'!AJ133,'Rozpočet + Žádosti o změnu'!J133))))))))))</f>
        <v>0</v>
      </c>
      <c r="R133" s="267">
        <f>IF('Rozpočet + Žádosti o změnu'!$ER$2="ano",'Rozpočet + Žádosti o změnu'!EO133,IF('Rozpočet + Žádosti o změnu'!$EF$2="ano",'Rozpočet + Žádosti o změnu'!EC133,IF('Rozpočet + Žádosti o změnu'!$DT$2="ano",'Rozpočet + Žádosti o změnu'!DQ133,IF('Rozpočet + Žádosti o změnu'!$DH$2="ano",'Rozpočet + Žádosti o změnu'!DE133,IF('Rozpočet + Žádosti o změnu'!$CV$2="ano",'Rozpočet + Žádosti o změnu'!CS133,IF('Rozpočet + Žádosti o změnu'!$CJ$2="ano",'Rozpočet + Žádosti o změnu'!CG133,IF('Rozpočet + Žádosti o změnu'!$BX$2="ano",'Rozpočet + Žádosti o změnu'!BU133,IF('Rozpočet + Žádosti o změnu'!$BL$2="ano",'Rozpočet + Žádosti o změnu'!BI133,IF('Rozpočet + Žádosti o změnu'!$AZ$2="ano",'Rozpočet + Žádosti o změnu'!AW133,IF('Rozpočet + Žádosti o změnu'!$AN$2="ano",'Rozpočet + Žádosti o změnu'!AK133,'Rozpočet + Žádosti o změnu'!K133))))))))))</f>
        <v>0</v>
      </c>
      <c r="S133" s="267">
        <f>IF('Rozpočet + Žádosti o změnu'!$ER$2="ano",'Rozpočet + Žádosti o změnu'!EP133,IF('Rozpočet + Žádosti o změnu'!$EF$2="ano",'Rozpočet + Žádosti o změnu'!ED133,IF('Rozpočet + Žádosti o změnu'!$DT$2="ano",'Rozpočet + Žádosti o změnu'!DR133,IF('Rozpočet + Žádosti o změnu'!$DH$2="ano",'Rozpočet + Žádosti o změnu'!DF133,IF('Rozpočet + Žádosti o změnu'!$CV$2="ano",'Rozpočet + Žádosti o změnu'!CT133,IF('Rozpočet + Žádosti o změnu'!$CJ$2="ano",'Rozpočet + Žádosti o změnu'!CH133,IF('Rozpočet + Žádosti o změnu'!$BX$2="ano",'Rozpočet + Žádosti o změnu'!BV133,IF('Rozpočet + Žádosti o změnu'!$BL$2="ano",'Rozpočet + Žádosti o změnu'!BJ133,IF('Rozpočet + Žádosti o změnu'!$AZ$2="ano",'Rozpočet + Žádosti o změnu'!AX133,IF('Rozpočet + Žádosti o změnu'!$AN$2="ano",'Rozpočet + Žádosti o změnu'!AL133,'Rozpočet + Žádosti o změnu'!L133))))))))))</f>
        <v>0</v>
      </c>
      <c r="T133" s="267">
        <f>IF('Rozpočet + Žádosti o změnu'!$ER$2="ano",'Rozpočet + Žádosti o změnu'!EQ133,IF('Rozpočet + Žádosti o změnu'!$EF$2="ano",'Rozpočet + Žádosti o změnu'!EE133,IF('Rozpočet + Žádosti o změnu'!$DT$2="ano",'Rozpočet + Žádosti o změnu'!DS133,IF('Rozpočet + Žádosti o změnu'!$DH$2="ano",'Rozpočet + Žádosti o změnu'!DG133,IF('Rozpočet + Žádosti o změnu'!$CV$2="ano",'Rozpočet + Žádosti o změnu'!CU133,IF('Rozpočet + Žádosti o změnu'!$CJ$2="ano",'Rozpočet + Žádosti o změnu'!CI133,IF('Rozpočet + Žádosti o změnu'!$BX$2="ano",'Rozpočet + Žádosti o změnu'!BW133,IF('Rozpočet + Žádosti o změnu'!$BL$2="ano",'Rozpočet + Žádosti o změnu'!BK133,IF('Rozpočet + Žádosti o změnu'!$AZ$2="ano",'Rozpočet + Žádosti o změnu'!AY133,IF('Rozpočet + Žádosti o změnu'!$AN$2="ano",'Rozpočet + Žádosti o změnu'!AM133,'Rozpočet + Žádosti o změnu'!M133))))))))))</f>
        <v>0</v>
      </c>
      <c r="U133" s="267">
        <f>IF('Rozpočet + Žádosti o změnu'!$ER$2="ano",'Rozpočet + Žádosti o změnu'!ER133,IF('Rozpočet + Žádosti o změnu'!$EF$2="ano",'Rozpočet + Žádosti o změnu'!EF133,IF('Rozpočet + Žádosti o změnu'!$DT$2="ano",'Rozpočet + Žádosti o změnu'!DT133,IF('Rozpočet + Žádosti o změnu'!$DH$2="ano",'Rozpočet + Žádosti o změnu'!DH133,IF('Rozpočet + Žádosti o změnu'!$CV$2="ano",'Rozpočet + Žádosti o změnu'!CV133,IF('Rozpočet + Žádosti o změnu'!$CJ$2="ano",'Rozpočet + Žádosti o změnu'!CJ133,IF('Rozpočet + Žádosti o změnu'!$BX$2="ano",'Rozpočet + Žádosti o změnu'!BX133,IF('Rozpočet + Žádosti o změnu'!$BL$2="ano",'Rozpočet + Žádosti o změnu'!BL133,IF('Rozpočet + Žádosti o změnu'!$AZ$2="ano",'Rozpočet + Žádosti o změnu'!AZ133,IF('Rozpočet + Žádosti o změnu'!$AN$2="ano",'Rozpočet + Žádosti o změnu'!AN133,'Rozpočet + Žádosti o změnu'!N133))))))))))</f>
        <v>0</v>
      </c>
      <c r="W133" s="281">
        <f>IF('ZoR č. 1'!$D133="",0,'ZoR č. 1'!G133)+IF('ZoR č. 2'!$D133="",0,'ZoR č. 2'!G133)+IF('ZoR č. 3'!$D133="",0,'ZoR č. 3'!G133)+IF('ZoR č. 4'!$D133="",0,'ZoR č. 4'!G133)+IF('ZoR č. 5'!$D133="",0,'ZoR č. 5'!G133)+IF('ZoR č. 6'!$D133="",0,'ZoR č. 6'!G133)+IF('ZoR č. 7'!$D133="",0,'ZoR č. 7'!G133)+IF('ZoR č. 8'!$D133="",0,'ZoR č. 8'!G133)+IF('ZoR č. 9'!$D133="",0,'ZoR č. 9'!G133)+IF('ZoR č. 10'!$D133="",0,'ZoR č. 10'!G133)+IF(ZZoR!$D133="",0,ZZoR!G133)</f>
        <v>0</v>
      </c>
      <c r="X133" s="281">
        <f>IF('ZoR č. 1'!$D133="",0,'ZoR č. 1'!H133)+IF('ZoR č. 2'!$D133="",0,'ZoR č. 2'!H133)+IF('ZoR č. 3'!$D133="",0,'ZoR č. 3'!H133)+IF('ZoR č. 4'!$D133="",0,'ZoR č. 4'!H133)+IF('ZoR č. 5'!$D133="",0,'ZoR č. 5'!H133)+IF('ZoR č. 6'!$D133="",0,'ZoR č. 6'!H133)+IF('ZoR č. 7'!$D133="",0,'ZoR č. 7'!H133)+IF('ZoR č. 8'!$D133="",0,'ZoR č. 8'!H133)+IF('ZoR č. 9'!$D133="",0,'ZoR č. 9'!H133)+IF('ZoR č. 10'!$D133="",0,'ZoR č. 10'!H133)+IF(ZZoR!$D133="",0,ZZoR!H133)</f>
        <v>0</v>
      </c>
      <c r="Y133" s="281">
        <f>IF('ZoR č. 1'!$D133="",0,'ZoR č. 1'!I133)+IF('ZoR č. 2'!$D133="",0,'ZoR č. 2'!I133)+IF('ZoR č. 3'!$D133="",0,'ZoR č. 3'!I133)+IF('ZoR č. 4'!$D133="",0,'ZoR č. 4'!I133)+IF('ZoR č. 5'!$D133="",0,'ZoR č. 5'!I133)+IF('ZoR č. 6'!$D133="",0,'ZoR č. 6'!I133)+IF('ZoR č. 7'!$D133="",0,'ZoR č. 7'!I133)+IF('ZoR č. 8'!$D133="",0,'ZoR č. 8'!I133)+IF('ZoR č. 9'!$D133="",0,'ZoR č. 9'!I133)+IF('ZoR č. 10'!$D133="",0,'ZoR č. 10'!I133)+IF(ZZoR!$D133="",0,ZZoR!I133)</f>
        <v>0</v>
      </c>
      <c r="Z133" s="281">
        <f>IF('ZoR č. 1'!$D133="",0,'ZoR č. 1'!J133)+IF('ZoR č. 2'!$D133="",0,'ZoR č. 2'!J133)+IF('ZoR č. 3'!$D133="",0,'ZoR č. 3'!J133)+IF('ZoR č. 4'!$D133="",0,'ZoR č. 4'!J133)+IF('ZoR č. 5'!$D133="",0,'ZoR č. 5'!J133)+IF('ZoR č. 6'!$D133="",0,'ZoR č. 6'!J133)+IF('ZoR č. 7'!$D133="",0,'ZoR č. 7'!J133)+IF('ZoR č. 8'!$D133="",0,'ZoR č. 8'!J133)+IF('ZoR č. 9'!$D133="",0,'ZoR č. 9'!J133)+IF('ZoR č. 10'!$D133="",0,'ZoR č. 10'!J133)+IF(ZZoR!$D133="",0,ZZoR!J133)</f>
        <v>0</v>
      </c>
      <c r="AA133" s="281">
        <f>IF('ZoR č. 1'!$D133="",0,'ZoR č. 1'!K133)+IF('ZoR č. 2'!$D133="",0,'ZoR č. 2'!K133)+IF('ZoR č. 3'!$D133="",0,'ZoR č. 3'!K133)+IF('ZoR č. 4'!$D133="",0,'ZoR č. 4'!K133)+IF('ZoR č. 5'!$D133="",0,'ZoR č. 5'!K133)+IF('ZoR č. 6'!$D133="",0,'ZoR č. 6'!K133)+IF('ZoR č. 7'!$D133="",0,'ZoR č. 7'!K133)+IF('ZoR č. 8'!$D133="",0,'ZoR č. 8'!K133)+IF('ZoR č. 9'!$D133="",0,'ZoR č. 9'!K133)+IF('ZoR č. 10'!$D133="",0,'ZoR č. 10'!K133)+IF(ZZoR!$D133="",0,ZZoR!K133)</f>
        <v>0</v>
      </c>
      <c r="AB133" s="281">
        <f>IF('ZoR č. 1'!$D133="",0,'ZoR č. 1'!L133)+IF('ZoR č. 2'!$D133="",0,'ZoR č. 2'!L133)+IF('ZoR č. 3'!$D133="",0,'ZoR č. 3'!L133)+IF('ZoR č. 4'!$D133="",0,'ZoR č. 4'!L133)+IF('ZoR č. 5'!$D133="",0,'ZoR č. 5'!L133)+IF('ZoR č. 6'!$D133="",0,'ZoR č. 6'!L133)+IF('ZoR č. 7'!$D133="",0,'ZoR č. 7'!L133)+IF('ZoR č. 8'!$D133="",0,'ZoR č. 8'!L133)+IF('ZoR č. 9'!$D133="",0,'ZoR č. 9'!L133)+IF('ZoR č. 10'!$D133="",0,'ZoR č. 10'!L133)+IF(ZZoR!$D133="",0,ZZoR!L133)</f>
        <v>0</v>
      </c>
      <c r="AC133" s="281">
        <f>IF('ZoR č. 1'!$D133="",0,'ZoR č. 1'!M133)+IF('ZoR č. 2'!$D133="",0,'ZoR č. 2'!M133)+IF('ZoR č. 3'!$D133="",0,'ZoR č. 3'!M133)+IF('ZoR č. 4'!$D133="",0,'ZoR č. 4'!M133)+IF('ZoR č. 5'!$D133="",0,'ZoR č. 5'!M133)+IF('ZoR č. 6'!$D133="",0,'ZoR č. 6'!M133)+IF('ZoR č. 7'!$D133="",0,'ZoR č. 7'!M133)+IF('ZoR č. 8'!$D133="",0,'ZoR č. 8'!M133)+IF('ZoR č. 9'!$D133="",0,'ZoR č. 9'!M133)+IF('ZoR č. 10'!$D133="",0,'ZoR č. 10'!M133)+IF(ZZoR!$D133="",0,ZZoR!M133)</f>
        <v>0</v>
      </c>
      <c r="AE133" s="282" t="str">
        <f t="shared" si="7"/>
        <v/>
      </c>
    </row>
    <row r="134" spans="2:31" x14ac:dyDescent="0.25">
      <c r="B134" s="10" t="s">
        <v>247</v>
      </c>
      <c r="C134" s="104" t="str">
        <f>IF(COUNTA('Přehled partnerů'!C134:D134)&lt;&gt;2,"partner neuveden",IF('Přehled partnerů'!P134="ANO",'Přehled partnerů'!C134,"v tomto období nerelevantní"))</f>
        <v>partner neuveden</v>
      </c>
      <c r="D134" s="116" t="str">
        <f>IF(COUNTA('Přehled partnerů'!C134:D134)&lt;&gt;2,"",IF('Přehled partnerů'!P134="ANO",'Přehled partnerů'!D134,""))</f>
        <v/>
      </c>
      <c r="E134" s="24" t="str">
        <f t="shared" si="8"/>
        <v/>
      </c>
      <c r="F134" s="47" t="str">
        <f t="shared" si="9"/>
        <v/>
      </c>
      <c r="G134" s="15">
        <v>0</v>
      </c>
      <c r="H134" s="16">
        <v>0</v>
      </c>
      <c r="I134" s="16">
        <v>0</v>
      </c>
      <c r="J134" s="16">
        <v>0</v>
      </c>
      <c r="K134" s="126">
        <v>0</v>
      </c>
      <c r="L134" s="126">
        <v>0</v>
      </c>
      <c r="M134" s="130">
        <v>0</v>
      </c>
      <c r="N134" s="58" t="str">
        <f t="shared" si="6"/>
        <v/>
      </c>
      <c r="O134" s="267">
        <f>IF('Rozpočet + Žádosti o změnu'!$ER$2="ano",'Rozpočet + Žádosti o změnu'!EL134,IF('Rozpočet + Žádosti o změnu'!$EF$2="ano",'Rozpočet + Žádosti o změnu'!DZ134,IF('Rozpočet + Žádosti o změnu'!$DT$2="ano",'Rozpočet + Žádosti o změnu'!DN134,IF('Rozpočet + Žádosti o změnu'!$DH$2="ano",'Rozpočet + Žádosti o změnu'!DB134,IF('Rozpočet + Žádosti o změnu'!$CV$2="ano",'Rozpočet + Žádosti o změnu'!CP134,IF('Rozpočet + Žádosti o změnu'!$CJ$2="ano",'Rozpočet + Žádosti o změnu'!CD134,IF('Rozpočet + Žádosti o změnu'!$BX$2="ano",'Rozpočet + Žádosti o změnu'!BR134,IF('Rozpočet + Žádosti o změnu'!$BL$2="ano",'Rozpočet + Žádosti o změnu'!BF134,IF('Rozpočet + Žádosti o změnu'!$AZ$2="ano",'Rozpočet + Žádosti o změnu'!AT134,IF('Rozpočet + Žádosti o změnu'!$AN$2="ano",'Rozpočet + Žádosti o změnu'!AH134,'Rozpočet + Žádosti o změnu'!H134))))))))))</f>
        <v>0</v>
      </c>
      <c r="P134" s="267">
        <f>IF('Rozpočet + Žádosti o změnu'!$ER$2="ano",'Rozpočet + Žádosti o změnu'!EM134,IF('Rozpočet + Žádosti o změnu'!$EF$2="ano",'Rozpočet + Žádosti o změnu'!EA134,IF('Rozpočet + Žádosti o změnu'!$DT$2="ano",'Rozpočet + Žádosti o změnu'!DO134,IF('Rozpočet + Žádosti o změnu'!$DH$2="ano",'Rozpočet + Žádosti o změnu'!DC134,IF('Rozpočet + Žádosti o změnu'!$CV$2="ano",'Rozpočet + Žádosti o změnu'!CQ134,IF('Rozpočet + Žádosti o změnu'!$CJ$2="ano",'Rozpočet + Žádosti o změnu'!CE134,IF('Rozpočet + Žádosti o změnu'!$BX$2="ano",'Rozpočet + Žádosti o změnu'!BS134,IF('Rozpočet + Žádosti o změnu'!$BL$2="ano",'Rozpočet + Žádosti o změnu'!BG134,IF('Rozpočet + Žádosti o změnu'!$AZ$2="ano",'Rozpočet + Žádosti o změnu'!AU134,IF('Rozpočet + Žádosti o změnu'!$AN$2="ano",'Rozpočet + Žádosti o změnu'!AI134,'Rozpočet + Žádosti o změnu'!I134))))))))))</f>
        <v>0</v>
      </c>
      <c r="Q134" s="267">
        <f>IF('Rozpočet + Žádosti o změnu'!$ER$2="ano",'Rozpočet + Žádosti o změnu'!EN134,IF('Rozpočet + Žádosti o změnu'!$EF$2="ano",'Rozpočet + Žádosti o změnu'!EB134,IF('Rozpočet + Žádosti o změnu'!$DT$2="ano",'Rozpočet + Žádosti o změnu'!DP134,IF('Rozpočet + Žádosti o změnu'!$DH$2="ano",'Rozpočet + Žádosti o změnu'!DD134,IF('Rozpočet + Žádosti o změnu'!$CV$2="ano",'Rozpočet + Žádosti o změnu'!CR134,IF('Rozpočet + Žádosti o změnu'!$CJ$2="ano",'Rozpočet + Žádosti o změnu'!CF134,IF('Rozpočet + Žádosti o změnu'!$BX$2="ano",'Rozpočet + Žádosti o změnu'!BT134,IF('Rozpočet + Žádosti o změnu'!$BL$2="ano",'Rozpočet + Žádosti o změnu'!BH134,IF('Rozpočet + Žádosti o změnu'!$AZ$2="ano",'Rozpočet + Žádosti o změnu'!AV134,IF('Rozpočet + Žádosti o změnu'!$AN$2="ano",'Rozpočet + Žádosti o změnu'!AJ134,'Rozpočet + Žádosti o změnu'!J134))))))))))</f>
        <v>0</v>
      </c>
      <c r="R134" s="267">
        <f>IF('Rozpočet + Žádosti o změnu'!$ER$2="ano",'Rozpočet + Žádosti o změnu'!EO134,IF('Rozpočet + Žádosti o změnu'!$EF$2="ano",'Rozpočet + Žádosti o změnu'!EC134,IF('Rozpočet + Žádosti o změnu'!$DT$2="ano",'Rozpočet + Žádosti o změnu'!DQ134,IF('Rozpočet + Žádosti o změnu'!$DH$2="ano",'Rozpočet + Žádosti o změnu'!DE134,IF('Rozpočet + Žádosti o změnu'!$CV$2="ano",'Rozpočet + Žádosti o změnu'!CS134,IF('Rozpočet + Žádosti o změnu'!$CJ$2="ano",'Rozpočet + Žádosti o změnu'!CG134,IF('Rozpočet + Žádosti o změnu'!$BX$2="ano",'Rozpočet + Žádosti o změnu'!BU134,IF('Rozpočet + Žádosti o změnu'!$BL$2="ano",'Rozpočet + Žádosti o změnu'!BI134,IF('Rozpočet + Žádosti o změnu'!$AZ$2="ano",'Rozpočet + Žádosti o změnu'!AW134,IF('Rozpočet + Žádosti o změnu'!$AN$2="ano",'Rozpočet + Žádosti o změnu'!AK134,'Rozpočet + Žádosti o změnu'!K134))))))))))</f>
        <v>0</v>
      </c>
      <c r="S134" s="267">
        <f>IF('Rozpočet + Žádosti o změnu'!$ER$2="ano",'Rozpočet + Žádosti o změnu'!EP134,IF('Rozpočet + Žádosti o změnu'!$EF$2="ano",'Rozpočet + Žádosti o změnu'!ED134,IF('Rozpočet + Žádosti o změnu'!$DT$2="ano",'Rozpočet + Žádosti o změnu'!DR134,IF('Rozpočet + Žádosti o změnu'!$DH$2="ano",'Rozpočet + Žádosti o změnu'!DF134,IF('Rozpočet + Žádosti o změnu'!$CV$2="ano",'Rozpočet + Žádosti o změnu'!CT134,IF('Rozpočet + Žádosti o změnu'!$CJ$2="ano",'Rozpočet + Žádosti o změnu'!CH134,IF('Rozpočet + Žádosti o změnu'!$BX$2="ano",'Rozpočet + Žádosti o změnu'!BV134,IF('Rozpočet + Žádosti o změnu'!$BL$2="ano",'Rozpočet + Žádosti o změnu'!BJ134,IF('Rozpočet + Žádosti o změnu'!$AZ$2="ano",'Rozpočet + Žádosti o změnu'!AX134,IF('Rozpočet + Žádosti o změnu'!$AN$2="ano",'Rozpočet + Žádosti o změnu'!AL134,'Rozpočet + Žádosti o změnu'!L134))))))))))</f>
        <v>0</v>
      </c>
      <c r="T134" s="267">
        <f>IF('Rozpočet + Žádosti o změnu'!$ER$2="ano",'Rozpočet + Žádosti o změnu'!EQ134,IF('Rozpočet + Žádosti o změnu'!$EF$2="ano",'Rozpočet + Žádosti o změnu'!EE134,IF('Rozpočet + Žádosti o změnu'!$DT$2="ano",'Rozpočet + Žádosti o změnu'!DS134,IF('Rozpočet + Žádosti o změnu'!$DH$2="ano",'Rozpočet + Žádosti o změnu'!DG134,IF('Rozpočet + Žádosti o změnu'!$CV$2="ano",'Rozpočet + Žádosti o změnu'!CU134,IF('Rozpočet + Žádosti o změnu'!$CJ$2="ano",'Rozpočet + Žádosti o změnu'!CI134,IF('Rozpočet + Žádosti o změnu'!$BX$2="ano",'Rozpočet + Žádosti o změnu'!BW134,IF('Rozpočet + Žádosti o změnu'!$BL$2="ano",'Rozpočet + Žádosti o změnu'!BK134,IF('Rozpočet + Žádosti o změnu'!$AZ$2="ano",'Rozpočet + Žádosti o změnu'!AY134,IF('Rozpočet + Žádosti o změnu'!$AN$2="ano",'Rozpočet + Žádosti o změnu'!AM134,'Rozpočet + Žádosti o změnu'!M134))))))))))</f>
        <v>0</v>
      </c>
      <c r="U134" s="267">
        <f>IF('Rozpočet + Žádosti o změnu'!$ER$2="ano",'Rozpočet + Žádosti o změnu'!ER134,IF('Rozpočet + Žádosti o změnu'!$EF$2="ano",'Rozpočet + Žádosti o změnu'!EF134,IF('Rozpočet + Žádosti o změnu'!$DT$2="ano",'Rozpočet + Žádosti o změnu'!DT134,IF('Rozpočet + Žádosti o změnu'!$DH$2="ano",'Rozpočet + Žádosti o změnu'!DH134,IF('Rozpočet + Žádosti o změnu'!$CV$2="ano",'Rozpočet + Žádosti o změnu'!CV134,IF('Rozpočet + Žádosti o změnu'!$CJ$2="ano",'Rozpočet + Žádosti o změnu'!CJ134,IF('Rozpočet + Žádosti o změnu'!$BX$2="ano",'Rozpočet + Žádosti o změnu'!BX134,IF('Rozpočet + Žádosti o změnu'!$BL$2="ano",'Rozpočet + Žádosti o změnu'!BL134,IF('Rozpočet + Žádosti o změnu'!$AZ$2="ano",'Rozpočet + Žádosti o změnu'!AZ134,IF('Rozpočet + Žádosti o změnu'!$AN$2="ano",'Rozpočet + Žádosti o změnu'!AN134,'Rozpočet + Žádosti o změnu'!N134))))))))))</f>
        <v>0</v>
      </c>
      <c r="W134" s="281">
        <f>IF('ZoR č. 1'!$D134="",0,'ZoR č. 1'!G134)+IF('ZoR č. 2'!$D134="",0,'ZoR č. 2'!G134)+IF('ZoR č. 3'!$D134="",0,'ZoR č. 3'!G134)+IF('ZoR č. 4'!$D134="",0,'ZoR č. 4'!G134)+IF('ZoR č. 5'!$D134="",0,'ZoR č. 5'!G134)+IF('ZoR č. 6'!$D134="",0,'ZoR č. 6'!G134)+IF('ZoR č. 7'!$D134="",0,'ZoR č. 7'!G134)+IF('ZoR č. 8'!$D134="",0,'ZoR č. 8'!G134)+IF('ZoR č. 9'!$D134="",0,'ZoR č. 9'!G134)+IF('ZoR č. 10'!$D134="",0,'ZoR č. 10'!G134)+IF(ZZoR!$D134="",0,ZZoR!G134)</f>
        <v>0</v>
      </c>
      <c r="X134" s="281">
        <f>IF('ZoR č. 1'!$D134="",0,'ZoR č. 1'!H134)+IF('ZoR č. 2'!$D134="",0,'ZoR č. 2'!H134)+IF('ZoR č. 3'!$D134="",0,'ZoR č. 3'!H134)+IF('ZoR č. 4'!$D134="",0,'ZoR č. 4'!H134)+IF('ZoR č. 5'!$D134="",0,'ZoR č. 5'!H134)+IF('ZoR č. 6'!$D134="",0,'ZoR č. 6'!H134)+IF('ZoR č. 7'!$D134="",0,'ZoR č. 7'!H134)+IF('ZoR č. 8'!$D134="",0,'ZoR č. 8'!H134)+IF('ZoR č. 9'!$D134="",0,'ZoR č. 9'!H134)+IF('ZoR č. 10'!$D134="",0,'ZoR č. 10'!H134)+IF(ZZoR!$D134="",0,ZZoR!H134)</f>
        <v>0</v>
      </c>
      <c r="Y134" s="281">
        <f>IF('ZoR č. 1'!$D134="",0,'ZoR č. 1'!I134)+IF('ZoR č. 2'!$D134="",0,'ZoR č. 2'!I134)+IF('ZoR č. 3'!$D134="",0,'ZoR č. 3'!I134)+IF('ZoR č. 4'!$D134="",0,'ZoR č. 4'!I134)+IF('ZoR č. 5'!$D134="",0,'ZoR č. 5'!I134)+IF('ZoR č. 6'!$D134="",0,'ZoR č. 6'!I134)+IF('ZoR č. 7'!$D134="",0,'ZoR č. 7'!I134)+IF('ZoR č. 8'!$D134="",0,'ZoR č. 8'!I134)+IF('ZoR č. 9'!$D134="",0,'ZoR č. 9'!I134)+IF('ZoR č. 10'!$D134="",0,'ZoR č. 10'!I134)+IF(ZZoR!$D134="",0,ZZoR!I134)</f>
        <v>0</v>
      </c>
      <c r="Z134" s="281">
        <f>IF('ZoR č. 1'!$D134="",0,'ZoR č. 1'!J134)+IF('ZoR č. 2'!$D134="",0,'ZoR č. 2'!J134)+IF('ZoR č. 3'!$D134="",0,'ZoR č. 3'!J134)+IF('ZoR č. 4'!$D134="",0,'ZoR č. 4'!J134)+IF('ZoR č. 5'!$D134="",0,'ZoR č. 5'!J134)+IF('ZoR č. 6'!$D134="",0,'ZoR č. 6'!J134)+IF('ZoR č. 7'!$D134="",0,'ZoR č. 7'!J134)+IF('ZoR č. 8'!$D134="",0,'ZoR č. 8'!J134)+IF('ZoR č. 9'!$D134="",0,'ZoR č. 9'!J134)+IF('ZoR č. 10'!$D134="",0,'ZoR č. 10'!J134)+IF(ZZoR!$D134="",0,ZZoR!J134)</f>
        <v>0</v>
      </c>
      <c r="AA134" s="281">
        <f>IF('ZoR č. 1'!$D134="",0,'ZoR č. 1'!K134)+IF('ZoR č. 2'!$D134="",0,'ZoR č. 2'!K134)+IF('ZoR č. 3'!$D134="",0,'ZoR č. 3'!K134)+IF('ZoR č. 4'!$D134="",0,'ZoR č. 4'!K134)+IF('ZoR č. 5'!$D134="",0,'ZoR č. 5'!K134)+IF('ZoR č. 6'!$D134="",0,'ZoR č. 6'!K134)+IF('ZoR č. 7'!$D134="",0,'ZoR č. 7'!K134)+IF('ZoR č. 8'!$D134="",0,'ZoR č. 8'!K134)+IF('ZoR č. 9'!$D134="",0,'ZoR č. 9'!K134)+IF('ZoR č. 10'!$D134="",0,'ZoR č. 10'!K134)+IF(ZZoR!$D134="",0,ZZoR!K134)</f>
        <v>0</v>
      </c>
      <c r="AB134" s="281">
        <f>IF('ZoR č. 1'!$D134="",0,'ZoR č. 1'!L134)+IF('ZoR č. 2'!$D134="",0,'ZoR č. 2'!L134)+IF('ZoR č. 3'!$D134="",0,'ZoR č. 3'!L134)+IF('ZoR č. 4'!$D134="",0,'ZoR č. 4'!L134)+IF('ZoR č. 5'!$D134="",0,'ZoR č. 5'!L134)+IF('ZoR č. 6'!$D134="",0,'ZoR č. 6'!L134)+IF('ZoR č. 7'!$D134="",0,'ZoR č. 7'!L134)+IF('ZoR č. 8'!$D134="",0,'ZoR č. 8'!L134)+IF('ZoR č. 9'!$D134="",0,'ZoR č. 9'!L134)+IF('ZoR č. 10'!$D134="",0,'ZoR č. 10'!L134)+IF(ZZoR!$D134="",0,ZZoR!L134)</f>
        <v>0</v>
      </c>
      <c r="AC134" s="281">
        <f>IF('ZoR č. 1'!$D134="",0,'ZoR č. 1'!M134)+IF('ZoR č. 2'!$D134="",0,'ZoR č. 2'!M134)+IF('ZoR č. 3'!$D134="",0,'ZoR č. 3'!M134)+IF('ZoR č. 4'!$D134="",0,'ZoR č. 4'!M134)+IF('ZoR č. 5'!$D134="",0,'ZoR č. 5'!M134)+IF('ZoR č. 6'!$D134="",0,'ZoR č. 6'!M134)+IF('ZoR č. 7'!$D134="",0,'ZoR č. 7'!M134)+IF('ZoR č. 8'!$D134="",0,'ZoR č. 8'!M134)+IF('ZoR č. 9'!$D134="",0,'ZoR č. 9'!M134)+IF('ZoR č. 10'!$D134="",0,'ZoR č. 10'!M134)+IF(ZZoR!$D134="",0,ZZoR!M134)</f>
        <v>0</v>
      </c>
      <c r="AE134" s="282" t="str">
        <f t="shared" si="7"/>
        <v/>
      </c>
    </row>
    <row r="135" spans="2:31" x14ac:dyDescent="0.25">
      <c r="B135" s="10" t="s">
        <v>248</v>
      </c>
      <c r="C135" s="104" t="str">
        <f>IF(COUNTA('Přehled partnerů'!C135:D135)&lt;&gt;2,"partner neuveden",IF('Přehled partnerů'!P135="ANO",'Přehled partnerů'!C135,"v tomto období nerelevantní"))</f>
        <v>partner neuveden</v>
      </c>
      <c r="D135" s="116" t="str">
        <f>IF(COUNTA('Přehled partnerů'!C135:D135)&lt;&gt;2,"",IF('Přehled partnerů'!P135="ANO",'Přehled partnerů'!D135,""))</f>
        <v/>
      </c>
      <c r="E135" s="24" t="str">
        <f t="shared" si="8"/>
        <v/>
      </c>
      <c r="F135" s="47" t="str">
        <f t="shared" si="9"/>
        <v/>
      </c>
      <c r="G135" s="15">
        <v>0</v>
      </c>
      <c r="H135" s="16">
        <v>0</v>
      </c>
      <c r="I135" s="16">
        <v>0</v>
      </c>
      <c r="J135" s="16">
        <v>0</v>
      </c>
      <c r="K135" s="126">
        <v>0</v>
      </c>
      <c r="L135" s="126">
        <v>0</v>
      </c>
      <c r="M135" s="130">
        <v>0</v>
      </c>
      <c r="N135" s="58" t="str">
        <f t="shared" si="6"/>
        <v/>
      </c>
      <c r="O135" s="267">
        <f>IF('Rozpočet + Žádosti o změnu'!$ER$2="ano",'Rozpočet + Žádosti o změnu'!EL135,IF('Rozpočet + Žádosti o změnu'!$EF$2="ano",'Rozpočet + Žádosti o změnu'!DZ135,IF('Rozpočet + Žádosti o změnu'!$DT$2="ano",'Rozpočet + Žádosti o změnu'!DN135,IF('Rozpočet + Žádosti o změnu'!$DH$2="ano",'Rozpočet + Žádosti o změnu'!DB135,IF('Rozpočet + Žádosti o změnu'!$CV$2="ano",'Rozpočet + Žádosti o změnu'!CP135,IF('Rozpočet + Žádosti o změnu'!$CJ$2="ano",'Rozpočet + Žádosti o změnu'!CD135,IF('Rozpočet + Žádosti o změnu'!$BX$2="ano",'Rozpočet + Žádosti o změnu'!BR135,IF('Rozpočet + Žádosti o změnu'!$BL$2="ano",'Rozpočet + Žádosti o změnu'!BF135,IF('Rozpočet + Žádosti o změnu'!$AZ$2="ano",'Rozpočet + Žádosti o změnu'!AT135,IF('Rozpočet + Žádosti o změnu'!$AN$2="ano",'Rozpočet + Žádosti o změnu'!AH135,'Rozpočet + Žádosti o změnu'!H135))))))))))</f>
        <v>0</v>
      </c>
      <c r="P135" s="267">
        <f>IF('Rozpočet + Žádosti o změnu'!$ER$2="ano",'Rozpočet + Žádosti o změnu'!EM135,IF('Rozpočet + Žádosti o změnu'!$EF$2="ano",'Rozpočet + Žádosti o změnu'!EA135,IF('Rozpočet + Žádosti o změnu'!$DT$2="ano",'Rozpočet + Žádosti o změnu'!DO135,IF('Rozpočet + Žádosti o změnu'!$DH$2="ano",'Rozpočet + Žádosti o změnu'!DC135,IF('Rozpočet + Žádosti o změnu'!$CV$2="ano",'Rozpočet + Žádosti o změnu'!CQ135,IF('Rozpočet + Žádosti o změnu'!$CJ$2="ano",'Rozpočet + Žádosti o změnu'!CE135,IF('Rozpočet + Žádosti o změnu'!$BX$2="ano",'Rozpočet + Žádosti o změnu'!BS135,IF('Rozpočet + Žádosti o změnu'!$BL$2="ano",'Rozpočet + Žádosti o změnu'!BG135,IF('Rozpočet + Žádosti o změnu'!$AZ$2="ano",'Rozpočet + Žádosti o změnu'!AU135,IF('Rozpočet + Žádosti o změnu'!$AN$2="ano",'Rozpočet + Žádosti o změnu'!AI135,'Rozpočet + Žádosti o změnu'!I135))))))))))</f>
        <v>0</v>
      </c>
      <c r="Q135" s="267">
        <f>IF('Rozpočet + Žádosti o změnu'!$ER$2="ano",'Rozpočet + Žádosti o změnu'!EN135,IF('Rozpočet + Žádosti o změnu'!$EF$2="ano",'Rozpočet + Žádosti o změnu'!EB135,IF('Rozpočet + Žádosti o změnu'!$DT$2="ano",'Rozpočet + Žádosti o změnu'!DP135,IF('Rozpočet + Žádosti o změnu'!$DH$2="ano",'Rozpočet + Žádosti o změnu'!DD135,IF('Rozpočet + Žádosti o změnu'!$CV$2="ano",'Rozpočet + Žádosti o změnu'!CR135,IF('Rozpočet + Žádosti o změnu'!$CJ$2="ano",'Rozpočet + Žádosti o změnu'!CF135,IF('Rozpočet + Žádosti o změnu'!$BX$2="ano",'Rozpočet + Žádosti o změnu'!BT135,IF('Rozpočet + Žádosti o změnu'!$BL$2="ano",'Rozpočet + Žádosti o změnu'!BH135,IF('Rozpočet + Žádosti o změnu'!$AZ$2="ano",'Rozpočet + Žádosti o změnu'!AV135,IF('Rozpočet + Žádosti o změnu'!$AN$2="ano",'Rozpočet + Žádosti o změnu'!AJ135,'Rozpočet + Žádosti o změnu'!J135))))))))))</f>
        <v>0</v>
      </c>
      <c r="R135" s="267">
        <f>IF('Rozpočet + Žádosti o změnu'!$ER$2="ano",'Rozpočet + Žádosti o změnu'!EO135,IF('Rozpočet + Žádosti o změnu'!$EF$2="ano",'Rozpočet + Žádosti o změnu'!EC135,IF('Rozpočet + Žádosti o změnu'!$DT$2="ano",'Rozpočet + Žádosti o změnu'!DQ135,IF('Rozpočet + Žádosti o změnu'!$DH$2="ano",'Rozpočet + Žádosti o změnu'!DE135,IF('Rozpočet + Žádosti o změnu'!$CV$2="ano",'Rozpočet + Žádosti o změnu'!CS135,IF('Rozpočet + Žádosti o změnu'!$CJ$2="ano",'Rozpočet + Žádosti o změnu'!CG135,IF('Rozpočet + Žádosti o změnu'!$BX$2="ano",'Rozpočet + Žádosti o změnu'!BU135,IF('Rozpočet + Žádosti o změnu'!$BL$2="ano",'Rozpočet + Žádosti o změnu'!BI135,IF('Rozpočet + Žádosti o změnu'!$AZ$2="ano",'Rozpočet + Žádosti o změnu'!AW135,IF('Rozpočet + Žádosti o změnu'!$AN$2="ano",'Rozpočet + Žádosti o změnu'!AK135,'Rozpočet + Žádosti o změnu'!K135))))))))))</f>
        <v>0</v>
      </c>
      <c r="S135" s="267">
        <f>IF('Rozpočet + Žádosti o změnu'!$ER$2="ano",'Rozpočet + Žádosti o změnu'!EP135,IF('Rozpočet + Žádosti o změnu'!$EF$2="ano",'Rozpočet + Žádosti o změnu'!ED135,IF('Rozpočet + Žádosti o změnu'!$DT$2="ano",'Rozpočet + Žádosti o změnu'!DR135,IF('Rozpočet + Žádosti o změnu'!$DH$2="ano",'Rozpočet + Žádosti o změnu'!DF135,IF('Rozpočet + Žádosti o změnu'!$CV$2="ano",'Rozpočet + Žádosti o změnu'!CT135,IF('Rozpočet + Žádosti o změnu'!$CJ$2="ano",'Rozpočet + Žádosti o změnu'!CH135,IF('Rozpočet + Žádosti o změnu'!$BX$2="ano",'Rozpočet + Žádosti o změnu'!BV135,IF('Rozpočet + Žádosti o změnu'!$BL$2="ano",'Rozpočet + Žádosti o změnu'!BJ135,IF('Rozpočet + Žádosti o změnu'!$AZ$2="ano",'Rozpočet + Žádosti o změnu'!AX135,IF('Rozpočet + Žádosti o změnu'!$AN$2="ano",'Rozpočet + Žádosti o změnu'!AL135,'Rozpočet + Žádosti o změnu'!L135))))))))))</f>
        <v>0</v>
      </c>
      <c r="T135" s="267">
        <f>IF('Rozpočet + Žádosti o změnu'!$ER$2="ano",'Rozpočet + Žádosti o změnu'!EQ135,IF('Rozpočet + Žádosti o změnu'!$EF$2="ano",'Rozpočet + Žádosti o změnu'!EE135,IF('Rozpočet + Žádosti o změnu'!$DT$2="ano",'Rozpočet + Žádosti o změnu'!DS135,IF('Rozpočet + Žádosti o změnu'!$DH$2="ano",'Rozpočet + Žádosti o změnu'!DG135,IF('Rozpočet + Žádosti o změnu'!$CV$2="ano",'Rozpočet + Žádosti o změnu'!CU135,IF('Rozpočet + Žádosti o změnu'!$CJ$2="ano",'Rozpočet + Žádosti o změnu'!CI135,IF('Rozpočet + Žádosti o změnu'!$BX$2="ano",'Rozpočet + Žádosti o změnu'!BW135,IF('Rozpočet + Žádosti o změnu'!$BL$2="ano",'Rozpočet + Žádosti o změnu'!BK135,IF('Rozpočet + Žádosti o změnu'!$AZ$2="ano",'Rozpočet + Žádosti o změnu'!AY135,IF('Rozpočet + Žádosti o změnu'!$AN$2="ano",'Rozpočet + Žádosti o změnu'!AM135,'Rozpočet + Žádosti o změnu'!M135))))))))))</f>
        <v>0</v>
      </c>
      <c r="U135" s="267">
        <f>IF('Rozpočet + Žádosti o změnu'!$ER$2="ano",'Rozpočet + Žádosti o změnu'!ER135,IF('Rozpočet + Žádosti o změnu'!$EF$2="ano",'Rozpočet + Žádosti o změnu'!EF135,IF('Rozpočet + Žádosti o změnu'!$DT$2="ano",'Rozpočet + Žádosti o změnu'!DT135,IF('Rozpočet + Žádosti o změnu'!$DH$2="ano",'Rozpočet + Žádosti o změnu'!DH135,IF('Rozpočet + Žádosti o změnu'!$CV$2="ano",'Rozpočet + Žádosti o změnu'!CV135,IF('Rozpočet + Žádosti o změnu'!$CJ$2="ano",'Rozpočet + Žádosti o změnu'!CJ135,IF('Rozpočet + Žádosti o změnu'!$BX$2="ano",'Rozpočet + Žádosti o změnu'!BX135,IF('Rozpočet + Žádosti o změnu'!$BL$2="ano",'Rozpočet + Žádosti o změnu'!BL135,IF('Rozpočet + Žádosti o změnu'!$AZ$2="ano",'Rozpočet + Žádosti o změnu'!AZ135,IF('Rozpočet + Žádosti o změnu'!$AN$2="ano",'Rozpočet + Žádosti o změnu'!AN135,'Rozpočet + Žádosti o změnu'!N135))))))))))</f>
        <v>0</v>
      </c>
      <c r="W135" s="281">
        <f>IF('ZoR č. 1'!$D135="",0,'ZoR č. 1'!G135)+IF('ZoR č. 2'!$D135="",0,'ZoR č. 2'!G135)+IF('ZoR č. 3'!$D135="",0,'ZoR č. 3'!G135)+IF('ZoR č. 4'!$D135="",0,'ZoR č. 4'!G135)+IF('ZoR č. 5'!$D135="",0,'ZoR č. 5'!G135)+IF('ZoR č. 6'!$D135="",0,'ZoR č. 6'!G135)+IF('ZoR č. 7'!$D135="",0,'ZoR č. 7'!G135)+IF('ZoR č. 8'!$D135="",0,'ZoR č. 8'!G135)+IF('ZoR č. 9'!$D135="",0,'ZoR č. 9'!G135)+IF('ZoR č. 10'!$D135="",0,'ZoR č. 10'!G135)+IF(ZZoR!$D135="",0,ZZoR!G135)</f>
        <v>0</v>
      </c>
      <c r="X135" s="281">
        <f>IF('ZoR č. 1'!$D135="",0,'ZoR č. 1'!H135)+IF('ZoR č. 2'!$D135="",0,'ZoR č. 2'!H135)+IF('ZoR č. 3'!$D135="",0,'ZoR č. 3'!H135)+IF('ZoR č. 4'!$D135="",0,'ZoR č. 4'!H135)+IF('ZoR č. 5'!$D135="",0,'ZoR č. 5'!H135)+IF('ZoR č. 6'!$D135="",0,'ZoR č. 6'!H135)+IF('ZoR č. 7'!$D135="",0,'ZoR č. 7'!H135)+IF('ZoR č. 8'!$D135="",0,'ZoR č. 8'!H135)+IF('ZoR č. 9'!$D135="",0,'ZoR č. 9'!H135)+IF('ZoR č. 10'!$D135="",0,'ZoR č. 10'!H135)+IF(ZZoR!$D135="",0,ZZoR!H135)</f>
        <v>0</v>
      </c>
      <c r="Y135" s="281">
        <f>IF('ZoR č. 1'!$D135="",0,'ZoR č. 1'!I135)+IF('ZoR č. 2'!$D135="",0,'ZoR č. 2'!I135)+IF('ZoR č. 3'!$D135="",0,'ZoR č. 3'!I135)+IF('ZoR č. 4'!$D135="",0,'ZoR č. 4'!I135)+IF('ZoR č. 5'!$D135="",0,'ZoR č. 5'!I135)+IF('ZoR č. 6'!$D135="",0,'ZoR č. 6'!I135)+IF('ZoR č. 7'!$D135="",0,'ZoR č. 7'!I135)+IF('ZoR č. 8'!$D135="",0,'ZoR č. 8'!I135)+IF('ZoR č. 9'!$D135="",0,'ZoR č. 9'!I135)+IF('ZoR č. 10'!$D135="",0,'ZoR č. 10'!I135)+IF(ZZoR!$D135="",0,ZZoR!I135)</f>
        <v>0</v>
      </c>
      <c r="Z135" s="281">
        <f>IF('ZoR č. 1'!$D135="",0,'ZoR č. 1'!J135)+IF('ZoR č. 2'!$D135="",0,'ZoR č. 2'!J135)+IF('ZoR č. 3'!$D135="",0,'ZoR č. 3'!J135)+IF('ZoR č. 4'!$D135="",0,'ZoR č. 4'!J135)+IF('ZoR č. 5'!$D135="",0,'ZoR č. 5'!J135)+IF('ZoR č. 6'!$D135="",0,'ZoR č. 6'!J135)+IF('ZoR č. 7'!$D135="",0,'ZoR č. 7'!J135)+IF('ZoR č. 8'!$D135="",0,'ZoR č. 8'!J135)+IF('ZoR č. 9'!$D135="",0,'ZoR č. 9'!J135)+IF('ZoR č. 10'!$D135="",0,'ZoR č. 10'!J135)+IF(ZZoR!$D135="",0,ZZoR!J135)</f>
        <v>0</v>
      </c>
      <c r="AA135" s="281">
        <f>IF('ZoR č. 1'!$D135="",0,'ZoR č. 1'!K135)+IF('ZoR č. 2'!$D135="",0,'ZoR č. 2'!K135)+IF('ZoR č. 3'!$D135="",0,'ZoR č. 3'!K135)+IF('ZoR č. 4'!$D135="",0,'ZoR č. 4'!K135)+IF('ZoR č. 5'!$D135="",0,'ZoR č. 5'!K135)+IF('ZoR č. 6'!$D135="",0,'ZoR č. 6'!K135)+IF('ZoR č. 7'!$D135="",0,'ZoR č. 7'!K135)+IF('ZoR č. 8'!$D135="",0,'ZoR č. 8'!K135)+IF('ZoR č. 9'!$D135="",0,'ZoR č. 9'!K135)+IF('ZoR č. 10'!$D135="",0,'ZoR č. 10'!K135)+IF(ZZoR!$D135="",0,ZZoR!K135)</f>
        <v>0</v>
      </c>
      <c r="AB135" s="281">
        <f>IF('ZoR č. 1'!$D135="",0,'ZoR č. 1'!L135)+IF('ZoR č. 2'!$D135="",0,'ZoR č. 2'!L135)+IF('ZoR č. 3'!$D135="",0,'ZoR č. 3'!L135)+IF('ZoR č. 4'!$D135="",0,'ZoR č. 4'!L135)+IF('ZoR č. 5'!$D135="",0,'ZoR č. 5'!L135)+IF('ZoR č. 6'!$D135="",0,'ZoR č. 6'!L135)+IF('ZoR č. 7'!$D135="",0,'ZoR č. 7'!L135)+IF('ZoR č. 8'!$D135="",0,'ZoR č. 8'!L135)+IF('ZoR č. 9'!$D135="",0,'ZoR č. 9'!L135)+IF('ZoR č. 10'!$D135="",0,'ZoR č. 10'!L135)+IF(ZZoR!$D135="",0,ZZoR!L135)</f>
        <v>0</v>
      </c>
      <c r="AC135" s="281">
        <f>IF('ZoR č. 1'!$D135="",0,'ZoR č. 1'!M135)+IF('ZoR č. 2'!$D135="",0,'ZoR č. 2'!M135)+IF('ZoR č. 3'!$D135="",0,'ZoR č. 3'!M135)+IF('ZoR č. 4'!$D135="",0,'ZoR č. 4'!M135)+IF('ZoR č. 5'!$D135="",0,'ZoR č. 5'!M135)+IF('ZoR č. 6'!$D135="",0,'ZoR č. 6'!M135)+IF('ZoR č. 7'!$D135="",0,'ZoR č. 7'!M135)+IF('ZoR č. 8'!$D135="",0,'ZoR č. 8'!M135)+IF('ZoR č. 9'!$D135="",0,'ZoR č. 9'!M135)+IF('ZoR č. 10'!$D135="",0,'ZoR č. 10'!M135)+IF(ZZoR!$D135="",0,ZZoR!M135)</f>
        <v>0</v>
      </c>
      <c r="AE135" s="282" t="str">
        <f t="shared" si="7"/>
        <v/>
      </c>
    </row>
    <row r="136" spans="2:31" x14ac:dyDescent="0.25">
      <c r="B136" s="10" t="s">
        <v>249</v>
      </c>
      <c r="C136" s="104" t="str">
        <f>IF(COUNTA('Přehled partnerů'!C136:D136)&lt;&gt;2,"partner neuveden",IF('Přehled partnerů'!P136="ANO",'Přehled partnerů'!C136,"v tomto období nerelevantní"))</f>
        <v>partner neuveden</v>
      </c>
      <c r="D136" s="116" t="str">
        <f>IF(COUNTA('Přehled partnerů'!C136:D136)&lt;&gt;2,"",IF('Přehled partnerů'!P136="ANO",'Přehled partnerů'!D136,""))</f>
        <v/>
      </c>
      <c r="E136" s="24" t="str">
        <f t="shared" si="8"/>
        <v/>
      </c>
      <c r="F136" s="47" t="str">
        <f t="shared" si="9"/>
        <v/>
      </c>
      <c r="G136" s="15">
        <v>0</v>
      </c>
      <c r="H136" s="16">
        <v>0</v>
      </c>
      <c r="I136" s="16">
        <v>0</v>
      </c>
      <c r="J136" s="16">
        <v>0</v>
      </c>
      <c r="K136" s="126">
        <v>0</v>
      </c>
      <c r="L136" s="126">
        <v>0</v>
      </c>
      <c r="M136" s="130">
        <v>0</v>
      </c>
      <c r="N136" s="58" t="str">
        <f t="shared" ref="N136:N146" si="10">IF(D136="","","ok")</f>
        <v/>
      </c>
      <c r="O136" s="267">
        <f>IF('Rozpočet + Žádosti o změnu'!$ER$2="ano",'Rozpočet + Žádosti o změnu'!EL136,IF('Rozpočet + Žádosti o změnu'!$EF$2="ano",'Rozpočet + Žádosti o změnu'!DZ136,IF('Rozpočet + Žádosti o změnu'!$DT$2="ano",'Rozpočet + Žádosti o změnu'!DN136,IF('Rozpočet + Žádosti o změnu'!$DH$2="ano",'Rozpočet + Žádosti o změnu'!DB136,IF('Rozpočet + Žádosti o změnu'!$CV$2="ano",'Rozpočet + Žádosti o změnu'!CP136,IF('Rozpočet + Žádosti o změnu'!$CJ$2="ano",'Rozpočet + Žádosti o změnu'!CD136,IF('Rozpočet + Žádosti o změnu'!$BX$2="ano",'Rozpočet + Žádosti o změnu'!BR136,IF('Rozpočet + Žádosti o změnu'!$BL$2="ano",'Rozpočet + Žádosti o změnu'!BF136,IF('Rozpočet + Žádosti o změnu'!$AZ$2="ano",'Rozpočet + Žádosti o změnu'!AT136,IF('Rozpočet + Žádosti o změnu'!$AN$2="ano",'Rozpočet + Žádosti o změnu'!AH136,'Rozpočet + Žádosti o změnu'!H136))))))))))</f>
        <v>0</v>
      </c>
      <c r="P136" s="267">
        <f>IF('Rozpočet + Žádosti o změnu'!$ER$2="ano",'Rozpočet + Žádosti o změnu'!EM136,IF('Rozpočet + Žádosti o změnu'!$EF$2="ano",'Rozpočet + Žádosti o změnu'!EA136,IF('Rozpočet + Žádosti o změnu'!$DT$2="ano",'Rozpočet + Žádosti o změnu'!DO136,IF('Rozpočet + Žádosti o změnu'!$DH$2="ano",'Rozpočet + Žádosti o změnu'!DC136,IF('Rozpočet + Žádosti o změnu'!$CV$2="ano",'Rozpočet + Žádosti o změnu'!CQ136,IF('Rozpočet + Žádosti o změnu'!$CJ$2="ano",'Rozpočet + Žádosti o změnu'!CE136,IF('Rozpočet + Žádosti o změnu'!$BX$2="ano",'Rozpočet + Žádosti o změnu'!BS136,IF('Rozpočet + Žádosti o změnu'!$BL$2="ano",'Rozpočet + Žádosti o změnu'!BG136,IF('Rozpočet + Žádosti o změnu'!$AZ$2="ano",'Rozpočet + Žádosti o změnu'!AU136,IF('Rozpočet + Žádosti o změnu'!$AN$2="ano",'Rozpočet + Žádosti o změnu'!AI136,'Rozpočet + Žádosti o změnu'!I136))))))))))</f>
        <v>0</v>
      </c>
      <c r="Q136" s="267">
        <f>IF('Rozpočet + Žádosti o změnu'!$ER$2="ano",'Rozpočet + Žádosti o změnu'!EN136,IF('Rozpočet + Žádosti o změnu'!$EF$2="ano",'Rozpočet + Žádosti o změnu'!EB136,IF('Rozpočet + Žádosti o změnu'!$DT$2="ano",'Rozpočet + Žádosti o změnu'!DP136,IF('Rozpočet + Žádosti o změnu'!$DH$2="ano",'Rozpočet + Žádosti o změnu'!DD136,IF('Rozpočet + Žádosti o změnu'!$CV$2="ano",'Rozpočet + Žádosti o změnu'!CR136,IF('Rozpočet + Žádosti o změnu'!$CJ$2="ano",'Rozpočet + Žádosti o změnu'!CF136,IF('Rozpočet + Žádosti o změnu'!$BX$2="ano",'Rozpočet + Žádosti o změnu'!BT136,IF('Rozpočet + Žádosti o změnu'!$BL$2="ano",'Rozpočet + Žádosti o změnu'!BH136,IF('Rozpočet + Žádosti o změnu'!$AZ$2="ano",'Rozpočet + Žádosti o změnu'!AV136,IF('Rozpočet + Žádosti o změnu'!$AN$2="ano",'Rozpočet + Žádosti o změnu'!AJ136,'Rozpočet + Žádosti o změnu'!J136))))))))))</f>
        <v>0</v>
      </c>
      <c r="R136" s="267">
        <f>IF('Rozpočet + Žádosti o změnu'!$ER$2="ano",'Rozpočet + Žádosti o změnu'!EO136,IF('Rozpočet + Žádosti o změnu'!$EF$2="ano",'Rozpočet + Žádosti o změnu'!EC136,IF('Rozpočet + Žádosti o změnu'!$DT$2="ano",'Rozpočet + Žádosti o změnu'!DQ136,IF('Rozpočet + Žádosti o změnu'!$DH$2="ano",'Rozpočet + Žádosti o změnu'!DE136,IF('Rozpočet + Žádosti o změnu'!$CV$2="ano",'Rozpočet + Žádosti o změnu'!CS136,IF('Rozpočet + Žádosti o změnu'!$CJ$2="ano",'Rozpočet + Žádosti o změnu'!CG136,IF('Rozpočet + Žádosti o změnu'!$BX$2="ano",'Rozpočet + Žádosti o změnu'!BU136,IF('Rozpočet + Žádosti o změnu'!$BL$2="ano",'Rozpočet + Žádosti o změnu'!BI136,IF('Rozpočet + Žádosti o změnu'!$AZ$2="ano",'Rozpočet + Žádosti o změnu'!AW136,IF('Rozpočet + Žádosti o změnu'!$AN$2="ano",'Rozpočet + Žádosti o změnu'!AK136,'Rozpočet + Žádosti o změnu'!K136))))))))))</f>
        <v>0</v>
      </c>
      <c r="S136" s="267">
        <f>IF('Rozpočet + Žádosti o změnu'!$ER$2="ano",'Rozpočet + Žádosti o změnu'!EP136,IF('Rozpočet + Žádosti o změnu'!$EF$2="ano",'Rozpočet + Žádosti o změnu'!ED136,IF('Rozpočet + Žádosti o změnu'!$DT$2="ano",'Rozpočet + Žádosti o změnu'!DR136,IF('Rozpočet + Žádosti o změnu'!$DH$2="ano",'Rozpočet + Žádosti o změnu'!DF136,IF('Rozpočet + Žádosti o změnu'!$CV$2="ano",'Rozpočet + Žádosti o změnu'!CT136,IF('Rozpočet + Žádosti o změnu'!$CJ$2="ano",'Rozpočet + Žádosti o změnu'!CH136,IF('Rozpočet + Žádosti o změnu'!$BX$2="ano",'Rozpočet + Žádosti o změnu'!BV136,IF('Rozpočet + Žádosti o změnu'!$BL$2="ano",'Rozpočet + Žádosti o změnu'!BJ136,IF('Rozpočet + Žádosti o změnu'!$AZ$2="ano",'Rozpočet + Žádosti o změnu'!AX136,IF('Rozpočet + Žádosti o změnu'!$AN$2="ano",'Rozpočet + Žádosti o změnu'!AL136,'Rozpočet + Žádosti o změnu'!L136))))))))))</f>
        <v>0</v>
      </c>
      <c r="T136" s="267">
        <f>IF('Rozpočet + Žádosti o změnu'!$ER$2="ano",'Rozpočet + Žádosti o změnu'!EQ136,IF('Rozpočet + Žádosti o změnu'!$EF$2="ano",'Rozpočet + Žádosti o změnu'!EE136,IF('Rozpočet + Žádosti o změnu'!$DT$2="ano",'Rozpočet + Žádosti o změnu'!DS136,IF('Rozpočet + Žádosti o změnu'!$DH$2="ano",'Rozpočet + Žádosti o změnu'!DG136,IF('Rozpočet + Žádosti o změnu'!$CV$2="ano",'Rozpočet + Žádosti o změnu'!CU136,IF('Rozpočet + Žádosti o změnu'!$CJ$2="ano",'Rozpočet + Žádosti o změnu'!CI136,IF('Rozpočet + Žádosti o změnu'!$BX$2="ano",'Rozpočet + Žádosti o změnu'!BW136,IF('Rozpočet + Žádosti o změnu'!$BL$2="ano",'Rozpočet + Žádosti o změnu'!BK136,IF('Rozpočet + Žádosti o změnu'!$AZ$2="ano",'Rozpočet + Žádosti o změnu'!AY136,IF('Rozpočet + Žádosti o změnu'!$AN$2="ano",'Rozpočet + Žádosti o změnu'!AM136,'Rozpočet + Žádosti o změnu'!M136))))))))))</f>
        <v>0</v>
      </c>
      <c r="U136" s="267">
        <f>IF('Rozpočet + Žádosti o změnu'!$ER$2="ano",'Rozpočet + Žádosti o změnu'!ER136,IF('Rozpočet + Žádosti o změnu'!$EF$2="ano",'Rozpočet + Žádosti o změnu'!EF136,IF('Rozpočet + Žádosti o změnu'!$DT$2="ano",'Rozpočet + Žádosti o změnu'!DT136,IF('Rozpočet + Žádosti o změnu'!$DH$2="ano",'Rozpočet + Žádosti o změnu'!DH136,IF('Rozpočet + Žádosti o změnu'!$CV$2="ano",'Rozpočet + Žádosti o změnu'!CV136,IF('Rozpočet + Žádosti o změnu'!$CJ$2="ano",'Rozpočet + Žádosti o změnu'!CJ136,IF('Rozpočet + Žádosti o změnu'!$BX$2="ano",'Rozpočet + Žádosti o změnu'!BX136,IF('Rozpočet + Žádosti o změnu'!$BL$2="ano",'Rozpočet + Žádosti o změnu'!BL136,IF('Rozpočet + Žádosti o změnu'!$AZ$2="ano",'Rozpočet + Žádosti o změnu'!AZ136,IF('Rozpočet + Žádosti o změnu'!$AN$2="ano",'Rozpočet + Žádosti o změnu'!AN136,'Rozpočet + Žádosti o změnu'!N136))))))))))</f>
        <v>0</v>
      </c>
      <c r="W136" s="281">
        <f>IF('ZoR č. 1'!$D136="",0,'ZoR č. 1'!G136)+IF('ZoR č. 2'!$D136="",0,'ZoR č. 2'!G136)+IF('ZoR č. 3'!$D136="",0,'ZoR č. 3'!G136)+IF('ZoR č. 4'!$D136="",0,'ZoR č. 4'!G136)+IF('ZoR č. 5'!$D136="",0,'ZoR č. 5'!G136)+IF('ZoR č. 6'!$D136="",0,'ZoR č. 6'!G136)+IF('ZoR č. 7'!$D136="",0,'ZoR č. 7'!G136)+IF('ZoR č. 8'!$D136="",0,'ZoR č. 8'!G136)+IF('ZoR č. 9'!$D136="",0,'ZoR č. 9'!G136)+IF('ZoR č. 10'!$D136="",0,'ZoR č. 10'!G136)+IF(ZZoR!$D136="",0,ZZoR!G136)</f>
        <v>0</v>
      </c>
      <c r="X136" s="281">
        <f>IF('ZoR č. 1'!$D136="",0,'ZoR č. 1'!H136)+IF('ZoR č. 2'!$D136="",0,'ZoR č. 2'!H136)+IF('ZoR č. 3'!$D136="",0,'ZoR č. 3'!H136)+IF('ZoR č. 4'!$D136="",0,'ZoR č. 4'!H136)+IF('ZoR č. 5'!$D136="",0,'ZoR č. 5'!H136)+IF('ZoR č. 6'!$D136="",0,'ZoR č. 6'!H136)+IF('ZoR č. 7'!$D136="",0,'ZoR č. 7'!H136)+IF('ZoR č. 8'!$D136="",0,'ZoR č. 8'!H136)+IF('ZoR č. 9'!$D136="",0,'ZoR č. 9'!H136)+IF('ZoR č. 10'!$D136="",0,'ZoR č. 10'!H136)+IF(ZZoR!$D136="",0,ZZoR!H136)</f>
        <v>0</v>
      </c>
      <c r="Y136" s="281">
        <f>IF('ZoR č. 1'!$D136="",0,'ZoR č. 1'!I136)+IF('ZoR č. 2'!$D136="",0,'ZoR č. 2'!I136)+IF('ZoR č. 3'!$D136="",0,'ZoR č. 3'!I136)+IF('ZoR č. 4'!$D136="",0,'ZoR č. 4'!I136)+IF('ZoR č. 5'!$D136="",0,'ZoR č. 5'!I136)+IF('ZoR č. 6'!$D136="",0,'ZoR č. 6'!I136)+IF('ZoR č. 7'!$D136="",0,'ZoR č. 7'!I136)+IF('ZoR č. 8'!$D136="",0,'ZoR č. 8'!I136)+IF('ZoR č. 9'!$D136="",0,'ZoR č. 9'!I136)+IF('ZoR č. 10'!$D136="",0,'ZoR č. 10'!I136)+IF(ZZoR!$D136="",0,ZZoR!I136)</f>
        <v>0</v>
      </c>
      <c r="Z136" s="281">
        <f>IF('ZoR č. 1'!$D136="",0,'ZoR č. 1'!J136)+IF('ZoR č. 2'!$D136="",0,'ZoR č. 2'!J136)+IF('ZoR č. 3'!$D136="",0,'ZoR č. 3'!J136)+IF('ZoR č. 4'!$D136="",0,'ZoR č. 4'!J136)+IF('ZoR č. 5'!$D136="",0,'ZoR č. 5'!J136)+IF('ZoR č. 6'!$D136="",0,'ZoR č. 6'!J136)+IF('ZoR č. 7'!$D136="",0,'ZoR č. 7'!J136)+IF('ZoR č. 8'!$D136="",0,'ZoR č. 8'!J136)+IF('ZoR č. 9'!$D136="",0,'ZoR č. 9'!J136)+IF('ZoR č. 10'!$D136="",0,'ZoR č. 10'!J136)+IF(ZZoR!$D136="",0,ZZoR!J136)</f>
        <v>0</v>
      </c>
      <c r="AA136" s="281">
        <f>IF('ZoR č. 1'!$D136="",0,'ZoR č. 1'!K136)+IF('ZoR č. 2'!$D136="",0,'ZoR č. 2'!K136)+IF('ZoR č. 3'!$D136="",0,'ZoR č. 3'!K136)+IF('ZoR č. 4'!$D136="",0,'ZoR č. 4'!K136)+IF('ZoR č. 5'!$D136="",0,'ZoR č. 5'!K136)+IF('ZoR č. 6'!$D136="",0,'ZoR č. 6'!K136)+IF('ZoR č. 7'!$D136="",0,'ZoR č. 7'!K136)+IF('ZoR č. 8'!$D136="",0,'ZoR č. 8'!K136)+IF('ZoR č. 9'!$D136="",0,'ZoR č. 9'!K136)+IF('ZoR č. 10'!$D136="",0,'ZoR č. 10'!K136)+IF(ZZoR!$D136="",0,ZZoR!K136)</f>
        <v>0</v>
      </c>
      <c r="AB136" s="281">
        <f>IF('ZoR č. 1'!$D136="",0,'ZoR č. 1'!L136)+IF('ZoR č. 2'!$D136="",0,'ZoR č. 2'!L136)+IF('ZoR č. 3'!$D136="",0,'ZoR č. 3'!L136)+IF('ZoR č. 4'!$D136="",0,'ZoR č. 4'!L136)+IF('ZoR č. 5'!$D136="",0,'ZoR č. 5'!L136)+IF('ZoR č. 6'!$D136="",0,'ZoR č. 6'!L136)+IF('ZoR č. 7'!$D136="",0,'ZoR č. 7'!L136)+IF('ZoR č. 8'!$D136="",0,'ZoR č. 8'!L136)+IF('ZoR č. 9'!$D136="",0,'ZoR č. 9'!L136)+IF('ZoR č. 10'!$D136="",0,'ZoR č. 10'!L136)+IF(ZZoR!$D136="",0,ZZoR!L136)</f>
        <v>0</v>
      </c>
      <c r="AC136" s="281">
        <f>IF('ZoR č. 1'!$D136="",0,'ZoR č. 1'!M136)+IF('ZoR č. 2'!$D136="",0,'ZoR č. 2'!M136)+IF('ZoR č. 3'!$D136="",0,'ZoR č. 3'!M136)+IF('ZoR č. 4'!$D136="",0,'ZoR č. 4'!M136)+IF('ZoR č. 5'!$D136="",0,'ZoR č. 5'!M136)+IF('ZoR č. 6'!$D136="",0,'ZoR č. 6'!M136)+IF('ZoR č. 7'!$D136="",0,'ZoR č. 7'!M136)+IF('ZoR č. 8'!$D136="",0,'ZoR č. 8'!M136)+IF('ZoR č. 9'!$D136="",0,'ZoR č. 9'!M136)+IF('ZoR č. 10'!$D136="",0,'ZoR č. 10'!M136)+IF(ZZoR!$D136="",0,ZZoR!M136)</f>
        <v>0</v>
      </c>
      <c r="AE136" s="282" t="str">
        <f t="shared" ref="AE136:AE146" si="11">IF(D136="","",IF(OR(O136-W136&lt;0,P136-X136&lt;0,Q136-Y136&lt;0,R136-Z136&lt;0,S136-AA136&lt;0,T136-AB136&lt;0,U136-AC136&lt;0)=TRUE,"V předložených ZoR byl u tohoto partnera překročen počet jednotek dle aktuálního rozpočtu.",""))</f>
        <v/>
      </c>
    </row>
    <row r="137" spans="2:31" x14ac:dyDescent="0.25">
      <c r="B137" s="10" t="s">
        <v>250</v>
      </c>
      <c r="C137" s="104" t="str">
        <f>IF(COUNTA('Přehled partnerů'!C137:D137)&lt;&gt;2,"partner neuveden",IF('Přehled partnerů'!P137="ANO",'Přehled partnerů'!C137,"v tomto období nerelevantní"))</f>
        <v>partner neuveden</v>
      </c>
      <c r="D137" s="116" t="str">
        <f>IF(COUNTA('Přehled partnerů'!C137:D137)&lt;&gt;2,"",IF('Přehled partnerů'!P137="ANO",'Přehled partnerů'!D137,""))</f>
        <v/>
      </c>
      <c r="E137" s="24" t="str">
        <f t="shared" si="8"/>
        <v/>
      </c>
      <c r="F137" s="47" t="str">
        <f t="shared" si="9"/>
        <v/>
      </c>
      <c r="G137" s="15">
        <v>0</v>
      </c>
      <c r="H137" s="16">
        <v>0</v>
      </c>
      <c r="I137" s="16">
        <v>0</v>
      </c>
      <c r="J137" s="16">
        <v>0</v>
      </c>
      <c r="K137" s="126">
        <v>0</v>
      </c>
      <c r="L137" s="126">
        <v>0</v>
      </c>
      <c r="M137" s="130">
        <v>0</v>
      </c>
      <c r="N137" s="58" t="str">
        <f t="shared" si="10"/>
        <v/>
      </c>
      <c r="O137" s="267">
        <f>IF('Rozpočet + Žádosti o změnu'!$ER$2="ano",'Rozpočet + Žádosti o změnu'!EL137,IF('Rozpočet + Žádosti o změnu'!$EF$2="ano",'Rozpočet + Žádosti o změnu'!DZ137,IF('Rozpočet + Žádosti o změnu'!$DT$2="ano",'Rozpočet + Žádosti o změnu'!DN137,IF('Rozpočet + Žádosti o změnu'!$DH$2="ano",'Rozpočet + Žádosti o změnu'!DB137,IF('Rozpočet + Žádosti o změnu'!$CV$2="ano",'Rozpočet + Žádosti o změnu'!CP137,IF('Rozpočet + Žádosti o změnu'!$CJ$2="ano",'Rozpočet + Žádosti o změnu'!CD137,IF('Rozpočet + Žádosti o změnu'!$BX$2="ano",'Rozpočet + Žádosti o změnu'!BR137,IF('Rozpočet + Žádosti o změnu'!$BL$2="ano",'Rozpočet + Žádosti o změnu'!BF137,IF('Rozpočet + Žádosti o změnu'!$AZ$2="ano",'Rozpočet + Žádosti o změnu'!AT137,IF('Rozpočet + Žádosti o změnu'!$AN$2="ano",'Rozpočet + Žádosti o změnu'!AH137,'Rozpočet + Žádosti o změnu'!H137))))))))))</f>
        <v>0</v>
      </c>
      <c r="P137" s="267">
        <f>IF('Rozpočet + Žádosti o změnu'!$ER$2="ano",'Rozpočet + Žádosti o změnu'!EM137,IF('Rozpočet + Žádosti o změnu'!$EF$2="ano",'Rozpočet + Žádosti o změnu'!EA137,IF('Rozpočet + Žádosti o změnu'!$DT$2="ano",'Rozpočet + Žádosti o změnu'!DO137,IF('Rozpočet + Žádosti o změnu'!$DH$2="ano",'Rozpočet + Žádosti o změnu'!DC137,IF('Rozpočet + Žádosti o změnu'!$CV$2="ano",'Rozpočet + Žádosti o změnu'!CQ137,IF('Rozpočet + Žádosti o změnu'!$CJ$2="ano",'Rozpočet + Žádosti o změnu'!CE137,IF('Rozpočet + Žádosti o změnu'!$BX$2="ano",'Rozpočet + Žádosti o změnu'!BS137,IF('Rozpočet + Žádosti o změnu'!$BL$2="ano",'Rozpočet + Žádosti o změnu'!BG137,IF('Rozpočet + Žádosti o změnu'!$AZ$2="ano",'Rozpočet + Žádosti o změnu'!AU137,IF('Rozpočet + Žádosti o změnu'!$AN$2="ano",'Rozpočet + Žádosti o změnu'!AI137,'Rozpočet + Žádosti o změnu'!I137))))))))))</f>
        <v>0</v>
      </c>
      <c r="Q137" s="267">
        <f>IF('Rozpočet + Žádosti o změnu'!$ER$2="ano",'Rozpočet + Žádosti o změnu'!EN137,IF('Rozpočet + Žádosti o změnu'!$EF$2="ano",'Rozpočet + Žádosti o změnu'!EB137,IF('Rozpočet + Žádosti o změnu'!$DT$2="ano",'Rozpočet + Žádosti o změnu'!DP137,IF('Rozpočet + Žádosti o změnu'!$DH$2="ano",'Rozpočet + Žádosti o změnu'!DD137,IF('Rozpočet + Žádosti o změnu'!$CV$2="ano",'Rozpočet + Žádosti o změnu'!CR137,IF('Rozpočet + Žádosti o změnu'!$CJ$2="ano",'Rozpočet + Žádosti o změnu'!CF137,IF('Rozpočet + Žádosti o změnu'!$BX$2="ano",'Rozpočet + Žádosti o změnu'!BT137,IF('Rozpočet + Žádosti o změnu'!$BL$2="ano",'Rozpočet + Žádosti o změnu'!BH137,IF('Rozpočet + Žádosti o změnu'!$AZ$2="ano",'Rozpočet + Žádosti o změnu'!AV137,IF('Rozpočet + Žádosti o změnu'!$AN$2="ano",'Rozpočet + Žádosti o změnu'!AJ137,'Rozpočet + Žádosti o změnu'!J137))))))))))</f>
        <v>0</v>
      </c>
      <c r="R137" s="267">
        <f>IF('Rozpočet + Žádosti o změnu'!$ER$2="ano",'Rozpočet + Žádosti o změnu'!EO137,IF('Rozpočet + Žádosti o změnu'!$EF$2="ano",'Rozpočet + Žádosti o změnu'!EC137,IF('Rozpočet + Žádosti o změnu'!$DT$2="ano",'Rozpočet + Žádosti o změnu'!DQ137,IF('Rozpočet + Žádosti o změnu'!$DH$2="ano",'Rozpočet + Žádosti o změnu'!DE137,IF('Rozpočet + Žádosti o změnu'!$CV$2="ano",'Rozpočet + Žádosti o změnu'!CS137,IF('Rozpočet + Žádosti o změnu'!$CJ$2="ano",'Rozpočet + Žádosti o změnu'!CG137,IF('Rozpočet + Žádosti o změnu'!$BX$2="ano",'Rozpočet + Žádosti o změnu'!BU137,IF('Rozpočet + Žádosti o změnu'!$BL$2="ano",'Rozpočet + Žádosti o změnu'!BI137,IF('Rozpočet + Žádosti o změnu'!$AZ$2="ano",'Rozpočet + Žádosti o změnu'!AW137,IF('Rozpočet + Žádosti o změnu'!$AN$2="ano",'Rozpočet + Žádosti o změnu'!AK137,'Rozpočet + Žádosti o změnu'!K137))))))))))</f>
        <v>0</v>
      </c>
      <c r="S137" s="267">
        <f>IF('Rozpočet + Žádosti o změnu'!$ER$2="ano",'Rozpočet + Žádosti o změnu'!EP137,IF('Rozpočet + Žádosti o změnu'!$EF$2="ano",'Rozpočet + Žádosti o změnu'!ED137,IF('Rozpočet + Žádosti o změnu'!$DT$2="ano",'Rozpočet + Žádosti o změnu'!DR137,IF('Rozpočet + Žádosti o změnu'!$DH$2="ano",'Rozpočet + Žádosti o změnu'!DF137,IF('Rozpočet + Žádosti o změnu'!$CV$2="ano",'Rozpočet + Žádosti o změnu'!CT137,IF('Rozpočet + Žádosti o změnu'!$CJ$2="ano",'Rozpočet + Žádosti o změnu'!CH137,IF('Rozpočet + Žádosti o změnu'!$BX$2="ano",'Rozpočet + Žádosti o změnu'!BV137,IF('Rozpočet + Žádosti o změnu'!$BL$2="ano",'Rozpočet + Žádosti o změnu'!BJ137,IF('Rozpočet + Žádosti o změnu'!$AZ$2="ano",'Rozpočet + Žádosti o změnu'!AX137,IF('Rozpočet + Žádosti o změnu'!$AN$2="ano",'Rozpočet + Žádosti o změnu'!AL137,'Rozpočet + Žádosti o změnu'!L137))))))))))</f>
        <v>0</v>
      </c>
      <c r="T137" s="267">
        <f>IF('Rozpočet + Žádosti o změnu'!$ER$2="ano",'Rozpočet + Žádosti o změnu'!EQ137,IF('Rozpočet + Žádosti o změnu'!$EF$2="ano",'Rozpočet + Žádosti o změnu'!EE137,IF('Rozpočet + Žádosti o změnu'!$DT$2="ano",'Rozpočet + Žádosti o změnu'!DS137,IF('Rozpočet + Žádosti o změnu'!$DH$2="ano",'Rozpočet + Žádosti o změnu'!DG137,IF('Rozpočet + Žádosti o změnu'!$CV$2="ano",'Rozpočet + Žádosti o změnu'!CU137,IF('Rozpočet + Žádosti o změnu'!$CJ$2="ano",'Rozpočet + Žádosti o změnu'!CI137,IF('Rozpočet + Žádosti o změnu'!$BX$2="ano",'Rozpočet + Žádosti o změnu'!BW137,IF('Rozpočet + Žádosti o změnu'!$BL$2="ano",'Rozpočet + Žádosti o změnu'!BK137,IF('Rozpočet + Žádosti o změnu'!$AZ$2="ano",'Rozpočet + Žádosti o změnu'!AY137,IF('Rozpočet + Žádosti o změnu'!$AN$2="ano",'Rozpočet + Žádosti o změnu'!AM137,'Rozpočet + Žádosti o změnu'!M137))))))))))</f>
        <v>0</v>
      </c>
      <c r="U137" s="267">
        <f>IF('Rozpočet + Žádosti o změnu'!$ER$2="ano",'Rozpočet + Žádosti o změnu'!ER137,IF('Rozpočet + Žádosti o změnu'!$EF$2="ano",'Rozpočet + Žádosti o změnu'!EF137,IF('Rozpočet + Žádosti o změnu'!$DT$2="ano",'Rozpočet + Žádosti o změnu'!DT137,IF('Rozpočet + Žádosti o změnu'!$DH$2="ano",'Rozpočet + Žádosti o změnu'!DH137,IF('Rozpočet + Žádosti o změnu'!$CV$2="ano",'Rozpočet + Žádosti o změnu'!CV137,IF('Rozpočet + Žádosti o změnu'!$CJ$2="ano",'Rozpočet + Žádosti o změnu'!CJ137,IF('Rozpočet + Žádosti o změnu'!$BX$2="ano",'Rozpočet + Žádosti o změnu'!BX137,IF('Rozpočet + Žádosti o změnu'!$BL$2="ano",'Rozpočet + Žádosti o změnu'!BL137,IF('Rozpočet + Žádosti o změnu'!$AZ$2="ano",'Rozpočet + Žádosti o změnu'!AZ137,IF('Rozpočet + Žádosti o změnu'!$AN$2="ano",'Rozpočet + Žádosti o změnu'!AN137,'Rozpočet + Žádosti o změnu'!N137))))))))))</f>
        <v>0</v>
      </c>
      <c r="W137" s="281">
        <f>IF('ZoR č. 1'!$D137="",0,'ZoR č. 1'!G137)+IF('ZoR č. 2'!$D137="",0,'ZoR č. 2'!G137)+IF('ZoR č. 3'!$D137="",0,'ZoR č. 3'!G137)+IF('ZoR č. 4'!$D137="",0,'ZoR č. 4'!G137)+IF('ZoR č. 5'!$D137="",0,'ZoR č. 5'!G137)+IF('ZoR č. 6'!$D137="",0,'ZoR č. 6'!G137)+IF('ZoR č. 7'!$D137="",0,'ZoR č. 7'!G137)+IF('ZoR č. 8'!$D137="",0,'ZoR č. 8'!G137)+IF('ZoR č. 9'!$D137="",0,'ZoR č. 9'!G137)+IF('ZoR č. 10'!$D137="",0,'ZoR č. 10'!G137)+IF(ZZoR!$D137="",0,ZZoR!G137)</f>
        <v>0</v>
      </c>
      <c r="X137" s="281">
        <f>IF('ZoR č. 1'!$D137="",0,'ZoR č. 1'!H137)+IF('ZoR č. 2'!$D137="",0,'ZoR č. 2'!H137)+IF('ZoR č. 3'!$D137="",0,'ZoR č. 3'!H137)+IF('ZoR č. 4'!$D137="",0,'ZoR č. 4'!H137)+IF('ZoR č. 5'!$D137="",0,'ZoR č. 5'!H137)+IF('ZoR č. 6'!$D137="",0,'ZoR č. 6'!H137)+IF('ZoR č. 7'!$D137="",0,'ZoR č. 7'!H137)+IF('ZoR č. 8'!$D137="",0,'ZoR č. 8'!H137)+IF('ZoR č. 9'!$D137="",0,'ZoR č. 9'!H137)+IF('ZoR č. 10'!$D137="",0,'ZoR č. 10'!H137)+IF(ZZoR!$D137="",0,ZZoR!H137)</f>
        <v>0</v>
      </c>
      <c r="Y137" s="281">
        <f>IF('ZoR č. 1'!$D137="",0,'ZoR č. 1'!I137)+IF('ZoR č. 2'!$D137="",0,'ZoR č. 2'!I137)+IF('ZoR č. 3'!$D137="",0,'ZoR č. 3'!I137)+IF('ZoR č. 4'!$D137="",0,'ZoR č. 4'!I137)+IF('ZoR č. 5'!$D137="",0,'ZoR č. 5'!I137)+IF('ZoR č. 6'!$D137="",0,'ZoR č. 6'!I137)+IF('ZoR č. 7'!$D137="",0,'ZoR č. 7'!I137)+IF('ZoR č. 8'!$D137="",0,'ZoR č. 8'!I137)+IF('ZoR č. 9'!$D137="",0,'ZoR č. 9'!I137)+IF('ZoR č. 10'!$D137="",0,'ZoR č. 10'!I137)+IF(ZZoR!$D137="",0,ZZoR!I137)</f>
        <v>0</v>
      </c>
      <c r="Z137" s="281">
        <f>IF('ZoR č. 1'!$D137="",0,'ZoR č. 1'!J137)+IF('ZoR č. 2'!$D137="",0,'ZoR č. 2'!J137)+IF('ZoR č. 3'!$D137="",0,'ZoR č. 3'!J137)+IF('ZoR č. 4'!$D137="",0,'ZoR č. 4'!J137)+IF('ZoR č. 5'!$D137="",0,'ZoR č. 5'!J137)+IF('ZoR č. 6'!$D137="",0,'ZoR č. 6'!J137)+IF('ZoR č. 7'!$D137="",0,'ZoR č. 7'!J137)+IF('ZoR č. 8'!$D137="",0,'ZoR č. 8'!J137)+IF('ZoR č. 9'!$D137="",0,'ZoR č. 9'!J137)+IF('ZoR č. 10'!$D137="",0,'ZoR č. 10'!J137)+IF(ZZoR!$D137="",0,ZZoR!J137)</f>
        <v>0</v>
      </c>
      <c r="AA137" s="281">
        <f>IF('ZoR č. 1'!$D137="",0,'ZoR č. 1'!K137)+IF('ZoR č. 2'!$D137="",0,'ZoR č. 2'!K137)+IF('ZoR č. 3'!$D137="",0,'ZoR č. 3'!K137)+IF('ZoR č. 4'!$D137="",0,'ZoR č. 4'!K137)+IF('ZoR č. 5'!$D137="",0,'ZoR č. 5'!K137)+IF('ZoR č. 6'!$D137="",0,'ZoR č. 6'!K137)+IF('ZoR č. 7'!$D137="",0,'ZoR č. 7'!K137)+IF('ZoR č. 8'!$D137="",0,'ZoR č. 8'!K137)+IF('ZoR č. 9'!$D137="",0,'ZoR č. 9'!K137)+IF('ZoR č. 10'!$D137="",0,'ZoR č. 10'!K137)+IF(ZZoR!$D137="",0,ZZoR!K137)</f>
        <v>0</v>
      </c>
      <c r="AB137" s="281">
        <f>IF('ZoR č. 1'!$D137="",0,'ZoR č. 1'!L137)+IF('ZoR č. 2'!$D137="",0,'ZoR č. 2'!L137)+IF('ZoR č. 3'!$D137="",0,'ZoR č. 3'!L137)+IF('ZoR č. 4'!$D137="",0,'ZoR č. 4'!L137)+IF('ZoR č. 5'!$D137="",0,'ZoR č. 5'!L137)+IF('ZoR č. 6'!$D137="",0,'ZoR č. 6'!L137)+IF('ZoR č. 7'!$D137="",0,'ZoR č. 7'!L137)+IF('ZoR č. 8'!$D137="",0,'ZoR č. 8'!L137)+IF('ZoR č. 9'!$D137="",0,'ZoR č. 9'!L137)+IF('ZoR č. 10'!$D137="",0,'ZoR č. 10'!L137)+IF(ZZoR!$D137="",0,ZZoR!L137)</f>
        <v>0</v>
      </c>
      <c r="AC137" s="281">
        <f>IF('ZoR č. 1'!$D137="",0,'ZoR č. 1'!M137)+IF('ZoR č. 2'!$D137="",0,'ZoR č. 2'!M137)+IF('ZoR č. 3'!$D137="",0,'ZoR č. 3'!M137)+IF('ZoR č. 4'!$D137="",0,'ZoR č. 4'!M137)+IF('ZoR č. 5'!$D137="",0,'ZoR č. 5'!M137)+IF('ZoR č. 6'!$D137="",0,'ZoR č. 6'!M137)+IF('ZoR č. 7'!$D137="",0,'ZoR č. 7'!M137)+IF('ZoR č. 8'!$D137="",0,'ZoR č. 8'!M137)+IF('ZoR č. 9'!$D137="",0,'ZoR č. 9'!M137)+IF('ZoR č. 10'!$D137="",0,'ZoR č. 10'!M137)+IF(ZZoR!$D137="",0,ZZoR!M137)</f>
        <v>0</v>
      </c>
      <c r="AE137" s="282" t="str">
        <f t="shared" si="11"/>
        <v/>
      </c>
    </row>
    <row r="138" spans="2:31" x14ac:dyDescent="0.25">
      <c r="B138" s="10" t="s">
        <v>251</v>
      </c>
      <c r="C138" s="104" t="str">
        <f>IF(COUNTA('Přehled partnerů'!C138:D138)&lt;&gt;2,"partner neuveden",IF('Přehled partnerů'!P138="ANO",'Přehled partnerů'!C138,"v tomto období nerelevantní"))</f>
        <v>partner neuveden</v>
      </c>
      <c r="D138" s="116" t="str">
        <f>IF(COUNTA('Přehled partnerů'!C138:D138)&lt;&gt;2,"",IF('Přehled partnerů'!P138="ANO",'Přehled partnerů'!D138,""))</f>
        <v/>
      </c>
      <c r="E138" s="24" t="str">
        <f t="shared" si="8"/>
        <v/>
      </c>
      <c r="F138" s="47" t="str">
        <f t="shared" si="9"/>
        <v/>
      </c>
      <c r="G138" s="15">
        <v>0</v>
      </c>
      <c r="H138" s="16">
        <v>0</v>
      </c>
      <c r="I138" s="16">
        <v>0</v>
      </c>
      <c r="J138" s="16">
        <v>0</v>
      </c>
      <c r="K138" s="126">
        <v>0</v>
      </c>
      <c r="L138" s="126">
        <v>0</v>
      </c>
      <c r="M138" s="130">
        <v>0</v>
      </c>
      <c r="N138" s="58" t="str">
        <f t="shared" si="10"/>
        <v/>
      </c>
      <c r="O138" s="267">
        <f>IF('Rozpočet + Žádosti o změnu'!$ER$2="ano",'Rozpočet + Žádosti o změnu'!EL138,IF('Rozpočet + Žádosti o změnu'!$EF$2="ano",'Rozpočet + Žádosti o změnu'!DZ138,IF('Rozpočet + Žádosti o změnu'!$DT$2="ano",'Rozpočet + Žádosti o změnu'!DN138,IF('Rozpočet + Žádosti o změnu'!$DH$2="ano",'Rozpočet + Žádosti o změnu'!DB138,IF('Rozpočet + Žádosti o změnu'!$CV$2="ano",'Rozpočet + Žádosti o změnu'!CP138,IF('Rozpočet + Žádosti o změnu'!$CJ$2="ano",'Rozpočet + Žádosti o změnu'!CD138,IF('Rozpočet + Žádosti o změnu'!$BX$2="ano",'Rozpočet + Žádosti o změnu'!BR138,IF('Rozpočet + Žádosti o změnu'!$BL$2="ano",'Rozpočet + Žádosti o změnu'!BF138,IF('Rozpočet + Žádosti o změnu'!$AZ$2="ano",'Rozpočet + Žádosti o změnu'!AT138,IF('Rozpočet + Žádosti o změnu'!$AN$2="ano",'Rozpočet + Žádosti o změnu'!AH138,'Rozpočet + Žádosti o změnu'!H138))))))))))</f>
        <v>0</v>
      </c>
      <c r="P138" s="267">
        <f>IF('Rozpočet + Žádosti o změnu'!$ER$2="ano",'Rozpočet + Žádosti o změnu'!EM138,IF('Rozpočet + Žádosti o změnu'!$EF$2="ano",'Rozpočet + Žádosti o změnu'!EA138,IF('Rozpočet + Žádosti o změnu'!$DT$2="ano",'Rozpočet + Žádosti o změnu'!DO138,IF('Rozpočet + Žádosti o změnu'!$DH$2="ano",'Rozpočet + Žádosti o změnu'!DC138,IF('Rozpočet + Žádosti o změnu'!$CV$2="ano",'Rozpočet + Žádosti o změnu'!CQ138,IF('Rozpočet + Žádosti o změnu'!$CJ$2="ano",'Rozpočet + Žádosti o změnu'!CE138,IF('Rozpočet + Žádosti o změnu'!$BX$2="ano",'Rozpočet + Žádosti o změnu'!BS138,IF('Rozpočet + Žádosti o změnu'!$BL$2="ano",'Rozpočet + Žádosti o změnu'!BG138,IF('Rozpočet + Žádosti o změnu'!$AZ$2="ano",'Rozpočet + Žádosti o změnu'!AU138,IF('Rozpočet + Žádosti o změnu'!$AN$2="ano",'Rozpočet + Žádosti o změnu'!AI138,'Rozpočet + Žádosti o změnu'!I138))))))))))</f>
        <v>0</v>
      </c>
      <c r="Q138" s="267">
        <f>IF('Rozpočet + Žádosti o změnu'!$ER$2="ano",'Rozpočet + Žádosti o změnu'!EN138,IF('Rozpočet + Žádosti o změnu'!$EF$2="ano",'Rozpočet + Žádosti o změnu'!EB138,IF('Rozpočet + Žádosti o změnu'!$DT$2="ano",'Rozpočet + Žádosti o změnu'!DP138,IF('Rozpočet + Žádosti o změnu'!$DH$2="ano",'Rozpočet + Žádosti o změnu'!DD138,IF('Rozpočet + Žádosti o změnu'!$CV$2="ano",'Rozpočet + Žádosti o změnu'!CR138,IF('Rozpočet + Žádosti o změnu'!$CJ$2="ano",'Rozpočet + Žádosti o změnu'!CF138,IF('Rozpočet + Žádosti o změnu'!$BX$2="ano",'Rozpočet + Žádosti o změnu'!BT138,IF('Rozpočet + Žádosti o změnu'!$BL$2="ano",'Rozpočet + Žádosti o změnu'!BH138,IF('Rozpočet + Žádosti o změnu'!$AZ$2="ano",'Rozpočet + Žádosti o změnu'!AV138,IF('Rozpočet + Žádosti o změnu'!$AN$2="ano",'Rozpočet + Žádosti o změnu'!AJ138,'Rozpočet + Žádosti o změnu'!J138))))))))))</f>
        <v>0</v>
      </c>
      <c r="R138" s="267">
        <f>IF('Rozpočet + Žádosti o změnu'!$ER$2="ano",'Rozpočet + Žádosti o změnu'!EO138,IF('Rozpočet + Žádosti o změnu'!$EF$2="ano",'Rozpočet + Žádosti o změnu'!EC138,IF('Rozpočet + Žádosti o změnu'!$DT$2="ano",'Rozpočet + Žádosti o změnu'!DQ138,IF('Rozpočet + Žádosti o změnu'!$DH$2="ano",'Rozpočet + Žádosti o změnu'!DE138,IF('Rozpočet + Žádosti o změnu'!$CV$2="ano",'Rozpočet + Žádosti o změnu'!CS138,IF('Rozpočet + Žádosti o změnu'!$CJ$2="ano",'Rozpočet + Žádosti o změnu'!CG138,IF('Rozpočet + Žádosti o změnu'!$BX$2="ano",'Rozpočet + Žádosti o změnu'!BU138,IF('Rozpočet + Žádosti o změnu'!$BL$2="ano",'Rozpočet + Žádosti o změnu'!BI138,IF('Rozpočet + Žádosti o změnu'!$AZ$2="ano",'Rozpočet + Žádosti o změnu'!AW138,IF('Rozpočet + Žádosti o změnu'!$AN$2="ano",'Rozpočet + Žádosti o změnu'!AK138,'Rozpočet + Žádosti o změnu'!K138))))))))))</f>
        <v>0</v>
      </c>
      <c r="S138" s="267">
        <f>IF('Rozpočet + Žádosti o změnu'!$ER$2="ano",'Rozpočet + Žádosti o změnu'!EP138,IF('Rozpočet + Žádosti o změnu'!$EF$2="ano",'Rozpočet + Žádosti o změnu'!ED138,IF('Rozpočet + Žádosti o změnu'!$DT$2="ano",'Rozpočet + Žádosti o změnu'!DR138,IF('Rozpočet + Žádosti o změnu'!$DH$2="ano",'Rozpočet + Žádosti o změnu'!DF138,IF('Rozpočet + Žádosti o změnu'!$CV$2="ano",'Rozpočet + Žádosti o změnu'!CT138,IF('Rozpočet + Žádosti o změnu'!$CJ$2="ano",'Rozpočet + Žádosti o změnu'!CH138,IF('Rozpočet + Žádosti o změnu'!$BX$2="ano",'Rozpočet + Žádosti o změnu'!BV138,IF('Rozpočet + Žádosti o změnu'!$BL$2="ano",'Rozpočet + Žádosti o změnu'!BJ138,IF('Rozpočet + Žádosti o změnu'!$AZ$2="ano",'Rozpočet + Žádosti o změnu'!AX138,IF('Rozpočet + Žádosti o změnu'!$AN$2="ano",'Rozpočet + Žádosti o změnu'!AL138,'Rozpočet + Žádosti o změnu'!L138))))))))))</f>
        <v>0</v>
      </c>
      <c r="T138" s="267">
        <f>IF('Rozpočet + Žádosti o změnu'!$ER$2="ano",'Rozpočet + Žádosti o změnu'!EQ138,IF('Rozpočet + Žádosti o změnu'!$EF$2="ano",'Rozpočet + Žádosti o změnu'!EE138,IF('Rozpočet + Žádosti o změnu'!$DT$2="ano",'Rozpočet + Žádosti o změnu'!DS138,IF('Rozpočet + Žádosti o změnu'!$DH$2="ano",'Rozpočet + Žádosti o změnu'!DG138,IF('Rozpočet + Žádosti o změnu'!$CV$2="ano",'Rozpočet + Žádosti o změnu'!CU138,IF('Rozpočet + Žádosti o změnu'!$CJ$2="ano",'Rozpočet + Žádosti o změnu'!CI138,IF('Rozpočet + Žádosti o změnu'!$BX$2="ano",'Rozpočet + Žádosti o změnu'!BW138,IF('Rozpočet + Žádosti o změnu'!$BL$2="ano",'Rozpočet + Žádosti o změnu'!BK138,IF('Rozpočet + Žádosti o změnu'!$AZ$2="ano",'Rozpočet + Žádosti o změnu'!AY138,IF('Rozpočet + Žádosti o změnu'!$AN$2="ano",'Rozpočet + Žádosti o změnu'!AM138,'Rozpočet + Žádosti o změnu'!M138))))))))))</f>
        <v>0</v>
      </c>
      <c r="U138" s="267">
        <f>IF('Rozpočet + Žádosti o změnu'!$ER$2="ano",'Rozpočet + Žádosti o změnu'!ER138,IF('Rozpočet + Žádosti o změnu'!$EF$2="ano",'Rozpočet + Žádosti o změnu'!EF138,IF('Rozpočet + Žádosti o změnu'!$DT$2="ano",'Rozpočet + Žádosti o změnu'!DT138,IF('Rozpočet + Žádosti o změnu'!$DH$2="ano",'Rozpočet + Žádosti o změnu'!DH138,IF('Rozpočet + Žádosti o změnu'!$CV$2="ano",'Rozpočet + Žádosti o změnu'!CV138,IF('Rozpočet + Žádosti o změnu'!$CJ$2="ano",'Rozpočet + Žádosti o změnu'!CJ138,IF('Rozpočet + Žádosti o změnu'!$BX$2="ano",'Rozpočet + Žádosti o změnu'!BX138,IF('Rozpočet + Žádosti o změnu'!$BL$2="ano",'Rozpočet + Žádosti o změnu'!BL138,IF('Rozpočet + Žádosti o změnu'!$AZ$2="ano",'Rozpočet + Žádosti o změnu'!AZ138,IF('Rozpočet + Žádosti o změnu'!$AN$2="ano",'Rozpočet + Žádosti o změnu'!AN138,'Rozpočet + Žádosti o změnu'!N138))))))))))</f>
        <v>0</v>
      </c>
      <c r="W138" s="281">
        <f>IF('ZoR č. 1'!$D138="",0,'ZoR č. 1'!G138)+IF('ZoR č. 2'!$D138="",0,'ZoR č. 2'!G138)+IF('ZoR č. 3'!$D138="",0,'ZoR č. 3'!G138)+IF('ZoR č. 4'!$D138="",0,'ZoR č. 4'!G138)+IF('ZoR č. 5'!$D138="",0,'ZoR č. 5'!G138)+IF('ZoR č. 6'!$D138="",0,'ZoR č. 6'!G138)+IF('ZoR č. 7'!$D138="",0,'ZoR č. 7'!G138)+IF('ZoR č. 8'!$D138="",0,'ZoR č. 8'!G138)+IF('ZoR č. 9'!$D138="",0,'ZoR č. 9'!G138)+IF('ZoR č. 10'!$D138="",0,'ZoR č. 10'!G138)+IF(ZZoR!$D138="",0,ZZoR!G138)</f>
        <v>0</v>
      </c>
      <c r="X138" s="281">
        <f>IF('ZoR č. 1'!$D138="",0,'ZoR č. 1'!H138)+IF('ZoR č. 2'!$D138="",0,'ZoR č. 2'!H138)+IF('ZoR č. 3'!$D138="",0,'ZoR č. 3'!H138)+IF('ZoR č. 4'!$D138="",0,'ZoR č. 4'!H138)+IF('ZoR č. 5'!$D138="",0,'ZoR č. 5'!H138)+IF('ZoR č. 6'!$D138="",0,'ZoR č. 6'!H138)+IF('ZoR č. 7'!$D138="",0,'ZoR č. 7'!H138)+IF('ZoR č. 8'!$D138="",0,'ZoR č. 8'!H138)+IF('ZoR č. 9'!$D138="",0,'ZoR č. 9'!H138)+IF('ZoR č. 10'!$D138="",0,'ZoR č. 10'!H138)+IF(ZZoR!$D138="",0,ZZoR!H138)</f>
        <v>0</v>
      </c>
      <c r="Y138" s="281">
        <f>IF('ZoR č. 1'!$D138="",0,'ZoR č. 1'!I138)+IF('ZoR č. 2'!$D138="",0,'ZoR č. 2'!I138)+IF('ZoR č. 3'!$D138="",0,'ZoR č. 3'!I138)+IF('ZoR č. 4'!$D138="",0,'ZoR č. 4'!I138)+IF('ZoR č. 5'!$D138="",0,'ZoR č. 5'!I138)+IF('ZoR č. 6'!$D138="",0,'ZoR č. 6'!I138)+IF('ZoR č. 7'!$D138="",0,'ZoR č. 7'!I138)+IF('ZoR č. 8'!$D138="",0,'ZoR č. 8'!I138)+IF('ZoR č. 9'!$D138="",0,'ZoR č. 9'!I138)+IF('ZoR č. 10'!$D138="",0,'ZoR č. 10'!I138)+IF(ZZoR!$D138="",0,ZZoR!I138)</f>
        <v>0</v>
      </c>
      <c r="Z138" s="281">
        <f>IF('ZoR č. 1'!$D138="",0,'ZoR č. 1'!J138)+IF('ZoR č. 2'!$D138="",0,'ZoR č. 2'!J138)+IF('ZoR č. 3'!$D138="",0,'ZoR č. 3'!J138)+IF('ZoR č. 4'!$D138="",0,'ZoR č. 4'!J138)+IF('ZoR č. 5'!$D138="",0,'ZoR č. 5'!J138)+IF('ZoR č. 6'!$D138="",0,'ZoR č. 6'!J138)+IF('ZoR č. 7'!$D138="",0,'ZoR č. 7'!J138)+IF('ZoR č. 8'!$D138="",0,'ZoR č. 8'!J138)+IF('ZoR č. 9'!$D138="",0,'ZoR č. 9'!J138)+IF('ZoR č. 10'!$D138="",0,'ZoR č. 10'!J138)+IF(ZZoR!$D138="",0,ZZoR!J138)</f>
        <v>0</v>
      </c>
      <c r="AA138" s="281">
        <f>IF('ZoR č. 1'!$D138="",0,'ZoR č. 1'!K138)+IF('ZoR č. 2'!$D138="",0,'ZoR č. 2'!K138)+IF('ZoR č. 3'!$D138="",0,'ZoR č. 3'!K138)+IF('ZoR č. 4'!$D138="",0,'ZoR č. 4'!K138)+IF('ZoR č. 5'!$D138="",0,'ZoR č. 5'!K138)+IF('ZoR č. 6'!$D138="",0,'ZoR č. 6'!K138)+IF('ZoR č. 7'!$D138="",0,'ZoR č. 7'!K138)+IF('ZoR č. 8'!$D138="",0,'ZoR č. 8'!K138)+IF('ZoR č. 9'!$D138="",0,'ZoR č. 9'!K138)+IF('ZoR č. 10'!$D138="",0,'ZoR č. 10'!K138)+IF(ZZoR!$D138="",0,ZZoR!K138)</f>
        <v>0</v>
      </c>
      <c r="AB138" s="281">
        <f>IF('ZoR č. 1'!$D138="",0,'ZoR č. 1'!L138)+IF('ZoR č. 2'!$D138="",0,'ZoR č. 2'!L138)+IF('ZoR č. 3'!$D138="",0,'ZoR č. 3'!L138)+IF('ZoR č. 4'!$D138="",0,'ZoR č. 4'!L138)+IF('ZoR č. 5'!$D138="",0,'ZoR č. 5'!L138)+IF('ZoR č. 6'!$D138="",0,'ZoR č. 6'!L138)+IF('ZoR č. 7'!$D138="",0,'ZoR č. 7'!L138)+IF('ZoR č. 8'!$D138="",0,'ZoR č. 8'!L138)+IF('ZoR č. 9'!$D138="",0,'ZoR č. 9'!L138)+IF('ZoR č. 10'!$D138="",0,'ZoR č. 10'!L138)+IF(ZZoR!$D138="",0,ZZoR!L138)</f>
        <v>0</v>
      </c>
      <c r="AC138" s="281">
        <f>IF('ZoR č. 1'!$D138="",0,'ZoR č. 1'!M138)+IF('ZoR č. 2'!$D138="",0,'ZoR č. 2'!M138)+IF('ZoR č. 3'!$D138="",0,'ZoR č. 3'!M138)+IF('ZoR č. 4'!$D138="",0,'ZoR č. 4'!M138)+IF('ZoR č. 5'!$D138="",0,'ZoR č. 5'!M138)+IF('ZoR č. 6'!$D138="",0,'ZoR č. 6'!M138)+IF('ZoR č. 7'!$D138="",0,'ZoR č. 7'!M138)+IF('ZoR č. 8'!$D138="",0,'ZoR č. 8'!M138)+IF('ZoR č. 9'!$D138="",0,'ZoR č. 9'!M138)+IF('ZoR č. 10'!$D138="",0,'ZoR č. 10'!M138)+IF(ZZoR!$D138="",0,ZZoR!M138)</f>
        <v>0</v>
      </c>
      <c r="AE138" s="282" t="str">
        <f t="shared" si="11"/>
        <v/>
      </c>
    </row>
    <row r="139" spans="2:31" x14ac:dyDescent="0.25">
      <c r="B139" s="10" t="s">
        <v>252</v>
      </c>
      <c r="C139" s="104" t="str">
        <f>IF(COUNTA('Přehled partnerů'!C139:D139)&lt;&gt;2,"partner neuveden",IF('Přehled partnerů'!P139="ANO",'Přehled partnerů'!C139,"v tomto období nerelevantní"))</f>
        <v>partner neuveden</v>
      </c>
      <c r="D139" s="116" t="str">
        <f>IF(COUNTA('Přehled partnerů'!C139:D139)&lt;&gt;2,"",IF('Přehled partnerů'!P139="ANO",'Přehled partnerů'!D139,""))</f>
        <v/>
      </c>
      <c r="E139" s="24" t="str">
        <f t="shared" si="8"/>
        <v/>
      </c>
      <c r="F139" s="47" t="str">
        <f t="shared" si="9"/>
        <v/>
      </c>
      <c r="G139" s="15">
        <v>0</v>
      </c>
      <c r="H139" s="16">
        <v>0</v>
      </c>
      <c r="I139" s="16">
        <v>0</v>
      </c>
      <c r="J139" s="16">
        <v>0</v>
      </c>
      <c r="K139" s="126">
        <v>0</v>
      </c>
      <c r="L139" s="126">
        <v>0</v>
      </c>
      <c r="M139" s="130">
        <v>0</v>
      </c>
      <c r="N139" s="58" t="str">
        <f t="shared" si="10"/>
        <v/>
      </c>
      <c r="O139" s="267">
        <f>IF('Rozpočet + Žádosti o změnu'!$ER$2="ano",'Rozpočet + Žádosti o změnu'!EL139,IF('Rozpočet + Žádosti o změnu'!$EF$2="ano",'Rozpočet + Žádosti o změnu'!DZ139,IF('Rozpočet + Žádosti o změnu'!$DT$2="ano",'Rozpočet + Žádosti o změnu'!DN139,IF('Rozpočet + Žádosti o změnu'!$DH$2="ano",'Rozpočet + Žádosti o změnu'!DB139,IF('Rozpočet + Žádosti o změnu'!$CV$2="ano",'Rozpočet + Žádosti o změnu'!CP139,IF('Rozpočet + Žádosti o změnu'!$CJ$2="ano",'Rozpočet + Žádosti o změnu'!CD139,IF('Rozpočet + Žádosti o změnu'!$BX$2="ano",'Rozpočet + Žádosti o změnu'!BR139,IF('Rozpočet + Žádosti o změnu'!$BL$2="ano",'Rozpočet + Žádosti o změnu'!BF139,IF('Rozpočet + Žádosti o změnu'!$AZ$2="ano",'Rozpočet + Žádosti o změnu'!AT139,IF('Rozpočet + Žádosti o změnu'!$AN$2="ano",'Rozpočet + Žádosti o změnu'!AH139,'Rozpočet + Žádosti o změnu'!H139))))))))))</f>
        <v>0</v>
      </c>
      <c r="P139" s="267">
        <f>IF('Rozpočet + Žádosti o změnu'!$ER$2="ano",'Rozpočet + Žádosti o změnu'!EM139,IF('Rozpočet + Žádosti o změnu'!$EF$2="ano",'Rozpočet + Žádosti o změnu'!EA139,IF('Rozpočet + Žádosti o změnu'!$DT$2="ano",'Rozpočet + Žádosti o změnu'!DO139,IF('Rozpočet + Žádosti o změnu'!$DH$2="ano",'Rozpočet + Žádosti o změnu'!DC139,IF('Rozpočet + Žádosti o změnu'!$CV$2="ano",'Rozpočet + Žádosti o změnu'!CQ139,IF('Rozpočet + Žádosti o změnu'!$CJ$2="ano",'Rozpočet + Žádosti o změnu'!CE139,IF('Rozpočet + Žádosti o změnu'!$BX$2="ano",'Rozpočet + Žádosti o změnu'!BS139,IF('Rozpočet + Žádosti o změnu'!$BL$2="ano",'Rozpočet + Žádosti o změnu'!BG139,IF('Rozpočet + Žádosti o změnu'!$AZ$2="ano",'Rozpočet + Žádosti o změnu'!AU139,IF('Rozpočet + Žádosti o změnu'!$AN$2="ano",'Rozpočet + Žádosti o změnu'!AI139,'Rozpočet + Žádosti o změnu'!I139))))))))))</f>
        <v>0</v>
      </c>
      <c r="Q139" s="267">
        <f>IF('Rozpočet + Žádosti o změnu'!$ER$2="ano",'Rozpočet + Žádosti o změnu'!EN139,IF('Rozpočet + Žádosti o změnu'!$EF$2="ano",'Rozpočet + Žádosti o změnu'!EB139,IF('Rozpočet + Žádosti o změnu'!$DT$2="ano",'Rozpočet + Žádosti o změnu'!DP139,IF('Rozpočet + Žádosti o změnu'!$DH$2="ano",'Rozpočet + Žádosti o změnu'!DD139,IF('Rozpočet + Žádosti o změnu'!$CV$2="ano",'Rozpočet + Žádosti o změnu'!CR139,IF('Rozpočet + Žádosti o změnu'!$CJ$2="ano",'Rozpočet + Žádosti o změnu'!CF139,IF('Rozpočet + Žádosti o změnu'!$BX$2="ano",'Rozpočet + Žádosti o změnu'!BT139,IF('Rozpočet + Žádosti o změnu'!$BL$2="ano",'Rozpočet + Žádosti o změnu'!BH139,IF('Rozpočet + Žádosti o změnu'!$AZ$2="ano",'Rozpočet + Žádosti o změnu'!AV139,IF('Rozpočet + Žádosti o změnu'!$AN$2="ano",'Rozpočet + Žádosti o změnu'!AJ139,'Rozpočet + Žádosti o změnu'!J139))))))))))</f>
        <v>0</v>
      </c>
      <c r="R139" s="267">
        <f>IF('Rozpočet + Žádosti o změnu'!$ER$2="ano",'Rozpočet + Žádosti o změnu'!EO139,IF('Rozpočet + Žádosti o změnu'!$EF$2="ano",'Rozpočet + Žádosti o změnu'!EC139,IF('Rozpočet + Žádosti o změnu'!$DT$2="ano",'Rozpočet + Žádosti o změnu'!DQ139,IF('Rozpočet + Žádosti o změnu'!$DH$2="ano",'Rozpočet + Žádosti o změnu'!DE139,IF('Rozpočet + Žádosti o změnu'!$CV$2="ano",'Rozpočet + Žádosti o změnu'!CS139,IF('Rozpočet + Žádosti o změnu'!$CJ$2="ano",'Rozpočet + Žádosti o změnu'!CG139,IF('Rozpočet + Žádosti o změnu'!$BX$2="ano",'Rozpočet + Žádosti o změnu'!BU139,IF('Rozpočet + Žádosti o změnu'!$BL$2="ano",'Rozpočet + Žádosti o změnu'!BI139,IF('Rozpočet + Žádosti o změnu'!$AZ$2="ano",'Rozpočet + Žádosti o změnu'!AW139,IF('Rozpočet + Žádosti o změnu'!$AN$2="ano",'Rozpočet + Žádosti o změnu'!AK139,'Rozpočet + Žádosti o změnu'!K139))))))))))</f>
        <v>0</v>
      </c>
      <c r="S139" s="267">
        <f>IF('Rozpočet + Žádosti o změnu'!$ER$2="ano",'Rozpočet + Žádosti o změnu'!EP139,IF('Rozpočet + Žádosti o změnu'!$EF$2="ano",'Rozpočet + Žádosti o změnu'!ED139,IF('Rozpočet + Žádosti o změnu'!$DT$2="ano",'Rozpočet + Žádosti o změnu'!DR139,IF('Rozpočet + Žádosti o změnu'!$DH$2="ano",'Rozpočet + Žádosti o změnu'!DF139,IF('Rozpočet + Žádosti o změnu'!$CV$2="ano",'Rozpočet + Žádosti o změnu'!CT139,IF('Rozpočet + Žádosti o změnu'!$CJ$2="ano",'Rozpočet + Žádosti o změnu'!CH139,IF('Rozpočet + Žádosti o změnu'!$BX$2="ano",'Rozpočet + Žádosti o změnu'!BV139,IF('Rozpočet + Žádosti o změnu'!$BL$2="ano",'Rozpočet + Žádosti o změnu'!BJ139,IF('Rozpočet + Žádosti o změnu'!$AZ$2="ano",'Rozpočet + Žádosti o změnu'!AX139,IF('Rozpočet + Žádosti o změnu'!$AN$2="ano",'Rozpočet + Žádosti o změnu'!AL139,'Rozpočet + Žádosti o změnu'!L139))))))))))</f>
        <v>0</v>
      </c>
      <c r="T139" s="267">
        <f>IF('Rozpočet + Žádosti o změnu'!$ER$2="ano",'Rozpočet + Žádosti o změnu'!EQ139,IF('Rozpočet + Žádosti o změnu'!$EF$2="ano",'Rozpočet + Žádosti o změnu'!EE139,IF('Rozpočet + Žádosti o změnu'!$DT$2="ano",'Rozpočet + Žádosti o změnu'!DS139,IF('Rozpočet + Žádosti o změnu'!$DH$2="ano",'Rozpočet + Žádosti o změnu'!DG139,IF('Rozpočet + Žádosti o změnu'!$CV$2="ano",'Rozpočet + Žádosti o změnu'!CU139,IF('Rozpočet + Žádosti o změnu'!$CJ$2="ano",'Rozpočet + Žádosti o změnu'!CI139,IF('Rozpočet + Žádosti o změnu'!$BX$2="ano",'Rozpočet + Žádosti o změnu'!BW139,IF('Rozpočet + Žádosti o změnu'!$BL$2="ano",'Rozpočet + Žádosti o změnu'!BK139,IF('Rozpočet + Žádosti o změnu'!$AZ$2="ano",'Rozpočet + Žádosti o změnu'!AY139,IF('Rozpočet + Žádosti o změnu'!$AN$2="ano",'Rozpočet + Žádosti o změnu'!AM139,'Rozpočet + Žádosti o změnu'!M139))))))))))</f>
        <v>0</v>
      </c>
      <c r="U139" s="267">
        <f>IF('Rozpočet + Žádosti o změnu'!$ER$2="ano",'Rozpočet + Žádosti o změnu'!ER139,IF('Rozpočet + Žádosti o změnu'!$EF$2="ano",'Rozpočet + Žádosti o změnu'!EF139,IF('Rozpočet + Žádosti o změnu'!$DT$2="ano",'Rozpočet + Žádosti o změnu'!DT139,IF('Rozpočet + Žádosti o změnu'!$DH$2="ano",'Rozpočet + Žádosti o změnu'!DH139,IF('Rozpočet + Žádosti o změnu'!$CV$2="ano",'Rozpočet + Žádosti o změnu'!CV139,IF('Rozpočet + Žádosti o změnu'!$CJ$2="ano",'Rozpočet + Žádosti o změnu'!CJ139,IF('Rozpočet + Žádosti o změnu'!$BX$2="ano",'Rozpočet + Žádosti o změnu'!BX139,IF('Rozpočet + Žádosti o změnu'!$BL$2="ano",'Rozpočet + Žádosti o změnu'!BL139,IF('Rozpočet + Žádosti o změnu'!$AZ$2="ano",'Rozpočet + Žádosti o změnu'!AZ139,IF('Rozpočet + Žádosti o změnu'!$AN$2="ano",'Rozpočet + Žádosti o změnu'!AN139,'Rozpočet + Žádosti o změnu'!N139))))))))))</f>
        <v>0</v>
      </c>
      <c r="W139" s="281">
        <f>IF('ZoR č. 1'!$D139="",0,'ZoR č. 1'!G139)+IF('ZoR č. 2'!$D139="",0,'ZoR č. 2'!G139)+IF('ZoR č. 3'!$D139="",0,'ZoR č. 3'!G139)+IF('ZoR č. 4'!$D139="",0,'ZoR č. 4'!G139)+IF('ZoR č. 5'!$D139="",0,'ZoR č. 5'!G139)+IF('ZoR č. 6'!$D139="",0,'ZoR č. 6'!G139)+IF('ZoR č. 7'!$D139="",0,'ZoR č. 7'!G139)+IF('ZoR č. 8'!$D139="",0,'ZoR č. 8'!G139)+IF('ZoR č. 9'!$D139="",0,'ZoR č. 9'!G139)+IF('ZoR č. 10'!$D139="",0,'ZoR č. 10'!G139)+IF(ZZoR!$D139="",0,ZZoR!G139)</f>
        <v>0</v>
      </c>
      <c r="X139" s="281">
        <f>IF('ZoR č. 1'!$D139="",0,'ZoR č. 1'!H139)+IF('ZoR č. 2'!$D139="",0,'ZoR č. 2'!H139)+IF('ZoR č. 3'!$D139="",0,'ZoR č. 3'!H139)+IF('ZoR č. 4'!$D139="",0,'ZoR č. 4'!H139)+IF('ZoR č. 5'!$D139="",0,'ZoR č. 5'!H139)+IF('ZoR č. 6'!$D139="",0,'ZoR č. 6'!H139)+IF('ZoR č. 7'!$D139="",0,'ZoR č. 7'!H139)+IF('ZoR č. 8'!$D139="",0,'ZoR č. 8'!H139)+IF('ZoR č. 9'!$D139="",0,'ZoR č. 9'!H139)+IF('ZoR č. 10'!$D139="",0,'ZoR č. 10'!H139)+IF(ZZoR!$D139="",0,ZZoR!H139)</f>
        <v>0</v>
      </c>
      <c r="Y139" s="281">
        <f>IF('ZoR č. 1'!$D139="",0,'ZoR č. 1'!I139)+IF('ZoR č. 2'!$D139="",0,'ZoR č. 2'!I139)+IF('ZoR č. 3'!$D139="",0,'ZoR č. 3'!I139)+IF('ZoR č. 4'!$D139="",0,'ZoR č. 4'!I139)+IF('ZoR č. 5'!$D139="",0,'ZoR č. 5'!I139)+IF('ZoR č. 6'!$D139="",0,'ZoR č. 6'!I139)+IF('ZoR č. 7'!$D139="",0,'ZoR č. 7'!I139)+IF('ZoR č. 8'!$D139="",0,'ZoR č. 8'!I139)+IF('ZoR č. 9'!$D139="",0,'ZoR č. 9'!I139)+IF('ZoR č. 10'!$D139="",0,'ZoR č. 10'!I139)+IF(ZZoR!$D139="",0,ZZoR!I139)</f>
        <v>0</v>
      </c>
      <c r="Z139" s="281">
        <f>IF('ZoR č. 1'!$D139="",0,'ZoR č. 1'!J139)+IF('ZoR č. 2'!$D139="",0,'ZoR č. 2'!J139)+IF('ZoR č. 3'!$D139="",0,'ZoR č. 3'!J139)+IF('ZoR č. 4'!$D139="",0,'ZoR č. 4'!J139)+IF('ZoR č. 5'!$D139="",0,'ZoR č. 5'!J139)+IF('ZoR č. 6'!$D139="",0,'ZoR č. 6'!J139)+IF('ZoR č. 7'!$D139="",0,'ZoR č. 7'!J139)+IF('ZoR č. 8'!$D139="",0,'ZoR č. 8'!J139)+IF('ZoR č. 9'!$D139="",0,'ZoR č. 9'!J139)+IF('ZoR č. 10'!$D139="",0,'ZoR č. 10'!J139)+IF(ZZoR!$D139="",0,ZZoR!J139)</f>
        <v>0</v>
      </c>
      <c r="AA139" s="281">
        <f>IF('ZoR č. 1'!$D139="",0,'ZoR č. 1'!K139)+IF('ZoR č. 2'!$D139="",0,'ZoR č. 2'!K139)+IF('ZoR č. 3'!$D139="",0,'ZoR č. 3'!K139)+IF('ZoR č. 4'!$D139="",0,'ZoR č. 4'!K139)+IF('ZoR č. 5'!$D139="",0,'ZoR č. 5'!K139)+IF('ZoR č. 6'!$D139="",0,'ZoR č. 6'!K139)+IF('ZoR č. 7'!$D139="",0,'ZoR č. 7'!K139)+IF('ZoR č. 8'!$D139="",0,'ZoR č. 8'!K139)+IF('ZoR č. 9'!$D139="",0,'ZoR č. 9'!K139)+IF('ZoR č. 10'!$D139="",0,'ZoR č. 10'!K139)+IF(ZZoR!$D139="",0,ZZoR!K139)</f>
        <v>0</v>
      </c>
      <c r="AB139" s="281">
        <f>IF('ZoR č. 1'!$D139="",0,'ZoR č. 1'!L139)+IF('ZoR č. 2'!$D139="",0,'ZoR č. 2'!L139)+IF('ZoR č. 3'!$D139="",0,'ZoR č. 3'!L139)+IF('ZoR č. 4'!$D139="",0,'ZoR č. 4'!L139)+IF('ZoR č. 5'!$D139="",0,'ZoR č. 5'!L139)+IF('ZoR č. 6'!$D139="",0,'ZoR č. 6'!L139)+IF('ZoR č. 7'!$D139="",0,'ZoR č. 7'!L139)+IF('ZoR č. 8'!$D139="",0,'ZoR č. 8'!L139)+IF('ZoR č. 9'!$D139="",0,'ZoR č. 9'!L139)+IF('ZoR č. 10'!$D139="",0,'ZoR č. 10'!L139)+IF(ZZoR!$D139="",0,ZZoR!L139)</f>
        <v>0</v>
      </c>
      <c r="AC139" s="281">
        <f>IF('ZoR č. 1'!$D139="",0,'ZoR č. 1'!M139)+IF('ZoR č. 2'!$D139="",0,'ZoR č. 2'!M139)+IF('ZoR č. 3'!$D139="",0,'ZoR č. 3'!M139)+IF('ZoR č. 4'!$D139="",0,'ZoR č. 4'!M139)+IF('ZoR č. 5'!$D139="",0,'ZoR č. 5'!M139)+IF('ZoR č. 6'!$D139="",0,'ZoR č. 6'!M139)+IF('ZoR č. 7'!$D139="",0,'ZoR č. 7'!M139)+IF('ZoR č. 8'!$D139="",0,'ZoR č. 8'!M139)+IF('ZoR č. 9'!$D139="",0,'ZoR č. 9'!M139)+IF('ZoR č. 10'!$D139="",0,'ZoR č. 10'!M139)+IF(ZZoR!$D139="",0,ZZoR!M139)</f>
        <v>0</v>
      </c>
      <c r="AE139" s="282" t="str">
        <f t="shared" si="11"/>
        <v/>
      </c>
    </row>
    <row r="140" spans="2:31" x14ac:dyDescent="0.25">
      <c r="B140" s="10" t="s">
        <v>253</v>
      </c>
      <c r="C140" s="104" t="str">
        <f>IF(COUNTA('Přehled partnerů'!C140:D140)&lt;&gt;2,"partner neuveden",IF('Přehled partnerů'!P140="ANO",'Přehled partnerů'!C140,"v tomto období nerelevantní"))</f>
        <v>partner neuveden</v>
      </c>
      <c r="D140" s="116" t="str">
        <f>IF(COUNTA('Přehled partnerů'!C140:D140)&lt;&gt;2,"",IF('Přehled partnerů'!P140="ANO",'Přehled partnerů'!D140,""))</f>
        <v/>
      </c>
      <c r="E140" s="24" t="str">
        <f t="shared" si="8"/>
        <v/>
      </c>
      <c r="F140" s="47" t="str">
        <f t="shared" si="9"/>
        <v/>
      </c>
      <c r="G140" s="15">
        <v>0</v>
      </c>
      <c r="H140" s="16">
        <v>0</v>
      </c>
      <c r="I140" s="16">
        <v>0</v>
      </c>
      <c r="J140" s="16">
        <v>0</v>
      </c>
      <c r="K140" s="126">
        <v>0</v>
      </c>
      <c r="L140" s="126">
        <v>0</v>
      </c>
      <c r="M140" s="130">
        <v>0</v>
      </c>
      <c r="N140" s="58" t="str">
        <f>IF(D140="","","ok")</f>
        <v/>
      </c>
      <c r="O140" s="267">
        <f>IF('Rozpočet + Žádosti o změnu'!$ER$2="ano",'Rozpočet + Žádosti o změnu'!EL140,IF('Rozpočet + Žádosti o změnu'!$EF$2="ano",'Rozpočet + Žádosti o změnu'!DZ140,IF('Rozpočet + Žádosti o změnu'!$DT$2="ano",'Rozpočet + Žádosti o změnu'!DN140,IF('Rozpočet + Žádosti o změnu'!$DH$2="ano",'Rozpočet + Žádosti o změnu'!DB140,IF('Rozpočet + Žádosti o změnu'!$CV$2="ano",'Rozpočet + Žádosti o změnu'!CP140,IF('Rozpočet + Žádosti o změnu'!$CJ$2="ano",'Rozpočet + Žádosti o změnu'!CD140,IF('Rozpočet + Žádosti o změnu'!$BX$2="ano",'Rozpočet + Žádosti o změnu'!BR140,IF('Rozpočet + Žádosti o změnu'!$BL$2="ano",'Rozpočet + Žádosti o změnu'!BF140,IF('Rozpočet + Žádosti o změnu'!$AZ$2="ano",'Rozpočet + Žádosti o změnu'!AT140,IF('Rozpočet + Žádosti o změnu'!$AN$2="ano",'Rozpočet + Žádosti o změnu'!AH140,'Rozpočet + Žádosti o změnu'!H140))))))))))</f>
        <v>0</v>
      </c>
      <c r="P140" s="267">
        <f>IF('Rozpočet + Žádosti o změnu'!$ER$2="ano",'Rozpočet + Žádosti o změnu'!EM140,IF('Rozpočet + Žádosti o změnu'!$EF$2="ano",'Rozpočet + Žádosti o změnu'!EA140,IF('Rozpočet + Žádosti o změnu'!$DT$2="ano",'Rozpočet + Žádosti o změnu'!DO140,IF('Rozpočet + Žádosti o změnu'!$DH$2="ano",'Rozpočet + Žádosti o změnu'!DC140,IF('Rozpočet + Žádosti o změnu'!$CV$2="ano",'Rozpočet + Žádosti o změnu'!CQ140,IF('Rozpočet + Žádosti o změnu'!$CJ$2="ano",'Rozpočet + Žádosti o změnu'!CE140,IF('Rozpočet + Žádosti o změnu'!$BX$2="ano",'Rozpočet + Žádosti o změnu'!BS140,IF('Rozpočet + Žádosti o změnu'!$BL$2="ano",'Rozpočet + Žádosti o změnu'!BG140,IF('Rozpočet + Žádosti o změnu'!$AZ$2="ano",'Rozpočet + Žádosti o změnu'!AU140,IF('Rozpočet + Žádosti o změnu'!$AN$2="ano",'Rozpočet + Žádosti o změnu'!AI140,'Rozpočet + Žádosti o změnu'!I140))))))))))</f>
        <v>0</v>
      </c>
      <c r="Q140" s="267">
        <f>IF('Rozpočet + Žádosti o změnu'!$ER$2="ano",'Rozpočet + Žádosti o změnu'!EN140,IF('Rozpočet + Žádosti o změnu'!$EF$2="ano",'Rozpočet + Žádosti o změnu'!EB140,IF('Rozpočet + Žádosti o změnu'!$DT$2="ano",'Rozpočet + Žádosti o změnu'!DP140,IF('Rozpočet + Žádosti o změnu'!$DH$2="ano",'Rozpočet + Žádosti o změnu'!DD140,IF('Rozpočet + Žádosti o změnu'!$CV$2="ano",'Rozpočet + Žádosti o změnu'!CR140,IF('Rozpočet + Žádosti o změnu'!$CJ$2="ano",'Rozpočet + Žádosti o změnu'!CF140,IF('Rozpočet + Žádosti o změnu'!$BX$2="ano",'Rozpočet + Žádosti o změnu'!BT140,IF('Rozpočet + Žádosti o změnu'!$BL$2="ano",'Rozpočet + Žádosti o změnu'!BH140,IF('Rozpočet + Žádosti o změnu'!$AZ$2="ano",'Rozpočet + Žádosti o změnu'!AV140,IF('Rozpočet + Žádosti o změnu'!$AN$2="ano",'Rozpočet + Žádosti o změnu'!AJ140,'Rozpočet + Žádosti o změnu'!J140))))))))))</f>
        <v>0</v>
      </c>
      <c r="R140" s="267">
        <f>IF('Rozpočet + Žádosti o změnu'!$ER$2="ano",'Rozpočet + Žádosti o změnu'!EO140,IF('Rozpočet + Žádosti o změnu'!$EF$2="ano",'Rozpočet + Žádosti o změnu'!EC140,IF('Rozpočet + Žádosti o změnu'!$DT$2="ano",'Rozpočet + Žádosti o změnu'!DQ140,IF('Rozpočet + Žádosti o změnu'!$DH$2="ano",'Rozpočet + Žádosti o změnu'!DE140,IF('Rozpočet + Žádosti o změnu'!$CV$2="ano",'Rozpočet + Žádosti o změnu'!CS140,IF('Rozpočet + Žádosti o změnu'!$CJ$2="ano",'Rozpočet + Žádosti o změnu'!CG140,IF('Rozpočet + Žádosti o změnu'!$BX$2="ano",'Rozpočet + Žádosti o změnu'!BU140,IF('Rozpočet + Žádosti o změnu'!$BL$2="ano",'Rozpočet + Žádosti o změnu'!BI140,IF('Rozpočet + Žádosti o změnu'!$AZ$2="ano",'Rozpočet + Žádosti o změnu'!AW140,IF('Rozpočet + Žádosti o změnu'!$AN$2="ano",'Rozpočet + Žádosti o změnu'!AK140,'Rozpočet + Žádosti o změnu'!K140))))))))))</f>
        <v>0</v>
      </c>
      <c r="S140" s="267">
        <f>IF('Rozpočet + Žádosti o změnu'!$ER$2="ano",'Rozpočet + Žádosti o změnu'!EP140,IF('Rozpočet + Žádosti o změnu'!$EF$2="ano",'Rozpočet + Žádosti o změnu'!ED140,IF('Rozpočet + Žádosti o změnu'!$DT$2="ano",'Rozpočet + Žádosti o změnu'!DR140,IF('Rozpočet + Žádosti o změnu'!$DH$2="ano",'Rozpočet + Žádosti o změnu'!DF140,IF('Rozpočet + Žádosti o změnu'!$CV$2="ano",'Rozpočet + Žádosti o změnu'!CT140,IF('Rozpočet + Žádosti o změnu'!$CJ$2="ano",'Rozpočet + Žádosti o změnu'!CH140,IF('Rozpočet + Žádosti o změnu'!$BX$2="ano",'Rozpočet + Žádosti o změnu'!BV140,IF('Rozpočet + Žádosti o změnu'!$BL$2="ano",'Rozpočet + Žádosti o změnu'!BJ140,IF('Rozpočet + Žádosti o změnu'!$AZ$2="ano",'Rozpočet + Žádosti o změnu'!AX140,IF('Rozpočet + Žádosti o změnu'!$AN$2="ano",'Rozpočet + Žádosti o změnu'!AL140,'Rozpočet + Žádosti o změnu'!L140))))))))))</f>
        <v>0</v>
      </c>
      <c r="T140" s="267">
        <f>IF('Rozpočet + Žádosti o změnu'!$ER$2="ano",'Rozpočet + Žádosti o změnu'!EQ140,IF('Rozpočet + Žádosti o změnu'!$EF$2="ano",'Rozpočet + Žádosti o změnu'!EE140,IF('Rozpočet + Žádosti o změnu'!$DT$2="ano",'Rozpočet + Žádosti o změnu'!DS140,IF('Rozpočet + Žádosti o změnu'!$DH$2="ano",'Rozpočet + Žádosti o změnu'!DG140,IF('Rozpočet + Žádosti o změnu'!$CV$2="ano",'Rozpočet + Žádosti o změnu'!CU140,IF('Rozpočet + Žádosti o změnu'!$CJ$2="ano",'Rozpočet + Žádosti o změnu'!CI140,IF('Rozpočet + Žádosti o změnu'!$BX$2="ano",'Rozpočet + Žádosti o změnu'!BW140,IF('Rozpočet + Žádosti o změnu'!$BL$2="ano",'Rozpočet + Žádosti o změnu'!BK140,IF('Rozpočet + Žádosti o změnu'!$AZ$2="ano",'Rozpočet + Žádosti o změnu'!AY140,IF('Rozpočet + Žádosti o změnu'!$AN$2="ano",'Rozpočet + Žádosti o změnu'!AM140,'Rozpočet + Žádosti o změnu'!M140))))))))))</f>
        <v>0</v>
      </c>
      <c r="U140" s="267">
        <f>IF('Rozpočet + Žádosti o změnu'!$ER$2="ano",'Rozpočet + Žádosti o změnu'!ER140,IF('Rozpočet + Žádosti o změnu'!$EF$2="ano",'Rozpočet + Žádosti o změnu'!EF140,IF('Rozpočet + Žádosti o změnu'!$DT$2="ano",'Rozpočet + Žádosti o změnu'!DT140,IF('Rozpočet + Žádosti o změnu'!$DH$2="ano",'Rozpočet + Žádosti o změnu'!DH140,IF('Rozpočet + Žádosti o změnu'!$CV$2="ano",'Rozpočet + Žádosti o změnu'!CV140,IF('Rozpočet + Žádosti o změnu'!$CJ$2="ano",'Rozpočet + Žádosti o změnu'!CJ140,IF('Rozpočet + Žádosti o změnu'!$BX$2="ano",'Rozpočet + Žádosti o změnu'!BX140,IF('Rozpočet + Žádosti o změnu'!$BL$2="ano",'Rozpočet + Žádosti o změnu'!BL140,IF('Rozpočet + Žádosti o změnu'!$AZ$2="ano",'Rozpočet + Žádosti o změnu'!AZ140,IF('Rozpočet + Žádosti o změnu'!$AN$2="ano",'Rozpočet + Žádosti o změnu'!AN140,'Rozpočet + Žádosti o změnu'!N140))))))))))</f>
        <v>0</v>
      </c>
      <c r="W140" s="281">
        <f>IF('ZoR č. 1'!$D140="",0,'ZoR č. 1'!G140)+IF('ZoR č. 2'!$D140="",0,'ZoR č. 2'!G140)+IF('ZoR č. 3'!$D140="",0,'ZoR č. 3'!G140)+IF('ZoR č. 4'!$D140="",0,'ZoR č. 4'!G140)+IF('ZoR č. 5'!$D140="",0,'ZoR č. 5'!G140)+IF('ZoR č. 6'!$D140="",0,'ZoR č. 6'!G140)+IF('ZoR č. 7'!$D140="",0,'ZoR č. 7'!G140)+IF('ZoR č. 8'!$D140="",0,'ZoR č. 8'!G140)+IF('ZoR č. 9'!$D140="",0,'ZoR č. 9'!G140)+IF('ZoR č. 10'!$D140="",0,'ZoR č. 10'!G140)+IF(ZZoR!$D140="",0,ZZoR!G140)</f>
        <v>0</v>
      </c>
      <c r="X140" s="281">
        <f>IF('ZoR č. 1'!$D140="",0,'ZoR č. 1'!H140)+IF('ZoR č. 2'!$D140="",0,'ZoR č. 2'!H140)+IF('ZoR č. 3'!$D140="",0,'ZoR č. 3'!H140)+IF('ZoR č. 4'!$D140="",0,'ZoR č. 4'!H140)+IF('ZoR č. 5'!$D140="",0,'ZoR č. 5'!H140)+IF('ZoR č. 6'!$D140="",0,'ZoR č. 6'!H140)+IF('ZoR č. 7'!$D140="",0,'ZoR č. 7'!H140)+IF('ZoR č. 8'!$D140="",0,'ZoR č. 8'!H140)+IF('ZoR č. 9'!$D140="",0,'ZoR č. 9'!H140)+IF('ZoR č. 10'!$D140="",0,'ZoR č. 10'!H140)+IF(ZZoR!$D140="",0,ZZoR!H140)</f>
        <v>0</v>
      </c>
      <c r="Y140" s="281">
        <f>IF('ZoR č. 1'!$D140="",0,'ZoR č. 1'!I140)+IF('ZoR č. 2'!$D140="",0,'ZoR č. 2'!I140)+IF('ZoR č. 3'!$D140="",0,'ZoR č. 3'!I140)+IF('ZoR č. 4'!$D140="",0,'ZoR č. 4'!I140)+IF('ZoR č. 5'!$D140="",0,'ZoR č. 5'!I140)+IF('ZoR č. 6'!$D140="",0,'ZoR č. 6'!I140)+IF('ZoR č. 7'!$D140="",0,'ZoR č. 7'!I140)+IF('ZoR č. 8'!$D140="",0,'ZoR č. 8'!I140)+IF('ZoR č. 9'!$D140="",0,'ZoR č. 9'!I140)+IF('ZoR č. 10'!$D140="",0,'ZoR č. 10'!I140)+IF(ZZoR!$D140="",0,ZZoR!I140)</f>
        <v>0</v>
      </c>
      <c r="Z140" s="281">
        <f>IF('ZoR č. 1'!$D140="",0,'ZoR č. 1'!J140)+IF('ZoR č. 2'!$D140="",0,'ZoR č. 2'!J140)+IF('ZoR č. 3'!$D140="",0,'ZoR č. 3'!J140)+IF('ZoR č. 4'!$D140="",0,'ZoR č. 4'!J140)+IF('ZoR č. 5'!$D140="",0,'ZoR č. 5'!J140)+IF('ZoR č. 6'!$D140="",0,'ZoR č. 6'!J140)+IF('ZoR č. 7'!$D140="",0,'ZoR č. 7'!J140)+IF('ZoR č. 8'!$D140="",0,'ZoR č. 8'!J140)+IF('ZoR č. 9'!$D140="",0,'ZoR č. 9'!J140)+IF('ZoR č. 10'!$D140="",0,'ZoR č. 10'!J140)+IF(ZZoR!$D140="",0,ZZoR!J140)</f>
        <v>0</v>
      </c>
      <c r="AA140" s="281">
        <f>IF('ZoR č. 1'!$D140="",0,'ZoR č. 1'!K140)+IF('ZoR č. 2'!$D140="",0,'ZoR č. 2'!K140)+IF('ZoR č. 3'!$D140="",0,'ZoR č. 3'!K140)+IF('ZoR č. 4'!$D140="",0,'ZoR č. 4'!K140)+IF('ZoR č. 5'!$D140="",0,'ZoR č. 5'!K140)+IF('ZoR č. 6'!$D140="",0,'ZoR č. 6'!K140)+IF('ZoR č. 7'!$D140="",0,'ZoR č. 7'!K140)+IF('ZoR č. 8'!$D140="",0,'ZoR č. 8'!K140)+IF('ZoR č. 9'!$D140="",0,'ZoR č. 9'!K140)+IF('ZoR č. 10'!$D140="",0,'ZoR č. 10'!K140)+IF(ZZoR!$D140="",0,ZZoR!K140)</f>
        <v>0</v>
      </c>
      <c r="AB140" s="281">
        <f>IF('ZoR č. 1'!$D140="",0,'ZoR č. 1'!L140)+IF('ZoR č. 2'!$D140="",0,'ZoR č. 2'!L140)+IF('ZoR č. 3'!$D140="",0,'ZoR č. 3'!L140)+IF('ZoR č. 4'!$D140="",0,'ZoR č. 4'!L140)+IF('ZoR č. 5'!$D140="",0,'ZoR č. 5'!L140)+IF('ZoR č. 6'!$D140="",0,'ZoR č. 6'!L140)+IF('ZoR č. 7'!$D140="",0,'ZoR č. 7'!L140)+IF('ZoR č. 8'!$D140="",0,'ZoR č. 8'!L140)+IF('ZoR č. 9'!$D140="",0,'ZoR č. 9'!L140)+IF('ZoR č. 10'!$D140="",0,'ZoR č. 10'!L140)+IF(ZZoR!$D140="",0,ZZoR!L140)</f>
        <v>0</v>
      </c>
      <c r="AC140" s="281">
        <f>IF('ZoR č. 1'!$D140="",0,'ZoR č. 1'!M140)+IF('ZoR č. 2'!$D140="",0,'ZoR č. 2'!M140)+IF('ZoR č. 3'!$D140="",0,'ZoR č. 3'!M140)+IF('ZoR č. 4'!$D140="",0,'ZoR č. 4'!M140)+IF('ZoR č. 5'!$D140="",0,'ZoR č. 5'!M140)+IF('ZoR č. 6'!$D140="",0,'ZoR č. 6'!M140)+IF('ZoR č. 7'!$D140="",0,'ZoR č. 7'!M140)+IF('ZoR č. 8'!$D140="",0,'ZoR č. 8'!M140)+IF('ZoR č. 9'!$D140="",0,'ZoR č. 9'!M140)+IF('ZoR č. 10'!$D140="",0,'ZoR č. 10'!M140)+IF(ZZoR!$D140="",0,ZZoR!M140)</f>
        <v>0</v>
      </c>
      <c r="AE140" s="282" t="str">
        <f t="shared" si="11"/>
        <v/>
      </c>
    </row>
    <row r="141" spans="2:31" x14ac:dyDescent="0.25">
      <c r="B141" s="10" t="s">
        <v>254</v>
      </c>
      <c r="C141" s="104" t="str">
        <f>IF(COUNTA('Přehled partnerů'!C141:D141)&lt;&gt;2,"partner neuveden",IF('Přehled partnerů'!P141="ANO",'Přehled partnerů'!C141,"v tomto období nerelevantní"))</f>
        <v>partner neuveden</v>
      </c>
      <c r="D141" s="116" t="str">
        <f>IF(COUNTA('Přehled partnerů'!C141:D141)&lt;&gt;2,"",IF('Přehled partnerů'!P141="ANO",'Přehled partnerů'!D141,""))</f>
        <v/>
      </c>
      <c r="E141" s="24" t="str">
        <f t="shared" si="8"/>
        <v/>
      </c>
      <c r="F141" s="47" t="str">
        <f t="shared" si="9"/>
        <v/>
      </c>
      <c r="G141" s="15">
        <v>0</v>
      </c>
      <c r="H141" s="16">
        <v>0</v>
      </c>
      <c r="I141" s="16">
        <v>0</v>
      </c>
      <c r="J141" s="16">
        <v>0</v>
      </c>
      <c r="K141" s="126">
        <v>0</v>
      </c>
      <c r="L141" s="126">
        <v>0</v>
      </c>
      <c r="M141" s="130">
        <v>0</v>
      </c>
      <c r="N141" s="58" t="str">
        <f t="shared" si="10"/>
        <v/>
      </c>
      <c r="O141" s="267">
        <f>IF('Rozpočet + Žádosti o změnu'!$ER$2="ano",'Rozpočet + Žádosti o změnu'!EL141,IF('Rozpočet + Žádosti o změnu'!$EF$2="ano",'Rozpočet + Žádosti o změnu'!DZ141,IF('Rozpočet + Žádosti o změnu'!$DT$2="ano",'Rozpočet + Žádosti o změnu'!DN141,IF('Rozpočet + Žádosti o změnu'!$DH$2="ano",'Rozpočet + Žádosti o změnu'!DB141,IF('Rozpočet + Žádosti o změnu'!$CV$2="ano",'Rozpočet + Žádosti o změnu'!CP141,IF('Rozpočet + Žádosti o změnu'!$CJ$2="ano",'Rozpočet + Žádosti o změnu'!CD141,IF('Rozpočet + Žádosti o změnu'!$BX$2="ano",'Rozpočet + Žádosti o změnu'!BR141,IF('Rozpočet + Žádosti o změnu'!$BL$2="ano",'Rozpočet + Žádosti o změnu'!BF141,IF('Rozpočet + Žádosti o změnu'!$AZ$2="ano",'Rozpočet + Žádosti o změnu'!AT141,IF('Rozpočet + Žádosti o změnu'!$AN$2="ano",'Rozpočet + Žádosti o změnu'!AH141,'Rozpočet + Žádosti o změnu'!H141))))))))))</f>
        <v>0</v>
      </c>
      <c r="P141" s="267">
        <f>IF('Rozpočet + Žádosti o změnu'!$ER$2="ano",'Rozpočet + Žádosti o změnu'!EM141,IF('Rozpočet + Žádosti o změnu'!$EF$2="ano",'Rozpočet + Žádosti o změnu'!EA141,IF('Rozpočet + Žádosti o změnu'!$DT$2="ano",'Rozpočet + Žádosti o změnu'!DO141,IF('Rozpočet + Žádosti o změnu'!$DH$2="ano",'Rozpočet + Žádosti o změnu'!DC141,IF('Rozpočet + Žádosti o změnu'!$CV$2="ano",'Rozpočet + Žádosti o změnu'!CQ141,IF('Rozpočet + Žádosti o změnu'!$CJ$2="ano",'Rozpočet + Žádosti o změnu'!CE141,IF('Rozpočet + Žádosti o změnu'!$BX$2="ano",'Rozpočet + Žádosti o změnu'!BS141,IF('Rozpočet + Žádosti o změnu'!$BL$2="ano",'Rozpočet + Žádosti o změnu'!BG141,IF('Rozpočet + Žádosti o změnu'!$AZ$2="ano",'Rozpočet + Žádosti o změnu'!AU141,IF('Rozpočet + Žádosti o změnu'!$AN$2="ano",'Rozpočet + Žádosti o změnu'!AI141,'Rozpočet + Žádosti o změnu'!I141))))))))))</f>
        <v>0</v>
      </c>
      <c r="Q141" s="267">
        <f>IF('Rozpočet + Žádosti o změnu'!$ER$2="ano",'Rozpočet + Žádosti o změnu'!EN141,IF('Rozpočet + Žádosti o změnu'!$EF$2="ano",'Rozpočet + Žádosti o změnu'!EB141,IF('Rozpočet + Žádosti o změnu'!$DT$2="ano",'Rozpočet + Žádosti o změnu'!DP141,IF('Rozpočet + Žádosti o změnu'!$DH$2="ano",'Rozpočet + Žádosti o změnu'!DD141,IF('Rozpočet + Žádosti o změnu'!$CV$2="ano",'Rozpočet + Žádosti o změnu'!CR141,IF('Rozpočet + Žádosti o změnu'!$CJ$2="ano",'Rozpočet + Žádosti o změnu'!CF141,IF('Rozpočet + Žádosti o změnu'!$BX$2="ano",'Rozpočet + Žádosti o změnu'!BT141,IF('Rozpočet + Žádosti o změnu'!$BL$2="ano",'Rozpočet + Žádosti o změnu'!BH141,IF('Rozpočet + Žádosti o změnu'!$AZ$2="ano",'Rozpočet + Žádosti o změnu'!AV141,IF('Rozpočet + Žádosti o změnu'!$AN$2="ano",'Rozpočet + Žádosti o změnu'!AJ141,'Rozpočet + Žádosti o změnu'!J141))))))))))</f>
        <v>0</v>
      </c>
      <c r="R141" s="267">
        <f>IF('Rozpočet + Žádosti o změnu'!$ER$2="ano",'Rozpočet + Žádosti o změnu'!EO141,IF('Rozpočet + Žádosti o změnu'!$EF$2="ano",'Rozpočet + Žádosti o změnu'!EC141,IF('Rozpočet + Žádosti o změnu'!$DT$2="ano",'Rozpočet + Žádosti o změnu'!DQ141,IF('Rozpočet + Žádosti o změnu'!$DH$2="ano",'Rozpočet + Žádosti o změnu'!DE141,IF('Rozpočet + Žádosti o změnu'!$CV$2="ano",'Rozpočet + Žádosti o změnu'!CS141,IF('Rozpočet + Žádosti o změnu'!$CJ$2="ano",'Rozpočet + Žádosti o změnu'!CG141,IF('Rozpočet + Žádosti o změnu'!$BX$2="ano",'Rozpočet + Žádosti o změnu'!BU141,IF('Rozpočet + Žádosti o změnu'!$BL$2="ano",'Rozpočet + Žádosti o změnu'!BI141,IF('Rozpočet + Žádosti o změnu'!$AZ$2="ano",'Rozpočet + Žádosti o změnu'!AW141,IF('Rozpočet + Žádosti o změnu'!$AN$2="ano",'Rozpočet + Žádosti o změnu'!AK141,'Rozpočet + Žádosti o změnu'!K141))))))))))</f>
        <v>0</v>
      </c>
      <c r="S141" s="267">
        <f>IF('Rozpočet + Žádosti o změnu'!$ER$2="ano",'Rozpočet + Žádosti o změnu'!EP141,IF('Rozpočet + Žádosti o změnu'!$EF$2="ano",'Rozpočet + Žádosti o změnu'!ED141,IF('Rozpočet + Žádosti o změnu'!$DT$2="ano",'Rozpočet + Žádosti o změnu'!DR141,IF('Rozpočet + Žádosti o změnu'!$DH$2="ano",'Rozpočet + Žádosti o změnu'!DF141,IF('Rozpočet + Žádosti o změnu'!$CV$2="ano",'Rozpočet + Žádosti o změnu'!CT141,IF('Rozpočet + Žádosti o změnu'!$CJ$2="ano",'Rozpočet + Žádosti o změnu'!CH141,IF('Rozpočet + Žádosti o změnu'!$BX$2="ano",'Rozpočet + Žádosti o změnu'!BV141,IF('Rozpočet + Žádosti o změnu'!$BL$2="ano",'Rozpočet + Žádosti o změnu'!BJ141,IF('Rozpočet + Žádosti o změnu'!$AZ$2="ano",'Rozpočet + Žádosti o změnu'!AX141,IF('Rozpočet + Žádosti o změnu'!$AN$2="ano",'Rozpočet + Žádosti o změnu'!AL141,'Rozpočet + Žádosti o změnu'!L141))))))))))</f>
        <v>0</v>
      </c>
      <c r="T141" s="267">
        <f>IF('Rozpočet + Žádosti o změnu'!$ER$2="ano",'Rozpočet + Žádosti o změnu'!EQ141,IF('Rozpočet + Žádosti o změnu'!$EF$2="ano",'Rozpočet + Žádosti o změnu'!EE141,IF('Rozpočet + Žádosti o změnu'!$DT$2="ano",'Rozpočet + Žádosti o změnu'!DS141,IF('Rozpočet + Žádosti o změnu'!$DH$2="ano",'Rozpočet + Žádosti o změnu'!DG141,IF('Rozpočet + Žádosti o změnu'!$CV$2="ano",'Rozpočet + Žádosti o změnu'!CU141,IF('Rozpočet + Žádosti o změnu'!$CJ$2="ano",'Rozpočet + Žádosti o změnu'!CI141,IF('Rozpočet + Žádosti o změnu'!$BX$2="ano",'Rozpočet + Žádosti o změnu'!BW141,IF('Rozpočet + Žádosti o změnu'!$BL$2="ano",'Rozpočet + Žádosti o změnu'!BK141,IF('Rozpočet + Žádosti o změnu'!$AZ$2="ano",'Rozpočet + Žádosti o změnu'!AY141,IF('Rozpočet + Žádosti o změnu'!$AN$2="ano",'Rozpočet + Žádosti o změnu'!AM141,'Rozpočet + Žádosti o změnu'!M141))))))))))</f>
        <v>0</v>
      </c>
      <c r="U141" s="267">
        <f>IF('Rozpočet + Žádosti o změnu'!$ER$2="ano",'Rozpočet + Žádosti o změnu'!ER141,IF('Rozpočet + Žádosti o změnu'!$EF$2="ano",'Rozpočet + Žádosti o změnu'!EF141,IF('Rozpočet + Žádosti o změnu'!$DT$2="ano",'Rozpočet + Žádosti o změnu'!DT141,IF('Rozpočet + Žádosti o změnu'!$DH$2="ano",'Rozpočet + Žádosti o změnu'!DH141,IF('Rozpočet + Žádosti o změnu'!$CV$2="ano",'Rozpočet + Žádosti o změnu'!CV141,IF('Rozpočet + Žádosti o změnu'!$CJ$2="ano",'Rozpočet + Žádosti o změnu'!CJ141,IF('Rozpočet + Žádosti o změnu'!$BX$2="ano",'Rozpočet + Žádosti o změnu'!BX141,IF('Rozpočet + Žádosti o změnu'!$BL$2="ano",'Rozpočet + Žádosti o změnu'!BL141,IF('Rozpočet + Žádosti o změnu'!$AZ$2="ano",'Rozpočet + Žádosti o změnu'!AZ141,IF('Rozpočet + Žádosti o změnu'!$AN$2="ano",'Rozpočet + Žádosti o změnu'!AN141,'Rozpočet + Žádosti o změnu'!N141))))))))))</f>
        <v>0</v>
      </c>
      <c r="W141" s="281">
        <f>IF('ZoR č. 1'!$D141="",0,'ZoR č. 1'!G141)+IF('ZoR č. 2'!$D141="",0,'ZoR č. 2'!G141)+IF('ZoR č. 3'!$D141="",0,'ZoR č. 3'!G141)+IF('ZoR č. 4'!$D141="",0,'ZoR č. 4'!G141)+IF('ZoR č. 5'!$D141="",0,'ZoR č. 5'!G141)+IF('ZoR č. 6'!$D141="",0,'ZoR č. 6'!G141)+IF('ZoR č. 7'!$D141="",0,'ZoR č. 7'!G141)+IF('ZoR č. 8'!$D141="",0,'ZoR č. 8'!G141)+IF('ZoR č. 9'!$D141="",0,'ZoR č. 9'!G141)+IF('ZoR č. 10'!$D141="",0,'ZoR č. 10'!G141)+IF(ZZoR!$D141="",0,ZZoR!G141)</f>
        <v>0</v>
      </c>
      <c r="X141" s="281">
        <f>IF('ZoR č. 1'!$D141="",0,'ZoR č. 1'!H141)+IF('ZoR č. 2'!$D141="",0,'ZoR č. 2'!H141)+IF('ZoR č. 3'!$D141="",0,'ZoR č. 3'!H141)+IF('ZoR č. 4'!$D141="",0,'ZoR č. 4'!H141)+IF('ZoR č. 5'!$D141="",0,'ZoR č. 5'!H141)+IF('ZoR č. 6'!$D141="",0,'ZoR č. 6'!H141)+IF('ZoR č. 7'!$D141="",0,'ZoR č. 7'!H141)+IF('ZoR č. 8'!$D141="",0,'ZoR č. 8'!H141)+IF('ZoR č. 9'!$D141="",0,'ZoR č. 9'!H141)+IF('ZoR č. 10'!$D141="",0,'ZoR č. 10'!H141)+IF(ZZoR!$D141="",0,ZZoR!H141)</f>
        <v>0</v>
      </c>
      <c r="Y141" s="281">
        <f>IF('ZoR č. 1'!$D141="",0,'ZoR č. 1'!I141)+IF('ZoR č. 2'!$D141="",0,'ZoR č. 2'!I141)+IF('ZoR č. 3'!$D141="",0,'ZoR č. 3'!I141)+IF('ZoR č. 4'!$D141="",0,'ZoR č. 4'!I141)+IF('ZoR č. 5'!$D141="",0,'ZoR č. 5'!I141)+IF('ZoR č. 6'!$D141="",0,'ZoR č. 6'!I141)+IF('ZoR č. 7'!$D141="",0,'ZoR č. 7'!I141)+IF('ZoR č. 8'!$D141="",0,'ZoR č. 8'!I141)+IF('ZoR č. 9'!$D141="",0,'ZoR č. 9'!I141)+IF('ZoR č. 10'!$D141="",0,'ZoR č. 10'!I141)+IF(ZZoR!$D141="",0,ZZoR!I141)</f>
        <v>0</v>
      </c>
      <c r="Z141" s="281">
        <f>IF('ZoR č. 1'!$D141="",0,'ZoR č. 1'!J141)+IF('ZoR č. 2'!$D141="",0,'ZoR č. 2'!J141)+IF('ZoR č. 3'!$D141="",0,'ZoR č. 3'!J141)+IF('ZoR č. 4'!$D141="",0,'ZoR č. 4'!J141)+IF('ZoR č. 5'!$D141="",0,'ZoR č. 5'!J141)+IF('ZoR č. 6'!$D141="",0,'ZoR č. 6'!J141)+IF('ZoR č. 7'!$D141="",0,'ZoR č. 7'!J141)+IF('ZoR č. 8'!$D141="",0,'ZoR č. 8'!J141)+IF('ZoR č. 9'!$D141="",0,'ZoR č. 9'!J141)+IF('ZoR č. 10'!$D141="",0,'ZoR č. 10'!J141)+IF(ZZoR!$D141="",0,ZZoR!J141)</f>
        <v>0</v>
      </c>
      <c r="AA141" s="281">
        <f>IF('ZoR č. 1'!$D141="",0,'ZoR č. 1'!K141)+IF('ZoR č. 2'!$D141="",0,'ZoR č. 2'!K141)+IF('ZoR č. 3'!$D141="",0,'ZoR č. 3'!K141)+IF('ZoR č. 4'!$D141="",0,'ZoR č. 4'!K141)+IF('ZoR č. 5'!$D141="",0,'ZoR č. 5'!K141)+IF('ZoR č. 6'!$D141="",0,'ZoR č. 6'!K141)+IF('ZoR č. 7'!$D141="",0,'ZoR č. 7'!K141)+IF('ZoR č. 8'!$D141="",0,'ZoR č. 8'!K141)+IF('ZoR č. 9'!$D141="",0,'ZoR č. 9'!K141)+IF('ZoR č. 10'!$D141="",0,'ZoR č. 10'!K141)+IF(ZZoR!$D141="",0,ZZoR!K141)</f>
        <v>0</v>
      </c>
      <c r="AB141" s="281">
        <f>IF('ZoR č. 1'!$D141="",0,'ZoR č. 1'!L141)+IF('ZoR č. 2'!$D141="",0,'ZoR č. 2'!L141)+IF('ZoR č. 3'!$D141="",0,'ZoR č. 3'!L141)+IF('ZoR č. 4'!$D141="",0,'ZoR č. 4'!L141)+IF('ZoR č. 5'!$D141="",0,'ZoR č. 5'!L141)+IF('ZoR č. 6'!$D141="",0,'ZoR č. 6'!L141)+IF('ZoR č. 7'!$D141="",0,'ZoR č. 7'!L141)+IF('ZoR č. 8'!$D141="",0,'ZoR č. 8'!L141)+IF('ZoR č. 9'!$D141="",0,'ZoR č. 9'!L141)+IF('ZoR č. 10'!$D141="",0,'ZoR č. 10'!L141)+IF(ZZoR!$D141="",0,ZZoR!L141)</f>
        <v>0</v>
      </c>
      <c r="AC141" s="281">
        <f>IF('ZoR č. 1'!$D141="",0,'ZoR č. 1'!M141)+IF('ZoR č. 2'!$D141="",0,'ZoR č. 2'!M141)+IF('ZoR č. 3'!$D141="",0,'ZoR č. 3'!M141)+IF('ZoR č. 4'!$D141="",0,'ZoR č. 4'!M141)+IF('ZoR č. 5'!$D141="",0,'ZoR č. 5'!M141)+IF('ZoR č. 6'!$D141="",0,'ZoR č. 6'!M141)+IF('ZoR č. 7'!$D141="",0,'ZoR č. 7'!M141)+IF('ZoR č. 8'!$D141="",0,'ZoR č. 8'!M141)+IF('ZoR č. 9'!$D141="",0,'ZoR č. 9'!M141)+IF('ZoR č. 10'!$D141="",0,'ZoR č. 10'!M141)+IF(ZZoR!$D141="",0,ZZoR!M141)</f>
        <v>0</v>
      </c>
      <c r="AE141" s="282" t="str">
        <f t="shared" si="11"/>
        <v/>
      </c>
    </row>
    <row r="142" spans="2:31" x14ac:dyDescent="0.25">
      <c r="B142" s="10" t="s">
        <v>255</v>
      </c>
      <c r="C142" s="104" t="str">
        <f>IF(COUNTA('Přehled partnerů'!C142:D142)&lt;&gt;2,"partner neuveden",IF('Přehled partnerů'!P142="ANO",'Přehled partnerů'!C142,"v tomto období nerelevantní"))</f>
        <v>partner neuveden</v>
      </c>
      <c r="D142" s="116" t="str">
        <f>IF(COUNTA('Přehled partnerů'!C142:D142)&lt;&gt;2,"",IF('Přehled partnerů'!P142="ANO",'Přehled partnerů'!D142,""))</f>
        <v/>
      </c>
      <c r="E142" s="24" t="str">
        <f t="shared" si="8"/>
        <v/>
      </c>
      <c r="F142" s="47" t="str">
        <f t="shared" si="9"/>
        <v/>
      </c>
      <c r="G142" s="15">
        <v>0</v>
      </c>
      <c r="H142" s="16">
        <v>0</v>
      </c>
      <c r="I142" s="16">
        <v>0</v>
      </c>
      <c r="J142" s="16">
        <v>0</v>
      </c>
      <c r="K142" s="126">
        <v>0</v>
      </c>
      <c r="L142" s="126">
        <v>0</v>
      </c>
      <c r="M142" s="130">
        <v>0</v>
      </c>
      <c r="N142" s="58" t="str">
        <f t="shared" si="10"/>
        <v/>
      </c>
      <c r="O142" s="267">
        <f>IF('Rozpočet + Žádosti o změnu'!$ER$2="ano",'Rozpočet + Žádosti o změnu'!EL142,IF('Rozpočet + Žádosti o změnu'!$EF$2="ano",'Rozpočet + Žádosti o změnu'!DZ142,IF('Rozpočet + Žádosti o změnu'!$DT$2="ano",'Rozpočet + Žádosti o změnu'!DN142,IF('Rozpočet + Žádosti o změnu'!$DH$2="ano",'Rozpočet + Žádosti o změnu'!DB142,IF('Rozpočet + Žádosti o změnu'!$CV$2="ano",'Rozpočet + Žádosti o změnu'!CP142,IF('Rozpočet + Žádosti o změnu'!$CJ$2="ano",'Rozpočet + Žádosti o změnu'!CD142,IF('Rozpočet + Žádosti o změnu'!$BX$2="ano",'Rozpočet + Žádosti o změnu'!BR142,IF('Rozpočet + Žádosti o změnu'!$BL$2="ano",'Rozpočet + Žádosti o změnu'!BF142,IF('Rozpočet + Žádosti o změnu'!$AZ$2="ano",'Rozpočet + Žádosti o změnu'!AT142,IF('Rozpočet + Žádosti o změnu'!$AN$2="ano",'Rozpočet + Žádosti o změnu'!AH142,'Rozpočet + Žádosti o změnu'!H142))))))))))</f>
        <v>0</v>
      </c>
      <c r="P142" s="267">
        <f>IF('Rozpočet + Žádosti o změnu'!$ER$2="ano",'Rozpočet + Žádosti o změnu'!EM142,IF('Rozpočet + Žádosti o změnu'!$EF$2="ano",'Rozpočet + Žádosti o změnu'!EA142,IF('Rozpočet + Žádosti o změnu'!$DT$2="ano",'Rozpočet + Žádosti o změnu'!DO142,IF('Rozpočet + Žádosti o změnu'!$DH$2="ano",'Rozpočet + Žádosti o změnu'!DC142,IF('Rozpočet + Žádosti o změnu'!$CV$2="ano",'Rozpočet + Žádosti o změnu'!CQ142,IF('Rozpočet + Žádosti o změnu'!$CJ$2="ano",'Rozpočet + Žádosti o změnu'!CE142,IF('Rozpočet + Žádosti o změnu'!$BX$2="ano",'Rozpočet + Žádosti o změnu'!BS142,IF('Rozpočet + Žádosti o změnu'!$BL$2="ano",'Rozpočet + Žádosti o změnu'!BG142,IF('Rozpočet + Žádosti o změnu'!$AZ$2="ano",'Rozpočet + Žádosti o změnu'!AU142,IF('Rozpočet + Žádosti o změnu'!$AN$2="ano",'Rozpočet + Žádosti o změnu'!AI142,'Rozpočet + Žádosti o změnu'!I142))))))))))</f>
        <v>0</v>
      </c>
      <c r="Q142" s="267">
        <f>IF('Rozpočet + Žádosti o změnu'!$ER$2="ano",'Rozpočet + Žádosti o změnu'!EN142,IF('Rozpočet + Žádosti o změnu'!$EF$2="ano",'Rozpočet + Žádosti o změnu'!EB142,IF('Rozpočet + Žádosti o změnu'!$DT$2="ano",'Rozpočet + Žádosti o změnu'!DP142,IF('Rozpočet + Žádosti o změnu'!$DH$2="ano",'Rozpočet + Žádosti o změnu'!DD142,IF('Rozpočet + Žádosti o změnu'!$CV$2="ano",'Rozpočet + Žádosti o změnu'!CR142,IF('Rozpočet + Žádosti o změnu'!$CJ$2="ano",'Rozpočet + Žádosti o změnu'!CF142,IF('Rozpočet + Žádosti o změnu'!$BX$2="ano",'Rozpočet + Žádosti o změnu'!BT142,IF('Rozpočet + Žádosti o změnu'!$BL$2="ano",'Rozpočet + Žádosti o změnu'!BH142,IF('Rozpočet + Žádosti o změnu'!$AZ$2="ano",'Rozpočet + Žádosti o změnu'!AV142,IF('Rozpočet + Žádosti o změnu'!$AN$2="ano",'Rozpočet + Žádosti o změnu'!AJ142,'Rozpočet + Žádosti o změnu'!J142))))))))))</f>
        <v>0</v>
      </c>
      <c r="R142" s="267">
        <f>IF('Rozpočet + Žádosti o změnu'!$ER$2="ano",'Rozpočet + Žádosti o změnu'!EO142,IF('Rozpočet + Žádosti o změnu'!$EF$2="ano",'Rozpočet + Žádosti o změnu'!EC142,IF('Rozpočet + Žádosti o změnu'!$DT$2="ano",'Rozpočet + Žádosti o změnu'!DQ142,IF('Rozpočet + Žádosti o změnu'!$DH$2="ano",'Rozpočet + Žádosti o změnu'!DE142,IF('Rozpočet + Žádosti o změnu'!$CV$2="ano",'Rozpočet + Žádosti o změnu'!CS142,IF('Rozpočet + Žádosti o změnu'!$CJ$2="ano",'Rozpočet + Žádosti o změnu'!CG142,IF('Rozpočet + Žádosti o změnu'!$BX$2="ano",'Rozpočet + Žádosti o změnu'!BU142,IF('Rozpočet + Žádosti o změnu'!$BL$2="ano",'Rozpočet + Žádosti o změnu'!BI142,IF('Rozpočet + Žádosti o změnu'!$AZ$2="ano",'Rozpočet + Žádosti o změnu'!AW142,IF('Rozpočet + Žádosti o změnu'!$AN$2="ano",'Rozpočet + Žádosti o změnu'!AK142,'Rozpočet + Žádosti o změnu'!K142))))))))))</f>
        <v>0</v>
      </c>
      <c r="S142" s="267">
        <f>IF('Rozpočet + Žádosti o změnu'!$ER$2="ano",'Rozpočet + Žádosti o změnu'!EP142,IF('Rozpočet + Žádosti o změnu'!$EF$2="ano",'Rozpočet + Žádosti o změnu'!ED142,IF('Rozpočet + Žádosti o změnu'!$DT$2="ano",'Rozpočet + Žádosti o změnu'!DR142,IF('Rozpočet + Žádosti o změnu'!$DH$2="ano",'Rozpočet + Žádosti o změnu'!DF142,IF('Rozpočet + Žádosti o změnu'!$CV$2="ano",'Rozpočet + Žádosti o změnu'!CT142,IF('Rozpočet + Žádosti o změnu'!$CJ$2="ano",'Rozpočet + Žádosti o změnu'!CH142,IF('Rozpočet + Žádosti o změnu'!$BX$2="ano",'Rozpočet + Žádosti o změnu'!BV142,IF('Rozpočet + Žádosti o změnu'!$BL$2="ano",'Rozpočet + Žádosti o změnu'!BJ142,IF('Rozpočet + Žádosti o změnu'!$AZ$2="ano",'Rozpočet + Žádosti o změnu'!AX142,IF('Rozpočet + Žádosti o změnu'!$AN$2="ano",'Rozpočet + Žádosti o změnu'!AL142,'Rozpočet + Žádosti o změnu'!L142))))))))))</f>
        <v>0</v>
      </c>
      <c r="T142" s="267">
        <f>IF('Rozpočet + Žádosti o změnu'!$ER$2="ano",'Rozpočet + Žádosti o změnu'!EQ142,IF('Rozpočet + Žádosti o změnu'!$EF$2="ano",'Rozpočet + Žádosti o změnu'!EE142,IF('Rozpočet + Žádosti o změnu'!$DT$2="ano",'Rozpočet + Žádosti o změnu'!DS142,IF('Rozpočet + Žádosti o změnu'!$DH$2="ano",'Rozpočet + Žádosti o změnu'!DG142,IF('Rozpočet + Žádosti o změnu'!$CV$2="ano",'Rozpočet + Žádosti o změnu'!CU142,IF('Rozpočet + Žádosti o změnu'!$CJ$2="ano",'Rozpočet + Žádosti o změnu'!CI142,IF('Rozpočet + Žádosti o změnu'!$BX$2="ano",'Rozpočet + Žádosti o změnu'!BW142,IF('Rozpočet + Žádosti o změnu'!$BL$2="ano",'Rozpočet + Žádosti o změnu'!BK142,IF('Rozpočet + Žádosti o změnu'!$AZ$2="ano",'Rozpočet + Žádosti o změnu'!AY142,IF('Rozpočet + Žádosti o změnu'!$AN$2="ano",'Rozpočet + Žádosti o změnu'!AM142,'Rozpočet + Žádosti o změnu'!M142))))))))))</f>
        <v>0</v>
      </c>
      <c r="U142" s="267">
        <f>IF('Rozpočet + Žádosti o změnu'!$ER$2="ano",'Rozpočet + Žádosti o změnu'!ER142,IF('Rozpočet + Žádosti o změnu'!$EF$2="ano",'Rozpočet + Žádosti o změnu'!EF142,IF('Rozpočet + Žádosti o změnu'!$DT$2="ano",'Rozpočet + Žádosti o změnu'!DT142,IF('Rozpočet + Žádosti o změnu'!$DH$2="ano",'Rozpočet + Žádosti o změnu'!DH142,IF('Rozpočet + Žádosti o změnu'!$CV$2="ano",'Rozpočet + Žádosti o změnu'!CV142,IF('Rozpočet + Žádosti o změnu'!$CJ$2="ano",'Rozpočet + Žádosti o změnu'!CJ142,IF('Rozpočet + Žádosti o změnu'!$BX$2="ano",'Rozpočet + Žádosti o změnu'!BX142,IF('Rozpočet + Žádosti o změnu'!$BL$2="ano",'Rozpočet + Žádosti o změnu'!BL142,IF('Rozpočet + Žádosti o změnu'!$AZ$2="ano",'Rozpočet + Žádosti o změnu'!AZ142,IF('Rozpočet + Žádosti o změnu'!$AN$2="ano",'Rozpočet + Žádosti o změnu'!AN142,'Rozpočet + Žádosti o změnu'!N142))))))))))</f>
        <v>0</v>
      </c>
      <c r="W142" s="281">
        <f>IF('ZoR č. 1'!$D142="",0,'ZoR č. 1'!G142)+IF('ZoR č. 2'!$D142="",0,'ZoR č. 2'!G142)+IF('ZoR č. 3'!$D142="",0,'ZoR č. 3'!G142)+IF('ZoR č. 4'!$D142="",0,'ZoR č. 4'!G142)+IF('ZoR č. 5'!$D142="",0,'ZoR č. 5'!G142)+IF('ZoR č. 6'!$D142="",0,'ZoR č. 6'!G142)+IF('ZoR č. 7'!$D142="",0,'ZoR č. 7'!G142)+IF('ZoR č. 8'!$D142="",0,'ZoR č. 8'!G142)+IF('ZoR č. 9'!$D142="",0,'ZoR č. 9'!G142)+IF('ZoR č. 10'!$D142="",0,'ZoR č. 10'!G142)+IF(ZZoR!$D142="",0,ZZoR!G142)</f>
        <v>0</v>
      </c>
      <c r="X142" s="281">
        <f>IF('ZoR č. 1'!$D142="",0,'ZoR č. 1'!H142)+IF('ZoR č. 2'!$D142="",0,'ZoR č. 2'!H142)+IF('ZoR č. 3'!$D142="",0,'ZoR č. 3'!H142)+IF('ZoR č. 4'!$D142="",0,'ZoR č. 4'!H142)+IF('ZoR č. 5'!$D142="",0,'ZoR č. 5'!H142)+IF('ZoR č. 6'!$D142="",0,'ZoR č. 6'!H142)+IF('ZoR č. 7'!$D142="",0,'ZoR č. 7'!H142)+IF('ZoR č. 8'!$D142="",0,'ZoR č. 8'!H142)+IF('ZoR č. 9'!$D142="",0,'ZoR č. 9'!H142)+IF('ZoR č. 10'!$D142="",0,'ZoR č. 10'!H142)+IF(ZZoR!$D142="",0,ZZoR!H142)</f>
        <v>0</v>
      </c>
      <c r="Y142" s="281">
        <f>IF('ZoR č. 1'!$D142="",0,'ZoR č. 1'!I142)+IF('ZoR č. 2'!$D142="",0,'ZoR č. 2'!I142)+IF('ZoR č. 3'!$D142="",0,'ZoR č. 3'!I142)+IF('ZoR č. 4'!$D142="",0,'ZoR č. 4'!I142)+IF('ZoR č. 5'!$D142="",0,'ZoR č. 5'!I142)+IF('ZoR č. 6'!$D142="",0,'ZoR č. 6'!I142)+IF('ZoR č. 7'!$D142="",0,'ZoR č. 7'!I142)+IF('ZoR č. 8'!$D142="",0,'ZoR č. 8'!I142)+IF('ZoR č. 9'!$D142="",0,'ZoR č. 9'!I142)+IF('ZoR č. 10'!$D142="",0,'ZoR č. 10'!I142)+IF(ZZoR!$D142="",0,ZZoR!I142)</f>
        <v>0</v>
      </c>
      <c r="Z142" s="281">
        <f>IF('ZoR č. 1'!$D142="",0,'ZoR č. 1'!J142)+IF('ZoR č. 2'!$D142="",0,'ZoR č. 2'!J142)+IF('ZoR č. 3'!$D142="",0,'ZoR č. 3'!J142)+IF('ZoR č. 4'!$D142="",0,'ZoR č. 4'!J142)+IF('ZoR č. 5'!$D142="",0,'ZoR č. 5'!J142)+IF('ZoR č. 6'!$D142="",0,'ZoR č. 6'!J142)+IF('ZoR č. 7'!$D142="",0,'ZoR č. 7'!J142)+IF('ZoR č. 8'!$D142="",0,'ZoR č. 8'!J142)+IF('ZoR č. 9'!$D142="",0,'ZoR č. 9'!J142)+IF('ZoR č. 10'!$D142="",0,'ZoR č. 10'!J142)+IF(ZZoR!$D142="",0,ZZoR!J142)</f>
        <v>0</v>
      </c>
      <c r="AA142" s="281">
        <f>IF('ZoR č. 1'!$D142="",0,'ZoR č. 1'!K142)+IF('ZoR č. 2'!$D142="",0,'ZoR č. 2'!K142)+IF('ZoR č. 3'!$D142="",0,'ZoR č. 3'!K142)+IF('ZoR č. 4'!$D142="",0,'ZoR č. 4'!K142)+IF('ZoR č. 5'!$D142="",0,'ZoR č. 5'!K142)+IF('ZoR č. 6'!$D142="",0,'ZoR č. 6'!K142)+IF('ZoR č. 7'!$D142="",0,'ZoR č. 7'!K142)+IF('ZoR č. 8'!$D142="",0,'ZoR č. 8'!K142)+IF('ZoR č. 9'!$D142="",0,'ZoR č. 9'!K142)+IF('ZoR č. 10'!$D142="",0,'ZoR č. 10'!K142)+IF(ZZoR!$D142="",0,ZZoR!K142)</f>
        <v>0</v>
      </c>
      <c r="AB142" s="281">
        <f>IF('ZoR č. 1'!$D142="",0,'ZoR č. 1'!L142)+IF('ZoR č. 2'!$D142="",0,'ZoR č. 2'!L142)+IF('ZoR č. 3'!$D142="",0,'ZoR č. 3'!L142)+IF('ZoR č. 4'!$D142="",0,'ZoR č. 4'!L142)+IF('ZoR č. 5'!$D142="",0,'ZoR č. 5'!L142)+IF('ZoR č. 6'!$D142="",0,'ZoR č. 6'!L142)+IF('ZoR č. 7'!$D142="",0,'ZoR č. 7'!L142)+IF('ZoR č. 8'!$D142="",0,'ZoR č. 8'!L142)+IF('ZoR č. 9'!$D142="",0,'ZoR č. 9'!L142)+IF('ZoR č. 10'!$D142="",0,'ZoR č. 10'!L142)+IF(ZZoR!$D142="",0,ZZoR!L142)</f>
        <v>0</v>
      </c>
      <c r="AC142" s="281">
        <f>IF('ZoR č. 1'!$D142="",0,'ZoR č. 1'!M142)+IF('ZoR č. 2'!$D142="",0,'ZoR č. 2'!M142)+IF('ZoR č. 3'!$D142="",0,'ZoR č. 3'!M142)+IF('ZoR č. 4'!$D142="",0,'ZoR č. 4'!M142)+IF('ZoR č. 5'!$D142="",0,'ZoR č. 5'!M142)+IF('ZoR č. 6'!$D142="",0,'ZoR č. 6'!M142)+IF('ZoR č. 7'!$D142="",0,'ZoR č. 7'!M142)+IF('ZoR č. 8'!$D142="",0,'ZoR č. 8'!M142)+IF('ZoR č. 9'!$D142="",0,'ZoR č. 9'!M142)+IF('ZoR č. 10'!$D142="",0,'ZoR č. 10'!M142)+IF(ZZoR!$D142="",0,ZZoR!M142)</f>
        <v>0</v>
      </c>
      <c r="AE142" s="282" t="str">
        <f t="shared" si="11"/>
        <v/>
      </c>
    </row>
    <row r="143" spans="2:31" x14ac:dyDescent="0.25">
      <c r="B143" s="10" t="s">
        <v>256</v>
      </c>
      <c r="C143" s="104" t="str">
        <f>IF(COUNTA('Přehled partnerů'!C143:D143)&lt;&gt;2,"partner neuveden",IF('Přehled partnerů'!P143="ANO",'Přehled partnerů'!C143,"v tomto období nerelevantní"))</f>
        <v>partner neuveden</v>
      </c>
      <c r="D143" s="116" t="str">
        <f>IF(COUNTA('Přehled partnerů'!C143:D143)&lt;&gt;2,"",IF('Přehled partnerů'!P143="ANO",'Přehled partnerů'!D143,""))</f>
        <v/>
      </c>
      <c r="E143" s="24" t="str">
        <f t="shared" si="8"/>
        <v/>
      </c>
      <c r="F143" s="47" t="str">
        <f t="shared" si="9"/>
        <v/>
      </c>
      <c r="G143" s="15">
        <v>0</v>
      </c>
      <c r="H143" s="16">
        <v>0</v>
      </c>
      <c r="I143" s="16">
        <v>0</v>
      </c>
      <c r="J143" s="16">
        <v>0</v>
      </c>
      <c r="K143" s="126">
        <v>0</v>
      </c>
      <c r="L143" s="126">
        <v>0</v>
      </c>
      <c r="M143" s="130">
        <v>0</v>
      </c>
      <c r="N143" s="58" t="str">
        <f t="shared" si="10"/>
        <v/>
      </c>
      <c r="O143" s="267">
        <f>IF('Rozpočet + Žádosti o změnu'!$ER$2="ano",'Rozpočet + Žádosti o změnu'!EL143,IF('Rozpočet + Žádosti o změnu'!$EF$2="ano",'Rozpočet + Žádosti o změnu'!DZ143,IF('Rozpočet + Žádosti o změnu'!$DT$2="ano",'Rozpočet + Žádosti o změnu'!DN143,IF('Rozpočet + Žádosti o změnu'!$DH$2="ano",'Rozpočet + Žádosti o změnu'!DB143,IF('Rozpočet + Žádosti o změnu'!$CV$2="ano",'Rozpočet + Žádosti o změnu'!CP143,IF('Rozpočet + Žádosti o změnu'!$CJ$2="ano",'Rozpočet + Žádosti o změnu'!CD143,IF('Rozpočet + Žádosti o změnu'!$BX$2="ano",'Rozpočet + Žádosti o změnu'!BR143,IF('Rozpočet + Žádosti o změnu'!$BL$2="ano",'Rozpočet + Žádosti o změnu'!BF143,IF('Rozpočet + Žádosti o změnu'!$AZ$2="ano",'Rozpočet + Žádosti o změnu'!AT143,IF('Rozpočet + Žádosti o změnu'!$AN$2="ano",'Rozpočet + Žádosti o změnu'!AH143,'Rozpočet + Žádosti o změnu'!H143))))))))))</f>
        <v>0</v>
      </c>
      <c r="P143" s="267">
        <f>IF('Rozpočet + Žádosti o změnu'!$ER$2="ano",'Rozpočet + Žádosti o změnu'!EM143,IF('Rozpočet + Žádosti o změnu'!$EF$2="ano",'Rozpočet + Žádosti o změnu'!EA143,IF('Rozpočet + Žádosti o změnu'!$DT$2="ano",'Rozpočet + Žádosti o změnu'!DO143,IF('Rozpočet + Žádosti o změnu'!$DH$2="ano",'Rozpočet + Žádosti o změnu'!DC143,IF('Rozpočet + Žádosti o změnu'!$CV$2="ano",'Rozpočet + Žádosti o změnu'!CQ143,IF('Rozpočet + Žádosti o změnu'!$CJ$2="ano",'Rozpočet + Žádosti o změnu'!CE143,IF('Rozpočet + Žádosti o změnu'!$BX$2="ano",'Rozpočet + Žádosti o změnu'!BS143,IF('Rozpočet + Žádosti o změnu'!$BL$2="ano",'Rozpočet + Žádosti o změnu'!BG143,IF('Rozpočet + Žádosti o změnu'!$AZ$2="ano",'Rozpočet + Žádosti o změnu'!AU143,IF('Rozpočet + Žádosti o změnu'!$AN$2="ano",'Rozpočet + Žádosti o změnu'!AI143,'Rozpočet + Žádosti o změnu'!I143))))))))))</f>
        <v>0</v>
      </c>
      <c r="Q143" s="267">
        <f>IF('Rozpočet + Žádosti o změnu'!$ER$2="ano",'Rozpočet + Žádosti o změnu'!EN143,IF('Rozpočet + Žádosti o změnu'!$EF$2="ano",'Rozpočet + Žádosti o změnu'!EB143,IF('Rozpočet + Žádosti o změnu'!$DT$2="ano",'Rozpočet + Žádosti o změnu'!DP143,IF('Rozpočet + Žádosti o změnu'!$DH$2="ano",'Rozpočet + Žádosti o změnu'!DD143,IF('Rozpočet + Žádosti o změnu'!$CV$2="ano",'Rozpočet + Žádosti o změnu'!CR143,IF('Rozpočet + Žádosti o změnu'!$CJ$2="ano",'Rozpočet + Žádosti o změnu'!CF143,IF('Rozpočet + Žádosti o změnu'!$BX$2="ano",'Rozpočet + Žádosti o změnu'!BT143,IF('Rozpočet + Žádosti o změnu'!$BL$2="ano",'Rozpočet + Žádosti o změnu'!BH143,IF('Rozpočet + Žádosti o změnu'!$AZ$2="ano",'Rozpočet + Žádosti o změnu'!AV143,IF('Rozpočet + Žádosti o změnu'!$AN$2="ano",'Rozpočet + Žádosti o změnu'!AJ143,'Rozpočet + Žádosti o změnu'!J143))))))))))</f>
        <v>0</v>
      </c>
      <c r="R143" s="267">
        <f>IF('Rozpočet + Žádosti o změnu'!$ER$2="ano",'Rozpočet + Žádosti o změnu'!EO143,IF('Rozpočet + Žádosti o změnu'!$EF$2="ano",'Rozpočet + Žádosti o změnu'!EC143,IF('Rozpočet + Žádosti o změnu'!$DT$2="ano",'Rozpočet + Žádosti o změnu'!DQ143,IF('Rozpočet + Žádosti o změnu'!$DH$2="ano",'Rozpočet + Žádosti o změnu'!DE143,IF('Rozpočet + Žádosti o změnu'!$CV$2="ano",'Rozpočet + Žádosti o změnu'!CS143,IF('Rozpočet + Žádosti o změnu'!$CJ$2="ano",'Rozpočet + Žádosti o změnu'!CG143,IF('Rozpočet + Žádosti o změnu'!$BX$2="ano",'Rozpočet + Žádosti o změnu'!BU143,IF('Rozpočet + Žádosti o změnu'!$BL$2="ano",'Rozpočet + Žádosti o změnu'!BI143,IF('Rozpočet + Žádosti o změnu'!$AZ$2="ano",'Rozpočet + Žádosti o změnu'!AW143,IF('Rozpočet + Žádosti o změnu'!$AN$2="ano",'Rozpočet + Žádosti o změnu'!AK143,'Rozpočet + Žádosti o změnu'!K143))))))))))</f>
        <v>0</v>
      </c>
      <c r="S143" s="267">
        <f>IF('Rozpočet + Žádosti o změnu'!$ER$2="ano",'Rozpočet + Žádosti o změnu'!EP143,IF('Rozpočet + Žádosti o změnu'!$EF$2="ano",'Rozpočet + Žádosti o změnu'!ED143,IF('Rozpočet + Žádosti o změnu'!$DT$2="ano",'Rozpočet + Žádosti o změnu'!DR143,IF('Rozpočet + Žádosti o změnu'!$DH$2="ano",'Rozpočet + Žádosti o změnu'!DF143,IF('Rozpočet + Žádosti o změnu'!$CV$2="ano",'Rozpočet + Žádosti o změnu'!CT143,IF('Rozpočet + Žádosti o změnu'!$CJ$2="ano",'Rozpočet + Žádosti o změnu'!CH143,IF('Rozpočet + Žádosti o změnu'!$BX$2="ano",'Rozpočet + Žádosti o změnu'!BV143,IF('Rozpočet + Žádosti o změnu'!$BL$2="ano",'Rozpočet + Žádosti o změnu'!BJ143,IF('Rozpočet + Žádosti o změnu'!$AZ$2="ano",'Rozpočet + Žádosti o změnu'!AX143,IF('Rozpočet + Žádosti o změnu'!$AN$2="ano",'Rozpočet + Žádosti o změnu'!AL143,'Rozpočet + Žádosti o změnu'!L143))))))))))</f>
        <v>0</v>
      </c>
      <c r="T143" s="267">
        <f>IF('Rozpočet + Žádosti o změnu'!$ER$2="ano",'Rozpočet + Žádosti o změnu'!EQ143,IF('Rozpočet + Žádosti o změnu'!$EF$2="ano",'Rozpočet + Žádosti o změnu'!EE143,IF('Rozpočet + Žádosti o změnu'!$DT$2="ano",'Rozpočet + Žádosti o změnu'!DS143,IF('Rozpočet + Žádosti o změnu'!$DH$2="ano",'Rozpočet + Žádosti o změnu'!DG143,IF('Rozpočet + Žádosti o změnu'!$CV$2="ano",'Rozpočet + Žádosti o změnu'!CU143,IF('Rozpočet + Žádosti o změnu'!$CJ$2="ano",'Rozpočet + Žádosti o změnu'!CI143,IF('Rozpočet + Žádosti o změnu'!$BX$2="ano",'Rozpočet + Žádosti o změnu'!BW143,IF('Rozpočet + Žádosti o změnu'!$BL$2="ano",'Rozpočet + Žádosti o změnu'!BK143,IF('Rozpočet + Žádosti o změnu'!$AZ$2="ano",'Rozpočet + Žádosti o změnu'!AY143,IF('Rozpočet + Žádosti o změnu'!$AN$2="ano",'Rozpočet + Žádosti o změnu'!AM143,'Rozpočet + Žádosti o změnu'!M143))))))))))</f>
        <v>0</v>
      </c>
      <c r="U143" s="267">
        <f>IF('Rozpočet + Žádosti o změnu'!$ER$2="ano",'Rozpočet + Žádosti o změnu'!ER143,IF('Rozpočet + Žádosti o změnu'!$EF$2="ano",'Rozpočet + Žádosti o změnu'!EF143,IF('Rozpočet + Žádosti o změnu'!$DT$2="ano",'Rozpočet + Žádosti o změnu'!DT143,IF('Rozpočet + Žádosti o změnu'!$DH$2="ano",'Rozpočet + Žádosti o změnu'!DH143,IF('Rozpočet + Žádosti o změnu'!$CV$2="ano",'Rozpočet + Žádosti o změnu'!CV143,IF('Rozpočet + Žádosti o změnu'!$CJ$2="ano",'Rozpočet + Žádosti o změnu'!CJ143,IF('Rozpočet + Žádosti o změnu'!$BX$2="ano",'Rozpočet + Žádosti o změnu'!BX143,IF('Rozpočet + Žádosti o změnu'!$BL$2="ano",'Rozpočet + Žádosti o změnu'!BL143,IF('Rozpočet + Žádosti o změnu'!$AZ$2="ano",'Rozpočet + Žádosti o změnu'!AZ143,IF('Rozpočet + Žádosti o změnu'!$AN$2="ano",'Rozpočet + Žádosti o změnu'!AN143,'Rozpočet + Žádosti o změnu'!N143))))))))))</f>
        <v>0</v>
      </c>
      <c r="W143" s="281">
        <f>IF('ZoR č. 1'!$D143="",0,'ZoR č. 1'!G143)+IF('ZoR č. 2'!$D143="",0,'ZoR č. 2'!G143)+IF('ZoR č. 3'!$D143="",0,'ZoR č. 3'!G143)+IF('ZoR č. 4'!$D143="",0,'ZoR č. 4'!G143)+IF('ZoR č. 5'!$D143="",0,'ZoR č. 5'!G143)+IF('ZoR č. 6'!$D143="",0,'ZoR č. 6'!G143)+IF('ZoR č. 7'!$D143="",0,'ZoR č. 7'!G143)+IF('ZoR č. 8'!$D143="",0,'ZoR č. 8'!G143)+IF('ZoR č. 9'!$D143="",0,'ZoR č. 9'!G143)+IF('ZoR č. 10'!$D143="",0,'ZoR č. 10'!G143)+IF(ZZoR!$D143="",0,ZZoR!G143)</f>
        <v>0</v>
      </c>
      <c r="X143" s="281">
        <f>IF('ZoR č. 1'!$D143="",0,'ZoR č. 1'!H143)+IF('ZoR č. 2'!$D143="",0,'ZoR č. 2'!H143)+IF('ZoR č. 3'!$D143="",0,'ZoR č. 3'!H143)+IF('ZoR č. 4'!$D143="",0,'ZoR č. 4'!H143)+IF('ZoR č. 5'!$D143="",0,'ZoR č. 5'!H143)+IF('ZoR č. 6'!$D143="",0,'ZoR č. 6'!H143)+IF('ZoR č. 7'!$D143="",0,'ZoR č. 7'!H143)+IF('ZoR č. 8'!$D143="",0,'ZoR č. 8'!H143)+IF('ZoR č. 9'!$D143="",0,'ZoR č. 9'!H143)+IF('ZoR č. 10'!$D143="",0,'ZoR č. 10'!H143)+IF(ZZoR!$D143="",0,ZZoR!H143)</f>
        <v>0</v>
      </c>
      <c r="Y143" s="281">
        <f>IF('ZoR č. 1'!$D143="",0,'ZoR č. 1'!I143)+IF('ZoR č. 2'!$D143="",0,'ZoR č. 2'!I143)+IF('ZoR č. 3'!$D143="",0,'ZoR č. 3'!I143)+IF('ZoR č. 4'!$D143="",0,'ZoR č. 4'!I143)+IF('ZoR č. 5'!$D143="",0,'ZoR č. 5'!I143)+IF('ZoR č. 6'!$D143="",0,'ZoR č. 6'!I143)+IF('ZoR č. 7'!$D143="",0,'ZoR č. 7'!I143)+IF('ZoR č. 8'!$D143="",0,'ZoR č. 8'!I143)+IF('ZoR č. 9'!$D143="",0,'ZoR č. 9'!I143)+IF('ZoR č. 10'!$D143="",0,'ZoR č. 10'!I143)+IF(ZZoR!$D143="",0,ZZoR!I143)</f>
        <v>0</v>
      </c>
      <c r="Z143" s="281">
        <f>IF('ZoR č. 1'!$D143="",0,'ZoR č. 1'!J143)+IF('ZoR č. 2'!$D143="",0,'ZoR č. 2'!J143)+IF('ZoR č. 3'!$D143="",0,'ZoR č. 3'!J143)+IF('ZoR č. 4'!$D143="",0,'ZoR č. 4'!J143)+IF('ZoR č. 5'!$D143="",0,'ZoR č. 5'!J143)+IF('ZoR č. 6'!$D143="",0,'ZoR č. 6'!J143)+IF('ZoR č. 7'!$D143="",0,'ZoR č. 7'!J143)+IF('ZoR č. 8'!$D143="",0,'ZoR č. 8'!J143)+IF('ZoR č. 9'!$D143="",0,'ZoR č. 9'!J143)+IF('ZoR č. 10'!$D143="",0,'ZoR č. 10'!J143)+IF(ZZoR!$D143="",0,ZZoR!J143)</f>
        <v>0</v>
      </c>
      <c r="AA143" s="281">
        <f>IF('ZoR č. 1'!$D143="",0,'ZoR č. 1'!K143)+IF('ZoR č. 2'!$D143="",0,'ZoR č. 2'!K143)+IF('ZoR č. 3'!$D143="",0,'ZoR č. 3'!K143)+IF('ZoR č. 4'!$D143="",0,'ZoR č. 4'!K143)+IF('ZoR č. 5'!$D143="",0,'ZoR č. 5'!K143)+IF('ZoR č. 6'!$D143="",0,'ZoR č. 6'!K143)+IF('ZoR č. 7'!$D143="",0,'ZoR č. 7'!K143)+IF('ZoR č. 8'!$D143="",0,'ZoR č. 8'!K143)+IF('ZoR č. 9'!$D143="",0,'ZoR č. 9'!K143)+IF('ZoR č. 10'!$D143="",0,'ZoR č. 10'!K143)+IF(ZZoR!$D143="",0,ZZoR!K143)</f>
        <v>0</v>
      </c>
      <c r="AB143" s="281">
        <f>IF('ZoR č. 1'!$D143="",0,'ZoR č. 1'!L143)+IF('ZoR č. 2'!$D143="",0,'ZoR č. 2'!L143)+IF('ZoR č. 3'!$D143="",0,'ZoR č. 3'!L143)+IF('ZoR č. 4'!$D143="",0,'ZoR č. 4'!L143)+IF('ZoR č. 5'!$D143="",0,'ZoR č. 5'!L143)+IF('ZoR č. 6'!$D143="",0,'ZoR č. 6'!L143)+IF('ZoR č. 7'!$D143="",0,'ZoR č. 7'!L143)+IF('ZoR č. 8'!$D143="",0,'ZoR č. 8'!L143)+IF('ZoR č. 9'!$D143="",0,'ZoR č. 9'!L143)+IF('ZoR č. 10'!$D143="",0,'ZoR č. 10'!L143)+IF(ZZoR!$D143="",0,ZZoR!L143)</f>
        <v>0</v>
      </c>
      <c r="AC143" s="281">
        <f>IF('ZoR č. 1'!$D143="",0,'ZoR č. 1'!M143)+IF('ZoR č. 2'!$D143="",0,'ZoR č. 2'!M143)+IF('ZoR č. 3'!$D143="",0,'ZoR č. 3'!M143)+IF('ZoR č. 4'!$D143="",0,'ZoR č. 4'!M143)+IF('ZoR č. 5'!$D143="",0,'ZoR č. 5'!M143)+IF('ZoR č. 6'!$D143="",0,'ZoR č. 6'!M143)+IF('ZoR č. 7'!$D143="",0,'ZoR č. 7'!M143)+IF('ZoR č. 8'!$D143="",0,'ZoR č. 8'!M143)+IF('ZoR č. 9'!$D143="",0,'ZoR č. 9'!M143)+IF('ZoR č. 10'!$D143="",0,'ZoR č. 10'!M143)+IF(ZZoR!$D143="",0,ZZoR!M143)</f>
        <v>0</v>
      </c>
      <c r="AE143" s="282" t="str">
        <f t="shared" si="11"/>
        <v/>
      </c>
    </row>
    <row r="144" spans="2:31" x14ac:dyDescent="0.25">
      <c r="B144" s="10" t="s">
        <v>257</v>
      </c>
      <c r="C144" s="104" t="str">
        <f>IF(COUNTA('Přehled partnerů'!C144:D144)&lt;&gt;2,"partner neuveden",IF('Přehled partnerů'!P144="ANO",'Přehled partnerů'!C144,"v tomto období nerelevantní"))</f>
        <v>partner neuveden</v>
      </c>
      <c r="D144" s="116" t="str">
        <f>IF(COUNTA('Přehled partnerů'!C144:D144)&lt;&gt;2,"",IF('Přehled partnerů'!P144="ANO",'Přehled partnerů'!D144,""))</f>
        <v/>
      </c>
      <c r="E144" s="24" t="str">
        <f t="shared" si="8"/>
        <v/>
      </c>
      <c r="F144" s="47" t="str">
        <f t="shared" si="9"/>
        <v/>
      </c>
      <c r="G144" s="15">
        <v>0</v>
      </c>
      <c r="H144" s="16">
        <v>0</v>
      </c>
      <c r="I144" s="16">
        <v>0</v>
      </c>
      <c r="J144" s="16">
        <v>0</v>
      </c>
      <c r="K144" s="126">
        <v>0</v>
      </c>
      <c r="L144" s="126">
        <v>0</v>
      </c>
      <c r="M144" s="130">
        <v>0</v>
      </c>
      <c r="N144" s="58" t="str">
        <f t="shared" si="10"/>
        <v/>
      </c>
      <c r="O144" s="267">
        <f>IF('Rozpočet + Žádosti o změnu'!$ER$2="ano",'Rozpočet + Žádosti o změnu'!EL144,IF('Rozpočet + Žádosti o změnu'!$EF$2="ano",'Rozpočet + Žádosti o změnu'!DZ144,IF('Rozpočet + Žádosti o změnu'!$DT$2="ano",'Rozpočet + Žádosti o změnu'!DN144,IF('Rozpočet + Žádosti o změnu'!$DH$2="ano",'Rozpočet + Žádosti o změnu'!DB144,IF('Rozpočet + Žádosti o změnu'!$CV$2="ano",'Rozpočet + Žádosti o změnu'!CP144,IF('Rozpočet + Žádosti o změnu'!$CJ$2="ano",'Rozpočet + Žádosti o změnu'!CD144,IF('Rozpočet + Žádosti o změnu'!$BX$2="ano",'Rozpočet + Žádosti o změnu'!BR144,IF('Rozpočet + Žádosti o změnu'!$BL$2="ano",'Rozpočet + Žádosti o změnu'!BF144,IF('Rozpočet + Žádosti o změnu'!$AZ$2="ano",'Rozpočet + Žádosti o změnu'!AT144,IF('Rozpočet + Žádosti o změnu'!$AN$2="ano",'Rozpočet + Žádosti o změnu'!AH144,'Rozpočet + Žádosti o změnu'!H144))))))))))</f>
        <v>0</v>
      </c>
      <c r="P144" s="267">
        <f>IF('Rozpočet + Žádosti o změnu'!$ER$2="ano",'Rozpočet + Žádosti o změnu'!EM144,IF('Rozpočet + Žádosti o změnu'!$EF$2="ano",'Rozpočet + Žádosti o změnu'!EA144,IF('Rozpočet + Žádosti o změnu'!$DT$2="ano",'Rozpočet + Žádosti o změnu'!DO144,IF('Rozpočet + Žádosti o změnu'!$DH$2="ano",'Rozpočet + Žádosti o změnu'!DC144,IF('Rozpočet + Žádosti o změnu'!$CV$2="ano",'Rozpočet + Žádosti o změnu'!CQ144,IF('Rozpočet + Žádosti o změnu'!$CJ$2="ano",'Rozpočet + Žádosti o změnu'!CE144,IF('Rozpočet + Žádosti o změnu'!$BX$2="ano",'Rozpočet + Žádosti o změnu'!BS144,IF('Rozpočet + Žádosti o změnu'!$BL$2="ano",'Rozpočet + Žádosti o změnu'!BG144,IF('Rozpočet + Žádosti o změnu'!$AZ$2="ano",'Rozpočet + Žádosti o změnu'!AU144,IF('Rozpočet + Žádosti o změnu'!$AN$2="ano",'Rozpočet + Žádosti o změnu'!AI144,'Rozpočet + Žádosti o změnu'!I144))))))))))</f>
        <v>0</v>
      </c>
      <c r="Q144" s="267">
        <f>IF('Rozpočet + Žádosti o změnu'!$ER$2="ano",'Rozpočet + Žádosti o změnu'!EN144,IF('Rozpočet + Žádosti o změnu'!$EF$2="ano",'Rozpočet + Žádosti o změnu'!EB144,IF('Rozpočet + Žádosti o změnu'!$DT$2="ano",'Rozpočet + Žádosti o změnu'!DP144,IF('Rozpočet + Žádosti o změnu'!$DH$2="ano",'Rozpočet + Žádosti o změnu'!DD144,IF('Rozpočet + Žádosti o změnu'!$CV$2="ano",'Rozpočet + Žádosti o změnu'!CR144,IF('Rozpočet + Žádosti o změnu'!$CJ$2="ano",'Rozpočet + Žádosti o změnu'!CF144,IF('Rozpočet + Žádosti o změnu'!$BX$2="ano",'Rozpočet + Žádosti o změnu'!BT144,IF('Rozpočet + Žádosti o změnu'!$BL$2="ano",'Rozpočet + Žádosti o změnu'!BH144,IF('Rozpočet + Žádosti o změnu'!$AZ$2="ano",'Rozpočet + Žádosti o změnu'!AV144,IF('Rozpočet + Žádosti o změnu'!$AN$2="ano",'Rozpočet + Žádosti o změnu'!AJ144,'Rozpočet + Žádosti o změnu'!J144))))))))))</f>
        <v>0</v>
      </c>
      <c r="R144" s="267">
        <f>IF('Rozpočet + Žádosti o změnu'!$ER$2="ano",'Rozpočet + Žádosti o změnu'!EO144,IF('Rozpočet + Žádosti o změnu'!$EF$2="ano",'Rozpočet + Žádosti o změnu'!EC144,IF('Rozpočet + Žádosti o změnu'!$DT$2="ano",'Rozpočet + Žádosti o změnu'!DQ144,IF('Rozpočet + Žádosti o změnu'!$DH$2="ano",'Rozpočet + Žádosti o změnu'!DE144,IF('Rozpočet + Žádosti o změnu'!$CV$2="ano",'Rozpočet + Žádosti o změnu'!CS144,IF('Rozpočet + Žádosti o změnu'!$CJ$2="ano",'Rozpočet + Žádosti o změnu'!CG144,IF('Rozpočet + Žádosti o změnu'!$BX$2="ano",'Rozpočet + Žádosti o změnu'!BU144,IF('Rozpočet + Žádosti o změnu'!$BL$2="ano",'Rozpočet + Žádosti o změnu'!BI144,IF('Rozpočet + Žádosti o změnu'!$AZ$2="ano",'Rozpočet + Žádosti o změnu'!AW144,IF('Rozpočet + Žádosti o změnu'!$AN$2="ano",'Rozpočet + Žádosti o změnu'!AK144,'Rozpočet + Žádosti o změnu'!K144))))))))))</f>
        <v>0</v>
      </c>
      <c r="S144" s="267">
        <f>IF('Rozpočet + Žádosti o změnu'!$ER$2="ano",'Rozpočet + Žádosti o změnu'!EP144,IF('Rozpočet + Žádosti o změnu'!$EF$2="ano",'Rozpočet + Žádosti o změnu'!ED144,IF('Rozpočet + Žádosti o změnu'!$DT$2="ano",'Rozpočet + Žádosti o změnu'!DR144,IF('Rozpočet + Žádosti o změnu'!$DH$2="ano",'Rozpočet + Žádosti o změnu'!DF144,IF('Rozpočet + Žádosti o změnu'!$CV$2="ano",'Rozpočet + Žádosti o změnu'!CT144,IF('Rozpočet + Žádosti o změnu'!$CJ$2="ano",'Rozpočet + Žádosti o změnu'!CH144,IF('Rozpočet + Žádosti o změnu'!$BX$2="ano",'Rozpočet + Žádosti o změnu'!BV144,IF('Rozpočet + Žádosti o změnu'!$BL$2="ano",'Rozpočet + Žádosti o změnu'!BJ144,IF('Rozpočet + Žádosti o změnu'!$AZ$2="ano",'Rozpočet + Žádosti o změnu'!AX144,IF('Rozpočet + Žádosti o změnu'!$AN$2="ano",'Rozpočet + Žádosti o změnu'!AL144,'Rozpočet + Žádosti o změnu'!L144))))))))))</f>
        <v>0</v>
      </c>
      <c r="T144" s="267">
        <f>IF('Rozpočet + Žádosti o změnu'!$ER$2="ano",'Rozpočet + Žádosti o změnu'!EQ144,IF('Rozpočet + Žádosti o změnu'!$EF$2="ano",'Rozpočet + Žádosti o změnu'!EE144,IF('Rozpočet + Žádosti o změnu'!$DT$2="ano",'Rozpočet + Žádosti o změnu'!DS144,IF('Rozpočet + Žádosti o změnu'!$DH$2="ano",'Rozpočet + Žádosti o změnu'!DG144,IF('Rozpočet + Žádosti o změnu'!$CV$2="ano",'Rozpočet + Žádosti o změnu'!CU144,IF('Rozpočet + Žádosti o změnu'!$CJ$2="ano",'Rozpočet + Žádosti o změnu'!CI144,IF('Rozpočet + Žádosti o změnu'!$BX$2="ano",'Rozpočet + Žádosti o změnu'!BW144,IF('Rozpočet + Žádosti o změnu'!$BL$2="ano",'Rozpočet + Žádosti o změnu'!BK144,IF('Rozpočet + Žádosti o změnu'!$AZ$2="ano",'Rozpočet + Žádosti o změnu'!AY144,IF('Rozpočet + Žádosti o změnu'!$AN$2="ano",'Rozpočet + Žádosti o změnu'!AM144,'Rozpočet + Žádosti o změnu'!M144))))))))))</f>
        <v>0</v>
      </c>
      <c r="U144" s="267">
        <f>IF('Rozpočet + Žádosti o změnu'!$ER$2="ano",'Rozpočet + Žádosti o změnu'!ER144,IF('Rozpočet + Žádosti o změnu'!$EF$2="ano",'Rozpočet + Žádosti o změnu'!EF144,IF('Rozpočet + Žádosti o změnu'!$DT$2="ano",'Rozpočet + Žádosti o změnu'!DT144,IF('Rozpočet + Žádosti o změnu'!$DH$2="ano",'Rozpočet + Žádosti o změnu'!DH144,IF('Rozpočet + Žádosti o změnu'!$CV$2="ano",'Rozpočet + Žádosti o změnu'!CV144,IF('Rozpočet + Žádosti o změnu'!$CJ$2="ano",'Rozpočet + Žádosti o změnu'!CJ144,IF('Rozpočet + Žádosti o změnu'!$BX$2="ano",'Rozpočet + Žádosti o změnu'!BX144,IF('Rozpočet + Žádosti o změnu'!$BL$2="ano",'Rozpočet + Žádosti o změnu'!BL144,IF('Rozpočet + Žádosti o změnu'!$AZ$2="ano",'Rozpočet + Žádosti o změnu'!AZ144,IF('Rozpočet + Žádosti o změnu'!$AN$2="ano",'Rozpočet + Žádosti o změnu'!AN144,'Rozpočet + Žádosti o změnu'!N144))))))))))</f>
        <v>0</v>
      </c>
      <c r="W144" s="281">
        <f>IF('ZoR č. 1'!$D144="",0,'ZoR č. 1'!G144)+IF('ZoR č. 2'!$D144="",0,'ZoR č. 2'!G144)+IF('ZoR č. 3'!$D144="",0,'ZoR č. 3'!G144)+IF('ZoR č. 4'!$D144="",0,'ZoR č. 4'!G144)+IF('ZoR č. 5'!$D144="",0,'ZoR č. 5'!G144)+IF('ZoR č. 6'!$D144="",0,'ZoR č. 6'!G144)+IF('ZoR č. 7'!$D144="",0,'ZoR č. 7'!G144)+IF('ZoR č. 8'!$D144="",0,'ZoR č. 8'!G144)+IF('ZoR č. 9'!$D144="",0,'ZoR č. 9'!G144)+IF('ZoR č. 10'!$D144="",0,'ZoR č. 10'!G144)+IF(ZZoR!$D144="",0,ZZoR!G144)</f>
        <v>0</v>
      </c>
      <c r="X144" s="281">
        <f>IF('ZoR č. 1'!$D144="",0,'ZoR č. 1'!H144)+IF('ZoR č. 2'!$D144="",0,'ZoR č. 2'!H144)+IF('ZoR č. 3'!$D144="",0,'ZoR č. 3'!H144)+IF('ZoR č. 4'!$D144="",0,'ZoR č. 4'!H144)+IF('ZoR č. 5'!$D144="",0,'ZoR č. 5'!H144)+IF('ZoR č. 6'!$D144="",0,'ZoR č. 6'!H144)+IF('ZoR č. 7'!$D144="",0,'ZoR č. 7'!H144)+IF('ZoR č. 8'!$D144="",0,'ZoR č. 8'!H144)+IF('ZoR č. 9'!$D144="",0,'ZoR č. 9'!H144)+IF('ZoR č. 10'!$D144="",0,'ZoR č. 10'!H144)+IF(ZZoR!$D144="",0,ZZoR!H144)</f>
        <v>0</v>
      </c>
      <c r="Y144" s="281">
        <f>IF('ZoR č. 1'!$D144="",0,'ZoR č. 1'!I144)+IF('ZoR č. 2'!$D144="",0,'ZoR č. 2'!I144)+IF('ZoR č. 3'!$D144="",0,'ZoR č. 3'!I144)+IF('ZoR č. 4'!$D144="",0,'ZoR č. 4'!I144)+IF('ZoR č. 5'!$D144="",0,'ZoR č. 5'!I144)+IF('ZoR č. 6'!$D144="",0,'ZoR č. 6'!I144)+IF('ZoR č. 7'!$D144="",0,'ZoR č. 7'!I144)+IF('ZoR č. 8'!$D144="",0,'ZoR č. 8'!I144)+IF('ZoR č. 9'!$D144="",0,'ZoR č. 9'!I144)+IF('ZoR č. 10'!$D144="",0,'ZoR č. 10'!I144)+IF(ZZoR!$D144="",0,ZZoR!I144)</f>
        <v>0</v>
      </c>
      <c r="Z144" s="281">
        <f>IF('ZoR č. 1'!$D144="",0,'ZoR č. 1'!J144)+IF('ZoR č. 2'!$D144="",0,'ZoR č. 2'!J144)+IF('ZoR č. 3'!$D144="",0,'ZoR č. 3'!J144)+IF('ZoR č. 4'!$D144="",0,'ZoR č. 4'!J144)+IF('ZoR č. 5'!$D144="",0,'ZoR č. 5'!J144)+IF('ZoR č. 6'!$D144="",0,'ZoR č. 6'!J144)+IF('ZoR č. 7'!$D144="",0,'ZoR č. 7'!J144)+IF('ZoR č. 8'!$D144="",0,'ZoR č. 8'!J144)+IF('ZoR č. 9'!$D144="",0,'ZoR č. 9'!J144)+IF('ZoR č. 10'!$D144="",0,'ZoR č. 10'!J144)+IF(ZZoR!$D144="",0,ZZoR!J144)</f>
        <v>0</v>
      </c>
      <c r="AA144" s="281">
        <f>IF('ZoR č. 1'!$D144="",0,'ZoR č. 1'!K144)+IF('ZoR č. 2'!$D144="",0,'ZoR č. 2'!K144)+IF('ZoR č. 3'!$D144="",0,'ZoR č. 3'!K144)+IF('ZoR č. 4'!$D144="",0,'ZoR č. 4'!K144)+IF('ZoR č. 5'!$D144="",0,'ZoR č. 5'!K144)+IF('ZoR č. 6'!$D144="",0,'ZoR č. 6'!K144)+IF('ZoR č. 7'!$D144="",0,'ZoR č. 7'!K144)+IF('ZoR č. 8'!$D144="",0,'ZoR č. 8'!K144)+IF('ZoR č. 9'!$D144="",0,'ZoR č. 9'!K144)+IF('ZoR č. 10'!$D144="",0,'ZoR č. 10'!K144)+IF(ZZoR!$D144="",0,ZZoR!K144)</f>
        <v>0</v>
      </c>
      <c r="AB144" s="281">
        <f>IF('ZoR č. 1'!$D144="",0,'ZoR č. 1'!L144)+IF('ZoR č. 2'!$D144="",0,'ZoR č. 2'!L144)+IF('ZoR č. 3'!$D144="",0,'ZoR č. 3'!L144)+IF('ZoR č. 4'!$D144="",0,'ZoR č. 4'!L144)+IF('ZoR č. 5'!$D144="",0,'ZoR č. 5'!L144)+IF('ZoR č. 6'!$D144="",0,'ZoR č. 6'!L144)+IF('ZoR č. 7'!$D144="",0,'ZoR č. 7'!L144)+IF('ZoR č. 8'!$D144="",0,'ZoR č. 8'!L144)+IF('ZoR č. 9'!$D144="",0,'ZoR č. 9'!L144)+IF('ZoR č. 10'!$D144="",0,'ZoR č. 10'!L144)+IF(ZZoR!$D144="",0,ZZoR!L144)</f>
        <v>0</v>
      </c>
      <c r="AC144" s="281">
        <f>IF('ZoR č. 1'!$D144="",0,'ZoR č. 1'!M144)+IF('ZoR č. 2'!$D144="",0,'ZoR č. 2'!M144)+IF('ZoR č. 3'!$D144="",0,'ZoR č. 3'!M144)+IF('ZoR č. 4'!$D144="",0,'ZoR č. 4'!M144)+IF('ZoR č. 5'!$D144="",0,'ZoR č. 5'!M144)+IF('ZoR č. 6'!$D144="",0,'ZoR č. 6'!M144)+IF('ZoR č. 7'!$D144="",0,'ZoR č. 7'!M144)+IF('ZoR č. 8'!$D144="",0,'ZoR č. 8'!M144)+IF('ZoR č. 9'!$D144="",0,'ZoR č. 9'!M144)+IF('ZoR č. 10'!$D144="",0,'ZoR č. 10'!M144)+IF(ZZoR!$D144="",0,ZZoR!M144)</f>
        <v>0</v>
      </c>
      <c r="AE144" s="282" t="str">
        <f t="shared" si="11"/>
        <v/>
      </c>
    </row>
    <row r="145" spans="2:31" x14ac:dyDescent="0.25">
      <c r="B145" s="10" t="s">
        <v>258</v>
      </c>
      <c r="C145" s="104" t="str">
        <f>IF(COUNTA('Přehled partnerů'!C145:D145)&lt;&gt;2,"partner neuveden",IF('Přehled partnerů'!P145="ANO",'Přehled partnerů'!C145,"v tomto období nerelevantní"))</f>
        <v>partner neuveden</v>
      </c>
      <c r="D145" s="116" t="str">
        <f>IF(COUNTA('Přehled partnerů'!C145:D145)&lt;&gt;2,"",IF('Přehled partnerů'!P145="ANO",'Přehled partnerů'!D145,""))</f>
        <v/>
      </c>
      <c r="E145" s="24" t="str">
        <f t="shared" si="8"/>
        <v/>
      </c>
      <c r="F145" s="47" t="str">
        <f t="shared" si="9"/>
        <v/>
      </c>
      <c r="G145" s="15">
        <v>0</v>
      </c>
      <c r="H145" s="16">
        <v>0</v>
      </c>
      <c r="I145" s="16">
        <v>0</v>
      </c>
      <c r="J145" s="16">
        <v>0</v>
      </c>
      <c r="K145" s="126">
        <v>0</v>
      </c>
      <c r="L145" s="126">
        <v>0</v>
      </c>
      <c r="M145" s="130">
        <v>0</v>
      </c>
      <c r="N145" s="58" t="str">
        <f t="shared" si="10"/>
        <v/>
      </c>
      <c r="O145" s="267">
        <f>IF('Rozpočet + Žádosti o změnu'!$ER$2="ano",'Rozpočet + Žádosti o změnu'!EL145,IF('Rozpočet + Žádosti o změnu'!$EF$2="ano",'Rozpočet + Žádosti o změnu'!DZ145,IF('Rozpočet + Žádosti o změnu'!$DT$2="ano",'Rozpočet + Žádosti o změnu'!DN145,IF('Rozpočet + Žádosti o změnu'!$DH$2="ano",'Rozpočet + Žádosti o změnu'!DB145,IF('Rozpočet + Žádosti o změnu'!$CV$2="ano",'Rozpočet + Žádosti o změnu'!CP145,IF('Rozpočet + Žádosti o změnu'!$CJ$2="ano",'Rozpočet + Žádosti o změnu'!CD145,IF('Rozpočet + Žádosti o změnu'!$BX$2="ano",'Rozpočet + Žádosti o změnu'!BR145,IF('Rozpočet + Žádosti o změnu'!$BL$2="ano",'Rozpočet + Žádosti o změnu'!BF145,IF('Rozpočet + Žádosti o změnu'!$AZ$2="ano",'Rozpočet + Žádosti o změnu'!AT145,IF('Rozpočet + Žádosti o změnu'!$AN$2="ano",'Rozpočet + Žádosti o změnu'!AH145,'Rozpočet + Žádosti o změnu'!H145))))))))))</f>
        <v>0</v>
      </c>
      <c r="P145" s="267">
        <f>IF('Rozpočet + Žádosti o změnu'!$ER$2="ano",'Rozpočet + Žádosti o změnu'!EM145,IF('Rozpočet + Žádosti o změnu'!$EF$2="ano",'Rozpočet + Žádosti o změnu'!EA145,IF('Rozpočet + Žádosti o změnu'!$DT$2="ano",'Rozpočet + Žádosti o změnu'!DO145,IF('Rozpočet + Žádosti o změnu'!$DH$2="ano",'Rozpočet + Žádosti o změnu'!DC145,IF('Rozpočet + Žádosti o změnu'!$CV$2="ano",'Rozpočet + Žádosti o změnu'!CQ145,IF('Rozpočet + Žádosti o změnu'!$CJ$2="ano",'Rozpočet + Žádosti o změnu'!CE145,IF('Rozpočet + Žádosti o změnu'!$BX$2="ano",'Rozpočet + Žádosti o změnu'!BS145,IF('Rozpočet + Žádosti o změnu'!$BL$2="ano",'Rozpočet + Žádosti o změnu'!BG145,IF('Rozpočet + Žádosti o změnu'!$AZ$2="ano",'Rozpočet + Žádosti o změnu'!AU145,IF('Rozpočet + Žádosti o změnu'!$AN$2="ano",'Rozpočet + Žádosti o změnu'!AI145,'Rozpočet + Žádosti o změnu'!I145))))))))))</f>
        <v>0</v>
      </c>
      <c r="Q145" s="267">
        <f>IF('Rozpočet + Žádosti o změnu'!$ER$2="ano",'Rozpočet + Žádosti o změnu'!EN145,IF('Rozpočet + Žádosti o změnu'!$EF$2="ano",'Rozpočet + Žádosti o změnu'!EB145,IF('Rozpočet + Žádosti o změnu'!$DT$2="ano",'Rozpočet + Žádosti o změnu'!DP145,IF('Rozpočet + Žádosti o změnu'!$DH$2="ano",'Rozpočet + Žádosti o změnu'!DD145,IF('Rozpočet + Žádosti o změnu'!$CV$2="ano",'Rozpočet + Žádosti o změnu'!CR145,IF('Rozpočet + Žádosti o změnu'!$CJ$2="ano",'Rozpočet + Žádosti o změnu'!CF145,IF('Rozpočet + Žádosti o změnu'!$BX$2="ano",'Rozpočet + Žádosti o změnu'!BT145,IF('Rozpočet + Žádosti o změnu'!$BL$2="ano",'Rozpočet + Žádosti o změnu'!BH145,IF('Rozpočet + Žádosti o změnu'!$AZ$2="ano",'Rozpočet + Žádosti o změnu'!AV145,IF('Rozpočet + Žádosti o změnu'!$AN$2="ano",'Rozpočet + Žádosti o změnu'!AJ145,'Rozpočet + Žádosti o změnu'!J145))))))))))</f>
        <v>0</v>
      </c>
      <c r="R145" s="267">
        <f>IF('Rozpočet + Žádosti o změnu'!$ER$2="ano",'Rozpočet + Žádosti o změnu'!EO145,IF('Rozpočet + Žádosti o změnu'!$EF$2="ano",'Rozpočet + Žádosti o změnu'!EC145,IF('Rozpočet + Žádosti o změnu'!$DT$2="ano",'Rozpočet + Žádosti o změnu'!DQ145,IF('Rozpočet + Žádosti o změnu'!$DH$2="ano",'Rozpočet + Žádosti o změnu'!DE145,IF('Rozpočet + Žádosti o změnu'!$CV$2="ano",'Rozpočet + Žádosti o změnu'!CS145,IF('Rozpočet + Žádosti o změnu'!$CJ$2="ano",'Rozpočet + Žádosti o změnu'!CG145,IF('Rozpočet + Žádosti o změnu'!$BX$2="ano",'Rozpočet + Žádosti o změnu'!BU145,IF('Rozpočet + Žádosti o změnu'!$BL$2="ano",'Rozpočet + Žádosti o změnu'!BI145,IF('Rozpočet + Žádosti o změnu'!$AZ$2="ano",'Rozpočet + Žádosti o změnu'!AW145,IF('Rozpočet + Žádosti o změnu'!$AN$2="ano",'Rozpočet + Žádosti o změnu'!AK145,'Rozpočet + Žádosti o změnu'!K145))))))))))</f>
        <v>0</v>
      </c>
      <c r="S145" s="267">
        <f>IF('Rozpočet + Žádosti o změnu'!$ER$2="ano",'Rozpočet + Žádosti o změnu'!EP145,IF('Rozpočet + Žádosti o změnu'!$EF$2="ano",'Rozpočet + Žádosti o změnu'!ED145,IF('Rozpočet + Žádosti o změnu'!$DT$2="ano",'Rozpočet + Žádosti o změnu'!DR145,IF('Rozpočet + Žádosti o změnu'!$DH$2="ano",'Rozpočet + Žádosti o změnu'!DF145,IF('Rozpočet + Žádosti o změnu'!$CV$2="ano",'Rozpočet + Žádosti o změnu'!CT145,IF('Rozpočet + Žádosti o změnu'!$CJ$2="ano",'Rozpočet + Žádosti o změnu'!CH145,IF('Rozpočet + Žádosti o změnu'!$BX$2="ano",'Rozpočet + Žádosti o změnu'!BV145,IF('Rozpočet + Žádosti o změnu'!$BL$2="ano",'Rozpočet + Žádosti o změnu'!BJ145,IF('Rozpočet + Žádosti o změnu'!$AZ$2="ano",'Rozpočet + Žádosti o změnu'!AX145,IF('Rozpočet + Žádosti o změnu'!$AN$2="ano",'Rozpočet + Žádosti o změnu'!AL145,'Rozpočet + Žádosti o změnu'!L145))))))))))</f>
        <v>0</v>
      </c>
      <c r="T145" s="267">
        <f>IF('Rozpočet + Žádosti o změnu'!$ER$2="ano",'Rozpočet + Žádosti o změnu'!EQ145,IF('Rozpočet + Žádosti o změnu'!$EF$2="ano",'Rozpočet + Žádosti o změnu'!EE145,IF('Rozpočet + Žádosti o změnu'!$DT$2="ano",'Rozpočet + Žádosti o změnu'!DS145,IF('Rozpočet + Žádosti o změnu'!$DH$2="ano",'Rozpočet + Žádosti o změnu'!DG145,IF('Rozpočet + Žádosti o změnu'!$CV$2="ano",'Rozpočet + Žádosti o změnu'!CU145,IF('Rozpočet + Žádosti o změnu'!$CJ$2="ano",'Rozpočet + Žádosti o změnu'!CI145,IF('Rozpočet + Žádosti o změnu'!$BX$2="ano",'Rozpočet + Žádosti o změnu'!BW145,IF('Rozpočet + Žádosti o změnu'!$BL$2="ano",'Rozpočet + Žádosti o změnu'!BK145,IF('Rozpočet + Žádosti o změnu'!$AZ$2="ano",'Rozpočet + Žádosti o změnu'!AY145,IF('Rozpočet + Žádosti o změnu'!$AN$2="ano",'Rozpočet + Žádosti o změnu'!AM145,'Rozpočet + Žádosti o změnu'!M145))))))))))</f>
        <v>0</v>
      </c>
      <c r="U145" s="267">
        <f>IF('Rozpočet + Žádosti o změnu'!$ER$2="ano",'Rozpočet + Žádosti o změnu'!ER145,IF('Rozpočet + Žádosti o změnu'!$EF$2="ano",'Rozpočet + Žádosti o změnu'!EF145,IF('Rozpočet + Žádosti o změnu'!$DT$2="ano",'Rozpočet + Žádosti o změnu'!DT145,IF('Rozpočet + Žádosti o změnu'!$DH$2="ano",'Rozpočet + Žádosti o změnu'!DH145,IF('Rozpočet + Žádosti o změnu'!$CV$2="ano",'Rozpočet + Žádosti o změnu'!CV145,IF('Rozpočet + Žádosti o změnu'!$CJ$2="ano",'Rozpočet + Žádosti o změnu'!CJ145,IF('Rozpočet + Žádosti o změnu'!$BX$2="ano",'Rozpočet + Žádosti o změnu'!BX145,IF('Rozpočet + Žádosti o změnu'!$BL$2="ano",'Rozpočet + Žádosti o změnu'!BL145,IF('Rozpočet + Žádosti o změnu'!$AZ$2="ano",'Rozpočet + Žádosti o změnu'!AZ145,IF('Rozpočet + Žádosti o změnu'!$AN$2="ano",'Rozpočet + Žádosti o změnu'!AN145,'Rozpočet + Žádosti o změnu'!N145))))))))))</f>
        <v>0</v>
      </c>
      <c r="W145" s="281">
        <f>IF('ZoR č. 1'!$D145="",0,'ZoR č. 1'!G145)+IF('ZoR č. 2'!$D145="",0,'ZoR č. 2'!G145)+IF('ZoR č. 3'!$D145="",0,'ZoR č. 3'!G145)+IF('ZoR č. 4'!$D145="",0,'ZoR č. 4'!G145)+IF('ZoR č. 5'!$D145="",0,'ZoR č. 5'!G145)+IF('ZoR č. 6'!$D145="",0,'ZoR č. 6'!G145)+IF('ZoR č. 7'!$D145="",0,'ZoR č. 7'!G145)+IF('ZoR č. 8'!$D145="",0,'ZoR č. 8'!G145)+IF('ZoR č. 9'!$D145="",0,'ZoR č. 9'!G145)+IF('ZoR č. 10'!$D145="",0,'ZoR č. 10'!G145)+IF(ZZoR!$D145="",0,ZZoR!G145)</f>
        <v>0</v>
      </c>
      <c r="X145" s="281">
        <f>IF('ZoR č. 1'!$D145="",0,'ZoR č. 1'!H145)+IF('ZoR č. 2'!$D145="",0,'ZoR č. 2'!H145)+IF('ZoR č. 3'!$D145="",0,'ZoR č. 3'!H145)+IF('ZoR č. 4'!$D145="",0,'ZoR č. 4'!H145)+IF('ZoR č. 5'!$D145="",0,'ZoR č. 5'!H145)+IF('ZoR č. 6'!$D145="",0,'ZoR č. 6'!H145)+IF('ZoR č. 7'!$D145="",0,'ZoR č. 7'!H145)+IF('ZoR č. 8'!$D145="",0,'ZoR č. 8'!H145)+IF('ZoR č. 9'!$D145="",0,'ZoR č. 9'!H145)+IF('ZoR č. 10'!$D145="",0,'ZoR č. 10'!H145)+IF(ZZoR!$D145="",0,ZZoR!H145)</f>
        <v>0</v>
      </c>
      <c r="Y145" s="281">
        <f>IF('ZoR č. 1'!$D145="",0,'ZoR č. 1'!I145)+IF('ZoR č. 2'!$D145="",0,'ZoR č. 2'!I145)+IF('ZoR č. 3'!$D145="",0,'ZoR č. 3'!I145)+IF('ZoR č. 4'!$D145="",0,'ZoR č. 4'!I145)+IF('ZoR č. 5'!$D145="",0,'ZoR č. 5'!I145)+IF('ZoR č. 6'!$D145="",0,'ZoR č. 6'!I145)+IF('ZoR č. 7'!$D145="",0,'ZoR č. 7'!I145)+IF('ZoR č. 8'!$D145="",0,'ZoR č. 8'!I145)+IF('ZoR č. 9'!$D145="",0,'ZoR č. 9'!I145)+IF('ZoR č. 10'!$D145="",0,'ZoR č. 10'!I145)+IF(ZZoR!$D145="",0,ZZoR!I145)</f>
        <v>0</v>
      </c>
      <c r="Z145" s="281">
        <f>IF('ZoR č. 1'!$D145="",0,'ZoR č. 1'!J145)+IF('ZoR č. 2'!$D145="",0,'ZoR č. 2'!J145)+IF('ZoR č. 3'!$D145="",0,'ZoR č. 3'!J145)+IF('ZoR č. 4'!$D145="",0,'ZoR č. 4'!J145)+IF('ZoR č. 5'!$D145="",0,'ZoR č. 5'!J145)+IF('ZoR č. 6'!$D145="",0,'ZoR č. 6'!J145)+IF('ZoR č. 7'!$D145="",0,'ZoR č. 7'!J145)+IF('ZoR č. 8'!$D145="",0,'ZoR č. 8'!J145)+IF('ZoR č. 9'!$D145="",0,'ZoR č. 9'!J145)+IF('ZoR č. 10'!$D145="",0,'ZoR č. 10'!J145)+IF(ZZoR!$D145="",0,ZZoR!J145)</f>
        <v>0</v>
      </c>
      <c r="AA145" s="281">
        <f>IF('ZoR č. 1'!$D145="",0,'ZoR č. 1'!K145)+IF('ZoR č. 2'!$D145="",0,'ZoR č. 2'!K145)+IF('ZoR č. 3'!$D145="",0,'ZoR č. 3'!K145)+IF('ZoR č. 4'!$D145="",0,'ZoR č. 4'!K145)+IF('ZoR č. 5'!$D145="",0,'ZoR č. 5'!K145)+IF('ZoR č. 6'!$D145="",0,'ZoR č. 6'!K145)+IF('ZoR č. 7'!$D145="",0,'ZoR č. 7'!K145)+IF('ZoR č. 8'!$D145="",0,'ZoR č. 8'!K145)+IF('ZoR č. 9'!$D145="",0,'ZoR č. 9'!K145)+IF('ZoR č. 10'!$D145="",0,'ZoR č. 10'!K145)+IF(ZZoR!$D145="",0,ZZoR!K145)</f>
        <v>0</v>
      </c>
      <c r="AB145" s="281">
        <f>IF('ZoR č. 1'!$D145="",0,'ZoR č. 1'!L145)+IF('ZoR č. 2'!$D145="",0,'ZoR č. 2'!L145)+IF('ZoR č. 3'!$D145="",0,'ZoR č. 3'!L145)+IF('ZoR č. 4'!$D145="",0,'ZoR č. 4'!L145)+IF('ZoR č. 5'!$D145="",0,'ZoR č. 5'!L145)+IF('ZoR č. 6'!$D145="",0,'ZoR č. 6'!L145)+IF('ZoR č. 7'!$D145="",0,'ZoR č. 7'!L145)+IF('ZoR č. 8'!$D145="",0,'ZoR č. 8'!L145)+IF('ZoR č. 9'!$D145="",0,'ZoR č. 9'!L145)+IF('ZoR č. 10'!$D145="",0,'ZoR č. 10'!L145)+IF(ZZoR!$D145="",0,ZZoR!L145)</f>
        <v>0</v>
      </c>
      <c r="AC145" s="281">
        <f>IF('ZoR č. 1'!$D145="",0,'ZoR č. 1'!M145)+IF('ZoR č. 2'!$D145="",0,'ZoR č. 2'!M145)+IF('ZoR č. 3'!$D145="",0,'ZoR č. 3'!M145)+IF('ZoR č. 4'!$D145="",0,'ZoR č. 4'!M145)+IF('ZoR č. 5'!$D145="",0,'ZoR č. 5'!M145)+IF('ZoR č. 6'!$D145="",0,'ZoR č. 6'!M145)+IF('ZoR č. 7'!$D145="",0,'ZoR č. 7'!M145)+IF('ZoR č. 8'!$D145="",0,'ZoR č. 8'!M145)+IF('ZoR č. 9'!$D145="",0,'ZoR č. 9'!M145)+IF('ZoR č. 10'!$D145="",0,'ZoR č. 10'!M145)+IF(ZZoR!$D145="",0,ZZoR!M145)</f>
        <v>0</v>
      </c>
      <c r="AE145" s="282" t="str">
        <f t="shared" si="11"/>
        <v/>
      </c>
    </row>
    <row r="146" spans="2:31" ht="17.25" thickBot="1" x14ac:dyDescent="0.3">
      <c r="B146" s="12" t="s">
        <v>259</v>
      </c>
      <c r="C146" s="106" t="str">
        <f>IF(COUNTA('Přehled partnerů'!C146:D146)&lt;&gt;2,"partner neuveden",IF('Přehled partnerů'!P146="ANO",'Přehled partnerů'!C146,"v tomto období nerelevantní"))</f>
        <v>partner neuveden</v>
      </c>
      <c r="D146" s="117" t="str">
        <f>IF(COUNTA('Přehled partnerů'!C146:D146)&lt;&gt;2,"",IF('Přehled partnerů'!P146="ANO",'Přehled partnerů'!D146,""))</f>
        <v/>
      </c>
      <c r="E146" s="25" t="str">
        <f t="shared" si="8"/>
        <v/>
      </c>
      <c r="F146" s="48" t="str">
        <f t="shared" si="9"/>
        <v/>
      </c>
      <c r="G146" s="17">
        <v>0</v>
      </c>
      <c r="H146" s="18">
        <v>0</v>
      </c>
      <c r="I146" s="18">
        <v>0</v>
      </c>
      <c r="J146" s="18">
        <v>0</v>
      </c>
      <c r="K146" s="128">
        <v>0</v>
      </c>
      <c r="L146" s="128">
        <v>0</v>
      </c>
      <c r="M146" s="131">
        <v>0</v>
      </c>
      <c r="N146" s="58" t="str">
        <f t="shared" si="10"/>
        <v/>
      </c>
      <c r="O146" s="267">
        <f>IF('Rozpočet + Žádosti o změnu'!$ER$2="ano",'Rozpočet + Žádosti o změnu'!EL146,IF('Rozpočet + Žádosti o změnu'!$EF$2="ano",'Rozpočet + Žádosti o změnu'!DZ146,IF('Rozpočet + Žádosti o změnu'!$DT$2="ano",'Rozpočet + Žádosti o změnu'!DN146,IF('Rozpočet + Žádosti o změnu'!$DH$2="ano",'Rozpočet + Žádosti o změnu'!DB146,IF('Rozpočet + Žádosti o změnu'!$CV$2="ano",'Rozpočet + Žádosti o změnu'!CP146,IF('Rozpočet + Žádosti o změnu'!$CJ$2="ano",'Rozpočet + Žádosti o změnu'!CD146,IF('Rozpočet + Žádosti o změnu'!$BX$2="ano",'Rozpočet + Žádosti o změnu'!BR146,IF('Rozpočet + Žádosti o změnu'!$BL$2="ano",'Rozpočet + Žádosti o změnu'!BF146,IF('Rozpočet + Žádosti o změnu'!$AZ$2="ano",'Rozpočet + Žádosti o změnu'!AT146,IF('Rozpočet + Žádosti o změnu'!$AN$2="ano",'Rozpočet + Žádosti o změnu'!AH146,'Rozpočet + Žádosti o změnu'!H146))))))))))</f>
        <v>0</v>
      </c>
      <c r="P146" s="267">
        <f>IF('Rozpočet + Žádosti o změnu'!$ER$2="ano",'Rozpočet + Žádosti o změnu'!EM146,IF('Rozpočet + Žádosti o změnu'!$EF$2="ano",'Rozpočet + Žádosti o změnu'!EA146,IF('Rozpočet + Žádosti o změnu'!$DT$2="ano",'Rozpočet + Žádosti o změnu'!DO146,IF('Rozpočet + Žádosti o změnu'!$DH$2="ano",'Rozpočet + Žádosti o změnu'!DC146,IF('Rozpočet + Žádosti o změnu'!$CV$2="ano",'Rozpočet + Žádosti o změnu'!CQ146,IF('Rozpočet + Žádosti o změnu'!$CJ$2="ano",'Rozpočet + Žádosti o změnu'!CE146,IF('Rozpočet + Žádosti o změnu'!$BX$2="ano",'Rozpočet + Žádosti o změnu'!BS146,IF('Rozpočet + Žádosti o změnu'!$BL$2="ano",'Rozpočet + Žádosti o změnu'!BG146,IF('Rozpočet + Žádosti o změnu'!$AZ$2="ano",'Rozpočet + Žádosti o změnu'!AU146,IF('Rozpočet + Žádosti o změnu'!$AN$2="ano",'Rozpočet + Žádosti o změnu'!AI146,'Rozpočet + Žádosti o změnu'!I146))))))))))</f>
        <v>0</v>
      </c>
      <c r="Q146" s="267">
        <f>IF('Rozpočet + Žádosti o změnu'!$ER$2="ano",'Rozpočet + Žádosti o změnu'!EN146,IF('Rozpočet + Žádosti o změnu'!$EF$2="ano",'Rozpočet + Žádosti o změnu'!EB146,IF('Rozpočet + Žádosti o změnu'!$DT$2="ano",'Rozpočet + Žádosti o změnu'!DP146,IF('Rozpočet + Žádosti o změnu'!$DH$2="ano",'Rozpočet + Žádosti o změnu'!DD146,IF('Rozpočet + Žádosti o změnu'!$CV$2="ano",'Rozpočet + Žádosti o změnu'!CR146,IF('Rozpočet + Žádosti o změnu'!$CJ$2="ano",'Rozpočet + Žádosti o změnu'!CF146,IF('Rozpočet + Žádosti o změnu'!$BX$2="ano",'Rozpočet + Žádosti o změnu'!BT146,IF('Rozpočet + Žádosti o změnu'!$BL$2="ano",'Rozpočet + Žádosti o změnu'!BH146,IF('Rozpočet + Žádosti o změnu'!$AZ$2="ano",'Rozpočet + Žádosti o změnu'!AV146,IF('Rozpočet + Žádosti o změnu'!$AN$2="ano",'Rozpočet + Žádosti o změnu'!AJ146,'Rozpočet + Žádosti o změnu'!J146))))))))))</f>
        <v>0</v>
      </c>
      <c r="R146" s="267">
        <f>IF('Rozpočet + Žádosti o změnu'!$ER$2="ano",'Rozpočet + Žádosti o změnu'!EO146,IF('Rozpočet + Žádosti o změnu'!$EF$2="ano",'Rozpočet + Žádosti o změnu'!EC146,IF('Rozpočet + Žádosti o změnu'!$DT$2="ano",'Rozpočet + Žádosti o změnu'!DQ146,IF('Rozpočet + Žádosti o změnu'!$DH$2="ano",'Rozpočet + Žádosti o změnu'!DE146,IF('Rozpočet + Žádosti o změnu'!$CV$2="ano",'Rozpočet + Žádosti o změnu'!CS146,IF('Rozpočet + Žádosti o změnu'!$CJ$2="ano",'Rozpočet + Žádosti o změnu'!CG146,IF('Rozpočet + Žádosti o změnu'!$BX$2="ano",'Rozpočet + Žádosti o změnu'!BU146,IF('Rozpočet + Žádosti o změnu'!$BL$2="ano",'Rozpočet + Žádosti o změnu'!BI146,IF('Rozpočet + Žádosti o změnu'!$AZ$2="ano",'Rozpočet + Žádosti o změnu'!AW146,IF('Rozpočet + Žádosti o změnu'!$AN$2="ano",'Rozpočet + Žádosti o změnu'!AK146,'Rozpočet + Žádosti o změnu'!K146))))))))))</f>
        <v>0</v>
      </c>
      <c r="S146" s="267">
        <f>IF('Rozpočet + Žádosti o změnu'!$ER$2="ano",'Rozpočet + Žádosti o změnu'!EP146,IF('Rozpočet + Žádosti o změnu'!$EF$2="ano",'Rozpočet + Žádosti o změnu'!ED146,IF('Rozpočet + Žádosti o změnu'!$DT$2="ano",'Rozpočet + Žádosti o změnu'!DR146,IF('Rozpočet + Žádosti o změnu'!$DH$2="ano",'Rozpočet + Žádosti o změnu'!DF146,IF('Rozpočet + Žádosti o změnu'!$CV$2="ano",'Rozpočet + Žádosti o změnu'!CT146,IF('Rozpočet + Žádosti o změnu'!$CJ$2="ano",'Rozpočet + Žádosti o změnu'!CH146,IF('Rozpočet + Žádosti o změnu'!$BX$2="ano",'Rozpočet + Žádosti o změnu'!BV146,IF('Rozpočet + Žádosti o změnu'!$BL$2="ano",'Rozpočet + Žádosti o změnu'!BJ146,IF('Rozpočet + Žádosti o změnu'!$AZ$2="ano",'Rozpočet + Žádosti o změnu'!AX146,IF('Rozpočet + Žádosti o změnu'!$AN$2="ano",'Rozpočet + Žádosti o změnu'!AL146,'Rozpočet + Žádosti o změnu'!L146))))))))))</f>
        <v>0</v>
      </c>
      <c r="T146" s="267">
        <f>IF('Rozpočet + Žádosti o změnu'!$ER$2="ano",'Rozpočet + Žádosti o změnu'!EQ146,IF('Rozpočet + Žádosti o změnu'!$EF$2="ano",'Rozpočet + Žádosti o změnu'!EE146,IF('Rozpočet + Žádosti o změnu'!$DT$2="ano",'Rozpočet + Žádosti o změnu'!DS146,IF('Rozpočet + Žádosti o změnu'!$DH$2="ano",'Rozpočet + Žádosti o změnu'!DG146,IF('Rozpočet + Žádosti o změnu'!$CV$2="ano",'Rozpočet + Žádosti o změnu'!CU146,IF('Rozpočet + Žádosti o změnu'!$CJ$2="ano",'Rozpočet + Žádosti o změnu'!CI146,IF('Rozpočet + Žádosti o změnu'!$BX$2="ano",'Rozpočet + Žádosti o změnu'!BW146,IF('Rozpočet + Žádosti o změnu'!$BL$2="ano",'Rozpočet + Žádosti o změnu'!BK146,IF('Rozpočet + Žádosti o změnu'!$AZ$2="ano",'Rozpočet + Žádosti o změnu'!AY146,IF('Rozpočet + Žádosti o změnu'!$AN$2="ano",'Rozpočet + Žádosti o změnu'!AM146,'Rozpočet + Žádosti o změnu'!M146))))))))))</f>
        <v>0</v>
      </c>
      <c r="U146" s="267">
        <f>IF('Rozpočet + Žádosti o změnu'!$ER$2="ano",'Rozpočet + Žádosti o změnu'!ER146,IF('Rozpočet + Žádosti o změnu'!$EF$2="ano",'Rozpočet + Žádosti o změnu'!EF146,IF('Rozpočet + Žádosti o změnu'!$DT$2="ano",'Rozpočet + Žádosti o změnu'!DT146,IF('Rozpočet + Žádosti o změnu'!$DH$2="ano",'Rozpočet + Žádosti o změnu'!DH146,IF('Rozpočet + Žádosti o změnu'!$CV$2="ano",'Rozpočet + Žádosti o změnu'!CV146,IF('Rozpočet + Žádosti o změnu'!$CJ$2="ano",'Rozpočet + Žádosti o změnu'!CJ146,IF('Rozpočet + Žádosti o změnu'!$BX$2="ano",'Rozpočet + Žádosti o změnu'!BX146,IF('Rozpočet + Žádosti o změnu'!$BL$2="ano",'Rozpočet + Žádosti o změnu'!BL146,IF('Rozpočet + Žádosti o změnu'!$AZ$2="ano",'Rozpočet + Žádosti o změnu'!AZ146,IF('Rozpočet + Žádosti o změnu'!$AN$2="ano",'Rozpočet + Žádosti o změnu'!AN146,'Rozpočet + Žádosti o změnu'!N146))))))))))</f>
        <v>0</v>
      </c>
      <c r="W146" s="281">
        <f>IF('ZoR č. 1'!$D146="",0,'ZoR č. 1'!G146)+IF('ZoR č. 2'!$D146="",0,'ZoR č. 2'!G146)+IF('ZoR č. 3'!$D146="",0,'ZoR č. 3'!G146)+IF('ZoR č. 4'!$D146="",0,'ZoR č. 4'!G146)+IF('ZoR č. 5'!$D146="",0,'ZoR č. 5'!G146)+IF('ZoR č. 6'!$D146="",0,'ZoR č. 6'!G146)+IF('ZoR č. 7'!$D146="",0,'ZoR č. 7'!G146)+IF('ZoR č. 8'!$D146="",0,'ZoR č. 8'!G146)+IF('ZoR č. 9'!$D146="",0,'ZoR č. 9'!G146)+IF('ZoR č. 10'!$D146="",0,'ZoR č. 10'!G146)+IF(ZZoR!$D146="",0,ZZoR!G146)</f>
        <v>0</v>
      </c>
      <c r="X146" s="281">
        <f>IF('ZoR č. 1'!$D146="",0,'ZoR č. 1'!H146)+IF('ZoR č. 2'!$D146="",0,'ZoR č. 2'!H146)+IF('ZoR č. 3'!$D146="",0,'ZoR č. 3'!H146)+IF('ZoR č. 4'!$D146="",0,'ZoR č. 4'!H146)+IF('ZoR č. 5'!$D146="",0,'ZoR č. 5'!H146)+IF('ZoR č. 6'!$D146="",0,'ZoR č. 6'!H146)+IF('ZoR č. 7'!$D146="",0,'ZoR č. 7'!H146)+IF('ZoR č. 8'!$D146="",0,'ZoR č. 8'!H146)+IF('ZoR č. 9'!$D146="",0,'ZoR č. 9'!H146)+IF('ZoR č. 10'!$D146="",0,'ZoR č. 10'!H146)+IF(ZZoR!$D146="",0,ZZoR!H146)</f>
        <v>0</v>
      </c>
      <c r="Y146" s="281">
        <f>IF('ZoR č. 1'!$D146="",0,'ZoR č. 1'!I146)+IF('ZoR č. 2'!$D146="",0,'ZoR č. 2'!I146)+IF('ZoR č. 3'!$D146="",0,'ZoR č. 3'!I146)+IF('ZoR č. 4'!$D146="",0,'ZoR č. 4'!I146)+IF('ZoR č. 5'!$D146="",0,'ZoR č. 5'!I146)+IF('ZoR č. 6'!$D146="",0,'ZoR č. 6'!I146)+IF('ZoR č. 7'!$D146="",0,'ZoR č. 7'!I146)+IF('ZoR č. 8'!$D146="",0,'ZoR č. 8'!I146)+IF('ZoR č. 9'!$D146="",0,'ZoR č. 9'!I146)+IF('ZoR č. 10'!$D146="",0,'ZoR č. 10'!I146)+IF(ZZoR!$D146="",0,ZZoR!I146)</f>
        <v>0</v>
      </c>
      <c r="Z146" s="281">
        <f>IF('ZoR č. 1'!$D146="",0,'ZoR č. 1'!J146)+IF('ZoR č. 2'!$D146="",0,'ZoR č. 2'!J146)+IF('ZoR č. 3'!$D146="",0,'ZoR č. 3'!J146)+IF('ZoR č. 4'!$D146="",0,'ZoR č. 4'!J146)+IF('ZoR č. 5'!$D146="",0,'ZoR č. 5'!J146)+IF('ZoR č. 6'!$D146="",0,'ZoR č. 6'!J146)+IF('ZoR č. 7'!$D146="",0,'ZoR č. 7'!J146)+IF('ZoR č. 8'!$D146="",0,'ZoR č. 8'!J146)+IF('ZoR č. 9'!$D146="",0,'ZoR č. 9'!J146)+IF('ZoR č. 10'!$D146="",0,'ZoR č. 10'!J146)+IF(ZZoR!$D146="",0,ZZoR!J146)</f>
        <v>0</v>
      </c>
      <c r="AA146" s="281">
        <f>IF('ZoR č. 1'!$D146="",0,'ZoR č. 1'!K146)+IF('ZoR č. 2'!$D146="",0,'ZoR č. 2'!K146)+IF('ZoR č. 3'!$D146="",0,'ZoR č. 3'!K146)+IF('ZoR č. 4'!$D146="",0,'ZoR č. 4'!K146)+IF('ZoR č. 5'!$D146="",0,'ZoR č. 5'!K146)+IF('ZoR č. 6'!$D146="",0,'ZoR č. 6'!K146)+IF('ZoR č. 7'!$D146="",0,'ZoR č. 7'!K146)+IF('ZoR č. 8'!$D146="",0,'ZoR č. 8'!K146)+IF('ZoR č. 9'!$D146="",0,'ZoR č. 9'!K146)+IF('ZoR č. 10'!$D146="",0,'ZoR č. 10'!K146)+IF(ZZoR!$D146="",0,ZZoR!K146)</f>
        <v>0</v>
      </c>
      <c r="AB146" s="281">
        <f>IF('ZoR č. 1'!$D146="",0,'ZoR č. 1'!L146)+IF('ZoR č. 2'!$D146="",0,'ZoR č. 2'!L146)+IF('ZoR č. 3'!$D146="",0,'ZoR č. 3'!L146)+IF('ZoR č. 4'!$D146="",0,'ZoR č. 4'!L146)+IF('ZoR č. 5'!$D146="",0,'ZoR č. 5'!L146)+IF('ZoR č. 6'!$D146="",0,'ZoR č. 6'!L146)+IF('ZoR č. 7'!$D146="",0,'ZoR č. 7'!L146)+IF('ZoR č. 8'!$D146="",0,'ZoR č. 8'!L146)+IF('ZoR č. 9'!$D146="",0,'ZoR č. 9'!L146)+IF('ZoR č. 10'!$D146="",0,'ZoR č. 10'!L146)+IF(ZZoR!$D146="",0,ZZoR!L146)</f>
        <v>0</v>
      </c>
      <c r="AC146" s="281">
        <f>IF('ZoR č. 1'!$D146="",0,'ZoR č. 1'!M146)+IF('ZoR č. 2'!$D146="",0,'ZoR č. 2'!M146)+IF('ZoR č. 3'!$D146="",0,'ZoR č. 3'!M146)+IF('ZoR č. 4'!$D146="",0,'ZoR č. 4'!M146)+IF('ZoR č. 5'!$D146="",0,'ZoR č. 5'!M146)+IF('ZoR č. 6'!$D146="",0,'ZoR č. 6'!M146)+IF('ZoR č. 7'!$D146="",0,'ZoR č. 7'!M146)+IF('ZoR č. 8'!$D146="",0,'ZoR č. 8'!M146)+IF('ZoR č. 9'!$D146="",0,'ZoR č. 9'!M146)+IF('ZoR č. 10'!$D146="",0,'ZoR č. 10'!M146)+IF(ZZoR!$D146="",0,ZZoR!M146)</f>
        <v>0</v>
      </c>
      <c r="AE146" s="282" t="str">
        <f t="shared" si="11"/>
        <v/>
      </c>
    </row>
    <row r="147" spans="2:31" ht="27" customHeight="1" x14ac:dyDescent="0.25">
      <c r="B147" s="476" t="s">
        <v>100</v>
      </c>
      <c r="C147" s="476"/>
      <c r="D147" s="476"/>
      <c r="E147" s="132">
        <f>SUM(E7:E146)</f>
        <v>0</v>
      </c>
      <c r="F147" s="134">
        <f>SUM(F7:F146)</f>
        <v>0</v>
      </c>
      <c r="G147" s="133">
        <f>SUMIFS(G7:G106,$N7:$N106,"OK")</f>
        <v>0</v>
      </c>
      <c r="H147" s="133">
        <f>SUMIFS(H7:H106,$N7:$N106,"OK")</f>
        <v>0</v>
      </c>
      <c r="I147" s="133">
        <f t="shared" ref="I147:J147" si="12">SUMIFS(I7:I106,$N7:$N106,"OK")</f>
        <v>0</v>
      </c>
      <c r="J147" s="133">
        <f t="shared" si="12"/>
        <v>0</v>
      </c>
      <c r="K147" s="133">
        <f>SUMIFS(K107:K146,$N107:$N146,"OK")</f>
        <v>0</v>
      </c>
      <c r="L147" s="133">
        <f>SUMIFS(L107:L146,$N107:$N146,"OK")</f>
        <v>0</v>
      </c>
      <c r="M147" s="133">
        <f>SUMIFS(M107:M146,$N107:$N146,"OK")</f>
        <v>0</v>
      </c>
    </row>
  </sheetData>
  <sheetProtection algorithmName="SHA-512" hashValue="6bOEAigSXK+p38xTvXz3ouy/F2mjgDUt3wSYo/6Ct8wQh+BObDDW9diuJcI7z6VbsY7jUmPoIKIdgvNa0JScKg==" saltValue="qOkstO6ZqGvLTTYCfIWsiw==" spinCount="100000" sheet="1" objects="1" scenarios="1"/>
  <mergeCells count="28">
    <mergeCell ref="L3:L5"/>
    <mergeCell ref="M3:M5"/>
    <mergeCell ref="B4:F4"/>
    <mergeCell ref="B5:F5"/>
    <mergeCell ref="G6:M6"/>
    <mergeCell ref="J3:J5"/>
    <mergeCell ref="K3:K5"/>
    <mergeCell ref="B147:D147"/>
    <mergeCell ref="B2:F3"/>
    <mergeCell ref="G3:G5"/>
    <mergeCell ref="H3:H5"/>
    <mergeCell ref="I3:I5"/>
    <mergeCell ref="Z2:Z5"/>
    <mergeCell ref="AA2:AA5"/>
    <mergeCell ref="AB2:AB5"/>
    <mergeCell ref="AC2:AC5"/>
    <mergeCell ref="O6:U6"/>
    <mergeCell ref="W6:AC6"/>
    <mergeCell ref="T2:T5"/>
    <mergeCell ref="U2:U5"/>
    <mergeCell ref="W2:W5"/>
    <mergeCell ref="X2:X5"/>
    <mergeCell ref="Y2:Y5"/>
    <mergeCell ref="O2:O5"/>
    <mergeCell ref="P2:P5"/>
    <mergeCell ref="Q2:Q5"/>
    <mergeCell ref="R2:R5"/>
    <mergeCell ref="S2:S5"/>
  </mergeCells>
  <conditionalFormatting sqref="G7:J106">
    <cfRule type="expression" dxfId="111" priority="2" stopIfTrue="1">
      <formula>$D7=""</formula>
    </cfRule>
    <cfRule type="cellIs" dxfId="110" priority="4" operator="notEqual">
      <formula>0</formula>
    </cfRule>
    <cfRule type="expression" dxfId="109" priority="6">
      <formula>O7-W7&lt;0</formula>
    </cfRule>
  </conditionalFormatting>
  <conditionalFormatting sqref="K107:M146">
    <cfRule type="expression" dxfId="108" priority="1" stopIfTrue="1">
      <formula>$D107=""</formula>
    </cfRule>
    <cfRule type="cellIs" dxfId="107" priority="3" operator="notEqual">
      <formula>0</formula>
    </cfRule>
    <cfRule type="expression" dxfId="106" priority="5">
      <formula>S107-AA107&lt;0</formula>
    </cfRule>
  </conditionalFormatting>
  <dataValidations count="2">
    <dataValidation type="decimal" operator="greaterThanOrEqual" allowBlank="1" showInputMessage="1" showErrorMessage="1" errorTitle="Nepovolená hodnota" error="Zadejte celé kladné číslo" sqref="G7:J106">
      <formula1>0</formula1>
    </dataValidation>
    <dataValidation type="whole" operator="greaterThanOrEqual" allowBlank="1" showInputMessage="1" showErrorMessage="1" errorTitle="Nepovolená hodnota" error="Zadejte celé kladné číslo" sqref="K7:M146 G107:J146">
      <formula1>0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B7"/>
  <sheetViews>
    <sheetView workbookViewId="0">
      <selection activeCell="B4" sqref="B4"/>
    </sheetView>
  </sheetViews>
  <sheetFormatPr defaultColWidth="9.140625" defaultRowHeight="14.25" x14ac:dyDescent="0.25"/>
  <cols>
    <col min="1" max="1" width="3.85546875" style="40" customWidth="1"/>
    <col min="2" max="2" width="122.28515625" style="40" customWidth="1"/>
    <col min="3" max="16384" width="9.140625" style="40"/>
  </cols>
  <sheetData>
    <row r="1" spans="1:2" ht="20.25" x14ac:dyDescent="0.25">
      <c r="B1" s="41" t="s">
        <v>168</v>
      </c>
    </row>
    <row r="2" spans="1:2" ht="20.25" x14ac:dyDescent="0.25">
      <c r="B2" s="42"/>
    </row>
    <row r="3" spans="1:2" ht="57" x14ac:dyDescent="0.25">
      <c r="A3" s="40" t="s">
        <v>169</v>
      </c>
      <c r="B3" s="40" t="s">
        <v>170</v>
      </c>
    </row>
    <row r="4" spans="1:2" ht="28.5" x14ac:dyDescent="0.25">
      <c r="A4" s="40" t="s">
        <v>171</v>
      </c>
      <c r="B4" s="40" t="s">
        <v>172</v>
      </c>
    </row>
    <row r="5" spans="1:2" x14ac:dyDescent="0.25">
      <c r="A5" s="40" t="s">
        <v>1</v>
      </c>
      <c r="B5" s="40" t="s">
        <v>178</v>
      </c>
    </row>
    <row r="6" spans="1:2" x14ac:dyDescent="0.25">
      <c r="A6" s="40" t="s">
        <v>173</v>
      </c>
      <c r="B6" s="40" t="s">
        <v>174</v>
      </c>
    </row>
    <row r="7" spans="1:2" x14ac:dyDescent="0.25">
      <c r="A7" s="40" t="s">
        <v>24</v>
      </c>
      <c r="B7" s="40" t="s">
        <v>408</v>
      </c>
    </row>
  </sheetData>
  <sheetProtection algorithmName="SHA-512" hashValue="lWi8aaDd9JUDQkgwYnLco6zzZVkxESVTNbiFMkS/Pq/HPA1smUGdQX7We3RtKDt3XRbSjy5JnJ6Jb1emYTwDCw==" saltValue="eZozW3GNxzQC+6CGs53AHQ==" spinCount="100000" sheet="1" objects="1" scenarios="1"/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K303"/>
  <sheetViews>
    <sheetView zoomScaleNormal="100" workbookViewId="0">
      <pane ySplit="2" topLeftCell="A3" activePane="bottomLeft" state="frozen"/>
      <selection pane="bottomLeft" activeCell="G3" sqref="G3"/>
    </sheetView>
  </sheetViews>
  <sheetFormatPr defaultColWidth="9.140625" defaultRowHeight="15" x14ac:dyDescent="0.25"/>
  <cols>
    <col min="1" max="1" width="28.42578125" style="26" customWidth="1"/>
    <col min="2" max="2" width="18.85546875" style="26" customWidth="1"/>
    <col min="3" max="3" width="16.28515625" style="26" customWidth="1"/>
    <col min="4" max="4" width="15.85546875" style="26" customWidth="1"/>
    <col min="5" max="5" width="15.28515625" style="26" customWidth="1"/>
    <col min="6" max="6" width="20.28515625" style="26" hidden="1" customWidth="1"/>
    <col min="7" max="7" width="16.7109375" style="26" customWidth="1"/>
    <col min="8" max="8" width="20" style="26" hidden="1" customWidth="1"/>
    <col min="9" max="9" width="14" style="26" hidden="1" customWidth="1"/>
    <col min="10" max="10" width="18.28515625" style="26" hidden="1" customWidth="1"/>
    <col min="11" max="11" width="14.28515625" style="26" customWidth="1"/>
    <col min="12" max="16384" width="9.140625" style="26"/>
  </cols>
  <sheetData>
    <row r="1" spans="1:11" ht="40.5" customHeight="1" x14ac:dyDescent="0.25">
      <c r="A1" s="487" t="s">
        <v>101</v>
      </c>
      <c r="B1" s="487"/>
      <c r="C1" s="487"/>
      <c r="D1" s="487"/>
      <c r="E1" s="487"/>
      <c r="F1" s="487"/>
      <c r="G1" s="487"/>
    </row>
    <row r="2" spans="1:11" ht="105" x14ac:dyDescent="0.25">
      <c r="A2" s="27" t="s">
        <v>102</v>
      </c>
      <c r="B2" s="27" t="s">
        <v>103</v>
      </c>
      <c r="C2" s="28" t="s">
        <v>104</v>
      </c>
      <c r="D2" s="27" t="s">
        <v>105</v>
      </c>
      <c r="E2" s="27" t="s">
        <v>106</v>
      </c>
      <c r="F2" s="45" t="s">
        <v>107</v>
      </c>
      <c r="G2" s="27" t="s">
        <v>108</v>
      </c>
      <c r="H2" s="29" t="s">
        <v>109</v>
      </c>
      <c r="I2" s="29" t="s">
        <v>110</v>
      </c>
      <c r="J2" s="29" t="s">
        <v>111</v>
      </c>
    </row>
    <row r="3" spans="1:11" x14ac:dyDescent="0.25">
      <c r="A3" s="30"/>
      <c r="B3" s="31"/>
      <c r="C3" s="31"/>
      <c r="D3" s="31"/>
      <c r="E3" s="31"/>
      <c r="F3" s="32" t="str">
        <f>IF(A3="","",IF(D3/J3*E3&gt;0.9,1,IF(D3/J3*E3&gt;0.8,0.9,IF(D3/J3*E3&gt;0.7,0.8,IF(D3/J3*E3&gt;0.6,0.7,IF(D3/J3*E3&gt;0.5,0.6,IF(D3/J3*E3&gt;0.4,0.5,IF(D3/J3*E3&gt;0.3,0.4,IF(D3/J3*E3&gt;0.2,0.3,IF(D3/J3*E3&gt;0.1,0.2,IF(D3/J3*E3&gt;0,0.1,0)))))))))))</f>
        <v/>
      </c>
      <c r="G3" s="33" t="str">
        <f>IF(B3="","",IF(OR(B3="6.3",B3="6.6"),I3,H3))</f>
        <v/>
      </c>
      <c r="H3" s="34" t="str">
        <f>IF(A3="","",(E3-F3)*10)</f>
        <v/>
      </c>
      <c r="I3" s="34" t="str">
        <f>IF(A3="","",IF(E3=1,IF(F3&gt;0.9,0,IF(F3&gt;0.8,0.2,IF(F3&gt;0.7,0.4,IF(F3&gt;0.6,0.6,IF(F3&gt;0.5,0.8,IF(F3&gt;0.4,1,IF(F3&gt;0.3,1.2,IF(F3&gt;0.2,1.4,IF(F3&gt;0.1,1.6,IF(F3&gt;0,1.8,2)))))))))),IF(E3=0.5,IF(F3&gt;0.4,0,IF(F3&gt;0.3,0.2,IF(F3&gt;0.2,0.4,IF(F3&gt;0.1,0.6,IF(F3&gt;0,0.8,1))))),"NR")))</f>
        <v/>
      </c>
      <c r="J3" s="34" t="str">
        <f>IF(A3="","",VLOOKUP(C3,data!$C$1:$D$49,2,FALSE))</f>
        <v/>
      </c>
      <c r="K3" s="35"/>
    </row>
    <row r="4" spans="1:11" x14ac:dyDescent="0.25">
      <c r="A4" s="30"/>
      <c r="B4" s="31"/>
      <c r="C4" s="31"/>
      <c r="D4" s="30"/>
      <c r="E4" s="30"/>
      <c r="F4" s="32" t="str">
        <f t="shared" ref="F4:F67" si="0">IF(A4="","",IF(D4/J4*E4&gt;0.9,1,IF(D4/J4*E4&gt;0.8,0.9,IF(D4/J4*E4&gt;0.7,0.8,IF(D4/J4*E4&gt;0.6,0.7,IF(D4/J4*E4&gt;0.5,0.6,IF(D4/J4*E4&gt;0.4,0.5,IF(D4/J4*E4&gt;0.3,0.4,IF(D4/J4*E4&gt;0.2,0.3,IF(D4/J4*E4&gt;0.1,0.2,IF(D4/J4*E4&gt;0,0.1,0)))))))))))</f>
        <v/>
      </c>
      <c r="G4" s="33" t="str">
        <f t="shared" ref="G4:G67" si="1">IF(B4="","",IF(OR(B4="6.3",B4="6.6"),I4,H4))</f>
        <v/>
      </c>
      <c r="H4" s="34" t="str">
        <f t="shared" ref="H4:H67" si="2">IF(A4="","",(E4-F4)*10)</f>
        <v/>
      </c>
      <c r="I4" s="34" t="str">
        <f t="shared" ref="I4:I67" si="3">IF(A4="","",IF(E4=1,IF(F4&gt;0.9,0,IF(F4&gt;0.8,0.2,IF(F4&gt;0.7,0.4,IF(F4&gt;0.6,0.6,IF(F4&gt;0.5,0.8,IF(F4&gt;0.4,1,IF(F4&gt;0.3,1.2,IF(F4&gt;0.2,1.4,IF(F4&gt;0.1,1.6,IF(F4&gt;0,1.8,2)))))))))),IF(E4=0.5,IF(F4&gt;0.4,0,IF(F4&gt;0.3,0.2,IF(F4&gt;0.2,0.4,IF(F4&gt;0.1,0.6,IF(F4&gt;0,0.8,1))))),"NR")))</f>
        <v/>
      </c>
      <c r="J4" s="34" t="str">
        <f>IF(A4="","",VLOOKUP(C4,data!$C$1:$D$49,2,FALSE))</f>
        <v/>
      </c>
    </row>
    <row r="5" spans="1:11" x14ac:dyDescent="0.25">
      <c r="A5" s="30"/>
      <c r="B5" s="31"/>
      <c r="C5" s="31"/>
      <c r="D5" s="30"/>
      <c r="E5" s="30"/>
      <c r="F5" s="32" t="str">
        <f t="shared" si="0"/>
        <v/>
      </c>
      <c r="G5" s="33" t="str">
        <f t="shared" si="1"/>
        <v/>
      </c>
      <c r="H5" s="34" t="str">
        <f t="shared" si="2"/>
        <v/>
      </c>
      <c r="I5" s="34" t="str">
        <f t="shared" si="3"/>
        <v/>
      </c>
      <c r="J5" s="34" t="str">
        <f>IF(A5="","",VLOOKUP(C5,data!$C$1:$D$49,2,FALSE))</f>
        <v/>
      </c>
    </row>
    <row r="6" spans="1:11" x14ac:dyDescent="0.25">
      <c r="A6" s="30"/>
      <c r="B6" s="31"/>
      <c r="C6" s="31"/>
      <c r="D6" s="30"/>
      <c r="E6" s="30"/>
      <c r="F6" s="32" t="str">
        <f t="shared" si="0"/>
        <v/>
      </c>
      <c r="G6" s="33" t="str">
        <f t="shared" si="1"/>
        <v/>
      </c>
      <c r="H6" s="34" t="str">
        <f t="shared" si="2"/>
        <v/>
      </c>
      <c r="I6" s="34" t="str">
        <f t="shared" si="3"/>
        <v/>
      </c>
      <c r="J6" s="34" t="str">
        <f>IF(A6="","",VLOOKUP(C6,data!$C$1:$D$49,2,FALSE))</f>
        <v/>
      </c>
    </row>
    <row r="7" spans="1:11" x14ac:dyDescent="0.25">
      <c r="A7" s="30"/>
      <c r="B7" s="31"/>
      <c r="C7" s="31"/>
      <c r="D7" s="30"/>
      <c r="E7" s="30"/>
      <c r="F7" s="32" t="str">
        <f t="shared" si="0"/>
        <v/>
      </c>
      <c r="G7" s="33" t="str">
        <f t="shared" si="1"/>
        <v/>
      </c>
      <c r="H7" s="34" t="str">
        <f t="shared" si="2"/>
        <v/>
      </c>
      <c r="I7" s="34" t="str">
        <f t="shared" si="3"/>
        <v/>
      </c>
      <c r="J7" s="34" t="str">
        <f>IF(A7="","",VLOOKUP(C7,data!$C$1:$D$49,2,FALSE))</f>
        <v/>
      </c>
    </row>
    <row r="8" spans="1:11" x14ac:dyDescent="0.25">
      <c r="A8" s="30"/>
      <c r="B8" s="31"/>
      <c r="C8" s="31"/>
      <c r="D8" s="30"/>
      <c r="E8" s="30"/>
      <c r="F8" s="32" t="str">
        <f t="shared" si="0"/>
        <v/>
      </c>
      <c r="G8" s="33" t="str">
        <f t="shared" si="1"/>
        <v/>
      </c>
      <c r="H8" s="34" t="str">
        <f t="shared" si="2"/>
        <v/>
      </c>
      <c r="I8" s="34" t="str">
        <f t="shared" si="3"/>
        <v/>
      </c>
      <c r="J8" s="34" t="str">
        <f>IF(A8="","",VLOOKUP(C8,data!$C$1:$D$49,2,FALSE))</f>
        <v/>
      </c>
    </row>
    <row r="9" spans="1:11" x14ac:dyDescent="0.25">
      <c r="A9" s="30"/>
      <c r="B9" s="31"/>
      <c r="C9" s="31"/>
      <c r="D9" s="30"/>
      <c r="E9" s="30"/>
      <c r="F9" s="32" t="str">
        <f t="shared" si="0"/>
        <v/>
      </c>
      <c r="G9" s="33" t="str">
        <f t="shared" si="1"/>
        <v/>
      </c>
      <c r="H9" s="34" t="str">
        <f t="shared" si="2"/>
        <v/>
      </c>
      <c r="I9" s="34" t="str">
        <f t="shared" si="3"/>
        <v/>
      </c>
      <c r="J9" s="34" t="str">
        <f>IF(A9="","",VLOOKUP(C9,data!$C$1:$D$49,2,FALSE))</f>
        <v/>
      </c>
    </row>
    <row r="10" spans="1:11" x14ac:dyDescent="0.25">
      <c r="A10" s="30"/>
      <c r="B10" s="31"/>
      <c r="C10" s="31"/>
      <c r="D10" s="30"/>
      <c r="E10" s="30"/>
      <c r="F10" s="32" t="str">
        <f t="shared" si="0"/>
        <v/>
      </c>
      <c r="G10" s="33" t="str">
        <f t="shared" si="1"/>
        <v/>
      </c>
      <c r="H10" s="34" t="str">
        <f t="shared" si="2"/>
        <v/>
      </c>
      <c r="I10" s="34" t="str">
        <f t="shared" si="3"/>
        <v/>
      </c>
      <c r="J10" s="34" t="str">
        <f>IF(A10="","",VLOOKUP(C10,data!$C$1:$D$49,2,FALSE))</f>
        <v/>
      </c>
    </row>
    <row r="11" spans="1:11" x14ac:dyDescent="0.25">
      <c r="A11" s="30"/>
      <c r="B11" s="31"/>
      <c r="C11" s="31"/>
      <c r="D11" s="30"/>
      <c r="E11" s="30"/>
      <c r="F11" s="32" t="str">
        <f t="shared" si="0"/>
        <v/>
      </c>
      <c r="G11" s="33" t="str">
        <f t="shared" si="1"/>
        <v/>
      </c>
      <c r="H11" s="34" t="str">
        <f t="shared" si="2"/>
        <v/>
      </c>
      <c r="I11" s="34" t="str">
        <f t="shared" si="3"/>
        <v/>
      </c>
      <c r="J11" s="34" t="str">
        <f>IF(A11="","",VLOOKUP(C11,data!$C$1:$D$49,2,FALSE))</f>
        <v/>
      </c>
    </row>
    <row r="12" spans="1:11" x14ac:dyDescent="0.25">
      <c r="A12" s="30"/>
      <c r="B12" s="31"/>
      <c r="C12" s="31"/>
      <c r="D12" s="30"/>
      <c r="E12" s="30"/>
      <c r="F12" s="32" t="str">
        <f t="shared" si="0"/>
        <v/>
      </c>
      <c r="G12" s="33" t="str">
        <f t="shared" si="1"/>
        <v/>
      </c>
      <c r="H12" s="34" t="str">
        <f t="shared" si="2"/>
        <v/>
      </c>
      <c r="I12" s="34" t="str">
        <f t="shared" si="3"/>
        <v/>
      </c>
      <c r="J12" s="34" t="str">
        <f>IF(A12="","",VLOOKUP(C12,data!$C$1:$D$49,2,FALSE))</f>
        <v/>
      </c>
    </row>
    <row r="13" spans="1:11" x14ac:dyDescent="0.25">
      <c r="A13" s="30"/>
      <c r="B13" s="31"/>
      <c r="C13" s="31"/>
      <c r="D13" s="30"/>
      <c r="E13" s="30"/>
      <c r="F13" s="32" t="str">
        <f t="shared" si="0"/>
        <v/>
      </c>
      <c r="G13" s="33" t="str">
        <f t="shared" si="1"/>
        <v/>
      </c>
      <c r="H13" s="34" t="str">
        <f t="shared" si="2"/>
        <v/>
      </c>
      <c r="I13" s="34" t="str">
        <f t="shared" si="3"/>
        <v/>
      </c>
      <c r="J13" s="34" t="str">
        <f>IF(A13="","",VLOOKUP(C13,data!$C$1:$D$49,2,FALSE))</f>
        <v/>
      </c>
    </row>
    <row r="14" spans="1:11" x14ac:dyDescent="0.25">
      <c r="A14" s="30"/>
      <c r="B14" s="31"/>
      <c r="C14" s="31"/>
      <c r="D14" s="30"/>
      <c r="E14" s="30"/>
      <c r="F14" s="32" t="str">
        <f t="shared" si="0"/>
        <v/>
      </c>
      <c r="G14" s="33" t="str">
        <f t="shared" si="1"/>
        <v/>
      </c>
      <c r="H14" s="34" t="str">
        <f t="shared" si="2"/>
        <v/>
      </c>
      <c r="I14" s="34" t="str">
        <f t="shared" si="3"/>
        <v/>
      </c>
      <c r="J14" s="34" t="str">
        <f>IF(A14="","",VLOOKUP(C14,data!$C$1:$D$49,2,FALSE))</f>
        <v/>
      </c>
    </row>
    <row r="15" spans="1:11" x14ac:dyDescent="0.25">
      <c r="A15" s="30"/>
      <c r="B15" s="31"/>
      <c r="C15" s="31"/>
      <c r="D15" s="30"/>
      <c r="E15" s="30"/>
      <c r="F15" s="32" t="str">
        <f t="shared" si="0"/>
        <v/>
      </c>
      <c r="G15" s="33" t="str">
        <f t="shared" si="1"/>
        <v/>
      </c>
      <c r="H15" s="34" t="str">
        <f t="shared" si="2"/>
        <v/>
      </c>
      <c r="I15" s="34" t="str">
        <f t="shared" si="3"/>
        <v/>
      </c>
      <c r="J15" s="34" t="str">
        <f>IF(A15="","",VLOOKUP(C15,data!$C$1:$D$49,2,FALSE))</f>
        <v/>
      </c>
    </row>
    <row r="16" spans="1:11" x14ac:dyDescent="0.25">
      <c r="A16" s="30"/>
      <c r="B16" s="31"/>
      <c r="C16" s="31"/>
      <c r="D16" s="30"/>
      <c r="E16" s="30"/>
      <c r="F16" s="32" t="str">
        <f t="shared" si="0"/>
        <v/>
      </c>
      <c r="G16" s="33" t="str">
        <f t="shared" si="1"/>
        <v/>
      </c>
      <c r="H16" s="34" t="str">
        <f t="shared" si="2"/>
        <v/>
      </c>
      <c r="I16" s="34" t="str">
        <f t="shared" si="3"/>
        <v/>
      </c>
      <c r="J16" s="34" t="str">
        <f>IF(A16="","",VLOOKUP(C16,data!$C$1:$D$49,2,FALSE))</f>
        <v/>
      </c>
    </row>
    <row r="17" spans="1:10" x14ac:dyDescent="0.25">
      <c r="A17" s="30"/>
      <c r="B17" s="31"/>
      <c r="C17" s="31"/>
      <c r="D17" s="30"/>
      <c r="E17" s="30"/>
      <c r="F17" s="32" t="str">
        <f t="shared" si="0"/>
        <v/>
      </c>
      <c r="G17" s="33" t="str">
        <f t="shared" si="1"/>
        <v/>
      </c>
      <c r="H17" s="34" t="str">
        <f t="shared" si="2"/>
        <v/>
      </c>
      <c r="I17" s="34" t="str">
        <f t="shared" si="3"/>
        <v/>
      </c>
      <c r="J17" s="34" t="str">
        <f>IF(A17="","",VLOOKUP(C17,data!$C$1:$D$49,2,FALSE))</f>
        <v/>
      </c>
    </row>
    <row r="18" spans="1:10" x14ac:dyDescent="0.25">
      <c r="A18" s="30"/>
      <c r="B18" s="31"/>
      <c r="C18" s="31"/>
      <c r="D18" s="30"/>
      <c r="E18" s="30"/>
      <c r="F18" s="32" t="str">
        <f t="shared" si="0"/>
        <v/>
      </c>
      <c r="G18" s="33" t="str">
        <f t="shared" si="1"/>
        <v/>
      </c>
      <c r="H18" s="34" t="str">
        <f t="shared" si="2"/>
        <v/>
      </c>
      <c r="I18" s="34" t="str">
        <f t="shared" si="3"/>
        <v/>
      </c>
      <c r="J18" s="34" t="str">
        <f>IF(A18="","",VLOOKUP(C18,data!$C$1:$D$49,2,FALSE))</f>
        <v/>
      </c>
    </row>
    <row r="19" spans="1:10" x14ac:dyDescent="0.25">
      <c r="A19" s="30"/>
      <c r="B19" s="31"/>
      <c r="C19" s="31"/>
      <c r="D19" s="30"/>
      <c r="E19" s="30"/>
      <c r="F19" s="32" t="str">
        <f t="shared" si="0"/>
        <v/>
      </c>
      <c r="G19" s="33" t="str">
        <f t="shared" si="1"/>
        <v/>
      </c>
      <c r="H19" s="34" t="str">
        <f t="shared" si="2"/>
        <v/>
      </c>
      <c r="I19" s="34" t="str">
        <f t="shared" si="3"/>
        <v/>
      </c>
      <c r="J19" s="34" t="str">
        <f>IF(A19="","",VLOOKUP(C19,data!$C$1:$D$49,2,FALSE))</f>
        <v/>
      </c>
    </row>
    <row r="20" spans="1:10" x14ac:dyDescent="0.25">
      <c r="A20" s="30"/>
      <c r="B20" s="31"/>
      <c r="C20" s="31"/>
      <c r="D20" s="30"/>
      <c r="E20" s="30"/>
      <c r="F20" s="32" t="str">
        <f t="shared" si="0"/>
        <v/>
      </c>
      <c r="G20" s="33" t="str">
        <f t="shared" si="1"/>
        <v/>
      </c>
      <c r="H20" s="34" t="str">
        <f t="shared" si="2"/>
        <v/>
      </c>
      <c r="I20" s="34" t="str">
        <f t="shared" si="3"/>
        <v/>
      </c>
      <c r="J20" s="34" t="str">
        <f>IF(A20="","",VLOOKUP(C20,data!$C$1:$D$49,2,FALSE))</f>
        <v/>
      </c>
    </row>
    <row r="21" spans="1:10" x14ac:dyDescent="0.25">
      <c r="A21" s="30"/>
      <c r="B21" s="31"/>
      <c r="C21" s="31"/>
      <c r="D21" s="30"/>
      <c r="E21" s="30"/>
      <c r="F21" s="32" t="str">
        <f t="shared" si="0"/>
        <v/>
      </c>
      <c r="G21" s="33" t="str">
        <f t="shared" si="1"/>
        <v/>
      </c>
      <c r="H21" s="34" t="str">
        <f t="shared" si="2"/>
        <v/>
      </c>
      <c r="I21" s="34" t="str">
        <f t="shared" si="3"/>
        <v/>
      </c>
      <c r="J21" s="34" t="str">
        <f>IF(A21="","",VLOOKUP(C21,data!$C$1:$D$49,2,FALSE))</f>
        <v/>
      </c>
    </row>
    <row r="22" spans="1:10" x14ac:dyDescent="0.25">
      <c r="A22" s="30"/>
      <c r="B22" s="31"/>
      <c r="C22" s="31"/>
      <c r="D22" s="30"/>
      <c r="E22" s="30"/>
      <c r="F22" s="32" t="str">
        <f t="shared" si="0"/>
        <v/>
      </c>
      <c r="G22" s="33" t="str">
        <f t="shared" si="1"/>
        <v/>
      </c>
      <c r="H22" s="34" t="str">
        <f t="shared" si="2"/>
        <v/>
      </c>
      <c r="I22" s="34" t="str">
        <f t="shared" si="3"/>
        <v/>
      </c>
      <c r="J22" s="34" t="str">
        <f>IF(A22="","",VLOOKUP(C22,data!$C$1:$D$49,2,FALSE))</f>
        <v/>
      </c>
    </row>
    <row r="23" spans="1:10" x14ac:dyDescent="0.25">
      <c r="A23" s="30"/>
      <c r="B23" s="31"/>
      <c r="C23" s="31"/>
      <c r="D23" s="30"/>
      <c r="E23" s="30"/>
      <c r="F23" s="32" t="str">
        <f t="shared" si="0"/>
        <v/>
      </c>
      <c r="G23" s="33" t="str">
        <f t="shared" si="1"/>
        <v/>
      </c>
      <c r="H23" s="34" t="str">
        <f t="shared" si="2"/>
        <v/>
      </c>
      <c r="I23" s="34" t="str">
        <f t="shared" si="3"/>
        <v/>
      </c>
      <c r="J23" s="34" t="str">
        <f>IF(A23="","",VLOOKUP(C23,data!$C$1:$D$49,2,FALSE))</f>
        <v/>
      </c>
    </row>
    <row r="24" spans="1:10" x14ac:dyDescent="0.25">
      <c r="A24" s="30"/>
      <c r="B24" s="31"/>
      <c r="C24" s="31"/>
      <c r="D24" s="30"/>
      <c r="E24" s="30"/>
      <c r="F24" s="32" t="str">
        <f t="shared" si="0"/>
        <v/>
      </c>
      <c r="G24" s="33" t="str">
        <f t="shared" si="1"/>
        <v/>
      </c>
      <c r="H24" s="34" t="str">
        <f t="shared" si="2"/>
        <v/>
      </c>
      <c r="I24" s="34" t="str">
        <f t="shared" si="3"/>
        <v/>
      </c>
      <c r="J24" s="34" t="str">
        <f>IF(A24="","",VLOOKUP(C24,data!$C$1:$D$49,2,FALSE))</f>
        <v/>
      </c>
    </row>
    <row r="25" spans="1:10" x14ac:dyDescent="0.25">
      <c r="A25" s="30"/>
      <c r="B25" s="31"/>
      <c r="C25" s="31"/>
      <c r="D25" s="30"/>
      <c r="E25" s="30"/>
      <c r="F25" s="32" t="str">
        <f t="shared" si="0"/>
        <v/>
      </c>
      <c r="G25" s="33" t="str">
        <f t="shared" si="1"/>
        <v/>
      </c>
      <c r="H25" s="34" t="str">
        <f t="shared" si="2"/>
        <v/>
      </c>
      <c r="I25" s="34" t="str">
        <f t="shared" si="3"/>
        <v/>
      </c>
      <c r="J25" s="34" t="str">
        <f>IF(A25="","",VLOOKUP(C25,data!$C$1:$D$49,2,FALSE))</f>
        <v/>
      </c>
    </row>
    <row r="26" spans="1:10" x14ac:dyDescent="0.25">
      <c r="A26" s="30"/>
      <c r="B26" s="31"/>
      <c r="C26" s="31"/>
      <c r="D26" s="30"/>
      <c r="E26" s="30"/>
      <c r="F26" s="32" t="str">
        <f t="shared" si="0"/>
        <v/>
      </c>
      <c r="G26" s="33" t="str">
        <f t="shared" si="1"/>
        <v/>
      </c>
      <c r="H26" s="34" t="str">
        <f t="shared" si="2"/>
        <v/>
      </c>
      <c r="I26" s="34" t="str">
        <f t="shared" si="3"/>
        <v/>
      </c>
      <c r="J26" s="34" t="str">
        <f>IF(A26="","",VLOOKUP(C26,data!$C$1:$D$49,2,FALSE))</f>
        <v/>
      </c>
    </row>
    <row r="27" spans="1:10" x14ac:dyDescent="0.25">
      <c r="A27" s="30"/>
      <c r="B27" s="31"/>
      <c r="C27" s="31"/>
      <c r="D27" s="30"/>
      <c r="E27" s="30"/>
      <c r="F27" s="32" t="str">
        <f t="shared" si="0"/>
        <v/>
      </c>
      <c r="G27" s="33" t="str">
        <f t="shared" si="1"/>
        <v/>
      </c>
      <c r="H27" s="34" t="str">
        <f t="shared" si="2"/>
        <v/>
      </c>
      <c r="I27" s="34" t="str">
        <f t="shared" si="3"/>
        <v/>
      </c>
      <c r="J27" s="34" t="str">
        <f>IF(A27="","",VLOOKUP(C27,data!$C$1:$D$49,2,FALSE))</f>
        <v/>
      </c>
    </row>
    <row r="28" spans="1:10" x14ac:dyDescent="0.25">
      <c r="A28" s="30"/>
      <c r="B28" s="31"/>
      <c r="C28" s="31"/>
      <c r="D28" s="30"/>
      <c r="E28" s="30"/>
      <c r="F28" s="32" t="str">
        <f t="shared" si="0"/>
        <v/>
      </c>
      <c r="G28" s="33" t="str">
        <f t="shared" si="1"/>
        <v/>
      </c>
      <c r="H28" s="34" t="str">
        <f t="shared" si="2"/>
        <v/>
      </c>
      <c r="I28" s="34" t="str">
        <f t="shared" si="3"/>
        <v/>
      </c>
      <c r="J28" s="34" t="str">
        <f>IF(A28="","",VLOOKUP(C28,data!$C$1:$D$49,2,FALSE))</f>
        <v/>
      </c>
    </row>
    <row r="29" spans="1:10" x14ac:dyDescent="0.25">
      <c r="A29" s="30"/>
      <c r="B29" s="31"/>
      <c r="C29" s="31"/>
      <c r="D29" s="30"/>
      <c r="E29" s="30"/>
      <c r="F29" s="32" t="str">
        <f t="shared" si="0"/>
        <v/>
      </c>
      <c r="G29" s="33" t="str">
        <f t="shared" si="1"/>
        <v/>
      </c>
      <c r="H29" s="34" t="str">
        <f t="shared" si="2"/>
        <v/>
      </c>
      <c r="I29" s="34" t="str">
        <f t="shared" si="3"/>
        <v/>
      </c>
      <c r="J29" s="34" t="str">
        <f>IF(A29="","",VLOOKUP(C29,data!$C$1:$D$49,2,FALSE))</f>
        <v/>
      </c>
    </row>
    <row r="30" spans="1:10" x14ac:dyDescent="0.25">
      <c r="A30" s="30"/>
      <c r="B30" s="31"/>
      <c r="C30" s="31"/>
      <c r="D30" s="30"/>
      <c r="E30" s="30"/>
      <c r="F30" s="32" t="str">
        <f t="shared" si="0"/>
        <v/>
      </c>
      <c r="G30" s="33" t="str">
        <f t="shared" si="1"/>
        <v/>
      </c>
      <c r="H30" s="34" t="str">
        <f t="shared" si="2"/>
        <v/>
      </c>
      <c r="I30" s="34" t="str">
        <f t="shared" si="3"/>
        <v/>
      </c>
      <c r="J30" s="34" t="str">
        <f>IF(A30="","",VLOOKUP(C30,data!$C$1:$D$49,2,FALSE))</f>
        <v/>
      </c>
    </row>
    <row r="31" spans="1:10" x14ac:dyDescent="0.25">
      <c r="A31" s="30"/>
      <c r="B31" s="31"/>
      <c r="C31" s="31"/>
      <c r="D31" s="30"/>
      <c r="E31" s="30"/>
      <c r="F31" s="32" t="str">
        <f t="shared" si="0"/>
        <v/>
      </c>
      <c r="G31" s="33" t="str">
        <f t="shared" si="1"/>
        <v/>
      </c>
      <c r="H31" s="34" t="str">
        <f t="shared" si="2"/>
        <v/>
      </c>
      <c r="I31" s="34" t="str">
        <f t="shared" si="3"/>
        <v/>
      </c>
      <c r="J31" s="34" t="str">
        <f>IF(A31="","",VLOOKUP(C31,data!$C$1:$D$49,2,FALSE))</f>
        <v/>
      </c>
    </row>
    <row r="32" spans="1:10" x14ac:dyDescent="0.25">
      <c r="A32" s="30"/>
      <c r="B32" s="31"/>
      <c r="C32" s="31"/>
      <c r="D32" s="30"/>
      <c r="E32" s="30"/>
      <c r="F32" s="32" t="str">
        <f t="shared" si="0"/>
        <v/>
      </c>
      <c r="G32" s="33" t="str">
        <f t="shared" si="1"/>
        <v/>
      </c>
      <c r="H32" s="34" t="str">
        <f t="shared" si="2"/>
        <v/>
      </c>
      <c r="I32" s="34" t="str">
        <f t="shared" si="3"/>
        <v/>
      </c>
      <c r="J32" s="34" t="str">
        <f>IF(A32="","",VLOOKUP(C32,data!$C$1:$D$49,2,FALSE))</f>
        <v/>
      </c>
    </row>
    <row r="33" spans="1:10" x14ac:dyDescent="0.25">
      <c r="A33" s="30"/>
      <c r="B33" s="31"/>
      <c r="C33" s="31"/>
      <c r="D33" s="30"/>
      <c r="E33" s="30"/>
      <c r="F33" s="32" t="str">
        <f t="shared" si="0"/>
        <v/>
      </c>
      <c r="G33" s="33" t="str">
        <f t="shared" si="1"/>
        <v/>
      </c>
      <c r="H33" s="34" t="str">
        <f t="shared" si="2"/>
        <v/>
      </c>
      <c r="I33" s="34" t="str">
        <f t="shared" si="3"/>
        <v/>
      </c>
      <c r="J33" s="34" t="str">
        <f>IF(A33="","",VLOOKUP(C33,data!$C$1:$D$49,2,FALSE))</f>
        <v/>
      </c>
    </row>
    <row r="34" spans="1:10" x14ac:dyDescent="0.25">
      <c r="A34" s="30"/>
      <c r="B34" s="31"/>
      <c r="C34" s="31"/>
      <c r="D34" s="30"/>
      <c r="E34" s="30"/>
      <c r="F34" s="32" t="str">
        <f t="shared" si="0"/>
        <v/>
      </c>
      <c r="G34" s="33" t="str">
        <f t="shared" si="1"/>
        <v/>
      </c>
      <c r="H34" s="34" t="str">
        <f t="shared" si="2"/>
        <v/>
      </c>
      <c r="I34" s="34" t="str">
        <f t="shared" si="3"/>
        <v/>
      </c>
      <c r="J34" s="34" t="str">
        <f>IF(A34="","",VLOOKUP(C34,data!$C$1:$D$49,2,FALSE))</f>
        <v/>
      </c>
    </row>
    <row r="35" spans="1:10" x14ac:dyDescent="0.25">
      <c r="A35" s="30"/>
      <c r="B35" s="31"/>
      <c r="C35" s="31"/>
      <c r="D35" s="30"/>
      <c r="E35" s="30"/>
      <c r="F35" s="32" t="str">
        <f t="shared" si="0"/>
        <v/>
      </c>
      <c r="G35" s="33" t="str">
        <f t="shared" si="1"/>
        <v/>
      </c>
      <c r="H35" s="34" t="str">
        <f t="shared" si="2"/>
        <v/>
      </c>
      <c r="I35" s="34" t="str">
        <f t="shared" si="3"/>
        <v/>
      </c>
      <c r="J35" s="34" t="str">
        <f>IF(A35="","",VLOOKUP(C35,data!$C$1:$D$49,2,FALSE))</f>
        <v/>
      </c>
    </row>
    <row r="36" spans="1:10" x14ac:dyDescent="0.25">
      <c r="A36" s="30"/>
      <c r="B36" s="31"/>
      <c r="C36" s="31"/>
      <c r="D36" s="30"/>
      <c r="E36" s="30"/>
      <c r="F36" s="32" t="str">
        <f t="shared" si="0"/>
        <v/>
      </c>
      <c r="G36" s="33" t="str">
        <f t="shared" si="1"/>
        <v/>
      </c>
      <c r="H36" s="34" t="str">
        <f t="shared" si="2"/>
        <v/>
      </c>
      <c r="I36" s="34" t="str">
        <f t="shared" si="3"/>
        <v/>
      </c>
      <c r="J36" s="34" t="str">
        <f>IF(A36="","",VLOOKUP(C36,data!$C$1:$D$49,2,FALSE))</f>
        <v/>
      </c>
    </row>
    <row r="37" spans="1:10" x14ac:dyDescent="0.25">
      <c r="A37" s="30"/>
      <c r="B37" s="31"/>
      <c r="C37" s="31"/>
      <c r="D37" s="30"/>
      <c r="E37" s="30"/>
      <c r="F37" s="32" t="str">
        <f t="shared" si="0"/>
        <v/>
      </c>
      <c r="G37" s="33" t="str">
        <f t="shared" si="1"/>
        <v/>
      </c>
      <c r="H37" s="34" t="str">
        <f t="shared" si="2"/>
        <v/>
      </c>
      <c r="I37" s="34" t="str">
        <f t="shared" si="3"/>
        <v/>
      </c>
      <c r="J37" s="34" t="str">
        <f>IF(A37="","",VLOOKUP(C37,data!$C$1:$D$49,2,FALSE))</f>
        <v/>
      </c>
    </row>
    <row r="38" spans="1:10" x14ac:dyDescent="0.25">
      <c r="A38" s="30"/>
      <c r="B38" s="31"/>
      <c r="C38" s="31"/>
      <c r="D38" s="30"/>
      <c r="E38" s="30"/>
      <c r="F38" s="32" t="str">
        <f t="shared" si="0"/>
        <v/>
      </c>
      <c r="G38" s="33" t="str">
        <f t="shared" si="1"/>
        <v/>
      </c>
      <c r="H38" s="34" t="str">
        <f t="shared" si="2"/>
        <v/>
      </c>
      <c r="I38" s="34" t="str">
        <f t="shared" si="3"/>
        <v/>
      </c>
      <c r="J38" s="34" t="str">
        <f>IF(A38="","",VLOOKUP(C38,data!$C$1:$D$49,2,FALSE))</f>
        <v/>
      </c>
    </row>
    <row r="39" spans="1:10" x14ac:dyDescent="0.25">
      <c r="A39" s="30"/>
      <c r="B39" s="31"/>
      <c r="C39" s="31"/>
      <c r="D39" s="30"/>
      <c r="E39" s="30"/>
      <c r="F39" s="32" t="str">
        <f t="shared" si="0"/>
        <v/>
      </c>
      <c r="G39" s="33" t="str">
        <f t="shared" si="1"/>
        <v/>
      </c>
      <c r="H39" s="34" t="str">
        <f t="shared" si="2"/>
        <v/>
      </c>
      <c r="I39" s="34" t="str">
        <f t="shared" si="3"/>
        <v/>
      </c>
      <c r="J39" s="34" t="str">
        <f>IF(A39="","",VLOOKUP(C39,data!$C$1:$D$49,2,FALSE))</f>
        <v/>
      </c>
    </row>
    <row r="40" spans="1:10" x14ac:dyDescent="0.25">
      <c r="A40" s="30"/>
      <c r="B40" s="31"/>
      <c r="C40" s="31"/>
      <c r="D40" s="30"/>
      <c r="E40" s="30"/>
      <c r="F40" s="32" t="str">
        <f t="shared" si="0"/>
        <v/>
      </c>
      <c r="G40" s="33" t="str">
        <f t="shared" si="1"/>
        <v/>
      </c>
      <c r="H40" s="34" t="str">
        <f t="shared" si="2"/>
        <v/>
      </c>
      <c r="I40" s="34" t="str">
        <f t="shared" si="3"/>
        <v/>
      </c>
      <c r="J40" s="34" t="str">
        <f>IF(A40="","",VLOOKUP(C40,data!$C$1:$D$49,2,FALSE))</f>
        <v/>
      </c>
    </row>
    <row r="41" spans="1:10" x14ac:dyDescent="0.25">
      <c r="A41" s="30"/>
      <c r="B41" s="31"/>
      <c r="C41" s="31"/>
      <c r="D41" s="30"/>
      <c r="E41" s="30"/>
      <c r="F41" s="32" t="str">
        <f t="shared" si="0"/>
        <v/>
      </c>
      <c r="G41" s="33" t="str">
        <f t="shared" si="1"/>
        <v/>
      </c>
      <c r="H41" s="34" t="str">
        <f t="shared" si="2"/>
        <v/>
      </c>
      <c r="I41" s="34" t="str">
        <f t="shared" si="3"/>
        <v/>
      </c>
      <c r="J41" s="34" t="str">
        <f>IF(A41="","",VLOOKUP(C41,data!$C$1:$D$49,2,FALSE))</f>
        <v/>
      </c>
    </row>
    <row r="42" spans="1:10" x14ac:dyDescent="0.25">
      <c r="A42" s="30"/>
      <c r="B42" s="31"/>
      <c r="C42" s="31"/>
      <c r="D42" s="30"/>
      <c r="E42" s="30"/>
      <c r="F42" s="32" t="str">
        <f t="shared" si="0"/>
        <v/>
      </c>
      <c r="G42" s="33" t="str">
        <f t="shared" si="1"/>
        <v/>
      </c>
      <c r="H42" s="34" t="str">
        <f t="shared" si="2"/>
        <v/>
      </c>
      <c r="I42" s="34" t="str">
        <f t="shared" si="3"/>
        <v/>
      </c>
      <c r="J42" s="34" t="str">
        <f>IF(A42="","",VLOOKUP(C42,data!$C$1:$D$49,2,FALSE))</f>
        <v/>
      </c>
    </row>
    <row r="43" spans="1:10" x14ac:dyDescent="0.25">
      <c r="A43" s="30"/>
      <c r="B43" s="31"/>
      <c r="C43" s="31"/>
      <c r="D43" s="30"/>
      <c r="E43" s="30"/>
      <c r="F43" s="32" t="str">
        <f t="shared" si="0"/>
        <v/>
      </c>
      <c r="G43" s="33" t="str">
        <f t="shared" si="1"/>
        <v/>
      </c>
      <c r="H43" s="34" t="str">
        <f t="shared" si="2"/>
        <v/>
      </c>
      <c r="I43" s="34" t="str">
        <f t="shared" si="3"/>
        <v/>
      </c>
      <c r="J43" s="34" t="str">
        <f>IF(A43="","",VLOOKUP(C43,data!$C$1:$D$49,2,FALSE))</f>
        <v/>
      </c>
    </row>
    <row r="44" spans="1:10" x14ac:dyDescent="0.25">
      <c r="A44" s="30"/>
      <c r="B44" s="31"/>
      <c r="C44" s="31"/>
      <c r="D44" s="30"/>
      <c r="E44" s="30"/>
      <c r="F44" s="32" t="str">
        <f t="shared" si="0"/>
        <v/>
      </c>
      <c r="G44" s="33" t="str">
        <f t="shared" si="1"/>
        <v/>
      </c>
      <c r="H44" s="34" t="str">
        <f t="shared" si="2"/>
        <v/>
      </c>
      <c r="I44" s="34" t="str">
        <f t="shared" si="3"/>
        <v/>
      </c>
      <c r="J44" s="34" t="str">
        <f>IF(A44="","",VLOOKUP(C44,data!$C$1:$D$49,2,FALSE))</f>
        <v/>
      </c>
    </row>
    <row r="45" spans="1:10" x14ac:dyDescent="0.25">
      <c r="A45" s="30"/>
      <c r="B45" s="31"/>
      <c r="C45" s="31"/>
      <c r="D45" s="30"/>
      <c r="E45" s="30"/>
      <c r="F45" s="32" t="str">
        <f t="shared" si="0"/>
        <v/>
      </c>
      <c r="G45" s="33" t="str">
        <f t="shared" si="1"/>
        <v/>
      </c>
      <c r="H45" s="34" t="str">
        <f t="shared" si="2"/>
        <v/>
      </c>
      <c r="I45" s="34" t="str">
        <f t="shared" si="3"/>
        <v/>
      </c>
      <c r="J45" s="34" t="str">
        <f>IF(A45="","",VLOOKUP(C45,data!$C$1:$D$49,2,FALSE))</f>
        <v/>
      </c>
    </row>
    <row r="46" spans="1:10" x14ac:dyDescent="0.25">
      <c r="A46" s="30"/>
      <c r="B46" s="31"/>
      <c r="C46" s="31"/>
      <c r="D46" s="30"/>
      <c r="E46" s="30"/>
      <c r="F46" s="32" t="str">
        <f t="shared" si="0"/>
        <v/>
      </c>
      <c r="G46" s="33" t="str">
        <f t="shared" si="1"/>
        <v/>
      </c>
      <c r="H46" s="34" t="str">
        <f t="shared" si="2"/>
        <v/>
      </c>
      <c r="I46" s="34" t="str">
        <f t="shared" si="3"/>
        <v/>
      </c>
      <c r="J46" s="34" t="str">
        <f>IF(A46="","",VLOOKUP(C46,data!$C$1:$D$49,2,FALSE))</f>
        <v/>
      </c>
    </row>
    <row r="47" spans="1:10" x14ac:dyDescent="0.25">
      <c r="A47" s="30"/>
      <c r="B47" s="31"/>
      <c r="C47" s="31"/>
      <c r="D47" s="30"/>
      <c r="E47" s="30"/>
      <c r="F47" s="32" t="str">
        <f t="shared" si="0"/>
        <v/>
      </c>
      <c r="G47" s="33" t="str">
        <f t="shared" si="1"/>
        <v/>
      </c>
      <c r="H47" s="34" t="str">
        <f t="shared" si="2"/>
        <v/>
      </c>
      <c r="I47" s="34" t="str">
        <f t="shared" si="3"/>
        <v/>
      </c>
      <c r="J47" s="34" t="str">
        <f>IF(A47="","",VLOOKUP(C47,data!$C$1:$D$49,2,FALSE))</f>
        <v/>
      </c>
    </row>
    <row r="48" spans="1:10" x14ac:dyDescent="0.25">
      <c r="A48" s="30"/>
      <c r="B48" s="31"/>
      <c r="C48" s="31"/>
      <c r="D48" s="30"/>
      <c r="E48" s="30"/>
      <c r="F48" s="32" t="str">
        <f t="shared" si="0"/>
        <v/>
      </c>
      <c r="G48" s="33" t="str">
        <f t="shared" si="1"/>
        <v/>
      </c>
      <c r="H48" s="34" t="str">
        <f t="shared" si="2"/>
        <v/>
      </c>
      <c r="I48" s="34" t="str">
        <f t="shared" si="3"/>
        <v/>
      </c>
      <c r="J48" s="34" t="str">
        <f>IF(A48="","",VLOOKUP(C48,data!$C$1:$D$49,2,FALSE))</f>
        <v/>
      </c>
    </row>
    <row r="49" spans="1:10" x14ac:dyDescent="0.25">
      <c r="A49" s="30"/>
      <c r="B49" s="31"/>
      <c r="C49" s="31"/>
      <c r="D49" s="30"/>
      <c r="E49" s="30"/>
      <c r="F49" s="32" t="str">
        <f t="shared" si="0"/>
        <v/>
      </c>
      <c r="G49" s="33" t="str">
        <f t="shared" si="1"/>
        <v/>
      </c>
      <c r="H49" s="34" t="str">
        <f t="shared" si="2"/>
        <v/>
      </c>
      <c r="I49" s="34" t="str">
        <f t="shared" si="3"/>
        <v/>
      </c>
      <c r="J49" s="34" t="str">
        <f>IF(A49="","",VLOOKUP(C49,data!$C$1:$D$49,2,FALSE))</f>
        <v/>
      </c>
    </row>
    <row r="50" spans="1:10" x14ac:dyDescent="0.25">
      <c r="A50" s="30"/>
      <c r="B50" s="31"/>
      <c r="C50" s="31"/>
      <c r="D50" s="30"/>
      <c r="E50" s="30"/>
      <c r="F50" s="32" t="str">
        <f t="shared" si="0"/>
        <v/>
      </c>
      <c r="G50" s="33" t="str">
        <f t="shared" si="1"/>
        <v/>
      </c>
      <c r="H50" s="34" t="str">
        <f t="shared" si="2"/>
        <v/>
      </c>
      <c r="I50" s="34" t="str">
        <f t="shared" si="3"/>
        <v/>
      </c>
      <c r="J50" s="34" t="str">
        <f>IF(A50="","",VLOOKUP(C50,data!$C$1:$D$49,2,FALSE))</f>
        <v/>
      </c>
    </row>
    <row r="51" spans="1:10" x14ac:dyDescent="0.25">
      <c r="A51" s="30"/>
      <c r="B51" s="31"/>
      <c r="C51" s="31"/>
      <c r="D51" s="30"/>
      <c r="E51" s="30"/>
      <c r="F51" s="32" t="str">
        <f t="shared" si="0"/>
        <v/>
      </c>
      <c r="G51" s="33" t="str">
        <f t="shared" si="1"/>
        <v/>
      </c>
      <c r="H51" s="34" t="str">
        <f t="shared" si="2"/>
        <v/>
      </c>
      <c r="I51" s="34" t="str">
        <f t="shared" si="3"/>
        <v/>
      </c>
      <c r="J51" s="34" t="str">
        <f>IF(A51="","",VLOOKUP(C51,data!$C$1:$D$49,2,FALSE))</f>
        <v/>
      </c>
    </row>
    <row r="52" spans="1:10" x14ac:dyDescent="0.25">
      <c r="A52" s="30"/>
      <c r="B52" s="31"/>
      <c r="C52" s="31"/>
      <c r="D52" s="30"/>
      <c r="E52" s="30"/>
      <c r="F52" s="32" t="str">
        <f t="shared" si="0"/>
        <v/>
      </c>
      <c r="G52" s="33" t="str">
        <f t="shared" si="1"/>
        <v/>
      </c>
      <c r="H52" s="34" t="str">
        <f t="shared" si="2"/>
        <v/>
      </c>
      <c r="I52" s="34" t="str">
        <f t="shared" si="3"/>
        <v/>
      </c>
      <c r="J52" s="34" t="str">
        <f>IF(A52="","",VLOOKUP(C52,data!$C$1:$D$49,2,FALSE))</f>
        <v/>
      </c>
    </row>
    <row r="53" spans="1:10" x14ac:dyDescent="0.25">
      <c r="A53" s="30"/>
      <c r="B53" s="31"/>
      <c r="C53" s="31"/>
      <c r="D53" s="30"/>
      <c r="E53" s="30"/>
      <c r="F53" s="32" t="str">
        <f t="shared" si="0"/>
        <v/>
      </c>
      <c r="G53" s="33" t="str">
        <f t="shared" si="1"/>
        <v/>
      </c>
      <c r="H53" s="34" t="str">
        <f t="shared" si="2"/>
        <v/>
      </c>
      <c r="I53" s="34" t="str">
        <f t="shared" si="3"/>
        <v/>
      </c>
      <c r="J53" s="34" t="str">
        <f>IF(A53="","",VLOOKUP(C53,data!$C$1:$D$49,2,FALSE))</f>
        <v/>
      </c>
    </row>
    <row r="54" spans="1:10" x14ac:dyDescent="0.25">
      <c r="A54" s="30"/>
      <c r="B54" s="31"/>
      <c r="C54" s="31"/>
      <c r="D54" s="30"/>
      <c r="E54" s="30"/>
      <c r="F54" s="32" t="str">
        <f t="shared" si="0"/>
        <v/>
      </c>
      <c r="G54" s="33" t="str">
        <f t="shared" si="1"/>
        <v/>
      </c>
      <c r="H54" s="34" t="str">
        <f t="shared" si="2"/>
        <v/>
      </c>
      <c r="I54" s="34" t="str">
        <f t="shared" si="3"/>
        <v/>
      </c>
      <c r="J54" s="34" t="str">
        <f>IF(A54="","",VLOOKUP(C54,data!$C$1:$D$49,2,FALSE))</f>
        <v/>
      </c>
    </row>
    <row r="55" spans="1:10" x14ac:dyDescent="0.25">
      <c r="A55" s="30"/>
      <c r="B55" s="31"/>
      <c r="C55" s="31"/>
      <c r="D55" s="30"/>
      <c r="E55" s="30"/>
      <c r="F55" s="32" t="str">
        <f t="shared" si="0"/>
        <v/>
      </c>
      <c r="G55" s="33" t="str">
        <f t="shared" si="1"/>
        <v/>
      </c>
      <c r="H55" s="34" t="str">
        <f t="shared" si="2"/>
        <v/>
      </c>
      <c r="I55" s="34" t="str">
        <f t="shared" si="3"/>
        <v/>
      </c>
      <c r="J55" s="34" t="str">
        <f>IF(A55="","",VLOOKUP(C55,data!$C$1:$D$49,2,FALSE))</f>
        <v/>
      </c>
    </row>
    <row r="56" spans="1:10" x14ac:dyDescent="0.25">
      <c r="A56" s="30"/>
      <c r="B56" s="31"/>
      <c r="C56" s="31"/>
      <c r="D56" s="30"/>
      <c r="E56" s="30"/>
      <c r="F56" s="32" t="str">
        <f t="shared" si="0"/>
        <v/>
      </c>
      <c r="G56" s="33" t="str">
        <f t="shared" si="1"/>
        <v/>
      </c>
      <c r="H56" s="34" t="str">
        <f t="shared" si="2"/>
        <v/>
      </c>
      <c r="I56" s="34" t="str">
        <f t="shared" si="3"/>
        <v/>
      </c>
      <c r="J56" s="34" t="str">
        <f>IF(A56="","",VLOOKUP(C56,data!$C$1:$D$49,2,FALSE))</f>
        <v/>
      </c>
    </row>
    <row r="57" spans="1:10" x14ac:dyDescent="0.25">
      <c r="A57" s="30"/>
      <c r="B57" s="31"/>
      <c r="C57" s="31"/>
      <c r="D57" s="30"/>
      <c r="E57" s="30"/>
      <c r="F57" s="32" t="str">
        <f t="shared" si="0"/>
        <v/>
      </c>
      <c r="G57" s="33" t="str">
        <f t="shared" si="1"/>
        <v/>
      </c>
      <c r="H57" s="34" t="str">
        <f t="shared" si="2"/>
        <v/>
      </c>
      <c r="I57" s="34" t="str">
        <f t="shared" si="3"/>
        <v/>
      </c>
      <c r="J57" s="34" t="str">
        <f>IF(A57="","",VLOOKUP(C57,data!$C$1:$D$49,2,FALSE))</f>
        <v/>
      </c>
    </row>
    <row r="58" spans="1:10" x14ac:dyDescent="0.25">
      <c r="A58" s="30"/>
      <c r="B58" s="31"/>
      <c r="C58" s="31"/>
      <c r="D58" s="30"/>
      <c r="E58" s="30"/>
      <c r="F58" s="32" t="str">
        <f t="shared" si="0"/>
        <v/>
      </c>
      <c r="G58" s="33" t="str">
        <f t="shared" si="1"/>
        <v/>
      </c>
      <c r="H58" s="34" t="str">
        <f t="shared" si="2"/>
        <v/>
      </c>
      <c r="I58" s="34" t="str">
        <f t="shared" si="3"/>
        <v/>
      </c>
      <c r="J58" s="34" t="str">
        <f>IF(A58="","",VLOOKUP(C58,data!$C$1:$D$49,2,FALSE))</f>
        <v/>
      </c>
    </row>
    <row r="59" spans="1:10" x14ac:dyDescent="0.25">
      <c r="A59" s="30"/>
      <c r="B59" s="31"/>
      <c r="C59" s="31"/>
      <c r="D59" s="30"/>
      <c r="E59" s="30"/>
      <c r="F59" s="32" t="str">
        <f t="shared" si="0"/>
        <v/>
      </c>
      <c r="G59" s="33" t="str">
        <f t="shared" si="1"/>
        <v/>
      </c>
      <c r="H59" s="34" t="str">
        <f t="shared" si="2"/>
        <v/>
      </c>
      <c r="I59" s="34" t="str">
        <f t="shared" si="3"/>
        <v/>
      </c>
      <c r="J59" s="34" t="str">
        <f>IF(A59="","",VLOOKUP(C59,data!$C$1:$D$49,2,FALSE))</f>
        <v/>
      </c>
    </row>
    <row r="60" spans="1:10" x14ac:dyDescent="0.25">
      <c r="A60" s="30"/>
      <c r="B60" s="31"/>
      <c r="C60" s="31"/>
      <c r="D60" s="30"/>
      <c r="E60" s="30"/>
      <c r="F60" s="32" t="str">
        <f t="shared" si="0"/>
        <v/>
      </c>
      <c r="G60" s="33" t="str">
        <f t="shared" si="1"/>
        <v/>
      </c>
      <c r="H60" s="34" t="str">
        <f t="shared" si="2"/>
        <v/>
      </c>
      <c r="I60" s="34" t="str">
        <f t="shared" si="3"/>
        <v/>
      </c>
      <c r="J60" s="34" t="str">
        <f>IF(A60="","",VLOOKUP(C60,data!$C$1:$D$49,2,FALSE))</f>
        <v/>
      </c>
    </row>
    <row r="61" spans="1:10" x14ac:dyDescent="0.25">
      <c r="A61" s="30"/>
      <c r="B61" s="31"/>
      <c r="C61" s="31"/>
      <c r="D61" s="30"/>
      <c r="E61" s="30"/>
      <c r="F61" s="32" t="str">
        <f t="shared" si="0"/>
        <v/>
      </c>
      <c r="G61" s="33" t="str">
        <f t="shared" si="1"/>
        <v/>
      </c>
      <c r="H61" s="34" t="str">
        <f t="shared" si="2"/>
        <v/>
      </c>
      <c r="I61" s="34" t="str">
        <f t="shared" si="3"/>
        <v/>
      </c>
      <c r="J61" s="34" t="str">
        <f>IF(A61="","",VLOOKUP(C61,data!$C$1:$D$49,2,FALSE))</f>
        <v/>
      </c>
    </row>
    <row r="62" spans="1:10" x14ac:dyDescent="0.25">
      <c r="A62" s="30"/>
      <c r="B62" s="31"/>
      <c r="C62" s="31"/>
      <c r="D62" s="30"/>
      <c r="E62" s="30"/>
      <c r="F62" s="32" t="str">
        <f t="shared" si="0"/>
        <v/>
      </c>
      <c r="G62" s="33" t="str">
        <f t="shared" si="1"/>
        <v/>
      </c>
      <c r="H62" s="34" t="str">
        <f t="shared" si="2"/>
        <v/>
      </c>
      <c r="I62" s="34" t="str">
        <f t="shared" si="3"/>
        <v/>
      </c>
      <c r="J62" s="34" t="str">
        <f>IF(A62="","",VLOOKUP(C62,data!$C$1:$D$49,2,FALSE))</f>
        <v/>
      </c>
    </row>
    <row r="63" spans="1:10" x14ac:dyDescent="0.25">
      <c r="A63" s="30"/>
      <c r="B63" s="31"/>
      <c r="C63" s="31"/>
      <c r="D63" s="30"/>
      <c r="E63" s="30"/>
      <c r="F63" s="32" t="str">
        <f t="shared" si="0"/>
        <v/>
      </c>
      <c r="G63" s="33" t="str">
        <f t="shared" si="1"/>
        <v/>
      </c>
      <c r="H63" s="34" t="str">
        <f t="shared" si="2"/>
        <v/>
      </c>
      <c r="I63" s="34" t="str">
        <f t="shared" si="3"/>
        <v/>
      </c>
      <c r="J63" s="34" t="str">
        <f>IF(A63="","",VLOOKUP(C63,data!$C$1:$D$49,2,FALSE))</f>
        <v/>
      </c>
    </row>
    <row r="64" spans="1:10" x14ac:dyDescent="0.25">
      <c r="A64" s="30"/>
      <c r="B64" s="31"/>
      <c r="C64" s="31"/>
      <c r="D64" s="30"/>
      <c r="E64" s="30"/>
      <c r="F64" s="32" t="str">
        <f t="shared" si="0"/>
        <v/>
      </c>
      <c r="G64" s="33" t="str">
        <f t="shared" si="1"/>
        <v/>
      </c>
      <c r="H64" s="34" t="str">
        <f t="shared" si="2"/>
        <v/>
      </c>
      <c r="I64" s="34" t="str">
        <f t="shared" si="3"/>
        <v/>
      </c>
      <c r="J64" s="34" t="str">
        <f>IF(A64="","",VLOOKUP(C64,data!$C$1:$D$49,2,FALSE))</f>
        <v/>
      </c>
    </row>
    <row r="65" spans="1:10" x14ac:dyDescent="0.25">
      <c r="A65" s="30"/>
      <c r="B65" s="31"/>
      <c r="C65" s="31"/>
      <c r="D65" s="30"/>
      <c r="E65" s="30"/>
      <c r="F65" s="32" t="str">
        <f t="shared" si="0"/>
        <v/>
      </c>
      <c r="G65" s="33" t="str">
        <f t="shared" si="1"/>
        <v/>
      </c>
      <c r="H65" s="34" t="str">
        <f t="shared" si="2"/>
        <v/>
      </c>
      <c r="I65" s="34" t="str">
        <f t="shared" si="3"/>
        <v/>
      </c>
      <c r="J65" s="34" t="str">
        <f>IF(A65="","",VLOOKUP(C65,data!$C$1:$D$49,2,FALSE))</f>
        <v/>
      </c>
    </row>
    <row r="66" spans="1:10" x14ac:dyDescent="0.25">
      <c r="A66" s="30"/>
      <c r="B66" s="31"/>
      <c r="C66" s="31"/>
      <c r="D66" s="30"/>
      <c r="E66" s="30"/>
      <c r="F66" s="32" t="str">
        <f t="shared" si="0"/>
        <v/>
      </c>
      <c r="G66" s="33" t="str">
        <f t="shared" si="1"/>
        <v/>
      </c>
      <c r="H66" s="34" t="str">
        <f t="shared" si="2"/>
        <v/>
      </c>
      <c r="I66" s="34" t="str">
        <f t="shared" si="3"/>
        <v/>
      </c>
      <c r="J66" s="34" t="str">
        <f>IF(A66="","",VLOOKUP(C66,data!$C$1:$D$49,2,FALSE))</f>
        <v/>
      </c>
    </row>
    <row r="67" spans="1:10" x14ac:dyDescent="0.25">
      <c r="A67" s="30"/>
      <c r="B67" s="31"/>
      <c r="C67" s="31"/>
      <c r="D67" s="30"/>
      <c r="E67" s="30"/>
      <c r="F67" s="32" t="str">
        <f t="shared" si="0"/>
        <v/>
      </c>
      <c r="G67" s="33" t="str">
        <f t="shared" si="1"/>
        <v/>
      </c>
      <c r="H67" s="34" t="str">
        <f t="shared" si="2"/>
        <v/>
      </c>
      <c r="I67" s="34" t="str">
        <f t="shared" si="3"/>
        <v/>
      </c>
      <c r="J67" s="34" t="str">
        <f>IF(A67="","",VLOOKUP(C67,data!$C$1:$D$49,2,FALSE))</f>
        <v/>
      </c>
    </row>
    <row r="68" spans="1:10" x14ac:dyDescent="0.25">
      <c r="A68" s="30"/>
      <c r="B68" s="31"/>
      <c r="C68" s="31"/>
      <c r="D68" s="30"/>
      <c r="E68" s="30"/>
      <c r="F68" s="32" t="str">
        <f t="shared" ref="F68:F131" si="4">IF(A68="","",IF(D68/J68*E68&gt;0.9,1,IF(D68/J68*E68&gt;0.8,0.9,IF(D68/J68*E68&gt;0.7,0.8,IF(D68/J68*E68&gt;0.6,0.7,IF(D68/J68*E68&gt;0.5,0.6,IF(D68/J68*E68&gt;0.4,0.5,IF(D68/J68*E68&gt;0.3,0.4,IF(D68/J68*E68&gt;0.2,0.3,IF(D68/J68*E68&gt;0.1,0.2,IF(D68/J68*E68&gt;0,0.1,0)))))))))))</f>
        <v/>
      </c>
      <c r="G68" s="33" t="str">
        <f t="shared" ref="G68:G131" si="5">IF(B68="","",IF(OR(B68="6.3",B68="6.6"),I68,H68))</f>
        <v/>
      </c>
      <c r="H68" s="34" t="str">
        <f t="shared" ref="H68:H131" si="6">IF(A68="","",(E68-F68)*10)</f>
        <v/>
      </c>
      <c r="I68" s="34" t="str">
        <f t="shared" ref="I68:I131" si="7">IF(A68="","",IF(E68=1,IF(F68&gt;0.9,0,IF(F68&gt;0.8,0.2,IF(F68&gt;0.7,0.4,IF(F68&gt;0.6,0.6,IF(F68&gt;0.5,0.8,IF(F68&gt;0.4,1,IF(F68&gt;0.3,1.2,IF(F68&gt;0.2,1.4,IF(F68&gt;0.1,1.6,IF(F68&gt;0,1.8,2)))))))))),IF(E68=0.5,IF(F68&gt;0.4,0,IF(F68&gt;0.3,0.2,IF(F68&gt;0.2,0.4,IF(F68&gt;0.1,0.6,IF(F68&gt;0,0.8,1))))),"NR")))</f>
        <v/>
      </c>
      <c r="J68" s="34" t="str">
        <f>IF(A68="","",VLOOKUP(C68,data!$C$1:$D$49,2,FALSE))</f>
        <v/>
      </c>
    </row>
    <row r="69" spans="1:10" x14ac:dyDescent="0.25">
      <c r="A69" s="30"/>
      <c r="B69" s="31"/>
      <c r="C69" s="31"/>
      <c r="D69" s="30"/>
      <c r="E69" s="30"/>
      <c r="F69" s="32" t="str">
        <f t="shared" si="4"/>
        <v/>
      </c>
      <c r="G69" s="33" t="str">
        <f t="shared" si="5"/>
        <v/>
      </c>
      <c r="H69" s="34" t="str">
        <f t="shared" si="6"/>
        <v/>
      </c>
      <c r="I69" s="34" t="str">
        <f t="shared" si="7"/>
        <v/>
      </c>
      <c r="J69" s="34" t="str">
        <f>IF(A69="","",VLOOKUP(C69,data!$C$1:$D$49,2,FALSE))</f>
        <v/>
      </c>
    </row>
    <row r="70" spans="1:10" x14ac:dyDescent="0.25">
      <c r="A70" s="30"/>
      <c r="B70" s="31"/>
      <c r="C70" s="31"/>
      <c r="D70" s="30"/>
      <c r="E70" s="30"/>
      <c r="F70" s="32" t="str">
        <f t="shared" si="4"/>
        <v/>
      </c>
      <c r="G70" s="33" t="str">
        <f t="shared" si="5"/>
        <v/>
      </c>
      <c r="H70" s="34" t="str">
        <f t="shared" si="6"/>
        <v/>
      </c>
      <c r="I70" s="34" t="str">
        <f t="shared" si="7"/>
        <v/>
      </c>
      <c r="J70" s="34" t="str">
        <f>IF(A70="","",VLOOKUP(C70,data!$C$1:$D$49,2,FALSE))</f>
        <v/>
      </c>
    </row>
    <row r="71" spans="1:10" x14ac:dyDescent="0.25">
      <c r="A71" s="30"/>
      <c r="B71" s="31"/>
      <c r="C71" s="31"/>
      <c r="D71" s="30"/>
      <c r="E71" s="30"/>
      <c r="F71" s="32" t="str">
        <f t="shared" si="4"/>
        <v/>
      </c>
      <c r="G71" s="33" t="str">
        <f t="shared" si="5"/>
        <v/>
      </c>
      <c r="H71" s="34" t="str">
        <f t="shared" si="6"/>
        <v/>
      </c>
      <c r="I71" s="34" t="str">
        <f t="shared" si="7"/>
        <v/>
      </c>
      <c r="J71" s="34" t="str">
        <f>IF(A71="","",VLOOKUP(C71,data!$C$1:$D$49,2,FALSE))</f>
        <v/>
      </c>
    </row>
    <row r="72" spans="1:10" x14ac:dyDescent="0.25">
      <c r="A72" s="30"/>
      <c r="B72" s="31"/>
      <c r="C72" s="31"/>
      <c r="D72" s="30"/>
      <c r="E72" s="30"/>
      <c r="F72" s="32" t="str">
        <f t="shared" si="4"/>
        <v/>
      </c>
      <c r="G72" s="33" t="str">
        <f t="shared" si="5"/>
        <v/>
      </c>
      <c r="H72" s="34" t="str">
        <f t="shared" si="6"/>
        <v/>
      </c>
      <c r="I72" s="34" t="str">
        <f t="shared" si="7"/>
        <v/>
      </c>
      <c r="J72" s="34" t="str">
        <f>IF(A72="","",VLOOKUP(C72,data!$C$1:$D$49,2,FALSE))</f>
        <v/>
      </c>
    </row>
    <row r="73" spans="1:10" x14ac:dyDescent="0.25">
      <c r="A73" s="30"/>
      <c r="B73" s="31"/>
      <c r="C73" s="31"/>
      <c r="D73" s="30"/>
      <c r="E73" s="30"/>
      <c r="F73" s="32" t="str">
        <f t="shared" si="4"/>
        <v/>
      </c>
      <c r="G73" s="33" t="str">
        <f t="shared" si="5"/>
        <v/>
      </c>
      <c r="H73" s="34" t="str">
        <f t="shared" si="6"/>
        <v/>
      </c>
      <c r="I73" s="34" t="str">
        <f t="shared" si="7"/>
        <v/>
      </c>
      <c r="J73" s="34" t="str">
        <f>IF(A73="","",VLOOKUP(C73,data!$C$1:$D$49,2,FALSE))</f>
        <v/>
      </c>
    </row>
    <row r="74" spans="1:10" x14ac:dyDescent="0.25">
      <c r="A74" s="30"/>
      <c r="B74" s="31"/>
      <c r="C74" s="31"/>
      <c r="D74" s="30"/>
      <c r="E74" s="30"/>
      <c r="F74" s="32" t="str">
        <f t="shared" si="4"/>
        <v/>
      </c>
      <c r="G74" s="33" t="str">
        <f t="shared" si="5"/>
        <v/>
      </c>
      <c r="H74" s="34" t="str">
        <f t="shared" si="6"/>
        <v/>
      </c>
      <c r="I74" s="34" t="str">
        <f t="shared" si="7"/>
        <v/>
      </c>
      <c r="J74" s="34" t="str">
        <f>IF(A74="","",VLOOKUP(C74,data!$C$1:$D$49,2,FALSE))</f>
        <v/>
      </c>
    </row>
    <row r="75" spans="1:10" x14ac:dyDescent="0.25">
      <c r="A75" s="30"/>
      <c r="B75" s="31"/>
      <c r="C75" s="31"/>
      <c r="D75" s="30"/>
      <c r="E75" s="30"/>
      <c r="F75" s="32" t="str">
        <f t="shared" si="4"/>
        <v/>
      </c>
      <c r="G75" s="33" t="str">
        <f t="shared" si="5"/>
        <v/>
      </c>
      <c r="H75" s="34" t="str">
        <f t="shared" si="6"/>
        <v/>
      </c>
      <c r="I75" s="34" t="str">
        <f t="shared" si="7"/>
        <v/>
      </c>
      <c r="J75" s="34" t="str">
        <f>IF(A75="","",VLOOKUP(C75,data!$C$1:$D$49,2,FALSE))</f>
        <v/>
      </c>
    </row>
    <row r="76" spans="1:10" x14ac:dyDescent="0.25">
      <c r="A76" s="30"/>
      <c r="B76" s="31"/>
      <c r="C76" s="31"/>
      <c r="D76" s="30"/>
      <c r="E76" s="30"/>
      <c r="F76" s="32" t="str">
        <f t="shared" si="4"/>
        <v/>
      </c>
      <c r="G76" s="33" t="str">
        <f t="shared" si="5"/>
        <v/>
      </c>
      <c r="H76" s="34" t="str">
        <f t="shared" si="6"/>
        <v/>
      </c>
      <c r="I76" s="34" t="str">
        <f t="shared" si="7"/>
        <v/>
      </c>
      <c r="J76" s="34" t="str">
        <f>IF(A76="","",VLOOKUP(C76,data!$C$1:$D$49,2,FALSE))</f>
        <v/>
      </c>
    </row>
    <row r="77" spans="1:10" x14ac:dyDescent="0.25">
      <c r="A77" s="30"/>
      <c r="B77" s="31"/>
      <c r="C77" s="31"/>
      <c r="D77" s="30"/>
      <c r="E77" s="30"/>
      <c r="F77" s="32" t="str">
        <f t="shared" si="4"/>
        <v/>
      </c>
      <c r="G77" s="33" t="str">
        <f t="shared" si="5"/>
        <v/>
      </c>
      <c r="H77" s="34" t="str">
        <f t="shared" si="6"/>
        <v/>
      </c>
      <c r="I77" s="34" t="str">
        <f t="shared" si="7"/>
        <v/>
      </c>
      <c r="J77" s="34" t="str">
        <f>IF(A77="","",VLOOKUP(C77,data!$C$1:$D$49,2,FALSE))</f>
        <v/>
      </c>
    </row>
    <row r="78" spans="1:10" x14ac:dyDescent="0.25">
      <c r="A78" s="30"/>
      <c r="B78" s="31"/>
      <c r="C78" s="31"/>
      <c r="D78" s="30"/>
      <c r="E78" s="30"/>
      <c r="F78" s="32" t="str">
        <f t="shared" si="4"/>
        <v/>
      </c>
      <c r="G78" s="33" t="str">
        <f t="shared" si="5"/>
        <v/>
      </c>
      <c r="H78" s="34" t="str">
        <f t="shared" si="6"/>
        <v/>
      </c>
      <c r="I78" s="34" t="str">
        <f t="shared" si="7"/>
        <v/>
      </c>
      <c r="J78" s="34" t="str">
        <f>IF(A78="","",VLOOKUP(C78,data!$C$1:$D$49,2,FALSE))</f>
        <v/>
      </c>
    </row>
    <row r="79" spans="1:10" x14ac:dyDescent="0.25">
      <c r="A79" s="30"/>
      <c r="B79" s="31"/>
      <c r="C79" s="31"/>
      <c r="D79" s="30"/>
      <c r="E79" s="30"/>
      <c r="F79" s="32" t="str">
        <f t="shared" si="4"/>
        <v/>
      </c>
      <c r="G79" s="33" t="str">
        <f t="shared" si="5"/>
        <v/>
      </c>
      <c r="H79" s="34" t="str">
        <f t="shared" si="6"/>
        <v/>
      </c>
      <c r="I79" s="34" t="str">
        <f t="shared" si="7"/>
        <v/>
      </c>
      <c r="J79" s="34" t="str">
        <f>IF(A79="","",VLOOKUP(C79,data!$C$1:$D$49,2,FALSE))</f>
        <v/>
      </c>
    </row>
    <row r="80" spans="1:10" x14ac:dyDescent="0.25">
      <c r="A80" s="30"/>
      <c r="B80" s="31"/>
      <c r="C80" s="31"/>
      <c r="D80" s="30"/>
      <c r="E80" s="30"/>
      <c r="F80" s="32" t="str">
        <f t="shared" si="4"/>
        <v/>
      </c>
      <c r="G80" s="33" t="str">
        <f t="shared" si="5"/>
        <v/>
      </c>
      <c r="H80" s="34" t="str">
        <f t="shared" si="6"/>
        <v/>
      </c>
      <c r="I80" s="34" t="str">
        <f t="shared" si="7"/>
        <v/>
      </c>
      <c r="J80" s="34" t="str">
        <f>IF(A80="","",VLOOKUP(C80,data!$C$1:$D$49,2,FALSE))</f>
        <v/>
      </c>
    </row>
    <row r="81" spans="1:10" x14ac:dyDescent="0.25">
      <c r="A81" s="30"/>
      <c r="B81" s="31"/>
      <c r="C81" s="31"/>
      <c r="D81" s="30"/>
      <c r="E81" s="30"/>
      <c r="F81" s="32" t="str">
        <f t="shared" si="4"/>
        <v/>
      </c>
      <c r="G81" s="33" t="str">
        <f t="shared" si="5"/>
        <v/>
      </c>
      <c r="H81" s="34" t="str">
        <f t="shared" si="6"/>
        <v/>
      </c>
      <c r="I81" s="34" t="str">
        <f t="shared" si="7"/>
        <v/>
      </c>
      <c r="J81" s="34" t="str">
        <f>IF(A81="","",VLOOKUP(C81,data!$C$1:$D$49,2,FALSE))</f>
        <v/>
      </c>
    </row>
    <row r="82" spans="1:10" x14ac:dyDescent="0.25">
      <c r="A82" s="30"/>
      <c r="B82" s="31"/>
      <c r="C82" s="31"/>
      <c r="D82" s="30"/>
      <c r="E82" s="30"/>
      <c r="F82" s="32" t="str">
        <f t="shared" si="4"/>
        <v/>
      </c>
      <c r="G82" s="33" t="str">
        <f t="shared" si="5"/>
        <v/>
      </c>
      <c r="H82" s="34" t="str">
        <f t="shared" si="6"/>
        <v/>
      </c>
      <c r="I82" s="34" t="str">
        <f t="shared" si="7"/>
        <v/>
      </c>
      <c r="J82" s="34" t="str">
        <f>IF(A82="","",VLOOKUP(C82,data!$C$1:$D$49,2,FALSE))</f>
        <v/>
      </c>
    </row>
    <row r="83" spans="1:10" x14ac:dyDescent="0.25">
      <c r="A83" s="30"/>
      <c r="B83" s="31"/>
      <c r="C83" s="31"/>
      <c r="D83" s="30"/>
      <c r="E83" s="30"/>
      <c r="F83" s="32" t="str">
        <f t="shared" si="4"/>
        <v/>
      </c>
      <c r="G83" s="33" t="str">
        <f t="shared" si="5"/>
        <v/>
      </c>
      <c r="H83" s="34" t="str">
        <f t="shared" si="6"/>
        <v/>
      </c>
      <c r="I83" s="34" t="str">
        <f t="shared" si="7"/>
        <v/>
      </c>
      <c r="J83" s="34" t="str">
        <f>IF(A83="","",VLOOKUP(C83,data!$C$1:$D$49,2,FALSE))</f>
        <v/>
      </c>
    </row>
    <row r="84" spans="1:10" x14ac:dyDescent="0.25">
      <c r="A84" s="30"/>
      <c r="B84" s="31"/>
      <c r="C84" s="31"/>
      <c r="D84" s="30"/>
      <c r="E84" s="30"/>
      <c r="F84" s="32" t="str">
        <f t="shared" si="4"/>
        <v/>
      </c>
      <c r="G84" s="33" t="str">
        <f t="shared" si="5"/>
        <v/>
      </c>
      <c r="H84" s="34" t="str">
        <f t="shared" si="6"/>
        <v/>
      </c>
      <c r="I84" s="34" t="str">
        <f t="shared" si="7"/>
        <v/>
      </c>
      <c r="J84" s="34" t="str">
        <f>IF(A84="","",VLOOKUP(C84,data!$C$1:$D$49,2,FALSE))</f>
        <v/>
      </c>
    </row>
    <row r="85" spans="1:10" x14ac:dyDescent="0.25">
      <c r="A85" s="30"/>
      <c r="B85" s="31"/>
      <c r="C85" s="31"/>
      <c r="D85" s="30"/>
      <c r="E85" s="30"/>
      <c r="F85" s="32" t="str">
        <f t="shared" si="4"/>
        <v/>
      </c>
      <c r="G85" s="33" t="str">
        <f t="shared" si="5"/>
        <v/>
      </c>
      <c r="H85" s="34" t="str">
        <f t="shared" si="6"/>
        <v/>
      </c>
      <c r="I85" s="34" t="str">
        <f t="shared" si="7"/>
        <v/>
      </c>
      <c r="J85" s="34" t="str">
        <f>IF(A85="","",VLOOKUP(C85,data!$C$1:$D$49,2,FALSE))</f>
        <v/>
      </c>
    </row>
    <row r="86" spans="1:10" x14ac:dyDescent="0.25">
      <c r="A86" s="30"/>
      <c r="B86" s="31"/>
      <c r="C86" s="31"/>
      <c r="D86" s="30"/>
      <c r="E86" s="30"/>
      <c r="F86" s="32" t="str">
        <f t="shared" si="4"/>
        <v/>
      </c>
      <c r="G86" s="33" t="str">
        <f t="shared" si="5"/>
        <v/>
      </c>
      <c r="H86" s="34" t="str">
        <f t="shared" si="6"/>
        <v/>
      </c>
      <c r="I86" s="34" t="str">
        <f t="shared" si="7"/>
        <v/>
      </c>
      <c r="J86" s="34" t="str">
        <f>IF(A86="","",VLOOKUP(C86,data!$C$1:$D$49,2,FALSE))</f>
        <v/>
      </c>
    </row>
    <row r="87" spans="1:10" x14ac:dyDescent="0.25">
      <c r="A87" s="30"/>
      <c r="B87" s="31"/>
      <c r="C87" s="31"/>
      <c r="D87" s="30"/>
      <c r="E87" s="30"/>
      <c r="F87" s="32" t="str">
        <f t="shared" si="4"/>
        <v/>
      </c>
      <c r="G87" s="33" t="str">
        <f t="shared" si="5"/>
        <v/>
      </c>
      <c r="H87" s="34" t="str">
        <f t="shared" si="6"/>
        <v/>
      </c>
      <c r="I87" s="34" t="str">
        <f t="shared" si="7"/>
        <v/>
      </c>
      <c r="J87" s="34" t="str">
        <f>IF(A87="","",VLOOKUP(C87,data!$C$1:$D$49,2,FALSE))</f>
        <v/>
      </c>
    </row>
    <row r="88" spans="1:10" x14ac:dyDescent="0.25">
      <c r="A88" s="30"/>
      <c r="B88" s="31"/>
      <c r="C88" s="31"/>
      <c r="D88" s="30"/>
      <c r="E88" s="30"/>
      <c r="F88" s="32" t="str">
        <f t="shared" si="4"/>
        <v/>
      </c>
      <c r="G88" s="33" t="str">
        <f t="shared" si="5"/>
        <v/>
      </c>
      <c r="H88" s="34" t="str">
        <f t="shared" si="6"/>
        <v/>
      </c>
      <c r="I88" s="34" t="str">
        <f t="shared" si="7"/>
        <v/>
      </c>
      <c r="J88" s="34" t="str">
        <f>IF(A88="","",VLOOKUP(C88,data!$C$1:$D$49,2,FALSE))</f>
        <v/>
      </c>
    </row>
    <row r="89" spans="1:10" x14ac:dyDescent="0.25">
      <c r="A89" s="30"/>
      <c r="B89" s="31"/>
      <c r="C89" s="31"/>
      <c r="D89" s="30"/>
      <c r="E89" s="30"/>
      <c r="F89" s="32" t="str">
        <f t="shared" si="4"/>
        <v/>
      </c>
      <c r="G89" s="33" t="str">
        <f t="shared" si="5"/>
        <v/>
      </c>
      <c r="H89" s="34" t="str">
        <f t="shared" si="6"/>
        <v/>
      </c>
      <c r="I89" s="34" t="str">
        <f t="shared" si="7"/>
        <v/>
      </c>
      <c r="J89" s="34" t="str">
        <f>IF(A89="","",VLOOKUP(C89,data!$C$1:$D$49,2,FALSE))</f>
        <v/>
      </c>
    </row>
    <row r="90" spans="1:10" x14ac:dyDescent="0.25">
      <c r="A90" s="30"/>
      <c r="B90" s="31"/>
      <c r="C90" s="31"/>
      <c r="D90" s="30"/>
      <c r="E90" s="30"/>
      <c r="F90" s="32" t="str">
        <f t="shared" si="4"/>
        <v/>
      </c>
      <c r="G90" s="33" t="str">
        <f t="shared" si="5"/>
        <v/>
      </c>
      <c r="H90" s="34" t="str">
        <f t="shared" si="6"/>
        <v/>
      </c>
      <c r="I90" s="34" t="str">
        <f t="shared" si="7"/>
        <v/>
      </c>
      <c r="J90" s="34" t="str">
        <f>IF(A90="","",VLOOKUP(C90,data!$C$1:$D$49,2,FALSE))</f>
        <v/>
      </c>
    </row>
    <row r="91" spans="1:10" x14ac:dyDescent="0.25">
      <c r="A91" s="30"/>
      <c r="B91" s="31"/>
      <c r="C91" s="31"/>
      <c r="D91" s="30"/>
      <c r="E91" s="30"/>
      <c r="F91" s="32" t="str">
        <f t="shared" si="4"/>
        <v/>
      </c>
      <c r="G91" s="33" t="str">
        <f t="shared" si="5"/>
        <v/>
      </c>
      <c r="H91" s="34" t="str">
        <f t="shared" si="6"/>
        <v/>
      </c>
      <c r="I91" s="34" t="str">
        <f t="shared" si="7"/>
        <v/>
      </c>
      <c r="J91" s="34" t="str">
        <f>IF(A91="","",VLOOKUP(C91,data!$C$1:$D$49,2,FALSE))</f>
        <v/>
      </c>
    </row>
    <row r="92" spans="1:10" x14ac:dyDescent="0.25">
      <c r="A92" s="30"/>
      <c r="B92" s="31"/>
      <c r="C92" s="31"/>
      <c r="D92" s="30"/>
      <c r="E92" s="30"/>
      <c r="F92" s="32" t="str">
        <f t="shared" si="4"/>
        <v/>
      </c>
      <c r="G92" s="33" t="str">
        <f t="shared" si="5"/>
        <v/>
      </c>
      <c r="H92" s="34" t="str">
        <f t="shared" si="6"/>
        <v/>
      </c>
      <c r="I92" s="34" t="str">
        <f t="shared" si="7"/>
        <v/>
      </c>
      <c r="J92" s="34" t="str">
        <f>IF(A92="","",VLOOKUP(C92,data!$C$1:$D$49,2,FALSE))</f>
        <v/>
      </c>
    </row>
    <row r="93" spans="1:10" x14ac:dyDescent="0.25">
      <c r="A93" s="30"/>
      <c r="B93" s="31"/>
      <c r="C93" s="31"/>
      <c r="D93" s="30"/>
      <c r="E93" s="30"/>
      <c r="F93" s="32" t="str">
        <f t="shared" si="4"/>
        <v/>
      </c>
      <c r="G93" s="33" t="str">
        <f t="shared" si="5"/>
        <v/>
      </c>
      <c r="H93" s="34" t="str">
        <f t="shared" si="6"/>
        <v/>
      </c>
      <c r="I93" s="34" t="str">
        <f t="shared" si="7"/>
        <v/>
      </c>
      <c r="J93" s="34" t="str">
        <f>IF(A93="","",VLOOKUP(C93,data!$C$1:$D$49,2,FALSE))</f>
        <v/>
      </c>
    </row>
    <row r="94" spans="1:10" x14ac:dyDescent="0.25">
      <c r="A94" s="30"/>
      <c r="B94" s="31"/>
      <c r="C94" s="31"/>
      <c r="D94" s="30"/>
      <c r="E94" s="30"/>
      <c r="F94" s="32" t="str">
        <f t="shared" si="4"/>
        <v/>
      </c>
      <c r="G94" s="33" t="str">
        <f t="shared" si="5"/>
        <v/>
      </c>
      <c r="H94" s="34" t="str">
        <f t="shared" si="6"/>
        <v/>
      </c>
      <c r="I94" s="34" t="str">
        <f t="shared" si="7"/>
        <v/>
      </c>
      <c r="J94" s="34" t="str">
        <f>IF(A94="","",VLOOKUP(C94,data!$C$1:$D$49,2,FALSE))</f>
        <v/>
      </c>
    </row>
    <row r="95" spans="1:10" x14ac:dyDescent="0.25">
      <c r="A95" s="30"/>
      <c r="B95" s="31"/>
      <c r="C95" s="31"/>
      <c r="D95" s="30"/>
      <c r="E95" s="30"/>
      <c r="F95" s="32" t="str">
        <f t="shared" si="4"/>
        <v/>
      </c>
      <c r="G95" s="33" t="str">
        <f t="shared" si="5"/>
        <v/>
      </c>
      <c r="H95" s="34" t="str">
        <f t="shared" si="6"/>
        <v/>
      </c>
      <c r="I95" s="34" t="str">
        <f t="shared" si="7"/>
        <v/>
      </c>
      <c r="J95" s="34" t="str">
        <f>IF(A95="","",VLOOKUP(C95,data!$C$1:$D$49,2,FALSE))</f>
        <v/>
      </c>
    </row>
    <row r="96" spans="1:10" x14ac:dyDescent="0.25">
      <c r="A96" s="30"/>
      <c r="B96" s="31"/>
      <c r="C96" s="31"/>
      <c r="D96" s="30"/>
      <c r="E96" s="30"/>
      <c r="F96" s="32" t="str">
        <f t="shared" si="4"/>
        <v/>
      </c>
      <c r="G96" s="33" t="str">
        <f t="shared" si="5"/>
        <v/>
      </c>
      <c r="H96" s="34" t="str">
        <f t="shared" si="6"/>
        <v/>
      </c>
      <c r="I96" s="34" t="str">
        <f t="shared" si="7"/>
        <v/>
      </c>
      <c r="J96" s="34" t="str">
        <f>IF(A96="","",VLOOKUP(C96,data!$C$1:$D$49,2,FALSE))</f>
        <v/>
      </c>
    </row>
    <row r="97" spans="1:10" x14ac:dyDescent="0.25">
      <c r="A97" s="30"/>
      <c r="B97" s="31"/>
      <c r="C97" s="31"/>
      <c r="D97" s="30"/>
      <c r="E97" s="30"/>
      <c r="F97" s="32" t="str">
        <f t="shared" si="4"/>
        <v/>
      </c>
      <c r="G97" s="33" t="str">
        <f t="shared" si="5"/>
        <v/>
      </c>
      <c r="H97" s="34" t="str">
        <f t="shared" si="6"/>
        <v/>
      </c>
      <c r="I97" s="34" t="str">
        <f t="shared" si="7"/>
        <v/>
      </c>
      <c r="J97" s="34" t="str">
        <f>IF(A97="","",VLOOKUP(C97,data!$C$1:$D$49,2,FALSE))</f>
        <v/>
      </c>
    </row>
    <row r="98" spans="1:10" x14ac:dyDescent="0.25">
      <c r="A98" s="30"/>
      <c r="B98" s="31"/>
      <c r="C98" s="31"/>
      <c r="D98" s="30"/>
      <c r="E98" s="30"/>
      <c r="F98" s="32" t="str">
        <f t="shared" si="4"/>
        <v/>
      </c>
      <c r="G98" s="33" t="str">
        <f t="shared" si="5"/>
        <v/>
      </c>
      <c r="H98" s="34" t="str">
        <f t="shared" si="6"/>
        <v/>
      </c>
      <c r="I98" s="34" t="str">
        <f t="shared" si="7"/>
        <v/>
      </c>
      <c r="J98" s="34" t="str">
        <f>IF(A98="","",VLOOKUP(C98,data!$C$1:$D$49,2,FALSE))</f>
        <v/>
      </c>
    </row>
    <row r="99" spans="1:10" x14ac:dyDescent="0.25">
      <c r="A99" s="30"/>
      <c r="B99" s="31"/>
      <c r="C99" s="31"/>
      <c r="D99" s="30"/>
      <c r="E99" s="30"/>
      <c r="F99" s="32" t="str">
        <f t="shared" si="4"/>
        <v/>
      </c>
      <c r="G99" s="33" t="str">
        <f t="shared" si="5"/>
        <v/>
      </c>
      <c r="H99" s="34" t="str">
        <f t="shared" si="6"/>
        <v/>
      </c>
      <c r="I99" s="34" t="str">
        <f t="shared" si="7"/>
        <v/>
      </c>
      <c r="J99" s="34" t="str">
        <f>IF(A99="","",VLOOKUP(C99,data!$C$1:$D$49,2,FALSE))</f>
        <v/>
      </c>
    </row>
    <row r="100" spans="1:10" x14ac:dyDescent="0.25">
      <c r="A100" s="30"/>
      <c r="B100" s="31"/>
      <c r="C100" s="31"/>
      <c r="D100" s="30"/>
      <c r="E100" s="30"/>
      <c r="F100" s="32" t="str">
        <f t="shared" si="4"/>
        <v/>
      </c>
      <c r="G100" s="33" t="str">
        <f t="shared" si="5"/>
        <v/>
      </c>
      <c r="H100" s="34" t="str">
        <f t="shared" si="6"/>
        <v/>
      </c>
      <c r="I100" s="34" t="str">
        <f t="shared" si="7"/>
        <v/>
      </c>
      <c r="J100" s="34" t="str">
        <f>IF(A100="","",VLOOKUP(C100,data!$C$1:$D$49,2,FALSE))</f>
        <v/>
      </c>
    </row>
    <row r="101" spans="1:10" x14ac:dyDescent="0.25">
      <c r="A101" s="30"/>
      <c r="B101" s="31"/>
      <c r="C101" s="31"/>
      <c r="D101" s="30"/>
      <c r="E101" s="30"/>
      <c r="F101" s="32" t="str">
        <f t="shared" si="4"/>
        <v/>
      </c>
      <c r="G101" s="33" t="str">
        <f t="shared" si="5"/>
        <v/>
      </c>
      <c r="H101" s="34" t="str">
        <f t="shared" si="6"/>
        <v/>
      </c>
      <c r="I101" s="34" t="str">
        <f t="shared" si="7"/>
        <v/>
      </c>
      <c r="J101" s="34" t="str">
        <f>IF(A101="","",VLOOKUP(C101,data!$C$1:$D$49,2,FALSE))</f>
        <v/>
      </c>
    </row>
    <row r="102" spans="1:10" x14ac:dyDescent="0.25">
      <c r="A102" s="30"/>
      <c r="B102" s="31"/>
      <c r="C102" s="31"/>
      <c r="D102" s="30"/>
      <c r="E102" s="30"/>
      <c r="F102" s="32" t="str">
        <f t="shared" si="4"/>
        <v/>
      </c>
      <c r="G102" s="33" t="str">
        <f t="shared" si="5"/>
        <v/>
      </c>
      <c r="H102" s="34" t="str">
        <f t="shared" si="6"/>
        <v/>
      </c>
      <c r="I102" s="34" t="str">
        <f t="shared" si="7"/>
        <v/>
      </c>
      <c r="J102" s="34" t="str">
        <f>IF(A102="","",VLOOKUP(C102,data!$C$1:$D$49,2,FALSE))</f>
        <v/>
      </c>
    </row>
    <row r="103" spans="1:10" x14ac:dyDescent="0.25">
      <c r="A103" s="30"/>
      <c r="B103" s="31"/>
      <c r="C103" s="31"/>
      <c r="D103" s="30"/>
      <c r="E103" s="30"/>
      <c r="F103" s="32" t="str">
        <f t="shared" si="4"/>
        <v/>
      </c>
      <c r="G103" s="33" t="str">
        <f t="shared" si="5"/>
        <v/>
      </c>
      <c r="H103" s="34" t="str">
        <f t="shared" si="6"/>
        <v/>
      </c>
      <c r="I103" s="34" t="str">
        <f t="shared" si="7"/>
        <v/>
      </c>
      <c r="J103" s="34" t="str">
        <f>IF(A103="","",VLOOKUP(C103,data!$C$1:$D$49,2,FALSE))</f>
        <v/>
      </c>
    </row>
    <row r="104" spans="1:10" x14ac:dyDescent="0.25">
      <c r="A104" s="30"/>
      <c r="B104" s="31"/>
      <c r="C104" s="31"/>
      <c r="D104" s="30"/>
      <c r="E104" s="30"/>
      <c r="F104" s="32" t="str">
        <f t="shared" si="4"/>
        <v/>
      </c>
      <c r="G104" s="33" t="str">
        <f t="shared" si="5"/>
        <v/>
      </c>
      <c r="H104" s="34" t="str">
        <f t="shared" si="6"/>
        <v/>
      </c>
      <c r="I104" s="34" t="str">
        <f t="shared" si="7"/>
        <v/>
      </c>
      <c r="J104" s="34" t="str">
        <f>IF(A104="","",VLOOKUP(C104,data!$C$1:$D$49,2,FALSE))</f>
        <v/>
      </c>
    </row>
    <row r="105" spans="1:10" x14ac:dyDescent="0.25">
      <c r="A105" s="30"/>
      <c r="B105" s="31"/>
      <c r="C105" s="31"/>
      <c r="D105" s="30"/>
      <c r="E105" s="30"/>
      <c r="F105" s="32" t="str">
        <f t="shared" si="4"/>
        <v/>
      </c>
      <c r="G105" s="33" t="str">
        <f t="shared" si="5"/>
        <v/>
      </c>
      <c r="H105" s="34" t="str">
        <f t="shared" si="6"/>
        <v/>
      </c>
      <c r="I105" s="34" t="str">
        <f t="shared" si="7"/>
        <v/>
      </c>
      <c r="J105" s="34" t="str">
        <f>IF(A105="","",VLOOKUP(C105,data!$C$1:$D$49,2,FALSE))</f>
        <v/>
      </c>
    </row>
    <row r="106" spans="1:10" x14ac:dyDescent="0.25">
      <c r="A106" s="30"/>
      <c r="B106" s="31"/>
      <c r="C106" s="31"/>
      <c r="D106" s="30"/>
      <c r="E106" s="30"/>
      <c r="F106" s="32" t="str">
        <f t="shared" si="4"/>
        <v/>
      </c>
      <c r="G106" s="33" t="str">
        <f t="shared" si="5"/>
        <v/>
      </c>
      <c r="H106" s="34" t="str">
        <f t="shared" si="6"/>
        <v/>
      </c>
      <c r="I106" s="34" t="str">
        <f t="shared" si="7"/>
        <v/>
      </c>
      <c r="J106" s="34" t="str">
        <f>IF(A106="","",VLOOKUP(C106,data!$C$1:$D$49,2,FALSE))</f>
        <v/>
      </c>
    </row>
    <row r="107" spans="1:10" x14ac:dyDescent="0.25">
      <c r="A107" s="30"/>
      <c r="B107" s="31"/>
      <c r="C107" s="31"/>
      <c r="D107" s="30"/>
      <c r="E107" s="30"/>
      <c r="F107" s="32" t="str">
        <f t="shared" si="4"/>
        <v/>
      </c>
      <c r="G107" s="33" t="str">
        <f t="shared" si="5"/>
        <v/>
      </c>
      <c r="H107" s="34" t="str">
        <f t="shared" si="6"/>
        <v/>
      </c>
      <c r="I107" s="34" t="str">
        <f t="shared" si="7"/>
        <v/>
      </c>
      <c r="J107" s="34" t="str">
        <f>IF(A107="","",VLOOKUP(C107,data!$C$1:$D$49,2,FALSE))</f>
        <v/>
      </c>
    </row>
    <row r="108" spans="1:10" x14ac:dyDescent="0.25">
      <c r="A108" s="30"/>
      <c r="B108" s="31"/>
      <c r="C108" s="31"/>
      <c r="D108" s="30"/>
      <c r="E108" s="30"/>
      <c r="F108" s="32" t="str">
        <f t="shared" si="4"/>
        <v/>
      </c>
      <c r="G108" s="33" t="str">
        <f t="shared" si="5"/>
        <v/>
      </c>
      <c r="H108" s="34" t="str">
        <f t="shared" si="6"/>
        <v/>
      </c>
      <c r="I108" s="34" t="str">
        <f t="shared" si="7"/>
        <v/>
      </c>
      <c r="J108" s="34" t="str">
        <f>IF(A108="","",VLOOKUP(C108,data!$C$1:$D$49,2,FALSE))</f>
        <v/>
      </c>
    </row>
    <row r="109" spans="1:10" x14ac:dyDescent="0.25">
      <c r="A109" s="30"/>
      <c r="B109" s="31"/>
      <c r="C109" s="31"/>
      <c r="D109" s="30"/>
      <c r="E109" s="30"/>
      <c r="F109" s="32" t="str">
        <f t="shared" si="4"/>
        <v/>
      </c>
      <c r="G109" s="33" t="str">
        <f t="shared" si="5"/>
        <v/>
      </c>
      <c r="H109" s="34" t="str">
        <f t="shared" si="6"/>
        <v/>
      </c>
      <c r="I109" s="34" t="str">
        <f t="shared" si="7"/>
        <v/>
      </c>
      <c r="J109" s="34" t="str">
        <f>IF(A109="","",VLOOKUP(C109,data!$C$1:$D$49,2,FALSE))</f>
        <v/>
      </c>
    </row>
    <row r="110" spans="1:10" x14ac:dyDescent="0.25">
      <c r="A110" s="30"/>
      <c r="B110" s="31"/>
      <c r="C110" s="31"/>
      <c r="D110" s="30"/>
      <c r="E110" s="30"/>
      <c r="F110" s="32" t="str">
        <f t="shared" si="4"/>
        <v/>
      </c>
      <c r="G110" s="33" t="str">
        <f t="shared" si="5"/>
        <v/>
      </c>
      <c r="H110" s="34" t="str">
        <f t="shared" si="6"/>
        <v/>
      </c>
      <c r="I110" s="34" t="str">
        <f t="shared" si="7"/>
        <v/>
      </c>
      <c r="J110" s="34" t="str">
        <f>IF(A110="","",VLOOKUP(C110,data!$C$1:$D$49,2,FALSE))</f>
        <v/>
      </c>
    </row>
    <row r="111" spans="1:10" x14ac:dyDescent="0.25">
      <c r="A111" s="30"/>
      <c r="B111" s="31"/>
      <c r="C111" s="31"/>
      <c r="D111" s="30"/>
      <c r="E111" s="30"/>
      <c r="F111" s="32" t="str">
        <f t="shared" si="4"/>
        <v/>
      </c>
      <c r="G111" s="33" t="str">
        <f t="shared" si="5"/>
        <v/>
      </c>
      <c r="H111" s="34" t="str">
        <f t="shared" si="6"/>
        <v/>
      </c>
      <c r="I111" s="34" t="str">
        <f t="shared" si="7"/>
        <v/>
      </c>
      <c r="J111" s="34" t="str">
        <f>IF(A111="","",VLOOKUP(C111,data!$C$1:$D$49,2,FALSE))</f>
        <v/>
      </c>
    </row>
    <row r="112" spans="1:10" x14ac:dyDescent="0.25">
      <c r="A112" s="30"/>
      <c r="B112" s="31"/>
      <c r="C112" s="31"/>
      <c r="D112" s="30"/>
      <c r="E112" s="30"/>
      <c r="F112" s="32" t="str">
        <f t="shared" si="4"/>
        <v/>
      </c>
      <c r="G112" s="33" t="str">
        <f t="shared" si="5"/>
        <v/>
      </c>
      <c r="H112" s="34" t="str">
        <f t="shared" si="6"/>
        <v/>
      </c>
      <c r="I112" s="34" t="str">
        <f t="shared" si="7"/>
        <v/>
      </c>
      <c r="J112" s="34" t="str">
        <f>IF(A112="","",VLOOKUP(C112,data!$C$1:$D$49,2,FALSE))</f>
        <v/>
      </c>
    </row>
    <row r="113" spans="1:10" x14ac:dyDescent="0.25">
      <c r="A113" s="30"/>
      <c r="B113" s="31"/>
      <c r="C113" s="31"/>
      <c r="D113" s="30"/>
      <c r="E113" s="30"/>
      <c r="F113" s="32" t="str">
        <f t="shared" si="4"/>
        <v/>
      </c>
      <c r="G113" s="33" t="str">
        <f t="shared" si="5"/>
        <v/>
      </c>
      <c r="H113" s="34" t="str">
        <f t="shared" si="6"/>
        <v/>
      </c>
      <c r="I113" s="34" t="str">
        <f t="shared" si="7"/>
        <v/>
      </c>
      <c r="J113" s="34" t="str">
        <f>IF(A113="","",VLOOKUP(C113,data!$C$1:$D$49,2,FALSE))</f>
        <v/>
      </c>
    </row>
    <row r="114" spans="1:10" x14ac:dyDescent="0.25">
      <c r="A114" s="30"/>
      <c r="B114" s="31"/>
      <c r="C114" s="31"/>
      <c r="D114" s="30"/>
      <c r="E114" s="30"/>
      <c r="F114" s="32" t="str">
        <f t="shared" si="4"/>
        <v/>
      </c>
      <c r="G114" s="33" t="str">
        <f t="shared" si="5"/>
        <v/>
      </c>
      <c r="H114" s="34" t="str">
        <f t="shared" si="6"/>
        <v/>
      </c>
      <c r="I114" s="34" t="str">
        <f t="shared" si="7"/>
        <v/>
      </c>
      <c r="J114" s="34" t="str">
        <f>IF(A114="","",VLOOKUP(C114,data!$C$1:$D$49,2,FALSE))</f>
        <v/>
      </c>
    </row>
    <row r="115" spans="1:10" x14ac:dyDescent="0.25">
      <c r="A115" s="30"/>
      <c r="B115" s="31"/>
      <c r="C115" s="31"/>
      <c r="D115" s="30"/>
      <c r="E115" s="30"/>
      <c r="F115" s="32" t="str">
        <f t="shared" si="4"/>
        <v/>
      </c>
      <c r="G115" s="33" t="str">
        <f t="shared" si="5"/>
        <v/>
      </c>
      <c r="H115" s="34" t="str">
        <f t="shared" si="6"/>
        <v/>
      </c>
      <c r="I115" s="34" t="str">
        <f t="shared" si="7"/>
        <v/>
      </c>
      <c r="J115" s="34" t="str">
        <f>IF(A115="","",VLOOKUP(C115,data!$C$1:$D$49,2,FALSE))</f>
        <v/>
      </c>
    </row>
    <row r="116" spans="1:10" x14ac:dyDescent="0.25">
      <c r="A116" s="30"/>
      <c r="B116" s="31"/>
      <c r="C116" s="31"/>
      <c r="D116" s="30"/>
      <c r="E116" s="30"/>
      <c r="F116" s="32" t="str">
        <f t="shared" si="4"/>
        <v/>
      </c>
      <c r="G116" s="33" t="str">
        <f t="shared" si="5"/>
        <v/>
      </c>
      <c r="H116" s="34" t="str">
        <f t="shared" si="6"/>
        <v/>
      </c>
      <c r="I116" s="34" t="str">
        <f t="shared" si="7"/>
        <v/>
      </c>
      <c r="J116" s="34" t="str">
        <f>IF(A116="","",VLOOKUP(C116,data!$C$1:$D$49,2,FALSE))</f>
        <v/>
      </c>
    </row>
    <row r="117" spans="1:10" x14ac:dyDescent="0.25">
      <c r="A117" s="30"/>
      <c r="B117" s="31"/>
      <c r="C117" s="31"/>
      <c r="D117" s="30"/>
      <c r="E117" s="30"/>
      <c r="F117" s="32" t="str">
        <f t="shared" si="4"/>
        <v/>
      </c>
      <c r="G117" s="33" t="str">
        <f t="shared" si="5"/>
        <v/>
      </c>
      <c r="H117" s="34" t="str">
        <f t="shared" si="6"/>
        <v/>
      </c>
      <c r="I117" s="34" t="str">
        <f t="shared" si="7"/>
        <v/>
      </c>
      <c r="J117" s="34" t="str">
        <f>IF(A117="","",VLOOKUP(C117,data!$C$1:$D$49,2,FALSE))</f>
        <v/>
      </c>
    </row>
    <row r="118" spans="1:10" x14ac:dyDescent="0.25">
      <c r="A118" s="30"/>
      <c r="B118" s="31"/>
      <c r="C118" s="31"/>
      <c r="D118" s="30"/>
      <c r="E118" s="30"/>
      <c r="F118" s="32" t="str">
        <f t="shared" si="4"/>
        <v/>
      </c>
      <c r="G118" s="33" t="str">
        <f t="shared" si="5"/>
        <v/>
      </c>
      <c r="H118" s="34" t="str">
        <f t="shared" si="6"/>
        <v/>
      </c>
      <c r="I118" s="34" t="str">
        <f t="shared" si="7"/>
        <v/>
      </c>
      <c r="J118" s="34" t="str">
        <f>IF(A118="","",VLOOKUP(C118,data!$C$1:$D$49,2,FALSE))</f>
        <v/>
      </c>
    </row>
    <row r="119" spans="1:10" x14ac:dyDescent="0.25">
      <c r="A119" s="30"/>
      <c r="B119" s="31"/>
      <c r="C119" s="31"/>
      <c r="D119" s="30"/>
      <c r="E119" s="30"/>
      <c r="F119" s="32" t="str">
        <f t="shared" si="4"/>
        <v/>
      </c>
      <c r="G119" s="33" t="str">
        <f t="shared" si="5"/>
        <v/>
      </c>
      <c r="H119" s="34" t="str">
        <f t="shared" si="6"/>
        <v/>
      </c>
      <c r="I119" s="34" t="str">
        <f t="shared" si="7"/>
        <v/>
      </c>
      <c r="J119" s="34" t="str">
        <f>IF(A119="","",VLOOKUP(C119,data!$C$1:$D$49,2,FALSE))</f>
        <v/>
      </c>
    </row>
    <row r="120" spans="1:10" x14ac:dyDescent="0.25">
      <c r="A120" s="30"/>
      <c r="B120" s="31"/>
      <c r="C120" s="31"/>
      <c r="D120" s="30"/>
      <c r="E120" s="30"/>
      <c r="F120" s="32" t="str">
        <f t="shared" si="4"/>
        <v/>
      </c>
      <c r="G120" s="33" t="str">
        <f t="shared" si="5"/>
        <v/>
      </c>
      <c r="H120" s="34" t="str">
        <f t="shared" si="6"/>
        <v/>
      </c>
      <c r="I120" s="34" t="str">
        <f t="shared" si="7"/>
        <v/>
      </c>
      <c r="J120" s="34" t="str">
        <f>IF(A120="","",VLOOKUP(C120,data!$C$1:$D$49,2,FALSE))</f>
        <v/>
      </c>
    </row>
    <row r="121" spans="1:10" x14ac:dyDescent="0.25">
      <c r="A121" s="30"/>
      <c r="B121" s="31"/>
      <c r="C121" s="31"/>
      <c r="D121" s="30"/>
      <c r="E121" s="30"/>
      <c r="F121" s="32" t="str">
        <f t="shared" si="4"/>
        <v/>
      </c>
      <c r="G121" s="33" t="str">
        <f t="shared" si="5"/>
        <v/>
      </c>
      <c r="H121" s="34" t="str">
        <f t="shared" si="6"/>
        <v/>
      </c>
      <c r="I121" s="34" t="str">
        <f t="shared" si="7"/>
        <v/>
      </c>
      <c r="J121" s="34" t="str">
        <f>IF(A121="","",VLOOKUP(C121,data!$C$1:$D$49,2,FALSE))</f>
        <v/>
      </c>
    </row>
    <row r="122" spans="1:10" x14ac:dyDescent="0.25">
      <c r="A122" s="30"/>
      <c r="B122" s="31"/>
      <c r="C122" s="31"/>
      <c r="D122" s="30"/>
      <c r="E122" s="30"/>
      <c r="F122" s="32" t="str">
        <f t="shared" si="4"/>
        <v/>
      </c>
      <c r="G122" s="33" t="str">
        <f t="shared" si="5"/>
        <v/>
      </c>
      <c r="H122" s="34" t="str">
        <f t="shared" si="6"/>
        <v/>
      </c>
      <c r="I122" s="34" t="str">
        <f t="shared" si="7"/>
        <v/>
      </c>
      <c r="J122" s="34" t="str">
        <f>IF(A122="","",VLOOKUP(C122,data!$C$1:$D$49,2,FALSE))</f>
        <v/>
      </c>
    </row>
    <row r="123" spans="1:10" x14ac:dyDescent="0.25">
      <c r="A123" s="30"/>
      <c r="B123" s="31"/>
      <c r="C123" s="31"/>
      <c r="D123" s="30"/>
      <c r="E123" s="30"/>
      <c r="F123" s="32" t="str">
        <f t="shared" si="4"/>
        <v/>
      </c>
      <c r="G123" s="33" t="str">
        <f t="shared" si="5"/>
        <v/>
      </c>
      <c r="H123" s="34" t="str">
        <f t="shared" si="6"/>
        <v/>
      </c>
      <c r="I123" s="34" t="str">
        <f t="shared" si="7"/>
        <v/>
      </c>
      <c r="J123" s="34" t="str">
        <f>IF(A123="","",VLOOKUP(C123,data!$C$1:$D$49,2,FALSE))</f>
        <v/>
      </c>
    </row>
    <row r="124" spans="1:10" x14ac:dyDescent="0.25">
      <c r="A124" s="30"/>
      <c r="B124" s="31"/>
      <c r="C124" s="31"/>
      <c r="D124" s="30"/>
      <c r="E124" s="30"/>
      <c r="F124" s="32" t="str">
        <f t="shared" si="4"/>
        <v/>
      </c>
      <c r="G124" s="33" t="str">
        <f t="shared" si="5"/>
        <v/>
      </c>
      <c r="H124" s="34" t="str">
        <f t="shared" si="6"/>
        <v/>
      </c>
      <c r="I124" s="34" t="str">
        <f t="shared" si="7"/>
        <v/>
      </c>
      <c r="J124" s="34" t="str">
        <f>IF(A124="","",VLOOKUP(C124,data!$C$1:$D$49,2,FALSE))</f>
        <v/>
      </c>
    </row>
    <row r="125" spans="1:10" x14ac:dyDescent="0.25">
      <c r="A125" s="30"/>
      <c r="B125" s="31"/>
      <c r="C125" s="31"/>
      <c r="D125" s="30"/>
      <c r="E125" s="30"/>
      <c r="F125" s="32" t="str">
        <f t="shared" si="4"/>
        <v/>
      </c>
      <c r="G125" s="33" t="str">
        <f t="shared" si="5"/>
        <v/>
      </c>
      <c r="H125" s="34" t="str">
        <f t="shared" si="6"/>
        <v/>
      </c>
      <c r="I125" s="34" t="str">
        <f t="shared" si="7"/>
        <v/>
      </c>
      <c r="J125" s="34" t="str">
        <f>IF(A125="","",VLOOKUP(C125,data!$C$1:$D$49,2,FALSE))</f>
        <v/>
      </c>
    </row>
    <row r="126" spans="1:10" x14ac:dyDescent="0.25">
      <c r="A126" s="30"/>
      <c r="B126" s="31"/>
      <c r="C126" s="31"/>
      <c r="D126" s="30"/>
      <c r="E126" s="30"/>
      <c r="F126" s="32" t="str">
        <f t="shared" si="4"/>
        <v/>
      </c>
      <c r="G126" s="33" t="str">
        <f t="shared" si="5"/>
        <v/>
      </c>
      <c r="H126" s="34" t="str">
        <f t="shared" si="6"/>
        <v/>
      </c>
      <c r="I126" s="34" t="str">
        <f t="shared" si="7"/>
        <v/>
      </c>
      <c r="J126" s="34" t="str">
        <f>IF(A126="","",VLOOKUP(C126,data!$C$1:$D$49,2,FALSE))</f>
        <v/>
      </c>
    </row>
    <row r="127" spans="1:10" x14ac:dyDescent="0.25">
      <c r="A127" s="30"/>
      <c r="B127" s="31"/>
      <c r="C127" s="31"/>
      <c r="D127" s="30"/>
      <c r="E127" s="30"/>
      <c r="F127" s="32" t="str">
        <f t="shared" si="4"/>
        <v/>
      </c>
      <c r="G127" s="33" t="str">
        <f t="shared" si="5"/>
        <v/>
      </c>
      <c r="H127" s="34" t="str">
        <f t="shared" si="6"/>
        <v/>
      </c>
      <c r="I127" s="34" t="str">
        <f t="shared" si="7"/>
        <v/>
      </c>
      <c r="J127" s="34" t="str">
        <f>IF(A127="","",VLOOKUP(C127,data!$C$1:$D$49,2,FALSE))</f>
        <v/>
      </c>
    </row>
    <row r="128" spans="1:10" x14ac:dyDescent="0.25">
      <c r="A128" s="30"/>
      <c r="B128" s="31"/>
      <c r="C128" s="31"/>
      <c r="D128" s="30"/>
      <c r="E128" s="30"/>
      <c r="F128" s="32" t="str">
        <f t="shared" si="4"/>
        <v/>
      </c>
      <c r="G128" s="33" t="str">
        <f t="shared" si="5"/>
        <v/>
      </c>
      <c r="H128" s="34" t="str">
        <f t="shared" si="6"/>
        <v/>
      </c>
      <c r="I128" s="34" t="str">
        <f t="shared" si="7"/>
        <v/>
      </c>
      <c r="J128" s="34" t="str">
        <f>IF(A128="","",VLOOKUP(C128,data!$C$1:$D$49,2,FALSE))</f>
        <v/>
      </c>
    </row>
    <row r="129" spans="1:10" x14ac:dyDescent="0.25">
      <c r="A129" s="30"/>
      <c r="B129" s="31"/>
      <c r="C129" s="31"/>
      <c r="D129" s="30"/>
      <c r="E129" s="30"/>
      <c r="F129" s="32" t="str">
        <f t="shared" si="4"/>
        <v/>
      </c>
      <c r="G129" s="33" t="str">
        <f t="shared" si="5"/>
        <v/>
      </c>
      <c r="H129" s="34" t="str">
        <f t="shared" si="6"/>
        <v/>
      </c>
      <c r="I129" s="34" t="str">
        <f t="shared" si="7"/>
        <v/>
      </c>
      <c r="J129" s="34" t="str">
        <f>IF(A129="","",VLOOKUP(C129,data!$C$1:$D$49,2,FALSE))</f>
        <v/>
      </c>
    </row>
    <row r="130" spans="1:10" x14ac:dyDescent="0.25">
      <c r="A130" s="30"/>
      <c r="B130" s="31"/>
      <c r="C130" s="31"/>
      <c r="D130" s="30"/>
      <c r="E130" s="30"/>
      <c r="F130" s="32" t="str">
        <f t="shared" si="4"/>
        <v/>
      </c>
      <c r="G130" s="33" t="str">
        <f t="shared" si="5"/>
        <v/>
      </c>
      <c r="H130" s="34" t="str">
        <f t="shared" si="6"/>
        <v/>
      </c>
      <c r="I130" s="34" t="str">
        <f t="shared" si="7"/>
        <v/>
      </c>
      <c r="J130" s="34" t="str">
        <f>IF(A130="","",VLOOKUP(C130,data!$C$1:$D$49,2,FALSE))</f>
        <v/>
      </c>
    </row>
    <row r="131" spans="1:10" x14ac:dyDescent="0.25">
      <c r="A131" s="30"/>
      <c r="B131" s="31"/>
      <c r="C131" s="31"/>
      <c r="D131" s="30"/>
      <c r="E131" s="30"/>
      <c r="F131" s="32" t="str">
        <f t="shared" si="4"/>
        <v/>
      </c>
      <c r="G131" s="33" t="str">
        <f t="shared" si="5"/>
        <v/>
      </c>
      <c r="H131" s="34" t="str">
        <f t="shared" si="6"/>
        <v/>
      </c>
      <c r="I131" s="34" t="str">
        <f t="shared" si="7"/>
        <v/>
      </c>
      <c r="J131" s="34" t="str">
        <f>IF(A131="","",VLOOKUP(C131,data!$C$1:$D$49,2,FALSE))</f>
        <v/>
      </c>
    </row>
    <row r="132" spans="1:10" x14ac:dyDescent="0.25">
      <c r="A132" s="30"/>
      <c r="B132" s="31"/>
      <c r="C132" s="31"/>
      <c r="D132" s="30"/>
      <c r="E132" s="30"/>
      <c r="F132" s="32" t="str">
        <f t="shared" ref="F132:F195" si="8">IF(A132="","",IF(D132/J132*E132&gt;0.9,1,IF(D132/J132*E132&gt;0.8,0.9,IF(D132/J132*E132&gt;0.7,0.8,IF(D132/J132*E132&gt;0.6,0.7,IF(D132/J132*E132&gt;0.5,0.6,IF(D132/J132*E132&gt;0.4,0.5,IF(D132/J132*E132&gt;0.3,0.4,IF(D132/J132*E132&gt;0.2,0.3,IF(D132/J132*E132&gt;0.1,0.2,IF(D132/J132*E132&gt;0,0.1,0)))))))))))</f>
        <v/>
      </c>
      <c r="G132" s="33" t="str">
        <f t="shared" ref="G132:G195" si="9">IF(B132="","",IF(OR(B132="6.3",B132="6.6"),I132,H132))</f>
        <v/>
      </c>
      <c r="H132" s="34" t="str">
        <f t="shared" ref="H132:H195" si="10">IF(A132="","",(E132-F132)*10)</f>
        <v/>
      </c>
      <c r="I132" s="34" t="str">
        <f t="shared" ref="I132:I195" si="11">IF(A132="","",IF(E132=1,IF(F132&gt;0.9,0,IF(F132&gt;0.8,0.2,IF(F132&gt;0.7,0.4,IF(F132&gt;0.6,0.6,IF(F132&gt;0.5,0.8,IF(F132&gt;0.4,1,IF(F132&gt;0.3,1.2,IF(F132&gt;0.2,1.4,IF(F132&gt;0.1,1.6,IF(F132&gt;0,1.8,2)))))))))),IF(E132=0.5,IF(F132&gt;0.4,0,IF(F132&gt;0.3,0.2,IF(F132&gt;0.2,0.4,IF(F132&gt;0.1,0.6,IF(F132&gt;0,0.8,1))))),"NR")))</f>
        <v/>
      </c>
      <c r="J132" s="34" t="str">
        <f>IF(A132="","",VLOOKUP(C132,data!$C$1:$D$49,2,FALSE))</f>
        <v/>
      </c>
    </row>
    <row r="133" spans="1:10" x14ac:dyDescent="0.25">
      <c r="A133" s="30"/>
      <c r="B133" s="31"/>
      <c r="C133" s="31"/>
      <c r="D133" s="30"/>
      <c r="E133" s="30"/>
      <c r="F133" s="32" t="str">
        <f t="shared" si="8"/>
        <v/>
      </c>
      <c r="G133" s="33" t="str">
        <f t="shared" si="9"/>
        <v/>
      </c>
      <c r="H133" s="34" t="str">
        <f t="shared" si="10"/>
        <v/>
      </c>
      <c r="I133" s="34" t="str">
        <f t="shared" si="11"/>
        <v/>
      </c>
      <c r="J133" s="34" t="str">
        <f>IF(A133="","",VLOOKUP(C133,data!$C$1:$D$49,2,FALSE))</f>
        <v/>
      </c>
    </row>
    <row r="134" spans="1:10" x14ac:dyDescent="0.25">
      <c r="A134" s="30"/>
      <c r="B134" s="31"/>
      <c r="C134" s="31"/>
      <c r="D134" s="30"/>
      <c r="E134" s="30"/>
      <c r="F134" s="32" t="str">
        <f t="shared" si="8"/>
        <v/>
      </c>
      <c r="G134" s="33" t="str">
        <f t="shared" si="9"/>
        <v/>
      </c>
      <c r="H134" s="34" t="str">
        <f t="shared" si="10"/>
        <v/>
      </c>
      <c r="I134" s="34" t="str">
        <f t="shared" si="11"/>
        <v/>
      </c>
      <c r="J134" s="34" t="str">
        <f>IF(A134="","",VLOOKUP(C134,data!$C$1:$D$49,2,FALSE))</f>
        <v/>
      </c>
    </row>
    <row r="135" spans="1:10" x14ac:dyDescent="0.25">
      <c r="A135" s="30"/>
      <c r="B135" s="31"/>
      <c r="C135" s="31"/>
      <c r="D135" s="30"/>
      <c r="E135" s="30"/>
      <c r="F135" s="32" t="str">
        <f t="shared" si="8"/>
        <v/>
      </c>
      <c r="G135" s="33" t="str">
        <f t="shared" si="9"/>
        <v/>
      </c>
      <c r="H135" s="34" t="str">
        <f t="shared" si="10"/>
        <v/>
      </c>
      <c r="I135" s="34" t="str">
        <f t="shared" si="11"/>
        <v/>
      </c>
      <c r="J135" s="34" t="str">
        <f>IF(A135="","",VLOOKUP(C135,data!$C$1:$D$49,2,FALSE))</f>
        <v/>
      </c>
    </row>
    <row r="136" spans="1:10" x14ac:dyDescent="0.25">
      <c r="A136" s="30"/>
      <c r="B136" s="31"/>
      <c r="C136" s="31"/>
      <c r="D136" s="30"/>
      <c r="E136" s="30"/>
      <c r="F136" s="32" t="str">
        <f t="shared" si="8"/>
        <v/>
      </c>
      <c r="G136" s="33" t="str">
        <f t="shared" si="9"/>
        <v/>
      </c>
      <c r="H136" s="34" t="str">
        <f t="shared" si="10"/>
        <v/>
      </c>
      <c r="I136" s="34" t="str">
        <f t="shared" si="11"/>
        <v/>
      </c>
      <c r="J136" s="34" t="str">
        <f>IF(A136="","",VLOOKUP(C136,data!$C$1:$D$49,2,FALSE))</f>
        <v/>
      </c>
    </row>
    <row r="137" spans="1:10" x14ac:dyDescent="0.25">
      <c r="A137" s="30"/>
      <c r="B137" s="31"/>
      <c r="C137" s="31"/>
      <c r="D137" s="30"/>
      <c r="E137" s="30"/>
      <c r="F137" s="32" t="str">
        <f t="shared" si="8"/>
        <v/>
      </c>
      <c r="G137" s="33" t="str">
        <f t="shared" si="9"/>
        <v/>
      </c>
      <c r="H137" s="34" t="str">
        <f t="shared" si="10"/>
        <v/>
      </c>
      <c r="I137" s="34" t="str">
        <f t="shared" si="11"/>
        <v/>
      </c>
      <c r="J137" s="34" t="str">
        <f>IF(A137="","",VLOOKUP(C137,data!$C$1:$D$49,2,FALSE))</f>
        <v/>
      </c>
    </row>
    <row r="138" spans="1:10" x14ac:dyDescent="0.25">
      <c r="A138" s="30"/>
      <c r="B138" s="31"/>
      <c r="C138" s="31"/>
      <c r="D138" s="30"/>
      <c r="E138" s="30"/>
      <c r="F138" s="32" t="str">
        <f t="shared" si="8"/>
        <v/>
      </c>
      <c r="G138" s="33" t="str">
        <f t="shared" si="9"/>
        <v/>
      </c>
      <c r="H138" s="34" t="str">
        <f t="shared" si="10"/>
        <v/>
      </c>
      <c r="I138" s="34" t="str">
        <f t="shared" si="11"/>
        <v/>
      </c>
      <c r="J138" s="34" t="str">
        <f>IF(A138="","",VLOOKUP(C138,data!$C$1:$D$49,2,FALSE))</f>
        <v/>
      </c>
    </row>
    <row r="139" spans="1:10" x14ac:dyDescent="0.25">
      <c r="A139" s="30"/>
      <c r="B139" s="31"/>
      <c r="C139" s="31"/>
      <c r="D139" s="30"/>
      <c r="E139" s="30"/>
      <c r="F139" s="32" t="str">
        <f t="shared" si="8"/>
        <v/>
      </c>
      <c r="G139" s="33" t="str">
        <f t="shared" si="9"/>
        <v/>
      </c>
      <c r="H139" s="34" t="str">
        <f t="shared" si="10"/>
        <v/>
      </c>
      <c r="I139" s="34" t="str">
        <f t="shared" si="11"/>
        <v/>
      </c>
      <c r="J139" s="34" t="str">
        <f>IF(A139="","",VLOOKUP(C139,data!$C$1:$D$49,2,FALSE))</f>
        <v/>
      </c>
    </row>
    <row r="140" spans="1:10" x14ac:dyDescent="0.25">
      <c r="A140" s="30"/>
      <c r="B140" s="31"/>
      <c r="C140" s="31"/>
      <c r="D140" s="30"/>
      <c r="E140" s="30"/>
      <c r="F140" s="32" t="str">
        <f t="shared" si="8"/>
        <v/>
      </c>
      <c r="G140" s="33" t="str">
        <f t="shared" si="9"/>
        <v/>
      </c>
      <c r="H140" s="34" t="str">
        <f t="shared" si="10"/>
        <v/>
      </c>
      <c r="I140" s="34" t="str">
        <f t="shared" si="11"/>
        <v/>
      </c>
      <c r="J140" s="34" t="str">
        <f>IF(A140="","",VLOOKUP(C140,data!$C$1:$D$49,2,FALSE))</f>
        <v/>
      </c>
    </row>
    <row r="141" spans="1:10" x14ac:dyDescent="0.25">
      <c r="A141" s="30"/>
      <c r="B141" s="31"/>
      <c r="C141" s="31"/>
      <c r="D141" s="30"/>
      <c r="E141" s="30"/>
      <c r="F141" s="32" t="str">
        <f t="shared" si="8"/>
        <v/>
      </c>
      <c r="G141" s="33" t="str">
        <f t="shared" si="9"/>
        <v/>
      </c>
      <c r="H141" s="34" t="str">
        <f t="shared" si="10"/>
        <v/>
      </c>
      <c r="I141" s="34" t="str">
        <f t="shared" si="11"/>
        <v/>
      </c>
      <c r="J141" s="34" t="str">
        <f>IF(A141="","",VLOOKUP(C141,data!$C$1:$D$49,2,FALSE))</f>
        <v/>
      </c>
    </row>
    <row r="142" spans="1:10" x14ac:dyDescent="0.25">
      <c r="A142" s="30"/>
      <c r="B142" s="31"/>
      <c r="C142" s="31"/>
      <c r="D142" s="30"/>
      <c r="E142" s="30"/>
      <c r="F142" s="32" t="str">
        <f t="shared" si="8"/>
        <v/>
      </c>
      <c r="G142" s="33" t="str">
        <f t="shared" si="9"/>
        <v/>
      </c>
      <c r="H142" s="34" t="str">
        <f t="shared" si="10"/>
        <v/>
      </c>
      <c r="I142" s="34" t="str">
        <f t="shared" si="11"/>
        <v/>
      </c>
      <c r="J142" s="34" t="str">
        <f>IF(A142="","",VLOOKUP(C142,data!$C$1:$D$49,2,FALSE))</f>
        <v/>
      </c>
    </row>
    <row r="143" spans="1:10" x14ac:dyDescent="0.25">
      <c r="A143" s="30"/>
      <c r="B143" s="31"/>
      <c r="C143" s="31"/>
      <c r="D143" s="30"/>
      <c r="E143" s="30"/>
      <c r="F143" s="32" t="str">
        <f t="shared" si="8"/>
        <v/>
      </c>
      <c r="G143" s="33" t="str">
        <f t="shared" si="9"/>
        <v/>
      </c>
      <c r="H143" s="34" t="str">
        <f t="shared" si="10"/>
        <v/>
      </c>
      <c r="I143" s="34" t="str">
        <f t="shared" si="11"/>
        <v/>
      </c>
      <c r="J143" s="34" t="str">
        <f>IF(A143="","",VLOOKUP(C143,data!$C$1:$D$49,2,FALSE))</f>
        <v/>
      </c>
    </row>
    <row r="144" spans="1:10" x14ac:dyDescent="0.25">
      <c r="A144" s="30"/>
      <c r="B144" s="31"/>
      <c r="C144" s="31"/>
      <c r="D144" s="30"/>
      <c r="E144" s="30"/>
      <c r="F144" s="32" t="str">
        <f t="shared" si="8"/>
        <v/>
      </c>
      <c r="G144" s="33" t="str">
        <f t="shared" si="9"/>
        <v/>
      </c>
      <c r="H144" s="34" t="str">
        <f t="shared" si="10"/>
        <v/>
      </c>
      <c r="I144" s="34" t="str">
        <f t="shared" si="11"/>
        <v/>
      </c>
      <c r="J144" s="34" t="str">
        <f>IF(A144="","",VLOOKUP(C144,data!$C$1:$D$49,2,FALSE))</f>
        <v/>
      </c>
    </row>
    <row r="145" spans="1:10" x14ac:dyDescent="0.25">
      <c r="A145" s="30"/>
      <c r="B145" s="31"/>
      <c r="C145" s="31"/>
      <c r="D145" s="30"/>
      <c r="E145" s="30"/>
      <c r="F145" s="32" t="str">
        <f t="shared" si="8"/>
        <v/>
      </c>
      <c r="G145" s="33" t="str">
        <f t="shared" si="9"/>
        <v/>
      </c>
      <c r="H145" s="34" t="str">
        <f t="shared" si="10"/>
        <v/>
      </c>
      <c r="I145" s="34" t="str">
        <f t="shared" si="11"/>
        <v/>
      </c>
      <c r="J145" s="34" t="str">
        <f>IF(A145="","",VLOOKUP(C145,data!$C$1:$D$49,2,FALSE))</f>
        <v/>
      </c>
    </row>
    <row r="146" spans="1:10" x14ac:dyDescent="0.25">
      <c r="A146" s="30"/>
      <c r="B146" s="31"/>
      <c r="C146" s="31"/>
      <c r="D146" s="30"/>
      <c r="E146" s="30"/>
      <c r="F146" s="32" t="str">
        <f t="shared" si="8"/>
        <v/>
      </c>
      <c r="G146" s="33" t="str">
        <f t="shared" si="9"/>
        <v/>
      </c>
      <c r="H146" s="34" t="str">
        <f t="shared" si="10"/>
        <v/>
      </c>
      <c r="I146" s="34" t="str">
        <f t="shared" si="11"/>
        <v/>
      </c>
      <c r="J146" s="34" t="str">
        <f>IF(A146="","",VLOOKUP(C146,data!$C$1:$D$49,2,FALSE))</f>
        <v/>
      </c>
    </row>
    <row r="147" spans="1:10" x14ac:dyDescent="0.25">
      <c r="A147" s="30"/>
      <c r="B147" s="31"/>
      <c r="C147" s="31"/>
      <c r="D147" s="30"/>
      <c r="E147" s="30"/>
      <c r="F147" s="32" t="str">
        <f t="shared" si="8"/>
        <v/>
      </c>
      <c r="G147" s="33" t="str">
        <f t="shared" si="9"/>
        <v/>
      </c>
      <c r="H147" s="34" t="str">
        <f t="shared" si="10"/>
        <v/>
      </c>
      <c r="I147" s="34" t="str">
        <f t="shared" si="11"/>
        <v/>
      </c>
      <c r="J147" s="34" t="str">
        <f>IF(A147="","",VLOOKUP(C147,data!$C$1:$D$49,2,FALSE))</f>
        <v/>
      </c>
    </row>
    <row r="148" spans="1:10" x14ac:dyDescent="0.25">
      <c r="A148" s="30"/>
      <c r="B148" s="31"/>
      <c r="C148" s="31"/>
      <c r="D148" s="30"/>
      <c r="E148" s="30"/>
      <c r="F148" s="32" t="str">
        <f t="shared" si="8"/>
        <v/>
      </c>
      <c r="G148" s="33" t="str">
        <f t="shared" si="9"/>
        <v/>
      </c>
      <c r="H148" s="34" t="str">
        <f t="shared" si="10"/>
        <v/>
      </c>
      <c r="I148" s="34" t="str">
        <f t="shared" si="11"/>
        <v/>
      </c>
      <c r="J148" s="34" t="str">
        <f>IF(A148="","",VLOOKUP(C148,data!$C$1:$D$49,2,FALSE))</f>
        <v/>
      </c>
    </row>
    <row r="149" spans="1:10" x14ac:dyDescent="0.25">
      <c r="A149" s="30"/>
      <c r="B149" s="31"/>
      <c r="C149" s="31"/>
      <c r="D149" s="30"/>
      <c r="E149" s="30"/>
      <c r="F149" s="32" t="str">
        <f t="shared" si="8"/>
        <v/>
      </c>
      <c r="G149" s="33" t="str">
        <f t="shared" si="9"/>
        <v/>
      </c>
      <c r="H149" s="34" t="str">
        <f t="shared" si="10"/>
        <v/>
      </c>
      <c r="I149" s="34" t="str">
        <f t="shared" si="11"/>
        <v/>
      </c>
      <c r="J149" s="34" t="str">
        <f>IF(A149="","",VLOOKUP(C149,data!$C$1:$D$49,2,FALSE))</f>
        <v/>
      </c>
    </row>
    <row r="150" spans="1:10" x14ac:dyDescent="0.25">
      <c r="A150" s="30"/>
      <c r="B150" s="31"/>
      <c r="C150" s="31"/>
      <c r="D150" s="30"/>
      <c r="E150" s="30"/>
      <c r="F150" s="32" t="str">
        <f t="shared" si="8"/>
        <v/>
      </c>
      <c r="G150" s="33" t="str">
        <f t="shared" si="9"/>
        <v/>
      </c>
      <c r="H150" s="34" t="str">
        <f t="shared" si="10"/>
        <v/>
      </c>
      <c r="I150" s="34" t="str">
        <f t="shared" si="11"/>
        <v/>
      </c>
      <c r="J150" s="34" t="str">
        <f>IF(A150="","",VLOOKUP(C150,data!$C$1:$D$49,2,FALSE))</f>
        <v/>
      </c>
    </row>
    <row r="151" spans="1:10" x14ac:dyDescent="0.25">
      <c r="A151" s="30"/>
      <c r="B151" s="31"/>
      <c r="C151" s="31"/>
      <c r="D151" s="30"/>
      <c r="E151" s="30"/>
      <c r="F151" s="32" t="str">
        <f t="shared" si="8"/>
        <v/>
      </c>
      <c r="G151" s="33" t="str">
        <f t="shared" si="9"/>
        <v/>
      </c>
      <c r="H151" s="34" t="str">
        <f t="shared" si="10"/>
        <v/>
      </c>
      <c r="I151" s="34" t="str">
        <f t="shared" si="11"/>
        <v/>
      </c>
      <c r="J151" s="34" t="str">
        <f>IF(A151="","",VLOOKUP(C151,data!$C$1:$D$49,2,FALSE))</f>
        <v/>
      </c>
    </row>
    <row r="152" spans="1:10" x14ac:dyDescent="0.25">
      <c r="A152" s="30"/>
      <c r="B152" s="31"/>
      <c r="C152" s="31"/>
      <c r="D152" s="30"/>
      <c r="E152" s="30"/>
      <c r="F152" s="32" t="str">
        <f t="shared" si="8"/>
        <v/>
      </c>
      <c r="G152" s="33" t="str">
        <f t="shared" si="9"/>
        <v/>
      </c>
      <c r="H152" s="34" t="str">
        <f t="shared" si="10"/>
        <v/>
      </c>
      <c r="I152" s="34" t="str">
        <f t="shared" si="11"/>
        <v/>
      </c>
      <c r="J152" s="34" t="str">
        <f>IF(A152="","",VLOOKUP(C152,data!$C$1:$D$49,2,FALSE))</f>
        <v/>
      </c>
    </row>
    <row r="153" spans="1:10" x14ac:dyDescent="0.25">
      <c r="A153" s="30"/>
      <c r="B153" s="31"/>
      <c r="C153" s="31"/>
      <c r="D153" s="30"/>
      <c r="E153" s="30"/>
      <c r="F153" s="32" t="str">
        <f t="shared" si="8"/>
        <v/>
      </c>
      <c r="G153" s="33" t="str">
        <f t="shared" si="9"/>
        <v/>
      </c>
      <c r="H153" s="34" t="str">
        <f t="shared" si="10"/>
        <v/>
      </c>
      <c r="I153" s="34" t="str">
        <f t="shared" si="11"/>
        <v/>
      </c>
      <c r="J153" s="34" t="str">
        <f>IF(A153="","",VLOOKUP(C153,data!$C$1:$D$49,2,FALSE))</f>
        <v/>
      </c>
    </row>
    <row r="154" spans="1:10" x14ac:dyDescent="0.25">
      <c r="A154" s="30"/>
      <c r="B154" s="31"/>
      <c r="C154" s="31"/>
      <c r="D154" s="30"/>
      <c r="E154" s="30"/>
      <c r="F154" s="32" t="str">
        <f t="shared" si="8"/>
        <v/>
      </c>
      <c r="G154" s="33" t="str">
        <f t="shared" si="9"/>
        <v/>
      </c>
      <c r="H154" s="34" t="str">
        <f t="shared" si="10"/>
        <v/>
      </c>
      <c r="I154" s="34" t="str">
        <f t="shared" si="11"/>
        <v/>
      </c>
      <c r="J154" s="34" t="str">
        <f>IF(A154="","",VLOOKUP(C154,data!$C$1:$D$49,2,FALSE))</f>
        <v/>
      </c>
    </row>
    <row r="155" spans="1:10" x14ac:dyDescent="0.25">
      <c r="A155" s="30"/>
      <c r="B155" s="31"/>
      <c r="C155" s="31"/>
      <c r="D155" s="30"/>
      <c r="E155" s="30"/>
      <c r="F155" s="32" t="str">
        <f t="shared" si="8"/>
        <v/>
      </c>
      <c r="G155" s="33" t="str">
        <f t="shared" si="9"/>
        <v/>
      </c>
      <c r="H155" s="34" t="str">
        <f t="shared" si="10"/>
        <v/>
      </c>
      <c r="I155" s="34" t="str">
        <f t="shared" si="11"/>
        <v/>
      </c>
      <c r="J155" s="34" t="str">
        <f>IF(A155="","",VLOOKUP(C155,data!$C$1:$D$49,2,FALSE))</f>
        <v/>
      </c>
    </row>
    <row r="156" spans="1:10" x14ac:dyDescent="0.25">
      <c r="A156" s="30"/>
      <c r="B156" s="31"/>
      <c r="C156" s="31"/>
      <c r="D156" s="30"/>
      <c r="E156" s="30"/>
      <c r="F156" s="32" t="str">
        <f t="shared" si="8"/>
        <v/>
      </c>
      <c r="G156" s="33" t="str">
        <f t="shared" si="9"/>
        <v/>
      </c>
      <c r="H156" s="34" t="str">
        <f t="shared" si="10"/>
        <v/>
      </c>
      <c r="I156" s="34" t="str">
        <f t="shared" si="11"/>
        <v/>
      </c>
      <c r="J156" s="34" t="str">
        <f>IF(A156="","",VLOOKUP(C156,data!$C$1:$D$49,2,FALSE))</f>
        <v/>
      </c>
    </row>
    <row r="157" spans="1:10" x14ac:dyDescent="0.25">
      <c r="A157" s="30"/>
      <c r="B157" s="31"/>
      <c r="C157" s="31"/>
      <c r="D157" s="30"/>
      <c r="E157" s="30"/>
      <c r="F157" s="32" t="str">
        <f t="shared" si="8"/>
        <v/>
      </c>
      <c r="G157" s="33" t="str">
        <f t="shared" si="9"/>
        <v/>
      </c>
      <c r="H157" s="34" t="str">
        <f t="shared" si="10"/>
        <v/>
      </c>
      <c r="I157" s="34" t="str">
        <f t="shared" si="11"/>
        <v/>
      </c>
      <c r="J157" s="34" t="str">
        <f>IF(A157="","",VLOOKUP(C157,data!$C$1:$D$49,2,FALSE))</f>
        <v/>
      </c>
    </row>
    <row r="158" spans="1:10" x14ac:dyDescent="0.25">
      <c r="A158" s="30"/>
      <c r="B158" s="31"/>
      <c r="C158" s="31"/>
      <c r="D158" s="30"/>
      <c r="E158" s="30"/>
      <c r="F158" s="32" t="str">
        <f t="shared" si="8"/>
        <v/>
      </c>
      <c r="G158" s="33" t="str">
        <f t="shared" si="9"/>
        <v/>
      </c>
      <c r="H158" s="34" t="str">
        <f t="shared" si="10"/>
        <v/>
      </c>
      <c r="I158" s="34" t="str">
        <f t="shared" si="11"/>
        <v/>
      </c>
      <c r="J158" s="34" t="str">
        <f>IF(A158="","",VLOOKUP(C158,data!$C$1:$D$49,2,FALSE))</f>
        <v/>
      </c>
    </row>
    <row r="159" spans="1:10" x14ac:dyDescent="0.25">
      <c r="A159" s="30"/>
      <c r="B159" s="31"/>
      <c r="C159" s="31"/>
      <c r="D159" s="30"/>
      <c r="E159" s="30"/>
      <c r="F159" s="32" t="str">
        <f t="shared" si="8"/>
        <v/>
      </c>
      <c r="G159" s="33" t="str">
        <f t="shared" si="9"/>
        <v/>
      </c>
      <c r="H159" s="34" t="str">
        <f t="shared" si="10"/>
        <v/>
      </c>
      <c r="I159" s="34" t="str">
        <f t="shared" si="11"/>
        <v/>
      </c>
      <c r="J159" s="34" t="str">
        <f>IF(A159="","",VLOOKUP(C159,data!$C$1:$D$49,2,FALSE))</f>
        <v/>
      </c>
    </row>
    <row r="160" spans="1:10" x14ac:dyDescent="0.25">
      <c r="A160" s="30"/>
      <c r="B160" s="31"/>
      <c r="C160" s="31"/>
      <c r="D160" s="30"/>
      <c r="E160" s="30"/>
      <c r="F160" s="32" t="str">
        <f t="shared" si="8"/>
        <v/>
      </c>
      <c r="G160" s="33" t="str">
        <f t="shared" si="9"/>
        <v/>
      </c>
      <c r="H160" s="34" t="str">
        <f t="shared" si="10"/>
        <v/>
      </c>
      <c r="I160" s="34" t="str">
        <f t="shared" si="11"/>
        <v/>
      </c>
      <c r="J160" s="34" t="str">
        <f>IF(A160="","",VLOOKUP(C160,data!$C$1:$D$49,2,FALSE))</f>
        <v/>
      </c>
    </row>
    <row r="161" spans="1:10" x14ac:dyDescent="0.25">
      <c r="A161" s="30"/>
      <c r="B161" s="31"/>
      <c r="C161" s="31"/>
      <c r="D161" s="30"/>
      <c r="E161" s="30"/>
      <c r="F161" s="32" t="str">
        <f t="shared" si="8"/>
        <v/>
      </c>
      <c r="G161" s="33" t="str">
        <f t="shared" si="9"/>
        <v/>
      </c>
      <c r="H161" s="34" t="str">
        <f t="shared" si="10"/>
        <v/>
      </c>
      <c r="I161" s="34" t="str">
        <f t="shared" si="11"/>
        <v/>
      </c>
      <c r="J161" s="34" t="str">
        <f>IF(A161="","",VLOOKUP(C161,data!$C$1:$D$49,2,FALSE))</f>
        <v/>
      </c>
    </row>
    <row r="162" spans="1:10" x14ac:dyDescent="0.25">
      <c r="A162" s="30"/>
      <c r="B162" s="31"/>
      <c r="C162" s="31"/>
      <c r="D162" s="30"/>
      <c r="E162" s="30"/>
      <c r="F162" s="32" t="str">
        <f t="shared" si="8"/>
        <v/>
      </c>
      <c r="G162" s="33" t="str">
        <f t="shared" si="9"/>
        <v/>
      </c>
      <c r="H162" s="34" t="str">
        <f t="shared" si="10"/>
        <v/>
      </c>
      <c r="I162" s="34" t="str">
        <f t="shared" si="11"/>
        <v/>
      </c>
      <c r="J162" s="34" t="str">
        <f>IF(A162="","",VLOOKUP(C162,data!$C$1:$D$49,2,FALSE))</f>
        <v/>
      </c>
    </row>
    <row r="163" spans="1:10" x14ac:dyDescent="0.25">
      <c r="A163" s="30"/>
      <c r="B163" s="31"/>
      <c r="C163" s="31"/>
      <c r="D163" s="30"/>
      <c r="E163" s="30"/>
      <c r="F163" s="32" t="str">
        <f t="shared" si="8"/>
        <v/>
      </c>
      <c r="G163" s="33" t="str">
        <f t="shared" si="9"/>
        <v/>
      </c>
      <c r="H163" s="34" t="str">
        <f t="shared" si="10"/>
        <v/>
      </c>
      <c r="I163" s="34" t="str">
        <f t="shared" si="11"/>
        <v/>
      </c>
      <c r="J163" s="34" t="str">
        <f>IF(A163="","",VLOOKUP(C163,data!$C$1:$D$49,2,FALSE))</f>
        <v/>
      </c>
    </row>
    <row r="164" spans="1:10" x14ac:dyDescent="0.25">
      <c r="A164" s="30"/>
      <c r="B164" s="31"/>
      <c r="C164" s="31"/>
      <c r="D164" s="30"/>
      <c r="E164" s="30"/>
      <c r="F164" s="32" t="str">
        <f t="shared" si="8"/>
        <v/>
      </c>
      <c r="G164" s="33" t="str">
        <f t="shared" si="9"/>
        <v/>
      </c>
      <c r="H164" s="34" t="str">
        <f t="shared" si="10"/>
        <v/>
      </c>
      <c r="I164" s="34" t="str">
        <f t="shared" si="11"/>
        <v/>
      </c>
      <c r="J164" s="34" t="str">
        <f>IF(A164="","",VLOOKUP(C164,data!$C$1:$D$49,2,FALSE))</f>
        <v/>
      </c>
    </row>
    <row r="165" spans="1:10" x14ac:dyDescent="0.25">
      <c r="A165" s="30"/>
      <c r="B165" s="31"/>
      <c r="C165" s="31"/>
      <c r="D165" s="30"/>
      <c r="E165" s="30"/>
      <c r="F165" s="32" t="str">
        <f t="shared" si="8"/>
        <v/>
      </c>
      <c r="G165" s="33" t="str">
        <f t="shared" si="9"/>
        <v/>
      </c>
      <c r="H165" s="34" t="str">
        <f t="shared" si="10"/>
        <v/>
      </c>
      <c r="I165" s="34" t="str">
        <f t="shared" si="11"/>
        <v/>
      </c>
      <c r="J165" s="34" t="str">
        <f>IF(A165="","",VLOOKUP(C165,data!$C$1:$D$49,2,FALSE))</f>
        <v/>
      </c>
    </row>
    <row r="166" spans="1:10" x14ac:dyDescent="0.25">
      <c r="A166" s="30"/>
      <c r="B166" s="31"/>
      <c r="C166" s="31"/>
      <c r="D166" s="30"/>
      <c r="E166" s="30"/>
      <c r="F166" s="32" t="str">
        <f t="shared" si="8"/>
        <v/>
      </c>
      <c r="G166" s="33" t="str">
        <f t="shared" si="9"/>
        <v/>
      </c>
      <c r="H166" s="34" t="str">
        <f t="shared" si="10"/>
        <v/>
      </c>
      <c r="I166" s="34" t="str">
        <f t="shared" si="11"/>
        <v/>
      </c>
      <c r="J166" s="34" t="str">
        <f>IF(A166="","",VLOOKUP(C166,data!$C$1:$D$49,2,FALSE))</f>
        <v/>
      </c>
    </row>
    <row r="167" spans="1:10" x14ac:dyDescent="0.25">
      <c r="A167" s="30"/>
      <c r="B167" s="31"/>
      <c r="C167" s="31"/>
      <c r="D167" s="30"/>
      <c r="E167" s="30"/>
      <c r="F167" s="32" t="str">
        <f t="shared" si="8"/>
        <v/>
      </c>
      <c r="G167" s="33" t="str">
        <f t="shared" si="9"/>
        <v/>
      </c>
      <c r="H167" s="34" t="str">
        <f t="shared" si="10"/>
        <v/>
      </c>
      <c r="I167" s="34" t="str">
        <f t="shared" si="11"/>
        <v/>
      </c>
      <c r="J167" s="34" t="str">
        <f>IF(A167="","",VLOOKUP(C167,data!$C$1:$D$49,2,FALSE))</f>
        <v/>
      </c>
    </row>
    <row r="168" spans="1:10" x14ac:dyDescent="0.25">
      <c r="A168" s="30"/>
      <c r="B168" s="31"/>
      <c r="C168" s="31"/>
      <c r="D168" s="30"/>
      <c r="E168" s="30"/>
      <c r="F168" s="32" t="str">
        <f t="shared" si="8"/>
        <v/>
      </c>
      <c r="G168" s="33" t="str">
        <f t="shared" si="9"/>
        <v/>
      </c>
      <c r="H168" s="34" t="str">
        <f t="shared" si="10"/>
        <v/>
      </c>
      <c r="I168" s="34" t="str">
        <f t="shared" si="11"/>
        <v/>
      </c>
      <c r="J168" s="34" t="str">
        <f>IF(A168="","",VLOOKUP(C168,data!$C$1:$D$49,2,FALSE))</f>
        <v/>
      </c>
    </row>
    <row r="169" spans="1:10" x14ac:dyDescent="0.25">
      <c r="A169" s="30"/>
      <c r="B169" s="31"/>
      <c r="C169" s="31"/>
      <c r="D169" s="30"/>
      <c r="E169" s="30"/>
      <c r="F169" s="32" t="str">
        <f t="shared" si="8"/>
        <v/>
      </c>
      <c r="G169" s="33" t="str">
        <f t="shared" si="9"/>
        <v/>
      </c>
      <c r="H169" s="34" t="str">
        <f t="shared" si="10"/>
        <v/>
      </c>
      <c r="I169" s="34" t="str">
        <f t="shared" si="11"/>
        <v/>
      </c>
      <c r="J169" s="34" t="str">
        <f>IF(A169="","",VLOOKUP(C169,data!$C$1:$D$49,2,FALSE))</f>
        <v/>
      </c>
    </row>
    <row r="170" spans="1:10" x14ac:dyDescent="0.25">
      <c r="A170" s="30"/>
      <c r="B170" s="31"/>
      <c r="C170" s="31"/>
      <c r="D170" s="30"/>
      <c r="E170" s="30"/>
      <c r="F170" s="32" t="str">
        <f t="shared" si="8"/>
        <v/>
      </c>
      <c r="G170" s="33" t="str">
        <f t="shared" si="9"/>
        <v/>
      </c>
      <c r="H170" s="34" t="str">
        <f t="shared" si="10"/>
        <v/>
      </c>
      <c r="I170" s="34" t="str">
        <f t="shared" si="11"/>
        <v/>
      </c>
      <c r="J170" s="34" t="str">
        <f>IF(A170="","",VLOOKUP(C170,data!$C$1:$D$49,2,FALSE))</f>
        <v/>
      </c>
    </row>
    <row r="171" spans="1:10" x14ac:dyDescent="0.25">
      <c r="A171" s="30"/>
      <c r="B171" s="31"/>
      <c r="C171" s="31"/>
      <c r="D171" s="30"/>
      <c r="E171" s="30"/>
      <c r="F171" s="32" t="str">
        <f t="shared" si="8"/>
        <v/>
      </c>
      <c r="G171" s="33" t="str">
        <f t="shared" si="9"/>
        <v/>
      </c>
      <c r="H171" s="34" t="str">
        <f t="shared" si="10"/>
        <v/>
      </c>
      <c r="I171" s="34" t="str">
        <f t="shared" si="11"/>
        <v/>
      </c>
      <c r="J171" s="34" t="str">
        <f>IF(A171="","",VLOOKUP(C171,data!$C$1:$D$49,2,FALSE))</f>
        <v/>
      </c>
    </row>
    <row r="172" spans="1:10" x14ac:dyDescent="0.25">
      <c r="A172" s="30"/>
      <c r="B172" s="31"/>
      <c r="C172" s="31"/>
      <c r="D172" s="30"/>
      <c r="E172" s="30"/>
      <c r="F172" s="32" t="str">
        <f t="shared" si="8"/>
        <v/>
      </c>
      <c r="G172" s="33" t="str">
        <f t="shared" si="9"/>
        <v/>
      </c>
      <c r="H172" s="34" t="str">
        <f t="shared" si="10"/>
        <v/>
      </c>
      <c r="I172" s="34" t="str">
        <f t="shared" si="11"/>
        <v/>
      </c>
      <c r="J172" s="34" t="str">
        <f>IF(A172="","",VLOOKUP(C172,data!$C$1:$D$49,2,FALSE))</f>
        <v/>
      </c>
    </row>
    <row r="173" spans="1:10" x14ac:dyDescent="0.25">
      <c r="A173" s="30"/>
      <c r="B173" s="31"/>
      <c r="C173" s="31"/>
      <c r="D173" s="30"/>
      <c r="E173" s="30"/>
      <c r="F173" s="32" t="str">
        <f t="shared" si="8"/>
        <v/>
      </c>
      <c r="G173" s="33" t="str">
        <f t="shared" si="9"/>
        <v/>
      </c>
      <c r="H173" s="34" t="str">
        <f t="shared" si="10"/>
        <v/>
      </c>
      <c r="I173" s="34" t="str">
        <f t="shared" si="11"/>
        <v/>
      </c>
      <c r="J173" s="34" t="str">
        <f>IF(A173="","",VLOOKUP(C173,data!$C$1:$D$49,2,FALSE))</f>
        <v/>
      </c>
    </row>
    <row r="174" spans="1:10" x14ac:dyDescent="0.25">
      <c r="A174" s="30"/>
      <c r="B174" s="31"/>
      <c r="C174" s="31"/>
      <c r="D174" s="30"/>
      <c r="E174" s="30"/>
      <c r="F174" s="32" t="str">
        <f t="shared" si="8"/>
        <v/>
      </c>
      <c r="G174" s="33" t="str">
        <f t="shared" si="9"/>
        <v/>
      </c>
      <c r="H174" s="34" t="str">
        <f t="shared" si="10"/>
        <v/>
      </c>
      <c r="I174" s="34" t="str">
        <f t="shared" si="11"/>
        <v/>
      </c>
      <c r="J174" s="34" t="str">
        <f>IF(A174="","",VLOOKUP(C174,data!$C$1:$D$49,2,FALSE))</f>
        <v/>
      </c>
    </row>
    <row r="175" spans="1:10" x14ac:dyDescent="0.25">
      <c r="A175" s="30"/>
      <c r="B175" s="31"/>
      <c r="C175" s="31"/>
      <c r="D175" s="30"/>
      <c r="E175" s="30"/>
      <c r="F175" s="32" t="str">
        <f t="shared" si="8"/>
        <v/>
      </c>
      <c r="G175" s="33" t="str">
        <f t="shared" si="9"/>
        <v/>
      </c>
      <c r="H175" s="34" t="str">
        <f t="shared" si="10"/>
        <v/>
      </c>
      <c r="I175" s="34" t="str">
        <f t="shared" si="11"/>
        <v/>
      </c>
      <c r="J175" s="34" t="str">
        <f>IF(A175="","",VLOOKUP(C175,data!$C$1:$D$49,2,FALSE))</f>
        <v/>
      </c>
    </row>
    <row r="176" spans="1:10" x14ac:dyDescent="0.25">
      <c r="A176" s="30"/>
      <c r="B176" s="31"/>
      <c r="C176" s="31"/>
      <c r="D176" s="30"/>
      <c r="E176" s="30"/>
      <c r="F176" s="32" t="str">
        <f t="shared" si="8"/>
        <v/>
      </c>
      <c r="G176" s="33" t="str">
        <f t="shared" si="9"/>
        <v/>
      </c>
      <c r="H176" s="34" t="str">
        <f t="shared" si="10"/>
        <v/>
      </c>
      <c r="I176" s="34" t="str">
        <f t="shared" si="11"/>
        <v/>
      </c>
      <c r="J176" s="34" t="str">
        <f>IF(A176="","",VLOOKUP(C176,data!$C$1:$D$49,2,FALSE))</f>
        <v/>
      </c>
    </row>
    <row r="177" spans="1:10" x14ac:dyDescent="0.25">
      <c r="A177" s="30"/>
      <c r="B177" s="31"/>
      <c r="C177" s="31"/>
      <c r="D177" s="30"/>
      <c r="E177" s="30"/>
      <c r="F177" s="32" t="str">
        <f t="shared" si="8"/>
        <v/>
      </c>
      <c r="G177" s="33" t="str">
        <f t="shared" si="9"/>
        <v/>
      </c>
      <c r="H177" s="34" t="str">
        <f t="shared" si="10"/>
        <v/>
      </c>
      <c r="I177" s="34" t="str">
        <f t="shared" si="11"/>
        <v/>
      </c>
      <c r="J177" s="34" t="str">
        <f>IF(A177="","",VLOOKUP(C177,data!$C$1:$D$49,2,FALSE))</f>
        <v/>
      </c>
    </row>
    <row r="178" spans="1:10" x14ac:dyDescent="0.25">
      <c r="A178" s="30"/>
      <c r="B178" s="31"/>
      <c r="C178" s="31"/>
      <c r="D178" s="30"/>
      <c r="E178" s="30"/>
      <c r="F178" s="32" t="str">
        <f t="shared" si="8"/>
        <v/>
      </c>
      <c r="G178" s="33" t="str">
        <f t="shared" si="9"/>
        <v/>
      </c>
      <c r="H178" s="34" t="str">
        <f t="shared" si="10"/>
        <v/>
      </c>
      <c r="I178" s="34" t="str">
        <f t="shared" si="11"/>
        <v/>
      </c>
      <c r="J178" s="34" t="str">
        <f>IF(A178="","",VLOOKUP(C178,data!$C$1:$D$49,2,FALSE))</f>
        <v/>
      </c>
    </row>
    <row r="179" spans="1:10" x14ac:dyDescent="0.25">
      <c r="A179" s="30"/>
      <c r="B179" s="31"/>
      <c r="C179" s="31"/>
      <c r="D179" s="30"/>
      <c r="E179" s="30"/>
      <c r="F179" s="32" t="str">
        <f t="shared" si="8"/>
        <v/>
      </c>
      <c r="G179" s="33" t="str">
        <f t="shared" si="9"/>
        <v/>
      </c>
      <c r="H179" s="34" t="str">
        <f t="shared" si="10"/>
        <v/>
      </c>
      <c r="I179" s="34" t="str">
        <f t="shared" si="11"/>
        <v/>
      </c>
      <c r="J179" s="34" t="str">
        <f>IF(A179="","",VLOOKUP(C179,data!$C$1:$D$49,2,FALSE))</f>
        <v/>
      </c>
    </row>
    <row r="180" spans="1:10" x14ac:dyDescent="0.25">
      <c r="A180" s="30"/>
      <c r="B180" s="31"/>
      <c r="C180" s="31"/>
      <c r="D180" s="30"/>
      <c r="E180" s="30"/>
      <c r="F180" s="32" t="str">
        <f t="shared" si="8"/>
        <v/>
      </c>
      <c r="G180" s="33" t="str">
        <f t="shared" si="9"/>
        <v/>
      </c>
      <c r="H180" s="34" t="str">
        <f t="shared" si="10"/>
        <v/>
      </c>
      <c r="I180" s="34" t="str">
        <f t="shared" si="11"/>
        <v/>
      </c>
      <c r="J180" s="34" t="str">
        <f>IF(A180="","",VLOOKUP(C180,data!$C$1:$D$49,2,FALSE))</f>
        <v/>
      </c>
    </row>
    <row r="181" spans="1:10" x14ac:dyDescent="0.25">
      <c r="A181" s="30"/>
      <c r="B181" s="31"/>
      <c r="C181" s="31"/>
      <c r="D181" s="30"/>
      <c r="E181" s="30"/>
      <c r="F181" s="32" t="str">
        <f t="shared" si="8"/>
        <v/>
      </c>
      <c r="G181" s="33" t="str">
        <f t="shared" si="9"/>
        <v/>
      </c>
      <c r="H181" s="34" t="str">
        <f t="shared" si="10"/>
        <v/>
      </c>
      <c r="I181" s="34" t="str">
        <f t="shared" si="11"/>
        <v/>
      </c>
      <c r="J181" s="34" t="str">
        <f>IF(A181="","",VLOOKUP(C181,data!$C$1:$D$49,2,FALSE))</f>
        <v/>
      </c>
    </row>
    <row r="182" spans="1:10" x14ac:dyDescent="0.25">
      <c r="A182" s="30"/>
      <c r="B182" s="31"/>
      <c r="C182" s="31"/>
      <c r="D182" s="30"/>
      <c r="E182" s="30"/>
      <c r="F182" s="32" t="str">
        <f t="shared" si="8"/>
        <v/>
      </c>
      <c r="G182" s="33" t="str">
        <f t="shared" si="9"/>
        <v/>
      </c>
      <c r="H182" s="34" t="str">
        <f t="shared" si="10"/>
        <v/>
      </c>
      <c r="I182" s="34" t="str">
        <f t="shared" si="11"/>
        <v/>
      </c>
      <c r="J182" s="34" t="str">
        <f>IF(A182="","",VLOOKUP(C182,data!$C$1:$D$49,2,FALSE))</f>
        <v/>
      </c>
    </row>
    <row r="183" spans="1:10" x14ac:dyDescent="0.25">
      <c r="A183" s="30"/>
      <c r="B183" s="31"/>
      <c r="C183" s="31"/>
      <c r="D183" s="30"/>
      <c r="E183" s="30"/>
      <c r="F183" s="32" t="str">
        <f t="shared" si="8"/>
        <v/>
      </c>
      <c r="G183" s="33" t="str">
        <f t="shared" si="9"/>
        <v/>
      </c>
      <c r="H183" s="34" t="str">
        <f t="shared" si="10"/>
        <v/>
      </c>
      <c r="I183" s="34" t="str">
        <f t="shared" si="11"/>
        <v/>
      </c>
      <c r="J183" s="34" t="str">
        <f>IF(A183="","",VLOOKUP(C183,data!$C$1:$D$49,2,FALSE))</f>
        <v/>
      </c>
    </row>
    <row r="184" spans="1:10" x14ac:dyDescent="0.25">
      <c r="A184" s="30"/>
      <c r="B184" s="31"/>
      <c r="C184" s="31"/>
      <c r="D184" s="30"/>
      <c r="E184" s="30"/>
      <c r="F184" s="32" t="str">
        <f t="shared" si="8"/>
        <v/>
      </c>
      <c r="G184" s="33" t="str">
        <f t="shared" si="9"/>
        <v/>
      </c>
      <c r="H184" s="34" t="str">
        <f t="shared" si="10"/>
        <v/>
      </c>
      <c r="I184" s="34" t="str">
        <f t="shared" si="11"/>
        <v/>
      </c>
      <c r="J184" s="34" t="str">
        <f>IF(A184="","",VLOOKUP(C184,data!$C$1:$D$49,2,FALSE))</f>
        <v/>
      </c>
    </row>
    <row r="185" spans="1:10" x14ac:dyDescent="0.25">
      <c r="A185" s="30"/>
      <c r="B185" s="31"/>
      <c r="C185" s="31"/>
      <c r="D185" s="30"/>
      <c r="E185" s="30"/>
      <c r="F185" s="32" t="str">
        <f t="shared" si="8"/>
        <v/>
      </c>
      <c r="G185" s="33" t="str">
        <f t="shared" si="9"/>
        <v/>
      </c>
      <c r="H185" s="34" t="str">
        <f t="shared" si="10"/>
        <v/>
      </c>
      <c r="I185" s="34" t="str">
        <f t="shared" si="11"/>
        <v/>
      </c>
      <c r="J185" s="34" t="str">
        <f>IF(A185="","",VLOOKUP(C185,data!$C$1:$D$49,2,FALSE))</f>
        <v/>
      </c>
    </row>
    <row r="186" spans="1:10" x14ac:dyDescent="0.25">
      <c r="A186" s="30"/>
      <c r="B186" s="31"/>
      <c r="C186" s="31"/>
      <c r="D186" s="30"/>
      <c r="E186" s="30"/>
      <c r="F186" s="32" t="str">
        <f t="shared" si="8"/>
        <v/>
      </c>
      <c r="G186" s="33" t="str">
        <f t="shared" si="9"/>
        <v/>
      </c>
      <c r="H186" s="34" t="str">
        <f t="shared" si="10"/>
        <v/>
      </c>
      <c r="I186" s="34" t="str">
        <f t="shared" si="11"/>
        <v/>
      </c>
      <c r="J186" s="34" t="str">
        <f>IF(A186="","",VLOOKUP(C186,data!$C$1:$D$49,2,FALSE))</f>
        <v/>
      </c>
    </row>
    <row r="187" spans="1:10" x14ac:dyDescent="0.25">
      <c r="A187" s="30"/>
      <c r="B187" s="31"/>
      <c r="C187" s="31"/>
      <c r="D187" s="30"/>
      <c r="E187" s="30"/>
      <c r="F187" s="32" t="str">
        <f t="shared" si="8"/>
        <v/>
      </c>
      <c r="G187" s="33" t="str">
        <f t="shared" si="9"/>
        <v/>
      </c>
      <c r="H187" s="34" t="str">
        <f t="shared" si="10"/>
        <v/>
      </c>
      <c r="I187" s="34" t="str">
        <f t="shared" si="11"/>
        <v/>
      </c>
      <c r="J187" s="34" t="str">
        <f>IF(A187="","",VLOOKUP(C187,data!$C$1:$D$49,2,FALSE))</f>
        <v/>
      </c>
    </row>
    <row r="188" spans="1:10" x14ac:dyDescent="0.25">
      <c r="A188" s="30"/>
      <c r="B188" s="31"/>
      <c r="C188" s="31"/>
      <c r="D188" s="30"/>
      <c r="E188" s="30"/>
      <c r="F188" s="32" t="str">
        <f t="shared" si="8"/>
        <v/>
      </c>
      <c r="G188" s="33" t="str">
        <f t="shared" si="9"/>
        <v/>
      </c>
      <c r="H188" s="34" t="str">
        <f t="shared" si="10"/>
        <v/>
      </c>
      <c r="I188" s="34" t="str">
        <f t="shared" si="11"/>
        <v/>
      </c>
      <c r="J188" s="34" t="str">
        <f>IF(A188="","",VLOOKUP(C188,data!$C$1:$D$49,2,FALSE))</f>
        <v/>
      </c>
    </row>
    <row r="189" spans="1:10" x14ac:dyDescent="0.25">
      <c r="A189" s="30"/>
      <c r="B189" s="31"/>
      <c r="C189" s="31"/>
      <c r="D189" s="30"/>
      <c r="E189" s="30"/>
      <c r="F189" s="32" t="str">
        <f t="shared" si="8"/>
        <v/>
      </c>
      <c r="G189" s="33" t="str">
        <f t="shared" si="9"/>
        <v/>
      </c>
      <c r="H189" s="34" t="str">
        <f t="shared" si="10"/>
        <v/>
      </c>
      <c r="I189" s="34" t="str">
        <f t="shared" si="11"/>
        <v/>
      </c>
      <c r="J189" s="34" t="str">
        <f>IF(A189="","",VLOOKUP(C189,data!$C$1:$D$49,2,FALSE))</f>
        <v/>
      </c>
    </row>
    <row r="190" spans="1:10" x14ac:dyDescent="0.25">
      <c r="A190" s="30"/>
      <c r="B190" s="31"/>
      <c r="C190" s="31"/>
      <c r="D190" s="30"/>
      <c r="E190" s="30"/>
      <c r="F190" s="32" t="str">
        <f t="shared" si="8"/>
        <v/>
      </c>
      <c r="G190" s="33" t="str">
        <f t="shared" si="9"/>
        <v/>
      </c>
      <c r="H190" s="34" t="str">
        <f t="shared" si="10"/>
        <v/>
      </c>
      <c r="I190" s="34" t="str">
        <f t="shared" si="11"/>
        <v/>
      </c>
      <c r="J190" s="34" t="str">
        <f>IF(A190="","",VLOOKUP(C190,data!$C$1:$D$49,2,FALSE))</f>
        <v/>
      </c>
    </row>
    <row r="191" spans="1:10" x14ac:dyDescent="0.25">
      <c r="A191" s="30"/>
      <c r="B191" s="31"/>
      <c r="C191" s="31"/>
      <c r="D191" s="30"/>
      <c r="E191" s="30"/>
      <c r="F191" s="32" t="str">
        <f t="shared" si="8"/>
        <v/>
      </c>
      <c r="G191" s="33" t="str">
        <f t="shared" si="9"/>
        <v/>
      </c>
      <c r="H191" s="34" t="str">
        <f t="shared" si="10"/>
        <v/>
      </c>
      <c r="I191" s="34" t="str">
        <f t="shared" si="11"/>
        <v/>
      </c>
      <c r="J191" s="34" t="str">
        <f>IF(A191="","",VLOOKUP(C191,data!$C$1:$D$49,2,FALSE))</f>
        <v/>
      </c>
    </row>
    <row r="192" spans="1:10" x14ac:dyDescent="0.25">
      <c r="A192" s="30"/>
      <c r="B192" s="31"/>
      <c r="C192" s="31"/>
      <c r="D192" s="30"/>
      <c r="E192" s="30"/>
      <c r="F192" s="32" t="str">
        <f t="shared" si="8"/>
        <v/>
      </c>
      <c r="G192" s="33" t="str">
        <f t="shared" si="9"/>
        <v/>
      </c>
      <c r="H192" s="34" t="str">
        <f t="shared" si="10"/>
        <v/>
      </c>
      <c r="I192" s="34" t="str">
        <f t="shared" si="11"/>
        <v/>
      </c>
      <c r="J192" s="34" t="str">
        <f>IF(A192="","",VLOOKUP(C192,data!$C$1:$D$49,2,FALSE))</f>
        <v/>
      </c>
    </row>
    <row r="193" spans="1:10" x14ac:dyDescent="0.25">
      <c r="A193" s="30"/>
      <c r="B193" s="31"/>
      <c r="C193" s="31"/>
      <c r="D193" s="30"/>
      <c r="E193" s="30"/>
      <c r="F193" s="32" t="str">
        <f t="shared" si="8"/>
        <v/>
      </c>
      <c r="G193" s="33" t="str">
        <f t="shared" si="9"/>
        <v/>
      </c>
      <c r="H193" s="34" t="str">
        <f t="shared" si="10"/>
        <v/>
      </c>
      <c r="I193" s="34" t="str">
        <f t="shared" si="11"/>
        <v/>
      </c>
      <c r="J193" s="34" t="str">
        <f>IF(A193="","",VLOOKUP(C193,data!$C$1:$D$49,2,FALSE))</f>
        <v/>
      </c>
    </row>
    <row r="194" spans="1:10" x14ac:dyDescent="0.25">
      <c r="A194" s="30"/>
      <c r="B194" s="31"/>
      <c r="C194" s="31"/>
      <c r="D194" s="30"/>
      <c r="E194" s="30"/>
      <c r="F194" s="32" t="str">
        <f t="shared" si="8"/>
        <v/>
      </c>
      <c r="G194" s="33" t="str">
        <f t="shared" si="9"/>
        <v/>
      </c>
      <c r="H194" s="34" t="str">
        <f t="shared" si="10"/>
        <v/>
      </c>
      <c r="I194" s="34" t="str">
        <f t="shared" si="11"/>
        <v/>
      </c>
      <c r="J194" s="34" t="str">
        <f>IF(A194="","",VLOOKUP(C194,data!$C$1:$D$49,2,FALSE))</f>
        <v/>
      </c>
    </row>
    <row r="195" spans="1:10" x14ac:dyDescent="0.25">
      <c r="A195" s="30"/>
      <c r="B195" s="31"/>
      <c r="C195" s="31"/>
      <c r="D195" s="30"/>
      <c r="E195" s="30"/>
      <c r="F195" s="32" t="str">
        <f t="shared" si="8"/>
        <v/>
      </c>
      <c r="G195" s="33" t="str">
        <f t="shared" si="9"/>
        <v/>
      </c>
      <c r="H195" s="34" t="str">
        <f t="shared" si="10"/>
        <v/>
      </c>
      <c r="I195" s="34" t="str">
        <f t="shared" si="11"/>
        <v/>
      </c>
      <c r="J195" s="34" t="str">
        <f>IF(A195="","",VLOOKUP(C195,data!$C$1:$D$49,2,FALSE))</f>
        <v/>
      </c>
    </row>
    <row r="196" spans="1:10" x14ac:dyDescent="0.25">
      <c r="A196" s="30"/>
      <c r="B196" s="31"/>
      <c r="C196" s="31"/>
      <c r="D196" s="30"/>
      <c r="E196" s="30"/>
      <c r="F196" s="32" t="str">
        <f t="shared" ref="F196:F259" si="12">IF(A196="","",IF(D196/J196*E196&gt;0.9,1,IF(D196/J196*E196&gt;0.8,0.9,IF(D196/J196*E196&gt;0.7,0.8,IF(D196/J196*E196&gt;0.6,0.7,IF(D196/J196*E196&gt;0.5,0.6,IF(D196/J196*E196&gt;0.4,0.5,IF(D196/J196*E196&gt;0.3,0.4,IF(D196/J196*E196&gt;0.2,0.3,IF(D196/J196*E196&gt;0.1,0.2,IF(D196/J196*E196&gt;0,0.1,0)))))))))))</f>
        <v/>
      </c>
      <c r="G196" s="33" t="str">
        <f t="shared" ref="G196:G259" si="13">IF(B196="","",IF(OR(B196="6.3",B196="6.6"),I196,H196))</f>
        <v/>
      </c>
      <c r="H196" s="34" t="str">
        <f t="shared" ref="H196:H259" si="14">IF(A196="","",(E196-F196)*10)</f>
        <v/>
      </c>
      <c r="I196" s="34" t="str">
        <f t="shared" ref="I196:I259" si="15">IF(A196="","",IF(E196=1,IF(F196&gt;0.9,0,IF(F196&gt;0.8,0.2,IF(F196&gt;0.7,0.4,IF(F196&gt;0.6,0.6,IF(F196&gt;0.5,0.8,IF(F196&gt;0.4,1,IF(F196&gt;0.3,1.2,IF(F196&gt;0.2,1.4,IF(F196&gt;0.1,1.6,IF(F196&gt;0,1.8,2)))))))))),IF(E196=0.5,IF(F196&gt;0.4,0,IF(F196&gt;0.3,0.2,IF(F196&gt;0.2,0.4,IF(F196&gt;0.1,0.6,IF(F196&gt;0,0.8,1))))),"NR")))</f>
        <v/>
      </c>
      <c r="J196" s="34" t="str">
        <f>IF(A196="","",VLOOKUP(C196,data!$C$1:$D$49,2,FALSE))</f>
        <v/>
      </c>
    </row>
    <row r="197" spans="1:10" x14ac:dyDescent="0.25">
      <c r="A197" s="30"/>
      <c r="B197" s="31"/>
      <c r="C197" s="31"/>
      <c r="D197" s="30"/>
      <c r="E197" s="30"/>
      <c r="F197" s="32" t="str">
        <f t="shared" si="12"/>
        <v/>
      </c>
      <c r="G197" s="33" t="str">
        <f t="shared" si="13"/>
        <v/>
      </c>
      <c r="H197" s="34" t="str">
        <f t="shared" si="14"/>
        <v/>
      </c>
      <c r="I197" s="34" t="str">
        <f t="shared" si="15"/>
        <v/>
      </c>
      <c r="J197" s="34" t="str">
        <f>IF(A197="","",VLOOKUP(C197,data!$C$1:$D$49,2,FALSE))</f>
        <v/>
      </c>
    </row>
    <row r="198" spans="1:10" x14ac:dyDescent="0.25">
      <c r="A198" s="30"/>
      <c r="B198" s="31"/>
      <c r="C198" s="31"/>
      <c r="D198" s="30"/>
      <c r="E198" s="30"/>
      <c r="F198" s="32" t="str">
        <f t="shared" si="12"/>
        <v/>
      </c>
      <c r="G198" s="33" t="str">
        <f t="shared" si="13"/>
        <v/>
      </c>
      <c r="H198" s="34" t="str">
        <f t="shared" si="14"/>
        <v/>
      </c>
      <c r="I198" s="34" t="str">
        <f t="shared" si="15"/>
        <v/>
      </c>
      <c r="J198" s="34" t="str">
        <f>IF(A198="","",VLOOKUP(C198,data!$C$1:$D$49,2,FALSE))</f>
        <v/>
      </c>
    </row>
    <row r="199" spans="1:10" x14ac:dyDescent="0.25">
      <c r="A199" s="30"/>
      <c r="B199" s="31"/>
      <c r="C199" s="31"/>
      <c r="D199" s="30"/>
      <c r="E199" s="30"/>
      <c r="F199" s="32" t="str">
        <f t="shared" si="12"/>
        <v/>
      </c>
      <c r="G199" s="33" t="str">
        <f t="shared" si="13"/>
        <v/>
      </c>
      <c r="H199" s="34" t="str">
        <f t="shared" si="14"/>
        <v/>
      </c>
      <c r="I199" s="34" t="str">
        <f t="shared" si="15"/>
        <v/>
      </c>
      <c r="J199" s="34" t="str">
        <f>IF(A199="","",VLOOKUP(C199,data!$C$1:$D$49,2,FALSE))</f>
        <v/>
      </c>
    </row>
    <row r="200" spans="1:10" x14ac:dyDescent="0.25">
      <c r="A200" s="30"/>
      <c r="B200" s="31"/>
      <c r="C200" s="31"/>
      <c r="D200" s="30"/>
      <c r="E200" s="30"/>
      <c r="F200" s="32" t="str">
        <f t="shared" si="12"/>
        <v/>
      </c>
      <c r="G200" s="33" t="str">
        <f t="shared" si="13"/>
        <v/>
      </c>
      <c r="H200" s="34" t="str">
        <f t="shared" si="14"/>
        <v/>
      </c>
      <c r="I200" s="34" t="str">
        <f t="shared" si="15"/>
        <v/>
      </c>
      <c r="J200" s="34" t="str">
        <f>IF(A200="","",VLOOKUP(C200,data!$C$1:$D$49,2,FALSE))</f>
        <v/>
      </c>
    </row>
    <row r="201" spans="1:10" x14ac:dyDescent="0.25">
      <c r="A201" s="30"/>
      <c r="B201" s="31"/>
      <c r="C201" s="31"/>
      <c r="D201" s="30"/>
      <c r="E201" s="30"/>
      <c r="F201" s="32" t="str">
        <f t="shared" si="12"/>
        <v/>
      </c>
      <c r="G201" s="33" t="str">
        <f t="shared" si="13"/>
        <v/>
      </c>
      <c r="H201" s="34" t="str">
        <f t="shared" si="14"/>
        <v/>
      </c>
      <c r="I201" s="34" t="str">
        <f t="shared" si="15"/>
        <v/>
      </c>
      <c r="J201" s="34" t="str">
        <f>IF(A201="","",VLOOKUP(C201,data!$C$1:$D$49,2,FALSE))</f>
        <v/>
      </c>
    </row>
    <row r="202" spans="1:10" x14ac:dyDescent="0.25">
      <c r="A202" s="30"/>
      <c r="B202" s="31"/>
      <c r="C202" s="31"/>
      <c r="D202" s="30"/>
      <c r="E202" s="30"/>
      <c r="F202" s="32" t="str">
        <f t="shared" si="12"/>
        <v/>
      </c>
      <c r="G202" s="33" t="str">
        <f t="shared" si="13"/>
        <v/>
      </c>
      <c r="H202" s="34" t="str">
        <f t="shared" si="14"/>
        <v/>
      </c>
      <c r="I202" s="34" t="str">
        <f t="shared" si="15"/>
        <v/>
      </c>
      <c r="J202" s="34" t="str">
        <f>IF(A202="","",VLOOKUP(C202,data!$C$1:$D$49,2,FALSE))</f>
        <v/>
      </c>
    </row>
    <row r="203" spans="1:10" x14ac:dyDescent="0.25">
      <c r="A203" s="30"/>
      <c r="B203" s="31"/>
      <c r="C203" s="31"/>
      <c r="D203" s="30"/>
      <c r="E203" s="30"/>
      <c r="F203" s="32" t="str">
        <f t="shared" si="12"/>
        <v/>
      </c>
      <c r="G203" s="33" t="str">
        <f t="shared" si="13"/>
        <v/>
      </c>
      <c r="H203" s="34" t="str">
        <f t="shared" si="14"/>
        <v/>
      </c>
      <c r="I203" s="34" t="str">
        <f t="shared" si="15"/>
        <v/>
      </c>
      <c r="J203" s="34" t="str">
        <f>IF(A203="","",VLOOKUP(C203,data!$C$1:$D$49,2,FALSE))</f>
        <v/>
      </c>
    </row>
    <row r="204" spans="1:10" x14ac:dyDescent="0.25">
      <c r="A204" s="30"/>
      <c r="B204" s="31"/>
      <c r="C204" s="31"/>
      <c r="D204" s="30"/>
      <c r="E204" s="30"/>
      <c r="F204" s="32" t="str">
        <f t="shared" si="12"/>
        <v/>
      </c>
      <c r="G204" s="33" t="str">
        <f t="shared" si="13"/>
        <v/>
      </c>
      <c r="H204" s="34" t="str">
        <f t="shared" si="14"/>
        <v/>
      </c>
      <c r="I204" s="34" t="str">
        <f t="shared" si="15"/>
        <v/>
      </c>
      <c r="J204" s="34" t="str">
        <f>IF(A204="","",VLOOKUP(C204,data!$C$1:$D$49,2,FALSE))</f>
        <v/>
      </c>
    </row>
    <row r="205" spans="1:10" x14ac:dyDescent="0.25">
      <c r="A205" s="30"/>
      <c r="B205" s="31"/>
      <c r="C205" s="31"/>
      <c r="D205" s="30"/>
      <c r="E205" s="30"/>
      <c r="F205" s="32" t="str">
        <f t="shared" si="12"/>
        <v/>
      </c>
      <c r="G205" s="33" t="str">
        <f t="shared" si="13"/>
        <v/>
      </c>
      <c r="H205" s="34" t="str">
        <f t="shared" si="14"/>
        <v/>
      </c>
      <c r="I205" s="34" t="str">
        <f t="shared" si="15"/>
        <v/>
      </c>
      <c r="J205" s="34" t="str">
        <f>IF(A205="","",VLOOKUP(C205,data!$C$1:$D$49,2,FALSE))</f>
        <v/>
      </c>
    </row>
    <row r="206" spans="1:10" x14ac:dyDescent="0.25">
      <c r="A206" s="30"/>
      <c r="B206" s="31"/>
      <c r="C206" s="31"/>
      <c r="D206" s="30"/>
      <c r="E206" s="30"/>
      <c r="F206" s="32" t="str">
        <f t="shared" si="12"/>
        <v/>
      </c>
      <c r="G206" s="33" t="str">
        <f t="shared" si="13"/>
        <v/>
      </c>
      <c r="H206" s="34" t="str">
        <f t="shared" si="14"/>
        <v/>
      </c>
      <c r="I206" s="34" t="str">
        <f t="shared" si="15"/>
        <v/>
      </c>
      <c r="J206" s="34" t="str">
        <f>IF(A206="","",VLOOKUP(C206,data!$C$1:$D$49,2,FALSE))</f>
        <v/>
      </c>
    </row>
    <row r="207" spans="1:10" x14ac:dyDescent="0.25">
      <c r="A207" s="30"/>
      <c r="B207" s="31"/>
      <c r="C207" s="31"/>
      <c r="D207" s="30"/>
      <c r="E207" s="30"/>
      <c r="F207" s="32" t="str">
        <f t="shared" si="12"/>
        <v/>
      </c>
      <c r="G207" s="33" t="str">
        <f t="shared" si="13"/>
        <v/>
      </c>
      <c r="H207" s="34" t="str">
        <f t="shared" si="14"/>
        <v/>
      </c>
      <c r="I207" s="34" t="str">
        <f t="shared" si="15"/>
        <v/>
      </c>
      <c r="J207" s="34" t="str">
        <f>IF(A207="","",VLOOKUP(C207,data!$C$1:$D$49,2,FALSE))</f>
        <v/>
      </c>
    </row>
    <row r="208" spans="1:10" x14ac:dyDescent="0.25">
      <c r="A208" s="30"/>
      <c r="B208" s="31"/>
      <c r="C208" s="31"/>
      <c r="D208" s="30"/>
      <c r="E208" s="30"/>
      <c r="F208" s="32" t="str">
        <f t="shared" si="12"/>
        <v/>
      </c>
      <c r="G208" s="33" t="str">
        <f t="shared" si="13"/>
        <v/>
      </c>
      <c r="H208" s="34" t="str">
        <f t="shared" si="14"/>
        <v/>
      </c>
      <c r="I208" s="34" t="str">
        <f t="shared" si="15"/>
        <v/>
      </c>
      <c r="J208" s="34" t="str">
        <f>IF(A208="","",VLOOKUP(C208,data!$C$1:$D$49,2,FALSE))</f>
        <v/>
      </c>
    </row>
    <row r="209" spans="1:10" x14ac:dyDescent="0.25">
      <c r="A209" s="30"/>
      <c r="B209" s="31"/>
      <c r="C209" s="31"/>
      <c r="D209" s="30"/>
      <c r="E209" s="30"/>
      <c r="F209" s="32" t="str">
        <f t="shared" si="12"/>
        <v/>
      </c>
      <c r="G209" s="33" t="str">
        <f t="shared" si="13"/>
        <v/>
      </c>
      <c r="H209" s="34" t="str">
        <f t="shared" si="14"/>
        <v/>
      </c>
      <c r="I209" s="34" t="str">
        <f t="shared" si="15"/>
        <v/>
      </c>
      <c r="J209" s="34" t="str">
        <f>IF(A209="","",VLOOKUP(C209,data!$C$1:$D$49,2,FALSE))</f>
        <v/>
      </c>
    </row>
    <row r="210" spans="1:10" x14ac:dyDescent="0.25">
      <c r="A210" s="30"/>
      <c r="B210" s="31"/>
      <c r="C210" s="31"/>
      <c r="D210" s="30"/>
      <c r="E210" s="30"/>
      <c r="F210" s="32" t="str">
        <f t="shared" si="12"/>
        <v/>
      </c>
      <c r="G210" s="33" t="str">
        <f t="shared" si="13"/>
        <v/>
      </c>
      <c r="H210" s="34" t="str">
        <f t="shared" si="14"/>
        <v/>
      </c>
      <c r="I210" s="34" t="str">
        <f t="shared" si="15"/>
        <v/>
      </c>
      <c r="J210" s="34" t="str">
        <f>IF(A210="","",VLOOKUP(C210,data!$C$1:$D$49,2,FALSE))</f>
        <v/>
      </c>
    </row>
    <row r="211" spans="1:10" x14ac:dyDescent="0.25">
      <c r="A211" s="30"/>
      <c r="B211" s="31"/>
      <c r="C211" s="31"/>
      <c r="D211" s="30"/>
      <c r="E211" s="30"/>
      <c r="F211" s="32" t="str">
        <f t="shared" si="12"/>
        <v/>
      </c>
      <c r="G211" s="33" t="str">
        <f t="shared" si="13"/>
        <v/>
      </c>
      <c r="H211" s="34" t="str">
        <f t="shared" si="14"/>
        <v/>
      </c>
      <c r="I211" s="34" t="str">
        <f t="shared" si="15"/>
        <v/>
      </c>
      <c r="J211" s="34" t="str">
        <f>IF(A211="","",VLOOKUP(C211,data!$C$1:$D$49,2,FALSE))</f>
        <v/>
      </c>
    </row>
    <row r="212" spans="1:10" x14ac:dyDescent="0.25">
      <c r="A212" s="30"/>
      <c r="B212" s="31"/>
      <c r="C212" s="31"/>
      <c r="D212" s="30"/>
      <c r="E212" s="30"/>
      <c r="F212" s="32" t="str">
        <f t="shared" si="12"/>
        <v/>
      </c>
      <c r="G212" s="33" t="str">
        <f t="shared" si="13"/>
        <v/>
      </c>
      <c r="H212" s="34" t="str">
        <f t="shared" si="14"/>
        <v/>
      </c>
      <c r="I212" s="34" t="str">
        <f t="shared" si="15"/>
        <v/>
      </c>
      <c r="J212" s="34" t="str">
        <f>IF(A212="","",VLOOKUP(C212,data!$C$1:$D$49,2,FALSE))</f>
        <v/>
      </c>
    </row>
    <row r="213" spans="1:10" x14ac:dyDescent="0.25">
      <c r="A213" s="30"/>
      <c r="B213" s="31"/>
      <c r="C213" s="31"/>
      <c r="D213" s="30"/>
      <c r="E213" s="30"/>
      <c r="F213" s="32" t="str">
        <f t="shared" si="12"/>
        <v/>
      </c>
      <c r="G213" s="33" t="str">
        <f t="shared" si="13"/>
        <v/>
      </c>
      <c r="H213" s="34" t="str">
        <f t="shared" si="14"/>
        <v/>
      </c>
      <c r="I213" s="34" t="str">
        <f t="shared" si="15"/>
        <v/>
      </c>
      <c r="J213" s="34" t="str">
        <f>IF(A213="","",VLOOKUP(C213,data!$C$1:$D$49,2,FALSE))</f>
        <v/>
      </c>
    </row>
    <row r="214" spans="1:10" x14ac:dyDescent="0.25">
      <c r="A214" s="30"/>
      <c r="B214" s="31"/>
      <c r="C214" s="31"/>
      <c r="D214" s="30"/>
      <c r="E214" s="30"/>
      <c r="F214" s="32" t="str">
        <f t="shared" si="12"/>
        <v/>
      </c>
      <c r="G214" s="33" t="str">
        <f t="shared" si="13"/>
        <v/>
      </c>
      <c r="H214" s="34" t="str">
        <f t="shared" si="14"/>
        <v/>
      </c>
      <c r="I214" s="34" t="str">
        <f t="shared" si="15"/>
        <v/>
      </c>
      <c r="J214" s="34" t="str">
        <f>IF(A214="","",VLOOKUP(C214,data!$C$1:$D$49,2,FALSE))</f>
        <v/>
      </c>
    </row>
    <row r="215" spans="1:10" x14ac:dyDescent="0.25">
      <c r="A215" s="30"/>
      <c r="B215" s="31"/>
      <c r="C215" s="31"/>
      <c r="D215" s="30"/>
      <c r="E215" s="30"/>
      <c r="F215" s="32" t="str">
        <f t="shared" si="12"/>
        <v/>
      </c>
      <c r="G215" s="33" t="str">
        <f t="shared" si="13"/>
        <v/>
      </c>
      <c r="H215" s="34" t="str">
        <f t="shared" si="14"/>
        <v/>
      </c>
      <c r="I215" s="34" t="str">
        <f t="shared" si="15"/>
        <v/>
      </c>
      <c r="J215" s="34" t="str">
        <f>IF(A215="","",VLOOKUP(C215,data!$C$1:$D$49,2,FALSE))</f>
        <v/>
      </c>
    </row>
    <row r="216" spans="1:10" x14ac:dyDescent="0.25">
      <c r="A216" s="30"/>
      <c r="B216" s="31"/>
      <c r="C216" s="31"/>
      <c r="D216" s="30"/>
      <c r="E216" s="30"/>
      <c r="F216" s="32" t="str">
        <f t="shared" si="12"/>
        <v/>
      </c>
      <c r="G216" s="33" t="str">
        <f t="shared" si="13"/>
        <v/>
      </c>
      <c r="H216" s="34" t="str">
        <f t="shared" si="14"/>
        <v/>
      </c>
      <c r="I216" s="34" t="str">
        <f t="shared" si="15"/>
        <v/>
      </c>
      <c r="J216" s="34" t="str">
        <f>IF(A216="","",VLOOKUP(C216,data!$C$1:$D$49,2,FALSE))</f>
        <v/>
      </c>
    </row>
    <row r="217" spans="1:10" x14ac:dyDescent="0.25">
      <c r="A217" s="30"/>
      <c r="B217" s="31"/>
      <c r="C217" s="31"/>
      <c r="D217" s="30"/>
      <c r="E217" s="30"/>
      <c r="F217" s="32" t="str">
        <f t="shared" si="12"/>
        <v/>
      </c>
      <c r="G217" s="33" t="str">
        <f t="shared" si="13"/>
        <v/>
      </c>
      <c r="H217" s="34" t="str">
        <f t="shared" si="14"/>
        <v/>
      </c>
      <c r="I217" s="34" t="str">
        <f t="shared" si="15"/>
        <v/>
      </c>
      <c r="J217" s="34" t="str">
        <f>IF(A217="","",VLOOKUP(C217,data!$C$1:$D$49,2,FALSE))</f>
        <v/>
      </c>
    </row>
    <row r="218" spans="1:10" x14ac:dyDescent="0.25">
      <c r="A218" s="30"/>
      <c r="B218" s="31"/>
      <c r="C218" s="31"/>
      <c r="D218" s="30"/>
      <c r="E218" s="30"/>
      <c r="F218" s="32" t="str">
        <f t="shared" si="12"/>
        <v/>
      </c>
      <c r="G218" s="33" t="str">
        <f t="shared" si="13"/>
        <v/>
      </c>
      <c r="H218" s="34" t="str">
        <f t="shared" si="14"/>
        <v/>
      </c>
      <c r="I218" s="34" t="str">
        <f t="shared" si="15"/>
        <v/>
      </c>
      <c r="J218" s="34" t="str">
        <f>IF(A218="","",VLOOKUP(C218,data!$C$1:$D$49,2,FALSE))</f>
        <v/>
      </c>
    </row>
    <row r="219" spans="1:10" x14ac:dyDescent="0.25">
      <c r="A219" s="30"/>
      <c r="B219" s="31"/>
      <c r="C219" s="31"/>
      <c r="D219" s="30"/>
      <c r="E219" s="30"/>
      <c r="F219" s="32" t="str">
        <f t="shared" si="12"/>
        <v/>
      </c>
      <c r="G219" s="33" t="str">
        <f t="shared" si="13"/>
        <v/>
      </c>
      <c r="H219" s="34" t="str">
        <f t="shared" si="14"/>
        <v/>
      </c>
      <c r="I219" s="34" t="str">
        <f t="shared" si="15"/>
        <v/>
      </c>
      <c r="J219" s="34" t="str">
        <f>IF(A219="","",VLOOKUP(C219,data!$C$1:$D$49,2,FALSE))</f>
        <v/>
      </c>
    </row>
    <row r="220" spans="1:10" x14ac:dyDescent="0.25">
      <c r="A220" s="30"/>
      <c r="B220" s="31"/>
      <c r="C220" s="31"/>
      <c r="D220" s="30"/>
      <c r="E220" s="30"/>
      <c r="F220" s="32" t="str">
        <f t="shared" si="12"/>
        <v/>
      </c>
      <c r="G220" s="33" t="str">
        <f t="shared" si="13"/>
        <v/>
      </c>
      <c r="H220" s="34" t="str">
        <f t="shared" si="14"/>
        <v/>
      </c>
      <c r="I220" s="34" t="str">
        <f t="shared" si="15"/>
        <v/>
      </c>
      <c r="J220" s="34" t="str">
        <f>IF(A220="","",VLOOKUP(C220,data!$C$1:$D$49,2,FALSE))</f>
        <v/>
      </c>
    </row>
    <row r="221" spans="1:10" x14ac:dyDescent="0.25">
      <c r="A221" s="30"/>
      <c r="B221" s="31"/>
      <c r="C221" s="31"/>
      <c r="D221" s="30"/>
      <c r="E221" s="30"/>
      <c r="F221" s="32" t="str">
        <f t="shared" si="12"/>
        <v/>
      </c>
      <c r="G221" s="33" t="str">
        <f t="shared" si="13"/>
        <v/>
      </c>
      <c r="H221" s="34" t="str">
        <f t="shared" si="14"/>
        <v/>
      </c>
      <c r="I221" s="34" t="str">
        <f t="shared" si="15"/>
        <v/>
      </c>
      <c r="J221" s="34" t="str">
        <f>IF(A221="","",VLOOKUP(C221,data!$C$1:$D$49,2,FALSE))</f>
        <v/>
      </c>
    </row>
    <row r="222" spans="1:10" x14ac:dyDescent="0.25">
      <c r="A222" s="30"/>
      <c r="B222" s="31"/>
      <c r="C222" s="31"/>
      <c r="D222" s="30"/>
      <c r="E222" s="30"/>
      <c r="F222" s="32" t="str">
        <f t="shared" si="12"/>
        <v/>
      </c>
      <c r="G222" s="33" t="str">
        <f t="shared" si="13"/>
        <v/>
      </c>
      <c r="H222" s="34" t="str">
        <f t="shared" si="14"/>
        <v/>
      </c>
      <c r="I222" s="34" t="str">
        <f t="shared" si="15"/>
        <v/>
      </c>
      <c r="J222" s="34" t="str">
        <f>IF(A222="","",VLOOKUP(C222,data!$C$1:$D$49,2,FALSE))</f>
        <v/>
      </c>
    </row>
    <row r="223" spans="1:10" x14ac:dyDescent="0.25">
      <c r="A223" s="30"/>
      <c r="B223" s="31"/>
      <c r="C223" s="31"/>
      <c r="D223" s="30"/>
      <c r="E223" s="30"/>
      <c r="F223" s="32" t="str">
        <f t="shared" si="12"/>
        <v/>
      </c>
      <c r="G223" s="33" t="str">
        <f t="shared" si="13"/>
        <v/>
      </c>
      <c r="H223" s="34" t="str">
        <f t="shared" si="14"/>
        <v/>
      </c>
      <c r="I223" s="34" t="str">
        <f t="shared" si="15"/>
        <v/>
      </c>
      <c r="J223" s="34" t="str">
        <f>IF(A223="","",VLOOKUP(C223,data!$C$1:$D$49,2,FALSE))</f>
        <v/>
      </c>
    </row>
    <row r="224" spans="1:10" x14ac:dyDescent="0.25">
      <c r="A224" s="30"/>
      <c r="B224" s="31"/>
      <c r="C224" s="31"/>
      <c r="D224" s="30"/>
      <c r="E224" s="30"/>
      <c r="F224" s="32" t="str">
        <f t="shared" si="12"/>
        <v/>
      </c>
      <c r="G224" s="33" t="str">
        <f t="shared" si="13"/>
        <v/>
      </c>
      <c r="H224" s="34" t="str">
        <f t="shared" si="14"/>
        <v/>
      </c>
      <c r="I224" s="34" t="str">
        <f t="shared" si="15"/>
        <v/>
      </c>
      <c r="J224" s="34" t="str">
        <f>IF(A224="","",VLOOKUP(C224,data!$C$1:$D$49,2,FALSE))</f>
        <v/>
      </c>
    </row>
    <row r="225" spans="1:10" x14ac:dyDescent="0.25">
      <c r="A225" s="30"/>
      <c r="B225" s="31"/>
      <c r="C225" s="31"/>
      <c r="D225" s="30"/>
      <c r="E225" s="30"/>
      <c r="F225" s="32" t="str">
        <f t="shared" si="12"/>
        <v/>
      </c>
      <c r="G225" s="33" t="str">
        <f t="shared" si="13"/>
        <v/>
      </c>
      <c r="H225" s="34" t="str">
        <f t="shared" si="14"/>
        <v/>
      </c>
      <c r="I225" s="34" t="str">
        <f t="shared" si="15"/>
        <v/>
      </c>
      <c r="J225" s="34" t="str">
        <f>IF(A225="","",VLOOKUP(C225,data!$C$1:$D$49,2,FALSE))</f>
        <v/>
      </c>
    </row>
    <row r="226" spans="1:10" x14ac:dyDescent="0.25">
      <c r="A226" s="30"/>
      <c r="B226" s="31"/>
      <c r="C226" s="31"/>
      <c r="D226" s="30"/>
      <c r="E226" s="30"/>
      <c r="F226" s="32" t="str">
        <f t="shared" si="12"/>
        <v/>
      </c>
      <c r="G226" s="33" t="str">
        <f t="shared" si="13"/>
        <v/>
      </c>
      <c r="H226" s="34" t="str">
        <f t="shared" si="14"/>
        <v/>
      </c>
      <c r="I226" s="34" t="str">
        <f t="shared" si="15"/>
        <v/>
      </c>
      <c r="J226" s="34" t="str">
        <f>IF(A226="","",VLOOKUP(C226,data!$C$1:$D$49,2,FALSE))</f>
        <v/>
      </c>
    </row>
    <row r="227" spans="1:10" x14ac:dyDescent="0.25">
      <c r="A227" s="30"/>
      <c r="B227" s="31"/>
      <c r="C227" s="31"/>
      <c r="D227" s="30"/>
      <c r="E227" s="30"/>
      <c r="F227" s="32" t="str">
        <f t="shared" si="12"/>
        <v/>
      </c>
      <c r="G227" s="33" t="str">
        <f t="shared" si="13"/>
        <v/>
      </c>
      <c r="H227" s="34" t="str">
        <f t="shared" si="14"/>
        <v/>
      </c>
      <c r="I227" s="34" t="str">
        <f t="shared" si="15"/>
        <v/>
      </c>
      <c r="J227" s="34" t="str">
        <f>IF(A227="","",VLOOKUP(C227,data!$C$1:$D$49,2,FALSE))</f>
        <v/>
      </c>
    </row>
    <row r="228" spans="1:10" x14ac:dyDescent="0.25">
      <c r="A228" s="30"/>
      <c r="B228" s="31"/>
      <c r="C228" s="31"/>
      <c r="D228" s="30"/>
      <c r="E228" s="30"/>
      <c r="F228" s="32" t="str">
        <f t="shared" si="12"/>
        <v/>
      </c>
      <c r="G228" s="33" t="str">
        <f t="shared" si="13"/>
        <v/>
      </c>
      <c r="H228" s="34" t="str">
        <f t="shared" si="14"/>
        <v/>
      </c>
      <c r="I228" s="34" t="str">
        <f t="shared" si="15"/>
        <v/>
      </c>
      <c r="J228" s="34" t="str">
        <f>IF(A228="","",VLOOKUP(C228,data!$C$1:$D$49,2,FALSE))</f>
        <v/>
      </c>
    </row>
    <row r="229" spans="1:10" x14ac:dyDescent="0.25">
      <c r="A229" s="30"/>
      <c r="B229" s="31"/>
      <c r="C229" s="31"/>
      <c r="D229" s="30"/>
      <c r="E229" s="30"/>
      <c r="F229" s="32" t="str">
        <f t="shared" si="12"/>
        <v/>
      </c>
      <c r="G229" s="33" t="str">
        <f t="shared" si="13"/>
        <v/>
      </c>
      <c r="H229" s="34" t="str">
        <f t="shared" si="14"/>
        <v/>
      </c>
      <c r="I229" s="34" t="str">
        <f t="shared" si="15"/>
        <v/>
      </c>
      <c r="J229" s="34" t="str">
        <f>IF(A229="","",VLOOKUP(C229,data!$C$1:$D$49,2,FALSE))</f>
        <v/>
      </c>
    </row>
    <row r="230" spans="1:10" x14ac:dyDescent="0.25">
      <c r="A230" s="30"/>
      <c r="B230" s="31"/>
      <c r="C230" s="31"/>
      <c r="D230" s="30"/>
      <c r="E230" s="30"/>
      <c r="F230" s="32" t="str">
        <f t="shared" si="12"/>
        <v/>
      </c>
      <c r="G230" s="33" t="str">
        <f t="shared" si="13"/>
        <v/>
      </c>
      <c r="H230" s="34" t="str">
        <f t="shared" si="14"/>
        <v/>
      </c>
      <c r="I230" s="34" t="str">
        <f t="shared" si="15"/>
        <v/>
      </c>
      <c r="J230" s="34" t="str">
        <f>IF(A230="","",VLOOKUP(C230,data!$C$1:$D$49,2,FALSE))</f>
        <v/>
      </c>
    </row>
    <row r="231" spans="1:10" x14ac:dyDescent="0.25">
      <c r="A231" s="30"/>
      <c r="B231" s="31"/>
      <c r="C231" s="31"/>
      <c r="D231" s="30"/>
      <c r="E231" s="30"/>
      <c r="F231" s="32" t="str">
        <f t="shared" si="12"/>
        <v/>
      </c>
      <c r="G231" s="33" t="str">
        <f t="shared" si="13"/>
        <v/>
      </c>
      <c r="H231" s="34" t="str">
        <f t="shared" si="14"/>
        <v/>
      </c>
      <c r="I231" s="34" t="str">
        <f t="shared" si="15"/>
        <v/>
      </c>
      <c r="J231" s="34" t="str">
        <f>IF(A231="","",VLOOKUP(C231,data!$C$1:$D$49,2,FALSE))</f>
        <v/>
      </c>
    </row>
    <row r="232" spans="1:10" x14ac:dyDescent="0.25">
      <c r="A232" s="30"/>
      <c r="B232" s="31"/>
      <c r="C232" s="31"/>
      <c r="D232" s="30"/>
      <c r="E232" s="30"/>
      <c r="F232" s="32" t="str">
        <f t="shared" si="12"/>
        <v/>
      </c>
      <c r="G232" s="33" t="str">
        <f t="shared" si="13"/>
        <v/>
      </c>
      <c r="H232" s="34" t="str">
        <f t="shared" si="14"/>
        <v/>
      </c>
      <c r="I232" s="34" t="str">
        <f t="shared" si="15"/>
        <v/>
      </c>
      <c r="J232" s="34" t="str">
        <f>IF(A232="","",VLOOKUP(C232,data!$C$1:$D$49,2,FALSE))</f>
        <v/>
      </c>
    </row>
    <row r="233" spans="1:10" x14ac:dyDescent="0.25">
      <c r="A233" s="30"/>
      <c r="B233" s="31"/>
      <c r="C233" s="31"/>
      <c r="D233" s="30"/>
      <c r="E233" s="30"/>
      <c r="F233" s="32" t="str">
        <f t="shared" si="12"/>
        <v/>
      </c>
      <c r="G233" s="33" t="str">
        <f t="shared" si="13"/>
        <v/>
      </c>
      <c r="H233" s="34" t="str">
        <f t="shared" si="14"/>
        <v/>
      </c>
      <c r="I233" s="34" t="str">
        <f t="shared" si="15"/>
        <v/>
      </c>
      <c r="J233" s="34" t="str">
        <f>IF(A233="","",VLOOKUP(C233,data!$C$1:$D$49,2,FALSE))</f>
        <v/>
      </c>
    </row>
    <row r="234" spans="1:10" x14ac:dyDescent="0.25">
      <c r="A234" s="30"/>
      <c r="B234" s="31"/>
      <c r="C234" s="31"/>
      <c r="D234" s="30"/>
      <c r="E234" s="30"/>
      <c r="F234" s="32" t="str">
        <f t="shared" si="12"/>
        <v/>
      </c>
      <c r="G234" s="33" t="str">
        <f t="shared" si="13"/>
        <v/>
      </c>
      <c r="H234" s="34" t="str">
        <f t="shared" si="14"/>
        <v/>
      </c>
      <c r="I234" s="34" t="str">
        <f t="shared" si="15"/>
        <v/>
      </c>
      <c r="J234" s="34" t="str">
        <f>IF(A234="","",VLOOKUP(C234,data!$C$1:$D$49,2,FALSE))</f>
        <v/>
      </c>
    </row>
    <row r="235" spans="1:10" x14ac:dyDescent="0.25">
      <c r="A235" s="30"/>
      <c r="B235" s="31"/>
      <c r="C235" s="31"/>
      <c r="D235" s="30"/>
      <c r="E235" s="30"/>
      <c r="F235" s="32" t="str">
        <f t="shared" si="12"/>
        <v/>
      </c>
      <c r="G235" s="33" t="str">
        <f t="shared" si="13"/>
        <v/>
      </c>
      <c r="H235" s="34" t="str">
        <f t="shared" si="14"/>
        <v/>
      </c>
      <c r="I235" s="34" t="str">
        <f t="shared" si="15"/>
        <v/>
      </c>
      <c r="J235" s="34" t="str">
        <f>IF(A235="","",VLOOKUP(C235,data!$C$1:$D$49,2,FALSE))</f>
        <v/>
      </c>
    </row>
    <row r="236" spans="1:10" x14ac:dyDescent="0.25">
      <c r="A236" s="30"/>
      <c r="B236" s="31"/>
      <c r="C236" s="31"/>
      <c r="D236" s="30"/>
      <c r="E236" s="30"/>
      <c r="F236" s="32" t="str">
        <f t="shared" si="12"/>
        <v/>
      </c>
      <c r="G236" s="33" t="str">
        <f t="shared" si="13"/>
        <v/>
      </c>
      <c r="H236" s="34" t="str">
        <f t="shared" si="14"/>
        <v/>
      </c>
      <c r="I236" s="34" t="str">
        <f t="shared" si="15"/>
        <v/>
      </c>
      <c r="J236" s="34" t="str">
        <f>IF(A236="","",VLOOKUP(C236,data!$C$1:$D$49,2,FALSE))</f>
        <v/>
      </c>
    </row>
    <row r="237" spans="1:10" x14ac:dyDescent="0.25">
      <c r="A237" s="30"/>
      <c r="B237" s="31"/>
      <c r="C237" s="31"/>
      <c r="D237" s="30"/>
      <c r="E237" s="30"/>
      <c r="F237" s="32" t="str">
        <f t="shared" si="12"/>
        <v/>
      </c>
      <c r="G237" s="33" t="str">
        <f t="shared" si="13"/>
        <v/>
      </c>
      <c r="H237" s="34" t="str">
        <f t="shared" si="14"/>
        <v/>
      </c>
      <c r="I237" s="34" t="str">
        <f t="shared" si="15"/>
        <v/>
      </c>
      <c r="J237" s="34" t="str">
        <f>IF(A237="","",VLOOKUP(C237,data!$C$1:$D$49,2,FALSE))</f>
        <v/>
      </c>
    </row>
    <row r="238" spans="1:10" x14ac:dyDescent="0.25">
      <c r="A238" s="30"/>
      <c r="B238" s="31"/>
      <c r="C238" s="31"/>
      <c r="D238" s="30"/>
      <c r="E238" s="30"/>
      <c r="F238" s="32" t="str">
        <f t="shared" si="12"/>
        <v/>
      </c>
      <c r="G238" s="33" t="str">
        <f t="shared" si="13"/>
        <v/>
      </c>
      <c r="H238" s="34" t="str">
        <f t="shared" si="14"/>
        <v/>
      </c>
      <c r="I238" s="34" t="str">
        <f t="shared" si="15"/>
        <v/>
      </c>
      <c r="J238" s="34" t="str">
        <f>IF(A238="","",VLOOKUP(C238,data!$C$1:$D$49,2,FALSE))</f>
        <v/>
      </c>
    </row>
    <row r="239" spans="1:10" x14ac:dyDescent="0.25">
      <c r="A239" s="30"/>
      <c r="B239" s="31"/>
      <c r="C239" s="31"/>
      <c r="D239" s="30"/>
      <c r="E239" s="30"/>
      <c r="F239" s="32" t="str">
        <f t="shared" si="12"/>
        <v/>
      </c>
      <c r="G239" s="33" t="str">
        <f t="shared" si="13"/>
        <v/>
      </c>
      <c r="H239" s="34" t="str">
        <f t="shared" si="14"/>
        <v/>
      </c>
      <c r="I239" s="34" t="str">
        <f t="shared" si="15"/>
        <v/>
      </c>
      <c r="J239" s="34" t="str">
        <f>IF(A239="","",VLOOKUP(C239,data!$C$1:$D$49,2,FALSE))</f>
        <v/>
      </c>
    </row>
    <row r="240" spans="1:10" x14ac:dyDescent="0.25">
      <c r="A240" s="30"/>
      <c r="B240" s="31"/>
      <c r="C240" s="31"/>
      <c r="D240" s="30"/>
      <c r="E240" s="30"/>
      <c r="F240" s="32" t="str">
        <f t="shared" si="12"/>
        <v/>
      </c>
      <c r="G240" s="33" t="str">
        <f t="shared" si="13"/>
        <v/>
      </c>
      <c r="H240" s="34" t="str">
        <f t="shared" si="14"/>
        <v/>
      </c>
      <c r="I240" s="34" t="str">
        <f t="shared" si="15"/>
        <v/>
      </c>
      <c r="J240" s="34" t="str">
        <f>IF(A240="","",VLOOKUP(C240,data!$C$1:$D$49,2,FALSE))</f>
        <v/>
      </c>
    </row>
    <row r="241" spans="1:10" x14ac:dyDescent="0.25">
      <c r="A241" s="30"/>
      <c r="B241" s="31"/>
      <c r="C241" s="31"/>
      <c r="D241" s="30"/>
      <c r="E241" s="30"/>
      <c r="F241" s="32" t="str">
        <f t="shared" si="12"/>
        <v/>
      </c>
      <c r="G241" s="33" t="str">
        <f t="shared" si="13"/>
        <v/>
      </c>
      <c r="H241" s="34" t="str">
        <f t="shared" si="14"/>
        <v/>
      </c>
      <c r="I241" s="34" t="str">
        <f t="shared" si="15"/>
        <v/>
      </c>
      <c r="J241" s="34" t="str">
        <f>IF(A241="","",VLOOKUP(C241,data!$C$1:$D$49,2,FALSE))</f>
        <v/>
      </c>
    </row>
    <row r="242" spans="1:10" x14ac:dyDescent="0.25">
      <c r="A242" s="30"/>
      <c r="B242" s="31"/>
      <c r="C242" s="31"/>
      <c r="D242" s="30"/>
      <c r="E242" s="30"/>
      <c r="F242" s="32" t="str">
        <f t="shared" si="12"/>
        <v/>
      </c>
      <c r="G242" s="33" t="str">
        <f t="shared" si="13"/>
        <v/>
      </c>
      <c r="H242" s="34" t="str">
        <f t="shared" si="14"/>
        <v/>
      </c>
      <c r="I242" s="34" t="str">
        <f t="shared" si="15"/>
        <v/>
      </c>
      <c r="J242" s="34" t="str">
        <f>IF(A242="","",VLOOKUP(C242,data!$C$1:$D$49,2,FALSE))</f>
        <v/>
      </c>
    </row>
    <row r="243" spans="1:10" x14ac:dyDescent="0.25">
      <c r="A243" s="30"/>
      <c r="B243" s="31"/>
      <c r="C243" s="31"/>
      <c r="D243" s="30"/>
      <c r="E243" s="30"/>
      <c r="F243" s="32" t="str">
        <f t="shared" si="12"/>
        <v/>
      </c>
      <c r="G243" s="33" t="str">
        <f t="shared" si="13"/>
        <v/>
      </c>
      <c r="H243" s="34" t="str">
        <f t="shared" si="14"/>
        <v/>
      </c>
      <c r="I243" s="34" t="str">
        <f t="shared" si="15"/>
        <v/>
      </c>
      <c r="J243" s="34" t="str">
        <f>IF(A243="","",VLOOKUP(C243,data!$C$1:$D$49,2,FALSE))</f>
        <v/>
      </c>
    </row>
    <row r="244" spans="1:10" x14ac:dyDescent="0.25">
      <c r="A244" s="30"/>
      <c r="B244" s="31"/>
      <c r="C244" s="31"/>
      <c r="D244" s="30"/>
      <c r="E244" s="30"/>
      <c r="F244" s="32" t="str">
        <f t="shared" si="12"/>
        <v/>
      </c>
      <c r="G244" s="33" t="str">
        <f t="shared" si="13"/>
        <v/>
      </c>
      <c r="H244" s="34" t="str">
        <f t="shared" si="14"/>
        <v/>
      </c>
      <c r="I244" s="34" t="str">
        <f t="shared" si="15"/>
        <v/>
      </c>
      <c r="J244" s="34" t="str">
        <f>IF(A244="","",VLOOKUP(C244,data!$C$1:$D$49,2,FALSE))</f>
        <v/>
      </c>
    </row>
    <row r="245" spans="1:10" x14ac:dyDescent="0.25">
      <c r="A245" s="30"/>
      <c r="B245" s="31"/>
      <c r="C245" s="31"/>
      <c r="D245" s="30"/>
      <c r="E245" s="30"/>
      <c r="F245" s="32" t="str">
        <f t="shared" si="12"/>
        <v/>
      </c>
      <c r="G245" s="33" t="str">
        <f t="shared" si="13"/>
        <v/>
      </c>
      <c r="H245" s="34" t="str">
        <f t="shared" si="14"/>
        <v/>
      </c>
      <c r="I245" s="34" t="str">
        <f t="shared" si="15"/>
        <v/>
      </c>
      <c r="J245" s="34" t="str">
        <f>IF(A245="","",VLOOKUP(C245,data!$C$1:$D$49,2,FALSE))</f>
        <v/>
      </c>
    </row>
    <row r="246" spans="1:10" x14ac:dyDescent="0.25">
      <c r="A246" s="30"/>
      <c r="B246" s="31"/>
      <c r="C246" s="31"/>
      <c r="D246" s="30"/>
      <c r="E246" s="30"/>
      <c r="F246" s="32" t="str">
        <f t="shared" si="12"/>
        <v/>
      </c>
      <c r="G246" s="33" t="str">
        <f t="shared" si="13"/>
        <v/>
      </c>
      <c r="H246" s="34" t="str">
        <f t="shared" si="14"/>
        <v/>
      </c>
      <c r="I246" s="34" t="str">
        <f t="shared" si="15"/>
        <v/>
      </c>
      <c r="J246" s="34" t="str">
        <f>IF(A246="","",VLOOKUP(C246,data!$C$1:$D$49,2,FALSE))</f>
        <v/>
      </c>
    </row>
    <row r="247" spans="1:10" x14ac:dyDescent="0.25">
      <c r="A247" s="30"/>
      <c r="B247" s="31"/>
      <c r="C247" s="31"/>
      <c r="D247" s="30"/>
      <c r="E247" s="30"/>
      <c r="F247" s="32" t="str">
        <f t="shared" si="12"/>
        <v/>
      </c>
      <c r="G247" s="33" t="str">
        <f t="shared" si="13"/>
        <v/>
      </c>
      <c r="H247" s="34" t="str">
        <f t="shared" si="14"/>
        <v/>
      </c>
      <c r="I247" s="34" t="str">
        <f t="shared" si="15"/>
        <v/>
      </c>
      <c r="J247" s="34" t="str">
        <f>IF(A247="","",VLOOKUP(C247,data!$C$1:$D$49,2,FALSE))</f>
        <v/>
      </c>
    </row>
    <row r="248" spans="1:10" x14ac:dyDescent="0.25">
      <c r="A248" s="30"/>
      <c r="B248" s="31"/>
      <c r="C248" s="31"/>
      <c r="D248" s="30"/>
      <c r="E248" s="30"/>
      <c r="F248" s="32" t="str">
        <f t="shared" si="12"/>
        <v/>
      </c>
      <c r="G248" s="33" t="str">
        <f t="shared" si="13"/>
        <v/>
      </c>
      <c r="H248" s="34" t="str">
        <f t="shared" si="14"/>
        <v/>
      </c>
      <c r="I248" s="34" t="str">
        <f t="shared" si="15"/>
        <v/>
      </c>
      <c r="J248" s="34" t="str">
        <f>IF(A248="","",VLOOKUP(C248,data!$C$1:$D$49,2,FALSE))</f>
        <v/>
      </c>
    </row>
    <row r="249" spans="1:10" x14ac:dyDescent="0.25">
      <c r="A249" s="30"/>
      <c r="B249" s="31"/>
      <c r="C249" s="31"/>
      <c r="D249" s="30"/>
      <c r="E249" s="30"/>
      <c r="F249" s="32" t="str">
        <f t="shared" si="12"/>
        <v/>
      </c>
      <c r="G249" s="33" t="str">
        <f t="shared" si="13"/>
        <v/>
      </c>
      <c r="H249" s="34" t="str">
        <f t="shared" si="14"/>
        <v/>
      </c>
      <c r="I249" s="34" t="str">
        <f t="shared" si="15"/>
        <v/>
      </c>
      <c r="J249" s="34" t="str">
        <f>IF(A249="","",VLOOKUP(C249,data!$C$1:$D$49,2,FALSE))</f>
        <v/>
      </c>
    </row>
    <row r="250" spans="1:10" x14ac:dyDescent="0.25">
      <c r="A250" s="30"/>
      <c r="B250" s="31"/>
      <c r="C250" s="31"/>
      <c r="D250" s="30"/>
      <c r="E250" s="30"/>
      <c r="F250" s="32" t="str">
        <f t="shared" si="12"/>
        <v/>
      </c>
      <c r="G250" s="33" t="str">
        <f t="shared" si="13"/>
        <v/>
      </c>
      <c r="H250" s="34" t="str">
        <f t="shared" si="14"/>
        <v/>
      </c>
      <c r="I250" s="34" t="str">
        <f t="shared" si="15"/>
        <v/>
      </c>
      <c r="J250" s="34" t="str">
        <f>IF(A250="","",VLOOKUP(C250,data!$C$1:$D$49,2,FALSE))</f>
        <v/>
      </c>
    </row>
    <row r="251" spans="1:10" x14ac:dyDescent="0.25">
      <c r="A251" s="30"/>
      <c r="B251" s="31"/>
      <c r="C251" s="31"/>
      <c r="D251" s="30"/>
      <c r="E251" s="30"/>
      <c r="F251" s="32" t="str">
        <f t="shared" si="12"/>
        <v/>
      </c>
      <c r="G251" s="33" t="str">
        <f t="shared" si="13"/>
        <v/>
      </c>
      <c r="H251" s="34" t="str">
        <f t="shared" si="14"/>
        <v/>
      </c>
      <c r="I251" s="34" t="str">
        <f t="shared" si="15"/>
        <v/>
      </c>
      <c r="J251" s="34" t="str">
        <f>IF(A251="","",VLOOKUP(C251,data!$C$1:$D$49,2,FALSE))</f>
        <v/>
      </c>
    </row>
    <row r="252" spans="1:10" x14ac:dyDescent="0.25">
      <c r="A252" s="30"/>
      <c r="B252" s="31"/>
      <c r="C252" s="31"/>
      <c r="D252" s="30"/>
      <c r="E252" s="30"/>
      <c r="F252" s="32" t="str">
        <f t="shared" si="12"/>
        <v/>
      </c>
      <c r="G252" s="33" t="str">
        <f t="shared" si="13"/>
        <v/>
      </c>
      <c r="H252" s="34" t="str">
        <f t="shared" si="14"/>
        <v/>
      </c>
      <c r="I252" s="34" t="str">
        <f t="shared" si="15"/>
        <v/>
      </c>
      <c r="J252" s="34" t="str">
        <f>IF(A252="","",VLOOKUP(C252,data!$C$1:$D$49,2,FALSE))</f>
        <v/>
      </c>
    </row>
    <row r="253" spans="1:10" x14ac:dyDescent="0.25">
      <c r="A253" s="30"/>
      <c r="B253" s="31"/>
      <c r="C253" s="31"/>
      <c r="D253" s="30"/>
      <c r="E253" s="30"/>
      <c r="F253" s="32" t="str">
        <f t="shared" si="12"/>
        <v/>
      </c>
      <c r="G253" s="33" t="str">
        <f t="shared" si="13"/>
        <v/>
      </c>
      <c r="H253" s="34" t="str">
        <f t="shared" si="14"/>
        <v/>
      </c>
      <c r="I253" s="34" t="str">
        <f t="shared" si="15"/>
        <v/>
      </c>
      <c r="J253" s="34" t="str">
        <f>IF(A253="","",VLOOKUP(C253,data!$C$1:$D$49,2,FALSE))</f>
        <v/>
      </c>
    </row>
    <row r="254" spans="1:10" x14ac:dyDescent="0.25">
      <c r="A254" s="30"/>
      <c r="B254" s="31"/>
      <c r="C254" s="31"/>
      <c r="D254" s="30"/>
      <c r="E254" s="30"/>
      <c r="F254" s="32" t="str">
        <f t="shared" si="12"/>
        <v/>
      </c>
      <c r="G254" s="33" t="str">
        <f t="shared" si="13"/>
        <v/>
      </c>
      <c r="H254" s="34" t="str">
        <f t="shared" si="14"/>
        <v/>
      </c>
      <c r="I254" s="34" t="str">
        <f t="shared" si="15"/>
        <v/>
      </c>
      <c r="J254" s="34" t="str">
        <f>IF(A254="","",VLOOKUP(C254,data!$C$1:$D$49,2,FALSE))</f>
        <v/>
      </c>
    </row>
    <row r="255" spans="1:10" x14ac:dyDescent="0.25">
      <c r="A255" s="30"/>
      <c r="B255" s="31"/>
      <c r="C255" s="31"/>
      <c r="D255" s="30"/>
      <c r="E255" s="30"/>
      <c r="F255" s="32" t="str">
        <f t="shared" si="12"/>
        <v/>
      </c>
      <c r="G255" s="33" t="str">
        <f t="shared" si="13"/>
        <v/>
      </c>
      <c r="H255" s="34" t="str">
        <f t="shared" si="14"/>
        <v/>
      </c>
      <c r="I255" s="34" t="str">
        <f t="shared" si="15"/>
        <v/>
      </c>
      <c r="J255" s="34" t="str">
        <f>IF(A255="","",VLOOKUP(C255,data!$C$1:$D$49,2,FALSE))</f>
        <v/>
      </c>
    </row>
    <row r="256" spans="1:10" x14ac:dyDescent="0.25">
      <c r="A256" s="30"/>
      <c r="B256" s="31"/>
      <c r="C256" s="31"/>
      <c r="D256" s="30"/>
      <c r="E256" s="30"/>
      <c r="F256" s="32" t="str">
        <f t="shared" si="12"/>
        <v/>
      </c>
      <c r="G256" s="33" t="str">
        <f t="shared" si="13"/>
        <v/>
      </c>
      <c r="H256" s="34" t="str">
        <f t="shared" si="14"/>
        <v/>
      </c>
      <c r="I256" s="34" t="str">
        <f t="shared" si="15"/>
        <v/>
      </c>
      <c r="J256" s="34" t="str">
        <f>IF(A256="","",VLOOKUP(C256,data!$C$1:$D$49,2,FALSE))</f>
        <v/>
      </c>
    </row>
    <row r="257" spans="1:10" x14ac:dyDescent="0.25">
      <c r="A257" s="30"/>
      <c r="B257" s="31"/>
      <c r="C257" s="31"/>
      <c r="D257" s="30"/>
      <c r="E257" s="30"/>
      <c r="F257" s="32" t="str">
        <f t="shared" si="12"/>
        <v/>
      </c>
      <c r="G257" s="33" t="str">
        <f t="shared" si="13"/>
        <v/>
      </c>
      <c r="H257" s="34" t="str">
        <f t="shared" si="14"/>
        <v/>
      </c>
      <c r="I257" s="34" t="str">
        <f t="shared" si="15"/>
        <v/>
      </c>
      <c r="J257" s="34" t="str">
        <f>IF(A257="","",VLOOKUP(C257,data!$C$1:$D$49,2,FALSE))</f>
        <v/>
      </c>
    </row>
    <row r="258" spans="1:10" x14ac:dyDescent="0.25">
      <c r="A258" s="30"/>
      <c r="B258" s="31"/>
      <c r="C258" s="31"/>
      <c r="D258" s="30"/>
      <c r="E258" s="30"/>
      <c r="F258" s="32" t="str">
        <f t="shared" si="12"/>
        <v/>
      </c>
      <c r="G258" s="33" t="str">
        <f t="shared" si="13"/>
        <v/>
      </c>
      <c r="H258" s="34" t="str">
        <f t="shared" si="14"/>
        <v/>
      </c>
      <c r="I258" s="34" t="str">
        <f t="shared" si="15"/>
        <v/>
      </c>
      <c r="J258" s="34" t="str">
        <f>IF(A258="","",VLOOKUP(C258,data!$C$1:$D$49,2,FALSE))</f>
        <v/>
      </c>
    </row>
    <row r="259" spans="1:10" x14ac:dyDescent="0.25">
      <c r="A259" s="30"/>
      <c r="B259" s="31"/>
      <c r="C259" s="31"/>
      <c r="D259" s="30"/>
      <c r="E259" s="30"/>
      <c r="F259" s="32" t="str">
        <f t="shared" si="12"/>
        <v/>
      </c>
      <c r="G259" s="33" t="str">
        <f t="shared" si="13"/>
        <v/>
      </c>
      <c r="H259" s="34" t="str">
        <f t="shared" si="14"/>
        <v/>
      </c>
      <c r="I259" s="34" t="str">
        <f t="shared" si="15"/>
        <v/>
      </c>
      <c r="J259" s="34" t="str">
        <f>IF(A259="","",VLOOKUP(C259,data!$C$1:$D$49,2,FALSE))</f>
        <v/>
      </c>
    </row>
    <row r="260" spans="1:10" x14ac:dyDescent="0.25">
      <c r="A260" s="30"/>
      <c r="B260" s="31"/>
      <c r="C260" s="31"/>
      <c r="D260" s="30"/>
      <c r="E260" s="30"/>
      <c r="F260" s="32" t="str">
        <f t="shared" ref="F260:F303" si="16">IF(A260="","",IF(D260/J260*E260&gt;0.9,1,IF(D260/J260*E260&gt;0.8,0.9,IF(D260/J260*E260&gt;0.7,0.8,IF(D260/J260*E260&gt;0.6,0.7,IF(D260/J260*E260&gt;0.5,0.6,IF(D260/J260*E260&gt;0.4,0.5,IF(D260/J260*E260&gt;0.3,0.4,IF(D260/J260*E260&gt;0.2,0.3,IF(D260/J260*E260&gt;0.1,0.2,IF(D260/J260*E260&gt;0,0.1,0)))))))))))</f>
        <v/>
      </c>
      <c r="G260" s="33" t="str">
        <f t="shared" ref="G260:G303" si="17">IF(B260="","",IF(OR(B260="6.3",B260="6.6"),I260,H260))</f>
        <v/>
      </c>
      <c r="H260" s="34" t="str">
        <f t="shared" ref="H260:H303" si="18">IF(A260="","",(E260-F260)*10)</f>
        <v/>
      </c>
      <c r="I260" s="34" t="str">
        <f t="shared" ref="I260:I303" si="19">IF(A260="","",IF(E260=1,IF(F260&gt;0.9,0,IF(F260&gt;0.8,0.2,IF(F260&gt;0.7,0.4,IF(F260&gt;0.6,0.6,IF(F260&gt;0.5,0.8,IF(F260&gt;0.4,1,IF(F260&gt;0.3,1.2,IF(F260&gt;0.2,1.4,IF(F260&gt;0.1,1.6,IF(F260&gt;0,1.8,2)))))))))),IF(E260=0.5,IF(F260&gt;0.4,0,IF(F260&gt;0.3,0.2,IF(F260&gt;0.2,0.4,IF(F260&gt;0.1,0.6,IF(F260&gt;0,0.8,1))))),"NR")))</f>
        <v/>
      </c>
      <c r="J260" s="34" t="str">
        <f>IF(A260="","",VLOOKUP(C260,data!$C$1:$D$49,2,FALSE))</f>
        <v/>
      </c>
    </row>
    <row r="261" spans="1:10" x14ac:dyDescent="0.25">
      <c r="A261" s="30"/>
      <c r="B261" s="31"/>
      <c r="C261" s="31"/>
      <c r="D261" s="30"/>
      <c r="E261" s="30"/>
      <c r="F261" s="32" t="str">
        <f t="shared" si="16"/>
        <v/>
      </c>
      <c r="G261" s="33" t="str">
        <f t="shared" si="17"/>
        <v/>
      </c>
      <c r="H261" s="34" t="str">
        <f t="shared" si="18"/>
        <v/>
      </c>
      <c r="I261" s="34" t="str">
        <f t="shared" si="19"/>
        <v/>
      </c>
      <c r="J261" s="34" t="str">
        <f>IF(A261="","",VLOOKUP(C261,data!$C$1:$D$49,2,FALSE))</f>
        <v/>
      </c>
    </row>
    <row r="262" spans="1:10" x14ac:dyDescent="0.25">
      <c r="A262" s="30"/>
      <c r="B262" s="31"/>
      <c r="C262" s="31"/>
      <c r="D262" s="30"/>
      <c r="E262" s="30"/>
      <c r="F262" s="32" t="str">
        <f t="shared" si="16"/>
        <v/>
      </c>
      <c r="G262" s="33" t="str">
        <f t="shared" si="17"/>
        <v/>
      </c>
      <c r="H262" s="34" t="str">
        <f t="shared" si="18"/>
        <v/>
      </c>
      <c r="I262" s="34" t="str">
        <f t="shared" si="19"/>
        <v/>
      </c>
      <c r="J262" s="34" t="str">
        <f>IF(A262="","",VLOOKUP(C262,data!$C$1:$D$49,2,FALSE))</f>
        <v/>
      </c>
    </row>
    <row r="263" spans="1:10" x14ac:dyDescent="0.25">
      <c r="A263" s="30"/>
      <c r="B263" s="31"/>
      <c r="C263" s="31"/>
      <c r="D263" s="30"/>
      <c r="E263" s="30"/>
      <c r="F263" s="32" t="str">
        <f t="shared" si="16"/>
        <v/>
      </c>
      <c r="G263" s="33" t="str">
        <f t="shared" si="17"/>
        <v/>
      </c>
      <c r="H263" s="34" t="str">
        <f t="shared" si="18"/>
        <v/>
      </c>
      <c r="I263" s="34" t="str">
        <f t="shared" si="19"/>
        <v/>
      </c>
      <c r="J263" s="34" t="str">
        <f>IF(A263="","",VLOOKUP(C263,data!$C$1:$D$49,2,FALSE))</f>
        <v/>
      </c>
    </row>
    <row r="264" spans="1:10" x14ac:dyDescent="0.25">
      <c r="A264" s="30"/>
      <c r="B264" s="31"/>
      <c r="C264" s="31"/>
      <c r="D264" s="30"/>
      <c r="E264" s="30"/>
      <c r="F264" s="32" t="str">
        <f t="shared" si="16"/>
        <v/>
      </c>
      <c r="G264" s="33" t="str">
        <f t="shared" si="17"/>
        <v/>
      </c>
      <c r="H264" s="34" t="str">
        <f t="shared" si="18"/>
        <v/>
      </c>
      <c r="I264" s="34" t="str">
        <f t="shared" si="19"/>
        <v/>
      </c>
      <c r="J264" s="34" t="str">
        <f>IF(A264="","",VLOOKUP(C264,data!$C$1:$D$49,2,FALSE))</f>
        <v/>
      </c>
    </row>
    <row r="265" spans="1:10" x14ac:dyDescent="0.25">
      <c r="A265" s="30"/>
      <c r="B265" s="31"/>
      <c r="C265" s="31"/>
      <c r="D265" s="30"/>
      <c r="E265" s="30"/>
      <c r="F265" s="32" t="str">
        <f t="shared" si="16"/>
        <v/>
      </c>
      <c r="G265" s="33" t="str">
        <f t="shared" si="17"/>
        <v/>
      </c>
      <c r="H265" s="34" t="str">
        <f t="shared" si="18"/>
        <v/>
      </c>
      <c r="I265" s="34" t="str">
        <f t="shared" si="19"/>
        <v/>
      </c>
      <c r="J265" s="34" t="str">
        <f>IF(A265="","",VLOOKUP(C265,data!$C$1:$D$49,2,FALSE))</f>
        <v/>
      </c>
    </row>
    <row r="266" spans="1:10" x14ac:dyDescent="0.25">
      <c r="A266" s="30"/>
      <c r="B266" s="31"/>
      <c r="C266" s="31"/>
      <c r="D266" s="30"/>
      <c r="E266" s="30"/>
      <c r="F266" s="32" t="str">
        <f t="shared" si="16"/>
        <v/>
      </c>
      <c r="G266" s="33" t="str">
        <f t="shared" si="17"/>
        <v/>
      </c>
      <c r="H266" s="34" t="str">
        <f t="shared" si="18"/>
        <v/>
      </c>
      <c r="I266" s="34" t="str">
        <f t="shared" si="19"/>
        <v/>
      </c>
      <c r="J266" s="34" t="str">
        <f>IF(A266="","",VLOOKUP(C266,data!$C$1:$D$49,2,FALSE))</f>
        <v/>
      </c>
    </row>
    <row r="267" spans="1:10" x14ac:dyDescent="0.25">
      <c r="A267" s="30"/>
      <c r="B267" s="31"/>
      <c r="C267" s="31"/>
      <c r="D267" s="30"/>
      <c r="E267" s="30"/>
      <c r="F267" s="32" t="str">
        <f t="shared" si="16"/>
        <v/>
      </c>
      <c r="G267" s="33" t="str">
        <f t="shared" si="17"/>
        <v/>
      </c>
      <c r="H267" s="34" t="str">
        <f t="shared" si="18"/>
        <v/>
      </c>
      <c r="I267" s="34" t="str">
        <f t="shared" si="19"/>
        <v/>
      </c>
      <c r="J267" s="34" t="str">
        <f>IF(A267="","",VLOOKUP(C267,data!$C$1:$D$49,2,FALSE))</f>
        <v/>
      </c>
    </row>
    <row r="268" spans="1:10" x14ac:dyDescent="0.25">
      <c r="A268" s="30"/>
      <c r="B268" s="31"/>
      <c r="C268" s="31"/>
      <c r="D268" s="30"/>
      <c r="E268" s="30"/>
      <c r="F268" s="32" t="str">
        <f t="shared" si="16"/>
        <v/>
      </c>
      <c r="G268" s="33" t="str">
        <f t="shared" si="17"/>
        <v/>
      </c>
      <c r="H268" s="34" t="str">
        <f t="shared" si="18"/>
        <v/>
      </c>
      <c r="I268" s="34" t="str">
        <f t="shared" si="19"/>
        <v/>
      </c>
      <c r="J268" s="34" t="str">
        <f>IF(A268="","",VLOOKUP(C268,data!$C$1:$D$49,2,FALSE))</f>
        <v/>
      </c>
    </row>
    <row r="269" spans="1:10" x14ac:dyDescent="0.25">
      <c r="A269" s="30"/>
      <c r="B269" s="31"/>
      <c r="C269" s="31"/>
      <c r="D269" s="30"/>
      <c r="E269" s="30"/>
      <c r="F269" s="32" t="str">
        <f t="shared" si="16"/>
        <v/>
      </c>
      <c r="G269" s="33" t="str">
        <f t="shared" si="17"/>
        <v/>
      </c>
      <c r="H269" s="34" t="str">
        <f t="shared" si="18"/>
        <v/>
      </c>
      <c r="I269" s="34" t="str">
        <f t="shared" si="19"/>
        <v/>
      </c>
      <c r="J269" s="34" t="str">
        <f>IF(A269="","",VLOOKUP(C269,data!$C$1:$D$49,2,FALSE))</f>
        <v/>
      </c>
    </row>
    <row r="270" spans="1:10" x14ac:dyDescent="0.25">
      <c r="A270" s="30"/>
      <c r="B270" s="31"/>
      <c r="C270" s="31"/>
      <c r="D270" s="30"/>
      <c r="E270" s="30"/>
      <c r="F270" s="32" t="str">
        <f t="shared" si="16"/>
        <v/>
      </c>
      <c r="G270" s="33" t="str">
        <f t="shared" si="17"/>
        <v/>
      </c>
      <c r="H270" s="34" t="str">
        <f t="shared" si="18"/>
        <v/>
      </c>
      <c r="I270" s="34" t="str">
        <f t="shared" si="19"/>
        <v/>
      </c>
      <c r="J270" s="34" t="str">
        <f>IF(A270="","",VLOOKUP(C270,data!$C$1:$D$49,2,FALSE))</f>
        <v/>
      </c>
    </row>
    <row r="271" spans="1:10" x14ac:dyDescent="0.25">
      <c r="A271" s="30"/>
      <c r="B271" s="31"/>
      <c r="C271" s="31"/>
      <c r="D271" s="30"/>
      <c r="E271" s="30"/>
      <c r="F271" s="32" t="str">
        <f t="shared" si="16"/>
        <v/>
      </c>
      <c r="G271" s="33" t="str">
        <f t="shared" si="17"/>
        <v/>
      </c>
      <c r="H271" s="34" t="str">
        <f t="shared" si="18"/>
        <v/>
      </c>
      <c r="I271" s="34" t="str">
        <f t="shared" si="19"/>
        <v/>
      </c>
      <c r="J271" s="34" t="str">
        <f>IF(A271="","",VLOOKUP(C271,data!$C$1:$D$49,2,FALSE))</f>
        <v/>
      </c>
    </row>
    <row r="272" spans="1:10" x14ac:dyDescent="0.25">
      <c r="A272" s="30"/>
      <c r="B272" s="31"/>
      <c r="C272" s="31"/>
      <c r="D272" s="30"/>
      <c r="E272" s="30"/>
      <c r="F272" s="32" t="str">
        <f t="shared" si="16"/>
        <v/>
      </c>
      <c r="G272" s="33" t="str">
        <f t="shared" si="17"/>
        <v/>
      </c>
      <c r="H272" s="34" t="str">
        <f t="shared" si="18"/>
        <v/>
      </c>
      <c r="I272" s="34" t="str">
        <f t="shared" si="19"/>
        <v/>
      </c>
      <c r="J272" s="34" t="str">
        <f>IF(A272="","",VLOOKUP(C272,data!$C$1:$D$49,2,FALSE))</f>
        <v/>
      </c>
    </row>
    <row r="273" spans="1:10" x14ac:dyDescent="0.25">
      <c r="A273" s="30"/>
      <c r="B273" s="31"/>
      <c r="C273" s="31"/>
      <c r="D273" s="30"/>
      <c r="E273" s="30"/>
      <c r="F273" s="32" t="str">
        <f t="shared" si="16"/>
        <v/>
      </c>
      <c r="G273" s="33" t="str">
        <f t="shared" si="17"/>
        <v/>
      </c>
      <c r="H273" s="34" t="str">
        <f t="shared" si="18"/>
        <v/>
      </c>
      <c r="I273" s="34" t="str">
        <f t="shared" si="19"/>
        <v/>
      </c>
      <c r="J273" s="34" t="str">
        <f>IF(A273="","",VLOOKUP(C273,data!$C$1:$D$49,2,FALSE))</f>
        <v/>
      </c>
    </row>
    <row r="274" spans="1:10" x14ac:dyDescent="0.25">
      <c r="A274" s="30"/>
      <c r="B274" s="31"/>
      <c r="C274" s="31"/>
      <c r="D274" s="30"/>
      <c r="E274" s="30"/>
      <c r="F274" s="32" t="str">
        <f t="shared" si="16"/>
        <v/>
      </c>
      <c r="G274" s="33" t="str">
        <f t="shared" si="17"/>
        <v/>
      </c>
      <c r="H274" s="34" t="str">
        <f t="shared" si="18"/>
        <v/>
      </c>
      <c r="I274" s="34" t="str">
        <f t="shared" si="19"/>
        <v/>
      </c>
      <c r="J274" s="34" t="str">
        <f>IF(A274="","",VLOOKUP(C274,data!$C$1:$D$49,2,FALSE))</f>
        <v/>
      </c>
    </row>
    <row r="275" spans="1:10" x14ac:dyDescent="0.25">
      <c r="A275" s="30"/>
      <c r="B275" s="31"/>
      <c r="C275" s="31"/>
      <c r="D275" s="30"/>
      <c r="E275" s="30"/>
      <c r="F275" s="32" t="str">
        <f t="shared" si="16"/>
        <v/>
      </c>
      <c r="G275" s="33" t="str">
        <f t="shared" si="17"/>
        <v/>
      </c>
      <c r="H275" s="34" t="str">
        <f t="shared" si="18"/>
        <v/>
      </c>
      <c r="I275" s="34" t="str">
        <f t="shared" si="19"/>
        <v/>
      </c>
      <c r="J275" s="34" t="str">
        <f>IF(A275="","",VLOOKUP(C275,data!$C$1:$D$49,2,FALSE))</f>
        <v/>
      </c>
    </row>
    <row r="276" spans="1:10" x14ac:dyDescent="0.25">
      <c r="A276" s="30"/>
      <c r="B276" s="31"/>
      <c r="C276" s="31"/>
      <c r="D276" s="30"/>
      <c r="E276" s="30"/>
      <c r="F276" s="32" t="str">
        <f t="shared" si="16"/>
        <v/>
      </c>
      <c r="G276" s="33" t="str">
        <f t="shared" si="17"/>
        <v/>
      </c>
      <c r="H276" s="34" t="str">
        <f t="shared" si="18"/>
        <v/>
      </c>
      <c r="I276" s="34" t="str">
        <f t="shared" si="19"/>
        <v/>
      </c>
      <c r="J276" s="34" t="str">
        <f>IF(A276="","",VLOOKUP(C276,data!$C$1:$D$49,2,FALSE))</f>
        <v/>
      </c>
    </row>
    <row r="277" spans="1:10" x14ac:dyDescent="0.25">
      <c r="A277" s="30"/>
      <c r="B277" s="31"/>
      <c r="C277" s="31"/>
      <c r="D277" s="30"/>
      <c r="E277" s="30"/>
      <c r="F277" s="32" t="str">
        <f t="shared" si="16"/>
        <v/>
      </c>
      <c r="G277" s="33" t="str">
        <f t="shared" si="17"/>
        <v/>
      </c>
      <c r="H277" s="34" t="str">
        <f t="shared" si="18"/>
        <v/>
      </c>
      <c r="I277" s="34" t="str">
        <f t="shared" si="19"/>
        <v/>
      </c>
      <c r="J277" s="34" t="str">
        <f>IF(A277="","",VLOOKUP(C277,data!$C$1:$D$49,2,FALSE))</f>
        <v/>
      </c>
    </row>
    <row r="278" spans="1:10" x14ac:dyDescent="0.25">
      <c r="A278" s="30"/>
      <c r="B278" s="31"/>
      <c r="C278" s="31"/>
      <c r="D278" s="30"/>
      <c r="E278" s="30"/>
      <c r="F278" s="32" t="str">
        <f t="shared" si="16"/>
        <v/>
      </c>
      <c r="G278" s="33" t="str">
        <f t="shared" si="17"/>
        <v/>
      </c>
      <c r="H278" s="34" t="str">
        <f t="shared" si="18"/>
        <v/>
      </c>
      <c r="I278" s="34" t="str">
        <f t="shared" si="19"/>
        <v/>
      </c>
      <c r="J278" s="34" t="str">
        <f>IF(A278="","",VLOOKUP(C278,data!$C$1:$D$49,2,FALSE))</f>
        <v/>
      </c>
    </row>
    <row r="279" spans="1:10" x14ac:dyDescent="0.25">
      <c r="A279" s="30"/>
      <c r="B279" s="31"/>
      <c r="C279" s="31"/>
      <c r="D279" s="30"/>
      <c r="E279" s="30"/>
      <c r="F279" s="32" t="str">
        <f t="shared" si="16"/>
        <v/>
      </c>
      <c r="G279" s="33" t="str">
        <f t="shared" si="17"/>
        <v/>
      </c>
      <c r="H279" s="34" t="str">
        <f t="shared" si="18"/>
        <v/>
      </c>
      <c r="I279" s="34" t="str">
        <f t="shared" si="19"/>
        <v/>
      </c>
      <c r="J279" s="34" t="str">
        <f>IF(A279="","",VLOOKUP(C279,data!$C$1:$D$49,2,FALSE))</f>
        <v/>
      </c>
    </row>
    <row r="280" spans="1:10" x14ac:dyDescent="0.25">
      <c r="A280" s="30"/>
      <c r="B280" s="31"/>
      <c r="C280" s="31"/>
      <c r="D280" s="30"/>
      <c r="E280" s="30"/>
      <c r="F280" s="32" t="str">
        <f t="shared" si="16"/>
        <v/>
      </c>
      <c r="G280" s="33" t="str">
        <f t="shared" si="17"/>
        <v/>
      </c>
      <c r="H280" s="34" t="str">
        <f t="shared" si="18"/>
        <v/>
      </c>
      <c r="I280" s="34" t="str">
        <f t="shared" si="19"/>
        <v/>
      </c>
      <c r="J280" s="34" t="str">
        <f>IF(A280="","",VLOOKUP(C280,data!$C$1:$D$49,2,FALSE))</f>
        <v/>
      </c>
    </row>
    <row r="281" spans="1:10" x14ac:dyDescent="0.25">
      <c r="A281" s="30"/>
      <c r="B281" s="31"/>
      <c r="C281" s="31"/>
      <c r="D281" s="30"/>
      <c r="E281" s="30"/>
      <c r="F281" s="32" t="str">
        <f t="shared" si="16"/>
        <v/>
      </c>
      <c r="G281" s="33" t="str">
        <f t="shared" si="17"/>
        <v/>
      </c>
      <c r="H281" s="34" t="str">
        <f t="shared" si="18"/>
        <v/>
      </c>
      <c r="I281" s="34" t="str">
        <f t="shared" si="19"/>
        <v/>
      </c>
      <c r="J281" s="34" t="str">
        <f>IF(A281="","",VLOOKUP(C281,data!$C$1:$D$49,2,FALSE))</f>
        <v/>
      </c>
    </row>
    <row r="282" spans="1:10" x14ac:dyDescent="0.25">
      <c r="A282" s="30"/>
      <c r="B282" s="31"/>
      <c r="C282" s="31"/>
      <c r="D282" s="30"/>
      <c r="E282" s="30"/>
      <c r="F282" s="32" t="str">
        <f t="shared" si="16"/>
        <v/>
      </c>
      <c r="G282" s="33" t="str">
        <f t="shared" si="17"/>
        <v/>
      </c>
      <c r="H282" s="34" t="str">
        <f t="shared" si="18"/>
        <v/>
      </c>
      <c r="I282" s="34" t="str">
        <f t="shared" si="19"/>
        <v/>
      </c>
      <c r="J282" s="34" t="str">
        <f>IF(A282="","",VLOOKUP(C282,data!$C$1:$D$49,2,FALSE))</f>
        <v/>
      </c>
    </row>
    <row r="283" spans="1:10" x14ac:dyDescent="0.25">
      <c r="A283" s="30"/>
      <c r="B283" s="31"/>
      <c r="C283" s="31"/>
      <c r="D283" s="30"/>
      <c r="E283" s="30"/>
      <c r="F283" s="32" t="str">
        <f t="shared" si="16"/>
        <v/>
      </c>
      <c r="G283" s="33" t="str">
        <f t="shared" si="17"/>
        <v/>
      </c>
      <c r="H283" s="34" t="str">
        <f t="shared" si="18"/>
        <v/>
      </c>
      <c r="I283" s="34" t="str">
        <f t="shared" si="19"/>
        <v/>
      </c>
      <c r="J283" s="34" t="str">
        <f>IF(A283="","",VLOOKUP(C283,data!$C$1:$D$49,2,FALSE))</f>
        <v/>
      </c>
    </row>
    <row r="284" spans="1:10" x14ac:dyDescent="0.25">
      <c r="A284" s="30"/>
      <c r="B284" s="31"/>
      <c r="C284" s="31"/>
      <c r="D284" s="30"/>
      <c r="E284" s="30"/>
      <c r="F284" s="32" t="str">
        <f t="shared" si="16"/>
        <v/>
      </c>
      <c r="G284" s="33" t="str">
        <f t="shared" si="17"/>
        <v/>
      </c>
      <c r="H284" s="34" t="str">
        <f t="shared" si="18"/>
        <v/>
      </c>
      <c r="I284" s="34" t="str">
        <f t="shared" si="19"/>
        <v/>
      </c>
      <c r="J284" s="34" t="str">
        <f>IF(A284="","",VLOOKUP(C284,data!$C$1:$D$49,2,FALSE))</f>
        <v/>
      </c>
    </row>
    <row r="285" spans="1:10" x14ac:dyDescent="0.25">
      <c r="A285" s="30"/>
      <c r="B285" s="31"/>
      <c r="C285" s="31"/>
      <c r="D285" s="30"/>
      <c r="E285" s="30"/>
      <c r="F285" s="32" t="str">
        <f t="shared" si="16"/>
        <v/>
      </c>
      <c r="G285" s="33" t="str">
        <f t="shared" si="17"/>
        <v/>
      </c>
      <c r="H285" s="34" t="str">
        <f t="shared" si="18"/>
        <v/>
      </c>
      <c r="I285" s="34" t="str">
        <f t="shared" si="19"/>
        <v/>
      </c>
      <c r="J285" s="34" t="str">
        <f>IF(A285="","",VLOOKUP(C285,data!$C$1:$D$49,2,FALSE))</f>
        <v/>
      </c>
    </row>
    <row r="286" spans="1:10" x14ac:dyDescent="0.25">
      <c r="A286" s="30"/>
      <c r="B286" s="31"/>
      <c r="C286" s="31"/>
      <c r="D286" s="30"/>
      <c r="E286" s="30"/>
      <c r="F286" s="32" t="str">
        <f t="shared" si="16"/>
        <v/>
      </c>
      <c r="G286" s="33" t="str">
        <f t="shared" si="17"/>
        <v/>
      </c>
      <c r="H286" s="34" t="str">
        <f t="shared" si="18"/>
        <v/>
      </c>
      <c r="I286" s="34" t="str">
        <f t="shared" si="19"/>
        <v/>
      </c>
      <c r="J286" s="34" t="str">
        <f>IF(A286="","",VLOOKUP(C286,data!$C$1:$D$49,2,FALSE))</f>
        <v/>
      </c>
    </row>
    <row r="287" spans="1:10" x14ac:dyDescent="0.25">
      <c r="A287" s="30"/>
      <c r="B287" s="31"/>
      <c r="C287" s="31"/>
      <c r="D287" s="30"/>
      <c r="E287" s="30"/>
      <c r="F287" s="32" t="str">
        <f t="shared" si="16"/>
        <v/>
      </c>
      <c r="G287" s="33" t="str">
        <f t="shared" si="17"/>
        <v/>
      </c>
      <c r="H287" s="34" t="str">
        <f t="shared" si="18"/>
        <v/>
      </c>
      <c r="I287" s="34" t="str">
        <f t="shared" si="19"/>
        <v/>
      </c>
      <c r="J287" s="34" t="str">
        <f>IF(A287="","",VLOOKUP(C287,data!$C$1:$D$49,2,FALSE))</f>
        <v/>
      </c>
    </row>
    <row r="288" spans="1:10" x14ac:dyDescent="0.25">
      <c r="A288" s="30"/>
      <c r="B288" s="31"/>
      <c r="C288" s="31"/>
      <c r="D288" s="30"/>
      <c r="E288" s="30"/>
      <c r="F288" s="32" t="str">
        <f t="shared" si="16"/>
        <v/>
      </c>
      <c r="G288" s="33" t="str">
        <f t="shared" si="17"/>
        <v/>
      </c>
      <c r="H288" s="34" t="str">
        <f t="shared" si="18"/>
        <v/>
      </c>
      <c r="I288" s="34" t="str">
        <f t="shared" si="19"/>
        <v/>
      </c>
      <c r="J288" s="34" t="str">
        <f>IF(A288="","",VLOOKUP(C288,data!$C$1:$D$49,2,FALSE))</f>
        <v/>
      </c>
    </row>
    <row r="289" spans="1:10" x14ac:dyDescent="0.25">
      <c r="A289" s="30"/>
      <c r="B289" s="31"/>
      <c r="C289" s="31"/>
      <c r="D289" s="30"/>
      <c r="E289" s="30"/>
      <c r="F289" s="32" t="str">
        <f t="shared" si="16"/>
        <v/>
      </c>
      <c r="G289" s="33" t="str">
        <f t="shared" si="17"/>
        <v/>
      </c>
      <c r="H289" s="34" t="str">
        <f t="shared" si="18"/>
        <v/>
      </c>
      <c r="I289" s="34" t="str">
        <f t="shared" si="19"/>
        <v/>
      </c>
      <c r="J289" s="34" t="str">
        <f>IF(A289="","",VLOOKUP(C289,data!$C$1:$D$49,2,FALSE))</f>
        <v/>
      </c>
    </row>
    <row r="290" spans="1:10" x14ac:dyDescent="0.25">
      <c r="A290" s="30"/>
      <c r="B290" s="31"/>
      <c r="C290" s="31"/>
      <c r="D290" s="30"/>
      <c r="E290" s="30"/>
      <c r="F290" s="32" t="str">
        <f t="shared" si="16"/>
        <v/>
      </c>
      <c r="G290" s="33" t="str">
        <f t="shared" si="17"/>
        <v/>
      </c>
      <c r="H290" s="34" t="str">
        <f t="shared" si="18"/>
        <v/>
      </c>
      <c r="I290" s="34" t="str">
        <f t="shared" si="19"/>
        <v/>
      </c>
      <c r="J290" s="34" t="str">
        <f>IF(A290="","",VLOOKUP(C290,data!$C$1:$D$49,2,FALSE))</f>
        <v/>
      </c>
    </row>
    <row r="291" spans="1:10" x14ac:dyDescent="0.25">
      <c r="A291" s="30"/>
      <c r="B291" s="31"/>
      <c r="C291" s="31"/>
      <c r="D291" s="30"/>
      <c r="E291" s="30"/>
      <c r="F291" s="32" t="str">
        <f t="shared" si="16"/>
        <v/>
      </c>
      <c r="G291" s="33" t="str">
        <f t="shared" si="17"/>
        <v/>
      </c>
      <c r="H291" s="34" t="str">
        <f t="shared" si="18"/>
        <v/>
      </c>
      <c r="I291" s="34" t="str">
        <f t="shared" si="19"/>
        <v/>
      </c>
      <c r="J291" s="34" t="str">
        <f>IF(A291="","",VLOOKUP(C291,data!$C$1:$D$49,2,FALSE))</f>
        <v/>
      </c>
    </row>
    <row r="292" spans="1:10" x14ac:dyDescent="0.25">
      <c r="A292" s="30"/>
      <c r="B292" s="31"/>
      <c r="C292" s="31"/>
      <c r="D292" s="30"/>
      <c r="E292" s="30"/>
      <c r="F292" s="32" t="str">
        <f t="shared" si="16"/>
        <v/>
      </c>
      <c r="G292" s="33" t="str">
        <f t="shared" si="17"/>
        <v/>
      </c>
      <c r="H292" s="34" t="str">
        <f t="shared" si="18"/>
        <v/>
      </c>
      <c r="I292" s="34" t="str">
        <f t="shared" si="19"/>
        <v/>
      </c>
      <c r="J292" s="34" t="str">
        <f>IF(A292="","",VLOOKUP(C292,data!$C$1:$D$49,2,FALSE))</f>
        <v/>
      </c>
    </row>
    <row r="293" spans="1:10" x14ac:dyDescent="0.25">
      <c r="A293" s="30"/>
      <c r="B293" s="31"/>
      <c r="C293" s="31"/>
      <c r="D293" s="30"/>
      <c r="E293" s="30"/>
      <c r="F293" s="32" t="str">
        <f t="shared" si="16"/>
        <v/>
      </c>
      <c r="G293" s="33" t="str">
        <f t="shared" si="17"/>
        <v/>
      </c>
      <c r="H293" s="34" t="str">
        <f t="shared" si="18"/>
        <v/>
      </c>
      <c r="I293" s="34" t="str">
        <f t="shared" si="19"/>
        <v/>
      </c>
      <c r="J293" s="34" t="str">
        <f>IF(A293="","",VLOOKUP(C293,data!$C$1:$D$49,2,FALSE))</f>
        <v/>
      </c>
    </row>
    <row r="294" spans="1:10" x14ac:dyDescent="0.25">
      <c r="A294" s="30"/>
      <c r="B294" s="31"/>
      <c r="C294" s="31"/>
      <c r="D294" s="30"/>
      <c r="E294" s="30"/>
      <c r="F294" s="32" t="str">
        <f t="shared" si="16"/>
        <v/>
      </c>
      <c r="G294" s="33" t="str">
        <f t="shared" si="17"/>
        <v/>
      </c>
      <c r="H294" s="34" t="str">
        <f t="shared" si="18"/>
        <v/>
      </c>
      <c r="I294" s="34" t="str">
        <f t="shared" si="19"/>
        <v/>
      </c>
      <c r="J294" s="34" t="str">
        <f>IF(A294="","",VLOOKUP(C294,data!$C$1:$D$49,2,FALSE))</f>
        <v/>
      </c>
    </row>
    <row r="295" spans="1:10" x14ac:dyDescent="0.25">
      <c r="A295" s="30"/>
      <c r="B295" s="31"/>
      <c r="C295" s="31"/>
      <c r="D295" s="30"/>
      <c r="E295" s="30"/>
      <c r="F295" s="32" t="str">
        <f t="shared" si="16"/>
        <v/>
      </c>
      <c r="G295" s="33" t="str">
        <f t="shared" si="17"/>
        <v/>
      </c>
      <c r="H295" s="34" t="str">
        <f t="shared" si="18"/>
        <v/>
      </c>
      <c r="I295" s="34" t="str">
        <f t="shared" si="19"/>
        <v/>
      </c>
      <c r="J295" s="34" t="str">
        <f>IF(A295="","",VLOOKUP(C295,data!$C$1:$D$49,2,FALSE))</f>
        <v/>
      </c>
    </row>
    <row r="296" spans="1:10" x14ac:dyDescent="0.25">
      <c r="A296" s="30"/>
      <c r="B296" s="31"/>
      <c r="C296" s="31"/>
      <c r="D296" s="30"/>
      <c r="E296" s="30"/>
      <c r="F296" s="32" t="str">
        <f t="shared" si="16"/>
        <v/>
      </c>
      <c r="G296" s="33" t="str">
        <f t="shared" si="17"/>
        <v/>
      </c>
      <c r="H296" s="34" t="str">
        <f t="shared" si="18"/>
        <v/>
      </c>
      <c r="I296" s="34" t="str">
        <f t="shared" si="19"/>
        <v/>
      </c>
      <c r="J296" s="34" t="str">
        <f>IF(A296="","",VLOOKUP(C296,data!$C$1:$D$49,2,FALSE))</f>
        <v/>
      </c>
    </row>
    <row r="297" spans="1:10" x14ac:dyDescent="0.25">
      <c r="A297" s="30"/>
      <c r="B297" s="31"/>
      <c r="C297" s="31"/>
      <c r="D297" s="30"/>
      <c r="E297" s="30"/>
      <c r="F297" s="32" t="str">
        <f t="shared" si="16"/>
        <v/>
      </c>
      <c r="G297" s="33" t="str">
        <f t="shared" si="17"/>
        <v/>
      </c>
      <c r="H297" s="34" t="str">
        <f t="shared" si="18"/>
        <v/>
      </c>
      <c r="I297" s="34" t="str">
        <f t="shared" si="19"/>
        <v/>
      </c>
      <c r="J297" s="34" t="str">
        <f>IF(A297="","",VLOOKUP(C297,data!$C$1:$D$49,2,FALSE))</f>
        <v/>
      </c>
    </row>
    <row r="298" spans="1:10" x14ac:dyDescent="0.25">
      <c r="A298" s="30"/>
      <c r="B298" s="31"/>
      <c r="C298" s="31"/>
      <c r="D298" s="30"/>
      <c r="E298" s="30"/>
      <c r="F298" s="32" t="str">
        <f t="shared" si="16"/>
        <v/>
      </c>
      <c r="G298" s="33" t="str">
        <f t="shared" si="17"/>
        <v/>
      </c>
      <c r="H298" s="34" t="str">
        <f t="shared" si="18"/>
        <v/>
      </c>
      <c r="I298" s="34" t="str">
        <f t="shared" si="19"/>
        <v/>
      </c>
      <c r="J298" s="34" t="str">
        <f>IF(A298="","",VLOOKUP(C298,data!$C$1:$D$49,2,FALSE))</f>
        <v/>
      </c>
    </row>
    <row r="299" spans="1:10" x14ac:dyDescent="0.25">
      <c r="A299" s="30"/>
      <c r="B299" s="31"/>
      <c r="C299" s="31"/>
      <c r="D299" s="30"/>
      <c r="E299" s="30"/>
      <c r="F299" s="32" t="str">
        <f t="shared" si="16"/>
        <v/>
      </c>
      <c r="G299" s="33" t="str">
        <f t="shared" si="17"/>
        <v/>
      </c>
      <c r="H299" s="34" t="str">
        <f t="shared" si="18"/>
        <v/>
      </c>
      <c r="I299" s="34" t="str">
        <f t="shared" si="19"/>
        <v/>
      </c>
      <c r="J299" s="34" t="str">
        <f>IF(A299="","",VLOOKUP(C299,data!$C$1:$D$49,2,FALSE))</f>
        <v/>
      </c>
    </row>
    <row r="300" spans="1:10" x14ac:dyDescent="0.25">
      <c r="A300" s="30"/>
      <c r="B300" s="31"/>
      <c r="C300" s="31"/>
      <c r="D300" s="30"/>
      <c r="E300" s="30"/>
      <c r="F300" s="32" t="str">
        <f t="shared" si="16"/>
        <v/>
      </c>
      <c r="G300" s="33" t="str">
        <f t="shared" si="17"/>
        <v/>
      </c>
      <c r="H300" s="34" t="str">
        <f t="shared" si="18"/>
        <v/>
      </c>
      <c r="I300" s="34" t="str">
        <f t="shared" si="19"/>
        <v/>
      </c>
      <c r="J300" s="34" t="str">
        <f>IF(A300="","",VLOOKUP(C300,data!$C$1:$D$49,2,FALSE))</f>
        <v/>
      </c>
    </row>
    <row r="301" spans="1:10" x14ac:dyDescent="0.25">
      <c r="A301" s="30"/>
      <c r="B301" s="31"/>
      <c r="C301" s="31"/>
      <c r="D301" s="30"/>
      <c r="E301" s="30"/>
      <c r="F301" s="32" t="str">
        <f t="shared" si="16"/>
        <v/>
      </c>
      <c r="G301" s="33" t="str">
        <f t="shared" si="17"/>
        <v/>
      </c>
      <c r="H301" s="34" t="str">
        <f t="shared" si="18"/>
        <v/>
      </c>
      <c r="I301" s="34" t="str">
        <f t="shared" si="19"/>
        <v/>
      </c>
      <c r="J301" s="34" t="str">
        <f>IF(A301="","",VLOOKUP(C301,data!$C$1:$D$49,2,FALSE))</f>
        <v/>
      </c>
    </row>
    <row r="302" spans="1:10" x14ac:dyDescent="0.25">
      <c r="A302" s="30"/>
      <c r="B302" s="31"/>
      <c r="C302" s="31"/>
      <c r="D302" s="30"/>
      <c r="E302" s="30"/>
      <c r="F302" s="32" t="str">
        <f t="shared" si="16"/>
        <v/>
      </c>
      <c r="G302" s="33" t="str">
        <f t="shared" si="17"/>
        <v/>
      </c>
      <c r="H302" s="34" t="str">
        <f t="shared" si="18"/>
        <v/>
      </c>
      <c r="I302" s="34" t="str">
        <f t="shared" si="19"/>
        <v/>
      </c>
      <c r="J302" s="34" t="str">
        <f>IF(A302="","",VLOOKUP(C302,data!$C$1:$D$49,2,FALSE))</f>
        <v/>
      </c>
    </row>
    <row r="303" spans="1:10" x14ac:dyDescent="0.25">
      <c r="A303" s="30"/>
      <c r="B303" s="31"/>
      <c r="C303" s="31"/>
      <c r="D303" s="30"/>
      <c r="E303" s="30"/>
      <c r="F303" s="32" t="str">
        <f t="shared" si="16"/>
        <v/>
      </c>
      <c r="G303" s="33" t="str">
        <f t="shared" si="17"/>
        <v/>
      </c>
      <c r="H303" s="34" t="str">
        <f t="shared" si="18"/>
        <v/>
      </c>
      <c r="I303" s="34" t="str">
        <f t="shared" si="19"/>
        <v/>
      </c>
      <c r="J303" s="34" t="str">
        <f>IF(A303="","",VLOOKUP(C303,data!$C$1:$D$49,2,FALSE))</f>
        <v/>
      </c>
    </row>
  </sheetData>
  <sheetProtection algorithmName="SHA-512" hashValue="z99Q8GsqGH+WnvV6JTACzklDHOdbGwHnTTQddErS+hJXGbmHsVa+G1gqpk1jZ1KDtOSS7Q5h8WKDCSXFeojOxA==" saltValue="nsyUA7+cIfU2gwPTtrTpfg==" spinCount="100000" sheet="1" objects="1" scenarios="1"/>
  <mergeCells count="1">
    <mergeCell ref="A1:G1"/>
  </mergeCells>
  <dataValidations count="2">
    <dataValidation type="list" allowBlank="1" showInputMessage="1" showErrorMessage="1" sqref="E3:E1048576">
      <mc:AlternateContent xmlns:x12ac="http://schemas.microsoft.com/office/spreadsheetml/2011/1/ac" xmlns:mc="http://schemas.openxmlformats.org/markup-compatibility/2006">
        <mc:Choice Requires="x12ac">
          <x12ac:list>"0,1","0,2","0,3","0,4","0,5","0,6","0,7","0,8","0,9","1,0"</x12ac:list>
        </mc:Choice>
        <mc:Fallback>
          <formula1>"0,1,0,2,0,3,0,4,0,5,0,6,0,7,0,8,0,9,1,0"</formula1>
        </mc:Fallback>
      </mc:AlternateContent>
    </dataValidation>
    <dataValidation type="whole" errorStyle="warning" operator="lessThanOrEqual" allowBlank="1" showInputMessage="1" showErrorMessage="1" error="Pravděpodobně přesahuje délku jednoho měsíce!" sqref="D3:D1048576">
      <formula1>24</formula1>
    </dataValidation>
  </dataValidation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'[1]SKRÝT!!  Pomocné'!#REF!</xm:f>
          </x14:formula1>
          <xm:sqref>B304:C1048576</xm:sqref>
        </x14:dataValidation>
        <x14:dataValidation type="list" allowBlank="1" showInputMessage="1" showErrorMessage="1">
          <x14:formula1>
            <xm:f>data!$A$2:$A$8</xm:f>
          </x14:formula1>
          <xm:sqref>B3:B303</xm:sqref>
        </x14:dataValidation>
        <x14:dataValidation type="list" allowBlank="1" showInputMessage="1" showErrorMessage="1">
          <x14:formula1>
            <xm:f>data!$C$2:$C$49</xm:f>
          </x14:formula1>
          <xm:sqref>C3:C303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D49"/>
  <sheetViews>
    <sheetView topLeftCell="A10" workbookViewId="0">
      <selection activeCell="D12" sqref="D12"/>
    </sheetView>
  </sheetViews>
  <sheetFormatPr defaultColWidth="9.140625" defaultRowHeight="15" x14ac:dyDescent="0.25"/>
  <cols>
    <col min="1" max="1" width="10.28515625" style="37" bestFit="1" customWidth="1"/>
    <col min="2" max="2" width="10.28515625" style="37" customWidth="1"/>
    <col min="3" max="16384" width="9.140625" style="37"/>
  </cols>
  <sheetData>
    <row r="1" spans="1:4" ht="45" x14ac:dyDescent="0.25">
      <c r="A1" s="36" t="s">
        <v>112</v>
      </c>
      <c r="C1" s="36" t="s">
        <v>113</v>
      </c>
      <c r="D1" s="36" t="s">
        <v>114</v>
      </c>
    </row>
    <row r="2" spans="1:4" x14ac:dyDescent="0.25">
      <c r="A2" s="39" t="s">
        <v>8</v>
      </c>
      <c r="B2" s="38"/>
      <c r="C2" s="37" t="s">
        <v>115</v>
      </c>
      <c r="D2" s="37">
        <v>22</v>
      </c>
    </row>
    <row r="3" spans="1:4" x14ac:dyDescent="0.25">
      <c r="A3" s="39" t="s">
        <v>9</v>
      </c>
      <c r="B3" s="38"/>
      <c r="C3" s="37" t="s">
        <v>116</v>
      </c>
      <c r="D3" s="37">
        <v>20</v>
      </c>
    </row>
    <row r="4" spans="1:4" x14ac:dyDescent="0.25">
      <c r="A4" s="39" t="s">
        <v>10</v>
      </c>
      <c r="B4" s="38"/>
      <c r="C4" s="37" t="s">
        <v>117</v>
      </c>
      <c r="D4" s="37">
        <v>21</v>
      </c>
    </row>
    <row r="5" spans="1:4" x14ac:dyDescent="0.25">
      <c r="A5" s="39" t="s">
        <v>11</v>
      </c>
      <c r="B5" s="38"/>
      <c r="C5" s="37" t="s">
        <v>118</v>
      </c>
      <c r="D5" s="37">
        <v>20</v>
      </c>
    </row>
    <row r="6" spans="1:4" x14ac:dyDescent="0.25">
      <c r="A6" s="37" t="s">
        <v>16</v>
      </c>
      <c r="B6" s="38"/>
      <c r="C6" s="37" t="s">
        <v>119</v>
      </c>
      <c r="D6" s="37">
        <v>21</v>
      </c>
    </row>
    <row r="7" spans="1:4" x14ac:dyDescent="0.25">
      <c r="A7" s="37" t="s">
        <v>17</v>
      </c>
      <c r="B7" s="38"/>
      <c r="C7" s="37" t="s">
        <v>120</v>
      </c>
      <c r="D7" s="37">
        <v>20</v>
      </c>
    </row>
    <row r="8" spans="1:4" x14ac:dyDescent="0.25">
      <c r="A8" s="37" t="s">
        <v>18</v>
      </c>
      <c r="B8" s="38"/>
      <c r="C8" s="37" t="s">
        <v>121</v>
      </c>
      <c r="D8" s="37">
        <v>22</v>
      </c>
    </row>
    <row r="9" spans="1:4" x14ac:dyDescent="0.25">
      <c r="B9" s="38"/>
      <c r="C9" s="37" t="s">
        <v>122</v>
      </c>
      <c r="D9" s="37">
        <v>22</v>
      </c>
    </row>
    <row r="10" spans="1:4" x14ac:dyDescent="0.25">
      <c r="B10" s="38"/>
      <c r="C10" s="37" t="s">
        <v>123</v>
      </c>
      <c r="D10" s="37">
        <v>21</v>
      </c>
    </row>
    <row r="11" spans="1:4" x14ac:dyDescent="0.25">
      <c r="B11" s="38"/>
      <c r="C11" s="37" t="s">
        <v>124</v>
      </c>
      <c r="D11" s="37">
        <v>22</v>
      </c>
    </row>
    <row r="12" spans="1:4" x14ac:dyDescent="0.25">
      <c r="B12" s="38"/>
      <c r="C12" s="37" t="s">
        <v>125</v>
      </c>
      <c r="D12" s="37">
        <v>21</v>
      </c>
    </row>
    <row r="13" spans="1:4" x14ac:dyDescent="0.25">
      <c r="B13" s="38"/>
      <c r="C13" s="37" t="s">
        <v>126</v>
      </c>
      <c r="D13" s="37">
        <v>19</v>
      </c>
    </row>
    <row r="14" spans="1:4" x14ac:dyDescent="0.25">
      <c r="B14" s="38"/>
      <c r="C14" s="37" t="s">
        <v>127</v>
      </c>
      <c r="D14" s="37">
        <v>22</v>
      </c>
    </row>
    <row r="15" spans="1:4" x14ac:dyDescent="0.25">
      <c r="B15" s="38"/>
      <c r="C15" s="37" t="s">
        <v>128</v>
      </c>
      <c r="D15" s="37">
        <v>20</v>
      </c>
    </row>
    <row r="16" spans="1:4" x14ac:dyDescent="0.25">
      <c r="B16" s="38"/>
      <c r="C16" s="37" t="s">
        <v>129</v>
      </c>
      <c r="D16" s="37">
        <v>22</v>
      </c>
    </row>
    <row r="17" spans="2:4" x14ac:dyDescent="0.25">
      <c r="B17" s="38"/>
      <c r="C17" s="37" t="s">
        <v>130</v>
      </c>
      <c r="D17" s="37">
        <v>20</v>
      </c>
    </row>
    <row r="18" spans="2:4" x14ac:dyDescent="0.25">
      <c r="B18" s="38"/>
      <c r="C18" s="37" t="s">
        <v>131</v>
      </c>
      <c r="D18" s="37">
        <v>19</v>
      </c>
    </row>
    <row r="19" spans="2:4" x14ac:dyDescent="0.25">
      <c r="B19" s="38"/>
      <c r="C19" s="37" t="s">
        <v>132</v>
      </c>
      <c r="D19" s="37">
        <v>22</v>
      </c>
    </row>
    <row r="20" spans="2:4" x14ac:dyDescent="0.25">
      <c r="B20" s="38"/>
      <c r="C20" s="37" t="s">
        <v>133</v>
      </c>
      <c r="D20" s="37">
        <v>22</v>
      </c>
    </row>
    <row r="21" spans="2:4" x14ac:dyDescent="0.25">
      <c r="C21" s="37" t="s">
        <v>134</v>
      </c>
      <c r="D21" s="37">
        <v>21</v>
      </c>
    </row>
    <row r="22" spans="2:4" x14ac:dyDescent="0.25">
      <c r="C22" s="37" t="s">
        <v>135</v>
      </c>
      <c r="D22" s="37">
        <v>21</v>
      </c>
    </row>
    <row r="23" spans="2:4" x14ac:dyDescent="0.25">
      <c r="C23" s="37" t="s">
        <v>136</v>
      </c>
      <c r="D23" s="37">
        <v>21</v>
      </c>
    </row>
    <row r="24" spans="2:4" x14ac:dyDescent="0.25">
      <c r="C24" s="37" t="s">
        <v>137</v>
      </c>
      <c r="D24" s="37">
        <v>20</v>
      </c>
    </row>
    <row r="25" spans="2:4" x14ac:dyDescent="0.25">
      <c r="C25" s="37" t="s">
        <v>138</v>
      </c>
      <c r="D25" s="37">
        <v>21</v>
      </c>
    </row>
    <row r="26" spans="2:4" x14ac:dyDescent="0.25">
      <c r="C26" s="37" t="s">
        <v>139</v>
      </c>
      <c r="D26" s="37">
        <v>20</v>
      </c>
    </row>
    <row r="27" spans="2:4" x14ac:dyDescent="0.25">
      <c r="C27" s="37" t="s">
        <v>140</v>
      </c>
      <c r="D27" s="37">
        <v>20</v>
      </c>
    </row>
    <row r="28" spans="2:4" x14ac:dyDescent="0.25">
      <c r="C28" s="37" t="s">
        <v>141</v>
      </c>
      <c r="D28" s="37">
        <v>23</v>
      </c>
    </row>
    <row r="29" spans="2:4" x14ac:dyDescent="0.25">
      <c r="C29" s="37" t="s">
        <v>142</v>
      </c>
      <c r="D29" s="37">
        <v>20</v>
      </c>
    </row>
    <row r="30" spans="2:4" x14ac:dyDescent="0.25">
      <c r="C30" s="37" t="s">
        <v>143</v>
      </c>
      <c r="D30" s="37">
        <v>21</v>
      </c>
    </row>
    <row r="31" spans="2:4" x14ac:dyDescent="0.25">
      <c r="C31" s="37" t="s">
        <v>144</v>
      </c>
      <c r="D31" s="37">
        <v>22</v>
      </c>
    </row>
    <row r="32" spans="2:4" x14ac:dyDescent="0.25">
      <c r="C32" s="37" t="s">
        <v>145</v>
      </c>
      <c r="D32" s="37">
        <v>20</v>
      </c>
    </row>
    <row r="33" spans="3:4" x14ac:dyDescent="0.25">
      <c r="C33" s="37" t="s">
        <v>146</v>
      </c>
      <c r="D33" s="37">
        <v>22</v>
      </c>
    </row>
    <row r="34" spans="3:4" x14ac:dyDescent="0.25">
      <c r="C34" s="37" t="s">
        <v>147</v>
      </c>
      <c r="D34" s="37">
        <v>21</v>
      </c>
    </row>
    <row r="35" spans="3:4" x14ac:dyDescent="0.25">
      <c r="C35" s="37" t="s">
        <v>148</v>
      </c>
      <c r="D35" s="37">
        <v>20</v>
      </c>
    </row>
    <row r="36" spans="3:4" x14ac:dyDescent="0.25">
      <c r="C36" s="37" t="s">
        <v>149</v>
      </c>
      <c r="D36" s="37">
        <v>21</v>
      </c>
    </row>
    <row r="37" spans="3:4" x14ac:dyDescent="0.25">
      <c r="C37" s="37" t="s">
        <v>150</v>
      </c>
      <c r="D37" s="37">
        <v>22</v>
      </c>
    </row>
    <row r="38" spans="3:4" x14ac:dyDescent="0.25">
      <c r="C38" s="37" t="s">
        <v>151</v>
      </c>
      <c r="D38" s="37">
        <v>21</v>
      </c>
    </row>
    <row r="39" spans="3:4" x14ac:dyDescent="0.25">
      <c r="C39" s="37" t="s">
        <v>152</v>
      </c>
      <c r="D39" s="37">
        <v>20</v>
      </c>
    </row>
    <row r="40" spans="3:4" x14ac:dyDescent="0.25">
      <c r="C40" s="37" t="s">
        <v>153</v>
      </c>
      <c r="D40" s="37">
        <v>23</v>
      </c>
    </row>
    <row r="41" spans="3:4" x14ac:dyDescent="0.25">
      <c r="C41" s="37" t="s">
        <v>154</v>
      </c>
      <c r="D41" s="37">
        <v>19</v>
      </c>
    </row>
    <row r="42" spans="3:4" x14ac:dyDescent="0.25">
      <c r="C42" s="37" t="s">
        <v>155</v>
      </c>
      <c r="D42" s="37">
        <v>22</v>
      </c>
    </row>
    <row r="43" spans="3:4" x14ac:dyDescent="0.25">
      <c r="C43" s="37" t="s">
        <v>156</v>
      </c>
      <c r="D43" s="37">
        <v>22</v>
      </c>
    </row>
    <row r="44" spans="3:4" x14ac:dyDescent="0.25">
      <c r="C44" s="37" t="s">
        <v>157</v>
      </c>
      <c r="D44" s="37">
        <v>19</v>
      </c>
    </row>
    <row r="45" spans="3:4" x14ac:dyDescent="0.25">
      <c r="C45" s="37" t="s">
        <v>158</v>
      </c>
      <c r="D45" s="37">
        <v>23</v>
      </c>
    </row>
    <row r="46" spans="3:4" x14ac:dyDescent="0.25">
      <c r="C46" s="37" t="s">
        <v>159</v>
      </c>
      <c r="D46" s="37">
        <v>21</v>
      </c>
    </row>
    <row r="47" spans="3:4" x14ac:dyDescent="0.25">
      <c r="C47" s="37" t="s">
        <v>160</v>
      </c>
      <c r="D47" s="37">
        <v>20</v>
      </c>
    </row>
    <row r="48" spans="3:4" x14ac:dyDescent="0.25">
      <c r="C48" s="37" t="s">
        <v>161</v>
      </c>
      <c r="D48" s="37">
        <v>21</v>
      </c>
    </row>
    <row r="49" spans="3:4" x14ac:dyDescent="0.25">
      <c r="C49" s="37" t="s">
        <v>162</v>
      </c>
      <c r="D49" s="37">
        <v>21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7" tint="0.39997558519241921"/>
  </sheetPr>
  <dimension ref="B1:V152"/>
  <sheetViews>
    <sheetView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22" sqref="B22"/>
    </sheetView>
  </sheetViews>
  <sheetFormatPr defaultColWidth="9.140625" defaultRowHeight="16.5" x14ac:dyDescent="0.25"/>
  <cols>
    <col min="1" max="1" width="3.7109375" style="59" customWidth="1"/>
    <col min="2" max="2" width="11.140625" style="53" customWidth="1"/>
    <col min="3" max="3" width="63" style="53" customWidth="1"/>
    <col min="4" max="4" width="11.42578125" style="53" customWidth="1"/>
    <col min="5" max="5" width="5.7109375" style="56" customWidth="1"/>
    <col min="6" max="6" width="9.7109375" style="54" customWidth="1"/>
    <col min="7" max="13" width="9.7109375" style="57" customWidth="1"/>
    <col min="14" max="14" width="9.7109375" style="58" customWidth="1"/>
    <col min="15" max="16" width="9.7109375" style="59" customWidth="1"/>
    <col min="17" max="17" width="5.7109375" style="59" customWidth="1"/>
    <col min="18" max="18" width="15.7109375" style="59" customWidth="1"/>
    <col min="19" max="20" width="14.42578125" style="59" customWidth="1"/>
    <col min="21" max="21" width="6.7109375" style="59" customWidth="1"/>
    <col min="22" max="22" width="36.5703125" style="59" customWidth="1"/>
    <col min="23" max="16384" width="9.140625" style="59"/>
  </cols>
  <sheetData>
    <row r="1" spans="2:22" s="53" customFormat="1" ht="15" customHeight="1" thickBot="1" x14ac:dyDescent="0.3">
      <c r="F1" s="54"/>
      <c r="N1" s="55"/>
    </row>
    <row r="2" spans="2:22" s="91" customFormat="1" ht="27" customHeight="1" thickBot="1" x14ac:dyDescent="0.3">
      <c r="B2" s="365" t="s">
        <v>267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7"/>
      <c r="V2" s="360" t="s">
        <v>341</v>
      </c>
    </row>
    <row r="3" spans="2:22" s="91" customFormat="1" ht="27" customHeight="1" thickBot="1" x14ac:dyDescent="0.3">
      <c r="B3" s="371" t="s">
        <v>266</v>
      </c>
      <c r="C3" s="372"/>
      <c r="D3" s="368"/>
      <c r="E3" s="368"/>
      <c r="F3" s="368"/>
      <c r="G3" s="368"/>
      <c r="H3" s="368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70"/>
      <c r="V3" s="360"/>
    </row>
    <row r="4" spans="2:22" s="53" customFormat="1" ht="15" customHeight="1" thickBot="1" x14ac:dyDescent="0.3">
      <c r="F4" s="54"/>
      <c r="N4" s="55"/>
      <c r="V4" s="360"/>
    </row>
    <row r="5" spans="2:22" s="61" customFormat="1" ht="24" customHeight="1" x14ac:dyDescent="0.25">
      <c r="B5" s="350" t="s">
        <v>27</v>
      </c>
      <c r="C5" s="352" t="s">
        <v>49</v>
      </c>
      <c r="D5" s="354" t="s">
        <v>48</v>
      </c>
      <c r="E5" s="60"/>
      <c r="F5" s="356" t="s">
        <v>262</v>
      </c>
      <c r="G5" s="357"/>
      <c r="H5" s="357"/>
      <c r="I5" s="357"/>
      <c r="J5" s="357"/>
      <c r="K5" s="357"/>
      <c r="L5" s="357"/>
      <c r="M5" s="357"/>
      <c r="N5" s="357"/>
      <c r="O5" s="357"/>
      <c r="P5" s="358"/>
      <c r="R5" s="373" t="str">
        <f>CONCATENATE("Aktuální rozpočet     (",IF('Rozpočet + Žádosti o změnu'!ER$2="ano","Změna č. 10",IF('Rozpočet + Žádosti o změnu'!EF$2="ano","Změna č. 9",IF('Rozpočet + Žádosti o změnu'!DT$2="ano","Změna č. 8",IF('Rozpočet + Žádosti o změnu'!DH$2="ano","Změna č. 7",IF('Rozpočet + Žádosti o změnu'!CV$2="ano","Změna č. 6",IF('Rozpočet + Žádosti o změnu'!CJ$2="ano","Změna č. 5",IF('Rozpočet + Žádosti o změnu'!BX$2="ano","Změna č. 4",IF('Rozpočet + Žádosti o změnu'!BL$2="ano","Změna č. 3",IF('Rozpočet + Žádosti o změnu'!AZ$2="ano","Změna č. 2",IF('Rozpočet + Žádosti o změnu'!AN$2="ano","Změna č. 1","Právní akt")))))))))),")")</f>
        <v>Aktuální rozpočet     (Právní akt)</v>
      </c>
      <c r="S5" s="363" t="s">
        <v>263</v>
      </c>
      <c r="T5" s="361" t="s">
        <v>264</v>
      </c>
      <c r="V5" s="360"/>
    </row>
    <row r="6" spans="2:22" s="61" customFormat="1" ht="36" customHeight="1" thickBot="1" x14ac:dyDescent="0.3">
      <c r="B6" s="351"/>
      <c r="C6" s="353"/>
      <c r="D6" s="355"/>
      <c r="E6" s="60"/>
      <c r="F6" s="93" t="s">
        <v>179</v>
      </c>
      <c r="G6" s="94" t="s">
        <v>180</v>
      </c>
      <c r="H6" s="94" t="s">
        <v>181</v>
      </c>
      <c r="I6" s="94" t="s">
        <v>182</v>
      </c>
      <c r="J6" s="94" t="s">
        <v>183</v>
      </c>
      <c r="K6" s="94" t="s">
        <v>184</v>
      </c>
      <c r="L6" s="94" t="s">
        <v>185</v>
      </c>
      <c r="M6" s="94" t="s">
        <v>186</v>
      </c>
      <c r="N6" s="94" t="s">
        <v>187</v>
      </c>
      <c r="O6" s="94" t="s">
        <v>188</v>
      </c>
      <c r="P6" s="95" t="s">
        <v>189</v>
      </c>
      <c r="R6" s="374"/>
      <c r="S6" s="364"/>
      <c r="T6" s="362"/>
      <c r="V6" s="360"/>
    </row>
    <row r="7" spans="2:22" x14ac:dyDescent="0.25">
      <c r="B7" s="49" t="s">
        <v>50</v>
      </c>
      <c r="C7" s="73"/>
      <c r="D7" s="74"/>
      <c r="E7" s="53"/>
      <c r="F7" s="79"/>
      <c r="G7" s="80"/>
      <c r="H7" s="80"/>
      <c r="I7" s="80"/>
      <c r="J7" s="80"/>
      <c r="K7" s="80"/>
      <c r="L7" s="80"/>
      <c r="M7" s="80"/>
      <c r="N7" s="80"/>
      <c r="O7" s="80"/>
      <c r="P7" s="81"/>
      <c r="R7" s="63" t="str">
        <f>IF('Rozpočet + Žádosti o změnu'!ER$2="ano",'Rozpočet + Žádosti o změnu'!EJ7,IF('Rozpočet + Žádosti o změnu'!EF$2="ano",'Rozpočet + Žádosti o změnu'!DX7,IF('Rozpočet + Žádosti o změnu'!DT$2="ano",'Rozpočet + Žádosti o změnu'!DL7,IF('Rozpočet + Žádosti o změnu'!DH$2="ano",'Rozpočet + Žádosti o změnu'!CZ7,IF('Rozpočet + Žádosti o změnu'!CV$2="ano",'Rozpočet + Žádosti o změnu'!CN7,IF('Rozpočet + Žádosti o změnu'!CJ$2="ano",'Rozpočet + Žádosti o změnu'!CB7,IF('Rozpočet + Žádosti o změnu'!BX$2="ano",'Rozpočet + Žádosti o změnu'!BP7,IF('Rozpočet + Žádosti o změnu'!BL$2="ano",'Rozpočet + Žádosti o změnu'!BD7,IF('Rozpočet + Žádosti o změnu'!AZ$2="ano",'Rozpočet + Žádosti o změnu'!AR7,IF('Rozpočet + Žádosti o změnu'!AN$2="ano",'Rozpočet + Žádosti o změnu'!AF7,'Rozpočet + Žádosti o změnu'!F7))))))))))</f>
        <v/>
      </c>
      <c r="S7" s="283" t="str">
        <f>IF($D7="","",SUMIFS('ZoR č. 1'!E7,'ZoR č. 1'!N7,"OK")+SUMIFS('ZoR č. 2'!E7,'ZoR č. 2'!N7,"OK")+SUMIFS('ZoR č. 3'!E7,'ZoR č. 3'!N7,"OK")+SUMIFS('ZoR č. 4'!E7,'ZoR č. 4'!N7,"OK")+SUMIFS('ZoR č. 5'!E7,'ZoR č. 5'!N7,"OK")+SUMIFS('ZoR č. 6'!E7,'ZoR č. 6'!N7,"OK")+SUMIFS('ZoR č. 7'!E7,'ZoR č. 7'!N7,"OK")+SUMIFS('ZoR č. 8'!E7,'ZoR č. 8'!N7,"OK")+SUMIFS('ZoR č. 9'!E7,'ZoR č. 9'!N7,"OK")+SUMIFS('ZoR č. 10'!E7,'ZoR č. 10'!N7,"OK")+SUMIFS(ZZoR!E7,ZZoR!N7,"OK"))</f>
        <v/>
      </c>
      <c r="T7" s="284" t="str">
        <f>IF($D7="","",R7-S7)</f>
        <v/>
      </c>
    </row>
    <row r="8" spans="2:22" x14ac:dyDescent="0.25">
      <c r="B8" s="9" t="s">
        <v>51</v>
      </c>
      <c r="C8" s="75"/>
      <c r="D8" s="76"/>
      <c r="E8" s="53"/>
      <c r="F8" s="82"/>
      <c r="G8" s="83"/>
      <c r="H8" s="83"/>
      <c r="I8" s="83"/>
      <c r="J8" s="83"/>
      <c r="K8" s="83"/>
      <c r="L8" s="83"/>
      <c r="M8" s="83"/>
      <c r="N8" s="83"/>
      <c r="O8" s="83"/>
      <c r="P8" s="84"/>
      <c r="R8" s="64" t="str">
        <f>IF('Rozpočet + Žádosti o změnu'!ER$2="ano",'Rozpočet + Žádosti o změnu'!EJ8,IF('Rozpočet + Žádosti o změnu'!EF$2="ano",'Rozpočet + Žádosti o změnu'!DX8,IF('Rozpočet + Žádosti o změnu'!DT$2="ano",'Rozpočet + Žádosti o změnu'!DL8,IF('Rozpočet + Žádosti o změnu'!DH$2="ano",'Rozpočet + Žádosti o změnu'!CZ8,IF('Rozpočet + Žádosti o změnu'!CV$2="ano",'Rozpočet + Žádosti o změnu'!CN8,IF('Rozpočet + Žádosti o změnu'!CJ$2="ano",'Rozpočet + Žádosti o změnu'!CB8,IF('Rozpočet + Žádosti o změnu'!BX$2="ano",'Rozpočet + Žádosti o změnu'!BP8,IF('Rozpočet + Žádosti o změnu'!BL$2="ano",'Rozpočet + Žádosti o změnu'!BD8,IF('Rozpočet + Žádosti o změnu'!AZ$2="ano",'Rozpočet + Žádosti o změnu'!AR8,IF('Rozpočet + Žádosti o změnu'!AN$2="ano",'Rozpočet + Žádosti o změnu'!AF8,'Rozpočet + Žádosti o změnu'!F8))))))))))</f>
        <v/>
      </c>
      <c r="S8" s="285" t="str">
        <f>IF($D8="","",SUMIFS('ZoR č. 1'!E8,'ZoR č. 1'!N8,"OK")+SUMIFS('ZoR č. 2'!E8,'ZoR č. 2'!N8,"OK")+SUMIFS('ZoR č. 3'!E8,'ZoR č. 3'!N8,"OK")+SUMIFS('ZoR č. 4'!E8,'ZoR č. 4'!N8,"OK")+SUMIFS('ZoR č. 5'!E8,'ZoR č. 5'!N8,"OK")+SUMIFS('ZoR č. 6'!E8,'ZoR č. 6'!N8,"OK")+SUMIFS('ZoR č. 7'!E8,'ZoR č. 7'!N8,"OK")+SUMIFS('ZoR č. 8'!E8,'ZoR č. 8'!N8,"OK")+SUMIFS('ZoR č. 9'!E8,'ZoR č. 9'!N8,"OK")+SUMIFS('ZoR č. 10'!E8,'ZoR č. 10'!N8,"OK")+SUMIFS(ZZoR!E8,ZZoR!N8,"OK"))</f>
        <v/>
      </c>
      <c r="T8" s="286" t="str">
        <f t="shared" ref="T8:T71" si="0">IF($D8="","",R8-S8)</f>
        <v/>
      </c>
    </row>
    <row r="9" spans="2:22" x14ac:dyDescent="0.25">
      <c r="B9" s="9" t="s">
        <v>52</v>
      </c>
      <c r="C9" s="75"/>
      <c r="D9" s="76"/>
      <c r="E9" s="53"/>
      <c r="F9" s="82"/>
      <c r="G9" s="83"/>
      <c r="H9" s="83"/>
      <c r="I9" s="83"/>
      <c r="J9" s="83"/>
      <c r="K9" s="83"/>
      <c r="L9" s="83"/>
      <c r="M9" s="83"/>
      <c r="N9" s="83"/>
      <c r="O9" s="83"/>
      <c r="P9" s="84"/>
      <c r="R9" s="64" t="str">
        <f>IF('Rozpočet + Žádosti o změnu'!ER$2="ano",'Rozpočet + Žádosti o změnu'!EJ9,IF('Rozpočet + Žádosti o změnu'!EF$2="ano",'Rozpočet + Žádosti o změnu'!DX9,IF('Rozpočet + Žádosti o změnu'!DT$2="ano",'Rozpočet + Žádosti o změnu'!DL9,IF('Rozpočet + Žádosti o změnu'!DH$2="ano",'Rozpočet + Žádosti o změnu'!CZ9,IF('Rozpočet + Žádosti o změnu'!CV$2="ano",'Rozpočet + Žádosti o změnu'!CN9,IF('Rozpočet + Žádosti o změnu'!CJ$2="ano",'Rozpočet + Žádosti o změnu'!CB9,IF('Rozpočet + Žádosti o změnu'!BX$2="ano",'Rozpočet + Žádosti o změnu'!BP9,IF('Rozpočet + Žádosti o změnu'!BL$2="ano",'Rozpočet + Žádosti o změnu'!BD9,IF('Rozpočet + Žádosti o změnu'!AZ$2="ano",'Rozpočet + Žádosti o změnu'!AR9,IF('Rozpočet + Žádosti o změnu'!AN$2="ano",'Rozpočet + Žádosti o změnu'!AF9,'Rozpočet + Žádosti o změnu'!F9))))))))))</f>
        <v/>
      </c>
      <c r="S9" s="285" t="str">
        <f>IF($D9="","",SUMIFS('ZoR č. 1'!E9,'ZoR č. 1'!N9,"OK")+SUMIFS('ZoR č. 2'!E9,'ZoR č. 2'!N9,"OK")+SUMIFS('ZoR č. 3'!E9,'ZoR č. 3'!N9,"OK")+SUMIFS('ZoR č. 4'!E9,'ZoR č. 4'!N9,"OK")+SUMIFS('ZoR č. 5'!E9,'ZoR č. 5'!N9,"OK")+SUMIFS('ZoR č. 6'!E9,'ZoR č. 6'!N9,"OK")+SUMIFS('ZoR č. 7'!E9,'ZoR č. 7'!N9,"OK")+SUMIFS('ZoR č. 8'!E9,'ZoR č. 8'!N9,"OK")+SUMIFS('ZoR č. 9'!E9,'ZoR č. 9'!N9,"OK")+SUMIFS('ZoR č. 10'!E9,'ZoR č. 10'!N9,"OK")+SUMIFS(ZZoR!E9,ZZoR!N9,"OK"))</f>
        <v/>
      </c>
      <c r="T9" s="286" t="str">
        <f t="shared" si="0"/>
        <v/>
      </c>
    </row>
    <row r="10" spans="2:22" x14ac:dyDescent="0.25">
      <c r="B10" s="9" t="s">
        <v>53</v>
      </c>
      <c r="C10" s="75"/>
      <c r="D10" s="76"/>
      <c r="E10" s="53"/>
      <c r="F10" s="82"/>
      <c r="G10" s="83"/>
      <c r="H10" s="83"/>
      <c r="I10" s="83"/>
      <c r="J10" s="83"/>
      <c r="K10" s="83"/>
      <c r="L10" s="83"/>
      <c r="M10" s="83"/>
      <c r="N10" s="83"/>
      <c r="O10" s="83"/>
      <c r="P10" s="84"/>
      <c r="R10" s="64" t="str">
        <f>IF('Rozpočet + Žádosti o změnu'!ER$2="ano",'Rozpočet + Žádosti o změnu'!EJ10,IF('Rozpočet + Žádosti o změnu'!EF$2="ano",'Rozpočet + Žádosti o změnu'!DX10,IF('Rozpočet + Žádosti o změnu'!DT$2="ano",'Rozpočet + Žádosti o změnu'!DL10,IF('Rozpočet + Žádosti o změnu'!DH$2="ano",'Rozpočet + Žádosti o změnu'!CZ10,IF('Rozpočet + Žádosti o změnu'!CV$2="ano",'Rozpočet + Žádosti o změnu'!CN10,IF('Rozpočet + Žádosti o změnu'!CJ$2="ano",'Rozpočet + Žádosti o změnu'!CB10,IF('Rozpočet + Žádosti o změnu'!BX$2="ano",'Rozpočet + Žádosti o změnu'!BP10,IF('Rozpočet + Žádosti o změnu'!BL$2="ano",'Rozpočet + Žádosti o změnu'!BD10,IF('Rozpočet + Žádosti o změnu'!AZ$2="ano",'Rozpočet + Žádosti o změnu'!AR10,IF('Rozpočet + Žádosti o změnu'!AN$2="ano",'Rozpočet + Žádosti o změnu'!AF10,'Rozpočet + Žádosti o změnu'!F10))))))))))</f>
        <v/>
      </c>
      <c r="S10" s="285" t="str">
        <f>IF($D10="","",SUMIFS('ZoR č. 1'!E10,'ZoR č. 1'!N10,"OK")+SUMIFS('ZoR č. 2'!E10,'ZoR č. 2'!N10,"OK")+SUMIFS('ZoR č. 3'!E10,'ZoR č. 3'!N10,"OK")+SUMIFS('ZoR č. 4'!E10,'ZoR č. 4'!N10,"OK")+SUMIFS('ZoR č. 5'!E10,'ZoR č. 5'!N10,"OK")+SUMIFS('ZoR č. 6'!E10,'ZoR č. 6'!N10,"OK")+SUMIFS('ZoR č. 7'!E10,'ZoR č. 7'!N10,"OK")+SUMIFS('ZoR č. 8'!E10,'ZoR č. 8'!N10,"OK")+SUMIFS('ZoR č. 9'!E10,'ZoR č. 9'!N10,"OK")+SUMIFS('ZoR č. 10'!E10,'ZoR č. 10'!N10,"OK")+SUMIFS(ZZoR!E10,ZZoR!N10,"OK"))</f>
        <v/>
      </c>
      <c r="T10" s="286" t="str">
        <f t="shared" si="0"/>
        <v/>
      </c>
    </row>
    <row r="11" spans="2:22" x14ac:dyDescent="0.25">
      <c r="B11" s="9" t="s">
        <v>54</v>
      </c>
      <c r="C11" s="75"/>
      <c r="D11" s="76"/>
      <c r="E11" s="53"/>
      <c r="F11" s="82"/>
      <c r="G11" s="83"/>
      <c r="H11" s="83"/>
      <c r="I11" s="83"/>
      <c r="J11" s="83"/>
      <c r="K11" s="83"/>
      <c r="L11" s="83"/>
      <c r="M11" s="83"/>
      <c r="N11" s="83"/>
      <c r="O11" s="83"/>
      <c r="P11" s="84"/>
      <c r="R11" s="64" t="str">
        <f>IF('Rozpočet + Žádosti o změnu'!ER$2="ano",'Rozpočet + Žádosti o změnu'!EJ11,IF('Rozpočet + Žádosti o změnu'!EF$2="ano",'Rozpočet + Žádosti o změnu'!DX11,IF('Rozpočet + Žádosti o změnu'!DT$2="ano",'Rozpočet + Žádosti o změnu'!DL11,IF('Rozpočet + Žádosti o změnu'!DH$2="ano",'Rozpočet + Žádosti o změnu'!CZ11,IF('Rozpočet + Žádosti o změnu'!CV$2="ano",'Rozpočet + Žádosti o změnu'!CN11,IF('Rozpočet + Žádosti o změnu'!CJ$2="ano",'Rozpočet + Žádosti o změnu'!CB11,IF('Rozpočet + Žádosti o změnu'!BX$2="ano",'Rozpočet + Žádosti o změnu'!BP11,IF('Rozpočet + Žádosti o změnu'!BL$2="ano",'Rozpočet + Žádosti o změnu'!BD11,IF('Rozpočet + Žádosti o změnu'!AZ$2="ano",'Rozpočet + Žádosti o změnu'!AR11,IF('Rozpočet + Žádosti o změnu'!AN$2="ano",'Rozpočet + Žádosti o změnu'!AF11,'Rozpočet + Žádosti o změnu'!F11))))))))))</f>
        <v/>
      </c>
      <c r="S11" s="285" t="str">
        <f>IF($D11="","",SUMIFS('ZoR č. 1'!E11,'ZoR č. 1'!N11,"OK")+SUMIFS('ZoR č. 2'!E11,'ZoR č. 2'!N11,"OK")+SUMIFS('ZoR č. 3'!E11,'ZoR č. 3'!N11,"OK")+SUMIFS('ZoR č. 4'!E11,'ZoR č. 4'!N11,"OK")+SUMIFS('ZoR č. 5'!E11,'ZoR č. 5'!N11,"OK")+SUMIFS('ZoR č. 6'!E11,'ZoR č. 6'!N11,"OK")+SUMIFS('ZoR č. 7'!E11,'ZoR č. 7'!N11,"OK")+SUMIFS('ZoR č. 8'!E11,'ZoR č. 8'!N11,"OK")+SUMIFS('ZoR č. 9'!E11,'ZoR č. 9'!N11,"OK")+SUMIFS('ZoR č. 10'!E11,'ZoR č. 10'!N11,"OK")+SUMIFS(ZZoR!E11,ZZoR!N11,"OK"))</f>
        <v/>
      </c>
      <c r="T11" s="286" t="str">
        <f t="shared" si="0"/>
        <v/>
      </c>
    </row>
    <row r="12" spans="2:22" x14ac:dyDescent="0.25">
      <c r="B12" s="9" t="s">
        <v>55</v>
      </c>
      <c r="C12" s="75"/>
      <c r="D12" s="76"/>
      <c r="E12" s="53"/>
      <c r="F12" s="82"/>
      <c r="G12" s="83"/>
      <c r="H12" s="83"/>
      <c r="I12" s="83"/>
      <c r="J12" s="83"/>
      <c r="K12" s="83"/>
      <c r="L12" s="83"/>
      <c r="M12" s="83"/>
      <c r="N12" s="83"/>
      <c r="O12" s="83"/>
      <c r="P12" s="84"/>
      <c r="R12" s="64" t="str">
        <f>IF('Rozpočet + Žádosti o změnu'!ER$2="ano",'Rozpočet + Žádosti o změnu'!EJ12,IF('Rozpočet + Žádosti o změnu'!EF$2="ano",'Rozpočet + Žádosti o změnu'!DX12,IF('Rozpočet + Žádosti o změnu'!DT$2="ano",'Rozpočet + Žádosti o změnu'!DL12,IF('Rozpočet + Žádosti o změnu'!DH$2="ano",'Rozpočet + Žádosti o změnu'!CZ12,IF('Rozpočet + Žádosti o změnu'!CV$2="ano",'Rozpočet + Žádosti o změnu'!CN12,IF('Rozpočet + Žádosti o změnu'!CJ$2="ano",'Rozpočet + Žádosti o změnu'!CB12,IF('Rozpočet + Žádosti o změnu'!BX$2="ano",'Rozpočet + Žádosti o změnu'!BP12,IF('Rozpočet + Žádosti o změnu'!BL$2="ano",'Rozpočet + Žádosti o změnu'!BD12,IF('Rozpočet + Žádosti o změnu'!AZ$2="ano",'Rozpočet + Žádosti o změnu'!AR12,IF('Rozpočet + Žádosti o změnu'!AN$2="ano",'Rozpočet + Žádosti o změnu'!AF12,'Rozpočet + Žádosti o změnu'!F12))))))))))</f>
        <v/>
      </c>
      <c r="S12" s="285" t="str">
        <f>IF($D12="","",SUMIFS('ZoR č. 1'!E12,'ZoR č. 1'!N12,"OK")+SUMIFS('ZoR č. 2'!E12,'ZoR č. 2'!N12,"OK")+SUMIFS('ZoR č. 3'!E12,'ZoR č. 3'!N12,"OK")+SUMIFS('ZoR č. 4'!E12,'ZoR č. 4'!N12,"OK")+SUMIFS('ZoR č. 5'!E12,'ZoR č. 5'!N12,"OK")+SUMIFS('ZoR č. 6'!E12,'ZoR č. 6'!N12,"OK")+SUMIFS('ZoR č. 7'!E12,'ZoR č. 7'!N12,"OK")+SUMIFS('ZoR č. 8'!E12,'ZoR č. 8'!N12,"OK")+SUMIFS('ZoR č. 9'!E12,'ZoR č. 9'!N12,"OK")+SUMIFS('ZoR č. 10'!E12,'ZoR č. 10'!N12,"OK")+SUMIFS(ZZoR!E12,ZZoR!N12,"OK"))</f>
        <v/>
      </c>
      <c r="T12" s="286" t="str">
        <f t="shared" si="0"/>
        <v/>
      </c>
    </row>
    <row r="13" spans="2:22" x14ac:dyDescent="0.25">
      <c r="B13" s="9" t="s">
        <v>56</v>
      </c>
      <c r="C13" s="75"/>
      <c r="D13" s="76"/>
      <c r="E13" s="53"/>
      <c r="F13" s="82"/>
      <c r="G13" s="83"/>
      <c r="H13" s="83"/>
      <c r="I13" s="83"/>
      <c r="J13" s="83"/>
      <c r="K13" s="83"/>
      <c r="L13" s="83"/>
      <c r="M13" s="83"/>
      <c r="N13" s="83"/>
      <c r="O13" s="83"/>
      <c r="P13" s="84"/>
      <c r="R13" s="64" t="str">
        <f>IF('Rozpočet + Žádosti o změnu'!ER$2="ano",'Rozpočet + Žádosti o změnu'!EJ13,IF('Rozpočet + Žádosti o změnu'!EF$2="ano",'Rozpočet + Žádosti o změnu'!DX13,IF('Rozpočet + Žádosti o změnu'!DT$2="ano",'Rozpočet + Žádosti o změnu'!DL13,IF('Rozpočet + Žádosti o změnu'!DH$2="ano",'Rozpočet + Žádosti o změnu'!CZ13,IF('Rozpočet + Žádosti o změnu'!CV$2="ano",'Rozpočet + Žádosti o změnu'!CN13,IF('Rozpočet + Žádosti o změnu'!CJ$2="ano",'Rozpočet + Žádosti o změnu'!CB13,IF('Rozpočet + Žádosti o změnu'!BX$2="ano",'Rozpočet + Žádosti o změnu'!BP13,IF('Rozpočet + Žádosti o změnu'!BL$2="ano",'Rozpočet + Žádosti o změnu'!BD13,IF('Rozpočet + Žádosti o změnu'!AZ$2="ano",'Rozpočet + Žádosti o změnu'!AR13,IF('Rozpočet + Žádosti o změnu'!AN$2="ano",'Rozpočet + Žádosti o změnu'!AF13,'Rozpočet + Žádosti o změnu'!F13))))))))))</f>
        <v/>
      </c>
      <c r="S13" s="285" t="str">
        <f>IF($D13="","",SUMIFS('ZoR č. 1'!E13,'ZoR č. 1'!N13,"OK")+SUMIFS('ZoR č. 2'!E13,'ZoR č. 2'!N13,"OK")+SUMIFS('ZoR č. 3'!E13,'ZoR č. 3'!N13,"OK")+SUMIFS('ZoR č. 4'!E13,'ZoR č. 4'!N13,"OK")+SUMIFS('ZoR č. 5'!E13,'ZoR č. 5'!N13,"OK")+SUMIFS('ZoR č. 6'!E13,'ZoR č. 6'!N13,"OK")+SUMIFS('ZoR č. 7'!E13,'ZoR č. 7'!N13,"OK")+SUMIFS('ZoR č. 8'!E13,'ZoR č. 8'!N13,"OK")+SUMIFS('ZoR č. 9'!E13,'ZoR č. 9'!N13,"OK")+SUMIFS('ZoR č. 10'!E13,'ZoR č. 10'!N13,"OK")+SUMIFS(ZZoR!E13,ZZoR!N13,"OK"))</f>
        <v/>
      </c>
      <c r="T13" s="286" t="str">
        <f t="shared" si="0"/>
        <v/>
      </c>
    </row>
    <row r="14" spans="2:22" x14ac:dyDescent="0.25">
      <c r="B14" s="9" t="s">
        <v>57</v>
      </c>
      <c r="C14" s="75"/>
      <c r="D14" s="76"/>
      <c r="E14" s="53"/>
      <c r="F14" s="82"/>
      <c r="G14" s="83"/>
      <c r="H14" s="83"/>
      <c r="I14" s="83"/>
      <c r="J14" s="83"/>
      <c r="K14" s="83"/>
      <c r="L14" s="83"/>
      <c r="M14" s="83"/>
      <c r="N14" s="83"/>
      <c r="O14" s="83"/>
      <c r="P14" s="84"/>
      <c r="R14" s="64" t="str">
        <f>IF('Rozpočet + Žádosti o změnu'!ER$2="ano",'Rozpočet + Žádosti o změnu'!EJ14,IF('Rozpočet + Žádosti o změnu'!EF$2="ano",'Rozpočet + Žádosti o změnu'!DX14,IF('Rozpočet + Žádosti o změnu'!DT$2="ano",'Rozpočet + Žádosti o změnu'!DL14,IF('Rozpočet + Žádosti o změnu'!DH$2="ano",'Rozpočet + Žádosti o změnu'!CZ14,IF('Rozpočet + Žádosti o změnu'!CV$2="ano",'Rozpočet + Žádosti o změnu'!CN14,IF('Rozpočet + Žádosti o změnu'!CJ$2="ano",'Rozpočet + Žádosti o změnu'!CB14,IF('Rozpočet + Žádosti o změnu'!BX$2="ano",'Rozpočet + Žádosti o změnu'!BP14,IF('Rozpočet + Žádosti o změnu'!BL$2="ano",'Rozpočet + Žádosti o změnu'!BD14,IF('Rozpočet + Žádosti o změnu'!AZ$2="ano",'Rozpočet + Žádosti o změnu'!AR14,IF('Rozpočet + Žádosti o změnu'!AN$2="ano",'Rozpočet + Žádosti o změnu'!AF14,'Rozpočet + Žádosti o změnu'!F14))))))))))</f>
        <v/>
      </c>
      <c r="S14" s="285" t="str">
        <f>IF($D14="","",SUMIFS('ZoR č. 1'!E14,'ZoR č. 1'!N14,"OK")+SUMIFS('ZoR č. 2'!E14,'ZoR č. 2'!N14,"OK")+SUMIFS('ZoR č. 3'!E14,'ZoR č. 3'!N14,"OK")+SUMIFS('ZoR č. 4'!E14,'ZoR č. 4'!N14,"OK")+SUMIFS('ZoR č. 5'!E14,'ZoR č. 5'!N14,"OK")+SUMIFS('ZoR č. 6'!E14,'ZoR č. 6'!N14,"OK")+SUMIFS('ZoR č. 7'!E14,'ZoR č. 7'!N14,"OK")+SUMIFS('ZoR č. 8'!E14,'ZoR č. 8'!N14,"OK")+SUMIFS('ZoR č. 9'!E14,'ZoR č. 9'!N14,"OK")+SUMIFS('ZoR č. 10'!E14,'ZoR č. 10'!N14,"OK")+SUMIFS(ZZoR!E14,ZZoR!N14,"OK"))</f>
        <v/>
      </c>
      <c r="T14" s="286" t="str">
        <f t="shared" si="0"/>
        <v/>
      </c>
    </row>
    <row r="15" spans="2:22" x14ac:dyDescent="0.25">
      <c r="B15" s="9" t="s">
        <v>58</v>
      </c>
      <c r="C15" s="75"/>
      <c r="D15" s="76"/>
      <c r="E15" s="53"/>
      <c r="F15" s="82"/>
      <c r="G15" s="83"/>
      <c r="H15" s="83"/>
      <c r="I15" s="83"/>
      <c r="J15" s="83"/>
      <c r="K15" s="83"/>
      <c r="L15" s="83"/>
      <c r="M15" s="83"/>
      <c r="N15" s="83"/>
      <c r="O15" s="83"/>
      <c r="P15" s="84"/>
      <c r="R15" s="64" t="str">
        <f>IF('Rozpočet + Žádosti o změnu'!ER$2="ano",'Rozpočet + Žádosti o změnu'!EJ15,IF('Rozpočet + Žádosti o změnu'!EF$2="ano",'Rozpočet + Žádosti o změnu'!DX15,IF('Rozpočet + Žádosti o změnu'!DT$2="ano",'Rozpočet + Žádosti o změnu'!DL15,IF('Rozpočet + Žádosti o změnu'!DH$2="ano",'Rozpočet + Žádosti o změnu'!CZ15,IF('Rozpočet + Žádosti o změnu'!CV$2="ano",'Rozpočet + Žádosti o změnu'!CN15,IF('Rozpočet + Žádosti o změnu'!CJ$2="ano",'Rozpočet + Žádosti o změnu'!CB15,IF('Rozpočet + Žádosti o změnu'!BX$2="ano",'Rozpočet + Žádosti o změnu'!BP15,IF('Rozpočet + Žádosti o změnu'!BL$2="ano",'Rozpočet + Žádosti o změnu'!BD15,IF('Rozpočet + Žádosti o změnu'!AZ$2="ano",'Rozpočet + Žádosti o změnu'!AR15,IF('Rozpočet + Žádosti o změnu'!AN$2="ano",'Rozpočet + Žádosti o změnu'!AF15,'Rozpočet + Žádosti o změnu'!F15))))))))))</f>
        <v/>
      </c>
      <c r="S15" s="285" t="str">
        <f>IF($D15="","",SUMIFS('ZoR č. 1'!E15,'ZoR č. 1'!N15,"OK")+SUMIFS('ZoR č. 2'!E15,'ZoR č. 2'!N15,"OK")+SUMIFS('ZoR č. 3'!E15,'ZoR č. 3'!N15,"OK")+SUMIFS('ZoR č. 4'!E15,'ZoR č. 4'!N15,"OK")+SUMIFS('ZoR č. 5'!E15,'ZoR č. 5'!N15,"OK")+SUMIFS('ZoR č. 6'!E15,'ZoR č. 6'!N15,"OK")+SUMIFS('ZoR č. 7'!E15,'ZoR č. 7'!N15,"OK")+SUMIFS('ZoR č. 8'!E15,'ZoR č. 8'!N15,"OK")+SUMIFS('ZoR č. 9'!E15,'ZoR č. 9'!N15,"OK")+SUMIFS('ZoR č. 10'!E15,'ZoR č. 10'!N15,"OK")+SUMIFS(ZZoR!E15,ZZoR!N15,"OK"))</f>
        <v/>
      </c>
      <c r="T15" s="286" t="str">
        <f t="shared" si="0"/>
        <v/>
      </c>
    </row>
    <row r="16" spans="2:22" x14ac:dyDescent="0.25">
      <c r="B16" s="9" t="s">
        <v>59</v>
      </c>
      <c r="C16" s="75"/>
      <c r="D16" s="76"/>
      <c r="E16" s="53"/>
      <c r="F16" s="82"/>
      <c r="G16" s="83"/>
      <c r="H16" s="83"/>
      <c r="I16" s="83"/>
      <c r="J16" s="83"/>
      <c r="K16" s="83"/>
      <c r="L16" s="83"/>
      <c r="M16" s="83"/>
      <c r="N16" s="83"/>
      <c r="O16" s="83"/>
      <c r="P16" s="84"/>
      <c r="R16" s="64" t="str">
        <f>IF('Rozpočet + Žádosti o změnu'!ER$2="ano",'Rozpočet + Žádosti o změnu'!EJ16,IF('Rozpočet + Žádosti o změnu'!EF$2="ano",'Rozpočet + Žádosti o změnu'!DX16,IF('Rozpočet + Žádosti o změnu'!DT$2="ano",'Rozpočet + Žádosti o změnu'!DL16,IF('Rozpočet + Žádosti o změnu'!DH$2="ano",'Rozpočet + Žádosti o změnu'!CZ16,IF('Rozpočet + Žádosti o změnu'!CV$2="ano",'Rozpočet + Žádosti o změnu'!CN16,IF('Rozpočet + Žádosti o změnu'!CJ$2="ano",'Rozpočet + Žádosti o změnu'!CB16,IF('Rozpočet + Žádosti o změnu'!BX$2="ano",'Rozpočet + Žádosti o změnu'!BP16,IF('Rozpočet + Žádosti o změnu'!BL$2="ano",'Rozpočet + Žádosti o změnu'!BD16,IF('Rozpočet + Žádosti o změnu'!AZ$2="ano",'Rozpočet + Žádosti o změnu'!AR16,IF('Rozpočet + Žádosti o změnu'!AN$2="ano",'Rozpočet + Žádosti o změnu'!AF16,'Rozpočet + Žádosti o změnu'!F16))))))))))</f>
        <v/>
      </c>
      <c r="S16" s="285" t="str">
        <f>IF($D16="","",SUMIFS('ZoR č. 1'!E16,'ZoR č. 1'!N16,"OK")+SUMIFS('ZoR č. 2'!E16,'ZoR č. 2'!N16,"OK")+SUMIFS('ZoR č. 3'!E16,'ZoR č. 3'!N16,"OK")+SUMIFS('ZoR č. 4'!E16,'ZoR č. 4'!N16,"OK")+SUMIFS('ZoR č. 5'!E16,'ZoR č. 5'!N16,"OK")+SUMIFS('ZoR č. 6'!E16,'ZoR č. 6'!N16,"OK")+SUMIFS('ZoR č. 7'!E16,'ZoR č. 7'!N16,"OK")+SUMIFS('ZoR č. 8'!E16,'ZoR č. 8'!N16,"OK")+SUMIFS('ZoR č. 9'!E16,'ZoR č. 9'!N16,"OK")+SUMIFS('ZoR č. 10'!E16,'ZoR č. 10'!N16,"OK")+SUMIFS(ZZoR!E16,ZZoR!N16,"OK"))</f>
        <v/>
      </c>
      <c r="T16" s="286" t="str">
        <f t="shared" si="0"/>
        <v/>
      </c>
    </row>
    <row r="17" spans="2:20" x14ac:dyDescent="0.25">
      <c r="B17" s="9" t="s">
        <v>60</v>
      </c>
      <c r="C17" s="75"/>
      <c r="D17" s="76"/>
      <c r="E17" s="53"/>
      <c r="F17" s="82"/>
      <c r="G17" s="83"/>
      <c r="H17" s="83"/>
      <c r="I17" s="83"/>
      <c r="J17" s="83"/>
      <c r="K17" s="83"/>
      <c r="L17" s="83"/>
      <c r="M17" s="83"/>
      <c r="N17" s="83"/>
      <c r="O17" s="83"/>
      <c r="P17" s="84"/>
      <c r="R17" s="64" t="str">
        <f>IF('Rozpočet + Žádosti o změnu'!ER$2="ano",'Rozpočet + Žádosti o změnu'!EJ17,IF('Rozpočet + Žádosti o změnu'!EF$2="ano",'Rozpočet + Žádosti o změnu'!DX17,IF('Rozpočet + Žádosti o změnu'!DT$2="ano",'Rozpočet + Žádosti o změnu'!DL17,IF('Rozpočet + Žádosti o změnu'!DH$2="ano",'Rozpočet + Žádosti o změnu'!CZ17,IF('Rozpočet + Žádosti o změnu'!CV$2="ano",'Rozpočet + Žádosti o změnu'!CN17,IF('Rozpočet + Žádosti o změnu'!CJ$2="ano",'Rozpočet + Žádosti o změnu'!CB17,IF('Rozpočet + Žádosti o změnu'!BX$2="ano",'Rozpočet + Žádosti o změnu'!BP17,IF('Rozpočet + Žádosti o změnu'!BL$2="ano",'Rozpočet + Žádosti o změnu'!BD17,IF('Rozpočet + Žádosti o změnu'!AZ$2="ano",'Rozpočet + Žádosti o změnu'!AR17,IF('Rozpočet + Žádosti o změnu'!AN$2="ano",'Rozpočet + Žádosti o změnu'!AF17,'Rozpočet + Žádosti o změnu'!F17))))))))))</f>
        <v/>
      </c>
      <c r="S17" s="285" t="str">
        <f>IF($D17="","",SUMIFS('ZoR č. 1'!E17,'ZoR č. 1'!N17,"OK")+SUMIFS('ZoR č. 2'!E17,'ZoR č. 2'!N17,"OK")+SUMIFS('ZoR č. 3'!E17,'ZoR č. 3'!N17,"OK")+SUMIFS('ZoR č. 4'!E17,'ZoR č. 4'!N17,"OK")+SUMIFS('ZoR č. 5'!E17,'ZoR č. 5'!N17,"OK")+SUMIFS('ZoR č. 6'!E17,'ZoR č. 6'!N17,"OK")+SUMIFS('ZoR č. 7'!E17,'ZoR č. 7'!N17,"OK")+SUMIFS('ZoR č. 8'!E17,'ZoR č. 8'!N17,"OK")+SUMIFS('ZoR č. 9'!E17,'ZoR č. 9'!N17,"OK")+SUMIFS('ZoR č. 10'!E17,'ZoR č. 10'!N17,"OK")+SUMIFS(ZZoR!E17,ZZoR!N17,"OK"))</f>
        <v/>
      </c>
      <c r="T17" s="286" t="str">
        <f t="shared" si="0"/>
        <v/>
      </c>
    </row>
    <row r="18" spans="2:20" x14ac:dyDescent="0.25">
      <c r="B18" s="9" t="s">
        <v>61</v>
      </c>
      <c r="C18" s="75"/>
      <c r="D18" s="76"/>
      <c r="E18" s="53"/>
      <c r="F18" s="82"/>
      <c r="G18" s="83"/>
      <c r="H18" s="83"/>
      <c r="I18" s="83"/>
      <c r="J18" s="83"/>
      <c r="K18" s="83"/>
      <c r="L18" s="83"/>
      <c r="M18" s="83"/>
      <c r="N18" s="83"/>
      <c r="O18" s="83"/>
      <c r="P18" s="84"/>
      <c r="R18" s="64" t="str">
        <f>IF('Rozpočet + Žádosti o změnu'!ER$2="ano",'Rozpočet + Žádosti o změnu'!EJ18,IF('Rozpočet + Žádosti o změnu'!EF$2="ano",'Rozpočet + Žádosti o změnu'!DX18,IF('Rozpočet + Žádosti o změnu'!DT$2="ano",'Rozpočet + Žádosti o změnu'!DL18,IF('Rozpočet + Žádosti o změnu'!DH$2="ano",'Rozpočet + Žádosti o změnu'!CZ18,IF('Rozpočet + Žádosti o změnu'!CV$2="ano",'Rozpočet + Žádosti o změnu'!CN18,IF('Rozpočet + Žádosti o změnu'!CJ$2="ano",'Rozpočet + Žádosti o změnu'!CB18,IF('Rozpočet + Žádosti o změnu'!BX$2="ano",'Rozpočet + Žádosti o změnu'!BP18,IF('Rozpočet + Žádosti o změnu'!BL$2="ano",'Rozpočet + Žádosti o změnu'!BD18,IF('Rozpočet + Žádosti o změnu'!AZ$2="ano",'Rozpočet + Žádosti o změnu'!AR18,IF('Rozpočet + Žádosti o změnu'!AN$2="ano",'Rozpočet + Žádosti o změnu'!AF18,'Rozpočet + Žádosti o změnu'!F18))))))))))</f>
        <v/>
      </c>
      <c r="S18" s="285" t="str">
        <f>IF($D18="","",SUMIFS('ZoR č. 1'!E18,'ZoR č. 1'!N18,"OK")+SUMIFS('ZoR č. 2'!E18,'ZoR č. 2'!N18,"OK")+SUMIFS('ZoR č. 3'!E18,'ZoR č. 3'!N18,"OK")+SUMIFS('ZoR č. 4'!E18,'ZoR č. 4'!N18,"OK")+SUMIFS('ZoR č. 5'!E18,'ZoR č. 5'!N18,"OK")+SUMIFS('ZoR č. 6'!E18,'ZoR č. 6'!N18,"OK")+SUMIFS('ZoR č. 7'!E18,'ZoR č. 7'!N18,"OK")+SUMIFS('ZoR č. 8'!E18,'ZoR č. 8'!N18,"OK")+SUMIFS('ZoR č. 9'!E18,'ZoR č. 9'!N18,"OK")+SUMIFS('ZoR č. 10'!E18,'ZoR č. 10'!N18,"OK")+SUMIFS(ZZoR!E18,ZZoR!N18,"OK"))</f>
        <v/>
      </c>
      <c r="T18" s="286" t="str">
        <f t="shared" si="0"/>
        <v/>
      </c>
    </row>
    <row r="19" spans="2:20" x14ac:dyDescent="0.25">
      <c r="B19" s="9" t="s">
        <v>62</v>
      </c>
      <c r="C19" s="75"/>
      <c r="D19" s="76"/>
      <c r="E19" s="53"/>
      <c r="F19" s="82"/>
      <c r="G19" s="83"/>
      <c r="H19" s="83"/>
      <c r="I19" s="83"/>
      <c r="J19" s="83"/>
      <c r="K19" s="83"/>
      <c r="L19" s="83"/>
      <c r="M19" s="83"/>
      <c r="N19" s="83"/>
      <c r="O19" s="83"/>
      <c r="P19" s="84"/>
      <c r="R19" s="64" t="str">
        <f>IF('Rozpočet + Žádosti o změnu'!ER$2="ano",'Rozpočet + Žádosti o změnu'!EJ19,IF('Rozpočet + Žádosti o změnu'!EF$2="ano",'Rozpočet + Žádosti o změnu'!DX19,IF('Rozpočet + Žádosti o změnu'!DT$2="ano",'Rozpočet + Žádosti o změnu'!DL19,IF('Rozpočet + Žádosti o změnu'!DH$2="ano",'Rozpočet + Žádosti o změnu'!CZ19,IF('Rozpočet + Žádosti o změnu'!CV$2="ano",'Rozpočet + Žádosti o změnu'!CN19,IF('Rozpočet + Žádosti o změnu'!CJ$2="ano",'Rozpočet + Žádosti o změnu'!CB19,IF('Rozpočet + Žádosti o změnu'!BX$2="ano",'Rozpočet + Žádosti o změnu'!BP19,IF('Rozpočet + Žádosti o změnu'!BL$2="ano",'Rozpočet + Žádosti o změnu'!BD19,IF('Rozpočet + Žádosti o změnu'!AZ$2="ano",'Rozpočet + Žádosti o změnu'!AR19,IF('Rozpočet + Žádosti o změnu'!AN$2="ano",'Rozpočet + Žádosti o změnu'!AF19,'Rozpočet + Žádosti o změnu'!F19))))))))))</f>
        <v/>
      </c>
      <c r="S19" s="285" t="str">
        <f>IF($D19="","",SUMIFS('ZoR č. 1'!E19,'ZoR č. 1'!N19,"OK")+SUMIFS('ZoR č. 2'!E19,'ZoR č. 2'!N19,"OK")+SUMIFS('ZoR č. 3'!E19,'ZoR č. 3'!N19,"OK")+SUMIFS('ZoR č. 4'!E19,'ZoR č. 4'!N19,"OK")+SUMIFS('ZoR č. 5'!E19,'ZoR č. 5'!N19,"OK")+SUMIFS('ZoR č. 6'!E19,'ZoR č. 6'!N19,"OK")+SUMIFS('ZoR č. 7'!E19,'ZoR č. 7'!N19,"OK")+SUMIFS('ZoR č. 8'!E19,'ZoR č. 8'!N19,"OK")+SUMIFS('ZoR č. 9'!E19,'ZoR č. 9'!N19,"OK")+SUMIFS('ZoR č. 10'!E19,'ZoR č. 10'!N19,"OK")+SUMIFS(ZZoR!E19,ZZoR!N19,"OK"))</f>
        <v/>
      </c>
      <c r="T19" s="286" t="str">
        <f t="shared" si="0"/>
        <v/>
      </c>
    </row>
    <row r="20" spans="2:20" x14ac:dyDescent="0.25">
      <c r="B20" s="9" t="s">
        <v>63</v>
      </c>
      <c r="C20" s="75"/>
      <c r="D20" s="76"/>
      <c r="E20" s="53"/>
      <c r="F20" s="82"/>
      <c r="G20" s="83"/>
      <c r="H20" s="83"/>
      <c r="I20" s="83"/>
      <c r="J20" s="83"/>
      <c r="K20" s="83"/>
      <c r="L20" s="83"/>
      <c r="M20" s="83"/>
      <c r="N20" s="83"/>
      <c r="O20" s="83"/>
      <c r="P20" s="84"/>
      <c r="R20" s="64" t="str">
        <f>IF('Rozpočet + Žádosti o změnu'!ER$2="ano",'Rozpočet + Žádosti o změnu'!EJ20,IF('Rozpočet + Žádosti o změnu'!EF$2="ano",'Rozpočet + Žádosti o změnu'!DX20,IF('Rozpočet + Žádosti o změnu'!DT$2="ano",'Rozpočet + Žádosti o změnu'!DL20,IF('Rozpočet + Žádosti o změnu'!DH$2="ano",'Rozpočet + Žádosti o změnu'!CZ20,IF('Rozpočet + Žádosti o změnu'!CV$2="ano",'Rozpočet + Žádosti o změnu'!CN20,IF('Rozpočet + Žádosti o změnu'!CJ$2="ano",'Rozpočet + Žádosti o změnu'!CB20,IF('Rozpočet + Žádosti o změnu'!BX$2="ano",'Rozpočet + Žádosti o změnu'!BP20,IF('Rozpočet + Žádosti o změnu'!BL$2="ano",'Rozpočet + Žádosti o změnu'!BD20,IF('Rozpočet + Žádosti o změnu'!AZ$2="ano",'Rozpočet + Žádosti o změnu'!AR20,IF('Rozpočet + Žádosti o změnu'!AN$2="ano",'Rozpočet + Žádosti o změnu'!AF20,'Rozpočet + Žádosti o změnu'!F20))))))))))</f>
        <v/>
      </c>
      <c r="S20" s="285" t="str">
        <f>IF($D20="","",SUMIFS('ZoR č. 1'!E20,'ZoR č. 1'!N20,"OK")+SUMIFS('ZoR č. 2'!E20,'ZoR č. 2'!N20,"OK")+SUMIFS('ZoR č. 3'!E20,'ZoR č. 3'!N20,"OK")+SUMIFS('ZoR č. 4'!E20,'ZoR č. 4'!N20,"OK")+SUMIFS('ZoR č. 5'!E20,'ZoR č. 5'!N20,"OK")+SUMIFS('ZoR č. 6'!E20,'ZoR č. 6'!N20,"OK")+SUMIFS('ZoR č. 7'!E20,'ZoR č. 7'!N20,"OK")+SUMIFS('ZoR č. 8'!E20,'ZoR č. 8'!N20,"OK")+SUMIFS('ZoR č. 9'!E20,'ZoR č. 9'!N20,"OK")+SUMIFS('ZoR č. 10'!E20,'ZoR č. 10'!N20,"OK")+SUMIFS(ZZoR!E20,ZZoR!N20,"OK"))</f>
        <v/>
      </c>
      <c r="T20" s="286" t="str">
        <f t="shared" si="0"/>
        <v/>
      </c>
    </row>
    <row r="21" spans="2:20" x14ac:dyDescent="0.25">
      <c r="B21" s="9" t="s">
        <v>64</v>
      </c>
      <c r="C21" s="75"/>
      <c r="D21" s="76"/>
      <c r="E21" s="53"/>
      <c r="F21" s="82"/>
      <c r="G21" s="83"/>
      <c r="H21" s="83"/>
      <c r="I21" s="83"/>
      <c r="J21" s="83"/>
      <c r="K21" s="83"/>
      <c r="L21" s="83"/>
      <c r="M21" s="83"/>
      <c r="N21" s="83"/>
      <c r="O21" s="83"/>
      <c r="P21" s="84"/>
      <c r="R21" s="64" t="str">
        <f>IF('Rozpočet + Žádosti o změnu'!ER$2="ano",'Rozpočet + Žádosti o změnu'!EJ21,IF('Rozpočet + Žádosti o změnu'!EF$2="ano",'Rozpočet + Žádosti o změnu'!DX21,IF('Rozpočet + Žádosti o změnu'!DT$2="ano",'Rozpočet + Žádosti o změnu'!DL21,IF('Rozpočet + Žádosti o změnu'!DH$2="ano",'Rozpočet + Žádosti o změnu'!CZ21,IF('Rozpočet + Žádosti o změnu'!CV$2="ano",'Rozpočet + Žádosti o změnu'!CN21,IF('Rozpočet + Žádosti o změnu'!CJ$2="ano",'Rozpočet + Žádosti o změnu'!CB21,IF('Rozpočet + Žádosti o změnu'!BX$2="ano",'Rozpočet + Žádosti o změnu'!BP21,IF('Rozpočet + Žádosti o změnu'!BL$2="ano",'Rozpočet + Žádosti o změnu'!BD21,IF('Rozpočet + Žádosti o změnu'!AZ$2="ano",'Rozpočet + Žádosti o změnu'!AR21,IF('Rozpočet + Žádosti o změnu'!AN$2="ano",'Rozpočet + Žádosti o změnu'!AF21,'Rozpočet + Žádosti o změnu'!F21))))))))))</f>
        <v/>
      </c>
      <c r="S21" s="285" t="str">
        <f>IF($D21="","",SUMIFS('ZoR č. 1'!E21,'ZoR č. 1'!N21,"OK")+SUMIFS('ZoR č. 2'!E21,'ZoR č. 2'!N21,"OK")+SUMIFS('ZoR č. 3'!E21,'ZoR č. 3'!N21,"OK")+SUMIFS('ZoR č. 4'!E21,'ZoR č. 4'!N21,"OK")+SUMIFS('ZoR č. 5'!E21,'ZoR č. 5'!N21,"OK")+SUMIFS('ZoR č. 6'!E21,'ZoR č. 6'!N21,"OK")+SUMIFS('ZoR č. 7'!E21,'ZoR č. 7'!N21,"OK")+SUMIFS('ZoR č. 8'!E21,'ZoR č. 8'!N21,"OK")+SUMIFS('ZoR č. 9'!E21,'ZoR č. 9'!N21,"OK")+SUMIFS('ZoR č. 10'!E21,'ZoR č. 10'!N21,"OK")+SUMIFS(ZZoR!E21,ZZoR!N21,"OK"))</f>
        <v/>
      </c>
      <c r="T21" s="286" t="str">
        <f t="shared" si="0"/>
        <v/>
      </c>
    </row>
    <row r="22" spans="2:20" x14ac:dyDescent="0.25">
      <c r="B22" s="9" t="s">
        <v>65</v>
      </c>
      <c r="C22" s="75"/>
      <c r="D22" s="76"/>
      <c r="E22" s="53"/>
      <c r="F22" s="82"/>
      <c r="G22" s="83"/>
      <c r="H22" s="83"/>
      <c r="I22" s="83"/>
      <c r="J22" s="83"/>
      <c r="K22" s="83"/>
      <c r="L22" s="83"/>
      <c r="M22" s="83"/>
      <c r="N22" s="83"/>
      <c r="O22" s="83"/>
      <c r="P22" s="84"/>
      <c r="R22" s="64" t="str">
        <f>IF('Rozpočet + Žádosti o změnu'!ER$2="ano",'Rozpočet + Žádosti o změnu'!EJ22,IF('Rozpočet + Žádosti o změnu'!EF$2="ano",'Rozpočet + Žádosti o změnu'!DX22,IF('Rozpočet + Žádosti o změnu'!DT$2="ano",'Rozpočet + Žádosti o změnu'!DL22,IF('Rozpočet + Žádosti o změnu'!DH$2="ano",'Rozpočet + Žádosti o změnu'!CZ22,IF('Rozpočet + Žádosti o změnu'!CV$2="ano",'Rozpočet + Žádosti o změnu'!CN22,IF('Rozpočet + Žádosti o změnu'!CJ$2="ano",'Rozpočet + Žádosti o změnu'!CB22,IF('Rozpočet + Žádosti o změnu'!BX$2="ano",'Rozpočet + Žádosti o změnu'!BP22,IF('Rozpočet + Žádosti o změnu'!BL$2="ano",'Rozpočet + Žádosti o změnu'!BD22,IF('Rozpočet + Žádosti o změnu'!AZ$2="ano",'Rozpočet + Žádosti o změnu'!AR22,IF('Rozpočet + Žádosti o změnu'!AN$2="ano",'Rozpočet + Žádosti o změnu'!AF22,'Rozpočet + Žádosti o změnu'!F22))))))))))</f>
        <v/>
      </c>
      <c r="S22" s="285" t="str">
        <f>IF($D22="","",SUMIFS('ZoR č. 1'!E22,'ZoR č. 1'!N22,"OK")+SUMIFS('ZoR č. 2'!E22,'ZoR č. 2'!N22,"OK")+SUMIFS('ZoR č. 3'!E22,'ZoR č. 3'!N22,"OK")+SUMIFS('ZoR č. 4'!E22,'ZoR č. 4'!N22,"OK")+SUMIFS('ZoR č. 5'!E22,'ZoR č. 5'!N22,"OK")+SUMIFS('ZoR č. 6'!E22,'ZoR č. 6'!N22,"OK")+SUMIFS('ZoR č. 7'!E22,'ZoR č. 7'!N22,"OK")+SUMIFS('ZoR č. 8'!E22,'ZoR č. 8'!N22,"OK")+SUMIFS('ZoR č. 9'!E22,'ZoR č. 9'!N22,"OK")+SUMIFS('ZoR č. 10'!E22,'ZoR č. 10'!N22,"OK")+SUMIFS(ZZoR!E22,ZZoR!N22,"OK"))</f>
        <v/>
      </c>
      <c r="T22" s="286" t="str">
        <f t="shared" si="0"/>
        <v/>
      </c>
    </row>
    <row r="23" spans="2:20" x14ac:dyDescent="0.25">
      <c r="B23" s="9" t="s">
        <v>66</v>
      </c>
      <c r="C23" s="75"/>
      <c r="D23" s="76"/>
      <c r="E23" s="53"/>
      <c r="F23" s="82"/>
      <c r="G23" s="83"/>
      <c r="H23" s="83"/>
      <c r="I23" s="83"/>
      <c r="J23" s="83"/>
      <c r="K23" s="83"/>
      <c r="L23" s="83"/>
      <c r="M23" s="83"/>
      <c r="N23" s="83"/>
      <c r="O23" s="83"/>
      <c r="P23" s="84"/>
      <c r="R23" s="64" t="str">
        <f>IF('Rozpočet + Žádosti o změnu'!ER$2="ano",'Rozpočet + Žádosti o změnu'!EJ23,IF('Rozpočet + Žádosti o změnu'!EF$2="ano",'Rozpočet + Žádosti o změnu'!DX23,IF('Rozpočet + Žádosti o změnu'!DT$2="ano",'Rozpočet + Žádosti o změnu'!DL23,IF('Rozpočet + Žádosti o změnu'!DH$2="ano",'Rozpočet + Žádosti o změnu'!CZ23,IF('Rozpočet + Žádosti o změnu'!CV$2="ano",'Rozpočet + Žádosti o změnu'!CN23,IF('Rozpočet + Žádosti o změnu'!CJ$2="ano",'Rozpočet + Žádosti o změnu'!CB23,IF('Rozpočet + Žádosti o změnu'!BX$2="ano",'Rozpočet + Žádosti o změnu'!BP23,IF('Rozpočet + Žádosti o změnu'!BL$2="ano",'Rozpočet + Žádosti o změnu'!BD23,IF('Rozpočet + Žádosti o změnu'!AZ$2="ano",'Rozpočet + Žádosti o změnu'!AR23,IF('Rozpočet + Žádosti o změnu'!AN$2="ano",'Rozpočet + Žádosti o změnu'!AF23,'Rozpočet + Žádosti o změnu'!F23))))))))))</f>
        <v/>
      </c>
      <c r="S23" s="285" t="str">
        <f>IF($D23="","",SUMIFS('ZoR č. 1'!E23,'ZoR č. 1'!N23,"OK")+SUMIFS('ZoR č. 2'!E23,'ZoR č. 2'!N23,"OK")+SUMIFS('ZoR č. 3'!E23,'ZoR č. 3'!N23,"OK")+SUMIFS('ZoR č. 4'!E23,'ZoR č. 4'!N23,"OK")+SUMIFS('ZoR č. 5'!E23,'ZoR č. 5'!N23,"OK")+SUMIFS('ZoR č. 6'!E23,'ZoR č. 6'!N23,"OK")+SUMIFS('ZoR č. 7'!E23,'ZoR č. 7'!N23,"OK")+SUMIFS('ZoR č. 8'!E23,'ZoR č. 8'!N23,"OK")+SUMIFS('ZoR č. 9'!E23,'ZoR č. 9'!N23,"OK")+SUMIFS('ZoR č. 10'!E23,'ZoR č. 10'!N23,"OK")+SUMIFS(ZZoR!E23,ZZoR!N23,"OK"))</f>
        <v/>
      </c>
      <c r="T23" s="286" t="str">
        <f t="shared" si="0"/>
        <v/>
      </c>
    </row>
    <row r="24" spans="2:20" x14ac:dyDescent="0.25">
      <c r="B24" s="9" t="s">
        <v>67</v>
      </c>
      <c r="C24" s="75"/>
      <c r="D24" s="76"/>
      <c r="E24" s="53"/>
      <c r="F24" s="82"/>
      <c r="G24" s="83"/>
      <c r="H24" s="83"/>
      <c r="I24" s="83"/>
      <c r="J24" s="83"/>
      <c r="K24" s="83"/>
      <c r="L24" s="83"/>
      <c r="M24" s="83"/>
      <c r="N24" s="83"/>
      <c r="O24" s="83"/>
      <c r="P24" s="84"/>
      <c r="R24" s="64" t="str">
        <f>IF('Rozpočet + Žádosti o změnu'!ER$2="ano",'Rozpočet + Žádosti o změnu'!EJ24,IF('Rozpočet + Žádosti o změnu'!EF$2="ano",'Rozpočet + Žádosti o změnu'!DX24,IF('Rozpočet + Žádosti o změnu'!DT$2="ano",'Rozpočet + Žádosti o změnu'!DL24,IF('Rozpočet + Žádosti o změnu'!DH$2="ano",'Rozpočet + Žádosti o změnu'!CZ24,IF('Rozpočet + Žádosti o změnu'!CV$2="ano",'Rozpočet + Žádosti o změnu'!CN24,IF('Rozpočet + Žádosti o změnu'!CJ$2="ano",'Rozpočet + Žádosti o změnu'!CB24,IF('Rozpočet + Žádosti o změnu'!BX$2="ano",'Rozpočet + Žádosti o změnu'!BP24,IF('Rozpočet + Žádosti o změnu'!BL$2="ano",'Rozpočet + Žádosti o změnu'!BD24,IF('Rozpočet + Žádosti o změnu'!AZ$2="ano",'Rozpočet + Žádosti o změnu'!AR24,IF('Rozpočet + Žádosti o změnu'!AN$2="ano",'Rozpočet + Žádosti o změnu'!AF24,'Rozpočet + Žádosti o změnu'!F24))))))))))</f>
        <v/>
      </c>
      <c r="S24" s="285" t="str">
        <f>IF($D24="","",SUMIFS('ZoR č. 1'!E24,'ZoR č. 1'!N24,"OK")+SUMIFS('ZoR č. 2'!E24,'ZoR č. 2'!N24,"OK")+SUMIFS('ZoR č. 3'!E24,'ZoR č. 3'!N24,"OK")+SUMIFS('ZoR č. 4'!E24,'ZoR č. 4'!N24,"OK")+SUMIFS('ZoR č. 5'!E24,'ZoR č. 5'!N24,"OK")+SUMIFS('ZoR č. 6'!E24,'ZoR č. 6'!N24,"OK")+SUMIFS('ZoR č. 7'!E24,'ZoR č. 7'!N24,"OK")+SUMIFS('ZoR č. 8'!E24,'ZoR č. 8'!N24,"OK")+SUMIFS('ZoR č. 9'!E24,'ZoR č. 9'!N24,"OK")+SUMIFS('ZoR č. 10'!E24,'ZoR č. 10'!N24,"OK")+SUMIFS(ZZoR!E24,ZZoR!N24,"OK"))</f>
        <v/>
      </c>
      <c r="T24" s="286" t="str">
        <f t="shared" si="0"/>
        <v/>
      </c>
    </row>
    <row r="25" spans="2:20" x14ac:dyDescent="0.25">
      <c r="B25" s="9" t="s">
        <v>68</v>
      </c>
      <c r="C25" s="75"/>
      <c r="D25" s="76"/>
      <c r="E25" s="53"/>
      <c r="F25" s="82"/>
      <c r="G25" s="83"/>
      <c r="H25" s="83"/>
      <c r="I25" s="83"/>
      <c r="J25" s="83"/>
      <c r="K25" s="83"/>
      <c r="L25" s="83"/>
      <c r="M25" s="83"/>
      <c r="N25" s="83"/>
      <c r="O25" s="83"/>
      <c r="P25" s="84"/>
      <c r="R25" s="64" t="str">
        <f>IF('Rozpočet + Žádosti o změnu'!ER$2="ano",'Rozpočet + Žádosti o změnu'!EJ25,IF('Rozpočet + Žádosti o změnu'!EF$2="ano",'Rozpočet + Žádosti o změnu'!DX25,IF('Rozpočet + Žádosti o změnu'!DT$2="ano",'Rozpočet + Žádosti o změnu'!DL25,IF('Rozpočet + Žádosti o změnu'!DH$2="ano",'Rozpočet + Žádosti o změnu'!CZ25,IF('Rozpočet + Žádosti o změnu'!CV$2="ano",'Rozpočet + Žádosti o změnu'!CN25,IF('Rozpočet + Žádosti o změnu'!CJ$2="ano",'Rozpočet + Žádosti o změnu'!CB25,IF('Rozpočet + Žádosti o změnu'!BX$2="ano",'Rozpočet + Žádosti o změnu'!BP25,IF('Rozpočet + Žádosti o změnu'!BL$2="ano",'Rozpočet + Žádosti o změnu'!BD25,IF('Rozpočet + Žádosti o změnu'!AZ$2="ano",'Rozpočet + Žádosti o změnu'!AR25,IF('Rozpočet + Žádosti o změnu'!AN$2="ano",'Rozpočet + Žádosti o změnu'!AF25,'Rozpočet + Žádosti o změnu'!F25))))))))))</f>
        <v/>
      </c>
      <c r="S25" s="285" t="str">
        <f>IF($D25="","",SUMIFS('ZoR č. 1'!E25,'ZoR č. 1'!N25,"OK")+SUMIFS('ZoR č. 2'!E25,'ZoR č. 2'!N25,"OK")+SUMIFS('ZoR č. 3'!E25,'ZoR č. 3'!N25,"OK")+SUMIFS('ZoR č. 4'!E25,'ZoR č. 4'!N25,"OK")+SUMIFS('ZoR č. 5'!E25,'ZoR č. 5'!N25,"OK")+SUMIFS('ZoR č. 6'!E25,'ZoR č. 6'!N25,"OK")+SUMIFS('ZoR č. 7'!E25,'ZoR č. 7'!N25,"OK")+SUMIFS('ZoR č. 8'!E25,'ZoR č. 8'!N25,"OK")+SUMIFS('ZoR č. 9'!E25,'ZoR č. 9'!N25,"OK")+SUMIFS('ZoR č. 10'!E25,'ZoR č. 10'!N25,"OK")+SUMIFS(ZZoR!E25,ZZoR!N25,"OK"))</f>
        <v/>
      </c>
      <c r="T25" s="286" t="str">
        <f t="shared" si="0"/>
        <v/>
      </c>
    </row>
    <row r="26" spans="2:20" x14ac:dyDescent="0.25">
      <c r="B26" s="9" t="s">
        <v>69</v>
      </c>
      <c r="C26" s="75"/>
      <c r="D26" s="76"/>
      <c r="E26" s="53"/>
      <c r="F26" s="82"/>
      <c r="G26" s="83"/>
      <c r="H26" s="83"/>
      <c r="I26" s="83"/>
      <c r="J26" s="83"/>
      <c r="K26" s="83"/>
      <c r="L26" s="83"/>
      <c r="M26" s="83"/>
      <c r="N26" s="83"/>
      <c r="O26" s="83"/>
      <c r="P26" s="84"/>
      <c r="R26" s="64" t="str">
        <f>IF('Rozpočet + Žádosti o změnu'!ER$2="ano",'Rozpočet + Žádosti o změnu'!EJ26,IF('Rozpočet + Žádosti o změnu'!EF$2="ano",'Rozpočet + Žádosti o změnu'!DX26,IF('Rozpočet + Žádosti o změnu'!DT$2="ano",'Rozpočet + Žádosti o změnu'!DL26,IF('Rozpočet + Žádosti o změnu'!DH$2="ano",'Rozpočet + Žádosti o změnu'!CZ26,IF('Rozpočet + Žádosti o změnu'!CV$2="ano",'Rozpočet + Žádosti o změnu'!CN26,IF('Rozpočet + Žádosti o změnu'!CJ$2="ano",'Rozpočet + Žádosti o změnu'!CB26,IF('Rozpočet + Žádosti o změnu'!BX$2="ano",'Rozpočet + Žádosti o změnu'!BP26,IF('Rozpočet + Žádosti o změnu'!BL$2="ano",'Rozpočet + Žádosti o změnu'!BD26,IF('Rozpočet + Žádosti o změnu'!AZ$2="ano",'Rozpočet + Žádosti o změnu'!AR26,IF('Rozpočet + Žádosti o změnu'!AN$2="ano",'Rozpočet + Žádosti o změnu'!AF26,'Rozpočet + Žádosti o změnu'!F26))))))))))</f>
        <v/>
      </c>
      <c r="S26" s="285" t="str">
        <f>IF($D26="","",SUMIFS('ZoR č. 1'!E26,'ZoR č. 1'!N26,"OK")+SUMIFS('ZoR č. 2'!E26,'ZoR č. 2'!N26,"OK")+SUMIFS('ZoR č. 3'!E26,'ZoR č. 3'!N26,"OK")+SUMIFS('ZoR č. 4'!E26,'ZoR č. 4'!N26,"OK")+SUMIFS('ZoR č. 5'!E26,'ZoR č. 5'!N26,"OK")+SUMIFS('ZoR č. 6'!E26,'ZoR č. 6'!N26,"OK")+SUMIFS('ZoR č. 7'!E26,'ZoR č. 7'!N26,"OK")+SUMIFS('ZoR č. 8'!E26,'ZoR č. 8'!N26,"OK")+SUMIFS('ZoR č. 9'!E26,'ZoR č. 9'!N26,"OK")+SUMIFS('ZoR č. 10'!E26,'ZoR č. 10'!N26,"OK")+SUMIFS(ZZoR!E26,ZZoR!N26,"OK"))</f>
        <v/>
      </c>
      <c r="T26" s="286" t="str">
        <f t="shared" si="0"/>
        <v/>
      </c>
    </row>
    <row r="27" spans="2:20" x14ac:dyDescent="0.25">
      <c r="B27" s="9" t="s">
        <v>70</v>
      </c>
      <c r="C27" s="75"/>
      <c r="D27" s="76"/>
      <c r="E27" s="53"/>
      <c r="F27" s="82"/>
      <c r="G27" s="83"/>
      <c r="H27" s="83"/>
      <c r="I27" s="83"/>
      <c r="J27" s="83"/>
      <c r="K27" s="83"/>
      <c r="L27" s="83"/>
      <c r="M27" s="83"/>
      <c r="N27" s="83"/>
      <c r="O27" s="83"/>
      <c r="P27" s="84"/>
      <c r="R27" s="64" t="str">
        <f>IF('Rozpočet + Žádosti o změnu'!ER$2="ano",'Rozpočet + Žádosti o změnu'!EJ27,IF('Rozpočet + Žádosti o změnu'!EF$2="ano",'Rozpočet + Žádosti o změnu'!DX27,IF('Rozpočet + Žádosti o změnu'!DT$2="ano",'Rozpočet + Žádosti o změnu'!DL27,IF('Rozpočet + Žádosti o změnu'!DH$2="ano",'Rozpočet + Žádosti o změnu'!CZ27,IF('Rozpočet + Žádosti o změnu'!CV$2="ano",'Rozpočet + Žádosti o změnu'!CN27,IF('Rozpočet + Žádosti o změnu'!CJ$2="ano",'Rozpočet + Žádosti o změnu'!CB27,IF('Rozpočet + Žádosti o změnu'!BX$2="ano",'Rozpočet + Žádosti o změnu'!BP27,IF('Rozpočet + Žádosti o změnu'!BL$2="ano",'Rozpočet + Žádosti o změnu'!BD27,IF('Rozpočet + Žádosti o změnu'!AZ$2="ano",'Rozpočet + Žádosti o změnu'!AR27,IF('Rozpočet + Žádosti o změnu'!AN$2="ano",'Rozpočet + Žádosti o změnu'!AF27,'Rozpočet + Žádosti o změnu'!F27))))))))))</f>
        <v/>
      </c>
      <c r="S27" s="285" t="str">
        <f>IF($D27="","",SUMIFS('ZoR č. 1'!E27,'ZoR č. 1'!N27,"OK")+SUMIFS('ZoR č. 2'!E27,'ZoR č. 2'!N27,"OK")+SUMIFS('ZoR č. 3'!E27,'ZoR č. 3'!N27,"OK")+SUMIFS('ZoR č. 4'!E27,'ZoR č. 4'!N27,"OK")+SUMIFS('ZoR č. 5'!E27,'ZoR č. 5'!N27,"OK")+SUMIFS('ZoR č. 6'!E27,'ZoR č. 6'!N27,"OK")+SUMIFS('ZoR č. 7'!E27,'ZoR č. 7'!N27,"OK")+SUMIFS('ZoR č. 8'!E27,'ZoR č. 8'!N27,"OK")+SUMIFS('ZoR č. 9'!E27,'ZoR č. 9'!N27,"OK")+SUMIFS('ZoR č. 10'!E27,'ZoR č. 10'!N27,"OK")+SUMIFS(ZZoR!E27,ZZoR!N27,"OK"))</f>
        <v/>
      </c>
      <c r="T27" s="286" t="str">
        <f t="shared" si="0"/>
        <v/>
      </c>
    </row>
    <row r="28" spans="2:20" x14ac:dyDescent="0.25">
      <c r="B28" s="9" t="s">
        <v>71</v>
      </c>
      <c r="C28" s="75"/>
      <c r="D28" s="76"/>
      <c r="E28" s="53"/>
      <c r="F28" s="82"/>
      <c r="G28" s="83"/>
      <c r="H28" s="83"/>
      <c r="I28" s="83"/>
      <c r="J28" s="83"/>
      <c r="K28" s="83"/>
      <c r="L28" s="83"/>
      <c r="M28" s="83"/>
      <c r="N28" s="83"/>
      <c r="O28" s="83"/>
      <c r="P28" s="84"/>
      <c r="R28" s="64" t="str">
        <f>IF('Rozpočet + Žádosti o změnu'!ER$2="ano",'Rozpočet + Žádosti o změnu'!EJ28,IF('Rozpočet + Žádosti o změnu'!EF$2="ano",'Rozpočet + Žádosti o změnu'!DX28,IF('Rozpočet + Žádosti o změnu'!DT$2="ano",'Rozpočet + Žádosti o změnu'!DL28,IF('Rozpočet + Žádosti o změnu'!DH$2="ano",'Rozpočet + Žádosti o změnu'!CZ28,IF('Rozpočet + Žádosti o změnu'!CV$2="ano",'Rozpočet + Žádosti o změnu'!CN28,IF('Rozpočet + Žádosti o změnu'!CJ$2="ano",'Rozpočet + Žádosti o změnu'!CB28,IF('Rozpočet + Žádosti o změnu'!BX$2="ano",'Rozpočet + Žádosti o změnu'!BP28,IF('Rozpočet + Žádosti o změnu'!BL$2="ano",'Rozpočet + Žádosti o změnu'!BD28,IF('Rozpočet + Žádosti o změnu'!AZ$2="ano",'Rozpočet + Žádosti o změnu'!AR28,IF('Rozpočet + Žádosti o změnu'!AN$2="ano",'Rozpočet + Žádosti o změnu'!AF28,'Rozpočet + Žádosti o změnu'!F28))))))))))</f>
        <v/>
      </c>
      <c r="S28" s="285" t="str">
        <f>IF($D28="","",SUMIFS('ZoR č. 1'!E28,'ZoR č. 1'!N28,"OK")+SUMIFS('ZoR č. 2'!E28,'ZoR č. 2'!N28,"OK")+SUMIFS('ZoR č. 3'!E28,'ZoR č. 3'!N28,"OK")+SUMIFS('ZoR č. 4'!E28,'ZoR č. 4'!N28,"OK")+SUMIFS('ZoR č. 5'!E28,'ZoR č. 5'!N28,"OK")+SUMIFS('ZoR č. 6'!E28,'ZoR č. 6'!N28,"OK")+SUMIFS('ZoR č. 7'!E28,'ZoR č. 7'!N28,"OK")+SUMIFS('ZoR č. 8'!E28,'ZoR č. 8'!N28,"OK")+SUMIFS('ZoR č. 9'!E28,'ZoR č. 9'!N28,"OK")+SUMIFS('ZoR č. 10'!E28,'ZoR č. 10'!N28,"OK")+SUMIFS(ZZoR!E28,ZZoR!N28,"OK"))</f>
        <v/>
      </c>
      <c r="T28" s="286" t="str">
        <f t="shared" si="0"/>
        <v/>
      </c>
    </row>
    <row r="29" spans="2:20" x14ac:dyDescent="0.25">
      <c r="B29" s="9" t="s">
        <v>72</v>
      </c>
      <c r="C29" s="75"/>
      <c r="D29" s="76"/>
      <c r="E29" s="53"/>
      <c r="F29" s="82"/>
      <c r="G29" s="83"/>
      <c r="H29" s="83"/>
      <c r="I29" s="83"/>
      <c r="J29" s="83"/>
      <c r="K29" s="83"/>
      <c r="L29" s="83"/>
      <c r="M29" s="83"/>
      <c r="N29" s="83"/>
      <c r="O29" s="83"/>
      <c r="P29" s="84"/>
      <c r="R29" s="64" t="str">
        <f>IF('Rozpočet + Žádosti o změnu'!ER$2="ano",'Rozpočet + Žádosti o změnu'!EJ29,IF('Rozpočet + Žádosti o změnu'!EF$2="ano",'Rozpočet + Žádosti o změnu'!DX29,IF('Rozpočet + Žádosti o změnu'!DT$2="ano",'Rozpočet + Žádosti o změnu'!DL29,IF('Rozpočet + Žádosti o změnu'!DH$2="ano",'Rozpočet + Žádosti o změnu'!CZ29,IF('Rozpočet + Žádosti o změnu'!CV$2="ano",'Rozpočet + Žádosti o změnu'!CN29,IF('Rozpočet + Žádosti o změnu'!CJ$2="ano",'Rozpočet + Žádosti o změnu'!CB29,IF('Rozpočet + Žádosti o změnu'!BX$2="ano",'Rozpočet + Žádosti o změnu'!BP29,IF('Rozpočet + Žádosti o změnu'!BL$2="ano",'Rozpočet + Žádosti o změnu'!BD29,IF('Rozpočet + Žádosti o změnu'!AZ$2="ano",'Rozpočet + Žádosti o změnu'!AR29,IF('Rozpočet + Žádosti o změnu'!AN$2="ano",'Rozpočet + Žádosti o změnu'!AF29,'Rozpočet + Žádosti o změnu'!F29))))))))))</f>
        <v/>
      </c>
      <c r="S29" s="285" t="str">
        <f>IF($D29="","",SUMIFS('ZoR č. 1'!E29,'ZoR č. 1'!N29,"OK")+SUMIFS('ZoR č. 2'!E29,'ZoR č. 2'!N29,"OK")+SUMIFS('ZoR č. 3'!E29,'ZoR č. 3'!N29,"OK")+SUMIFS('ZoR č. 4'!E29,'ZoR č. 4'!N29,"OK")+SUMIFS('ZoR č. 5'!E29,'ZoR č. 5'!N29,"OK")+SUMIFS('ZoR č. 6'!E29,'ZoR č. 6'!N29,"OK")+SUMIFS('ZoR č. 7'!E29,'ZoR č. 7'!N29,"OK")+SUMIFS('ZoR č. 8'!E29,'ZoR č. 8'!N29,"OK")+SUMIFS('ZoR č. 9'!E29,'ZoR č. 9'!N29,"OK")+SUMIFS('ZoR č. 10'!E29,'ZoR č. 10'!N29,"OK")+SUMIFS(ZZoR!E29,ZZoR!N29,"OK"))</f>
        <v/>
      </c>
      <c r="T29" s="286" t="str">
        <f t="shared" si="0"/>
        <v/>
      </c>
    </row>
    <row r="30" spans="2:20" x14ac:dyDescent="0.25">
      <c r="B30" s="9" t="s">
        <v>73</v>
      </c>
      <c r="C30" s="75"/>
      <c r="D30" s="76"/>
      <c r="E30" s="53"/>
      <c r="F30" s="82"/>
      <c r="G30" s="83"/>
      <c r="H30" s="83"/>
      <c r="I30" s="83"/>
      <c r="J30" s="83"/>
      <c r="K30" s="83"/>
      <c r="L30" s="83"/>
      <c r="M30" s="83"/>
      <c r="N30" s="83"/>
      <c r="O30" s="83"/>
      <c r="P30" s="84"/>
      <c r="R30" s="64" t="str">
        <f>IF('Rozpočet + Žádosti o změnu'!ER$2="ano",'Rozpočet + Žádosti o změnu'!EJ30,IF('Rozpočet + Žádosti o změnu'!EF$2="ano",'Rozpočet + Žádosti o změnu'!DX30,IF('Rozpočet + Žádosti o změnu'!DT$2="ano",'Rozpočet + Žádosti o změnu'!DL30,IF('Rozpočet + Žádosti o změnu'!DH$2="ano",'Rozpočet + Žádosti o změnu'!CZ30,IF('Rozpočet + Žádosti o změnu'!CV$2="ano",'Rozpočet + Žádosti o změnu'!CN30,IF('Rozpočet + Žádosti o změnu'!CJ$2="ano",'Rozpočet + Žádosti o změnu'!CB30,IF('Rozpočet + Žádosti o změnu'!BX$2="ano",'Rozpočet + Žádosti o změnu'!BP30,IF('Rozpočet + Žádosti o změnu'!BL$2="ano",'Rozpočet + Žádosti o změnu'!BD30,IF('Rozpočet + Žádosti o změnu'!AZ$2="ano",'Rozpočet + Žádosti o změnu'!AR30,IF('Rozpočet + Žádosti o změnu'!AN$2="ano",'Rozpočet + Žádosti o změnu'!AF30,'Rozpočet + Žádosti o změnu'!F30))))))))))</f>
        <v/>
      </c>
      <c r="S30" s="285" t="str">
        <f>IF($D30="","",SUMIFS('ZoR č. 1'!E30,'ZoR č. 1'!N30,"OK")+SUMIFS('ZoR č. 2'!E30,'ZoR č. 2'!N30,"OK")+SUMIFS('ZoR č. 3'!E30,'ZoR č. 3'!N30,"OK")+SUMIFS('ZoR č. 4'!E30,'ZoR č. 4'!N30,"OK")+SUMIFS('ZoR č. 5'!E30,'ZoR č. 5'!N30,"OK")+SUMIFS('ZoR č. 6'!E30,'ZoR č. 6'!N30,"OK")+SUMIFS('ZoR č. 7'!E30,'ZoR č. 7'!N30,"OK")+SUMIFS('ZoR č. 8'!E30,'ZoR č. 8'!N30,"OK")+SUMIFS('ZoR č. 9'!E30,'ZoR č. 9'!N30,"OK")+SUMIFS('ZoR č. 10'!E30,'ZoR č. 10'!N30,"OK")+SUMIFS(ZZoR!E30,ZZoR!N30,"OK"))</f>
        <v/>
      </c>
      <c r="T30" s="286" t="str">
        <f t="shared" si="0"/>
        <v/>
      </c>
    </row>
    <row r="31" spans="2:20" x14ac:dyDescent="0.25">
      <c r="B31" s="9" t="s">
        <v>74</v>
      </c>
      <c r="C31" s="75"/>
      <c r="D31" s="76"/>
      <c r="E31" s="53"/>
      <c r="F31" s="82"/>
      <c r="G31" s="83"/>
      <c r="H31" s="83"/>
      <c r="I31" s="83"/>
      <c r="J31" s="83"/>
      <c r="K31" s="83"/>
      <c r="L31" s="83"/>
      <c r="M31" s="83"/>
      <c r="N31" s="83"/>
      <c r="O31" s="83"/>
      <c r="P31" s="84"/>
      <c r="R31" s="64" t="str">
        <f>IF('Rozpočet + Žádosti o změnu'!ER$2="ano",'Rozpočet + Žádosti o změnu'!EJ31,IF('Rozpočet + Žádosti o změnu'!EF$2="ano",'Rozpočet + Žádosti o změnu'!DX31,IF('Rozpočet + Žádosti o změnu'!DT$2="ano",'Rozpočet + Žádosti o změnu'!DL31,IF('Rozpočet + Žádosti o změnu'!DH$2="ano",'Rozpočet + Žádosti o změnu'!CZ31,IF('Rozpočet + Žádosti o změnu'!CV$2="ano",'Rozpočet + Žádosti o změnu'!CN31,IF('Rozpočet + Žádosti o změnu'!CJ$2="ano",'Rozpočet + Žádosti o změnu'!CB31,IF('Rozpočet + Žádosti o změnu'!BX$2="ano",'Rozpočet + Žádosti o změnu'!BP31,IF('Rozpočet + Žádosti o změnu'!BL$2="ano",'Rozpočet + Žádosti o změnu'!BD31,IF('Rozpočet + Žádosti o změnu'!AZ$2="ano",'Rozpočet + Žádosti o změnu'!AR31,IF('Rozpočet + Žádosti o změnu'!AN$2="ano",'Rozpočet + Žádosti o změnu'!AF31,'Rozpočet + Žádosti o změnu'!F31))))))))))</f>
        <v/>
      </c>
      <c r="S31" s="285" t="str">
        <f>IF($D31="","",SUMIFS('ZoR č. 1'!E31,'ZoR č. 1'!N31,"OK")+SUMIFS('ZoR č. 2'!E31,'ZoR č. 2'!N31,"OK")+SUMIFS('ZoR č. 3'!E31,'ZoR č. 3'!N31,"OK")+SUMIFS('ZoR č. 4'!E31,'ZoR č. 4'!N31,"OK")+SUMIFS('ZoR č. 5'!E31,'ZoR č. 5'!N31,"OK")+SUMIFS('ZoR č. 6'!E31,'ZoR č. 6'!N31,"OK")+SUMIFS('ZoR č. 7'!E31,'ZoR č. 7'!N31,"OK")+SUMIFS('ZoR č. 8'!E31,'ZoR č. 8'!N31,"OK")+SUMIFS('ZoR č. 9'!E31,'ZoR č. 9'!N31,"OK")+SUMIFS('ZoR č. 10'!E31,'ZoR č. 10'!N31,"OK")+SUMIFS(ZZoR!E31,ZZoR!N31,"OK"))</f>
        <v/>
      </c>
      <c r="T31" s="286" t="str">
        <f t="shared" si="0"/>
        <v/>
      </c>
    </row>
    <row r="32" spans="2:20" x14ac:dyDescent="0.25">
      <c r="B32" s="9" t="s">
        <v>75</v>
      </c>
      <c r="C32" s="75"/>
      <c r="D32" s="76"/>
      <c r="E32" s="53"/>
      <c r="F32" s="82"/>
      <c r="G32" s="83"/>
      <c r="H32" s="83"/>
      <c r="I32" s="83"/>
      <c r="J32" s="83"/>
      <c r="K32" s="83"/>
      <c r="L32" s="83"/>
      <c r="M32" s="83"/>
      <c r="N32" s="83"/>
      <c r="O32" s="83"/>
      <c r="P32" s="84"/>
      <c r="R32" s="64" t="str">
        <f>IF('Rozpočet + Žádosti o změnu'!ER$2="ano",'Rozpočet + Žádosti o změnu'!EJ32,IF('Rozpočet + Žádosti o změnu'!EF$2="ano",'Rozpočet + Žádosti o změnu'!DX32,IF('Rozpočet + Žádosti o změnu'!DT$2="ano",'Rozpočet + Žádosti o změnu'!DL32,IF('Rozpočet + Žádosti o změnu'!DH$2="ano",'Rozpočet + Žádosti o změnu'!CZ32,IF('Rozpočet + Žádosti o změnu'!CV$2="ano",'Rozpočet + Žádosti o změnu'!CN32,IF('Rozpočet + Žádosti o změnu'!CJ$2="ano",'Rozpočet + Žádosti o změnu'!CB32,IF('Rozpočet + Žádosti o změnu'!BX$2="ano",'Rozpočet + Žádosti o změnu'!BP32,IF('Rozpočet + Žádosti o změnu'!BL$2="ano",'Rozpočet + Žádosti o změnu'!BD32,IF('Rozpočet + Žádosti o změnu'!AZ$2="ano",'Rozpočet + Žádosti o změnu'!AR32,IF('Rozpočet + Žádosti o změnu'!AN$2="ano",'Rozpočet + Žádosti o změnu'!AF32,'Rozpočet + Žádosti o změnu'!F32))))))))))</f>
        <v/>
      </c>
      <c r="S32" s="285" t="str">
        <f>IF($D32="","",SUMIFS('ZoR č. 1'!E32,'ZoR č. 1'!N32,"OK")+SUMIFS('ZoR č. 2'!E32,'ZoR č. 2'!N32,"OK")+SUMIFS('ZoR č. 3'!E32,'ZoR č. 3'!N32,"OK")+SUMIFS('ZoR č. 4'!E32,'ZoR č. 4'!N32,"OK")+SUMIFS('ZoR č. 5'!E32,'ZoR č. 5'!N32,"OK")+SUMIFS('ZoR č. 6'!E32,'ZoR č. 6'!N32,"OK")+SUMIFS('ZoR č. 7'!E32,'ZoR č. 7'!N32,"OK")+SUMIFS('ZoR č. 8'!E32,'ZoR č. 8'!N32,"OK")+SUMIFS('ZoR č. 9'!E32,'ZoR č. 9'!N32,"OK")+SUMIFS('ZoR č. 10'!E32,'ZoR č. 10'!N32,"OK")+SUMIFS(ZZoR!E32,ZZoR!N32,"OK"))</f>
        <v/>
      </c>
      <c r="T32" s="286" t="str">
        <f t="shared" si="0"/>
        <v/>
      </c>
    </row>
    <row r="33" spans="2:20" x14ac:dyDescent="0.25">
      <c r="B33" s="9" t="s">
        <v>76</v>
      </c>
      <c r="C33" s="75"/>
      <c r="D33" s="76"/>
      <c r="E33" s="53"/>
      <c r="F33" s="82"/>
      <c r="G33" s="83"/>
      <c r="H33" s="83"/>
      <c r="I33" s="83"/>
      <c r="J33" s="83"/>
      <c r="K33" s="83"/>
      <c r="L33" s="83"/>
      <c r="M33" s="83"/>
      <c r="N33" s="83"/>
      <c r="O33" s="83"/>
      <c r="P33" s="84"/>
      <c r="R33" s="64" t="str">
        <f>IF('Rozpočet + Žádosti o změnu'!ER$2="ano",'Rozpočet + Žádosti o změnu'!EJ33,IF('Rozpočet + Žádosti o změnu'!EF$2="ano",'Rozpočet + Žádosti o změnu'!DX33,IF('Rozpočet + Žádosti o změnu'!DT$2="ano",'Rozpočet + Žádosti o změnu'!DL33,IF('Rozpočet + Žádosti o změnu'!DH$2="ano",'Rozpočet + Žádosti o změnu'!CZ33,IF('Rozpočet + Žádosti o změnu'!CV$2="ano",'Rozpočet + Žádosti o změnu'!CN33,IF('Rozpočet + Žádosti o změnu'!CJ$2="ano",'Rozpočet + Žádosti o změnu'!CB33,IF('Rozpočet + Žádosti o změnu'!BX$2="ano",'Rozpočet + Žádosti o změnu'!BP33,IF('Rozpočet + Žádosti o změnu'!BL$2="ano",'Rozpočet + Žádosti o změnu'!BD33,IF('Rozpočet + Žádosti o změnu'!AZ$2="ano",'Rozpočet + Žádosti o změnu'!AR33,IF('Rozpočet + Žádosti o změnu'!AN$2="ano",'Rozpočet + Žádosti o změnu'!AF33,'Rozpočet + Žádosti o změnu'!F33))))))))))</f>
        <v/>
      </c>
      <c r="S33" s="285" t="str">
        <f>IF($D33="","",SUMIFS('ZoR č. 1'!E33,'ZoR č. 1'!N33,"OK")+SUMIFS('ZoR č. 2'!E33,'ZoR č. 2'!N33,"OK")+SUMIFS('ZoR č. 3'!E33,'ZoR č. 3'!N33,"OK")+SUMIFS('ZoR č. 4'!E33,'ZoR č. 4'!N33,"OK")+SUMIFS('ZoR č. 5'!E33,'ZoR č. 5'!N33,"OK")+SUMIFS('ZoR č. 6'!E33,'ZoR č. 6'!N33,"OK")+SUMIFS('ZoR č. 7'!E33,'ZoR č. 7'!N33,"OK")+SUMIFS('ZoR č. 8'!E33,'ZoR č. 8'!N33,"OK")+SUMIFS('ZoR č. 9'!E33,'ZoR č. 9'!N33,"OK")+SUMIFS('ZoR č. 10'!E33,'ZoR č. 10'!N33,"OK")+SUMIFS(ZZoR!E33,ZZoR!N33,"OK"))</f>
        <v/>
      </c>
      <c r="T33" s="286" t="str">
        <f t="shared" si="0"/>
        <v/>
      </c>
    </row>
    <row r="34" spans="2:20" x14ac:dyDescent="0.25">
      <c r="B34" s="9" t="s">
        <v>77</v>
      </c>
      <c r="C34" s="75"/>
      <c r="D34" s="76"/>
      <c r="E34" s="53"/>
      <c r="F34" s="82"/>
      <c r="G34" s="83"/>
      <c r="H34" s="83"/>
      <c r="I34" s="83"/>
      <c r="J34" s="83"/>
      <c r="K34" s="83"/>
      <c r="L34" s="83"/>
      <c r="M34" s="83"/>
      <c r="N34" s="83"/>
      <c r="O34" s="83"/>
      <c r="P34" s="84"/>
      <c r="R34" s="64" t="str">
        <f>IF('Rozpočet + Žádosti o změnu'!ER$2="ano",'Rozpočet + Žádosti o změnu'!EJ34,IF('Rozpočet + Žádosti o změnu'!EF$2="ano",'Rozpočet + Žádosti o změnu'!DX34,IF('Rozpočet + Žádosti o změnu'!DT$2="ano",'Rozpočet + Žádosti o změnu'!DL34,IF('Rozpočet + Žádosti o změnu'!DH$2="ano",'Rozpočet + Žádosti o změnu'!CZ34,IF('Rozpočet + Žádosti o změnu'!CV$2="ano",'Rozpočet + Žádosti o změnu'!CN34,IF('Rozpočet + Žádosti o změnu'!CJ$2="ano",'Rozpočet + Žádosti o změnu'!CB34,IF('Rozpočet + Žádosti o změnu'!BX$2="ano",'Rozpočet + Žádosti o změnu'!BP34,IF('Rozpočet + Žádosti o změnu'!BL$2="ano",'Rozpočet + Žádosti o změnu'!BD34,IF('Rozpočet + Žádosti o změnu'!AZ$2="ano",'Rozpočet + Žádosti o změnu'!AR34,IF('Rozpočet + Žádosti o změnu'!AN$2="ano",'Rozpočet + Žádosti o změnu'!AF34,'Rozpočet + Žádosti o změnu'!F34))))))))))</f>
        <v/>
      </c>
      <c r="S34" s="285" t="str">
        <f>IF($D34="","",SUMIFS('ZoR č. 1'!E34,'ZoR č. 1'!N34,"OK")+SUMIFS('ZoR č. 2'!E34,'ZoR č. 2'!N34,"OK")+SUMIFS('ZoR č. 3'!E34,'ZoR č. 3'!N34,"OK")+SUMIFS('ZoR č. 4'!E34,'ZoR č. 4'!N34,"OK")+SUMIFS('ZoR č. 5'!E34,'ZoR č. 5'!N34,"OK")+SUMIFS('ZoR č. 6'!E34,'ZoR č. 6'!N34,"OK")+SUMIFS('ZoR č. 7'!E34,'ZoR č. 7'!N34,"OK")+SUMIFS('ZoR č. 8'!E34,'ZoR č. 8'!N34,"OK")+SUMIFS('ZoR č. 9'!E34,'ZoR č. 9'!N34,"OK")+SUMIFS('ZoR č. 10'!E34,'ZoR č. 10'!N34,"OK")+SUMIFS(ZZoR!E34,ZZoR!N34,"OK"))</f>
        <v/>
      </c>
      <c r="T34" s="286" t="str">
        <f t="shared" si="0"/>
        <v/>
      </c>
    </row>
    <row r="35" spans="2:20" x14ac:dyDescent="0.25">
      <c r="B35" s="9" t="s">
        <v>78</v>
      </c>
      <c r="C35" s="75"/>
      <c r="D35" s="76"/>
      <c r="E35" s="53"/>
      <c r="F35" s="82"/>
      <c r="G35" s="83"/>
      <c r="H35" s="83"/>
      <c r="I35" s="83"/>
      <c r="J35" s="83"/>
      <c r="K35" s="83"/>
      <c r="L35" s="83"/>
      <c r="M35" s="83"/>
      <c r="N35" s="83"/>
      <c r="O35" s="83"/>
      <c r="P35" s="84"/>
      <c r="R35" s="64" t="str">
        <f>IF('Rozpočet + Žádosti o změnu'!ER$2="ano",'Rozpočet + Žádosti o změnu'!EJ35,IF('Rozpočet + Žádosti o změnu'!EF$2="ano",'Rozpočet + Žádosti o změnu'!DX35,IF('Rozpočet + Žádosti o změnu'!DT$2="ano",'Rozpočet + Žádosti o změnu'!DL35,IF('Rozpočet + Žádosti o změnu'!DH$2="ano",'Rozpočet + Žádosti o změnu'!CZ35,IF('Rozpočet + Žádosti o změnu'!CV$2="ano",'Rozpočet + Žádosti o změnu'!CN35,IF('Rozpočet + Žádosti o změnu'!CJ$2="ano",'Rozpočet + Žádosti o změnu'!CB35,IF('Rozpočet + Žádosti o změnu'!BX$2="ano",'Rozpočet + Žádosti o změnu'!BP35,IF('Rozpočet + Žádosti o změnu'!BL$2="ano",'Rozpočet + Žádosti o změnu'!BD35,IF('Rozpočet + Žádosti o změnu'!AZ$2="ano",'Rozpočet + Žádosti o změnu'!AR35,IF('Rozpočet + Žádosti o změnu'!AN$2="ano",'Rozpočet + Žádosti o změnu'!AF35,'Rozpočet + Žádosti o změnu'!F35))))))))))</f>
        <v/>
      </c>
      <c r="S35" s="285" t="str">
        <f>IF($D35="","",SUMIFS('ZoR č. 1'!E35,'ZoR č. 1'!N35,"OK")+SUMIFS('ZoR č. 2'!E35,'ZoR č. 2'!N35,"OK")+SUMIFS('ZoR č. 3'!E35,'ZoR č. 3'!N35,"OK")+SUMIFS('ZoR č. 4'!E35,'ZoR č. 4'!N35,"OK")+SUMIFS('ZoR č. 5'!E35,'ZoR č. 5'!N35,"OK")+SUMIFS('ZoR č. 6'!E35,'ZoR č. 6'!N35,"OK")+SUMIFS('ZoR č. 7'!E35,'ZoR č. 7'!N35,"OK")+SUMIFS('ZoR č. 8'!E35,'ZoR č. 8'!N35,"OK")+SUMIFS('ZoR č. 9'!E35,'ZoR č. 9'!N35,"OK")+SUMIFS('ZoR č. 10'!E35,'ZoR č. 10'!N35,"OK")+SUMIFS(ZZoR!E35,ZZoR!N35,"OK"))</f>
        <v/>
      </c>
      <c r="T35" s="286" t="str">
        <f t="shared" si="0"/>
        <v/>
      </c>
    </row>
    <row r="36" spans="2:20" x14ac:dyDescent="0.25">
      <c r="B36" s="9" t="s">
        <v>79</v>
      </c>
      <c r="C36" s="75"/>
      <c r="D36" s="76"/>
      <c r="E36" s="53"/>
      <c r="F36" s="82"/>
      <c r="G36" s="83"/>
      <c r="H36" s="83"/>
      <c r="I36" s="83"/>
      <c r="J36" s="83"/>
      <c r="K36" s="83"/>
      <c r="L36" s="83"/>
      <c r="M36" s="83"/>
      <c r="N36" s="83"/>
      <c r="O36" s="83"/>
      <c r="P36" s="84"/>
      <c r="R36" s="64" t="str">
        <f>IF('Rozpočet + Žádosti o změnu'!ER$2="ano",'Rozpočet + Žádosti o změnu'!EJ36,IF('Rozpočet + Žádosti o změnu'!EF$2="ano",'Rozpočet + Žádosti o změnu'!DX36,IF('Rozpočet + Žádosti o změnu'!DT$2="ano",'Rozpočet + Žádosti o změnu'!DL36,IF('Rozpočet + Žádosti o změnu'!DH$2="ano",'Rozpočet + Žádosti o změnu'!CZ36,IF('Rozpočet + Žádosti o změnu'!CV$2="ano",'Rozpočet + Žádosti o změnu'!CN36,IF('Rozpočet + Žádosti o změnu'!CJ$2="ano",'Rozpočet + Žádosti o změnu'!CB36,IF('Rozpočet + Žádosti o změnu'!BX$2="ano",'Rozpočet + Žádosti o změnu'!BP36,IF('Rozpočet + Žádosti o změnu'!BL$2="ano",'Rozpočet + Žádosti o změnu'!BD36,IF('Rozpočet + Žádosti o změnu'!AZ$2="ano",'Rozpočet + Žádosti o změnu'!AR36,IF('Rozpočet + Žádosti o změnu'!AN$2="ano",'Rozpočet + Žádosti o změnu'!AF36,'Rozpočet + Žádosti o změnu'!F36))))))))))</f>
        <v/>
      </c>
      <c r="S36" s="285" t="str">
        <f>IF($D36="","",SUMIFS('ZoR č. 1'!E36,'ZoR č. 1'!N36,"OK")+SUMIFS('ZoR č. 2'!E36,'ZoR č. 2'!N36,"OK")+SUMIFS('ZoR č. 3'!E36,'ZoR č. 3'!N36,"OK")+SUMIFS('ZoR č. 4'!E36,'ZoR č. 4'!N36,"OK")+SUMIFS('ZoR č. 5'!E36,'ZoR č. 5'!N36,"OK")+SUMIFS('ZoR č. 6'!E36,'ZoR č. 6'!N36,"OK")+SUMIFS('ZoR č. 7'!E36,'ZoR č. 7'!N36,"OK")+SUMIFS('ZoR č. 8'!E36,'ZoR č. 8'!N36,"OK")+SUMIFS('ZoR č. 9'!E36,'ZoR č. 9'!N36,"OK")+SUMIFS('ZoR č. 10'!E36,'ZoR č. 10'!N36,"OK")+SUMIFS(ZZoR!E36,ZZoR!N36,"OK"))</f>
        <v/>
      </c>
      <c r="T36" s="286" t="str">
        <f t="shared" si="0"/>
        <v/>
      </c>
    </row>
    <row r="37" spans="2:20" x14ac:dyDescent="0.25">
      <c r="B37" s="9" t="s">
        <v>80</v>
      </c>
      <c r="C37" s="75"/>
      <c r="D37" s="76"/>
      <c r="E37" s="53"/>
      <c r="F37" s="82"/>
      <c r="G37" s="83"/>
      <c r="H37" s="83"/>
      <c r="I37" s="83"/>
      <c r="J37" s="83"/>
      <c r="K37" s="83"/>
      <c r="L37" s="83"/>
      <c r="M37" s="83"/>
      <c r="N37" s="83"/>
      <c r="O37" s="83"/>
      <c r="P37" s="84"/>
      <c r="R37" s="64" t="str">
        <f>IF('Rozpočet + Žádosti o změnu'!ER$2="ano",'Rozpočet + Žádosti o změnu'!EJ37,IF('Rozpočet + Žádosti o změnu'!EF$2="ano",'Rozpočet + Žádosti o změnu'!DX37,IF('Rozpočet + Žádosti o změnu'!DT$2="ano",'Rozpočet + Žádosti o změnu'!DL37,IF('Rozpočet + Žádosti o změnu'!DH$2="ano",'Rozpočet + Žádosti o změnu'!CZ37,IF('Rozpočet + Žádosti o změnu'!CV$2="ano",'Rozpočet + Žádosti o změnu'!CN37,IF('Rozpočet + Žádosti o změnu'!CJ$2="ano",'Rozpočet + Žádosti o změnu'!CB37,IF('Rozpočet + Žádosti o změnu'!BX$2="ano",'Rozpočet + Žádosti o změnu'!BP37,IF('Rozpočet + Žádosti o změnu'!BL$2="ano",'Rozpočet + Žádosti o změnu'!BD37,IF('Rozpočet + Žádosti o změnu'!AZ$2="ano",'Rozpočet + Žádosti o změnu'!AR37,IF('Rozpočet + Žádosti o změnu'!AN$2="ano",'Rozpočet + Žádosti o změnu'!AF37,'Rozpočet + Žádosti o změnu'!F37))))))))))</f>
        <v/>
      </c>
      <c r="S37" s="285" t="str">
        <f>IF($D37="","",SUMIFS('ZoR č. 1'!E37,'ZoR č. 1'!N37,"OK")+SUMIFS('ZoR č. 2'!E37,'ZoR č. 2'!N37,"OK")+SUMIFS('ZoR č. 3'!E37,'ZoR č. 3'!N37,"OK")+SUMIFS('ZoR č. 4'!E37,'ZoR č. 4'!N37,"OK")+SUMIFS('ZoR č. 5'!E37,'ZoR č. 5'!N37,"OK")+SUMIFS('ZoR č. 6'!E37,'ZoR č. 6'!N37,"OK")+SUMIFS('ZoR č. 7'!E37,'ZoR č. 7'!N37,"OK")+SUMIFS('ZoR č. 8'!E37,'ZoR č. 8'!N37,"OK")+SUMIFS('ZoR č. 9'!E37,'ZoR č. 9'!N37,"OK")+SUMIFS('ZoR č. 10'!E37,'ZoR č. 10'!N37,"OK")+SUMIFS(ZZoR!E37,ZZoR!N37,"OK"))</f>
        <v/>
      </c>
      <c r="T37" s="286" t="str">
        <f t="shared" si="0"/>
        <v/>
      </c>
    </row>
    <row r="38" spans="2:20" x14ac:dyDescent="0.25">
      <c r="B38" s="9" t="s">
        <v>81</v>
      </c>
      <c r="C38" s="75"/>
      <c r="D38" s="76"/>
      <c r="E38" s="53"/>
      <c r="F38" s="82"/>
      <c r="G38" s="83"/>
      <c r="H38" s="83"/>
      <c r="I38" s="83"/>
      <c r="J38" s="83"/>
      <c r="K38" s="83"/>
      <c r="L38" s="83"/>
      <c r="M38" s="83"/>
      <c r="N38" s="83"/>
      <c r="O38" s="83"/>
      <c r="P38" s="84"/>
      <c r="R38" s="64" t="str">
        <f>IF('Rozpočet + Žádosti o změnu'!ER$2="ano",'Rozpočet + Žádosti o změnu'!EJ38,IF('Rozpočet + Žádosti o změnu'!EF$2="ano",'Rozpočet + Žádosti o změnu'!DX38,IF('Rozpočet + Žádosti o změnu'!DT$2="ano",'Rozpočet + Žádosti o změnu'!DL38,IF('Rozpočet + Žádosti o změnu'!DH$2="ano",'Rozpočet + Žádosti o změnu'!CZ38,IF('Rozpočet + Žádosti o změnu'!CV$2="ano",'Rozpočet + Žádosti o změnu'!CN38,IF('Rozpočet + Žádosti o změnu'!CJ$2="ano",'Rozpočet + Žádosti o změnu'!CB38,IF('Rozpočet + Žádosti o změnu'!BX$2="ano",'Rozpočet + Žádosti o změnu'!BP38,IF('Rozpočet + Žádosti o změnu'!BL$2="ano",'Rozpočet + Žádosti o změnu'!BD38,IF('Rozpočet + Žádosti o změnu'!AZ$2="ano",'Rozpočet + Žádosti o změnu'!AR38,IF('Rozpočet + Žádosti o změnu'!AN$2="ano",'Rozpočet + Žádosti o změnu'!AF38,'Rozpočet + Žádosti o změnu'!F38))))))))))</f>
        <v/>
      </c>
      <c r="S38" s="285" t="str">
        <f>IF($D38="","",SUMIFS('ZoR č. 1'!E38,'ZoR č. 1'!N38,"OK")+SUMIFS('ZoR č. 2'!E38,'ZoR č. 2'!N38,"OK")+SUMIFS('ZoR č. 3'!E38,'ZoR č. 3'!N38,"OK")+SUMIFS('ZoR č. 4'!E38,'ZoR č. 4'!N38,"OK")+SUMIFS('ZoR č. 5'!E38,'ZoR č. 5'!N38,"OK")+SUMIFS('ZoR č. 6'!E38,'ZoR č. 6'!N38,"OK")+SUMIFS('ZoR č. 7'!E38,'ZoR č. 7'!N38,"OK")+SUMIFS('ZoR č. 8'!E38,'ZoR č. 8'!N38,"OK")+SUMIFS('ZoR č. 9'!E38,'ZoR č. 9'!N38,"OK")+SUMIFS('ZoR č. 10'!E38,'ZoR č. 10'!N38,"OK")+SUMIFS(ZZoR!E38,ZZoR!N38,"OK"))</f>
        <v/>
      </c>
      <c r="T38" s="286" t="str">
        <f t="shared" si="0"/>
        <v/>
      </c>
    </row>
    <row r="39" spans="2:20" x14ac:dyDescent="0.25">
      <c r="B39" s="9" t="s">
        <v>82</v>
      </c>
      <c r="C39" s="75"/>
      <c r="D39" s="76"/>
      <c r="E39" s="53"/>
      <c r="F39" s="82"/>
      <c r="G39" s="83"/>
      <c r="H39" s="83"/>
      <c r="I39" s="83"/>
      <c r="J39" s="83"/>
      <c r="K39" s="83"/>
      <c r="L39" s="83"/>
      <c r="M39" s="83"/>
      <c r="N39" s="83"/>
      <c r="O39" s="83"/>
      <c r="P39" s="84"/>
      <c r="R39" s="64" t="str">
        <f>IF('Rozpočet + Žádosti o změnu'!ER$2="ano",'Rozpočet + Žádosti o změnu'!EJ39,IF('Rozpočet + Žádosti o změnu'!EF$2="ano",'Rozpočet + Žádosti o změnu'!DX39,IF('Rozpočet + Žádosti o změnu'!DT$2="ano",'Rozpočet + Žádosti o změnu'!DL39,IF('Rozpočet + Žádosti o změnu'!DH$2="ano",'Rozpočet + Žádosti o změnu'!CZ39,IF('Rozpočet + Žádosti o změnu'!CV$2="ano",'Rozpočet + Žádosti o změnu'!CN39,IF('Rozpočet + Žádosti o změnu'!CJ$2="ano",'Rozpočet + Žádosti o změnu'!CB39,IF('Rozpočet + Žádosti o změnu'!BX$2="ano",'Rozpočet + Žádosti o změnu'!BP39,IF('Rozpočet + Žádosti o změnu'!BL$2="ano",'Rozpočet + Žádosti o změnu'!BD39,IF('Rozpočet + Žádosti o změnu'!AZ$2="ano",'Rozpočet + Žádosti o změnu'!AR39,IF('Rozpočet + Žádosti o změnu'!AN$2="ano",'Rozpočet + Žádosti o změnu'!AF39,'Rozpočet + Žádosti o změnu'!F39))))))))))</f>
        <v/>
      </c>
      <c r="S39" s="285" t="str">
        <f>IF($D39="","",SUMIFS('ZoR č. 1'!E39,'ZoR č. 1'!N39,"OK")+SUMIFS('ZoR č. 2'!E39,'ZoR č. 2'!N39,"OK")+SUMIFS('ZoR č. 3'!E39,'ZoR č. 3'!N39,"OK")+SUMIFS('ZoR č. 4'!E39,'ZoR č. 4'!N39,"OK")+SUMIFS('ZoR č. 5'!E39,'ZoR č. 5'!N39,"OK")+SUMIFS('ZoR č. 6'!E39,'ZoR č. 6'!N39,"OK")+SUMIFS('ZoR č. 7'!E39,'ZoR č. 7'!N39,"OK")+SUMIFS('ZoR č. 8'!E39,'ZoR č. 8'!N39,"OK")+SUMIFS('ZoR č. 9'!E39,'ZoR č. 9'!N39,"OK")+SUMIFS('ZoR č. 10'!E39,'ZoR č. 10'!N39,"OK")+SUMIFS(ZZoR!E39,ZZoR!N39,"OK"))</f>
        <v/>
      </c>
      <c r="T39" s="286" t="str">
        <f t="shared" si="0"/>
        <v/>
      </c>
    </row>
    <row r="40" spans="2:20" x14ac:dyDescent="0.25">
      <c r="B40" s="9" t="s">
        <v>83</v>
      </c>
      <c r="C40" s="75"/>
      <c r="D40" s="76"/>
      <c r="E40" s="53"/>
      <c r="F40" s="82"/>
      <c r="G40" s="83"/>
      <c r="H40" s="83"/>
      <c r="I40" s="83"/>
      <c r="J40" s="83"/>
      <c r="K40" s="83"/>
      <c r="L40" s="83"/>
      <c r="M40" s="83"/>
      <c r="N40" s="83"/>
      <c r="O40" s="83"/>
      <c r="P40" s="84"/>
      <c r="R40" s="64" t="str">
        <f>IF('Rozpočet + Žádosti o změnu'!ER$2="ano",'Rozpočet + Žádosti o změnu'!EJ40,IF('Rozpočet + Žádosti o změnu'!EF$2="ano",'Rozpočet + Žádosti o změnu'!DX40,IF('Rozpočet + Žádosti o změnu'!DT$2="ano",'Rozpočet + Žádosti o změnu'!DL40,IF('Rozpočet + Žádosti o změnu'!DH$2="ano",'Rozpočet + Žádosti o změnu'!CZ40,IF('Rozpočet + Žádosti o změnu'!CV$2="ano",'Rozpočet + Žádosti o změnu'!CN40,IF('Rozpočet + Žádosti o změnu'!CJ$2="ano",'Rozpočet + Žádosti o změnu'!CB40,IF('Rozpočet + Žádosti o změnu'!BX$2="ano",'Rozpočet + Žádosti o změnu'!BP40,IF('Rozpočet + Žádosti o změnu'!BL$2="ano",'Rozpočet + Žádosti o změnu'!BD40,IF('Rozpočet + Žádosti o změnu'!AZ$2="ano",'Rozpočet + Žádosti o změnu'!AR40,IF('Rozpočet + Žádosti o změnu'!AN$2="ano",'Rozpočet + Žádosti o změnu'!AF40,'Rozpočet + Žádosti o změnu'!F40))))))))))</f>
        <v/>
      </c>
      <c r="S40" s="285" t="str">
        <f>IF($D40="","",SUMIFS('ZoR č. 1'!E40,'ZoR č. 1'!N40,"OK")+SUMIFS('ZoR č. 2'!E40,'ZoR č. 2'!N40,"OK")+SUMIFS('ZoR č. 3'!E40,'ZoR č. 3'!N40,"OK")+SUMIFS('ZoR č. 4'!E40,'ZoR č. 4'!N40,"OK")+SUMIFS('ZoR č. 5'!E40,'ZoR č. 5'!N40,"OK")+SUMIFS('ZoR č. 6'!E40,'ZoR č. 6'!N40,"OK")+SUMIFS('ZoR č. 7'!E40,'ZoR č. 7'!N40,"OK")+SUMIFS('ZoR č. 8'!E40,'ZoR č. 8'!N40,"OK")+SUMIFS('ZoR č. 9'!E40,'ZoR č. 9'!N40,"OK")+SUMIFS('ZoR č. 10'!E40,'ZoR č. 10'!N40,"OK")+SUMIFS(ZZoR!E40,ZZoR!N40,"OK"))</f>
        <v/>
      </c>
      <c r="T40" s="286" t="str">
        <f t="shared" si="0"/>
        <v/>
      </c>
    </row>
    <row r="41" spans="2:20" x14ac:dyDescent="0.25">
      <c r="B41" s="9" t="s">
        <v>84</v>
      </c>
      <c r="C41" s="75"/>
      <c r="D41" s="76"/>
      <c r="E41" s="53"/>
      <c r="F41" s="82"/>
      <c r="G41" s="83"/>
      <c r="H41" s="83"/>
      <c r="I41" s="83"/>
      <c r="J41" s="83"/>
      <c r="K41" s="83"/>
      <c r="L41" s="83"/>
      <c r="M41" s="83"/>
      <c r="N41" s="83"/>
      <c r="O41" s="83"/>
      <c r="P41" s="84"/>
      <c r="R41" s="64" t="str">
        <f>IF('Rozpočet + Žádosti o změnu'!ER$2="ano",'Rozpočet + Žádosti o změnu'!EJ41,IF('Rozpočet + Žádosti o změnu'!EF$2="ano",'Rozpočet + Žádosti o změnu'!DX41,IF('Rozpočet + Žádosti o změnu'!DT$2="ano",'Rozpočet + Žádosti o změnu'!DL41,IF('Rozpočet + Žádosti o změnu'!DH$2="ano",'Rozpočet + Žádosti o změnu'!CZ41,IF('Rozpočet + Žádosti o změnu'!CV$2="ano",'Rozpočet + Žádosti o změnu'!CN41,IF('Rozpočet + Žádosti o změnu'!CJ$2="ano",'Rozpočet + Žádosti o změnu'!CB41,IF('Rozpočet + Žádosti o změnu'!BX$2="ano",'Rozpočet + Žádosti o změnu'!BP41,IF('Rozpočet + Žádosti o změnu'!BL$2="ano",'Rozpočet + Žádosti o změnu'!BD41,IF('Rozpočet + Žádosti o změnu'!AZ$2="ano",'Rozpočet + Žádosti o změnu'!AR41,IF('Rozpočet + Žádosti o změnu'!AN$2="ano",'Rozpočet + Žádosti o změnu'!AF41,'Rozpočet + Žádosti o změnu'!F41))))))))))</f>
        <v/>
      </c>
      <c r="S41" s="285" t="str">
        <f>IF($D41="","",SUMIFS('ZoR č. 1'!E41,'ZoR č. 1'!N41,"OK")+SUMIFS('ZoR č. 2'!E41,'ZoR č. 2'!N41,"OK")+SUMIFS('ZoR č. 3'!E41,'ZoR č. 3'!N41,"OK")+SUMIFS('ZoR č. 4'!E41,'ZoR č. 4'!N41,"OK")+SUMIFS('ZoR č. 5'!E41,'ZoR č. 5'!N41,"OK")+SUMIFS('ZoR č. 6'!E41,'ZoR č. 6'!N41,"OK")+SUMIFS('ZoR č. 7'!E41,'ZoR č. 7'!N41,"OK")+SUMIFS('ZoR č. 8'!E41,'ZoR č. 8'!N41,"OK")+SUMIFS('ZoR č. 9'!E41,'ZoR č. 9'!N41,"OK")+SUMIFS('ZoR č. 10'!E41,'ZoR č. 10'!N41,"OK")+SUMIFS(ZZoR!E41,ZZoR!N41,"OK"))</f>
        <v/>
      </c>
      <c r="T41" s="286" t="str">
        <f t="shared" si="0"/>
        <v/>
      </c>
    </row>
    <row r="42" spans="2:20" x14ac:dyDescent="0.25">
      <c r="B42" s="9" t="s">
        <v>85</v>
      </c>
      <c r="C42" s="75"/>
      <c r="D42" s="76"/>
      <c r="E42" s="53"/>
      <c r="F42" s="82"/>
      <c r="G42" s="83"/>
      <c r="H42" s="83"/>
      <c r="I42" s="83"/>
      <c r="J42" s="83"/>
      <c r="K42" s="83"/>
      <c r="L42" s="83"/>
      <c r="M42" s="83"/>
      <c r="N42" s="83"/>
      <c r="O42" s="83"/>
      <c r="P42" s="84"/>
      <c r="R42" s="64" t="str">
        <f>IF('Rozpočet + Žádosti o změnu'!ER$2="ano",'Rozpočet + Žádosti o změnu'!EJ42,IF('Rozpočet + Žádosti o změnu'!EF$2="ano",'Rozpočet + Žádosti o změnu'!DX42,IF('Rozpočet + Žádosti o změnu'!DT$2="ano",'Rozpočet + Žádosti o změnu'!DL42,IF('Rozpočet + Žádosti o změnu'!DH$2="ano",'Rozpočet + Žádosti o změnu'!CZ42,IF('Rozpočet + Žádosti o změnu'!CV$2="ano",'Rozpočet + Žádosti o změnu'!CN42,IF('Rozpočet + Žádosti o změnu'!CJ$2="ano",'Rozpočet + Žádosti o změnu'!CB42,IF('Rozpočet + Žádosti o změnu'!BX$2="ano",'Rozpočet + Žádosti o změnu'!BP42,IF('Rozpočet + Žádosti o změnu'!BL$2="ano",'Rozpočet + Žádosti o změnu'!BD42,IF('Rozpočet + Žádosti o změnu'!AZ$2="ano",'Rozpočet + Žádosti o změnu'!AR42,IF('Rozpočet + Žádosti o změnu'!AN$2="ano",'Rozpočet + Žádosti o změnu'!AF42,'Rozpočet + Žádosti o změnu'!F42))))))))))</f>
        <v/>
      </c>
      <c r="S42" s="285" t="str">
        <f>IF($D42="","",SUMIFS('ZoR č. 1'!E42,'ZoR č. 1'!N42,"OK")+SUMIFS('ZoR č. 2'!E42,'ZoR č. 2'!N42,"OK")+SUMIFS('ZoR č. 3'!E42,'ZoR č. 3'!N42,"OK")+SUMIFS('ZoR č. 4'!E42,'ZoR č. 4'!N42,"OK")+SUMIFS('ZoR č. 5'!E42,'ZoR č. 5'!N42,"OK")+SUMIFS('ZoR č. 6'!E42,'ZoR č. 6'!N42,"OK")+SUMIFS('ZoR č. 7'!E42,'ZoR č. 7'!N42,"OK")+SUMIFS('ZoR č. 8'!E42,'ZoR č. 8'!N42,"OK")+SUMIFS('ZoR č. 9'!E42,'ZoR č. 9'!N42,"OK")+SUMIFS('ZoR č. 10'!E42,'ZoR č. 10'!N42,"OK")+SUMIFS(ZZoR!E42,ZZoR!N42,"OK"))</f>
        <v/>
      </c>
      <c r="T42" s="286" t="str">
        <f t="shared" si="0"/>
        <v/>
      </c>
    </row>
    <row r="43" spans="2:20" x14ac:dyDescent="0.25">
      <c r="B43" s="9" t="s">
        <v>86</v>
      </c>
      <c r="C43" s="75"/>
      <c r="D43" s="76"/>
      <c r="E43" s="53"/>
      <c r="F43" s="82"/>
      <c r="G43" s="83"/>
      <c r="H43" s="83"/>
      <c r="I43" s="83"/>
      <c r="J43" s="83"/>
      <c r="K43" s="83"/>
      <c r="L43" s="83"/>
      <c r="M43" s="83"/>
      <c r="N43" s="83"/>
      <c r="O43" s="83"/>
      <c r="P43" s="84"/>
      <c r="R43" s="64" t="str">
        <f>IF('Rozpočet + Žádosti o změnu'!ER$2="ano",'Rozpočet + Žádosti o změnu'!EJ43,IF('Rozpočet + Žádosti o změnu'!EF$2="ano",'Rozpočet + Žádosti o změnu'!DX43,IF('Rozpočet + Žádosti o změnu'!DT$2="ano",'Rozpočet + Žádosti o změnu'!DL43,IF('Rozpočet + Žádosti o změnu'!DH$2="ano",'Rozpočet + Žádosti o změnu'!CZ43,IF('Rozpočet + Žádosti o změnu'!CV$2="ano",'Rozpočet + Žádosti o změnu'!CN43,IF('Rozpočet + Žádosti o změnu'!CJ$2="ano",'Rozpočet + Žádosti o změnu'!CB43,IF('Rozpočet + Žádosti o změnu'!BX$2="ano",'Rozpočet + Žádosti o změnu'!BP43,IF('Rozpočet + Žádosti o změnu'!BL$2="ano",'Rozpočet + Žádosti o změnu'!BD43,IF('Rozpočet + Žádosti o změnu'!AZ$2="ano",'Rozpočet + Žádosti o změnu'!AR43,IF('Rozpočet + Žádosti o změnu'!AN$2="ano",'Rozpočet + Žádosti o změnu'!AF43,'Rozpočet + Žádosti o změnu'!F43))))))))))</f>
        <v/>
      </c>
      <c r="S43" s="285" t="str">
        <f>IF($D43="","",SUMIFS('ZoR č. 1'!E43,'ZoR č. 1'!N43,"OK")+SUMIFS('ZoR č. 2'!E43,'ZoR č. 2'!N43,"OK")+SUMIFS('ZoR č. 3'!E43,'ZoR č. 3'!N43,"OK")+SUMIFS('ZoR č. 4'!E43,'ZoR č. 4'!N43,"OK")+SUMIFS('ZoR č. 5'!E43,'ZoR č. 5'!N43,"OK")+SUMIFS('ZoR č. 6'!E43,'ZoR č. 6'!N43,"OK")+SUMIFS('ZoR č. 7'!E43,'ZoR č. 7'!N43,"OK")+SUMIFS('ZoR č. 8'!E43,'ZoR č. 8'!N43,"OK")+SUMIFS('ZoR č. 9'!E43,'ZoR č. 9'!N43,"OK")+SUMIFS('ZoR č. 10'!E43,'ZoR č. 10'!N43,"OK")+SUMIFS(ZZoR!E43,ZZoR!N43,"OK"))</f>
        <v/>
      </c>
      <c r="T43" s="286" t="str">
        <f t="shared" si="0"/>
        <v/>
      </c>
    </row>
    <row r="44" spans="2:20" x14ac:dyDescent="0.25">
      <c r="B44" s="9" t="s">
        <v>87</v>
      </c>
      <c r="C44" s="75"/>
      <c r="D44" s="76"/>
      <c r="E44" s="53"/>
      <c r="F44" s="82"/>
      <c r="G44" s="83"/>
      <c r="H44" s="83"/>
      <c r="I44" s="83"/>
      <c r="J44" s="83"/>
      <c r="K44" s="83"/>
      <c r="L44" s="83"/>
      <c r="M44" s="83"/>
      <c r="N44" s="83"/>
      <c r="O44" s="83"/>
      <c r="P44" s="84"/>
      <c r="R44" s="64" t="str">
        <f>IF('Rozpočet + Žádosti o změnu'!ER$2="ano",'Rozpočet + Žádosti o změnu'!EJ44,IF('Rozpočet + Žádosti o změnu'!EF$2="ano",'Rozpočet + Žádosti o změnu'!DX44,IF('Rozpočet + Žádosti o změnu'!DT$2="ano",'Rozpočet + Žádosti o změnu'!DL44,IF('Rozpočet + Žádosti o změnu'!DH$2="ano",'Rozpočet + Žádosti o změnu'!CZ44,IF('Rozpočet + Žádosti o změnu'!CV$2="ano",'Rozpočet + Žádosti o změnu'!CN44,IF('Rozpočet + Žádosti o změnu'!CJ$2="ano",'Rozpočet + Žádosti o změnu'!CB44,IF('Rozpočet + Žádosti o změnu'!BX$2="ano",'Rozpočet + Žádosti o změnu'!BP44,IF('Rozpočet + Žádosti o změnu'!BL$2="ano",'Rozpočet + Žádosti o změnu'!BD44,IF('Rozpočet + Žádosti o změnu'!AZ$2="ano",'Rozpočet + Žádosti o změnu'!AR44,IF('Rozpočet + Žádosti o změnu'!AN$2="ano",'Rozpočet + Žádosti o změnu'!AF44,'Rozpočet + Žádosti o změnu'!F44))))))))))</f>
        <v/>
      </c>
      <c r="S44" s="285" t="str">
        <f>IF($D44="","",SUMIFS('ZoR č. 1'!E44,'ZoR č. 1'!N44,"OK")+SUMIFS('ZoR č. 2'!E44,'ZoR č. 2'!N44,"OK")+SUMIFS('ZoR č. 3'!E44,'ZoR č. 3'!N44,"OK")+SUMIFS('ZoR č. 4'!E44,'ZoR č. 4'!N44,"OK")+SUMIFS('ZoR č. 5'!E44,'ZoR č. 5'!N44,"OK")+SUMIFS('ZoR č. 6'!E44,'ZoR č. 6'!N44,"OK")+SUMIFS('ZoR č. 7'!E44,'ZoR č. 7'!N44,"OK")+SUMIFS('ZoR č. 8'!E44,'ZoR č. 8'!N44,"OK")+SUMIFS('ZoR č. 9'!E44,'ZoR č. 9'!N44,"OK")+SUMIFS('ZoR č. 10'!E44,'ZoR č. 10'!N44,"OK")+SUMIFS(ZZoR!E44,ZZoR!N44,"OK"))</f>
        <v/>
      </c>
      <c r="T44" s="286" t="str">
        <f t="shared" si="0"/>
        <v/>
      </c>
    </row>
    <row r="45" spans="2:20" x14ac:dyDescent="0.25">
      <c r="B45" s="9" t="s">
        <v>88</v>
      </c>
      <c r="C45" s="75"/>
      <c r="D45" s="76"/>
      <c r="E45" s="53"/>
      <c r="F45" s="82"/>
      <c r="G45" s="83"/>
      <c r="H45" s="83"/>
      <c r="I45" s="83"/>
      <c r="J45" s="83"/>
      <c r="K45" s="83"/>
      <c r="L45" s="83"/>
      <c r="M45" s="83"/>
      <c r="N45" s="83"/>
      <c r="O45" s="83"/>
      <c r="P45" s="84"/>
      <c r="R45" s="64" t="str">
        <f>IF('Rozpočet + Žádosti o změnu'!ER$2="ano",'Rozpočet + Žádosti o změnu'!EJ45,IF('Rozpočet + Žádosti o změnu'!EF$2="ano",'Rozpočet + Žádosti o změnu'!DX45,IF('Rozpočet + Žádosti o změnu'!DT$2="ano",'Rozpočet + Žádosti o změnu'!DL45,IF('Rozpočet + Žádosti o změnu'!DH$2="ano",'Rozpočet + Žádosti o změnu'!CZ45,IF('Rozpočet + Žádosti o změnu'!CV$2="ano",'Rozpočet + Žádosti o změnu'!CN45,IF('Rozpočet + Žádosti o změnu'!CJ$2="ano",'Rozpočet + Žádosti o změnu'!CB45,IF('Rozpočet + Žádosti o změnu'!BX$2="ano",'Rozpočet + Žádosti o změnu'!BP45,IF('Rozpočet + Žádosti o změnu'!BL$2="ano",'Rozpočet + Žádosti o změnu'!BD45,IF('Rozpočet + Žádosti o změnu'!AZ$2="ano",'Rozpočet + Žádosti o změnu'!AR45,IF('Rozpočet + Žádosti o změnu'!AN$2="ano",'Rozpočet + Žádosti o změnu'!AF45,'Rozpočet + Žádosti o změnu'!F45))))))))))</f>
        <v/>
      </c>
      <c r="S45" s="285" t="str">
        <f>IF($D45="","",SUMIFS('ZoR č. 1'!E45,'ZoR č. 1'!N45,"OK")+SUMIFS('ZoR č. 2'!E45,'ZoR č. 2'!N45,"OK")+SUMIFS('ZoR č. 3'!E45,'ZoR č. 3'!N45,"OK")+SUMIFS('ZoR č. 4'!E45,'ZoR č. 4'!N45,"OK")+SUMIFS('ZoR č. 5'!E45,'ZoR č. 5'!N45,"OK")+SUMIFS('ZoR č. 6'!E45,'ZoR č. 6'!N45,"OK")+SUMIFS('ZoR č. 7'!E45,'ZoR č. 7'!N45,"OK")+SUMIFS('ZoR č. 8'!E45,'ZoR č. 8'!N45,"OK")+SUMIFS('ZoR č. 9'!E45,'ZoR č. 9'!N45,"OK")+SUMIFS('ZoR č. 10'!E45,'ZoR č. 10'!N45,"OK")+SUMIFS(ZZoR!E45,ZZoR!N45,"OK"))</f>
        <v/>
      </c>
      <c r="T45" s="286" t="str">
        <f t="shared" si="0"/>
        <v/>
      </c>
    </row>
    <row r="46" spans="2:20" x14ac:dyDescent="0.25">
      <c r="B46" s="9" t="s">
        <v>89</v>
      </c>
      <c r="C46" s="75"/>
      <c r="D46" s="76"/>
      <c r="E46" s="53"/>
      <c r="F46" s="82"/>
      <c r="G46" s="83"/>
      <c r="H46" s="83"/>
      <c r="I46" s="83"/>
      <c r="J46" s="83"/>
      <c r="K46" s="83"/>
      <c r="L46" s="83"/>
      <c r="M46" s="83"/>
      <c r="N46" s="83"/>
      <c r="O46" s="83"/>
      <c r="P46" s="84"/>
      <c r="R46" s="64" t="str">
        <f>IF('Rozpočet + Žádosti o změnu'!ER$2="ano",'Rozpočet + Žádosti o změnu'!EJ46,IF('Rozpočet + Žádosti o změnu'!EF$2="ano",'Rozpočet + Žádosti o změnu'!DX46,IF('Rozpočet + Žádosti o změnu'!DT$2="ano",'Rozpočet + Žádosti o změnu'!DL46,IF('Rozpočet + Žádosti o změnu'!DH$2="ano",'Rozpočet + Žádosti o změnu'!CZ46,IF('Rozpočet + Žádosti o změnu'!CV$2="ano",'Rozpočet + Žádosti o změnu'!CN46,IF('Rozpočet + Žádosti o změnu'!CJ$2="ano",'Rozpočet + Žádosti o změnu'!CB46,IF('Rozpočet + Žádosti o změnu'!BX$2="ano",'Rozpočet + Žádosti o změnu'!BP46,IF('Rozpočet + Žádosti o změnu'!BL$2="ano",'Rozpočet + Žádosti o změnu'!BD46,IF('Rozpočet + Žádosti o změnu'!AZ$2="ano",'Rozpočet + Žádosti o změnu'!AR46,IF('Rozpočet + Žádosti o změnu'!AN$2="ano",'Rozpočet + Žádosti o změnu'!AF46,'Rozpočet + Žádosti o změnu'!F46))))))))))</f>
        <v/>
      </c>
      <c r="S46" s="285" t="str">
        <f>IF($D46="","",SUMIFS('ZoR č. 1'!E46,'ZoR č. 1'!N46,"OK")+SUMIFS('ZoR č. 2'!E46,'ZoR č. 2'!N46,"OK")+SUMIFS('ZoR č. 3'!E46,'ZoR č. 3'!N46,"OK")+SUMIFS('ZoR č. 4'!E46,'ZoR č. 4'!N46,"OK")+SUMIFS('ZoR č. 5'!E46,'ZoR č. 5'!N46,"OK")+SUMIFS('ZoR č. 6'!E46,'ZoR č. 6'!N46,"OK")+SUMIFS('ZoR č. 7'!E46,'ZoR č. 7'!N46,"OK")+SUMIFS('ZoR č. 8'!E46,'ZoR č. 8'!N46,"OK")+SUMIFS('ZoR č. 9'!E46,'ZoR č. 9'!N46,"OK")+SUMIFS('ZoR č. 10'!E46,'ZoR č. 10'!N46,"OK")+SUMIFS(ZZoR!E46,ZZoR!N46,"OK"))</f>
        <v/>
      </c>
      <c r="T46" s="286" t="str">
        <f t="shared" si="0"/>
        <v/>
      </c>
    </row>
    <row r="47" spans="2:20" x14ac:dyDescent="0.25">
      <c r="B47" s="9" t="s">
        <v>90</v>
      </c>
      <c r="C47" s="75"/>
      <c r="D47" s="76"/>
      <c r="E47" s="53"/>
      <c r="F47" s="82"/>
      <c r="G47" s="83"/>
      <c r="H47" s="83"/>
      <c r="I47" s="83"/>
      <c r="J47" s="83"/>
      <c r="K47" s="83"/>
      <c r="L47" s="83"/>
      <c r="M47" s="83"/>
      <c r="N47" s="83"/>
      <c r="O47" s="83"/>
      <c r="P47" s="84"/>
      <c r="R47" s="64" t="str">
        <f>IF('Rozpočet + Žádosti o změnu'!ER$2="ano",'Rozpočet + Žádosti o změnu'!EJ47,IF('Rozpočet + Žádosti o změnu'!EF$2="ano",'Rozpočet + Žádosti o změnu'!DX47,IF('Rozpočet + Žádosti o změnu'!DT$2="ano",'Rozpočet + Žádosti o změnu'!DL47,IF('Rozpočet + Žádosti o změnu'!DH$2="ano",'Rozpočet + Žádosti o změnu'!CZ47,IF('Rozpočet + Žádosti o změnu'!CV$2="ano",'Rozpočet + Žádosti o změnu'!CN47,IF('Rozpočet + Žádosti o změnu'!CJ$2="ano",'Rozpočet + Žádosti o změnu'!CB47,IF('Rozpočet + Žádosti o změnu'!BX$2="ano",'Rozpočet + Žádosti o změnu'!BP47,IF('Rozpočet + Žádosti o změnu'!BL$2="ano",'Rozpočet + Žádosti o změnu'!BD47,IF('Rozpočet + Žádosti o změnu'!AZ$2="ano",'Rozpočet + Žádosti o změnu'!AR47,IF('Rozpočet + Žádosti o změnu'!AN$2="ano",'Rozpočet + Žádosti o změnu'!AF47,'Rozpočet + Žádosti o změnu'!F47))))))))))</f>
        <v/>
      </c>
      <c r="S47" s="285" t="str">
        <f>IF($D47="","",SUMIFS('ZoR č. 1'!E47,'ZoR č. 1'!N47,"OK")+SUMIFS('ZoR č. 2'!E47,'ZoR č. 2'!N47,"OK")+SUMIFS('ZoR č. 3'!E47,'ZoR č. 3'!N47,"OK")+SUMIFS('ZoR č. 4'!E47,'ZoR č. 4'!N47,"OK")+SUMIFS('ZoR č. 5'!E47,'ZoR č. 5'!N47,"OK")+SUMIFS('ZoR č. 6'!E47,'ZoR č. 6'!N47,"OK")+SUMIFS('ZoR č. 7'!E47,'ZoR č. 7'!N47,"OK")+SUMIFS('ZoR č. 8'!E47,'ZoR č. 8'!N47,"OK")+SUMIFS('ZoR č. 9'!E47,'ZoR č. 9'!N47,"OK")+SUMIFS('ZoR č. 10'!E47,'ZoR č. 10'!N47,"OK")+SUMIFS(ZZoR!E47,ZZoR!N47,"OK"))</f>
        <v/>
      </c>
      <c r="T47" s="286" t="str">
        <f t="shared" si="0"/>
        <v/>
      </c>
    </row>
    <row r="48" spans="2:20" x14ac:dyDescent="0.25">
      <c r="B48" s="9" t="s">
        <v>91</v>
      </c>
      <c r="C48" s="75"/>
      <c r="D48" s="76"/>
      <c r="E48" s="53"/>
      <c r="F48" s="82"/>
      <c r="G48" s="83"/>
      <c r="H48" s="83"/>
      <c r="I48" s="83"/>
      <c r="J48" s="83"/>
      <c r="K48" s="83"/>
      <c r="L48" s="83"/>
      <c r="M48" s="83"/>
      <c r="N48" s="83"/>
      <c r="O48" s="83"/>
      <c r="P48" s="84"/>
      <c r="R48" s="64" t="str">
        <f>IF('Rozpočet + Žádosti o změnu'!ER$2="ano",'Rozpočet + Žádosti o změnu'!EJ48,IF('Rozpočet + Žádosti o změnu'!EF$2="ano",'Rozpočet + Žádosti o změnu'!DX48,IF('Rozpočet + Žádosti o změnu'!DT$2="ano",'Rozpočet + Žádosti o změnu'!DL48,IF('Rozpočet + Žádosti o změnu'!DH$2="ano",'Rozpočet + Žádosti o změnu'!CZ48,IF('Rozpočet + Žádosti o změnu'!CV$2="ano",'Rozpočet + Žádosti o změnu'!CN48,IF('Rozpočet + Žádosti o změnu'!CJ$2="ano",'Rozpočet + Žádosti o změnu'!CB48,IF('Rozpočet + Žádosti o změnu'!BX$2="ano",'Rozpočet + Žádosti o změnu'!BP48,IF('Rozpočet + Žádosti o změnu'!BL$2="ano",'Rozpočet + Žádosti o změnu'!BD48,IF('Rozpočet + Žádosti o změnu'!AZ$2="ano",'Rozpočet + Žádosti o změnu'!AR48,IF('Rozpočet + Žádosti o změnu'!AN$2="ano",'Rozpočet + Žádosti o změnu'!AF48,'Rozpočet + Žádosti o změnu'!F48))))))))))</f>
        <v/>
      </c>
      <c r="S48" s="285" t="str">
        <f>IF($D48="","",SUMIFS('ZoR č. 1'!E48,'ZoR č. 1'!N48,"OK")+SUMIFS('ZoR č. 2'!E48,'ZoR č. 2'!N48,"OK")+SUMIFS('ZoR č. 3'!E48,'ZoR č. 3'!N48,"OK")+SUMIFS('ZoR č. 4'!E48,'ZoR č. 4'!N48,"OK")+SUMIFS('ZoR č. 5'!E48,'ZoR č. 5'!N48,"OK")+SUMIFS('ZoR č. 6'!E48,'ZoR č. 6'!N48,"OK")+SUMIFS('ZoR č. 7'!E48,'ZoR č. 7'!N48,"OK")+SUMIFS('ZoR č. 8'!E48,'ZoR č. 8'!N48,"OK")+SUMIFS('ZoR č. 9'!E48,'ZoR č. 9'!N48,"OK")+SUMIFS('ZoR č. 10'!E48,'ZoR č. 10'!N48,"OK")+SUMIFS(ZZoR!E48,ZZoR!N48,"OK"))</f>
        <v/>
      </c>
      <c r="T48" s="286" t="str">
        <f t="shared" si="0"/>
        <v/>
      </c>
    </row>
    <row r="49" spans="2:20" x14ac:dyDescent="0.25">
      <c r="B49" s="9" t="s">
        <v>92</v>
      </c>
      <c r="C49" s="75"/>
      <c r="D49" s="76"/>
      <c r="E49" s="53"/>
      <c r="F49" s="82"/>
      <c r="G49" s="83"/>
      <c r="H49" s="83"/>
      <c r="I49" s="83"/>
      <c r="J49" s="83"/>
      <c r="K49" s="83"/>
      <c r="L49" s="83"/>
      <c r="M49" s="83"/>
      <c r="N49" s="83"/>
      <c r="O49" s="83"/>
      <c r="P49" s="84"/>
      <c r="R49" s="64" t="str">
        <f>IF('Rozpočet + Žádosti o změnu'!ER$2="ano",'Rozpočet + Žádosti o změnu'!EJ49,IF('Rozpočet + Žádosti o změnu'!EF$2="ano",'Rozpočet + Žádosti o změnu'!DX49,IF('Rozpočet + Žádosti o změnu'!DT$2="ano",'Rozpočet + Žádosti o změnu'!DL49,IF('Rozpočet + Žádosti o změnu'!DH$2="ano",'Rozpočet + Žádosti o změnu'!CZ49,IF('Rozpočet + Žádosti o změnu'!CV$2="ano",'Rozpočet + Žádosti o změnu'!CN49,IF('Rozpočet + Žádosti o změnu'!CJ$2="ano",'Rozpočet + Žádosti o změnu'!CB49,IF('Rozpočet + Žádosti o změnu'!BX$2="ano",'Rozpočet + Žádosti o změnu'!BP49,IF('Rozpočet + Žádosti o změnu'!BL$2="ano",'Rozpočet + Žádosti o změnu'!BD49,IF('Rozpočet + Žádosti o změnu'!AZ$2="ano",'Rozpočet + Žádosti o změnu'!AR49,IF('Rozpočet + Žádosti o změnu'!AN$2="ano",'Rozpočet + Žádosti o změnu'!AF49,'Rozpočet + Žádosti o změnu'!F49))))))))))</f>
        <v/>
      </c>
      <c r="S49" s="285" t="str">
        <f>IF($D49="","",SUMIFS('ZoR č. 1'!E49,'ZoR č. 1'!N49,"OK")+SUMIFS('ZoR č. 2'!E49,'ZoR č. 2'!N49,"OK")+SUMIFS('ZoR č. 3'!E49,'ZoR č. 3'!N49,"OK")+SUMIFS('ZoR č. 4'!E49,'ZoR č. 4'!N49,"OK")+SUMIFS('ZoR č. 5'!E49,'ZoR č. 5'!N49,"OK")+SUMIFS('ZoR č. 6'!E49,'ZoR č. 6'!N49,"OK")+SUMIFS('ZoR č. 7'!E49,'ZoR č. 7'!N49,"OK")+SUMIFS('ZoR č. 8'!E49,'ZoR č. 8'!N49,"OK")+SUMIFS('ZoR č. 9'!E49,'ZoR č. 9'!N49,"OK")+SUMIFS('ZoR č. 10'!E49,'ZoR č. 10'!N49,"OK")+SUMIFS(ZZoR!E49,ZZoR!N49,"OK"))</f>
        <v/>
      </c>
      <c r="T49" s="286" t="str">
        <f t="shared" si="0"/>
        <v/>
      </c>
    </row>
    <row r="50" spans="2:20" x14ac:dyDescent="0.25">
      <c r="B50" s="9" t="s">
        <v>93</v>
      </c>
      <c r="C50" s="75"/>
      <c r="D50" s="76"/>
      <c r="E50" s="53"/>
      <c r="F50" s="82"/>
      <c r="G50" s="83"/>
      <c r="H50" s="83"/>
      <c r="I50" s="83"/>
      <c r="J50" s="83"/>
      <c r="K50" s="83"/>
      <c r="L50" s="83"/>
      <c r="M50" s="83"/>
      <c r="N50" s="83"/>
      <c r="O50" s="83"/>
      <c r="P50" s="84"/>
      <c r="R50" s="64" t="str">
        <f>IF('Rozpočet + Žádosti o změnu'!ER$2="ano",'Rozpočet + Žádosti o změnu'!EJ50,IF('Rozpočet + Žádosti o změnu'!EF$2="ano",'Rozpočet + Žádosti o změnu'!DX50,IF('Rozpočet + Žádosti o změnu'!DT$2="ano",'Rozpočet + Žádosti o změnu'!DL50,IF('Rozpočet + Žádosti o změnu'!DH$2="ano",'Rozpočet + Žádosti o změnu'!CZ50,IF('Rozpočet + Žádosti o změnu'!CV$2="ano",'Rozpočet + Žádosti o změnu'!CN50,IF('Rozpočet + Žádosti o změnu'!CJ$2="ano",'Rozpočet + Žádosti o změnu'!CB50,IF('Rozpočet + Žádosti o změnu'!BX$2="ano",'Rozpočet + Žádosti o změnu'!BP50,IF('Rozpočet + Žádosti o změnu'!BL$2="ano",'Rozpočet + Žádosti o změnu'!BD50,IF('Rozpočet + Žádosti o změnu'!AZ$2="ano",'Rozpočet + Žádosti o změnu'!AR50,IF('Rozpočet + Žádosti o změnu'!AN$2="ano",'Rozpočet + Žádosti o změnu'!AF50,'Rozpočet + Žádosti o změnu'!F50))))))))))</f>
        <v/>
      </c>
      <c r="S50" s="285" t="str">
        <f>IF($D50="","",SUMIFS('ZoR č. 1'!E50,'ZoR č. 1'!N50,"OK")+SUMIFS('ZoR č. 2'!E50,'ZoR č. 2'!N50,"OK")+SUMIFS('ZoR č. 3'!E50,'ZoR č. 3'!N50,"OK")+SUMIFS('ZoR č. 4'!E50,'ZoR č. 4'!N50,"OK")+SUMIFS('ZoR č. 5'!E50,'ZoR č. 5'!N50,"OK")+SUMIFS('ZoR č. 6'!E50,'ZoR č. 6'!N50,"OK")+SUMIFS('ZoR č. 7'!E50,'ZoR č. 7'!N50,"OK")+SUMIFS('ZoR č. 8'!E50,'ZoR č. 8'!N50,"OK")+SUMIFS('ZoR č. 9'!E50,'ZoR č. 9'!N50,"OK")+SUMIFS('ZoR č. 10'!E50,'ZoR č. 10'!N50,"OK")+SUMIFS(ZZoR!E50,ZZoR!N50,"OK"))</f>
        <v/>
      </c>
      <c r="T50" s="286" t="str">
        <f t="shared" si="0"/>
        <v/>
      </c>
    </row>
    <row r="51" spans="2:20" x14ac:dyDescent="0.25">
      <c r="B51" s="9" t="s">
        <v>94</v>
      </c>
      <c r="C51" s="75"/>
      <c r="D51" s="76"/>
      <c r="E51" s="53"/>
      <c r="F51" s="82"/>
      <c r="G51" s="83"/>
      <c r="H51" s="83"/>
      <c r="I51" s="83"/>
      <c r="J51" s="83"/>
      <c r="K51" s="83"/>
      <c r="L51" s="83"/>
      <c r="M51" s="83"/>
      <c r="N51" s="83"/>
      <c r="O51" s="83"/>
      <c r="P51" s="84"/>
      <c r="R51" s="64" t="str">
        <f>IF('Rozpočet + Žádosti o změnu'!ER$2="ano",'Rozpočet + Žádosti o změnu'!EJ51,IF('Rozpočet + Žádosti o změnu'!EF$2="ano",'Rozpočet + Žádosti o změnu'!DX51,IF('Rozpočet + Žádosti o změnu'!DT$2="ano",'Rozpočet + Žádosti o změnu'!DL51,IF('Rozpočet + Žádosti o změnu'!DH$2="ano",'Rozpočet + Žádosti o změnu'!CZ51,IF('Rozpočet + Žádosti o změnu'!CV$2="ano",'Rozpočet + Žádosti o změnu'!CN51,IF('Rozpočet + Žádosti o změnu'!CJ$2="ano",'Rozpočet + Žádosti o změnu'!CB51,IF('Rozpočet + Žádosti o změnu'!BX$2="ano",'Rozpočet + Žádosti o změnu'!BP51,IF('Rozpočet + Žádosti o změnu'!BL$2="ano",'Rozpočet + Žádosti o změnu'!BD51,IF('Rozpočet + Žádosti o změnu'!AZ$2="ano",'Rozpočet + Žádosti o změnu'!AR51,IF('Rozpočet + Žádosti o změnu'!AN$2="ano",'Rozpočet + Žádosti o změnu'!AF51,'Rozpočet + Žádosti o změnu'!F51))))))))))</f>
        <v/>
      </c>
      <c r="S51" s="285" t="str">
        <f>IF($D51="","",SUMIFS('ZoR č. 1'!E51,'ZoR č. 1'!N51,"OK")+SUMIFS('ZoR č. 2'!E51,'ZoR č. 2'!N51,"OK")+SUMIFS('ZoR č. 3'!E51,'ZoR č. 3'!N51,"OK")+SUMIFS('ZoR č. 4'!E51,'ZoR č. 4'!N51,"OK")+SUMIFS('ZoR č. 5'!E51,'ZoR č. 5'!N51,"OK")+SUMIFS('ZoR č. 6'!E51,'ZoR č. 6'!N51,"OK")+SUMIFS('ZoR č. 7'!E51,'ZoR č. 7'!N51,"OK")+SUMIFS('ZoR č. 8'!E51,'ZoR č. 8'!N51,"OK")+SUMIFS('ZoR č. 9'!E51,'ZoR č. 9'!N51,"OK")+SUMIFS('ZoR č. 10'!E51,'ZoR č. 10'!N51,"OK")+SUMIFS(ZZoR!E51,ZZoR!N51,"OK"))</f>
        <v/>
      </c>
      <c r="T51" s="286" t="str">
        <f t="shared" si="0"/>
        <v/>
      </c>
    </row>
    <row r="52" spans="2:20" x14ac:dyDescent="0.25">
      <c r="B52" s="9" t="s">
        <v>95</v>
      </c>
      <c r="C52" s="75"/>
      <c r="D52" s="76"/>
      <c r="E52" s="53"/>
      <c r="F52" s="82"/>
      <c r="G52" s="83"/>
      <c r="H52" s="83"/>
      <c r="I52" s="83"/>
      <c r="J52" s="83"/>
      <c r="K52" s="83"/>
      <c r="L52" s="83"/>
      <c r="M52" s="83"/>
      <c r="N52" s="83"/>
      <c r="O52" s="83"/>
      <c r="P52" s="84"/>
      <c r="R52" s="64" t="str">
        <f>IF('Rozpočet + Žádosti o změnu'!ER$2="ano",'Rozpočet + Žádosti o změnu'!EJ52,IF('Rozpočet + Žádosti o změnu'!EF$2="ano",'Rozpočet + Žádosti o změnu'!DX52,IF('Rozpočet + Žádosti o změnu'!DT$2="ano",'Rozpočet + Žádosti o změnu'!DL52,IF('Rozpočet + Žádosti o změnu'!DH$2="ano",'Rozpočet + Žádosti o změnu'!CZ52,IF('Rozpočet + Žádosti o změnu'!CV$2="ano",'Rozpočet + Žádosti o změnu'!CN52,IF('Rozpočet + Žádosti o změnu'!CJ$2="ano",'Rozpočet + Žádosti o změnu'!CB52,IF('Rozpočet + Žádosti o změnu'!BX$2="ano",'Rozpočet + Žádosti o změnu'!BP52,IF('Rozpočet + Žádosti o změnu'!BL$2="ano",'Rozpočet + Žádosti o změnu'!BD52,IF('Rozpočet + Žádosti o změnu'!AZ$2="ano",'Rozpočet + Žádosti o změnu'!AR52,IF('Rozpočet + Žádosti o změnu'!AN$2="ano",'Rozpočet + Žádosti o změnu'!AF52,'Rozpočet + Žádosti o změnu'!F52))))))))))</f>
        <v/>
      </c>
      <c r="S52" s="285" t="str">
        <f>IF($D52="","",SUMIFS('ZoR č. 1'!E52,'ZoR č. 1'!N52,"OK")+SUMIFS('ZoR č. 2'!E52,'ZoR č. 2'!N52,"OK")+SUMIFS('ZoR č. 3'!E52,'ZoR č. 3'!N52,"OK")+SUMIFS('ZoR č. 4'!E52,'ZoR č. 4'!N52,"OK")+SUMIFS('ZoR č. 5'!E52,'ZoR č. 5'!N52,"OK")+SUMIFS('ZoR č. 6'!E52,'ZoR č. 6'!N52,"OK")+SUMIFS('ZoR č. 7'!E52,'ZoR č. 7'!N52,"OK")+SUMIFS('ZoR č. 8'!E52,'ZoR č. 8'!N52,"OK")+SUMIFS('ZoR č. 9'!E52,'ZoR č. 9'!N52,"OK")+SUMIFS('ZoR č. 10'!E52,'ZoR č. 10'!N52,"OK")+SUMIFS(ZZoR!E52,ZZoR!N52,"OK"))</f>
        <v/>
      </c>
      <c r="T52" s="286" t="str">
        <f t="shared" si="0"/>
        <v/>
      </c>
    </row>
    <row r="53" spans="2:20" x14ac:dyDescent="0.25">
      <c r="B53" s="9" t="s">
        <v>96</v>
      </c>
      <c r="C53" s="75"/>
      <c r="D53" s="76"/>
      <c r="E53" s="53"/>
      <c r="F53" s="82"/>
      <c r="G53" s="83"/>
      <c r="H53" s="83"/>
      <c r="I53" s="83"/>
      <c r="J53" s="83"/>
      <c r="K53" s="83"/>
      <c r="L53" s="83"/>
      <c r="M53" s="83"/>
      <c r="N53" s="83"/>
      <c r="O53" s="83"/>
      <c r="P53" s="84"/>
      <c r="R53" s="64" t="str">
        <f>IF('Rozpočet + Žádosti o změnu'!ER$2="ano",'Rozpočet + Žádosti o změnu'!EJ53,IF('Rozpočet + Žádosti o změnu'!EF$2="ano",'Rozpočet + Žádosti o změnu'!DX53,IF('Rozpočet + Žádosti o změnu'!DT$2="ano",'Rozpočet + Žádosti o změnu'!DL53,IF('Rozpočet + Žádosti o změnu'!DH$2="ano",'Rozpočet + Žádosti o změnu'!CZ53,IF('Rozpočet + Žádosti o změnu'!CV$2="ano",'Rozpočet + Žádosti o změnu'!CN53,IF('Rozpočet + Žádosti o změnu'!CJ$2="ano",'Rozpočet + Žádosti o změnu'!CB53,IF('Rozpočet + Žádosti o změnu'!BX$2="ano",'Rozpočet + Žádosti o změnu'!BP53,IF('Rozpočet + Žádosti o změnu'!BL$2="ano",'Rozpočet + Žádosti o změnu'!BD53,IF('Rozpočet + Žádosti o změnu'!AZ$2="ano",'Rozpočet + Žádosti o změnu'!AR53,IF('Rozpočet + Žádosti o změnu'!AN$2="ano",'Rozpočet + Žádosti o změnu'!AF53,'Rozpočet + Žádosti o změnu'!F53))))))))))</f>
        <v/>
      </c>
      <c r="S53" s="285" t="str">
        <f>IF($D53="","",SUMIFS('ZoR č. 1'!E53,'ZoR č. 1'!N53,"OK")+SUMIFS('ZoR č. 2'!E53,'ZoR č. 2'!N53,"OK")+SUMIFS('ZoR č. 3'!E53,'ZoR č. 3'!N53,"OK")+SUMIFS('ZoR č. 4'!E53,'ZoR č. 4'!N53,"OK")+SUMIFS('ZoR č. 5'!E53,'ZoR č. 5'!N53,"OK")+SUMIFS('ZoR č. 6'!E53,'ZoR č. 6'!N53,"OK")+SUMIFS('ZoR č. 7'!E53,'ZoR č. 7'!N53,"OK")+SUMIFS('ZoR č. 8'!E53,'ZoR č. 8'!N53,"OK")+SUMIFS('ZoR č. 9'!E53,'ZoR č. 9'!N53,"OK")+SUMIFS('ZoR č. 10'!E53,'ZoR č. 10'!N53,"OK")+SUMIFS(ZZoR!E53,ZZoR!N53,"OK"))</f>
        <v/>
      </c>
      <c r="T53" s="286" t="str">
        <f t="shared" si="0"/>
        <v/>
      </c>
    </row>
    <row r="54" spans="2:20" x14ac:dyDescent="0.25">
      <c r="B54" s="9" t="s">
        <v>97</v>
      </c>
      <c r="C54" s="75"/>
      <c r="D54" s="76"/>
      <c r="E54" s="53"/>
      <c r="F54" s="82"/>
      <c r="G54" s="83"/>
      <c r="H54" s="83"/>
      <c r="I54" s="83"/>
      <c r="J54" s="83"/>
      <c r="K54" s="83"/>
      <c r="L54" s="83"/>
      <c r="M54" s="83"/>
      <c r="N54" s="83"/>
      <c r="O54" s="83"/>
      <c r="P54" s="84"/>
      <c r="R54" s="64" t="str">
        <f>IF('Rozpočet + Žádosti o změnu'!ER$2="ano",'Rozpočet + Žádosti o změnu'!EJ54,IF('Rozpočet + Žádosti o změnu'!EF$2="ano",'Rozpočet + Žádosti o změnu'!DX54,IF('Rozpočet + Žádosti o změnu'!DT$2="ano",'Rozpočet + Žádosti o změnu'!DL54,IF('Rozpočet + Žádosti o změnu'!DH$2="ano",'Rozpočet + Žádosti o změnu'!CZ54,IF('Rozpočet + Žádosti o změnu'!CV$2="ano",'Rozpočet + Žádosti o změnu'!CN54,IF('Rozpočet + Žádosti o změnu'!CJ$2="ano",'Rozpočet + Žádosti o změnu'!CB54,IF('Rozpočet + Žádosti o změnu'!BX$2="ano",'Rozpočet + Žádosti o změnu'!BP54,IF('Rozpočet + Žádosti o změnu'!BL$2="ano",'Rozpočet + Žádosti o změnu'!BD54,IF('Rozpočet + Žádosti o změnu'!AZ$2="ano",'Rozpočet + Žádosti o změnu'!AR54,IF('Rozpočet + Žádosti o změnu'!AN$2="ano",'Rozpočet + Žádosti o změnu'!AF54,'Rozpočet + Žádosti o změnu'!F54))))))))))</f>
        <v/>
      </c>
      <c r="S54" s="285" t="str">
        <f>IF($D54="","",SUMIFS('ZoR č. 1'!E54,'ZoR č. 1'!N54,"OK")+SUMIFS('ZoR č. 2'!E54,'ZoR č. 2'!N54,"OK")+SUMIFS('ZoR č. 3'!E54,'ZoR č. 3'!N54,"OK")+SUMIFS('ZoR č. 4'!E54,'ZoR č. 4'!N54,"OK")+SUMIFS('ZoR č. 5'!E54,'ZoR č. 5'!N54,"OK")+SUMIFS('ZoR č. 6'!E54,'ZoR č. 6'!N54,"OK")+SUMIFS('ZoR č. 7'!E54,'ZoR č. 7'!N54,"OK")+SUMIFS('ZoR č. 8'!E54,'ZoR č. 8'!N54,"OK")+SUMIFS('ZoR č. 9'!E54,'ZoR č. 9'!N54,"OK")+SUMIFS('ZoR č. 10'!E54,'ZoR č. 10'!N54,"OK")+SUMIFS(ZZoR!E54,ZZoR!N54,"OK"))</f>
        <v/>
      </c>
      <c r="T54" s="286" t="str">
        <f t="shared" si="0"/>
        <v/>
      </c>
    </row>
    <row r="55" spans="2:20" x14ac:dyDescent="0.25">
      <c r="B55" s="9" t="s">
        <v>98</v>
      </c>
      <c r="C55" s="75"/>
      <c r="D55" s="76"/>
      <c r="E55" s="53"/>
      <c r="F55" s="82"/>
      <c r="G55" s="83"/>
      <c r="H55" s="83"/>
      <c r="I55" s="83"/>
      <c r="J55" s="83"/>
      <c r="K55" s="83"/>
      <c r="L55" s="83"/>
      <c r="M55" s="83"/>
      <c r="N55" s="83"/>
      <c r="O55" s="83"/>
      <c r="P55" s="84"/>
      <c r="R55" s="64" t="str">
        <f>IF('Rozpočet + Žádosti o změnu'!ER$2="ano",'Rozpočet + Žádosti o změnu'!EJ55,IF('Rozpočet + Žádosti o změnu'!EF$2="ano",'Rozpočet + Žádosti o změnu'!DX55,IF('Rozpočet + Žádosti o změnu'!DT$2="ano",'Rozpočet + Žádosti o změnu'!DL55,IF('Rozpočet + Žádosti o změnu'!DH$2="ano",'Rozpočet + Žádosti o změnu'!CZ55,IF('Rozpočet + Žádosti o změnu'!CV$2="ano",'Rozpočet + Žádosti o změnu'!CN55,IF('Rozpočet + Žádosti o změnu'!CJ$2="ano",'Rozpočet + Žádosti o změnu'!CB55,IF('Rozpočet + Žádosti o změnu'!BX$2="ano",'Rozpočet + Žádosti o změnu'!BP55,IF('Rozpočet + Žádosti o změnu'!BL$2="ano",'Rozpočet + Žádosti o změnu'!BD55,IF('Rozpočet + Žádosti o změnu'!AZ$2="ano",'Rozpočet + Žádosti o změnu'!AR55,IF('Rozpočet + Žádosti o změnu'!AN$2="ano",'Rozpočet + Žádosti o změnu'!AF55,'Rozpočet + Žádosti o změnu'!F55))))))))))</f>
        <v/>
      </c>
      <c r="S55" s="285" t="str">
        <f>IF($D55="","",SUMIFS('ZoR č. 1'!E55,'ZoR č. 1'!N55,"OK")+SUMIFS('ZoR č. 2'!E55,'ZoR č. 2'!N55,"OK")+SUMIFS('ZoR č. 3'!E55,'ZoR č. 3'!N55,"OK")+SUMIFS('ZoR č. 4'!E55,'ZoR č. 4'!N55,"OK")+SUMIFS('ZoR č. 5'!E55,'ZoR č. 5'!N55,"OK")+SUMIFS('ZoR č. 6'!E55,'ZoR č. 6'!N55,"OK")+SUMIFS('ZoR č. 7'!E55,'ZoR č. 7'!N55,"OK")+SUMIFS('ZoR č. 8'!E55,'ZoR č. 8'!N55,"OK")+SUMIFS('ZoR č. 9'!E55,'ZoR č. 9'!N55,"OK")+SUMIFS('ZoR č. 10'!E55,'ZoR č. 10'!N55,"OK")+SUMIFS(ZZoR!E55,ZZoR!N55,"OK"))</f>
        <v/>
      </c>
      <c r="T55" s="286" t="str">
        <f t="shared" si="0"/>
        <v/>
      </c>
    </row>
    <row r="56" spans="2:20" x14ac:dyDescent="0.25">
      <c r="B56" s="9" t="s">
        <v>99</v>
      </c>
      <c r="C56" s="75"/>
      <c r="D56" s="76"/>
      <c r="E56" s="53"/>
      <c r="F56" s="82"/>
      <c r="G56" s="83"/>
      <c r="H56" s="83"/>
      <c r="I56" s="83"/>
      <c r="J56" s="83"/>
      <c r="K56" s="83"/>
      <c r="L56" s="83"/>
      <c r="M56" s="83"/>
      <c r="N56" s="83"/>
      <c r="O56" s="83"/>
      <c r="P56" s="84"/>
      <c r="R56" s="64" t="str">
        <f>IF('Rozpočet + Žádosti o změnu'!ER$2="ano",'Rozpočet + Žádosti o změnu'!EJ56,IF('Rozpočet + Žádosti o změnu'!EF$2="ano",'Rozpočet + Žádosti o změnu'!DX56,IF('Rozpočet + Žádosti o změnu'!DT$2="ano",'Rozpočet + Žádosti o změnu'!DL56,IF('Rozpočet + Žádosti o změnu'!DH$2="ano",'Rozpočet + Žádosti o změnu'!CZ56,IF('Rozpočet + Žádosti o změnu'!CV$2="ano",'Rozpočet + Žádosti o změnu'!CN56,IF('Rozpočet + Žádosti o změnu'!CJ$2="ano",'Rozpočet + Žádosti o změnu'!CB56,IF('Rozpočet + Žádosti o změnu'!BX$2="ano",'Rozpočet + Žádosti o změnu'!BP56,IF('Rozpočet + Žádosti o změnu'!BL$2="ano",'Rozpočet + Žádosti o změnu'!BD56,IF('Rozpočet + Žádosti o změnu'!AZ$2="ano",'Rozpočet + Žádosti o změnu'!AR56,IF('Rozpočet + Žádosti o změnu'!AN$2="ano",'Rozpočet + Žádosti o změnu'!AF56,'Rozpočet + Žádosti o změnu'!F56))))))))))</f>
        <v/>
      </c>
      <c r="S56" s="285" t="str">
        <f>IF($D56="","",SUMIFS('ZoR č. 1'!E56,'ZoR č. 1'!N56,"OK")+SUMIFS('ZoR č. 2'!E56,'ZoR č. 2'!N56,"OK")+SUMIFS('ZoR č. 3'!E56,'ZoR č. 3'!N56,"OK")+SUMIFS('ZoR č. 4'!E56,'ZoR č. 4'!N56,"OK")+SUMIFS('ZoR č. 5'!E56,'ZoR č. 5'!N56,"OK")+SUMIFS('ZoR č. 6'!E56,'ZoR č. 6'!N56,"OK")+SUMIFS('ZoR č. 7'!E56,'ZoR č. 7'!N56,"OK")+SUMIFS('ZoR č. 8'!E56,'ZoR č. 8'!N56,"OK")+SUMIFS('ZoR č. 9'!E56,'ZoR č. 9'!N56,"OK")+SUMIFS('ZoR č. 10'!E56,'ZoR č. 10'!N56,"OK")+SUMIFS(ZZoR!E56,ZZoR!N56,"OK"))</f>
        <v/>
      </c>
      <c r="T56" s="286" t="str">
        <f t="shared" si="0"/>
        <v/>
      </c>
    </row>
    <row r="57" spans="2:20" x14ac:dyDescent="0.25">
      <c r="B57" s="9" t="s">
        <v>190</v>
      </c>
      <c r="C57" s="75"/>
      <c r="D57" s="76"/>
      <c r="E57" s="53"/>
      <c r="F57" s="82"/>
      <c r="G57" s="83"/>
      <c r="H57" s="83"/>
      <c r="I57" s="83"/>
      <c r="J57" s="83"/>
      <c r="K57" s="83"/>
      <c r="L57" s="83"/>
      <c r="M57" s="83"/>
      <c r="N57" s="83"/>
      <c r="O57" s="83"/>
      <c r="P57" s="84"/>
      <c r="R57" s="64" t="str">
        <f>IF('Rozpočet + Žádosti o změnu'!ER$2="ano",'Rozpočet + Žádosti o změnu'!EJ57,IF('Rozpočet + Žádosti o změnu'!EF$2="ano",'Rozpočet + Žádosti o změnu'!DX57,IF('Rozpočet + Žádosti o změnu'!DT$2="ano",'Rozpočet + Žádosti o změnu'!DL57,IF('Rozpočet + Žádosti o změnu'!DH$2="ano",'Rozpočet + Žádosti o změnu'!CZ57,IF('Rozpočet + Žádosti o změnu'!CV$2="ano",'Rozpočet + Žádosti o změnu'!CN57,IF('Rozpočet + Žádosti o změnu'!CJ$2="ano",'Rozpočet + Žádosti o změnu'!CB57,IF('Rozpočet + Žádosti o změnu'!BX$2="ano",'Rozpočet + Žádosti o změnu'!BP57,IF('Rozpočet + Žádosti o změnu'!BL$2="ano",'Rozpočet + Žádosti o změnu'!BD57,IF('Rozpočet + Žádosti o změnu'!AZ$2="ano",'Rozpočet + Žádosti o změnu'!AR57,IF('Rozpočet + Žádosti o změnu'!AN$2="ano",'Rozpočet + Žádosti o změnu'!AF57,'Rozpočet + Žádosti o změnu'!F57))))))))))</f>
        <v/>
      </c>
      <c r="S57" s="285" t="str">
        <f>IF($D57="","",SUMIFS('ZoR č. 1'!E57,'ZoR č. 1'!N57,"OK")+SUMIFS('ZoR č. 2'!E57,'ZoR č. 2'!N57,"OK")+SUMIFS('ZoR č. 3'!E57,'ZoR č. 3'!N57,"OK")+SUMIFS('ZoR č. 4'!E57,'ZoR č. 4'!N57,"OK")+SUMIFS('ZoR č. 5'!E57,'ZoR č. 5'!N57,"OK")+SUMIFS('ZoR č. 6'!E57,'ZoR č. 6'!N57,"OK")+SUMIFS('ZoR č. 7'!E57,'ZoR č. 7'!N57,"OK")+SUMIFS('ZoR č. 8'!E57,'ZoR č. 8'!N57,"OK")+SUMIFS('ZoR č. 9'!E57,'ZoR č. 9'!N57,"OK")+SUMIFS('ZoR č. 10'!E57,'ZoR č. 10'!N57,"OK")+SUMIFS(ZZoR!E57,ZZoR!N57,"OK"))</f>
        <v/>
      </c>
      <c r="T57" s="286" t="str">
        <f t="shared" si="0"/>
        <v/>
      </c>
    </row>
    <row r="58" spans="2:20" x14ac:dyDescent="0.25">
      <c r="B58" s="9" t="s">
        <v>191</v>
      </c>
      <c r="C58" s="75"/>
      <c r="D58" s="76"/>
      <c r="E58" s="53"/>
      <c r="F58" s="82"/>
      <c r="G58" s="83"/>
      <c r="H58" s="83"/>
      <c r="I58" s="83"/>
      <c r="J58" s="83"/>
      <c r="K58" s="83"/>
      <c r="L58" s="83"/>
      <c r="M58" s="83"/>
      <c r="N58" s="83"/>
      <c r="O58" s="83"/>
      <c r="P58" s="84"/>
      <c r="R58" s="64" t="str">
        <f>IF('Rozpočet + Žádosti o změnu'!ER$2="ano",'Rozpočet + Žádosti o změnu'!EJ58,IF('Rozpočet + Žádosti o změnu'!EF$2="ano",'Rozpočet + Žádosti o změnu'!DX58,IF('Rozpočet + Žádosti o změnu'!DT$2="ano",'Rozpočet + Žádosti o změnu'!DL58,IF('Rozpočet + Žádosti o změnu'!DH$2="ano",'Rozpočet + Žádosti o změnu'!CZ58,IF('Rozpočet + Žádosti o změnu'!CV$2="ano",'Rozpočet + Žádosti o změnu'!CN58,IF('Rozpočet + Žádosti o změnu'!CJ$2="ano",'Rozpočet + Žádosti o změnu'!CB58,IF('Rozpočet + Žádosti o změnu'!BX$2="ano",'Rozpočet + Žádosti o změnu'!BP58,IF('Rozpočet + Žádosti o změnu'!BL$2="ano",'Rozpočet + Žádosti o změnu'!BD58,IF('Rozpočet + Žádosti o změnu'!AZ$2="ano",'Rozpočet + Žádosti o změnu'!AR58,IF('Rozpočet + Žádosti o změnu'!AN$2="ano",'Rozpočet + Žádosti o změnu'!AF58,'Rozpočet + Žádosti o změnu'!F58))))))))))</f>
        <v/>
      </c>
      <c r="S58" s="285" t="str">
        <f>IF($D58="","",SUMIFS('ZoR č. 1'!E58,'ZoR č. 1'!N58,"OK")+SUMIFS('ZoR č. 2'!E58,'ZoR č. 2'!N58,"OK")+SUMIFS('ZoR č. 3'!E58,'ZoR č. 3'!N58,"OK")+SUMIFS('ZoR č. 4'!E58,'ZoR č. 4'!N58,"OK")+SUMIFS('ZoR č. 5'!E58,'ZoR č. 5'!N58,"OK")+SUMIFS('ZoR č. 6'!E58,'ZoR č. 6'!N58,"OK")+SUMIFS('ZoR č. 7'!E58,'ZoR č. 7'!N58,"OK")+SUMIFS('ZoR č. 8'!E58,'ZoR č. 8'!N58,"OK")+SUMIFS('ZoR č. 9'!E58,'ZoR č. 9'!N58,"OK")+SUMIFS('ZoR č. 10'!E58,'ZoR č. 10'!N58,"OK")+SUMIFS(ZZoR!E58,ZZoR!N58,"OK"))</f>
        <v/>
      </c>
      <c r="T58" s="286" t="str">
        <f t="shared" si="0"/>
        <v/>
      </c>
    </row>
    <row r="59" spans="2:20" x14ac:dyDescent="0.25">
      <c r="B59" s="9" t="s">
        <v>192</v>
      </c>
      <c r="C59" s="75"/>
      <c r="D59" s="76"/>
      <c r="E59" s="53"/>
      <c r="F59" s="82"/>
      <c r="G59" s="83"/>
      <c r="H59" s="83"/>
      <c r="I59" s="83"/>
      <c r="J59" s="83"/>
      <c r="K59" s="83"/>
      <c r="L59" s="83"/>
      <c r="M59" s="83"/>
      <c r="N59" s="83"/>
      <c r="O59" s="83"/>
      <c r="P59" s="84"/>
      <c r="R59" s="64" t="str">
        <f>IF('Rozpočet + Žádosti o změnu'!ER$2="ano",'Rozpočet + Žádosti o změnu'!EJ59,IF('Rozpočet + Žádosti o změnu'!EF$2="ano",'Rozpočet + Žádosti o změnu'!DX59,IF('Rozpočet + Žádosti o změnu'!DT$2="ano",'Rozpočet + Žádosti o změnu'!DL59,IF('Rozpočet + Žádosti o změnu'!DH$2="ano",'Rozpočet + Žádosti o změnu'!CZ59,IF('Rozpočet + Žádosti o změnu'!CV$2="ano",'Rozpočet + Žádosti o změnu'!CN59,IF('Rozpočet + Žádosti o změnu'!CJ$2="ano",'Rozpočet + Žádosti o změnu'!CB59,IF('Rozpočet + Žádosti o změnu'!BX$2="ano",'Rozpočet + Žádosti o změnu'!BP59,IF('Rozpočet + Žádosti o změnu'!BL$2="ano",'Rozpočet + Žádosti o změnu'!BD59,IF('Rozpočet + Žádosti o změnu'!AZ$2="ano",'Rozpočet + Žádosti o změnu'!AR59,IF('Rozpočet + Žádosti o změnu'!AN$2="ano",'Rozpočet + Žádosti o změnu'!AF59,'Rozpočet + Žádosti o změnu'!F59))))))))))</f>
        <v/>
      </c>
      <c r="S59" s="285" t="str">
        <f>IF($D59="","",SUMIFS('ZoR č. 1'!E59,'ZoR č. 1'!N59,"OK")+SUMIFS('ZoR č. 2'!E59,'ZoR č. 2'!N59,"OK")+SUMIFS('ZoR č. 3'!E59,'ZoR č. 3'!N59,"OK")+SUMIFS('ZoR č. 4'!E59,'ZoR č. 4'!N59,"OK")+SUMIFS('ZoR č. 5'!E59,'ZoR č. 5'!N59,"OK")+SUMIFS('ZoR č. 6'!E59,'ZoR č. 6'!N59,"OK")+SUMIFS('ZoR č. 7'!E59,'ZoR č. 7'!N59,"OK")+SUMIFS('ZoR č. 8'!E59,'ZoR č. 8'!N59,"OK")+SUMIFS('ZoR č. 9'!E59,'ZoR č. 9'!N59,"OK")+SUMIFS('ZoR č. 10'!E59,'ZoR č. 10'!N59,"OK")+SUMIFS(ZZoR!E59,ZZoR!N59,"OK"))</f>
        <v/>
      </c>
      <c r="T59" s="286" t="str">
        <f t="shared" si="0"/>
        <v/>
      </c>
    </row>
    <row r="60" spans="2:20" x14ac:dyDescent="0.25">
      <c r="B60" s="9" t="s">
        <v>193</v>
      </c>
      <c r="C60" s="75"/>
      <c r="D60" s="76"/>
      <c r="E60" s="53"/>
      <c r="F60" s="82"/>
      <c r="G60" s="83"/>
      <c r="H60" s="83"/>
      <c r="I60" s="83"/>
      <c r="J60" s="83"/>
      <c r="K60" s="83"/>
      <c r="L60" s="83"/>
      <c r="M60" s="83"/>
      <c r="N60" s="83"/>
      <c r="O60" s="83"/>
      <c r="P60" s="84"/>
      <c r="R60" s="64" t="str">
        <f>IF('Rozpočet + Žádosti o změnu'!ER$2="ano",'Rozpočet + Žádosti o změnu'!EJ60,IF('Rozpočet + Žádosti o změnu'!EF$2="ano",'Rozpočet + Žádosti o změnu'!DX60,IF('Rozpočet + Žádosti o změnu'!DT$2="ano",'Rozpočet + Žádosti o změnu'!DL60,IF('Rozpočet + Žádosti o změnu'!DH$2="ano",'Rozpočet + Žádosti o změnu'!CZ60,IF('Rozpočet + Žádosti o změnu'!CV$2="ano",'Rozpočet + Žádosti o změnu'!CN60,IF('Rozpočet + Žádosti o změnu'!CJ$2="ano",'Rozpočet + Žádosti o změnu'!CB60,IF('Rozpočet + Žádosti o změnu'!BX$2="ano",'Rozpočet + Žádosti o změnu'!BP60,IF('Rozpočet + Žádosti o změnu'!BL$2="ano",'Rozpočet + Žádosti o změnu'!BD60,IF('Rozpočet + Žádosti o změnu'!AZ$2="ano",'Rozpočet + Žádosti o změnu'!AR60,IF('Rozpočet + Žádosti o změnu'!AN$2="ano",'Rozpočet + Žádosti o změnu'!AF60,'Rozpočet + Žádosti o změnu'!F60))))))))))</f>
        <v/>
      </c>
      <c r="S60" s="285" t="str">
        <f>IF($D60="","",SUMIFS('ZoR č. 1'!E60,'ZoR č. 1'!N60,"OK")+SUMIFS('ZoR č. 2'!E60,'ZoR č. 2'!N60,"OK")+SUMIFS('ZoR č. 3'!E60,'ZoR č. 3'!N60,"OK")+SUMIFS('ZoR č. 4'!E60,'ZoR č. 4'!N60,"OK")+SUMIFS('ZoR č. 5'!E60,'ZoR č. 5'!N60,"OK")+SUMIFS('ZoR č. 6'!E60,'ZoR č. 6'!N60,"OK")+SUMIFS('ZoR č. 7'!E60,'ZoR č. 7'!N60,"OK")+SUMIFS('ZoR č. 8'!E60,'ZoR č. 8'!N60,"OK")+SUMIFS('ZoR č. 9'!E60,'ZoR č. 9'!N60,"OK")+SUMIFS('ZoR č. 10'!E60,'ZoR č. 10'!N60,"OK")+SUMIFS(ZZoR!E60,ZZoR!N60,"OK"))</f>
        <v/>
      </c>
      <c r="T60" s="286" t="str">
        <f t="shared" si="0"/>
        <v/>
      </c>
    </row>
    <row r="61" spans="2:20" x14ac:dyDescent="0.25">
      <c r="B61" s="9" t="s">
        <v>194</v>
      </c>
      <c r="C61" s="75"/>
      <c r="D61" s="76"/>
      <c r="E61" s="53"/>
      <c r="F61" s="82"/>
      <c r="G61" s="83"/>
      <c r="H61" s="83"/>
      <c r="I61" s="83"/>
      <c r="J61" s="83"/>
      <c r="K61" s="83"/>
      <c r="L61" s="83"/>
      <c r="M61" s="83"/>
      <c r="N61" s="83"/>
      <c r="O61" s="83"/>
      <c r="P61" s="84"/>
      <c r="R61" s="64" t="str">
        <f>IF('Rozpočet + Žádosti o změnu'!ER$2="ano",'Rozpočet + Žádosti o změnu'!EJ61,IF('Rozpočet + Žádosti o změnu'!EF$2="ano",'Rozpočet + Žádosti o změnu'!DX61,IF('Rozpočet + Žádosti o změnu'!DT$2="ano",'Rozpočet + Žádosti o změnu'!DL61,IF('Rozpočet + Žádosti o změnu'!DH$2="ano",'Rozpočet + Žádosti o změnu'!CZ61,IF('Rozpočet + Žádosti o změnu'!CV$2="ano",'Rozpočet + Žádosti o změnu'!CN61,IF('Rozpočet + Žádosti o změnu'!CJ$2="ano",'Rozpočet + Žádosti o změnu'!CB61,IF('Rozpočet + Žádosti o změnu'!BX$2="ano",'Rozpočet + Žádosti o změnu'!BP61,IF('Rozpočet + Žádosti o změnu'!BL$2="ano",'Rozpočet + Žádosti o změnu'!BD61,IF('Rozpočet + Žádosti o změnu'!AZ$2="ano",'Rozpočet + Žádosti o změnu'!AR61,IF('Rozpočet + Žádosti o změnu'!AN$2="ano",'Rozpočet + Žádosti o změnu'!AF61,'Rozpočet + Žádosti o změnu'!F61))))))))))</f>
        <v/>
      </c>
      <c r="S61" s="285" t="str">
        <f>IF($D61="","",SUMIFS('ZoR č. 1'!E61,'ZoR č. 1'!N61,"OK")+SUMIFS('ZoR č. 2'!E61,'ZoR č. 2'!N61,"OK")+SUMIFS('ZoR č. 3'!E61,'ZoR č. 3'!N61,"OK")+SUMIFS('ZoR č. 4'!E61,'ZoR č. 4'!N61,"OK")+SUMIFS('ZoR č. 5'!E61,'ZoR č. 5'!N61,"OK")+SUMIFS('ZoR č. 6'!E61,'ZoR č. 6'!N61,"OK")+SUMIFS('ZoR č. 7'!E61,'ZoR č. 7'!N61,"OK")+SUMIFS('ZoR č. 8'!E61,'ZoR č. 8'!N61,"OK")+SUMIFS('ZoR č. 9'!E61,'ZoR č. 9'!N61,"OK")+SUMIFS('ZoR č. 10'!E61,'ZoR č. 10'!N61,"OK")+SUMIFS(ZZoR!E61,ZZoR!N61,"OK"))</f>
        <v/>
      </c>
      <c r="T61" s="286" t="str">
        <f t="shared" si="0"/>
        <v/>
      </c>
    </row>
    <row r="62" spans="2:20" x14ac:dyDescent="0.25">
      <c r="B62" s="9" t="s">
        <v>195</v>
      </c>
      <c r="C62" s="75"/>
      <c r="D62" s="76"/>
      <c r="E62" s="53"/>
      <c r="F62" s="82"/>
      <c r="G62" s="83"/>
      <c r="H62" s="83"/>
      <c r="I62" s="83"/>
      <c r="J62" s="83"/>
      <c r="K62" s="83"/>
      <c r="L62" s="83"/>
      <c r="M62" s="83"/>
      <c r="N62" s="83"/>
      <c r="O62" s="83"/>
      <c r="P62" s="84"/>
      <c r="R62" s="64" t="str">
        <f>IF('Rozpočet + Žádosti o změnu'!ER$2="ano",'Rozpočet + Žádosti o změnu'!EJ62,IF('Rozpočet + Žádosti o změnu'!EF$2="ano",'Rozpočet + Žádosti o změnu'!DX62,IF('Rozpočet + Žádosti o změnu'!DT$2="ano",'Rozpočet + Žádosti o změnu'!DL62,IF('Rozpočet + Žádosti o změnu'!DH$2="ano",'Rozpočet + Žádosti o změnu'!CZ62,IF('Rozpočet + Žádosti o změnu'!CV$2="ano",'Rozpočet + Žádosti o změnu'!CN62,IF('Rozpočet + Žádosti o změnu'!CJ$2="ano",'Rozpočet + Žádosti o změnu'!CB62,IF('Rozpočet + Žádosti o změnu'!BX$2="ano",'Rozpočet + Žádosti o změnu'!BP62,IF('Rozpočet + Žádosti o změnu'!BL$2="ano",'Rozpočet + Žádosti o změnu'!BD62,IF('Rozpočet + Žádosti o změnu'!AZ$2="ano",'Rozpočet + Žádosti o změnu'!AR62,IF('Rozpočet + Žádosti o změnu'!AN$2="ano",'Rozpočet + Žádosti o změnu'!AF62,'Rozpočet + Žádosti o změnu'!F62))))))))))</f>
        <v/>
      </c>
      <c r="S62" s="285" t="str">
        <f>IF($D62="","",SUMIFS('ZoR č. 1'!E62,'ZoR č. 1'!N62,"OK")+SUMIFS('ZoR č. 2'!E62,'ZoR č. 2'!N62,"OK")+SUMIFS('ZoR č. 3'!E62,'ZoR č. 3'!N62,"OK")+SUMIFS('ZoR č. 4'!E62,'ZoR č. 4'!N62,"OK")+SUMIFS('ZoR č. 5'!E62,'ZoR č. 5'!N62,"OK")+SUMIFS('ZoR č. 6'!E62,'ZoR č. 6'!N62,"OK")+SUMIFS('ZoR č. 7'!E62,'ZoR č. 7'!N62,"OK")+SUMIFS('ZoR č. 8'!E62,'ZoR č. 8'!N62,"OK")+SUMIFS('ZoR č. 9'!E62,'ZoR č. 9'!N62,"OK")+SUMIFS('ZoR č. 10'!E62,'ZoR č. 10'!N62,"OK")+SUMIFS(ZZoR!E62,ZZoR!N62,"OK"))</f>
        <v/>
      </c>
      <c r="T62" s="286" t="str">
        <f t="shared" si="0"/>
        <v/>
      </c>
    </row>
    <row r="63" spans="2:20" x14ac:dyDescent="0.25">
      <c r="B63" s="9" t="s">
        <v>196</v>
      </c>
      <c r="C63" s="75"/>
      <c r="D63" s="76"/>
      <c r="E63" s="53"/>
      <c r="F63" s="82"/>
      <c r="G63" s="83"/>
      <c r="H63" s="83"/>
      <c r="I63" s="83"/>
      <c r="J63" s="83"/>
      <c r="K63" s="83"/>
      <c r="L63" s="83"/>
      <c r="M63" s="83"/>
      <c r="N63" s="83"/>
      <c r="O63" s="83"/>
      <c r="P63" s="84"/>
      <c r="R63" s="64" t="str">
        <f>IF('Rozpočet + Žádosti o změnu'!ER$2="ano",'Rozpočet + Žádosti o změnu'!EJ63,IF('Rozpočet + Žádosti o změnu'!EF$2="ano",'Rozpočet + Žádosti o změnu'!DX63,IF('Rozpočet + Žádosti o změnu'!DT$2="ano",'Rozpočet + Žádosti o změnu'!DL63,IF('Rozpočet + Žádosti o změnu'!DH$2="ano",'Rozpočet + Žádosti o změnu'!CZ63,IF('Rozpočet + Žádosti o změnu'!CV$2="ano",'Rozpočet + Žádosti o změnu'!CN63,IF('Rozpočet + Žádosti o změnu'!CJ$2="ano",'Rozpočet + Žádosti o změnu'!CB63,IF('Rozpočet + Žádosti o změnu'!BX$2="ano",'Rozpočet + Žádosti o změnu'!BP63,IF('Rozpočet + Žádosti o změnu'!BL$2="ano",'Rozpočet + Žádosti o změnu'!BD63,IF('Rozpočet + Žádosti o změnu'!AZ$2="ano",'Rozpočet + Žádosti o změnu'!AR63,IF('Rozpočet + Žádosti o změnu'!AN$2="ano",'Rozpočet + Žádosti o změnu'!AF63,'Rozpočet + Žádosti o změnu'!F63))))))))))</f>
        <v/>
      </c>
      <c r="S63" s="285" t="str">
        <f>IF($D63="","",SUMIFS('ZoR č. 1'!E63,'ZoR č. 1'!N63,"OK")+SUMIFS('ZoR č. 2'!E63,'ZoR č. 2'!N63,"OK")+SUMIFS('ZoR č. 3'!E63,'ZoR č. 3'!N63,"OK")+SUMIFS('ZoR č. 4'!E63,'ZoR č. 4'!N63,"OK")+SUMIFS('ZoR č. 5'!E63,'ZoR č. 5'!N63,"OK")+SUMIFS('ZoR č. 6'!E63,'ZoR č. 6'!N63,"OK")+SUMIFS('ZoR č. 7'!E63,'ZoR č. 7'!N63,"OK")+SUMIFS('ZoR č. 8'!E63,'ZoR č. 8'!N63,"OK")+SUMIFS('ZoR č. 9'!E63,'ZoR č. 9'!N63,"OK")+SUMIFS('ZoR č. 10'!E63,'ZoR č. 10'!N63,"OK")+SUMIFS(ZZoR!E63,ZZoR!N63,"OK"))</f>
        <v/>
      </c>
      <c r="T63" s="286" t="str">
        <f t="shared" si="0"/>
        <v/>
      </c>
    </row>
    <row r="64" spans="2:20" x14ac:dyDescent="0.25">
      <c r="B64" s="9" t="s">
        <v>197</v>
      </c>
      <c r="C64" s="75"/>
      <c r="D64" s="76"/>
      <c r="E64" s="53"/>
      <c r="F64" s="82"/>
      <c r="G64" s="83"/>
      <c r="H64" s="83"/>
      <c r="I64" s="83"/>
      <c r="J64" s="83"/>
      <c r="K64" s="83"/>
      <c r="L64" s="83"/>
      <c r="M64" s="83"/>
      <c r="N64" s="83"/>
      <c r="O64" s="83"/>
      <c r="P64" s="84"/>
      <c r="R64" s="64" t="str">
        <f>IF('Rozpočet + Žádosti o změnu'!ER$2="ano",'Rozpočet + Žádosti o změnu'!EJ64,IF('Rozpočet + Žádosti o změnu'!EF$2="ano",'Rozpočet + Žádosti o změnu'!DX64,IF('Rozpočet + Žádosti o změnu'!DT$2="ano",'Rozpočet + Žádosti o změnu'!DL64,IF('Rozpočet + Žádosti o změnu'!DH$2="ano",'Rozpočet + Žádosti o změnu'!CZ64,IF('Rozpočet + Žádosti o změnu'!CV$2="ano",'Rozpočet + Žádosti o změnu'!CN64,IF('Rozpočet + Žádosti o změnu'!CJ$2="ano",'Rozpočet + Žádosti o změnu'!CB64,IF('Rozpočet + Žádosti o změnu'!BX$2="ano",'Rozpočet + Žádosti o změnu'!BP64,IF('Rozpočet + Žádosti o změnu'!BL$2="ano",'Rozpočet + Žádosti o změnu'!BD64,IF('Rozpočet + Žádosti o změnu'!AZ$2="ano",'Rozpočet + Žádosti o změnu'!AR64,IF('Rozpočet + Žádosti o změnu'!AN$2="ano",'Rozpočet + Žádosti o změnu'!AF64,'Rozpočet + Žádosti o změnu'!F64))))))))))</f>
        <v/>
      </c>
      <c r="S64" s="285" t="str">
        <f>IF($D64="","",SUMIFS('ZoR č. 1'!E64,'ZoR č. 1'!N64,"OK")+SUMIFS('ZoR č. 2'!E64,'ZoR č. 2'!N64,"OK")+SUMIFS('ZoR č. 3'!E64,'ZoR č. 3'!N64,"OK")+SUMIFS('ZoR č. 4'!E64,'ZoR č. 4'!N64,"OK")+SUMIFS('ZoR č. 5'!E64,'ZoR č. 5'!N64,"OK")+SUMIFS('ZoR č. 6'!E64,'ZoR č. 6'!N64,"OK")+SUMIFS('ZoR č. 7'!E64,'ZoR č. 7'!N64,"OK")+SUMIFS('ZoR č. 8'!E64,'ZoR č. 8'!N64,"OK")+SUMIFS('ZoR č. 9'!E64,'ZoR č. 9'!N64,"OK")+SUMIFS('ZoR č. 10'!E64,'ZoR č. 10'!N64,"OK")+SUMIFS(ZZoR!E64,ZZoR!N64,"OK"))</f>
        <v/>
      </c>
      <c r="T64" s="286" t="str">
        <f t="shared" si="0"/>
        <v/>
      </c>
    </row>
    <row r="65" spans="2:20" x14ac:dyDescent="0.25">
      <c r="B65" s="9" t="s">
        <v>198</v>
      </c>
      <c r="C65" s="75"/>
      <c r="D65" s="76"/>
      <c r="E65" s="53"/>
      <c r="F65" s="82"/>
      <c r="G65" s="83"/>
      <c r="H65" s="83"/>
      <c r="I65" s="83"/>
      <c r="J65" s="83"/>
      <c r="K65" s="83"/>
      <c r="L65" s="83"/>
      <c r="M65" s="83"/>
      <c r="N65" s="83"/>
      <c r="O65" s="83"/>
      <c r="P65" s="84"/>
      <c r="R65" s="64" t="str">
        <f>IF('Rozpočet + Žádosti o změnu'!ER$2="ano",'Rozpočet + Žádosti o změnu'!EJ65,IF('Rozpočet + Žádosti o změnu'!EF$2="ano",'Rozpočet + Žádosti o změnu'!DX65,IF('Rozpočet + Žádosti o změnu'!DT$2="ano",'Rozpočet + Žádosti o změnu'!DL65,IF('Rozpočet + Žádosti o změnu'!DH$2="ano",'Rozpočet + Žádosti o změnu'!CZ65,IF('Rozpočet + Žádosti o změnu'!CV$2="ano",'Rozpočet + Žádosti o změnu'!CN65,IF('Rozpočet + Žádosti o změnu'!CJ$2="ano",'Rozpočet + Žádosti o změnu'!CB65,IF('Rozpočet + Žádosti o změnu'!BX$2="ano",'Rozpočet + Žádosti o změnu'!BP65,IF('Rozpočet + Žádosti o změnu'!BL$2="ano",'Rozpočet + Žádosti o změnu'!BD65,IF('Rozpočet + Žádosti o změnu'!AZ$2="ano",'Rozpočet + Žádosti o změnu'!AR65,IF('Rozpočet + Žádosti o změnu'!AN$2="ano",'Rozpočet + Žádosti o změnu'!AF65,'Rozpočet + Žádosti o změnu'!F65))))))))))</f>
        <v/>
      </c>
      <c r="S65" s="285" t="str">
        <f>IF($D65="","",SUMIFS('ZoR č. 1'!E65,'ZoR č. 1'!N65,"OK")+SUMIFS('ZoR č. 2'!E65,'ZoR č. 2'!N65,"OK")+SUMIFS('ZoR č. 3'!E65,'ZoR č. 3'!N65,"OK")+SUMIFS('ZoR č. 4'!E65,'ZoR č. 4'!N65,"OK")+SUMIFS('ZoR č. 5'!E65,'ZoR č. 5'!N65,"OK")+SUMIFS('ZoR č. 6'!E65,'ZoR č. 6'!N65,"OK")+SUMIFS('ZoR č. 7'!E65,'ZoR č. 7'!N65,"OK")+SUMIFS('ZoR č. 8'!E65,'ZoR č. 8'!N65,"OK")+SUMIFS('ZoR č. 9'!E65,'ZoR č. 9'!N65,"OK")+SUMIFS('ZoR č. 10'!E65,'ZoR č. 10'!N65,"OK")+SUMIFS(ZZoR!E65,ZZoR!N65,"OK"))</f>
        <v/>
      </c>
      <c r="T65" s="286" t="str">
        <f t="shared" si="0"/>
        <v/>
      </c>
    </row>
    <row r="66" spans="2:20" x14ac:dyDescent="0.25">
      <c r="B66" s="9" t="s">
        <v>199</v>
      </c>
      <c r="C66" s="75"/>
      <c r="D66" s="76"/>
      <c r="E66" s="53"/>
      <c r="F66" s="82"/>
      <c r="G66" s="83"/>
      <c r="H66" s="83"/>
      <c r="I66" s="83"/>
      <c r="J66" s="83"/>
      <c r="K66" s="83"/>
      <c r="L66" s="83"/>
      <c r="M66" s="83"/>
      <c r="N66" s="83"/>
      <c r="O66" s="83"/>
      <c r="P66" s="84"/>
      <c r="R66" s="64" t="str">
        <f>IF('Rozpočet + Žádosti o změnu'!ER$2="ano",'Rozpočet + Žádosti o změnu'!EJ66,IF('Rozpočet + Žádosti o změnu'!EF$2="ano",'Rozpočet + Žádosti o změnu'!DX66,IF('Rozpočet + Žádosti o změnu'!DT$2="ano",'Rozpočet + Žádosti o změnu'!DL66,IF('Rozpočet + Žádosti o změnu'!DH$2="ano",'Rozpočet + Žádosti o změnu'!CZ66,IF('Rozpočet + Žádosti o změnu'!CV$2="ano",'Rozpočet + Žádosti o změnu'!CN66,IF('Rozpočet + Žádosti o změnu'!CJ$2="ano",'Rozpočet + Žádosti o změnu'!CB66,IF('Rozpočet + Žádosti o změnu'!BX$2="ano",'Rozpočet + Žádosti o změnu'!BP66,IF('Rozpočet + Žádosti o změnu'!BL$2="ano",'Rozpočet + Žádosti o změnu'!BD66,IF('Rozpočet + Žádosti o změnu'!AZ$2="ano",'Rozpočet + Žádosti o změnu'!AR66,IF('Rozpočet + Žádosti o změnu'!AN$2="ano",'Rozpočet + Žádosti o změnu'!AF66,'Rozpočet + Žádosti o změnu'!F66))))))))))</f>
        <v/>
      </c>
      <c r="S66" s="285" t="str">
        <f>IF($D66="","",SUMIFS('ZoR č. 1'!E66,'ZoR č. 1'!N66,"OK")+SUMIFS('ZoR č. 2'!E66,'ZoR č. 2'!N66,"OK")+SUMIFS('ZoR č. 3'!E66,'ZoR č. 3'!N66,"OK")+SUMIFS('ZoR č. 4'!E66,'ZoR č. 4'!N66,"OK")+SUMIFS('ZoR č. 5'!E66,'ZoR č. 5'!N66,"OK")+SUMIFS('ZoR č. 6'!E66,'ZoR č. 6'!N66,"OK")+SUMIFS('ZoR č. 7'!E66,'ZoR č. 7'!N66,"OK")+SUMIFS('ZoR č. 8'!E66,'ZoR č. 8'!N66,"OK")+SUMIFS('ZoR č. 9'!E66,'ZoR č. 9'!N66,"OK")+SUMIFS('ZoR č. 10'!E66,'ZoR č. 10'!N66,"OK")+SUMIFS(ZZoR!E66,ZZoR!N66,"OK"))</f>
        <v/>
      </c>
      <c r="T66" s="286" t="str">
        <f t="shared" si="0"/>
        <v/>
      </c>
    </row>
    <row r="67" spans="2:20" x14ac:dyDescent="0.25">
      <c r="B67" s="9" t="s">
        <v>200</v>
      </c>
      <c r="C67" s="75"/>
      <c r="D67" s="76"/>
      <c r="E67" s="53"/>
      <c r="F67" s="82"/>
      <c r="G67" s="83"/>
      <c r="H67" s="83"/>
      <c r="I67" s="83"/>
      <c r="J67" s="83"/>
      <c r="K67" s="83"/>
      <c r="L67" s="83"/>
      <c r="M67" s="83"/>
      <c r="N67" s="83"/>
      <c r="O67" s="83"/>
      <c r="P67" s="84"/>
      <c r="R67" s="64" t="str">
        <f>IF('Rozpočet + Žádosti o změnu'!ER$2="ano",'Rozpočet + Žádosti o změnu'!EJ67,IF('Rozpočet + Žádosti o změnu'!EF$2="ano",'Rozpočet + Žádosti o změnu'!DX67,IF('Rozpočet + Žádosti o změnu'!DT$2="ano",'Rozpočet + Žádosti o změnu'!DL67,IF('Rozpočet + Žádosti o změnu'!DH$2="ano",'Rozpočet + Žádosti o změnu'!CZ67,IF('Rozpočet + Žádosti o změnu'!CV$2="ano",'Rozpočet + Žádosti o změnu'!CN67,IF('Rozpočet + Žádosti o změnu'!CJ$2="ano",'Rozpočet + Žádosti o změnu'!CB67,IF('Rozpočet + Žádosti o změnu'!BX$2="ano",'Rozpočet + Žádosti o změnu'!BP67,IF('Rozpočet + Žádosti o změnu'!BL$2="ano",'Rozpočet + Žádosti o změnu'!BD67,IF('Rozpočet + Žádosti o změnu'!AZ$2="ano",'Rozpočet + Žádosti o změnu'!AR67,IF('Rozpočet + Žádosti o změnu'!AN$2="ano",'Rozpočet + Žádosti o změnu'!AF67,'Rozpočet + Žádosti o změnu'!F67))))))))))</f>
        <v/>
      </c>
      <c r="S67" s="285" t="str">
        <f>IF($D67="","",SUMIFS('ZoR č. 1'!E67,'ZoR č. 1'!N67,"OK")+SUMIFS('ZoR č. 2'!E67,'ZoR č. 2'!N67,"OK")+SUMIFS('ZoR č. 3'!E67,'ZoR č. 3'!N67,"OK")+SUMIFS('ZoR č. 4'!E67,'ZoR č. 4'!N67,"OK")+SUMIFS('ZoR č. 5'!E67,'ZoR č. 5'!N67,"OK")+SUMIFS('ZoR č. 6'!E67,'ZoR č. 6'!N67,"OK")+SUMIFS('ZoR č. 7'!E67,'ZoR č. 7'!N67,"OK")+SUMIFS('ZoR č. 8'!E67,'ZoR č. 8'!N67,"OK")+SUMIFS('ZoR č. 9'!E67,'ZoR č. 9'!N67,"OK")+SUMIFS('ZoR č. 10'!E67,'ZoR č. 10'!N67,"OK")+SUMIFS(ZZoR!E67,ZZoR!N67,"OK"))</f>
        <v/>
      </c>
      <c r="T67" s="286" t="str">
        <f t="shared" si="0"/>
        <v/>
      </c>
    </row>
    <row r="68" spans="2:20" x14ac:dyDescent="0.25">
      <c r="B68" s="9" t="s">
        <v>201</v>
      </c>
      <c r="C68" s="75"/>
      <c r="D68" s="76"/>
      <c r="E68" s="53"/>
      <c r="F68" s="82"/>
      <c r="G68" s="83"/>
      <c r="H68" s="83"/>
      <c r="I68" s="83"/>
      <c r="J68" s="83"/>
      <c r="K68" s="83"/>
      <c r="L68" s="83"/>
      <c r="M68" s="83"/>
      <c r="N68" s="83"/>
      <c r="O68" s="83"/>
      <c r="P68" s="84"/>
      <c r="R68" s="64" t="str">
        <f>IF('Rozpočet + Žádosti o změnu'!ER$2="ano",'Rozpočet + Žádosti o změnu'!EJ68,IF('Rozpočet + Žádosti o změnu'!EF$2="ano",'Rozpočet + Žádosti o změnu'!DX68,IF('Rozpočet + Žádosti o změnu'!DT$2="ano",'Rozpočet + Žádosti o změnu'!DL68,IF('Rozpočet + Žádosti o změnu'!DH$2="ano",'Rozpočet + Žádosti o změnu'!CZ68,IF('Rozpočet + Žádosti o změnu'!CV$2="ano",'Rozpočet + Žádosti o změnu'!CN68,IF('Rozpočet + Žádosti o změnu'!CJ$2="ano",'Rozpočet + Žádosti o změnu'!CB68,IF('Rozpočet + Žádosti o změnu'!BX$2="ano",'Rozpočet + Žádosti o změnu'!BP68,IF('Rozpočet + Žádosti o změnu'!BL$2="ano",'Rozpočet + Žádosti o změnu'!BD68,IF('Rozpočet + Žádosti o změnu'!AZ$2="ano",'Rozpočet + Žádosti o změnu'!AR68,IF('Rozpočet + Žádosti o změnu'!AN$2="ano",'Rozpočet + Žádosti o změnu'!AF68,'Rozpočet + Žádosti o změnu'!F68))))))))))</f>
        <v/>
      </c>
      <c r="S68" s="285" t="str">
        <f>IF($D68="","",SUMIFS('ZoR č. 1'!E68,'ZoR č. 1'!N68,"OK")+SUMIFS('ZoR č. 2'!E68,'ZoR č. 2'!N68,"OK")+SUMIFS('ZoR č. 3'!E68,'ZoR č. 3'!N68,"OK")+SUMIFS('ZoR č. 4'!E68,'ZoR č. 4'!N68,"OK")+SUMIFS('ZoR č. 5'!E68,'ZoR č. 5'!N68,"OK")+SUMIFS('ZoR č. 6'!E68,'ZoR č. 6'!N68,"OK")+SUMIFS('ZoR č. 7'!E68,'ZoR č. 7'!N68,"OK")+SUMIFS('ZoR č. 8'!E68,'ZoR č. 8'!N68,"OK")+SUMIFS('ZoR č. 9'!E68,'ZoR č. 9'!N68,"OK")+SUMIFS('ZoR č. 10'!E68,'ZoR č. 10'!N68,"OK")+SUMIFS(ZZoR!E68,ZZoR!N68,"OK"))</f>
        <v/>
      </c>
      <c r="T68" s="286" t="str">
        <f t="shared" si="0"/>
        <v/>
      </c>
    </row>
    <row r="69" spans="2:20" x14ac:dyDescent="0.25">
      <c r="B69" s="9" t="s">
        <v>202</v>
      </c>
      <c r="C69" s="75"/>
      <c r="D69" s="76"/>
      <c r="E69" s="53"/>
      <c r="F69" s="82"/>
      <c r="G69" s="83"/>
      <c r="H69" s="83"/>
      <c r="I69" s="83"/>
      <c r="J69" s="83"/>
      <c r="K69" s="83"/>
      <c r="L69" s="83"/>
      <c r="M69" s="83"/>
      <c r="N69" s="83"/>
      <c r="O69" s="83"/>
      <c r="P69" s="84"/>
      <c r="R69" s="64" t="str">
        <f>IF('Rozpočet + Žádosti o změnu'!ER$2="ano",'Rozpočet + Žádosti o změnu'!EJ69,IF('Rozpočet + Žádosti o změnu'!EF$2="ano",'Rozpočet + Žádosti o změnu'!DX69,IF('Rozpočet + Žádosti o změnu'!DT$2="ano",'Rozpočet + Žádosti o změnu'!DL69,IF('Rozpočet + Žádosti o změnu'!DH$2="ano",'Rozpočet + Žádosti o změnu'!CZ69,IF('Rozpočet + Žádosti o změnu'!CV$2="ano",'Rozpočet + Žádosti o změnu'!CN69,IF('Rozpočet + Žádosti o změnu'!CJ$2="ano",'Rozpočet + Žádosti o změnu'!CB69,IF('Rozpočet + Žádosti o změnu'!BX$2="ano",'Rozpočet + Žádosti o změnu'!BP69,IF('Rozpočet + Žádosti o změnu'!BL$2="ano",'Rozpočet + Žádosti o změnu'!BD69,IF('Rozpočet + Žádosti o změnu'!AZ$2="ano",'Rozpočet + Žádosti o změnu'!AR69,IF('Rozpočet + Žádosti o změnu'!AN$2="ano",'Rozpočet + Žádosti o změnu'!AF69,'Rozpočet + Žádosti o změnu'!F69))))))))))</f>
        <v/>
      </c>
      <c r="S69" s="285" t="str">
        <f>IF($D69="","",SUMIFS('ZoR č. 1'!E69,'ZoR č. 1'!N69,"OK")+SUMIFS('ZoR č. 2'!E69,'ZoR č. 2'!N69,"OK")+SUMIFS('ZoR č. 3'!E69,'ZoR č. 3'!N69,"OK")+SUMIFS('ZoR č. 4'!E69,'ZoR č. 4'!N69,"OK")+SUMIFS('ZoR č. 5'!E69,'ZoR č. 5'!N69,"OK")+SUMIFS('ZoR č. 6'!E69,'ZoR č. 6'!N69,"OK")+SUMIFS('ZoR č. 7'!E69,'ZoR č. 7'!N69,"OK")+SUMIFS('ZoR č. 8'!E69,'ZoR č. 8'!N69,"OK")+SUMIFS('ZoR č. 9'!E69,'ZoR č. 9'!N69,"OK")+SUMIFS('ZoR č. 10'!E69,'ZoR č. 10'!N69,"OK")+SUMIFS(ZZoR!E69,ZZoR!N69,"OK"))</f>
        <v/>
      </c>
      <c r="T69" s="286" t="str">
        <f t="shared" si="0"/>
        <v/>
      </c>
    </row>
    <row r="70" spans="2:20" x14ac:dyDescent="0.25">
      <c r="B70" s="9" t="s">
        <v>203</v>
      </c>
      <c r="C70" s="75"/>
      <c r="D70" s="76"/>
      <c r="E70" s="53"/>
      <c r="F70" s="82"/>
      <c r="G70" s="83"/>
      <c r="H70" s="83"/>
      <c r="I70" s="83"/>
      <c r="J70" s="83"/>
      <c r="K70" s="83"/>
      <c r="L70" s="83"/>
      <c r="M70" s="83"/>
      <c r="N70" s="83"/>
      <c r="O70" s="83"/>
      <c r="P70" s="84"/>
      <c r="R70" s="64" t="str">
        <f>IF('Rozpočet + Žádosti o změnu'!ER$2="ano",'Rozpočet + Žádosti o změnu'!EJ70,IF('Rozpočet + Žádosti o změnu'!EF$2="ano",'Rozpočet + Žádosti o změnu'!DX70,IF('Rozpočet + Žádosti o změnu'!DT$2="ano",'Rozpočet + Žádosti o změnu'!DL70,IF('Rozpočet + Žádosti o změnu'!DH$2="ano",'Rozpočet + Žádosti o změnu'!CZ70,IF('Rozpočet + Žádosti o změnu'!CV$2="ano",'Rozpočet + Žádosti o změnu'!CN70,IF('Rozpočet + Žádosti o změnu'!CJ$2="ano",'Rozpočet + Žádosti o změnu'!CB70,IF('Rozpočet + Žádosti o změnu'!BX$2="ano",'Rozpočet + Žádosti o změnu'!BP70,IF('Rozpočet + Žádosti o změnu'!BL$2="ano",'Rozpočet + Žádosti o změnu'!BD70,IF('Rozpočet + Žádosti o změnu'!AZ$2="ano",'Rozpočet + Žádosti o změnu'!AR70,IF('Rozpočet + Žádosti o změnu'!AN$2="ano",'Rozpočet + Žádosti o změnu'!AF70,'Rozpočet + Žádosti o změnu'!F70))))))))))</f>
        <v/>
      </c>
      <c r="S70" s="285" t="str">
        <f>IF($D70="","",SUMIFS('ZoR č. 1'!E70,'ZoR č. 1'!N70,"OK")+SUMIFS('ZoR č. 2'!E70,'ZoR č. 2'!N70,"OK")+SUMIFS('ZoR č. 3'!E70,'ZoR č. 3'!N70,"OK")+SUMIFS('ZoR č. 4'!E70,'ZoR č. 4'!N70,"OK")+SUMIFS('ZoR č. 5'!E70,'ZoR č. 5'!N70,"OK")+SUMIFS('ZoR č. 6'!E70,'ZoR č. 6'!N70,"OK")+SUMIFS('ZoR č. 7'!E70,'ZoR č. 7'!N70,"OK")+SUMIFS('ZoR č. 8'!E70,'ZoR č. 8'!N70,"OK")+SUMIFS('ZoR č. 9'!E70,'ZoR č. 9'!N70,"OK")+SUMIFS('ZoR č. 10'!E70,'ZoR č. 10'!N70,"OK")+SUMIFS(ZZoR!E70,ZZoR!N70,"OK"))</f>
        <v/>
      </c>
      <c r="T70" s="286" t="str">
        <f t="shared" si="0"/>
        <v/>
      </c>
    </row>
    <row r="71" spans="2:20" x14ac:dyDescent="0.25">
      <c r="B71" s="9" t="s">
        <v>204</v>
      </c>
      <c r="C71" s="75"/>
      <c r="D71" s="76"/>
      <c r="E71" s="53"/>
      <c r="F71" s="82"/>
      <c r="G71" s="83"/>
      <c r="H71" s="83"/>
      <c r="I71" s="83"/>
      <c r="J71" s="83"/>
      <c r="K71" s="83"/>
      <c r="L71" s="83"/>
      <c r="M71" s="83"/>
      <c r="N71" s="83"/>
      <c r="O71" s="83"/>
      <c r="P71" s="84"/>
      <c r="R71" s="64" t="str">
        <f>IF('Rozpočet + Žádosti o změnu'!ER$2="ano",'Rozpočet + Žádosti o změnu'!EJ71,IF('Rozpočet + Žádosti o změnu'!EF$2="ano",'Rozpočet + Žádosti o změnu'!DX71,IF('Rozpočet + Žádosti o změnu'!DT$2="ano",'Rozpočet + Žádosti o změnu'!DL71,IF('Rozpočet + Žádosti o změnu'!DH$2="ano",'Rozpočet + Žádosti o změnu'!CZ71,IF('Rozpočet + Žádosti o změnu'!CV$2="ano",'Rozpočet + Žádosti o změnu'!CN71,IF('Rozpočet + Žádosti o změnu'!CJ$2="ano",'Rozpočet + Žádosti o změnu'!CB71,IF('Rozpočet + Žádosti o změnu'!BX$2="ano",'Rozpočet + Žádosti o změnu'!BP71,IF('Rozpočet + Žádosti o změnu'!BL$2="ano",'Rozpočet + Žádosti o změnu'!BD71,IF('Rozpočet + Žádosti o změnu'!AZ$2="ano",'Rozpočet + Žádosti o změnu'!AR71,IF('Rozpočet + Žádosti o změnu'!AN$2="ano",'Rozpočet + Žádosti o změnu'!AF71,'Rozpočet + Žádosti o změnu'!F71))))))))))</f>
        <v/>
      </c>
      <c r="S71" s="285" t="str">
        <f>IF($D71="","",SUMIFS('ZoR č. 1'!E71,'ZoR č. 1'!N71,"OK")+SUMIFS('ZoR č. 2'!E71,'ZoR č. 2'!N71,"OK")+SUMIFS('ZoR č. 3'!E71,'ZoR č. 3'!N71,"OK")+SUMIFS('ZoR č. 4'!E71,'ZoR č. 4'!N71,"OK")+SUMIFS('ZoR č. 5'!E71,'ZoR č. 5'!N71,"OK")+SUMIFS('ZoR č. 6'!E71,'ZoR č. 6'!N71,"OK")+SUMIFS('ZoR č. 7'!E71,'ZoR č. 7'!N71,"OK")+SUMIFS('ZoR č. 8'!E71,'ZoR č. 8'!N71,"OK")+SUMIFS('ZoR č. 9'!E71,'ZoR č. 9'!N71,"OK")+SUMIFS('ZoR č. 10'!E71,'ZoR č. 10'!N71,"OK")+SUMIFS(ZZoR!E71,ZZoR!N71,"OK"))</f>
        <v/>
      </c>
      <c r="T71" s="286" t="str">
        <f t="shared" si="0"/>
        <v/>
      </c>
    </row>
    <row r="72" spans="2:20" x14ac:dyDescent="0.25">
      <c r="B72" s="9" t="s">
        <v>205</v>
      </c>
      <c r="C72" s="75"/>
      <c r="D72" s="76"/>
      <c r="E72" s="53"/>
      <c r="F72" s="82"/>
      <c r="G72" s="83"/>
      <c r="H72" s="83"/>
      <c r="I72" s="83"/>
      <c r="J72" s="83"/>
      <c r="K72" s="83"/>
      <c r="L72" s="83"/>
      <c r="M72" s="83"/>
      <c r="N72" s="83"/>
      <c r="O72" s="83"/>
      <c r="P72" s="84"/>
      <c r="R72" s="64" t="str">
        <f>IF('Rozpočet + Žádosti o změnu'!ER$2="ano",'Rozpočet + Žádosti o změnu'!EJ72,IF('Rozpočet + Žádosti o změnu'!EF$2="ano",'Rozpočet + Žádosti o změnu'!DX72,IF('Rozpočet + Žádosti o změnu'!DT$2="ano",'Rozpočet + Žádosti o změnu'!DL72,IF('Rozpočet + Žádosti o změnu'!DH$2="ano",'Rozpočet + Žádosti o změnu'!CZ72,IF('Rozpočet + Žádosti o změnu'!CV$2="ano",'Rozpočet + Žádosti o změnu'!CN72,IF('Rozpočet + Žádosti o změnu'!CJ$2="ano",'Rozpočet + Žádosti o změnu'!CB72,IF('Rozpočet + Žádosti o změnu'!BX$2="ano",'Rozpočet + Žádosti o změnu'!BP72,IF('Rozpočet + Žádosti o změnu'!BL$2="ano",'Rozpočet + Žádosti o změnu'!BD72,IF('Rozpočet + Žádosti o změnu'!AZ$2="ano",'Rozpočet + Žádosti o změnu'!AR72,IF('Rozpočet + Žádosti o změnu'!AN$2="ano",'Rozpočet + Žádosti o změnu'!AF72,'Rozpočet + Žádosti o změnu'!F72))))))))))</f>
        <v/>
      </c>
      <c r="S72" s="285" t="str">
        <f>IF($D72="","",SUMIFS('ZoR č. 1'!E72,'ZoR č. 1'!N72,"OK")+SUMIFS('ZoR č. 2'!E72,'ZoR č. 2'!N72,"OK")+SUMIFS('ZoR č. 3'!E72,'ZoR č. 3'!N72,"OK")+SUMIFS('ZoR č. 4'!E72,'ZoR č. 4'!N72,"OK")+SUMIFS('ZoR č. 5'!E72,'ZoR č. 5'!N72,"OK")+SUMIFS('ZoR č. 6'!E72,'ZoR č. 6'!N72,"OK")+SUMIFS('ZoR č. 7'!E72,'ZoR č. 7'!N72,"OK")+SUMIFS('ZoR č. 8'!E72,'ZoR č. 8'!N72,"OK")+SUMIFS('ZoR č. 9'!E72,'ZoR č. 9'!N72,"OK")+SUMIFS('ZoR č. 10'!E72,'ZoR č. 10'!N72,"OK")+SUMIFS(ZZoR!E72,ZZoR!N72,"OK"))</f>
        <v/>
      </c>
      <c r="T72" s="286" t="str">
        <f t="shared" ref="T72:T135" si="1">IF($D72="","",R72-S72)</f>
        <v/>
      </c>
    </row>
    <row r="73" spans="2:20" x14ac:dyDescent="0.25">
      <c r="B73" s="9" t="s">
        <v>206</v>
      </c>
      <c r="C73" s="75"/>
      <c r="D73" s="76"/>
      <c r="E73" s="53"/>
      <c r="F73" s="82"/>
      <c r="G73" s="83"/>
      <c r="H73" s="83"/>
      <c r="I73" s="83"/>
      <c r="J73" s="83"/>
      <c r="K73" s="83"/>
      <c r="L73" s="83"/>
      <c r="M73" s="83"/>
      <c r="N73" s="83"/>
      <c r="O73" s="83"/>
      <c r="P73" s="84"/>
      <c r="R73" s="64" t="str">
        <f>IF('Rozpočet + Žádosti o změnu'!ER$2="ano",'Rozpočet + Žádosti o změnu'!EJ73,IF('Rozpočet + Žádosti o změnu'!EF$2="ano",'Rozpočet + Žádosti o změnu'!DX73,IF('Rozpočet + Žádosti o změnu'!DT$2="ano",'Rozpočet + Žádosti o změnu'!DL73,IF('Rozpočet + Žádosti o změnu'!DH$2="ano",'Rozpočet + Žádosti o změnu'!CZ73,IF('Rozpočet + Žádosti o změnu'!CV$2="ano",'Rozpočet + Žádosti o změnu'!CN73,IF('Rozpočet + Žádosti o změnu'!CJ$2="ano",'Rozpočet + Žádosti o změnu'!CB73,IF('Rozpočet + Žádosti o změnu'!BX$2="ano",'Rozpočet + Žádosti o změnu'!BP73,IF('Rozpočet + Žádosti o změnu'!BL$2="ano",'Rozpočet + Žádosti o změnu'!BD73,IF('Rozpočet + Žádosti o změnu'!AZ$2="ano",'Rozpočet + Žádosti o změnu'!AR73,IF('Rozpočet + Žádosti o změnu'!AN$2="ano",'Rozpočet + Žádosti o změnu'!AF73,'Rozpočet + Žádosti o změnu'!F73))))))))))</f>
        <v/>
      </c>
      <c r="S73" s="285" t="str">
        <f>IF($D73="","",SUMIFS('ZoR č. 1'!E73,'ZoR č. 1'!N73,"OK")+SUMIFS('ZoR č. 2'!E73,'ZoR č. 2'!N73,"OK")+SUMIFS('ZoR č. 3'!E73,'ZoR č. 3'!N73,"OK")+SUMIFS('ZoR č. 4'!E73,'ZoR č. 4'!N73,"OK")+SUMIFS('ZoR č. 5'!E73,'ZoR č. 5'!N73,"OK")+SUMIFS('ZoR č. 6'!E73,'ZoR č. 6'!N73,"OK")+SUMIFS('ZoR č. 7'!E73,'ZoR č. 7'!N73,"OK")+SUMIFS('ZoR č. 8'!E73,'ZoR č. 8'!N73,"OK")+SUMIFS('ZoR č. 9'!E73,'ZoR č. 9'!N73,"OK")+SUMIFS('ZoR č. 10'!E73,'ZoR č. 10'!N73,"OK")+SUMIFS(ZZoR!E73,ZZoR!N73,"OK"))</f>
        <v/>
      </c>
      <c r="T73" s="286" t="str">
        <f t="shared" si="1"/>
        <v/>
      </c>
    </row>
    <row r="74" spans="2:20" x14ac:dyDescent="0.25">
      <c r="B74" s="9" t="s">
        <v>207</v>
      </c>
      <c r="C74" s="75"/>
      <c r="D74" s="76"/>
      <c r="E74" s="53"/>
      <c r="F74" s="82"/>
      <c r="G74" s="83"/>
      <c r="H74" s="83"/>
      <c r="I74" s="83"/>
      <c r="J74" s="83"/>
      <c r="K74" s="83"/>
      <c r="L74" s="83"/>
      <c r="M74" s="83"/>
      <c r="N74" s="83"/>
      <c r="O74" s="83"/>
      <c r="P74" s="84"/>
      <c r="R74" s="64" t="str">
        <f>IF('Rozpočet + Žádosti o změnu'!ER$2="ano",'Rozpočet + Žádosti o změnu'!EJ74,IF('Rozpočet + Žádosti o změnu'!EF$2="ano",'Rozpočet + Žádosti o změnu'!DX74,IF('Rozpočet + Žádosti o změnu'!DT$2="ano",'Rozpočet + Žádosti o změnu'!DL74,IF('Rozpočet + Žádosti o změnu'!DH$2="ano",'Rozpočet + Žádosti o změnu'!CZ74,IF('Rozpočet + Žádosti o změnu'!CV$2="ano",'Rozpočet + Žádosti o změnu'!CN74,IF('Rozpočet + Žádosti o změnu'!CJ$2="ano",'Rozpočet + Žádosti o změnu'!CB74,IF('Rozpočet + Žádosti o změnu'!BX$2="ano",'Rozpočet + Žádosti o změnu'!BP74,IF('Rozpočet + Žádosti o změnu'!BL$2="ano",'Rozpočet + Žádosti o změnu'!BD74,IF('Rozpočet + Žádosti o změnu'!AZ$2="ano",'Rozpočet + Žádosti o změnu'!AR74,IF('Rozpočet + Žádosti o změnu'!AN$2="ano",'Rozpočet + Žádosti o změnu'!AF74,'Rozpočet + Žádosti o změnu'!F74))))))))))</f>
        <v/>
      </c>
      <c r="S74" s="285" t="str">
        <f>IF($D74="","",SUMIFS('ZoR č. 1'!E74,'ZoR č. 1'!N74,"OK")+SUMIFS('ZoR č. 2'!E74,'ZoR č. 2'!N74,"OK")+SUMIFS('ZoR č. 3'!E74,'ZoR č. 3'!N74,"OK")+SUMIFS('ZoR č. 4'!E74,'ZoR č. 4'!N74,"OK")+SUMIFS('ZoR č. 5'!E74,'ZoR č. 5'!N74,"OK")+SUMIFS('ZoR č. 6'!E74,'ZoR č. 6'!N74,"OK")+SUMIFS('ZoR č. 7'!E74,'ZoR č. 7'!N74,"OK")+SUMIFS('ZoR č. 8'!E74,'ZoR č. 8'!N74,"OK")+SUMIFS('ZoR č. 9'!E74,'ZoR č. 9'!N74,"OK")+SUMIFS('ZoR č. 10'!E74,'ZoR č. 10'!N74,"OK")+SUMIFS(ZZoR!E74,ZZoR!N74,"OK"))</f>
        <v/>
      </c>
      <c r="T74" s="286" t="str">
        <f t="shared" si="1"/>
        <v/>
      </c>
    </row>
    <row r="75" spans="2:20" x14ac:dyDescent="0.25">
      <c r="B75" s="9" t="s">
        <v>208</v>
      </c>
      <c r="C75" s="75"/>
      <c r="D75" s="76"/>
      <c r="E75" s="53"/>
      <c r="F75" s="82"/>
      <c r="G75" s="83"/>
      <c r="H75" s="83"/>
      <c r="I75" s="83"/>
      <c r="J75" s="83"/>
      <c r="K75" s="83"/>
      <c r="L75" s="83"/>
      <c r="M75" s="83"/>
      <c r="N75" s="83"/>
      <c r="O75" s="83"/>
      <c r="P75" s="84"/>
      <c r="R75" s="64" t="str">
        <f>IF('Rozpočet + Žádosti o změnu'!ER$2="ano",'Rozpočet + Žádosti o změnu'!EJ75,IF('Rozpočet + Žádosti o změnu'!EF$2="ano",'Rozpočet + Žádosti o změnu'!DX75,IF('Rozpočet + Žádosti o změnu'!DT$2="ano",'Rozpočet + Žádosti o změnu'!DL75,IF('Rozpočet + Žádosti o změnu'!DH$2="ano",'Rozpočet + Žádosti o změnu'!CZ75,IF('Rozpočet + Žádosti o změnu'!CV$2="ano",'Rozpočet + Žádosti o změnu'!CN75,IF('Rozpočet + Žádosti o změnu'!CJ$2="ano",'Rozpočet + Žádosti o změnu'!CB75,IF('Rozpočet + Žádosti o změnu'!BX$2="ano",'Rozpočet + Žádosti o změnu'!BP75,IF('Rozpočet + Žádosti o změnu'!BL$2="ano",'Rozpočet + Žádosti o změnu'!BD75,IF('Rozpočet + Žádosti o změnu'!AZ$2="ano",'Rozpočet + Žádosti o změnu'!AR75,IF('Rozpočet + Žádosti o změnu'!AN$2="ano",'Rozpočet + Žádosti o změnu'!AF75,'Rozpočet + Žádosti o změnu'!F75))))))))))</f>
        <v/>
      </c>
      <c r="S75" s="285" t="str">
        <f>IF($D75="","",SUMIFS('ZoR č. 1'!E75,'ZoR č. 1'!N75,"OK")+SUMIFS('ZoR č. 2'!E75,'ZoR č. 2'!N75,"OK")+SUMIFS('ZoR č. 3'!E75,'ZoR č. 3'!N75,"OK")+SUMIFS('ZoR č. 4'!E75,'ZoR č. 4'!N75,"OK")+SUMIFS('ZoR č. 5'!E75,'ZoR č. 5'!N75,"OK")+SUMIFS('ZoR č. 6'!E75,'ZoR č. 6'!N75,"OK")+SUMIFS('ZoR č. 7'!E75,'ZoR č. 7'!N75,"OK")+SUMIFS('ZoR č. 8'!E75,'ZoR č. 8'!N75,"OK")+SUMIFS('ZoR č. 9'!E75,'ZoR č. 9'!N75,"OK")+SUMIFS('ZoR č. 10'!E75,'ZoR č. 10'!N75,"OK")+SUMIFS(ZZoR!E75,ZZoR!N75,"OK"))</f>
        <v/>
      </c>
      <c r="T75" s="286" t="str">
        <f t="shared" si="1"/>
        <v/>
      </c>
    </row>
    <row r="76" spans="2:20" x14ac:dyDescent="0.25">
      <c r="B76" s="9" t="s">
        <v>209</v>
      </c>
      <c r="C76" s="75"/>
      <c r="D76" s="76"/>
      <c r="E76" s="53"/>
      <c r="F76" s="82"/>
      <c r="G76" s="83"/>
      <c r="H76" s="83"/>
      <c r="I76" s="83"/>
      <c r="J76" s="83"/>
      <c r="K76" s="83"/>
      <c r="L76" s="83"/>
      <c r="M76" s="83"/>
      <c r="N76" s="83"/>
      <c r="O76" s="83"/>
      <c r="P76" s="84"/>
      <c r="R76" s="64" t="str">
        <f>IF('Rozpočet + Žádosti o změnu'!ER$2="ano",'Rozpočet + Žádosti o změnu'!EJ76,IF('Rozpočet + Žádosti o změnu'!EF$2="ano",'Rozpočet + Žádosti o změnu'!DX76,IF('Rozpočet + Žádosti o změnu'!DT$2="ano",'Rozpočet + Žádosti o změnu'!DL76,IF('Rozpočet + Žádosti o změnu'!DH$2="ano",'Rozpočet + Žádosti o změnu'!CZ76,IF('Rozpočet + Žádosti o změnu'!CV$2="ano",'Rozpočet + Žádosti o změnu'!CN76,IF('Rozpočet + Žádosti o změnu'!CJ$2="ano",'Rozpočet + Žádosti o změnu'!CB76,IF('Rozpočet + Žádosti o změnu'!BX$2="ano",'Rozpočet + Žádosti o změnu'!BP76,IF('Rozpočet + Žádosti o změnu'!BL$2="ano",'Rozpočet + Žádosti o změnu'!BD76,IF('Rozpočet + Žádosti o změnu'!AZ$2="ano",'Rozpočet + Žádosti o změnu'!AR76,IF('Rozpočet + Žádosti o změnu'!AN$2="ano",'Rozpočet + Žádosti o změnu'!AF76,'Rozpočet + Žádosti o změnu'!F76))))))))))</f>
        <v/>
      </c>
      <c r="S76" s="285" t="str">
        <f>IF($D76="","",SUMIFS('ZoR č. 1'!E76,'ZoR č. 1'!N76,"OK")+SUMIFS('ZoR č. 2'!E76,'ZoR č. 2'!N76,"OK")+SUMIFS('ZoR č. 3'!E76,'ZoR č. 3'!N76,"OK")+SUMIFS('ZoR č. 4'!E76,'ZoR č. 4'!N76,"OK")+SUMIFS('ZoR č. 5'!E76,'ZoR č. 5'!N76,"OK")+SUMIFS('ZoR č. 6'!E76,'ZoR č. 6'!N76,"OK")+SUMIFS('ZoR č. 7'!E76,'ZoR č. 7'!N76,"OK")+SUMIFS('ZoR č. 8'!E76,'ZoR č. 8'!N76,"OK")+SUMIFS('ZoR č. 9'!E76,'ZoR č. 9'!N76,"OK")+SUMIFS('ZoR č. 10'!E76,'ZoR č. 10'!N76,"OK")+SUMIFS(ZZoR!E76,ZZoR!N76,"OK"))</f>
        <v/>
      </c>
      <c r="T76" s="286" t="str">
        <f t="shared" si="1"/>
        <v/>
      </c>
    </row>
    <row r="77" spans="2:20" x14ac:dyDescent="0.25">
      <c r="B77" s="9" t="s">
        <v>210</v>
      </c>
      <c r="C77" s="75"/>
      <c r="D77" s="76"/>
      <c r="E77" s="53"/>
      <c r="F77" s="82"/>
      <c r="G77" s="83"/>
      <c r="H77" s="83"/>
      <c r="I77" s="83"/>
      <c r="J77" s="83"/>
      <c r="K77" s="83"/>
      <c r="L77" s="83"/>
      <c r="M77" s="83"/>
      <c r="N77" s="83"/>
      <c r="O77" s="83"/>
      <c r="P77" s="84"/>
      <c r="R77" s="64" t="str">
        <f>IF('Rozpočet + Žádosti o změnu'!ER$2="ano",'Rozpočet + Žádosti o změnu'!EJ77,IF('Rozpočet + Žádosti o změnu'!EF$2="ano",'Rozpočet + Žádosti o změnu'!DX77,IF('Rozpočet + Žádosti o změnu'!DT$2="ano",'Rozpočet + Žádosti o změnu'!DL77,IF('Rozpočet + Žádosti o změnu'!DH$2="ano",'Rozpočet + Žádosti o změnu'!CZ77,IF('Rozpočet + Žádosti o změnu'!CV$2="ano",'Rozpočet + Žádosti o změnu'!CN77,IF('Rozpočet + Žádosti o změnu'!CJ$2="ano",'Rozpočet + Žádosti o změnu'!CB77,IF('Rozpočet + Žádosti o změnu'!BX$2="ano",'Rozpočet + Žádosti o změnu'!BP77,IF('Rozpočet + Žádosti o změnu'!BL$2="ano",'Rozpočet + Žádosti o změnu'!BD77,IF('Rozpočet + Žádosti o změnu'!AZ$2="ano",'Rozpočet + Žádosti o změnu'!AR77,IF('Rozpočet + Žádosti o změnu'!AN$2="ano",'Rozpočet + Žádosti o změnu'!AF77,'Rozpočet + Žádosti o změnu'!F77))))))))))</f>
        <v/>
      </c>
      <c r="S77" s="285" t="str">
        <f>IF($D77="","",SUMIFS('ZoR č. 1'!E77,'ZoR č. 1'!N77,"OK")+SUMIFS('ZoR č. 2'!E77,'ZoR č. 2'!N77,"OK")+SUMIFS('ZoR č. 3'!E77,'ZoR č. 3'!N77,"OK")+SUMIFS('ZoR č. 4'!E77,'ZoR č. 4'!N77,"OK")+SUMIFS('ZoR č. 5'!E77,'ZoR č. 5'!N77,"OK")+SUMIFS('ZoR č. 6'!E77,'ZoR č. 6'!N77,"OK")+SUMIFS('ZoR č. 7'!E77,'ZoR č. 7'!N77,"OK")+SUMIFS('ZoR č. 8'!E77,'ZoR č. 8'!N77,"OK")+SUMIFS('ZoR č. 9'!E77,'ZoR č. 9'!N77,"OK")+SUMIFS('ZoR č. 10'!E77,'ZoR č. 10'!N77,"OK")+SUMIFS(ZZoR!E77,ZZoR!N77,"OK"))</f>
        <v/>
      </c>
      <c r="T77" s="286" t="str">
        <f t="shared" si="1"/>
        <v/>
      </c>
    </row>
    <row r="78" spans="2:20" x14ac:dyDescent="0.25">
      <c r="B78" s="9" t="s">
        <v>211</v>
      </c>
      <c r="C78" s="75"/>
      <c r="D78" s="76"/>
      <c r="E78" s="53"/>
      <c r="F78" s="82"/>
      <c r="G78" s="83"/>
      <c r="H78" s="83"/>
      <c r="I78" s="83"/>
      <c r="J78" s="83"/>
      <c r="K78" s="83"/>
      <c r="L78" s="83"/>
      <c r="M78" s="83"/>
      <c r="N78" s="83"/>
      <c r="O78" s="83"/>
      <c r="P78" s="84"/>
      <c r="R78" s="64" t="str">
        <f>IF('Rozpočet + Žádosti o změnu'!ER$2="ano",'Rozpočet + Žádosti o změnu'!EJ78,IF('Rozpočet + Žádosti o změnu'!EF$2="ano",'Rozpočet + Žádosti o změnu'!DX78,IF('Rozpočet + Žádosti o změnu'!DT$2="ano",'Rozpočet + Žádosti o změnu'!DL78,IF('Rozpočet + Žádosti o změnu'!DH$2="ano",'Rozpočet + Žádosti o změnu'!CZ78,IF('Rozpočet + Žádosti o změnu'!CV$2="ano",'Rozpočet + Žádosti o změnu'!CN78,IF('Rozpočet + Žádosti o změnu'!CJ$2="ano",'Rozpočet + Žádosti o změnu'!CB78,IF('Rozpočet + Žádosti o změnu'!BX$2="ano",'Rozpočet + Žádosti o změnu'!BP78,IF('Rozpočet + Žádosti o změnu'!BL$2="ano",'Rozpočet + Žádosti o změnu'!BD78,IF('Rozpočet + Žádosti o změnu'!AZ$2="ano",'Rozpočet + Žádosti o změnu'!AR78,IF('Rozpočet + Žádosti o změnu'!AN$2="ano",'Rozpočet + Žádosti o změnu'!AF78,'Rozpočet + Žádosti o změnu'!F78))))))))))</f>
        <v/>
      </c>
      <c r="S78" s="285" t="str">
        <f>IF($D78="","",SUMIFS('ZoR č. 1'!E78,'ZoR č. 1'!N78,"OK")+SUMIFS('ZoR č. 2'!E78,'ZoR č. 2'!N78,"OK")+SUMIFS('ZoR č. 3'!E78,'ZoR č. 3'!N78,"OK")+SUMIFS('ZoR č. 4'!E78,'ZoR č. 4'!N78,"OK")+SUMIFS('ZoR č. 5'!E78,'ZoR č. 5'!N78,"OK")+SUMIFS('ZoR č. 6'!E78,'ZoR č. 6'!N78,"OK")+SUMIFS('ZoR č. 7'!E78,'ZoR č. 7'!N78,"OK")+SUMIFS('ZoR č. 8'!E78,'ZoR č. 8'!N78,"OK")+SUMIFS('ZoR č. 9'!E78,'ZoR č. 9'!N78,"OK")+SUMIFS('ZoR č. 10'!E78,'ZoR č. 10'!N78,"OK")+SUMIFS(ZZoR!E78,ZZoR!N78,"OK"))</f>
        <v/>
      </c>
      <c r="T78" s="286" t="str">
        <f t="shared" si="1"/>
        <v/>
      </c>
    </row>
    <row r="79" spans="2:20" x14ac:dyDescent="0.25">
      <c r="B79" s="9" t="s">
        <v>212</v>
      </c>
      <c r="C79" s="75"/>
      <c r="D79" s="76"/>
      <c r="E79" s="53"/>
      <c r="F79" s="82"/>
      <c r="G79" s="83"/>
      <c r="H79" s="83"/>
      <c r="I79" s="83"/>
      <c r="J79" s="83"/>
      <c r="K79" s="83"/>
      <c r="L79" s="83"/>
      <c r="M79" s="83"/>
      <c r="N79" s="83"/>
      <c r="O79" s="83"/>
      <c r="P79" s="84"/>
      <c r="R79" s="64" t="str">
        <f>IF('Rozpočet + Žádosti o změnu'!ER$2="ano",'Rozpočet + Žádosti o změnu'!EJ79,IF('Rozpočet + Žádosti o změnu'!EF$2="ano",'Rozpočet + Žádosti o změnu'!DX79,IF('Rozpočet + Žádosti o změnu'!DT$2="ano",'Rozpočet + Žádosti o změnu'!DL79,IF('Rozpočet + Žádosti o změnu'!DH$2="ano",'Rozpočet + Žádosti o změnu'!CZ79,IF('Rozpočet + Žádosti o změnu'!CV$2="ano",'Rozpočet + Žádosti o změnu'!CN79,IF('Rozpočet + Žádosti o změnu'!CJ$2="ano",'Rozpočet + Žádosti o změnu'!CB79,IF('Rozpočet + Žádosti o změnu'!BX$2="ano",'Rozpočet + Žádosti o změnu'!BP79,IF('Rozpočet + Žádosti o změnu'!BL$2="ano",'Rozpočet + Žádosti o změnu'!BD79,IF('Rozpočet + Žádosti o změnu'!AZ$2="ano",'Rozpočet + Žádosti o změnu'!AR79,IF('Rozpočet + Žádosti o změnu'!AN$2="ano",'Rozpočet + Žádosti o změnu'!AF79,'Rozpočet + Žádosti o změnu'!F79))))))))))</f>
        <v/>
      </c>
      <c r="S79" s="285" t="str">
        <f>IF($D79="","",SUMIFS('ZoR č. 1'!E79,'ZoR č. 1'!N79,"OK")+SUMIFS('ZoR č. 2'!E79,'ZoR č. 2'!N79,"OK")+SUMIFS('ZoR č. 3'!E79,'ZoR č. 3'!N79,"OK")+SUMIFS('ZoR č. 4'!E79,'ZoR č. 4'!N79,"OK")+SUMIFS('ZoR č. 5'!E79,'ZoR č. 5'!N79,"OK")+SUMIFS('ZoR č. 6'!E79,'ZoR č. 6'!N79,"OK")+SUMIFS('ZoR č. 7'!E79,'ZoR č. 7'!N79,"OK")+SUMIFS('ZoR č. 8'!E79,'ZoR č. 8'!N79,"OK")+SUMIFS('ZoR č. 9'!E79,'ZoR č. 9'!N79,"OK")+SUMIFS('ZoR č. 10'!E79,'ZoR č. 10'!N79,"OK")+SUMIFS(ZZoR!E79,ZZoR!N79,"OK"))</f>
        <v/>
      </c>
      <c r="T79" s="286" t="str">
        <f t="shared" si="1"/>
        <v/>
      </c>
    </row>
    <row r="80" spans="2:20" x14ac:dyDescent="0.25">
      <c r="B80" s="9" t="s">
        <v>213</v>
      </c>
      <c r="C80" s="75"/>
      <c r="D80" s="76"/>
      <c r="E80" s="53"/>
      <c r="F80" s="82"/>
      <c r="G80" s="83"/>
      <c r="H80" s="83"/>
      <c r="I80" s="83"/>
      <c r="J80" s="83"/>
      <c r="K80" s="83"/>
      <c r="L80" s="83"/>
      <c r="M80" s="83"/>
      <c r="N80" s="83"/>
      <c r="O80" s="83"/>
      <c r="P80" s="84"/>
      <c r="R80" s="64" t="str">
        <f>IF('Rozpočet + Žádosti o změnu'!ER$2="ano",'Rozpočet + Žádosti o změnu'!EJ80,IF('Rozpočet + Žádosti o změnu'!EF$2="ano",'Rozpočet + Žádosti o změnu'!DX80,IF('Rozpočet + Žádosti o změnu'!DT$2="ano",'Rozpočet + Žádosti o změnu'!DL80,IF('Rozpočet + Žádosti o změnu'!DH$2="ano",'Rozpočet + Žádosti o změnu'!CZ80,IF('Rozpočet + Žádosti o změnu'!CV$2="ano",'Rozpočet + Žádosti o změnu'!CN80,IF('Rozpočet + Žádosti o změnu'!CJ$2="ano",'Rozpočet + Žádosti o změnu'!CB80,IF('Rozpočet + Žádosti o změnu'!BX$2="ano",'Rozpočet + Žádosti o změnu'!BP80,IF('Rozpočet + Žádosti o změnu'!BL$2="ano",'Rozpočet + Žádosti o změnu'!BD80,IF('Rozpočet + Žádosti o změnu'!AZ$2="ano",'Rozpočet + Žádosti o změnu'!AR80,IF('Rozpočet + Žádosti o změnu'!AN$2="ano",'Rozpočet + Žádosti o změnu'!AF80,'Rozpočet + Žádosti o změnu'!F80))))))))))</f>
        <v/>
      </c>
      <c r="S80" s="285" t="str">
        <f>IF($D80="","",SUMIFS('ZoR č. 1'!E80,'ZoR č. 1'!N80,"OK")+SUMIFS('ZoR č. 2'!E80,'ZoR č. 2'!N80,"OK")+SUMIFS('ZoR č. 3'!E80,'ZoR č. 3'!N80,"OK")+SUMIFS('ZoR č. 4'!E80,'ZoR č. 4'!N80,"OK")+SUMIFS('ZoR č. 5'!E80,'ZoR č. 5'!N80,"OK")+SUMIFS('ZoR č. 6'!E80,'ZoR č. 6'!N80,"OK")+SUMIFS('ZoR č. 7'!E80,'ZoR č. 7'!N80,"OK")+SUMIFS('ZoR č. 8'!E80,'ZoR č. 8'!N80,"OK")+SUMIFS('ZoR č. 9'!E80,'ZoR č. 9'!N80,"OK")+SUMIFS('ZoR č. 10'!E80,'ZoR č. 10'!N80,"OK")+SUMIFS(ZZoR!E80,ZZoR!N80,"OK"))</f>
        <v/>
      </c>
      <c r="T80" s="286" t="str">
        <f t="shared" si="1"/>
        <v/>
      </c>
    </row>
    <row r="81" spans="2:20" x14ac:dyDescent="0.25">
      <c r="B81" s="9" t="s">
        <v>214</v>
      </c>
      <c r="C81" s="75"/>
      <c r="D81" s="76"/>
      <c r="E81" s="53"/>
      <c r="F81" s="82"/>
      <c r="G81" s="83"/>
      <c r="H81" s="83"/>
      <c r="I81" s="83"/>
      <c r="J81" s="83"/>
      <c r="K81" s="83"/>
      <c r="L81" s="83"/>
      <c r="M81" s="83"/>
      <c r="N81" s="83"/>
      <c r="O81" s="83"/>
      <c r="P81" s="84"/>
      <c r="R81" s="64" t="str">
        <f>IF('Rozpočet + Žádosti o změnu'!ER$2="ano",'Rozpočet + Žádosti o změnu'!EJ81,IF('Rozpočet + Žádosti o změnu'!EF$2="ano",'Rozpočet + Žádosti o změnu'!DX81,IF('Rozpočet + Žádosti o změnu'!DT$2="ano",'Rozpočet + Žádosti o změnu'!DL81,IF('Rozpočet + Žádosti o změnu'!DH$2="ano",'Rozpočet + Žádosti o změnu'!CZ81,IF('Rozpočet + Žádosti o změnu'!CV$2="ano",'Rozpočet + Žádosti o změnu'!CN81,IF('Rozpočet + Žádosti o změnu'!CJ$2="ano",'Rozpočet + Žádosti o změnu'!CB81,IF('Rozpočet + Žádosti o změnu'!BX$2="ano",'Rozpočet + Žádosti o změnu'!BP81,IF('Rozpočet + Žádosti o změnu'!BL$2="ano",'Rozpočet + Žádosti o změnu'!BD81,IF('Rozpočet + Žádosti o změnu'!AZ$2="ano",'Rozpočet + Žádosti o změnu'!AR81,IF('Rozpočet + Žádosti o změnu'!AN$2="ano",'Rozpočet + Žádosti o změnu'!AF81,'Rozpočet + Žádosti o změnu'!F81))))))))))</f>
        <v/>
      </c>
      <c r="S81" s="285" t="str">
        <f>IF($D81="","",SUMIFS('ZoR č. 1'!E81,'ZoR č. 1'!N81,"OK")+SUMIFS('ZoR č. 2'!E81,'ZoR č. 2'!N81,"OK")+SUMIFS('ZoR č. 3'!E81,'ZoR č. 3'!N81,"OK")+SUMIFS('ZoR č. 4'!E81,'ZoR č. 4'!N81,"OK")+SUMIFS('ZoR č. 5'!E81,'ZoR č. 5'!N81,"OK")+SUMIFS('ZoR č. 6'!E81,'ZoR č. 6'!N81,"OK")+SUMIFS('ZoR č. 7'!E81,'ZoR č. 7'!N81,"OK")+SUMIFS('ZoR č. 8'!E81,'ZoR č. 8'!N81,"OK")+SUMIFS('ZoR č. 9'!E81,'ZoR č. 9'!N81,"OK")+SUMIFS('ZoR č. 10'!E81,'ZoR č. 10'!N81,"OK")+SUMIFS(ZZoR!E81,ZZoR!N81,"OK"))</f>
        <v/>
      </c>
      <c r="T81" s="286" t="str">
        <f t="shared" si="1"/>
        <v/>
      </c>
    </row>
    <row r="82" spans="2:20" x14ac:dyDescent="0.25">
      <c r="B82" s="9" t="s">
        <v>215</v>
      </c>
      <c r="C82" s="75"/>
      <c r="D82" s="76"/>
      <c r="E82" s="53"/>
      <c r="F82" s="82"/>
      <c r="G82" s="83"/>
      <c r="H82" s="83"/>
      <c r="I82" s="83"/>
      <c r="J82" s="83"/>
      <c r="K82" s="83"/>
      <c r="L82" s="83"/>
      <c r="M82" s="83"/>
      <c r="N82" s="83"/>
      <c r="O82" s="83"/>
      <c r="P82" s="84"/>
      <c r="R82" s="64" t="str">
        <f>IF('Rozpočet + Žádosti o změnu'!ER$2="ano",'Rozpočet + Žádosti o změnu'!EJ82,IF('Rozpočet + Žádosti o změnu'!EF$2="ano",'Rozpočet + Žádosti o změnu'!DX82,IF('Rozpočet + Žádosti o změnu'!DT$2="ano",'Rozpočet + Žádosti o změnu'!DL82,IF('Rozpočet + Žádosti o změnu'!DH$2="ano",'Rozpočet + Žádosti o změnu'!CZ82,IF('Rozpočet + Žádosti o změnu'!CV$2="ano",'Rozpočet + Žádosti o změnu'!CN82,IF('Rozpočet + Žádosti o změnu'!CJ$2="ano",'Rozpočet + Žádosti o změnu'!CB82,IF('Rozpočet + Žádosti o změnu'!BX$2="ano",'Rozpočet + Žádosti o změnu'!BP82,IF('Rozpočet + Žádosti o změnu'!BL$2="ano",'Rozpočet + Žádosti o změnu'!BD82,IF('Rozpočet + Žádosti o změnu'!AZ$2="ano",'Rozpočet + Žádosti o změnu'!AR82,IF('Rozpočet + Žádosti o změnu'!AN$2="ano",'Rozpočet + Žádosti o změnu'!AF82,'Rozpočet + Žádosti o změnu'!F82))))))))))</f>
        <v/>
      </c>
      <c r="S82" s="285" t="str">
        <f>IF($D82="","",SUMIFS('ZoR č. 1'!E82,'ZoR č. 1'!N82,"OK")+SUMIFS('ZoR č. 2'!E82,'ZoR č. 2'!N82,"OK")+SUMIFS('ZoR č. 3'!E82,'ZoR č. 3'!N82,"OK")+SUMIFS('ZoR č. 4'!E82,'ZoR č. 4'!N82,"OK")+SUMIFS('ZoR č. 5'!E82,'ZoR č. 5'!N82,"OK")+SUMIFS('ZoR č. 6'!E82,'ZoR č. 6'!N82,"OK")+SUMIFS('ZoR č. 7'!E82,'ZoR č. 7'!N82,"OK")+SUMIFS('ZoR č. 8'!E82,'ZoR č. 8'!N82,"OK")+SUMIFS('ZoR č. 9'!E82,'ZoR č. 9'!N82,"OK")+SUMIFS('ZoR č. 10'!E82,'ZoR č. 10'!N82,"OK")+SUMIFS(ZZoR!E82,ZZoR!N82,"OK"))</f>
        <v/>
      </c>
      <c r="T82" s="286" t="str">
        <f t="shared" si="1"/>
        <v/>
      </c>
    </row>
    <row r="83" spans="2:20" x14ac:dyDescent="0.25">
      <c r="B83" s="9" t="s">
        <v>216</v>
      </c>
      <c r="C83" s="75"/>
      <c r="D83" s="76"/>
      <c r="E83" s="53"/>
      <c r="F83" s="82"/>
      <c r="G83" s="83"/>
      <c r="H83" s="83"/>
      <c r="I83" s="83"/>
      <c r="J83" s="83"/>
      <c r="K83" s="83"/>
      <c r="L83" s="83"/>
      <c r="M83" s="83"/>
      <c r="N83" s="83"/>
      <c r="O83" s="83"/>
      <c r="P83" s="84"/>
      <c r="R83" s="64" t="str">
        <f>IF('Rozpočet + Žádosti o změnu'!ER$2="ano",'Rozpočet + Žádosti o změnu'!EJ83,IF('Rozpočet + Žádosti o změnu'!EF$2="ano",'Rozpočet + Žádosti o změnu'!DX83,IF('Rozpočet + Žádosti o změnu'!DT$2="ano",'Rozpočet + Žádosti o změnu'!DL83,IF('Rozpočet + Žádosti o změnu'!DH$2="ano",'Rozpočet + Žádosti o změnu'!CZ83,IF('Rozpočet + Žádosti o změnu'!CV$2="ano",'Rozpočet + Žádosti o změnu'!CN83,IF('Rozpočet + Žádosti o změnu'!CJ$2="ano",'Rozpočet + Žádosti o změnu'!CB83,IF('Rozpočet + Žádosti o změnu'!BX$2="ano",'Rozpočet + Žádosti o změnu'!BP83,IF('Rozpočet + Žádosti o změnu'!BL$2="ano",'Rozpočet + Žádosti o změnu'!BD83,IF('Rozpočet + Žádosti o změnu'!AZ$2="ano",'Rozpočet + Žádosti o změnu'!AR83,IF('Rozpočet + Žádosti o změnu'!AN$2="ano",'Rozpočet + Žádosti o změnu'!AF83,'Rozpočet + Žádosti o změnu'!F83))))))))))</f>
        <v/>
      </c>
      <c r="S83" s="285" t="str">
        <f>IF($D83="","",SUMIFS('ZoR č. 1'!E83,'ZoR č. 1'!N83,"OK")+SUMIFS('ZoR č. 2'!E83,'ZoR č. 2'!N83,"OK")+SUMIFS('ZoR č. 3'!E83,'ZoR č. 3'!N83,"OK")+SUMIFS('ZoR č. 4'!E83,'ZoR č. 4'!N83,"OK")+SUMIFS('ZoR č. 5'!E83,'ZoR č. 5'!N83,"OK")+SUMIFS('ZoR č. 6'!E83,'ZoR č. 6'!N83,"OK")+SUMIFS('ZoR č. 7'!E83,'ZoR č. 7'!N83,"OK")+SUMIFS('ZoR č. 8'!E83,'ZoR č. 8'!N83,"OK")+SUMIFS('ZoR č. 9'!E83,'ZoR č. 9'!N83,"OK")+SUMIFS('ZoR č. 10'!E83,'ZoR č. 10'!N83,"OK")+SUMIFS(ZZoR!E83,ZZoR!N83,"OK"))</f>
        <v/>
      </c>
      <c r="T83" s="286" t="str">
        <f t="shared" si="1"/>
        <v/>
      </c>
    </row>
    <row r="84" spans="2:20" x14ac:dyDescent="0.25">
      <c r="B84" s="9" t="s">
        <v>217</v>
      </c>
      <c r="C84" s="75"/>
      <c r="D84" s="76"/>
      <c r="E84" s="53"/>
      <c r="F84" s="82"/>
      <c r="G84" s="83"/>
      <c r="H84" s="83"/>
      <c r="I84" s="83"/>
      <c r="J84" s="83"/>
      <c r="K84" s="83"/>
      <c r="L84" s="83"/>
      <c r="M84" s="83"/>
      <c r="N84" s="83"/>
      <c r="O84" s="83"/>
      <c r="P84" s="84"/>
      <c r="R84" s="64" t="str">
        <f>IF('Rozpočet + Žádosti o změnu'!ER$2="ano",'Rozpočet + Žádosti o změnu'!EJ84,IF('Rozpočet + Žádosti o změnu'!EF$2="ano",'Rozpočet + Žádosti o změnu'!DX84,IF('Rozpočet + Žádosti o změnu'!DT$2="ano",'Rozpočet + Žádosti o změnu'!DL84,IF('Rozpočet + Žádosti o změnu'!DH$2="ano",'Rozpočet + Žádosti o změnu'!CZ84,IF('Rozpočet + Žádosti o změnu'!CV$2="ano",'Rozpočet + Žádosti o změnu'!CN84,IF('Rozpočet + Žádosti o změnu'!CJ$2="ano",'Rozpočet + Žádosti o změnu'!CB84,IF('Rozpočet + Žádosti o změnu'!BX$2="ano",'Rozpočet + Žádosti o změnu'!BP84,IF('Rozpočet + Žádosti o změnu'!BL$2="ano",'Rozpočet + Žádosti o změnu'!BD84,IF('Rozpočet + Žádosti o změnu'!AZ$2="ano",'Rozpočet + Žádosti o změnu'!AR84,IF('Rozpočet + Žádosti o změnu'!AN$2="ano",'Rozpočet + Žádosti o změnu'!AF84,'Rozpočet + Žádosti o změnu'!F84))))))))))</f>
        <v/>
      </c>
      <c r="S84" s="285" t="str">
        <f>IF($D84="","",SUMIFS('ZoR č. 1'!E84,'ZoR č. 1'!N84,"OK")+SUMIFS('ZoR č. 2'!E84,'ZoR č. 2'!N84,"OK")+SUMIFS('ZoR č. 3'!E84,'ZoR č. 3'!N84,"OK")+SUMIFS('ZoR č. 4'!E84,'ZoR č. 4'!N84,"OK")+SUMIFS('ZoR č. 5'!E84,'ZoR č. 5'!N84,"OK")+SUMIFS('ZoR č. 6'!E84,'ZoR č. 6'!N84,"OK")+SUMIFS('ZoR č. 7'!E84,'ZoR č. 7'!N84,"OK")+SUMIFS('ZoR č. 8'!E84,'ZoR č. 8'!N84,"OK")+SUMIFS('ZoR č. 9'!E84,'ZoR č. 9'!N84,"OK")+SUMIFS('ZoR č. 10'!E84,'ZoR č. 10'!N84,"OK")+SUMIFS(ZZoR!E84,ZZoR!N84,"OK"))</f>
        <v/>
      </c>
      <c r="T84" s="286" t="str">
        <f t="shared" si="1"/>
        <v/>
      </c>
    </row>
    <row r="85" spans="2:20" x14ac:dyDescent="0.25">
      <c r="B85" s="9" t="s">
        <v>218</v>
      </c>
      <c r="C85" s="75"/>
      <c r="D85" s="76"/>
      <c r="E85" s="53"/>
      <c r="F85" s="82"/>
      <c r="G85" s="83"/>
      <c r="H85" s="83"/>
      <c r="I85" s="83"/>
      <c r="J85" s="83"/>
      <c r="K85" s="83"/>
      <c r="L85" s="83"/>
      <c r="M85" s="83"/>
      <c r="N85" s="83"/>
      <c r="O85" s="83"/>
      <c r="P85" s="84"/>
      <c r="R85" s="64" t="str">
        <f>IF('Rozpočet + Žádosti o změnu'!ER$2="ano",'Rozpočet + Žádosti o změnu'!EJ85,IF('Rozpočet + Žádosti o změnu'!EF$2="ano",'Rozpočet + Žádosti o změnu'!DX85,IF('Rozpočet + Žádosti o změnu'!DT$2="ano",'Rozpočet + Žádosti o změnu'!DL85,IF('Rozpočet + Žádosti o změnu'!DH$2="ano",'Rozpočet + Žádosti o změnu'!CZ85,IF('Rozpočet + Žádosti o změnu'!CV$2="ano",'Rozpočet + Žádosti o změnu'!CN85,IF('Rozpočet + Žádosti o změnu'!CJ$2="ano",'Rozpočet + Žádosti o změnu'!CB85,IF('Rozpočet + Žádosti o změnu'!BX$2="ano",'Rozpočet + Žádosti o změnu'!BP85,IF('Rozpočet + Žádosti o změnu'!BL$2="ano",'Rozpočet + Žádosti o změnu'!BD85,IF('Rozpočet + Žádosti o změnu'!AZ$2="ano",'Rozpočet + Žádosti o změnu'!AR85,IF('Rozpočet + Žádosti o změnu'!AN$2="ano",'Rozpočet + Žádosti o změnu'!AF85,'Rozpočet + Žádosti o změnu'!F85))))))))))</f>
        <v/>
      </c>
      <c r="S85" s="285" t="str">
        <f>IF($D85="","",SUMIFS('ZoR č. 1'!E85,'ZoR č. 1'!N85,"OK")+SUMIFS('ZoR č. 2'!E85,'ZoR č. 2'!N85,"OK")+SUMIFS('ZoR č. 3'!E85,'ZoR č. 3'!N85,"OK")+SUMIFS('ZoR č. 4'!E85,'ZoR č. 4'!N85,"OK")+SUMIFS('ZoR č. 5'!E85,'ZoR č. 5'!N85,"OK")+SUMIFS('ZoR č. 6'!E85,'ZoR č. 6'!N85,"OK")+SUMIFS('ZoR č. 7'!E85,'ZoR č. 7'!N85,"OK")+SUMIFS('ZoR č. 8'!E85,'ZoR č. 8'!N85,"OK")+SUMIFS('ZoR č. 9'!E85,'ZoR č. 9'!N85,"OK")+SUMIFS('ZoR č. 10'!E85,'ZoR č. 10'!N85,"OK")+SUMIFS(ZZoR!E85,ZZoR!N85,"OK"))</f>
        <v/>
      </c>
      <c r="T85" s="286" t="str">
        <f t="shared" si="1"/>
        <v/>
      </c>
    </row>
    <row r="86" spans="2:20" x14ac:dyDescent="0.25">
      <c r="B86" s="9" t="s">
        <v>219</v>
      </c>
      <c r="C86" s="75"/>
      <c r="D86" s="76"/>
      <c r="E86" s="53"/>
      <c r="F86" s="82"/>
      <c r="G86" s="83"/>
      <c r="H86" s="83"/>
      <c r="I86" s="83"/>
      <c r="J86" s="83"/>
      <c r="K86" s="83"/>
      <c r="L86" s="83"/>
      <c r="M86" s="83"/>
      <c r="N86" s="83"/>
      <c r="O86" s="83"/>
      <c r="P86" s="84"/>
      <c r="R86" s="64" t="str">
        <f>IF('Rozpočet + Žádosti o změnu'!ER$2="ano",'Rozpočet + Žádosti o změnu'!EJ86,IF('Rozpočet + Žádosti o změnu'!EF$2="ano",'Rozpočet + Žádosti o změnu'!DX86,IF('Rozpočet + Žádosti o změnu'!DT$2="ano",'Rozpočet + Žádosti o změnu'!DL86,IF('Rozpočet + Žádosti o změnu'!DH$2="ano",'Rozpočet + Žádosti o změnu'!CZ86,IF('Rozpočet + Žádosti o změnu'!CV$2="ano",'Rozpočet + Žádosti o změnu'!CN86,IF('Rozpočet + Žádosti o změnu'!CJ$2="ano",'Rozpočet + Žádosti o změnu'!CB86,IF('Rozpočet + Žádosti o změnu'!BX$2="ano",'Rozpočet + Žádosti o změnu'!BP86,IF('Rozpočet + Žádosti o změnu'!BL$2="ano",'Rozpočet + Žádosti o změnu'!BD86,IF('Rozpočet + Žádosti o změnu'!AZ$2="ano",'Rozpočet + Žádosti o změnu'!AR86,IF('Rozpočet + Žádosti o změnu'!AN$2="ano",'Rozpočet + Žádosti o změnu'!AF86,'Rozpočet + Žádosti o změnu'!F86))))))))))</f>
        <v/>
      </c>
      <c r="S86" s="285" t="str">
        <f>IF($D86="","",SUMIFS('ZoR č. 1'!E86,'ZoR č. 1'!N86,"OK")+SUMIFS('ZoR č. 2'!E86,'ZoR č. 2'!N86,"OK")+SUMIFS('ZoR č. 3'!E86,'ZoR č. 3'!N86,"OK")+SUMIFS('ZoR č. 4'!E86,'ZoR č. 4'!N86,"OK")+SUMIFS('ZoR č. 5'!E86,'ZoR č. 5'!N86,"OK")+SUMIFS('ZoR č. 6'!E86,'ZoR č. 6'!N86,"OK")+SUMIFS('ZoR č. 7'!E86,'ZoR č. 7'!N86,"OK")+SUMIFS('ZoR č. 8'!E86,'ZoR č. 8'!N86,"OK")+SUMIFS('ZoR č. 9'!E86,'ZoR č. 9'!N86,"OK")+SUMIFS('ZoR č. 10'!E86,'ZoR č. 10'!N86,"OK")+SUMIFS(ZZoR!E86,ZZoR!N86,"OK"))</f>
        <v/>
      </c>
      <c r="T86" s="286" t="str">
        <f t="shared" si="1"/>
        <v/>
      </c>
    </row>
    <row r="87" spans="2:20" x14ac:dyDescent="0.25">
      <c r="B87" s="9" t="s">
        <v>220</v>
      </c>
      <c r="C87" s="75"/>
      <c r="D87" s="76"/>
      <c r="E87" s="53"/>
      <c r="F87" s="82"/>
      <c r="G87" s="83"/>
      <c r="H87" s="83"/>
      <c r="I87" s="83"/>
      <c r="J87" s="83"/>
      <c r="K87" s="83"/>
      <c r="L87" s="83"/>
      <c r="M87" s="83"/>
      <c r="N87" s="83"/>
      <c r="O87" s="83"/>
      <c r="P87" s="84"/>
      <c r="R87" s="64" t="str">
        <f>IF('Rozpočet + Žádosti o změnu'!ER$2="ano",'Rozpočet + Žádosti o změnu'!EJ87,IF('Rozpočet + Žádosti o změnu'!EF$2="ano",'Rozpočet + Žádosti o změnu'!DX87,IF('Rozpočet + Žádosti o změnu'!DT$2="ano",'Rozpočet + Žádosti o změnu'!DL87,IF('Rozpočet + Žádosti o změnu'!DH$2="ano",'Rozpočet + Žádosti o změnu'!CZ87,IF('Rozpočet + Žádosti o změnu'!CV$2="ano",'Rozpočet + Žádosti o změnu'!CN87,IF('Rozpočet + Žádosti o změnu'!CJ$2="ano",'Rozpočet + Žádosti o změnu'!CB87,IF('Rozpočet + Žádosti o změnu'!BX$2="ano",'Rozpočet + Žádosti o změnu'!BP87,IF('Rozpočet + Žádosti o změnu'!BL$2="ano",'Rozpočet + Žádosti o změnu'!BD87,IF('Rozpočet + Žádosti o změnu'!AZ$2="ano",'Rozpočet + Žádosti o změnu'!AR87,IF('Rozpočet + Žádosti o změnu'!AN$2="ano",'Rozpočet + Žádosti o změnu'!AF87,'Rozpočet + Žádosti o změnu'!F87))))))))))</f>
        <v/>
      </c>
      <c r="S87" s="285" t="str">
        <f>IF($D87="","",SUMIFS('ZoR č. 1'!E87,'ZoR č. 1'!N87,"OK")+SUMIFS('ZoR č. 2'!E87,'ZoR č. 2'!N87,"OK")+SUMIFS('ZoR č. 3'!E87,'ZoR č. 3'!N87,"OK")+SUMIFS('ZoR č. 4'!E87,'ZoR č. 4'!N87,"OK")+SUMIFS('ZoR č. 5'!E87,'ZoR č. 5'!N87,"OK")+SUMIFS('ZoR č. 6'!E87,'ZoR č. 6'!N87,"OK")+SUMIFS('ZoR č. 7'!E87,'ZoR č. 7'!N87,"OK")+SUMIFS('ZoR č. 8'!E87,'ZoR č. 8'!N87,"OK")+SUMIFS('ZoR č. 9'!E87,'ZoR č. 9'!N87,"OK")+SUMIFS('ZoR č. 10'!E87,'ZoR č. 10'!N87,"OK")+SUMIFS(ZZoR!E87,ZZoR!N87,"OK"))</f>
        <v/>
      </c>
      <c r="T87" s="286" t="str">
        <f t="shared" si="1"/>
        <v/>
      </c>
    </row>
    <row r="88" spans="2:20" x14ac:dyDescent="0.25">
      <c r="B88" s="9" t="s">
        <v>221</v>
      </c>
      <c r="C88" s="75"/>
      <c r="D88" s="76"/>
      <c r="E88" s="53"/>
      <c r="F88" s="82"/>
      <c r="G88" s="83"/>
      <c r="H88" s="83"/>
      <c r="I88" s="83"/>
      <c r="J88" s="83"/>
      <c r="K88" s="83"/>
      <c r="L88" s="83"/>
      <c r="M88" s="83"/>
      <c r="N88" s="83"/>
      <c r="O88" s="83"/>
      <c r="P88" s="84"/>
      <c r="R88" s="64" t="str">
        <f>IF('Rozpočet + Žádosti o změnu'!ER$2="ano",'Rozpočet + Žádosti o změnu'!EJ88,IF('Rozpočet + Žádosti o změnu'!EF$2="ano",'Rozpočet + Žádosti o změnu'!DX88,IF('Rozpočet + Žádosti o změnu'!DT$2="ano",'Rozpočet + Žádosti o změnu'!DL88,IF('Rozpočet + Žádosti o změnu'!DH$2="ano",'Rozpočet + Žádosti o změnu'!CZ88,IF('Rozpočet + Žádosti o změnu'!CV$2="ano",'Rozpočet + Žádosti o změnu'!CN88,IF('Rozpočet + Žádosti o změnu'!CJ$2="ano",'Rozpočet + Žádosti o změnu'!CB88,IF('Rozpočet + Žádosti o změnu'!BX$2="ano",'Rozpočet + Žádosti o změnu'!BP88,IF('Rozpočet + Žádosti o změnu'!BL$2="ano",'Rozpočet + Žádosti o změnu'!BD88,IF('Rozpočet + Žádosti o změnu'!AZ$2="ano",'Rozpočet + Žádosti o změnu'!AR88,IF('Rozpočet + Žádosti o změnu'!AN$2="ano",'Rozpočet + Žádosti o změnu'!AF88,'Rozpočet + Žádosti o změnu'!F88))))))))))</f>
        <v/>
      </c>
      <c r="S88" s="285" t="str">
        <f>IF($D88="","",SUMIFS('ZoR č. 1'!E88,'ZoR č. 1'!N88,"OK")+SUMIFS('ZoR č. 2'!E88,'ZoR č. 2'!N88,"OK")+SUMIFS('ZoR č. 3'!E88,'ZoR č. 3'!N88,"OK")+SUMIFS('ZoR č. 4'!E88,'ZoR č. 4'!N88,"OK")+SUMIFS('ZoR č. 5'!E88,'ZoR č. 5'!N88,"OK")+SUMIFS('ZoR č. 6'!E88,'ZoR č. 6'!N88,"OK")+SUMIFS('ZoR č. 7'!E88,'ZoR č. 7'!N88,"OK")+SUMIFS('ZoR č. 8'!E88,'ZoR č. 8'!N88,"OK")+SUMIFS('ZoR č. 9'!E88,'ZoR č. 9'!N88,"OK")+SUMIFS('ZoR č. 10'!E88,'ZoR č. 10'!N88,"OK")+SUMIFS(ZZoR!E88,ZZoR!N88,"OK"))</f>
        <v/>
      </c>
      <c r="T88" s="286" t="str">
        <f t="shared" si="1"/>
        <v/>
      </c>
    </row>
    <row r="89" spans="2:20" x14ac:dyDescent="0.25">
      <c r="B89" s="9" t="s">
        <v>222</v>
      </c>
      <c r="C89" s="75"/>
      <c r="D89" s="76"/>
      <c r="E89" s="53"/>
      <c r="F89" s="82"/>
      <c r="G89" s="83"/>
      <c r="H89" s="83"/>
      <c r="I89" s="83"/>
      <c r="J89" s="83"/>
      <c r="K89" s="83"/>
      <c r="L89" s="83"/>
      <c r="M89" s="83"/>
      <c r="N89" s="83"/>
      <c r="O89" s="83"/>
      <c r="P89" s="84"/>
      <c r="R89" s="64" t="str">
        <f>IF('Rozpočet + Žádosti o změnu'!ER$2="ano",'Rozpočet + Žádosti o změnu'!EJ89,IF('Rozpočet + Žádosti o změnu'!EF$2="ano",'Rozpočet + Žádosti o změnu'!DX89,IF('Rozpočet + Žádosti o změnu'!DT$2="ano",'Rozpočet + Žádosti o změnu'!DL89,IF('Rozpočet + Žádosti o změnu'!DH$2="ano",'Rozpočet + Žádosti o změnu'!CZ89,IF('Rozpočet + Žádosti o změnu'!CV$2="ano",'Rozpočet + Žádosti o změnu'!CN89,IF('Rozpočet + Žádosti o změnu'!CJ$2="ano",'Rozpočet + Žádosti o změnu'!CB89,IF('Rozpočet + Žádosti o změnu'!BX$2="ano",'Rozpočet + Žádosti o změnu'!BP89,IF('Rozpočet + Žádosti o změnu'!BL$2="ano",'Rozpočet + Žádosti o změnu'!BD89,IF('Rozpočet + Žádosti o změnu'!AZ$2="ano",'Rozpočet + Žádosti o změnu'!AR89,IF('Rozpočet + Žádosti o změnu'!AN$2="ano",'Rozpočet + Žádosti o změnu'!AF89,'Rozpočet + Žádosti o změnu'!F89))))))))))</f>
        <v/>
      </c>
      <c r="S89" s="285" t="str">
        <f>IF($D89="","",SUMIFS('ZoR č. 1'!E89,'ZoR č. 1'!N89,"OK")+SUMIFS('ZoR č. 2'!E89,'ZoR č. 2'!N89,"OK")+SUMIFS('ZoR č. 3'!E89,'ZoR č. 3'!N89,"OK")+SUMIFS('ZoR č. 4'!E89,'ZoR č. 4'!N89,"OK")+SUMIFS('ZoR č. 5'!E89,'ZoR č. 5'!N89,"OK")+SUMIFS('ZoR č. 6'!E89,'ZoR č. 6'!N89,"OK")+SUMIFS('ZoR č. 7'!E89,'ZoR č. 7'!N89,"OK")+SUMIFS('ZoR č. 8'!E89,'ZoR č. 8'!N89,"OK")+SUMIFS('ZoR č. 9'!E89,'ZoR č. 9'!N89,"OK")+SUMIFS('ZoR č. 10'!E89,'ZoR č. 10'!N89,"OK")+SUMIFS(ZZoR!E89,ZZoR!N89,"OK"))</f>
        <v/>
      </c>
      <c r="T89" s="286" t="str">
        <f t="shared" si="1"/>
        <v/>
      </c>
    </row>
    <row r="90" spans="2:20" x14ac:dyDescent="0.25">
      <c r="B90" s="9" t="s">
        <v>223</v>
      </c>
      <c r="C90" s="75"/>
      <c r="D90" s="76"/>
      <c r="E90" s="53"/>
      <c r="F90" s="82"/>
      <c r="G90" s="83"/>
      <c r="H90" s="83"/>
      <c r="I90" s="83"/>
      <c r="J90" s="83"/>
      <c r="K90" s="83"/>
      <c r="L90" s="83"/>
      <c r="M90" s="83"/>
      <c r="N90" s="83"/>
      <c r="O90" s="83"/>
      <c r="P90" s="84"/>
      <c r="R90" s="64" t="str">
        <f>IF('Rozpočet + Žádosti o změnu'!ER$2="ano",'Rozpočet + Žádosti o změnu'!EJ90,IF('Rozpočet + Žádosti o změnu'!EF$2="ano",'Rozpočet + Žádosti o změnu'!DX90,IF('Rozpočet + Žádosti o změnu'!DT$2="ano",'Rozpočet + Žádosti o změnu'!DL90,IF('Rozpočet + Žádosti o změnu'!DH$2="ano",'Rozpočet + Žádosti o změnu'!CZ90,IF('Rozpočet + Žádosti o změnu'!CV$2="ano",'Rozpočet + Žádosti o změnu'!CN90,IF('Rozpočet + Žádosti o změnu'!CJ$2="ano",'Rozpočet + Žádosti o změnu'!CB90,IF('Rozpočet + Žádosti o změnu'!BX$2="ano",'Rozpočet + Žádosti o změnu'!BP90,IF('Rozpočet + Žádosti o změnu'!BL$2="ano",'Rozpočet + Žádosti o změnu'!BD90,IF('Rozpočet + Žádosti o změnu'!AZ$2="ano",'Rozpočet + Žádosti o změnu'!AR90,IF('Rozpočet + Žádosti o změnu'!AN$2="ano",'Rozpočet + Žádosti o změnu'!AF90,'Rozpočet + Žádosti o změnu'!F90))))))))))</f>
        <v/>
      </c>
      <c r="S90" s="285" t="str">
        <f>IF($D90="","",SUMIFS('ZoR č. 1'!E90,'ZoR č. 1'!N90,"OK")+SUMIFS('ZoR č. 2'!E90,'ZoR č. 2'!N90,"OK")+SUMIFS('ZoR č. 3'!E90,'ZoR č. 3'!N90,"OK")+SUMIFS('ZoR č. 4'!E90,'ZoR č. 4'!N90,"OK")+SUMIFS('ZoR č. 5'!E90,'ZoR č. 5'!N90,"OK")+SUMIFS('ZoR č. 6'!E90,'ZoR č. 6'!N90,"OK")+SUMIFS('ZoR č. 7'!E90,'ZoR č. 7'!N90,"OK")+SUMIFS('ZoR č. 8'!E90,'ZoR č. 8'!N90,"OK")+SUMIFS('ZoR č. 9'!E90,'ZoR č. 9'!N90,"OK")+SUMIFS('ZoR č. 10'!E90,'ZoR č. 10'!N90,"OK")+SUMIFS(ZZoR!E90,ZZoR!N90,"OK"))</f>
        <v/>
      </c>
      <c r="T90" s="286" t="str">
        <f t="shared" si="1"/>
        <v/>
      </c>
    </row>
    <row r="91" spans="2:20" x14ac:dyDescent="0.25">
      <c r="B91" s="9" t="s">
        <v>224</v>
      </c>
      <c r="C91" s="75"/>
      <c r="D91" s="76"/>
      <c r="E91" s="53"/>
      <c r="F91" s="82"/>
      <c r="G91" s="83"/>
      <c r="H91" s="83"/>
      <c r="I91" s="83"/>
      <c r="J91" s="83"/>
      <c r="K91" s="83"/>
      <c r="L91" s="83"/>
      <c r="M91" s="83"/>
      <c r="N91" s="83"/>
      <c r="O91" s="83"/>
      <c r="P91" s="84"/>
      <c r="R91" s="64" t="str">
        <f>IF('Rozpočet + Žádosti o změnu'!ER$2="ano",'Rozpočet + Žádosti o změnu'!EJ91,IF('Rozpočet + Žádosti o změnu'!EF$2="ano",'Rozpočet + Žádosti o změnu'!DX91,IF('Rozpočet + Žádosti o změnu'!DT$2="ano",'Rozpočet + Žádosti o změnu'!DL91,IF('Rozpočet + Žádosti o změnu'!DH$2="ano",'Rozpočet + Žádosti o změnu'!CZ91,IF('Rozpočet + Žádosti o změnu'!CV$2="ano",'Rozpočet + Žádosti o změnu'!CN91,IF('Rozpočet + Žádosti o změnu'!CJ$2="ano",'Rozpočet + Žádosti o změnu'!CB91,IF('Rozpočet + Žádosti o změnu'!BX$2="ano",'Rozpočet + Žádosti o změnu'!BP91,IF('Rozpočet + Žádosti o změnu'!BL$2="ano",'Rozpočet + Žádosti o změnu'!BD91,IF('Rozpočet + Žádosti o změnu'!AZ$2="ano",'Rozpočet + Žádosti o změnu'!AR91,IF('Rozpočet + Žádosti o změnu'!AN$2="ano",'Rozpočet + Žádosti o změnu'!AF91,'Rozpočet + Žádosti o změnu'!F91))))))))))</f>
        <v/>
      </c>
      <c r="S91" s="285" t="str">
        <f>IF($D91="","",SUMIFS('ZoR č. 1'!E91,'ZoR č. 1'!N91,"OK")+SUMIFS('ZoR č. 2'!E91,'ZoR č. 2'!N91,"OK")+SUMIFS('ZoR č. 3'!E91,'ZoR č. 3'!N91,"OK")+SUMIFS('ZoR č. 4'!E91,'ZoR č. 4'!N91,"OK")+SUMIFS('ZoR č. 5'!E91,'ZoR č. 5'!N91,"OK")+SUMIFS('ZoR č. 6'!E91,'ZoR č. 6'!N91,"OK")+SUMIFS('ZoR č. 7'!E91,'ZoR č. 7'!N91,"OK")+SUMIFS('ZoR č. 8'!E91,'ZoR č. 8'!N91,"OK")+SUMIFS('ZoR č. 9'!E91,'ZoR č. 9'!N91,"OK")+SUMIFS('ZoR č. 10'!E91,'ZoR č. 10'!N91,"OK")+SUMIFS(ZZoR!E91,ZZoR!N91,"OK"))</f>
        <v/>
      </c>
      <c r="T91" s="286" t="str">
        <f t="shared" si="1"/>
        <v/>
      </c>
    </row>
    <row r="92" spans="2:20" x14ac:dyDescent="0.25">
      <c r="B92" s="9" t="s">
        <v>225</v>
      </c>
      <c r="C92" s="75"/>
      <c r="D92" s="76"/>
      <c r="E92" s="53"/>
      <c r="F92" s="82"/>
      <c r="G92" s="83"/>
      <c r="H92" s="83"/>
      <c r="I92" s="83"/>
      <c r="J92" s="83"/>
      <c r="K92" s="83"/>
      <c r="L92" s="83"/>
      <c r="M92" s="83"/>
      <c r="N92" s="83"/>
      <c r="O92" s="83"/>
      <c r="P92" s="84"/>
      <c r="R92" s="64" t="str">
        <f>IF('Rozpočet + Žádosti o změnu'!ER$2="ano",'Rozpočet + Žádosti o změnu'!EJ92,IF('Rozpočet + Žádosti o změnu'!EF$2="ano",'Rozpočet + Žádosti o změnu'!DX92,IF('Rozpočet + Žádosti o změnu'!DT$2="ano",'Rozpočet + Žádosti o změnu'!DL92,IF('Rozpočet + Žádosti o změnu'!DH$2="ano",'Rozpočet + Žádosti o změnu'!CZ92,IF('Rozpočet + Žádosti o změnu'!CV$2="ano",'Rozpočet + Žádosti o změnu'!CN92,IF('Rozpočet + Žádosti o změnu'!CJ$2="ano",'Rozpočet + Žádosti o změnu'!CB92,IF('Rozpočet + Žádosti o změnu'!BX$2="ano",'Rozpočet + Žádosti o změnu'!BP92,IF('Rozpočet + Žádosti o změnu'!BL$2="ano",'Rozpočet + Žádosti o změnu'!BD92,IF('Rozpočet + Žádosti o změnu'!AZ$2="ano",'Rozpočet + Žádosti o změnu'!AR92,IF('Rozpočet + Žádosti o změnu'!AN$2="ano",'Rozpočet + Žádosti o změnu'!AF92,'Rozpočet + Žádosti o změnu'!F92))))))))))</f>
        <v/>
      </c>
      <c r="S92" s="285" t="str">
        <f>IF($D92="","",SUMIFS('ZoR č. 1'!E92,'ZoR č. 1'!N92,"OK")+SUMIFS('ZoR č. 2'!E92,'ZoR č. 2'!N92,"OK")+SUMIFS('ZoR č. 3'!E92,'ZoR č. 3'!N92,"OK")+SUMIFS('ZoR č. 4'!E92,'ZoR č. 4'!N92,"OK")+SUMIFS('ZoR č. 5'!E92,'ZoR č. 5'!N92,"OK")+SUMIFS('ZoR č. 6'!E92,'ZoR č. 6'!N92,"OK")+SUMIFS('ZoR č. 7'!E92,'ZoR č. 7'!N92,"OK")+SUMIFS('ZoR č. 8'!E92,'ZoR č. 8'!N92,"OK")+SUMIFS('ZoR č. 9'!E92,'ZoR č. 9'!N92,"OK")+SUMIFS('ZoR č. 10'!E92,'ZoR č. 10'!N92,"OK")+SUMIFS(ZZoR!E92,ZZoR!N92,"OK"))</f>
        <v/>
      </c>
      <c r="T92" s="286" t="str">
        <f t="shared" si="1"/>
        <v/>
      </c>
    </row>
    <row r="93" spans="2:20" x14ac:dyDescent="0.25">
      <c r="B93" s="9" t="s">
        <v>226</v>
      </c>
      <c r="C93" s="75"/>
      <c r="D93" s="76"/>
      <c r="E93" s="53"/>
      <c r="F93" s="82"/>
      <c r="G93" s="83"/>
      <c r="H93" s="83"/>
      <c r="I93" s="83"/>
      <c r="J93" s="83"/>
      <c r="K93" s="83"/>
      <c r="L93" s="83"/>
      <c r="M93" s="83"/>
      <c r="N93" s="83"/>
      <c r="O93" s="83"/>
      <c r="P93" s="84"/>
      <c r="R93" s="64" t="str">
        <f>IF('Rozpočet + Žádosti o změnu'!ER$2="ano",'Rozpočet + Žádosti o změnu'!EJ93,IF('Rozpočet + Žádosti o změnu'!EF$2="ano",'Rozpočet + Žádosti o změnu'!DX93,IF('Rozpočet + Žádosti o změnu'!DT$2="ano",'Rozpočet + Žádosti o změnu'!DL93,IF('Rozpočet + Žádosti o změnu'!DH$2="ano",'Rozpočet + Žádosti o změnu'!CZ93,IF('Rozpočet + Žádosti o změnu'!CV$2="ano",'Rozpočet + Žádosti o změnu'!CN93,IF('Rozpočet + Žádosti o změnu'!CJ$2="ano",'Rozpočet + Žádosti o změnu'!CB93,IF('Rozpočet + Žádosti o změnu'!BX$2="ano",'Rozpočet + Žádosti o změnu'!BP93,IF('Rozpočet + Žádosti o změnu'!BL$2="ano",'Rozpočet + Žádosti o změnu'!BD93,IF('Rozpočet + Žádosti o změnu'!AZ$2="ano",'Rozpočet + Žádosti o změnu'!AR93,IF('Rozpočet + Žádosti o změnu'!AN$2="ano",'Rozpočet + Žádosti o změnu'!AF93,'Rozpočet + Žádosti o změnu'!F93))))))))))</f>
        <v/>
      </c>
      <c r="S93" s="285" t="str">
        <f>IF($D93="","",SUMIFS('ZoR č. 1'!E93,'ZoR č. 1'!N93,"OK")+SUMIFS('ZoR č. 2'!E93,'ZoR č. 2'!N93,"OK")+SUMIFS('ZoR č. 3'!E93,'ZoR č. 3'!N93,"OK")+SUMIFS('ZoR č. 4'!E93,'ZoR č. 4'!N93,"OK")+SUMIFS('ZoR č. 5'!E93,'ZoR č. 5'!N93,"OK")+SUMIFS('ZoR č. 6'!E93,'ZoR č. 6'!N93,"OK")+SUMIFS('ZoR č. 7'!E93,'ZoR č. 7'!N93,"OK")+SUMIFS('ZoR č. 8'!E93,'ZoR č. 8'!N93,"OK")+SUMIFS('ZoR č. 9'!E93,'ZoR č. 9'!N93,"OK")+SUMIFS('ZoR č. 10'!E93,'ZoR č. 10'!N93,"OK")+SUMIFS(ZZoR!E93,ZZoR!N93,"OK"))</f>
        <v/>
      </c>
      <c r="T93" s="286" t="str">
        <f t="shared" si="1"/>
        <v/>
      </c>
    </row>
    <row r="94" spans="2:20" x14ac:dyDescent="0.25">
      <c r="B94" s="9" t="s">
        <v>227</v>
      </c>
      <c r="C94" s="75"/>
      <c r="D94" s="76"/>
      <c r="E94" s="53"/>
      <c r="F94" s="82"/>
      <c r="G94" s="83"/>
      <c r="H94" s="83"/>
      <c r="I94" s="83"/>
      <c r="J94" s="83"/>
      <c r="K94" s="83"/>
      <c r="L94" s="83"/>
      <c r="M94" s="83"/>
      <c r="N94" s="83"/>
      <c r="O94" s="83"/>
      <c r="P94" s="84"/>
      <c r="R94" s="64" t="str">
        <f>IF('Rozpočet + Žádosti o změnu'!ER$2="ano",'Rozpočet + Žádosti o změnu'!EJ94,IF('Rozpočet + Žádosti o změnu'!EF$2="ano",'Rozpočet + Žádosti o změnu'!DX94,IF('Rozpočet + Žádosti o změnu'!DT$2="ano",'Rozpočet + Žádosti o změnu'!DL94,IF('Rozpočet + Žádosti o změnu'!DH$2="ano",'Rozpočet + Žádosti o změnu'!CZ94,IF('Rozpočet + Žádosti o změnu'!CV$2="ano",'Rozpočet + Žádosti o změnu'!CN94,IF('Rozpočet + Žádosti o změnu'!CJ$2="ano",'Rozpočet + Žádosti o změnu'!CB94,IF('Rozpočet + Žádosti o změnu'!BX$2="ano",'Rozpočet + Žádosti o změnu'!BP94,IF('Rozpočet + Žádosti o změnu'!BL$2="ano",'Rozpočet + Žádosti o změnu'!BD94,IF('Rozpočet + Žádosti o změnu'!AZ$2="ano",'Rozpočet + Žádosti o změnu'!AR94,IF('Rozpočet + Žádosti o změnu'!AN$2="ano",'Rozpočet + Žádosti o změnu'!AF94,'Rozpočet + Žádosti o změnu'!F94))))))))))</f>
        <v/>
      </c>
      <c r="S94" s="285" t="str">
        <f>IF($D94="","",SUMIFS('ZoR č. 1'!E94,'ZoR č. 1'!N94,"OK")+SUMIFS('ZoR č. 2'!E94,'ZoR č. 2'!N94,"OK")+SUMIFS('ZoR č. 3'!E94,'ZoR č. 3'!N94,"OK")+SUMIFS('ZoR č. 4'!E94,'ZoR č. 4'!N94,"OK")+SUMIFS('ZoR č. 5'!E94,'ZoR č. 5'!N94,"OK")+SUMIFS('ZoR č. 6'!E94,'ZoR č. 6'!N94,"OK")+SUMIFS('ZoR č. 7'!E94,'ZoR č. 7'!N94,"OK")+SUMIFS('ZoR č. 8'!E94,'ZoR č. 8'!N94,"OK")+SUMIFS('ZoR č. 9'!E94,'ZoR č. 9'!N94,"OK")+SUMIFS('ZoR č. 10'!E94,'ZoR č. 10'!N94,"OK")+SUMIFS(ZZoR!E94,ZZoR!N94,"OK"))</f>
        <v/>
      </c>
      <c r="T94" s="286" t="str">
        <f t="shared" si="1"/>
        <v/>
      </c>
    </row>
    <row r="95" spans="2:20" x14ac:dyDescent="0.25">
      <c r="B95" s="9" t="s">
        <v>228</v>
      </c>
      <c r="C95" s="75"/>
      <c r="D95" s="76"/>
      <c r="E95" s="53"/>
      <c r="F95" s="82"/>
      <c r="G95" s="83"/>
      <c r="H95" s="83"/>
      <c r="I95" s="83"/>
      <c r="J95" s="83"/>
      <c r="K95" s="83"/>
      <c r="L95" s="83"/>
      <c r="M95" s="83"/>
      <c r="N95" s="83"/>
      <c r="O95" s="83"/>
      <c r="P95" s="84"/>
      <c r="R95" s="64" t="str">
        <f>IF('Rozpočet + Žádosti o změnu'!ER$2="ano",'Rozpočet + Žádosti o změnu'!EJ95,IF('Rozpočet + Žádosti o změnu'!EF$2="ano",'Rozpočet + Žádosti o změnu'!DX95,IF('Rozpočet + Žádosti o změnu'!DT$2="ano",'Rozpočet + Žádosti o změnu'!DL95,IF('Rozpočet + Žádosti o změnu'!DH$2="ano",'Rozpočet + Žádosti o změnu'!CZ95,IF('Rozpočet + Žádosti o změnu'!CV$2="ano",'Rozpočet + Žádosti o změnu'!CN95,IF('Rozpočet + Žádosti o změnu'!CJ$2="ano",'Rozpočet + Žádosti o změnu'!CB95,IF('Rozpočet + Žádosti o změnu'!BX$2="ano",'Rozpočet + Žádosti o změnu'!BP95,IF('Rozpočet + Žádosti o změnu'!BL$2="ano",'Rozpočet + Žádosti o změnu'!BD95,IF('Rozpočet + Žádosti o změnu'!AZ$2="ano",'Rozpočet + Žádosti o změnu'!AR95,IF('Rozpočet + Žádosti o změnu'!AN$2="ano",'Rozpočet + Žádosti o změnu'!AF95,'Rozpočet + Žádosti o změnu'!F95))))))))))</f>
        <v/>
      </c>
      <c r="S95" s="285" t="str">
        <f>IF($D95="","",SUMIFS('ZoR č. 1'!E95,'ZoR č. 1'!N95,"OK")+SUMIFS('ZoR č. 2'!E95,'ZoR č. 2'!N95,"OK")+SUMIFS('ZoR č. 3'!E95,'ZoR č. 3'!N95,"OK")+SUMIFS('ZoR č. 4'!E95,'ZoR č. 4'!N95,"OK")+SUMIFS('ZoR č. 5'!E95,'ZoR č. 5'!N95,"OK")+SUMIFS('ZoR č. 6'!E95,'ZoR č. 6'!N95,"OK")+SUMIFS('ZoR č. 7'!E95,'ZoR č. 7'!N95,"OK")+SUMIFS('ZoR č. 8'!E95,'ZoR č. 8'!N95,"OK")+SUMIFS('ZoR č. 9'!E95,'ZoR č. 9'!N95,"OK")+SUMIFS('ZoR č. 10'!E95,'ZoR č. 10'!N95,"OK")+SUMIFS(ZZoR!E95,ZZoR!N95,"OK"))</f>
        <v/>
      </c>
      <c r="T95" s="286" t="str">
        <f t="shared" si="1"/>
        <v/>
      </c>
    </row>
    <row r="96" spans="2:20" x14ac:dyDescent="0.25">
      <c r="B96" s="9" t="s">
        <v>229</v>
      </c>
      <c r="C96" s="75"/>
      <c r="D96" s="76"/>
      <c r="E96" s="53"/>
      <c r="F96" s="82"/>
      <c r="G96" s="83"/>
      <c r="H96" s="83"/>
      <c r="I96" s="83"/>
      <c r="J96" s="83"/>
      <c r="K96" s="83"/>
      <c r="L96" s="83"/>
      <c r="M96" s="83"/>
      <c r="N96" s="83"/>
      <c r="O96" s="83"/>
      <c r="P96" s="84"/>
      <c r="R96" s="64" t="str">
        <f>IF('Rozpočet + Žádosti o změnu'!ER$2="ano",'Rozpočet + Žádosti o změnu'!EJ96,IF('Rozpočet + Žádosti o změnu'!EF$2="ano",'Rozpočet + Žádosti o změnu'!DX96,IF('Rozpočet + Žádosti o změnu'!DT$2="ano",'Rozpočet + Žádosti o změnu'!DL96,IF('Rozpočet + Žádosti o změnu'!DH$2="ano",'Rozpočet + Žádosti o změnu'!CZ96,IF('Rozpočet + Žádosti o změnu'!CV$2="ano",'Rozpočet + Žádosti o změnu'!CN96,IF('Rozpočet + Žádosti o změnu'!CJ$2="ano",'Rozpočet + Žádosti o změnu'!CB96,IF('Rozpočet + Žádosti o změnu'!BX$2="ano",'Rozpočet + Žádosti o změnu'!BP96,IF('Rozpočet + Žádosti o změnu'!BL$2="ano",'Rozpočet + Žádosti o změnu'!BD96,IF('Rozpočet + Žádosti o změnu'!AZ$2="ano",'Rozpočet + Žádosti o změnu'!AR96,IF('Rozpočet + Žádosti o změnu'!AN$2="ano",'Rozpočet + Žádosti o změnu'!AF96,'Rozpočet + Žádosti o změnu'!F96))))))))))</f>
        <v/>
      </c>
      <c r="S96" s="285" t="str">
        <f>IF($D96="","",SUMIFS('ZoR č. 1'!E96,'ZoR č. 1'!N96,"OK")+SUMIFS('ZoR č. 2'!E96,'ZoR č. 2'!N96,"OK")+SUMIFS('ZoR č. 3'!E96,'ZoR č. 3'!N96,"OK")+SUMIFS('ZoR č. 4'!E96,'ZoR č. 4'!N96,"OK")+SUMIFS('ZoR č. 5'!E96,'ZoR č. 5'!N96,"OK")+SUMIFS('ZoR č. 6'!E96,'ZoR č. 6'!N96,"OK")+SUMIFS('ZoR č. 7'!E96,'ZoR č. 7'!N96,"OK")+SUMIFS('ZoR č. 8'!E96,'ZoR č. 8'!N96,"OK")+SUMIFS('ZoR č. 9'!E96,'ZoR č. 9'!N96,"OK")+SUMIFS('ZoR č. 10'!E96,'ZoR č. 10'!N96,"OK")+SUMIFS(ZZoR!E96,ZZoR!N96,"OK"))</f>
        <v/>
      </c>
      <c r="T96" s="286" t="str">
        <f t="shared" si="1"/>
        <v/>
      </c>
    </row>
    <row r="97" spans="2:20" x14ac:dyDescent="0.25">
      <c r="B97" s="9" t="s">
        <v>230</v>
      </c>
      <c r="C97" s="75"/>
      <c r="D97" s="76"/>
      <c r="E97" s="53"/>
      <c r="F97" s="82"/>
      <c r="G97" s="83"/>
      <c r="H97" s="83"/>
      <c r="I97" s="83"/>
      <c r="J97" s="83"/>
      <c r="K97" s="83"/>
      <c r="L97" s="83"/>
      <c r="M97" s="83"/>
      <c r="N97" s="83"/>
      <c r="O97" s="83"/>
      <c r="P97" s="84"/>
      <c r="R97" s="64" t="str">
        <f>IF('Rozpočet + Žádosti o změnu'!ER$2="ano",'Rozpočet + Žádosti o změnu'!EJ97,IF('Rozpočet + Žádosti o změnu'!EF$2="ano",'Rozpočet + Žádosti o změnu'!DX97,IF('Rozpočet + Žádosti o změnu'!DT$2="ano",'Rozpočet + Žádosti o změnu'!DL97,IF('Rozpočet + Žádosti o změnu'!DH$2="ano",'Rozpočet + Žádosti o změnu'!CZ97,IF('Rozpočet + Žádosti o změnu'!CV$2="ano",'Rozpočet + Žádosti o změnu'!CN97,IF('Rozpočet + Žádosti o změnu'!CJ$2="ano",'Rozpočet + Žádosti o změnu'!CB97,IF('Rozpočet + Žádosti o změnu'!BX$2="ano",'Rozpočet + Žádosti o změnu'!BP97,IF('Rozpočet + Žádosti o změnu'!BL$2="ano",'Rozpočet + Žádosti o změnu'!BD97,IF('Rozpočet + Žádosti o změnu'!AZ$2="ano",'Rozpočet + Žádosti o změnu'!AR97,IF('Rozpočet + Žádosti o změnu'!AN$2="ano",'Rozpočet + Žádosti o změnu'!AF97,'Rozpočet + Žádosti o změnu'!F97))))))))))</f>
        <v/>
      </c>
      <c r="S97" s="285" t="str">
        <f>IF($D97="","",SUMIFS('ZoR č. 1'!E97,'ZoR č. 1'!N97,"OK")+SUMIFS('ZoR č. 2'!E97,'ZoR č. 2'!N97,"OK")+SUMIFS('ZoR č. 3'!E97,'ZoR č. 3'!N97,"OK")+SUMIFS('ZoR č. 4'!E97,'ZoR č. 4'!N97,"OK")+SUMIFS('ZoR č. 5'!E97,'ZoR č. 5'!N97,"OK")+SUMIFS('ZoR č. 6'!E97,'ZoR č. 6'!N97,"OK")+SUMIFS('ZoR č. 7'!E97,'ZoR č. 7'!N97,"OK")+SUMIFS('ZoR č. 8'!E97,'ZoR č. 8'!N97,"OK")+SUMIFS('ZoR č. 9'!E97,'ZoR č. 9'!N97,"OK")+SUMIFS('ZoR č. 10'!E97,'ZoR č. 10'!N97,"OK")+SUMIFS(ZZoR!E97,ZZoR!N97,"OK"))</f>
        <v/>
      </c>
      <c r="T97" s="286" t="str">
        <f t="shared" si="1"/>
        <v/>
      </c>
    </row>
    <row r="98" spans="2:20" x14ac:dyDescent="0.25">
      <c r="B98" s="9" t="s">
        <v>231</v>
      </c>
      <c r="C98" s="75"/>
      <c r="D98" s="76"/>
      <c r="E98" s="53"/>
      <c r="F98" s="82"/>
      <c r="G98" s="83"/>
      <c r="H98" s="83"/>
      <c r="I98" s="83"/>
      <c r="J98" s="83"/>
      <c r="K98" s="83"/>
      <c r="L98" s="83"/>
      <c r="M98" s="83"/>
      <c r="N98" s="83"/>
      <c r="O98" s="83"/>
      <c r="P98" s="84"/>
      <c r="R98" s="64" t="str">
        <f>IF('Rozpočet + Žádosti o změnu'!ER$2="ano",'Rozpočet + Žádosti o změnu'!EJ98,IF('Rozpočet + Žádosti o změnu'!EF$2="ano",'Rozpočet + Žádosti o změnu'!DX98,IF('Rozpočet + Žádosti o změnu'!DT$2="ano",'Rozpočet + Žádosti o změnu'!DL98,IF('Rozpočet + Žádosti o změnu'!DH$2="ano",'Rozpočet + Žádosti o změnu'!CZ98,IF('Rozpočet + Žádosti o změnu'!CV$2="ano",'Rozpočet + Žádosti o změnu'!CN98,IF('Rozpočet + Žádosti o změnu'!CJ$2="ano",'Rozpočet + Žádosti o změnu'!CB98,IF('Rozpočet + Žádosti o změnu'!BX$2="ano",'Rozpočet + Žádosti o změnu'!BP98,IF('Rozpočet + Žádosti o změnu'!BL$2="ano",'Rozpočet + Žádosti o změnu'!BD98,IF('Rozpočet + Žádosti o změnu'!AZ$2="ano",'Rozpočet + Žádosti o změnu'!AR98,IF('Rozpočet + Žádosti o změnu'!AN$2="ano",'Rozpočet + Žádosti o změnu'!AF98,'Rozpočet + Žádosti o změnu'!F98))))))))))</f>
        <v/>
      </c>
      <c r="S98" s="285" t="str">
        <f>IF($D98="","",SUMIFS('ZoR č. 1'!E98,'ZoR č. 1'!N98,"OK")+SUMIFS('ZoR č. 2'!E98,'ZoR č. 2'!N98,"OK")+SUMIFS('ZoR č. 3'!E98,'ZoR č. 3'!N98,"OK")+SUMIFS('ZoR č. 4'!E98,'ZoR č. 4'!N98,"OK")+SUMIFS('ZoR č. 5'!E98,'ZoR č. 5'!N98,"OK")+SUMIFS('ZoR č. 6'!E98,'ZoR č. 6'!N98,"OK")+SUMIFS('ZoR č. 7'!E98,'ZoR č. 7'!N98,"OK")+SUMIFS('ZoR č. 8'!E98,'ZoR č. 8'!N98,"OK")+SUMIFS('ZoR č. 9'!E98,'ZoR č. 9'!N98,"OK")+SUMIFS('ZoR č. 10'!E98,'ZoR č. 10'!N98,"OK")+SUMIFS(ZZoR!E98,ZZoR!N98,"OK"))</f>
        <v/>
      </c>
      <c r="T98" s="286" t="str">
        <f t="shared" si="1"/>
        <v/>
      </c>
    </row>
    <row r="99" spans="2:20" x14ac:dyDescent="0.25">
      <c r="B99" s="9" t="s">
        <v>232</v>
      </c>
      <c r="C99" s="75"/>
      <c r="D99" s="76"/>
      <c r="E99" s="53"/>
      <c r="F99" s="82"/>
      <c r="G99" s="83"/>
      <c r="H99" s="83"/>
      <c r="I99" s="83"/>
      <c r="J99" s="83"/>
      <c r="K99" s="83"/>
      <c r="L99" s="83"/>
      <c r="M99" s="83"/>
      <c r="N99" s="83"/>
      <c r="O99" s="83"/>
      <c r="P99" s="84"/>
      <c r="R99" s="64" t="str">
        <f>IF('Rozpočet + Žádosti o změnu'!ER$2="ano",'Rozpočet + Žádosti o změnu'!EJ99,IF('Rozpočet + Žádosti o změnu'!EF$2="ano",'Rozpočet + Žádosti o změnu'!DX99,IF('Rozpočet + Žádosti o změnu'!DT$2="ano",'Rozpočet + Žádosti o změnu'!DL99,IF('Rozpočet + Žádosti o změnu'!DH$2="ano",'Rozpočet + Žádosti o změnu'!CZ99,IF('Rozpočet + Žádosti o změnu'!CV$2="ano",'Rozpočet + Žádosti o změnu'!CN99,IF('Rozpočet + Žádosti o změnu'!CJ$2="ano",'Rozpočet + Žádosti o změnu'!CB99,IF('Rozpočet + Žádosti o změnu'!BX$2="ano",'Rozpočet + Žádosti o změnu'!BP99,IF('Rozpočet + Žádosti o změnu'!BL$2="ano",'Rozpočet + Žádosti o změnu'!BD99,IF('Rozpočet + Žádosti o změnu'!AZ$2="ano",'Rozpočet + Žádosti o změnu'!AR99,IF('Rozpočet + Žádosti o změnu'!AN$2="ano",'Rozpočet + Žádosti o změnu'!AF99,'Rozpočet + Žádosti o změnu'!F99))))))))))</f>
        <v/>
      </c>
      <c r="S99" s="285" t="str">
        <f>IF($D99="","",SUMIFS('ZoR č. 1'!E99,'ZoR č. 1'!N99,"OK")+SUMIFS('ZoR č. 2'!E99,'ZoR č. 2'!N99,"OK")+SUMIFS('ZoR č. 3'!E99,'ZoR č. 3'!N99,"OK")+SUMIFS('ZoR č. 4'!E99,'ZoR č. 4'!N99,"OK")+SUMIFS('ZoR č. 5'!E99,'ZoR č. 5'!N99,"OK")+SUMIFS('ZoR č. 6'!E99,'ZoR č. 6'!N99,"OK")+SUMIFS('ZoR č. 7'!E99,'ZoR č. 7'!N99,"OK")+SUMIFS('ZoR č. 8'!E99,'ZoR č. 8'!N99,"OK")+SUMIFS('ZoR č. 9'!E99,'ZoR č. 9'!N99,"OK")+SUMIFS('ZoR č. 10'!E99,'ZoR č. 10'!N99,"OK")+SUMIFS(ZZoR!E99,ZZoR!N99,"OK"))</f>
        <v/>
      </c>
      <c r="T99" s="286" t="str">
        <f t="shared" si="1"/>
        <v/>
      </c>
    </row>
    <row r="100" spans="2:20" x14ac:dyDescent="0.25">
      <c r="B100" s="9" t="s">
        <v>233</v>
      </c>
      <c r="C100" s="75"/>
      <c r="D100" s="76"/>
      <c r="E100" s="53"/>
      <c r="F100" s="82"/>
      <c r="G100" s="83"/>
      <c r="H100" s="83"/>
      <c r="I100" s="83"/>
      <c r="J100" s="83"/>
      <c r="K100" s="83"/>
      <c r="L100" s="83"/>
      <c r="M100" s="83"/>
      <c r="N100" s="83"/>
      <c r="O100" s="83"/>
      <c r="P100" s="84"/>
      <c r="R100" s="64" t="str">
        <f>IF('Rozpočet + Žádosti o změnu'!ER$2="ano",'Rozpočet + Žádosti o změnu'!EJ100,IF('Rozpočet + Žádosti o změnu'!EF$2="ano",'Rozpočet + Žádosti o změnu'!DX100,IF('Rozpočet + Žádosti o změnu'!DT$2="ano",'Rozpočet + Žádosti o změnu'!DL100,IF('Rozpočet + Žádosti o změnu'!DH$2="ano",'Rozpočet + Žádosti o změnu'!CZ100,IF('Rozpočet + Žádosti o změnu'!CV$2="ano",'Rozpočet + Žádosti o změnu'!CN100,IF('Rozpočet + Žádosti o změnu'!CJ$2="ano",'Rozpočet + Žádosti o změnu'!CB100,IF('Rozpočet + Žádosti o změnu'!BX$2="ano",'Rozpočet + Žádosti o změnu'!BP100,IF('Rozpočet + Žádosti o změnu'!BL$2="ano",'Rozpočet + Žádosti o změnu'!BD100,IF('Rozpočet + Žádosti o změnu'!AZ$2="ano",'Rozpočet + Žádosti o změnu'!AR100,IF('Rozpočet + Žádosti o změnu'!AN$2="ano",'Rozpočet + Žádosti o změnu'!AF100,'Rozpočet + Žádosti o změnu'!F100))))))))))</f>
        <v/>
      </c>
      <c r="S100" s="285" t="str">
        <f>IF($D100="","",SUMIFS('ZoR č. 1'!E100,'ZoR č. 1'!N100,"OK")+SUMIFS('ZoR č. 2'!E100,'ZoR č. 2'!N100,"OK")+SUMIFS('ZoR č. 3'!E100,'ZoR č. 3'!N100,"OK")+SUMIFS('ZoR č. 4'!E100,'ZoR č. 4'!N100,"OK")+SUMIFS('ZoR č. 5'!E100,'ZoR č. 5'!N100,"OK")+SUMIFS('ZoR č. 6'!E100,'ZoR č. 6'!N100,"OK")+SUMIFS('ZoR č. 7'!E100,'ZoR č. 7'!N100,"OK")+SUMIFS('ZoR č. 8'!E100,'ZoR č. 8'!N100,"OK")+SUMIFS('ZoR č. 9'!E100,'ZoR č. 9'!N100,"OK")+SUMIFS('ZoR č. 10'!E100,'ZoR č. 10'!N100,"OK")+SUMIFS(ZZoR!E100,ZZoR!N100,"OK"))</f>
        <v/>
      </c>
      <c r="T100" s="286" t="str">
        <f t="shared" si="1"/>
        <v/>
      </c>
    </row>
    <row r="101" spans="2:20" x14ac:dyDescent="0.25">
      <c r="B101" s="9" t="s">
        <v>234</v>
      </c>
      <c r="C101" s="75"/>
      <c r="D101" s="76"/>
      <c r="E101" s="53"/>
      <c r="F101" s="82"/>
      <c r="G101" s="83"/>
      <c r="H101" s="83"/>
      <c r="I101" s="83"/>
      <c r="J101" s="83"/>
      <c r="K101" s="83"/>
      <c r="L101" s="83"/>
      <c r="M101" s="83"/>
      <c r="N101" s="83"/>
      <c r="O101" s="83"/>
      <c r="P101" s="84"/>
      <c r="R101" s="64" t="str">
        <f>IF('Rozpočet + Žádosti o změnu'!ER$2="ano",'Rozpočet + Žádosti o změnu'!EJ101,IF('Rozpočet + Žádosti o změnu'!EF$2="ano",'Rozpočet + Žádosti o změnu'!DX101,IF('Rozpočet + Žádosti o změnu'!DT$2="ano",'Rozpočet + Žádosti o změnu'!DL101,IF('Rozpočet + Žádosti o změnu'!DH$2="ano",'Rozpočet + Žádosti o změnu'!CZ101,IF('Rozpočet + Žádosti o změnu'!CV$2="ano",'Rozpočet + Žádosti o změnu'!CN101,IF('Rozpočet + Žádosti o změnu'!CJ$2="ano",'Rozpočet + Žádosti o změnu'!CB101,IF('Rozpočet + Žádosti o změnu'!BX$2="ano",'Rozpočet + Žádosti o změnu'!BP101,IF('Rozpočet + Žádosti o změnu'!BL$2="ano",'Rozpočet + Žádosti o změnu'!BD101,IF('Rozpočet + Žádosti o změnu'!AZ$2="ano",'Rozpočet + Žádosti o změnu'!AR101,IF('Rozpočet + Žádosti o změnu'!AN$2="ano",'Rozpočet + Žádosti o změnu'!AF101,'Rozpočet + Žádosti o změnu'!F101))))))))))</f>
        <v/>
      </c>
      <c r="S101" s="285" t="str">
        <f>IF($D101="","",SUMIFS('ZoR č. 1'!E101,'ZoR č. 1'!N101,"OK")+SUMIFS('ZoR č. 2'!E101,'ZoR č. 2'!N101,"OK")+SUMIFS('ZoR č. 3'!E101,'ZoR č. 3'!N101,"OK")+SUMIFS('ZoR č. 4'!E101,'ZoR č. 4'!N101,"OK")+SUMIFS('ZoR č. 5'!E101,'ZoR č. 5'!N101,"OK")+SUMIFS('ZoR č. 6'!E101,'ZoR č. 6'!N101,"OK")+SUMIFS('ZoR č. 7'!E101,'ZoR č. 7'!N101,"OK")+SUMIFS('ZoR č. 8'!E101,'ZoR č. 8'!N101,"OK")+SUMIFS('ZoR č. 9'!E101,'ZoR č. 9'!N101,"OK")+SUMIFS('ZoR č. 10'!E101,'ZoR č. 10'!N101,"OK")+SUMIFS(ZZoR!E101,ZZoR!N101,"OK"))</f>
        <v/>
      </c>
      <c r="T101" s="286" t="str">
        <f t="shared" si="1"/>
        <v/>
      </c>
    </row>
    <row r="102" spans="2:20" x14ac:dyDescent="0.25">
      <c r="B102" s="9" t="s">
        <v>235</v>
      </c>
      <c r="C102" s="75"/>
      <c r="D102" s="76"/>
      <c r="E102" s="53"/>
      <c r="F102" s="82"/>
      <c r="G102" s="83"/>
      <c r="H102" s="83"/>
      <c r="I102" s="83"/>
      <c r="J102" s="83"/>
      <c r="K102" s="83"/>
      <c r="L102" s="83"/>
      <c r="M102" s="83"/>
      <c r="N102" s="83"/>
      <c r="O102" s="83"/>
      <c r="P102" s="84"/>
      <c r="R102" s="64" t="str">
        <f>IF('Rozpočet + Žádosti o změnu'!ER$2="ano",'Rozpočet + Žádosti o změnu'!EJ102,IF('Rozpočet + Žádosti o změnu'!EF$2="ano",'Rozpočet + Žádosti o změnu'!DX102,IF('Rozpočet + Žádosti o změnu'!DT$2="ano",'Rozpočet + Žádosti o změnu'!DL102,IF('Rozpočet + Žádosti o změnu'!DH$2="ano",'Rozpočet + Žádosti o změnu'!CZ102,IF('Rozpočet + Žádosti o změnu'!CV$2="ano",'Rozpočet + Žádosti o změnu'!CN102,IF('Rozpočet + Žádosti o změnu'!CJ$2="ano",'Rozpočet + Žádosti o změnu'!CB102,IF('Rozpočet + Žádosti o změnu'!BX$2="ano",'Rozpočet + Žádosti o změnu'!BP102,IF('Rozpočet + Žádosti o změnu'!BL$2="ano",'Rozpočet + Žádosti o změnu'!BD102,IF('Rozpočet + Žádosti o změnu'!AZ$2="ano",'Rozpočet + Žádosti o změnu'!AR102,IF('Rozpočet + Žádosti o změnu'!AN$2="ano",'Rozpočet + Žádosti o změnu'!AF102,'Rozpočet + Žádosti o změnu'!F102))))))))))</f>
        <v/>
      </c>
      <c r="S102" s="285" t="str">
        <f>IF($D102="","",SUMIFS('ZoR č. 1'!E102,'ZoR č. 1'!N102,"OK")+SUMIFS('ZoR č. 2'!E102,'ZoR č. 2'!N102,"OK")+SUMIFS('ZoR č. 3'!E102,'ZoR č. 3'!N102,"OK")+SUMIFS('ZoR č. 4'!E102,'ZoR č. 4'!N102,"OK")+SUMIFS('ZoR č. 5'!E102,'ZoR č. 5'!N102,"OK")+SUMIFS('ZoR č. 6'!E102,'ZoR č. 6'!N102,"OK")+SUMIFS('ZoR č. 7'!E102,'ZoR č. 7'!N102,"OK")+SUMIFS('ZoR č. 8'!E102,'ZoR č. 8'!N102,"OK")+SUMIFS('ZoR č. 9'!E102,'ZoR č. 9'!N102,"OK")+SUMIFS('ZoR č. 10'!E102,'ZoR č. 10'!N102,"OK")+SUMIFS(ZZoR!E102,ZZoR!N102,"OK"))</f>
        <v/>
      </c>
      <c r="T102" s="286" t="str">
        <f t="shared" si="1"/>
        <v/>
      </c>
    </row>
    <row r="103" spans="2:20" x14ac:dyDescent="0.25">
      <c r="B103" s="9" t="s">
        <v>236</v>
      </c>
      <c r="C103" s="75"/>
      <c r="D103" s="76"/>
      <c r="E103" s="53"/>
      <c r="F103" s="82"/>
      <c r="G103" s="83"/>
      <c r="H103" s="83"/>
      <c r="I103" s="83"/>
      <c r="J103" s="83"/>
      <c r="K103" s="83"/>
      <c r="L103" s="83"/>
      <c r="M103" s="83"/>
      <c r="N103" s="83"/>
      <c r="O103" s="83"/>
      <c r="P103" s="84"/>
      <c r="R103" s="64" t="str">
        <f>IF('Rozpočet + Žádosti o změnu'!ER$2="ano",'Rozpočet + Žádosti o změnu'!EJ103,IF('Rozpočet + Žádosti o změnu'!EF$2="ano",'Rozpočet + Žádosti o změnu'!DX103,IF('Rozpočet + Žádosti o změnu'!DT$2="ano",'Rozpočet + Žádosti o změnu'!DL103,IF('Rozpočet + Žádosti o změnu'!DH$2="ano",'Rozpočet + Žádosti o změnu'!CZ103,IF('Rozpočet + Žádosti o změnu'!CV$2="ano",'Rozpočet + Žádosti o změnu'!CN103,IF('Rozpočet + Žádosti o změnu'!CJ$2="ano",'Rozpočet + Žádosti o změnu'!CB103,IF('Rozpočet + Žádosti o změnu'!BX$2="ano",'Rozpočet + Žádosti o změnu'!BP103,IF('Rozpočet + Žádosti o změnu'!BL$2="ano",'Rozpočet + Žádosti o změnu'!BD103,IF('Rozpočet + Žádosti o změnu'!AZ$2="ano",'Rozpočet + Žádosti o změnu'!AR103,IF('Rozpočet + Žádosti o změnu'!AN$2="ano",'Rozpočet + Žádosti o změnu'!AF103,'Rozpočet + Žádosti o změnu'!F103))))))))))</f>
        <v/>
      </c>
      <c r="S103" s="285" t="str">
        <f>IF($D103="","",SUMIFS('ZoR č. 1'!E103,'ZoR č. 1'!N103,"OK")+SUMIFS('ZoR č. 2'!E103,'ZoR č. 2'!N103,"OK")+SUMIFS('ZoR č. 3'!E103,'ZoR č. 3'!N103,"OK")+SUMIFS('ZoR č. 4'!E103,'ZoR č. 4'!N103,"OK")+SUMIFS('ZoR č. 5'!E103,'ZoR č. 5'!N103,"OK")+SUMIFS('ZoR č. 6'!E103,'ZoR č. 6'!N103,"OK")+SUMIFS('ZoR č. 7'!E103,'ZoR č. 7'!N103,"OK")+SUMIFS('ZoR č. 8'!E103,'ZoR č. 8'!N103,"OK")+SUMIFS('ZoR č. 9'!E103,'ZoR č. 9'!N103,"OK")+SUMIFS('ZoR č. 10'!E103,'ZoR č. 10'!N103,"OK")+SUMIFS(ZZoR!E103,ZZoR!N103,"OK"))</f>
        <v/>
      </c>
      <c r="T103" s="286" t="str">
        <f t="shared" si="1"/>
        <v/>
      </c>
    </row>
    <row r="104" spans="2:20" x14ac:dyDescent="0.25">
      <c r="B104" s="9" t="s">
        <v>237</v>
      </c>
      <c r="C104" s="75"/>
      <c r="D104" s="76"/>
      <c r="E104" s="53"/>
      <c r="F104" s="82"/>
      <c r="G104" s="83"/>
      <c r="H104" s="83"/>
      <c r="I104" s="83"/>
      <c r="J104" s="83"/>
      <c r="K104" s="83"/>
      <c r="L104" s="83"/>
      <c r="M104" s="83"/>
      <c r="N104" s="83"/>
      <c r="O104" s="83"/>
      <c r="P104" s="84"/>
      <c r="R104" s="64" t="str">
        <f>IF('Rozpočet + Žádosti o změnu'!ER$2="ano",'Rozpočet + Žádosti o změnu'!EJ104,IF('Rozpočet + Žádosti o změnu'!EF$2="ano",'Rozpočet + Žádosti o změnu'!DX104,IF('Rozpočet + Žádosti o změnu'!DT$2="ano",'Rozpočet + Žádosti o změnu'!DL104,IF('Rozpočet + Žádosti o změnu'!DH$2="ano",'Rozpočet + Žádosti o změnu'!CZ104,IF('Rozpočet + Žádosti o změnu'!CV$2="ano",'Rozpočet + Žádosti o změnu'!CN104,IF('Rozpočet + Žádosti o změnu'!CJ$2="ano",'Rozpočet + Žádosti o změnu'!CB104,IF('Rozpočet + Žádosti o změnu'!BX$2="ano",'Rozpočet + Žádosti o změnu'!BP104,IF('Rozpočet + Žádosti o změnu'!BL$2="ano",'Rozpočet + Žádosti o změnu'!BD104,IF('Rozpočet + Žádosti o změnu'!AZ$2="ano",'Rozpočet + Žádosti o změnu'!AR104,IF('Rozpočet + Žádosti o změnu'!AN$2="ano",'Rozpočet + Žádosti o změnu'!AF104,'Rozpočet + Žádosti o změnu'!F104))))))))))</f>
        <v/>
      </c>
      <c r="S104" s="285" t="str">
        <f>IF($D104="","",SUMIFS('ZoR č. 1'!E104,'ZoR č. 1'!N104,"OK")+SUMIFS('ZoR č. 2'!E104,'ZoR č. 2'!N104,"OK")+SUMIFS('ZoR č. 3'!E104,'ZoR č. 3'!N104,"OK")+SUMIFS('ZoR č. 4'!E104,'ZoR č. 4'!N104,"OK")+SUMIFS('ZoR č. 5'!E104,'ZoR č. 5'!N104,"OK")+SUMIFS('ZoR č. 6'!E104,'ZoR č. 6'!N104,"OK")+SUMIFS('ZoR č. 7'!E104,'ZoR č. 7'!N104,"OK")+SUMIFS('ZoR č. 8'!E104,'ZoR č. 8'!N104,"OK")+SUMIFS('ZoR č. 9'!E104,'ZoR č. 9'!N104,"OK")+SUMIFS('ZoR č. 10'!E104,'ZoR č. 10'!N104,"OK")+SUMIFS(ZZoR!E104,ZZoR!N104,"OK"))</f>
        <v/>
      </c>
      <c r="T104" s="286" t="str">
        <f t="shared" si="1"/>
        <v/>
      </c>
    </row>
    <row r="105" spans="2:20" x14ac:dyDescent="0.25">
      <c r="B105" s="9" t="s">
        <v>238</v>
      </c>
      <c r="C105" s="75"/>
      <c r="D105" s="76"/>
      <c r="E105" s="53"/>
      <c r="F105" s="82"/>
      <c r="G105" s="83"/>
      <c r="H105" s="83"/>
      <c r="I105" s="83"/>
      <c r="J105" s="83"/>
      <c r="K105" s="83"/>
      <c r="L105" s="83"/>
      <c r="M105" s="83"/>
      <c r="N105" s="83"/>
      <c r="O105" s="83"/>
      <c r="P105" s="84"/>
      <c r="R105" s="64" t="str">
        <f>IF('Rozpočet + Žádosti o změnu'!ER$2="ano",'Rozpočet + Žádosti o změnu'!EJ105,IF('Rozpočet + Žádosti o změnu'!EF$2="ano",'Rozpočet + Žádosti o změnu'!DX105,IF('Rozpočet + Žádosti o změnu'!DT$2="ano",'Rozpočet + Žádosti o změnu'!DL105,IF('Rozpočet + Žádosti o změnu'!DH$2="ano",'Rozpočet + Žádosti o změnu'!CZ105,IF('Rozpočet + Žádosti o změnu'!CV$2="ano",'Rozpočet + Žádosti o změnu'!CN105,IF('Rozpočet + Žádosti o změnu'!CJ$2="ano",'Rozpočet + Žádosti o změnu'!CB105,IF('Rozpočet + Žádosti o změnu'!BX$2="ano",'Rozpočet + Žádosti o změnu'!BP105,IF('Rozpočet + Žádosti o změnu'!BL$2="ano",'Rozpočet + Žádosti o změnu'!BD105,IF('Rozpočet + Žádosti o změnu'!AZ$2="ano",'Rozpočet + Žádosti o změnu'!AR105,IF('Rozpočet + Žádosti o změnu'!AN$2="ano",'Rozpočet + Žádosti o změnu'!AF105,'Rozpočet + Žádosti o změnu'!F105))))))))))</f>
        <v/>
      </c>
      <c r="S105" s="285" t="str">
        <f>IF($D105="","",SUMIFS('ZoR č. 1'!E105,'ZoR č. 1'!N105,"OK")+SUMIFS('ZoR č. 2'!E105,'ZoR č. 2'!N105,"OK")+SUMIFS('ZoR č. 3'!E105,'ZoR č. 3'!N105,"OK")+SUMIFS('ZoR č. 4'!E105,'ZoR č. 4'!N105,"OK")+SUMIFS('ZoR č. 5'!E105,'ZoR č. 5'!N105,"OK")+SUMIFS('ZoR č. 6'!E105,'ZoR č. 6'!N105,"OK")+SUMIFS('ZoR č. 7'!E105,'ZoR č. 7'!N105,"OK")+SUMIFS('ZoR č. 8'!E105,'ZoR č. 8'!N105,"OK")+SUMIFS('ZoR č. 9'!E105,'ZoR č. 9'!N105,"OK")+SUMIFS('ZoR č. 10'!E105,'ZoR č. 10'!N105,"OK")+SUMIFS(ZZoR!E105,ZZoR!N105,"OK"))</f>
        <v/>
      </c>
      <c r="T105" s="286" t="str">
        <f t="shared" si="1"/>
        <v/>
      </c>
    </row>
    <row r="106" spans="2:20" ht="17.25" thickBot="1" x14ac:dyDescent="0.3">
      <c r="B106" s="50" t="s">
        <v>239</v>
      </c>
      <c r="C106" s="77"/>
      <c r="D106" s="78"/>
      <c r="E106" s="53"/>
      <c r="F106" s="85"/>
      <c r="G106" s="86"/>
      <c r="H106" s="86"/>
      <c r="I106" s="86"/>
      <c r="J106" s="86"/>
      <c r="K106" s="86"/>
      <c r="L106" s="86"/>
      <c r="M106" s="86"/>
      <c r="N106" s="86"/>
      <c r="O106" s="86"/>
      <c r="P106" s="87"/>
      <c r="R106" s="65" t="str">
        <f>IF('Rozpočet + Žádosti o změnu'!ER$2="ano",'Rozpočet + Žádosti o změnu'!EJ106,IF('Rozpočet + Žádosti o změnu'!EF$2="ano",'Rozpočet + Žádosti o změnu'!DX106,IF('Rozpočet + Žádosti o změnu'!DT$2="ano",'Rozpočet + Žádosti o změnu'!DL106,IF('Rozpočet + Žádosti o změnu'!DH$2="ano",'Rozpočet + Žádosti o změnu'!CZ106,IF('Rozpočet + Žádosti o změnu'!CV$2="ano",'Rozpočet + Žádosti o změnu'!CN106,IF('Rozpočet + Žádosti o změnu'!CJ$2="ano",'Rozpočet + Žádosti o změnu'!CB106,IF('Rozpočet + Žádosti o změnu'!BX$2="ano",'Rozpočet + Žádosti o změnu'!BP106,IF('Rozpočet + Žádosti o změnu'!BL$2="ano",'Rozpočet + Žádosti o změnu'!BD106,IF('Rozpočet + Žádosti o změnu'!AZ$2="ano",'Rozpočet + Žádosti o změnu'!AR106,IF('Rozpočet + Žádosti o změnu'!AN$2="ano",'Rozpočet + Žádosti o změnu'!AF106,'Rozpočet + Žádosti o změnu'!F106))))))))))</f>
        <v/>
      </c>
      <c r="S106" s="287" t="str">
        <f>IF($D106="","",SUMIFS('ZoR č. 1'!E106,'ZoR č. 1'!N106,"OK")+SUMIFS('ZoR č. 2'!E106,'ZoR č. 2'!N106,"OK")+SUMIFS('ZoR č. 3'!E106,'ZoR č. 3'!N106,"OK")+SUMIFS('ZoR č. 4'!E106,'ZoR č. 4'!N106,"OK")+SUMIFS('ZoR č. 5'!E106,'ZoR č. 5'!N106,"OK")+SUMIFS('ZoR č. 6'!E106,'ZoR č. 6'!N106,"OK")+SUMIFS('ZoR č. 7'!E106,'ZoR č. 7'!N106,"OK")+SUMIFS('ZoR č. 8'!E106,'ZoR č. 8'!N106,"OK")+SUMIFS('ZoR č. 9'!E106,'ZoR č. 9'!N106,"OK")+SUMIFS('ZoR č. 10'!E106,'ZoR č. 10'!N106,"OK")+SUMIFS(ZZoR!E106,ZZoR!N106,"OK"))</f>
        <v/>
      </c>
      <c r="T106" s="288" t="str">
        <f t="shared" si="1"/>
        <v/>
      </c>
    </row>
    <row r="107" spans="2:20" x14ac:dyDescent="0.25">
      <c r="B107" s="11" t="s">
        <v>29</v>
      </c>
      <c r="C107" s="73"/>
      <c r="D107" s="74"/>
      <c r="E107" s="53"/>
      <c r="F107" s="88"/>
      <c r="G107" s="89"/>
      <c r="H107" s="89"/>
      <c r="I107" s="89"/>
      <c r="J107" s="89"/>
      <c r="K107" s="89"/>
      <c r="L107" s="89"/>
      <c r="M107" s="89"/>
      <c r="N107" s="89"/>
      <c r="O107" s="89"/>
      <c r="P107" s="90"/>
      <c r="R107" s="66" t="str">
        <f>IF('Rozpočet + Žádosti o změnu'!ER$2="ano",'Rozpočet + Žádosti o změnu'!EJ107,IF('Rozpočet + Žádosti o změnu'!EF$2="ano",'Rozpočet + Žádosti o změnu'!DX107,IF('Rozpočet + Žádosti o změnu'!DT$2="ano",'Rozpočet + Žádosti o změnu'!DL107,IF('Rozpočet + Žádosti o změnu'!DH$2="ano",'Rozpočet + Žádosti o změnu'!CZ107,IF('Rozpočet + Žádosti o změnu'!CV$2="ano",'Rozpočet + Žádosti o změnu'!CN107,IF('Rozpočet + Žádosti o změnu'!CJ$2="ano",'Rozpočet + Žádosti o změnu'!CB107,IF('Rozpočet + Žádosti o změnu'!BX$2="ano",'Rozpočet + Žádosti o změnu'!BP107,IF('Rozpočet + Žádosti o změnu'!BL$2="ano",'Rozpočet + Žádosti o změnu'!BD107,IF('Rozpočet + Žádosti o změnu'!AZ$2="ano",'Rozpočet + Žádosti o změnu'!AR107,IF('Rozpočet + Žádosti o změnu'!AN$2="ano",'Rozpočet + Žádosti o změnu'!AF107,'Rozpočet + Žádosti o změnu'!F107))))))))))</f>
        <v/>
      </c>
      <c r="S107" s="289" t="str">
        <f>IF($D107="","",SUMIFS('ZoR č. 1'!E107,'ZoR č. 1'!N107,"OK")+SUMIFS('ZoR č. 2'!E107,'ZoR č. 2'!N107,"OK")+SUMIFS('ZoR č. 3'!E107,'ZoR č. 3'!N107,"OK")+SUMIFS('ZoR č. 4'!E107,'ZoR č. 4'!N107,"OK")+SUMIFS('ZoR č. 5'!E107,'ZoR č. 5'!N107,"OK")+SUMIFS('ZoR č. 6'!E107,'ZoR č. 6'!N107,"OK")+SUMIFS('ZoR č. 7'!E107,'ZoR č. 7'!N107,"OK")+SUMIFS('ZoR č. 8'!E107,'ZoR č. 8'!N107,"OK")+SUMIFS('ZoR č. 9'!E107,'ZoR č. 9'!N107,"OK")+SUMIFS('ZoR č. 10'!E107,'ZoR č. 10'!N107,"OK")+SUMIFS(ZZoR!E107,ZZoR!N107,"OK"))</f>
        <v/>
      </c>
      <c r="T107" s="290" t="str">
        <f t="shared" si="1"/>
        <v/>
      </c>
    </row>
    <row r="108" spans="2:20" x14ac:dyDescent="0.25">
      <c r="B108" s="10" t="s">
        <v>30</v>
      </c>
      <c r="C108" s="75"/>
      <c r="D108" s="76"/>
      <c r="E108" s="53"/>
      <c r="F108" s="82"/>
      <c r="G108" s="83"/>
      <c r="H108" s="83"/>
      <c r="I108" s="83"/>
      <c r="J108" s="83"/>
      <c r="K108" s="83"/>
      <c r="L108" s="83"/>
      <c r="M108" s="83"/>
      <c r="N108" s="83"/>
      <c r="O108" s="83"/>
      <c r="P108" s="84"/>
      <c r="R108" s="67" t="str">
        <f>IF('Rozpočet + Žádosti o změnu'!ER$2="ano",'Rozpočet + Žádosti o změnu'!EJ108,IF('Rozpočet + Žádosti o změnu'!EF$2="ano",'Rozpočet + Žádosti o změnu'!DX108,IF('Rozpočet + Žádosti o změnu'!DT$2="ano",'Rozpočet + Žádosti o změnu'!DL108,IF('Rozpočet + Žádosti o změnu'!DH$2="ano",'Rozpočet + Žádosti o změnu'!CZ108,IF('Rozpočet + Žádosti o změnu'!CV$2="ano",'Rozpočet + Žádosti o změnu'!CN108,IF('Rozpočet + Žádosti o změnu'!CJ$2="ano",'Rozpočet + Žádosti o změnu'!CB108,IF('Rozpočet + Žádosti o změnu'!BX$2="ano",'Rozpočet + Žádosti o změnu'!BP108,IF('Rozpočet + Žádosti o změnu'!BL$2="ano",'Rozpočet + Žádosti o změnu'!BD108,IF('Rozpočet + Žádosti o změnu'!AZ$2="ano",'Rozpočet + Žádosti o změnu'!AR108,IF('Rozpočet + Žádosti o změnu'!AN$2="ano",'Rozpočet + Žádosti o změnu'!AF108,'Rozpočet + Žádosti o změnu'!F108))))))))))</f>
        <v/>
      </c>
      <c r="S108" s="291" t="str">
        <f>IF($D108="","",SUMIFS('ZoR č. 1'!E108,'ZoR č. 1'!N108,"OK")+SUMIFS('ZoR č. 2'!E108,'ZoR č. 2'!N108,"OK")+SUMIFS('ZoR č. 3'!E108,'ZoR č. 3'!N108,"OK")+SUMIFS('ZoR č. 4'!E108,'ZoR č. 4'!N108,"OK")+SUMIFS('ZoR č. 5'!E108,'ZoR č. 5'!N108,"OK")+SUMIFS('ZoR č. 6'!E108,'ZoR č. 6'!N108,"OK")+SUMIFS('ZoR č. 7'!E108,'ZoR č. 7'!N108,"OK")+SUMIFS('ZoR č. 8'!E108,'ZoR č. 8'!N108,"OK")+SUMIFS('ZoR č. 9'!E108,'ZoR č. 9'!N108,"OK")+SUMIFS('ZoR č. 10'!E108,'ZoR č. 10'!N108,"OK")+SUMIFS(ZZoR!E108,ZZoR!N108,"OK"))</f>
        <v/>
      </c>
      <c r="T108" s="292" t="str">
        <f t="shared" si="1"/>
        <v/>
      </c>
    </row>
    <row r="109" spans="2:20" x14ac:dyDescent="0.25">
      <c r="B109" s="10" t="s">
        <v>31</v>
      </c>
      <c r="C109" s="75"/>
      <c r="D109" s="76"/>
      <c r="E109" s="53"/>
      <c r="F109" s="82"/>
      <c r="G109" s="83"/>
      <c r="H109" s="83"/>
      <c r="I109" s="83"/>
      <c r="J109" s="83"/>
      <c r="K109" s="83"/>
      <c r="L109" s="83"/>
      <c r="M109" s="83"/>
      <c r="N109" s="83"/>
      <c r="O109" s="83"/>
      <c r="P109" s="84"/>
      <c r="R109" s="67" t="str">
        <f>IF('Rozpočet + Žádosti o změnu'!ER$2="ano",'Rozpočet + Žádosti o změnu'!EJ109,IF('Rozpočet + Žádosti o změnu'!EF$2="ano",'Rozpočet + Žádosti o změnu'!DX109,IF('Rozpočet + Žádosti o změnu'!DT$2="ano",'Rozpočet + Žádosti o změnu'!DL109,IF('Rozpočet + Žádosti o změnu'!DH$2="ano",'Rozpočet + Žádosti o změnu'!CZ109,IF('Rozpočet + Žádosti o změnu'!CV$2="ano",'Rozpočet + Žádosti o změnu'!CN109,IF('Rozpočet + Žádosti o změnu'!CJ$2="ano",'Rozpočet + Žádosti o změnu'!CB109,IF('Rozpočet + Žádosti o změnu'!BX$2="ano",'Rozpočet + Žádosti o změnu'!BP109,IF('Rozpočet + Žádosti o změnu'!BL$2="ano",'Rozpočet + Žádosti o změnu'!BD109,IF('Rozpočet + Žádosti o změnu'!AZ$2="ano",'Rozpočet + Žádosti o změnu'!AR109,IF('Rozpočet + Žádosti o změnu'!AN$2="ano",'Rozpočet + Žádosti o změnu'!AF109,'Rozpočet + Žádosti o změnu'!F109))))))))))</f>
        <v/>
      </c>
      <c r="S109" s="291" t="str">
        <f>IF($D109="","",SUMIFS('ZoR č. 1'!E109,'ZoR č. 1'!N109,"OK")+SUMIFS('ZoR č. 2'!E109,'ZoR č. 2'!N109,"OK")+SUMIFS('ZoR č. 3'!E109,'ZoR č. 3'!N109,"OK")+SUMIFS('ZoR č. 4'!E109,'ZoR č. 4'!N109,"OK")+SUMIFS('ZoR č. 5'!E109,'ZoR č. 5'!N109,"OK")+SUMIFS('ZoR č. 6'!E109,'ZoR č. 6'!N109,"OK")+SUMIFS('ZoR č. 7'!E109,'ZoR č. 7'!N109,"OK")+SUMIFS('ZoR č. 8'!E109,'ZoR č. 8'!N109,"OK")+SUMIFS('ZoR č. 9'!E109,'ZoR č. 9'!N109,"OK")+SUMIFS('ZoR č. 10'!E109,'ZoR č. 10'!N109,"OK")+SUMIFS(ZZoR!E109,ZZoR!N109,"OK"))</f>
        <v/>
      </c>
      <c r="T109" s="292" t="str">
        <f t="shared" si="1"/>
        <v/>
      </c>
    </row>
    <row r="110" spans="2:20" x14ac:dyDescent="0.25">
      <c r="B110" s="10" t="s">
        <v>32</v>
      </c>
      <c r="C110" s="75"/>
      <c r="D110" s="76"/>
      <c r="E110" s="53"/>
      <c r="F110" s="82"/>
      <c r="G110" s="83"/>
      <c r="H110" s="83"/>
      <c r="I110" s="83"/>
      <c r="J110" s="83"/>
      <c r="K110" s="83"/>
      <c r="L110" s="83"/>
      <c r="M110" s="83"/>
      <c r="N110" s="83"/>
      <c r="O110" s="83"/>
      <c r="P110" s="84"/>
      <c r="R110" s="67" t="str">
        <f>IF('Rozpočet + Žádosti o změnu'!ER$2="ano",'Rozpočet + Žádosti o změnu'!EJ110,IF('Rozpočet + Žádosti o změnu'!EF$2="ano",'Rozpočet + Žádosti o změnu'!DX110,IF('Rozpočet + Žádosti o změnu'!DT$2="ano",'Rozpočet + Žádosti o změnu'!DL110,IF('Rozpočet + Žádosti o změnu'!DH$2="ano",'Rozpočet + Žádosti o změnu'!CZ110,IF('Rozpočet + Žádosti o změnu'!CV$2="ano",'Rozpočet + Žádosti o změnu'!CN110,IF('Rozpočet + Žádosti o změnu'!CJ$2="ano",'Rozpočet + Žádosti o změnu'!CB110,IF('Rozpočet + Žádosti o změnu'!BX$2="ano",'Rozpočet + Žádosti o změnu'!BP110,IF('Rozpočet + Žádosti o změnu'!BL$2="ano",'Rozpočet + Žádosti o změnu'!BD110,IF('Rozpočet + Žádosti o změnu'!AZ$2="ano",'Rozpočet + Žádosti o změnu'!AR110,IF('Rozpočet + Žádosti o změnu'!AN$2="ano",'Rozpočet + Žádosti o změnu'!AF110,'Rozpočet + Žádosti o změnu'!F110))))))))))</f>
        <v/>
      </c>
      <c r="S110" s="291" t="str">
        <f>IF($D110="","",SUMIFS('ZoR č. 1'!E110,'ZoR č. 1'!N110,"OK")+SUMIFS('ZoR č. 2'!E110,'ZoR č. 2'!N110,"OK")+SUMIFS('ZoR č. 3'!E110,'ZoR č. 3'!N110,"OK")+SUMIFS('ZoR č. 4'!E110,'ZoR č. 4'!N110,"OK")+SUMIFS('ZoR č. 5'!E110,'ZoR č. 5'!N110,"OK")+SUMIFS('ZoR č. 6'!E110,'ZoR č. 6'!N110,"OK")+SUMIFS('ZoR č. 7'!E110,'ZoR č. 7'!N110,"OK")+SUMIFS('ZoR č. 8'!E110,'ZoR č. 8'!N110,"OK")+SUMIFS('ZoR č. 9'!E110,'ZoR č. 9'!N110,"OK")+SUMIFS('ZoR č. 10'!E110,'ZoR č. 10'!N110,"OK")+SUMIFS(ZZoR!E110,ZZoR!N110,"OK"))</f>
        <v/>
      </c>
      <c r="T110" s="292" t="str">
        <f t="shared" si="1"/>
        <v/>
      </c>
    </row>
    <row r="111" spans="2:20" x14ac:dyDescent="0.25">
      <c r="B111" s="10" t="s">
        <v>33</v>
      </c>
      <c r="C111" s="75"/>
      <c r="D111" s="76"/>
      <c r="E111" s="53"/>
      <c r="F111" s="82"/>
      <c r="G111" s="83"/>
      <c r="H111" s="83"/>
      <c r="I111" s="83"/>
      <c r="J111" s="83"/>
      <c r="K111" s="83"/>
      <c r="L111" s="83"/>
      <c r="M111" s="83"/>
      <c r="N111" s="83"/>
      <c r="O111" s="83"/>
      <c r="P111" s="84"/>
      <c r="R111" s="67" t="str">
        <f>IF('Rozpočet + Žádosti o změnu'!ER$2="ano",'Rozpočet + Žádosti o změnu'!EJ111,IF('Rozpočet + Žádosti o změnu'!EF$2="ano",'Rozpočet + Žádosti o změnu'!DX111,IF('Rozpočet + Žádosti o změnu'!DT$2="ano",'Rozpočet + Žádosti o změnu'!DL111,IF('Rozpočet + Žádosti o změnu'!DH$2="ano",'Rozpočet + Žádosti o změnu'!CZ111,IF('Rozpočet + Žádosti o změnu'!CV$2="ano",'Rozpočet + Žádosti o změnu'!CN111,IF('Rozpočet + Žádosti o změnu'!CJ$2="ano",'Rozpočet + Žádosti o změnu'!CB111,IF('Rozpočet + Žádosti o změnu'!BX$2="ano",'Rozpočet + Žádosti o změnu'!BP111,IF('Rozpočet + Žádosti o změnu'!BL$2="ano",'Rozpočet + Žádosti o změnu'!BD111,IF('Rozpočet + Žádosti o změnu'!AZ$2="ano",'Rozpočet + Žádosti o změnu'!AR111,IF('Rozpočet + Žádosti o změnu'!AN$2="ano",'Rozpočet + Žádosti o změnu'!AF111,'Rozpočet + Žádosti o změnu'!F111))))))))))</f>
        <v/>
      </c>
      <c r="S111" s="291" t="str">
        <f>IF($D111="","",SUMIFS('ZoR č. 1'!E111,'ZoR č. 1'!N111,"OK")+SUMIFS('ZoR č. 2'!E111,'ZoR č. 2'!N111,"OK")+SUMIFS('ZoR č. 3'!E111,'ZoR č. 3'!N111,"OK")+SUMIFS('ZoR č. 4'!E111,'ZoR č. 4'!N111,"OK")+SUMIFS('ZoR č. 5'!E111,'ZoR č. 5'!N111,"OK")+SUMIFS('ZoR č. 6'!E111,'ZoR č. 6'!N111,"OK")+SUMIFS('ZoR č. 7'!E111,'ZoR č. 7'!N111,"OK")+SUMIFS('ZoR č. 8'!E111,'ZoR č. 8'!N111,"OK")+SUMIFS('ZoR č. 9'!E111,'ZoR č. 9'!N111,"OK")+SUMIFS('ZoR č. 10'!E111,'ZoR č. 10'!N111,"OK")+SUMIFS(ZZoR!E111,ZZoR!N111,"OK"))</f>
        <v/>
      </c>
      <c r="T111" s="292" t="str">
        <f t="shared" si="1"/>
        <v/>
      </c>
    </row>
    <row r="112" spans="2:20" x14ac:dyDescent="0.25">
      <c r="B112" s="10" t="s">
        <v>34</v>
      </c>
      <c r="C112" s="75"/>
      <c r="D112" s="76"/>
      <c r="E112" s="53"/>
      <c r="F112" s="82"/>
      <c r="G112" s="83"/>
      <c r="H112" s="83"/>
      <c r="I112" s="83"/>
      <c r="J112" s="83"/>
      <c r="K112" s="83"/>
      <c r="L112" s="83"/>
      <c r="M112" s="83"/>
      <c r="N112" s="83"/>
      <c r="O112" s="83"/>
      <c r="P112" s="84"/>
      <c r="R112" s="67" t="str">
        <f>IF('Rozpočet + Žádosti o změnu'!ER$2="ano",'Rozpočet + Žádosti o změnu'!EJ112,IF('Rozpočet + Žádosti o změnu'!EF$2="ano",'Rozpočet + Žádosti o změnu'!DX112,IF('Rozpočet + Žádosti o změnu'!DT$2="ano",'Rozpočet + Žádosti o změnu'!DL112,IF('Rozpočet + Žádosti o změnu'!DH$2="ano",'Rozpočet + Žádosti o změnu'!CZ112,IF('Rozpočet + Žádosti o změnu'!CV$2="ano",'Rozpočet + Žádosti o změnu'!CN112,IF('Rozpočet + Žádosti o změnu'!CJ$2="ano",'Rozpočet + Žádosti o změnu'!CB112,IF('Rozpočet + Žádosti o změnu'!BX$2="ano",'Rozpočet + Žádosti o změnu'!BP112,IF('Rozpočet + Žádosti o změnu'!BL$2="ano",'Rozpočet + Žádosti o změnu'!BD112,IF('Rozpočet + Žádosti o změnu'!AZ$2="ano",'Rozpočet + Žádosti o změnu'!AR112,IF('Rozpočet + Žádosti o změnu'!AN$2="ano",'Rozpočet + Žádosti o změnu'!AF112,'Rozpočet + Žádosti o změnu'!F112))))))))))</f>
        <v/>
      </c>
      <c r="S112" s="291" t="str">
        <f>IF($D112="","",SUMIFS('ZoR č. 1'!E112,'ZoR č. 1'!N112,"OK")+SUMIFS('ZoR č. 2'!E112,'ZoR č. 2'!N112,"OK")+SUMIFS('ZoR č. 3'!E112,'ZoR č. 3'!N112,"OK")+SUMIFS('ZoR č. 4'!E112,'ZoR č. 4'!N112,"OK")+SUMIFS('ZoR č. 5'!E112,'ZoR č. 5'!N112,"OK")+SUMIFS('ZoR č. 6'!E112,'ZoR č. 6'!N112,"OK")+SUMIFS('ZoR č. 7'!E112,'ZoR č. 7'!N112,"OK")+SUMIFS('ZoR č. 8'!E112,'ZoR č. 8'!N112,"OK")+SUMIFS('ZoR č. 9'!E112,'ZoR č. 9'!N112,"OK")+SUMIFS('ZoR č. 10'!E112,'ZoR č. 10'!N112,"OK")+SUMIFS(ZZoR!E112,ZZoR!N112,"OK"))</f>
        <v/>
      </c>
      <c r="T112" s="292" t="str">
        <f t="shared" si="1"/>
        <v/>
      </c>
    </row>
    <row r="113" spans="2:20" x14ac:dyDescent="0.25">
      <c r="B113" s="10" t="s">
        <v>28</v>
      </c>
      <c r="C113" s="75"/>
      <c r="D113" s="76"/>
      <c r="E113" s="53"/>
      <c r="F113" s="82"/>
      <c r="G113" s="83"/>
      <c r="H113" s="83"/>
      <c r="I113" s="83"/>
      <c r="J113" s="83"/>
      <c r="K113" s="83"/>
      <c r="L113" s="83"/>
      <c r="M113" s="83"/>
      <c r="N113" s="83"/>
      <c r="O113" s="83"/>
      <c r="P113" s="84"/>
      <c r="R113" s="67" t="str">
        <f>IF('Rozpočet + Žádosti o změnu'!ER$2="ano",'Rozpočet + Žádosti o změnu'!EJ113,IF('Rozpočet + Žádosti o změnu'!EF$2="ano",'Rozpočet + Žádosti o změnu'!DX113,IF('Rozpočet + Žádosti o změnu'!DT$2="ano",'Rozpočet + Žádosti o změnu'!DL113,IF('Rozpočet + Žádosti o změnu'!DH$2="ano",'Rozpočet + Žádosti o změnu'!CZ113,IF('Rozpočet + Žádosti o změnu'!CV$2="ano",'Rozpočet + Žádosti o změnu'!CN113,IF('Rozpočet + Žádosti o změnu'!CJ$2="ano",'Rozpočet + Žádosti o změnu'!CB113,IF('Rozpočet + Žádosti o změnu'!BX$2="ano",'Rozpočet + Žádosti o změnu'!BP113,IF('Rozpočet + Žádosti o změnu'!BL$2="ano",'Rozpočet + Žádosti o změnu'!BD113,IF('Rozpočet + Žádosti o změnu'!AZ$2="ano",'Rozpočet + Žádosti o změnu'!AR113,IF('Rozpočet + Žádosti o změnu'!AN$2="ano",'Rozpočet + Žádosti o změnu'!AF113,'Rozpočet + Žádosti o změnu'!F113))))))))))</f>
        <v/>
      </c>
      <c r="S113" s="291" t="str">
        <f>IF($D113="","",SUMIFS('ZoR č. 1'!E113,'ZoR č. 1'!N113,"OK")+SUMIFS('ZoR č. 2'!E113,'ZoR č. 2'!N113,"OK")+SUMIFS('ZoR č. 3'!E113,'ZoR č. 3'!N113,"OK")+SUMIFS('ZoR č. 4'!E113,'ZoR č. 4'!N113,"OK")+SUMIFS('ZoR č. 5'!E113,'ZoR č. 5'!N113,"OK")+SUMIFS('ZoR č. 6'!E113,'ZoR č. 6'!N113,"OK")+SUMIFS('ZoR č. 7'!E113,'ZoR č. 7'!N113,"OK")+SUMIFS('ZoR č. 8'!E113,'ZoR č. 8'!N113,"OK")+SUMIFS('ZoR č. 9'!E113,'ZoR č. 9'!N113,"OK")+SUMIFS('ZoR č. 10'!E113,'ZoR č. 10'!N113,"OK")+SUMIFS(ZZoR!E113,ZZoR!N113,"OK"))</f>
        <v/>
      </c>
      <c r="T113" s="292" t="str">
        <f t="shared" si="1"/>
        <v/>
      </c>
    </row>
    <row r="114" spans="2:20" x14ac:dyDescent="0.25">
      <c r="B114" s="10" t="s">
        <v>35</v>
      </c>
      <c r="C114" s="75"/>
      <c r="D114" s="76"/>
      <c r="E114" s="53"/>
      <c r="F114" s="82"/>
      <c r="G114" s="83"/>
      <c r="H114" s="83"/>
      <c r="I114" s="83"/>
      <c r="J114" s="83"/>
      <c r="K114" s="83"/>
      <c r="L114" s="83"/>
      <c r="M114" s="83"/>
      <c r="N114" s="83"/>
      <c r="O114" s="83"/>
      <c r="P114" s="84"/>
      <c r="R114" s="67" t="str">
        <f>IF('Rozpočet + Žádosti o změnu'!ER$2="ano",'Rozpočet + Žádosti o změnu'!EJ114,IF('Rozpočet + Žádosti o změnu'!EF$2="ano",'Rozpočet + Žádosti o změnu'!DX114,IF('Rozpočet + Žádosti o změnu'!DT$2="ano",'Rozpočet + Žádosti o změnu'!DL114,IF('Rozpočet + Žádosti o změnu'!DH$2="ano",'Rozpočet + Žádosti o změnu'!CZ114,IF('Rozpočet + Žádosti o změnu'!CV$2="ano",'Rozpočet + Žádosti o změnu'!CN114,IF('Rozpočet + Žádosti o změnu'!CJ$2="ano",'Rozpočet + Žádosti o změnu'!CB114,IF('Rozpočet + Žádosti o změnu'!BX$2="ano",'Rozpočet + Žádosti o změnu'!BP114,IF('Rozpočet + Žádosti o změnu'!BL$2="ano",'Rozpočet + Žádosti o změnu'!BD114,IF('Rozpočet + Žádosti o změnu'!AZ$2="ano",'Rozpočet + Žádosti o změnu'!AR114,IF('Rozpočet + Žádosti o změnu'!AN$2="ano",'Rozpočet + Žádosti o změnu'!AF114,'Rozpočet + Žádosti o změnu'!F114))))))))))</f>
        <v/>
      </c>
      <c r="S114" s="291" t="str">
        <f>IF($D114="","",SUMIFS('ZoR č. 1'!E114,'ZoR č. 1'!N114,"OK")+SUMIFS('ZoR č. 2'!E114,'ZoR č. 2'!N114,"OK")+SUMIFS('ZoR č. 3'!E114,'ZoR č. 3'!N114,"OK")+SUMIFS('ZoR č. 4'!E114,'ZoR č. 4'!N114,"OK")+SUMIFS('ZoR č. 5'!E114,'ZoR č. 5'!N114,"OK")+SUMIFS('ZoR č. 6'!E114,'ZoR č. 6'!N114,"OK")+SUMIFS('ZoR č. 7'!E114,'ZoR č. 7'!N114,"OK")+SUMIFS('ZoR č. 8'!E114,'ZoR č. 8'!N114,"OK")+SUMIFS('ZoR č. 9'!E114,'ZoR č. 9'!N114,"OK")+SUMIFS('ZoR č. 10'!E114,'ZoR č. 10'!N114,"OK")+SUMIFS(ZZoR!E114,ZZoR!N114,"OK"))</f>
        <v/>
      </c>
      <c r="T114" s="292" t="str">
        <f t="shared" si="1"/>
        <v/>
      </c>
    </row>
    <row r="115" spans="2:20" x14ac:dyDescent="0.25">
      <c r="B115" s="10" t="s">
        <v>36</v>
      </c>
      <c r="C115" s="75"/>
      <c r="D115" s="76"/>
      <c r="E115" s="53"/>
      <c r="F115" s="82"/>
      <c r="G115" s="83"/>
      <c r="H115" s="83"/>
      <c r="I115" s="83"/>
      <c r="J115" s="83"/>
      <c r="K115" s="83"/>
      <c r="L115" s="83"/>
      <c r="M115" s="83"/>
      <c r="N115" s="83"/>
      <c r="O115" s="83"/>
      <c r="P115" s="84"/>
      <c r="R115" s="67" t="str">
        <f>IF('Rozpočet + Žádosti o změnu'!ER$2="ano",'Rozpočet + Žádosti o změnu'!EJ115,IF('Rozpočet + Žádosti o změnu'!EF$2="ano",'Rozpočet + Žádosti o změnu'!DX115,IF('Rozpočet + Žádosti o změnu'!DT$2="ano",'Rozpočet + Žádosti o změnu'!DL115,IF('Rozpočet + Žádosti o změnu'!DH$2="ano",'Rozpočet + Žádosti o změnu'!CZ115,IF('Rozpočet + Žádosti o změnu'!CV$2="ano",'Rozpočet + Žádosti o změnu'!CN115,IF('Rozpočet + Žádosti o změnu'!CJ$2="ano",'Rozpočet + Žádosti o změnu'!CB115,IF('Rozpočet + Žádosti o změnu'!BX$2="ano",'Rozpočet + Žádosti o změnu'!BP115,IF('Rozpočet + Žádosti o změnu'!BL$2="ano",'Rozpočet + Žádosti o změnu'!BD115,IF('Rozpočet + Žádosti o změnu'!AZ$2="ano",'Rozpočet + Žádosti o změnu'!AR115,IF('Rozpočet + Žádosti o změnu'!AN$2="ano",'Rozpočet + Žádosti o změnu'!AF115,'Rozpočet + Žádosti o změnu'!F115))))))))))</f>
        <v/>
      </c>
      <c r="S115" s="291" t="str">
        <f>IF($D115="","",SUMIFS('ZoR č. 1'!E115,'ZoR č. 1'!N115,"OK")+SUMIFS('ZoR č. 2'!E115,'ZoR č. 2'!N115,"OK")+SUMIFS('ZoR č. 3'!E115,'ZoR č. 3'!N115,"OK")+SUMIFS('ZoR č. 4'!E115,'ZoR č. 4'!N115,"OK")+SUMIFS('ZoR č. 5'!E115,'ZoR č. 5'!N115,"OK")+SUMIFS('ZoR č. 6'!E115,'ZoR č. 6'!N115,"OK")+SUMIFS('ZoR č. 7'!E115,'ZoR č. 7'!N115,"OK")+SUMIFS('ZoR č. 8'!E115,'ZoR č. 8'!N115,"OK")+SUMIFS('ZoR č. 9'!E115,'ZoR č. 9'!N115,"OK")+SUMIFS('ZoR č. 10'!E115,'ZoR č. 10'!N115,"OK")+SUMIFS(ZZoR!E115,ZZoR!N115,"OK"))</f>
        <v/>
      </c>
      <c r="T115" s="292" t="str">
        <f t="shared" si="1"/>
        <v/>
      </c>
    </row>
    <row r="116" spans="2:20" x14ac:dyDescent="0.25">
      <c r="B116" s="10" t="s">
        <v>37</v>
      </c>
      <c r="C116" s="75"/>
      <c r="D116" s="76"/>
      <c r="E116" s="53"/>
      <c r="F116" s="82"/>
      <c r="G116" s="83"/>
      <c r="H116" s="83"/>
      <c r="I116" s="83"/>
      <c r="J116" s="83"/>
      <c r="K116" s="83"/>
      <c r="L116" s="83"/>
      <c r="M116" s="83"/>
      <c r="N116" s="83"/>
      <c r="O116" s="83"/>
      <c r="P116" s="84"/>
      <c r="R116" s="67" t="str">
        <f>IF('Rozpočet + Žádosti o změnu'!ER$2="ano",'Rozpočet + Žádosti o změnu'!EJ116,IF('Rozpočet + Žádosti o změnu'!EF$2="ano",'Rozpočet + Žádosti o změnu'!DX116,IF('Rozpočet + Žádosti o změnu'!DT$2="ano",'Rozpočet + Žádosti o změnu'!DL116,IF('Rozpočet + Žádosti o změnu'!DH$2="ano",'Rozpočet + Žádosti o změnu'!CZ116,IF('Rozpočet + Žádosti o změnu'!CV$2="ano",'Rozpočet + Žádosti o změnu'!CN116,IF('Rozpočet + Žádosti o změnu'!CJ$2="ano",'Rozpočet + Žádosti o změnu'!CB116,IF('Rozpočet + Žádosti o změnu'!BX$2="ano",'Rozpočet + Žádosti o změnu'!BP116,IF('Rozpočet + Žádosti o změnu'!BL$2="ano",'Rozpočet + Žádosti o změnu'!BD116,IF('Rozpočet + Žádosti o změnu'!AZ$2="ano",'Rozpočet + Žádosti o změnu'!AR116,IF('Rozpočet + Žádosti o změnu'!AN$2="ano",'Rozpočet + Žádosti o změnu'!AF116,'Rozpočet + Žádosti o změnu'!F116))))))))))</f>
        <v/>
      </c>
      <c r="S116" s="291" t="str">
        <f>IF($D116="","",SUMIFS('ZoR č. 1'!E116,'ZoR č. 1'!N116,"OK")+SUMIFS('ZoR č. 2'!E116,'ZoR č. 2'!N116,"OK")+SUMIFS('ZoR č. 3'!E116,'ZoR č. 3'!N116,"OK")+SUMIFS('ZoR č. 4'!E116,'ZoR č. 4'!N116,"OK")+SUMIFS('ZoR č. 5'!E116,'ZoR č. 5'!N116,"OK")+SUMIFS('ZoR č. 6'!E116,'ZoR č. 6'!N116,"OK")+SUMIFS('ZoR č. 7'!E116,'ZoR č. 7'!N116,"OK")+SUMIFS('ZoR č. 8'!E116,'ZoR č. 8'!N116,"OK")+SUMIFS('ZoR č. 9'!E116,'ZoR č. 9'!N116,"OK")+SUMIFS('ZoR č. 10'!E116,'ZoR č. 10'!N116,"OK")+SUMIFS(ZZoR!E116,ZZoR!N116,"OK"))</f>
        <v/>
      </c>
      <c r="T116" s="292" t="str">
        <f t="shared" si="1"/>
        <v/>
      </c>
    </row>
    <row r="117" spans="2:20" x14ac:dyDescent="0.25">
      <c r="B117" s="10" t="s">
        <v>38</v>
      </c>
      <c r="C117" s="75"/>
      <c r="D117" s="76"/>
      <c r="E117" s="53"/>
      <c r="F117" s="82"/>
      <c r="G117" s="83"/>
      <c r="H117" s="83"/>
      <c r="I117" s="83"/>
      <c r="J117" s="83"/>
      <c r="K117" s="83"/>
      <c r="L117" s="83"/>
      <c r="M117" s="83"/>
      <c r="N117" s="83"/>
      <c r="O117" s="83"/>
      <c r="P117" s="84"/>
      <c r="R117" s="67" t="str">
        <f>IF('Rozpočet + Žádosti o změnu'!ER$2="ano",'Rozpočet + Žádosti o změnu'!EJ117,IF('Rozpočet + Žádosti o změnu'!EF$2="ano",'Rozpočet + Žádosti o změnu'!DX117,IF('Rozpočet + Žádosti o změnu'!DT$2="ano",'Rozpočet + Žádosti o změnu'!DL117,IF('Rozpočet + Žádosti o změnu'!DH$2="ano",'Rozpočet + Žádosti o změnu'!CZ117,IF('Rozpočet + Žádosti o změnu'!CV$2="ano",'Rozpočet + Žádosti o změnu'!CN117,IF('Rozpočet + Žádosti o změnu'!CJ$2="ano",'Rozpočet + Žádosti o změnu'!CB117,IF('Rozpočet + Žádosti o změnu'!BX$2="ano",'Rozpočet + Žádosti o změnu'!BP117,IF('Rozpočet + Žádosti o změnu'!BL$2="ano",'Rozpočet + Žádosti o změnu'!BD117,IF('Rozpočet + Žádosti o změnu'!AZ$2="ano",'Rozpočet + Žádosti o změnu'!AR117,IF('Rozpočet + Žádosti o změnu'!AN$2="ano",'Rozpočet + Žádosti o změnu'!AF117,'Rozpočet + Žádosti o změnu'!F117))))))))))</f>
        <v/>
      </c>
      <c r="S117" s="291" t="str">
        <f>IF($D117="","",SUMIFS('ZoR č. 1'!E117,'ZoR č. 1'!N117,"OK")+SUMIFS('ZoR č. 2'!E117,'ZoR č. 2'!N117,"OK")+SUMIFS('ZoR č. 3'!E117,'ZoR č. 3'!N117,"OK")+SUMIFS('ZoR č. 4'!E117,'ZoR č. 4'!N117,"OK")+SUMIFS('ZoR č. 5'!E117,'ZoR č. 5'!N117,"OK")+SUMIFS('ZoR č. 6'!E117,'ZoR č. 6'!N117,"OK")+SUMIFS('ZoR č. 7'!E117,'ZoR č. 7'!N117,"OK")+SUMIFS('ZoR č. 8'!E117,'ZoR č. 8'!N117,"OK")+SUMIFS('ZoR č. 9'!E117,'ZoR č. 9'!N117,"OK")+SUMIFS('ZoR č. 10'!E117,'ZoR č. 10'!N117,"OK")+SUMIFS(ZZoR!E117,ZZoR!N117,"OK"))</f>
        <v/>
      </c>
      <c r="T117" s="292" t="str">
        <f t="shared" si="1"/>
        <v/>
      </c>
    </row>
    <row r="118" spans="2:20" x14ac:dyDescent="0.25">
      <c r="B118" s="10" t="s">
        <v>39</v>
      </c>
      <c r="C118" s="75"/>
      <c r="D118" s="76"/>
      <c r="E118" s="53"/>
      <c r="F118" s="82"/>
      <c r="G118" s="83"/>
      <c r="H118" s="83"/>
      <c r="I118" s="83"/>
      <c r="J118" s="83"/>
      <c r="K118" s="83"/>
      <c r="L118" s="83"/>
      <c r="M118" s="83"/>
      <c r="N118" s="83"/>
      <c r="O118" s="83"/>
      <c r="P118" s="84"/>
      <c r="R118" s="67" t="str">
        <f>IF('Rozpočet + Žádosti o změnu'!ER$2="ano",'Rozpočet + Žádosti o změnu'!EJ118,IF('Rozpočet + Žádosti o změnu'!EF$2="ano",'Rozpočet + Žádosti o změnu'!DX118,IF('Rozpočet + Žádosti o změnu'!DT$2="ano",'Rozpočet + Žádosti o změnu'!DL118,IF('Rozpočet + Žádosti o změnu'!DH$2="ano",'Rozpočet + Žádosti o změnu'!CZ118,IF('Rozpočet + Žádosti o změnu'!CV$2="ano",'Rozpočet + Žádosti o změnu'!CN118,IF('Rozpočet + Žádosti o změnu'!CJ$2="ano",'Rozpočet + Žádosti o změnu'!CB118,IF('Rozpočet + Žádosti o změnu'!BX$2="ano",'Rozpočet + Žádosti o změnu'!BP118,IF('Rozpočet + Žádosti o změnu'!BL$2="ano",'Rozpočet + Žádosti o změnu'!BD118,IF('Rozpočet + Žádosti o změnu'!AZ$2="ano",'Rozpočet + Žádosti o změnu'!AR118,IF('Rozpočet + Žádosti o změnu'!AN$2="ano",'Rozpočet + Žádosti o změnu'!AF118,'Rozpočet + Žádosti o změnu'!F118))))))))))</f>
        <v/>
      </c>
      <c r="S118" s="291" t="str">
        <f>IF($D118="","",SUMIFS('ZoR č. 1'!E118,'ZoR č. 1'!N118,"OK")+SUMIFS('ZoR č. 2'!E118,'ZoR č. 2'!N118,"OK")+SUMIFS('ZoR č. 3'!E118,'ZoR č. 3'!N118,"OK")+SUMIFS('ZoR č. 4'!E118,'ZoR č. 4'!N118,"OK")+SUMIFS('ZoR č. 5'!E118,'ZoR č. 5'!N118,"OK")+SUMIFS('ZoR č. 6'!E118,'ZoR č. 6'!N118,"OK")+SUMIFS('ZoR č. 7'!E118,'ZoR č. 7'!N118,"OK")+SUMIFS('ZoR č. 8'!E118,'ZoR č. 8'!N118,"OK")+SUMIFS('ZoR č. 9'!E118,'ZoR č. 9'!N118,"OK")+SUMIFS('ZoR č. 10'!E118,'ZoR č. 10'!N118,"OK")+SUMIFS(ZZoR!E118,ZZoR!N118,"OK"))</f>
        <v/>
      </c>
      <c r="T118" s="292" t="str">
        <f t="shared" si="1"/>
        <v/>
      </c>
    </row>
    <row r="119" spans="2:20" x14ac:dyDescent="0.25">
      <c r="B119" s="10" t="s">
        <v>40</v>
      </c>
      <c r="C119" s="75"/>
      <c r="D119" s="76"/>
      <c r="E119" s="53"/>
      <c r="F119" s="82"/>
      <c r="G119" s="83"/>
      <c r="H119" s="83"/>
      <c r="I119" s="83"/>
      <c r="J119" s="83"/>
      <c r="K119" s="83"/>
      <c r="L119" s="83"/>
      <c r="M119" s="83"/>
      <c r="N119" s="83"/>
      <c r="O119" s="83"/>
      <c r="P119" s="84"/>
      <c r="R119" s="67" t="str">
        <f>IF('Rozpočet + Žádosti o změnu'!ER$2="ano",'Rozpočet + Žádosti o změnu'!EJ119,IF('Rozpočet + Žádosti o změnu'!EF$2="ano",'Rozpočet + Žádosti o změnu'!DX119,IF('Rozpočet + Žádosti o změnu'!DT$2="ano",'Rozpočet + Žádosti o změnu'!DL119,IF('Rozpočet + Žádosti o změnu'!DH$2="ano",'Rozpočet + Žádosti o změnu'!CZ119,IF('Rozpočet + Žádosti o změnu'!CV$2="ano",'Rozpočet + Žádosti o změnu'!CN119,IF('Rozpočet + Žádosti o změnu'!CJ$2="ano",'Rozpočet + Žádosti o změnu'!CB119,IF('Rozpočet + Žádosti o změnu'!BX$2="ano",'Rozpočet + Žádosti o změnu'!BP119,IF('Rozpočet + Žádosti o změnu'!BL$2="ano",'Rozpočet + Žádosti o změnu'!BD119,IF('Rozpočet + Žádosti o změnu'!AZ$2="ano",'Rozpočet + Žádosti o změnu'!AR119,IF('Rozpočet + Žádosti o změnu'!AN$2="ano",'Rozpočet + Žádosti o změnu'!AF119,'Rozpočet + Žádosti o změnu'!F119))))))))))</f>
        <v/>
      </c>
      <c r="S119" s="291" t="str">
        <f>IF($D119="","",SUMIFS('ZoR č. 1'!E119,'ZoR č. 1'!N119,"OK")+SUMIFS('ZoR č. 2'!E119,'ZoR č. 2'!N119,"OK")+SUMIFS('ZoR č. 3'!E119,'ZoR č. 3'!N119,"OK")+SUMIFS('ZoR č. 4'!E119,'ZoR č. 4'!N119,"OK")+SUMIFS('ZoR č. 5'!E119,'ZoR č. 5'!N119,"OK")+SUMIFS('ZoR č. 6'!E119,'ZoR č. 6'!N119,"OK")+SUMIFS('ZoR č. 7'!E119,'ZoR č. 7'!N119,"OK")+SUMIFS('ZoR č. 8'!E119,'ZoR č. 8'!N119,"OK")+SUMIFS('ZoR č. 9'!E119,'ZoR č. 9'!N119,"OK")+SUMIFS('ZoR č. 10'!E119,'ZoR č. 10'!N119,"OK")+SUMIFS(ZZoR!E119,ZZoR!N119,"OK"))</f>
        <v/>
      </c>
      <c r="T119" s="292" t="str">
        <f t="shared" si="1"/>
        <v/>
      </c>
    </row>
    <row r="120" spans="2:20" x14ac:dyDescent="0.25">
      <c r="B120" s="10" t="s">
        <v>41</v>
      </c>
      <c r="C120" s="75"/>
      <c r="D120" s="76"/>
      <c r="E120" s="53"/>
      <c r="F120" s="82"/>
      <c r="G120" s="83"/>
      <c r="H120" s="83"/>
      <c r="I120" s="83"/>
      <c r="J120" s="83"/>
      <c r="K120" s="83"/>
      <c r="L120" s="83"/>
      <c r="M120" s="83"/>
      <c r="N120" s="83"/>
      <c r="O120" s="83"/>
      <c r="P120" s="84"/>
      <c r="R120" s="67" t="str">
        <f>IF('Rozpočet + Žádosti o změnu'!ER$2="ano",'Rozpočet + Žádosti o změnu'!EJ120,IF('Rozpočet + Žádosti o změnu'!EF$2="ano",'Rozpočet + Žádosti o změnu'!DX120,IF('Rozpočet + Žádosti o změnu'!DT$2="ano",'Rozpočet + Žádosti o změnu'!DL120,IF('Rozpočet + Žádosti o změnu'!DH$2="ano",'Rozpočet + Žádosti o změnu'!CZ120,IF('Rozpočet + Žádosti o změnu'!CV$2="ano",'Rozpočet + Žádosti o změnu'!CN120,IF('Rozpočet + Žádosti o změnu'!CJ$2="ano",'Rozpočet + Žádosti o změnu'!CB120,IF('Rozpočet + Žádosti o změnu'!BX$2="ano",'Rozpočet + Žádosti o změnu'!BP120,IF('Rozpočet + Žádosti o změnu'!BL$2="ano",'Rozpočet + Žádosti o změnu'!BD120,IF('Rozpočet + Žádosti o změnu'!AZ$2="ano",'Rozpočet + Žádosti o změnu'!AR120,IF('Rozpočet + Žádosti o změnu'!AN$2="ano",'Rozpočet + Žádosti o změnu'!AF120,'Rozpočet + Žádosti o změnu'!F120))))))))))</f>
        <v/>
      </c>
      <c r="S120" s="291" t="str">
        <f>IF($D120="","",SUMIFS('ZoR č. 1'!E120,'ZoR č. 1'!N120,"OK")+SUMIFS('ZoR č. 2'!E120,'ZoR č. 2'!N120,"OK")+SUMIFS('ZoR č. 3'!E120,'ZoR č. 3'!N120,"OK")+SUMIFS('ZoR č. 4'!E120,'ZoR č. 4'!N120,"OK")+SUMIFS('ZoR č. 5'!E120,'ZoR č. 5'!N120,"OK")+SUMIFS('ZoR č. 6'!E120,'ZoR č. 6'!N120,"OK")+SUMIFS('ZoR č. 7'!E120,'ZoR č. 7'!N120,"OK")+SUMIFS('ZoR č. 8'!E120,'ZoR č. 8'!N120,"OK")+SUMIFS('ZoR č. 9'!E120,'ZoR č. 9'!N120,"OK")+SUMIFS('ZoR č. 10'!E120,'ZoR č. 10'!N120,"OK")+SUMIFS(ZZoR!E120,ZZoR!N120,"OK"))</f>
        <v/>
      </c>
      <c r="T120" s="292" t="str">
        <f t="shared" si="1"/>
        <v/>
      </c>
    </row>
    <row r="121" spans="2:20" x14ac:dyDescent="0.25">
      <c r="B121" s="10" t="s">
        <v>42</v>
      </c>
      <c r="C121" s="75"/>
      <c r="D121" s="76"/>
      <c r="E121" s="53"/>
      <c r="F121" s="82"/>
      <c r="G121" s="83"/>
      <c r="H121" s="83"/>
      <c r="I121" s="83"/>
      <c r="J121" s="83"/>
      <c r="K121" s="83"/>
      <c r="L121" s="83"/>
      <c r="M121" s="83"/>
      <c r="N121" s="83"/>
      <c r="O121" s="83"/>
      <c r="P121" s="84"/>
      <c r="R121" s="67" t="str">
        <f>IF('Rozpočet + Žádosti o změnu'!ER$2="ano",'Rozpočet + Žádosti o změnu'!EJ121,IF('Rozpočet + Žádosti o změnu'!EF$2="ano",'Rozpočet + Žádosti o změnu'!DX121,IF('Rozpočet + Žádosti o změnu'!DT$2="ano",'Rozpočet + Žádosti o změnu'!DL121,IF('Rozpočet + Žádosti o změnu'!DH$2="ano",'Rozpočet + Žádosti o změnu'!CZ121,IF('Rozpočet + Žádosti o změnu'!CV$2="ano",'Rozpočet + Žádosti o změnu'!CN121,IF('Rozpočet + Žádosti o změnu'!CJ$2="ano",'Rozpočet + Žádosti o změnu'!CB121,IF('Rozpočet + Žádosti o změnu'!BX$2="ano",'Rozpočet + Žádosti o změnu'!BP121,IF('Rozpočet + Žádosti o změnu'!BL$2="ano",'Rozpočet + Žádosti o změnu'!BD121,IF('Rozpočet + Žádosti o změnu'!AZ$2="ano",'Rozpočet + Žádosti o změnu'!AR121,IF('Rozpočet + Žádosti o změnu'!AN$2="ano",'Rozpočet + Žádosti o změnu'!AF121,'Rozpočet + Žádosti o změnu'!F121))))))))))</f>
        <v/>
      </c>
      <c r="S121" s="291" t="str">
        <f>IF($D121="","",SUMIFS('ZoR č. 1'!E121,'ZoR č. 1'!N121,"OK")+SUMIFS('ZoR č. 2'!E121,'ZoR č. 2'!N121,"OK")+SUMIFS('ZoR č. 3'!E121,'ZoR č. 3'!N121,"OK")+SUMIFS('ZoR č. 4'!E121,'ZoR č. 4'!N121,"OK")+SUMIFS('ZoR č. 5'!E121,'ZoR č. 5'!N121,"OK")+SUMIFS('ZoR č. 6'!E121,'ZoR č. 6'!N121,"OK")+SUMIFS('ZoR č. 7'!E121,'ZoR č. 7'!N121,"OK")+SUMIFS('ZoR č. 8'!E121,'ZoR č. 8'!N121,"OK")+SUMIFS('ZoR č. 9'!E121,'ZoR č. 9'!N121,"OK")+SUMIFS('ZoR č. 10'!E121,'ZoR č. 10'!N121,"OK")+SUMIFS(ZZoR!E121,ZZoR!N121,"OK"))</f>
        <v/>
      </c>
      <c r="T121" s="292" t="str">
        <f t="shared" si="1"/>
        <v/>
      </c>
    </row>
    <row r="122" spans="2:20" x14ac:dyDescent="0.25">
      <c r="B122" s="10" t="s">
        <v>43</v>
      </c>
      <c r="C122" s="75"/>
      <c r="D122" s="76"/>
      <c r="E122" s="53"/>
      <c r="F122" s="82"/>
      <c r="G122" s="83"/>
      <c r="H122" s="83"/>
      <c r="I122" s="83"/>
      <c r="J122" s="83"/>
      <c r="K122" s="83"/>
      <c r="L122" s="83"/>
      <c r="M122" s="83"/>
      <c r="N122" s="83"/>
      <c r="O122" s="83"/>
      <c r="P122" s="84"/>
      <c r="R122" s="67" t="str">
        <f>IF('Rozpočet + Žádosti o změnu'!ER$2="ano",'Rozpočet + Žádosti o změnu'!EJ122,IF('Rozpočet + Žádosti o změnu'!EF$2="ano",'Rozpočet + Žádosti o změnu'!DX122,IF('Rozpočet + Žádosti o změnu'!DT$2="ano",'Rozpočet + Žádosti o změnu'!DL122,IF('Rozpočet + Žádosti o změnu'!DH$2="ano",'Rozpočet + Žádosti o změnu'!CZ122,IF('Rozpočet + Žádosti o změnu'!CV$2="ano",'Rozpočet + Žádosti o změnu'!CN122,IF('Rozpočet + Žádosti o změnu'!CJ$2="ano",'Rozpočet + Žádosti o změnu'!CB122,IF('Rozpočet + Žádosti o změnu'!BX$2="ano",'Rozpočet + Žádosti o změnu'!BP122,IF('Rozpočet + Žádosti o změnu'!BL$2="ano",'Rozpočet + Žádosti o změnu'!BD122,IF('Rozpočet + Žádosti o změnu'!AZ$2="ano",'Rozpočet + Žádosti o změnu'!AR122,IF('Rozpočet + Žádosti o změnu'!AN$2="ano",'Rozpočet + Žádosti o změnu'!AF122,'Rozpočet + Žádosti o změnu'!F122))))))))))</f>
        <v/>
      </c>
      <c r="S122" s="291" t="str">
        <f>IF($D122="","",SUMIFS('ZoR č. 1'!E122,'ZoR č. 1'!N122,"OK")+SUMIFS('ZoR č. 2'!E122,'ZoR č. 2'!N122,"OK")+SUMIFS('ZoR č. 3'!E122,'ZoR č. 3'!N122,"OK")+SUMIFS('ZoR č. 4'!E122,'ZoR č. 4'!N122,"OK")+SUMIFS('ZoR č. 5'!E122,'ZoR č. 5'!N122,"OK")+SUMIFS('ZoR č. 6'!E122,'ZoR č. 6'!N122,"OK")+SUMIFS('ZoR č. 7'!E122,'ZoR č. 7'!N122,"OK")+SUMIFS('ZoR č. 8'!E122,'ZoR č. 8'!N122,"OK")+SUMIFS('ZoR č. 9'!E122,'ZoR č. 9'!N122,"OK")+SUMIFS('ZoR č. 10'!E122,'ZoR č. 10'!N122,"OK")+SUMIFS(ZZoR!E122,ZZoR!N122,"OK"))</f>
        <v/>
      </c>
      <c r="T122" s="292" t="str">
        <f t="shared" si="1"/>
        <v/>
      </c>
    </row>
    <row r="123" spans="2:20" x14ac:dyDescent="0.25">
      <c r="B123" s="10" t="s">
        <v>44</v>
      </c>
      <c r="C123" s="75"/>
      <c r="D123" s="76"/>
      <c r="E123" s="53"/>
      <c r="F123" s="82"/>
      <c r="G123" s="83"/>
      <c r="H123" s="83"/>
      <c r="I123" s="83"/>
      <c r="J123" s="83"/>
      <c r="K123" s="83"/>
      <c r="L123" s="83"/>
      <c r="M123" s="83"/>
      <c r="N123" s="83"/>
      <c r="O123" s="83"/>
      <c r="P123" s="84"/>
      <c r="R123" s="67" t="str">
        <f>IF('Rozpočet + Žádosti o změnu'!ER$2="ano",'Rozpočet + Žádosti o změnu'!EJ123,IF('Rozpočet + Žádosti o změnu'!EF$2="ano",'Rozpočet + Žádosti o změnu'!DX123,IF('Rozpočet + Žádosti o změnu'!DT$2="ano",'Rozpočet + Žádosti o změnu'!DL123,IF('Rozpočet + Žádosti o změnu'!DH$2="ano",'Rozpočet + Žádosti o změnu'!CZ123,IF('Rozpočet + Žádosti o změnu'!CV$2="ano",'Rozpočet + Žádosti o změnu'!CN123,IF('Rozpočet + Žádosti o změnu'!CJ$2="ano",'Rozpočet + Žádosti o změnu'!CB123,IF('Rozpočet + Žádosti o změnu'!BX$2="ano",'Rozpočet + Žádosti o změnu'!BP123,IF('Rozpočet + Žádosti o změnu'!BL$2="ano",'Rozpočet + Žádosti o změnu'!BD123,IF('Rozpočet + Žádosti o změnu'!AZ$2="ano",'Rozpočet + Žádosti o změnu'!AR123,IF('Rozpočet + Žádosti o změnu'!AN$2="ano",'Rozpočet + Žádosti o změnu'!AF123,'Rozpočet + Žádosti o změnu'!F123))))))))))</f>
        <v/>
      </c>
      <c r="S123" s="291" t="str">
        <f>IF($D123="","",SUMIFS('ZoR č. 1'!E123,'ZoR č. 1'!N123,"OK")+SUMIFS('ZoR č. 2'!E123,'ZoR č. 2'!N123,"OK")+SUMIFS('ZoR č. 3'!E123,'ZoR č. 3'!N123,"OK")+SUMIFS('ZoR č. 4'!E123,'ZoR č. 4'!N123,"OK")+SUMIFS('ZoR č. 5'!E123,'ZoR č. 5'!N123,"OK")+SUMIFS('ZoR č. 6'!E123,'ZoR č. 6'!N123,"OK")+SUMIFS('ZoR č. 7'!E123,'ZoR č. 7'!N123,"OK")+SUMIFS('ZoR č. 8'!E123,'ZoR č. 8'!N123,"OK")+SUMIFS('ZoR č. 9'!E123,'ZoR č. 9'!N123,"OK")+SUMIFS('ZoR č. 10'!E123,'ZoR č. 10'!N123,"OK")+SUMIFS(ZZoR!E123,ZZoR!N123,"OK"))</f>
        <v/>
      </c>
      <c r="T123" s="292" t="str">
        <f t="shared" si="1"/>
        <v/>
      </c>
    </row>
    <row r="124" spans="2:20" x14ac:dyDescent="0.25">
      <c r="B124" s="10" t="s">
        <v>45</v>
      </c>
      <c r="C124" s="75"/>
      <c r="D124" s="76"/>
      <c r="E124" s="53"/>
      <c r="F124" s="82"/>
      <c r="G124" s="83"/>
      <c r="H124" s="83"/>
      <c r="I124" s="83"/>
      <c r="J124" s="83"/>
      <c r="K124" s="83"/>
      <c r="L124" s="83"/>
      <c r="M124" s="83"/>
      <c r="N124" s="83"/>
      <c r="O124" s="83"/>
      <c r="P124" s="84"/>
      <c r="R124" s="67" t="str">
        <f>IF('Rozpočet + Žádosti o změnu'!ER$2="ano",'Rozpočet + Žádosti o změnu'!EJ124,IF('Rozpočet + Žádosti o změnu'!EF$2="ano",'Rozpočet + Žádosti o změnu'!DX124,IF('Rozpočet + Žádosti o změnu'!DT$2="ano",'Rozpočet + Žádosti o změnu'!DL124,IF('Rozpočet + Žádosti o změnu'!DH$2="ano",'Rozpočet + Žádosti o změnu'!CZ124,IF('Rozpočet + Žádosti o změnu'!CV$2="ano",'Rozpočet + Žádosti o změnu'!CN124,IF('Rozpočet + Žádosti o změnu'!CJ$2="ano",'Rozpočet + Žádosti o změnu'!CB124,IF('Rozpočet + Žádosti o změnu'!BX$2="ano",'Rozpočet + Žádosti o změnu'!BP124,IF('Rozpočet + Žádosti o změnu'!BL$2="ano",'Rozpočet + Žádosti o změnu'!BD124,IF('Rozpočet + Žádosti o změnu'!AZ$2="ano",'Rozpočet + Žádosti o změnu'!AR124,IF('Rozpočet + Žádosti o změnu'!AN$2="ano",'Rozpočet + Žádosti o změnu'!AF124,'Rozpočet + Žádosti o změnu'!F124))))))))))</f>
        <v/>
      </c>
      <c r="S124" s="291" t="str">
        <f>IF($D124="","",SUMIFS('ZoR č. 1'!E124,'ZoR č. 1'!N124,"OK")+SUMIFS('ZoR č. 2'!E124,'ZoR č. 2'!N124,"OK")+SUMIFS('ZoR č. 3'!E124,'ZoR č. 3'!N124,"OK")+SUMIFS('ZoR č. 4'!E124,'ZoR č. 4'!N124,"OK")+SUMIFS('ZoR č. 5'!E124,'ZoR č. 5'!N124,"OK")+SUMIFS('ZoR č. 6'!E124,'ZoR č. 6'!N124,"OK")+SUMIFS('ZoR č. 7'!E124,'ZoR č. 7'!N124,"OK")+SUMIFS('ZoR č. 8'!E124,'ZoR č. 8'!N124,"OK")+SUMIFS('ZoR č. 9'!E124,'ZoR č. 9'!N124,"OK")+SUMIFS('ZoR č. 10'!E124,'ZoR č. 10'!N124,"OK")+SUMIFS(ZZoR!E124,ZZoR!N124,"OK"))</f>
        <v/>
      </c>
      <c r="T124" s="292" t="str">
        <f t="shared" si="1"/>
        <v/>
      </c>
    </row>
    <row r="125" spans="2:20" x14ac:dyDescent="0.25">
      <c r="B125" s="10" t="s">
        <v>46</v>
      </c>
      <c r="C125" s="75"/>
      <c r="D125" s="76"/>
      <c r="E125" s="53"/>
      <c r="F125" s="82"/>
      <c r="G125" s="83"/>
      <c r="H125" s="83"/>
      <c r="I125" s="83"/>
      <c r="J125" s="83"/>
      <c r="K125" s="83"/>
      <c r="L125" s="83"/>
      <c r="M125" s="83"/>
      <c r="N125" s="83"/>
      <c r="O125" s="83"/>
      <c r="P125" s="84"/>
      <c r="R125" s="67" t="str">
        <f>IF('Rozpočet + Žádosti o změnu'!ER$2="ano",'Rozpočet + Žádosti o změnu'!EJ125,IF('Rozpočet + Žádosti o změnu'!EF$2="ano",'Rozpočet + Žádosti o změnu'!DX125,IF('Rozpočet + Žádosti o změnu'!DT$2="ano",'Rozpočet + Žádosti o změnu'!DL125,IF('Rozpočet + Žádosti o změnu'!DH$2="ano",'Rozpočet + Žádosti o změnu'!CZ125,IF('Rozpočet + Žádosti o změnu'!CV$2="ano",'Rozpočet + Žádosti o změnu'!CN125,IF('Rozpočet + Žádosti o změnu'!CJ$2="ano",'Rozpočet + Žádosti o změnu'!CB125,IF('Rozpočet + Žádosti o změnu'!BX$2="ano",'Rozpočet + Žádosti o změnu'!BP125,IF('Rozpočet + Žádosti o změnu'!BL$2="ano",'Rozpočet + Žádosti o změnu'!BD125,IF('Rozpočet + Žádosti o změnu'!AZ$2="ano",'Rozpočet + Žádosti o změnu'!AR125,IF('Rozpočet + Žádosti o změnu'!AN$2="ano",'Rozpočet + Žádosti o změnu'!AF125,'Rozpočet + Žádosti o změnu'!F125))))))))))</f>
        <v/>
      </c>
      <c r="S125" s="291" t="str">
        <f>IF($D125="","",SUMIFS('ZoR č. 1'!E125,'ZoR č. 1'!N125,"OK")+SUMIFS('ZoR č. 2'!E125,'ZoR č. 2'!N125,"OK")+SUMIFS('ZoR č. 3'!E125,'ZoR č. 3'!N125,"OK")+SUMIFS('ZoR č. 4'!E125,'ZoR č. 4'!N125,"OK")+SUMIFS('ZoR č. 5'!E125,'ZoR č. 5'!N125,"OK")+SUMIFS('ZoR č. 6'!E125,'ZoR č. 6'!N125,"OK")+SUMIFS('ZoR č. 7'!E125,'ZoR č. 7'!N125,"OK")+SUMIFS('ZoR č. 8'!E125,'ZoR č. 8'!N125,"OK")+SUMIFS('ZoR č. 9'!E125,'ZoR č. 9'!N125,"OK")+SUMIFS('ZoR č. 10'!E125,'ZoR č. 10'!N125,"OK")+SUMIFS(ZZoR!E125,ZZoR!N125,"OK"))</f>
        <v/>
      </c>
      <c r="T125" s="292" t="str">
        <f t="shared" si="1"/>
        <v/>
      </c>
    </row>
    <row r="126" spans="2:20" x14ac:dyDescent="0.25">
      <c r="B126" s="10" t="s">
        <v>47</v>
      </c>
      <c r="C126" s="75"/>
      <c r="D126" s="76"/>
      <c r="E126" s="53"/>
      <c r="F126" s="82"/>
      <c r="G126" s="83"/>
      <c r="H126" s="83"/>
      <c r="I126" s="83"/>
      <c r="J126" s="83"/>
      <c r="K126" s="83"/>
      <c r="L126" s="83"/>
      <c r="M126" s="83"/>
      <c r="N126" s="83"/>
      <c r="O126" s="83"/>
      <c r="P126" s="84"/>
      <c r="R126" s="67" t="str">
        <f>IF('Rozpočet + Žádosti o změnu'!ER$2="ano",'Rozpočet + Žádosti o změnu'!EJ126,IF('Rozpočet + Žádosti o změnu'!EF$2="ano",'Rozpočet + Žádosti o změnu'!DX126,IF('Rozpočet + Žádosti o změnu'!DT$2="ano",'Rozpočet + Žádosti o změnu'!DL126,IF('Rozpočet + Žádosti o změnu'!DH$2="ano",'Rozpočet + Žádosti o změnu'!CZ126,IF('Rozpočet + Žádosti o změnu'!CV$2="ano",'Rozpočet + Žádosti o změnu'!CN126,IF('Rozpočet + Žádosti o změnu'!CJ$2="ano",'Rozpočet + Žádosti o změnu'!CB126,IF('Rozpočet + Žádosti o změnu'!BX$2="ano",'Rozpočet + Žádosti o změnu'!BP126,IF('Rozpočet + Žádosti o změnu'!BL$2="ano",'Rozpočet + Žádosti o změnu'!BD126,IF('Rozpočet + Žádosti o změnu'!AZ$2="ano",'Rozpočet + Žádosti o změnu'!AR126,IF('Rozpočet + Žádosti o změnu'!AN$2="ano",'Rozpočet + Žádosti o změnu'!AF126,'Rozpočet + Žádosti o změnu'!F126))))))))))</f>
        <v/>
      </c>
      <c r="S126" s="291" t="str">
        <f>IF($D126="","",SUMIFS('ZoR č. 1'!E126,'ZoR č. 1'!N126,"OK")+SUMIFS('ZoR č. 2'!E126,'ZoR č. 2'!N126,"OK")+SUMIFS('ZoR č. 3'!E126,'ZoR č. 3'!N126,"OK")+SUMIFS('ZoR č. 4'!E126,'ZoR č. 4'!N126,"OK")+SUMIFS('ZoR č. 5'!E126,'ZoR č. 5'!N126,"OK")+SUMIFS('ZoR č. 6'!E126,'ZoR č. 6'!N126,"OK")+SUMIFS('ZoR č. 7'!E126,'ZoR č. 7'!N126,"OK")+SUMIFS('ZoR č. 8'!E126,'ZoR č. 8'!N126,"OK")+SUMIFS('ZoR č. 9'!E126,'ZoR č. 9'!N126,"OK")+SUMIFS('ZoR č. 10'!E126,'ZoR č. 10'!N126,"OK")+SUMIFS(ZZoR!E126,ZZoR!N126,"OK"))</f>
        <v/>
      </c>
      <c r="T126" s="292" t="str">
        <f t="shared" si="1"/>
        <v/>
      </c>
    </row>
    <row r="127" spans="2:20" x14ac:dyDescent="0.25">
      <c r="B127" s="10" t="s">
        <v>240</v>
      </c>
      <c r="C127" s="75"/>
      <c r="D127" s="76"/>
      <c r="E127" s="53"/>
      <c r="F127" s="82"/>
      <c r="G127" s="83"/>
      <c r="H127" s="83"/>
      <c r="I127" s="83"/>
      <c r="J127" s="83"/>
      <c r="K127" s="83"/>
      <c r="L127" s="83"/>
      <c r="M127" s="83"/>
      <c r="N127" s="83"/>
      <c r="O127" s="83"/>
      <c r="P127" s="84"/>
      <c r="R127" s="67" t="str">
        <f>IF('Rozpočet + Žádosti o změnu'!ER$2="ano",'Rozpočet + Žádosti o změnu'!EJ127,IF('Rozpočet + Žádosti o změnu'!EF$2="ano",'Rozpočet + Žádosti o změnu'!DX127,IF('Rozpočet + Žádosti o změnu'!DT$2="ano",'Rozpočet + Žádosti o změnu'!DL127,IF('Rozpočet + Žádosti o změnu'!DH$2="ano",'Rozpočet + Žádosti o změnu'!CZ127,IF('Rozpočet + Žádosti o změnu'!CV$2="ano",'Rozpočet + Žádosti o změnu'!CN127,IF('Rozpočet + Žádosti o změnu'!CJ$2="ano",'Rozpočet + Žádosti o změnu'!CB127,IF('Rozpočet + Žádosti o změnu'!BX$2="ano",'Rozpočet + Žádosti o změnu'!BP127,IF('Rozpočet + Žádosti o změnu'!BL$2="ano",'Rozpočet + Žádosti o změnu'!BD127,IF('Rozpočet + Žádosti o změnu'!AZ$2="ano",'Rozpočet + Žádosti o změnu'!AR127,IF('Rozpočet + Žádosti o změnu'!AN$2="ano",'Rozpočet + Žádosti o změnu'!AF127,'Rozpočet + Žádosti o změnu'!F127))))))))))</f>
        <v/>
      </c>
      <c r="S127" s="291" t="str">
        <f>IF($D127="","",SUMIFS('ZoR č. 1'!E127,'ZoR č. 1'!N127,"OK")+SUMIFS('ZoR č. 2'!E127,'ZoR č. 2'!N127,"OK")+SUMIFS('ZoR č. 3'!E127,'ZoR č. 3'!N127,"OK")+SUMIFS('ZoR č. 4'!E127,'ZoR č. 4'!N127,"OK")+SUMIFS('ZoR č. 5'!E127,'ZoR č. 5'!N127,"OK")+SUMIFS('ZoR č. 6'!E127,'ZoR č. 6'!N127,"OK")+SUMIFS('ZoR č. 7'!E127,'ZoR č. 7'!N127,"OK")+SUMIFS('ZoR č. 8'!E127,'ZoR č. 8'!N127,"OK")+SUMIFS('ZoR č. 9'!E127,'ZoR č. 9'!N127,"OK")+SUMIFS('ZoR č. 10'!E127,'ZoR č. 10'!N127,"OK")+SUMIFS(ZZoR!E127,ZZoR!N127,"OK"))</f>
        <v/>
      </c>
      <c r="T127" s="292" t="str">
        <f t="shared" si="1"/>
        <v/>
      </c>
    </row>
    <row r="128" spans="2:20" x14ac:dyDescent="0.25">
      <c r="B128" s="10" t="s">
        <v>241</v>
      </c>
      <c r="C128" s="75"/>
      <c r="D128" s="76"/>
      <c r="E128" s="53"/>
      <c r="F128" s="82"/>
      <c r="G128" s="83"/>
      <c r="H128" s="83"/>
      <c r="I128" s="83"/>
      <c r="J128" s="83"/>
      <c r="K128" s="83"/>
      <c r="L128" s="83"/>
      <c r="M128" s="83"/>
      <c r="N128" s="83"/>
      <c r="O128" s="83"/>
      <c r="P128" s="84"/>
      <c r="R128" s="67" t="str">
        <f>IF('Rozpočet + Žádosti o změnu'!ER$2="ano",'Rozpočet + Žádosti o změnu'!EJ128,IF('Rozpočet + Žádosti o změnu'!EF$2="ano",'Rozpočet + Žádosti o změnu'!DX128,IF('Rozpočet + Žádosti o změnu'!DT$2="ano",'Rozpočet + Žádosti o změnu'!DL128,IF('Rozpočet + Žádosti o změnu'!DH$2="ano",'Rozpočet + Žádosti o změnu'!CZ128,IF('Rozpočet + Žádosti o změnu'!CV$2="ano",'Rozpočet + Žádosti o změnu'!CN128,IF('Rozpočet + Žádosti o změnu'!CJ$2="ano",'Rozpočet + Žádosti o změnu'!CB128,IF('Rozpočet + Žádosti o změnu'!BX$2="ano",'Rozpočet + Žádosti o změnu'!BP128,IF('Rozpočet + Žádosti o změnu'!BL$2="ano",'Rozpočet + Žádosti o změnu'!BD128,IF('Rozpočet + Žádosti o změnu'!AZ$2="ano",'Rozpočet + Žádosti o změnu'!AR128,IF('Rozpočet + Žádosti o změnu'!AN$2="ano",'Rozpočet + Žádosti o změnu'!AF128,'Rozpočet + Žádosti o změnu'!F128))))))))))</f>
        <v/>
      </c>
      <c r="S128" s="291" t="str">
        <f>IF($D128="","",SUMIFS('ZoR č. 1'!E128,'ZoR č. 1'!N128,"OK")+SUMIFS('ZoR č. 2'!E128,'ZoR č. 2'!N128,"OK")+SUMIFS('ZoR č. 3'!E128,'ZoR č. 3'!N128,"OK")+SUMIFS('ZoR č. 4'!E128,'ZoR č. 4'!N128,"OK")+SUMIFS('ZoR č. 5'!E128,'ZoR č. 5'!N128,"OK")+SUMIFS('ZoR č. 6'!E128,'ZoR č. 6'!N128,"OK")+SUMIFS('ZoR č. 7'!E128,'ZoR č. 7'!N128,"OK")+SUMIFS('ZoR č. 8'!E128,'ZoR č. 8'!N128,"OK")+SUMIFS('ZoR č. 9'!E128,'ZoR č. 9'!N128,"OK")+SUMIFS('ZoR č. 10'!E128,'ZoR č. 10'!N128,"OK")+SUMIFS(ZZoR!E128,ZZoR!N128,"OK"))</f>
        <v/>
      </c>
      <c r="T128" s="292" t="str">
        <f t="shared" si="1"/>
        <v/>
      </c>
    </row>
    <row r="129" spans="2:20" x14ac:dyDescent="0.25">
      <c r="B129" s="10" t="s">
        <v>242</v>
      </c>
      <c r="C129" s="75"/>
      <c r="D129" s="76"/>
      <c r="E129" s="53"/>
      <c r="F129" s="82"/>
      <c r="G129" s="83"/>
      <c r="H129" s="83"/>
      <c r="I129" s="83"/>
      <c r="J129" s="83"/>
      <c r="K129" s="83"/>
      <c r="L129" s="83"/>
      <c r="M129" s="83"/>
      <c r="N129" s="83"/>
      <c r="O129" s="83"/>
      <c r="P129" s="84"/>
      <c r="R129" s="67" t="str">
        <f>IF('Rozpočet + Žádosti o změnu'!ER$2="ano",'Rozpočet + Žádosti o změnu'!EJ129,IF('Rozpočet + Žádosti o změnu'!EF$2="ano",'Rozpočet + Žádosti o změnu'!DX129,IF('Rozpočet + Žádosti o změnu'!DT$2="ano",'Rozpočet + Žádosti o změnu'!DL129,IF('Rozpočet + Žádosti o změnu'!DH$2="ano",'Rozpočet + Žádosti o změnu'!CZ129,IF('Rozpočet + Žádosti o změnu'!CV$2="ano",'Rozpočet + Žádosti o změnu'!CN129,IF('Rozpočet + Žádosti o změnu'!CJ$2="ano",'Rozpočet + Žádosti o změnu'!CB129,IF('Rozpočet + Žádosti o změnu'!BX$2="ano",'Rozpočet + Žádosti o změnu'!BP129,IF('Rozpočet + Žádosti o změnu'!BL$2="ano",'Rozpočet + Žádosti o změnu'!BD129,IF('Rozpočet + Žádosti o změnu'!AZ$2="ano",'Rozpočet + Žádosti o změnu'!AR129,IF('Rozpočet + Žádosti o změnu'!AN$2="ano",'Rozpočet + Žádosti o změnu'!AF129,'Rozpočet + Žádosti o změnu'!F129))))))))))</f>
        <v/>
      </c>
      <c r="S129" s="291" t="str">
        <f>IF($D129="","",SUMIFS('ZoR č. 1'!E129,'ZoR č. 1'!N129,"OK")+SUMIFS('ZoR č. 2'!E129,'ZoR č. 2'!N129,"OK")+SUMIFS('ZoR č. 3'!E129,'ZoR č. 3'!N129,"OK")+SUMIFS('ZoR č. 4'!E129,'ZoR č. 4'!N129,"OK")+SUMIFS('ZoR č. 5'!E129,'ZoR č. 5'!N129,"OK")+SUMIFS('ZoR č. 6'!E129,'ZoR č. 6'!N129,"OK")+SUMIFS('ZoR č. 7'!E129,'ZoR č. 7'!N129,"OK")+SUMIFS('ZoR č. 8'!E129,'ZoR č. 8'!N129,"OK")+SUMIFS('ZoR č. 9'!E129,'ZoR č. 9'!N129,"OK")+SUMIFS('ZoR č. 10'!E129,'ZoR č. 10'!N129,"OK")+SUMIFS(ZZoR!E129,ZZoR!N129,"OK"))</f>
        <v/>
      </c>
      <c r="T129" s="292" t="str">
        <f t="shared" si="1"/>
        <v/>
      </c>
    </row>
    <row r="130" spans="2:20" x14ac:dyDescent="0.25">
      <c r="B130" s="10" t="s">
        <v>243</v>
      </c>
      <c r="C130" s="75"/>
      <c r="D130" s="76"/>
      <c r="E130" s="53"/>
      <c r="F130" s="82"/>
      <c r="G130" s="83"/>
      <c r="H130" s="83"/>
      <c r="I130" s="83"/>
      <c r="J130" s="83"/>
      <c r="K130" s="83"/>
      <c r="L130" s="83"/>
      <c r="M130" s="83"/>
      <c r="N130" s="83"/>
      <c r="O130" s="83"/>
      <c r="P130" s="84"/>
      <c r="R130" s="67" t="str">
        <f>IF('Rozpočet + Žádosti o změnu'!ER$2="ano",'Rozpočet + Žádosti o změnu'!EJ130,IF('Rozpočet + Žádosti o změnu'!EF$2="ano",'Rozpočet + Žádosti o změnu'!DX130,IF('Rozpočet + Žádosti o změnu'!DT$2="ano",'Rozpočet + Žádosti o změnu'!DL130,IF('Rozpočet + Žádosti o změnu'!DH$2="ano",'Rozpočet + Žádosti o změnu'!CZ130,IF('Rozpočet + Žádosti o změnu'!CV$2="ano",'Rozpočet + Žádosti o změnu'!CN130,IF('Rozpočet + Žádosti o změnu'!CJ$2="ano",'Rozpočet + Žádosti o změnu'!CB130,IF('Rozpočet + Žádosti o změnu'!BX$2="ano",'Rozpočet + Žádosti o změnu'!BP130,IF('Rozpočet + Žádosti o změnu'!BL$2="ano",'Rozpočet + Žádosti o změnu'!BD130,IF('Rozpočet + Žádosti o změnu'!AZ$2="ano",'Rozpočet + Žádosti o změnu'!AR130,IF('Rozpočet + Žádosti o změnu'!AN$2="ano",'Rozpočet + Žádosti o změnu'!AF130,'Rozpočet + Žádosti o změnu'!F130))))))))))</f>
        <v/>
      </c>
      <c r="S130" s="291" t="str">
        <f>IF($D130="","",SUMIFS('ZoR č. 1'!E130,'ZoR č. 1'!N130,"OK")+SUMIFS('ZoR č. 2'!E130,'ZoR č. 2'!N130,"OK")+SUMIFS('ZoR č. 3'!E130,'ZoR č. 3'!N130,"OK")+SUMIFS('ZoR č. 4'!E130,'ZoR č. 4'!N130,"OK")+SUMIFS('ZoR č. 5'!E130,'ZoR č. 5'!N130,"OK")+SUMIFS('ZoR č. 6'!E130,'ZoR č. 6'!N130,"OK")+SUMIFS('ZoR č. 7'!E130,'ZoR č. 7'!N130,"OK")+SUMIFS('ZoR č. 8'!E130,'ZoR č. 8'!N130,"OK")+SUMIFS('ZoR č. 9'!E130,'ZoR č. 9'!N130,"OK")+SUMIFS('ZoR č. 10'!E130,'ZoR č. 10'!N130,"OK")+SUMIFS(ZZoR!E130,ZZoR!N130,"OK"))</f>
        <v/>
      </c>
      <c r="T130" s="292" t="str">
        <f t="shared" si="1"/>
        <v/>
      </c>
    </row>
    <row r="131" spans="2:20" x14ac:dyDescent="0.25">
      <c r="B131" s="10" t="s">
        <v>244</v>
      </c>
      <c r="C131" s="75"/>
      <c r="D131" s="76"/>
      <c r="E131" s="53"/>
      <c r="F131" s="82"/>
      <c r="G131" s="83"/>
      <c r="H131" s="83"/>
      <c r="I131" s="83"/>
      <c r="J131" s="83"/>
      <c r="K131" s="83"/>
      <c r="L131" s="83"/>
      <c r="M131" s="83"/>
      <c r="N131" s="83"/>
      <c r="O131" s="83"/>
      <c r="P131" s="84"/>
      <c r="R131" s="67" t="str">
        <f>IF('Rozpočet + Žádosti o změnu'!ER$2="ano",'Rozpočet + Žádosti o změnu'!EJ131,IF('Rozpočet + Žádosti o změnu'!EF$2="ano",'Rozpočet + Žádosti o změnu'!DX131,IF('Rozpočet + Žádosti o změnu'!DT$2="ano",'Rozpočet + Žádosti o změnu'!DL131,IF('Rozpočet + Žádosti o změnu'!DH$2="ano",'Rozpočet + Žádosti o změnu'!CZ131,IF('Rozpočet + Žádosti o změnu'!CV$2="ano",'Rozpočet + Žádosti o změnu'!CN131,IF('Rozpočet + Žádosti o změnu'!CJ$2="ano",'Rozpočet + Žádosti o změnu'!CB131,IF('Rozpočet + Žádosti o změnu'!BX$2="ano",'Rozpočet + Žádosti o změnu'!BP131,IF('Rozpočet + Žádosti o změnu'!BL$2="ano",'Rozpočet + Žádosti o změnu'!BD131,IF('Rozpočet + Žádosti o změnu'!AZ$2="ano",'Rozpočet + Žádosti o změnu'!AR131,IF('Rozpočet + Žádosti o změnu'!AN$2="ano",'Rozpočet + Žádosti o změnu'!AF131,'Rozpočet + Žádosti o změnu'!F131))))))))))</f>
        <v/>
      </c>
      <c r="S131" s="291" t="str">
        <f>IF($D131="","",SUMIFS('ZoR č. 1'!E131,'ZoR č. 1'!N131,"OK")+SUMIFS('ZoR č. 2'!E131,'ZoR č. 2'!N131,"OK")+SUMIFS('ZoR č. 3'!E131,'ZoR č. 3'!N131,"OK")+SUMIFS('ZoR č. 4'!E131,'ZoR č. 4'!N131,"OK")+SUMIFS('ZoR č. 5'!E131,'ZoR č. 5'!N131,"OK")+SUMIFS('ZoR č. 6'!E131,'ZoR č. 6'!N131,"OK")+SUMIFS('ZoR č. 7'!E131,'ZoR č. 7'!N131,"OK")+SUMIFS('ZoR č. 8'!E131,'ZoR č. 8'!N131,"OK")+SUMIFS('ZoR č. 9'!E131,'ZoR č. 9'!N131,"OK")+SUMIFS('ZoR č. 10'!E131,'ZoR č. 10'!N131,"OK")+SUMIFS(ZZoR!E131,ZZoR!N131,"OK"))</f>
        <v/>
      </c>
      <c r="T131" s="292" t="str">
        <f t="shared" si="1"/>
        <v/>
      </c>
    </row>
    <row r="132" spans="2:20" x14ac:dyDescent="0.25">
      <c r="B132" s="10" t="s">
        <v>245</v>
      </c>
      <c r="C132" s="75"/>
      <c r="D132" s="76"/>
      <c r="E132" s="53"/>
      <c r="F132" s="82"/>
      <c r="G132" s="83"/>
      <c r="H132" s="83"/>
      <c r="I132" s="83"/>
      <c r="J132" s="83"/>
      <c r="K132" s="83"/>
      <c r="L132" s="83"/>
      <c r="M132" s="83"/>
      <c r="N132" s="83"/>
      <c r="O132" s="83"/>
      <c r="P132" s="84"/>
      <c r="R132" s="67" t="str">
        <f>IF('Rozpočet + Žádosti o změnu'!ER$2="ano",'Rozpočet + Žádosti o změnu'!EJ132,IF('Rozpočet + Žádosti o změnu'!EF$2="ano",'Rozpočet + Žádosti o změnu'!DX132,IF('Rozpočet + Žádosti o změnu'!DT$2="ano",'Rozpočet + Žádosti o změnu'!DL132,IF('Rozpočet + Žádosti o změnu'!DH$2="ano",'Rozpočet + Žádosti o změnu'!CZ132,IF('Rozpočet + Žádosti o změnu'!CV$2="ano",'Rozpočet + Žádosti o změnu'!CN132,IF('Rozpočet + Žádosti o změnu'!CJ$2="ano",'Rozpočet + Žádosti o změnu'!CB132,IF('Rozpočet + Žádosti o změnu'!BX$2="ano",'Rozpočet + Žádosti o změnu'!BP132,IF('Rozpočet + Žádosti o změnu'!BL$2="ano",'Rozpočet + Žádosti o změnu'!BD132,IF('Rozpočet + Žádosti o změnu'!AZ$2="ano",'Rozpočet + Žádosti o změnu'!AR132,IF('Rozpočet + Žádosti o změnu'!AN$2="ano",'Rozpočet + Žádosti o změnu'!AF132,'Rozpočet + Žádosti o změnu'!F132))))))))))</f>
        <v/>
      </c>
      <c r="S132" s="291" t="str">
        <f>IF($D132="","",SUMIFS('ZoR č. 1'!E132,'ZoR č. 1'!N132,"OK")+SUMIFS('ZoR č. 2'!E132,'ZoR č. 2'!N132,"OK")+SUMIFS('ZoR č. 3'!E132,'ZoR č. 3'!N132,"OK")+SUMIFS('ZoR č. 4'!E132,'ZoR č. 4'!N132,"OK")+SUMIFS('ZoR č. 5'!E132,'ZoR č. 5'!N132,"OK")+SUMIFS('ZoR č. 6'!E132,'ZoR č. 6'!N132,"OK")+SUMIFS('ZoR č. 7'!E132,'ZoR č. 7'!N132,"OK")+SUMIFS('ZoR č. 8'!E132,'ZoR č. 8'!N132,"OK")+SUMIFS('ZoR č. 9'!E132,'ZoR č. 9'!N132,"OK")+SUMIFS('ZoR č. 10'!E132,'ZoR č. 10'!N132,"OK")+SUMIFS(ZZoR!E132,ZZoR!N132,"OK"))</f>
        <v/>
      </c>
      <c r="T132" s="292" t="str">
        <f t="shared" si="1"/>
        <v/>
      </c>
    </row>
    <row r="133" spans="2:20" x14ac:dyDescent="0.25">
      <c r="B133" s="10" t="s">
        <v>246</v>
      </c>
      <c r="C133" s="92"/>
      <c r="D133" s="76"/>
      <c r="E133" s="53"/>
      <c r="F133" s="82"/>
      <c r="G133" s="83"/>
      <c r="H133" s="83"/>
      <c r="I133" s="83"/>
      <c r="J133" s="83"/>
      <c r="K133" s="83"/>
      <c r="L133" s="83"/>
      <c r="M133" s="83"/>
      <c r="N133" s="83"/>
      <c r="O133" s="83"/>
      <c r="P133" s="84"/>
      <c r="R133" s="67" t="str">
        <f>IF('Rozpočet + Žádosti o změnu'!ER$2="ano",'Rozpočet + Žádosti o změnu'!EJ133,IF('Rozpočet + Žádosti o změnu'!EF$2="ano",'Rozpočet + Žádosti o změnu'!DX133,IF('Rozpočet + Žádosti o změnu'!DT$2="ano",'Rozpočet + Žádosti o změnu'!DL133,IF('Rozpočet + Žádosti o změnu'!DH$2="ano",'Rozpočet + Žádosti o změnu'!CZ133,IF('Rozpočet + Žádosti o změnu'!CV$2="ano",'Rozpočet + Žádosti o změnu'!CN133,IF('Rozpočet + Žádosti o změnu'!CJ$2="ano",'Rozpočet + Žádosti o změnu'!CB133,IF('Rozpočet + Žádosti o změnu'!BX$2="ano",'Rozpočet + Žádosti o změnu'!BP133,IF('Rozpočet + Žádosti o změnu'!BL$2="ano",'Rozpočet + Žádosti o změnu'!BD133,IF('Rozpočet + Žádosti o změnu'!AZ$2="ano",'Rozpočet + Žádosti o změnu'!AR133,IF('Rozpočet + Žádosti o změnu'!AN$2="ano",'Rozpočet + Žádosti o změnu'!AF133,'Rozpočet + Žádosti o změnu'!F133))))))))))</f>
        <v/>
      </c>
      <c r="S133" s="291" t="str">
        <f>IF($D133="","",SUMIFS('ZoR č. 1'!E133,'ZoR č. 1'!N133,"OK")+SUMIFS('ZoR č. 2'!E133,'ZoR č. 2'!N133,"OK")+SUMIFS('ZoR č. 3'!E133,'ZoR č. 3'!N133,"OK")+SUMIFS('ZoR č. 4'!E133,'ZoR č. 4'!N133,"OK")+SUMIFS('ZoR č. 5'!E133,'ZoR č. 5'!N133,"OK")+SUMIFS('ZoR č. 6'!E133,'ZoR č. 6'!N133,"OK")+SUMIFS('ZoR č. 7'!E133,'ZoR č. 7'!N133,"OK")+SUMIFS('ZoR č. 8'!E133,'ZoR č. 8'!N133,"OK")+SUMIFS('ZoR č. 9'!E133,'ZoR č. 9'!N133,"OK")+SUMIFS('ZoR č. 10'!E133,'ZoR č. 10'!N133,"OK")+SUMIFS(ZZoR!E133,ZZoR!N133,"OK"))</f>
        <v/>
      </c>
      <c r="T133" s="292" t="str">
        <f t="shared" si="1"/>
        <v/>
      </c>
    </row>
    <row r="134" spans="2:20" x14ac:dyDescent="0.25">
      <c r="B134" s="10" t="s">
        <v>247</v>
      </c>
      <c r="C134" s="75"/>
      <c r="D134" s="76"/>
      <c r="E134" s="53"/>
      <c r="F134" s="82"/>
      <c r="G134" s="83"/>
      <c r="H134" s="83"/>
      <c r="I134" s="83"/>
      <c r="J134" s="83"/>
      <c r="K134" s="83"/>
      <c r="L134" s="83"/>
      <c r="M134" s="83"/>
      <c r="N134" s="83"/>
      <c r="O134" s="83"/>
      <c r="P134" s="84"/>
      <c r="R134" s="67" t="str">
        <f>IF('Rozpočet + Žádosti o změnu'!ER$2="ano",'Rozpočet + Žádosti o změnu'!EJ134,IF('Rozpočet + Žádosti o změnu'!EF$2="ano",'Rozpočet + Žádosti o změnu'!DX134,IF('Rozpočet + Žádosti o změnu'!DT$2="ano",'Rozpočet + Žádosti o změnu'!DL134,IF('Rozpočet + Žádosti o změnu'!DH$2="ano",'Rozpočet + Žádosti o změnu'!CZ134,IF('Rozpočet + Žádosti o změnu'!CV$2="ano",'Rozpočet + Žádosti o změnu'!CN134,IF('Rozpočet + Žádosti o změnu'!CJ$2="ano",'Rozpočet + Žádosti o změnu'!CB134,IF('Rozpočet + Žádosti o změnu'!BX$2="ano",'Rozpočet + Žádosti o změnu'!BP134,IF('Rozpočet + Žádosti o změnu'!BL$2="ano",'Rozpočet + Žádosti o změnu'!BD134,IF('Rozpočet + Žádosti o změnu'!AZ$2="ano",'Rozpočet + Žádosti o změnu'!AR134,IF('Rozpočet + Žádosti o změnu'!AN$2="ano",'Rozpočet + Žádosti o změnu'!AF134,'Rozpočet + Žádosti o změnu'!F134))))))))))</f>
        <v/>
      </c>
      <c r="S134" s="291" t="str">
        <f>IF($D134="","",SUMIFS('ZoR č. 1'!E134,'ZoR č. 1'!N134,"OK")+SUMIFS('ZoR č. 2'!E134,'ZoR č. 2'!N134,"OK")+SUMIFS('ZoR č. 3'!E134,'ZoR č. 3'!N134,"OK")+SUMIFS('ZoR č. 4'!E134,'ZoR č. 4'!N134,"OK")+SUMIFS('ZoR č. 5'!E134,'ZoR č. 5'!N134,"OK")+SUMIFS('ZoR č. 6'!E134,'ZoR č. 6'!N134,"OK")+SUMIFS('ZoR č. 7'!E134,'ZoR č. 7'!N134,"OK")+SUMIFS('ZoR č. 8'!E134,'ZoR č. 8'!N134,"OK")+SUMIFS('ZoR č. 9'!E134,'ZoR č. 9'!N134,"OK")+SUMIFS('ZoR č. 10'!E134,'ZoR č. 10'!N134,"OK")+SUMIFS(ZZoR!E134,ZZoR!N134,"OK"))</f>
        <v/>
      </c>
      <c r="T134" s="292" t="str">
        <f t="shared" si="1"/>
        <v/>
      </c>
    </row>
    <row r="135" spans="2:20" x14ac:dyDescent="0.25">
      <c r="B135" s="10" t="s">
        <v>248</v>
      </c>
      <c r="C135" s="75"/>
      <c r="D135" s="76"/>
      <c r="E135" s="53"/>
      <c r="F135" s="82"/>
      <c r="G135" s="83"/>
      <c r="H135" s="83"/>
      <c r="I135" s="83"/>
      <c r="J135" s="83"/>
      <c r="K135" s="83"/>
      <c r="L135" s="83"/>
      <c r="M135" s="83"/>
      <c r="N135" s="83"/>
      <c r="O135" s="83"/>
      <c r="P135" s="84"/>
      <c r="R135" s="67" t="str">
        <f>IF('Rozpočet + Žádosti o změnu'!ER$2="ano",'Rozpočet + Žádosti o změnu'!EJ135,IF('Rozpočet + Žádosti o změnu'!EF$2="ano",'Rozpočet + Žádosti o změnu'!DX135,IF('Rozpočet + Žádosti o změnu'!DT$2="ano",'Rozpočet + Žádosti o změnu'!DL135,IF('Rozpočet + Žádosti o změnu'!DH$2="ano",'Rozpočet + Žádosti o změnu'!CZ135,IF('Rozpočet + Žádosti o změnu'!CV$2="ano",'Rozpočet + Žádosti o změnu'!CN135,IF('Rozpočet + Žádosti o změnu'!CJ$2="ano",'Rozpočet + Žádosti o změnu'!CB135,IF('Rozpočet + Žádosti o změnu'!BX$2="ano",'Rozpočet + Žádosti o změnu'!BP135,IF('Rozpočet + Žádosti o změnu'!BL$2="ano",'Rozpočet + Žádosti o změnu'!BD135,IF('Rozpočet + Žádosti o změnu'!AZ$2="ano",'Rozpočet + Žádosti o změnu'!AR135,IF('Rozpočet + Žádosti o změnu'!AN$2="ano",'Rozpočet + Žádosti o změnu'!AF135,'Rozpočet + Žádosti o změnu'!F135))))))))))</f>
        <v/>
      </c>
      <c r="S135" s="291" t="str">
        <f>IF($D135="","",SUMIFS('ZoR č. 1'!E135,'ZoR č. 1'!N135,"OK")+SUMIFS('ZoR č. 2'!E135,'ZoR č. 2'!N135,"OK")+SUMIFS('ZoR č. 3'!E135,'ZoR č. 3'!N135,"OK")+SUMIFS('ZoR č. 4'!E135,'ZoR č. 4'!N135,"OK")+SUMIFS('ZoR č. 5'!E135,'ZoR č. 5'!N135,"OK")+SUMIFS('ZoR č. 6'!E135,'ZoR č. 6'!N135,"OK")+SUMIFS('ZoR č. 7'!E135,'ZoR č. 7'!N135,"OK")+SUMIFS('ZoR č. 8'!E135,'ZoR č. 8'!N135,"OK")+SUMIFS('ZoR č. 9'!E135,'ZoR č. 9'!N135,"OK")+SUMIFS('ZoR č. 10'!E135,'ZoR č. 10'!N135,"OK")+SUMIFS(ZZoR!E135,ZZoR!N135,"OK"))</f>
        <v/>
      </c>
      <c r="T135" s="292" t="str">
        <f t="shared" si="1"/>
        <v/>
      </c>
    </row>
    <row r="136" spans="2:20" x14ac:dyDescent="0.25">
      <c r="B136" s="10" t="s">
        <v>249</v>
      </c>
      <c r="C136" s="75"/>
      <c r="D136" s="76"/>
      <c r="E136" s="53"/>
      <c r="F136" s="82"/>
      <c r="G136" s="83"/>
      <c r="H136" s="83"/>
      <c r="I136" s="83"/>
      <c r="J136" s="83"/>
      <c r="K136" s="83"/>
      <c r="L136" s="83"/>
      <c r="M136" s="83"/>
      <c r="N136" s="83"/>
      <c r="O136" s="83"/>
      <c r="P136" s="84"/>
      <c r="R136" s="67" t="str">
        <f>IF('Rozpočet + Žádosti o změnu'!ER$2="ano",'Rozpočet + Žádosti o změnu'!EJ136,IF('Rozpočet + Žádosti o změnu'!EF$2="ano",'Rozpočet + Žádosti o změnu'!DX136,IF('Rozpočet + Žádosti o změnu'!DT$2="ano",'Rozpočet + Žádosti o změnu'!DL136,IF('Rozpočet + Žádosti o změnu'!DH$2="ano",'Rozpočet + Žádosti o změnu'!CZ136,IF('Rozpočet + Žádosti o změnu'!CV$2="ano",'Rozpočet + Žádosti o změnu'!CN136,IF('Rozpočet + Žádosti o změnu'!CJ$2="ano",'Rozpočet + Žádosti o změnu'!CB136,IF('Rozpočet + Žádosti o změnu'!BX$2="ano",'Rozpočet + Žádosti o změnu'!BP136,IF('Rozpočet + Žádosti o změnu'!BL$2="ano",'Rozpočet + Žádosti o změnu'!BD136,IF('Rozpočet + Žádosti o změnu'!AZ$2="ano",'Rozpočet + Žádosti o změnu'!AR136,IF('Rozpočet + Žádosti o změnu'!AN$2="ano",'Rozpočet + Žádosti o změnu'!AF136,'Rozpočet + Žádosti o změnu'!F136))))))))))</f>
        <v/>
      </c>
      <c r="S136" s="291" t="str">
        <f>IF($D136="","",SUMIFS('ZoR č. 1'!E136,'ZoR č. 1'!N136,"OK")+SUMIFS('ZoR č. 2'!E136,'ZoR č. 2'!N136,"OK")+SUMIFS('ZoR č. 3'!E136,'ZoR č. 3'!N136,"OK")+SUMIFS('ZoR č. 4'!E136,'ZoR č. 4'!N136,"OK")+SUMIFS('ZoR č. 5'!E136,'ZoR č. 5'!N136,"OK")+SUMIFS('ZoR č. 6'!E136,'ZoR č. 6'!N136,"OK")+SUMIFS('ZoR č. 7'!E136,'ZoR č. 7'!N136,"OK")+SUMIFS('ZoR č. 8'!E136,'ZoR č. 8'!N136,"OK")+SUMIFS('ZoR č. 9'!E136,'ZoR č. 9'!N136,"OK")+SUMIFS('ZoR č. 10'!E136,'ZoR č. 10'!N136,"OK")+SUMIFS(ZZoR!E136,ZZoR!N136,"OK"))</f>
        <v/>
      </c>
      <c r="T136" s="292" t="str">
        <f t="shared" ref="T136:T146" si="2">IF($D136="","",R136-S136)</f>
        <v/>
      </c>
    </row>
    <row r="137" spans="2:20" x14ac:dyDescent="0.25">
      <c r="B137" s="10" t="s">
        <v>250</v>
      </c>
      <c r="C137" s="75"/>
      <c r="D137" s="76"/>
      <c r="E137" s="53"/>
      <c r="F137" s="82"/>
      <c r="G137" s="83"/>
      <c r="H137" s="83"/>
      <c r="I137" s="83"/>
      <c r="J137" s="83"/>
      <c r="K137" s="83"/>
      <c r="L137" s="83"/>
      <c r="M137" s="83"/>
      <c r="N137" s="83"/>
      <c r="O137" s="83"/>
      <c r="P137" s="84"/>
      <c r="R137" s="67" t="str">
        <f>IF('Rozpočet + Žádosti o změnu'!ER$2="ano",'Rozpočet + Žádosti o změnu'!EJ137,IF('Rozpočet + Žádosti o změnu'!EF$2="ano",'Rozpočet + Žádosti o změnu'!DX137,IF('Rozpočet + Žádosti o změnu'!DT$2="ano",'Rozpočet + Žádosti o změnu'!DL137,IF('Rozpočet + Žádosti o změnu'!DH$2="ano",'Rozpočet + Žádosti o změnu'!CZ137,IF('Rozpočet + Žádosti o změnu'!CV$2="ano",'Rozpočet + Žádosti o změnu'!CN137,IF('Rozpočet + Žádosti o změnu'!CJ$2="ano",'Rozpočet + Žádosti o změnu'!CB137,IF('Rozpočet + Žádosti o změnu'!BX$2="ano",'Rozpočet + Žádosti o změnu'!BP137,IF('Rozpočet + Žádosti o změnu'!BL$2="ano",'Rozpočet + Žádosti o změnu'!BD137,IF('Rozpočet + Žádosti o změnu'!AZ$2="ano",'Rozpočet + Žádosti o změnu'!AR137,IF('Rozpočet + Žádosti o změnu'!AN$2="ano",'Rozpočet + Žádosti o změnu'!AF137,'Rozpočet + Žádosti o změnu'!F137))))))))))</f>
        <v/>
      </c>
      <c r="S137" s="291" t="str">
        <f>IF($D137="","",SUMIFS('ZoR č. 1'!E137,'ZoR č. 1'!N137,"OK")+SUMIFS('ZoR č. 2'!E137,'ZoR č. 2'!N137,"OK")+SUMIFS('ZoR č. 3'!E137,'ZoR č. 3'!N137,"OK")+SUMIFS('ZoR č. 4'!E137,'ZoR č. 4'!N137,"OK")+SUMIFS('ZoR č. 5'!E137,'ZoR č. 5'!N137,"OK")+SUMIFS('ZoR č. 6'!E137,'ZoR č. 6'!N137,"OK")+SUMIFS('ZoR č. 7'!E137,'ZoR č. 7'!N137,"OK")+SUMIFS('ZoR č. 8'!E137,'ZoR č. 8'!N137,"OK")+SUMIFS('ZoR č. 9'!E137,'ZoR č. 9'!N137,"OK")+SUMIFS('ZoR č. 10'!E137,'ZoR č. 10'!N137,"OK")+SUMIFS(ZZoR!E137,ZZoR!N137,"OK"))</f>
        <v/>
      </c>
      <c r="T137" s="292" t="str">
        <f t="shared" si="2"/>
        <v/>
      </c>
    </row>
    <row r="138" spans="2:20" x14ac:dyDescent="0.25">
      <c r="B138" s="10" t="s">
        <v>251</v>
      </c>
      <c r="C138" s="75"/>
      <c r="D138" s="76"/>
      <c r="E138" s="53"/>
      <c r="F138" s="82"/>
      <c r="G138" s="83"/>
      <c r="H138" s="83"/>
      <c r="I138" s="83"/>
      <c r="J138" s="83"/>
      <c r="K138" s="83"/>
      <c r="L138" s="83"/>
      <c r="M138" s="83"/>
      <c r="N138" s="83"/>
      <c r="O138" s="83"/>
      <c r="P138" s="84"/>
      <c r="R138" s="67" t="str">
        <f>IF('Rozpočet + Žádosti o změnu'!ER$2="ano",'Rozpočet + Žádosti o změnu'!EJ138,IF('Rozpočet + Žádosti o změnu'!EF$2="ano",'Rozpočet + Žádosti o změnu'!DX138,IF('Rozpočet + Žádosti o změnu'!DT$2="ano",'Rozpočet + Žádosti o změnu'!DL138,IF('Rozpočet + Žádosti o změnu'!DH$2="ano",'Rozpočet + Žádosti o změnu'!CZ138,IF('Rozpočet + Žádosti o změnu'!CV$2="ano",'Rozpočet + Žádosti o změnu'!CN138,IF('Rozpočet + Žádosti o změnu'!CJ$2="ano",'Rozpočet + Žádosti o změnu'!CB138,IF('Rozpočet + Žádosti o změnu'!BX$2="ano",'Rozpočet + Žádosti o změnu'!BP138,IF('Rozpočet + Žádosti o změnu'!BL$2="ano",'Rozpočet + Žádosti o změnu'!BD138,IF('Rozpočet + Žádosti o změnu'!AZ$2="ano",'Rozpočet + Žádosti o změnu'!AR138,IF('Rozpočet + Žádosti o změnu'!AN$2="ano",'Rozpočet + Žádosti o změnu'!AF138,'Rozpočet + Žádosti o změnu'!F138))))))))))</f>
        <v/>
      </c>
      <c r="S138" s="291" t="str">
        <f>IF($D138="","",SUMIFS('ZoR č. 1'!E138,'ZoR č. 1'!N138,"OK")+SUMIFS('ZoR č. 2'!E138,'ZoR č. 2'!N138,"OK")+SUMIFS('ZoR č. 3'!E138,'ZoR č. 3'!N138,"OK")+SUMIFS('ZoR č. 4'!E138,'ZoR č. 4'!N138,"OK")+SUMIFS('ZoR č. 5'!E138,'ZoR č. 5'!N138,"OK")+SUMIFS('ZoR č. 6'!E138,'ZoR č. 6'!N138,"OK")+SUMIFS('ZoR č. 7'!E138,'ZoR č. 7'!N138,"OK")+SUMIFS('ZoR č. 8'!E138,'ZoR č. 8'!N138,"OK")+SUMIFS('ZoR č. 9'!E138,'ZoR č. 9'!N138,"OK")+SUMIFS('ZoR č. 10'!E138,'ZoR č. 10'!N138,"OK")+SUMIFS(ZZoR!E138,ZZoR!N138,"OK"))</f>
        <v/>
      </c>
      <c r="T138" s="292" t="str">
        <f t="shared" si="2"/>
        <v/>
      </c>
    </row>
    <row r="139" spans="2:20" x14ac:dyDescent="0.25">
      <c r="B139" s="10" t="s">
        <v>252</v>
      </c>
      <c r="C139" s="75"/>
      <c r="D139" s="76"/>
      <c r="E139" s="53"/>
      <c r="F139" s="82"/>
      <c r="G139" s="83"/>
      <c r="H139" s="83"/>
      <c r="I139" s="83"/>
      <c r="J139" s="83"/>
      <c r="K139" s="83"/>
      <c r="L139" s="83"/>
      <c r="M139" s="83"/>
      <c r="N139" s="83"/>
      <c r="O139" s="83"/>
      <c r="P139" s="84"/>
      <c r="R139" s="67" t="str">
        <f>IF('Rozpočet + Žádosti o změnu'!ER$2="ano",'Rozpočet + Žádosti o změnu'!EJ139,IF('Rozpočet + Žádosti o změnu'!EF$2="ano",'Rozpočet + Žádosti o změnu'!DX139,IF('Rozpočet + Žádosti o změnu'!DT$2="ano",'Rozpočet + Žádosti o změnu'!DL139,IF('Rozpočet + Žádosti o změnu'!DH$2="ano",'Rozpočet + Žádosti o změnu'!CZ139,IF('Rozpočet + Žádosti o změnu'!CV$2="ano",'Rozpočet + Žádosti o změnu'!CN139,IF('Rozpočet + Žádosti o změnu'!CJ$2="ano",'Rozpočet + Žádosti o změnu'!CB139,IF('Rozpočet + Žádosti o změnu'!BX$2="ano",'Rozpočet + Žádosti o změnu'!BP139,IF('Rozpočet + Žádosti o změnu'!BL$2="ano",'Rozpočet + Žádosti o změnu'!BD139,IF('Rozpočet + Žádosti o změnu'!AZ$2="ano",'Rozpočet + Žádosti o změnu'!AR139,IF('Rozpočet + Žádosti o změnu'!AN$2="ano",'Rozpočet + Žádosti o změnu'!AF139,'Rozpočet + Žádosti o změnu'!F139))))))))))</f>
        <v/>
      </c>
      <c r="S139" s="291" t="str">
        <f>IF($D139="","",SUMIFS('ZoR č. 1'!E139,'ZoR č. 1'!N139,"OK")+SUMIFS('ZoR č. 2'!E139,'ZoR č. 2'!N139,"OK")+SUMIFS('ZoR č. 3'!E139,'ZoR č. 3'!N139,"OK")+SUMIFS('ZoR č. 4'!E139,'ZoR č. 4'!N139,"OK")+SUMIFS('ZoR č. 5'!E139,'ZoR č. 5'!N139,"OK")+SUMIFS('ZoR č. 6'!E139,'ZoR č. 6'!N139,"OK")+SUMIFS('ZoR č. 7'!E139,'ZoR č. 7'!N139,"OK")+SUMIFS('ZoR č. 8'!E139,'ZoR č. 8'!N139,"OK")+SUMIFS('ZoR č. 9'!E139,'ZoR č. 9'!N139,"OK")+SUMIFS('ZoR č. 10'!E139,'ZoR č. 10'!N139,"OK")+SUMIFS(ZZoR!E139,ZZoR!N139,"OK"))</f>
        <v/>
      </c>
      <c r="T139" s="292" t="str">
        <f t="shared" si="2"/>
        <v/>
      </c>
    </row>
    <row r="140" spans="2:20" x14ac:dyDescent="0.25">
      <c r="B140" s="10" t="s">
        <v>253</v>
      </c>
      <c r="C140" s="75"/>
      <c r="D140" s="76"/>
      <c r="E140" s="53"/>
      <c r="F140" s="82"/>
      <c r="G140" s="83"/>
      <c r="H140" s="83"/>
      <c r="I140" s="83"/>
      <c r="J140" s="83"/>
      <c r="K140" s="83"/>
      <c r="L140" s="83"/>
      <c r="M140" s="83"/>
      <c r="N140" s="83"/>
      <c r="O140" s="83"/>
      <c r="P140" s="84"/>
      <c r="R140" s="67" t="str">
        <f>IF('Rozpočet + Žádosti o změnu'!ER$2="ano",'Rozpočet + Žádosti o změnu'!EJ140,IF('Rozpočet + Žádosti o změnu'!EF$2="ano",'Rozpočet + Žádosti o změnu'!DX140,IF('Rozpočet + Žádosti o změnu'!DT$2="ano",'Rozpočet + Žádosti o změnu'!DL140,IF('Rozpočet + Žádosti o změnu'!DH$2="ano",'Rozpočet + Žádosti o změnu'!CZ140,IF('Rozpočet + Žádosti o změnu'!CV$2="ano",'Rozpočet + Žádosti o změnu'!CN140,IF('Rozpočet + Žádosti o změnu'!CJ$2="ano",'Rozpočet + Žádosti o změnu'!CB140,IF('Rozpočet + Žádosti o změnu'!BX$2="ano",'Rozpočet + Žádosti o změnu'!BP140,IF('Rozpočet + Žádosti o změnu'!BL$2="ano",'Rozpočet + Žádosti o změnu'!BD140,IF('Rozpočet + Žádosti o změnu'!AZ$2="ano",'Rozpočet + Žádosti o změnu'!AR140,IF('Rozpočet + Žádosti o změnu'!AN$2="ano",'Rozpočet + Žádosti o změnu'!AF140,'Rozpočet + Žádosti o změnu'!F140))))))))))</f>
        <v/>
      </c>
      <c r="S140" s="291" t="str">
        <f>IF($D140="","",SUMIFS('ZoR č. 1'!E140,'ZoR č. 1'!N140,"OK")+SUMIFS('ZoR č. 2'!E140,'ZoR č. 2'!N140,"OK")+SUMIFS('ZoR č. 3'!E140,'ZoR č. 3'!N140,"OK")+SUMIFS('ZoR č. 4'!E140,'ZoR č. 4'!N140,"OK")+SUMIFS('ZoR č. 5'!E140,'ZoR č. 5'!N140,"OK")+SUMIFS('ZoR č. 6'!E140,'ZoR č. 6'!N140,"OK")+SUMIFS('ZoR č. 7'!E140,'ZoR č. 7'!N140,"OK")+SUMIFS('ZoR č. 8'!E140,'ZoR č. 8'!N140,"OK")+SUMIFS('ZoR č. 9'!E140,'ZoR č. 9'!N140,"OK")+SUMIFS('ZoR č. 10'!E140,'ZoR č. 10'!N140,"OK")+SUMIFS(ZZoR!E140,ZZoR!N140,"OK"))</f>
        <v/>
      </c>
      <c r="T140" s="292" t="str">
        <f t="shared" si="2"/>
        <v/>
      </c>
    </row>
    <row r="141" spans="2:20" x14ac:dyDescent="0.25">
      <c r="B141" s="10" t="s">
        <v>254</v>
      </c>
      <c r="C141" s="75"/>
      <c r="D141" s="76"/>
      <c r="E141" s="53"/>
      <c r="F141" s="82"/>
      <c r="G141" s="83"/>
      <c r="H141" s="83"/>
      <c r="I141" s="83"/>
      <c r="J141" s="83"/>
      <c r="K141" s="83"/>
      <c r="L141" s="83"/>
      <c r="M141" s="83"/>
      <c r="N141" s="83"/>
      <c r="O141" s="83"/>
      <c r="P141" s="84"/>
      <c r="R141" s="67" t="str">
        <f>IF('Rozpočet + Žádosti o změnu'!ER$2="ano",'Rozpočet + Žádosti o změnu'!EJ141,IF('Rozpočet + Žádosti o změnu'!EF$2="ano",'Rozpočet + Žádosti o změnu'!DX141,IF('Rozpočet + Žádosti o změnu'!DT$2="ano",'Rozpočet + Žádosti o změnu'!DL141,IF('Rozpočet + Žádosti o změnu'!DH$2="ano",'Rozpočet + Žádosti o změnu'!CZ141,IF('Rozpočet + Žádosti o změnu'!CV$2="ano",'Rozpočet + Žádosti o změnu'!CN141,IF('Rozpočet + Žádosti o změnu'!CJ$2="ano",'Rozpočet + Žádosti o změnu'!CB141,IF('Rozpočet + Žádosti o změnu'!BX$2="ano",'Rozpočet + Žádosti o změnu'!BP141,IF('Rozpočet + Žádosti o změnu'!BL$2="ano",'Rozpočet + Žádosti o změnu'!BD141,IF('Rozpočet + Žádosti o změnu'!AZ$2="ano",'Rozpočet + Žádosti o změnu'!AR141,IF('Rozpočet + Žádosti o změnu'!AN$2="ano",'Rozpočet + Žádosti o změnu'!AF141,'Rozpočet + Žádosti o změnu'!F141))))))))))</f>
        <v/>
      </c>
      <c r="S141" s="291" t="str">
        <f>IF($D141="","",SUMIFS('ZoR č. 1'!E141,'ZoR č. 1'!N141,"OK")+SUMIFS('ZoR č. 2'!E141,'ZoR č. 2'!N141,"OK")+SUMIFS('ZoR č. 3'!E141,'ZoR č. 3'!N141,"OK")+SUMIFS('ZoR č. 4'!E141,'ZoR č. 4'!N141,"OK")+SUMIFS('ZoR č. 5'!E141,'ZoR č. 5'!N141,"OK")+SUMIFS('ZoR č. 6'!E141,'ZoR č. 6'!N141,"OK")+SUMIFS('ZoR č. 7'!E141,'ZoR č. 7'!N141,"OK")+SUMIFS('ZoR č. 8'!E141,'ZoR č. 8'!N141,"OK")+SUMIFS('ZoR č. 9'!E141,'ZoR č. 9'!N141,"OK")+SUMIFS('ZoR č. 10'!E141,'ZoR č. 10'!N141,"OK")+SUMIFS(ZZoR!E141,ZZoR!N141,"OK"))</f>
        <v/>
      </c>
      <c r="T141" s="292" t="str">
        <f t="shared" si="2"/>
        <v/>
      </c>
    </row>
    <row r="142" spans="2:20" x14ac:dyDescent="0.25">
      <c r="B142" s="10" t="s">
        <v>255</v>
      </c>
      <c r="C142" s="75"/>
      <c r="D142" s="76"/>
      <c r="E142" s="53"/>
      <c r="F142" s="82"/>
      <c r="G142" s="83"/>
      <c r="H142" s="83"/>
      <c r="I142" s="83"/>
      <c r="J142" s="83"/>
      <c r="K142" s="83"/>
      <c r="L142" s="83"/>
      <c r="M142" s="83"/>
      <c r="N142" s="83"/>
      <c r="O142" s="83"/>
      <c r="P142" s="84"/>
      <c r="R142" s="67" t="str">
        <f>IF('Rozpočet + Žádosti o změnu'!ER$2="ano",'Rozpočet + Žádosti o změnu'!EJ142,IF('Rozpočet + Žádosti o změnu'!EF$2="ano",'Rozpočet + Žádosti o změnu'!DX142,IF('Rozpočet + Žádosti o změnu'!DT$2="ano",'Rozpočet + Žádosti o změnu'!DL142,IF('Rozpočet + Žádosti o změnu'!DH$2="ano",'Rozpočet + Žádosti o změnu'!CZ142,IF('Rozpočet + Žádosti o změnu'!CV$2="ano",'Rozpočet + Žádosti o změnu'!CN142,IF('Rozpočet + Žádosti o změnu'!CJ$2="ano",'Rozpočet + Žádosti o změnu'!CB142,IF('Rozpočet + Žádosti o změnu'!BX$2="ano",'Rozpočet + Žádosti o změnu'!BP142,IF('Rozpočet + Žádosti o změnu'!BL$2="ano",'Rozpočet + Žádosti o změnu'!BD142,IF('Rozpočet + Žádosti o změnu'!AZ$2="ano",'Rozpočet + Žádosti o změnu'!AR142,IF('Rozpočet + Žádosti o změnu'!AN$2="ano",'Rozpočet + Žádosti o změnu'!AF142,'Rozpočet + Žádosti o změnu'!F142))))))))))</f>
        <v/>
      </c>
      <c r="S142" s="291" t="str">
        <f>IF($D142="","",SUMIFS('ZoR č. 1'!E142,'ZoR č. 1'!N142,"OK")+SUMIFS('ZoR č. 2'!E142,'ZoR č. 2'!N142,"OK")+SUMIFS('ZoR č. 3'!E142,'ZoR č. 3'!N142,"OK")+SUMIFS('ZoR č. 4'!E142,'ZoR č. 4'!N142,"OK")+SUMIFS('ZoR č. 5'!E142,'ZoR č. 5'!N142,"OK")+SUMIFS('ZoR č. 6'!E142,'ZoR č. 6'!N142,"OK")+SUMIFS('ZoR č. 7'!E142,'ZoR č. 7'!N142,"OK")+SUMIFS('ZoR č. 8'!E142,'ZoR č. 8'!N142,"OK")+SUMIFS('ZoR č. 9'!E142,'ZoR č. 9'!N142,"OK")+SUMIFS('ZoR č. 10'!E142,'ZoR č. 10'!N142,"OK")+SUMIFS(ZZoR!E142,ZZoR!N142,"OK"))</f>
        <v/>
      </c>
      <c r="T142" s="292" t="str">
        <f t="shared" si="2"/>
        <v/>
      </c>
    </row>
    <row r="143" spans="2:20" x14ac:dyDescent="0.25">
      <c r="B143" s="10" t="s">
        <v>256</v>
      </c>
      <c r="C143" s="75"/>
      <c r="D143" s="76"/>
      <c r="E143" s="53"/>
      <c r="F143" s="82"/>
      <c r="G143" s="83"/>
      <c r="H143" s="83"/>
      <c r="I143" s="83"/>
      <c r="J143" s="83"/>
      <c r="K143" s="83"/>
      <c r="L143" s="83"/>
      <c r="M143" s="83"/>
      <c r="N143" s="83"/>
      <c r="O143" s="83"/>
      <c r="P143" s="84"/>
      <c r="R143" s="67" t="str">
        <f>IF('Rozpočet + Žádosti o změnu'!ER$2="ano",'Rozpočet + Žádosti o změnu'!EJ143,IF('Rozpočet + Žádosti o změnu'!EF$2="ano",'Rozpočet + Žádosti o změnu'!DX143,IF('Rozpočet + Žádosti o změnu'!DT$2="ano",'Rozpočet + Žádosti o změnu'!DL143,IF('Rozpočet + Žádosti o změnu'!DH$2="ano",'Rozpočet + Žádosti o změnu'!CZ143,IF('Rozpočet + Žádosti o změnu'!CV$2="ano",'Rozpočet + Žádosti o změnu'!CN143,IF('Rozpočet + Žádosti o změnu'!CJ$2="ano",'Rozpočet + Žádosti o změnu'!CB143,IF('Rozpočet + Žádosti o změnu'!BX$2="ano",'Rozpočet + Žádosti o změnu'!BP143,IF('Rozpočet + Žádosti o změnu'!BL$2="ano",'Rozpočet + Žádosti o změnu'!BD143,IF('Rozpočet + Žádosti o změnu'!AZ$2="ano",'Rozpočet + Žádosti o změnu'!AR143,IF('Rozpočet + Žádosti o změnu'!AN$2="ano",'Rozpočet + Žádosti o změnu'!AF143,'Rozpočet + Žádosti o změnu'!F143))))))))))</f>
        <v/>
      </c>
      <c r="S143" s="291" t="str">
        <f>IF($D143="","",SUMIFS('ZoR č. 1'!E143,'ZoR č. 1'!N143,"OK")+SUMIFS('ZoR č. 2'!E143,'ZoR č. 2'!N143,"OK")+SUMIFS('ZoR č. 3'!E143,'ZoR č. 3'!N143,"OK")+SUMIFS('ZoR č. 4'!E143,'ZoR č. 4'!N143,"OK")+SUMIFS('ZoR č. 5'!E143,'ZoR č. 5'!N143,"OK")+SUMIFS('ZoR č. 6'!E143,'ZoR č. 6'!N143,"OK")+SUMIFS('ZoR č. 7'!E143,'ZoR č. 7'!N143,"OK")+SUMIFS('ZoR č. 8'!E143,'ZoR č. 8'!N143,"OK")+SUMIFS('ZoR č. 9'!E143,'ZoR č. 9'!N143,"OK")+SUMIFS('ZoR č. 10'!E143,'ZoR č. 10'!N143,"OK")+SUMIFS(ZZoR!E143,ZZoR!N143,"OK"))</f>
        <v/>
      </c>
      <c r="T143" s="292" t="str">
        <f t="shared" si="2"/>
        <v/>
      </c>
    </row>
    <row r="144" spans="2:20" x14ac:dyDescent="0.25">
      <c r="B144" s="10" t="s">
        <v>257</v>
      </c>
      <c r="C144" s="75"/>
      <c r="D144" s="76"/>
      <c r="E144" s="53"/>
      <c r="F144" s="82"/>
      <c r="G144" s="83"/>
      <c r="H144" s="83"/>
      <c r="I144" s="83"/>
      <c r="J144" s="83"/>
      <c r="K144" s="83"/>
      <c r="L144" s="83"/>
      <c r="M144" s="83"/>
      <c r="N144" s="83"/>
      <c r="O144" s="83"/>
      <c r="P144" s="84"/>
      <c r="R144" s="67" t="str">
        <f>IF('Rozpočet + Žádosti o změnu'!ER$2="ano",'Rozpočet + Žádosti o změnu'!EJ144,IF('Rozpočet + Žádosti o změnu'!EF$2="ano",'Rozpočet + Žádosti o změnu'!DX144,IF('Rozpočet + Žádosti o změnu'!DT$2="ano",'Rozpočet + Žádosti o změnu'!DL144,IF('Rozpočet + Žádosti o změnu'!DH$2="ano",'Rozpočet + Žádosti o změnu'!CZ144,IF('Rozpočet + Žádosti o změnu'!CV$2="ano",'Rozpočet + Žádosti o změnu'!CN144,IF('Rozpočet + Žádosti o změnu'!CJ$2="ano",'Rozpočet + Žádosti o změnu'!CB144,IF('Rozpočet + Žádosti o změnu'!BX$2="ano",'Rozpočet + Žádosti o změnu'!BP144,IF('Rozpočet + Žádosti o změnu'!BL$2="ano",'Rozpočet + Žádosti o změnu'!BD144,IF('Rozpočet + Žádosti o změnu'!AZ$2="ano",'Rozpočet + Žádosti o změnu'!AR144,IF('Rozpočet + Žádosti o změnu'!AN$2="ano",'Rozpočet + Žádosti o změnu'!AF144,'Rozpočet + Žádosti o změnu'!F144))))))))))</f>
        <v/>
      </c>
      <c r="S144" s="291" t="str">
        <f>IF($D144="","",SUMIFS('ZoR č. 1'!E144,'ZoR č. 1'!N144,"OK")+SUMIFS('ZoR č. 2'!E144,'ZoR č. 2'!N144,"OK")+SUMIFS('ZoR č. 3'!E144,'ZoR č. 3'!N144,"OK")+SUMIFS('ZoR č. 4'!E144,'ZoR č. 4'!N144,"OK")+SUMIFS('ZoR č. 5'!E144,'ZoR č. 5'!N144,"OK")+SUMIFS('ZoR č. 6'!E144,'ZoR č. 6'!N144,"OK")+SUMIFS('ZoR č. 7'!E144,'ZoR č. 7'!N144,"OK")+SUMIFS('ZoR č. 8'!E144,'ZoR č. 8'!N144,"OK")+SUMIFS('ZoR č. 9'!E144,'ZoR č. 9'!N144,"OK")+SUMIFS('ZoR č. 10'!E144,'ZoR č. 10'!N144,"OK")+SUMIFS(ZZoR!E144,ZZoR!N144,"OK"))</f>
        <v/>
      </c>
      <c r="T144" s="292" t="str">
        <f t="shared" si="2"/>
        <v/>
      </c>
    </row>
    <row r="145" spans="2:20" x14ac:dyDescent="0.25">
      <c r="B145" s="10" t="s">
        <v>258</v>
      </c>
      <c r="C145" s="75"/>
      <c r="D145" s="76"/>
      <c r="E145" s="53"/>
      <c r="F145" s="82"/>
      <c r="G145" s="83"/>
      <c r="H145" s="83"/>
      <c r="I145" s="83"/>
      <c r="J145" s="83"/>
      <c r="K145" s="83"/>
      <c r="L145" s="83"/>
      <c r="M145" s="83"/>
      <c r="N145" s="83"/>
      <c r="O145" s="83"/>
      <c r="P145" s="84"/>
      <c r="R145" s="67" t="str">
        <f>IF('Rozpočet + Žádosti o změnu'!ER$2="ano",'Rozpočet + Žádosti o změnu'!EJ145,IF('Rozpočet + Žádosti o změnu'!EF$2="ano",'Rozpočet + Žádosti o změnu'!DX145,IF('Rozpočet + Žádosti o změnu'!DT$2="ano",'Rozpočet + Žádosti o změnu'!DL145,IF('Rozpočet + Žádosti o změnu'!DH$2="ano",'Rozpočet + Žádosti o změnu'!CZ145,IF('Rozpočet + Žádosti o změnu'!CV$2="ano",'Rozpočet + Žádosti o změnu'!CN145,IF('Rozpočet + Žádosti o změnu'!CJ$2="ano",'Rozpočet + Žádosti o změnu'!CB145,IF('Rozpočet + Žádosti o změnu'!BX$2="ano",'Rozpočet + Žádosti o změnu'!BP145,IF('Rozpočet + Žádosti o změnu'!BL$2="ano",'Rozpočet + Žádosti o změnu'!BD145,IF('Rozpočet + Žádosti o změnu'!AZ$2="ano",'Rozpočet + Žádosti o změnu'!AR145,IF('Rozpočet + Žádosti o změnu'!AN$2="ano",'Rozpočet + Žádosti o změnu'!AF145,'Rozpočet + Žádosti o změnu'!F145))))))))))</f>
        <v/>
      </c>
      <c r="S145" s="291" t="str">
        <f>IF($D145="","",SUMIFS('ZoR č. 1'!E145,'ZoR č. 1'!N145,"OK")+SUMIFS('ZoR č. 2'!E145,'ZoR č. 2'!N145,"OK")+SUMIFS('ZoR č. 3'!E145,'ZoR č. 3'!N145,"OK")+SUMIFS('ZoR č. 4'!E145,'ZoR č. 4'!N145,"OK")+SUMIFS('ZoR č. 5'!E145,'ZoR č. 5'!N145,"OK")+SUMIFS('ZoR č. 6'!E145,'ZoR č. 6'!N145,"OK")+SUMIFS('ZoR č. 7'!E145,'ZoR č. 7'!N145,"OK")+SUMIFS('ZoR č. 8'!E145,'ZoR č. 8'!N145,"OK")+SUMIFS('ZoR č. 9'!E145,'ZoR č. 9'!N145,"OK")+SUMIFS('ZoR č. 10'!E145,'ZoR č. 10'!N145,"OK")+SUMIFS(ZZoR!E145,ZZoR!N145,"OK"))</f>
        <v/>
      </c>
      <c r="T145" s="292" t="str">
        <f t="shared" si="2"/>
        <v/>
      </c>
    </row>
    <row r="146" spans="2:20" ht="17.25" thickBot="1" x14ac:dyDescent="0.3">
      <c r="B146" s="12" t="s">
        <v>259</v>
      </c>
      <c r="C146" s="77"/>
      <c r="D146" s="78"/>
      <c r="E146" s="53"/>
      <c r="F146" s="85"/>
      <c r="G146" s="86"/>
      <c r="H146" s="86"/>
      <c r="I146" s="86"/>
      <c r="J146" s="86"/>
      <c r="K146" s="86"/>
      <c r="L146" s="86"/>
      <c r="M146" s="86"/>
      <c r="N146" s="86"/>
      <c r="O146" s="86"/>
      <c r="P146" s="87"/>
      <c r="R146" s="68" t="str">
        <f>IF('Rozpočet + Žádosti o změnu'!ER$2="ano",'Rozpočet + Žádosti o změnu'!EJ146,IF('Rozpočet + Žádosti o změnu'!EF$2="ano",'Rozpočet + Žádosti o změnu'!DX146,IF('Rozpočet + Žádosti o změnu'!DT$2="ano",'Rozpočet + Žádosti o změnu'!DL146,IF('Rozpočet + Žádosti o změnu'!DH$2="ano",'Rozpočet + Žádosti o změnu'!CZ146,IF('Rozpočet + Žádosti o změnu'!CV$2="ano",'Rozpočet + Žádosti o změnu'!CN146,IF('Rozpočet + Žádosti o změnu'!CJ$2="ano",'Rozpočet + Žádosti o změnu'!CB146,IF('Rozpočet + Žádosti o změnu'!BX$2="ano",'Rozpočet + Žádosti o změnu'!BP146,IF('Rozpočet + Žádosti o změnu'!BL$2="ano",'Rozpočet + Žádosti o změnu'!BD146,IF('Rozpočet + Žádosti o změnu'!AZ$2="ano",'Rozpočet + Žádosti o změnu'!AR146,IF('Rozpočet + Žádosti o změnu'!AN$2="ano",'Rozpočet + Žádosti o změnu'!AF146,'Rozpočet + Žádosti o změnu'!F146))))))))))</f>
        <v/>
      </c>
      <c r="S146" s="293" t="str">
        <f>IF($D146="","",SUMIFS('ZoR č. 1'!E146,'ZoR č. 1'!N146,"OK")+SUMIFS('ZoR č. 2'!E146,'ZoR č. 2'!N146,"OK")+SUMIFS('ZoR č. 3'!E146,'ZoR č. 3'!N146,"OK")+SUMIFS('ZoR č. 4'!E146,'ZoR č. 4'!N146,"OK")+SUMIFS('ZoR č. 5'!E146,'ZoR č. 5'!N146,"OK")+SUMIFS('ZoR č. 6'!E146,'ZoR č. 6'!N146,"OK")+SUMIFS('ZoR č. 7'!E146,'ZoR č. 7'!N146,"OK")+SUMIFS('ZoR č. 8'!E146,'ZoR č. 8'!N146,"OK")+SUMIFS('ZoR č. 9'!E146,'ZoR č. 9'!N146,"OK")+SUMIFS('ZoR č. 10'!E146,'ZoR č. 10'!N146,"OK")+SUMIFS(ZZoR!E146,ZZoR!N146,"OK"))</f>
        <v/>
      </c>
      <c r="T146" s="294" t="str">
        <f t="shared" si="2"/>
        <v/>
      </c>
    </row>
    <row r="147" spans="2:20" hidden="1" x14ac:dyDescent="0.25">
      <c r="S147" s="295"/>
      <c r="T147" s="295"/>
    </row>
    <row r="148" spans="2:20" hidden="1" x14ac:dyDescent="0.25">
      <c r="D148" s="359" t="s">
        <v>260</v>
      </c>
      <c r="E148" s="359"/>
      <c r="F148" s="69">
        <f t="shared" ref="F148" si="3">COUNTIF(F7:F106,"ANO")</f>
        <v>0</v>
      </c>
      <c r="G148" s="69">
        <f t="shared" ref="G148:P148" si="4">COUNTIF(G7:G106,"ANO")</f>
        <v>0</v>
      </c>
      <c r="H148" s="69">
        <f t="shared" si="4"/>
        <v>0</v>
      </c>
      <c r="I148" s="69">
        <f t="shared" ref="I148" si="5">COUNTIF(I7:I106,"ANO")</f>
        <v>0</v>
      </c>
      <c r="J148" s="69">
        <f t="shared" si="4"/>
        <v>0</v>
      </c>
      <c r="K148" s="69">
        <f t="shared" si="4"/>
        <v>0</v>
      </c>
      <c r="L148" s="69">
        <f t="shared" si="4"/>
        <v>0</v>
      </c>
      <c r="M148" s="69">
        <f t="shared" si="4"/>
        <v>0</v>
      </c>
      <c r="N148" s="69">
        <f t="shared" si="4"/>
        <v>0</v>
      </c>
      <c r="O148" s="69">
        <f t="shared" si="4"/>
        <v>0</v>
      </c>
      <c r="P148" s="69">
        <f t="shared" si="4"/>
        <v>0</v>
      </c>
      <c r="S148" s="295"/>
      <c r="T148" s="295"/>
    </row>
    <row r="149" spans="2:20" hidden="1" x14ac:dyDescent="0.25">
      <c r="D149" s="359" t="s">
        <v>261</v>
      </c>
      <c r="E149" s="359"/>
      <c r="F149" s="69">
        <f t="shared" ref="F149" si="6">COUNTIF(F107:F146,"ANO")</f>
        <v>0</v>
      </c>
      <c r="G149" s="69">
        <f t="shared" ref="G149:P149" si="7">COUNTIF(G107:G146,"ANO")</f>
        <v>0</v>
      </c>
      <c r="H149" s="69">
        <f t="shared" si="7"/>
        <v>0</v>
      </c>
      <c r="I149" s="69">
        <f t="shared" ref="I149" si="8">COUNTIF(I107:I146,"ANO")</f>
        <v>0</v>
      </c>
      <c r="J149" s="69">
        <f t="shared" si="7"/>
        <v>0</v>
      </c>
      <c r="K149" s="69">
        <f t="shared" si="7"/>
        <v>0</v>
      </c>
      <c r="L149" s="69">
        <f t="shared" si="7"/>
        <v>0</v>
      </c>
      <c r="M149" s="69">
        <f t="shared" si="7"/>
        <v>0</v>
      </c>
      <c r="N149" s="69">
        <f t="shared" si="7"/>
        <v>0</v>
      </c>
      <c r="O149" s="69">
        <f t="shared" si="7"/>
        <v>0</v>
      </c>
      <c r="P149" s="69">
        <f t="shared" si="7"/>
        <v>0</v>
      </c>
      <c r="S149" s="295"/>
      <c r="T149" s="295"/>
    </row>
    <row r="150" spans="2:20" ht="17.25" hidden="1" thickBot="1" x14ac:dyDescent="0.3">
      <c r="E150" s="53"/>
      <c r="S150" s="295"/>
      <c r="T150" s="295"/>
    </row>
    <row r="151" spans="2:20" ht="147" customHeight="1" thickBot="1" x14ac:dyDescent="0.3">
      <c r="B151" s="347" t="s">
        <v>265</v>
      </c>
      <c r="C151" s="348"/>
      <c r="D151" s="349"/>
      <c r="E151" s="53"/>
      <c r="F151" s="70" t="str">
        <f>IF(OR(F148&gt;50,F149&gt;20)=TRUE,"Je překročen maximální povolený počet zapojených partnerů (50 škol, 20 ŠPZ)!","ok")</f>
        <v>ok</v>
      </c>
      <c r="G151" s="71" t="str">
        <f t="shared" ref="G151:P151" si="9">IF(OR(G148&gt;50,G149&gt;20)=TRUE,"Je překročen maximální povolený počet zapojených partnerů (50 škol, 20 ŠPZ)!","ok")</f>
        <v>ok</v>
      </c>
      <c r="H151" s="71" t="str">
        <f t="shared" si="9"/>
        <v>ok</v>
      </c>
      <c r="I151" s="71" t="str">
        <f t="shared" si="9"/>
        <v>ok</v>
      </c>
      <c r="J151" s="71" t="str">
        <f t="shared" si="9"/>
        <v>ok</v>
      </c>
      <c r="K151" s="71" t="str">
        <f t="shared" si="9"/>
        <v>ok</v>
      </c>
      <c r="L151" s="71" t="str">
        <f t="shared" si="9"/>
        <v>ok</v>
      </c>
      <c r="M151" s="71" t="str">
        <f t="shared" si="9"/>
        <v>ok</v>
      </c>
      <c r="N151" s="71" t="str">
        <f t="shared" si="9"/>
        <v>ok</v>
      </c>
      <c r="O151" s="71" t="str">
        <f t="shared" si="9"/>
        <v>ok</v>
      </c>
      <c r="P151" s="72" t="str">
        <f t="shared" si="9"/>
        <v>ok</v>
      </c>
      <c r="R151" s="176"/>
      <c r="S151" s="296">
        <f t="shared" ref="S151:T151" si="10">SUM(S7:S146)</f>
        <v>0</v>
      </c>
      <c r="T151" s="297">
        <f t="shared" si="10"/>
        <v>0</v>
      </c>
    </row>
    <row r="152" spans="2:20" x14ac:dyDescent="0.25">
      <c r="E152" s="53"/>
    </row>
  </sheetData>
  <sheetProtection algorithmName="SHA-512" hashValue="L5PObY/u2Esg5aZa2Qc3J4krVBvyIT37+bMIFybck/CsCdWDp6N3QR/mgrAGAHzazNZ7R3pw3lRnpZ53jwIcyg==" saltValue="Shg9a2BO1P+u84rvwhnDIg==" spinCount="100000" sheet="1" objects="1" scenarios="1" autoFilter="0"/>
  <autoFilter ref="B6:T146"/>
  <mergeCells count="15">
    <mergeCell ref="V2:V6"/>
    <mergeCell ref="T5:T6"/>
    <mergeCell ref="S5:S6"/>
    <mergeCell ref="B2:T2"/>
    <mergeCell ref="D3:H3"/>
    <mergeCell ref="I3:T3"/>
    <mergeCell ref="B3:C3"/>
    <mergeCell ref="R5:R6"/>
    <mergeCell ref="B151:D151"/>
    <mergeCell ref="B5:B6"/>
    <mergeCell ref="C5:C6"/>
    <mergeCell ref="D5:D6"/>
    <mergeCell ref="F5:P5"/>
    <mergeCell ref="D149:E149"/>
    <mergeCell ref="D148:E148"/>
  </mergeCells>
  <conditionalFormatting sqref="C7:C146">
    <cfRule type="duplicateValues" dxfId="187" priority="8"/>
  </conditionalFormatting>
  <conditionalFormatting sqref="F151:P151">
    <cfRule type="containsText" dxfId="186" priority="62" operator="containsText" text="překročen">
      <formula>NOT(ISERROR(SEARCH("překročen",F151)))</formula>
    </cfRule>
  </conditionalFormatting>
  <conditionalFormatting sqref="F107:P146">
    <cfRule type="expression" dxfId="185" priority="35">
      <formula>F$149&gt;20</formula>
    </cfRule>
  </conditionalFormatting>
  <conditionalFormatting sqref="F7:P106">
    <cfRule type="expression" dxfId="184" priority="10">
      <formula>F$148&gt;50</formula>
    </cfRule>
  </conditionalFormatting>
  <conditionalFormatting sqref="D7:D146">
    <cfRule type="duplicateValues" dxfId="183" priority="9"/>
  </conditionalFormatting>
  <conditionalFormatting sqref="C7:D146">
    <cfRule type="expression" dxfId="182" priority="7">
      <formula>COUNTA($C7:$D7)=1</formula>
    </cfRule>
  </conditionalFormatting>
  <conditionalFormatting sqref="F7:P146">
    <cfRule type="cellIs" dxfId="181" priority="3" operator="equal">
      <formula>"ANO"</formula>
    </cfRule>
    <cfRule type="expression" dxfId="180" priority="5">
      <formula>COUNTA($C7:$D7)&lt;&gt;2</formula>
    </cfRule>
  </conditionalFormatting>
  <conditionalFormatting sqref="V2">
    <cfRule type="duplicateValues" dxfId="179" priority="2"/>
  </conditionalFormatting>
  <conditionalFormatting sqref="T7:T151">
    <cfRule type="cellIs" dxfId="178" priority="1" operator="lessThan">
      <formula>0</formula>
    </cfRule>
  </conditionalFormatting>
  <dataValidations count="2">
    <dataValidation type="list" allowBlank="1" showInputMessage="1" showErrorMessage="1" sqref="F7:P146">
      <formula1>"ANO,NE"</formula1>
    </dataValidation>
    <dataValidation type="textLength" operator="equal" allowBlank="1" showInputMessage="1" showErrorMessage="1" errorTitle="Není dodržen formát" error="Vyplňte 8 místné číslo (u kratšího doplňte zpředu 0)." sqref="D7:E146">
      <formula1>8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3" tint="0.39997558519241921"/>
  </sheetPr>
  <dimension ref="A1:O86"/>
  <sheetViews>
    <sheetView topLeftCell="C1" workbookViewId="0">
      <selection activeCell="C9" sqref="C9"/>
    </sheetView>
  </sheetViews>
  <sheetFormatPr defaultColWidth="9.140625" defaultRowHeight="16.5" x14ac:dyDescent="0.25"/>
  <cols>
    <col min="1" max="1" width="3" style="223" customWidth="1"/>
    <col min="2" max="2" width="7.42578125" style="223" customWidth="1"/>
    <col min="3" max="3" width="65.42578125" style="223" bestFit="1" customWidth="1"/>
    <col min="4" max="4" width="14.28515625" style="223" customWidth="1"/>
    <col min="5" max="7" width="16.7109375" style="224" customWidth="1"/>
    <col min="8" max="15" width="16.7109375" style="223" customWidth="1"/>
    <col min="16" max="16384" width="9.140625" style="223"/>
  </cols>
  <sheetData>
    <row r="1" spans="1:15" ht="17.25" thickBot="1" x14ac:dyDescent="0.3"/>
    <row r="2" spans="1:15" ht="30" customHeight="1" x14ac:dyDescent="0.25">
      <c r="B2" s="415" t="str">
        <f>CONCATENATE("Projekt č:       ",'Přehled partnerů'!D3)</f>
        <v xml:space="preserve">Projekt č:       </v>
      </c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7"/>
    </row>
    <row r="3" spans="1:15" ht="30" customHeight="1" thickBot="1" x14ac:dyDescent="0.3">
      <c r="B3" s="412" t="s">
        <v>352</v>
      </c>
      <c r="C3" s="413"/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413"/>
      <c r="O3" s="414"/>
    </row>
    <row r="4" spans="1:15" ht="17.25" thickBot="1" x14ac:dyDescent="0.3"/>
    <row r="5" spans="1:15" s="247" customFormat="1" ht="30" customHeight="1" x14ac:dyDescent="0.25">
      <c r="B5" s="387" t="s">
        <v>5</v>
      </c>
      <c r="C5" s="388"/>
      <c r="D5" s="418" t="s">
        <v>6</v>
      </c>
      <c r="E5" s="388" t="s">
        <v>346</v>
      </c>
      <c r="F5" s="388"/>
      <c r="G5" s="388"/>
      <c r="H5" s="387" t="str">
        <f>CONCATENATE("Všechny provedené změny     (",IF('Rozpočet + Žádosti o změnu'!ER$2="ano","Změna č. 10",IF('Rozpočet + Žádosti o změnu'!EF$2="ano","Změna č. 9",IF('Rozpočet + Žádosti o změnu'!DT$2="ano","Změna č. 8",IF('Rozpočet + Žádosti o změnu'!DH$2="ano","Změna č. 7",IF('Rozpočet + Žádosti o změnu'!CV$2="ano","Změna č. 6",IF('Rozpočet + Žádosti o změnu'!CJ$2="ano","Změna č. 5",IF('Rozpočet + Žádosti o změnu'!BX$2="ano","Změna č. 4",IF('Rozpočet + Žádosti o změnu'!BL$2="ano","Změna č. 3",IF('Rozpočet + Žádosti o změnu'!AZ$2="ano","Změna č. 2",IF('Rozpočet + Žádosti o změnu'!AN$2="ano","Změna č. 1","Právní akt - beze změn")))))))))),")")</f>
        <v>Všechny provedené změny     (Právní akt - beze změn)</v>
      </c>
      <c r="I5" s="388"/>
      <c r="J5" s="388"/>
      <c r="K5" s="411"/>
      <c r="L5" s="387" t="s">
        <v>347</v>
      </c>
      <c r="M5" s="388"/>
      <c r="N5" s="388"/>
      <c r="O5" s="411"/>
    </row>
    <row r="6" spans="1:15" ht="50.25" thickBot="1" x14ac:dyDescent="0.3">
      <c r="A6" s="247"/>
      <c r="B6" s="420"/>
      <c r="C6" s="421"/>
      <c r="D6" s="419"/>
      <c r="E6" s="192" t="s">
        <v>25</v>
      </c>
      <c r="F6" s="192" t="s">
        <v>3</v>
      </c>
      <c r="G6" s="192" t="s">
        <v>26</v>
      </c>
      <c r="H6" s="193" t="s">
        <v>25</v>
      </c>
      <c r="I6" s="192" t="s">
        <v>342</v>
      </c>
      <c r="J6" s="192" t="s">
        <v>3</v>
      </c>
      <c r="K6" s="194" t="s">
        <v>26</v>
      </c>
      <c r="L6" s="252" t="s">
        <v>343</v>
      </c>
      <c r="M6" s="253" t="s">
        <v>344</v>
      </c>
      <c r="N6" s="253" t="s">
        <v>345</v>
      </c>
      <c r="O6" s="254" t="s">
        <v>26</v>
      </c>
    </row>
    <row r="7" spans="1:15" ht="30" customHeight="1" x14ac:dyDescent="0.25">
      <c r="A7" s="247"/>
      <c r="B7" s="203" t="s">
        <v>8</v>
      </c>
      <c r="C7" s="204" t="s">
        <v>7</v>
      </c>
      <c r="D7" s="177">
        <v>3871</v>
      </c>
      <c r="E7" s="225">
        <f>'Rozpočet + Žádosti o změnu'!H147</f>
        <v>0</v>
      </c>
      <c r="F7" s="226">
        <f>E7*D7</f>
        <v>0</v>
      </c>
      <c r="G7" s="205">
        <f>E7*1/120</f>
        <v>0</v>
      </c>
      <c r="H7" s="239">
        <f>IF('Rozpočet + Žádosti o změnu'!$ER$2="ano",'Rozpočet + Žádosti o změnu'!EL147,IF('Rozpočet + Žádosti o změnu'!$EF$2="ano",'Rozpočet + Žádosti o změnu'!DZ147,IF('Rozpočet + Žádosti o změnu'!$DT$2="ano",'Rozpočet + Žádosti o změnu'!DN147,IF('Rozpočet + Žádosti o změnu'!$DH$2="ano",'Rozpočet + Žádosti o změnu'!DB147,IF('Rozpočet + Žádosti o změnu'!$CV$2="ano",'Rozpočet + Žádosti o změnu'!CP147,IF('Rozpočet + Žádosti o změnu'!$CJ$2="ano",'Rozpočet + Žádosti o změnu'!CD147,IF('Rozpočet + Žádosti o změnu'!$BX$2="ano",'Rozpočet + Žádosti o změnu'!BR147,IF('Rozpočet + Žádosti o změnu'!$BL$2="ano",'Rozpočet + Žádosti o změnu'!BF147,IF('Rozpočet + Žádosti o změnu'!$AZ$2="ano",'Rozpočet + Žádosti o změnu'!AT147,IF('Rozpočet + Žádosti o změnu'!$AN$2="ano",'Rozpočet + Žádosti o změnu'!AH147,E7))))))))))</f>
        <v>0</v>
      </c>
      <c r="I7" s="217" t="str">
        <f>IF(E7=0,"-",H7/E7)</f>
        <v>-</v>
      </c>
      <c r="J7" s="226">
        <f>H7*D7</f>
        <v>0</v>
      </c>
      <c r="K7" s="213">
        <f>H7*1/120</f>
        <v>0</v>
      </c>
      <c r="L7" s="298">
        <f>'ZoR č. 1'!G147+'ZoR č. 2'!G147+'ZoR č. 3'!G147+'ZoR č. 4'!G147+'ZoR č. 5'!G147+'ZoR č. 6'!G147+'ZoR č. 7'!G147+'ZoR č. 8'!G147+'ZoR č. 9'!G147+'ZoR č. 10'!G147+ZZoR!G147</f>
        <v>0</v>
      </c>
      <c r="M7" s="250">
        <f>IF(H7=0,0,L7/H7)</f>
        <v>0</v>
      </c>
      <c r="N7" s="307">
        <f>L7*D7</f>
        <v>0</v>
      </c>
      <c r="O7" s="251">
        <f>L7*1/120</f>
        <v>0</v>
      </c>
    </row>
    <row r="8" spans="1:15" ht="30" customHeight="1" x14ac:dyDescent="0.25">
      <c r="A8" s="247"/>
      <c r="B8" s="186" t="s">
        <v>9</v>
      </c>
      <c r="C8" s="184" t="s">
        <v>12</v>
      </c>
      <c r="D8" s="178">
        <v>6292</v>
      </c>
      <c r="E8" s="227">
        <f>'Rozpočet + Žádosti o změnu'!I147</f>
        <v>0</v>
      </c>
      <c r="F8" s="228">
        <f t="shared" ref="F8:F13" si="0">E8*D8</f>
        <v>0</v>
      </c>
      <c r="G8" s="187">
        <f>E8*1/120</f>
        <v>0</v>
      </c>
      <c r="H8" s="240">
        <f>IF('Rozpočet + Žádosti o změnu'!$ER$2="ano",'Rozpočet + Žádosti o změnu'!EM147,IF('Rozpočet + Žádosti o změnu'!$EF$2="ano",'Rozpočet + Žádosti o změnu'!EA147,IF('Rozpočet + Žádosti o změnu'!$DT$2="ano",'Rozpočet + Žádosti o změnu'!DO147,IF('Rozpočet + Žádosti o změnu'!$DH$2="ano",'Rozpočet + Žádosti o změnu'!DC147,IF('Rozpočet + Žádosti o změnu'!$CV$2="ano",'Rozpočet + Žádosti o změnu'!CQ147,IF('Rozpočet + Žádosti o změnu'!$CJ$2="ano",'Rozpočet + Žádosti o změnu'!CE147,IF('Rozpočet + Žádosti o změnu'!$BX$2="ano",'Rozpočet + Žádosti o změnu'!BS147,IF('Rozpočet + Žádosti o změnu'!$BL$2="ano",'Rozpočet + Žádosti o změnu'!BG147,IF('Rozpočet + Žádosti o změnu'!$AZ$2="ano",'Rozpočet + Žádosti o změnu'!AU147,IF('Rozpočet + Žádosti o změnu'!$AN$2="ano",'Rozpočet + Žádosti o změnu'!AI147,E8))))))))))</f>
        <v>0</v>
      </c>
      <c r="I8" s="218" t="str">
        <f t="shared" ref="I8:I13" si="1">IF(E8=0,"-",H8/E8)</f>
        <v>-</v>
      </c>
      <c r="J8" s="228">
        <f t="shared" ref="J8:J13" si="2">H8*D8</f>
        <v>0</v>
      </c>
      <c r="K8" s="182">
        <f>H8*1/120</f>
        <v>0</v>
      </c>
      <c r="L8" s="299">
        <f>'ZoR č. 1'!H147+'ZoR č. 2'!H147+'ZoR č. 3'!H147+'ZoR č. 4'!H147+'ZoR č. 5'!H147+'ZoR č. 6'!H147+'ZoR č. 7'!H147+'ZoR č. 8'!H147+'ZoR č. 9'!H147+'ZoR č. 10'!H147+ZZoR!H147</f>
        <v>0</v>
      </c>
      <c r="M8" s="180">
        <f t="shared" ref="M8:M13" si="3">IF(H8=0,0,L8/H8)</f>
        <v>0</v>
      </c>
      <c r="N8" s="308">
        <f t="shared" ref="N8:N13" si="4">L8*D8</f>
        <v>0</v>
      </c>
      <c r="O8" s="187">
        <f>L8*1/120</f>
        <v>0</v>
      </c>
    </row>
    <row r="9" spans="1:15" ht="30" customHeight="1" x14ac:dyDescent="0.25">
      <c r="A9" s="247"/>
      <c r="B9" s="186" t="s">
        <v>10</v>
      </c>
      <c r="C9" s="184" t="s">
        <v>13</v>
      </c>
      <c r="D9" s="178">
        <v>31460</v>
      </c>
      <c r="E9" s="227">
        <f>'Rozpočet + Žádosti o změnu'!J147</f>
        <v>0</v>
      </c>
      <c r="F9" s="228">
        <f t="shared" si="0"/>
        <v>0</v>
      </c>
      <c r="G9" s="187">
        <f t="shared" ref="G9:G10" si="5">E9*1/24</f>
        <v>0</v>
      </c>
      <c r="H9" s="240">
        <f>IF('Rozpočet + Žádosti o změnu'!$ER$2="ano",'Rozpočet + Žádosti o změnu'!EN147,IF('Rozpočet + Žádosti o změnu'!$EF$2="ano",'Rozpočet + Žádosti o změnu'!EB147,IF('Rozpočet + Žádosti o změnu'!$DT$2="ano",'Rozpočet + Žádosti o změnu'!DP147,IF('Rozpočet + Žádosti o změnu'!$DH$2="ano",'Rozpočet + Žádosti o změnu'!DD147,IF('Rozpočet + Žádosti o změnu'!$CV$2="ano",'Rozpočet + Žádosti o změnu'!CR147,IF('Rozpočet + Žádosti o změnu'!$CJ$2="ano",'Rozpočet + Žádosti o změnu'!CF147,IF('Rozpočet + Žádosti o změnu'!$BX$2="ano",'Rozpočet + Žádosti o změnu'!BT147,IF('Rozpočet + Žádosti o změnu'!$BL$2="ano",'Rozpočet + Žádosti o změnu'!BH147,IF('Rozpočet + Žádosti o změnu'!$AZ$2="ano",'Rozpočet + Žádosti o změnu'!AV147,IF('Rozpočet + Žádosti o změnu'!$AN$2="ano",'Rozpočet + Žádosti o změnu'!AJ147,E9))))))))))</f>
        <v>0</v>
      </c>
      <c r="I9" s="218" t="str">
        <f t="shared" si="1"/>
        <v>-</v>
      </c>
      <c r="J9" s="228">
        <f t="shared" si="2"/>
        <v>0</v>
      </c>
      <c r="K9" s="182">
        <f>H9*1/24</f>
        <v>0</v>
      </c>
      <c r="L9" s="299">
        <f>'ZoR č. 1'!I147+'ZoR č. 2'!I147+'ZoR č. 3'!I147+'ZoR č. 4'!I147+'ZoR č. 5'!I147+'ZoR č. 6'!I147+'ZoR č. 7'!I147+'ZoR č. 8'!I147+'ZoR č. 9'!I147+'ZoR č. 10'!I147+ZZoR!I147</f>
        <v>0</v>
      </c>
      <c r="M9" s="180">
        <f t="shared" si="3"/>
        <v>0</v>
      </c>
      <c r="N9" s="308">
        <f t="shared" si="4"/>
        <v>0</v>
      </c>
      <c r="O9" s="187">
        <f>L9*1/24</f>
        <v>0</v>
      </c>
    </row>
    <row r="10" spans="1:15" ht="30" customHeight="1" thickBot="1" x14ac:dyDescent="0.3">
      <c r="A10" s="247"/>
      <c r="B10" s="206" t="s">
        <v>11</v>
      </c>
      <c r="C10" s="207" t="s">
        <v>14</v>
      </c>
      <c r="D10" s="210">
        <v>5291</v>
      </c>
      <c r="E10" s="229">
        <f>'Rozpočet + Žádosti o změnu'!K147</f>
        <v>0</v>
      </c>
      <c r="F10" s="230">
        <f t="shared" si="0"/>
        <v>0</v>
      </c>
      <c r="G10" s="209">
        <f t="shared" si="5"/>
        <v>0</v>
      </c>
      <c r="H10" s="241">
        <f>IF('Rozpočet + Žádosti o změnu'!$ER$2="ano",'Rozpočet + Žádosti o změnu'!EO147,IF('Rozpočet + Žádosti o změnu'!$EF$2="ano",'Rozpočet + Žádosti o změnu'!EC147,IF('Rozpočet + Žádosti o změnu'!$DT$2="ano",'Rozpočet + Žádosti o změnu'!DQ147,IF('Rozpočet + Žádosti o změnu'!$DH$2="ano",'Rozpočet + Žádosti o změnu'!DE147,IF('Rozpočet + Žádosti o změnu'!$CV$2="ano",'Rozpočet + Žádosti o změnu'!CS147,IF('Rozpočet + Žádosti o změnu'!$CJ$2="ano",'Rozpočet + Žádosti o změnu'!CG147,IF('Rozpočet + Žádosti o změnu'!$BX$2="ano",'Rozpočet + Žádosti o změnu'!BU147,IF('Rozpočet + Žádosti o změnu'!$BL$2="ano",'Rozpočet + Žádosti o změnu'!BI147,IF('Rozpočet + Žádosti o změnu'!$AZ$2="ano",'Rozpočet + Žádosti o změnu'!AW147,IF('Rozpočet + Žádosti o změnu'!$AN$2="ano",'Rozpočet + Žádosti o změnu'!AK147,E10))))))))))</f>
        <v>0</v>
      </c>
      <c r="I10" s="219" t="str">
        <f t="shared" si="1"/>
        <v>-</v>
      </c>
      <c r="J10" s="230">
        <f t="shared" si="2"/>
        <v>0</v>
      </c>
      <c r="K10" s="214">
        <f>H10*1/24</f>
        <v>0</v>
      </c>
      <c r="L10" s="300">
        <f>'ZoR č. 1'!J147+'ZoR č. 2'!J147+'ZoR č. 3'!J147+'ZoR č. 4'!J147+'ZoR č. 5'!J147+'ZoR č. 6'!J147+'ZoR č. 7'!J147+'ZoR č. 8'!J147+'ZoR č. 9'!J147+'ZoR č. 10'!J147+ZZoR!J147</f>
        <v>0</v>
      </c>
      <c r="M10" s="208">
        <f t="shared" si="3"/>
        <v>0</v>
      </c>
      <c r="N10" s="309">
        <f t="shared" si="4"/>
        <v>0</v>
      </c>
      <c r="O10" s="209">
        <f>L10*1/24</f>
        <v>0</v>
      </c>
    </row>
    <row r="11" spans="1:15" ht="30" customHeight="1" x14ac:dyDescent="0.25">
      <c r="A11" s="247"/>
      <c r="B11" s="199" t="s">
        <v>16</v>
      </c>
      <c r="C11" s="200" t="s">
        <v>15</v>
      </c>
      <c r="D11" s="211">
        <v>6292</v>
      </c>
      <c r="E11" s="231">
        <f>'Rozpočet + Žádosti o změnu'!L147</f>
        <v>0</v>
      </c>
      <c r="F11" s="232">
        <f t="shared" si="0"/>
        <v>0</v>
      </c>
      <c r="G11" s="202">
        <f>E11*1/120</f>
        <v>0</v>
      </c>
      <c r="H11" s="242">
        <f>IF('Rozpočet + Žádosti o změnu'!$ER$2="ano",'Rozpočet + Žádosti o změnu'!EP147,IF('Rozpočet + Žádosti o změnu'!$EF$2="ano",'Rozpočet + Žádosti o změnu'!ED147,IF('Rozpočet + Žádosti o změnu'!$DT$2="ano",'Rozpočet + Žádosti o změnu'!DR147,IF('Rozpočet + Žádosti o změnu'!$DH$2="ano",'Rozpočet + Žádosti o změnu'!DF147,IF('Rozpočet + Žádosti o změnu'!$CV$2="ano",'Rozpočet + Žádosti o změnu'!CT147,IF('Rozpočet + Žádosti o změnu'!$CJ$2="ano",'Rozpočet + Žádosti o změnu'!CH147,IF('Rozpočet + Žádosti o změnu'!$BX$2="ano",'Rozpočet + Žádosti o změnu'!BV147,IF('Rozpočet + Žádosti o změnu'!$BL$2="ano",'Rozpočet + Žádosti o změnu'!BJ147,IF('Rozpočet + Žádosti o změnu'!$AZ$2="ano",'Rozpočet + Žádosti o změnu'!AX147,IF('Rozpočet + Žádosti o změnu'!$AN$2="ano",'Rozpočet + Žádosti o změnu'!AL147,E11))))))))))</f>
        <v>0</v>
      </c>
      <c r="I11" s="220" t="str">
        <f t="shared" si="1"/>
        <v>-</v>
      </c>
      <c r="J11" s="232">
        <f t="shared" si="2"/>
        <v>0</v>
      </c>
      <c r="K11" s="215">
        <f>H11*1/120</f>
        <v>0</v>
      </c>
      <c r="L11" s="301">
        <f>'ZoR č. 1'!K147+'ZoR č. 2'!K147+'ZoR č. 3'!K147+'ZoR č. 4'!K147+'ZoR č. 5'!K147+'ZoR č. 6'!K147+'ZoR č. 7'!K147+'ZoR č. 8'!K147+'ZoR č. 9'!K147+'ZoR č. 10'!K147+ZZoR!K147</f>
        <v>0</v>
      </c>
      <c r="M11" s="201">
        <f t="shared" si="3"/>
        <v>0</v>
      </c>
      <c r="N11" s="310">
        <f t="shared" si="4"/>
        <v>0</v>
      </c>
      <c r="O11" s="202">
        <f>L11*1/120</f>
        <v>0</v>
      </c>
    </row>
    <row r="12" spans="1:15" ht="30" customHeight="1" x14ac:dyDescent="0.25">
      <c r="A12" s="247"/>
      <c r="B12" s="188" t="s">
        <v>17</v>
      </c>
      <c r="C12" s="185" t="s">
        <v>19</v>
      </c>
      <c r="D12" s="179">
        <v>31460</v>
      </c>
      <c r="E12" s="233">
        <f>'Rozpočet + Žádosti o změnu'!M147</f>
        <v>0</v>
      </c>
      <c r="F12" s="234">
        <f t="shared" si="0"/>
        <v>0</v>
      </c>
      <c r="G12" s="189">
        <f>E12*1/24</f>
        <v>0</v>
      </c>
      <c r="H12" s="243">
        <f>IF('Rozpočet + Žádosti o změnu'!$ER$2="ano",'Rozpočet + Žádosti o změnu'!EQ147,IF('Rozpočet + Žádosti o změnu'!$EF$2="ano",'Rozpočet + Žádosti o změnu'!EE147,IF('Rozpočet + Žádosti o změnu'!$DT$2="ano",'Rozpočet + Žádosti o změnu'!DS147,IF('Rozpočet + Žádosti o změnu'!$DH$2="ano",'Rozpočet + Žádosti o změnu'!DG147,IF('Rozpočet + Žádosti o změnu'!$CV$2="ano",'Rozpočet + Žádosti o změnu'!CU147,IF('Rozpočet + Žádosti o změnu'!$CJ$2="ano",'Rozpočet + Žádosti o změnu'!CI147,IF('Rozpočet + Žádosti o změnu'!$BX$2="ano",'Rozpočet + Žádosti o změnu'!BW147,IF('Rozpočet + Žádosti o změnu'!$BL$2="ano",'Rozpočet + Žádosti o změnu'!BK147,IF('Rozpočet + Žádosti o změnu'!$AZ$2="ano",'Rozpočet + Žádosti o změnu'!AY147,IF('Rozpočet + Žádosti o změnu'!$AN$2="ano",'Rozpočet + Žádosti o změnu'!AM147,E12))))))))))</f>
        <v>0</v>
      </c>
      <c r="I12" s="221" t="str">
        <f t="shared" si="1"/>
        <v>-</v>
      </c>
      <c r="J12" s="234">
        <f t="shared" si="2"/>
        <v>0</v>
      </c>
      <c r="K12" s="183">
        <f>H12*1/24</f>
        <v>0</v>
      </c>
      <c r="L12" s="302">
        <f>'ZoR č. 1'!L147+'ZoR č. 2'!L147+'ZoR č. 3'!L147+'ZoR č. 4'!L147+'ZoR č. 5'!L147+'ZoR č. 6'!L147+'ZoR č. 7'!L147+'ZoR č. 8'!L147+'ZoR č. 9'!L147+'ZoR č. 10'!L147+ZZoR!L147</f>
        <v>0</v>
      </c>
      <c r="M12" s="181">
        <f t="shared" si="3"/>
        <v>0</v>
      </c>
      <c r="N12" s="311">
        <f t="shared" si="4"/>
        <v>0</v>
      </c>
      <c r="O12" s="189">
        <f>L12*1/24</f>
        <v>0</v>
      </c>
    </row>
    <row r="13" spans="1:15" ht="30" customHeight="1" thickBot="1" x14ac:dyDescent="0.3">
      <c r="A13" s="247"/>
      <c r="B13" s="195" t="s">
        <v>18</v>
      </c>
      <c r="C13" s="196" t="s">
        <v>20</v>
      </c>
      <c r="D13" s="212">
        <v>5291</v>
      </c>
      <c r="E13" s="235">
        <f>'Rozpočet + Žádosti o změnu'!N147</f>
        <v>0</v>
      </c>
      <c r="F13" s="236">
        <f t="shared" si="0"/>
        <v>0</v>
      </c>
      <c r="G13" s="198">
        <f>E13*1/24</f>
        <v>0</v>
      </c>
      <c r="H13" s="244">
        <f>IF('Rozpočet + Žádosti o změnu'!$ER$2="ano",'Rozpočet + Žádosti o změnu'!ER147,IF('Rozpočet + Žádosti o změnu'!$EF$2="ano",'Rozpočet + Žádosti o změnu'!EF147,IF('Rozpočet + Žádosti o změnu'!$DT$2="ano",'Rozpočet + Žádosti o změnu'!DT147,IF('Rozpočet + Žádosti o změnu'!$DH$2="ano",'Rozpočet + Žádosti o změnu'!DH147,IF('Rozpočet + Žádosti o změnu'!$CV$2="ano",'Rozpočet + Žádosti o změnu'!CV147,IF('Rozpočet + Žádosti o změnu'!$CJ$2="ano",'Rozpočet + Žádosti o změnu'!CJ147,IF('Rozpočet + Žádosti o změnu'!$BX$2="ano",'Rozpočet + Žádosti o změnu'!BX147,IF('Rozpočet + Žádosti o změnu'!$BL$2="ano",'Rozpočet + Žádosti o změnu'!BL147,IF('Rozpočet + Žádosti o změnu'!$AZ$2="ano",'Rozpočet + Žádosti o změnu'!AZ147,IF('Rozpočet + Žádosti o změnu'!$AN$2="ano",'Rozpočet + Žádosti o změnu'!AN147,E13))))))))))</f>
        <v>0</v>
      </c>
      <c r="I13" s="197" t="str">
        <f t="shared" si="1"/>
        <v>-</v>
      </c>
      <c r="J13" s="236">
        <f t="shared" si="2"/>
        <v>0</v>
      </c>
      <c r="K13" s="216">
        <f>H13*1/24</f>
        <v>0</v>
      </c>
      <c r="L13" s="303">
        <f>'ZoR č. 1'!M147+'ZoR č. 2'!M147+'ZoR č. 3'!M147+'ZoR č. 4'!M147+'ZoR č. 5'!M147+'ZoR č. 6'!M147+'ZoR č. 7'!M147+'ZoR č. 8'!M147+'ZoR č. 9'!M147+'ZoR č. 10'!M147+ZZoR!M147</f>
        <v>0</v>
      </c>
      <c r="M13" s="197">
        <f t="shared" si="3"/>
        <v>0</v>
      </c>
      <c r="N13" s="312">
        <f t="shared" si="4"/>
        <v>0</v>
      </c>
      <c r="O13" s="198">
        <f>L13*1/24</f>
        <v>0</v>
      </c>
    </row>
    <row r="14" spans="1:15" ht="30" customHeight="1" x14ac:dyDescent="0.25">
      <c r="A14" s="247"/>
      <c r="B14" s="394" t="s">
        <v>350</v>
      </c>
      <c r="C14" s="395"/>
      <c r="D14" s="396"/>
      <c r="E14" s="400" t="s">
        <v>349</v>
      </c>
      <c r="F14" s="389"/>
      <c r="G14" s="401"/>
      <c r="H14" s="405">
        <f>'Rozpočet + Žádosti o změnu'!AJ3+'Rozpočet + Žádosti o změnu'!AV3+'Rozpočet + Žádosti o změnu'!BH3+'Rozpočet + Žádosti o změnu'!BT3+'Rozpočet + Žádosti o změnu'!CF3+'Rozpočet + Žádosti o změnu'!CR3+'Rozpočet + Žádosti o změnu'!DD3+'Rozpočet + Žádosti o změnu'!DP3+'Rozpočet + Žádosti o změnu'!EB3+'Rozpočet + Žádosti o změnu'!EN3</f>
        <v>0</v>
      </c>
      <c r="I14" s="406"/>
      <c r="J14" s="406"/>
      <c r="K14" s="407"/>
      <c r="L14" s="400" t="s">
        <v>349</v>
      </c>
      <c r="M14" s="389"/>
      <c r="N14" s="389"/>
      <c r="O14" s="401"/>
    </row>
    <row r="15" spans="1:15" ht="30" customHeight="1" thickBot="1" x14ac:dyDescent="0.3">
      <c r="A15" s="247"/>
      <c r="B15" s="391" t="s">
        <v>351</v>
      </c>
      <c r="C15" s="392"/>
      <c r="D15" s="393"/>
      <c r="E15" s="397" t="s">
        <v>349</v>
      </c>
      <c r="F15" s="398"/>
      <c r="G15" s="399"/>
      <c r="H15" s="402">
        <f>IF('Rozpočet + Žádosti o změnu'!$ER$2="ano",'Rozpočet + Žádosti o změnu'!EN5,IF('Rozpočet + Žádosti o změnu'!$EF$2="ano",'Rozpočet + Žádosti o změnu'!EB5,IF('Rozpočet + Žádosti o změnu'!$DT$2="ano",'Rozpočet + Žádosti o změnu'!DP5,IF('Rozpočet + Žádosti o změnu'!$DH$2="ano",'Rozpočet + Žádosti o změnu'!DD5,IF('Rozpočet + Žádosti o změnu'!$CV$2="ano",'Rozpočet + Žádosti o změnu'!CR5,IF('Rozpočet + Žádosti o změnu'!$CJ$2="ano",'Rozpočet + Žádosti o změnu'!CF5,IF('Rozpočet + Žádosti o změnu'!$BX$2="ano",'Rozpočet + Žádosti o změnu'!BT5,IF('Rozpočet + Žádosti o změnu'!$BL$2="ano",'Rozpočet + Žádosti o změnu'!BH5,IF('Rozpočet + Žádosti o změnu'!$AZ$2="ano",'Rozpočet + Žádosti o změnu'!AV5,IF('Rozpočet + Žádosti o změnu'!$AN$2="ano",'Rozpočet + Žádosti o změnu'!AJ5,0))))))))))</f>
        <v>0</v>
      </c>
      <c r="I15" s="403"/>
      <c r="J15" s="403"/>
      <c r="K15" s="404"/>
      <c r="L15" s="397" t="s">
        <v>349</v>
      </c>
      <c r="M15" s="398"/>
      <c r="N15" s="398"/>
      <c r="O15" s="399"/>
    </row>
    <row r="16" spans="1:15" ht="30" customHeight="1" thickBot="1" x14ac:dyDescent="0.3">
      <c r="B16" s="408" t="s">
        <v>348</v>
      </c>
      <c r="C16" s="409"/>
      <c r="D16" s="410"/>
      <c r="E16" s="237">
        <f>SUM(E7:E13)</f>
        <v>0</v>
      </c>
      <c r="F16" s="237">
        <f>SUM(F7:F13)</f>
        <v>0</v>
      </c>
      <c r="G16" s="245">
        <f>SUM(G7:G13)</f>
        <v>0</v>
      </c>
      <c r="H16" s="238">
        <f>SUM(H7:H13)</f>
        <v>0</v>
      </c>
      <c r="I16" s="222" t="str">
        <f>IF(E16=0,"-",H16/E16)</f>
        <v>-</v>
      </c>
      <c r="J16" s="237">
        <f>SUM(J7:J13)+H15</f>
        <v>0</v>
      </c>
      <c r="K16" s="246">
        <f>SUM(K7:K13)</f>
        <v>0</v>
      </c>
      <c r="L16" s="304">
        <f>SUM(L7:L13)</f>
        <v>0</v>
      </c>
      <c r="M16" s="222">
        <f>IF(H16=0,0,L16/H16)</f>
        <v>0</v>
      </c>
      <c r="N16" s="313">
        <f>SUM(N7:N13)</f>
        <v>0</v>
      </c>
      <c r="O16" s="246">
        <f>SUM(O7:O13)</f>
        <v>0</v>
      </c>
    </row>
    <row r="17" spans="1:15" ht="54" customHeight="1" x14ac:dyDescent="0.25">
      <c r="H17" s="389" t="str">
        <f>IF(COUNTIF(I7:I13,"&lt;0,6")&lt;&gt;0,"Snížení počtu jednotek podaktivit v aktivitě č. 6 je možné pouze do výše max. 40 % z počtu jednotek podaktivity v žádosti o podporu ke dni vydání právního aktu.","")</f>
        <v/>
      </c>
      <c r="I17" s="389"/>
      <c r="J17" s="389"/>
      <c r="K17" s="389"/>
      <c r="L17" s="389" t="str">
        <f>IF(COUNTIF(M7:M13,"&gt;1")&lt;&gt;0,"Není možné čerpat prostředky, které nejsou narozpočtované pro danou podaktivitu/jednotku - proveďte změnu rozpočtu.","")</f>
        <v/>
      </c>
      <c r="M17" s="389"/>
      <c r="N17" s="389"/>
      <c r="O17" s="389"/>
    </row>
    <row r="18" spans="1:15" ht="54" customHeight="1" x14ac:dyDescent="0.25">
      <c r="H18" s="390" t="str">
        <f>IF(H15&lt;0,"Aktuální částka na jednotkové náklady nepokrývá veškeré požadované podaktivity/jednotky - proveďte změnu rozpočtu.","")</f>
        <v/>
      </c>
      <c r="I18" s="390"/>
      <c r="J18" s="390"/>
      <c r="K18" s="390"/>
    </row>
    <row r="20" spans="1:15" x14ac:dyDescent="0.25">
      <c r="A20" s="247"/>
    </row>
    <row r="21" spans="1:15" ht="17.25" thickBot="1" x14ac:dyDescent="0.3">
      <c r="A21" s="247"/>
    </row>
    <row r="22" spans="1:15" ht="21" thickBot="1" x14ac:dyDescent="0.3">
      <c r="A22" s="247"/>
      <c r="B22" s="384" t="s">
        <v>384</v>
      </c>
      <c r="C22" s="385"/>
      <c r="D22" s="385"/>
      <c r="E22" s="385"/>
      <c r="F22" s="385"/>
      <c r="G22" s="385"/>
      <c r="H22" s="385"/>
      <c r="I22" s="385"/>
      <c r="J22" s="385"/>
      <c r="K22" s="385"/>
      <c r="L22" s="385"/>
      <c r="M22" s="385"/>
      <c r="N22" s="385"/>
      <c r="O22" s="386"/>
    </row>
    <row r="23" spans="1:15" ht="17.25" thickBot="1" x14ac:dyDescent="0.3">
      <c r="A23" s="247"/>
    </row>
    <row r="24" spans="1:15" ht="49.5" x14ac:dyDescent="0.25">
      <c r="A24" s="247"/>
      <c r="B24" s="387" t="s">
        <v>5</v>
      </c>
      <c r="C24" s="388"/>
      <c r="D24" s="255" t="s">
        <v>6</v>
      </c>
      <c r="E24" s="258" t="s">
        <v>410</v>
      </c>
      <c r="F24" s="256" t="s">
        <v>411</v>
      </c>
      <c r="G24" s="256" t="s">
        <v>412</v>
      </c>
      <c r="H24" s="256" t="s">
        <v>413</v>
      </c>
      <c r="I24" s="256" t="s">
        <v>414</v>
      </c>
      <c r="J24" s="256" t="s">
        <v>415</v>
      </c>
      <c r="K24" s="256" t="s">
        <v>416</v>
      </c>
      <c r="L24" s="256" t="s">
        <v>417</v>
      </c>
      <c r="M24" s="256" t="s">
        <v>418</v>
      </c>
      <c r="N24" s="256" t="s">
        <v>419</v>
      </c>
      <c r="O24" s="257" t="s">
        <v>420</v>
      </c>
    </row>
    <row r="25" spans="1:15" ht="30" customHeight="1" x14ac:dyDescent="0.25">
      <c r="A25" s="247"/>
      <c r="B25" s="186" t="s">
        <v>8</v>
      </c>
      <c r="C25" s="184" t="s">
        <v>7</v>
      </c>
      <c r="D25" s="190">
        <v>3871</v>
      </c>
      <c r="E25" s="314">
        <f>'ZoR č. 1'!G147</f>
        <v>0</v>
      </c>
      <c r="F25" s="305">
        <f>'ZoR č. 2'!G147</f>
        <v>0</v>
      </c>
      <c r="G25" s="305">
        <f>'ZoR č. 3'!G147</f>
        <v>0</v>
      </c>
      <c r="H25" s="305">
        <f>'ZoR č. 4'!G147</f>
        <v>0</v>
      </c>
      <c r="I25" s="315">
        <f>'ZoR č. 5'!G147</f>
        <v>0</v>
      </c>
      <c r="J25" s="305">
        <f>'ZoR č. 6'!G147</f>
        <v>0</v>
      </c>
      <c r="K25" s="305">
        <f>'ZoR č. 7'!G147</f>
        <v>0</v>
      </c>
      <c r="L25" s="305">
        <f>'ZoR č. 8'!G147</f>
        <v>0</v>
      </c>
      <c r="M25" s="315">
        <f>'ZoR č. 9'!G147</f>
        <v>0</v>
      </c>
      <c r="N25" s="305">
        <f>'ZoR č. 10'!G147</f>
        <v>0</v>
      </c>
      <c r="O25" s="316">
        <f>ZZoR!G147</f>
        <v>0</v>
      </c>
    </row>
    <row r="26" spans="1:15" ht="30" customHeight="1" x14ac:dyDescent="0.25">
      <c r="A26" s="247"/>
      <c r="B26" s="186" t="s">
        <v>9</v>
      </c>
      <c r="C26" s="184" t="s">
        <v>12</v>
      </c>
      <c r="D26" s="190">
        <v>6292</v>
      </c>
      <c r="E26" s="314">
        <f>'ZoR č. 1'!H147</f>
        <v>0</v>
      </c>
      <c r="F26" s="305">
        <f>'ZoR č. 2'!H147</f>
        <v>0</v>
      </c>
      <c r="G26" s="305">
        <f>'ZoR č. 3'!H147</f>
        <v>0</v>
      </c>
      <c r="H26" s="305">
        <f>'ZoR č. 4'!H147</f>
        <v>0</v>
      </c>
      <c r="I26" s="315">
        <f>'ZoR č. 5'!H147</f>
        <v>0</v>
      </c>
      <c r="J26" s="305">
        <f>'ZoR č. 6'!H147</f>
        <v>0</v>
      </c>
      <c r="K26" s="305">
        <f>'ZoR č. 7'!H147</f>
        <v>0</v>
      </c>
      <c r="L26" s="305">
        <f>'ZoR č. 8'!H147</f>
        <v>0</v>
      </c>
      <c r="M26" s="315">
        <f>'ZoR č. 9'!H147</f>
        <v>0</v>
      </c>
      <c r="N26" s="305">
        <f>'ZoR č. 10'!H147</f>
        <v>0</v>
      </c>
      <c r="O26" s="316">
        <f>ZZoR!H147</f>
        <v>0</v>
      </c>
    </row>
    <row r="27" spans="1:15" ht="30" customHeight="1" x14ac:dyDescent="0.25">
      <c r="A27" s="247"/>
      <c r="B27" s="186" t="s">
        <v>10</v>
      </c>
      <c r="C27" s="184" t="s">
        <v>13</v>
      </c>
      <c r="D27" s="190">
        <v>31460</v>
      </c>
      <c r="E27" s="314">
        <f>'ZoR č. 1'!I147</f>
        <v>0</v>
      </c>
      <c r="F27" s="305">
        <f>'ZoR č. 2'!I147</f>
        <v>0</v>
      </c>
      <c r="G27" s="305">
        <f>'ZoR č. 3'!I147</f>
        <v>0</v>
      </c>
      <c r="H27" s="305">
        <f>'ZoR č. 4'!I147</f>
        <v>0</v>
      </c>
      <c r="I27" s="315">
        <f>'ZoR č. 5'!I147</f>
        <v>0</v>
      </c>
      <c r="J27" s="305">
        <f>'ZoR č. 6'!I147</f>
        <v>0</v>
      </c>
      <c r="K27" s="305">
        <f>'ZoR č. 7'!I147</f>
        <v>0</v>
      </c>
      <c r="L27" s="305">
        <f>'ZoR č. 8'!I147</f>
        <v>0</v>
      </c>
      <c r="M27" s="315">
        <f>'ZoR č. 9'!I147</f>
        <v>0</v>
      </c>
      <c r="N27" s="305">
        <f>'ZoR č. 10'!I147</f>
        <v>0</v>
      </c>
      <c r="O27" s="316">
        <f>ZZoR!I147</f>
        <v>0</v>
      </c>
    </row>
    <row r="28" spans="1:15" ht="30" customHeight="1" x14ac:dyDescent="0.25">
      <c r="A28" s="247"/>
      <c r="B28" s="186" t="s">
        <v>11</v>
      </c>
      <c r="C28" s="184" t="s">
        <v>14</v>
      </c>
      <c r="D28" s="190">
        <v>5291</v>
      </c>
      <c r="E28" s="314">
        <f>'ZoR č. 1'!J147</f>
        <v>0</v>
      </c>
      <c r="F28" s="305">
        <f>'ZoR č. 2'!J147</f>
        <v>0</v>
      </c>
      <c r="G28" s="305">
        <f>'ZoR č. 3'!J147</f>
        <v>0</v>
      </c>
      <c r="H28" s="305">
        <f>'ZoR č. 4'!J147</f>
        <v>0</v>
      </c>
      <c r="I28" s="315">
        <f>'ZoR č. 5'!J147</f>
        <v>0</v>
      </c>
      <c r="J28" s="305">
        <f>'ZoR č. 6'!J147</f>
        <v>0</v>
      </c>
      <c r="K28" s="305">
        <f>'ZoR č. 7'!J147</f>
        <v>0</v>
      </c>
      <c r="L28" s="305">
        <f>'ZoR č. 8'!J147</f>
        <v>0</v>
      </c>
      <c r="M28" s="315">
        <f>'ZoR č. 9'!J147</f>
        <v>0</v>
      </c>
      <c r="N28" s="305">
        <f>'ZoR č. 10'!J147</f>
        <v>0</v>
      </c>
      <c r="O28" s="316">
        <f>ZZoR!J147</f>
        <v>0</v>
      </c>
    </row>
    <row r="29" spans="1:15" ht="30" customHeight="1" x14ac:dyDescent="0.25">
      <c r="A29" s="247"/>
      <c r="B29" s="188" t="s">
        <v>16</v>
      </c>
      <c r="C29" s="185" t="s">
        <v>15</v>
      </c>
      <c r="D29" s="191">
        <v>6292</v>
      </c>
      <c r="E29" s="317">
        <f>'ZoR č. 1'!K147</f>
        <v>0</v>
      </c>
      <c r="F29" s="306">
        <f>'ZoR č. 2'!K147</f>
        <v>0</v>
      </c>
      <c r="G29" s="306">
        <f>'ZoR č. 3'!K147</f>
        <v>0</v>
      </c>
      <c r="H29" s="306">
        <f>'ZoR č. 4'!K147</f>
        <v>0</v>
      </c>
      <c r="I29" s="318">
        <f>'ZoR č. 5'!K147</f>
        <v>0</v>
      </c>
      <c r="J29" s="306">
        <f>'ZoR č. 6'!K147</f>
        <v>0</v>
      </c>
      <c r="K29" s="306">
        <f>'ZoR č. 7'!K147</f>
        <v>0</v>
      </c>
      <c r="L29" s="306">
        <f>'ZoR č. 8'!K147</f>
        <v>0</v>
      </c>
      <c r="M29" s="318">
        <f>'ZoR č. 9'!K147</f>
        <v>0</v>
      </c>
      <c r="N29" s="306">
        <f>'ZoR č. 10'!K147</f>
        <v>0</v>
      </c>
      <c r="O29" s="319">
        <f>ZZoR!K147</f>
        <v>0</v>
      </c>
    </row>
    <row r="30" spans="1:15" ht="30" customHeight="1" x14ac:dyDescent="0.25">
      <c r="A30" s="247"/>
      <c r="B30" s="188" t="s">
        <v>17</v>
      </c>
      <c r="C30" s="185" t="s">
        <v>19</v>
      </c>
      <c r="D30" s="191">
        <v>31460</v>
      </c>
      <c r="E30" s="317">
        <f>'ZoR č. 1'!L147</f>
        <v>0</v>
      </c>
      <c r="F30" s="306">
        <f>'ZoR č. 2'!L147</f>
        <v>0</v>
      </c>
      <c r="G30" s="306">
        <f>'ZoR č. 3'!L147</f>
        <v>0</v>
      </c>
      <c r="H30" s="306">
        <f>'ZoR č. 4'!L147</f>
        <v>0</v>
      </c>
      <c r="I30" s="318">
        <f>'ZoR č. 5'!L147</f>
        <v>0</v>
      </c>
      <c r="J30" s="306">
        <f>'ZoR č. 6'!L147</f>
        <v>0</v>
      </c>
      <c r="K30" s="306">
        <f>'ZoR č. 7'!L147</f>
        <v>0</v>
      </c>
      <c r="L30" s="306">
        <f>'ZoR č. 8'!L147</f>
        <v>0</v>
      </c>
      <c r="M30" s="318">
        <f>'ZoR č. 9'!L147</f>
        <v>0</v>
      </c>
      <c r="N30" s="306">
        <f>'ZoR č. 10'!L147</f>
        <v>0</v>
      </c>
      <c r="O30" s="319">
        <f>ZZoR!L147</f>
        <v>0</v>
      </c>
    </row>
    <row r="31" spans="1:15" ht="30" customHeight="1" x14ac:dyDescent="0.25">
      <c r="A31" s="247"/>
      <c r="B31" s="188" t="s">
        <v>18</v>
      </c>
      <c r="C31" s="185" t="s">
        <v>20</v>
      </c>
      <c r="D31" s="191">
        <v>5291</v>
      </c>
      <c r="E31" s="317">
        <f>'ZoR č. 1'!M147</f>
        <v>0</v>
      </c>
      <c r="F31" s="306">
        <f>'ZoR č. 2'!M147</f>
        <v>0</v>
      </c>
      <c r="G31" s="306">
        <f>'ZoR č. 3'!M147</f>
        <v>0</v>
      </c>
      <c r="H31" s="306">
        <f>'ZoR č. 4'!M147</f>
        <v>0</v>
      </c>
      <c r="I31" s="318">
        <f>'ZoR č. 5'!M147</f>
        <v>0</v>
      </c>
      <c r="J31" s="306">
        <f>'ZoR č. 6'!M147</f>
        <v>0</v>
      </c>
      <c r="K31" s="306">
        <f>'ZoR č. 7'!M147</f>
        <v>0</v>
      </c>
      <c r="L31" s="306">
        <f>'ZoR č. 8'!M147</f>
        <v>0</v>
      </c>
      <c r="M31" s="318">
        <f>'ZoR č. 9'!M147</f>
        <v>0</v>
      </c>
      <c r="N31" s="306">
        <f>'ZoR č. 10'!M147</f>
        <v>0</v>
      </c>
      <c r="O31" s="319">
        <f>ZZoR!M147</f>
        <v>0</v>
      </c>
    </row>
    <row r="32" spans="1:15" ht="30" hidden="1" customHeight="1" x14ac:dyDescent="0.25">
      <c r="A32" s="247"/>
      <c r="B32" s="375" t="s">
        <v>386</v>
      </c>
      <c r="C32" s="376"/>
      <c r="D32" s="377"/>
      <c r="E32" s="259">
        <f>SUM(E25:E31)</f>
        <v>0</v>
      </c>
      <c r="F32" s="260">
        <f t="shared" ref="F32:O32" si="6">SUM(F25:F31)</f>
        <v>0</v>
      </c>
      <c r="G32" s="260">
        <f t="shared" si="6"/>
        <v>0</v>
      </c>
      <c r="H32" s="261">
        <f t="shared" si="6"/>
        <v>0</v>
      </c>
      <c r="I32" s="261">
        <f t="shared" si="6"/>
        <v>0</v>
      </c>
      <c r="J32" s="261">
        <f t="shared" si="6"/>
        <v>0</v>
      </c>
      <c r="K32" s="261">
        <f t="shared" si="6"/>
        <v>0</v>
      </c>
      <c r="L32" s="261">
        <f t="shared" si="6"/>
        <v>0</v>
      </c>
      <c r="M32" s="261">
        <f t="shared" si="6"/>
        <v>0</v>
      </c>
      <c r="N32" s="261">
        <f t="shared" si="6"/>
        <v>0</v>
      </c>
      <c r="O32" s="262">
        <f t="shared" si="6"/>
        <v>0</v>
      </c>
    </row>
    <row r="33" spans="1:15" ht="30" customHeight="1" x14ac:dyDescent="0.25">
      <c r="A33" s="247"/>
      <c r="B33" s="378" t="s">
        <v>407</v>
      </c>
      <c r="C33" s="379"/>
      <c r="D33" s="380"/>
      <c r="E33" s="320">
        <f>(E25*$D25)+(E26*$D26)+(E27*$D27)+(E28*$D28)+(E29*$D29)+(E30*$D30)+(E31*$D31)</f>
        <v>0</v>
      </c>
      <c r="F33" s="321">
        <f t="shared" ref="F33:O33" si="7">(F25*$D25)+(F26*$D26)+(F27*$D27)+(F28*$D28)+(F29*$D29)+(F30*$D30)+(F31*$D31)</f>
        <v>0</v>
      </c>
      <c r="G33" s="321">
        <f t="shared" si="7"/>
        <v>0</v>
      </c>
      <c r="H33" s="321">
        <f t="shared" si="7"/>
        <v>0</v>
      </c>
      <c r="I33" s="321">
        <f t="shared" si="7"/>
        <v>0</v>
      </c>
      <c r="J33" s="321">
        <f t="shared" si="7"/>
        <v>0</v>
      </c>
      <c r="K33" s="321">
        <f t="shared" si="7"/>
        <v>0</v>
      </c>
      <c r="L33" s="321">
        <f t="shared" si="7"/>
        <v>0</v>
      </c>
      <c r="M33" s="321">
        <f t="shared" si="7"/>
        <v>0</v>
      </c>
      <c r="N33" s="321">
        <f t="shared" si="7"/>
        <v>0</v>
      </c>
      <c r="O33" s="322">
        <f t="shared" si="7"/>
        <v>0</v>
      </c>
    </row>
    <row r="34" spans="1:15" ht="30" customHeight="1" thickBot="1" x14ac:dyDescent="0.3">
      <c r="A34" s="247"/>
      <c r="B34" s="381" t="s">
        <v>385</v>
      </c>
      <c r="C34" s="382"/>
      <c r="D34" s="383"/>
      <c r="E34" s="263">
        <f>E25/120+E26/120+E27/24+E28/24+E29/120+E30/24+E31/24</f>
        <v>0</v>
      </c>
      <c r="F34" s="264">
        <f t="shared" ref="F34:O34" si="8">F25/120+F26/120+F27/24+F28/24+F29/120+F30/24+F31/24</f>
        <v>0</v>
      </c>
      <c r="G34" s="264">
        <f t="shared" si="8"/>
        <v>0</v>
      </c>
      <c r="H34" s="264">
        <f t="shared" si="8"/>
        <v>0</v>
      </c>
      <c r="I34" s="264">
        <f t="shared" si="8"/>
        <v>0</v>
      </c>
      <c r="J34" s="264">
        <f t="shared" si="8"/>
        <v>0</v>
      </c>
      <c r="K34" s="264">
        <f t="shared" si="8"/>
        <v>0</v>
      </c>
      <c r="L34" s="264">
        <f t="shared" si="8"/>
        <v>0</v>
      </c>
      <c r="M34" s="264">
        <f t="shared" si="8"/>
        <v>0</v>
      </c>
      <c r="N34" s="264">
        <f t="shared" si="8"/>
        <v>0</v>
      </c>
      <c r="O34" s="265">
        <f t="shared" si="8"/>
        <v>0</v>
      </c>
    </row>
    <row r="35" spans="1:15" x14ac:dyDescent="0.25">
      <c r="A35" s="247"/>
    </row>
    <row r="36" spans="1:15" x14ac:dyDescent="0.25">
      <c r="A36" s="247"/>
    </row>
    <row r="37" spans="1:15" x14ac:dyDescent="0.25">
      <c r="A37" s="247"/>
    </row>
    <row r="38" spans="1:15" x14ac:dyDescent="0.25">
      <c r="A38" s="247"/>
    </row>
    <row r="39" spans="1:15" x14ac:dyDescent="0.25">
      <c r="A39" s="247"/>
    </row>
    <row r="40" spans="1:15" x14ac:dyDescent="0.25">
      <c r="A40" s="247"/>
    </row>
    <row r="41" spans="1:15" x14ac:dyDescent="0.25">
      <c r="A41" s="247"/>
    </row>
    <row r="42" spans="1:15" x14ac:dyDescent="0.25">
      <c r="A42" s="247"/>
    </row>
    <row r="43" spans="1:15" x14ac:dyDescent="0.25">
      <c r="A43" s="247"/>
    </row>
    <row r="44" spans="1:15" x14ac:dyDescent="0.25">
      <c r="A44" s="247"/>
    </row>
    <row r="45" spans="1:15" x14ac:dyDescent="0.25">
      <c r="A45" s="247"/>
    </row>
    <row r="46" spans="1:15" x14ac:dyDescent="0.25">
      <c r="A46" s="247"/>
    </row>
    <row r="47" spans="1:15" x14ac:dyDescent="0.25">
      <c r="A47" s="247"/>
    </row>
    <row r="48" spans="1:15" x14ac:dyDescent="0.25">
      <c r="A48" s="247"/>
    </row>
    <row r="49" spans="1:1" x14ac:dyDescent="0.25">
      <c r="A49" s="247"/>
    </row>
    <row r="50" spans="1:1" x14ac:dyDescent="0.25">
      <c r="A50" s="247"/>
    </row>
    <row r="51" spans="1:1" x14ac:dyDescent="0.25">
      <c r="A51" s="247"/>
    </row>
    <row r="52" spans="1:1" x14ac:dyDescent="0.25">
      <c r="A52" s="247"/>
    </row>
    <row r="53" spans="1:1" x14ac:dyDescent="0.25">
      <c r="A53" s="247"/>
    </row>
    <row r="54" spans="1:1" x14ac:dyDescent="0.25">
      <c r="A54" s="247"/>
    </row>
    <row r="55" spans="1:1" x14ac:dyDescent="0.25">
      <c r="A55" s="247"/>
    </row>
    <row r="56" spans="1:1" x14ac:dyDescent="0.25">
      <c r="A56" s="247"/>
    </row>
    <row r="57" spans="1:1" x14ac:dyDescent="0.25">
      <c r="A57" s="247"/>
    </row>
    <row r="58" spans="1:1" x14ac:dyDescent="0.25">
      <c r="A58" s="247"/>
    </row>
    <row r="59" spans="1:1" x14ac:dyDescent="0.25">
      <c r="A59" s="247"/>
    </row>
    <row r="60" spans="1:1" x14ac:dyDescent="0.25">
      <c r="A60" s="247"/>
    </row>
    <row r="61" spans="1:1" x14ac:dyDescent="0.25">
      <c r="A61" s="247"/>
    </row>
    <row r="62" spans="1:1" x14ac:dyDescent="0.25">
      <c r="A62" s="247"/>
    </row>
    <row r="63" spans="1:1" x14ac:dyDescent="0.25">
      <c r="A63" s="247"/>
    </row>
    <row r="64" spans="1:1" x14ac:dyDescent="0.25">
      <c r="A64" s="247"/>
    </row>
    <row r="65" spans="1:1" x14ac:dyDescent="0.25">
      <c r="A65" s="247"/>
    </row>
    <row r="66" spans="1:1" x14ac:dyDescent="0.25">
      <c r="A66" s="247"/>
    </row>
    <row r="67" spans="1:1" x14ac:dyDescent="0.25">
      <c r="A67" s="247"/>
    </row>
    <row r="68" spans="1:1" x14ac:dyDescent="0.25">
      <c r="A68" s="247"/>
    </row>
    <row r="69" spans="1:1" x14ac:dyDescent="0.25">
      <c r="A69" s="247"/>
    </row>
    <row r="70" spans="1:1" x14ac:dyDescent="0.25">
      <c r="A70" s="247"/>
    </row>
    <row r="71" spans="1:1" x14ac:dyDescent="0.25">
      <c r="A71" s="247"/>
    </row>
    <row r="72" spans="1:1" x14ac:dyDescent="0.25">
      <c r="A72" s="247"/>
    </row>
    <row r="73" spans="1:1" x14ac:dyDescent="0.25">
      <c r="A73" s="247"/>
    </row>
    <row r="74" spans="1:1" x14ac:dyDescent="0.25">
      <c r="A74" s="247"/>
    </row>
    <row r="75" spans="1:1" x14ac:dyDescent="0.25">
      <c r="A75" s="247"/>
    </row>
    <row r="76" spans="1:1" x14ac:dyDescent="0.25">
      <c r="A76" s="247"/>
    </row>
    <row r="77" spans="1:1" x14ac:dyDescent="0.25">
      <c r="A77" s="247"/>
    </row>
    <row r="78" spans="1:1" x14ac:dyDescent="0.25">
      <c r="A78" s="247"/>
    </row>
    <row r="79" spans="1:1" x14ac:dyDescent="0.25">
      <c r="A79" s="247"/>
    </row>
    <row r="80" spans="1:1" x14ac:dyDescent="0.25">
      <c r="A80" s="247"/>
    </row>
    <row r="81" spans="1:7" x14ac:dyDescent="0.25">
      <c r="A81" s="247"/>
    </row>
    <row r="82" spans="1:7" x14ac:dyDescent="0.25">
      <c r="A82" s="247"/>
    </row>
    <row r="83" spans="1:7" x14ac:dyDescent="0.25">
      <c r="A83" s="247"/>
    </row>
    <row r="84" spans="1:7" x14ac:dyDescent="0.25">
      <c r="A84" s="247"/>
    </row>
    <row r="85" spans="1:7" x14ac:dyDescent="0.25">
      <c r="A85" s="247"/>
    </row>
    <row r="86" spans="1:7" s="248" customFormat="1" x14ac:dyDescent="0.25">
      <c r="E86" s="249"/>
      <c r="F86" s="249"/>
      <c r="G86" s="249"/>
    </row>
  </sheetData>
  <sheetProtection algorithmName="SHA-512" hashValue="mCDSf1V0CJBfXGO3HCWu0U1Jsr6bR6tvVpACz1UWz1ZuIw7fd8W7EcLi7Et0R7Xt1E20XvnLYQnotm53AF06kQ==" saltValue="pJEOJPl6QO1XbyZbPIvsAg==" spinCount="100000" sheet="1" objects="1" scenarios="1"/>
  <mergeCells count="24">
    <mergeCell ref="E5:G5"/>
    <mergeCell ref="H5:K5"/>
    <mergeCell ref="L5:O5"/>
    <mergeCell ref="B3:O3"/>
    <mergeCell ref="B2:O2"/>
    <mergeCell ref="D5:D6"/>
    <mergeCell ref="B5:C6"/>
    <mergeCell ref="H17:K17"/>
    <mergeCell ref="L17:O17"/>
    <mergeCell ref="H18:K18"/>
    <mergeCell ref="B15:D15"/>
    <mergeCell ref="B14:D14"/>
    <mergeCell ref="E15:G15"/>
    <mergeCell ref="E14:G14"/>
    <mergeCell ref="L15:O15"/>
    <mergeCell ref="L14:O14"/>
    <mergeCell ref="H15:K15"/>
    <mergeCell ref="H14:K14"/>
    <mergeCell ref="B16:D16"/>
    <mergeCell ref="B32:D32"/>
    <mergeCell ref="B33:D33"/>
    <mergeCell ref="B34:D34"/>
    <mergeCell ref="B22:O22"/>
    <mergeCell ref="B24:C24"/>
  </mergeCells>
  <conditionalFormatting sqref="I7:I13">
    <cfRule type="cellIs" dxfId="177" priority="9" operator="lessThan">
      <formula>0.6</formula>
    </cfRule>
  </conditionalFormatting>
  <conditionalFormatting sqref="H17:K17">
    <cfRule type="cellIs" dxfId="176" priority="8" operator="notEqual">
      <formula>""</formula>
    </cfRule>
  </conditionalFormatting>
  <conditionalFormatting sqref="L17:O17">
    <cfRule type="cellIs" dxfId="175" priority="7" operator="notEqual">
      <formula>""</formula>
    </cfRule>
  </conditionalFormatting>
  <conditionalFormatting sqref="M7:M13">
    <cfRule type="cellIs" dxfId="174" priority="6" operator="greaterThan">
      <formula>1</formula>
    </cfRule>
  </conditionalFormatting>
  <conditionalFormatting sqref="H15:K15">
    <cfRule type="cellIs" dxfId="173" priority="5" operator="lessThan">
      <formula>0</formula>
    </cfRule>
  </conditionalFormatting>
  <conditionalFormatting sqref="H18:K18">
    <cfRule type="cellIs" dxfId="172" priority="4" operator="notEqual">
      <formula>""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5" tint="0.39997558519241921"/>
  </sheetPr>
  <dimension ref="B1:ES152"/>
  <sheetViews>
    <sheetView workbookViewId="0">
      <pane ySplit="6" topLeftCell="A7" activePane="bottomLeft" state="frozen"/>
      <selection activeCell="D7" sqref="D7"/>
      <selection pane="bottomLeft" activeCell="C6" sqref="C6"/>
    </sheetView>
  </sheetViews>
  <sheetFormatPr defaultColWidth="9.140625" defaultRowHeight="16.5" x14ac:dyDescent="0.25"/>
  <cols>
    <col min="1" max="1" width="9.140625" style="59"/>
    <col min="2" max="2" width="11.140625" style="53" customWidth="1"/>
    <col min="3" max="3" width="63" style="53" customWidth="1"/>
    <col min="4" max="4" width="13.7109375" style="53" customWidth="1"/>
    <col min="5" max="5" width="5.7109375" style="56" customWidth="1"/>
    <col min="6" max="6" width="17" style="56" customWidth="1"/>
    <col min="7" max="7" width="13.140625" style="54" customWidth="1"/>
    <col min="8" max="14" width="12.140625" style="57" customWidth="1"/>
    <col min="15" max="15" width="9.140625" style="58" hidden="1" customWidth="1"/>
    <col min="16" max="29" width="6.7109375" style="57" hidden="1" customWidth="1"/>
    <col min="30" max="30" width="9.140625" style="59"/>
    <col min="31" max="31" width="5.7109375" style="56" customWidth="1"/>
    <col min="32" max="32" width="17" style="56" customWidth="1"/>
    <col min="33" max="33" width="13.140625" style="54" customWidth="1"/>
    <col min="34" max="40" width="12.140625" style="57" customWidth="1"/>
    <col min="41" max="41" width="0" style="58" hidden="1" customWidth="1"/>
    <col min="42" max="42" width="9.140625" style="59" customWidth="1"/>
    <col min="43" max="43" width="5.7109375" style="56" customWidth="1"/>
    <col min="44" max="44" width="17" style="56" customWidth="1"/>
    <col min="45" max="45" width="13.140625" style="54" customWidth="1"/>
    <col min="46" max="52" width="12.140625" style="57" customWidth="1"/>
    <col min="53" max="53" width="0" style="58" hidden="1" customWidth="1"/>
    <col min="54" max="54" width="9.140625" style="59"/>
    <col min="55" max="55" width="5.7109375" style="56" customWidth="1"/>
    <col min="56" max="56" width="17" style="56" customWidth="1"/>
    <col min="57" max="57" width="13.140625" style="54" customWidth="1"/>
    <col min="58" max="64" width="12.140625" style="57" customWidth="1"/>
    <col min="65" max="65" width="0" style="58" hidden="1" customWidth="1"/>
    <col min="66" max="66" width="9.140625" style="59"/>
    <col min="67" max="67" width="5.7109375" style="56" customWidth="1"/>
    <col min="68" max="68" width="17" style="56" customWidth="1"/>
    <col min="69" max="69" width="13.140625" style="54" customWidth="1"/>
    <col min="70" max="76" width="12.140625" style="57" customWidth="1"/>
    <col min="77" max="77" width="0" style="58" hidden="1" customWidth="1"/>
    <col min="78" max="78" width="9.140625" style="59"/>
    <col min="79" max="79" width="5.7109375" style="56" customWidth="1"/>
    <col min="80" max="80" width="17" style="56" customWidth="1"/>
    <col min="81" max="81" width="13.140625" style="54" customWidth="1"/>
    <col min="82" max="88" width="12.140625" style="57" customWidth="1"/>
    <col min="89" max="89" width="0" style="58" hidden="1" customWidth="1"/>
    <col min="90" max="90" width="9.140625" style="59"/>
    <col min="91" max="91" width="5.7109375" style="56" customWidth="1"/>
    <col min="92" max="92" width="17" style="56" customWidth="1"/>
    <col min="93" max="93" width="13.140625" style="54" customWidth="1"/>
    <col min="94" max="100" width="12.140625" style="57" customWidth="1"/>
    <col min="101" max="101" width="0" style="58" hidden="1" customWidth="1"/>
    <col min="102" max="102" width="9.140625" style="59"/>
    <col min="103" max="103" width="5.7109375" style="56" customWidth="1"/>
    <col min="104" max="104" width="17" style="56" customWidth="1"/>
    <col min="105" max="105" width="13.140625" style="54" customWidth="1"/>
    <col min="106" max="112" width="12.140625" style="57" customWidth="1"/>
    <col min="113" max="113" width="0" style="58" hidden="1" customWidth="1"/>
    <col min="114" max="114" width="9.140625" style="59"/>
    <col min="115" max="115" width="5.7109375" style="56" customWidth="1"/>
    <col min="116" max="116" width="17" style="56" customWidth="1"/>
    <col min="117" max="117" width="13.140625" style="54" customWidth="1"/>
    <col min="118" max="124" width="12.140625" style="57" customWidth="1"/>
    <col min="125" max="125" width="0" style="58" hidden="1" customWidth="1"/>
    <col min="126" max="126" width="9.140625" style="59"/>
    <col min="127" max="127" width="5.7109375" style="56" customWidth="1"/>
    <col min="128" max="128" width="17" style="56" customWidth="1"/>
    <col min="129" max="129" width="13.140625" style="54" customWidth="1"/>
    <col min="130" max="136" width="12.140625" style="57" customWidth="1"/>
    <col min="137" max="137" width="0" style="58" hidden="1" customWidth="1"/>
    <col min="138" max="138" width="9.140625" style="59"/>
    <col min="139" max="139" width="5.7109375" style="56" customWidth="1"/>
    <col min="140" max="140" width="17" style="56" customWidth="1"/>
    <col min="141" max="141" width="13.140625" style="54" customWidth="1"/>
    <col min="142" max="148" width="12.140625" style="57" customWidth="1"/>
    <col min="149" max="149" width="0" style="58" hidden="1" customWidth="1"/>
    <col min="150" max="16384" width="9.140625" style="59"/>
  </cols>
  <sheetData>
    <row r="1" spans="2:149" ht="17.25" thickBot="1" x14ac:dyDescent="0.3">
      <c r="E1" s="53"/>
      <c r="AE1" s="53"/>
      <c r="AQ1" s="53"/>
      <c r="BC1" s="53"/>
      <c r="BO1" s="53"/>
      <c r="CA1" s="53"/>
      <c r="CM1" s="53"/>
      <c r="CY1" s="53"/>
      <c r="DK1" s="53"/>
      <c r="DW1" s="53"/>
      <c r="EI1" s="53"/>
    </row>
    <row r="2" spans="2:149" ht="38.25" customHeight="1" thickBot="1" x14ac:dyDescent="0.3">
      <c r="B2" s="455" t="str">
        <f>CONCATENATE("Projekt č: ",'Přehled partnerů'!D3)</f>
        <v xml:space="preserve">Projekt č: </v>
      </c>
      <c r="C2" s="456"/>
      <c r="D2" s="457"/>
      <c r="E2" s="53"/>
      <c r="F2" s="461" t="s">
        <v>309</v>
      </c>
      <c r="G2" s="462"/>
      <c r="H2" s="462"/>
      <c r="I2" s="462"/>
      <c r="J2" s="462"/>
      <c r="K2" s="462"/>
      <c r="L2" s="462"/>
      <c r="M2" s="462"/>
      <c r="N2" s="463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E2" s="53"/>
      <c r="AF2" s="422" t="s">
        <v>313</v>
      </c>
      <c r="AG2" s="423"/>
      <c r="AH2" s="423"/>
      <c r="AI2" s="423"/>
      <c r="AJ2" s="423"/>
      <c r="AK2" s="423"/>
      <c r="AL2" s="464"/>
      <c r="AM2" s="62" t="s">
        <v>340</v>
      </c>
      <c r="AN2" s="175"/>
      <c r="AQ2" s="53"/>
      <c r="AR2" s="422" t="s">
        <v>331</v>
      </c>
      <c r="AS2" s="423"/>
      <c r="AT2" s="423"/>
      <c r="AU2" s="423"/>
      <c r="AV2" s="423"/>
      <c r="AW2" s="423"/>
      <c r="AX2" s="423"/>
      <c r="AY2" s="62" t="s">
        <v>340</v>
      </c>
      <c r="AZ2" s="175"/>
      <c r="BC2" s="53"/>
      <c r="BD2" s="422" t="s">
        <v>332</v>
      </c>
      <c r="BE2" s="423"/>
      <c r="BF2" s="423"/>
      <c r="BG2" s="423"/>
      <c r="BH2" s="423"/>
      <c r="BI2" s="423"/>
      <c r="BJ2" s="423"/>
      <c r="BK2" s="62" t="s">
        <v>340</v>
      </c>
      <c r="BL2" s="175"/>
      <c r="BO2" s="53"/>
      <c r="BP2" s="422" t="s">
        <v>333</v>
      </c>
      <c r="BQ2" s="423"/>
      <c r="BR2" s="423"/>
      <c r="BS2" s="423"/>
      <c r="BT2" s="423"/>
      <c r="BU2" s="423"/>
      <c r="BV2" s="423"/>
      <c r="BW2" s="62" t="s">
        <v>340</v>
      </c>
      <c r="BX2" s="175"/>
      <c r="CA2" s="53"/>
      <c r="CB2" s="422" t="s">
        <v>334</v>
      </c>
      <c r="CC2" s="423"/>
      <c r="CD2" s="423"/>
      <c r="CE2" s="423"/>
      <c r="CF2" s="423"/>
      <c r="CG2" s="423"/>
      <c r="CH2" s="423"/>
      <c r="CI2" s="62" t="s">
        <v>340</v>
      </c>
      <c r="CJ2" s="175"/>
      <c r="CM2" s="53"/>
      <c r="CN2" s="422" t="s">
        <v>335</v>
      </c>
      <c r="CO2" s="423"/>
      <c r="CP2" s="423"/>
      <c r="CQ2" s="423"/>
      <c r="CR2" s="423"/>
      <c r="CS2" s="423"/>
      <c r="CT2" s="423"/>
      <c r="CU2" s="62" t="s">
        <v>340</v>
      </c>
      <c r="CV2" s="175"/>
      <c r="CY2" s="53"/>
      <c r="CZ2" s="422" t="s">
        <v>336</v>
      </c>
      <c r="DA2" s="423"/>
      <c r="DB2" s="423"/>
      <c r="DC2" s="423"/>
      <c r="DD2" s="423"/>
      <c r="DE2" s="423"/>
      <c r="DF2" s="423"/>
      <c r="DG2" s="62" t="s">
        <v>340</v>
      </c>
      <c r="DH2" s="175"/>
      <c r="DK2" s="53"/>
      <c r="DL2" s="422" t="s">
        <v>337</v>
      </c>
      <c r="DM2" s="423"/>
      <c r="DN2" s="423"/>
      <c r="DO2" s="423"/>
      <c r="DP2" s="423"/>
      <c r="DQ2" s="423"/>
      <c r="DR2" s="423"/>
      <c r="DS2" s="62" t="s">
        <v>340</v>
      </c>
      <c r="DT2" s="175"/>
      <c r="DW2" s="53"/>
      <c r="DX2" s="422" t="s">
        <v>338</v>
      </c>
      <c r="DY2" s="423"/>
      <c r="DZ2" s="423"/>
      <c r="EA2" s="423"/>
      <c r="EB2" s="423"/>
      <c r="EC2" s="423"/>
      <c r="ED2" s="423"/>
      <c r="EE2" s="62" t="s">
        <v>340</v>
      </c>
      <c r="EF2" s="175"/>
      <c r="EI2" s="53"/>
      <c r="EJ2" s="422" t="s">
        <v>339</v>
      </c>
      <c r="EK2" s="423"/>
      <c r="EL2" s="423"/>
      <c r="EM2" s="423"/>
      <c r="EN2" s="423"/>
      <c r="EO2" s="423"/>
      <c r="EP2" s="423"/>
      <c r="EQ2" s="62" t="s">
        <v>340</v>
      </c>
      <c r="ER2" s="175"/>
    </row>
    <row r="3" spans="2:149" ht="33" customHeight="1" x14ac:dyDescent="0.25">
      <c r="B3" s="458"/>
      <c r="C3" s="459"/>
      <c r="D3" s="460"/>
      <c r="E3" s="53"/>
      <c r="F3" s="449"/>
      <c r="G3" s="450"/>
      <c r="H3" s="450"/>
      <c r="I3" s="450"/>
      <c r="J3" s="450"/>
      <c r="K3" s="450"/>
      <c r="L3" s="450"/>
      <c r="M3" s="450"/>
      <c r="N3" s="451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E3" s="53"/>
      <c r="AF3" s="434" t="s">
        <v>311</v>
      </c>
      <c r="AG3" s="435"/>
      <c r="AH3" s="435"/>
      <c r="AI3" s="435"/>
      <c r="AJ3" s="436">
        <v>0</v>
      </c>
      <c r="AK3" s="436"/>
      <c r="AL3" s="437" t="s">
        <v>314</v>
      </c>
      <c r="AM3" s="437"/>
      <c r="AN3" s="445"/>
      <c r="AQ3" s="53"/>
      <c r="AR3" s="434" t="s">
        <v>311</v>
      </c>
      <c r="AS3" s="435"/>
      <c r="AT3" s="435"/>
      <c r="AU3" s="435"/>
      <c r="AV3" s="436">
        <v>0</v>
      </c>
      <c r="AW3" s="436"/>
      <c r="AX3" s="437" t="s">
        <v>314</v>
      </c>
      <c r="AY3" s="437"/>
      <c r="AZ3" s="445"/>
      <c r="BC3" s="53"/>
      <c r="BD3" s="434" t="s">
        <v>311</v>
      </c>
      <c r="BE3" s="435"/>
      <c r="BF3" s="435"/>
      <c r="BG3" s="435"/>
      <c r="BH3" s="436">
        <v>0</v>
      </c>
      <c r="BI3" s="436"/>
      <c r="BJ3" s="437" t="s">
        <v>314</v>
      </c>
      <c r="BK3" s="437"/>
      <c r="BL3" s="445"/>
      <c r="BO3" s="53"/>
      <c r="BP3" s="434" t="s">
        <v>311</v>
      </c>
      <c r="BQ3" s="435"/>
      <c r="BR3" s="435"/>
      <c r="BS3" s="435"/>
      <c r="BT3" s="436">
        <v>0</v>
      </c>
      <c r="BU3" s="436"/>
      <c r="BV3" s="437" t="s">
        <v>314</v>
      </c>
      <c r="BW3" s="437"/>
      <c r="BX3" s="445"/>
      <c r="CA3" s="53"/>
      <c r="CB3" s="434" t="s">
        <v>311</v>
      </c>
      <c r="CC3" s="435"/>
      <c r="CD3" s="435"/>
      <c r="CE3" s="435"/>
      <c r="CF3" s="436">
        <v>0</v>
      </c>
      <c r="CG3" s="436"/>
      <c r="CH3" s="437" t="s">
        <v>314</v>
      </c>
      <c r="CI3" s="437"/>
      <c r="CJ3" s="445"/>
      <c r="CM3" s="53"/>
      <c r="CN3" s="434" t="s">
        <v>311</v>
      </c>
      <c r="CO3" s="435"/>
      <c r="CP3" s="435"/>
      <c r="CQ3" s="435"/>
      <c r="CR3" s="436">
        <v>0</v>
      </c>
      <c r="CS3" s="436"/>
      <c r="CT3" s="437" t="s">
        <v>314</v>
      </c>
      <c r="CU3" s="437"/>
      <c r="CV3" s="445"/>
      <c r="CY3" s="53"/>
      <c r="CZ3" s="434" t="s">
        <v>311</v>
      </c>
      <c r="DA3" s="435"/>
      <c r="DB3" s="435"/>
      <c r="DC3" s="435"/>
      <c r="DD3" s="436">
        <v>0</v>
      </c>
      <c r="DE3" s="436"/>
      <c r="DF3" s="437" t="s">
        <v>314</v>
      </c>
      <c r="DG3" s="437"/>
      <c r="DH3" s="445"/>
      <c r="DK3" s="53"/>
      <c r="DL3" s="434" t="s">
        <v>311</v>
      </c>
      <c r="DM3" s="435"/>
      <c r="DN3" s="435"/>
      <c r="DO3" s="435"/>
      <c r="DP3" s="436">
        <v>0</v>
      </c>
      <c r="DQ3" s="436"/>
      <c r="DR3" s="437" t="s">
        <v>314</v>
      </c>
      <c r="DS3" s="437"/>
      <c r="DT3" s="445"/>
      <c r="DW3" s="53"/>
      <c r="DX3" s="434" t="s">
        <v>311</v>
      </c>
      <c r="DY3" s="435"/>
      <c r="DZ3" s="435"/>
      <c r="EA3" s="435"/>
      <c r="EB3" s="436">
        <v>0</v>
      </c>
      <c r="EC3" s="436"/>
      <c r="ED3" s="437" t="s">
        <v>314</v>
      </c>
      <c r="EE3" s="437"/>
      <c r="EF3" s="445"/>
      <c r="EI3" s="53"/>
      <c r="EJ3" s="434" t="s">
        <v>311</v>
      </c>
      <c r="EK3" s="435"/>
      <c r="EL3" s="435"/>
      <c r="EM3" s="435"/>
      <c r="EN3" s="436">
        <v>0</v>
      </c>
      <c r="EO3" s="436"/>
      <c r="EP3" s="437" t="s">
        <v>314</v>
      </c>
      <c r="EQ3" s="438"/>
      <c r="ER3" s="439"/>
    </row>
    <row r="4" spans="2:149" ht="33" customHeight="1" x14ac:dyDescent="0.25">
      <c r="B4" s="449" t="s">
        <v>308</v>
      </c>
      <c r="C4" s="450"/>
      <c r="D4" s="451"/>
      <c r="E4" s="53"/>
      <c r="F4" s="440" t="s">
        <v>312</v>
      </c>
      <c r="G4" s="441"/>
      <c r="H4" s="441"/>
      <c r="I4" s="441"/>
      <c r="J4" s="442">
        <f>F147</f>
        <v>0</v>
      </c>
      <c r="K4" s="442"/>
      <c r="L4" s="465"/>
      <c r="M4" s="465"/>
      <c r="N4" s="466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E4" s="53"/>
      <c r="AF4" s="440" t="s">
        <v>312</v>
      </c>
      <c r="AG4" s="441"/>
      <c r="AH4" s="441"/>
      <c r="AI4" s="441"/>
      <c r="AJ4" s="442">
        <f>$J$4+AJ3</f>
        <v>0</v>
      </c>
      <c r="AK4" s="442"/>
      <c r="AL4" s="443" t="s">
        <v>315</v>
      </c>
      <c r="AM4" s="443"/>
      <c r="AN4" s="444"/>
      <c r="AQ4" s="53"/>
      <c r="AR4" s="440" t="s">
        <v>312</v>
      </c>
      <c r="AS4" s="441"/>
      <c r="AT4" s="441"/>
      <c r="AU4" s="441"/>
      <c r="AV4" s="442">
        <f>AJ4+AV3</f>
        <v>0</v>
      </c>
      <c r="AW4" s="442"/>
      <c r="AX4" s="443" t="s">
        <v>315</v>
      </c>
      <c r="AY4" s="443"/>
      <c r="AZ4" s="444"/>
      <c r="BC4" s="53"/>
      <c r="BD4" s="440" t="s">
        <v>312</v>
      </c>
      <c r="BE4" s="441"/>
      <c r="BF4" s="441"/>
      <c r="BG4" s="441"/>
      <c r="BH4" s="442">
        <f>AV4+BH3</f>
        <v>0</v>
      </c>
      <c r="BI4" s="442"/>
      <c r="BJ4" s="443" t="s">
        <v>315</v>
      </c>
      <c r="BK4" s="443"/>
      <c r="BL4" s="444"/>
      <c r="BO4" s="53"/>
      <c r="BP4" s="440" t="s">
        <v>312</v>
      </c>
      <c r="BQ4" s="441"/>
      <c r="BR4" s="441"/>
      <c r="BS4" s="441"/>
      <c r="BT4" s="442">
        <f>BH4+BT3</f>
        <v>0</v>
      </c>
      <c r="BU4" s="442"/>
      <c r="BV4" s="443" t="s">
        <v>315</v>
      </c>
      <c r="BW4" s="443"/>
      <c r="BX4" s="444"/>
      <c r="CA4" s="53"/>
      <c r="CB4" s="440" t="s">
        <v>312</v>
      </c>
      <c r="CC4" s="441"/>
      <c r="CD4" s="441"/>
      <c r="CE4" s="441"/>
      <c r="CF4" s="442">
        <f>BT4+CF3</f>
        <v>0</v>
      </c>
      <c r="CG4" s="442"/>
      <c r="CH4" s="443" t="s">
        <v>315</v>
      </c>
      <c r="CI4" s="443"/>
      <c r="CJ4" s="444"/>
      <c r="CM4" s="53"/>
      <c r="CN4" s="440" t="s">
        <v>312</v>
      </c>
      <c r="CO4" s="441"/>
      <c r="CP4" s="441"/>
      <c r="CQ4" s="441"/>
      <c r="CR4" s="442">
        <f>CF4+CR3</f>
        <v>0</v>
      </c>
      <c r="CS4" s="442"/>
      <c r="CT4" s="443" t="s">
        <v>315</v>
      </c>
      <c r="CU4" s="443"/>
      <c r="CV4" s="444"/>
      <c r="CY4" s="53"/>
      <c r="CZ4" s="440" t="s">
        <v>312</v>
      </c>
      <c r="DA4" s="441"/>
      <c r="DB4" s="441"/>
      <c r="DC4" s="441"/>
      <c r="DD4" s="442">
        <f>CR4+DD3</f>
        <v>0</v>
      </c>
      <c r="DE4" s="442"/>
      <c r="DF4" s="443" t="s">
        <v>315</v>
      </c>
      <c r="DG4" s="443"/>
      <c r="DH4" s="444"/>
      <c r="DK4" s="53"/>
      <c r="DL4" s="440" t="s">
        <v>312</v>
      </c>
      <c r="DM4" s="441"/>
      <c r="DN4" s="441"/>
      <c r="DO4" s="441"/>
      <c r="DP4" s="442">
        <f>DD4+DP3</f>
        <v>0</v>
      </c>
      <c r="DQ4" s="442"/>
      <c r="DR4" s="443" t="s">
        <v>315</v>
      </c>
      <c r="DS4" s="443"/>
      <c r="DT4" s="444"/>
      <c r="DW4" s="53"/>
      <c r="DX4" s="440" t="s">
        <v>312</v>
      </c>
      <c r="DY4" s="441"/>
      <c r="DZ4" s="441"/>
      <c r="EA4" s="441"/>
      <c r="EB4" s="442">
        <f>DP4+EB3</f>
        <v>0</v>
      </c>
      <c r="EC4" s="442"/>
      <c r="ED4" s="443" t="s">
        <v>315</v>
      </c>
      <c r="EE4" s="443"/>
      <c r="EF4" s="444"/>
      <c r="EI4" s="53"/>
      <c r="EJ4" s="440" t="s">
        <v>312</v>
      </c>
      <c r="EK4" s="441"/>
      <c r="EL4" s="441"/>
      <c r="EM4" s="441"/>
      <c r="EN4" s="442">
        <f>EB4+EN3</f>
        <v>0</v>
      </c>
      <c r="EO4" s="442"/>
      <c r="EP4" s="443" t="s">
        <v>315</v>
      </c>
      <c r="EQ4" s="443"/>
      <c r="ER4" s="444"/>
    </row>
    <row r="5" spans="2:149" ht="33" customHeight="1" thickBot="1" x14ac:dyDescent="0.3">
      <c r="B5" s="452"/>
      <c r="C5" s="453"/>
      <c r="D5" s="454"/>
      <c r="E5" s="60"/>
      <c r="F5" s="424" t="s">
        <v>310</v>
      </c>
      <c r="G5" s="425"/>
      <c r="H5" s="425"/>
      <c r="I5" s="425"/>
      <c r="J5" s="426">
        <v>0</v>
      </c>
      <c r="K5" s="426"/>
      <c r="L5" s="467"/>
      <c r="M5" s="467"/>
      <c r="N5" s="46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E5" s="60"/>
      <c r="AF5" s="424" t="s">
        <v>310</v>
      </c>
      <c r="AG5" s="425"/>
      <c r="AH5" s="425"/>
      <c r="AI5" s="425"/>
      <c r="AJ5" s="426">
        <f>AJ4-AF147</f>
        <v>0</v>
      </c>
      <c r="AK5" s="426"/>
      <c r="AL5" s="488" t="str">
        <f>IF(AJ5&lt;0,"Aktuální prostředky nepokryjí všechny požadované jednotky - ponižte je, či převeďte prostředky z Výdajů na přímé aktivity.","Tuto částku uveďte do rozpočtu.")</f>
        <v>Tuto částku uveďte do rozpočtu.</v>
      </c>
      <c r="AM5" s="488"/>
      <c r="AN5" s="489"/>
      <c r="AQ5" s="60"/>
      <c r="AR5" s="424" t="s">
        <v>310</v>
      </c>
      <c r="AS5" s="425"/>
      <c r="AT5" s="425"/>
      <c r="AU5" s="425"/>
      <c r="AV5" s="426">
        <f>AV4-AR147</f>
        <v>0</v>
      </c>
      <c r="AW5" s="426"/>
      <c r="AX5" s="488" t="str">
        <f>IF(AV5&lt;0,"Aktuální prostředky nepokryjí všechny požadované jednotky - ponižte je, či převeďte prostředky z Výdajů na přímé aktivity.","Tuto částku uveďte do rozpočtu.")</f>
        <v>Tuto částku uveďte do rozpočtu.</v>
      </c>
      <c r="AY5" s="488"/>
      <c r="AZ5" s="489"/>
      <c r="BC5" s="60"/>
      <c r="BD5" s="424" t="s">
        <v>310</v>
      </c>
      <c r="BE5" s="425"/>
      <c r="BF5" s="425"/>
      <c r="BG5" s="425"/>
      <c r="BH5" s="426">
        <f>BH4-BD147</f>
        <v>0</v>
      </c>
      <c r="BI5" s="426"/>
      <c r="BJ5" s="488" t="str">
        <f>IF(BH5&lt;0,"Aktuální prostředky nepokryjí všechny požadované jednotky - ponižte je, či převeďte prostředky z Výdajů na přímé aktivity.","Tuto částku uveďte do rozpočtu.")</f>
        <v>Tuto částku uveďte do rozpočtu.</v>
      </c>
      <c r="BK5" s="488"/>
      <c r="BL5" s="489"/>
      <c r="BO5" s="60"/>
      <c r="BP5" s="424" t="s">
        <v>310</v>
      </c>
      <c r="BQ5" s="425"/>
      <c r="BR5" s="425"/>
      <c r="BS5" s="425"/>
      <c r="BT5" s="426">
        <f>BT4-BP147</f>
        <v>0</v>
      </c>
      <c r="BU5" s="426"/>
      <c r="BV5" s="488" t="str">
        <f>IF(BT5&lt;0,"Aktuální prostředky nepokryjí všechny požadované jednotky - ponižte je, či převeďte prostředky z Výdajů na přímé aktivity.","Tuto částku uveďte do rozpočtu.")</f>
        <v>Tuto částku uveďte do rozpočtu.</v>
      </c>
      <c r="BW5" s="488"/>
      <c r="BX5" s="489"/>
      <c r="CA5" s="60"/>
      <c r="CB5" s="424" t="s">
        <v>310</v>
      </c>
      <c r="CC5" s="425"/>
      <c r="CD5" s="425"/>
      <c r="CE5" s="425"/>
      <c r="CF5" s="426">
        <f>CF4-CB147</f>
        <v>0</v>
      </c>
      <c r="CG5" s="426"/>
      <c r="CH5" s="488" t="str">
        <f>IF(CF5&lt;0,"Aktuální prostředky nepokryjí všechny požadované jednotky - ponižte je, či převeďte prostředky z Výdajů na přímé aktivity.","Tuto částku uveďte do rozpočtu.")</f>
        <v>Tuto částku uveďte do rozpočtu.</v>
      </c>
      <c r="CI5" s="488"/>
      <c r="CJ5" s="489"/>
      <c r="CM5" s="60"/>
      <c r="CN5" s="424" t="s">
        <v>310</v>
      </c>
      <c r="CO5" s="425"/>
      <c r="CP5" s="425"/>
      <c r="CQ5" s="425"/>
      <c r="CR5" s="426">
        <f>CR4-CN147</f>
        <v>0</v>
      </c>
      <c r="CS5" s="426"/>
      <c r="CT5" s="488" t="str">
        <f>IF(CR5&lt;0,"Aktuální prostředky nepokryjí všechny požadované jednotky - ponižte je, či převeďte prostředky z Výdajů na přímé aktivity.","Tuto částku uveďte do rozpočtu.")</f>
        <v>Tuto částku uveďte do rozpočtu.</v>
      </c>
      <c r="CU5" s="488"/>
      <c r="CV5" s="489"/>
      <c r="CY5" s="60"/>
      <c r="CZ5" s="424" t="s">
        <v>310</v>
      </c>
      <c r="DA5" s="425"/>
      <c r="DB5" s="425"/>
      <c r="DC5" s="425"/>
      <c r="DD5" s="426">
        <f>DD4-CZ147</f>
        <v>0</v>
      </c>
      <c r="DE5" s="426"/>
      <c r="DF5" s="488" t="str">
        <f>IF(DD5&lt;0,"Aktuální prostředky nepokryjí všechny požadované jednotky - ponižte je, či převeďte prostředky z Výdajů na přímé aktivity.","Tuto částku uveďte do rozpočtu.")</f>
        <v>Tuto částku uveďte do rozpočtu.</v>
      </c>
      <c r="DG5" s="488"/>
      <c r="DH5" s="489"/>
      <c r="DK5" s="60"/>
      <c r="DL5" s="424" t="s">
        <v>310</v>
      </c>
      <c r="DM5" s="425"/>
      <c r="DN5" s="425"/>
      <c r="DO5" s="425"/>
      <c r="DP5" s="426">
        <f>DP4-DL147</f>
        <v>0</v>
      </c>
      <c r="DQ5" s="426"/>
      <c r="DR5" s="488" t="str">
        <f>IF(DP5&lt;0,"Aktuální prostředky nepokryjí všechny požadované jednotky - ponižte je, či převeďte prostředky z Výdajů na přímé aktivity.","Tuto částku uveďte do rozpočtu.")</f>
        <v>Tuto částku uveďte do rozpočtu.</v>
      </c>
      <c r="DS5" s="488"/>
      <c r="DT5" s="489"/>
      <c r="DW5" s="60"/>
      <c r="DX5" s="424" t="s">
        <v>310</v>
      </c>
      <c r="DY5" s="425"/>
      <c r="DZ5" s="425"/>
      <c r="EA5" s="425"/>
      <c r="EB5" s="426">
        <f>EB4-DX147</f>
        <v>0</v>
      </c>
      <c r="EC5" s="426"/>
      <c r="ED5" s="488" t="str">
        <f>IF(EB5&lt;0,"Aktuální prostředky nepokryjí všechny požadované jednotky - ponižte je, či převeďte prostředky z Výdajů na přímé aktivity.","Tuto částku uveďte do rozpočtu.")</f>
        <v>Tuto částku uveďte do rozpočtu.</v>
      </c>
      <c r="EE5" s="488"/>
      <c r="EF5" s="489"/>
      <c r="EI5" s="60"/>
      <c r="EJ5" s="424" t="s">
        <v>310</v>
      </c>
      <c r="EK5" s="425"/>
      <c r="EL5" s="425"/>
      <c r="EM5" s="425"/>
      <c r="EN5" s="426">
        <f>EN4-EJ147</f>
        <v>0</v>
      </c>
      <c r="EO5" s="426"/>
      <c r="EP5" s="488" t="str">
        <f>IF(EN5&lt;0,"Aktuální prostředky nepokryjí všechny požadované jednotky - ponižte je, či převeďte prostředky z Výdajů na přímé aktivity.","Tuto částku uveďte do rozpočtu.")</f>
        <v>Tuto částku uveďte do rozpočtu.</v>
      </c>
      <c r="EQ5" s="488"/>
      <c r="ER5" s="489"/>
    </row>
    <row r="6" spans="2:149" ht="62.25" customHeight="1" thickBot="1" x14ac:dyDescent="0.3">
      <c r="B6" s="157" t="s">
        <v>27</v>
      </c>
      <c r="C6" s="157" t="s">
        <v>49</v>
      </c>
      <c r="D6" s="157" t="s">
        <v>48</v>
      </c>
      <c r="E6" s="60"/>
      <c r="F6" s="146" t="s">
        <v>3</v>
      </c>
      <c r="G6" s="147" t="s">
        <v>26</v>
      </c>
      <c r="H6" s="148" t="s">
        <v>301</v>
      </c>
      <c r="I6" s="149" t="s">
        <v>302</v>
      </c>
      <c r="J6" s="149" t="s">
        <v>303</v>
      </c>
      <c r="K6" s="149" t="s">
        <v>307</v>
      </c>
      <c r="L6" s="150" t="s">
        <v>304</v>
      </c>
      <c r="M6" s="150" t="s">
        <v>305</v>
      </c>
      <c r="N6" s="151" t="s">
        <v>306</v>
      </c>
      <c r="P6" s="158" t="s">
        <v>316</v>
      </c>
      <c r="Q6" s="158" t="s">
        <v>317</v>
      </c>
      <c r="R6" s="158" t="s">
        <v>318</v>
      </c>
      <c r="S6" s="158" t="s">
        <v>319</v>
      </c>
      <c r="T6" s="158" t="s">
        <v>320</v>
      </c>
      <c r="U6" s="158" t="s">
        <v>321</v>
      </c>
      <c r="V6" s="158" t="s">
        <v>322</v>
      </c>
      <c r="W6" s="158" t="s">
        <v>323</v>
      </c>
      <c r="X6" s="122" t="s">
        <v>324</v>
      </c>
      <c r="Y6" s="122" t="s">
        <v>325</v>
      </c>
      <c r="Z6" s="122" t="s">
        <v>326</v>
      </c>
      <c r="AA6" s="122" t="s">
        <v>327</v>
      </c>
      <c r="AB6" s="122" t="s">
        <v>328</v>
      </c>
      <c r="AC6" s="122" t="s">
        <v>329</v>
      </c>
      <c r="AE6" s="60"/>
      <c r="AF6" s="146" t="s">
        <v>3</v>
      </c>
      <c r="AG6" s="147" t="s">
        <v>26</v>
      </c>
      <c r="AH6" s="148" t="s">
        <v>301</v>
      </c>
      <c r="AI6" s="149" t="s">
        <v>302</v>
      </c>
      <c r="AJ6" s="149" t="s">
        <v>303</v>
      </c>
      <c r="AK6" s="149" t="s">
        <v>307</v>
      </c>
      <c r="AL6" s="150" t="s">
        <v>304</v>
      </c>
      <c r="AM6" s="150" t="s">
        <v>305</v>
      </c>
      <c r="AN6" s="151" t="s">
        <v>306</v>
      </c>
      <c r="AQ6" s="60"/>
      <c r="AR6" s="146" t="s">
        <v>3</v>
      </c>
      <c r="AS6" s="147" t="s">
        <v>26</v>
      </c>
      <c r="AT6" s="148" t="s">
        <v>301</v>
      </c>
      <c r="AU6" s="149" t="s">
        <v>302</v>
      </c>
      <c r="AV6" s="149" t="s">
        <v>303</v>
      </c>
      <c r="AW6" s="149" t="s">
        <v>307</v>
      </c>
      <c r="AX6" s="150" t="s">
        <v>304</v>
      </c>
      <c r="AY6" s="150" t="s">
        <v>305</v>
      </c>
      <c r="AZ6" s="151" t="s">
        <v>306</v>
      </c>
      <c r="BC6" s="60"/>
      <c r="BD6" s="146" t="s">
        <v>3</v>
      </c>
      <c r="BE6" s="147" t="s">
        <v>26</v>
      </c>
      <c r="BF6" s="148" t="s">
        <v>301</v>
      </c>
      <c r="BG6" s="149" t="s">
        <v>302</v>
      </c>
      <c r="BH6" s="149" t="s">
        <v>303</v>
      </c>
      <c r="BI6" s="149" t="s">
        <v>307</v>
      </c>
      <c r="BJ6" s="150" t="s">
        <v>304</v>
      </c>
      <c r="BK6" s="150" t="s">
        <v>305</v>
      </c>
      <c r="BL6" s="151" t="s">
        <v>306</v>
      </c>
      <c r="BO6" s="60"/>
      <c r="BP6" s="146" t="s">
        <v>3</v>
      </c>
      <c r="BQ6" s="147" t="s">
        <v>26</v>
      </c>
      <c r="BR6" s="148" t="s">
        <v>301</v>
      </c>
      <c r="BS6" s="149" t="s">
        <v>302</v>
      </c>
      <c r="BT6" s="149" t="s">
        <v>303</v>
      </c>
      <c r="BU6" s="149" t="s">
        <v>307</v>
      </c>
      <c r="BV6" s="150" t="s">
        <v>304</v>
      </c>
      <c r="BW6" s="150" t="s">
        <v>305</v>
      </c>
      <c r="BX6" s="151" t="s">
        <v>306</v>
      </c>
      <c r="CA6" s="60"/>
      <c r="CB6" s="146" t="s">
        <v>3</v>
      </c>
      <c r="CC6" s="147" t="s">
        <v>26</v>
      </c>
      <c r="CD6" s="148" t="s">
        <v>301</v>
      </c>
      <c r="CE6" s="149" t="s">
        <v>302</v>
      </c>
      <c r="CF6" s="149" t="s">
        <v>303</v>
      </c>
      <c r="CG6" s="149" t="s">
        <v>307</v>
      </c>
      <c r="CH6" s="150" t="s">
        <v>304</v>
      </c>
      <c r="CI6" s="150" t="s">
        <v>305</v>
      </c>
      <c r="CJ6" s="151" t="s">
        <v>306</v>
      </c>
      <c r="CM6" s="60"/>
      <c r="CN6" s="146" t="s">
        <v>3</v>
      </c>
      <c r="CO6" s="147" t="s">
        <v>26</v>
      </c>
      <c r="CP6" s="148" t="s">
        <v>301</v>
      </c>
      <c r="CQ6" s="149" t="s">
        <v>302</v>
      </c>
      <c r="CR6" s="149" t="s">
        <v>303</v>
      </c>
      <c r="CS6" s="149" t="s">
        <v>307</v>
      </c>
      <c r="CT6" s="150" t="s">
        <v>304</v>
      </c>
      <c r="CU6" s="150" t="s">
        <v>305</v>
      </c>
      <c r="CV6" s="151" t="s">
        <v>306</v>
      </c>
      <c r="CY6" s="60"/>
      <c r="CZ6" s="146" t="s">
        <v>3</v>
      </c>
      <c r="DA6" s="147" t="s">
        <v>26</v>
      </c>
      <c r="DB6" s="148" t="s">
        <v>301</v>
      </c>
      <c r="DC6" s="149" t="s">
        <v>302</v>
      </c>
      <c r="DD6" s="149" t="s">
        <v>303</v>
      </c>
      <c r="DE6" s="149" t="s">
        <v>307</v>
      </c>
      <c r="DF6" s="150" t="s">
        <v>304</v>
      </c>
      <c r="DG6" s="150" t="s">
        <v>305</v>
      </c>
      <c r="DH6" s="151" t="s">
        <v>306</v>
      </c>
      <c r="DK6" s="60"/>
      <c r="DL6" s="146" t="s">
        <v>3</v>
      </c>
      <c r="DM6" s="147" t="s">
        <v>26</v>
      </c>
      <c r="DN6" s="148" t="s">
        <v>301</v>
      </c>
      <c r="DO6" s="149" t="s">
        <v>302</v>
      </c>
      <c r="DP6" s="149" t="s">
        <v>303</v>
      </c>
      <c r="DQ6" s="149" t="s">
        <v>307</v>
      </c>
      <c r="DR6" s="150" t="s">
        <v>304</v>
      </c>
      <c r="DS6" s="150" t="s">
        <v>305</v>
      </c>
      <c r="DT6" s="151" t="s">
        <v>306</v>
      </c>
      <c r="DW6" s="60"/>
      <c r="DX6" s="146" t="s">
        <v>3</v>
      </c>
      <c r="DY6" s="147" t="s">
        <v>26</v>
      </c>
      <c r="DZ6" s="148" t="s">
        <v>301</v>
      </c>
      <c r="EA6" s="149" t="s">
        <v>302</v>
      </c>
      <c r="EB6" s="149" t="s">
        <v>303</v>
      </c>
      <c r="EC6" s="149" t="s">
        <v>307</v>
      </c>
      <c r="ED6" s="150" t="s">
        <v>304</v>
      </c>
      <c r="EE6" s="150" t="s">
        <v>305</v>
      </c>
      <c r="EF6" s="151" t="s">
        <v>306</v>
      </c>
      <c r="EI6" s="60"/>
      <c r="EJ6" s="146" t="s">
        <v>3</v>
      </c>
      <c r="EK6" s="147" t="s">
        <v>26</v>
      </c>
      <c r="EL6" s="148" t="s">
        <v>301</v>
      </c>
      <c r="EM6" s="149" t="s">
        <v>302</v>
      </c>
      <c r="EN6" s="149" t="s">
        <v>303</v>
      </c>
      <c r="EO6" s="149" t="s">
        <v>307</v>
      </c>
      <c r="EP6" s="150" t="s">
        <v>304</v>
      </c>
      <c r="EQ6" s="150" t="s">
        <v>305</v>
      </c>
      <c r="ER6" s="151" t="s">
        <v>306</v>
      </c>
    </row>
    <row r="7" spans="2:149" x14ac:dyDescent="0.25">
      <c r="B7" s="143" t="s">
        <v>50</v>
      </c>
      <c r="C7" s="144" t="str">
        <f>IF(COUNTA('Přehled partnerů'!C7:D7)&lt;&gt;2,"partner neuveden",'Přehled partnerů'!C7)</f>
        <v>partner neuveden</v>
      </c>
      <c r="D7" s="145" t="str">
        <f>IF(COUNTA('Přehled partnerů'!C7:D7)&lt;&gt;2,"",'Přehled partnerů'!D7)</f>
        <v/>
      </c>
      <c r="E7" s="53"/>
      <c r="F7" s="112" t="str">
        <f>IF($D7="","",(H7*3871)+(I7*6292)+(J7*31460)+(K7*5291))</f>
        <v/>
      </c>
      <c r="G7" s="113" t="str">
        <f>IF($D7="","",(H7*1/120)+(I7*1/120)+(J7*1/24)+(K7*1/24))</f>
        <v/>
      </c>
      <c r="H7" s="123">
        <v>0</v>
      </c>
      <c r="I7" s="124">
        <v>0</v>
      </c>
      <c r="J7" s="124">
        <v>0</v>
      </c>
      <c r="K7" s="129">
        <v>0</v>
      </c>
      <c r="L7" s="14">
        <v>0</v>
      </c>
      <c r="M7" s="14">
        <v>0</v>
      </c>
      <c r="N7" s="19">
        <v>0</v>
      </c>
      <c r="O7" s="58" t="str">
        <f>IF(D7="","","ok")</f>
        <v/>
      </c>
      <c r="P7" s="159">
        <f>IF(H7=0,0,1)</f>
        <v>0</v>
      </c>
      <c r="Q7" s="160">
        <f>IF(H7=0,0,100000)</f>
        <v>0</v>
      </c>
      <c r="R7" s="160">
        <f>IF(I7=0,0,1)</f>
        <v>0</v>
      </c>
      <c r="S7" s="160">
        <f>IF(I7=0,0,100000)</f>
        <v>0</v>
      </c>
      <c r="T7" s="160">
        <f>IF(J7=0,0,1)</f>
        <v>0</v>
      </c>
      <c r="U7" s="160">
        <f>IF(J7=0,0,100000)</f>
        <v>0</v>
      </c>
      <c r="V7" s="160">
        <f>IF(K7=0,0,1)</f>
        <v>0</v>
      </c>
      <c r="W7" s="161">
        <f>IF(K7=0,0,100000)</f>
        <v>0</v>
      </c>
      <c r="X7" s="13">
        <v>0</v>
      </c>
      <c r="Y7" s="14"/>
      <c r="Z7" s="14">
        <v>0</v>
      </c>
      <c r="AA7" s="14"/>
      <c r="AB7" s="14">
        <v>0</v>
      </c>
      <c r="AC7" s="19"/>
      <c r="AE7" s="53"/>
      <c r="AF7" s="152" t="str">
        <f>IF($D7="","",(AH7*3871)+(AI7*6292)+(AJ7*31460)+(AK7*5291))</f>
        <v/>
      </c>
      <c r="AG7" s="153" t="str">
        <f>IF($D7="","",(AH7*1/120)+(AI7*1/120)+(AJ7*1/24)+(AK7*1/24))</f>
        <v/>
      </c>
      <c r="AH7" s="154">
        <v>0</v>
      </c>
      <c r="AI7" s="155">
        <v>0</v>
      </c>
      <c r="AJ7" s="155">
        <v>0</v>
      </c>
      <c r="AK7" s="156">
        <v>0</v>
      </c>
      <c r="AL7" s="16">
        <v>0</v>
      </c>
      <c r="AM7" s="16">
        <v>0</v>
      </c>
      <c r="AN7" s="20">
        <v>0</v>
      </c>
      <c r="AO7" s="58" t="str">
        <f t="shared" ref="AO7:AO38" si="0">IF(AD7="","","ok")</f>
        <v/>
      </c>
      <c r="AQ7" s="53"/>
      <c r="AR7" s="152" t="str">
        <f>IF($D7="","",(AT7*3871)+(AU7*6292)+(AV7*31460)+(AW7*5291))</f>
        <v/>
      </c>
      <c r="AS7" s="153" t="str">
        <f>IF($D7="","",(AT7*1/120)+(AU7*1/120)+(AV7*1/24)+(AW7*1/24))</f>
        <v/>
      </c>
      <c r="AT7" s="154">
        <v>0</v>
      </c>
      <c r="AU7" s="155">
        <v>0</v>
      </c>
      <c r="AV7" s="155">
        <v>0</v>
      </c>
      <c r="AW7" s="156">
        <v>0</v>
      </c>
      <c r="AX7" s="16">
        <v>0</v>
      </c>
      <c r="AY7" s="16">
        <v>0</v>
      </c>
      <c r="AZ7" s="20">
        <v>0</v>
      </c>
      <c r="BA7" s="58" t="str">
        <f t="shared" ref="BA7:BA70" si="1">IF(AP7="","","ok")</f>
        <v/>
      </c>
      <c r="BC7" s="53"/>
      <c r="BD7" s="152" t="str">
        <f>IF($D7="","",(BF7*3871)+(BG7*6292)+(BH7*31460)+(BI7*5291))</f>
        <v/>
      </c>
      <c r="BE7" s="153" t="str">
        <f>IF($D7="","",(BF7*1/120)+(BG7*1/120)+(BH7*1/24)+(BI7*1/24))</f>
        <v/>
      </c>
      <c r="BF7" s="154">
        <v>0</v>
      </c>
      <c r="BG7" s="155">
        <v>0</v>
      </c>
      <c r="BH7" s="155">
        <v>0</v>
      </c>
      <c r="BI7" s="156">
        <v>0</v>
      </c>
      <c r="BJ7" s="16">
        <v>0</v>
      </c>
      <c r="BK7" s="16">
        <v>0</v>
      </c>
      <c r="BL7" s="20">
        <v>0</v>
      </c>
      <c r="BM7" s="58" t="str">
        <f t="shared" ref="BM7:BM70" si="2">IF(BB7="","","ok")</f>
        <v/>
      </c>
      <c r="BO7" s="53"/>
      <c r="BP7" s="152" t="str">
        <f>IF($D7="","",(BR7*3871)+(BS7*6292)+(BT7*31460)+(BU7*5291))</f>
        <v/>
      </c>
      <c r="BQ7" s="153" t="str">
        <f>IF($D7="","",(BR7*1/120)+(BS7*1/120)+(BT7*1/24)+(BU7*1/24))</f>
        <v/>
      </c>
      <c r="BR7" s="154">
        <v>0</v>
      </c>
      <c r="BS7" s="155">
        <v>0</v>
      </c>
      <c r="BT7" s="155">
        <v>0</v>
      </c>
      <c r="BU7" s="156">
        <v>0</v>
      </c>
      <c r="BV7" s="16">
        <v>0</v>
      </c>
      <c r="BW7" s="16">
        <v>0</v>
      </c>
      <c r="BX7" s="20">
        <v>0</v>
      </c>
      <c r="BY7" s="58" t="str">
        <f t="shared" ref="BY7:BY70" si="3">IF(BN7="","","ok")</f>
        <v/>
      </c>
      <c r="CA7" s="53"/>
      <c r="CB7" s="152" t="str">
        <f>IF($D7="","",(CD7*3871)+(CE7*6292)+(CF7*31460)+(CG7*5291))</f>
        <v/>
      </c>
      <c r="CC7" s="153" t="str">
        <f>IF($D7="","",(CD7*1/120)+(CE7*1/120)+(CF7*1/24)+(CG7*1/24))</f>
        <v/>
      </c>
      <c r="CD7" s="154">
        <v>0</v>
      </c>
      <c r="CE7" s="155">
        <v>0</v>
      </c>
      <c r="CF7" s="155">
        <v>0</v>
      </c>
      <c r="CG7" s="156">
        <v>0</v>
      </c>
      <c r="CH7" s="16">
        <v>0</v>
      </c>
      <c r="CI7" s="16">
        <v>0</v>
      </c>
      <c r="CJ7" s="20">
        <v>0</v>
      </c>
      <c r="CK7" s="58" t="str">
        <f t="shared" ref="CK7:CK70" si="4">IF(BZ7="","","ok")</f>
        <v/>
      </c>
      <c r="CM7" s="53"/>
      <c r="CN7" s="152" t="str">
        <f>IF($D7="","",(CP7*3871)+(CQ7*6292)+(CR7*31460)+(CS7*5291))</f>
        <v/>
      </c>
      <c r="CO7" s="153" t="str">
        <f>IF($D7="","",(CP7*1/120)+(CQ7*1/120)+(CR7*1/24)+(CS7*1/24))</f>
        <v/>
      </c>
      <c r="CP7" s="154">
        <v>0</v>
      </c>
      <c r="CQ7" s="155">
        <v>0</v>
      </c>
      <c r="CR7" s="155">
        <v>0</v>
      </c>
      <c r="CS7" s="156">
        <v>0</v>
      </c>
      <c r="CT7" s="16">
        <v>0</v>
      </c>
      <c r="CU7" s="16">
        <v>0</v>
      </c>
      <c r="CV7" s="20">
        <v>0</v>
      </c>
      <c r="CW7" s="58" t="str">
        <f t="shared" ref="CW7:CW70" si="5">IF(CL7="","","ok")</f>
        <v/>
      </c>
      <c r="CY7" s="53"/>
      <c r="CZ7" s="152" t="str">
        <f>IF($D7="","",(DB7*3871)+(DC7*6292)+(DD7*31460)+(DE7*5291))</f>
        <v/>
      </c>
      <c r="DA7" s="153" t="str">
        <f>IF($D7="","",(DB7*1/120)+(DC7*1/120)+(DD7*1/24)+(DE7*1/24))</f>
        <v/>
      </c>
      <c r="DB7" s="154">
        <v>0</v>
      </c>
      <c r="DC7" s="155">
        <v>0</v>
      </c>
      <c r="DD7" s="155">
        <v>0</v>
      </c>
      <c r="DE7" s="156">
        <v>0</v>
      </c>
      <c r="DF7" s="16">
        <v>0</v>
      </c>
      <c r="DG7" s="16">
        <v>0</v>
      </c>
      <c r="DH7" s="20">
        <v>0</v>
      </c>
      <c r="DI7" s="58" t="str">
        <f t="shared" ref="DI7:DI70" si="6">IF(CX7="","","ok")</f>
        <v/>
      </c>
      <c r="DK7" s="53"/>
      <c r="DL7" s="152" t="str">
        <f>IF($D7="","",(DN7*3871)+(DO7*6292)+(DP7*31460)+(DQ7*5291))</f>
        <v/>
      </c>
      <c r="DM7" s="153" t="str">
        <f>IF($D7="","",(DN7*1/120)+(DO7*1/120)+(DP7*1/24)+(DQ7*1/24))</f>
        <v/>
      </c>
      <c r="DN7" s="154">
        <v>0</v>
      </c>
      <c r="DO7" s="155">
        <v>0</v>
      </c>
      <c r="DP7" s="155">
        <v>0</v>
      </c>
      <c r="DQ7" s="156">
        <v>0</v>
      </c>
      <c r="DR7" s="16">
        <v>0</v>
      </c>
      <c r="DS7" s="16">
        <v>0</v>
      </c>
      <c r="DT7" s="20">
        <v>0</v>
      </c>
      <c r="DU7" s="58" t="str">
        <f t="shared" ref="DU7:DU70" si="7">IF(DJ7="","","ok")</f>
        <v/>
      </c>
      <c r="DW7" s="53"/>
      <c r="DX7" s="152" t="str">
        <f>IF($D7="","",(DZ7*3871)+(EA7*6292)+(EB7*31460)+(EC7*5291))</f>
        <v/>
      </c>
      <c r="DY7" s="153" t="str">
        <f>IF($D7="","",(DZ7*1/120)+(EA7*1/120)+(EB7*1/24)+(EC7*1/24))</f>
        <v/>
      </c>
      <c r="DZ7" s="154">
        <v>0</v>
      </c>
      <c r="EA7" s="155">
        <v>0</v>
      </c>
      <c r="EB7" s="155">
        <v>0</v>
      </c>
      <c r="EC7" s="156">
        <v>0</v>
      </c>
      <c r="ED7" s="16">
        <v>0</v>
      </c>
      <c r="EE7" s="16">
        <v>0</v>
      </c>
      <c r="EF7" s="20">
        <v>0</v>
      </c>
      <c r="EG7" s="58" t="str">
        <f t="shared" ref="EG7:EG70" si="8">IF(DV7="","","ok")</f>
        <v/>
      </c>
      <c r="EI7" s="53"/>
      <c r="EJ7" s="152" t="str">
        <f>IF($D7="","",(EL7*3871)+(EM7*6292)+(EN7*31460)+(EO7*5291))</f>
        <v/>
      </c>
      <c r="EK7" s="153" t="str">
        <f>IF($D7="","",(EL7*1/120)+(EM7*1/120)+(EN7*1/24)+(EO7*1/24))</f>
        <v/>
      </c>
      <c r="EL7" s="154">
        <v>0</v>
      </c>
      <c r="EM7" s="155">
        <v>0</v>
      </c>
      <c r="EN7" s="155">
        <v>0</v>
      </c>
      <c r="EO7" s="156">
        <v>0</v>
      </c>
      <c r="EP7" s="16">
        <v>0</v>
      </c>
      <c r="EQ7" s="16">
        <v>0</v>
      </c>
      <c r="ER7" s="20">
        <v>0</v>
      </c>
      <c r="ES7" s="58" t="str">
        <f t="shared" ref="ES7:ES70" si="9">IF(EH7="","","ok")</f>
        <v/>
      </c>
    </row>
    <row r="8" spans="2:149" x14ac:dyDescent="0.25">
      <c r="B8" s="9" t="s">
        <v>51</v>
      </c>
      <c r="C8" s="98" t="str">
        <f>IF(COUNTA('Přehled partnerů'!C8:D8)&lt;&gt;2,"partner neuveden",'Přehled partnerů'!C8)</f>
        <v>partner neuveden</v>
      </c>
      <c r="D8" s="99" t="str">
        <f>IF(COUNTA('Přehled partnerů'!C8:D8)&lt;&gt;2,"",'Přehled partnerů'!D8)</f>
        <v/>
      </c>
      <c r="E8" s="53"/>
      <c r="F8" s="135" t="str">
        <f t="shared" ref="F8:F71" si="10">IF($D8="","",(H8*3871)+(I8*6292)+(J8*31460)+(K8*5291))</f>
        <v/>
      </c>
      <c r="G8" s="114" t="str">
        <f t="shared" ref="G8:G71" si="11">IF($D8="","",(H8*1/120)+(I8*1/120)+(J8*1/24)+(K8*1/24))</f>
        <v/>
      </c>
      <c r="H8" s="125">
        <v>0</v>
      </c>
      <c r="I8" s="126">
        <v>0</v>
      </c>
      <c r="J8" s="126">
        <v>0</v>
      </c>
      <c r="K8" s="130">
        <v>0</v>
      </c>
      <c r="L8" s="16">
        <v>0</v>
      </c>
      <c r="M8" s="16">
        <v>0</v>
      </c>
      <c r="N8" s="20">
        <v>0</v>
      </c>
      <c r="O8" s="58" t="str">
        <f t="shared" ref="O8:O71" si="12">IF(D8="","","ok")</f>
        <v/>
      </c>
      <c r="P8" s="159">
        <f t="shared" ref="P8:P71" si="13">IF(H8=0,0,1)</f>
        <v>0</v>
      </c>
      <c r="Q8" s="160">
        <f t="shared" ref="Q8:Q71" si="14">IF(H8=0,0,100000)</f>
        <v>0</v>
      </c>
      <c r="R8" s="160">
        <f t="shared" ref="R8:R71" si="15">IF(I8=0,0,1)</f>
        <v>0</v>
      </c>
      <c r="S8" s="160">
        <f t="shared" ref="S8:S71" si="16">IF(I8=0,0,100000)</f>
        <v>0</v>
      </c>
      <c r="T8" s="160">
        <f t="shared" ref="T8:T71" si="17">IF(J8=0,0,1)</f>
        <v>0</v>
      </c>
      <c r="U8" s="160">
        <f t="shared" ref="U8:U71" si="18">IF(J8=0,0,100000)</f>
        <v>0</v>
      </c>
      <c r="V8" s="160">
        <f t="shared" ref="V8:V71" si="19">IF(K8=0,0,1)</f>
        <v>0</v>
      </c>
      <c r="W8" s="161">
        <f t="shared" ref="W8:W71" si="20">IF(K8=0,0,100000)</f>
        <v>0</v>
      </c>
      <c r="X8" s="15">
        <v>0</v>
      </c>
      <c r="Y8" s="16"/>
      <c r="Z8" s="16">
        <v>0</v>
      </c>
      <c r="AA8" s="16"/>
      <c r="AB8" s="16">
        <v>0</v>
      </c>
      <c r="AC8" s="20"/>
      <c r="AE8" s="53"/>
      <c r="AF8" s="135" t="str">
        <f t="shared" ref="AF8:AF71" si="21">IF($D8="","",(AH8*3871)+(AI8*6292)+(AJ8*31460)+(AK8*5291))</f>
        <v/>
      </c>
      <c r="AG8" s="114" t="str">
        <f t="shared" ref="AG8:AG71" si="22">IF($D8="","",(AH8*1/120)+(AI8*1/120)+(AJ8*1/24)+(AK8*1/24))</f>
        <v/>
      </c>
      <c r="AH8" s="154">
        <v>0</v>
      </c>
      <c r="AI8" s="155">
        <v>0</v>
      </c>
      <c r="AJ8" s="126">
        <v>0</v>
      </c>
      <c r="AK8" s="130">
        <v>0</v>
      </c>
      <c r="AL8" s="16">
        <v>0</v>
      </c>
      <c r="AM8" s="16">
        <v>0</v>
      </c>
      <c r="AN8" s="20">
        <v>0</v>
      </c>
      <c r="AO8" s="58" t="str">
        <f t="shared" si="0"/>
        <v/>
      </c>
      <c r="AQ8" s="53"/>
      <c r="AR8" s="135" t="str">
        <f t="shared" ref="AR8:AR71" si="23">IF($D8="","",(AT8*3871)+(AU8*6292)+(AV8*31460)+(AW8*5291))</f>
        <v/>
      </c>
      <c r="AS8" s="114" t="str">
        <f t="shared" ref="AS8:AS71" si="24">IF($D8="","",(AT8*1/120)+(AU8*1/120)+(AV8*1/24)+(AW8*1/24))</f>
        <v/>
      </c>
      <c r="AT8" s="154">
        <v>0</v>
      </c>
      <c r="AU8" s="155">
        <v>0</v>
      </c>
      <c r="AV8" s="126">
        <v>0</v>
      </c>
      <c r="AW8" s="130">
        <v>0</v>
      </c>
      <c r="AX8" s="16">
        <v>0</v>
      </c>
      <c r="AY8" s="16">
        <v>0</v>
      </c>
      <c r="AZ8" s="20">
        <v>0</v>
      </c>
      <c r="BA8" s="58" t="str">
        <f t="shared" si="1"/>
        <v/>
      </c>
      <c r="BC8" s="53"/>
      <c r="BD8" s="135" t="str">
        <f t="shared" ref="BD8:BD71" si="25">IF($D8="","",(BF8*3871)+(BG8*6292)+(BH8*31460)+(BI8*5291))</f>
        <v/>
      </c>
      <c r="BE8" s="114" t="str">
        <f t="shared" ref="BE8:BE71" si="26">IF($D8="","",(BF8*1/120)+(BG8*1/120)+(BH8*1/24)+(BI8*1/24))</f>
        <v/>
      </c>
      <c r="BF8" s="154">
        <v>0</v>
      </c>
      <c r="BG8" s="155">
        <v>0</v>
      </c>
      <c r="BH8" s="126">
        <v>0</v>
      </c>
      <c r="BI8" s="130">
        <v>0</v>
      </c>
      <c r="BJ8" s="16">
        <v>0</v>
      </c>
      <c r="BK8" s="16">
        <v>0</v>
      </c>
      <c r="BL8" s="20">
        <v>0</v>
      </c>
      <c r="BM8" s="58" t="str">
        <f t="shared" si="2"/>
        <v/>
      </c>
      <c r="BO8" s="53"/>
      <c r="BP8" s="135" t="str">
        <f t="shared" ref="BP8:BP71" si="27">IF($D8="","",(BR8*3871)+(BS8*6292)+(BT8*31460)+(BU8*5291))</f>
        <v/>
      </c>
      <c r="BQ8" s="114" t="str">
        <f t="shared" ref="BQ8:BQ71" si="28">IF($D8="","",(BR8*1/120)+(BS8*1/120)+(BT8*1/24)+(BU8*1/24))</f>
        <v/>
      </c>
      <c r="BR8" s="154">
        <v>0</v>
      </c>
      <c r="BS8" s="155">
        <v>0</v>
      </c>
      <c r="BT8" s="126">
        <v>0</v>
      </c>
      <c r="BU8" s="130">
        <v>0</v>
      </c>
      <c r="BV8" s="16">
        <v>0</v>
      </c>
      <c r="BW8" s="16">
        <v>0</v>
      </c>
      <c r="BX8" s="20">
        <v>0</v>
      </c>
      <c r="BY8" s="58" t="str">
        <f t="shared" si="3"/>
        <v/>
      </c>
      <c r="CA8" s="53"/>
      <c r="CB8" s="135" t="str">
        <f t="shared" ref="CB8:CB71" si="29">IF($D8="","",(CD8*3871)+(CE8*6292)+(CF8*31460)+(CG8*5291))</f>
        <v/>
      </c>
      <c r="CC8" s="114" t="str">
        <f t="shared" ref="CC8:CC71" si="30">IF($D8="","",(CD8*1/120)+(CE8*1/120)+(CF8*1/24)+(CG8*1/24))</f>
        <v/>
      </c>
      <c r="CD8" s="154">
        <v>0</v>
      </c>
      <c r="CE8" s="155">
        <v>0</v>
      </c>
      <c r="CF8" s="126">
        <v>0</v>
      </c>
      <c r="CG8" s="130">
        <v>0</v>
      </c>
      <c r="CH8" s="16">
        <v>0</v>
      </c>
      <c r="CI8" s="16">
        <v>0</v>
      </c>
      <c r="CJ8" s="20">
        <v>0</v>
      </c>
      <c r="CK8" s="58" t="str">
        <f t="shared" si="4"/>
        <v/>
      </c>
      <c r="CM8" s="53"/>
      <c r="CN8" s="135" t="str">
        <f t="shared" ref="CN8:CN71" si="31">IF($D8="","",(CP8*3871)+(CQ8*6292)+(CR8*31460)+(CS8*5291))</f>
        <v/>
      </c>
      <c r="CO8" s="114" t="str">
        <f t="shared" ref="CO8:CO71" si="32">IF($D8="","",(CP8*1/120)+(CQ8*1/120)+(CR8*1/24)+(CS8*1/24))</f>
        <v/>
      </c>
      <c r="CP8" s="154">
        <v>0</v>
      </c>
      <c r="CQ8" s="155">
        <v>0</v>
      </c>
      <c r="CR8" s="126">
        <v>0</v>
      </c>
      <c r="CS8" s="130">
        <v>0</v>
      </c>
      <c r="CT8" s="16">
        <v>0</v>
      </c>
      <c r="CU8" s="16">
        <v>0</v>
      </c>
      <c r="CV8" s="20">
        <v>0</v>
      </c>
      <c r="CW8" s="58" t="str">
        <f t="shared" si="5"/>
        <v/>
      </c>
      <c r="CY8" s="53"/>
      <c r="CZ8" s="135" t="str">
        <f t="shared" ref="CZ8:CZ71" si="33">IF($D8="","",(DB8*3871)+(DC8*6292)+(DD8*31460)+(DE8*5291))</f>
        <v/>
      </c>
      <c r="DA8" s="114" t="str">
        <f t="shared" ref="DA8:DA71" si="34">IF($D8="","",(DB8*1/120)+(DC8*1/120)+(DD8*1/24)+(DE8*1/24))</f>
        <v/>
      </c>
      <c r="DB8" s="154">
        <v>0</v>
      </c>
      <c r="DC8" s="155">
        <v>0</v>
      </c>
      <c r="DD8" s="126">
        <v>0</v>
      </c>
      <c r="DE8" s="130">
        <v>0</v>
      </c>
      <c r="DF8" s="16">
        <v>0</v>
      </c>
      <c r="DG8" s="16">
        <v>0</v>
      </c>
      <c r="DH8" s="20">
        <v>0</v>
      </c>
      <c r="DI8" s="58" t="str">
        <f t="shared" si="6"/>
        <v/>
      </c>
      <c r="DK8" s="53"/>
      <c r="DL8" s="135" t="str">
        <f t="shared" ref="DL8:DL71" si="35">IF($D8="","",(DN8*3871)+(DO8*6292)+(DP8*31460)+(DQ8*5291))</f>
        <v/>
      </c>
      <c r="DM8" s="114" t="str">
        <f t="shared" ref="DM8:DM71" si="36">IF($D8="","",(DN8*1/120)+(DO8*1/120)+(DP8*1/24)+(DQ8*1/24))</f>
        <v/>
      </c>
      <c r="DN8" s="154">
        <v>0</v>
      </c>
      <c r="DO8" s="155">
        <v>0</v>
      </c>
      <c r="DP8" s="126">
        <v>0</v>
      </c>
      <c r="DQ8" s="130">
        <v>0</v>
      </c>
      <c r="DR8" s="16">
        <v>0</v>
      </c>
      <c r="DS8" s="16">
        <v>0</v>
      </c>
      <c r="DT8" s="20">
        <v>0</v>
      </c>
      <c r="DU8" s="58" t="str">
        <f t="shared" si="7"/>
        <v/>
      </c>
      <c r="DW8" s="53"/>
      <c r="DX8" s="135" t="str">
        <f t="shared" ref="DX8:DX71" si="37">IF($D8="","",(DZ8*3871)+(EA8*6292)+(EB8*31460)+(EC8*5291))</f>
        <v/>
      </c>
      <c r="DY8" s="114" t="str">
        <f t="shared" ref="DY8:DY71" si="38">IF($D8="","",(DZ8*1/120)+(EA8*1/120)+(EB8*1/24)+(EC8*1/24))</f>
        <v/>
      </c>
      <c r="DZ8" s="154">
        <v>0</v>
      </c>
      <c r="EA8" s="155">
        <v>0</v>
      </c>
      <c r="EB8" s="126">
        <v>0</v>
      </c>
      <c r="EC8" s="130">
        <v>0</v>
      </c>
      <c r="ED8" s="16">
        <v>0</v>
      </c>
      <c r="EE8" s="16">
        <v>0</v>
      </c>
      <c r="EF8" s="20">
        <v>0</v>
      </c>
      <c r="EG8" s="58" t="str">
        <f t="shared" si="8"/>
        <v/>
      </c>
      <c r="EI8" s="53"/>
      <c r="EJ8" s="135" t="str">
        <f t="shared" ref="EJ8:EJ71" si="39">IF($D8="","",(EL8*3871)+(EM8*6292)+(EN8*31460)+(EO8*5291))</f>
        <v/>
      </c>
      <c r="EK8" s="114" t="str">
        <f t="shared" ref="EK8:EK71" si="40">IF($D8="","",(EL8*1/120)+(EM8*1/120)+(EN8*1/24)+(EO8*1/24))</f>
        <v/>
      </c>
      <c r="EL8" s="154">
        <v>0</v>
      </c>
      <c r="EM8" s="155">
        <v>0</v>
      </c>
      <c r="EN8" s="126">
        <v>0</v>
      </c>
      <c r="EO8" s="130">
        <v>0</v>
      </c>
      <c r="EP8" s="16">
        <v>0</v>
      </c>
      <c r="EQ8" s="16">
        <v>0</v>
      </c>
      <c r="ER8" s="20">
        <v>0</v>
      </c>
      <c r="ES8" s="58" t="str">
        <f t="shared" si="9"/>
        <v/>
      </c>
    </row>
    <row r="9" spans="2:149" x14ac:dyDescent="0.25">
      <c r="B9" s="9" t="s">
        <v>52</v>
      </c>
      <c r="C9" s="98" t="str">
        <f>IF(COUNTA('Přehled partnerů'!C9:D9)&lt;&gt;2,"partner neuveden",'Přehled partnerů'!C9)</f>
        <v>partner neuveden</v>
      </c>
      <c r="D9" s="99" t="str">
        <f>IF(COUNTA('Přehled partnerů'!C9:D9)&lt;&gt;2,"",'Přehled partnerů'!D9)</f>
        <v/>
      </c>
      <c r="E9" s="53"/>
      <c r="F9" s="21" t="str">
        <f t="shared" si="10"/>
        <v/>
      </c>
      <c r="G9" s="114" t="str">
        <f>IF($D9="","",(H9*1/120)+(I9*1/120)+(J9*1/24)+(K9*1/24))</f>
        <v/>
      </c>
      <c r="H9" s="125">
        <v>0</v>
      </c>
      <c r="I9" s="126">
        <v>0</v>
      </c>
      <c r="J9" s="126">
        <v>0</v>
      </c>
      <c r="K9" s="130">
        <v>0</v>
      </c>
      <c r="L9" s="16">
        <v>0</v>
      </c>
      <c r="M9" s="16">
        <v>0</v>
      </c>
      <c r="N9" s="20">
        <v>0</v>
      </c>
      <c r="O9" s="58" t="str">
        <f t="shared" si="12"/>
        <v/>
      </c>
      <c r="P9" s="159">
        <f t="shared" si="13"/>
        <v>0</v>
      </c>
      <c r="Q9" s="160">
        <f t="shared" si="14"/>
        <v>0</v>
      </c>
      <c r="R9" s="160">
        <f t="shared" si="15"/>
        <v>0</v>
      </c>
      <c r="S9" s="160">
        <f t="shared" si="16"/>
        <v>0</v>
      </c>
      <c r="T9" s="160">
        <f t="shared" si="17"/>
        <v>0</v>
      </c>
      <c r="U9" s="160">
        <f t="shared" si="18"/>
        <v>0</v>
      </c>
      <c r="V9" s="160">
        <f t="shared" si="19"/>
        <v>0</v>
      </c>
      <c r="W9" s="161">
        <f t="shared" si="20"/>
        <v>0</v>
      </c>
      <c r="X9" s="15">
        <v>0</v>
      </c>
      <c r="Y9" s="16"/>
      <c r="Z9" s="16">
        <v>0</v>
      </c>
      <c r="AA9" s="16"/>
      <c r="AB9" s="16">
        <v>0</v>
      </c>
      <c r="AC9" s="20"/>
      <c r="AE9" s="53"/>
      <c r="AF9" s="21" t="str">
        <f t="shared" si="21"/>
        <v/>
      </c>
      <c r="AG9" s="114" t="str">
        <f t="shared" si="22"/>
        <v/>
      </c>
      <c r="AH9" s="154">
        <v>0</v>
      </c>
      <c r="AI9" s="155">
        <v>0</v>
      </c>
      <c r="AJ9" s="126">
        <v>0</v>
      </c>
      <c r="AK9" s="130">
        <v>0</v>
      </c>
      <c r="AL9" s="16">
        <v>0</v>
      </c>
      <c r="AM9" s="16">
        <v>0</v>
      </c>
      <c r="AN9" s="20">
        <v>0</v>
      </c>
      <c r="AO9" s="58" t="str">
        <f t="shared" si="0"/>
        <v/>
      </c>
      <c r="AQ9" s="53"/>
      <c r="AR9" s="21" t="str">
        <f t="shared" si="23"/>
        <v/>
      </c>
      <c r="AS9" s="114" t="str">
        <f t="shared" si="24"/>
        <v/>
      </c>
      <c r="AT9" s="154">
        <v>0</v>
      </c>
      <c r="AU9" s="155">
        <v>0</v>
      </c>
      <c r="AV9" s="126">
        <v>0</v>
      </c>
      <c r="AW9" s="130">
        <v>0</v>
      </c>
      <c r="AX9" s="16">
        <v>0</v>
      </c>
      <c r="AY9" s="16">
        <v>0</v>
      </c>
      <c r="AZ9" s="20">
        <v>0</v>
      </c>
      <c r="BA9" s="58" t="str">
        <f t="shared" si="1"/>
        <v/>
      </c>
      <c r="BC9" s="53"/>
      <c r="BD9" s="21" t="str">
        <f t="shared" si="25"/>
        <v/>
      </c>
      <c r="BE9" s="114" t="str">
        <f t="shared" si="26"/>
        <v/>
      </c>
      <c r="BF9" s="154">
        <v>0</v>
      </c>
      <c r="BG9" s="155">
        <v>0</v>
      </c>
      <c r="BH9" s="126">
        <v>0</v>
      </c>
      <c r="BI9" s="130">
        <v>0</v>
      </c>
      <c r="BJ9" s="16">
        <v>0</v>
      </c>
      <c r="BK9" s="16">
        <v>0</v>
      </c>
      <c r="BL9" s="20">
        <v>0</v>
      </c>
      <c r="BM9" s="58" t="str">
        <f t="shared" si="2"/>
        <v/>
      </c>
      <c r="BO9" s="53"/>
      <c r="BP9" s="21" t="str">
        <f t="shared" si="27"/>
        <v/>
      </c>
      <c r="BQ9" s="114" t="str">
        <f t="shared" si="28"/>
        <v/>
      </c>
      <c r="BR9" s="154">
        <v>0</v>
      </c>
      <c r="BS9" s="155">
        <v>0</v>
      </c>
      <c r="BT9" s="126">
        <v>0</v>
      </c>
      <c r="BU9" s="130">
        <v>0</v>
      </c>
      <c r="BV9" s="16">
        <v>0</v>
      </c>
      <c r="BW9" s="16">
        <v>0</v>
      </c>
      <c r="BX9" s="20">
        <v>0</v>
      </c>
      <c r="BY9" s="58" t="str">
        <f t="shared" si="3"/>
        <v/>
      </c>
      <c r="CA9" s="53"/>
      <c r="CB9" s="21" t="str">
        <f t="shared" si="29"/>
        <v/>
      </c>
      <c r="CC9" s="114" t="str">
        <f t="shared" si="30"/>
        <v/>
      </c>
      <c r="CD9" s="154">
        <v>0</v>
      </c>
      <c r="CE9" s="155">
        <v>0</v>
      </c>
      <c r="CF9" s="126">
        <v>0</v>
      </c>
      <c r="CG9" s="130">
        <v>0</v>
      </c>
      <c r="CH9" s="16">
        <v>0</v>
      </c>
      <c r="CI9" s="16">
        <v>0</v>
      </c>
      <c r="CJ9" s="20">
        <v>0</v>
      </c>
      <c r="CK9" s="58" t="str">
        <f t="shared" si="4"/>
        <v/>
      </c>
      <c r="CM9" s="53"/>
      <c r="CN9" s="21" t="str">
        <f t="shared" si="31"/>
        <v/>
      </c>
      <c r="CO9" s="114" t="str">
        <f t="shared" si="32"/>
        <v/>
      </c>
      <c r="CP9" s="154">
        <v>0</v>
      </c>
      <c r="CQ9" s="155">
        <v>0</v>
      </c>
      <c r="CR9" s="126">
        <v>0</v>
      </c>
      <c r="CS9" s="130">
        <v>0</v>
      </c>
      <c r="CT9" s="16">
        <v>0</v>
      </c>
      <c r="CU9" s="16">
        <v>0</v>
      </c>
      <c r="CV9" s="20">
        <v>0</v>
      </c>
      <c r="CW9" s="58" t="str">
        <f t="shared" si="5"/>
        <v/>
      </c>
      <c r="CY9" s="53"/>
      <c r="CZ9" s="21" t="str">
        <f t="shared" si="33"/>
        <v/>
      </c>
      <c r="DA9" s="114" t="str">
        <f t="shared" si="34"/>
        <v/>
      </c>
      <c r="DB9" s="154">
        <v>0</v>
      </c>
      <c r="DC9" s="155">
        <v>0</v>
      </c>
      <c r="DD9" s="126">
        <v>0</v>
      </c>
      <c r="DE9" s="130">
        <v>0</v>
      </c>
      <c r="DF9" s="16">
        <v>0</v>
      </c>
      <c r="DG9" s="16">
        <v>0</v>
      </c>
      <c r="DH9" s="20">
        <v>0</v>
      </c>
      <c r="DI9" s="58" t="str">
        <f t="shared" si="6"/>
        <v/>
      </c>
      <c r="DK9" s="53"/>
      <c r="DL9" s="21" t="str">
        <f t="shared" si="35"/>
        <v/>
      </c>
      <c r="DM9" s="114" t="str">
        <f t="shared" si="36"/>
        <v/>
      </c>
      <c r="DN9" s="154">
        <v>0</v>
      </c>
      <c r="DO9" s="155">
        <v>0</v>
      </c>
      <c r="DP9" s="126">
        <v>0</v>
      </c>
      <c r="DQ9" s="130">
        <v>0</v>
      </c>
      <c r="DR9" s="16">
        <v>0</v>
      </c>
      <c r="DS9" s="16">
        <v>0</v>
      </c>
      <c r="DT9" s="20">
        <v>0</v>
      </c>
      <c r="DU9" s="58" t="str">
        <f t="shared" si="7"/>
        <v/>
      </c>
      <c r="DW9" s="53"/>
      <c r="DX9" s="21" t="str">
        <f t="shared" si="37"/>
        <v/>
      </c>
      <c r="DY9" s="114" t="str">
        <f t="shared" si="38"/>
        <v/>
      </c>
      <c r="DZ9" s="154">
        <v>0</v>
      </c>
      <c r="EA9" s="155">
        <v>0</v>
      </c>
      <c r="EB9" s="126">
        <v>0</v>
      </c>
      <c r="EC9" s="130">
        <v>0</v>
      </c>
      <c r="ED9" s="16">
        <v>0</v>
      </c>
      <c r="EE9" s="16">
        <v>0</v>
      </c>
      <c r="EF9" s="20">
        <v>0</v>
      </c>
      <c r="EG9" s="58" t="str">
        <f t="shared" si="8"/>
        <v/>
      </c>
      <c r="EI9" s="53"/>
      <c r="EJ9" s="21" t="str">
        <f t="shared" si="39"/>
        <v/>
      </c>
      <c r="EK9" s="114" t="str">
        <f t="shared" si="40"/>
        <v/>
      </c>
      <c r="EL9" s="154">
        <v>0</v>
      </c>
      <c r="EM9" s="155">
        <v>0</v>
      </c>
      <c r="EN9" s="126">
        <v>0</v>
      </c>
      <c r="EO9" s="130">
        <v>0</v>
      </c>
      <c r="EP9" s="16">
        <v>0</v>
      </c>
      <c r="EQ9" s="16">
        <v>0</v>
      </c>
      <c r="ER9" s="20">
        <v>0</v>
      </c>
      <c r="ES9" s="58" t="str">
        <f t="shared" si="9"/>
        <v/>
      </c>
    </row>
    <row r="10" spans="2:149" x14ac:dyDescent="0.25">
      <c r="B10" s="9" t="s">
        <v>53</v>
      </c>
      <c r="C10" s="98" t="str">
        <f>IF(COUNTA('Přehled partnerů'!C10:D10)&lt;&gt;2,"partner neuveden",'Přehled partnerů'!C10)</f>
        <v>partner neuveden</v>
      </c>
      <c r="D10" s="99" t="str">
        <f>IF(COUNTA('Přehled partnerů'!C10:D10)&lt;&gt;2,"",'Přehled partnerů'!D10)</f>
        <v/>
      </c>
      <c r="E10" s="53"/>
      <c r="F10" s="21" t="str">
        <f t="shared" si="10"/>
        <v/>
      </c>
      <c r="G10" s="114" t="str">
        <f t="shared" si="11"/>
        <v/>
      </c>
      <c r="H10" s="125">
        <v>0</v>
      </c>
      <c r="I10" s="126">
        <v>0</v>
      </c>
      <c r="J10" s="126">
        <v>0</v>
      </c>
      <c r="K10" s="130">
        <v>0</v>
      </c>
      <c r="L10" s="16">
        <v>0</v>
      </c>
      <c r="M10" s="16">
        <v>0</v>
      </c>
      <c r="N10" s="20">
        <v>0</v>
      </c>
      <c r="O10" s="58" t="str">
        <f t="shared" si="12"/>
        <v/>
      </c>
      <c r="P10" s="159">
        <f t="shared" si="13"/>
        <v>0</v>
      </c>
      <c r="Q10" s="160">
        <f t="shared" si="14"/>
        <v>0</v>
      </c>
      <c r="R10" s="160">
        <f t="shared" si="15"/>
        <v>0</v>
      </c>
      <c r="S10" s="160">
        <f t="shared" si="16"/>
        <v>0</v>
      </c>
      <c r="T10" s="160">
        <f t="shared" si="17"/>
        <v>0</v>
      </c>
      <c r="U10" s="160">
        <f t="shared" si="18"/>
        <v>0</v>
      </c>
      <c r="V10" s="160">
        <f t="shared" si="19"/>
        <v>0</v>
      </c>
      <c r="W10" s="161">
        <f t="shared" si="20"/>
        <v>0</v>
      </c>
      <c r="X10" s="15">
        <v>0</v>
      </c>
      <c r="Y10" s="16"/>
      <c r="Z10" s="16">
        <v>0</v>
      </c>
      <c r="AA10" s="16"/>
      <c r="AB10" s="16">
        <v>0</v>
      </c>
      <c r="AC10" s="20"/>
      <c r="AE10" s="53"/>
      <c r="AF10" s="21" t="str">
        <f t="shared" si="21"/>
        <v/>
      </c>
      <c r="AG10" s="114" t="str">
        <f t="shared" si="22"/>
        <v/>
      </c>
      <c r="AH10" s="154">
        <v>0</v>
      </c>
      <c r="AI10" s="155">
        <v>0</v>
      </c>
      <c r="AJ10" s="126">
        <v>0</v>
      </c>
      <c r="AK10" s="130">
        <v>0</v>
      </c>
      <c r="AL10" s="16">
        <v>0</v>
      </c>
      <c r="AM10" s="16">
        <v>0</v>
      </c>
      <c r="AN10" s="20">
        <v>0</v>
      </c>
      <c r="AO10" s="58" t="str">
        <f t="shared" si="0"/>
        <v/>
      </c>
      <c r="AQ10" s="53"/>
      <c r="AR10" s="21" t="str">
        <f t="shared" si="23"/>
        <v/>
      </c>
      <c r="AS10" s="114" t="str">
        <f t="shared" si="24"/>
        <v/>
      </c>
      <c r="AT10" s="154">
        <v>0</v>
      </c>
      <c r="AU10" s="155">
        <v>0</v>
      </c>
      <c r="AV10" s="126">
        <v>0</v>
      </c>
      <c r="AW10" s="130">
        <v>0</v>
      </c>
      <c r="AX10" s="16">
        <v>0</v>
      </c>
      <c r="AY10" s="16">
        <v>0</v>
      </c>
      <c r="AZ10" s="20">
        <v>0</v>
      </c>
      <c r="BA10" s="58" t="str">
        <f t="shared" si="1"/>
        <v/>
      </c>
      <c r="BC10" s="53"/>
      <c r="BD10" s="21" t="str">
        <f t="shared" si="25"/>
        <v/>
      </c>
      <c r="BE10" s="114" t="str">
        <f t="shared" si="26"/>
        <v/>
      </c>
      <c r="BF10" s="154">
        <v>0</v>
      </c>
      <c r="BG10" s="155">
        <v>0</v>
      </c>
      <c r="BH10" s="126">
        <v>0</v>
      </c>
      <c r="BI10" s="130">
        <v>0</v>
      </c>
      <c r="BJ10" s="16">
        <v>0</v>
      </c>
      <c r="BK10" s="16">
        <v>0</v>
      </c>
      <c r="BL10" s="20">
        <v>0</v>
      </c>
      <c r="BM10" s="58" t="str">
        <f t="shared" si="2"/>
        <v/>
      </c>
      <c r="BO10" s="53"/>
      <c r="BP10" s="21" t="str">
        <f t="shared" si="27"/>
        <v/>
      </c>
      <c r="BQ10" s="114" t="str">
        <f t="shared" si="28"/>
        <v/>
      </c>
      <c r="BR10" s="154">
        <v>0</v>
      </c>
      <c r="BS10" s="155">
        <v>0</v>
      </c>
      <c r="BT10" s="126">
        <v>0</v>
      </c>
      <c r="BU10" s="130">
        <v>0</v>
      </c>
      <c r="BV10" s="16">
        <v>0</v>
      </c>
      <c r="BW10" s="16">
        <v>0</v>
      </c>
      <c r="BX10" s="20">
        <v>0</v>
      </c>
      <c r="BY10" s="58" t="str">
        <f t="shared" si="3"/>
        <v/>
      </c>
      <c r="CA10" s="53"/>
      <c r="CB10" s="21" t="str">
        <f t="shared" si="29"/>
        <v/>
      </c>
      <c r="CC10" s="114" t="str">
        <f t="shared" si="30"/>
        <v/>
      </c>
      <c r="CD10" s="154">
        <v>0</v>
      </c>
      <c r="CE10" s="155">
        <v>0</v>
      </c>
      <c r="CF10" s="126">
        <v>0</v>
      </c>
      <c r="CG10" s="130">
        <v>0</v>
      </c>
      <c r="CH10" s="16">
        <v>0</v>
      </c>
      <c r="CI10" s="16">
        <v>0</v>
      </c>
      <c r="CJ10" s="20">
        <v>0</v>
      </c>
      <c r="CK10" s="58" t="str">
        <f t="shared" si="4"/>
        <v/>
      </c>
      <c r="CM10" s="53"/>
      <c r="CN10" s="21" t="str">
        <f t="shared" si="31"/>
        <v/>
      </c>
      <c r="CO10" s="114" t="str">
        <f t="shared" si="32"/>
        <v/>
      </c>
      <c r="CP10" s="154">
        <v>0</v>
      </c>
      <c r="CQ10" s="155">
        <v>0</v>
      </c>
      <c r="CR10" s="126">
        <v>0</v>
      </c>
      <c r="CS10" s="130">
        <v>0</v>
      </c>
      <c r="CT10" s="16">
        <v>0</v>
      </c>
      <c r="CU10" s="16">
        <v>0</v>
      </c>
      <c r="CV10" s="20">
        <v>0</v>
      </c>
      <c r="CW10" s="58" t="str">
        <f t="shared" si="5"/>
        <v/>
      </c>
      <c r="CY10" s="53"/>
      <c r="CZ10" s="21" t="str">
        <f t="shared" si="33"/>
        <v/>
      </c>
      <c r="DA10" s="114" t="str">
        <f t="shared" si="34"/>
        <v/>
      </c>
      <c r="DB10" s="154">
        <v>0</v>
      </c>
      <c r="DC10" s="155">
        <v>0</v>
      </c>
      <c r="DD10" s="126">
        <v>0</v>
      </c>
      <c r="DE10" s="130">
        <v>0</v>
      </c>
      <c r="DF10" s="16">
        <v>0</v>
      </c>
      <c r="DG10" s="16">
        <v>0</v>
      </c>
      <c r="DH10" s="20">
        <v>0</v>
      </c>
      <c r="DI10" s="58" t="str">
        <f t="shared" si="6"/>
        <v/>
      </c>
      <c r="DK10" s="53"/>
      <c r="DL10" s="21" t="str">
        <f t="shared" si="35"/>
        <v/>
      </c>
      <c r="DM10" s="114" t="str">
        <f t="shared" si="36"/>
        <v/>
      </c>
      <c r="DN10" s="154">
        <v>0</v>
      </c>
      <c r="DO10" s="155">
        <v>0</v>
      </c>
      <c r="DP10" s="126">
        <v>0</v>
      </c>
      <c r="DQ10" s="130">
        <v>0</v>
      </c>
      <c r="DR10" s="16">
        <v>0</v>
      </c>
      <c r="DS10" s="16">
        <v>0</v>
      </c>
      <c r="DT10" s="20">
        <v>0</v>
      </c>
      <c r="DU10" s="58" t="str">
        <f t="shared" si="7"/>
        <v/>
      </c>
      <c r="DW10" s="53"/>
      <c r="DX10" s="21" t="str">
        <f t="shared" si="37"/>
        <v/>
      </c>
      <c r="DY10" s="114" t="str">
        <f t="shared" si="38"/>
        <v/>
      </c>
      <c r="DZ10" s="154">
        <v>0</v>
      </c>
      <c r="EA10" s="155">
        <v>0</v>
      </c>
      <c r="EB10" s="126">
        <v>0</v>
      </c>
      <c r="EC10" s="130">
        <v>0</v>
      </c>
      <c r="ED10" s="16">
        <v>0</v>
      </c>
      <c r="EE10" s="16">
        <v>0</v>
      </c>
      <c r="EF10" s="20">
        <v>0</v>
      </c>
      <c r="EG10" s="58" t="str">
        <f t="shared" si="8"/>
        <v/>
      </c>
      <c r="EI10" s="53"/>
      <c r="EJ10" s="21" t="str">
        <f t="shared" si="39"/>
        <v/>
      </c>
      <c r="EK10" s="114" t="str">
        <f t="shared" si="40"/>
        <v/>
      </c>
      <c r="EL10" s="154">
        <v>0</v>
      </c>
      <c r="EM10" s="155">
        <v>0</v>
      </c>
      <c r="EN10" s="126">
        <v>0</v>
      </c>
      <c r="EO10" s="130">
        <v>0</v>
      </c>
      <c r="EP10" s="16">
        <v>0</v>
      </c>
      <c r="EQ10" s="16">
        <v>0</v>
      </c>
      <c r="ER10" s="20">
        <v>0</v>
      </c>
      <c r="ES10" s="58" t="str">
        <f t="shared" si="9"/>
        <v/>
      </c>
    </row>
    <row r="11" spans="2:149" x14ac:dyDescent="0.25">
      <c r="B11" s="9" t="s">
        <v>54</v>
      </c>
      <c r="C11" s="98" t="str">
        <f>IF(COUNTA('Přehled partnerů'!C11:D11)&lt;&gt;2,"partner neuveden",'Přehled partnerů'!C11)</f>
        <v>partner neuveden</v>
      </c>
      <c r="D11" s="99" t="str">
        <f>IF(COUNTA('Přehled partnerů'!C11:D11)&lt;&gt;2,"",'Přehled partnerů'!D11)</f>
        <v/>
      </c>
      <c r="E11" s="53"/>
      <c r="F11" s="21" t="str">
        <f t="shared" si="10"/>
        <v/>
      </c>
      <c r="G11" s="114" t="str">
        <f t="shared" si="11"/>
        <v/>
      </c>
      <c r="H11" s="125">
        <v>0</v>
      </c>
      <c r="I11" s="126">
        <v>0</v>
      </c>
      <c r="J11" s="126">
        <v>0</v>
      </c>
      <c r="K11" s="130">
        <v>0</v>
      </c>
      <c r="L11" s="16">
        <v>0</v>
      </c>
      <c r="M11" s="16">
        <v>0</v>
      </c>
      <c r="N11" s="20">
        <v>0</v>
      </c>
      <c r="O11" s="58" t="str">
        <f t="shared" si="12"/>
        <v/>
      </c>
      <c r="P11" s="159">
        <f t="shared" si="13"/>
        <v>0</v>
      </c>
      <c r="Q11" s="160">
        <f t="shared" si="14"/>
        <v>0</v>
      </c>
      <c r="R11" s="160">
        <f t="shared" si="15"/>
        <v>0</v>
      </c>
      <c r="S11" s="160">
        <f t="shared" si="16"/>
        <v>0</v>
      </c>
      <c r="T11" s="160">
        <f t="shared" si="17"/>
        <v>0</v>
      </c>
      <c r="U11" s="160">
        <f t="shared" si="18"/>
        <v>0</v>
      </c>
      <c r="V11" s="160">
        <f t="shared" si="19"/>
        <v>0</v>
      </c>
      <c r="W11" s="161">
        <f t="shared" si="20"/>
        <v>0</v>
      </c>
      <c r="X11" s="15">
        <v>0</v>
      </c>
      <c r="Y11" s="16"/>
      <c r="Z11" s="16">
        <v>0</v>
      </c>
      <c r="AA11" s="16"/>
      <c r="AB11" s="16">
        <v>0</v>
      </c>
      <c r="AC11" s="20"/>
      <c r="AE11" s="53"/>
      <c r="AF11" s="21" t="str">
        <f t="shared" si="21"/>
        <v/>
      </c>
      <c r="AG11" s="114" t="str">
        <f t="shared" si="22"/>
        <v/>
      </c>
      <c r="AH11" s="154">
        <v>0</v>
      </c>
      <c r="AI11" s="155">
        <v>0</v>
      </c>
      <c r="AJ11" s="126">
        <v>0</v>
      </c>
      <c r="AK11" s="130">
        <v>0</v>
      </c>
      <c r="AL11" s="16">
        <v>0</v>
      </c>
      <c r="AM11" s="16">
        <v>0</v>
      </c>
      <c r="AN11" s="20">
        <v>0</v>
      </c>
      <c r="AO11" s="58" t="str">
        <f t="shared" si="0"/>
        <v/>
      </c>
      <c r="AQ11" s="53"/>
      <c r="AR11" s="21" t="str">
        <f t="shared" si="23"/>
        <v/>
      </c>
      <c r="AS11" s="114" t="str">
        <f t="shared" si="24"/>
        <v/>
      </c>
      <c r="AT11" s="154">
        <v>0</v>
      </c>
      <c r="AU11" s="155">
        <v>0</v>
      </c>
      <c r="AV11" s="126">
        <v>0</v>
      </c>
      <c r="AW11" s="130">
        <v>0</v>
      </c>
      <c r="AX11" s="16">
        <v>0</v>
      </c>
      <c r="AY11" s="16">
        <v>0</v>
      </c>
      <c r="AZ11" s="20">
        <v>0</v>
      </c>
      <c r="BA11" s="58" t="str">
        <f t="shared" si="1"/>
        <v/>
      </c>
      <c r="BC11" s="53"/>
      <c r="BD11" s="21" t="str">
        <f t="shared" si="25"/>
        <v/>
      </c>
      <c r="BE11" s="114" t="str">
        <f t="shared" si="26"/>
        <v/>
      </c>
      <c r="BF11" s="154">
        <v>0</v>
      </c>
      <c r="BG11" s="155">
        <v>0</v>
      </c>
      <c r="BH11" s="126">
        <v>0</v>
      </c>
      <c r="BI11" s="130">
        <v>0</v>
      </c>
      <c r="BJ11" s="16">
        <v>0</v>
      </c>
      <c r="BK11" s="16">
        <v>0</v>
      </c>
      <c r="BL11" s="20">
        <v>0</v>
      </c>
      <c r="BM11" s="58" t="str">
        <f t="shared" si="2"/>
        <v/>
      </c>
      <c r="BO11" s="53"/>
      <c r="BP11" s="21" t="str">
        <f t="shared" si="27"/>
        <v/>
      </c>
      <c r="BQ11" s="114" t="str">
        <f t="shared" si="28"/>
        <v/>
      </c>
      <c r="BR11" s="154">
        <v>0</v>
      </c>
      <c r="BS11" s="155">
        <v>0</v>
      </c>
      <c r="BT11" s="126">
        <v>0</v>
      </c>
      <c r="BU11" s="130">
        <v>0</v>
      </c>
      <c r="BV11" s="16">
        <v>0</v>
      </c>
      <c r="BW11" s="16">
        <v>0</v>
      </c>
      <c r="BX11" s="20">
        <v>0</v>
      </c>
      <c r="BY11" s="58" t="str">
        <f t="shared" si="3"/>
        <v/>
      </c>
      <c r="CA11" s="53"/>
      <c r="CB11" s="21" t="str">
        <f t="shared" si="29"/>
        <v/>
      </c>
      <c r="CC11" s="114" t="str">
        <f t="shared" si="30"/>
        <v/>
      </c>
      <c r="CD11" s="154">
        <v>0</v>
      </c>
      <c r="CE11" s="155">
        <v>0</v>
      </c>
      <c r="CF11" s="126">
        <v>0</v>
      </c>
      <c r="CG11" s="130">
        <v>0</v>
      </c>
      <c r="CH11" s="16">
        <v>0</v>
      </c>
      <c r="CI11" s="16">
        <v>0</v>
      </c>
      <c r="CJ11" s="20">
        <v>0</v>
      </c>
      <c r="CK11" s="58" t="str">
        <f t="shared" si="4"/>
        <v/>
      </c>
      <c r="CM11" s="53"/>
      <c r="CN11" s="21" t="str">
        <f t="shared" si="31"/>
        <v/>
      </c>
      <c r="CO11" s="114" t="str">
        <f t="shared" si="32"/>
        <v/>
      </c>
      <c r="CP11" s="154">
        <v>0</v>
      </c>
      <c r="CQ11" s="155">
        <v>0</v>
      </c>
      <c r="CR11" s="126">
        <v>0</v>
      </c>
      <c r="CS11" s="130">
        <v>0</v>
      </c>
      <c r="CT11" s="16">
        <v>0</v>
      </c>
      <c r="CU11" s="16">
        <v>0</v>
      </c>
      <c r="CV11" s="20">
        <v>0</v>
      </c>
      <c r="CW11" s="58" t="str">
        <f t="shared" si="5"/>
        <v/>
      </c>
      <c r="CY11" s="53"/>
      <c r="CZ11" s="21" t="str">
        <f t="shared" si="33"/>
        <v/>
      </c>
      <c r="DA11" s="114" t="str">
        <f t="shared" si="34"/>
        <v/>
      </c>
      <c r="DB11" s="154">
        <v>0</v>
      </c>
      <c r="DC11" s="155">
        <v>0</v>
      </c>
      <c r="DD11" s="126">
        <v>0</v>
      </c>
      <c r="DE11" s="130">
        <v>0</v>
      </c>
      <c r="DF11" s="16">
        <v>0</v>
      </c>
      <c r="DG11" s="16">
        <v>0</v>
      </c>
      <c r="DH11" s="20">
        <v>0</v>
      </c>
      <c r="DI11" s="58" t="str">
        <f t="shared" si="6"/>
        <v/>
      </c>
      <c r="DK11" s="53"/>
      <c r="DL11" s="21" t="str">
        <f t="shared" si="35"/>
        <v/>
      </c>
      <c r="DM11" s="114" t="str">
        <f t="shared" si="36"/>
        <v/>
      </c>
      <c r="DN11" s="154">
        <v>0</v>
      </c>
      <c r="DO11" s="155">
        <v>0</v>
      </c>
      <c r="DP11" s="126">
        <v>0</v>
      </c>
      <c r="DQ11" s="130">
        <v>0</v>
      </c>
      <c r="DR11" s="16">
        <v>0</v>
      </c>
      <c r="DS11" s="16">
        <v>0</v>
      </c>
      <c r="DT11" s="20">
        <v>0</v>
      </c>
      <c r="DU11" s="58" t="str">
        <f t="shared" si="7"/>
        <v/>
      </c>
      <c r="DW11" s="53"/>
      <c r="DX11" s="21" t="str">
        <f t="shared" si="37"/>
        <v/>
      </c>
      <c r="DY11" s="114" t="str">
        <f t="shared" si="38"/>
        <v/>
      </c>
      <c r="DZ11" s="154">
        <v>0</v>
      </c>
      <c r="EA11" s="155">
        <v>0</v>
      </c>
      <c r="EB11" s="126">
        <v>0</v>
      </c>
      <c r="EC11" s="130">
        <v>0</v>
      </c>
      <c r="ED11" s="16">
        <v>0</v>
      </c>
      <c r="EE11" s="16">
        <v>0</v>
      </c>
      <c r="EF11" s="20">
        <v>0</v>
      </c>
      <c r="EG11" s="58" t="str">
        <f t="shared" si="8"/>
        <v/>
      </c>
      <c r="EI11" s="53"/>
      <c r="EJ11" s="21" t="str">
        <f t="shared" si="39"/>
        <v/>
      </c>
      <c r="EK11" s="114" t="str">
        <f t="shared" si="40"/>
        <v/>
      </c>
      <c r="EL11" s="154">
        <v>0</v>
      </c>
      <c r="EM11" s="155">
        <v>0</v>
      </c>
      <c r="EN11" s="126">
        <v>0</v>
      </c>
      <c r="EO11" s="130">
        <v>0</v>
      </c>
      <c r="EP11" s="16">
        <v>0</v>
      </c>
      <c r="EQ11" s="16">
        <v>0</v>
      </c>
      <c r="ER11" s="20">
        <v>0</v>
      </c>
      <c r="ES11" s="58" t="str">
        <f t="shared" si="9"/>
        <v/>
      </c>
    </row>
    <row r="12" spans="2:149" x14ac:dyDescent="0.25">
      <c r="B12" s="9" t="s">
        <v>55</v>
      </c>
      <c r="C12" s="98" t="str">
        <f>IF(COUNTA('Přehled partnerů'!C12:D12)&lt;&gt;2,"partner neuveden",'Přehled partnerů'!C12)</f>
        <v>partner neuveden</v>
      </c>
      <c r="D12" s="99" t="str">
        <f>IF(COUNTA('Přehled partnerů'!C12:D12)&lt;&gt;2,"",'Přehled partnerů'!D12)</f>
        <v/>
      </c>
      <c r="E12" s="53"/>
      <c r="F12" s="21" t="str">
        <f t="shared" si="10"/>
        <v/>
      </c>
      <c r="G12" s="114" t="str">
        <f t="shared" si="11"/>
        <v/>
      </c>
      <c r="H12" s="125">
        <v>0</v>
      </c>
      <c r="I12" s="126">
        <v>0</v>
      </c>
      <c r="J12" s="126">
        <v>0</v>
      </c>
      <c r="K12" s="130">
        <v>0</v>
      </c>
      <c r="L12" s="16">
        <v>0</v>
      </c>
      <c r="M12" s="16">
        <v>0</v>
      </c>
      <c r="N12" s="20">
        <v>0</v>
      </c>
      <c r="O12" s="58" t="str">
        <f t="shared" si="12"/>
        <v/>
      </c>
      <c r="P12" s="159">
        <f t="shared" si="13"/>
        <v>0</v>
      </c>
      <c r="Q12" s="160">
        <f t="shared" si="14"/>
        <v>0</v>
      </c>
      <c r="R12" s="160">
        <f t="shared" si="15"/>
        <v>0</v>
      </c>
      <c r="S12" s="160">
        <f t="shared" si="16"/>
        <v>0</v>
      </c>
      <c r="T12" s="160">
        <f t="shared" si="17"/>
        <v>0</v>
      </c>
      <c r="U12" s="160">
        <f t="shared" si="18"/>
        <v>0</v>
      </c>
      <c r="V12" s="160">
        <f t="shared" si="19"/>
        <v>0</v>
      </c>
      <c r="W12" s="161">
        <f t="shared" si="20"/>
        <v>0</v>
      </c>
      <c r="X12" s="15">
        <v>0</v>
      </c>
      <c r="Y12" s="16"/>
      <c r="Z12" s="16">
        <v>0</v>
      </c>
      <c r="AA12" s="16"/>
      <c r="AB12" s="16">
        <v>0</v>
      </c>
      <c r="AC12" s="20"/>
      <c r="AE12" s="53"/>
      <c r="AF12" s="21" t="str">
        <f t="shared" si="21"/>
        <v/>
      </c>
      <c r="AG12" s="114" t="str">
        <f t="shared" si="22"/>
        <v/>
      </c>
      <c r="AH12" s="154">
        <v>0</v>
      </c>
      <c r="AI12" s="155">
        <v>0</v>
      </c>
      <c r="AJ12" s="126">
        <v>0</v>
      </c>
      <c r="AK12" s="130">
        <v>0</v>
      </c>
      <c r="AL12" s="16">
        <v>0</v>
      </c>
      <c r="AM12" s="16">
        <v>0</v>
      </c>
      <c r="AN12" s="20">
        <v>0</v>
      </c>
      <c r="AO12" s="58" t="str">
        <f t="shared" si="0"/>
        <v/>
      </c>
      <c r="AQ12" s="53"/>
      <c r="AR12" s="21" t="str">
        <f t="shared" si="23"/>
        <v/>
      </c>
      <c r="AS12" s="114" t="str">
        <f t="shared" si="24"/>
        <v/>
      </c>
      <c r="AT12" s="154">
        <v>0</v>
      </c>
      <c r="AU12" s="155">
        <v>0</v>
      </c>
      <c r="AV12" s="126">
        <v>0</v>
      </c>
      <c r="AW12" s="130">
        <v>0</v>
      </c>
      <c r="AX12" s="16">
        <v>0</v>
      </c>
      <c r="AY12" s="16">
        <v>0</v>
      </c>
      <c r="AZ12" s="20">
        <v>0</v>
      </c>
      <c r="BA12" s="58" t="str">
        <f t="shared" si="1"/>
        <v/>
      </c>
      <c r="BC12" s="53"/>
      <c r="BD12" s="21" t="str">
        <f t="shared" si="25"/>
        <v/>
      </c>
      <c r="BE12" s="114" t="str">
        <f t="shared" si="26"/>
        <v/>
      </c>
      <c r="BF12" s="154">
        <v>0</v>
      </c>
      <c r="BG12" s="155">
        <v>0</v>
      </c>
      <c r="BH12" s="126">
        <v>0</v>
      </c>
      <c r="BI12" s="130">
        <v>0</v>
      </c>
      <c r="BJ12" s="16">
        <v>0</v>
      </c>
      <c r="BK12" s="16">
        <v>0</v>
      </c>
      <c r="BL12" s="20">
        <v>0</v>
      </c>
      <c r="BM12" s="58" t="str">
        <f t="shared" si="2"/>
        <v/>
      </c>
      <c r="BO12" s="53"/>
      <c r="BP12" s="21" t="str">
        <f t="shared" si="27"/>
        <v/>
      </c>
      <c r="BQ12" s="114" t="str">
        <f t="shared" si="28"/>
        <v/>
      </c>
      <c r="BR12" s="154">
        <v>0</v>
      </c>
      <c r="BS12" s="155">
        <v>0</v>
      </c>
      <c r="BT12" s="126">
        <v>0</v>
      </c>
      <c r="BU12" s="130">
        <v>0</v>
      </c>
      <c r="BV12" s="16">
        <v>0</v>
      </c>
      <c r="BW12" s="16">
        <v>0</v>
      </c>
      <c r="BX12" s="20">
        <v>0</v>
      </c>
      <c r="BY12" s="58" t="str">
        <f t="shared" si="3"/>
        <v/>
      </c>
      <c r="CA12" s="53"/>
      <c r="CB12" s="21" t="str">
        <f t="shared" si="29"/>
        <v/>
      </c>
      <c r="CC12" s="114" t="str">
        <f t="shared" si="30"/>
        <v/>
      </c>
      <c r="CD12" s="154">
        <v>0</v>
      </c>
      <c r="CE12" s="155">
        <v>0</v>
      </c>
      <c r="CF12" s="126">
        <v>0</v>
      </c>
      <c r="CG12" s="130">
        <v>0</v>
      </c>
      <c r="CH12" s="16">
        <v>0</v>
      </c>
      <c r="CI12" s="16">
        <v>0</v>
      </c>
      <c r="CJ12" s="20">
        <v>0</v>
      </c>
      <c r="CK12" s="58" t="str">
        <f t="shared" si="4"/>
        <v/>
      </c>
      <c r="CM12" s="53"/>
      <c r="CN12" s="21" t="str">
        <f t="shared" si="31"/>
        <v/>
      </c>
      <c r="CO12" s="114" t="str">
        <f t="shared" si="32"/>
        <v/>
      </c>
      <c r="CP12" s="154">
        <v>0</v>
      </c>
      <c r="CQ12" s="155">
        <v>0</v>
      </c>
      <c r="CR12" s="126">
        <v>0</v>
      </c>
      <c r="CS12" s="130">
        <v>0</v>
      </c>
      <c r="CT12" s="16">
        <v>0</v>
      </c>
      <c r="CU12" s="16">
        <v>0</v>
      </c>
      <c r="CV12" s="20">
        <v>0</v>
      </c>
      <c r="CW12" s="58" t="str">
        <f t="shared" si="5"/>
        <v/>
      </c>
      <c r="CY12" s="53"/>
      <c r="CZ12" s="21" t="str">
        <f t="shared" si="33"/>
        <v/>
      </c>
      <c r="DA12" s="114" t="str">
        <f t="shared" si="34"/>
        <v/>
      </c>
      <c r="DB12" s="154">
        <v>0</v>
      </c>
      <c r="DC12" s="155">
        <v>0</v>
      </c>
      <c r="DD12" s="126">
        <v>0</v>
      </c>
      <c r="DE12" s="130">
        <v>0</v>
      </c>
      <c r="DF12" s="16">
        <v>0</v>
      </c>
      <c r="DG12" s="16">
        <v>0</v>
      </c>
      <c r="DH12" s="20">
        <v>0</v>
      </c>
      <c r="DI12" s="58" t="str">
        <f t="shared" si="6"/>
        <v/>
      </c>
      <c r="DK12" s="53"/>
      <c r="DL12" s="21" t="str">
        <f t="shared" si="35"/>
        <v/>
      </c>
      <c r="DM12" s="114" t="str">
        <f t="shared" si="36"/>
        <v/>
      </c>
      <c r="DN12" s="154">
        <v>0</v>
      </c>
      <c r="DO12" s="155">
        <v>0</v>
      </c>
      <c r="DP12" s="126">
        <v>0</v>
      </c>
      <c r="DQ12" s="130">
        <v>0</v>
      </c>
      <c r="DR12" s="16">
        <v>0</v>
      </c>
      <c r="DS12" s="16">
        <v>0</v>
      </c>
      <c r="DT12" s="20">
        <v>0</v>
      </c>
      <c r="DU12" s="58" t="str">
        <f t="shared" si="7"/>
        <v/>
      </c>
      <c r="DW12" s="53"/>
      <c r="DX12" s="21" t="str">
        <f t="shared" si="37"/>
        <v/>
      </c>
      <c r="DY12" s="114" t="str">
        <f t="shared" si="38"/>
        <v/>
      </c>
      <c r="DZ12" s="154">
        <v>0</v>
      </c>
      <c r="EA12" s="155">
        <v>0</v>
      </c>
      <c r="EB12" s="126">
        <v>0</v>
      </c>
      <c r="EC12" s="130">
        <v>0</v>
      </c>
      <c r="ED12" s="16">
        <v>0</v>
      </c>
      <c r="EE12" s="16">
        <v>0</v>
      </c>
      <c r="EF12" s="20">
        <v>0</v>
      </c>
      <c r="EG12" s="58" t="str">
        <f t="shared" si="8"/>
        <v/>
      </c>
      <c r="EI12" s="53"/>
      <c r="EJ12" s="21" t="str">
        <f t="shared" si="39"/>
        <v/>
      </c>
      <c r="EK12" s="114" t="str">
        <f t="shared" si="40"/>
        <v/>
      </c>
      <c r="EL12" s="154">
        <v>0</v>
      </c>
      <c r="EM12" s="155">
        <v>0</v>
      </c>
      <c r="EN12" s="126">
        <v>0</v>
      </c>
      <c r="EO12" s="130">
        <v>0</v>
      </c>
      <c r="EP12" s="16">
        <v>0</v>
      </c>
      <c r="EQ12" s="16">
        <v>0</v>
      </c>
      <c r="ER12" s="20">
        <v>0</v>
      </c>
      <c r="ES12" s="58" t="str">
        <f t="shared" si="9"/>
        <v/>
      </c>
    </row>
    <row r="13" spans="2:149" x14ac:dyDescent="0.25">
      <c r="B13" s="9" t="s">
        <v>56</v>
      </c>
      <c r="C13" s="98" t="str">
        <f>IF(COUNTA('Přehled partnerů'!C13:D13)&lt;&gt;2,"partner neuveden",'Přehled partnerů'!C13)</f>
        <v>partner neuveden</v>
      </c>
      <c r="D13" s="99" t="str">
        <f>IF(COUNTA('Přehled partnerů'!C13:D13)&lt;&gt;2,"",'Přehled partnerů'!D13)</f>
        <v/>
      </c>
      <c r="E13" s="53"/>
      <c r="F13" s="21" t="str">
        <f t="shared" si="10"/>
        <v/>
      </c>
      <c r="G13" s="114" t="str">
        <f t="shared" si="11"/>
        <v/>
      </c>
      <c r="H13" s="125">
        <v>0</v>
      </c>
      <c r="I13" s="126">
        <v>0</v>
      </c>
      <c r="J13" s="126">
        <v>0</v>
      </c>
      <c r="K13" s="130">
        <v>0</v>
      </c>
      <c r="L13" s="16">
        <v>0</v>
      </c>
      <c r="M13" s="16">
        <v>0</v>
      </c>
      <c r="N13" s="20">
        <v>0</v>
      </c>
      <c r="O13" s="58" t="str">
        <f t="shared" si="12"/>
        <v/>
      </c>
      <c r="P13" s="159">
        <f t="shared" si="13"/>
        <v>0</v>
      </c>
      <c r="Q13" s="160">
        <f t="shared" si="14"/>
        <v>0</v>
      </c>
      <c r="R13" s="160">
        <f t="shared" si="15"/>
        <v>0</v>
      </c>
      <c r="S13" s="160">
        <f t="shared" si="16"/>
        <v>0</v>
      </c>
      <c r="T13" s="160">
        <f t="shared" si="17"/>
        <v>0</v>
      </c>
      <c r="U13" s="160">
        <f t="shared" si="18"/>
        <v>0</v>
      </c>
      <c r="V13" s="160">
        <f t="shared" si="19"/>
        <v>0</v>
      </c>
      <c r="W13" s="161">
        <f t="shared" si="20"/>
        <v>0</v>
      </c>
      <c r="X13" s="15">
        <v>0</v>
      </c>
      <c r="Y13" s="16"/>
      <c r="Z13" s="16">
        <v>0</v>
      </c>
      <c r="AA13" s="16"/>
      <c r="AB13" s="16">
        <v>0</v>
      </c>
      <c r="AC13" s="20"/>
      <c r="AE13" s="53"/>
      <c r="AF13" s="21" t="str">
        <f t="shared" si="21"/>
        <v/>
      </c>
      <c r="AG13" s="114" t="str">
        <f t="shared" si="22"/>
        <v/>
      </c>
      <c r="AH13" s="154">
        <v>0</v>
      </c>
      <c r="AI13" s="155">
        <v>0</v>
      </c>
      <c r="AJ13" s="126">
        <v>0</v>
      </c>
      <c r="AK13" s="130">
        <v>0</v>
      </c>
      <c r="AL13" s="16">
        <v>0</v>
      </c>
      <c r="AM13" s="16">
        <v>0</v>
      </c>
      <c r="AN13" s="20">
        <v>0</v>
      </c>
      <c r="AO13" s="58" t="str">
        <f t="shared" si="0"/>
        <v/>
      </c>
      <c r="AQ13" s="53"/>
      <c r="AR13" s="21" t="str">
        <f t="shared" si="23"/>
        <v/>
      </c>
      <c r="AS13" s="114" t="str">
        <f t="shared" si="24"/>
        <v/>
      </c>
      <c r="AT13" s="154">
        <v>0</v>
      </c>
      <c r="AU13" s="155">
        <v>0</v>
      </c>
      <c r="AV13" s="126">
        <v>0</v>
      </c>
      <c r="AW13" s="130">
        <v>0</v>
      </c>
      <c r="AX13" s="16">
        <v>0</v>
      </c>
      <c r="AY13" s="16">
        <v>0</v>
      </c>
      <c r="AZ13" s="20">
        <v>0</v>
      </c>
      <c r="BA13" s="58" t="str">
        <f t="shared" si="1"/>
        <v/>
      </c>
      <c r="BC13" s="53"/>
      <c r="BD13" s="21" t="str">
        <f t="shared" si="25"/>
        <v/>
      </c>
      <c r="BE13" s="114" t="str">
        <f t="shared" si="26"/>
        <v/>
      </c>
      <c r="BF13" s="154">
        <v>0</v>
      </c>
      <c r="BG13" s="155">
        <v>0</v>
      </c>
      <c r="BH13" s="126">
        <v>0</v>
      </c>
      <c r="BI13" s="130">
        <v>0</v>
      </c>
      <c r="BJ13" s="16">
        <v>0</v>
      </c>
      <c r="BK13" s="16">
        <v>0</v>
      </c>
      <c r="BL13" s="20">
        <v>0</v>
      </c>
      <c r="BM13" s="58" t="str">
        <f t="shared" si="2"/>
        <v/>
      </c>
      <c r="BO13" s="53"/>
      <c r="BP13" s="21" t="str">
        <f t="shared" si="27"/>
        <v/>
      </c>
      <c r="BQ13" s="114" t="str">
        <f t="shared" si="28"/>
        <v/>
      </c>
      <c r="BR13" s="154">
        <v>0</v>
      </c>
      <c r="BS13" s="155">
        <v>0</v>
      </c>
      <c r="BT13" s="126">
        <v>0</v>
      </c>
      <c r="BU13" s="130">
        <v>0</v>
      </c>
      <c r="BV13" s="16">
        <v>0</v>
      </c>
      <c r="BW13" s="16">
        <v>0</v>
      </c>
      <c r="BX13" s="20">
        <v>0</v>
      </c>
      <c r="BY13" s="58" t="str">
        <f t="shared" si="3"/>
        <v/>
      </c>
      <c r="CA13" s="53"/>
      <c r="CB13" s="21" t="str">
        <f t="shared" si="29"/>
        <v/>
      </c>
      <c r="CC13" s="114" t="str">
        <f t="shared" si="30"/>
        <v/>
      </c>
      <c r="CD13" s="154">
        <v>0</v>
      </c>
      <c r="CE13" s="155">
        <v>0</v>
      </c>
      <c r="CF13" s="126">
        <v>0</v>
      </c>
      <c r="CG13" s="130">
        <v>0</v>
      </c>
      <c r="CH13" s="16">
        <v>0</v>
      </c>
      <c r="CI13" s="16">
        <v>0</v>
      </c>
      <c r="CJ13" s="20">
        <v>0</v>
      </c>
      <c r="CK13" s="58" t="str">
        <f t="shared" si="4"/>
        <v/>
      </c>
      <c r="CM13" s="53"/>
      <c r="CN13" s="21" t="str">
        <f t="shared" si="31"/>
        <v/>
      </c>
      <c r="CO13" s="114" t="str">
        <f t="shared" si="32"/>
        <v/>
      </c>
      <c r="CP13" s="154">
        <v>0</v>
      </c>
      <c r="CQ13" s="155">
        <v>0</v>
      </c>
      <c r="CR13" s="126">
        <v>0</v>
      </c>
      <c r="CS13" s="130">
        <v>0</v>
      </c>
      <c r="CT13" s="16">
        <v>0</v>
      </c>
      <c r="CU13" s="16">
        <v>0</v>
      </c>
      <c r="CV13" s="20">
        <v>0</v>
      </c>
      <c r="CW13" s="58" t="str">
        <f t="shared" si="5"/>
        <v/>
      </c>
      <c r="CY13" s="53"/>
      <c r="CZ13" s="21" t="str">
        <f t="shared" si="33"/>
        <v/>
      </c>
      <c r="DA13" s="114" t="str">
        <f t="shared" si="34"/>
        <v/>
      </c>
      <c r="DB13" s="154">
        <v>0</v>
      </c>
      <c r="DC13" s="155">
        <v>0</v>
      </c>
      <c r="DD13" s="126">
        <v>0</v>
      </c>
      <c r="DE13" s="130">
        <v>0</v>
      </c>
      <c r="DF13" s="16">
        <v>0</v>
      </c>
      <c r="DG13" s="16">
        <v>0</v>
      </c>
      <c r="DH13" s="20">
        <v>0</v>
      </c>
      <c r="DI13" s="58" t="str">
        <f t="shared" si="6"/>
        <v/>
      </c>
      <c r="DK13" s="53"/>
      <c r="DL13" s="21" t="str">
        <f t="shared" si="35"/>
        <v/>
      </c>
      <c r="DM13" s="114" t="str">
        <f t="shared" si="36"/>
        <v/>
      </c>
      <c r="DN13" s="154">
        <v>0</v>
      </c>
      <c r="DO13" s="155">
        <v>0</v>
      </c>
      <c r="DP13" s="126">
        <v>0</v>
      </c>
      <c r="DQ13" s="130">
        <v>0</v>
      </c>
      <c r="DR13" s="16">
        <v>0</v>
      </c>
      <c r="DS13" s="16">
        <v>0</v>
      </c>
      <c r="DT13" s="20">
        <v>0</v>
      </c>
      <c r="DU13" s="58" t="str">
        <f t="shared" si="7"/>
        <v/>
      </c>
      <c r="DW13" s="53"/>
      <c r="DX13" s="21" t="str">
        <f t="shared" si="37"/>
        <v/>
      </c>
      <c r="DY13" s="114" t="str">
        <f t="shared" si="38"/>
        <v/>
      </c>
      <c r="DZ13" s="154">
        <v>0</v>
      </c>
      <c r="EA13" s="155">
        <v>0</v>
      </c>
      <c r="EB13" s="126">
        <v>0</v>
      </c>
      <c r="EC13" s="130">
        <v>0</v>
      </c>
      <c r="ED13" s="16">
        <v>0</v>
      </c>
      <c r="EE13" s="16">
        <v>0</v>
      </c>
      <c r="EF13" s="20">
        <v>0</v>
      </c>
      <c r="EG13" s="58" t="str">
        <f t="shared" si="8"/>
        <v/>
      </c>
      <c r="EI13" s="53"/>
      <c r="EJ13" s="21" t="str">
        <f t="shared" si="39"/>
        <v/>
      </c>
      <c r="EK13" s="114" t="str">
        <f t="shared" si="40"/>
        <v/>
      </c>
      <c r="EL13" s="154">
        <v>0</v>
      </c>
      <c r="EM13" s="155">
        <v>0</v>
      </c>
      <c r="EN13" s="126">
        <v>0</v>
      </c>
      <c r="EO13" s="130">
        <v>0</v>
      </c>
      <c r="EP13" s="16">
        <v>0</v>
      </c>
      <c r="EQ13" s="16">
        <v>0</v>
      </c>
      <c r="ER13" s="20">
        <v>0</v>
      </c>
      <c r="ES13" s="58" t="str">
        <f t="shared" si="9"/>
        <v/>
      </c>
    </row>
    <row r="14" spans="2:149" x14ac:dyDescent="0.25">
      <c r="B14" s="9" t="s">
        <v>57</v>
      </c>
      <c r="C14" s="98" t="str">
        <f>IF(COUNTA('Přehled partnerů'!C14:D14)&lt;&gt;2,"partner neuveden",'Přehled partnerů'!C14)</f>
        <v>partner neuveden</v>
      </c>
      <c r="D14" s="99" t="str">
        <f>IF(COUNTA('Přehled partnerů'!C14:D14)&lt;&gt;2,"",'Přehled partnerů'!D14)</f>
        <v/>
      </c>
      <c r="E14" s="53"/>
      <c r="F14" s="21" t="str">
        <f t="shared" si="10"/>
        <v/>
      </c>
      <c r="G14" s="114" t="str">
        <f t="shared" si="11"/>
        <v/>
      </c>
      <c r="H14" s="125">
        <v>0</v>
      </c>
      <c r="I14" s="126">
        <v>0</v>
      </c>
      <c r="J14" s="126">
        <v>0</v>
      </c>
      <c r="K14" s="130">
        <v>0</v>
      </c>
      <c r="L14" s="16">
        <v>0</v>
      </c>
      <c r="M14" s="16">
        <v>0</v>
      </c>
      <c r="N14" s="20">
        <v>0</v>
      </c>
      <c r="O14" s="58" t="str">
        <f t="shared" si="12"/>
        <v/>
      </c>
      <c r="P14" s="159">
        <f t="shared" si="13"/>
        <v>0</v>
      </c>
      <c r="Q14" s="160">
        <f t="shared" si="14"/>
        <v>0</v>
      </c>
      <c r="R14" s="160">
        <f t="shared" si="15"/>
        <v>0</v>
      </c>
      <c r="S14" s="160">
        <f t="shared" si="16"/>
        <v>0</v>
      </c>
      <c r="T14" s="160">
        <f t="shared" si="17"/>
        <v>0</v>
      </c>
      <c r="U14" s="160">
        <f t="shared" si="18"/>
        <v>0</v>
      </c>
      <c r="V14" s="160">
        <f t="shared" si="19"/>
        <v>0</v>
      </c>
      <c r="W14" s="161">
        <f t="shared" si="20"/>
        <v>0</v>
      </c>
      <c r="X14" s="15">
        <v>0</v>
      </c>
      <c r="Y14" s="16"/>
      <c r="Z14" s="16">
        <v>0</v>
      </c>
      <c r="AA14" s="16"/>
      <c r="AB14" s="16">
        <v>0</v>
      </c>
      <c r="AC14" s="20"/>
      <c r="AE14" s="53"/>
      <c r="AF14" s="21" t="str">
        <f t="shared" si="21"/>
        <v/>
      </c>
      <c r="AG14" s="114" t="str">
        <f t="shared" si="22"/>
        <v/>
      </c>
      <c r="AH14" s="154">
        <v>0</v>
      </c>
      <c r="AI14" s="155">
        <v>0</v>
      </c>
      <c r="AJ14" s="126">
        <v>0</v>
      </c>
      <c r="AK14" s="130">
        <v>0</v>
      </c>
      <c r="AL14" s="16">
        <v>0</v>
      </c>
      <c r="AM14" s="16">
        <v>0</v>
      </c>
      <c r="AN14" s="20">
        <v>0</v>
      </c>
      <c r="AO14" s="58" t="str">
        <f t="shared" si="0"/>
        <v/>
      </c>
      <c r="AQ14" s="53"/>
      <c r="AR14" s="21" t="str">
        <f t="shared" si="23"/>
        <v/>
      </c>
      <c r="AS14" s="114" t="str">
        <f t="shared" si="24"/>
        <v/>
      </c>
      <c r="AT14" s="154">
        <v>0</v>
      </c>
      <c r="AU14" s="155">
        <v>0</v>
      </c>
      <c r="AV14" s="126">
        <v>0</v>
      </c>
      <c r="AW14" s="130">
        <v>0</v>
      </c>
      <c r="AX14" s="16">
        <v>0</v>
      </c>
      <c r="AY14" s="16">
        <v>0</v>
      </c>
      <c r="AZ14" s="20">
        <v>0</v>
      </c>
      <c r="BA14" s="58" t="str">
        <f t="shared" si="1"/>
        <v/>
      </c>
      <c r="BC14" s="53"/>
      <c r="BD14" s="21" t="str">
        <f t="shared" si="25"/>
        <v/>
      </c>
      <c r="BE14" s="114" t="str">
        <f t="shared" si="26"/>
        <v/>
      </c>
      <c r="BF14" s="154">
        <v>0</v>
      </c>
      <c r="BG14" s="155">
        <v>0</v>
      </c>
      <c r="BH14" s="126">
        <v>0</v>
      </c>
      <c r="BI14" s="130">
        <v>0</v>
      </c>
      <c r="BJ14" s="16">
        <v>0</v>
      </c>
      <c r="BK14" s="16">
        <v>0</v>
      </c>
      <c r="BL14" s="20">
        <v>0</v>
      </c>
      <c r="BM14" s="58" t="str">
        <f t="shared" si="2"/>
        <v/>
      </c>
      <c r="BO14" s="53"/>
      <c r="BP14" s="21" t="str">
        <f t="shared" si="27"/>
        <v/>
      </c>
      <c r="BQ14" s="114" t="str">
        <f t="shared" si="28"/>
        <v/>
      </c>
      <c r="BR14" s="154">
        <v>0</v>
      </c>
      <c r="BS14" s="155">
        <v>0</v>
      </c>
      <c r="BT14" s="126">
        <v>0</v>
      </c>
      <c r="BU14" s="130">
        <v>0</v>
      </c>
      <c r="BV14" s="16">
        <v>0</v>
      </c>
      <c r="BW14" s="16">
        <v>0</v>
      </c>
      <c r="BX14" s="20">
        <v>0</v>
      </c>
      <c r="BY14" s="58" t="str">
        <f t="shared" si="3"/>
        <v/>
      </c>
      <c r="CA14" s="53"/>
      <c r="CB14" s="21" t="str">
        <f t="shared" si="29"/>
        <v/>
      </c>
      <c r="CC14" s="114" t="str">
        <f t="shared" si="30"/>
        <v/>
      </c>
      <c r="CD14" s="154">
        <v>0</v>
      </c>
      <c r="CE14" s="155">
        <v>0</v>
      </c>
      <c r="CF14" s="126">
        <v>0</v>
      </c>
      <c r="CG14" s="130">
        <v>0</v>
      </c>
      <c r="CH14" s="16">
        <v>0</v>
      </c>
      <c r="CI14" s="16">
        <v>0</v>
      </c>
      <c r="CJ14" s="20">
        <v>0</v>
      </c>
      <c r="CK14" s="58" t="str">
        <f t="shared" si="4"/>
        <v/>
      </c>
      <c r="CM14" s="53"/>
      <c r="CN14" s="21" t="str">
        <f t="shared" si="31"/>
        <v/>
      </c>
      <c r="CO14" s="114" t="str">
        <f t="shared" si="32"/>
        <v/>
      </c>
      <c r="CP14" s="154">
        <v>0</v>
      </c>
      <c r="CQ14" s="155">
        <v>0</v>
      </c>
      <c r="CR14" s="126">
        <v>0</v>
      </c>
      <c r="CS14" s="130">
        <v>0</v>
      </c>
      <c r="CT14" s="16">
        <v>0</v>
      </c>
      <c r="CU14" s="16">
        <v>0</v>
      </c>
      <c r="CV14" s="20">
        <v>0</v>
      </c>
      <c r="CW14" s="58" t="str">
        <f t="shared" si="5"/>
        <v/>
      </c>
      <c r="CY14" s="53"/>
      <c r="CZ14" s="21" t="str">
        <f t="shared" si="33"/>
        <v/>
      </c>
      <c r="DA14" s="114" t="str">
        <f t="shared" si="34"/>
        <v/>
      </c>
      <c r="DB14" s="154">
        <v>0</v>
      </c>
      <c r="DC14" s="155">
        <v>0</v>
      </c>
      <c r="DD14" s="126">
        <v>0</v>
      </c>
      <c r="DE14" s="130">
        <v>0</v>
      </c>
      <c r="DF14" s="16">
        <v>0</v>
      </c>
      <c r="DG14" s="16">
        <v>0</v>
      </c>
      <c r="DH14" s="20">
        <v>0</v>
      </c>
      <c r="DI14" s="58" t="str">
        <f t="shared" si="6"/>
        <v/>
      </c>
      <c r="DK14" s="53"/>
      <c r="DL14" s="21" t="str">
        <f t="shared" si="35"/>
        <v/>
      </c>
      <c r="DM14" s="114" t="str">
        <f t="shared" si="36"/>
        <v/>
      </c>
      <c r="DN14" s="154">
        <v>0</v>
      </c>
      <c r="DO14" s="155">
        <v>0</v>
      </c>
      <c r="DP14" s="126">
        <v>0</v>
      </c>
      <c r="DQ14" s="130">
        <v>0</v>
      </c>
      <c r="DR14" s="16">
        <v>0</v>
      </c>
      <c r="DS14" s="16">
        <v>0</v>
      </c>
      <c r="DT14" s="20">
        <v>0</v>
      </c>
      <c r="DU14" s="58" t="str">
        <f t="shared" si="7"/>
        <v/>
      </c>
      <c r="DW14" s="53"/>
      <c r="DX14" s="21" t="str">
        <f t="shared" si="37"/>
        <v/>
      </c>
      <c r="DY14" s="114" t="str">
        <f t="shared" si="38"/>
        <v/>
      </c>
      <c r="DZ14" s="154">
        <v>0</v>
      </c>
      <c r="EA14" s="155">
        <v>0</v>
      </c>
      <c r="EB14" s="126">
        <v>0</v>
      </c>
      <c r="EC14" s="130">
        <v>0</v>
      </c>
      <c r="ED14" s="16">
        <v>0</v>
      </c>
      <c r="EE14" s="16">
        <v>0</v>
      </c>
      <c r="EF14" s="20">
        <v>0</v>
      </c>
      <c r="EG14" s="58" t="str">
        <f t="shared" si="8"/>
        <v/>
      </c>
      <c r="EI14" s="53"/>
      <c r="EJ14" s="21" t="str">
        <f t="shared" si="39"/>
        <v/>
      </c>
      <c r="EK14" s="114" t="str">
        <f t="shared" si="40"/>
        <v/>
      </c>
      <c r="EL14" s="154">
        <v>0</v>
      </c>
      <c r="EM14" s="155">
        <v>0</v>
      </c>
      <c r="EN14" s="126">
        <v>0</v>
      </c>
      <c r="EO14" s="130">
        <v>0</v>
      </c>
      <c r="EP14" s="16">
        <v>0</v>
      </c>
      <c r="EQ14" s="16">
        <v>0</v>
      </c>
      <c r="ER14" s="20">
        <v>0</v>
      </c>
      <c r="ES14" s="58" t="str">
        <f t="shared" si="9"/>
        <v/>
      </c>
    </row>
    <row r="15" spans="2:149" x14ac:dyDescent="0.25">
      <c r="B15" s="9" t="s">
        <v>58</v>
      </c>
      <c r="C15" s="98" t="str">
        <f>IF(COUNTA('Přehled partnerů'!C15:D15)&lt;&gt;2,"partner neuveden",'Přehled partnerů'!C15)</f>
        <v>partner neuveden</v>
      </c>
      <c r="D15" s="99" t="str">
        <f>IF(COUNTA('Přehled partnerů'!C15:D15)&lt;&gt;2,"",'Přehled partnerů'!D15)</f>
        <v/>
      </c>
      <c r="E15" s="53"/>
      <c r="F15" s="21" t="str">
        <f t="shared" si="10"/>
        <v/>
      </c>
      <c r="G15" s="114" t="str">
        <f t="shared" si="11"/>
        <v/>
      </c>
      <c r="H15" s="125">
        <v>0</v>
      </c>
      <c r="I15" s="126">
        <v>0</v>
      </c>
      <c r="J15" s="126">
        <v>0</v>
      </c>
      <c r="K15" s="130">
        <v>0</v>
      </c>
      <c r="L15" s="16">
        <v>0</v>
      </c>
      <c r="M15" s="16">
        <v>0</v>
      </c>
      <c r="N15" s="20">
        <v>0</v>
      </c>
      <c r="O15" s="58" t="str">
        <f t="shared" si="12"/>
        <v/>
      </c>
      <c r="P15" s="159">
        <f t="shared" si="13"/>
        <v>0</v>
      </c>
      <c r="Q15" s="160">
        <f t="shared" si="14"/>
        <v>0</v>
      </c>
      <c r="R15" s="160">
        <f t="shared" si="15"/>
        <v>0</v>
      </c>
      <c r="S15" s="160">
        <f t="shared" si="16"/>
        <v>0</v>
      </c>
      <c r="T15" s="160">
        <f t="shared" si="17"/>
        <v>0</v>
      </c>
      <c r="U15" s="160">
        <f t="shared" si="18"/>
        <v>0</v>
      </c>
      <c r="V15" s="160">
        <f t="shared" si="19"/>
        <v>0</v>
      </c>
      <c r="W15" s="161">
        <f t="shared" si="20"/>
        <v>0</v>
      </c>
      <c r="X15" s="15">
        <v>0</v>
      </c>
      <c r="Y15" s="16"/>
      <c r="Z15" s="16">
        <v>0</v>
      </c>
      <c r="AA15" s="16"/>
      <c r="AB15" s="16">
        <v>0</v>
      </c>
      <c r="AC15" s="20"/>
      <c r="AE15" s="53"/>
      <c r="AF15" s="21" t="str">
        <f t="shared" si="21"/>
        <v/>
      </c>
      <c r="AG15" s="114" t="str">
        <f t="shared" si="22"/>
        <v/>
      </c>
      <c r="AH15" s="154">
        <v>0</v>
      </c>
      <c r="AI15" s="155">
        <v>0</v>
      </c>
      <c r="AJ15" s="126">
        <v>0</v>
      </c>
      <c r="AK15" s="130">
        <v>0</v>
      </c>
      <c r="AL15" s="16">
        <v>0</v>
      </c>
      <c r="AM15" s="16">
        <v>0</v>
      </c>
      <c r="AN15" s="20">
        <v>0</v>
      </c>
      <c r="AO15" s="58" t="str">
        <f t="shared" si="0"/>
        <v/>
      </c>
      <c r="AQ15" s="53"/>
      <c r="AR15" s="21" t="str">
        <f t="shared" si="23"/>
        <v/>
      </c>
      <c r="AS15" s="114" t="str">
        <f t="shared" si="24"/>
        <v/>
      </c>
      <c r="AT15" s="154">
        <v>0</v>
      </c>
      <c r="AU15" s="155">
        <v>0</v>
      </c>
      <c r="AV15" s="126">
        <v>0</v>
      </c>
      <c r="AW15" s="130">
        <v>0</v>
      </c>
      <c r="AX15" s="16">
        <v>0</v>
      </c>
      <c r="AY15" s="16">
        <v>0</v>
      </c>
      <c r="AZ15" s="20">
        <v>0</v>
      </c>
      <c r="BA15" s="58" t="str">
        <f t="shared" si="1"/>
        <v/>
      </c>
      <c r="BC15" s="53"/>
      <c r="BD15" s="21" t="str">
        <f t="shared" si="25"/>
        <v/>
      </c>
      <c r="BE15" s="114" t="str">
        <f t="shared" si="26"/>
        <v/>
      </c>
      <c r="BF15" s="154">
        <v>0</v>
      </c>
      <c r="BG15" s="155">
        <v>0</v>
      </c>
      <c r="BH15" s="126">
        <v>0</v>
      </c>
      <c r="BI15" s="130">
        <v>0</v>
      </c>
      <c r="BJ15" s="16">
        <v>0</v>
      </c>
      <c r="BK15" s="16">
        <v>0</v>
      </c>
      <c r="BL15" s="20">
        <v>0</v>
      </c>
      <c r="BM15" s="58" t="str">
        <f t="shared" si="2"/>
        <v/>
      </c>
      <c r="BO15" s="53"/>
      <c r="BP15" s="21" t="str">
        <f t="shared" si="27"/>
        <v/>
      </c>
      <c r="BQ15" s="114" t="str">
        <f t="shared" si="28"/>
        <v/>
      </c>
      <c r="BR15" s="154">
        <v>0</v>
      </c>
      <c r="BS15" s="155">
        <v>0</v>
      </c>
      <c r="BT15" s="126">
        <v>0</v>
      </c>
      <c r="BU15" s="130">
        <v>0</v>
      </c>
      <c r="BV15" s="16">
        <v>0</v>
      </c>
      <c r="BW15" s="16">
        <v>0</v>
      </c>
      <c r="BX15" s="20">
        <v>0</v>
      </c>
      <c r="BY15" s="58" t="str">
        <f t="shared" si="3"/>
        <v/>
      </c>
      <c r="CA15" s="53"/>
      <c r="CB15" s="21" t="str">
        <f t="shared" si="29"/>
        <v/>
      </c>
      <c r="CC15" s="114" t="str">
        <f t="shared" si="30"/>
        <v/>
      </c>
      <c r="CD15" s="154">
        <v>0</v>
      </c>
      <c r="CE15" s="155">
        <v>0</v>
      </c>
      <c r="CF15" s="126">
        <v>0</v>
      </c>
      <c r="CG15" s="130">
        <v>0</v>
      </c>
      <c r="CH15" s="16">
        <v>0</v>
      </c>
      <c r="CI15" s="16">
        <v>0</v>
      </c>
      <c r="CJ15" s="20">
        <v>0</v>
      </c>
      <c r="CK15" s="58" t="str">
        <f t="shared" si="4"/>
        <v/>
      </c>
      <c r="CM15" s="53"/>
      <c r="CN15" s="21" t="str">
        <f t="shared" si="31"/>
        <v/>
      </c>
      <c r="CO15" s="114" t="str">
        <f t="shared" si="32"/>
        <v/>
      </c>
      <c r="CP15" s="154">
        <v>0</v>
      </c>
      <c r="CQ15" s="155">
        <v>0</v>
      </c>
      <c r="CR15" s="126">
        <v>0</v>
      </c>
      <c r="CS15" s="130">
        <v>0</v>
      </c>
      <c r="CT15" s="16">
        <v>0</v>
      </c>
      <c r="CU15" s="16">
        <v>0</v>
      </c>
      <c r="CV15" s="20">
        <v>0</v>
      </c>
      <c r="CW15" s="58" t="str">
        <f t="shared" si="5"/>
        <v/>
      </c>
      <c r="CY15" s="53"/>
      <c r="CZ15" s="21" t="str">
        <f t="shared" si="33"/>
        <v/>
      </c>
      <c r="DA15" s="114" t="str">
        <f t="shared" si="34"/>
        <v/>
      </c>
      <c r="DB15" s="154">
        <v>0</v>
      </c>
      <c r="DC15" s="155">
        <v>0</v>
      </c>
      <c r="DD15" s="126">
        <v>0</v>
      </c>
      <c r="DE15" s="130">
        <v>0</v>
      </c>
      <c r="DF15" s="16">
        <v>0</v>
      </c>
      <c r="DG15" s="16">
        <v>0</v>
      </c>
      <c r="DH15" s="20">
        <v>0</v>
      </c>
      <c r="DI15" s="58" t="str">
        <f t="shared" si="6"/>
        <v/>
      </c>
      <c r="DK15" s="53"/>
      <c r="DL15" s="21" t="str">
        <f t="shared" si="35"/>
        <v/>
      </c>
      <c r="DM15" s="114" t="str">
        <f t="shared" si="36"/>
        <v/>
      </c>
      <c r="DN15" s="154">
        <v>0</v>
      </c>
      <c r="DO15" s="155">
        <v>0</v>
      </c>
      <c r="DP15" s="126">
        <v>0</v>
      </c>
      <c r="DQ15" s="130">
        <v>0</v>
      </c>
      <c r="DR15" s="16">
        <v>0</v>
      </c>
      <c r="DS15" s="16">
        <v>0</v>
      </c>
      <c r="DT15" s="20">
        <v>0</v>
      </c>
      <c r="DU15" s="58" t="str">
        <f t="shared" si="7"/>
        <v/>
      </c>
      <c r="DW15" s="53"/>
      <c r="DX15" s="21" t="str">
        <f t="shared" si="37"/>
        <v/>
      </c>
      <c r="DY15" s="114" t="str">
        <f t="shared" si="38"/>
        <v/>
      </c>
      <c r="DZ15" s="154">
        <v>0</v>
      </c>
      <c r="EA15" s="155">
        <v>0</v>
      </c>
      <c r="EB15" s="126">
        <v>0</v>
      </c>
      <c r="EC15" s="130">
        <v>0</v>
      </c>
      <c r="ED15" s="16">
        <v>0</v>
      </c>
      <c r="EE15" s="16">
        <v>0</v>
      </c>
      <c r="EF15" s="20">
        <v>0</v>
      </c>
      <c r="EG15" s="58" t="str">
        <f t="shared" si="8"/>
        <v/>
      </c>
      <c r="EI15" s="53"/>
      <c r="EJ15" s="21" t="str">
        <f t="shared" si="39"/>
        <v/>
      </c>
      <c r="EK15" s="114" t="str">
        <f t="shared" si="40"/>
        <v/>
      </c>
      <c r="EL15" s="154">
        <v>0</v>
      </c>
      <c r="EM15" s="155">
        <v>0</v>
      </c>
      <c r="EN15" s="126">
        <v>0</v>
      </c>
      <c r="EO15" s="130">
        <v>0</v>
      </c>
      <c r="EP15" s="16">
        <v>0</v>
      </c>
      <c r="EQ15" s="16">
        <v>0</v>
      </c>
      <c r="ER15" s="20">
        <v>0</v>
      </c>
      <c r="ES15" s="58" t="str">
        <f t="shared" si="9"/>
        <v/>
      </c>
    </row>
    <row r="16" spans="2:149" x14ac:dyDescent="0.25">
      <c r="B16" s="9" t="s">
        <v>59</v>
      </c>
      <c r="C16" s="98" t="str">
        <f>IF(COUNTA('Přehled partnerů'!C16:D16)&lt;&gt;2,"partner neuveden",'Přehled partnerů'!C16)</f>
        <v>partner neuveden</v>
      </c>
      <c r="D16" s="99" t="str">
        <f>IF(COUNTA('Přehled partnerů'!C16:D16)&lt;&gt;2,"",'Přehled partnerů'!D16)</f>
        <v/>
      </c>
      <c r="E16" s="53"/>
      <c r="F16" s="21" t="str">
        <f t="shared" si="10"/>
        <v/>
      </c>
      <c r="G16" s="114" t="str">
        <f t="shared" si="11"/>
        <v/>
      </c>
      <c r="H16" s="125">
        <v>0</v>
      </c>
      <c r="I16" s="126">
        <v>0</v>
      </c>
      <c r="J16" s="126">
        <v>0</v>
      </c>
      <c r="K16" s="130">
        <v>0</v>
      </c>
      <c r="L16" s="16">
        <v>0</v>
      </c>
      <c r="M16" s="16">
        <v>0</v>
      </c>
      <c r="N16" s="20">
        <v>0</v>
      </c>
      <c r="O16" s="58" t="str">
        <f t="shared" si="12"/>
        <v/>
      </c>
      <c r="P16" s="159">
        <f t="shared" si="13"/>
        <v>0</v>
      </c>
      <c r="Q16" s="160">
        <f t="shared" si="14"/>
        <v>0</v>
      </c>
      <c r="R16" s="160">
        <f t="shared" si="15"/>
        <v>0</v>
      </c>
      <c r="S16" s="160">
        <f t="shared" si="16"/>
        <v>0</v>
      </c>
      <c r="T16" s="160">
        <f t="shared" si="17"/>
        <v>0</v>
      </c>
      <c r="U16" s="160">
        <f t="shared" si="18"/>
        <v>0</v>
      </c>
      <c r="V16" s="160">
        <f t="shared" si="19"/>
        <v>0</v>
      </c>
      <c r="W16" s="161">
        <f t="shared" si="20"/>
        <v>0</v>
      </c>
      <c r="X16" s="15">
        <v>0</v>
      </c>
      <c r="Y16" s="16"/>
      <c r="Z16" s="16">
        <v>0</v>
      </c>
      <c r="AA16" s="16"/>
      <c r="AB16" s="16">
        <v>0</v>
      </c>
      <c r="AC16" s="20"/>
      <c r="AE16" s="53"/>
      <c r="AF16" s="21" t="str">
        <f t="shared" si="21"/>
        <v/>
      </c>
      <c r="AG16" s="114" t="str">
        <f t="shared" si="22"/>
        <v/>
      </c>
      <c r="AH16" s="154">
        <v>0</v>
      </c>
      <c r="AI16" s="155">
        <v>0</v>
      </c>
      <c r="AJ16" s="126">
        <v>0</v>
      </c>
      <c r="AK16" s="130">
        <v>0</v>
      </c>
      <c r="AL16" s="16">
        <v>0</v>
      </c>
      <c r="AM16" s="16">
        <v>0</v>
      </c>
      <c r="AN16" s="20">
        <v>0</v>
      </c>
      <c r="AO16" s="58" t="str">
        <f t="shared" si="0"/>
        <v/>
      </c>
      <c r="AQ16" s="53"/>
      <c r="AR16" s="21" t="str">
        <f t="shared" si="23"/>
        <v/>
      </c>
      <c r="AS16" s="114" t="str">
        <f t="shared" si="24"/>
        <v/>
      </c>
      <c r="AT16" s="154">
        <v>0</v>
      </c>
      <c r="AU16" s="155">
        <v>0</v>
      </c>
      <c r="AV16" s="126">
        <v>0</v>
      </c>
      <c r="AW16" s="130">
        <v>0</v>
      </c>
      <c r="AX16" s="16">
        <v>0</v>
      </c>
      <c r="AY16" s="16">
        <v>0</v>
      </c>
      <c r="AZ16" s="20">
        <v>0</v>
      </c>
      <c r="BA16" s="58" t="str">
        <f t="shared" si="1"/>
        <v/>
      </c>
      <c r="BC16" s="53"/>
      <c r="BD16" s="21" t="str">
        <f t="shared" si="25"/>
        <v/>
      </c>
      <c r="BE16" s="114" t="str">
        <f t="shared" si="26"/>
        <v/>
      </c>
      <c r="BF16" s="154">
        <v>0</v>
      </c>
      <c r="BG16" s="155">
        <v>0</v>
      </c>
      <c r="BH16" s="126">
        <v>0</v>
      </c>
      <c r="BI16" s="130">
        <v>0</v>
      </c>
      <c r="BJ16" s="16">
        <v>0</v>
      </c>
      <c r="BK16" s="16">
        <v>0</v>
      </c>
      <c r="BL16" s="20">
        <v>0</v>
      </c>
      <c r="BM16" s="58" t="str">
        <f t="shared" si="2"/>
        <v/>
      </c>
      <c r="BO16" s="53"/>
      <c r="BP16" s="21" t="str">
        <f t="shared" si="27"/>
        <v/>
      </c>
      <c r="BQ16" s="114" t="str">
        <f t="shared" si="28"/>
        <v/>
      </c>
      <c r="BR16" s="154">
        <v>0</v>
      </c>
      <c r="BS16" s="155">
        <v>0</v>
      </c>
      <c r="BT16" s="126">
        <v>0</v>
      </c>
      <c r="BU16" s="130">
        <v>0</v>
      </c>
      <c r="BV16" s="16">
        <v>0</v>
      </c>
      <c r="BW16" s="16">
        <v>0</v>
      </c>
      <c r="BX16" s="20">
        <v>0</v>
      </c>
      <c r="BY16" s="58" t="str">
        <f t="shared" si="3"/>
        <v/>
      </c>
      <c r="CA16" s="53"/>
      <c r="CB16" s="21" t="str">
        <f t="shared" si="29"/>
        <v/>
      </c>
      <c r="CC16" s="114" t="str">
        <f t="shared" si="30"/>
        <v/>
      </c>
      <c r="CD16" s="154">
        <v>0</v>
      </c>
      <c r="CE16" s="155">
        <v>0</v>
      </c>
      <c r="CF16" s="126">
        <v>0</v>
      </c>
      <c r="CG16" s="130">
        <v>0</v>
      </c>
      <c r="CH16" s="16">
        <v>0</v>
      </c>
      <c r="CI16" s="16">
        <v>0</v>
      </c>
      <c r="CJ16" s="20">
        <v>0</v>
      </c>
      <c r="CK16" s="58" t="str">
        <f t="shared" si="4"/>
        <v/>
      </c>
      <c r="CM16" s="53"/>
      <c r="CN16" s="21" t="str">
        <f t="shared" si="31"/>
        <v/>
      </c>
      <c r="CO16" s="114" t="str">
        <f t="shared" si="32"/>
        <v/>
      </c>
      <c r="CP16" s="154">
        <v>0</v>
      </c>
      <c r="CQ16" s="155">
        <v>0</v>
      </c>
      <c r="CR16" s="126">
        <v>0</v>
      </c>
      <c r="CS16" s="130">
        <v>0</v>
      </c>
      <c r="CT16" s="16">
        <v>0</v>
      </c>
      <c r="CU16" s="16">
        <v>0</v>
      </c>
      <c r="CV16" s="20">
        <v>0</v>
      </c>
      <c r="CW16" s="58" t="str">
        <f t="shared" si="5"/>
        <v/>
      </c>
      <c r="CY16" s="53"/>
      <c r="CZ16" s="21" t="str">
        <f t="shared" si="33"/>
        <v/>
      </c>
      <c r="DA16" s="114" t="str">
        <f t="shared" si="34"/>
        <v/>
      </c>
      <c r="DB16" s="154">
        <v>0</v>
      </c>
      <c r="DC16" s="155">
        <v>0</v>
      </c>
      <c r="DD16" s="126">
        <v>0</v>
      </c>
      <c r="DE16" s="130">
        <v>0</v>
      </c>
      <c r="DF16" s="16">
        <v>0</v>
      </c>
      <c r="DG16" s="16">
        <v>0</v>
      </c>
      <c r="DH16" s="20">
        <v>0</v>
      </c>
      <c r="DI16" s="58" t="str">
        <f t="shared" si="6"/>
        <v/>
      </c>
      <c r="DK16" s="53"/>
      <c r="DL16" s="21" t="str">
        <f t="shared" si="35"/>
        <v/>
      </c>
      <c r="DM16" s="114" t="str">
        <f t="shared" si="36"/>
        <v/>
      </c>
      <c r="DN16" s="154">
        <v>0</v>
      </c>
      <c r="DO16" s="155">
        <v>0</v>
      </c>
      <c r="DP16" s="126">
        <v>0</v>
      </c>
      <c r="DQ16" s="130">
        <v>0</v>
      </c>
      <c r="DR16" s="16">
        <v>0</v>
      </c>
      <c r="DS16" s="16">
        <v>0</v>
      </c>
      <c r="DT16" s="20">
        <v>0</v>
      </c>
      <c r="DU16" s="58" t="str">
        <f t="shared" si="7"/>
        <v/>
      </c>
      <c r="DW16" s="53"/>
      <c r="DX16" s="21" t="str">
        <f t="shared" si="37"/>
        <v/>
      </c>
      <c r="DY16" s="114" t="str">
        <f t="shared" si="38"/>
        <v/>
      </c>
      <c r="DZ16" s="154">
        <v>0</v>
      </c>
      <c r="EA16" s="155">
        <v>0</v>
      </c>
      <c r="EB16" s="126">
        <v>0</v>
      </c>
      <c r="EC16" s="130">
        <v>0</v>
      </c>
      <c r="ED16" s="16">
        <v>0</v>
      </c>
      <c r="EE16" s="16">
        <v>0</v>
      </c>
      <c r="EF16" s="20">
        <v>0</v>
      </c>
      <c r="EG16" s="58" t="str">
        <f t="shared" si="8"/>
        <v/>
      </c>
      <c r="EI16" s="53"/>
      <c r="EJ16" s="21" t="str">
        <f t="shared" si="39"/>
        <v/>
      </c>
      <c r="EK16" s="114" t="str">
        <f t="shared" si="40"/>
        <v/>
      </c>
      <c r="EL16" s="154">
        <v>0</v>
      </c>
      <c r="EM16" s="155">
        <v>0</v>
      </c>
      <c r="EN16" s="126">
        <v>0</v>
      </c>
      <c r="EO16" s="130">
        <v>0</v>
      </c>
      <c r="EP16" s="16">
        <v>0</v>
      </c>
      <c r="EQ16" s="16">
        <v>0</v>
      </c>
      <c r="ER16" s="20">
        <v>0</v>
      </c>
      <c r="ES16" s="58" t="str">
        <f t="shared" si="9"/>
        <v/>
      </c>
    </row>
    <row r="17" spans="2:149" x14ac:dyDescent="0.25">
      <c r="B17" s="9" t="s">
        <v>60</v>
      </c>
      <c r="C17" s="98" t="str">
        <f>IF(COUNTA('Přehled partnerů'!C17:D17)&lt;&gt;2,"partner neuveden",'Přehled partnerů'!C17)</f>
        <v>partner neuveden</v>
      </c>
      <c r="D17" s="99" t="str">
        <f>IF(COUNTA('Přehled partnerů'!C17:D17)&lt;&gt;2,"",'Přehled partnerů'!D17)</f>
        <v/>
      </c>
      <c r="E17" s="53"/>
      <c r="F17" s="21" t="str">
        <f t="shared" si="10"/>
        <v/>
      </c>
      <c r="G17" s="114" t="str">
        <f t="shared" si="11"/>
        <v/>
      </c>
      <c r="H17" s="125">
        <v>0</v>
      </c>
      <c r="I17" s="126">
        <v>0</v>
      </c>
      <c r="J17" s="126">
        <v>0</v>
      </c>
      <c r="K17" s="130">
        <v>0</v>
      </c>
      <c r="L17" s="16">
        <v>0</v>
      </c>
      <c r="M17" s="16">
        <v>0</v>
      </c>
      <c r="N17" s="20">
        <v>0</v>
      </c>
      <c r="O17" s="58" t="str">
        <f t="shared" si="12"/>
        <v/>
      </c>
      <c r="P17" s="159">
        <f t="shared" si="13"/>
        <v>0</v>
      </c>
      <c r="Q17" s="160">
        <f t="shared" si="14"/>
        <v>0</v>
      </c>
      <c r="R17" s="160">
        <f t="shared" si="15"/>
        <v>0</v>
      </c>
      <c r="S17" s="160">
        <f t="shared" si="16"/>
        <v>0</v>
      </c>
      <c r="T17" s="160">
        <f t="shared" si="17"/>
        <v>0</v>
      </c>
      <c r="U17" s="160">
        <f t="shared" si="18"/>
        <v>0</v>
      </c>
      <c r="V17" s="160">
        <f t="shared" si="19"/>
        <v>0</v>
      </c>
      <c r="W17" s="161">
        <f t="shared" si="20"/>
        <v>0</v>
      </c>
      <c r="X17" s="15">
        <v>0</v>
      </c>
      <c r="Y17" s="16"/>
      <c r="Z17" s="16">
        <v>0</v>
      </c>
      <c r="AA17" s="16"/>
      <c r="AB17" s="16">
        <v>0</v>
      </c>
      <c r="AC17" s="20"/>
      <c r="AE17" s="53"/>
      <c r="AF17" s="21" t="str">
        <f t="shared" si="21"/>
        <v/>
      </c>
      <c r="AG17" s="114" t="str">
        <f t="shared" si="22"/>
        <v/>
      </c>
      <c r="AH17" s="154">
        <v>0</v>
      </c>
      <c r="AI17" s="155">
        <v>0</v>
      </c>
      <c r="AJ17" s="126">
        <v>0</v>
      </c>
      <c r="AK17" s="130">
        <v>0</v>
      </c>
      <c r="AL17" s="16">
        <v>0</v>
      </c>
      <c r="AM17" s="16">
        <v>0</v>
      </c>
      <c r="AN17" s="20">
        <v>0</v>
      </c>
      <c r="AO17" s="58" t="str">
        <f t="shared" si="0"/>
        <v/>
      </c>
      <c r="AQ17" s="53"/>
      <c r="AR17" s="21" t="str">
        <f t="shared" si="23"/>
        <v/>
      </c>
      <c r="AS17" s="114" t="str">
        <f t="shared" si="24"/>
        <v/>
      </c>
      <c r="AT17" s="154">
        <v>0</v>
      </c>
      <c r="AU17" s="155">
        <v>0</v>
      </c>
      <c r="AV17" s="126">
        <v>0</v>
      </c>
      <c r="AW17" s="130">
        <v>0</v>
      </c>
      <c r="AX17" s="16">
        <v>0</v>
      </c>
      <c r="AY17" s="16">
        <v>0</v>
      </c>
      <c r="AZ17" s="20">
        <v>0</v>
      </c>
      <c r="BA17" s="58" t="str">
        <f t="shared" si="1"/>
        <v/>
      </c>
      <c r="BC17" s="53"/>
      <c r="BD17" s="21" t="str">
        <f t="shared" si="25"/>
        <v/>
      </c>
      <c r="BE17" s="114" t="str">
        <f t="shared" si="26"/>
        <v/>
      </c>
      <c r="BF17" s="154">
        <v>0</v>
      </c>
      <c r="BG17" s="155">
        <v>0</v>
      </c>
      <c r="BH17" s="126">
        <v>0</v>
      </c>
      <c r="BI17" s="130">
        <v>0</v>
      </c>
      <c r="BJ17" s="16">
        <v>0</v>
      </c>
      <c r="BK17" s="16">
        <v>0</v>
      </c>
      <c r="BL17" s="20">
        <v>0</v>
      </c>
      <c r="BM17" s="58" t="str">
        <f t="shared" si="2"/>
        <v/>
      </c>
      <c r="BO17" s="53"/>
      <c r="BP17" s="21" t="str">
        <f t="shared" si="27"/>
        <v/>
      </c>
      <c r="BQ17" s="114" t="str">
        <f t="shared" si="28"/>
        <v/>
      </c>
      <c r="BR17" s="154">
        <v>0</v>
      </c>
      <c r="BS17" s="155">
        <v>0</v>
      </c>
      <c r="BT17" s="126">
        <v>0</v>
      </c>
      <c r="BU17" s="130">
        <v>0</v>
      </c>
      <c r="BV17" s="16">
        <v>0</v>
      </c>
      <c r="BW17" s="16">
        <v>0</v>
      </c>
      <c r="BX17" s="20">
        <v>0</v>
      </c>
      <c r="BY17" s="58" t="str">
        <f t="shared" si="3"/>
        <v/>
      </c>
      <c r="CA17" s="53"/>
      <c r="CB17" s="21" t="str">
        <f t="shared" si="29"/>
        <v/>
      </c>
      <c r="CC17" s="114" t="str">
        <f t="shared" si="30"/>
        <v/>
      </c>
      <c r="CD17" s="154">
        <v>0</v>
      </c>
      <c r="CE17" s="155">
        <v>0</v>
      </c>
      <c r="CF17" s="126">
        <v>0</v>
      </c>
      <c r="CG17" s="130">
        <v>0</v>
      </c>
      <c r="CH17" s="16">
        <v>0</v>
      </c>
      <c r="CI17" s="16">
        <v>0</v>
      </c>
      <c r="CJ17" s="20">
        <v>0</v>
      </c>
      <c r="CK17" s="58" t="str">
        <f t="shared" si="4"/>
        <v/>
      </c>
      <c r="CM17" s="53"/>
      <c r="CN17" s="21" t="str">
        <f t="shared" si="31"/>
        <v/>
      </c>
      <c r="CO17" s="114" t="str">
        <f t="shared" si="32"/>
        <v/>
      </c>
      <c r="CP17" s="154">
        <v>0</v>
      </c>
      <c r="CQ17" s="155">
        <v>0</v>
      </c>
      <c r="CR17" s="126">
        <v>0</v>
      </c>
      <c r="CS17" s="130">
        <v>0</v>
      </c>
      <c r="CT17" s="16">
        <v>0</v>
      </c>
      <c r="CU17" s="16">
        <v>0</v>
      </c>
      <c r="CV17" s="20">
        <v>0</v>
      </c>
      <c r="CW17" s="58" t="str">
        <f t="shared" si="5"/>
        <v/>
      </c>
      <c r="CY17" s="53"/>
      <c r="CZ17" s="21" t="str">
        <f t="shared" si="33"/>
        <v/>
      </c>
      <c r="DA17" s="114" t="str">
        <f t="shared" si="34"/>
        <v/>
      </c>
      <c r="DB17" s="154">
        <v>0</v>
      </c>
      <c r="DC17" s="155">
        <v>0</v>
      </c>
      <c r="DD17" s="126">
        <v>0</v>
      </c>
      <c r="DE17" s="130">
        <v>0</v>
      </c>
      <c r="DF17" s="16">
        <v>0</v>
      </c>
      <c r="DG17" s="16">
        <v>0</v>
      </c>
      <c r="DH17" s="20">
        <v>0</v>
      </c>
      <c r="DI17" s="58" t="str">
        <f t="shared" si="6"/>
        <v/>
      </c>
      <c r="DK17" s="53"/>
      <c r="DL17" s="21" t="str">
        <f t="shared" si="35"/>
        <v/>
      </c>
      <c r="DM17" s="114" t="str">
        <f t="shared" si="36"/>
        <v/>
      </c>
      <c r="DN17" s="154">
        <v>0</v>
      </c>
      <c r="DO17" s="155">
        <v>0</v>
      </c>
      <c r="DP17" s="126">
        <v>0</v>
      </c>
      <c r="DQ17" s="130">
        <v>0</v>
      </c>
      <c r="DR17" s="16">
        <v>0</v>
      </c>
      <c r="DS17" s="16">
        <v>0</v>
      </c>
      <c r="DT17" s="20">
        <v>0</v>
      </c>
      <c r="DU17" s="58" t="str">
        <f t="shared" si="7"/>
        <v/>
      </c>
      <c r="DW17" s="53"/>
      <c r="DX17" s="21" t="str">
        <f t="shared" si="37"/>
        <v/>
      </c>
      <c r="DY17" s="114" t="str">
        <f t="shared" si="38"/>
        <v/>
      </c>
      <c r="DZ17" s="154">
        <v>0</v>
      </c>
      <c r="EA17" s="155">
        <v>0</v>
      </c>
      <c r="EB17" s="126">
        <v>0</v>
      </c>
      <c r="EC17" s="130">
        <v>0</v>
      </c>
      <c r="ED17" s="16">
        <v>0</v>
      </c>
      <c r="EE17" s="16">
        <v>0</v>
      </c>
      <c r="EF17" s="20">
        <v>0</v>
      </c>
      <c r="EG17" s="58" t="str">
        <f t="shared" si="8"/>
        <v/>
      </c>
      <c r="EI17" s="53"/>
      <c r="EJ17" s="21" t="str">
        <f t="shared" si="39"/>
        <v/>
      </c>
      <c r="EK17" s="114" t="str">
        <f t="shared" si="40"/>
        <v/>
      </c>
      <c r="EL17" s="154">
        <v>0</v>
      </c>
      <c r="EM17" s="155">
        <v>0</v>
      </c>
      <c r="EN17" s="126">
        <v>0</v>
      </c>
      <c r="EO17" s="130">
        <v>0</v>
      </c>
      <c r="EP17" s="16">
        <v>0</v>
      </c>
      <c r="EQ17" s="16">
        <v>0</v>
      </c>
      <c r="ER17" s="20">
        <v>0</v>
      </c>
      <c r="ES17" s="58" t="str">
        <f t="shared" si="9"/>
        <v/>
      </c>
    </row>
    <row r="18" spans="2:149" x14ac:dyDescent="0.25">
      <c r="B18" s="9" t="s">
        <v>61</v>
      </c>
      <c r="C18" s="98" t="str">
        <f>IF(COUNTA('Přehled partnerů'!C18:D18)&lt;&gt;2,"partner neuveden",'Přehled partnerů'!C18)</f>
        <v>partner neuveden</v>
      </c>
      <c r="D18" s="99" t="str">
        <f>IF(COUNTA('Přehled partnerů'!C18:D18)&lt;&gt;2,"",'Přehled partnerů'!D18)</f>
        <v/>
      </c>
      <c r="E18" s="53"/>
      <c r="F18" s="21" t="str">
        <f t="shared" si="10"/>
        <v/>
      </c>
      <c r="G18" s="114" t="str">
        <f t="shared" si="11"/>
        <v/>
      </c>
      <c r="H18" s="125">
        <v>0</v>
      </c>
      <c r="I18" s="126">
        <v>0</v>
      </c>
      <c r="J18" s="126">
        <v>0</v>
      </c>
      <c r="K18" s="130">
        <v>0</v>
      </c>
      <c r="L18" s="16">
        <v>0</v>
      </c>
      <c r="M18" s="16">
        <v>0</v>
      </c>
      <c r="N18" s="20">
        <v>0</v>
      </c>
      <c r="O18" s="58" t="str">
        <f t="shared" si="12"/>
        <v/>
      </c>
      <c r="P18" s="159">
        <f t="shared" si="13"/>
        <v>0</v>
      </c>
      <c r="Q18" s="160">
        <f t="shared" si="14"/>
        <v>0</v>
      </c>
      <c r="R18" s="160">
        <f t="shared" si="15"/>
        <v>0</v>
      </c>
      <c r="S18" s="160">
        <f t="shared" si="16"/>
        <v>0</v>
      </c>
      <c r="T18" s="160">
        <f t="shared" si="17"/>
        <v>0</v>
      </c>
      <c r="U18" s="160">
        <f t="shared" si="18"/>
        <v>0</v>
      </c>
      <c r="V18" s="160">
        <f t="shared" si="19"/>
        <v>0</v>
      </c>
      <c r="W18" s="161">
        <f t="shared" si="20"/>
        <v>0</v>
      </c>
      <c r="X18" s="15">
        <v>0</v>
      </c>
      <c r="Y18" s="16"/>
      <c r="Z18" s="16">
        <v>0</v>
      </c>
      <c r="AA18" s="16"/>
      <c r="AB18" s="16">
        <v>0</v>
      </c>
      <c r="AC18" s="20"/>
      <c r="AE18" s="53"/>
      <c r="AF18" s="21" t="str">
        <f t="shared" si="21"/>
        <v/>
      </c>
      <c r="AG18" s="114" t="str">
        <f t="shared" si="22"/>
        <v/>
      </c>
      <c r="AH18" s="154">
        <v>0</v>
      </c>
      <c r="AI18" s="155">
        <v>0</v>
      </c>
      <c r="AJ18" s="126">
        <v>0</v>
      </c>
      <c r="AK18" s="130">
        <v>0</v>
      </c>
      <c r="AL18" s="16">
        <v>0</v>
      </c>
      <c r="AM18" s="16">
        <v>0</v>
      </c>
      <c r="AN18" s="20">
        <v>0</v>
      </c>
      <c r="AO18" s="58" t="str">
        <f t="shared" si="0"/>
        <v/>
      </c>
      <c r="AQ18" s="53"/>
      <c r="AR18" s="21" t="str">
        <f t="shared" si="23"/>
        <v/>
      </c>
      <c r="AS18" s="114" t="str">
        <f t="shared" si="24"/>
        <v/>
      </c>
      <c r="AT18" s="154">
        <v>0</v>
      </c>
      <c r="AU18" s="155">
        <v>0</v>
      </c>
      <c r="AV18" s="126">
        <v>0</v>
      </c>
      <c r="AW18" s="130">
        <v>0</v>
      </c>
      <c r="AX18" s="16">
        <v>0</v>
      </c>
      <c r="AY18" s="16">
        <v>0</v>
      </c>
      <c r="AZ18" s="20">
        <v>0</v>
      </c>
      <c r="BA18" s="58" t="str">
        <f t="shared" si="1"/>
        <v/>
      </c>
      <c r="BC18" s="53"/>
      <c r="BD18" s="21" t="str">
        <f t="shared" si="25"/>
        <v/>
      </c>
      <c r="BE18" s="114" t="str">
        <f t="shared" si="26"/>
        <v/>
      </c>
      <c r="BF18" s="154">
        <v>0</v>
      </c>
      <c r="BG18" s="155">
        <v>0</v>
      </c>
      <c r="BH18" s="126">
        <v>0</v>
      </c>
      <c r="BI18" s="130">
        <v>0</v>
      </c>
      <c r="BJ18" s="16">
        <v>0</v>
      </c>
      <c r="BK18" s="16">
        <v>0</v>
      </c>
      <c r="BL18" s="20">
        <v>0</v>
      </c>
      <c r="BM18" s="58" t="str">
        <f t="shared" si="2"/>
        <v/>
      </c>
      <c r="BO18" s="53"/>
      <c r="BP18" s="21" t="str">
        <f t="shared" si="27"/>
        <v/>
      </c>
      <c r="BQ18" s="114" t="str">
        <f t="shared" si="28"/>
        <v/>
      </c>
      <c r="BR18" s="154">
        <v>0</v>
      </c>
      <c r="BS18" s="155">
        <v>0</v>
      </c>
      <c r="BT18" s="126">
        <v>0</v>
      </c>
      <c r="BU18" s="130">
        <v>0</v>
      </c>
      <c r="BV18" s="16">
        <v>0</v>
      </c>
      <c r="BW18" s="16">
        <v>0</v>
      </c>
      <c r="BX18" s="20">
        <v>0</v>
      </c>
      <c r="BY18" s="58" t="str">
        <f t="shared" si="3"/>
        <v/>
      </c>
      <c r="CA18" s="53"/>
      <c r="CB18" s="21" t="str">
        <f t="shared" si="29"/>
        <v/>
      </c>
      <c r="CC18" s="114" t="str">
        <f t="shared" si="30"/>
        <v/>
      </c>
      <c r="CD18" s="154">
        <v>0</v>
      </c>
      <c r="CE18" s="155">
        <v>0</v>
      </c>
      <c r="CF18" s="126">
        <v>0</v>
      </c>
      <c r="CG18" s="130">
        <v>0</v>
      </c>
      <c r="CH18" s="16">
        <v>0</v>
      </c>
      <c r="CI18" s="16">
        <v>0</v>
      </c>
      <c r="CJ18" s="20">
        <v>0</v>
      </c>
      <c r="CK18" s="58" t="str">
        <f t="shared" si="4"/>
        <v/>
      </c>
      <c r="CM18" s="53"/>
      <c r="CN18" s="21" t="str">
        <f t="shared" si="31"/>
        <v/>
      </c>
      <c r="CO18" s="114" t="str">
        <f t="shared" si="32"/>
        <v/>
      </c>
      <c r="CP18" s="154">
        <v>0</v>
      </c>
      <c r="CQ18" s="155">
        <v>0</v>
      </c>
      <c r="CR18" s="126">
        <v>0</v>
      </c>
      <c r="CS18" s="130">
        <v>0</v>
      </c>
      <c r="CT18" s="16">
        <v>0</v>
      </c>
      <c r="CU18" s="16">
        <v>0</v>
      </c>
      <c r="CV18" s="20">
        <v>0</v>
      </c>
      <c r="CW18" s="58" t="str">
        <f t="shared" si="5"/>
        <v/>
      </c>
      <c r="CY18" s="53"/>
      <c r="CZ18" s="21" t="str">
        <f t="shared" si="33"/>
        <v/>
      </c>
      <c r="DA18" s="114" t="str">
        <f t="shared" si="34"/>
        <v/>
      </c>
      <c r="DB18" s="154">
        <v>0</v>
      </c>
      <c r="DC18" s="155">
        <v>0</v>
      </c>
      <c r="DD18" s="126">
        <v>0</v>
      </c>
      <c r="DE18" s="130">
        <v>0</v>
      </c>
      <c r="DF18" s="16">
        <v>0</v>
      </c>
      <c r="DG18" s="16">
        <v>0</v>
      </c>
      <c r="DH18" s="20">
        <v>0</v>
      </c>
      <c r="DI18" s="58" t="str">
        <f t="shared" si="6"/>
        <v/>
      </c>
      <c r="DK18" s="53"/>
      <c r="DL18" s="21" t="str">
        <f t="shared" si="35"/>
        <v/>
      </c>
      <c r="DM18" s="114" t="str">
        <f t="shared" si="36"/>
        <v/>
      </c>
      <c r="DN18" s="154">
        <v>0</v>
      </c>
      <c r="DO18" s="155">
        <v>0</v>
      </c>
      <c r="DP18" s="126">
        <v>0</v>
      </c>
      <c r="DQ18" s="130">
        <v>0</v>
      </c>
      <c r="DR18" s="16">
        <v>0</v>
      </c>
      <c r="DS18" s="16">
        <v>0</v>
      </c>
      <c r="DT18" s="20">
        <v>0</v>
      </c>
      <c r="DU18" s="58" t="str">
        <f t="shared" si="7"/>
        <v/>
      </c>
      <c r="DW18" s="53"/>
      <c r="DX18" s="21" t="str">
        <f t="shared" si="37"/>
        <v/>
      </c>
      <c r="DY18" s="114" t="str">
        <f t="shared" si="38"/>
        <v/>
      </c>
      <c r="DZ18" s="154">
        <v>0</v>
      </c>
      <c r="EA18" s="155">
        <v>0</v>
      </c>
      <c r="EB18" s="126">
        <v>0</v>
      </c>
      <c r="EC18" s="130">
        <v>0</v>
      </c>
      <c r="ED18" s="16">
        <v>0</v>
      </c>
      <c r="EE18" s="16">
        <v>0</v>
      </c>
      <c r="EF18" s="20">
        <v>0</v>
      </c>
      <c r="EG18" s="58" t="str">
        <f t="shared" si="8"/>
        <v/>
      </c>
      <c r="EI18" s="53"/>
      <c r="EJ18" s="21" t="str">
        <f t="shared" si="39"/>
        <v/>
      </c>
      <c r="EK18" s="114" t="str">
        <f t="shared" si="40"/>
        <v/>
      </c>
      <c r="EL18" s="154">
        <v>0</v>
      </c>
      <c r="EM18" s="155">
        <v>0</v>
      </c>
      <c r="EN18" s="126">
        <v>0</v>
      </c>
      <c r="EO18" s="130">
        <v>0</v>
      </c>
      <c r="EP18" s="16">
        <v>0</v>
      </c>
      <c r="EQ18" s="16">
        <v>0</v>
      </c>
      <c r="ER18" s="20">
        <v>0</v>
      </c>
      <c r="ES18" s="58" t="str">
        <f t="shared" si="9"/>
        <v/>
      </c>
    </row>
    <row r="19" spans="2:149" x14ac:dyDescent="0.25">
      <c r="B19" s="9" t="s">
        <v>62</v>
      </c>
      <c r="C19" s="98" t="str">
        <f>IF(COUNTA('Přehled partnerů'!C19:D19)&lt;&gt;2,"partner neuveden",'Přehled partnerů'!C19)</f>
        <v>partner neuveden</v>
      </c>
      <c r="D19" s="99" t="str">
        <f>IF(COUNTA('Přehled partnerů'!C19:D19)&lt;&gt;2,"",'Přehled partnerů'!D19)</f>
        <v/>
      </c>
      <c r="E19" s="53"/>
      <c r="F19" s="21" t="str">
        <f t="shared" si="10"/>
        <v/>
      </c>
      <c r="G19" s="114" t="str">
        <f t="shared" si="11"/>
        <v/>
      </c>
      <c r="H19" s="125">
        <v>0</v>
      </c>
      <c r="I19" s="126">
        <v>0</v>
      </c>
      <c r="J19" s="126">
        <v>0</v>
      </c>
      <c r="K19" s="130">
        <v>0</v>
      </c>
      <c r="L19" s="16">
        <v>0</v>
      </c>
      <c r="M19" s="16">
        <v>0</v>
      </c>
      <c r="N19" s="20">
        <v>0</v>
      </c>
      <c r="O19" s="58" t="str">
        <f t="shared" si="12"/>
        <v/>
      </c>
      <c r="P19" s="159">
        <f t="shared" si="13"/>
        <v>0</v>
      </c>
      <c r="Q19" s="160">
        <f t="shared" si="14"/>
        <v>0</v>
      </c>
      <c r="R19" s="160">
        <f t="shared" si="15"/>
        <v>0</v>
      </c>
      <c r="S19" s="160">
        <f t="shared" si="16"/>
        <v>0</v>
      </c>
      <c r="T19" s="160">
        <f t="shared" si="17"/>
        <v>0</v>
      </c>
      <c r="U19" s="160">
        <f t="shared" si="18"/>
        <v>0</v>
      </c>
      <c r="V19" s="160">
        <f t="shared" si="19"/>
        <v>0</v>
      </c>
      <c r="W19" s="161">
        <f t="shared" si="20"/>
        <v>0</v>
      </c>
      <c r="X19" s="15">
        <v>0</v>
      </c>
      <c r="Y19" s="16"/>
      <c r="Z19" s="16">
        <v>0</v>
      </c>
      <c r="AA19" s="16"/>
      <c r="AB19" s="16">
        <v>0</v>
      </c>
      <c r="AC19" s="20"/>
      <c r="AE19" s="53"/>
      <c r="AF19" s="21" t="str">
        <f t="shared" si="21"/>
        <v/>
      </c>
      <c r="AG19" s="114" t="str">
        <f t="shared" si="22"/>
        <v/>
      </c>
      <c r="AH19" s="154">
        <v>0</v>
      </c>
      <c r="AI19" s="155">
        <v>0</v>
      </c>
      <c r="AJ19" s="126">
        <v>0</v>
      </c>
      <c r="AK19" s="130">
        <v>0</v>
      </c>
      <c r="AL19" s="16">
        <v>0</v>
      </c>
      <c r="AM19" s="16">
        <v>0</v>
      </c>
      <c r="AN19" s="20">
        <v>0</v>
      </c>
      <c r="AO19" s="58" t="str">
        <f t="shared" si="0"/>
        <v/>
      </c>
      <c r="AQ19" s="53"/>
      <c r="AR19" s="21" t="str">
        <f t="shared" si="23"/>
        <v/>
      </c>
      <c r="AS19" s="114" t="str">
        <f t="shared" si="24"/>
        <v/>
      </c>
      <c r="AT19" s="154">
        <v>0</v>
      </c>
      <c r="AU19" s="155">
        <v>0</v>
      </c>
      <c r="AV19" s="126">
        <v>0</v>
      </c>
      <c r="AW19" s="130">
        <v>0</v>
      </c>
      <c r="AX19" s="16">
        <v>0</v>
      </c>
      <c r="AY19" s="16">
        <v>0</v>
      </c>
      <c r="AZ19" s="20">
        <v>0</v>
      </c>
      <c r="BA19" s="58" t="str">
        <f t="shared" si="1"/>
        <v/>
      </c>
      <c r="BC19" s="53"/>
      <c r="BD19" s="21" t="str">
        <f t="shared" si="25"/>
        <v/>
      </c>
      <c r="BE19" s="114" t="str">
        <f t="shared" si="26"/>
        <v/>
      </c>
      <c r="BF19" s="154">
        <v>0</v>
      </c>
      <c r="BG19" s="155">
        <v>0</v>
      </c>
      <c r="BH19" s="126">
        <v>0</v>
      </c>
      <c r="BI19" s="130">
        <v>0</v>
      </c>
      <c r="BJ19" s="16">
        <v>0</v>
      </c>
      <c r="BK19" s="16">
        <v>0</v>
      </c>
      <c r="BL19" s="20">
        <v>0</v>
      </c>
      <c r="BM19" s="58" t="str">
        <f t="shared" si="2"/>
        <v/>
      </c>
      <c r="BO19" s="53"/>
      <c r="BP19" s="21" t="str">
        <f t="shared" si="27"/>
        <v/>
      </c>
      <c r="BQ19" s="114" t="str">
        <f t="shared" si="28"/>
        <v/>
      </c>
      <c r="BR19" s="154">
        <v>0</v>
      </c>
      <c r="BS19" s="155">
        <v>0</v>
      </c>
      <c r="BT19" s="126">
        <v>0</v>
      </c>
      <c r="BU19" s="130">
        <v>0</v>
      </c>
      <c r="BV19" s="16">
        <v>0</v>
      </c>
      <c r="BW19" s="16">
        <v>0</v>
      </c>
      <c r="BX19" s="20">
        <v>0</v>
      </c>
      <c r="BY19" s="58" t="str">
        <f t="shared" si="3"/>
        <v/>
      </c>
      <c r="CA19" s="53"/>
      <c r="CB19" s="21" t="str">
        <f t="shared" si="29"/>
        <v/>
      </c>
      <c r="CC19" s="114" t="str">
        <f t="shared" si="30"/>
        <v/>
      </c>
      <c r="CD19" s="154">
        <v>0</v>
      </c>
      <c r="CE19" s="155">
        <v>0</v>
      </c>
      <c r="CF19" s="126">
        <v>0</v>
      </c>
      <c r="CG19" s="130">
        <v>0</v>
      </c>
      <c r="CH19" s="16">
        <v>0</v>
      </c>
      <c r="CI19" s="16">
        <v>0</v>
      </c>
      <c r="CJ19" s="20">
        <v>0</v>
      </c>
      <c r="CK19" s="58" t="str">
        <f t="shared" si="4"/>
        <v/>
      </c>
      <c r="CM19" s="53"/>
      <c r="CN19" s="21" t="str">
        <f t="shared" si="31"/>
        <v/>
      </c>
      <c r="CO19" s="114" t="str">
        <f t="shared" si="32"/>
        <v/>
      </c>
      <c r="CP19" s="154">
        <v>0</v>
      </c>
      <c r="CQ19" s="155">
        <v>0</v>
      </c>
      <c r="CR19" s="126">
        <v>0</v>
      </c>
      <c r="CS19" s="130">
        <v>0</v>
      </c>
      <c r="CT19" s="16">
        <v>0</v>
      </c>
      <c r="CU19" s="16">
        <v>0</v>
      </c>
      <c r="CV19" s="20">
        <v>0</v>
      </c>
      <c r="CW19" s="58" t="str">
        <f t="shared" si="5"/>
        <v/>
      </c>
      <c r="CY19" s="53"/>
      <c r="CZ19" s="21" t="str">
        <f t="shared" si="33"/>
        <v/>
      </c>
      <c r="DA19" s="114" t="str">
        <f t="shared" si="34"/>
        <v/>
      </c>
      <c r="DB19" s="154">
        <v>0</v>
      </c>
      <c r="DC19" s="155">
        <v>0</v>
      </c>
      <c r="DD19" s="126">
        <v>0</v>
      </c>
      <c r="DE19" s="130">
        <v>0</v>
      </c>
      <c r="DF19" s="16">
        <v>0</v>
      </c>
      <c r="DG19" s="16">
        <v>0</v>
      </c>
      <c r="DH19" s="20">
        <v>0</v>
      </c>
      <c r="DI19" s="58" t="str">
        <f t="shared" si="6"/>
        <v/>
      </c>
      <c r="DK19" s="53"/>
      <c r="DL19" s="21" t="str">
        <f t="shared" si="35"/>
        <v/>
      </c>
      <c r="DM19" s="114" t="str">
        <f t="shared" si="36"/>
        <v/>
      </c>
      <c r="DN19" s="154">
        <v>0</v>
      </c>
      <c r="DO19" s="155">
        <v>0</v>
      </c>
      <c r="DP19" s="126">
        <v>0</v>
      </c>
      <c r="DQ19" s="130">
        <v>0</v>
      </c>
      <c r="DR19" s="16">
        <v>0</v>
      </c>
      <c r="DS19" s="16">
        <v>0</v>
      </c>
      <c r="DT19" s="20">
        <v>0</v>
      </c>
      <c r="DU19" s="58" t="str">
        <f t="shared" si="7"/>
        <v/>
      </c>
      <c r="DW19" s="53"/>
      <c r="DX19" s="21" t="str">
        <f t="shared" si="37"/>
        <v/>
      </c>
      <c r="DY19" s="114" t="str">
        <f t="shared" si="38"/>
        <v/>
      </c>
      <c r="DZ19" s="154">
        <v>0</v>
      </c>
      <c r="EA19" s="155">
        <v>0</v>
      </c>
      <c r="EB19" s="126">
        <v>0</v>
      </c>
      <c r="EC19" s="130">
        <v>0</v>
      </c>
      <c r="ED19" s="16">
        <v>0</v>
      </c>
      <c r="EE19" s="16">
        <v>0</v>
      </c>
      <c r="EF19" s="20">
        <v>0</v>
      </c>
      <c r="EG19" s="58" t="str">
        <f t="shared" si="8"/>
        <v/>
      </c>
      <c r="EI19" s="53"/>
      <c r="EJ19" s="21" t="str">
        <f t="shared" si="39"/>
        <v/>
      </c>
      <c r="EK19" s="114" t="str">
        <f t="shared" si="40"/>
        <v/>
      </c>
      <c r="EL19" s="154">
        <v>0</v>
      </c>
      <c r="EM19" s="155">
        <v>0</v>
      </c>
      <c r="EN19" s="126">
        <v>0</v>
      </c>
      <c r="EO19" s="130">
        <v>0</v>
      </c>
      <c r="EP19" s="16">
        <v>0</v>
      </c>
      <c r="EQ19" s="16">
        <v>0</v>
      </c>
      <c r="ER19" s="20">
        <v>0</v>
      </c>
      <c r="ES19" s="58" t="str">
        <f t="shared" si="9"/>
        <v/>
      </c>
    </row>
    <row r="20" spans="2:149" x14ac:dyDescent="0.25">
      <c r="B20" s="9" t="s">
        <v>63</v>
      </c>
      <c r="C20" s="98" t="str">
        <f>IF(COUNTA('Přehled partnerů'!C20:D20)&lt;&gt;2,"partner neuveden",'Přehled partnerů'!C20)</f>
        <v>partner neuveden</v>
      </c>
      <c r="D20" s="99" t="str">
        <f>IF(COUNTA('Přehled partnerů'!C20:D20)&lt;&gt;2,"",'Přehled partnerů'!D20)</f>
        <v/>
      </c>
      <c r="E20" s="53"/>
      <c r="F20" s="21" t="str">
        <f t="shared" si="10"/>
        <v/>
      </c>
      <c r="G20" s="114" t="str">
        <f t="shared" si="11"/>
        <v/>
      </c>
      <c r="H20" s="125">
        <v>0</v>
      </c>
      <c r="I20" s="126">
        <v>0</v>
      </c>
      <c r="J20" s="126">
        <v>0</v>
      </c>
      <c r="K20" s="130">
        <v>0</v>
      </c>
      <c r="L20" s="16">
        <v>0</v>
      </c>
      <c r="M20" s="16">
        <v>0</v>
      </c>
      <c r="N20" s="20">
        <v>0</v>
      </c>
      <c r="O20" s="58" t="str">
        <f t="shared" si="12"/>
        <v/>
      </c>
      <c r="P20" s="159">
        <f t="shared" si="13"/>
        <v>0</v>
      </c>
      <c r="Q20" s="160">
        <f t="shared" si="14"/>
        <v>0</v>
      </c>
      <c r="R20" s="160">
        <f t="shared" si="15"/>
        <v>0</v>
      </c>
      <c r="S20" s="160">
        <f t="shared" si="16"/>
        <v>0</v>
      </c>
      <c r="T20" s="160">
        <f t="shared" si="17"/>
        <v>0</v>
      </c>
      <c r="U20" s="160">
        <f t="shared" si="18"/>
        <v>0</v>
      </c>
      <c r="V20" s="160">
        <f t="shared" si="19"/>
        <v>0</v>
      </c>
      <c r="W20" s="161">
        <f t="shared" si="20"/>
        <v>0</v>
      </c>
      <c r="X20" s="15">
        <v>0</v>
      </c>
      <c r="Y20" s="16"/>
      <c r="Z20" s="16">
        <v>0</v>
      </c>
      <c r="AA20" s="16"/>
      <c r="AB20" s="16">
        <v>0</v>
      </c>
      <c r="AC20" s="20"/>
      <c r="AE20" s="53"/>
      <c r="AF20" s="21" t="str">
        <f t="shared" si="21"/>
        <v/>
      </c>
      <c r="AG20" s="114" t="str">
        <f t="shared" si="22"/>
        <v/>
      </c>
      <c r="AH20" s="154">
        <v>0</v>
      </c>
      <c r="AI20" s="155">
        <v>0</v>
      </c>
      <c r="AJ20" s="126">
        <v>0</v>
      </c>
      <c r="AK20" s="130">
        <v>0</v>
      </c>
      <c r="AL20" s="16">
        <v>0</v>
      </c>
      <c r="AM20" s="16">
        <v>0</v>
      </c>
      <c r="AN20" s="20">
        <v>0</v>
      </c>
      <c r="AO20" s="58" t="str">
        <f t="shared" si="0"/>
        <v/>
      </c>
      <c r="AQ20" s="53"/>
      <c r="AR20" s="21" t="str">
        <f t="shared" si="23"/>
        <v/>
      </c>
      <c r="AS20" s="114" t="str">
        <f t="shared" si="24"/>
        <v/>
      </c>
      <c r="AT20" s="154">
        <v>0</v>
      </c>
      <c r="AU20" s="155">
        <v>0</v>
      </c>
      <c r="AV20" s="126">
        <v>0</v>
      </c>
      <c r="AW20" s="130">
        <v>0</v>
      </c>
      <c r="AX20" s="16">
        <v>0</v>
      </c>
      <c r="AY20" s="16">
        <v>0</v>
      </c>
      <c r="AZ20" s="20">
        <v>0</v>
      </c>
      <c r="BA20" s="58" t="str">
        <f t="shared" si="1"/>
        <v/>
      </c>
      <c r="BC20" s="53"/>
      <c r="BD20" s="21" t="str">
        <f t="shared" si="25"/>
        <v/>
      </c>
      <c r="BE20" s="114" t="str">
        <f t="shared" si="26"/>
        <v/>
      </c>
      <c r="BF20" s="154">
        <v>0</v>
      </c>
      <c r="BG20" s="155">
        <v>0</v>
      </c>
      <c r="BH20" s="126">
        <v>0</v>
      </c>
      <c r="BI20" s="130">
        <v>0</v>
      </c>
      <c r="BJ20" s="16">
        <v>0</v>
      </c>
      <c r="BK20" s="16">
        <v>0</v>
      </c>
      <c r="BL20" s="20">
        <v>0</v>
      </c>
      <c r="BM20" s="58" t="str">
        <f t="shared" si="2"/>
        <v/>
      </c>
      <c r="BO20" s="53"/>
      <c r="BP20" s="21" t="str">
        <f t="shared" si="27"/>
        <v/>
      </c>
      <c r="BQ20" s="114" t="str">
        <f t="shared" si="28"/>
        <v/>
      </c>
      <c r="BR20" s="154">
        <v>0</v>
      </c>
      <c r="BS20" s="155">
        <v>0</v>
      </c>
      <c r="BT20" s="126">
        <v>0</v>
      </c>
      <c r="BU20" s="130">
        <v>0</v>
      </c>
      <c r="BV20" s="16">
        <v>0</v>
      </c>
      <c r="BW20" s="16">
        <v>0</v>
      </c>
      <c r="BX20" s="20">
        <v>0</v>
      </c>
      <c r="BY20" s="58" t="str">
        <f t="shared" si="3"/>
        <v/>
      </c>
      <c r="CA20" s="53"/>
      <c r="CB20" s="21" t="str">
        <f t="shared" si="29"/>
        <v/>
      </c>
      <c r="CC20" s="114" t="str">
        <f t="shared" si="30"/>
        <v/>
      </c>
      <c r="CD20" s="154">
        <v>0</v>
      </c>
      <c r="CE20" s="155">
        <v>0</v>
      </c>
      <c r="CF20" s="126">
        <v>0</v>
      </c>
      <c r="CG20" s="130">
        <v>0</v>
      </c>
      <c r="CH20" s="16">
        <v>0</v>
      </c>
      <c r="CI20" s="16">
        <v>0</v>
      </c>
      <c r="CJ20" s="20">
        <v>0</v>
      </c>
      <c r="CK20" s="58" t="str">
        <f t="shared" si="4"/>
        <v/>
      </c>
      <c r="CM20" s="53"/>
      <c r="CN20" s="21" t="str">
        <f t="shared" si="31"/>
        <v/>
      </c>
      <c r="CO20" s="114" t="str">
        <f t="shared" si="32"/>
        <v/>
      </c>
      <c r="CP20" s="154">
        <v>0</v>
      </c>
      <c r="CQ20" s="155">
        <v>0</v>
      </c>
      <c r="CR20" s="126">
        <v>0</v>
      </c>
      <c r="CS20" s="130">
        <v>0</v>
      </c>
      <c r="CT20" s="16">
        <v>0</v>
      </c>
      <c r="CU20" s="16">
        <v>0</v>
      </c>
      <c r="CV20" s="20">
        <v>0</v>
      </c>
      <c r="CW20" s="58" t="str">
        <f t="shared" si="5"/>
        <v/>
      </c>
      <c r="CY20" s="53"/>
      <c r="CZ20" s="21" t="str">
        <f t="shared" si="33"/>
        <v/>
      </c>
      <c r="DA20" s="114" t="str">
        <f t="shared" si="34"/>
        <v/>
      </c>
      <c r="DB20" s="154">
        <v>0</v>
      </c>
      <c r="DC20" s="155">
        <v>0</v>
      </c>
      <c r="DD20" s="126">
        <v>0</v>
      </c>
      <c r="DE20" s="130">
        <v>0</v>
      </c>
      <c r="DF20" s="16">
        <v>0</v>
      </c>
      <c r="DG20" s="16">
        <v>0</v>
      </c>
      <c r="DH20" s="20">
        <v>0</v>
      </c>
      <c r="DI20" s="58" t="str">
        <f t="shared" si="6"/>
        <v/>
      </c>
      <c r="DK20" s="53"/>
      <c r="DL20" s="21" t="str">
        <f t="shared" si="35"/>
        <v/>
      </c>
      <c r="DM20" s="114" t="str">
        <f t="shared" si="36"/>
        <v/>
      </c>
      <c r="DN20" s="154">
        <v>0</v>
      </c>
      <c r="DO20" s="155">
        <v>0</v>
      </c>
      <c r="DP20" s="126">
        <v>0</v>
      </c>
      <c r="DQ20" s="130">
        <v>0</v>
      </c>
      <c r="DR20" s="16">
        <v>0</v>
      </c>
      <c r="DS20" s="16">
        <v>0</v>
      </c>
      <c r="DT20" s="20">
        <v>0</v>
      </c>
      <c r="DU20" s="58" t="str">
        <f t="shared" si="7"/>
        <v/>
      </c>
      <c r="DW20" s="53"/>
      <c r="DX20" s="21" t="str">
        <f t="shared" si="37"/>
        <v/>
      </c>
      <c r="DY20" s="114" t="str">
        <f t="shared" si="38"/>
        <v/>
      </c>
      <c r="DZ20" s="154">
        <v>0</v>
      </c>
      <c r="EA20" s="155">
        <v>0</v>
      </c>
      <c r="EB20" s="126">
        <v>0</v>
      </c>
      <c r="EC20" s="130">
        <v>0</v>
      </c>
      <c r="ED20" s="16">
        <v>0</v>
      </c>
      <c r="EE20" s="16">
        <v>0</v>
      </c>
      <c r="EF20" s="20">
        <v>0</v>
      </c>
      <c r="EG20" s="58" t="str">
        <f t="shared" si="8"/>
        <v/>
      </c>
      <c r="EI20" s="53"/>
      <c r="EJ20" s="21" t="str">
        <f t="shared" si="39"/>
        <v/>
      </c>
      <c r="EK20" s="114" t="str">
        <f t="shared" si="40"/>
        <v/>
      </c>
      <c r="EL20" s="154">
        <v>0</v>
      </c>
      <c r="EM20" s="155">
        <v>0</v>
      </c>
      <c r="EN20" s="126">
        <v>0</v>
      </c>
      <c r="EO20" s="130">
        <v>0</v>
      </c>
      <c r="EP20" s="16">
        <v>0</v>
      </c>
      <c r="EQ20" s="16">
        <v>0</v>
      </c>
      <c r="ER20" s="20">
        <v>0</v>
      </c>
      <c r="ES20" s="58" t="str">
        <f t="shared" si="9"/>
        <v/>
      </c>
    </row>
    <row r="21" spans="2:149" x14ac:dyDescent="0.25">
      <c r="B21" s="9" t="s">
        <v>64</v>
      </c>
      <c r="C21" s="98" t="str">
        <f>IF(COUNTA('Přehled partnerů'!C21:D21)&lt;&gt;2,"partner neuveden",'Přehled partnerů'!C21)</f>
        <v>partner neuveden</v>
      </c>
      <c r="D21" s="99" t="str">
        <f>IF(COUNTA('Přehled partnerů'!C21:D21)&lt;&gt;2,"",'Přehled partnerů'!D21)</f>
        <v/>
      </c>
      <c r="E21" s="53"/>
      <c r="F21" s="21" t="str">
        <f t="shared" si="10"/>
        <v/>
      </c>
      <c r="G21" s="114" t="str">
        <f t="shared" si="11"/>
        <v/>
      </c>
      <c r="H21" s="125">
        <v>0</v>
      </c>
      <c r="I21" s="126">
        <v>0</v>
      </c>
      <c r="J21" s="126">
        <v>0</v>
      </c>
      <c r="K21" s="130">
        <v>0</v>
      </c>
      <c r="L21" s="16">
        <v>0</v>
      </c>
      <c r="M21" s="16">
        <v>0</v>
      </c>
      <c r="N21" s="20">
        <v>0</v>
      </c>
      <c r="O21" s="58" t="str">
        <f t="shared" si="12"/>
        <v/>
      </c>
      <c r="P21" s="159">
        <f t="shared" si="13"/>
        <v>0</v>
      </c>
      <c r="Q21" s="160">
        <f t="shared" si="14"/>
        <v>0</v>
      </c>
      <c r="R21" s="160">
        <f t="shared" si="15"/>
        <v>0</v>
      </c>
      <c r="S21" s="160">
        <f t="shared" si="16"/>
        <v>0</v>
      </c>
      <c r="T21" s="160">
        <f t="shared" si="17"/>
        <v>0</v>
      </c>
      <c r="U21" s="160">
        <f t="shared" si="18"/>
        <v>0</v>
      </c>
      <c r="V21" s="160">
        <f t="shared" si="19"/>
        <v>0</v>
      </c>
      <c r="W21" s="161">
        <f t="shared" si="20"/>
        <v>0</v>
      </c>
      <c r="X21" s="15">
        <v>0</v>
      </c>
      <c r="Y21" s="16"/>
      <c r="Z21" s="16">
        <v>0</v>
      </c>
      <c r="AA21" s="16"/>
      <c r="AB21" s="16">
        <v>0</v>
      </c>
      <c r="AC21" s="20"/>
      <c r="AE21" s="53"/>
      <c r="AF21" s="21" t="str">
        <f t="shared" si="21"/>
        <v/>
      </c>
      <c r="AG21" s="114" t="str">
        <f t="shared" si="22"/>
        <v/>
      </c>
      <c r="AH21" s="154">
        <v>0</v>
      </c>
      <c r="AI21" s="155">
        <v>0</v>
      </c>
      <c r="AJ21" s="126">
        <v>0</v>
      </c>
      <c r="AK21" s="130">
        <v>0</v>
      </c>
      <c r="AL21" s="16">
        <v>0</v>
      </c>
      <c r="AM21" s="16">
        <v>0</v>
      </c>
      <c r="AN21" s="20">
        <v>0</v>
      </c>
      <c r="AO21" s="58" t="str">
        <f t="shared" si="0"/>
        <v/>
      </c>
      <c r="AQ21" s="53"/>
      <c r="AR21" s="21" t="str">
        <f t="shared" si="23"/>
        <v/>
      </c>
      <c r="AS21" s="114" t="str">
        <f t="shared" si="24"/>
        <v/>
      </c>
      <c r="AT21" s="154">
        <v>0</v>
      </c>
      <c r="AU21" s="155">
        <v>0</v>
      </c>
      <c r="AV21" s="126">
        <v>0</v>
      </c>
      <c r="AW21" s="130">
        <v>0</v>
      </c>
      <c r="AX21" s="16">
        <v>0</v>
      </c>
      <c r="AY21" s="16">
        <v>0</v>
      </c>
      <c r="AZ21" s="20">
        <v>0</v>
      </c>
      <c r="BA21" s="58" t="str">
        <f t="shared" si="1"/>
        <v/>
      </c>
      <c r="BC21" s="53"/>
      <c r="BD21" s="21" t="str">
        <f t="shared" si="25"/>
        <v/>
      </c>
      <c r="BE21" s="114" t="str">
        <f t="shared" si="26"/>
        <v/>
      </c>
      <c r="BF21" s="154">
        <v>0</v>
      </c>
      <c r="BG21" s="155">
        <v>0</v>
      </c>
      <c r="BH21" s="126">
        <v>0</v>
      </c>
      <c r="BI21" s="130">
        <v>0</v>
      </c>
      <c r="BJ21" s="16">
        <v>0</v>
      </c>
      <c r="BK21" s="16">
        <v>0</v>
      </c>
      <c r="BL21" s="20">
        <v>0</v>
      </c>
      <c r="BM21" s="58" t="str">
        <f t="shared" si="2"/>
        <v/>
      </c>
      <c r="BO21" s="53"/>
      <c r="BP21" s="21" t="str">
        <f t="shared" si="27"/>
        <v/>
      </c>
      <c r="BQ21" s="114" t="str">
        <f t="shared" si="28"/>
        <v/>
      </c>
      <c r="BR21" s="154">
        <v>0</v>
      </c>
      <c r="BS21" s="155">
        <v>0</v>
      </c>
      <c r="BT21" s="126">
        <v>0</v>
      </c>
      <c r="BU21" s="130">
        <v>0</v>
      </c>
      <c r="BV21" s="16">
        <v>0</v>
      </c>
      <c r="BW21" s="16">
        <v>0</v>
      </c>
      <c r="BX21" s="20">
        <v>0</v>
      </c>
      <c r="BY21" s="58" t="str">
        <f t="shared" si="3"/>
        <v/>
      </c>
      <c r="CA21" s="53"/>
      <c r="CB21" s="21" t="str">
        <f t="shared" si="29"/>
        <v/>
      </c>
      <c r="CC21" s="114" t="str">
        <f t="shared" si="30"/>
        <v/>
      </c>
      <c r="CD21" s="154">
        <v>0</v>
      </c>
      <c r="CE21" s="155">
        <v>0</v>
      </c>
      <c r="CF21" s="126">
        <v>0</v>
      </c>
      <c r="CG21" s="130">
        <v>0</v>
      </c>
      <c r="CH21" s="16">
        <v>0</v>
      </c>
      <c r="CI21" s="16">
        <v>0</v>
      </c>
      <c r="CJ21" s="20">
        <v>0</v>
      </c>
      <c r="CK21" s="58" t="str">
        <f t="shared" si="4"/>
        <v/>
      </c>
      <c r="CM21" s="53"/>
      <c r="CN21" s="21" t="str">
        <f t="shared" si="31"/>
        <v/>
      </c>
      <c r="CO21" s="114" t="str">
        <f t="shared" si="32"/>
        <v/>
      </c>
      <c r="CP21" s="154">
        <v>0</v>
      </c>
      <c r="CQ21" s="155">
        <v>0</v>
      </c>
      <c r="CR21" s="126">
        <v>0</v>
      </c>
      <c r="CS21" s="130">
        <v>0</v>
      </c>
      <c r="CT21" s="16">
        <v>0</v>
      </c>
      <c r="CU21" s="16">
        <v>0</v>
      </c>
      <c r="CV21" s="20">
        <v>0</v>
      </c>
      <c r="CW21" s="58" t="str">
        <f t="shared" si="5"/>
        <v/>
      </c>
      <c r="CY21" s="53"/>
      <c r="CZ21" s="21" t="str">
        <f t="shared" si="33"/>
        <v/>
      </c>
      <c r="DA21" s="114" t="str">
        <f t="shared" si="34"/>
        <v/>
      </c>
      <c r="DB21" s="154">
        <v>0</v>
      </c>
      <c r="DC21" s="155">
        <v>0</v>
      </c>
      <c r="DD21" s="126">
        <v>0</v>
      </c>
      <c r="DE21" s="130">
        <v>0</v>
      </c>
      <c r="DF21" s="16">
        <v>0</v>
      </c>
      <c r="DG21" s="16">
        <v>0</v>
      </c>
      <c r="DH21" s="20">
        <v>0</v>
      </c>
      <c r="DI21" s="58" t="str">
        <f t="shared" si="6"/>
        <v/>
      </c>
      <c r="DK21" s="53"/>
      <c r="DL21" s="21" t="str">
        <f t="shared" si="35"/>
        <v/>
      </c>
      <c r="DM21" s="114" t="str">
        <f t="shared" si="36"/>
        <v/>
      </c>
      <c r="DN21" s="154">
        <v>0</v>
      </c>
      <c r="DO21" s="155">
        <v>0</v>
      </c>
      <c r="DP21" s="126">
        <v>0</v>
      </c>
      <c r="DQ21" s="130">
        <v>0</v>
      </c>
      <c r="DR21" s="16">
        <v>0</v>
      </c>
      <c r="DS21" s="16">
        <v>0</v>
      </c>
      <c r="DT21" s="20">
        <v>0</v>
      </c>
      <c r="DU21" s="58" t="str">
        <f t="shared" si="7"/>
        <v/>
      </c>
      <c r="DW21" s="53"/>
      <c r="DX21" s="21" t="str">
        <f t="shared" si="37"/>
        <v/>
      </c>
      <c r="DY21" s="114" t="str">
        <f t="shared" si="38"/>
        <v/>
      </c>
      <c r="DZ21" s="154">
        <v>0</v>
      </c>
      <c r="EA21" s="155">
        <v>0</v>
      </c>
      <c r="EB21" s="126">
        <v>0</v>
      </c>
      <c r="EC21" s="130">
        <v>0</v>
      </c>
      <c r="ED21" s="16">
        <v>0</v>
      </c>
      <c r="EE21" s="16">
        <v>0</v>
      </c>
      <c r="EF21" s="20">
        <v>0</v>
      </c>
      <c r="EG21" s="58" t="str">
        <f t="shared" si="8"/>
        <v/>
      </c>
      <c r="EI21" s="53"/>
      <c r="EJ21" s="21" t="str">
        <f t="shared" si="39"/>
        <v/>
      </c>
      <c r="EK21" s="114" t="str">
        <f t="shared" si="40"/>
        <v/>
      </c>
      <c r="EL21" s="154">
        <v>0</v>
      </c>
      <c r="EM21" s="155">
        <v>0</v>
      </c>
      <c r="EN21" s="126">
        <v>0</v>
      </c>
      <c r="EO21" s="130">
        <v>0</v>
      </c>
      <c r="EP21" s="16">
        <v>0</v>
      </c>
      <c r="EQ21" s="16">
        <v>0</v>
      </c>
      <c r="ER21" s="20">
        <v>0</v>
      </c>
      <c r="ES21" s="58" t="str">
        <f t="shared" si="9"/>
        <v/>
      </c>
    </row>
    <row r="22" spans="2:149" x14ac:dyDescent="0.25">
      <c r="B22" s="9" t="s">
        <v>65</v>
      </c>
      <c r="C22" s="98" t="str">
        <f>IF(COUNTA('Přehled partnerů'!C22:D22)&lt;&gt;2,"partner neuveden",'Přehled partnerů'!C22)</f>
        <v>partner neuveden</v>
      </c>
      <c r="D22" s="99" t="str">
        <f>IF(COUNTA('Přehled partnerů'!C22:D22)&lt;&gt;2,"",'Přehled partnerů'!D22)</f>
        <v/>
      </c>
      <c r="E22" s="53"/>
      <c r="F22" s="21" t="str">
        <f t="shared" si="10"/>
        <v/>
      </c>
      <c r="G22" s="114" t="str">
        <f t="shared" si="11"/>
        <v/>
      </c>
      <c r="H22" s="125">
        <v>0</v>
      </c>
      <c r="I22" s="126">
        <v>0</v>
      </c>
      <c r="J22" s="126">
        <v>0</v>
      </c>
      <c r="K22" s="130">
        <v>0</v>
      </c>
      <c r="L22" s="16">
        <v>0</v>
      </c>
      <c r="M22" s="16">
        <v>0</v>
      </c>
      <c r="N22" s="20">
        <v>0</v>
      </c>
      <c r="O22" s="58" t="str">
        <f t="shared" si="12"/>
        <v/>
      </c>
      <c r="P22" s="159">
        <f t="shared" si="13"/>
        <v>0</v>
      </c>
      <c r="Q22" s="160">
        <f t="shared" si="14"/>
        <v>0</v>
      </c>
      <c r="R22" s="160">
        <f t="shared" si="15"/>
        <v>0</v>
      </c>
      <c r="S22" s="160">
        <f t="shared" si="16"/>
        <v>0</v>
      </c>
      <c r="T22" s="160">
        <f t="shared" si="17"/>
        <v>0</v>
      </c>
      <c r="U22" s="160">
        <f t="shared" si="18"/>
        <v>0</v>
      </c>
      <c r="V22" s="160">
        <f t="shared" si="19"/>
        <v>0</v>
      </c>
      <c r="W22" s="161">
        <f t="shared" si="20"/>
        <v>0</v>
      </c>
      <c r="X22" s="15">
        <v>0</v>
      </c>
      <c r="Y22" s="16"/>
      <c r="Z22" s="16">
        <v>0</v>
      </c>
      <c r="AA22" s="16"/>
      <c r="AB22" s="16">
        <v>0</v>
      </c>
      <c r="AC22" s="20"/>
      <c r="AE22" s="53"/>
      <c r="AF22" s="21" t="str">
        <f t="shared" si="21"/>
        <v/>
      </c>
      <c r="AG22" s="114" t="str">
        <f t="shared" si="22"/>
        <v/>
      </c>
      <c r="AH22" s="154">
        <v>0</v>
      </c>
      <c r="AI22" s="155">
        <v>0</v>
      </c>
      <c r="AJ22" s="126">
        <v>0</v>
      </c>
      <c r="AK22" s="130">
        <v>0</v>
      </c>
      <c r="AL22" s="16">
        <v>0</v>
      </c>
      <c r="AM22" s="16">
        <v>0</v>
      </c>
      <c r="AN22" s="20">
        <v>0</v>
      </c>
      <c r="AO22" s="58" t="str">
        <f t="shared" si="0"/>
        <v/>
      </c>
      <c r="AQ22" s="53"/>
      <c r="AR22" s="21" t="str">
        <f t="shared" si="23"/>
        <v/>
      </c>
      <c r="AS22" s="114" t="str">
        <f t="shared" si="24"/>
        <v/>
      </c>
      <c r="AT22" s="154">
        <v>0</v>
      </c>
      <c r="AU22" s="155">
        <v>0</v>
      </c>
      <c r="AV22" s="126">
        <v>0</v>
      </c>
      <c r="AW22" s="130">
        <v>0</v>
      </c>
      <c r="AX22" s="16">
        <v>0</v>
      </c>
      <c r="AY22" s="16">
        <v>0</v>
      </c>
      <c r="AZ22" s="20">
        <v>0</v>
      </c>
      <c r="BA22" s="58" t="str">
        <f t="shared" si="1"/>
        <v/>
      </c>
      <c r="BC22" s="53"/>
      <c r="BD22" s="21" t="str">
        <f t="shared" si="25"/>
        <v/>
      </c>
      <c r="BE22" s="114" t="str">
        <f t="shared" si="26"/>
        <v/>
      </c>
      <c r="BF22" s="154">
        <v>0</v>
      </c>
      <c r="BG22" s="155">
        <v>0</v>
      </c>
      <c r="BH22" s="126">
        <v>0</v>
      </c>
      <c r="BI22" s="130">
        <v>0</v>
      </c>
      <c r="BJ22" s="16">
        <v>0</v>
      </c>
      <c r="BK22" s="16">
        <v>0</v>
      </c>
      <c r="BL22" s="20">
        <v>0</v>
      </c>
      <c r="BM22" s="58" t="str">
        <f t="shared" si="2"/>
        <v/>
      </c>
      <c r="BO22" s="53"/>
      <c r="BP22" s="21" t="str">
        <f t="shared" si="27"/>
        <v/>
      </c>
      <c r="BQ22" s="114" t="str">
        <f t="shared" si="28"/>
        <v/>
      </c>
      <c r="BR22" s="154">
        <v>0</v>
      </c>
      <c r="BS22" s="155">
        <v>0</v>
      </c>
      <c r="BT22" s="126">
        <v>0</v>
      </c>
      <c r="BU22" s="130">
        <v>0</v>
      </c>
      <c r="BV22" s="16">
        <v>0</v>
      </c>
      <c r="BW22" s="16">
        <v>0</v>
      </c>
      <c r="BX22" s="20">
        <v>0</v>
      </c>
      <c r="BY22" s="58" t="str">
        <f t="shared" si="3"/>
        <v/>
      </c>
      <c r="CA22" s="53"/>
      <c r="CB22" s="21" t="str">
        <f t="shared" si="29"/>
        <v/>
      </c>
      <c r="CC22" s="114" t="str">
        <f t="shared" si="30"/>
        <v/>
      </c>
      <c r="CD22" s="154">
        <v>0</v>
      </c>
      <c r="CE22" s="155">
        <v>0</v>
      </c>
      <c r="CF22" s="126">
        <v>0</v>
      </c>
      <c r="CG22" s="130">
        <v>0</v>
      </c>
      <c r="CH22" s="16">
        <v>0</v>
      </c>
      <c r="CI22" s="16">
        <v>0</v>
      </c>
      <c r="CJ22" s="20">
        <v>0</v>
      </c>
      <c r="CK22" s="58" t="str">
        <f t="shared" si="4"/>
        <v/>
      </c>
      <c r="CM22" s="53"/>
      <c r="CN22" s="21" t="str">
        <f t="shared" si="31"/>
        <v/>
      </c>
      <c r="CO22" s="114" t="str">
        <f t="shared" si="32"/>
        <v/>
      </c>
      <c r="CP22" s="154">
        <v>0</v>
      </c>
      <c r="CQ22" s="155">
        <v>0</v>
      </c>
      <c r="CR22" s="126">
        <v>0</v>
      </c>
      <c r="CS22" s="130">
        <v>0</v>
      </c>
      <c r="CT22" s="16">
        <v>0</v>
      </c>
      <c r="CU22" s="16">
        <v>0</v>
      </c>
      <c r="CV22" s="20">
        <v>0</v>
      </c>
      <c r="CW22" s="58" t="str">
        <f t="shared" si="5"/>
        <v/>
      </c>
      <c r="CY22" s="53"/>
      <c r="CZ22" s="21" t="str">
        <f t="shared" si="33"/>
        <v/>
      </c>
      <c r="DA22" s="114" t="str">
        <f t="shared" si="34"/>
        <v/>
      </c>
      <c r="DB22" s="154">
        <v>0</v>
      </c>
      <c r="DC22" s="155">
        <v>0</v>
      </c>
      <c r="DD22" s="126">
        <v>0</v>
      </c>
      <c r="DE22" s="130">
        <v>0</v>
      </c>
      <c r="DF22" s="16">
        <v>0</v>
      </c>
      <c r="DG22" s="16">
        <v>0</v>
      </c>
      <c r="DH22" s="20">
        <v>0</v>
      </c>
      <c r="DI22" s="58" t="str">
        <f t="shared" si="6"/>
        <v/>
      </c>
      <c r="DK22" s="53"/>
      <c r="DL22" s="21" t="str">
        <f t="shared" si="35"/>
        <v/>
      </c>
      <c r="DM22" s="114" t="str">
        <f t="shared" si="36"/>
        <v/>
      </c>
      <c r="DN22" s="154">
        <v>0</v>
      </c>
      <c r="DO22" s="155">
        <v>0</v>
      </c>
      <c r="DP22" s="126">
        <v>0</v>
      </c>
      <c r="DQ22" s="130">
        <v>0</v>
      </c>
      <c r="DR22" s="16">
        <v>0</v>
      </c>
      <c r="DS22" s="16">
        <v>0</v>
      </c>
      <c r="DT22" s="20">
        <v>0</v>
      </c>
      <c r="DU22" s="58" t="str">
        <f t="shared" si="7"/>
        <v/>
      </c>
      <c r="DW22" s="53"/>
      <c r="DX22" s="21" t="str">
        <f t="shared" si="37"/>
        <v/>
      </c>
      <c r="DY22" s="114" t="str">
        <f t="shared" si="38"/>
        <v/>
      </c>
      <c r="DZ22" s="154">
        <v>0</v>
      </c>
      <c r="EA22" s="155">
        <v>0</v>
      </c>
      <c r="EB22" s="126">
        <v>0</v>
      </c>
      <c r="EC22" s="130">
        <v>0</v>
      </c>
      <c r="ED22" s="16">
        <v>0</v>
      </c>
      <c r="EE22" s="16">
        <v>0</v>
      </c>
      <c r="EF22" s="20">
        <v>0</v>
      </c>
      <c r="EG22" s="58" t="str">
        <f t="shared" si="8"/>
        <v/>
      </c>
      <c r="EI22" s="53"/>
      <c r="EJ22" s="21" t="str">
        <f t="shared" si="39"/>
        <v/>
      </c>
      <c r="EK22" s="114" t="str">
        <f t="shared" si="40"/>
        <v/>
      </c>
      <c r="EL22" s="154">
        <v>0</v>
      </c>
      <c r="EM22" s="155">
        <v>0</v>
      </c>
      <c r="EN22" s="126">
        <v>0</v>
      </c>
      <c r="EO22" s="130">
        <v>0</v>
      </c>
      <c r="EP22" s="16">
        <v>0</v>
      </c>
      <c r="EQ22" s="16">
        <v>0</v>
      </c>
      <c r="ER22" s="20">
        <v>0</v>
      </c>
      <c r="ES22" s="58" t="str">
        <f t="shared" si="9"/>
        <v/>
      </c>
    </row>
    <row r="23" spans="2:149" x14ac:dyDescent="0.25">
      <c r="B23" s="9" t="s">
        <v>66</v>
      </c>
      <c r="C23" s="98" t="str">
        <f>IF(COUNTA('Přehled partnerů'!C23:D23)&lt;&gt;2,"partner neuveden",'Přehled partnerů'!C23)</f>
        <v>partner neuveden</v>
      </c>
      <c r="D23" s="99" t="str">
        <f>IF(COUNTA('Přehled partnerů'!C23:D23)&lt;&gt;2,"",'Přehled partnerů'!D23)</f>
        <v/>
      </c>
      <c r="E23" s="53"/>
      <c r="F23" s="21" t="str">
        <f t="shared" si="10"/>
        <v/>
      </c>
      <c r="G23" s="114" t="str">
        <f t="shared" si="11"/>
        <v/>
      </c>
      <c r="H23" s="125">
        <v>0</v>
      </c>
      <c r="I23" s="126">
        <v>0</v>
      </c>
      <c r="J23" s="126">
        <v>0</v>
      </c>
      <c r="K23" s="130">
        <v>0</v>
      </c>
      <c r="L23" s="16">
        <v>0</v>
      </c>
      <c r="M23" s="16">
        <v>0</v>
      </c>
      <c r="N23" s="20">
        <v>0</v>
      </c>
      <c r="O23" s="58" t="str">
        <f t="shared" si="12"/>
        <v/>
      </c>
      <c r="P23" s="159">
        <f t="shared" si="13"/>
        <v>0</v>
      </c>
      <c r="Q23" s="160">
        <f t="shared" si="14"/>
        <v>0</v>
      </c>
      <c r="R23" s="160">
        <f t="shared" si="15"/>
        <v>0</v>
      </c>
      <c r="S23" s="160">
        <f t="shared" si="16"/>
        <v>0</v>
      </c>
      <c r="T23" s="160">
        <f t="shared" si="17"/>
        <v>0</v>
      </c>
      <c r="U23" s="160">
        <f t="shared" si="18"/>
        <v>0</v>
      </c>
      <c r="V23" s="160">
        <f t="shared" si="19"/>
        <v>0</v>
      </c>
      <c r="W23" s="161">
        <f t="shared" si="20"/>
        <v>0</v>
      </c>
      <c r="X23" s="15">
        <v>0</v>
      </c>
      <c r="Y23" s="16"/>
      <c r="Z23" s="16">
        <v>0</v>
      </c>
      <c r="AA23" s="16"/>
      <c r="AB23" s="16">
        <v>0</v>
      </c>
      <c r="AC23" s="20"/>
      <c r="AE23" s="53"/>
      <c r="AF23" s="21" t="str">
        <f t="shared" si="21"/>
        <v/>
      </c>
      <c r="AG23" s="114" t="str">
        <f t="shared" si="22"/>
        <v/>
      </c>
      <c r="AH23" s="154">
        <v>0</v>
      </c>
      <c r="AI23" s="155">
        <v>0</v>
      </c>
      <c r="AJ23" s="126">
        <v>0</v>
      </c>
      <c r="AK23" s="130">
        <v>0</v>
      </c>
      <c r="AL23" s="16">
        <v>0</v>
      </c>
      <c r="AM23" s="16">
        <v>0</v>
      </c>
      <c r="AN23" s="20">
        <v>0</v>
      </c>
      <c r="AO23" s="58" t="str">
        <f t="shared" si="0"/>
        <v/>
      </c>
      <c r="AQ23" s="53"/>
      <c r="AR23" s="21" t="str">
        <f t="shared" si="23"/>
        <v/>
      </c>
      <c r="AS23" s="114" t="str">
        <f t="shared" si="24"/>
        <v/>
      </c>
      <c r="AT23" s="154">
        <v>0</v>
      </c>
      <c r="AU23" s="155">
        <v>0</v>
      </c>
      <c r="AV23" s="126">
        <v>0</v>
      </c>
      <c r="AW23" s="130">
        <v>0</v>
      </c>
      <c r="AX23" s="16">
        <v>0</v>
      </c>
      <c r="AY23" s="16">
        <v>0</v>
      </c>
      <c r="AZ23" s="20">
        <v>0</v>
      </c>
      <c r="BA23" s="58" t="str">
        <f t="shared" si="1"/>
        <v/>
      </c>
      <c r="BC23" s="53"/>
      <c r="BD23" s="21" t="str">
        <f t="shared" si="25"/>
        <v/>
      </c>
      <c r="BE23" s="114" t="str">
        <f t="shared" si="26"/>
        <v/>
      </c>
      <c r="BF23" s="154">
        <v>0</v>
      </c>
      <c r="BG23" s="155">
        <v>0</v>
      </c>
      <c r="BH23" s="126">
        <v>0</v>
      </c>
      <c r="BI23" s="130">
        <v>0</v>
      </c>
      <c r="BJ23" s="16">
        <v>0</v>
      </c>
      <c r="BK23" s="16">
        <v>0</v>
      </c>
      <c r="BL23" s="20">
        <v>0</v>
      </c>
      <c r="BM23" s="58" t="str">
        <f t="shared" si="2"/>
        <v/>
      </c>
      <c r="BO23" s="53"/>
      <c r="BP23" s="21" t="str">
        <f t="shared" si="27"/>
        <v/>
      </c>
      <c r="BQ23" s="114" t="str">
        <f t="shared" si="28"/>
        <v/>
      </c>
      <c r="BR23" s="154">
        <v>0</v>
      </c>
      <c r="BS23" s="155">
        <v>0</v>
      </c>
      <c r="BT23" s="126">
        <v>0</v>
      </c>
      <c r="BU23" s="130">
        <v>0</v>
      </c>
      <c r="BV23" s="16">
        <v>0</v>
      </c>
      <c r="BW23" s="16">
        <v>0</v>
      </c>
      <c r="BX23" s="20">
        <v>0</v>
      </c>
      <c r="BY23" s="58" t="str">
        <f t="shared" si="3"/>
        <v/>
      </c>
      <c r="CA23" s="53"/>
      <c r="CB23" s="21" t="str">
        <f t="shared" si="29"/>
        <v/>
      </c>
      <c r="CC23" s="114" t="str">
        <f t="shared" si="30"/>
        <v/>
      </c>
      <c r="CD23" s="154">
        <v>0</v>
      </c>
      <c r="CE23" s="155">
        <v>0</v>
      </c>
      <c r="CF23" s="126">
        <v>0</v>
      </c>
      <c r="CG23" s="130">
        <v>0</v>
      </c>
      <c r="CH23" s="16">
        <v>0</v>
      </c>
      <c r="CI23" s="16">
        <v>0</v>
      </c>
      <c r="CJ23" s="20">
        <v>0</v>
      </c>
      <c r="CK23" s="58" t="str">
        <f t="shared" si="4"/>
        <v/>
      </c>
      <c r="CM23" s="53"/>
      <c r="CN23" s="21" t="str">
        <f t="shared" si="31"/>
        <v/>
      </c>
      <c r="CO23" s="114" t="str">
        <f t="shared" si="32"/>
        <v/>
      </c>
      <c r="CP23" s="154">
        <v>0</v>
      </c>
      <c r="CQ23" s="155">
        <v>0</v>
      </c>
      <c r="CR23" s="126">
        <v>0</v>
      </c>
      <c r="CS23" s="130">
        <v>0</v>
      </c>
      <c r="CT23" s="16">
        <v>0</v>
      </c>
      <c r="CU23" s="16">
        <v>0</v>
      </c>
      <c r="CV23" s="20">
        <v>0</v>
      </c>
      <c r="CW23" s="58" t="str">
        <f t="shared" si="5"/>
        <v/>
      </c>
      <c r="CY23" s="53"/>
      <c r="CZ23" s="21" t="str">
        <f t="shared" si="33"/>
        <v/>
      </c>
      <c r="DA23" s="114" t="str">
        <f t="shared" si="34"/>
        <v/>
      </c>
      <c r="DB23" s="154">
        <v>0</v>
      </c>
      <c r="DC23" s="155">
        <v>0</v>
      </c>
      <c r="DD23" s="126">
        <v>0</v>
      </c>
      <c r="DE23" s="130">
        <v>0</v>
      </c>
      <c r="DF23" s="16">
        <v>0</v>
      </c>
      <c r="DG23" s="16">
        <v>0</v>
      </c>
      <c r="DH23" s="20">
        <v>0</v>
      </c>
      <c r="DI23" s="58" t="str">
        <f t="shared" si="6"/>
        <v/>
      </c>
      <c r="DK23" s="53"/>
      <c r="DL23" s="21" t="str">
        <f t="shared" si="35"/>
        <v/>
      </c>
      <c r="DM23" s="114" t="str">
        <f t="shared" si="36"/>
        <v/>
      </c>
      <c r="DN23" s="154">
        <v>0</v>
      </c>
      <c r="DO23" s="155">
        <v>0</v>
      </c>
      <c r="DP23" s="126">
        <v>0</v>
      </c>
      <c r="DQ23" s="130">
        <v>0</v>
      </c>
      <c r="DR23" s="16">
        <v>0</v>
      </c>
      <c r="DS23" s="16">
        <v>0</v>
      </c>
      <c r="DT23" s="20">
        <v>0</v>
      </c>
      <c r="DU23" s="58" t="str">
        <f t="shared" si="7"/>
        <v/>
      </c>
      <c r="DW23" s="53"/>
      <c r="DX23" s="21" t="str">
        <f t="shared" si="37"/>
        <v/>
      </c>
      <c r="DY23" s="114" t="str">
        <f t="shared" si="38"/>
        <v/>
      </c>
      <c r="DZ23" s="154">
        <v>0</v>
      </c>
      <c r="EA23" s="155">
        <v>0</v>
      </c>
      <c r="EB23" s="126">
        <v>0</v>
      </c>
      <c r="EC23" s="130">
        <v>0</v>
      </c>
      <c r="ED23" s="16">
        <v>0</v>
      </c>
      <c r="EE23" s="16">
        <v>0</v>
      </c>
      <c r="EF23" s="20">
        <v>0</v>
      </c>
      <c r="EG23" s="58" t="str">
        <f t="shared" si="8"/>
        <v/>
      </c>
      <c r="EI23" s="53"/>
      <c r="EJ23" s="21" t="str">
        <f t="shared" si="39"/>
        <v/>
      </c>
      <c r="EK23" s="114" t="str">
        <f t="shared" si="40"/>
        <v/>
      </c>
      <c r="EL23" s="154">
        <v>0</v>
      </c>
      <c r="EM23" s="155">
        <v>0</v>
      </c>
      <c r="EN23" s="126">
        <v>0</v>
      </c>
      <c r="EO23" s="130">
        <v>0</v>
      </c>
      <c r="EP23" s="16">
        <v>0</v>
      </c>
      <c r="EQ23" s="16">
        <v>0</v>
      </c>
      <c r="ER23" s="20">
        <v>0</v>
      </c>
      <c r="ES23" s="58" t="str">
        <f t="shared" si="9"/>
        <v/>
      </c>
    </row>
    <row r="24" spans="2:149" x14ac:dyDescent="0.25">
      <c r="B24" s="9" t="s">
        <v>67</v>
      </c>
      <c r="C24" s="98" t="str">
        <f>IF(COUNTA('Přehled partnerů'!C24:D24)&lt;&gt;2,"partner neuveden",'Přehled partnerů'!C24)</f>
        <v>partner neuveden</v>
      </c>
      <c r="D24" s="99" t="str">
        <f>IF(COUNTA('Přehled partnerů'!C24:D24)&lt;&gt;2,"",'Přehled partnerů'!D24)</f>
        <v/>
      </c>
      <c r="E24" s="53"/>
      <c r="F24" s="21" t="str">
        <f t="shared" si="10"/>
        <v/>
      </c>
      <c r="G24" s="114" t="str">
        <f t="shared" si="11"/>
        <v/>
      </c>
      <c r="H24" s="125">
        <v>0</v>
      </c>
      <c r="I24" s="126">
        <v>0</v>
      </c>
      <c r="J24" s="126">
        <v>0</v>
      </c>
      <c r="K24" s="130">
        <v>0</v>
      </c>
      <c r="L24" s="16">
        <v>0</v>
      </c>
      <c r="M24" s="16">
        <v>0</v>
      </c>
      <c r="N24" s="20">
        <v>0</v>
      </c>
      <c r="O24" s="58" t="str">
        <f t="shared" si="12"/>
        <v/>
      </c>
      <c r="P24" s="159">
        <f t="shared" si="13"/>
        <v>0</v>
      </c>
      <c r="Q24" s="160">
        <f t="shared" si="14"/>
        <v>0</v>
      </c>
      <c r="R24" s="160">
        <f t="shared" si="15"/>
        <v>0</v>
      </c>
      <c r="S24" s="160">
        <f t="shared" si="16"/>
        <v>0</v>
      </c>
      <c r="T24" s="160">
        <f t="shared" si="17"/>
        <v>0</v>
      </c>
      <c r="U24" s="160">
        <f t="shared" si="18"/>
        <v>0</v>
      </c>
      <c r="V24" s="160">
        <f t="shared" si="19"/>
        <v>0</v>
      </c>
      <c r="W24" s="161">
        <f t="shared" si="20"/>
        <v>0</v>
      </c>
      <c r="X24" s="15">
        <v>0</v>
      </c>
      <c r="Y24" s="16"/>
      <c r="Z24" s="16">
        <v>0</v>
      </c>
      <c r="AA24" s="16"/>
      <c r="AB24" s="16">
        <v>0</v>
      </c>
      <c r="AC24" s="20"/>
      <c r="AE24" s="53"/>
      <c r="AF24" s="21" t="str">
        <f t="shared" si="21"/>
        <v/>
      </c>
      <c r="AG24" s="114" t="str">
        <f t="shared" si="22"/>
        <v/>
      </c>
      <c r="AH24" s="154">
        <v>0</v>
      </c>
      <c r="AI24" s="155">
        <v>0</v>
      </c>
      <c r="AJ24" s="126">
        <v>0</v>
      </c>
      <c r="AK24" s="130">
        <v>0</v>
      </c>
      <c r="AL24" s="16">
        <v>0</v>
      </c>
      <c r="AM24" s="16">
        <v>0</v>
      </c>
      <c r="AN24" s="20">
        <v>0</v>
      </c>
      <c r="AO24" s="58" t="str">
        <f t="shared" si="0"/>
        <v/>
      </c>
      <c r="AQ24" s="53"/>
      <c r="AR24" s="21" t="str">
        <f t="shared" si="23"/>
        <v/>
      </c>
      <c r="AS24" s="114" t="str">
        <f t="shared" si="24"/>
        <v/>
      </c>
      <c r="AT24" s="154">
        <v>0</v>
      </c>
      <c r="AU24" s="155">
        <v>0</v>
      </c>
      <c r="AV24" s="126">
        <v>0</v>
      </c>
      <c r="AW24" s="130">
        <v>0</v>
      </c>
      <c r="AX24" s="16">
        <v>0</v>
      </c>
      <c r="AY24" s="16">
        <v>0</v>
      </c>
      <c r="AZ24" s="20">
        <v>0</v>
      </c>
      <c r="BA24" s="58" t="str">
        <f t="shared" si="1"/>
        <v/>
      </c>
      <c r="BC24" s="53"/>
      <c r="BD24" s="21" t="str">
        <f t="shared" si="25"/>
        <v/>
      </c>
      <c r="BE24" s="114" t="str">
        <f t="shared" si="26"/>
        <v/>
      </c>
      <c r="BF24" s="154">
        <v>0</v>
      </c>
      <c r="BG24" s="155">
        <v>0</v>
      </c>
      <c r="BH24" s="126">
        <v>0</v>
      </c>
      <c r="BI24" s="130">
        <v>0</v>
      </c>
      <c r="BJ24" s="16">
        <v>0</v>
      </c>
      <c r="BK24" s="16">
        <v>0</v>
      </c>
      <c r="BL24" s="20">
        <v>0</v>
      </c>
      <c r="BM24" s="58" t="str">
        <f t="shared" si="2"/>
        <v/>
      </c>
      <c r="BO24" s="53"/>
      <c r="BP24" s="21" t="str">
        <f t="shared" si="27"/>
        <v/>
      </c>
      <c r="BQ24" s="114" t="str">
        <f t="shared" si="28"/>
        <v/>
      </c>
      <c r="BR24" s="154">
        <v>0</v>
      </c>
      <c r="BS24" s="155">
        <v>0</v>
      </c>
      <c r="BT24" s="126">
        <v>0</v>
      </c>
      <c r="BU24" s="130">
        <v>0</v>
      </c>
      <c r="BV24" s="16">
        <v>0</v>
      </c>
      <c r="BW24" s="16">
        <v>0</v>
      </c>
      <c r="BX24" s="20">
        <v>0</v>
      </c>
      <c r="BY24" s="58" t="str">
        <f t="shared" si="3"/>
        <v/>
      </c>
      <c r="CA24" s="53"/>
      <c r="CB24" s="21" t="str">
        <f t="shared" si="29"/>
        <v/>
      </c>
      <c r="CC24" s="114" t="str">
        <f t="shared" si="30"/>
        <v/>
      </c>
      <c r="CD24" s="154">
        <v>0</v>
      </c>
      <c r="CE24" s="155">
        <v>0</v>
      </c>
      <c r="CF24" s="126">
        <v>0</v>
      </c>
      <c r="CG24" s="130">
        <v>0</v>
      </c>
      <c r="CH24" s="16">
        <v>0</v>
      </c>
      <c r="CI24" s="16">
        <v>0</v>
      </c>
      <c r="CJ24" s="20">
        <v>0</v>
      </c>
      <c r="CK24" s="58" t="str">
        <f t="shared" si="4"/>
        <v/>
      </c>
      <c r="CM24" s="53"/>
      <c r="CN24" s="21" t="str">
        <f t="shared" si="31"/>
        <v/>
      </c>
      <c r="CO24" s="114" t="str">
        <f t="shared" si="32"/>
        <v/>
      </c>
      <c r="CP24" s="154">
        <v>0</v>
      </c>
      <c r="CQ24" s="155">
        <v>0</v>
      </c>
      <c r="CR24" s="126">
        <v>0</v>
      </c>
      <c r="CS24" s="130">
        <v>0</v>
      </c>
      <c r="CT24" s="16">
        <v>0</v>
      </c>
      <c r="CU24" s="16">
        <v>0</v>
      </c>
      <c r="CV24" s="20">
        <v>0</v>
      </c>
      <c r="CW24" s="58" t="str">
        <f t="shared" si="5"/>
        <v/>
      </c>
      <c r="CY24" s="53"/>
      <c r="CZ24" s="21" t="str">
        <f t="shared" si="33"/>
        <v/>
      </c>
      <c r="DA24" s="114" t="str">
        <f t="shared" si="34"/>
        <v/>
      </c>
      <c r="DB24" s="154">
        <v>0</v>
      </c>
      <c r="DC24" s="155">
        <v>0</v>
      </c>
      <c r="DD24" s="126">
        <v>0</v>
      </c>
      <c r="DE24" s="130">
        <v>0</v>
      </c>
      <c r="DF24" s="16">
        <v>0</v>
      </c>
      <c r="DG24" s="16">
        <v>0</v>
      </c>
      <c r="DH24" s="20">
        <v>0</v>
      </c>
      <c r="DI24" s="58" t="str">
        <f t="shared" si="6"/>
        <v/>
      </c>
      <c r="DK24" s="53"/>
      <c r="DL24" s="21" t="str">
        <f t="shared" si="35"/>
        <v/>
      </c>
      <c r="DM24" s="114" t="str">
        <f t="shared" si="36"/>
        <v/>
      </c>
      <c r="DN24" s="154">
        <v>0</v>
      </c>
      <c r="DO24" s="155">
        <v>0</v>
      </c>
      <c r="DP24" s="126">
        <v>0</v>
      </c>
      <c r="DQ24" s="130">
        <v>0</v>
      </c>
      <c r="DR24" s="16">
        <v>0</v>
      </c>
      <c r="DS24" s="16">
        <v>0</v>
      </c>
      <c r="DT24" s="20">
        <v>0</v>
      </c>
      <c r="DU24" s="58" t="str">
        <f t="shared" si="7"/>
        <v/>
      </c>
      <c r="DW24" s="53"/>
      <c r="DX24" s="21" t="str">
        <f t="shared" si="37"/>
        <v/>
      </c>
      <c r="DY24" s="114" t="str">
        <f t="shared" si="38"/>
        <v/>
      </c>
      <c r="DZ24" s="154">
        <v>0</v>
      </c>
      <c r="EA24" s="155">
        <v>0</v>
      </c>
      <c r="EB24" s="126">
        <v>0</v>
      </c>
      <c r="EC24" s="130">
        <v>0</v>
      </c>
      <c r="ED24" s="16">
        <v>0</v>
      </c>
      <c r="EE24" s="16">
        <v>0</v>
      </c>
      <c r="EF24" s="20">
        <v>0</v>
      </c>
      <c r="EG24" s="58" t="str">
        <f t="shared" si="8"/>
        <v/>
      </c>
      <c r="EI24" s="53"/>
      <c r="EJ24" s="21" t="str">
        <f t="shared" si="39"/>
        <v/>
      </c>
      <c r="EK24" s="114" t="str">
        <f t="shared" si="40"/>
        <v/>
      </c>
      <c r="EL24" s="154">
        <v>0</v>
      </c>
      <c r="EM24" s="155">
        <v>0</v>
      </c>
      <c r="EN24" s="126">
        <v>0</v>
      </c>
      <c r="EO24" s="130">
        <v>0</v>
      </c>
      <c r="EP24" s="16">
        <v>0</v>
      </c>
      <c r="EQ24" s="16">
        <v>0</v>
      </c>
      <c r="ER24" s="20">
        <v>0</v>
      </c>
      <c r="ES24" s="58" t="str">
        <f t="shared" si="9"/>
        <v/>
      </c>
    </row>
    <row r="25" spans="2:149" x14ac:dyDescent="0.25">
      <c r="B25" s="9" t="s">
        <v>68</v>
      </c>
      <c r="C25" s="98" t="str">
        <f>IF(COUNTA('Přehled partnerů'!C25:D25)&lt;&gt;2,"partner neuveden",'Přehled partnerů'!C25)</f>
        <v>partner neuveden</v>
      </c>
      <c r="D25" s="99" t="str">
        <f>IF(COUNTA('Přehled partnerů'!C25:D25)&lt;&gt;2,"",'Přehled partnerů'!D25)</f>
        <v/>
      </c>
      <c r="E25" s="53"/>
      <c r="F25" s="21" t="str">
        <f t="shared" si="10"/>
        <v/>
      </c>
      <c r="G25" s="114" t="str">
        <f t="shared" si="11"/>
        <v/>
      </c>
      <c r="H25" s="125">
        <v>0</v>
      </c>
      <c r="I25" s="126">
        <v>0</v>
      </c>
      <c r="J25" s="126">
        <v>0</v>
      </c>
      <c r="K25" s="130">
        <v>0</v>
      </c>
      <c r="L25" s="16">
        <v>0</v>
      </c>
      <c r="M25" s="16">
        <v>0</v>
      </c>
      <c r="N25" s="20">
        <v>0</v>
      </c>
      <c r="O25" s="58" t="str">
        <f t="shared" si="12"/>
        <v/>
      </c>
      <c r="P25" s="159">
        <f t="shared" si="13"/>
        <v>0</v>
      </c>
      <c r="Q25" s="160">
        <f t="shared" si="14"/>
        <v>0</v>
      </c>
      <c r="R25" s="160">
        <f t="shared" si="15"/>
        <v>0</v>
      </c>
      <c r="S25" s="160">
        <f t="shared" si="16"/>
        <v>0</v>
      </c>
      <c r="T25" s="160">
        <f t="shared" si="17"/>
        <v>0</v>
      </c>
      <c r="U25" s="160">
        <f t="shared" si="18"/>
        <v>0</v>
      </c>
      <c r="V25" s="160">
        <f t="shared" si="19"/>
        <v>0</v>
      </c>
      <c r="W25" s="161">
        <f t="shared" si="20"/>
        <v>0</v>
      </c>
      <c r="X25" s="15">
        <v>0</v>
      </c>
      <c r="Y25" s="16"/>
      <c r="Z25" s="16">
        <v>0</v>
      </c>
      <c r="AA25" s="16"/>
      <c r="AB25" s="16">
        <v>0</v>
      </c>
      <c r="AC25" s="20"/>
      <c r="AE25" s="53"/>
      <c r="AF25" s="21" t="str">
        <f t="shared" si="21"/>
        <v/>
      </c>
      <c r="AG25" s="114" t="str">
        <f t="shared" si="22"/>
        <v/>
      </c>
      <c r="AH25" s="154">
        <v>0</v>
      </c>
      <c r="AI25" s="155">
        <v>0</v>
      </c>
      <c r="AJ25" s="126">
        <v>0</v>
      </c>
      <c r="AK25" s="130">
        <v>0</v>
      </c>
      <c r="AL25" s="16">
        <v>0</v>
      </c>
      <c r="AM25" s="16">
        <v>0</v>
      </c>
      <c r="AN25" s="20">
        <v>0</v>
      </c>
      <c r="AO25" s="58" t="str">
        <f t="shared" si="0"/>
        <v/>
      </c>
      <c r="AQ25" s="53"/>
      <c r="AR25" s="21" t="str">
        <f t="shared" si="23"/>
        <v/>
      </c>
      <c r="AS25" s="114" t="str">
        <f t="shared" si="24"/>
        <v/>
      </c>
      <c r="AT25" s="154">
        <v>0</v>
      </c>
      <c r="AU25" s="155">
        <v>0</v>
      </c>
      <c r="AV25" s="126">
        <v>0</v>
      </c>
      <c r="AW25" s="130">
        <v>0</v>
      </c>
      <c r="AX25" s="16">
        <v>0</v>
      </c>
      <c r="AY25" s="16">
        <v>0</v>
      </c>
      <c r="AZ25" s="20">
        <v>0</v>
      </c>
      <c r="BA25" s="58" t="str">
        <f t="shared" si="1"/>
        <v/>
      </c>
      <c r="BC25" s="53"/>
      <c r="BD25" s="21" t="str">
        <f t="shared" si="25"/>
        <v/>
      </c>
      <c r="BE25" s="114" t="str">
        <f t="shared" si="26"/>
        <v/>
      </c>
      <c r="BF25" s="154">
        <v>0</v>
      </c>
      <c r="BG25" s="155">
        <v>0</v>
      </c>
      <c r="BH25" s="126">
        <v>0</v>
      </c>
      <c r="BI25" s="130">
        <v>0</v>
      </c>
      <c r="BJ25" s="16">
        <v>0</v>
      </c>
      <c r="BK25" s="16">
        <v>0</v>
      </c>
      <c r="BL25" s="20">
        <v>0</v>
      </c>
      <c r="BM25" s="58" t="str">
        <f t="shared" si="2"/>
        <v/>
      </c>
      <c r="BO25" s="53"/>
      <c r="BP25" s="21" t="str">
        <f t="shared" si="27"/>
        <v/>
      </c>
      <c r="BQ25" s="114" t="str">
        <f t="shared" si="28"/>
        <v/>
      </c>
      <c r="BR25" s="154">
        <v>0</v>
      </c>
      <c r="BS25" s="155">
        <v>0</v>
      </c>
      <c r="BT25" s="126">
        <v>0</v>
      </c>
      <c r="BU25" s="130">
        <v>0</v>
      </c>
      <c r="BV25" s="16">
        <v>0</v>
      </c>
      <c r="BW25" s="16">
        <v>0</v>
      </c>
      <c r="BX25" s="20">
        <v>0</v>
      </c>
      <c r="BY25" s="58" t="str">
        <f t="shared" si="3"/>
        <v/>
      </c>
      <c r="CA25" s="53"/>
      <c r="CB25" s="21" t="str">
        <f t="shared" si="29"/>
        <v/>
      </c>
      <c r="CC25" s="114" t="str">
        <f t="shared" si="30"/>
        <v/>
      </c>
      <c r="CD25" s="154">
        <v>0</v>
      </c>
      <c r="CE25" s="155">
        <v>0</v>
      </c>
      <c r="CF25" s="126">
        <v>0</v>
      </c>
      <c r="CG25" s="130">
        <v>0</v>
      </c>
      <c r="CH25" s="16">
        <v>0</v>
      </c>
      <c r="CI25" s="16">
        <v>0</v>
      </c>
      <c r="CJ25" s="20">
        <v>0</v>
      </c>
      <c r="CK25" s="58" t="str">
        <f t="shared" si="4"/>
        <v/>
      </c>
      <c r="CM25" s="53"/>
      <c r="CN25" s="21" t="str">
        <f t="shared" si="31"/>
        <v/>
      </c>
      <c r="CO25" s="114" t="str">
        <f t="shared" si="32"/>
        <v/>
      </c>
      <c r="CP25" s="154">
        <v>0</v>
      </c>
      <c r="CQ25" s="155">
        <v>0</v>
      </c>
      <c r="CR25" s="126">
        <v>0</v>
      </c>
      <c r="CS25" s="130">
        <v>0</v>
      </c>
      <c r="CT25" s="16">
        <v>0</v>
      </c>
      <c r="CU25" s="16">
        <v>0</v>
      </c>
      <c r="CV25" s="20">
        <v>0</v>
      </c>
      <c r="CW25" s="58" t="str">
        <f t="shared" si="5"/>
        <v/>
      </c>
      <c r="CY25" s="53"/>
      <c r="CZ25" s="21" t="str">
        <f t="shared" si="33"/>
        <v/>
      </c>
      <c r="DA25" s="114" t="str">
        <f t="shared" si="34"/>
        <v/>
      </c>
      <c r="DB25" s="154">
        <v>0</v>
      </c>
      <c r="DC25" s="155">
        <v>0</v>
      </c>
      <c r="DD25" s="126">
        <v>0</v>
      </c>
      <c r="DE25" s="130">
        <v>0</v>
      </c>
      <c r="DF25" s="16">
        <v>0</v>
      </c>
      <c r="DG25" s="16">
        <v>0</v>
      </c>
      <c r="DH25" s="20">
        <v>0</v>
      </c>
      <c r="DI25" s="58" t="str">
        <f t="shared" si="6"/>
        <v/>
      </c>
      <c r="DK25" s="53"/>
      <c r="DL25" s="21" t="str">
        <f t="shared" si="35"/>
        <v/>
      </c>
      <c r="DM25" s="114" t="str">
        <f t="shared" si="36"/>
        <v/>
      </c>
      <c r="DN25" s="154">
        <v>0</v>
      </c>
      <c r="DO25" s="155">
        <v>0</v>
      </c>
      <c r="DP25" s="126">
        <v>0</v>
      </c>
      <c r="DQ25" s="130">
        <v>0</v>
      </c>
      <c r="DR25" s="16">
        <v>0</v>
      </c>
      <c r="DS25" s="16">
        <v>0</v>
      </c>
      <c r="DT25" s="20">
        <v>0</v>
      </c>
      <c r="DU25" s="58" t="str">
        <f t="shared" si="7"/>
        <v/>
      </c>
      <c r="DW25" s="53"/>
      <c r="DX25" s="21" t="str">
        <f t="shared" si="37"/>
        <v/>
      </c>
      <c r="DY25" s="114" t="str">
        <f t="shared" si="38"/>
        <v/>
      </c>
      <c r="DZ25" s="154">
        <v>0</v>
      </c>
      <c r="EA25" s="155">
        <v>0</v>
      </c>
      <c r="EB25" s="126">
        <v>0</v>
      </c>
      <c r="EC25" s="130">
        <v>0</v>
      </c>
      <c r="ED25" s="16">
        <v>0</v>
      </c>
      <c r="EE25" s="16">
        <v>0</v>
      </c>
      <c r="EF25" s="20">
        <v>0</v>
      </c>
      <c r="EG25" s="58" t="str">
        <f t="shared" si="8"/>
        <v/>
      </c>
      <c r="EI25" s="53"/>
      <c r="EJ25" s="21" t="str">
        <f t="shared" si="39"/>
        <v/>
      </c>
      <c r="EK25" s="114" t="str">
        <f t="shared" si="40"/>
        <v/>
      </c>
      <c r="EL25" s="154">
        <v>0</v>
      </c>
      <c r="EM25" s="155">
        <v>0</v>
      </c>
      <c r="EN25" s="126">
        <v>0</v>
      </c>
      <c r="EO25" s="130">
        <v>0</v>
      </c>
      <c r="EP25" s="16">
        <v>0</v>
      </c>
      <c r="EQ25" s="16">
        <v>0</v>
      </c>
      <c r="ER25" s="20">
        <v>0</v>
      </c>
      <c r="ES25" s="58" t="str">
        <f t="shared" si="9"/>
        <v/>
      </c>
    </row>
    <row r="26" spans="2:149" x14ac:dyDescent="0.25">
      <c r="B26" s="9" t="s">
        <v>69</v>
      </c>
      <c r="C26" s="98" t="str">
        <f>IF(COUNTA('Přehled partnerů'!C26:D26)&lt;&gt;2,"partner neuveden",'Přehled partnerů'!C26)</f>
        <v>partner neuveden</v>
      </c>
      <c r="D26" s="99" t="str">
        <f>IF(COUNTA('Přehled partnerů'!C26:D26)&lt;&gt;2,"",'Přehled partnerů'!D26)</f>
        <v/>
      </c>
      <c r="E26" s="53"/>
      <c r="F26" s="21" t="str">
        <f t="shared" si="10"/>
        <v/>
      </c>
      <c r="G26" s="114" t="str">
        <f t="shared" si="11"/>
        <v/>
      </c>
      <c r="H26" s="125">
        <v>0</v>
      </c>
      <c r="I26" s="126">
        <v>0</v>
      </c>
      <c r="J26" s="126">
        <v>0</v>
      </c>
      <c r="K26" s="130">
        <v>0</v>
      </c>
      <c r="L26" s="16">
        <v>0</v>
      </c>
      <c r="M26" s="16">
        <v>0</v>
      </c>
      <c r="N26" s="20">
        <v>0</v>
      </c>
      <c r="O26" s="58" t="str">
        <f t="shared" si="12"/>
        <v/>
      </c>
      <c r="P26" s="159">
        <f t="shared" si="13"/>
        <v>0</v>
      </c>
      <c r="Q26" s="160">
        <f t="shared" si="14"/>
        <v>0</v>
      </c>
      <c r="R26" s="160">
        <f t="shared" si="15"/>
        <v>0</v>
      </c>
      <c r="S26" s="160">
        <f t="shared" si="16"/>
        <v>0</v>
      </c>
      <c r="T26" s="160">
        <f t="shared" si="17"/>
        <v>0</v>
      </c>
      <c r="U26" s="160">
        <f t="shared" si="18"/>
        <v>0</v>
      </c>
      <c r="V26" s="160">
        <f t="shared" si="19"/>
        <v>0</v>
      </c>
      <c r="W26" s="161">
        <f t="shared" si="20"/>
        <v>0</v>
      </c>
      <c r="X26" s="15">
        <v>0</v>
      </c>
      <c r="Y26" s="16"/>
      <c r="Z26" s="16">
        <v>0</v>
      </c>
      <c r="AA26" s="16"/>
      <c r="AB26" s="16">
        <v>0</v>
      </c>
      <c r="AC26" s="20"/>
      <c r="AE26" s="53"/>
      <c r="AF26" s="21" t="str">
        <f t="shared" si="21"/>
        <v/>
      </c>
      <c r="AG26" s="114" t="str">
        <f t="shared" si="22"/>
        <v/>
      </c>
      <c r="AH26" s="154">
        <v>0</v>
      </c>
      <c r="AI26" s="155">
        <v>0</v>
      </c>
      <c r="AJ26" s="126">
        <v>0</v>
      </c>
      <c r="AK26" s="130">
        <v>0</v>
      </c>
      <c r="AL26" s="16">
        <v>0</v>
      </c>
      <c r="AM26" s="16">
        <v>0</v>
      </c>
      <c r="AN26" s="20">
        <v>0</v>
      </c>
      <c r="AO26" s="58" t="str">
        <f t="shared" si="0"/>
        <v/>
      </c>
      <c r="AQ26" s="53"/>
      <c r="AR26" s="21" t="str">
        <f t="shared" si="23"/>
        <v/>
      </c>
      <c r="AS26" s="114" t="str">
        <f t="shared" si="24"/>
        <v/>
      </c>
      <c r="AT26" s="154">
        <v>0</v>
      </c>
      <c r="AU26" s="155">
        <v>0</v>
      </c>
      <c r="AV26" s="126">
        <v>0</v>
      </c>
      <c r="AW26" s="130">
        <v>0</v>
      </c>
      <c r="AX26" s="16">
        <v>0</v>
      </c>
      <c r="AY26" s="16">
        <v>0</v>
      </c>
      <c r="AZ26" s="20">
        <v>0</v>
      </c>
      <c r="BA26" s="58" t="str">
        <f t="shared" si="1"/>
        <v/>
      </c>
      <c r="BC26" s="53"/>
      <c r="BD26" s="21" t="str">
        <f t="shared" si="25"/>
        <v/>
      </c>
      <c r="BE26" s="114" t="str">
        <f t="shared" si="26"/>
        <v/>
      </c>
      <c r="BF26" s="154">
        <v>0</v>
      </c>
      <c r="BG26" s="155">
        <v>0</v>
      </c>
      <c r="BH26" s="126">
        <v>0</v>
      </c>
      <c r="BI26" s="130">
        <v>0</v>
      </c>
      <c r="BJ26" s="16">
        <v>0</v>
      </c>
      <c r="BK26" s="16">
        <v>0</v>
      </c>
      <c r="BL26" s="20">
        <v>0</v>
      </c>
      <c r="BM26" s="58" t="str">
        <f t="shared" si="2"/>
        <v/>
      </c>
      <c r="BO26" s="53"/>
      <c r="BP26" s="21" t="str">
        <f t="shared" si="27"/>
        <v/>
      </c>
      <c r="BQ26" s="114" t="str">
        <f t="shared" si="28"/>
        <v/>
      </c>
      <c r="BR26" s="154">
        <v>0</v>
      </c>
      <c r="BS26" s="155">
        <v>0</v>
      </c>
      <c r="BT26" s="126">
        <v>0</v>
      </c>
      <c r="BU26" s="130">
        <v>0</v>
      </c>
      <c r="BV26" s="16">
        <v>0</v>
      </c>
      <c r="BW26" s="16">
        <v>0</v>
      </c>
      <c r="BX26" s="20">
        <v>0</v>
      </c>
      <c r="BY26" s="58" t="str">
        <f t="shared" si="3"/>
        <v/>
      </c>
      <c r="CA26" s="53"/>
      <c r="CB26" s="21" t="str">
        <f t="shared" si="29"/>
        <v/>
      </c>
      <c r="CC26" s="114" t="str">
        <f t="shared" si="30"/>
        <v/>
      </c>
      <c r="CD26" s="154">
        <v>0</v>
      </c>
      <c r="CE26" s="155">
        <v>0</v>
      </c>
      <c r="CF26" s="126">
        <v>0</v>
      </c>
      <c r="CG26" s="130">
        <v>0</v>
      </c>
      <c r="CH26" s="16">
        <v>0</v>
      </c>
      <c r="CI26" s="16">
        <v>0</v>
      </c>
      <c r="CJ26" s="20">
        <v>0</v>
      </c>
      <c r="CK26" s="58" t="str">
        <f t="shared" si="4"/>
        <v/>
      </c>
      <c r="CM26" s="53"/>
      <c r="CN26" s="21" t="str">
        <f t="shared" si="31"/>
        <v/>
      </c>
      <c r="CO26" s="114" t="str">
        <f t="shared" si="32"/>
        <v/>
      </c>
      <c r="CP26" s="154">
        <v>0</v>
      </c>
      <c r="CQ26" s="155">
        <v>0</v>
      </c>
      <c r="CR26" s="126">
        <v>0</v>
      </c>
      <c r="CS26" s="130">
        <v>0</v>
      </c>
      <c r="CT26" s="16">
        <v>0</v>
      </c>
      <c r="CU26" s="16">
        <v>0</v>
      </c>
      <c r="CV26" s="20">
        <v>0</v>
      </c>
      <c r="CW26" s="58" t="str">
        <f t="shared" si="5"/>
        <v/>
      </c>
      <c r="CY26" s="53"/>
      <c r="CZ26" s="21" t="str">
        <f t="shared" si="33"/>
        <v/>
      </c>
      <c r="DA26" s="114" t="str">
        <f t="shared" si="34"/>
        <v/>
      </c>
      <c r="DB26" s="154">
        <v>0</v>
      </c>
      <c r="DC26" s="155">
        <v>0</v>
      </c>
      <c r="DD26" s="126">
        <v>0</v>
      </c>
      <c r="DE26" s="130">
        <v>0</v>
      </c>
      <c r="DF26" s="16">
        <v>0</v>
      </c>
      <c r="DG26" s="16">
        <v>0</v>
      </c>
      <c r="DH26" s="20">
        <v>0</v>
      </c>
      <c r="DI26" s="58" t="str">
        <f t="shared" si="6"/>
        <v/>
      </c>
      <c r="DK26" s="53"/>
      <c r="DL26" s="21" t="str">
        <f t="shared" si="35"/>
        <v/>
      </c>
      <c r="DM26" s="114" t="str">
        <f t="shared" si="36"/>
        <v/>
      </c>
      <c r="DN26" s="154">
        <v>0</v>
      </c>
      <c r="DO26" s="155">
        <v>0</v>
      </c>
      <c r="DP26" s="126">
        <v>0</v>
      </c>
      <c r="DQ26" s="130">
        <v>0</v>
      </c>
      <c r="DR26" s="16">
        <v>0</v>
      </c>
      <c r="DS26" s="16">
        <v>0</v>
      </c>
      <c r="DT26" s="20">
        <v>0</v>
      </c>
      <c r="DU26" s="58" t="str">
        <f t="shared" si="7"/>
        <v/>
      </c>
      <c r="DW26" s="53"/>
      <c r="DX26" s="21" t="str">
        <f t="shared" si="37"/>
        <v/>
      </c>
      <c r="DY26" s="114" t="str">
        <f t="shared" si="38"/>
        <v/>
      </c>
      <c r="DZ26" s="154">
        <v>0</v>
      </c>
      <c r="EA26" s="155">
        <v>0</v>
      </c>
      <c r="EB26" s="126">
        <v>0</v>
      </c>
      <c r="EC26" s="130">
        <v>0</v>
      </c>
      <c r="ED26" s="16">
        <v>0</v>
      </c>
      <c r="EE26" s="16">
        <v>0</v>
      </c>
      <c r="EF26" s="20">
        <v>0</v>
      </c>
      <c r="EG26" s="58" t="str">
        <f t="shared" si="8"/>
        <v/>
      </c>
      <c r="EI26" s="53"/>
      <c r="EJ26" s="21" t="str">
        <f t="shared" si="39"/>
        <v/>
      </c>
      <c r="EK26" s="114" t="str">
        <f t="shared" si="40"/>
        <v/>
      </c>
      <c r="EL26" s="154">
        <v>0</v>
      </c>
      <c r="EM26" s="155">
        <v>0</v>
      </c>
      <c r="EN26" s="126">
        <v>0</v>
      </c>
      <c r="EO26" s="130">
        <v>0</v>
      </c>
      <c r="EP26" s="16">
        <v>0</v>
      </c>
      <c r="EQ26" s="16">
        <v>0</v>
      </c>
      <c r="ER26" s="20">
        <v>0</v>
      </c>
      <c r="ES26" s="58" t="str">
        <f t="shared" si="9"/>
        <v/>
      </c>
    </row>
    <row r="27" spans="2:149" x14ac:dyDescent="0.25">
      <c r="B27" s="9" t="s">
        <v>70</v>
      </c>
      <c r="C27" s="98" t="str">
        <f>IF(COUNTA('Přehled partnerů'!C27:D27)&lt;&gt;2,"partner neuveden",'Přehled partnerů'!C27)</f>
        <v>partner neuveden</v>
      </c>
      <c r="D27" s="99" t="str">
        <f>IF(COUNTA('Přehled partnerů'!C27:D27)&lt;&gt;2,"",'Přehled partnerů'!D27)</f>
        <v/>
      </c>
      <c r="E27" s="53"/>
      <c r="F27" s="21" t="str">
        <f t="shared" si="10"/>
        <v/>
      </c>
      <c r="G27" s="114" t="str">
        <f t="shared" si="11"/>
        <v/>
      </c>
      <c r="H27" s="125">
        <v>0</v>
      </c>
      <c r="I27" s="126">
        <v>0</v>
      </c>
      <c r="J27" s="126">
        <v>0</v>
      </c>
      <c r="K27" s="130">
        <v>0</v>
      </c>
      <c r="L27" s="16">
        <v>0</v>
      </c>
      <c r="M27" s="16">
        <v>0</v>
      </c>
      <c r="N27" s="20">
        <v>0</v>
      </c>
      <c r="O27" s="58" t="str">
        <f t="shared" si="12"/>
        <v/>
      </c>
      <c r="P27" s="159">
        <f t="shared" si="13"/>
        <v>0</v>
      </c>
      <c r="Q27" s="160">
        <f t="shared" si="14"/>
        <v>0</v>
      </c>
      <c r="R27" s="160">
        <f t="shared" si="15"/>
        <v>0</v>
      </c>
      <c r="S27" s="160">
        <f t="shared" si="16"/>
        <v>0</v>
      </c>
      <c r="T27" s="160">
        <f t="shared" si="17"/>
        <v>0</v>
      </c>
      <c r="U27" s="160">
        <f t="shared" si="18"/>
        <v>0</v>
      </c>
      <c r="V27" s="160">
        <f t="shared" si="19"/>
        <v>0</v>
      </c>
      <c r="W27" s="161">
        <f t="shared" si="20"/>
        <v>0</v>
      </c>
      <c r="X27" s="15">
        <v>0</v>
      </c>
      <c r="Y27" s="16"/>
      <c r="Z27" s="16">
        <v>0</v>
      </c>
      <c r="AA27" s="16"/>
      <c r="AB27" s="16">
        <v>0</v>
      </c>
      <c r="AC27" s="20"/>
      <c r="AE27" s="53"/>
      <c r="AF27" s="21" t="str">
        <f t="shared" si="21"/>
        <v/>
      </c>
      <c r="AG27" s="114" t="str">
        <f t="shared" si="22"/>
        <v/>
      </c>
      <c r="AH27" s="154">
        <v>0</v>
      </c>
      <c r="AI27" s="155">
        <v>0</v>
      </c>
      <c r="AJ27" s="126">
        <v>0</v>
      </c>
      <c r="AK27" s="130">
        <v>0</v>
      </c>
      <c r="AL27" s="16">
        <v>0</v>
      </c>
      <c r="AM27" s="16">
        <v>0</v>
      </c>
      <c r="AN27" s="20">
        <v>0</v>
      </c>
      <c r="AO27" s="58" t="str">
        <f t="shared" si="0"/>
        <v/>
      </c>
      <c r="AQ27" s="53"/>
      <c r="AR27" s="21" t="str">
        <f t="shared" si="23"/>
        <v/>
      </c>
      <c r="AS27" s="114" t="str">
        <f t="shared" si="24"/>
        <v/>
      </c>
      <c r="AT27" s="154">
        <v>0</v>
      </c>
      <c r="AU27" s="155">
        <v>0</v>
      </c>
      <c r="AV27" s="126">
        <v>0</v>
      </c>
      <c r="AW27" s="130">
        <v>0</v>
      </c>
      <c r="AX27" s="16">
        <v>0</v>
      </c>
      <c r="AY27" s="16">
        <v>0</v>
      </c>
      <c r="AZ27" s="20">
        <v>0</v>
      </c>
      <c r="BA27" s="58" t="str">
        <f t="shared" si="1"/>
        <v/>
      </c>
      <c r="BC27" s="53"/>
      <c r="BD27" s="21" t="str">
        <f t="shared" si="25"/>
        <v/>
      </c>
      <c r="BE27" s="114" t="str">
        <f t="shared" si="26"/>
        <v/>
      </c>
      <c r="BF27" s="154">
        <v>0</v>
      </c>
      <c r="BG27" s="155">
        <v>0</v>
      </c>
      <c r="BH27" s="126">
        <v>0</v>
      </c>
      <c r="BI27" s="130">
        <v>0</v>
      </c>
      <c r="BJ27" s="16">
        <v>0</v>
      </c>
      <c r="BK27" s="16">
        <v>0</v>
      </c>
      <c r="BL27" s="20">
        <v>0</v>
      </c>
      <c r="BM27" s="58" t="str">
        <f t="shared" si="2"/>
        <v/>
      </c>
      <c r="BO27" s="53"/>
      <c r="BP27" s="21" t="str">
        <f t="shared" si="27"/>
        <v/>
      </c>
      <c r="BQ27" s="114" t="str">
        <f t="shared" si="28"/>
        <v/>
      </c>
      <c r="BR27" s="154">
        <v>0</v>
      </c>
      <c r="BS27" s="155">
        <v>0</v>
      </c>
      <c r="BT27" s="126">
        <v>0</v>
      </c>
      <c r="BU27" s="130">
        <v>0</v>
      </c>
      <c r="BV27" s="16">
        <v>0</v>
      </c>
      <c r="BW27" s="16">
        <v>0</v>
      </c>
      <c r="BX27" s="20">
        <v>0</v>
      </c>
      <c r="BY27" s="58" t="str">
        <f t="shared" si="3"/>
        <v/>
      </c>
      <c r="CA27" s="53"/>
      <c r="CB27" s="21" t="str">
        <f t="shared" si="29"/>
        <v/>
      </c>
      <c r="CC27" s="114" t="str">
        <f t="shared" si="30"/>
        <v/>
      </c>
      <c r="CD27" s="154">
        <v>0</v>
      </c>
      <c r="CE27" s="155">
        <v>0</v>
      </c>
      <c r="CF27" s="126">
        <v>0</v>
      </c>
      <c r="CG27" s="130">
        <v>0</v>
      </c>
      <c r="CH27" s="16">
        <v>0</v>
      </c>
      <c r="CI27" s="16">
        <v>0</v>
      </c>
      <c r="CJ27" s="20">
        <v>0</v>
      </c>
      <c r="CK27" s="58" t="str">
        <f t="shared" si="4"/>
        <v/>
      </c>
      <c r="CM27" s="53"/>
      <c r="CN27" s="21" t="str">
        <f t="shared" si="31"/>
        <v/>
      </c>
      <c r="CO27" s="114" t="str">
        <f t="shared" si="32"/>
        <v/>
      </c>
      <c r="CP27" s="154">
        <v>0</v>
      </c>
      <c r="CQ27" s="155">
        <v>0</v>
      </c>
      <c r="CR27" s="126">
        <v>0</v>
      </c>
      <c r="CS27" s="130">
        <v>0</v>
      </c>
      <c r="CT27" s="16">
        <v>0</v>
      </c>
      <c r="CU27" s="16">
        <v>0</v>
      </c>
      <c r="CV27" s="20">
        <v>0</v>
      </c>
      <c r="CW27" s="58" t="str">
        <f t="shared" si="5"/>
        <v/>
      </c>
      <c r="CY27" s="53"/>
      <c r="CZ27" s="21" t="str">
        <f t="shared" si="33"/>
        <v/>
      </c>
      <c r="DA27" s="114" t="str">
        <f t="shared" si="34"/>
        <v/>
      </c>
      <c r="DB27" s="154">
        <v>0</v>
      </c>
      <c r="DC27" s="155">
        <v>0</v>
      </c>
      <c r="DD27" s="126">
        <v>0</v>
      </c>
      <c r="DE27" s="130">
        <v>0</v>
      </c>
      <c r="DF27" s="16">
        <v>0</v>
      </c>
      <c r="DG27" s="16">
        <v>0</v>
      </c>
      <c r="DH27" s="20">
        <v>0</v>
      </c>
      <c r="DI27" s="58" t="str">
        <f t="shared" si="6"/>
        <v/>
      </c>
      <c r="DK27" s="53"/>
      <c r="DL27" s="21" t="str">
        <f t="shared" si="35"/>
        <v/>
      </c>
      <c r="DM27" s="114" t="str">
        <f t="shared" si="36"/>
        <v/>
      </c>
      <c r="DN27" s="154">
        <v>0</v>
      </c>
      <c r="DO27" s="155">
        <v>0</v>
      </c>
      <c r="DP27" s="126">
        <v>0</v>
      </c>
      <c r="DQ27" s="130">
        <v>0</v>
      </c>
      <c r="DR27" s="16">
        <v>0</v>
      </c>
      <c r="DS27" s="16">
        <v>0</v>
      </c>
      <c r="DT27" s="20">
        <v>0</v>
      </c>
      <c r="DU27" s="58" t="str">
        <f t="shared" si="7"/>
        <v/>
      </c>
      <c r="DW27" s="53"/>
      <c r="DX27" s="21" t="str">
        <f t="shared" si="37"/>
        <v/>
      </c>
      <c r="DY27" s="114" t="str">
        <f t="shared" si="38"/>
        <v/>
      </c>
      <c r="DZ27" s="154">
        <v>0</v>
      </c>
      <c r="EA27" s="155">
        <v>0</v>
      </c>
      <c r="EB27" s="126">
        <v>0</v>
      </c>
      <c r="EC27" s="130">
        <v>0</v>
      </c>
      <c r="ED27" s="16">
        <v>0</v>
      </c>
      <c r="EE27" s="16">
        <v>0</v>
      </c>
      <c r="EF27" s="20">
        <v>0</v>
      </c>
      <c r="EG27" s="58" t="str">
        <f t="shared" si="8"/>
        <v/>
      </c>
      <c r="EI27" s="53"/>
      <c r="EJ27" s="21" t="str">
        <f t="shared" si="39"/>
        <v/>
      </c>
      <c r="EK27" s="114" t="str">
        <f t="shared" si="40"/>
        <v/>
      </c>
      <c r="EL27" s="154">
        <v>0</v>
      </c>
      <c r="EM27" s="155">
        <v>0</v>
      </c>
      <c r="EN27" s="126">
        <v>0</v>
      </c>
      <c r="EO27" s="130">
        <v>0</v>
      </c>
      <c r="EP27" s="16">
        <v>0</v>
      </c>
      <c r="EQ27" s="16">
        <v>0</v>
      </c>
      <c r="ER27" s="20">
        <v>0</v>
      </c>
      <c r="ES27" s="58" t="str">
        <f t="shared" si="9"/>
        <v/>
      </c>
    </row>
    <row r="28" spans="2:149" x14ac:dyDescent="0.25">
      <c r="B28" s="9" t="s">
        <v>71</v>
      </c>
      <c r="C28" s="98" t="str">
        <f>IF(COUNTA('Přehled partnerů'!C28:D28)&lt;&gt;2,"partner neuveden",'Přehled partnerů'!C28)</f>
        <v>partner neuveden</v>
      </c>
      <c r="D28" s="99" t="str">
        <f>IF(COUNTA('Přehled partnerů'!C28:D28)&lt;&gt;2,"",'Přehled partnerů'!D28)</f>
        <v/>
      </c>
      <c r="E28" s="53"/>
      <c r="F28" s="21" t="str">
        <f t="shared" si="10"/>
        <v/>
      </c>
      <c r="G28" s="114" t="str">
        <f t="shared" si="11"/>
        <v/>
      </c>
      <c r="H28" s="125">
        <v>0</v>
      </c>
      <c r="I28" s="126">
        <v>0</v>
      </c>
      <c r="J28" s="126">
        <v>0</v>
      </c>
      <c r="K28" s="130">
        <v>0</v>
      </c>
      <c r="L28" s="16">
        <v>0</v>
      </c>
      <c r="M28" s="16">
        <v>0</v>
      </c>
      <c r="N28" s="20">
        <v>0</v>
      </c>
      <c r="O28" s="58" t="str">
        <f t="shared" si="12"/>
        <v/>
      </c>
      <c r="P28" s="159">
        <f t="shared" si="13"/>
        <v>0</v>
      </c>
      <c r="Q28" s="160">
        <f t="shared" si="14"/>
        <v>0</v>
      </c>
      <c r="R28" s="160">
        <f t="shared" si="15"/>
        <v>0</v>
      </c>
      <c r="S28" s="160">
        <f t="shared" si="16"/>
        <v>0</v>
      </c>
      <c r="T28" s="160">
        <f t="shared" si="17"/>
        <v>0</v>
      </c>
      <c r="U28" s="160">
        <f t="shared" si="18"/>
        <v>0</v>
      </c>
      <c r="V28" s="160">
        <f t="shared" si="19"/>
        <v>0</v>
      </c>
      <c r="W28" s="161">
        <f t="shared" si="20"/>
        <v>0</v>
      </c>
      <c r="X28" s="15">
        <v>0</v>
      </c>
      <c r="Y28" s="16"/>
      <c r="Z28" s="16">
        <v>0</v>
      </c>
      <c r="AA28" s="16"/>
      <c r="AB28" s="16">
        <v>0</v>
      </c>
      <c r="AC28" s="20"/>
      <c r="AE28" s="53"/>
      <c r="AF28" s="21" t="str">
        <f t="shared" si="21"/>
        <v/>
      </c>
      <c r="AG28" s="114" t="str">
        <f t="shared" si="22"/>
        <v/>
      </c>
      <c r="AH28" s="154">
        <v>0</v>
      </c>
      <c r="AI28" s="155">
        <v>0</v>
      </c>
      <c r="AJ28" s="126">
        <v>0</v>
      </c>
      <c r="AK28" s="130">
        <v>0</v>
      </c>
      <c r="AL28" s="16">
        <v>0</v>
      </c>
      <c r="AM28" s="16">
        <v>0</v>
      </c>
      <c r="AN28" s="20">
        <v>0</v>
      </c>
      <c r="AO28" s="58" t="str">
        <f t="shared" si="0"/>
        <v/>
      </c>
      <c r="AQ28" s="53"/>
      <c r="AR28" s="21" t="str">
        <f t="shared" si="23"/>
        <v/>
      </c>
      <c r="AS28" s="114" t="str">
        <f t="shared" si="24"/>
        <v/>
      </c>
      <c r="AT28" s="154">
        <v>0</v>
      </c>
      <c r="AU28" s="155">
        <v>0</v>
      </c>
      <c r="AV28" s="126">
        <v>0</v>
      </c>
      <c r="AW28" s="130">
        <v>0</v>
      </c>
      <c r="AX28" s="16">
        <v>0</v>
      </c>
      <c r="AY28" s="16">
        <v>0</v>
      </c>
      <c r="AZ28" s="20">
        <v>0</v>
      </c>
      <c r="BA28" s="58" t="str">
        <f t="shared" si="1"/>
        <v/>
      </c>
      <c r="BC28" s="53"/>
      <c r="BD28" s="21" t="str">
        <f t="shared" si="25"/>
        <v/>
      </c>
      <c r="BE28" s="114" t="str">
        <f t="shared" si="26"/>
        <v/>
      </c>
      <c r="BF28" s="154">
        <v>0</v>
      </c>
      <c r="BG28" s="155">
        <v>0</v>
      </c>
      <c r="BH28" s="126">
        <v>0</v>
      </c>
      <c r="BI28" s="130">
        <v>0</v>
      </c>
      <c r="BJ28" s="16">
        <v>0</v>
      </c>
      <c r="BK28" s="16">
        <v>0</v>
      </c>
      <c r="BL28" s="20">
        <v>0</v>
      </c>
      <c r="BM28" s="58" t="str">
        <f t="shared" si="2"/>
        <v/>
      </c>
      <c r="BO28" s="53"/>
      <c r="BP28" s="21" t="str">
        <f t="shared" si="27"/>
        <v/>
      </c>
      <c r="BQ28" s="114" t="str">
        <f t="shared" si="28"/>
        <v/>
      </c>
      <c r="BR28" s="154">
        <v>0</v>
      </c>
      <c r="BS28" s="155">
        <v>0</v>
      </c>
      <c r="BT28" s="126">
        <v>0</v>
      </c>
      <c r="BU28" s="130">
        <v>0</v>
      </c>
      <c r="BV28" s="16">
        <v>0</v>
      </c>
      <c r="BW28" s="16">
        <v>0</v>
      </c>
      <c r="BX28" s="20">
        <v>0</v>
      </c>
      <c r="BY28" s="58" t="str">
        <f t="shared" si="3"/>
        <v/>
      </c>
      <c r="CA28" s="53"/>
      <c r="CB28" s="21" t="str">
        <f t="shared" si="29"/>
        <v/>
      </c>
      <c r="CC28" s="114" t="str">
        <f t="shared" si="30"/>
        <v/>
      </c>
      <c r="CD28" s="154">
        <v>0</v>
      </c>
      <c r="CE28" s="155">
        <v>0</v>
      </c>
      <c r="CF28" s="126">
        <v>0</v>
      </c>
      <c r="CG28" s="130">
        <v>0</v>
      </c>
      <c r="CH28" s="16">
        <v>0</v>
      </c>
      <c r="CI28" s="16">
        <v>0</v>
      </c>
      <c r="CJ28" s="20">
        <v>0</v>
      </c>
      <c r="CK28" s="58" t="str">
        <f t="shared" si="4"/>
        <v/>
      </c>
      <c r="CM28" s="53"/>
      <c r="CN28" s="21" t="str">
        <f t="shared" si="31"/>
        <v/>
      </c>
      <c r="CO28" s="114" t="str">
        <f t="shared" si="32"/>
        <v/>
      </c>
      <c r="CP28" s="154">
        <v>0</v>
      </c>
      <c r="CQ28" s="155">
        <v>0</v>
      </c>
      <c r="CR28" s="126">
        <v>0</v>
      </c>
      <c r="CS28" s="130">
        <v>0</v>
      </c>
      <c r="CT28" s="16">
        <v>0</v>
      </c>
      <c r="CU28" s="16">
        <v>0</v>
      </c>
      <c r="CV28" s="20">
        <v>0</v>
      </c>
      <c r="CW28" s="58" t="str">
        <f t="shared" si="5"/>
        <v/>
      </c>
      <c r="CY28" s="53"/>
      <c r="CZ28" s="21" t="str">
        <f t="shared" si="33"/>
        <v/>
      </c>
      <c r="DA28" s="114" t="str">
        <f t="shared" si="34"/>
        <v/>
      </c>
      <c r="DB28" s="154">
        <v>0</v>
      </c>
      <c r="DC28" s="155">
        <v>0</v>
      </c>
      <c r="DD28" s="126">
        <v>0</v>
      </c>
      <c r="DE28" s="130">
        <v>0</v>
      </c>
      <c r="DF28" s="16">
        <v>0</v>
      </c>
      <c r="DG28" s="16">
        <v>0</v>
      </c>
      <c r="DH28" s="20">
        <v>0</v>
      </c>
      <c r="DI28" s="58" t="str">
        <f t="shared" si="6"/>
        <v/>
      </c>
      <c r="DK28" s="53"/>
      <c r="DL28" s="21" t="str">
        <f t="shared" si="35"/>
        <v/>
      </c>
      <c r="DM28" s="114" t="str">
        <f t="shared" si="36"/>
        <v/>
      </c>
      <c r="DN28" s="154">
        <v>0</v>
      </c>
      <c r="DO28" s="155">
        <v>0</v>
      </c>
      <c r="DP28" s="126">
        <v>0</v>
      </c>
      <c r="DQ28" s="130">
        <v>0</v>
      </c>
      <c r="DR28" s="16">
        <v>0</v>
      </c>
      <c r="DS28" s="16">
        <v>0</v>
      </c>
      <c r="DT28" s="20">
        <v>0</v>
      </c>
      <c r="DU28" s="58" t="str">
        <f t="shared" si="7"/>
        <v/>
      </c>
      <c r="DW28" s="53"/>
      <c r="DX28" s="21" t="str">
        <f t="shared" si="37"/>
        <v/>
      </c>
      <c r="DY28" s="114" t="str">
        <f t="shared" si="38"/>
        <v/>
      </c>
      <c r="DZ28" s="154">
        <v>0</v>
      </c>
      <c r="EA28" s="155">
        <v>0</v>
      </c>
      <c r="EB28" s="126">
        <v>0</v>
      </c>
      <c r="EC28" s="130">
        <v>0</v>
      </c>
      <c r="ED28" s="16">
        <v>0</v>
      </c>
      <c r="EE28" s="16">
        <v>0</v>
      </c>
      <c r="EF28" s="20">
        <v>0</v>
      </c>
      <c r="EG28" s="58" t="str">
        <f t="shared" si="8"/>
        <v/>
      </c>
      <c r="EI28" s="53"/>
      <c r="EJ28" s="21" t="str">
        <f t="shared" si="39"/>
        <v/>
      </c>
      <c r="EK28" s="114" t="str">
        <f t="shared" si="40"/>
        <v/>
      </c>
      <c r="EL28" s="154">
        <v>0</v>
      </c>
      <c r="EM28" s="155">
        <v>0</v>
      </c>
      <c r="EN28" s="126">
        <v>0</v>
      </c>
      <c r="EO28" s="130">
        <v>0</v>
      </c>
      <c r="EP28" s="16">
        <v>0</v>
      </c>
      <c r="EQ28" s="16">
        <v>0</v>
      </c>
      <c r="ER28" s="20">
        <v>0</v>
      </c>
      <c r="ES28" s="58" t="str">
        <f t="shared" si="9"/>
        <v/>
      </c>
    </row>
    <row r="29" spans="2:149" x14ac:dyDescent="0.25">
      <c r="B29" s="9" t="s">
        <v>72</v>
      </c>
      <c r="C29" s="98" t="str">
        <f>IF(COUNTA('Přehled partnerů'!C29:D29)&lt;&gt;2,"partner neuveden",'Přehled partnerů'!C29)</f>
        <v>partner neuveden</v>
      </c>
      <c r="D29" s="99" t="str">
        <f>IF(COUNTA('Přehled partnerů'!C29:D29)&lt;&gt;2,"",'Přehled partnerů'!D29)</f>
        <v/>
      </c>
      <c r="E29" s="53"/>
      <c r="F29" s="21" t="str">
        <f t="shared" si="10"/>
        <v/>
      </c>
      <c r="G29" s="114" t="str">
        <f t="shared" si="11"/>
        <v/>
      </c>
      <c r="H29" s="125">
        <v>0</v>
      </c>
      <c r="I29" s="126">
        <v>0</v>
      </c>
      <c r="J29" s="126">
        <v>0</v>
      </c>
      <c r="K29" s="130">
        <v>0</v>
      </c>
      <c r="L29" s="16">
        <v>0</v>
      </c>
      <c r="M29" s="16">
        <v>0</v>
      </c>
      <c r="N29" s="20">
        <v>0</v>
      </c>
      <c r="O29" s="58" t="str">
        <f t="shared" si="12"/>
        <v/>
      </c>
      <c r="P29" s="159">
        <f t="shared" si="13"/>
        <v>0</v>
      </c>
      <c r="Q29" s="160">
        <f t="shared" si="14"/>
        <v>0</v>
      </c>
      <c r="R29" s="160">
        <f t="shared" si="15"/>
        <v>0</v>
      </c>
      <c r="S29" s="160">
        <f t="shared" si="16"/>
        <v>0</v>
      </c>
      <c r="T29" s="160">
        <f t="shared" si="17"/>
        <v>0</v>
      </c>
      <c r="U29" s="160">
        <f t="shared" si="18"/>
        <v>0</v>
      </c>
      <c r="V29" s="160">
        <f t="shared" si="19"/>
        <v>0</v>
      </c>
      <c r="W29" s="161">
        <f t="shared" si="20"/>
        <v>0</v>
      </c>
      <c r="X29" s="15">
        <v>0</v>
      </c>
      <c r="Y29" s="16"/>
      <c r="Z29" s="16">
        <v>0</v>
      </c>
      <c r="AA29" s="16"/>
      <c r="AB29" s="16">
        <v>0</v>
      </c>
      <c r="AC29" s="20"/>
      <c r="AE29" s="53"/>
      <c r="AF29" s="21" t="str">
        <f t="shared" si="21"/>
        <v/>
      </c>
      <c r="AG29" s="114" t="str">
        <f t="shared" si="22"/>
        <v/>
      </c>
      <c r="AH29" s="154">
        <v>0</v>
      </c>
      <c r="AI29" s="155">
        <v>0</v>
      </c>
      <c r="AJ29" s="126">
        <v>0</v>
      </c>
      <c r="AK29" s="130">
        <v>0</v>
      </c>
      <c r="AL29" s="16">
        <v>0</v>
      </c>
      <c r="AM29" s="16">
        <v>0</v>
      </c>
      <c r="AN29" s="20">
        <v>0</v>
      </c>
      <c r="AO29" s="58" t="str">
        <f t="shared" si="0"/>
        <v/>
      </c>
      <c r="AQ29" s="53"/>
      <c r="AR29" s="21" t="str">
        <f t="shared" si="23"/>
        <v/>
      </c>
      <c r="AS29" s="114" t="str">
        <f t="shared" si="24"/>
        <v/>
      </c>
      <c r="AT29" s="154">
        <v>0</v>
      </c>
      <c r="AU29" s="155">
        <v>0</v>
      </c>
      <c r="AV29" s="126">
        <v>0</v>
      </c>
      <c r="AW29" s="130">
        <v>0</v>
      </c>
      <c r="AX29" s="16">
        <v>0</v>
      </c>
      <c r="AY29" s="16">
        <v>0</v>
      </c>
      <c r="AZ29" s="20">
        <v>0</v>
      </c>
      <c r="BA29" s="58" t="str">
        <f t="shared" si="1"/>
        <v/>
      </c>
      <c r="BC29" s="53"/>
      <c r="BD29" s="21" t="str">
        <f t="shared" si="25"/>
        <v/>
      </c>
      <c r="BE29" s="114" t="str">
        <f t="shared" si="26"/>
        <v/>
      </c>
      <c r="BF29" s="154">
        <v>0</v>
      </c>
      <c r="BG29" s="155">
        <v>0</v>
      </c>
      <c r="BH29" s="126">
        <v>0</v>
      </c>
      <c r="BI29" s="130">
        <v>0</v>
      </c>
      <c r="BJ29" s="16">
        <v>0</v>
      </c>
      <c r="BK29" s="16">
        <v>0</v>
      </c>
      <c r="BL29" s="20">
        <v>0</v>
      </c>
      <c r="BM29" s="58" t="str">
        <f t="shared" si="2"/>
        <v/>
      </c>
      <c r="BO29" s="53"/>
      <c r="BP29" s="21" t="str">
        <f t="shared" si="27"/>
        <v/>
      </c>
      <c r="BQ29" s="114" t="str">
        <f t="shared" si="28"/>
        <v/>
      </c>
      <c r="BR29" s="154">
        <v>0</v>
      </c>
      <c r="BS29" s="155">
        <v>0</v>
      </c>
      <c r="BT29" s="126">
        <v>0</v>
      </c>
      <c r="BU29" s="130">
        <v>0</v>
      </c>
      <c r="BV29" s="16">
        <v>0</v>
      </c>
      <c r="BW29" s="16">
        <v>0</v>
      </c>
      <c r="BX29" s="20">
        <v>0</v>
      </c>
      <c r="BY29" s="58" t="str">
        <f t="shared" si="3"/>
        <v/>
      </c>
      <c r="CA29" s="53"/>
      <c r="CB29" s="21" t="str">
        <f t="shared" si="29"/>
        <v/>
      </c>
      <c r="CC29" s="114" t="str">
        <f t="shared" si="30"/>
        <v/>
      </c>
      <c r="CD29" s="154">
        <v>0</v>
      </c>
      <c r="CE29" s="155">
        <v>0</v>
      </c>
      <c r="CF29" s="126">
        <v>0</v>
      </c>
      <c r="CG29" s="130">
        <v>0</v>
      </c>
      <c r="CH29" s="16">
        <v>0</v>
      </c>
      <c r="CI29" s="16">
        <v>0</v>
      </c>
      <c r="CJ29" s="20">
        <v>0</v>
      </c>
      <c r="CK29" s="58" t="str">
        <f t="shared" si="4"/>
        <v/>
      </c>
      <c r="CM29" s="53"/>
      <c r="CN29" s="21" t="str">
        <f t="shared" si="31"/>
        <v/>
      </c>
      <c r="CO29" s="114" t="str">
        <f t="shared" si="32"/>
        <v/>
      </c>
      <c r="CP29" s="154">
        <v>0</v>
      </c>
      <c r="CQ29" s="155">
        <v>0</v>
      </c>
      <c r="CR29" s="126">
        <v>0</v>
      </c>
      <c r="CS29" s="130">
        <v>0</v>
      </c>
      <c r="CT29" s="16">
        <v>0</v>
      </c>
      <c r="CU29" s="16">
        <v>0</v>
      </c>
      <c r="CV29" s="20">
        <v>0</v>
      </c>
      <c r="CW29" s="58" t="str">
        <f t="shared" si="5"/>
        <v/>
      </c>
      <c r="CY29" s="53"/>
      <c r="CZ29" s="21" t="str">
        <f t="shared" si="33"/>
        <v/>
      </c>
      <c r="DA29" s="114" t="str">
        <f t="shared" si="34"/>
        <v/>
      </c>
      <c r="DB29" s="154">
        <v>0</v>
      </c>
      <c r="DC29" s="155">
        <v>0</v>
      </c>
      <c r="DD29" s="126">
        <v>0</v>
      </c>
      <c r="DE29" s="130">
        <v>0</v>
      </c>
      <c r="DF29" s="16">
        <v>0</v>
      </c>
      <c r="DG29" s="16">
        <v>0</v>
      </c>
      <c r="DH29" s="20">
        <v>0</v>
      </c>
      <c r="DI29" s="58" t="str">
        <f t="shared" si="6"/>
        <v/>
      </c>
      <c r="DK29" s="53"/>
      <c r="DL29" s="21" t="str">
        <f t="shared" si="35"/>
        <v/>
      </c>
      <c r="DM29" s="114" t="str">
        <f t="shared" si="36"/>
        <v/>
      </c>
      <c r="DN29" s="154">
        <v>0</v>
      </c>
      <c r="DO29" s="155">
        <v>0</v>
      </c>
      <c r="DP29" s="126">
        <v>0</v>
      </c>
      <c r="DQ29" s="130">
        <v>0</v>
      </c>
      <c r="DR29" s="16">
        <v>0</v>
      </c>
      <c r="DS29" s="16">
        <v>0</v>
      </c>
      <c r="DT29" s="20">
        <v>0</v>
      </c>
      <c r="DU29" s="58" t="str">
        <f t="shared" si="7"/>
        <v/>
      </c>
      <c r="DW29" s="53"/>
      <c r="DX29" s="21" t="str">
        <f t="shared" si="37"/>
        <v/>
      </c>
      <c r="DY29" s="114" t="str">
        <f t="shared" si="38"/>
        <v/>
      </c>
      <c r="DZ29" s="154">
        <v>0</v>
      </c>
      <c r="EA29" s="155">
        <v>0</v>
      </c>
      <c r="EB29" s="126">
        <v>0</v>
      </c>
      <c r="EC29" s="130">
        <v>0</v>
      </c>
      <c r="ED29" s="16">
        <v>0</v>
      </c>
      <c r="EE29" s="16">
        <v>0</v>
      </c>
      <c r="EF29" s="20">
        <v>0</v>
      </c>
      <c r="EG29" s="58" t="str">
        <f t="shared" si="8"/>
        <v/>
      </c>
      <c r="EI29" s="53"/>
      <c r="EJ29" s="21" t="str">
        <f t="shared" si="39"/>
        <v/>
      </c>
      <c r="EK29" s="114" t="str">
        <f t="shared" si="40"/>
        <v/>
      </c>
      <c r="EL29" s="154">
        <v>0</v>
      </c>
      <c r="EM29" s="155">
        <v>0</v>
      </c>
      <c r="EN29" s="126">
        <v>0</v>
      </c>
      <c r="EO29" s="130">
        <v>0</v>
      </c>
      <c r="EP29" s="16">
        <v>0</v>
      </c>
      <c r="EQ29" s="16">
        <v>0</v>
      </c>
      <c r="ER29" s="20">
        <v>0</v>
      </c>
      <c r="ES29" s="58" t="str">
        <f t="shared" si="9"/>
        <v/>
      </c>
    </row>
    <row r="30" spans="2:149" x14ac:dyDescent="0.25">
      <c r="B30" s="9" t="s">
        <v>73</v>
      </c>
      <c r="C30" s="98" t="str">
        <f>IF(COUNTA('Přehled partnerů'!C30:D30)&lt;&gt;2,"partner neuveden",'Přehled partnerů'!C30)</f>
        <v>partner neuveden</v>
      </c>
      <c r="D30" s="99" t="str">
        <f>IF(COUNTA('Přehled partnerů'!C30:D30)&lt;&gt;2,"",'Přehled partnerů'!D30)</f>
        <v/>
      </c>
      <c r="E30" s="53"/>
      <c r="F30" s="21" t="str">
        <f t="shared" si="10"/>
        <v/>
      </c>
      <c r="G30" s="114" t="str">
        <f t="shared" si="11"/>
        <v/>
      </c>
      <c r="H30" s="125">
        <v>0</v>
      </c>
      <c r="I30" s="126">
        <v>0</v>
      </c>
      <c r="J30" s="126">
        <v>0</v>
      </c>
      <c r="K30" s="130">
        <v>0</v>
      </c>
      <c r="L30" s="16">
        <v>0</v>
      </c>
      <c r="M30" s="16">
        <v>0</v>
      </c>
      <c r="N30" s="20">
        <v>0</v>
      </c>
      <c r="O30" s="58" t="str">
        <f t="shared" si="12"/>
        <v/>
      </c>
      <c r="P30" s="159">
        <f t="shared" si="13"/>
        <v>0</v>
      </c>
      <c r="Q30" s="160">
        <f t="shared" si="14"/>
        <v>0</v>
      </c>
      <c r="R30" s="160">
        <f t="shared" si="15"/>
        <v>0</v>
      </c>
      <c r="S30" s="160">
        <f t="shared" si="16"/>
        <v>0</v>
      </c>
      <c r="T30" s="160">
        <f t="shared" si="17"/>
        <v>0</v>
      </c>
      <c r="U30" s="160">
        <f t="shared" si="18"/>
        <v>0</v>
      </c>
      <c r="V30" s="160">
        <f t="shared" si="19"/>
        <v>0</v>
      </c>
      <c r="W30" s="161">
        <f t="shared" si="20"/>
        <v>0</v>
      </c>
      <c r="X30" s="15">
        <v>0</v>
      </c>
      <c r="Y30" s="16"/>
      <c r="Z30" s="16">
        <v>0</v>
      </c>
      <c r="AA30" s="16"/>
      <c r="AB30" s="16">
        <v>0</v>
      </c>
      <c r="AC30" s="20"/>
      <c r="AE30" s="53"/>
      <c r="AF30" s="21" t="str">
        <f t="shared" si="21"/>
        <v/>
      </c>
      <c r="AG30" s="114" t="str">
        <f t="shared" si="22"/>
        <v/>
      </c>
      <c r="AH30" s="154">
        <v>0</v>
      </c>
      <c r="AI30" s="155">
        <v>0</v>
      </c>
      <c r="AJ30" s="126">
        <v>0</v>
      </c>
      <c r="AK30" s="130">
        <v>0</v>
      </c>
      <c r="AL30" s="16">
        <v>0</v>
      </c>
      <c r="AM30" s="16">
        <v>0</v>
      </c>
      <c r="AN30" s="20">
        <v>0</v>
      </c>
      <c r="AO30" s="58" t="str">
        <f t="shared" si="0"/>
        <v/>
      </c>
      <c r="AQ30" s="53"/>
      <c r="AR30" s="21" t="str">
        <f t="shared" si="23"/>
        <v/>
      </c>
      <c r="AS30" s="114" t="str">
        <f t="shared" si="24"/>
        <v/>
      </c>
      <c r="AT30" s="154">
        <v>0</v>
      </c>
      <c r="AU30" s="155">
        <v>0</v>
      </c>
      <c r="AV30" s="126">
        <v>0</v>
      </c>
      <c r="AW30" s="130">
        <v>0</v>
      </c>
      <c r="AX30" s="16">
        <v>0</v>
      </c>
      <c r="AY30" s="16">
        <v>0</v>
      </c>
      <c r="AZ30" s="20">
        <v>0</v>
      </c>
      <c r="BA30" s="58" t="str">
        <f t="shared" si="1"/>
        <v/>
      </c>
      <c r="BC30" s="53"/>
      <c r="BD30" s="21" t="str">
        <f t="shared" si="25"/>
        <v/>
      </c>
      <c r="BE30" s="114" t="str">
        <f t="shared" si="26"/>
        <v/>
      </c>
      <c r="BF30" s="154">
        <v>0</v>
      </c>
      <c r="BG30" s="155">
        <v>0</v>
      </c>
      <c r="BH30" s="126">
        <v>0</v>
      </c>
      <c r="BI30" s="130">
        <v>0</v>
      </c>
      <c r="BJ30" s="16">
        <v>0</v>
      </c>
      <c r="BK30" s="16">
        <v>0</v>
      </c>
      <c r="BL30" s="20">
        <v>0</v>
      </c>
      <c r="BM30" s="58" t="str">
        <f t="shared" si="2"/>
        <v/>
      </c>
      <c r="BO30" s="53"/>
      <c r="BP30" s="21" t="str">
        <f t="shared" si="27"/>
        <v/>
      </c>
      <c r="BQ30" s="114" t="str">
        <f t="shared" si="28"/>
        <v/>
      </c>
      <c r="BR30" s="154">
        <v>0</v>
      </c>
      <c r="BS30" s="155">
        <v>0</v>
      </c>
      <c r="BT30" s="126">
        <v>0</v>
      </c>
      <c r="BU30" s="130">
        <v>0</v>
      </c>
      <c r="BV30" s="16">
        <v>0</v>
      </c>
      <c r="BW30" s="16">
        <v>0</v>
      </c>
      <c r="BX30" s="20">
        <v>0</v>
      </c>
      <c r="BY30" s="58" t="str">
        <f t="shared" si="3"/>
        <v/>
      </c>
      <c r="CA30" s="53"/>
      <c r="CB30" s="21" t="str">
        <f t="shared" si="29"/>
        <v/>
      </c>
      <c r="CC30" s="114" t="str">
        <f t="shared" si="30"/>
        <v/>
      </c>
      <c r="CD30" s="154">
        <v>0</v>
      </c>
      <c r="CE30" s="155">
        <v>0</v>
      </c>
      <c r="CF30" s="126">
        <v>0</v>
      </c>
      <c r="CG30" s="130">
        <v>0</v>
      </c>
      <c r="CH30" s="16">
        <v>0</v>
      </c>
      <c r="CI30" s="16">
        <v>0</v>
      </c>
      <c r="CJ30" s="20">
        <v>0</v>
      </c>
      <c r="CK30" s="58" t="str">
        <f t="shared" si="4"/>
        <v/>
      </c>
      <c r="CM30" s="53"/>
      <c r="CN30" s="21" t="str">
        <f t="shared" si="31"/>
        <v/>
      </c>
      <c r="CO30" s="114" t="str">
        <f t="shared" si="32"/>
        <v/>
      </c>
      <c r="CP30" s="154">
        <v>0</v>
      </c>
      <c r="CQ30" s="155">
        <v>0</v>
      </c>
      <c r="CR30" s="126">
        <v>0</v>
      </c>
      <c r="CS30" s="130">
        <v>0</v>
      </c>
      <c r="CT30" s="16">
        <v>0</v>
      </c>
      <c r="CU30" s="16">
        <v>0</v>
      </c>
      <c r="CV30" s="20">
        <v>0</v>
      </c>
      <c r="CW30" s="58" t="str">
        <f t="shared" si="5"/>
        <v/>
      </c>
      <c r="CY30" s="53"/>
      <c r="CZ30" s="21" t="str">
        <f t="shared" si="33"/>
        <v/>
      </c>
      <c r="DA30" s="114" t="str">
        <f t="shared" si="34"/>
        <v/>
      </c>
      <c r="DB30" s="154">
        <v>0</v>
      </c>
      <c r="DC30" s="155">
        <v>0</v>
      </c>
      <c r="DD30" s="126">
        <v>0</v>
      </c>
      <c r="DE30" s="130">
        <v>0</v>
      </c>
      <c r="DF30" s="16">
        <v>0</v>
      </c>
      <c r="DG30" s="16">
        <v>0</v>
      </c>
      <c r="DH30" s="20">
        <v>0</v>
      </c>
      <c r="DI30" s="58" t="str">
        <f t="shared" si="6"/>
        <v/>
      </c>
      <c r="DK30" s="53"/>
      <c r="DL30" s="21" t="str">
        <f t="shared" si="35"/>
        <v/>
      </c>
      <c r="DM30" s="114" t="str">
        <f t="shared" si="36"/>
        <v/>
      </c>
      <c r="DN30" s="154">
        <v>0</v>
      </c>
      <c r="DO30" s="155">
        <v>0</v>
      </c>
      <c r="DP30" s="126">
        <v>0</v>
      </c>
      <c r="DQ30" s="130">
        <v>0</v>
      </c>
      <c r="DR30" s="16">
        <v>0</v>
      </c>
      <c r="DS30" s="16">
        <v>0</v>
      </c>
      <c r="DT30" s="20">
        <v>0</v>
      </c>
      <c r="DU30" s="58" t="str">
        <f t="shared" si="7"/>
        <v/>
      </c>
      <c r="DW30" s="53"/>
      <c r="DX30" s="21" t="str">
        <f t="shared" si="37"/>
        <v/>
      </c>
      <c r="DY30" s="114" t="str">
        <f t="shared" si="38"/>
        <v/>
      </c>
      <c r="DZ30" s="154">
        <v>0</v>
      </c>
      <c r="EA30" s="155">
        <v>0</v>
      </c>
      <c r="EB30" s="126">
        <v>0</v>
      </c>
      <c r="EC30" s="130">
        <v>0</v>
      </c>
      <c r="ED30" s="16">
        <v>0</v>
      </c>
      <c r="EE30" s="16">
        <v>0</v>
      </c>
      <c r="EF30" s="20">
        <v>0</v>
      </c>
      <c r="EG30" s="58" t="str">
        <f t="shared" si="8"/>
        <v/>
      </c>
      <c r="EI30" s="53"/>
      <c r="EJ30" s="21" t="str">
        <f t="shared" si="39"/>
        <v/>
      </c>
      <c r="EK30" s="114" t="str">
        <f t="shared" si="40"/>
        <v/>
      </c>
      <c r="EL30" s="154">
        <v>0</v>
      </c>
      <c r="EM30" s="155">
        <v>0</v>
      </c>
      <c r="EN30" s="126">
        <v>0</v>
      </c>
      <c r="EO30" s="130">
        <v>0</v>
      </c>
      <c r="EP30" s="16">
        <v>0</v>
      </c>
      <c r="EQ30" s="16">
        <v>0</v>
      </c>
      <c r="ER30" s="20">
        <v>0</v>
      </c>
      <c r="ES30" s="58" t="str">
        <f t="shared" si="9"/>
        <v/>
      </c>
    </row>
    <row r="31" spans="2:149" x14ac:dyDescent="0.25">
      <c r="B31" s="9" t="s">
        <v>74</v>
      </c>
      <c r="C31" s="98" t="str">
        <f>IF(COUNTA('Přehled partnerů'!C31:D31)&lt;&gt;2,"partner neuveden",'Přehled partnerů'!C31)</f>
        <v>partner neuveden</v>
      </c>
      <c r="D31" s="99" t="str">
        <f>IF(COUNTA('Přehled partnerů'!C31:D31)&lt;&gt;2,"",'Přehled partnerů'!D31)</f>
        <v/>
      </c>
      <c r="E31" s="53"/>
      <c r="F31" s="21" t="str">
        <f t="shared" si="10"/>
        <v/>
      </c>
      <c r="G31" s="114" t="str">
        <f t="shared" si="11"/>
        <v/>
      </c>
      <c r="H31" s="125">
        <v>0</v>
      </c>
      <c r="I31" s="126">
        <v>0</v>
      </c>
      <c r="J31" s="126">
        <v>0</v>
      </c>
      <c r="K31" s="130">
        <v>0</v>
      </c>
      <c r="L31" s="16">
        <v>0</v>
      </c>
      <c r="M31" s="16">
        <v>0</v>
      </c>
      <c r="N31" s="20">
        <v>0</v>
      </c>
      <c r="O31" s="58" t="str">
        <f t="shared" si="12"/>
        <v/>
      </c>
      <c r="P31" s="159">
        <f t="shared" si="13"/>
        <v>0</v>
      </c>
      <c r="Q31" s="160">
        <f t="shared" si="14"/>
        <v>0</v>
      </c>
      <c r="R31" s="160">
        <f t="shared" si="15"/>
        <v>0</v>
      </c>
      <c r="S31" s="160">
        <f t="shared" si="16"/>
        <v>0</v>
      </c>
      <c r="T31" s="160">
        <f t="shared" si="17"/>
        <v>0</v>
      </c>
      <c r="U31" s="160">
        <f t="shared" si="18"/>
        <v>0</v>
      </c>
      <c r="V31" s="160">
        <f t="shared" si="19"/>
        <v>0</v>
      </c>
      <c r="W31" s="161">
        <f t="shared" si="20"/>
        <v>0</v>
      </c>
      <c r="X31" s="15">
        <v>0</v>
      </c>
      <c r="Y31" s="16"/>
      <c r="Z31" s="16">
        <v>0</v>
      </c>
      <c r="AA31" s="16"/>
      <c r="AB31" s="16">
        <v>0</v>
      </c>
      <c r="AC31" s="20"/>
      <c r="AE31" s="53"/>
      <c r="AF31" s="21" t="str">
        <f t="shared" si="21"/>
        <v/>
      </c>
      <c r="AG31" s="114" t="str">
        <f t="shared" si="22"/>
        <v/>
      </c>
      <c r="AH31" s="154">
        <v>0</v>
      </c>
      <c r="AI31" s="155">
        <v>0</v>
      </c>
      <c r="AJ31" s="126">
        <v>0</v>
      </c>
      <c r="AK31" s="130">
        <v>0</v>
      </c>
      <c r="AL31" s="16">
        <v>0</v>
      </c>
      <c r="AM31" s="16">
        <v>0</v>
      </c>
      <c r="AN31" s="20">
        <v>0</v>
      </c>
      <c r="AO31" s="58" t="str">
        <f t="shared" si="0"/>
        <v/>
      </c>
      <c r="AQ31" s="53"/>
      <c r="AR31" s="21" t="str">
        <f t="shared" si="23"/>
        <v/>
      </c>
      <c r="AS31" s="114" t="str">
        <f t="shared" si="24"/>
        <v/>
      </c>
      <c r="AT31" s="154">
        <v>0</v>
      </c>
      <c r="AU31" s="155">
        <v>0</v>
      </c>
      <c r="AV31" s="126">
        <v>0</v>
      </c>
      <c r="AW31" s="130">
        <v>0</v>
      </c>
      <c r="AX31" s="16">
        <v>0</v>
      </c>
      <c r="AY31" s="16">
        <v>0</v>
      </c>
      <c r="AZ31" s="20">
        <v>0</v>
      </c>
      <c r="BA31" s="58" t="str">
        <f t="shared" si="1"/>
        <v/>
      </c>
      <c r="BC31" s="53"/>
      <c r="BD31" s="21" t="str">
        <f t="shared" si="25"/>
        <v/>
      </c>
      <c r="BE31" s="114" t="str">
        <f t="shared" si="26"/>
        <v/>
      </c>
      <c r="BF31" s="154">
        <v>0</v>
      </c>
      <c r="BG31" s="155">
        <v>0</v>
      </c>
      <c r="BH31" s="126">
        <v>0</v>
      </c>
      <c r="BI31" s="130">
        <v>0</v>
      </c>
      <c r="BJ31" s="16">
        <v>0</v>
      </c>
      <c r="BK31" s="16">
        <v>0</v>
      </c>
      <c r="BL31" s="20">
        <v>0</v>
      </c>
      <c r="BM31" s="58" t="str">
        <f t="shared" si="2"/>
        <v/>
      </c>
      <c r="BO31" s="53"/>
      <c r="BP31" s="21" t="str">
        <f t="shared" si="27"/>
        <v/>
      </c>
      <c r="BQ31" s="114" t="str">
        <f t="shared" si="28"/>
        <v/>
      </c>
      <c r="BR31" s="154">
        <v>0</v>
      </c>
      <c r="BS31" s="155">
        <v>0</v>
      </c>
      <c r="BT31" s="126">
        <v>0</v>
      </c>
      <c r="BU31" s="130">
        <v>0</v>
      </c>
      <c r="BV31" s="16">
        <v>0</v>
      </c>
      <c r="BW31" s="16">
        <v>0</v>
      </c>
      <c r="BX31" s="20">
        <v>0</v>
      </c>
      <c r="BY31" s="58" t="str">
        <f t="shared" si="3"/>
        <v/>
      </c>
      <c r="CA31" s="53"/>
      <c r="CB31" s="21" t="str">
        <f t="shared" si="29"/>
        <v/>
      </c>
      <c r="CC31" s="114" t="str">
        <f t="shared" si="30"/>
        <v/>
      </c>
      <c r="CD31" s="154">
        <v>0</v>
      </c>
      <c r="CE31" s="155">
        <v>0</v>
      </c>
      <c r="CF31" s="126">
        <v>0</v>
      </c>
      <c r="CG31" s="130">
        <v>0</v>
      </c>
      <c r="CH31" s="16">
        <v>0</v>
      </c>
      <c r="CI31" s="16">
        <v>0</v>
      </c>
      <c r="CJ31" s="20">
        <v>0</v>
      </c>
      <c r="CK31" s="58" t="str">
        <f t="shared" si="4"/>
        <v/>
      </c>
      <c r="CM31" s="53"/>
      <c r="CN31" s="21" t="str">
        <f t="shared" si="31"/>
        <v/>
      </c>
      <c r="CO31" s="114" t="str">
        <f t="shared" si="32"/>
        <v/>
      </c>
      <c r="CP31" s="154">
        <v>0</v>
      </c>
      <c r="CQ31" s="155">
        <v>0</v>
      </c>
      <c r="CR31" s="126">
        <v>0</v>
      </c>
      <c r="CS31" s="130">
        <v>0</v>
      </c>
      <c r="CT31" s="16">
        <v>0</v>
      </c>
      <c r="CU31" s="16">
        <v>0</v>
      </c>
      <c r="CV31" s="20">
        <v>0</v>
      </c>
      <c r="CW31" s="58" t="str">
        <f t="shared" si="5"/>
        <v/>
      </c>
      <c r="CY31" s="53"/>
      <c r="CZ31" s="21" t="str">
        <f t="shared" si="33"/>
        <v/>
      </c>
      <c r="DA31" s="114" t="str">
        <f t="shared" si="34"/>
        <v/>
      </c>
      <c r="DB31" s="154">
        <v>0</v>
      </c>
      <c r="DC31" s="155">
        <v>0</v>
      </c>
      <c r="DD31" s="126">
        <v>0</v>
      </c>
      <c r="DE31" s="130">
        <v>0</v>
      </c>
      <c r="DF31" s="16">
        <v>0</v>
      </c>
      <c r="DG31" s="16">
        <v>0</v>
      </c>
      <c r="DH31" s="20">
        <v>0</v>
      </c>
      <c r="DI31" s="58" t="str">
        <f t="shared" si="6"/>
        <v/>
      </c>
      <c r="DK31" s="53"/>
      <c r="DL31" s="21" t="str">
        <f t="shared" si="35"/>
        <v/>
      </c>
      <c r="DM31" s="114" t="str">
        <f t="shared" si="36"/>
        <v/>
      </c>
      <c r="DN31" s="154">
        <v>0</v>
      </c>
      <c r="DO31" s="155">
        <v>0</v>
      </c>
      <c r="DP31" s="126">
        <v>0</v>
      </c>
      <c r="DQ31" s="130">
        <v>0</v>
      </c>
      <c r="DR31" s="16">
        <v>0</v>
      </c>
      <c r="DS31" s="16">
        <v>0</v>
      </c>
      <c r="DT31" s="20">
        <v>0</v>
      </c>
      <c r="DU31" s="58" t="str">
        <f t="shared" si="7"/>
        <v/>
      </c>
      <c r="DW31" s="53"/>
      <c r="DX31" s="21" t="str">
        <f t="shared" si="37"/>
        <v/>
      </c>
      <c r="DY31" s="114" t="str">
        <f t="shared" si="38"/>
        <v/>
      </c>
      <c r="DZ31" s="154">
        <v>0</v>
      </c>
      <c r="EA31" s="155">
        <v>0</v>
      </c>
      <c r="EB31" s="126">
        <v>0</v>
      </c>
      <c r="EC31" s="130">
        <v>0</v>
      </c>
      <c r="ED31" s="16">
        <v>0</v>
      </c>
      <c r="EE31" s="16">
        <v>0</v>
      </c>
      <c r="EF31" s="20">
        <v>0</v>
      </c>
      <c r="EG31" s="58" t="str">
        <f t="shared" si="8"/>
        <v/>
      </c>
      <c r="EI31" s="53"/>
      <c r="EJ31" s="21" t="str">
        <f t="shared" si="39"/>
        <v/>
      </c>
      <c r="EK31" s="114" t="str">
        <f t="shared" si="40"/>
        <v/>
      </c>
      <c r="EL31" s="154">
        <v>0</v>
      </c>
      <c r="EM31" s="155">
        <v>0</v>
      </c>
      <c r="EN31" s="126">
        <v>0</v>
      </c>
      <c r="EO31" s="130">
        <v>0</v>
      </c>
      <c r="EP31" s="16">
        <v>0</v>
      </c>
      <c r="EQ31" s="16">
        <v>0</v>
      </c>
      <c r="ER31" s="20">
        <v>0</v>
      </c>
      <c r="ES31" s="58" t="str">
        <f t="shared" si="9"/>
        <v/>
      </c>
    </row>
    <row r="32" spans="2:149" x14ac:dyDescent="0.25">
      <c r="B32" s="9" t="s">
        <v>75</v>
      </c>
      <c r="C32" s="98" t="str">
        <f>IF(COUNTA('Přehled partnerů'!C32:D32)&lt;&gt;2,"partner neuveden",'Přehled partnerů'!C32)</f>
        <v>partner neuveden</v>
      </c>
      <c r="D32" s="99" t="str">
        <f>IF(COUNTA('Přehled partnerů'!C32:D32)&lt;&gt;2,"",'Přehled partnerů'!D32)</f>
        <v/>
      </c>
      <c r="E32" s="53"/>
      <c r="F32" s="21" t="str">
        <f t="shared" si="10"/>
        <v/>
      </c>
      <c r="G32" s="114" t="str">
        <f t="shared" si="11"/>
        <v/>
      </c>
      <c r="H32" s="125">
        <v>0</v>
      </c>
      <c r="I32" s="126">
        <v>0</v>
      </c>
      <c r="J32" s="126">
        <v>0</v>
      </c>
      <c r="K32" s="130">
        <v>0</v>
      </c>
      <c r="L32" s="16">
        <v>0</v>
      </c>
      <c r="M32" s="16">
        <v>0</v>
      </c>
      <c r="N32" s="20">
        <v>0</v>
      </c>
      <c r="O32" s="58" t="str">
        <f t="shared" si="12"/>
        <v/>
      </c>
      <c r="P32" s="159">
        <f t="shared" si="13"/>
        <v>0</v>
      </c>
      <c r="Q32" s="160">
        <f t="shared" si="14"/>
        <v>0</v>
      </c>
      <c r="R32" s="160">
        <f t="shared" si="15"/>
        <v>0</v>
      </c>
      <c r="S32" s="160">
        <f t="shared" si="16"/>
        <v>0</v>
      </c>
      <c r="T32" s="160">
        <f t="shared" si="17"/>
        <v>0</v>
      </c>
      <c r="U32" s="160">
        <f t="shared" si="18"/>
        <v>0</v>
      </c>
      <c r="V32" s="160">
        <f t="shared" si="19"/>
        <v>0</v>
      </c>
      <c r="W32" s="161">
        <f t="shared" si="20"/>
        <v>0</v>
      </c>
      <c r="X32" s="15">
        <v>0</v>
      </c>
      <c r="Y32" s="16"/>
      <c r="Z32" s="16">
        <v>0</v>
      </c>
      <c r="AA32" s="16"/>
      <c r="AB32" s="16">
        <v>0</v>
      </c>
      <c r="AC32" s="20"/>
      <c r="AE32" s="53"/>
      <c r="AF32" s="21" t="str">
        <f t="shared" si="21"/>
        <v/>
      </c>
      <c r="AG32" s="114" t="str">
        <f t="shared" si="22"/>
        <v/>
      </c>
      <c r="AH32" s="154">
        <v>0</v>
      </c>
      <c r="AI32" s="155">
        <v>0</v>
      </c>
      <c r="AJ32" s="126">
        <v>0</v>
      </c>
      <c r="AK32" s="130">
        <v>0</v>
      </c>
      <c r="AL32" s="16">
        <v>0</v>
      </c>
      <c r="AM32" s="16">
        <v>0</v>
      </c>
      <c r="AN32" s="20">
        <v>0</v>
      </c>
      <c r="AO32" s="58" t="str">
        <f t="shared" si="0"/>
        <v/>
      </c>
      <c r="AQ32" s="53"/>
      <c r="AR32" s="21" t="str">
        <f t="shared" si="23"/>
        <v/>
      </c>
      <c r="AS32" s="114" t="str">
        <f t="shared" si="24"/>
        <v/>
      </c>
      <c r="AT32" s="154">
        <v>0</v>
      </c>
      <c r="AU32" s="155">
        <v>0</v>
      </c>
      <c r="AV32" s="126">
        <v>0</v>
      </c>
      <c r="AW32" s="130">
        <v>0</v>
      </c>
      <c r="AX32" s="16">
        <v>0</v>
      </c>
      <c r="AY32" s="16">
        <v>0</v>
      </c>
      <c r="AZ32" s="20">
        <v>0</v>
      </c>
      <c r="BA32" s="58" t="str">
        <f t="shared" si="1"/>
        <v/>
      </c>
      <c r="BC32" s="53"/>
      <c r="BD32" s="21" t="str">
        <f t="shared" si="25"/>
        <v/>
      </c>
      <c r="BE32" s="114" t="str">
        <f t="shared" si="26"/>
        <v/>
      </c>
      <c r="BF32" s="154">
        <v>0</v>
      </c>
      <c r="BG32" s="155">
        <v>0</v>
      </c>
      <c r="BH32" s="126">
        <v>0</v>
      </c>
      <c r="BI32" s="130">
        <v>0</v>
      </c>
      <c r="BJ32" s="16">
        <v>0</v>
      </c>
      <c r="BK32" s="16">
        <v>0</v>
      </c>
      <c r="BL32" s="20">
        <v>0</v>
      </c>
      <c r="BM32" s="58" t="str">
        <f t="shared" si="2"/>
        <v/>
      </c>
      <c r="BO32" s="53"/>
      <c r="BP32" s="21" t="str">
        <f t="shared" si="27"/>
        <v/>
      </c>
      <c r="BQ32" s="114" t="str">
        <f t="shared" si="28"/>
        <v/>
      </c>
      <c r="BR32" s="154">
        <v>0</v>
      </c>
      <c r="BS32" s="155">
        <v>0</v>
      </c>
      <c r="BT32" s="126">
        <v>0</v>
      </c>
      <c r="BU32" s="130">
        <v>0</v>
      </c>
      <c r="BV32" s="16">
        <v>0</v>
      </c>
      <c r="BW32" s="16">
        <v>0</v>
      </c>
      <c r="BX32" s="20">
        <v>0</v>
      </c>
      <c r="BY32" s="58" t="str">
        <f t="shared" si="3"/>
        <v/>
      </c>
      <c r="CA32" s="53"/>
      <c r="CB32" s="21" t="str">
        <f t="shared" si="29"/>
        <v/>
      </c>
      <c r="CC32" s="114" t="str">
        <f t="shared" si="30"/>
        <v/>
      </c>
      <c r="CD32" s="154">
        <v>0</v>
      </c>
      <c r="CE32" s="155">
        <v>0</v>
      </c>
      <c r="CF32" s="126">
        <v>0</v>
      </c>
      <c r="CG32" s="130">
        <v>0</v>
      </c>
      <c r="CH32" s="16">
        <v>0</v>
      </c>
      <c r="CI32" s="16">
        <v>0</v>
      </c>
      <c r="CJ32" s="20">
        <v>0</v>
      </c>
      <c r="CK32" s="58" t="str">
        <f t="shared" si="4"/>
        <v/>
      </c>
      <c r="CM32" s="53"/>
      <c r="CN32" s="21" t="str">
        <f t="shared" si="31"/>
        <v/>
      </c>
      <c r="CO32" s="114" t="str">
        <f t="shared" si="32"/>
        <v/>
      </c>
      <c r="CP32" s="154">
        <v>0</v>
      </c>
      <c r="CQ32" s="155">
        <v>0</v>
      </c>
      <c r="CR32" s="126">
        <v>0</v>
      </c>
      <c r="CS32" s="130">
        <v>0</v>
      </c>
      <c r="CT32" s="16">
        <v>0</v>
      </c>
      <c r="CU32" s="16">
        <v>0</v>
      </c>
      <c r="CV32" s="20">
        <v>0</v>
      </c>
      <c r="CW32" s="58" t="str">
        <f t="shared" si="5"/>
        <v/>
      </c>
      <c r="CY32" s="53"/>
      <c r="CZ32" s="21" t="str">
        <f t="shared" si="33"/>
        <v/>
      </c>
      <c r="DA32" s="114" t="str">
        <f t="shared" si="34"/>
        <v/>
      </c>
      <c r="DB32" s="154">
        <v>0</v>
      </c>
      <c r="DC32" s="155">
        <v>0</v>
      </c>
      <c r="DD32" s="126">
        <v>0</v>
      </c>
      <c r="DE32" s="130">
        <v>0</v>
      </c>
      <c r="DF32" s="16">
        <v>0</v>
      </c>
      <c r="DG32" s="16">
        <v>0</v>
      </c>
      <c r="DH32" s="20">
        <v>0</v>
      </c>
      <c r="DI32" s="58" t="str">
        <f t="shared" si="6"/>
        <v/>
      </c>
      <c r="DK32" s="53"/>
      <c r="DL32" s="21" t="str">
        <f t="shared" si="35"/>
        <v/>
      </c>
      <c r="DM32" s="114" t="str">
        <f t="shared" si="36"/>
        <v/>
      </c>
      <c r="DN32" s="154">
        <v>0</v>
      </c>
      <c r="DO32" s="155">
        <v>0</v>
      </c>
      <c r="DP32" s="126">
        <v>0</v>
      </c>
      <c r="DQ32" s="130">
        <v>0</v>
      </c>
      <c r="DR32" s="16">
        <v>0</v>
      </c>
      <c r="DS32" s="16">
        <v>0</v>
      </c>
      <c r="DT32" s="20">
        <v>0</v>
      </c>
      <c r="DU32" s="58" t="str">
        <f t="shared" si="7"/>
        <v/>
      </c>
      <c r="DW32" s="53"/>
      <c r="DX32" s="21" t="str">
        <f t="shared" si="37"/>
        <v/>
      </c>
      <c r="DY32" s="114" t="str">
        <f t="shared" si="38"/>
        <v/>
      </c>
      <c r="DZ32" s="154">
        <v>0</v>
      </c>
      <c r="EA32" s="155">
        <v>0</v>
      </c>
      <c r="EB32" s="126">
        <v>0</v>
      </c>
      <c r="EC32" s="130">
        <v>0</v>
      </c>
      <c r="ED32" s="16">
        <v>0</v>
      </c>
      <c r="EE32" s="16">
        <v>0</v>
      </c>
      <c r="EF32" s="20">
        <v>0</v>
      </c>
      <c r="EG32" s="58" t="str">
        <f t="shared" si="8"/>
        <v/>
      </c>
      <c r="EI32" s="53"/>
      <c r="EJ32" s="21" t="str">
        <f t="shared" si="39"/>
        <v/>
      </c>
      <c r="EK32" s="114" t="str">
        <f t="shared" si="40"/>
        <v/>
      </c>
      <c r="EL32" s="154">
        <v>0</v>
      </c>
      <c r="EM32" s="155">
        <v>0</v>
      </c>
      <c r="EN32" s="126">
        <v>0</v>
      </c>
      <c r="EO32" s="130">
        <v>0</v>
      </c>
      <c r="EP32" s="16">
        <v>0</v>
      </c>
      <c r="EQ32" s="16">
        <v>0</v>
      </c>
      <c r="ER32" s="20">
        <v>0</v>
      </c>
      <c r="ES32" s="58" t="str">
        <f t="shared" si="9"/>
        <v/>
      </c>
    </row>
    <row r="33" spans="2:149" x14ac:dyDescent="0.25">
      <c r="B33" s="9" t="s">
        <v>76</v>
      </c>
      <c r="C33" s="98" t="str">
        <f>IF(COUNTA('Přehled partnerů'!C33:D33)&lt;&gt;2,"partner neuveden",'Přehled partnerů'!C33)</f>
        <v>partner neuveden</v>
      </c>
      <c r="D33" s="99" t="str">
        <f>IF(COUNTA('Přehled partnerů'!C33:D33)&lt;&gt;2,"",'Přehled partnerů'!D33)</f>
        <v/>
      </c>
      <c r="E33" s="53"/>
      <c r="F33" s="21" t="str">
        <f t="shared" si="10"/>
        <v/>
      </c>
      <c r="G33" s="114" t="str">
        <f t="shared" si="11"/>
        <v/>
      </c>
      <c r="H33" s="125">
        <v>0</v>
      </c>
      <c r="I33" s="126">
        <v>0</v>
      </c>
      <c r="J33" s="126">
        <v>0</v>
      </c>
      <c r="K33" s="130">
        <v>0</v>
      </c>
      <c r="L33" s="16">
        <v>0</v>
      </c>
      <c r="M33" s="16">
        <v>0</v>
      </c>
      <c r="N33" s="20">
        <v>0</v>
      </c>
      <c r="O33" s="58" t="str">
        <f t="shared" si="12"/>
        <v/>
      </c>
      <c r="P33" s="159">
        <f t="shared" si="13"/>
        <v>0</v>
      </c>
      <c r="Q33" s="160">
        <f t="shared" si="14"/>
        <v>0</v>
      </c>
      <c r="R33" s="160">
        <f t="shared" si="15"/>
        <v>0</v>
      </c>
      <c r="S33" s="160">
        <f t="shared" si="16"/>
        <v>0</v>
      </c>
      <c r="T33" s="160">
        <f t="shared" si="17"/>
        <v>0</v>
      </c>
      <c r="U33" s="160">
        <f t="shared" si="18"/>
        <v>0</v>
      </c>
      <c r="V33" s="160">
        <f t="shared" si="19"/>
        <v>0</v>
      </c>
      <c r="W33" s="161">
        <f t="shared" si="20"/>
        <v>0</v>
      </c>
      <c r="X33" s="15">
        <v>0</v>
      </c>
      <c r="Y33" s="16"/>
      <c r="Z33" s="16">
        <v>0</v>
      </c>
      <c r="AA33" s="16"/>
      <c r="AB33" s="16">
        <v>0</v>
      </c>
      <c r="AC33" s="20"/>
      <c r="AE33" s="53"/>
      <c r="AF33" s="21" t="str">
        <f t="shared" si="21"/>
        <v/>
      </c>
      <c r="AG33" s="114" t="str">
        <f t="shared" si="22"/>
        <v/>
      </c>
      <c r="AH33" s="154">
        <v>0</v>
      </c>
      <c r="AI33" s="155">
        <v>0</v>
      </c>
      <c r="AJ33" s="126">
        <v>0</v>
      </c>
      <c r="AK33" s="130">
        <v>0</v>
      </c>
      <c r="AL33" s="16">
        <v>0</v>
      </c>
      <c r="AM33" s="16">
        <v>0</v>
      </c>
      <c r="AN33" s="20">
        <v>0</v>
      </c>
      <c r="AO33" s="58" t="str">
        <f t="shared" si="0"/>
        <v/>
      </c>
      <c r="AQ33" s="53"/>
      <c r="AR33" s="21" t="str">
        <f t="shared" si="23"/>
        <v/>
      </c>
      <c r="AS33" s="114" t="str">
        <f t="shared" si="24"/>
        <v/>
      </c>
      <c r="AT33" s="154">
        <v>0</v>
      </c>
      <c r="AU33" s="155">
        <v>0</v>
      </c>
      <c r="AV33" s="126">
        <v>0</v>
      </c>
      <c r="AW33" s="130">
        <v>0</v>
      </c>
      <c r="AX33" s="16">
        <v>0</v>
      </c>
      <c r="AY33" s="16">
        <v>0</v>
      </c>
      <c r="AZ33" s="20">
        <v>0</v>
      </c>
      <c r="BA33" s="58" t="str">
        <f t="shared" si="1"/>
        <v/>
      </c>
      <c r="BC33" s="53"/>
      <c r="BD33" s="21" t="str">
        <f t="shared" si="25"/>
        <v/>
      </c>
      <c r="BE33" s="114" t="str">
        <f t="shared" si="26"/>
        <v/>
      </c>
      <c r="BF33" s="154">
        <v>0</v>
      </c>
      <c r="BG33" s="155">
        <v>0</v>
      </c>
      <c r="BH33" s="126">
        <v>0</v>
      </c>
      <c r="BI33" s="130">
        <v>0</v>
      </c>
      <c r="BJ33" s="16">
        <v>0</v>
      </c>
      <c r="BK33" s="16">
        <v>0</v>
      </c>
      <c r="BL33" s="20">
        <v>0</v>
      </c>
      <c r="BM33" s="58" t="str">
        <f t="shared" si="2"/>
        <v/>
      </c>
      <c r="BO33" s="53"/>
      <c r="BP33" s="21" t="str">
        <f t="shared" si="27"/>
        <v/>
      </c>
      <c r="BQ33" s="114" t="str">
        <f t="shared" si="28"/>
        <v/>
      </c>
      <c r="BR33" s="154">
        <v>0</v>
      </c>
      <c r="BS33" s="155">
        <v>0</v>
      </c>
      <c r="BT33" s="126">
        <v>0</v>
      </c>
      <c r="BU33" s="130">
        <v>0</v>
      </c>
      <c r="BV33" s="16">
        <v>0</v>
      </c>
      <c r="BW33" s="16">
        <v>0</v>
      </c>
      <c r="BX33" s="20">
        <v>0</v>
      </c>
      <c r="BY33" s="58" t="str">
        <f t="shared" si="3"/>
        <v/>
      </c>
      <c r="CA33" s="53"/>
      <c r="CB33" s="21" t="str">
        <f t="shared" si="29"/>
        <v/>
      </c>
      <c r="CC33" s="114" t="str">
        <f t="shared" si="30"/>
        <v/>
      </c>
      <c r="CD33" s="154">
        <v>0</v>
      </c>
      <c r="CE33" s="155">
        <v>0</v>
      </c>
      <c r="CF33" s="126">
        <v>0</v>
      </c>
      <c r="CG33" s="130">
        <v>0</v>
      </c>
      <c r="CH33" s="16">
        <v>0</v>
      </c>
      <c r="CI33" s="16">
        <v>0</v>
      </c>
      <c r="CJ33" s="20">
        <v>0</v>
      </c>
      <c r="CK33" s="58" t="str">
        <f t="shared" si="4"/>
        <v/>
      </c>
      <c r="CM33" s="53"/>
      <c r="CN33" s="21" t="str">
        <f t="shared" si="31"/>
        <v/>
      </c>
      <c r="CO33" s="114" t="str">
        <f t="shared" si="32"/>
        <v/>
      </c>
      <c r="CP33" s="154">
        <v>0</v>
      </c>
      <c r="CQ33" s="155">
        <v>0</v>
      </c>
      <c r="CR33" s="126">
        <v>0</v>
      </c>
      <c r="CS33" s="130">
        <v>0</v>
      </c>
      <c r="CT33" s="16">
        <v>0</v>
      </c>
      <c r="CU33" s="16">
        <v>0</v>
      </c>
      <c r="CV33" s="20">
        <v>0</v>
      </c>
      <c r="CW33" s="58" t="str">
        <f t="shared" si="5"/>
        <v/>
      </c>
      <c r="CY33" s="53"/>
      <c r="CZ33" s="21" t="str">
        <f t="shared" si="33"/>
        <v/>
      </c>
      <c r="DA33" s="114" t="str">
        <f t="shared" si="34"/>
        <v/>
      </c>
      <c r="DB33" s="154">
        <v>0</v>
      </c>
      <c r="DC33" s="155">
        <v>0</v>
      </c>
      <c r="DD33" s="126">
        <v>0</v>
      </c>
      <c r="DE33" s="130">
        <v>0</v>
      </c>
      <c r="DF33" s="16">
        <v>0</v>
      </c>
      <c r="DG33" s="16">
        <v>0</v>
      </c>
      <c r="DH33" s="20">
        <v>0</v>
      </c>
      <c r="DI33" s="58" t="str">
        <f t="shared" si="6"/>
        <v/>
      </c>
      <c r="DK33" s="53"/>
      <c r="DL33" s="21" t="str">
        <f t="shared" si="35"/>
        <v/>
      </c>
      <c r="DM33" s="114" t="str">
        <f t="shared" si="36"/>
        <v/>
      </c>
      <c r="DN33" s="154">
        <v>0</v>
      </c>
      <c r="DO33" s="155">
        <v>0</v>
      </c>
      <c r="DP33" s="126">
        <v>0</v>
      </c>
      <c r="DQ33" s="130">
        <v>0</v>
      </c>
      <c r="DR33" s="16">
        <v>0</v>
      </c>
      <c r="DS33" s="16">
        <v>0</v>
      </c>
      <c r="DT33" s="20">
        <v>0</v>
      </c>
      <c r="DU33" s="58" t="str">
        <f t="shared" si="7"/>
        <v/>
      </c>
      <c r="DW33" s="53"/>
      <c r="DX33" s="21" t="str">
        <f t="shared" si="37"/>
        <v/>
      </c>
      <c r="DY33" s="114" t="str">
        <f t="shared" si="38"/>
        <v/>
      </c>
      <c r="DZ33" s="154">
        <v>0</v>
      </c>
      <c r="EA33" s="155">
        <v>0</v>
      </c>
      <c r="EB33" s="126">
        <v>0</v>
      </c>
      <c r="EC33" s="130">
        <v>0</v>
      </c>
      <c r="ED33" s="16">
        <v>0</v>
      </c>
      <c r="EE33" s="16">
        <v>0</v>
      </c>
      <c r="EF33" s="20">
        <v>0</v>
      </c>
      <c r="EG33" s="58" t="str">
        <f t="shared" si="8"/>
        <v/>
      </c>
      <c r="EI33" s="53"/>
      <c r="EJ33" s="21" t="str">
        <f t="shared" si="39"/>
        <v/>
      </c>
      <c r="EK33" s="114" t="str">
        <f t="shared" si="40"/>
        <v/>
      </c>
      <c r="EL33" s="154">
        <v>0</v>
      </c>
      <c r="EM33" s="155">
        <v>0</v>
      </c>
      <c r="EN33" s="126">
        <v>0</v>
      </c>
      <c r="EO33" s="130">
        <v>0</v>
      </c>
      <c r="EP33" s="16">
        <v>0</v>
      </c>
      <c r="EQ33" s="16">
        <v>0</v>
      </c>
      <c r="ER33" s="20">
        <v>0</v>
      </c>
      <c r="ES33" s="58" t="str">
        <f t="shared" si="9"/>
        <v/>
      </c>
    </row>
    <row r="34" spans="2:149" x14ac:dyDescent="0.25">
      <c r="B34" s="9" t="s">
        <v>77</v>
      </c>
      <c r="C34" s="98" t="str">
        <f>IF(COUNTA('Přehled partnerů'!C34:D34)&lt;&gt;2,"partner neuveden",'Přehled partnerů'!C34)</f>
        <v>partner neuveden</v>
      </c>
      <c r="D34" s="99" t="str">
        <f>IF(COUNTA('Přehled partnerů'!C34:D34)&lt;&gt;2,"",'Přehled partnerů'!D34)</f>
        <v/>
      </c>
      <c r="E34" s="53"/>
      <c r="F34" s="21" t="str">
        <f t="shared" si="10"/>
        <v/>
      </c>
      <c r="G34" s="114" t="str">
        <f t="shared" si="11"/>
        <v/>
      </c>
      <c r="H34" s="125">
        <v>0</v>
      </c>
      <c r="I34" s="126">
        <v>0</v>
      </c>
      <c r="J34" s="126">
        <v>0</v>
      </c>
      <c r="K34" s="130">
        <v>0</v>
      </c>
      <c r="L34" s="16">
        <v>0</v>
      </c>
      <c r="M34" s="16">
        <v>0</v>
      </c>
      <c r="N34" s="20">
        <v>0</v>
      </c>
      <c r="O34" s="58" t="str">
        <f t="shared" si="12"/>
        <v/>
      </c>
      <c r="P34" s="159">
        <f t="shared" si="13"/>
        <v>0</v>
      </c>
      <c r="Q34" s="160">
        <f t="shared" si="14"/>
        <v>0</v>
      </c>
      <c r="R34" s="160">
        <f t="shared" si="15"/>
        <v>0</v>
      </c>
      <c r="S34" s="160">
        <f t="shared" si="16"/>
        <v>0</v>
      </c>
      <c r="T34" s="160">
        <f t="shared" si="17"/>
        <v>0</v>
      </c>
      <c r="U34" s="160">
        <f t="shared" si="18"/>
        <v>0</v>
      </c>
      <c r="V34" s="160">
        <f t="shared" si="19"/>
        <v>0</v>
      </c>
      <c r="W34" s="161">
        <f t="shared" si="20"/>
        <v>0</v>
      </c>
      <c r="X34" s="15">
        <v>0</v>
      </c>
      <c r="Y34" s="16"/>
      <c r="Z34" s="16">
        <v>0</v>
      </c>
      <c r="AA34" s="16"/>
      <c r="AB34" s="16">
        <v>0</v>
      </c>
      <c r="AC34" s="20"/>
      <c r="AE34" s="53"/>
      <c r="AF34" s="21" t="str">
        <f t="shared" si="21"/>
        <v/>
      </c>
      <c r="AG34" s="114" t="str">
        <f t="shared" si="22"/>
        <v/>
      </c>
      <c r="AH34" s="154">
        <v>0</v>
      </c>
      <c r="AI34" s="155">
        <v>0</v>
      </c>
      <c r="AJ34" s="126">
        <v>0</v>
      </c>
      <c r="AK34" s="130">
        <v>0</v>
      </c>
      <c r="AL34" s="16">
        <v>0</v>
      </c>
      <c r="AM34" s="16">
        <v>0</v>
      </c>
      <c r="AN34" s="20">
        <v>0</v>
      </c>
      <c r="AO34" s="58" t="str">
        <f t="shared" si="0"/>
        <v/>
      </c>
      <c r="AQ34" s="53"/>
      <c r="AR34" s="21" t="str">
        <f t="shared" si="23"/>
        <v/>
      </c>
      <c r="AS34" s="114" t="str">
        <f t="shared" si="24"/>
        <v/>
      </c>
      <c r="AT34" s="154">
        <v>0</v>
      </c>
      <c r="AU34" s="155">
        <v>0</v>
      </c>
      <c r="AV34" s="126">
        <v>0</v>
      </c>
      <c r="AW34" s="130">
        <v>0</v>
      </c>
      <c r="AX34" s="16">
        <v>0</v>
      </c>
      <c r="AY34" s="16">
        <v>0</v>
      </c>
      <c r="AZ34" s="20">
        <v>0</v>
      </c>
      <c r="BA34" s="58" t="str">
        <f t="shared" si="1"/>
        <v/>
      </c>
      <c r="BC34" s="53"/>
      <c r="BD34" s="21" t="str">
        <f t="shared" si="25"/>
        <v/>
      </c>
      <c r="BE34" s="114" t="str">
        <f t="shared" si="26"/>
        <v/>
      </c>
      <c r="BF34" s="154">
        <v>0</v>
      </c>
      <c r="BG34" s="155">
        <v>0</v>
      </c>
      <c r="BH34" s="126">
        <v>0</v>
      </c>
      <c r="BI34" s="130">
        <v>0</v>
      </c>
      <c r="BJ34" s="16">
        <v>0</v>
      </c>
      <c r="BK34" s="16">
        <v>0</v>
      </c>
      <c r="BL34" s="20">
        <v>0</v>
      </c>
      <c r="BM34" s="58" t="str">
        <f t="shared" si="2"/>
        <v/>
      </c>
      <c r="BO34" s="53"/>
      <c r="BP34" s="21" t="str">
        <f t="shared" si="27"/>
        <v/>
      </c>
      <c r="BQ34" s="114" t="str">
        <f t="shared" si="28"/>
        <v/>
      </c>
      <c r="BR34" s="154">
        <v>0</v>
      </c>
      <c r="BS34" s="155">
        <v>0</v>
      </c>
      <c r="BT34" s="126">
        <v>0</v>
      </c>
      <c r="BU34" s="130">
        <v>0</v>
      </c>
      <c r="BV34" s="16">
        <v>0</v>
      </c>
      <c r="BW34" s="16">
        <v>0</v>
      </c>
      <c r="BX34" s="20">
        <v>0</v>
      </c>
      <c r="BY34" s="58" t="str">
        <f t="shared" si="3"/>
        <v/>
      </c>
      <c r="CA34" s="53"/>
      <c r="CB34" s="21" t="str">
        <f t="shared" si="29"/>
        <v/>
      </c>
      <c r="CC34" s="114" t="str">
        <f t="shared" si="30"/>
        <v/>
      </c>
      <c r="CD34" s="154">
        <v>0</v>
      </c>
      <c r="CE34" s="155">
        <v>0</v>
      </c>
      <c r="CF34" s="126">
        <v>0</v>
      </c>
      <c r="CG34" s="130">
        <v>0</v>
      </c>
      <c r="CH34" s="16">
        <v>0</v>
      </c>
      <c r="CI34" s="16">
        <v>0</v>
      </c>
      <c r="CJ34" s="20">
        <v>0</v>
      </c>
      <c r="CK34" s="58" t="str">
        <f t="shared" si="4"/>
        <v/>
      </c>
      <c r="CM34" s="53"/>
      <c r="CN34" s="21" t="str">
        <f t="shared" si="31"/>
        <v/>
      </c>
      <c r="CO34" s="114" t="str">
        <f t="shared" si="32"/>
        <v/>
      </c>
      <c r="CP34" s="154">
        <v>0</v>
      </c>
      <c r="CQ34" s="155">
        <v>0</v>
      </c>
      <c r="CR34" s="126">
        <v>0</v>
      </c>
      <c r="CS34" s="130">
        <v>0</v>
      </c>
      <c r="CT34" s="16">
        <v>0</v>
      </c>
      <c r="CU34" s="16">
        <v>0</v>
      </c>
      <c r="CV34" s="20">
        <v>0</v>
      </c>
      <c r="CW34" s="58" t="str">
        <f t="shared" si="5"/>
        <v/>
      </c>
      <c r="CY34" s="53"/>
      <c r="CZ34" s="21" t="str">
        <f t="shared" si="33"/>
        <v/>
      </c>
      <c r="DA34" s="114" t="str">
        <f t="shared" si="34"/>
        <v/>
      </c>
      <c r="DB34" s="154">
        <v>0</v>
      </c>
      <c r="DC34" s="155">
        <v>0</v>
      </c>
      <c r="DD34" s="126">
        <v>0</v>
      </c>
      <c r="DE34" s="130">
        <v>0</v>
      </c>
      <c r="DF34" s="16">
        <v>0</v>
      </c>
      <c r="DG34" s="16">
        <v>0</v>
      </c>
      <c r="DH34" s="20">
        <v>0</v>
      </c>
      <c r="DI34" s="58" t="str">
        <f t="shared" si="6"/>
        <v/>
      </c>
      <c r="DK34" s="53"/>
      <c r="DL34" s="21" t="str">
        <f t="shared" si="35"/>
        <v/>
      </c>
      <c r="DM34" s="114" t="str">
        <f t="shared" si="36"/>
        <v/>
      </c>
      <c r="DN34" s="154">
        <v>0</v>
      </c>
      <c r="DO34" s="155">
        <v>0</v>
      </c>
      <c r="DP34" s="126">
        <v>0</v>
      </c>
      <c r="DQ34" s="130">
        <v>0</v>
      </c>
      <c r="DR34" s="16">
        <v>0</v>
      </c>
      <c r="DS34" s="16">
        <v>0</v>
      </c>
      <c r="DT34" s="20">
        <v>0</v>
      </c>
      <c r="DU34" s="58" t="str">
        <f t="shared" si="7"/>
        <v/>
      </c>
      <c r="DW34" s="53"/>
      <c r="DX34" s="21" t="str">
        <f t="shared" si="37"/>
        <v/>
      </c>
      <c r="DY34" s="114" t="str">
        <f t="shared" si="38"/>
        <v/>
      </c>
      <c r="DZ34" s="154">
        <v>0</v>
      </c>
      <c r="EA34" s="155">
        <v>0</v>
      </c>
      <c r="EB34" s="126">
        <v>0</v>
      </c>
      <c r="EC34" s="130">
        <v>0</v>
      </c>
      <c r="ED34" s="16">
        <v>0</v>
      </c>
      <c r="EE34" s="16">
        <v>0</v>
      </c>
      <c r="EF34" s="20">
        <v>0</v>
      </c>
      <c r="EG34" s="58" t="str">
        <f t="shared" si="8"/>
        <v/>
      </c>
      <c r="EI34" s="53"/>
      <c r="EJ34" s="21" t="str">
        <f t="shared" si="39"/>
        <v/>
      </c>
      <c r="EK34" s="114" t="str">
        <f t="shared" si="40"/>
        <v/>
      </c>
      <c r="EL34" s="154">
        <v>0</v>
      </c>
      <c r="EM34" s="155">
        <v>0</v>
      </c>
      <c r="EN34" s="126">
        <v>0</v>
      </c>
      <c r="EO34" s="130">
        <v>0</v>
      </c>
      <c r="EP34" s="16">
        <v>0</v>
      </c>
      <c r="EQ34" s="16">
        <v>0</v>
      </c>
      <c r="ER34" s="20">
        <v>0</v>
      </c>
      <c r="ES34" s="58" t="str">
        <f t="shared" si="9"/>
        <v/>
      </c>
    </row>
    <row r="35" spans="2:149" x14ac:dyDescent="0.25">
      <c r="B35" s="9" t="s">
        <v>78</v>
      </c>
      <c r="C35" s="98" t="str">
        <f>IF(COUNTA('Přehled partnerů'!C35:D35)&lt;&gt;2,"partner neuveden",'Přehled partnerů'!C35)</f>
        <v>partner neuveden</v>
      </c>
      <c r="D35" s="99" t="str">
        <f>IF(COUNTA('Přehled partnerů'!C35:D35)&lt;&gt;2,"",'Přehled partnerů'!D35)</f>
        <v/>
      </c>
      <c r="E35" s="53"/>
      <c r="F35" s="21" t="str">
        <f t="shared" si="10"/>
        <v/>
      </c>
      <c r="G35" s="114" t="str">
        <f t="shared" si="11"/>
        <v/>
      </c>
      <c r="H35" s="125">
        <v>0</v>
      </c>
      <c r="I35" s="126">
        <v>0</v>
      </c>
      <c r="J35" s="126">
        <v>0</v>
      </c>
      <c r="K35" s="130">
        <v>0</v>
      </c>
      <c r="L35" s="16">
        <v>0</v>
      </c>
      <c r="M35" s="16">
        <v>0</v>
      </c>
      <c r="N35" s="20">
        <v>0</v>
      </c>
      <c r="O35" s="58" t="str">
        <f t="shared" si="12"/>
        <v/>
      </c>
      <c r="P35" s="159">
        <f t="shared" si="13"/>
        <v>0</v>
      </c>
      <c r="Q35" s="160">
        <f t="shared" si="14"/>
        <v>0</v>
      </c>
      <c r="R35" s="160">
        <f t="shared" si="15"/>
        <v>0</v>
      </c>
      <c r="S35" s="160">
        <f t="shared" si="16"/>
        <v>0</v>
      </c>
      <c r="T35" s="160">
        <f t="shared" si="17"/>
        <v>0</v>
      </c>
      <c r="U35" s="160">
        <f t="shared" si="18"/>
        <v>0</v>
      </c>
      <c r="V35" s="160">
        <f t="shared" si="19"/>
        <v>0</v>
      </c>
      <c r="W35" s="161">
        <f t="shared" si="20"/>
        <v>0</v>
      </c>
      <c r="X35" s="15">
        <v>0</v>
      </c>
      <c r="Y35" s="16"/>
      <c r="Z35" s="16">
        <v>0</v>
      </c>
      <c r="AA35" s="16"/>
      <c r="AB35" s="16">
        <v>0</v>
      </c>
      <c r="AC35" s="20"/>
      <c r="AE35" s="53"/>
      <c r="AF35" s="21" t="str">
        <f t="shared" si="21"/>
        <v/>
      </c>
      <c r="AG35" s="114" t="str">
        <f t="shared" si="22"/>
        <v/>
      </c>
      <c r="AH35" s="154">
        <v>0</v>
      </c>
      <c r="AI35" s="155">
        <v>0</v>
      </c>
      <c r="AJ35" s="126">
        <v>0</v>
      </c>
      <c r="AK35" s="130">
        <v>0</v>
      </c>
      <c r="AL35" s="16">
        <v>0</v>
      </c>
      <c r="AM35" s="16">
        <v>0</v>
      </c>
      <c r="AN35" s="20">
        <v>0</v>
      </c>
      <c r="AO35" s="58" t="str">
        <f t="shared" si="0"/>
        <v/>
      </c>
      <c r="AQ35" s="53"/>
      <c r="AR35" s="21" t="str">
        <f t="shared" si="23"/>
        <v/>
      </c>
      <c r="AS35" s="114" t="str">
        <f t="shared" si="24"/>
        <v/>
      </c>
      <c r="AT35" s="154">
        <v>0</v>
      </c>
      <c r="AU35" s="155">
        <v>0</v>
      </c>
      <c r="AV35" s="126">
        <v>0</v>
      </c>
      <c r="AW35" s="130">
        <v>0</v>
      </c>
      <c r="AX35" s="16">
        <v>0</v>
      </c>
      <c r="AY35" s="16">
        <v>0</v>
      </c>
      <c r="AZ35" s="20">
        <v>0</v>
      </c>
      <c r="BA35" s="58" t="str">
        <f t="shared" si="1"/>
        <v/>
      </c>
      <c r="BC35" s="53"/>
      <c r="BD35" s="21" t="str">
        <f t="shared" si="25"/>
        <v/>
      </c>
      <c r="BE35" s="114" t="str">
        <f t="shared" si="26"/>
        <v/>
      </c>
      <c r="BF35" s="154">
        <v>0</v>
      </c>
      <c r="BG35" s="155">
        <v>0</v>
      </c>
      <c r="BH35" s="126">
        <v>0</v>
      </c>
      <c r="BI35" s="130">
        <v>0</v>
      </c>
      <c r="BJ35" s="16">
        <v>0</v>
      </c>
      <c r="BK35" s="16">
        <v>0</v>
      </c>
      <c r="BL35" s="20">
        <v>0</v>
      </c>
      <c r="BM35" s="58" t="str">
        <f t="shared" si="2"/>
        <v/>
      </c>
      <c r="BO35" s="53"/>
      <c r="BP35" s="21" t="str">
        <f t="shared" si="27"/>
        <v/>
      </c>
      <c r="BQ35" s="114" t="str">
        <f t="shared" si="28"/>
        <v/>
      </c>
      <c r="BR35" s="154">
        <v>0</v>
      </c>
      <c r="BS35" s="155">
        <v>0</v>
      </c>
      <c r="BT35" s="126">
        <v>0</v>
      </c>
      <c r="BU35" s="130">
        <v>0</v>
      </c>
      <c r="BV35" s="16">
        <v>0</v>
      </c>
      <c r="BW35" s="16">
        <v>0</v>
      </c>
      <c r="BX35" s="20">
        <v>0</v>
      </c>
      <c r="BY35" s="58" t="str">
        <f t="shared" si="3"/>
        <v/>
      </c>
      <c r="CA35" s="53"/>
      <c r="CB35" s="21" t="str">
        <f t="shared" si="29"/>
        <v/>
      </c>
      <c r="CC35" s="114" t="str">
        <f t="shared" si="30"/>
        <v/>
      </c>
      <c r="CD35" s="154">
        <v>0</v>
      </c>
      <c r="CE35" s="155">
        <v>0</v>
      </c>
      <c r="CF35" s="126">
        <v>0</v>
      </c>
      <c r="CG35" s="130">
        <v>0</v>
      </c>
      <c r="CH35" s="16">
        <v>0</v>
      </c>
      <c r="CI35" s="16">
        <v>0</v>
      </c>
      <c r="CJ35" s="20">
        <v>0</v>
      </c>
      <c r="CK35" s="58" t="str">
        <f t="shared" si="4"/>
        <v/>
      </c>
      <c r="CM35" s="53"/>
      <c r="CN35" s="21" t="str">
        <f t="shared" si="31"/>
        <v/>
      </c>
      <c r="CO35" s="114" t="str">
        <f t="shared" si="32"/>
        <v/>
      </c>
      <c r="CP35" s="154">
        <v>0</v>
      </c>
      <c r="CQ35" s="155">
        <v>0</v>
      </c>
      <c r="CR35" s="126">
        <v>0</v>
      </c>
      <c r="CS35" s="130">
        <v>0</v>
      </c>
      <c r="CT35" s="16">
        <v>0</v>
      </c>
      <c r="CU35" s="16">
        <v>0</v>
      </c>
      <c r="CV35" s="20">
        <v>0</v>
      </c>
      <c r="CW35" s="58" t="str">
        <f t="shared" si="5"/>
        <v/>
      </c>
      <c r="CY35" s="53"/>
      <c r="CZ35" s="21" t="str">
        <f t="shared" si="33"/>
        <v/>
      </c>
      <c r="DA35" s="114" t="str">
        <f t="shared" si="34"/>
        <v/>
      </c>
      <c r="DB35" s="154">
        <v>0</v>
      </c>
      <c r="DC35" s="155">
        <v>0</v>
      </c>
      <c r="DD35" s="126">
        <v>0</v>
      </c>
      <c r="DE35" s="130">
        <v>0</v>
      </c>
      <c r="DF35" s="16">
        <v>0</v>
      </c>
      <c r="DG35" s="16">
        <v>0</v>
      </c>
      <c r="DH35" s="20">
        <v>0</v>
      </c>
      <c r="DI35" s="58" t="str">
        <f t="shared" si="6"/>
        <v/>
      </c>
      <c r="DK35" s="53"/>
      <c r="DL35" s="21" t="str">
        <f t="shared" si="35"/>
        <v/>
      </c>
      <c r="DM35" s="114" t="str">
        <f t="shared" si="36"/>
        <v/>
      </c>
      <c r="DN35" s="154">
        <v>0</v>
      </c>
      <c r="DO35" s="155">
        <v>0</v>
      </c>
      <c r="DP35" s="126">
        <v>0</v>
      </c>
      <c r="DQ35" s="130">
        <v>0</v>
      </c>
      <c r="DR35" s="16">
        <v>0</v>
      </c>
      <c r="DS35" s="16">
        <v>0</v>
      </c>
      <c r="DT35" s="20">
        <v>0</v>
      </c>
      <c r="DU35" s="58" t="str">
        <f t="shared" si="7"/>
        <v/>
      </c>
      <c r="DW35" s="53"/>
      <c r="DX35" s="21" t="str">
        <f t="shared" si="37"/>
        <v/>
      </c>
      <c r="DY35" s="114" t="str">
        <f t="shared" si="38"/>
        <v/>
      </c>
      <c r="DZ35" s="154">
        <v>0</v>
      </c>
      <c r="EA35" s="155">
        <v>0</v>
      </c>
      <c r="EB35" s="126">
        <v>0</v>
      </c>
      <c r="EC35" s="130">
        <v>0</v>
      </c>
      <c r="ED35" s="16">
        <v>0</v>
      </c>
      <c r="EE35" s="16">
        <v>0</v>
      </c>
      <c r="EF35" s="20">
        <v>0</v>
      </c>
      <c r="EG35" s="58" t="str">
        <f t="shared" si="8"/>
        <v/>
      </c>
      <c r="EI35" s="53"/>
      <c r="EJ35" s="21" t="str">
        <f t="shared" si="39"/>
        <v/>
      </c>
      <c r="EK35" s="114" t="str">
        <f t="shared" si="40"/>
        <v/>
      </c>
      <c r="EL35" s="154">
        <v>0</v>
      </c>
      <c r="EM35" s="155">
        <v>0</v>
      </c>
      <c r="EN35" s="126">
        <v>0</v>
      </c>
      <c r="EO35" s="130">
        <v>0</v>
      </c>
      <c r="EP35" s="16">
        <v>0</v>
      </c>
      <c r="EQ35" s="16">
        <v>0</v>
      </c>
      <c r="ER35" s="20">
        <v>0</v>
      </c>
      <c r="ES35" s="58" t="str">
        <f t="shared" si="9"/>
        <v/>
      </c>
    </row>
    <row r="36" spans="2:149" x14ac:dyDescent="0.25">
      <c r="B36" s="9" t="s">
        <v>79</v>
      </c>
      <c r="C36" s="98" t="str">
        <f>IF(COUNTA('Přehled partnerů'!C36:D36)&lt;&gt;2,"partner neuveden",'Přehled partnerů'!C36)</f>
        <v>partner neuveden</v>
      </c>
      <c r="D36" s="99" t="str">
        <f>IF(COUNTA('Přehled partnerů'!C36:D36)&lt;&gt;2,"",'Přehled partnerů'!D36)</f>
        <v/>
      </c>
      <c r="E36" s="53"/>
      <c r="F36" s="21" t="str">
        <f t="shared" si="10"/>
        <v/>
      </c>
      <c r="G36" s="114" t="str">
        <f t="shared" si="11"/>
        <v/>
      </c>
      <c r="H36" s="125">
        <v>0</v>
      </c>
      <c r="I36" s="126">
        <v>0</v>
      </c>
      <c r="J36" s="126">
        <v>0</v>
      </c>
      <c r="K36" s="130">
        <v>0</v>
      </c>
      <c r="L36" s="16">
        <v>0</v>
      </c>
      <c r="M36" s="16">
        <v>0</v>
      </c>
      <c r="N36" s="20">
        <v>0</v>
      </c>
      <c r="O36" s="58" t="str">
        <f t="shared" si="12"/>
        <v/>
      </c>
      <c r="P36" s="159">
        <f t="shared" si="13"/>
        <v>0</v>
      </c>
      <c r="Q36" s="160">
        <f t="shared" si="14"/>
        <v>0</v>
      </c>
      <c r="R36" s="160">
        <f t="shared" si="15"/>
        <v>0</v>
      </c>
      <c r="S36" s="160">
        <f t="shared" si="16"/>
        <v>0</v>
      </c>
      <c r="T36" s="160">
        <f t="shared" si="17"/>
        <v>0</v>
      </c>
      <c r="U36" s="160">
        <f t="shared" si="18"/>
        <v>0</v>
      </c>
      <c r="V36" s="160">
        <f t="shared" si="19"/>
        <v>0</v>
      </c>
      <c r="W36" s="161">
        <f t="shared" si="20"/>
        <v>0</v>
      </c>
      <c r="X36" s="15">
        <v>0</v>
      </c>
      <c r="Y36" s="16"/>
      <c r="Z36" s="16">
        <v>0</v>
      </c>
      <c r="AA36" s="16"/>
      <c r="AB36" s="16">
        <v>0</v>
      </c>
      <c r="AC36" s="20"/>
      <c r="AE36" s="53"/>
      <c r="AF36" s="21" t="str">
        <f t="shared" si="21"/>
        <v/>
      </c>
      <c r="AG36" s="114" t="str">
        <f t="shared" si="22"/>
        <v/>
      </c>
      <c r="AH36" s="154">
        <v>0</v>
      </c>
      <c r="AI36" s="155">
        <v>0</v>
      </c>
      <c r="AJ36" s="126">
        <v>0</v>
      </c>
      <c r="AK36" s="130">
        <v>0</v>
      </c>
      <c r="AL36" s="16">
        <v>0</v>
      </c>
      <c r="AM36" s="16">
        <v>0</v>
      </c>
      <c r="AN36" s="20">
        <v>0</v>
      </c>
      <c r="AO36" s="58" t="str">
        <f t="shared" si="0"/>
        <v/>
      </c>
      <c r="AQ36" s="53"/>
      <c r="AR36" s="21" t="str">
        <f t="shared" si="23"/>
        <v/>
      </c>
      <c r="AS36" s="114" t="str">
        <f t="shared" si="24"/>
        <v/>
      </c>
      <c r="AT36" s="154">
        <v>0</v>
      </c>
      <c r="AU36" s="155">
        <v>0</v>
      </c>
      <c r="AV36" s="126">
        <v>0</v>
      </c>
      <c r="AW36" s="130">
        <v>0</v>
      </c>
      <c r="AX36" s="16">
        <v>0</v>
      </c>
      <c r="AY36" s="16">
        <v>0</v>
      </c>
      <c r="AZ36" s="20">
        <v>0</v>
      </c>
      <c r="BA36" s="58" t="str">
        <f t="shared" si="1"/>
        <v/>
      </c>
      <c r="BC36" s="53"/>
      <c r="BD36" s="21" t="str">
        <f t="shared" si="25"/>
        <v/>
      </c>
      <c r="BE36" s="114" t="str">
        <f t="shared" si="26"/>
        <v/>
      </c>
      <c r="BF36" s="154">
        <v>0</v>
      </c>
      <c r="BG36" s="155">
        <v>0</v>
      </c>
      <c r="BH36" s="126">
        <v>0</v>
      </c>
      <c r="BI36" s="130">
        <v>0</v>
      </c>
      <c r="BJ36" s="16">
        <v>0</v>
      </c>
      <c r="BK36" s="16">
        <v>0</v>
      </c>
      <c r="BL36" s="20">
        <v>0</v>
      </c>
      <c r="BM36" s="58" t="str">
        <f t="shared" si="2"/>
        <v/>
      </c>
      <c r="BO36" s="53"/>
      <c r="BP36" s="21" t="str">
        <f t="shared" si="27"/>
        <v/>
      </c>
      <c r="BQ36" s="114" t="str">
        <f t="shared" si="28"/>
        <v/>
      </c>
      <c r="BR36" s="154">
        <v>0</v>
      </c>
      <c r="BS36" s="155">
        <v>0</v>
      </c>
      <c r="BT36" s="126">
        <v>0</v>
      </c>
      <c r="BU36" s="130">
        <v>0</v>
      </c>
      <c r="BV36" s="16">
        <v>0</v>
      </c>
      <c r="BW36" s="16">
        <v>0</v>
      </c>
      <c r="BX36" s="20">
        <v>0</v>
      </c>
      <c r="BY36" s="58" t="str">
        <f t="shared" si="3"/>
        <v/>
      </c>
      <c r="CA36" s="53"/>
      <c r="CB36" s="21" t="str">
        <f t="shared" si="29"/>
        <v/>
      </c>
      <c r="CC36" s="114" t="str">
        <f t="shared" si="30"/>
        <v/>
      </c>
      <c r="CD36" s="154">
        <v>0</v>
      </c>
      <c r="CE36" s="155">
        <v>0</v>
      </c>
      <c r="CF36" s="126">
        <v>0</v>
      </c>
      <c r="CG36" s="130">
        <v>0</v>
      </c>
      <c r="CH36" s="16">
        <v>0</v>
      </c>
      <c r="CI36" s="16">
        <v>0</v>
      </c>
      <c r="CJ36" s="20">
        <v>0</v>
      </c>
      <c r="CK36" s="58" t="str">
        <f t="shared" si="4"/>
        <v/>
      </c>
      <c r="CM36" s="53"/>
      <c r="CN36" s="21" t="str">
        <f t="shared" si="31"/>
        <v/>
      </c>
      <c r="CO36" s="114" t="str">
        <f t="shared" si="32"/>
        <v/>
      </c>
      <c r="CP36" s="154">
        <v>0</v>
      </c>
      <c r="CQ36" s="155">
        <v>0</v>
      </c>
      <c r="CR36" s="126">
        <v>0</v>
      </c>
      <c r="CS36" s="130">
        <v>0</v>
      </c>
      <c r="CT36" s="16">
        <v>0</v>
      </c>
      <c r="CU36" s="16">
        <v>0</v>
      </c>
      <c r="CV36" s="20">
        <v>0</v>
      </c>
      <c r="CW36" s="58" t="str">
        <f t="shared" si="5"/>
        <v/>
      </c>
      <c r="CY36" s="53"/>
      <c r="CZ36" s="21" t="str">
        <f t="shared" si="33"/>
        <v/>
      </c>
      <c r="DA36" s="114" t="str">
        <f t="shared" si="34"/>
        <v/>
      </c>
      <c r="DB36" s="154">
        <v>0</v>
      </c>
      <c r="DC36" s="155">
        <v>0</v>
      </c>
      <c r="DD36" s="126">
        <v>0</v>
      </c>
      <c r="DE36" s="130">
        <v>0</v>
      </c>
      <c r="DF36" s="16">
        <v>0</v>
      </c>
      <c r="DG36" s="16">
        <v>0</v>
      </c>
      <c r="DH36" s="20">
        <v>0</v>
      </c>
      <c r="DI36" s="58" t="str">
        <f t="shared" si="6"/>
        <v/>
      </c>
      <c r="DK36" s="53"/>
      <c r="DL36" s="21" t="str">
        <f t="shared" si="35"/>
        <v/>
      </c>
      <c r="DM36" s="114" t="str">
        <f t="shared" si="36"/>
        <v/>
      </c>
      <c r="DN36" s="154">
        <v>0</v>
      </c>
      <c r="DO36" s="155">
        <v>0</v>
      </c>
      <c r="DP36" s="126">
        <v>0</v>
      </c>
      <c r="DQ36" s="130">
        <v>0</v>
      </c>
      <c r="DR36" s="16">
        <v>0</v>
      </c>
      <c r="DS36" s="16">
        <v>0</v>
      </c>
      <c r="DT36" s="20">
        <v>0</v>
      </c>
      <c r="DU36" s="58" t="str">
        <f t="shared" si="7"/>
        <v/>
      </c>
      <c r="DW36" s="53"/>
      <c r="DX36" s="21" t="str">
        <f t="shared" si="37"/>
        <v/>
      </c>
      <c r="DY36" s="114" t="str">
        <f t="shared" si="38"/>
        <v/>
      </c>
      <c r="DZ36" s="154">
        <v>0</v>
      </c>
      <c r="EA36" s="155">
        <v>0</v>
      </c>
      <c r="EB36" s="126">
        <v>0</v>
      </c>
      <c r="EC36" s="130">
        <v>0</v>
      </c>
      <c r="ED36" s="16">
        <v>0</v>
      </c>
      <c r="EE36" s="16">
        <v>0</v>
      </c>
      <c r="EF36" s="20">
        <v>0</v>
      </c>
      <c r="EG36" s="58" t="str">
        <f t="shared" si="8"/>
        <v/>
      </c>
      <c r="EI36" s="53"/>
      <c r="EJ36" s="21" t="str">
        <f t="shared" si="39"/>
        <v/>
      </c>
      <c r="EK36" s="114" t="str">
        <f t="shared" si="40"/>
        <v/>
      </c>
      <c r="EL36" s="154">
        <v>0</v>
      </c>
      <c r="EM36" s="155">
        <v>0</v>
      </c>
      <c r="EN36" s="126">
        <v>0</v>
      </c>
      <c r="EO36" s="130">
        <v>0</v>
      </c>
      <c r="EP36" s="16">
        <v>0</v>
      </c>
      <c r="EQ36" s="16">
        <v>0</v>
      </c>
      <c r="ER36" s="20">
        <v>0</v>
      </c>
      <c r="ES36" s="58" t="str">
        <f t="shared" si="9"/>
        <v/>
      </c>
    </row>
    <row r="37" spans="2:149" x14ac:dyDescent="0.25">
      <c r="B37" s="9" t="s">
        <v>80</v>
      </c>
      <c r="C37" s="98" t="str">
        <f>IF(COUNTA('Přehled partnerů'!C37:D37)&lt;&gt;2,"partner neuveden",'Přehled partnerů'!C37)</f>
        <v>partner neuveden</v>
      </c>
      <c r="D37" s="99" t="str">
        <f>IF(COUNTA('Přehled partnerů'!C37:D37)&lt;&gt;2,"",'Přehled partnerů'!D37)</f>
        <v/>
      </c>
      <c r="E37" s="53"/>
      <c r="F37" s="21" t="str">
        <f t="shared" si="10"/>
        <v/>
      </c>
      <c r="G37" s="114" t="str">
        <f t="shared" si="11"/>
        <v/>
      </c>
      <c r="H37" s="125">
        <v>0</v>
      </c>
      <c r="I37" s="126">
        <v>0</v>
      </c>
      <c r="J37" s="126">
        <v>0</v>
      </c>
      <c r="K37" s="130">
        <v>0</v>
      </c>
      <c r="L37" s="16">
        <v>0</v>
      </c>
      <c r="M37" s="16">
        <v>0</v>
      </c>
      <c r="N37" s="20">
        <v>0</v>
      </c>
      <c r="O37" s="58" t="str">
        <f t="shared" si="12"/>
        <v/>
      </c>
      <c r="P37" s="159">
        <f t="shared" si="13"/>
        <v>0</v>
      </c>
      <c r="Q37" s="160">
        <f t="shared" si="14"/>
        <v>0</v>
      </c>
      <c r="R37" s="160">
        <f t="shared" si="15"/>
        <v>0</v>
      </c>
      <c r="S37" s="160">
        <f t="shared" si="16"/>
        <v>0</v>
      </c>
      <c r="T37" s="160">
        <f t="shared" si="17"/>
        <v>0</v>
      </c>
      <c r="U37" s="160">
        <f t="shared" si="18"/>
        <v>0</v>
      </c>
      <c r="V37" s="160">
        <f t="shared" si="19"/>
        <v>0</v>
      </c>
      <c r="W37" s="161">
        <f t="shared" si="20"/>
        <v>0</v>
      </c>
      <c r="X37" s="15">
        <v>0</v>
      </c>
      <c r="Y37" s="16"/>
      <c r="Z37" s="16">
        <v>0</v>
      </c>
      <c r="AA37" s="16"/>
      <c r="AB37" s="16">
        <v>0</v>
      </c>
      <c r="AC37" s="20"/>
      <c r="AE37" s="53"/>
      <c r="AF37" s="21" t="str">
        <f t="shared" si="21"/>
        <v/>
      </c>
      <c r="AG37" s="114" t="str">
        <f t="shared" si="22"/>
        <v/>
      </c>
      <c r="AH37" s="154">
        <v>0</v>
      </c>
      <c r="AI37" s="155">
        <v>0</v>
      </c>
      <c r="AJ37" s="126">
        <v>0</v>
      </c>
      <c r="AK37" s="130">
        <v>0</v>
      </c>
      <c r="AL37" s="16">
        <v>0</v>
      </c>
      <c r="AM37" s="16">
        <v>0</v>
      </c>
      <c r="AN37" s="20">
        <v>0</v>
      </c>
      <c r="AO37" s="58" t="str">
        <f t="shared" si="0"/>
        <v/>
      </c>
      <c r="AQ37" s="53"/>
      <c r="AR37" s="21" t="str">
        <f t="shared" si="23"/>
        <v/>
      </c>
      <c r="AS37" s="114" t="str">
        <f t="shared" si="24"/>
        <v/>
      </c>
      <c r="AT37" s="154">
        <v>0</v>
      </c>
      <c r="AU37" s="155">
        <v>0</v>
      </c>
      <c r="AV37" s="126">
        <v>0</v>
      </c>
      <c r="AW37" s="130">
        <v>0</v>
      </c>
      <c r="AX37" s="16">
        <v>0</v>
      </c>
      <c r="AY37" s="16">
        <v>0</v>
      </c>
      <c r="AZ37" s="20">
        <v>0</v>
      </c>
      <c r="BA37" s="58" t="str">
        <f t="shared" si="1"/>
        <v/>
      </c>
      <c r="BC37" s="53"/>
      <c r="BD37" s="21" t="str">
        <f t="shared" si="25"/>
        <v/>
      </c>
      <c r="BE37" s="114" t="str">
        <f t="shared" si="26"/>
        <v/>
      </c>
      <c r="BF37" s="154">
        <v>0</v>
      </c>
      <c r="BG37" s="155">
        <v>0</v>
      </c>
      <c r="BH37" s="126">
        <v>0</v>
      </c>
      <c r="BI37" s="130">
        <v>0</v>
      </c>
      <c r="BJ37" s="16">
        <v>0</v>
      </c>
      <c r="BK37" s="16">
        <v>0</v>
      </c>
      <c r="BL37" s="20">
        <v>0</v>
      </c>
      <c r="BM37" s="58" t="str">
        <f t="shared" si="2"/>
        <v/>
      </c>
      <c r="BO37" s="53"/>
      <c r="BP37" s="21" t="str">
        <f t="shared" si="27"/>
        <v/>
      </c>
      <c r="BQ37" s="114" t="str">
        <f t="shared" si="28"/>
        <v/>
      </c>
      <c r="BR37" s="154">
        <v>0</v>
      </c>
      <c r="BS37" s="155">
        <v>0</v>
      </c>
      <c r="BT37" s="126">
        <v>0</v>
      </c>
      <c r="BU37" s="130">
        <v>0</v>
      </c>
      <c r="BV37" s="16">
        <v>0</v>
      </c>
      <c r="BW37" s="16">
        <v>0</v>
      </c>
      <c r="BX37" s="20">
        <v>0</v>
      </c>
      <c r="BY37" s="58" t="str">
        <f t="shared" si="3"/>
        <v/>
      </c>
      <c r="CA37" s="53"/>
      <c r="CB37" s="21" t="str">
        <f t="shared" si="29"/>
        <v/>
      </c>
      <c r="CC37" s="114" t="str">
        <f t="shared" si="30"/>
        <v/>
      </c>
      <c r="CD37" s="154">
        <v>0</v>
      </c>
      <c r="CE37" s="155">
        <v>0</v>
      </c>
      <c r="CF37" s="126">
        <v>0</v>
      </c>
      <c r="CG37" s="130">
        <v>0</v>
      </c>
      <c r="CH37" s="16">
        <v>0</v>
      </c>
      <c r="CI37" s="16">
        <v>0</v>
      </c>
      <c r="CJ37" s="20">
        <v>0</v>
      </c>
      <c r="CK37" s="58" t="str">
        <f t="shared" si="4"/>
        <v/>
      </c>
      <c r="CM37" s="53"/>
      <c r="CN37" s="21" t="str">
        <f t="shared" si="31"/>
        <v/>
      </c>
      <c r="CO37" s="114" t="str">
        <f t="shared" si="32"/>
        <v/>
      </c>
      <c r="CP37" s="154">
        <v>0</v>
      </c>
      <c r="CQ37" s="155">
        <v>0</v>
      </c>
      <c r="CR37" s="126">
        <v>0</v>
      </c>
      <c r="CS37" s="130">
        <v>0</v>
      </c>
      <c r="CT37" s="16">
        <v>0</v>
      </c>
      <c r="CU37" s="16">
        <v>0</v>
      </c>
      <c r="CV37" s="20">
        <v>0</v>
      </c>
      <c r="CW37" s="58" t="str">
        <f t="shared" si="5"/>
        <v/>
      </c>
      <c r="CY37" s="53"/>
      <c r="CZ37" s="21" t="str">
        <f t="shared" si="33"/>
        <v/>
      </c>
      <c r="DA37" s="114" t="str">
        <f t="shared" si="34"/>
        <v/>
      </c>
      <c r="DB37" s="154">
        <v>0</v>
      </c>
      <c r="DC37" s="155">
        <v>0</v>
      </c>
      <c r="DD37" s="126">
        <v>0</v>
      </c>
      <c r="DE37" s="130">
        <v>0</v>
      </c>
      <c r="DF37" s="16">
        <v>0</v>
      </c>
      <c r="DG37" s="16">
        <v>0</v>
      </c>
      <c r="DH37" s="20">
        <v>0</v>
      </c>
      <c r="DI37" s="58" t="str">
        <f t="shared" si="6"/>
        <v/>
      </c>
      <c r="DK37" s="53"/>
      <c r="DL37" s="21" t="str">
        <f t="shared" si="35"/>
        <v/>
      </c>
      <c r="DM37" s="114" t="str">
        <f t="shared" si="36"/>
        <v/>
      </c>
      <c r="DN37" s="154">
        <v>0</v>
      </c>
      <c r="DO37" s="155">
        <v>0</v>
      </c>
      <c r="DP37" s="126">
        <v>0</v>
      </c>
      <c r="DQ37" s="130">
        <v>0</v>
      </c>
      <c r="DR37" s="16">
        <v>0</v>
      </c>
      <c r="DS37" s="16">
        <v>0</v>
      </c>
      <c r="DT37" s="20">
        <v>0</v>
      </c>
      <c r="DU37" s="58" t="str">
        <f t="shared" si="7"/>
        <v/>
      </c>
      <c r="DW37" s="53"/>
      <c r="DX37" s="21" t="str">
        <f t="shared" si="37"/>
        <v/>
      </c>
      <c r="DY37" s="114" t="str">
        <f t="shared" si="38"/>
        <v/>
      </c>
      <c r="DZ37" s="154">
        <v>0</v>
      </c>
      <c r="EA37" s="155">
        <v>0</v>
      </c>
      <c r="EB37" s="126">
        <v>0</v>
      </c>
      <c r="EC37" s="130">
        <v>0</v>
      </c>
      <c r="ED37" s="16">
        <v>0</v>
      </c>
      <c r="EE37" s="16">
        <v>0</v>
      </c>
      <c r="EF37" s="20">
        <v>0</v>
      </c>
      <c r="EG37" s="58" t="str">
        <f t="shared" si="8"/>
        <v/>
      </c>
      <c r="EI37" s="53"/>
      <c r="EJ37" s="21" t="str">
        <f t="shared" si="39"/>
        <v/>
      </c>
      <c r="EK37" s="114" t="str">
        <f t="shared" si="40"/>
        <v/>
      </c>
      <c r="EL37" s="154">
        <v>0</v>
      </c>
      <c r="EM37" s="155">
        <v>0</v>
      </c>
      <c r="EN37" s="126">
        <v>0</v>
      </c>
      <c r="EO37" s="130">
        <v>0</v>
      </c>
      <c r="EP37" s="16">
        <v>0</v>
      </c>
      <c r="EQ37" s="16">
        <v>0</v>
      </c>
      <c r="ER37" s="20">
        <v>0</v>
      </c>
      <c r="ES37" s="58" t="str">
        <f t="shared" si="9"/>
        <v/>
      </c>
    </row>
    <row r="38" spans="2:149" x14ac:dyDescent="0.25">
      <c r="B38" s="9" t="s">
        <v>81</v>
      </c>
      <c r="C38" s="98" t="str">
        <f>IF(COUNTA('Přehled partnerů'!C38:D38)&lt;&gt;2,"partner neuveden",'Přehled partnerů'!C38)</f>
        <v>partner neuveden</v>
      </c>
      <c r="D38" s="99" t="str">
        <f>IF(COUNTA('Přehled partnerů'!C38:D38)&lt;&gt;2,"",'Přehled partnerů'!D38)</f>
        <v/>
      </c>
      <c r="E38" s="53"/>
      <c r="F38" s="21" t="str">
        <f t="shared" si="10"/>
        <v/>
      </c>
      <c r="G38" s="114" t="str">
        <f t="shared" si="11"/>
        <v/>
      </c>
      <c r="H38" s="125">
        <v>0</v>
      </c>
      <c r="I38" s="126">
        <v>0</v>
      </c>
      <c r="J38" s="126">
        <v>0</v>
      </c>
      <c r="K38" s="130">
        <v>0</v>
      </c>
      <c r="L38" s="16">
        <v>0</v>
      </c>
      <c r="M38" s="16">
        <v>0</v>
      </c>
      <c r="N38" s="20">
        <v>0</v>
      </c>
      <c r="O38" s="58" t="str">
        <f t="shared" si="12"/>
        <v/>
      </c>
      <c r="P38" s="159">
        <f t="shared" si="13"/>
        <v>0</v>
      </c>
      <c r="Q38" s="160">
        <f t="shared" si="14"/>
        <v>0</v>
      </c>
      <c r="R38" s="160">
        <f t="shared" si="15"/>
        <v>0</v>
      </c>
      <c r="S38" s="160">
        <f t="shared" si="16"/>
        <v>0</v>
      </c>
      <c r="T38" s="160">
        <f t="shared" si="17"/>
        <v>0</v>
      </c>
      <c r="U38" s="160">
        <f t="shared" si="18"/>
        <v>0</v>
      </c>
      <c r="V38" s="160">
        <f t="shared" si="19"/>
        <v>0</v>
      </c>
      <c r="W38" s="161">
        <f t="shared" si="20"/>
        <v>0</v>
      </c>
      <c r="X38" s="15">
        <v>0</v>
      </c>
      <c r="Y38" s="16"/>
      <c r="Z38" s="16">
        <v>0</v>
      </c>
      <c r="AA38" s="16"/>
      <c r="AB38" s="16">
        <v>0</v>
      </c>
      <c r="AC38" s="20"/>
      <c r="AE38" s="53"/>
      <c r="AF38" s="21" t="str">
        <f t="shared" si="21"/>
        <v/>
      </c>
      <c r="AG38" s="114" t="str">
        <f t="shared" si="22"/>
        <v/>
      </c>
      <c r="AH38" s="154">
        <v>0</v>
      </c>
      <c r="AI38" s="155">
        <v>0</v>
      </c>
      <c r="AJ38" s="126">
        <v>0</v>
      </c>
      <c r="AK38" s="130">
        <v>0</v>
      </c>
      <c r="AL38" s="16">
        <v>0</v>
      </c>
      <c r="AM38" s="16">
        <v>0</v>
      </c>
      <c r="AN38" s="20">
        <v>0</v>
      </c>
      <c r="AO38" s="58" t="str">
        <f t="shared" si="0"/>
        <v/>
      </c>
      <c r="AQ38" s="53"/>
      <c r="AR38" s="21" t="str">
        <f t="shared" si="23"/>
        <v/>
      </c>
      <c r="AS38" s="114" t="str">
        <f t="shared" si="24"/>
        <v/>
      </c>
      <c r="AT38" s="154">
        <v>0</v>
      </c>
      <c r="AU38" s="155">
        <v>0</v>
      </c>
      <c r="AV38" s="126">
        <v>0</v>
      </c>
      <c r="AW38" s="130">
        <v>0</v>
      </c>
      <c r="AX38" s="16">
        <v>0</v>
      </c>
      <c r="AY38" s="16">
        <v>0</v>
      </c>
      <c r="AZ38" s="20">
        <v>0</v>
      </c>
      <c r="BA38" s="58" t="str">
        <f t="shared" si="1"/>
        <v/>
      </c>
      <c r="BC38" s="53"/>
      <c r="BD38" s="21" t="str">
        <f t="shared" si="25"/>
        <v/>
      </c>
      <c r="BE38" s="114" t="str">
        <f t="shared" si="26"/>
        <v/>
      </c>
      <c r="BF38" s="154">
        <v>0</v>
      </c>
      <c r="BG38" s="155">
        <v>0</v>
      </c>
      <c r="BH38" s="126">
        <v>0</v>
      </c>
      <c r="BI38" s="130">
        <v>0</v>
      </c>
      <c r="BJ38" s="16">
        <v>0</v>
      </c>
      <c r="BK38" s="16">
        <v>0</v>
      </c>
      <c r="BL38" s="20">
        <v>0</v>
      </c>
      <c r="BM38" s="58" t="str">
        <f t="shared" si="2"/>
        <v/>
      </c>
      <c r="BO38" s="53"/>
      <c r="BP38" s="21" t="str">
        <f t="shared" si="27"/>
        <v/>
      </c>
      <c r="BQ38" s="114" t="str">
        <f t="shared" si="28"/>
        <v/>
      </c>
      <c r="BR38" s="154">
        <v>0</v>
      </c>
      <c r="BS38" s="155">
        <v>0</v>
      </c>
      <c r="BT38" s="126">
        <v>0</v>
      </c>
      <c r="BU38" s="130">
        <v>0</v>
      </c>
      <c r="BV38" s="16">
        <v>0</v>
      </c>
      <c r="BW38" s="16">
        <v>0</v>
      </c>
      <c r="BX38" s="20">
        <v>0</v>
      </c>
      <c r="BY38" s="58" t="str">
        <f t="shared" si="3"/>
        <v/>
      </c>
      <c r="CA38" s="53"/>
      <c r="CB38" s="21" t="str">
        <f t="shared" si="29"/>
        <v/>
      </c>
      <c r="CC38" s="114" t="str">
        <f t="shared" si="30"/>
        <v/>
      </c>
      <c r="CD38" s="154">
        <v>0</v>
      </c>
      <c r="CE38" s="155">
        <v>0</v>
      </c>
      <c r="CF38" s="126">
        <v>0</v>
      </c>
      <c r="CG38" s="130">
        <v>0</v>
      </c>
      <c r="CH38" s="16">
        <v>0</v>
      </c>
      <c r="CI38" s="16">
        <v>0</v>
      </c>
      <c r="CJ38" s="20">
        <v>0</v>
      </c>
      <c r="CK38" s="58" t="str">
        <f t="shared" si="4"/>
        <v/>
      </c>
      <c r="CM38" s="53"/>
      <c r="CN38" s="21" t="str">
        <f t="shared" si="31"/>
        <v/>
      </c>
      <c r="CO38" s="114" t="str">
        <f t="shared" si="32"/>
        <v/>
      </c>
      <c r="CP38" s="154">
        <v>0</v>
      </c>
      <c r="CQ38" s="155">
        <v>0</v>
      </c>
      <c r="CR38" s="126">
        <v>0</v>
      </c>
      <c r="CS38" s="130">
        <v>0</v>
      </c>
      <c r="CT38" s="16">
        <v>0</v>
      </c>
      <c r="CU38" s="16">
        <v>0</v>
      </c>
      <c r="CV38" s="20">
        <v>0</v>
      </c>
      <c r="CW38" s="58" t="str">
        <f t="shared" si="5"/>
        <v/>
      </c>
      <c r="CY38" s="53"/>
      <c r="CZ38" s="21" t="str">
        <f t="shared" si="33"/>
        <v/>
      </c>
      <c r="DA38" s="114" t="str">
        <f t="shared" si="34"/>
        <v/>
      </c>
      <c r="DB38" s="154">
        <v>0</v>
      </c>
      <c r="DC38" s="155">
        <v>0</v>
      </c>
      <c r="DD38" s="126">
        <v>0</v>
      </c>
      <c r="DE38" s="130">
        <v>0</v>
      </c>
      <c r="DF38" s="16">
        <v>0</v>
      </c>
      <c r="DG38" s="16">
        <v>0</v>
      </c>
      <c r="DH38" s="20">
        <v>0</v>
      </c>
      <c r="DI38" s="58" t="str">
        <f t="shared" si="6"/>
        <v/>
      </c>
      <c r="DK38" s="53"/>
      <c r="DL38" s="21" t="str">
        <f t="shared" si="35"/>
        <v/>
      </c>
      <c r="DM38" s="114" t="str">
        <f t="shared" si="36"/>
        <v/>
      </c>
      <c r="DN38" s="154">
        <v>0</v>
      </c>
      <c r="DO38" s="155">
        <v>0</v>
      </c>
      <c r="DP38" s="126">
        <v>0</v>
      </c>
      <c r="DQ38" s="130">
        <v>0</v>
      </c>
      <c r="DR38" s="16">
        <v>0</v>
      </c>
      <c r="DS38" s="16">
        <v>0</v>
      </c>
      <c r="DT38" s="20">
        <v>0</v>
      </c>
      <c r="DU38" s="58" t="str">
        <f t="shared" si="7"/>
        <v/>
      </c>
      <c r="DW38" s="53"/>
      <c r="DX38" s="21" t="str">
        <f t="shared" si="37"/>
        <v/>
      </c>
      <c r="DY38" s="114" t="str">
        <f t="shared" si="38"/>
        <v/>
      </c>
      <c r="DZ38" s="154">
        <v>0</v>
      </c>
      <c r="EA38" s="155">
        <v>0</v>
      </c>
      <c r="EB38" s="126">
        <v>0</v>
      </c>
      <c r="EC38" s="130">
        <v>0</v>
      </c>
      <c r="ED38" s="16">
        <v>0</v>
      </c>
      <c r="EE38" s="16">
        <v>0</v>
      </c>
      <c r="EF38" s="20">
        <v>0</v>
      </c>
      <c r="EG38" s="58" t="str">
        <f t="shared" si="8"/>
        <v/>
      </c>
      <c r="EI38" s="53"/>
      <c r="EJ38" s="21" t="str">
        <f t="shared" si="39"/>
        <v/>
      </c>
      <c r="EK38" s="114" t="str">
        <f t="shared" si="40"/>
        <v/>
      </c>
      <c r="EL38" s="154">
        <v>0</v>
      </c>
      <c r="EM38" s="155">
        <v>0</v>
      </c>
      <c r="EN38" s="126">
        <v>0</v>
      </c>
      <c r="EO38" s="130">
        <v>0</v>
      </c>
      <c r="EP38" s="16">
        <v>0</v>
      </c>
      <c r="EQ38" s="16">
        <v>0</v>
      </c>
      <c r="ER38" s="20">
        <v>0</v>
      </c>
      <c r="ES38" s="58" t="str">
        <f t="shared" si="9"/>
        <v/>
      </c>
    </row>
    <row r="39" spans="2:149" x14ac:dyDescent="0.25">
      <c r="B39" s="9" t="s">
        <v>82</v>
      </c>
      <c r="C39" s="98" t="str">
        <f>IF(COUNTA('Přehled partnerů'!C39:D39)&lt;&gt;2,"partner neuveden",'Přehled partnerů'!C39)</f>
        <v>partner neuveden</v>
      </c>
      <c r="D39" s="99" t="str">
        <f>IF(COUNTA('Přehled partnerů'!C39:D39)&lt;&gt;2,"",'Přehled partnerů'!D39)</f>
        <v/>
      </c>
      <c r="E39" s="53"/>
      <c r="F39" s="21" t="str">
        <f t="shared" si="10"/>
        <v/>
      </c>
      <c r="G39" s="114" t="str">
        <f t="shared" si="11"/>
        <v/>
      </c>
      <c r="H39" s="125">
        <v>0</v>
      </c>
      <c r="I39" s="126">
        <v>0</v>
      </c>
      <c r="J39" s="126">
        <v>0</v>
      </c>
      <c r="K39" s="130">
        <v>0</v>
      </c>
      <c r="L39" s="16">
        <v>0</v>
      </c>
      <c r="M39" s="16">
        <v>0</v>
      </c>
      <c r="N39" s="20">
        <v>0</v>
      </c>
      <c r="O39" s="58" t="str">
        <f t="shared" si="12"/>
        <v/>
      </c>
      <c r="P39" s="159">
        <f t="shared" si="13"/>
        <v>0</v>
      </c>
      <c r="Q39" s="160">
        <f t="shared" si="14"/>
        <v>0</v>
      </c>
      <c r="R39" s="160">
        <f t="shared" si="15"/>
        <v>0</v>
      </c>
      <c r="S39" s="160">
        <f t="shared" si="16"/>
        <v>0</v>
      </c>
      <c r="T39" s="160">
        <f t="shared" si="17"/>
        <v>0</v>
      </c>
      <c r="U39" s="160">
        <f t="shared" si="18"/>
        <v>0</v>
      </c>
      <c r="V39" s="160">
        <f t="shared" si="19"/>
        <v>0</v>
      </c>
      <c r="W39" s="161">
        <f t="shared" si="20"/>
        <v>0</v>
      </c>
      <c r="X39" s="15">
        <v>0</v>
      </c>
      <c r="Y39" s="16"/>
      <c r="Z39" s="16">
        <v>0</v>
      </c>
      <c r="AA39" s="16"/>
      <c r="AB39" s="16">
        <v>0</v>
      </c>
      <c r="AC39" s="20"/>
      <c r="AE39" s="53"/>
      <c r="AF39" s="21" t="str">
        <f t="shared" si="21"/>
        <v/>
      </c>
      <c r="AG39" s="114" t="str">
        <f t="shared" si="22"/>
        <v/>
      </c>
      <c r="AH39" s="154">
        <v>0</v>
      </c>
      <c r="AI39" s="155">
        <v>0</v>
      </c>
      <c r="AJ39" s="126">
        <v>0</v>
      </c>
      <c r="AK39" s="130">
        <v>0</v>
      </c>
      <c r="AL39" s="16">
        <v>0</v>
      </c>
      <c r="AM39" s="16">
        <v>0</v>
      </c>
      <c r="AN39" s="20">
        <v>0</v>
      </c>
      <c r="AO39" s="58" t="str">
        <f t="shared" ref="AO39:AO70" si="41">IF(AD39="","","ok")</f>
        <v/>
      </c>
      <c r="AQ39" s="53"/>
      <c r="AR39" s="21" t="str">
        <f t="shared" si="23"/>
        <v/>
      </c>
      <c r="AS39" s="114" t="str">
        <f t="shared" si="24"/>
        <v/>
      </c>
      <c r="AT39" s="154">
        <v>0</v>
      </c>
      <c r="AU39" s="155">
        <v>0</v>
      </c>
      <c r="AV39" s="126">
        <v>0</v>
      </c>
      <c r="AW39" s="130">
        <v>0</v>
      </c>
      <c r="AX39" s="16">
        <v>0</v>
      </c>
      <c r="AY39" s="16">
        <v>0</v>
      </c>
      <c r="AZ39" s="20">
        <v>0</v>
      </c>
      <c r="BA39" s="58" t="str">
        <f t="shared" si="1"/>
        <v/>
      </c>
      <c r="BC39" s="53"/>
      <c r="BD39" s="21" t="str">
        <f t="shared" si="25"/>
        <v/>
      </c>
      <c r="BE39" s="114" t="str">
        <f t="shared" si="26"/>
        <v/>
      </c>
      <c r="BF39" s="154">
        <v>0</v>
      </c>
      <c r="BG39" s="155">
        <v>0</v>
      </c>
      <c r="BH39" s="126">
        <v>0</v>
      </c>
      <c r="BI39" s="130">
        <v>0</v>
      </c>
      <c r="BJ39" s="16">
        <v>0</v>
      </c>
      <c r="BK39" s="16">
        <v>0</v>
      </c>
      <c r="BL39" s="20">
        <v>0</v>
      </c>
      <c r="BM39" s="58" t="str">
        <f t="shared" si="2"/>
        <v/>
      </c>
      <c r="BO39" s="53"/>
      <c r="BP39" s="21" t="str">
        <f t="shared" si="27"/>
        <v/>
      </c>
      <c r="BQ39" s="114" t="str">
        <f t="shared" si="28"/>
        <v/>
      </c>
      <c r="BR39" s="154">
        <v>0</v>
      </c>
      <c r="BS39" s="155">
        <v>0</v>
      </c>
      <c r="BT39" s="126">
        <v>0</v>
      </c>
      <c r="BU39" s="130">
        <v>0</v>
      </c>
      <c r="BV39" s="16">
        <v>0</v>
      </c>
      <c r="BW39" s="16">
        <v>0</v>
      </c>
      <c r="BX39" s="20">
        <v>0</v>
      </c>
      <c r="BY39" s="58" t="str">
        <f t="shared" si="3"/>
        <v/>
      </c>
      <c r="CA39" s="53"/>
      <c r="CB39" s="21" t="str">
        <f t="shared" si="29"/>
        <v/>
      </c>
      <c r="CC39" s="114" t="str">
        <f t="shared" si="30"/>
        <v/>
      </c>
      <c r="CD39" s="154">
        <v>0</v>
      </c>
      <c r="CE39" s="155">
        <v>0</v>
      </c>
      <c r="CF39" s="126">
        <v>0</v>
      </c>
      <c r="CG39" s="130">
        <v>0</v>
      </c>
      <c r="CH39" s="16">
        <v>0</v>
      </c>
      <c r="CI39" s="16">
        <v>0</v>
      </c>
      <c r="CJ39" s="20">
        <v>0</v>
      </c>
      <c r="CK39" s="58" t="str">
        <f t="shared" si="4"/>
        <v/>
      </c>
      <c r="CM39" s="53"/>
      <c r="CN39" s="21" t="str">
        <f t="shared" si="31"/>
        <v/>
      </c>
      <c r="CO39" s="114" t="str">
        <f t="shared" si="32"/>
        <v/>
      </c>
      <c r="CP39" s="154">
        <v>0</v>
      </c>
      <c r="CQ39" s="155">
        <v>0</v>
      </c>
      <c r="CR39" s="126">
        <v>0</v>
      </c>
      <c r="CS39" s="130">
        <v>0</v>
      </c>
      <c r="CT39" s="16">
        <v>0</v>
      </c>
      <c r="CU39" s="16">
        <v>0</v>
      </c>
      <c r="CV39" s="20">
        <v>0</v>
      </c>
      <c r="CW39" s="58" t="str">
        <f t="shared" si="5"/>
        <v/>
      </c>
      <c r="CY39" s="53"/>
      <c r="CZ39" s="21" t="str">
        <f t="shared" si="33"/>
        <v/>
      </c>
      <c r="DA39" s="114" t="str">
        <f t="shared" si="34"/>
        <v/>
      </c>
      <c r="DB39" s="154">
        <v>0</v>
      </c>
      <c r="DC39" s="155">
        <v>0</v>
      </c>
      <c r="DD39" s="126">
        <v>0</v>
      </c>
      <c r="DE39" s="130">
        <v>0</v>
      </c>
      <c r="DF39" s="16">
        <v>0</v>
      </c>
      <c r="DG39" s="16">
        <v>0</v>
      </c>
      <c r="DH39" s="20">
        <v>0</v>
      </c>
      <c r="DI39" s="58" t="str">
        <f t="shared" si="6"/>
        <v/>
      </c>
      <c r="DK39" s="53"/>
      <c r="DL39" s="21" t="str">
        <f t="shared" si="35"/>
        <v/>
      </c>
      <c r="DM39" s="114" t="str">
        <f t="shared" si="36"/>
        <v/>
      </c>
      <c r="DN39" s="154">
        <v>0</v>
      </c>
      <c r="DO39" s="155">
        <v>0</v>
      </c>
      <c r="DP39" s="126">
        <v>0</v>
      </c>
      <c r="DQ39" s="130">
        <v>0</v>
      </c>
      <c r="DR39" s="16">
        <v>0</v>
      </c>
      <c r="DS39" s="16">
        <v>0</v>
      </c>
      <c r="DT39" s="20">
        <v>0</v>
      </c>
      <c r="DU39" s="58" t="str">
        <f t="shared" si="7"/>
        <v/>
      </c>
      <c r="DW39" s="53"/>
      <c r="DX39" s="21" t="str">
        <f t="shared" si="37"/>
        <v/>
      </c>
      <c r="DY39" s="114" t="str">
        <f t="shared" si="38"/>
        <v/>
      </c>
      <c r="DZ39" s="154">
        <v>0</v>
      </c>
      <c r="EA39" s="155">
        <v>0</v>
      </c>
      <c r="EB39" s="126">
        <v>0</v>
      </c>
      <c r="EC39" s="130">
        <v>0</v>
      </c>
      <c r="ED39" s="16">
        <v>0</v>
      </c>
      <c r="EE39" s="16">
        <v>0</v>
      </c>
      <c r="EF39" s="20">
        <v>0</v>
      </c>
      <c r="EG39" s="58" t="str">
        <f t="shared" si="8"/>
        <v/>
      </c>
      <c r="EI39" s="53"/>
      <c r="EJ39" s="21" t="str">
        <f t="shared" si="39"/>
        <v/>
      </c>
      <c r="EK39" s="114" t="str">
        <f t="shared" si="40"/>
        <v/>
      </c>
      <c r="EL39" s="154">
        <v>0</v>
      </c>
      <c r="EM39" s="155">
        <v>0</v>
      </c>
      <c r="EN39" s="126">
        <v>0</v>
      </c>
      <c r="EO39" s="130">
        <v>0</v>
      </c>
      <c r="EP39" s="16">
        <v>0</v>
      </c>
      <c r="EQ39" s="16">
        <v>0</v>
      </c>
      <c r="ER39" s="20">
        <v>0</v>
      </c>
      <c r="ES39" s="58" t="str">
        <f t="shared" si="9"/>
        <v/>
      </c>
    </row>
    <row r="40" spans="2:149" x14ac:dyDescent="0.25">
      <c r="B40" s="9" t="s">
        <v>83</v>
      </c>
      <c r="C40" s="98" t="str">
        <f>IF(COUNTA('Přehled partnerů'!C40:D40)&lt;&gt;2,"partner neuveden",'Přehled partnerů'!C40)</f>
        <v>partner neuveden</v>
      </c>
      <c r="D40" s="99" t="str">
        <f>IF(COUNTA('Přehled partnerů'!C40:D40)&lt;&gt;2,"",'Přehled partnerů'!D40)</f>
        <v/>
      </c>
      <c r="E40" s="53"/>
      <c r="F40" s="21" t="str">
        <f t="shared" si="10"/>
        <v/>
      </c>
      <c r="G40" s="114" t="str">
        <f t="shared" si="11"/>
        <v/>
      </c>
      <c r="H40" s="125">
        <v>0</v>
      </c>
      <c r="I40" s="126">
        <v>0</v>
      </c>
      <c r="J40" s="126">
        <v>0</v>
      </c>
      <c r="K40" s="130">
        <v>0</v>
      </c>
      <c r="L40" s="16">
        <v>0</v>
      </c>
      <c r="M40" s="16">
        <v>0</v>
      </c>
      <c r="N40" s="20">
        <v>0</v>
      </c>
      <c r="O40" s="58" t="str">
        <f t="shared" si="12"/>
        <v/>
      </c>
      <c r="P40" s="159">
        <f t="shared" si="13"/>
        <v>0</v>
      </c>
      <c r="Q40" s="160">
        <f t="shared" si="14"/>
        <v>0</v>
      </c>
      <c r="R40" s="160">
        <f t="shared" si="15"/>
        <v>0</v>
      </c>
      <c r="S40" s="160">
        <f t="shared" si="16"/>
        <v>0</v>
      </c>
      <c r="T40" s="160">
        <f t="shared" si="17"/>
        <v>0</v>
      </c>
      <c r="U40" s="160">
        <f t="shared" si="18"/>
        <v>0</v>
      </c>
      <c r="V40" s="160">
        <f t="shared" si="19"/>
        <v>0</v>
      </c>
      <c r="W40" s="161">
        <f t="shared" si="20"/>
        <v>0</v>
      </c>
      <c r="X40" s="15">
        <v>0</v>
      </c>
      <c r="Y40" s="16"/>
      <c r="Z40" s="16">
        <v>0</v>
      </c>
      <c r="AA40" s="16"/>
      <c r="AB40" s="16">
        <v>0</v>
      </c>
      <c r="AC40" s="20"/>
      <c r="AE40" s="53"/>
      <c r="AF40" s="21" t="str">
        <f t="shared" si="21"/>
        <v/>
      </c>
      <c r="AG40" s="114" t="str">
        <f t="shared" si="22"/>
        <v/>
      </c>
      <c r="AH40" s="154">
        <v>0</v>
      </c>
      <c r="AI40" s="155">
        <v>0</v>
      </c>
      <c r="AJ40" s="126">
        <v>0</v>
      </c>
      <c r="AK40" s="130">
        <v>0</v>
      </c>
      <c r="AL40" s="16">
        <v>0</v>
      </c>
      <c r="AM40" s="16">
        <v>0</v>
      </c>
      <c r="AN40" s="20">
        <v>0</v>
      </c>
      <c r="AO40" s="58" t="str">
        <f t="shared" si="41"/>
        <v/>
      </c>
      <c r="AQ40" s="53"/>
      <c r="AR40" s="21" t="str">
        <f t="shared" si="23"/>
        <v/>
      </c>
      <c r="AS40" s="114" t="str">
        <f t="shared" si="24"/>
        <v/>
      </c>
      <c r="AT40" s="154">
        <v>0</v>
      </c>
      <c r="AU40" s="155">
        <v>0</v>
      </c>
      <c r="AV40" s="126">
        <v>0</v>
      </c>
      <c r="AW40" s="130">
        <v>0</v>
      </c>
      <c r="AX40" s="16">
        <v>0</v>
      </c>
      <c r="AY40" s="16">
        <v>0</v>
      </c>
      <c r="AZ40" s="20">
        <v>0</v>
      </c>
      <c r="BA40" s="58" t="str">
        <f t="shared" si="1"/>
        <v/>
      </c>
      <c r="BC40" s="53"/>
      <c r="BD40" s="21" t="str">
        <f t="shared" si="25"/>
        <v/>
      </c>
      <c r="BE40" s="114" t="str">
        <f t="shared" si="26"/>
        <v/>
      </c>
      <c r="BF40" s="154">
        <v>0</v>
      </c>
      <c r="BG40" s="155">
        <v>0</v>
      </c>
      <c r="BH40" s="126">
        <v>0</v>
      </c>
      <c r="BI40" s="130">
        <v>0</v>
      </c>
      <c r="BJ40" s="16">
        <v>0</v>
      </c>
      <c r="BK40" s="16">
        <v>0</v>
      </c>
      <c r="BL40" s="20">
        <v>0</v>
      </c>
      <c r="BM40" s="58" t="str">
        <f t="shared" si="2"/>
        <v/>
      </c>
      <c r="BO40" s="53"/>
      <c r="BP40" s="21" t="str">
        <f t="shared" si="27"/>
        <v/>
      </c>
      <c r="BQ40" s="114" t="str">
        <f t="shared" si="28"/>
        <v/>
      </c>
      <c r="BR40" s="154">
        <v>0</v>
      </c>
      <c r="BS40" s="155">
        <v>0</v>
      </c>
      <c r="BT40" s="126">
        <v>0</v>
      </c>
      <c r="BU40" s="130">
        <v>0</v>
      </c>
      <c r="BV40" s="16">
        <v>0</v>
      </c>
      <c r="BW40" s="16">
        <v>0</v>
      </c>
      <c r="BX40" s="20">
        <v>0</v>
      </c>
      <c r="BY40" s="58" t="str">
        <f t="shared" si="3"/>
        <v/>
      </c>
      <c r="CA40" s="53"/>
      <c r="CB40" s="21" t="str">
        <f t="shared" si="29"/>
        <v/>
      </c>
      <c r="CC40" s="114" t="str">
        <f t="shared" si="30"/>
        <v/>
      </c>
      <c r="CD40" s="154">
        <v>0</v>
      </c>
      <c r="CE40" s="155">
        <v>0</v>
      </c>
      <c r="CF40" s="126">
        <v>0</v>
      </c>
      <c r="CG40" s="130">
        <v>0</v>
      </c>
      <c r="CH40" s="16">
        <v>0</v>
      </c>
      <c r="CI40" s="16">
        <v>0</v>
      </c>
      <c r="CJ40" s="20">
        <v>0</v>
      </c>
      <c r="CK40" s="58" t="str">
        <f t="shared" si="4"/>
        <v/>
      </c>
      <c r="CM40" s="53"/>
      <c r="CN40" s="21" t="str">
        <f t="shared" si="31"/>
        <v/>
      </c>
      <c r="CO40" s="114" t="str">
        <f t="shared" si="32"/>
        <v/>
      </c>
      <c r="CP40" s="154">
        <v>0</v>
      </c>
      <c r="CQ40" s="155">
        <v>0</v>
      </c>
      <c r="CR40" s="126">
        <v>0</v>
      </c>
      <c r="CS40" s="130">
        <v>0</v>
      </c>
      <c r="CT40" s="16">
        <v>0</v>
      </c>
      <c r="CU40" s="16">
        <v>0</v>
      </c>
      <c r="CV40" s="20">
        <v>0</v>
      </c>
      <c r="CW40" s="58" t="str">
        <f t="shared" si="5"/>
        <v/>
      </c>
      <c r="CY40" s="53"/>
      <c r="CZ40" s="21" t="str">
        <f t="shared" si="33"/>
        <v/>
      </c>
      <c r="DA40" s="114" t="str">
        <f t="shared" si="34"/>
        <v/>
      </c>
      <c r="DB40" s="154">
        <v>0</v>
      </c>
      <c r="DC40" s="155">
        <v>0</v>
      </c>
      <c r="DD40" s="126">
        <v>0</v>
      </c>
      <c r="DE40" s="130">
        <v>0</v>
      </c>
      <c r="DF40" s="16">
        <v>0</v>
      </c>
      <c r="DG40" s="16">
        <v>0</v>
      </c>
      <c r="DH40" s="20">
        <v>0</v>
      </c>
      <c r="DI40" s="58" t="str">
        <f t="shared" si="6"/>
        <v/>
      </c>
      <c r="DK40" s="53"/>
      <c r="DL40" s="21" t="str">
        <f t="shared" si="35"/>
        <v/>
      </c>
      <c r="DM40" s="114" t="str">
        <f t="shared" si="36"/>
        <v/>
      </c>
      <c r="DN40" s="154">
        <v>0</v>
      </c>
      <c r="DO40" s="155">
        <v>0</v>
      </c>
      <c r="DP40" s="126">
        <v>0</v>
      </c>
      <c r="DQ40" s="130">
        <v>0</v>
      </c>
      <c r="DR40" s="16">
        <v>0</v>
      </c>
      <c r="DS40" s="16">
        <v>0</v>
      </c>
      <c r="DT40" s="20">
        <v>0</v>
      </c>
      <c r="DU40" s="58" t="str">
        <f t="shared" si="7"/>
        <v/>
      </c>
      <c r="DW40" s="53"/>
      <c r="DX40" s="21" t="str">
        <f t="shared" si="37"/>
        <v/>
      </c>
      <c r="DY40" s="114" t="str">
        <f t="shared" si="38"/>
        <v/>
      </c>
      <c r="DZ40" s="154">
        <v>0</v>
      </c>
      <c r="EA40" s="155">
        <v>0</v>
      </c>
      <c r="EB40" s="126">
        <v>0</v>
      </c>
      <c r="EC40" s="130">
        <v>0</v>
      </c>
      <c r="ED40" s="16">
        <v>0</v>
      </c>
      <c r="EE40" s="16">
        <v>0</v>
      </c>
      <c r="EF40" s="20">
        <v>0</v>
      </c>
      <c r="EG40" s="58" t="str">
        <f t="shared" si="8"/>
        <v/>
      </c>
      <c r="EI40" s="53"/>
      <c r="EJ40" s="21" t="str">
        <f t="shared" si="39"/>
        <v/>
      </c>
      <c r="EK40" s="114" t="str">
        <f t="shared" si="40"/>
        <v/>
      </c>
      <c r="EL40" s="154">
        <v>0</v>
      </c>
      <c r="EM40" s="155">
        <v>0</v>
      </c>
      <c r="EN40" s="126">
        <v>0</v>
      </c>
      <c r="EO40" s="130">
        <v>0</v>
      </c>
      <c r="EP40" s="16">
        <v>0</v>
      </c>
      <c r="EQ40" s="16">
        <v>0</v>
      </c>
      <c r="ER40" s="20">
        <v>0</v>
      </c>
      <c r="ES40" s="58" t="str">
        <f t="shared" si="9"/>
        <v/>
      </c>
    </row>
    <row r="41" spans="2:149" x14ac:dyDescent="0.25">
      <c r="B41" s="9" t="s">
        <v>84</v>
      </c>
      <c r="C41" s="98" t="str">
        <f>IF(COUNTA('Přehled partnerů'!C41:D41)&lt;&gt;2,"partner neuveden",'Přehled partnerů'!C41)</f>
        <v>partner neuveden</v>
      </c>
      <c r="D41" s="99" t="str">
        <f>IF(COUNTA('Přehled partnerů'!C41:D41)&lt;&gt;2,"",'Přehled partnerů'!D41)</f>
        <v/>
      </c>
      <c r="E41" s="53"/>
      <c r="F41" s="21" t="str">
        <f t="shared" si="10"/>
        <v/>
      </c>
      <c r="G41" s="114" t="str">
        <f t="shared" si="11"/>
        <v/>
      </c>
      <c r="H41" s="125">
        <v>0</v>
      </c>
      <c r="I41" s="126">
        <v>0</v>
      </c>
      <c r="J41" s="126">
        <v>0</v>
      </c>
      <c r="K41" s="130">
        <v>0</v>
      </c>
      <c r="L41" s="16">
        <v>0</v>
      </c>
      <c r="M41" s="16">
        <v>0</v>
      </c>
      <c r="N41" s="20">
        <v>0</v>
      </c>
      <c r="O41" s="58" t="str">
        <f t="shared" si="12"/>
        <v/>
      </c>
      <c r="P41" s="159">
        <f t="shared" si="13"/>
        <v>0</v>
      </c>
      <c r="Q41" s="160">
        <f t="shared" si="14"/>
        <v>0</v>
      </c>
      <c r="R41" s="160">
        <f t="shared" si="15"/>
        <v>0</v>
      </c>
      <c r="S41" s="160">
        <f t="shared" si="16"/>
        <v>0</v>
      </c>
      <c r="T41" s="160">
        <f t="shared" si="17"/>
        <v>0</v>
      </c>
      <c r="U41" s="160">
        <f t="shared" si="18"/>
        <v>0</v>
      </c>
      <c r="V41" s="160">
        <f t="shared" si="19"/>
        <v>0</v>
      </c>
      <c r="W41" s="161">
        <f t="shared" si="20"/>
        <v>0</v>
      </c>
      <c r="X41" s="15">
        <v>0</v>
      </c>
      <c r="Y41" s="16"/>
      <c r="Z41" s="16">
        <v>0</v>
      </c>
      <c r="AA41" s="16"/>
      <c r="AB41" s="16">
        <v>0</v>
      </c>
      <c r="AC41" s="20"/>
      <c r="AE41" s="53"/>
      <c r="AF41" s="21" t="str">
        <f t="shared" si="21"/>
        <v/>
      </c>
      <c r="AG41" s="114" t="str">
        <f t="shared" si="22"/>
        <v/>
      </c>
      <c r="AH41" s="154">
        <v>0</v>
      </c>
      <c r="AI41" s="155">
        <v>0</v>
      </c>
      <c r="AJ41" s="126">
        <v>0</v>
      </c>
      <c r="AK41" s="130">
        <v>0</v>
      </c>
      <c r="AL41" s="16">
        <v>0</v>
      </c>
      <c r="AM41" s="16">
        <v>0</v>
      </c>
      <c r="AN41" s="20">
        <v>0</v>
      </c>
      <c r="AO41" s="58" t="str">
        <f t="shared" si="41"/>
        <v/>
      </c>
      <c r="AQ41" s="53"/>
      <c r="AR41" s="21" t="str">
        <f t="shared" si="23"/>
        <v/>
      </c>
      <c r="AS41" s="114" t="str">
        <f t="shared" si="24"/>
        <v/>
      </c>
      <c r="AT41" s="154">
        <v>0</v>
      </c>
      <c r="AU41" s="155">
        <v>0</v>
      </c>
      <c r="AV41" s="126">
        <v>0</v>
      </c>
      <c r="AW41" s="130">
        <v>0</v>
      </c>
      <c r="AX41" s="16">
        <v>0</v>
      </c>
      <c r="AY41" s="16">
        <v>0</v>
      </c>
      <c r="AZ41" s="20">
        <v>0</v>
      </c>
      <c r="BA41" s="58" t="str">
        <f t="shared" si="1"/>
        <v/>
      </c>
      <c r="BC41" s="53"/>
      <c r="BD41" s="21" t="str">
        <f t="shared" si="25"/>
        <v/>
      </c>
      <c r="BE41" s="114" t="str">
        <f t="shared" si="26"/>
        <v/>
      </c>
      <c r="BF41" s="154">
        <v>0</v>
      </c>
      <c r="BG41" s="155">
        <v>0</v>
      </c>
      <c r="BH41" s="126">
        <v>0</v>
      </c>
      <c r="BI41" s="130">
        <v>0</v>
      </c>
      <c r="BJ41" s="16">
        <v>0</v>
      </c>
      <c r="BK41" s="16">
        <v>0</v>
      </c>
      <c r="BL41" s="20">
        <v>0</v>
      </c>
      <c r="BM41" s="58" t="str">
        <f t="shared" si="2"/>
        <v/>
      </c>
      <c r="BO41" s="53"/>
      <c r="BP41" s="21" t="str">
        <f t="shared" si="27"/>
        <v/>
      </c>
      <c r="BQ41" s="114" t="str">
        <f t="shared" si="28"/>
        <v/>
      </c>
      <c r="BR41" s="154">
        <v>0</v>
      </c>
      <c r="BS41" s="155">
        <v>0</v>
      </c>
      <c r="BT41" s="126">
        <v>0</v>
      </c>
      <c r="BU41" s="130">
        <v>0</v>
      </c>
      <c r="BV41" s="16">
        <v>0</v>
      </c>
      <c r="BW41" s="16">
        <v>0</v>
      </c>
      <c r="BX41" s="20">
        <v>0</v>
      </c>
      <c r="BY41" s="58" t="str">
        <f t="shared" si="3"/>
        <v/>
      </c>
      <c r="CA41" s="53"/>
      <c r="CB41" s="21" t="str">
        <f t="shared" si="29"/>
        <v/>
      </c>
      <c r="CC41" s="114" t="str">
        <f t="shared" si="30"/>
        <v/>
      </c>
      <c r="CD41" s="154">
        <v>0</v>
      </c>
      <c r="CE41" s="155">
        <v>0</v>
      </c>
      <c r="CF41" s="126">
        <v>0</v>
      </c>
      <c r="CG41" s="130">
        <v>0</v>
      </c>
      <c r="CH41" s="16">
        <v>0</v>
      </c>
      <c r="CI41" s="16">
        <v>0</v>
      </c>
      <c r="CJ41" s="20">
        <v>0</v>
      </c>
      <c r="CK41" s="58" t="str">
        <f t="shared" si="4"/>
        <v/>
      </c>
      <c r="CM41" s="53"/>
      <c r="CN41" s="21" t="str">
        <f t="shared" si="31"/>
        <v/>
      </c>
      <c r="CO41" s="114" t="str">
        <f t="shared" si="32"/>
        <v/>
      </c>
      <c r="CP41" s="154">
        <v>0</v>
      </c>
      <c r="CQ41" s="155">
        <v>0</v>
      </c>
      <c r="CR41" s="126">
        <v>0</v>
      </c>
      <c r="CS41" s="130">
        <v>0</v>
      </c>
      <c r="CT41" s="16">
        <v>0</v>
      </c>
      <c r="CU41" s="16">
        <v>0</v>
      </c>
      <c r="CV41" s="20">
        <v>0</v>
      </c>
      <c r="CW41" s="58" t="str">
        <f t="shared" si="5"/>
        <v/>
      </c>
      <c r="CY41" s="53"/>
      <c r="CZ41" s="21" t="str">
        <f t="shared" si="33"/>
        <v/>
      </c>
      <c r="DA41" s="114" t="str">
        <f t="shared" si="34"/>
        <v/>
      </c>
      <c r="DB41" s="154">
        <v>0</v>
      </c>
      <c r="DC41" s="155">
        <v>0</v>
      </c>
      <c r="DD41" s="126">
        <v>0</v>
      </c>
      <c r="DE41" s="130">
        <v>0</v>
      </c>
      <c r="DF41" s="16">
        <v>0</v>
      </c>
      <c r="DG41" s="16">
        <v>0</v>
      </c>
      <c r="DH41" s="20">
        <v>0</v>
      </c>
      <c r="DI41" s="58" t="str">
        <f t="shared" si="6"/>
        <v/>
      </c>
      <c r="DK41" s="53"/>
      <c r="DL41" s="21" t="str">
        <f t="shared" si="35"/>
        <v/>
      </c>
      <c r="DM41" s="114" t="str">
        <f t="shared" si="36"/>
        <v/>
      </c>
      <c r="DN41" s="154">
        <v>0</v>
      </c>
      <c r="DO41" s="155">
        <v>0</v>
      </c>
      <c r="DP41" s="126">
        <v>0</v>
      </c>
      <c r="DQ41" s="130">
        <v>0</v>
      </c>
      <c r="DR41" s="16">
        <v>0</v>
      </c>
      <c r="DS41" s="16">
        <v>0</v>
      </c>
      <c r="DT41" s="20">
        <v>0</v>
      </c>
      <c r="DU41" s="58" t="str">
        <f t="shared" si="7"/>
        <v/>
      </c>
      <c r="DW41" s="53"/>
      <c r="DX41" s="21" t="str">
        <f t="shared" si="37"/>
        <v/>
      </c>
      <c r="DY41" s="114" t="str">
        <f t="shared" si="38"/>
        <v/>
      </c>
      <c r="DZ41" s="154">
        <v>0</v>
      </c>
      <c r="EA41" s="155">
        <v>0</v>
      </c>
      <c r="EB41" s="126">
        <v>0</v>
      </c>
      <c r="EC41" s="130">
        <v>0</v>
      </c>
      <c r="ED41" s="16">
        <v>0</v>
      </c>
      <c r="EE41" s="16">
        <v>0</v>
      </c>
      <c r="EF41" s="20">
        <v>0</v>
      </c>
      <c r="EG41" s="58" t="str">
        <f t="shared" si="8"/>
        <v/>
      </c>
      <c r="EI41" s="53"/>
      <c r="EJ41" s="21" t="str">
        <f t="shared" si="39"/>
        <v/>
      </c>
      <c r="EK41" s="114" t="str">
        <f t="shared" si="40"/>
        <v/>
      </c>
      <c r="EL41" s="154">
        <v>0</v>
      </c>
      <c r="EM41" s="155">
        <v>0</v>
      </c>
      <c r="EN41" s="126">
        <v>0</v>
      </c>
      <c r="EO41" s="130">
        <v>0</v>
      </c>
      <c r="EP41" s="16">
        <v>0</v>
      </c>
      <c r="EQ41" s="16">
        <v>0</v>
      </c>
      <c r="ER41" s="20">
        <v>0</v>
      </c>
      <c r="ES41" s="58" t="str">
        <f t="shared" si="9"/>
        <v/>
      </c>
    </row>
    <row r="42" spans="2:149" x14ac:dyDescent="0.25">
      <c r="B42" s="9" t="s">
        <v>85</v>
      </c>
      <c r="C42" s="98" t="str">
        <f>IF(COUNTA('Přehled partnerů'!C42:D42)&lt;&gt;2,"partner neuveden",'Přehled partnerů'!C42)</f>
        <v>partner neuveden</v>
      </c>
      <c r="D42" s="99" t="str">
        <f>IF(COUNTA('Přehled partnerů'!C42:D42)&lt;&gt;2,"",'Přehled partnerů'!D42)</f>
        <v/>
      </c>
      <c r="E42" s="53"/>
      <c r="F42" s="21" t="str">
        <f t="shared" si="10"/>
        <v/>
      </c>
      <c r="G42" s="114" t="str">
        <f t="shared" si="11"/>
        <v/>
      </c>
      <c r="H42" s="125">
        <v>0</v>
      </c>
      <c r="I42" s="126">
        <v>0</v>
      </c>
      <c r="J42" s="126">
        <v>0</v>
      </c>
      <c r="K42" s="130">
        <v>0</v>
      </c>
      <c r="L42" s="16">
        <v>0</v>
      </c>
      <c r="M42" s="16">
        <v>0</v>
      </c>
      <c r="N42" s="20">
        <v>0</v>
      </c>
      <c r="O42" s="58" t="str">
        <f t="shared" si="12"/>
        <v/>
      </c>
      <c r="P42" s="159">
        <f t="shared" si="13"/>
        <v>0</v>
      </c>
      <c r="Q42" s="160">
        <f t="shared" si="14"/>
        <v>0</v>
      </c>
      <c r="R42" s="160">
        <f t="shared" si="15"/>
        <v>0</v>
      </c>
      <c r="S42" s="160">
        <f t="shared" si="16"/>
        <v>0</v>
      </c>
      <c r="T42" s="160">
        <f t="shared" si="17"/>
        <v>0</v>
      </c>
      <c r="U42" s="160">
        <f t="shared" si="18"/>
        <v>0</v>
      </c>
      <c r="V42" s="160">
        <f t="shared" si="19"/>
        <v>0</v>
      </c>
      <c r="W42" s="161">
        <f t="shared" si="20"/>
        <v>0</v>
      </c>
      <c r="X42" s="15">
        <v>0</v>
      </c>
      <c r="Y42" s="16"/>
      <c r="Z42" s="16">
        <v>0</v>
      </c>
      <c r="AA42" s="16"/>
      <c r="AB42" s="16">
        <v>0</v>
      </c>
      <c r="AC42" s="20"/>
      <c r="AE42" s="53"/>
      <c r="AF42" s="21" t="str">
        <f t="shared" si="21"/>
        <v/>
      </c>
      <c r="AG42" s="114" t="str">
        <f t="shared" si="22"/>
        <v/>
      </c>
      <c r="AH42" s="154">
        <v>0</v>
      </c>
      <c r="AI42" s="155">
        <v>0</v>
      </c>
      <c r="AJ42" s="126">
        <v>0</v>
      </c>
      <c r="AK42" s="130">
        <v>0</v>
      </c>
      <c r="AL42" s="16">
        <v>0</v>
      </c>
      <c r="AM42" s="16">
        <v>0</v>
      </c>
      <c r="AN42" s="20">
        <v>0</v>
      </c>
      <c r="AO42" s="58" t="str">
        <f t="shared" si="41"/>
        <v/>
      </c>
      <c r="AQ42" s="53"/>
      <c r="AR42" s="21" t="str">
        <f t="shared" si="23"/>
        <v/>
      </c>
      <c r="AS42" s="114" t="str">
        <f t="shared" si="24"/>
        <v/>
      </c>
      <c r="AT42" s="154">
        <v>0</v>
      </c>
      <c r="AU42" s="155">
        <v>0</v>
      </c>
      <c r="AV42" s="126">
        <v>0</v>
      </c>
      <c r="AW42" s="130">
        <v>0</v>
      </c>
      <c r="AX42" s="16">
        <v>0</v>
      </c>
      <c r="AY42" s="16">
        <v>0</v>
      </c>
      <c r="AZ42" s="20">
        <v>0</v>
      </c>
      <c r="BA42" s="58" t="str">
        <f t="shared" si="1"/>
        <v/>
      </c>
      <c r="BC42" s="53"/>
      <c r="BD42" s="21" t="str">
        <f t="shared" si="25"/>
        <v/>
      </c>
      <c r="BE42" s="114" t="str">
        <f t="shared" si="26"/>
        <v/>
      </c>
      <c r="BF42" s="154">
        <v>0</v>
      </c>
      <c r="BG42" s="155">
        <v>0</v>
      </c>
      <c r="BH42" s="126">
        <v>0</v>
      </c>
      <c r="BI42" s="130">
        <v>0</v>
      </c>
      <c r="BJ42" s="16">
        <v>0</v>
      </c>
      <c r="BK42" s="16">
        <v>0</v>
      </c>
      <c r="BL42" s="20">
        <v>0</v>
      </c>
      <c r="BM42" s="58" t="str">
        <f t="shared" si="2"/>
        <v/>
      </c>
      <c r="BO42" s="53"/>
      <c r="BP42" s="21" t="str">
        <f t="shared" si="27"/>
        <v/>
      </c>
      <c r="BQ42" s="114" t="str">
        <f t="shared" si="28"/>
        <v/>
      </c>
      <c r="BR42" s="154">
        <v>0</v>
      </c>
      <c r="BS42" s="155">
        <v>0</v>
      </c>
      <c r="BT42" s="126">
        <v>0</v>
      </c>
      <c r="BU42" s="130">
        <v>0</v>
      </c>
      <c r="BV42" s="16">
        <v>0</v>
      </c>
      <c r="BW42" s="16">
        <v>0</v>
      </c>
      <c r="BX42" s="20">
        <v>0</v>
      </c>
      <c r="BY42" s="58" t="str">
        <f t="shared" si="3"/>
        <v/>
      </c>
      <c r="CA42" s="53"/>
      <c r="CB42" s="21" t="str">
        <f t="shared" si="29"/>
        <v/>
      </c>
      <c r="CC42" s="114" t="str">
        <f t="shared" si="30"/>
        <v/>
      </c>
      <c r="CD42" s="154">
        <v>0</v>
      </c>
      <c r="CE42" s="155">
        <v>0</v>
      </c>
      <c r="CF42" s="126">
        <v>0</v>
      </c>
      <c r="CG42" s="130">
        <v>0</v>
      </c>
      <c r="CH42" s="16">
        <v>0</v>
      </c>
      <c r="CI42" s="16">
        <v>0</v>
      </c>
      <c r="CJ42" s="20">
        <v>0</v>
      </c>
      <c r="CK42" s="58" t="str">
        <f t="shared" si="4"/>
        <v/>
      </c>
      <c r="CM42" s="53"/>
      <c r="CN42" s="21" t="str">
        <f t="shared" si="31"/>
        <v/>
      </c>
      <c r="CO42" s="114" t="str">
        <f t="shared" si="32"/>
        <v/>
      </c>
      <c r="CP42" s="154">
        <v>0</v>
      </c>
      <c r="CQ42" s="155">
        <v>0</v>
      </c>
      <c r="CR42" s="126">
        <v>0</v>
      </c>
      <c r="CS42" s="130">
        <v>0</v>
      </c>
      <c r="CT42" s="16">
        <v>0</v>
      </c>
      <c r="CU42" s="16">
        <v>0</v>
      </c>
      <c r="CV42" s="20">
        <v>0</v>
      </c>
      <c r="CW42" s="58" t="str">
        <f t="shared" si="5"/>
        <v/>
      </c>
      <c r="CY42" s="53"/>
      <c r="CZ42" s="21" t="str">
        <f t="shared" si="33"/>
        <v/>
      </c>
      <c r="DA42" s="114" t="str">
        <f t="shared" si="34"/>
        <v/>
      </c>
      <c r="DB42" s="154">
        <v>0</v>
      </c>
      <c r="DC42" s="155">
        <v>0</v>
      </c>
      <c r="DD42" s="126">
        <v>0</v>
      </c>
      <c r="DE42" s="130">
        <v>0</v>
      </c>
      <c r="DF42" s="16">
        <v>0</v>
      </c>
      <c r="DG42" s="16">
        <v>0</v>
      </c>
      <c r="DH42" s="20">
        <v>0</v>
      </c>
      <c r="DI42" s="58" t="str">
        <f t="shared" si="6"/>
        <v/>
      </c>
      <c r="DK42" s="53"/>
      <c r="DL42" s="21" t="str">
        <f t="shared" si="35"/>
        <v/>
      </c>
      <c r="DM42" s="114" t="str">
        <f t="shared" si="36"/>
        <v/>
      </c>
      <c r="DN42" s="154">
        <v>0</v>
      </c>
      <c r="DO42" s="155">
        <v>0</v>
      </c>
      <c r="DP42" s="126">
        <v>0</v>
      </c>
      <c r="DQ42" s="130">
        <v>0</v>
      </c>
      <c r="DR42" s="16">
        <v>0</v>
      </c>
      <c r="DS42" s="16">
        <v>0</v>
      </c>
      <c r="DT42" s="20">
        <v>0</v>
      </c>
      <c r="DU42" s="58" t="str">
        <f t="shared" si="7"/>
        <v/>
      </c>
      <c r="DW42" s="53"/>
      <c r="DX42" s="21" t="str">
        <f t="shared" si="37"/>
        <v/>
      </c>
      <c r="DY42" s="114" t="str">
        <f t="shared" si="38"/>
        <v/>
      </c>
      <c r="DZ42" s="154">
        <v>0</v>
      </c>
      <c r="EA42" s="155">
        <v>0</v>
      </c>
      <c r="EB42" s="126">
        <v>0</v>
      </c>
      <c r="EC42" s="130">
        <v>0</v>
      </c>
      <c r="ED42" s="16">
        <v>0</v>
      </c>
      <c r="EE42" s="16">
        <v>0</v>
      </c>
      <c r="EF42" s="20">
        <v>0</v>
      </c>
      <c r="EG42" s="58" t="str">
        <f t="shared" si="8"/>
        <v/>
      </c>
      <c r="EI42" s="53"/>
      <c r="EJ42" s="21" t="str">
        <f t="shared" si="39"/>
        <v/>
      </c>
      <c r="EK42" s="114" t="str">
        <f t="shared" si="40"/>
        <v/>
      </c>
      <c r="EL42" s="154">
        <v>0</v>
      </c>
      <c r="EM42" s="155">
        <v>0</v>
      </c>
      <c r="EN42" s="126">
        <v>0</v>
      </c>
      <c r="EO42" s="130">
        <v>0</v>
      </c>
      <c r="EP42" s="16">
        <v>0</v>
      </c>
      <c r="EQ42" s="16">
        <v>0</v>
      </c>
      <c r="ER42" s="20">
        <v>0</v>
      </c>
      <c r="ES42" s="58" t="str">
        <f t="shared" si="9"/>
        <v/>
      </c>
    </row>
    <row r="43" spans="2:149" x14ac:dyDescent="0.25">
      <c r="B43" s="9" t="s">
        <v>86</v>
      </c>
      <c r="C43" s="98" t="str">
        <f>IF(COUNTA('Přehled partnerů'!C43:D43)&lt;&gt;2,"partner neuveden",'Přehled partnerů'!C43)</f>
        <v>partner neuveden</v>
      </c>
      <c r="D43" s="99" t="str">
        <f>IF(COUNTA('Přehled partnerů'!C43:D43)&lt;&gt;2,"",'Přehled partnerů'!D43)</f>
        <v/>
      </c>
      <c r="E43" s="53"/>
      <c r="F43" s="21" t="str">
        <f t="shared" si="10"/>
        <v/>
      </c>
      <c r="G43" s="114" t="str">
        <f t="shared" si="11"/>
        <v/>
      </c>
      <c r="H43" s="125">
        <v>0</v>
      </c>
      <c r="I43" s="126">
        <v>0</v>
      </c>
      <c r="J43" s="126">
        <v>0</v>
      </c>
      <c r="K43" s="130">
        <v>0</v>
      </c>
      <c r="L43" s="16">
        <v>0</v>
      </c>
      <c r="M43" s="16">
        <v>0</v>
      </c>
      <c r="N43" s="20">
        <v>0</v>
      </c>
      <c r="O43" s="58" t="str">
        <f t="shared" si="12"/>
        <v/>
      </c>
      <c r="P43" s="159">
        <f t="shared" si="13"/>
        <v>0</v>
      </c>
      <c r="Q43" s="160">
        <f t="shared" si="14"/>
        <v>0</v>
      </c>
      <c r="R43" s="160">
        <f t="shared" si="15"/>
        <v>0</v>
      </c>
      <c r="S43" s="160">
        <f t="shared" si="16"/>
        <v>0</v>
      </c>
      <c r="T43" s="160">
        <f t="shared" si="17"/>
        <v>0</v>
      </c>
      <c r="U43" s="160">
        <f t="shared" si="18"/>
        <v>0</v>
      </c>
      <c r="V43" s="160">
        <f t="shared" si="19"/>
        <v>0</v>
      </c>
      <c r="W43" s="161">
        <f t="shared" si="20"/>
        <v>0</v>
      </c>
      <c r="X43" s="15">
        <v>0</v>
      </c>
      <c r="Y43" s="16"/>
      <c r="Z43" s="16">
        <v>0</v>
      </c>
      <c r="AA43" s="16"/>
      <c r="AB43" s="16">
        <v>0</v>
      </c>
      <c r="AC43" s="20"/>
      <c r="AE43" s="53"/>
      <c r="AF43" s="21" t="str">
        <f t="shared" si="21"/>
        <v/>
      </c>
      <c r="AG43" s="114" t="str">
        <f t="shared" si="22"/>
        <v/>
      </c>
      <c r="AH43" s="154">
        <v>0</v>
      </c>
      <c r="AI43" s="155">
        <v>0</v>
      </c>
      <c r="AJ43" s="126">
        <v>0</v>
      </c>
      <c r="AK43" s="130">
        <v>0</v>
      </c>
      <c r="AL43" s="16">
        <v>0</v>
      </c>
      <c r="AM43" s="16">
        <v>0</v>
      </c>
      <c r="AN43" s="20">
        <v>0</v>
      </c>
      <c r="AO43" s="58" t="str">
        <f t="shared" si="41"/>
        <v/>
      </c>
      <c r="AQ43" s="53"/>
      <c r="AR43" s="21" t="str">
        <f t="shared" si="23"/>
        <v/>
      </c>
      <c r="AS43" s="114" t="str">
        <f t="shared" si="24"/>
        <v/>
      </c>
      <c r="AT43" s="154">
        <v>0</v>
      </c>
      <c r="AU43" s="155">
        <v>0</v>
      </c>
      <c r="AV43" s="126">
        <v>0</v>
      </c>
      <c r="AW43" s="130">
        <v>0</v>
      </c>
      <c r="AX43" s="16">
        <v>0</v>
      </c>
      <c r="AY43" s="16">
        <v>0</v>
      </c>
      <c r="AZ43" s="20">
        <v>0</v>
      </c>
      <c r="BA43" s="58" t="str">
        <f t="shared" si="1"/>
        <v/>
      </c>
      <c r="BC43" s="53"/>
      <c r="BD43" s="21" t="str">
        <f t="shared" si="25"/>
        <v/>
      </c>
      <c r="BE43" s="114" t="str">
        <f t="shared" si="26"/>
        <v/>
      </c>
      <c r="BF43" s="154">
        <v>0</v>
      </c>
      <c r="BG43" s="155">
        <v>0</v>
      </c>
      <c r="BH43" s="126">
        <v>0</v>
      </c>
      <c r="BI43" s="130">
        <v>0</v>
      </c>
      <c r="BJ43" s="16">
        <v>0</v>
      </c>
      <c r="BK43" s="16">
        <v>0</v>
      </c>
      <c r="BL43" s="20">
        <v>0</v>
      </c>
      <c r="BM43" s="58" t="str">
        <f t="shared" si="2"/>
        <v/>
      </c>
      <c r="BO43" s="53"/>
      <c r="BP43" s="21" t="str">
        <f t="shared" si="27"/>
        <v/>
      </c>
      <c r="BQ43" s="114" t="str">
        <f t="shared" si="28"/>
        <v/>
      </c>
      <c r="BR43" s="154">
        <v>0</v>
      </c>
      <c r="BS43" s="155">
        <v>0</v>
      </c>
      <c r="BT43" s="126">
        <v>0</v>
      </c>
      <c r="BU43" s="130">
        <v>0</v>
      </c>
      <c r="BV43" s="16">
        <v>0</v>
      </c>
      <c r="BW43" s="16">
        <v>0</v>
      </c>
      <c r="BX43" s="20">
        <v>0</v>
      </c>
      <c r="BY43" s="58" t="str">
        <f t="shared" si="3"/>
        <v/>
      </c>
      <c r="CA43" s="53"/>
      <c r="CB43" s="21" t="str">
        <f t="shared" si="29"/>
        <v/>
      </c>
      <c r="CC43" s="114" t="str">
        <f t="shared" si="30"/>
        <v/>
      </c>
      <c r="CD43" s="154">
        <v>0</v>
      </c>
      <c r="CE43" s="155">
        <v>0</v>
      </c>
      <c r="CF43" s="126">
        <v>0</v>
      </c>
      <c r="CG43" s="130">
        <v>0</v>
      </c>
      <c r="CH43" s="16">
        <v>0</v>
      </c>
      <c r="CI43" s="16">
        <v>0</v>
      </c>
      <c r="CJ43" s="20">
        <v>0</v>
      </c>
      <c r="CK43" s="58" t="str">
        <f t="shared" si="4"/>
        <v/>
      </c>
      <c r="CM43" s="53"/>
      <c r="CN43" s="21" t="str">
        <f t="shared" si="31"/>
        <v/>
      </c>
      <c r="CO43" s="114" t="str">
        <f t="shared" si="32"/>
        <v/>
      </c>
      <c r="CP43" s="154">
        <v>0</v>
      </c>
      <c r="CQ43" s="155">
        <v>0</v>
      </c>
      <c r="CR43" s="126">
        <v>0</v>
      </c>
      <c r="CS43" s="130">
        <v>0</v>
      </c>
      <c r="CT43" s="16">
        <v>0</v>
      </c>
      <c r="CU43" s="16">
        <v>0</v>
      </c>
      <c r="CV43" s="20">
        <v>0</v>
      </c>
      <c r="CW43" s="58" t="str">
        <f t="shared" si="5"/>
        <v/>
      </c>
      <c r="CY43" s="53"/>
      <c r="CZ43" s="21" t="str">
        <f t="shared" si="33"/>
        <v/>
      </c>
      <c r="DA43" s="114" t="str">
        <f t="shared" si="34"/>
        <v/>
      </c>
      <c r="DB43" s="154">
        <v>0</v>
      </c>
      <c r="DC43" s="155">
        <v>0</v>
      </c>
      <c r="DD43" s="126">
        <v>0</v>
      </c>
      <c r="DE43" s="130">
        <v>0</v>
      </c>
      <c r="DF43" s="16">
        <v>0</v>
      </c>
      <c r="DG43" s="16">
        <v>0</v>
      </c>
      <c r="DH43" s="20">
        <v>0</v>
      </c>
      <c r="DI43" s="58" t="str">
        <f t="shared" si="6"/>
        <v/>
      </c>
      <c r="DK43" s="53"/>
      <c r="DL43" s="21" t="str">
        <f t="shared" si="35"/>
        <v/>
      </c>
      <c r="DM43" s="114" t="str">
        <f t="shared" si="36"/>
        <v/>
      </c>
      <c r="DN43" s="154">
        <v>0</v>
      </c>
      <c r="DO43" s="155">
        <v>0</v>
      </c>
      <c r="DP43" s="126">
        <v>0</v>
      </c>
      <c r="DQ43" s="130">
        <v>0</v>
      </c>
      <c r="DR43" s="16">
        <v>0</v>
      </c>
      <c r="DS43" s="16">
        <v>0</v>
      </c>
      <c r="DT43" s="20">
        <v>0</v>
      </c>
      <c r="DU43" s="58" t="str">
        <f t="shared" si="7"/>
        <v/>
      </c>
      <c r="DW43" s="53"/>
      <c r="DX43" s="21" t="str">
        <f t="shared" si="37"/>
        <v/>
      </c>
      <c r="DY43" s="114" t="str">
        <f t="shared" si="38"/>
        <v/>
      </c>
      <c r="DZ43" s="154">
        <v>0</v>
      </c>
      <c r="EA43" s="155">
        <v>0</v>
      </c>
      <c r="EB43" s="126">
        <v>0</v>
      </c>
      <c r="EC43" s="130">
        <v>0</v>
      </c>
      <c r="ED43" s="16">
        <v>0</v>
      </c>
      <c r="EE43" s="16">
        <v>0</v>
      </c>
      <c r="EF43" s="20">
        <v>0</v>
      </c>
      <c r="EG43" s="58" t="str">
        <f t="shared" si="8"/>
        <v/>
      </c>
      <c r="EI43" s="53"/>
      <c r="EJ43" s="21" t="str">
        <f t="shared" si="39"/>
        <v/>
      </c>
      <c r="EK43" s="114" t="str">
        <f t="shared" si="40"/>
        <v/>
      </c>
      <c r="EL43" s="154">
        <v>0</v>
      </c>
      <c r="EM43" s="155">
        <v>0</v>
      </c>
      <c r="EN43" s="126">
        <v>0</v>
      </c>
      <c r="EO43" s="130">
        <v>0</v>
      </c>
      <c r="EP43" s="16">
        <v>0</v>
      </c>
      <c r="EQ43" s="16">
        <v>0</v>
      </c>
      <c r="ER43" s="20">
        <v>0</v>
      </c>
      <c r="ES43" s="58" t="str">
        <f t="shared" si="9"/>
        <v/>
      </c>
    </row>
    <row r="44" spans="2:149" x14ac:dyDescent="0.25">
      <c r="B44" s="9" t="s">
        <v>87</v>
      </c>
      <c r="C44" s="98" t="str">
        <f>IF(COUNTA('Přehled partnerů'!C44:D44)&lt;&gt;2,"partner neuveden",'Přehled partnerů'!C44)</f>
        <v>partner neuveden</v>
      </c>
      <c r="D44" s="99" t="str">
        <f>IF(COUNTA('Přehled partnerů'!C44:D44)&lt;&gt;2,"",'Přehled partnerů'!D44)</f>
        <v/>
      </c>
      <c r="E44" s="53"/>
      <c r="F44" s="21" t="str">
        <f t="shared" si="10"/>
        <v/>
      </c>
      <c r="G44" s="114" t="str">
        <f t="shared" si="11"/>
        <v/>
      </c>
      <c r="H44" s="125">
        <v>0</v>
      </c>
      <c r="I44" s="126">
        <v>0</v>
      </c>
      <c r="J44" s="126">
        <v>0</v>
      </c>
      <c r="K44" s="130">
        <v>0</v>
      </c>
      <c r="L44" s="16">
        <v>0</v>
      </c>
      <c r="M44" s="16">
        <v>0</v>
      </c>
      <c r="N44" s="20">
        <v>0</v>
      </c>
      <c r="O44" s="58" t="str">
        <f t="shared" si="12"/>
        <v/>
      </c>
      <c r="P44" s="159">
        <f t="shared" si="13"/>
        <v>0</v>
      </c>
      <c r="Q44" s="160">
        <f t="shared" si="14"/>
        <v>0</v>
      </c>
      <c r="R44" s="160">
        <f t="shared" si="15"/>
        <v>0</v>
      </c>
      <c r="S44" s="160">
        <f t="shared" si="16"/>
        <v>0</v>
      </c>
      <c r="T44" s="160">
        <f t="shared" si="17"/>
        <v>0</v>
      </c>
      <c r="U44" s="160">
        <f t="shared" si="18"/>
        <v>0</v>
      </c>
      <c r="V44" s="160">
        <f t="shared" si="19"/>
        <v>0</v>
      </c>
      <c r="W44" s="161">
        <f t="shared" si="20"/>
        <v>0</v>
      </c>
      <c r="X44" s="15">
        <v>0</v>
      </c>
      <c r="Y44" s="16"/>
      <c r="Z44" s="16">
        <v>0</v>
      </c>
      <c r="AA44" s="16"/>
      <c r="AB44" s="16">
        <v>0</v>
      </c>
      <c r="AC44" s="20"/>
      <c r="AE44" s="53"/>
      <c r="AF44" s="21" t="str">
        <f t="shared" si="21"/>
        <v/>
      </c>
      <c r="AG44" s="114" t="str">
        <f t="shared" si="22"/>
        <v/>
      </c>
      <c r="AH44" s="154">
        <v>0</v>
      </c>
      <c r="AI44" s="155">
        <v>0</v>
      </c>
      <c r="AJ44" s="126">
        <v>0</v>
      </c>
      <c r="AK44" s="130">
        <v>0</v>
      </c>
      <c r="AL44" s="16">
        <v>0</v>
      </c>
      <c r="AM44" s="16">
        <v>0</v>
      </c>
      <c r="AN44" s="20">
        <v>0</v>
      </c>
      <c r="AO44" s="58" t="str">
        <f t="shared" si="41"/>
        <v/>
      </c>
      <c r="AQ44" s="53"/>
      <c r="AR44" s="21" t="str">
        <f t="shared" si="23"/>
        <v/>
      </c>
      <c r="AS44" s="114" t="str">
        <f t="shared" si="24"/>
        <v/>
      </c>
      <c r="AT44" s="154">
        <v>0</v>
      </c>
      <c r="AU44" s="155">
        <v>0</v>
      </c>
      <c r="AV44" s="126">
        <v>0</v>
      </c>
      <c r="AW44" s="130">
        <v>0</v>
      </c>
      <c r="AX44" s="16">
        <v>0</v>
      </c>
      <c r="AY44" s="16">
        <v>0</v>
      </c>
      <c r="AZ44" s="20">
        <v>0</v>
      </c>
      <c r="BA44" s="58" t="str">
        <f t="shared" si="1"/>
        <v/>
      </c>
      <c r="BC44" s="53"/>
      <c r="BD44" s="21" t="str">
        <f t="shared" si="25"/>
        <v/>
      </c>
      <c r="BE44" s="114" t="str">
        <f t="shared" si="26"/>
        <v/>
      </c>
      <c r="BF44" s="154">
        <v>0</v>
      </c>
      <c r="BG44" s="155">
        <v>0</v>
      </c>
      <c r="BH44" s="126">
        <v>0</v>
      </c>
      <c r="BI44" s="130">
        <v>0</v>
      </c>
      <c r="BJ44" s="16">
        <v>0</v>
      </c>
      <c r="BK44" s="16">
        <v>0</v>
      </c>
      <c r="BL44" s="20">
        <v>0</v>
      </c>
      <c r="BM44" s="58" t="str">
        <f t="shared" si="2"/>
        <v/>
      </c>
      <c r="BO44" s="53"/>
      <c r="BP44" s="21" t="str">
        <f t="shared" si="27"/>
        <v/>
      </c>
      <c r="BQ44" s="114" t="str">
        <f t="shared" si="28"/>
        <v/>
      </c>
      <c r="BR44" s="154">
        <v>0</v>
      </c>
      <c r="BS44" s="155">
        <v>0</v>
      </c>
      <c r="BT44" s="126">
        <v>0</v>
      </c>
      <c r="BU44" s="130">
        <v>0</v>
      </c>
      <c r="BV44" s="16">
        <v>0</v>
      </c>
      <c r="BW44" s="16">
        <v>0</v>
      </c>
      <c r="BX44" s="20">
        <v>0</v>
      </c>
      <c r="BY44" s="58" t="str">
        <f t="shared" si="3"/>
        <v/>
      </c>
      <c r="CA44" s="53"/>
      <c r="CB44" s="21" t="str">
        <f t="shared" si="29"/>
        <v/>
      </c>
      <c r="CC44" s="114" t="str">
        <f t="shared" si="30"/>
        <v/>
      </c>
      <c r="CD44" s="154">
        <v>0</v>
      </c>
      <c r="CE44" s="155">
        <v>0</v>
      </c>
      <c r="CF44" s="126">
        <v>0</v>
      </c>
      <c r="CG44" s="130">
        <v>0</v>
      </c>
      <c r="CH44" s="16">
        <v>0</v>
      </c>
      <c r="CI44" s="16">
        <v>0</v>
      </c>
      <c r="CJ44" s="20">
        <v>0</v>
      </c>
      <c r="CK44" s="58" t="str">
        <f t="shared" si="4"/>
        <v/>
      </c>
      <c r="CM44" s="53"/>
      <c r="CN44" s="21" t="str">
        <f t="shared" si="31"/>
        <v/>
      </c>
      <c r="CO44" s="114" t="str">
        <f t="shared" si="32"/>
        <v/>
      </c>
      <c r="CP44" s="154">
        <v>0</v>
      </c>
      <c r="CQ44" s="155">
        <v>0</v>
      </c>
      <c r="CR44" s="126">
        <v>0</v>
      </c>
      <c r="CS44" s="130">
        <v>0</v>
      </c>
      <c r="CT44" s="16">
        <v>0</v>
      </c>
      <c r="CU44" s="16">
        <v>0</v>
      </c>
      <c r="CV44" s="20">
        <v>0</v>
      </c>
      <c r="CW44" s="58" t="str">
        <f t="shared" si="5"/>
        <v/>
      </c>
      <c r="CY44" s="53"/>
      <c r="CZ44" s="21" t="str">
        <f t="shared" si="33"/>
        <v/>
      </c>
      <c r="DA44" s="114" t="str">
        <f t="shared" si="34"/>
        <v/>
      </c>
      <c r="DB44" s="154">
        <v>0</v>
      </c>
      <c r="DC44" s="155">
        <v>0</v>
      </c>
      <c r="DD44" s="126">
        <v>0</v>
      </c>
      <c r="DE44" s="130">
        <v>0</v>
      </c>
      <c r="DF44" s="16">
        <v>0</v>
      </c>
      <c r="DG44" s="16">
        <v>0</v>
      </c>
      <c r="DH44" s="20">
        <v>0</v>
      </c>
      <c r="DI44" s="58" t="str">
        <f t="shared" si="6"/>
        <v/>
      </c>
      <c r="DK44" s="53"/>
      <c r="DL44" s="21" t="str">
        <f t="shared" si="35"/>
        <v/>
      </c>
      <c r="DM44" s="114" t="str">
        <f t="shared" si="36"/>
        <v/>
      </c>
      <c r="DN44" s="154">
        <v>0</v>
      </c>
      <c r="DO44" s="155">
        <v>0</v>
      </c>
      <c r="DP44" s="126">
        <v>0</v>
      </c>
      <c r="DQ44" s="130">
        <v>0</v>
      </c>
      <c r="DR44" s="16">
        <v>0</v>
      </c>
      <c r="DS44" s="16">
        <v>0</v>
      </c>
      <c r="DT44" s="20">
        <v>0</v>
      </c>
      <c r="DU44" s="58" t="str">
        <f t="shared" si="7"/>
        <v/>
      </c>
      <c r="DW44" s="53"/>
      <c r="DX44" s="21" t="str">
        <f t="shared" si="37"/>
        <v/>
      </c>
      <c r="DY44" s="114" t="str">
        <f t="shared" si="38"/>
        <v/>
      </c>
      <c r="DZ44" s="154">
        <v>0</v>
      </c>
      <c r="EA44" s="155">
        <v>0</v>
      </c>
      <c r="EB44" s="126">
        <v>0</v>
      </c>
      <c r="EC44" s="130">
        <v>0</v>
      </c>
      <c r="ED44" s="16">
        <v>0</v>
      </c>
      <c r="EE44" s="16">
        <v>0</v>
      </c>
      <c r="EF44" s="20">
        <v>0</v>
      </c>
      <c r="EG44" s="58" t="str">
        <f t="shared" si="8"/>
        <v/>
      </c>
      <c r="EI44" s="53"/>
      <c r="EJ44" s="21" t="str">
        <f t="shared" si="39"/>
        <v/>
      </c>
      <c r="EK44" s="114" t="str">
        <f t="shared" si="40"/>
        <v/>
      </c>
      <c r="EL44" s="154">
        <v>0</v>
      </c>
      <c r="EM44" s="155">
        <v>0</v>
      </c>
      <c r="EN44" s="126">
        <v>0</v>
      </c>
      <c r="EO44" s="130">
        <v>0</v>
      </c>
      <c r="EP44" s="16">
        <v>0</v>
      </c>
      <c r="EQ44" s="16">
        <v>0</v>
      </c>
      <c r="ER44" s="20">
        <v>0</v>
      </c>
      <c r="ES44" s="58" t="str">
        <f t="shared" si="9"/>
        <v/>
      </c>
    </row>
    <row r="45" spans="2:149" x14ac:dyDescent="0.25">
      <c r="B45" s="9" t="s">
        <v>88</v>
      </c>
      <c r="C45" s="98" t="str">
        <f>IF(COUNTA('Přehled partnerů'!C45:D45)&lt;&gt;2,"partner neuveden",'Přehled partnerů'!C45)</f>
        <v>partner neuveden</v>
      </c>
      <c r="D45" s="99" t="str">
        <f>IF(COUNTA('Přehled partnerů'!C45:D45)&lt;&gt;2,"",'Přehled partnerů'!D45)</f>
        <v/>
      </c>
      <c r="E45" s="53"/>
      <c r="F45" s="21" t="str">
        <f t="shared" si="10"/>
        <v/>
      </c>
      <c r="G45" s="114" t="str">
        <f t="shared" si="11"/>
        <v/>
      </c>
      <c r="H45" s="125">
        <v>0</v>
      </c>
      <c r="I45" s="126">
        <v>0</v>
      </c>
      <c r="J45" s="126">
        <v>0</v>
      </c>
      <c r="K45" s="130">
        <v>0</v>
      </c>
      <c r="L45" s="16">
        <v>0</v>
      </c>
      <c r="M45" s="16">
        <v>0</v>
      </c>
      <c r="N45" s="20">
        <v>0</v>
      </c>
      <c r="O45" s="58" t="str">
        <f t="shared" si="12"/>
        <v/>
      </c>
      <c r="P45" s="159">
        <f t="shared" si="13"/>
        <v>0</v>
      </c>
      <c r="Q45" s="160">
        <f t="shared" si="14"/>
        <v>0</v>
      </c>
      <c r="R45" s="160">
        <f t="shared" si="15"/>
        <v>0</v>
      </c>
      <c r="S45" s="160">
        <f t="shared" si="16"/>
        <v>0</v>
      </c>
      <c r="T45" s="160">
        <f t="shared" si="17"/>
        <v>0</v>
      </c>
      <c r="U45" s="160">
        <f t="shared" si="18"/>
        <v>0</v>
      </c>
      <c r="V45" s="160">
        <f t="shared" si="19"/>
        <v>0</v>
      </c>
      <c r="W45" s="161">
        <f t="shared" si="20"/>
        <v>0</v>
      </c>
      <c r="X45" s="15">
        <v>0</v>
      </c>
      <c r="Y45" s="16"/>
      <c r="Z45" s="16">
        <v>0</v>
      </c>
      <c r="AA45" s="16"/>
      <c r="AB45" s="16">
        <v>0</v>
      </c>
      <c r="AC45" s="20"/>
      <c r="AE45" s="53"/>
      <c r="AF45" s="21" t="str">
        <f t="shared" si="21"/>
        <v/>
      </c>
      <c r="AG45" s="114" t="str">
        <f t="shared" si="22"/>
        <v/>
      </c>
      <c r="AH45" s="154">
        <v>0</v>
      </c>
      <c r="AI45" s="155">
        <v>0</v>
      </c>
      <c r="AJ45" s="126">
        <v>0</v>
      </c>
      <c r="AK45" s="130">
        <v>0</v>
      </c>
      <c r="AL45" s="16">
        <v>0</v>
      </c>
      <c r="AM45" s="16">
        <v>0</v>
      </c>
      <c r="AN45" s="20">
        <v>0</v>
      </c>
      <c r="AO45" s="58" t="str">
        <f t="shared" si="41"/>
        <v/>
      </c>
      <c r="AQ45" s="53"/>
      <c r="AR45" s="21" t="str">
        <f t="shared" si="23"/>
        <v/>
      </c>
      <c r="AS45" s="114" t="str">
        <f t="shared" si="24"/>
        <v/>
      </c>
      <c r="AT45" s="154">
        <v>0</v>
      </c>
      <c r="AU45" s="155">
        <v>0</v>
      </c>
      <c r="AV45" s="126">
        <v>0</v>
      </c>
      <c r="AW45" s="130">
        <v>0</v>
      </c>
      <c r="AX45" s="16">
        <v>0</v>
      </c>
      <c r="AY45" s="16">
        <v>0</v>
      </c>
      <c r="AZ45" s="20">
        <v>0</v>
      </c>
      <c r="BA45" s="58" t="str">
        <f t="shared" si="1"/>
        <v/>
      </c>
      <c r="BC45" s="53"/>
      <c r="BD45" s="21" t="str">
        <f t="shared" si="25"/>
        <v/>
      </c>
      <c r="BE45" s="114" t="str">
        <f t="shared" si="26"/>
        <v/>
      </c>
      <c r="BF45" s="154">
        <v>0</v>
      </c>
      <c r="BG45" s="155">
        <v>0</v>
      </c>
      <c r="BH45" s="126">
        <v>0</v>
      </c>
      <c r="BI45" s="130">
        <v>0</v>
      </c>
      <c r="BJ45" s="16">
        <v>0</v>
      </c>
      <c r="BK45" s="16">
        <v>0</v>
      </c>
      <c r="BL45" s="20">
        <v>0</v>
      </c>
      <c r="BM45" s="58" t="str">
        <f t="shared" si="2"/>
        <v/>
      </c>
      <c r="BO45" s="53"/>
      <c r="BP45" s="21" t="str">
        <f t="shared" si="27"/>
        <v/>
      </c>
      <c r="BQ45" s="114" t="str">
        <f t="shared" si="28"/>
        <v/>
      </c>
      <c r="BR45" s="154">
        <v>0</v>
      </c>
      <c r="BS45" s="155">
        <v>0</v>
      </c>
      <c r="BT45" s="126">
        <v>0</v>
      </c>
      <c r="BU45" s="130">
        <v>0</v>
      </c>
      <c r="BV45" s="16">
        <v>0</v>
      </c>
      <c r="BW45" s="16">
        <v>0</v>
      </c>
      <c r="BX45" s="20">
        <v>0</v>
      </c>
      <c r="BY45" s="58" t="str">
        <f t="shared" si="3"/>
        <v/>
      </c>
      <c r="CA45" s="53"/>
      <c r="CB45" s="21" t="str">
        <f t="shared" si="29"/>
        <v/>
      </c>
      <c r="CC45" s="114" t="str">
        <f t="shared" si="30"/>
        <v/>
      </c>
      <c r="CD45" s="154">
        <v>0</v>
      </c>
      <c r="CE45" s="155">
        <v>0</v>
      </c>
      <c r="CF45" s="126">
        <v>0</v>
      </c>
      <c r="CG45" s="130">
        <v>0</v>
      </c>
      <c r="CH45" s="16">
        <v>0</v>
      </c>
      <c r="CI45" s="16">
        <v>0</v>
      </c>
      <c r="CJ45" s="20">
        <v>0</v>
      </c>
      <c r="CK45" s="58" t="str">
        <f t="shared" si="4"/>
        <v/>
      </c>
      <c r="CM45" s="53"/>
      <c r="CN45" s="21" t="str">
        <f t="shared" si="31"/>
        <v/>
      </c>
      <c r="CO45" s="114" t="str">
        <f t="shared" si="32"/>
        <v/>
      </c>
      <c r="CP45" s="154">
        <v>0</v>
      </c>
      <c r="CQ45" s="155">
        <v>0</v>
      </c>
      <c r="CR45" s="126">
        <v>0</v>
      </c>
      <c r="CS45" s="130">
        <v>0</v>
      </c>
      <c r="CT45" s="16">
        <v>0</v>
      </c>
      <c r="CU45" s="16">
        <v>0</v>
      </c>
      <c r="CV45" s="20">
        <v>0</v>
      </c>
      <c r="CW45" s="58" t="str">
        <f t="shared" si="5"/>
        <v/>
      </c>
      <c r="CY45" s="53"/>
      <c r="CZ45" s="21" t="str">
        <f t="shared" si="33"/>
        <v/>
      </c>
      <c r="DA45" s="114" t="str">
        <f t="shared" si="34"/>
        <v/>
      </c>
      <c r="DB45" s="154">
        <v>0</v>
      </c>
      <c r="DC45" s="155">
        <v>0</v>
      </c>
      <c r="DD45" s="126">
        <v>0</v>
      </c>
      <c r="DE45" s="130">
        <v>0</v>
      </c>
      <c r="DF45" s="16">
        <v>0</v>
      </c>
      <c r="DG45" s="16">
        <v>0</v>
      </c>
      <c r="DH45" s="20">
        <v>0</v>
      </c>
      <c r="DI45" s="58" t="str">
        <f t="shared" si="6"/>
        <v/>
      </c>
      <c r="DK45" s="53"/>
      <c r="DL45" s="21" t="str">
        <f t="shared" si="35"/>
        <v/>
      </c>
      <c r="DM45" s="114" t="str">
        <f t="shared" si="36"/>
        <v/>
      </c>
      <c r="DN45" s="154">
        <v>0</v>
      </c>
      <c r="DO45" s="155">
        <v>0</v>
      </c>
      <c r="DP45" s="126">
        <v>0</v>
      </c>
      <c r="DQ45" s="130">
        <v>0</v>
      </c>
      <c r="DR45" s="16">
        <v>0</v>
      </c>
      <c r="DS45" s="16">
        <v>0</v>
      </c>
      <c r="DT45" s="20">
        <v>0</v>
      </c>
      <c r="DU45" s="58" t="str">
        <f t="shared" si="7"/>
        <v/>
      </c>
      <c r="DW45" s="53"/>
      <c r="DX45" s="21" t="str">
        <f t="shared" si="37"/>
        <v/>
      </c>
      <c r="DY45" s="114" t="str">
        <f t="shared" si="38"/>
        <v/>
      </c>
      <c r="DZ45" s="154">
        <v>0</v>
      </c>
      <c r="EA45" s="155">
        <v>0</v>
      </c>
      <c r="EB45" s="126">
        <v>0</v>
      </c>
      <c r="EC45" s="130">
        <v>0</v>
      </c>
      <c r="ED45" s="16">
        <v>0</v>
      </c>
      <c r="EE45" s="16">
        <v>0</v>
      </c>
      <c r="EF45" s="20">
        <v>0</v>
      </c>
      <c r="EG45" s="58" t="str">
        <f t="shared" si="8"/>
        <v/>
      </c>
      <c r="EI45" s="53"/>
      <c r="EJ45" s="21" t="str">
        <f t="shared" si="39"/>
        <v/>
      </c>
      <c r="EK45" s="114" t="str">
        <f t="shared" si="40"/>
        <v/>
      </c>
      <c r="EL45" s="154">
        <v>0</v>
      </c>
      <c r="EM45" s="155">
        <v>0</v>
      </c>
      <c r="EN45" s="126">
        <v>0</v>
      </c>
      <c r="EO45" s="130">
        <v>0</v>
      </c>
      <c r="EP45" s="16">
        <v>0</v>
      </c>
      <c r="EQ45" s="16">
        <v>0</v>
      </c>
      <c r="ER45" s="20">
        <v>0</v>
      </c>
      <c r="ES45" s="58" t="str">
        <f t="shared" si="9"/>
        <v/>
      </c>
    </row>
    <row r="46" spans="2:149" x14ac:dyDescent="0.25">
      <c r="B46" s="9" t="s">
        <v>89</v>
      </c>
      <c r="C46" s="98" t="str">
        <f>IF(COUNTA('Přehled partnerů'!C46:D46)&lt;&gt;2,"partner neuveden",'Přehled partnerů'!C46)</f>
        <v>partner neuveden</v>
      </c>
      <c r="D46" s="99" t="str">
        <f>IF(COUNTA('Přehled partnerů'!C46:D46)&lt;&gt;2,"",'Přehled partnerů'!D46)</f>
        <v/>
      </c>
      <c r="E46" s="53"/>
      <c r="F46" s="21" t="str">
        <f t="shared" si="10"/>
        <v/>
      </c>
      <c r="G46" s="114" t="str">
        <f t="shared" si="11"/>
        <v/>
      </c>
      <c r="H46" s="125">
        <v>0</v>
      </c>
      <c r="I46" s="126">
        <v>0</v>
      </c>
      <c r="J46" s="126">
        <v>0</v>
      </c>
      <c r="K46" s="130">
        <v>0</v>
      </c>
      <c r="L46" s="16">
        <v>0</v>
      </c>
      <c r="M46" s="16">
        <v>0</v>
      </c>
      <c r="N46" s="20">
        <v>0</v>
      </c>
      <c r="O46" s="58" t="str">
        <f t="shared" si="12"/>
        <v/>
      </c>
      <c r="P46" s="159">
        <f t="shared" si="13"/>
        <v>0</v>
      </c>
      <c r="Q46" s="160">
        <f t="shared" si="14"/>
        <v>0</v>
      </c>
      <c r="R46" s="160">
        <f t="shared" si="15"/>
        <v>0</v>
      </c>
      <c r="S46" s="160">
        <f t="shared" si="16"/>
        <v>0</v>
      </c>
      <c r="T46" s="160">
        <f t="shared" si="17"/>
        <v>0</v>
      </c>
      <c r="U46" s="160">
        <f t="shared" si="18"/>
        <v>0</v>
      </c>
      <c r="V46" s="160">
        <f t="shared" si="19"/>
        <v>0</v>
      </c>
      <c r="W46" s="161">
        <f t="shared" si="20"/>
        <v>0</v>
      </c>
      <c r="X46" s="15">
        <v>0</v>
      </c>
      <c r="Y46" s="16"/>
      <c r="Z46" s="16">
        <v>0</v>
      </c>
      <c r="AA46" s="16"/>
      <c r="AB46" s="16">
        <v>0</v>
      </c>
      <c r="AC46" s="20"/>
      <c r="AE46" s="53"/>
      <c r="AF46" s="21" t="str">
        <f t="shared" si="21"/>
        <v/>
      </c>
      <c r="AG46" s="114" t="str">
        <f t="shared" si="22"/>
        <v/>
      </c>
      <c r="AH46" s="154">
        <v>0</v>
      </c>
      <c r="AI46" s="155">
        <v>0</v>
      </c>
      <c r="AJ46" s="126">
        <v>0</v>
      </c>
      <c r="AK46" s="130">
        <v>0</v>
      </c>
      <c r="AL46" s="16">
        <v>0</v>
      </c>
      <c r="AM46" s="16">
        <v>0</v>
      </c>
      <c r="AN46" s="20">
        <v>0</v>
      </c>
      <c r="AO46" s="58" t="str">
        <f t="shared" si="41"/>
        <v/>
      </c>
      <c r="AQ46" s="53"/>
      <c r="AR46" s="21" t="str">
        <f t="shared" si="23"/>
        <v/>
      </c>
      <c r="AS46" s="114" t="str">
        <f t="shared" si="24"/>
        <v/>
      </c>
      <c r="AT46" s="154">
        <v>0</v>
      </c>
      <c r="AU46" s="155">
        <v>0</v>
      </c>
      <c r="AV46" s="126">
        <v>0</v>
      </c>
      <c r="AW46" s="130">
        <v>0</v>
      </c>
      <c r="AX46" s="16">
        <v>0</v>
      </c>
      <c r="AY46" s="16">
        <v>0</v>
      </c>
      <c r="AZ46" s="20">
        <v>0</v>
      </c>
      <c r="BA46" s="58" t="str">
        <f t="shared" si="1"/>
        <v/>
      </c>
      <c r="BC46" s="53"/>
      <c r="BD46" s="21" t="str">
        <f t="shared" si="25"/>
        <v/>
      </c>
      <c r="BE46" s="114" t="str">
        <f t="shared" si="26"/>
        <v/>
      </c>
      <c r="BF46" s="154">
        <v>0</v>
      </c>
      <c r="BG46" s="155">
        <v>0</v>
      </c>
      <c r="BH46" s="126">
        <v>0</v>
      </c>
      <c r="BI46" s="130">
        <v>0</v>
      </c>
      <c r="BJ46" s="16">
        <v>0</v>
      </c>
      <c r="BK46" s="16">
        <v>0</v>
      </c>
      <c r="BL46" s="20">
        <v>0</v>
      </c>
      <c r="BM46" s="58" t="str">
        <f t="shared" si="2"/>
        <v/>
      </c>
      <c r="BO46" s="53"/>
      <c r="BP46" s="21" t="str">
        <f t="shared" si="27"/>
        <v/>
      </c>
      <c r="BQ46" s="114" t="str">
        <f t="shared" si="28"/>
        <v/>
      </c>
      <c r="BR46" s="154">
        <v>0</v>
      </c>
      <c r="BS46" s="155">
        <v>0</v>
      </c>
      <c r="BT46" s="126">
        <v>0</v>
      </c>
      <c r="BU46" s="130">
        <v>0</v>
      </c>
      <c r="BV46" s="16">
        <v>0</v>
      </c>
      <c r="BW46" s="16">
        <v>0</v>
      </c>
      <c r="BX46" s="20">
        <v>0</v>
      </c>
      <c r="BY46" s="58" t="str">
        <f t="shared" si="3"/>
        <v/>
      </c>
      <c r="CA46" s="53"/>
      <c r="CB46" s="21" t="str">
        <f t="shared" si="29"/>
        <v/>
      </c>
      <c r="CC46" s="114" t="str">
        <f t="shared" si="30"/>
        <v/>
      </c>
      <c r="CD46" s="154">
        <v>0</v>
      </c>
      <c r="CE46" s="155">
        <v>0</v>
      </c>
      <c r="CF46" s="126">
        <v>0</v>
      </c>
      <c r="CG46" s="130">
        <v>0</v>
      </c>
      <c r="CH46" s="16">
        <v>0</v>
      </c>
      <c r="CI46" s="16">
        <v>0</v>
      </c>
      <c r="CJ46" s="20">
        <v>0</v>
      </c>
      <c r="CK46" s="58" t="str">
        <f t="shared" si="4"/>
        <v/>
      </c>
      <c r="CM46" s="53"/>
      <c r="CN46" s="21" t="str">
        <f t="shared" si="31"/>
        <v/>
      </c>
      <c r="CO46" s="114" t="str">
        <f t="shared" si="32"/>
        <v/>
      </c>
      <c r="CP46" s="154">
        <v>0</v>
      </c>
      <c r="CQ46" s="155">
        <v>0</v>
      </c>
      <c r="CR46" s="126">
        <v>0</v>
      </c>
      <c r="CS46" s="130">
        <v>0</v>
      </c>
      <c r="CT46" s="16">
        <v>0</v>
      </c>
      <c r="CU46" s="16">
        <v>0</v>
      </c>
      <c r="CV46" s="20">
        <v>0</v>
      </c>
      <c r="CW46" s="58" t="str">
        <f t="shared" si="5"/>
        <v/>
      </c>
      <c r="CY46" s="53"/>
      <c r="CZ46" s="21" t="str">
        <f t="shared" si="33"/>
        <v/>
      </c>
      <c r="DA46" s="114" t="str">
        <f t="shared" si="34"/>
        <v/>
      </c>
      <c r="DB46" s="154">
        <v>0</v>
      </c>
      <c r="DC46" s="155">
        <v>0</v>
      </c>
      <c r="DD46" s="126">
        <v>0</v>
      </c>
      <c r="DE46" s="130">
        <v>0</v>
      </c>
      <c r="DF46" s="16">
        <v>0</v>
      </c>
      <c r="DG46" s="16">
        <v>0</v>
      </c>
      <c r="DH46" s="20">
        <v>0</v>
      </c>
      <c r="DI46" s="58" t="str">
        <f t="shared" si="6"/>
        <v/>
      </c>
      <c r="DK46" s="53"/>
      <c r="DL46" s="21" t="str">
        <f t="shared" si="35"/>
        <v/>
      </c>
      <c r="DM46" s="114" t="str">
        <f t="shared" si="36"/>
        <v/>
      </c>
      <c r="DN46" s="154">
        <v>0</v>
      </c>
      <c r="DO46" s="155">
        <v>0</v>
      </c>
      <c r="DP46" s="126">
        <v>0</v>
      </c>
      <c r="DQ46" s="130">
        <v>0</v>
      </c>
      <c r="DR46" s="16">
        <v>0</v>
      </c>
      <c r="DS46" s="16">
        <v>0</v>
      </c>
      <c r="DT46" s="20">
        <v>0</v>
      </c>
      <c r="DU46" s="58" t="str">
        <f t="shared" si="7"/>
        <v/>
      </c>
      <c r="DW46" s="53"/>
      <c r="DX46" s="21" t="str">
        <f t="shared" si="37"/>
        <v/>
      </c>
      <c r="DY46" s="114" t="str">
        <f t="shared" si="38"/>
        <v/>
      </c>
      <c r="DZ46" s="154">
        <v>0</v>
      </c>
      <c r="EA46" s="155">
        <v>0</v>
      </c>
      <c r="EB46" s="126">
        <v>0</v>
      </c>
      <c r="EC46" s="130">
        <v>0</v>
      </c>
      <c r="ED46" s="16">
        <v>0</v>
      </c>
      <c r="EE46" s="16">
        <v>0</v>
      </c>
      <c r="EF46" s="20">
        <v>0</v>
      </c>
      <c r="EG46" s="58" t="str">
        <f t="shared" si="8"/>
        <v/>
      </c>
      <c r="EI46" s="53"/>
      <c r="EJ46" s="21" t="str">
        <f t="shared" si="39"/>
        <v/>
      </c>
      <c r="EK46" s="114" t="str">
        <f t="shared" si="40"/>
        <v/>
      </c>
      <c r="EL46" s="154">
        <v>0</v>
      </c>
      <c r="EM46" s="155">
        <v>0</v>
      </c>
      <c r="EN46" s="126">
        <v>0</v>
      </c>
      <c r="EO46" s="130">
        <v>0</v>
      </c>
      <c r="EP46" s="16">
        <v>0</v>
      </c>
      <c r="EQ46" s="16">
        <v>0</v>
      </c>
      <c r="ER46" s="20">
        <v>0</v>
      </c>
      <c r="ES46" s="58" t="str">
        <f t="shared" si="9"/>
        <v/>
      </c>
    </row>
    <row r="47" spans="2:149" x14ac:dyDescent="0.25">
      <c r="B47" s="9" t="s">
        <v>90</v>
      </c>
      <c r="C47" s="98" t="str">
        <f>IF(COUNTA('Přehled partnerů'!C47:D47)&lt;&gt;2,"partner neuveden",'Přehled partnerů'!C47)</f>
        <v>partner neuveden</v>
      </c>
      <c r="D47" s="99" t="str">
        <f>IF(COUNTA('Přehled partnerů'!C47:D47)&lt;&gt;2,"",'Přehled partnerů'!D47)</f>
        <v/>
      </c>
      <c r="E47" s="53"/>
      <c r="F47" s="21" t="str">
        <f t="shared" si="10"/>
        <v/>
      </c>
      <c r="G47" s="114" t="str">
        <f t="shared" si="11"/>
        <v/>
      </c>
      <c r="H47" s="125">
        <v>0</v>
      </c>
      <c r="I47" s="126">
        <v>0</v>
      </c>
      <c r="J47" s="126">
        <v>0</v>
      </c>
      <c r="K47" s="130">
        <v>0</v>
      </c>
      <c r="L47" s="16">
        <v>0</v>
      </c>
      <c r="M47" s="16">
        <v>0</v>
      </c>
      <c r="N47" s="20">
        <v>0</v>
      </c>
      <c r="O47" s="58" t="str">
        <f t="shared" si="12"/>
        <v/>
      </c>
      <c r="P47" s="159">
        <f t="shared" si="13"/>
        <v>0</v>
      </c>
      <c r="Q47" s="160">
        <f t="shared" si="14"/>
        <v>0</v>
      </c>
      <c r="R47" s="160">
        <f t="shared" si="15"/>
        <v>0</v>
      </c>
      <c r="S47" s="160">
        <f t="shared" si="16"/>
        <v>0</v>
      </c>
      <c r="T47" s="160">
        <f t="shared" si="17"/>
        <v>0</v>
      </c>
      <c r="U47" s="160">
        <f t="shared" si="18"/>
        <v>0</v>
      </c>
      <c r="V47" s="160">
        <f t="shared" si="19"/>
        <v>0</v>
      </c>
      <c r="W47" s="161">
        <f t="shared" si="20"/>
        <v>0</v>
      </c>
      <c r="X47" s="15">
        <v>0</v>
      </c>
      <c r="Y47" s="16"/>
      <c r="Z47" s="16">
        <v>0</v>
      </c>
      <c r="AA47" s="16"/>
      <c r="AB47" s="16">
        <v>0</v>
      </c>
      <c r="AC47" s="20"/>
      <c r="AE47" s="53"/>
      <c r="AF47" s="21" t="str">
        <f t="shared" si="21"/>
        <v/>
      </c>
      <c r="AG47" s="114" t="str">
        <f t="shared" si="22"/>
        <v/>
      </c>
      <c r="AH47" s="154">
        <v>0</v>
      </c>
      <c r="AI47" s="155">
        <v>0</v>
      </c>
      <c r="AJ47" s="126">
        <v>0</v>
      </c>
      <c r="AK47" s="130">
        <v>0</v>
      </c>
      <c r="AL47" s="16">
        <v>0</v>
      </c>
      <c r="AM47" s="16">
        <v>0</v>
      </c>
      <c r="AN47" s="20">
        <v>0</v>
      </c>
      <c r="AO47" s="58" t="str">
        <f t="shared" si="41"/>
        <v/>
      </c>
      <c r="AQ47" s="53"/>
      <c r="AR47" s="21" t="str">
        <f t="shared" si="23"/>
        <v/>
      </c>
      <c r="AS47" s="114" t="str">
        <f t="shared" si="24"/>
        <v/>
      </c>
      <c r="AT47" s="154">
        <v>0</v>
      </c>
      <c r="AU47" s="155">
        <v>0</v>
      </c>
      <c r="AV47" s="126">
        <v>0</v>
      </c>
      <c r="AW47" s="130">
        <v>0</v>
      </c>
      <c r="AX47" s="16">
        <v>0</v>
      </c>
      <c r="AY47" s="16">
        <v>0</v>
      </c>
      <c r="AZ47" s="20">
        <v>0</v>
      </c>
      <c r="BA47" s="58" t="str">
        <f t="shared" si="1"/>
        <v/>
      </c>
      <c r="BC47" s="53"/>
      <c r="BD47" s="21" t="str">
        <f t="shared" si="25"/>
        <v/>
      </c>
      <c r="BE47" s="114" t="str">
        <f t="shared" si="26"/>
        <v/>
      </c>
      <c r="BF47" s="154">
        <v>0</v>
      </c>
      <c r="BG47" s="155">
        <v>0</v>
      </c>
      <c r="BH47" s="126">
        <v>0</v>
      </c>
      <c r="BI47" s="130">
        <v>0</v>
      </c>
      <c r="BJ47" s="16">
        <v>0</v>
      </c>
      <c r="BK47" s="16">
        <v>0</v>
      </c>
      <c r="BL47" s="20">
        <v>0</v>
      </c>
      <c r="BM47" s="58" t="str">
        <f t="shared" si="2"/>
        <v/>
      </c>
      <c r="BO47" s="53"/>
      <c r="BP47" s="21" t="str">
        <f t="shared" si="27"/>
        <v/>
      </c>
      <c r="BQ47" s="114" t="str">
        <f t="shared" si="28"/>
        <v/>
      </c>
      <c r="BR47" s="154">
        <v>0</v>
      </c>
      <c r="BS47" s="155">
        <v>0</v>
      </c>
      <c r="BT47" s="126">
        <v>0</v>
      </c>
      <c r="BU47" s="130">
        <v>0</v>
      </c>
      <c r="BV47" s="16">
        <v>0</v>
      </c>
      <c r="BW47" s="16">
        <v>0</v>
      </c>
      <c r="BX47" s="20">
        <v>0</v>
      </c>
      <c r="BY47" s="58" t="str">
        <f t="shared" si="3"/>
        <v/>
      </c>
      <c r="CA47" s="53"/>
      <c r="CB47" s="21" t="str">
        <f t="shared" si="29"/>
        <v/>
      </c>
      <c r="CC47" s="114" t="str">
        <f t="shared" si="30"/>
        <v/>
      </c>
      <c r="CD47" s="154">
        <v>0</v>
      </c>
      <c r="CE47" s="155">
        <v>0</v>
      </c>
      <c r="CF47" s="126">
        <v>0</v>
      </c>
      <c r="CG47" s="130">
        <v>0</v>
      </c>
      <c r="CH47" s="16">
        <v>0</v>
      </c>
      <c r="CI47" s="16">
        <v>0</v>
      </c>
      <c r="CJ47" s="20">
        <v>0</v>
      </c>
      <c r="CK47" s="58" t="str">
        <f t="shared" si="4"/>
        <v/>
      </c>
      <c r="CM47" s="53"/>
      <c r="CN47" s="21" t="str">
        <f t="shared" si="31"/>
        <v/>
      </c>
      <c r="CO47" s="114" t="str">
        <f t="shared" si="32"/>
        <v/>
      </c>
      <c r="CP47" s="154">
        <v>0</v>
      </c>
      <c r="CQ47" s="155">
        <v>0</v>
      </c>
      <c r="CR47" s="126">
        <v>0</v>
      </c>
      <c r="CS47" s="130">
        <v>0</v>
      </c>
      <c r="CT47" s="16">
        <v>0</v>
      </c>
      <c r="CU47" s="16">
        <v>0</v>
      </c>
      <c r="CV47" s="20">
        <v>0</v>
      </c>
      <c r="CW47" s="58" t="str">
        <f t="shared" si="5"/>
        <v/>
      </c>
      <c r="CY47" s="53"/>
      <c r="CZ47" s="21" t="str">
        <f t="shared" si="33"/>
        <v/>
      </c>
      <c r="DA47" s="114" t="str">
        <f t="shared" si="34"/>
        <v/>
      </c>
      <c r="DB47" s="154">
        <v>0</v>
      </c>
      <c r="DC47" s="155">
        <v>0</v>
      </c>
      <c r="DD47" s="126">
        <v>0</v>
      </c>
      <c r="DE47" s="130">
        <v>0</v>
      </c>
      <c r="DF47" s="16">
        <v>0</v>
      </c>
      <c r="DG47" s="16">
        <v>0</v>
      </c>
      <c r="DH47" s="20">
        <v>0</v>
      </c>
      <c r="DI47" s="58" t="str">
        <f t="shared" si="6"/>
        <v/>
      </c>
      <c r="DK47" s="53"/>
      <c r="DL47" s="21" t="str">
        <f t="shared" si="35"/>
        <v/>
      </c>
      <c r="DM47" s="114" t="str">
        <f t="shared" si="36"/>
        <v/>
      </c>
      <c r="DN47" s="154">
        <v>0</v>
      </c>
      <c r="DO47" s="155">
        <v>0</v>
      </c>
      <c r="DP47" s="126">
        <v>0</v>
      </c>
      <c r="DQ47" s="130">
        <v>0</v>
      </c>
      <c r="DR47" s="16">
        <v>0</v>
      </c>
      <c r="DS47" s="16">
        <v>0</v>
      </c>
      <c r="DT47" s="20">
        <v>0</v>
      </c>
      <c r="DU47" s="58" t="str">
        <f t="shared" si="7"/>
        <v/>
      </c>
      <c r="DW47" s="53"/>
      <c r="DX47" s="21" t="str">
        <f t="shared" si="37"/>
        <v/>
      </c>
      <c r="DY47" s="114" t="str">
        <f t="shared" si="38"/>
        <v/>
      </c>
      <c r="DZ47" s="154">
        <v>0</v>
      </c>
      <c r="EA47" s="155">
        <v>0</v>
      </c>
      <c r="EB47" s="126">
        <v>0</v>
      </c>
      <c r="EC47" s="130">
        <v>0</v>
      </c>
      <c r="ED47" s="16">
        <v>0</v>
      </c>
      <c r="EE47" s="16">
        <v>0</v>
      </c>
      <c r="EF47" s="20">
        <v>0</v>
      </c>
      <c r="EG47" s="58" t="str">
        <f t="shared" si="8"/>
        <v/>
      </c>
      <c r="EI47" s="53"/>
      <c r="EJ47" s="21" t="str">
        <f t="shared" si="39"/>
        <v/>
      </c>
      <c r="EK47" s="114" t="str">
        <f t="shared" si="40"/>
        <v/>
      </c>
      <c r="EL47" s="154">
        <v>0</v>
      </c>
      <c r="EM47" s="155">
        <v>0</v>
      </c>
      <c r="EN47" s="126">
        <v>0</v>
      </c>
      <c r="EO47" s="130">
        <v>0</v>
      </c>
      <c r="EP47" s="16">
        <v>0</v>
      </c>
      <c r="EQ47" s="16">
        <v>0</v>
      </c>
      <c r="ER47" s="20">
        <v>0</v>
      </c>
      <c r="ES47" s="58" t="str">
        <f t="shared" si="9"/>
        <v/>
      </c>
    </row>
    <row r="48" spans="2:149" x14ac:dyDescent="0.25">
      <c r="B48" s="9" t="s">
        <v>91</v>
      </c>
      <c r="C48" s="98" t="str">
        <f>IF(COUNTA('Přehled partnerů'!C48:D48)&lt;&gt;2,"partner neuveden",'Přehled partnerů'!C48)</f>
        <v>partner neuveden</v>
      </c>
      <c r="D48" s="99" t="str">
        <f>IF(COUNTA('Přehled partnerů'!C48:D48)&lt;&gt;2,"",'Přehled partnerů'!D48)</f>
        <v/>
      </c>
      <c r="E48" s="53"/>
      <c r="F48" s="21" t="str">
        <f t="shared" si="10"/>
        <v/>
      </c>
      <c r="G48" s="114" t="str">
        <f t="shared" si="11"/>
        <v/>
      </c>
      <c r="H48" s="125">
        <v>0</v>
      </c>
      <c r="I48" s="126">
        <v>0</v>
      </c>
      <c r="J48" s="126">
        <v>0</v>
      </c>
      <c r="K48" s="130">
        <v>0</v>
      </c>
      <c r="L48" s="16">
        <v>0</v>
      </c>
      <c r="M48" s="16">
        <v>0</v>
      </c>
      <c r="N48" s="20">
        <v>0</v>
      </c>
      <c r="O48" s="58" t="str">
        <f t="shared" si="12"/>
        <v/>
      </c>
      <c r="P48" s="159">
        <f t="shared" si="13"/>
        <v>0</v>
      </c>
      <c r="Q48" s="160">
        <f t="shared" si="14"/>
        <v>0</v>
      </c>
      <c r="R48" s="160">
        <f t="shared" si="15"/>
        <v>0</v>
      </c>
      <c r="S48" s="160">
        <f t="shared" si="16"/>
        <v>0</v>
      </c>
      <c r="T48" s="160">
        <f t="shared" si="17"/>
        <v>0</v>
      </c>
      <c r="U48" s="160">
        <f t="shared" si="18"/>
        <v>0</v>
      </c>
      <c r="V48" s="160">
        <f t="shared" si="19"/>
        <v>0</v>
      </c>
      <c r="W48" s="161">
        <f t="shared" si="20"/>
        <v>0</v>
      </c>
      <c r="X48" s="15">
        <v>0</v>
      </c>
      <c r="Y48" s="16"/>
      <c r="Z48" s="16">
        <v>0</v>
      </c>
      <c r="AA48" s="16"/>
      <c r="AB48" s="16">
        <v>0</v>
      </c>
      <c r="AC48" s="20"/>
      <c r="AE48" s="53"/>
      <c r="AF48" s="21" t="str">
        <f t="shared" si="21"/>
        <v/>
      </c>
      <c r="AG48" s="114" t="str">
        <f t="shared" si="22"/>
        <v/>
      </c>
      <c r="AH48" s="154">
        <v>0</v>
      </c>
      <c r="AI48" s="155">
        <v>0</v>
      </c>
      <c r="AJ48" s="126">
        <v>0</v>
      </c>
      <c r="AK48" s="130">
        <v>0</v>
      </c>
      <c r="AL48" s="16">
        <v>0</v>
      </c>
      <c r="AM48" s="16">
        <v>0</v>
      </c>
      <c r="AN48" s="20">
        <v>0</v>
      </c>
      <c r="AO48" s="58" t="str">
        <f t="shared" si="41"/>
        <v/>
      </c>
      <c r="AQ48" s="53"/>
      <c r="AR48" s="21" t="str">
        <f t="shared" si="23"/>
        <v/>
      </c>
      <c r="AS48" s="114" t="str">
        <f t="shared" si="24"/>
        <v/>
      </c>
      <c r="AT48" s="154">
        <v>0</v>
      </c>
      <c r="AU48" s="155">
        <v>0</v>
      </c>
      <c r="AV48" s="126">
        <v>0</v>
      </c>
      <c r="AW48" s="130">
        <v>0</v>
      </c>
      <c r="AX48" s="16">
        <v>0</v>
      </c>
      <c r="AY48" s="16">
        <v>0</v>
      </c>
      <c r="AZ48" s="20">
        <v>0</v>
      </c>
      <c r="BA48" s="58" t="str">
        <f t="shared" si="1"/>
        <v/>
      </c>
      <c r="BC48" s="53"/>
      <c r="BD48" s="21" t="str">
        <f t="shared" si="25"/>
        <v/>
      </c>
      <c r="BE48" s="114" t="str">
        <f t="shared" si="26"/>
        <v/>
      </c>
      <c r="BF48" s="154">
        <v>0</v>
      </c>
      <c r="BG48" s="155">
        <v>0</v>
      </c>
      <c r="BH48" s="126">
        <v>0</v>
      </c>
      <c r="BI48" s="130">
        <v>0</v>
      </c>
      <c r="BJ48" s="16">
        <v>0</v>
      </c>
      <c r="BK48" s="16">
        <v>0</v>
      </c>
      <c r="BL48" s="20">
        <v>0</v>
      </c>
      <c r="BM48" s="58" t="str">
        <f t="shared" si="2"/>
        <v/>
      </c>
      <c r="BO48" s="53"/>
      <c r="BP48" s="21" t="str">
        <f t="shared" si="27"/>
        <v/>
      </c>
      <c r="BQ48" s="114" t="str">
        <f t="shared" si="28"/>
        <v/>
      </c>
      <c r="BR48" s="154">
        <v>0</v>
      </c>
      <c r="BS48" s="155">
        <v>0</v>
      </c>
      <c r="BT48" s="126">
        <v>0</v>
      </c>
      <c r="BU48" s="130">
        <v>0</v>
      </c>
      <c r="BV48" s="16">
        <v>0</v>
      </c>
      <c r="BW48" s="16">
        <v>0</v>
      </c>
      <c r="BX48" s="20">
        <v>0</v>
      </c>
      <c r="BY48" s="58" t="str">
        <f t="shared" si="3"/>
        <v/>
      </c>
      <c r="CA48" s="53"/>
      <c r="CB48" s="21" t="str">
        <f t="shared" si="29"/>
        <v/>
      </c>
      <c r="CC48" s="114" t="str">
        <f t="shared" si="30"/>
        <v/>
      </c>
      <c r="CD48" s="154">
        <v>0</v>
      </c>
      <c r="CE48" s="155">
        <v>0</v>
      </c>
      <c r="CF48" s="126">
        <v>0</v>
      </c>
      <c r="CG48" s="130">
        <v>0</v>
      </c>
      <c r="CH48" s="16">
        <v>0</v>
      </c>
      <c r="CI48" s="16">
        <v>0</v>
      </c>
      <c r="CJ48" s="20">
        <v>0</v>
      </c>
      <c r="CK48" s="58" t="str">
        <f t="shared" si="4"/>
        <v/>
      </c>
      <c r="CM48" s="53"/>
      <c r="CN48" s="21" t="str">
        <f t="shared" si="31"/>
        <v/>
      </c>
      <c r="CO48" s="114" t="str">
        <f t="shared" si="32"/>
        <v/>
      </c>
      <c r="CP48" s="154">
        <v>0</v>
      </c>
      <c r="CQ48" s="155">
        <v>0</v>
      </c>
      <c r="CR48" s="126">
        <v>0</v>
      </c>
      <c r="CS48" s="130">
        <v>0</v>
      </c>
      <c r="CT48" s="16">
        <v>0</v>
      </c>
      <c r="CU48" s="16">
        <v>0</v>
      </c>
      <c r="CV48" s="20">
        <v>0</v>
      </c>
      <c r="CW48" s="58" t="str">
        <f t="shared" si="5"/>
        <v/>
      </c>
      <c r="CY48" s="53"/>
      <c r="CZ48" s="21" t="str">
        <f t="shared" si="33"/>
        <v/>
      </c>
      <c r="DA48" s="114" t="str">
        <f t="shared" si="34"/>
        <v/>
      </c>
      <c r="DB48" s="154">
        <v>0</v>
      </c>
      <c r="DC48" s="155">
        <v>0</v>
      </c>
      <c r="DD48" s="126">
        <v>0</v>
      </c>
      <c r="DE48" s="130">
        <v>0</v>
      </c>
      <c r="DF48" s="16">
        <v>0</v>
      </c>
      <c r="DG48" s="16">
        <v>0</v>
      </c>
      <c r="DH48" s="20">
        <v>0</v>
      </c>
      <c r="DI48" s="58" t="str">
        <f t="shared" si="6"/>
        <v/>
      </c>
      <c r="DK48" s="53"/>
      <c r="DL48" s="21" t="str">
        <f t="shared" si="35"/>
        <v/>
      </c>
      <c r="DM48" s="114" t="str">
        <f t="shared" si="36"/>
        <v/>
      </c>
      <c r="DN48" s="154">
        <v>0</v>
      </c>
      <c r="DO48" s="155">
        <v>0</v>
      </c>
      <c r="DP48" s="126">
        <v>0</v>
      </c>
      <c r="DQ48" s="130">
        <v>0</v>
      </c>
      <c r="DR48" s="16">
        <v>0</v>
      </c>
      <c r="DS48" s="16">
        <v>0</v>
      </c>
      <c r="DT48" s="20">
        <v>0</v>
      </c>
      <c r="DU48" s="58" t="str">
        <f t="shared" si="7"/>
        <v/>
      </c>
      <c r="DW48" s="53"/>
      <c r="DX48" s="21" t="str">
        <f t="shared" si="37"/>
        <v/>
      </c>
      <c r="DY48" s="114" t="str">
        <f t="shared" si="38"/>
        <v/>
      </c>
      <c r="DZ48" s="154">
        <v>0</v>
      </c>
      <c r="EA48" s="155">
        <v>0</v>
      </c>
      <c r="EB48" s="126">
        <v>0</v>
      </c>
      <c r="EC48" s="130">
        <v>0</v>
      </c>
      <c r="ED48" s="16">
        <v>0</v>
      </c>
      <c r="EE48" s="16">
        <v>0</v>
      </c>
      <c r="EF48" s="20">
        <v>0</v>
      </c>
      <c r="EG48" s="58" t="str">
        <f t="shared" si="8"/>
        <v/>
      </c>
      <c r="EI48" s="53"/>
      <c r="EJ48" s="21" t="str">
        <f t="shared" si="39"/>
        <v/>
      </c>
      <c r="EK48" s="114" t="str">
        <f t="shared" si="40"/>
        <v/>
      </c>
      <c r="EL48" s="154">
        <v>0</v>
      </c>
      <c r="EM48" s="155">
        <v>0</v>
      </c>
      <c r="EN48" s="126">
        <v>0</v>
      </c>
      <c r="EO48" s="130">
        <v>0</v>
      </c>
      <c r="EP48" s="16">
        <v>0</v>
      </c>
      <c r="EQ48" s="16">
        <v>0</v>
      </c>
      <c r="ER48" s="20">
        <v>0</v>
      </c>
      <c r="ES48" s="58" t="str">
        <f t="shared" si="9"/>
        <v/>
      </c>
    </row>
    <row r="49" spans="2:149" x14ac:dyDescent="0.25">
      <c r="B49" s="9" t="s">
        <v>92</v>
      </c>
      <c r="C49" s="98" t="str">
        <f>IF(COUNTA('Přehled partnerů'!C49:D49)&lt;&gt;2,"partner neuveden",'Přehled partnerů'!C49)</f>
        <v>partner neuveden</v>
      </c>
      <c r="D49" s="99" t="str">
        <f>IF(COUNTA('Přehled partnerů'!C49:D49)&lt;&gt;2,"",'Přehled partnerů'!D49)</f>
        <v/>
      </c>
      <c r="E49" s="53"/>
      <c r="F49" s="21" t="str">
        <f t="shared" si="10"/>
        <v/>
      </c>
      <c r="G49" s="114" t="str">
        <f t="shared" si="11"/>
        <v/>
      </c>
      <c r="H49" s="125">
        <v>0</v>
      </c>
      <c r="I49" s="126">
        <v>0</v>
      </c>
      <c r="J49" s="126">
        <v>0</v>
      </c>
      <c r="K49" s="130">
        <v>0</v>
      </c>
      <c r="L49" s="16">
        <v>0</v>
      </c>
      <c r="M49" s="16">
        <v>0</v>
      </c>
      <c r="N49" s="20">
        <v>0</v>
      </c>
      <c r="O49" s="58" t="str">
        <f t="shared" si="12"/>
        <v/>
      </c>
      <c r="P49" s="159">
        <f t="shared" si="13"/>
        <v>0</v>
      </c>
      <c r="Q49" s="160">
        <f t="shared" si="14"/>
        <v>0</v>
      </c>
      <c r="R49" s="160">
        <f t="shared" si="15"/>
        <v>0</v>
      </c>
      <c r="S49" s="160">
        <f t="shared" si="16"/>
        <v>0</v>
      </c>
      <c r="T49" s="160">
        <f t="shared" si="17"/>
        <v>0</v>
      </c>
      <c r="U49" s="160">
        <f t="shared" si="18"/>
        <v>0</v>
      </c>
      <c r="V49" s="160">
        <f t="shared" si="19"/>
        <v>0</v>
      </c>
      <c r="W49" s="161">
        <f t="shared" si="20"/>
        <v>0</v>
      </c>
      <c r="X49" s="15">
        <v>0</v>
      </c>
      <c r="Y49" s="16"/>
      <c r="Z49" s="16">
        <v>0</v>
      </c>
      <c r="AA49" s="16"/>
      <c r="AB49" s="16">
        <v>0</v>
      </c>
      <c r="AC49" s="20"/>
      <c r="AE49" s="53"/>
      <c r="AF49" s="21" t="str">
        <f t="shared" si="21"/>
        <v/>
      </c>
      <c r="AG49" s="114" t="str">
        <f t="shared" si="22"/>
        <v/>
      </c>
      <c r="AH49" s="154">
        <v>0</v>
      </c>
      <c r="AI49" s="155">
        <v>0</v>
      </c>
      <c r="AJ49" s="126">
        <v>0</v>
      </c>
      <c r="AK49" s="130">
        <v>0</v>
      </c>
      <c r="AL49" s="16">
        <v>0</v>
      </c>
      <c r="AM49" s="16">
        <v>0</v>
      </c>
      <c r="AN49" s="20">
        <v>0</v>
      </c>
      <c r="AO49" s="58" t="str">
        <f t="shared" si="41"/>
        <v/>
      </c>
      <c r="AQ49" s="53"/>
      <c r="AR49" s="21" t="str">
        <f t="shared" si="23"/>
        <v/>
      </c>
      <c r="AS49" s="114" t="str">
        <f t="shared" si="24"/>
        <v/>
      </c>
      <c r="AT49" s="154">
        <v>0</v>
      </c>
      <c r="AU49" s="155">
        <v>0</v>
      </c>
      <c r="AV49" s="126">
        <v>0</v>
      </c>
      <c r="AW49" s="130">
        <v>0</v>
      </c>
      <c r="AX49" s="16">
        <v>0</v>
      </c>
      <c r="AY49" s="16">
        <v>0</v>
      </c>
      <c r="AZ49" s="20">
        <v>0</v>
      </c>
      <c r="BA49" s="58" t="str">
        <f t="shared" si="1"/>
        <v/>
      </c>
      <c r="BC49" s="53"/>
      <c r="BD49" s="21" t="str">
        <f t="shared" si="25"/>
        <v/>
      </c>
      <c r="BE49" s="114" t="str">
        <f t="shared" si="26"/>
        <v/>
      </c>
      <c r="BF49" s="154">
        <v>0</v>
      </c>
      <c r="BG49" s="155">
        <v>0</v>
      </c>
      <c r="BH49" s="126">
        <v>0</v>
      </c>
      <c r="BI49" s="130">
        <v>0</v>
      </c>
      <c r="BJ49" s="16">
        <v>0</v>
      </c>
      <c r="BK49" s="16">
        <v>0</v>
      </c>
      <c r="BL49" s="20">
        <v>0</v>
      </c>
      <c r="BM49" s="58" t="str">
        <f t="shared" si="2"/>
        <v/>
      </c>
      <c r="BO49" s="53"/>
      <c r="BP49" s="21" t="str">
        <f t="shared" si="27"/>
        <v/>
      </c>
      <c r="BQ49" s="114" t="str">
        <f t="shared" si="28"/>
        <v/>
      </c>
      <c r="BR49" s="154">
        <v>0</v>
      </c>
      <c r="BS49" s="155">
        <v>0</v>
      </c>
      <c r="BT49" s="126">
        <v>0</v>
      </c>
      <c r="BU49" s="130">
        <v>0</v>
      </c>
      <c r="BV49" s="16">
        <v>0</v>
      </c>
      <c r="BW49" s="16">
        <v>0</v>
      </c>
      <c r="BX49" s="20">
        <v>0</v>
      </c>
      <c r="BY49" s="58" t="str">
        <f t="shared" si="3"/>
        <v/>
      </c>
      <c r="CA49" s="53"/>
      <c r="CB49" s="21" t="str">
        <f t="shared" si="29"/>
        <v/>
      </c>
      <c r="CC49" s="114" t="str">
        <f t="shared" si="30"/>
        <v/>
      </c>
      <c r="CD49" s="154">
        <v>0</v>
      </c>
      <c r="CE49" s="155">
        <v>0</v>
      </c>
      <c r="CF49" s="126">
        <v>0</v>
      </c>
      <c r="CG49" s="130">
        <v>0</v>
      </c>
      <c r="CH49" s="16">
        <v>0</v>
      </c>
      <c r="CI49" s="16">
        <v>0</v>
      </c>
      <c r="CJ49" s="20">
        <v>0</v>
      </c>
      <c r="CK49" s="58" t="str">
        <f t="shared" si="4"/>
        <v/>
      </c>
      <c r="CM49" s="53"/>
      <c r="CN49" s="21" t="str">
        <f t="shared" si="31"/>
        <v/>
      </c>
      <c r="CO49" s="114" t="str">
        <f t="shared" si="32"/>
        <v/>
      </c>
      <c r="CP49" s="154">
        <v>0</v>
      </c>
      <c r="CQ49" s="155">
        <v>0</v>
      </c>
      <c r="CR49" s="126">
        <v>0</v>
      </c>
      <c r="CS49" s="130">
        <v>0</v>
      </c>
      <c r="CT49" s="16">
        <v>0</v>
      </c>
      <c r="CU49" s="16">
        <v>0</v>
      </c>
      <c r="CV49" s="20">
        <v>0</v>
      </c>
      <c r="CW49" s="58" t="str">
        <f t="shared" si="5"/>
        <v/>
      </c>
      <c r="CY49" s="53"/>
      <c r="CZ49" s="21" t="str">
        <f t="shared" si="33"/>
        <v/>
      </c>
      <c r="DA49" s="114" t="str">
        <f t="shared" si="34"/>
        <v/>
      </c>
      <c r="DB49" s="154">
        <v>0</v>
      </c>
      <c r="DC49" s="155">
        <v>0</v>
      </c>
      <c r="DD49" s="126">
        <v>0</v>
      </c>
      <c r="DE49" s="130">
        <v>0</v>
      </c>
      <c r="DF49" s="16">
        <v>0</v>
      </c>
      <c r="DG49" s="16">
        <v>0</v>
      </c>
      <c r="DH49" s="20">
        <v>0</v>
      </c>
      <c r="DI49" s="58" t="str">
        <f t="shared" si="6"/>
        <v/>
      </c>
      <c r="DK49" s="53"/>
      <c r="DL49" s="21" t="str">
        <f t="shared" si="35"/>
        <v/>
      </c>
      <c r="DM49" s="114" t="str">
        <f t="shared" si="36"/>
        <v/>
      </c>
      <c r="DN49" s="154">
        <v>0</v>
      </c>
      <c r="DO49" s="155">
        <v>0</v>
      </c>
      <c r="DP49" s="126">
        <v>0</v>
      </c>
      <c r="DQ49" s="130">
        <v>0</v>
      </c>
      <c r="DR49" s="16">
        <v>0</v>
      </c>
      <c r="DS49" s="16">
        <v>0</v>
      </c>
      <c r="DT49" s="20">
        <v>0</v>
      </c>
      <c r="DU49" s="58" t="str">
        <f t="shared" si="7"/>
        <v/>
      </c>
      <c r="DW49" s="53"/>
      <c r="DX49" s="21" t="str">
        <f t="shared" si="37"/>
        <v/>
      </c>
      <c r="DY49" s="114" t="str">
        <f t="shared" si="38"/>
        <v/>
      </c>
      <c r="DZ49" s="154">
        <v>0</v>
      </c>
      <c r="EA49" s="155">
        <v>0</v>
      </c>
      <c r="EB49" s="126">
        <v>0</v>
      </c>
      <c r="EC49" s="130">
        <v>0</v>
      </c>
      <c r="ED49" s="16">
        <v>0</v>
      </c>
      <c r="EE49" s="16">
        <v>0</v>
      </c>
      <c r="EF49" s="20">
        <v>0</v>
      </c>
      <c r="EG49" s="58" t="str">
        <f t="shared" si="8"/>
        <v/>
      </c>
      <c r="EI49" s="53"/>
      <c r="EJ49" s="21" t="str">
        <f t="shared" si="39"/>
        <v/>
      </c>
      <c r="EK49" s="114" t="str">
        <f t="shared" si="40"/>
        <v/>
      </c>
      <c r="EL49" s="154">
        <v>0</v>
      </c>
      <c r="EM49" s="155">
        <v>0</v>
      </c>
      <c r="EN49" s="126">
        <v>0</v>
      </c>
      <c r="EO49" s="130">
        <v>0</v>
      </c>
      <c r="EP49" s="16">
        <v>0</v>
      </c>
      <c r="EQ49" s="16">
        <v>0</v>
      </c>
      <c r="ER49" s="20">
        <v>0</v>
      </c>
      <c r="ES49" s="58" t="str">
        <f t="shared" si="9"/>
        <v/>
      </c>
    </row>
    <row r="50" spans="2:149" x14ac:dyDescent="0.25">
      <c r="B50" s="9" t="s">
        <v>93</v>
      </c>
      <c r="C50" s="98" t="str">
        <f>IF(COUNTA('Přehled partnerů'!C50:D50)&lt;&gt;2,"partner neuveden",'Přehled partnerů'!C50)</f>
        <v>partner neuveden</v>
      </c>
      <c r="D50" s="99" t="str">
        <f>IF(COUNTA('Přehled partnerů'!C50:D50)&lt;&gt;2,"",'Přehled partnerů'!D50)</f>
        <v/>
      </c>
      <c r="E50" s="53"/>
      <c r="F50" s="21" t="str">
        <f t="shared" si="10"/>
        <v/>
      </c>
      <c r="G50" s="114" t="str">
        <f t="shared" si="11"/>
        <v/>
      </c>
      <c r="H50" s="125">
        <v>0</v>
      </c>
      <c r="I50" s="126">
        <v>0</v>
      </c>
      <c r="J50" s="126">
        <v>0</v>
      </c>
      <c r="K50" s="130">
        <v>0</v>
      </c>
      <c r="L50" s="16">
        <v>0</v>
      </c>
      <c r="M50" s="16">
        <v>0</v>
      </c>
      <c r="N50" s="20">
        <v>0</v>
      </c>
      <c r="O50" s="58" t="str">
        <f t="shared" si="12"/>
        <v/>
      </c>
      <c r="P50" s="159">
        <f t="shared" si="13"/>
        <v>0</v>
      </c>
      <c r="Q50" s="160">
        <f t="shared" si="14"/>
        <v>0</v>
      </c>
      <c r="R50" s="160">
        <f t="shared" si="15"/>
        <v>0</v>
      </c>
      <c r="S50" s="160">
        <f t="shared" si="16"/>
        <v>0</v>
      </c>
      <c r="T50" s="160">
        <f t="shared" si="17"/>
        <v>0</v>
      </c>
      <c r="U50" s="160">
        <f t="shared" si="18"/>
        <v>0</v>
      </c>
      <c r="V50" s="160">
        <f t="shared" si="19"/>
        <v>0</v>
      </c>
      <c r="W50" s="161">
        <f t="shared" si="20"/>
        <v>0</v>
      </c>
      <c r="X50" s="15">
        <v>0</v>
      </c>
      <c r="Y50" s="16"/>
      <c r="Z50" s="16">
        <v>0</v>
      </c>
      <c r="AA50" s="16"/>
      <c r="AB50" s="16">
        <v>0</v>
      </c>
      <c r="AC50" s="20"/>
      <c r="AE50" s="53"/>
      <c r="AF50" s="21" t="str">
        <f t="shared" si="21"/>
        <v/>
      </c>
      <c r="AG50" s="114" t="str">
        <f t="shared" si="22"/>
        <v/>
      </c>
      <c r="AH50" s="154">
        <v>0</v>
      </c>
      <c r="AI50" s="155">
        <v>0</v>
      </c>
      <c r="AJ50" s="126">
        <v>0</v>
      </c>
      <c r="AK50" s="130">
        <v>0</v>
      </c>
      <c r="AL50" s="16">
        <v>0</v>
      </c>
      <c r="AM50" s="16">
        <v>0</v>
      </c>
      <c r="AN50" s="20">
        <v>0</v>
      </c>
      <c r="AO50" s="58" t="str">
        <f t="shared" si="41"/>
        <v/>
      </c>
      <c r="AQ50" s="53"/>
      <c r="AR50" s="21" t="str">
        <f t="shared" si="23"/>
        <v/>
      </c>
      <c r="AS50" s="114" t="str">
        <f t="shared" si="24"/>
        <v/>
      </c>
      <c r="AT50" s="154">
        <v>0</v>
      </c>
      <c r="AU50" s="155">
        <v>0</v>
      </c>
      <c r="AV50" s="126">
        <v>0</v>
      </c>
      <c r="AW50" s="130">
        <v>0</v>
      </c>
      <c r="AX50" s="16">
        <v>0</v>
      </c>
      <c r="AY50" s="16">
        <v>0</v>
      </c>
      <c r="AZ50" s="20">
        <v>0</v>
      </c>
      <c r="BA50" s="58" t="str">
        <f t="shared" si="1"/>
        <v/>
      </c>
      <c r="BC50" s="53"/>
      <c r="BD50" s="21" t="str">
        <f t="shared" si="25"/>
        <v/>
      </c>
      <c r="BE50" s="114" t="str">
        <f t="shared" si="26"/>
        <v/>
      </c>
      <c r="BF50" s="154">
        <v>0</v>
      </c>
      <c r="BG50" s="155">
        <v>0</v>
      </c>
      <c r="BH50" s="126">
        <v>0</v>
      </c>
      <c r="BI50" s="130">
        <v>0</v>
      </c>
      <c r="BJ50" s="16">
        <v>0</v>
      </c>
      <c r="BK50" s="16">
        <v>0</v>
      </c>
      <c r="BL50" s="20">
        <v>0</v>
      </c>
      <c r="BM50" s="58" t="str">
        <f t="shared" si="2"/>
        <v/>
      </c>
      <c r="BO50" s="53"/>
      <c r="BP50" s="21" t="str">
        <f t="shared" si="27"/>
        <v/>
      </c>
      <c r="BQ50" s="114" t="str">
        <f t="shared" si="28"/>
        <v/>
      </c>
      <c r="BR50" s="154">
        <v>0</v>
      </c>
      <c r="BS50" s="155">
        <v>0</v>
      </c>
      <c r="BT50" s="126">
        <v>0</v>
      </c>
      <c r="BU50" s="130">
        <v>0</v>
      </c>
      <c r="BV50" s="16">
        <v>0</v>
      </c>
      <c r="BW50" s="16">
        <v>0</v>
      </c>
      <c r="BX50" s="20">
        <v>0</v>
      </c>
      <c r="BY50" s="58" t="str">
        <f t="shared" si="3"/>
        <v/>
      </c>
      <c r="CA50" s="53"/>
      <c r="CB50" s="21" t="str">
        <f t="shared" si="29"/>
        <v/>
      </c>
      <c r="CC50" s="114" t="str">
        <f t="shared" si="30"/>
        <v/>
      </c>
      <c r="CD50" s="154">
        <v>0</v>
      </c>
      <c r="CE50" s="155">
        <v>0</v>
      </c>
      <c r="CF50" s="126">
        <v>0</v>
      </c>
      <c r="CG50" s="130">
        <v>0</v>
      </c>
      <c r="CH50" s="16">
        <v>0</v>
      </c>
      <c r="CI50" s="16">
        <v>0</v>
      </c>
      <c r="CJ50" s="20">
        <v>0</v>
      </c>
      <c r="CK50" s="58" t="str">
        <f t="shared" si="4"/>
        <v/>
      </c>
      <c r="CM50" s="53"/>
      <c r="CN50" s="21" t="str">
        <f t="shared" si="31"/>
        <v/>
      </c>
      <c r="CO50" s="114" t="str">
        <f t="shared" si="32"/>
        <v/>
      </c>
      <c r="CP50" s="154">
        <v>0</v>
      </c>
      <c r="CQ50" s="155">
        <v>0</v>
      </c>
      <c r="CR50" s="126">
        <v>0</v>
      </c>
      <c r="CS50" s="130">
        <v>0</v>
      </c>
      <c r="CT50" s="16">
        <v>0</v>
      </c>
      <c r="CU50" s="16">
        <v>0</v>
      </c>
      <c r="CV50" s="20">
        <v>0</v>
      </c>
      <c r="CW50" s="58" t="str">
        <f t="shared" si="5"/>
        <v/>
      </c>
      <c r="CY50" s="53"/>
      <c r="CZ50" s="21" t="str">
        <f t="shared" si="33"/>
        <v/>
      </c>
      <c r="DA50" s="114" t="str">
        <f t="shared" si="34"/>
        <v/>
      </c>
      <c r="DB50" s="154">
        <v>0</v>
      </c>
      <c r="DC50" s="155">
        <v>0</v>
      </c>
      <c r="DD50" s="126">
        <v>0</v>
      </c>
      <c r="DE50" s="130">
        <v>0</v>
      </c>
      <c r="DF50" s="16">
        <v>0</v>
      </c>
      <c r="DG50" s="16">
        <v>0</v>
      </c>
      <c r="DH50" s="20">
        <v>0</v>
      </c>
      <c r="DI50" s="58" t="str">
        <f t="shared" si="6"/>
        <v/>
      </c>
      <c r="DK50" s="53"/>
      <c r="DL50" s="21" t="str">
        <f t="shared" si="35"/>
        <v/>
      </c>
      <c r="DM50" s="114" t="str">
        <f t="shared" si="36"/>
        <v/>
      </c>
      <c r="DN50" s="154">
        <v>0</v>
      </c>
      <c r="DO50" s="155">
        <v>0</v>
      </c>
      <c r="DP50" s="126">
        <v>0</v>
      </c>
      <c r="DQ50" s="130">
        <v>0</v>
      </c>
      <c r="DR50" s="16">
        <v>0</v>
      </c>
      <c r="DS50" s="16">
        <v>0</v>
      </c>
      <c r="DT50" s="20">
        <v>0</v>
      </c>
      <c r="DU50" s="58" t="str">
        <f t="shared" si="7"/>
        <v/>
      </c>
      <c r="DW50" s="53"/>
      <c r="DX50" s="21" t="str">
        <f t="shared" si="37"/>
        <v/>
      </c>
      <c r="DY50" s="114" t="str">
        <f t="shared" si="38"/>
        <v/>
      </c>
      <c r="DZ50" s="154">
        <v>0</v>
      </c>
      <c r="EA50" s="155">
        <v>0</v>
      </c>
      <c r="EB50" s="126">
        <v>0</v>
      </c>
      <c r="EC50" s="130">
        <v>0</v>
      </c>
      <c r="ED50" s="16">
        <v>0</v>
      </c>
      <c r="EE50" s="16">
        <v>0</v>
      </c>
      <c r="EF50" s="20">
        <v>0</v>
      </c>
      <c r="EG50" s="58" t="str">
        <f t="shared" si="8"/>
        <v/>
      </c>
      <c r="EI50" s="53"/>
      <c r="EJ50" s="21" t="str">
        <f t="shared" si="39"/>
        <v/>
      </c>
      <c r="EK50" s="114" t="str">
        <f t="shared" si="40"/>
        <v/>
      </c>
      <c r="EL50" s="154">
        <v>0</v>
      </c>
      <c r="EM50" s="155">
        <v>0</v>
      </c>
      <c r="EN50" s="126">
        <v>0</v>
      </c>
      <c r="EO50" s="130">
        <v>0</v>
      </c>
      <c r="EP50" s="16">
        <v>0</v>
      </c>
      <c r="EQ50" s="16">
        <v>0</v>
      </c>
      <c r="ER50" s="20">
        <v>0</v>
      </c>
      <c r="ES50" s="58" t="str">
        <f t="shared" si="9"/>
        <v/>
      </c>
    </row>
    <row r="51" spans="2:149" x14ac:dyDescent="0.25">
      <c r="B51" s="9" t="s">
        <v>94</v>
      </c>
      <c r="C51" s="98" t="str">
        <f>IF(COUNTA('Přehled partnerů'!C51:D51)&lt;&gt;2,"partner neuveden",'Přehled partnerů'!C51)</f>
        <v>partner neuveden</v>
      </c>
      <c r="D51" s="99" t="str">
        <f>IF(COUNTA('Přehled partnerů'!C51:D51)&lt;&gt;2,"",'Přehled partnerů'!D51)</f>
        <v/>
      </c>
      <c r="E51" s="53"/>
      <c r="F51" s="21" t="str">
        <f t="shared" si="10"/>
        <v/>
      </c>
      <c r="G51" s="114" t="str">
        <f t="shared" si="11"/>
        <v/>
      </c>
      <c r="H51" s="125">
        <v>0</v>
      </c>
      <c r="I51" s="126">
        <v>0</v>
      </c>
      <c r="J51" s="126">
        <v>0</v>
      </c>
      <c r="K51" s="130">
        <v>0</v>
      </c>
      <c r="L51" s="16">
        <v>0</v>
      </c>
      <c r="M51" s="16">
        <v>0</v>
      </c>
      <c r="N51" s="20">
        <v>0</v>
      </c>
      <c r="O51" s="58" t="str">
        <f t="shared" si="12"/>
        <v/>
      </c>
      <c r="P51" s="159">
        <f t="shared" si="13"/>
        <v>0</v>
      </c>
      <c r="Q51" s="160">
        <f t="shared" si="14"/>
        <v>0</v>
      </c>
      <c r="R51" s="160">
        <f t="shared" si="15"/>
        <v>0</v>
      </c>
      <c r="S51" s="160">
        <f t="shared" si="16"/>
        <v>0</v>
      </c>
      <c r="T51" s="160">
        <f t="shared" si="17"/>
        <v>0</v>
      </c>
      <c r="U51" s="160">
        <f t="shared" si="18"/>
        <v>0</v>
      </c>
      <c r="V51" s="160">
        <f t="shared" si="19"/>
        <v>0</v>
      </c>
      <c r="W51" s="161">
        <f t="shared" si="20"/>
        <v>0</v>
      </c>
      <c r="X51" s="15">
        <v>0</v>
      </c>
      <c r="Y51" s="16"/>
      <c r="Z51" s="16">
        <v>0</v>
      </c>
      <c r="AA51" s="16"/>
      <c r="AB51" s="16">
        <v>0</v>
      </c>
      <c r="AC51" s="20"/>
      <c r="AE51" s="53"/>
      <c r="AF51" s="21" t="str">
        <f t="shared" si="21"/>
        <v/>
      </c>
      <c r="AG51" s="114" t="str">
        <f t="shared" si="22"/>
        <v/>
      </c>
      <c r="AH51" s="154">
        <v>0</v>
      </c>
      <c r="AI51" s="155">
        <v>0</v>
      </c>
      <c r="AJ51" s="126">
        <v>0</v>
      </c>
      <c r="AK51" s="130">
        <v>0</v>
      </c>
      <c r="AL51" s="16">
        <v>0</v>
      </c>
      <c r="AM51" s="16">
        <v>0</v>
      </c>
      <c r="AN51" s="20">
        <v>0</v>
      </c>
      <c r="AO51" s="58" t="str">
        <f t="shared" si="41"/>
        <v/>
      </c>
      <c r="AQ51" s="53"/>
      <c r="AR51" s="21" t="str">
        <f t="shared" si="23"/>
        <v/>
      </c>
      <c r="AS51" s="114" t="str">
        <f t="shared" si="24"/>
        <v/>
      </c>
      <c r="AT51" s="154">
        <v>0</v>
      </c>
      <c r="AU51" s="155">
        <v>0</v>
      </c>
      <c r="AV51" s="126">
        <v>0</v>
      </c>
      <c r="AW51" s="130">
        <v>0</v>
      </c>
      <c r="AX51" s="16">
        <v>0</v>
      </c>
      <c r="AY51" s="16">
        <v>0</v>
      </c>
      <c r="AZ51" s="20">
        <v>0</v>
      </c>
      <c r="BA51" s="58" t="str">
        <f t="shared" si="1"/>
        <v/>
      </c>
      <c r="BC51" s="53"/>
      <c r="BD51" s="21" t="str">
        <f t="shared" si="25"/>
        <v/>
      </c>
      <c r="BE51" s="114" t="str">
        <f t="shared" si="26"/>
        <v/>
      </c>
      <c r="BF51" s="154">
        <v>0</v>
      </c>
      <c r="BG51" s="155">
        <v>0</v>
      </c>
      <c r="BH51" s="126">
        <v>0</v>
      </c>
      <c r="BI51" s="130">
        <v>0</v>
      </c>
      <c r="BJ51" s="16">
        <v>0</v>
      </c>
      <c r="BK51" s="16">
        <v>0</v>
      </c>
      <c r="BL51" s="20">
        <v>0</v>
      </c>
      <c r="BM51" s="58" t="str">
        <f t="shared" si="2"/>
        <v/>
      </c>
      <c r="BO51" s="53"/>
      <c r="BP51" s="21" t="str">
        <f t="shared" si="27"/>
        <v/>
      </c>
      <c r="BQ51" s="114" t="str">
        <f t="shared" si="28"/>
        <v/>
      </c>
      <c r="BR51" s="154">
        <v>0</v>
      </c>
      <c r="BS51" s="155">
        <v>0</v>
      </c>
      <c r="BT51" s="126">
        <v>0</v>
      </c>
      <c r="BU51" s="130">
        <v>0</v>
      </c>
      <c r="BV51" s="16">
        <v>0</v>
      </c>
      <c r="BW51" s="16">
        <v>0</v>
      </c>
      <c r="BX51" s="20">
        <v>0</v>
      </c>
      <c r="BY51" s="58" t="str">
        <f t="shared" si="3"/>
        <v/>
      </c>
      <c r="CA51" s="53"/>
      <c r="CB51" s="21" t="str">
        <f t="shared" si="29"/>
        <v/>
      </c>
      <c r="CC51" s="114" t="str">
        <f t="shared" si="30"/>
        <v/>
      </c>
      <c r="CD51" s="154">
        <v>0</v>
      </c>
      <c r="CE51" s="155">
        <v>0</v>
      </c>
      <c r="CF51" s="126">
        <v>0</v>
      </c>
      <c r="CG51" s="130">
        <v>0</v>
      </c>
      <c r="CH51" s="16">
        <v>0</v>
      </c>
      <c r="CI51" s="16">
        <v>0</v>
      </c>
      <c r="CJ51" s="20">
        <v>0</v>
      </c>
      <c r="CK51" s="58" t="str">
        <f t="shared" si="4"/>
        <v/>
      </c>
      <c r="CM51" s="53"/>
      <c r="CN51" s="21" t="str">
        <f t="shared" si="31"/>
        <v/>
      </c>
      <c r="CO51" s="114" t="str">
        <f t="shared" si="32"/>
        <v/>
      </c>
      <c r="CP51" s="154">
        <v>0</v>
      </c>
      <c r="CQ51" s="155">
        <v>0</v>
      </c>
      <c r="CR51" s="126">
        <v>0</v>
      </c>
      <c r="CS51" s="130">
        <v>0</v>
      </c>
      <c r="CT51" s="16">
        <v>0</v>
      </c>
      <c r="CU51" s="16">
        <v>0</v>
      </c>
      <c r="CV51" s="20">
        <v>0</v>
      </c>
      <c r="CW51" s="58" t="str">
        <f t="shared" si="5"/>
        <v/>
      </c>
      <c r="CY51" s="53"/>
      <c r="CZ51" s="21" t="str">
        <f t="shared" si="33"/>
        <v/>
      </c>
      <c r="DA51" s="114" t="str">
        <f t="shared" si="34"/>
        <v/>
      </c>
      <c r="DB51" s="154">
        <v>0</v>
      </c>
      <c r="DC51" s="155">
        <v>0</v>
      </c>
      <c r="DD51" s="126">
        <v>0</v>
      </c>
      <c r="DE51" s="130">
        <v>0</v>
      </c>
      <c r="DF51" s="16">
        <v>0</v>
      </c>
      <c r="DG51" s="16">
        <v>0</v>
      </c>
      <c r="DH51" s="20">
        <v>0</v>
      </c>
      <c r="DI51" s="58" t="str">
        <f t="shared" si="6"/>
        <v/>
      </c>
      <c r="DK51" s="53"/>
      <c r="DL51" s="21" t="str">
        <f t="shared" si="35"/>
        <v/>
      </c>
      <c r="DM51" s="114" t="str">
        <f t="shared" si="36"/>
        <v/>
      </c>
      <c r="DN51" s="154">
        <v>0</v>
      </c>
      <c r="DO51" s="155">
        <v>0</v>
      </c>
      <c r="DP51" s="126">
        <v>0</v>
      </c>
      <c r="DQ51" s="130">
        <v>0</v>
      </c>
      <c r="DR51" s="16">
        <v>0</v>
      </c>
      <c r="DS51" s="16">
        <v>0</v>
      </c>
      <c r="DT51" s="20">
        <v>0</v>
      </c>
      <c r="DU51" s="58" t="str">
        <f t="shared" si="7"/>
        <v/>
      </c>
      <c r="DW51" s="53"/>
      <c r="DX51" s="21" t="str">
        <f t="shared" si="37"/>
        <v/>
      </c>
      <c r="DY51" s="114" t="str">
        <f t="shared" si="38"/>
        <v/>
      </c>
      <c r="DZ51" s="154">
        <v>0</v>
      </c>
      <c r="EA51" s="155">
        <v>0</v>
      </c>
      <c r="EB51" s="126">
        <v>0</v>
      </c>
      <c r="EC51" s="130">
        <v>0</v>
      </c>
      <c r="ED51" s="16">
        <v>0</v>
      </c>
      <c r="EE51" s="16">
        <v>0</v>
      </c>
      <c r="EF51" s="20">
        <v>0</v>
      </c>
      <c r="EG51" s="58" t="str">
        <f t="shared" si="8"/>
        <v/>
      </c>
      <c r="EI51" s="53"/>
      <c r="EJ51" s="21" t="str">
        <f t="shared" si="39"/>
        <v/>
      </c>
      <c r="EK51" s="114" t="str">
        <f t="shared" si="40"/>
        <v/>
      </c>
      <c r="EL51" s="154">
        <v>0</v>
      </c>
      <c r="EM51" s="155">
        <v>0</v>
      </c>
      <c r="EN51" s="126">
        <v>0</v>
      </c>
      <c r="EO51" s="130">
        <v>0</v>
      </c>
      <c r="EP51" s="16">
        <v>0</v>
      </c>
      <c r="EQ51" s="16">
        <v>0</v>
      </c>
      <c r="ER51" s="20">
        <v>0</v>
      </c>
      <c r="ES51" s="58" t="str">
        <f t="shared" si="9"/>
        <v/>
      </c>
    </row>
    <row r="52" spans="2:149" x14ac:dyDescent="0.25">
      <c r="B52" s="9" t="s">
        <v>95</v>
      </c>
      <c r="C52" s="98" t="str">
        <f>IF(COUNTA('Přehled partnerů'!C52:D52)&lt;&gt;2,"partner neuveden",'Přehled partnerů'!C52)</f>
        <v>partner neuveden</v>
      </c>
      <c r="D52" s="99" t="str">
        <f>IF(COUNTA('Přehled partnerů'!C52:D52)&lt;&gt;2,"",'Přehled partnerů'!D52)</f>
        <v/>
      </c>
      <c r="E52" s="53"/>
      <c r="F52" s="21" t="str">
        <f t="shared" si="10"/>
        <v/>
      </c>
      <c r="G52" s="114" t="str">
        <f t="shared" si="11"/>
        <v/>
      </c>
      <c r="H52" s="125">
        <v>0</v>
      </c>
      <c r="I52" s="126">
        <v>0</v>
      </c>
      <c r="J52" s="126">
        <v>0</v>
      </c>
      <c r="K52" s="130">
        <v>0</v>
      </c>
      <c r="L52" s="16">
        <v>0</v>
      </c>
      <c r="M52" s="16">
        <v>0</v>
      </c>
      <c r="N52" s="20">
        <v>0</v>
      </c>
      <c r="O52" s="58" t="str">
        <f t="shared" si="12"/>
        <v/>
      </c>
      <c r="P52" s="159">
        <f t="shared" si="13"/>
        <v>0</v>
      </c>
      <c r="Q52" s="160">
        <f t="shared" si="14"/>
        <v>0</v>
      </c>
      <c r="R52" s="160">
        <f t="shared" si="15"/>
        <v>0</v>
      </c>
      <c r="S52" s="160">
        <f t="shared" si="16"/>
        <v>0</v>
      </c>
      <c r="T52" s="160">
        <f t="shared" si="17"/>
        <v>0</v>
      </c>
      <c r="U52" s="160">
        <f t="shared" si="18"/>
        <v>0</v>
      </c>
      <c r="V52" s="160">
        <f t="shared" si="19"/>
        <v>0</v>
      </c>
      <c r="W52" s="161">
        <f t="shared" si="20"/>
        <v>0</v>
      </c>
      <c r="X52" s="15">
        <v>0</v>
      </c>
      <c r="Y52" s="16"/>
      <c r="Z52" s="16">
        <v>0</v>
      </c>
      <c r="AA52" s="16"/>
      <c r="AB52" s="16">
        <v>0</v>
      </c>
      <c r="AC52" s="20"/>
      <c r="AE52" s="53"/>
      <c r="AF52" s="21" t="str">
        <f t="shared" si="21"/>
        <v/>
      </c>
      <c r="AG52" s="114" t="str">
        <f t="shared" si="22"/>
        <v/>
      </c>
      <c r="AH52" s="154">
        <v>0</v>
      </c>
      <c r="AI52" s="155">
        <v>0</v>
      </c>
      <c r="AJ52" s="126">
        <v>0</v>
      </c>
      <c r="AK52" s="130">
        <v>0</v>
      </c>
      <c r="AL52" s="16">
        <v>0</v>
      </c>
      <c r="AM52" s="16">
        <v>0</v>
      </c>
      <c r="AN52" s="20">
        <v>0</v>
      </c>
      <c r="AO52" s="58" t="str">
        <f t="shared" si="41"/>
        <v/>
      </c>
      <c r="AQ52" s="53"/>
      <c r="AR52" s="21" t="str">
        <f t="shared" si="23"/>
        <v/>
      </c>
      <c r="AS52" s="114" t="str">
        <f t="shared" si="24"/>
        <v/>
      </c>
      <c r="AT52" s="154">
        <v>0</v>
      </c>
      <c r="AU52" s="155">
        <v>0</v>
      </c>
      <c r="AV52" s="126">
        <v>0</v>
      </c>
      <c r="AW52" s="130">
        <v>0</v>
      </c>
      <c r="AX52" s="16">
        <v>0</v>
      </c>
      <c r="AY52" s="16">
        <v>0</v>
      </c>
      <c r="AZ52" s="20">
        <v>0</v>
      </c>
      <c r="BA52" s="58" t="str">
        <f t="shared" si="1"/>
        <v/>
      </c>
      <c r="BC52" s="53"/>
      <c r="BD52" s="21" t="str">
        <f t="shared" si="25"/>
        <v/>
      </c>
      <c r="BE52" s="114" t="str">
        <f t="shared" si="26"/>
        <v/>
      </c>
      <c r="BF52" s="154">
        <v>0</v>
      </c>
      <c r="BG52" s="155">
        <v>0</v>
      </c>
      <c r="BH52" s="126">
        <v>0</v>
      </c>
      <c r="BI52" s="130">
        <v>0</v>
      </c>
      <c r="BJ52" s="16">
        <v>0</v>
      </c>
      <c r="BK52" s="16">
        <v>0</v>
      </c>
      <c r="BL52" s="20">
        <v>0</v>
      </c>
      <c r="BM52" s="58" t="str">
        <f t="shared" si="2"/>
        <v/>
      </c>
      <c r="BO52" s="53"/>
      <c r="BP52" s="21" t="str">
        <f t="shared" si="27"/>
        <v/>
      </c>
      <c r="BQ52" s="114" t="str">
        <f t="shared" si="28"/>
        <v/>
      </c>
      <c r="BR52" s="154">
        <v>0</v>
      </c>
      <c r="BS52" s="155">
        <v>0</v>
      </c>
      <c r="BT52" s="126">
        <v>0</v>
      </c>
      <c r="BU52" s="130">
        <v>0</v>
      </c>
      <c r="BV52" s="16">
        <v>0</v>
      </c>
      <c r="BW52" s="16">
        <v>0</v>
      </c>
      <c r="BX52" s="20">
        <v>0</v>
      </c>
      <c r="BY52" s="58" t="str">
        <f t="shared" si="3"/>
        <v/>
      </c>
      <c r="CA52" s="53"/>
      <c r="CB52" s="21" t="str">
        <f t="shared" si="29"/>
        <v/>
      </c>
      <c r="CC52" s="114" t="str">
        <f t="shared" si="30"/>
        <v/>
      </c>
      <c r="CD52" s="154">
        <v>0</v>
      </c>
      <c r="CE52" s="155">
        <v>0</v>
      </c>
      <c r="CF52" s="126">
        <v>0</v>
      </c>
      <c r="CG52" s="130">
        <v>0</v>
      </c>
      <c r="CH52" s="16">
        <v>0</v>
      </c>
      <c r="CI52" s="16">
        <v>0</v>
      </c>
      <c r="CJ52" s="20">
        <v>0</v>
      </c>
      <c r="CK52" s="58" t="str">
        <f t="shared" si="4"/>
        <v/>
      </c>
      <c r="CM52" s="53"/>
      <c r="CN52" s="21" t="str">
        <f t="shared" si="31"/>
        <v/>
      </c>
      <c r="CO52" s="114" t="str">
        <f t="shared" si="32"/>
        <v/>
      </c>
      <c r="CP52" s="154">
        <v>0</v>
      </c>
      <c r="CQ52" s="155">
        <v>0</v>
      </c>
      <c r="CR52" s="126">
        <v>0</v>
      </c>
      <c r="CS52" s="130">
        <v>0</v>
      </c>
      <c r="CT52" s="16">
        <v>0</v>
      </c>
      <c r="CU52" s="16">
        <v>0</v>
      </c>
      <c r="CV52" s="20">
        <v>0</v>
      </c>
      <c r="CW52" s="58" t="str">
        <f t="shared" si="5"/>
        <v/>
      </c>
      <c r="CY52" s="53"/>
      <c r="CZ52" s="21" t="str">
        <f t="shared" si="33"/>
        <v/>
      </c>
      <c r="DA52" s="114" t="str">
        <f t="shared" si="34"/>
        <v/>
      </c>
      <c r="DB52" s="154">
        <v>0</v>
      </c>
      <c r="DC52" s="155">
        <v>0</v>
      </c>
      <c r="DD52" s="126">
        <v>0</v>
      </c>
      <c r="DE52" s="130">
        <v>0</v>
      </c>
      <c r="DF52" s="16">
        <v>0</v>
      </c>
      <c r="DG52" s="16">
        <v>0</v>
      </c>
      <c r="DH52" s="20">
        <v>0</v>
      </c>
      <c r="DI52" s="58" t="str">
        <f t="shared" si="6"/>
        <v/>
      </c>
      <c r="DK52" s="53"/>
      <c r="DL52" s="21" t="str">
        <f t="shared" si="35"/>
        <v/>
      </c>
      <c r="DM52" s="114" t="str">
        <f t="shared" si="36"/>
        <v/>
      </c>
      <c r="DN52" s="154">
        <v>0</v>
      </c>
      <c r="DO52" s="155">
        <v>0</v>
      </c>
      <c r="DP52" s="126">
        <v>0</v>
      </c>
      <c r="DQ52" s="130">
        <v>0</v>
      </c>
      <c r="DR52" s="16">
        <v>0</v>
      </c>
      <c r="DS52" s="16">
        <v>0</v>
      </c>
      <c r="DT52" s="20">
        <v>0</v>
      </c>
      <c r="DU52" s="58" t="str">
        <f t="shared" si="7"/>
        <v/>
      </c>
      <c r="DW52" s="53"/>
      <c r="DX52" s="21" t="str">
        <f t="shared" si="37"/>
        <v/>
      </c>
      <c r="DY52" s="114" t="str">
        <f t="shared" si="38"/>
        <v/>
      </c>
      <c r="DZ52" s="154">
        <v>0</v>
      </c>
      <c r="EA52" s="155">
        <v>0</v>
      </c>
      <c r="EB52" s="126">
        <v>0</v>
      </c>
      <c r="EC52" s="130">
        <v>0</v>
      </c>
      <c r="ED52" s="16">
        <v>0</v>
      </c>
      <c r="EE52" s="16">
        <v>0</v>
      </c>
      <c r="EF52" s="20">
        <v>0</v>
      </c>
      <c r="EG52" s="58" t="str">
        <f t="shared" si="8"/>
        <v/>
      </c>
      <c r="EI52" s="53"/>
      <c r="EJ52" s="21" t="str">
        <f t="shared" si="39"/>
        <v/>
      </c>
      <c r="EK52" s="114" t="str">
        <f t="shared" si="40"/>
        <v/>
      </c>
      <c r="EL52" s="154">
        <v>0</v>
      </c>
      <c r="EM52" s="155">
        <v>0</v>
      </c>
      <c r="EN52" s="126">
        <v>0</v>
      </c>
      <c r="EO52" s="130">
        <v>0</v>
      </c>
      <c r="EP52" s="16">
        <v>0</v>
      </c>
      <c r="EQ52" s="16">
        <v>0</v>
      </c>
      <c r="ER52" s="20">
        <v>0</v>
      </c>
      <c r="ES52" s="58" t="str">
        <f t="shared" si="9"/>
        <v/>
      </c>
    </row>
    <row r="53" spans="2:149" x14ac:dyDescent="0.25">
      <c r="B53" s="9" t="s">
        <v>96</v>
      </c>
      <c r="C53" s="98" t="str">
        <f>IF(COUNTA('Přehled partnerů'!C53:D53)&lt;&gt;2,"partner neuveden",'Přehled partnerů'!C53)</f>
        <v>partner neuveden</v>
      </c>
      <c r="D53" s="99" t="str">
        <f>IF(COUNTA('Přehled partnerů'!C53:D53)&lt;&gt;2,"",'Přehled partnerů'!D53)</f>
        <v/>
      </c>
      <c r="E53" s="53"/>
      <c r="F53" s="21" t="str">
        <f t="shared" si="10"/>
        <v/>
      </c>
      <c r="G53" s="114" t="str">
        <f t="shared" si="11"/>
        <v/>
      </c>
      <c r="H53" s="125">
        <v>0</v>
      </c>
      <c r="I53" s="126">
        <v>0</v>
      </c>
      <c r="J53" s="126">
        <v>0</v>
      </c>
      <c r="K53" s="130">
        <v>0</v>
      </c>
      <c r="L53" s="16">
        <v>0</v>
      </c>
      <c r="M53" s="16">
        <v>0</v>
      </c>
      <c r="N53" s="20">
        <v>0</v>
      </c>
      <c r="O53" s="58" t="str">
        <f t="shared" si="12"/>
        <v/>
      </c>
      <c r="P53" s="159">
        <f t="shared" si="13"/>
        <v>0</v>
      </c>
      <c r="Q53" s="160">
        <f t="shared" si="14"/>
        <v>0</v>
      </c>
      <c r="R53" s="160">
        <f t="shared" si="15"/>
        <v>0</v>
      </c>
      <c r="S53" s="160">
        <f t="shared" si="16"/>
        <v>0</v>
      </c>
      <c r="T53" s="160">
        <f t="shared" si="17"/>
        <v>0</v>
      </c>
      <c r="U53" s="160">
        <f t="shared" si="18"/>
        <v>0</v>
      </c>
      <c r="V53" s="160">
        <f t="shared" si="19"/>
        <v>0</v>
      </c>
      <c r="W53" s="161">
        <f t="shared" si="20"/>
        <v>0</v>
      </c>
      <c r="X53" s="15">
        <v>0</v>
      </c>
      <c r="Y53" s="16"/>
      <c r="Z53" s="16">
        <v>0</v>
      </c>
      <c r="AA53" s="16"/>
      <c r="AB53" s="16">
        <v>0</v>
      </c>
      <c r="AC53" s="20"/>
      <c r="AE53" s="53"/>
      <c r="AF53" s="21" t="str">
        <f t="shared" si="21"/>
        <v/>
      </c>
      <c r="AG53" s="114" t="str">
        <f t="shared" si="22"/>
        <v/>
      </c>
      <c r="AH53" s="154">
        <v>0</v>
      </c>
      <c r="AI53" s="155">
        <v>0</v>
      </c>
      <c r="AJ53" s="126">
        <v>0</v>
      </c>
      <c r="AK53" s="130">
        <v>0</v>
      </c>
      <c r="AL53" s="16">
        <v>0</v>
      </c>
      <c r="AM53" s="16">
        <v>0</v>
      </c>
      <c r="AN53" s="20">
        <v>0</v>
      </c>
      <c r="AO53" s="58" t="str">
        <f t="shared" si="41"/>
        <v/>
      </c>
      <c r="AQ53" s="53"/>
      <c r="AR53" s="21" t="str">
        <f t="shared" si="23"/>
        <v/>
      </c>
      <c r="AS53" s="114" t="str">
        <f t="shared" si="24"/>
        <v/>
      </c>
      <c r="AT53" s="154">
        <v>0</v>
      </c>
      <c r="AU53" s="155">
        <v>0</v>
      </c>
      <c r="AV53" s="126">
        <v>0</v>
      </c>
      <c r="AW53" s="130">
        <v>0</v>
      </c>
      <c r="AX53" s="16">
        <v>0</v>
      </c>
      <c r="AY53" s="16">
        <v>0</v>
      </c>
      <c r="AZ53" s="20">
        <v>0</v>
      </c>
      <c r="BA53" s="58" t="str">
        <f t="shared" si="1"/>
        <v/>
      </c>
      <c r="BC53" s="53"/>
      <c r="BD53" s="21" t="str">
        <f t="shared" si="25"/>
        <v/>
      </c>
      <c r="BE53" s="114" t="str">
        <f t="shared" si="26"/>
        <v/>
      </c>
      <c r="BF53" s="154">
        <v>0</v>
      </c>
      <c r="BG53" s="155">
        <v>0</v>
      </c>
      <c r="BH53" s="126">
        <v>0</v>
      </c>
      <c r="BI53" s="130">
        <v>0</v>
      </c>
      <c r="BJ53" s="16">
        <v>0</v>
      </c>
      <c r="BK53" s="16">
        <v>0</v>
      </c>
      <c r="BL53" s="20">
        <v>0</v>
      </c>
      <c r="BM53" s="58" t="str">
        <f t="shared" si="2"/>
        <v/>
      </c>
      <c r="BO53" s="53"/>
      <c r="BP53" s="21" t="str">
        <f t="shared" si="27"/>
        <v/>
      </c>
      <c r="BQ53" s="114" t="str">
        <f t="shared" si="28"/>
        <v/>
      </c>
      <c r="BR53" s="154">
        <v>0</v>
      </c>
      <c r="BS53" s="155">
        <v>0</v>
      </c>
      <c r="BT53" s="126">
        <v>0</v>
      </c>
      <c r="BU53" s="130">
        <v>0</v>
      </c>
      <c r="BV53" s="16">
        <v>0</v>
      </c>
      <c r="BW53" s="16">
        <v>0</v>
      </c>
      <c r="BX53" s="20">
        <v>0</v>
      </c>
      <c r="BY53" s="58" t="str">
        <f t="shared" si="3"/>
        <v/>
      </c>
      <c r="CA53" s="53"/>
      <c r="CB53" s="21" t="str">
        <f t="shared" si="29"/>
        <v/>
      </c>
      <c r="CC53" s="114" t="str">
        <f t="shared" si="30"/>
        <v/>
      </c>
      <c r="CD53" s="154">
        <v>0</v>
      </c>
      <c r="CE53" s="155">
        <v>0</v>
      </c>
      <c r="CF53" s="126">
        <v>0</v>
      </c>
      <c r="CG53" s="130">
        <v>0</v>
      </c>
      <c r="CH53" s="16">
        <v>0</v>
      </c>
      <c r="CI53" s="16">
        <v>0</v>
      </c>
      <c r="CJ53" s="20">
        <v>0</v>
      </c>
      <c r="CK53" s="58" t="str">
        <f t="shared" si="4"/>
        <v/>
      </c>
      <c r="CM53" s="53"/>
      <c r="CN53" s="21" t="str">
        <f t="shared" si="31"/>
        <v/>
      </c>
      <c r="CO53" s="114" t="str">
        <f t="shared" si="32"/>
        <v/>
      </c>
      <c r="CP53" s="154">
        <v>0</v>
      </c>
      <c r="CQ53" s="155">
        <v>0</v>
      </c>
      <c r="CR53" s="126">
        <v>0</v>
      </c>
      <c r="CS53" s="130">
        <v>0</v>
      </c>
      <c r="CT53" s="16">
        <v>0</v>
      </c>
      <c r="CU53" s="16">
        <v>0</v>
      </c>
      <c r="CV53" s="20">
        <v>0</v>
      </c>
      <c r="CW53" s="58" t="str">
        <f t="shared" si="5"/>
        <v/>
      </c>
      <c r="CY53" s="53"/>
      <c r="CZ53" s="21" t="str">
        <f t="shared" si="33"/>
        <v/>
      </c>
      <c r="DA53" s="114" t="str">
        <f t="shared" si="34"/>
        <v/>
      </c>
      <c r="DB53" s="154">
        <v>0</v>
      </c>
      <c r="DC53" s="155">
        <v>0</v>
      </c>
      <c r="DD53" s="126">
        <v>0</v>
      </c>
      <c r="DE53" s="130">
        <v>0</v>
      </c>
      <c r="DF53" s="16">
        <v>0</v>
      </c>
      <c r="DG53" s="16">
        <v>0</v>
      </c>
      <c r="DH53" s="20">
        <v>0</v>
      </c>
      <c r="DI53" s="58" t="str">
        <f t="shared" si="6"/>
        <v/>
      </c>
      <c r="DK53" s="53"/>
      <c r="DL53" s="21" t="str">
        <f t="shared" si="35"/>
        <v/>
      </c>
      <c r="DM53" s="114" t="str">
        <f t="shared" si="36"/>
        <v/>
      </c>
      <c r="DN53" s="154">
        <v>0</v>
      </c>
      <c r="DO53" s="155">
        <v>0</v>
      </c>
      <c r="DP53" s="126">
        <v>0</v>
      </c>
      <c r="DQ53" s="130">
        <v>0</v>
      </c>
      <c r="DR53" s="16">
        <v>0</v>
      </c>
      <c r="DS53" s="16">
        <v>0</v>
      </c>
      <c r="DT53" s="20">
        <v>0</v>
      </c>
      <c r="DU53" s="58" t="str">
        <f t="shared" si="7"/>
        <v/>
      </c>
      <c r="DW53" s="53"/>
      <c r="DX53" s="21" t="str">
        <f t="shared" si="37"/>
        <v/>
      </c>
      <c r="DY53" s="114" t="str">
        <f t="shared" si="38"/>
        <v/>
      </c>
      <c r="DZ53" s="154">
        <v>0</v>
      </c>
      <c r="EA53" s="155">
        <v>0</v>
      </c>
      <c r="EB53" s="126">
        <v>0</v>
      </c>
      <c r="EC53" s="130">
        <v>0</v>
      </c>
      <c r="ED53" s="16">
        <v>0</v>
      </c>
      <c r="EE53" s="16">
        <v>0</v>
      </c>
      <c r="EF53" s="20">
        <v>0</v>
      </c>
      <c r="EG53" s="58" t="str">
        <f t="shared" si="8"/>
        <v/>
      </c>
      <c r="EI53" s="53"/>
      <c r="EJ53" s="21" t="str">
        <f t="shared" si="39"/>
        <v/>
      </c>
      <c r="EK53" s="114" t="str">
        <f t="shared" si="40"/>
        <v/>
      </c>
      <c r="EL53" s="154">
        <v>0</v>
      </c>
      <c r="EM53" s="155">
        <v>0</v>
      </c>
      <c r="EN53" s="126">
        <v>0</v>
      </c>
      <c r="EO53" s="130">
        <v>0</v>
      </c>
      <c r="EP53" s="16">
        <v>0</v>
      </c>
      <c r="EQ53" s="16">
        <v>0</v>
      </c>
      <c r="ER53" s="20">
        <v>0</v>
      </c>
      <c r="ES53" s="58" t="str">
        <f t="shared" si="9"/>
        <v/>
      </c>
    </row>
    <row r="54" spans="2:149" x14ac:dyDescent="0.25">
      <c r="B54" s="9" t="s">
        <v>97</v>
      </c>
      <c r="C54" s="98" t="str">
        <f>IF(COUNTA('Přehled partnerů'!C54:D54)&lt;&gt;2,"partner neuveden",'Přehled partnerů'!C54)</f>
        <v>partner neuveden</v>
      </c>
      <c r="D54" s="99" t="str">
        <f>IF(COUNTA('Přehled partnerů'!C54:D54)&lt;&gt;2,"",'Přehled partnerů'!D54)</f>
        <v/>
      </c>
      <c r="E54" s="53"/>
      <c r="F54" s="21" t="str">
        <f t="shared" si="10"/>
        <v/>
      </c>
      <c r="G54" s="114" t="str">
        <f t="shared" si="11"/>
        <v/>
      </c>
      <c r="H54" s="125">
        <v>0</v>
      </c>
      <c r="I54" s="126">
        <v>0</v>
      </c>
      <c r="J54" s="126">
        <v>0</v>
      </c>
      <c r="K54" s="130">
        <v>0</v>
      </c>
      <c r="L54" s="16">
        <v>0</v>
      </c>
      <c r="M54" s="16">
        <v>0</v>
      </c>
      <c r="N54" s="20">
        <v>0</v>
      </c>
      <c r="O54" s="58" t="str">
        <f t="shared" si="12"/>
        <v/>
      </c>
      <c r="P54" s="159">
        <f t="shared" si="13"/>
        <v>0</v>
      </c>
      <c r="Q54" s="160">
        <f t="shared" si="14"/>
        <v>0</v>
      </c>
      <c r="R54" s="160">
        <f t="shared" si="15"/>
        <v>0</v>
      </c>
      <c r="S54" s="160">
        <f t="shared" si="16"/>
        <v>0</v>
      </c>
      <c r="T54" s="160">
        <f t="shared" si="17"/>
        <v>0</v>
      </c>
      <c r="U54" s="160">
        <f t="shared" si="18"/>
        <v>0</v>
      </c>
      <c r="V54" s="160">
        <f t="shared" si="19"/>
        <v>0</v>
      </c>
      <c r="W54" s="161">
        <f t="shared" si="20"/>
        <v>0</v>
      </c>
      <c r="X54" s="15">
        <v>0</v>
      </c>
      <c r="Y54" s="16"/>
      <c r="Z54" s="16">
        <v>0</v>
      </c>
      <c r="AA54" s="16"/>
      <c r="AB54" s="16">
        <v>0</v>
      </c>
      <c r="AC54" s="20"/>
      <c r="AE54" s="53"/>
      <c r="AF54" s="21" t="str">
        <f t="shared" si="21"/>
        <v/>
      </c>
      <c r="AG54" s="114" t="str">
        <f t="shared" si="22"/>
        <v/>
      </c>
      <c r="AH54" s="154">
        <v>0</v>
      </c>
      <c r="AI54" s="155">
        <v>0</v>
      </c>
      <c r="AJ54" s="126">
        <v>0</v>
      </c>
      <c r="AK54" s="130">
        <v>0</v>
      </c>
      <c r="AL54" s="16">
        <v>0</v>
      </c>
      <c r="AM54" s="16">
        <v>0</v>
      </c>
      <c r="AN54" s="20">
        <v>0</v>
      </c>
      <c r="AO54" s="58" t="str">
        <f t="shared" si="41"/>
        <v/>
      </c>
      <c r="AQ54" s="53"/>
      <c r="AR54" s="21" t="str">
        <f t="shared" si="23"/>
        <v/>
      </c>
      <c r="AS54" s="114" t="str">
        <f t="shared" si="24"/>
        <v/>
      </c>
      <c r="AT54" s="154">
        <v>0</v>
      </c>
      <c r="AU54" s="155">
        <v>0</v>
      </c>
      <c r="AV54" s="126">
        <v>0</v>
      </c>
      <c r="AW54" s="130">
        <v>0</v>
      </c>
      <c r="AX54" s="16">
        <v>0</v>
      </c>
      <c r="AY54" s="16">
        <v>0</v>
      </c>
      <c r="AZ54" s="20">
        <v>0</v>
      </c>
      <c r="BA54" s="58" t="str">
        <f t="shared" si="1"/>
        <v/>
      </c>
      <c r="BC54" s="53"/>
      <c r="BD54" s="21" t="str">
        <f t="shared" si="25"/>
        <v/>
      </c>
      <c r="BE54" s="114" t="str">
        <f t="shared" si="26"/>
        <v/>
      </c>
      <c r="BF54" s="154">
        <v>0</v>
      </c>
      <c r="BG54" s="155">
        <v>0</v>
      </c>
      <c r="BH54" s="126">
        <v>0</v>
      </c>
      <c r="BI54" s="130">
        <v>0</v>
      </c>
      <c r="BJ54" s="16">
        <v>0</v>
      </c>
      <c r="BK54" s="16">
        <v>0</v>
      </c>
      <c r="BL54" s="20">
        <v>0</v>
      </c>
      <c r="BM54" s="58" t="str">
        <f t="shared" si="2"/>
        <v/>
      </c>
      <c r="BO54" s="53"/>
      <c r="BP54" s="21" t="str">
        <f t="shared" si="27"/>
        <v/>
      </c>
      <c r="BQ54" s="114" t="str">
        <f t="shared" si="28"/>
        <v/>
      </c>
      <c r="BR54" s="154">
        <v>0</v>
      </c>
      <c r="BS54" s="155">
        <v>0</v>
      </c>
      <c r="BT54" s="126">
        <v>0</v>
      </c>
      <c r="BU54" s="130">
        <v>0</v>
      </c>
      <c r="BV54" s="16">
        <v>0</v>
      </c>
      <c r="BW54" s="16">
        <v>0</v>
      </c>
      <c r="BX54" s="20">
        <v>0</v>
      </c>
      <c r="BY54" s="58" t="str">
        <f t="shared" si="3"/>
        <v/>
      </c>
      <c r="CA54" s="53"/>
      <c r="CB54" s="21" t="str">
        <f t="shared" si="29"/>
        <v/>
      </c>
      <c r="CC54" s="114" t="str">
        <f t="shared" si="30"/>
        <v/>
      </c>
      <c r="CD54" s="154">
        <v>0</v>
      </c>
      <c r="CE54" s="155">
        <v>0</v>
      </c>
      <c r="CF54" s="126">
        <v>0</v>
      </c>
      <c r="CG54" s="130">
        <v>0</v>
      </c>
      <c r="CH54" s="16">
        <v>0</v>
      </c>
      <c r="CI54" s="16">
        <v>0</v>
      </c>
      <c r="CJ54" s="20">
        <v>0</v>
      </c>
      <c r="CK54" s="58" t="str">
        <f t="shared" si="4"/>
        <v/>
      </c>
      <c r="CM54" s="53"/>
      <c r="CN54" s="21" t="str">
        <f t="shared" si="31"/>
        <v/>
      </c>
      <c r="CO54" s="114" t="str">
        <f t="shared" si="32"/>
        <v/>
      </c>
      <c r="CP54" s="154">
        <v>0</v>
      </c>
      <c r="CQ54" s="155">
        <v>0</v>
      </c>
      <c r="CR54" s="126">
        <v>0</v>
      </c>
      <c r="CS54" s="130">
        <v>0</v>
      </c>
      <c r="CT54" s="16">
        <v>0</v>
      </c>
      <c r="CU54" s="16">
        <v>0</v>
      </c>
      <c r="CV54" s="20">
        <v>0</v>
      </c>
      <c r="CW54" s="58" t="str">
        <f t="shared" si="5"/>
        <v/>
      </c>
      <c r="CY54" s="53"/>
      <c r="CZ54" s="21" t="str">
        <f t="shared" si="33"/>
        <v/>
      </c>
      <c r="DA54" s="114" t="str">
        <f t="shared" si="34"/>
        <v/>
      </c>
      <c r="DB54" s="154">
        <v>0</v>
      </c>
      <c r="DC54" s="155">
        <v>0</v>
      </c>
      <c r="DD54" s="126">
        <v>0</v>
      </c>
      <c r="DE54" s="130">
        <v>0</v>
      </c>
      <c r="DF54" s="16">
        <v>0</v>
      </c>
      <c r="DG54" s="16">
        <v>0</v>
      </c>
      <c r="DH54" s="20">
        <v>0</v>
      </c>
      <c r="DI54" s="58" t="str">
        <f t="shared" si="6"/>
        <v/>
      </c>
      <c r="DK54" s="53"/>
      <c r="DL54" s="21" t="str">
        <f t="shared" si="35"/>
        <v/>
      </c>
      <c r="DM54" s="114" t="str">
        <f t="shared" si="36"/>
        <v/>
      </c>
      <c r="DN54" s="154">
        <v>0</v>
      </c>
      <c r="DO54" s="155">
        <v>0</v>
      </c>
      <c r="DP54" s="126">
        <v>0</v>
      </c>
      <c r="DQ54" s="130">
        <v>0</v>
      </c>
      <c r="DR54" s="16">
        <v>0</v>
      </c>
      <c r="DS54" s="16">
        <v>0</v>
      </c>
      <c r="DT54" s="20">
        <v>0</v>
      </c>
      <c r="DU54" s="58" t="str">
        <f t="shared" si="7"/>
        <v/>
      </c>
      <c r="DW54" s="53"/>
      <c r="DX54" s="21" t="str">
        <f t="shared" si="37"/>
        <v/>
      </c>
      <c r="DY54" s="114" t="str">
        <f t="shared" si="38"/>
        <v/>
      </c>
      <c r="DZ54" s="154">
        <v>0</v>
      </c>
      <c r="EA54" s="155">
        <v>0</v>
      </c>
      <c r="EB54" s="126">
        <v>0</v>
      </c>
      <c r="EC54" s="130">
        <v>0</v>
      </c>
      <c r="ED54" s="16">
        <v>0</v>
      </c>
      <c r="EE54" s="16">
        <v>0</v>
      </c>
      <c r="EF54" s="20">
        <v>0</v>
      </c>
      <c r="EG54" s="58" t="str">
        <f t="shared" si="8"/>
        <v/>
      </c>
      <c r="EI54" s="53"/>
      <c r="EJ54" s="21" t="str">
        <f t="shared" si="39"/>
        <v/>
      </c>
      <c r="EK54" s="114" t="str">
        <f t="shared" si="40"/>
        <v/>
      </c>
      <c r="EL54" s="154">
        <v>0</v>
      </c>
      <c r="EM54" s="155">
        <v>0</v>
      </c>
      <c r="EN54" s="126">
        <v>0</v>
      </c>
      <c r="EO54" s="130">
        <v>0</v>
      </c>
      <c r="EP54" s="16">
        <v>0</v>
      </c>
      <c r="EQ54" s="16">
        <v>0</v>
      </c>
      <c r="ER54" s="20">
        <v>0</v>
      </c>
      <c r="ES54" s="58" t="str">
        <f t="shared" si="9"/>
        <v/>
      </c>
    </row>
    <row r="55" spans="2:149" x14ac:dyDescent="0.25">
      <c r="B55" s="9" t="s">
        <v>98</v>
      </c>
      <c r="C55" s="98" t="str">
        <f>IF(COUNTA('Přehled partnerů'!C55:D55)&lt;&gt;2,"partner neuveden",'Přehled partnerů'!C55)</f>
        <v>partner neuveden</v>
      </c>
      <c r="D55" s="99" t="str">
        <f>IF(COUNTA('Přehled partnerů'!C55:D55)&lt;&gt;2,"",'Přehled partnerů'!D55)</f>
        <v/>
      </c>
      <c r="E55" s="53"/>
      <c r="F55" s="21" t="str">
        <f t="shared" si="10"/>
        <v/>
      </c>
      <c r="G55" s="114" t="str">
        <f t="shared" si="11"/>
        <v/>
      </c>
      <c r="H55" s="125">
        <v>0</v>
      </c>
      <c r="I55" s="126">
        <v>0</v>
      </c>
      <c r="J55" s="126">
        <v>0</v>
      </c>
      <c r="K55" s="130">
        <v>0</v>
      </c>
      <c r="L55" s="16">
        <v>0</v>
      </c>
      <c r="M55" s="16">
        <v>0</v>
      </c>
      <c r="N55" s="20">
        <v>0</v>
      </c>
      <c r="O55" s="58" t="str">
        <f t="shared" si="12"/>
        <v/>
      </c>
      <c r="P55" s="159">
        <f t="shared" si="13"/>
        <v>0</v>
      </c>
      <c r="Q55" s="160">
        <f t="shared" si="14"/>
        <v>0</v>
      </c>
      <c r="R55" s="160">
        <f t="shared" si="15"/>
        <v>0</v>
      </c>
      <c r="S55" s="160">
        <f t="shared" si="16"/>
        <v>0</v>
      </c>
      <c r="T55" s="160">
        <f t="shared" si="17"/>
        <v>0</v>
      </c>
      <c r="U55" s="160">
        <f t="shared" si="18"/>
        <v>0</v>
      </c>
      <c r="V55" s="160">
        <f t="shared" si="19"/>
        <v>0</v>
      </c>
      <c r="W55" s="161">
        <f t="shared" si="20"/>
        <v>0</v>
      </c>
      <c r="X55" s="15">
        <v>0</v>
      </c>
      <c r="Y55" s="16"/>
      <c r="Z55" s="16">
        <v>0</v>
      </c>
      <c r="AA55" s="16"/>
      <c r="AB55" s="16">
        <v>0</v>
      </c>
      <c r="AC55" s="20"/>
      <c r="AE55" s="53"/>
      <c r="AF55" s="21" t="str">
        <f t="shared" si="21"/>
        <v/>
      </c>
      <c r="AG55" s="114" t="str">
        <f t="shared" si="22"/>
        <v/>
      </c>
      <c r="AH55" s="154">
        <v>0</v>
      </c>
      <c r="AI55" s="155">
        <v>0</v>
      </c>
      <c r="AJ55" s="126">
        <v>0</v>
      </c>
      <c r="AK55" s="130">
        <v>0</v>
      </c>
      <c r="AL55" s="16">
        <v>0</v>
      </c>
      <c r="AM55" s="16">
        <v>0</v>
      </c>
      <c r="AN55" s="20">
        <v>0</v>
      </c>
      <c r="AO55" s="58" t="str">
        <f t="shared" si="41"/>
        <v/>
      </c>
      <c r="AQ55" s="53"/>
      <c r="AR55" s="21" t="str">
        <f t="shared" si="23"/>
        <v/>
      </c>
      <c r="AS55" s="114" t="str">
        <f t="shared" si="24"/>
        <v/>
      </c>
      <c r="AT55" s="154">
        <v>0</v>
      </c>
      <c r="AU55" s="155">
        <v>0</v>
      </c>
      <c r="AV55" s="126">
        <v>0</v>
      </c>
      <c r="AW55" s="130">
        <v>0</v>
      </c>
      <c r="AX55" s="16">
        <v>0</v>
      </c>
      <c r="AY55" s="16">
        <v>0</v>
      </c>
      <c r="AZ55" s="20">
        <v>0</v>
      </c>
      <c r="BA55" s="58" t="str">
        <f t="shared" si="1"/>
        <v/>
      </c>
      <c r="BC55" s="53"/>
      <c r="BD55" s="21" t="str">
        <f t="shared" si="25"/>
        <v/>
      </c>
      <c r="BE55" s="114" t="str">
        <f t="shared" si="26"/>
        <v/>
      </c>
      <c r="BF55" s="154">
        <v>0</v>
      </c>
      <c r="BG55" s="155">
        <v>0</v>
      </c>
      <c r="BH55" s="126">
        <v>0</v>
      </c>
      <c r="BI55" s="130">
        <v>0</v>
      </c>
      <c r="BJ55" s="16">
        <v>0</v>
      </c>
      <c r="BK55" s="16">
        <v>0</v>
      </c>
      <c r="BL55" s="20">
        <v>0</v>
      </c>
      <c r="BM55" s="58" t="str">
        <f t="shared" si="2"/>
        <v/>
      </c>
      <c r="BO55" s="53"/>
      <c r="BP55" s="21" t="str">
        <f t="shared" si="27"/>
        <v/>
      </c>
      <c r="BQ55" s="114" t="str">
        <f t="shared" si="28"/>
        <v/>
      </c>
      <c r="BR55" s="154">
        <v>0</v>
      </c>
      <c r="BS55" s="155">
        <v>0</v>
      </c>
      <c r="BT55" s="126">
        <v>0</v>
      </c>
      <c r="BU55" s="130">
        <v>0</v>
      </c>
      <c r="BV55" s="16">
        <v>0</v>
      </c>
      <c r="BW55" s="16">
        <v>0</v>
      </c>
      <c r="BX55" s="20">
        <v>0</v>
      </c>
      <c r="BY55" s="58" t="str">
        <f t="shared" si="3"/>
        <v/>
      </c>
      <c r="CA55" s="53"/>
      <c r="CB55" s="21" t="str">
        <f t="shared" si="29"/>
        <v/>
      </c>
      <c r="CC55" s="114" t="str">
        <f t="shared" si="30"/>
        <v/>
      </c>
      <c r="CD55" s="154">
        <v>0</v>
      </c>
      <c r="CE55" s="155">
        <v>0</v>
      </c>
      <c r="CF55" s="126">
        <v>0</v>
      </c>
      <c r="CG55" s="130">
        <v>0</v>
      </c>
      <c r="CH55" s="16">
        <v>0</v>
      </c>
      <c r="CI55" s="16">
        <v>0</v>
      </c>
      <c r="CJ55" s="20">
        <v>0</v>
      </c>
      <c r="CK55" s="58" t="str">
        <f t="shared" si="4"/>
        <v/>
      </c>
      <c r="CM55" s="53"/>
      <c r="CN55" s="21" t="str">
        <f t="shared" si="31"/>
        <v/>
      </c>
      <c r="CO55" s="114" t="str">
        <f t="shared" si="32"/>
        <v/>
      </c>
      <c r="CP55" s="154">
        <v>0</v>
      </c>
      <c r="CQ55" s="155">
        <v>0</v>
      </c>
      <c r="CR55" s="126">
        <v>0</v>
      </c>
      <c r="CS55" s="130">
        <v>0</v>
      </c>
      <c r="CT55" s="16">
        <v>0</v>
      </c>
      <c r="CU55" s="16">
        <v>0</v>
      </c>
      <c r="CV55" s="20">
        <v>0</v>
      </c>
      <c r="CW55" s="58" t="str">
        <f t="shared" si="5"/>
        <v/>
      </c>
      <c r="CY55" s="53"/>
      <c r="CZ55" s="21" t="str">
        <f t="shared" si="33"/>
        <v/>
      </c>
      <c r="DA55" s="114" t="str">
        <f t="shared" si="34"/>
        <v/>
      </c>
      <c r="DB55" s="154">
        <v>0</v>
      </c>
      <c r="DC55" s="155">
        <v>0</v>
      </c>
      <c r="DD55" s="126">
        <v>0</v>
      </c>
      <c r="DE55" s="130">
        <v>0</v>
      </c>
      <c r="DF55" s="16">
        <v>0</v>
      </c>
      <c r="DG55" s="16">
        <v>0</v>
      </c>
      <c r="DH55" s="20">
        <v>0</v>
      </c>
      <c r="DI55" s="58" t="str">
        <f t="shared" si="6"/>
        <v/>
      </c>
      <c r="DK55" s="53"/>
      <c r="DL55" s="21" t="str">
        <f t="shared" si="35"/>
        <v/>
      </c>
      <c r="DM55" s="114" t="str">
        <f t="shared" si="36"/>
        <v/>
      </c>
      <c r="DN55" s="154">
        <v>0</v>
      </c>
      <c r="DO55" s="155">
        <v>0</v>
      </c>
      <c r="DP55" s="126">
        <v>0</v>
      </c>
      <c r="DQ55" s="130">
        <v>0</v>
      </c>
      <c r="DR55" s="16">
        <v>0</v>
      </c>
      <c r="DS55" s="16">
        <v>0</v>
      </c>
      <c r="DT55" s="20">
        <v>0</v>
      </c>
      <c r="DU55" s="58" t="str">
        <f t="shared" si="7"/>
        <v/>
      </c>
      <c r="DW55" s="53"/>
      <c r="DX55" s="21" t="str">
        <f t="shared" si="37"/>
        <v/>
      </c>
      <c r="DY55" s="114" t="str">
        <f t="shared" si="38"/>
        <v/>
      </c>
      <c r="DZ55" s="154">
        <v>0</v>
      </c>
      <c r="EA55" s="155">
        <v>0</v>
      </c>
      <c r="EB55" s="126">
        <v>0</v>
      </c>
      <c r="EC55" s="130">
        <v>0</v>
      </c>
      <c r="ED55" s="16">
        <v>0</v>
      </c>
      <c r="EE55" s="16">
        <v>0</v>
      </c>
      <c r="EF55" s="20">
        <v>0</v>
      </c>
      <c r="EG55" s="58" t="str">
        <f t="shared" si="8"/>
        <v/>
      </c>
      <c r="EI55" s="53"/>
      <c r="EJ55" s="21" t="str">
        <f t="shared" si="39"/>
        <v/>
      </c>
      <c r="EK55" s="114" t="str">
        <f t="shared" si="40"/>
        <v/>
      </c>
      <c r="EL55" s="154">
        <v>0</v>
      </c>
      <c r="EM55" s="155">
        <v>0</v>
      </c>
      <c r="EN55" s="126">
        <v>0</v>
      </c>
      <c r="EO55" s="130">
        <v>0</v>
      </c>
      <c r="EP55" s="16">
        <v>0</v>
      </c>
      <c r="EQ55" s="16">
        <v>0</v>
      </c>
      <c r="ER55" s="20">
        <v>0</v>
      </c>
      <c r="ES55" s="58" t="str">
        <f t="shared" si="9"/>
        <v/>
      </c>
    </row>
    <row r="56" spans="2:149" x14ac:dyDescent="0.25">
      <c r="B56" s="9" t="s">
        <v>99</v>
      </c>
      <c r="C56" s="98" t="str">
        <f>IF(COUNTA('Přehled partnerů'!C56:D56)&lt;&gt;2,"partner neuveden",'Přehled partnerů'!C56)</f>
        <v>partner neuveden</v>
      </c>
      <c r="D56" s="99" t="str">
        <f>IF(COUNTA('Přehled partnerů'!C56:D56)&lt;&gt;2,"",'Přehled partnerů'!D56)</f>
        <v/>
      </c>
      <c r="E56" s="53"/>
      <c r="F56" s="21" t="str">
        <f t="shared" si="10"/>
        <v/>
      </c>
      <c r="G56" s="114" t="str">
        <f t="shared" si="11"/>
        <v/>
      </c>
      <c r="H56" s="125">
        <v>0</v>
      </c>
      <c r="I56" s="126">
        <v>0</v>
      </c>
      <c r="J56" s="126">
        <v>0</v>
      </c>
      <c r="K56" s="130">
        <v>0</v>
      </c>
      <c r="L56" s="16">
        <v>0</v>
      </c>
      <c r="M56" s="16">
        <v>0</v>
      </c>
      <c r="N56" s="20">
        <v>0</v>
      </c>
      <c r="O56" s="58" t="str">
        <f t="shared" si="12"/>
        <v/>
      </c>
      <c r="P56" s="159">
        <f t="shared" si="13"/>
        <v>0</v>
      </c>
      <c r="Q56" s="160">
        <f t="shared" si="14"/>
        <v>0</v>
      </c>
      <c r="R56" s="160">
        <f t="shared" si="15"/>
        <v>0</v>
      </c>
      <c r="S56" s="160">
        <f t="shared" si="16"/>
        <v>0</v>
      </c>
      <c r="T56" s="160">
        <f t="shared" si="17"/>
        <v>0</v>
      </c>
      <c r="U56" s="160">
        <f t="shared" si="18"/>
        <v>0</v>
      </c>
      <c r="V56" s="160">
        <f t="shared" si="19"/>
        <v>0</v>
      </c>
      <c r="W56" s="161">
        <f t="shared" si="20"/>
        <v>0</v>
      </c>
      <c r="X56" s="15">
        <v>0</v>
      </c>
      <c r="Y56" s="16"/>
      <c r="Z56" s="16">
        <v>0</v>
      </c>
      <c r="AA56" s="16"/>
      <c r="AB56" s="16">
        <v>0</v>
      </c>
      <c r="AC56" s="20"/>
      <c r="AE56" s="53"/>
      <c r="AF56" s="21" t="str">
        <f t="shared" si="21"/>
        <v/>
      </c>
      <c r="AG56" s="114" t="str">
        <f t="shared" si="22"/>
        <v/>
      </c>
      <c r="AH56" s="154">
        <v>0</v>
      </c>
      <c r="AI56" s="155">
        <v>0</v>
      </c>
      <c r="AJ56" s="126">
        <v>0</v>
      </c>
      <c r="AK56" s="130">
        <v>0</v>
      </c>
      <c r="AL56" s="16">
        <v>0</v>
      </c>
      <c r="AM56" s="16">
        <v>0</v>
      </c>
      <c r="AN56" s="20">
        <v>0</v>
      </c>
      <c r="AO56" s="58" t="str">
        <f t="shared" si="41"/>
        <v/>
      </c>
      <c r="AQ56" s="53"/>
      <c r="AR56" s="21" t="str">
        <f t="shared" si="23"/>
        <v/>
      </c>
      <c r="AS56" s="114" t="str">
        <f t="shared" si="24"/>
        <v/>
      </c>
      <c r="AT56" s="154">
        <v>0</v>
      </c>
      <c r="AU56" s="155">
        <v>0</v>
      </c>
      <c r="AV56" s="126">
        <v>0</v>
      </c>
      <c r="AW56" s="130">
        <v>0</v>
      </c>
      <c r="AX56" s="16">
        <v>0</v>
      </c>
      <c r="AY56" s="16">
        <v>0</v>
      </c>
      <c r="AZ56" s="20">
        <v>0</v>
      </c>
      <c r="BA56" s="58" t="str">
        <f t="shared" si="1"/>
        <v/>
      </c>
      <c r="BC56" s="53"/>
      <c r="BD56" s="21" t="str">
        <f t="shared" si="25"/>
        <v/>
      </c>
      <c r="BE56" s="114" t="str">
        <f t="shared" si="26"/>
        <v/>
      </c>
      <c r="BF56" s="154">
        <v>0</v>
      </c>
      <c r="BG56" s="155">
        <v>0</v>
      </c>
      <c r="BH56" s="126">
        <v>0</v>
      </c>
      <c r="BI56" s="130">
        <v>0</v>
      </c>
      <c r="BJ56" s="16">
        <v>0</v>
      </c>
      <c r="BK56" s="16">
        <v>0</v>
      </c>
      <c r="BL56" s="20">
        <v>0</v>
      </c>
      <c r="BM56" s="58" t="str">
        <f t="shared" si="2"/>
        <v/>
      </c>
      <c r="BO56" s="53"/>
      <c r="BP56" s="21" t="str">
        <f t="shared" si="27"/>
        <v/>
      </c>
      <c r="BQ56" s="114" t="str">
        <f t="shared" si="28"/>
        <v/>
      </c>
      <c r="BR56" s="154">
        <v>0</v>
      </c>
      <c r="BS56" s="155">
        <v>0</v>
      </c>
      <c r="BT56" s="126">
        <v>0</v>
      </c>
      <c r="BU56" s="130">
        <v>0</v>
      </c>
      <c r="BV56" s="16">
        <v>0</v>
      </c>
      <c r="BW56" s="16">
        <v>0</v>
      </c>
      <c r="BX56" s="20">
        <v>0</v>
      </c>
      <c r="BY56" s="58" t="str">
        <f t="shared" si="3"/>
        <v/>
      </c>
      <c r="CA56" s="53"/>
      <c r="CB56" s="21" t="str">
        <f t="shared" si="29"/>
        <v/>
      </c>
      <c r="CC56" s="114" t="str">
        <f t="shared" si="30"/>
        <v/>
      </c>
      <c r="CD56" s="154">
        <v>0</v>
      </c>
      <c r="CE56" s="155">
        <v>0</v>
      </c>
      <c r="CF56" s="126">
        <v>0</v>
      </c>
      <c r="CG56" s="130">
        <v>0</v>
      </c>
      <c r="CH56" s="16">
        <v>0</v>
      </c>
      <c r="CI56" s="16">
        <v>0</v>
      </c>
      <c r="CJ56" s="20">
        <v>0</v>
      </c>
      <c r="CK56" s="58" t="str">
        <f t="shared" si="4"/>
        <v/>
      </c>
      <c r="CM56" s="53"/>
      <c r="CN56" s="21" t="str">
        <f t="shared" si="31"/>
        <v/>
      </c>
      <c r="CO56" s="114" t="str">
        <f t="shared" si="32"/>
        <v/>
      </c>
      <c r="CP56" s="154">
        <v>0</v>
      </c>
      <c r="CQ56" s="155">
        <v>0</v>
      </c>
      <c r="CR56" s="126">
        <v>0</v>
      </c>
      <c r="CS56" s="130">
        <v>0</v>
      </c>
      <c r="CT56" s="16">
        <v>0</v>
      </c>
      <c r="CU56" s="16">
        <v>0</v>
      </c>
      <c r="CV56" s="20">
        <v>0</v>
      </c>
      <c r="CW56" s="58" t="str">
        <f t="shared" si="5"/>
        <v/>
      </c>
      <c r="CY56" s="53"/>
      <c r="CZ56" s="21" t="str">
        <f t="shared" si="33"/>
        <v/>
      </c>
      <c r="DA56" s="114" t="str">
        <f t="shared" si="34"/>
        <v/>
      </c>
      <c r="DB56" s="154">
        <v>0</v>
      </c>
      <c r="DC56" s="155">
        <v>0</v>
      </c>
      <c r="DD56" s="126">
        <v>0</v>
      </c>
      <c r="DE56" s="130">
        <v>0</v>
      </c>
      <c r="DF56" s="16">
        <v>0</v>
      </c>
      <c r="DG56" s="16">
        <v>0</v>
      </c>
      <c r="DH56" s="20">
        <v>0</v>
      </c>
      <c r="DI56" s="58" t="str">
        <f t="shared" si="6"/>
        <v/>
      </c>
      <c r="DK56" s="53"/>
      <c r="DL56" s="21" t="str">
        <f t="shared" si="35"/>
        <v/>
      </c>
      <c r="DM56" s="114" t="str">
        <f t="shared" si="36"/>
        <v/>
      </c>
      <c r="DN56" s="154">
        <v>0</v>
      </c>
      <c r="DO56" s="155">
        <v>0</v>
      </c>
      <c r="DP56" s="126">
        <v>0</v>
      </c>
      <c r="DQ56" s="130">
        <v>0</v>
      </c>
      <c r="DR56" s="16">
        <v>0</v>
      </c>
      <c r="DS56" s="16">
        <v>0</v>
      </c>
      <c r="DT56" s="20">
        <v>0</v>
      </c>
      <c r="DU56" s="58" t="str">
        <f t="shared" si="7"/>
        <v/>
      </c>
      <c r="DW56" s="53"/>
      <c r="DX56" s="21" t="str">
        <f t="shared" si="37"/>
        <v/>
      </c>
      <c r="DY56" s="114" t="str">
        <f t="shared" si="38"/>
        <v/>
      </c>
      <c r="DZ56" s="154">
        <v>0</v>
      </c>
      <c r="EA56" s="155">
        <v>0</v>
      </c>
      <c r="EB56" s="126">
        <v>0</v>
      </c>
      <c r="EC56" s="130">
        <v>0</v>
      </c>
      <c r="ED56" s="16">
        <v>0</v>
      </c>
      <c r="EE56" s="16">
        <v>0</v>
      </c>
      <c r="EF56" s="20">
        <v>0</v>
      </c>
      <c r="EG56" s="58" t="str">
        <f t="shared" si="8"/>
        <v/>
      </c>
      <c r="EI56" s="53"/>
      <c r="EJ56" s="21" t="str">
        <f t="shared" si="39"/>
        <v/>
      </c>
      <c r="EK56" s="114" t="str">
        <f t="shared" si="40"/>
        <v/>
      </c>
      <c r="EL56" s="154">
        <v>0</v>
      </c>
      <c r="EM56" s="155">
        <v>0</v>
      </c>
      <c r="EN56" s="126">
        <v>0</v>
      </c>
      <c r="EO56" s="130">
        <v>0</v>
      </c>
      <c r="EP56" s="16">
        <v>0</v>
      </c>
      <c r="EQ56" s="16">
        <v>0</v>
      </c>
      <c r="ER56" s="20">
        <v>0</v>
      </c>
      <c r="ES56" s="58" t="str">
        <f t="shared" si="9"/>
        <v/>
      </c>
    </row>
    <row r="57" spans="2:149" x14ac:dyDescent="0.25">
      <c r="B57" s="9" t="s">
        <v>190</v>
      </c>
      <c r="C57" s="98" t="str">
        <f>IF(COUNTA('Přehled partnerů'!C57:D57)&lt;&gt;2,"partner neuveden",'Přehled partnerů'!C57)</f>
        <v>partner neuveden</v>
      </c>
      <c r="D57" s="99" t="str">
        <f>IF(COUNTA('Přehled partnerů'!C57:D57)&lt;&gt;2,"",'Přehled partnerů'!D57)</f>
        <v/>
      </c>
      <c r="E57" s="53"/>
      <c r="F57" s="21" t="str">
        <f t="shared" si="10"/>
        <v/>
      </c>
      <c r="G57" s="114" t="str">
        <f t="shared" si="11"/>
        <v/>
      </c>
      <c r="H57" s="125">
        <v>0</v>
      </c>
      <c r="I57" s="126">
        <v>0</v>
      </c>
      <c r="J57" s="126">
        <v>0</v>
      </c>
      <c r="K57" s="130">
        <v>0</v>
      </c>
      <c r="L57" s="16">
        <v>0</v>
      </c>
      <c r="M57" s="16">
        <v>0</v>
      </c>
      <c r="N57" s="20">
        <v>0</v>
      </c>
      <c r="O57" s="58" t="str">
        <f t="shared" si="12"/>
        <v/>
      </c>
      <c r="P57" s="159">
        <f t="shared" si="13"/>
        <v>0</v>
      </c>
      <c r="Q57" s="160">
        <f t="shared" si="14"/>
        <v>0</v>
      </c>
      <c r="R57" s="160">
        <f t="shared" si="15"/>
        <v>0</v>
      </c>
      <c r="S57" s="160">
        <f t="shared" si="16"/>
        <v>0</v>
      </c>
      <c r="T57" s="160">
        <f t="shared" si="17"/>
        <v>0</v>
      </c>
      <c r="U57" s="160">
        <f t="shared" si="18"/>
        <v>0</v>
      </c>
      <c r="V57" s="160">
        <f t="shared" si="19"/>
        <v>0</v>
      </c>
      <c r="W57" s="161">
        <f t="shared" si="20"/>
        <v>0</v>
      </c>
      <c r="X57" s="15">
        <v>0</v>
      </c>
      <c r="Y57" s="16"/>
      <c r="Z57" s="16">
        <v>0</v>
      </c>
      <c r="AA57" s="16"/>
      <c r="AB57" s="16">
        <v>0</v>
      </c>
      <c r="AC57" s="20"/>
      <c r="AE57" s="53"/>
      <c r="AF57" s="21" t="str">
        <f t="shared" si="21"/>
        <v/>
      </c>
      <c r="AG57" s="114" t="str">
        <f t="shared" si="22"/>
        <v/>
      </c>
      <c r="AH57" s="154">
        <v>0</v>
      </c>
      <c r="AI57" s="155">
        <v>0</v>
      </c>
      <c r="AJ57" s="126">
        <v>0</v>
      </c>
      <c r="AK57" s="130">
        <v>0</v>
      </c>
      <c r="AL57" s="16">
        <v>0</v>
      </c>
      <c r="AM57" s="16">
        <v>0</v>
      </c>
      <c r="AN57" s="20">
        <v>0</v>
      </c>
      <c r="AO57" s="58" t="str">
        <f t="shared" si="41"/>
        <v/>
      </c>
      <c r="AQ57" s="53"/>
      <c r="AR57" s="21" t="str">
        <f t="shared" si="23"/>
        <v/>
      </c>
      <c r="AS57" s="114" t="str">
        <f t="shared" si="24"/>
        <v/>
      </c>
      <c r="AT57" s="154">
        <v>0</v>
      </c>
      <c r="AU57" s="155">
        <v>0</v>
      </c>
      <c r="AV57" s="126">
        <v>0</v>
      </c>
      <c r="AW57" s="130">
        <v>0</v>
      </c>
      <c r="AX57" s="16">
        <v>0</v>
      </c>
      <c r="AY57" s="16">
        <v>0</v>
      </c>
      <c r="AZ57" s="20">
        <v>0</v>
      </c>
      <c r="BA57" s="58" t="str">
        <f t="shared" si="1"/>
        <v/>
      </c>
      <c r="BC57" s="53"/>
      <c r="BD57" s="21" t="str">
        <f t="shared" si="25"/>
        <v/>
      </c>
      <c r="BE57" s="114" t="str">
        <f t="shared" si="26"/>
        <v/>
      </c>
      <c r="BF57" s="154">
        <v>0</v>
      </c>
      <c r="BG57" s="155">
        <v>0</v>
      </c>
      <c r="BH57" s="126">
        <v>0</v>
      </c>
      <c r="BI57" s="130">
        <v>0</v>
      </c>
      <c r="BJ57" s="16">
        <v>0</v>
      </c>
      <c r="BK57" s="16">
        <v>0</v>
      </c>
      <c r="BL57" s="20">
        <v>0</v>
      </c>
      <c r="BM57" s="58" t="str">
        <f t="shared" si="2"/>
        <v/>
      </c>
      <c r="BO57" s="53"/>
      <c r="BP57" s="21" t="str">
        <f t="shared" si="27"/>
        <v/>
      </c>
      <c r="BQ57" s="114" t="str">
        <f t="shared" si="28"/>
        <v/>
      </c>
      <c r="BR57" s="154">
        <v>0</v>
      </c>
      <c r="BS57" s="155">
        <v>0</v>
      </c>
      <c r="BT57" s="126">
        <v>0</v>
      </c>
      <c r="BU57" s="130">
        <v>0</v>
      </c>
      <c r="BV57" s="16">
        <v>0</v>
      </c>
      <c r="BW57" s="16">
        <v>0</v>
      </c>
      <c r="BX57" s="20">
        <v>0</v>
      </c>
      <c r="BY57" s="58" t="str">
        <f t="shared" si="3"/>
        <v/>
      </c>
      <c r="CA57" s="53"/>
      <c r="CB57" s="21" t="str">
        <f t="shared" si="29"/>
        <v/>
      </c>
      <c r="CC57" s="114" t="str">
        <f t="shared" si="30"/>
        <v/>
      </c>
      <c r="CD57" s="154">
        <v>0</v>
      </c>
      <c r="CE57" s="155">
        <v>0</v>
      </c>
      <c r="CF57" s="126">
        <v>0</v>
      </c>
      <c r="CG57" s="130">
        <v>0</v>
      </c>
      <c r="CH57" s="16">
        <v>0</v>
      </c>
      <c r="CI57" s="16">
        <v>0</v>
      </c>
      <c r="CJ57" s="20">
        <v>0</v>
      </c>
      <c r="CK57" s="58" t="str">
        <f t="shared" si="4"/>
        <v/>
      </c>
      <c r="CM57" s="53"/>
      <c r="CN57" s="21" t="str">
        <f t="shared" si="31"/>
        <v/>
      </c>
      <c r="CO57" s="114" t="str">
        <f t="shared" si="32"/>
        <v/>
      </c>
      <c r="CP57" s="154">
        <v>0</v>
      </c>
      <c r="CQ57" s="155">
        <v>0</v>
      </c>
      <c r="CR57" s="126">
        <v>0</v>
      </c>
      <c r="CS57" s="130">
        <v>0</v>
      </c>
      <c r="CT57" s="16">
        <v>0</v>
      </c>
      <c r="CU57" s="16">
        <v>0</v>
      </c>
      <c r="CV57" s="20">
        <v>0</v>
      </c>
      <c r="CW57" s="58" t="str">
        <f t="shared" si="5"/>
        <v/>
      </c>
      <c r="CY57" s="53"/>
      <c r="CZ57" s="21" t="str">
        <f t="shared" si="33"/>
        <v/>
      </c>
      <c r="DA57" s="114" t="str">
        <f t="shared" si="34"/>
        <v/>
      </c>
      <c r="DB57" s="154">
        <v>0</v>
      </c>
      <c r="DC57" s="155">
        <v>0</v>
      </c>
      <c r="DD57" s="126">
        <v>0</v>
      </c>
      <c r="DE57" s="130">
        <v>0</v>
      </c>
      <c r="DF57" s="16">
        <v>0</v>
      </c>
      <c r="DG57" s="16">
        <v>0</v>
      </c>
      <c r="DH57" s="20">
        <v>0</v>
      </c>
      <c r="DI57" s="58" t="str">
        <f t="shared" si="6"/>
        <v/>
      </c>
      <c r="DK57" s="53"/>
      <c r="DL57" s="21" t="str">
        <f t="shared" si="35"/>
        <v/>
      </c>
      <c r="DM57" s="114" t="str">
        <f t="shared" si="36"/>
        <v/>
      </c>
      <c r="DN57" s="154">
        <v>0</v>
      </c>
      <c r="DO57" s="155">
        <v>0</v>
      </c>
      <c r="DP57" s="126">
        <v>0</v>
      </c>
      <c r="DQ57" s="130">
        <v>0</v>
      </c>
      <c r="DR57" s="16">
        <v>0</v>
      </c>
      <c r="DS57" s="16">
        <v>0</v>
      </c>
      <c r="DT57" s="20">
        <v>0</v>
      </c>
      <c r="DU57" s="58" t="str">
        <f t="shared" si="7"/>
        <v/>
      </c>
      <c r="DW57" s="53"/>
      <c r="DX57" s="21" t="str">
        <f t="shared" si="37"/>
        <v/>
      </c>
      <c r="DY57" s="114" t="str">
        <f t="shared" si="38"/>
        <v/>
      </c>
      <c r="DZ57" s="154">
        <v>0</v>
      </c>
      <c r="EA57" s="155">
        <v>0</v>
      </c>
      <c r="EB57" s="126">
        <v>0</v>
      </c>
      <c r="EC57" s="130">
        <v>0</v>
      </c>
      <c r="ED57" s="16">
        <v>0</v>
      </c>
      <c r="EE57" s="16">
        <v>0</v>
      </c>
      <c r="EF57" s="20">
        <v>0</v>
      </c>
      <c r="EG57" s="58" t="str">
        <f t="shared" si="8"/>
        <v/>
      </c>
      <c r="EI57" s="53"/>
      <c r="EJ57" s="21" t="str">
        <f t="shared" si="39"/>
        <v/>
      </c>
      <c r="EK57" s="114" t="str">
        <f t="shared" si="40"/>
        <v/>
      </c>
      <c r="EL57" s="154">
        <v>0</v>
      </c>
      <c r="EM57" s="155">
        <v>0</v>
      </c>
      <c r="EN57" s="126">
        <v>0</v>
      </c>
      <c r="EO57" s="130">
        <v>0</v>
      </c>
      <c r="EP57" s="16">
        <v>0</v>
      </c>
      <c r="EQ57" s="16">
        <v>0</v>
      </c>
      <c r="ER57" s="20">
        <v>0</v>
      </c>
      <c r="ES57" s="58" t="str">
        <f t="shared" si="9"/>
        <v/>
      </c>
    </row>
    <row r="58" spans="2:149" x14ac:dyDescent="0.25">
      <c r="B58" s="9" t="s">
        <v>191</v>
      </c>
      <c r="C58" s="98" t="str">
        <f>IF(COUNTA('Přehled partnerů'!C58:D58)&lt;&gt;2,"partner neuveden",'Přehled partnerů'!C58)</f>
        <v>partner neuveden</v>
      </c>
      <c r="D58" s="99" t="str">
        <f>IF(COUNTA('Přehled partnerů'!C58:D58)&lt;&gt;2,"",'Přehled partnerů'!D58)</f>
        <v/>
      </c>
      <c r="E58" s="53"/>
      <c r="F58" s="21" t="str">
        <f t="shared" si="10"/>
        <v/>
      </c>
      <c r="G58" s="114" t="str">
        <f t="shared" si="11"/>
        <v/>
      </c>
      <c r="H58" s="125">
        <v>0</v>
      </c>
      <c r="I58" s="126">
        <v>0</v>
      </c>
      <c r="J58" s="126">
        <v>0</v>
      </c>
      <c r="K58" s="130">
        <v>0</v>
      </c>
      <c r="L58" s="16">
        <v>0</v>
      </c>
      <c r="M58" s="16">
        <v>0</v>
      </c>
      <c r="N58" s="20">
        <v>0</v>
      </c>
      <c r="O58" s="58" t="str">
        <f t="shared" si="12"/>
        <v/>
      </c>
      <c r="P58" s="159">
        <f t="shared" si="13"/>
        <v>0</v>
      </c>
      <c r="Q58" s="160">
        <f t="shared" si="14"/>
        <v>0</v>
      </c>
      <c r="R58" s="160">
        <f t="shared" si="15"/>
        <v>0</v>
      </c>
      <c r="S58" s="160">
        <f t="shared" si="16"/>
        <v>0</v>
      </c>
      <c r="T58" s="160">
        <f t="shared" si="17"/>
        <v>0</v>
      </c>
      <c r="U58" s="160">
        <f t="shared" si="18"/>
        <v>0</v>
      </c>
      <c r="V58" s="160">
        <f t="shared" si="19"/>
        <v>0</v>
      </c>
      <c r="W58" s="161">
        <f t="shared" si="20"/>
        <v>0</v>
      </c>
      <c r="X58" s="15">
        <v>0</v>
      </c>
      <c r="Y58" s="16"/>
      <c r="Z58" s="16">
        <v>0</v>
      </c>
      <c r="AA58" s="16"/>
      <c r="AB58" s="16">
        <v>0</v>
      </c>
      <c r="AC58" s="20"/>
      <c r="AE58" s="53"/>
      <c r="AF58" s="21" t="str">
        <f t="shared" si="21"/>
        <v/>
      </c>
      <c r="AG58" s="114" t="str">
        <f t="shared" si="22"/>
        <v/>
      </c>
      <c r="AH58" s="154">
        <v>0</v>
      </c>
      <c r="AI58" s="155">
        <v>0</v>
      </c>
      <c r="AJ58" s="126">
        <v>0</v>
      </c>
      <c r="AK58" s="130">
        <v>0</v>
      </c>
      <c r="AL58" s="16">
        <v>0</v>
      </c>
      <c r="AM58" s="16">
        <v>0</v>
      </c>
      <c r="AN58" s="20">
        <v>0</v>
      </c>
      <c r="AO58" s="58" t="str">
        <f t="shared" si="41"/>
        <v/>
      </c>
      <c r="AQ58" s="53"/>
      <c r="AR58" s="21" t="str">
        <f t="shared" si="23"/>
        <v/>
      </c>
      <c r="AS58" s="114" t="str">
        <f t="shared" si="24"/>
        <v/>
      </c>
      <c r="AT58" s="154">
        <v>0</v>
      </c>
      <c r="AU58" s="155">
        <v>0</v>
      </c>
      <c r="AV58" s="126">
        <v>0</v>
      </c>
      <c r="AW58" s="130">
        <v>0</v>
      </c>
      <c r="AX58" s="16">
        <v>0</v>
      </c>
      <c r="AY58" s="16">
        <v>0</v>
      </c>
      <c r="AZ58" s="20">
        <v>0</v>
      </c>
      <c r="BA58" s="58" t="str">
        <f t="shared" si="1"/>
        <v/>
      </c>
      <c r="BC58" s="53"/>
      <c r="BD58" s="21" t="str">
        <f t="shared" si="25"/>
        <v/>
      </c>
      <c r="BE58" s="114" t="str">
        <f t="shared" si="26"/>
        <v/>
      </c>
      <c r="BF58" s="154">
        <v>0</v>
      </c>
      <c r="BG58" s="155">
        <v>0</v>
      </c>
      <c r="BH58" s="126">
        <v>0</v>
      </c>
      <c r="BI58" s="130">
        <v>0</v>
      </c>
      <c r="BJ58" s="16">
        <v>0</v>
      </c>
      <c r="BK58" s="16">
        <v>0</v>
      </c>
      <c r="BL58" s="20">
        <v>0</v>
      </c>
      <c r="BM58" s="58" t="str">
        <f t="shared" si="2"/>
        <v/>
      </c>
      <c r="BO58" s="53"/>
      <c r="BP58" s="21" t="str">
        <f t="shared" si="27"/>
        <v/>
      </c>
      <c r="BQ58" s="114" t="str">
        <f t="shared" si="28"/>
        <v/>
      </c>
      <c r="BR58" s="154">
        <v>0</v>
      </c>
      <c r="BS58" s="155">
        <v>0</v>
      </c>
      <c r="BT58" s="126">
        <v>0</v>
      </c>
      <c r="BU58" s="130">
        <v>0</v>
      </c>
      <c r="BV58" s="16">
        <v>0</v>
      </c>
      <c r="BW58" s="16">
        <v>0</v>
      </c>
      <c r="BX58" s="20">
        <v>0</v>
      </c>
      <c r="BY58" s="58" t="str">
        <f t="shared" si="3"/>
        <v/>
      </c>
      <c r="CA58" s="53"/>
      <c r="CB58" s="21" t="str">
        <f t="shared" si="29"/>
        <v/>
      </c>
      <c r="CC58" s="114" t="str">
        <f t="shared" si="30"/>
        <v/>
      </c>
      <c r="CD58" s="154">
        <v>0</v>
      </c>
      <c r="CE58" s="155">
        <v>0</v>
      </c>
      <c r="CF58" s="126">
        <v>0</v>
      </c>
      <c r="CG58" s="130">
        <v>0</v>
      </c>
      <c r="CH58" s="16">
        <v>0</v>
      </c>
      <c r="CI58" s="16">
        <v>0</v>
      </c>
      <c r="CJ58" s="20">
        <v>0</v>
      </c>
      <c r="CK58" s="58" t="str">
        <f t="shared" si="4"/>
        <v/>
      </c>
      <c r="CM58" s="53"/>
      <c r="CN58" s="21" t="str">
        <f t="shared" si="31"/>
        <v/>
      </c>
      <c r="CO58" s="114" t="str">
        <f t="shared" si="32"/>
        <v/>
      </c>
      <c r="CP58" s="154">
        <v>0</v>
      </c>
      <c r="CQ58" s="155">
        <v>0</v>
      </c>
      <c r="CR58" s="126">
        <v>0</v>
      </c>
      <c r="CS58" s="130">
        <v>0</v>
      </c>
      <c r="CT58" s="16">
        <v>0</v>
      </c>
      <c r="CU58" s="16">
        <v>0</v>
      </c>
      <c r="CV58" s="20">
        <v>0</v>
      </c>
      <c r="CW58" s="58" t="str">
        <f t="shared" si="5"/>
        <v/>
      </c>
      <c r="CY58" s="53"/>
      <c r="CZ58" s="21" t="str">
        <f t="shared" si="33"/>
        <v/>
      </c>
      <c r="DA58" s="114" t="str">
        <f t="shared" si="34"/>
        <v/>
      </c>
      <c r="DB58" s="154">
        <v>0</v>
      </c>
      <c r="DC58" s="155">
        <v>0</v>
      </c>
      <c r="DD58" s="126">
        <v>0</v>
      </c>
      <c r="DE58" s="130">
        <v>0</v>
      </c>
      <c r="DF58" s="16">
        <v>0</v>
      </c>
      <c r="DG58" s="16">
        <v>0</v>
      </c>
      <c r="DH58" s="20">
        <v>0</v>
      </c>
      <c r="DI58" s="58" t="str">
        <f t="shared" si="6"/>
        <v/>
      </c>
      <c r="DK58" s="53"/>
      <c r="DL58" s="21" t="str">
        <f t="shared" si="35"/>
        <v/>
      </c>
      <c r="DM58" s="114" t="str">
        <f t="shared" si="36"/>
        <v/>
      </c>
      <c r="DN58" s="154">
        <v>0</v>
      </c>
      <c r="DO58" s="155">
        <v>0</v>
      </c>
      <c r="DP58" s="126">
        <v>0</v>
      </c>
      <c r="DQ58" s="130">
        <v>0</v>
      </c>
      <c r="DR58" s="16">
        <v>0</v>
      </c>
      <c r="DS58" s="16">
        <v>0</v>
      </c>
      <c r="DT58" s="20">
        <v>0</v>
      </c>
      <c r="DU58" s="58" t="str">
        <f t="shared" si="7"/>
        <v/>
      </c>
      <c r="DW58" s="53"/>
      <c r="DX58" s="21" t="str">
        <f t="shared" si="37"/>
        <v/>
      </c>
      <c r="DY58" s="114" t="str">
        <f t="shared" si="38"/>
        <v/>
      </c>
      <c r="DZ58" s="154">
        <v>0</v>
      </c>
      <c r="EA58" s="155">
        <v>0</v>
      </c>
      <c r="EB58" s="126">
        <v>0</v>
      </c>
      <c r="EC58" s="130">
        <v>0</v>
      </c>
      <c r="ED58" s="16">
        <v>0</v>
      </c>
      <c r="EE58" s="16">
        <v>0</v>
      </c>
      <c r="EF58" s="20">
        <v>0</v>
      </c>
      <c r="EG58" s="58" t="str">
        <f t="shared" si="8"/>
        <v/>
      </c>
      <c r="EI58" s="53"/>
      <c r="EJ58" s="21" t="str">
        <f t="shared" si="39"/>
        <v/>
      </c>
      <c r="EK58" s="114" t="str">
        <f t="shared" si="40"/>
        <v/>
      </c>
      <c r="EL58" s="154">
        <v>0</v>
      </c>
      <c r="EM58" s="155">
        <v>0</v>
      </c>
      <c r="EN58" s="126">
        <v>0</v>
      </c>
      <c r="EO58" s="130">
        <v>0</v>
      </c>
      <c r="EP58" s="16">
        <v>0</v>
      </c>
      <c r="EQ58" s="16">
        <v>0</v>
      </c>
      <c r="ER58" s="20">
        <v>0</v>
      </c>
      <c r="ES58" s="58" t="str">
        <f t="shared" si="9"/>
        <v/>
      </c>
    </row>
    <row r="59" spans="2:149" x14ac:dyDescent="0.25">
      <c r="B59" s="9" t="s">
        <v>192</v>
      </c>
      <c r="C59" s="98" t="str">
        <f>IF(COUNTA('Přehled partnerů'!C59:D59)&lt;&gt;2,"partner neuveden",'Přehled partnerů'!C59)</f>
        <v>partner neuveden</v>
      </c>
      <c r="D59" s="99" t="str">
        <f>IF(COUNTA('Přehled partnerů'!C59:D59)&lt;&gt;2,"",'Přehled partnerů'!D59)</f>
        <v/>
      </c>
      <c r="E59" s="53"/>
      <c r="F59" s="21" t="str">
        <f t="shared" si="10"/>
        <v/>
      </c>
      <c r="G59" s="114" t="str">
        <f t="shared" si="11"/>
        <v/>
      </c>
      <c r="H59" s="125">
        <v>0</v>
      </c>
      <c r="I59" s="126">
        <v>0</v>
      </c>
      <c r="J59" s="126">
        <v>0</v>
      </c>
      <c r="K59" s="130">
        <v>0</v>
      </c>
      <c r="L59" s="16">
        <v>0</v>
      </c>
      <c r="M59" s="16">
        <v>0</v>
      </c>
      <c r="N59" s="20">
        <v>0</v>
      </c>
      <c r="O59" s="58" t="str">
        <f t="shared" si="12"/>
        <v/>
      </c>
      <c r="P59" s="159">
        <f t="shared" si="13"/>
        <v>0</v>
      </c>
      <c r="Q59" s="160">
        <f t="shared" si="14"/>
        <v>0</v>
      </c>
      <c r="R59" s="160">
        <f t="shared" si="15"/>
        <v>0</v>
      </c>
      <c r="S59" s="160">
        <f t="shared" si="16"/>
        <v>0</v>
      </c>
      <c r="T59" s="160">
        <f t="shared" si="17"/>
        <v>0</v>
      </c>
      <c r="U59" s="160">
        <f t="shared" si="18"/>
        <v>0</v>
      </c>
      <c r="V59" s="160">
        <f t="shared" si="19"/>
        <v>0</v>
      </c>
      <c r="W59" s="161">
        <f t="shared" si="20"/>
        <v>0</v>
      </c>
      <c r="X59" s="15">
        <v>0</v>
      </c>
      <c r="Y59" s="16"/>
      <c r="Z59" s="16">
        <v>0</v>
      </c>
      <c r="AA59" s="16"/>
      <c r="AB59" s="16">
        <v>0</v>
      </c>
      <c r="AC59" s="20"/>
      <c r="AE59" s="53"/>
      <c r="AF59" s="21" t="str">
        <f t="shared" si="21"/>
        <v/>
      </c>
      <c r="AG59" s="114" t="str">
        <f t="shared" si="22"/>
        <v/>
      </c>
      <c r="AH59" s="154">
        <v>0</v>
      </c>
      <c r="AI59" s="155">
        <v>0</v>
      </c>
      <c r="AJ59" s="126">
        <v>0</v>
      </c>
      <c r="AK59" s="130">
        <v>0</v>
      </c>
      <c r="AL59" s="16">
        <v>0</v>
      </c>
      <c r="AM59" s="16">
        <v>0</v>
      </c>
      <c r="AN59" s="20">
        <v>0</v>
      </c>
      <c r="AO59" s="58" t="str">
        <f t="shared" si="41"/>
        <v/>
      </c>
      <c r="AQ59" s="53"/>
      <c r="AR59" s="21" t="str">
        <f t="shared" si="23"/>
        <v/>
      </c>
      <c r="AS59" s="114" t="str">
        <f t="shared" si="24"/>
        <v/>
      </c>
      <c r="AT59" s="154">
        <v>0</v>
      </c>
      <c r="AU59" s="155">
        <v>0</v>
      </c>
      <c r="AV59" s="126">
        <v>0</v>
      </c>
      <c r="AW59" s="130">
        <v>0</v>
      </c>
      <c r="AX59" s="16">
        <v>0</v>
      </c>
      <c r="AY59" s="16">
        <v>0</v>
      </c>
      <c r="AZ59" s="20">
        <v>0</v>
      </c>
      <c r="BA59" s="58" t="str">
        <f t="shared" si="1"/>
        <v/>
      </c>
      <c r="BC59" s="53"/>
      <c r="BD59" s="21" t="str">
        <f t="shared" si="25"/>
        <v/>
      </c>
      <c r="BE59" s="114" t="str">
        <f t="shared" si="26"/>
        <v/>
      </c>
      <c r="BF59" s="154">
        <v>0</v>
      </c>
      <c r="BG59" s="155">
        <v>0</v>
      </c>
      <c r="BH59" s="126">
        <v>0</v>
      </c>
      <c r="BI59" s="130">
        <v>0</v>
      </c>
      <c r="BJ59" s="16">
        <v>0</v>
      </c>
      <c r="BK59" s="16">
        <v>0</v>
      </c>
      <c r="BL59" s="20">
        <v>0</v>
      </c>
      <c r="BM59" s="58" t="str">
        <f t="shared" si="2"/>
        <v/>
      </c>
      <c r="BO59" s="53"/>
      <c r="BP59" s="21" t="str">
        <f t="shared" si="27"/>
        <v/>
      </c>
      <c r="BQ59" s="114" t="str">
        <f t="shared" si="28"/>
        <v/>
      </c>
      <c r="BR59" s="154">
        <v>0</v>
      </c>
      <c r="BS59" s="155">
        <v>0</v>
      </c>
      <c r="BT59" s="126">
        <v>0</v>
      </c>
      <c r="BU59" s="130">
        <v>0</v>
      </c>
      <c r="BV59" s="16">
        <v>0</v>
      </c>
      <c r="BW59" s="16">
        <v>0</v>
      </c>
      <c r="BX59" s="20">
        <v>0</v>
      </c>
      <c r="BY59" s="58" t="str">
        <f t="shared" si="3"/>
        <v/>
      </c>
      <c r="CA59" s="53"/>
      <c r="CB59" s="21" t="str">
        <f t="shared" si="29"/>
        <v/>
      </c>
      <c r="CC59" s="114" t="str">
        <f t="shared" si="30"/>
        <v/>
      </c>
      <c r="CD59" s="154">
        <v>0</v>
      </c>
      <c r="CE59" s="155">
        <v>0</v>
      </c>
      <c r="CF59" s="126">
        <v>0</v>
      </c>
      <c r="CG59" s="130">
        <v>0</v>
      </c>
      <c r="CH59" s="16">
        <v>0</v>
      </c>
      <c r="CI59" s="16">
        <v>0</v>
      </c>
      <c r="CJ59" s="20">
        <v>0</v>
      </c>
      <c r="CK59" s="58" t="str">
        <f t="shared" si="4"/>
        <v/>
      </c>
      <c r="CM59" s="53"/>
      <c r="CN59" s="21" t="str">
        <f t="shared" si="31"/>
        <v/>
      </c>
      <c r="CO59" s="114" t="str">
        <f t="shared" si="32"/>
        <v/>
      </c>
      <c r="CP59" s="154">
        <v>0</v>
      </c>
      <c r="CQ59" s="155">
        <v>0</v>
      </c>
      <c r="CR59" s="126">
        <v>0</v>
      </c>
      <c r="CS59" s="130">
        <v>0</v>
      </c>
      <c r="CT59" s="16">
        <v>0</v>
      </c>
      <c r="CU59" s="16">
        <v>0</v>
      </c>
      <c r="CV59" s="20">
        <v>0</v>
      </c>
      <c r="CW59" s="58" t="str">
        <f t="shared" si="5"/>
        <v/>
      </c>
      <c r="CY59" s="53"/>
      <c r="CZ59" s="21" t="str">
        <f t="shared" si="33"/>
        <v/>
      </c>
      <c r="DA59" s="114" t="str">
        <f t="shared" si="34"/>
        <v/>
      </c>
      <c r="DB59" s="154">
        <v>0</v>
      </c>
      <c r="DC59" s="155">
        <v>0</v>
      </c>
      <c r="DD59" s="126">
        <v>0</v>
      </c>
      <c r="DE59" s="130">
        <v>0</v>
      </c>
      <c r="DF59" s="16">
        <v>0</v>
      </c>
      <c r="DG59" s="16">
        <v>0</v>
      </c>
      <c r="DH59" s="20">
        <v>0</v>
      </c>
      <c r="DI59" s="58" t="str">
        <f t="shared" si="6"/>
        <v/>
      </c>
      <c r="DK59" s="53"/>
      <c r="DL59" s="21" t="str">
        <f t="shared" si="35"/>
        <v/>
      </c>
      <c r="DM59" s="114" t="str">
        <f t="shared" si="36"/>
        <v/>
      </c>
      <c r="DN59" s="154">
        <v>0</v>
      </c>
      <c r="DO59" s="155">
        <v>0</v>
      </c>
      <c r="DP59" s="126">
        <v>0</v>
      </c>
      <c r="DQ59" s="130">
        <v>0</v>
      </c>
      <c r="DR59" s="16">
        <v>0</v>
      </c>
      <c r="DS59" s="16">
        <v>0</v>
      </c>
      <c r="DT59" s="20">
        <v>0</v>
      </c>
      <c r="DU59" s="58" t="str">
        <f t="shared" si="7"/>
        <v/>
      </c>
      <c r="DW59" s="53"/>
      <c r="DX59" s="21" t="str">
        <f t="shared" si="37"/>
        <v/>
      </c>
      <c r="DY59" s="114" t="str">
        <f t="shared" si="38"/>
        <v/>
      </c>
      <c r="DZ59" s="154">
        <v>0</v>
      </c>
      <c r="EA59" s="155">
        <v>0</v>
      </c>
      <c r="EB59" s="126">
        <v>0</v>
      </c>
      <c r="EC59" s="130">
        <v>0</v>
      </c>
      <c r="ED59" s="16">
        <v>0</v>
      </c>
      <c r="EE59" s="16">
        <v>0</v>
      </c>
      <c r="EF59" s="20">
        <v>0</v>
      </c>
      <c r="EG59" s="58" t="str">
        <f t="shared" si="8"/>
        <v/>
      </c>
      <c r="EI59" s="53"/>
      <c r="EJ59" s="21" t="str">
        <f t="shared" si="39"/>
        <v/>
      </c>
      <c r="EK59" s="114" t="str">
        <f t="shared" si="40"/>
        <v/>
      </c>
      <c r="EL59" s="154">
        <v>0</v>
      </c>
      <c r="EM59" s="155">
        <v>0</v>
      </c>
      <c r="EN59" s="126">
        <v>0</v>
      </c>
      <c r="EO59" s="130">
        <v>0</v>
      </c>
      <c r="EP59" s="16">
        <v>0</v>
      </c>
      <c r="EQ59" s="16">
        <v>0</v>
      </c>
      <c r="ER59" s="20">
        <v>0</v>
      </c>
      <c r="ES59" s="58" t="str">
        <f t="shared" si="9"/>
        <v/>
      </c>
    </row>
    <row r="60" spans="2:149" x14ac:dyDescent="0.25">
      <c r="B60" s="9" t="s">
        <v>193</v>
      </c>
      <c r="C60" s="98" t="str">
        <f>IF(COUNTA('Přehled partnerů'!C60:D60)&lt;&gt;2,"partner neuveden",'Přehled partnerů'!C60)</f>
        <v>partner neuveden</v>
      </c>
      <c r="D60" s="99" t="str">
        <f>IF(COUNTA('Přehled partnerů'!C60:D60)&lt;&gt;2,"",'Přehled partnerů'!D60)</f>
        <v/>
      </c>
      <c r="E60" s="53"/>
      <c r="F60" s="21" t="str">
        <f t="shared" si="10"/>
        <v/>
      </c>
      <c r="G60" s="114" t="str">
        <f t="shared" si="11"/>
        <v/>
      </c>
      <c r="H60" s="125">
        <v>0</v>
      </c>
      <c r="I60" s="126">
        <v>0</v>
      </c>
      <c r="J60" s="126">
        <v>0</v>
      </c>
      <c r="K60" s="130">
        <v>0</v>
      </c>
      <c r="L60" s="16">
        <v>0</v>
      </c>
      <c r="M60" s="16">
        <v>0</v>
      </c>
      <c r="N60" s="20">
        <v>0</v>
      </c>
      <c r="O60" s="58" t="str">
        <f t="shared" si="12"/>
        <v/>
      </c>
      <c r="P60" s="159">
        <f t="shared" si="13"/>
        <v>0</v>
      </c>
      <c r="Q60" s="160">
        <f t="shared" si="14"/>
        <v>0</v>
      </c>
      <c r="R60" s="160">
        <f t="shared" si="15"/>
        <v>0</v>
      </c>
      <c r="S60" s="160">
        <f t="shared" si="16"/>
        <v>0</v>
      </c>
      <c r="T60" s="160">
        <f t="shared" si="17"/>
        <v>0</v>
      </c>
      <c r="U60" s="160">
        <f t="shared" si="18"/>
        <v>0</v>
      </c>
      <c r="V60" s="160">
        <f t="shared" si="19"/>
        <v>0</v>
      </c>
      <c r="W60" s="161">
        <f t="shared" si="20"/>
        <v>0</v>
      </c>
      <c r="X60" s="15">
        <v>0</v>
      </c>
      <c r="Y60" s="16"/>
      <c r="Z60" s="16">
        <v>0</v>
      </c>
      <c r="AA60" s="16"/>
      <c r="AB60" s="16">
        <v>0</v>
      </c>
      <c r="AC60" s="20"/>
      <c r="AE60" s="53"/>
      <c r="AF60" s="21" t="str">
        <f t="shared" si="21"/>
        <v/>
      </c>
      <c r="AG60" s="114" t="str">
        <f t="shared" si="22"/>
        <v/>
      </c>
      <c r="AH60" s="154">
        <v>0</v>
      </c>
      <c r="AI60" s="155">
        <v>0</v>
      </c>
      <c r="AJ60" s="126">
        <v>0</v>
      </c>
      <c r="AK60" s="130">
        <v>0</v>
      </c>
      <c r="AL60" s="16">
        <v>0</v>
      </c>
      <c r="AM60" s="16">
        <v>0</v>
      </c>
      <c r="AN60" s="20">
        <v>0</v>
      </c>
      <c r="AO60" s="58" t="str">
        <f t="shared" si="41"/>
        <v/>
      </c>
      <c r="AQ60" s="53"/>
      <c r="AR60" s="21" t="str">
        <f t="shared" si="23"/>
        <v/>
      </c>
      <c r="AS60" s="114" t="str">
        <f t="shared" si="24"/>
        <v/>
      </c>
      <c r="AT60" s="154">
        <v>0</v>
      </c>
      <c r="AU60" s="155">
        <v>0</v>
      </c>
      <c r="AV60" s="126">
        <v>0</v>
      </c>
      <c r="AW60" s="130">
        <v>0</v>
      </c>
      <c r="AX60" s="16">
        <v>0</v>
      </c>
      <c r="AY60" s="16">
        <v>0</v>
      </c>
      <c r="AZ60" s="20">
        <v>0</v>
      </c>
      <c r="BA60" s="58" t="str">
        <f t="shared" si="1"/>
        <v/>
      </c>
      <c r="BC60" s="53"/>
      <c r="BD60" s="21" t="str">
        <f t="shared" si="25"/>
        <v/>
      </c>
      <c r="BE60" s="114" t="str">
        <f t="shared" si="26"/>
        <v/>
      </c>
      <c r="BF60" s="154">
        <v>0</v>
      </c>
      <c r="BG60" s="155">
        <v>0</v>
      </c>
      <c r="BH60" s="126">
        <v>0</v>
      </c>
      <c r="BI60" s="130">
        <v>0</v>
      </c>
      <c r="BJ60" s="16">
        <v>0</v>
      </c>
      <c r="BK60" s="16">
        <v>0</v>
      </c>
      <c r="BL60" s="20">
        <v>0</v>
      </c>
      <c r="BM60" s="58" t="str">
        <f t="shared" si="2"/>
        <v/>
      </c>
      <c r="BO60" s="53"/>
      <c r="BP60" s="21" t="str">
        <f t="shared" si="27"/>
        <v/>
      </c>
      <c r="BQ60" s="114" t="str">
        <f t="shared" si="28"/>
        <v/>
      </c>
      <c r="BR60" s="154">
        <v>0</v>
      </c>
      <c r="BS60" s="155">
        <v>0</v>
      </c>
      <c r="BT60" s="126">
        <v>0</v>
      </c>
      <c r="BU60" s="130">
        <v>0</v>
      </c>
      <c r="BV60" s="16">
        <v>0</v>
      </c>
      <c r="BW60" s="16">
        <v>0</v>
      </c>
      <c r="BX60" s="20">
        <v>0</v>
      </c>
      <c r="BY60" s="58" t="str">
        <f t="shared" si="3"/>
        <v/>
      </c>
      <c r="CA60" s="53"/>
      <c r="CB60" s="21" t="str">
        <f t="shared" si="29"/>
        <v/>
      </c>
      <c r="CC60" s="114" t="str">
        <f t="shared" si="30"/>
        <v/>
      </c>
      <c r="CD60" s="154">
        <v>0</v>
      </c>
      <c r="CE60" s="155">
        <v>0</v>
      </c>
      <c r="CF60" s="126">
        <v>0</v>
      </c>
      <c r="CG60" s="130">
        <v>0</v>
      </c>
      <c r="CH60" s="16">
        <v>0</v>
      </c>
      <c r="CI60" s="16">
        <v>0</v>
      </c>
      <c r="CJ60" s="20">
        <v>0</v>
      </c>
      <c r="CK60" s="58" t="str">
        <f t="shared" si="4"/>
        <v/>
      </c>
      <c r="CM60" s="53"/>
      <c r="CN60" s="21" t="str">
        <f t="shared" si="31"/>
        <v/>
      </c>
      <c r="CO60" s="114" t="str">
        <f t="shared" si="32"/>
        <v/>
      </c>
      <c r="CP60" s="154">
        <v>0</v>
      </c>
      <c r="CQ60" s="155">
        <v>0</v>
      </c>
      <c r="CR60" s="126">
        <v>0</v>
      </c>
      <c r="CS60" s="130">
        <v>0</v>
      </c>
      <c r="CT60" s="16">
        <v>0</v>
      </c>
      <c r="CU60" s="16">
        <v>0</v>
      </c>
      <c r="CV60" s="20">
        <v>0</v>
      </c>
      <c r="CW60" s="58" t="str">
        <f t="shared" si="5"/>
        <v/>
      </c>
      <c r="CY60" s="53"/>
      <c r="CZ60" s="21" t="str">
        <f t="shared" si="33"/>
        <v/>
      </c>
      <c r="DA60" s="114" t="str">
        <f t="shared" si="34"/>
        <v/>
      </c>
      <c r="DB60" s="154">
        <v>0</v>
      </c>
      <c r="DC60" s="155">
        <v>0</v>
      </c>
      <c r="DD60" s="126">
        <v>0</v>
      </c>
      <c r="DE60" s="130">
        <v>0</v>
      </c>
      <c r="DF60" s="16">
        <v>0</v>
      </c>
      <c r="DG60" s="16">
        <v>0</v>
      </c>
      <c r="DH60" s="20">
        <v>0</v>
      </c>
      <c r="DI60" s="58" t="str">
        <f t="shared" si="6"/>
        <v/>
      </c>
      <c r="DK60" s="53"/>
      <c r="DL60" s="21" t="str">
        <f t="shared" si="35"/>
        <v/>
      </c>
      <c r="DM60" s="114" t="str">
        <f t="shared" si="36"/>
        <v/>
      </c>
      <c r="DN60" s="154">
        <v>0</v>
      </c>
      <c r="DO60" s="155">
        <v>0</v>
      </c>
      <c r="DP60" s="126">
        <v>0</v>
      </c>
      <c r="DQ60" s="130">
        <v>0</v>
      </c>
      <c r="DR60" s="16">
        <v>0</v>
      </c>
      <c r="DS60" s="16">
        <v>0</v>
      </c>
      <c r="DT60" s="20">
        <v>0</v>
      </c>
      <c r="DU60" s="58" t="str">
        <f t="shared" si="7"/>
        <v/>
      </c>
      <c r="DW60" s="53"/>
      <c r="DX60" s="21" t="str">
        <f t="shared" si="37"/>
        <v/>
      </c>
      <c r="DY60" s="114" t="str">
        <f t="shared" si="38"/>
        <v/>
      </c>
      <c r="DZ60" s="154">
        <v>0</v>
      </c>
      <c r="EA60" s="155">
        <v>0</v>
      </c>
      <c r="EB60" s="126">
        <v>0</v>
      </c>
      <c r="EC60" s="130">
        <v>0</v>
      </c>
      <c r="ED60" s="16">
        <v>0</v>
      </c>
      <c r="EE60" s="16">
        <v>0</v>
      </c>
      <c r="EF60" s="20">
        <v>0</v>
      </c>
      <c r="EG60" s="58" t="str">
        <f t="shared" si="8"/>
        <v/>
      </c>
      <c r="EI60" s="53"/>
      <c r="EJ60" s="21" t="str">
        <f t="shared" si="39"/>
        <v/>
      </c>
      <c r="EK60" s="114" t="str">
        <f t="shared" si="40"/>
        <v/>
      </c>
      <c r="EL60" s="154">
        <v>0</v>
      </c>
      <c r="EM60" s="155">
        <v>0</v>
      </c>
      <c r="EN60" s="126">
        <v>0</v>
      </c>
      <c r="EO60" s="130">
        <v>0</v>
      </c>
      <c r="EP60" s="16">
        <v>0</v>
      </c>
      <c r="EQ60" s="16">
        <v>0</v>
      </c>
      <c r="ER60" s="20">
        <v>0</v>
      </c>
      <c r="ES60" s="58" t="str">
        <f t="shared" si="9"/>
        <v/>
      </c>
    </row>
    <row r="61" spans="2:149" x14ac:dyDescent="0.25">
      <c r="B61" s="9" t="s">
        <v>194</v>
      </c>
      <c r="C61" s="98" t="str">
        <f>IF(COUNTA('Přehled partnerů'!C61:D61)&lt;&gt;2,"partner neuveden",'Přehled partnerů'!C61)</f>
        <v>partner neuveden</v>
      </c>
      <c r="D61" s="99" t="str">
        <f>IF(COUNTA('Přehled partnerů'!C61:D61)&lt;&gt;2,"",'Přehled partnerů'!D61)</f>
        <v/>
      </c>
      <c r="E61" s="53"/>
      <c r="F61" s="21" t="str">
        <f t="shared" si="10"/>
        <v/>
      </c>
      <c r="G61" s="114" t="str">
        <f t="shared" si="11"/>
        <v/>
      </c>
      <c r="H61" s="125">
        <v>0</v>
      </c>
      <c r="I61" s="126">
        <v>0</v>
      </c>
      <c r="J61" s="126">
        <v>0</v>
      </c>
      <c r="K61" s="130">
        <v>0</v>
      </c>
      <c r="L61" s="16">
        <v>0</v>
      </c>
      <c r="M61" s="16">
        <v>0</v>
      </c>
      <c r="N61" s="20">
        <v>0</v>
      </c>
      <c r="O61" s="58" t="str">
        <f t="shared" si="12"/>
        <v/>
      </c>
      <c r="P61" s="159">
        <f t="shared" si="13"/>
        <v>0</v>
      </c>
      <c r="Q61" s="160">
        <f t="shared" si="14"/>
        <v>0</v>
      </c>
      <c r="R61" s="160">
        <f t="shared" si="15"/>
        <v>0</v>
      </c>
      <c r="S61" s="160">
        <f t="shared" si="16"/>
        <v>0</v>
      </c>
      <c r="T61" s="160">
        <f t="shared" si="17"/>
        <v>0</v>
      </c>
      <c r="U61" s="160">
        <f t="shared" si="18"/>
        <v>0</v>
      </c>
      <c r="V61" s="160">
        <f t="shared" si="19"/>
        <v>0</v>
      </c>
      <c r="W61" s="161">
        <f t="shared" si="20"/>
        <v>0</v>
      </c>
      <c r="X61" s="15">
        <v>0</v>
      </c>
      <c r="Y61" s="16"/>
      <c r="Z61" s="16">
        <v>0</v>
      </c>
      <c r="AA61" s="16"/>
      <c r="AB61" s="16">
        <v>0</v>
      </c>
      <c r="AC61" s="20"/>
      <c r="AE61" s="53"/>
      <c r="AF61" s="21" t="str">
        <f t="shared" si="21"/>
        <v/>
      </c>
      <c r="AG61" s="114" t="str">
        <f t="shared" si="22"/>
        <v/>
      </c>
      <c r="AH61" s="154">
        <v>0</v>
      </c>
      <c r="AI61" s="155">
        <v>0</v>
      </c>
      <c r="AJ61" s="126">
        <v>0</v>
      </c>
      <c r="AK61" s="130">
        <v>0</v>
      </c>
      <c r="AL61" s="16">
        <v>0</v>
      </c>
      <c r="AM61" s="16">
        <v>0</v>
      </c>
      <c r="AN61" s="20">
        <v>0</v>
      </c>
      <c r="AO61" s="58" t="str">
        <f t="shared" si="41"/>
        <v/>
      </c>
      <c r="AQ61" s="53"/>
      <c r="AR61" s="21" t="str">
        <f t="shared" si="23"/>
        <v/>
      </c>
      <c r="AS61" s="114" t="str">
        <f t="shared" si="24"/>
        <v/>
      </c>
      <c r="AT61" s="154">
        <v>0</v>
      </c>
      <c r="AU61" s="155">
        <v>0</v>
      </c>
      <c r="AV61" s="126">
        <v>0</v>
      </c>
      <c r="AW61" s="130">
        <v>0</v>
      </c>
      <c r="AX61" s="16">
        <v>0</v>
      </c>
      <c r="AY61" s="16">
        <v>0</v>
      </c>
      <c r="AZ61" s="20">
        <v>0</v>
      </c>
      <c r="BA61" s="58" t="str">
        <f t="shared" si="1"/>
        <v/>
      </c>
      <c r="BC61" s="53"/>
      <c r="BD61" s="21" t="str">
        <f t="shared" si="25"/>
        <v/>
      </c>
      <c r="BE61" s="114" t="str">
        <f t="shared" si="26"/>
        <v/>
      </c>
      <c r="BF61" s="154">
        <v>0</v>
      </c>
      <c r="BG61" s="155">
        <v>0</v>
      </c>
      <c r="BH61" s="126">
        <v>0</v>
      </c>
      <c r="BI61" s="130">
        <v>0</v>
      </c>
      <c r="BJ61" s="16">
        <v>0</v>
      </c>
      <c r="BK61" s="16">
        <v>0</v>
      </c>
      <c r="BL61" s="20">
        <v>0</v>
      </c>
      <c r="BM61" s="58" t="str">
        <f t="shared" si="2"/>
        <v/>
      </c>
      <c r="BO61" s="53"/>
      <c r="BP61" s="21" t="str">
        <f t="shared" si="27"/>
        <v/>
      </c>
      <c r="BQ61" s="114" t="str">
        <f t="shared" si="28"/>
        <v/>
      </c>
      <c r="BR61" s="154">
        <v>0</v>
      </c>
      <c r="BS61" s="155">
        <v>0</v>
      </c>
      <c r="BT61" s="126">
        <v>0</v>
      </c>
      <c r="BU61" s="130">
        <v>0</v>
      </c>
      <c r="BV61" s="16">
        <v>0</v>
      </c>
      <c r="BW61" s="16">
        <v>0</v>
      </c>
      <c r="BX61" s="20">
        <v>0</v>
      </c>
      <c r="BY61" s="58" t="str">
        <f t="shared" si="3"/>
        <v/>
      </c>
      <c r="CA61" s="53"/>
      <c r="CB61" s="21" t="str">
        <f t="shared" si="29"/>
        <v/>
      </c>
      <c r="CC61" s="114" t="str">
        <f t="shared" si="30"/>
        <v/>
      </c>
      <c r="CD61" s="154">
        <v>0</v>
      </c>
      <c r="CE61" s="155">
        <v>0</v>
      </c>
      <c r="CF61" s="126">
        <v>0</v>
      </c>
      <c r="CG61" s="130">
        <v>0</v>
      </c>
      <c r="CH61" s="16">
        <v>0</v>
      </c>
      <c r="CI61" s="16">
        <v>0</v>
      </c>
      <c r="CJ61" s="20">
        <v>0</v>
      </c>
      <c r="CK61" s="58" t="str">
        <f t="shared" si="4"/>
        <v/>
      </c>
      <c r="CM61" s="53"/>
      <c r="CN61" s="21" t="str">
        <f t="shared" si="31"/>
        <v/>
      </c>
      <c r="CO61" s="114" t="str">
        <f t="shared" si="32"/>
        <v/>
      </c>
      <c r="CP61" s="154">
        <v>0</v>
      </c>
      <c r="CQ61" s="155">
        <v>0</v>
      </c>
      <c r="CR61" s="126">
        <v>0</v>
      </c>
      <c r="CS61" s="130">
        <v>0</v>
      </c>
      <c r="CT61" s="16">
        <v>0</v>
      </c>
      <c r="CU61" s="16">
        <v>0</v>
      </c>
      <c r="CV61" s="20">
        <v>0</v>
      </c>
      <c r="CW61" s="58" t="str">
        <f t="shared" si="5"/>
        <v/>
      </c>
      <c r="CY61" s="53"/>
      <c r="CZ61" s="21" t="str">
        <f t="shared" si="33"/>
        <v/>
      </c>
      <c r="DA61" s="114" t="str">
        <f t="shared" si="34"/>
        <v/>
      </c>
      <c r="DB61" s="154">
        <v>0</v>
      </c>
      <c r="DC61" s="155">
        <v>0</v>
      </c>
      <c r="DD61" s="126">
        <v>0</v>
      </c>
      <c r="DE61" s="130">
        <v>0</v>
      </c>
      <c r="DF61" s="16">
        <v>0</v>
      </c>
      <c r="DG61" s="16">
        <v>0</v>
      </c>
      <c r="DH61" s="20">
        <v>0</v>
      </c>
      <c r="DI61" s="58" t="str">
        <f t="shared" si="6"/>
        <v/>
      </c>
      <c r="DK61" s="53"/>
      <c r="DL61" s="21" t="str">
        <f t="shared" si="35"/>
        <v/>
      </c>
      <c r="DM61" s="114" t="str">
        <f t="shared" si="36"/>
        <v/>
      </c>
      <c r="DN61" s="154">
        <v>0</v>
      </c>
      <c r="DO61" s="155">
        <v>0</v>
      </c>
      <c r="DP61" s="126">
        <v>0</v>
      </c>
      <c r="DQ61" s="130">
        <v>0</v>
      </c>
      <c r="DR61" s="16">
        <v>0</v>
      </c>
      <c r="DS61" s="16">
        <v>0</v>
      </c>
      <c r="DT61" s="20">
        <v>0</v>
      </c>
      <c r="DU61" s="58" t="str">
        <f t="shared" si="7"/>
        <v/>
      </c>
      <c r="DW61" s="53"/>
      <c r="DX61" s="21" t="str">
        <f t="shared" si="37"/>
        <v/>
      </c>
      <c r="DY61" s="114" t="str">
        <f t="shared" si="38"/>
        <v/>
      </c>
      <c r="DZ61" s="154">
        <v>0</v>
      </c>
      <c r="EA61" s="155">
        <v>0</v>
      </c>
      <c r="EB61" s="126">
        <v>0</v>
      </c>
      <c r="EC61" s="130">
        <v>0</v>
      </c>
      <c r="ED61" s="16">
        <v>0</v>
      </c>
      <c r="EE61" s="16">
        <v>0</v>
      </c>
      <c r="EF61" s="20">
        <v>0</v>
      </c>
      <c r="EG61" s="58" t="str">
        <f t="shared" si="8"/>
        <v/>
      </c>
      <c r="EI61" s="53"/>
      <c r="EJ61" s="21" t="str">
        <f t="shared" si="39"/>
        <v/>
      </c>
      <c r="EK61" s="114" t="str">
        <f t="shared" si="40"/>
        <v/>
      </c>
      <c r="EL61" s="154">
        <v>0</v>
      </c>
      <c r="EM61" s="155">
        <v>0</v>
      </c>
      <c r="EN61" s="126">
        <v>0</v>
      </c>
      <c r="EO61" s="130">
        <v>0</v>
      </c>
      <c r="EP61" s="16">
        <v>0</v>
      </c>
      <c r="EQ61" s="16">
        <v>0</v>
      </c>
      <c r="ER61" s="20">
        <v>0</v>
      </c>
      <c r="ES61" s="58" t="str">
        <f t="shared" si="9"/>
        <v/>
      </c>
    </row>
    <row r="62" spans="2:149" x14ac:dyDescent="0.25">
      <c r="B62" s="9" t="s">
        <v>195</v>
      </c>
      <c r="C62" s="98" t="str">
        <f>IF(COUNTA('Přehled partnerů'!C62:D62)&lt;&gt;2,"partner neuveden",'Přehled partnerů'!C62)</f>
        <v>partner neuveden</v>
      </c>
      <c r="D62" s="99" t="str">
        <f>IF(COUNTA('Přehled partnerů'!C62:D62)&lt;&gt;2,"",'Přehled partnerů'!D62)</f>
        <v/>
      </c>
      <c r="E62" s="53"/>
      <c r="F62" s="21" t="str">
        <f t="shared" si="10"/>
        <v/>
      </c>
      <c r="G62" s="114" t="str">
        <f t="shared" si="11"/>
        <v/>
      </c>
      <c r="H62" s="125">
        <v>0</v>
      </c>
      <c r="I62" s="126">
        <v>0</v>
      </c>
      <c r="J62" s="126">
        <v>0</v>
      </c>
      <c r="K62" s="130">
        <v>0</v>
      </c>
      <c r="L62" s="16">
        <v>0</v>
      </c>
      <c r="M62" s="16">
        <v>0</v>
      </c>
      <c r="N62" s="20">
        <v>0</v>
      </c>
      <c r="O62" s="58" t="str">
        <f t="shared" si="12"/>
        <v/>
      </c>
      <c r="P62" s="159">
        <f t="shared" si="13"/>
        <v>0</v>
      </c>
      <c r="Q62" s="160">
        <f t="shared" si="14"/>
        <v>0</v>
      </c>
      <c r="R62" s="160">
        <f t="shared" si="15"/>
        <v>0</v>
      </c>
      <c r="S62" s="160">
        <f t="shared" si="16"/>
        <v>0</v>
      </c>
      <c r="T62" s="160">
        <f t="shared" si="17"/>
        <v>0</v>
      </c>
      <c r="U62" s="160">
        <f t="shared" si="18"/>
        <v>0</v>
      </c>
      <c r="V62" s="160">
        <f t="shared" si="19"/>
        <v>0</v>
      </c>
      <c r="W62" s="161">
        <f t="shared" si="20"/>
        <v>0</v>
      </c>
      <c r="X62" s="15">
        <v>0</v>
      </c>
      <c r="Y62" s="16"/>
      <c r="Z62" s="16">
        <v>0</v>
      </c>
      <c r="AA62" s="16"/>
      <c r="AB62" s="16">
        <v>0</v>
      </c>
      <c r="AC62" s="20"/>
      <c r="AE62" s="53"/>
      <c r="AF62" s="21" t="str">
        <f t="shared" si="21"/>
        <v/>
      </c>
      <c r="AG62" s="114" t="str">
        <f t="shared" si="22"/>
        <v/>
      </c>
      <c r="AH62" s="154">
        <v>0</v>
      </c>
      <c r="AI62" s="155">
        <v>0</v>
      </c>
      <c r="AJ62" s="126">
        <v>0</v>
      </c>
      <c r="AK62" s="130">
        <v>0</v>
      </c>
      <c r="AL62" s="16">
        <v>0</v>
      </c>
      <c r="AM62" s="16">
        <v>0</v>
      </c>
      <c r="AN62" s="20">
        <v>0</v>
      </c>
      <c r="AO62" s="58" t="str">
        <f t="shared" si="41"/>
        <v/>
      </c>
      <c r="AQ62" s="53"/>
      <c r="AR62" s="21" t="str">
        <f t="shared" si="23"/>
        <v/>
      </c>
      <c r="AS62" s="114" t="str">
        <f t="shared" si="24"/>
        <v/>
      </c>
      <c r="AT62" s="154">
        <v>0</v>
      </c>
      <c r="AU62" s="155">
        <v>0</v>
      </c>
      <c r="AV62" s="126">
        <v>0</v>
      </c>
      <c r="AW62" s="130">
        <v>0</v>
      </c>
      <c r="AX62" s="16">
        <v>0</v>
      </c>
      <c r="AY62" s="16">
        <v>0</v>
      </c>
      <c r="AZ62" s="20">
        <v>0</v>
      </c>
      <c r="BA62" s="58" t="str">
        <f t="shared" si="1"/>
        <v/>
      </c>
      <c r="BC62" s="53"/>
      <c r="BD62" s="21" t="str">
        <f t="shared" si="25"/>
        <v/>
      </c>
      <c r="BE62" s="114" t="str">
        <f t="shared" si="26"/>
        <v/>
      </c>
      <c r="BF62" s="154">
        <v>0</v>
      </c>
      <c r="BG62" s="155">
        <v>0</v>
      </c>
      <c r="BH62" s="126">
        <v>0</v>
      </c>
      <c r="BI62" s="130">
        <v>0</v>
      </c>
      <c r="BJ62" s="16">
        <v>0</v>
      </c>
      <c r="BK62" s="16">
        <v>0</v>
      </c>
      <c r="BL62" s="20">
        <v>0</v>
      </c>
      <c r="BM62" s="58" t="str">
        <f t="shared" si="2"/>
        <v/>
      </c>
      <c r="BO62" s="53"/>
      <c r="BP62" s="21" t="str">
        <f t="shared" si="27"/>
        <v/>
      </c>
      <c r="BQ62" s="114" t="str">
        <f t="shared" si="28"/>
        <v/>
      </c>
      <c r="BR62" s="154">
        <v>0</v>
      </c>
      <c r="BS62" s="155">
        <v>0</v>
      </c>
      <c r="BT62" s="126">
        <v>0</v>
      </c>
      <c r="BU62" s="130">
        <v>0</v>
      </c>
      <c r="BV62" s="16">
        <v>0</v>
      </c>
      <c r="BW62" s="16">
        <v>0</v>
      </c>
      <c r="BX62" s="20">
        <v>0</v>
      </c>
      <c r="BY62" s="58" t="str">
        <f t="shared" si="3"/>
        <v/>
      </c>
      <c r="CA62" s="53"/>
      <c r="CB62" s="21" t="str">
        <f t="shared" si="29"/>
        <v/>
      </c>
      <c r="CC62" s="114" t="str">
        <f t="shared" si="30"/>
        <v/>
      </c>
      <c r="CD62" s="154">
        <v>0</v>
      </c>
      <c r="CE62" s="155">
        <v>0</v>
      </c>
      <c r="CF62" s="126">
        <v>0</v>
      </c>
      <c r="CG62" s="130">
        <v>0</v>
      </c>
      <c r="CH62" s="16">
        <v>0</v>
      </c>
      <c r="CI62" s="16">
        <v>0</v>
      </c>
      <c r="CJ62" s="20">
        <v>0</v>
      </c>
      <c r="CK62" s="58" t="str">
        <f t="shared" si="4"/>
        <v/>
      </c>
      <c r="CM62" s="53"/>
      <c r="CN62" s="21" t="str">
        <f t="shared" si="31"/>
        <v/>
      </c>
      <c r="CO62" s="114" t="str">
        <f t="shared" si="32"/>
        <v/>
      </c>
      <c r="CP62" s="154">
        <v>0</v>
      </c>
      <c r="CQ62" s="155">
        <v>0</v>
      </c>
      <c r="CR62" s="126">
        <v>0</v>
      </c>
      <c r="CS62" s="130">
        <v>0</v>
      </c>
      <c r="CT62" s="16">
        <v>0</v>
      </c>
      <c r="CU62" s="16">
        <v>0</v>
      </c>
      <c r="CV62" s="20">
        <v>0</v>
      </c>
      <c r="CW62" s="58" t="str">
        <f t="shared" si="5"/>
        <v/>
      </c>
      <c r="CY62" s="53"/>
      <c r="CZ62" s="21" t="str">
        <f t="shared" si="33"/>
        <v/>
      </c>
      <c r="DA62" s="114" t="str">
        <f t="shared" si="34"/>
        <v/>
      </c>
      <c r="DB62" s="154">
        <v>0</v>
      </c>
      <c r="DC62" s="155">
        <v>0</v>
      </c>
      <c r="DD62" s="126">
        <v>0</v>
      </c>
      <c r="DE62" s="130">
        <v>0</v>
      </c>
      <c r="DF62" s="16">
        <v>0</v>
      </c>
      <c r="DG62" s="16">
        <v>0</v>
      </c>
      <c r="DH62" s="20">
        <v>0</v>
      </c>
      <c r="DI62" s="58" t="str">
        <f t="shared" si="6"/>
        <v/>
      </c>
      <c r="DK62" s="53"/>
      <c r="DL62" s="21" t="str">
        <f t="shared" si="35"/>
        <v/>
      </c>
      <c r="DM62" s="114" t="str">
        <f t="shared" si="36"/>
        <v/>
      </c>
      <c r="DN62" s="154">
        <v>0</v>
      </c>
      <c r="DO62" s="155">
        <v>0</v>
      </c>
      <c r="DP62" s="126">
        <v>0</v>
      </c>
      <c r="DQ62" s="130">
        <v>0</v>
      </c>
      <c r="DR62" s="16">
        <v>0</v>
      </c>
      <c r="DS62" s="16">
        <v>0</v>
      </c>
      <c r="DT62" s="20">
        <v>0</v>
      </c>
      <c r="DU62" s="58" t="str">
        <f t="shared" si="7"/>
        <v/>
      </c>
      <c r="DW62" s="53"/>
      <c r="DX62" s="21" t="str">
        <f t="shared" si="37"/>
        <v/>
      </c>
      <c r="DY62" s="114" t="str">
        <f t="shared" si="38"/>
        <v/>
      </c>
      <c r="DZ62" s="154">
        <v>0</v>
      </c>
      <c r="EA62" s="155">
        <v>0</v>
      </c>
      <c r="EB62" s="126">
        <v>0</v>
      </c>
      <c r="EC62" s="130">
        <v>0</v>
      </c>
      <c r="ED62" s="16">
        <v>0</v>
      </c>
      <c r="EE62" s="16">
        <v>0</v>
      </c>
      <c r="EF62" s="20">
        <v>0</v>
      </c>
      <c r="EG62" s="58" t="str">
        <f t="shared" si="8"/>
        <v/>
      </c>
      <c r="EI62" s="53"/>
      <c r="EJ62" s="21" t="str">
        <f t="shared" si="39"/>
        <v/>
      </c>
      <c r="EK62" s="114" t="str">
        <f t="shared" si="40"/>
        <v/>
      </c>
      <c r="EL62" s="154">
        <v>0</v>
      </c>
      <c r="EM62" s="155">
        <v>0</v>
      </c>
      <c r="EN62" s="126">
        <v>0</v>
      </c>
      <c r="EO62" s="130">
        <v>0</v>
      </c>
      <c r="EP62" s="16">
        <v>0</v>
      </c>
      <c r="EQ62" s="16">
        <v>0</v>
      </c>
      <c r="ER62" s="20">
        <v>0</v>
      </c>
      <c r="ES62" s="58" t="str">
        <f t="shared" si="9"/>
        <v/>
      </c>
    </row>
    <row r="63" spans="2:149" x14ac:dyDescent="0.25">
      <c r="B63" s="9" t="s">
        <v>196</v>
      </c>
      <c r="C63" s="98" t="str">
        <f>IF(COUNTA('Přehled partnerů'!C63:D63)&lt;&gt;2,"partner neuveden",'Přehled partnerů'!C63)</f>
        <v>partner neuveden</v>
      </c>
      <c r="D63" s="99" t="str">
        <f>IF(COUNTA('Přehled partnerů'!C63:D63)&lt;&gt;2,"",'Přehled partnerů'!D63)</f>
        <v/>
      </c>
      <c r="E63" s="53"/>
      <c r="F63" s="21" t="str">
        <f t="shared" si="10"/>
        <v/>
      </c>
      <c r="G63" s="114" t="str">
        <f t="shared" si="11"/>
        <v/>
      </c>
      <c r="H63" s="125">
        <v>0</v>
      </c>
      <c r="I63" s="126">
        <v>0</v>
      </c>
      <c r="J63" s="126">
        <v>0</v>
      </c>
      <c r="K63" s="130">
        <v>0</v>
      </c>
      <c r="L63" s="16">
        <v>0</v>
      </c>
      <c r="M63" s="16">
        <v>0</v>
      </c>
      <c r="N63" s="20">
        <v>0</v>
      </c>
      <c r="O63" s="58" t="str">
        <f t="shared" si="12"/>
        <v/>
      </c>
      <c r="P63" s="159">
        <f t="shared" si="13"/>
        <v>0</v>
      </c>
      <c r="Q63" s="160">
        <f t="shared" si="14"/>
        <v>0</v>
      </c>
      <c r="R63" s="160">
        <f t="shared" si="15"/>
        <v>0</v>
      </c>
      <c r="S63" s="160">
        <f t="shared" si="16"/>
        <v>0</v>
      </c>
      <c r="T63" s="160">
        <f t="shared" si="17"/>
        <v>0</v>
      </c>
      <c r="U63" s="160">
        <f t="shared" si="18"/>
        <v>0</v>
      </c>
      <c r="V63" s="160">
        <f t="shared" si="19"/>
        <v>0</v>
      </c>
      <c r="W63" s="161">
        <f t="shared" si="20"/>
        <v>0</v>
      </c>
      <c r="X63" s="15">
        <v>0</v>
      </c>
      <c r="Y63" s="16"/>
      <c r="Z63" s="16">
        <v>0</v>
      </c>
      <c r="AA63" s="16"/>
      <c r="AB63" s="16">
        <v>0</v>
      </c>
      <c r="AC63" s="20"/>
      <c r="AE63" s="53"/>
      <c r="AF63" s="21" t="str">
        <f t="shared" si="21"/>
        <v/>
      </c>
      <c r="AG63" s="114" t="str">
        <f t="shared" si="22"/>
        <v/>
      </c>
      <c r="AH63" s="154">
        <v>0</v>
      </c>
      <c r="AI63" s="155">
        <v>0</v>
      </c>
      <c r="AJ63" s="126">
        <v>0</v>
      </c>
      <c r="AK63" s="130">
        <v>0</v>
      </c>
      <c r="AL63" s="16">
        <v>0</v>
      </c>
      <c r="AM63" s="16">
        <v>0</v>
      </c>
      <c r="AN63" s="20">
        <v>0</v>
      </c>
      <c r="AO63" s="58" t="str">
        <f t="shared" si="41"/>
        <v/>
      </c>
      <c r="AQ63" s="53"/>
      <c r="AR63" s="21" t="str">
        <f t="shared" si="23"/>
        <v/>
      </c>
      <c r="AS63" s="114" t="str">
        <f t="shared" si="24"/>
        <v/>
      </c>
      <c r="AT63" s="154">
        <v>0</v>
      </c>
      <c r="AU63" s="155">
        <v>0</v>
      </c>
      <c r="AV63" s="126">
        <v>0</v>
      </c>
      <c r="AW63" s="130">
        <v>0</v>
      </c>
      <c r="AX63" s="16">
        <v>0</v>
      </c>
      <c r="AY63" s="16">
        <v>0</v>
      </c>
      <c r="AZ63" s="20">
        <v>0</v>
      </c>
      <c r="BA63" s="58" t="str">
        <f t="shared" si="1"/>
        <v/>
      </c>
      <c r="BC63" s="53"/>
      <c r="BD63" s="21" t="str">
        <f t="shared" si="25"/>
        <v/>
      </c>
      <c r="BE63" s="114" t="str">
        <f t="shared" si="26"/>
        <v/>
      </c>
      <c r="BF63" s="154">
        <v>0</v>
      </c>
      <c r="BG63" s="155">
        <v>0</v>
      </c>
      <c r="BH63" s="126">
        <v>0</v>
      </c>
      <c r="BI63" s="130">
        <v>0</v>
      </c>
      <c r="BJ63" s="16">
        <v>0</v>
      </c>
      <c r="BK63" s="16">
        <v>0</v>
      </c>
      <c r="BL63" s="20">
        <v>0</v>
      </c>
      <c r="BM63" s="58" t="str">
        <f t="shared" si="2"/>
        <v/>
      </c>
      <c r="BO63" s="53"/>
      <c r="BP63" s="21" t="str">
        <f t="shared" si="27"/>
        <v/>
      </c>
      <c r="BQ63" s="114" t="str">
        <f t="shared" si="28"/>
        <v/>
      </c>
      <c r="BR63" s="154">
        <v>0</v>
      </c>
      <c r="BS63" s="155">
        <v>0</v>
      </c>
      <c r="BT63" s="126">
        <v>0</v>
      </c>
      <c r="BU63" s="130">
        <v>0</v>
      </c>
      <c r="BV63" s="16">
        <v>0</v>
      </c>
      <c r="BW63" s="16">
        <v>0</v>
      </c>
      <c r="BX63" s="20">
        <v>0</v>
      </c>
      <c r="BY63" s="58" t="str">
        <f t="shared" si="3"/>
        <v/>
      </c>
      <c r="CA63" s="53"/>
      <c r="CB63" s="21" t="str">
        <f t="shared" si="29"/>
        <v/>
      </c>
      <c r="CC63" s="114" t="str">
        <f t="shared" si="30"/>
        <v/>
      </c>
      <c r="CD63" s="154">
        <v>0</v>
      </c>
      <c r="CE63" s="155">
        <v>0</v>
      </c>
      <c r="CF63" s="126">
        <v>0</v>
      </c>
      <c r="CG63" s="130">
        <v>0</v>
      </c>
      <c r="CH63" s="16">
        <v>0</v>
      </c>
      <c r="CI63" s="16">
        <v>0</v>
      </c>
      <c r="CJ63" s="20">
        <v>0</v>
      </c>
      <c r="CK63" s="58" t="str">
        <f t="shared" si="4"/>
        <v/>
      </c>
      <c r="CM63" s="53"/>
      <c r="CN63" s="21" t="str">
        <f t="shared" si="31"/>
        <v/>
      </c>
      <c r="CO63" s="114" t="str">
        <f t="shared" si="32"/>
        <v/>
      </c>
      <c r="CP63" s="154">
        <v>0</v>
      </c>
      <c r="CQ63" s="155">
        <v>0</v>
      </c>
      <c r="CR63" s="126">
        <v>0</v>
      </c>
      <c r="CS63" s="130">
        <v>0</v>
      </c>
      <c r="CT63" s="16">
        <v>0</v>
      </c>
      <c r="CU63" s="16">
        <v>0</v>
      </c>
      <c r="CV63" s="20">
        <v>0</v>
      </c>
      <c r="CW63" s="58" t="str">
        <f t="shared" si="5"/>
        <v/>
      </c>
      <c r="CY63" s="53"/>
      <c r="CZ63" s="21" t="str">
        <f t="shared" si="33"/>
        <v/>
      </c>
      <c r="DA63" s="114" t="str">
        <f t="shared" si="34"/>
        <v/>
      </c>
      <c r="DB63" s="154">
        <v>0</v>
      </c>
      <c r="DC63" s="155">
        <v>0</v>
      </c>
      <c r="DD63" s="126">
        <v>0</v>
      </c>
      <c r="DE63" s="130">
        <v>0</v>
      </c>
      <c r="DF63" s="16">
        <v>0</v>
      </c>
      <c r="DG63" s="16">
        <v>0</v>
      </c>
      <c r="DH63" s="20">
        <v>0</v>
      </c>
      <c r="DI63" s="58" t="str">
        <f t="shared" si="6"/>
        <v/>
      </c>
      <c r="DK63" s="53"/>
      <c r="DL63" s="21" t="str">
        <f t="shared" si="35"/>
        <v/>
      </c>
      <c r="DM63" s="114" t="str">
        <f t="shared" si="36"/>
        <v/>
      </c>
      <c r="DN63" s="154">
        <v>0</v>
      </c>
      <c r="DO63" s="155">
        <v>0</v>
      </c>
      <c r="DP63" s="126">
        <v>0</v>
      </c>
      <c r="DQ63" s="130">
        <v>0</v>
      </c>
      <c r="DR63" s="16">
        <v>0</v>
      </c>
      <c r="DS63" s="16">
        <v>0</v>
      </c>
      <c r="DT63" s="20">
        <v>0</v>
      </c>
      <c r="DU63" s="58" t="str">
        <f t="shared" si="7"/>
        <v/>
      </c>
      <c r="DW63" s="53"/>
      <c r="DX63" s="21" t="str">
        <f t="shared" si="37"/>
        <v/>
      </c>
      <c r="DY63" s="114" t="str">
        <f t="shared" si="38"/>
        <v/>
      </c>
      <c r="DZ63" s="154">
        <v>0</v>
      </c>
      <c r="EA63" s="155">
        <v>0</v>
      </c>
      <c r="EB63" s="126">
        <v>0</v>
      </c>
      <c r="EC63" s="130">
        <v>0</v>
      </c>
      <c r="ED63" s="16">
        <v>0</v>
      </c>
      <c r="EE63" s="16">
        <v>0</v>
      </c>
      <c r="EF63" s="20">
        <v>0</v>
      </c>
      <c r="EG63" s="58" t="str">
        <f t="shared" si="8"/>
        <v/>
      </c>
      <c r="EI63" s="53"/>
      <c r="EJ63" s="21" t="str">
        <f t="shared" si="39"/>
        <v/>
      </c>
      <c r="EK63" s="114" t="str">
        <f t="shared" si="40"/>
        <v/>
      </c>
      <c r="EL63" s="154">
        <v>0</v>
      </c>
      <c r="EM63" s="155">
        <v>0</v>
      </c>
      <c r="EN63" s="126">
        <v>0</v>
      </c>
      <c r="EO63" s="130">
        <v>0</v>
      </c>
      <c r="EP63" s="16">
        <v>0</v>
      </c>
      <c r="EQ63" s="16">
        <v>0</v>
      </c>
      <c r="ER63" s="20">
        <v>0</v>
      </c>
      <c r="ES63" s="58" t="str">
        <f t="shared" si="9"/>
        <v/>
      </c>
    </row>
    <row r="64" spans="2:149" x14ac:dyDescent="0.25">
      <c r="B64" s="9" t="s">
        <v>197</v>
      </c>
      <c r="C64" s="98" t="str">
        <f>IF(COUNTA('Přehled partnerů'!C64:D64)&lt;&gt;2,"partner neuveden",'Přehled partnerů'!C64)</f>
        <v>partner neuveden</v>
      </c>
      <c r="D64" s="99" t="str">
        <f>IF(COUNTA('Přehled partnerů'!C64:D64)&lt;&gt;2,"",'Přehled partnerů'!D64)</f>
        <v/>
      </c>
      <c r="E64" s="53"/>
      <c r="F64" s="21" t="str">
        <f t="shared" si="10"/>
        <v/>
      </c>
      <c r="G64" s="114" t="str">
        <f t="shared" si="11"/>
        <v/>
      </c>
      <c r="H64" s="125">
        <v>0</v>
      </c>
      <c r="I64" s="126">
        <v>0</v>
      </c>
      <c r="J64" s="126">
        <v>0</v>
      </c>
      <c r="K64" s="130">
        <v>0</v>
      </c>
      <c r="L64" s="16">
        <v>0</v>
      </c>
      <c r="M64" s="16">
        <v>0</v>
      </c>
      <c r="N64" s="20">
        <v>0</v>
      </c>
      <c r="O64" s="58" t="str">
        <f t="shared" si="12"/>
        <v/>
      </c>
      <c r="P64" s="159">
        <f t="shared" si="13"/>
        <v>0</v>
      </c>
      <c r="Q64" s="160">
        <f t="shared" si="14"/>
        <v>0</v>
      </c>
      <c r="R64" s="160">
        <f t="shared" si="15"/>
        <v>0</v>
      </c>
      <c r="S64" s="160">
        <f t="shared" si="16"/>
        <v>0</v>
      </c>
      <c r="T64" s="160">
        <f t="shared" si="17"/>
        <v>0</v>
      </c>
      <c r="U64" s="160">
        <f t="shared" si="18"/>
        <v>0</v>
      </c>
      <c r="V64" s="160">
        <f t="shared" si="19"/>
        <v>0</v>
      </c>
      <c r="W64" s="161">
        <f t="shared" si="20"/>
        <v>0</v>
      </c>
      <c r="X64" s="15">
        <v>0</v>
      </c>
      <c r="Y64" s="16"/>
      <c r="Z64" s="16">
        <v>0</v>
      </c>
      <c r="AA64" s="16"/>
      <c r="AB64" s="16">
        <v>0</v>
      </c>
      <c r="AC64" s="20"/>
      <c r="AE64" s="53"/>
      <c r="AF64" s="21" t="str">
        <f t="shared" si="21"/>
        <v/>
      </c>
      <c r="AG64" s="114" t="str">
        <f t="shared" si="22"/>
        <v/>
      </c>
      <c r="AH64" s="154">
        <v>0</v>
      </c>
      <c r="AI64" s="155">
        <v>0</v>
      </c>
      <c r="AJ64" s="126">
        <v>0</v>
      </c>
      <c r="AK64" s="130">
        <v>0</v>
      </c>
      <c r="AL64" s="16">
        <v>0</v>
      </c>
      <c r="AM64" s="16">
        <v>0</v>
      </c>
      <c r="AN64" s="20">
        <v>0</v>
      </c>
      <c r="AO64" s="58" t="str">
        <f t="shared" si="41"/>
        <v/>
      </c>
      <c r="AQ64" s="53"/>
      <c r="AR64" s="21" t="str">
        <f t="shared" si="23"/>
        <v/>
      </c>
      <c r="AS64" s="114" t="str">
        <f t="shared" si="24"/>
        <v/>
      </c>
      <c r="AT64" s="154">
        <v>0</v>
      </c>
      <c r="AU64" s="155">
        <v>0</v>
      </c>
      <c r="AV64" s="126">
        <v>0</v>
      </c>
      <c r="AW64" s="130">
        <v>0</v>
      </c>
      <c r="AX64" s="16">
        <v>0</v>
      </c>
      <c r="AY64" s="16">
        <v>0</v>
      </c>
      <c r="AZ64" s="20">
        <v>0</v>
      </c>
      <c r="BA64" s="58" t="str">
        <f t="shared" si="1"/>
        <v/>
      </c>
      <c r="BC64" s="53"/>
      <c r="BD64" s="21" t="str">
        <f t="shared" si="25"/>
        <v/>
      </c>
      <c r="BE64" s="114" t="str">
        <f t="shared" si="26"/>
        <v/>
      </c>
      <c r="BF64" s="154">
        <v>0</v>
      </c>
      <c r="BG64" s="155">
        <v>0</v>
      </c>
      <c r="BH64" s="126">
        <v>0</v>
      </c>
      <c r="BI64" s="130">
        <v>0</v>
      </c>
      <c r="BJ64" s="16">
        <v>0</v>
      </c>
      <c r="BK64" s="16">
        <v>0</v>
      </c>
      <c r="BL64" s="20">
        <v>0</v>
      </c>
      <c r="BM64" s="58" t="str">
        <f t="shared" si="2"/>
        <v/>
      </c>
      <c r="BO64" s="53"/>
      <c r="BP64" s="21" t="str">
        <f t="shared" si="27"/>
        <v/>
      </c>
      <c r="BQ64" s="114" t="str">
        <f t="shared" si="28"/>
        <v/>
      </c>
      <c r="BR64" s="154">
        <v>0</v>
      </c>
      <c r="BS64" s="155">
        <v>0</v>
      </c>
      <c r="BT64" s="126">
        <v>0</v>
      </c>
      <c r="BU64" s="130">
        <v>0</v>
      </c>
      <c r="BV64" s="16">
        <v>0</v>
      </c>
      <c r="BW64" s="16">
        <v>0</v>
      </c>
      <c r="BX64" s="20">
        <v>0</v>
      </c>
      <c r="BY64" s="58" t="str">
        <f t="shared" si="3"/>
        <v/>
      </c>
      <c r="CA64" s="53"/>
      <c r="CB64" s="21" t="str">
        <f t="shared" si="29"/>
        <v/>
      </c>
      <c r="CC64" s="114" t="str">
        <f t="shared" si="30"/>
        <v/>
      </c>
      <c r="CD64" s="154">
        <v>0</v>
      </c>
      <c r="CE64" s="155">
        <v>0</v>
      </c>
      <c r="CF64" s="126">
        <v>0</v>
      </c>
      <c r="CG64" s="130">
        <v>0</v>
      </c>
      <c r="CH64" s="16">
        <v>0</v>
      </c>
      <c r="CI64" s="16">
        <v>0</v>
      </c>
      <c r="CJ64" s="20">
        <v>0</v>
      </c>
      <c r="CK64" s="58" t="str">
        <f t="shared" si="4"/>
        <v/>
      </c>
      <c r="CM64" s="53"/>
      <c r="CN64" s="21" t="str">
        <f t="shared" si="31"/>
        <v/>
      </c>
      <c r="CO64" s="114" t="str">
        <f t="shared" si="32"/>
        <v/>
      </c>
      <c r="CP64" s="154">
        <v>0</v>
      </c>
      <c r="CQ64" s="155">
        <v>0</v>
      </c>
      <c r="CR64" s="126">
        <v>0</v>
      </c>
      <c r="CS64" s="130">
        <v>0</v>
      </c>
      <c r="CT64" s="16">
        <v>0</v>
      </c>
      <c r="CU64" s="16">
        <v>0</v>
      </c>
      <c r="CV64" s="20">
        <v>0</v>
      </c>
      <c r="CW64" s="58" t="str">
        <f t="shared" si="5"/>
        <v/>
      </c>
      <c r="CY64" s="53"/>
      <c r="CZ64" s="21" t="str">
        <f t="shared" si="33"/>
        <v/>
      </c>
      <c r="DA64" s="114" t="str">
        <f t="shared" si="34"/>
        <v/>
      </c>
      <c r="DB64" s="154">
        <v>0</v>
      </c>
      <c r="DC64" s="155">
        <v>0</v>
      </c>
      <c r="DD64" s="126">
        <v>0</v>
      </c>
      <c r="DE64" s="130">
        <v>0</v>
      </c>
      <c r="DF64" s="16">
        <v>0</v>
      </c>
      <c r="DG64" s="16">
        <v>0</v>
      </c>
      <c r="DH64" s="20">
        <v>0</v>
      </c>
      <c r="DI64" s="58" t="str">
        <f t="shared" si="6"/>
        <v/>
      </c>
      <c r="DK64" s="53"/>
      <c r="DL64" s="21" t="str">
        <f t="shared" si="35"/>
        <v/>
      </c>
      <c r="DM64" s="114" t="str">
        <f t="shared" si="36"/>
        <v/>
      </c>
      <c r="DN64" s="154">
        <v>0</v>
      </c>
      <c r="DO64" s="155">
        <v>0</v>
      </c>
      <c r="DP64" s="126">
        <v>0</v>
      </c>
      <c r="DQ64" s="130">
        <v>0</v>
      </c>
      <c r="DR64" s="16">
        <v>0</v>
      </c>
      <c r="DS64" s="16">
        <v>0</v>
      </c>
      <c r="DT64" s="20">
        <v>0</v>
      </c>
      <c r="DU64" s="58" t="str">
        <f t="shared" si="7"/>
        <v/>
      </c>
      <c r="DW64" s="53"/>
      <c r="DX64" s="21" t="str">
        <f t="shared" si="37"/>
        <v/>
      </c>
      <c r="DY64" s="114" t="str">
        <f t="shared" si="38"/>
        <v/>
      </c>
      <c r="DZ64" s="154">
        <v>0</v>
      </c>
      <c r="EA64" s="155">
        <v>0</v>
      </c>
      <c r="EB64" s="126">
        <v>0</v>
      </c>
      <c r="EC64" s="130">
        <v>0</v>
      </c>
      <c r="ED64" s="16">
        <v>0</v>
      </c>
      <c r="EE64" s="16">
        <v>0</v>
      </c>
      <c r="EF64" s="20">
        <v>0</v>
      </c>
      <c r="EG64" s="58" t="str">
        <f t="shared" si="8"/>
        <v/>
      </c>
      <c r="EI64" s="53"/>
      <c r="EJ64" s="21" t="str">
        <f t="shared" si="39"/>
        <v/>
      </c>
      <c r="EK64" s="114" t="str">
        <f t="shared" si="40"/>
        <v/>
      </c>
      <c r="EL64" s="154">
        <v>0</v>
      </c>
      <c r="EM64" s="155">
        <v>0</v>
      </c>
      <c r="EN64" s="126">
        <v>0</v>
      </c>
      <c r="EO64" s="130">
        <v>0</v>
      </c>
      <c r="EP64" s="16">
        <v>0</v>
      </c>
      <c r="EQ64" s="16">
        <v>0</v>
      </c>
      <c r="ER64" s="20">
        <v>0</v>
      </c>
      <c r="ES64" s="58" t="str">
        <f t="shared" si="9"/>
        <v/>
      </c>
    </row>
    <row r="65" spans="2:149" x14ac:dyDescent="0.25">
      <c r="B65" s="9" t="s">
        <v>198</v>
      </c>
      <c r="C65" s="98" t="str">
        <f>IF(COUNTA('Přehled partnerů'!C65:D65)&lt;&gt;2,"partner neuveden",'Přehled partnerů'!C65)</f>
        <v>partner neuveden</v>
      </c>
      <c r="D65" s="99" t="str">
        <f>IF(COUNTA('Přehled partnerů'!C65:D65)&lt;&gt;2,"",'Přehled partnerů'!D65)</f>
        <v/>
      </c>
      <c r="E65" s="53"/>
      <c r="F65" s="21" t="str">
        <f t="shared" si="10"/>
        <v/>
      </c>
      <c r="G65" s="114" t="str">
        <f t="shared" si="11"/>
        <v/>
      </c>
      <c r="H65" s="125">
        <v>0</v>
      </c>
      <c r="I65" s="126">
        <v>0</v>
      </c>
      <c r="J65" s="126">
        <v>0</v>
      </c>
      <c r="K65" s="130">
        <v>0</v>
      </c>
      <c r="L65" s="16">
        <v>0</v>
      </c>
      <c r="M65" s="16">
        <v>0</v>
      </c>
      <c r="N65" s="20">
        <v>0</v>
      </c>
      <c r="O65" s="58" t="str">
        <f t="shared" si="12"/>
        <v/>
      </c>
      <c r="P65" s="159">
        <f t="shared" si="13"/>
        <v>0</v>
      </c>
      <c r="Q65" s="160">
        <f t="shared" si="14"/>
        <v>0</v>
      </c>
      <c r="R65" s="160">
        <f t="shared" si="15"/>
        <v>0</v>
      </c>
      <c r="S65" s="160">
        <f t="shared" si="16"/>
        <v>0</v>
      </c>
      <c r="T65" s="160">
        <f t="shared" si="17"/>
        <v>0</v>
      </c>
      <c r="U65" s="160">
        <f t="shared" si="18"/>
        <v>0</v>
      </c>
      <c r="V65" s="160">
        <f t="shared" si="19"/>
        <v>0</v>
      </c>
      <c r="W65" s="161">
        <f t="shared" si="20"/>
        <v>0</v>
      </c>
      <c r="X65" s="15">
        <v>0</v>
      </c>
      <c r="Y65" s="16"/>
      <c r="Z65" s="16">
        <v>0</v>
      </c>
      <c r="AA65" s="16"/>
      <c r="AB65" s="16">
        <v>0</v>
      </c>
      <c r="AC65" s="20"/>
      <c r="AE65" s="53"/>
      <c r="AF65" s="21" t="str">
        <f t="shared" si="21"/>
        <v/>
      </c>
      <c r="AG65" s="114" t="str">
        <f t="shared" si="22"/>
        <v/>
      </c>
      <c r="AH65" s="154">
        <v>0</v>
      </c>
      <c r="AI65" s="155">
        <v>0</v>
      </c>
      <c r="AJ65" s="126">
        <v>0</v>
      </c>
      <c r="AK65" s="130">
        <v>0</v>
      </c>
      <c r="AL65" s="16">
        <v>0</v>
      </c>
      <c r="AM65" s="16">
        <v>0</v>
      </c>
      <c r="AN65" s="20">
        <v>0</v>
      </c>
      <c r="AO65" s="58" t="str">
        <f t="shared" si="41"/>
        <v/>
      </c>
      <c r="AQ65" s="53"/>
      <c r="AR65" s="21" t="str">
        <f t="shared" si="23"/>
        <v/>
      </c>
      <c r="AS65" s="114" t="str">
        <f t="shared" si="24"/>
        <v/>
      </c>
      <c r="AT65" s="154">
        <v>0</v>
      </c>
      <c r="AU65" s="155">
        <v>0</v>
      </c>
      <c r="AV65" s="126">
        <v>0</v>
      </c>
      <c r="AW65" s="130">
        <v>0</v>
      </c>
      <c r="AX65" s="16">
        <v>0</v>
      </c>
      <c r="AY65" s="16">
        <v>0</v>
      </c>
      <c r="AZ65" s="20">
        <v>0</v>
      </c>
      <c r="BA65" s="58" t="str">
        <f t="shared" si="1"/>
        <v/>
      </c>
      <c r="BC65" s="53"/>
      <c r="BD65" s="21" t="str">
        <f t="shared" si="25"/>
        <v/>
      </c>
      <c r="BE65" s="114" t="str">
        <f t="shared" si="26"/>
        <v/>
      </c>
      <c r="BF65" s="154">
        <v>0</v>
      </c>
      <c r="BG65" s="155">
        <v>0</v>
      </c>
      <c r="BH65" s="126">
        <v>0</v>
      </c>
      <c r="BI65" s="130">
        <v>0</v>
      </c>
      <c r="BJ65" s="16">
        <v>0</v>
      </c>
      <c r="BK65" s="16">
        <v>0</v>
      </c>
      <c r="BL65" s="20">
        <v>0</v>
      </c>
      <c r="BM65" s="58" t="str">
        <f t="shared" si="2"/>
        <v/>
      </c>
      <c r="BO65" s="53"/>
      <c r="BP65" s="21" t="str">
        <f t="shared" si="27"/>
        <v/>
      </c>
      <c r="BQ65" s="114" t="str">
        <f t="shared" si="28"/>
        <v/>
      </c>
      <c r="BR65" s="154">
        <v>0</v>
      </c>
      <c r="BS65" s="155">
        <v>0</v>
      </c>
      <c r="BT65" s="126">
        <v>0</v>
      </c>
      <c r="BU65" s="130">
        <v>0</v>
      </c>
      <c r="BV65" s="16">
        <v>0</v>
      </c>
      <c r="BW65" s="16">
        <v>0</v>
      </c>
      <c r="BX65" s="20">
        <v>0</v>
      </c>
      <c r="BY65" s="58" t="str">
        <f t="shared" si="3"/>
        <v/>
      </c>
      <c r="CA65" s="53"/>
      <c r="CB65" s="21" t="str">
        <f t="shared" si="29"/>
        <v/>
      </c>
      <c r="CC65" s="114" t="str">
        <f t="shared" si="30"/>
        <v/>
      </c>
      <c r="CD65" s="154">
        <v>0</v>
      </c>
      <c r="CE65" s="155">
        <v>0</v>
      </c>
      <c r="CF65" s="126">
        <v>0</v>
      </c>
      <c r="CG65" s="130">
        <v>0</v>
      </c>
      <c r="CH65" s="16">
        <v>0</v>
      </c>
      <c r="CI65" s="16">
        <v>0</v>
      </c>
      <c r="CJ65" s="20">
        <v>0</v>
      </c>
      <c r="CK65" s="58" t="str">
        <f t="shared" si="4"/>
        <v/>
      </c>
      <c r="CM65" s="53"/>
      <c r="CN65" s="21" t="str">
        <f t="shared" si="31"/>
        <v/>
      </c>
      <c r="CO65" s="114" t="str">
        <f t="shared" si="32"/>
        <v/>
      </c>
      <c r="CP65" s="154">
        <v>0</v>
      </c>
      <c r="CQ65" s="155">
        <v>0</v>
      </c>
      <c r="CR65" s="126">
        <v>0</v>
      </c>
      <c r="CS65" s="130">
        <v>0</v>
      </c>
      <c r="CT65" s="16">
        <v>0</v>
      </c>
      <c r="CU65" s="16">
        <v>0</v>
      </c>
      <c r="CV65" s="20">
        <v>0</v>
      </c>
      <c r="CW65" s="58" t="str">
        <f t="shared" si="5"/>
        <v/>
      </c>
      <c r="CY65" s="53"/>
      <c r="CZ65" s="21" t="str">
        <f t="shared" si="33"/>
        <v/>
      </c>
      <c r="DA65" s="114" t="str">
        <f t="shared" si="34"/>
        <v/>
      </c>
      <c r="DB65" s="154">
        <v>0</v>
      </c>
      <c r="DC65" s="155">
        <v>0</v>
      </c>
      <c r="DD65" s="126">
        <v>0</v>
      </c>
      <c r="DE65" s="130">
        <v>0</v>
      </c>
      <c r="DF65" s="16">
        <v>0</v>
      </c>
      <c r="DG65" s="16">
        <v>0</v>
      </c>
      <c r="DH65" s="20">
        <v>0</v>
      </c>
      <c r="DI65" s="58" t="str">
        <f t="shared" si="6"/>
        <v/>
      </c>
      <c r="DK65" s="53"/>
      <c r="DL65" s="21" t="str">
        <f t="shared" si="35"/>
        <v/>
      </c>
      <c r="DM65" s="114" t="str">
        <f t="shared" si="36"/>
        <v/>
      </c>
      <c r="DN65" s="154">
        <v>0</v>
      </c>
      <c r="DO65" s="155">
        <v>0</v>
      </c>
      <c r="DP65" s="126">
        <v>0</v>
      </c>
      <c r="DQ65" s="130">
        <v>0</v>
      </c>
      <c r="DR65" s="16">
        <v>0</v>
      </c>
      <c r="DS65" s="16">
        <v>0</v>
      </c>
      <c r="DT65" s="20">
        <v>0</v>
      </c>
      <c r="DU65" s="58" t="str">
        <f t="shared" si="7"/>
        <v/>
      </c>
      <c r="DW65" s="53"/>
      <c r="DX65" s="21" t="str">
        <f t="shared" si="37"/>
        <v/>
      </c>
      <c r="DY65" s="114" t="str">
        <f t="shared" si="38"/>
        <v/>
      </c>
      <c r="DZ65" s="154">
        <v>0</v>
      </c>
      <c r="EA65" s="155">
        <v>0</v>
      </c>
      <c r="EB65" s="126">
        <v>0</v>
      </c>
      <c r="EC65" s="130">
        <v>0</v>
      </c>
      <c r="ED65" s="16">
        <v>0</v>
      </c>
      <c r="EE65" s="16">
        <v>0</v>
      </c>
      <c r="EF65" s="20">
        <v>0</v>
      </c>
      <c r="EG65" s="58" t="str">
        <f t="shared" si="8"/>
        <v/>
      </c>
      <c r="EI65" s="53"/>
      <c r="EJ65" s="21" t="str">
        <f t="shared" si="39"/>
        <v/>
      </c>
      <c r="EK65" s="114" t="str">
        <f t="shared" si="40"/>
        <v/>
      </c>
      <c r="EL65" s="154">
        <v>0</v>
      </c>
      <c r="EM65" s="155">
        <v>0</v>
      </c>
      <c r="EN65" s="126">
        <v>0</v>
      </c>
      <c r="EO65" s="130">
        <v>0</v>
      </c>
      <c r="EP65" s="16">
        <v>0</v>
      </c>
      <c r="EQ65" s="16">
        <v>0</v>
      </c>
      <c r="ER65" s="20">
        <v>0</v>
      </c>
      <c r="ES65" s="58" t="str">
        <f t="shared" si="9"/>
        <v/>
      </c>
    </row>
    <row r="66" spans="2:149" x14ac:dyDescent="0.25">
      <c r="B66" s="9" t="s">
        <v>199</v>
      </c>
      <c r="C66" s="98" t="str">
        <f>IF(COUNTA('Přehled partnerů'!C66:D66)&lt;&gt;2,"partner neuveden",'Přehled partnerů'!C66)</f>
        <v>partner neuveden</v>
      </c>
      <c r="D66" s="99" t="str">
        <f>IF(COUNTA('Přehled partnerů'!C66:D66)&lt;&gt;2,"",'Přehled partnerů'!D66)</f>
        <v/>
      </c>
      <c r="E66" s="53"/>
      <c r="F66" s="21" t="str">
        <f t="shared" si="10"/>
        <v/>
      </c>
      <c r="G66" s="114" t="str">
        <f t="shared" si="11"/>
        <v/>
      </c>
      <c r="H66" s="125">
        <v>0</v>
      </c>
      <c r="I66" s="126">
        <v>0</v>
      </c>
      <c r="J66" s="126">
        <v>0</v>
      </c>
      <c r="K66" s="130">
        <v>0</v>
      </c>
      <c r="L66" s="16">
        <v>0</v>
      </c>
      <c r="M66" s="16">
        <v>0</v>
      </c>
      <c r="N66" s="20">
        <v>0</v>
      </c>
      <c r="O66" s="58" t="str">
        <f t="shared" si="12"/>
        <v/>
      </c>
      <c r="P66" s="159">
        <f t="shared" si="13"/>
        <v>0</v>
      </c>
      <c r="Q66" s="160">
        <f t="shared" si="14"/>
        <v>0</v>
      </c>
      <c r="R66" s="160">
        <f t="shared" si="15"/>
        <v>0</v>
      </c>
      <c r="S66" s="160">
        <f t="shared" si="16"/>
        <v>0</v>
      </c>
      <c r="T66" s="160">
        <f t="shared" si="17"/>
        <v>0</v>
      </c>
      <c r="U66" s="160">
        <f t="shared" si="18"/>
        <v>0</v>
      </c>
      <c r="V66" s="160">
        <f t="shared" si="19"/>
        <v>0</v>
      </c>
      <c r="W66" s="161">
        <f t="shared" si="20"/>
        <v>0</v>
      </c>
      <c r="X66" s="15">
        <v>0</v>
      </c>
      <c r="Y66" s="16"/>
      <c r="Z66" s="16">
        <v>0</v>
      </c>
      <c r="AA66" s="16"/>
      <c r="AB66" s="16">
        <v>0</v>
      </c>
      <c r="AC66" s="20"/>
      <c r="AE66" s="53"/>
      <c r="AF66" s="21" t="str">
        <f t="shared" si="21"/>
        <v/>
      </c>
      <c r="AG66" s="114" t="str">
        <f t="shared" si="22"/>
        <v/>
      </c>
      <c r="AH66" s="154">
        <v>0</v>
      </c>
      <c r="AI66" s="155">
        <v>0</v>
      </c>
      <c r="AJ66" s="126">
        <v>0</v>
      </c>
      <c r="AK66" s="130">
        <v>0</v>
      </c>
      <c r="AL66" s="16">
        <v>0</v>
      </c>
      <c r="AM66" s="16">
        <v>0</v>
      </c>
      <c r="AN66" s="20">
        <v>0</v>
      </c>
      <c r="AO66" s="58" t="str">
        <f t="shared" si="41"/>
        <v/>
      </c>
      <c r="AQ66" s="53"/>
      <c r="AR66" s="21" t="str">
        <f t="shared" si="23"/>
        <v/>
      </c>
      <c r="AS66" s="114" t="str">
        <f t="shared" si="24"/>
        <v/>
      </c>
      <c r="AT66" s="154">
        <v>0</v>
      </c>
      <c r="AU66" s="155">
        <v>0</v>
      </c>
      <c r="AV66" s="126">
        <v>0</v>
      </c>
      <c r="AW66" s="130">
        <v>0</v>
      </c>
      <c r="AX66" s="16">
        <v>0</v>
      </c>
      <c r="AY66" s="16">
        <v>0</v>
      </c>
      <c r="AZ66" s="20">
        <v>0</v>
      </c>
      <c r="BA66" s="58" t="str">
        <f t="shared" si="1"/>
        <v/>
      </c>
      <c r="BC66" s="53"/>
      <c r="BD66" s="21" t="str">
        <f t="shared" si="25"/>
        <v/>
      </c>
      <c r="BE66" s="114" t="str">
        <f t="shared" si="26"/>
        <v/>
      </c>
      <c r="BF66" s="154">
        <v>0</v>
      </c>
      <c r="BG66" s="155">
        <v>0</v>
      </c>
      <c r="BH66" s="126">
        <v>0</v>
      </c>
      <c r="BI66" s="130">
        <v>0</v>
      </c>
      <c r="BJ66" s="16">
        <v>0</v>
      </c>
      <c r="BK66" s="16">
        <v>0</v>
      </c>
      <c r="BL66" s="20">
        <v>0</v>
      </c>
      <c r="BM66" s="58" t="str">
        <f t="shared" si="2"/>
        <v/>
      </c>
      <c r="BO66" s="53"/>
      <c r="BP66" s="21" t="str">
        <f t="shared" si="27"/>
        <v/>
      </c>
      <c r="BQ66" s="114" t="str">
        <f t="shared" si="28"/>
        <v/>
      </c>
      <c r="BR66" s="154">
        <v>0</v>
      </c>
      <c r="BS66" s="155">
        <v>0</v>
      </c>
      <c r="BT66" s="126">
        <v>0</v>
      </c>
      <c r="BU66" s="130">
        <v>0</v>
      </c>
      <c r="BV66" s="16">
        <v>0</v>
      </c>
      <c r="BW66" s="16">
        <v>0</v>
      </c>
      <c r="BX66" s="20">
        <v>0</v>
      </c>
      <c r="BY66" s="58" t="str">
        <f t="shared" si="3"/>
        <v/>
      </c>
      <c r="CA66" s="53"/>
      <c r="CB66" s="21" t="str">
        <f t="shared" si="29"/>
        <v/>
      </c>
      <c r="CC66" s="114" t="str">
        <f t="shared" si="30"/>
        <v/>
      </c>
      <c r="CD66" s="154">
        <v>0</v>
      </c>
      <c r="CE66" s="155">
        <v>0</v>
      </c>
      <c r="CF66" s="126">
        <v>0</v>
      </c>
      <c r="CG66" s="130">
        <v>0</v>
      </c>
      <c r="CH66" s="16">
        <v>0</v>
      </c>
      <c r="CI66" s="16">
        <v>0</v>
      </c>
      <c r="CJ66" s="20">
        <v>0</v>
      </c>
      <c r="CK66" s="58" t="str">
        <f t="shared" si="4"/>
        <v/>
      </c>
      <c r="CM66" s="53"/>
      <c r="CN66" s="21" t="str">
        <f t="shared" si="31"/>
        <v/>
      </c>
      <c r="CO66" s="114" t="str">
        <f t="shared" si="32"/>
        <v/>
      </c>
      <c r="CP66" s="154">
        <v>0</v>
      </c>
      <c r="CQ66" s="155">
        <v>0</v>
      </c>
      <c r="CR66" s="126">
        <v>0</v>
      </c>
      <c r="CS66" s="130">
        <v>0</v>
      </c>
      <c r="CT66" s="16">
        <v>0</v>
      </c>
      <c r="CU66" s="16">
        <v>0</v>
      </c>
      <c r="CV66" s="20">
        <v>0</v>
      </c>
      <c r="CW66" s="58" t="str">
        <f t="shared" si="5"/>
        <v/>
      </c>
      <c r="CY66" s="53"/>
      <c r="CZ66" s="21" t="str">
        <f t="shared" si="33"/>
        <v/>
      </c>
      <c r="DA66" s="114" t="str">
        <f t="shared" si="34"/>
        <v/>
      </c>
      <c r="DB66" s="154">
        <v>0</v>
      </c>
      <c r="DC66" s="155">
        <v>0</v>
      </c>
      <c r="DD66" s="126">
        <v>0</v>
      </c>
      <c r="DE66" s="130">
        <v>0</v>
      </c>
      <c r="DF66" s="16">
        <v>0</v>
      </c>
      <c r="DG66" s="16">
        <v>0</v>
      </c>
      <c r="DH66" s="20">
        <v>0</v>
      </c>
      <c r="DI66" s="58" t="str">
        <f t="shared" si="6"/>
        <v/>
      </c>
      <c r="DK66" s="53"/>
      <c r="DL66" s="21" t="str">
        <f t="shared" si="35"/>
        <v/>
      </c>
      <c r="DM66" s="114" t="str">
        <f t="shared" si="36"/>
        <v/>
      </c>
      <c r="DN66" s="154">
        <v>0</v>
      </c>
      <c r="DO66" s="155">
        <v>0</v>
      </c>
      <c r="DP66" s="126">
        <v>0</v>
      </c>
      <c r="DQ66" s="130">
        <v>0</v>
      </c>
      <c r="DR66" s="16">
        <v>0</v>
      </c>
      <c r="DS66" s="16">
        <v>0</v>
      </c>
      <c r="DT66" s="20">
        <v>0</v>
      </c>
      <c r="DU66" s="58" t="str">
        <f t="shared" si="7"/>
        <v/>
      </c>
      <c r="DW66" s="53"/>
      <c r="DX66" s="21" t="str">
        <f t="shared" si="37"/>
        <v/>
      </c>
      <c r="DY66" s="114" t="str">
        <f t="shared" si="38"/>
        <v/>
      </c>
      <c r="DZ66" s="154">
        <v>0</v>
      </c>
      <c r="EA66" s="155">
        <v>0</v>
      </c>
      <c r="EB66" s="126">
        <v>0</v>
      </c>
      <c r="EC66" s="130">
        <v>0</v>
      </c>
      <c r="ED66" s="16">
        <v>0</v>
      </c>
      <c r="EE66" s="16">
        <v>0</v>
      </c>
      <c r="EF66" s="20">
        <v>0</v>
      </c>
      <c r="EG66" s="58" t="str">
        <f t="shared" si="8"/>
        <v/>
      </c>
      <c r="EI66" s="53"/>
      <c r="EJ66" s="21" t="str">
        <f t="shared" si="39"/>
        <v/>
      </c>
      <c r="EK66" s="114" t="str">
        <f t="shared" si="40"/>
        <v/>
      </c>
      <c r="EL66" s="154">
        <v>0</v>
      </c>
      <c r="EM66" s="155">
        <v>0</v>
      </c>
      <c r="EN66" s="126">
        <v>0</v>
      </c>
      <c r="EO66" s="130">
        <v>0</v>
      </c>
      <c r="EP66" s="16">
        <v>0</v>
      </c>
      <c r="EQ66" s="16">
        <v>0</v>
      </c>
      <c r="ER66" s="20">
        <v>0</v>
      </c>
      <c r="ES66" s="58" t="str">
        <f t="shared" si="9"/>
        <v/>
      </c>
    </row>
    <row r="67" spans="2:149" x14ac:dyDescent="0.25">
      <c r="B67" s="9" t="s">
        <v>200</v>
      </c>
      <c r="C67" s="98" t="str">
        <f>IF(COUNTA('Přehled partnerů'!C67:D67)&lt;&gt;2,"partner neuveden",'Přehled partnerů'!C67)</f>
        <v>partner neuveden</v>
      </c>
      <c r="D67" s="99" t="str">
        <f>IF(COUNTA('Přehled partnerů'!C67:D67)&lt;&gt;2,"",'Přehled partnerů'!D67)</f>
        <v/>
      </c>
      <c r="E67" s="53"/>
      <c r="F67" s="21" t="str">
        <f t="shared" si="10"/>
        <v/>
      </c>
      <c r="G67" s="114" t="str">
        <f t="shared" si="11"/>
        <v/>
      </c>
      <c r="H67" s="125">
        <v>0</v>
      </c>
      <c r="I67" s="126">
        <v>0</v>
      </c>
      <c r="J67" s="126">
        <v>0</v>
      </c>
      <c r="K67" s="130">
        <v>0</v>
      </c>
      <c r="L67" s="16">
        <v>0</v>
      </c>
      <c r="M67" s="16">
        <v>0</v>
      </c>
      <c r="N67" s="20">
        <v>0</v>
      </c>
      <c r="O67" s="58" t="str">
        <f t="shared" si="12"/>
        <v/>
      </c>
      <c r="P67" s="159">
        <f t="shared" si="13"/>
        <v>0</v>
      </c>
      <c r="Q67" s="160">
        <f t="shared" si="14"/>
        <v>0</v>
      </c>
      <c r="R67" s="160">
        <f t="shared" si="15"/>
        <v>0</v>
      </c>
      <c r="S67" s="160">
        <f t="shared" si="16"/>
        <v>0</v>
      </c>
      <c r="T67" s="160">
        <f t="shared" si="17"/>
        <v>0</v>
      </c>
      <c r="U67" s="160">
        <f t="shared" si="18"/>
        <v>0</v>
      </c>
      <c r="V67" s="160">
        <f t="shared" si="19"/>
        <v>0</v>
      </c>
      <c r="W67" s="161">
        <f t="shared" si="20"/>
        <v>0</v>
      </c>
      <c r="X67" s="15">
        <v>0</v>
      </c>
      <c r="Y67" s="16"/>
      <c r="Z67" s="16">
        <v>0</v>
      </c>
      <c r="AA67" s="16"/>
      <c r="AB67" s="16">
        <v>0</v>
      </c>
      <c r="AC67" s="20"/>
      <c r="AE67" s="53"/>
      <c r="AF67" s="21" t="str">
        <f t="shared" si="21"/>
        <v/>
      </c>
      <c r="AG67" s="114" t="str">
        <f t="shared" si="22"/>
        <v/>
      </c>
      <c r="AH67" s="154">
        <v>0</v>
      </c>
      <c r="AI67" s="155">
        <v>0</v>
      </c>
      <c r="AJ67" s="126">
        <v>0</v>
      </c>
      <c r="AK67" s="130">
        <v>0</v>
      </c>
      <c r="AL67" s="16">
        <v>0</v>
      </c>
      <c r="AM67" s="16">
        <v>0</v>
      </c>
      <c r="AN67" s="20">
        <v>0</v>
      </c>
      <c r="AO67" s="58" t="str">
        <f t="shared" si="41"/>
        <v/>
      </c>
      <c r="AQ67" s="53"/>
      <c r="AR67" s="21" t="str">
        <f t="shared" si="23"/>
        <v/>
      </c>
      <c r="AS67" s="114" t="str">
        <f t="shared" si="24"/>
        <v/>
      </c>
      <c r="AT67" s="154">
        <v>0</v>
      </c>
      <c r="AU67" s="155">
        <v>0</v>
      </c>
      <c r="AV67" s="126">
        <v>0</v>
      </c>
      <c r="AW67" s="130">
        <v>0</v>
      </c>
      <c r="AX67" s="16">
        <v>0</v>
      </c>
      <c r="AY67" s="16">
        <v>0</v>
      </c>
      <c r="AZ67" s="20">
        <v>0</v>
      </c>
      <c r="BA67" s="58" t="str">
        <f t="shared" si="1"/>
        <v/>
      </c>
      <c r="BC67" s="53"/>
      <c r="BD67" s="21" t="str">
        <f t="shared" si="25"/>
        <v/>
      </c>
      <c r="BE67" s="114" t="str">
        <f t="shared" si="26"/>
        <v/>
      </c>
      <c r="BF67" s="154">
        <v>0</v>
      </c>
      <c r="BG67" s="155">
        <v>0</v>
      </c>
      <c r="BH67" s="126">
        <v>0</v>
      </c>
      <c r="BI67" s="130">
        <v>0</v>
      </c>
      <c r="BJ67" s="16">
        <v>0</v>
      </c>
      <c r="BK67" s="16">
        <v>0</v>
      </c>
      <c r="BL67" s="20">
        <v>0</v>
      </c>
      <c r="BM67" s="58" t="str">
        <f t="shared" si="2"/>
        <v/>
      </c>
      <c r="BO67" s="53"/>
      <c r="BP67" s="21" t="str">
        <f t="shared" si="27"/>
        <v/>
      </c>
      <c r="BQ67" s="114" t="str">
        <f t="shared" si="28"/>
        <v/>
      </c>
      <c r="BR67" s="154">
        <v>0</v>
      </c>
      <c r="BS67" s="155">
        <v>0</v>
      </c>
      <c r="BT67" s="126">
        <v>0</v>
      </c>
      <c r="BU67" s="130">
        <v>0</v>
      </c>
      <c r="BV67" s="16">
        <v>0</v>
      </c>
      <c r="BW67" s="16">
        <v>0</v>
      </c>
      <c r="BX67" s="20">
        <v>0</v>
      </c>
      <c r="BY67" s="58" t="str">
        <f t="shared" si="3"/>
        <v/>
      </c>
      <c r="CA67" s="53"/>
      <c r="CB67" s="21" t="str">
        <f t="shared" si="29"/>
        <v/>
      </c>
      <c r="CC67" s="114" t="str">
        <f t="shared" si="30"/>
        <v/>
      </c>
      <c r="CD67" s="154">
        <v>0</v>
      </c>
      <c r="CE67" s="155">
        <v>0</v>
      </c>
      <c r="CF67" s="126">
        <v>0</v>
      </c>
      <c r="CG67" s="130">
        <v>0</v>
      </c>
      <c r="CH67" s="16">
        <v>0</v>
      </c>
      <c r="CI67" s="16">
        <v>0</v>
      </c>
      <c r="CJ67" s="20">
        <v>0</v>
      </c>
      <c r="CK67" s="58" t="str">
        <f t="shared" si="4"/>
        <v/>
      </c>
      <c r="CM67" s="53"/>
      <c r="CN67" s="21" t="str">
        <f t="shared" si="31"/>
        <v/>
      </c>
      <c r="CO67" s="114" t="str">
        <f t="shared" si="32"/>
        <v/>
      </c>
      <c r="CP67" s="154">
        <v>0</v>
      </c>
      <c r="CQ67" s="155">
        <v>0</v>
      </c>
      <c r="CR67" s="126">
        <v>0</v>
      </c>
      <c r="CS67" s="130">
        <v>0</v>
      </c>
      <c r="CT67" s="16">
        <v>0</v>
      </c>
      <c r="CU67" s="16">
        <v>0</v>
      </c>
      <c r="CV67" s="20">
        <v>0</v>
      </c>
      <c r="CW67" s="58" t="str">
        <f t="shared" si="5"/>
        <v/>
      </c>
      <c r="CY67" s="53"/>
      <c r="CZ67" s="21" t="str">
        <f t="shared" si="33"/>
        <v/>
      </c>
      <c r="DA67" s="114" t="str">
        <f t="shared" si="34"/>
        <v/>
      </c>
      <c r="DB67" s="154">
        <v>0</v>
      </c>
      <c r="DC67" s="155">
        <v>0</v>
      </c>
      <c r="DD67" s="126">
        <v>0</v>
      </c>
      <c r="DE67" s="130">
        <v>0</v>
      </c>
      <c r="DF67" s="16">
        <v>0</v>
      </c>
      <c r="DG67" s="16">
        <v>0</v>
      </c>
      <c r="DH67" s="20">
        <v>0</v>
      </c>
      <c r="DI67" s="58" t="str">
        <f t="shared" si="6"/>
        <v/>
      </c>
      <c r="DK67" s="53"/>
      <c r="DL67" s="21" t="str">
        <f t="shared" si="35"/>
        <v/>
      </c>
      <c r="DM67" s="114" t="str">
        <f t="shared" si="36"/>
        <v/>
      </c>
      <c r="DN67" s="154">
        <v>0</v>
      </c>
      <c r="DO67" s="155">
        <v>0</v>
      </c>
      <c r="DP67" s="126">
        <v>0</v>
      </c>
      <c r="DQ67" s="130">
        <v>0</v>
      </c>
      <c r="DR67" s="16">
        <v>0</v>
      </c>
      <c r="DS67" s="16">
        <v>0</v>
      </c>
      <c r="DT67" s="20">
        <v>0</v>
      </c>
      <c r="DU67" s="58" t="str">
        <f t="shared" si="7"/>
        <v/>
      </c>
      <c r="DW67" s="53"/>
      <c r="DX67" s="21" t="str">
        <f t="shared" si="37"/>
        <v/>
      </c>
      <c r="DY67" s="114" t="str">
        <f t="shared" si="38"/>
        <v/>
      </c>
      <c r="DZ67" s="154">
        <v>0</v>
      </c>
      <c r="EA67" s="155">
        <v>0</v>
      </c>
      <c r="EB67" s="126">
        <v>0</v>
      </c>
      <c r="EC67" s="130">
        <v>0</v>
      </c>
      <c r="ED67" s="16">
        <v>0</v>
      </c>
      <c r="EE67" s="16">
        <v>0</v>
      </c>
      <c r="EF67" s="20">
        <v>0</v>
      </c>
      <c r="EG67" s="58" t="str">
        <f t="shared" si="8"/>
        <v/>
      </c>
      <c r="EI67" s="53"/>
      <c r="EJ67" s="21" t="str">
        <f t="shared" si="39"/>
        <v/>
      </c>
      <c r="EK67" s="114" t="str">
        <f t="shared" si="40"/>
        <v/>
      </c>
      <c r="EL67" s="154">
        <v>0</v>
      </c>
      <c r="EM67" s="155">
        <v>0</v>
      </c>
      <c r="EN67" s="126">
        <v>0</v>
      </c>
      <c r="EO67" s="130">
        <v>0</v>
      </c>
      <c r="EP67" s="16">
        <v>0</v>
      </c>
      <c r="EQ67" s="16">
        <v>0</v>
      </c>
      <c r="ER67" s="20">
        <v>0</v>
      </c>
      <c r="ES67" s="58" t="str">
        <f t="shared" si="9"/>
        <v/>
      </c>
    </row>
    <row r="68" spans="2:149" x14ac:dyDescent="0.25">
      <c r="B68" s="9" t="s">
        <v>201</v>
      </c>
      <c r="C68" s="98" t="str">
        <f>IF(COUNTA('Přehled partnerů'!C68:D68)&lt;&gt;2,"partner neuveden",'Přehled partnerů'!C68)</f>
        <v>partner neuveden</v>
      </c>
      <c r="D68" s="99" t="str">
        <f>IF(COUNTA('Přehled partnerů'!C68:D68)&lt;&gt;2,"",'Přehled partnerů'!D68)</f>
        <v/>
      </c>
      <c r="E68" s="53"/>
      <c r="F68" s="21" t="str">
        <f t="shared" si="10"/>
        <v/>
      </c>
      <c r="G68" s="114" t="str">
        <f t="shared" si="11"/>
        <v/>
      </c>
      <c r="H68" s="125">
        <v>0</v>
      </c>
      <c r="I68" s="126">
        <v>0</v>
      </c>
      <c r="J68" s="126">
        <v>0</v>
      </c>
      <c r="K68" s="130">
        <v>0</v>
      </c>
      <c r="L68" s="16">
        <v>0</v>
      </c>
      <c r="M68" s="16">
        <v>0</v>
      </c>
      <c r="N68" s="20">
        <v>0</v>
      </c>
      <c r="O68" s="58" t="str">
        <f t="shared" si="12"/>
        <v/>
      </c>
      <c r="P68" s="159">
        <f t="shared" si="13"/>
        <v>0</v>
      </c>
      <c r="Q68" s="160">
        <f t="shared" si="14"/>
        <v>0</v>
      </c>
      <c r="R68" s="160">
        <f t="shared" si="15"/>
        <v>0</v>
      </c>
      <c r="S68" s="160">
        <f t="shared" si="16"/>
        <v>0</v>
      </c>
      <c r="T68" s="160">
        <f t="shared" si="17"/>
        <v>0</v>
      </c>
      <c r="U68" s="160">
        <f t="shared" si="18"/>
        <v>0</v>
      </c>
      <c r="V68" s="160">
        <f t="shared" si="19"/>
        <v>0</v>
      </c>
      <c r="W68" s="161">
        <f t="shared" si="20"/>
        <v>0</v>
      </c>
      <c r="X68" s="15">
        <v>0</v>
      </c>
      <c r="Y68" s="16"/>
      <c r="Z68" s="16">
        <v>0</v>
      </c>
      <c r="AA68" s="16"/>
      <c r="AB68" s="16">
        <v>0</v>
      </c>
      <c r="AC68" s="20"/>
      <c r="AE68" s="53"/>
      <c r="AF68" s="21" t="str">
        <f t="shared" si="21"/>
        <v/>
      </c>
      <c r="AG68" s="114" t="str">
        <f t="shared" si="22"/>
        <v/>
      </c>
      <c r="AH68" s="154">
        <v>0</v>
      </c>
      <c r="AI68" s="155">
        <v>0</v>
      </c>
      <c r="AJ68" s="126">
        <v>0</v>
      </c>
      <c r="AK68" s="130">
        <v>0</v>
      </c>
      <c r="AL68" s="16">
        <v>0</v>
      </c>
      <c r="AM68" s="16">
        <v>0</v>
      </c>
      <c r="AN68" s="20">
        <v>0</v>
      </c>
      <c r="AO68" s="58" t="str">
        <f t="shared" si="41"/>
        <v/>
      </c>
      <c r="AQ68" s="53"/>
      <c r="AR68" s="21" t="str">
        <f t="shared" si="23"/>
        <v/>
      </c>
      <c r="AS68" s="114" t="str">
        <f t="shared" si="24"/>
        <v/>
      </c>
      <c r="AT68" s="154">
        <v>0</v>
      </c>
      <c r="AU68" s="155">
        <v>0</v>
      </c>
      <c r="AV68" s="126">
        <v>0</v>
      </c>
      <c r="AW68" s="130">
        <v>0</v>
      </c>
      <c r="AX68" s="16">
        <v>0</v>
      </c>
      <c r="AY68" s="16">
        <v>0</v>
      </c>
      <c r="AZ68" s="20">
        <v>0</v>
      </c>
      <c r="BA68" s="58" t="str">
        <f t="shared" si="1"/>
        <v/>
      </c>
      <c r="BC68" s="53"/>
      <c r="BD68" s="21" t="str">
        <f t="shared" si="25"/>
        <v/>
      </c>
      <c r="BE68" s="114" t="str">
        <f t="shared" si="26"/>
        <v/>
      </c>
      <c r="BF68" s="154">
        <v>0</v>
      </c>
      <c r="BG68" s="155">
        <v>0</v>
      </c>
      <c r="BH68" s="126">
        <v>0</v>
      </c>
      <c r="BI68" s="130">
        <v>0</v>
      </c>
      <c r="BJ68" s="16">
        <v>0</v>
      </c>
      <c r="BK68" s="16">
        <v>0</v>
      </c>
      <c r="BL68" s="20">
        <v>0</v>
      </c>
      <c r="BM68" s="58" t="str">
        <f t="shared" si="2"/>
        <v/>
      </c>
      <c r="BO68" s="53"/>
      <c r="BP68" s="21" t="str">
        <f t="shared" si="27"/>
        <v/>
      </c>
      <c r="BQ68" s="114" t="str">
        <f t="shared" si="28"/>
        <v/>
      </c>
      <c r="BR68" s="154">
        <v>0</v>
      </c>
      <c r="BS68" s="155">
        <v>0</v>
      </c>
      <c r="BT68" s="126">
        <v>0</v>
      </c>
      <c r="BU68" s="130">
        <v>0</v>
      </c>
      <c r="BV68" s="16">
        <v>0</v>
      </c>
      <c r="BW68" s="16">
        <v>0</v>
      </c>
      <c r="BX68" s="20">
        <v>0</v>
      </c>
      <c r="BY68" s="58" t="str">
        <f t="shared" si="3"/>
        <v/>
      </c>
      <c r="CA68" s="53"/>
      <c r="CB68" s="21" t="str">
        <f t="shared" si="29"/>
        <v/>
      </c>
      <c r="CC68" s="114" t="str">
        <f t="shared" si="30"/>
        <v/>
      </c>
      <c r="CD68" s="154">
        <v>0</v>
      </c>
      <c r="CE68" s="155">
        <v>0</v>
      </c>
      <c r="CF68" s="126">
        <v>0</v>
      </c>
      <c r="CG68" s="130">
        <v>0</v>
      </c>
      <c r="CH68" s="16">
        <v>0</v>
      </c>
      <c r="CI68" s="16">
        <v>0</v>
      </c>
      <c r="CJ68" s="20">
        <v>0</v>
      </c>
      <c r="CK68" s="58" t="str">
        <f t="shared" si="4"/>
        <v/>
      </c>
      <c r="CM68" s="53"/>
      <c r="CN68" s="21" t="str">
        <f t="shared" si="31"/>
        <v/>
      </c>
      <c r="CO68" s="114" t="str">
        <f t="shared" si="32"/>
        <v/>
      </c>
      <c r="CP68" s="154">
        <v>0</v>
      </c>
      <c r="CQ68" s="155">
        <v>0</v>
      </c>
      <c r="CR68" s="126">
        <v>0</v>
      </c>
      <c r="CS68" s="130">
        <v>0</v>
      </c>
      <c r="CT68" s="16">
        <v>0</v>
      </c>
      <c r="CU68" s="16">
        <v>0</v>
      </c>
      <c r="CV68" s="20">
        <v>0</v>
      </c>
      <c r="CW68" s="58" t="str">
        <f t="shared" si="5"/>
        <v/>
      </c>
      <c r="CY68" s="53"/>
      <c r="CZ68" s="21" t="str">
        <f t="shared" si="33"/>
        <v/>
      </c>
      <c r="DA68" s="114" t="str">
        <f t="shared" si="34"/>
        <v/>
      </c>
      <c r="DB68" s="154">
        <v>0</v>
      </c>
      <c r="DC68" s="155">
        <v>0</v>
      </c>
      <c r="DD68" s="126">
        <v>0</v>
      </c>
      <c r="DE68" s="130">
        <v>0</v>
      </c>
      <c r="DF68" s="16">
        <v>0</v>
      </c>
      <c r="DG68" s="16">
        <v>0</v>
      </c>
      <c r="DH68" s="20">
        <v>0</v>
      </c>
      <c r="DI68" s="58" t="str">
        <f t="shared" si="6"/>
        <v/>
      </c>
      <c r="DK68" s="53"/>
      <c r="DL68" s="21" t="str">
        <f t="shared" si="35"/>
        <v/>
      </c>
      <c r="DM68" s="114" t="str">
        <f t="shared" si="36"/>
        <v/>
      </c>
      <c r="DN68" s="154">
        <v>0</v>
      </c>
      <c r="DO68" s="155">
        <v>0</v>
      </c>
      <c r="DP68" s="126">
        <v>0</v>
      </c>
      <c r="DQ68" s="130">
        <v>0</v>
      </c>
      <c r="DR68" s="16">
        <v>0</v>
      </c>
      <c r="DS68" s="16">
        <v>0</v>
      </c>
      <c r="DT68" s="20">
        <v>0</v>
      </c>
      <c r="DU68" s="58" t="str">
        <f t="shared" si="7"/>
        <v/>
      </c>
      <c r="DW68" s="53"/>
      <c r="DX68" s="21" t="str">
        <f t="shared" si="37"/>
        <v/>
      </c>
      <c r="DY68" s="114" t="str">
        <f t="shared" si="38"/>
        <v/>
      </c>
      <c r="DZ68" s="154">
        <v>0</v>
      </c>
      <c r="EA68" s="155">
        <v>0</v>
      </c>
      <c r="EB68" s="126">
        <v>0</v>
      </c>
      <c r="EC68" s="130">
        <v>0</v>
      </c>
      <c r="ED68" s="16">
        <v>0</v>
      </c>
      <c r="EE68" s="16">
        <v>0</v>
      </c>
      <c r="EF68" s="20">
        <v>0</v>
      </c>
      <c r="EG68" s="58" t="str">
        <f t="shared" si="8"/>
        <v/>
      </c>
      <c r="EI68" s="53"/>
      <c r="EJ68" s="21" t="str">
        <f t="shared" si="39"/>
        <v/>
      </c>
      <c r="EK68" s="114" t="str">
        <f t="shared" si="40"/>
        <v/>
      </c>
      <c r="EL68" s="154">
        <v>0</v>
      </c>
      <c r="EM68" s="155">
        <v>0</v>
      </c>
      <c r="EN68" s="126">
        <v>0</v>
      </c>
      <c r="EO68" s="130">
        <v>0</v>
      </c>
      <c r="EP68" s="16">
        <v>0</v>
      </c>
      <c r="EQ68" s="16">
        <v>0</v>
      </c>
      <c r="ER68" s="20">
        <v>0</v>
      </c>
      <c r="ES68" s="58" t="str">
        <f t="shared" si="9"/>
        <v/>
      </c>
    </row>
    <row r="69" spans="2:149" x14ac:dyDescent="0.25">
      <c r="B69" s="9" t="s">
        <v>202</v>
      </c>
      <c r="C69" s="98" t="str">
        <f>IF(COUNTA('Přehled partnerů'!C69:D69)&lt;&gt;2,"partner neuveden",'Přehled partnerů'!C69)</f>
        <v>partner neuveden</v>
      </c>
      <c r="D69" s="99" t="str">
        <f>IF(COUNTA('Přehled partnerů'!C69:D69)&lt;&gt;2,"",'Přehled partnerů'!D69)</f>
        <v/>
      </c>
      <c r="E69" s="53"/>
      <c r="F69" s="21" t="str">
        <f t="shared" si="10"/>
        <v/>
      </c>
      <c r="G69" s="114" t="str">
        <f t="shared" si="11"/>
        <v/>
      </c>
      <c r="H69" s="125">
        <v>0</v>
      </c>
      <c r="I69" s="126">
        <v>0</v>
      </c>
      <c r="J69" s="126">
        <v>0</v>
      </c>
      <c r="K69" s="130">
        <v>0</v>
      </c>
      <c r="L69" s="16">
        <v>0</v>
      </c>
      <c r="M69" s="16">
        <v>0</v>
      </c>
      <c r="N69" s="20">
        <v>0</v>
      </c>
      <c r="O69" s="58" t="str">
        <f t="shared" si="12"/>
        <v/>
      </c>
      <c r="P69" s="159">
        <f t="shared" si="13"/>
        <v>0</v>
      </c>
      <c r="Q69" s="160">
        <f t="shared" si="14"/>
        <v>0</v>
      </c>
      <c r="R69" s="160">
        <f t="shared" si="15"/>
        <v>0</v>
      </c>
      <c r="S69" s="160">
        <f t="shared" si="16"/>
        <v>0</v>
      </c>
      <c r="T69" s="160">
        <f t="shared" si="17"/>
        <v>0</v>
      </c>
      <c r="U69" s="160">
        <f t="shared" si="18"/>
        <v>0</v>
      </c>
      <c r="V69" s="160">
        <f t="shared" si="19"/>
        <v>0</v>
      </c>
      <c r="W69" s="161">
        <f t="shared" si="20"/>
        <v>0</v>
      </c>
      <c r="X69" s="15">
        <v>0</v>
      </c>
      <c r="Y69" s="16"/>
      <c r="Z69" s="16">
        <v>0</v>
      </c>
      <c r="AA69" s="16"/>
      <c r="AB69" s="16">
        <v>0</v>
      </c>
      <c r="AC69" s="20"/>
      <c r="AE69" s="53"/>
      <c r="AF69" s="21" t="str">
        <f t="shared" si="21"/>
        <v/>
      </c>
      <c r="AG69" s="114" t="str">
        <f t="shared" si="22"/>
        <v/>
      </c>
      <c r="AH69" s="154">
        <v>0</v>
      </c>
      <c r="AI69" s="155">
        <v>0</v>
      </c>
      <c r="AJ69" s="126">
        <v>0</v>
      </c>
      <c r="AK69" s="130">
        <v>0</v>
      </c>
      <c r="AL69" s="16">
        <v>0</v>
      </c>
      <c r="AM69" s="16">
        <v>0</v>
      </c>
      <c r="AN69" s="20">
        <v>0</v>
      </c>
      <c r="AO69" s="58" t="str">
        <f t="shared" si="41"/>
        <v/>
      </c>
      <c r="AQ69" s="53"/>
      <c r="AR69" s="21" t="str">
        <f t="shared" si="23"/>
        <v/>
      </c>
      <c r="AS69" s="114" t="str">
        <f t="shared" si="24"/>
        <v/>
      </c>
      <c r="AT69" s="154">
        <v>0</v>
      </c>
      <c r="AU69" s="155">
        <v>0</v>
      </c>
      <c r="AV69" s="126">
        <v>0</v>
      </c>
      <c r="AW69" s="130">
        <v>0</v>
      </c>
      <c r="AX69" s="16">
        <v>0</v>
      </c>
      <c r="AY69" s="16">
        <v>0</v>
      </c>
      <c r="AZ69" s="20">
        <v>0</v>
      </c>
      <c r="BA69" s="58" t="str">
        <f t="shared" si="1"/>
        <v/>
      </c>
      <c r="BC69" s="53"/>
      <c r="BD69" s="21" t="str">
        <f t="shared" si="25"/>
        <v/>
      </c>
      <c r="BE69" s="114" t="str">
        <f t="shared" si="26"/>
        <v/>
      </c>
      <c r="BF69" s="154">
        <v>0</v>
      </c>
      <c r="BG69" s="155">
        <v>0</v>
      </c>
      <c r="BH69" s="126">
        <v>0</v>
      </c>
      <c r="BI69" s="130">
        <v>0</v>
      </c>
      <c r="BJ69" s="16">
        <v>0</v>
      </c>
      <c r="BK69" s="16">
        <v>0</v>
      </c>
      <c r="BL69" s="20">
        <v>0</v>
      </c>
      <c r="BM69" s="58" t="str">
        <f t="shared" si="2"/>
        <v/>
      </c>
      <c r="BO69" s="53"/>
      <c r="BP69" s="21" t="str">
        <f t="shared" si="27"/>
        <v/>
      </c>
      <c r="BQ69" s="114" t="str">
        <f t="shared" si="28"/>
        <v/>
      </c>
      <c r="BR69" s="154">
        <v>0</v>
      </c>
      <c r="BS69" s="155">
        <v>0</v>
      </c>
      <c r="BT69" s="126">
        <v>0</v>
      </c>
      <c r="BU69" s="130">
        <v>0</v>
      </c>
      <c r="BV69" s="16">
        <v>0</v>
      </c>
      <c r="BW69" s="16">
        <v>0</v>
      </c>
      <c r="BX69" s="20">
        <v>0</v>
      </c>
      <c r="BY69" s="58" t="str">
        <f t="shared" si="3"/>
        <v/>
      </c>
      <c r="CA69" s="53"/>
      <c r="CB69" s="21" t="str">
        <f t="shared" si="29"/>
        <v/>
      </c>
      <c r="CC69" s="114" t="str">
        <f t="shared" si="30"/>
        <v/>
      </c>
      <c r="CD69" s="154">
        <v>0</v>
      </c>
      <c r="CE69" s="155">
        <v>0</v>
      </c>
      <c r="CF69" s="126">
        <v>0</v>
      </c>
      <c r="CG69" s="130">
        <v>0</v>
      </c>
      <c r="CH69" s="16">
        <v>0</v>
      </c>
      <c r="CI69" s="16">
        <v>0</v>
      </c>
      <c r="CJ69" s="20">
        <v>0</v>
      </c>
      <c r="CK69" s="58" t="str">
        <f t="shared" si="4"/>
        <v/>
      </c>
      <c r="CM69" s="53"/>
      <c r="CN69" s="21" t="str">
        <f t="shared" si="31"/>
        <v/>
      </c>
      <c r="CO69" s="114" t="str">
        <f t="shared" si="32"/>
        <v/>
      </c>
      <c r="CP69" s="154">
        <v>0</v>
      </c>
      <c r="CQ69" s="155">
        <v>0</v>
      </c>
      <c r="CR69" s="126">
        <v>0</v>
      </c>
      <c r="CS69" s="130">
        <v>0</v>
      </c>
      <c r="CT69" s="16">
        <v>0</v>
      </c>
      <c r="CU69" s="16">
        <v>0</v>
      </c>
      <c r="CV69" s="20">
        <v>0</v>
      </c>
      <c r="CW69" s="58" t="str">
        <f t="shared" si="5"/>
        <v/>
      </c>
      <c r="CY69" s="53"/>
      <c r="CZ69" s="21" t="str">
        <f t="shared" si="33"/>
        <v/>
      </c>
      <c r="DA69" s="114" t="str">
        <f t="shared" si="34"/>
        <v/>
      </c>
      <c r="DB69" s="154">
        <v>0</v>
      </c>
      <c r="DC69" s="155">
        <v>0</v>
      </c>
      <c r="DD69" s="126">
        <v>0</v>
      </c>
      <c r="DE69" s="130">
        <v>0</v>
      </c>
      <c r="DF69" s="16">
        <v>0</v>
      </c>
      <c r="DG69" s="16">
        <v>0</v>
      </c>
      <c r="DH69" s="20">
        <v>0</v>
      </c>
      <c r="DI69" s="58" t="str">
        <f t="shared" si="6"/>
        <v/>
      </c>
      <c r="DK69" s="53"/>
      <c r="DL69" s="21" t="str">
        <f t="shared" si="35"/>
        <v/>
      </c>
      <c r="DM69" s="114" t="str">
        <f t="shared" si="36"/>
        <v/>
      </c>
      <c r="DN69" s="154">
        <v>0</v>
      </c>
      <c r="DO69" s="155">
        <v>0</v>
      </c>
      <c r="DP69" s="126">
        <v>0</v>
      </c>
      <c r="DQ69" s="130">
        <v>0</v>
      </c>
      <c r="DR69" s="16">
        <v>0</v>
      </c>
      <c r="DS69" s="16">
        <v>0</v>
      </c>
      <c r="DT69" s="20">
        <v>0</v>
      </c>
      <c r="DU69" s="58" t="str">
        <f t="shared" si="7"/>
        <v/>
      </c>
      <c r="DW69" s="53"/>
      <c r="DX69" s="21" t="str">
        <f t="shared" si="37"/>
        <v/>
      </c>
      <c r="DY69" s="114" t="str">
        <f t="shared" si="38"/>
        <v/>
      </c>
      <c r="DZ69" s="154">
        <v>0</v>
      </c>
      <c r="EA69" s="155">
        <v>0</v>
      </c>
      <c r="EB69" s="126">
        <v>0</v>
      </c>
      <c r="EC69" s="130">
        <v>0</v>
      </c>
      <c r="ED69" s="16">
        <v>0</v>
      </c>
      <c r="EE69" s="16">
        <v>0</v>
      </c>
      <c r="EF69" s="20">
        <v>0</v>
      </c>
      <c r="EG69" s="58" t="str">
        <f t="shared" si="8"/>
        <v/>
      </c>
      <c r="EI69" s="53"/>
      <c r="EJ69" s="21" t="str">
        <f t="shared" si="39"/>
        <v/>
      </c>
      <c r="EK69" s="114" t="str">
        <f t="shared" si="40"/>
        <v/>
      </c>
      <c r="EL69" s="154">
        <v>0</v>
      </c>
      <c r="EM69" s="155">
        <v>0</v>
      </c>
      <c r="EN69" s="126">
        <v>0</v>
      </c>
      <c r="EO69" s="130">
        <v>0</v>
      </c>
      <c r="EP69" s="16">
        <v>0</v>
      </c>
      <c r="EQ69" s="16">
        <v>0</v>
      </c>
      <c r="ER69" s="20">
        <v>0</v>
      </c>
      <c r="ES69" s="58" t="str">
        <f t="shared" si="9"/>
        <v/>
      </c>
    </row>
    <row r="70" spans="2:149" x14ac:dyDescent="0.25">
      <c r="B70" s="9" t="s">
        <v>203</v>
      </c>
      <c r="C70" s="98" t="str">
        <f>IF(COUNTA('Přehled partnerů'!C70:D70)&lt;&gt;2,"partner neuveden",'Přehled partnerů'!C70)</f>
        <v>partner neuveden</v>
      </c>
      <c r="D70" s="99" t="str">
        <f>IF(COUNTA('Přehled partnerů'!C70:D70)&lt;&gt;2,"",'Přehled partnerů'!D70)</f>
        <v/>
      </c>
      <c r="E70" s="53"/>
      <c r="F70" s="21" t="str">
        <f t="shared" si="10"/>
        <v/>
      </c>
      <c r="G70" s="114" t="str">
        <f t="shared" si="11"/>
        <v/>
      </c>
      <c r="H70" s="125">
        <v>0</v>
      </c>
      <c r="I70" s="126">
        <v>0</v>
      </c>
      <c r="J70" s="126">
        <v>0</v>
      </c>
      <c r="K70" s="130">
        <v>0</v>
      </c>
      <c r="L70" s="16">
        <v>0</v>
      </c>
      <c r="M70" s="16">
        <v>0</v>
      </c>
      <c r="N70" s="20">
        <v>0</v>
      </c>
      <c r="O70" s="58" t="str">
        <f t="shared" si="12"/>
        <v/>
      </c>
      <c r="P70" s="159">
        <f t="shared" si="13"/>
        <v>0</v>
      </c>
      <c r="Q70" s="160">
        <f t="shared" si="14"/>
        <v>0</v>
      </c>
      <c r="R70" s="160">
        <f t="shared" si="15"/>
        <v>0</v>
      </c>
      <c r="S70" s="160">
        <f t="shared" si="16"/>
        <v>0</v>
      </c>
      <c r="T70" s="160">
        <f t="shared" si="17"/>
        <v>0</v>
      </c>
      <c r="U70" s="160">
        <f t="shared" si="18"/>
        <v>0</v>
      </c>
      <c r="V70" s="160">
        <f t="shared" si="19"/>
        <v>0</v>
      </c>
      <c r="W70" s="161">
        <f t="shared" si="20"/>
        <v>0</v>
      </c>
      <c r="X70" s="15">
        <v>0</v>
      </c>
      <c r="Y70" s="16"/>
      <c r="Z70" s="16">
        <v>0</v>
      </c>
      <c r="AA70" s="16"/>
      <c r="AB70" s="16">
        <v>0</v>
      </c>
      <c r="AC70" s="20"/>
      <c r="AE70" s="53"/>
      <c r="AF70" s="21" t="str">
        <f t="shared" si="21"/>
        <v/>
      </c>
      <c r="AG70" s="114" t="str">
        <f t="shared" si="22"/>
        <v/>
      </c>
      <c r="AH70" s="154">
        <v>0</v>
      </c>
      <c r="AI70" s="155">
        <v>0</v>
      </c>
      <c r="AJ70" s="126">
        <v>0</v>
      </c>
      <c r="AK70" s="130">
        <v>0</v>
      </c>
      <c r="AL70" s="16">
        <v>0</v>
      </c>
      <c r="AM70" s="16">
        <v>0</v>
      </c>
      <c r="AN70" s="20">
        <v>0</v>
      </c>
      <c r="AO70" s="58" t="str">
        <f t="shared" si="41"/>
        <v/>
      </c>
      <c r="AQ70" s="53"/>
      <c r="AR70" s="21" t="str">
        <f t="shared" si="23"/>
        <v/>
      </c>
      <c r="AS70" s="114" t="str">
        <f t="shared" si="24"/>
        <v/>
      </c>
      <c r="AT70" s="154">
        <v>0</v>
      </c>
      <c r="AU70" s="155">
        <v>0</v>
      </c>
      <c r="AV70" s="126">
        <v>0</v>
      </c>
      <c r="AW70" s="130">
        <v>0</v>
      </c>
      <c r="AX70" s="16">
        <v>0</v>
      </c>
      <c r="AY70" s="16">
        <v>0</v>
      </c>
      <c r="AZ70" s="20">
        <v>0</v>
      </c>
      <c r="BA70" s="58" t="str">
        <f t="shared" si="1"/>
        <v/>
      </c>
      <c r="BC70" s="53"/>
      <c r="BD70" s="21" t="str">
        <f t="shared" si="25"/>
        <v/>
      </c>
      <c r="BE70" s="114" t="str">
        <f t="shared" si="26"/>
        <v/>
      </c>
      <c r="BF70" s="154">
        <v>0</v>
      </c>
      <c r="BG70" s="155">
        <v>0</v>
      </c>
      <c r="BH70" s="126">
        <v>0</v>
      </c>
      <c r="BI70" s="130">
        <v>0</v>
      </c>
      <c r="BJ70" s="16">
        <v>0</v>
      </c>
      <c r="BK70" s="16">
        <v>0</v>
      </c>
      <c r="BL70" s="20">
        <v>0</v>
      </c>
      <c r="BM70" s="58" t="str">
        <f t="shared" si="2"/>
        <v/>
      </c>
      <c r="BO70" s="53"/>
      <c r="BP70" s="21" t="str">
        <f t="shared" si="27"/>
        <v/>
      </c>
      <c r="BQ70" s="114" t="str">
        <f t="shared" si="28"/>
        <v/>
      </c>
      <c r="BR70" s="154">
        <v>0</v>
      </c>
      <c r="BS70" s="155">
        <v>0</v>
      </c>
      <c r="BT70" s="126">
        <v>0</v>
      </c>
      <c r="BU70" s="130">
        <v>0</v>
      </c>
      <c r="BV70" s="16">
        <v>0</v>
      </c>
      <c r="BW70" s="16">
        <v>0</v>
      </c>
      <c r="BX70" s="20">
        <v>0</v>
      </c>
      <c r="BY70" s="58" t="str">
        <f t="shared" si="3"/>
        <v/>
      </c>
      <c r="CA70" s="53"/>
      <c r="CB70" s="21" t="str">
        <f t="shared" si="29"/>
        <v/>
      </c>
      <c r="CC70" s="114" t="str">
        <f t="shared" si="30"/>
        <v/>
      </c>
      <c r="CD70" s="154">
        <v>0</v>
      </c>
      <c r="CE70" s="155">
        <v>0</v>
      </c>
      <c r="CF70" s="126">
        <v>0</v>
      </c>
      <c r="CG70" s="130">
        <v>0</v>
      </c>
      <c r="CH70" s="16">
        <v>0</v>
      </c>
      <c r="CI70" s="16">
        <v>0</v>
      </c>
      <c r="CJ70" s="20">
        <v>0</v>
      </c>
      <c r="CK70" s="58" t="str">
        <f t="shared" si="4"/>
        <v/>
      </c>
      <c r="CM70" s="53"/>
      <c r="CN70" s="21" t="str">
        <f t="shared" si="31"/>
        <v/>
      </c>
      <c r="CO70" s="114" t="str">
        <f t="shared" si="32"/>
        <v/>
      </c>
      <c r="CP70" s="154">
        <v>0</v>
      </c>
      <c r="CQ70" s="155">
        <v>0</v>
      </c>
      <c r="CR70" s="126">
        <v>0</v>
      </c>
      <c r="CS70" s="130">
        <v>0</v>
      </c>
      <c r="CT70" s="16">
        <v>0</v>
      </c>
      <c r="CU70" s="16">
        <v>0</v>
      </c>
      <c r="CV70" s="20">
        <v>0</v>
      </c>
      <c r="CW70" s="58" t="str">
        <f t="shared" si="5"/>
        <v/>
      </c>
      <c r="CY70" s="53"/>
      <c r="CZ70" s="21" t="str">
        <f t="shared" si="33"/>
        <v/>
      </c>
      <c r="DA70" s="114" t="str">
        <f t="shared" si="34"/>
        <v/>
      </c>
      <c r="DB70" s="154">
        <v>0</v>
      </c>
      <c r="DC70" s="155">
        <v>0</v>
      </c>
      <c r="DD70" s="126">
        <v>0</v>
      </c>
      <c r="DE70" s="130">
        <v>0</v>
      </c>
      <c r="DF70" s="16">
        <v>0</v>
      </c>
      <c r="DG70" s="16">
        <v>0</v>
      </c>
      <c r="DH70" s="20">
        <v>0</v>
      </c>
      <c r="DI70" s="58" t="str">
        <f t="shared" si="6"/>
        <v/>
      </c>
      <c r="DK70" s="53"/>
      <c r="DL70" s="21" t="str">
        <f t="shared" si="35"/>
        <v/>
      </c>
      <c r="DM70" s="114" t="str">
        <f t="shared" si="36"/>
        <v/>
      </c>
      <c r="DN70" s="154">
        <v>0</v>
      </c>
      <c r="DO70" s="155">
        <v>0</v>
      </c>
      <c r="DP70" s="126">
        <v>0</v>
      </c>
      <c r="DQ70" s="130">
        <v>0</v>
      </c>
      <c r="DR70" s="16">
        <v>0</v>
      </c>
      <c r="DS70" s="16">
        <v>0</v>
      </c>
      <c r="DT70" s="20">
        <v>0</v>
      </c>
      <c r="DU70" s="58" t="str">
        <f t="shared" si="7"/>
        <v/>
      </c>
      <c r="DW70" s="53"/>
      <c r="DX70" s="21" t="str">
        <f t="shared" si="37"/>
        <v/>
      </c>
      <c r="DY70" s="114" t="str">
        <f t="shared" si="38"/>
        <v/>
      </c>
      <c r="DZ70" s="154">
        <v>0</v>
      </c>
      <c r="EA70" s="155">
        <v>0</v>
      </c>
      <c r="EB70" s="126">
        <v>0</v>
      </c>
      <c r="EC70" s="130">
        <v>0</v>
      </c>
      <c r="ED70" s="16">
        <v>0</v>
      </c>
      <c r="EE70" s="16">
        <v>0</v>
      </c>
      <c r="EF70" s="20">
        <v>0</v>
      </c>
      <c r="EG70" s="58" t="str">
        <f t="shared" si="8"/>
        <v/>
      </c>
      <c r="EI70" s="53"/>
      <c r="EJ70" s="21" t="str">
        <f t="shared" si="39"/>
        <v/>
      </c>
      <c r="EK70" s="114" t="str">
        <f t="shared" si="40"/>
        <v/>
      </c>
      <c r="EL70" s="154">
        <v>0</v>
      </c>
      <c r="EM70" s="155">
        <v>0</v>
      </c>
      <c r="EN70" s="126">
        <v>0</v>
      </c>
      <c r="EO70" s="130">
        <v>0</v>
      </c>
      <c r="EP70" s="16">
        <v>0</v>
      </c>
      <c r="EQ70" s="16">
        <v>0</v>
      </c>
      <c r="ER70" s="20">
        <v>0</v>
      </c>
      <c r="ES70" s="58" t="str">
        <f t="shared" si="9"/>
        <v/>
      </c>
    </row>
    <row r="71" spans="2:149" x14ac:dyDescent="0.25">
      <c r="B71" s="9" t="s">
        <v>204</v>
      </c>
      <c r="C71" s="98" t="str">
        <f>IF(COUNTA('Přehled partnerů'!C71:D71)&lt;&gt;2,"partner neuveden",'Přehled partnerů'!C71)</f>
        <v>partner neuveden</v>
      </c>
      <c r="D71" s="99" t="str">
        <f>IF(COUNTA('Přehled partnerů'!C71:D71)&lt;&gt;2,"",'Přehled partnerů'!D71)</f>
        <v/>
      </c>
      <c r="E71" s="53"/>
      <c r="F71" s="21" t="str">
        <f t="shared" si="10"/>
        <v/>
      </c>
      <c r="G71" s="114" t="str">
        <f t="shared" si="11"/>
        <v/>
      </c>
      <c r="H71" s="125">
        <v>0</v>
      </c>
      <c r="I71" s="126">
        <v>0</v>
      </c>
      <c r="J71" s="126">
        <v>0</v>
      </c>
      <c r="K71" s="130">
        <v>0</v>
      </c>
      <c r="L71" s="16">
        <v>0</v>
      </c>
      <c r="M71" s="16">
        <v>0</v>
      </c>
      <c r="N71" s="20">
        <v>0</v>
      </c>
      <c r="O71" s="58" t="str">
        <f t="shared" si="12"/>
        <v/>
      </c>
      <c r="P71" s="159">
        <f t="shared" si="13"/>
        <v>0</v>
      </c>
      <c r="Q71" s="160">
        <f t="shared" si="14"/>
        <v>0</v>
      </c>
      <c r="R71" s="160">
        <f t="shared" si="15"/>
        <v>0</v>
      </c>
      <c r="S71" s="160">
        <f t="shared" si="16"/>
        <v>0</v>
      </c>
      <c r="T71" s="160">
        <f t="shared" si="17"/>
        <v>0</v>
      </c>
      <c r="U71" s="160">
        <f t="shared" si="18"/>
        <v>0</v>
      </c>
      <c r="V71" s="160">
        <f t="shared" si="19"/>
        <v>0</v>
      </c>
      <c r="W71" s="161">
        <f t="shared" si="20"/>
        <v>0</v>
      </c>
      <c r="X71" s="15">
        <v>0</v>
      </c>
      <c r="Y71" s="16"/>
      <c r="Z71" s="16">
        <v>0</v>
      </c>
      <c r="AA71" s="16"/>
      <c r="AB71" s="16">
        <v>0</v>
      </c>
      <c r="AC71" s="20"/>
      <c r="AE71" s="53"/>
      <c r="AF71" s="21" t="str">
        <f t="shared" si="21"/>
        <v/>
      </c>
      <c r="AG71" s="114" t="str">
        <f t="shared" si="22"/>
        <v/>
      </c>
      <c r="AH71" s="154">
        <v>0</v>
      </c>
      <c r="AI71" s="155">
        <v>0</v>
      </c>
      <c r="AJ71" s="126">
        <v>0</v>
      </c>
      <c r="AK71" s="130">
        <v>0</v>
      </c>
      <c r="AL71" s="16">
        <v>0</v>
      </c>
      <c r="AM71" s="16">
        <v>0</v>
      </c>
      <c r="AN71" s="20">
        <v>0</v>
      </c>
      <c r="AO71" s="58" t="str">
        <f t="shared" ref="AO71:AO102" si="42">IF(AD71="","","ok")</f>
        <v/>
      </c>
      <c r="AQ71" s="53"/>
      <c r="AR71" s="21" t="str">
        <f t="shared" si="23"/>
        <v/>
      </c>
      <c r="AS71" s="114" t="str">
        <f t="shared" si="24"/>
        <v/>
      </c>
      <c r="AT71" s="154">
        <v>0</v>
      </c>
      <c r="AU71" s="155">
        <v>0</v>
      </c>
      <c r="AV71" s="126">
        <v>0</v>
      </c>
      <c r="AW71" s="130">
        <v>0</v>
      </c>
      <c r="AX71" s="16">
        <v>0</v>
      </c>
      <c r="AY71" s="16">
        <v>0</v>
      </c>
      <c r="AZ71" s="20">
        <v>0</v>
      </c>
      <c r="BA71" s="58" t="str">
        <f t="shared" ref="BA71:BA134" si="43">IF(AP71="","","ok")</f>
        <v/>
      </c>
      <c r="BC71" s="53"/>
      <c r="BD71" s="21" t="str">
        <f t="shared" si="25"/>
        <v/>
      </c>
      <c r="BE71" s="114" t="str">
        <f t="shared" si="26"/>
        <v/>
      </c>
      <c r="BF71" s="154">
        <v>0</v>
      </c>
      <c r="BG71" s="155">
        <v>0</v>
      </c>
      <c r="BH71" s="126">
        <v>0</v>
      </c>
      <c r="BI71" s="130">
        <v>0</v>
      </c>
      <c r="BJ71" s="16">
        <v>0</v>
      </c>
      <c r="BK71" s="16">
        <v>0</v>
      </c>
      <c r="BL71" s="20">
        <v>0</v>
      </c>
      <c r="BM71" s="58" t="str">
        <f t="shared" ref="BM71:BM134" si="44">IF(BB71="","","ok")</f>
        <v/>
      </c>
      <c r="BO71" s="53"/>
      <c r="BP71" s="21" t="str">
        <f t="shared" si="27"/>
        <v/>
      </c>
      <c r="BQ71" s="114" t="str">
        <f t="shared" si="28"/>
        <v/>
      </c>
      <c r="BR71" s="154">
        <v>0</v>
      </c>
      <c r="BS71" s="155">
        <v>0</v>
      </c>
      <c r="BT71" s="126">
        <v>0</v>
      </c>
      <c r="BU71" s="130">
        <v>0</v>
      </c>
      <c r="BV71" s="16">
        <v>0</v>
      </c>
      <c r="BW71" s="16">
        <v>0</v>
      </c>
      <c r="BX71" s="20">
        <v>0</v>
      </c>
      <c r="BY71" s="58" t="str">
        <f t="shared" ref="BY71:BY134" si="45">IF(BN71="","","ok")</f>
        <v/>
      </c>
      <c r="CA71" s="53"/>
      <c r="CB71" s="21" t="str">
        <f t="shared" si="29"/>
        <v/>
      </c>
      <c r="CC71" s="114" t="str">
        <f t="shared" si="30"/>
        <v/>
      </c>
      <c r="CD71" s="154">
        <v>0</v>
      </c>
      <c r="CE71" s="155">
        <v>0</v>
      </c>
      <c r="CF71" s="126">
        <v>0</v>
      </c>
      <c r="CG71" s="130">
        <v>0</v>
      </c>
      <c r="CH71" s="16">
        <v>0</v>
      </c>
      <c r="CI71" s="16">
        <v>0</v>
      </c>
      <c r="CJ71" s="20">
        <v>0</v>
      </c>
      <c r="CK71" s="58" t="str">
        <f t="shared" ref="CK71:CK134" si="46">IF(BZ71="","","ok")</f>
        <v/>
      </c>
      <c r="CM71" s="53"/>
      <c r="CN71" s="21" t="str">
        <f t="shared" si="31"/>
        <v/>
      </c>
      <c r="CO71" s="114" t="str">
        <f t="shared" si="32"/>
        <v/>
      </c>
      <c r="CP71" s="154">
        <v>0</v>
      </c>
      <c r="CQ71" s="155">
        <v>0</v>
      </c>
      <c r="CR71" s="126">
        <v>0</v>
      </c>
      <c r="CS71" s="130">
        <v>0</v>
      </c>
      <c r="CT71" s="16">
        <v>0</v>
      </c>
      <c r="CU71" s="16">
        <v>0</v>
      </c>
      <c r="CV71" s="20">
        <v>0</v>
      </c>
      <c r="CW71" s="58" t="str">
        <f t="shared" ref="CW71:CW134" si="47">IF(CL71="","","ok")</f>
        <v/>
      </c>
      <c r="CY71" s="53"/>
      <c r="CZ71" s="21" t="str">
        <f t="shared" si="33"/>
        <v/>
      </c>
      <c r="DA71" s="114" t="str">
        <f t="shared" si="34"/>
        <v/>
      </c>
      <c r="DB71" s="154">
        <v>0</v>
      </c>
      <c r="DC71" s="155">
        <v>0</v>
      </c>
      <c r="DD71" s="126">
        <v>0</v>
      </c>
      <c r="DE71" s="130">
        <v>0</v>
      </c>
      <c r="DF71" s="16">
        <v>0</v>
      </c>
      <c r="DG71" s="16">
        <v>0</v>
      </c>
      <c r="DH71" s="20">
        <v>0</v>
      </c>
      <c r="DI71" s="58" t="str">
        <f t="shared" ref="DI71:DI134" si="48">IF(CX71="","","ok")</f>
        <v/>
      </c>
      <c r="DK71" s="53"/>
      <c r="DL71" s="21" t="str">
        <f t="shared" si="35"/>
        <v/>
      </c>
      <c r="DM71" s="114" t="str">
        <f t="shared" si="36"/>
        <v/>
      </c>
      <c r="DN71" s="154">
        <v>0</v>
      </c>
      <c r="DO71" s="155">
        <v>0</v>
      </c>
      <c r="DP71" s="126">
        <v>0</v>
      </c>
      <c r="DQ71" s="130">
        <v>0</v>
      </c>
      <c r="DR71" s="16">
        <v>0</v>
      </c>
      <c r="DS71" s="16">
        <v>0</v>
      </c>
      <c r="DT71" s="20">
        <v>0</v>
      </c>
      <c r="DU71" s="58" t="str">
        <f t="shared" ref="DU71:DU134" si="49">IF(DJ71="","","ok")</f>
        <v/>
      </c>
      <c r="DW71" s="53"/>
      <c r="DX71" s="21" t="str">
        <f t="shared" si="37"/>
        <v/>
      </c>
      <c r="DY71" s="114" t="str">
        <f t="shared" si="38"/>
        <v/>
      </c>
      <c r="DZ71" s="154">
        <v>0</v>
      </c>
      <c r="EA71" s="155">
        <v>0</v>
      </c>
      <c r="EB71" s="126">
        <v>0</v>
      </c>
      <c r="EC71" s="130">
        <v>0</v>
      </c>
      <c r="ED71" s="16">
        <v>0</v>
      </c>
      <c r="EE71" s="16">
        <v>0</v>
      </c>
      <c r="EF71" s="20">
        <v>0</v>
      </c>
      <c r="EG71" s="58" t="str">
        <f t="shared" ref="EG71:EG134" si="50">IF(DV71="","","ok")</f>
        <v/>
      </c>
      <c r="EI71" s="53"/>
      <c r="EJ71" s="21" t="str">
        <f t="shared" si="39"/>
        <v/>
      </c>
      <c r="EK71" s="114" t="str">
        <f t="shared" si="40"/>
        <v/>
      </c>
      <c r="EL71" s="154">
        <v>0</v>
      </c>
      <c r="EM71" s="155">
        <v>0</v>
      </c>
      <c r="EN71" s="126">
        <v>0</v>
      </c>
      <c r="EO71" s="130">
        <v>0</v>
      </c>
      <c r="EP71" s="16">
        <v>0</v>
      </c>
      <c r="EQ71" s="16">
        <v>0</v>
      </c>
      <c r="ER71" s="20">
        <v>0</v>
      </c>
      <c r="ES71" s="58" t="str">
        <f t="shared" ref="ES71:ES134" si="51">IF(EH71="","","ok")</f>
        <v/>
      </c>
    </row>
    <row r="72" spans="2:149" x14ac:dyDescent="0.25">
      <c r="B72" s="9" t="s">
        <v>205</v>
      </c>
      <c r="C72" s="98" t="str">
        <f>IF(COUNTA('Přehled partnerů'!C72:D72)&lt;&gt;2,"partner neuveden",'Přehled partnerů'!C72)</f>
        <v>partner neuveden</v>
      </c>
      <c r="D72" s="99" t="str">
        <f>IF(COUNTA('Přehled partnerů'!C72:D72)&lt;&gt;2,"",'Přehled partnerů'!D72)</f>
        <v/>
      </c>
      <c r="E72" s="53"/>
      <c r="F72" s="21" t="str">
        <f t="shared" ref="F72:F105" si="52">IF($D72="","",(H72*3871)+(I72*6292)+(J72*31460)+(K72*5291))</f>
        <v/>
      </c>
      <c r="G72" s="114" t="str">
        <f t="shared" ref="G72:G106" si="53">IF($D72="","",(H72*1/120)+(I72*1/120)+(J72*1/24)+(K72*1/24))</f>
        <v/>
      </c>
      <c r="H72" s="125">
        <v>0</v>
      </c>
      <c r="I72" s="126">
        <v>0</v>
      </c>
      <c r="J72" s="126">
        <v>0</v>
      </c>
      <c r="K72" s="130">
        <v>0</v>
      </c>
      <c r="L72" s="16">
        <v>0</v>
      </c>
      <c r="M72" s="16">
        <v>0</v>
      </c>
      <c r="N72" s="20">
        <v>0</v>
      </c>
      <c r="O72" s="58" t="str">
        <f t="shared" ref="O72:O135" si="54">IF(D72="","","ok")</f>
        <v/>
      </c>
      <c r="P72" s="159">
        <f t="shared" ref="P72:P106" si="55">IF(H72=0,0,1)</f>
        <v>0</v>
      </c>
      <c r="Q72" s="160">
        <f t="shared" ref="Q72:Q106" si="56">IF(H72=0,0,100000)</f>
        <v>0</v>
      </c>
      <c r="R72" s="160">
        <f t="shared" ref="R72:R106" si="57">IF(I72=0,0,1)</f>
        <v>0</v>
      </c>
      <c r="S72" s="160">
        <f t="shared" ref="S72:S106" si="58">IF(I72=0,0,100000)</f>
        <v>0</v>
      </c>
      <c r="T72" s="160">
        <f t="shared" ref="T72:T106" si="59">IF(J72=0,0,1)</f>
        <v>0</v>
      </c>
      <c r="U72" s="160">
        <f t="shared" ref="U72:U106" si="60">IF(J72=0,0,100000)</f>
        <v>0</v>
      </c>
      <c r="V72" s="160">
        <f t="shared" ref="V72:V106" si="61">IF(K72=0,0,1)</f>
        <v>0</v>
      </c>
      <c r="W72" s="161">
        <f t="shared" ref="W72:W106" si="62">IF(K72=0,0,100000)</f>
        <v>0</v>
      </c>
      <c r="X72" s="15">
        <v>0</v>
      </c>
      <c r="Y72" s="16"/>
      <c r="Z72" s="16">
        <v>0</v>
      </c>
      <c r="AA72" s="16"/>
      <c r="AB72" s="16">
        <v>0</v>
      </c>
      <c r="AC72" s="20"/>
      <c r="AE72" s="53"/>
      <c r="AF72" s="21" t="str">
        <f t="shared" ref="AF72:AF105" si="63">IF($D72="","",(AH72*3871)+(AI72*6292)+(AJ72*31460)+(AK72*5291))</f>
        <v/>
      </c>
      <c r="AG72" s="114" t="str">
        <f t="shared" ref="AG72:AG106" si="64">IF($D72="","",(AH72*1/120)+(AI72*1/120)+(AJ72*1/24)+(AK72*1/24))</f>
        <v/>
      </c>
      <c r="AH72" s="154">
        <v>0</v>
      </c>
      <c r="AI72" s="155">
        <v>0</v>
      </c>
      <c r="AJ72" s="126">
        <v>0</v>
      </c>
      <c r="AK72" s="130">
        <v>0</v>
      </c>
      <c r="AL72" s="16">
        <v>0</v>
      </c>
      <c r="AM72" s="16">
        <v>0</v>
      </c>
      <c r="AN72" s="20">
        <v>0</v>
      </c>
      <c r="AO72" s="58" t="str">
        <f t="shared" si="42"/>
        <v/>
      </c>
      <c r="AQ72" s="53"/>
      <c r="AR72" s="21" t="str">
        <f t="shared" ref="AR72:AR105" si="65">IF($D72="","",(AT72*3871)+(AU72*6292)+(AV72*31460)+(AW72*5291))</f>
        <v/>
      </c>
      <c r="AS72" s="114" t="str">
        <f t="shared" ref="AS72:AS106" si="66">IF($D72="","",(AT72*1/120)+(AU72*1/120)+(AV72*1/24)+(AW72*1/24))</f>
        <v/>
      </c>
      <c r="AT72" s="154">
        <v>0</v>
      </c>
      <c r="AU72" s="155">
        <v>0</v>
      </c>
      <c r="AV72" s="126">
        <v>0</v>
      </c>
      <c r="AW72" s="130">
        <v>0</v>
      </c>
      <c r="AX72" s="16">
        <v>0</v>
      </c>
      <c r="AY72" s="16">
        <v>0</v>
      </c>
      <c r="AZ72" s="20">
        <v>0</v>
      </c>
      <c r="BA72" s="58" t="str">
        <f t="shared" si="43"/>
        <v/>
      </c>
      <c r="BC72" s="53"/>
      <c r="BD72" s="21" t="str">
        <f t="shared" ref="BD72:BD105" si="67">IF($D72="","",(BF72*3871)+(BG72*6292)+(BH72*31460)+(BI72*5291))</f>
        <v/>
      </c>
      <c r="BE72" s="114" t="str">
        <f t="shared" ref="BE72:BE106" si="68">IF($D72="","",(BF72*1/120)+(BG72*1/120)+(BH72*1/24)+(BI72*1/24))</f>
        <v/>
      </c>
      <c r="BF72" s="154">
        <v>0</v>
      </c>
      <c r="BG72" s="155">
        <v>0</v>
      </c>
      <c r="BH72" s="126">
        <v>0</v>
      </c>
      <c r="BI72" s="130">
        <v>0</v>
      </c>
      <c r="BJ72" s="16">
        <v>0</v>
      </c>
      <c r="BK72" s="16">
        <v>0</v>
      </c>
      <c r="BL72" s="20">
        <v>0</v>
      </c>
      <c r="BM72" s="58" t="str">
        <f t="shared" si="44"/>
        <v/>
      </c>
      <c r="BO72" s="53"/>
      <c r="BP72" s="21" t="str">
        <f t="shared" ref="BP72:BP105" si="69">IF($D72="","",(BR72*3871)+(BS72*6292)+(BT72*31460)+(BU72*5291))</f>
        <v/>
      </c>
      <c r="BQ72" s="114" t="str">
        <f t="shared" ref="BQ72:BQ106" si="70">IF($D72="","",(BR72*1/120)+(BS72*1/120)+(BT72*1/24)+(BU72*1/24))</f>
        <v/>
      </c>
      <c r="BR72" s="154">
        <v>0</v>
      </c>
      <c r="BS72" s="155">
        <v>0</v>
      </c>
      <c r="BT72" s="126">
        <v>0</v>
      </c>
      <c r="BU72" s="130">
        <v>0</v>
      </c>
      <c r="BV72" s="16">
        <v>0</v>
      </c>
      <c r="BW72" s="16">
        <v>0</v>
      </c>
      <c r="BX72" s="20">
        <v>0</v>
      </c>
      <c r="BY72" s="58" t="str">
        <f t="shared" si="45"/>
        <v/>
      </c>
      <c r="CA72" s="53"/>
      <c r="CB72" s="21" t="str">
        <f t="shared" ref="CB72:CB105" si="71">IF($D72="","",(CD72*3871)+(CE72*6292)+(CF72*31460)+(CG72*5291))</f>
        <v/>
      </c>
      <c r="CC72" s="114" t="str">
        <f t="shared" ref="CC72:CC106" si="72">IF($D72="","",(CD72*1/120)+(CE72*1/120)+(CF72*1/24)+(CG72*1/24))</f>
        <v/>
      </c>
      <c r="CD72" s="154">
        <v>0</v>
      </c>
      <c r="CE72" s="155">
        <v>0</v>
      </c>
      <c r="CF72" s="126">
        <v>0</v>
      </c>
      <c r="CG72" s="130">
        <v>0</v>
      </c>
      <c r="CH72" s="16">
        <v>0</v>
      </c>
      <c r="CI72" s="16">
        <v>0</v>
      </c>
      <c r="CJ72" s="20">
        <v>0</v>
      </c>
      <c r="CK72" s="58" t="str">
        <f t="shared" si="46"/>
        <v/>
      </c>
      <c r="CM72" s="53"/>
      <c r="CN72" s="21" t="str">
        <f t="shared" ref="CN72:CN105" si="73">IF($D72="","",(CP72*3871)+(CQ72*6292)+(CR72*31460)+(CS72*5291))</f>
        <v/>
      </c>
      <c r="CO72" s="114" t="str">
        <f t="shared" ref="CO72:CO106" si="74">IF($D72="","",(CP72*1/120)+(CQ72*1/120)+(CR72*1/24)+(CS72*1/24))</f>
        <v/>
      </c>
      <c r="CP72" s="154">
        <v>0</v>
      </c>
      <c r="CQ72" s="155">
        <v>0</v>
      </c>
      <c r="CR72" s="126">
        <v>0</v>
      </c>
      <c r="CS72" s="130">
        <v>0</v>
      </c>
      <c r="CT72" s="16">
        <v>0</v>
      </c>
      <c r="CU72" s="16">
        <v>0</v>
      </c>
      <c r="CV72" s="20">
        <v>0</v>
      </c>
      <c r="CW72" s="58" t="str">
        <f t="shared" si="47"/>
        <v/>
      </c>
      <c r="CY72" s="53"/>
      <c r="CZ72" s="21" t="str">
        <f t="shared" ref="CZ72:CZ105" si="75">IF($D72="","",(DB72*3871)+(DC72*6292)+(DD72*31460)+(DE72*5291))</f>
        <v/>
      </c>
      <c r="DA72" s="114" t="str">
        <f t="shared" ref="DA72:DA106" si="76">IF($D72="","",(DB72*1/120)+(DC72*1/120)+(DD72*1/24)+(DE72*1/24))</f>
        <v/>
      </c>
      <c r="DB72" s="154">
        <v>0</v>
      </c>
      <c r="DC72" s="155">
        <v>0</v>
      </c>
      <c r="DD72" s="126">
        <v>0</v>
      </c>
      <c r="DE72" s="130">
        <v>0</v>
      </c>
      <c r="DF72" s="16">
        <v>0</v>
      </c>
      <c r="DG72" s="16">
        <v>0</v>
      </c>
      <c r="DH72" s="20">
        <v>0</v>
      </c>
      <c r="DI72" s="58" t="str">
        <f t="shared" si="48"/>
        <v/>
      </c>
      <c r="DK72" s="53"/>
      <c r="DL72" s="21" t="str">
        <f t="shared" ref="DL72:DL105" si="77">IF($D72="","",(DN72*3871)+(DO72*6292)+(DP72*31460)+(DQ72*5291))</f>
        <v/>
      </c>
      <c r="DM72" s="114" t="str">
        <f t="shared" ref="DM72:DM106" si="78">IF($D72="","",(DN72*1/120)+(DO72*1/120)+(DP72*1/24)+(DQ72*1/24))</f>
        <v/>
      </c>
      <c r="DN72" s="154">
        <v>0</v>
      </c>
      <c r="DO72" s="155">
        <v>0</v>
      </c>
      <c r="DP72" s="126">
        <v>0</v>
      </c>
      <c r="DQ72" s="130">
        <v>0</v>
      </c>
      <c r="DR72" s="16">
        <v>0</v>
      </c>
      <c r="DS72" s="16">
        <v>0</v>
      </c>
      <c r="DT72" s="20">
        <v>0</v>
      </c>
      <c r="DU72" s="58" t="str">
        <f t="shared" si="49"/>
        <v/>
      </c>
      <c r="DW72" s="53"/>
      <c r="DX72" s="21" t="str">
        <f t="shared" ref="DX72:DX105" si="79">IF($D72="","",(DZ72*3871)+(EA72*6292)+(EB72*31460)+(EC72*5291))</f>
        <v/>
      </c>
      <c r="DY72" s="114" t="str">
        <f t="shared" ref="DY72:DY106" si="80">IF($D72="","",(DZ72*1/120)+(EA72*1/120)+(EB72*1/24)+(EC72*1/24))</f>
        <v/>
      </c>
      <c r="DZ72" s="154">
        <v>0</v>
      </c>
      <c r="EA72" s="155">
        <v>0</v>
      </c>
      <c r="EB72" s="126">
        <v>0</v>
      </c>
      <c r="EC72" s="130">
        <v>0</v>
      </c>
      <c r="ED72" s="16">
        <v>0</v>
      </c>
      <c r="EE72" s="16">
        <v>0</v>
      </c>
      <c r="EF72" s="20">
        <v>0</v>
      </c>
      <c r="EG72" s="58" t="str">
        <f t="shared" si="50"/>
        <v/>
      </c>
      <c r="EI72" s="53"/>
      <c r="EJ72" s="21" t="str">
        <f t="shared" ref="EJ72:EJ105" si="81">IF($D72="","",(EL72*3871)+(EM72*6292)+(EN72*31460)+(EO72*5291))</f>
        <v/>
      </c>
      <c r="EK72" s="114" t="str">
        <f t="shared" ref="EK72:EK106" si="82">IF($D72="","",(EL72*1/120)+(EM72*1/120)+(EN72*1/24)+(EO72*1/24))</f>
        <v/>
      </c>
      <c r="EL72" s="154">
        <v>0</v>
      </c>
      <c r="EM72" s="155">
        <v>0</v>
      </c>
      <c r="EN72" s="126">
        <v>0</v>
      </c>
      <c r="EO72" s="130">
        <v>0</v>
      </c>
      <c r="EP72" s="16">
        <v>0</v>
      </c>
      <c r="EQ72" s="16">
        <v>0</v>
      </c>
      <c r="ER72" s="20">
        <v>0</v>
      </c>
      <c r="ES72" s="58" t="str">
        <f t="shared" si="51"/>
        <v/>
      </c>
    </row>
    <row r="73" spans="2:149" x14ac:dyDescent="0.25">
      <c r="B73" s="9" t="s">
        <v>206</v>
      </c>
      <c r="C73" s="98" t="str">
        <f>IF(COUNTA('Přehled partnerů'!C73:D73)&lt;&gt;2,"partner neuveden",'Přehled partnerů'!C73)</f>
        <v>partner neuveden</v>
      </c>
      <c r="D73" s="99" t="str">
        <f>IF(COUNTA('Přehled partnerů'!C73:D73)&lt;&gt;2,"",'Přehled partnerů'!D73)</f>
        <v/>
      </c>
      <c r="E73" s="53"/>
      <c r="F73" s="21" t="str">
        <f t="shared" si="52"/>
        <v/>
      </c>
      <c r="G73" s="114" t="str">
        <f t="shared" si="53"/>
        <v/>
      </c>
      <c r="H73" s="125">
        <v>0</v>
      </c>
      <c r="I73" s="126">
        <v>0</v>
      </c>
      <c r="J73" s="126">
        <v>0</v>
      </c>
      <c r="K73" s="130">
        <v>0</v>
      </c>
      <c r="L73" s="16">
        <v>0</v>
      </c>
      <c r="M73" s="16">
        <v>0</v>
      </c>
      <c r="N73" s="20">
        <v>0</v>
      </c>
      <c r="O73" s="58" t="str">
        <f t="shared" si="54"/>
        <v/>
      </c>
      <c r="P73" s="159">
        <f t="shared" si="55"/>
        <v>0</v>
      </c>
      <c r="Q73" s="160">
        <f t="shared" si="56"/>
        <v>0</v>
      </c>
      <c r="R73" s="160">
        <f t="shared" si="57"/>
        <v>0</v>
      </c>
      <c r="S73" s="160">
        <f t="shared" si="58"/>
        <v>0</v>
      </c>
      <c r="T73" s="160">
        <f t="shared" si="59"/>
        <v>0</v>
      </c>
      <c r="U73" s="160">
        <f t="shared" si="60"/>
        <v>0</v>
      </c>
      <c r="V73" s="160">
        <f t="shared" si="61"/>
        <v>0</v>
      </c>
      <c r="W73" s="161">
        <f t="shared" si="62"/>
        <v>0</v>
      </c>
      <c r="X73" s="15">
        <v>0</v>
      </c>
      <c r="Y73" s="16"/>
      <c r="Z73" s="16">
        <v>0</v>
      </c>
      <c r="AA73" s="16"/>
      <c r="AB73" s="16">
        <v>0</v>
      </c>
      <c r="AC73" s="20"/>
      <c r="AE73" s="53"/>
      <c r="AF73" s="21" t="str">
        <f t="shared" si="63"/>
        <v/>
      </c>
      <c r="AG73" s="114" t="str">
        <f t="shared" si="64"/>
        <v/>
      </c>
      <c r="AH73" s="154">
        <v>0</v>
      </c>
      <c r="AI73" s="155">
        <v>0</v>
      </c>
      <c r="AJ73" s="126">
        <v>0</v>
      </c>
      <c r="AK73" s="130">
        <v>0</v>
      </c>
      <c r="AL73" s="16">
        <v>0</v>
      </c>
      <c r="AM73" s="16">
        <v>0</v>
      </c>
      <c r="AN73" s="20">
        <v>0</v>
      </c>
      <c r="AO73" s="58" t="str">
        <f t="shared" si="42"/>
        <v/>
      </c>
      <c r="AQ73" s="53"/>
      <c r="AR73" s="21" t="str">
        <f t="shared" si="65"/>
        <v/>
      </c>
      <c r="AS73" s="114" t="str">
        <f t="shared" si="66"/>
        <v/>
      </c>
      <c r="AT73" s="154">
        <v>0</v>
      </c>
      <c r="AU73" s="155">
        <v>0</v>
      </c>
      <c r="AV73" s="126">
        <v>0</v>
      </c>
      <c r="AW73" s="130">
        <v>0</v>
      </c>
      <c r="AX73" s="16">
        <v>0</v>
      </c>
      <c r="AY73" s="16">
        <v>0</v>
      </c>
      <c r="AZ73" s="20">
        <v>0</v>
      </c>
      <c r="BA73" s="58" t="str">
        <f t="shared" si="43"/>
        <v/>
      </c>
      <c r="BC73" s="53"/>
      <c r="BD73" s="21" t="str">
        <f t="shared" si="67"/>
        <v/>
      </c>
      <c r="BE73" s="114" t="str">
        <f t="shared" si="68"/>
        <v/>
      </c>
      <c r="BF73" s="154">
        <v>0</v>
      </c>
      <c r="BG73" s="155">
        <v>0</v>
      </c>
      <c r="BH73" s="126">
        <v>0</v>
      </c>
      <c r="BI73" s="130">
        <v>0</v>
      </c>
      <c r="BJ73" s="16">
        <v>0</v>
      </c>
      <c r="BK73" s="16">
        <v>0</v>
      </c>
      <c r="BL73" s="20">
        <v>0</v>
      </c>
      <c r="BM73" s="58" t="str">
        <f t="shared" si="44"/>
        <v/>
      </c>
      <c r="BO73" s="53"/>
      <c r="BP73" s="21" t="str">
        <f t="shared" si="69"/>
        <v/>
      </c>
      <c r="BQ73" s="114" t="str">
        <f t="shared" si="70"/>
        <v/>
      </c>
      <c r="BR73" s="154">
        <v>0</v>
      </c>
      <c r="BS73" s="155">
        <v>0</v>
      </c>
      <c r="BT73" s="126">
        <v>0</v>
      </c>
      <c r="BU73" s="130">
        <v>0</v>
      </c>
      <c r="BV73" s="16">
        <v>0</v>
      </c>
      <c r="BW73" s="16">
        <v>0</v>
      </c>
      <c r="BX73" s="20">
        <v>0</v>
      </c>
      <c r="BY73" s="58" t="str">
        <f t="shared" si="45"/>
        <v/>
      </c>
      <c r="CA73" s="53"/>
      <c r="CB73" s="21" t="str">
        <f t="shared" si="71"/>
        <v/>
      </c>
      <c r="CC73" s="114" t="str">
        <f t="shared" si="72"/>
        <v/>
      </c>
      <c r="CD73" s="154">
        <v>0</v>
      </c>
      <c r="CE73" s="155">
        <v>0</v>
      </c>
      <c r="CF73" s="126">
        <v>0</v>
      </c>
      <c r="CG73" s="130">
        <v>0</v>
      </c>
      <c r="CH73" s="16">
        <v>0</v>
      </c>
      <c r="CI73" s="16">
        <v>0</v>
      </c>
      <c r="CJ73" s="20">
        <v>0</v>
      </c>
      <c r="CK73" s="58" t="str">
        <f t="shared" si="46"/>
        <v/>
      </c>
      <c r="CM73" s="53"/>
      <c r="CN73" s="21" t="str">
        <f t="shared" si="73"/>
        <v/>
      </c>
      <c r="CO73" s="114" t="str">
        <f t="shared" si="74"/>
        <v/>
      </c>
      <c r="CP73" s="154">
        <v>0</v>
      </c>
      <c r="CQ73" s="155">
        <v>0</v>
      </c>
      <c r="CR73" s="126">
        <v>0</v>
      </c>
      <c r="CS73" s="130">
        <v>0</v>
      </c>
      <c r="CT73" s="16">
        <v>0</v>
      </c>
      <c r="CU73" s="16">
        <v>0</v>
      </c>
      <c r="CV73" s="20">
        <v>0</v>
      </c>
      <c r="CW73" s="58" t="str">
        <f t="shared" si="47"/>
        <v/>
      </c>
      <c r="CY73" s="53"/>
      <c r="CZ73" s="21" t="str">
        <f t="shared" si="75"/>
        <v/>
      </c>
      <c r="DA73" s="114" t="str">
        <f t="shared" si="76"/>
        <v/>
      </c>
      <c r="DB73" s="154">
        <v>0</v>
      </c>
      <c r="DC73" s="155">
        <v>0</v>
      </c>
      <c r="DD73" s="126">
        <v>0</v>
      </c>
      <c r="DE73" s="130">
        <v>0</v>
      </c>
      <c r="DF73" s="16">
        <v>0</v>
      </c>
      <c r="DG73" s="16">
        <v>0</v>
      </c>
      <c r="DH73" s="20">
        <v>0</v>
      </c>
      <c r="DI73" s="58" t="str">
        <f t="shared" si="48"/>
        <v/>
      </c>
      <c r="DK73" s="53"/>
      <c r="DL73" s="21" t="str">
        <f t="shared" si="77"/>
        <v/>
      </c>
      <c r="DM73" s="114" t="str">
        <f t="shared" si="78"/>
        <v/>
      </c>
      <c r="DN73" s="154">
        <v>0</v>
      </c>
      <c r="DO73" s="155">
        <v>0</v>
      </c>
      <c r="DP73" s="126">
        <v>0</v>
      </c>
      <c r="DQ73" s="130">
        <v>0</v>
      </c>
      <c r="DR73" s="16">
        <v>0</v>
      </c>
      <c r="DS73" s="16">
        <v>0</v>
      </c>
      <c r="DT73" s="20">
        <v>0</v>
      </c>
      <c r="DU73" s="58" t="str">
        <f t="shared" si="49"/>
        <v/>
      </c>
      <c r="DW73" s="53"/>
      <c r="DX73" s="21" t="str">
        <f t="shared" si="79"/>
        <v/>
      </c>
      <c r="DY73" s="114" t="str">
        <f t="shared" si="80"/>
        <v/>
      </c>
      <c r="DZ73" s="154">
        <v>0</v>
      </c>
      <c r="EA73" s="155">
        <v>0</v>
      </c>
      <c r="EB73" s="126">
        <v>0</v>
      </c>
      <c r="EC73" s="130">
        <v>0</v>
      </c>
      <c r="ED73" s="16">
        <v>0</v>
      </c>
      <c r="EE73" s="16">
        <v>0</v>
      </c>
      <c r="EF73" s="20">
        <v>0</v>
      </c>
      <c r="EG73" s="58" t="str">
        <f t="shared" si="50"/>
        <v/>
      </c>
      <c r="EI73" s="53"/>
      <c r="EJ73" s="21" t="str">
        <f t="shared" si="81"/>
        <v/>
      </c>
      <c r="EK73" s="114" t="str">
        <f t="shared" si="82"/>
        <v/>
      </c>
      <c r="EL73" s="154">
        <v>0</v>
      </c>
      <c r="EM73" s="155">
        <v>0</v>
      </c>
      <c r="EN73" s="126">
        <v>0</v>
      </c>
      <c r="EO73" s="130">
        <v>0</v>
      </c>
      <c r="EP73" s="16">
        <v>0</v>
      </c>
      <c r="EQ73" s="16">
        <v>0</v>
      </c>
      <c r="ER73" s="20">
        <v>0</v>
      </c>
      <c r="ES73" s="58" t="str">
        <f t="shared" si="51"/>
        <v/>
      </c>
    </row>
    <row r="74" spans="2:149" x14ac:dyDescent="0.25">
      <c r="B74" s="9" t="s">
        <v>207</v>
      </c>
      <c r="C74" s="98" t="str">
        <f>IF(COUNTA('Přehled partnerů'!C74:D74)&lt;&gt;2,"partner neuveden",'Přehled partnerů'!C74)</f>
        <v>partner neuveden</v>
      </c>
      <c r="D74" s="99" t="str">
        <f>IF(COUNTA('Přehled partnerů'!C74:D74)&lt;&gt;2,"",'Přehled partnerů'!D74)</f>
        <v/>
      </c>
      <c r="E74" s="53"/>
      <c r="F74" s="21" t="str">
        <f t="shared" si="52"/>
        <v/>
      </c>
      <c r="G74" s="114" t="str">
        <f t="shared" si="53"/>
        <v/>
      </c>
      <c r="H74" s="125">
        <v>0</v>
      </c>
      <c r="I74" s="126">
        <v>0</v>
      </c>
      <c r="J74" s="126">
        <v>0</v>
      </c>
      <c r="K74" s="130">
        <v>0</v>
      </c>
      <c r="L74" s="16">
        <v>0</v>
      </c>
      <c r="M74" s="16">
        <v>0</v>
      </c>
      <c r="N74" s="20">
        <v>0</v>
      </c>
      <c r="O74" s="58" t="str">
        <f t="shared" si="54"/>
        <v/>
      </c>
      <c r="P74" s="159">
        <f t="shared" si="55"/>
        <v>0</v>
      </c>
      <c r="Q74" s="160">
        <f t="shared" si="56"/>
        <v>0</v>
      </c>
      <c r="R74" s="160">
        <f t="shared" si="57"/>
        <v>0</v>
      </c>
      <c r="S74" s="160">
        <f t="shared" si="58"/>
        <v>0</v>
      </c>
      <c r="T74" s="160">
        <f t="shared" si="59"/>
        <v>0</v>
      </c>
      <c r="U74" s="160">
        <f t="shared" si="60"/>
        <v>0</v>
      </c>
      <c r="V74" s="160">
        <f t="shared" si="61"/>
        <v>0</v>
      </c>
      <c r="W74" s="161">
        <f t="shared" si="62"/>
        <v>0</v>
      </c>
      <c r="X74" s="15">
        <v>0</v>
      </c>
      <c r="Y74" s="16"/>
      <c r="Z74" s="16">
        <v>0</v>
      </c>
      <c r="AA74" s="16"/>
      <c r="AB74" s="16">
        <v>0</v>
      </c>
      <c r="AC74" s="20"/>
      <c r="AE74" s="53"/>
      <c r="AF74" s="21" t="str">
        <f t="shared" si="63"/>
        <v/>
      </c>
      <c r="AG74" s="114" t="str">
        <f t="shared" si="64"/>
        <v/>
      </c>
      <c r="AH74" s="154">
        <v>0</v>
      </c>
      <c r="AI74" s="155">
        <v>0</v>
      </c>
      <c r="AJ74" s="126">
        <v>0</v>
      </c>
      <c r="AK74" s="130">
        <v>0</v>
      </c>
      <c r="AL74" s="16">
        <v>0</v>
      </c>
      <c r="AM74" s="16">
        <v>0</v>
      </c>
      <c r="AN74" s="20">
        <v>0</v>
      </c>
      <c r="AO74" s="58" t="str">
        <f t="shared" si="42"/>
        <v/>
      </c>
      <c r="AQ74" s="53"/>
      <c r="AR74" s="21" t="str">
        <f t="shared" si="65"/>
        <v/>
      </c>
      <c r="AS74" s="114" t="str">
        <f t="shared" si="66"/>
        <v/>
      </c>
      <c r="AT74" s="154">
        <v>0</v>
      </c>
      <c r="AU74" s="155">
        <v>0</v>
      </c>
      <c r="AV74" s="126">
        <v>0</v>
      </c>
      <c r="AW74" s="130">
        <v>0</v>
      </c>
      <c r="AX74" s="16">
        <v>0</v>
      </c>
      <c r="AY74" s="16">
        <v>0</v>
      </c>
      <c r="AZ74" s="20">
        <v>0</v>
      </c>
      <c r="BA74" s="58" t="str">
        <f t="shared" si="43"/>
        <v/>
      </c>
      <c r="BC74" s="53"/>
      <c r="BD74" s="21" t="str">
        <f t="shared" si="67"/>
        <v/>
      </c>
      <c r="BE74" s="114" t="str">
        <f t="shared" si="68"/>
        <v/>
      </c>
      <c r="BF74" s="154">
        <v>0</v>
      </c>
      <c r="BG74" s="155">
        <v>0</v>
      </c>
      <c r="BH74" s="126">
        <v>0</v>
      </c>
      <c r="BI74" s="130">
        <v>0</v>
      </c>
      <c r="BJ74" s="16">
        <v>0</v>
      </c>
      <c r="BK74" s="16">
        <v>0</v>
      </c>
      <c r="BL74" s="20">
        <v>0</v>
      </c>
      <c r="BM74" s="58" t="str">
        <f t="shared" si="44"/>
        <v/>
      </c>
      <c r="BO74" s="53"/>
      <c r="BP74" s="21" t="str">
        <f t="shared" si="69"/>
        <v/>
      </c>
      <c r="BQ74" s="114" t="str">
        <f t="shared" si="70"/>
        <v/>
      </c>
      <c r="BR74" s="154">
        <v>0</v>
      </c>
      <c r="BS74" s="155">
        <v>0</v>
      </c>
      <c r="BT74" s="126">
        <v>0</v>
      </c>
      <c r="BU74" s="130">
        <v>0</v>
      </c>
      <c r="BV74" s="16">
        <v>0</v>
      </c>
      <c r="BW74" s="16">
        <v>0</v>
      </c>
      <c r="BX74" s="20">
        <v>0</v>
      </c>
      <c r="BY74" s="58" t="str">
        <f t="shared" si="45"/>
        <v/>
      </c>
      <c r="CA74" s="53"/>
      <c r="CB74" s="21" t="str">
        <f t="shared" si="71"/>
        <v/>
      </c>
      <c r="CC74" s="114" t="str">
        <f t="shared" si="72"/>
        <v/>
      </c>
      <c r="CD74" s="154">
        <v>0</v>
      </c>
      <c r="CE74" s="155">
        <v>0</v>
      </c>
      <c r="CF74" s="126">
        <v>0</v>
      </c>
      <c r="CG74" s="130">
        <v>0</v>
      </c>
      <c r="CH74" s="16">
        <v>0</v>
      </c>
      <c r="CI74" s="16">
        <v>0</v>
      </c>
      <c r="CJ74" s="20">
        <v>0</v>
      </c>
      <c r="CK74" s="58" t="str">
        <f t="shared" si="46"/>
        <v/>
      </c>
      <c r="CM74" s="53"/>
      <c r="CN74" s="21" t="str">
        <f t="shared" si="73"/>
        <v/>
      </c>
      <c r="CO74" s="114" t="str">
        <f t="shared" si="74"/>
        <v/>
      </c>
      <c r="CP74" s="154">
        <v>0</v>
      </c>
      <c r="CQ74" s="155">
        <v>0</v>
      </c>
      <c r="CR74" s="126">
        <v>0</v>
      </c>
      <c r="CS74" s="130">
        <v>0</v>
      </c>
      <c r="CT74" s="16">
        <v>0</v>
      </c>
      <c r="CU74" s="16">
        <v>0</v>
      </c>
      <c r="CV74" s="20">
        <v>0</v>
      </c>
      <c r="CW74" s="58" t="str">
        <f t="shared" si="47"/>
        <v/>
      </c>
      <c r="CY74" s="53"/>
      <c r="CZ74" s="21" t="str">
        <f t="shared" si="75"/>
        <v/>
      </c>
      <c r="DA74" s="114" t="str">
        <f t="shared" si="76"/>
        <v/>
      </c>
      <c r="DB74" s="154">
        <v>0</v>
      </c>
      <c r="DC74" s="155">
        <v>0</v>
      </c>
      <c r="DD74" s="126">
        <v>0</v>
      </c>
      <c r="DE74" s="130">
        <v>0</v>
      </c>
      <c r="DF74" s="16">
        <v>0</v>
      </c>
      <c r="DG74" s="16">
        <v>0</v>
      </c>
      <c r="DH74" s="20">
        <v>0</v>
      </c>
      <c r="DI74" s="58" t="str">
        <f t="shared" si="48"/>
        <v/>
      </c>
      <c r="DK74" s="53"/>
      <c r="DL74" s="21" t="str">
        <f t="shared" si="77"/>
        <v/>
      </c>
      <c r="DM74" s="114" t="str">
        <f t="shared" si="78"/>
        <v/>
      </c>
      <c r="DN74" s="154">
        <v>0</v>
      </c>
      <c r="DO74" s="155">
        <v>0</v>
      </c>
      <c r="DP74" s="126">
        <v>0</v>
      </c>
      <c r="DQ74" s="130">
        <v>0</v>
      </c>
      <c r="DR74" s="16">
        <v>0</v>
      </c>
      <c r="DS74" s="16">
        <v>0</v>
      </c>
      <c r="DT74" s="20">
        <v>0</v>
      </c>
      <c r="DU74" s="58" t="str">
        <f t="shared" si="49"/>
        <v/>
      </c>
      <c r="DW74" s="53"/>
      <c r="DX74" s="21" t="str">
        <f t="shared" si="79"/>
        <v/>
      </c>
      <c r="DY74" s="114" t="str">
        <f t="shared" si="80"/>
        <v/>
      </c>
      <c r="DZ74" s="154">
        <v>0</v>
      </c>
      <c r="EA74" s="155">
        <v>0</v>
      </c>
      <c r="EB74" s="126">
        <v>0</v>
      </c>
      <c r="EC74" s="130">
        <v>0</v>
      </c>
      <c r="ED74" s="16">
        <v>0</v>
      </c>
      <c r="EE74" s="16">
        <v>0</v>
      </c>
      <c r="EF74" s="20">
        <v>0</v>
      </c>
      <c r="EG74" s="58" t="str">
        <f t="shared" si="50"/>
        <v/>
      </c>
      <c r="EI74" s="53"/>
      <c r="EJ74" s="21" t="str">
        <f t="shared" si="81"/>
        <v/>
      </c>
      <c r="EK74" s="114" t="str">
        <f t="shared" si="82"/>
        <v/>
      </c>
      <c r="EL74" s="154">
        <v>0</v>
      </c>
      <c r="EM74" s="155">
        <v>0</v>
      </c>
      <c r="EN74" s="126">
        <v>0</v>
      </c>
      <c r="EO74" s="130">
        <v>0</v>
      </c>
      <c r="EP74" s="16">
        <v>0</v>
      </c>
      <c r="EQ74" s="16">
        <v>0</v>
      </c>
      <c r="ER74" s="20">
        <v>0</v>
      </c>
      <c r="ES74" s="58" t="str">
        <f t="shared" si="51"/>
        <v/>
      </c>
    </row>
    <row r="75" spans="2:149" x14ac:dyDescent="0.25">
      <c r="B75" s="9" t="s">
        <v>208</v>
      </c>
      <c r="C75" s="98" t="str">
        <f>IF(COUNTA('Přehled partnerů'!C75:D75)&lt;&gt;2,"partner neuveden",'Přehled partnerů'!C75)</f>
        <v>partner neuveden</v>
      </c>
      <c r="D75" s="99" t="str">
        <f>IF(COUNTA('Přehled partnerů'!C75:D75)&lt;&gt;2,"",'Přehled partnerů'!D75)</f>
        <v/>
      </c>
      <c r="E75" s="53"/>
      <c r="F75" s="21" t="str">
        <f t="shared" si="52"/>
        <v/>
      </c>
      <c r="G75" s="114" t="str">
        <f t="shared" si="53"/>
        <v/>
      </c>
      <c r="H75" s="125">
        <v>0</v>
      </c>
      <c r="I75" s="126">
        <v>0</v>
      </c>
      <c r="J75" s="126">
        <v>0</v>
      </c>
      <c r="K75" s="130">
        <v>0</v>
      </c>
      <c r="L75" s="16">
        <v>0</v>
      </c>
      <c r="M75" s="16">
        <v>0</v>
      </c>
      <c r="N75" s="20">
        <v>0</v>
      </c>
      <c r="O75" s="58" t="str">
        <f t="shared" si="54"/>
        <v/>
      </c>
      <c r="P75" s="159">
        <f t="shared" si="55"/>
        <v>0</v>
      </c>
      <c r="Q75" s="160">
        <f t="shared" si="56"/>
        <v>0</v>
      </c>
      <c r="R75" s="160">
        <f t="shared" si="57"/>
        <v>0</v>
      </c>
      <c r="S75" s="160">
        <f t="shared" si="58"/>
        <v>0</v>
      </c>
      <c r="T75" s="160">
        <f t="shared" si="59"/>
        <v>0</v>
      </c>
      <c r="U75" s="160">
        <f t="shared" si="60"/>
        <v>0</v>
      </c>
      <c r="V75" s="160">
        <f t="shared" si="61"/>
        <v>0</v>
      </c>
      <c r="W75" s="161">
        <f t="shared" si="62"/>
        <v>0</v>
      </c>
      <c r="X75" s="15">
        <v>0</v>
      </c>
      <c r="Y75" s="16"/>
      <c r="Z75" s="16">
        <v>0</v>
      </c>
      <c r="AA75" s="16"/>
      <c r="AB75" s="16">
        <v>0</v>
      </c>
      <c r="AC75" s="20"/>
      <c r="AE75" s="53"/>
      <c r="AF75" s="21" t="str">
        <f t="shared" si="63"/>
        <v/>
      </c>
      <c r="AG75" s="114" t="str">
        <f t="shared" si="64"/>
        <v/>
      </c>
      <c r="AH75" s="154">
        <v>0</v>
      </c>
      <c r="AI75" s="155">
        <v>0</v>
      </c>
      <c r="AJ75" s="126">
        <v>0</v>
      </c>
      <c r="AK75" s="130">
        <v>0</v>
      </c>
      <c r="AL75" s="16">
        <v>0</v>
      </c>
      <c r="AM75" s="16">
        <v>0</v>
      </c>
      <c r="AN75" s="20">
        <v>0</v>
      </c>
      <c r="AO75" s="58" t="str">
        <f t="shared" si="42"/>
        <v/>
      </c>
      <c r="AQ75" s="53"/>
      <c r="AR75" s="21" t="str">
        <f t="shared" si="65"/>
        <v/>
      </c>
      <c r="AS75" s="114" t="str">
        <f t="shared" si="66"/>
        <v/>
      </c>
      <c r="AT75" s="154">
        <v>0</v>
      </c>
      <c r="AU75" s="155">
        <v>0</v>
      </c>
      <c r="AV75" s="126">
        <v>0</v>
      </c>
      <c r="AW75" s="130">
        <v>0</v>
      </c>
      <c r="AX75" s="16">
        <v>0</v>
      </c>
      <c r="AY75" s="16">
        <v>0</v>
      </c>
      <c r="AZ75" s="20">
        <v>0</v>
      </c>
      <c r="BA75" s="58" t="str">
        <f t="shared" si="43"/>
        <v/>
      </c>
      <c r="BC75" s="53"/>
      <c r="BD75" s="21" t="str">
        <f t="shared" si="67"/>
        <v/>
      </c>
      <c r="BE75" s="114" t="str">
        <f t="shared" si="68"/>
        <v/>
      </c>
      <c r="BF75" s="154">
        <v>0</v>
      </c>
      <c r="BG75" s="155">
        <v>0</v>
      </c>
      <c r="BH75" s="126">
        <v>0</v>
      </c>
      <c r="BI75" s="130">
        <v>0</v>
      </c>
      <c r="BJ75" s="16">
        <v>0</v>
      </c>
      <c r="BK75" s="16">
        <v>0</v>
      </c>
      <c r="BL75" s="20">
        <v>0</v>
      </c>
      <c r="BM75" s="58" t="str">
        <f t="shared" si="44"/>
        <v/>
      </c>
      <c r="BO75" s="53"/>
      <c r="BP75" s="21" t="str">
        <f t="shared" si="69"/>
        <v/>
      </c>
      <c r="BQ75" s="114" t="str">
        <f t="shared" si="70"/>
        <v/>
      </c>
      <c r="BR75" s="154">
        <v>0</v>
      </c>
      <c r="BS75" s="155">
        <v>0</v>
      </c>
      <c r="BT75" s="126">
        <v>0</v>
      </c>
      <c r="BU75" s="130">
        <v>0</v>
      </c>
      <c r="BV75" s="16">
        <v>0</v>
      </c>
      <c r="BW75" s="16">
        <v>0</v>
      </c>
      <c r="BX75" s="20">
        <v>0</v>
      </c>
      <c r="BY75" s="58" t="str">
        <f t="shared" si="45"/>
        <v/>
      </c>
      <c r="CA75" s="53"/>
      <c r="CB75" s="21" t="str">
        <f t="shared" si="71"/>
        <v/>
      </c>
      <c r="CC75" s="114" t="str">
        <f t="shared" si="72"/>
        <v/>
      </c>
      <c r="CD75" s="154">
        <v>0</v>
      </c>
      <c r="CE75" s="155">
        <v>0</v>
      </c>
      <c r="CF75" s="126">
        <v>0</v>
      </c>
      <c r="CG75" s="130">
        <v>0</v>
      </c>
      <c r="CH75" s="16">
        <v>0</v>
      </c>
      <c r="CI75" s="16">
        <v>0</v>
      </c>
      <c r="CJ75" s="20">
        <v>0</v>
      </c>
      <c r="CK75" s="58" t="str">
        <f t="shared" si="46"/>
        <v/>
      </c>
      <c r="CM75" s="53"/>
      <c r="CN75" s="21" t="str">
        <f t="shared" si="73"/>
        <v/>
      </c>
      <c r="CO75" s="114" t="str">
        <f t="shared" si="74"/>
        <v/>
      </c>
      <c r="CP75" s="154">
        <v>0</v>
      </c>
      <c r="CQ75" s="155">
        <v>0</v>
      </c>
      <c r="CR75" s="126">
        <v>0</v>
      </c>
      <c r="CS75" s="130">
        <v>0</v>
      </c>
      <c r="CT75" s="16">
        <v>0</v>
      </c>
      <c r="CU75" s="16">
        <v>0</v>
      </c>
      <c r="CV75" s="20">
        <v>0</v>
      </c>
      <c r="CW75" s="58" t="str">
        <f t="shared" si="47"/>
        <v/>
      </c>
      <c r="CY75" s="53"/>
      <c r="CZ75" s="21" t="str">
        <f t="shared" si="75"/>
        <v/>
      </c>
      <c r="DA75" s="114" t="str">
        <f t="shared" si="76"/>
        <v/>
      </c>
      <c r="DB75" s="154">
        <v>0</v>
      </c>
      <c r="DC75" s="155">
        <v>0</v>
      </c>
      <c r="DD75" s="126">
        <v>0</v>
      </c>
      <c r="DE75" s="130">
        <v>0</v>
      </c>
      <c r="DF75" s="16">
        <v>0</v>
      </c>
      <c r="DG75" s="16">
        <v>0</v>
      </c>
      <c r="DH75" s="20">
        <v>0</v>
      </c>
      <c r="DI75" s="58" t="str">
        <f t="shared" si="48"/>
        <v/>
      </c>
      <c r="DK75" s="53"/>
      <c r="DL75" s="21" t="str">
        <f t="shared" si="77"/>
        <v/>
      </c>
      <c r="DM75" s="114" t="str">
        <f t="shared" si="78"/>
        <v/>
      </c>
      <c r="DN75" s="154">
        <v>0</v>
      </c>
      <c r="DO75" s="155">
        <v>0</v>
      </c>
      <c r="DP75" s="126">
        <v>0</v>
      </c>
      <c r="DQ75" s="130">
        <v>0</v>
      </c>
      <c r="DR75" s="16">
        <v>0</v>
      </c>
      <c r="DS75" s="16">
        <v>0</v>
      </c>
      <c r="DT75" s="20">
        <v>0</v>
      </c>
      <c r="DU75" s="58" t="str">
        <f t="shared" si="49"/>
        <v/>
      </c>
      <c r="DW75" s="53"/>
      <c r="DX75" s="21" t="str">
        <f t="shared" si="79"/>
        <v/>
      </c>
      <c r="DY75" s="114" t="str">
        <f t="shared" si="80"/>
        <v/>
      </c>
      <c r="DZ75" s="154">
        <v>0</v>
      </c>
      <c r="EA75" s="155">
        <v>0</v>
      </c>
      <c r="EB75" s="126">
        <v>0</v>
      </c>
      <c r="EC75" s="130">
        <v>0</v>
      </c>
      <c r="ED75" s="16">
        <v>0</v>
      </c>
      <c r="EE75" s="16">
        <v>0</v>
      </c>
      <c r="EF75" s="20">
        <v>0</v>
      </c>
      <c r="EG75" s="58" t="str">
        <f t="shared" si="50"/>
        <v/>
      </c>
      <c r="EI75" s="53"/>
      <c r="EJ75" s="21" t="str">
        <f t="shared" si="81"/>
        <v/>
      </c>
      <c r="EK75" s="114" t="str">
        <f t="shared" si="82"/>
        <v/>
      </c>
      <c r="EL75" s="154">
        <v>0</v>
      </c>
      <c r="EM75" s="155">
        <v>0</v>
      </c>
      <c r="EN75" s="126">
        <v>0</v>
      </c>
      <c r="EO75" s="130">
        <v>0</v>
      </c>
      <c r="EP75" s="16">
        <v>0</v>
      </c>
      <c r="EQ75" s="16">
        <v>0</v>
      </c>
      <c r="ER75" s="20">
        <v>0</v>
      </c>
      <c r="ES75" s="58" t="str">
        <f t="shared" si="51"/>
        <v/>
      </c>
    </row>
    <row r="76" spans="2:149" x14ac:dyDescent="0.25">
      <c r="B76" s="9" t="s">
        <v>209</v>
      </c>
      <c r="C76" s="98" t="str">
        <f>IF(COUNTA('Přehled partnerů'!C76:D76)&lt;&gt;2,"partner neuveden",'Přehled partnerů'!C76)</f>
        <v>partner neuveden</v>
      </c>
      <c r="D76" s="99" t="str">
        <f>IF(COUNTA('Přehled partnerů'!C76:D76)&lt;&gt;2,"",'Přehled partnerů'!D76)</f>
        <v/>
      </c>
      <c r="E76" s="53"/>
      <c r="F76" s="21" t="str">
        <f t="shared" si="52"/>
        <v/>
      </c>
      <c r="G76" s="114" t="str">
        <f t="shared" si="53"/>
        <v/>
      </c>
      <c r="H76" s="125">
        <v>0</v>
      </c>
      <c r="I76" s="126">
        <v>0</v>
      </c>
      <c r="J76" s="126">
        <v>0</v>
      </c>
      <c r="K76" s="130">
        <v>0</v>
      </c>
      <c r="L76" s="16">
        <v>0</v>
      </c>
      <c r="M76" s="16">
        <v>0</v>
      </c>
      <c r="N76" s="20">
        <v>0</v>
      </c>
      <c r="O76" s="58" t="str">
        <f t="shared" si="54"/>
        <v/>
      </c>
      <c r="P76" s="159">
        <f t="shared" si="55"/>
        <v>0</v>
      </c>
      <c r="Q76" s="160">
        <f t="shared" si="56"/>
        <v>0</v>
      </c>
      <c r="R76" s="160">
        <f t="shared" si="57"/>
        <v>0</v>
      </c>
      <c r="S76" s="160">
        <f t="shared" si="58"/>
        <v>0</v>
      </c>
      <c r="T76" s="160">
        <f t="shared" si="59"/>
        <v>0</v>
      </c>
      <c r="U76" s="160">
        <f t="shared" si="60"/>
        <v>0</v>
      </c>
      <c r="V76" s="160">
        <f t="shared" si="61"/>
        <v>0</v>
      </c>
      <c r="W76" s="161">
        <f t="shared" si="62"/>
        <v>0</v>
      </c>
      <c r="X76" s="15">
        <v>0</v>
      </c>
      <c r="Y76" s="16"/>
      <c r="Z76" s="16">
        <v>0</v>
      </c>
      <c r="AA76" s="16"/>
      <c r="AB76" s="16">
        <v>0</v>
      </c>
      <c r="AC76" s="20"/>
      <c r="AE76" s="53"/>
      <c r="AF76" s="21" t="str">
        <f t="shared" si="63"/>
        <v/>
      </c>
      <c r="AG76" s="114" t="str">
        <f t="shared" si="64"/>
        <v/>
      </c>
      <c r="AH76" s="154">
        <v>0</v>
      </c>
      <c r="AI76" s="155">
        <v>0</v>
      </c>
      <c r="AJ76" s="126">
        <v>0</v>
      </c>
      <c r="AK76" s="130">
        <v>0</v>
      </c>
      <c r="AL76" s="16">
        <v>0</v>
      </c>
      <c r="AM76" s="16">
        <v>0</v>
      </c>
      <c r="AN76" s="20">
        <v>0</v>
      </c>
      <c r="AO76" s="58" t="str">
        <f t="shared" si="42"/>
        <v/>
      </c>
      <c r="AQ76" s="53"/>
      <c r="AR76" s="21" t="str">
        <f t="shared" si="65"/>
        <v/>
      </c>
      <c r="AS76" s="114" t="str">
        <f t="shared" si="66"/>
        <v/>
      </c>
      <c r="AT76" s="154">
        <v>0</v>
      </c>
      <c r="AU76" s="155">
        <v>0</v>
      </c>
      <c r="AV76" s="126">
        <v>0</v>
      </c>
      <c r="AW76" s="130">
        <v>0</v>
      </c>
      <c r="AX76" s="16">
        <v>0</v>
      </c>
      <c r="AY76" s="16">
        <v>0</v>
      </c>
      <c r="AZ76" s="20">
        <v>0</v>
      </c>
      <c r="BA76" s="58" t="str">
        <f t="shared" si="43"/>
        <v/>
      </c>
      <c r="BC76" s="53"/>
      <c r="BD76" s="21" t="str">
        <f t="shared" si="67"/>
        <v/>
      </c>
      <c r="BE76" s="114" t="str">
        <f t="shared" si="68"/>
        <v/>
      </c>
      <c r="BF76" s="154">
        <v>0</v>
      </c>
      <c r="BG76" s="155">
        <v>0</v>
      </c>
      <c r="BH76" s="126">
        <v>0</v>
      </c>
      <c r="BI76" s="130">
        <v>0</v>
      </c>
      <c r="BJ76" s="16">
        <v>0</v>
      </c>
      <c r="BK76" s="16">
        <v>0</v>
      </c>
      <c r="BL76" s="20">
        <v>0</v>
      </c>
      <c r="BM76" s="58" t="str">
        <f t="shared" si="44"/>
        <v/>
      </c>
      <c r="BO76" s="53"/>
      <c r="BP76" s="21" t="str">
        <f t="shared" si="69"/>
        <v/>
      </c>
      <c r="BQ76" s="114" t="str">
        <f t="shared" si="70"/>
        <v/>
      </c>
      <c r="BR76" s="154">
        <v>0</v>
      </c>
      <c r="BS76" s="155">
        <v>0</v>
      </c>
      <c r="BT76" s="126">
        <v>0</v>
      </c>
      <c r="BU76" s="130">
        <v>0</v>
      </c>
      <c r="BV76" s="16">
        <v>0</v>
      </c>
      <c r="BW76" s="16">
        <v>0</v>
      </c>
      <c r="BX76" s="20">
        <v>0</v>
      </c>
      <c r="BY76" s="58" t="str">
        <f t="shared" si="45"/>
        <v/>
      </c>
      <c r="CA76" s="53"/>
      <c r="CB76" s="21" t="str">
        <f t="shared" si="71"/>
        <v/>
      </c>
      <c r="CC76" s="114" t="str">
        <f t="shared" si="72"/>
        <v/>
      </c>
      <c r="CD76" s="154">
        <v>0</v>
      </c>
      <c r="CE76" s="155">
        <v>0</v>
      </c>
      <c r="CF76" s="126">
        <v>0</v>
      </c>
      <c r="CG76" s="130">
        <v>0</v>
      </c>
      <c r="CH76" s="16">
        <v>0</v>
      </c>
      <c r="CI76" s="16">
        <v>0</v>
      </c>
      <c r="CJ76" s="20">
        <v>0</v>
      </c>
      <c r="CK76" s="58" t="str">
        <f t="shared" si="46"/>
        <v/>
      </c>
      <c r="CM76" s="53"/>
      <c r="CN76" s="21" t="str">
        <f t="shared" si="73"/>
        <v/>
      </c>
      <c r="CO76" s="114" t="str">
        <f t="shared" si="74"/>
        <v/>
      </c>
      <c r="CP76" s="154">
        <v>0</v>
      </c>
      <c r="CQ76" s="155">
        <v>0</v>
      </c>
      <c r="CR76" s="126">
        <v>0</v>
      </c>
      <c r="CS76" s="130">
        <v>0</v>
      </c>
      <c r="CT76" s="16">
        <v>0</v>
      </c>
      <c r="CU76" s="16">
        <v>0</v>
      </c>
      <c r="CV76" s="20">
        <v>0</v>
      </c>
      <c r="CW76" s="58" t="str">
        <f t="shared" si="47"/>
        <v/>
      </c>
      <c r="CY76" s="53"/>
      <c r="CZ76" s="21" t="str">
        <f t="shared" si="75"/>
        <v/>
      </c>
      <c r="DA76" s="114" t="str">
        <f t="shared" si="76"/>
        <v/>
      </c>
      <c r="DB76" s="154">
        <v>0</v>
      </c>
      <c r="DC76" s="155">
        <v>0</v>
      </c>
      <c r="DD76" s="126">
        <v>0</v>
      </c>
      <c r="DE76" s="130">
        <v>0</v>
      </c>
      <c r="DF76" s="16">
        <v>0</v>
      </c>
      <c r="DG76" s="16">
        <v>0</v>
      </c>
      <c r="DH76" s="20">
        <v>0</v>
      </c>
      <c r="DI76" s="58" t="str">
        <f t="shared" si="48"/>
        <v/>
      </c>
      <c r="DK76" s="53"/>
      <c r="DL76" s="21" t="str">
        <f t="shared" si="77"/>
        <v/>
      </c>
      <c r="DM76" s="114" t="str">
        <f t="shared" si="78"/>
        <v/>
      </c>
      <c r="DN76" s="154">
        <v>0</v>
      </c>
      <c r="DO76" s="155">
        <v>0</v>
      </c>
      <c r="DP76" s="126">
        <v>0</v>
      </c>
      <c r="DQ76" s="130">
        <v>0</v>
      </c>
      <c r="DR76" s="16">
        <v>0</v>
      </c>
      <c r="DS76" s="16">
        <v>0</v>
      </c>
      <c r="DT76" s="20">
        <v>0</v>
      </c>
      <c r="DU76" s="58" t="str">
        <f t="shared" si="49"/>
        <v/>
      </c>
      <c r="DW76" s="53"/>
      <c r="DX76" s="21" t="str">
        <f t="shared" si="79"/>
        <v/>
      </c>
      <c r="DY76" s="114" t="str">
        <f t="shared" si="80"/>
        <v/>
      </c>
      <c r="DZ76" s="154">
        <v>0</v>
      </c>
      <c r="EA76" s="155">
        <v>0</v>
      </c>
      <c r="EB76" s="126">
        <v>0</v>
      </c>
      <c r="EC76" s="130">
        <v>0</v>
      </c>
      <c r="ED76" s="16">
        <v>0</v>
      </c>
      <c r="EE76" s="16">
        <v>0</v>
      </c>
      <c r="EF76" s="20">
        <v>0</v>
      </c>
      <c r="EG76" s="58" t="str">
        <f t="shared" si="50"/>
        <v/>
      </c>
      <c r="EI76" s="53"/>
      <c r="EJ76" s="21" t="str">
        <f t="shared" si="81"/>
        <v/>
      </c>
      <c r="EK76" s="114" t="str">
        <f t="shared" si="82"/>
        <v/>
      </c>
      <c r="EL76" s="154">
        <v>0</v>
      </c>
      <c r="EM76" s="155">
        <v>0</v>
      </c>
      <c r="EN76" s="126">
        <v>0</v>
      </c>
      <c r="EO76" s="130">
        <v>0</v>
      </c>
      <c r="EP76" s="16">
        <v>0</v>
      </c>
      <c r="EQ76" s="16">
        <v>0</v>
      </c>
      <c r="ER76" s="20">
        <v>0</v>
      </c>
      <c r="ES76" s="58" t="str">
        <f t="shared" si="51"/>
        <v/>
      </c>
    </row>
    <row r="77" spans="2:149" x14ac:dyDescent="0.25">
      <c r="B77" s="9" t="s">
        <v>210</v>
      </c>
      <c r="C77" s="98" t="str">
        <f>IF(COUNTA('Přehled partnerů'!C77:D77)&lt;&gt;2,"partner neuveden",'Přehled partnerů'!C77)</f>
        <v>partner neuveden</v>
      </c>
      <c r="D77" s="99" t="str">
        <f>IF(COUNTA('Přehled partnerů'!C77:D77)&lt;&gt;2,"",'Přehled partnerů'!D77)</f>
        <v/>
      </c>
      <c r="E77" s="53"/>
      <c r="F77" s="21" t="str">
        <f t="shared" si="52"/>
        <v/>
      </c>
      <c r="G77" s="114" t="str">
        <f t="shared" si="53"/>
        <v/>
      </c>
      <c r="H77" s="125">
        <v>0</v>
      </c>
      <c r="I77" s="126">
        <v>0</v>
      </c>
      <c r="J77" s="126">
        <v>0</v>
      </c>
      <c r="K77" s="130">
        <v>0</v>
      </c>
      <c r="L77" s="16">
        <v>0</v>
      </c>
      <c r="M77" s="16">
        <v>0</v>
      </c>
      <c r="N77" s="20">
        <v>0</v>
      </c>
      <c r="O77" s="58" t="str">
        <f t="shared" si="54"/>
        <v/>
      </c>
      <c r="P77" s="159">
        <f t="shared" si="55"/>
        <v>0</v>
      </c>
      <c r="Q77" s="160">
        <f t="shared" si="56"/>
        <v>0</v>
      </c>
      <c r="R77" s="160">
        <f t="shared" si="57"/>
        <v>0</v>
      </c>
      <c r="S77" s="160">
        <f t="shared" si="58"/>
        <v>0</v>
      </c>
      <c r="T77" s="160">
        <f t="shared" si="59"/>
        <v>0</v>
      </c>
      <c r="U77" s="160">
        <f t="shared" si="60"/>
        <v>0</v>
      </c>
      <c r="V77" s="160">
        <f t="shared" si="61"/>
        <v>0</v>
      </c>
      <c r="W77" s="161">
        <f t="shared" si="62"/>
        <v>0</v>
      </c>
      <c r="X77" s="15">
        <v>0</v>
      </c>
      <c r="Y77" s="16"/>
      <c r="Z77" s="16">
        <v>0</v>
      </c>
      <c r="AA77" s="16"/>
      <c r="AB77" s="16">
        <v>0</v>
      </c>
      <c r="AC77" s="20"/>
      <c r="AE77" s="53"/>
      <c r="AF77" s="21" t="str">
        <f t="shared" si="63"/>
        <v/>
      </c>
      <c r="AG77" s="114" t="str">
        <f t="shared" si="64"/>
        <v/>
      </c>
      <c r="AH77" s="154">
        <v>0</v>
      </c>
      <c r="AI77" s="155">
        <v>0</v>
      </c>
      <c r="AJ77" s="126">
        <v>0</v>
      </c>
      <c r="AK77" s="130">
        <v>0</v>
      </c>
      <c r="AL77" s="16">
        <v>0</v>
      </c>
      <c r="AM77" s="16">
        <v>0</v>
      </c>
      <c r="AN77" s="20">
        <v>0</v>
      </c>
      <c r="AO77" s="58" t="str">
        <f t="shared" si="42"/>
        <v/>
      </c>
      <c r="AQ77" s="53"/>
      <c r="AR77" s="21" t="str">
        <f t="shared" si="65"/>
        <v/>
      </c>
      <c r="AS77" s="114" t="str">
        <f t="shared" si="66"/>
        <v/>
      </c>
      <c r="AT77" s="154">
        <v>0</v>
      </c>
      <c r="AU77" s="155">
        <v>0</v>
      </c>
      <c r="AV77" s="126">
        <v>0</v>
      </c>
      <c r="AW77" s="130">
        <v>0</v>
      </c>
      <c r="AX77" s="16">
        <v>0</v>
      </c>
      <c r="AY77" s="16">
        <v>0</v>
      </c>
      <c r="AZ77" s="20">
        <v>0</v>
      </c>
      <c r="BA77" s="58" t="str">
        <f t="shared" si="43"/>
        <v/>
      </c>
      <c r="BC77" s="53"/>
      <c r="BD77" s="21" t="str">
        <f t="shared" si="67"/>
        <v/>
      </c>
      <c r="BE77" s="114" t="str">
        <f t="shared" si="68"/>
        <v/>
      </c>
      <c r="BF77" s="154">
        <v>0</v>
      </c>
      <c r="BG77" s="155">
        <v>0</v>
      </c>
      <c r="BH77" s="126">
        <v>0</v>
      </c>
      <c r="BI77" s="130">
        <v>0</v>
      </c>
      <c r="BJ77" s="16">
        <v>0</v>
      </c>
      <c r="BK77" s="16">
        <v>0</v>
      </c>
      <c r="BL77" s="20">
        <v>0</v>
      </c>
      <c r="BM77" s="58" t="str">
        <f t="shared" si="44"/>
        <v/>
      </c>
      <c r="BO77" s="53"/>
      <c r="BP77" s="21" t="str">
        <f t="shared" si="69"/>
        <v/>
      </c>
      <c r="BQ77" s="114" t="str">
        <f t="shared" si="70"/>
        <v/>
      </c>
      <c r="BR77" s="154">
        <v>0</v>
      </c>
      <c r="BS77" s="155">
        <v>0</v>
      </c>
      <c r="BT77" s="126">
        <v>0</v>
      </c>
      <c r="BU77" s="130">
        <v>0</v>
      </c>
      <c r="BV77" s="16">
        <v>0</v>
      </c>
      <c r="BW77" s="16">
        <v>0</v>
      </c>
      <c r="BX77" s="20">
        <v>0</v>
      </c>
      <c r="BY77" s="58" t="str">
        <f t="shared" si="45"/>
        <v/>
      </c>
      <c r="CA77" s="53"/>
      <c r="CB77" s="21" t="str">
        <f t="shared" si="71"/>
        <v/>
      </c>
      <c r="CC77" s="114" t="str">
        <f t="shared" si="72"/>
        <v/>
      </c>
      <c r="CD77" s="154">
        <v>0</v>
      </c>
      <c r="CE77" s="155">
        <v>0</v>
      </c>
      <c r="CF77" s="126">
        <v>0</v>
      </c>
      <c r="CG77" s="130">
        <v>0</v>
      </c>
      <c r="CH77" s="16">
        <v>0</v>
      </c>
      <c r="CI77" s="16">
        <v>0</v>
      </c>
      <c r="CJ77" s="20">
        <v>0</v>
      </c>
      <c r="CK77" s="58" t="str">
        <f t="shared" si="46"/>
        <v/>
      </c>
      <c r="CM77" s="53"/>
      <c r="CN77" s="21" t="str">
        <f t="shared" si="73"/>
        <v/>
      </c>
      <c r="CO77" s="114" t="str">
        <f t="shared" si="74"/>
        <v/>
      </c>
      <c r="CP77" s="154">
        <v>0</v>
      </c>
      <c r="CQ77" s="155">
        <v>0</v>
      </c>
      <c r="CR77" s="126">
        <v>0</v>
      </c>
      <c r="CS77" s="130">
        <v>0</v>
      </c>
      <c r="CT77" s="16">
        <v>0</v>
      </c>
      <c r="CU77" s="16">
        <v>0</v>
      </c>
      <c r="CV77" s="20">
        <v>0</v>
      </c>
      <c r="CW77" s="58" t="str">
        <f t="shared" si="47"/>
        <v/>
      </c>
      <c r="CY77" s="53"/>
      <c r="CZ77" s="21" t="str">
        <f t="shared" si="75"/>
        <v/>
      </c>
      <c r="DA77" s="114" t="str">
        <f t="shared" si="76"/>
        <v/>
      </c>
      <c r="DB77" s="154">
        <v>0</v>
      </c>
      <c r="DC77" s="155">
        <v>0</v>
      </c>
      <c r="DD77" s="126">
        <v>0</v>
      </c>
      <c r="DE77" s="130">
        <v>0</v>
      </c>
      <c r="DF77" s="16">
        <v>0</v>
      </c>
      <c r="DG77" s="16">
        <v>0</v>
      </c>
      <c r="DH77" s="20">
        <v>0</v>
      </c>
      <c r="DI77" s="58" t="str">
        <f t="shared" si="48"/>
        <v/>
      </c>
      <c r="DK77" s="53"/>
      <c r="DL77" s="21" t="str">
        <f t="shared" si="77"/>
        <v/>
      </c>
      <c r="DM77" s="114" t="str">
        <f t="shared" si="78"/>
        <v/>
      </c>
      <c r="DN77" s="154">
        <v>0</v>
      </c>
      <c r="DO77" s="155">
        <v>0</v>
      </c>
      <c r="DP77" s="126">
        <v>0</v>
      </c>
      <c r="DQ77" s="130">
        <v>0</v>
      </c>
      <c r="DR77" s="16">
        <v>0</v>
      </c>
      <c r="DS77" s="16">
        <v>0</v>
      </c>
      <c r="DT77" s="20">
        <v>0</v>
      </c>
      <c r="DU77" s="58" t="str">
        <f t="shared" si="49"/>
        <v/>
      </c>
      <c r="DW77" s="53"/>
      <c r="DX77" s="21" t="str">
        <f t="shared" si="79"/>
        <v/>
      </c>
      <c r="DY77" s="114" t="str">
        <f t="shared" si="80"/>
        <v/>
      </c>
      <c r="DZ77" s="154">
        <v>0</v>
      </c>
      <c r="EA77" s="155">
        <v>0</v>
      </c>
      <c r="EB77" s="126">
        <v>0</v>
      </c>
      <c r="EC77" s="130">
        <v>0</v>
      </c>
      <c r="ED77" s="16">
        <v>0</v>
      </c>
      <c r="EE77" s="16">
        <v>0</v>
      </c>
      <c r="EF77" s="20">
        <v>0</v>
      </c>
      <c r="EG77" s="58" t="str">
        <f t="shared" si="50"/>
        <v/>
      </c>
      <c r="EI77" s="53"/>
      <c r="EJ77" s="21" t="str">
        <f t="shared" si="81"/>
        <v/>
      </c>
      <c r="EK77" s="114" t="str">
        <f t="shared" si="82"/>
        <v/>
      </c>
      <c r="EL77" s="154">
        <v>0</v>
      </c>
      <c r="EM77" s="155">
        <v>0</v>
      </c>
      <c r="EN77" s="126">
        <v>0</v>
      </c>
      <c r="EO77" s="130">
        <v>0</v>
      </c>
      <c r="EP77" s="16">
        <v>0</v>
      </c>
      <c r="EQ77" s="16">
        <v>0</v>
      </c>
      <c r="ER77" s="20">
        <v>0</v>
      </c>
      <c r="ES77" s="58" t="str">
        <f t="shared" si="51"/>
        <v/>
      </c>
    </row>
    <row r="78" spans="2:149" x14ac:dyDescent="0.25">
      <c r="B78" s="9" t="s">
        <v>211</v>
      </c>
      <c r="C78" s="98" t="str">
        <f>IF(COUNTA('Přehled partnerů'!C78:D78)&lt;&gt;2,"partner neuveden",'Přehled partnerů'!C78)</f>
        <v>partner neuveden</v>
      </c>
      <c r="D78" s="99" t="str">
        <f>IF(COUNTA('Přehled partnerů'!C78:D78)&lt;&gt;2,"",'Přehled partnerů'!D78)</f>
        <v/>
      </c>
      <c r="E78" s="53"/>
      <c r="F78" s="21" t="str">
        <f t="shared" si="52"/>
        <v/>
      </c>
      <c r="G78" s="114" t="str">
        <f t="shared" si="53"/>
        <v/>
      </c>
      <c r="H78" s="125">
        <v>0</v>
      </c>
      <c r="I78" s="126">
        <v>0</v>
      </c>
      <c r="J78" s="126">
        <v>0</v>
      </c>
      <c r="K78" s="130">
        <v>0</v>
      </c>
      <c r="L78" s="16">
        <v>0</v>
      </c>
      <c r="M78" s="16">
        <v>0</v>
      </c>
      <c r="N78" s="20">
        <v>0</v>
      </c>
      <c r="O78" s="58" t="str">
        <f t="shared" si="54"/>
        <v/>
      </c>
      <c r="P78" s="159">
        <f t="shared" si="55"/>
        <v>0</v>
      </c>
      <c r="Q78" s="160">
        <f t="shared" si="56"/>
        <v>0</v>
      </c>
      <c r="R78" s="160">
        <f t="shared" si="57"/>
        <v>0</v>
      </c>
      <c r="S78" s="160">
        <f t="shared" si="58"/>
        <v>0</v>
      </c>
      <c r="T78" s="160">
        <f t="shared" si="59"/>
        <v>0</v>
      </c>
      <c r="U78" s="160">
        <f t="shared" si="60"/>
        <v>0</v>
      </c>
      <c r="V78" s="160">
        <f t="shared" si="61"/>
        <v>0</v>
      </c>
      <c r="W78" s="161">
        <f t="shared" si="62"/>
        <v>0</v>
      </c>
      <c r="X78" s="15">
        <v>0</v>
      </c>
      <c r="Y78" s="16"/>
      <c r="Z78" s="16">
        <v>0</v>
      </c>
      <c r="AA78" s="16"/>
      <c r="AB78" s="16">
        <v>0</v>
      </c>
      <c r="AC78" s="20"/>
      <c r="AE78" s="53"/>
      <c r="AF78" s="21" t="str">
        <f t="shared" si="63"/>
        <v/>
      </c>
      <c r="AG78" s="114" t="str">
        <f t="shared" si="64"/>
        <v/>
      </c>
      <c r="AH78" s="154">
        <v>0</v>
      </c>
      <c r="AI78" s="155">
        <v>0</v>
      </c>
      <c r="AJ78" s="126">
        <v>0</v>
      </c>
      <c r="AK78" s="130">
        <v>0</v>
      </c>
      <c r="AL78" s="16">
        <v>0</v>
      </c>
      <c r="AM78" s="16">
        <v>0</v>
      </c>
      <c r="AN78" s="20">
        <v>0</v>
      </c>
      <c r="AO78" s="58" t="str">
        <f t="shared" si="42"/>
        <v/>
      </c>
      <c r="AQ78" s="53"/>
      <c r="AR78" s="21" t="str">
        <f t="shared" si="65"/>
        <v/>
      </c>
      <c r="AS78" s="114" t="str">
        <f t="shared" si="66"/>
        <v/>
      </c>
      <c r="AT78" s="154">
        <v>0</v>
      </c>
      <c r="AU78" s="155">
        <v>0</v>
      </c>
      <c r="AV78" s="126">
        <v>0</v>
      </c>
      <c r="AW78" s="130">
        <v>0</v>
      </c>
      <c r="AX78" s="16">
        <v>0</v>
      </c>
      <c r="AY78" s="16">
        <v>0</v>
      </c>
      <c r="AZ78" s="20">
        <v>0</v>
      </c>
      <c r="BA78" s="58" t="str">
        <f t="shared" si="43"/>
        <v/>
      </c>
      <c r="BC78" s="53"/>
      <c r="BD78" s="21" t="str">
        <f t="shared" si="67"/>
        <v/>
      </c>
      <c r="BE78" s="114" t="str">
        <f t="shared" si="68"/>
        <v/>
      </c>
      <c r="BF78" s="154">
        <v>0</v>
      </c>
      <c r="BG78" s="155">
        <v>0</v>
      </c>
      <c r="BH78" s="126">
        <v>0</v>
      </c>
      <c r="BI78" s="130">
        <v>0</v>
      </c>
      <c r="BJ78" s="16">
        <v>0</v>
      </c>
      <c r="BK78" s="16">
        <v>0</v>
      </c>
      <c r="BL78" s="20">
        <v>0</v>
      </c>
      <c r="BM78" s="58" t="str">
        <f t="shared" si="44"/>
        <v/>
      </c>
      <c r="BO78" s="53"/>
      <c r="BP78" s="21" t="str">
        <f t="shared" si="69"/>
        <v/>
      </c>
      <c r="BQ78" s="114" t="str">
        <f t="shared" si="70"/>
        <v/>
      </c>
      <c r="BR78" s="154">
        <v>0</v>
      </c>
      <c r="BS78" s="155">
        <v>0</v>
      </c>
      <c r="BT78" s="126">
        <v>0</v>
      </c>
      <c r="BU78" s="130">
        <v>0</v>
      </c>
      <c r="BV78" s="16">
        <v>0</v>
      </c>
      <c r="BW78" s="16">
        <v>0</v>
      </c>
      <c r="BX78" s="20">
        <v>0</v>
      </c>
      <c r="BY78" s="58" t="str">
        <f t="shared" si="45"/>
        <v/>
      </c>
      <c r="CA78" s="53"/>
      <c r="CB78" s="21" t="str">
        <f t="shared" si="71"/>
        <v/>
      </c>
      <c r="CC78" s="114" t="str">
        <f t="shared" si="72"/>
        <v/>
      </c>
      <c r="CD78" s="154">
        <v>0</v>
      </c>
      <c r="CE78" s="155">
        <v>0</v>
      </c>
      <c r="CF78" s="126">
        <v>0</v>
      </c>
      <c r="CG78" s="130">
        <v>0</v>
      </c>
      <c r="CH78" s="16">
        <v>0</v>
      </c>
      <c r="CI78" s="16">
        <v>0</v>
      </c>
      <c r="CJ78" s="20">
        <v>0</v>
      </c>
      <c r="CK78" s="58" t="str">
        <f t="shared" si="46"/>
        <v/>
      </c>
      <c r="CM78" s="53"/>
      <c r="CN78" s="21" t="str">
        <f t="shared" si="73"/>
        <v/>
      </c>
      <c r="CO78" s="114" t="str">
        <f t="shared" si="74"/>
        <v/>
      </c>
      <c r="CP78" s="154">
        <v>0</v>
      </c>
      <c r="CQ78" s="155">
        <v>0</v>
      </c>
      <c r="CR78" s="126">
        <v>0</v>
      </c>
      <c r="CS78" s="130">
        <v>0</v>
      </c>
      <c r="CT78" s="16">
        <v>0</v>
      </c>
      <c r="CU78" s="16">
        <v>0</v>
      </c>
      <c r="CV78" s="20">
        <v>0</v>
      </c>
      <c r="CW78" s="58" t="str">
        <f t="shared" si="47"/>
        <v/>
      </c>
      <c r="CY78" s="53"/>
      <c r="CZ78" s="21" t="str">
        <f t="shared" si="75"/>
        <v/>
      </c>
      <c r="DA78" s="114" t="str">
        <f t="shared" si="76"/>
        <v/>
      </c>
      <c r="DB78" s="154">
        <v>0</v>
      </c>
      <c r="DC78" s="155">
        <v>0</v>
      </c>
      <c r="DD78" s="126">
        <v>0</v>
      </c>
      <c r="DE78" s="130">
        <v>0</v>
      </c>
      <c r="DF78" s="16">
        <v>0</v>
      </c>
      <c r="DG78" s="16">
        <v>0</v>
      </c>
      <c r="DH78" s="20">
        <v>0</v>
      </c>
      <c r="DI78" s="58" t="str">
        <f t="shared" si="48"/>
        <v/>
      </c>
      <c r="DK78" s="53"/>
      <c r="DL78" s="21" t="str">
        <f t="shared" si="77"/>
        <v/>
      </c>
      <c r="DM78" s="114" t="str">
        <f t="shared" si="78"/>
        <v/>
      </c>
      <c r="DN78" s="154">
        <v>0</v>
      </c>
      <c r="DO78" s="155">
        <v>0</v>
      </c>
      <c r="DP78" s="126">
        <v>0</v>
      </c>
      <c r="DQ78" s="130">
        <v>0</v>
      </c>
      <c r="DR78" s="16">
        <v>0</v>
      </c>
      <c r="DS78" s="16">
        <v>0</v>
      </c>
      <c r="DT78" s="20">
        <v>0</v>
      </c>
      <c r="DU78" s="58" t="str">
        <f t="shared" si="49"/>
        <v/>
      </c>
      <c r="DW78" s="53"/>
      <c r="DX78" s="21" t="str">
        <f t="shared" si="79"/>
        <v/>
      </c>
      <c r="DY78" s="114" t="str">
        <f t="shared" si="80"/>
        <v/>
      </c>
      <c r="DZ78" s="154">
        <v>0</v>
      </c>
      <c r="EA78" s="155">
        <v>0</v>
      </c>
      <c r="EB78" s="126">
        <v>0</v>
      </c>
      <c r="EC78" s="130">
        <v>0</v>
      </c>
      <c r="ED78" s="16">
        <v>0</v>
      </c>
      <c r="EE78" s="16">
        <v>0</v>
      </c>
      <c r="EF78" s="20">
        <v>0</v>
      </c>
      <c r="EG78" s="58" t="str">
        <f t="shared" si="50"/>
        <v/>
      </c>
      <c r="EI78" s="53"/>
      <c r="EJ78" s="21" t="str">
        <f t="shared" si="81"/>
        <v/>
      </c>
      <c r="EK78" s="114" t="str">
        <f t="shared" si="82"/>
        <v/>
      </c>
      <c r="EL78" s="154">
        <v>0</v>
      </c>
      <c r="EM78" s="155">
        <v>0</v>
      </c>
      <c r="EN78" s="126">
        <v>0</v>
      </c>
      <c r="EO78" s="130">
        <v>0</v>
      </c>
      <c r="EP78" s="16">
        <v>0</v>
      </c>
      <c r="EQ78" s="16">
        <v>0</v>
      </c>
      <c r="ER78" s="20">
        <v>0</v>
      </c>
      <c r="ES78" s="58" t="str">
        <f t="shared" si="51"/>
        <v/>
      </c>
    </row>
    <row r="79" spans="2:149" x14ac:dyDescent="0.25">
      <c r="B79" s="9" t="s">
        <v>212</v>
      </c>
      <c r="C79" s="98" t="str">
        <f>IF(COUNTA('Přehled partnerů'!C79:D79)&lt;&gt;2,"partner neuveden",'Přehled partnerů'!C79)</f>
        <v>partner neuveden</v>
      </c>
      <c r="D79" s="99" t="str">
        <f>IF(COUNTA('Přehled partnerů'!C79:D79)&lt;&gt;2,"",'Přehled partnerů'!D79)</f>
        <v/>
      </c>
      <c r="E79" s="53"/>
      <c r="F79" s="21" t="str">
        <f t="shared" si="52"/>
        <v/>
      </c>
      <c r="G79" s="114" t="str">
        <f t="shared" si="53"/>
        <v/>
      </c>
      <c r="H79" s="125">
        <v>0</v>
      </c>
      <c r="I79" s="126">
        <v>0</v>
      </c>
      <c r="J79" s="126">
        <v>0</v>
      </c>
      <c r="K79" s="130">
        <v>0</v>
      </c>
      <c r="L79" s="16">
        <v>0</v>
      </c>
      <c r="M79" s="16">
        <v>0</v>
      </c>
      <c r="N79" s="20">
        <v>0</v>
      </c>
      <c r="O79" s="58" t="str">
        <f t="shared" si="54"/>
        <v/>
      </c>
      <c r="P79" s="159">
        <f t="shared" si="55"/>
        <v>0</v>
      </c>
      <c r="Q79" s="160">
        <f t="shared" si="56"/>
        <v>0</v>
      </c>
      <c r="R79" s="160">
        <f t="shared" si="57"/>
        <v>0</v>
      </c>
      <c r="S79" s="160">
        <f t="shared" si="58"/>
        <v>0</v>
      </c>
      <c r="T79" s="160">
        <f t="shared" si="59"/>
        <v>0</v>
      </c>
      <c r="U79" s="160">
        <f t="shared" si="60"/>
        <v>0</v>
      </c>
      <c r="V79" s="160">
        <f t="shared" si="61"/>
        <v>0</v>
      </c>
      <c r="W79" s="161">
        <f t="shared" si="62"/>
        <v>0</v>
      </c>
      <c r="X79" s="15">
        <v>0</v>
      </c>
      <c r="Y79" s="16"/>
      <c r="Z79" s="16">
        <v>0</v>
      </c>
      <c r="AA79" s="16"/>
      <c r="AB79" s="16">
        <v>0</v>
      </c>
      <c r="AC79" s="20"/>
      <c r="AE79" s="53"/>
      <c r="AF79" s="21" t="str">
        <f t="shared" si="63"/>
        <v/>
      </c>
      <c r="AG79" s="114" t="str">
        <f t="shared" si="64"/>
        <v/>
      </c>
      <c r="AH79" s="154">
        <v>0</v>
      </c>
      <c r="AI79" s="155">
        <v>0</v>
      </c>
      <c r="AJ79" s="126">
        <v>0</v>
      </c>
      <c r="AK79" s="130">
        <v>0</v>
      </c>
      <c r="AL79" s="16">
        <v>0</v>
      </c>
      <c r="AM79" s="16">
        <v>0</v>
      </c>
      <c r="AN79" s="20">
        <v>0</v>
      </c>
      <c r="AO79" s="58" t="str">
        <f t="shared" si="42"/>
        <v/>
      </c>
      <c r="AQ79" s="53"/>
      <c r="AR79" s="21" t="str">
        <f t="shared" si="65"/>
        <v/>
      </c>
      <c r="AS79" s="114" t="str">
        <f t="shared" si="66"/>
        <v/>
      </c>
      <c r="AT79" s="154">
        <v>0</v>
      </c>
      <c r="AU79" s="155">
        <v>0</v>
      </c>
      <c r="AV79" s="126">
        <v>0</v>
      </c>
      <c r="AW79" s="130">
        <v>0</v>
      </c>
      <c r="AX79" s="16">
        <v>0</v>
      </c>
      <c r="AY79" s="16">
        <v>0</v>
      </c>
      <c r="AZ79" s="20">
        <v>0</v>
      </c>
      <c r="BA79" s="58" t="str">
        <f t="shared" si="43"/>
        <v/>
      </c>
      <c r="BC79" s="53"/>
      <c r="BD79" s="21" t="str">
        <f t="shared" si="67"/>
        <v/>
      </c>
      <c r="BE79" s="114" t="str">
        <f t="shared" si="68"/>
        <v/>
      </c>
      <c r="BF79" s="154">
        <v>0</v>
      </c>
      <c r="BG79" s="155">
        <v>0</v>
      </c>
      <c r="BH79" s="126">
        <v>0</v>
      </c>
      <c r="BI79" s="130">
        <v>0</v>
      </c>
      <c r="BJ79" s="16">
        <v>0</v>
      </c>
      <c r="BK79" s="16">
        <v>0</v>
      </c>
      <c r="BL79" s="20">
        <v>0</v>
      </c>
      <c r="BM79" s="58" t="str">
        <f t="shared" si="44"/>
        <v/>
      </c>
      <c r="BO79" s="53"/>
      <c r="BP79" s="21" t="str">
        <f t="shared" si="69"/>
        <v/>
      </c>
      <c r="BQ79" s="114" t="str">
        <f t="shared" si="70"/>
        <v/>
      </c>
      <c r="BR79" s="154">
        <v>0</v>
      </c>
      <c r="BS79" s="155">
        <v>0</v>
      </c>
      <c r="BT79" s="126">
        <v>0</v>
      </c>
      <c r="BU79" s="130">
        <v>0</v>
      </c>
      <c r="BV79" s="16">
        <v>0</v>
      </c>
      <c r="BW79" s="16">
        <v>0</v>
      </c>
      <c r="BX79" s="20">
        <v>0</v>
      </c>
      <c r="BY79" s="58" t="str">
        <f t="shared" si="45"/>
        <v/>
      </c>
      <c r="CA79" s="53"/>
      <c r="CB79" s="21" t="str">
        <f t="shared" si="71"/>
        <v/>
      </c>
      <c r="CC79" s="114" t="str">
        <f t="shared" si="72"/>
        <v/>
      </c>
      <c r="CD79" s="154">
        <v>0</v>
      </c>
      <c r="CE79" s="155">
        <v>0</v>
      </c>
      <c r="CF79" s="126">
        <v>0</v>
      </c>
      <c r="CG79" s="130">
        <v>0</v>
      </c>
      <c r="CH79" s="16">
        <v>0</v>
      </c>
      <c r="CI79" s="16">
        <v>0</v>
      </c>
      <c r="CJ79" s="20">
        <v>0</v>
      </c>
      <c r="CK79" s="58" t="str">
        <f t="shared" si="46"/>
        <v/>
      </c>
      <c r="CM79" s="53"/>
      <c r="CN79" s="21" t="str">
        <f t="shared" si="73"/>
        <v/>
      </c>
      <c r="CO79" s="114" t="str">
        <f t="shared" si="74"/>
        <v/>
      </c>
      <c r="CP79" s="154">
        <v>0</v>
      </c>
      <c r="CQ79" s="155">
        <v>0</v>
      </c>
      <c r="CR79" s="126">
        <v>0</v>
      </c>
      <c r="CS79" s="130">
        <v>0</v>
      </c>
      <c r="CT79" s="16">
        <v>0</v>
      </c>
      <c r="CU79" s="16">
        <v>0</v>
      </c>
      <c r="CV79" s="20">
        <v>0</v>
      </c>
      <c r="CW79" s="58" t="str">
        <f t="shared" si="47"/>
        <v/>
      </c>
      <c r="CY79" s="53"/>
      <c r="CZ79" s="21" t="str">
        <f t="shared" si="75"/>
        <v/>
      </c>
      <c r="DA79" s="114" t="str">
        <f t="shared" si="76"/>
        <v/>
      </c>
      <c r="DB79" s="154">
        <v>0</v>
      </c>
      <c r="DC79" s="155">
        <v>0</v>
      </c>
      <c r="DD79" s="126">
        <v>0</v>
      </c>
      <c r="DE79" s="130">
        <v>0</v>
      </c>
      <c r="DF79" s="16">
        <v>0</v>
      </c>
      <c r="DG79" s="16">
        <v>0</v>
      </c>
      <c r="DH79" s="20">
        <v>0</v>
      </c>
      <c r="DI79" s="58" t="str">
        <f t="shared" si="48"/>
        <v/>
      </c>
      <c r="DK79" s="53"/>
      <c r="DL79" s="21" t="str">
        <f t="shared" si="77"/>
        <v/>
      </c>
      <c r="DM79" s="114" t="str">
        <f t="shared" si="78"/>
        <v/>
      </c>
      <c r="DN79" s="154">
        <v>0</v>
      </c>
      <c r="DO79" s="155">
        <v>0</v>
      </c>
      <c r="DP79" s="126">
        <v>0</v>
      </c>
      <c r="DQ79" s="130">
        <v>0</v>
      </c>
      <c r="DR79" s="16">
        <v>0</v>
      </c>
      <c r="DS79" s="16">
        <v>0</v>
      </c>
      <c r="DT79" s="20">
        <v>0</v>
      </c>
      <c r="DU79" s="58" t="str">
        <f t="shared" si="49"/>
        <v/>
      </c>
      <c r="DW79" s="53"/>
      <c r="DX79" s="21" t="str">
        <f t="shared" si="79"/>
        <v/>
      </c>
      <c r="DY79" s="114" t="str">
        <f t="shared" si="80"/>
        <v/>
      </c>
      <c r="DZ79" s="154">
        <v>0</v>
      </c>
      <c r="EA79" s="155">
        <v>0</v>
      </c>
      <c r="EB79" s="126">
        <v>0</v>
      </c>
      <c r="EC79" s="130">
        <v>0</v>
      </c>
      <c r="ED79" s="16">
        <v>0</v>
      </c>
      <c r="EE79" s="16">
        <v>0</v>
      </c>
      <c r="EF79" s="20">
        <v>0</v>
      </c>
      <c r="EG79" s="58" t="str">
        <f t="shared" si="50"/>
        <v/>
      </c>
      <c r="EI79" s="53"/>
      <c r="EJ79" s="21" t="str">
        <f t="shared" si="81"/>
        <v/>
      </c>
      <c r="EK79" s="114" t="str">
        <f t="shared" si="82"/>
        <v/>
      </c>
      <c r="EL79" s="154">
        <v>0</v>
      </c>
      <c r="EM79" s="155">
        <v>0</v>
      </c>
      <c r="EN79" s="126">
        <v>0</v>
      </c>
      <c r="EO79" s="130">
        <v>0</v>
      </c>
      <c r="EP79" s="16">
        <v>0</v>
      </c>
      <c r="EQ79" s="16">
        <v>0</v>
      </c>
      <c r="ER79" s="20">
        <v>0</v>
      </c>
      <c r="ES79" s="58" t="str">
        <f t="shared" si="51"/>
        <v/>
      </c>
    </row>
    <row r="80" spans="2:149" x14ac:dyDescent="0.25">
      <c r="B80" s="9" t="s">
        <v>213</v>
      </c>
      <c r="C80" s="98" t="str">
        <f>IF(COUNTA('Přehled partnerů'!C80:D80)&lt;&gt;2,"partner neuveden",'Přehled partnerů'!C80)</f>
        <v>partner neuveden</v>
      </c>
      <c r="D80" s="99" t="str">
        <f>IF(COUNTA('Přehled partnerů'!C80:D80)&lt;&gt;2,"",'Přehled partnerů'!D80)</f>
        <v/>
      </c>
      <c r="E80" s="53"/>
      <c r="F80" s="21" t="str">
        <f t="shared" si="52"/>
        <v/>
      </c>
      <c r="G80" s="114" t="str">
        <f t="shared" si="53"/>
        <v/>
      </c>
      <c r="H80" s="125">
        <v>0</v>
      </c>
      <c r="I80" s="126">
        <v>0</v>
      </c>
      <c r="J80" s="126">
        <v>0</v>
      </c>
      <c r="K80" s="130">
        <v>0</v>
      </c>
      <c r="L80" s="16">
        <v>0</v>
      </c>
      <c r="M80" s="16">
        <v>0</v>
      </c>
      <c r="N80" s="20">
        <v>0</v>
      </c>
      <c r="O80" s="58" t="str">
        <f t="shared" si="54"/>
        <v/>
      </c>
      <c r="P80" s="159">
        <f t="shared" si="55"/>
        <v>0</v>
      </c>
      <c r="Q80" s="160">
        <f t="shared" si="56"/>
        <v>0</v>
      </c>
      <c r="R80" s="160">
        <f t="shared" si="57"/>
        <v>0</v>
      </c>
      <c r="S80" s="160">
        <f t="shared" si="58"/>
        <v>0</v>
      </c>
      <c r="T80" s="160">
        <f t="shared" si="59"/>
        <v>0</v>
      </c>
      <c r="U80" s="160">
        <f t="shared" si="60"/>
        <v>0</v>
      </c>
      <c r="V80" s="160">
        <f t="shared" si="61"/>
        <v>0</v>
      </c>
      <c r="W80" s="161">
        <f t="shared" si="62"/>
        <v>0</v>
      </c>
      <c r="X80" s="15">
        <v>0</v>
      </c>
      <c r="Y80" s="16"/>
      <c r="Z80" s="16">
        <v>0</v>
      </c>
      <c r="AA80" s="16"/>
      <c r="AB80" s="16">
        <v>0</v>
      </c>
      <c r="AC80" s="20"/>
      <c r="AE80" s="53"/>
      <c r="AF80" s="21" t="str">
        <f t="shared" si="63"/>
        <v/>
      </c>
      <c r="AG80" s="114" t="str">
        <f t="shared" si="64"/>
        <v/>
      </c>
      <c r="AH80" s="154">
        <v>0</v>
      </c>
      <c r="AI80" s="155">
        <v>0</v>
      </c>
      <c r="AJ80" s="126">
        <v>0</v>
      </c>
      <c r="AK80" s="130">
        <v>0</v>
      </c>
      <c r="AL80" s="16">
        <v>0</v>
      </c>
      <c r="AM80" s="16">
        <v>0</v>
      </c>
      <c r="AN80" s="20">
        <v>0</v>
      </c>
      <c r="AO80" s="58" t="str">
        <f t="shared" si="42"/>
        <v/>
      </c>
      <c r="AQ80" s="53"/>
      <c r="AR80" s="21" t="str">
        <f t="shared" si="65"/>
        <v/>
      </c>
      <c r="AS80" s="114" t="str">
        <f t="shared" si="66"/>
        <v/>
      </c>
      <c r="AT80" s="154">
        <v>0</v>
      </c>
      <c r="AU80" s="155">
        <v>0</v>
      </c>
      <c r="AV80" s="126">
        <v>0</v>
      </c>
      <c r="AW80" s="130">
        <v>0</v>
      </c>
      <c r="AX80" s="16">
        <v>0</v>
      </c>
      <c r="AY80" s="16">
        <v>0</v>
      </c>
      <c r="AZ80" s="20">
        <v>0</v>
      </c>
      <c r="BA80" s="58" t="str">
        <f t="shared" si="43"/>
        <v/>
      </c>
      <c r="BC80" s="53"/>
      <c r="BD80" s="21" t="str">
        <f t="shared" si="67"/>
        <v/>
      </c>
      <c r="BE80" s="114" t="str">
        <f t="shared" si="68"/>
        <v/>
      </c>
      <c r="BF80" s="154">
        <v>0</v>
      </c>
      <c r="BG80" s="155">
        <v>0</v>
      </c>
      <c r="BH80" s="126">
        <v>0</v>
      </c>
      <c r="BI80" s="130">
        <v>0</v>
      </c>
      <c r="BJ80" s="16">
        <v>0</v>
      </c>
      <c r="BK80" s="16">
        <v>0</v>
      </c>
      <c r="BL80" s="20">
        <v>0</v>
      </c>
      <c r="BM80" s="58" t="str">
        <f t="shared" si="44"/>
        <v/>
      </c>
      <c r="BO80" s="53"/>
      <c r="BP80" s="21" t="str">
        <f t="shared" si="69"/>
        <v/>
      </c>
      <c r="BQ80" s="114" t="str">
        <f t="shared" si="70"/>
        <v/>
      </c>
      <c r="BR80" s="154">
        <v>0</v>
      </c>
      <c r="BS80" s="155">
        <v>0</v>
      </c>
      <c r="BT80" s="126">
        <v>0</v>
      </c>
      <c r="BU80" s="130">
        <v>0</v>
      </c>
      <c r="BV80" s="16">
        <v>0</v>
      </c>
      <c r="BW80" s="16">
        <v>0</v>
      </c>
      <c r="BX80" s="20">
        <v>0</v>
      </c>
      <c r="BY80" s="58" t="str">
        <f t="shared" si="45"/>
        <v/>
      </c>
      <c r="CA80" s="53"/>
      <c r="CB80" s="21" t="str">
        <f t="shared" si="71"/>
        <v/>
      </c>
      <c r="CC80" s="114" t="str">
        <f t="shared" si="72"/>
        <v/>
      </c>
      <c r="CD80" s="154">
        <v>0</v>
      </c>
      <c r="CE80" s="155">
        <v>0</v>
      </c>
      <c r="CF80" s="126">
        <v>0</v>
      </c>
      <c r="CG80" s="130">
        <v>0</v>
      </c>
      <c r="CH80" s="16">
        <v>0</v>
      </c>
      <c r="CI80" s="16">
        <v>0</v>
      </c>
      <c r="CJ80" s="20">
        <v>0</v>
      </c>
      <c r="CK80" s="58" t="str">
        <f t="shared" si="46"/>
        <v/>
      </c>
      <c r="CM80" s="53"/>
      <c r="CN80" s="21" t="str">
        <f t="shared" si="73"/>
        <v/>
      </c>
      <c r="CO80" s="114" t="str">
        <f t="shared" si="74"/>
        <v/>
      </c>
      <c r="CP80" s="154">
        <v>0</v>
      </c>
      <c r="CQ80" s="155">
        <v>0</v>
      </c>
      <c r="CR80" s="126">
        <v>0</v>
      </c>
      <c r="CS80" s="130">
        <v>0</v>
      </c>
      <c r="CT80" s="16">
        <v>0</v>
      </c>
      <c r="CU80" s="16">
        <v>0</v>
      </c>
      <c r="CV80" s="20">
        <v>0</v>
      </c>
      <c r="CW80" s="58" t="str">
        <f t="shared" si="47"/>
        <v/>
      </c>
      <c r="CY80" s="53"/>
      <c r="CZ80" s="21" t="str">
        <f t="shared" si="75"/>
        <v/>
      </c>
      <c r="DA80" s="114" t="str">
        <f t="shared" si="76"/>
        <v/>
      </c>
      <c r="DB80" s="154">
        <v>0</v>
      </c>
      <c r="DC80" s="155">
        <v>0</v>
      </c>
      <c r="DD80" s="126">
        <v>0</v>
      </c>
      <c r="DE80" s="130">
        <v>0</v>
      </c>
      <c r="DF80" s="16">
        <v>0</v>
      </c>
      <c r="DG80" s="16">
        <v>0</v>
      </c>
      <c r="DH80" s="20">
        <v>0</v>
      </c>
      <c r="DI80" s="58" t="str">
        <f t="shared" si="48"/>
        <v/>
      </c>
      <c r="DK80" s="53"/>
      <c r="DL80" s="21" t="str">
        <f t="shared" si="77"/>
        <v/>
      </c>
      <c r="DM80" s="114" t="str">
        <f t="shared" si="78"/>
        <v/>
      </c>
      <c r="DN80" s="154">
        <v>0</v>
      </c>
      <c r="DO80" s="155">
        <v>0</v>
      </c>
      <c r="DP80" s="126">
        <v>0</v>
      </c>
      <c r="DQ80" s="130">
        <v>0</v>
      </c>
      <c r="DR80" s="16">
        <v>0</v>
      </c>
      <c r="DS80" s="16">
        <v>0</v>
      </c>
      <c r="DT80" s="20">
        <v>0</v>
      </c>
      <c r="DU80" s="58" t="str">
        <f t="shared" si="49"/>
        <v/>
      </c>
      <c r="DW80" s="53"/>
      <c r="DX80" s="21" t="str">
        <f t="shared" si="79"/>
        <v/>
      </c>
      <c r="DY80" s="114" t="str">
        <f t="shared" si="80"/>
        <v/>
      </c>
      <c r="DZ80" s="154">
        <v>0</v>
      </c>
      <c r="EA80" s="155">
        <v>0</v>
      </c>
      <c r="EB80" s="126">
        <v>0</v>
      </c>
      <c r="EC80" s="130">
        <v>0</v>
      </c>
      <c r="ED80" s="16">
        <v>0</v>
      </c>
      <c r="EE80" s="16">
        <v>0</v>
      </c>
      <c r="EF80" s="20">
        <v>0</v>
      </c>
      <c r="EG80" s="58" t="str">
        <f t="shared" si="50"/>
        <v/>
      </c>
      <c r="EI80" s="53"/>
      <c r="EJ80" s="21" t="str">
        <f t="shared" si="81"/>
        <v/>
      </c>
      <c r="EK80" s="114" t="str">
        <f t="shared" si="82"/>
        <v/>
      </c>
      <c r="EL80" s="154">
        <v>0</v>
      </c>
      <c r="EM80" s="155">
        <v>0</v>
      </c>
      <c r="EN80" s="126">
        <v>0</v>
      </c>
      <c r="EO80" s="130">
        <v>0</v>
      </c>
      <c r="EP80" s="16">
        <v>0</v>
      </c>
      <c r="EQ80" s="16">
        <v>0</v>
      </c>
      <c r="ER80" s="20">
        <v>0</v>
      </c>
      <c r="ES80" s="58" t="str">
        <f t="shared" si="51"/>
        <v/>
      </c>
    </row>
    <row r="81" spans="2:149" x14ac:dyDescent="0.25">
      <c r="B81" s="9" t="s">
        <v>214</v>
      </c>
      <c r="C81" s="98" t="str">
        <f>IF(COUNTA('Přehled partnerů'!C81:D81)&lt;&gt;2,"partner neuveden",'Přehled partnerů'!C81)</f>
        <v>partner neuveden</v>
      </c>
      <c r="D81" s="99" t="str">
        <f>IF(COUNTA('Přehled partnerů'!C81:D81)&lt;&gt;2,"",'Přehled partnerů'!D81)</f>
        <v/>
      </c>
      <c r="E81" s="53"/>
      <c r="F81" s="21" t="str">
        <f t="shared" si="52"/>
        <v/>
      </c>
      <c r="G81" s="114" t="str">
        <f t="shared" si="53"/>
        <v/>
      </c>
      <c r="H81" s="125">
        <v>0</v>
      </c>
      <c r="I81" s="126">
        <v>0</v>
      </c>
      <c r="J81" s="126">
        <v>0</v>
      </c>
      <c r="K81" s="130">
        <v>0</v>
      </c>
      <c r="L81" s="16">
        <v>0</v>
      </c>
      <c r="M81" s="16">
        <v>0</v>
      </c>
      <c r="N81" s="20">
        <v>0</v>
      </c>
      <c r="O81" s="58" t="str">
        <f t="shared" si="54"/>
        <v/>
      </c>
      <c r="P81" s="159">
        <f t="shared" si="55"/>
        <v>0</v>
      </c>
      <c r="Q81" s="160">
        <f t="shared" si="56"/>
        <v>0</v>
      </c>
      <c r="R81" s="160">
        <f t="shared" si="57"/>
        <v>0</v>
      </c>
      <c r="S81" s="160">
        <f t="shared" si="58"/>
        <v>0</v>
      </c>
      <c r="T81" s="160">
        <f t="shared" si="59"/>
        <v>0</v>
      </c>
      <c r="U81" s="160">
        <f t="shared" si="60"/>
        <v>0</v>
      </c>
      <c r="V81" s="160">
        <f t="shared" si="61"/>
        <v>0</v>
      </c>
      <c r="W81" s="161">
        <f t="shared" si="62"/>
        <v>0</v>
      </c>
      <c r="X81" s="15">
        <v>0</v>
      </c>
      <c r="Y81" s="16"/>
      <c r="Z81" s="16">
        <v>0</v>
      </c>
      <c r="AA81" s="16"/>
      <c r="AB81" s="16">
        <v>0</v>
      </c>
      <c r="AC81" s="20"/>
      <c r="AE81" s="53"/>
      <c r="AF81" s="21" t="str">
        <f t="shared" si="63"/>
        <v/>
      </c>
      <c r="AG81" s="114" t="str">
        <f t="shared" si="64"/>
        <v/>
      </c>
      <c r="AH81" s="154">
        <v>0</v>
      </c>
      <c r="AI81" s="155">
        <v>0</v>
      </c>
      <c r="AJ81" s="126">
        <v>0</v>
      </c>
      <c r="AK81" s="130">
        <v>0</v>
      </c>
      <c r="AL81" s="16">
        <v>0</v>
      </c>
      <c r="AM81" s="16">
        <v>0</v>
      </c>
      <c r="AN81" s="20">
        <v>0</v>
      </c>
      <c r="AO81" s="58" t="str">
        <f t="shared" si="42"/>
        <v/>
      </c>
      <c r="AQ81" s="53"/>
      <c r="AR81" s="21" t="str">
        <f t="shared" si="65"/>
        <v/>
      </c>
      <c r="AS81" s="114" t="str">
        <f t="shared" si="66"/>
        <v/>
      </c>
      <c r="AT81" s="154">
        <v>0</v>
      </c>
      <c r="AU81" s="155">
        <v>0</v>
      </c>
      <c r="AV81" s="126">
        <v>0</v>
      </c>
      <c r="AW81" s="130">
        <v>0</v>
      </c>
      <c r="AX81" s="16">
        <v>0</v>
      </c>
      <c r="AY81" s="16">
        <v>0</v>
      </c>
      <c r="AZ81" s="20">
        <v>0</v>
      </c>
      <c r="BA81" s="58" t="str">
        <f t="shared" si="43"/>
        <v/>
      </c>
      <c r="BC81" s="53"/>
      <c r="BD81" s="21" t="str">
        <f t="shared" si="67"/>
        <v/>
      </c>
      <c r="BE81" s="114" t="str">
        <f t="shared" si="68"/>
        <v/>
      </c>
      <c r="BF81" s="154">
        <v>0</v>
      </c>
      <c r="BG81" s="155">
        <v>0</v>
      </c>
      <c r="BH81" s="126">
        <v>0</v>
      </c>
      <c r="BI81" s="130">
        <v>0</v>
      </c>
      <c r="BJ81" s="16">
        <v>0</v>
      </c>
      <c r="BK81" s="16">
        <v>0</v>
      </c>
      <c r="BL81" s="20">
        <v>0</v>
      </c>
      <c r="BM81" s="58" t="str">
        <f t="shared" si="44"/>
        <v/>
      </c>
      <c r="BO81" s="53"/>
      <c r="BP81" s="21" t="str">
        <f t="shared" si="69"/>
        <v/>
      </c>
      <c r="BQ81" s="114" t="str">
        <f t="shared" si="70"/>
        <v/>
      </c>
      <c r="BR81" s="154">
        <v>0</v>
      </c>
      <c r="BS81" s="155">
        <v>0</v>
      </c>
      <c r="BT81" s="126">
        <v>0</v>
      </c>
      <c r="BU81" s="130">
        <v>0</v>
      </c>
      <c r="BV81" s="16">
        <v>0</v>
      </c>
      <c r="BW81" s="16">
        <v>0</v>
      </c>
      <c r="BX81" s="20">
        <v>0</v>
      </c>
      <c r="BY81" s="58" t="str">
        <f t="shared" si="45"/>
        <v/>
      </c>
      <c r="CA81" s="53"/>
      <c r="CB81" s="21" t="str">
        <f t="shared" si="71"/>
        <v/>
      </c>
      <c r="CC81" s="114" t="str">
        <f t="shared" si="72"/>
        <v/>
      </c>
      <c r="CD81" s="154">
        <v>0</v>
      </c>
      <c r="CE81" s="155">
        <v>0</v>
      </c>
      <c r="CF81" s="126">
        <v>0</v>
      </c>
      <c r="CG81" s="130">
        <v>0</v>
      </c>
      <c r="CH81" s="16">
        <v>0</v>
      </c>
      <c r="CI81" s="16">
        <v>0</v>
      </c>
      <c r="CJ81" s="20">
        <v>0</v>
      </c>
      <c r="CK81" s="58" t="str">
        <f t="shared" si="46"/>
        <v/>
      </c>
      <c r="CM81" s="53"/>
      <c r="CN81" s="21" t="str">
        <f t="shared" si="73"/>
        <v/>
      </c>
      <c r="CO81" s="114" t="str">
        <f t="shared" si="74"/>
        <v/>
      </c>
      <c r="CP81" s="154">
        <v>0</v>
      </c>
      <c r="CQ81" s="155">
        <v>0</v>
      </c>
      <c r="CR81" s="126">
        <v>0</v>
      </c>
      <c r="CS81" s="130">
        <v>0</v>
      </c>
      <c r="CT81" s="16">
        <v>0</v>
      </c>
      <c r="CU81" s="16">
        <v>0</v>
      </c>
      <c r="CV81" s="20">
        <v>0</v>
      </c>
      <c r="CW81" s="58" t="str">
        <f t="shared" si="47"/>
        <v/>
      </c>
      <c r="CY81" s="53"/>
      <c r="CZ81" s="21" t="str">
        <f t="shared" si="75"/>
        <v/>
      </c>
      <c r="DA81" s="114" t="str">
        <f t="shared" si="76"/>
        <v/>
      </c>
      <c r="DB81" s="154">
        <v>0</v>
      </c>
      <c r="DC81" s="155">
        <v>0</v>
      </c>
      <c r="DD81" s="126">
        <v>0</v>
      </c>
      <c r="DE81" s="130">
        <v>0</v>
      </c>
      <c r="DF81" s="16">
        <v>0</v>
      </c>
      <c r="DG81" s="16">
        <v>0</v>
      </c>
      <c r="DH81" s="20">
        <v>0</v>
      </c>
      <c r="DI81" s="58" t="str">
        <f t="shared" si="48"/>
        <v/>
      </c>
      <c r="DK81" s="53"/>
      <c r="DL81" s="21" t="str">
        <f t="shared" si="77"/>
        <v/>
      </c>
      <c r="DM81" s="114" t="str">
        <f t="shared" si="78"/>
        <v/>
      </c>
      <c r="DN81" s="154">
        <v>0</v>
      </c>
      <c r="DO81" s="155">
        <v>0</v>
      </c>
      <c r="DP81" s="126">
        <v>0</v>
      </c>
      <c r="DQ81" s="130">
        <v>0</v>
      </c>
      <c r="DR81" s="16">
        <v>0</v>
      </c>
      <c r="DS81" s="16">
        <v>0</v>
      </c>
      <c r="DT81" s="20">
        <v>0</v>
      </c>
      <c r="DU81" s="58" t="str">
        <f t="shared" si="49"/>
        <v/>
      </c>
      <c r="DW81" s="53"/>
      <c r="DX81" s="21" t="str">
        <f t="shared" si="79"/>
        <v/>
      </c>
      <c r="DY81" s="114" t="str">
        <f t="shared" si="80"/>
        <v/>
      </c>
      <c r="DZ81" s="154">
        <v>0</v>
      </c>
      <c r="EA81" s="155">
        <v>0</v>
      </c>
      <c r="EB81" s="126">
        <v>0</v>
      </c>
      <c r="EC81" s="130">
        <v>0</v>
      </c>
      <c r="ED81" s="16">
        <v>0</v>
      </c>
      <c r="EE81" s="16">
        <v>0</v>
      </c>
      <c r="EF81" s="20">
        <v>0</v>
      </c>
      <c r="EG81" s="58" t="str">
        <f t="shared" si="50"/>
        <v/>
      </c>
      <c r="EI81" s="53"/>
      <c r="EJ81" s="21" t="str">
        <f t="shared" si="81"/>
        <v/>
      </c>
      <c r="EK81" s="114" t="str">
        <f t="shared" si="82"/>
        <v/>
      </c>
      <c r="EL81" s="154">
        <v>0</v>
      </c>
      <c r="EM81" s="155">
        <v>0</v>
      </c>
      <c r="EN81" s="126">
        <v>0</v>
      </c>
      <c r="EO81" s="130">
        <v>0</v>
      </c>
      <c r="EP81" s="16">
        <v>0</v>
      </c>
      <c r="EQ81" s="16">
        <v>0</v>
      </c>
      <c r="ER81" s="20">
        <v>0</v>
      </c>
      <c r="ES81" s="58" t="str">
        <f t="shared" si="51"/>
        <v/>
      </c>
    </row>
    <row r="82" spans="2:149" x14ac:dyDescent="0.25">
      <c r="B82" s="9" t="s">
        <v>215</v>
      </c>
      <c r="C82" s="98" t="str">
        <f>IF(COUNTA('Přehled partnerů'!C82:D82)&lt;&gt;2,"partner neuveden",'Přehled partnerů'!C82)</f>
        <v>partner neuveden</v>
      </c>
      <c r="D82" s="99" t="str">
        <f>IF(COUNTA('Přehled partnerů'!C82:D82)&lt;&gt;2,"",'Přehled partnerů'!D82)</f>
        <v/>
      </c>
      <c r="E82" s="53"/>
      <c r="F82" s="21" t="str">
        <f t="shared" si="52"/>
        <v/>
      </c>
      <c r="G82" s="114" t="str">
        <f t="shared" si="53"/>
        <v/>
      </c>
      <c r="H82" s="125">
        <v>0</v>
      </c>
      <c r="I82" s="126">
        <v>0</v>
      </c>
      <c r="J82" s="126">
        <v>0</v>
      </c>
      <c r="K82" s="130">
        <v>0</v>
      </c>
      <c r="L82" s="16">
        <v>0</v>
      </c>
      <c r="M82" s="16">
        <v>0</v>
      </c>
      <c r="N82" s="20">
        <v>0</v>
      </c>
      <c r="O82" s="58" t="str">
        <f t="shared" si="54"/>
        <v/>
      </c>
      <c r="P82" s="159">
        <f t="shared" si="55"/>
        <v>0</v>
      </c>
      <c r="Q82" s="160">
        <f t="shared" si="56"/>
        <v>0</v>
      </c>
      <c r="R82" s="160">
        <f t="shared" si="57"/>
        <v>0</v>
      </c>
      <c r="S82" s="160">
        <f t="shared" si="58"/>
        <v>0</v>
      </c>
      <c r="T82" s="160">
        <f t="shared" si="59"/>
        <v>0</v>
      </c>
      <c r="U82" s="160">
        <f t="shared" si="60"/>
        <v>0</v>
      </c>
      <c r="V82" s="160">
        <f t="shared" si="61"/>
        <v>0</v>
      </c>
      <c r="W82" s="161">
        <f t="shared" si="62"/>
        <v>0</v>
      </c>
      <c r="X82" s="15">
        <v>0</v>
      </c>
      <c r="Y82" s="16"/>
      <c r="Z82" s="16">
        <v>0</v>
      </c>
      <c r="AA82" s="16"/>
      <c r="AB82" s="16">
        <v>0</v>
      </c>
      <c r="AC82" s="20"/>
      <c r="AE82" s="53"/>
      <c r="AF82" s="21" t="str">
        <f t="shared" si="63"/>
        <v/>
      </c>
      <c r="AG82" s="114" t="str">
        <f t="shared" si="64"/>
        <v/>
      </c>
      <c r="AH82" s="154">
        <v>0</v>
      </c>
      <c r="AI82" s="155">
        <v>0</v>
      </c>
      <c r="AJ82" s="126">
        <v>0</v>
      </c>
      <c r="AK82" s="130">
        <v>0</v>
      </c>
      <c r="AL82" s="16">
        <v>0</v>
      </c>
      <c r="AM82" s="16">
        <v>0</v>
      </c>
      <c r="AN82" s="20">
        <v>0</v>
      </c>
      <c r="AO82" s="58" t="str">
        <f t="shared" si="42"/>
        <v/>
      </c>
      <c r="AQ82" s="53"/>
      <c r="AR82" s="21" t="str">
        <f t="shared" si="65"/>
        <v/>
      </c>
      <c r="AS82" s="114" t="str">
        <f t="shared" si="66"/>
        <v/>
      </c>
      <c r="AT82" s="154">
        <v>0</v>
      </c>
      <c r="AU82" s="155">
        <v>0</v>
      </c>
      <c r="AV82" s="126">
        <v>0</v>
      </c>
      <c r="AW82" s="130">
        <v>0</v>
      </c>
      <c r="AX82" s="16">
        <v>0</v>
      </c>
      <c r="AY82" s="16">
        <v>0</v>
      </c>
      <c r="AZ82" s="20">
        <v>0</v>
      </c>
      <c r="BA82" s="58" t="str">
        <f t="shared" si="43"/>
        <v/>
      </c>
      <c r="BC82" s="53"/>
      <c r="BD82" s="21" t="str">
        <f t="shared" si="67"/>
        <v/>
      </c>
      <c r="BE82" s="114" t="str">
        <f t="shared" si="68"/>
        <v/>
      </c>
      <c r="BF82" s="154">
        <v>0</v>
      </c>
      <c r="BG82" s="155">
        <v>0</v>
      </c>
      <c r="BH82" s="126">
        <v>0</v>
      </c>
      <c r="BI82" s="130">
        <v>0</v>
      </c>
      <c r="BJ82" s="16">
        <v>0</v>
      </c>
      <c r="BK82" s="16">
        <v>0</v>
      </c>
      <c r="BL82" s="20">
        <v>0</v>
      </c>
      <c r="BM82" s="58" t="str">
        <f t="shared" si="44"/>
        <v/>
      </c>
      <c r="BO82" s="53"/>
      <c r="BP82" s="21" t="str">
        <f t="shared" si="69"/>
        <v/>
      </c>
      <c r="BQ82" s="114" t="str">
        <f t="shared" si="70"/>
        <v/>
      </c>
      <c r="BR82" s="154">
        <v>0</v>
      </c>
      <c r="BS82" s="155">
        <v>0</v>
      </c>
      <c r="BT82" s="126">
        <v>0</v>
      </c>
      <c r="BU82" s="130">
        <v>0</v>
      </c>
      <c r="BV82" s="16">
        <v>0</v>
      </c>
      <c r="BW82" s="16">
        <v>0</v>
      </c>
      <c r="BX82" s="20">
        <v>0</v>
      </c>
      <c r="BY82" s="58" t="str">
        <f t="shared" si="45"/>
        <v/>
      </c>
      <c r="CA82" s="53"/>
      <c r="CB82" s="21" t="str">
        <f t="shared" si="71"/>
        <v/>
      </c>
      <c r="CC82" s="114" t="str">
        <f t="shared" si="72"/>
        <v/>
      </c>
      <c r="CD82" s="154">
        <v>0</v>
      </c>
      <c r="CE82" s="155">
        <v>0</v>
      </c>
      <c r="CF82" s="126">
        <v>0</v>
      </c>
      <c r="CG82" s="130">
        <v>0</v>
      </c>
      <c r="CH82" s="16">
        <v>0</v>
      </c>
      <c r="CI82" s="16">
        <v>0</v>
      </c>
      <c r="CJ82" s="20">
        <v>0</v>
      </c>
      <c r="CK82" s="58" t="str">
        <f t="shared" si="46"/>
        <v/>
      </c>
      <c r="CM82" s="53"/>
      <c r="CN82" s="21" t="str">
        <f t="shared" si="73"/>
        <v/>
      </c>
      <c r="CO82" s="114" t="str">
        <f t="shared" si="74"/>
        <v/>
      </c>
      <c r="CP82" s="154">
        <v>0</v>
      </c>
      <c r="CQ82" s="155">
        <v>0</v>
      </c>
      <c r="CR82" s="126">
        <v>0</v>
      </c>
      <c r="CS82" s="130">
        <v>0</v>
      </c>
      <c r="CT82" s="16">
        <v>0</v>
      </c>
      <c r="CU82" s="16">
        <v>0</v>
      </c>
      <c r="CV82" s="20">
        <v>0</v>
      </c>
      <c r="CW82" s="58" t="str">
        <f t="shared" si="47"/>
        <v/>
      </c>
      <c r="CY82" s="53"/>
      <c r="CZ82" s="21" t="str">
        <f t="shared" si="75"/>
        <v/>
      </c>
      <c r="DA82" s="114" t="str">
        <f t="shared" si="76"/>
        <v/>
      </c>
      <c r="DB82" s="154">
        <v>0</v>
      </c>
      <c r="DC82" s="155">
        <v>0</v>
      </c>
      <c r="DD82" s="126">
        <v>0</v>
      </c>
      <c r="DE82" s="130">
        <v>0</v>
      </c>
      <c r="DF82" s="16">
        <v>0</v>
      </c>
      <c r="DG82" s="16">
        <v>0</v>
      </c>
      <c r="DH82" s="20">
        <v>0</v>
      </c>
      <c r="DI82" s="58" t="str">
        <f t="shared" si="48"/>
        <v/>
      </c>
      <c r="DK82" s="53"/>
      <c r="DL82" s="21" t="str">
        <f t="shared" si="77"/>
        <v/>
      </c>
      <c r="DM82" s="114" t="str">
        <f t="shared" si="78"/>
        <v/>
      </c>
      <c r="DN82" s="154">
        <v>0</v>
      </c>
      <c r="DO82" s="155">
        <v>0</v>
      </c>
      <c r="DP82" s="126">
        <v>0</v>
      </c>
      <c r="DQ82" s="130">
        <v>0</v>
      </c>
      <c r="DR82" s="16">
        <v>0</v>
      </c>
      <c r="DS82" s="16">
        <v>0</v>
      </c>
      <c r="DT82" s="20">
        <v>0</v>
      </c>
      <c r="DU82" s="58" t="str">
        <f t="shared" si="49"/>
        <v/>
      </c>
      <c r="DW82" s="53"/>
      <c r="DX82" s="21" t="str">
        <f t="shared" si="79"/>
        <v/>
      </c>
      <c r="DY82" s="114" t="str">
        <f t="shared" si="80"/>
        <v/>
      </c>
      <c r="DZ82" s="154">
        <v>0</v>
      </c>
      <c r="EA82" s="155">
        <v>0</v>
      </c>
      <c r="EB82" s="126">
        <v>0</v>
      </c>
      <c r="EC82" s="130">
        <v>0</v>
      </c>
      <c r="ED82" s="16">
        <v>0</v>
      </c>
      <c r="EE82" s="16">
        <v>0</v>
      </c>
      <c r="EF82" s="20">
        <v>0</v>
      </c>
      <c r="EG82" s="58" t="str">
        <f t="shared" si="50"/>
        <v/>
      </c>
      <c r="EI82" s="53"/>
      <c r="EJ82" s="21" t="str">
        <f t="shared" si="81"/>
        <v/>
      </c>
      <c r="EK82" s="114" t="str">
        <f t="shared" si="82"/>
        <v/>
      </c>
      <c r="EL82" s="154">
        <v>0</v>
      </c>
      <c r="EM82" s="155">
        <v>0</v>
      </c>
      <c r="EN82" s="126">
        <v>0</v>
      </c>
      <c r="EO82" s="130">
        <v>0</v>
      </c>
      <c r="EP82" s="16">
        <v>0</v>
      </c>
      <c r="EQ82" s="16">
        <v>0</v>
      </c>
      <c r="ER82" s="20">
        <v>0</v>
      </c>
      <c r="ES82" s="58" t="str">
        <f t="shared" si="51"/>
        <v/>
      </c>
    </row>
    <row r="83" spans="2:149" x14ac:dyDescent="0.25">
      <c r="B83" s="9" t="s">
        <v>216</v>
      </c>
      <c r="C83" s="98" t="str">
        <f>IF(COUNTA('Přehled partnerů'!C83:D83)&lt;&gt;2,"partner neuveden",'Přehled partnerů'!C83)</f>
        <v>partner neuveden</v>
      </c>
      <c r="D83" s="99" t="str">
        <f>IF(COUNTA('Přehled partnerů'!C83:D83)&lt;&gt;2,"",'Přehled partnerů'!D83)</f>
        <v/>
      </c>
      <c r="E83" s="53"/>
      <c r="F83" s="21" t="str">
        <f t="shared" si="52"/>
        <v/>
      </c>
      <c r="G83" s="114" t="str">
        <f t="shared" si="53"/>
        <v/>
      </c>
      <c r="H83" s="125">
        <v>0</v>
      </c>
      <c r="I83" s="126">
        <v>0</v>
      </c>
      <c r="J83" s="126">
        <v>0</v>
      </c>
      <c r="K83" s="130">
        <v>0</v>
      </c>
      <c r="L83" s="16">
        <v>0</v>
      </c>
      <c r="M83" s="16">
        <v>0</v>
      </c>
      <c r="N83" s="20">
        <v>0</v>
      </c>
      <c r="O83" s="58" t="str">
        <f t="shared" si="54"/>
        <v/>
      </c>
      <c r="P83" s="159">
        <f t="shared" si="55"/>
        <v>0</v>
      </c>
      <c r="Q83" s="160">
        <f t="shared" si="56"/>
        <v>0</v>
      </c>
      <c r="R83" s="160">
        <f t="shared" si="57"/>
        <v>0</v>
      </c>
      <c r="S83" s="160">
        <f t="shared" si="58"/>
        <v>0</v>
      </c>
      <c r="T83" s="160">
        <f t="shared" si="59"/>
        <v>0</v>
      </c>
      <c r="U83" s="160">
        <f t="shared" si="60"/>
        <v>0</v>
      </c>
      <c r="V83" s="160">
        <f t="shared" si="61"/>
        <v>0</v>
      </c>
      <c r="W83" s="161">
        <f t="shared" si="62"/>
        <v>0</v>
      </c>
      <c r="X83" s="15">
        <v>0</v>
      </c>
      <c r="Y83" s="16"/>
      <c r="Z83" s="16">
        <v>0</v>
      </c>
      <c r="AA83" s="16"/>
      <c r="AB83" s="16">
        <v>0</v>
      </c>
      <c r="AC83" s="20"/>
      <c r="AE83" s="53"/>
      <c r="AF83" s="21" t="str">
        <f t="shared" si="63"/>
        <v/>
      </c>
      <c r="AG83" s="114" t="str">
        <f t="shared" si="64"/>
        <v/>
      </c>
      <c r="AH83" s="154">
        <v>0</v>
      </c>
      <c r="AI83" s="155">
        <v>0</v>
      </c>
      <c r="AJ83" s="126">
        <v>0</v>
      </c>
      <c r="AK83" s="130">
        <v>0</v>
      </c>
      <c r="AL83" s="16">
        <v>0</v>
      </c>
      <c r="AM83" s="16">
        <v>0</v>
      </c>
      <c r="AN83" s="20">
        <v>0</v>
      </c>
      <c r="AO83" s="58" t="str">
        <f t="shared" si="42"/>
        <v/>
      </c>
      <c r="AQ83" s="53"/>
      <c r="AR83" s="21" t="str">
        <f t="shared" si="65"/>
        <v/>
      </c>
      <c r="AS83" s="114" t="str">
        <f t="shared" si="66"/>
        <v/>
      </c>
      <c r="AT83" s="154">
        <v>0</v>
      </c>
      <c r="AU83" s="155">
        <v>0</v>
      </c>
      <c r="AV83" s="126">
        <v>0</v>
      </c>
      <c r="AW83" s="130">
        <v>0</v>
      </c>
      <c r="AX83" s="16">
        <v>0</v>
      </c>
      <c r="AY83" s="16">
        <v>0</v>
      </c>
      <c r="AZ83" s="20">
        <v>0</v>
      </c>
      <c r="BA83" s="58" t="str">
        <f t="shared" si="43"/>
        <v/>
      </c>
      <c r="BC83" s="53"/>
      <c r="BD83" s="21" t="str">
        <f t="shared" si="67"/>
        <v/>
      </c>
      <c r="BE83" s="114" t="str">
        <f t="shared" si="68"/>
        <v/>
      </c>
      <c r="BF83" s="154">
        <v>0</v>
      </c>
      <c r="BG83" s="155">
        <v>0</v>
      </c>
      <c r="BH83" s="126">
        <v>0</v>
      </c>
      <c r="BI83" s="130">
        <v>0</v>
      </c>
      <c r="BJ83" s="16">
        <v>0</v>
      </c>
      <c r="BK83" s="16">
        <v>0</v>
      </c>
      <c r="BL83" s="20">
        <v>0</v>
      </c>
      <c r="BM83" s="58" t="str">
        <f t="shared" si="44"/>
        <v/>
      </c>
      <c r="BO83" s="53"/>
      <c r="BP83" s="21" t="str">
        <f t="shared" si="69"/>
        <v/>
      </c>
      <c r="BQ83" s="114" t="str">
        <f t="shared" si="70"/>
        <v/>
      </c>
      <c r="BR83" s="154">
        <v>0</v>
      </c>
      <c r="BS83" s="155">
        <v>0</v>
      </c>
      <c r="BT83" s="126">
        <v>0</v>
      </c>
      <c r="BU83" s="130">
        <v>0</v>
      </c>
      <c r="BV83" s="16">
        <v>0</v>
      </c>
      <c r="BW83" s="16">
        <v>0</v>
      </c>
      <c r="BX83" s="20">
        <v>0</v>
      </c>
      <c r="BY83" s="58" t="str">
        <f t="shared" si="45"/>
        <v/>
      </c>
      <c r="CA83" s="53"/>
      <c r="CB83" s="21" t="str">
        <f t="shared" si="71"/>
        <v/>
      </c>
      <c r="CC83" s="114" t="str">
        <f t="shared" si="72"/>
        <v/>
      </c>
      <c r="CD83" s="154">
        <v>0</v>
      </c>
      <c r="CE83" s="155">
        <v>0</v>
      </c>
      <c r="CF83" s="126">
        <v>0</v>
      </c>
      <c r="CG83" s="130">
        <v>0</v>
      </c>
      <c r="CH83" s="16">
        <v>0</v>
      </c>
      <c r="CI83" s="16">
        <v>0</v>
      </c>
      <c r="CJ83" s="20">
        <v>0</v>
      </c>
      <c r="CK83" s="58" t="str">
        <f t="shared" si="46"/>
        <v/>
      </c>
      <c r="CM83" s="53"/>
      <c r="CN83" s="21" t="str">
        <f t="shared" si="73"/>
        <v/>
      </c>
      <c r="CO83" s="114" t="str">
        <f t="shared" si="74"/>
        <v/>
      </c>
      <c r="CP83" s="154">
        <v>0</v>
      </c>
      <c r="CQ83" s="155">
        <v>0</v>
      </c>
      <c r="CR83" s="126">
        <v>0</v>
      </c>
      <c r="CS83" s="130">
        <v>0</v>
      </c>
      <c r="CT83" s="16">
        <v>0</v>
      </c>
      <c r="CU83" s="16">
        <v>0</v>
      </c>
      <c r="CV83" s="20">
        <v>0</v>
      </c>
      <c r="CW83" s="58" t="str">
        <f t="shared" si="47"/>
        <v/>
      </c>
      <c r="CY83" s="53"/>
      <c r="CZ83" s="21" t="str">
        <f t="shared" si="75"/>
        <v/>
      </c>
      <c r="DA83" s="114" t="str">
        <f t="shared" si="76"/>
        <v/>
      </c>
      <c r="DB83" s="154">
        <v>0</v>
      </c>
      <c r="DC83" s="155">
        <v>0</v>
      </c>
      <c r="DD83" s="126">
        <v>0</v>
      </c>
      <c r="DE83" s="130">
        <v>0</v>
      </c>
      <c r="DF83" s="16">
        <v>0</v>
      </c>
      <c r="DG83" s="16">
        <v>0</v>
      </c>
      <c r="DH83" s="20">
        <v>0</v>
      </c>
      <c r="DI83" s="58" t="str">
        <f t="shared" si="48"/>
        <v/>
      </c>
      <c r="DK83" s="53"/>
      <c r="DL83" s="21" t="str">
        <f t="shared" si="77"/>
        <v/>
      </c>
      <c r="DM83" s="114" t="str">
        <f t="shared" si="78"/>
        <v/>
      </c>
      <c r="DN83" s="154">
        <v>0</v>
      </c>
      <c r="DO83" s="155">
        <v>0</v>
      </c>
      <c r="DP83" s="126">
        <v>0</v>
      </c>
      <c r="DQ83" s="130">
        <v>0</v>
      </c>
      <c r="DR83" s="16">
        <v>0</v>
      </c>
      <c r="DS83" s="16">
        <v>0</v>
      </c>
      <c r="DT83" s="20">
        <v>0</v>
      </c>
      <c r="DU83" s="58" t="str">
        <f t="shared" si="49"/>
        <v/>
      </c>
      <c r="DW83" s="53"/>
      <c r="DX83" s="21" t="str">
        <f t="shared" si="79"/>
        <v/>
      </c>
      <c r="DY83" s="114" t="str">
        <f t="shared" si="80"/>
        <v/>
      </c>
      <c r="DZ83" s="154">
        <v>0</v>
      </c>
      <c r="EA83" s="155">
        <v>0</v>
      </c>
      <c r="EB83" s="126">
        <v>0</v>
      </c>
      <c r="EC83" s="130">
        <v>0</v>
      </c>
      <c r="ED83" s="16">
        <v>0</v>
      </c>
      <c r="EE83" s="16">
        <v>0</v>
      </c>
      <c r="EF83" s="20">
        <v>0</v>
      </c>
      <c r="EG83" s="58" t="str">
        <f t="shared" si="50"/>
        <v/>
      </c>
      <c r="EI83" s="53"/>
      <c r="EJ83" s="21" t="str">
        <f t="shared" si="81"/>
        <v/>
      </c>
      <c r="EK83" s="114" t="str">
        <f t="shared" si="82"/>
        <v/>
      </c>
      <c r="EL83" s="154">
        <v>0</v>
      </c>
      <c r="EM83" s="155">
        <v>0</v>
      </c>
      <c r="EN83" s="126">
        <v>0</v>
      </c>
      <c r="EO83" s="130">
        <v>0</v>
      </c>
      <c r="EP83" s="16">
        <v>0</v>
      </c>
      <c r="EQ83" s="16">
        <v>0</v>
      </c>
      <c r="ER83" s="20">
        <v>0</v>
      </c>
      <c r="ES83" s="58" t="str">
        <f t="shared" si="51"/>
        <v/>
      </c>
    </row>
    <row r="84" spans="2:149" x14ac:dyDescent="0.25">
      <c r="B84" s="9" t="s">
        <v>217</v>
      </c>
      <c r="C84" s="98" t="str">
        <f>IF(COUNTA('Přehled partnerů'!C84:D84)&lt;&gt;2,"partner neuveden",'Přehled partnerů'!C84)</f>
        <v>partner neuveden</v>
      </c>
      <c r="D84" s="99" t="str">
        <f>IF(COUNTA('Přehled partnerů'!C84:D84)&lt;&gt;2,"",'Přehled partnerů'!D84)</f>
        <v/>
      </c>
      <c r="E84" s="53"/>
      <c r="F84" s="21" t="str">
        <f t="shared" si="52"/>
        <v/>
      </c>
      <c r="G84" s="114" t="str">
        <f t="shared" si="53"/>
        <v/>
      </c>
      <c r="H84" s="125">
        <v>0</v>
      </c>
      <c r="I84" s="126">
        <v>0</v>
      </c>
      <c r="J84" s="126">
        <v>0</v>
      </c>
      <c r="K84" s="130">
        <v>0</v>
      </c>
      <c r="L84" s="16">
        <v>0</v>
      </c>
      <c r="M84" s="16">
        <v>0</v>
      </c>
      <c r="N84" s="20">
        <v>0</v>
      </c>
      <c r="O84" s="58" t="str">
        <f t="shared" si="54"/>
        <v/>
      </c>
      <c r="P84" s="159">
        <f t="shared" si="55"/>
        <v>0</v>
      </c>
      <c r="Q84" s="160">
        <f t="shared" si="56"/>
        <v>0</v>
      </c>
      <c r="R84" s="160">
        <f t="shared" si="57"/>
        <v>0</v>
      </c>
      <c r="S84" s="160">
        <f t="shared" si="58"/>
        <v>0</v>
      </c>
      <c r="T84" s="160">
        <f t="shared" si="59"/>
        <v>0</v>
      </c>
      <c r="U84" s="160">
        <f t="shared" si="60"/>
        <v>0</v>
      </c>
      <c r="V84" s="160">
        <f t="shared" si="61"/>
        <v>0</v>
      </c>
      <c r="W84" s="161">
        <f t="shared" si="62"/>
        <v>0</v>
      </c>
      <c r="X84" s="15">
        <v>0</v>
      </c>
      <c r="Y84" s="16"/>
      <c r="Z84" s="16">
        <v>0</v>
      </c>
      <c r="AA84" s="16"/>
      <c r="AB84" s="16">
        <v>0</v>
      </c>
      <c r="AC84" s="20"/>
      <c r="AE84" s="53"/>
      <c r="AF84" s="21" t="str">
        <f t="shared" si="63"/>
        <v/>
      </c>
      <c r="AG84" s="114" t="str">
        <f t="shared" si="64"/>
        <v/>
      </c>
      <c r="AH84" s="154">
        <v>0</v>
      </c>
      <c r="AI84" s="155">
        <v>0</v>
      </c>
      <c r="AJ84" s="126">
        <v>0</v>
      </c>
      <c r="AK84" s="130">
        <v>0</v>
      </c>
      <c r="AL84" s="16">
        <v>0</v>
      </c>
      <c r="AM84" s="16">
        <v>0</v>
      </c>
      <c r="AN84" s="20">
        <v>0</v>
      </c>
      <c r="AO84" s="58" t="str">
        <f t="shared" si="42"/>
        <v/>
      </c>
      <c r="AQ84" s="53"/>
      <c r="AR84" s="21" t="str">
        <f t="shared" si="65"/>
        <v/>
      </c>
      <c r="AS84" s="114" t="str">
        <f t="shared" si="66"/>
        <v/>
      </c>
      <c r="AT84" s="154">
        <v>0</v>
      </c>
      <c r="AU84" s="155">
        <v>0</v>
      </c>
      <c r="AV84" s="126">
        <v>0</v>
      </c>
      <c r="AW84" s="130">
        <v>0</v>
      </c>
      <c r="AX84" s="16">
        <v>0</v>
      </c>
      <c r="AY84" s="16">
        <v>0</v>
      </c>
      <c r="AZ84" s="20">
        <v>0</v>
      </c>
      <c r="BA84" s="58" t="str">
        <f t="shared" si="43"/>
        <v/>
      </c>
      <c r="BC84" s="53"/>
      <c r="BD84" s="21" t="str">
        <f t="shared" si="67"/>
        <v/>
      </c>
      <c r="BE84" s="114" t="str">
        <f t="shared" si="68"/>
        <v/>
      </c>
      <c r="BF84" s="154">
        <v>0</v>
      </c>
      <c r="BG84" s="155">
        <v>0</v>
      </c>
      <c r="BH84" s="126">
        <v>0</v>
      </c>
      <c r="BI84" s="130">
        <v>0</v>
      </c>
      <c r="BJ84" s="16">
        <v>0</v>
      </c>
      <c r="BK84" s="16">
        <v>0</v>
      </c>
      <c r="BL84" s="20">
        <v>0</v>
      </c>
      <c r="BM84" s="58" t="str">
        <f t="shared" si="44"/>
        <v/>
      </c>
      <c r="BO84" s="53"/>
      <c r="BP84" s="21" t="str">
        <f t="shared" si="69"/>
        <v/>
      </c>
      <c r="BQ84" s="114" t="str">
        <f t="shared" si="70"/>
        <v/>
      </c>
      <c r="BR84" s="154">
        <v>0</v>
      </c>
      <c r="BS84" s="155">
        <v>0</v>
      </c>
      <c r="BT84" s="126">
        <v>0</v>
      </c>
      <c r="BU84" s="130">
        <v>0</v>
      </c>
      <c r="BV84" s="16">
        <v>0</v>
      </c>
      <c r="BW84" s="16">
        <v>0</v>
      </c>
      <c r="BX84" s="20">
        <v>0</v>
      </c>
      <c r="BY84" s="58" t="str">
        <f t="shared" si="45"/>
        <v/>
      </c>
      <c r="CA84" s="53"/>
      <c r="CB84" s="21" t="str">
        <f t="shared" si="71"/>
        <v/>
      </c>
      <c r="CC84" s="114" t="str">
        <f t="shared" si="72"/>
        <v/>
      </c>
      <c r="CD84" s="154">
        <v>0</v>
      </c>
      <c r="CE84" s="155">
        <v>0</v>
      </c>
      <c r="CF84" s="126">
        <v>0</v>
      </c>
      <c r="CG84" s="130">
        <v>0</v>
      </c>
      <c r="CH84" s="16">
        <v>0</v>
      </c>
      <c r="CI84" s="16">
        <v>0</v>
      </c>
      <c r="CJ84" s="20">
        <v>0</v>
      </c>
      <c r="CK84" s="58" t="str">
        <f t="shared" si="46"/>
        <v/>
      </c>
      <c r="CM84" s="53"/>
      <c r="CN84" s="21" t="str">
        <f t="shared" si="73"/>
        <v/>
      </c>
      <c r="CO84" s="114" t="str">
        <f t="shared" si="74"/>
        <v/>
      </c>
      <c r="CP84" s="154">
        <v>0</v>
      </c>
      <c r="CQ84" s="155">
        <v>0</v>
      </c>
      <c r="CR84" s="126">
        <v>0</v>
      </c>
      <c r="CS84" s="130">
        <v>0</v>
      </c>
      <c r="CT84" s="16">
        <v>0</v>
      </c>
      <c r="CU84" s="16">
        <v>0</v>
      </c>
      <c r="CV84" s="20">
        <v>0</v>
      </c>
      <c r="CW84" s="58" t="str">
        <f t="shared" si="47"/>
        <v/>
      </c>
      <c r="CY84" s="53"/>
      <c r="CZ84" s="21" t="str">
        <f t="shared" si="75"/>
        <v/>
      </c>
      <c r="DA84" s="114" t="str">
        <f t="shared" si="76"/>
        <v/>
      </c>
      <c r="DB84" s="154">
        <v>0</v>
      </c>
      <c r="DC84" s="155">
        <v>0</v>
      </c>
      <c r="DD84" s="126">
        <v>0</v>
      </c>
      <c r="DE84" s="130">
        <v>0</v>
      </c>
      <c r="DF84" s="16">
        <v>0</v>
      </c>
      <c r="DG84" s="16">
        <v>0</v>
      </c>
      <c r="DH84" s="20">
        <v>0</v>
      </c>
      <c r="DI84" s="58" t="str">
        <f t="shared" si="48"/>
        <v/>
      </c>
      <c r="DK84" s="53"/>
      <c r="DL84" s="21" t="str">
        <f t="shared" si="77"/>
        <v/>
      </c>
      <c r="DM84" s="114" t="str">
        <f t="shared" si="78"/>
        <v/>
      </c>
      <c r="DN84" s="154">
        <v>0</v>
      </c>
      <c r="DO84" s="155">
        <v>0</v>
      </c>
      <c r="DP84" s="126">
        <v>0</v>
      </c>
      <c r="DQ84" s="130">
        <v>0</v>
      </c>
      <c r="DR84" s="16">
        <v>0</v>
      </c>
      <c r="DS84" s="16">
        <v>0</v>
      </c>
      <c r="DT84" s="20">
        <v>0</v>
      </c>
      <c r="DU84" s="58" t="str">
        <f t="shared" si="49"/>
        <v/>
      </c>
      <c r="DW84" s="53"/>
      <c r="DX84" s="21" t="str">
        <f t="shared" si="79"/>
        <v/>
      </c>
      <c r="DY84" s="114" t="str">
        <f t="shared" si="80"/>
        <v/>
      </c>
      <c r="DZ84" s="154">
        <v>0</v>
      </c>
      <c r="EA84" s="155">
        <v>0</v>
      </c>
      <c r="EB84" s="126">
        <v>0</v>
      </c>
      <c r="EC84" s="130">
        <v>0</v>
      </c>
      <c r="ED84" s="16">
        <v>0</v>
      </c>
      <c r="EE84" s="16">
        <v>0</v>
      </c>
      <c r="EF84" s="20">
        <v>0</v>
      </c>
      <c r="EG84" s="58" t="str">
        <f t="shared" si="50"/>
        <v/>
      </c>
      <c r="EI84" s="53"/>
      <c r="EJ84" s="21" t="str">
        <f t="shared" si="81"/>
        <v/>
      </c>
      <c r="EK84" s="114" t="str">
        <f t="shared" si="82"/>
        <v/>
      </c>
      <c r="EL84" s="154">
        <v>0</v>
      </c>
      <c r="EM84" s="155">
        <v>0</v>
      </c>
      <c r="EN84" s="126">
        <v>0</v>
      </c>
      <c r="EO84" s="130">
        <v>0</v>
      </c>
      <c r="EP84" s="16">
        <v>0</v>
      </c>
      <c r="EQ84" s="16">
        <v>0</v>
      </c>
      <c r="ER84" s="20">
        <v>0</v>
      </c>
      <c r="ES84" s="58" t="str">
        <f t="shared" si="51"/>
        <v/>
      </c>
    </row>
    <row r="85" spans="2:149" x14ac:dyDescent="0.25">
      <c r="B85" s="9" t="s">
        <v>218</v>
      </c>
      <c r="C85" s="98" t="str">
        <f>IF(COUNTA('Přehled partnerů'!C85:D85)&lt;&gt;2,"partner neuveden",'Přehled partnerů'!C85)</f>
        <v>partner neuveden</v>
      </c>
      <c r="D85" s="99" t="str">
        <f>IF(COUNTA('Přehled partnerů'!C85:D85)&lt;&gt;2,"",'Přehled partnerů'!D85)</f>
        <v/>
      </c>
      <c r="E85" s="53"/>
      <c r="F85" s="21" t="str">
        <f t="shared" si="52"/>
        <v/>
      </c>
      <c r="G85" s="114" t="str">
        <f t="shared" si="53"/>
        <v/>
      </c>
      <c r="H85" s="125">
        <v>0</v>
      </c>
      <c r="I85" s="126">
        <v>0</v>
      </c>
      <c r="J85" s="126">
        <v>0</v>
      </c>
      <c r="K85" s="130">
        <v>0</v>
      </c>
      <c r="L85" s="16">
        <v>0</v>
      </c>
      <c r="M85" s="16">
        <v>0</v>
      </c>
      <c r="N85" s="20">
        <v>0</v>
      </c>
      <c r="O85" s="58" t="str">
        <f t="shared" si="54"/>
        <v/>
      </c>
      <c r="P85" s="159">
        <f t="shared" si="55"/>
        <v>0</v>
      </c>
      <c r="Q85" s="160">
        <f t="shared" si="56"/>
        <v>0</v>
      </c>
      <c r="R85" s="160">
        <f t="shared" si="57"/>
        <v>0</v>
      </c>
      <c r="S85" s="160">
        <f t="shared" si="58"/>
        <v>0</v>
      </c>
      <c r="T85" s="160">
        <f t="shared" si="59"/>
        <v>0</v>
      </c>
      <c r="U85" s="160">
        <f t="shared" si="60"/>
        <v>0</v>
      </c>
      <c r="V85" s="160">
        <f t="shared" si="61"/>
        <v>0</v>
      </c>
      <c r="W85" s="161">
        <f t="shared" si="62"/>
        <v>0</v>
      </c>
      <c r="X85" s="15">
        <v>0</v>
      </c>
      <c r="Y85" s="16"/>
      <c r="Z85" s="16">
        <v>0</v>
      </c>
      <c r="AA85" s="16"/>
      <c r="AB85" s="16">
        <v>0</v>
      </c>
      <c r="AC85" s="20"/>
      <c r="AE85" s="53"/>
      <c r="AF85" s="21" t="str">
        <f t="shared" si="63"/>
        <v/>
      </c>
      <c r="AG85" s="114" t="str">
        <f t="shared" si="64"/>
        <v/>
      </c>
      <c r="AH85" s="154">
        <v>0</v>
      </c>
      <c r="AI85" s="155">
        <v>0</v>
      </c>
      <c r="AJ85" s="126">
        <v>0</v>
      </c>
      <c r="AK85" s="130">
        <v>0</v>
      </c>
      <c r="AL85" s="16">
        <v>0</v>
      </c>
      <c r="AM85" s="16">
        <v>0</v>
      </c>
      <c r="AN85" s="20">
        <v>0</v>
      </c>
      <c r="AO85" s="58" t="str">
        <f t="shared" si="42"/>
        <v/>
      </c>
      <c r="AQ85" s="53"/>
      <c r="AR85" s="21" t="str">
        <f t="shared" si="65"/>
        <v/>
      </c>
      <c r="AS85" s="114" t="str">
        <f t="shared" si="66"/>
        <v/>
      </c>
      <c r="AT85" s="154">
        <v>0</v>
      </c>
      <c r="AU85" s="155">
        <v>0</v>
      </c>
      <c r="AV85" s="126">
        <v>0</v>
      </c>
      <c r="AW85" s="130">
        <v>0</v>
      </c>
      <c r="AX85" s="16">
        <v>0</v>
      </c>
      <c r="AY85" s="16">
        <v>0</v>
      </c>
      <c r="AZ85" s="20">
        <v>0</v>
      </c>
      <c r="BA85" s="58" t="str">
        <f t="shared" si="43"/>
        <v/>
      </c>
      <c r="BC85" s="53"/>
      <c r="BD85" s="21" t="str">
        <f t="shared" si="67"/>
        <v/>
      </c>
      <c r="BE85" s="114" t="str">
        <f t="shared" si="68"/>
        <v/>
      </c>
      <c r="BF85" s="154">
        <v>0</v>
      </c>
      <c r="BG85" s="155">
        <v>0</v>
      </c>
      <c r="BH85" s="126">
        <v>0</v>
      </c>
      <c r="BI85" s="130">
        <v>0</v>
      </c>
      <c r="BJ85" s="16">
        <v>0</v>
      </c>
      <c r="BK85" s="16">
        <v>0</v>
      </c>
      <c r="BL85" s="20">
        <v>0</v>
      </c>
      <c r="BM85" s="58" t="str">
        <f t="shared" si="44"/>
        <v/>
      </c>
      <c r="BO85" s="53"/>
      <c r="BP85" s="21" t="str">
        <f t="shared" si="69"/>
        <v/>
      </c>
      <c r="BQ85" s="114" t="str">
        <f t="shared" si="70"/>
        <v/>
      </c>
      <c r="BR85" s="154">
        <v>0</v>
      </c>
      <c r="BS85" s="155">
        <v>0</v>
      </c>
      <c r="BT85" s="126">
        <v>0</v>
      </c>
      <c r="BU85" s="130">
        <v>0</v>
      </c>
      <c r="BV85" s="16">
        <v>0</v>
      </c>
      <c r="BW85" s="16">
        <v>0</v>
      </c>
      <c r="BX85" s="20">
        <v>0</v>
      </c>
      <c r="BY85" s="58" t="str">
        <f t="shared" si="45"/>
        <v/>
      </c>
      <c r="CA85" s="53"/>
      <c r="CB85" s="21" t="str">
        <f t="shared" si="71"/>
        <v/>
      </c>
      <c r="CC85" s="114" t="str">
        <f t="shared" si="72"/>
        <v/>
      </c>
      <c r="CD85" s="154">
        <v>0</v>
      </c>
      <c r="CE85" s="155">
        <v>0</v>
      </c>
      <c r="CF85" s="126">
        <v>0</v>
      </c>
      <c r="CG85" s="130">
        <v>0</v>
      </c>
      <c r="CH85" s="16">
        <v>0</v>
      </c>
      <c r="CI85" s="16">
        <v>0</v>
      </c>
      <c r="CJ85" s="20">
        <v>0</v>
      </c>
      <c r="CK85" s="58" t="str">
        <f t="shared" si="46"/>
        <v/>
      </c>
      <c r="CM85" s="53"/>
      <c r="CN85" s="21" t="str">
        <f t="shared" si="73"/>
        <v/>
      </c>
      <c r="CO85" s="114" t="str">
        <f t="shared" si="74"/>
        <v/>
      </c>
      <c r="CP85" s="154">
        <v>0</v>
      </c>
      <c r="CQ85" s="155">
        <v>0</v>
      </c>
      <c r="CR85" s="126">
        <v>0</v>
      </c>
      <c r="CS85" s="130">
        <v>0</v>
      </c>
      <c r="CT85" s="16">
        <v>0</v>
      </c>
      <c r="CU85" s="16">
        <v>0</v>
      </c>
      <c r="CV85" s="20">
        <v>0</v>
      </c>
      <c r="CW85" s="58" t="str">
        <f t="shared" si="47"/>
        <v/>
      </c>
      <c r="CY85" s="53"/>
      <c r="CZ85" s="21" t="str">
        <f t="shared" si="75"/>
        <v/>
      </c>
      <c r="DA85" s="114" t="str">
        <f t="shared" si="76"/>
        <v/>
      </c>
      <c r="DB85" s="154">
        <v>0</v>
      </c>
      <c r="DC85" s="155">
        <v>0</v>
      </c>
      <c r="DD85" s="126">
        <v>0</v>
      </c>
      <c r="DE85" s="130">
        <v>0</v>
      </c>
      <c r="DF85" s="16">
        <v>0</v>
      </c>
      <c r="DG85" s="16">
        <v>0</v>
      </c>
      <c r="DH85" s="20">
        <v>0</v>
      </c>
      <c r="DI85" s="58" t="str">
        <f t="shared" si="48"/>
        <v/>
      </c>
      <c r="DK85" s="53"/>
      <c r="DL85" s="21" t="str">
        <f t="shared" si="77"/>
        <v/>
      </c>
      <c r="DM85" s="114" t="str">
        <f t="shared" si="78"/>
        <v/>
      </c>
      <c r="DN85" s="154">
        <v>0</v>
      </c>
      <c r="DO85" s="155">
        <v>0</v>
      </c>
      <c r="DP85" s="126">
        <v>0</v>
      </c>
      <c r="DQ85" s="130">
        <v>0</v>
      </c>
      <c r="DR85" s="16">
        <v>0</v>
      </c>
      <c r="DS85" s="16">
        <v>0</v>
      </c>
      <c r="DT85" s="20">
        <v>0</v>
      </c>
      <c r="DU85" s="58" t="str">
        <f t="shared" si="49"/>
        <v/>
      </c>
      <c r="DW85" s="53"/>
      <c r="DX85" s="21" t="str">
        <f t="shared" si="79"/>
        <v/>
      </c>
      <c r="DY85" s="114" t="str">
        <f t="shared" si="80"/>
        <v/>
      </c>
      <c r="DZ85" s="154">
        <v>0</v>
      </c>
      <c r="EA85" s="155">
        <v>0</v>
      </c>
      <c r="EB85" s="126">
        <v>0</v>
      </c>
      <c r="EC85" s="130">
        <v>0</v>
      </c>
      <c r="ED85" s="16">
        <v>0</v>
      </c>
      <c r="EE85" s="16">
        <v>0</v>
      </c>
      <c r="EF85" s="20">
        <v>0</v>
      </c>
      <c r="EG85" s="58" t="str">
        <f t="shared" si="50"/>
        <v/>
      </c>
      <c r="EI85" s="53"/>
      <c r="EJ85" s="21" t="str">
        <f t="shared" si="81"/>
        <v/>
      </c>
      <c r="EK85" s="114" t="str">
        <f t="shared" si="82"/>
        <v/>
      </c>
      <c r="EL85" s="154">
        <v>0</v>
      </c>
      <c r="EM85" s="155">
        <v>0</v>
      </c>
      <c r="EN85" s="126">
        <v>0</v>
      </c>
      <c r="EO85" s="130">
        <v>0</v>
      </c>
      <c r="EP85" s="16">
        <v>0</v>
      </c>
      <c r="EQ85" s="16">
        <v>0</v>
      </c>
      <c r="ER85" s="20">
        <v>0</v>
      </c>
      <c r="ES85" s="58" t="str">
        <f t="shared" si="51"/>
        <v/>
      </c>
    </row>
    <row r="86" spans="2:149" x14ac:dyDescent="0.25">
      <c r="B86" s="9" t="s">
        <v>219</v>
      </c>
      <c r="C86" s="98" t="str">
        <f>IF(COUNTA('Přehled partnerů'!C86:D86)&lt;&gt;2,"partner neuveden",'Přehled partnerů'!C86)</f>
        <v>partner neuveden</v>
      </c>
      <c r="D86" s="99" t="str">
        <f>IF(COUNTA('Přehled partnerů'!C86:D86)&lt;&gt;2,"",'Přehled partnerů'!D86)</f>
        <v/>
      </c>
      <c r="E86" s="53"/>
      <c r="F86" s="21" t="str">
        <f t="shared" si="52"/>
        <v/>
      </c>
      <c r="G86" s="114" t="str">
        <f t="shared" si="53"/>
        <v/>
      </c>
      <c r="H86" s="125">
        <v>0</v>
      </c>
      <c r="I86" s="126">
        <v>0</v>
      </c>
      <c r="J86" s="126">
        <v>0</v>
      </c>
      <c r="K86" s="130">
        <v>0</v>
      </c>
      <c r="L86" s="16">
        <v>0</v>
      </c>
      <c r="M86" s="16">
        <v>0</v>
      </c>
      <c r="N86" s="20">
        <v>0</v>
      </c>
      <c r="O86" s="58" t="str">
        <f t="shared" si="54"/>
        <v/>
      </c>
      <c r="P86" s="159">
        <f t="shared" si="55"/>
        <v>0</v>
      </c>
      <c r="Q86" s="160">
        <f t="shared" si="56"/>
        <v>0</v>
      </c>
      <c r="R86" s="160">
        <f t="shared" si="57"/>
        <v>0</v>
      </c>
      <c r="S86" s="160">
        <f t="shared" si="58"/>
        <v>0</v>
      </c>
      <c r="T86" s="160">
        <f t="shared" si="59"/>
        <v>0</v>
      </c>
      <c r="U86" s="160">
        <f t="shared" si="60"/>
        <v>0</v>
      </c>
      <c r="V86" s="160">
        <f t="shared" si="61"/>
        <v>0</v>
      </c>
      <c r="W86" s="161">
        <f t="shared" si="62"/>
        <v>0</v>
      </c>
      <c r="X86" s="15">
        <v>0</v>
      </c>
      <c r="Y86" s="16"/>
      <c r="Z86" s="16">
        <v>0</v>
      </c>
      <c r="AA86" s="16"/>
      <c r="AB86" s="16">
        <v>0</v>
      </c>
      <c r="AC86" s="20"/>
      <c r="AE86" s="53"/>
      <c r="AF86" s="21" t="str">
        <f t="shared" si="63"/>
        <v/>
      </c>
      <c r="AG86" s="114" t="str">
        <f t="shared" si="64"/>
        <v/>
      </c>
      <c r="AH86" s="154">
        <v>0</v>
      </c>
      <c r="AI86" s="155">
        <v>0</v>
      </c>
      <c r="AJ86" s="126">
        <v>0</v>
      </c>
      <c r="AK86" s="130">
        <v>0</v>
      </c>
      <c r="AL86" s="16">
        <v>0</v>
      </c>
      <c r="AM86" s="16">
        <v>0</v>
      </c>
      <c r="AN86" s="20">
        <v>0</v>
      </c>
      <c r="AO86" s="58" t="str">
        <f t="shared" si="42"/>
        <v/>
      </c>
      <c r="AQ86" s="53"/>
      <c r="AR86" s="21" t="str">
        <f t="shared" si="65"/>
        <v/>
      </c>
      <c r="AS86" s="114" t="str">
        <f t="shared" si="66"/>
        <v/>
      </c>
      <c r="AT86" s="154">
        <v>0</v>
      </c>
      <c r="AU86" s="155">
        <v>0</v>
      </c>
      <c r="AV86" s="126">
        <v>0</v>
      </c>
      <c r="AW86" s="130">
        <v>0</v>
      </c>
      <c r="AX86" s="16">
        <v>0</v>
      </c>
      <c r="AY86" s="16">
        <v>0</v>
      </c>
      <c r="AZ86" s="20">
        <v>0</v>
      </c>
      <c r="BA86" s="58" t="str">
        <f t="shared" si="43"/>
        <v/>
      </c>
      <c r="BC86" s="53"/>
      <c r="BD86" s="21" t="str">
        <f t="shared" si="67"/>
        <v/>
      </c>
      <c r="BE86" s="114" t="str">
        <f t="shared" si="68"/>
        <v/>
      </c>
      <c r="BF86" s="154">
        <v>0</v>
      </c>
      <c r="BG86" s="155">
        <v>0</v>
      </c>
      <c r="BH86" s="126">
        <v>0</v>
      </c>
      <c r="BI86" s="130">
        <v>0</v>
      </c>
      <c r="BJ86" s="16">
        <v>0</v>
      </c>
      <c r="BK86" s="16">
        <v>0</v>
      </c>
      <c r="BL86" s="20">
        <v>0</v>
      </c>
      <c r="BM86" s="58" t="str">
        <f t="shared" si="44"/>
        <v/>
      </c>
      <c r="BO86" s="53"/>
      <c r="BP86" s="21" t="str">
        <f t="shared" si="69"/>
        <v/>
      </c>
      <c r="BQ86" s="114" t="str">
        <f t="shared" si="70"/>
        <v/>
      </c>
      <c r="BR86" s="154">
        <v>0</v>
      </c>
      <c r="BS86" s="155">
        <v>0</v>
      </c>
      <c r="BT86" s="126">
        <v>0</v>
      </c>
      <c r="BU86" s="130">
        <v>0</v>
      </c>
      <c r="BV86" s="16">
        <v>0</v>
      </c>
      <c r="BW86" s="16">
        <v>0</v>
      </c>
      <c r="BX86" s="20">
        <v>0</v>
      </c>
      <c r="BY86" s="58" t="str">
        <f t="shared" si="45"/>
        <v/>
      </c>
      <c r="CA86" s="53"/>
      <c r="CB86" s="21" t="str">
        <f t="shared" si="71"/>
        <v/>
      </c>
      <c r="CC86" s="114" t="str">
        <f t="shared" si="72"/>
        <v/>
      </c>
      <c r="CD86" s="154">
        <v>0</v>
      </c>
      <c r="CE86" s="155">
        <v>0</v>
      </c>
      <c r="CF86" s="126">
        <v>0</v>
      </c>
      <c r="CG86" s="130">
        <v>0</v>
      </c>
      <c r="CH86" s="16">
        <v>0</v>
      </c>
      <c r="CI86" s="16">
        <v>0</v>
      </c>
      <c r="CJ86" s="20">
        <v>0</v>
      </c>
      <c r="CK86" s="58" t="str">
        <f t="shared" si="46"/>
        <v/>
      </c>
      <c r="CM86" s="53"/>
      <c r="CN86" s="21" t="str">
        <f t="shared" si="73"/>
        <v/>
      </c>
      <c r="CO86" s="114" t="str">
        <f t="shared" si="74"/>
        <v/>
      </c>
      <c r="CP86" s="154">
        <v>0</v>
      </c>
      <c r="CQ86" s="155">
        <v>0</v>
      </c>
      <c r="CR86" s="126">
        <v>0</v>
      </c>
      <c r="CS86" s="130">
        <v>0</v>
      </c>
      <c r="CT86" s="16">
        <v>0</v>
      </c>
      <c r="CU86" s="16">
        <v>0</v>
      </c>
      <c r="CV86" s="20">
        <v>0</v>
      </c>
      <c r="CW86" s="58" t="str">
        <f t="shared" si="47"/>
        <v/>
      </c>
      <c r="CY86" s="53"/>
      <c r="CZ86" s="21" t="str">
        <f t="shared" si="75"/>
        <v/>
      </c>
      <c r="DA86" s="114" t="str">
        <f t="shared" si="76"/>
        <v/>
      </c>
      <c r="DB86" s="154">
        <v>0</v>
      </c>
      <c r="DC86" s="155">
        <v>0</v>
      </c>
      <c r="DD86" s="126">
        <v>0</v>
      </c>
      <c r="DE86" s="130">
        <v>0</v>
      </c>
      <c r="DF86" s="16">
        <v>0</v>
      </c>
      <c r="DG86" s="16">
        <v>0</v>
      </c>
      <c r="DH86" s="20">
        <v>0</v>
      </c>
      <c r="DI86" s="58" t="str">
        <f t="shared" si="48"/>
        <v/>
      </c>
      <c r="DK86" s="53"/>
      <c r="DL86" s="21" t="str">
        <f t="shared" si="77"/>
        <v/>
      </c>
      <c r="DM86" s="114" t="str">
        <f t="shared" si="78"/>
        <v/>
      </c>
      <c r="DN86" s="154">
        <v>0</v>
      </c>
      <c r="DO86" s="155">
        <v>0</v>
      </c>
      <c r="DP86" s="126">
        <v>0</v>
      </c>
      <c r="DQ86" s="130">
        <v>0</v>
      </c>
      <c r="DR86" s="16">
        <v>0</v>
      </c>
      <c r="DS86" s="16">
        <v>0</v>
      </c>
      <c r="DT86" s="20">
        <v>0</v>
      </c>
      <c r="DU86" s="58" t="str">
        <f t="shared" si="49"/>
        <v/>
      </c>
      <c r="DW86" s="53"/>
      <c r="DX86" s="21" t="str">
        <f t="shared" si="79"/>
        <v/>
      </c>
      <c r="DY86" s="114" t="str">
        <f t="shared" si="80"/>
        <v/>
      </c>
      <c r="DZ86" s="154">
        <v>0</v>
      </c>
      <c r="EA86" s="155">
        <v>0</v>
      </c>
      <c r="EB86" s="126">
        <v>0</v>
      </c>
      <c r="EC86" s="130">
        <v>0</v>
      </c>
      <c r="ED86" s="16">
        <v>0</v>
      </c>
      <c r="EE86" s="16">
        <v>0</v>
      </c>
      <c r="EF86" s="20">
        <v>0</v>
      </c>
      <c r="EG86" s="58" t="str">
        <f t="shared" si="50"/>
        <v/>
      </c>
      <c r="EI86" s="53"/>
      <c r="EJ86" s="21" t="str">
        <f t="shared" si="81"/>
        <v/>
      </c>
      <c r="EK86" s="114" t="str">
        <f t="shared" si="82"/>
        <v/>
      </c>
      <c r="EL86" s="154">
        <v>0</v>
      </c>
      <c r="EM86" s="155">
        <v>0</v>
      </c>
      <c r="EN86" s="126">
        <v>0</v>
      </c>
      <c r="EO86" s="130">
        <v>0</v>
      </c>
      <c r="EP86" s="16">
        <v>0</v>
      </c>
      <c r="EQ86" s="16">
        <v>0</v>
      </c>
      <c r="ER86" s="20">
        <v>0</v>
      </c>
      <c r="ES86" s="58" t="str">
        <f t="shared" si="51"/>
        <v/>
      </c>
    </row>
    <row r="87" spans="2:149" x14ac:dyDescent="0.25">
      <c r="B87" s="9" t="s">
        <v>220</v>
      </c>
      <c r="C87" s="98" t="str">
        <f>IF(COUNTA('Přehled partnerů'!C87:D87)&lt;&gt;2,"partner neuveden",'Přehled partnerů'!C87)</f>
        <v>partner neuveden</v>
      </c>
      <c r="D87" s="99" t="str">
        <f>IF(COUNTA('Přehled partnerů'!C87:D87)&lt;&gt;2,"",'Přehled partnerů'!D87)</f>
        <v/>
      </c>
      <c r="E87" s="53"/>
      <c r="F87" s="21" t="str">
        <f t="shared" si="52"/>
        <v/>
      </c>
      <c r="G87" s="114" t="str">
        <f t="shared" si="53"/>
        <v/>
      </c>
      <c r="H87" s="125">
        <v>0</v>
      </c>
      <c r="I87" s="126">
        <v>0</v>
      </c>
      <c r="J87" s="126">
        <v>0</v>
      </c>
      <c r="K87" s="130">
        <v>0</v>
      </c>
      <c r="L87" s="16">
        <v>0</v>
      </c>
      <c r="M87" s="16">
        <v>0</v>
      </c>
      <c r="N87" s="20">
        <v>0</v>
      </c>
      <c r="O87" s="58" t="str">
        <f t="shared" si="54"/>
        <v/>
      </c>
      <c r="P87" s="159">
        <f t="shared" si="55"/>
        <v>0</v>
      </c>
      <c r="Q87" s="160">
        <f t="shared" si="56"/>
        <v>0</v>
      </c>
      <c r="R87" s="160">
        <f t="shared" si="57"/>
        <v>0</v>
      </c>
      <c r="S87" s="160">
        <f t="shared" si="58"/>
        <v>0</v>
      </c>
      <c r="T87" s="160">
        <f t="shared" si="59"/>
        <v>0</v>
      </c>
      <c r="U87" s="160">
        <f t="shared" si="60"/>
        <v>0</v>
      </c>
      <c r="V87" s="160">
        <f t="shared" si="61"/>
        <v>0</v>
      </c>
      <c r="W87" s="161">
        <f t="shared" si="62"/>
        <v>0</v>
      </c>
      <c r="X87" s="15">
        <v>0</v>
      </c>
      <c r="Y87" s="16"/>
      <c r="Z87" s="16">
        <v>0</v>
      </c>
      <c r="AA87" s="16"/>
      <c r="AB87" s="16">
        <v>0</v>
      </c>
      <c r="AC87" s="20"/>
      <c r="AE87" s="53"/>
      <c r="AF87" s="21" t="str">
        <f t="shared" si="63"/>
        <v/>
      </c>
      <c r="AG87" s="114" t="str">
        <f t="shared" si="64"/>
        <v/>
      </c>
      <c r="AH87" s="154">
        <v>0</v>
      </c>
      <c r="AI87" s="155">
        <v>0</v>
      </c>
      <c r="AJ87" s="126">
        <v>0</v>
      </c>
      <c r="AK87" s="130">
        <v>0</v>
      </c>
      <c r="AL87" s="16">
        <v>0</v>
      </c>
      <c r="AM87" s="16">
        <v>0</v>
      </c>
      <c r="AN87" s="20">
        <v>0</v>
      </c>
      <c r="AO87" s="58" t="str">
        <f t="shared" si="42"/>
        <v/>
      </c>
      <c r="AQ87" s="53"/>
      <c r="AR87" s="21" t="str">
        <f t="shared" si="65"/>
        <v/>
      </c>
      <c r="AS87" s="114" t="str">
        <f t="shared" si="66"/>
        <v/>
      </c>
      <c r="AT87" s="154">
        <v>0</v>
      </c>
      <c r="AU87" s="155">
        <v>0</v>
      </c>
      <c r="AV87" s="126">
        <v>0</v>
      </c>
      <c r="AW87" s="130">
        <v>0</v>
      </c>
      <c r="AX87" s="16">
        <v>0</v>
      </c>
      <c r="AY87" s="16">
        <v>0</v>
      </c>
      <c r="AZ87" s="20">
        <v>0</v>
      </c>
      <c r="BA87" s="58" t="str">
        <f t="shared" si="43"/>
        <v/>
      </c>
      <c r="BC87" s="53"/>
      <c r="BD87" s="21" t="str">
        <f t="shared" si="67"/>
        <v/>
      </c>
      <c r="BE87" s="114" t="str">
        <f t="shared" si="68"/>
        <v/>
      </c>
      <c r="BF87" s="154">
        <v>0</v>
      </c>
      <c r="BG87" s="155">
        <v>0</v>
      </c>
      <c r="BH87" s="126">
        <v>0</v>
      </c>
      <c r="BI87" s="130">
        <v>0</v>
      </c>
      <c r="BJ87" s="16">
        <v>0</v>
      </c>
      <c r="BK87" s="16">
        <v>0</v>
      </c>
      <c r="BL87" s="20">
        <v>0</v>
      </c>
      <c r="BM87" s="58" t="str">
        <f t="shared" si="44"/>
        <v/>
      </c>
      <c r="BO87" s="53"/>
      <c r="BP87" s="21" t="str">
        <f t="shared" si="69"/>
        <v/>
      </c>
      <c r="BQ87" s="114" t="str">
        <f t="shared" si="70"/>
        <v/>
      </c>
      <c r="BR87" s="154">
        <v>0</v>
      </c>
      <c r="BS87" s="155">
        <v>0</v>
      </c>
      <c r="BT87" s="126">
        <v>0</v>
      </c>
      <c r="BU87" s="130">
        <v>0</v>
      </c>
      <c r="BV87" s="16">
        <v>0</v>
      </c>
      <c r="BW87" s="16">
        <v>0</v>
      </c>
      <c r="BX87" s="20">
        <v>0</v>
      </c>
      <c r="BY87" s="58" t="str">
        <f t="shared" si="45"/>
        <v/>
      </c>
      <c r="CA87" s="53"/>
      <c r="CB87" s="21" t="str">
        <f t="shared" si="71"/>
        <v/>
      </c>
      <c r="CC87" s="114" t="str">
        <f t="shared" si="72"/>
        <v/>
      </c>
      <c r="CD87" s="154">
        <v>0</v>
      </c>
      <c r="CE87" s="155">
        <v>0</v>
      </c>
      <c r="CF87" s="126">
        <v>0</v>
      </c>
      <c r="CG87" s="130">
        <v>0</v>
      </c>
      <c r="CH87" s="16">
        <v>0</v>
      </c>
      <c r="CI87" s="16">
        <v>0</v>
      </c>
      <c r="CJ87" s="20">
        <v>0</v>
      </c>
      <c r="CK87" s="58" t="str">
        <f t="shared" si="46"/>
        <v/>
      </c>
      <c r="CM87" s="53"/>
      <c r="CN87" s="21" t="str">
        <f t="shared" si="73"/>
        <v/>
      </c>
      <c r="CO87" s="114" t="str">
        <f t="shared" si="74"/>
        <v/>
      </c>
      <c r="CP87" s="154">
        <v>0</v>
      </c>
      <c r="CQ87" s="155">
        <v>0</v>
      </c>
      <c r="CR87" s="126">
        <v>0</v>
      </c>
      <c r="CS87" s="130">
        <v>0</v>
      </c>
      <c r="CT87" s="16">
        <v>0</v>
      </c>
      <c r="CU87" s="16">
        <v>0</v>
      </c>
      <c r="CV87" s="20">
        <v>0</v>
      </c>
      <c r="CW87" s="58" t="str">
        <f t="shared" si="47"/>
        <v/>
      </c>
      <c r="CY87" s="53"/>
      <c r="CZ87" s="21" t="str">
        <f t="shared" si="75"/>
        <v/>
      </c>
      <c r="DA87" s="114" t="str">
        <f t="shared" si="76"/>
        <v/>
      </c>
      <c r="DB87" s="154">
        <v>0</v>
      </c>
      <c r="DC87" s="155">
        <v>0</v>
      </c>
      <c r="DD87" s="126">
        <v>0</v>
      </c>
      <c r="DE87" s="130">
        <v>0</v>
      </c>
      <c r="DF87" s="16">
        <v>0</v>
      </c>
      <c r="DG87" s="16">
        <v>0</v>
      </c>
      <c r="DH87" s="20">
        <v>0</v>
      </c>
      <c r="DI87" s="58" t="str">
        <f t="shared" si="48"/>
        <v/>
      </c>
      <c r="DK87" s="53"/>
      <c r="DL87" s="21" t="str">
        <f t="shared" si="77"/>
        <v/>
      </c>
      <c r="DM87" s="114" t="str">
        <f t="shared" si="78"/>
        <v/>
      </c>
      <c r="DN87" s="154">
        <v>0</v>
      </c>
      <c r="DO87" s="155">
        <v>0</v>
      </c>
      <c r="DP87" s="126">
        <v>0</v>
      </c>
      <c r="DQ87" s="130">
        <v>0</v>
      </c>
      <c r="DR87" s="16">
        <v>0</v>
      </c>
      <c r="DS87" s="16">
        <v>0</v>
      </c>
      <c r="DT87" s="20">
        <v>0</v>
      </c>
      <c r="DU87" s="58" t="str">
        <f t="shared" si="49"/>
        <v/>
      </c>
      <c r="DW87" s="53"/>
      <c r="DX87" s="21" t="str">
        <f t="shared" si="79"/>
        <v/>
      </c>
      <c r="DY87" s="114" t="str">
        <f t="shared" si="80"/>
        <v/>
      </c>
      <c r="DZ87" s="154">
        <v>0</v>
      </c>
      <c r="EA87" s="155">
        <v>0</v>
      </c>
      <c r="EB87" s="126">
        <v>0</v>
      </c>
      <c r="EC87" s="130">
        <v>0</v>
      </c>
      <c r="ED87" s="16">
        <v>0</v>
      </c>
      <c r="EE87" s="16">
        <v>0</v>
      </c>
      <c r="EF87" s="20">
        <v>0</v>
      </c>
      <c r="EG87" s="58" t="str">
        <f t="shared" si="50"/>
        <v/>
      </c>
      <c r="EI87" s="53"/>
      <c r="EJ87" s="21" t="str">
        <f t="shared" si="81"/>
        <v/>
      </c>
      <c r="EK87" s="114" t="str">
        <f t="shared" si="82"/>
        <v/>
      </c>
      <c r="EL87" s="154">
        <v>0</v>
      </c>
      <c r="EM87" s="155">
        <v>0</v>
      </c>
      <c r="EN87" s="126">
        <v>0</v>
      </c>
      <c r="EO87" s="130">
        <v>0</v>
      </c>
      <c r="EP87" s="16">
        <v>0</v>
      </c>
      <c r="EQ87" s="16">
        <v>0</v>
      </c>
      <c r="ER87" s="20">
        <v>0</v>
      </c>
      <c r="ES87" s="58" t="str">
        <f t="shared" si="51"/>
        <v/>
      </c>
    </row>
    <row r="88" spans="2:149" x14ac:dyDescent="0.25">
      <c r="B88" s="9" t="s">
        <v>221</v>
      </c>
      <c r="C88" s="98" t="str">
        <f>IF(COUNTA('Přehled partnerů'!C88:D88)&lt;&gt;2,"partner neuveden",'Přehled partnerů'!C88)</f>
        <v>partner neuveden</v>
      </c>
      <c r="D88" s="99" t="str">
        <f>IF(COUNTA('Přehled partnerů'!C88:D88)&lt;&gt;2,"",'Přehled partnerů'!D88)</f>
        <v/>
      </c>
      <c r="E88" s="53"/>
      <c r="F88" s="21" t="str">
        <f t="shared" si="52"/>
        <v/>
      </c>
      <c r="G88" s="114" t="str">
        <f t="shared" si="53"/>
        <v/>
      </c>
      <c r="H88" s="125">
        <v>0</v>
      </c>
      <c r="I88" s="126">
        <v>0</v>
      </c>
      <c r="J88" s="126">
        <v>0</v>
      </c>
      <c r="K88" s="130">
        <v>0</v>
      </c>
      <c r="L88" s="16">
        <v>0</v>
      </c>
      <c r="M88" s="16">
        <v>0</v>
      </c>
      <c r="N88" s="20">
        <v>0</v>
      </c>
      <c r="O88" s="58" t="str">
        <f t="shared" si="54"/>
        <v/>
      </c>
      <c r="P88" s="159">
        <f t="shared" si="55"/>
        <v>0</v>
      </c>
      <c r="Q88" s="160">
        <f t="shared" si="56"/>
        <v>0</v>
      </c>
      <c r="R88" s="160">
        <f t="shared" si="57"/>
        <v>0</v>
      </c>
      <c r="S88" s="160">
        <f t="shared" si="58"/>
        <v>0</v>
      </c>
      <c r="T88" s="160">
        <f t="shared" si="59"/>
        <v>0</v>
      </c>
      <c r="U88" s="160">
        <f t="shared" si="60"/>
        <v>0</v>
      </c>
      <c r="V88" s="160">
        <f t="shared" si="61"/>
        <v>0</v>
      </c>
      <c r="W88" s="161">
        <f t="shared" si="62"/>
        <v>0</v>
      </c>
      <c r="X88" s="15">
        <v>0</v>
      </c>
      <c r="Y88" s="16"/>
      <c r="Z88" s="16">
        <v>0</v>
      </c>
      <c r="AA88" s="16"/>
      <c r="AB88" s="16">
        <v>0</v>
      </c>
      <c r="AC88" s="20"/>
      <c r="AE88" s="53"/>
      <c r="AF88" s="21" t="str">
        <f t="shared" si="63"/>
        <v/>
      </c>
      <c r="AG88" s="114" t="str">
        <f t="shared" si="64"/>
        <v/>
      </c>
      <c r="AH88" s="154">
        <v>0</v>
      </c>
      <c r="AI88" s="155">
        <v>0</v>
      </c>
      <c r="AJ88" s="126">
        <v>0</v>
      </c>
      <c r="AK88" s="130">
        <v>0</v>
      </c>
      <c r="AL88" s="16">
        <v>0</v>
      </c>
      <c r="AM88" s="16">
        <v>0</v>
      </c>
      <c r="AN88" s="20">
        <v>0</v>
      </c>
      <c r="AO88" s="58" t="str">
        <f t="shared" si="42"/>
        <v/>
      </c>
      <c r="AQ88" s="53"/>
      <c r="AR88" s="21" t="str">
        <f t="shared" si="65"/>
        <v/>
      </c>
      <c r="AS88" s="114" t="str">
        <f t="shared" si="66"/>
        <v/>
      </c>
      <c r="AT88" s="154">
        <v>0</v>
      </c>
      <c r="AU88" s="155">
        <v>0</v>
      </c>
      <c r="AV88" s="126">
        <v>0</v>
      </c>
      <c r="AW88" s="130">
        <v>0</v>
      </c>
      <c r="AX88" s="16">
        <v>0</v>
      </c>
      <c r="AY88" s="16">
        <v>0</v>
      </c>
      <c r="AZ88" s="20">
        <v>0</v>
      </c>
      <c r="BA88" s="58" t="str">
        <f t="shared" si="43"/>
        <v/>
      </c>
      <c r="BC88" s="53"/>
      <c r="BD88" s="21" t="str">
        <f t="shared" si="67"/>
        <v/>
      </c>
      <c r="BE88" s="114" t="str">
        <f t="shared" si="68"/>
        <v/>
      </c>
      <c r="BF88" s="154">
        <v>0</v>
      </c>
      <c r="BG88" s="155">
        <v>0</v>
      </c>
      <c r="BH88" s="126">
        <v>0</v>
      </c>
      <c r="BI88" s="130">
        <v>0</v>
      </c>
      <c r="BJ88" s="16">
        <v>0</v>
      </c>
      <c r="BK88" s="16">
        <v>0</v>
      </c>
      <c r="BL88" s="20">
        <v>0</v>
      </c>
      <c r="BM88" s="58" t="str">
        <f t="shared" si="44"/>
        <v/>
      </c>
      <c r="BO88" s="53"/>
      <c r="BP88" s="21" t="str">
        <f t="shared" si="69"/>
        <v/>
      </c>
      <c r="BQ88" s="114" t="str">
        <f t="shared" si="70"/>
        <v/>
      </c>
      <c r="BR88" s="154">
        <v>0</v>
      </c>
      <c r="BS88" s="155">
        <v>0</v>
      </c>
      <c r="BT88" s="126">
        <v>0</v>
      </c>
      <c r="BU88" s="130">
        <v>0</v>
      </c>
      <c r="BV88" s="16">
        <v>0</v>
      </c>
      <c r="BW88" s="16">
        <v>0</v>
      </c>
      <c r="BX88" s="20">
        <v>0</v>
      </c>
      <c r="BY88" s="58" t="str">
        <f t="shared" si="45"/>
        <v/>
      </c>
      <c r="CA88" s="53"/>
      <c r="CB88" s="21" t="str">
        <f t="shared" si="71"/>
        <v/>
      </c>
      <c r="CC88" s="114" t="str">
        <f t="shared" si="72"/>
        <v/>
      </c>
      <c r="CD88" s="154">
        <v>0</v>
      </c>
      <c r="CE88" s="155">
        <v>0</v>
      </c>
      <c r="CF88" s="126">
        <v>0</v>
      </c>
      <c r="CG88" s="130">
        <v>0</v>
      </c>
      <c r="CH88" s="16">
        <v>0</v>
      </c>
      <c r="CI88" s="16">
        <v>0</v>
      </c>
      <c r="CJ88" s="20">
        <v>0</v>
      </c>
      <c r="CK88" s="58" t="str">
        <f t="shared" si="46"/>
        <v/>
      </c>
      <c r="CM88" s="53"/>
      <c r="CN88" s="21" t="str">
        <f t="shared" si="73"/>
        <v/>
      </c>
      <c r="CO88" s="114" t="str">
        <f t="shared" si="74"/>
        <v/>
      </c>
      <c r="CP88" s="154">
        <v>0</v>
      </c>
      <c r="CQ88" s="155">
        <v>0</v>
      </c>
      <c r="CR88" s="126">
        <v>0</v>
      </c>
      <c r="CS88" s="130">
        <v>0</v>
      </c>
      <c r="CT88" s="16">
        <v>0</v>
      </c>
      <c r="CU88" s="16">
        <v>0</v>
      </c>
      <c r="CV88" s="20">
        <v>0</v>
      </c>
      <c r="CW88" s="58" t="str">
        <f t="shared" si="47"/>
        <v/>
      </c>
      <c r="CY88" s="53"/>
      <c r="CZ88" s="21" t="str">
        <f t="shared" si="75"/>
        <v/>
      </c>
      <c r="DA88" s="114" t="str">
        <f t="shared" si="76"/>
        <v/>
      </c>
      <c r="DB88" s="154">
        <v>0</v>
      </c>
      <c r="DC88" s="155">
        <v>0</v>
      </c>
      <c r="DD88" s="126">
        <v>0</v>
      </c>
      <c r="DE88" s="130">
        <v>0</v>
      </c>
      <c r="DF88" s="16">
        <v>0</v>
      </c>
      <c r="DG88" s="16">
        <v>0</v>
      </c>
      <c r="DH88" s="20">
        <v>0</v>
      </c>
      <c r="DI88" s="58" t="str">
        <f t="shared" si="48"/>
        <v/>
      </c>
      <c r="DK88" s="53"/>
      <c r="DL88" s="21" t="str">
        <f t="shared" si="77"/>
        <v/>
      </c>
      <c r="DM88" s="114" t="str">
        <f t="shared" si="78"/>
        <v/>
      </c>
      <c r="DN88" s="154">
        <v>0</v>
      </c>
      <c r="DO88" s="155">
        <v>0</v>
      </c>
      <c r="DP88" s="126">
        <v>0</v>
      </c>
      <c r="DQ88" s="130">
        <v>0</v>
      </c>
      <c r="DR88" s="16">
        <v>0</v>
      </c>
      <c r="DS88" s="16">
        <v>0</v>
      </c>
      <c r="DT88" s="20">
        <v>0</v>
      </c>
      <c r="DU88" s="58" t="str">
        <f t="shared" si="49"/>
        <v/>
      </c>
      <c r="DW88" s="53"/>
      <c r="DX88" s="21" t="str">
        <f t="shared" si="79"/>
        <v/>
      </c>
      <c r="DY88" s="114" t="str">
        <f t="shared" si="80"/>
        <v/>
      </c>
      <c r="DZ88" s="154">
        <v>0</v>
      </c>
      <c r="EA88" s="155">
        <v>0</v>
      </c>
      <c r="EB88" s="126">
        <v>0</v>
      </c>
      <c r="EC88" s="130">
        <v>0</v>
      </c>
      <c r="ED88" s="16">
        <v>0</v>
      </c>
      <c r="EE88" s="16">
        <v>0</v>
      </c>
      <c r="EF88" s="20">
        <v>0</v>
      </c>
      <c r="EG88" s="58" t="str">
        <f t="shared" si="50"/>
        <v/>
      </c>
      <c r="EI88" s="53"/>
      <c r="EJ88" s="21" t="str">
        <f t="shared" si="81"/>
        <v/>
      </c>
      <c r="EK88" s="114" t="str">
        <f t="shared" si="82"/>
        <v/>
      </c>
      <c r="EL88" s="154">
        <v>0</v>
      </c>
      <c r="EM88" s="155">
        <v>0</v>
      </c>
      <c r="EN88" s="126">
        <v>0</v>
      </c>
      <c r="EO88" s="130">
        <v>0</v>
      </c>
      <c r="EP88" s="16">
        <v>0</v>
      </c>
      <c r="EQ88" s="16">
        <v>0</v>
      </c>
      <c r="ER88" s="20">
        <v>0</v>
      </c>
      <c r="ES88" s="58" t="str">
        <f t="shared" si="51"/>
        <v/>
      </c>
    </row>
    <row r="89" spans="2:149" x14ac:dyDescent="0.25">
      <c r="B89" s="9" t="s">
        <v>222</v>
      </c>
      <c r="C89" s="98" t="str">
        <f>IF(COUNTA('Přehled partnerů'!C89:D89)&lt;&gt;2,"partner neuveden",'Přehled partnerů'!C89)</f>
        <v>partner neuveden</v>
      </c>
      <c r="D89" s="99" t="str">
        <f>IF(COUNTA('Přehled partnerů'!C89:D89)&lt;&gt;2,"",'Přehled partnerů'!D89)</f>
        <v/>
      </c>
      <c r="E89" s="53"/>
      <c r="F89" s="21" t="str">
        <f t="shared" si="52"/>
        <v/>
      </c>
      <c r="G89" s="114" t="str">
        <f t="shared" si="53"/>
        <v/>
      </c>
      <c r="H89" s="125">
        <v>0</v>
      </c>
      <c r="I89" s="126">
        <v>0</v>
      </c>
      <c r="J89" s="126">
        <v>0</v>
      </c>
      <c r="K89" s="130">
        <v>0</v>
      </c>
      <c r="L89" s="16">
        <v>0</v>
      </c>
      <c r="M89" s="16">
        <v>0</v>
      </c>
      <c r="N89" s="20">
        <v>0</v>
      </c>
      <c r="O89" s="58" t="str">
        <f t="shared" si="54"/>
        <v/>
      </c>
      <c r="P89" s="159">
        <f t="shared" si="55"/>
        <v>0</v>
      </c>
      <c r="Q89" s="160">
        <f t="shared" si="56"/>
        <v>0</v>
      </c>
      <c r="R89" s="160">
        <f t="shared" si="57"/>
        <v>0</v>
      </c>
      <c r="S89" s="160">
        <f t="shared" si="58"/>
        <v>0</v>
      </c>
      <c r="T89" s="160">
        <f t="shared" si="59"/>
        <v>0</v>
      </c>
      <c r="U89" s="160">
        <f t="shared" si="60"/>
        <v>0</v>
      </c>
      <c r="V89" s="160">
        <f t="shared" si="61"/>
        <v>0</v>
      </c>
      <c r="W89" s="161">
        <f t="shared" si="62"/>
        <v>0</v>
      </c>
      <c r="X89" s="15">
        <v>0</v>
      </c>
      <c r="Y89" s="16"/>
      <c r="Z89" s="16">
        <v>0</v>
      </c>
      <c r="AA89" s="16"/>
      <c r="AB89" s="16">
        <v>0</v>
      </c>
      <c r="AC89" s="20"/>
      <c r="AE89" s="53"/>
      <c r="AF89" s="21" t="str">
        <f t="shared" si="63"/>
        <v/>
      </c>
      <c r="AG89" s="114" t="str">
        <f t="shared" si="64"/>
        <v/>
      </c>
      <c r="AH89" s="154">
        <v>0</v>
      </c>
      <c r="AI89" s="155">
        <v>0</v>
      </c>
      <c r="AJ89" s="126">
        <v>0</v>
      </c>
      <c r="AK89" s="130">
        <v>0</v>
      </c>
      <c r="AL89" s="16">
        <v>0</v>
      </c>
      <c r="AM89" s="16">
        <v>0</v>
      </c>
      <c r="AN89" s="20">
        <v>0</v>
      </c>
      <c r="AO89" s="58" t="str">
        <f t="shared" si="42"/>
        <v/>
      </c>
      <c r="AQ89" s="53"/>
      <c r="AR89" s="21" t="str">
        <f t="shared" si="65"/>
        <v/>
      </c>
      <c r="AS89" s="114" t="str">
        <f t="shared" si="66"/>
        <v/>
      </c>
      <c r="AT89" s="154">
        <v>0</v>
      </c>
      <c r="AU89" s="155">
        <v>0</v>
      </c>
      <c r="AV89" s="126">
        <v>0</v>
      </c>
      <c r="AW89" s="130">
        <v>0</v>
      </c>
      <c r="AX89" s="16">
        <v>0</v>
      </c>
      <c r="AY89" s="16">
        <v>0</v>
      </c>
      <c r="AZ89" s="20">
        <v>0</v>
      </c>
      <c r="BA89" s="58" t="str">
        <f t="shared" si="43"/>
        <v/>
      </c>
      <c r="BC89" s="53"/>
      <c r="BD89" s="21" t="str">
        <f t="shared" si="67"/>
        <v/>
      </c>
      <c r="BE89" s="114" t="str">
        <f t="shared" si="68"/>
        <v/>
      </c>
      <c r="BF89" s="154">
        <v>0</v>
      </c>
      <c r="BG89" s="155">
        <v>0</v>
      </c>
      <c r="BH89" s="126">
        <v>0</v>
      </c>
      <c r="BI89" s="130">
        <v>0</v>
      </c>
      <c r="BJ89" s="16">
        <v>0</v>
      </c>
      <c r="BK89" s="16">
        <v>0</v>
      </c>
      <c r="BL89" s="20">
        <v>0</v>
      </c>
      <c r="BM89" s="58" t="str">
        <f t="shared" si="44"/>
        <v/>
      </c>
      <c r="BO89" s="53"/>
      <c r="BP89" s="21" t="str">
        <f t="shared" si="69"/>
        <v/>
      </c>
      <c r="BQ89" s="114" t="str">
        <f t="shared" si="70"/>
        <v/>
      </c>
      <c r="BR89" s="154">
        <v>0</v>
      </c>
      <c r="BS89" s="155">
        <v>0</v>
      </c>
      <c r="BT89" s="126">
        <v>0</v>
      </c>
      <c r="BU89" s="130">
        <v>0</v>
      </c>
      <c r="BV89" s="16">
        <v>0</v>
      </c>
      <c r="BW89" s="16">
        <v>0</v>
      </c>
      <c r="BX89" s="20">
        <v>0</v>
      </c>
      <c r="BY89" s="58" t="str">
        <f t="shared" si="45"/>
        <v/>
      </c>
      <c r="CA89" s="53"/>
      <c r="CB89" s="21" t="str">
        <f t="shared" si="71"/>
        <v/>
      </c>
      <c r="CC89" s="114" t="str">
        <f t="shared" si="72"/>
        <v/>
      </c>
      <c r="CD89" s="154">
        <v>0</v>
      </c>
      <c r="CE89" s="155">
        <v>0</v>
      </c>
      <c r="CF89" s="126">
        <v>0</v>
      </c>
      <c r="CG89" s="130">
        <v>0</v>
      </c>
      <c r="CH89" s="16">
        <v>0</v>
      </c>
      <c r="CI89" s="16">
        <v>0</v>
      </c>
      <c r="CJ89" s="20">
        <v>0</v>
      </c>
      <c r="CK89" s="58" t="str">
        <f t="shared" si="46"/>
        <v/>
      </c>
      <c r="CM89" s="53"/>
      <c r="CN89" s="21" t="str">
        <f t="shared" si="73"/>
        <v/>
      </c>
      <c r="CO89" s="114" t="str">
        <f t="shared" si="74"/>
        <v/>
      </c>
      <c r="CP89" s="154">
        <v>0</v>
      </c>
      <c r="CQ89" s="155">
        <v>0</v>
      </c>
      <c r="CR89" s="126">
        <v>0</v>
      </c>
      <c r="CS89" s="130">
        <v>0</v>
      </c>
      <c r="CT89" s="16">
        <v>0</v>
      </c>
      <c r="CU89" s="16">
        <v>0</v>
      </c>
      <c r="CV89" s="20">
        <v>0</v>
      </c>
      <c r="CW89" s="58" t="str">
        <f t="shared" si="47"/>
        <v/>
      </c>
      <c r="CY89" s="53"/>
      <c r="CZ89" s="21" t="str">
        <f t="shared" si="75"/>
        <v/>
      </c>
      <c r="DA89" s="114" t="str">
        <f t="shared" si="76"/>
        <v/>
      </c>
      <c r="DB89" s="154">
        <v>0</v>
      </c>
      <c r="DC89" s="155">
        <v>0</v>
      </c>
      <c r="DD89" s="126">
        <v>0</v>
      </c>
      <c r="DE89" s="130">
        <v>0</v>
      </c>
      <c r="DF89" s="16">
        <v>0</v>
      </c>
      <c r="DG89" s="16">
        <v>0</v>
      </c>
      <c r="DH89" s="20">
        <v>0</v>
      </c>
      <c r="DI89" s="58" t="str">
        <f t="shared" si="48"/>
        <v/>
      </c>
      <c r="DK89" s="53"/>
      <c r="DL89" s="21" t="str">
        <f t="shared" si="77"/>
        <v/>
      </c>
      <c r="DM89" s="114" t="str">
        <f t="shared" si="78"/>
        <v/>
      </c>
      <c r="DN89" s="154">
        <v>0</v>
      </c>
      <c r="DO89" s="155">
        <v>0</v>
      </c>
      <c r="DP89" s="126">
        <v>0</v>
      </c>
      <c r="DQ89" s="130">
        <v>0</v>
      </c>
      <c r="DR89" s="16">
        <v>0</v>
      </c>
      <c r="DS89" s="16">
        <v>0</v>
      </c>
      <c r="DT89" s="20">
        <v>0</v>
      </c>
      <c r="DU89" s="58" t="str">
        <f t="shared" si="49"/>
        <v/>
      </c>
      <c r="DW89" s="53"/>
      <c r="DX89" s="21" t="str">
        <f t="shared" si="79"/>
        <v/>
      </c>
      <c r="DY89" s="114" t="str">
        <f t="shared" si="80"/>
        <v/>
      </c>
      <c r="DZ89" s="154">
        <v>0</v>
      </c>
      <c r="EA89" s="155">
        <v>0</v>
      </c>
      <c r="EB89" s="126">
        <v>0</v>
      </c>
      <c r="EC89" s="130">
        <v>0</v>
      </c>
      <c r="ED89" s="16">
        <v>0</v>
      </c>
      <c r="EE89" s="16">
        <v>0</v>
      </c>
      <c r="EF89" s="20">
        <v>0</v>
      </c>
      <c r="EG89" s="58" t="str">
        <f t="shared" si="50"/>
        <v/>
      </c>
      <c r="EI89" s="53"/>
      <c r="EJ89" s="21" t="str">
        <f t="shared" si="81"/>
        <v/>
      </c>
      <c r="EK89" s="114" t="str">
        <f t="shared" si="82"/>
        <v/>
      </c>
      <c r="EL89" s="154">
        <v>0</v>
      </c>
      <c r="EM89" s="155">
        <v>0</v>
      </c>
      <c r="EN89" s="126">
        <v>0</v>
      </c>
      <c r="EO89" s="130">
        <v>0</v>
      </c>
      <c r="EP89" s="16">
        <v>0</v>
      </c>
      <c r="EQ89" s="16">
        <v>0</v>
      </c>
      <c r="ER89" s="20">
        <v>0</v>
      </c>
      <c r="ES89" s="58" t="str">
        <f t="shared" si="51"/>
        <v/>
      </c>
    </row>
    <row r="90" spans="2:149" x14ac:dyDescent="0.25">
      <c r="B90" s="9" t="s">
        <v>223</v>
      </c>
      <c r="C90" s="98" t="str">
        <f>IF(COUNTA('Přehled partnerů'!C90:D90)&lt;&gt;2,"partner neuveden",'Přehled partnerů'!C90)</f>
        <v>partner neuveden</v>
      </c>
      <c r="D90" s="99" t="str">
        <f>IF(COUNTA('Přehled partnerů'!C90:D90)&lt;&gt;2,"",'Přehled partnerů'!D90)</f>
        <v/>
      </c>
      <c r="E90" s="53"/>
      <c r="F90" s="21" t="str">
        <f t="shared" si="52"/>
        <v/>
      </c>
      <c r="G90" s="114" t="str">
        <f t="shared" si="53"/>
        <v/>
      </c>
      <c r="H90" s="125">
        <v>0</v>
      </c>
      <c r="I90" s="126">
        <v>0</v>
      </c>
      <c r="J90" s="126">
        <v>0</v>
      </c>
      <c r="K90" s="130">
        <v>0</v>
      </c>
      <c r="L90" s="16">
        <v>0</v>
      </c>
      <c r="M90" s="16">
        <v>0</v>
      </c>
      <c r="N90" s="20">
        <v>0</v>
      </c>
      <c r="O90" s="58" t="str">
        <f t="shared" si="54"/>
        <v/>
      </c>
      <c r="P90" s="159">
        <f t="shared" si="55"/>
        <v>0</v>
      </c>
      <c r="Q90" s="160">
        <f t="shared" si="56"/>
        <v>0</v>
      </c>
      <c r="R90" s="160">
        <f t="shared" si="57"/>
        <v>0</v>
      </c>
      <c r="S90" s="160">
        <f t="shared" si="58"/>
        <v>0</v>
      </c>
      <c r="T90" s="160">
        <f t="shared" si="59"/>
        <v>0</v>
      </c>
      <c r="U90" s="160">
        <f t="shared" si="60"/>
        <v>0</v>
      </c>
      <c r="V90" s="160">
        <f t="shared" si="61"/>
        <v>0</v>
      </c>
      <c r="W90" s="161">
        <f t="shared" si="62"/>
        <v>0</v>
      </c>
      <c r="X90" s="15">
        <v>0</v>
      </c>
      <c r="Y90" s="16"/>
      <c r="Z90" s="16">
        <v>0</v>
      </c>
      <c r="AA90" s="16"/>
      <c r="AB90" s="16">
        <v>0</v>
      </c>
      <c r="AC90" s="20"/>
      <c r="AE90" s="53"/>
      <c r="AF90" s="21" t="str">
        <f t="shared" si="63"/>
        <v/>
      </c>
      <c r="AG90" s="114" t="str">
        <f t="shared" si="64"/>
        <v/>
      </c>
      <c r="AH90" s="154">
        <v>0</v>
      </c>
      <c r="AI90" s="155">
        <v>0</v>
      </c>
      <c r="AJ90" s="126">
        <v>0</v>
      </c>
      <c r="AK90" s="130">
        <v>0</v>
      </c>
      <c r="AL90" s="16">
        <v>0</v>
      </c>
      <c r="AM90" s="16">
        <v>0</v>
      </c>
      <c r="AN90" s="20">
        <v>0</v>
      </c>
      <c r="AO90" s="58" t="str">
        <f t="shared" si="42"/>
        <v/>
      </c>
      <c r="AQ90" s="53"/>
      <c r="AR90" s="21" t="str">
        <f t="shared" si="65"/>
        <v/>
      </c>
      <c r="AS90" s="114" t="str">
        <f t="shared" si="66"/>
        <v/>
      </c>
      <c r="AT90" s="154">
        <v>0</v>
      </c>
      <c r="AU90" s="155">
        <v>0</v>
      </c>
      <c r="AV90" s="126">
        <v>0</v>
      </c>
      <c r="AW90" s="130">
        <v>0</v>
      </c>
      <c r="AX90" s="16">
        <v>0</v>
      </c>
      <c r="AY90" s="16">
        <v>0</v>
      </c>
      <c r="AZ90" s="20">
        <v>0</v>
      </c>
      <c r="BA90" s="58" t="str">
        <f t="shared" si="43"/>
        <v/>
      </c>
      <c r="BC90" s="53"/>
      <c r="BD90" s="21" t="str">
        <f t="shared" si="67"/>
        <v/>
      </c>
      <c r="BE90" s="114" t="str">
        <f t="shared" si="68"/>
        <v/>
      </c>
      <c r="BF90" s="154">
        <v>0</v>
      </c>
      <c r="BG90" s="155">
        <v>0</v>
      </c>
      <c r="BH90" s="126">
        <v>0</v>
      </c>
      <c r="BI90" s="130">
        <v>0</v>
      </c>
      <c r="BJ90" s="16">
        <v>0</v>
      </c>
      <c r="BK90" s="16">
        <v>0</v>
      </c>
      <c r="BL90" s="20">
        <v>0</v>
      </c>
      <c r="BM90" s="58" t="str">
        <f t="shared" si="44"/>
        <v/>
      </c>
      <c r="BO90" s="53"/>
      <c r="BP90" s="21" t="str">
        <f t="shared" si="69"/>
        <v/>
      </c>
      <c r="BQ90" s="114" t="str">
        <f t="shared" si="70"/>
        <v/>
      </c>
      <c r="BR90" s="154">
        <v>0</v>
      </c>
      <c r="BS90" s="155">
        <v>0</v>
      </c>
      <c r="BT90" s="126">
        <v>0</v>
      </c>
      <c r="BU90" s="130">
        <v>0</v>
      </c>
      <c r="BV90" s="16">
        <v>0</v>
      </c>
      <c r="BW90" s="16">
        <v>0</v>
      </c>
      <c r="BX90" s="20">
        <v>0</v>
      </c>
      <c r="BY90" s="58" t="str">
        <f t="shared" si="45"/>
        <v/>
      </c>
      <c r="CA90" s="53"/>
      <c r="CB90" s="21" t="str">
        <f t="shared" si="71"/>
        <v/>
      </c>
      <c r="CC90" s="114" t="str">
        <f t="shared" si="72"/>
        <v/>
      </c>
      <c r="CD90" s="154">
        <v>0</v>
      </c>
      <c r="CE90" s="155">
        <v>0</v>
      </c>
      <c r="CF90" s="126">
        <v>0</v>
      </c>
      <c r="CG90" s="130">
        <v>0</v>
      </c>
      <c r="CH90" s="16">
        <v>0</v>
      </c>
      <c r="CI90" s="16">
        <v>0</v>
      </c>
      <c r="CJ90" s="20">
        <v>0</v>
      </c>
      <c r="CK90" s="58" t="str">
        <f t="shared" si="46"/>
        <v/>
      </c>
      <c r="CM90" s="53"/>
      <c r="CN90" s="21" t="str">
        <f t="shared" si="73"/>
        <v/>
      </c>
      <c r="CO90" s="114" t="str">
        <f t="shared" si="74"/>
        <v/>
      </c>
      <c r="CP90" s="154">
        <v>0</v>
      </c>
      <c r="CQ90" s="155">
        <v>0</v>
      </c>
      <c r="CR90" s="126">
        <v>0</v>
      </c>
      <c r="CS90" s="130">
        <v>0</v>
      </c>
      <c r="CT90" s="16">
        <v>0</v>
      </c>
      <c r="CU90" s="16">
        <v>0</v>
      </c>
      <c r="CV90" s="20">
        <v>0</v>
      </c>
      <c r="CW90" s="58" t="str">
        <f t="shared" si="47"/>
        <v/>
      </c>
      <c r="CY90" s="53"/>
      <c r="CZ90" s="21" t="str">
        <f t="shared" si="75"/>
        <v/>
      </c>
      <c r="DA90" s="114" t="str">
        <f t="shared" si="76"/>
        <v/>
      </c>
      <c r="DB90" s="154">
        <v>0</v>
      </c>
      <c r="DC90" s="155">
        <v>0</v>
      </c>
      <c r="DD90" s="126">
        <v>0</v>
      </c>
      <c r="DE90" s="130">
        <v>0</v>
      </c>
      <c r="DF90" s="16">
        <v>0</v>
      </c>
      <c r="DG90" s="16">
        <v>0</v>
      </c>
      <c r="DH90" s="20">
        <v>0</v>
      </c>
      <c r="DI90" s="58" t="str">
        <f t="shared" si="48"/>
        <v/>
      </c>
      <c r="DK90" s="53"/>
      <c r="DL90" s="21" t="str">
        <f t="shared" si="77"/>
        <v/>
      </c>
      <c r="DM90" s="114" t="str">
        <f t="shared" si="78"/>
        <v/>
      </c>
      <c r="DN90" s="154">
        <v>0</v>
      </c>
      <c r="DO90" s="155">
        <v>0</v>
      </c>
      <c r="DP90" s="126">
        <v>0</v>
      </c>
      <c r="DQ90" s="130">
        <v>0</v>
      </c>
      <c r="DR90" s="16">
        <v>0</v>
      </c>
      <c r="DS90" s="16">
        <v>0</v>
      </c>
      <c r="DT90" s="20">
        <v>0</v>
      </c>
      <c r="DU90" s="58" t="str">
        <f t="shared" si="49"/>
        <v/>
      </c>
      <c r="DW90" s="53"/>
      <c r="DX90" s="21" t="str">
        <f t="shared" si="79"/>
        <v/>
      </c>
      <c r="DY90" s="114" t="str">
        <f t="shared" si="80"/>
        <v/>
      </c>
      <c r="DZ90" s="154">
        <v>0</v>
      </c>
      <c r="EA90" s="155">
        <v>0</v>
      </c>
      <c r="EB90" s="126">
        <v>0</v>
      </c>
      <c r="EC90" s="130">
        <v>0</v>
      </c>
      <c r="ED90" s="16">
        <v>0</v>
      </c>
      <c r="EE90" s="16">
        <v>0</v>
      </c>
      <c r="EF90" s="20">
        <v>0</v>
      </c>
      <c r="EG90" s="58" t="str">
        <f t="shared" si="50"/>
        <v/>
      </c>
      <c r="EI90" s="53"/>
      <c r="EJ90" s="21" t="str">
        <f t="shared" si="81"/>
        <v/>
      </c>
      <c r="EK90" s="114" t="str">
        <f t="shared" si="82"/>
        <v/>
      </c>
      <c r="EL90" s="154">
        <v>0</v>
      </c>
      <c r="EM90" s="155">
        <v>0</v>
      </c>
      <c r="EN90" s="126">
        <v>0</v>
      </c>
      <c r="EO90" s="130">
        <v>0</v>
      </c>
      <c r="EP90" s="16">
        <v>0</v>
      </c>
      <c r="EQ90" s="16">
        <v>0</v>
      </c>
      <c r="ER90" s="20">
        <v>0</v>
      </c>
      <c r="ES90" s="58" t="str">
        <f t="shared" si="51"/>
        <v/>
      </c>
    </row>
    <row r="91" spans="2:149" x14ac:dyDescent="0.25">
      <c r="B91" s="9" t="s">
        <v>224</v>
      </c>
      <c r="C91" s="98" t="str">
        <f>IF(COUNTA('Přehled partnerů'!C91:D91)&lt;&gt;2,"partner neuveden",'Přehled partnerů'!C91)</f>
        <v>partner neuveden</v>
      </c>
      <c r="D91" s="99" t="str">
        <f>IF(COUNTA('Přehled partnerů'!C91:D91)&lt;&gt;2,"",'Přehled partnerů'!D91)</f>
        <v/>
      </c>
      <c r="E91" s="53"/>
      <c r="F91" s="21" t="str">
        <f t="shared" si="52"/>
        <v/>
      </c>
      <c r="G91" s="114" t="str">
        <f t="shared" si="53"/>
        <v/>
      </c>
      <c r="H91" s="125">
        <v>0</v>
      </c>
      <c r="I91" s="126">
        <v>0</v>
      </c>
      <c r="J91" s="126">
        <v>0</v>
      </c>
      <c r="K91" s="130">
        <v>0</v>
      </c>
      <c r="L91" s="16">
        <v>0</v>
      </c>
      <c r="M91" s="16">
        <v>0</v>
      </c>
      <c r="N91" s="20">
        <v>0</v>
      </c>
      <c r="O91" s="58" t="str">
        <f t="shared" si="54"/>
        <v/>
      </c>
      <c r="P91" s="159">
        <f t="shared" si="55"/>
        <v>0</v>
      </c>
      <c r="Q91" s="160">
        <f t="shared" si="56"/>
        <v>0</v>
      </c>
      <c r="R91" s="160">
        <f t="shared" si="57"/>
        <v>0</v>
      </c>
      <c r="S91" s="160">
        <f t="shared" si="58"/>
        <v>0</v>
      </c>
      <c r="T91" s="160">
        <f t="shared" si="59"/>
        <v>0</v>
      </c>
      <c r="U91" s="160">
        <f t="shared" si="60"/>
        <v>0</v>
      </c>
      <c r="V91" s="160">
        <f t="shared" si="61"/>
        <v>0</v>
      </c>
      <c r="W91" s="161">
        <f t="shared" si="62"/>
        <v>0</v>
      </c>
      <c r="X91" s="15">
        <v>0</v>
      </c>
      <c r="Y91" s="16"/>
      <c r="Z91" s="16">
        <v>0</v>
      </c>
      <c r="AA91" s="16"/>
      <c r="AB91" s="16">
        <v>0</v>
      </c>
      <c r="AC91" s="20"/>
      <c r="AE91" s="53"/>
      <c r="AF91" s="21" t="str">
        <f t="shared" si="63"/>
        <v/>
      </c>
      <c r="AG91" s="114" t="str">
        <f t="shared" si="64"/>
        <v/>
      </c>
      <c r="AH91" s="154">
        <v>0</v>
      </c>
      <c r="AI91" s="155">
        <v>0</v>
      </c>
      <c r="AJ91" s="126">
        <v>0</v>
      </c>
      <c r="AK91" s="130">
        <v>0</v>
      </c>
      <c r="AL91" s="16">
        <v>0</v>
      </c>
      <c r="AM91" s="16">
        <v>0</v>
      </c>
      <c r="AN91" s="20">
        <v>0</v>
      </c>
      <c r="AO91" s="58" t="str">
        <f t="shared" si="42"/>
        <v/>
      </c>
      <c r="AQ91" s="53"/>
      <c r="AR91" s="21" t="str">
        <f t="shared" si="65"/>
        <v/>
      </c>
      <c r="AS91" s="114" t="str">
        <f t="shared" si="66"/>
        <v/>
      </c>
      <c r="AT91" s="154">
        <v>0</v>
      </c>
      <c r="AU91" s="155">
        <v>0</v>
      </c>
      <c r="AV91" s="126">
        <v>0</v>
      </c>
      <c r="AW91" s="130">
        <v>0</v>
      </c>
      <c r="AX91" s="16">
        <v>0</v>
      </c>
      <c r="AY91" s="16">
        <v>0</v>
      </c>
      <c r="AZ91" s="20">
        <v>0</v>
      </c>
      <c r="BA91" s="58" t="str">
        <f t="shared" si="43"/>
        <v/>
      </c>
      <c r="BC91" s="53"/>
      <c r="BD91" s="21" t="str">
        <f t="shared" si="67"/>
        <v/>
      </c>
      <c r="BE91" s="114" t="str">
        <f t="shared" si="68"/>
        <v/>
      </c>
      <c r="BF91" s="154">
        <v>0</v>
      </c>
      <c r="BG91" s="155">
        <v>0</v>
      </c>
      <c r="BH91" s="126">
        <v>0</v>
      </c>
      <c r="BI91" s="130">
        <v>0</v>
      </c>
      <c r="BJ91" s="16">
        <v>0</v>
      </c>
      <c r="BK91" s="16">
        <v>0</v>
      </c>
      <c r="BL91" s="20">
        <v>0</v>
      </c>
      <c r="BM91" s="58" t="str">
        <f t="shared" si="44"/>
        <v/>
      </c>
      <c r="BO91" s="53"/>
      <c r="BP91" s="21" t="str">
        <f t="shared" si="69"/>
        <v/>
      </c>
      <c r="BQ91" s="114" t="str">
        <f t="shared" si="70"/>
        <v/>
      </c>
      <c r="BR91" s="154">
        <v>0</v>
      </c>
      <c r="BS91" s="155">
        <v>0</v>
      </c>
      <c r="BT91" s="126">
        <v>0</v>
      </c>
      <c r="BU91" s="130">
        <v>0</v>
      </c>
      <c r="BV91" s="16">
        <v>0</v>
      </c>
      <c r="BW91" s="16">
        <v>0</v>
      </c>
      <c r="BX91" s="20">
        <v>0</v>
      </c>
      <c r="BY91" s="58" t="str">
        <f t="shared" si="45"/>
        <v/>
      </c>
      <c r="CA91" s="53"/>
      <c r="CB91" s="21" t="str">
        <f t="shared" si="71"/>
        <v/>
      </c>
      <c r="CC91" s="114" t="str">
        <f t="shared" si="72"/>
        <v/>
      </c>
      <c r="CD91" s="154">
        <v>0</v>
      </c>
      <c r="CE91" s="155">
        <v>0</v>
      </c>
      <c r="CF91" s="126">
        <v>0</v>
      </c>
      <c r="CG91" s="130">
        <v>0</v>
      </c>
      <c r="CH91" s="16">
        <v>0</v>
      </c>
      <c r="CI91" s="16">
        <v>0</v>
      </c>
      <c r="CJ91" s="20">
        <v>0</v>
      </c>
      <c r="CK91" s="58" t="str">
        <f t="shared" si="46"/>
        <v/>
      </c>
      <c r="CM91" s="53"/>
      <c r="CN91" s="21" t="str">
        <f t="shared" si="73"/>
        <v/>
      </c>
      <c r="CO91" s="114" t="str">
        <f t="shared" si="74"/>
        <v/>
      </c>
      <c r="CP91" s="154">
        <v>0</v>
      </c>
      <c r="CQ91" s="155">
        <v>0</v>
      </c>
      <c r="CR91" s="126">
        <v>0</v>
      </c>
      <c r="CS91" s="130">
        <v>0</v>
      </c>
      <c r="CT91" s="16">
        <v>0</v>
      </c>
      <c r="CU91" s="16">
        <v>0</v>
      </c>
      <c r="CV91" s="20">
        <v>0</v>
      </c>
      <c r="CW91" s="58" t="str">
        <f t="shared" si="47"/>
        <v/>
      </c>
      <c r="CY91" s="53"/>
      <c r="CZ91" s="21" t="str">
        <f t="shared" si="75"/>
        <v/>
      </c>
      <c r="DA91" s="114" t="str">
        <f t="shared" si="76"/>
        <v/>
      </c>
      <c r="DB91" s="154">
        <v>0</v>
      </c>
      <c r="DC91" s="155">
        <v>0</v>
      </c>
      <c r="DD91" s="126">
        <v>0</v>
      </c>
      <c r="DE91" s="130">
        <v>0</v>
      </c>
      <c r="DF91" s="16">
        <v>0</v>
      </c>
      <c r="DG91" s="16">
        <v>0</v>
      </c>
      <c r="DH91" s="20">
        <v>0</v>
      </c>
      <c r="DI91" s="58" t="str">
        <f t="shared" si="48"/>
        <v/>
      </c>
      <c r="DK91" s="53"/>
      <c r="DL91" s="21" t="str">
        <f t="shared" si="77"/>
        <v/>
      </c>
      <c r="DM91" s="114" t="str">
        <f t="shared" si="78"/>
        <v/>
      </c>
      <c r="DN91" s="154">
        <v>0</v>
      </c>
      <c r="DO91" s="155">
        <v>0</v>
      </c>
      <c r="DP91" s="126">
        <v>0</v>
      </c>
      <c r="DQ91" s="130">
        <v>0</v>
      </c>
      <c r="DR91" s="16">
        <v>0</v>
      </c>
      <c r="DS91" s="16">
        <v>0</v>
      </c>
      <c r="DT91" s="20">
        <v>0</v>
      </c>
      <c r="DU91" s="58" t="str">
        <f t="shared" si="49"/>
        <v/>
      </c>
      <c r="DW91" s="53"/>
      <c r="DX91" s="21" t="str">
        <f t="shared" si="79"/>
        <v/>
      </c>
      <c r="DY91" s="114" t="str">
        <f t="shared" si="80"/>
        <v/>
      </c>
      <c r="DZ91" s="154">
        <v>0</v>
      </c>
      <c r="EA91" s="155">
        <v>0</v>
      </c>
      <c r="EB91" s="126">
        <v>0</v>
      </c>
      <c r="EC91" s="130">
        <v>0</v>
      </c>
      <c r="ED91" s="16">
        <v>0</v>
      </c>
      <c r="EE91" s="16">
        <v>0</v>
      </c>
      <c r="EF91" s="20">
        <v>0</v>
      </c>
      <c r="EG91" s="58" t="str">
        <f t="shared" si="50"/>
        <v/>
      </c>
      <c r="EI91" s="53"/>
      <c r="EJ91" s="21" t="str">
        <f t="shared" si="81"/>
        <v/>
      </c>
      <c r="EK91" s="114" t="str">
        <f t="shared" si="82"/>
        <v/>
      </c>
      <c r="EL91" s="154">
        <v>0</v>
      </c>
      <c r="EM91" s="155">
        <v>0</v>
      </c>
      <c r="EN91" s="126">
        <v>0</v>
      </c>
      <c r="EO91" s="130">
        <v>0</v>
      </c>
      <c r="EP91" s="16">
        <v>0</v>
      </c>
      <c r="EQ91" s="16">
        <v>0</v>
      </c>
      <c r="ER91" s="20">
        <v>0</v>
      </c>
      <c r="ES91" s="58" t="str">
        <f t="shared" si="51"/>
        <v/>
      </c>
    </row>
    <row r="92" spans="2:149" x14ac:dyDescent="0.25">
      <c r="B92" s="9" t="s">
        <v>225</v>
      </c>
      <c r="C92" s="98" t="str">
        <f>IF(COUNTA('Přehled partnerů'!C92:D92)&lt;&gt;2,"partner neuveden",'Přehled partnerů'!C92)</f>
        <v>partner neuveden</v>
      </c>
      <c r="D92" s="99" t="str">
        <f>IF(COUNTA('Přehled partnerů'!C92:D92)&lt;&gt;2,"",'Přehled partnerů'!D92)</f>
        <v/>
      </c>
      <c r="E92" s="53"/>
      <c r="F92" s="21" t="str">
        <f t="shared" si="52"/>
        <v/>
      </c>
      <c r="G92" s="114" t="str">
        <f t="shared" si="53"/>
        <v/>
      </c>
      <c r="H92" s="125">
        <v>0</v>
      </c>
      <c r="I92" s="126">
        <v>0</v>
      </c>
      <c r="J92" s="126">
        <v>0</v>
      </c>
      <c r="K92" s="130">
        <v>0</v>
      </c>
      <c r="L92" s="16">
        <v>0</v>
      </c>
      <c r="M92" s="16">
        <v>0</v>
      </c>
      <c r="N92" s="20">
        <v>0</v>
      </c>
      <c r="O92" s="58" t="str">
        <f t="shared" si="54"/>
        <v/>
      </c>
      <c r="P92" s="159">
        <f t="shared" si="55"/>
        <v>0</v>
      </c>
      <c r="Q92" s="160">
        <f t="shared" si="56"/>
        <v>0</v>
      </c>
      <c r="R92" s="160">
        <f t="shared" si="57"/>
        <v>0</v>
      </c>
      <c r="S92" s="160">
        <f t="shared" si="58"/>
        <v>0</v>
      </c>
      <c r="T92" s="160">
        <f t="shared" si="59"/>
        <v>0</v>
      </c>
      <c r="U92" s="160">
        <f t="shared" si="60"/>
        <v>0</v>
      </c>
      <c r="V92" s="160">
        <f t="shared" si="61"/>
        <v>0</v>
      </c>
      <c r="W92" s="161">
        <f t="shared" si="62"/>
        <v>0</v>
      </c>
      <c r="X92" s="15">
        <v>0</v>
      </c>
      <c r="Y92" s="16"/>
      <c r="Z92" s="16">
        <v>0</v>
      </c>
      <c r="AA92" s="16"/>
      <c r="AB92" s="16">
        <v>0</v>
      </c>
      <c r="AC92" s="20"/>
      <c r="AE92" s="53"/>
      <c r="AF92" s="21" t="str">
        <f t="shared" si="63"/>
        <v/>
      </c>
      <c r="AG92" s="114" t="str">
        <f t="shared" si="64"/>
        <v/>
      </c>
      <c r="AH92" s="154">
        <v>0</v>
      </c>
      <c r="AI92" s="155">
        <v>0</v>
      </c>
      <c r="AJ92" s="126">
        <v>0</v>
      </c>
      <c r="AK92" s="130">
        <v>0</v>
      </c>
      <c r="AL92" s="16">
        <v>0</v>
      </c>
      <c r="AM92" s="16">
        <v>0</v>
      </c>
      <c r="AN92" s="20">
        <v>0</v>
      </c>
      <c r="AO92" s="58" t="str">
        <f t="shared" si="42"/>
        <v/>
      </c>
      <c r="AQ92" s="53"/>
      <c r="AR92" s="21" t="str">
        <f t="shared" si="65"/>
        <v/>
      </c>
      <c r="AS92" s="114" t="str">
        <f t="shared" si="66"/>
        <v/>
      </c>
      <c r="AT92" s="154">
        <v>0</v>
      </c>
      <c r="AU92" s="155">
        <v>0</v>
      </c>
      <c r="AV92" s="126">
        <v>0</v>
      </c>
      <c r="AW92" s="130">
        <v>0</v>
      </c>
      <c r="AX92" s="16">
        <v>0</v>
      </c>
      <c r="AY92" s="16">
        <v>0</v>
      </c>
      <c r="AZ92" s="20">
        <v>0</v>
      </c>
      <c r="BA92" s="58" t="str">
        <f t="shared" si="43"/>
        <v/>
      </c>
      <c r="BC92" s="53"/>
      <c r="BD92" s="21" t="str">
        <f t="shared" si="67"/>
        <v/>
      </c>
      <c r="BE92" s="114" t="str">
        <f t="shared" si="68"/>
        <v/>
      </c>
      <c r="BF92" s="154">
        <v>0</v>
      </c>
      <c r="BG92" s="155">
        <v>0</v>
      </c>
      <c r="BH92" s="126">
        <v>0</v>
      </c>
      <c r="BI92" s="130">
        <v>0</v>
      </c>
      <c r="BJ92" s="16">
        <v>0</v>
      </c>
      <c r="BK92" s="16">
        <v>0</v>
      </c>
      <c r="BL92" s="20">
        <v>0</v>
      </c>
      <c r="BM92" s="58" t="str">
        <f t="shared" si="44"/>
        <v/>
      </c>
      <c r="BO92" s="53"/>
      <c r="BP92" s="21" t="str">
        <f t="shared" si="69"/>
        <v/>
      </c>
      <c r="BQ92" s="114" t="str">
        <f t="shared" si="70"/>
        <v/>
      </c>
      <c r="BR92" s="154">
        <v>0</v>
      </c>
      <c r="BS92" s="155">
        <v>0</v>
      </c>
      <c r="BT92" s="126">
        <v>0</v>
      </c>
      <c r="BU92" s="130">
        <v>0</v>
      </c>
      <c r="BV92" s="16">
        <v>0</v>
      </c>
      <c r="BW92" s="16">
        <v>0</v>
      </c>
      <c r="BX92" s="20">
        <v>0</v>
      </c>
      <c r="BY92" s="58" t="str">
        <f t="shared" si="45"/>
        <v/>
      </c>
      <c r="CA92" s="53"/>
      <c r="CB92" s="21" t="str">
        <f t="shared" si="71"/>
        <v/>
      </c>
      <c r="CC92" s="114" t="str">
        <f t="shared" si="72"/>
        <v/>
      </c>
      <c r="CD92" s="154">
        <v>0</v>
      </c>
      <c r="CE92" s="155">
        <v>0</v>
      </c>
      <c r="CF92" s="126">
        <v>0</v>
      </c>
      <c r="CG92" s="130">
        <v>0</v>
      </c>
      <c r="CH92" s="16">
        <v>0</v>
      </c>
      <c r="CI92" s="16">
        <v>0</v>
      </c>
      <c r="CJ92" s="20">
        <v>0</v>
      </c>
      <c r="CK92" s="58" t="str">
        <f t="shared" si="46"/>
        <v/>
      </c>
      <c r="CM92" s="53"/>
      <c r="CN92" s="21" t="str">
        <f t="shared" si="73"/>
        <v/>
      </c>
      <c r="CO92" s="114" t="str">
        <f t="shared" si="74"/>
        <v/>
      </c>
      <c r="CP92" s="154">
        <v>0</v>
      </c>
      <c r="CQ92" s="155">
        <v>0</v>
      </c>
      <c r="CR92" s="126">
        <v>0</v>
      </c>
      <c r="CS92" s="130">
        <v>0</v>
      </c>
      <c r="CT92" s="16">
        <v>0</v>
      </c>
      <c r="CU92" s="16">
        <v>0</v>
      </c>
      <c r="CV92" s="20">
        <v>0</v>
      </c>
      <c r="CW92" s="58" t="str">
        <f t="shared" si="47"/>
        <v/>
      </c>
      <c r="CY92" s="53"/>
      <c r="CZ92" s="21" t="str">
        <f t="shared" si="75"/>
        <v/>
      </c>
      <c r="DA92" s="114" t="str">
        <f t="shared" si="76"/>
        <v/>
      </c>
      <c r="DB92" s="154">
        <v>0</v>
      </c>
      <c r="DC92" s="155">
        <v>0</v>
      </c>
      <c r="DD92" s="126">
        <v>0</v>
      </c>
      <c r="DE92" s="130">
        <v>0</v>
      </c>
      <c r="DF92" s="16">
        <v>0</v>
      </c>
      <c r="DG92" s="16">
        <v>0</v>
      </c>
      <c r="DH92" s="20">
        <v>0</v>
      </c>
      <c r="DI92" s="58" t="str">
        <f t="shared" si="48"/>
        <v/>
      </c>
      <c r="DK92" s="53"/>
      <c r="DL92" s="21" t="str">
        <f t="shared" si="77"/>
        <v/>
      </c>
      <c r="DM92" s="114" t="str">
        <f t="shared" si="78"/>
        <v/>
      </c>
      <c r="DN92" s="154">
        <v>0</v>
      </c>
      <c r="DO92" s="155">
        <v>0</v>
      </c>
      <c r="DP92" s="126">
        <v>0</v>
      </c>
      <c r="DQ92" s="130">
        <v>0</v>
      </c>
      <c r="DR92" s="16">
        <v>0</v>
      </c>
      <c r="DS92" s="16">
        <v>0</v>
      </c>
      <c r="DT92" s="20">
        <v>0</v>
      </c>
      <c r="DU92" s="58" t="str">
        <f t="shared" si="49"/>
        <v/>
      </c>
      <c r="DW92" s="53"/>
      <c r="DX92" s="21" t="str">
        <f t="shared" si="79"/>
        <v/>
      </c>
      <c r="DY92" s="114" t="str">
        <f t="shared" si="80"/>
        <v/>
      </c>
      <c r="DZ92" s="154">
        <v>0</v>
      </c>
      <c r="EA92" s="155">
        <v>0</v>
      </c>
      <c r="EB92" s="126">
        <v>0</v>
      </c>
      <c r="EC92" s="130">
        <v>0</v>
      </c>
      <c r="ED92" s="16">
        <v>0</v>
      </c>
      <c r="EE92" s="16">
        <v>0</v>
      </c>
      <c r="EF92" s="20">
        <v>0</v>
      </c>
      <c r="EG92" s="58" t="str">
        <f t="shared" si="50"/>
        <v/>
      </c>
      <c r="EI92" s="53"/>
      <c r="EJ92" s="21" t="str">
        <f t="shared" si="81"/>
        <v/>
      </c>
      <c r="EK92" s="114" t="str">
        <f t="shared" si="82"/>
        <v/>
      </c>
      <c r="EL92" s="154">
        <v>0</v>
      </c>
      <c r="EM92" s="155">
        <v>0</v>
      </c>
      <c r="EN92" s="126">
        <v>0</v>
      </c>
      <c r="EO92" s="130">
        <v>0</v>
      </c>
      <c r="EP92" s="16">
        <v>0</v>
      </c>
      <c r="EQ92" s="16">
        <v>0</v>
      </c>
      <c r="ER92" s="20">
        <v>0</v>
      </c>
      <c r="ES92" s="58" t="str">
        <f t="shared" si="51"/>
        <v/>
      </c>
    </row>
    <row r="93" spans="2:149" x14ac:dyDescent="0.25">
      <c r="B93" s="9" t="s">
        <v>226</v>
      </c>
      <c r="C93" s="98" t="str">
        <f>IF(COUNTA('Přehled partnerů'!C93:D93)&lt;&gt;2,"partner neuveden",'Přehled partnerů'!C93)</f>
        <v>partner neuveden</v>
      </c>
      <c r="D93" s="99" t="str">
        <f>IF(COUNTA('Přehled partnerů'!C93:D93)&lt;&gt;2,"",'Přehled partnerů'!D93)</f>
        <v/>
      </c>
      <c r="E93" s="53"/>
      <c r="F93" s="21" t="str">
        <f t="shared" si="52"/>
        <v/>
      </c>
      <c r="G93" s="114" t="str">
        <f t="shared" si="53"/>
        <v/>
      </c>
      <c r="H93" s="125">
        <v>0</v>
      </c>
      <c r="I93" s="126">
        <v>0</v>
      </c>
      <c r="J93" s="126">
        <v>0</v>
      </c>
      <c r="K93" s="130">
        <v>0</v>
      </c>
      <c r="L93" s="16">
        <v>0</v>
      </c>
      <c r="M93" s="16">
        <v>0</v>
      </c>
      <c r="N93" s="20">
        <v>0</v>
      </c>
      <c r="O93" s="58" t="str">
        <f t="shared" si="54"/>
        <v/>
      </c>
      <c r="P93" s="159">
        <f t="shared" si="55"/>
        <v>0</v>
      </c>
      <c r="Q93" s="160">
        <f t="shared" si="56"/>
        <v>0</v>
      </c>
      <c r="R93" s="160">
        <f t="shared" si="57"/>
        <v>0</v>
      </c>
      <c r="S93" s="160">
        <f t="shared" si="58"/>
        <v>0</v>
      </c>
      <c r="T93" s="160">
        <f t="shared" si="59"/>
        <v>0</v>
      </c>
      <c r="U93" s="160">
        <f t="shared" si="60"/>
        <v>0</v>
      </c>
      <c r="V93" s="160">
        <f t="shared" si="61"/>
        <v>0</v>
      </c>
      <c r="W93" s="161">
        <f t="shared" si="62"/>
        <v>0</v>
      </c>
      <c r="X93" s="15">
        <v>0</v>
      </c>
      <c r="Y93" s="16"/>
      <c r="Z93" s="16">
        <v>0</v>
      </c>
      <c r="AA93" s="16"/>
      <c r="AB93" s="16">
        <v>0</v>
      </c>
      <c r="AC93" s="20"/>
      <c r="AE93" s="53"/>
      <c r="AF93" s="21" t="str">
        <f t="shared" si="63"/>
        <v/>
      </c>
      <c r="AG93" s="114" t="str">
        <f t="shared" si="64"/>
        <v/>
      </c>
      <c r="AH93" s="154">
        <v>0</v>
      </c>
      <c r="AI93" s="155">
        <v>0</v>
      </c>
      <c r="AJ93" s="126">
        <v>0</v>
      </c>
      <c r="AK93" s="130">
        <v>0</v>
      </c>
      <c r="AL93" s="16">
        <v>0</v>
      </c>
      <c r="AM93" s="16">
        <v>0</v>
      </c>
      <c r="AN93" s="20">
        <v>0</v>
      </c>
      <c r="AO93" s="58" t="str">
        <f t="shared" si="42"/>
        <v/>
      </c>
      <c r="AQ93" s="53"/>
      <c r="AR93" s="21" t="str">
        <f t="shared" si="65"/>
        <v/>
      </c>
      <c r="AS93" s="114" t="str">
        <f t="shared" si="66"/>
        <v/>
      </c>
      <c r="AT93" s="154">
        <v>0</v>
      </c>
      <c r="AU93" s="155">
        <v>0</v>
      </c>
      <c r="AV93" s="126">
        <v>0</v>
      </c>
      <c r="AW93" s="130">
        <v>0</v>
      </c>
      <c r="AX93" s="16">
        <v>0</v>
      </c>
      <c r="AY93" s="16">
        <v>0</v>
      </c>
      <c r="AZ93" s="20">
        <v>0</v>
      </c>
      <c r="BA93" s="58" t="str">
        <f t="shared" si="43"/>
        <v/>
      </c>
      <c r="BC93" s="53"/>
      <c r="BD93" s="21" t="str">
        <f t="shared" si="67"/>
        <v/>
      </c>
      <c r="BE93" s="114" t="str">
        <f t="shared" si="68"/>
        <v/>
      </c>
      <c r="BF93" s="154">
        <v>0</v>
      </c>
      <c r="BG93" s="155">
        <v>0</v>
      </c>
      <c r="BH93" s="126">
        <v>0</v>
      </c>
      <c r="BI93" s="130">
        <v>0</v>
      </c>
      <c r="BJ93" s="16">
        <v>0</v>
      </c>
      <c r="BK93" s="16">
        <v>0</v>
      </c>
      <c r="BL93" s="20">
        <v>0</v>
      </c>
      <c r="BM93" s="58" t="str">
        <f t="shared" si="44"/>
        <v/>
      </c>
      <c r="BO93" s="53"/>
      <c r="BP93" s="21" t="str">
        <f t="shared" si="69"/>
        <v/>
      </c>
      <c r="BQ93" s="114" t="str">
        <f t="shared" si="70"/>
        <v/>
      </c>
      <c r="BR93" s="154">
        <v>0</v>
      </c>
      <c r="BS93" s="155">
        <v>0</v>
      </c>
      <c r="BT93" s="126">
        <v>0</v>
      </c>
      <c r="BU93" s="130">
        <v>0</v>
      </c>
      <c r="BV93" s="16">
        <v>0</v>
      </c>
      <c r="BW93" s="16">
        <v>0</v>
      </c>
      <c r="BX93" s="20">
        <v>0</v>
      </c>
      <c r="BY93" s="58" t="str">
        <f t="shared" si="45"/>
        <v/>
      </c>
      <c r="CA93" s="53"/>
      <c r="CB93" s="21" t="str">
        <f t="shared" si="71"/>
        <v/>
      </c>
      <c r="CC93" s="114" t="str">
        <f t="shared" si="72"/>
        <v/>
      </c>
      <c r="CD93" s="154">
        <v>0</v>
      </c>
      <c r="CE93" s="155">
        <v>0</v>
      </c>
      <c r="CF93" s="126">
        <v>0</v>
      </c>
      <c r="CG93" s="130">
        <v>0</v>
      </c>
      <c r="CH93" s="16">
        <v>0</v>
      </c>
      <c r="CI93" s="16">
        <v>0</v>
      </c>
      <c r="CJ93" s="20">
        <v>0</v>
      </c>
      <c r="CK93" s="58" t="str">
        <f t="shared" si="46"/>
        <v/>
      </c>
      <c r="CM93" s="53"/>
      <c r="CN93" s="21" t="str">
        <f t="shared" si="73"/>
        <v/>
      </c>
      <c r="CO93" s="114" t="str">
        <f t="shared" si="74"/>
        <v/>
      </c>
      <c r="CP93" s="154">
        <v>0</v>
      </c>
      <c r="CQ93" s="155">
        <v>0</v>
      </c>
      <c r="CR93" s="126">
        <v>0</v>
      </c>
      <c r="CS93" s="130">
        <v>0</v>
      </c>
      <c r="CT93" s="16">
        <v>0</v>
      </c>
      <c r="CU93" s="16">
        <v>0</v>
      </c>
      <c r="CV93" s="20">
        <v>0</v>
      </c>
      <c r="CW93" s="58" t="str">
        <f t="shared" si="47"/>
        <v/>
      </c>
      <c r="CY93" s="53"/>
      <c r="CZ93" s="21" t="str">
        <f t="shared" si="75"/>
        <v/>
      </c>
      <c r="DA93" s="114" t="str">
        <f t="shared" si="76"/>
        <v/>
      </c>
      <c r="DB93" s="154">
        <v>0</v>
      </c>
      <c r="DC93" s="155">
        <v>0</v>
      </c>
      <c r="DD93" s="126">
        <v>0</v>
      </c>
      <c r="DE93" s="130">
        <v>0</v>
      </c>
      <c r="DF93" s="16">
        <v>0</v>
      </c>
      <c r="DG93" s="16">
        <v>0</v>
      </c>
      <c r="DH93" s="20">
        <v>0</v>
      </c>
      <c r="DI93" s="58" t="str">
        <f t="shared" si="48"/>
        <v/>
      </c>
      <c r="DK93" s="53"/>
      <c r="DL93" s="21" t="str">
        <f t="shared" si="77"/>
        <v/>
      </c>
      <c r="DM93" s="114" t="str">
        <f t="shared" si="78"/>
        <v/>
      </c>
      <c r="DN93" s="154">
        <v>0</v>
      </c>
      <c r="DO93" s="155">
        <v>0</v>
      </c>
      <c r="DP93" s="126">
        <v>0</v>
      </c>
      <c r="DQ93" s="130">
        <v>0</v>
      </c>
      <c r="DR93" s="16">
        <v>0</v>
      </c>
      <c r="DS93" s="16">
        <v>0</v>
      </c>
      <c r="DT93" s="20">
        <v>0</v>
      </c>
      <c r="DU93" s="58" t="str">
        <f t="shared" si="49"/>
        <v/>
      </c>
      <c r="DW93" s="53"/>
      <c r="DX93" s="21" t="str">
        <f t="shared" si="79"/>
        <v/>
      </c>
      <c r="DY93" s="114" t="str">
        <f t="shared" si="80"/>
        <v/>
      </c>
      <c r="DZ93" s="154">
        <v>0</v>
      </c>
      <c r="EA93" s="155">
        <v>0</v>
      </c>
      <c r="EB93" s="126">
        <v>0</v>
      </c>
      <c r="EC93" s="130">
        <v>0</v>
      </c>
      <c r="ED93" s="16">
        <v>0</v>
      </c>
      <c r="EE93" s="16">
        <v>0</v>
      </c>
      <c r="EF93" s="20">
        <v>0</v>
      </c>
      <c r="EG93" s="58" t="str">
        <f t="shared" si="50"/>
        <v/>
      </c>
      <c r="EI93" s="53"/>
      <c r="EJ93" s="21" t="str">
        <f t="shared" si="81"/>
        <v/>
      </c>
      <c r="EK93" s="114" t="str">
        <f t="shared" si="82"/>
        <v/>
      </c>
      <c r="EL93" s="154">
        <v>0</v>
      </c>
      <c r="EM93" s="155">
        <v>0</v>
      </c>
      <c r="EN93" s="126">
        <v>0</v>
      </c>
      <c r="EO93" s="130">
        <v>0</v>
      </c>
      <c r="EP93" s="16">
        <v>0</v>
      </c>
      <c r="EQ93" s="16">
        <v>0</v>
      </c>
      <c r="ER93" s="20">
        <v>0</v>
      </c>
      <c r="ES93" s="58" t="str">
        <f t="shared" si="51"/>
        <v/>
      </c>
    </row>
    <row r="94" spans="2:149" x14ac:dyDescent="0.25">
      <c r="B94" s="9" t="s">
        <v>227</v>
      </c>
      <c r="C94" s="98" t="str">
        <f>IF(COUNTA('Přehled partnerů'!C94:D94)&lt;&gt;2,"partner neuveden",'Přehled partnerů'!C94)</f>
        <v>partner neuveden</v>
      </c>
      <c r="D94" s="99" t="str">
        <f>IF(COUNTA('Přehled partnerů'!C94:D94)&lt;&gt;2,"",'Přehled partnerů'!D94)</f>
        <v/>
      </c>
      <c r="E94" s="53"/>
      <c r="F94" s="21" t="str">
        <f t="shared" si="52"/>
        <v/>
      </c>
      <c r="G94" s="114" t="str">
        <f t="shared" si="53"/>
        <v/>
      </c>
      <c r="H94" s="125">
        <v>0</v>
      </c>
      <c r="I94" s="126">
        <v>0</v>
      </c>
      <c r="J94" s="126">
        <v>0</v>
      </c>
      <c r="K94" s="130">
        <v>0</v>
      </c>
      <c r="L94" s="16">
        <v>0</v>
      </c>
      <c r="M94" s="16">
        <v>0</v>
      </c>
      <c r="N94" s="20">
        <v>0</v>
      </c>
      <c r="O94" s="58" t="str">
        <f t="shared" si="54"/>
        <v/>
      </c>
      <c r="P94" s="159">
        <f t="shared" si="55"/>
        <v>0</v>
      </c>
      <c r="Q94" s="160">
        <f t="shared" si="56"/>
        <v>0</v>
      </c>
      <c r="R94" s="160">
        <f t="shared" si="57"/>
        <v>0</v>
      </c>
      <c r="S94" s="160">
        <f t="shared" si="58"/>
        <v>0</v>
      </c>
      <c r="T94" s="160">
        <f t="shared" si="59"/>
        <v>0</v>
      </c>
      <c r="U94" s="160">
        <f t="shared" si="60"/>
        <v>0</v>
      </c>
      <c r="V94" s="160">
        <f t="shared" si="61"/>
        <v>0</v>
      </c>
      <c r="W94" s="161">
        <f t="shared" si="62"/>
        <v>0</v>
      </c>
      <c r="X94" s="15">
        <v>0</v>
      </c>
      <c r="Y94" s="16"/>
      <c r="Z94" s="16">
        <v>0</v>
      </c>
      <c r="AA94" s="16"/>
      <c r="AB94" s="16">
        <v>0</v>
      </c>
      <c r="AC94" s="20"/>
      <c r="AE94" s="53"/>
      <c r="AF94" s="21" t="str">
        <f t="shared" si="63"/>
        <v/>
      </c>
      <c r="AG94" s="114" t="str">
        <f t="shared" si="64"/>
        <v/>
      </c>
      <c r="AH94" s="154">
        <v>0</v>
      </c>
      <c r="AI94" s="155">
        <v>0</v>
      </c>
      <c r="AJ94" s="126">
        <v>0</v>
      </c>
      <c r="AK94" s="130">
        <v>0</v>
      </c>
      <c r="AL94" s="16">
        <v>0</v>
      </c>
      <c r="AM94" s="16">
        <v>0</v>
      </c>
      <c r="AN94" s="20">
        <v>0</v>
      </c>
      <c r="AO94" s="58" t="str">
        <f t="shared" si="42"/>
        <v/>
      </c>
      <c r="AQ94" s="53"/>
      <c r="AR94" s="21" t="str">
        <f t="shared" si="65"/>
        <v/>
      </c>
      <c r="AS94" s="114" t="str">
        <f t="shared" si="66"/>
        <v/>
      </c>
      <c r="AT94" s="154">
        <v>0</v>
      </c>
      <c r="AU94" s="155">
        <v>0</v>
      </c>
      <c r="AV94" s="126">
        <v>0</v>
      </c>
      <c r="AW94" s="130">
        <v>0</v>
      </c>
      <c r="AX94" s="16">
        <v>0</v>
      </c>
      <c r="AY94" s="16">
        <v>0</v>
      </c>
      <c r="AZ94" s="20">
        <v>0</v>
      </c>
      <c r="BA94" s="58" t="str">
        <f t="shared" si="43"/>
        <v/>
      </c>
      <c r="BC94" s="53"/>
      <c r="BD94" s="21" t="str">
        <f t="shared" si="67"/>
        <v/>
      </c>
      <c r="BE94" s="114" t="str">
        <f t="shared" si="68"/>
        <v/>
      </c>
      <c r="BF94" s="154">
        <v>0</v>
      </c>
      <c r="BG94" s="155">
        <v>0</v>
      </c>
      <c r="BH94" s="126">
        <v>0</v>
      </c>
      <c r="BI94" s="130">
        <v>0</v>
      </c>
      <c r="BJ94" s="16">
        <v>0</v>
      </c>
      <c r="BK94" s="16">
        <v>0</v>
      </c>
      <c r="BL94" s="20">
        <v>0</v>
      </c>
      <c r="BM94" s="58" t="str">
        <f t="shared" si="44"/>
        <v/>
      </c>
      <c r="BO94" s="53"/>
      <c r="BP94" s="21" t="str">
        <f t="shared" si="69"/>
        <v/>
      </c>
      <c r="BQ94" s="114" t="str">
        <f t="shared" si="70"/>
        <v/>
      </c>
      <c r="BR94" s="154">
        <v>0</v>
      </c>
      <c r="BS94" s="155">
        <v>0</v>
      </c>
      <c r="BT94" s="126">
        <v>0</v>
      </c>
      <c r="BU94" s="130">
        <v>0</v>
      </c>
      <c r="BV94" s="16">
        <v>0</v>
      </c>
      <c r="BW94" s="16">
        <v>0</v>
      </c>
      <c r="BX94" s="20">
        <v>0</v>
      </c>
      <c r="BY94" s="58" t="str">
        <f t="shared" si="45"/>
        <v/>
      </c>
      <c r="CA94" s="53"/>
      <c r="CB94" s="21" t="str">
        <f t="shared" si="71"/>
        <v/>
      </c>
      <c r="CC94" s="114" t="str">
        <f t="shared" si="72"/>
        <v/>
      </c>
      <c r="CD94" s="154">
        <v>0</v>
      </c>
      <c r="CE94" s="155">
        <v>0</v>
      </c>
      <c r="CF94" s="126">
        <v>0</v>
      </c>
      <c r="CG94" s="130">
        <v>0</v>
      </c>
      <c r="CH94" s="16">
        <v>0</v>
      </c>
      <c r="CI94" s="16">
        <v>0</v>
      </c>
      <c r="CJ94" s="20">
        <v>0</v>
      </c>
      <c r="CK94" s="58" t="str">
        <f t="shared" si="46"/>
        <v/>
      </c>
      <c r="CM94" s="53"/>
      <c r="CN94" s="21" t="str">
        <f t="shared" si="73"/>
        <v/>
      </c>
      <c r="CO94" s="114" t="str">
        <f t="shared" si="74"/>
        <v/>
      </c>
      <c r="CP94" s="154">
        <v>0</v>
      </c>
      <c r="CQ94" s="155">
        <v>0</v>
      </c>
      <c r="CR94" s="126">
        <v>0</v>
      </c>
      <c r="CS94" s="130">
        <v>0</v>
      </c>
      <c r="CT94" s="16">
        <v>0</v>
      </c>
      <c r="CU94" s="16">
        <v>0</v>
      </c>
      <c r="CV94" s="20">
        <v>0</v>
      </c>
      <c r="CW94" s="58" t="str">
        <f t="shared" si="47"/>
        <v/>
      </c>
      <c r="CY94" s="53"/>
      <c r="CZ94" s="21" t="str">
        <f t="shared" si="75"/>
        <v/>
      </c>
      <c r="DA94" s="114" t="str">
        <f t="shared" si="76"/>
        <v/>
      </c>
      <c r="DB94" s="154">
        <v>0</v>
      </c>
      <c r="DC94" s="155">
        <v>0</v>
      </c>
      <c r="DD94" s="126">
        <v>0</v>
      </c>
      <c r="DE94" s="130">
        <v>0</v>
      </c>
      <c r="DF94" s="16">
        <v>0</v>
      </c>
      <c r="DG94" s="16">
        <v>0</v>
      </c>
      <c r="DH94" s="20">
        <v>0</v>
      </c>
      <c r="DI94" s="58" t="str">
        <f t="shared" si="48"/>
        <v/>
      </c>
      <c r="DK94" s="53"/>
      <c r="DL94" s="21" t="str">
        <f t="shared" si="77"/>
        <v/>
      </c>
      <c r="DM94" s="114" t="str">
        <f t="shared" si="78"/>
        <v/>
      </c>
      <c r="DN94" s="154">
        <v>0</v>
      </c>
      <c r="DO94" s="155">
        <v>0</v>
      </c>
      <c r="DP94" s="126">
        <v>0</v>
      </c>
      <c r="DQ94" s="130">
        <v>0</v>
      </c>
      <c r="DR94" s="16">
        <v>0</v>
      </c>
      <c r="DS94" s="16">
        <v>0</v>
      </c>
      <c r="DT94" s="20">
        <v>0</v>
      </c>
      <c r="DU94" s="58" t="str">
        <f t="shared" si="49"/>
        <v/>
      </c>
      <c r="DW94" s="53"/>
      <c r="DX94" s="21" t="str">
        <f t="shared" si="79"/>
        <v/>
      </c>
      <c r="DY94" s="114" t="str">
        <f t="shared" si="80"/>
        <v/>
      </c>
      <c r="DZ94" s="154">
        <v>0</v>
      </c>
      <c r="EA94" s="155">
        <v>0</v>
      </c>
      <c r="EB94" s="126">
        <v>0</v>
      </c>
      <c r="EC94" s="130">
        <v>0</v>
      </c>
      <c r="ED94" s="16">
        <v>0</v>
      </c>
      <c r="EE94" s="16">
        <v>0</v>
      </c>
      <c r="EF94" s="20">
        <v>0</v>
      </c>
      <c r="EG94" s="58" t="str">
        <f t="shared" si="50"/>
        <v/>
      </c>
      <c r="EI94" s="53"/>
      <c r="EJ94" s="21" t="str">
        <f t="shared" si="81"/>
        <v/>
      </c>
      <c r="EK94" s="114" t="str">
        <f t="shared" si="82"/>
        <v/>
      </c>
      <c r="EL94" s="154">
        <v>0</v>
      </c>
      <c r="EM94" s="155">
        <v>0</v>
      </c>
      <c r="EN94" s="126">
        <v>0</v>
      </c>
      <c r="EO94" s="130">
        <v>0</v>
      </c>
      <c r="EP94" s="16">
        <v>0</v>
      </c>
      <c r="EQ94" s="16">
        <v>0</v>
      </c>
      <c r="ER94" s="20">
        <v>0</v>
      </c>
      <c r="ES94" s="58" t="str">
        <f t="shared" si="51"/>
        <v/>
      </c>
    </row>
    <row r="95" spans="2:149" x14ac:dyDescent="0.25">
      <c r="B95" s="9" t="s">
        <v>228</v>
      </c>
      <c r="C95" s="98" t="str">
        <f>IF(COUNTA('Přehled partnerů'!C95:D95)&lt;&gt;2,"partner neuveden",'Přehled partnerů'!C95)</f>
        <v>partner neuveden</v>
      </c>
      <c r="D95" s="99" t="str">
        <f>IF(COUNTA('Přehled partnerů'!C95:D95)&lt;&gt;2,"",'Přehled partnerů'!D95)</f>
        <v/>
      </c>
      <c r="E95" s="53"/>
      <c r="F95" s="21" t="str">
        <f t="shared" si="52"/>
        <v/>
      </c>
      <c r="G95" s="114" t="str">
        <f t="shared" si="53"/>
        <v/>
      </c>
      <c r="H95" s="125">
        <v>0</v>
      </c>
      <c r="I95" s="126">
        <v>0</v>
      </c>
      <c r="J95" s="126">
        <v>0</v>
      </c>
      <c r="K95" s="130">
        <v>0</v>
      </c>
      <c r="L95" s="16">
        <v>0</v>
      </c>
      <c r="M95" s="16">
        <v>0</v>
      </c>
      <c r="N95" s="20">
        <v>0</v>
      </c>
      <c r="O95" s="58" t="str">
        <f t="shared" si="54"/>
        <v/>
      </c>
      <c r="P95" s="159">
        <f t="shared" si="55"/>
        <v>0</v>
      </c>
      <c r="Q95" s="160">
        <f t="shared" si="56"/>
        <v>0</v>
      </c>
      <c r="R95" s="160">
        <f t="shared" si="57"/>
        <v>0</v>
      </c>
      <c r="S95" s="160">
        <f t="shared" si="58"/>
        <v>0</v>
      </c>
      <c r="T95" s="160">
        <f t="shared" si="59"/>
        <v>0</v>
      </c>
      <c r="U95" s="160">
        <f t="shared" si="60"/>
        <v>0</v>
      </c>
      <c r="V95" s="160">
        <f t="shared" si="61"/>
        <v>0</v>
      </c>
      <c r="W95" s="161">
        <f t="shared" si="62"/>
        <v>0</v>
      </c>
      <c r="X95" s="15">
        <v>0</v>
      </c>
      <c r="Y95" s="16"/>
      <c r="Z95" s="16">
        <v>0</v>
      </c>
      <c r="AA95" s="16"/>
      <c r="AB95" s="16">
        <v>0</v>
      </c>
      <c r="AC95" s="20"/>
      <c r="AE95" s="53"/>
      <c r="AF95" s="21" t="str">
        <f t="shared" si="63"/>
        <v/>
      </c>
      <c r="AG95" s="114" t="str">
        <f t="shared" si="64"/>
        <v/>
      </c>
      <c r="AH95" s="154">
        <v>0</v>
      </c>
      <c r="AI95" s="155">
        <v>0</v>
      </c>
      <c r="AJ95" s="126">
        <v>0</v>
      </c>
      <c r="AK95" s="130">
        <v>0</v>
      </c>
      <c r="AL95" s="16">
        <v>0</v>
      </c>
      <c r="AM95" s="16">
        <v>0</v>
      </c>
      <c r="AN95" s="20">
        <v>0</v>
      </c>
      <c r="AO95" s="58" t="str">
        <f t="shared" si="42"/>
        <v/>
      </c>
      <c r="AQ95" s="53"/>
      <c r="AR95" s="21" t="str">
        <f t="shared" si="65"/>
        <v/>
      </c>
      <c r="AS95" s="114" t="str">
        <f t="shared" si="66"/>
        <v/>
      </c>
      <c r="AT95" s="154">
        <v>0</v>
      </c>
      <c r="AU95" s="155">
        <v>0</v>
      </c>
      <c r="AV95" s="126">
        <v>0</v>
      </c>
      <c r="AW95" s="130">
        <v>0</v>
      </c>
      <c r="AX95" s="16">
        <v>0</v>
      </c>
      <c r="AY95" s="16">
        <v>0</v>
      </c>
      <c r="AZ95" s="20">
        <v>0</v>
      </c>
      <c r="BA95" s="58" t="str">
        <f t="shared" si="43"/>
        <v/>
      </c>
      <c r="BC95" s="53"/>
      <c r="BD95" s="21" t="str">
        <f t="shared" si="67"/>
        <v/>
      </c>
      <c r="BE95" s="114" t="str">
        <f t="shared" si="68"/>
        <v/>
      </c>
      <c r="BF95" s="154">
        <v>0</v>
      </c>
      <c r="BG95" s="155">
        <v>0</v>
      </c>
      <c r="BH95" s="126">
        <v>0</v>
      </c>
      <c r="BI95" s="130">
        <v>0</v>
      </c>
      <c r="BJ95" s="16">
        <v>0</v>
      </c>
      <c r="BK95" s="16">
        <v>0</v>
      </c>
      <c r="BL95" s="20">
        <v>0</v>
      </c>
      <c r="BM95" s="58" t="str">
        <f t="shared" si="44"/>
        <v/>
      </c>
      <c r="BO95" s="53"/>
      <c r="BP95" s="21" t="str">
        <f t="shared" si="69"/>
        <v/>
      </c>
      <c r="BQ95" s="114" t="str">
        <f t="shared" si="70"/>
        <v/>
      </c>
      <c r="BR95" s="154">
        <v>0</v>
      </c>
      <c r="BS95" s="155">
        <v>0</v>
      </c>
      <c r="BT95" s="126">
        <v>0</v>
      </c>
      <c r="BU95" s="130">
        <v>0</v>
      </c>
      <c r="BV95" s="16">
        <v>0</v>
      </c>
      <c r="BW95" s="16">
        <v>0</v>
      </c>
      <c r="BX95" s="20">
        <v>0</v>
      </c>
      <c r="BY95" s="58" t="str">
        <f t="shared" si="45"/>
        <v/>
      </c>
      <c r="CA95" s="53"/>
      <c r="CB95" s="21" t="str">
        <f t="shared" si="71"/>
        <v/>
      </c>
      <c r="CC95" s="114" t="str">
        <f t="shared" si="72"/>
        <v/>
      </c>
      <c r="CD95" s="154">
        <v>0</v>
      </c>
      <c r="CE95" s="155">
        <v>0</v>
      </c>
      <c r="CF95" s="126">
        <v>0</v>
      </c>
      <c r="CG95" s="130">
        <v>0</v>
      </c>
      <c r="CH95" s="16">
        <v>0</v>
      </c>
      <c r="CI95" s="16">
        <v>0</v>
      </c>
      <c r="CJ95" s="20">
        <v>0</v>
      </c>
      <c r="CK95" s="58" t="str">
        <f t="shared" si="46"/>
        <v/>
      </c>
      <c r="CM95" s="53"/>
      <c r="CN95" s="21" t="str">
        <f t="shared" si="73"/>
        <v/>
      </c>
      <c r="CO95" s="114" t="str">
        <f t="shared" si="74"/>
        <v/>
      </c>
      <c r="CP95" s="154">
        <v>0</v>
      </c>
      <c r="CQ95" s="155">
        <v>0</v>
      </c>
      <c r="CR95" s="126">
        <v>0</v>
      </c>
      <c r="CS95" s="130">
        <v>0</v>
      </c>
      <c r="CT95" s="16">
        <v>0</v>
      </c>
      <c r="CU95" s="16">
        <v>0</v>
      </c>
      <c r="CV95" s="20">
        <v>0</v>
      </c>
      <c r="CW95" s="58" t="str">
        <f t="shared" si="47"/>
        <v/>
      </c>
      <c r="CY95" s="53"/>
      <c r="CZ95" s="21" t="str">
        <f t="shared" si="75"/>
        <v/>
      </c>
      <c r="DA95" s="114" t="str">
        <f t="shared" si="76"/>
        <v/>
      </c>
      <c r="DB95" s="154">
        <v>0</v>
      </c>
      <c r="DC95" s="155">
        <v>0</v>
      </c>
      <c r="DD95" s="126">
        <v>0</v>
      </c>
      <c r="DE95" s="130">
        <v>0</v>
      </c>
      <c r="DF95" s="16">
        <v>0</v>
      </c>
      <c r="DG95" s="16">
        <v>0</v>
      </c>
      <c r="DH95" s="20">
        <v>0</v>
      </c>
      <c r="DI95" s="58" t="str">
        <f t="shared" si="48"/>
        <v/>
      </c>
      <c r="DK95" s="53"/>
      <c r="DL95" s="21" t="str">
        <f t="shared" si="77"/>
        <v/>
      </c>
      <c r="DM95" s="114" t="str">
        <f t="shared" si="78"/>
        <v/>
      </c>
      <c r="DN95" s="154">
        <v>0</v>
      </c>
      <c r="DO95" s="155">
        <v>0</v>
      </c>
      <c r="DP95" s="126">
        <v>0</v>
      </c>
      <c r="DQ95" s="130">
        <v>0</v>
      </c>
      <c r="DR95" s="16">
        <v>0</v>
      </c>
      <c r="DS95" s="16">
        <v>0</v>
      </c>
      <c r="DT95" s="20">
        <v>0</v>
      </c>
      <c r="DU95" s="58" t="str">
        <f t="shared" si="49"/>
        <v/>
      </c>
      <c r="DW95" s="53"/>
      <c r="DX95" s="21" t="str">
        <f t="shared" si="79"/>
        <v/>
      </c>
      <c r="DY95" s="114" t="str">
        <f t="shared" si="80"/>
        <v/>
      </c>
      <c r="DZ95" s="154">
        <v>0</v>
      </c>
      <c r="EA95" s="155">
        <v>0</v>
      </c>
      <c r="EB95" s="126">
        <v>0</v>
      </c>
      <c r="EC95" s="130">
        <v>0</v>
      </c>
      <c r="ED95" s="16">
        <v>0</v>
      </c>
      <c r="EE95" s="16">
        <v>0</v>
      </c>
      <c r="EF95" s="20">
        <v>0</v>
      </c>
      <c r="EG95" s="58" t="str">
        <f t="shared" si="50"/>
        <v/>
      </c>
      <c r="EI95" s="53"/>
      <c r="EJ95" s="21" t="str">
        <f t="shared" si="81"/>
        <v/>
      </c>
      <c r="EK95" s="114" t="str">
        <f t="shared" si="82"/>
        <v/>
      </c>
      <c r="EL95" s="154">
        <v>0</v>
      </c>
      <c r="EM95" s="155">
        <v>0</v>
      </c>
      <c r="EN95" s="126">
        <v>0</v>
      </c>
      <c r="EO95" s="130">
        <v>0</v>
      </c>
      <c r="EP95" s="16">
        <v>0</v>
      </c>
      <c r="EQ95" s="16">
        <v>0</v>
      </c>
      <c r="ER95" s="20">
        <v>0</v>
      </c>
      <c r="ES95" s="58" t="str">
        <f t="shared" si="51"/>
        <v/>
      </c>
    </row>
    <row r="96" spans="2:149" x14ac:dyDescent="0.25">
      <c r="B96" s="9" t="s">
        <v>229</v>
      </c>
      <c r="C96" s="98" t="str">
        <f>IF(COUNTA('Přehled partnerů'!C96:D96)&lt;&gt;2,"partner neuveden",'Přehled partnerů'!C96)</f>
        <v>partner neuveden</v>
      </c>
      <c r="D96" s="99" t="str">
        <f>IF(COUNTA('Přehled partnerů'!C96:D96)&lt;&gt;2,"",'Přehled partnerů'!D96)</f>
        <v/>
      </c>
      <c r="E96" s="53"/>
      <c r="F96" s="21" t="str">
        <f t="shared" si="52"/>
        <v/>
      </c>
      <c r="G96" s="114" t="str">
        <f t="shared" si="53"/>
        <v/>
      </c>
      <c r="H96" s="125">
        <v>0</v>
      </c>
      <c r="I96" s="126">
        <v>0</v>
      </c>
      <c r="J96" s="126">
        <v>0</v>
      </c>
      <c r="K96" s="130">
        <v>0</v>
      </c>
      <c r="L96" s="16">
        <v>0</v>
      </c>
      <c r="M96" s="16">
        <v>0</v>
      </c>
      <c r="N96" s="20">
        <v>0</v>
      </c>
      <c r="O96" s="58" t="str">
        <f t="shared" si="54"/>
        <v/>
      </c>
      <c r="P96" s="159">
        <f t="shared" si="55"/>
        <v>0</v>
      </c>
      <c r="Q96" s="160">
        <f t="shared" si="56"/>
        <v>0</v>
      </c>
      <c r="R96" s="160">
        <f t="shared" si="57"/>
        <v>0</v>
      </c>
      <c r="S96" s="160">
        <f t="shared" si="58"/>
        <v>0</v>
      </c>
      <c r="T96" s="160">
        <f t="shared" si="59"/>
        <v>0</v>
      </c>
      <c r="U96" s="160">
        <f t="shared" si="60"/>
        <v>0</v>
      </c>
      <c r="V96" s="160">
        <f t="shared" si="61"/>
        <v>0</v>
      </c>
      <c r="W96" s="161">
        <f t="shared" si="62"/>
        <v>0</v>
      </c>
      <c r="X96" s="15">
        <v>0</v>
      </c>
      <c r="Y96" s="16"/>
      <c r="Z96" s="16">
        <v>0</v>
      </c>
      <c r="AA96" s="16"/>
      <c r="AB96" s="16">
        <v>0</v>
      </c>
      <c r="AC96" s="20"/>
      <c r="AE96" s="53"/>
      <c r="AF96" s="21" t="str">
        <f t="shared" si="63"/>
        <v/>
      </c>
      <c r="AG96" s="114" t="str">
        <f t="shared" si="64"/>
        <v/>
      </c>
      <c r="AH96" s="154">
        <v>0</v>
      </c>
      <c r="AI96" s="155">
        <v>0</v>
      </c>
      <c r="AJ96" s="126">
        <v>0</v>
      </c>
      <c r="AK96" s="130">
        <v>0</v>
      </c>
      <c r="AL96" s="16">
        <v>0</v>
      </c>
      <c r="AM96" s="16">
        <v>0</v>
      </c>
      <c r="AN96" s="20">
        <v>0</v>
      </c>
      <c r="AO96" s="58" t="str">
        <f t="shared" si="42"/>
        <v/>
      </c>
      <c r="AQ96" s="53"/>
      <c r="AR96" s="21" t="str">
        <f t="shared" si="65"/>
        <v/>
      </c>
      <c r="AS96" s="114" t="str">
        <f t="shared" si="66"/>
        <v/>
      </c>
      <c r="AT96" s="154">
        <v>0</v>
      </c>
      <c r="AU96" s="155">
        <v>0</v>
      </c>
      <c r="AV96" s="126">
        <v>0</v>
      </c>
      <c r="AW96" s="130">
        <v>0</v>
      </c>
      <c r="AX96" s="16">
        <v>0</v>
      </c>
      <c r="AY96" s="16">
        <v>0</v>
      </c>
      <c r="AZ96" s="20">
        <v>0</v>
      </c>
      <c r="BA96" s="58" t="str">
        <f t="shared" si="43"/>
        <v/>
      </c>
      <c r="BC96" s="53"/>
      <c r="BD96" s="21" t="str">
        <f t="shared" si="67"/>
        <v/>
      </c>
      <c r="BE96" s="114" t="str">
        <f t="shared" si="68"/>
        <v/>
      </c>
      <c r="BF96" s="154">
        <v>0</v>
      </c>
      <c r="BG96" s="155">
        <v>0</v>
      </c>
      <c r="BH96" s="126">
        <v>0</v>
      </c>
      <c r="BI96" s="130">
        <v>0</v>
      </c>
      <c r="BJ96" s="16">
        <v>0</v>
      </c>
      <c r="BK96" s="16">
        <v>0</v>
      </c>
      <c r="BL96" s="20">
        <v>0</v>
      </c>
      <c r="BM96" s="58" t="str">
        <f t="shared" si="44"/>
        <v/>
      </c>
      <c r="BO96" s="53"/>
      <c r="BP96" s="21" t="str">
        <f t="shared" si="69"/>
        <v/>
      </c>
      <c r="BQ96" s="114" t="str">
        <f t="shared" si="70"/>
        <v/>
      </c>
      <c r="BR96" s="154">
        <v>0</v>
      </c>
      <c r="BS96" s="155">
        <v>0</v>
      </c>
      <c r="BT96" s="126">
        <v>0</v>
      </c>
      <c r="BU96" s="130">
        <v>0</v>
      </c>
      <c r="BV96" s="16">
        <v>0</v>
      </c>
      <c r="BW96" s="16">
        <v>0</v>
      </c>
      <c r="BX96" s="20">
        <v>0</v>
      </c>
      <c r="BY96" s="58" t="str">
        <f t="shared" si="45"/>
        <v/>
      </c>
      <c r="CA96" s="53"/>
      <c r="CB96" s="21" t="str">
        <f t="shared" si="71"/>
        <v/>
      </c>
      <c r="CC96" s="114" t="str">
        <f t="shared" si="72"/>
        <v/>
      </c>
      <c r="CD96" s="154">
        <v>0</v>
      </c>
      <c r="CE96" s="155">
        <v>0</v>
      </c>
      <c r="CF96" s="126">
        <v>0</v>
      </c>
      <c r="CG96" s="130">
        <v>0</v>
      </c>
      <c r="CH96" s="16">
        <v>0</v>
      </c>
      <c r="CI96" s="16">
        <v>0</v>
      </c>
      <c r="CJ96" s="20">
        <v>0</v>
      </c>
      <c r="CK96" s="58" t="str">
        <f t="shared" si="46"/>
        <v/>
      </c>
      <c r="CM96" s="53"/>
      <c r="CN96" s="21" t="str">
        <f t="shared" si="73"/>
        <v/>
      </c>
      <c r="CO96" s="114" t="str">
        <f t="shared" si="74"/>
        <v/>
      </c>
      <c r="CP96" s="154">
        <v>0</v>
      </c>
      <c r="CQ96" s="155">
        <v>0</v>
      </c>
      <c r="CR96" s="126">
        <v>0</v>
      </c>
      <c r="CS96" s="130">
        <v>0</v>
      </c>
      <c r="CT96" s="16">
        <v>0</v>
      </c>
      <c r="CU96" s="16">
        <v>0</v>
      </c>
      <c r="CV96" s="20">
        <v>0</v>
      </c>
      <c r="CW96" s="58" t="str">
        <f t="shared" si="47"/>
        <v/>
      </c>
      <c r="CY96" s="53"/>
      <c r="CZ96" s="21" t="str">
        <f t="shared" si="75"/>
        <v/>
      </c>
      <c r="DA96" s="114" t="str">
        <f t="shared" si="76"/>
        <v/>
      </c>
      <c r="DB96" s="154">
        <v>0</v>
      </c>
      <c r="DC96" s="155">
        <v>0</v>
      </c>
      <c r="DD96" s="126">
        <v>0</v>
      </c>
      <c r="DE96" s="130">
        <v>0</v>
      </c>
      <c r="DF96" s="16">
        <v>0</v>
      </c>
      <c r="DG96" s="16">
        <v>0</v>
      </c>
      <c r="DH96" s="20">
        <v>0</v>
      </c>
      <c r="DI96" s="58" t="str">
        <f t="shared" si="48"/>
        <v/>
      </c>
      <c r="DK96" s="53"/>
      <c r="DL96" s="21" t="str">
        <f t="shared" si="77"/>
        <v/>
      </c>
      <c r="DM96" s="114" t="str">
        <f t="shared" si="78"/>
        <v/>
      </c>
      <c r="DN96" s="154">
        <v>0</v>
      </c>
      <c r="DO96" s="155">
        <v>0</v>
      </c>
      <c r="DP96" s="126">
        <v>0</v>
      </c>
      <c r="DQ96" s="130">
        <v>0</v>
      </c>
      <c r="DR96" s="16">
        <v>0</v>
      </c>
      <c r="DS96" s="16">
        <v>0</v>
      </c>
      <c r="DT96" s="20">
        <v>0</v>
      </c>
      <c r="DU96" s="58" t="str">
        <f t="shared" si="49"/>
        <v/>
      </c>
      <c r="DW96" s="53"/>
      <c r="DX96" s="21" t="str">
        <f t="shared" si="79"/>
        <v/>
      </c>
      <c r="DY96" s="114" t="str">
        <f t="shared" si="80"/>
        <v/>
      </c>
      <c r="DZ96" s="154">
        <v>0</v>
      </c>
      <c r="EA96" s="155">
        <v>0</v>
      </c>
      <c r="EB96" s="126">
        <v>0</v>
      </c>
      <c r="EC96" s="130">
        <v>0</v>
      </c>
      <c r="ED96" s="16">
        <v>0</v>
      </c>
      <c r="EE96" s="16">
        <v>0</v>
      </c>
      <c r="EF96" s="20">
        <v>0</v>
      </c>
      <c r="EG96" s="58" t="str">
        <f t="shared" si="50"/>
        <v/>
      </c>
      <c r="EI96" s="53"/>
      <c r="EJ96" s="21" t="str">
        <f t="shared" si="81"/>
        <v/>
      </c>
      <c r="EK96" s="114" t="str">
        <f t="shared" si="82"/>
        <v/>
      </c>
      <c r="EL96" s="154">
        <v>0</v>
      </c>
      <c r="EM96" s="155">
        <v>0</v>
      </c>
      <c r="EN96" s="126">
        <v>0</v>
      </c>
      <c r="EO96" s="130">
        <v>0</v>
      </c>
      <c r="EP96" s="16">
        <v>0</v>
      </c>
      <c r="EQ96" s="16">
        <v>0</v>
      </c>
      <c r="ER96" s="20">
        <v>0</v>
      </c>
      <c r="ES96" s="58" t="str">
        <f t="shared" si="51"/>
        <v/>
      </c>
    </row>
    <row r="97" spans="2:149" x14ac:dyDescent="0.25">
      <c r="B97" s="9" t="s">
        <v>230</v>
      </c>
      <c r="C97" s="98" t="str">
        <f>IF(COUNTA('Přehled partnerů'!C97:D97)&lt;&gt;2,"partner neuveden",'Přehled partnerů'!C97)</f>
        <v>partner neuveden</v>
      </c>
      <c r="D97" s="99" t="str">
        <f>IF(COUNTA('Přehled partnerů'!C97:D97)&lt;&gt;2,"",'Přehled partnerů'!D97)</f>
        <v/>
      </c>
      <c r="E97" s="53"/>
      <c r="F97" s="21" t="str">
        <f t="shared" si="52"/>
        <v/>
      </c>
      <c r="G97" s="114" t="str">
        <f t="shared" si="53"/>
        <v/>
      </c>
      <c r="H97" s="125">
        <v>0</v>
      </c>
      <c r="I97" s="126">
        <v>0</v>
      </c>
      <c r="J97" s="126">
        <v>0</v>
      </c>
      <c r="K97" s="130">
        <v>0</v>
      </c>
      <c r="L97" s="16">
        <v>0</v>
      </c>
      <c r="M97" s="16">
        <v>0</v>
      </c>
      <c r="N97" s="20">
        <v>0</v>
      </c>
      <c r="O97" s="58" t="str">
        <f t="shared" si="54"/>
        <v/>
      </c>
      <c r="P97" s="159">
        <f t="shared" si="55"/>
        <v>0</v>
      </c>
      <c r="Q97" s="160">
        <f t="shared" si="56"/>
        <v>0</v>
      </c>
      <c r="R97" s="160">
        <f t="shared" si="57"/>
        <v>0</v>
      </c>
      <c r="S97" s="160">
        <f t="shared" si="58"/>
        <v>0</v>
      </c>
      <c r="T97" s="160">
        <f t="shared" si="59"/>
        <v>0</v>
      </c>
      <c r="U97" s="160">
        <f t="shared" si="60"/>
        <v>0</v>
      </c>
      <c r="V97" s="160">
        <f t="shared" si="61"/>
        <v>0</v>
      </c>
      <c r="W97" s="161">
        <f t="shared" si="62"/>
        <v>0</v>
      </c>
      <c r="X97" s="15">
        <v>0</v>
      </c>
      <c r="Y97" s="16"/>
      <c r="Z97" s="16">
        <v>0</v>
      </c>
      <c r="AA97" s="16"/>
      <c r="AB97" s="16">
        <v>0</v>
      </c>
      <c r="AC97" s="20"/>
      <c r="AE97" s="53"/>
      <c r="AF97" s="21" t="str">
        <f t="shared" si="63"/>
        <v/>
      </c>
      <c r="AG97" s="114" t="str">
        <f t="shared" si="64"/>
        <v/>
      </c>
      <c r="AH97" s="154">
        <v>0</v>
      </c>
      <c r="AI97" s="155">
        <v>0</v>
      </c>
      <c r="AJ97" s="126">
        <v>0</v>
      </c>
      <c r="AK97" s="130">
        <v>0</v>
      </c>
      <c r="AL97" s="16">
        <v>0</v>
      </c>
      <c r="AM97" s="16">
        <v>0</v>
      </c>
      <c r="AN97" s="20">
        <v>0</v>
      </c>
      <c r="AO97" s="58" t="str">
        <f t="shared" si="42"/>
        <v/>
      </c>
      <c r="AQ97" s="53"/>
      <c r="AR97" s="21" t="str">
        <f t="shared" si="65"/>
        <v/>
      </c>
      <c r="AS97" s="114" t="str">
        <f t="shared" si="66"/>
        <v/>
      </c>
      <c r="AT97" s="154">
        <v>0</v>
      </c>
      <c r="AU97" s="155">
        <v>0</v>
      </c>
      <c r="AV97" s="126">
        <v>0</v>
      </c>
      <c r="AW97" s="130">
        <v>0</v>
      </c>
      <c r="AX97" s="16">
        <v>0</v>
      </c>
      <c r="AY97" s="16">
        <v>0</v>
      </c>
      <c r="AZ97" s="20">
        <v>0</v>
      </c>
      <c r="BA97" s="58" t="str">
        <f t="shared" si="43"/>
        <v/>
      </c>
      <c r="BC97" s="53"/>
      <c r="BD97" s="21" t="str">
        <f t="shared" si="67"/>
        <v/>
      </c>
      <c r="BE97" s="114" t="str">
        <f t="shared" si="68"/>
        <v/>
      </c>
      <c r="BF97" s="154">
        <v>0</v>
      </c>
      <c r="BG97" s="155">
        <v>0</v>
      </c>
      <c r="BH97" s="126">
        <v>0</v>
      </c>
      <c r="BI97" s="130">
        <v>0</v>
      </c>
      <c r="BJ97" s="16">
        <v>0</v>
      </c>
      <c r="BK97" s="16">
        <v>0</v>
      </c>
      <c r="BL97" s="20">
        <v>0</v>
      </c>
      <c r="BM97" s="58" t="str">
        <f t="shared" si="44"/>
        <v/>
      </c>
      <c r="BO97" s="53"/>
      <c r="BP97" s="21" t="str">
        <f t="shared" si="69"/>
        <v/>
      </c>
      <c r="BQ97" s="114" t="str">
        <f t="shared" si="70"/>
        <v/>
      </c>
      <c r="BR97" s="154">
        <v>0</v>
      </c>
      <c r="BS97" s="155">
        <v>0</v>
      </c>
      <c r="BT97" s="126">
        <v>0</v>
      </c>
      <c r="BU97" s="130">
        <v>0</v>
      </c>
      <c r="BV97" s="16">
        <v>0</v>
      </c>
      <c r="BW97" s="16">
        <v>0</v>
      </c>
      <c r="BX97" s="20">
        <v>0</v>
      </c>
      <c r="BY97" s="58" t="str">
        <f t="shared" si="45"/>
        <v/>
      </c>
      <c r="CA97" s="53"/>
      <c r="CB97" s="21" t="str">
        <f t="shared" si="71"/>
        <v/>
      </c>
      <c r="CC97" s="114" t="str">
        <f t="shared" si="72"/>
        <v/>
      </c>
      <c r="CD97" s="154">
        <v>0</v>
      </c>
      <c r="CE97" s="155">
        <v>0</v>
      </c>
      <c r="CF97" s="126">
        <v>0</v>
      </c>
      <c r="CG97" s="130">
        <v>0</v>
      </c>
      <c r="CH97" s="16">
        <v>0</v>
      </c>
      <c r="CI97" s="16">
        <v>0</v>
      </c>
      <c r="CJ97" s="20">
        <v>0</v>
      </c>
      <c r="CK97" s="58" t="str">
        <f t="shared" si="46"/>
        <v/>
      </c>
      <c r="CM97" s="53"/>
      <c r="CN97" s="21" t="str">
        <f t="shared" si="73"/>
        <v/>
      </c>
      <c r="CO97" s="114" t="str">
        <f t="shared" si="74"/>
        <v/>
      </c>
      <c r="CP97" s="154">
        <v>0</v>
      </c>
      <c r="CQ97" s="155">
        <v>0</v>
      </c>
      <c r="CR97" s="126">
        <v>0</v>
      </c>
      <c r="CS97" s="130">
        <v>0</v>
      </c>
      <c r="CT97" s="16">
        <v>0</v>
      </c>
      <c r="CU97" s="16">
        <v>0</v>
      </c>
      <c r="CV97" s="20">
        <v>0</v>
      </c>
      <c r="CW97" s="58" t="str">
        <f t="shared" si="47"/>
        <v/>
      </c>
      <c r="CY97" s="53"/>
      <c r="CZ97" s="21" t="str">
        <f t="shared" si="75"/>
        <v/>
      </c>
      <c r="DA97" s="114" t="str">
        <f t="shared" si="76"/>
        <v/>
      </c>
      <c r="DB97" s="154">
        <v>0</v>
      </c>
      <c r="DC97" s="155">
        <v>0</v>
      </c>
      <c r="DD97" s="126">
        <v>0</v>
      </c>
      <c r="DE97" s="130">
        <v>0</v>
      </c>
      <c r="DF97" s="16">
        <v>0</v>
      </c>
      <c r="DG97" s="16">
        <v>0</v>
      </c>
      <c r="DH97" s="20">
        <v>0</v>
      </c>
      <c r="DI97" s="58" t="str">
        <f t="shared" si="48"/>
        <v/>
      </c>
      <c r="DK97" s="53"/>
      <c r="DL97" s="21" t="str">
        <f t="shared" si="77"/>
        <v/>
      </c>
      <c r="DM97" s="114" t="str">
        <f t="shared" si="78"/>
        <v/>
      </c>
      <c r="DN97" s="154">
        <v>0</v>
      </c>
      <c r="DO97" s="155">
        <v>0</v>
      </c>
      <c r="DP97" s="126">
        <v>0</v>
      </c>
      <c r="DQ97" s="130">
        <v>0</v>
      </c>
      <c r="DR97" s="16">
        <v>0</v>
      </c>
      <c r="DS97" s="16">
        <v>0</v>
      </c>
      <c r="DT97" s="20">
        <v>0</v>
      </c>
      <c r="DU97" s="58" t="str">
        <f t="shared" si="49"/>
        <v/>
      </c>
      <c r="DW97" s="53"/>
      <c r="DX97" s="21" t="str">
        <f t="shared" si="79"/>
        <v/>
      </c>
      <c r="DY97" s="114" t="str">
        <f t="shared" si="80"/>
        <v/>
      </c>
      <c r="DZ97" s="154">
        <v>0</v>
      </c>
      <c r="EA97" s="155">
        <v>0</v>
      </c>
      <c r="EB97" s="126">
        <v>0</v>
      </c>
      <c r="EC97" s="130">
        <v>0</v>
      </c>
      <c r="ED97" s="16">
        <v>0</v>
      </c>
      <c r="EE97" s="16">
        <v>0</v>
      </c>
      <c r="EF97" s="20">
        <v>0</v>
      </c>
      <c r="EG97" s="58" t="str">
        <f t="shared" si="50"/>
        <v/>
      </c>
      <c r="EI97" s="53"/>
      <c r="EJ97" s="21" t="str">
        <f t="shared" si="81"/>
        <v/>
      </c>
      <c r="EK97" s="114" t="str">
        <f t="shared" si="82"/>
        <v/>
      </c>
      <c r="EL97" s="154">
        <v>0</v>
      </c>
      <c r="EM97" s="155">
        <v>0</v>
      </c>
      <c r="EN97" s="126">
        <v>0</v>
      </c>
      <c r="EO97" s="130">
        <v>0</v>
      </c>
      <c r="EP97" s="16">
        <v>0</v>
      </c>
      <c r="EQ97" s="16">
        <v>0</v>
      </c>
      <c r="ER97" s="20">
        <v>0</v>
      </c>
      <c r="ES97" s="58" t="str">
        <f t="shared" si="51"/>
        <v/>
      </c>
    </row>
    <row r="98" spans="2:149" x14ac:dyDescent="0.25">
      <c r="B98" s="9" t="s">
        <v>231</v>
      </c>
      <c r="C98" s="98" t="str">
        <f>IF(COUNTA('Přehled partnerů'!C98:D98)&lt;&gt;2,"partner neuveden",'Přehled partnerů'!C98)</f>
        <v>partner neuveden</v>
      </c>
      <c r="D98" s="99" t="str">
        <f>IF(COUNTA('Přehled partnerů'!C98:D98)&lt;&gt;2,"",'Přehled partnerů'!D98)</f>
        <v/>
      </c>
      <c r="E98" s="53"/>
      <c r="F98" s="21" t="str">
        <f t="shared" si="52"/>
        <v/>
      </c>
      <c r="G98" s="114" t="str">
        <f t="shared" si="53"/>
        <v/>
      </c>
      <c r="H98" s="125">
        <v>0</v>
      </c>
      <c r="I98" s="126">
        <v>0</v>
      </c>
      <c r="J98" s="126">
        <v>0</v>
      </c>
      <c r="K98" s="130">
        <v>0</v>
      </c>
      <c r="L98" s="16">
        <v>0</v>
      </c>
      <c r="M98" s="16">
        <v>0</v>
      </c>
      <c r="N98" s="20">
        <v>0</v>
      </c>
      <c r="O98" s="58" t="str">
        <f t="shared" si="54"/>
        <v/>
      </c>
      <c r="P98" s="159">
        <f t="shared" si="55"/>
        <v>0</v>
      </c>
      <c r="Q98" s="160">
        <f t="shared" si="56"/>
        <v>0</v>
      </c>
      <c r="R98" s="160">
        <f t="shared" si="57"/>
        <v>0</v>
      </c>
      <c r="S98" s="160">
        <f t="shared" si="58"/>
        <v>0</v>
      </c>
      <c r="T98" s="160">
        <f t="shared" si="59"/>
        <v>0</v>
      </c>
      <c r="U98" s="160">
        <f t="shared" si="60"/>
        <v>0</v>
      </c>
      <c r="V98" s="160">
        <f t="shared" si="61"/>
        <v>0</v>
      </c>
      <c r="W98" s="161">
        <f t="shared" si="62"/>
        <v>0</v>
      </c>
      <c r="X98" s="15">
        <v>0</v>
      </c>
      <c r="Y98" s="16"/>
      <c r="Z98" s="16">
        <v>0</v>
      </c>
      <c r="AA98" s="16"/>
      <c r="AB98" s="16">
        <v>0</v>
      </c>
      <c r="AC98" s="20"/>
      <c r="AE98" s="53"/>
      <c r="AF98" s="21" t="str">
        <f t="shared" si="63"/>
        <v/>
      </c>
      <c r="AG98" s="114" t="str">
        <f t="shared" si="64"/>
        <v/>
      </c>
      <c r="AH98" s="154">
        <v>0</v>
      </c>
      <c r="AI98" s="155">
        <v>0</v>
      </c>
      <c r="AJ98" s="126">
        <v>0</v>
      </c>
      <c r="AK98" s="130">
        <v>0</v>
      </c>
      <c r="AL98" s="16">
        <v>0</v>
      </c>
      <c r="AM98" s="16">
        <v>0</v>
      </c>
      <c r="AN98" s="20">
        <v>0</v>
      </c>
      <c r="AO98" s="58" t="str">
        <f t="shared" si="42"/>
        <v/>
      </c>
      <c r="AQ98" s="53"/>
      <c r="AR98" s="21" t="str">
        <f t="shared" si="65"/>
        <v/>
      </c>
      <c r="AS98" s="114" t="str">
        <f t="shared" si="66"/>
        <v/>
      </c>
      <c r="AT98" s="154">
        <v>0</v>
      </c>
      <c r="AU98" s="155">
        <v>0</v>
      </c>
      <c r="AV98" s="126">
        <v>0</v>
      </c>
      <c r="AW98" s="130">
        <v>0</v>
      </c>
      <c r="AX98" s="16">
        <v>0</v>
      </c>
      <c r="AY98" s="16">
        <v>0</v>
      </c>
      <c r="AZ98" s="20">
        <v>0</v>
      </c>
      <c r="BA98" s="58" t="str">
        <f t="shared" si="43"/>
        <v/>
      </c>
      <c r="BC98" s="53"/>
      <c r="BD98" s="21" t="str">
        <f t="shared" si="67"/>
        <v/>
      </c>
      <c r="BE98" s="114" t="str">
        <f t="shared" si="68"/>
        <v/>
      </c>
      <c r="BF98" s="154">
        <v>0</v>
      </c>
      <c r="BG98" s="155">
        <v>0</v>
      </c>
      <c r="BH98" s="126">
        <v>0</v>
      </c>
      <c r="BI98" s="130">
        <v>0</v>
      </c>
      <c r="BJ98" s="16">
        <v>0</v>
      </c>
      <c r="BK98" s="16">
        <v>0</v>
      </c>
      <c r="BL98" s="20">
        <v>0</v>
      </c>
      <c r="BM98" s="58" t="str">
        <f t="shared" si="44"/>
        <v/>
      </c>
      <c r="BO98" s="53"/>
      <c r="BP98" s="21" t="str">
        <f t="shared" si="69"/>
        <v/>
      </c>
      <c r="BQ98" s="114" t="str">
        <f t="shared" si="70"/>
        <v/>
      </c>
      <c r="BR98" s="154">
        <v>0</v>
      </c>
      <c r="BS98" s="155">
        <v>0</v>
      </c>
      <c r="BT98" s="126">
        <v>0</v>
      </c>
      <c r="BU98" s="130">
        <v>0</v>
      </c>
      <c r="BV98" s="16">
        <v>0</v>
      </c>
      <c r="BW98" s="16">
        <v>0</v>
      </c>
      <c r="BX98" s="20">
        <v>0</v>
      </c>
      <c r="BY98" s="58" t="str">
        <f t="shared" si="45"/>
        <v/>
      </c>
      <c r="CA98" s="53"/>
      <c r="CB98" s="21" t="str">
        <f t="shared" si="71"/>
        <v/>
      </c>
      <c r="CC98" s="114" t="str">
        <f t="shared" si="72"/>
        <v/>
      </c>
      <c r="CD98" s="154">
        <v>0</v>
      </c>
      <c r="CE98" s="155">
        <v>0</v>
      </c>
      <c r="CF98" s="126">
        <v>0</v>
      </c>
      <c r="CG98" s="130">
        <v>0</v>
      </c>
      <c r="CH98" s="16">
        <v>0</v>
      </c>
      <c r="CI98" s="16">
        <v>0</v>
      </c>
      <c r="CJ98" s="20">
        <v>0</v>
      </c>
      <c r="CK98" s="58" t="str">
        <f t="shared" si="46"/>
        <v/>
      </c>
      <c r="CM98" s="53"/>
      <c r="CN98" s="21" t="str">
        <f t="shared" si="73"/>
        <v/>
      </c>
      <c r="CO98" s="114" t="str">
        <f t="shared" si="74"/>
        <v/>
      </c>
      <c r="CP98" s="154">
        <v>0</v>
      </c>
      <c r="CQ98" s="155">
        <v>0</v>
      </c>
      <c r="CR98" s="126">
        <v>0</v>
      </c>
      <c r="CS98" s="130">
        <v>0</v>
      </c>
      <c r="CT98" s="16">
        <v>0</v>
      </c>
      <c r="CU98" s="16">
        <v>0</v>
      </c>
      <c r="CV98" s="20">
        <v>0</v>
      </c>
      <c r="CW98" s="58" t="str">
        <f t="shared" si="47"/>
        <v/>
      </c>
      <c r="CY98" s="53"/>
      <c r="CZ98" s="21" t="str">
        <f t="shared" si="75"/>
        <v/>
      </c>
      <c r="DA98" s="114" t="str">
        <f t="shared" si="76"/>
        <v/>
      </c>
      <c r="DB98" s="154">
        <v>0</v>
      </c>
      <c r="DC98" s="155">
        <v>0</v>
      </c>
      <c r="DD98" s="126">
        <v>0</v>
      </c>
      <c r="DE98" s="130">
        <v>0</v>
      </c>
      <c r="DF98" s="16">
        <v>0</v>
      </c>
      <c r="DG98" s="16">
        <v>0</v>
      </c>
      <c r="DH98" s="20">
        <v>0</v>
      </c>
      <c r="DI98" s="58" t="str">
        <f t="shared" si="48"/>
        <v/>
      </c>
      <c r="DK98" s="53"/>
      <c r="DL98" s="21" t="str">
        <f t="shared" si="77"/>
        <v/>
      </c>
      <c r="DM98" s="114" t="str">
        <f t="shared" si="78"/>
        <v/>
      </c>
      <c r="DN98" s="154">
        <v>0</v>
      </c>
      <c r="DO98" s="155">
        <v>0</v>
      </c>
      <c r="DP98" s="126">
        <v>0</v>
      </c>
      <c r="DQ98" s="130">
        <v>0</v>
      </c>
      <c r="DR98" s="16">
        <v>0</v>
      </c>
      <c r="DS98" s="16">
        <v>0</v>
      </c>
      <c r="DT98" s="20">
        <v>0</v>
      </c>
      <c r="DU98" s="58" t="str">
        <f t="shared" si="49"/>
        <v/>
      </c>
      <c r="DW98" s="53"/>
      <c r="DX98" s="21" t="str">
        <f t="shared" si="79"/>
        <v/>
      </c>
      <c r="DY98" s="114" t="str">
        <f t="shared" si="80"/>
        <v/>
      </c>
      <c r="DZ98" s="154">
        <v>0</v>
      </c>
      <c r="EA98" s="155">
        <v>0</v>
      </c>
      <c r="EB98" s="126">
        <v>0</v>
      </c>
      <c r="EC98" s="130">
        <v>0</v>
      </c>
      <c r="ED98" s="16">
        <v>0</v>
      </c>
      <c r="EE98" s="16">
        <v>0</v>
      </c>
      <c r="EF98" s="20">
        <v>0</v>
      </c>
      <c r="EG98" s="58" t="str">
        <f t="shared" si="50"/>
        <v/>
      </c>
      <c r="EI98" s="53"/>
      <c r="EJ98" s="21" t="str">
        <f t="shared" si="81"/>
        <v/>
      </c>
      <c r="EK98" s="114" t="str">
        <f t="shared" si="82"/>
        <v/>
      </c>
      <c r="EL98" s="154">
        <v>0</v>
      </c>
      <c r="EM98" s="155">
        <v>0</v>
      </c>
      <c r="EN98" s="126">
        <v>0</v>
      </c>
      <c r="EO98" s="130">
        <v>0</v>
      </c>
      <c r="EP98" s="16">
        <v>0</v>
      </c>
      <c r="EQ98" s="16">
        <v>0</v>
      </c>
      <c r="ER98" s="20">
        <v>0</v>
      </c>
      <c r="ES98" s="58" t="str">
        <f t="shared" si="51"/>
        <v/>
      </c>
    </row>
    <row r="99" spans="2:149" x14ac:dyDescent="0.25">
      <c r="B99" s="9" t="s">
        <v>232</v>
      </c>
      <c r="C99" s="98" t="str">
        <f>IF(COUNTA('Přehled partnerů'!C99:D99)&lt;&gt;2,"partner neuveden",'Přehled partnerů'!C99)</f>
        <v>partner neuveden</v>
      </c>
      <c r="D99" s="99" t="str">
        <f>IF(COUNTA('Přehled partnerů'!C99:D99)&lt;&gt;2,"",'Přehled partnerů'!D99)</f>
        <v/>
      </c>
      <c r="E99" s="53"/>
      <c r="F99" s="21" t="str">
        <f t="shared" si="52"/>
        <v/>
      </c>
      <c r="G99" s="114" t="str">
        <f t="shared" si="53"/>
        <v/>
      </c>
      <c r="H99" s="125">
        <v>0</v>
      </c>
      <c r="I99" s="126">
        <v>0</v>
      </c>
      <c r="J99" s="126">
        <v>0</v>
      </c>
      <c r="K99" s="130">
        <v>0</v>
      </c>
      <c r="L99" s="16">
        <v>0</v>
      </c>
      <c r="M99" s="16">
        <v>0</v>
      </c>
      <c r="N99" s="20">
        <v>0</v>
      </c>
      <c r="O99" s="58" t="str">
        <f t="shared" si="54"/>
        <v/>
      </c>
      <c r="P99" s="159">
        <f t="shared" si="55"/>
        <v>0</v>
      </c>
      <c r="Q99" s="160">
        <f t="shared" si="56"/>
        <v>0</v>
      </c>
      <c r="R99" s="160">
        <f t="shared" si="57"/>
        <v>0</v>
      </c>
      <c r="S99" s="160">
        <f t="shared" si="58"/>
        <v>0</v>
      </c>
      <c r="T99" s="160">
        <f t="shared" si="59"/>
        <v>0</v>
      </c>
      <c r="U99" s="160">
        <f t="shared" si="60"/>
        <v>0</v>
      </c>
      <c r="V99" s="160">
        <f t="shared" si="61"/>
        <v>0</v>
      </c>
      <c r="W99" s="161">
        <f t="shared" si="62"/>
        <v>0</v>
      </c>
      <c r="X99" s="15">
        <v>0</v>
      </c>
      <c r="Y99" s="16"/>
      <c r="Z99" s="16">
        <v>0</v>
      </c>
      <c r="AA99" s="16"/>
      <c r="AB99" s="16">
        <v>0</v>
      </c>
      <c r="AC99" s="20"/>
      <c r="AE99" s="53"/>
      <c r="AF99" s="21" t="str">
        <f t="shared" si="63"/>
        <v/>
      </c>
      <c r="AG99" s="114" t="str">
        <f t="shared" si="64"/>
        <v/>
      </c>
      <c r="AH99" s="154">
        <v>0</v>
      </c>
      <c r="AI99" s="155">
        <v>0</v>
      </c>
      <c r="AJ99" s="126">
        <v>0</v>
      </c>
      <c r="AK99" s="130">
        <v>0</v>
      </c>
      <c r="AL99" s="16">
        <v>0</v>
      </c>
      <c r="AM99" s="16">
        <v>0</v>
      </c>
      <c r="AN99" s="20">
        <v>0</v>
      </c>
      <c r="AO99" s="58" t="str">
        <f t="shared" si="42"/>
        <v/>
      </c>
      <c r="AQ99" s="53"/>
      <c r="AR99" s="21" t="str">
        <f t="shared" si="65"/>
        <v/>
      </c>
      <c r="AS99" s="114" t="str">
        <f t="shared" si="66"/>
        <v/>
      </c>
      <c r="AT99" s="154">
        <v>0</v>
      </c>
      <c r="AU99" s="155">
        <v>0</v>
      </c>
      <c r="AV99" s="126">
        <v>0</v>
      </c>
      <c r="AW99" s="130">
        <v>0</v>
      </c>
      <c r="AX99" s="16">
        <v>0</v>
      </c>
      <c r="AY99" s="16">
        <v>0</v>
      </c>
      <c r="AZ99" s="20">
        <v>0</v>
      </c>
      <c r="BA99" s="58" t="str">
        <f t="shared" si="43"/>
        <v/>
      </c>
      <c r="BC99" s="53"/>
      <c r="BD99" s="21" t="str">
        <f t="shared" si="67"/>
        <v/>
      </c>
      <c r="BE99" s="114" t="str">
        <f t="shared" si="68"/>
        <v/>
      </c>
      <c r="BF99" s="154">
        <v>0</v>
      </c>
      <c r="BG99" s="155">
        <v>0</v>
      </c>
      <c r="BH99" s="126">
        <v>0</v>
      </c>
      <c r="BI99" s="130">
        <v>0</v>
      </c>
      <c r="BJ99" s="16">
        <v>0</v>
      </c>
      <c r="BK99" s="16">
        <v>0</v>
      </c>
      <c r="BL99" s="20">
        <v>0</v>
      </c>
      <c r="BM99" s="58" t="str">
        <f t="shared" si="44"/>
        <v/>
      </c>
      <c r="BO99" s="53"/>
      <c r="BP99" s="21" t="str">
        <f t="shared" si="69"/>
        <v/>
      </c>
      <c r="BQ99" s="114" t="str">
        <f t="shared" si="70"/>
        <v/>
      </c>
      <c r="BR99" s="154">
        <v>0</v>
      </c>
      <c r="BS99" s="155">
        <v>0</v>
      </c>
      <c r="BT99" s="126">
        <v>0</v>
      </c>
      <c r="BU99" s="130">
        <v>0</v>
      </c>
      <c r="BV99" s="16">
        <v>0</v>
      </c>
      <c r="BW99" s="16">
        <v>0</v>
      </c>
      <c r="BX99" s="20">
        <v>0</v>
      </c>
      <c r="BY99" s="58" t="str">
        <f t="shared" si="45"/>
        <v/>
      </c>
      <c r="CA99" s="53"/>
      <c r="CB99" s="21" t="str">
        <f t="shared" si="71"/>
        <v/>
      </c>
      <c r="CC99" s="114" t="str">
        <f t="shared" si="72"/>
        <v/>
      </c>
      <c r="CD99" s="154">
        <v>0</v>
      </c>
      <c r="CE99" s="155">
        <v>0</v>
      </c>
      <c r="CF99" s="126">
        <v>0</v>
      </c>
      <c r="CG99" s="130">
        <v>0</v>
      </c>
      <c r="CH99" s="16">
        <v>0</v>
      </c>
      <c r="CI99" s="16">
        <v>0</v>
      </c>
      <c r="CJ99" s="20">
        <v>0</v>
      </c>
      <c r="CK99" s="58" t="str">
        <f t="shared" si="46"/>
        <v/>
      </c>
      <c r="CM99" s="53"/>
      <c r="CN99" s="21" t="str">
        <f t="shared" si="73"/>
        <v/>
      </c>
      <c r="CO99" s="114" t="str">
        <f t="shared" si="74"/>
        <v/>
      </c>
      <c r="CP99" s="154">
        <v>0</v>
      </c>
      <c r="CQ99" s="155">
        <v>0</v>
      </c>
      <c r="CR99" s="126">
        <v>0</v>
      </c>
      <c r="CS99" s="130">
        <v>0</v>
      </c>
      <c r="CT99" s="16">
        <v>0</v>
      </c>
      <c r="CU99" s="16">
        <v>0</v>
      </c>
      <c r="CV99" s="20">
        <v>0</v>
      </c>
      <c r="CW99" s="58" t="str">
        <f t="shared" si="47"/>
        <v/>
      </c>
      <c r="CY99" s="53"/>
      <c r="CZ99" s="21" t="str">
        <f t="shared" si="75"/>
        <v/>
      </c>
      <c r="DA99" s="114" t="str">
        <f t="shared" si="76"/>
        <v/>
      </c>
      <c r="DB99" s="154">
        <v>0</v>
      </c>
      <c r="DC99" s="155">
        <v>0</v>
      </c>
      <c r="DD99" s="126">
        <v>0</v>
      </c>
      <c r="DE99" s="130">
        <v>0</v>
      </c>
      <c r="DF99" s="16">
        <v>0</v>
      </c>
      <c r="DG99" s="16">
        <v>0</v>
      </c>
      <c r="DH99" s="20">
        <v>0</v>
      </c>
      <c r="DI99" s="58" t="str">
        <f t="shared" si="48"/>
        <v/>
      </c>
      <c r="DK99" s="53"/>
      <c r="DL99" s="21" t="str">
        <f t="shared" si="77"/>
        <v/>
      </c>
      <c r="DM99" s="114" t="str">
        <f t="shared" si="78"/>
        <v/>
      </c>
      <c r="DN99" s="154">
        <v>0</v>
      </c>
      <c r="DO99" s="155">
        <v>0</v>
      </c>
      <c r="DP99" s="126">
        <v>0</v>
      </c>
      <c r="DQ99" s="130">
        <v>0</v>
      </c>
      <c r="DR99" s="16">
        <v>0</v>
      </c>
      <c r="DS99" s="16">
        <v>0</v>
      </c>
      <c r="DT99" s="20">
        <v>0</v>
      </c>
      <c r="DU99" s="58" t="str">
        <f t="shared" si="49"/>
        <v/>
      </c>
      <c r="DW99" s="53"/>
      <c r="DX99" s="21" t="str">
        <f t="shared" si="79"/>
        <v/>
      </c>
      <c r="DY99" s="114" t="str">
        <f t="shared" si="80"/>
        <v/>
      </c>
      <c r="DZ99" s="154">
        <v>0</v>
      </c>
      <c r="EA99" s="155">
        <v>0</v>
      </c>
      <c r="EB99" s="126">
        <v>0</v>
      </c>
      <c r="EC99" s="130">
        <v>0</v>
      </c>
      <c r="ED99" s="16">
        <v>0</v>
      </c>
      <c r="EE99" s="16">
        <v>0</v>
      </c>
      <c r="EF99" s="20">
        <v>0</v>
      </c>
      <c r="EG99" s="58" t="str">
        <f t="shared" si="50"/>
        <v/>
      </c>
      <c r="EI99" s="53"/>
      <c r="EJ99" s="21" t="str">
        <f t="shared" si="81"/>
        <v/>
      </c>
      <c r="EK99" s="114" t="str">
        <f t="shared" si="82"/>
        <v/>
      </c>
      <c r="EL99" s="154">
        <v>0</v>
      </c>
      <c r="EM99" s="155">
        <v>0</v>
      </c>
      <c r="EN99" s="126">
        <v>0</v>
      </c>
      <c r="EO99" s="130">
        <v>0</v>
      </c>
      <c r="EP99" s="16">
        <v>0</v>
      </c>
      <c r="EQ99" s="16">
        <v>0</v>
      </c>
      <c r="ER99" s="20">
        <v>0</v>
      </c>
      <c r="ES99" s="58" t="str">
        <f t="shared" si="51"/>
        <v/>
      </c>
    </row>
    <row r="100" spans="2:149" x14ac:dyDescent="0.25">
      <c r="B100" s="9" t="s">
        <v>233</v>
      </c>
      <c r="C100" s="98" t="str">
        <f>IF(COUNTA('Přehled partnerů'!C100:D100)&lt;&gt;2,"partner neuveden",'Přehled partnerů'!C100)</f>
        <v>partner neuveden</v>
      </c>
      <c r="D100" s="99" t="str">
        <f>IF(COUNTA('Přehled partnerů'!C100:D100)&lt;&gt;2,"",'Přehled partnerů'!D100)</f>
        <v/>
      </c>
      <c r="E100" s="53"/>
      <c r="F100" s="21" t="str">
        <f t="shared" si="52"/>
        <v/>
      </c>
      <c r="G100" s="114" t="str">
        <f t="shared" si="53"/>
        <v/>
      </c>
      <c r="H100" s="125">
        <v>0</v>
      </c>
      <c r="I100" s="126">
        <v>0</v>
      </c>
      <c r="J100" s="126">
        <v>0</v>
      </c>
      <c r="K100" s="130">
        <v>0</v>
      </c>
      <c r="L100" s="16">
        <v>0</v>
      </c>
      <c r="M100" s="16">
        <v>0</v>
      </c>
      <c r="N100" s="20">
        <v>0</v>
      </c>
      <c r="O100" s="58" t="str">
        <f t="shared" si="54"/>
        <v/>
      </c>
      <c r="P100" s="159">
        <f t="shared" si="55"/>
        <v>0</v>
      </c>
      <c r="Q100" s="160">
        <f t="shared" si="56"/>
        <v>0</v>
      </c>
      <c r="R100" s="160">
        <f t="shared" si="57"/>
        <v>0</v>
      </c>
      <c r="S100" s="160">
        <f t="shared" si="58"/>
        <v>0</v>
      </c>
      <c r="T100" s="160">
        <f t="shared" si="59"/>
        <v>0</v>
      </c>
      <c r="U100" s="160">
        <f t="shared" si="60"/>
        <v>0</v>
      </c>
      <c r="V100" s="160">
        <f t="shared" si="61"/>
        <v>0</v>
      </c>
      <c r="W100" s="161">
        <f t="shared" si="62"/>
        <v>0</v>
      </c>
      <c r="X100" s="15">
        <v>0</v>
      </c>
      <c r="Y100" s="16"/>
      <c r="Z100" s="16">
        <v>0</v>
      </c>
      <c r="AA100" s="16"/>
      <c r="AB100" s="16">
        <v>0</v>
      </c>
      <c r="AC100" s="20"/>
      <c r="AE100" s="53"/>
      <c r="AF100" s="21" t="str">
        <f t="shared" si="63"/>
        <v/>
      </c>
      <c r="AG100" s="114" t="str">
        <f t="shared" si="64"/>
        <v/>
      </c>
      <c r="AH100" s="154">
        <v>0</v>
      </c>
      <c r="AI100" s="155">
        <v>0</v>
      </c>
      <c r="AJ100" s="126">
        <v>0</v>
      </c>
      <c r="AK100" s="130">
        <v>0</v>
      </c>
      <c r="AL100" s="16">
        <v>0</v>
      </c>
      <c r="AM100" s="16">
        <v>0</v>
      </c>
      <c r="AN100" s="20">
        <v>0</v>
      </c>
      <c r="AO100" s="58" t="str">
        <f t="shared" si="42"/>
        <v/>
      </c>
      <c r="AQ100" s="53"/>
      <c r="AR100" s="21" t="str">
        <f t="shared" si="65"/>
        <v/>
      </c>
      <c r="AS100" s="114" t="str">
        <f t="shared" si="66"/>
        <v/>
      </c>
      <c r="AT100" s="154">
        <v>0</v>
      </c>
      <c r="AU100" s="155">
        <v>0</v>
      </c>
      <c r="AV100" s="126">
        <v>0</v>
      </c>
      <c r="AW100" s="130">
        <v>0</v>
      </c>
      <c r="AX100" s="16">
        <v>0</v>
      </c>
      <c r="AY100" s="16">
        <v>0</v>
      </c>
      <c r="AZ100" s="20">
        <v>0</v>
      </c>
      <c r="BA100" s="58" t="str">
        <f t="shared" si="43"/>
        <v/>
      </c>
      <c r="BC100" s="53"/>
      <c r="BD100" s="21" t="str">
        <f t="shared" si="67"/>
        <v/>
      </c>
      <c r="BE100" s="114" t="str">
        <f t="shared" si="68"/>
        <v/>
      </c>
      <c r="BF100" s="154">
        <v>0</v>
      </c>
      <c r="BG100" s="155">
        <v>0</v>
      </c>
      <c r="BH100" s="126">
        <v>0</v>
      </c>
      <c r="BI100" s="130">
        <v>0</v>
      </c>
      <c r="BJ100" s="16">
        <v>0</v>
      </c>
      <c r="BK100" s="16">
        <v>0</v>
      </c>
      <c r="BL100" s="20">
        <v>0</v>
      </c>
      <c r="BM100" s="58" t="str">
        <f t="shared" si="44"/>
        <v/>
      </c>
      <c r="BO100" s="53"/>
      <c r="BP100" s="21" t="str">
        <f t="shared" si="69"/>
        <v/>
      </c>
      <c r="BQ100" s="114" t="str">
        <f t="shared" si="70"/>
        <v/>
      </c>
      <c r="BR100" s="154">
        <v>0</v>
      </c>
      <c r="BS100" s="155">
        <v>0</v>
      </c>
      <c r="BT100" s="126">
        <v>0</v>
      </c>
      <c r="BU100" s="130">
        <v>0</v>
      </c>
      <c r="BV100" s="16">
        <v>0</v>
      </c>
      <c r="BW100" s="16">
        <v>0</v>
      </c>
      <c r="BX100" s="20">
        <v>0</v>
      </c>
      <c r="BY100" s="58" t="str">
        <f t="shared" si="45"/>
        <v/>
      </c>
      <c r="CA100" s="53"/>
      <c r="CB100" s="21" t="str">
        <f t="shared" si="71"/>
        <v/>
      </c>
      <c r="CC100" s="114" t="str">
        <f t="shared" si="72"/>
        <v/>
      </c>
      <c r="CD100" s="154">
        <v>0</v>
      </c>
      <c r="CE100" s="155">
        <v>0</v>
      </c>
      <c r="CF100" s="126">
        <v>0</v>
      </c>
      <c r="CG100" s="130">
        <v>0</v>
      </c>
      <c r="CH100" s="16">
        <v>0</v>
      </c>
      <c r="CI100" s="16">
        <v>0</v>
      </c>
      <c r="CJ100" s="20">
        <v>0</v>
      </c>
      <c r="CK100" s="58" t="str">
        <f t="shared" si="46"/>
        <v/>
      </c>
      <c r="CM100" s="53"/>
      <c r="CN100" s="21" t="str">
        <f t="shared" si="73"/>
        <v/>
      </c>
      <c r="CO100" s="114" t="str">
        <f t="shared" si="74"/>
        <v/>
      </c>
      <c r="CP100" s="154">
        <v>0</v>
      </c>
      <c r="CQ100" s="155">
        <v>0</v>
      </c>
      <c r="CR100" s="126">
        <v>0</v>
      </c>
      <c r="CS100" s="130">
        <v>0</v>
      </c>
      <c r="CT100" s="16">
        <v>0</v>
      </c>
      <c r="CU100" s="16">
        <v>0</v>
      </c>
      <c r="CV100" s="20">
        <v>0</v>
      </c>
      <c r="CW100" s="58" t="str">
        <f t="shared" si="47"/>
        <v/>
      </c>
      <c r="CY100" s="53"/>
      <c r="CZ100" s="21" t="str">
        <f t="shared" si="75"/>
        <v/>
      </c>
      <c r="DA100" s="114" t="str">
        <f t="shared" si="76"/>
        <v/>
      </c>
      <c r="DB100" s="154">
        <v>0</v>
      </c>
      <c r="DC100" s="155">
        <v>0</v>
      </c>
      <c r="DD100" s="126">
        <v>0</v>
      </c>
      <c r="DE100" s="130">
        <v>0</v>
      </c>
      <c r="DF100" s="16">
        <v>0</v>
      </c>
      <c r="DG100" s="16">
        <v>0</v>
      </c>
      <c r="DH100" s="20">
        <v>0</v>
      </c>
      <c r="DI100" s="58" t="str">
        <f t="shared" si="48"/>
        <v/>
      </c>
      <c r="DK100" s="53"/>
      <c r="DL100" s="21" t="str">
        <f t="shared" si="77"/>
        <v/>
      </c>
      <c r="DM100" s="114" t="str">
        <f t="shared" si="78"/>
        <v/>
      </c>
      <c r="DN100" s="154">
        <v>0</v>
      </c>
      <c r="DO100" s="155">
        <v>0</v>
      </c>
      <c r="DP100" s="126">
        <v>0</v>
      </c>
      <c r="DQ100" s="130">
        <v>0</v>
      </c>
      <c r="DR100" s="16">
        <v>0</v>
      </c>
      <c r="DS100" s="16">
        <v>0</v>
      </c>
      <c r="DT100" s="20">
        <v>0</v>
      </c>
      <c r="DU100" s="58" t="str">
        <f t="shared" si="49"/>
        <v/>
      </c>
      <c r="DW100" s="53"/>
      <c r="DX100" s="21" t="str">
        <f t="shared" si="79"/>
        <v/>
      </c>
      <c r="DY100" s="114" t="str">
        <f t="shared" si="80"/>
        <v/>
      </c>
      <c r="DZ100" s="154">
        <v>0</v>
      </c>
      <c r="EA100" s="155">
        <v>0</v>
      </c>
      <c r="EB100" s="126">
        <v>0</v>
      </c>
      <c r="EC100" s="130">
        <v>0</v>
      </c>
      <c r="ED100" s="16">
        <v>0</v>
      </c>
      <c r="EE100" s="16">
        <v>0</v>
      </c>
      <c r="EF100" s="20">
        <v>0</v>
      </c>
      <c r="EG100" s="58" t="str">
        <f t="shared" si="50"/>
        <v/>
      </c>
      <c r="EI100" s="53"/>
      <c r="EJ100" s="21" t="str">
        <f t="shared" si="81"/>
        <v/>
      </c>
      <c r="EK100" s="114" t="str">
        <f t="shared" si="82"/>
        <v/>
      </c>
      <c r="EL100" s="154">
        <v>0</v>
      </c>
      <c r="EM100" s="155">
        <v>0</v>
      </c>
      <c r="EN100" s="126">
        <v>0</v>
      </c>
      <c r="EO100" s="130">
        <v>0</v>
      </c>
      <c r="EP100" s="16">
        <v>0</v>
      </c>
      <c r="EQ100" s="16">
        <v>0</v>
      </c>
      <c r="ER100" s="20">
        <v>0</v>
      </c>
      <c r="ES100" s="58" t="str">
        <f t="shared" si="51"/>
        <v/>
      </c>
    </row>
    <row r="101" spans="2:149" x14ac:dyDescent="0.25">
      <c r="B101" s="9" t="s">
        <v>234</v>
      </c>
      <c r="C101" s="98" t="str">
        <f>IF(COUNTA('Přehled partnerů'!C101:D101)&lt;&gt;2,"partner neuveden",'Přehled partnerů'!C101)</f>
        <v>partner neuveden</v>
      </c>
      <c r="D101" s="99" t="str">
        <f>IF(COUNTA('Přehled partnerů'!C101:D101)&lt;&gt;2,"",'Přehled partnerů'!D101)</f>
        <v/>
      </c>
      <c r="E101" s="53"/>
      <c r="F101" s="21" t="str">
        <f t="shared" si="52"/>
        <v/>
      </c>
      <c r="G101" s="114" t="str">
        <f t="shared" si="53"/>
        <v/>
      </c>
      <c r="H101" s="125">
        <v>0</v>
      </c>
      <c r="I101" s="126">
        <v>0</v>
      </c>
      <c r="J101" s="126">
        <v>0</v>
      </c>
      <c r="K101" s="130">
        <v>0</v>
      </c>
      <c r="L101" s="16">
        <v>0</v>
      </c>
      <c r="M101" s="16">
        <v>0</v>
      </c>
      <c r="N101" s="20">
        <v>0</v>
      </c>
      <c r="O101" s="58" t="str">
        <f t="shared" si="54"/>
        <v/>
      </c>
      <c r="P101" s="159">
        <f t="shared" si="55"/>
        <v>0</v>
      </c>
      <c r="Q101" s="160">
        <f t="shared" si="56"/>
        <v>0</v>
      </c>
      <c r="R101" s="160">
        <f t="shared" si="57"/>
        <v>0</v>
      </c>
      <c r="S101" s="160">
        <f t="shared" si="58"/>
        <v>0</v>
      </c>
      <c r="T101" s="160">
        <f t="shared" si="59"/>
        <v>0</v>
      </c>
      <c r="U101" s="160">
        <f t="shared" si="60"/>
        <v>0</v>
      </c>
      <c r="V101" s="160">
        <f t="shared" si="61"/>
        <v>0</v>
      </c>
      <c r="W101" s="161">
        <f t="shared" si="62"/>
        <v>0</v>
      </c>
      <c r="X101" s="15">
        <v>0</v>
      </c>
      <c r="Y101" s="16"/>
      <c r="Z101" s="16">
        <v>0</v>
      </c>
      <c r="AA101" s="16"/>
      <c r="AB101" s="16">
        <v>0</v>
      </c>
      <c r="AC101" s="20"/>
      <c r="AE101" s="53"/>
      <c r="AF101" s="21" t="str">
        <f t="shared" si="63"/>
        <v/>
      </c>
      <c r="AG101" s="114" t="str">
        <f t="shared" si="64"/>
        <v/>
      </c>
      <c r="AH101" s="154">
        <v>0</v>
      </c>
      <c r="AI101" s="155">
        <v>0</v>
      </c>
      <c r="AJ101" s="126">
        <v>0</v>
      </c>
      <c r="AK101" s="130">
        <v>0</v>
      </c>
      <c r="AL101" s="16">
        <v>0</v>
      </c>
      <c r="AM101" s="16">
        <v>0</v>
      </c>
      <c r="AN101" s="20">
        <v>0</v>
      </c>
      <c r="AO101" s="58" t="str">
        <f t="shared" si="42"/>
        <v/>
      </c>
      <c r="AQ101" s="53"/>
      <c r="AR101" s="21" t="str">
        <f t="shared" si="65"/>
        <v/>
      </c>
      <c r="AS101" s="114" t="str">
        <f t="shared" si="66"/>
        <v/>
      </c>
      <c r="AT101" s="154">
        <v>0</v>
      </c>
      <c r="AU101" s="155">
        <v>0</v>
      </c>
      <c r="AV101" s="126">
        <v>0</v>
      </c>
      <c r="AW101" s="130">
        <v>0</v>
      </c>
      <c r="AX101" s="16">
        <v>0</v>
      </c>
      <c r="AY101" s="16">
        <v>0</v>
      </c>
      <c r="AZ101" s="20">
        <v>0</v>
      </c>
      <c r="BA101" s="58" t="str">
        <f t="shared" si="43"/>
        <v/>
      </c>
      <c r="BC101" s="53"/>
      <c r="BD101" s="21" t="str">
        <f t="shared" si="67"/>
        <v/>
      </c>
      <c r="BE101" s="114" t="str">
        <f t="shared" si="68"/>
        <v/>
      </c>
      <c r="BF101" s="154">
        <v>0</v>
      </c>
      <c r="BG101" s="155">
        <v>0</v>
      </c>
      <c r="BH101" s="126">
        <v>0</v>
      </c>
      <c r="BI101" s="130">
        <v>0</v>
      </c>
      <c r="BJ101" s="16">
        <v>0</v>
      </c>
      <c r="BK101" s="16">
        <v>0</v>
      </c>
      <c r="BL101" s="20">
        <v>0</v>
      </c>
      <c r="BM101" s="58" t="str">
        <f t="shared" si="44"/>
        <v/>
      </c>
      <c r="BO101" s="53"/>
      <c r="BP101" s="21" t="str">
        <f t="shared" si="69"/>
        <v/>
      </c>
      <c r="BQ101" s="114" t="str">
        <f t="shared" si="70"/>
        <v/>
      </c>
      <c r="BR101" s="154">
        <v>0</v>
      </c>
      <c r="BS101" s="155">
        <v>0</v>
      </c>
      <c r="BT101" s="126">
        <v>0</v>
      </c>
      <c r="BU101" s="130">
        <v>0</v>
      </c>
      <c r="BV101" s="16">
        <v>0</v>
      </c>
      <c r="BW101" s="16">
        <v>0</v>
      </c>
      <c r="BX101" s="20">
        <v>0</v>
      </c>
      <c r="BY101" s="58" t="str">
        <f t="shared" si="45"/>
        <v/>
      </c>
      <c r="CA101" s="53"/>
      <c r="CB101" s="21" t="str">
        <f t="shared" si="71"/>
        <v/>
      </c>
      <c r="CC101" s="114" t="str">
        <f t="shared" si="72"/>
        <v/>
      </c>
      <c r="CD101" s="154">
        <v>0</v>
      </c>
      <c r="CE101" s="155">
        <v>0</v>
      </c>
      <c r="CF101" s="126">
        <v>0</v>
      </c>
      <c r="CG101" s="130">
        <v>0</v>
      </c>
      <c r="CH101" s="16">
        <v>0</v>
      </c>
      <c r="CI101" s="16">
        <v>0</v>
      </c>
      <c r="CJ101" s="20">
        <v>0</v>
      </c>
      <c r="CK101" s="58" t="str">
        <f t="shared" si="46"/>
        <v/>
      </c>
      <c r="CM101" s="53"/>
      <c r="CN101" s="21" t="str">
        <f t="shared" si="73"/>
        <v/>
      </c>
      <c r="CO101" s="114" t="str">
        <f t="shared" si="74"/>
        <v/>
      </c>
      <c r="CP101" s="154">
        <v>0</v>
      </c>
      <c r="CQ101" s="155">
        <v>0</v>
      </c>
      <c r="CR101" s="126">
        <v>0</v>
      </c>
      <c r="CS101" s="130">
        <v>0</v>
      </c>
      <c r="CT101" s="16">
        <v>0</v>
      </c>
      <c r="CU101" s="16">
        <v>0</v>
      </c>
      <c r="CV101" s="20">
        <v>0</v>
      </c>
      <c r="CW101" s="58" t="str">
        <f t="shared" si="47"/>
        <v/>
      </c>
      <c r="CY101" s="53"/>
      <c r="CZ101" s="21" t="str">
        <f t="shared" si="75"/>
        <v/>
      </c>
      <c r="DA101" s="114" t="str">
        <f t="shared" si="76"/>
        <v/>
      </c>
      <c r="DB101" s="154">
        <v>0</v>
      </c>
      <c r="DC101" s="155">
        <v>0</v>
      </c>
      <c r="DD101" s="126">
        <v>0</v>
      </c>
      <c r="DE101" s="130">
        <v>0</v>
      </c>
      <c r="DF101" s="16">
        <v>0</v>
      </c>
      <c r="DG101" s="16">
        <v>0</v>
      </c>
      <c r="DH101" s="20">
        <v>0</v>
      </c>
      <c r="DI101" s="58" t="str">
        <f t="shared" si="48"/>
        <v/>
      </c>
      <c r="DK101" s="53"/>
      <c r="DL101" s="21" t="str">
        <f t="shared" si="77"/>
        <v/>
      </c>
      <c r="DM101" s="114" t="str">
        <f t="shared" si="78"/>
        <v/>
      </c>
      <c r="DN101" s="154">
        <v>0</v>
      </c>
      <c r="DO101" s="155">
        <v>0</v>
      </c>
      <c r="DP101" s="126">
        <v>0</v>
      </c>
      <c r="DQ101" s="130">
        <v>0</v>
      </c>
      <c r="DR101" s="16">
        <v>0</v>
      </c>
      <c r="DS101" s="16">
        <v>0</v>
      </c>
      <c r="DT101" s="20">
        <v>0</v>
      </c>
      <c r="DU101" s="58" t="str">
        <f t="shared" si="49"/>
        <v/>
      </c>
      <c r="DW101" s="53"/>
      <c r="DX101" s="21" t="str">
        <f t="shared" si="79"/>
        <v/>
      </c>
      <c r="DY101" s="114" t="str">
        <f t="shared" si="80"/>
        <v/>
      </c>
      <c r="DZ101" s="154">
        <v>0</v>
      </c>
      <c r="EA101" s="155">
        <v>0</v>
      </c>
      <c r="EB101" s="126">
        <v>0</v>
      </c>
      <c r="EC101" s="130">
        <v>0</v>
      </c>
      <c r="ED101" s="16">
        <v>0</v>
      </c>
      <c r="EE101" s="16">
        <v>0</v>
      </c>
      <c r="EF101" s="20">
        <v>0</v>
      </c>
      <c r="EG101" s="58" t="str">
        <f t="shared" si="50"/>
        <v/>
      </c>
      <c r="EI101" s="53"/>
      <c r="EJ101" s="21" t="str">
        <f t="shared" si="81"/>
        <v/>
      </c>
      <c r="EK101" s="114" t="str">
        <f t="shared" si="82"/>
        <v/>
      </c>
      <c r="EL101" s="154">
        <v>0</v>
      </c>
      <c r="EM101" s="155">
        <v>0</v>
      </c>
      <c r="EN101" s="126">
        <v>0</v>
      </c>
      <c r="EO101" s="130">
        <v>0</v>
      </c>
      <c r="EP101" s="16">
        <v>0</v>
      </c>
      <c r="EQ101" s="16">
        <v>0</v>
      </c>
      <c r="ER101" s="20">
        <v>0</v>
      </c>
      <c r="ES101" s="58" t="str">
        <f t="shared" si="51"/>
        <v/>
      </c>
    </row>
    <row r="102" spans="2:149" x14ac:dyDescent="0.25">
      <c r="B102" s="9" t="s">
        <v>235</v>
      </c>
      <c r="C102" s="98" t="str">
        <f>IF(COUNTA('Přehled partnerů'!C102:D102)&lt;&gt;2,"partner neuveden",'Přehled partnerů'!C102)</f>
        <v>partner neuveden</v>
      </c>
      <c r="D102" s="99" t="str">
        <f>IF(COUNTA('Přehled partnerů'!C102:D102)&lt;&gt;2,"",'Přehled partnerů'!D102)</f>
        <v/>
      </c>
      <c r="E102" s="53"/>
      <c r="F102" s="21" t="str">
        <f t="shared" si="52"/>
        <v/>
      </c>
      <c r="G102" s="114" t="str">
        <f t="shared" si="53"/>
        <v/>
      </c>
      <c r="H102" s="125">
        <v>0</v>
      </c>
      <c r="I102" s="126">
        <v>0</v>
      </c>
      <c r="J102" s="126">
        <v>0</v>
      </c>
      <c r="K102" s="130">
        <v>0</v>
      </c>
      <c r="L102" s="16">
        <v>0</v>
      </c>
      <c r="M102" s="16">
        <v>0</v>
      </c>
      <c r="N102" s="20">
        <v>0</v>
      </c>
      <c r="O102" s="58" t="str">
        <f t="shared" si="54"/>
        <v/>
      </c>
      <c r="P102" s="159">
        <f t="shared" si="55"/>
        <v>0</v>
      </c>
      <c r="Q102" s="160">
        <f t="shared" si="56"/>
        <v>0</v>
      </c>
      <c r="R102" s="160">
        <f t="shared" si="57"/>
        <v>0</v>
      </c>
      <c r="S102" s="160">
        <f t="shared" si="58"/>
        <v>0</v>
      </c>
      <c r="T102" s="160">
        <f t="shared" si="59"/>
        <v>0</v>
      </c>
      <c r="U102" s="160">
        <f t="shared" si="60"/>
        <v>0</v>
      </c>
      <c r="V102" s="160">
        <f t="shared" si="61"/>
        <v>0</v>
      </c>
      <c r="W102" s="161">
        <f t="shared" si="62"/>
        <v>0</v>
      </c>
      <c r="X102" s="15">
        <v>0</v>
      </c>
      <c r="Y102" s="16"/>
      <c r="Z102" s="16">
        <v>0</v>
      </c>
      <c r="AA102" s="16"/>
      <c r="AB102" s="16">
        <v>0</v>
      </c>
      <c r="AC102" s="20"/>
      <c r="AE102" s="53"/>
      <c r="AF102" s="21" t="str">
        <f t="shared" si="63"/>
        <v/>
      </c>
      <c r="AG102" s="114" t="str">
        <f t="shared" si="64"/>
        <v/>
      </c>
      <c r="AH102" s="154">
        <v>0</v>
      </c>
      <c r="AI102" s="155">
        <v>0</v>
      </c>
      <c r="AJ102" s="126">
        <v>0</v>
      </c>
      <c r="AK102" s="130">
        <v>0</v>
      </c>
      <c r="AL102" s="16">
        <v>0</v>
      </c>
      <c r="AM102" s="16">
        <v>0</v>
      </c>
      <c r="AN102" s="20">
        <v>0</v>
      </c>
      <c r="AO102" s="58" t="str">
        <f t="shared" si="42"/>
        <v/>
      </c>
      <c r="AQ102" s="53"/>
      <c r="AR102" s="21" t="str">
        <f t="shared" si="65"/>
        <v/>
      </c>
      <c r="AS102" s="114" t="str">
        <f t="shared" si="66"/>
        <v/>
      </c>
      <c r="AT102" s="154">
        <v>0</v>
      </c>
      <c r="AU102" s="155">
        <v>0</v>
      </c>
      <c r="AV102" s="126">
        <v>0</v>
      </c>
      <c r="AW102" s="130">
        <v>0</v>
      </c>
      <c r="AX102" s="16">
        <v>0</v>
      </c>
      <c r="AY102" s="16">
        <v>0</v>
      </c>
      <c r="AZ102" s="20">
        <v>0</v>
      </c>
      <c r="BA102" s="58" t="str">
        <f t="shared" si="43"/>
        <v/>
      </c>
      <c r="BC102" s="53"/>
      <c r="BD102" s="21" t="str">
        <f t="shared" si="67"/>
        <v/>
      </c>
      <c r="BE102" s="114" t="str">
        <f t="shared" si="68"/>
        <v/>
      </c>
      <c r="BF102" s="154">
        <v>0</v>
      </c>
      <c r="BG102" s="155">
        <v>0</v>
      </c>
      <c r="BH102" s="126">
        <v>0</v>
      </c>
      <c r="BI102" s="130">
        <v>0</v>
      </c>
      <c r="BJ102" s="16">
        <v>0</v>
      </c>
      <c r="BK102" s="16">
        <v>0</v>
      </c>
      <c r="BL102" s="20">
        <v>0</v>
      </c>
      <c r="BM102" s="58" t="str">
        <f t="shared" si="44"/>
        <v/>
      </c>
      <c r="BO102" s="53"/>
      <c r="BP102" s="21" t="str">
        <f t="shared" si="69"/>
        <v/>
      </c>
      <c r="BQ102" s="114" t="str">
        <f t="shared" si="70"/>
        <v/>
      </c>
      <c r="BR102" s="154">
        <v>0</v>
      </c>
      <c r="BS102" s="155">
        <v>0</v>
      </c>
      <c r="BT102" s="126">
        <v>0</v>
      </c>
      <c r="BU102" s="130">
        <v>0</v>
      </c>
      <c r="BV102" s="16">
        <v>0</v>
      </c>
      <c r="BW102" s="16">
        <v>0</v>
      </c>
      <c r="BX102" s="20">
        <v>0</v>
      </c>
      <c r="BY102" s="58" t="str">
        <f t="shared" si="45"/>
        <v/>
      </c>
      <c r="CA102" s="53"/>
      <c r="CB102" s="21" t="str">
        <f t="shared" si="71"/>
        <v/>
      </c>
      <c r="CC102" s="114" t="str">
        <f t="shared" si="72"/>
        <v/>
      </c>
      <c r="CD102" s="154">
        <v>0</v>
      </c>
      <c r="CE102" s="155">
        <v>0</v>
      </c>
      <c r="CF102" s="126">
        <v>0</v>
      </c>
      <c r="CG102" s="130">
        <v>0</v>
      </c>
      <c r="CH102" s="16">
        <v>0</v>
      </c>
      <c r="CI102" s="16">
        <v>0</v>
      </c>
      <c r="CJ102" s="20">
        <v>0</v>
      </c>
      <c r="CK102" s="58" t="str">
        <f t="shared" si="46"/>
        <v/>
      </c>
      <c r="CM102" s="53"/>
      <c r="CN102" s="21" t="str">
        <f t="shared" si="73"/>
        <v/>
      </c>
      <c r="CO102" s="114" t="str">
        <f t="shared" si="74"/>
        <v/>
      </c>
      <c r="CP102" s="154">
        <v>0</v>
      </c>
      <c r="CQ102" s="155">
        <v>0</v>
      </c>
      <c r="CR102" s="126">
        <v>0</v>
      </c>
      <c r="CS102" s="130">
        <v>0</v>
      </c>
      <c r="CT102" s="16">
        <v>0</v>
      </c>
      <c r="CU102" s="16">
        <v>0</v>
      </c>
      <c r="CV102" s="20">
        <v>0</v>
      </c>
      <c r="CW102" s="58" t="str">
        <f t="shared" si="47"/>
        <v/>
      </c>
      <c r="CY102" s="53"/>
      <c r="CZ102" s="21" t="str">
        <f t="shared" si="75"/>
        <v/>
      </c>
      <c r="DA102" s="114" t="str">
        <f t="shared" si="76"/>
        <v/>
      </c>
      <c r="DB102" s="154">
        <v>0</v>
      </c>
      <c r="DC102" s="155">
        <v>0</v>
      </c>
      <c r="DD102" s="126">
        <v>0</v>
      </c>
      <c r="DE102" s="130">
        <v>0</v>
      </c>
      <c r="DF102" s="16">
        <v>0</v>
      </c>
      <c r="DG102" s="16">
        <v>0</v>
      </c>
      <c r="DH102" s="20">
        <v>0</v>
      </c>
      <c r="DI102" s="58" t="str">
        <f t="shared" si="48"/>
        <v/>
      </c>
      <c r="DK102" s="53"/>
      <c r="DL102" s="21" t="str">
        <f t="shared" si="77"/>
        <v/>
      </c>
      <c r="DM102" s="114" t="str">
        <f t="shared" si="78"/>
        <v/>
      </c>
      <c r="DN102" s="154">
        <v>0</v>
      </c>
      <c r="DO102" s="155">
        <v>0</v>
      </c>
      <c r="DP102" s="126">
        <v>0</v>
      </c>
      <c r="DQ102" s="130">
        <v>0</v>
      </c>
      <c r="DR102" s="16">
        <v>0</v>
      </c>
      <c r="DS102" s="16">
        <v>0</v>
      </c>
      <c r="DT102" s="20">
        <v>0</v>
      </c>
      <c r="DU102" s="58" t="str">
        <f t="shared" si="49"/>
        <v/>
      </c>
      <c r="DW102" s="53"/>
      <c r="DX102" s="21" t="str">
        <f t="shared" si="79"/>
        <v/>
      </c>
      <c r="DY102" s="114" t="str">
        <f t="shared" si="80"/>
        <v/>
      </c>
      <c r="DZ102" s="154">
        <v>0</v>
      </c>
      <c r="EA102" s="155">
        <v>0</v>
      </c>
      <c r="EB102" s="126">
        <v>0</v>
      </c>
      <c r="EC102" s="130">
        <v>0</v>
      </c>
      <c r="ED102" s="16">
        <v>0</v>
      </c>
      <c r="EE102" s="16">
        <v>0</v>
      </c>
      <c r="EF102" s="20">
        <v>0</v>
      </c>
      <c r="EG102" s="58" t="str">
        <f t="shared" si="50"/>
        <v/>
      </c>
      <c r="EI102" s="53"/>
      <c r="EJ102" s="21" t="str">
        <f t="shared" si="81"/>
        <v/>
      </c>
      <c r="EK102" s="114" t="str">
        <f t="shared" si="82"/>
        <v/>
      </c>
      <c r="EL102" s="154">
        <v>0</v>
      </c>
      <c r="EM102" s="155">
        <v>0</v>
      </c>
      <c r="EN102" s="126">
        <v>0</v>
      </c>
      <c r="EO102" s="130">
        <v>0</v>
      </c>
      <c r="EP102" s="16">
        <v>0</v>
      </c>
      <c r="EQ102" s="16">
        <v>0</v>
      </c>
      <c r="ER102" s="20">
        <v>0</v>
      </c>
      <c r="ES102" s="58" t="str">
        <f t="shared" si="51"/>
        <v/>
      </c>
    </row>
    <row r="103" spans="2:149" x14ac:dyDescent="0.25">
      <c r="B103" s="9" t="s">
        <v>236</v>
      </c>
      <c r="C103" s="98" t="str">
        <f>IF(COUNTA('Přehled partnerů'!C103:D103)&lt;&gt;2,"partner neuveden",'Přehled partnerů'!C103)</f>
        <v>partner neuveden</v>
      </c>
      <c r="D103" s="99" t="str">
        <f>IF(COUNTA('Přehled partnerů'!C103:D103)&lt;&gt;2,"",'Přehled partnerů'!D103)</f>
        <v/>
      </c>
      <c r="E103" s="53"/>
      <c r="F103" s="21" t="str">
        <f t="shared" si="52"/>
        <v/>
      </c>
      <c r="G103" s="114" t="str">
        <f t="shared" si="53"/>
        <v/>
      </c>
      <c r="H103" s="125">
        <v>0</v>
      </c>
      <c r="I103" s="126">
        <v>0</v>
      </c>
      <c r="J103" s="126">
        <v>0</v>
      </c>
      <c r="K103" s="130">
        <v>0</v>
      </c>
      <c r="L103" s="16">
        <v>0</v>
      </c>
      <c r="M103" s="16">
        <v>0</v>
      </c>
      <c r="N103" s="20">
        <v>0</v>
      </c>
      <c r="O103" s="58" t="str">
        <f t="shared" si="54"/>
        <v/>
      </c>
      <c r="P103" s="159">
        <f t="shared" si="55"/>
        <v>0</v>
      </c>
      <c r="Q103" s="160">
        <f t="shared" si="56"/>
        <v>0</v>
      </c>
      <c r="R103" s="160">
        <f t="shared" si="57"/>
        <v>0</v>
      </c>
      <c r="S103" s="160">
        <f t="shared" si="58"/>
        <v>0</v>
      </c>
      <c r="T103" s="160">
        <f t="shared" si="59"/>
        <v>0</v>
      </c>
      <c r="U103" s="160">
        <f t="shared" si="60"/>
        <v>0</v>
      </c>
      <c r="V103" s="160">
        <f t="shared" si="61"/>
        <v>0</v>
      </c>
      <c r="W103" s="161">
        <f t="shared" si="62"/>
        <v>0</v>
      </c>
      <c r="X103" s="15">
        <v>0</v>
      </c>
      <c r="Y103" s="16"/>
      <c r="Z103" s="16">
        <v>0</v>
      </c>
      <c r="AA103" s="16"/>
      <c r="AB103" s="16">
        <v>0</v>
      </c>
      <c r="AC103" s="20"/>
      <c r="AE103" s="53"/>
      <c r="AF103" s="21" t="str">
        <f t="shared" si="63"/>
        <v/>
      </c>
      <c r="AG103" s="114" t="str">
        <f t="shared" si="64"/>
        <v/>
      </c>
      <c r="AH103" s="154">
        <v>0</v>
      </c>
      <c r="AI103" s="155">
        <v>0</v>
      </c>
      <c r="AJ103" s="126">
        <v>0</v>
      </c>
      <c r="AK103" s="130">
        <v>0</v>
      </c>
      <c r="AL103" s="16">
        <v>0</v>
      </c>
      <c r="AM103" s="16">
        <v>0</v>
      </c>
      <c r="AN103" s="20">
        <v>0</v>
      </c>
      <c r="AO103" s="58" t="str">
        <f t="shared" ref="AO103:AO134" si="83">IF(AD103="","","ok")</f>
        <v/>
      </c>
      <c r="AQ103" s="53"/>
      <c r="AR103" s="21" t="str">
        <f t="shared" si="65"/>
        <v/>
      </c>
      <c r="AS103" s="114" t="str">
        <f t="shared" si="66"/>
        <v/>
      </c>
      <c r="AT103" s="154">
        <v>0</v>
      </c>
      <c r="AU103" s="155">
        <v>0</v>
      </c>
      <c r="AV103" s="126">
        <v>0</v>
      </c>
      <c r="AW103" s="130">
        <v>0</v>
      </c>
      <c r="AX103" s="16">
        <v>0</v>
      </c>
      <c r="AY103" s="16">
        <v>0</v>
      </c>
      <c r="AZ103" s="20">
        <v>0</v>
      </c>
      <c r="BA103" s="58" t="str">
        <f t="shared" si="43"/>
        <v/>
      </c>
      <c r="BC103" s="53"/>
      <c r="BD103" s="21" t="str">
        <f t="shared" si="67"/>
        <v/>
      </c>
      <c r="BE103" s="114" t="str">
        <f t="shared" si="68"/>
        <v/>
      </c>
      <c r="BF103" s="154">
        <v>0</v>
      </c>
      <c r="BG103" s="155">
        <v>0</v>
      </c>
      <c r="BH103" s="126">
        <v>0</v>
      </c>
      <c r="BI103" s="130">
        <v>0</v>
      </c>
      <c r="BJ103" s="16">
        <v>0</v>
      </c>
      <c r="BK103" s="16">
        <v>0</v>
      </c>
      <c r="BL103" s="20">
        <v>0</v>
      </c>
      <c r="BM103" s="58" t="str">
        <f t="shared" si="44"/>
        <v/>
      </c>
      <c r="BO103" s="53"/>
      <c r="BP103" s="21" t="str">
        <f t="shared" si="69"/>
        <v/>
      </c>
      <c r="BQ103" s="114" t="str">
        <f t="shared" si="70"/>
        <v/>
      </c>
      <c r="BR103" s="154">
        <v>0</v>
      </c>
      <c r="BS103" s="155">
        <v>0</v>
      </c>
      <c r="BT103" s="126">
        <v>0</v>
      </c>
      <c r="BU103" s="130">
        <v>0</v>
      </c>
      <c r="BV103" s="16">
        <v>0</v>
      </c>
      <c r="BW103" s="16">
        <v>0</v>
      </c>
      <c r="BX103" s="20">
        <v>0</v>
      </c>
      <c r="BY103" s="58" t="str">
        <f t="shared" si="45"/>
        <v/>
      </c>
      <c r="CA103" s="53"/>
      <c r="CB103" s="21" t="str">
        <f t="shared" si="71"/>
        <v/>
      </c>
      <c r="CC103" s="114" t="str">
        <f t="shared" si="72"/>
        <v/>
      </c>
      <c r="CD103" s="154">
        <v>0</v>
      </c>
      <c r="CE103" s="155">
        <v>0</v>
      </c>
      <c r="CF103" s="126">
        <v>0</v>
      </c>
      <c r="CG103" s="130">
        <v>0</v>
      </c>
      <c r="CH103" s="16">
        <v>0</v>
      </c>
      <c r="CI103" s="16">
        <v>0</v>
      </c>
      <c r="CJ103" s="20">
        <v>0</v>
      </c>
      <c r="CK103" s="58" t="str">
        <f t="shared" si="46"/>
        <v/>
      </c>
      <c r="CM103" s="53"/>
      <c r="CN103" s="21" t="str">
        <f t="shared" si="73"/>
        <v/>
      </c>
      <c r="CO103" s="114" t="str">
        <f t="shared" si="74"/>
        <v/>
      </c>
      <c r="CP103" s="154">
        <v>0</v>
      </c>
      <c r="CQ103" s="155">
        <v>0</v>
      </c>
      <c r="CR103" s="126">
        <v>0</v>
      </c>
      <c r="CS103" s="130">
        <v>0</v>
      </c>
      <c r="CT103" s="16">
        <v>0</v>
      </c>
      <c r="CU103" s="16">
        <v>0</v>
      </c>
      <c r="CV103" s="20">
        <v>0</v>
      </c>
      <c r="CW103" s="58" t="str">
        <f t="shared" si="47"/>
        <v/>
      </c>
      <c r="CY103" s="53"/>
      <c r="CZ103" s="21" t="str">
        <f t="shared" si="75"/>
        <v/>
      </c>
      <c r="DA103" s="114" t="str">
        <f t="shared" si="76"/>
        <v/>
      </c>
      <c r="DB103" s="154">
        <v>0</v>
      </c>
      <c r="DC103" s="155">
        <v>0</v>
      </c>
      <c r="DD103" s="126">
        <v>0</v>
      </c>
      <c r="DE103" s="130">
        <v>0</v>
      </c>
      <c r="DF103" s="16">
        <v>0</v>
      </c>
      <c r="DG103" s="16">
        <v>0</v>
      </c>
      <c r="DH103" s="20">
        <v>0</v>
      </c>
      <c r="DI103" s="58" t="str">
        <f t="shared" si="48"/>
        <v/>
      </c>
      <c r="DK103" s="53"/>
      <c r="DL103" s="21" t="str">
        <f t="shared" si="77"/>
        <v/>
      </c>
      <c r="DM103" s="114" t="str">
        <f t="shared" si="78"/>
        <v/>
      </c>
      <c r="DN103" s="154">
        <v>0</v>
      </c>
      <c r="DO103" s="155">
        <v>0</v>
      </c>
      <c r="DP103" s="126">
        <v>0</v>
      </c>
      <c r="DQ103" s="130">
        <v>0</v>
      </c>
      <c r="DR103" s="16">
        <v>0</v>
      </c>
      <c r="DS103" s="16">
        <v>0</v>
      </c>
      <c r="DT103" s="20">
        <v>0</v>
      </c>
      <c r="DU103" s="58" t="str">
        <f t="shared" si="49"/>
        <v/>
      </c>
      <c r="DW103" s="53"/>
      <c r="DX103" s="21" t="str">
        <f t="shared" si="79"/>
        <v/>
      </c>
      <c r="DY103" s="114" t="str">
        <f t="shared" si="80"/>
        <v/>
      </c>
      <c r="DZ103" s="154">
        <v>0</v>
      </c>
      <c r="EA103" s="155">
        <v>0</v>
      </c>
      <c r="EB103" s="126">
        <v>0</v>
      </c>
      <c r="EC103" s="130">
        <v>0</v>
      </c>
      <c r="ED103" s="16">
        <v>0</v>
      </c>
      <c r="EE103" s="16">
        <v>0</v>
      </c>
      <c r="EF103" s="20">
        <v>0</v>
      </c>
      <c r="EG103" s="58" t="str">
        <f t="shared" si="50"/>
        <v/>
      </c>
      <c r="EI103" s="53"/>
      <c r="EJ103" s="21" t="str">
        <f t="shared" si="81"/>
        <v/>
      </c>
      <c r="EK103" s="114" t="str">
        <f t="shared" si="82"/>
        <v/>
      </c>
      <c r="EL103" s="154">
        <v>0</v>
      </c>
      <c r="EM103" s="155">
        <v>0</v>
      </c>
      <c r="EN103" s="126">
        <v>0</v>
      </c>
      <c r="EO103" s="130">
        <v>0</v>
      </c>
      <c r="EP103" s="16">
        <v>0</v>
      </c>
      <c r="EQ103" s="16">
        <v>0</v>
      </c>
      <c r="ER103" s="20">
        <v>0</v>
      </c>
      <c r="ES103" s="58" t="str">
        <f t="shared" si="51"/>
        <v/>
      </c>
    </row>
    <row r="104" spans="2:149" x14ac:dyDescent="0.25">
      <c r="B104" s="9" t="s">
        <v>237</v>
      </c>
      <c r="C104" s="98" t="str">
        <f>IF(COUNTA('Přehled partnerů'!C104:D104)&lt;&gt;2,"partner neuveden",'Přehled partnerů'!C104)</f>
        <v>partner neuveden</v>
      </c>
      <c r="D104" s="99" t="str">
        <f>IF(COUNTA('Přehled partnerů'!C104:D104)&lt;&gt;2,"",'Přehled partnerů'!D104)</f>
        <v/>
      </c>
      <c r="E104" s="53"/>
      <c r="F104" s="21" t="str">
        <f t="shared" si="52"/>
        <v/>
      </c>
      <c r="G104" s="114" t="str">
        <f t="shared" si="53"/>
        <v/>
      </c>
      <c r="H104" s="125">
        <v>0</v>
      </c>
      <c r="I104" s="126">
        <v>0</v>
      </c>
      <c r="J104" s="126">
        <v>0</v>
      </c>
      <c r="K104" s="130">
        <v>0</v>
      </c>
      <c r="L104" s="16">
        <v>0</v>
      </c>
      <c r="M104" s="16">
        <v>0</v>
      </c>
      <c r="N104" s="20">
        <v>0</v>
      </c>
      <c r="O104" s="58" t="str">
        <f t="shared" si="54"/>
        <v/>
      </c>
      <c r="P104" s="159">
        <f t="shared" si="55"/>
        <v>0</v>
      </c>
      <c r="Q104" s="160">
        <f t="shared" si="56"/>
        <v>0</v>
      </c>
      <c r="R104" s="160">
        <f t="shared" si="57"/>
        <v>0</v>
      </c>
      <c r="S104" s="160">
        <f t="shared" si="58"/>
        <v>0</v>
      </c>
      <c r="T104" s="160">
        <f t="shared" si="59"/>
        <v>0</v>
      </c>
      <c r="U104" s="160">
        <f t="shared" si="60"/>
        <v>0</v>
      </c>
      <c r="V104" s="160">
        <f t="shared" si="61"/>
        <v>0</v>
      </c>
      <c r="W104" s="161">
        <f t="shared" si="62"/>
        <v>0</v>
      </c>
      <c r="X104" s="15">
        <v>0</v>
      </c>
      <c r="Y104" s="16"/>
      <c r="Z104" s="16">
        <v>0</v>
      </c>
      <c r="AA104" s="16"/>
      <c r="AB104" s="16">
        <v>0</v>
      </c>
      <c r="AC104" s="20"/>
      <c r="AE104" s="53"/>
      <c r="AF104" s="21" t="str">
        <f t="shared" si="63"/>
        <v/>
      </c>
      <c r="AG104" s="114" t="str">
        <f t="shared" si="64"/>
        <v/>
      </c>
      <c r="AH104" s="154">
        <v>0</v>
      </c>
      <c r="AI104" s="155">
        <v>0</v>
      </c>
      <c r="AJ104" s="126">
        <v>0</v>
      </c>
      <c r="AK104" s="130">
        <v>0</v>
      </c>
      <c r="AL104" s="16">
        <v>0</v>
      </c>
      <c r="AM104" s="16">
        <v>0</v>
      </c>
      <c r="AN104" s="20">
        <v>0</v>
      </c>
      <c r="AO104" s="58" t="str">
        <f t="shared" si="83"/>
        <v/>
      </c>
      <c r="AQ104" s="53"/>
      <c r="AR104" s="21" t="str">
        <f t="shared" si="65"/>
        <v/>
      </c>
      <c r="AS104" s="114" t="str">
        <f t="shared" si="66"/>
        <v/>
      </c>
      <c r="AT104" s="154">
        <v>0</v>
      </c>
      <c r="AU104" s="155">
        <v>0</v>
      </c>
      <c r="AV104" s="126">
        <v>0</v>
      </c>
      <c r="AW104" s="130">
        <v>0</v>
      </c>
      <c r="AX104" s="16">
        <v>0</v>
      </c>
      <c r="AY104" s="16">
        <v>0</v>
      </c>
      <c r="AZ104" s="20">
        <v>0</v>
      </c>
      <c r="BA104" s="58" t="str">
        <f t="shared" si="43"/>
        <v/>
      </c>
      <c r="BC104" s="53"/>
      <c r="BD104" s="21" t="str">
        <f t="shared" si="67"/>
        <v/>
      </c>
      <c r="BE104" s="114" t="str">
        <f t="shared" si="68"/>
        <v/>
      </c>
      <c r="BF104" s="154">
        <v>0</v>
      </c>
      <c r="BG104" s="155">
        <v>0</v>
      </c>
      <c r="BH104" s="126">
        <v>0</v>
      </c>
      <c r="BI104" s="130">
        <v>0</v>
      </c>
      <c r="BJ104" s="16">
        <v>0</v>
      </c>
      <c r="BK104" s="16">
        <v>0</v>
      </c>
      <c r="BL104" s="20">
        <v>0</v>
      </c>
      <c r="BM104" s="58" t="str">
        <f t="shared" si="44"/>
        <v/>
      </c>
      <c r="BO104" s="53"/>
      <c r="BP104" s="21" t="str">
        <f t="shared" si="69"/>
        <v/>
      </c>
      <c r="BQ104" s="114" t="str">
        <f t="shared" si="70"/>
        <v/>
      </c>
      <c r="BR104" s="154">
        <v>0</v>
      </c>
      <c r="BS104" s="155">
        <v>0</v>
      </c>
      <c r="BT104" s="126">
        <v>0</v>
      </c>
      <c r="BU104" s="130">
        <v>0</v>
      </c>
      <c r="BV104" s="16">
        <v>0</v>
      </c>
      <c r="BW104" s="16">
        <v>0</v>
      </c>
      <c r="BX104" s="20">
        <v>0</v>
      </c>
      <c r="BY104" s="58" t="str">
        <f t="shared" si="45"/>
        <v/>
      </c>
      <c r="CA104" s="53"/>
      <c r="CB104" s="21" t="str">
        <f t="shared" si="71"/>
        <v/>
      </c>
      <c r="CC104" s="114" t="str">
        <f t="shared" si="72"/>
        <v/>
      </c>
      <c r="CD104" s="154">
        <v>0</v>
      </c>
      <c r="CE104" s="155">
        <v>0</v>
      </c>
      <c r="CF104" s="126">
        <v>0</v>
      </c>
      <c r="CG104" s="130">
        <v>0</v>
      </c>
      <c r="CH104" s="16">
        <v>0</v>
      </c>
      <c r="CI104" s="16">
        <v>0</v>
      </c>
      <c r="CJ104" s="20">
        <v>0</v>
      </c>
      <c r="CK104" s="58" t="str">
        <f t="shared" si="46"/>
        <v/>
      </c>
      <c r="CM104" s="53"/>
      <c r="CN104" s="21" t="str">
        <f t="shared" si="73"/>
        <v/>
      </c>
      <c r="CO104" s="114" t="str">
        <f t="shared" si="74"/>
        <v/>
      </c>
      <c r="CP104" s="154">
        <v>0</v>
      </c>
      <c r="CQ104" s="155">
        <v>0</v>
      </c>
      <c r="CR104" s="126">
        <v>0</v>
      </c>
      <c r="CS104" s="130">
        <v>0</v>
      </c>
      <c r="CT104" s="16">
        <v>0</v>
      </c>
      <c r="CU104" s="16">
        <v>0</v>
      </c>
      <c r="CV104" s="20">
        <v>0</v>
      </c>
      <c r="CW104" s="58" t="str">
        <f t="shared" si="47"/>
        <v/>
      </c>
      <c r="CY104" s="53"/>
      <c r="CZ104" s="21" t="str">
        <f t="shared" si="75"/>
        <v/>
      </c>
      <c r="DA104" s="114" t="str">
        <f t="shared" si="76"/>
        <v/>
      </c>
      <c r="DB104" s="154">
        <v>0</v>
      </c>
      <c r="DC104" s="155">
        <v>0</v>
      </c>
      <c r="DD104" s="126">
        <v>0</v>
      </c>
      <c r="DE104" s="130">
        <v>0</v>
      </c>
      <c r="DF104" s="16">
        <v>0</v>
      </c>
      <c r="DG104" s="16">
        <v>0</v>
      </c>
      <c r="DH104" s="20">
        <v>0</v>
      </c>
      <c r="DI104" s="58" t="str">
        <f t="shared" si="48"/>
        <v/>
      </c>
      <c r="DK104" s="53"/>
      <c r="DL104" s="21" t="str">
        <f t="shared" si="77"/>
        <v/>
      </c>
      <c r="DM104" s="114" t="str">
        <f t="shared" si="78"/>
        <v/>
      </c>
      <c r="DN104" s="154">
        <v>0</v>
      </c>
      <c r="DO104" s="155">
        <v>0</v>
      </c>
      <c r="DP104" s="126">
        <v>0</v>
      </c>
      <c r="DQ104" s="130">
        <v>0</v>
      </c>
      <c r="DR104" s="16">
        <v>0</v>
      </c>
      <c r="DS104" s="16">
        <v>0</v>
      </c>
      <c r="DT104" s="20">
        <v>0</v>
      </c>
      <c r="DU104" s="58" t="str">
        <f t="shared" si="49"/>
        <v/>
      </c>
      <c r="DW104" s="53"/>
      <c r="DX104" s="21" t="str">
        <f t="shared" si="79"/>
        <v/>
      </c>
      <c r="DY104" s="114" t="str">
        <f t="shared" si="80"/>
        <v/>
      </c>
      <c r="DZ104" s="154">
        <v>0</v>
      </c>
      <c r="EA104" s="155">
        <v>0</v>
      </c>
      <c r="EB104" s="126">
        <v>0</v>
      </c>
      <c r="EC104" s="130">
        <v>0</v>
      </c>
      <c r="ED104" s="16">
        <v>0</v>
      </c>
      <c r="EE104" s="16">
        <v>0</v>
      </c>
      <c r="EF104" s="20">
        <v>0</v>
      </c>
      <c r="EG104" s="58" t="str">
        <f t="shared" si="50"/>
        <v/>
      </c>
      <c r="EI104" s="53"/>
      <c r="EJ104" s="21" t="str">
        <f t="shared" si="81"/>
        <v/>
      </c>
      <c r="EK104" s="114" t="str">
        <f t="shared" si="82"/>
        <v/>
      </c>
      <c r="EL104" s="154">
        <v>0</v>
      </c>
      <c r="EM104" s="155">
        <v>0</v>
      </c>
      <c r="EN104" s="126">
        <v>0</v>
      </c>
      <c r="EO104" s="130">
        <v>0</v>
      </c>
      <c r="EP104" s="16">
        <v>0</v>
      </c>
      <c r="EQ104" s="16">
        <v>0</v>
      </c>
      <c r="ER104" s="20">
        <v>0</v>
      </c>
      <c r="ES104" s="58" t="str">
        <f t="shared" si="51"/>
        <v/>
      </c>
    </row>
    <row r="105" spans="2:149" x14ac:dyDescent="0.25">
      <c r="B105" s="9" t="s">
        <v>238</v>
      </c>
      <c r="C105" s="98" t="str">
        <f>IF(COUNTA('Přehled partnerů'!C105:D105)&lt;&gt;2,"partner neuveden",'Přehled partnerů'!C105)</f>
        <v>partner neuveden</v>
      </c>
      <c r="D105" s="99" t="str">
        <f>IF(COUNTA('Přehled partnerů'!C105:D105)&lt;&gt;2,"",'Přehled partnerů'!D105)</f>
        <v/>
      </c>
      <c r="E105" s="53"/>
      <c r="F105" s="21" t="str">
        <f t="shared" si="52"/>
        <v/>
      </c>
      <c r="G105" s="114" t="str">
        <f t="shared" si="53"/>
        <v/>
      </c>
      <c r="H105" s="125">
        <v>0</v>
      </c>
      <c r="I105" s="126">
        <v>0</v>
      </c>
      <c r="J105" s="126">
        <v>0</v>
      </c>
      <c r="K105" s="130">
        <v>0</v>
      </c>
      <c r="L105" s="16">
        <v>0</v>
      </c>
      <c r="M105" s="16">
        <v>0</v>
      </c>
      <c r="N105" s="20">
        <v>0</v>
      </c>
      <c r="O105" s="58" t="str">
        <f t="shared" si="54"/>
        <v/>
      </c>
      <c r="P105" s="159">
        <f t="shared" si="55"/>
        <v>0</v>
      </c>
      <c r="Q105" s="160">
        <f t="shared" si="56"/>
        <v>0</v>
      </c>
      <c r="R105" s="160">
        <f t="shared" si="57"/>
        <v>0</v>
      </c>
      <c r="S105" s="160">
        <f t="shared" si="58"/>
        <v>0</v>
      </c>
      <c r="T105" s="160">
        <f t="shared" si="59"/>
        <v>0</v>
      </c>
      <c r="U105" s="160">
        <f t="shared" si="60"/>
        <v>0</v>
      </c>
      <c r="V105" s="160">
        <f t="shared" si="61"/>
        <v>0</v>
      </c>
      <c r="W105" s="161">
        <f t="shared" si="62"/>
        <v>0</v>
      </c>
      <c r="X105" s="15">
        <v>0</v>
      </c>
      <c r="Y105" s="16"/>
      <c r="Z105" s="16">
        <v>0</v>
      </c>
      <c r="AA105" s="16"/>
      <c r="AB105" s="16">
        <v>0</v>
      </c>
      <c r="AC105" s="20"/>
      <c r="AE105" s="53"/>
      <c r="AF105" s="21" t="str">
        <f t="shared" si="63"/>
        <v/>
      </c>
      <c r="AG105" s="114" t="str">
        <f t="shared" si="64"/>
        <v/>
      </c>
      <c r="AH105" s="154">
        <v>0</v>
      </c>
      <c r="AI105" s="155">
        <v>0</v>
      </c>
      <c r="AJ105" s="126">
        <v>0</v>
      </c>
      <c r="AK105" s="130">
        <v>0</v>
      </c>
      <c r="AL105" s="16">
        <v>0</v>
      </c>
      <c r="AM105" s="16">
        <v>0</v>
      </c>
      <c r="AN105" s="20">
        <v>0</v>
      </c>
      <c r="AO105" s="58" t="str">
        <f t="shared" si="83"/>
        <v/>
      </c>
      <c r="AQ105" s="53"/>
      <c r="AR105" s="21" t="str">
        <f t="shared" si="65"/>
        <v/>
      </c>
      <c r="AS105" s="114" t="str">
        <f t="shared" si="66"/>
        <v/>
      </c>
      <c r="AT105" s="154">
        <v>0</v>
      </c>
      <c r="AU105" s="155">
        <v>0</v>
      </c>
      <c r="AV105" s="126">
        <v>0</v>
      </c>
      <c r="AW105" s="130">
        <v>0</v>
      </c>
      <c r="AX105" s="16">
        <v>0</v>
      </c>
      <c r="AY105" s="16">
        <v>0</v>
      </c>
      <c r="AZ105" s="20">
        <v>0</v>
      </c>
      <c r="BA105" s="58" t="str">
        <f t="shared" si="43"/>
        <v/>
      </c>
      <c r="BC105" s="53"/>
      <c r="BD105" s="21" t="str">
        <f t="shared" si="67"/>
        <v/>
      </c>
      <c r="BE105" s="114" t="str">
        <f t="shared" si="68"/>
        <v/>
      </c>
      <c r="BF105" s="154">
        <v>0</v>
      </c>
      <c r="BG105" s="155">
        <v>0</v>
      </c>
      <c r="BH105" s="126">
        <v>0</v>
      </c>
      <c r="BI105" s="130">
        <v>0</v>
      </c>
      <c r="BJ105" s="16">
        <v>0</v>
      </c>
      <c r="BK105" s="16">
        <v>0</v>
      </c>
      <c r="BL105" s="20">
        <v>0</v>
      </c>
      <c r="BM105" s="58" t="str">
        <f t="shared" si="44"/>
        <v/>
      </c>
      <c r="BO105" s="53"/>
      <c r="BP105" s="21" t="str">
        <f t="shared" si="69"/>
        <v/>
      </c>
      <c r="BQ105" s="114" t="str">
        <f t="shared" si="70"/>
        <v/>
      </c>
      <c r="BR105" s="154">
        <v>0</v>
      </c>
      <c r="BS105" s="155">
        <v>0</v>
      </c>
      <c r="BT105" s="126">
        <v>0</v>
      </c>
      <c r="BU105" s="130">
        <v>0</v>
      </c>
      <c r="BV105" s="16">
        <v>0</v>
      </c>
      <c r="BW105" s="16">
        <v>0</v>
      </c>
      <c r="BX105" s="20">
        <v>0</v>
      </c>
      <c r="BY105" s="58" t="str">
        <f t="shared" si="45"/>
        <v/>
      </c>
      <c r="CA105" s="53"/>
      <c r="CB105" s="21" t="str">
        <f t="shared" si="71"/>
        <v/>
      </c>
      <c r="CC105" s="114" t="str">
        <f t="shared" si="72"/>
        <v/>
      </c>
      <c r="CD105" s="154">
        <v>0</v>
      </c>
      <c r="CE105" s="155">
        <v>0</v>
      </c>
      <c r="CF105" s="126">
        <v>0</v>
      </c>
      <c r="CG105" s="130">
        <v>0</v>
      </c>
      <c r="CH105" s="16">
        <v>0</v>
      </c>
      <c r="CI105" s="16">
        <v>0</v>
      </c>
      <c r="CJ105" s="20">
        <v>0</v>
      </c>
      <c r="CK105" s="58" t="str">
        <f t="shared" si="46"/>
        <v/>
      </c>
      <c r="CM105" s="53"/>
      <c r="CN105" s="21" t="str">
        <f t="shared" si="73"/>
        <v/>
      </c>
      <c r="CO105" s="114" t="str">
        <f t="shared" si="74"/>
        <v/>
      </c>
      <c r="CP105" s="154">
        <v>0</v>
      </c>
      <c r="CQ105" s="155">
        <v>0</v>
      </c>
      <c r="CR105" s="126">
        <v>0</v>
      </c>
      <c r="CS105" s="130">
        <v>0</v>
      </c>
      <c r="CT105" s="16">
        <v>0</v>
      </c>
      <c r="CU105" s="16">
        <v>0</v>
      </c>
      <c r="CV105" s="20">
        <v>0</v>
      </c>
      <c r="CW105" s="58" t="str">
        <f t="shared" si="47"/>
        <v/>
      </c>
      <c r="CY105" s="53"/>
      <c r="CZ105" s="21" t="str">
        <f t="shared" si="75"/>
        <v/>
      </c>
      <c r="DA105" s="114" t="str">
        <f t="shared" si="76"/>
        <v/>
      </c>
      <c r="DB105" s="154">
        <v>0</v>
      </c>
      <c r="DC105" s="155">
        <v>0</v>
      </c>
      <c r="DD105" s="126">
        <v>0</v>
      </c>
      <c r="DE105" s="130">
        <v>0</v>
      </c>
      <c r="DF105" s="16">
        <v>0</v>
      </c>
      <c r="DG105" s="16">
        <v>0</v>
      </c>
      <c r="DH105" s="20">
        <v>0</v>
      </c>
      <c r="DI105" s="58" t="str">
        <f t="shared" si="48"/>
        <v/>
      </c>
      <c r="DK105" s="53"/>
      <c r="DL105" s="21" t="str">
        <f t="shared" si="77"/>
        <v/>
      </c>
      <c r="DM105" s="114" t="str">
        <f t="shared" si="78"/>
        <v/>
      </c>
      <c r="DN105" s="154">
        <v>0</v>
      </c>
      <c r="DO105" s="155">
        <v>0</v>
      </c>
      <c r="DP105" s="126">
        <v>0</v>
      </c>
      <c r="DQ105" s="130">
        <v>0</v>
      </c>
      <c r="DR105" s="16">
        <v>0</v>
      </c>
      <c r="DS105" s="16">
        <v>0</v>
      </c>
      <c r="DT105" s="20">
        <v>0</v>
      </c>
      <c r="DU105" s="58" t="str">
        <f t="shared" si="49"/>
        <v/>
      </c>
      <c r="DW105" s="53"/>
      <c r="DX105" s="21" t="str">
        <f t="shared" si="79"/>
        <v/>
      </c>
      <c r="DY105" s="114" t="str">
        <f t="shared" si="80"/>
        <v/>
      </c>
      <c r="DZ105" s="154">
        <v>0</v>
      </c>
      <c r="EA105" s="155">
        <v>0</v>
      </c>
      <c r="EB105" s="126">
        <v>0</v>
      </c>
      <c r="EC105" s="130">
        <v>0</v>
      </c>
      <c r="ED105" s="16">
        <v>0</v>
      </c>
      <c r="EE105" s="16">
        <v>0</v>
      </c>
      <c r="EF105" s="20">
        <v>0</v>
      </c>
      <c r="EG105" s="58" t="str">
        <f t="shared" si="50"/>
        <v/>
      </c>
      <c r="EI105" s="53"/>
      <c r="EJ105" s="21" t="str">
        <f t="shared" si="81"/>
        <v/>
      </c>
      <c r="EK105" s="114" t="str">
        <f t="shared" si="82"/>
        <v/>
      </c>
      <c r="EL105" s="154">
        <v>0</v>
      </c>
      <c r="EM105" s="155">
        <v>0</v>
      </c>
      <c r="EN105" s="126">
        <v>0</v>
      </c>
      <c r="EO105" s="130">
        <v>0</v>
      </c>
      <c r="EP105" s="16">
        <v>0</v>
      </c>
      <c r="EQ105" s="16">
        <v>0</v>
      </c>
      <c r="ER105" s="20">
        <v>0</v>
      </c>
      <c r="ES105" s="58" t="str">
        <f t="shared" si="51"/>
        <v/>
      </c>
    </row>
    <row r="106" spans="2:149" ht="17.25" thickBot="1" x14ac:dyDescent="0.3">
      <c r="B106" s="50" t="s">
        <v>239</v>
      </c>
      <c r="C106" s="100" t="str">
        <f>IF(COUNTA('Přehled partnerů'!C106:D106)&lt;&gt;2,"partner neuveden",'Přehled partnerů'!C106)</f>
        <v>partner neuveden</v>
      </c>
      <c r="D106" s="101" t="str">
        <f>IF(COUNTA('Přehled partnerů'!C106:D106)&lt;&gt;2,"",'Přehled partnerů'!D106)</f>
        <v/>
      </c>
      <c r="E106" s="53"/>
      <c r="F106" s="22" t="str">
        <f>IF($D106="","",(H106*3871)+(I106*6292)+(J106*31460)+(K106*5291))</f>
        <v/>
      </c>
      <c r="G106" s="118" t="str">
        <f t="shared" si="53"/>
        <v/>
      </c>
      <c r="H106" s="127">
        <v>0</v>
      </c>
      <c r="I106" s="128">
        <v>0</v>
      </c>
      <c r="J106" s="128">
        <v>0</v>
      </c>
      <c r="K106" s="131">
        <v>0</v>
      </c>
      <c r="L106" s="18">
        <v>0</v>
      </c>
      <c r="M106" s="18">
        <v>0</v>
      </c>
      <c r="N106" s="119">
        <v>0</v>
      </c>
      <c r="O106" s="58" t="str">
        <f t="shared" si="54"/>
        <v/>
      </c>
      <c r="P106" s="162">
        <f t="shared" si="55"/>
        <v>0</v>
      </c>
      <c r="Q106" s="163">
        <f t="shared" si="56"/>
        <v>0</v>
      </c>
      <c r="R106" s="163">
        <f t="shared" si="57"/>
        <v>0</v>
      </c>
      <c r="S106" s="163">
        <f t="shared" si="58"/>
        <v>0</v>
      </c>
      <c r="T106" s="163">
        <f t="shared" si="59"/>
        <v>0</v>
      </c>
      <c r="U106" s="163">
        <f t="shared" si="60"/>
        <v>0</v>
      </c>
      <c r="V106" s="163">
        <f t="shared" si="61"/>
        <v>0</v>
      </c>
      <c r="W106" s="164">
        <f t="shared" si="62"/>
        <v>0</v>
      </c>
      <c r="X106" s="17">
        <v>0</v>
      </c>
      <c r="Y106" s="18"/>
      <c r="Z106" s="18">
        <v>0</v>
      </c>
      <c r="AA106" s="18"/>
      <c r="AB106" s="18">
        <v>0</v>
      </c>
      <c r="AC106" s="119"/>
      <c r="AE106" s="53"/>
      <c r="AF106" s="22" t="str">
        <f>IF($D106="","",(AH106*3871)+(AI106*6292)+(AJ106*31460)+(AK106*5291))</f>
        <v/>
      </c>
      <c r="AG106" s="118" t="str">
        <f t="shared" si="64"/>
        <v/>
      </c>
      <c r="AH106" s="154">
        <v>0</v>
      </c>
      <c r="AI106" s="155">
        <v>0</v>
      </c>
      <c r="AJ106" s="128">
        <v>0</v>
      </c>
      <c r="AK106" s="131">
        <v>0</v>
      </c>
      <c r="AL106" s="18">
        <v>0</v>
      </c>
      <c r="AM106" s="18">
        <v>0</v>
      </c>
      <c r="AN106" s="119">
        <v>0</v>
      </c>
      <c r="AO106" s="58" t="str">
        <f t="shared" si="83"/>
        <v/>
      </c>
      <c r="AQ106" s="53"/>
      <c r="AR106" s="22" t="str">
        <f>IF($D106="","",(AT106*3871)+(AU106*6292)+(AV106*31460)+(AW106*5291))</f>
        <v/>
      </c>
      <c r="AS106" s="118" t="str">
        <f t="shared" si="66"/>
        <v/>
      </c>
      <c r="AT106" s="154">
        <v>0</v>
      </c>
      <c r="AU106" s="155">
        <v>0</v>
      </c>
      <c r="AV106" s="128">
        <v>0</v>
      </c>
      <c r="AW106" s="131">
        <v>0</v>
      </c>
      <c r="AX106" s="18">
        <v>0</v>
      </c>
      <c r="AY106" s="18">
        <v>0</v>
      </c>
      <c r="AZ106" s="119">
        <v>0</v>
      </c>
      <c r="BA106" s="58" t="str">
        <f t="shared" si="43"/>
        <v/>
      </c>
      <c r="BC106" s="53"/>
      <c r="BD106" s="22" t="str">
        <f>IF($D106="","",(BF106*3871)+(BG106*6292)+(BH106*31460)+(BI106*5291))</f>
        <v/>
      </c>
      <c r="BE106" s="118" t="str">
        <f t="shared" si="68"/>
        <v/>
      </c>
      <c r="BF106" s="154">
        <v>0</v>
      </c>
      <c r="BG106" s="155">
        <v>0</v>
      </c>
      <c r="BH106" s="128">
        <v>0</v>
      </c>
      <c r="BI106" s="131">
        <v>0</v>
      </c>
      <c r="BJ106" s="18">
        <v>0</v>
      </c>
      <c r="BK106" s="18">
        <v>0</v>
      </c>
      <c r="BL106" s="119">
        <v>0</v>
      </c>
      <c r="BM106" s="58" t="str">
        <f t="shared" si="44"/>
        <v/>
      </c>
      <c r="BO106" s="53"/>
      <c r="BP106" s="22" t="str">
        <f>IF($D106="","",(BR106*3871)+(BS106*6292)+(BT106*31460)+(BU106*5291))</f>
        <v/>
      </c>
      <c r="BQ106" s="118" t="str">
        <f t="shared" si="70"/>
        <v/>
      </c>
      <c r="BR106" s="154">
        <v>0</v>
      </c>
      <c r="BS106" s="155">
        <v>0</v>
      </c>
      <c r="BT106" s="128">
        <v>0</v>
      </c>
      <c r="BU106" s="131">
        <v>0</v>
      </c>
      <c r="BV106" s="18">
        <v>0</v>
      </c>
      <c r="BW106" s="18">
        <v>0</v>
      </c>
      <c r="BX106" s="119">
        <v>0</v>
      </c>
      <c r="BY106" s="58" t="str">
        <f t="shared" si="45"/>
        <v/>
      </c>
      <c r="CA106" s="53"/>
      <c r="CB106" s="22" t="str">
        <f>IF($D106="","",(CD106*3871)+(CE106*6292)+(CF106*31460)+(CG106*5291))</f>
        <v/>
      </c>
      <c r="CC106" s="118" t="str">
        <f t="shared" si="72"/>
        <v/>
      </c>
      <c r="CD106" s="154">
        <v>0</v>
      </c>
      <c r="CE106" s="155">
        <v>0</v>
      </c>
      <c r="CF106" s="128">
        <v>0</v>
      </c>
      <c r="CG106" s="131">
        <v>0</v>
      </c>
      <c r="CH106" s="18">
        <v>0</v>
      </c>
      <c r="CI106" s="18">
        <v>0</v>
      </c>
      <c r="CJ106" s="119">
        <v>0</v>
      </c>
      <c r="CK106" s="58" t="str">
        <f t="shared" si="46"/>
        <v/>
      </c>
      <c r="CM106" s="53"/>
      <c r="CN106" s="22" t="str">
        <f>IF($D106="","",(CP106*3871)+(CQ106*6292)+(CR106*31460)+(CS106*5291))</f>
        <v/>
      </c>
      <c r="CO106" s="118" t="str">
        <f t="shared" si="74"/>
        <v/>
      </c>
      <c r="CP106" s="154">
        <v>0</v>
      </c>
      <c r="CQ106" s="155">
        <v>0</v>
      </c>
      <c r="CR106" s="128">
        <v>0</v>
      </c>
      <c r="CS106" s="131">
        <v>0</v>
      </c>
      <c r="CT106" s="18">
        <v>0</v>
      </c>
      <c r="CU106" s="18">
        <v>0</v>
      </c>
      <c r="CV106" s="119">
        <v>0</v>
      </c>
      <c r="CW106" s="58" t="str">
        <f t="shared" si="47"/>
        <v/>
      </c>
      <c r="CY106" s="53"/>
      <c r="CZ106" s="22" t="str">
        <f>IF($D106="","",(DB106*3871)+(DC106*6292)+(DD106*31460)+(DE106*5291))</f>
        <v/>
      </c>
      <c r="DA106" s="118" t="str">
        <f t="shared" si="76"/>
        <v/>
      </c>
      <c r="DB106" s="154">
        <v>0</v>
      </c>
      <c r="DC106" s="155">
        <v>0</v>
      </c>
      <c r="DD106" s="128">
        <v>0</v>
      </c>
      <c r="DE106" s="131">
        <v>0</v>
      </c>
      <c r="DF106" s="18">
        <v>0</v>
      </c>
      <c r="DG106" s="18">
        <v>0</v>
      </c>
      <c r="DH106" s="119">
        <v>0</v>
      </c>
      <c r="DI106" s="58" t="str">
        <f t="shared" si="48"/>
        <v/>
      </c>
      <c r="DK106" s="53"/>
      <c r="DL106" s="22" t="str">
        <f>IF($D106="","",(DN106*3871)+(DO106*6292)+(DP106*31460)+(DQ106*5291))</f>
        <v/>
      </c>
      <c r="DM106" s="118" t="str">
        <f t="shared" si="78"/>
        <v/>
      </c>
      <c r="DN106" s="154">
        <v>0</v>
      </c>
      <c r="DO106" s="155">
        <v>0</v>
      </c>
      <c r="DP106" s="128">
        <v>0</v>
      </c>
      <c r="DQ106" s="131">
        <v>0</v>
      </c>
      <c r="DR106" s="18">
        <v>0</v>
      </c>
      <c r="DS106" s="18">
        <v>0</v>
      </c>
      <c r="DT106" s="119">
        <v>0</v>
      </c>
      <c r="DU106" s="58" t="str">
        <f t="shared" si="49"/>
        <v/>
      </c>
      <c r="DW106" s="53"/>
      <c r="DX106" s="22" t="str">
        <f>IF($D106="","",(DZ106*3871)+(EA106*6292)+(EB106*31460)+(EC106*5291))</f>
        <v/>
      </c>
      <c r="DY106" s="118" t="str">
        <f t="shared" si="80"/>
        <v/>
      </c>
      <c r="DZ106" s="154">
        <v>0</v>
      </c>
      <c r="EA106" s="155">
        <v>0</v>
      </c>
      <c r="EB106" s="128">
        <v>0</v>
      </c>
      <c r="EC106" s="131">
        <v>0</v>
      </c>
      <c r="ED106" s="18">
        <v>0</v>
      </c>
      <c r="EE106" s="18">
        <v>0</v>
      </c>
      <c r="EF106" s="119">
        <v>0</v>
      </c>
      <c r="EG106" s="58" t="str">
        <f t="shared" si="50"/>
        <v/>
      </c>
      <c r="EI106" s="53"/>
      <c r="EJ106" s="22" t="str">
        <f>IF($D106="","",(EL106*3871)+(EM106*6292)+(EN106*31460)+(EO106*5291))</f>
        <v/>
      </c>
      <c r="EK106" s="118" t="str">
        <f t="shared" si="82"/>
        <v/>
      </c>
      <c r="EL106" s="154">
        <v>0</v>
      </c>
      <c r="EM106" s="155">
        <v>0</v>
      </c>
      <c r="EN106" s="128">
        <v>0</v>
      </c>
      <c r="EO106" s="131">
        <v>0</v>
      </c>
      <c r="EP106" s="18">
        <v>0</v>
      </c>
      <c r="EQ106" s="18">
        <v>0</v>
      </c>
      <c r="ER106" s="119">
        <v>0</v>
      </c>
      <c r="ES106" s="58" t="str">
        <f t="shared" si="51"/>
        <v/>
      </c>
    </row>
    <row r="107" spans="2:149" x14ac:dyDescent="0.25">
      <c r="B107" s="11" t="s">
        <v>29</v>
      </c>
      <c r="C107" s="102" t="str">
        <f>IF(COUNTA('Přehled partnerů'!C107:D107)&lt;&gt;2,"partner neuveden",'Přehled partnerů'!C107)</f>
        <v>partner neuveden</v>
      </c>
      <c r="D107" s="103" t="str">
        <f>IF(COUNTA('Přehled partnerů'!C107:D107)&lt;&gt;2,"",'Přehled partnerů'!D107)</f>
        <v/>
      </c>
      <c r="E107" s="53"/>
      <c r="F107" s="23" t="str">
        <f>IF($D107="","",(L107*6292)+(M107*31460)+(N107*5291))</f>
        <v/>
      </c>
      <c r="G107" s="46" t="str">
        <f>IF($D107="","",(L107*1/120)+(M107*1/24)+(N107*1/24))</f>
        <v/>
      </c>
      <c r="H107" s="13">
        <v>0</v>
      </c>
      <c r="I107" s="14">
        <v>0</v>
      </c>
      <c r="J107" s="14">
        <v>0</v>
      </c>
      <c r="K107" s="19">
        <v>0</v>
      </c>
      <c r="L107" s="124">
        <v>0</v>
      </c>
      <c r="M107" s="124">
        <v>0</v>
      </c>
      <c r="N107" s="129">
        <v>0</v>
      </c>
      <c r="O107" s="58" t="str">
        <f t="shared" si="54"/>
        <v/>
      </c>
      <c r="P107" s="13">
        <v>0</v>
      </c>
      <c r="Q107" s="14"/>
      <c r="R107" s="14">
        <v>0</v>
      </c>
      <c r="S107" s="14"/>
      <c r="T107" s="14">
        <v>0</v>
      </c>
      <c r="U107" s="14"/>
      <c r="V107" s="14">
        <v>0</v>
      </c>
      <c r="W107" s="19"/>
      <c r="X107" s="159">
        <f>IF(L107=0,0,1)</f>
        <v>0</v>
      </c>
      <c r="Y107" s="160">
        <f>IF(L107=0,0,100000)</f>
        <v>0</v>
      </c>
      <c r="Z107" s="160">
        <f>IF(M107=0,0,1)</f>
        <v>0</v>
      </c>
      <c r="AA107" s="160">
        <f>IF(M107=0,0,100000)</f>
        <v>0</v>
      </c>
      <c r="AB107" s="160">
        <f>IF(N107=0,0,1)</f>
        <v>0</v>
      </c>
      <c r="AC107" s="160">
        <f>IF(N107=0,0,100000)</f>
        <v>0</v>
      </c>
      <c r="AE107" s="53"/>
      <c r="AF107" s="23" t="str">
        <f>IF($D107="","",(AL107*6292)+(AM107*31460)+(AN107*5291))</f>
        <v/>
      </c>
      <c r="AG107" s="46" t="str">
        <f>IF($D107="","",(AL107*1/120)+(AM107*1/24)+(AN107*1/24))</f>
        <v/>
      </c>
      <c r="AH107" s="13">
        <v>0</v>
      </c>
      <c r="AI107" s="14">
        <v>0</v>
      </c>
      <c r="AJ107" s="14">
        <v>0</v>
      </c>
      <c r="AK107" s="19">
        <v>0</v>
      </c>
      <c r="AL107" s="124">
        <v>0</v>
      </c>
      <c r="AM107" s="124">
        <v>0</v>
      </c>
      <c r="AN107" s="129">
        <v>0</v>
      </c>
      <c r="AO107" s="58" t="str">
        <f t="shared" si="83"/>
        <v/>
      </c>
      <c r="AQ107" s="53"/>
      <c r="AR107" s="23" t="str">
        <f>IF($D107="","",(AX107*6292)+(AY107*31460)+(AZ107*5291))</f>
        <v/>
      </c>
      <c r="AS107" s="46" t="str">
        <f>IF($D107="","",(AX107*1/120)+(AY107*1/24)+(AZ107*1/24))</f>
        <v/>
      </c>
      <c r="AT107" s="13">
        <v>0</v>
      </c>
      <c r="AU107" s="14">
        <v>0</v>
      </c>
      <c r="AV107" s="14">
        <v>0</v>
      </c>
      <c r="AW107" s="19">
        <v>0</v>
      </c>
      <c r="AX107" s="124">
        <v>0</v>
      </c>
      <c r="AY107" s="124">
        <v>0</v>
      </c>
      <c r="AZ107" s="129">
        <v>0</v>
      </c>
      <c r="BA107" s="58" t="str">
        <f t="shared" si="43"/>
        <v/>
      </c>
      <c r="BC107" s="53"/>
      <c r="BD107" s="23" t="str">
        <f>IF($D107="","",(BJ107*6292)+(BK107*31460)+(BL107*5291))</f>
        <v/>
      </c>
      <c r="BE107" s="46" t="str">
        <f>IF($D107="","",(BJ107*1/120)+(BK107*1/24)+(BL107*1/24))</f>
        <v/>
      </c>
      <c r="BF107" s="13">
        <v>0</v>
      </c>
      <c r="BG107" s="14">
        <v>0</v>
      </c>
      <c r="BH107" s="14">
        <v>0</v>
      </c>
      <c r="BI107" s="19">
        <v>0</v>
      </c>
      <c r="BJ107" s="124">
        <v>0</v>
      </c>
      <c r="BK107" s="124">
        <v>0</v>
      </c>
      <c r="BL107" s="129">
        <v>0</v>
      </c>
      <c r="BM107" s="58" t="str">
        <f t="shared" si="44"/>
        <v/>
      </c>
      <c r="BO107" s="53"/>
      <c r="BP107" s="23" t="str">
        <f>IF($D107="","",(BV107*6292)+(BW107*31460)+(BX107*5291))</f>
        <v/>
      </c>
      <c r="BQ107" s="46" t="str">
        <f>IF($D107="","",(BV107*1/120)+(BW107*1/24)+(BX107*1/24))</f>
        <v/>
      </c>
      <c r="BR107" s="13">
        <v>0</v>
      </c>
      <c r="BS107" s="14">
        <v>0</v>
      </c>
      <c r="BT107" s="14">
        <v>0</v>
      </c>
      <c r="BU107" s="19">
        <v>0</v>
      </c>
      <c r="BV107" s="124">
        <v>0</v>
      </c>
      <c r="BW107" s="124">
        <v>0</v>
      </c>
      <c r="BX107" s="129">
        <v>0</v>
      </c>
      <c r="BY107" s="58" t="str">
        <f t="shared" si="45"/>
        <v/>
      </c>
      <c r="CA107" s="53"/>
      <c r="CB107" s="23" t="str">
        <f>IF($D107="","",(CH107*6292)+(CI107*31460)+(CJ107*5291))</f>
        <v/>
      </c>
      <c r="CC107" s="46" t="str">
        <f>IF($D107="","",(CH107*1/120)+(CI107*1/24)+(CJ107*1/24))</f>
        <v/>
      </c>
      <c r="CD107" s="13">
        <v>0</v>
      </c>
      <c r="CE107" s="14">
        <v>0</v>
      </c>
      <c r="CF107" s="14">
        <v>0</v>
      </c>
      <c r="CG107" s="19">
        <v>0</v>
      </c>
      <c r="CH107" s="124">
        <v>0</v>
      </c>
      <c r="CI107" s="124">
        <v>0</v>
      </c>
      <c r="CJ107" s="129">
        <v>0</v>
      </c>
      <c r="CK107" s="58" t="str">
        <f t="shared" si="46"/>
        <v/>
      </c>
      <c r="CM107" s="53"/>
      <c r="CN107" s="23" t="str">
        <f>IF($D107="","",(CT107*6292)+(CU107*31460)+(CV107*5291))</f>
        <v/>
      </c>
      <c r="CO107" s="46" t="str">
        <f>IF($D107="","",(CT107*1/120)+(CU107*1/24)+(CV107*1/24))</f>
        <v/>
      </c>
      <c r="CP107" s="13">
        <v>0</v>
      </c>
      <c r="CQ107" s="14">
        <v>0</v>
      </c>
      <c r="CR107" s="14">
        <v>0</v>
      </c>
      <c r="CS107" s="19">
        <v>0</v>
      </c>
      <c r="CT107" s="124">
        <v>0</v>
      </c>
      <c r="CU107" s="124">
        <v>0</v>
      </c>
      <c r="CV107" s="129">
        <v>0</v>
      </c>
      <c r="CW107" s="58" t="str">
        <f t="shared" si="47"/>
        <v/>
      </c>
      <c r="CY107" s="53"/>
      <c r="CZ107" s="23" t="str">
        <f>IF($D107="","",(DF107*6292)+(DG107*31460)+(DH107*5291))</f>
        <v/>
      </c>
      <c r="DA107" s="46" t="str">
        <f>IF($D107="","",(DF107*1/120)+(DG107*1/24)+(DH107*1/24))</f>
        <v/>
      </c>
      <c r="DB107" s="13">
        <v>0</v>
      </c>
      <c r="DC107" s="14">
        <v>0</v>
      </c>
      <c r="DD107" s="14">
        <v>0</v>
      </c>
      <c r="DE107" s="19">
        <v>0</v>
      </c>
      <c r="DF107" s="124">
        <v>0</v>
      </c>
      <c r="DG107" s="124">
        <v>0</v>
      </c>
      <c r="DH107" s="129">
        <v>0</v>
      </c>
      <c r="DI107" s="58" t="str">
        <f t="shared" si="48"/>
        <v/>
      </c>
      <c r="DK107" s="53"/>
      <c r="DL107" s="23" t="str">
        <f>IF($D107="","",(DR107*6292)+(DS107*31460)+(DT107*5291))</f>
        <v/>
      </c>
      <c r="DM107" s="46" t="str">
        <f>IF($D107="","",(DR107*1/120)+(DS107*1/24)+(DT107*1/24))</f>
        <v/>
      </c>
      <c r="DN107" s="13">
        <v>0</v>
      </c>
      <c r="DO107" s="14">
        <v>0</v>
      </c>
      <c r="DP107" s="14">
        <v>0</v>
      </c>
      <c r="DQ107" s="19">
        <v>0</v>
      </c>
      <c r="DR107" s="124">
        <v>0</v>
      </c>
      <c r="DS107" s="124">
        <v>0</v>
      </c>
      <c r="DT107" s="129">
        <v>0</v>
      </c>
      <c r="DU107" s="58" t="str">
        <f t="shared" si="49"/>
        <v/>
      </c>
      <c r="DW107" s="53"/>
      <c r="DX107" s="23" t="str">
        <f>IF($D107="","",(ED107*6292)+(EE107*31460)+(EF107*5291))</f>
        <v/>
      </c>
      <c r="DY107" s="46" t="str">
        <f>IF($D107="","",(ED107*1/120)+(EE107*1/24)+(EF107*1/24))</f>
        <v/>
      </c>
      <c r="DZ107" s="13">
        <v>0</v>
      </c>
      <c r="EA107" s="14">
        <v>0</v>
      </c>
      <c r="EB107" s="14">
        <v>0</v>
      </c>
      <c r="EC107" s="19">
        <v>0</v>
      </c>
      <c r="ED107" s="124">
        <v>0</v>
      </c>
      <c r="EE107" s="124">
        <v>0</v>
      </c>
      <c r="EF107" s="129">
        <v>0</v>
      </c>
      <c r="EG107" s="58" t="str">
        <f t="shared" si="50"/>
        <v/>
      </c>
      <c r="EI107" s="53"/>
      <c r="EJ107" s="23" t="str">
        <f>IF($D107="","",(EP107*6292)+(EQ107*31460)+(ER107*5291))</f>
        <v/>
      </c>
      <c r="EK107" s="46" t="str">
        <f>IF($D107="","",(EP107*1/120)+(EQ107*1/24)+(ER107*1/24))</f>
        <v/>
      </c>
      <c r="EL107" s="13">
        <v>0</v>
      </c>
      <c r="EM107" s="14">
        <v>0</v>
      </c>
      <c r="EN107" s="14">
        <v>0</v>
      </c>
      <c r="EO107" s="19">
        <v>0</v>
      </c>
      <c r="EP107" s="124">
        <v>0</v>
      </c>
      <c r="EQ107" s="124">
        <v>0</v>
      </c>
      <c r="ER107" s="129">
        <v>0</v>
      </c>
      <c r="ES107" s="58" t="str">
        <f t="shared" si="51"/>
        <v/>
      </c>
    </row>
    <row r="108" spans="2:149" x14ac:dyDescent="0.25">
      <c r="B108" s="10" t="s">
        <v>30</v>
      </c>
      <c r="C108" s="104" t="str">
        <f>IF(COUNTA('Přehled partnerů'!C108:D108)&lt;&gt;2,"partner neuveden",'Přehled partnerů'!C108)</f>
        <v>partner neuveden</v>
      </c>
      <c r="D108" s="105" t="str">
        <f>IF(COUNTA('Přehled partnerů'!C108:D108)&lt;&gt;2,"",'Přehled partnerů'!D108)</f>
        <v/>
      </c>
      <c r="E108" s="53"/>
      <c r="F108" s="24" t="str">
        <f t="shared" ref="F108:F146" si="84">IF($D108="","",(L108*6292)+(M108*31460)+(N108*5291))</f>
        <v/>
      </c>
      <c r="G108" s="47" t="str">
        <f t="shared" ref="G108:G146" si="85">IF($D108="","",(L108*1/120)+(M108*1/24)+(N108*1/24))</f>
        <v/>
      </c>
      <c r="H108" s="15">
        <v>0</v>
      </c>
      <c r="I108" s="16">
        <v>0</v>
      </c>
      <c r="J108" s="16">
        <v>0</v>
      </c>
      <c r="K108" s="20">
        <v>0</v>
      </c>
      <c r="L108" s="126">
        <v>0</v>
      </c>
      <c r="M108" s="126">
        <v>0</v>
      </c>
      <c r="N108" s="130">
        <v>0</v>
      </c>
      <c r="O108" s="58" t="str">
        <f t="shared" si="54"/>
        <v/>
      </c>
      <c r="P108" s="15">
        <v>0</v>
      </c>
      <c r="Q108" s="16"/>
      <c r="R108" s="16">
        <v>0</v>
      </c>
      <c r="S108" s="16"/>
      <c r="T108" s="16">
        <v>0</v>
      </c>
      <c r="U108" s="16"/>
      <c r="V108" s="16">
        <v>0</v>
      </c>
      <c r="W108" s="20"/>
      <c r="X108" s="165">
        <f t="shared" ref="X108:X146" si="86">IF(L108=0,0,1)</f>
        <v>0</v>
      </c>
      <c r="Y108" s="160">
        <f t="shared" ref="Y108:Y146" si="87">IF(L108=0,0,100000)</f>
        <v>0</v>
      </c>
      <c r="Z108" s="160">
        <f t="shared" ref="Z108:Z146" si="88">IF(M108=0,0,1)</f>
        <v>0</v>
      </c>
      <c r="AA108" s="160">
        <f t="shared" ref="AA108:AA146" si="89">IF(M108=0,0,100000)</f>
        <v>0</v>
      </c>
      <c r="AB108" s="160">
        <f t="shared" ref="AB108:AB146" si="90">IF(N108=0,0,1)</f>
        <v>0</v>
      </c>
      <c r="AC108" s="166">
        <f t="shared" ref="AC108:AC146" si="91">IF(N108=0,0,100000)</f>
        <v>0</v>
      </c>
      <c r="AE108" s="53"/>
      <c r="AF108" s="24" t="str">
        <f t="shared" ref="AF108:AF110" si="92">IF($D108="","",(AL108*6292)+(AM108*31460)+(AN108*5291))</f>
        <v/>
      </c>
      <c r="AG108" s="47" t="str">
        <f t="shared" ref="AG108:AG146" si="93">IF($D108="","",(AL108*1/120)+(AM108*1/24)+(AN108*1/24))</f>
        <v/>
      </c>
      <c r="AH108" s="15">
        <v>0</v>
      </c>
      <c r="AI108" s="16">
        <v>0</v>
      </c>
      <c r="AJ108" s="16">
        <v>0</v>
      </c>
      <c r="AK108" s="20">
        <v>0</v>
      </c>
      <c r="AL108" s="126">
        <v>0</v>
      </c>
      <c r="AM108" s="126">
        <v>0</v>
      </c>
      <c r="AN108" s="130">
        <v>0</v>
      </c>
      <c r="AO108" s="58" t="str">
        <f t="shared" si="83"/>
        <v/>
      </c>
      <c r="AQ108" s="53"/>
      <c r="AR108" s="24" t="str">
        <f t="shared" ref="AR108:AR110" si="94">IF($D108="","",(AX108*6292)+(AY108*31460)+(AZ108*5291))</f>
        <v/>
      </c>
      <c r="AS108" s="47" t="str">
        <f t="shared" ref="AS108:AS146" si="95">IF($D108="","",(AX108*1/120)+(AY108*1/24)+(AZ108*1/24))</f>
        <v/>
      </c>
      <c r="AT108" s="15">
        <v>0</v>
      </c>
      <c r="AU108" s="16">
        <v>0</v>
      </c>
      <c r="AV108" s="16">
        <v>0</v>
      </c>
      <c r="AW108" s="20">
        <v>0</v>
      </c>
      <c r="AX108" s="126">
        <v>0</v>
      </c>
      <c r="AY108" s="126">
        <v>0</v>
      </c>
      <c r="AZ108" s="130">
        <v>0</v>
      </c>
      <c r="BA108" s="58" t="str">
        <f t="shared" si="43"/>
        <v/>
      </c>
      <c r="BC108" s="53"/>
      <c r="BD108" s="24" t="str">
        <f t="shared" ref="BD108:BD110" si="96">IF($D108="","",(BJ108*6292)+(BK108*31460)+(BL108*5291))</f>
        <v/>
      </c>
      <c r="BE108" s="47" t="str">
        <f t="shared" ref="BE108:BE146" si="97">IF($D108="","",(BJ108*1/120)+(BK108*1/24)+(BL108*1/24))</f>
        <v/>
      </c>
      <c r="BF108" s="15">
        <v>0</v>
      </c>
      <c r="BG108" s="16">
        <v>0</v>
      </c>
      <c r="BH108" s="16">
        <v>0</v>
      </c>
      <c r="BI108" s="20">
        <v>0</v>
      </c>
      <c r="BJ108" s="126">
        <v>0</v>
      </c>
      <c r="BK108" s="126">
        <v>0</v>
      </c>
      <c r="BL108" s="130">
        <v>0</v>
      </c>
      <c r="BM108" s="58" t="str">
        <f t="shared" si="44"/>
        <v/>
      </c>
      <c r="BO108" s="53"/>
      <c r="BP108" s="24" t="str">
        <f t="shared" ref="BP108:BP110" si="98">IF($D108="","",(BV108*6292)+(BW108*31460)+(BX108*5291))</f>
        <v/>
      </c>
      <c r="BQ108" s="47" t="str">
        <f t="shared" ref="BQ108:BQ146" si="99">IF($D108="","",(BV108*1/120)+(BW108*1/24)+(BX108*1/24))</f>
        <v/>
      </c>
      <c r="BR108" s="15">
        <v>0</v>
      </c>
      <c r="BS108" s="16">
        <v>0</v>
      </c>
      <c r="BT108" s="16">
        <v>0</v>
      </c>
      <c r="BU108" s="20">
        <v>0</v>
      </c>
      <c r="BV108" s="126">
        <v>0</v>
      </c>
      <c r="BW108" s="126">
        <v>0</v>
      </c>
      <c r="BX108" s="130">
        <v>0</v>
      </c>
      <c r="BY108" s="58" t="str">
        <f t="shared" si="45"/>
        <v/>
      </c>
      <c r="CA108" s="53"/>
      <c r="CB108" s="24" t="str">
        <f t="shared" ref="CB108:CB110" si="100">IF($D108="","",(CH108*6292)+(CI108*31460)+(CJ108*5291))</f>
        <v/>
      </c>
      <c r="CC108" s="47" t="str">
        <f t="shared" ref="CC108:CC146" si="101">IF($D108="","",(CH108*1/120)+(CI108*1/24)+(CJ108*1/24))</f>
        <v/>
      </c>
      <c r="CD108" s="15">
        <v>0</v>
      </c>
      <c r="CE108" s="16">
        <v>0</v>
      </c>
      <c r="CF108" s="16">
        <v>0</v>
      </c>
      <c r="CG108" s="20">
        <v>0</v>
      </c>
      <c r="CH108" s="126">
        <v>0</v>
      </c>
      <c r="CI108" s="126">
        <v>0</v>
      </c>
      <c r="CJ108" s="130">
        <v>0</v>
      </c>
      <c r="CK108" s="58" t="str">
        <f t="shared" si="46"/>
        <v/>
      </c>
      <c r="CM108" s="53"/>
      <c r="CN108" s="24" t="str">
        <f t="shared" ref="CN108:CN110" si="102">IF($D108="","",(CT108*6292)+(CU108*31460)+(CV108*5291))</f>
        <v/>
      </c>
      <c r="CO108" s="47" t="str">
        <f t="shared" ref="CO108:CO146" si="103">IF($D108="","",(CT108*1/120)+(CU108*1/24)+(CV108*1/24))</f>
        <v/>
      </c>
      <c r="CP108" s="15">
        <v>0</v>
      </c>
      <c r="CQ108" s="16">
        <v>0</v>
      </c>
      <c r="CR108" s="16">
        <v>0</v>
      </c>
      <c r="CS108" s="20">
        <v>0</v>
      </c>
      <c r="CT108" s="126">
        <v>0</v>
      </c>
      <c r="CU108" s="126">
        <v>0</v>
      </c>
      <c r="CV108" s="130">
        <v>0</v>
      </c>
      <c r="CW108" s="58" t="str">
        <f t="shared" si="47"/>
        <v/>
      </c>
      <c r="CY108" s="53"/>
      <c r="CZ108" s="24" t="str">
        <f t="shared" ref="CZ108:CZ110" si="104">IF($D108="","",(DF108*6292)+(DG108*31460)+(DH108*5291))</f>
        <v/>
      </c>
      <c r="DA108" s="47" t="str">
        <f t="shared" ref="DA108:DA146" si="105">IF($D108="","",(DF108*1/120)+(DG108*1/24)+(DH108*1/24))</f>
        <v/>
      </c>
      <c r="DB108" s="15">
        <v>0</v>
      </c>
      <c r="DC108" s="16">
        <v>0</v>
      </c>
      <c r="DD108" s="16">
        <v>0</v>
      </c>
      <c r="DE108" s="20">
        <v>0</v>
      </c>
      <c r="DF108" s="126">
        <v>0</v>
      </c>
      <c r="DG108" s="126">
        <v>0</v>
      </c>
      <c r="DH108" s="130">
        <v>0</v>
      </c>
      <c r="DI108" s="58" t="str">
        <f t="shared" si="48"/>
        <v/>
      </c>
      <c r="DK108" s="53"/>
      <c r="DL108" s="24" t="str">
        <f t="shared" ref="DL108:DL110" si="106">IF($D108="","",(DR108*6292)+(DS108*31460)+(DT108*5291))</f>
        <v/>
      </c>
      <c r="DM108" s="47" t="str">
        <f t="shared" ref="DM108:DM146" si="107">IF($D108="","",(DR108*1/120)+(DS108*1/24)+(DT108*1/24))</f>
        <v/>
      </c>
      <c r="DN108" s="15">
        <v>0</v>
      </c>
      <c r="DO108" s="16">
        <v>0</v>
      </c>
      <c r="DP108" s="16">
        <v>0</v>
      </c>
      <c r="DQ108" s="20">
        <v>0</v>
      </c>
      <c r="DR108" s="126">
        <v>0</v>
      </c>
      <c r="DS108" s="126">
        <v>0</v>
      </c>
      <c r="DT108" s="130">
        <v>0</v>
      </c>
      <c r="DU108" s="58" t="str">
        <f t="shared" si="49"/>
        <v/>
      </c>
      <c r="DW108" s="53"/>
      <c r="DX108" s="24" t="str">
        <f t="shared" ref="DX108:DX110" si="108">IF($D108="","",(ED108*6292)+(EE108*31460)+(EF108*5291))</f>
        <v/>
      </c>
      <c r="DY108" s="47" t="str">
        <f t="shared" ref="DY108:DY146" si="109">IF($D108="","",(ED108*1/120)+(EE108*1/24)+(EF108*1/24))</f>
        <v/>
      </c>
      <c r="DZ108" s="15">
        <v>0</v>
      </c>
      <c r="EA108" s="16">
        <v>0</v>
      </c>
      <c r="EB108" s="16">
        <v>0</v>
      </c>
      <c r="EC108" s="20">
        <v>0</v>
      </c>
      <c r="ED108" s="126">
        <v>0</v>
      </c>
      <c r="EE108" s="126">
        <v>0</v>
      </c>
      <c r="EF108" s="130">
        <v>0</v>
      </c>
      <c r="EG108" s="58" t="str">
        <f t="shared" si="50"/>
        <v/>
      </c>
      <c r="EI108" s="53"/>
      <c r="EJ108" s="24" t="str">
        <f t="shared" ref="EJ108:EJ110" si="110">IF($D108="","",(EP108*6292)+(EQ108*31460)+(ER108*5291))</f>
        <v/>
      </c>
      <c r="EK108" s="47" t="str">
        <f t="shared" ref="EK108:EK146" si="111">IF($D108="","",(EP108*1/120)+(EQ108*1/24)+(ER108*1/24))</f>
        <v/>
      </c>
      <c r="EL108" s="15">
        <v>0</v>
      </c>
      <c r="EM108" s="16">
        <v>0</v>
      </c>
      <c r="EN108" s="16">
        <v>0</v>
      </c>
      <c r="EO108" s="20">
        <v>0</v>
      </c>
      <c r="EP108" s="126">
        <v>0</v>
      </c>
      <c r="EQ108" s="126">
        <v>0</v>
      </c>
      <c r="ER108" s="130">
        <v>0</v>
      </c>
      <c r="ES108" s="58" t="str">
        <f t="shared" si="51"/>
        <v/>
      </c>
    </row>
    <row r="109" spans="2:149" x14ac:dyDescent="0.25">
      <c r="B109" s="10" t="s">
        <v>31</v>
      </c>
      <c r="C109" s="104" t="str">
        <f>IF(COUNTA('Přehled partnerů'!C109:D109)&lt;&gt;2,"partner neuveden",'Přehled partnerů'!C109)</f>
        <v>partner neuveden</v>
      </c>
      <c r="D109" s="105" t="str">
        <f>IF(COUNTA('Přehled partnerů'!C109:D109)&lt;&gt;2,"",'Přehled partnerů'!D109)</f>
        <v/>
      </c>
      <c r="E109" s="53"/>
      <c r="F109" s="24" t="str">
        <f t="shared" si="84"/>
        <v/>
      </c>
      <c r="G109" s="47" t="str">
        <f t="shared" si="85"/>
        <v/>
      </c>
      <c r="H109" s="15">
        <v>0</v>
      </c>
      <c r="I109" s="16">
        <v>0</v>
      </c>
      <c r="J109" s="16">
        <v>0</v>
      </c>
      <c r="K109" s="20">
        <v>0</v>
      </c>
      <c r="L109" s="126">
        <v>0</v>
      </c>
      <c r="M109" s="126">
        <v>0</v>
      </c>
      <c r="N109" s="130">
        <v>0</v>
      </c>
      <c r="O109" s="58" t="str">
        <f t="shared" si="54"/>
        <v/>
      </c>
      <c r="P109" s="15">
        <v>0</v>
      </c>
      <c r="Q109" s="16"/>
      <c r="R109" s="16">
        <v>0</v>
      </c>
      <c r="S109" s="16"/>
      <c r="T109" s="16">
        <v>0</v>
      </c>
      <c r="U109" s="16"/>
      <c r="V109" s="16">
        <v>0</v>
      </c>
      <c r="W109" s="20"/>
      <c r="X109" s="165">
        <f t="shared" si="86"/>
        <v>0</v>
      </c>
      <c r="Y109" s="160">
        <f t="shared" si="87"/>
        <v>0</v>
      </c>
      <c r="Z109" s="160">
        <f t="shared" si="88"/>
        <v>0</v>
      </c>
      <c r="AA109" s="160">
        <f t="shared" si="89"/>
        <v>0</v>
      </c>
      <c r="AB109" s="160">
        <f t="shared" si="90"/>
        <v>0</v>
      </c>
      <c r="AC109" s="166">
        <f t="shared" si="91"/>
        <v>0</v>
      </c>
      <c r="AE109" s="53"/>
      <c r="AF109" s="24" t="str">
        <f t="shared" si="92"/>
        <v/>
      </c>
      <c r="AG109" s="47" t="str">
        <f t="shared" si="93"/>
        <v/>
      </c>
      <c r="AH109" s="15">
        <v>0</v>
      </c>
      <c r="AI109" s="16">
        <v>0</v>
      </c>
      <c r="AJ109" s="16">
        <v>0</v>
      </c>
      <c r="AK109" s="20">
        <v>0</v>
      </c>
      <c r="AL109" s="126">
        <v>0</v>
      </c>
      <c r="AM109" s="126">
        <v>0</v>
      </c>
      <c r="AN109" s="130">
        <v>0</v>
      </c>
      <c r="AO109" s="58" t="str">
        <f t="shared" si="83"/>
        <v/>
      </c>
      <c r="AQ109" s="53"/>
      <c r="AR109" s="24" t="str">
        <f t="shared" si="94"/>
        <v/>
      </c>
      <c r="AS109" s="47" t="str">
        <f t="shared" si="95"/>
        <v/>
      </c>
      <c r="AT109" s="15">
        <v>0</v>
      </c>
      <c r="AU109" s="16">
        <v>0</v>
      </c>
      <c r="AV109" s="16">
        <v>0</v>
      </c>
      <c r="AW109" s="20">
        <v>0</v>
      </c>
      <c r="AX109" s="126">
        <v>0</v>
      </c>
      <c r="AY109" s="126">
        <v>0</v>
      </c>
      <c r="AZ109" s="130">
        <v>0</v>
      </c>
      <c r="BA109" s="58" t="str">
        <f t="shared" si="43"/>
        <v/>
      </c>
      <c r="BC109" s="53"/>
      <c r="BD109" s="24" t="str">
        <f t="shared" si="96"/>
        <v/>
      </c>
      <c r="BE109" s="47" t="str">
        <f t="shared" si="97"/>
        <v/>
      </c>
      <c r="BF109" s="15">
        <v>0</v>
      </c>
      <c r="BG109" s="16">
        <v>0</v>
      </c>
      <c r="BH109" s="16">
        <v>0</v>
      </c>
      <c r="BI109" s="20">
        <v>0</v>
      </c>
      <c r="BJ109" s="126">
        <v>0</v>
      </c>
      <c r="BK109" s="126">
        <v>0</v>
      </c>
      <c r="BL109" s="130">
        <v>0</v>
      </c>
      <c r="BM109" s="58" t="str">
        <f t="shared" si="44"/>
        <v/>
      </c>
      <c r="BO109" s="53"/>
      <c r="BP109" s="24" t="str">
        <f t="shared" si="98"/>
        <v/>
      </c>
      <c r="BQ109" s="47" t="str">
        <f t="shared" si="99"/>
        <v/>
      </c>
      <c r="BR109" s="15">
        <v>0</v>
      </c>
      <c r="BS109" s="16">
        <v>0</v>
      </c>
      <c r="BT109" s="16">
        <v>0</v>
      </c>
      <c r="BU109" s="20">
        <v>0</v>
      </c>
      <c r="BV109" s="126">
        <v>0</v>
      </c>
      <c r="BW109" s="126">
        <v>0</v>
      </c>
      <c r="BX109" s="130">
        <v>0</v>
      </c>
      <c r="BY109" s="58" t="str">
        <f t="shared" si="45"/>
        <v/>
      </c>
      <c r="CA109" s="53"/>
      <c r="CB109" s="24" t="str">
        <f t="shared" si="100"/>
        <v/>
      </c>
      <c r="CC109" s="47" t="str">
        <f t="shared" si="101"/>
        <v/>
      </c>
      <c r="CD109" s="15">
        <v>0</v>
      </c>
      <c r="CE109" s="16">
        <v>0</v>
      </c>
      <c r="CF109" s="16">
        <v>0</v>
      </c>
      <c r="CG109" s="20">
        <v>0</v>
      </c>
      <c r="CH109" s="126">
        <v>0</v>
      </c>
      <c r="CI109" s="126">
        <v>0</v>
      </c>
      <c r="CJ109" s="130">
        <v>0</v>
      </c>
      <c r="CK109" s="58" t="str">
        <f t="shared" si="46"/>
        <v/>
      </c>
      <c r="CM109" s="53"/>
      <c r="CN109" s="24" t="str">
        <f t="shared" si="102"/>
        <v/>
      </c>
      <c r="CO109" s="47" t="str">
        <f t="shared" si="103"/>
        <v/>
      </c>
      <c r="CP109" s="15">
        <v>0</v>
      </c>
      <c r="CQ109" s="16">
        <v>0</v>
      </c>
      <c r="CR109" s="16">
        <v>0</v>
      </c>
      <c r="CS109" s="20">
        <v>0</v>
      </c>
      <c r="CT109" s="126">
        <v>0</v>
      </c>
      <c r="CU109" s="126">
        <v>0</v>
      </c>
      <c r="CV109" s="130">
        <v>0</v>
      </c>
      <c r="CW109" s="58" t="str">
        <f t="shared" si="47"/>
        <v/>
      </c>
      <c r="CY109" s="53"/>
      <c r="CZ109" s="24" t="str">
        <f t="shared" si="104"/>
        <v/>
      </c>
      <c r="DA109" s="47" t="str">
        <f t="shared" si="105"/>
        <v/>
      </c>
      <c r="DB109" s="15">
        <v>0</v>
      </c>
      <c r="DC109" s="16">
        <v>0</v>
      </c>
      <c r="DD109" s="16">
        <v>0</v>
      </c>
      <c r="DE109" s="20">
        <v>0</v>
      </c>
      <c r="DF109" s="126">
        <v>0</v>
      </c>
      <c r="DG109" s="126">
        <v>0</v>
      </c>
      <c r="DH109" s="130">
        <v>0</v>
      </c>
      <c r="DI109" s="58" t="str">
        <f t="shared" si="48"/>
        <v/>
      </c>
      <c r="DK109" s="53"/>
      <c r="DL109" s="24" t="str">
        <f t="shared" si="106"/>
        <v/>
      </c>
      <c r="DM109" s="47" t="str">
        <f t="shared" si="107"/>
        <v/>
      </c>
      <c r="DN109" s="15">
        <v>0</v>
      </c>
      <c r="DO109" s="16">
        <v>0</v>
      </c>
      <c r="DP109" s="16">
        <v>0</v>
      </c>
      <c r="DQ109" s="20">
        <v>0</v>
      </c>
      <c r="DR109" s="126">
        <v>0</v>
      </c>
      <c r="DS109" s="126">
        <v>0</v>
      </c>
      <c r="DT109" s="130">
        <v>0</v>
      </c>
      <c r="DU109" s="58" t="str">
        <f t="shared" si="49"/>
        <v/>
      </c>
      <c r="DW109" s="53"/>
      <c r="DX109" s="24" t="str">
        <f t="shared" si="108"/>
        <v/>
      </c>
      <c r="DY109" s="47" t="str">
        <f t="shared" si="109"/>
        <v/>
      </c>
      <c r="DZ109" s="15">
        <v>0</v>
      </c>
      <c r="EA109" s="16">
        <v>0</v>
      </c>
      <c r="EB109" s="16">
        <v>0</v>
      </c>
      <c r="EC109" s="20">
        <v>0</v>
      </c>
      <c r="ED109" s="126">
        <v>0</v>
      </c>
      <c r="EE109" s="126">
        <v>0</v>
      </c>
      <c r="EF109" s="130">
        <v>0</v>
      </c>
      <c r="EG109" s="58" t="str">
        <f t="shared" si="50"/>
        <v/>
      </c>
      <c r="EI109" s="53"/>
      <c r="EJ109" s="24" t="str">
        <f t="shared" si="110"/>
        <v/>
      </c>
      <c r="EK109" s="47" t="str">
        <f t="shared" si="111"/>
        <v/>
      </c>
      <c r="EL109" s="15">
        <v>0</v>
      </c>
      <c r="EM109" s="16">
        <v>0</v>
      </c>
      <c r="EN109" s="16">
        <v>0</v>
      </c>
      <c r="EO109" s="20">
        <v>0</v>
      </c>
      <c r="EP109" s="126">
        <v>0</v>
      </c>
      <c r="EQ109" s="126">
        <v>0</v>
      </c>
      <c r="ER109" s="130">
        <v>0</v>
      </c>
      <c r="ES109" s="58" t="str">
        <f t="shared" si="51"/>
        <v/>
      </c>
    </row>
    <row r="110" spans="2:149" x14ac:dyDescent="0.25">
      <c r="B110" s="10" t="s">
        <v>32</v>
      </c>
      <c r="C110" s="104" t="str">
        <f>IF(COUNTA('Přehled partnerů'!C110:D110)&lt;&gt;2,"partner neuveden",'Přehled partnerů'!C110)</f>
        <v>partner neuveden</v>
      </c>
      <c r="D110" s="105" t="str">
        <f>IF(COUNTA('Přehled partnerů'!C110:D110)&lt;&gt;2,"",'Přehled partnerů'!D110)</f>
        <v/>
      </c>
      <c r="E110" s="53"/>
      <c r="F110" s="24" t="str">
        <f t="shared" si="84"/>
        <v/>
      </c>
      <c r="G110" s="47" t="str">
        <f t="shared" si="85"/>
        <v/>
      </c>
      <c r="H110" s="15">
        <v>0</v>
      </c>
      <c r="I110" s="16">
        <v>0</v>
      </c>
      <c r="J110" s="16">
        <v>0</v>
      </c>
      <c r="K110" s="20">
        <v>0</v>
      </c>
      <c r="L110" s="126">
        <v>0</v>
      </c>
      <c r="M110" s="126">
        <v>0</v>
      </c>
      <c r="N110" s="130">
        <v>0</v>
      </c>
      <c r="O110" s="58" t="str">
        <f t="shared" si="54"/>
        <v/>
      </c>
      <c r="P110" s="15">
        <v>0</v>
      </c>
      <c r="Q110" s="16"/>
      <c r="R110" s="16">
        <v>0</v>
      </c>
      <c r="S110" s="16"/>
      <c r="T110" s="16">
        <v>0</v>
      </c>
      <c r="U110" s="16"/>
      <c r="V110" s="16">
        <v>0</v>
      </c>
      <c r="W110" s="20"/>
      <c r="X110" s="165">
        <f t="shared" si="86"/>
        <v>0</v>
      </c>
      <c r="Y110" s="160">
        <f t="shared" si="87"/>
        <v>0</v>
      </c>
      <c r="Z110" s="160">
        <f t="shared" si="88"/>
        <v>0</v>
      </c>
      <c r="AA110" s="160">
        <f t="shared" si="89"/>
        <v>0</v>
      </c>
      <c r="AB110" s="160">
        <f t="shared" si="90"/>
        <v>0</v>
      </c>
      <c r="AC110" s="166">
        <f t="shared" si="91"/>
        <v>0</v>
      </c>
      <c r="AE110" s="53"/>
      <c r="AF110" s="24" t="str">
        <f t="shared" si="92"/>
        <v/>
      </c>
      <c r="AG110" s="47" t="str">
        <f t="shared" si="93"/>
        <v/>
      </c>
      <c r="AH110" s="15">
        <v>0</v>
      </c>
      <c r="AI110" s="16">
        <v>0</v>
      </c>
      <c r="AJ110" s="16">
        <v>0</v>
      </c>
      <c r="AK110" s="20">
        <v>0</v>
      </c>
      <c r="AL110" s="126">
        <v>0</v>
      </c>
      <c r="AM110" s="126">
        <v>0</v>
      </c>
      <c r="AN110" s="130">
        <v>0</v>
      </c>
      <c r="AO110" s="58" t="str">
        <f t="shared" si="83"/>
        <v/>
      </c>
      <c r="AQ110" s="53"/>
      <c r="AR110" s="24" t="str">
        <f t="shared" si="94"/>
        <v/>
      </c>
      <c r="AS110" s="47" t="str">
        <f t="shared" si="95"/>
        <v/>
      </c>
      <c r="AT110" s="15">
        <v>0</v>
      </c>
      <c r="AU110" s="16">
        <v>0</v>
      </c>
      <c r="AV110" s="16">
        <v>0</v>
      </c>
      <c r="AW110" s="20">
        <v>0</v>
      </c>
      <c r="AX110" s="126">
        <v>0</v>
      </c>
      <c r="AY110" s="126">
        <v>0</v>
      </c>
      <c r="AZ110" s="130">
        <v>0</v>
      </c>
      <c r="BA110" s="58" t="str">
        <f t="shared" si="43"/>
        <v/>
      </c>
      <c r="BC110" s="53"/>
      <c r="BD110" s="24" t="str">
        <f t="shared" si="96"/>
        <v/>
      </c>
      <c r="BE110" s="47" t="str">
        <f t="shared" si="97"/>
        <v/>
      </c>
      <c r="BF110" s="15">
        <v>0</v>
      </c>
      <c r="BG110" s="16">
        <v>0</v>
      </c>
      <c r="BH110" s="16">
        <v>0</v>
      </c>
      <c r="BI110" s="20">
        <v>0</v>
      </c>
      <c r="BJ110" s="126">
        <v>0</v>
      </c>
      <c r="BK110" s="126">
        <v>0</v>
      </c>
      <c r="BL110" s="130">
        <v>0</v>
      </c>
      <c r="BM110" s="58" t="str">
        <f t="shared" si="44"/>
        <v/>
      </c>
      <c r="BO110" s="53"/>
      <c r="BP110" s="24" t="str">
        <f t="shared" si="98"/>
        <v/>
      </c>
      <c r="BQ110" s="47" t="str">
        <f t="shared" si="99"/>
        <v/>
      </c>
      <c r="BR110" s="15">
        <v>0</v>
      </c>
      <c r="BS110" s="16">
        <v>0</v>
      </c>
      <c r="BT110" s="16">
        <v>0</v>
      </c>
      <c r="BU110" s="20">
        <v>0</v>
      </c>
      <c r="BV110" s="126">
        <v>0</v>
      </c>
      <c r="BW110" s="126">
        <v>0</v>
      </c>
      <c r="BX110" s="130">
        <v>0</v>
      </c>
      <c r="BY110" s="58" t="str">
        <f t="shared" si="45"/>
        <v/>
      </c>
      <c r="CA110" s="53"/>
      <c r="CB110" s="24" t="str">
        <f t="shared" si="100"/>
        <v/>
      </c>
      <c r="CC110" s="47" t="str">
        <f t="shared" si="101"/>
        <v/>
      </c>
      <c r="CD110" s="15">
        <v>0</v>
      </c>
      <c r="CE110" s="16">
        <v>0</v>
      </c>
      <c r="CF110" s="16">
        <v>0</v>
      </c>
      <c r="CG110" s="20">
        <v>0</v>
      </c>
      <c r="CH110" s="126">
        <v>0</v>
      </c>
      <c r="CI110" s="126">
        <v>0</v>
      </c>
      <c r="CJ110" s="130">
        <v>0</v>
      </c>
      <c r="CK110" s="58" t="str">
        <f t="shared" si="46"/>
        <v/>
      </c>
      <c r="CM110" s="53"/>
      <c r="CN110" s="24" t="str">
        <f t="shared" si="102"/>
        <v/>
      </c>
      <c r="CO110" s="47" t="str">
        <f t="shared" si="103"/>
        <v/>
      </c>
      <c r="CP110" s="15">
        <v>0</v>
      </c>
      <c r="CQ110" s="16">
        <v>0</v>
      </c>
      <c r="CR110" s="16">
        <v>0</v>
      </c>
      <c r="CS110" s="20">
        <v>0</v>
      </c>
      <c r="CT110" s="126">
        <v>0</v>
      </c>
      <c r="CU110" s="126">
        <v>0</v>
      </c>
      <c r="CV110" s="130">
        <v>0</v>
      </c>
      <c r="CW110" s="58" t="str">
        <f t="shared" si="47"/>
        <v/>
      </c>
      <c r="CY110" s="53"/>
      <c r="CZ110" s="24" t="str">
        <f t="shared" si="104"/>
        <v/>
      </c>
      <c r="DA110" s="47" t="str">
        <f t="shared" si="105"/>
        <v/>
      </c>
      <c r="DB110" s="15">
        <v>0</v>
      </c>
      <c r="DC110" s="16">
        <v>0</v>
      </c>
      <c r="DD110" s="16">
        <v>0</v>
      </c>
      <c r="DE110" s="20">
        <v>0</v>
      </c>
      <c r="DF110" s="126">
        <v>0</v>
      </c>
      <c r="DG110" s="126">
        <v>0</v>
      </c>
      <c r="DH110" s="130">
        <v>0</v>
      </c>
      <c r="DI110" s="58" t="str">
        <f t="shared" si="48"/>
        <v/>
      </c>
      <c r="DK110" s="53"/>
      <c r="DL110" s="24" t="str">
        <f t="shared" si="106"/>
        <v/>
      </c>
      <c r="DM110" s="47" t="str">
        <f t="shared" si="107"/>
        <v/>
      </c>
      <c r="DN110" s="15">
        <v>0</v>
      </c>
      <c r="DO110" s="16">
        <v>0</v>
      </c>
      <c r="DP110" s="16">
        <v>0</v>
      </c>
      <c r="DQ110" s="20">
        <v>0</v>
      </c>
      <c r="DR110" s="126">
        <v>0</v>
      </c>
      <c r="DS110" s="126">
        <v>0</v>
      </c>
      <c r="DT110" s="130">
        <v>0</v>
      </c>
      <c r="DU110" s="58" t="str">
        <f t="shared" si="49"/>
        <v/>
      </c>
      <c r="DW110" s="53"/>
      <c r="DX110" s="24" t="str">
        <f t="shared" si="108"/>
        <v/>
      </c>
      <c r="DY110" s="47" t="str">
        <f t="shared" si="109"/>
        <v/>
      </c>
      <c r="DZ110" s="15">
        <v>0</v>
      </c>
      <c r="EA110" s="16">
        <v>0</v>
      </c>
      <c r="EB110" s="16">
        <v>0</v>
      </c>
      <c r="EC110" s="20">
        <v>0</v>
      </c>
      <c r="ED110" s="126">
        <v>0</v>
      </c>
      <c r="EE110" s="126">
        <v>0</v>
      </c>
      <c r="EF110" s="130">
        <v>0</v>
      </c>
      <c r="EG110" s="58" t="str">
        <f t="shared" si="50"/>
        <v/>
      </c>
      <c r="EI110" s="53"/>
      <c r="EJ110" s="24" t="str">
        <f t="shared" si="110"/>
        <v/>
      </c>
      <c r="EK110" s="47" t="str">
        <f t="shared" si="111"/>
        <v/>
      </c>
      <c r="EL110" s="15">
        <v>0</v>
      </c>
      <c r="EM110" s="16">
        <v>0</v>
      </c>
      <c r="EN110" s="16">
        <v>0</v>
      </c>
      <c r="EO110" s="20">
        <v>0</v>
      </c>
      <c r="EP110" s="126">
        <v>0</v>
      </c>
      <c r="EQ110" s="126">
        <v>0</v>
      </c>
      <c r="ER110" s="130">
        <v>0</v>
      </c>
      <c r="ES110" s="58" t="str">
        <f t="shared" si="51"/>
        <v/>
      </c>
    </row>
    <row r="111" spans="2:149" x14ac:dyDescent="0.25">
      <c r="B111" s="10" t="s">
        <v>33</v>
      </c>
      <c r="C111" s="104" t="str">
        <f>IF(COUNTA('Přehled partnerů'!C111:D111)&lt;&gt;2,"partner neuveden",'Přehled partnerů'!C111)</f>
        <v>partner neuveden</v>
      </c>
      <c r="D111" s="105" t="str">
        <f>IF(COUNTA('Přehled partnerů'!C111:D111)&lt;&gt;2,"",'Přehled partnerů'!D111)</f>
        <v/>
      </c>
      <c r="E111" s="53"/>
      <c r="F111" s="24" t="str">
        <f>IF($D111="","",(L111*6292)+(M111*31460)+(N111*5291))</f>
        <v/>
      </c>
      <c r="G111" s="47" t="str">
        <f t="shared" si="85"/>
        <v/>
      </c>
      <c r="H111" s="15">
        <v>0</v>
      </c>
      <c r="I111" s="16">
        <v>0</v>
      </c>
      <c r="J111" s="16">
        <v>0</v>
      </c>
      <c r="K111" s="20">
        <v>0</v>
      </c>
      <c r="L111" s="126">
        <v>0</v>
      </c>
      <c r="M111" s="126">
        <v>0</v>
      </c>
      <c r="N111" s="130">
        <v>0</v>
      </c>
      <c r="O111" s="58" t="str">
        <f t="shared" si="54"/>
        <v/>
      </c>
      <c r="P111" s="15">
        <v>0</v>
      </c>
      <c r="Q111" s="16"/>
      <c r="R111" s="16">
        <v>0</v>
      </c>
      <c r="S111" s="16"/>
      <c r="T111" s="16">
        <v>0</v>
      </c>
      <c r="U111" s="16"/>
      <c r="V111" s="16">
        <v>0</v>
      </c>
      <c r="W111" s="20"/>
      <c r="X111" s="165">
        <f t="shared" si="86"/>
        <v>0</v>
      </c>
      <c r="Y111" s="160">
        <f t="shared" si="87"/>
        <v>0</v>
      </c>
      <c r="Z111" s="160">
        <f t="shared" si="88"/>
        <v>0</v>
      </c>
      <c r="AA111" s="160">
        <f t="shared" si="89"/>
        <v>0</v>
      </c>
      <c r="AB111" s="160">
        <f t="shared" si="90"/>
        <v>0</v>
      </c>
      <c r="AC111" s="166">
        <f t="shared" si="91"/>
        <v>0</v>
      </c>
      <c r="AE111" s="53"/>
      <c r="AF111" s="24" t="str">
        <f>IF($D111="","",(AL111*6292)+(AM111*31460)+(AN111*5291))</f>
        <v/>
      </c>
      <c r="AG111" s="47" t="str">
        <f t="shared" si="93"/>
        <v/>
      </c>
      <c r="AH111" s="15">
        <v>0</v>
      </c>
      <c r="AI111" s="16">
        <v>0</v>
      </c>
      <c r="AJ111" s="16">
        <v>0</v>
      </c>
      <c r="AK111" s="20">
        <v>0</v>
      </c>
      <c r="AL111" s="126">
        <v>0</v>
      </c>
      <c r="AM111" s="126">
        <v>0</v>
      </c>
      <c r="AN111" s="130">
        <v>0</v>
      </c>
      <c r="AO111" s="58" t="str">
        <f t="shared" si="83"/>
        <v/>
      </c>
      <c r="AQ111" s="53"/>
      <c r="AR111" s="24" t="str">
        <f>IF($D111="","",(AX111*6292)+(AY111*31460)+(AZ111*5291))</f>
        <v/>
      </c>
      <c r="AS111" s="47" t="str">
        <f t="shared" si="95"/>
        <v/>
      </c>
      <c r="AT111" s="15">
        <v>0</v>
      </c>
      <c r="AU111" s="16">
        <v>0</v>
      </c>
      <c r="AV111" s="16">
        <v>0</v>
      </c>
      <c r="AW111" s="20">
        <v>0</v>
      </c>
      <c r="AX111" s="126">
        <v>0</v>
      </c>
      <c r="AY111" s="126">
        <v>0</v>
      </c>
      <c r="AZ111" s="130">
        <v>0</v>
      </c>
      <c r="BA111" s="58" t="str">
        <f t="shared" si="43"/>
        <v/>
      </c>
      <c r="BC111" s="53"/>
      <c r="BD111" s="24" t="str">
        <f>IF($D111="","",(BJ111*6292)+(BK111*31460)+(BL111*5291))</f>
        <v/>
      </c>
      <c r="BE111" s="47" t="str">
        <f t="shared" si="97"/>
        <v/>
      </c>
      <c r="BF111" s="15">
        <v>0</v>
      </c>
      <c r="BG111" s="16">
        <v>0</v>
      </c>
      <c r="BH111" s="16">
        <v>0</v>
      </c>
      <c r="BI111" s="20">
        <v>0</v>
      </c>
      <c r="BJ111" s="126">
        <v>0</v>
      </c>
      <c r="BK111" s="126">
        <v>0</v>
      </c>
      <c r="BL111" s="130">
        <v>0</v>
      </c>
      <c r="BM111" s="58" t="str">
        <f t="shared" si="44"/>
        <v/>
      </c>
      <c r="BO111" s="53"/>
      <c r="BP111" s="24" t="str">
        <f>IF($D111="","",(BV111*6292)+(BW111*31460)+(BX111*5291))</f>
        <v/>
      </c>
      <c r="BQ111" s="47" t="str">
        <f t="shared" si="99"/>
        <v/>
      </c>
      <c r="BR111" s="15">
        <v>0</v>
      </c>
      <c r="BS111" s="16">
        <v>0</v>
      </c>
      <c r="BT111" s="16">
        <v>0</v>
      </c>
      <c r="BU111" s="20">
        <v>0</v>
      </c>
      <c r="BV111" s="126">
        <v>0</v>
      </c>
      <c r="BW111" s="126">
        <v>0</v>
      </c>
      <c r="BX111" s="130">
        <v>0</v>
      </c>
      <c r="BY111" s="58" t="str">
        <f t="shared" si="45"/>
        <v/>
      </c>
      <c r="CA111" s="53"/>
      <c r="CB111" s="24" t="str">
        <f>IF($D111="","",(CH111*6292)+(CI111*31460)+(CJ111*5291))</f>
        <v/>
      </c>
      <c r="CC111" s="47" t="str">
        <f t="shared" si="101"/>
        <v/>
      </c>
      <c r="CD111" s="15">
        <v>0</v>
      </c>
      <c r="CE111" s="16">
        <v>0</v>
      </c>
      <c r="CF111" s="16">
        <v>0</v>
      </c>
      <c r="CG111" s="20">
        <v>0</v>
      </c>
      <c r="CH111" s="126">
        <v>0</v>
      </c>
      <c r="CI111" s="126">
        <v>0</v>
      </c>
      <c r="CJ111" s="130">
        <v>0</v>
      </c>
      <c r="CK111" s="58" t="str">
        <f t="shared" si="46"/>
        <v/>
      </c>
      <c r="CM111" s="53"/>
      <c r="CN111" s="24" t="str">
        <f>IF($D111="","",(CT111*6292)+(CU111*31460)+(CV111*5291))</f>
        <v/>
      </c>
      <c r="CO111" s="47" t="str">
        <f t="shared" si="103"/>
        <v/>
      </c>
      <c r="CP111" s="15">
        <v>0</v>
      </c>
      <c r="CQ111" s="16">
        <v>0</v>
      </c>
      <c r="CR111" s="16">
        <v>0</v>
      </c>
      <c r="CS111" s="20">
        <v>0</v>
      </c>
      <c r="CT111" s="126">
        <v>0</v>
      </c>
      <c r="CU111" s="126">
        <v>0</v>
      </c>
      <c r="CV111" s="130">
        <v>0</v>
      </c>
      <c r="CW111" s="58" t="str">
        <f t="shared" si="47"/>
        <v/>
      </c>
      <c r="CY111" s="53"/>
      <c r="CZ111" s="24" t="str">
        <f>IF($D111="","",(DF111*6292)+(DG111*31460)+(DH111*5291))</f>
        <v/>
      </c>
      <c r="DA111" s="47" t="str">
        <f t="shared" si="105"/>
        <v/>
      </c>
      <c r="DB111" s="15">
        <v>0</v>
      </c>
      <c r="DC111" s="16">
        <v>0</v>
      </c>
      <c r="DD111" s="16">
        <v>0</v>
      </c>
      <c r="DE111" s="20">
        <v>0</v>
      </c>
      <c r="DF111" s="126">
        <v>0</v>
      </c>
      <c r="DG111" s="126">
        <v>0</v>
      </c>
      <c r="DH111" s="130">
        <v>0</v>
      </c>
      <c r="DI111" s="58" t="str">
        <f t="shared" si="48"/>
        <v/>
      </c>
      <c r="DK111" s="53"/>
      <c r="DL111" s="24" t="str">
        <f>IF($D111="","",(DR111*6292)+(DS111*31460)+(DT111*5291))</f>
        <v/>
      </c>
      <c r="DM111" s="47" t="str">
        <f t="shared" si="107"/>
        <v/>
      </c>
      <c r="DN111" s="15">
        <v>0</v>
      </c>
      <c r="DO111" s="16">
        <v>0</v>
      </c>
      <c r="DP111" s="16">
        <v>0</v>
      </c>
      <c r="DQ111" s="20">
        <v>0</v>
      </c>
      <c r="DR111" s="126">
        <v>0</v>
      </c>
      <c r="DS111" s="126">
        <v>0</v>
      </c>
      <c r="DT111" s="130">
        <v>0</v>
      </c>
      <c r="DU111" s="58" t="str">
        <f t="shared" si="49"/>
        <v/>
      </c>
      <c r="DW111" s="53"/>
      <c r="DX111" s="24" t="str">
        <f>IF($D111="","",(ED111*6292)+(EE111*31460)+(EF111*5291))</f>
        <v/>
      </c>
      <c r="DY111" s="47" t="str">
        <f t="shared" si="109"/>
        <v/>
      </c>
      <c r="DZ111" s="15">
        <v>0</v>
      </c>
      <c r="EA111" s="16">
        <v>0</v>
      </c>
      <c r="EB111" s="16">
        <v>0</v>
      </c>
      <c r="EC111" s="20">
        <v>0</v>
      </c>
      <c r="ED111" s="126">
        <v>0</v>
      </c>
      <c r="EE111" s="126">
        <v>0</v>
      </c>
      <c r="EF111" s="130">
        <v>0</v>
      </c>
      <c r="EG111" s="58" t="str">
        <f t="shared" si="50"/>
        <v/>
      </c>
      <c r="EI111" s="53"/>
      <c r="EJ111" s="24" t="str">
        <f>IF($D111="","",(EP111*6292)+(EQ111*31460)+(ER111*5291))</f>
        <v/>
      </c>
      <c r="EK111" s="47" t="str">
        <f t="shared" si="111"/>
        <v/>
      </c>
      <c r="EL111" s="15">
        <v>0</v>
      </c>
      <c r="EM111" s="16">
        <v>0</v>
      </c>
      <c r="EN111" s="16">
        <v>0</v>
      </c>
      <c r="EO111" s="20">
        <v>0</v>
      </c>
      <c r="EP111" s="126">
        <v>0</v>
      </c>
      <c r="EQ111" s="126">
        <v>0</v>
      </c>
      <c r="ER111" s="130">
        <v>0</v>
      </c>
      <c r="ES111" s="58" t="str">
        <f t="shared" si="51"/>
        <v/>
      </c>
    </row>
    <row r="112" spans="2:149" x14ac:dyDescent="0.25">
      <c r="B112" s="10" t="s">
        <v>34</v>
      </c>
      <c r="C112" s="104" t="str">
        <f>IF(COUNTA('Přehled partnerů'!C112:D112)&lt;&gt;2,"partner neuveden",'Přehled partnerů'!C112)</f>
        <v>partner neuveden</v>
      </c>
      <c r="D112" s="105" t="str">
        <f>IF(COUNTA('Přehled partnerů'!C112:D112)&lt;&gt;2,"",'Přehled partnerů'!D112)</f>
        <v/>
      </c>
      <c r="E112" s="53"/>
      <c r="F112" s="24" t="str">
        <f t="shared" si="84"/>
        <v/>
      </c>
      <c r="G112" s="47" t="str">
        <f t="shared" si="85"/>
        <v/>
      </c>
      <c r="H112" s="15">
        <v>0</v>
      </c>
      <c r="I112" s="16">
        <v>0</v>
      </c>
      <c r="J112" s="16">
        <v>0</v>
      </c>
      <c r="K112" s="20">
        <v>0</v>
      </c>
      <c r="L112" s="126">
        <v>0</v>
      </c>
      <c r="M112" s="126">
        <v>0</v>
      </c>
      <c r="N112" s="130">
        <v>0</v>
      </c>
      <c r="O112" s="58" t="str">
        <f t="shared" si="54"/>
        <v/>
      </c>
      <c r="P112" s="15">
        <v>0</v>
      </c>
      <c r="Q112" s="16"/>
      <c r="R112" s="16">
        <v>0</v>
      </c>
      <c r="S112" s="16"/>
      <c r="T112" s="16">
        <v>0</v>
      </c>
      <c r="U112" s="16"/>
      <c r="V112" s="16">
        <v>0</v>
      </c>
      <c r="W112" s="20"/>
      <c r="X112" s="165">
        <f t="shared" si="86"/>
        <v>0</v>
      </c>
      <c r="Y112" s="160">
        <f t="shared" si="87"/>
        <v>0</v>
      </c>
      <c r="Z112" s="160">
        <f t="shared" si="88"/>
        <v>0</v>
      </c>
      <c r="AA112" s="160">
        <f t="shared" si="89"/>
        <v>0</v>
      </c>
      <c r="AB112" s="160">
        <f t="shared" si="90"/>
        <v>0</v>
      </c>
      <c r="AC112" s="166">
        <f t="shared" si="91"/>
        <v>0</v>
      </c>
      <c r="AE112" s="53"/>
      <c r="AF112" s="24" t="str">
        <f t="shared" ref="AF112:AF146" si="112">IF($D112="","",(AL112*6292)+(AM112*31460)+(AN112*5291))</f>
        <v/>
      </c>
      <c r="AG112" s="47" t="str">
        <f t="shared" si="93"/>
        <v/>
      </c>
      <c r="AH112" s="15">
        <v>0</v>
      </c>
      <c r="AI112" s="16">
        <v>0</v>
      </c>
      <c r="AJ112" s="16">
        <v>0</v>
      </c>
      <c r="AK112" s="20">
        <v>0</v>
      </c>
      <c r="AL112" s="126">
        <v>0</v>
      </c>
      <c r="AM112" s="126">
        <v>0</v>
      </c>
      <c r="AN112" s="130">
        <v>0</v>
      </c>
      <c r="AO112" s="58" t="str">
        <f t="shared" si="83"/>
        <v/>
      </c>
      <c r="AQ112" s="53"/>
      <c r="AR112" s="24" t="str">
        <f t="shared" ref="AR112:AR146" si="113">IF($D112="","",(AX112*6292)+(AY112*31460)+(AZ112*5291))</f>
        <v/>
      </c>
      <c r="AS112" s="47" t="str">
        <f t="shared" si="95"/>
        <v/>
      </c>
      <c r="AT112" s="15">
        <v>0</v>
      </c>
      <c r="AU112" s="16">
        <v>0</v>
      </c>
      <c r="AV112" s="16">
        <v>0</v>
      </c>
      <c r="AW112" s="20">
        <v>0</v>
      </c>
      <c r="AX112" s="126">
        <v>0</v>
      </c>
      <c r="AY112" s="126">
        <v>0</v>
      </c>
      <c r="AZ112" s="130">
        <v>0</v>
      </c>
      <c r="BA112" s="58" t="str">
        <f t="shared" si="43"/>
        <v/>
      </c>
      <c r="BC112" s="53"/>
      <c r="BD112" s="24" t="str">
        <f t="shared" ref="BD112:BD135" si="114">IF($D112="","",(BJ112*6292)+(BK112*31460)+(BL112*5291))</f>
        <v/>
      </c>
      <c r="BE112" s="47" t="str">
        <f t="shared" si="97"/>
        <v/>
      </c>
      <c r="BF112" s="15">
        <v>0</v>
      </c>
      <c r="BG112" s="16">
        <v>0</v>
      </c>
      <c r="BH112" s="16">
        <v>0</v>
      </c>
      <c r="BI112" s="20">
        <v>0</v>
      </c>
      <c r="BJ112" s="126">
        <v>0</v>
      </c>
      <c r="BK112" s="126">
        <v>0</v>
      </c>
      <c r="BL112" s="130">
        <v>0</v>
      </c>
      <c r="BM112" s="58" t="str">
        <f t="shared" si="44"/>
        <v/>
      </c>
      <c r="BO112" s="53"/>
      <c r="BP112" s="24" t="str">
        <f t="shared" ref="BP112:BP135" si="115">IF($D112="","",(BV112*6292)+(BW112*31460)+(BX112*5291))</f>
        <v/>
      </c>
      <c r="BQ112" s="47" t="str">
        <f t="shared" si="99"/>
        <v/>
      </c>
      <c r="BR112" s="15">
        <v>0</v>
      </c>
      <c r="BS112" s="16">
        <v>0</v>
      </c>
      <c r="BT112" s="16">
        <v>0</v>
      </c>
      <c r="BU112" s="20">
        <v>0</v>
      </c>
      <c r="BV112" s="126">
        <v>0</v>
      </c>
      <c r="BW112" s="126">
        <v>0</v>
      </c>
      <c r="BX112" s="130">
        <v>0</v>
      </c>
      <c r="BY112" s="58" t="str">
        <f t="shared" si="45"/>
        <v/>
      </c>
      <c r="CA112" s="53"/>
      <c r="CB112" s="24" t="str">
        <f t="shared" ref="CB112:CB135" si="116">IF($D112="","",(CH112*6292)+(CI112*31460)+(CJ112*5291))</f>
        <v/>
      </c>
      <c r="CC112" s="47" t="str">
        <f t="shared" si="101"/>
        <v/>
      </c>
      <c r="CD112" s="15">
        <v>0</v>
      </c>
      <c r="CE112" s="16">
        <v>0</v>
      </c>
      <c r="CF112" s="16">
        <v>0</v>
      </c>
      <c r="CG112" s="20">
        <v>0</v>
      </c>
      <c r="CH112" s="126">
        <v>0</v>
      </c>
      <c r="CI112" s="126">
        <v>0</v>
      </c>
      <c r="CJ112" s="130">
        <v>0</v>
      </c>
      <c r="CK112" s="58" t="str">
        <f t="shared" si="46"/>
        <v/>
      </c>
      <c r="CM112" s="53"/>
      <c r="CN112" s="24" t="str">
        <f t="shared" ref="CN112:CN135" si="117">IF($D112="","",(CT112*6292)+(CU112*31460)+(CV112*5291))</f>
        <v/>
      </c>
      <c r="CO112" s="47" t="str">
        <f t="shared" si="103"/>
        <v/>
      </c>
      <c r="CP112" s="15">
        <v>0</v>
      </c>
      <c r="CQ112" s="16">
        <v>0</v>
      </c>
      <c r="CR112" s="16">
        <v>0</v>
      </c>
      <c r="CS112" s="20">
        <v>0</v>
      </c>
      <c r="CT112" s="126">
        <v>0</v>
      </c>
      <c r="CU112" s="126">
        <v>0</v>
      </c>
      <c r="CV112" s="130">
        <v>0</v>
      </c>
      <c r="CW112" s="58" t="str">
        <f t="shared" si="47"/>
        <v/>
      </c>
      <c r="CY112" s="53"/>
      <c r="CZ112" s="24" t="str">
        <f t="shared" ref="CZ112:CZ135" si="118">IF($D112="","",(DF112*6292)+(DG112*31460)+(DH112*5291))</f>
        <v/>
      </c>
      <c r="DA112" s="47" t="str">
        <f t="shared" si="105"/>
        <v/>
      </c>
      <c r="DB112" s="15">
        <v>0</v>
      </c>
      <c r="DC112" s="16">
        <v>0</v>
      </c>
      <c r="DD112" s="16">
        <v>0</v>
      </c>
      <c r="DE112" s="20">
        <v>0</v>
      </c>
      <c r="DF112" s="126">
        <v>0</v>
      </c>
      <c r="DG112" s="126">
        <v>0</v>
      </c>
      <c r="DH112" s="130">
        <v>0</v>
      </c>
      <c r="DI112" s="58" t="str">
        <f t="shared" si="48"/>
        <v/>
      </c>
      <c r="DK112" s="53"/>
      <c r="DL112" s="24" t="str">
        <f t="shared" ref="DL112:DL135" si="119">IF($D112="","",(DR112*6292)+(DS112*31460)+(DT112*5291))</f>
        <v/>
      </c>
      <c r="DM112" s="47" t="str">
        <f t="shared" si="107"/>
        <v/>
      </c>
      <c r="DN112" s="15">
        <v>0</v>
      </c>
      <c r="DO112" s="16">
        <v>0</v>
      </c>
      <c r="DP112" s="16">
        <v>0</v>
      </c>
      <c r="DQ112" s="20">
        <v>0</v>
      </c>
      <c r="DR112" s="126">
        <v>0</v>
      </c>
      <c r="DS112" s="126">
        <v>0</v>
      </c>
      <c r="DT112" s="130">
        <v>0</v>
      </c>
      <c r="DU112" s="58" t="str">
        <f t="shared" si="49"/>
        <v/>
      </c>
      <c r="DW112" s="53"/>
      <c r="DX112" s="24" t="str">
        <f t="shared" ref="DX112:DX135" si="120">IF($D112="","",(ED112*6292)+(EE112*31460)+(EF112*5291))</f>
        <v/>
      </c>
      <c r="DY112" s="47" t="str">
        <f t="shared" si="109"/>
        <v/>
      </c>
      <c r="DZ112" s="15">
        <v>0</v>
      </c>
      <c r="EA112" s="16">
        <v>0</v>
      </c>
      <c r="EB112" s="16">
        <v>0</v>
      </c>
      <c r="EC112" s="20">
        <v>0</v>
      </c>
      <c r="ED112" s="126">
        <v>0</v>
      </c>
      <c r="EE112" s="126">
        <v>0</v>
      </c>
      <c r="EF112" s="130">
        <v>0</v>
      </c>
      <c r="EG112" s="58" t="str">
        <f t="shared" si="50"/>
        <v/>
      </c>
      <c r="EI112" s="53"/>
      <c r="EJ112" s="24" t="str">
        <f t="shared" ref="EJ112:EJ135" si="121">IF($D112="","",(EP112*6292)+(EQ112*31460)+(ER112*5291))</f>
        <v/>
      </c>
      <c r="EK112" s="47" t="str">
        <f t="shared" si="111"/>
        <v/>
      </c>
      <c r="EL112" s="15">
        <v>0</v>
      </c>
      <c r="EM112" s="16">
        <v>0</v>
      </c>
      <c r="EN112" s="16">
        <v>0</v>
      </c>
      <c r="EO112" s="20">
        <v>0</v>
      </c>
      <c r="EP112" s="126">
        <v>0</v>
      </c>
      <c r="EQ112" s="126">
        <v>0</v>
      </c>
      <c r="ER112" s="130">
        <v>0</v>
      </c>
      <c r="ES112" s="58" t="str">
        <f t="shared" si="51"/>
        <v/>
      </c>
    </row>
    <row r="113" spans="2:149" x14ac:dyDescent="0.25">
      <c r="B113" s="10" t="s">
        <v>28</v>
      </c>
      <c r="C113" s="104" t="str">
        <f>IF(COUNTA('Přehled partnerů'!C113:D113)&lt;&gt;2,"partner neuveden",'Přehled partnerů'!C113)</f>
        <v>partner neuveden</v>
      </c>
      <c r="D113" s="105" t="str">
        <f>IF(COUNTA('Přehled partnerů'!C113:D113)&lt;&gt;2,"",'Přehled partnerů'!D113)</f>
        <v/>
      </c>
      <c r="E113" s="53"/>
      <c r="F113" s="24" t="str">
        <f t="shared" si="84"/>
        <v/>
      </c>
      <c r="G113" s="47" t="str">
        <f t="shared" si="85"/>
        <v/>
      </c>
      <c r="H113" s="15">
        <v>0</v>
      </c>
      <c r="I113" s="16">
        <v>0</v>
      </c>
      <c r="J113" s="16">
        <v>0</v>
      </c>
      <c r="K113" s="20">
        <v>0</v>
      </c>
      <c r="L113" s="126">
        <v>0</v>
      </c>
      <c r="M113" s="126">
        <v>0</v>
      </c>
      <c r="N113" s="130">
        <v>0</v>
      </c>
      <c r="O113" s="58" t="str">
        <f t="shared" si="54"/>
        <v/>
      </c>
      <c r="P113" s="15">
        <v>0</v>
      </c>
      <c r="Q113" s="16"/>
      <c r="R113" s="16">
        <v>0</v>
      </c>
      <c r="S113" s="16"/>
      <c r="T113" s="16">
        <v>0</v>
      </c>
      <c r="U113" s="16"/>
      <c r="V113" s="16">
        <v>0</v>
      </c>
      <c r="W113" s="20"/>
      <c r="X113" s="165">
        <f t="shared" si="86"/>
        <v>0</v>
      </c>
      <c r="Y113" s="160">
        <f t="shared" si="87"/>
        <v>0</v>
      </c>
      <c r="Z113" s="160">
        <f t="shared" si="88"/>
        <v>0</v>
      </c>
      <c r="AA113" s="160">
        <f t="shared" si="89"/>
        <v>0</v>
      </c>
      <c r="AB113" s="160">
        <f t="shared" si="90"/>
        <v>0</v>
      </c>
      <c r="AC113" s="166">
        <f t="shared" si="91"/>
        <v>0</v>
      </c>
      <c r="AE113" s="53"/>
      <c r="AF113" s="24" t="str">
        <f t="shared" si="112"/>
        <v/>
      </c>
      <c r="AG113" s="47" t="str">
        <f t="shared" si="93"/>
        <v/>
      </c>
      <c r="AH113" s="15">
        <v>0</v>
      </c>
      <c r="AI113" s="16">
        <v>0</v>
      </c>
      <c r="AJ113" s="16">
        <v>0</v>
      </c>
      <c r="AK113" s="20">
        <v>0</v>
      </c>
      <c r="AL113" s="126">
        <v>0</v>
      </c>
      <c r="AM113" s="126">
        <v>0</v>
      </c>
      <c r="AN113" s="130">
        <v>0</v>
      </c>
      <c r="AO113" s="58" t="str">
        <f t="shared" si="83"/>
        <v/>
      </c>
      <c r="AQ113" s="53"/>
      <c r="AR113" s="24" t="str">
        <f t="shared" si="113"/>
        <v/>
      </c>
      <c r="AS113" s="47" t="str">
        <f t="shared" si="95"/>
        <v/>
      </c>
      <c r="AT113" s="15">
        <v>0</v>
      </c>
      <c r="AU113" s="16">
        <v>0</v>
      </c>
      <c r="AV113" s="16">
        <v>0</v>
      </c>
      <c r="AW113" s="20">
        <v>0</v>
      </c>
      <c r="AX113" s="126">
        <v>0</v>
      </c>
      <c r="AY113" s="126">
        <v>0</v>
      </c>
      <c r="AZ113" s="130">
        <v>0</v>
      </c>
      <c r="BA113" s="58" t="str">
        <f t="shared" si="43"/>
        <v/>
      </c>
      <c r="BC113" s="53"/>
      <c r="BD113" s="24" t="str">
        <f t="shared" si="114"/>
        <v/>
      </c>
      <c r="BE113" s="47" t="str">
        <f t="shared" si="97"/>
        <v/>
      </c>
      <c r="BF113" s="15">
        <v>0</v>
      </c>
      <c r="BG113" s="16">
        <v>0</v>
      </c>
      <c r="BH113" s="16">
        <v>0</v>
      </c>
      <c r="BI113" s="20">
        <v>0</v>
      </c>
      <c r="BJ113" s="126">
        <v>0</v>
      </c>
      <c r="BK113" s="126">
        <v>0</v>
      </c>
      <c r="BL113" s="130">
        <v>0</v>
      </c>
      <c r="BM113" s="58" t="str">
        <f t="shared" si="44"/>
        <v/>
      </c>
      <c r="BO113" s="53"/>
      <c r="BP113" s="24" t="str">
        <f t="shared" si="115"/>
        <v/>
      </c>
      <c r="BQ113" s="47" t="str">
        <f t="shared" si="99"/>
        <v/>
      </c>
      <c r="BR113" s="15">
        <v>0</v>
      </c>
      <c r="BS113" s="16">
        <v>0</v>
      </c>
      <c r="BT113" s="16">
        <v>0</v>
      </c>
      <c r="BU113" s="20">
        <v>0</v>
      </c>
      <c r="BV113" s="126">
        <v>0</v>
      </c>
      <c r="BW113" s="126">
        <v>0</v>
      </c>
      <c r="BX113" s="130">
        <v>0</v>
      </c>
      <c r="BY113" s="58" t="str">
        <f t="shared" si="45"/>
        <v/>
      </c>
      <c r="CA113" s="53"/>
      <c r="CB113" s="24" t="str">
        <f t="shared" si="116"/>
        <v/>
      </c>
      <c r="CC113" s="47" t="str">
        <f t="shared" si="101"/>
        <v/>
      </c>
      <c r="CD113" s="15">
        <v>0</v>
      </c>
      <c r="CE113" s="16">
        <v>0</v>
      </c>
      <c r="CF113" s="16">
        <v>0</v>
      </c>
      <c r="CG113" s="20">
        <v>0</v>
      </c>
      <c r="CH113" s="126">
        <v>0</v>
      </c>
      <c r="CI113" s="126">
        <v>0</v>
      </c>
      <c r="CJ113" s="130">
        <v>0</v>
      </c>
      <c r="CK113" s="58" t="str">
        <f t="shared" si="46"/>
        <v/>
      </c>
      <c r="CM113" s="53"/>
      <c r="CN113" s="24" t="str">
        <f t="shared" si="117"/>
        <v/>
      </c>
      <c r="CO113" s="47" t="str">
        <f t="shared" si="103"/>
        <v/>
      </c>
      <c r="CP113" s="15">
        <v>0</v>
      </c>
      <c r="CQ113" s="16">
        <v>0</v>
      </c>
      <c r="CR113" s="16">
        <v>0</v>
      </c>
      <c r="CS113" s="20">
        <v>0</v>
      </c>
      <c r="CT113" s="126">
        <v>0</v>
      </c>
      <c r="CU113" s="126">
        <v>0</v>
      </c>
      <c r="CV113" s="130">
        <v>0</v>
      </c>
      <c r="CW113" s="58" t="str">
        <f t="shared" si="47"/>
        <v/>
      </c>
      <c r="CY113" s="53"/>
      <c r="CZ113" s="24" t="str">
        <f t="shared" si="118"/>
        <v/>
      </c>
      <c r="DA113" s="47" t="str">
        <f t="shared" si="105"/>
        <v/>
      </c>
      <c r="DB113" s="15">
        <v>0</v>
      </c>
      <c r="DC113" s="16">
        <v>0</v>
      </c>
      <c r="DD113" s="16">
        <v>0</v>
      </c>
      <c r="DE113" s="20">
        <v>0</v>
      </c>
      <c r="DF113" s="126">
        <v>0</v>
      </c>
      <c r="DG113" s="126">
        <v>0</v>
      </c>
      <c r="DH113" s="130">
        <v>0</v>
      </c>
      <c r="DI113" s="58" t="str">
        <f t="shared" si="48"/>
        <v/>
      </c>
      <c r="DK113" s="53"/>
      <c r="DL113" s="24" t="str">
        <f t="shared" si="119"/>
        <v/>
      </c>
      <c r="DM113" s="47" t="str">
        <f t="shared" si="107"/>
        <v/>
      </c>
      <c r="DN113" s="15">
        <v>0</v>
      </c>
      <c r="DO113" s="16">
        <v>0</v>
      </c>
      <c r="DP113" s="16">
        <v>0</v>
      </c>
      <c r="DQ113" s="20">
        <v>0</v>
      </c>
      <c r="DR113" s="126">
        <v>0</v>
      </c>
      <c r="DS113" s="126">
        <v>0</v>
      </c>
      <c r="DT113" s="130">
        <v>0</v>
      </c>
      <c r="DU113" s="58" t="str">
        <f t="shared" si="49"/>
        <v/>
      </c>
      <c r="DW113" s="53"/>
      <c r="DX113" s="24" t="str">
        <f t="shared" si="120"/>
        <v/>
      </c>
      <c r="DY113" s="47" t="str">
        <f t="shared" si="109"/>
        <v/>
      </c>
      <c r="DZ113" s="15">
        <v>0</v>
      </c>
      <c r="EA113" s="16">
        <v>0</v>
      </c>
      <c r="EB113" s="16">
        <v>0</v>
      </c>
      <c r="EC113" s="20">
        <v>0</v>
      </c>
      <c r="ED113" s="126">
        <v>0</v>
      </c>
      <c r="EE113" s="126">
        <v>0</v>
      </c>
      <c r="EF113" s="130">
        <v>0</v>
      </c>
      <c r="EG113" s="58" t="str">
        <f t="shared" si="50"/>
        <v/>
      </c>
      <c r="EI113" s="53"/>
      <c r="EJ113" s="24" t="str">
        <f t="shared" si="121"/>
        <v/>
      </c>
      <c r="EK113" s="47" t="str">
        <f t="shared" si="111"/>
        <v/>
      </c>
      <c r="EL113" s="15">
        <v>0</v>
      </c>
      <c r="EM113" s="16">
        <v>0</v>
      </c>
      <c r="EN113" s="16">
        <v>0</v>
      </c>
      <c r="EO113" s="20">
        <v>0</v>
      </c>
      <c r="EP113" s="126">
        <v>0</v>
      </c>
      <c r="EQ113" s="126">
        <v>0</v>
      </c>
      <c r="ER113" s="130">
        <v>0</v>
      </c>
      <c r="ES113" s="58" t="str">
        <f t="shared" si="51"/>
        <v/>
      </c>
    </row>
    <row r="114" spans="2:149" x14ac:dyDescent="0.25">
      <c r="B114" s="10" t="s">
        <v>35</v>
      </c>
      <c r="C114" s="104" t="str">
        <f>IF(COUNTA('Přehled partnerů'!C114:D114)&lt;&gt;2,"partner neuveden",'Přehled partnerů'!C114)</f>
        <v>partner neuveden</v>
      </c>
      <c r="D114" s="105" t="str">
        <f>IF(COUNTA('Přehled partnerů'!C114:D114)&lt;&gt;2,"",'Přehled partnerů'!D114)</f>
        <v/>
      </c>
      <c r="E114" s="53"/>
      <c r="F114" s="24" t="str">
        <f t="shared" si="84"/>
        <v/>
      </c>
      <c r="G114" s="47" t="str">
        <f t="shared" si="85"/>
        <v/>
      </c>
      <c r="H114" s="15">
        <v>0</v>
      </c>
      <c r="I114" s="16">
        <v>0</v>
      </c>
      <c r="J114" s="16">
        <v>0</v>
      </c>
      <c r="K114" s="20">
        <v>0</v>
      </c>
      <c r="L114" s="126">
        <v>0</v>
      </c>
      <c r="M114" s="126">
        <v>0</v>
      </c>
      <c r="N114" s="130">
        <v>0</v>
      </c>
      <c r="O114" s="58" t="str">
        <f t="shared" si="54"/>
        <v/>
      </c>
      <c r="P114" s="15">
        <v>0</v>
      </c>
      <c r="Q114" s="16"/>
      <c r="R114" s="16">
        <v>0</v>
      </c>
      <c r="S114" s="16"/>
      <c r="T114" s="16">
        <v>0</v>
      </c>
      <c r="U114" s="16"/>
      <c r="V114" s="16">
        <v>0</v>
      </c>
      <c r="W114" s="20"/>
      <c r="X114" s="165">
        <f t="shared" si="86"/>
        <v>0</v>
      </c>
      <c r="Y114" s="160">
        <f t="shared" si="87"/>
        <v>0</v>
      </c>
      <c r="Z114" s="160">
        <f t="shared" si="88"/>
        <v>0</v>
      </c>
      <c r="AA114" s="160">
        <f t="shared" si="89"/>
        <v>0</v>
      </c>
      <c r="AB114" s="160">
        <f t="shared" si="90"/>
        <v>0</v>
      </c>
      <c r="AC114" s="166">
        <f t="shared" si="91"/>
        <v>0</v>
      </c>
      <c r="AE114" s="53"/>
      <c r="AF114" s="24" t="str">
        <f t="shared" si="112"/>
        <v/>
      </c>
      <c r="AG114" s="47" t="str">
        <f t="shared" si="93"/>
        <v/>
      </c>
      <c r="AH114" s="15">
        <v>0</v>
      </c>
      <c r="AI114" s="16">
        <v>0</v>
      </c>
      <c r="AJ114" s="16">
        <v>0</v>
      </c>
      <c r="AK114" s="20">
        <v>0</v>
      </c>
      <c r="AL114" s="126">
        <v>0</v>
      </c>
      <c r="AM114" s="126">
        <v>0</v>
      </c>
      <c r="AN114" s="130">
        <v>0</v>
      </c>
      <c r="AO114" s="58" t="str">
        <f t="shared" si="83"/>
        <v/>
      </c>
      <c r="AQ114" s="53"/>
      <c r="AR114" s="24" t="str">
        <f t="shared" si="113"/>
        <v/>
      </c>
      <c r="AS114" s="47" t="str">
        <f t="shared" si="95"/>
        <v/>
      </c>
      <c r="AT114" s="15">
        <v>0</v>
      </c>
      <c r="AU114" s="16">
        <v>0</v>
      </c>
      <c r="AV114" s="16">
        <v>0</v>
      </c>
      <c r="AW114" s="20">
        <v>0</v>
      </c>
      <c r="AX114" s="126">
        <v>0</v>
      </c>
      <c r="AY114" s="126">
        <v>0</v>
      </c>
      <c r="AZ114" s="130">
        <v>0</v>
      </c>
      <c r="BA114" s="58" t="str">
        <f t="shared" si="43"/>
        <v/>
      </c>
      <c r="BC114" s="53"/>
      <c r="BD114" s="24" t="str">
        <f t="shared" si="114"/>
        <v/>
      </c>
      <c r="BE114" s="47" t="str">
        <f t="shared" si="97"/>
        <v/>
      </c>
      <c r="BF114" s="15">
        <v>0</v>
      </c>
      <c r="BG114" s="16">
        <v>0</v>
      </c>
      <c r="BH114" s="16">
        <v>0</v>
      </c>
      <c r="BI114" s="20">
        <v>0</v>
      </c>
      <c r="BJ114" s="126">
        <v>0</v>
      </c>
      <c r="BK114" s="126">
        <v>0</v>
      </c>
      <c r="BL114" s="130">
        <v>0</v>
      </c>
      <c r="BM114" s="58" t="str">
        <f t="shared" si="44"/>
        <v/>
      </c>
      <c r="BO114" s="53"/>
      <c r="BP114" s="24" t="str">
        <f t="shared" si="115"/>
        <v/>
      </c>
      <c r="BQ114" s="47" t="str">
        <f t="shared" si="99"/>
        <v/>
      </c>
      <c r="BR114" s="15">
        <v>0</v>
      </c>
      <c r="BS114" s="16">
        <v>0</v>
      </c>
      <c r="BT114" s="16">
        <v>0</v>
      </c>
      <c r="BU114" s="20">
        <v>0</v>
      </c>
      <c r="BV114" s="126">
        <v>0</v>
      </c>
      <c r="BW114" s="126">
        <v>0</v>
      </c>
      <c r="BX114" s="130">
        <v>0</v>
      </c>
      <c r="BY114" s="58" t="str">
        <f t="shared" si="45"/>
        <v/>
      </c>
      <c r="CA114" s="53"/>
      <c r="CB114" s="24" t="str">
        <f t="shared" si="116"/>
        <v/>
      </c>
      <c r="CC114" s="47" t="str">
        <f t="shared" si="101"/>
        <v/>
      </c>
      <c r="CD114" s="15">
        <v>0</v>
      </c>
      <c r="CE114" s="16">
        <v>0</v>
      </c>
      <c r="CF114" s="16">
        <v>0</v>
      </c>
      <c r="CG114" s="20">
        <v>0</v>
      </c>
      <c r="CH114" s="126">
        <v>0</v>
      </c>
      <c r="CI114" s="126">
        <v>0</v>
      </c>
      <c r="CJ114" s="130">
        <v>0</v>
      </c>
      <c r="CK114" s="58" t="str">
        <f t="shared" si="46"/>
        <v/>
      </c>
      <c r="CM114" s="53"/>
      <c r="CN114" s="24" t="str">
        <f t="shared" si="117"/>
        <v/>
      </c>
      <c r="CO114" s="47" t="str">
        <f t="shared" si="103"/>
        <v/>
      </c>
      <c r="CP114" s="15">
        <v>0</v>
      </c>
      <c r="CQ114" s="16">
        <v>0</v>
      </c>
      <c r="CR114" s="16">
        <v>0</v>
      </c>
      <c r="CS114" s="20">
        <v>0</v>
      </c>
      <c r="CT114" s="126">
        <v>0</v>
      </c>
      <c r="CU114" s="126">
        <v>0</v>
      </c>
      <c r="CV114" s="130">
        <v>0</v>
      </c>
      <c r="CW114" s="58" t="str">
        <f t="shared" si="47"/>
        <v/>
      </c>
      <c r="CY114" s="53"/>
      <c r="CZ114" s="24" t="str">
        <f t="shared" si="118"/>
        <v/>
      </c>
      <c r="DA114" s="47" t="str">
        <f t="shared" si="105"/>
        <v/>
      </c>
      <c r="DB114" s="15">
        <v>0</v>
      </c>
      <c r="DC114" s="16">
        <v>0</v>
      </c>
      <c r="DD114" s="16">
        <v>0</v>
      </c>
      <c r="DE114" s="20">
        <v>0</v>
      </c>
      <c r="DF114" s="126">
        <v>0</v>
      </c>
      <c r="DG114" s="126">
        <v>0</v>
      </c>
      <c r="DH114" s="130">
        <v>0</v>
      </c>
      <c r="DI114" s="58" t="str">
        <f t="shared" si="48"/>
        <v/>
      </c>
      <c r="DK114" s="53"/>
      <c r="DL114" s="24" t="str">
        <f t="shared" si="119"/>
        <v/>
      </c>
      <c r="DM114" s="47" t="str">
        <f t="shared" si="107"/>
        <v/>
      </c>
      <c r="DN114" s="15">
        <v>0</v>
      </c>
      <c r="DO114" s="16">
        <v>0</v>
      </c>
      <c r="DP114" s="16">
        <v>0</v>
      </c>
      <c r="DQ114" s="20">
        <v>0</v>
      </c>
      <c r="DR114" s="126">
        <v>0</v>
      </c>
      <c r="DS114" s="126">
        <v>0</v>
      </c>
      <c r="DT114" s="130">
        <v>0</v>
      </c>
      <c r="DU114" s="58" t="str">
        <f t="shared" si="49"/>
        <v/>
      </c>
      <c r="DW114" s="53"/>
      <c r="DX114" s="24" t="str">
        <f t="shared" si="120"/>
        <v/>
      </c>
      <c r="DY114" s="47" t="str">
        <f t="shared" si="109"/>
        <v/>
      </c>
      <c r="DZ114" s="15">
        <v>0</v>
      </c>
      <c r="EA114" s="16">
        <v>0</v>
      </c>
      <c r="EB114" s="16">
        <v>0</v>
      </c>
      <c r="EC114" s="20">
        <v>0</v>
      </c>
      <c r="ED114" s="126">
        <v>0</v>
      </c>
      <c r="EE114" s="126">
        <v>0</v>
      </c>
      <c r="EF114" s="130">
        <v>0</v>
      </c>
      <c r="EG114" s="58" t="str">
        <f t="shared" si="50"/>
        <v/>
      </c>
      <c r="EI114" s="53"/>
      <c r="EJ114" s="24" t="str">
        <f t="shared" si="121"/>
        <v/>
      </c>
      <c r="EK114" s="47" t="str">
        <f t="shared" si="111"/>
        <v/>
      </c>
      <c r="EL114" s="15">
        <v>0</v>
      </c>
      <c r="EM114" s="16">
        <v>0</v>
      </c>
      <c r="EN114" s="16">
        <v>0</v>
      </c>
      <c r="EO114" s="20">
        <v>0</v>
      </c>
      <c r="EP114" s="126">
        <v>0</v>
      </c>
      <c r="EQ114" s="126">
        <v>0</v>
      </c>
      <c r="ER114" s="130">
        <v>0</v>
      </c>
      <c r="ES114" s="58" t="str">
        <f t="shared" si="51"/>
        <v/>
      </c>
    </row>
    <row r="115" spans="2:149" x14ac:dyDescent="0.25">
      <c r="B115" s="10" t="s">
        <v>36</v>
      </c>
      <c r="C115" s="104" t="str">
        <f>IF(COUNTA('Přehled partnerů'!C115:D115)&lt;&gt;2,"partner neuveden",'Přehled partnerů'!C115)</f>
        <v>partner neuveden</v>
      </c>
      <c r="D115" s="105" t="str">
        <f>IF(COUNTA('Přehled partnerů'!C115:D115)&lt;&gt;2,"",'Přehled partnerů'!D115)</f>
        <v/>
      </c>
      <c r="E115" s="53"/>
      <c r="F115" s="24" t="str">
        <f t="shared" si="84"/>
        <v/>
      </c>
      <c r="G115" s="47" t="str">
        <f t="shared" si="85"/>
        <v/>
      </c>
      <c r="H115" s="15">
        <v>0</v>
      </c>
      <c r="I115" s="16">
        <v>0</v>
      </c>
      <c r="J115" s="16">
        <v>0</v>
      </c>
      <c r="K115" s="20">
        <v>0</v>
      </c>
      <c r="L115" s="126">
        <v>0</v>
      </c>
      <c r="M115" s="126">
        <v>0</v>
      </c>
      <c r="N115" s="130">
        <v>0</v>
      </c>
      <c r="O115" s="58" t="str">
        <f t="shared" si="54"/>
        <v/>
      </c>
      <c r="P115" s="15">
        <v>0</v>
      </c>
      <c r="Q115" s="16"/>
      <c r="R115" s="16">
        <v>0</v>
      </c>
      <c r="S115" s="16"/>
      <c r="T115" s="16">
        <v>0</v>
      </c>
      <c r="U115" s="16"/>
      <c r="V115" s="16">
        <v>0</v>
      </c>
      <c r="W115" s="20"/>
      <c r="X115" s="165">
        <f t="shared" si="86"/>
        <v>0</v>
      </c>
      <c r="Y115" s="160">
        <f t="shared" si="87"/>
        <v>0</v>
      </c>
      <c r="Z115" s="160">
        <f t="shared" si="88"/>
        <v>0</v>
      </c>
      <c r="AA115" s="160">
        <f t="shared" si="89"/>
        <v>0</v>
      </c>
      <c r="AB115" s="160">
        <f t="shared" si="90"/>
        <v>0</v>
      </c>
      <c r="AC115" s="166">
        <f t="shared" si="91"/>
        <v>0</v>
      </c>
      <c r="AE115" s="53"/>
      <c r="AF115" s="24" t="str">
        <f t="shared" si="112"/>
        <v/>
      </c>
      <c r="AG115" s="47" t="str">
        <f t="shared" si="93"/>
        <v/>
      </c>
      <c r="AH115" s="15">
        <v>0</v>
      </c>
      <c r="AI115" s="16">
        <v>0</v>
      </c>
      <c r="AJ115" s="16">
        <v>0</v>
      </c>
      <c r="AK115" s="20">
        <v>0</v>
      </c>
      <c r="AL115" s="126">
        <v>0</v>
      </c>
      <c r="AM115" s="126">
        <v>0</v>
      </c>
      <c r="AN115" s="130">
        <v>0</v>
      </c>
      <c r="AO115" s="58" t="str">
        <f t="shared" si="83"/>
        <v/>
      </c>
      <c r="AQ115" s="53"/>
      <c r="AR115" s="24" t="str">
        <f t="shared" si="113"/>
        <v/>
      </c>
      <c r="AS115" s="47" t="str">
        <f t="shared" si="95"/>
        <v/>
      </c>
      <c r="AT115" s="15">
        <v>0</v>
      </c>
      <c r="AU115" s="16">
        <v>0</v>
      </c>
      <c r="AV115" s="16">
        <v>0</v>
      </c>
      <c r="AW115" s="20">
        <v>0</v>
      </c>
      <c r="AX115" s="126">
        <v>0</v>
      </c>
      <c r="AY115" s="126">
        <v>0</v>
      </c>
      <c r="AZ115" s="130">
        <v>0</v>
      </c>
      <c r="BA115" s="58" t="str">
        <f t="shared" si="43"/>
        <v/>
      </c>
      <c r="BC115" s="53"/>
      <c r="BD115" s="24" t="str">
        <f t="shared" si="114"/>
        <v/>
      </c>
      <c r="BE115" s="47" t="str">
        <f t="shared" si="97"/>
        <v/>
      </c>
      <c r="BF115" s="15">
        <v>0</v>
      </c>
      <c r="BG115" s="16">
        <v>0</v>
      </c>
      <c r="BH115" s="16">
        <v>0</v>
      </c>
      <c r="BI115" s="20">
        <v>0</v>
      </c>
      <c r="BJ115" s="126">
        <v>0</v>
      </c>
      <c r="BK115" s="126">
        <v>0</v>
      </c>
      <c r="BL115" s="130">
        <v>0</v>
      </c>
      <c r="BM115" s="58" t="str">
        <f t="shared" si="44"/>
        <v/>
      </c>
      <c r="BO115" s="53"/>
      <c r="BP115" s="24" t="str">
        <f t="shared" si="115"/>
        <v/>
      </c>
      <c r="BQ115" s="47" t="str">
        <f t="shared" si="99"/>
        <v/>
      </c>
      <c r="BR115" s="15">
        <v>0</v>
      </c>
      <c r="BS115" s="16">
        <v>0</v>
      </c>
      <c r="BT115" s="16">
        <v>0</v>
      </c>
      <c r="BU115" s="20">
        <v>0</v>
      </c>
      <c r="BV115" s="126">
        <v>0</v>
      </c>
      <c r="BW115" s="126">
        <v>0</v>
      </c>
      <c r="BX115" s="130">
        <v>0</v>
      </c>
      <c r="BY115" s="58" t="str">
        <f t="shared" si="45"/>
        <v/>
      </c>
      <c r="CA115" s="53"/>
      <c r="CB115" s="24" t="str">
        <f t="shared" si="116"/>
        <v/>
      </c>
      <c r="CC115" s="47" t="str">
        <f t="shared" si="101"/>
        <v/>
      </c>
      <c r="CD115" s="15">
        <v>0</v>
      </c>
      <c r="CE115" s="16">
        <v>0</v>
      </c>
      <c r="CF115" s="16">
        <v>0</v>
      </c>
      <c r="CG115" s="20">
        <v>0</v>
      </c>
      <c r="CH115" s="126">
        <v>0</v>
      </c>
      <c r="CI115" s="126">
        <v>0</v>
      </c>
      <c r="CJ115" s="130">
        <v>0</v>
      </c>
      <c r="CK115" s="58" t="str">
        <f t="shared" si="46"/>
        <v/>
      </c>
      <c r="CM115" s="53"/>
      <c r="CN115" s="24" t="str">
        <f t="shared" si="117"/>
        <v/>
      </c>
      <c r="CO115" s="47" t="str">
        <f t="shared" si="103"/>
        <v/>
      </c>
      <c r="CP115" s="15">
        <v>0</v>
      </c>
      <c r="CQ115" s="16">
        <v>0</v>
      </c>
      <c r="CR115" s="16">
        <v>0</v>
      </c>
      <c r="CS115" s="20">
        <v>0</v>
      </c>
      <c r="CT115" s="126">
        <v>0</v>
      </c>
      <c r="CU115" s="126">
        <v>0</v>
      </c>
      <c r="CV115" s="130">
        <v>0</v>
      </c>
      <c r="CW115" s="58" t="str">
        <f t="shared" si="47"/>
        <v/>
      </c>
      <c r="CY115" s="53"/>
      <c r="CZ115" s="24" t="str">
        <f t="shared" si="118"/>
        <v/>
      </c>
      <c r="DA115" s="47" t="str">
        <f t="shared" si="105"/>
        <v/>
      </c>
      <c r="DB115" s="15">
        <v>0</v>
      </c>
      <c r="DC115" s="16">
        <v>0</v>
      </c>
      <c r="DD115" s="16">
        <v>0</v>
      </c>
      <c r="DE115" s="20">
        <v>0</v>
      </c>
      <c r="DF115" s="126">
        <v>0</v>
      </c>
      <c r="DG115" s="126">
        <v>0</v>
      </c>
      <c r="DH115" s="130">
        <v>0</v>
      </c>
      <c r="DI115" s="58" t="str">
        <f t="shared" si="48"/>
        <v/>
      </c>
      <c r="DK115" s="53"/>
      <c r="DL115" s="24" t="str">
        <f t="shared" si="119"/>
        <v/>
      </c>
      <c r="DM115" s="47" t="str">
        <f t="shared" si="107"/>
        <v/>
      </c>
      <c r="DN115" s="15">
        <v>0</v>
      </c>
      <c r="DO115" s="16">
        <v>0</v>
      </c>
      <c r="DP115" s="16">
        <v>0</v>
      </c>
      <c r="DQ115" s="20">
        <v>0</v>
      </c>
      <c r="DR115" s="126">
        <v>0</v>
      </c>
      <c r="DS115" s="126">
        <v>0</v>
      </c>
      <c r="DT115" s="130">
        <v>0</v>
      </c>
      <c r="DU115" s="58" t="str">
        <f t="shared" si="49"/>
        <v/>
      </c>
      <c r="DW115" s="53"/>
      <c r="DX115" s="24" t="str">
        <f t="shared" si="120"/>
        <v/>
      </c>
      <c r="DY115" s="47" t="str">
        <f t="shared" si="109"/>
        <v/>
      </c>
      <c r="DZ115" s="15">
        <v>0</v>
      </c>
      <c r="EA115" s="16">
        <v>0</v>
      </c>
      <c r="EB115" s="16">
        <v>0</v>
      </c>
      <c r="EC115" s="20">
        <v>0</v>
      </c>
      <c r="ED115" s="126">
        <v>0</v>
      </c>
      <c r="EE115" s="126">
        <v>0</v>
      </c>
      <c r="EF115" s="130">
        <v>0</v>
      </c>
      <c r="EG115" s="58" t="str">
        <f t="shared" si="50"/>
        <v/>
      </c>
      <c r="EI115" s="53"/>
      <c r="EJ115" s="24" t="str">
        <f t="shared" si="121"/>
        <v/>
      </c>
      <c r="EK115" s="47" t="str">
        <f t="shared" si="111"/>
        <v/>
      </c>
      <c r="EL115" s="15">
        <v>0</v>
      </c>
      <c r="EM115" s="16">
        <v>0</v>
      </c>
      <c r="EN115" s="16">
        <v>0</v>
      </c>
      <c r="EO115" s="20">
        <v>0</v>
      </c>
      <c r="EP115" s="126">
        <v>0</v>
      </c>
      <c r="EQ115" s="126">
        <v>0</v>
      </c>
      <c r="ER115" s="130">
        <v>0</v>
      </c>
      <c r="ES115" s="58" t="str">
        <f t="shared" si="51"/>
        <v/>
      </c>
    </row>
    <row r="116" spans="2:149" x14ac:dyDescent="0.25">
      <c r="B116" s="10" t="s">
        <v>37</v>
      </c>
      <c r="C116" s="104" t="str">
        <f>IF(COUNTA('Přehled partnerů'!C116:D116)&lt;&gt;2,"partner neuveden",'Přehled partnerů'!C116)</f>
        <v>partner neuveden</v>
      </c>
      <c r="D116" s="105" t="str">
        <f>IF(COUNTA('Přehled partnerů'!C116:D116)&lt;&gt;2,"",'Přehled partnerů'!D116)</f>
        <v/>
      </c>
      <c r="E116" s="53"/>
      <c r="F116" s="24" t="str">
        <f t="shared" si="84"/>
        <v/>
      </c>
      <c r="G116" s="47" t="str">
        <f t="shared" si="85"/>
        <v/>
      </c>
      <c r="H116" s="15">
        <v>0</v>
      </c>
      <c r="I116" s="16">
        <v>0</v>
      </c>
      <c r="J116" s="16">
        <v>0</v>
      </c>
      <c r="K116" s="20">
        <v>0</v>
      </c>
      <c r="L116" s="126">
        <v>0</v>
      </c>
      <c r="M116" s="126">
        <v>0</v>
      </c>
      <c r="N116" s="130">
        <v>0</v>
      </c>
      <c r="O116" s="58" t="str">
        <f t="shared" si="54"/>
        <v/>
      </c>
      <c r="P116" s="15">
        <v>0</v>
      </c>
      <c r="Q116" s="16"/>
      <c r="R116" s="16">
        <v>0</v>
      </c>
      <c r="S116" s="16"/>
      <c r="T116" s="16">
        <v>0</v>
      </c>
      <c r="U116" s="16"/>
      <c r="V116" s="16">
        <v>0</v>
      </c>
      <c r="W116" s="20"/>
      <c r="X116" s="165">
        <f t="shared" si="86"/>
        <v>0</v>
      </c>
      <c r="Y116" s="160">
        <f t="shared" si="87"/>
        <v>0</v>
      </c>
      <c r="Z116" s="160">
        <f t="shared" si="88"/>
        <v>0</v>
      </c>
      <c r="AA116" s="160">
        <f t="shared" si="89"/>
        <v>0</v>
      </c>
      <c r="AB116" s="160">
        <f t="shared" si="90"/>
        <v>0</v>
      </c>
      <c r="AC116" s="166">
        <f t="shared" si="91"/>
        <v>0</v>
      </c>
      <c r="AE116" s="53"/>
      <c r="AF116" s="24" t="str">
        <f t="shared" si="112"/>
        <v/>
      </c>
      <c r="AG116" s="47" t="str">
        <f t="shared" si="93"/>
        <v/>
      </c>
      <c r="AH116" s="15">
        <v>0</v>
      </c>
      <c r="AI116" s="16">
        <v>0</v>
      </c>
      <c r="AJ116" s="16">
        <v>0</v>
      </c>
      <c r="AK116" s="20">
        <v>0</v>
      </c>
      <c r="AL116" s="126">
        <v>0</v>
      </c>
      <c r="AM116" s="126">
        <v>0</v>
      </c>
      <c r="AN116" s="130">
        <v>0</v>
      </c>
      <c r="AO116" s="58" t="str">
        <f t="shared" si="83"/>
        <v/>
      </c>
      <c r="AQ116" s="53"/>
      <c r="AR116" s="24" t="str">
        <f t="shared" si="113"/>
        <v/>
      </c>
      <c r="AS116" s="47" t="str">
        <f t="shared" si="95"/>
        <v/>
      </c>
      <c r="AT116" s="15">
        <v>0</v>
      </c>
      <c r="AU116" s="16">
        <v>0</v>
      </c>
      <c r="AV116" s="16">
        <v>0</v>
      </c>
      <c r="AW116" s="20">
        <v>0</v>
      </c>
      <c r="AX116" s="126">
        <v>0</v>
      </c>
      <c r="AY116" s="126">
        <v>0</v>
      </c>
      <c r="AZ116" s="130">
        <v>0</v>
      </c>
      <c r="BA116" s="58" t="str">
        <f t="shared" si="43"/>
        <v/>
      </c>
      <c r="BC116" s="53"/>
      <c r="BD116" s="24" t="str">
        <f t="shared" si="114"/>
        <v/>
      </c>
      <c r="BE116" s="47" t="str">
        <f t="shared" si="97"/>
        <v/>
      </c>
      <c r="BF116" s="15">
        <v>0</v>
      </c>
      <c r="BG116" s="16">
        <v>0</v>
      </c>
      <c r="BH116" s="16">
        <v>0</v>
      </c>
      <c r="BI116" s="20">
        <v>0</v>
      </c>
      <c r="BJ116" s="126">
        <v>0</v>
      </c>
      <c r="BK116" s="126">
        <v>0</v>
      </c>
      <c r="BL116" s="130">
        <v>0</v>
      </c>
      <c r="BM116" s="58" t="str">
        <f t="shared" si="44"/>
        <v/>
      </c>
      <c r="BO116" s="53"/>
      <c r="BP116" s="24" t="str">
        <f t="shared" si="115"/>
        <v/>
      </c>
      <c r="BQ116" s="47" t="str">
        <f t="shared" si="99"/>
        <v/>
      </c>
      <c r="BR116" s="15">
        <v>0</v>
      </c>
      <c r="BS116" s="16">
        <v>0</v>
      </c>
      <c r="BT116" s="16">
        <v>0</v>
      </c>
      <c r="BU116" s="20">
        <v>0</v>
      </c>
      <c r="BV116" s="126">
        <v>0</v>
      </c>
      <c r="BW116" s="126">
        <v>0</v>
      </c>
      <c r="BX116" s="130">
        <v>0</v>
      </c>
      <c r="BY116" s="58" t="str">
        <f t="shared" si="45"/>
        <v/>
      </c>
      <c r="CA116" s="53"/>
      <c r="CB116" s="24" t="str">
        <f t="shared" si="116"/>
        <v/>
      </c>
      <c r="CC116" s="47" t="str">
        <f t="shared" si="101"/>
        <v/>
      </c>
      <c r="CD116" s="15">
        <v>0</v>
      </c>
      <c r="CE116" s="16">
        <v>0</v>
      </c>
      <c r="CF116" s="16">
        <v>0</v>
      </c>
      <c r="CG116" s="20">
        <v>0</v>
      </c>
      <c r="CH116" s="126">
        <v>0</v>
      </c>
      <c r="CI116" s="126">
        <v>0</v>
      </c>
      <c r="CJ116" s="130">
        <v>0</v>
      </c>
      <c r="CK116" s="58" t="str">
        <f t="shared" si="46"/>
        <v/>
      </c>
      <c r="CM116" s="53"/>
      <c r="CN116" s="24" t="str">
        <f t="shared" si="117"/>
        <v/>
      </c>
      <c r="CO116" s="47" t="str">
        <f t="shared" si="103"/>
        <v/>
      </c>
      <c r="CP116" s="15">
        <v>0</v>
      </c>
      <c r="CQ116" s="16">
        <v>0</v>
      </c>
      <c r="CR116" s="16">
        <v>0</v>
      </c>
      <c r="CS116" s="20">
        <v>0</v>
      </c>
      <c r="CT116" s="126">
        <v>0</v>
      </c>
      <c r="CU116" s="126">
        <v>0</v>
      </c>
      <c r="CV116" s="130">
        <v>0</v>
      </c>
      <c r="CW116" s="58" t="str">
        <f t="shared" si="47"/>
        <v/>
      </c>
      <c r="CY116" s="53"/>
      <c r="CZ116" s="24" t="str">
        <f t="shared" si="118"/>
        <v/>
      </c>
      <c r="DA116" s="47" t="str">
        <f t="shared" si="105"/>
        <v/>
      </c>
      <c r="DB116" s="15">
        <v>0</v>
      </c>
      <c r="DC116" s="16">
        <v>0</v>
      </c>
      <c r="DD116" s="16">
        <v>0</v>
      </c>
      <c r="DE116" s="20">
        <v>0</v>
      </c>
      <c r="DF116" s="126">
        <v>0</v>
      </c>
      <c r="DG116" s="126">
        <v>0</v>
      </c>
      <c r="DH116" s="130">
        <v>0</v>
      </c>
      <c r="DI116" s="58" t="str">
        <f t="shared" si="48"/>
        <v/>
      </c>
      <c r="DK116" s="53"/>
      <c r="DL116" s="24" t="str">
        <f t="shared" si="119"/>
        <v/>
      </c>
      <c r="DM116" s="47" t="str">
        <f t="shared" si="107"/>
        <v/>
      </c>
      <c r="DN116" s="15">
        <v>0</v>
      </c>
      <c r="DO116" s="16">
        <v>0</v>
      </c>
      <c r="DP116" s="16">
        <v>0</v>
      </c>
      <c r="DQ116" s="20">
        <v>0</v>
      </c>
      <c r="DR116" s="126">
        <v>0</v>
      </c>
      <c r="DS116" s="126">
        <v>0</v>
      </c>
      <c r="DT116" s="130">
        <v>0</v>
      </c>
      <c r="DU116" s="58" t="str">
        <f t="shared" si="49"/>
        <v/>
      </c>
      <c r="DW116" s="53"/>
      <c r="DX116" s="24" t="str">
        <f t="shared" si="120"/>
        <v/>
      </c>
      <c r="DY116" s="47" t="str">
        <f t="shared" si="109"/>
        <v/>
      </c>
      <c r="DZ116" s="15">
        <v>0</v>
      </c>
      <c r="EA116" s="16">
        <v>0</v>
      </c>
      <c r="EB116" s="16">
        <v>0</v>
      </c>
      <c r="EC116" s="20">
        <v>0</v>
      </c>
      <c r="ED116" s="126">
        <v>0</v>
      </c>
      <c r="EE116" s="126">
        <v>0</v>
      </c>
      <c r="EF116" s="130">
        <v>0</v>
      </c>
      <c r="EG116" s="58" t="str">
        <f t="shared" si="50"/>
        <v/>
      </c>
      <c r="EI116" s="53"/>
      <c r="EJ116" s="24" t="str">
        <f t="shared" si="121"/>
        <v/>
      </c>
      <c r="EK116" s="47" t="str">
        <f t="shared" si="111"/>
        <v/>
      </c>
      <c r="EL116" s="15">
        <v>0</v>
      </c>
      <c r="EM116" s="16">
        <v>0</v>
      </c>
      <c r="EN116" s="16">
        <v>0</v>
      </c>
      <c r="EO116" s="20">
        <v>0</v>
      </c>
      <c r="EP116" s="126">
        <v>0</v>
      </c>
      <c r="EQ116" s="126">
        <v>0</v>
      </c>
      <c r="ER116" s="130">
        <v>0</v>
      </c>
      <c r="ES116" s="58" t="str">
        <f t="shared" si="51"/>
        <v/>
      </c>
    </row>
    <row r="117" spans="2:149" x14ac:dyDescent="0.25">
      <c r="B117" s="10" t="s">
        <v>38</v>
      </c>
      <c r="C117" s="104" t="str">
        <f>IF(COUNTA('Přehled partnerů'!C117:D117)&lt;&gt;2,"partner neuveden",'Přehled partnerů'!C117)</f>
        <v>partner neuveden</v>
      </c>
      <c r="D117" s="105" t="str">
        <f>IF(COUNTA('Přehled partnerů'!C117:D117)&lt;&gt;2,"",'Přehled partnerů'!D117)</f>
        <v/>
      </c>
      <c r="E117" s="53"/>
      <c r="F117" s="24" t="str">
        <f t="shared" si="84"/>
        <v/>
      </c>
      <c r="G117" s="47" t="str">
        <f t="shared" si="85"/>
        <v/>
      </c>
      <c r="H117" s="15">
        <v>0</v>
      </c>
      <c r="I117" s="16">
        <v>0</v>
      </c>
      <c r="J117" s="16">
        <v>0</v>
      </c>
      <c r="K117" s="20">
        <v>0</v>
      </c>
      <c r="L117" s="126">
        <v>0</v>
      </c>
      <c r="M117" s="126">
        <v>0</v>
      </c>
      <c r="N117" s="130">
        <v>0</v>
      </c>
      <c r="O117" s="58" t="str">
        <f t="shared" si="54"/>
        <v/>
      </c>
      <c r="P117" s="15">
        <v>0</v>
      </c>
      <c r="Q117" s="16"/>
      <c r="R117" s="16">
        <v>0</v>
      </c>
      <c r="S117" s="16"/>
      <c r="T117" s="16">
        <v>0</v>
      </c>
      <c r="U117" s="16"/>
      <c r="V117" s="16">
        <v>0</v>
      </c>
      <c r="W117" s="20"/>
      <c r="X117" s="165">
        <f t="shared" si="86"/>
        <v>0</v>
      </c>
      <c r="Y117" s="160">
        <f t="shared" si="87"/>
        <v>0</v>
      </c>
      <c r="Z117" s="160">
        <f t="shared" si="88"/>
        <v>0</v>
      </c>
      <c r="AA117" s="160">
        <f t="shared" si="89"/>
        <v>0</v>
      </c>
      <c r="AB117" s="160">
        <f t="shared" si="90"/>
        <v>0</v>
      </c>
      <c r="AC117" s="166">
        <f t="shared" si="91"/>
        <v>0</v>
      </c>
      <c r="AE117" s="53"/>
      <c r="AF117" s="24" t="str">
        <f t="shared" si="112"/>
        <v/>
      </c>
      <c r="AG117" s="47" t="str">
        <f t="shared" si="93"/>
        <v/>
      </c>
      <c r="AH117" s="15">
        <v>0</v>
      </c>
      <c r="AI117" s="16">
        <v>0</v>
      </c>
      <c r="AJ117" s="16">
        <v>0</v>
      </c>
      <c r="AK117" s="20">
        <v>0</v>
      </c>
      <c r="AL117" s="126">
        <v>0</v>
      </c>
      <c r="AM117" s="126">
        <v>0</v>
      </c>
      <c r="AN117" s="130">
        <v>0</v>
      </c>
      <c r="AO117" s="58" t="str">
        <f t="shared" si="83"/>
        <v/>
      </c>
      <c r="AQ117" s="53"/>
      <c r="AR117" s="24" t="str">
        <f t="shared" si="113"/>
        <v/>
      </c>
      <c r="AS117" s="47" t="str">
        <f t="shared" si="95"/>
        <v/>
      </c>
      <c r="AT117" s="15">
        <v>0</v>
      </c>
      <c r="AU117" s="16">
        <v>0</v>
      </c>
      <c r="AV117" s="16">
        <v>0</v>
      </c>
      <c r="AW117" s="20">
        <v>0</v>
      </c>
      <c r="AX117" s="126">
        <v>0</v>
      </c>
      <c r="AY117" s="126">
        <v>0</v>
      </c>
      <c r="AZ117" s="130">
        <v>0</v>
      </c>
      <c r="BA117" s="58" t="str">
        <f t="shared" si="43"/>
        <v/>
      </c>
      <c r="BC117" s="53"/>
      <c r="BD117" s="24" t="str">
        <f t="shared" si="114"/>
        <v/>
      </c>
      <c r="BE117" s="47" t="str">
        <f t="shared" si="97"/>
        <v/>
      </c>
      <c r="BF117" s="15">
        <v>0</v>
      </c>
      <c r="BG117" s="16">
        <v>0</v>
      </c>
      <c r="BH117" s="16">
        <v>0</v>
      </c>
      <c r="BI117" s="20">
        <v>0</v>
      </c>
      <c r="BJ117" s="126">
        <v>0</v>
      </c>
      <c r="BK117" s="126">
        <v>0</v>
      </c>
      <c r="BL117" s="130">
        <v>0</v>
      </c>
      <c r="BM117" s="58" t="str">
        <f t="shared" si="44"/>
        <v/>
      </c>
      <c r="BO117" s="53"/>
      <c r="BP117" s="24" t="str">
        <f t="shared" si="115"/>
        <v/>
      </c>
      <c r="BQ117" s="47" t="str">
        <f t="shared" si="99"/>
        <v/>
      </c>
      <c r="BR117" s="15">
        <v>0</v>
      </c>
      <c r="BS117" s="16">
        <v>0</v>
      </c>
      <c r="BT117" s="16">
        <v>0</v>
      </c>
      <c r="BU117" s="20">
        <v>0</v>
      </c>
      <c r="BV117" s="126">
        <v>0</v>
      </c>
      <c r="BW117" s="126">
        <v>0</v>
      </c>
      <c r="BX117" s="130">
        <v>0</v>
      </c>
      <c r="BY117" s="58" t="str">
        <f t="shared" si="45"/>
        <v/>
      </c>
      <c r="CA117" s="53"/>
      <c r="CB117" s="24" t="str">
        <f t="shared" si="116"/>
        <v/>
      </c>
      <c r="CC117" s="47" t="str">
        <f t="shared" si="101"/>
        <v/>
      </c>
      <c r="CD117" s="15">
        <v>0</v>
      </c>
      <c r="CE117" s="16">
        <v>0</v>
      </c>
      <c r="CF117" s="16">
        <v>0</v>
      </c>
      <c r="CG117" s="20">
        <v>0</v>
      </c>
      <c r="CH117" s="126">
        <v>0</v>
      </c>
      <c r="CI117" s="126">
        <v>0</v>
      </c>
      <c r="CJ117" s="130">
        <v>0</v>
      </c>
      <c r="CK117" s="58" t="str">
        <f t="shared" si="46"/>
        <v/>
      </c>
      <c r="CM117" s="53"/>
      <c r="CN117" s="24" t="str">
        <f t="shared" si="117"/>
        <v/>
      </c>
      <c r="CO117" s="47" t="str">
        <f t="shared" si="103"/>
        <v/>
      </c>
      <c r="CP117" s="15">
        <v>0</v>
      </c>
      <c r="CQ117" s="16">
        <v>0</v>
      </c>
      <c r="CR117" s="16">
        <v>0</v>
      </c>
      <c r="CS117" s="20">
        <v>0</v>
      </c>
      <c r="CT117" s="126">
        <v>0</v>
      </c>
      <c r="CU117" s="126">
        <v>0</v>
      </c>
      <c r="CV117" s="130">
        <v>0</v>
      </c>
      <c r="CW117" s="58" t="str">
        <f t="shared" si="47"/>
        <v/>
      </c>
      <c r="CY117" s="53"/>
      <c r="CZ117" s="24" t="str">
        <f t="shared" si="118"/>
        <v/>
      </c>
      <c r="DA117" s="47" t="str">
        <f t="shared" si="105"/>
        <v/>
      </c>
      <c r="DB117" s="15">
        <v>0</v>
      </c>
      <c r="DC117" s="16">
        <v>0</v>
      </c>
      <c r="DD117" s="16">
        <v>0</v>
      </c>
      <c r="DE117" s="20">
        <v>0</v>
      </c>
      <c r="DF117" s="126">
        <v>0</v>
      </c>
      <c r="DG117" s="126">
        <v>0</v>
      </c>
      <c r="DH117" s="130">
        <v>0</v>
      </c>
      <c r="DI117" s="58" t="str">
        <f t="shared" si="48"/>
        <v/>
      </c>
      <c r="DK117" s="53"/>
      <c r="DL117" s="24" t="str">
        <f t="shared" si="119"/>
        <v/>
      </c>
      <c r="DM117" s="47" t="str">
        <f t="shared" si="107"/>
        <v/>
      </c>
      <c r="DN117" s="15">
        <v>0</v>
      </c>
      <c r="DO117" s="16">
        <v>0</v>
      </c>
      <c r="DP117" s="16">
        <v>0</v>
      </c>
      <c r="DQ117" s="20">
        <v>0</v>
      </c>
      <c r="DR117" s="126">
        <v>0</v>
      </c>
      <c r="DS117" s="126">
        <v>0</v>
      </c>
      <c r="DT117" s="130">
        <v>0</v>
      </c>
      <c r="DU117" s="58" t="str">
        <f t="shared" si="49"/>
        <v/>
      </c>
      <c r="DW117" s="53"/>
      <c r="DX117" s="24" t="str">
        <f t="shared" si="120"/>
        <v/>
      </c>
      <c r="DY117" s="47" t="str">
        <f t="shared" si="109"/>
        <v/>
      </c>
      <c r="DZ117" s="15">
        <v>0</v>
      </c>
      <c r="EA117" s="16">
        <v>0</v>
      </c>
      <c r="EB117" s="16">
        <v>0</v>
      </c>
      <c r="EC117" s="20">
        <v>0</v>
      </c>
      <c r="ED117" s="126">
        <v>0</v>
      </c>
      <c r="EE117" s="126">
        <v>0</v>
      </c>
      <c r="EF117" s="130">
        <v>0</v>
      </c>
      <c r="EG117" s="58" t="str">
        <f t="shared" si="50"/>
        <v/>
      </c>
      <c r="EI117" s="53"/>
      <c r="EJ117" s="24" t="str">
        <f t="shared" si="121"/>
        <v/>
      </c>
      <c r="EK117" s="47" t="str">
        <f t="shared" si="111"/>
        <v/>
      </c>
      <c r="EL117" s="15">
        <v>0</v>
      </c>
      <c r="EM117" s="16">
        <v>0</v>
      </c>
      <c r="EN117" s="16">
        <v>0</v>
      </c>
      <c r="EO117" s="20">
        <v>0</v>
      </c>
      <c r="EP117" s="126">
        <v>0</v>
      </c>
      <c r="EQ117" s="126">
        <v>0</v>
      </c>
      <c r="ER117" s="130">
        <v>0</v>
      </c>
      <c r="ES117" s="58" t="str">
        <f t="shared" si="51"/>
        <v/>
      </c>
    </row>
    <row r="118" spans="2:149" x14ac:dyDescent="0.25">
      <c r="B118" s="10" t="s">
        <v>39</v>
      </c>
      <c r="C118" s="104" t="str">
        <f>IF(COUNTA('Přehled partnerů'!C118:D118)&lt;&gt;2,"partner neuveden",'Přehled partnerů'!C118)</f>
        <v>partner neuveden</v>
      </c>
      <c r="D118" s="105" t="str">
        <f>IF(COUNTA('Přehled partnerů'!C118:D118)&lt;&gt;2,"",'Přehled partnerů'!D118)</f>
        <v/>
      </c>
      <c r="E118" s="53"/>
      <c r="F118" s="24" t="str">
        <f t="shared" si="84"/>
        <v/>
      </c>
      <c r="G118" s="47" t="str">
        <f t="shared" si="85"/>
        <v/>
      </c>
      <c r="H118" s="15">
        <v>0</v>
      </c>
      <c r="I118" s="16">
        <v>0</v>
      </c>
      <c r="J118" s="16">
        <v>0</v>
      </c>
      <c r="K118" s="20">
        <v>0</v>
      </c>
      <c r="L118" s="126">
        <v>0</v>
      </c>
      <c r="M118" s="126">
        <v>0</v>
      </c>
      <c r="N118" s="130">
        <v>0</v>
      </c>
      <c r="O118" s="58" t="str">
        <f t="shared" si="54"/>
        <v/>
      </c>
      <c r="P118" s="15">
        <v>0</v>
      </c>
      <c r="Q118" s="16"/>
      <c r="R118" s="16">
        <v>0</v>
      </c>
      <c r="S118" s="16"/>
      <c r="T118" s="16">
        <v>0</v>
      </c>
      <c r="U118" s="16"/>
      <c r="V118" s="16">
        <v>0</v>
      </c>
      <c r="W118" s="20"/>
      <c r="X118" s="165">
        <f t="shared" si="86"/>
        <v>0</v>
      </c>
      <c r="Y118" s="160">
        <f t="shared" si="87"/>
        <v>0</v>
      </c>
      <c r="Z118" s="160">
        <f t="shared" si="88"/>
        <v>0</v>
      </c>
      <c r="AA118" s="160">
        <f t="shared" si="89"/>
        <v>0</v>
      </c>
      <c r="AB118" s="160">
        <f t="shared" si="90"/>
        <v>0</v>
      </c>
      <c r="AC118" s="166">
        <f t="shared" si="91"/>
        <v>0</v>
      </c>
      <c r="AE118" s="53"/>
      <c r="AF118" s="24" t="str">
        <f t="shared" si="112"/>
        <v/>
      </c>
      <c r="AG118" s="47" t="str">
        <f t="shared" si="93"/>
        <v/>
      </c>
      <c r="AH118" s="15">
        <v>0</v>
      </c>
      <c r="AI118" s="16">
        <v>0</v>
      </c>
      <c r="AJ118" s="16">
        <v>0</v>
      </c>
      <c r="AK118" s="20">
        <v>0</v>
      </c>
      <c r="AL118" s="126">
        <v>0</v>
      </c>
      <c r="AM118" s="126">
        <v>0</v>
      </c>
      <c r="AN118" s="130">
        <v>0</v>
      </c>
      <c r="AO118" s="58" t="str">
        <f t="shared" si="83"/>
        <v/>
      </c>
      <c r="AQ118" s="53"/>
      <c r="AR118" s="24" t="str">
        <f t="shared" si="113"/>
        <v/>
      </c>
      <c r="AS118" s="47" t="str">
        <f t="shared" si="95"/>
        <v/>
      </c>
      <c r="AT118" s="15">
        <v>0</v>
      </c>
      <c r="AU118" s="16">
        <v>0</v>
      </c>
      <c r="AV118" s="16">
        <v>0</v>
      </c>
      <c r="AW118" s="20">
        <v>0</v>
      </c>
      <c r="AX118" s="126">
        <v>0</v>
      </c>
      <c r="AY118" s="126">
        <v>0</v>
      </c>
      <c r="AZ118" s="130">
        <v>0</v>
      </c>
      <c r="BA118" s="58" t="str">
        <f t="shared" si="43"/>
        <v/>
      </c>
      <c r="BC118" s="53"/>
      <c r="BD118" s="24" t="str">
        <f t="shared" si="114"/>
        <v/>
      </c>
      <c r="BE118" s="47" t="str">
        <f t="shared" si="97"/>
        <v/>
      </c>
      <c r="BF118" s="15">
        <v>0</v>
      </c>
      <c r="BG118" s="16">
        <v>0</v>
      </c>
      <c r="BH118" s="16">
        <v>0</v>
      </c>
      <c r="BI118" s="20">
        <v>0</v>
      </c>
      <c r="BJ118" s="126">
        <v>0</v>
      </c>
      <c r="BK118" s="126">
        <v>0</v>
      </c>
      <c r="BL118" s="130">
        <v>0</v>
      </c>
      <c r="BM118" s="58" t="str">
        <f t="shared" si="44"/>
        <v/>
      </c>
      <c r="BO118" s="53"/>
      <c r="BP118" s="24" t="str">
        <f t="shared" si="115"/>
        <v/>
      </c>
      <c r="BQ118" s="47" t="str">
        <f t="shared" si="99"/>
        <v/>
      </c>
      <c r="BR118" s="15">
        <v>0</v>
      </c>
      <c r="BS118" s="16">
        <v>0</v>
      </c>
      <c r="BT118" s="16">
        <v>0</v>
      </c>
      <c r="BU118" s="20">
        <v>0</v>
      </c>
      <c r="BV118" s="126">
        <v>0</v>
      </c>
      <c r="BW118" s="126">
        <v>0</v>
      </c>
      <c r="BX118" s="130">
        <v>0</v>
      </c>
      <c r="BY118" s="58" t="str">
        <f t="shared" si="45"/>
        <v/>
      </c>
      <c r="CA118" s="53"/>
      <c r="CB118" s="24" t="str">
        <f t="shared" si="116"/>
        <v/>
      </c>
      <c r="CC118" s="47" t="str">
        <f t="shared" si="101"/>
        <v/>
      </c>
      <c r="CD118" s="15">
        <v>0</v>
      </c>
      <c r="CE118" s="16">
        <v>0</v>
      </c>
      <c r="CF118" s="16">
        <v>0</v>
      </c>
      <c r="CG118" s="20">
        <v>0</v>
      </c>
      <c r="CH118" s="126">
        <v>0</v>
      </c>
      <c r="CI118" s="126">
        <v>0</v>
      </c>
      <c r="CJ118" s="130">
        <v>0</v>
      </c>
      <c r="CK118" s="58" t="str">
        <f t="shared" si="46"/>
        <v/>
      </c>
      <c r="CM118" s="53"/>
      <c r="CN118" s="24" t="str">
        <f t="shared" si="117"/>
        <v/>
      </c>
      <c r="CO118" s="47" t="str">
        <f t="shared" si="103"/>
        <v/>
      </c>
      <c r="CP118" s="15">
        <v>0</v>
      </c>
      <c r="CQ118" s="16">
        <v>0</v>
      </c>
      <c r="CR118" s="16">
        <v>0</v>
      </c>
      <c r="CS118" s="20">
        <v>0</v>
      </c>
      <c r="CT118" s="126">
        <v>0</v>
      </c>
      <c r="CU118" s="126">
        <v>0</v>
      </c>
      <c r="CV118" s="130">
        <v>0</v>
      </c>
      <c r="CW118" s="58" t="str">
        <f t="shared" si="47"/>
        <v/>
      </c>
      <c r="CY118" s="53"/>
      <c r="CZ118" s="24" t="str">
        <f t="shared" si="118"/>
        <v/>
      </c>
      <c r="DA118" s="47" t="str">
        <f t="shared" si="105"/>
        <v/>
      </c>
      <c r="DB118" s="15">
        <v>0</v>
      </c>
      <c r="DC118" s="16">
        <v>0</v>
      </c>
      <c r="DD118" s="16">
        <v>0</v>
      </c>
      <c r="DE118" s="20">
        <v>0</v>
      </c>
      <c r="DF118" s="126">
        <v>0</v>
      </c>
      <c r="DG118" s="126">
        <v>0</v>
      </c>
      <c r="DH118" s="130">
        <v>0</v>
      </c>
      <c r="DI118" s="58" t="str">
        <f t="shared" si="48"/>
        <v/>
      </c>
      <c r="DK118" s="53"/>
      <c r="DL118" s="24" t="str">
        <f t="shared" si="119"/>
        <v/>
      </c>
      <c r="DM118" s="47" t="str">
        <f t="shared" si="107"/>
        <v/>
      </c>
      <c r="DN118" s="15">
        <v>0</v>
      </c>
      <c r="DO118" s="16">
        <v>0</v>
      </c>
      <c r="DP118" s="16">
        <v>0</v>
      </c>
      <c r="DQ118" s="20">
        <v>0</v>
      </c>
      <c r="DR118" s="126">
        <v>0</v>
      </c>
      <c r="DS118" s="126">
        <v>0</v>
      </c>
      <c r="DT118" s="130">
        <v>0</v>
      </c>
      <c r="DU118" s="58" t="str">
        <f t="shared" si="49"/>
        <v/>
      </c>
      <c r="DW118" s="53"/>
      <c r="DX118" s="24" t="str">
        <f t="shared" si="120"/>
        <v/>
      </c>
      <c r="DY118" s="47" t="str">
        <f t="shared" si="109"/>
        <v/>
      </c>
      <c r="DZ118" s="15">
        <v>0</v>
      </c>
      <c r="EA118" s="16">
        <v>0</v>
      </c>
      <c r="EB118" s="16">
        <v>0</v>
      </c>
      <c r="EC118" s="20">
        <v>0</v>
      </c>
      <c r="ED118" s="126">
        <v>0</v>
      </c>
      <c r="EE118" s="126">
        <v>0</v>
      </c>
      <c r="EF118" s="130">
        <v>0</v>
      </c>
      <c r="EG118" s="58" t="str">
        <f t="shared" si="50"/>
        <v/>
      </c>
      <c r="EI118" s="53"/>
      <c r="EJ118" s="24" t="str">
        <f t="shared" si="121"/>
        <v/>
      </c>
      <c r="EK118" s="47" t="str">
        <f t="shared" si="111"/>
        <v/>
      </c>
      <c r="EL118" s="15">
        <v>0</v>
      </c>
      <c r="EM118" s="16">
        <v>0</v>
      </c>
      <c r="EN118" s="16">
        <v>0</v>
      </c>
      <c r="EO118" s="20">
        <v>0</v>
      </c>
      <c r="EP118" s="126">
        <v>0</v>
      </c>
      <c r="EQ118" s="126">
        <v>0</v>
      </c>
      <c r="ER118" s="130">
        <v>0</v>
      </c>
      <c r="ES118" s="58" t="str">
        <f t="shared" si="51"/>
        <v/>
      </c>
    </row>
    <row r="119" spans="2:149" x14ac:dyDescent="0.25">
      <c r="B119" s="10" t="s">
        <v>40</v>
      </c>
      <c r="C119" s="104" t="str">
        <f>IF(COUNTA('Přehled partnerů'!C119:D119)&lt;&gt;2,"partner neuveden",'Přehled partnerů'!C119)</f>
        <v>partner neuveden</v>
      </c>
      <c r="D119" s="105" t="str">
        <f>IF(COUNTA('Přehled partnerů'!C119:D119)&lt;&gt;2,"",'Přehled partnerů'!D119)</f>
        <v/>
      </c>
      <c r="E119" s="53"/>
      <c r="F119" s="24" t="str">
        <f t="shared" si="84"/>
        <v/>
      </c>
      <c r="G119" s="47" t="str">
        <f t="shared" si="85"/>
        <v/>
      </c>
      <c r="H119" s="15">
        <v>0</v>
      </c>
      <c r="I119" s="16">
        <v>0</v>
      </c>
      <c r="J119" s="16">
        <v>0</v>
      </c>
      <c r="K119" s="20">
        <v>0</v>
      </c>
      <c r="L119" s="126">
        <v>0</v>
      </c>
      <c r="M119" s="126">
        <v>0</v>
      </c>
      <c r="N119" s="130">
        <v>0</v>
      </c>
      <c r="O119" s="58" t="str">
        <f t="shared" si="54"/>
        <v/>
      </c>
      <c r="P119" s="15">
        <v>0</v>
      </c>
      <c r="Q119" s="16"/>
      <c r="R119" s="16">
        <v>0</v>
      </c>
      <c r="S119" s="16"/>
      <c r="T119" s="16">
        <v>0</v>
      </c>
      <c r="U119" s="16"/>
      <c r="V119" s="16">
        <v>0</v>
      </c>
      <c r="W119" s="20"/>
      <c r="X119" s="165">
        <f t="shared" si="86"/>
        <v>0</v>
      </c>
      <c r="Y119" s="160">
        <f t="shared" si="87"/>
        <v>0</v>
      </c>
      <c r="Z119" s="160">
        <f t="shared" si="88"/>
        <v>0</v>
      </c>
      <c r="AA119" s="160">
        <f t="shared" si="89"/>
        <v>0</v>
      </c>
      <c r="AB119" s="160">
        <f t="shared" si="90"/>
        <v>0</v>
      </c>
      <c r="AC119" s="166">
        <f t="shared" si="91"/>
        <v>0</v>
      </c>
      <c r="AE119" s="53"/>
      <c r="AF119" s="24" t="str">
        <f t="shared" si="112"/>
        <v/>
      </c>
      <c r="AG119" s="47" t="str">
        <f t="shared" si="93"/>
        <v/>
      </c>
      <c r="AH119" s="15">
        <v>0</v>
      </c>
      <c r="AI119" s="16">
        <v>0</v>
      </c>
      <c r="AJ119" s="16">
        <v>0</v>
      </c>
      <c r="AK119" s="20">
        <v>0</v>
      </c>
      <c r="AL119" s="126">
        <v>0</v>
      </c>
      <c r="AM119" s="126">
        <v>0</v>
      </c>
      <c r="AN119" s="130">
        <v>0</v>
      </c>
      <c r="AO119" s="58" t="str">
        <f t="shared" si="83"/>
        <v/>
      </c>
      <c r="AQ119" s="53"/>
      <c r="AR119" s="24" t="str">
        <f t="shared" si="113"/>
        <v/>
      </c>
      <c r="AS119" s="47" t="str">
        <f t="shared" si="95"/>
        <v/>
      </c>
      <c r="AT119" s="15">
        <v>0</v>
      </c>
      <c r="AU119" s="16">
        <v>0</v>
      </c>
      <c r="AV119" s="16">
        <v>0</v>
      </c>
      <c r="AW119" s="20">
        <v>0</v>
      </c>
      <c r="AX119" s="126">
        <v>0</v>
      </c>
      <c r="AY119" s="126">
        <v>0</v>
      </c>
      <c r="AZ119" s="130">
        <v>0</v>
      </c>
      <c r="BA119" s="58" t="str">
        <f t="shared" si="43"/>
        <v/>
      </c>
      <c r="BC119" s="53"/>
      <c r="BD119" s="24" t="str">
        <f t="shared" si="114"/>
        <v/>
      </c>
      <c r="BE119" s="47" t="str">
        <f t="shared" si="97"/>
        <v/>
      </c>
      <c r="BF119" s="15">
        <v>0</v>
      </c>
      <c r="BG119" s="16">
        <v>0</v>
      </c>
      <c r="BH119" s="16">
        <v>0</v>
      </c>
      <c r="BI119" s="20">
        <v>0</v>
      </c>
      <c r="BJ119" s="126">
        <v>0</v>
      </c>
      <c r="BK119" s="126">
        <v>0</v>
      </c>
      <c r="BL119" s="130">
        <v>0</v>
      </c>
      <c r="BM119" s="58" t="str">
        <f t="shared" si="44"/>
        <v/>
      </c>
      <c r="BO119" s="53"/>
      <c r="BP119" s="24" t="str">
        <f t="shared" si="115"/>
        <v/>
      </c>
      <c r="BQ119" s="47" t="str">
        <f t="shared" si="99"/>
        <v/>
      </c>
      <c r="BR119" s="15">
        <v>0</v>
      </c>
      <c r="BS119" s="16">
        <v>0</v>
      </c>
      <c r="BT119" s="16">
        <v>0</v>
      </c>
      <c r="BU119" s="20">
        <v>0</v>
      </c>
      <c r="BV119" s="126">
        <v>0</v>
      </c>
      <c r="BW119" s="126">
        <v>0</v>
      </c>
      <c r="BX119" s="130">
        <v>0</v>
      </c>
      <c r="BY119" s="58" t="str">
        <f t="shared" si="45"/>
        <v/>
      </c>
      <c r="CA119" s="53"/>
      <c r="CB119" s="24" t="str">
        <f t="shared" si="116"/>
        <v/>
      </c>
      <c r="CC119" s="47" t="str">
        <f t="shared" si="101"/>
        <v/>
      </c>
      <c r="CD119" s="15">
        <v>0</v>
      </c>
      <c r="CE119" s="16">
        <v>0</v>
      </c>
      <c r="CF119" s="16">
        <v>0</v>
      </c>
      <c r="CG119" s="20">
        <v>0</v>
      </c>
      <c r="CH119" s="126">
        <v>0</v>
      </c>
      <c r="CI119" s="126">
        <v>0</v>
      </c>
      <c r="CJ119" s="130">
        <v>0</v>
      </c>
      <c r="CK119" s="58" t="str">
        <f t="shared" si="46"/>
        <v/>
      </c>
      <c r="CM119" s="53"/>
      <c r="CN119" s="24" t="str">
        <f t="shared" si="117"/>
        <v/>
      </c>
      <c r="CO119" s="47" t="str">
        <f t="shared" si="103"/>
        <v/>
      </c>
      <c r="CP119" s="15">
        <v>0</v>
      </c>
      <c r="CQ119" s="16">
        <v>0</v>
      </c>
      <c r="CR119" s="16">
        <v>0</v>
      </c>
      <c r="CS119" s="20">
        <v>0</v>
      </c>
      <c r="CT119" s="126">
        <v>0</v>
      </c>
      <c r="CU119" s="126">
        <v>0</v>
      </c>
      <c r="CV119" s="130">
        <v>0</v>
      </c>
      <c r="CW119" s="58" t="str">
        <f t="shared" si="47"/>
        <v/>
      </c>
      <c r="CY119" s="53"/>
      <c r="CZ119" s="24" t="str">
        <f t="shared" si="118"/>
        <v/>
      </c>
      <c r="DA119" s="47" t="str">
        <f t="shared" si="105"/>
        <v/>
      </c>
      <c r="DB119" s="15">
        <v>0</v>
      </c>
      <c r="DC119" s="16">
        <v>0</v>
      </c>
      <c r="DD119" s="16">
        <v>0</v>
      </c>
      <c r="DE119" s="20">
        <v>0</v>
      </c>
      <c r="DF119" s="126">
        <v>0</v>
      </c>
      <c r="DG119" s="126">
        <v>0</v>
      </c>
      <c r="DH119" s="130">
        <v>0</v>
      </c>
      <c r="DI119" s="58" t="str">
        <f t="shared" si="48"/>
        <v/>
      </c>
      <c r="DK119" s="53"/>
      <c r="DL119" s="24" t="str">
        <f t="shared" si="119"/>
        <v/>
      </c>
      <c r="DM119" s="47" t="str">
        <f t="shared" si="107"/>
        <v/>
      </c>
      <c r="DN119" s="15">
        <v>0</v>
      </c>
      <c r="DO119" s="16">
        <v>0</v>
      </c>
      <c r="DP119" s="16">
        <v>0</v>
      </c>
      <c r="DQ119" s="20">
        <v>0</v>
      </c>
      <c r="DR119" s="126">
        <v>0</v>
      </c>
      <c r="DS119" s="126">
        <v>0</v>
      </c>
      <c r="DT119" s="130">
        <v>0</v>
      </c>
      <c r="DU119" s="58" t="str">
        <f t="shared" si="49"/>
        <v/>
      </c>
      <c r="DW119" s="53"/>
      <c r="DX119" s="24" t="str">
        <f t="shared" si="120"/>
        <v/>
      </c>
      <c r="DY119" s="47" t="str">
        <f t="shared" si="109"/>
        <v/>
      </c>
      <c r="DZ119" s="15">
        <v>0</v>
      </c>
      <c r="EA119" s="16">
        <v>0</v>
      </c>
      <c r="EB119" s="16">
        <v>0</v>
      </c>
      <c r="EC119" s="20">
        <v>0</v>
      </c>
      <c r="ED119" s="126">
        <v>0</v>
      </c>
      <c r="EE119" s="126">
        <v>0</v>
      </c>
      <c r="EF119" s="130">
        <v>0</v>
      </c>
      <c r="EG119" s="58" t="str">
        <f t="shared" si="50"/>
        <v/>
      </c>
      <c r="EI119" s="53"/>
      <c r="EJ119" s="24" t="str">
        <f t="shared" si="121"/>
        <v/>
      </c>
      <c r="EK119" s="47" t="str">
        <f t="shared" si="111"/>
        <v/>
      </c>
      <c r="EL119" s="15">
        <v>0</v>
      </c>
      <c r="EM119" s="16">
        <v>0</v>
      </c>
      <c r="EN119" s="16">
        <v>0</v>
      </c>
      <c r="EO119" s="20">
        <v>0</v>
      </c>
      <c r="EP119" s="126">
        <v>0</v>
      </c>
      <c r="EQ119" s="126">
        <v>0</v>
      </c>
      <c r="ER119" s="130">
        <v>0</v>
      </c>
      <c r="ES119" s="58" t="str">
        <f t="shared" si="51"/>
        <v/>
      </c>
    </row>
    <row r="120" spans="2:149" x14ac:dyDescent="0.25">
      <c r="B120" s="10" t="s">
        <v>41</v>
      </c>
      <c r="C120" s="104" t="str">
        <f>IF(COUNTA('Přehled partnerů'!C120:D120)&lt;&gt;2,"partner neuveden",'Přehled partnerů'!C120)</f>
        <v>partner neuveden</v>
      </c>
      <c r="D120" s="105" t="str">
        <f>IF(COUNTA('Přehled partnerů'!C120:D120)&lt;&gt;2,"",'Přehled partnerů'!D120)</f>
        <v/>
      </c>
      <c r="E120" s="53"/>
      <c r="F120" s="24" t="str">
        <f t="shared" si="84"/>
        <v/>
      </c>
      <c r="G120" s="47" t="str">
        <f t="shared" si="85"/>
        <v/>
      </c>
      <c r="H120" s="15">
        <v>0</v>
      </c>
      <c r="I120" s="16">
        <v>0</v>
      </c>
      <c r="J120" s="16">
        <v>0</v>
      </c>
      <c r="K120" s="20">
        <v>0</v>
      </c>
      <c r="L120" s="126">
        <v>0</v>
      </c>
      <c r="M120" s="126">
        <v>0</v>
      </c>
      <c r="N120" s="130">
        <v>0</v>
      </c>
      <c r="O120" s="58" t="str">
        <f t="shared" si="54"/>
        <v/>
      </c>
      <c r="P120" s="15">
        <v>0</v>
      </c>
      <c r="Q120" s="16"/>
      <c r="R120" s="16">
        <v>0</v>
      </c>
      <c r="S120" s="16"/>
      <c r="T120" s="16">
        <v>0</v>
      </c>
      <c r="U120" s="16"/>
      <c r="V120" s="16">
        <v>0</v>
      </c>
      <c r="W120" s="20"/>
      <c r="X120" s="165">
        <f t="shared" si="86"/>
        <v>0</v>
      </c>
      <c r="Y120" s="160">
        <f t="shared" si="87"/>
        <v>0</v>
      </c>
      <c r="Z120" s="160">
        <f t="shared" si="88"/>
        <v>0</v>
      </c>
      <c r="AA120" s="160">
        <f t="shared" si="89"/>
        <v>0</v>
      </c>
      <c r="AB120" s="160">
        <f t="shared" si="90"/>
        <v>0</v>
      </c>
      <c r="AC120" s="166">
        <f t="shared" si="91"/>
        <v>0</v>
      </c>
      <c r="AE120" s="53"/>
      <c r="AF120" s="24" t="str">
        <f t="shared" si="112"/>
        <v/>
      </c>
      <c r="AG120" s="47" t="str">
        <f t="shared" si="93"/>
        <v/>
      </c>
      <c r="AH120" s="15">
        <v>0</v>
      </c>
      <c r="AI120" s="16">
        <v>0</v>
      </c>
      <c r="AJ120" s="16">
        <v>0</v>
      </c>
      <c r="AK120" s="20">
        <v>0</v>
      </c>
      <c r="AL120" s="126">
        <v>0</v>
      </c>
      <c r="AM120" s="126">
        <v>0</v>
      </c>
      <c r="AN120" s="130">
        <v>0</v>
      </c>
      <c r="AO120" s="58" t="str">
        <f t="shared" si="83"/>
        <v/>
      </c>
      <c r="AQ120" s="53"/>
      <c r="AR120" s="24" t="str">
        <f t="shared" si="113"/>
        <v/>
      </c>
      <c r="AS120" s="47" t="str">
        <f t="shared" si="95"/>
        <v/>
      </c>
      <c r="AT120" s="15">
        <v>0</v>
      </c>
      <c r="AU120" s="16">
        <v>0</v>
      </c>
      <c r="AV120" s="16">
        <v>0</v>
      </c>
      <c r="AW120" s="20">
        <v>0</v>
      </c>
      <c r="AX120" s="126">
        <v>0</v>
      </c>
      <c r="AY120" s="126">
        <v>0</v>
      </c>
      <c r="AZ120" s="130">
        <v>0</v>
      </c>
      <c r="BA120" s="58" t="str">
        <f t="shared" si="43"/>
        <v/>
      </c>
      <c r="BC120" s="53"/>
      <c r="BD120" s="24" t="str">
        <f t="shared" si="114"/>
        <v/>
      </c>
      <c r="BE120" s="47" t="str">
        <f t="shared" si="97"/>
        <v/>
      </c>
      <c r="BF120" s="15">
        <v>0</v>
      </c>
      <c r="BG120" s="16">
        <v>0</v>
      </c>
      <c r="BH120" s="16">
        <v>0</v>
      </c>
      <c r="BI120" s="20">
        <v>0</v>
      </c>
      <c r="BJ120" s="126">
        <v>0</v>
      </c>
      <c r="BK120" s="126">
        <v>0</v>
      </c>
      <c r="BL120" s="130">
        <v>0</v>
      </c>
      <c r="BM120" s="58" t="str">
        <f t="shared" si="44"/>
        <v/>
      </c>
      <c r="BO120" s="53"/>
      <c r="BP120" s="24" t="str">
        <f t="shared" si="115"/>
        <v/>
      </c>
      <c r="BQ120" s="47" t="str">
        <f t="shared" si="99"/>
        <v/>
      </c>
      <c r="BR120" s="15">
        <v>0</v>
      </c>
      <c r="BS120" s="16">
        <v>0</v>
      </c>
      <c r="BT120" s="16">
        <v>0</v>
      </c>
      <c r="BU120" s="20">
        <v>0</v>
      </c>
      <c r="BV120" s="126">
        <v>0</v>
      </c>
      <c r="BW120" s="126">
        <v>0</v>
      </c>
      <c r="BX120" s="130">
        <v>0</v>
      </c>
      <c r="BY120" s="58" t="str">
        <f t="shared" si="45"/>
        <v/>
      </c>
      <c r="CA120" s="53"/>
      <c r="CB120" s="24" t="str">
        <f t="shared" si="116"/>
        <v/>
      </c>
      <c r="CC120" s="47" t="str">
        <f t="shared" si="101"/>
        <v/>
      </c>
      <c r="CD120" s="15">
        <v>0</v>
      </c>
      <c r="CE120" s="16">
        <v>0</v>
      </c>
      <c r="CF120" s="16">
        <v>0</v>
      </c>
      <c r="CG120" s="20">
        <v>0</v>
      </c>
      <c r="CH120" s="126">
        <v>0</v>
      </c>
      <c r="CI120" s="126">
        <v>0</v>
      </c>
      <c r="CJ120" s="130">
        <v>0</v>
      </c>
      <c r="CK120" s="58" t="str">
        <f t="shared" si="46"/>
        <v/>
      </c>
      <c r="CM120" s="53"/>
      <c r="CN120" s="24" t="str">
        <f t="shared" si="117"/>
        <v/>
      </c>
      <c r="CO120" s="47" t="str">
        <f t="shared" si="103"/>
        <v/>
      </c>
      <c r="CP120" s="15">
        <v>0</v>
      </c>
      <c r="CQ120" s="16">
        <v>0</v>
      </c>
      <c r="CR120" s="16">
        <v>0</v>
      </c>
      <c r="CS120" s="20">
        <v>0</v>
      </c>
      <c r="CT120" s="126">
        <v>0</v>
      </c>
      <c r="CU120" s="126">
        <v>0</v>
      </c>
      <c r="CV120" s="130">
        <v>0</v>
      </c>
      <c r="CW120" s="58" t="str">
        <f t="shared" si="47"/>
        <v/>
      </c>
      <c r="CY120" s="53"/>
      <c r="CZ120" s="24" t="str">
        <f t="shared" si="118"/>
        <v/>
      </c>
      <c r="DA120" s="47" t="str">
        <f t="shared" si="105"/>
        <v/>
      </c>
      <c r="DB120" s="15">
        <v>0</v>
      </c>
      <c r="DC120" s="16">
        <v>0</v>
      </c>
      <c r="DD120" s="16">
        <v>0</v>
      </c>
      <c r="DE120" s="20">
        <v>0</v>
      </c>
      <c r="DF120" s="126">
        <v>0</v>
      </c>
      <c r="DG120" s="126">
        <v>0</v>
      </c>
      <c r="DH120" s="130">
        <v>0</v>
      </c>
      <c r="DI120" s="58" t="str">
        <f t="shared" si="48"/>
        <v/>
      </c>
      <c r="DK120" s="53"/>
      <c r="DL120" s="24" t="str">
        <f t="shared" si="119"/>
        <v/>
      </c>
      <c r="DM120" s="47" t="str">
        <f t="shared" si="107"/>
        <v/>
      </c>
      <c r="DN120" s="15">
        <v>0</v>
      </c>
      <c r="DO120" s="16">
        <v>0</v>
      </c>
      <c r="DP120" s="16">
        <v>0</v>
      </c>
      <c r="DQ120" s="20">
        <v>0</v>
      </c>
      <c r="DR120" s="126">
        <v>0</v>
      </c>
      <c r="DS120" s="126">
        <v>0</v>
      </c>
      <c r="DT120" s="130">
        <v>0</v>
      </c>
      <c r="DU120" s="58" t="str">
        <f t="shared" si="49"/>
        <v/>
      </c>
      <c r="DW120" s="53"/>
      <c r="DX120" s="24" t="str">
        <f t="shared" si="120"/>
        <v/>
      </c>
      <c r="DY120" s="47" t="str">
        <f t="shared" si="109"/>
        <v/>
      </c>
      <c r="DZ120" s="15">
        <v>0</v>
      </c>
      <c r="EA120" s="16">
        <v>0</v>
      </c>
      <c r="EB120" s="16">
        <v>0</v>
      </c>
      <c r="EC120" s="20">
        <v>0</v>
      </c>
      <c r="ED120" s="126">
        <v>0</v>
      </c>
      <c r="EE120" s="126">
        <v>0</v>
      </c>
      <c r="EF120" s="130">
        <v>0</v>
      </c>
      <c r="EG120" s="58" t="str">
        <f t="shared" si="50"/>
        <v/>
      </c>
      <c r="EI120" s="53"/>
      <c r="EJ120" s="24" t="str">
        <f t="shared" si="121"/>
        <v/>
      </c>
      <c r="EK120" s="47" t="str">
        <f t="shared" si="111"/>
        <v/>
      </c>
      <c r="EL120" s="15">
        <v>0</v>
      </c>
      <c r="EM120" s="16">
        <v>0</v>
      </c>
      <c r="EN120" s="16">
        <v>0</v>
      </c>
      <c r="EO120" s="20">
        <v>0</v>
      </c>
      <c r="EP120" s="126">
        <v>0</v>
      </c>
      <c r="EQ120" s="126">
        <v>0</v>
      </c>
      <c r="ER120" s="130">
        <v>0</v>
      </c>
      <c r="ES120" s="58" t="str">
        <f t="shared" si="51"/>
        <v/>
      </c>
    </row>
    <row r="121" spans="2:149" x14ac:dyDescent="0.25">
      <c r="B121" s="10" t="s">
        <v>42</v>
      </c>
      <c r="C121" s="104" t="str">
        <f>IF(COUNTA('Přehled partnerů'!C121:D121)&lt;&gt;2,"partner neuveden",'Přehled partnerů'!C121)</f>
        <v>partner neuveden</v>
      </c>
      <c r="D121" s="105" t="str">
        <f>IF(COUNTA('Přehled partnerů'!C121:D121)&lt;&gt;2,"",'Přehled partnerů'!D121)</f>
        <v/>
      </c>
      <c r="E121" s="53"/>
      <c r="F121" s="24" t="str">
        <f t="shared" si="84"/>
        <v/>
      </c>
      <c r="G121" s="47" t="str">
        <f t="shared" si="85"/>
        <v/>
      </c>
      <c r="H121" s="15">
        <v>0</v>
      </c>
      <c r="I121" s="16">
        <v>0</v>
      </c>
      <c r="J121" s="16">
        <v>0</v>
      </c>
      <c r="K121" s="20">
        <v>0</v>
      </c>
      <c r="L121" s="126">
        <v>0</v>
      </c>
      <c r="M121" s="126">
        <v>0</v>
      </c>
      <c r="N121" s="130">
        <v>0</v>
      </c>
      <c r="O121" s="58" t="str">
        <f t="shared" si="54"/>
        <v/>
      </c>
      <c r="P121" s="15">
        <v>0</v>
      </c>
      <c r="Q121" s="16"/>
      <c r="R121" s="16">
        <v>0</v>
      </c>
      <c r="S121" s="16"/>
      <c r="T121" s="16">
        <v>0</v>
      </c>
      <c r="U121" s="16"/>
      <c r="V121" s="16">
        <v>0</v>
      </c>
      <c r="W121" s="20"/>
      <c r="X121" s="165">
        <f t="shared" si="86"/>
        <v>0</v>
      </c>
      <c r="Y121" s="160">
        <f t="shared" si="87"/>
        <v>0</v>
      </c>
      <c r="Z121" s="160">
        <f t="shared" si="88"/>
        <v>0</v>
      </c>
      <c r="AA121" s="160">
        <f t="shared" si="89"/>
        <v>0</v>
      </c>
      <c r="AB121" s="160">
        <f t="shared" si="90"/>
        <v>0</v>
      </c>
      <c r="AC121" s="166">
        <f t="shared" si="91"/>
        <v>0</v>
      </c>
      <c r="AE121" s="53"/>
      <c r="AF121" s="24" t="str">
        <f t="shared" si="112"/>
        <v/>
      </c>
      <c r="AG121" s="47" t="str">
        <f t="shared" si="93"/>
        <v/>
      </c>
      <c r="AH121" s="15">
        <v>0</v>
      </c>
      <c r="AI121" s="16">
        <v>0</v>
      </c>
      <c r="AJ121" s="16">
        <v>0</v>
      </c>
      <c r="AK121" s="20">
        <v>0</v>
      </c>
      <c r="AL121" s="126">
        <v>0</v>
      </c>
      <c r="AM121" s="126">
        <v>0</v>
      </c>
      <c r="AN121" s="130">
        <v>0</v>
      </c>
      <c r="AO121" s="58" t="str">
        <f t="shared" si="83"/>
        <v/>
      </c>
      <c r="AQ121" s="53"/>
      <c r="AR121" s="24" t="str">
        <f t="shared" si="113"/>
        <v/>
      </c>
      <c r="AS121" s="47" t="str">
        <f t="shared" si="95"/>
        <v/>
      </c>
      <c r="AT121" s="15">
        <v>0</v>
      </c>
      <c r="AU121" s="16">
        <v>0</v>
      </c>
      <c r="AV121" s="16">
        <v>0</v>
      </c>
      <c r="AW121" s="20">
        <v>0</v>
      </c>
      <c r="AX121" s="126">
        <v>0</v>
      </c>
      <c r="AY121" s="126">
        <v>0</v>
      </c>
      <c r="AZ121" s="130">
        <v>0</v>
      </c>
      <c r="BA121" s="58" t="str">
        <f t="shared" si="43"/>
        <v/>
      </c>
      <c r="BC121" s="53"/>
      <c r="BD121" s="24" t="str">
        <f t="shared" si="114"/>
        <v/>
      </c>
      <c r="BE121" s="47" t="str">
        <f t="shared" si="97"/>
        <v/>
      </c>
      <c r="BF121" s="15">
        <v>0</v>
      </c>
      <c r="BG121" s="16">
        <v>0</v>
      </c>
      <c r="BH121" s="16">
        <v>0</v>
      </c>
      <c r="BI121" s="20">
        <v>0</v>
      </c>
      <c r="BJ121" s="126">
        <v>0</v>
      </c>
      <c r="BK121" s="126">
        <v>0</v>
      </c>
      <c r="BL121" s="130">
        <v>0</v>
      </c>
      <c r="BM121" s="58" t="str">
        <f t="shared" si="44"/>
        <v/>
      </c>
      <c r="BO121" s="53"/>
      <c r="BP121" s="24" t="str">
        <f t="shared" si="115"/>
        <v/>
      </c>
      <c r="BQ121" s="47" t="str">
        <f t="shared" si="99"/>
        <v/>
      </c>
      <c r="BR121" s="15">
        <v>0</v>
      </c>
      <c r="BS121" s="16">
        <v>0</v>
      </c>
      <c r="BT121" s="16">
        <v>0</v>
      </c>
      <c r="BU121" s="20">
        <v>0</v>
      </c>
      <c r="BV121" s="126">
        <v>0</v>
      </c>
      <c r="BW121" s="126">
        <v>0</v>
      </c>
      <c r="BX121" s="130">
        <v>0</v>
      </c>
      <c r="BY121" s="58" t="str">
        <f t="shared" si="45"/>
        <v/>
      </c>
      <c r="CA121" s="53"/>
      <c r="CB121" s="24" t="str">
        <f t="shared" si="116"/>
        <v/>
      </c>
      <c r="CC121" s="47" t="str">
        <f t="shared" si="101"/>
        <v/>
      </c>
      <c r="CD121" s="15">
        <v>0</v>
      </c>
      <c r="CE121" s="16">
        <v>0</v>
      </c>
      <c r="CF121" s="16">
        <v>0</v>
      </c>
      <c r="CG121" s="20">
        <v>0</v>
      </c>
      <c r="CH121" s="126">
        <v>0</v>
      </c>
      <c r="CI121" s="126">
        <v>0</v>
      </c>
      <c r="CJ121" s="130">
        <v>0</v>
      </c>
      <c r="CK121" s="58" t="str">
        <f t="shared" si="46"/>
        <v/>
      </c>
      <c r="CM121" s="53"/>
      <c r="CN121" s="24" t="str">
        <f t="shared" si="117"/>
        <v/>
      </c>
      <c r="CO121" s="47" t="str">
        <f t="shared" si="103"/>
        <v/>
      </c>
      <c r="CP121" s="15">
        <v>0</v>
      </c>
      <c r="CQ121" s="16">
        <v>0</v>
      </c>
      <c r="CR121" s="16">
        <v>0</v>
      </c>
      <c r="CS121" s="20">
        <v>0</v>
      </c>
      <c r="CT121" s="126">
        <v>0</v>
      </c>
      <c r="CU121" s="126">
        <v>0</v>
      </c>
      <c r="CV121" s="130">
        <v>0</v>
      </c>
      <c r="CW121" s="58" t="str">
        <f t="shared" si="47"/>
        <v/>
      </c>
      <c r="CY121" s="53"/>
      <c r="CZ121" s="24" t="str">
        <f t="shared" si="118"/>
        <v/>
      </c>
      <c r="DA121" s="47" t="str">
        <f t="shared" si="105"/>
        <v/>
      </c>
      <c r="DB121" s="15">
        <v>0</v>
      </c>
      <c r="DC121" s="16">
        <v>0</v>
      </c>
      <c r="DD121" s="16">
        <v>0</v>
      </c>
      <c r="DE121" s="20">
        <v>0</v>
      </c>
      <c r="DF121" s="126">
        <v>0</v>
      </c>
      <c r="DG121" s="126">
        <v>0</v>
      </c>
      <c r="DH121" s="130">
        <v>0</v>
      </c>
      <c r="DI121" s="58" t="str">
        <f t="shared" si="48"/>
        <v/>
      </c>
      <c r="DK121" s="53"/>
      <c r="DL121" s="24" t="str">
        <f t="shared" si="119"/>
        <v/>
      </c>
      <c r="DM121" s="47" t="str">
        <f t="shared" si="107"/>
        <v/>
      </c>
      <c r="DN121" s="15">
        <v>0</v>
      </c>
      <c r="DO121" s="16">
        <v>0</v>
      </c>
      <c r="DP121" s="16">
        <v>0</v>
      </c>
      <c r="DQ121" s="20">
        <v>0</v>
      </c>
      <c r="DR121" s="126">
        <v>0</v>
      </c>
      <c r="DS121" s="126">
        <v>0</v>
      </c>
      <c r="DT121" s="130">
        <v>0</v>
      </c>
      <c r="DU121" s="58" t="str">
        <f t="shared" si="49"/>
        <v/>
      </c>
      <c r="DW121" s="53"/>
      <c r="DX121" s="24" t="str">
        <f t="shared" si="120"/>
        <v/>
      </c>
      <c r="DY121" s="47" t="str">
        <f t="shared" si="109"/>
        <v/>
      </c>
      <c r="DZ121" s="15">
        <v>0</v>
      </c>
      <c r="EA121" s="16">
        <v>0</v>
      </c>
      <c r="EB121" s="16">
        <v>0</v>
      </c>
      <c r="EC121" s="20">
        <v>0</v>
      </c>
      <c r="ED121" s="126">
        <v>0</v>
      </c>
      <c r="EE121" s="126">
        <v>0</v>
      </c>
      <c r="EF121" s="130">
        <v>0</v>
      </c>
      <c r="EG121" s="58" t="str">
        <f t="shared" si="50"/>
        <v/>
      </c>
      <c r="EI121" s="53"/>
      <c r="EJ121" s="24" t="str">
        <f t="shared" si="121"/>
        <v/>
      </c>
      <c r="EK121" s="47" t="str">
        <f t="shared" si="111"/>
        <v/>
      </c>
      <c r="EL121" s="15">
        <v>0</v>
      </c>
      <c r="EM121" s="16">
        <v>0</v>
      </c>
      <c r="EN121" s="16">
        <v>0</v>
      </c>
      <c r="EO121" s="20">
        <v>0</v>
      </c>
      <c r="EP121" s="126">
        <v>0</v>
      </c>
      <c r="EQ121" s="126">
        <v>0</v>
      </c>
      <c r="ER121" s="130">
        <v>0</v>
      </c>
      <c r="ES121" s="58" t="str">
        <f t="shared" si="51"/>
        <v/>
      </c>
    </row>
    <row r="122" spans="2:149" x14ac:dyDescent="0.25">
      <c r="B122" s="10" t="s">
        <v>43</v>
      </c>
      <c r="C122" s="104" t="str">
        <f>IF(COUNTA('Přehled partnerů'!C122:D122)&lt;&gt;2,"partner neuveden",'Přehled partnerů'!C122)</f>
        <v>partner neuveden</v>
      </c>
      <c r="D122" s="105" t="str">
        <f>IF(COUNTA('Přehled partnerů'!C122:D122)&lt;&gt;2,"",'Přehled partnerů'!D122)</f>
        <v/>
      </c>
      <c r="E122" s="53"/>
      <c r="F122" s="24" t="str">
        <f t="shared" si="84"/>
        <v/>
      </c>
      <c r="G122" s="47" t="str">
        <f t="shared" si="85"/>
        <v/>
      </c>
      <c r="H122" s="15">
        <v>0</v>
      </c>
      <c r="I122" s="16">
        <v>0</v>
      </c>
      <c r="J122" s="16">
        <v>0</v>
      </c>
      <c r="K122" s="20">
        <v>0</v>
      </c>
      <c r="L122" s="126">
        <v>0</v>
      </c>
      <c r="M122" s="126">
        <v>0</v>
      </c>
      <c r="N122" s="130">
        <v>0</v>
      </c>
      <c r="O122" s="58" t="str">
        <f>IF(D122="","","ok")</f>
        <v/>
      </c>
      <c r="P122" s="15">
        <v>0</v>
      </c>
      <c r="Q122" s="16"/>
      <c r="R122" s="16">
        <v>0</v>
      </c>
      <c r="S122" s="16"/>
      <c r="T122" s="16">
        <v>0</v>
      </c>
      <c r="U122" s="16"/>
      <c r="V122" s="16">
        <v>0</v>
      </c>
      <c r="W122" s="20"/>
      <c r="X122" s="165">
        <f t="shared" si="86"/>
        <v>0</v>
      </c>
      <c r="Y122" s="160">
        <f t="shared" si="87"/>
        <v>0</v>
      </c>
      <c r="Z122" s="160">
        <f t="shared" si="88"/>
        <v>0</v>
      </c>
      <c r="AA122" s="160">
        <f t="shared" si="89"/>
        <v>0</v>
      </c>
      <c r="AB122" s="160">
        <f t="shared" si="90"/>
        <v>0</v>
      </c>
      <c r="AC122" s="166">
        <f t="shared" si="91"/>
        <v>0</v>
      </c>
      <c r="AE122" s="53"/>
      <c r="AF122" s="24" t="str">
        <f t="shared" si="112"/>
        <v/>
      </c>
      <c r="AG122" s="47" t="str">
        <f t="shared" si="93"/>
        <v/>
      </c>
      <c r="AH122" s="15">
        <v>0</v>
      </c>
      <c r="AI122" s="16">
        <v>0</v>
      </c>
      <c r="AJ122" s="16">
        <v>0</v>
      </c>
      <c r="AK122" s="20">
        <v>0</v>
      </c>
      <c r="AL122" s="126">
        <v>0</v>
      </c>
      <c r="AM122" s="126">
        <v>0</v>
      </c>
      <c r="AN122" s="130">
        <v>0</v>
      </c>
      <c r="AO122" s="58" t="str">
        <f t="shared" si="83"/>
        <v/>
      </c>
      <c r="AQ122" s="53"/>
      <c r="AR122" s="24" t="str">
        <f t="shared" si="113"/>
        <v/>
      </c>
      <c r="AS122" s="47" t="str">
        <f t="shared" si="95"/>
        <v/>
      </c>
      <c r="AT122" s="15">
        <v>0</v>
      </c>
      <c r="AU122" s="16">
        <v>0</v>
      </c>
      <c r="AV122" s="16">
        <v>0</v>
      </c>
      <c r="AW122" s="20">
        <v>0</v>
      </c>
      <c r="AX122" s="126">
        <v>0</v>
      </c>
      <c r="AY122" s="126">
        <v>0</v>
      </c>
      <c r="AZ122" s="130">
        <v>0</v>
      </c>
      <c r="BA122" s="58" t="str">
        <f t="shared" si="43"/>
        <v/>
      </c>
      <c r="BC122" s="53"/>
      <c r="BD122" s="24" t="str">
        <f t="shared" si="114"/>
        <v/>
      </c>
      <c r="BE122" s="47" t="str">
        <f t="shared" si="97"/>
        <v/>
      </c>
      <c r="BF122" s="15">
        <v>0</v>
      </c>
      <c r="BG122" s="16">
        <v>0</v>
      </c>
      <c r="BH122" s="16">
        <v>0</v>
      </c>
      <c r="BI122" s="20">
        <v>0</v>
      </c>
      <c r="BJ122" s="126">
        <v>0</v>
      </c>
      <c r="BK122" s="126">
        <v>0</v>
      </c>
      <c r="BL122" s="130">
        <v>0</v>
      </c>
      <c r="BM122" s="58" t="str">
        <f t="shared" si="44"/>
        <v/>
      </c>
      <c r="BO122" s="53"/>
      <c r="BP122" s="24" t="str">
        <f t="shared" si="115"/>
        <v/>
      </c>
      <c r="BQ122" s="47" t="str">
        <f t="shared" si="99"/>
        <v/>
      </c>
      <c r="BR122" s="15">
        <v>0</v>
      </c>
      <c r="BS122" s="16">
        <v>0</v>
      </c>
      <c r="BT122" s="16">
        <v>0</v>
      </c>
      <c r="BU122" s="20">
        <v>0</v>
      </c>
      <c r="BV122" s="126">
        <v>0</v>
      </c>
      <c r="BW122" s="126">
        <v>0</v>
      </c>
      <c r="BX122" s="130">
        <v>0</v>
      </c>
      <c r="BY122" s="58" t="str">
        <f t="shared" si="45"/>
        <v/>
      </c>
      <c r="CA122" s="53"/>
      <c r="CB122" s="24" t="str">
        <f t="shared" si="116"/>
        <v/>
      </c>
      <c r="CC122" s="47" t="str">
        <f t="shared" si="101"/>
        <v/>
      </c>
      <c r="CD122" s="15">
        <v>0</v>
      </c>
      <c r="CE122" s="16">
        <v>0</v>
      </c>
      <c r="CF122" s="16">
        <v>0</v>
      </c>
      <c r="CG122" s="20">
        <v>0</v>
      </c>
      <c r="CH122" s="126">
        <v>0</v>
      </c>
      <c r="CI122" s="126">
        <v>0</v>
      </c>
      <c r="CJ122" s="130">
        <v>0</v>
      </c>
      <c r="CK122" s="58" t="str">
        <f t="shared" si="46"/>
        <v/>
      </c>
      <c r="CM122" s="53"/>
      <c r="CN122" s="24" t="str">
        <f t="shared" si="117"/>
        <v/>
      </c>
      <c r="CO122" s="47" t="str">
        <f t="shared" si="103"/>
        <v/>
      </c>
      <c r="CP122" s="15">
        <v>0</v>
      </c>
      <c r="CQ122" s="16">
        <v>0</v>
      </c>
      <c r="CR122" s="16">
        <v>0</v>
      </c>
      <c r="CS122" s="20">
        <v>0</v>
      </c>
      <c r="CT122" s="126">
        <v>0</v>
      </c>
      <c r="CU122" s="126">
        <v>0</v>
      </c>
      <c r="CV122" s="130">
        <v>0</v>
      </c>
      <c r="CW122" s="58" t="str">
        <f t="shared" si="47"/>
        <v/>
      </c>
      <c r="CY122" s="53"/>
      <c r="CZ122" s="24" t="str">
        <f t="shared" si="118"/>
        <v/>
      </c>
      <c r="DA122" s="47" t="str">
        <f t="shared" si="105"/>
        <v/>
      </c>
      <c r="DB122" s="15">
        <v>0</v>
      </c>
      <c r="DC122" s="16">
        <v>0</v>
      </c>
      <c r="DD122" s="16">
        <v>0</v>
      </c>
      <c r="DE122" s="20">
        <v>0</v>
      </c>
      <c r="DF122" s="126">
        <v>0</v>
      </c>
      <c r="DG122" s="126">
        <v>0</v>
      </c>
      <c r="DH122" s="130">
        <v>0</v>
      </c>
      <c r="DI122" s="58" t="str">
        <f t="shared" si="48"/>
        <v/>
      </c>
      <c r="DK122" s="53"/>
      <c r="DL122" s="24" t="str">
        <f t="shared" si="119"/>
        <v/>
      </c>
      <c r="DM122" s="47" t="str">
        <f t="shared" si="107"/>
        <v/>
      </c>
      <c r="DN122" s="15">
        <v>0</v>
      </c>
      <c r="DO122" s="16">
        <v>0</v>
      </c>
      <c r="DP122" s="16">
        <v>0</v>
      </c>
      <c r="DQ122" s="20">
        <v>0</v>
      </c>
      <c r="DR122" s="126">
        <v>0</v>
      </c>
      <c r="DS122" s="126">
        <v>0</v>
      </c>
      <c r="DT122" s="130">
        <v>0</v>
      </c>
      <c r="DU122" s="58" t="str">
        <f t="shared" si="49"/>
        <v/>
      </c>
      <c r="DW122" s="53"/>
      <c r="DX122" s="24" t="str">
        <f t="shared" si="120"/>
        <v/>
      </c>
      <c r="DY122" s="47" t="str">
        <f t="shared" si="109"/>
        <v/>
      </c>
      <c r="DZ122" s="15">
        <v>0</v>
      </c>
      <c r="EA122" s="16">
        <v>0</v>
      </c>
      <c r="EB122" s="16">
        <v>0</v>
      </c>
      <c r="EC122" s="20">
        <v>0</v>
      </c>
      <c r="ED122" s="126">
        <v>0</v>
      </c>
      <c r="EE122" s="126">
        <v>0</v>
      </c>
      <c r="EF122" s="130">
        <v>0</v>
      </c>
      <c r="EG122" s="58" t="str">
        <f t="shared" si="50"/>
        <v/>
      </c>
      <c r="EI122" s="53"/>
      <c r="EJ122" s="24" t="str">
        <f t="shared" si="121"/>
        <v/>
      </c>
      <c r="EK122" s="47" t="str">
        <f t="shared" si="111"/>
        <v/>
      </c>
      <c r="EL122" s="15">
        <v>0</v>
      </c>
      <c r="EM122" s="16">
        <v>0</v>
      </c>
      <c r="EN122" s="16">
        <v>0</v>
      </c>
      <c r="EO122" s="20">
        <v>0</v>
      </c>
      <c r="EP122" s="126">
        <v>0</v>
      </c>
      <c r="EQ122" s="126">
        <v>0</v>
      </c>
      <c r="ER122" s="130">
        <v>0</v>
      </c>
      <c r="ES122" s="58" t="str">
        <f t="shared" si="51"/>
        <v/>
      </c>
    </row>
    <row r="123" spans="2:149" x14ac:dyDescent="0.25">
      <c r="B123" s="10" t="s">
        <v>44</v>
      </c>
      <c r="C123" s="104" t="str">
        <f>IF(COUNTA('Přehled partnerů'!C123:D123)&lt;&gt;2,"partner neuveden",'Přehled partnerů'!C123)</f>
        <v>partner neuveden</v>
      </c>
      <c r="D123" s="105" t="str">
        <f>IF(COUNTA('Přehled partnerů'!C123:D123)&lt;&gt;2,"",'Přehled partnerů'!D123)</f>
        <v/>
      </c>
      <c r="E123" s="53"/>
      <c r="F123" s="24" t="str">
        <f t="shared" si="84"/>
        <v/>
      </c>
      <c r="G123" s="47" t="str">
        <f t="shared" si="85"/>
        <v/>
      </c>
      <c r="H123" s="15">
        <v>0</v>
      </c>
      <c r="I123" s="16">
        <v>0</v>
      </c>
      <c r="J123" s="16">
        <v>0</v>
      </c>
      <c r="K123" s="20">
        <v>0</v>
      </c>
      <c r="L123" s="126">
        <v>0</v>
      </c>
      <c r="M123" s="126">
        <v>0</v>
      </c>
      <c r="N123" s="130">
        <v>0</v>
      </c>
      <c r="O123" s="58" t="str">
        <f t="shared" si="54"/>
        <v/>
      </c>
      <c r="P123" s="15">
        <v>0</v>
      </c>
      <c r="Q123" s="16"/>
      <c r="R123" s="16">
        <v>0</v>
      </c>
      <c r="S123" s="16"/>
      <c r="T123" s="16">
        <v>0</v>
      </c>
      <c r="U123" s="16"/>
      <c r="V123" s="16">
        <v>0</v>
      </c>
      <c r="W123" s="20"/>
      <c r="X123" s="165">
        <f t="shared" si="86"/>
        <v>0</v>
      </c>
      <c r="Y123" s="160">
        <f t="shared" si="87"/>
        <v>0</v>
      </c>
      <c r="Z123" s="160">
        <f t="shared" si="88"/>
        <v>0</v>
      </c>
      <c r="AA123" s="160">
        <f t="shared" si="89"/>
        <v>0</v>
      </c>
      <c r="AB123" s="160">
        <f t="shared" si="90"/>
        <v>0</v>
      </c>
      <c r="AC123" s="166">
        <f t="shared" si="91"/>
        <v>0</v>
      </c>
      <c r="AE123" s="53"/>
      <c r="AF123" s="24" t="str">
        <f t="shared" si="112"/>
        <v/>
      </c>
      <c r="AG123" s="47" t="str">
        <f t="shared" si="93"/>
        <v/>
      </c>
      <c r="AH123" s="15">
        <v>0</v>
      </c>
      <c r="AI123" s="16">
        <v>0</v>
      </c>
      <c r="AJ123" s="16">
        <v>0</v>
      </c>
      <c r="AK123" s="20">
        <v>0</v>
      </c>
      <c r="AL123" s="126">
        <v>0</v>
      </c>
      <c r="AM123" s="126">
        <v>0</v>
      </c>
      <c r="AN123" s="130">
        <v>0</v>
      </c>
      <c r="AO123" s="58" t="str">
        <f t="shared" si="83"/>
        <v/>
      </c>
      <c r="AQ123" s="53"/>
      <c r="AR123" s="24" t="str">
        <f t="shared" si="113"/>
        <v/>
      </c>
      <c r="AS123" s="47" t="str">
        <f t="shared" si="95"/>
        <v/>
      </c>
      <c r="AT123" s="15">
        <v>0</v>
      </c>
      <c r="AU123" s="16">
        <v>0</v>
      </c>
      <c r="AV123" s="16">
        <v>0</v>
      </c>
      <c r="AW123" s="20">
        <v>0</v>
      </c>
      <c r="AX123" s="126">
        <v>0</v>
      </c>
      <c r="AY123" s="126">
        <v>0</v>
      </c>
      <c r="AZ123" s="130">
        <v>0</v>
      </c>
      <c r="BA123" s="58" t="str">
        <f t="shared" si="43"/>
        <v/>
      </c>
      <c r="BC123" s="53"/>
      <c r="BD123" s="24" t="str">
        <f t="shared" si="114"/>
        <v/>
      </c>
      <c r="BE123" s="47" t="str">
        <f t="shared" si="97"/>
        <v/>
      </c>
      <c r="BF123" s="15">
        <v>0</v>
      </c>
      <c r="BG123" s="16">
        <v>0</v>
      </c>
      <c r="BH123" s="16">
        <v>0</v>
      </c>
      <c r="BI123" s="20">
        <v>0</v>
      </c>
      <c r="BJ123" s="126">
        <v>0</v>
      </c>
      <c r="BK123" s="126">
        <v>0</v>
      </c>
      <c r="BL123" s="130">
        <v>0</v>
      </c>
      <c r="BM123" s="58" t="str">
        <f t="shared" si="44"/>
        <v/>
      </c>
      <c r="BO123" s="53"/>
      <c r="BP123" s="24" t="str">
        <f t="shared" si="115"/>
        <v/>
      </c>
      <c r="BQ123" s="47" t="str">
        <f t="shared" si="99"/>
        <v/>
      </c>
      <c r="BR123" s="15">
        <v>0</v>
      </c>
      <c r="BS123" s="16">
        <v>0</v>
      </c>
      <c r="BT123" s="16">
        <v>0</v>
      </c>
      <c r="BU123" s="20">
        <v>0</v>
      </c>
      <c r="BV123" s="126">
        <v>0</v>
      </c>
      <c r="BW123" s="126">
        <v>0</v>
      </c>
      <c r="BX123" s="130">
        <v>0</v>
      </c>
      <c r="BY123" s="58" t="str">
        <f t="shared" si="45"/>
        <v/>
      </c>
      <c r="CA123" s="53"/>
      <c r="CB123" s="24" t="str">
        <f t="shared" si="116"/>
        <v/>
      </c>
      <c r="CC123" s="47" t="str">
        <f t="shared" si="101"/>
        <v/>
      </c>
      <c r="CD123" s="15">
        <v>0</v>
      </c>
      <c r="CE123" s="16">
        <v>0</v>
      </c>
      <c r="CF123" s="16">
        <v>0</v>
      </c>
      <c r="CG123" s="20">
        <v>0</v>
      </c>
      <c r="CH123" s="126">
        <v>0</v>
      </c>
      <c r="CI123" s="126">
        <v>0</v>
      </c>
      <c r="CJ123" s="130">
        <v>0</v>
      </c>
      <c r="CK123" s="58" t="str">
        <f t="shared" si="46"/>
        <v/>
      </c>
      <c r="CM123" s="53"/>
      <c r="CN123" s="24" t="str">
        <f t="shared" si="117"/>
        <v/>
      </c>
      <c r="CO123" s="47" t="str">
        <f t="shared" si="103"/>
        <v/>
      </c>
      <c r="CP123" s="15">
        <v>0</v>
      </c>
      <c r="CQ123" s="16">
        <v>0</v>
      </c>
      <c r="CR123" s="16">
        <v>0</v>
      </c>
      <c r="CS123" s="20">
        <v>0</v>
      </c>
      <c r="CT123" s="126">
        <v>0</v>
      </c>
      <c r="CU123" s="126">
        <v>0</v>
      </c>
      <c r="CV123" s="130">
        <v>0</v>
      </c>
      <c r="CW123" s="58" t="str">
        <f t="shared" si="47"/>
        <v/>
      </c>
      <c r="CY123" s="53"/>
      <c r="CZ123" s="24" t="str">
        <f t="shared" si="118"/>
        <v/>
      </c>
      <c r="DA123" s="47" t="str">
        <f t="shared" si="105"/>
        <v/>
      </c>
      <c r="DB123" s="15">
        <v>0</v>
      </c>
      <c r="DC123" s="16">
        <v>0</v>
      </c>
      <c r="DD123" s="16">
        <v>0</v>
      </c>
      <c r="DE123" s="20">
        <v>0</v>
      </c>
      <c r="DF123" s="126">
        <v>0</v>
      </c>
      <c r="DG123" s="126">
        <v>0</v>
      </c>
      <c r="DH123" s="130">
        <v>0</v>
      </c>
      <c r="DI123" s="58" t="str">
        <f t="shared" si="48"/>
        <v/>
      </c>
      <c r="DK123" s="53"/>
      <c r="DL123" s="24" t="str">
        <f t="shared" si="119"/>
        <v/>
      </c>
      <c r="DM123" s="47" t="str">
        <f t="shared" si="107"/>
        <v/>
      </c>
      <c r="DN123" s="15">
        <v>0</v>
      </c>
      <c r="DO123" s="16">
        <v>0</v>
      </c>
      <c r="DP123" s="16">
        <v>0</v>
      </c>
      <c r="DQ123" s="20">
        <v>0</v>
      </c>
      <c r="DR123" s="126">
        <v>0</v>
      </c>
      <c r="DS123" s="126">
        <v>0</v>
      </c>
      <c r="DT123" s="130">
        <v>0</v>
      </c>
      <c r="DU123" s="58" t="str">
        <f t="shared" si="49"/>
        <v/>
      </c>
      <c r="DW123" s="53"/>
      <c r="DX123" s="24" t="str">
        <f t="shared" si="120"/>
        <v/>
      </c>
      <c r="DY123" s="47" t="str">
        <f t="shared" si="109"/>
        <v/>
      </c>
      <c r="DZ123" s="15">
        <v>0</v>
      </c>
      <c r="EA123" s="16">
        <v>0</v>
      </c>
      <c r="EB123" s="16">
        <v>0</v>
      </c>
      <c r="EC123" s="20">
        <v>0</v>
      </c>
      <c r="ED123" s="126">
        <v>0</v>
      </c>
      <c r="EE123" s="126">
        <v>0</v>
      </c>
      <c r="EF123" s="130">
        <v>0</v>
      </c>
      <c r="EG123" s="58" t="str">
        <f t="shared" si="50"/>
        <v/>
      </c>
      <c r="EI123" s="53"/>
      <c r="EJ123" s="24" t="str">
        <f t="shared" si="121"/>
        <v/>
      </c>
      <c r="EK123" s="47" t="str">
        <f t="shared" si="111"/>
        <v/>
      </c>
      <c r="EL123" s="15">
        <v>0</v>
      </c>
      <c r="EM123" s="16">
        <v>0</v>
      </c>
      <c r="EN123" s="16">
        <v>0</v>
      </c>
      <c r="EO123" s="20">
        <v>0</v>
      </c>
      <c r="EP123" s="126">
        <v>0</v>
      </c>
      <c r="EQ123" s="126">
        <v>0</v>
      </c>
      <c r="ER123" s="130">
        <v>0</v>
      </c>
      <c r="ES123" s="58" t="str">
        <f t="shared" si="51"/>
        <v/>
      </c>
    </row>
    <row r="124" spans="2:149" x14ac:dyDescent="0.25">
      <c r="B124" s="10" t="s">
        <v>45</v>
      </c>
      <c r="C124" s="104" t="str">
        <f>IF(COUNTA('Přehled partnerů'!C124:D124)&lt;&gt;2,"partner neuveden",'Přehled partnerů'!C124)</f>
        <v>partner neuveden</v>
      </c>
      <c r="D124" s="105" t="str">
        <f>IF(COUNTA('Přehled partnerů'!C124:D124)&lt;&gt;2,"",'Přehled partnerů'!D124)</f>
        <v/>
      </c>
      <c r="E124" s="53"/>
      <c r="F124" s="24" t="str">
        <f t="shared" si="84"/>
        <v/>
      </c>
      <c r="G124" s="47" t="str">
        <f t="shared" si="85"/>
        <v/>
      </c>
      <c r="H124" s="15">
        <v>0</v>
      </c>
      <c r="I124" s="16">
        <v>0</v>
      </c>
      <c r="J124" s="16">
        <v>0</v>
      </c>
      <c r="K124" s="20">
        <v>0</v>
      </c>
      <c r="L124" s="126">
        <v>0</v>
      </c>
      <c r="M124" s="126">
        <v>0</v>
      </c>
      <c r="N124" s="130">
        <v>0</v>
      </c>
      <c r="O124" s="58" t="str">
        <f t="shared" si="54"/>
        <v/>
      </c>
      <c r="P124" s="15">
        <v>0</v>
      </c>
      <c r="Q124" s="16"/>
      <c r="R124" s="16">
        <v>0</v>
      </c>
      <c r="S124" s="16"/>
      <c r="T124" s="16">
        <v>0</v>
      </c>
      <c r="U124" s="16"/>
      <c r="V124" s="16">
        <v>0</v>
      </c>
      <c r="W124" s="20"/>
      <c r="X124" s="165">
        <f t="shared" si="86"/>
        <v>0</v>
      </c>
      <c r="Y124" s="160">
        <f t="shared" si="87"/>
        <v>0</v>
      </c>
      <c r="Z124" s="160">
        <f t="shared" si="88"/>
        <v>0</v>
      </c>
      <c r="AA124" s="160">
        <f t="shared" si="89"/>
        <v>0</v>
      </c>
      <c r="AB124" s="160">
        <f t="shared" si="90"/>
        <v>0</v>
      </c>
      <c r="AC124" s="166">
        <f t="shared" si="91"/>
        <v>0</v>
      </c>
      <c r="AE124" s="53"/>
      <c r="AF124" s="24" t="str">
        <f t="shared" si="112"/>
        <v/>
      </c>
      <c r="AG124" s="47" t="str">
        <f t="shared" si="93"/>
        <v/>
      </c>
      <c r="AH124" s="15">
        <v>0</v>
      </c>
      <c r="AI124" s="16">
        <v>0</v>
      </c>
      <c r="AJ124" s="16">
        <v>0</v>
      </c>
      <c r="AK124" s="20">
        <v>0</v>
      </c>
      <c r="AL124" s="126">
        <v>0</v>
      </c>
      <c r="AM124" s="126">
        <v>0</v>
      </c>
      <c r="AN124" s="130">
        <v>0</v>
      </c>
      <c r="AO124" s="58" t="str">
        <f t="shared" si="83"/>
        <v/>
      </c>
      <c r="AQ124" s="53"/>
      <c r="AR124" s="24" t="str">
        <f t="shared" si="113"/>
        <v/>
      </c>
      <c r="AS124" s="47" t="str">
        <f t="shared" si="95"/>
        <v/>
      </c>
      <c r="AT124" s="15">
        <v>0</v>
      </c>
      <c r="AU124" s="16">
        <v>0</v>
      </c>
      <c r="AV124" s="16">
        <v>0</v>
      </c>
      <c r="AW124" s="20">
        <v>0</v>
      </c>
      <c r="AX124" s="126">
        <v>0</v>
      </c>
      <c r="AY124" s="126">
        <v>0</v>
      </c>
      <c r="AZ124" s="130">
        <v>0</v>
      </c>
      <c r="BA124" s="58" t="str">
        <f t="shared" si="43"/>
        <v/>
      </c>
      <c r="BC124" s="53"/>
      <c r="BD124" s="24" t="str">
        <f t="shared" si="114"/>
        <v/>
      </c>
      <c r="BE124" s="47" t="str">
        <f t="shared" si="97"/>
        <v/>
      </c>
      <c r="BF124" s="15">
        <v>0</v>
      </c>
      <c r="BG124" s="16">
        <v>0</v>
      </c>
      <c r="BH124" s="16">
        <v>0</v>
      </c>
      <c r="BI124" s="20">
        <v>0</v>
      </c>
      <c r="BJ124" s="126">
        <v>0</v>
      </c>
      <c r="BK124" s="126">
        <v>0</v>
      </c>
      <c r="BL124" s="130">
        <v>0</v>
      </c>
      <c r="BM124" s="58" t="str">
        <f t="shared" si="44"/>
        <v/>
      </c>
      <c r="BO124" s="53"/>
      <c r="BP124" s="24" t="str">
        <f t="shared" si="115"/>
        <v/>
      </c>
      <c r="BQ124" s="47" t="str">
        <f t="shared" si="99"/>
        <v/>
      </c>
      <c r="BR124" s="15">
        <v>0</v>
      </c>
      <c r="BS124" s="16">
        <v>0</v>
      </c>
      <c r="BT124" s="16">
        <v>0</v>
      </c>
      <c r="BU124" s="20">
        <v>0</v>
      </c>
      <c r="BV124" s="126">
        <v>0</v>
      </c>
      <c r="BW124" s="126">
        <v>0</v>
      </c>
      <c r="BX124" s="130">
        <v>0</v>
      </c>
      <c r="BY124" s="58" t="str">
        <f t="shared" si="45"/>
        <v/>
      </c>
      <c r="CA124" s="53"/>
      <c r="CB124" s="24" t="str">
        <f t="shared" si="116"/>
        <v/>
      </c>
      <c r="CC124" s="47" t="str">
        <f t="shared" si="101"/>
        <v/>
      </c>
      <c r="CD124" s="15">
        <v>0</v>
      </c>
      <c r="CE124" s="16">
        <v>0</v>
      </c>
      <c r="CF124" s="16">
        <v>0</v>
      </c>
      <c r="CG124" s="20">
        <v>0</v>
      </c>
      <c r="CH124" s="126">
        <v>0</v>
      </c>
      <c r="CI124" s="126">
        <v>0</v>
      </c>
      <c r="CJ124" s="130">
        <v>0</v>
      </c>
      <c r="CK124" s="58" t="str">
        <f t="shared" si="46"/>
        <v/>
      </c>
      <c r="CM124" s="53"/>
      <c r="CN124" s="24" t="str">
        <f t="shared" si="117"/>
        <v/>
      </c>
      <c r="CO124" s="47" t="str">
        <f t="shared" si="103"/>
        <v/>
      </c>
      <c r="CP124" s="15">
        <v>0</v>
      </c>
      <c r="CQ124" s="16">
        <v>0</v>
      </c>
      <c r="CR124" s="16">
        <v>0</v>
      </c>
      <c r="CS124" s="20">
        <v>0</v>
      </c>
      <c r="CT124" s="126">
        <v>0</v>
      </c>
      <c r="CU124" s="126">
        <v>0</v>
      </c>
      <c r="CV124" s="130">
        <v>0</v>
      </c>
      <c r="CW124" s="58" t="str">
        <f t="shared" si="47"/>
        <v/>
      </c>
      <c r="CY124" s="53"/>
      <c r="CZ124" s="24" t="str">
        <f t="shared" si="118"/>
        <v/>
      </c>
      <c r="DA124" s="47" t="str">
        <f t="shared" si="105"/>
        <v/>
      </c>
      <c r="DB124" s="15">
        <v>0</v>
      </c>
      <c r="DC124" s="16">
        <v>0</v>
      </c>
      <c r="DD124" s="16">
        <v>0</v>
      </c>
      <c r="DE124" s="20">
        <v>0</v>
      </c>
      <c r="DF124" s="126">
        <v>0</v>
      </c>
      <c r="DG124" s="126">
        <v>0</v>
      </c>
      <c r="DH124" s="130">
        <v>0</v>
      </c>
      <c r="DI124" s="58" t="str">
        <f t="shared" si="48"/>
        <v/>
      </c>
      <c r="DK124" s="53"/>
      <c r="DL124" s="24" t="str">
        <f t="shared" si="119"/>
        <v/>
      </c>
      <c r="DM124" s="47" t="str">
        <f t="shared" si="107"/>
        <v/>
      </c>
      <c r="DN124" s="15">
        <v>0</v>
      </c>
      <c r="DO124" s="16">
        <v>0</v>
      </c>
      <c r="DP124" s="16">
        <v>0</v>
      </c>
      <c r="DQ124" s="20">
        <v>0</v>
      </c>
      <c r="DR124" s="126">
        <v>0</v>
      </c>
      <c r="DS124" s="126">
        <v>0</v>
      </c>
      <c r="DT124" s="130">
        <v>0</v>
      </c>
      <c r="DU124" s="58" t="str">
        <f t="shared" si="49"/>
        <v/>
      </c>
      <c r="DW124" s="53"/>
      <c r="DX124" s="24" t="str">
        <f t="shared" si="120"/>
        <v/>
      </c>
      <c r="DY124" s="47" t="str">
        <f t="shared" si="109"/>
        <v/>
      </c>
      <c r="DZ124" s="15">
        <v>0</v>
      </c>
      <c r="EA124" s="16">
        <v>0</v>
      </c>
      <c r="EB124" s="16">
        <v>0</v>
      </c>
      <c r="EC124" s="20">
        <v>0</v>
      </c>
      <c r="ED124" s="126">
        <v>0</v>
      </c>
      <c r="EE124" s="126">
        <v>0</v>
      </c>
      <c r="EF124" s="130">
        <v>0</v>
      </c>
      <c r="EG124" s="58" t="str">
        <f t="shared" si="50"/>
        <v/>
      </c>
      <c r="EI124" s="53"/>
      <c r="EJ124" s="24" t="str">
        <f t="shared" si="121"/>
        <v/>
      </c>
      <c r="EK124" s="47" t="str">
        <f t="shared" si="111"/>
        <v/>
      </c>
      <c r="EL124" s="15">
        <v>0</v>
      </c>
      <c r="EM124" s="16">
        <v>0</v>
      </c>
      <c r="EN124" s="16">
        <v>0</v>
      </c>
      <c r="EO124" s="20">
        <v>0</v>
      </c>
      <c r="EP124" s="126">
        <v>0</v>
      </c>
      <c r="EQ124" s="126">
        <v>0</v>
      </c>
      <c r="ER124" s="130">
        <v>0</v>
      </c>
      <c r="ES124" s="58" t="str">
        <f t="shared" si="51"/>
        <v/>
      </c>
    </row>
    <row r="125" spans="2:149" x14ac:dyDescent="0.25">
      <c r="B125" s="10" t="s">
        <v>46</v>
      </c>
      <c r="C125" s="104" t="str">
        <f>IF(COUNTA('Přehled partnerů'!C125:D125)&lt;&gt;2,"partner neuveden",'Přehled partnerů'!C125)</f>
        <v>partner neuveden</v>
      </c>
      <c r="D125" s="105" t="str">
        <f>IF(COUNTA('Přehled partnerů'!C125:D125)&lt;&gt;2,"",'Přehled partnerů'!D125)</f>
        <v/>
      </c>
      <c r="E125" s="53"/>
      <c r="F125" s="24" t="str">
        <f t="shared" si="84"/>
        <v/>
      </c>
      <c r="G125" s="47" t="str">
        <f t="shared" si="85"/>
        <v/>
      </c>
      <c r="H125" s="15">
        <v>0</v>
      </c>
      <c r="I125" s="16">
        <v>0</v>
      </c>
      <c r="J125" s="16">
        <v>0</v>
      </c>
      <c r="K125" s="20">
        <v>0</v>
      </c>
      <c r="L125" s="126">
        <v>0</v>
      </c>
      <c r="M125" s="126">
        <v>0</v>
      </c>
      <c r="N125" s="130">
        <v>0</v>
      </c>
      <c r="O125" s="58" t="str">
        <f t="shared" si="54"/>
        <v/>
      </c>
      <c r="P125" s="15">
        <v>0</v>
      </c>
      <c r="Q125" s="16"/>
      <c r="R125" s="16">
        <v>0</v>
      </c>
      <c r="S125" s="16"/>
      <c r="T125" s="16">
        <v>0</v>
      </c>
      <c r="U125" s="16"/>
      <c r="V125" s="16">
        <v>0</v>
      </c>
      <c r="W125" s="20"/>
      <c r="X125" s="165">
        <f t="shared" si="86"/>
        <v>0</v>
      </c>
      <c r="Y125" s="160">
        <f t="shared" si="87"/>
        <v>0</v>
      </c>
      <c r="Z125" s="160">
        <f t="shared" si="88"/>
        <v>0</v>
      </c>
      <c r="AA125" s="160">
        <f t="shared" si="89"/>
        <v>0</v>
      </c>
      <c r="AB125" s="160">
        <f t="shared" si="90"/>
        <v>0</v>
      </c>
      <c r="AC125" s="166">
        <f t="shared" si="91"/>
        <v>0</v>
      </c>
      <c r="AE125" s="53"/>
      <c r="AF125" s="24" t="str">
        <f t="shared" si="112"/>
        <v/>
      </c>
      <c r="AG125" s="47" t="str">
        <f t="shared" si="93"/>
        <v/>
      </c>
      <c r="AH125" s="15">
        <v>0</v>
      </c>
      <c r="AI125" s="16">
        <v>0</v>
      </c>
      <c r="AJ125" s="16">
        <v>0</v>
      </c>
      <c r="AK125" s="20">
        <v>0</v>
      </c>
      <c r="AL125" s="126">
        <v>0</v>
      </c>
      <c r="AM125" s="126">
        <v>0</v>
      </c>
      <c r="AN125" s="130">
        <v>0</v>
      </c>
      <c r="AO125" s="58" t="str">
        <f t="shared" si="83"/>
        <v/>
      </c>
      <c r="AQ125" s="53"/>
      <c r="AR125" s="24" t="str">
        <f t="shared" si="113"/>
        <v/>
      </c>
      <c r="AS125" s="47" t="str">
        <f t="shared" si="95"/>
        <v/>
      </c>
      <c r="AT125" s="15">
        <v>0</v>
      </c>
      <c r="AU125" s="16">
        <v>0</v>
      </c>
      <c r="AV125" s="16">
        <v>0</v>
      </c>
      <c r="AW125" s="20">
        <v>0</v>
      </c>
      <c r="AX125" s="126">
        <v>0</v>
      </c>
      <c r="AY125" s="126">
        <v>0</v>
      </c>
      <c r="AZ125" s="130">
        <v>0</v>
      </c>
      <c r="BA125" s="58" t="str">
        <f t="shared" si="43"/>
        <v/>
      </c>
      <c r="BC125" s="53"/>
      <c r="BD125" s="24" t="str">
        <f t="shared" si="114"/>
        <v/>
      </c>
      <c r="BE125" s="47" t="str">
        <f t="shared" si="97"/>
        <v/>
      </c>
      <c r="BF125" s="15">
        <v>0</v>
      </c>
      <c r="BG125" s="16">
        <v>0</v>
      </c>
      <c r="BH125" s="16">
        <v>0</v>
      </c>
      <c r="BI125" s="20">
        <v>0</v>
      </c>
      <c r="BJ125" s="126">
        <v>0</v>
      </c>
      <c r="BK125" s="126">
        <v>0</v>
      </c>
      <c r="BL125" s="130">
        <v>0</v>
      </c>
      <c r="BM125" s="58" t="str">
        <f t="shared" si="44"/>
        <v/>
      </c>
      <c r="BO125" s="53"/>
      <c r="BP125" s="24" t="str">
        <f t="shared" si="115"/>
        <v/>
      </c>
      <c r="BQ125" s="47" t="str">
        <f t="shared" si="99"/>
        <v/>
      </c>
      <c r="BR125" s="15">
        <v>0</v>
      </c>
      <c r="BS125" s="16">
        <v>0</v>
      </c>
      <c r="BT125" s="16">
        <v>0</v>
      </c>
      <c r="BU125" s="20">
        <v>0</v>
      </c>
      <c r="BV125" s="126">
        <v>0</v>
      </c>
      <c r="BW125" s="126">
        <v>0</v>
      </c>
      <c r="BX125" s="130">
        <v>0</v>
      </c>
      <c r="BY125" s="58" t="str">
        <f t="shared" si="45"/>
        <v/>
      </c>
      <c r="CA125" s="53"/>
      <c r="CB125" s="24" t="str">
        <f t="shared" si="116"/>
        <v/>
      </c>
      <c r="CC125" s="47" t="str">
        <f t="shared" si="101"/>
        <v/>
      </c>
      <c r="CD125" s="15">
        <v>0</v>
      </c>
      <c r="CE125" s="16">
        <v>0</v>
      </c>
      <c r="CF125" s="16">
        <v>0</v>
      </c>
      <c r="CG125" s="20">
        <v>0</v>
      </c>
      <c r="CH125" s="126">
        <v>0</v>
      </c>
      <c r="CI125" s="126">
        <v>0</v>
      </c>
      <c r="CJ125" s="130">
        <v>0</v>
      </c>
      <c r="CK125" s="58" t="str">
        <f t="shared" si="46"/>
        <v/>
      </c>
      <c r="CM125" s="53"/>
      <c r="CN125" s="24" t="str">
        <f t="shared" si="117"/>
        <v/>
      </c>
      <c r="CO125" s="47" t="str">
        <f t="shared" si="103"/>
        <v/>
      </c>
      <c r="CP125" s="15">
        <v>0</v>
      </c>
      <c r="CQ125" s="16">
        <v>0</v>
      </c>
      <c r="CR125" s="16">
        <v>0</v>
      </c>
      <c r="CS125" s="20">
        <v>0</v>
      </c>
      <c r="CT125" s="126">
        <v>0</v>
      </c>
      <c r="CU125" s="126">
        <v>0</v>
      </c>
      <c r="CV125" s="130">
        <v>0</v>
      </c>
      <c r="CW125" s="58" t="str">
        <f t="shared" si="47"/>
        <v/>
      </c>
      <c r="CY125" s="53"/>
      <c r="CZ125" s="24" t="str">
        <f t="shared" si="118"/>
        <v/>
      </c>
      <c r="DA125" s="47" t="str">
        <f t="shared" si="105"/>
        <v/>
      </c>
      <c r="DB125" s="15">
        <v>0</v>
      </c>
      <c r="DC125" s="16">
        <v>0</v>
      </c>
      <c r="DD125" s="16">
        <v>0</v>
      </c>
      <c r="DE125" s="20">
        <v>0</v>
      </c>
      <c r="DF125" s="126">
        <v>0</v>
      </c>
      <c r="DG125" s="126">
        <v>0</v>
      </c>
      <c r="DH125" s="130">
        <v>0</v>
      </c>
      <c r="DI125" s="58" t="str">
        <f t="shared" si="48"/>
        <v/>
      </c>
      <c r="DK125" s="53"/>
      <c r="DL125" s="24" t="str">
        <f t="shared" si="119"/>
        <v/>
      </c>
      <c r="DM125" s="47" t="str">
        <f t="shared" si="107"/>
        <v/>
      </c>
      <c r="DN125" s="15">
        <v>0</v>
      </c>
      <c r="DO125" s="16">
        <v>0</v>
      </c>
      <c r="DP125" s="16">
        <v>0</v>
      </c>
      <c r="DQ125" s="20">
        <v>0</v>
      </c>
      <c r="DR125" s="126">
        <v>0</v>
      </c>
      <c r="DS125" s="126">
        <v>0</v>
      </c>
      <c r="DT125" s="130">
        <v>0</v>
      </c>
      <c r="DU125" s="58" t="str">
        <f t="shared" si="49"/>
        <v/>
      </c>
      <c r="DW125" s="53"/>
      <c r="DX125" s="24" t="str">
        <f t="shared" si="120"/>
        <v/>
      </c>
      <c r="DY125" s="47" t="str">
        <f t="shared" si="109"/>
        <v/>
      </c>
      <c r="DZ125" s="15">
        <v>0</v>
      </c>
      <c r="EA125" s="16">
        <v>0</v>
      </c>
      <c r="EB125" s="16">
        <v>0</v>
      </c>
      <c r="EC125" s="20">
        <v>0</v>
      </c>
      <c r="ED125" s="126">
        <v>0</v>
      </c>
      <c r="EE125" s="126">
        <v>0</v>
      </c>
      <c r="EF125" s="130">
        <v>0</v>
      </c>
      <c r="EG125" s="58" t="str">
        <f t="shared" si="50"/>
        <v/>
      </c>
      <c r="EI125" s="53"/>
      <c r="EJ125" s="24" t="str">
        <f t="shared" si="121"/>
        <v/>
      </c>
      <c r="EK125" s="47" t="str">
        <f t="shared" si="111"/>
        <v/>
      </c>
      <c r="EL125" s="15">
        <v>0</v>
      </c>
      <c r="EM125" s="16">
        <v>0</v>
      </c>
      <c r="EN125" s="16">
        <v>0</v>
      </c>
      <c r="EO125" s="20">
        <v>0</v>
      </c>
      <c r="EP125" s="126">
        <v>0</v>
      </c>
      <c r="EQ125" s="126">
        <v>0</v>
      </c>
      <c r="ER125" s="130">
        <v>0</v>
      </c>
      <c r="ES125" s="58" t="str">
        <f t="shared" si="51"/>
        <v/>
      </c>
    </row>
    <row r="126" spans="2:149" x14ac:dyDescent="0.25">
      <c r="B126" s="10" t="s">
        <v>47</v>
      </c>
      <c r="C126" s="104" t="str">
        <f>IF(COUNTA('Přehled partnerů'!C126:D126)&lt;&gt;2,"partner neuveden",'Přehled partnerů'!C126)</f>
        <v>partner neuveden</v>
      </c>
      <c r="D126" s="105" t="str">
        <f>IF(COUNTA('Přehled partnerů'!C126:D126)&lt;&gt;2,"",'Přehled partnerů'!D126)</f>
        <v/>
      </c>
      <c r="E126" s="53"/>
      <c r="F126" s="24" t="str">
        <f t="shared" si="84"/>
        <v/>
      </c>
      <c r="G126" s="47" t="str">
        <f t="shared" si="85"/>
        <v/>
      </c>
      <c r="H126" s="15">
        <v>0</v>
      </c>
      <c r="I126" s="16">
        <v>0</v>
      </c>
      <c r="J126" s="16">
        <v>0</v>
      </c>
      <c r="K126" s="20">
        <v>0</v>
      </c>
      <c r="L126" s="126">
        <v>0</v>
      </c>
      <c r="M126" s="126">
        <v>0</v>
      </c>
      <c r="N126" s="130">
        <v>0</v>
      </c>
      <c r="O126" s="58" t="str">
        <f t="shared" si="54"/>
        <v/>
      </c>
      <c r="P126" s="15">
        <v>0</v>
      </c>
      <c r="Q126" s="16"/>
      <c r="R126" s="16">
        <v>0</v>
      </c>
      <c r="S126" s="16"/>
      <c r="T126" s="16">
        <v>0</v>
      </c>
      <c r="U126" s="16"/>
      <c r="V126" s="16">
        <v>0</v>
      </c>
      <c r="W126" s="20"/>
      <c r="X126" s="165">
        <f t="shared" si="86"/>
        <v>0</v>
      </c>
      <c r="Y126" s="160">
        <f t="shared" si="87"/>
        <v>0</v>
      </c>
      <c r="Z126" s="160">
        <f t="shared" si="88"/>
        <v>0</v>
      </c>
      <c r="AA126" s="160">
        <f t="shared" si="89"/>
        <v>0</v>
      </c>
      <c r="AB126" s="160">
        <f t="shared" si="90"/>
        <v>0</v>
      </c>
      <c r="AC126" s="166">
        <f t="shared" si="91"/>
        <v>0</v>
      </c>
      <c r="AE126" s="53"/>
      <c r="AF126" s="24" t="str">
        <f t="shared" si="112"/>
        <v/>
      </c>
      <c r="AG126" s="47" t="str">
        <f t="shared" si="93"/>
        <v/>
      </c>
      <c r="AH126" s="15">
        <v>0</v>
      </c>
      <c r="AI126" s="16">
        <v>0</v>
      </c>
      <c r="AJ126" s="16">
        <v>0</v>
      </c>
      <c r="AK126" s="20">
        <v>0</v>
      </c>
      <c r="AL126" s="126">
        <v>0</v>
      </c>
      <c r="AM126" s="126">
        <v>0</v>
      </c>
      <c r="AN126" s="130">
        <v>0</v>
      </c>
      <c r="AO126" s="58" t="str">
        <f t="shared" si="83"/>
        <v/>
      </c>
      <c r="AQ126" s="53"/>
      <c r="AR126" s="24" t="str">
        <f t="shared" si="113"/>
        <v/>
      </c>
      <c r="AS126" s="47" t="str">
        <f t="shared" si="95"/>
        <v/>
      </c>
      <c r="AT126" s="15">
        <v>0</v>
      </c>
      <c r="AU126" s="16">
        <v>0</v>
      </c>
      <c r="AV126" s="16">
        <v>0</v>
      </c>
      <c r="AW126" s="20">
        <v>0</v>
      </c>
      <c r="AX126" s="126">
        <v>0</v>
      </c>
      <c r="AY126" s="126">
        <v>0</v>
      </c>
      <c r="AZ126" s="130">
        <v>0</v>
      </c>
      <c r="BA126" s="58" t="str">
        <f t="shared" si="43"/>
        <v/>
      </c>
      <c r="BC126" s="53"/>
      <c r="BD126" s="24" t="str">
        <f t="shared" si="114"/>
        <v/>
      </c>
      <c r="BE126" s="47" t="str">
        <f t="shared" si="97"/>
        <v/>
      </c>
      <c r="BF126" s="15">
        <v>0</v>
      </c>
      <c r="BG126" s="16">
        <v>0</v>
      </c>
      <c r="BH126" s="16">
        <v>0</v>
      </c>
      <c r="BI126" s="20">
        <v>0</v>
      </c>
      <c r="BJ126" s="126">
        <v>0</v>
      </c>
      <c r="BK126" s="126">
        <v>0</v>
      </c>
      <c r="BL126" s="130">
        <v>0</v>
      </c>
      <c r="BM126" s="58" t="str">
        <f t="shared" si="44"/>
        <v/>
      </c>
      <c r="BO126" s="53"/>
      <c r="BP126" s="24" t="str">
        <f t="shared" si="115"/>
        <v/>
      </c>
      <c r="BQ126" s="47" t="str">
        <f t="shared" si="99"/>
        <v/>
      </c>
      <c r="BR126" s="15">
        <v>0</v>
      </c>
      <c r="BS126" s="16">
        <v>0</v>
      </c>
      <c r="BT126" s="16">
        <v>0</v>
      </c>
      <c r="BU126" s="20">
        <v>0</v>
      </c>
      <c r="BV126" s="126">
        <v>0</v>
      </c>
      <c r="BW126" s="126">
        <v>0</v>
      </c>
      <c r="BX126" s="130">
        <v>0</v>
      </c>
      <c r="BY126" s="58" t="str">
        <f t="shared" si="45"/>
        <v/>
      </c>
      <c r="CA126" s="53"/>
      <c r="CB126" s="24" t="str">
        <f t="shared" si="116"/>
        <v/>
      </c>
      <c r="CC126" s="47" t="str">
        <f t="shared" si="101"/>
        <v/>
      </c>
      <c r="CD126" s="15">
        <v>0</v>
      </c>
      <c r="CE126" s="16">
        <v>0</v>
      </c>
      <c r="CF126" s="16">
        <v>0</v>
      </c>
      <c r="CG126" s="20">
        <v>0</v>
      </c>
      <c r="CH126" s="126">
        <v>0</v>
      </c>
      <c r="CI126" s="126">
        <v>0</v>
      </c>
      <c r="CJ126" s="130">
        <v>0</v>
      </c>
      <c r="CK126" s="58" t="str">
        <f t="shared" si="46"/>
        <v/>
      </c>
      <c r="CM126" s="53"/>
      <c r="CN126" s="24" t="str">
        <f t="shared" si="117"/>
        <v/>
      </c>
      <c r="CO126" s="47" t="str">
        <f t="shared" si="103"/>
        <v/>
      </c>
      <c r="CP126" s="15">
        <v>0</v>
      </c>
      <c r="CQ126" s="16">
        <v>0</v>
      </c>
      <c r="CR126" s="16">
        <v>0</v>
      </c>
      <c r="CS126" s="20">
        <v>0</v>
      </c>
      <c r="CT126" s="126">
        <v>0</v>
      </c>
      <c r="CU126" s="126">
        <v>0</v>
      </c>
      <c r="CV126" s="130">
        <v>0</v>
      </c>
      <c r="CW126" s="58" t="str">
        <f t="shared" si="47"/>
        <v/>
      </c>
      <c r="CY126" s="53"/>
      <c r="CZ126" s="24" t="str">
        <f t="shared" si="118"/>
        <v/>
      </c>
      <c r="DA126" s="47" t="str">
        <f t="shared" si="105"/>
        <v/>
      </c>
      <c r="DB126" s="15">
        <v>0</v>
      </c>
      <c r="DC126" s="16">
        <v>0</v>
      </c>
      <c r="DD126" s="16">
        <v>0</v>
      </c>
      <c r="DE126" s="20">
        <v>0</v>
      </c>
      <c r="DF126" s="126">
        <v>0</v>
      </c>
      <c r="DG126" s="126">
        <v>0</v>
      </c>
      <c r="DH126" s="130">
        <v>0</v>
      </c>
      <c r="DI126" s="58" t="str">
        <f t="shared" si="48"/>
        <v/>
      </c>
      <c r="DK126" s="53"/>
      <c r="DL126" s="24" t="str">
        <f t="shared" si="119"/>
        <v/>
      </c>
      <c r="DM126" s="47" t="str">
        <f t="shared" si="107"/>
        <v/>
      </c>
      <c r="DN126" s="15">
        <v>0</v>
      </c>
      <c r="DO126" s="16">
        <v>0</v>
      </c>
      <c r="DP126" s="16">
        <v>0</v>
      </c>
      <c r="DQ126" s="20">
        <v>0</v>
      </c>
      <c r="DR126" s="126">
        <v>0</v>
      </c>
      <c r="DS126" s="126">
        <v>0</v>
      </c>
      <c r="DT126" s="130">
        <v>0</v>
      </c>
      <c r="DU126" s="58" t="str">
        <f t="shared" si="49"/>
        <v/>
      </c>
      <c r="DW126" s="53"/>
      <c r="DX126" s="24" t="str">
        <f t="shared" si="120"/>
        <v/>
      </c>
      <c r="DY126" s="47" t="str">
        <f t="shared" si="109"/>
        <v/>
      </c>
      <c r="DZ126" s="15">
        <v>0</v>
      </c>
      <c r="EA126" s="16">
        <v>0</v>
      </c>
      <c r="EB126" s="16">
        <v>0</v>
      </c>
      <c r="EC126" s="20">
        <v>0</v>
      </c>
      <c r="ED126" s="126">
        <v>0</v>
      </c>
      <c r="EE126" s="126">
        <v>0</v>
      </c>
      <c r="EF126" s="130">
        <v>0</v>
      </c>
      <c r="EG126" s="58" t="str">
        <f t="shared" si="50"/>
        <v/>
      </c>
      <c r="EI126" s="53"/>
      <c r="EJ126" s="24" t="str">
        <f t="shared" si="121"/>
        <v/>
      </c>
      <c r="EK126" s="47" t="str">
        <f t="shared" si="111"/>
        <v/>
      </c>
      <c r="EL126" s="15">
        <v>0</v>
      </c>
      <c r="EM126" s="16">
        <v>0</v>
      </c>
      <c r="EN126" s="16">
        <v>0</v>
      </c>
      <c r="EO126" s="20">
        <v>0</v>
      </c>
      <c r="EP126" s="126">
        <v>0</v>
      </c>
      <c r="EQ126" s="126">
        <v>0</v>
      </c>
      <c r="ER126" s="130">
        <v>0</v>
      </c>
      <c r="ES126" s="58" t="str">
        <f t="shared" si="51"/>
        <v/>
      </c>
    </row>
    <row r="127" spans="2:149" x14ac:dyDescent="0.25">
      <c r="B127" s="10" t="s">
        <v>240</v>
      </c>
      <c r="C127" s="104" t="str">
        <f>IF(COUNTA('Přehled partnerů'!C127:D127)&lt;&gt;2,"partner neuveden",'Přehled partnerů'!C127)</f>
        <v>partner neuveden</v>
      </c>
      <c r="D127" s="105" t="str">
        <f>IF(COUNTA('Přehled partnerů'!C127:D127)&lt;&gt;2,"",'Přehled partnerů'!D127)</f>
        <v/>
      </c>
      <c r="E127" s="53"/>
      <c r="F127" s="24" t="str">
        <f t="shared" si="84"/>
        <v/>
      </c>
      <c r="G127" s="47" t="str">
        <f t="shared" si="85"/>
        <v/>
      </c>
      <c r="H127" s="15">
        <v>0</v>
      </c>
      <c r="I127" s="16">
        <v>0</v>
      </c>
      <c r="J127" s="16">
        <v>0</v>
      </c>
      <c r="K127" s="20">
        <v>0</v>
      </c>
      <c r="L127" s="126">
        <v>0</v>
      </c>
      <c r="M127" s="126">
        <v>0</v>
      </c>
      <c r="N127" s="130">
        <v>0</v>
      </c>
      <c r="O127" s="58" t="str">
        <f t="shared" si="54"/>
        <v/>
      </c>
      <c r="P127" s="15">
        <v>0</v>
      </c>
      <c r="Q127" s="16"/>
      <c r="R127" s="16">
        <v>0</v>
      </c>
      <c r="S127" s="16"/>
      <c r="T127" s="16">
        <v>0</v>
      </c>
      <c r="U127" s="16"/>
      <c r="V127" s="16">
        <v>0</v>
      </c>
      <c r="W127" s="20"/>
      <c r="X127" s="165">
        <f t="shared" si="86"/>
        <v>0</v>
      </c>
      <c r="Y127" s="160">
        <f t="shared" si="87"/>
        <v>0</v>
      </c>
      <c r="Z127" s="160">
        <f t="shared" si="88"/>
        <v>0</v>
      </c>
      <c r="AA127" s="160">
        <f t="shared" si="89"/>
        <v>0</v>
      </c>
      <c r="AB127" s="160">
        <f t="shared" si="90"/>
        <v>0</v>
      </c>
      <c r="AC127" s="166">
        <f t="shared" si="91"/>
        <v>0</v>
      </c>
      <c r="AE127" s="53"/>
      <c r="AF127" s="24" t="str">
        <f t="shared" si="112"/>
        <v/>
      </c>
      <c r="AG127" s="47" t="str">
        <f t="shared" si="93"/>
        <v/>
      </c>
      <c r="AH127" s="15">
        <v>0</v>
      </c>
      <c r="AI127" s="16">
        <v>0</v>
      </c>
      <c r="AJ127" s="16">
        <v>0</v>
      </c>
      <c r="AK127" s="20">
        <v>0</v>
      </c>
      <c r="AL127" s="126">
        <v>0</v>
      </c>
      <c r="AM127" s="126">
        <v>0</v>
      </c>
      <c r="AN127" s="130">
        <v>0</v>
      </c>
      <c r="AO127" s="58" t="str">
        <f t="shared" si="83"/>
        <v/>
      </c>
      <c r="AQ127" s="53"/>
      <c r="AR127" s="24" t="str">
        <f t="shared" si="113"/>
        <v/>
      </c>
      <c r="AS127" s="47" t="str">
        <f t="shared" si="95"/>
        <v/>
      </c>
      <c r="AT127" s="15">
        <v>0</v>
      </c>
      <c r="AU127" s="16">
        <v>0</v>
      </c>
      <c r="AV127" s="16">
        <v>0</v>
      </c>
      <c r="AW127" s="20">
        <v>0</v>
      </c>
      <c r="AX127" s="126">
        <v>0</v>
      </c>
      <c r="AY127" s="126">
        <v>0</v>
      </c>
      <c r="AZ127" s="130">
        <v>0</v>
      </c>
      <c r="BA127" s="58" t="str">
        <f t="shared" si="43"/>
        <v/>
      </c>
      <c r="BC127" s="53"/>
      <c r="BD127" s="24" t="str">
        <f t="shared" si="114"/>
        <v/>
      </c>
      <c r="BE127" s="47" t="str">
        <f t="shared" si="97"/>
        <v/>
      </c>
      <c r="BF127" s="15">
        <v>0</v>
      </c>
      <c r="BG127" s="16">
        <v>0</v>
      </c>
      <c r="BH127" s="16">
        <v>0</v>
      </c>
      <c r="BI127" s="20">
        <v>0</v>
      </c>
      <c r="BJ127" s="126">
        <v>0</v>
      </c>
      <c r="BK127" s="126">
        <v>0</v>
      </c>
      <c r="BL127" s="130">
        <v>0</v>
      </c>
      <c r="BM127" s="58" t="str">
        <f t="shared" si="44"/>
        <v/>
      </c>
      <c r="BO127" s="53"/>
      <c r="BP127" s="24" t="str">
        <f t="shared" si="115"/>
        <v/>
      </c>
      <c r="BQ127" s="47" t="str">
        <f t="shared" si="99"/>
        <v/>
      </c>
      <c r="BR127" s="15">
        <v>0</v>
      </c>
      <c r="BS127" s="16">
        <v>0</v>
      </c>
      <c r="BT127" s="16">
        <v>0</v>
      </c>
      <c r="BU127" s="20">
        <v>0</v>
      </c>
      <c r="BV127" s="126">
        <v>0</v>
      </c>
      <c r="BW127" s="126">
        <v>0</v>
      </c>
      <c r="BX127" s="130">
        <v>0</v>
      </c>
      <c r="BY127" s="58" t="str">
        <f t="shared" si="45"/>
        <v/>
      </c>
      <c r="CA127" s="53"/>
      <c r="CB127" s="24" t="str">
        <f t="shared" si="116"/>
        <v/>
      </c>
      <c r="CC127" s="47" t="str">
        <f t="shared" si="101"/>
        <v/>
      </c>
      <c r="CD127" s="15">
        <v>0</v>
      </c>
      <c r="CE127" s="16">
        <v>0</v>
      </c>
      <c r="CF127" s="16">
        <v>0</v>
      </c>
      <c r="CG127" s="20">
        <v>0</v>
      </c>
      <c r="CH127" s="126">
        <v>0</v>
      </c>
      <c r="CI127" s="126">
        <v>0</v>
      </c>
      <c r="CJ127" s="130">
        <v>0</v>
      </c>
      <c r="CK127" s="58" t="str">
        <f t="shared" si="46"/>
        <v/>
      </c>
      <c r="CM127" s="53"/>
      <c r="CN127" s="24" t="str">
        <f t="shared" si="117"/>
        <v/>
      </c>
      <c r="CO127" s="47" t="str">
        <f t="shared" si="103"/>
        <v/>
      </c>
      <c r="CP127" s="15">
        <v>0</v>
      </c>
      <c r="CQ127" s="16">
        <v>0</v>
      </c>
      <c r="CR127" s="16">
        <v>0</v>
      </c>
      <c r="CS127" s="20">
        <v>0</v>
      </c>
      <c r="CT127" s="126">
        <v>0</v>
      </c>
      <c r="CU127" s="126">
        <v>0</v>
      </c>
      <c r="CV127" s="130">
        <v>0</v>
      </c>
      <c r="CW127" s="58" t="str">
        <f t="shared" si="47"/>
        <v/>
      </c>
      <c r="CY127" s="53"/>
      <c r="CZ127" s="24" t="str">
        <f t="shared" si="118"/>
        <v/>
      </c>
      <c r="DA127" s="47" t="str">
        <f t="shared" si="105"/>
        <v/>
      </c>
      <c r="DB127" s="15">
        <v>0</v>
      </c>
      <c r="DC127" s="16">
        <v>0</v>
      </c>
      <c r="DD127" s="16">
        <v>0</v>
      </c>
      <c r="DE127" s="20">
        <v>0</v>
      </c>
      <c r="DF127" s="126">
        <v>0</v>
      </c>
      <c r="DG127" s="126">
        <v>0</v>
      </c>
      <c r="DH127" s="130">
        <v>0</v>
      </c>
      <c r="DI127" s="58" t="str">
        <f t="shared" si="48"/>
        <v/>
      </c>
      <c r="DK127" s="53"/>
      <c r="DL127" s="24" t="str">
        <f t="shared" si="119"/>
        <v/>
      </c>
      <c r="DM127" s="47" t="str">
        <f t="shared" si="107"/>
        <v/>
      </c>
      <c r="DN127" s="15">
        <v>0</v>
      </c>
      <c r="DO127" s="16">
        <v>0</v>
      </c>
      <c r="DP127" s="16">
        <v>0</v>
      </c>
      <c r="DQ127" s="20">
        <v>0</v>
      </c>
      <c r="DR127" s="126">
        <v>0</v>
      </c>
      <c r="DS127" s="126">
        <v>0</v>
      </c>
      <c r="DT127" s="130">
        <v>0</v>
      </c>
      <c r="DU127" s="58" t="str">
        <f t="shared" si="49"/>
        <v/>
      </c>
      <c r="DW127" s="53"/>
      <c r="DX127" s="24" t="str">
        <f t="shared" si="120"/>
        <v/>
      </c>
      <c r="DY127" s="47" t="str">
        <f t="shared" si="109"/>
        <v/>
      </c>
      <c r="DZ127" s="15">
        <v>0</v>
      </c>
      <c r="EA127" s="16">
        <v>0</v>
      </c>
      <c r="EB127" s="16">
        <v>0</v>
      </c>
      <c r="EC127" s="20">
        <v>0</v>
      </c>
      <c r="ED127" s="126">
        <v>0</v>
      </c>
      <c r="EE127" s="126">
        <v>0</v>
      </c>
      <c r="EF127" s="130">
        <v>0</v>
      </c>
      <c r="EG127" s="58" t="str">
        <f t="shared" si="50"/>
        <v/>
      </c>
      <c r="EI127" s="53"/>
      <c r="EJ127" s="24" t="str">
        <f t="shared" si="121"/>
        <v/>
      </c>
      <c r="EK127" s="47" t="str">
        <f t="shared" si="111"/>
        <v/>
      </c>
      <c r="EL127" s="15">
        <v>0</v>
      </c>
      <c r="EM127" s="16">
        <v>0</v>
      </c>
      <c r="EN127" s="16">
        <v>0</v>
      </c>
      <c r="EO127" s="20">
        <v>0</v>
      </c>
      <c r="EP127" s="126">
        <v>0</v>
      </c>
      <c r="EQ127" s="126">
        <v>0</v>
      </c>
      <c r="ER127" s="130">
        <v>0</v>
      </c>
      <c r="ES127" s="58" t="str">
        <f t="shared" si="51"/>
        <v/>
      </c>
    </row>
    <row r="128" spans="2:149" x14ac:dyDescent="0.25">
      <c r="B128" s="10" t="s">
        <v>241</v>
      </c>
      <c r="C128" s="104" t="str">
        <f>IF(COUNTA('Přehled partnerů'!C128:D128)&lt;&gt;2,"partner neuveden",'Přehled partnerů'!C128)</f>
        <v>partner neuveden</v>
      </c>
      <c r="D128" s="105" t="str">
        <f>IF(COUNTA('Přehled partnerů'!C128:D128)&lt;&gt;2,"",'Přehled partnerů'!D128)</f>
        <v/>
      </c>
      <c r="E128" s="53"/>
      <c r="F128" s="24" t="str">
        <f t="shared" si="84"/>
        <v/>
      </c>
      <c r="G128" s="47" t="str">
        <f t="shared" si="85"/>
        <v/>
      </c>
      <c r="H128" s="15">
        <v>0</v>
      </c>
      <c r="I128" s="16">
        <v>0</v>
      </c>
      <c r="J128" s="16">
        <v>0</v>
      </c>
      <c r="K128" s="20">
        <v>0</v>
      </c>
      <c r="L128" s="126">
        <v>0</v>
      </c>
      <c r="M128" s="126">
        <v>0</v>
      </c>
      <c r="N128" s="130">
        <v>0</v>
      </c>
      <c r="O128" s="58" t="str">
        <f t="shared" si="54"/>
        <v/>
      </c>
      <c r="P128" s="15">
        <v>0</v>
      </c>
      <c r="Q128" s="16"/>
      <c r="R128" s="16">
        <v>0</v>
      </c>
      <c r="S128" s="16"/>
      <c r="T128" s="16">
        <v>0</v>
      </c>
      <c r="U128" s="16"/>
      <c r="V128" s="16">
        <v>0</v>
      </c>
      <c r="W128" s="20"/>
      <c r="X128" s="165">
        <f t="shared" si="86"/>
        <v>0</v>
      </c>
      <c r="Y128" s="160">
        <f t="shared" si="87"/>
        <v>0</v>
      </c>
      <c r="Z128" s="160">
        <f t="shared" si="88"/>
        <v>0</v>
      </c>
      <c r="AA128" s="160">
        <f t="shared" si="89"/>
        <v>0</v>
      </c>
      <c r="AB128" s="160">
        <f t="shared" si="90"/>
        <v>0</v>
      </c>
      <c r="AC128" s="166">
        <f t="shared" si="91"/>
        <v>0</v>
      </c>
      <c r="AE128" s="53"/>
      <c r="AF128" s="24" t="str">
        <f t="shared" si="112"/>
        <v/>
      </c>
      <c r="AG128" s="47" t="str">
        <f t="shared" si="93"/>
        <v/>
      </c>
      <c r="AH128" s="15">
        <v>0</v>
      </c>
      <c r="AI128" s="16">
        <v>0</v>
      </c>
      <c r="AJ128" s="16">
        <v>0</v>
      </c>
      <c r="AK128" s="20">
        <v>0</v>
      </c>
      <c r="AL128" s="126">
        <v>0</v>
      </c>
      <c r="AM128" s="126">
        <v>0</v>
      </c>
      <c r="AN128" s="130">
        <v>0</v>
      </c>
      <c r="AO128" s="58" t="str">
        <f t="shared" si="83"/>
        <v/>
      </c>
      <c r="AQ128" s="53"/>
      <c r="AR128" s="24" t="str">
        <f t="shared" si="113"/>
        <v/>
      </c>
      <c r="AS128" s="47" t="str">
        <f t="shared" si="95"/>
        <v/>
      </c>
      <c r="AT128" s="15">
        <v>0</v>
      </c>
      <c r="AU128" s="16">
        <v>0</v>
      </c>
      <c r="AV128" s="16">
        <v>0</v>
      </c>
      <c r="AW128" s="20">
        <v>0</v>
      </c>
      <c r="AX128" s="126">
        <v>0</v>
      </c>
      <c r="AY128" s="126">
        <v>0</v>
      </c>
      <c r="AZ128" s="130">
        <v>0</v>
      </c>
      <c r="BA128" s="58" t="str">
        <f t="shared" si="43"/>
        <v/>
      </c>
      <c r="BC128" s="53"/>
      <c r="BD128" s="24" t="str">
        <f t="shared" si="114"/>
        <v/>
      </c>
      <c r="BE128" s="47" t="str">
        <f t="shared" si="97"/>
        <v/>
      </c>
      <c r="BF128" s="15">
        <v>0</v>
      </c>
      <c r="BG128" s="16">
        <v>0</v>
      </c>
      <c r="BH128" s="16">
        <v>0</v>
      </c>
      <c r="BI128" s="20">
        <v>0</v>
      </c>
      <c r="BJ128" s="126">
        <v>0</v>
      </c>
      <c r="BK128" s="126">
        <v>0</v>
      </c>
      <c r="BL128" s="130">
        <v>0</v>
      </c>
      <c r="BM128" s="58" t="str">
        <f t="shared" si="44"/>
        <v/>
      </c>
      <c r="BO128" s="53"/>
      <c r="BP128" s="24" t="str">
        <f t="shared" si="115"/>
        <v/>
      </c>
      <c r="BQ128" s="47" t="str">
        <f t="shared" si="99"/>
        <v/>
      </c>
      <c r="BR128" s="15">
        <v>0</v>
      </c>
      <c r="BS128" s="16">
        <v>0</v>
      </c>
      <c r="BT128" s="16">
        <v>0</v>
      </c>
      <c r="BU128" s="20">
        <v>0</v>
      </c>
      <c r="BV128" s="126">
        <v>0</v>
      </c>
      <c r="BW128" s="126">
        <v>0</v>
      </c>
      <c r="BX128" s="130">
        <v>0</v>
      </c>
      <c r="BY128" s="58" t="str">
        <f t="shared" si="45"/>
        <v/>
      </c>
      <c r="CA128" s="53"/>
      <c r="CB128" s="24" t="str">
        <f t="shared" si="116"/>
        <v/>
      </c>
      <c r="CC128" s="47" t="str">
        <f t="shared" si="101"/>
        <v/>
      </c>
      <c r="CD128" s="15">
        <v>0</v>
      </c>
      <c r="CE128" s="16">
        <v>0</v>
      </c>
      <c r="CF128" s="16">
        <v>0</v>
      </c>
      <c r="CG128" s="20">
        <v>0</v>
      </c>
      <c r="CH128" s="126">
        <v>0</v>
      </c>
      <c r="CI128" s="126">
        <v>0</v>
      </c>
      <c r="CJ128" s="130">
        <v>0</v>
      </c>
      <c r="CK128" s="58" t="str">
        <f t="shared" si="46"/>
        <v/>
      </c>
      <c r="CM128" s="53"/>
      <c r="CN128" s="24" t="str">
        <f t="shared" si="117"/>
        <v/>
      </c>
      <c r="CO128" s="47" t="str">
        <f t="shared" si="103"/>
        <v/>
      </c>
      <c r="CP128" s="15">
        <v>0</v>
      </c>
      <c r="CQ128" s="16">
        <v>0</v>
      </c>
      <c r="CR128" s="16">
        <v>0</v>
      </c>
      <c r="CS128" s="20">
        <v>0</v>
      </c>
      <c r="CT128" s="126">
        <v>0</v>
      </c>
      <c r="CU128" s="126">
        <v>0</v>
      </c>
      <c r="CV128" s="130">
        <v>0</v>
      </c>
      <c r="CW128" s="58" t="str">
        <f t="shared" si="47"/>
        <v/>
      </c>
      <c r="CY128" s="53"/>
      <c r="CZ128" s="24" t="str">
        <f t="shared" si="118"/>
        <v/>
      </c>
      <c r="DA128" s="47" t="str">
        <f t="shared" si="105"/>
        <v/>
      </c>
      <c r="DB128" s="15">
        <v>0</v>
      </c>
      <c r="DC128" s="16">
        <v>0</v>
      </c>
      <c r="DD128" s="16">
        <v>0</v>
      </c>
      <c r="DE128" s="20">
        <v>0</v>
      </c>
      <c r="DF128" s="126">
        <v>0</v>
      </c>
      <c r="DG128" s="126">
        <v>0</v>
      </c>
      <c r="DH128" s="130">
        <v>0</v>
      </c>
      <c r="DI128" s="58" t="str">
        <f t="shared" si="48"/>
        <v/>
      </c>
      <c r="DK128" s="53"/>
      <c r="DL128" s="24" t="str">
        <f t="shared" si="119"/>
        <v/>
      </c>
      <c r="DM128" s="47" t="str">
        <f t="shared" si="107"/>
        <v/>
      </c>
      <c r="DN128" s="15">
        <v>0</v>
      </c>
      <c r="DO128" s="16">
        <v>0</v>
      </c>
      <c r="DP128" s="16">
        <v>0</v>
      </c>
      <c r="DQ128" s="20">
        <v>0</v>
      </c>
      <c r="DR128" s="126">
        <v>0</v>
      </c>
      <c r="DS128" s="126">
        <v>0</v>
      </c>
      <c r="DT128" s="130">
        <v>0</v>
      </c>
      <c r="DU128" s="58" t="str">
        <f t="shared" si="49"/>
        <v/>
      </c>
      <c r="DW128" s="53"/>
      <c r="DX128" s="24" t="str">
        <f t="shared" si="120"/>
        <v/>
      </c>
      <c r="DY128" s="47" t="str">
        <f t="shared" si="109"/>
        <v/>
      </c>
      <c r="DZ128" s="15">
        <v>0</v>
      </c>
      <c r="EA128" s="16">
        <v>0</v>
      </c>
      <c r="EB128" s="16">
        <v>0</v>
      </c>
      <c r="EC128" s="20">
        <v>0</v>
      </c>
      <c r="ED128" s="126">
        <v>0</v>
      </c>
      <c r="EE128" s="126">
        <v>0</v>
      </c>
      <c r="EF128" s="130">
        <v>0</v>
      </c>
      <c r="EG128" s="58" t="str">
        <f t="shared" si="50"/>
        <v/>
      </c>
      <c r="EI128" s="53"/>
      <c r="EJ128" s="24" t="str">
        <f t="shared" si="121"/>
        <v/>
      </c>
      <c r="EK128" s="47" t="str">
        <f t="shared" si="111"/>
        <v/>
      </c>
      <c r="EL128" s="15">
        <v>0</v>
      </c>
      <c r="EM128" s="16">
        <v>0</v>
      </c>
      <c r="EN128" s="16">
        <v>0</v>
      </c>
      <c r="EO128" s="20">
        <v>0</v>
      </c>
      <c r="EP128" s="126">
        <v>0</v>
      </c>
      <c r="EQ128" s="126">
        <v>0</v>
      </c>
      <c r="ER128" s="130">
        <v>0</v>
      </c>
      <c r="ES128" s="58" t="str">
        <f t="shared" si="51"/>
        <v/>
      </c>
    </row>
    <row r="129" spans="2:149" x14ac:dyDescent="0.25">
      <c r="B129" s="10" t="s">
        <v>242</v>
      </c>
      <c r="C129" s="104" t="str">
        <f>IF(COUNTA('Přehled partnerů'!C129:D129)&lt;&gt;2,"partner neuveden",'Přehled partnerů'!C129)</f>
        <v>partner neuveden</v>
      </c>
      <c r="D129" s="105" t="str">
        <f>IF(COUNTA('Přehled partnerů'!C129:D129)&lt;&gt;2,"",'Přehled partnerů'!D129)</f>
        <v/>
      </c>
      <c r="E129" s="53"/>
      <c r="F129" s="24" t="str">
        <f t="shared" si="84"/>
        <v/>
      </c>
      <c r="G129" s="47" t="str">
        <f t="shared" si="85"/>
        <v/>
      </c>
      <c r="H129" s="15">
        <v>0</v>
      </c>
      <c r="I129" s="16">
        <v>0</v>
      </c>
      <c r="J129" s="16">
        <v>0</v>
      </c>
      <c r="K129" s="20">
        <v>0</v>
      </c>
      <c r="L129" s="126">
        <v>0</v>
      </c>
      <c r="M129" s="126">
        <v>0</v>
      </c>
      <c r="N129" s="130">
        <v>0</v>
      </c>
      <c r="O129" s="58" t="str">
        <f t="shared" si="54"/>
        <v/>
      </c>
      <c r="P129" s="15">
        <v>0</v>
      </c>
      <c r="Q129" s="16"/>
      <c r="R129" s="16">
        <v>0</v>
      </c>
      <c r="S129" s="16"/>
      <c r="T129" s="16">
        <v>0</v>
      </c>
      <c r="U129" s="16"/>
      <c r="V129" s="16">
        <v>0</v>
      </c>
      <c r="W129" s="20"/>
      <c r="X129" s="165">
        <f t="shared" si="86"/>
        <v>0</v>
      </c>
      <c r="Y129" s="160">
        <f t="shared" si="87"/>
        <v>0</v>
      </c>
      <c r="Z129" s="160">
        <f t="shared" si="88"/>
        <v>0</v>
      </c>
      <c r="AA129" s="160">
        <f t="shared" si="89"/>
        <v>0</v>
      </c>
      <c r="AB129" s="160">
        <f t="shared" si="90"/>
        <v>0</v>
      </c>
      <c r="AC129" s="166">
        <f t="shared" si="91"/>
        <v>0</v>
      </c>
      <c r="AE129" s="53"/>
      <c r="AF129" s="24" t="str">
        <f t="shared" si="112"/>
        <v/>
      </c>
      <c r="AG129" s="47" t="str">
        <f t="shared" si="93"/>
        <v/>
      </c>
      <c r="AH129" s="15">
        <v>0</v>
      </c>
      <c r="AI129" s="16">
        <v>0</v>
      </c>
      <c r="AJ129" s="16">
        <v>0</v>
      </c>
      <c r="AK129" s="20">
        <v>0</v>
      </c>
      <c r="AL129" s="126">
        <v>0</v>
      </c>
      <c r="AM129" s="126">
        <v>0</v>
      </c>
      <c r="AN129" s="130">
        <v>0</v>
      </c>
      <c r="AO129" s="58" t="str">
        <f t="shared" si="83"/>
        <v/>
      </c>
      <c r="AQ129" s="53"/>
      <c r="AR129" s="24" t="str">
        <f t="shared" si="113"/>
        <v/>
      </c>
      <c r="AS129" s="47" t="str">
        <f t="shared" si="95"/>
        <v/>
      </c>
      <c r="AT129" s="15">
        <v>0</v>
      </c>
      <c r="AU129" s="16">
        <v>0</v>
      </c>
      <c r="AV129" s="16">
        <v>0</v>
      </c>
      <c r="AW129" s="20">
        <v>0</v>
      </c>
      <c r="AX129" s="126">
        <v>0</v>
      </c>
      <c r="AY129" s="126">
        <v>0</v>
      </c>
      <c r="AZ129" s="130">
        <v>0</v>
      </c>
      <c r="BA129" s="58" t="str">
        <f t="shared" si="43"/>
        <v/>
      </c>
      <c r="BC129" s="53"/>
      <c r="BD129" s="24" t="str">
        <f t="shared" si="114"/>
        <v/>
      </c>
      <c r="BE129" s="47" t="str">
        <f t="shared" si="97"/>
        <v/>
      </c>
      <c r="BF129" s="15">
        <v>0</v>
      </c>
      <c r="BG129" s="16">
        <v>0</v>
      </c>
      <c r="BH129" s="16">
        <v>0</v>
      </c>
      <c r="BI129" s="20">
        <v>0</v>
      </c>
      <c r="BJ129" s="126">
        <v>0</v>
      </c>
      <c r="BK129" s="126">
        <v>0</v>
      </c>
      <c r="BL129" s="130">
        <v>0</v>
      </c>
      <c r="BM129" s="58" t="str">
        <f t="shared" si="44"/>
        <v/>
      </c>
      <c r="BO129" s="53"/>
      <c r="BP129" s="24" t="str">
        <f t="shared" si="115"/>
        <v/>
      </c>
      <c r="BQ129" s="47" t="str">
        <f t="shared" si="99"/>
        <v/>
      </c>
      <c r="BR129" s="15">
        <v>0</v>
      </c>
      <c r="BS129" s="16">
        <v>0</v>
      </c>
      <c r="BT129" s="16">
        <v>0</v>
      </c>
      <c r="BU129" s="20">
        <v>0</v>
      </c>
      <c r="BV129" s="126">
        <v>0</v>
      </c>
      <c r="BW129" s="126">
        <v>0</v>
      </c>
      <c r="BX129" s="130">
        <v>0</v>
      </c>
      <c r="BY129" s="58" t="str">
        <f t="shared" si="45"/>
        <v/>
      </c>
      <c r="CA129" s="53"/>
      <c r="CB129" s="24" t="str">
        <f t="shared" si="116"/>
        <v/>
      </c>
      <c r="CC129" s="47" t="str">
        <f t="shared" si="101"/>
        <v/>
      </c>
      <c r="CD129" s="15">
        <v>0</v>
      </c>
      <c r="CE129" s="16">
        <v>0</v>
      </c>
      <c r="CF129" s="16">
        <v>0</v>
      </c>
      <c r="CG129" s="20">
        <v>0</v>
      </c>
      <c r="CH129" s="126">
        <v>0</v>
      </c>
      <c r="CI129" s="126">
        <v>0</v>
      </c>
      <c r="CJ129" s="130">
        <v>0</v>
      </c>
      <c r="CK129" s="58" t="str">
        <f t="shared" si="46"/>
        <v/>
      </c>
      <c r="CM129" s="53"/>
      <c r="CN129" s="24" t="str">
        <f t="shared" si="117"/>
        <v/>
      </c>
      <c r="CO129" s="47" t="str">
        <f t="shared" si="103"/>
        <v/>
      </c>
      <c r="CP129" s="15">
        <v>0</v>
      </c>
      <c r="CQ129" s="16">
        <v>0</v>
      </c>
      <c r="CR129" s="16">
        <v>0</v>
      </c>
      <c r="CS129" s="20">
        <v>0</v>
      </c>
      <c r="CT129" s="126">
        <v>0</v>
      </c>
      <c r="CU129" s="126">
        <v>0</v>
      </c>
      <c r="CV129" s="130">
        <v>0</v>
      </c>
      <c r="CW129" s="58" t="str">
        <f t="shared" si="47"/>
        <v/>
      </c>
      <c r="CY129" s="53"/>
      <c r="CZ129" s="24" t="str">
        <f t="shared" si="118"/>
        <v/>
      </c>
      <c r="DA129" s="47" t="str">
        <f t="shared" si="105"/>
        <v/>
      </c>
      <c r="DB129" s="15">
        <v>0</v>
      </c>
      <c r="DC129" s="16">
        <v>0</v>
      </c>
      <c r="DD129" s="16">
        <v>0</v>
      </c>
      <c r="DE129" s="20">
        <v>0</v>
      </c>
      <c r="DF129" s="126">
        <v>0</v>
      </c>
      <c r="DG129" s="126">
        <v>0</v>
      </c>
      <c r="DH129" s="130">
        <v>0</v>
      </c>
      <c r="DI129" s="58" t="str">
        <f t="shared" si="48"/>
        <v/>
      </c>
      <c r="DK129" s="53"/>
      <c r="DL129" s="24" t="str">
        <f t="shared" si="119"/>
        <v/>
      </c>
      <c r="DM129" s="47" t="str">
        <f t="shared" si="107"/>
        <v/>
      </c>
      <c r="DN129" s="15">
        <v>0</v>
      </c>
      <c r="DO129" s="16">
        <v>0</v>
      </c>
      <c r="DP129" s="16">
        <v>0</v>
      </c>
      <c r="DQ129" s="20">
        <v>0</v>
      </c>
      <c r="DR129" s="126">
        <v>0</v>
      </c>
      <c r="DS129" s="126">
        <v>0</v>
      </c>
      <c r="DT129" s="130">
        <v>0</v>
      </c>
      <c r="DU129" s="58" t="str">
        <f t="shared" si="49"/>
        <v/>
      </c>
      <c r="DW129" s="53"/>
      <c r="DX129" s="24" t="str">
        <f t="shared" si="120"/>
        <v/>
      </c>
      <c r="DY129" s="47" t="str">
        <f t="shared" si="109"/>
        <v/>
      </c>
      <c r="DZ129" s="15">
        <v>0</v>
      </c>
      <c r="EA129" s="16">
        <v>0</v>
      </c>
      <c r="EB129" s="16">
        <v>0</v>
      </c>
      <c r="EC129" s="20">
        <v>0</v>
      </c>
      <c r="ED129" s="126">
        <v>0</v>
      </c>
      <c r="EE129" s="126">
        <v>0</v>
      </c>
      <c r="EF129" s="130">
        <v>0</v>
      </c>
      <c r="EG129" s="58" t="str">
        <f t="shared" si="50"/>
        <v/>
      </c>
      <c r="EI129" s="53"/>
      <c r="EJ129" s="24" t="str">
        <f t="shared" si="121"/>
        <v/>
      </c>
      <c r="EK129" s="47" t="str">
        <f t="shared" si="111"/>
        <v/>
      </c>
      <c r="EL129" s="15">
        <v>0</v>
      </c>
      <c r="EM129" s="16">
        <v>0</v>
      </c>
      <c r="EN129" s="16">
        <v>0</v>
      </c>
      <c r="EO129" s="20">
        <v>0</v>
      </c>
      <c r="EP129" s="126">
        <v>0</v>
      </c>
      <c r="EQ129" s="126">
        <v>0</v>
      </c>
      <c r="ER129" s="130">
        <v>0</v>
      </c>
      <c r="ES129" s="58" t="str">
        <f t="shared" si="51"/>
        <v/>
      </c>
    </row>
    <row r="130" spans="2:149" x14ac:dyDescent="0.25">
      <c r="B130" s="10" t="s">
        <v>243</v>
      </c>
      <c r="C130" s="104" t="str">
        <f>IF(COUNTA('Přehled partnerů'!C130:D130)&lt;&gt;2,"partner neuveden",'Přehled partnerů'!C130)</f>
        <v>partner neuveden</v>
      </c>
      <c r="D130" s="105" t="str">
        <f>IF(COUNTA('Přehled partnerů'!C130:D130)&lt;&gt;2,"",'Přehled partnerů'!D130)</f>
        <v/>
      </c>
      <c r="E130" s="53"/>
      <c r="F130" s="24" t="str">
        <f t="shared" si="84"/>
        <v/>
      </c>
      <c r="G130" s="47" t="str">
        <f t="shared" si="85"/>
        <v/>
      </c>
      <c r="H130" s="15">
        <v>0</v>
      </c>
      <c r="I130" s="16">
        <v>0</v>
      </c>
      <c r="J130" s="16">
        <v>0</v>
      </c>
      <c r="K130" s="20">
        <v>0</v>
      </c>
      <c r="L130" s="126">
        <v>0</v>
      </c>
      <c r="M130" s="126">
        <v>0</v>
      </c>
      <c r="N130" s="130">
        <v>0</v>
      </c>
      <c r="O130" s="58" t="str">
        <f t="shared" si="54"/>
        <v/>
      </c>
      <c r="P130" s="15">
        <v>0</v>
      </c>
      <c r="Q130" s="16"/>
      <c r="R130" s="16">
        <v>0</v>
      </c>
      <c r="S130" s="16"/>
      <c r="T130" s="16">
        <v>0</v>
      </c>
      <c r="U130" s="16"/>
      <c r="V130" s="16">
        <v>0</v>
      </c>
      <c r="W130" s="20"/>
      <c r="X130" s="165">
        <f t="shared" si="86"/>
        <v>0</v>
      </c>
      <c r="Y130" s="160">
        <f t="shared" si="87"/>
        <v>0</v>
      </c>
      <c r="Z130" s="160">
        <f t="shared" si="88"/>
        <v>0</v>
      </c>
      <c r="AA130" s="160">
        <f t="shared" si="89"/>
        <v>0</v>
      </c>
      <c r="AB130" s="160">
        <f t="shared" si="90"/>
        <v>0</v>
      </c>
      <c r="AC130" s="166">
        <f t="shared" si="91"/>
        <v>0</v>
      </c>
      <c r="AE130" s="53"/>
      <c r="AF130" s="24" t="str">
        <f t="shared" si="112"/>
        <v/>
      </c>
      <c r="AG130" s="47" t="str">
        <f t="shared" si="93"/>
        <v/>
      </c>
      <c r="AH130" s="15">
        <v>0</v>
      </c>
      <c r="AI130" s="16">
        <v>0</v>
      </c>
      <c r="AJ130" s="16">
        <v>0</v>
      </c>
      <c r="AK130" s="20">
        <v>0</v>
      </c>
      <c r="AL130" s="126">
        <v>0</v>
      </c>
      <c r="AM130" s="126">
        <v>0</v>
      </c>
      <c r="AN130" s="130">
        <v>0</v>
      </c>
      <c r="AO130" s="58" t="str">
        <f t="shared" si="83"/>
        <v/>
      </c>
      <c r="AQ130" s="53"/>
      <c r="AR130" s="24" t="str">
        <f t="shared" si="113"/>
        <v/>
      </c>
      <c r="AS130" s="47" t="str">
        <f t="shared" si="95"/>
        <v/>
      </c>
      <c r="AT130" s="15">
        <v>0</v>
      </c>
      <c r="AU130" s="16">
        <v>0</v>
      </c>
      <c r="AV130" s="16">
        <v>0</v>
      </c>
      <c r="AW130" s="20">
        <v>0</v>
      </c>
      <c r="AX130" s="126">
        <v>0</v>
      </c>
      <c r="AY130" s="126">
        <v>0</v>
      </c>
      <c r="AZ130" s="130">
        <v>0</v>
      </c>
      <c r="BA130" s="58" t="str">
        <f t="shared" si="43"/>
        <v/>
      </c>
      <c r="BC130" s="53"/>
      <c r="BD130" s="24" t="str">
        <f t="shared" si="114"/>
        <v/>
      </c>
      <c r="BE130" s="47" t="str">
        <f t="shared" si="97"/>
        <v/>
      </c>
      <c r="BF130" s="15">
        <v>0</v>
      </c>
      <c r="BG130" s="16">
        <v>0</v>
      </c>
      <c r="BH130" s="16">
        <v>0</v>
      </c>
      <c r="BI130" s="20">
        <v>0</v>
      </c>
      <c r="BJ130" s="126">
        <v>0</v>
      </c>
      <c r="BK130" s="126">
        <v>0</v>
      </c>
      <c r="BL130" s="130">
        <v>0</v>
      </c>
      <c r="BM130" s="58" t="str">
        <f t="shared" si="44"/>
        <v/>
      </c>
      <c r="BO130" s="53"/>
      <c r="BP130" s="24" t="str">
        <f t="shared" si="115"/>
        <v/>
      </c>
      <c r="BQ130" s="47" t="str">
        <f t="shared" si="99"/>
        <v/>
      </c>
      <c r="BR130" s="15">
        <v>0</v>
      </c>
      <c r="BS130" s="16">
        <v>0</v>
      </c>
      <c r="BT130" s="16">
        <v>0</v>
      </c>
      <c r="BU130" s="20">
        <v>0</v>
      </c>
      <c r="BV130" s="126">
        <v>0</v>
      </c>
      <c r="BW130" s="126">
        <v>0</v>
      </c>
      <c r="BX130" s="130">
        <v>0</v>
      </c>
      <c r="BY130" s="58" t="str">
        <f t="shared" si="45"/>
        <v/>
      </c>
      <c r="CA130" s="53"/>
      <c r="CB130" s="24" t="str">
        <f t="shared" si="116"/>
        <v/>
      </c>
      <c r="CC130" s="47" t="str">
        <f t="shared" si="101"/>
        <v/>
      </c>
      <c r="CD130" s="15">
        <v>0</v>
      </c>
      <c r="CE130" s="16">
        <v>0</v>
      </c>
      <c r="CF130" s="16">
        <v>0</v>
      </c>
      <c r="CG130" s="20">
        <v>0</v>
      </c>
      <c r="CH130" s="126">
        <v>0</v>
      </c>
      <c r="CI130" s="126">
        <v>0</v>
      </c>
      <c r="CJ130" s="130">
        <v>0</v>
      </c>
      <c r="CK130" s="58" t="str">
        <f t="shared" si="46"/>
        <v/>
      </c>
      <c r="CM130" s="53"/>
      <c r="CN130" s="24" t="str">
        <f t="shared" si="117"/>
        <v/>
      </c>
      <c r="CO130" s="47" t="str">
        <f t="shared" si="103"/>
        <v/>
      </c>
      <c r="CP130" s="15">
        <v>0</v>
      </c>
      <c r="CQ130" s="16">
        <v>0</v>
      </c>
      <c r="CR130" s="16">
        <v>0</v>
      </c>
      <c r="CS130" s="20">
        <v>0</v>
      </c>
      <c r="CT130" s="126">
        <v>0</v>
      </c>
      <c r="CU130" s="126">
        <v>0</v>
      </c>
      <c r="CV130" s="130">
        <v>0</v>
      </c>
      <c r="CW130" s="58" t="str">
        <f t="shared" si="47"/>
        <v/>
      </c>
      <c r="CY130" s="53"/>
      <c r="CZ130" s="24" t="str">
        <f t="shared" si="118"/>
        <v/>
      </c>
      <c r="DA130" s="47" t="str">
        <f t="shared" si="105"/>
        <v/>
      </c>
      <c r="DB130" s="15">
        <v>0</v>
      </c>
      <c r="DC130" s="16">
        <v>0</v>
      </c>
      <c r="DD130" s="16">
        <v>0</v>
      </c>
      <c r="DE130" s="20">
        <v>0</v>
      </c>
      <c r="DF130" s="126">
        <v>0</v>
      </c>
      <c r="DG130" s="126">
        <v>0</v>
      </c>
      <c r="DH130" s="130">
        <v>0</v>
      </c>
      <c r="DI130" s="58" t="str">
        <f t="shared" si="48"/>
        <v/>
      </c>
      <c r="DK130" s="53"/>
      <c r="DL130" s="24" t="str">
        <f t="shared" si="119"/>
        <v/>
      </c>
      <c r="DM130" s="47" t="str">
        <f t="shared" si="107"/>
        <v/>
      </c>
      <c r="DN130" s="15">
        <v>0</v>
      </c>
      <c r="DO130" s="16">
        <v>0</v>
      </c>
      <c r="DP130" s="16">
        <v>0</v>
      </c>
      <c r="DQ130" s="20">
        <v>0</v>
      </c>
      <c r="DR130" s="126">
        <v>0</v>
      </c>
      <c r="DS130" s="126">
        <v>0</v>
      </c>
      <c r="DT130" s="130">
        <v>0</v>
      </c>
      <c r="DU130" s="58" t="str">
        <f t="shared" si="49"/>
        <v/>
      </c>
      <c r="DW130" s="53"/>
      <c r="DX130" s="24" t="str">
        <f t="shared" si="120"/>
        <v/>
      </c>
      <c r="DY130" s="47" t="str">
        <f t="shared" si="109"/>
        <v/>
      </c>
      <c r="DZ130" s="15">
        <v>0</v>
      </c>
      <c r="EA130" s="16">
        <v>0</v>
      </c>
      <c r="EB130" s="16">
        <v>0</v>
      </c>
      <c r="EC130" s="20">
        <v>0</v>
      </c>
      <c r="ED130" s="126">
        <v>0</v>
      </c>
      <c r="EE130" s="126">
        <v>0</v>
      </c>
      <c r="EF130" s="130">
        <v>0</v>
      </c>
      <c r="EG130" s="58" t="str">
        <f t="shared" si="50"/>
        <v/>
      </c>
      <c r="EI130" s="53"/>
      <c r="EJ130" s="24" t="str">
        <f t="shared" si="121"/>
        <v/>
      </c>
      <c r="EK130" s="47" t="str">
        <f t="shared" si="111"/>
        <v/>
      </c>
      <c r="EL130" s="15">
        <v>0</v>
      </c>
      <c r="EM130" s="16">
        <v>0</v>
      </c>
      <c r="EN130" s="16">
        <v>0</v>
      </c>
      <c r="EO130" s="20">
        <v>0</v>
      </c>
      <c r="EP130" s="126">
        <v>0</v>
      </c>
      <c r="EQ130" s="126">
        <v>0</v>
      </c>
      <c r="ER130" s="130">
        <v>0</v>
      </c>
      <c r="ES130" s="58" t="str">
        <f t="shared" si="51"/>
        <v/>
      </c>
    </row>
    <row r="131" spans="2:149" x14ac:dyDescent="0.25">
      <c r="B131" s="10" t="s">
        <v>244</v>
      </c>
      <c r="C131" s="104" t="str">
        <f>IF(COUNTA('Přehled partnerů'!C131:D131)&lt;&gt;2,"partner neuveden",'Přehled partnerů'!C131)</f>
        <v>partner neuveden</v>
      </c>
      <c r="D131" s="105" t="str">
        <f>IF(COUNTA('Přehled partnerů'!C131:D131)&lt;&gt;2,"",'Přehled partnerů'!D131)</f>
        <v/>
      </c>
      <c r="E131" s="53"/>
      <c r="F131" s="24" t="str">
        <f t="shared" si="84"/>
        <v/>
      </c>
      <c r="G131" s="47" t="str">
        <f t="shared" si="85"/>
        <v/>
      </c>
      <c r="H131" s="15">
        <v>0</v>
      </c>
      <c r="I131" s="16">
        <v>0</v>
      </c>
      <c r="J131" s="16">
        <v>0</v>
      </c>
      <c r="K131" s="20">
        <v>0</v>
      </c>
      <c r="L131" s="126">
        <v>0</v>
      </c>
      <c r="M131" s="126">
        <v>0</v>
      </c>
      <c r="N131" s="130">
        <v>0</v>
      </c>
      <c r="O131" s="58" t="str">
        <f t="shared" si="54"/>
        <v/>
      </c>
      <c r="P131" s="15">
        <v>0</v>
      </c>
      <c r="Q131" s="16"/>
      <c r="R131" s="16">
        <v>0</v>
      </c>
      <c r="S131" s="16"/>
      <c r="T131" s="16">
        <v>0</v>
      </c>
      <c r="U131" s="16"/>
      <c r="V131" s="16">
        <v>0</v>
      </c>
      <c r="W131" s="20"/>
      <c r="X131" s="165">
        <f t="shared" si="86"/>
        <v>0</v>
      </c>
      <c r="Y131" s="160">
        <f t="shared" si="87"/>
        <v>0</v>
      </c>
      <c r="Z131" s="160">
        <f t="shared" si="88"/>
        <v>0</v>
      </c>
      <c r="AA131" s="160">
        <f t="shared" si="89"/>
        <v>0</v>
      </c>
      <c r="AB131" s="160">
        <f t="shared" si="90"/>
        <v>0</v>
      </c>
      <c r="AC131" s="166">
        <f t="shared" si="91"/>
        <v>0</v>
      </c>
      <c r="AE131" s="53"/>
      <c r="AF131" s="24" t="str">
        <f t="shared" si="112"/>
        <v/>
      </c>
      <c r="AG131" s="47" t="str">
        <f t="shared" si="93"/>
        <v/>
      </c>
      <c r="AH131" s="15">
        <v>0</v>
      </c>
      <c r="AI131" s="16">
        <v>0</v>
      </c>
      <c r="AJ131" s="16">
        <v>0</v>
      </c>
      <c r="AK131" s="20">
        <v>0</v>
      </c>
      <c r="AL131" s="126">
        <v>0</v>
      </c>
      <c r="AM131" s="126">
        <v>0</v>
      </c>
      <c r="AN131" s="130">
        <v>0</v>
      </c>
      <c r="AO131" s="58" t="str">
        <f t="shared" si="83"/>
        <v/>
      </c>
      <c r="AQ131" s="53"/>
      <c r="AR131" s="24" t="str">
        <f t="shared" si="113"/>
        <v/>
      </c>
      <c r="AS131" s="47" t="str">
        <f t="shared" si="95"/>
        <v/>
      </c>
      <c r="AT131" s="15">
        <v>0</v>
      </c>
      <c r="AU131" s="16">
        <v>0</v>
      </c>
      <c r="AV131" s="16">
        <v>0</v>
      </c>
      <c r="AW131" s="20">
        <v>0</v>
      </c>
      <c r="AX131" s="126">
        <v>0</v>
      </c>
      <c r="AY131" s="126">
        <v>0</v>
      </c>
      <c r="AZ131" s="130">
        <v>0</v>
      </c>
      <c r="BA131" s="58" t="str">
        <f t="shared" si="43"/>
        <v/>
      </c>
      <c r="BC131" s="53"/>
      <c r="BD131" s="24" t="str">
        <f t="shared" si="114"/>
        <v/>
      </c>
      <c r="BE131" s="47" t="str">
        <f t="shared" si="97"/>
        <v/>
      </c>
      <c r="BF131" s="15">
        <v>0</v>
      </c>
      <c r="BG131" s="16">
        <v>0</v>
      </c>
      <c r="BH131" s="16">
        <v>0</v>
      </c>
      <c r="BI131" s="20">
        <v>0</v>
      </c>
      <c r="BJ131" s="126">
        <v>0</v>
      </c>
      <c r="BK131" s="126">
        <v>0</v>
      </c>
      <c r="BL131" s="130">
        <v>0</v>
      </c>
      <c r="BM131" s="58" t="str">
        <f t="shared" si="44"/>
        <v/>
      </c>
      <c r="BO131" s="53"/>
      <c r="BP131" s="24" t="str">
        <f t="shared" si="115"/>
        <v/>
      </c>
      <c r="BQ131" s="47" t="str">
        <f t="shared" si="99"/>
        <v/>
      </c>
      <c r="BR131" s="15">
        <v>0</v>
      </c>
      <c r="BS131" s="16">
        <v>0</v>
      </c>
      <c r="BT131" s="16">
        <v>0</v>
      </c>
      <c r="BU131" s="20">
        <v>0</v>
      </c>
      <c r="BV131" s="126">
        <v>0</v>
      </c>
      <c r="BW131" s="126">
        <v>0</v>
      </c>
      <c r="BX131" s="130">
        <v>0</v>
      </c>
      <c r="BY131" s="58" t="str">
        <f t="shared" si="45"/>
        <v/>
      </c>
      <c r="CA131" s="53"/>
      <c r="CB131" s="24" t="str">
        <f t="shared" si="116"/>
        <v/>
      </c>
      <c r="CC131" s="47" t="str">
        <f t="shared" si="101"/>
        <v/>
      </c>
      <c r="CD131" s="15">
        <v>0</v>
      </c>
      <c r="CE131" s="16">
        <v>0</v>
      </c>
      <c r="CF131" s="16">
        <v>0</v>
      </c>
      <c r="CG131" s="20">
        <v>0</v>
      </c>
      <c r="CH131" s="126">
        <v>0</v>
      </c>
      <c r="CI131" s="126">
        <v>0</v>
      </c>
      <c r="CJ131" s="130">
        <v>0</v>
      </c>
      <c r="CK131" s="58" t="str">
        <f t="shared" si="46"/>
        <v/>
      </c>
      <c r="CM131" s="53"/>
      <c r="CN131" s="24" t="str">
        <f t="shared" si="117"/>
        <v/>
      </c>
      <c r="CO131" s="47" t="str">
        <f t="shared" si="103"/>
        <v/>
      </c>
      <c r="CP131" s="15">
        <v>0</v>
      </c>
      <c r="CQ131" s="16">
        <v>0</v>
      </c>
      <c r="CR131" s="16">
        <v>0</v>
      </c>
      <c r="CS131" s="20">
        <v>0</v>
      </c>
      <c r="CT131" s="126">
        <v>0</v>
      </c>
      <c r="CU131" s="126">
        <v>0</v>
      </c>
      <c r="CV131" s="130">
        <v>0</v>
      </c>
      <c r="CW131" s="58" t="str">
        <f t="shared" si="47"/>
        <v/>
      </c>
      <c r="CY131" s="53"/>
      <c r="CZ131" s="24" t="str">
        <f t="shared" si="118"/>
        <v/>
      </c>
      <c r="DA131" s="47" t="str">
        <f t="shared" si="105"/>
        <v/>
      </c>
      <c r="DB131" s="15">
        <v>0</v>
      </c>
      <c r="DC131" s="16">
        <v>0</v>
      </c>
      <c r="DD131" s="16">
        <v>0</v>
      </c>
      <c r="DE131" s="20">
        <v>0</v>
      </c>
      <c r="DF131" s="126">
        <v>0</v>
      </c>
      <c r="DG131" s="126">
        <v>0</v>
      </c>
      <c r="DH131" s="130">
        <v>0</v>
      </c>
      <c r="DI131" s="58" t="str">
        <f t="shared" si="48"/>
        <v/>
      </c>
      <c r="DK131" s="53"/>
      <c r="DL131" s="24" t="str">
        <f t="shared" si="119"/>
        <v/>
      </c>
      <c r="DM131" s="47" t="str">
        <f t="shared" si="107"/>
        <v/>
      </c>
      <c r="DN131" s="15">
        <v>0</v>
      </c>
      <c r="DO131" s="16">
        <v>0</v>
      </c>
      <c r="DP131" s="16">
        <v>0</v>
      </c>
      <c r="DQ131" s="20">
        <v>0</v>
      </c>
      <c r="DR131" s="126">
        <v>0</v>
      </c>
      <c r="DS131" s="126">
        <v>0</v>
      </c>
      <c r="DT131" s="130">
        <v>0</v>
      </c>
      <c r="DU131" s="58" t="str">
        <f t="shared" si="49"/>
        <v/>
      </c>
      <c r="DW131" s="53"/>
      <c r="DX131" s="24" t="str">
        <f t="shared" si="120"/>
        <v/>
      </c>
      <c r="DY131" s="47" t="str">
        <f t="shared" si="109"/>
        <v/>
      </c>
      <c r="DZ131" s="15">
        <v>0</v>
      </c>
      <c r="EA131" s="16">
        <v>0</v>
      </c>
      <c r="EB131" s="16">
        <v>0</v>
      </c>
      <c r="EC131" s="20">
        <v>0</v>
      </c>
      <c r="ED131" s="126">
        <v>0</v>
      </c>
      <c r="EE131" s="126">
        <v>0</v>
      </c>
      <c r="EF131" s="130">
        <v>0</v>
      </c>
      <c r="EG131" s="58" t="str">
        <f t="shared" si="50"/>
        <v/>
      </c>
      <c r="EI131" s="53"/>
      <c r="EJ131" s="24" t="str">
        <f t="shared" si="121"/>
        <v/>
      </c>
      <c r="EK131" s="47" t="str">
        <f t="shared" si="111"/>
        <v/>
      </c>
      <c r="EL131" s="15">
        <v>0</v>
      </c>
      <c r="EM131" s="16">
        <v>0</v>
      </c>
      <c r="EN131" s="16">
        <v>0</v>
      </c>
      <c r="EO131" s="20">
        <v>0</v>
      </c>
      <c r="EP131" s="126">
        <v>0</v>
      </c>
      <c r="EQ131" s="126">
        <v>0</v>
      </c>
      <c r="ER131" s="130">
        <v>0</v>
      </c>
      <c r="ES131" s="58" t="str">
        <f t="shared" si="51"/>
        <v/>
      </c>
    </row>
    <row r="132" spans="2:149" x14ac:dyDescent="0.25">
      <c r="B132" s="10" t="s">
        <v>245</v>
      </c>
      <c r="C132" s="104" t="str">
        <f>IF(COUNTA('Přehled partnerů'!C132:D132)&lt;&gt;2,"partner neuveden",'Přehled partnerů'!C132)</f>
        <v>partner neuveden</v>
      </c>
      <c r="D132" s="105" t="str">
        <f>IF(COUNTA('Přehled partnerů'!C132:D132)&lt;&gt;2,"",'Přehled partnerů'!D132)</f>
        <v/>
      </c>
      <c r="E132" s="53"/>
      <c r="F132" s="24" t="str">
        <f t="shared" si="84"/>
        <v/>
      </c>
      <c r="G132" s="47" t="str">
        <f t="shared" si="85"/>
        <v/>
      </c>
      <c r="H132" s="15">
        <v>0</v>
      </c>
      <c r="I132" s="16">
        <v>0</v>
      </c>
      <c r="J132" s="16">
        <v>0</v>
      </c>
      <c r="K132" s="20">
        <v>0</v>
      </c>
      <c r="L132" s="126">
        <v>0</v>
      </c>
      <c r="M132" s="126">
        <v>0</v>
      </c>
      <c r="N132" s="130">
        <v>0</v>
      </c>
      <c r="O132" s="58" t="str">
        <f t="shared" si="54"/>
        <v/>
      </c>
      <c r="P132" s="15">
        <v>0</v>
      </c>
      <c r="Q132" s="16"/>
      <c r="R132" s="16">
        <v>0</v>
      </c>
      <c r="S132" s="16"/>
      <c r="T132" s="16">
        <v>0</v>
      </c>
      <c r="U132" s="16"/>
      <c r="V132" s="16">
        <v>0</v>
      </c>
      <c r="W132" s="20"/>
      <c r="X132" s="165">
        <f t="shared" si="86"/>
        <v>0</v>
      </c>
      <c r="Y132" s="160">
        <f t="shared" si="87"/>
        <v>0</v>
      </c>
      <c r="Z132" s="160">
        <f t="shared" si="88"/>
        <v>0</v>
      </c>
      <c r="AA132" s="160">
        <f t="shared" si="89"/>
        <v>0</v>
      </c>
      <c r="AB132" s="160">
        <f t="shared" si="90"/>
        <v>0</v>
      </c>
      <c r="AC132" s="166">
        <f t="shared" si="91"/>
        <v>0</v>
      </c>
      <c r="AE132" s="53"/>
      <c r="AF132" s="24" t="str">
        <f t="shared" si="112"/>
        <v/>
      </c>
      <c r="AG132" s="47" t="str">
        <f t="shared" si="93"/>
        <v/>
      </c>
      <c r="AH132" s="15">
        <v>0</v>
      </c>
      <c r="AI132" s="16">
        <v>0</v>
      </c>
      <c r="AJ132" s="16">
        <v>0</v>
      </c>
      <c r="AK132" s="20">
        <v>0</v>
      </c>
      <c r="AL132" s="126">
        <v>0</v>
      </c>
      <c r="AM132" s="126">
        <v>0</v>
      </c>
      <c r="AN132" s="130">
        <v>0</v>
      </c>
      <c r="AO132" s="58" t="str">
        <f t="shared" si="83"/>
        <v/>
      </c>
      <c r="AQ132" s="53"/>
      <c r="AR132" s="24" t="str">
        <f t="shared" si="113"/>
        <v/>
      </c>
      <c r="AS132" s="47" t="str">
        <f t="shared" si="95"/>
        <v/>
      </c>
      <c r="AT132" s="15">
        <v>0</v>
      </c>
      <c r="AU132" s="16">
        <v>0</v>
      </c>
      <c r="AV132" s="16">
        <v>0</v>
      </c>
      <c r="AW132" s="20">
        <v>0</v>
      </c>
      <c r="AX132" s="126">
        <v>0</v>
      </c>
      <c r="AY132" s="126">
        <v>0</v>
      </c>
      <c r="AZ132" s="130">
        <v>0</v>
      </c>
      <c r="BA132" s="58" t="str">
        <f t="shared" si="43"/>
        <v/>
      </c>
      <c r="BC132" s="53"/>
      <c r="BD132" s="24" t="str">
        <f t="shared" si="114"/>
        <v/>
      </c>
      <c r="BE132" s="47" t="str">
        <f t="shared" si="97"/>
        <v/>
      </c>
      <c r="BF132" s="15">
        <v>0</v>
      </c>
      <c r="BG132" s="16">
        <v>0</v>
      </c>
      <c r="BH132" s="16">
        <v>0</v>
      </c>
      <c r="BI132" s="20">
        <v>0</v>
      </c>
      <c r="BJ132" s="126">
        <v>0</v>
      </c>
      <c r="BK132" s="126">
        <v>0</v>
      </c>
      <c r="BL132" s="130">
        <v>0</v>
      </c>
      <c r="BM132" s="58" t="str">
        <f t="shared" si="44"/>
        <v/>
      </c>
      <c r="BO132" s="53"/>
      <c r="BP132" s="24" t="str">
        <f t="shared" si="115"/>
        <v/>
      </c>
      <c r="BQ132" s="47" t="str">
        <f t="shared" si="99"/>
        <v/>
      </c>
      <c r="BR132" s="15">
        <v>0</v>
      </c>
      <c r="BS132" s="16">
        <v>0</v>
      </c>
      <c r="BT132" s="16">
        <v>0</v>
      </c>
      <c r="BU132" s="20">
        <v>0</v>
      </c>
      <c r="BV132" s="126">
        <v>0</v>
      </c>
      <c r="BW132" s="126">
        <v>0</v>
      </c>
      <c r="BX132" s="130">
        <v>0</v>
      </c>
      <c r="BY132" s="58" t="str">
        <f t="shared" si="45"/>
        <v/>
      </c>
      <c r="CA132" s="53"/>
      <c r="CB132" s="24" t="str">
        <f t="shared" si="116"/>
        <v/>
      </c>
      <c r="CC132" s="47" t="str">
        <f t="shared" si="101"/>
        <v/>
      </c>
      <c r="CD132" s="15">
        <v>0</v>
      </c>
      <c r="CE132" s="16">
        <v>0</v>
      </c>
      <c r="CF132" s="16">
        <v>0</v>
      </c>
      <c r="CG132" s="20">
        <v>0</v>
      </c>
      <c r="CH132" s="126">
        <v>0</v>
      </c>
      <c r="CI132" s="126">
        <v>0</v>
      </c>
      <c r="CJ132" s="130">
        <v>0</v>
      </c>
      <c r="CK132" s="58" t="str">
        <f t="shared" si="46"/>
        <v/>
      </c>
      <c r="CM132" s="53"/>
      <c r="CN132" s="24" t="str">
        <f t="shared" si="117"/>
        <v/>
      </c>
      <c r="CO132" s="47" t="str">
        <f t="shared" si="103"/>
        <v/>
      </c>
      <c r="CP132" s="15">
        <v>0</v>
      </c>
      <c r="CQ132" s="16">
        <v>0</v>
      </c>
      <c r="CR132" s="16">
        <v>0</v>
      </c>
      <c r="CS132" s="20">
        <v>0</v>
      </c>
      <c r="CT132" s="126">
        <v>0</v>
      </c>
      <c r="CU132" s="126">
        <v>0</v>
      </c>
      <c r="CV132" s="130">
        <v>0</v>
      </c>
      <c r="CW132" s="58" t="str">
        <f t="shared" si="47"/>
        <v/>
      </c>
      <c r="CY132" s="53"/>
      <c r="CZ132" s="24" t="str">
        <f t="shared" si="118"/>
        <v/>
      </c>
      <c r="DA132" s="47" t="str">
        <f t="shared" si="105"/>
        <v/>
      </c>
      <c r="DB132" s="15">
        <v>0</v>
      </c>
      <c r="DC132" s="16">
        <v>0</v>
      </c>
      <c r="DD132" s="16">
        <v>0</v>
      </c>
      <c r="DE132" s="20">
        <v>0</v>
      </c>
      <c r="DF132" s="126">
        <v>0</v>
      </c>
      <c r="DG132" s="126">
        <v>0</v>
      </c>
      <c r="DH132" s="130">
        <v>0</v>
      </c>
      <c r="DI132" s="58" t="str">
        <f t="shared" si="48"/>
        <v/>
      </c>
      <c r="DK132" s="53"/>
      <c r="DL132" s="24" t="str">
        <f t="shared" si="119"/>
        <v/>
      </c>
      <c r="DM132" s="47" t="str">
        <f t="shared" si="107"/>
        <v/>
      </c>
      <c r="DN132" s="15">
        <v>0</v>
      </c>
      <c r="DO132" s="16">
        <v>0</v>
      </c>
      <c r="DP132" s="16">
        <v>0</v>
      </c>
      <c r="DQ132" s="20">
        <v>0</v>
      </c>
      <c r="DR132" s="126">
        <v>0</v>
      </c>
      <c r="DS132" s="126">
        <v>0</v>
      </c>
      <c r="DT132" s="130">
        <v>0</v>
      </c>
      <c r="DU132" s="58" t="str">
        <f t="shared" si="49"/>
        <v/>
      </c>
      <c r="DW132" s="53"/>
      <c r="DX132" s="24" t="str">
        <f t="shared" si="120"/>
        <v/>
      </c>
      <c r="DY132" s="47" t="str">
        <f t="shared" si="109"/>
        <v/>
      </c>
      <c r="DZ132" s="15">
        <v>0</v>
      </c>
      <c r="EA132" s="16">
        <v>0</v>
      </c>
      <c r="EB132" s="16">
        <v>0</v>
      </c>
      <c r="EC132" s="20">
        <v>0</v>
      </c>
      <c r="ED132" s="126">
        <v>0</v>
      </c>
      <c r="EE132" s="126">
        <v>0</v>
      </c>
      <c r="EF132" s="130">
        <v>0</v>
      </c>
      <c r="EG132" s="58" t="str">
        <f t="shared" si="50"/>
        <v/>
      </c>
      <c r="EI132" s="53"/>
      <c r="EJ132" s="24" t="str">
        <f t="shared" si="121"/>
        <v/>
      </c>
      <c r="EK132" s="47" t="str">
        <f t="shared" si="111"/>
        <v/>
      </c>
      <c r="EL132" s="15">
        <v>0</v>
      </c>
      <c r="EM132" s="16">
        <v>0</v>
      </c>
      <c r="EN132" s="16">
        <v>0</v>
      </c>
      <c r="EO132" s="20">
        <v>0</v>
      </c>
      <c r="EP132" s="126">
        <v>0</v>
      </c>
      <c r="EQ132" s="126">
        <v>0</v>
      </c>
      <c r="ER132" s="130">
        <v>0</v>
      </c>
      <c r="ES132" s="58" t="str">
        <f t="shared" si="51"/>
        <v/>
      </c>
    </row>
    <row r="133" spans="2:149" x14ac:dyDescent="0.25">
      <c r="B133" s="10" t="s">
        <v>246</v>
      </c>
      <c r="C133" s="104" t="str">
        <f>IF(COUNTA('Přehled partnerů'!C133:D133)&lt;&gt;2,"partner neuveden",'Přehled partnerů'!C133)</f>
        <v>partner neuveden</v>
      </c>
      <c r="D133" s="105" t="str">
        <f>IF(COUNTA('Přehled partnerů'!C133:D133)&lt;&gt;2,"",'Přehled partnerů'!D133)</f>
        <v/>
      </c>
      <c r="E133" s="53"/>
      <c r="F133" s="24" t="str">
        <f t="shared" si="84"/>
        <v/>
      </c>
      <c r="G133" s="47" t="str">
        <f t="shared" si="85"/>
        <v/>
      </c>
      <c r="H133" s="15">
        <v>0</v>
      </c>
      <c r="I133" s="16">
        <v>0</v>
      </c>
      <c r="J133" s="16">
        <v>0</v>
      </c>
      <c r="K133" s="20">
        <v>0</v>
      </c>
      <c r="L133" s="126">
        <v>0</v>
      </c>
      <c r="M133" s="126">
        <v>0</v>
      </c>
      <c r="N133" s="130">
        <v>0</v>
      </c>
      <c r="O133" s="58" t="str">
        <f t="shared" si="54"/>
        <v/>
      </c>
      <c r="P133" s="15">
        <v>0</v>
      </c>
      <c r="Q133" s="16"/>
      <c r="R133" s="16">
        <v>0</v>
      </c>
      <c r="S133" s="16"/>
      <c r="T133" s="16">
        <v>0</v>
      </c>
      <c r="U133" s="16"/>
      <c r="V133" s="16">
        <v>0</v>
      </c>
      <c r="W133" s="20"/>
      <c r="X133" s="165">
        <f t="shared" si="86"/>
        <v>0</v>
      </c>
      <c r="Y133" s="160">
        <f t="shared" si="87"/>
        <v>0</v>
      </c>
      <c r="Z133" s="160">
        <f t="shared" si="88"/>
        <v>0</v>
      </c>
      <c r="AA133" s="160">
        <f t="shared" si="89"/>
        <v>0</v>
      </c>
      <c r="AB133" s="160">
        <f t="shared" si="90"/>
        <v>0</v>
      </c>
      <c r="AC133" s="166">
        <f t="shared" si="91"/>
        <v>0</v>
      </c>
      <c r="AE133" s="53"/>
      <c r="AF133" s="24" t="str">
        <f t="shared" si="112"/>
        <v/>
      </c>
      <c r="AG133" s="47" t="str">
        <f t="shared" si="93"/>
        <v/>
      </c>
      <c r="AH133" s="15">
        <v>0</v>
      </c>
      <c r="AI133" s="16">
        <v>0</v>
      </c>
      <c r="AJ133" s="16">
        <v>0</v>
      </c>
      <c r="AK133" s="20">
        <v>0</v>
      </c>
      <c r="AL133" s="126">
        <v>0</v>
      </c>
      <c r="AM133" s="126">
        <v>0</v>
      </c>
      <c r="AN133" s="130">
        <v>0</v>
      </c>
      <c r="AO133" s="58" t="str">
        <f t="shared" si="83"/>
        <v/>
      </c>
      <c r="AQ133" s="53"/>
      <c r="AR133" s="24" t="str">
        <f t="shared" si="113"/>
        <v/>
      </c>
      <c r="AS133" s="47" t="str">
        <f t="shared" si="95"/>
        <v/>
      </c>
      <c r="AT133" s="15">
        <v>0</v>
      </c>
      <c r="AU133" s="16">
        <v>0</v>
      </c>
      <c r="AV133" s="16">
        <v>0</v>
      </c>
      <c r="AW133" s="20">
        <v>0</v>
      </c>
      <c r="AX133" s="126">
        <v>0</v>
      </c>
      <c r="AY133" s="126">
        <v>0</v>
      </c>
      <c r="AZ133" s="130">
        <v>0</v>
      </c>
      <c r="BA133" s="58" t="str">
        <f t="shared" si="43"/>
        <v/>
      </c>
      <c r="BC133" s="53"/>
      <c r="BD133" s="24" t="str">
        <f t="shared" si="114"/>
        <v/>
      </c>
      <c r="BE133" s="47" t="str">
        <f t="shared" si="97"/>
        <v/>
      </c>
      <c r="BF133" s="15">
        <v>0</v>
      </c>
      <c r="BG133" s="16">
        <v>0</v>
      </c>
      <c r="BH133" s="16">
        <v>0</v>
      </c>
      <c r="BI133" s="20">
        <v>0</v>
      </c>
      <c r="BJ133" s="126">
        <v>0</v>
      </c>
      <c r="BK133" s="126">
        <v>0</v>
      </c>
      <c r="BL133" s="130">
        <v>0</v>
      </c>
      <c r="BM133" s="58" t="str">
        <f t="shared" si="44"/>
        <v/>
      </c>
      <c r="BO133" s="53"/>
      <c r="BP133" s="24" t="str">
        <f t="shared" si="115"/>
        <v/>
      </c>
      <c r="BQ133" s="47" t="str">
        <f t="shared" si="99"/>
        <v/>
      </c>
      <c r="BR133" s="15">
        <v>0</v>
      </c>
      <c r="BS133" s="16">
        <v>0</v>
      </c>
      <c r="BT133" s="16">
        <v>0</v>
      </c>
      <c r="BU133" s="20">
        <v>0</v>
      </c>
      <c r="BV133" s="126">
        <v>0</v>
      </c>
      <c r="BW133" s="126">
        <v>0</v>
      </c>
      <c r="BX133" s="130">
        <v>0</v>
      </c>
      <c r="BY133" s="58" t="str">
        <f t="shared" si="45"/>
        <v/>
      </c>
      <c r="CA133" s="53"/>
      <c r="CB133" s="24" t="str">
        <f t="shared" si="116"/>
        <v/>
      </c>
      <c r="CC133" s="47" t="str">
        <f t="shared" si="101"/>
        <v/>
      </c>
      <c r="CD133" s="15">
        <v>0</v>
      </c>
      <c r="CE133" s="16">
        <v>0</v>
      </c>
      <c r="CF133" s="16">
        <v>0</v>
      </c>
      <c r="CG133" s="20">
        <v>0</v>
      </c>
      <c r="CH133" s="126">
        <v>0</v>
      </c>
      <c r="CI133" s="126">
        <v>0</v>
      </c>
      <c r="CJ133" s="130">
        <v>0</v>
      </c>
      <c r="CK133" s="58" t="str">
        <f t="shared" si="46"/>
        <v/>
      </c>
      <c r="CM133" s="53"/>
      <c r="CN133" s="24" t="str">
        <f t="shared" si="117"/>
        <v/>
      </c>
      <c r="CO133" s="47" t="str">
        <f t="shared" si="103"/>
        <v/>
      </c>
      <c r="CP133" s="15">
        <v>0</v>
      </c>
      <c r="CQ133" s="16">
        <v>0</v>
      </c>
      <c r="CR133" s="16">
        <v>0</v>
      </c>
      <c r="CS133" s="20">
        <v>0</v>
      </c>
      <c r="CT133" s="126">
        <v>0</v>
      </c>
      <c r="CU133" s="126">
        <v>0</v>
      </c>
      <c r="CV133" s="130">
        <v>0</v>
      </c>
      <c r="CW133" s="58" t="str">
        <f t="shared" si="47"/>
        <v/>
      </c>
      <c r="CY133" s="53"/>
      <c r="CZ133" s="24" t="str">
        <f t="shared" si="118"/>
        <v/>
      </c>
      <c r="DA133" s="47" t="str">
        <f t="shared" si="105"/>
        <v/>
      </c>
      <c r="DB133" s="15">
        <v>0</v>
      </c>
      <c r="DC133" s="16">
        <v>0</v>
      </c>
      <c r="DD133" s="16">
        <v>0</v>
      </c>
      <c r="DE133" s="20">
        <v>0</v>
      </c>
      <c r="DF133" s="126">
        <v>0</v>
      </c>
      <c r="DG133" s="126">
        <v>0</v>
      </c>
      <c r="DH133" s="130">
        <v>0</v>
      </c>
      <c r="DI133" s="58" t="str">
        <f t="shared" si="48"/>
        <v/>
      </c>
      <c r="DK133" s="53"/>
      <c r="DL133" s="24" t="str">
        <f t="shared" si="119"/>
        <v/>
      </c>
      <c r="DM133" s="47" t="str">
        <f t="shared" si="107"/>
        <v/>
      </c>
      <c r="DN133" s="15">
        <v>0</v>
      </c>
      <c r="DO133" s="16">
        <v>0</v>
      </c>
      <c r="DP133" s="16">
        <v>0</v>
      </c>
      <c r="DQ133" s="20">
        <v>0</v>
      </c>
      <c r="DR133" s="126">
        <v>0</v>
      </c>
      <c r="DS133" s="126">
        <v>0</v>
      </c>
      <c r="DT133" s="130">
        <v>0</v>
      </c>
      <c r="DU133" s="58" t="str">
        <f t="shared" si="49"/>
        <v/>
      </c>
      <c r="DW133" s="53"/>
      <c r="DX133" s="24" t="str">
        <f t="shared" si="120"/>
        <v/>
      </c>
      <c r="DY133" s="47" t="str">
        <f t="shared" si="109"/>
        <v/>
      </c>
      <c r="DZ133" s="15">
        <v>0</v>
      </c>
      <c r="EA133" s="16">
        <v>0</v>
      </c>
      <c r="EB133" s="16">
        <v>0</v>
      </c>
      <c r="EC133" s="20">
        <v>0</v>
      </c>
      <c r="ED133" s="126">
        <v>0</v>
      </c>
      <c r="EE133" s="126">
        <v>0</v>
      </c>
      <c r="EF133" s="130">
        <v>0</v>
      </c>
      <c r="EG133" s="58" t="str">
        <f t="shared" si="50"/>
        <v/>
      </c>
      <c r="EI133" s="53"/>
      <c r="EJ133" s="24" t="str">
        <f t="shared" si="121"/>
        <v/>
      </c>
      <c r="EK133" s="47" t="str">
        <f t="shared" si="111"/>
        <v/>
      </c>
      <c r="EL133" s="15">
        <v>0</v>
      </c>
      <c r="EM133" s="16">
        <v>0</v>
      </c>
      <c r="EN133" s="16">
        <v>0</v>
      </c>
      <c r="EO133" s="20">
        <v>0</v>
      </c>
      <c r="EP133" s="126">
        <v>0</v>
      </c>
      <c r="EQ133" s="126">
        <v>0</v>
      </c>
      <c r="ER133" s="130">
        <v>0</v>
      </c>
      <c r="ES133" s="58" t="str">
        <f t="shared" si="51"/>
        <v/>
      </c>
    </row>
    <row r="134" spans="2:149" x14ac:dyDescent="0.25">
      <c r="B134" s="10" t="s">
        <v>247</v>
      </c>
      <c r="C134" s="104" t="str">
        <f>IF(COUNTA('Přehled partnerů'!C134:D134)&lt;&gt;2,"partner neuveden",'Přehled partnerů'!C134)</f>
        <v>partner neuveden</v>
      </c>
      <c r="D134" s="105" t="str">
        <f>IF(COUNTA('Přehled partnerů'!C134:D134)&lt;&gt;2,"",'Přehled partnerů'!D134)</f>
        <v/>
      </c>
      <c r="E134" s="53"/>
      <c r="F134" s="24" t="str">
        <f t="shared" si="84"/>
        <v/>
      </c>
      <c r="G134" s="47" t="str">
        <f t="shared" si="85"/>
        <v/>
      </c>
      <c r="H134" s="15">
        <v>0</v>
      </c>
      <c r="I134" s="16">
        <v>0</v>
      </c>
      <c r="J134" s="16">
        <v>0</v>
      </c>
      <c r="K134" s="20">
        <v>0</v>
      </c>
      <c r="L134" s="126">
        <v>0</v>
      </c>
      <c r="M134" s="126">
        <v>0</v>
      </c>
      <c r="N134" s="130">
        <v>0</v>
      </c>
      <c r="O134" s="58" t="str">
        <f t="shared" si="54"/>
        <v/>
      </c>
      <c r="P134" s="15">
        <v>0</v>
      </c>
      <c r="Q134" s="16"/>
      <c r="R134" s="16">
        <v>0</v>
      </c>
      <c r="S134" s="16"/>
      <c r="T134" s="16">
        <v>0</v>
      </c>
      <c r="U134" s="16"/>
      <c r="V134" s="16">
        <v>0</v>
      </c>
      <c r="W134" s="20"/>
      <c r="X134" s="165">
        <f t="shared" si="86"/>
        <v>0</v>
      </c>
      <c r="Y134" s="160">
        <f t="shared" si="87"/>
        <v>0</v>
      </c>
      <c r="Z134" s="160">
        <f t="shared" si="88"/>
        <v>0</v>
      </c>
      <c r="AA134" s="160">
        <f t="shared" si="89"/>
        <v>0</v>
      </c>
      <c r="AB134" s="160">
        <f t="shared" si="90"/>
        <v>0</v>
      </c>
      <c r="AC134" s="166">
        <f t="shared" si="91"/>
        <v>0</v>
      </c>
      <c r="AE134" s="53"/>
      <c r="AF134" s="24" t="str">
        <f t="shared" si="112"/>
        <v/>
      </c>
      <c r="AG134" s="47" t="str">
        <f t="shared" si="93"/>
        <v/>
      </c>
      <c r="AH134" s="15">
        <v>0</v>
      </c>
      <c r="AI134" s="16">
        <v>0</v>
      </c>
      <c r="AJ134" s="16">
        <v>0</v>
      </c>
      <c r="AK134" s="20">
        <v>0</v>
      </c>
      <c r="AL134" s="126">
        <v>0</v>
      </c>
      <c r="AM134" s="126">
        <v>0</v>
      </c>
      <c r="AN134" s="130">
        <v>0</v>
      </c>
      <c r="AO134" s="58" t="str">
        <f t="shared" si="83"/>
        <v/>
      </c>
      <c r="AQ134" s="53"/>
      <c r="AR134" s="24" t="str">
        <f t="shared" si="113"/>
        <v/>
      </c>
      <c r="AS134" s="47" t="str">
        <f t="shared" si="95"/>
        <v/>
      </c>
      <c r="AT134" s="15">
        <v>0</v>
      </c>
      <c r="AU134" s="16">
        <v>0</v>
      </c>
      <c r="AV134" s="16">
        <v>0</v>
      </c>
      <c r="AW134" s="20">
        <v>0</v>
      </c>
      <c r="AX134" s="126">
        <v>0</v>
      </c>
      <c r="AY134" s="126">
        <v>0</v>
      </c>
      <c r="AZ134" s="130">
        <v>0</v>
      </c>
      <c r="BA134" s="58" t="str">
        <f t="shared" si="43"/>
        <v/>
      </c>
      <c r="BC134" s="53"/>
      <c r="BD134" s="24" t="str">
        <f t="shared" si="114"/>
        <v/>
      </c>
      <c r="BE134" s="47" t="str">
        <f t="shared" si="97"/>
        <v/>
      </c>
      <c r="BF134" s="15">
        <v>0</v>
      </c>
      <c r="BG134" s="16">
        <v>0</v>
      </c>
      <c r="BH134" s="16">
        <v>0</v>
      </c>
      <c r="BI134" s="20">
        <v>0</v>
      </c>
      <c r="BJ134" s="126">
        <v>0</v>
      </c>
      <c r="BK134" s="126">
        <v>0</v>
      </c>
      <c r="BL134" s="130">
        <v>0</v>
      </c>
      <c r="BM134" s="58" t="str">
        <f t="shared" si="44"/>
        <v/>
      </c>
      <c r="BO134" s="53"/>
      <c r="BP134" s="24" t="str">
        <f t="shared" si="115"/>
        <v/>
      </c>
      <c r="BQ134" s="47" t="str">
        <f t="shared" si="99"/>
        <v/>
      </c>
      <c r="BR134" s="15">
        <v>0</v>
      </c>
      <c r="BS134" s="16">
        <v>0</v>
      </c>
      <c r="BT134" s="16">
        <v>0</v>
      </c>
      <c r="BU134" s="20">
        <v>0</v>
      </c>
      <c r="BV134" s="126">
        <v>0</v>
      </c>
      <c r="BW134" s="126">
        <v>0</v>
      </c>
      <c r="BX134" s="130">
        <v>0</v>
      </c>
      <c r="BY134" s="58" t="str">
        <f t="shared" si="45"/>
        <v/>
      </c>
      <c r="CA134" s="53"/>
      <c r="CB134" s="24" t="str">
        <f t="shared" si="116"/>
        <v/>
      </c>
      <c r="CC134" s="47" t="str">
        <f t="shared" si="101"/>
        <v/>
      </c>
      <c r="CD134" s="15">
        <v>0</v>
      </c>
      <c r="CE134" s="16">
        <v>0</v>
      </c>
      <c r="CF134" s="16">
        <v>0</v>
      </c>
      <c r="CG134" s="20">
        <v>0</v>
      </c>
      <c r="CH134" s="126">
        <v>0</v>
      </c>
      <c r="CI134" s="126">
        <v>0</v>
      </c>
      <c r="CJ134" s="130">
        <v>0</v>
      </c>
      <c r="CK134" s="58" t="str">
        <f t="shared" si="46"/>
        <v/>
      </c>
      <c r="CM134" s="53"/>
      <c r="CN134" s="24" t="str">
        <f t="shared" si="117"/>
        <v/>
      </c>
      <c r="CO134" s="47" t="str">
        <f t="shared" si="103"/>
        <v/>
      </c>
      <c r="CP134" s="15">
        <v>0</v>
      </c>
      <c r="CQ134" s="16">
        <v>0</v>
      </c>
      <c r="CR134" s="16">
        <v>0</v>
      </c>
      <c r="CS134" s="20">
        <v>0</v>
      </c>
      <c r="CT134" s="126">
        <v>0</v>
      </c>
      <c r="CU134" s="126">
        <v>0</v>
      </c>
      <c r="CV134" s="130">
        <v>0</v>
      </c>
      <c r="CW134" s="58" t="str">
        <f t="shared" si="47"/>
        <v/>
      </c>
      <c r="CY134" s="53"/>
      <c r="CZ134" s="24" t="str">
        <f t="shared" si="118"/>
        <v/>
      </c>
      <c r="DA134" s="47" t="str">
        <f t="shared" si="105"/>
        <v/>
      </c>
      <c r="DB134" s="15">
        <v>0</v>
      </c>
      <c r="DC134" s="16">
        <v>0</v>
      </c>
      <c r="DD134" s="16">
        <v>0</v>
      </c>
      <c r="DE134" s="20">
        <v>0</v>
      </c>
      <c r="DF134" s="126">
        <v>0</v>
      </c>
      <c r="DG134" s="126">
        <v>0</v>
      </c>
      <c r="DH134" s="130">
        <v>0</v>
      </c>
      <c r="DI134" s="58" t="str">
        <f t="shared" si="48"/>
        <v/>
      </c>
      <c r="DK134" s="53"/>
      <c r="DL134" s="24" t="str">
        <f t="shared" si="119"/>
        <v/>
      </c>
      <c r="DM134" s="47" t="str">
        <f t="shared" si="107"/>
        <v/>
      </c>
      <c r="DN134" s="15">
        <v>0</v>
      </c>
      <c r="DO134" s="16">
        <v>0</v>
      </c>
      <c r="DP134" s="16">
        <v>0</v>
      </c>
      <c r="DQ134" s="20">
        <v>0</v>
      </c>
      <c r="DR134" s="126">
        <v>0</v>
      </c>
      <c r="DS134" s="126">
        <v>0</v>
      </c>
      <c r="DT134" s="130">
        <v>0</v>
      </c>
      <c r="DU134" s="58" t="str">
        <f t="shared" si="49"/>
        <v/>
      </c>
      <c r="DW134" s="53"/>
      <c r="DX134" s="24" t="str">
        <f t="shared" si="120"/>
        <v/>
      </c>
      <c r="DY134" s="47" t="str">
        <f t="shared" si="109"/>
        <v/>
      </c>
      <c r="DZ134" s="15">
        <v>0</v>
      </c>
      <c r="EA134" s="16">
        <v>0</v>
      </c>
      <c r="EB134" s="16">
        <v>0</v>
      </c>
      <c r="EC134" s="20">
        <v>0</v>
      </c>
      <c r="ED134" s="126">
        <v>0</v>
      </c>
      <c r="EE134" s="126">
        <v>0</v>
      </c>
      <c r="EF134" s="130">
        <v>0</v>
      </c>
      <c r="EG134" s="58" t="str">
        <f t="shared" si="50"/>
        <v/>
      </c>
      <c r="EI134" s="53"/>
      <c r="EJ134" s="24" t="str">
        <f t="shared" si="121"/>
        <v/>
      </c>
      <c r="EK134" s="47" t="str">
        <f t="shared" si="111"/>
        <v/>
      </c>
      <c r="EL134" s="15">
        <v>0</v>
      </c>
      <c r="EM134" s="16">
        <v>0</v>
      </c>
      <c r="EN134" s="16">
        <v>0</v>
      </c>
      <c r="EO134" s="20">
        <v>0</v>
      </c>
      <c r="EP134" s="126">
        <v>0</v>
      </c>
      <c r="EQ134" s="126">
        <v>0</v>
      </c>
      <c r="ER134" s="130">
        <v>0</v>
      </c>
      <c r="ES134" s="58" t="str">
        <f t="shared" si="51"/>
        <v/>
      </c>
    </row>
    <row r="135" spans="2:149" x14ac:dyDescent="0.25">
      <c r="B135" s="10" t="s">
        <v>248</v>
      </c>
      <c r="C135" s="104" t="str">
        <f>IF(COUNTA('Přehled partnerů'!C135:D135)&lt;&gt;2,"partner neuveden",'Přehled partnerů'!C135)</f>
        <v>partner neuveden</v>
      </c>
      <c r="D135" s="105" t="str">
        <f>IF(COUNTA('Přehled partnerů'!C135:D135)&lt;&gt;2,"",'Přehled partnerů'!D135)</f>
        <v/>
      </c>
      <c r="E135" s="53"/>
      <c r="F135" s="24" t="str">
        <f t="shared" si="84"/>
        <v/>
      </c>
      <c r="G135" s="47" t="str">
        <f t="shared" si="85"/>
        <v/>
      </c>
      <c r="H135" s="15">
        <v>0</v>
      </c>
      <c r="I135" s="16">
        <v>0</v>
      </c>
      <c r="J135" s="16">
        <v>0</v>
      </c>
      <c r="K135" s="20">
        <v>0</v>
      </c>
      <c r="L135" s="126">
        <v>0</v>
      </c>
      <c r="M135" s="126">
        <v>0</v>
      </c>
      <c r="N135" s="130">
        <v>0</v>
      </c>
      <c r="O135" s="58" t="str">
        <f t="shared" si="54"/>
        <v/>
      </c>
      <c r="P135" s="15">
        <v>0</v>
      </c>
      <c r="Q135" s="16"/>
      <c r="R135" s="16">
        <v>0</v>
      </c>
      <c r="S135" s="16"/>
      <c r="T135" s="16">
        <v>0</v>
      </c>
      <c r="U135" s="16"/>
      <c r="V135" s="16">
        <v>0</v>
      </c>
      <c r="W135" s="20"/>
      <c r="X135" s="165">
        <f t="shared" si="86"/>
        <v>0</v>
      </c>
      <c r="Y135" s="160">
        <f t="shared" si="87"/>
        <v>0</v>
      </c>
      <c r="Z135" s="160">
        <f t="shared" si="88"/>
        <v>0</v>
      </c>
      <c r="AA135" s="160">
        <f t="shared" si="89"/>
        <v>0</v>
      </c>
      <c r="AB135" s="160">
        <f t="shared" si="90"/>
        <v>0</v>
      </c>
      <c r="AC135" s="166">
        <f t="shared" si="91"/>
        <v>0</v>
      </c>
      <c r="AE135" s="53"/>
      <c r="AF135" s="24" t="str">
        <f t="shared" si="112"/>
        <v/>
      </c>
      <c r="AG135" s="47" t="str">
        <f t="shared" si="93"/>
        <v/>
      </c>
      <c r="AH135" s="15">
        <v>0</v>
      </c>
      <c r="AI135" s="16">
        <v>0</v>
      </c>
      <c r="AJ135" s="16">
        <v>0</v>
      </c>
      <c r="AK135" s="20">
        <v>0</v>
      </c>
      <c r="AL135" s="126">
        <v>0</v>
      </c>
      <c r="AM135" s="126">
        <v>0</v>
      </c>
      <c r="AN135" s="130">
        <v>0</v>
      </c>
      <c r="AO135" s="58" t="str">
        <f t="shared" ref="AO135:AO146" si="122">IF(AD135="","","ok")</f>
        <v/>
      </c>
      <c r="AQ135" s="53"/>
      <c r="AR135" s="24" t="str">
        <f t="shared" si="113"/>
        <v/>
      </c>
      <c r="AS135" s="47" t="str">
        <f t="shared" si="95"/>
        <v/>
      </c>
      <c r="AT135" s="15">
        <v>0</v>
      </c>
      <c r="AU135" s="16">
        <v>0</v>
      </c>
      <c r="AV135" s="16">
        <v>0</v>
      </c>
      <c r="AW135" s="20">
        <v>0</v>
      </c>
      <c r="AX135" s="126">
        <v>0</v>
      </c>
      <c r="AY135" s="126">
        <v>0</v>
      </c>
      <c r="AZ135" s="130">
        <v>0</v>
      </c>
      <c r="BA135" s="58" t="str">
        <f t="shared" ref="BA135:BA146" si="123">IF(AP135="","","ok")</f>
        <v/>
      </c>
      <c r="BC135" s="53"/>
      <c r="BD135" s="24" t="str">
        <f t="shared" si="114"/>
        <v/>
      </c>
      <c r="BE135" s="47" t="str">
        <f t="shared" si="97"/>
        <v/>
      </c>
      <c r="BF135" s="15">
        <v>0</v>
      </c>
      <c r="BG135" s="16">
        <v>0</v>
      </c>
      <c r="BH135" s="16">
        <v>0</v>
      </c>
      <c r="BI135" s="20">
        <v>0</v>
      </c>
      <c r="BJ135" s="126">
        <v>0</v>
      </c>
      <c r="BK135" s="126">
        <v>0</v>
      </c>
      <c r="BL135" s="130">
        <v>0</v>
      </c>
      <c r="BM135" s="58" t="str">
        <f t="shared" ref="BM135:BM146" si="124">IF(BB135="","","ok")</f>
        <v/>
      </c>
      <c r="BO135" s="53"/>
      <c r="BP135" s="24" t="str">
        <f t="shared" si="115"/>
        <v/>
      </c>
      <c r="BQ135" s="47" t="str">
        <f t="shared" si="99"/>
        <v/>
      </c>
      <c r="BR135" s="15">
        <v>0</v>
      </c>
      <c r="BS135" s="16">
        <v>0</v>
      </c>
      <c r="BT135" s="16">
        <v>0</v>
      </c>
      <c r="BU135" s="20">
        <v>0</v>
      </c>
      <c r="BV135" s="126">
        <v>0</v>
      </c>
      <c r="BW135" s="126">
        <v>0</v>
      </c>
      <c r="BX135" s="130">
        <v>0</v>
      </c>
      <c r="BY135" s="58" t="str">
        <f t="shared" ref="BY135:BY146" si="125">IF(BN135="","","ok")</f>
        <v/>
      </c>
      <c r="CA135" s="53"/>
      <c r="CB135" s="24" t="str">
        <f t="shared" si="116"/>
        <v/>
      </c>
      <c r="CC135" s="47" t="str">
        <f t="shared" si="101"/>
        <v/>
      </c>
      <c r="CD135" s="15">
        <v>0</v>
      </c>
      <c r="CE135" s="16">
        <v>0</v>
      </c>
      <c r="CF135" s="16">
        <v>0</v>
      </c>
      <c r="CG135" s="20">
        <v>0</v>
      </c>
      <c r="CH135" s="126">
        <v>0</v>
      </c>
      <c r="CI135" s="126">
        <v>0</v>
      </c>
      <c r="CJ135" s="130">
        <v>0</v>
      </c>
      <c r="CK135" s="58" t="str">
        <f t="shared" ref="CK135:CK146" si="126">IF(BZ135="","","ok")</f>
        <v/>
      </c>
      <c r="CM135" s="53"/>
      <c r="CN135" s="24" t="str">
        <f t="shared" si="117"/>
        <v/>
      </c>
      <c r="CO135" s="47" t="str">
        <f t="shared" si="103"/>
        <v/>
      </c>
      <c r="CP135" s="15">
        <v>0</v>
      </c>
      <c r="CQ135" s="16">
        <v>0</v>
      </c>
      <c r="CR135" s="16">
        <v>0</v>
      </c>
      <c r="CS135" s="20">
        <v>0</v>
      </c>
      <c r="CT135" s="126">
        <v>0</v>
      </c>
      <c r="CU135" s="126">
        <v>0</v>
      </c>
      <c r="CV135" s="130">
        <v>0</v>
      </c>
      <c r="CW135" s="58" t="str">
        <f t="shared" ref="CW135:CW146" si="127">IF(CL135="","","ok")</f>
        <v/>
      </c>
      <c r="CY135" s="53"/>
      <c r="CZ135" s="24" t="str">
        <f t="shared" si="118"/>
        <v/>
      </c>
      <c r="DA135" s="47" t="str">
        <f t="shared" si="105"/>
        <v/>
      </c>
      <c r="DB135" s="15">
        <v>0</v>
      </c>
      <c r="DC135" s="16">
        <v>0</v>
      </c>
      <c r="DD135" s="16">
        <v>0</v>
      </c>
      <c r="DE135" s="20">
        <v>0</v>
      </c>
      <c r="DF135" s="126">
        <v>0</v>
      </c>
      <c r="DG135" s="126">
        <v>0</v>
      </c>
      <c r="DH135" s="130">
        <v>0</v>
      </c>
      <c r="DI135" s="58" t="str">
        <f t="shared" ref="DI135:DI146" si="128">IF(CX135="","","ok")</f>
        <v/>
      </c>
      <c r="DK135" s="53"/>
      <c r="DL135" s="24" t="str">
        <f t="shared" si="119"/>
        <v/>
      </c>
      <c r="DM135" s="47" t="str">
        <f t="shared" si="107"/>
        <v/>
      </c>
      <c r="DN135" s="15">
        <v>0</v>
      </c>
      <c r="DO135" s="16">
        <v>0</v>
      </c>
      <c r="DP135" s="16">
        <v>0</v>
      </c>
      <c r="DQ135" s="20">
        <v>0</v>
      </c>
      <c r="DR135" s="126">
        <v>0</v>
      </c>
      <c r="DS135" s="126">
        <v>0</v>
      </c>
      <c r="DT135" s="130">
        <v>0</v>
      </c>
      <c r="DU135" s="58" t="str">
        <f t="shared" ref="DU135:DU146" si="129">IF(DJ135="","","ok")</f>
        <v/>
      </c>
      <c r="DW135" s="53"/>
      <c r="DX135" s="24" t="str">
        <f t="shared" si="120"/>
        <v/>
      </c>
      <c r="DY135" s="47" t="str">
        <f t="shared" si="109"/>
        <v/>
      </c>
      <c r="DZ135" s="15">
        <v>0</v>
      </c>
      <c r="EA135" s="16">
        <v>0</v>
      </c>
      <c r="EB135" s="16">
        <v>0</v>
      </c>
      <c r="EC135" s="20">
        <v>0</v>
      </c>
      <c r="ED135" s="126">
        <v>0</v>
      </c>
      <c r="EE135" s="126">
        <v>0</v>
      </c>
      <c r="EF135" s="130">
        <v>0</v>
      </c>
      <c r="EG135" s="58" t="str">
        <f t="shared" ref="EG135:EG146" si="130">IF(DV135="","","ok")</f>
        <v/>
      </c>
      <c r="EI135" s="53"/>
      <c r="EJ135" s="24" t="str">
        <f t="shared" si="121"/>
        <v/>
      </c>
      <c r="EK135" s="47" t="str">
        <f t="shared" si="111"/>
        <v/>
      </c>
      <c r="EL135" s="15">
        <v>0</v>
      </c>
      <c r="EM135" s="16">
        <v>0</v>
      </c>
      <c r="EN135" s="16">
        <v>0</v>
      </c>
      <c r="EO135" s="20">
        <v>0</v>
      </c>
      <c r="EP135" s="126">
        <v>0</v>
      </c>
      <c r="EQ135" s="126">
        <v>0</v>
      </c>
      <c r="ER135" s="130">
        <v>0</v>
      </c>
      <c r="ES135" s="58" t="str">
        <f t="shared" ref="ES135:ES146" si="131">IF(EH135="","","ok")</f>
        <v/>
      </c>
    </row>
    <row r="136" spans="2:149" x14ac:dyDescent="0.25">
      <c r="B136" s="10" t="s">
        <v>249</v>
      </c>
      <c r="C136" s="104" t="str">
        <f>IF(COUNTA('Přehled partnerů'!C136:D136)&lt;&gt;2,"partner neuveden",'Přehled partnerů'!C136)</f>
        <v>partner neuveden</v>
      </c>
      <c r="D136" s="105" t="str">
        <f>IF(COUNTA('Přehled partnerů'!C136:D136)&lt;&gt;2,"",'Přehled partnerů'!D136)</f>
        <v/>
      </c>
      <c r="E136" s="53"/>
      <c r="F136" s="24" t="str">
        <f t="shared" si="84"/>
        <v/>
      </c>
      <c r="G136" s="47" t="str">
        <f t="shared" si="85"/>
        <v/>
      </c>
      <c r="H136" s="15">
        <v>0</v>
      </c>
      <c r="I136" s="16">
        <v>0</v>
      </c>
      <c r="J136" s="16">
        <v>0</v>
      </c>
      <c r="K136" s="20">
        <v>0</v>
      </c>
      <c r="L136" s="126">
        <v>0</v>
      </c>
      <c r="M136" s="126">
        <v>0</v>
      </c>
      <c r="N136" s="130">
        <v>0</v>
      </c>
      <c r="O136" s="58" t="str">
        <f t="shared" ref="O136:O146" si="132">IF(D136="","","ok")</f>
        <v/>
      </c>
      <c r="P136" s="15">
        <v>0</v>
      </c>
      <c r="Q136" s="16"/>
      <c r="R136" s="16">
        <v>0</v>
      </c>
      <c r="S136" s="16"/>
      <c r="T136" s="16">
        <v>0</v>
      </c>
      <c r="U136" s="16"/>
      <c r="V136" s="16">
        <v>0</v>
      </c>
      <c r="W136" s="20"/>
      <c r="X136" s="165">
        <f t="shared" si="86"/>
        <v>0</v>
      </c>
      <c r="Y136" s="160">
        <f t="shared" si="87"/>
        <v>0</v>
      </c>
      <c r="Z136" s="160">
        <f t="shared" si="88"/>
        <v>0</v>
      </c>
      <c r="AA136" s="160">
        <f t="shared" si="89"/>
        <v>0</v>
      </c>
      <c r="AB136" s="160">
        <f t="shared" si="90"/>
        <v>0</v>
      </c>
      <c r="AC136" s="166">
        <f t="shared" si="91"/>
        <v>0</v>
      </c>
      <c r="AE136" s="53"/>
      <c r="AF136" s="24" t="str">
        <f t="shared" si="112"/>
        <v/>
      </c>
      <c r="AG136" s="47" t="str">
        <f t="shared" si="93"/>
        <v/>
      </c>
      <c r="AH136" s="15">
        <v>0</v>
      </c>
      <c r="AI136" s="16">
        <v>0</v>
      </c>
      <c r="AJ136" s="16">
        <v>0</v>
      </c>
      <c r="AK136" s="20">
        <v>0</v>
      </c>
      <c r="AL136" s="126">
        <v>0</v>
      </c>
      <c r="AM136" s="126">
        <v>0</v>
      </c>
      <c r="AN136" s="130">
        <v>0</v>
      </c>
      <c r="AO136" s="58" t="str">
        <f t="shared" si="122"/>
        <v/>
      </c>
      <c r="AQ136" s="53"/>
      <c r="AR136" s="24" t="str">
        <f>IF($D136="","",(AX136*6292)+(AY136*31460)+(AZ136*5291))</f>
        <v/>
      </c>
      <c r="AS136" s="47" t="str">
        <f t="shared" si="95"/>
        <v/>
      </c>
      <c r="AT136" s="15">
        <v>0</v>
      </c>
      <c r="AU136" s="16">
        <v>0</v>
      </c>
      <c r="AV136" s="16">
        <v>0</v>
      </c>
      <c r="AW136" s="20">
        <v>0</v>
      </c>
      <c r="AX136" s="126">
        <v>0</v>
      </c>
      <c r="AY136" s="126">
        <v>0</v>
      </c>
      <c r="AZ136" s="130">
        <v>0</v>
      </c>
      <c r="BA136" s="58" t="str">
        <f t="shared" si="123"/>
        <v/>
      </c>
      <c r="BC136" s="53"/>
      <c r="BD136" s="24" t="str">
        <f>IF($D136="","",(BJ136*6292)+(BK136*31460)+(BL136*5291))</f>
        <v/>
      </c>
      <c r="BE136" s="47" t="str">
        <f t="shared" si="97"/>
        <v/>
      </c>
      <c r="BF136" s="15">
        <v>0</v>
      </c>
      <c r="BG136" s="16">
        <v>0</v>
      </c>
      <c r="BH136" s="16">
        <v>0</v>
      </c>
      <c r="BI136" s="20">
        <v>0</v>
      </c>
      <c r="BJ136" s="126">
        <v>0</v>
      </c>
      <c r="BK136" s="126">
        <v>0</v>
      </c>
      <c r="BL136" s="130">
        <v>0</v>
      </c>
      <c r="BM136" s="58" t="str">
        <f t="shared" si="124"/>
        <v/>
      </c>
      <c r="BO136" s="53"/>
      <c r="BP136" s="24" t="str">
        <f>IF($D136="","",(BV136*6292)+(BW136*31460)+(BX136*5291))</f>
        <v/>
      </c>
      <c r="BQ136" s="47" t="str">
        <f t="shared" si="99"/>
        <v/>
      </c>
      <c r="BR136" s="15">
        <v>0</v>
      </c>
      <c r="BS136" s="16">
        <v>0</v>
      </c>
      <c r="BT136" s="16">
        <v>0</v>
      </c>
      <c r="BU136" s="20">
        <v>0</v>
      </c>
      <c r="BV136" s="126">
        <v>0</v>
      </c>
      <c r="BW136" s="126">
        <v>0</v>
      </c>
      <c r="BX136" s="130">
        <v>0</v>
      </c>
      <c r="BY136" s="58" t="str">
        <f t="shared" si="125"/>
        <v/>
      </c>
      <c r="CA136" s="53"/>
      <c r="CB136" s="24" t="str">
        <f>IF($D136="","",(CH136*6292)+(CI136*31460)+(CJ136*5291))</f>
        <v/>
      </c>
      <c r="CC136" s="47" t="str">
        <f t="shared" si="101"/>
        <v/>
      </c>
      <c r="CD136" s="15">
        <v>0</v>
      </c>
      <c r="CE136" s="16">
        <v>0</v>
      </c>
      <c r="CF136" s="16">
        <v>0</v>
      </c>
      <c r="CG136" s="20">
        <v>0</v>
      </c>
      <c r="CH136" s="126">
        <v>0</v>
      </c>
      <c r="CI136" s="126">
        <v>0</v>
      </c>
      <c r="CJ136" s="130">
        <v>0</v>
      </c>
      <c r="CK136" s="58" t="str">
        <f t="shared" si="126"/>
        <v/>
      </c>
      <c r="CM136" s="53"/>
      <c r="CN136" s="24" t="str">
        <f>IF($D136="","",(CT136*6292)+(CU136*31460)+(CV136*5291))</f>
        <v/>
      </c>
      <c r="CO136" s="47" t="str">
        <f t="shared" si="103"/>
        <v/>
      </c>
      <c r="CP136" s="15">
        <v>0</v>
      </c>
      <c r="CQ136" s="16">
        <v>0</v>
      </c>
      <c r="CR136" s="16">
        <v>0</v>
      </c>
      <c r="CS136" s="20">
        <v>0</v>
      </c>
      <c r="CT136" s="126">
        <v>0</v>
      </c>
      <c r="CU136" s="126">
        <v>0</v>
      </c>
      <c r="CV136" s="130">
        <v>0</v>
      </c>
      <c r="CW136" s="58" t="str">
        <f t="shared" si="127"/>
        <v/>
      </c>
      <c r="CY136" s="53"/>
      <c r="CZ136" s="24" t="str">
        <f>IF($D136="","",(DF136*6292)+(DG136*31460)+(DH136*5291))</f>
        <v/>
      </c>
      <c r="DA136" s="47" t="str">
        <f t="shared" si="105"/>
        <v/>
      </c>
      <c r="DB136" s="15">
        <v>0</v>
      </c>
      <c r="DC136" s="16">
        <v>0</v>
      </c>
      <c r="DD136" s="16">
        <v>0</v>
      </c>
      <c r="DE136" s="20">
        <v>0</v>
      </c>
      <c r="DF136" s="126">
        <v>0</v>
      </c>
      <c r="DG136" s="126">
        <v>0</v>
      </c>
      <c r="DH136" s="130">
        <v>0</v>
      </c>
      <c r="DI136" s="58" t="str">
        <f t="shared" si="128"/>
        <v/>
      </c>
      <c r="DK136" s="53"/>
      <c r="DL136" s="24" t="str">
        <f>IF($D136="","",(DR136*6292)+(DS136*31460)+(DT136*5291))</f>
        <v/>
      </c>
      <c r="DM136" s="47" t="str">
        <f t="shared" si="107"/>
        <v/>
      </c>
      <c r="DN136" s="15">
        <v>0</v>
      </c>
      <c r="DO136" s="16">
        <v>0</v>
      </c>
      <c r="DP136" s="16">
        <v>0</v>
      </c>
      <c r="DQ136" s="20">
        <v>0</v>
      </c>
      <c r="DR136" s="126">
        <v>0</v>
      </c>
      <c r="DS136" s="126">
        <v>0</v>
      </c>
      <c r="DT136" s="130">
        <v>0</v>
      </c>
      <c r="DU136" s="58" t="str">
        <f t="shared" si="129"/>
        <v/>
      </c>
      <c r="DW136" s="53"/>
      <c r="DX136" s="24" t="str">
        <f>IF($D136="","",(ED136*6292)+(EE136*31460)+(EF136*5291))</f>
        <v/>
      </c>
      <c r="DY136" s="47" t="str">
        <f t="shared" si="109"/>
        <v/>
      </c>
      <c r="DZ136" s="15">
        <v>0</v>
      </c>
      <c r="EA136" s="16">
        <v>0</v>
      </c>
      <c r="EB136" s="16">
        <v>0</v>
      </c>
      <c r="EC136" s="20">
        <v>0</v>
      </c>
      <c r="ED136" s="126">
        <v>0</v>
      </c>
      <c r="EE136" s="126">
        <v>0</v>
      </c>
      <c r="EF136" s="130">
        <v>0</v>
      </c>
      <c r="EG136" s="58" t="str">
        <f t="shared" si="130"/>
        <v/>
      </c>
      <c r="EI136" s="53"/>
      <c r="EJ136" s="24" t="str">
        <f>IF($D136="","",(EP136*6292)+(EQ136*31460)+(ER136*5291))</f>
        <v/>
      </c>
      <c r="EK136" s="47" t="str">
        <f t="shared" si="111"/>
        <v/>
      </c>
      <c r="EL136" s="15">
        <v>0</v>
      </c>
      <c r="EM136" s="16">
        <v>0</v>
      </c>
      <c r="EN136" s="16">
        <v>0</v>
      </c>
      <c r="EO136" s="20">
        <v>0</v>
      </c>
      <c r="EP136" s="126">
        <v>0</v>
      </c>
      <c r="EQ136" s="126">
        <v>0</v>
      </c>
      <c r="ER136" s="130">
        <v>0</v>
      </c>
      <c r="ES136" s="58" t="str">
        <f t="shared" si="131"/>
        <v/>
      </c>
    </row>
    <row r="137" spans="2:149" x14ac:dyDescent="0.25">
      <c r="B137" s="10" t="s">
        <v>250</v>
      </c>
      <c r="C137" s="104" t="str">
        <f>IF(COUNTA('Přehled partnerů'!C137:D137)&lt;&gt;2,"partner neuveden",'Přehled partnerů'!C137)</f>
        <v>partner neuveden</v>
      </c>
      <c r="D137" s="105" t="str">
        <f>IF(COUNTA('Přehled partnerů'!C137:D137)&lt;&gt;2,"",'Přehled partnerů'!D137)</f>
        <v/>
      </c>
      <c r="E137" s="53"/>
      <c r="F137" s="24" t="str">
        <f t="shared" si="84"/>
        <v/>
      </c>
      <c r="G137" s="47" t="str">
        <f t="shared" si="85"/>
        <v/>
      </c>
      <c r="H137" s="15">
        <v>0</v>
      </c>
      <c r="I137" s="16">
        <v>0</v>
      </c>
      <c r="J137" s="16">
        <v>0</v>
      </c>
      <c r="K137" s="20">
        <v>0</v>
      </c>
      <c r="L137" s="126">
        <v>0</v>
      </c>
      <c r="M137" s="126">
        <v>0</v>
      </c>
      <c r="N137" s="130">
        <v>0</v>
      </c>
      <c r="O137" s="58" t="str">
        <f t="shared" si="132"/>
        <v/>
      </c>
      <c r="P137" s="15">
        <v>0</v>
      </c>
      <c r="Q137" s="16"/>
      <c r="R137" s="16">
        <v>0</v>
      </c>
      <c r="S137" s="16"/>
      <c r="T137" s="16">
        <v>0</v>
      </c>
      <c r="U137" s="16"/>
      <c r="V137" s="16">
        <v>0</v>
      </c>
      <c r="W137" s="20"/>
      <c r="X137" s="165">
        <f t="shared" si="86"/>
        <v>0</v>
      </c>
      <c r="Y137" s="160">
        <f t="shared" si="87"/>
        <v>0</v>
      </c>
      <c r="Z137" s="160">
        <f t="shared" si="88"/>
        <v>0</v>
      </c>
      <c r="AA137" s="160">
        <f t="shared" si="89"/>
        <v>0</v>
      </c>
      <c r="AB137" s="160">
        <f t="shared" si="90"/>
        <v>0</v>
      </c>
      <c r="AC137" s="166">
        <f t="shared" si="91"/>
        <v>0</v>
      </c>
      <c r="AE137" s="53"/>
      <c r="AF137" s="24" t="str">
        <f t="shared" si="112"/>
        <v/>
      </c>
      <c r="AG137" s="47" t="str">
        <f t="shared" si="93"/>
        <v/>
      </c>
      <c r="AH137" s="15">
        <v>0</v>
      </c>
      <c r="AI137" s="16">
        <v>0</v>
      </c>
      <c r="AJ137" s="16">
        <v>0</v>
      </c>
      <c r="AK137" s="20">
        <v>0</v>
      </c>
      <c r="AL137" s="126">
        <v>0</v>
      </c>
      <c r="AM137" s="126">
        <v>0</v>
      </c>
      <c r="AN137" s="130">
        <v>0</v>
      </c>
      <c r="AO137" s="58" t="str">
        <f t="shared" si="122"/>
        <v/>
      </c>
      <c r="AQ137" s="53"/>
      <c r="AR137" s="24" t="str">
        <f t="shared" si="113"/>
        <v/>
      </c>
      <c r="AS137" s="47" t="str">
        <f t="shared" si="95"/>
        <v/>
      </c>
      <c r="AT137" s="15">
        <v>0</v>
      </c>
      <c r="AU137" s="16">
        <v>0</v>
      </c>
      <c r="AV137" s="16">
        <v>0</v>
      </c>
      <c r="AW137" s="20">
        <v>0</v>
      </c>
      <c r="AX137" s="126">
        <v>0</v>
      </c>
      <c r="AY137" s="126">
        <v>0</v>
      </c>
      <c r="AZ137" s="130">
        <v>0</v>
      </c>
      <c r="BA137" s="58" t="str">
        <f t="shared" si="123"/>
        <v/>
      </c>
      <c r="BC137" s="53"/>
      <c r="BD137" s="24" t="str">
        <f t="shared" ref="BD137:BD146" si="133">IF($D137="","",(BJ137*6292)+(BK137*31460)+(BL137*5291))</f>
        <v/>
      </c>
      <c r="BE137" s="47" t="str">
        <f t="shared" si="97"/>
        <v/>
      </c>
      <c r="BF137" s="15">
        <v>0</v>
      </c>
      <c r="BG137" s="16">
        <v>0</v>
      </c>
      <c r="BH137" s="16">
        <v>0</v>
      </c>
      <c r="BI137" s="20">
        <v>0</v>
      </c>
      <c r="BJ137" s="126">
        <v>0</v>
      </c>
      <c r="BK137" s="126">
        <v>0</v>
      </c>
      <c r="BL137" s="130">
        <v>0</v>
      </c>
      <c r="BM137" s="58" t="str">
        <f t="shared" si="124"/>
        <v/>
      </c>
      <c r="BO137" s="53"/>
      <c r="BP137" s="24" t="str">
        <f t="shared" ref="BP137:BP146" si="134">IF($D137="","",(BV137*6292)+(BW137*31460)+(BX137*5291))</f>
        <v/>
      </c>
      <c r="BQ137" s="47" t="str">
        <f t="shared" si="99"/>
        <v/>
      </c>
      <c r="BR137" s="15">
        <v>0</v>
      </c>
      <c r="BS137" s="16">
        <v>0</v>
      </c>
      <c r="BT137" s="16">
        <v>0</v>
      </c>
      <c r="BU137" s="20">
        <v>0</v>
      </c>
      <c r="BV137" s="126">
        <v>0</v>
      </c>
      <c r="BW137" s="126">
        <v>0</v>
      </c>
      <c r="BX137" s="130">
        <v>0</v>
      </c>
      <c r="BY137" s="58" t="str">
        <f t="shared" si="125"/>
        <v/>
      </c>
      <c r="CA137" s="53"/>
      <c r="CB137" s="24" t="str">
        <f t="shared" ref="CB137:CB146" si="135">IF($D137="","",(CH137*6292)+(CI137*31460)+(CJ137*5291))</f>
        <v/>
      </c>
      <c r="CC137" s="47" t="str">
        <f t="shared" si="101"/>
        <v/>
      </c>
      <c r="CD137" s="15">
        <v>0</v>
      </c>
      <c r="CE137" s="16">
        <v>0</v>
      </c>
      <c r="CF137" s="16">
        <v>0</v>
      </c>
      <c r="CG137" s="20">
        <v>0</v>
      </c>
      <c r="CH137" s="126">
        <v>0</v>
      </c>
      <c r="CI137" s="126">
        <v>0</v>
      </c>
      <c r="CJ137" s="130">
        <v>0</v>
      </c>
      <c r="CK137" s="58" t="str">
        <f t="shared" si="126"/>
        <v/>
      </c>
      <c r="CM137" s="53"/>
      <c r="CN137" s="24" t="str">
        <f t="shared" ref="CN137:CN146" si="136">IF($D137="","",(CT137*6292)+(CU137*31460)+(CV137*5291))</f>
        <v/>
      </c>
      <c r="CO137" s="47" t="str">
        <f t="shared" si="103"/>
        <v/>
      </c>
      <c r="CP137" s="15">
        <v>0</v>
      </c>
      <c r="CQ137" s="16">
        <v>0</v>
      </c>
      <c r="CR137" s="16">
        <v>0</v>
      </c>
      <c r="CS137" s="20">
        <v>0</v>
      </c>
      <c r="CT137" s="126">
        <v>0</v>
      </c>
      <c r="CU137" s="126">
        <v>0</v>
      </c>
      <c r="CV137" s="130">
        <v>0</v>
      </c>
      <c r="CW137" s="58" t="str">
        <f t="shared" si="127"/>
        <v/>
      </c>
      <c r="CY137" s="53"/>
      <c r="CZ137" s="24" t="str">
        <f t="shared" ref="CZ137:CZ146" si="137">IF($D137="","",(DF137*6292)+(DG137*31460)+(DH137*5291))</f>
        <v/>
      </c>
      <c r="DA137" s="47" t="str">
        <f t="shared" si="105"/>
        <v/>
      </c>
      <c r="DB137" s="15">
        <v>0</v>
      </c>
      <c r="DC137" s="16">
        <v>0</v>
      </c>
      <c r="DD137" s="16">
        <v>0</v>
      </c>
      <c r="DE137" s="20">
        <v>0</v>
      </c>
      <c r="DF137" s="126">
        <v>0</v>
      </c>
      <c r="DG137" s="126">
        <v>0</v>
      </c>
      <c r="DH137" s="130">
        <v>0</v>
      </c>
      <c r="DI137" s="58" t="str">
        <f t="shared" si="128"/>
        <v/>
      </c>
      <c r="DK137" s="53"/>
      <c r="DL137" s="24" t="str">
        <f t="shared" ref="DL137:DL146" si="138">IF($D137="","",(DR137*6292)+(DS137*31460)+(DT137*5291))</f>
        <v/>
      </c>
      <c r="DM137" s="47" t="str">
        <f t="shared" si="107"/>
        <v/>
      </c>
      <c r="DN137" s="15">
        <v>0</v>
      </c>
      <c r="DO137" s="16">
        <v>0</v>
      </c>
      <c r="DP137" s="16">
        <v>0</v>
      </c>
      <c r="DQ137" s="20">
        <v>0</v>
      </c>
      <c r="DR137" s="126">
        <v>0</v>
      </c>
      <c r="DS137" s="126">
        <v>0</v>
      </c>
      <c r="DT137" s="130">
        <v>0</v>
      </c>
      <c r="DU137" s="58" t="str">
        <f t="shared" si="129"/>
        <v/>
      </c>
      <c r="DW137" s="53"/>
      <c r="DX137" s="24" t="str">
        <f t="shared" ref="DX137:DX146" si="139">IF($D137="","",(ED137*6292)+(EE137*31460)+(EF137*5291))</f>
        <v/>
      </c>
      <c r="DY137" s="47" t="str">
        <f t="shared" si="109"/>
        <v/>
      </c>
      <c r="DZ137" s="15">
        <v>0</v>
      </c>
      <c r="EA137" s="16">
        <v>0</v>
      </c>
      <c r="EB137" s="16">
        <v>0</v>
      </c>
      <c r="EC137" s="20">
        <v>0</v>
      </c>
      <c r="ED137" s="126">
        <v>0</v>
      </c>
      <c r="EE137" s="126">
        <v>0</v>
      </c>
      <c r="EF137" s="130">
        <v>0</v>
      </c>
      <c r="EG137" s="58" t="str">
        <f t="shared" si="130"/>
        <v/>
      </c>
      <c r="EI137" s="53"/>
      <c r="EJ137" s="24" t="str">
        <f t="shared" ref="EJ137:EJ146" si="140">IF($D137="","",(EP137*6292)+(EQ137*31460)+(ER137*5291))</f>
        <v/>
      </c>
      <c r="EK137" s="47" t="str">
        <f t="shared" si="111"/>
        <v/>
      </c>
      <c r="EL137" s="15">
        <v>0</v>
      </c>
      <c r="EM137" s="16">
        <v>0</v>
      </c>
      <c r="EN137" s="16">
        <v>0</v>
      </c>
      <c r="EO137" s="20">
        <v>0</v>
      </c>
      <c r="EP137" s="126">
        <v>0</v>
      </c>
      <c r="EQ137" s="126">
        <v>0</v>
      </c>
      <c r="ER137" s="130">
        <v>0</v>
      </c>
      <c r="ES137" s="58" t="str">
        <f t="shared" si="131"/>
        <v/>
      </c>
    </row>
    <row r="138" spans="2:149" x14ac:dyDescent="0.25">
      <c r="B138" s="10" t="s">
        <v>251</v>
      </c>
      <c r="C138" s="104" t="str">
        <f>IF(COUNTA('Přehled partnerů'!C138:D138)&lt;&gt;2,"partner neuveden",'Přehled partnerů'!C138)</f>
        <v>partner neuveden</v>
      </c>
      <c r="D138" s="105" t="str">
        <f>IF(COUNTA('Přehled partnerů'!C138:D138)&lt;&gt;2,"",'Přehled partnerů'!D138)</f>
        <v/>
      </c>
      <c r="E138" s="53"/>
      <c r="F138" s="24" t="str">
        <f t="shared" si="84"/>
        <v/>
      </c>
      <c r="G138" s="47" t="str">
        <f t="shared" si="85"/>
        <v/>
      </c>
      <c r="H138" s="15">
        <v>0</v>
      </c>
      <c r="I138" s="16">
        <v>0</v>
      </c>
      <c r="J138" s="16">
        <v>0</v>
      </c>
      <c r="K138" s="20">
        <v>0</v>
      </c>
      <c r="L138" s="126">
        <v>0</v>
      </c>
      <c r="M138" s="126">
        <v>0</v>
      </c>
      <c r="N138" s="130">
        <v>0</v>
      </c>
      <c r="O138" s="58" t="str">
        <f t="shared" si="132"/>
        <v/>
      </c>
      <c r="P138" s="15">
        <v>0</v>
      </c>
      <c r="Q138" s="16"/>
      <c r="R138" s="16">
        <v>0</v>
      </c>
      <c r="S138" s="16"/>
      <c r="T138" s="16">
        <v>0</v>
      </c>
      <c r="U138" s="16"/>
      <c r="V138" s="16">
        <v>0</v>
      </c>
      <c r="W138" s="20"/>
      <c r="X138" s="165">
        <f t="shared" si="86"/>
        <v>0</v>
      </c>
      <c r="Y138" s="160">
        <f t="shared" si="87"/>
        <v>0</v>
      </c>
      <c r="Z138" s="160">
        <f t="shared" si="88"/>
        <v>0</v>
      </c>
      <c r="AA138" s="160">
        <f t="shared" si="89"/>
        <v>0</v>
      </c>
      <c r="AB138" s="160">
        <f t="shared" si="90"/>
        <v>0</v>
      </c>
      <c r="AC138" s="166">
        <f t="shared" si="91"/>
        <v>0</v>
      </c>
      <c r="AE138" s="53"/>
      <c r="AF138" s="24" t="str">
        <f t="shared" si="112"/>
        <v/>
      </c>
      <c r="AG138" s="47" t="str">
        <f t="shared" si="93"/>
        <v/>
      </c>
      <c r="AH138" s="15">
        <v>0</v>
      </c>
      <c r="AI138" s="16">
        <v>0</v>
      </c>
      <c r="AJ138" s="16">
        <v>0</v>
      </c>
      <c r="AK138" s="20">
        <v>0</v>
      </c>
      <c r="AL138" s="126">
        <v>0</v>
      </c>
      <c r="AM138" s="126">
        <v>0</v>
      </c>
      <c r="AN138" s="130">
        <v>0</v>
      </c>
      <c r="AO138" s="58" t="str">
        <f t="shared" si="122"/>
        <v/>
      </c>
      <c r="AQ138" s="53"/>
      <c r="AR138" s="24" t="str">
        <f t="shared" si="113"/>
        <v/>
      </c>
      <c r="AS138" s="47" t="str">
        <f t="shared" si="95"/>
        <v/>
      </c>
      <c r="AT138" s="15">
        <v>0</v>
      </c>
      <c r="AU138" s="16">
        <v>0</v>
      </c>
      <c r="AV138" s="16">
        <v>0</v>
      </c>
      <c r="AW138" s="20">
        <v>0</v>
      </c>
      <c r="AX138" s="126">
        <v>0</v>
      </c>
      <c r="AY138" s="126">
        <v>0</v>
      </c>
      <c r="AZ138" s="130">
        <v>0</v>
      </c>
      <c r="BA138" s="58" t="str">
        <f t="shared" si="123"/>
        <v/>
      </c>
      <c r="BC138" s="53"/>
      <c r="BD138" s="24" t="str">
        <f t="shared" si="133"/>
        <v/>
      </c>
      <c r="BE138" s="47" t="str">
        <f t="shared" si="97"/>
        <v/>
      </c>
      <c r="BF138" s="15">
        <v>0</v>
      </c>
      <c r="BG138" s="16">
        <v>0</v>
      </c>
      <c r="BH138" s="16">
        <v>0</v>
      </c>
      <c r="BI138" s="20">
        <v>0</v>
      </c>
      <c r="BJ138" s="126">
        <v>0</v>
      </c>
      <c r="BK138" s="126">
        <v>0</v>
      </c>
      <c r="BL138" s="130">
        <v>0</v>
      </c>
      <c r="BM138" s="58" t="str">
        <f t="shared" si="124"/>
        <v/>
      </c>
      <c r="BO138" s="53"/>
      <c r="BP138" s="24" t="str">
        <f t="shared" si="134"/>
        <v/>
      </c>
      <c r="BQ138" s="47" t="str">
        <f t="shared" si="99"/>
        <v/>
      </c>
      <c r="BR138" s="15">
        <v>0</v>
      </c>
      <c r="BS138" s="16">
        <v>0</v>
      </c>
      <c r="BT138" s="16">
        <v>0</v>
      </c>
      <c r="BU138" s="20">
        <v>0</v>
      </c>
      <c r="BV138" s="126">
        <v>0</v>
      </c>
      <c r="BW138" s="126">
        <v>0</v>
      </c>
      <c r="BX138" s="130">
        <v>0</v>
      </c>
      <c r="BY138" s="58" t="str">
        <f t="shared" si="125"/>
        <v/>
      </c>
      <c r="CA138" s="53"/>
      <c r="CB138" s="24" t="str">
        <f t="shared" si="135"/>
        <v/>
      </c>
      <c r="CC138" s="47" t="str">
        <f t="shared" si="101"/>
        <v/>
      </c>
      <c r="CD138" s="15">
        <v>0</v>
      </c>
      <c r="CE138" s="16">
        <v>0</v>
      </c>
      <c r="CF138" s="16">
        <v>0</v>
      </c>
      <c r="CG138" s="20">
        <v>0</v>
      </c>
      <c r="CH138" s="126">
        <v>0</v>
      </c>
      <c r="CI138" s="126">
        <v>0</v>
      </c>
      <c r="CJ138" s="130">
        <v>0</v>
      </c>
      <c r="CK138" s="58" t="str">
        <f t="shared" si="126"/>
        <v/>
      </c>
      <c r="CM138" s="53"/>
      <c r="CN138" s="24" t="str">
        <f t="shared" si="136"/>
        <v/>
      </c>
      <c r="CO138" s="47" t="str">
        <f t="shared" si="103"/>
        <v/>
      </c>
      <c r="CP138" s="15">
        <v>0</v>
      </c>
      <c r="CQ138" s="16">
        <v>0</v>
      </c>
      <c r="CR138" s="16">
        <v>0</v>
      </c>
      <c r="CS138" s="20">
        <v>0</v>
      </c>
      <c r="CT138" s="126">
        <v>0</v>
      </c>
      <c r="CU138" s="126">
        <v>0</v>
      </c>
      <c r="CV138" s="130">
        <v>0</v>
      </c>
      <c r="CW138" s="58" t="str">
        <f t="shared" si="127"/>
        <v/>
      </c>
      <c r="CY138" s="53"/>
      <c r="CZ138" s="24" t="str">
        <f t="shared" si="137"/>
        <v/>
      </c>
      <c r="DA138" s="47" t="str">
        <f t="shared" si="105"/>
        <v/>
      </c>
      <c r="DB138" s="15">
        <v>0</v>
      </c>
      <c r="DC138" s="16">
        <v>0</v>
      </c>
      <c r="DD138" s="16">
        <v>0</v>
      </c>
      <c r="DE138" s="20">
        <v>0</v>
      </c>
      <c r="DF138" s="126">
        <v>0</v>
      </c>
      <c r="DG138" s="126">
        <v>0</v>
      </c>
      <c r="DH138" s="130">
        <v>0</v>
      </c>
      <c r="DI138" s="58" t="str">
        <f t="shared" si="128"/>
        <v/>
      </c>
      <c r="DK138" s="53"/>
      <c r="DL138" s="24" t="str">
        <f t="shared" si="138"/>
        <v/>
      </c>
      <c r="DM138" s="47" t="str">
        <f t="shared" si="107"/>
        <v/>
      </c>
      <c r="DN138" s="15">
        <v>0</v>
      </c>
      <c r="DO138" s="16">
        <v>0</v>
      </c>
      <c r="DP138" s="16">
        <v>0</v>
      </c>
      <c r="DQ138" s="20">
        <v>0</v>
      </c>
      <c r="DR138" s="126">
        <v>0</v>
      </c>
      <c r="DS138" s="126">
        <v>0</v>
      </c>
      <c r="DT138" s="130">
        <v>0</v>
      </c>
      <c r="DU138" s="58" t="str">
        <f t="shared" si="129"/>
        <v/>
      </c>
      <c r="DW138" s="53"/>
      <c r="DX138" s="24" t="str">
        <f t="shared" si="139"/>
        <v/>
      </c>
      <c r="DY138" s="47" t="str">
        <f t="shared" si="109"/>
        <v/>
      </c>
      <c r="DZ138" s="15">
        <v>0</v>
      </c>
      <c r="EA138" s="16">
        <v>0</v>
      </c>
      <c r="EB138" s="16">
        <v>0</v>
      </c>
      <c r="EC138" s="20">
        <v>0</v>
      </c>
      <c r="ED138" s="126">
        <v>0</v>
      </c>
      <c r="EE138" s="126">
        <v>0</v>
      </c>
      <c r="EF138" s="130">
        <v>0</v>
      </c>
      <c r="EG138" s="58" t="str">
        <f t="shared" si="130"/>
        <v/>
      </c>
      <c r="EI138" s="53"/>
      <c r="EJ138" s="24" t="str">
        <f t="shared" si="140"/>
        <v/>
      </c>
      <c r="EK138" s="47" t="str">
        <f t="shared" si="111"/>
        <v/>
      </c>
      <c r="EL138" s="15">
        <v>0</v>
      </c>
      <c r="EM138" s="16">
        <v>0</v>
      </c>
      <c r="EN138" s="16">
        <v>0</v>
      </c>
      <c r="EO138" s="20">
        <v>0</v>
      </c>
      <c r="EP138" s="126">
        <v>0</v>
      </c>
      <c r="EQ138" s="126">
        <v>0</v>
      </c>
      <c r="ER138" s="130">
        <v>0</v>
      </c>
      <c r="ES138" s="58" t="str">
        <f t="shared" si="131"/>
        <v/>
      </c>
    </row>
    <row r="139" spans="2:149" x14ac:dyDescent="0.25">
      <c r="B139" s="10" t="s">
        <v>252</v>
      </c>
      <c r="C139" s="104" t="str">
        <f>IF(COUNTA('Přehled partnerů'!C139:D139)&lt;&gt;2,"partner neuveden",'Přehled partnerů'!C139)</f>
        <v>partner neuveden</v>
      </c>
      <c r="D139" s="105" t="str">
        <f>IF(COUNTA('Přehled partnerů'!C139:D139)&lt;&gt;2,"",'Přehled partnerů'!D139)</f>
        <v/>
      </c>
      <c r="E139" s="53"/>
      <c r="F139" s="24" t="str">
        <f t="shared" si="84"/>
        <v/>
      </c>
      <c r="G139" s="47" t="str">
        <f t="shared" si="85"/>
        <v/>
      </c>
      <c r="H139" s="15">
        <v>0</v>
      </c>
      <c r="I139" s="16">
        <v>0</v>
      </c>
      <c r="J139" s="16">
        <v>0</v>
      </c>
      <c r="K139" s="20">
        <v>0</v>
      </c>
      <c r="L139" s="126">
        <v>0</v>
      </c>
      <c r="M139" s="126">
        <v>0</v>
      </c>
      <c r="N139" s="130">
        <v>0</v>
      </c>
      <c r="O139" s="58" t="str">
        <f t="shared" si="132"/>
        <v/>
      </c>
      <c r="P139" s="15">
        <v>0</v>
      </c>
      <c r="Q139" s="16"/>
      <c r="R139" s="16">
        <v>0</v>
      </c>
      <c r="S139" s="16"/>
      <c r="T139" s="16">
        <v>0</v>
      </c>
      <c r="U139" s="16"/>
      <c r="V139" s="16">
        <v>0</v>
      </c>
      <c r="W139" s="20"/>
      <c r="X139" s="165">
        <f t="shared" si="86"/>
        <v>0</v>
      </c>
      <c r="Y139" s="160">
        <f t="shared" si="87"/>
        <v>0</v>
      </c>
      <c r="Z139" s="160">
        <f t="shared" si="88"/>
        <v>0</v>
      </c>
      <c r="AA139" s="160">
        <f t="shared" si="89"/>
        <v>0</v>
      </c>
      <c r="AB139" s="160">
        <f t="shared" si="90"/>
        <v>0</v>
      </c>
      <c r="AC139" s="166">
        <f t="shared" si="91"/>
        <v>0</v>
      </c>
      <c r="AE139" s="53"/>
      <c r="AF139" s="24" t="str">
        <f t="shared" si="112"/>
        <v/>
      </c>
      <c r="AG139" s="47" t="str">
        <f t="shared" si="93"/>
        <v/>
      </c>
      <c r="AH139" s="15">
        <v>0</v>
      </c>
      <c r="AI139" s="16">
        <v>0</v>
      </c>
      <c r="AJ139" s="16">
        <v>0</v>
      </c>
      <c r="AK139" s="20">
        <v>0</v>
      </c>
      <c r="AL139" s="126">
        <v>0</v>
      </c>
      <c r="AM139" s="126">
        <v>0</v>
      </c>
      <c r="AN139" s="130">
        <v>0</v>
      </c>
      <c r="AO139" s="58" t="str">
        <f t="shared" si="122"/>
        <v/>
      </c>
      <c r="AQ139" s="53"/>
      <c r="AR139" s="24" t="str">
        <f t="shared" si="113"/>
        <v/>
      </c>
      <c r="AS139" s="47" t="str">
        <f t="shared" si="95"/>
        <v/>
      </c>
      <c r="AT139" s="15">
        <v>0</v>
      </c>
      <c r="AU139" s="16">
        <v>0</v>
      </c>
      <c r="AV139" s="16">
        <v>0</v>
      </c>
      <c r="AW139" s="20">
        <v>0</v>
      </c>
      <c r="AX139" s="126">
        <v>0</v>
      </c>
      <c r="AY139" s="126">
        <v>0</v>
      </c>
      <c r="AZ139" s="130">
        <v>0</v>
      </c>
      <c r="BA139" s="58" t="str">
        <f t="shared" si="123"/>
        <v/>
      </c>
      <c r="BC139" s="53"/>
      <c r="BD139" s="24" t="str">
        <f t="shared" si="133"/>
        <v/>
      </c>
      <c r="BE139" s="47" t="str">
        <f t="shared" si="97"/>
        <v/>
      </c>
      <c r="BF139" s="15">
        <v>0</v>
      </c>
      <c r="BG139" s="16">
        <v>0</v>
      </c>
      <c r="BH139" s="16">
        <v>0</v>
      </c>
      <c r="BI139" s="20">
        <v>0</v>
      </c>
      <c r="BJ139" s="126">
        <v>0</v>
      </c>
      <c r="BK139" s="126">
        <v>0</v>
      </c>
      <c r="BL139" s="130">
        <v>0</v>
      </c>
      <c r="BM139" s="58" t="str">
        <f t="shared" si="124"/>
        <v/>
      </c>
      <c r="BO139" s="53"/>
      <c r="BP139" s="24" t="str">
        <f t="shared" si="134"/>
        <v/>
      </c>
      <c r="BQ139" s="47" t="str">
        <f t="shared" si="99"/>
        <v/>
      </c>
      <c r="BR139" s="15">
        <v>0</v>
      </c>
      <c r="BS139" s="16">
        <v>0</v>
      </c>
      <c r="BT139" s="16">
        <v>0</v>
      </c>
      <c r="BU139" s="20">
        <v>0</v>
      </c>
      <c r="BV139" s="126">
        <v>0</v>
      </c>
      <c r="BW139" s="126">
        <v>0</v>
      </c>
      <c r="BX139" s="130">
        <v>0</v>
      </c>
      <c r="BY139" s="58" t="str">
        <f t="shared" si="125"/>
        <v/>
      </c>
      <c r="CA139" s="53"/>
      <c r="CB139" s="24" t="str">
        <f t="shared" si="135"/>
        <v/>
      </c>
      <c r="CC139" s="47" t="str">
        <f t="shared" si="101"/>
        <v/>
      </c>
      <c r="CD139" s="15">
        <v>0</v>
      </c>
      <c r="CE139" s="16">
        <v>0</v>
      </c>
      <c r="CF139" s="16">
        <v>0</v>
      </c>
      <c r="CG139" s="20">
        <v>0</v>
      </c>
      <c r="CH139" s="126">
        <v>0</v>
      </c>
      <c r="CI139" s="126">
        <v>0</v>
      </c>
      <c r="CJ139" s="130">
        <v>0</v>
      </c>
      <c r="CK139" s="58" t="str">
        <f t="shared" si="126"/>
        <v/>
      </c>
      <c r="CM139" s="53"/>
      <c r="CN139" s="24" t="str">
        <f t="shared" si="136"/>
        <v/>
      </c>
      <c r="CO139" s="47" t="str">
        <f t="shared" si="103"/>
        <v/>
      </c>
      <c r="CP139" s="15">
        <v>0</v>
      </c>
      <c r="CQ139" s="16">
        <v>0</v>
      </c>
      <c r="CR139" s="16">
        <v>0</v>
      </c>
      <c r="CS139" s="20">
        <v>0</v>
      </c>
      <c r="CT139" s="126">
        <v>0</v>
      </c>
      <c r="CU139" s="126">
        <v>0</v>
      </c>
      <c r="CV139" s="130">
        <v>0</v>
      </c>
      <c r="CW139" s="58" t="str">
        <f t="shared" si="127"/>
        <v/>
      </c>
      <c r="CY139" s="53"/>
      <c r="CZ139" s="24" t="str">
        <f t="shared" si="137"/>
        <v/>
      </c>
      <c r="DA139" s="47" t="str">
        <f t="shared" si="105"/>
        <v/>
      </c>
      <c r="DB139" s="15">
        <v>0</v>
      </c>
      <c r="DC139" s="16">
        <v>0</v>
      </c>
      <c r="DD139" s="16">
        <v>0</v>
      </c>
      <c r="DE139" s="20">
        <v>0</v>
      </c>
      <c r="DF139" s="126">
        <v>0</v>
      </c>
      <c r="DG139" s="126">
        <v>0</v>
      </c>
      <c r="DH139" s="130">
        <v>0</v>
      </c>
      <c r="DI139" s="58" t="str">
        <f t="shared" si="128"/>
        <v/>
      </c>
      <c r="DK139" s="53"/>
      <c r="DL139" s="24" t="str">
        <f t="shared" si="138"/>
        <v/>
      </c>
      <c r="DM139" s="47" t="str">
        <f t="shared" si="107"/>
        <v/>
      </c>
      <c r="DN139" s="15">
        <v>0</v>
      </c>
      <c r="DO139" s="16">
        <v>0</v>
      </c>
      <c r="DP139" s="16">
        <v>0</v>
      </c>
      <c r="DQ139" s="20">
        <v>0</v>
      </c>
      <c r="DR139" s="126">
        <v>0</v>
      </c>
      <c r="DS139" s="126">
        <v>0</v>
      </c>
      <c r="DT139" s="130">
        <v>0</v>
      </c>
      <c r="DU139" s="58" t="str">
        <f t="shared" si="129"/>
        <v/>
      </c>
      <c r="DW139" s="53"/>
      <c r="DX139" s="24" t="str">
        <f t="shared" si="139"/>
        <v/>
      </c>
      <c r="DY139" s="47" t="str">
        <f t="shared" si="109"/>
        <v/>
      </c>
      <c r="DZ139" s="15">
        <v>0</v>
      </c>
      <c r="EA139" s="16">
        <v>0</v>
      </c>
      <c r="EB139" s="16">
        <v>0</v>
      </c>
      <c r="EC139" s="20">
        <v>0</v>
      </c>
      <c r="ED139" s="126">
        <v>0</v>
      </c>
      <c r="EE139" s="126">
        <v>0</v>
      </c>
      <c r="EF139" s="130">
        <v>0</v>
      </c>
      <c r="EG139" s="58" t="str">
        <f t="shared" si="130"/>
        <v/>
      </c>
      <c r="EI139" s="53"/>
      <c r="EJ139" s="24" t="str">
        <f t="shared" si="140"/>
        <v/>
      </c>
      <c r="EK139" s="47" t="str">
        <f t="shared" si="111"/>
        <v/>
      </c>
      <c r="EL139" s="15">
        <v>0</v>
      </c>
      <c r="EM139" s="16">
        <v>0</v>
      </c>
      <c r="EN139" s="16">
        <v>0</v>
      </c>
      <c r="EO139" s="20">
        <v>0</v>
      </c>
      <c r="EP139" s="126">
        <v>0</v>
      </c>
      <c r="EQ139" s="126">
        <v>0</v>
      </c>
      <c r="ER139" s="130">
        <v>0</v>
      </c>
      <c r="ES139" s="58" t="str">
        <f t="shared" si="131"/>
        <v/>
      </c>
    </row>
    <row r="140" spans="2:149" x14ac:dyDescent="0.25">
      <c r="B140" s="10" t="s">
        <v>253</v>
      </c>
      <c r="C140" s="104" t="str">
        <f>IF(COUNTA('Přehled partnerů'!C140:D140)&lt;&gt;2,"partner neuveden",'Přehled partnerů'!C140)</f>
        <v>partner neuveden</v>
      </c>
      <c r="D140" s="105" t="str">
        <f>IF(COUNTA('Přehled partnerů'!C140:D140)&lt;&gt;2,"",'Přehled partnerů'!D140)</f>
        <v/>
      </c>
      <c r="E140" s="53"/>
      <c r="F140" s="24" t="str">
        <f t="shared" si="84"/>
        <v/>
      </c>
      <c r="G140" s="47" t="str">
        <f t="shared" si="85"/>
        <v/>
      </c>
      <c r="H140" s="15">
        <v>0</v>
      </c>
      <c r="I140" s="16">
        <v>0</v>
      </c>
      <c r="J140" s="16">
        <v>0</v>
      </c>
      <c r="K140" s="20">
        <v>0</v>
      </c>
      <c r="L140" s="126">
        <v>0</v>
      </c>
      <c r="M140" s="126">
        <v>0</v>
      </c>
      <c r="N140" s="130">
        <v>0</v>
      </c>
      <c r="O140" s="58" t="str">
        <f>IF(D140="","","ok")</f>
        <v/>
      </c>
      <c r="P140" s="15">
        <v>0</v>
      </c>
      <c r="Q140" s="16"/>
      <c r="R140" s="16">
        <v>0</v>
      </c>
      <c r="S140" s="16"/>
      <c r="T140" s="16">
        <v>0</v>
      </c>
      <c r="U140" s="16"/>
      <c r="V140" s="16">
        <v>0</v>
      </c>
      <c r="W140" s="20"/>
      <c r="X140" s="165">
        <f t="shared" si="86"/>
        <v>0</v>
      </c>
      <c r="Y140" s="160">
        <f t="shared" si="87"/>
        <v>0</v>
      </c>
      <c r="Z140" s="160">
        <f t="shared" si="88"/>
        <v>0</v>
      </c>
      <c r="AA140" s="160">
        <f t="shared" si="89"/>
        <v>0</v>
      </c>
      <c r="AB140" s="160">
        <f t="shared" si="90"/>
        <v>0</v>
      </c>
      <c r="AC140" s="166">
        <f t="shared" si="91"/>
        <v>0</v>
      </c>
      <c r="AE140" s="53"/>
      <c r="AF140" s="24" t="str">
        <f t="shared" si="112"/>
        <v/>
      </c>
      <c r="AG140" s="47" t="str">
        <f t="shared" si="93"/>
        <v/>
      </c>
      <c r="AH140" s="15">
        <v>0</v>
      </c>
      <c r="AI140" s="16">
        <v>0</v>
      </c>
      <c r="AJ140" s="16">
        <v>0</v>
      </c>
      <c r="AK140" s="20">
        <v>0</v>
      </c>
      <c r="AL140" s="126">
        <v>0</v>
      </c>
      <c r="AM140" s="126">
        <v>0</v>
      </c>
      <c r="AN140" s="130">
        <v>0</v>
      </c>
      <c r="AO140" s="58" t="str">
        <f t="shared" si="122"/>
        <v/>
      </c>
      <c r="AQ140" s="53"/>
      <c r="AR140" s="24" t="str">
        <f t="shared" si="113"/>
        <v/>
      </c>
      <c r="AS140" s="47" t="str">
        <f t="shared" si="95"/>
        <v/>
      </c>
      <c r="AT140" s="15">
        <v>0</v>
      </c>
      <c r="AU140" s="16">
        <v>0</v>
      </c>
      <c r="AV140" s="16">
        <v>0</v>
      </c>
      <c r="AW140" s="20">
        <v>0</v>
      </c>
      <c r="AX140" s="126">
        <v>0</v>
      </c>
      <c r="AY140" s="126">
        <v>0</v>
      </c>
      <c r="AZ140" s="130">
        <v>0</v>
      </c>
      <c r="BA140" s="58" t="str">
        <f t="shared" si="123"/>
        <v/>
      </c>
      <c r="BC140" s="53"/>
      <c r="BD140" s="24" t="str">
        <f t="shared" si="133"/>
        <v/>
      </c>
      <c r="BE140" s="47" t="str">
        <f t="shared" si="97"/>
        <v/>
      </c>
      <c r="BF140" s="15">
        <v>0</v>
      </c>
      <c r="BG140" s="16">
        <v>0</v>
      </c>
      <c r="BH140" s="16">
        <v>0</v>
      </c>
      <c r="BI140" s="20">
        <v>0</v>
      </c>
      <c r="BJ140" s="126">
        <v>0</v>
      </c>
      <c r="BK140" s="126">
        <v>0</v>
      </c>
      <c r="BL140" s="130">
        <v>0</v>
      </c>
      <c r="BM140" s="58" t="str">
        <f t="shared" si="124"/>
        <v/>
      </c>
      <c r="BO140" s="53"/>
      <c r="BP140" s="24" t="str">
        <f t="shared" si="134"/>
        <v/>
      </c>
      <c r="BQ140" s="47" t="str">
        <f t="shared" si="99"/>
        <v/>
      </c>
      <c r="BR140" s="15">
        <v>0</v>
      </c>
      <c r="BS140" s="16">
        <v>0</v>
      </c>
      <c r="BT140" s="16">
        <v>0</v>
      </c>
      <c r="BU140" s="20">
        <v>0</v>
      </c>
      <c r="BV140" s="126">
        <v>0</v>
      </c>
      <c r="BW140" s="126">
        <v>0</v>
      </c>
      <c r="BX140" s="130">
        <v>0</v>
      </c>
      <c r="BY140" s="58" t="str">
        <f t="shared" si="125"/>
        <v/>
      </c>
      <c r="CA140" s="53"/>
      <c r="CB140" s="24" t="str">
        <f t="shared" si="135"/>
        <v/>
      </c>
      <c r="CC140" s="47" t="str">
        <f t="shared" si="101"/>
        <v/>
      </c>
      <c r="CD140" s="15">
        <v>0</v>
      </c>
      <c r="CE140" s="16">
        <v>0</v>
      </c>
      <c r="CF140" s="16">
        <v>0</v>
      </c>
      <c r="CG140" s="20">
        <v>0</v>
      </c>
      <c r="CH140" s="126">
        <v>0</v>
      </c>
      <c r="CI140" s="126">
        <v>0</v>
      </c>
      <c r="CJ140" s="130">
        <v>0</v>
      </c>
      <c r="CK140" s="58" t="str">
        <f t="shared" si="126"/>
        <v/>
      </c>
      <c r="CM140" s="53"/>
      <c r="CN140" s="24" t="str">
        <f t="shared" si="136"/>
        <v/>
      </c>
      <c r="CO140" s="47" t="str">
        <f t="shared" si="103"/>
        <v/>
      </c>
      <c r="CP140" s="15">
        <v>0</v>
      </c>
      <c r="CQ140" s="16">
        <v>0</v>
      </c>
      <c r="CR140" s="16">
        <v>0</v>
      </c>
      <c r="CS140" s="20">
        <v>0</v>
      </c>
      <c r="CT140" s="126">
        <v>0</v>
      </c>
      <c r="CU140" s="126">
        <v>0</v>
      </c>
      <c r="CV140" s="130">
        <v>0</v>
      </c>
      <c r="CW140" s="58" t="str">
        <f t="shared" si="127"/>
        <v/>
      </c>
      <c r="CY140" s="53"/>
      <c r="CZ140" s="24" t="str">
        <f t="shared" si="137"/>
        <v/>
      </c>
      <c r="DA140" s="47" t="str">
        <f t="shared" si="105"/>
        <v/>
      </c>
      <c r="DB140" s="15">
        <v>0</v>
      </c>
      <c r="DC140" s="16">
        <v>0</v>
      </c>
      <c r="DD140" s="16">
        <v>0</v>
      </c>
      <c r="DE140" s="20">
        <v>0</v>
      </c>
      <c r="DF140" s="126">
        <v>0</v>
      </c>
      <c r="DG140" s="126">
        <v>0</v>
      </c>
      <c r="DH140" s="130">
        <v>0</v>
      </c>
      <c r="DI140" s="58" t="str">
        <f t="shared" si="128"/>
        <v/>
      </c>
      <c r="DK140" s="53"/>
      <c r="DL140" s="24" t="str">
        <f t="shared" si="138"/>
        <v/>
      </c>
      <c r="DM140" s="47" t="str">
        <f t="shared" si="107"/>
        <v/>
      </c>
      <c r="DN140" s="15">
        <v>0</v>
      </c>
      <c r="DO140" s="16">
        <v>0</v>
      </c>
      <c r="DP140" s="16">
        <v>0</v>
      </c>
      <c r="DQ140" s="20">
        <v>0</v>
      </c>
      <c r="DR140" s="126">
        <v>0</v>
      </c>
      <c r="DS140" s="126">
        <v>0</v>
      </c>
      <c r="DT140" s="130">
        <v>0</v>
      </c>
      <c r="DU140" s="58" t="str">
        <f t="shared" si="129"/>
        <v/>
      </c>
      <c r="DW140" s="53"/>
      <c r="DX140" s="24" t="str">
        <f t="shared" si="139"/>
        <v/>
      </c>
      <c r="DY140" s="47" t="str">
        <f t="shared" si="109"/>
        <v/>
      </c>
      <c r="DZ140" s="15">
        <v>0</v>
      </c>
      <c r="EA140" s="16">
        <v>0</v>
      </c>
      <c r="EB140" s="16">
        <v>0</v>
      </c>
      <c r="EC140" s="20">
        <v>0</v>
      </c>
      <c r="ED140" s="126">
        <v>0</v>
      </c>
      <c r="EE140" s="126">
        <v>0</v>
      </c>
      <c r="EF140" s="130">
        <v>0</v>
      </c>
      <c r="EG140" s="58" t="str">
        <f t="shared" si="130"/>
        <v/>
      </c>
      <c r="EI140" s="53"/>
      <c r="EJ140" s="24" t="str">
        <f t="shared" si="140"/>
        <v/>
      </c>
      <c r="EK140" s="47" t="str">
        <f t="shared" si="111"/>
        <v/>
      </c>
      <c r="EL140" s="15">
        <v>0</v>
      </c>
      <c r="EM140" s="16">
        <v>0</v>
      </c>
      <c r="EN140" s="16">
        <v>0</v>
      </c>
      <c r="EO140" s="20">
        <v>0</v>
      </c>
      <c r="EP140" s="126">
        <v>0</v>
      </c>
      <c r="EQ140" s="126">
        <v>0</v>
      </c>
      <c r="ER140" s="130">
        <v>0</v>
      </c>
      <c r="ES140" s="58" t="str">
        <f t="shared" si="131"/>
        <v/>
      </c>
    </row>
    <row r="141" spans="2:149" x14ac:dyDescent="0.25">
      <c r="B141" s="10" t="s">
        <v>254</v>
      </c>
      <c r="C141" s="104" t="str">
        <f>IF(COUNTA('Přehled partnerů'!C141:D141)&lt;&gt;2,"partner neuveden",'Přehled partnerů'!C141)</f>
        <v>partner neuveden</v>
      </c>
      <c r="D141" s="105" t="str">
        <f>IF(COUNTA('Přehled partnerů'!C141:D141)&lt;&gt;2,"",'Přehled partnerů'!D141)</f>
        <v/>
      </c>
      <c r="E141" s="53"/>
      <c r="F141" s="24" t="str">
        <f t="shared" si="84"/>
        <v/>
      </c>
      <c r="G141" s="47" t="str">
        <f t="shared" si="85"/>
        <v/>
      </c>
      <c r="H141" s="15">
        <v>0</v>
      </c>
      <c r="I141" s="16">
        <v>0</v>
      </c>
      <c r="J141" s="16">
        <v>0</v>
      </c>
      <c r="K141" s="20">
        <v>0</v>
      </c>
      <c r="L141" s="126">
        <v>0</v>
      </c>
      <c r="M141" s="126">
        <v>0</v>
      </c>
      <c r="N141" s="130">
        <v>0</v>
      </c>
      <c r="O141" s="58" t="str">
        <f t="shared" si="132"/>
        <v/>
      </c>
      <c r="P141" s="15">
        <v>0</v>
      </c>
      <c r="Q141" s="16"/>
      <c r="R141" s="16">
        <v>0</v>
      </c>
      <c r="S141" s="16"/>
      <c r="T141" s="16">
        <v>0</v>
      </c>
      <c r="U141" s="16"/>
      <c r="V141" s="16">
        <v>0</v>
      </c>
      <c r="W141" s="20"/>
      <c r="X141" s="165">
        <f t="shared" si="86"/>
        <v>0</v>
      </c>
      <c r="Y141" s="160">
        <f t="shared" si="87"/>
        <v>0</v>
      </c>
      <c r="Z141" s="160">
        <f t="shared" si="88"/>
        <v>0</v>
      </c>
      <c r="AA141" s="160">
        <f t="shared" si="89"/>
        <v>0</v>
      </c>
      <c r="AB141" s="160">
        <f t="shared" si="90"/>
        <v>0</v>
      </c>
      <c r="AC141" s="166">
        <f t="shared" si="91"/>
        <v>0</v>
      </c>
      <c r="AE141" s="53"/>
      <c r="AF141" s="24" t="str">
        <f t="shared" si="112"/>
        <v/>
      </c>
      <c r="AG141" s="47" t="str">
        <f t="shared" si="93"/>
        <v/>
      </c>
      <c r="AH141" s="15">
        <v>0</v>
      </c>
      <c r="AI141" s="16">
        <v>0</v>
      </c>
      <c r="AJ141" s="16">
        <v>0</v>
      </c>
      <c r="AK141" s="20">
        <v>0</v>
      </c>
      <c r="AL141" s="126">
        <v>0</v>
      </c>
      <c r="AM141" s="126">
        <v>0</v>
      </c>
      <c r="AN141" s="130">
        <v>0</v>
      </c>
      <c r="AO141" s="58" t="str">
        <f t="shared" si="122"/>
        <v/>
      </c>
      <c r="AQ141" s="53"/>
      <c r="AR141" s="24" t="str">
        <f t="shared" si="113"/>
        <v/>
      </c>
      <c r="AS141" s="47" t="str">
        <f t="shared" si="95"/>
        <v/>
      </c>
      <c r="AT141" s="15">
        <v>0</v>
      </c>
      <c r="AU141" s="16">
        <v>0</v>
      </c>
      <c r="AV141" s="16">
        <v>0</v>
      </c>
      <c r="AW141" s="20">
        <v>0</v>
      </c>
      <c r="AX141" s="126">
        <v>0</v>
      </c>
      <c r="AY141" s="126">
        <v>0</v>
      </c>
      <c r="AZ141" s="130">
        <v>0</v>
      </c>
      <c r="BA141" s="58" t="str">
        <f t="shared" si="123"/>
        <v/>
      </c>
      <c r="BC141" s="53"/>
      <c r="BD141" s="24" t="str">
        <f t="shared" si="133"/>
        <v/>
      </c>
      <c r="BE141" s="47" t="str">
        <f t="shared" si="97"/>
        <v/>
      </c>
      <c r="BF141" s="15">
        <v>0</v>
      </c>
      <c r="BG141" s="16">
        <v>0</v>
      </c>
      <c r="BH141" s="16">
        <v>0</v>
      </c>
      <c r="BI141" s="20">
        <v>0</v>
      </c>
      <c r="BJ141" s="126">
        <v>0</v>
      </c>
      <c r="BK141" s="126">
        <v>0</v>
      </c>
      <c r="BL141" s="130">
        <v>0</v>
      </c>
      <c r="BM141" s="58" t="str">
        <f t="shared" si="124"/>
        <v/>
      </c>
      <c r="BO141" s="53"/>
      <c r="BP141" s="24" t="str">
        <f t="shared" si="134"/>
        <v/>
      </c>
      <c r="BQ141" s="47" t="str">
        <f t="shared" si="99"/>
        <v/>
      </c>
      <c r="BR141" s="15">
        <v>0</v>
      </c>
      <c r="BS141" s="16">
        <v>0</v>
      </c>
      <c r="BT141" s="16">
        <v>0</v>
      </c>
      <c r="BU141" s="20">
        <v>0</v>
      </c>
      <c r="BV141" s="126">
        <v>0</v>
      </c>
      <c r="BW141" s="126">
        <v>0</v>
      </c>
      <c r="BX141" s="130">
        <v>0</v>
      </c>
      <c r="BY141" s="58" t="str">
        <f t="shared" si="125"/>
        <v/>
      </c>
      <c r="CA141" s="53"/>
      <c r="CB141" s="24" t="str">
        <f t="shared" si="135"/>
        <v/>
      </c>
      <c r="CC141" s="47" t="str">
        <f t="shared" si="101"/>
        <v/>
      </c>
      <c r="CD141" s="15">
        <v>0</v>
      </c>
      <c r="CE141" s="16">
        <v>0</v>
      </c>
      <c r="CF141" s="16">
        <v>0</v>
      </c>
      <c r="CG141" s="20">
        <v>0</v>
      </c>
      <c r="CH141" s="126">
        <v>0</v>
      </c>
      <c r="CI141" s="126">
        <v>0</v>
      </c>
      <c r="CJ141" s="130">
        <v>0</v>
      </c>
      <c r="CK141" s="58" t="str">
        <f t="shared" si="126"/>
        <v/>
      </c>
      <c r="CM141" s="53"/>
      <c r="CN141" s="24" t="str">
        <f t="shared" si="136"/>
        <v/>
      </c>
      <c r="CO141" s="47" t="str">
        <f t="shared" si="103"/>
        <v/>
      </c>
      <c r="CP141" s="15">
        <v>0</v>
      </c>
      <c r="CQ141" s="16">
        <v>0</v>
      </c>
      <c r="CR141" s="16">
        <v>0</v>
      </c>
      <c r="CS141" s="20">
        <v>0</v>
      </c>
      <c r="CT141" s="126">
        <v>0</v>
      </c>
      <c r="CU141" s="126">
        <v>0</v>
      </c>
      <c r="CV141" s="130">
        <v>0</v>
      </c>
      <c r="CW141" s="58" t="str">
        <f t="shared" si="127"/>
        <v/>
      </c>
      <c r="CY141" s="53"/>
      <c r="CZ141" s="24" t="str">
        <f t="shared" si="137"/>
        <v/>
      </c>
      <c r="DA141" s="47" t="str">
        <f t="shared" si="105"/>
        <v/>
      </c>
      <c r="DB141" s="15">
        <v>0</v>
      </c>
      <c r="DC141" s="16">
        <v>0</v>
      </c>
      <c r="DD141" s="16">
        <v>0</v>
      </c>
      <c r="DE141" s="20">
        <v>0</v>
      </c>
      <c r="DF141" s="126">
        <v>0</v>
      </c>
      <c r="DG141" s="126">
        <v>0</v>
      </c>
      <c r="DH141" s="130">
        <v>0</v>
      </c>
      <c r="DI141" s="58" t="str">
        <f t="shared" si="128"/>
        <v/>
      </c>
      <c r="DK141" s="53"/>
      <c r="DL141" s="24" t="str">
        <f t="shared" si="138"/>
        <v/>
      </c>
      <c r="DM141" s="47" t="str">
        <f t="shared" si="107"/>
        <v/>
      </c>
      <c r="DN141" s="15">
        <v>0</v>
      </c>
      <c r="DO141" s="16">
        <v>0</v>
      </c>
      <c r="DP141" s="16">
        <v>0</v>
      </c>
      <c r="DQ141" s="20">
        <v>0</v>
      </c>
      <c r="DR141" s="126">
        <v>0</v>
      </c>
      <c r="DS141" s="126">
        <v>0</v>
      </c>
      <c r="DT141" s="130">
        <v>0</v>
      </c>
      <c r="DU141" s="58" t="str">
        <f t="shared" si="129"/>
        <v/>
      </c>
      <c r="DW141" s="53"/>
      <c r="DX141" s="24" t="str">
        <f t="shared" si="139"/>
        <v/>
      </c>
      <c r="DY141" s="47" t="str">
        <f t="shared" si="109"/>
        <v/>
      </c>
      <c r="DZ141" s="15">
        <v>0</v>
      </c>
      <c r="EA141" s="16">
        <v>0</v>
      </c>
      <c r="EB141" s="16">
        <v>0</v>
      </c>
      <c r="EC141" s="20">
        <v>0</v>
      </c>
      <c r="ED141" s="126">
        <v>0</v>
      </c>
      <c r="EE141" s="126">
        <v>0</v>
      </c>
      <c r="EF141" s="130">
        <v>0</v>
      </c>
      <c r="EG141" s="58" t="str">
        <f t="shared" si="130"/>
        <v/>
      </c>
      <c r="EI141" s="53"/>
      <c r="EJ141" s="24" t="str">
        <f t="shared" si="140"/>
        <v/>
      </c>
      <c r="EK141" s="47" t="str">
        <f t="shared" si="111"/>
        <v/>
      </c>
      <c r="EL141" s="15">
        <v>0</v>
      </c>
      <c r="EM141" s="16">
        <v>0</v>
      </c>
      <c r="EN141" s="16">
        <v>0</v>
      </c>
      <c r="EO141" s="20">
        <v>0</v>
      </c>
      <c r="EP141" s="126">
        <v>0</v>
      </c>
      <c r="EQ141" s="126">
        <v>0</v>
      </c>
      <c r="ER141" s="130">
        <v>0</v>
      </c>
      <c r="ES141" s="58" t="str">
        <f t="shared" si="131"/>
        <v/>
      </c>
    </row>
    <row r="142" spans="2:149" x14ac:dyDescent="0.25">
      <c r="B142" s="10" t="s">
        <v>255</v>
      </c>
      <c r="C142" s="104" t="str">
        <f>IF(COUNTA('Přehled partnerů'!C142:D142)&lt;&gt;2,"partner neuveden",'Přehled partnerů'!C142)</f>
        <v>partner neuveden</v>
      </c>
      <c r="D142" s="105" t="str">
        <f>IF(COUNTA('Přehled partnerů'!C142:D142)&lt;&gt;2,"",'Přehled partnerů'!D142)</f>
        <v/>
      </c>
      <c r="E142" s="53"/>
      <c r="F142" s="24" t="str">
        <f t="shared" si="84"/>
        <v/>
      </c>
      <c r="G142" s="47" t="str">
        <f>IF($D142="","",(L142*1/120)+(M142*1/24)+(N142*1/24))</f>
        <v/>
      </c>
      <c r="H142" s="15">
        <v>0</v>
      </c>
      <c r="I142" s="16">
        <v>0</v>
      </c>
      <c r="J142" s="16">
        <v>0</v>
      </c>
      <c r="K142" s="20">
        <v>0</v>
      </c>
      <c r="L142" s="126">
        <v>0</v>
      </c>
      <c r="M142" s="126">
        <v>0</v>
      </c>
      <c r="N142" s="130">
        <v>0</v>
      </c>
      <c r="O142" s="58" t="str">
        <f t="shared" si="132"/>
        <v/>
      </c>
      <c r="P142" s="15">
        <v>0</v>
      </c>
      <c r="Q142" s="16"/>
      <c r="R142" s="16">
        <v>0</v>
      </c>
      <c r="S142" s="16"/>
      <c r="T142" s="16">
        <v>0</v>
      </c>
      <c r="U142" s="16"/>
      <c r="V142" s="16">
        <v>0</v>
      </c>
      <c r="W142" s="20"/>
      <c r="X142" s="165">
        <f t="shared" si="86"/>
        <v>0</v>
      </c>
      <c r="Y142" s="160">
        <f t="shared" si="87"/>
        <v>0</v>
      </c>
      <c r="Z142" s="160">
        <f t="shared" si="88"/>
        <v>0</v>
      </c>
      <c r="AA142" s="160">
        <f t="shared" si="89"/>
        <v>0</v>
      </c>
      <c r="AB142" s="160">
        <f t="shared" si="90"/>
        <v>0</v>
      </c>
      <c r="AC142" s="166">
        <f t="shared" si="91"/>
        <v>0</v>
      </c>
      <c r="AE142" s="53"/>
      <c r="AF142" s="24" t="str">
        <f t="shared" si="112"/>
        <v/>
      </c>
      <c r="AG142" s="47" t="str">
        <f t="shared" si="93"/>
        <v/>
      </c>
      <c r="AH142" s="15">
        <v>0</v>
      </c>
      <c r="AI142" s="16">
        <v>0</v>
      </c>
      <c r="AJ142" s="16">
        <v>0</v>
      </c>
      <c r="AK142" s="20">
        <v>0</v>
      </c>
      <c r="AL142" s="126">
        <v>0</v>
      </c>
      <c r="AM142" s="126">
        <v>0</v>
      </c>
      <c r="AN142" s="130">
        <v>0</v>
      </c>
      <c r="AO142" s="58" t="str">
        <f t="shared" si="122"/>
        <v/>
      </c>
      <c r="AQ142" s="53"/>
      <c r="AR142" s="24" t="str">
        <f t="shared" si="113"/>
        <v/>
      </c>
      <c r="AS142" s="47" t="str">
        <f t="shared" si="95"/>
        <v/>
      </c>
      <c r="AT142" s="15">
        <v>0</v>
      </c>
      <c r="AU142" s="16">
        <v>0</v>
      </c>
      <c r="AV142" s="16">
        <v>0</v>
      </c>
      <c r="AW142" s="20">
        <v>0</v>
      </c>
      <c r="AX142" s="126">
        <v>0</v>
      </c>
      <c r="AY142" s="126">
        <v>0</v>
      </c>
      <c r="AZ142" s="130">
        <v>0</v>
      </c>
      <c r="BA142" s="58" t="str">
        <f t="shared" si="123"/>
        <v/>
      </c>
      <c r="BC142" s="53"/>
      <c r="BD142" s="24" t="str">
        <f t="shared" si="133"/>
        <v/>
      </c>
      <c r="BE142" s="47" t="str">
        <f t="shared" si="97"/>
        <v/>
      </c>
      <c r="BF142" s="15">
        <v>0</v>
      </c>
      <c r="BG142" s="16">
        <v>0</v>
      </c>
      <c r="BH142" s="16">
        <v>0</v>
      </c>
      <c r="BI142" s="20">
        <v>0</v>
      </c>
      <c r="BJ142" s="126">
        <v>0</v>
      </c>
      <c r="BK142" s="126">
        <v>0</v>
      </c>
      <c r="BL142" s="130">
        <v>0</v>
      </c>
      <c r="BM142" s="58" t="str">
        <f t="shared" si="124"/>
        <v/>
      </c>
      <c r="BO142" s="53"/>
      <c r="BP142" s="24" t="str">
        <f t="shared" si="134"/>
        <v/>
      </c>
      <c r="BQ142" s="47" t="str">
        <f t="shared" si="99"/>
        <v/>
      </c>
      <c r="BR142" s="15">
        <v>0</v>
      </c>
      <c r="BS142" s="16">
        <v>0</v>
      </c>
      <c r="BT142" s="16">
        <v>0</v>
      </c>
      <c r="BU142" s="20">
        <v>0</v>
      </c>
      <c r="BV142" s="126">
        <v>0</v>
      </c>
      <c r="BW142" s="126">
        <v>0</v>
      </c>
      <c r="BX142" s="130">
        <v>0</v>
      </c>
      <c r="BY142" s="58" t="str">
        <f t="shared" si="125"/>
        <v/>
      </c>
      <c r="CA142" s="53"/>
      <c r="CB142" s="24" t="str">
        <f t="shared" si="135"/>
        <v/>
      </c>
      <c r="CC142" s="47" t="str">
        <f t="shared" si="101"/>
        <v/>
      </c>
      <c r="CD142" s="15">
        <v>0</v>
      </c>
      <c r="CE142" s="16">
        <v>0</v>
      </c>
      <c r="CF142" s="16">
        <v>0</v>
      </c>
      <c r="CG142" s="20">
        <v>0</v>
      </c>
      <c r="CH142" s="126">
        <v>0</v>
      </c>
      <c r="CI142" s="126">
        <v>0</v>
      </c>
      <c r="CJ142" s="130">
        <v>0</v>
      </c>
      <c r="CK142" s="58" t="str">
        <f t="shared" si="126"/>
        <v/>
      </c>
      <c r="CM142" s="53"/>
      <c r="CN142" s="24" t="str">
        <f t="shared" si="136"/>
        <v/>
      </c>
      <c r="CO142" s="47" t="str">
        <f t="shared" si="103"/>
        <v/>
      </c>
      <c r="CP142" s="15">
        <v>0</v>
      </c>
      <c r="CQ142" s="16">
        <v>0</v>
      </c>
      <c r="CR142" s="16">
        <v>0</v>
      </c>
      <c r="CS142" s="20">
        <v>0</v>
      </c>
      <c r="CT142" s="126">
        <v>0</v>
      </c>
      <c r="CU142" s="126">
        <v>0</v>
      </c>
      <c r="CV142" s="130">
        <v>0</v>
      </c>
      <c r="CW142" s="58" t="str">
        <f t="shared" si="127"/>
        <v/>
      </c>
      <c r="CY142" s="53"/>
      <c r="CZ142" s="24" t="str">
        <f t="shared" si="137"/>
        <v/>
      </c>
      <c r="DA142" s="47" t="str">
        <f t="shared" si="105"/>
        <v/>
      </c>
      <c r="DB142" s="15">
        <v>0</v>
      </c>
      <c r="DC142" s="16">
        <v>0</v>
      </c>
      <c r="DD142" s="16">
        <v>0</v>
      </c>
      <c r="DE142" s="20">
        <v>0</v>
      </c>
      <c r="DF142" s="126">
        <v>0</v>
      </c>
      <c r="DG142" s="126">
        <v>0</v>
      </c>
      <c r="DH142" s="130">
        <v>0</v>
      </c>
      <c r="DI142" s="58" t="str">
        <f t="shared" si="128"/>
        <v/>
      </c>
      <c r="DK142" s="53"/>
      <c r="DL142" s="24" t="str">
        <f t="shared" si="138"/>
        <v/>
      </c>
      <c r="DM142" s="47" t="str">
        <f t="shared" si="107"/>
        <v/>
      </c>
      <c r="DN142" s="15">
        <v>0</v>
      </c>
      <c r="DO142" s="16">
        <v>0</v>
      </c>
      <c r="DP142" s="16">
        <v>0</v>
      </c>
      <c r="DQ142" s="20">
        <v>0</v>
      </c>
      <c r="DR142" s="126">
        <v>0</v>
      </c>
      <c r="DS142" s="126">
        <v>0</v>
      </c>
      <c r="DT142" s="130">
        <v>0</v>
      </c>
      <c r="DU142" s="58" t="str">
        <f t="shared" si="129"/>
        <v/>
      </c>
      <c r="DW142" s="53"/>
      <c r="DX142" s="24" t="str">
        <f t="shared" si="139"/>
        <v/>
      </c>
      <c r="DY142" s="47" t="str">
        <f t="shared" si="109"/>
        <v/>
      </c>
      <c r="DZ142" s="15">
        <v>0</v>
      </c>
      <c r="EA142" s="16">
        <v>0</v>
      </c>
      <c r="EB142" s="16">
        <v>0</v>
      </c>
      <c r="EC142" s="20">
        <v>0</v>
      </c>
      <c r="ED142" s="126">
        <v>0</v>
      </c>
      <c r="EE142" s="126">
        <v>0</v>
      </c>
      <c r="EF142" s="130">
        <v>0</v>
      </c>
      <c r="EG142" s="58" t="str">
        <f t="shared" si="130"/>
        <v/>
      </c>
      <c r="EI142" s="53"/>
      <c r="EJ142" s="24" t="str">
        <f t="shared" si="140"/>
        <v/>
      </c>
      <c r="EK142" s="47" t="str">
        <f t="shared" si="111"/>
        <v/>
      </c>
      <c r="EL142" s="15">
        <v>0</v>
      </c>
      <c r="EM142" s="16">
        <v>0</v>
      </c>
      <c r="EN142" s="16">
        <v>0</v>
      </c>
      <c r="EO142" s="20">
        <v>0</v>
      </c>
      <c r="EP142" s="126">
        <v>0</v>
      </c>
      <c r="EQ142" s="126">
        <v>0</v>
      </c>
      <c r="ER142" s="130">
        <v>0</v>
      </c>
      <c r="ES142" s="58" t="str">
        <f t="shared" si="131"/>
        <v/>
      </c>
    </row>
    <row r="143" spans="2:149" x14ac:dyDescent="0.25">
      <c r="B143" s="10" t="s">
        <v>256</v>
      </c>
      <c r="C143" s="104" t="str">
        <f>IF(COUNTA('Přehled partnerů'!C143:D143)&lt;&gt;2,"partner neuveden",'Přehled partnerů'!C143)</f>
        <v>partner neuveden</v>
      </c>
      <c r="D143" s="105" t="str">
        <f>IF(COUNTA('Přehled partnerů'!C143:D143)&lt;&gt;2,"",'Přehled partnerů'!D143)</f>
        <v/>
      </c>
      <c r="E143" s="53"/>
      <c r="F143" s="24" t="str">
        <f t="shared" si="84"/>
        <v/>
      </c>
      <c r="G143" s="47" t="str">
        <f t="shared" si="85"/>
        <v/>
      </c>
      <c r="H143" s="15">
        <v>0</v>
      </c>
      <c r="I143" s="16">
        <v>0</v>
      </c>
      <c r="J143" s="16">
        <v>0</v>
      </c>
      <c r="K143" s="20">
        <v>0</v>
      </c>
      <c r="L143" s="126">
        <v>0</v>
      </c>
      <c r="M143" s="126">
        <v>0</v>
      </c>
      <c r="N143" s="130">
        <v>0</v>
      </c>
      <c r="O143" s="58" t="str">
        <f t="shared" si="132"/>
        <v/>
      </c>
      <c r="P143" s="15">
        <v>0</v>
      </c>
      <c r="Q143" s="16"/>
      <c r="R143" s="16">
        <v>0</v>
      </c>
      <c r="S143" s="16"/>
      <c r="T143" s="16">
        <v>0</v>
      </c>
      <c r="U143" s="16"/>
      <c r="V143" s="16">
        <v>0</v>
      </c>
      <c r="W143" s="20"/>
      <c r="X143" s="165">
        <f t="shared" si="86"/>
        <v>0</v>
      </c>
      <c r="Y143" s="160">
        <f t="shared" si="87"/>
        <v>0</v>
      </c>
      <c r="Z143" s="160">
        <f t="shared" si="88"/>
        <v>0</v>
      </c>
      <c r="AA143" s="160">
        <f t="shared" si="89"/>
        <v>0</v>
      </c>
      <c r="AB143" s="160">
        <f t="shared" si="90"/>
        <v>0</v>
      </c>
      <c r="AC143" s="166">
        <f t="shared" si="91"/>
        <v>0</v>
      </c>
      <c r="AE143" s="53"/>
      <c r="AF143" s="24" t="str">
        <f t="shared" si="112"/>
        <v/>
      </c>
      <c r="AG143" s="47" t="str">
        <f t="shared" si="93"/>
        <v/>
      </c>
      <c r="AH143" s="15">
        <v>0</v>
      </c>
      <c r="AI143" s="16">
        <v>0</v>
      </c>
      <c r="AJ143" s="16">
        <v>0</v>
      </c>
      <c r="AK143" s="20">
        <v>0</v>
      </c>
      <c r="AL143" s="126">
        <v>0</v>
      </c>
      <c r="AM143" s="126">
        <v>0</v>
      </c>
      <c r="AN143" s="130">
        <v>0</v>
      </c>
      <c r="AO143" s="58" t="str">
        <f t="shared" si="122"/>
        <v/>
      </c>
      <c r="AQ143" s="53"/>
      <c r="AR143" s="24" t="str">
        <f t="shared" si="113"/>
        <v/>
      </c>
      <c r="AS143" s="47" t="str">
        <f t="shared" si="95"/>
        <v/>
      </c>
      <c r="AT143" s="15">
        <v>0</v>
      </c>
      <c r="AU143" s="16">
        <v>0</v>
      </c>
      <c r="AV143" s="16">
        <v>0</v>
      </c>
      <c r="AW143" s="20">
        <v>0</v>
      </c>
      <c r="AX143" s="126">
        <v>0</v>
      </c>
      <c r="AY143" s="126">
        <v>0</v>
      </c>
      <c r="AZ143" s="130">
        <v>0</v>
      </c>
      <c r="BA143" s="58" t="str">
        <f t="shared" si="123"/>
        <v/>
      </c>
      <c r="BC143" s="53"/>
      <c r="BD143" s="24" t="str">
        <f t="shared" si="133"/>
        <v/>
      </c>
      <c r="BE143" s="47" t="str">
        <f t="shared" si="97"/>
        <v/>
      </c>
      <c r="BF143" s="15">
        <v>0</v>
      </c>
      <c r="BG143" s="16">
        <v>0</v>
      </c>
      <c r="BH143" s="16">
        <v>0</v>
      </c>
      <c r="BI143" s="20">
        <v>0</v>
      </c>
      <c r="BJ143" s="126">
        <v>0</v>
      </c>
      <c r="BK143" s="126">
        <v>0</v>
      </c>
      <c r="BL143" s="130">
        <v>0</v>
      </c>
      <c r="BM143" s="58" t="str">
        <f t="shared" si="124"/>
        <v/>
      </c>
      <c r="BO143" s="53"/>
      <c r="BP143" s="24" t="str">
        <f t="shared" si="134"/>
        <v/>
      </c>
      <c r="BQ143" s="47" t="str">
        <f t="shared" si="99"/>
        <v/>
      </c>
      <c r="BR143" s="15">
        <v>0</v>
      </c>
      <c r="BS143" s="16">
        <v>0</v>
      </c>
      <c r="BT143" s="16">
        <v>0</v>
      </c>
      <c r="BU143" s="20">
        <v>0</v>
      </c>
      <c r="BV143" s="126">
        <v>0</v>
      </c>
      <c r="BW143" s="126">
        <v>0</v>
      </c>
      <c r="BX143" s="130">
        <v>0</v>
      </c>
      <c r="BY143" s="58" t="str">
        <f t="shared" si="125"/>
        <v/>
      </c>
      <c r="CA143" s="53"/>
      <c r="CB143" s="24" t="str">
        <f t="shared" si="135"/>
        <v/>
      </c>
      <c r="CC143" s="47" t="str">
        <f t="shared" si="101"/>
        <v/>
      </c>
      <c r="CD143" s="15">
        <v>0</v>
      </c>
      <c r="CE143" s="16">
        <v>0</v>
      </c>
      <c r="CF143" s="16">
        <v>0</v>
      </c>
      <c r="CG143" s="20">
        <v>0</v>
      </c>
      <c r="CH143" s="126">
        <v>0</v>
      </c>
      <c r="CI143" s="126">
        <v>0</v>
      </c>
      <c r="CJ143" s="130">
        <v>0</v>
      </c>
      <c r="CK143" s="58" t="str">
        <f t="shared" si="126"/>
        <v/>
      </c>
      <c r="CM143" s="53"/>
      <c r="CN143" s="24" t="str">
        <f t="shared" si="136"/>
        <v/>
      </c>
      <c r="CO143" s="47" t="str">
        <f t="shared" si="103"/>
        <v/>
      </c>
      <c r="CP143" s="15">
        <v>0</v>
      </c>
      <c r="CQ143" s="16">
        <v>0</v>
      </c>
      <c r="CR143" s="16">
        <v>0</v>
      </c>
      <c r="CS143" s="20">
        <v>0</v>
      </c>
      <c r="CT143" s="126">
        <v>0</v>
      </c>
      <c r="CU143" s="126">
        <v>0</v>
      </c>
      <c r="CV143" s="130">
        <v>0</v>
      </c>
      <c r="CW143" s="58" t="str">
        <f t="shared" si="127"/>
        <v/>
      </c>
      <c r="CY143" s="53"/>
      <c r="CZ143" s="24" t="str">
        <f t="shared" si="137"/>
        <v/>
      </c>
      <c r="DA143" s="47" t="str">
        <f t="shared" si="105"/>
        <v/>
      </c>
      <c r="DB143" s="15">
        <v>0</v>
      </c>
      <c r="DC143" s="16">
        <v>0</v>
      </c>
      <c r="DD143" s="16">
        <v>0</v>
      </c>
      <c r="DE143" s="20">
        <v>0</v>
      </c>
      <c r="DF143" s="126">
        <v>0</v>
      </c>
      <c r="DG143" s="126">
        <v>0</v>
      </c>
      <c r="DH143" s="130">
        <v>0</v>
      </c>
      <c r="DI143" s="58" t="str">
        <f t="shared" si="128"/>
        <v/>
      </c>
      <c r="DK143" s="53"/>
      <c r="DL143" s="24" t="str">
        <f t="shared" si="138"/>
        <v/>
      </c>
      <c r="DM143" s="47" t="str">
        <f t="shared" si="107"/>
        <v/>
      </c>
      <c r="DN143" s="15">
        <v>0</v>
      </c>
      <c r="DO143" s="16">
        <v>0</v>
      </c>
      <c r="DP143" s="16">
        <v>0</v>
      </c>
      <c r="DQ143" s="20">
        <v>0</v>
      </c>
      <c r="DR143" s="126">
        <v>0</v>
      </c>
      <c r="DS143" s="126">
        <v>0</v>
      </c>
      <c r="DT143" s="130">
        <v>0</v>
      </c>
      <c r="DU143" s="58" t="str">
        <f t="shared" si="129"/>
        <v/>
      </c>
      <c r="DW143" s="53"/>
      <c r="DX143" s="24" t="str">
        <f t="shared" si="139"/>
        <v/>
      </c>
      <c r="DY143" s="47" t="str">
        <f t="shared" si="109"/>
        <v/>
      </c>
      <c r="DZ143" s="15">
        <v>0</v>
      </c>
      <c r="EA143" s="16">
        <v>0</v>
      </c>
      <c r="EB143" s="16">
        <v>0</v>
      </c>
      <c r="EC143" s="20">
        <v>0</v>
      </c>
      <c r="ED143" s="126">
        <v>0</v>
      </c>
      <c r="EE143" s="126">
        <v>0</v>
      </c>
      <c r="EF143" s="130">
        <v>0</v>
      </c>
      <c r="EG143" s="58" t="str">
        <f t="shared" si="130"/>
        <v/>
      </c>
      <c r="EI143" s="53"/>
      <c r="EJ143" s="24" t="str">
        <f t="shared" si="140"/>
        <v/>
      </c>
      <c r="EK143" s="47" t="str">
        <f t="shared" si="111"/>
        <v/>
      </c>
      <c r="EL143" s="15">
        <v>0</v>
      </c>
      <c r="EM143" s="16">
        <v>0</v>
      </c>
      <c r="EN143" s="16">
        <v>0</v>
      </c>
      <c r="EO143" s="20">
        <v>0</v>
      </c>
      <c r="EP143" s="126">
        <v>0</v>
      </c>
      <c r="EQ143" s="126">
        <v>0</v>
      </c>
      <c r="ER143" s="130">
        <v>0</v>
      </c>
      <c r="ES143" s="58" t="str">
        <f t="shared" si="131"/>
        <v/>
      </c>
    </row>
    <row r="144" spans="2:149" x14ac:dyDescent="0.25">
      <c r="B144" s="10" t="s">
        <v>257</v>
      </c>
      <c r="C144" s="104" t="str">
        <f>IF(COUNTA('Přehled partnerů'!C144:D144)&lt;&gt;2,"partner neuveden",'Přehled partnerů'!C144)</f>
        <v>partner neuveden</v>
      </c>
      <c r="D144" s="105" t="str">
        <f>IF(COUNTA('Přehled partnerů'!C144:D144)&lt;&gt;2,"",'Přehled partnerů'!D144)</f>
        <v/>
      </c>
      <c r="E144" s="53"/>
      <c r="F144" s="24" t="str">
        <f t="shared" si="84"/>
        <v/>
      </c>
      <c r="G144" s="47" t="str">
        <f t="shared" si="85"/>
        <v/>
      </c>
      <c r="H144" s="15">
        <v>0</v>
      </c>
      <c r="I144" s="16">
        <v>0</v>
      </c>
      <c r="J144" s="16">
        <v>0</v>
      </c>
      <c r="K144" s="20">
        <v>0</v>
      </c>
      <c r="L144" s="126">
        <v>0</v>
      </c>
      <c r="M144" s="126">
        <v>0</v>
      </c>
      <c r="N144" s="130">
        <v>0</v>
      </c>
      <c r="O144" s="58" t="str">
        <f t="shared" si="132"/>
        <v/>
      </c>
      <c r="P144" s="15">
        <v>0</v>
      </c>
      <c r="Q144" s="16"/>
      <c r="R144" s="16">
        <v>0</v>
      </c>
      <c r="S144" s="16"/>
      <c r="T144" s="16">
        <v>0</v>
      </c>
      <c r="U144" s="16"/>
      <c r="V144" s="16">
        <v>0</v>
      </c>
      <c r="W144" s="20"/>
      <c r="X144" s="165">
        <f t="shared" si="86"/>
        <v>0</v>
      </c>
      <c r="Y144" s="160">
        <f t="shared" si="87"/>
        <v>0</v>
      </c>
      <c r="Z144" s="160">
        <f t="shared" si="88"/>
        <v>0</v>
      </c>
      <c r="AA144" s="160">
        <f t="shared" si="89"/>
        <v>0</v>
      </c>
      <c r="AB144" s="160">
        <f t="shared" si="90"/>
        <v>0</v>
      </c>
      <c r="AC144" s="166">
        <f t="shared" si="91"/>
        <v>0</v>
      </c>
      <c r="AE144" s="53"/>
      <c r="AF144" s="24" t="str">
        <f t="shared" si="112"/>
        <v/>
      </c>
      <c r="AG144" s="47" t="str">
        <f t="shared" si="93"/>
        <v/>
      </c>
      <c r="AH144" s="15">
        <v>0</v>
      </c>
      <c r="AI144" s="16">
        <v>0</v>
      </c>
      <c r="AJ144" s="16">
        <v>0</v>
      </c>
      <c r="AK144" s="20">
        <v>0</v>
      </c>
      <c r="AL144" s="126">
        <v>0</v>
      </c>
      <c r="AM144" s="126">
        <v>0</v>
      </c>
      <c r="AN144" s="130">
        <v>0</v>
      </c>
      <c r="AO144" s="58" t="str">
        <f t="shared" si="122"/>
        <v/>
      </c>
      <c r="AQ144" s="53"/>
      <c r="AR144" s="24" t="str">
        <f t="shared" si="113"/>
        <v/>
      </c>
      <c r="AS144" s="47" t="str">
        <f t="shared" si="95"/>
        <v/>
      </c>
      <c r="AT144" s="15">
        <v>0</v>
      </c>
      <c r="AU144" s="16">
        <v>0</v>
      </c>
      <c r="AV144" s="16">
        <v>0</v>
      </c>
      <c r="AW144" s="20">
        <v>0</v>
      </c>
      <c r="AX144" s="126">
        <v>0</v>
      </c>
      <c r="AY144" s="126">
        <v>0</v>
      </c>
      <c r="AZ144" s="130">
        <v>0</v>
      </c>
      <c r="BA144" s="58" t="str">
        <f t="shared" si="123"/>
        <v/>
      </c>
      <c r="BC144" s="53"/>
      <c r="BD144" s="24" t="str">
        <f t="shared" si="133"/>
        <v/>
      </c>
      <c r="BE144" s="47" t="str">
        <f t="shared" si="97"/>
        <v/>
      </c>
      <c r="BF144" s="15">
        <v>0</v>
      </c>
      <c r="BG144" s="16">
        <v>0</v>
      </c>
      <c r="BH144" s="16">
        <v>0</v>
      </c>
      <c r="BI144" s="20">
        <v>0</v>
      </c>
      <c r="BJ144" s="126">
        <v>0</v>
      </c>
      <c r="BK144" s="126">
        <v>0</v>
      </c>
      <c r="BL144" s="130">
        <v>0</v>
      </c>
      <c r="BM144" s="58" t="str">
        <f t="shared" si="124"/>
        <v/>
      </c>
      <c r="BO144" s="53"/>
      <c r="BP144" s="24" t="str">
        <f t="shared" si="134"/>
        <v/>
      </c>
      <c r="BQ144" s="47" t="str">
        <f t="shared" si="99"/>
        <v/>
      </c>
      <c r="BR144" s="15">
        <v>0</v>
      </c>
      <c r="BS144" s="16">
        <v>0</v>
      </c>
      <c r="BT144" s="16">
        <v>0</v>
      </c>
      <c r="BU144" s="20">
        <v>0</v>
      </c>
      <c r="BV144" s="126">
        <v>0</v>
      </c>
      <c r="BW144" s="126">
        <v>0</v>
      </c>
      <c r="BX144" s="130">
        <v>0</v>
      </c>
      <c r="BY144" s="58" t="str">
        <f t="shared" si="125"/>
        <v/>
      </c>
      <c r="CA144" s="53"/>
      <c r="CB144" s="24" t="str">
        <f t="shared" si="135"/>
        <v/>
      </c>
      <c r="CC144" s="47" t="str">
        <f t="shared" si="101"/>
        <v/>
      </c>
      <c r="CD144" s="15">
        <v>0</v>
      </c>
      <c r="CE144" s="16">
        <v>0</v>
      </c>
      <c r="CF144" s="16">
        <v>0</v>
      </c>
      <c r="CG144" s="20">
        <v>0</v>
      </c>
      <c r="CH144" s="126">
        <v>0</v>
      </c>
      <c r="CI144" s="126">
        <v>0</v>
      </c>
      <c r="CJ144" s="130">
        <v>0</v>
      </c>
      <c r="CK144" s="58" t="str">
        <f t="shared" si="126"/>
        <v/>
      </c>
      <c r="CM144" s="53"/>
      <c r="CN144" s="24" t="str">
        <f t="shared" si="136"/>
        <v/>
      </c>
      <c r="CO144" s="47" t="str">
        <f t="shared" si="103"/>
        <v/>
      </c>
      <c r="CP144" s="15">
        <v>0</v>
      </c>
      <c r="CQ144" s="16">
        <v>0</v>
      </c>
      <c r="CR144" s="16">
        <v>0</v>
      </c>
      <c r="CS144" s="20">
        <v>0</v>
      </c>
      <c r="CT144" s="126">
        <v>0</v>
      </c>
      <c r="CU144" s="126">
        <v>0</v>
      </c>
      <c r="CV144" s="130">
        <v>0</v>
      </c>
      <c r="CW144" s="58" t="str">
        <f t="shared" si="127"/>
        <v/>
      </c>
      <c r="CY144" s="53"/>
      <c r="CZ144" s="24" t="str">
        <f t="shared" si="137"/>
        <v/>
      </c>
      <c r="DA144" s="47" t="str">
        <f t="shared" si="105"/>
        <v/>
      </c>
      <c r="DB144" s="15">
        <v>0</v>
      </c>
      <c r="DC144" s="16">
        <v>0</v>
      </c>
      <c r="DD144" s="16">
        <v>0</v>
      </c>
      <c r="DE144" s="20">
        <v>0</v>
      </c>
      <c r="DF144" s="126">
        <v>0</v>
      </c>
      <c r="DG144" s="126">
        <v>0</v>
      </c>
      <c r="DH144" s="130">
        <v>0</v>
      </c>
      <c r="DI144" s="58" t="str">
        <f t="shared" si="128"/>
        <v/>
      </c>
      <c r="DK144" s="53"/>
      <c r="DL144" s="24" t="str">
        <f t="shared" si="138"/>
        <v/>
      </c>
      <c r="DM144" s="47" t="str">
        <f t="shared" si="107"/>
        <v/>
      </c>
      <c r="DN144" s="15">
        <v>0</v>
      </c>
      <c r="DO144" s="16">
        <v>0</v>
      </c>
      <c r="DP144" s="16">
        <v>0</v>
      </c>
      <c r="DQ144" s="20">
        <v>0</v>
      </c>
      <c r="DR144" s="126">
        <v>0</v>
      </c>
      <c r="DS144" s="126">
        <v>0</v>
      </c>
      <c r="DT144" s="130">
        <v>0</v>
      </c>
      <c r="DU144" s="58" t="str">
        <f t="shared" si="129"/>
        <v/>
      </c>
      <c r="DW144" s="53"/>
      <c r="DX144" s="24" t="str">
        <f t="shared" si="139"/>
        <v/>
      </c>
      <c r="DY144" s="47" t="str">
        <f t="shared" si="109"/>
        <v/>
      </c>
      <c r="DZ144" s="15">
        <v>0</v>
      </c>
      <c r="EA144" s="16">
        <v>0</v>
      </c>
      <c r="EB144" s="16">
        <v>0</v>
      </c>
      <c r="EC144" s="20">
        <v>0</v>
      </c>
      <c r="ED144" s="126">
        <v>0</v>
      </c>
      <c r="EE144" s="126">
        <v>0</v>
      </c>
      <c r="EF144" s="130">
        <v>0</v>
      </c>
      <c r="EG144" s="58" t="str">
        <f t="shared" si="130"/>
        <v/>
      </c>
      <c r="EI144" s="53"/>
      <c r="EJ144" s="24" t="str">
        <f t="shared" si="140"/>
        <v/>
      </c>
      <c r="EK144" s="47" t="str">
        <f t="shared" si="111"/>
        <v/>
      </c>
      <c r="EL144" s="15">
        <v>0</v>
      </c>
      <c r="EM144" s="16">
        <v>0</v>
      </c>
      <c r="EN144" s="16">
        <v>0</v>
      </c>
      <c r="EO144" s="20">
        <v>0</v>
      </c>
      <c r="EP144" s="126">
        <v>0</v>
      </c>
      <c r="EQ144" s="126">
        <v>0</v>
      </c>
      <c r="ER144" s="130">
        <v>0</v>
      </c>
      <c r="ES144" s="58" t="str">
        <f t="shared" si="131"/>
        <v/>
      </c>
    </row>
    <row r="145" spans="2:149" x14ac:dyDescent="0.25">
      <c r="B145" s="10" t="s">
        <v>258</v>
      </c>
      <c r="C145" s="104" t="str">
        <f>IF(COUNTA('Přehled partnerů'!C145:D145)&lt;&gt;2,"partner neuveden",'Přehled partnerů'!C145)</f>
        <v>partner neuveden</v>
      </c>
      <c r="D145" s="105" t="str">
        <f>IF(COUNTA('Přehled partnerů'!C145:D145)&lt;&gt;2,"",'Přehled partnerů'!D145)</f>
        <v/>
      </c>
      <c r="E145" s="53"/>
      <c r="F145" s="24" t="str">
        <f t="shared" si="84"/>
        <v/>
      </c>
      <c r="G145" s="47" t="str">
        <f t="shared" si="85"/>
        <v/>
      </c>
      <c r="H145" s="15">
        <v>0</v>
      </c>
      <c r="I145" s="16">
        <v>0</v>
      </c>
      <c r="J145" s="16">
        <v>0</v>
      </c>
      <c r="K145" s="20">
        <v>0</v>
      </c>
      <c r="L145" s="126">
        <v>0</v>
      </c>
      <c r="M145" s="126">
        <v>0</v>
      </c>
      <c r="N145" s="130">
        <v>0</v>
      </c>
      <c r="O145" s="58" t="str">
        <f t="shared" si="132"/>
        <v/>
      </c>
      <c r="P145" s="15">
        <v>0</v>
      </c>
      <c r="Q145" s="16"/>
      <c r="R145" s="16">
        <v>0</v>
      </c>
      <c r="S145" s="16"/>
      <c r="T145" s="16">
        <v>0</v>
      </c>
      <c r="U145" s="16"/>
      <c r="V145" s="16">
        <v>0</v>
      </c>
      <c r="W145" s="20"/>
      <c r="X145" s="165">
        <f t="shared" si="86"/>
        <v>0</v>
      </c>
      <c r="Y145" s="160">
        <f t="shared" si="87"/>
        <v>0</v>
      </c>
      <c r="Z145" s="160">
        <f t="shared" si="88"/>
        <v>0</v>
      </c>
      <c r="AA145" s="160">
        <f t="shared" si="89"/>
        <v>0</v>
      </c>
      <c r="AB145" s="160">
        <f t="shared" si="90"/>
        <v>0</v>
      </c>
      <c r="AC145" s="166">
        <f t="shared" si="91"/>
        <v>0</v>
      </c>
      <c r="AE145" s="53"/>
      <c r="AF145" s="24" t="str">
        <f t="shared" si="112"/>
        <v/>
      </c>
      <c r="AG145" s="47" t="str">
        <f t="shared" si="93"/>
        <v/>
      </c>
      <c r="AH145" s="15">
        <v>0</v>
      </c>
      <c r="AI145" s="16">
        <v>0</v>
      </c>
      <c r="AJ145" s="16">
        <v>0</v>
      </c>
      <c r="AK145" s="20">
        <v>0</v>
      </c>
      <c r="AL145" s="126">
        <v>0</v>
      </c>
      <c r="AM145" s="126">
        <v>0</v>
      </c>
      <c r="AN145" s="130">
        <v>0</v>
      </c>
      <c r="AO145" s="58" t="str">
        <f t="shared" si="122"/>
        <v/>
      </c>
      <c r="AQ145" s="53"/>
      <c r="AR145" s="24" t="str">
        <f t="shared" si="113"/>
        <v/>
      </c>
      <c r="AS145" s="47" t="str">
        <f t="shared" si="95"/>
        <v/>
      </c>
      <c r="AT145" s="15">
        <v>0</v>
      </c>
      <c r="AU145" s="16">
        <v>0</v>
      </c>
      <c r="AV145" s="16">
        <v>0</v>
      </c>
      <c r="AW145" s="20">
        <v>0</v>
      </c>
      <c r="AX145" s="126">
        <v>0</v>
      </c>
      <c r="AY145" s="126">
        <v>0</v>
      </c>
      <c r="AZ145" s="130">
        <v>0</v>
      </c>
      <c r="BA145" s="58" t="str">
        <f t="shared" si="123"/>
        <v/>
      </c>
      <c r="BC145" s="53"/>
      <c r="BD145" s="24" t="str">
        <f t="shared" si="133"/>
        <v/>
      </c>
      <c r="BE145" s="47" t="str">
        <f t="shared" si="97"/>
        <v/>
      </c>
      <c r="BF145" s="15">
        <v>0</v>
      </c>
      <c r="BG145" s="16">
        <v>0</v>
      </c>
      <c r="BH145" s="16">
        <v>0</v>
      </c>
      <c r="BI145" s="20">
        <v>0</v>
      </c>
      <c r="BJ145" s="126">
        <v>0</v>
      </c>
      <c r="BK145" s="126">
        <v>0</v>
      </c>
      <c r="BL145" s="130">
        <v>0</v>
      </c>
      <c r="BM145" s="58" t="str">
        <f t="shared" si="124"/>
        <v/>
      </c>
      <c r="BO145" s="53"/>
      <c r="BP145" s="24" t="str">
        <f t="shared" si="134"/>
        <v/>
      </c>
      <c r="BQ145" s="47" t="str">
        <f t="shared" si="99"/>
        <v/>
      </c>
      <c r="BR145" s="15">
        <v>0</v>
      </c>
      <c r="BS145" s="16">
        <v>0</v>
      </c>
      <c r="BT145" s="16">
        <v>0</v>
      </c>
      <c r="BU145" s="20">
        <v>0</v>
      </c>
      <c r="BV145" s="126">
        <v>0</v>
      </c>
      <c r="BW145" s="126">
        <v>0</v>
      </c>
      <c r="BX145" s="130">
        <v>0</v>
      </c>
      <c r="BY145" s="58" t="str">
        <f t="shared" si="125"/>
        <v/>
      </c>
      <c r="CA145" s="53"/>
      <c r="CB145" s="24" t="str">
        <f t="shared" si="135"/>
        <v/>
      </c>
      <c r="CC145" s="47" t="str">
        <f t="shared" si="101"/>
        <v/>
      </c>
      <c r="CD145" s="15">
        <v>0</v>
      </c>
      <c r="CE145" s="16">
        <v>0</v>
      </c>
      <c r="CF145" s="16">
        <v>0</v>
      </c>
      <c r="CG145" s="20">
        <v>0</v>
      </c>
      <c r="CH145" s="126">
        <v>0</v>
      </c>
      <c r="CI145" s="126">
        <v>0</v>
      </c>
      <c r="CJ145" s="130">
        <v>0</v>
      </c>
      <c r="CK145" s="58" t="str">
        <f t="shared" si="126"/>
        <v/>
      </c>
      <c r="CM145" s="53"/>
      <c r="CN145" s="24" t="str">
        <f t="shared" si="136"/>
        <v/>
      </c>
      <c r="CO145" s="47" t="str">
        <f t="shared" si="103"/>
        <v/>
      </c>
      <c r="CP145" s="15">
        <v>0</v>
      </c>
      <c r="CQ145" s="16">
        <v>0</v>
      </c>
      <c r="CR145" s="16">
        <v>0</v>
      </c>
      <c r="CS145" s="20">
        <v>0</v>
      </c>
      <c r="CT145" s="126">
        <v>0</v>
      </c>
      <c r="CU145" s="126">
        <v>0</v>
      </c>
      <c r="CV145" s="130">
        <v>0</v>
      </c>
      <c r="CW145" s="58" t="str">
        <f t="shared" si="127"/>
        <v/>
      </c>
      <c r="CY145" s="53"/>
      <c r="CZ145" s="24" t="str">
        <f t="shared" si="137"/>
        <v/>
      </c>
      <c r="DA145" s="47" t="str">
        <f t="shared" si="105"/>
        <v/>
      </c>
      <c r="DB145" s="15">
        <v>0</v>
      </c>
      <c r="DC145" s="16">
        <v>0</v>
      </c>
      <c r="DD145" s="16">
        <v>0</v>
      </c>
      <c r="DE145" s="20">
        <v>0</v>
      </c>
      <c r="DF145" s="126">
        <v>0</v>
      </c>
      <c r="DG145" s="126">
        <v>0</v>
      </c>
      <c r="DH145" s="130">
        <v>0</v>
      </c>
      <c r="DI145" s="58" t="str">
        <f t="shared" si="128"/>
        <v/>
      </c>
      <c r="DK145" s="53"/>
      <c r="DL145" s="24" t="str">
        <f t="shared" si="138"/>
        <v/>
      </c>
      <c r="DM145" s="47" t="str">
        <f t="shared" si="107"/>
        <v/>
      </c>
      <c r="DN145" s="15">
        <v>0</v>
      </c>
      <c r="DO145" s="16">
        <v>0</v>
      </c>
      <c r="DP145" s="16">
        <v>0</v>
      </c>
      <c r="DQ145" s="20">
        <v>0</v>
      </c>
      <c r="DR145" s="126">
        <v>0</v>
      </c>
      <c r="DS145" s="126">
        <v>0</v>
      </c>
      <c r="DT145" s="130">
        <v>0</v>
      </c>
      <c r="DU145" s="58" t="str">
        <f t="shared" si="129"/>
        <v/>
      </c>
      <c r="DW145" s="53"/>
      <c r="DX145" s="24" t="str">
        <f t="shared" si="139"/>
        <v/>
      </c>
      <c r="DY145" s="47" t="str">
        <f t="shared" si="109"/>
        <v/>
      </c>
      <c r="DZ145" s="15">
        <v>0</v>
      </c>
      <c r="EA145" s="16">
        <v>0</v>
      </c>
      <c r="EB145" s="16">
        <v>0</v>
      </c>
      <c r="EC145" s="20">
        <v>0</v>
      </c>
      <c r="ED145" s="126">
        <v>0</v>
      </c>
      <c r="EE145" s="126">
        <v>0</v>
      </c>
      <c r="EF145" s="130">
        <v>0</v>
      </c>
      <c r="EG145" s="58" t="str">
        <f t="shared" si="130"/>
        <v/>
      </c>
      <c r="EI145" s="53"/>
      <c r="EJ145" s="24" t="str">
        <f t="shared" si="140"/>
        <v/>
      </c>
      <c r="EK145" s="47" t="str">
        <f t="shared" si="111"/>
        <v/>
      </c>
      <c r="EL145" s="15">
        <v>0</v>
      </c>
      <c r="EM145" s="16">
        <v>0</v>
      </c>
      <c r="EN145" s="16">
        <v>0</v>
      </c>
      <c r="EO145" s="20">
        <v>0</v>
      </c>
      <c r="EP145" s="126">
        <v>0</v>
      </c>
      <c r="EQ145" s="126">
        <v>0</v>
      </c>
      <c r="ER145" s="130">
        <v>0</v>
      </c>
      <c r="ES145" s="58" t="str">
        <f t="shared" si="131"/>
        <v/>
      </c>
    </row>
    <row r="146" spans="2:149" ht="17.25" thickBot="1" x14ac:dyDescent="0.3">
      <c r="B146" s="136" t="s">
        <v>259</v>
      </c>
      <c r="C146" s="137" t="str">
        <f>IF(COUNTA('Přehled partnerů'!C146:D146)&lt;&gt;2,"partner neuveden",'Přehled partnerů'!C146)</f>
        <v>partner neuveden</v>
      </c>
      <c r="D146" s="138" t="str">
        <f>IF(COUNTA('Přehled partnerů'!C146:D146)&lt;&gt;2,"",'Přehled partnerů'!D146)</f>
        <v/>
      </c>
      <c r="E146" s="53"/>
      <c r="F146" s="25" t="str">
        <f t="shared" si="84"/>
        <v/>
      </c>
      <c r="G146" s="48" t="str">
        <f t="shared" si="85"/>
        <v/>
      </c>
      <c r="H146" s="17">
        <v>0</v>
      </c>
      <c r="I146" s="18">
        <v>0</v>
      </c>
      <c r="J146" s="18">
        <v>0</v>
      </c>
      <c r="K146" s="119">
        <v>0</v>
      </c>
      <c r="L146" s="128">
        <v>0</v>
      </c>
      <c r="M146" s="128">
        <v>0</v>
      </c>
      <c r="N146" s="131">
        <v>0</v>
      </c>
      <c r="O146" s="58" t="str">
        <f t="shared" si="132"/>
        <v/>
      </c>
      <c r="P146" s="17">
        <v>0</v>
      </c>
      <c r="Q146" s="18"/>
      <c r="R146" s="18">
        <v>0</v>
      </c>
      <c r="S146" s="18"/>
      <c r="T146" s="18">
        <v>0</v>
      </c>
      <c r="U146" s="18"/>
      <c r="V146" s="18">
        <v>0</v>
      </c>
      <c r="W146" s="119"/>
      <c r="X146" s="167">
        <f t="shared" si="86"/>
        <v>0</v>
      </c>
      <c r="Y146" s="168">
        <f t="shared" si="87"/>
        <v>0</v>
      </c>
      <c r="Z146" s="168">
        <f t="shared" si="88"/>
        <v>0</v>
      </c>
      <c r="AA146" s="168">
        <f t="shared" si="89"/>
        <v>0</v>
      </c>
      <c r="AB146" s="168">
        <f t="shared" si="90"/>
        <v>0</v>
      </c>
      <c r="AC146" s="169">
        <f t="shared" si="91"/>
        <v>0</v>
      </c>
      <c r="AE146" s="53"/>
      <c r="AF146" s="25" t="str">
        <f t="shared" si="112"/>
        <v/>
      </c>
      <c r="AG146" s="48" t="str">
        <f t="shared" si="93"/>
        <v/>
      </c>
      <c r="AH146" s="17">
        <v>0</v>
      </c>
      <c r="AI146" s="18">
        <v>0</v>
      </c>
      <c r="AJ146" s="18">
        <v>0</v>
      </c>
      <c r="AK146" s="119">
        <v>0</v>
      </c>
      <c r="AL146" s="128">
        <v>0</v>
      </c>
      <c r="AM146" s="128">
        <v>0</v>
      </c>
      <c r="AN146" s="131">
        <v>0</v>
      </c>
      <c r="AO146" s="58" t="str">
        <f t="shared" si="122"/>
        <v/>
      </c>
      <c r="AQ146" s="53"/>
      <c r="AR146" s="25" t="str">
        <f t="shared" si="113"/>
        <v/>
      </c>
      <c r="AS146" s="48" t="str">
        <f t="shared" si="95"/>
        <v/>
      </c>
      <c r="AT146" s="17">
        <v>0</v>
      </c>
      <c r="AU146" s="18">
        <v>0</v>
      </c>
      <c r="AV146" s="18">
        <v>0</v>
      </c>
      <c r="AW146" s="119">
        <v>0</v>
      </c>
      <c r="AX146" s="128">
        <v>0</v>
      </c>
      <c r="AY146" s="128">
        <v>0</v>
      </c>
      <c r="AZ146" s="131">
        <v>0</v>
      </c>
      <c r="BA146" s="58" t="str">
        <f t="shared" si="123"/>
        <v/>
      </c>
      <c r="BC146" s="53"/>
      <c r="BD146" s="25" t="str">
        <f t="shared" si="133"/>
        <v/>
      </c>
      <c r="BE146" s="48" t="str">
        <f t="shared" si="97"/>
        <v/>
      </c>
      <c r="BF146" s="17">
        <v>0</v>
      </c>
      <c r="BG146" s="18">
        <v>0</v>
      </c>
      <c r="BH146" s="18">
        <v>0</v>
      </c>
      <c r="BI146" s="119">
        <v>0</v>
      </c>
      <c r="BJ146" s="128">
        <v>0</v>
      </c>
      <c r="BK146" s="128">
        <v>0</v>
      </c>
      <c r="BL146" s="131">
        <v>0</v>
      </c>
      <c r="BM146" s="58" t="str">
        <f t="shared" si="124"/>
        <v/>
      </c>
      <c r="BO146" s="53"/>
      <c r="BP146" s="25" t="str">
        <f t="shared" si="134"/>
        <v/>
      </c>
      <c r="BQ146" s="48" t="str">
        <f t="shared" si="99"/>
        <v/>
      </c>
      <c r="BR146" s="17">
        <v>0</v>
      </c>
      <c r="BS146" s="18">
        <v>0</v>
      </c>
      <c r="BT146" s="18">
        <v>0</v>
      </c>
      <c r="BU146" s="119">
        <v>0</v>
      </c>
      <c r="BV146" s="128">
        <v>0</v>
      </c>
      <c r="BW146" s="128">
        <v>0</v>
      </c>
      <c r="BX146" s="131">
        <v>0</v>
      </c>
      <c r="BY146" s="58" t="str">
        <f t="shared" si="125"/>
        <v/>
      </c>
      <c r="CA146" s="53"/>
      <c r="CB146" s="25" t="str">
        <f t="shared" si="135"/>
        <v/>
      </c>
      <c r="CC146" s="48" t="str">
        <f t="shared" si="101"/>
        <v/>
      </c>
      <c r="CD146" s="17">
        <v>0</v>
      </c>
      <c r="CE146" s="18">
        <v>0</v>
      </c>
      <c r="CF146" s="18">
        <v>0</v>
      </c>
      <c r="CG146" s="119">
        <v>0</v>
      </c>
      <c r="CH146" s="128">
        <v>0</v>
      </c>
      <c r="CI146" s="128">
        <v>0</v>
      </c>
      <c r="CJ146" s="131">
        <v>0</v>
      </c>
      <c r="CK146" s="58" t="str">
        <f t="shared" si="126"/>
        <v/>
      </c>
      <c r="CM146" s="53"/>
      <c r="CN146" s="25" t="str">
        <f t="shared" si="136"/>
        <v/>
      </c>
      <c r="CO146" s="48" t="str">
        <f t="shared" si="103"/>
        <v/>
      </c>
      <c r="CP146" s="17">
        <v>0</v>
      </c>
      <c r="CQ146" s="18">
        <v>0</v>
      </c>
      <c r="CR146" s="18">
        <v>0</v>
      </c>
      <c r="CS146" s="119">
        <v>0</v>
      </c>
      <c r="CT146" s="128">
        <v>0</v>
      </c>
      <c r="CU146" s="128">
        <v>0</v>
      </c>
      <c r="CV146" s="131">
        <v>0</v>
      </c>
      <c r="CW146" s="58" t="str">
        <f t="shared" si="127"/>
        <v/>
      </c>
      <c r="CY146" s="53"/>
      <c r="CZ146" s="25" t="str">
        <f t="shared" si="137"/>
        <v/>
      </c>
      <c r="DA146" s="48" t="str">
        <f t="shared" si="105"/>
        <v/>
      </c>
      <c r="DB146" s="17">
        <v>0</v>
      </c>
      <c r="DC146" s="18">
        <v>0</v>
      </c>
      <c r="DD146" s="18">
        <v>0</v>
      </c>
      <c r="DE146" s="119">
        <v>0</v>
      </c>
      <c r="DF146" s="128">
        <v>0</v>
      </c>
      <c r="DG146" s="128">
        <v>0</v>
      </c>
      <c r="DH146" s="131">
        <v>0</v>
      </c>
      <c r="DI146" s="58" t="str">
        <f t="shared" si="128"/>
        <v/>
      </c>
      <c r="DK146" s="53"/>
      <c r="DL146" s="25" t="str">
        <f t="shared" si="138"/>
        <v/>
      </c>
      <c r="DM146" s="48" t="str">
        <f t="shared" si="107"/>
        <v/>
      </c>
      <c r="DN146" s="17">
        <v>0</v>
      </c>
      <c r="DO146" s="18">
        <v>0</v>
      </c>
      <c r="DP146" s="18">
        <v>0</v>
      </c>
      <c r="DQ146" s="119">
        <v>0</v>
      </c>
      <c r="DR146" s="128">
        <v>0</v>
      </c>
      <c r="DS146" s="128">
        <v>0</v>
      </c>
      <c r="DT146" s="131">
        <v>0</v>
      </c>
      <c r="DU146" s="58" t="str">
        <f t="shared" si="129"/>
        <v/>
      </c>
      <c r="DW146" s="53"/>
      <c r="DX146" s="25" t="str">
        <f t="shared" si="139"/>
        <v/>
      </c>
      <c r="DY146" s="48" t="str">
        <f t="shared" si="109"/>
        <v/>
      </c>
      <c r="DZ146" s="17">
        <v>0</v>
      </c>
      <c r="EA146" s="18">
        <v>0</v>
      </c>
      <c r="EB146" s="18">
        <v>0</v>
      </c>
      <c r="EC146" s="119">
        <v>0</v>
      </c>
      <c r="ED146" s="128">
        <v>0</v>
      </c>
      <c r="EE146" s="128">
        <v>0</v>
      </c>
      <c r="EF146" s="131">
        <v>0</v>
      </c>
      <c r="EG146" s="58" t="str">
        <f t="shared" si="130"/>
        <v/>
      </c>
      <c r="EI146" s="53"/>
      <c r="EJ146" s="25" t="str">
        <f t="shared" si="140"/>
        <v/>
      </c>
      <c r="EK146" s="48" t="str">
        <f t="shared" si="111"/>
        <v/>
      </c>
      <c r="EL146" s="17">
        <v>0</v>
      </c>
      <c r="EM146" s="18">
        <v>0</v>
      </c>
      <c r="EN146" s="18">
        <v>0</v>
      </c>
      <c r="EO146" s="119">
        <v>0</v>
      </c>
      <c r="EP146" s="128">
        <v>0</v>
      </c>
      <c r="EQ146" s="128">
        <v>0</v>
      </c>
      <c r="ER146" s="131">
        <v>0</v>
      </c>
      <c r="ES146" s="58" t="str">
        <f t="shared" si="131"/>
        <v/>
      </c>
    </row>
    <row r="147" spans="2:149" ht="27" customHeight="1" thickBot="1" x14ac:dyDescent="0.3">
      <c r="B147" s="446" t="s">
        <v>100</v>
      </c>
      <c r="C147" s="447"/>
      <c r="D147" s="448"/>
      <c r="E147" s="53"/>
      <c r="F147" s="139">
        <f>SUM(F7:F146)</f>
        <v>0</v>
      </c>
      <c r="G147" s="140">
        <f>SUM(G7:G146)</f>
        <v>0</v>
      </c>
      <c r="H147" s="141">
        <f>SUMIFS(H7:H106,$O7:$O106,"OK")</f>
        <v>0</v>
      </c>
      <c r="I147" s="141">
        <f>SUMIFS(I7:I106,$O7:$O106,"OK")</f>
        <v>0</v>
      </c>
      <c r="J147" s="141">
        <f t="shared" ref="J147:K147" si="141">SUMIFS(J7:J106,$O7:$O106,"OK")</f>
        <v>0</v>
      </c>
      <c r="K147" s="141">
        <f t="shared" si="141"/>
        <v>0</v>
      </c>
      <c r="L147" s="141">
        <f>SUMIFS(L107:L146,$O107:$O146,"OK")</f>
        <v>0</v>
      </c>
      <c r="M147" s="141">
        <f>SUMIFS(M107:M146,$O107:$O146,"OK")</f>
        <v>0</v>
      </c>
      <c r="N147" s="142">
        <f>SUMIFS(N107:N146,$O107:$O146,"OK")</f>
        <v>0</v>
      </c>
      <c r="AE147" s="53"/>
      <c r="AF147" s="139">
        <f>SUM(AF7:AF146)</f>
        <v>0</v>
      </c>
      <c r="AG147" s="171">
        <f>SUM(AG7:AG146)</f>
        <v>0</v>
      </c>
      <c r="AH147" s="170">
        <f>SUMIFS(AH7:AH106,$O7:$O106,"OK")</f>
        <v>0</v>
      </c>
      <c r="AI147" s="141">
        <f>SUMIFS(AI7:AI106,$O7:$O106,"OK")</f>
        <v>0</v>
      </c>
      <c r="AJ147" s="141">
        <f t="shared" ref="AJ147:AK147" si="142">SUMIFS(AJ7:AJ106,$O7:$O106,"OK")</f>
        <v>0</v>
      </c>
      <c r="AK147" s="141">
        <f t="shared" si="142"/>
        <v>0</v>
      </c>
      <c r="AL147" s="141">
        <f>SUMIFS(AL107:AL146,$O107:$O146,"OK")</f>
        <v>0</v>
      </c>
      <c r="AM147" s="141">
        <f>SUMIFS(AM107:AM146,$O107:$O146,"OK")</f>
        <v>0</v>
      </c>
      <c r="AN147" s="142">
        <f>SUMIFS(AN107:AN146,$O107:$O146,"OK")</f>
        <v>0</v>
      </c>
      <c r="AQ147" s="53"/>
      <c r="AR147" s="139">
        <f>SUM(AR7:AR146)</f>
        <v>0</v>
      </c>
      <c r="AS147" s="171">
        <f>SUM(AS7:AS146)</f>
        <v>0</v>
      </c>
      <c r="AT147" s="170">
        <f>SUMIFS(AT7:AT106,$O7:$O106,"OK")</f>
        <v>0</v>
      </c>
      <c r="AU147" s="141">
        <f>SUMIFS(AU7:AU106,$O7:$O106,"OK")</f>
        <v>0</v>
      </c>
      <c r="AV147" s="141">
        <f t="shared" ref="AV147:AW147" si="143">SUMIFS(AV7:AV106,$O7:$O106,"OK")</f>
        <v>0</v>
      </c>
      <c r="AW147" s="141">
        <f t="shared" si="143"/>
        <v>0</v>
      </c>
      <c r="AX147" s="141">
        <f>SUMIFS(AX107:AX146,$O107:$O146,"OK")</f>
        <v>0</v>
      </c>
      <c r="AY147" s="141">
        <f>SUMIFS(AY107:AY146,$O107:$O146,"OK")</f>
        <v>0</v>
      </c>
      <c r="AZ147" s="142">
        <f>SUMIFS(AZ107:AZ146,$O107:$O146,"OK")</f>
        <v>0</v>
      </c>
      <c r="BC147" s="53"/>
      <c r="BD147" s="139">
        <f>SUM(BD7:BD146)</f>
        <v>0</v>
      </c>
      <c r="BE147" s="171">
        <f>SUM(BE7:BE146)</f>
        <v>0</v>
      </c>
      <c r="BF147" s="170">
        <f>SUMIFS(BF7:BF106,$O7:$O106,"OK")</f>
        <v>0</v>
      </c>
      <c r="BG147" s="141">
        <f>SUMIFS(BG7:BG106,$O7:$O106,"OK")</f>
        <v>0</v>
      </c>
      <c r="BH147" s="141">
        <f t="shared" ref="BH147:BI147" si="144">SUMIFS(BH7:BH106,$O7:$O106,"OK")</f>
        <v>0</v>
      </c>
      <c r="BI147" s="141">
        <f t="shared" si="144"/>
        <v>0</v>
      </c>
      <c r="BJ147" s="141">
        <f>SUMIFS(BJ107:BJ146,$O107:$O146,"OK")</f>
        <v>0</v>
      </c>
      <c r="BK147" s="141">
        <f>SUMIFS(BK107:BK146,$O107:$O146,"OK")</f>
        <v>0</v>
      </c>
      <c r="BL147" s="142">
        <f>SUMIFS(BL107:BL146,$O107:$O146,"OK")</f>
        <v>0</v>
      </c>
      <c r="BO147" s="53"/>
      <c r="BP147" s="139">
        <f>SUM(BP7:BP146)</f>
        <v>0</v>
      </c>
      <c r="BQ147" s="171">
        <f>SUM(BQ7:BQ146)</f>
        <v>0</v>
      </c>
      <c r="BR147" s="170">
        <f>SUMIFS(BR7:BR106,$O7:$O106,"OK")</f>
        <v>0</v>
      </c>
      <c r="BS147" s="141">
        <f>SUMIFS(BS7:BS106,$O7:$O106,"OK")</f>
        <v>0</v>
      </c>
      <c r="BT147" s="141">
        <f t="shared" ref="BT147:BU147" si="145">SUMIFS(BT7:BT106,$O7:$O106,"OK")</f>
        <v>0</v>
      </c>
      <c r="BU147" s="141">
        <f t="shared" si="145"/>
        <v>0</v>
      </c>
      <c r="BV147" s="141">
        <f>SUMIFS(BV107:BV146,$O107:$O146,"OK")</f>
        <v>0</v>
      </c>
      <c r="BW147" s="141">
        <f>SUMIFS(BW107:BW146,$O107:$O146,"OK")</f>
        <v>0</v>
      </c>
      <c r="BX147" s="142">
        <f>SUMIFS(BX107:BX146,$O107:$O146,"OK")</f>
        <v>0</v>
      </c>
      <c r="CA147" s="53"/>
      <c r="CB147" s="139">
        <f>SUM(CB7:CB146)</f>
        <v>0</v>
      </c>
      <c r="CC147" s="171">
        <f>SUM(CC7:CC146)</f>
        <v>0</v>
      </c>
      <c r="CD147" s="170">
        <f>SUMIFS(CD7:CD106,$O7:$O106,"OK")</f>
        <v>0</v>
      </c>
      <c r="CE147" s="141">
        <f>SUMIFS(CE7:CE106,$O7:$O106,"OK")</f>
        <v>0</v>
      </c>
      <c r="CF147" s="141">
        <f t="shared" ref="CF147:CG147" si="146">SUMIFS(CF7:CF106,$O7:$O106,"OK")</f>
        <v>0</v>
      </c>
      <c r="CG147" s="141">
        <f t="shared" si="146"/>
        <v>0</v>
      </c>
      <c r="CH147" s="141">
        <f>SUMIFS(CH107:CH146,$O107:$O146,"OK")</f>
        <v>0</v>
      </c>
      <c r="CI147" s="141">
        <f>SUMIFS(CI107:CI146,$O107:$O146,"OK")</f>
        <v>0</v>
      </c>
      <c r="CJ147" s="142">
        <f>SUMIFS(CJ107:CJ146,$O107:$O146,"OK")</f>
        <v>0</v>
      </c>
      <c r="CM147" s="53"/>
      <c r="CN147" s="139">
        <f>SUM(CN7:CN146)</f>
        <v>0</v>
      </c>
      <c r="CO147" s="171">
        <f>SUM(CO7:CO146)</f>
        <v>0</v>
      </c>
      <c r="CP147" s="170">
        <f>SUMIFS(CP7:CP106,$O7:$O106,"OK")</f>
        <v>0</v>
      </c>
      <c r="CQ147" s="141">
        <f>SUMIFS(CQ7:CQ106,$O7:$O106,"OK")</f>
        <v>0</v>
      </c>
      <c r="CR147" s="141">
        <f t="shared" ref="CR147:CS147" si="147">SUMIFS(CR7:CR106,$O7:$O106,"OK")</f>
        <v>0</v>
      </c>
      <c r="CS147" s="141">
        <f t="shared" si="147"/>
        <v>0</v>
      </c>
      <c r="CT147" s="141">
        <f>SUMIFS(CT107:CT146,$O107:$O146,"OK")</f>
        <v>0</v>
      </c>
      <c r="CU147" s="141">
        <f>SUMIFS(CU107:CU146,$O107:$O146,"OK")</f>
        <v>0</v>
      </c>
      <c r="CV147" s="142">
        <f>SUMIFS(CV107:CV146,$O107:$O146,"OK")</f>
        <v>0</v>
      </c>
      <c r="CY147" s="53"/>
      <c r="CZ147" s="139">
        <f>SUM(CZ7:CZ146)</f>
        <v>0</v>
      </c>
      <c r="DA147" s="171">
        <f>SUM(DA7:DA146)</f>
        <v>0</v>
      </c>
      <c r="DB147" s="170">
        <f>SUMIFS(DB7:DB106,$O7:$O106,"OK")</f>
        <v>0</v>
      </c>
      <c r="DC147" s="141">
        <f>SUMIFS(DC7:DC106,$O7:$O106,"OK")</f>
        <v>0</v>
      </c>
      <c r="DD147" s="141">
        <f t="shared" ref="DD147:DE147" si="148">SUMIFS(DD7:DD106,$O7:$O106,"OK")</f>
        <v>0</v>
      </c>
      <c r="DE147" s="141">
        <f t="shared" si="148"/>
        <v>0</v>
      </c>
      <c r="DF147" s="141">
        <f>SUMIFS(DF107:DF146,$O107:$O146,"OK")</f>
        <v>0</v>
      </c>
      <c r="DG147" s="141">
        <f>SUMIFS(DG107:DG146,$O107:$O146,"OK")</f>
        <v>0</v>
      </c>
      <c r="DH147" s="142">
        <f>SUMIFS(DH107:DH146,$O107:$O146,"OK")</f>
        <v>0</v>
      </c>
      <c r="DK147" s="53"/>
      <c r="DL147" s="139">
        <f>SUM(DL7:DL146)</f>
        <v>0</v>
      </c>
      <c r="DM147" s="171">
        <f>SUM(DM7:DM146)</f>
        <v>0</v>
      </c>
      <c r="DN147" s="170">
        <f>SUMIFS(DN7:DN106,$O7:$O106,"OK")</f>
        <v>0</v>
      </c>
      <c r="DO147" s="141">
        <f>SUMIFS(DO7:DO106,$O7:$O106,"OK")</f>
        <v>0</v>
      </c>
      <c r="DP147" s="141">
        <f t="shared" ref="DP147:DQ147" si="149">SUMIFS(DP7:DP106,$O7:$O106,"OK")</f>
        <v>0</v>
      </c>
      <c r="DQ147" s="141">
        <f t="shared" si="149"/>
        <v>0</v>
      </c>
      <c r="DR147" s="141">
        <f>SUMIFS(DR107:DR146,$O107:$O146,"OK")</f>
        <v>0</v>
      </c>
      <c r="DS147" s="141">
        <f>SUMIFS(DS107:DS146,$O107:$O146,"OK")</f>
        <v>0</v>
      </c>
      <c r="DT147" s="142">
        <f>SUMIFS(DT107:DT146,$O107:$O146,"OK")</f>
        <v>0</v>
      </c>
      <c r="DW147" s="53"/>
      <c r="DX147" s="139">
        <f>SUM(DX7:DX146)</f>
        <v>0</v>
      </c>
      <c r="DY147" s="171">
        <f>SUM(DY7:DY146)</f>
        <v>0</v>
      </c>
      <c r="DZ147" s="170">
        <f>SUMIFS(DZ7:DZ106,$O7:$O106,"OK")</f>
        <v>0</v>
      </c>
      <c r="EA147" s="141">
        <f>SUMIFS(EA7:EA106,$O7:$O106,"OK")</f>
        <v>0</v>
      </c>
      <c r="EB147" s="141">
        <f t="shared" ref="EB147:EC147" si="150">SUMIFS(EB7:EB106,$O7:$O106,"OK")</f>
        <v>0</v>
      </c>
      <c r="EC147" s="141">
        <f t="shared" si="150"/>
        <v>0</v>
      </c>
      <c r="ED147" s="141">
        <f>SUMIFS(ED107:ED146,$O107:$O146,"OK")</f>
        <v>0</v>
      </c>
      <c r="EE147" s="141">
        <f>SUMIFS(EE107:EE146,$O107:$O146,"OK")</f>
        <v>0</v>
      </c>
      <c r="EF147" s="142">
        <f>SUMIFS(EF107:EF146,$O107:$O146,"OK")</f>
        <v>0</v>
      </c>
      <c r="EI147" s="53"/>
      <c r="EJ147" s="139">
        <f>SUM(EJ7:EJ146)</f>
        <v>0</v>
      </c>
      <c r="EK147" s="171">
        <f>SUM(EK7:EK146)</f>
        <v>0</v>
      </c>
      <c r="EL147" s="170">
        <f>SUMIFS(EL7:EL106,$O7:$O106,"OK")</f>
        <v>0</v>
      </c>
      <c r="EM147" s="141">
        <f>SUMIFS(EM7:EM106,$O7:$O106,"OK")</f>
        <v>0</v>
      </c>
      <c r="EN147" s="141">
        <f t="shared" ref="EN147:EO147" si="151">SUMIFS(EN7:EN106,$O7:$O106,"OK")</f>
        <v>0</v>
      </c>
      <c r="EO147" s="141">
        <f t="shared" si="151"/>
        <v>0</v>
      </c>
      <c r="EP147" s="141">
        <f>SUMIFS(EP107:EP146,$O107:$O146,"OK")</f>
        <v>0</v>
      </c>
      <c r="EQ147" s="141">
        <f>SUMIFS(EQ107:EQ146,$O107:$O146,"OK")</f>
        <v>0</v>
      </c>
      <c r="ER147" s="142">
        <f>SUMIFS(ER107:ER146,$O107:$O146,"OK")</f>
        <v>0</v>
      </c>
    </row>
    <row r="148" spans="2:149" ht="33" hidden="1" customHeight="1" x14ac:dyDescent="0.3">
      <c r="E148" s="53"/>
      <c r="AE148" s="53"/>
      <c r="AF148" s="427"/>
      <c r="AG148" s="428"/>
      <c r="AH148" s="173" t="str">
        <f>IF(($H147-AH147)&lt;=0,"ok",IF(($H147-AH147)/$H147&gt;0.4,"Nepovolené snížení","ok"))</f>
        <v>ok</v>
      </c>
      <c r="AI148" s="173" t="str">
        <f>IF(($I147-AI147)&lt;=0,"ok",IF(($I147-AI147)/$I147&gt;0.4,"Nepovolené snížení","ok"))</f>
        <v>ok</v>
      </c>
      <c r="AJ148" s="173" t="str">
        <f>IF(($J147-AJ147)&lt;=0,"ok",IF(($J147-AJ147)/$J147&gt;0.4,"Nepovolené snížení","ok"))</f>
        <v>ok</v>
      </c>
      <c r="AK148" s="173" t="str">
        <f>IF(($K147-AK147)&lt;=0,"ok",IF(($K147-AK147)/$K147&gt;0.4,"Nepovolené snížení","ok"))</f>
        <v>ok</v>
      </c>
      <c r="AL148" s="173" t="str">
        <f>IF(($L147-AL147)&lt;=0,"ok",IF(($L147-AL147)/$L147&gt;0.4,"Nepovolené snížení","ok"))</f>
        <v>ok</v>
      </c>
      <c r="AM148" s="173" t="str">
        <f>IF(($M147-AM147)&lt;=0,"ok",IF(($M147-AM147)/$M147&gt;0.4,"Nepovolené snížení","ok"))</f>
        <v>ok</v>
      </c>
      <c r="AN148" s="174" t="str">
        <f>IF(($N147-AN147)&lt;=0,"ok",IF(($N147-AN147)/$N147&gt;0.4,"Nepovolené snížení","ok"))</f>
        <v>ok</v>
      </c>
      <c r="AQ148" s="53"/>
      <c r="AR148" s="427"/>
      <c r="AS148" s="428"/>
      <c r="AT148" s="172" t="str">
        <f>IF(($H147-AT147)&lt;=0,"ok",IF(($H147-AT147)/$H147&gt;0.4,"Nepovolené snížení","ok"))</f>
        <v>ok</v>
      </c>
      <c r="AU148" s="173" t="str">
        <f>IF(($I147-AU147)&lt;=0,"ok",IF(($I147-AU147)/$I147&gt;0.4,"Nepovolené snížení","ok"))</f>
        <v>ok</v>
      </c>
      <c r="AV148" s="173" t="str">
        <f>IF(($J147-AV147)&lt;=0,"ok",IF(($J147-AV147)/$J147&gt;0.4,"Nepovolené snížení","ok"))</f>
        <v>ok</v>
      </c>
      <c r="AW148" s="173" t="str">
        <f>IF(($K147-AW147)&lt;=0,"ok",IF(($K147-AW147)/$K147&gt;0.4,"Nepovolené snížení","ok"))</f>
        <v>ok</v>
      </c>
      <c r="AX148" s="173" t="str">
        <f>IF(($L147-AX147)&lt;=0,"ok",IF(($L147-AX147)/$L147&gt;0.4,"Nepovolené snížení","ok"))</f>
        <v>ok</v>
      </c>
      <c r="AY148" s="173" t="str">
        <f>IF(($M147-AY147)&lt;=0,"ok",IF(($M147-AY147)/$M147&gt;0.4,"Nepovolené snížení","ok"))</f>
        <v>ok</v>
      </c>
      <c r="AZ148" s="174" t="str">
        <f>IF(($N147-AZ147)&lt;=0,"ok",IF(($N147-AZ147)/$N147&gt;0.4,"Nepovolené snížení","ok"))</f>
        <v>ok</v>
      </c>
      <c r="BC148" s="53"/>
      <c r="BD148" s="427"/>
      <c r="BE148" s="428"/>
      <c r="BF148" s="172" t="str">
        <f>IF(($H147-BF147)&lt;=0,"ok",IF(($H147-BF147)/$H147&gt;0.4,"Nepovolené snížení","ok"))</f>
        <v>ok</v>
      </c>
      <c r="BG148" s="173" t="str">
        <f>IF(($I147-BG147)&lt;=0,"ok",IF(($I147-BG147)/$I147&gt;0.4,"Nepovolené snížení","ok"))</f>
        <v>ok</v>
      </c>
      <c r="BH148" s="173" t="str">
        <f>IF(($J147-BH147)&lt;=0,"ok",IF(($J147-BH147)/$J147&gt;0.4,"Nepovolené snížení","ok"))</f>
        <v>ok</v>
      </c>
      <c r="BI148" s="173" t="str">
        <f>IF(($K147-BI147)&lt;=0,"ok",IF(($K147-BI147)/$K147&gt;0.4,"Nepovolené snížení","ok"))</f>
        <v>ok</v>
      </c>
      <c r="BJ148" s="173" t="str">
        <f>IF(($L147-BJ147)&lt;=0,"ok",IF(($L147-BJ147)/$L147&gt;0.4,"Nepovolené snížení","ok"))</f>
        <v>ok</v>
      </c>
      <c r="BK148" s="173" t="str">
        <f>IF(($M147-BK147)&lt;=0,"ok",IF(($M147-BK147)/$M147&gt;0.4,"Nepovolené snížení","ok"))</f>
        <v>ok</v>
      </c>
      <c r="BL148" s="174" t="str">
        <f>IF(($N147-BL147)&lt;=0,"ok",IF(($N147-BL147)/$N147&gt;0.4,"Nepovolené snížení","ok"))</f>
        <v>ok</v>
      </c>
      <c r="BO148" s="53"/>
      <c r="BP148" s="427"/>
      <c r="BQ148" s="428"/>
      <c r="BR148" s="172" t="str">
        <f>IF(($H147-BR147)&lt;=0,"ok",IF(($H147-BR147)/$H147&gt;0.4,"Nepovolené snížení","ok"))</f>
        <v>ok</v>
      </c>
      <c r="BS148" s="173" t="str">
        <f>IF(($I147-BS147)&lt;=0,"ok",IF(($I147-BS147)/$I147&gt;0.4,"Nepovolené snížení","ok"))</f>
        <v>ok</v>
      </c>
      <c r="BT148" s="173" t="str">
        <f>IF(($J147-BT147)&lt;=0,"ok",IF(($J147-BT147)/$J147&gt;0.4,"Nepovolené snížení","ok"))</f>
        <v>ok</v>
      </c>
      <c r="BU148" s="173" t="str">
        <f>IF(($K147-BU147)&lt;=0,"ok",IF(($K147-BU147)/$K147&gt;0.4,"Nepovolené snížení","ok"))</f>
        <v>ok</v>
      </c>
      <c r="BV148" s="173" t="str">
        <f>IF(($L147-BV147)&lt;=0,"ok",IF(($L147-BV147)/$L147&gt;0.4,"Nepovolené snížení","ok"))</f>
        <v>ok</v>
      </c>
      <c r="BW148" s="173" t="str">
        <f>IF(($M147-BW147)&lt;=0,"ok",IF(($M147-BW147)/$M147&gt;0.4,"Nepovolené snížení","ok"))</f>
        <v>ok</v>
      </c>
      <c r="BX148" s="174" t="str">
        <f>IF(($N147-BX147)&lt;=0,"ok",IF(($N147-BX147)/$N147&gt;0.4,"Nepovolené snížení","ok"))</f>
        <v>ok</v>
      </c>
      <c r="CA148" s="53"/>
      <c r="CB148" s="427"/>
      <c r="CC148" s="428"/>
      <c r="CD148" s="172" t="str">
        <f>IF(($H147-CD147)&lt;=0,"ok",IF(($H147-CD147)/$H147&gt;0.4,"Nepovolené snížení","ok"))</f>
        <v>ok</v>
      </c>
      <c r="CE148" s="173" t="str">
        <f>IF(($I147-CE147)&lt;=0,"ok",IF(($I147-CE147)/$I147&gt;0.4,"Nepovolené snížení","ok"))</f>
        <v>ok</v>
      </c>
      <c r="CF148" s="173" t="str">
        <f>IF(($J147-CF147)&lt;=0,"ok",IF(($J147-CF147)/$J147&gt;0.4,"Nepovolené snížení","ok"))</f>
        <v>ok</v>
      </c>
      <c r="CG148" s="173" t="str">
        <f>IF(($K147-CG147)&lt;=0,"ok",IF(($K147-CG147)/$K147&gt;0.4,"Nepovolené snížení","ok"))</f>
        <v>ok</v>
      </c>
      <c r="CH148" s="173" t="str">
        <f>IF(($L147-CH147)&lt;=0,"ok",IF(($L147-CH147)/$L147&gt;0.4,"Nepovolené snížení","ok"))</f>
        <v>ok</v>
      </c>
      <c r="CI148" s="173" t="str">
        <f>IF(($M147-CI147)&lt;=0,"ok",IF(($M147-CI147)/$M147&gt;0.4,"Nepovolené snížení","ok"))</f>
        <v>ok</v>
      </c>
      <c r="CJ148" s="174" t="str">
        <f>IF(($N147-CJ147)&lt;=0,"ok",IF(($N147-CJ147)/$N147&gt;0.4,"Nepovolené snížení","ok"))</f>
        <v>ok</v>
      </c>
      <c r="CM148" s="53"/>
      <c r="CN148" s="427"/>
      <c r="CO148" s="428"/>
      <c r="CP148" s="172" t="str">
        <f>IF(($H147-CP147)&lt;=0,"ok",IF(($H147-CP147)/$H147&gt;0.4,"Nepovolené snížení","ok"))</f>
        <v>ok</v>
      </c>
      <c r="CQ148" s="173" t="str">
        <f>IF(($I147-CQ147)&lt;=0,"ok",IF(($I147-CQ147)/$I147&gt;0.4,"Nepovolené snížení","ok"))</f>
        <v>ok</v>
      </c>
      <c r="CR148" s="173" t="str">
        <f>IF(($J147-CR147)&lt;=0,"ok",IF(($J147-CR147)/$J147&gt;0.4,"Nepovolené snížení","ok"))</f>
        <v>ok</v>
      </c>
      <c r="CS148" s="173" t="str">
        <f>IF(($K147-CS147)&lt;=0,"ok",IF(($K147-CS147)/$K147&gt;0.4,"Nepovolené snížení","ok"))</f>
        <v>ok</v>
      </c>
      <c r="CT148" s="173" t="str">
        <f>IF(($L147-CT147)&lt;=0,"ok",IF(($L147-CT147)/$L147&gt;0.4,"Nepovolené snížení","ok"))</f>
        <v>ok</v>
      </c>
      <c r="CU148" s="173" t="str">
        <f>IF(($M147-CU147)&lt;=0,"ok",IF(($M147-CU147)/$M147&gt;0.4,"Nepovolené snížení","ok"))</f>
        <v>ok</v>
      </c>
      <c r="CV148" s="174" t="str">
        <f>IF(($N147-CV147)&lt;=0,"ok",IF(($N147-CV147)/$N147&gt;0.4,"Nepovolené snížení","ok"))</f>
        <v>ok</v>
      </c>
      <c r="CY148" s="53"/>
      <c r="CZ148" s="427"/>
      <c r="DA148" s="428"/>
      <c r="DB148" s="172" t="str">
        <f>IF(($H147-DB147)&lt;=0,"ok",IF(($H147-DB147)/$H147&gt;0.4,"Nepovolené snížení","ok"))</f>
        <v>ok</v>
      </c>
      <c r="DC148" s="173" t="str">
        <f>IF(($I147-DC147)&lt;=0,"ok",IF(($I147-DC147)/$I147&gt;0.4,"Nepovolené snížení","ok"))</f>
        <v>ok</v>
      </c>
      <c r="DD148" s="173" t="str">
        <f>IF(($J147-DD147)&lt;=0,"ok",IF(($J147-DD147)/$J147&gt;0.4,"Nepovolené snížení","ok"))</f>
        <v>ok</v>
      </c>
      <c r="DE148" s="173" t="str">
        <f>IF(($K147-DE147)&lt;=0,"ok",IF(($K147-DE147)/$K147&gt;0.4,"Nepovolené snížení","ok"))</f>
        <v>ok</v>
      </c>
      <c r="DF148" s="173" t="str">
        <f>IF(($L147-DF147)&lt;=0,"ok",IF(($L147-DF147)/$L147&gt;0.4,"Nepovolené snížení","ok"))</f>
        <v>ok</v>
      </c>
      <c r="DG148" s="173" t="str">
        <f>IF(($M147-DG147)&lt;=0,"ok",IF(($M147-DG147)/$M147&gt;0.4,"Nepovolené snížení","ok"))</f>
        <v>ok</v>
      </c>
      <c r="DH148" s="174" t="str">
        <f>IF(($N147-DH147)&lt;=0,"ok",IF(($N147-DH147)/$N147&gt;0.4,"Nepovolené snížení","ok"))</f>
        <v>ok</v>
      </c>
      <c r="DK148" s="53"/>
      <c r="DL148" s="427"/>
      <c r="DM148" s="428"/>
      <c r="DN148" s="172" t="str">
        <f>IF(($H147-DN147)&lt;=0,"ok",IF(($H147-DN147)/$H147&gt;0.4,"Nepovolené snížení","ok"))</f>
        <v>ok</v>
      </c>
      <c r="DO148" s="173" t="str">
        <f>IF(($I147-DO147)&lt;=0,"ok",IF(($I147-DO147)/$I147&gt;0.4,"Nepovolené snížení","ok"))</f>
        <v>ok</v>
      </c>
      <c r="DP148" s="173" t="str">
        <f>IF(($J147-DP147)&lt;=0,"ok",IF(($J147-DP147)/$J147&gt;0.4,"Nepovolené snížení","ok"))</f>
        <v>ok</v>
      </c>
      <c r="DQ148" s="173" t="str">
        <f>IF(($K147-DQ147)&lt;=0,"ok",IF(($K147-DQ147)/$K147&gt;0.4,"Nepovolené snížení","ok"))</f>
        <v>ok</v>
      </c>
      <c r="DR148" s="173" t="str">
        <f>IF(($L147-DR147)&lt;=0,"ok",IF(($L147-DR147)/$L147&gt;0.4,"Nepovolené snížení","ok"))</f>
        <v>ok</v>
      </c>
      <c r="DS148" s="173" t="str">
        <f>IF(($M147-DS147)&lt;=0,"ok",IF(($M147-DS147)/$M147&gt;0.4,"Nepovolené snížení","ok"))</f>
        <v>ok</v>
      </c>
      <c r="DT148" s="174" t="str">
        <f>IF(($N147-DT147)&lt;=0,"ok",IF(($N147-DT147)/$N147&gt;0.4,"Nepovolené snížení","ok"))</f>
        <v>ok</v>
      </c>
      <c r="DW148" s="53"/>
      <c r="DX148" s="427"/>
      <c r="DY148" s="428"/>
      <c r="DZ148" s="172" t="str">
        <f>IF(($H147-DZ147)&lt;=0,"ok",IF(($H147-DZ147)/$H147&gt;0.4,"Nepovolené snížení","ok"))</f>
        <v>ok</v>
      </c>
      <c r="EA148" s="173" t="str">
        <f>IF(($I147-EA147)&lt;=0,"ok",IF(($I147-EA147)/$I147&gt;0.4,"Nepovolené snížení","ok"))</f>
        <v>ok</v>
      </c>
      <c r="EB148" s="173" t="str">
        <f>IF(($J147-EB147)&lt;=0,"ok",IF(($J147-EB147)/$J147&gt;0.4,"Nepovolené snížení","ok"))</f>
        <v>ok</v>
      </c>
      <c r="EC148" s="173" t="str">
        <f>IF(($K147-EC147)&lt;=0,"ok",IF(($K147-EC147)/$K147&gt;0.4,"Nepovolené snížení","ok"))</f>
        <v>ok</v>
      </c>
      <c r="ED148" s="173" t="str">
        <f>IF(($L147-ED147)&lt;=0,"ok",IF(($L147-ED147)/$L147&gt;0.4,"Nepovolené snížení","ok"))</f>
        <v>ok</v>
      </c>
      <c r="EE148" s="173" t="str">
        <f>IF(($M147-EE147)&lt;=0,"ok",IF(($M147-EE147)/$M147&gt;0.4,"Nepovolené snížení","ok"))</f>
        <v>ok</v>
      </c>
      <c r="EF148" s="174" t="str">
        <f>IF(($N147-EF147)&lt;=0,"ok",IF(($N147-EF147)/$N147&gt;0.4,"Nepovolené snížení","ok"))</f>
        <v>ok</v>
      </c>
      <c r="EI148" s="53"/>
      <c r="EJ148" s="427"/>
      <c r="EK148" s="428"/>
      <c r="EL148" s="172" t="str">
        <f>IF(($H147-EL147)&lt;=0,"ok",IF(($H147-EL147)/$H147&gt;0.4,"Nepovolené snížení","ok"))</f>
        <v>ok</v>
      </c>
      <c r="EM148" s="173" t="str">
        <f>IF(($I147-EM147)&lt;=0,"ok",IF(($I147-EM147)/$I147&gt;0.4,"Nepovolené snížení","ok"))</f>
        <v>ok</v>
      </c>
      <c r="EN148" s="173" t="str">
        <f>IF(($J147-EN147)&lt;=0,"ok",IF(($J147-EN147)/$J147&gt;0.4,"Nepovolené snížení","ok"))</f>
        <v>ok</v>
      </c>
      <c r="EO148" s="173" t="str">
        <f>IF(($K147-EO147)&lt;=0,"ok",IF(($K147-EO147)/$K147&gt;0.4,"Nepovolené snížení","ok"))</f>
        <v>ok</v>
      </c>
      <c r="EP148" s="173" t="str">
        <f>IF(($L147-EP147)&lt;=0,"ok",IF(($L147-EP147)/$L147&gt;0.4,"Nepovolené snížení","ok"))</f>
        <v>ok</v>
      </c>
      <c r="EQ148" s="173" t="str">
        <f>IF(($M147-EQ147)&lt;=0,"ok",IF(($M147-EQ147)/$M147&gt;0.4,"Nepovolené snížení","ok"))</f>
        <v>ok</v>
      </c>
      <c r="ER148" s="174" t="str">
        <f>IF(($N147-ER147)&lt;=0,"ok",IF(($N147-ER147)/$N147&gt;0.4,"Nepovolené snížení","ok"))</f>
        <v>ok</v>
      </c>
    </row>
    <row r="149" spans="2:149" ht="33" customHeight="1" thickBot="1" x14ac:dyDescent="0.35">
      <c r="E149" s="53"/>
      <c r="AE149" s="53"/>
      <c r="AF149" s="429" t="s">
        <v>330</v>
      </c>
      <c r="AG149" s="430"/>
      <c r="AH149" s="432" t="str">
        <f>IF(COUNTIF(AH148:AN148,"ok")&lt;&gt;7,"Snížení počtu jednotek podaktivit v aktivitě č. 6 je možné pouze do výše max. 40 % z počtu jednotek podaktivity v žádosti o podporu ke dni vydání právního aktu.","")</f>
        <v/>
      </c>
      <c r="AI149" s="432"/>
      <c r="AJ149" s="432"/>
      <c r="AK149" s="432"/>
      <c r="AL149" s="432"/>
      <c r="AM149" s="432"/>
      <c r="AN149" s="433"/>
      <c r="AQ149" s="53"/>
      <c r="AR149" s="429" t="s">
        <v>330</v>
      </c>
      <c r="AS149" s="430"/>
      <c r="AT149" s="431" t="str">
        <f>IF(COUNTIF(AT148:AZ148,"ok")&lt;&gt;7,"Snížení počtu jednotek podaktivit v aktivitě č. 6 je možné pouze do výše max. 40 % z počtu jednotek podaktivity v žádosti o podporu ke dni vydání právního aktu.","")</f>
        <v/>
      </c>
      <c r="AU149" s="432"/>
      <c r="AV149" s="432"/>
      <c r="AW149" s="432"/>
      <c r="AX149" s="432"/>
      <c r="AY149" s="432"/>
      <c r="AZ149" s="433"/>
      <c r="BC149" s="53"/>
      <c r="BD149" s="429" t="s">
        <v>330</v>
      </c>
      <c r="BE149" s="430"/>
      <c r="BF149" s="431" t="str">
        <f>IF(COUNTIF(BF148:BL148,"ok")&lt;&gt;7,"Snížení počtu jednotek podaktivit v aktivitě č. 6 je možné pouze do výše max. 40 % z počtu jednotek podaktivity v žádosti o podporu ke dni vydání právního aktu.","")</f>
        <v/>
      </c>
      <c r="BG149" s="432"/>
      <c r="BH149" s="432"/>
      <c r="BI149" s="432"/>
      <c r="BJ149" s="432"/>
      <c r="BK149" s="432"/>
      <c r="BL149" s="433"/>
      <c r="BO149" s="53"/>
      <c r="BP149" s="429" t="s">
        <v>330</v>
      </c>
      <c r="BQ149" s="430"/>
      <c r="BR149" s="431" t="str">
        <f>IF(COUNTIF(BR148:BX148,"ok")&lt;&gt;7,"Snížení počtu jednotek podaktivit v aktivitě č. 6 je možné pouze do výše max. 40 % z počtu jednotek podaktivity v žádosti o podporu ke dni vydání právního aktu.","")</f>
        <v/>
      </c>
      <c r="BS149" s="432"/>
      <c r="BT149" s="432"/>
      <c r="BU149" s="432"/>
      <c r="BV149" s="432"/>
      <c r="BW149" s="432"/>
      <c r="BX149" s="433"/>
      <c r="CA149" s="53"/>
      <c r="CB149" s="429" t="s">
        <v>330</v>
      </c>
      <c r="CC149" s="430"/>
      <c r="CD149" s="431" t="str">
        <f>IF(COUNTIF(CD148:CJ148,"ok")&lt;&gt;7,"Snížení počtu jednotek podaktivit v aktivitě č. 6 je možné pouze do výše max. 40 % z počtu jednotek podaktivity v žádosti o podporu ke dni vydání právního aktu.","")</f>
        <v/>
      </c>
      <c r="CE149" s="432"/>
      <c r="CF149" s="432"/>
      <c r="CG149" s="432"/>
      <c r="CH149" s="432"/>
      <c r="CI149" s="432"/>
      <c r="CJ149" s="433"/>
      <c r="CM149" s="53"/>
      <c r="CN149" s="429" t="s">
        <v>330</v>
      </c>
      <c r="CO149" s="430"/>
      <c r="CP149" s="431" t="str">
        <f>IF(COUNTIF(CP148:CV148,"ok")&lt;&gt;7,"Snížení počtu jednotek podaktivit v aktivitě č. 6 je možné pouze do výše max. 40 % z počtu jednotek podaktivity v žádosti o podporu ke dni vydání právního aktu.","")</f>
        <v/>
      </c>
      <c r="CQ149" s="432"/>
      <c r="CR149" s="432"/>
      <c r="CS149" s="432"/>
      <c r="CT149" s="432"/>
      <c r="CU149" s="432"/>
      <c r="CV149" s="433"/>
      <c r="CY149" s="53"/>
      <c r="CZ149" s="429" t="s">
        <v>330</v>
      </c>
      <c r="DA149" s="430"/>
      <c r="DB149" s="431" t="str">
        <f>IF(COUNTIF(DB148:DH148,"ok")&lt;&gt;7,"Snížení počtu jednotek podaktivit v aktivitě č. 6 je možné pouze do výše max. 40 % z počtu jednotek podaktivity v žádosti o podporu ke dni vydání právního aktu.","")</f>
        <v/>
      </c>
      <c r="DC149" s="432"/>
      <c r="DD149" s="432"/>
      <c r="DE149" s="432"/>
      <c r="DF149" s="432"/>
      <c r="DG149" s="432"/>
      <c r="DH149" s="433"/>
      <c r="DK149" s="53"/>
      <c r="DL149" s="429" t="s">
        <v>330</v>
      </c>
      <c r="DM149" s="430"/>
      <c r="DN149" s="431" t="str">
        <f>IF(COUNTIF(DN148:DT148,"ok")&lt;&gt;7,"Snížení počtu jednotek podaktivit v aktivitě č. 6 je možné pouze do výše max. 40 % z počtu jednotek podaktivity v žádosti o podporu ke dni vydání právního aktu.","")</f>
        <v/>
      </c>
      <c r="DO149" s="432"/>
      <c r="DP149" s="432"/>
      <c r="DQ149" s="432"/>
      <c r="DR149" s="432"/>
      <c r="DS149" s="432"/>
      <c r="DT149" s="433"/>
      <c r="DW149" s="53"/>
      <c r="DX149" s="429" t="s">
        <v>330</v>
      </c>
      <c r="DY149" s="430"/>
      <c r="DZ149" s="431" t="str">
        <f>IF(COUNTIF(DZ148:EF148,"ok")&lt;&gt;7,"Snížení počtu jednotek podaktivit v aktivitě č. 6 je možné pouze do výše max. 40 % z počtu jednotek podaktivity v žádosti o podporu ke dni vydání právního aktu.","")</f>
        <v/>
      </c>
      <c r="EA149" s="432"/>
      <c r="EB149" s="432"/>
      <c r="EC149" s="432"/>
      <c r="ED149" s="432"/>
      <c r="EE149" s="432"/>
      <c r="EF149" s="433"/>
      <c r="EI149" s="53"/>
      <c r="EJ149" s="429" t="s">
        <v>330</v>
      </c>
      <c r="EK149" s="430"/>
      <c r="EL149" s="431" t="str">
        <f>IF(COUNTIF(EL148:ER148,"ok")&lt;&gt;7,"Snížení počtu jednotek podaktivit v aktivitě č. 6 je možné pouze do výše max. 40 % z počtu jednotek podaktivity v žádosti o podporu ke dni vydání právního aktu.","")</f>
        <v/>
      </c>
      <c r="EM149" s="432"/>
      <c r="EN149" s="432"/>
      <c r="EO149" s="432"/>
      <c r="EP149" s="432"/>
      <c r="EQ149" s="432"/>
      <c r="ER149" s="433"/>
    </row>
    <row r="150" spans="2:149" ht="33" hidden="1" customHeight="1" x14ac:dyDescent="0.25">
      <c r="E150" s="53"/>
      <c r="AE150" s="53"/>
      <c r="AF150" s="474"/>
      <c r="AG150" s="475"/>
      <c r="AH150" s="268" t="str">
        <f>IF($H147=0,IF(AH147=0,"ok","Nová jednotka"),IF(AH147&lt;&gt;0,"ok","Vynulováno"))</f>
        <v>ok</v>
      </c>
      <c r="AI150" s="269" t="str">
        <f>IF($I147=0,IF(AI147=0,"ok","Nová jednotka"),IF(AI147&lt;&gt;0,"ok","Vynulováno"))</f>
        <v>ok</v>
      </c>
      <c r="AJ150" s="269" t="str">
        <f>IF($J147=0,IF(AJ147=0,"ok","Nová jednotka"),IF(AJ147&lt;&gt;0,"ok","Vynulováno"))</f>
        <v>ok</v>
      </c>
      <c r="AK150" s="269" t="str">
        <f>IF($K147=0,IF(AK147=0,"ok","Nová jednotka"),IF(AK147&lt;&gt;0,"ok","Vynulováno"))</f>
        <v>ok</v>
      </c>
      <c r="AL150" s="269" t="str">
        <f>IF($L147=0,IF(AL147=0,"ok","Nová jednotka"),IF(AL147&lt;&gt;0,"ok","Vynulováno"))</f>
        <v>ok</v>
      </c>
      <c r="AM150" s="269" t="str">
        <f>IF($M147=0,IF(AM147=0,"ok","Nová jednotka"),IF(AM147&lt;&gt;0,"ok","Vynulováno"))</f>
        <v>ok</v>
      </c>
      <c r="AN150" s="270" t="str">
        <f>IF($N147=0,IF(AN147=0,"ok","Nová jednotka"),IF(AN147&lt;&gt;0,"ok","Vynulováno"))</f>
        <v>ok</v>
      </c>
      <c r="AQ150" s="53"/>
      <c r="AR150" s="474"/>
      <c r="AS150" s="475"/>
      <c r="AT150" s="268" t="str">
        <f>IF($H147=0,IF(AT147=0,"ok","Nová jednotka"),IF(AT147&lt;&gt;0,"ok","Vynulováno"))</f>
        <v>ok</v>
      </c>
      <c r="AU150" s="269" t="str">
        <f>IF($I147=0,IF(AU147=0,"ok","Nová jednotka"),IF(AU147&lt;&gt;0,"ok","Vynulováno"))</f>
        <v>ok</v>
      </c>
      <c r="AV150" s="269" t="str">
        <f>IF($J147=0,IF(AV147=0,"ok","Nová jednotka"),IF(AV147&lt;&gt;0,"ok","Vynulováno"))</f>
        <v>ok</v>
      </c>
      <c r="AW150" s="269" t="str">
        <f>IF($K147=0,IF(AW147=0,"ok","Nová jednotka"),IF(AW147&lt;&gt;0,"ok","Vynulováno"))</f>
        <v>ok</v>
      </c>
      <c r="AX150" s="269" t="str">
        <f>IF($L147=0,IF(AX147=0,"ok","Nová jednotka"),IF(AX147&lt;&gt;0,"ok","Vynulováno"))</f>
        <v>ok</v>
      </c>
      <c r="AY150" s="269" t="str">
        <f>IF($M147=0,IF(AY147=0,"ok","Nová jednotka"),IF(AY147&lt;&gt;0,"ok","Vynulováno"))</f>
        <v>ok</v>
      </c>
      <c r="AZ150" s="270" t="str">
        <f>IF($N147=0,IF(AZ147=0,"ok","Nová jednotka"),IF(AZ147&lt;&gt;0,"ok","Vynulováno"))</f>
        <v>ok</v>
      </c>
      <c r="BC150" s="53"/>
      <c r="BD150" s="474"/>
      <c r="BE150" s="475"/>
      <c r="BF150" s="268" t="str">
        <f>IF($H147=0,IF(BF147=0,"ok","Nová jednotka"),IF(BF147&lt;&gt;0,"ok","Vynulováno"))</f>
        <v>ok</v>
      </c>
      <c r="BG150" s="269" t="str">
        <f>IF($I147=0,IF(BG147=0,"ok","Nová jednotka"),IF(BG147&lt;&gt;0,"ok","Vynulováno"))</f>
        <v>ok</v>
      </c>
      <c r="BH150" s="269" t="str">
        <f>IF($J147=0,IF(BH147=0,"ok","Nová jednotka"),IF(BH147&lt;&gt;0,"ok","Vynulováno"))</f>
        <v>ok</v>
      </c>
      <c r="BI150" s="269" t="str">
        <f>IF($K147=0,IF(BI147=0,"ok","Nová jednotka"),IF(BI147&lt;&gt;0,"ok","Vynulováno"))</f>
        <v>ok</v>
      </c>
      <c r="BJ150" s="269" t="str">
        <f>IF($L147=0,IF(BJ147=0,"ok","Nová jednotka"),IF(BJ147&lt;&gt;0,"ok","Vynulováno"))</f>
        <v>ok</v>
      </c>
      <c r="BK150" s="269" t="str">
        <f>IF($M147=0,IF(BK147=0,"ok","Nová jednotka"),IF(BK147&lt;&gt;0,"ok","Vynulováno"))</f>
        <v>ok</v>
      </c>
      <c r="BL150" s="270" t="str">
        <f>IF($N147=0,IF(BL147=0,"ok","Nová jednotka"),IF(BL147&lt;&gt;0,"ok","Vynulováno"))</f>
        <v>ok</v>
      </c>
      <c r="BO150" s="53"/>
      <c r="BP150" s="474"/>
      <c r="BQ150" s="475"/>
      <c r="BR150" s="268" t="str">
        <f>IF($H147=0,IF(BR147=0,"ok","Nová jednotka"),IF(BR147&lt;&gt;0,"ok","Vynulováno"))</f>
        <v>ok</v>
      </c>
      <c r="BS150" s="269" t="str">
        <f>IF($I147=0,IF(BS147=0,"ok","Nová jednotka"),IF(BS147&lt;&gt;0,"ok","Vynulováno"))</f>
        <v>ok</v>
      </c>
      <c r="BT150" s="269" t="str">
        <f>IF($J147=0,IF(BT147=0,"ok","Nová jednotka"),IF(BT147&lt;&gt;0,"ok","Vynulováno"))</f>
        <v>ok</v>
      </c>
      <c r="BU150" s="269" t="str">
        <f>IF($K147=0,IF(BU147=0,"ok","Nová jednotka"),IF(BU147&lt;&gt;0,"ok","Vynulováno"))</f>
        <v>ok</v>
      </c>
      <c r="BV150" s="269" t="str">
        <f>IF($L147=0,IF(BV147=0,"ok","Nová jednotka"),IF(BV147&lt;&gt;0,"ok","Vynulováno"))</f>
        <v>ok</v>
      </c>
      <c r="BW150" s="269" t="str">
        <f>IF($M147=0,IF(BW147=0,"ok","Nová jednotka"),IF(BW147&lt;&gt;0,"ok","Vynulováno"))</f>
        <v>ok</v>
      </c>
      <c r="BX150" s="270" t="str">
        <f>IF($N147=0,IF(BX147=0,"ok","Nová jednotka"),IF(BX147&lt;&gt;0,"ok","Vynulováno"))</f>
        <v>ok</v>
      </c>
      <c r="CA150" s="53"/>
      <c r="CB150" s="474"/>
      <c r="CC150" s="475"/>
      <c r="CD150" s="268" t="str">
        <f>IF($H147=0,IF(CD147=0,"ok","Nová jednotka"),IF(CD147&lt;&gt;0,"ok","Vynulováno"))</f>
        <v>ok</v>
      </c>
      <c r="CE150" s="269" t="str">
        <f>IF($I147=0,IF(CE147=0,"ok","Nová jednotka"),IF(CE147&lt;&gt;0,"ok","Vynulováno"))</f>
        <v>ok</v>
      </c>
      <c r="CF150" s="269" t="str">
        <f>IF($J147=0,IF(CF147=0,"ok","Nová jednotka"),IF(CF147&lt;&gt;0,"ok","Vynulováno"))</f>
        <v>ok</v>
      </c>
      <c r="CG150" s="269" t="str">
        <f>IF($K147=0,IF(CG147=0,"ok","Nová jednotka"),IF(CG147&lt;&gt;0,"ok","Vynulováno"))</f>
        <v>ok</v>
      </c>
      <c r="CH150" s="269" t="str">
        <f>IF($L147=0,IF(CH147=0,"ok","Nová jednotka"),IF(CH147&lt;&gt;0,"ok","Vynulováno"))</f>
        <v>ok</v>
      </c>
      <c r="CI150" s="269" t="str">
        <f>IF($M147=0,IF(CI147=0,"ok","Nová jednotka"),IF(CI147&lt;&gt;0,"ok","Vynulováno"))</f>
        <v>ok</v>
      </c>
      <c r="CJ150" s="270" t="str">
        <f>IF($N147=0,IF(CJ147=0,"ok","Nová jednotka"),IF(CJ147&lt;&gt;0,"ok","Vynulováno"))</f>
        <v>ok</v>
      </c>
      <c r="CM150" s="53"/>
      <c r="CN150" s="474"/>
      <c r="CO150" s="475"/>
      <c r="CP150" s="268" t="str">
        <f>IF($H147=0,IF(CP147=0,"ok","Nová jednotka"),IF(CP147&lt;&gt;0,"ok","Vynulováno"))</f>
        <v>ok</v>
      </c>
      <c r="CQ150" s="269" t="str">
        <f>IF($I147=0,IF(CQ147=0,"ok","Nová jednotka"),IF(CQ147&lt;&gt;0,"ok","Vynulováno"))</f>
        <v>ok</v>
      </c>
      <c r="CR150" s="269" t="str">
        <f>IF($J147=0,IF(CR147=0,"ok","Nová jednotka"),IF(CR147&lt;&gt;0,"ok","Vynulováno"))</f>
        <v>ok</v>
      </c>
      <c r="CS150" s="269" t="str">
        <f>IF($K147=0,IF(CS147=0,"ok","Nová jednotka"),IF(CS147&lt;&gt;0,"ok","Vynulováno"))</f>
        <v>ok</v>
      </c>
      <c r="CT150" s="269" t="str">
        <f>IF($L147=0,IF(CT147=0,"ok","Nová jednotka"),IF(CT147&lt;&gt;0,"ok","Vynulováno"))</f>
        <v>ok</v>
      </c>
      <c r="CU150" s="269" t="str">
        <f>IF($M147=0,IF(CU147=0,"ok","Nová jednotka"),IF(CU147&lt;&gt;0,"ok","Vynulováno"))</f>
        <v>ok</v>
      </c>
      <c r="CV150" s="270" t="str">
        <f>IF($N147=0,IF(CV147=0,"ok","Nová jednotka"),IF(CV147&lt;&gt;0,"ok","Vynulováno"))</f>
        <v>ok</v>
      </c>
      <c r="CY150" s="53"/>
      <c r="CZ150" s="474"/>
      <c r="DA150" s="475"/>
      <c r="DB150" s="268" t="str">
        <f>IF($H147=0,IF(DB147=0,"ok","Nová jednotka"),IF(DB147&lt;&gt;0,"ok","Vynulováno"))</f>
        <v>ok</v>
      </c>
      <c r="DC150" s="269" t="str">
        <f>IF($I147=0,IF(DC147=0,"ok","Nová jednotka"),IF(DC147&lt;&gt;0,"ok","Vynulováno"))</f>
        <v>ok</v>
      </c>
      <c r="DD150" s="269" t="str">
        <f>IF($J147=0,IF(DD147=0,"ok","Nová jednotka"),IF(DD147&lt;&gt;0,"ok","Vynulováno"))</f>
        <v>ok</v>
      </c>
      <c r="DE150" s="269" t="str">
        <f>IF($K147=0,IF(DE147=0,"ok","Nová jednotka"),IF(DE147&lt;&gt;0,"ok","Vynulováno"))</f>
        <v>ok</v>
      </c>
      <c r="DF150" s="269" t="str">
        <f>IF($L147=0,IF(DF147=0,"ok","Nová jednotka"),IF(DF147&lt;&gt;0,"ok","Vynulováno"))</f>
        <v>ok</v>
      </c>
      <c r="DG150" s="269" t="str">
        <f>IF($M147=0,IF(DG147=0,"ok","Nová jednotka"),IF(DG147&lt;&gt;0,"ok","Vynulováno"))</f>
        <v>ok</v>
      </c>
      <c r="DH150" s="270" t="str">
        <f>IF($N147=0,IF(DH147=0,"ok","Nová jednotka"),IF(DH147&lt;&gt;0,"ok","Vynulováno"))</f>
        <v>ok</v>
      </c>
      <c r="DK150" s="53"/>
      <c r="DL150" s="474"/>
      <c r="DM150" s="475"/>
      <c r="DN150" s="268" t="str">
        <f>IF($H147=0,IF(DN147=0,"ok","Nová jednotka"),IF(DN147&lt;&gt;0,"ok","Vynulováno"))</f>
        <v>ok</v>
      </c>
      <c r="DO150" s="269" t="str">
        <f>IF($I147=0,IF(DO147=0,"ok","Nová jednotka"),IF(DO147&lt;&gt;0,"ok","Vynulováno"))</f>
        <v>ok</v>
      </c>
      <c r="DP150" s="269" t="str">
        <f>IF($J147=0,IF(DP147=0,"ok","Nová jednotka"),IF(DP147&lt;&gt;0,"ok","Vynulováno"))</f>
        <v>ok</v>
      </c>
      <c r="DQ150" s="269" t="str">
        <f>IF($K147=0,IF(DQ147=0,"ok","Nová jednotka"),IF(DQ147&lt;&gt;0,"ok","Vynulováno"))</f>
        <v>ok</v>
      </c>
      <c r="DR150" s="269" t="str">
        <f>IF($L147=0,IF(DR147=0,"ok","Nová jednotka"),IF(DR147&lt;&gt;0,"ok","Vynulováno"))</f>
        <v>ok</v>
      </c>
      <c r="DS150" s="269" t="str">
        <f>IF($M147=0,IF(DS147=0,"ok","Nová jednotka"),IF(DS147&lt;&gt;0,"ok","Vynulováno"))</f>
        <v>ok</v>
      </c>
      <c r="DT150" s="270" t="str">
        <f>IF($N147=0,IF(DT147=0,"ok","Nová jednotka"),IF(DT147&lt;&gt;0,"ok","Vynulováno"))</f>
        <v>ok</v>
      </c>
      <c r="DW150" s="53"/>
      <c r="DX150" s="474"/>
      <c r="DY150" s="475"/>
      <c r="DZ150" s="268" t="str">
        <f>IF($H147=0,IF(DZ147=0,"ok","Nová jednotka"),IF(DZ147&lt;&gt;0,"ok","Vynulováno"))</f>
        <v>ok</v>
      </c>
      <c r="EA150" s="269" t="str">
        <f>IF($I147=0,IF(EA147=0,"ok","Nová jednotka"),IF(EA147&lt;&gt;0,"ok","Vynulováno"))</f>
        <v>ok</v>
      </c>
      <c r="EB150" s="269" t="str">
        <f>IF($J147=0,IF(EB147=0,"ok","Nová jednotka"),IF(EB147&lt;&gt;0,"ok","Vynulováno"))</f>
        <v>ok</v>
      </c>
      <c r="EC150" s="269" t="str">
        <f>IF($K147=0,IF(EC147=0,"ok","Nová jednotka"),IF(EC147&lt;&gt;0,"ok","Vynulováno"))</f>
        <v>ok</v>
      </c>
      <c r="ED150" s="269" t="str">
        <f>IF($L147=0,IF(ED147=0,"ok","Nová jednotka"),IF(ED147&lt;&gt;0,"ok","Vynulováno"))</f>
        <v>ok</v>
      </c>
      <c r="EE150" s="269" t="str">
        <f>IF($M147=0,IF(EE147=0,"ok","Nová jednotka"),IF(EE147&lt;&gt;0,"ok","Vynulováno"))</f>
        <v>ok</v>
      </c>
      <c r="EF150" s="270" t="str">
        <f>IF($N147=0,IF(EF147=0,"ok","Nová jednotka"),IF(EF147&lt;&gt;0,"ok","Vynulováno"))</f>
        <v>ok</v>
      </c>
      <c r="EI150" s="53"/>
      <c r="EJ150" s="474"/>
      <c r="EK150" s="475"/>
      <c r="EL150" s="268" t="str">
        <f>IF($H147=0,IF(EL147=0,"ok","Nová jednotka"),IF(EL147&lt;&gt;0,"ok","Vynulováno"))</f>
        <v>ok</v>
      </c>
      <c r="EM150" s="269" t="str">
        <f>IF($I147=0,IF(EM147=0,"ok","Nová jednotka"),IF(EM147&lt;&gt;0,"ok","Vynulováno"))</f>
        <v>ok</v>
      </c>
      <c r="EN150" s="269" t="str">
        <f>IF($J147=0,IF(EN147=0,"ok","Nová jednotka"),IF(EN147&lt;&gt;0,"ok","Vynulováno"))</f>
        <v>ok</v>
      </c>
      <c r="EO150" s="269" t="str">
        <f>IF($K147=0,IF(EO147=0,"ok","Nová jednotka"),IF(EO147&lt;&gt;0,"ok","Vynulováno"))</f>
        <v>ok</v>
      </c>
      <c r="EP150" s="269" t="str">
        <f>IF($L147=0,IF(EP147=0,"ok","Nová jednotka"),IF(EP147&lt;&gt;0,"ok","Vynulováno"))</f>
        <v>ok</v>
      </c>
      <c r="EQ150" s="269" t="str">
        <f>IF($M147=0,IF(EQ147=0,"ok","Nová jednotka"),IF(EQ147&lt;&gt;0,"ok","Vynulováno"))</f>
        <v>ok</v>
      </c>
      <c r="ER150" s="270" t="str">
        <f>IF($N147=0,IF(ER147=0,"ok","Nová jednotka"),IF(ER147&lt;&gt;0,"ok","Vynulováno"))</f>
        <v>ok</v>
      </c>
    </row>
    <row r="151" spans="2:149" ht="33" customHeight="1" thickBot="1" x14ac:dyDescent="0.3">
      <c r="E151" s="53"/>
      <c r="AE151" s="53"/>
      <c r="AF151" s="472" t="e">
        <f>IF(ROUND(AG147/G147,2)&lt;1,CONCATENATE("snížení o ",(1-ROUND(AG147/G147,2))*100," %"),CONCATENATE("navýšení o ",(ROUND(AG147/G147,2)-1)*100," %"))</f>
        <v>#DIV/0!</v>
      </c>
      <c r="AG151" s="473"/>
      <c r="AH151" s="469" t="str">
        <f>IF(COUNTIF(AH150:AN150,"ok")&lt;&gt;7,"Není umožněno přidávat novou podaktivitu 6.1 – 6.7, která nebyla uvedena ve schválené žádosti, a schválenou podaktivitu nelze zcela zrušit (snížit počet na 0).","")</f>
        <v/>
      </c>
      <c r="AI151" s="470"/>
      <c r="AJ151" s="470"/>
      <c r="AK151" s="470"/>
      <c r="AL151" s="470"/>
      <c r="AM151" s="470"/>
      <c r="AN151" s="471"/>
      <c r="AQ151" s="53"/>
      <c r="AR151" s="472" t="e">
        <f>IF(ROUND(AS147/AG147,2)&lt;1,CONCATENATE("snížení o ",(1-ROUND(AS147/AG147,2))*100," %"),CONCATENATE("navýšení o ",(ROUND(AS147/AG147,2)-1)*100," %"))</f>
        <v>#DIV/0!</v>
      </c>
      <c r="AS151" s="473"/>
      <c r="AT151" s="469" t="str">
        <f>IF(COUNTIF(AT150:AZ150,"ok")&lt;&gt;7,"Není umožněno přidávat novou podaktivitu 6.1 – 6.7, která nebyla uvedena ve schválené žádosti, a schválenou podaktivitu nelze zcela zrušit (snížit počet na 0).","")</f>
        <v/>
      </c>
      <c r="AU151" s="470"/>
      <c r="AV151" s="470"/>
      <c r="AW151" s="470"/>
      <c r="AX151" s="470"/>
      <c r="AY151" s="470"/>
      <c r="AZ151" s="471"/>
      <c r="BC151" s="53"/>
      <c r="BD151" s="472" t="e">
        <f>IF(ROUND(BE147/AS147,2)&lt;1,CONCATENATE("snížení o ",(1-ROUND(BE147/AS147,2))*100," %"),CONCATENATE("navýšení o ",(ROUND(BE147/AS147,2)-1)*100," %"))</f>
        <v>#DIV/0!</v>
      </c>
      <c r="BE151" s="473"/>
      <c r="BF151" s="469" t="str">
        <f>IF(COUNTIF(BF150:BL150,"ok")&lt;&gt;7,"Není umožněno přidávat novou podaktivitu 6.1 – 6.7, která nebyla uvedena ve schválené žádosti, a schválenou podaktivitu nelze zcela zrušit (snížit počet na 0).","")</f>
        <v/>
      </c>
      <c r="BG151" s="470"/>
      <c r="BH151" s="470"/>
      <c r="BI151" s="470"/>
      <c r="BJ151" s="470"/>
      <c r="BK151" s="470"/>
      <c r="BL151" s="471"/>
      <c r="BO151" s="53"/>
      <c r="BP151" s="472" t="e">
        <f>IF(ROUND(BQ147/BE147,2)&lt;1,CONCATENATE("snížení o ",(1-ROUND(BQ147/BE147,2))*100," %"),CONCATENATE("navýšení o ",(ROUND(BQ147/BE147,2)-1)*100," %"))</f>
        <v>#DIV/0!</v>
      </c>
      <c r="BQ151" s="473"/>
      <c r="BR151" s="469" t="str">
        <f>IF(COUNTIF(BR150:BX150,"ok")&lt;&gt;7,"Není umožněno přidávat novou podaktivitu 6.1 – 6.7, která nebyla uvedena ve schválené žádosti, a schválenou podaktivitu nelze zcela zrušit (snížit počet na 0).","")</f>
        <v/>
      </c>
      <c r="BS151" s="470"/>
      <c r="BT151" s="470"/>
      <c r="BU151" s="470"/>
      <c r="BV151" s="470"/>
      <c r="BW151" s="470"/>
      <c r="BX151" s="471"/>
      <c r="CA151" s="53"/>
      <c r="CB151" s="472" t="e">
        <f>IF(ROUND(CC147/BQ147,2)&lt;1,CONCATENATE("snížení o ",(1-ROUND(CC147/BQ147,2))*100," %"),CONCATENATE("navýšení o ",(ROUND(CC147/BQ147,2)-1)*100," %"))</f>
        <v>#DIV/0!</v>
      </c>
      <c r="CC151" s="473"/>
      <c r="CD151" s="469" t="str">
        <f>IF(COUNTIF(CD150:CJ150,"ok")&lt;&gt;7,"Není umožněno přidávat novou podaktivitu 6.1 – 6.7, která nebyla uvedena ve schválené žádosti, a schválenou podaktivitu nelze zcela zrušit (snížit počet na 0).","")</f>
        <v/>
      </c>
      <c r="CE151" s="470"/>
      <c r="CF151" s="470"/>
      <c r="CG151" s="470"/>
      <c r="CH151" s="470"/>
      <c r="CI151" s="470"/>
      <c r="CJ151" s="471"/>
      <c r="CM151" s="53"/>
      <c r="CN151" s="472" t="e">
        <f>IF(ROUND(CO147/CC147,2)&lt;1,CONCATENATE("snížení o ",(1-ROUND(CO147/CC147,2))*100," %"),CONCATENATE("navýšení o ",(ROUND(CO147/CC147,2)-1)*100," %"))</f>
        <v>#DIV/0!</v>
      </c>
      <c r="CO151" s="473"/>
      <c r="CP151" s="469" t="str">
        <f>IF(COUNTIF(CP150:CV150,"ok")&lt;&gt;7,"Není umožněno přidávat novou podaktivitu 6.1 – 6.7, která nebyla uvedena ve schválené žádosti, a schválenou podaktivitu nelze zcela zrušit (snížit počet na 0).","")</f>
        <v/>
      </c>
      <c r="CQ151" s="470"/>
      <c r="CR151" s="470"/>
      <c r="CS151" s="470"/>
      <c r="CT151" s="470"/>
      <c r="CU151" s="470"/>
      <c r="CV151" s="471"/>
      <c r="CY151" s="53"/>
      <c r="CZ151" s="472" t="e">
        <f>IF(ROUND(DA147/CO147,2)&lt;1,CONCATENATE("snížení o ",(1-ROUND(DA147/CO147,2))*100," %"),CONCATENATE("navýšení o ",(ROUND(DA147/CO147,2)-1)*100," %"))</f>
        <v>#DIV/0!</v>
      </c>
      <c r="DA151" s="473"/>
      <c r="DB151" s="469" t="str">
        <f>IF(COUNTIF(DB150:DH150,"ok")&lt;&gt;7,"Není umožněno přidávat novou podaktivitu 6.1 – 6.7, která nebyla uvedena ve schválené žádosti, a schválenou podaktivitu nelze zcela zrušit (snížit počet na 0).","")</f>
        <v/>
      </c>
      <c r="DC151" s="470"/>
      <c r="DD151" s="470"/>
      <c r="DE151" s="470"/>
      <c r="DF151" s="470"/>
      <c r="DG151" s="470"/>
      <c r="DH151" s="471"/>
      <c r="DK151" s="53"/>
      <c r="DL151" s="472" t="e">
        <f>IF(ROUND(DM147/DA147,2)&lt;1,CONCATENATE("snížení o ",(1-ROUND(DM147/DA147,2))*100," %"),CONCATENATE("navýšení o ",(ROUND(DM147/DA147,2)-1)*100," %"))</f>
        <v>#DIV/0!</v>
      </c>
      <c r="DM151" s="473"/>
      <c r="DN151" s="469" t="str">
        <f>IF(COUNTIF(DN150:DT150,"ok")&lt;&gt;7,"Není umožněno přidávat novou podaktivitu 6.1 – 6.7, která nebyla uvedena ve schválené žádosti, a schválenou podaktivitu nelze zcela zrušit (snížit počet na 0).","")</f>
        <v/>
      </c>
      <c r="DO151" s="470"/>
      <c r="DP151" s="470"/>
      <c r="DQ151" s="470"/>
      <c r="DR151" s="470"/>
      <c r="DS151" s="470"/>
      <c r="DT151" s="471"/>
      <c r="DW151" s="53"/>
      <c r="DX151" s="472" t="e">
        <f>IF(ROUND(DY147/DM147,2)&lt;1,CONCATENATE("snížení o ",(1-ROUND(DY147/DM147,2))*100," %"),CONCATENATE("navýšení o ",(ROUND(DY147/DM147,2)-1)*100," %"))</f>
        <v>#DIV/0!</v>
      </c>
      <c r="DY151" s="473"/>
      <c r="DZ151" s="469" t="str">
        <f>IF(COUNTIF(DZ150:EF150,"ok")&lt;&gt;7,"Není umožněno přidávat novou podaktivitu 6.1 – 6.7, která nebyla uvedena ve schválené žádosti, a schválenou podaktivitu nelze zcela zrušit (snížit počet na 0).","")</f>
        <v/>
      </c>
      <c r="EA151" s="470"/>
      <c r="EB151" s="470"/>
      <c r="EC151" s="470"/>
      <c r="ED151" s="470"/>
      <c r="EE151" s="470"/>
      <c r="EF151" s="471"/>
      <c r="EI151" s="53"/>
      <c r="EJ151" s="472" t="e">
        <f>IF(ROUND(EK147/DY147,2)&lt;1,CONCATENATE("snížení o ",(1-ROUND(EK147/DY147,2))*100," %"),CONCATENATE("navýšení o ",(ROUND(EK147/DY147,2)-1)*100," %"))</f>
        <v>#DIV/0!</v>
      </c>
      <c r="EK151" s="473"/>
      <c r="EL151" s="469" t="str">
        <f>IF(COUNTIF(EL150:ER150,"ok")&lt;&gt;7,"Není umožněno přidávat novou podaktivitu 6.1 – 6.7, která nebyla uvedena ve schválené žádosti, a schválenou podaktivitu nelze zcela zrušit (snížit počet na 0).","")</f>
        <v/>
      </c>
      <c r="EM151" s="470"/>
      <c r="EN151" s="470"/>
      <c r="EO151" s="470"/>
      <c r="EP151" s="470"/>
      <c r="EQ151" s="470"/>
      <c r="ER151" s="471"/>
    </row>
    <row r="152" spans="2:149" x14ac:dyDescent="0.25">
      <c r="E152" s="53"/>
      <c r="AE152" s="53"/>
      <c r="AQ152" s="53"/>
      <c r="BC152" s="53"/>
      <c r="BO152" s="53"/>
      <c r="CA152" s="53"/>
      <c r="CM152" s="53"/>
      <c r="CY152" s="53"/>
      <c r="DK152" s="53"/>
      <c r="DW152" s="53"/>
      <c r="EI152" s="53"/>
    </row>
  </sheetData>
  <sheetProtection algorithmName="SHA-512" hashValue="ZF/tMxD2GmbiTlosWbbQ3X7QRwdUGXRFLzCRLJCIKevsyvJHZAjsbNacxEcjOrrdpWJCl77DDjeYqmpICcHdNQ==" saltValue="TJCIsnzCUbLSh8dfDyaCmg==" spinCount="100000" sheet="1" objects="1" scenarios="1"/>
  <mergeCells count="170">
    <mergeCell ref="EJ150:EK150"/>
    <mergeCell ref="EJ151:EK151"/>
    <mergeCell ref="EL151:ER151"/>
    <mergeCell ref="CZ150:DA150"/>
    <mergeCell ref="CZ151:DA151"/>
    <mergeCell ref="DB151:DH151"/>
    <mergeCell ref="DL150:DM150"/>
    <mergeCell ref="DL151:DM151"/>
    <mergeCell ref="DN151:DT151"/>
    <mergeCell ref="DX150:DY150"/>
    <mergeCell ref="DX151:DY151"/>
    <mergeCell ref="DZ151:EF151"/>
    <mergeCell ref="BP150:BQ150"/>
    <mergeCell ref="BP151:BQ151"/>
    <mergeCell ref="BR151:BX151"/>
    <mergeCell ref="CB150:CC150"/>
    <mergeCell ref="CB151:CC151"/>
    <mergeCell ref="CD151:CJ151"/>
    <mergeCell ref="CN150:CO150"/>
    <mergeCell ref="CN151:CO151"/>
    <mergeCell ref="CP151:CV151"/>
    <mergeCell ref="AH151:AN151"/>
    <mergeCell ref="AF151:AG151"/>
    <mergeCell ref="AF150:AG150"/>
    <mergeCell ref="AR150:AS150"/>
    <mergeCell ref="AR151:AS151"/>
    <mergeCell ref="AT151:AZ151"/>
    <mergeCell ref="BD150:BE150"/>
    <mergeCell ref="BD151:BE151"/>
    <mergeCell ref="BF151:BL151"/>
    <mergeCell ref="B147:D147"/>
    <mergeCell ref="B4:D5"/>
    <mergeCell ref="B2:D3"/>
    <mergeCell ref="F2:N3"/>
    <mergeCell ref="AF2:AL2"/>
    <mergeCell ref="AF5:AI5"/>
    <mergeCell ref="AJ5:AK5"/>
    <mergeCell ref="AJ3:AK3"/>
    <mergeCell ref="AL5:AN5"/>
    <mergeCell ref="AL3:AN3"/>
    <mergeCell ref="AF4:AI4"/>
    <mergeCell ref="AJ4:AK4"/>
    <mergeCell ref="AL4:AN4"/>
    <mergeCell ref="F4:I4"/>
    <mergeCell ref="J4:K4"/>
    <mergeCell ref="L4:N4"/>
    <mergeCell ref="F5:I5"/>
    <mergeCell ref="J5:K5"/>
    <mergeCell ref="L5:N5"/>
    <mergeCell ref="AH149:AN149"/>
    <mergeCell ref="AF148:AG148"/>
    <mergeCell ref="AF149:AG149"/>
    <mergeCell ref="AR3:AU3"/>
    <mergeCell ref="AV3:AW3"/>
    <mergeCell ref="AX3:AZ3"/>
    <mergeCell ref="AR4:AU4"/>
    <mergeCell ref="AV4:AW4"/>
    <mergeCell ref="AX4:AZ4"/>
    <mergeCell ref="AR5:AU5"/>
    <mergeCell ref="AV5:AW5"/>
    <mergeCell ref="AX5:AZ5"/>
    <mergeCell ref="AR148:AS148"/>
    <mergeCell ref="AR149:AS149"/>
    <mergeCell ref="AT149:AZ149"/>
    <mergeCell ref="AF3:AI3"/>
    <mergeCell ref="BD5:BG5"/>
    <mergeCell ref="BH5:BI5"/>
    <mergeCell ref="BJ5:BL5"/>
    <mergeCell ref="BD148:BE148"/>
    <mergeCell ref="BD149:BE149"/>
    <mergeCell ref="BF149:BL149"/>
    <mergeCell ref="BD3:BG3"/>
    <mergeCell ref="BH3:BI3"/>
    <mergeCell ref="BJ3:BL3"/>
    <mergeCell ref="BD4:BG4"/>
    <mergeCell ref="BH4:BI4"/>
    <mergeCell ref="BJ4:BL4"/>
    <mergeCell ref="BP5:BS5"/>
    <mergeCell ref="BT5:BU5"/>
    <mergeCell ref="BV5:BX5"/>
    <mergeCell ref="BP148:BQ148"/>
    <mergeCell ref="BP149:BQ149"/>
    <mergeCell ref="BR149:BX149"/>
    <mergeCell ref="BP3:BS3"/>
    <mergeCell ref="BT3:BU3"/>
    <mergeCell ref="BV3:BX3"/>
    <mergeCell ref="BP4:BS4"/>
    <mergeCell ref="BT4:BU4"/>
    <mergeCell ref="BV4:BX4"/>
    <mergeCell ref="CB5:CE5"/>
    <mergeCell ref="CF5:CG5"/>
    <mergeCell ref="CH5:CJ5"/>
    <mergeCell ref="CB148:CC148"/>
    <mergeCell ref="CB149:CC149"/>
    <mergeCell ref="CD149:CJ149"/>
    <mergeCell ref="CB3:CE3"/>
    <mergeCell ref="CF3:CG3"/>
    <mergeCell ref="CH3:CJ3"/>
    <mergeCell ref="CB4:CE4"/>
    <mergeCell ref="CF4:CG4"/>
    <mergeCell ref="CH4:CJ4"/>
    <mergeCell ref="CN148:CO148"/>
    <mergeCell ref="CN149:CO149"/>
    <mergeCell ref="CP149:CV149"/>
    <mergeCell ref="CN3:CQ3"/>
    <mergeCell ref="CR3:CS3"/>
    <mergeCell ref="CT3:CV3"/>
    <mergeCell ref="CN4:CQ4"/>
    <mergeCell ref="CR4:CS4"/>
    <mergeCell ref="CT4:CV4"/>
    <mergeCell ref="CZ149:DA149"/>
    <mergeCell ref="DB149:DH149"/>
    <mergeCell ref="CZ3:DC3"/>
    <mergeCell ref="DD3:DE3"/>
    <mergeCell ref="DF3:DH3"/>
    <mergeCell ref="CZ4:DC4"/>
    <mergeCell ref="DD4:DE4"/>
    <mergeCell ref="DF4:DH4"/>
    <mergeCell ref="CZ2:DF2"/>
    <mergeCell ref="DL149:DM149"/>
    <mergeCell ref="DN149:DT149"/>
    <mergeCell ref="DL3:DO3"/>
    <mergeCell ref="DP3:DQ3"/>
    <mergeCell ref="DR3:DT3"/>
    <mergeCell ref="DL4:DO4"/>
    <mergeCell ref="DP4:DQ4"/>
    <mergeCell ref="DR4:DT4"/>
    <mergeCell ref="DL2:DR2"/>
    <mergeCell ref="DX149:DY149"/>
    <mergeCell ref="DZ149:EF149"/>
    <mergeCell ref="DX3:EA3"/>
    <mergeCell ref="EB3:EC3"/>
    <mergeCell ref="ED3:EF3"/>
    <mergeCell ref="DX4:EA4"/>
    <mergeCell ref="EB4:EC4"/>
    <mergeCell ref="ED4:EF4"/>
    <mergeCell ref="DX2:ED2"/>
    <mergeCell ref="EJ149:EK149"/>
    <mergeCell ref="EL149:ER149"/>
    <mergeCell ref="EJ3:EM3"/>
    <mergeCell ref="EN3:EO3"/>
    <mergeCell ref="EP3:ER3"/>
    <mergeCell ref="EJ4:EM4"/>
    <mergeCell ref="EN4:EO4"/>
    <mergeCell ref="EP4:ER4"/>
    <mergeCell ref="EJ2:EP2"/>
    <mergeCell ref="AR2:AX2"/>
    <mergeCell ref="BD2:BJ2"/>
    <mergeCell ref="BP2:BV2"/>
    <mergeCell ref="CB2:CH2"/>
    <mergeCell ref="CN2:CT2"/>
    <mergeCell ref="EJ5:EM5"/>
    <mergeCell ref="EN5:EO5"/>
    <mergeCell ref="EP5:ER5"/>
    <mergeCell ref="EJ148:EK148"/>
    <mergeCell ref="DX5:EA5"/>
    <mergeCell ref="EB5:EC5"/>
    <mergeCell ref="ED5:EF5"/>
    <mergeCell ref="DX148:DY148"/>
    <mergeCell ref="DL5:DO5"/>
    <mergeCell ref="DP5:DQ5"/>
    <mergeCell ref="DR5:DT5"/>
    <mergeCell ref="DL148:DM148"/>
    <mergeCell ref="CZ5:DC5"/>
    <mergeCell ref="DD5:DE5"/>
    <mergeCell ref="DF5:DH5"/>
    <mergeCell ref="CZ148:DA148"/>
    <mergeCell ref="CN5:CQ5"/>
    <mergeCell ref="CR5:CS5"/>
    <mergeCell ref="CT5:CV5"/>
  </mergeCells>
  <conditionalFormatting sqref="H7:K106">
    <cfRule type="expression" dxfId="105" priority="144">
      <formula>$D7=""</formula>
    </cfRule>
    <cfRule type="cellIs" dxfId="104" priority="146" operator="notEqual">
      <formula>0</formula>
    </cfRule>
  </conditionalFormatting>
  <conditionalFormatting sqref="L107:N146">
    <cfRule type="expression" dxfId="103" priority="143">
      <formula>$D107=""</formula>
    </cfRule>
    <cfRule type="cellIs" dxfId="102" priority="145" operator="notEqual">
      <formula>0</formula>
    </cfRule>
  </conditionalFormatting>
  <conditionalFormatting sqref="AH7:AK106">
    <cfRule type="expression" dxfId="101" priority="133">
      <formula>OR(IF(AH$148="ok","",IF($AF7&lt;&gt;"","zahrnout"))="zahrnout",IF(AH$150="ok","",IF($AF7&lt;&gt;"","zahrnout"))="zahrnout")=TRUE</formula>
    </cfRule>
    <cfRule type="expression" dxfId="100" priority="140">
      <formula>$D7=""</formula>
    </cfRule>
    <cfRule type="cellIs" dxfId="99" priority="142" operator="notEqual">
      <formula>0</formula>
    </cfRule>
  </conditionalFormatting>
  <conditionalFormatting sqref="AL107:AN146">
    <cfRule type="expression" dxfId="98" priority="57">
      <formula>OR(IF(AL$148="ok","",IF($AF107&lt;&gt;"","zahrnout",""))="zahrnout",IF(AL$150="ok","",IF($AF107&lt;&gt;"","zahrnout",""))="zahrnout")=TRUE</formula>
    </cfRule>
    <cfRule type="expression" dxfId="97" priority="139">
      <formula>$D107=""</formula>
    </cfRule>
    <cfRule type="cellIs" dxfId="96" priority="141" operator="notEqual">
      <formula>0</formula>
    </cfRule>
  </conditionalFormatting>
  <conditionalFormatting sqref="AH147:AN147 AH148:AN148">
    <cfRule type="expression" dxfId="95" priority="131">
      <formula>AH$148&lt;&gt;"ok"</formula>
    </cfRule>
  </conditionalFormatting>
  <conditionalFormatting sqref="AH149:AN149 AH151:AN151">
    <cfRule type="cellIs" dxfId="94" priority="46" operator="notEqual">
      <formula>""</formula>
    </cfRule>
  </conditionalFormatting>
  <conditionalFormatting sqref="AT7:AW106">
    <cfRule type="expression" dxfId="93" priority="126">
      <formula>OR(IF(AT$148="ok","",IF($AR7&lt;&gt;"","zahrnout",""))="zahrnout",IF(AT$150="ok","",IF($AR7&lt;&gt;"","zahrnout",""))="zahrnout")=TRUE</formula>
    </cfRule>
    <cfRule type="expression" dxfId="92" priority="128">
      <formula>$D7=""</formula>
    </cfRule>
    <cfRule type="cellIs" dxfId="91" priority="130" operator="notEqual">
      <formula>0</formula>
    </cfRule>
  </conditionalFormatting>
  <conditionalFormatting sqref="AX107:AZ146">
    <cfRule type="expression" dxfId="90" priority="58">
      <formula>OR(IF(AX$148="ok","",IF($AR107&lt;&gt;"","zahrnout",""))="zahrnout",IF(AX$150="ok","",IF($AR107&lt;&gt;"","zahrnout",""))="zahrnout")=TRUE</formula>
    </cfRule>
    <cfRule type="expression" dxfId="89" priority="127">
      <formula>$D107=""</formula>
    </cfRule>
    <cfRule type="cellIs" dxfId="88" priority="129" operator="notEqual">
      <formula>0</formula>
    </cfRule>
  </conditionalFormatting>
  <conditionalFormatting sqref="AT147:AZ147 AT148:AZ148">
    <cfRule type="expression" dxfId="87" priority="124">
      <formula>AT$148&lt;&gt;"ok"</formula>
    </cfRule>
  </conditionalFormatting>
  <conditionalFormatting sqref="AT149:AZ149 AT151:AZ151">
    <cfRule type="cellIs" dxfId="86" priority="47" operator="notEqual">
      <formula>""</formula>
    </cfRule>
  </conditionalFormatting>
  <conditionalFormatting sqref="BF7:BI106">
    <cfRule type="expression" dxfId="85" priority="119">
      <formula>OR(IF(BF$148="ok","",IF($BD7&lt;&gt;"","zahrnout",""))="zahrnout",IF(BF$150="ok","",IF($BD7&lt;&gt;"","zahrnout",""))="zahrnout")=TRUE</formula>
    </cfRule>
    <cfRule type="expression" dxfId="84" priority="121">
      <formula>$D7=""</formula>
    </cfRule>
    <cfRule type="cellIs" dxfId="83" priority="123" operator="notEqual">
      <formula>0</formula>
    </cfRule>
  </conditionalFormatting>
  <conditionalFormatting sqref="BJ107:BL146">
    <cfRule type="expression" dxfId="82" priority="59">
      <formula>OR(IF(BJ$148="ok","",IF($BD107&lt;&gt;"","zahrnout",""))="zahrnout",IF(BJ$150="ok","",IF($BD107&lt;&gt;"","zahrnout",""))="zahrnout")=TRUE</formula>
    </cfRule>
    <cfRule type="expression" dxfId="81" priority="120">
      <formula>$D107=""</formula>
    </cfRule>
    <cfRule type="cellIs" dxfId="80" priority="122" operator="notEqual">
      <formula>0</formula>
    </cfRule>
  </conditionalFormatting>
  <conditionalFormatting sqref="BF147:BL147 BF148:BL148">
    <cfRule type="expression" dxfId="79" priority="117">
      <formula>BF$148&lt;&gt;"ok"</formula>
    </cfRule>
  </conditionalFormatting>
  <conditionalFormatting sqref="BF149:BL149 BF151:BL151">
    <cfRule type="cellIs" dxfId="78" priority="48" operator="notEqual">
      <formula>""</formula>
    </cfRule>
  </conditionalFormatting>
  <conditionalFormatting sqref="BR7:BU106">
    <cfRule type="expression" dxfId="77" priority="112">
      <formula>OR(IF(BR$148="ok","",IF($BP7&lt;&gt;"","zahrnout",""))="zahrnout",IF(BR$150="ok","",IF($BP7&lt;&gt;"","zahrnout",""))="zahrnout")=TRUE</formula>
    </cfRule>
    <cfRule type="expression" dxfId="76" priority="114">
      <formula>$D7=""</formula>
    </cfRule>
    <cfRule type="cellIs" dxfId="75" priority="116" operator="notEqual">
      <formula>0</formula>
    </cfRule>
  </conditionalFormatting>
  <conditionalFormatting sqref="BV107:BX146">
    <cfRule type="expression" dxfId="74" priority="60">
      <formula>OR(IF(BV$148="ok","",IF($BP107&lt;&gt;"","zahrnout",""))="zahrnout",IF(BV$150="ok","",IF($BP107&lt;&gt;"","zahrnout",""))="zahrnout")=TRUE</formula>
    </cfRule>
    <cfRule type="expression" dxfId="73" priority="113">
      <formula>$D107=""</formula>
    </cfRule>
    <cfRule type="cellIs" dxfId="72" priority="115" operator="notEqual">
      <formula>0</formula>
    </cfRule>
  </conditionalFormatting>
  <conditionalFormatting sqref="BR147:BX147 BR148:BX148">
    <cfRule type="expression" dxfId="71" priority="110">
      <formula>BR$148&lt;&gt;"ok"</formula>
    </cfRule>
  </conditionalFormatting>
  <conditionalFormatting sqref="BR149:BX149 BR151:BX151">
    <cfRule type="cellIs" dxfId="70" priority="49" operator="notEqual">
      <formula>""</formula>
    </cfRule>
  </conditionalFormatting>
  <conditionalFormatting sqref="CD7:CG106">
    <cfRule type="expression" dxfId="69" priority="105">
      <formula>OR(IF(CD$148="ok","",IF($CB7&lt;&gt;"","zahrnout",""))="zahrnout",IF(CD$150="ok","",IF($CB7&lt;&gt;"","zahrnout",""))="zahrnout")=TRUE</formula>
    </cfRule>
    <cfRule type="expression" dxfId="68" priority="107">
      <formula>$D7=""</formula>
    </cfRule>
    <cfRule type="cellIs" dxfId="67" priority="109" operator="notEqual">
      <formula>0</formula>
    </cfRule>
  </conditionalFormatting>
  <conditionalFormatting sqref="CH107:CJ146">
    <cfRule type="expression" dxfId="66" priority="61">
      <formula>OR(IF(CH$148="ok","",IF($CB107&lt;&gt;"","zahrnout",""))="zahrnout",IF(CH$150="ok","",IF($CB107&lt;&gt;"","zahrnout",""))="zahrnout")=TRUE</formula>
    </cfRule>
    <cfRule type="expression" dxfId="65" priority="106">
      <formula>$D107=""</formula>
    </cfRule>
    <cfRule type="cellIs" dxfId="64" priority="108" operator="notEqual">
      <formula>0</formula>
    </cfRule>
  </conditionalFormatting>
  <conditionalFormatting sqref="CD147:CJ147 CD148:CJ148">
    <cfRule type="expression" dxfId="63" priority="103">
      <formula>CD$148&lt;&gt;"ok"</formula>
    </cfRule>
  </conditionalFormatting>
  <conditionalFormatting sqref="CD149:CJ149 CD151:CJ151">
    <cfRule type="cellIs" dxfId="62" priority="50" operator="notEqual">
      <formula>""</formula>
    </cfRule>
  </conditionalFormatting>
  <conditionalFormatting sqref="CP7:CS106">
    <cfRule type="expression" dxfId="61" priority="98">
      <formula>OR(IF(CP$148="ok","",IF($CN7&lt;&gt;"","zahrnout",""))="zahrnout",IF(CP$150="ok","",IF($CN7&lt;&gt;"","zahrnout",""))="zahrnout")=TRUE</formula>
    </cfRule>
    <cfRule type="expression" dxfId="60" priority="100">
      <formula>$D7=""</formula>
    </cfRule>
    <cfRule type="cellIs" dxfId="59" priority="102" operator="notEqual">
      <formula>0</formula>
    </cfRule>
  </conditionalFormatting>
  <conditionalFormatting sqref="CT107:CV146">
    <cfRule type="expression" dxfId="58" priority="62">
      <formula>OR(IF(CT$148="ok","",IF($CN107&lt;&gt;"","zahrnout",""))="zahrnout",IF(CT$150="ok","",IF($CN107&lt;&gt;"","zahrnout",""))="zahrnout")=TRUE</formula>
    </cfRule>
    <cfRule type="expression" dxfId="57" priority="99">
      <formula>$D107=""</formula>
    </cfRule>
    <cfRule type="cellIs" dxfId="56" priority="101" operator="notEqual">
      <formula>0</formula>
    </cfRule>
  </conditionalFormatting>
  <conditionalFormatting sqref="CP147:CV147 CP148:CV148">
    <cfRule type="expression" dxfId="55" priority="96">
      <formula>CP$148&lt;&gt;"ok"</formula>
    </cfRule>
  </conditionalFormatting>
  <conditionalFormatting sqref="CP149:CV149 CP151:CV151">
    <cfRule type="cellIs" dxfId="54" priority="51" operator="notEqual">
      <formula>""</formula>
    </cfRule>
  </conditionalFormatting>
  <conditionalFormatting sqref="DB7:DE106">
    <cfRule type="expression" dxfId="53" priority="91">
      <formula>OR(IF(DB$148="ok","",IF($CZ7&lt;&gt;"","zahrnout",""))="zahrnout",IF(DB$150="ok","",IF($CZ7&lt;&gt;"","zahrnout",""))="zahrnout")=TRUE</formula>
    </cfRule>
    <cfRule type="expression" dxfId="52" priority="93">
      <formula>$D7=""</formula>
    </cfRule>
    <cfRule type="cellIs" dxfId="51" priority="95" operator="notEqual">
      <formula>0</formula>
    </cfRule>
  </conditionalFormatting>
  <conditionalFormatting sqref="DF107:DH146">
    <cfRule type="expression" dxfId="50" priority="63">
      <formula>OR(IF(DF$148="ok","",IF($CZ107&lt;&gt;"","zahrnout",""))="zahrnout",IF(DF$150="ok","",IF($CZ107&lt;&gt;"","zahrnout",""))="zahrnout")=TRUE</formula>
    </cfRule>
    <cfRule type="expression" dxfId="49" priority="92">
      <formula>$D107=""</formula>
    </cfRule>
    <cfRule type="cellIs" dxfId="48" priority="94" operator="notEqual">
      <formula>0</formula>
    </cfRule>
  </conditionalFormatting>
  <conditionalFormatting sqref="DB147:DH147 DB148:DH148">
    <cfRule type="expression" dxfId="47" priority="89">
      <formula>DB$148&lt;&gt;"ok"</formula>
    </cfRule>
  </conditionalFormatting>
  <conditionalFormatting sqref="DB149:DH149 DB151:DH151">
    <cfRule type="cellIs" dxfId="46" priority="52" operator="notEqual">
      <formula>""</formula>
    </cfRule>
  </conditionalFormatting>
  <conditionalFormatting sqref="DN7:DQ106">
    <cfRule type="expression" dxfId="45" priority="84">
      <formula>OR(IF(DN$148="ok","",IF($DL7&lt;&gt;"","zahrnout",""))="zahrnout",IF(DN$150="ok","",IF($DL7&lt;&gt;"","zahrnout",""))="zahrnout")=TRUE</formula>
    </cfRule>
    <cfRule type="expression" dxfId="44" priority="86">
      <formula>$D7=""</formula>
    </cfRule>
    <cfRule type="cellIs" dxfId="43" priority="88" operator="notEqual">
      <formula>0</formula>
    </cfRule>
  </conditionalFormatting>
  <conditionalFormatting sqref="DR107:DT146">
    <cfRule type="expression" dxfId="42" priority="64">
      <formula>OR(IF(DR$148="ok","",IF($DL107&lt;&gt;"","zahrnout",""))="zahrnout",IF(DR$150="ok","",IF($DL107&lt;&gt;"","zahrnout",""))="zahrnout")=TRUE</formula>
    </cfRule>
    <cfRule type="expression" dxfId="41" priority="85">
      <formula>$D107=""</formula>
    </cfRule>
    <cfRule type="cellIs" dxfId="40" priority="87" operator="notEqual">
      <formula>0</formula>
    </cfRule>
  </conditionalFormatting>
  <conditionalFormatting sqref="DN147:DT147 DN148:DT148">
    <cfRule type="expression" dxfId="39" priority="82">
      <formula>DN$148&lt;&gt;"ok"</formula>
    </cfRule>
  </conditionalFormatting>
  <conditionalFormatting sqref="DN149:DT149 DN151:DT151">
    <cfRule type="cellIs" dxfId="38" priority="53" operator="notEqual">
      <formula>""</formula>
    </cfRule>
  </conditionalFormatting>
  <conditionalFormatting sqref="DZ7:EC106">
    <cfRule type="expression" dxfId="37" priority="77">
      <formula>OR(IF(DZ$148="ok","",IF($DX7&lt;&gt;"","zahrnout",""))="zahrnout",IF(DZ$150="ok","",IF($DX7&lt;&gt;"","zahrnout",""))="zahrnout")=TRUE</formula>
    </cfRule>
    <cfRule type="expression" dxfId="36" priority="79">
      <formula>$D7=""</formula>
    </cfRule>
    <cfRule type="cellIs" dxfId="35" priority="81" operator="notEqual">
      <formula>0</formula>
    </cfRule>
  </conditionalFormatting>
  <conditionalFormatting sqref="ED107:EF146">
    <cfRule type="expression" dxfId="34" priority="65">
      <formula>OR(IF(ED$148="ok","",IF($DX107&lt;&gt;"","zahrnout",""))="zahrnout",IF(ED$150="ok","",IF($DX107&lt;&gt;"","zahrnout",""))="zahrnout")=TRUE</formula>
    </cfRule>
    <cfRule type="expression" dxfId="33" priority="78">
      <formula>$D107=""</formula>
    </cfRule>
    <cfRule type="cellIs" dxfId="32" priority="80" operator="notEqual">
      <formula>0</formula>
    </cfRule>
  </conditionalFormatting>
  <conditionalFormatting sqref="DZ147:EF147 DZ148:EF148">
    <cfRule type="expression" dxfId="31" priority="75">
      <formula>DZ$148&lt;&gt;"ok"</formula>
    </cfRule>
  </conditionalFormatting>
  <conditionalFormatting sqref="DZ149:EF149 DZ151:EF151">
    <cfRule type="cellIs" dxfId="30" priority="54" operator="notEqual">
      <formula>""</formula>
    </cfRule>
  </conditionalFormatting>
  <conditionalFormatting sqref="EL7:EO106">
    <cfRule type="expression" dxfId="29" priority="70">
      <formula>OR(IF(EL$148="ok","",IF($EJ7&lt;&gt;"","zahrnout",""))="zahrnout",IF(EL$150="ok","",IF($EJ7&lt;&gt;"","zahrnout",""))="zahrnout")=TRUE</formula>
    </cfRule>
    <cfRule type="expression" dxfId="28" priority="72">
      <formula>$D7=""</formula>
    </cfRule>
    <cfRule type="cellIs" dxfId="27" priority="74" operator="notEqual">
      <formula>0</formula>
    </cfRule>
  </conditionalFormatting>
  <conditionalFormatting sqref="EP107:ER146">
    <cfRule type="expression" dxfId="26" priority="66">
      <formula>OR(IF(EP$148="ok","",IF($EJ107&lt;&gt;"","zahrnout",""))="zahrnout",IF(EP$150="ok","",IF($EJ107&lt;&gt;"","zahrnout",""))="zahrnout")=TRUE</formula>
    </cfRule>
    <cfRule type="expression" dxfId="25" priority="71">
      <formula>$D107=""</formula>
    </cfRule>
    <cfRule type="cellIs" dxfId="24" priority="73" operator="notEqual">
      <formula>0</formula>
    </cfRule>
  </conditionalFormatting>
  <conditionalFormatting sqref="EL147:ER147 EL148:ER148">
    <cfRule type="expression" dxfId="23" priority="68">
      <formula>EL$148&lt;&gt;"ok"</formula>
    </cfRule>
  </conditionalFormatting>
  <conditionalFormatting sqref="EL149:ER149 EL151:ER151">
    <cfRule type="cellIs" dxfId="22" priority="55" operator="notEqual">
      <formula>""</formula>
    </cfRule>
  </conditionalFormatting>
  <conditionalFormatting sqref="EI3:ET151">
    <cfRule type="expression" dxfId="21" priority="12">
      <formula>$ER$2&lt;&gt;"ano"</formula>
    </cfRule>
  </conditionalFormatting>
  <conditionalFormatting sqref="DW3:EH151">
    <cfRule type="expression" dxfId="20" priority="16">
      <formula>$EF$2&lt;&gt;"ano"</formula>
    </cfRule>
  </conditionalFormatting>
  <conditionalFormatting sqref="DK3:DV151">
    <cfRule type="expression" dxfId="19" priority="22">
      <formula>$DT$2&lt;&gt;"ano"</formula>
    </cfRule>
  </conditionalFormatting>
  <conditionalFormatting sqref="CY3:DJ151">
    <cfRule type="expression" dxfId="18" priority="27">
      <formula>$DH$2&lt;&gt;"ano"</formula>
    </cfRule>
  </conditionalFormatting>
  <conditionalFormatting sqref="CM3:CX151">
    <cfRule type="expression" dxfId="17" priority="31">
      <formula>$CV$2&lt;&gt;"ano"</formula>
    </cfRule>
  </conditionalFormatting>
  <conditionalFormatting sqref="CA3:CL151">
    <cfRule type="expression" dxfId="16" priority="34">
      <formula>$CJ$2&lt;&gt;"ano"</formula>
    </cfRule>
  </conditionalFormatting>
  <conditionalFormatting sqref="BO3:BZ151">
    <cfRule type="expression" dxfId="15" priority="37">
      <formula>$BX$2&lt;&gt;"ano"</formula>
    </cfRule>
  </conditionalFormatting>
  <conditionalFormatting sqref="BC3:BN151">
    <cfRule type="expression" dxfId="14" priority="40">
      <formula>$BL$2&lt;&gt;"ano"</formula>
    </cfRule>
  </conditionalFormatting>
  <conditionalFormatting sqref="AQ3:BB151">
    <cfRule type="expression" dxfId="13" priority="43">
      <formula>$AZ$2&lt;&gt;"ano"</formula>
    </cfRule>
  </conditionalFormatting>
  <conditionalFormatting sqref="AE3:AP160">
    <cfRule type="expression" dxfId="12" priority="45">
      <formula>$AN$2&lt;&gt;"ano"</formula>
    </cfRule>
  </conditionalFormatting>
  <conditionalFormatting sqref="AJ5:AK5 AV5:AW5 BH5:BI5 BT5:BU5 CF5:CG5 CR5:CS5 DD5:DE5 DP5:DQ5 EB5:EC5 EN5:EO5">
    <cfRule type="cellIs" dxfId="11" priority="56" operator="lessThan">
      <formula>0</formula>
    </cfRule>
  </conditionalFormatting>
  <conditionalFormatting sqref="AH150:AN150 AH147:AN147">
    <cfRule type="expression" dxfId="10" priority="132">
      <formula>AH$150&lt;&gt;"ok"</formula>
    </cfRule>
  </conditionalFormatting>
  <conditionalFormatting sqref="AT150:AZ150 AT147:AZ147">
    <cfRule type="expression" dxfId="9" priority="125">
      <formula>AT$150&lt;&gt;"ok"</formula>
    </cfRule>
  </conditionalFormatting>
  <conditionalFormatting sqref="BF150:BL150 BF147:BL147">
    <cfRule type="expression" dxfId="8" priority="118">
      <formula>BF$150&lt;&gt;"ok"</formula>
    </cfRule>
  </conditionalFormatting>
  <conditionalFormatting sqref="BR150:BX150 BR147:BX147">
    <cfRule type="expression" dxfId="7" priority="111">
      <formula>BR$150&lt;&gt;"ok"</formula>
    </cfRule>
  </conditionalFormatting>
  <conditionalFormatting sqref="CD150:CJ150 CD147:CJ147">
    <cfRule type="expression" dxfId="6" priority="104">
      <formula>CD$150&lt;&gt;"ok"</formula>
    </cfRule>
  </conditionalFormatting>
  <conditionalFormatting sqref="CP150:CV150 CP147:CV147">
    <cfRule type="expression" dxfId="5" priority="97">
      <formula>CP$150&lt;&gt;"ok"</formula>
    </cfRule>
  </conditionalFormatting>
  <conditionalFormatting sqref="DB150:DH150 DB147:DH147">
    <cfRule type="expression" dxfId="4" priority="90">
      <formula>DB$150&lt;&gt;"ok"</formula>
    </cfRule>
  </conditionalFormatting>
  <conditionalFormatting sqref="DN150:DT150 DN147:DT147">
    <cfRule type="expression" dxfId="3" priority="83">
      <formula>DN$150&lt;&gt;"ok"</formula>
    </cfRule>
  </conditionalFormatting>
  <conditionalFormatting sqref="DZ150:EF150 DZ147:EF147">
    <cfRule type="expression" dxfId="2" priority="76">
      <formula>DZ$150&lt;&gt;"ok"</formula>
    </cfRule>
  </conditionalFormatting>
  <conditionalFormatting sqref="EJ148:EK151">
    <cfRule type="expression" dxfId="1" priority="13">
      <formula>$EF$2&lt;&gt;"ano"</formula>
    </cfRule>
  </conditionalFormatting>
  <conditionalFormatting sqref="EL150:ER150 EL147:ER147">
    <cfRule type="expression" dxfId="0" priority="69">
      <formula>EL$150&lt;&gt;"ok"</formula>
    </cfRule>
  </conditionalFormatting>
  <dataValidations count="5">
    <dataValidation type="whole" operator="greaterThanOrEqual" allowBlank="1" showInputMessage="1" showErrorMessage="1" errorTitle="Nepovolená hodnota" error="Zadejte celé kladné číslo" sqref="X7:AC106 P107:W146 H7:N146">
      <formula1>0</formula1>
    </dataValidation>
    <dataValidation type="decimal" operator="greaterThanOrEqual" allowBlank="1" showInputMessage="1" showErrorMessage="1" errorTitle="Nepovolená hodnota" error="Zadejte celé kladné číslo" sqref="P7:W106 X107:AC146">
      <formula1>0</formula1>
    </dataValidation>
    <dataValidation type="list" allowBlank="1" showInputMessage="1" showErrorMessage="1" sqref="ER2 EF2 AZ2 AN2 BL2 BX2 CJ2 CV2 DH2 DT2">
      <formula1>"ano,ne"</formula1>
    </dataValidation>
    <dataValidation type="whole" operator="greaterThanOrEqual" allowBlank="1" showInputMessage="1" showErrorMessage="1" sqref="EL7:ER146 DZ7:EF146 DN7:DT146 DB7:DH146 CP7:CV146 CD7:CJ146 BR7:BX146 BF7:BL146 AT7:AZ146 AH7:AN146">
      <formula1>0</formula1>
    </dataValidation>
    <dataValidation type="whole" operator="greaterThanOrEqual" allowBlank="1" showInputMessage="1" showErrorMessage="1" errorTitle="Zadejte kladné číslo" error="Není možné ponížit jednotkové náklady." sqref="EN3:EO3 EB3:EC3 DP3:DQ3 DD3:DE3 CR3:CS3 CF3:CG3 BT3:BU3 BH3:BI3 AV3:AW3 AJ3:AK3">
      <formula1>0</formula1>
    </dataValidation>
  </dataValidations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B1:AE147"/>
  <sheetViews>
    <sheetView workbookViewId="0">
      <pane ySplit="6" topLeftCell="A7" activePane="bottomLeft" state="frozen"/>
      <selection activeCell="F4" sqref="F4:I4"/>
      <selection pane="bottomLeft" activeCell="B5" sqref="B5:F5"/>
    </sheetView>
  </sheetViews>
  <sheetFormatPr defaultColWidth="9.140625" defaultRowHeight="16.5" x14ac:dyDescent="0.25"/>
  <cols>
    <col min="1" max="1" width="9.140625" style="59"/>
    <col min="2" max="2" width="11.140625" style="53" customWidth="1"/>
    <col min="3" max="3" width="63" style="53" customWidth="1"/>
    <col min="4" max="4" width="13.7109375" style="53" customWidth="1"/>
    <col min="5" max="5" width="17" style="56" customWidth="1"/>
    <col min="6" max="6" width="13.140625" style="54" customWidth="1"/>
    <col min="7" max="13" width="12.140625" style="57" customWidth="1"/>
    <col min="14" max="14" width="9.140625" style="58" hidden="1" customWidth="1"/>
    <col min="15" max="30" width="9.140625" style="59" hidden="1" customWidth="1"/>
    <col min="31" max="31" width="38.85546875" style="59" customWidth="1"/>
    <col min="32" max="16384" width="9.140625" style="59"/>
  </cols>
  <sheetData>
    <row r="1" spans="2:31" ht="17.25" thickBot="1" x14ac:dyDescent="0.3"/>
    <row r="2" spans="2:31" ht="27" customHeight="1" x14ac:dyDescent="0.25">
      <c r="B2" s="455" t="str">
        <f>CONCATENATE("Projekt č: ",'Přehled partnerů'!D3)</f>
        <v xml:space="preserve">Projekt č: </v>
      </c>
      <c r="C2" s="456"/>
      <c r="D2" s="456"/>
      <c r="E2" s="456"/>
      <c r="F2" s="457"/>
      <c r="G2" s="120" t="s">
        <v>8</v>
      </c>
      <c r="H2" s="121" t="s">
        <v>9</v>
      </c>
      <c r="I2" s="121" t="s">
        <v>163</v>
      </c>
      <c r="J2" s="121" t="s">
        <v>164</v>
      </c>
      <c r="K2" s="122" t="s">
        <v>165</v>
      </c>
      <c r="L2" s="122" t="s">
        <v>166</v>
      </c>
      <c r="M2" s="44" t="s">
        <v>167</v>
      </c>
      <c r="O2" s="390" t="s">
        <v>301</v>
      </c>
      <c r="P2" s="390" t="s">
        <v>302</v>
      </c>
      <c r="Q2" s="390" t="s">
        <v>303</v>
      </c>
      <c r="R2" s="390" t="s">
        <v>307</v>
      </c>
      <c r="S2" s="390" t="s">
        <v>304</v>
      </c>
      <c r="T2" s="390" t="s">
        <v>305</v>
      </c>
      <c r="U2" s="390" t="s">
        <v>306</v>
      </c>
      <c r="W2" s="390" t="s">
        <v>301</v>
      </c>
      <c r="X2" s="390" t="s">
        <v>302</v>
      </c>
      <c r="Y2" s="390" t="s">
        <v>303</v>
      </c>
      <c r="Z2" s="390" t="s">
        <v>307</v>
      </c>
      <c r="AA2" s="390" t="s">
        <v>304</v>
      </c>
      <c r="AB2" s="390" t="s">
        <v>305</v>
      </c>
      <c r="AC2" s="390" t="s">
        <v>306</v>
      </c>
    </row>
    <row r="3" spans="2:31" ht="25.5" customHeight="1" x14ac:dyDescent="0.25">
      <c r="B3" s="458"/>
      <c r="C3" s="459"/>
      <c r="D3" s="459"/>
      <c r="E3" s="459"/>
      <c r="F3" s="460"/>
      <c r="G3" s="479" t="s">
        <v>7</v>
      </c>
      <c r="H3" s="477" t="s">
        <v>12</v>
      </c>
      <c r="I3" s="477" t="s">
        <v>13</v>
      </c>
      <c r="J3" s="477" t="s">
        <v>14</v>
      </c>
      <c r="K3" s="485" t="s">
        <v>15</v>
      </c>
      <c r="L3" s="485" t="s">
        <v>19</v>
      </c>
      <c r="M3" s="483" t="s">
        <v>20</v>
      </c>
      <c r="O3" s="390"/>
      <c r="P3" s="390"/>
      <c r="Q3" s="390"/>
      <c r="R3" s="390"/>
      <c r="S3" s="390"/>
      <c r="T3" s="390"/>
      <c r="U3" s="390"/>
      <c r="W3" s="390"/>
      <c r="X3" s="390"/>
      <c r="Y3" s="390"/>
      <c r="Z3" s="390"/>
      <c r="AA3" s="390"/>
      <c r="AB3" s="390"/>
      <c r="AC3" s="390"/>
    </row>
    <row r="4" spans="2:31" ht="42" customHeight="1" x14ac:dyDescent="0.25">
      <c r="B4" s="449" t="s">
        <v>268</v>
      </c>
      <c r="C4" s="450"/>
      <c r="D4" s="450"/>
      <c r="E4" s="450"/>
      <c r="F4" s="451"/>
      <c r="G4" s="479"/>
      <c r="H4" s="477"/>
      <c r="I4" s="477"/>
      <c r="J4" s="477"/>
      <c r="K4" s="485"/>
      <c r="L4" s="485"/>
      <c r="M4" s="483"/>
      <c r="O4" s="390"/>
      <c r="P4" s="390"/>
      <c r="Q4" s="390"/>
      <c r="R4" s="390"/>
      <c r="S4" s="390"/>
      <c r="T4" s="390"/>
      <c r="U4" s="390"/>
      <c r="W4" s="390"/>
      <c r="X4" s="390"/>
      <c r="Y4" s="390"/>
      <c r="Z4" s="390"/>
      <c r="AA4" s="390"/>
      <c r="AB4" s="390"/>
      <c r="AC4" s="390"/>
    </row>
    <row r="5" spans="2:31" ht="42" customHeight="1" thickBot="1" x14ac:dyDescent="0.3">
      <c r="B5" s="452" t="s">
        <v>269</v>
      </c>
      <c r="C5" s="453"/>
      <c r="D5" s="453"/>
      <c r="E5" s="453"/>
      <c r="F5" s="454"/>
      <c r="G5" s="480"/>
      <c r="H5" s="478"/>
      <c r="I5" s="478"/>
      <c r="J5" s="478"/>
      <c r="K5" s="486"/>
      <c r="L5" s="486"/>
      <c r="M5" s="484"/>
      <c r="O5" s="390"/>
      <c r="P5" s="390"/>
      <c r="Q5" s="390"/>
      <c r="R5" s="390"/>
      <c r="S5" s="390"/>
      <c r="T5" s="390"/>
      <c r="U5" s="390"/>
      <c r="W5" s="390"/>
      <c r="X5" s="390"/>
      <c r="Y5" s="390"/>
      <c r="Z5" s="390"/>
      <c r="AA5" s="390"/>
      <c r="AB5" s="390"/>
      <c r="AC5" s="390"/>
    </row>
    <row r="6" spans="2:31" ht="62.25" customHeight="1" thickBot="1" x14ac:dyDescent="0.3">
      <c r="B6" s="52" t="s">
        <v>27</v>
      </c>
      <c r="C6" s="51" t="s">
        <v>49</v>
      </c>
      <c r="D6" s="96" t="s">
        <v>48</v>
      </c>
      <c r="E6" s="110" t="s">
        <v>270</v>
      </c>
      <c r="F6" s="111" t="s">
        <v>26</v>
      </c>
      <c r="G6" s="481" t="s">
        <v>177</v>
      </c>
      <c r="H6" s="481"/>
      <c r="I6" s="481"/>
      <c r="J6" s="481"/>
      <c r="K6" s="481"/>
      <c r="L6" s="481"/>
      <c r="M6" s="482"/>
      <c r="O6" s="390" t="s">
        <v>421</v>
      </c>
      <c r="P6" s="390"/>
      <c r="Q6" s="390"/>
      <c r="R6" s="390"/>
      <c r="S6" s="390"/>
      <c r="T6" s="390"/>
      <c r="U6" s="390"/>
      <c r="W6" s="390" t="s">
        <v>422</v>
      </c>
      <c r="X6" s="390"/>
      <c r="Y6" s="390"/>
      <c r="Z6" s="390"/>
      <c r="AA6" s="390"/>
      <c r="AB6" s="390"/>
      <c r="AC6" s="390"/>
    </row>
    <row r="7" spans="2:31" x14ac:dyDescent="0.25">
      <c r="B7" s="49" t="s">
        <v>50</v>
      </c>
      <c r="C7" s="97" t="str">
        <f>IF(COUNTA('Přehled partnerů'!C7:D7)&lt;&gt;2,"partner neuveden",IF('Přehled partnerů'!F7="ANO",'Přehled partnerů'!C7,"v tomto období nerelevantní"))</f>
        <v>partner neuveden</v>
      </c>
      <c r="D7" s="107" t="str">
        <f>IF(COUNTA('Přehled partnerů'!C7:D7)&lt;&gt;2,"",IF('Přehled partnerů'!F7="ANO",'Přehled partnerů'!D7,""))</f>
        <v/>
      </c>
      <c r="E7" s="112" t="str">
        <f>IF(D7="","",(G7*3871)+(H7*6292)+(I7*31460)+(J7*5291))</f>
        <v/>
      </c>
      <c r="F7" s="113" t="str">
        <f>IF(D7="","",(G7*1/120)+(H7*1/120)+(I7*1/24)+(J7*1/24))</f>
        <v/>
      </c>
      <c r="G7" s="123">
        <v>0</v>
      </c>
      <c r="H7" s="124">
        <v>0</v>
      </c>
      <c r="I7" s="124">
        <v>0</v>
      </c>
      <c r="J7" s="124">
        <v>0</v>
      </c>
      <c r="K7" s="271">
        <v>0</v>
      </c>
      <c r="L7" s="271">
        <v>0</v>
      </c>
      <c r="M7" s="272">
        <v>0</v>
      </c>
      <c r="N7" s="58" t="str">
        <f>IF(D7="","","ok")</f>
        <v/>
      </c>
      <c r="O7" s="267">
        <f>IF('Rozpočet + Žádosti o změnu'!$ER$2="ano",'Rozpočet + Žádosti o změnu'!EL7,IF('Rozpočet + Žádosti o změnu'!$EF$2="ano",'Rozpočet + Žádosti o změnu'!DZ7,IF('Rozpočet + Žádosti o změnu'!$DT$2="ano",'Rozpočet + Žádosti o změnu'!DN7,IF('Rozpočet + Žádosti o změnu'!$DH$2="ano",'Rozpočet + Žádosti o změnu'!DB7,IF('Rozpočet + Žádosti o změnu'!$CV$2="ano",'Rozpočet + Žádosti o změnu'!CP7,IF('Rozpočet + Žádosti o změnu'!$CJ$2="ano",'Rozpočet + Žádosti o změnu'!CD7,IF('Rozpočet + Žádosti o změnu'!$BX$2="ano",'Rozpočet + Žádosti o změnu'!BR7,IF('Rozpočet + Žádosti o změnu'!$BL$2="ano",'Rozpočet + Žádosti o změnu'!BF7,IF('Rozpočet + Žádosti o změnu'!$AZ$2="ano",'Rozpočet + Žádosti o změnu'!AT7,IF('Rozpočet + Žádosti o změnu'!$AN$2="ano",'Rozpočet + Žádosti o změnu'!AH7,'Rozpočet + Žádosti o změnu'!H7))))))))))</f>
        <v>0</v>
      </c>
      <c r="P7" s="267">
        <f>IF('Rozpočet + Žádosti o změnu'!$ER$2="ano",'Rozpočet + Žádosti o změnu'!EM7,IF('Rozpočet + Žádosti o změnu'!$EF$2="ano",'Rozpočet + Žádosti o změnu'!EA7,IF('Rozpočet + Žádosti o změnu'!$DT$2="ano",'Rozpočet + Žádosti o změnu'!DO7,IF('Rozpočet + Žádosti o změnu'!$DH$2="ano",'Rozpočet + Žádosti o změnu'!DC7,IF('Rozpočet + Žádosti o změnu'!$CV$2="ano",'Rozpočet + Žádosti o změnu'!CQ7,IF('Rozpočet + Žádosti o změnu'!$CJ$2="ano",'Rozpočet + Žádosti o změnu'!CE7,IF('Rozpočet + Žádosti o změnu'!$BX$2="ano",'Rozpočet + Žádosti o změnu'!BS7,IF('Rozpočet + Žádosti o změnu'!$BL$2="ano",'Rozpočet + Žádosti o změnu'!BG7,IF('Rozpočet + Žádosti o změnu'!$AZ$2="ano",'Rozpočet + Žádosti o změnu'!AU7,IF('Rozpočet + Žádosti o změnu'!$AN$2="ano",'Rozpočet + Žádosti o změnu'!AI7,'Rozpočet + Žádosti o změnu'!I7))))))))))</f>
        <v>0</v>
      </c>
      <c r="Q7" s="267">
        <f>IF('Rozpočet + Žádosti o změnu'!$ER$2="ano",'Rozpočet + Žádosti o změnu'!EN7,IF('Rozpočet + Žádosti o změnu'!$EF$2="ano",'Rozpočet + Žádosti o změnu'!EB7,IF('Rozpočet + Žádosti o změnu'!$DT$2="ano",'Rozpočet + Žádosti o změnu'!DP7,IF('Rozpočet + Žádosti o změnu'!$DH$2="ano",'Rozpočet + Žádosti o změnu'!DD7,IF('Rozpočet + Žádosti o změnu'!$CV$2="ano",'Rozpočet + Žádosti o změnu'!CR7,IF('Rozpočet + Žádosti o změnu'!$CJ$2="ano",'Rozpočet + Žádosti o změnu'!CF7,IF('Rozpočet + Žádosti o změnu'!$BX$2="ano",'Rozpočet + Žádosti o změnu'!BT7,IF('Rozpočet + Žádosti o změnu'!$BL$2="ano",'Rozpočet + Žádosti o změnu'!BH7,IF('Rozpočet + Žádosti o změnu'!$AZ$2="ano",'Rozpočet + Žádosti o změnu'!AV7,IF('Rozpočet + Žádosti o změnu'!$AN$2="ano",'Rozpočet + Žádosti o změnu'!AJ7,'Rozpočet + Žádosti o změnu'!J7))))))))))</f>
        <v>0</v>
      </c>
      <c r="R7" s="267">
        <f>IF('Rozpočet + Žádosti o změnu'!$ER$2="ano",'Rozpočet + Žádosti o změnu'!EO7,IF('Rozpočet + Žádosti o změnu'!$EF$2="ano",'Rozpočet + Žádosti o změnu'!EC7,IF('Rozpočet + Žádosti o změnu'!$DT$2="ano",'Rozpočet + Žádosti o změnu'!DQ7,IF('Rozpočet + Žádosti o změnu'!$DH$2="ano",'Rozpočet + Žádosti o změnu'!DE7,IF('Rozpočet + Žádosti o změnu'!$CV$2="ano",'Rozpočet + Žádosti o změnu'!CS7,IF('Rozpočet + Žádosti o změnu'!$CJ$2="ano",'Rozpočet + Žádosti o změnu'!CG7,IF('Rozpočet + Žádosti o změnu'!$BX$2="ano",'Rozpočet + Žádosti o změnu'!BU7,IF('Rozpočet + Žádosti o změnu'!$BL$2="ano",'Rozpočet + Žádosti o změnu'!BI7,IF('Rozpočet + Žádosti o změnu'!$AZ$2="ano",'Rozpočet + Žádosti o změnu'!AW7,IF('Rozpočet + Žádosti o změnu'!$AN$2="ano",'Rozpočet + Žádosti o změnu'!AK7,'Rozpočet + Žádosti o změnu'!K7))))))))))</f>
        <v>0</v>
      </c>
      <c r="S7" s="267">
        <f>IF('Rozpočet + Žádosti o změnu'!$ER$2="ano",'Rozpočet + Žádosti o změnu'!EP7,IF('Rozpočet + Žádosti o změnu'!$EF$2="ano",'Rozpočet + Žádosti o změnu'!ED7,IF('Rozpočet + Žádosti o změnu'!$DT$2="ano",'Rozpočet + Žádosti o změnu'!DR7,IF('Rozpočet + Žádosti o změnu'!$DH$2="ano",'Rozpočet + Žádosti o změnu'!DF7,IF('Rozpočet + Žádosti o změnu'!$CV$2="ano",'Rozpočet + Žádosti o změnu'!CT7,IF('Rozpočet + Žádosti o změnu'!$CJ$2="ano",'Rozpočet + Žádosti o změnu'!CH7,IF('Rozpočet + Žádosti o změnu'!$BX$2="ano",'Rozpočet + Žádosti o změnu'!BV7,IF('Rozpočet + Žádosti o změnu'!$BL$2="ano",'Rozpočet + Žádosti o změnu'!BJ7,IF('Rozpočet + Žádosti o změnu'!$AZ$2="ano",'Rozpočet + Žádosti o změnu'!AX7,IF('Rozpočet + Žádosti o změnu'!$AN$2="ano",'Rozpočet + Žádosti o změnu'!AL7,'Rozpočet + Žádosti o změnu'!L7))))))))))</f>
        <v>0</v>
      </c>
      <c r="T7" s="267">
        <f>IF('Rozpočet + Žádosti o změnu'!$ER$2="ano",'Rozpočet + Žádosti o změnu'!EQ7,IF('Rozpočet + Žádosti o změnu'!$EF$2="ano",'Rozpočet + Žádosti o změnu'!EE7,IF('Rozpočet + Žádosti o změnu'!$DT$2="ano",'Rozpočet + Žádosti o změnu'!DS7,IF('Rozpočet + Žádosti o změnu'!$DH$2="ano",'Rozpočet + Žádosti o změnu'!DG7,IF('Rozpočet + Žádosti o změnu'!$CV$2="ano",'Rozpočet + Žádosti o změnu'!CU7,IF('Rozpočet + Žádosti o změnu'!$CJ$2="ano",'Rozpočet + Žádosti o změnu'!CI7,IF('Rozpočet + Žádosti o změnu'!$BX$2="ano",'Rozpočet + Žádosti o změnu'!BW7,IF('Rozpočet + Žádosti o změnu'!$BL$2="ano",'Rozpočet + Žádosti o změnu'!BK7,IF('Rozpočet + Žádosti o změnu'!$AZ$2="ano",'Rozpočet + Žádosti o změnu'!AY7,IF('Rozpočet + Žádosti o změnu'!$AN$2="ano",'Rozpočet + Žádosti o změnu'!AM7,'Rozpočet + Žádosti o změnu'!M7))))))))))</f>
        <v>0</v>
      </c>
      <c r="U7" s="267">
        <f>IF('Rozpočet + Žádosti o změnu'!$ER$2="ano",'Rozpočet + Žádosti o změnu'!ER7,IF('Rozpočet + Žádosti o změnu'!$EF$2="ano",'Rozpočet + Žádosti o změnu'!EF7,IF('Rozpočet + Žádosti o změnu'!$DT$2="ano",'Rozpočet + Žádosti o změnu'!DT7,IF('Rozpočet + Žádosti o změnu'!$DH$2="ano",'Rozpočet + Žádosti o změnu'!DH7,IF('Rozpočet + Žádosti o změnu'!$CV$2="ano",'Rozpočet + Žádosti o změnu'!CV7,IF('Rozpočet + Žádosti o změnu'!$CJ$2="ano",'Rozpočet + Žádosti o změnu'!CJ7,IF('Rozpočet + Žádosti o změnu'!$BX$2="ano",'Rozpočet + Žádosti o změnu'!BX7,IF('Rozpočet + Žádosti o změnu'!$BL$2="ano",'Rozpočet + Žádosti o změnu'!BL7,IF('Rozpočet + Žádosti o změnu'!$AZ$2="ano",'Rozpočet + Žádosti o změnu'!AZ7,IF('Rozpočet + Žádosti o změnu'!$AN$2="ano",'Rozpočet + Žádosti o změnu'!AN7,'Rozpočet + Žádosti o změnu'!N7))))))))))</f>
        <v>0</v>
      </c>
      <c r="W7" s="281">
        <f>IF('ZoR č. 1'!$D7="",0,'ZoR č. 1'!G7)+IF('ZoR č. 2'!$D7="",0,'ZoR č. 2'!G7)+IF('ZoR č. 3'!$D7="",0,'ZoR č. 3'!G7)+IF('ZoR č. 4'!$D7="",0,'ZoR č. 4'!G7)+IF('ZoR č. 5'!$D7="",0,'ZoR č. 5'!G7)+IF('ZoR č. 6'!$D7="",0,'ZoR č. 6'!G7)+IF('ZoR č. 7'!$D7="",0,'ZoR č. 7'!G7)+IF('ZoR č. 8'!$D7="",0,'ZoR č. 8'!G7)+IF('ZoR č. 9'!$D7="",0,'ZoR č. 9'!G7)+IF('ZoR č. 10'!$D7="",0,'ZoR č. 10'!G7)+IF(ZZoR!$D7="",0,ZZoR!G7)</f>
        <v>0</v>
      </c>
      <c r="X7" s="281">
        <f>IF('ZoR č. 1'!$D7="",0,'ZoR č. 1'!H7)+IF('ZoR č. 2'!$D7="",0,'ZoR č. 2'!H7)+IF('ZoR č. 3'!$D7="",0,'ZoR č. 3'!H7)+IF('ZoR č. 4'!$D7="",0,'ZoR č. 4'!H7)+IF('ZoR č. 5'!$D7="",0,'ZoR č. 5'!H7)+IF('ZoR č. 6'!$D7="",0,'ZoR č. 6'!H7)+IF('ZoR č. 7'!$D7="",0,'ZoR č. 7'!H7)+IF('ZoR č. 8'!$D7="",0,'ZoR č. 8'!H7)+IF('ZoR č. 9'!$D7="",0,'ZoR č. 9'!H7)+IF('ZoR č. 10'!$D7="",0,'ZoR č. 10'!H7)+IF(ZZoR!$D7="",0,ZZoR!H7)</f>
        <v>0</v>
      </c>
      <c r="Y7" s="281">
        <f>IF('ZoR č. 1'!$D7="",0,'ZoR č. 1'!I7)+IF('ZoR č. 2'!$D7="",0,'ZoR č. 2'!I7)+IF('ZoR č. 3'!$D7="",0,'ZoR č. 3'!I7)+IF('ZoR č. 4'!$D7="",0,'ZoR č. 4'!I7)+IF('ZoR č. 5'!$D7="",0,'ZoR č. 5'!I7)+IF('ZoR č. 6'!$D7="",0,'ZoR č. 6'!I7)+IF('ZoR č. 7'!$D7="",0,'ZoR č. 7'!I7)+IF('ZoR č. 8'!$D7="",0,'ZoR č. 8'!I7)+IF('ZoR č. 9'!$D7="",0,'ZoR č. 9'!I7)+IF('ZoR č. 10'!$D7="",0,'ZoR č. 10'!I7)+IF(ZZoR!$D7="",0,ZZoR!I7)</f>
        <v>0</v>
      </c>
      <c r="Z7" s="281">
        <f>IF('ZoR č. 1'!$D7="",0,'ZoR č. 1'!J7)+IF('ZoR č. 2'!$D7="",0,'ZoR č. 2'!J7)+IF('ZoR č. 3'!$D7="",0,'ZoR č. 3'!J7)+IF('ZoR č. 4'!$D7="",0,'ZoR č. 4'!J7)+IF('ZoR č. 5'!$D7="",0,'ZoR č. 5'!J7)+IF('ZoR č. 6'!$D7="",0,'ZoR č. 6'!J7)+IF('ZoR č. 7'!$D7="",0,'ZoR č. 7'!J7)+IF('ZoR č. 8'!$D7="",0,'ZoR č. 8'!J7)+IF('ZoR č. 9'!$D7="",0,'ZoR č. 9'!J7)+IF('ZoR č. 10'!$D7="",0,'ZoR č. 10'!J7)+IF(ZZoR!$D7="",0,ZZoR!J7)</f>
        <v>0</v>
      </c>
      <c r="AA7" s="281">
        <f>IF('ZoR č. 1'!$D7="",0,'ZoR č. 1'!K7)+IF('ZoR č. 2'!$D7="",0,'ZoR č. 2'!K7)+IF('ZoR č. 3'!$D7="",0,'ZoR č. 3'!K7)+IF('ZoR č. 4'!$D7="",0,'ZoR č. 4'!K7)+IF('ZoR č. 5'!$D7="",0,'ZoR č. 5'!K7)+IF('ZoR č. 6'!$D7="",0,'ZoR č. 6'!K7)+IF('ZoR č. 7'!$D7="",0,'ZoR č. 7'!K7)+IF('ZoR č. 8'!$D7="",0,'ZoR č. 8'!K7)+IF('ZoR č. 9'!$D7="",0,'ZoR č. 9'!K7)+IF('ZoR č. 10'!$D7="",0,'ZoR č. 10'!K7)+IF(ZZoR!$D7="",0,ZZoR!K7)</f>
        <v>0</v>
      </c>
      <c r="AB7" s="281">
        <f>IF('ZoR č. 1'!$D7="",0,'ZoR č. 1'!L7)+IF('ZoR č. 2'!$D7="",0,'ZoR č. 2'!L7)+IF('ZoR č. 3'!$D7="",0,'ZoR č. 3'!L7)+IF('ZoR č. 4'!$D7="",0,'ZoR č. 4'!L7)+IF('ZoR č. 5'!$D7="",0,'ZoR č. 5'!L7)+IF('ZoR č. 6'!$D7="",0,'ZoR č. 6'!L7)+IF('ZoR č. 7'!$D7="",0,'ZoR č. 7'!L7)+IF('ZoR č. 8'!$D7="",0,'ZoR č. 8'!L7)+IF('ZoR č. 9'!$D7="",0,'ZoR č. 9'!L7)+IF('ZoR č. 10'!$D7="",0,'ZoR č. 10'!L7)+IF(ZZoR!$D7="",0,ZZoR!L7)</f>
        <v>0</v>
      </c>
      <c r="AC7" s="281">
        <f>IF('ZoR č. 1'!$D7="",0,'ZoR č. 1'!M7)+IF('ZoR č. 2'!$D7="",0,'ZoR č. 2'!M7)+IF('ZoR č. 3'!$D7="",0,'ZoR č. 3'!M7)+IF('ZoR č. 4'!$D7="",0,'ZoR č. 4'!M7)+IF('ZoR č. 5'!$D7="",0,'ZoR č. 5'!M7)+IF('ZoR č. 6'!$D7="",0,'ZoR č. 6'!M7)+IF('ZoR č. 7'!$D7="",0,'ZoR č. 7'!M7)+IF('ZoR č. 8'!$D7="",0,'ZoR č. 8'!M7)+IF('ZoR č. 9'!$D7="",0,'ZoR č. 9'!M7)+IF('ZoR č. 10'!$D7="",0,'ZoR č. 10'!M7)+IF(ZZoR!$D7="",0,ZZoR!M7)</f>
        <v>0</v>
      </c>
      <c r="AD7" s="224"/>
      <c r="AE7" s="282" t="str">
        <f>IF(D7="","",IF(OR(O7-W7&lt;0,P7-X7&lt;0,Q7-Y7&lt;0,R7-Z7&lt;0,S7-AA7&lt;0,T7-AB7&lt;0,U7-AC7&lt;0)=TRUE,"V předložených ZoR byl u tohoto partnera překročen počet jednotek dle aktuálního rozpočtu.",""))</f>
        <v/>
      </c>
    </row>
    <row r="8" spans="2:31" x14ac:dyDescent="0.25">
      <c r="B8" s="9" t="s">
        <v>51</v>
      </c>
      <c r="C8" s="98" t="str">
        <f>IF(COUNTA('Přehled partnerů'!C8:D8)&lt;&gt;2,"partner neuveden",IF('Přehled partnerů'!F8="ANO",'Přehled partnerů'!C8,"v tomto období nerelevantní"))</f>
        <v>partner neuveden</v>
      </c>
      <c r="D8" s="108" t="str">
        <f>IF(COUNTA('Přehled partnerů'!C8:D8)&lt;&gt;2,"",IF('Přehled partnerů'!F8="ANO",'Přehled partnerů'!D8,""))</f>
        <v/>
      </c>
      <c r="E8" s="135" t="str">
        <f t="shared" ref="E8:E71" si="0">IF(D8="","",(G8*3871)+(H8*6292)+(I8*31460)+(J8*5291))</f>
        <v/>
      </c>
      <c r="F8" s="114" t="str">
        <f t="shared" ref="F8:F71" si="1">IF(D8="","",(G8*1/120)+(H8*1/120)+(I8*1/24)+(J8*1/24))</f>
        <v/>
      </c>
      <c r="G8" s="125">
        <v>0</v>
      </c>
      <c r="H8" s="126">
        <v>0</v>
      </c>
      <c r="I8" s="126">
        <v>0</v>
      </c>
      <c r="J8" s="126">
        <v>0</v>
      </c>
      <c r="K8" s="273">
        <v>0</v>
      </c>
      <c r="L8" s="273">
        <v>0</v>
      </c>
      <c r="M8" s="274">
        <v>0</v>
      </c>
      <c r="N8" s="58" t="str">
        <f t="shared" ref="N8:N71" si="2">IF(D8="","","ok")</f>
        <v/>
      </c>
      <c r="O8" s="267">
        <f>IF('Rozpočet + Žádosti o změnu'!$ER$2="ano",'Rozpočet + Žádosti o změnu'!EL8,IF('Rozpočet + Žádosti o změnu'!$EF$2="ano",'Rozpočet + Žádosti o změnu'!DZ8,IF('Rozpočet + Žádosti o změnu'!$DT$2="ano",'Rozpočet + Žádosti o změnu'!DN8,IF('Rozpočet + Žádosti o změnu'!$DH$2="ano",'Rozpočet + Žádosti o změnu'!DB8,IF('Rozpočet + Žádosti o změnu'!$CV$2="ano",'Rozpočet + Žádosti o změnu'!CP8,IF('Rozpočet + Žádosti o změnu'!$CJ$2="ano",'Rozpočet + Žádosti o změnu'!CD8,IF('Rozpočet + Žádosti o změnu'!$BX$2="ano",'Rozpočet + Žádosti o změnu'!BR8,IF('Rozpočet + Žádosti o změnu'!$BL$2="ano",'Rozpočet + Žádosti o změnu'!BF8,IF('Rozpočet + Žádosti o změnu'!$AZ$2="ano",'Rozpočet + Žádosti o změnu'!AT8,IF('Rozpočet + Žádosti o změnu'!$AN$2="ano",'Rozpočet + Žádosti o změnu'!AH8,'Rozpočet + Žádosti o změnu'!H8))))))))))</f>
        <v>0</v>
      </c>
      <c r="P8" s="267">
        <f>IF('Rozpočet + Žádosti o změnu'!$ER$2="ano",'Rozpočet + Žádosti o změnu'!EM8,IF('Rozpočet + Žádosti o změnu'!$EF$2="ano",'Rozpočet + Žádosti o změnu'!EA8,IF('Rozpočet + Žádosti o změnu'!$DT$2="ano",'Rozpočet + Žádosti o změnu'!DO8,IF('Rozpočet + Žádosti o změnu'!$DH$2="ano",'Rozpočet + Žádosti o změnu'!DC8,IF('Rozpočet + Žádosti o změnu'!$CV$2="ano",'Rozpočet + Žádosti o změnu'!CQ8,IF('Rozpočet + Žádosti o změnu'!$CJ$2="ano",'Rozpočet + Žádosti o změnu'!CE8,IF('Rozpočet + Žádosti o změnu'!$BX$2="ano",'Rozpočet + Žádosti o změnu'!BS8,IF('Rozpočet + Žádosti o změnu'!$BL$2="ano",'Rozpočet + Žádosti o změnu'!BG8,IF('Rozpočet + Žádosti o změnu'!$AZ$2="ano",'Rozpočet + Žádosti o změnu'!AU8,IF('Rozpočet + Žádosti o změnu'!$AN$2="ano",'Rozpočet + Žádosti o změnu'!AI8,'Rozpočet + Žádosti o změnu'!I8))))))))))</f>
        <v>0</v>
      </c>
      <c r="Q8" s="267">
        <f>IF('Rozpočet + Žádosti o změnu'!$ER$2="ano",'Rozpočet + Žádosti o změnu'!EN8,IF('Rozpočet + Žádosti o změnu'!$EF$2="ano",'Rozpočet + Žádosti o změnu'!EB8,IF('Rozpočet + Žádosti o změnu'!$DT$2="ano",'Rozpočet + Žádosti o změnu'!DP8,IF('Rozpočet + Žádosti o změnu'!$DH$2="ano",'Rozpočet + Žádosti o změnu'!DD8,IF('Rozpočet + Žádosti o změnu'!$CV$2="ano",'Rozpočet + Žádosti o změnu'!CR8,IF('Rozpočet + Žádosti o změnu'!$CJ$2="ano",'Rozpočet + Žádosti o změnu'!CF8,IF('Rozpočet + Žádosti o změnu'!$BX$2="ano",'Rozpočet + Žádosti o změnu'!BT8,IF('Rozpočet + Žádosti o změnu'!$BL$2="ano",'Rozpočet + Žádosti o změnu'!BH8,IF('Rozpočet + Žádosti o změnu'!$AZ$2="ano",'Rozpočet + Žádosti o změnu'!AV8,IF('Rozpočet + Žádosti o změnu'!$AN$2="ano",'Rozpočet + Žádosti o změnu'!AJ8,'Rozpočet + Žádosti o změnu'!J8))))))))))</f>
        <v>0</v>
      </c>
      <c r="R8" s="267">
        <f>IF('Rozpočet + Žádosti o změnu'!$ER$2="ano",'Rozpočet + Žádosti o změnu'!EO8,IF('Rozpočet + Žádosti o změnu'!$EF$2="ano",'Rozpočet + Žádosti o změnu'!EC8,IF('Rozpočet + Žádosti o změnu'!$DT$2="ano",'Rozpočet + Žádosti o změnu'!DQ8,IF('Rozpočet + Žádosti o změnu'!$DH$2="ano",'Rozpočet + Žádosti o změnu'!DE8,IF('Rozpočet + Žádosti o změnu'!$CV$2="ano",'Rozpočet + Žádosti o změnu'!CS8,IF('Rozpočet + Žádosti o změnu'!$CJ$2="ano",'Rozpočet + Žádosti o změnu'!CG8,IF('Rozpočet + Žádosti o změnu'!$BX$2="ano",'Rozpočet + Žádosti o změnu'!BU8,IF('Rozpočet + Žádosti o změnu'!$BL$2="ano",'Rozpočet + Žádosti o změnu'!BI8,IF('Rozpočet + Žádosti o změnu'!$AZ$2="ano",'Rozpočet + Žádosti o změnu'!AW8,IF('Rozpočet + Žádosti o změnu'!$AN$2="ano",'Rozpočet + Žádosti o změnu'!AK8,'Rozpočet + Žádosti o změnu'!K8))))))))))</f>
        <v>0</v>
      </c>
      <c r="S8" s="267">
        <f>IF('Rozpočet + Žádosti o změnu'!$ER$2="ano",'Rozpočet + Žádosti o změnu'!EP8,IF('Rozpočet + Žádosti o změnu'!$EF$2="ano",'Rozpočet + Žádosti o změnu'!ED8,IF('Rozpočet + Žádosti o změnu'!$DT$2="ano",'Rozpočet + Žádosti o změnu'!DR8,IF('Rozpočet + Žádosti o změnu'!$DH$2="ano",'Rozpočet + Žádosti o změnu'!DF8,IF('Rozpočet + Žádosti o změnu'!$CV$2="ano",'Rozpočet + Žádosti o změnu'!CT8,IF('Rozpočet + Žádosti o změnu'!$CJ$2="ano",'Rozpočet + Žádosti o změnu'!CH8,IF('Rozpočet + Žádosti o změnu'!$BX$2="ano",'Rozpočet + Žádosti o změnu'!BV8,IF('Rozpočet + Žádosti o změnu'!$BL$2="ano",'Rozpočet + Žádosti o změnu'!BJ8,IF('Rozpočet + Žádosti o změnu'!$AZ$2="ano",'Rozpočet + Žádosti o změnu'!AX8,IF('Rozpočet + Žádosti o změnu'!$AN$2="ano",'Rozpočet + Žádosti o změnu'!AL8,'Rozpočet + Žádosti o změnu'!L8))))))))))</f>
        <v>0</v>
      </c>
      <c r="T8" s="267">
        <f>IF('Rozpočet + Žádosti o změnu'!$ER$2="ano",'Rozpočet + Žádosti o změnu'!EQ8,IF('Rozpočet + Žádosti o změnu'!$EF$2="ano",'Rozpočet + Žádosti o změnu'!EE8,IF('Rozpočet + Žádosti o změnu'!$DT$2="ano",'Rozpočet + Žádosti o změnu'!DS8,IF('Rozpočet + Žádosti o změnu'!$DH$2="ano",'Rozpočet + Žádosti o změnu'!DG8,IF('Rozpočet + Žádosti o změnu'!$CV$2="ano",'Rozpočet + Žádosti o změnu'!CU8,IF('Rozpočet + Žádosti o změnu'!$CJ$2="ano",'Rozpočet + Žádosti o změnu'!CI8,IF('Rozpočet + Žádosti o změnu'!$BX$2="ano",'Rozpočet + Žádosti o změnu'!BW8,IF('Rozpočet + Žádosti o změnu'!$BL$2="ano",'Rozpočet + Žádosti o změnu'!BK8,IF('Rozpočet + Žádosti o změnu'!$AZ$2="ano",'Rozpočet + Žádosti o změnu'!AY8,IF('Rozpočet + Žádosti o změnu'!$AN$2="ano",'Rozpočet + Žádosti o změnu'!AM8,'Rozpočet + Žádosti o změnu'!M8))))))))))</f>
        <v>0</v>
      </c>
      <c r="U8" s="267">
        <f>IF('Rozpočet + Žádosti o změnu'!$ER$2="ano",'Rozpočet + Žádosti o změnu'!ER8,IF('Rozpočet + Žádosti o změnu'!$EF$2="ano",'Rozpočet + Žádosti o změnu'!EF8,IF('Rozpočet + Žádosti o změnu'!$DT$2="ano",'Rozpočet + Žádosti o změnu'!DT8,IF('Rozpočet + Žádosti o změnu'!$DH$2="ano",'Rozpočet + Žádosti o změnu'!DH8,IF('Rozpočet + Žádosti o změnu'!$CV$2="ano",'Rozpočet + Žádosti o změnu'!CV8,IF('Rozpočet + Žádosti o změnu'!$CJ$2="ano",'Rozpočet + Žádosti o změnu'!CJ8,IF('Rozpočet + Žádosti o změnu'!$BX$2="ano",'Rozpočet + Žádosti o změnu'!BX8,IF('Rozpočet + Žádosti o změnu'!$BL$2="ano",'Rozpočet + Žádosti o změnu'!BL8,IF('Rozpočet + Žádosti o změnu'!$AZ$2="ano",'Rozpočet + Žádosti o změnu'!AZ8,IF('Rozpočet + Žádosti o změnu'!$AN$2="ano",'Rozpočet + Žádosti o změnu'!AN8,'Rozpočet + Žádosti o změnu'!N8))))))))))</f>
        <v>0</v>
      </c>
      <c r="W8" s="281">
        <f>IF('ZoR č. 1'!$D8="",0,'ZoR č. 1'!G8)+IF('ZoR č. 2'!$D8="",0,'ZoR č. 2'!G8)+IF('ZoR č. 3'!$D8="",0,'ZoR č. 3'!G8)+IF('ZoR č. 4'!$D8="",0,'ZoR č. 4'!G8)+IF('ZoR č. 5'!$D8="",0,'ZoR č. 5'!G8)+IF('ZoR č. 6'!$D8="",0,'ZoR č. 6'!G8)+IF('ZoR č. 7'!$D8="",0,'ZoR č. 7'!G8)+IF('ZoR č. 8'!$D8="",0,'ZoR č. 8'!G8)+IF('ZoR č. 9'!$D8="",0,'ZoR č. 9'!G8)+IF('ZoR č. 10'!$D8="",0,'ZoR č. 10'!G8)+IF(ZZoR!$D8="",0,ZZoR!G8)</f>
        <v>0</v>
      </c>
      <c r="X8" s="281">
        <f>IF('ZoR č. 1'!$D8="",0,'ZoR č. 1'!H8)+IF('ZoR č. 2'!$D8="",0,'ZoR č. 2'!H8)+IF('ZoR č. 3'!$D8="",0,'ZoR č. 3'!H8)+IF('ZoR č. 4'!$D8="",0,'ZoR č. 4'!H8)+IF('ZoR č. 5'!$D8="",0,'ZoR č. 5'!H8)+IF('ZoR č. 6'!$D8="",0,'ZoR č. 6'!H8)+IF('ZoR č. 7'!$D8="",0,'ZoR č. 7'!H8)+IF('ZoR č. 8'!$D8="",0,'ZoR č. 8'!H8)+IF('ZoR č. 9'!$D8="",0,'ZoR č. 9'!H8)+IF('ZoR č. 10'!$D8="",0,'ZoR č. 10'!H8)+IF(ZZoR!$D8="",0,ZZoR!H8)</f>
        <v>0</v>
      </c>
      <c r="Y8" s="281">
        <f>IF('ZoR č. 1'!$D8="",0,'ZoR č. 1'!I8)+IF('ZoR č. 2'!$D8="",0,'ZoR č. 2'!I8)+IF('ZoR č. 3'!$D8="",0,'ZoR č. 3'!I8)+IF('ZoR č. 4'!$D8="",0,'ZoR č. 4'!I8)+IF('ZoR č. 5'!$D8="",0,'ZoR č. 5'!I8)+IF('ZoR č. 6'!$D8="",0,'ZoR č. 6'!I8)+IF('ZoR č. 7'!$D8="",0,'ZoR č. 7'!I8)+IF('ZoR č. 8'!$D8="",0,'ZoR č. 8'!I8)+IF('ZoR č. 9'!$D8="",0,'ZoR č. 9'!I8)+IF('ZoR č. 10'!$D8="",0,'ZoR č. 10'!I8)+IF(ZZoR!$D8="",0,ZZoR!I8)</f>
        <v>0</v>
      </c>
      <c r="Z8" s="281">
        <f>IF('ZoR č. 1'!$D8="",0,'ZoR č. 1'!J8)+IF('ZoR č. 2'!$D8="",0,'ZoR č. 2'!J8)+IF('ZoR č. 3'!$D8="",0,'ZoR č. 3'!J8)+IF('ZoR č. 4'!$D8="",0,'ZoR č. 4'!J8)+IF('ZoR č. 5'!$D8="",0,'ZoR č. 5'!J8)+IF('ZoR č. 6'!$D8="",0,'ZoR č. 6'!J8)+IF('ZoR č. 7'!$D8="",0,'ZoR č. 7'!J8)+IF('ZoR č. 8'!$D8="",0,'ZoR č. 8'!J8)+IF('ZoR č. 9'!$D8="",0,'ZoR č. 9'!J8)+IF('ZoR č. 10'!$D8="",0,'ZoR č. 10'!J8)+IF(ZZoR!$D8="",0,ZZoR!J8)</f>
        <v>0</v>
      </c>
      <c r="AA8" s="281">
        <f>IF('ZoR č. 1'!$D8="",0,'ZoR č. 1'!K8)+IF('ZoR č. 2'!$D8="",0,'ZoR č. 2'!K8)+IF('ZoR č. 3'!$D8="",0,'ZoR č. 3'!K8)+IF('ZoR č. 4'!$D8="",0,'ZoR č. 4'!K8)+IF('ZoR č. 5'!$D8="",0,'ZoR č. 5'!K8)+IF('ZoR č. 6'!$D8="",0,'ZoR č. 6'!K8)+IF('ZoR č. 7'!$D8="",0,'ZoR č. 7'!K8)+IF('ZoR č. 8'!$D8="",0,'ZoR č. 8'!K8)+IF('ZoR č. 9'!$D8="",0,'ZoR č. 9'!K8)+IF('ZoR č. 10'!$D8="",0,'ZoR č. 10'!K8)+IF(ZZoR!$D8="",0,ZZoR!K8)</f>
        <v>0</v>
      </c>
      <c r="AB8" s="281">
        <f>IF('ZoR č. 1'!$D8="",0,'ZoR č. 1'!L8)+IF('ZoR č. 2'!$D8="",0,'ZoR č. 2'!L8)+IF('ZoR č. 3'!$D8="",0,'ZoR č. 3'!L8)+IF('ZoR č. 4'!$D8="",0,'ZoR č. 4'!L8)+IF('ZoR č. 5'!$D8="",0,'ZoR č. 5'!L8)+IF('ZoR č. 6'!$D8="",0,'ZoR č. 6'!L8)+IF('ZoR č. 7'!$D8="",0,'ZoR č. 7'!L8)+IF('ZoR č. 8'!$D8="",0,'ZoR č. 8'!L8)+IF('ZoR č. 9'!$D8="",0,'ZoR č. 9'!L8)+IF('ZoR č. 10'!$D8="",0,'ZoR č. 10'!L8)+IF(ZZoR!$D8="",0,ZZoR!L8)</f>
        <v>0</v>
      </c>
      <c r="AC8" s="281">
        <f>IF('ZoR č. 1'!$D8="",0,'ZoR č. 1'!M8)+IF('ZoR č. 2'!$D8="",0,'ZoR č. 2'!M8)+IF('ZoR č. 3'!$D8="",0,'ZoR č. 3'!M8)+IF('ZoR č. 4'!$D8="",0,'ZoR č. 4'!M8)+IF('ZoR č. 5'!$D8="",0,'ZoR č. 5'!M8)+IF('ZoR č. 6'!$D8="",0,'ZoR č. 6'!M8)+IF('ZoR č. 7'!$D8="",0,'ZoR č. 7'!M8)+IF('ZoR č. 8'!$D8="",0,'ZoR č. 8'!M8)+IF('ZoR č. 9'!$D8="",0,'ZoR č. 9'!M8)+IF('ZoR č. 10'!$D8="",0,'ZoR č. 10'!M8)+IF(ZZoR!$D8="",0,ZZoR!M8)</f>
        <v>0</v>
      </c>
      <c r="AE8" s="282" t="str">
        <f t="shared" ref="AE8:AE71" si="3">IF(D8="","",IF(OR(O8-W8&lt;0,P8-X8&lt;0,Q8-Y8&lt;0,R8-Z8&lt;0,S8-AA8&lt;0,T8-AB8&lt;0,U8-AC8&lt;0)=TRUE,"V předložených ZoR byl u tohoto partnera překročen počet jednotek dle aktuálního rozpočtu.",""))</f>
        <v/>
      </c>
    </row>
    <row r="9" spans="2:31" x14ac:dyDescent="0.25">
      <c r="B9" s="9" t="s">
        <v>52</v>
      </c>
      <c r="C9" s="98" t="str">
        <f>IF(COUNTA('Přehled partnerů'!C9:D9)&lt;&gt;2,"partner neuveden",IF('Přehled partnerů'!F9="ANO",'Přehled partnerů'!C9,"v tomto období nerelevantní"))</f>
        <v>partner neuveden</v>
      </c>
      <c r="D9" s="108" t="str">
        <f>IF(COUNTA('Přehled partnerů'!C9:D9)&lt;&gt;2,"",IF('Přehled partnerů'!F9="ANO",'Přehled partnerů'!D9,""))</f>
        <v/>
      </c>
      <c r="E9" s="21" t="str">
        <f t="shared" si="0"/>
        <v/>
      </c>
      <c r="F9" s="114" t="str">
        <f t="shared" si="1"/>
        <v/>
      </c>
      <c r="G9" s="125">
        <v>0</v>
      </c>
      <c r="H9" s="126">
        <v>0</v>
      </c>
      <c r="I9" s="126">
        <v>0</v>
      </c>
      <c r="J9" s="126">
        <v>0</v>
      </c>
      <c r="K9" s="273">
        <v>0</v>
      </c>
      <c r="L9" s="273">
        <v>0</v>
      </c>
      <c r="M9" s="274">
        <v>0</v>
      </c>
      <c r="N9" s="58" t="str">
        <f t="shared" si="2"/>
        <v/>
      </c>
      <c r="O9" s="267">
        <f>IF('Rozpočet + Žádosti o změnu'!$ER$2="ano",'Rozpočet + Žádosti o změnu'!EL9,IF('Rozpočet + Žádosti o změnu'!$EF$2="ano",'Rozpočet + Žádosti o změnu'!DZ9,IF('Rozpočet + Žádosti o změnu'!$DT$2="ano",'Rozpočet + Žádosti o změnu'!DN9,IF('Rozpočet + Žádosti o změnu'!$DH$2="ano",'Rozpočet + Žádosti o změnu'!DB9,IF('Rozpočet + Žádosti o změnu'!$CV$2="ano",'Rozpočet + Žádosti o změnu'!CP9,IF('Rozpočet + Žádosti o změnu'!$CJ$2="ano",'Rozpočet + Žádosti o změnu'!CD9,IF('Rozpočet + Žádosti o změnu'!$BX$2="ano",'Rozpočet + Žádosti o změnu'!BR9,IF('Rozpočet + Žádosti o změnu'!$BL$2="ano",'Rozpočet + Žádosti o změnu'!BF9,IF('Rozpočet + Žádosti o změnu'!$AZ$2="ano",'Rozpočet + Žádosti o změnu'!AT9,IF('Rozpočet + Žádosti o změnu'!$AN$2="ano",'Rozpočet + Žádosti o změnu'!AH9,'Rozpočet + Žádosti o změnu'!H9))))))))))</f>
        <v>0</v>
      </c>
      <c r="P9" s="267">
        <f>IF('Rozpočet + Žádosti o změnu'!$ER$2="ano",'Rozpočet + Žádosti o změnu'!EM9,IF('Rozpočet + Žádosti o změnu'!$EF$2="ano",'Rozpočet + Žádosti o změnu'!EA9,IF('Rozpočet + Žádosti o změnu'!$DT$2="ano",'Rozpočet + Žádosti o změnu'!DO9,IF('Rozpočet + Žádosti o změnu'!$DH$2="ano",'Rozpočet + Žádosti o změnu'!DC9,IF('Rozpočet + Žádosti o změnu'!$CV$2="ano",'Rozpočet + Žádosti o změnu'!CQ9,IF('Rozpočet + Žádosti o změnu'!$CJ$2="ano",'Rozpočet + Žádosti o změnu'!CE9,IF('Rozpočet + Žádosti o změnu'!$BX$2="ano",'Rozpočet + Žádosti o změnu'!BS9,IF('Rozpočet + Žádosti o změnu'!$BL$2="ano",'Rozpočet + Žádosti o změnu'!BG9,IF('Rozpočet + Žádosti o změnu'!$AZ$2="ano",'Rozpočet + Žádosti o změnu'!AU9,IF('Rozpočet + Žádosti o změnu'!$AN$2="ano",'Rozpočet + Žádosti o změnu'!AI9,'Rozpočet + Žádosti o změnu'!I9))))))))))</f>
        <v>0</v>
      </c>
      <c r="Q9" s="267">
        <f>IF('Rozpočet + Žádosti o změnu'!$ER$2="ano",'Rozpočet + Žádosti o změnu'!EN9,IF('Rozpočet + Žádosti o změnu'!$EF$2="ano",'Rozpočet + Žádosti o změnu'!EB9,IF('Rozpočet + Žádosti o změnu'!$DT$2="ano",'Rozpočet + Žádosti o změnu'!DP9,IF('Rozpočet + Žádosti o změnu'!$DH$2="ano",'Rozpočet + Žádosti o změnu'!DD9,IF('Rozpočet + Žádosti o změnu'!$CV$2="ano",'Rozpočet + Žádosti o změnu'!CR9,IF('Rozpočet + Žádosti o změnu'!$CJ$2="ano",'Rozpočet + Žádosti o změnu'!CF9,IF('Rozpočet + Žádosti o změnu'!$BX$2="ano",'Rozpočet + Žádosti o změnu'!BT9,IF('Rozpočet + Žádosti o změnu'!$BL$2="ano",'Rozpočet + Žádosti o změnu'!BH9,IF('Rozpočet + Žádosti o změnu'!$AZ$2="ano",'Rozpočet + Žádosti o změnu'!AV9,IF('Rozpočet + Žádosti o změnu'!$AN$2="ano",'Rozpočet + Žádosti o změnu'!AJ9,'Rozpočet + Žádosti o změnu'!J9))))))))))</f>
        <v>0</v>
      </c>
      <c r="R9" s="267">
        <f>IF('Rozpočet + Žádosti o změnu'!$ER$2="ano",'Rozpočet + Žádosti o změnu'!EO9,IF('Rozpočet + Žádosti o změnu'!$EF$2="ano",'Rozpočet + Žádosti o změnu'!EC9,IF('Rozpočet + Žádosti o změnu'!$DT$2="ano",'Rozpočet + Žádosti o změnu'!DQ9,IF('Rozpočet + Žádosti o změnu'!$DH$2="ano",'Rozpočet + Žádosti o změnu'!DE9,IF('Rozpočet + Žádosti o změnu'!$CV$2="ano",'Rozpočet + Žádosti o změnu'!CS9,IF('Rozpočet + Žádosti o změnu'!$CJ$2="ano",'Rozpočet + Žádosti o změnu'!CG9,IF('Rozpočet + Žádosti o změnu'!$BX$2="ano",'Rozpočet + Žádosti o změnu'!BU9,IF('Rozpočet + Žádosti o změnu'!$BL$2="ano",'Rozpočet + Žádosti o změnu'!BI9,IF('Rozpočet + Žádosti o změnu'!$AZ$2="ano",'Rozpočet + Žádosti o změnu'!AW9,IF('Rozpočet + Žádosti o změnu'!$AN$2="ano",'Rozpočet + Žádosti o změnu'!AK9,'Rozpočet + Žádosti o změnu'!K9))))))))))</f>
        <v>0</v>
      </c>
      <c r="S9" s="267">
        <f>IF('Rozpočet + Žádosti o změnu'!$ER$2="ano",'Rozpočet + Žádosti o změnu'!EP9,IF('Rozpočet + Žádosti o změnu'!$EF$2="ano",'Rozpočet + Žádosti o změnu'!ED9,IF('Rozpočet + Žádosti o změnu'!$DT$2="ano",'Rozpočet + Žádosti o změnu'!DR9,IF('Rozpočet + Žádosti o změnu'!$DH$2="ano",'Rozpočet + Žádosti o změnu'!DF9,IF('Rozpočet + Žádosti o změnu'!$CV$2="ano",'Rozpočet + Žádosti o změnu'!CT9,IF('Rozpočet + Žádosti o změnu'!$CJ$2="ano",'Rozpočet + Žádosti o změnu'!CH9,IF('Rozpočet + Žádosti o změnu'!$BX$2="ano",'Rozpočet + Žádosti o změnu'!BV9,IF('Rozpočet + Žádosti o změnu'!$BL$2="ano",'Rozpočet + Žádosti o změnu'!BJ9,IF('Rozpočet + Žádosti o změnu'!$AZ$2="ano",'Rozpočet + Žádosti o změnu'!AX9,IF('Rozpočet + Žádosti o změnu'!$AN$2="ano",'Rozpočet + Žádosti o změnu'!AL9,'Rozpočet + Žádosti o změnu'!L9))))))))))</f>
        <v>0</v>
      </c>
      <c r="T9" s="267">
        <f>IF('Rozpočet + Žádosti o změnu'!$ER$2="ano",'Rozpočet + Žádosti o změnu'!EQ9,IF('Rozpočet + Žádosti o změnu'!$EF$2="ano",'Rozpočet + Žádosti o změnu'!EE9,IF('Rozpočet + Žádosti o změnu'!$DT$2="ano",'Rozpočet + Žádosti o změnu'!DS9,IF('Rozpočet + Žádosti o změnu'!$DH$2="ano",'Rozpočet + Žádosti o změnu'!DG9,IF('Rozpočet + Žádosti o změnu'!$CV$2="ano",'Rozpočet + Žádosti o změnu'!CU9,IF('Rozpočet + Žádosti o změnu'!$CJ$2="ano",'Rozpočet + Žádosti o změnu'!CI9,IF('Rozpočet + Žádosti o změnu'!$BX$2="ano",'Rozpočet + Žádosti o změnu'!BW9,IF('Rozpočet + Žádosti o změnu'!$BL$2="ano",'Rozpočet + Žádosti o změnu'!BK9,IF('Rozpočet + Žádosti o změnu'!$AZ$2="ano",'Rozpočet + Žádosti o změnu'!AY9,IF('Rozpočet + Žádosti o změnu'!$AN$2="ano",'Rozpočet + Žádosti o změnu'!AM9,'Rozpočet + Žádosti o změnu'!M9))))))))))</f>
        <v>0</v>
      </c>
      <c r="U9" s="267">
        <f>IF('Rozpočet + Žádosti o změnu'!$ER$2="ano",'Rozpočet + Žádosti o změnu'!ER9,IF('Rozpočet + Žádosti o změnu'!$EF$2="ano",'Rozpočet + Žádosti o změnu'!EF9,IF('Rozpočet + Žádosti o změnu'!$DT$2="ano",'Rozpočet + Žádosti o změnu'!DT9,IF('Rozpočet + Žádosti o změnu'!$DH$2="ano",'Rozpočet + Žádosti o změnu'!DH9,IF('Rozpočet + Žádosti o změnu'!$CV$2="ano",'Rozpočet + Žádosti o změnu'!CV9,IF('Rozpočet + Žádosti o změnu'!$CJ$2="ano",'Rozpočet + Žádosti o změnu'!CJ9,IF('Rozpočet + Žádosti o změnu'!$BX$2="ano",'Rozpočet + Žádosti o změnu'!BX9,IF('Rozpočet + Žádosti o změnu'!$BL$2="ano",'Rozpočet + Žádosti o změnu'!BL9,IF('Rozpočet + Žádosti o změnu'!$AZ$2="ano",'Rozpočet + Žádosti o změnu'!AZ9,IF('Rozpočet + Žádosti o změnu'!$AN$2="ano",'Rozpočet + Žádosti o změnu'!AN9,'Rozpočet + Žádosti o změnu'!N9))))))))))</f>
        <v>0</v>
      </c>
      <c r="W9" s="281">
        <f>IF('ZoR č. 1'!$D9="",0,'ZoR č. 1'!G9)+IF('ZoR č. 2'!$D9="",0,'ZoR č. 2'!G9)+IF('ZoR č. 3'!$D9="",0,'ZoR č. 3'!G9)+IF('ZoR č. 4'!$D9="",0,'ZoR č. 4'!G9)+IF('ZoR č. 5'!$D9="",0,'ZoR č. 5'!G9)+IF('ZoR č. 6'!$D9="",0,'ZoR č. 6'!G9)+IF('ZoR č. 7'!$D9="",0,'ZoR č. 7'!G9)+IF('ZoR č. 8'!$D9="",0,'ZoR č. 8'!G9)+IF('ZoR č. 9'!$D9="",0,'ZoR č. 9'!G9)+IF('ZoR č. 10'!$D9="",0,'ZoR č. 10'!G9)+IF(ZZoR!$D9="",0,ZZoR!G9)</f>
        <v>0</v>
      </c>
      <c r="X9" s="281">
        <f>IF('ZoR č. 1'!$D9="",0,'ZoR č. 1'!H9)+IF('ZoR č. 2'!$D9="",0,'ZoR č. 2'!H9)+IF('ZoR č. 3'!$D9="",0,'ZoR č. 3'!H9)+IF('ZoR č. 4'!$D9="",0,'ZoR č. 4'!H9)+IF('ZoR č. 5'!$D9="",0,'ZoR č. 5'!H9)+IF('ZoR č. 6'!$D9="",0,'ZoR č. 6'!H9)+IF('ZoR č. 7'!$D9="",0,'ZoR č. 7'!H9)+IF('ZoR č. 8'!$D9="",0,'ZoR č. 8'!H9)+IF('ZoR č. 9'!$D9="",0,'ZoR č. 9'!H9)+IF('ZoR č. 10'!$D9="",0,'ZoR č. 10'!H9)+IF(ZZoR!$D9="",0,ZZoR!H9)</f>
        <v>0</v>
      </c>
      <c r="Y9" s="281">
        <f>IF('ZoR č. 1'!$D9="",0,'ZoR č. 1'!I9)+IF('ZoR č. 2'!$D9="",0,'ZoR č. 2'!I9)+IF('ZoR č. 3'!$D9="",0,'ZoR č. 3'!I9)+IF('ZoR č. 4'!$D9="",0,'ZoR č. 4'!I9)+IF('ZoR č. 5'!$D9="",0,'ZoR č. 5'!I9)+IF('ZoR č. 6'!$D9="",0,'ZoR č. 6'!I9)+IF('ZoR č. 7'!$D9="",0,'ZoR č. 7'!I9)+IF('ZoR č. 8'!$D9="",0,'ZoR č. 8'!I9)+IF('ZoR č. 9'!$D9="",0,'ZoR č. 9'!I9)+IF('ZoR č. 10'!$D9="",0,'ZoR č. 10'!I9)+IF(ZZoR!$D9="",0,ZZoR!I9)</f>
        <v>0</v>
      </c>
      <c r="Z9" s="281">
        <f>IF('ZoR č. 1'!$D9="",0,'ZoR č. 1'!J9)+IF('ZoR č. 2'!$D9="",0,'ZoR č. 2'!J9)+IF('ZoR č. 3'!$D9="",0,'ZoR č. 3'!J9)+IF('ZoR č. 4'!$D9="",0,'ZoR č. 4'!J9)+IF('ZoR č. 5'!$D9="",0,'ZoR č. 5'!J9)+IF('ZoR č. 6'!$D9="",0,'ZoR č. 6'!J9)+IF('ZoR č. 7'!$D9="",0,'ZoR č. 7'!J9)+IF('ZoR č. 8'!$D9="",0,'ZoR č. 8'!J9)+IF('ZoR č. 9'!$D9="",0,'ZoR č. 9'!J9)+IF('ZoR č. 10'!$D9="",0,'ZoR č. 10'!J9)+IF(ZZoR!$D9="",0,ZZoR!J9)</f>
        <v>0</v>
      </c>
      <c r="AA9" s="281">
        <f>IF('ZoR č. 1'!$D9="",0,'ZoR č. 1'!K9)+IF('ZoR č. 2'!$D9="",0,'ZoR č. 2'!K9)+IF('ZoR č. 3'!$D9="",0,'ZoR č. 3'!K9)+IF('ZoR č. 4'!$D9="",0,'ZoR č. 4'!K9)+IF('ZoR č. 5'!$D9="",0,'ZoR č. 5'!K9)+IF('ZoR č. 6'!$D9="",0,'ZoR č. 6'!K9)+IF('ZoR č. 7'!$D9="",0,'ZoR č. 7'!K9)+IF('ZoR č. 8'!$D9="",0,'ZoR č. 8'!K9)+IF('ZoR č. 9'!$D9="",0,'ZoR č. 9'!K9)+IF('ZoR č. 10'!$D9="",0,'ZoR č. 10'!K9)+IF(ZZoR!$D9="",0,ZZoR!K9)</f>
        <v>0</v>
      </c>
      <c r="AB9" s="281">
        <f>IF('ZoR č. 1'!$D9="",0,'ZoR č. 1'!L9)+IF('ZoR č. 2'!$D9="",0,'ZoR č. 2'!L9)+IF('ZoR č. 3'!$D9="",0,'ZoR č. 3'!L9)+IF('ZoR č. 4'!$D9="",0,'ZoR č. 4'!L9)+IF('ZoR č. 5'!$D9="",0,'ZoR č. 5'!L9)+IF('ZoR č. 6'!$D9="",0,'ZoR č. 6'!L9)+IF('ZoR č. 7'!$D9="",0,'ZoR č. 7'!L9)+IF('ZoR č. 8'!$D9="",0,'ZoR č. 8'!L9)+IF('ZoR č. 9'!$D9="",0,'ZoR č. 9'!L9)+IF('ZoR č. 10'!$D9="",0,'ZoR č. 10'!L9)+IF(ZZoR!$D9="",0,ZZoR!L9)</f>
        <v>0</v>
      </c>
      <c r="AC9" s="281">
        <f>IF('ZoR č. 1'!$D9="",0,'ZoR č. 1'!M9)+IF('ZoR č. 2'!$D9="",0,'ZoR č. 2'!M9)+IF('ZoR č. 3'!$D9="",0,'ZoR č. 3'!M9)+IF('ZoR č. 4'!$D9="",0,'ZoR č. 4'!M9)+IF('ZoR č. 5'!$D9="",0,'ZoR č. 5'!M9)+IF('ZoR č. 6'!$D9="",0,'ZoR č. 6'!M9)+IF('ZoR č. 7'!$D9="",0,'ZoR č. 7'!M9)+IF('ZoR č. 8'!$D9="",0,'ZoR č. 8'!M9)+IF('ZoR č. 9'!$D9="",0,'ZoR č. 9'!M9)+IF('ZoR č. 10'!$D9="",0,'ZoR č. 10'!M9)+IF(ZZoR!$D9="",0,ZZoR!M9)</f>
        <v>0</v>
      </c>
      <c r="AE9" s="282" t="str">
        <f t="shared" si="3"/>
        <v/>
      </c>
    </row>
    <row r="10" spans="2:31" x14ac:dyDescent="0.25">
      <c r="B10" s="9" t="s">
        <v>53</v>
      </c>
      <c r="C10" s="98" t="str">
        <f>IF(COUNTA('Přehled partnerů'!C10:D10)&lt;&gt;2,"partner neuveden",IF('Přehled partnerů'!F10="ANO",'Přehled partnerů'!C10,"v tomto období nerelevantní"))</f>
        <v>partner neuveden</v>
      </c>
      <c r="D10" s="108" t="str">
        <f>IF(COUNTA('Přehled partnerů'!C10:D10)&lt;&gt;2,"",IF('Přehled partnerů'!F10="ANO",'Přehled partnerů'!D10,""))</f>
        <v/>
      </c>
      <c r="E10" s="21" t="str">
        <f t="shared" si="0"/>
        <v/>
      </c>
      <c r="F10" s="114" t="str">
        <f>IF(D10="","",(G10*1/120)+(H10*1/120)+(I10*1/24)+(J10*1/24))</f>
        <v/>
      </c>
      <c r="G10" s="125">
        <v>0</v>
      </c>
      <c r="H10" s="126">
        <v>0</v>
      </c>
      <c r="I10" s="126">
        <v>0</v>
      </c>
      <c r="J10" s="126">
        <v>0</v>
      </c>
      <c r="K10" s="273">
        <v>0</v>
      </c>
      <c r="L10" s="273">
        <v>0</v>
      </c>
      <c r="M10" s="274">
        <v>0</v>
      </c>
      <c r="N10" s="58" t="str">
        <f t="shared" si="2"/>
        <v/>
      </c>
      <c r="O10" s="267">
        <f>IF('Rozpočet + Žádosti o změnu'!$ER$2="ano",'Rozpočet + Žádosti o změnu'!EL10,IF('Rozpočet + Žádosti o změnu'!$EF$2="ano",'Rozpočet + Žádosti o změnu'!DZ10,IF('Rozpočet + Žádosti o změnu'!$DT$2="ano",'Rozpočet + Žádosti o změnu'!DN10,IF('Rozpočet + Žádosti o změnu'!$DH$2="ano",'Rozpočet + Žádosti o změnu'!DB10,IF('Rozpočet + Žádosti o změnu'!$CV$2="ano",'Rozpočet + Žádosti o změnu'!CP10,IF('Rozpočet + Žádosti o změnu'!$CJ$2="ano",'Rozpočet + Žádosti o změnu'!CD10,IF('Rozpočet + Žádosti o změnu'!$BX$2="ano",'Rozpočet + Žádosti o změnu'!BR10,IF('Rozpočet + Žádosti o změnu'!$BL$2="ano",'Rozpočet + Žádosti o změnu'!BF10,IF('Rozpočet + Žádosti o změnu'!$AZ$2="ano",'Rozpočet + Žádosti o změnu'!AT10,IF('Rozpočet + Žádosti o změnu'!$AN$2="ano",'Rozpočet + Žádosti o změnu'!AH10,'Rozpočet + Žádosti o změnu'!H10))))))))))</f>
        <v>0</v>
      </c>
      <c r="P10" s="267">
        <f>IF('Rozpočet + Žádosti o změnu'!$ER$2="ano",'Rozpočet + Žádosti o změnu'!EM10,IF('Rozpočet + Žádosti o změnu'!$EF$2="ano",'Rozpočet + Žádosti o změnu'!EA10,IF('Rozpočet + Žádosti o změnu'!$DT$2="ano",'Rozpočet + Žádosti o změnu'!DO10,IF('Rozpočet + Žádosti o změnu'!$DH$2="ano",'Rozpočet + Žádosti o změnu'!DC10,IF('Rozpočet + Žádosti o změnu'!$CV$2="ano",'Rozpočet + Žádosti o změnu'!CQ10,IF('Rozpočet + Žádosti o změnu'!$CJ$2="ano",'Rozpočet + Žádosti o změnu'!CE10,IF('Rozpočet + Žádosti o změnu'!$BX$2="ano",'Rozpočet + Žádosti o změnu'!BS10,IF('Rozpočet + Žádosti o změnu'!$BL$2="ano",'Rozpočet + Žádosti o změnu'!BG10,IF('Rozpočet + Žádosti o změnu'!$AZ$2="ano",'Rozpočet + Žádosti o změnu'!AU10,IF('Rozpočet + Žádosti o změnu'!$AN$2="ano",'Rozpočet + Žádosti o změnu'!AI10,'Rozpočet + Žádosti o změnu'!I10))))))))))</f>
        <v>0</v>
      </c>
      <c r="Q10" s="267">
        <f>IF('Rozpočet + Žádosti o změnu'!$ER$2="ano",'Rozpočet + Žádosti o změnu'!EN10,IF('Rozpočet + Žádosti o změnu'!$EF$2="ano",'Rozpočet + Žádosti o změnu'!EB10,IF('Rozpočet + Žádosti o změnu'!$DT$2="ano",'Rozpočet + Žádosti o změnu'!DP10,IF('Rozpočet + Žádosti o změnu'!$DH$2="ano",'Rozpočet + Žádosti o změnu'!DD10,IF('Rozpočet + Žádosti o změnu'!$CV$2="ano",'Rozpočet + Žádosti o změnu'!CR10,IF('Rozpočet + Žádosti o změnu'!$CJ$2="ano",'Rozpočet + Žádosti o změnu'!CF10,IF('Rozpočet + Žádosti o změnu'!$BX$2="ano",'Rozpočet + Žádosti o změnu'!BT10,IF('Rozpočet + Žádosti o změnu'!$BL$2="ano",'Rozpočet + Žádosti o změnu'!BH10,IF('Rozpočet + Žádosti o změnu'!$AZ$2="ano",'Rozpočet + Žádosti o změnu'!AV10,IF('Rozpočet + Žádosti o změnu'!$AN$2="ano",'Rozpočet + Žádosti o změnu'!AJ10,'Rozpočet + Žádosti o změnu'!J10))))))))))</f>
        <v>0</v>
      </c>
      <c r="R10" s="267">
        <f>IF('Rozpočet + Žádosti o změnu'!$ER$2="ano",'Rozpočet + Žádosti o změnu'!EO10,IF('Rozpočet + Žádosti o změnu'!$EF$2="ano",'Rozpočet + Žádosti o změnu'!EC10,IF('Rozpočet + Žádosti o změnu'!$DT$2="ano",'Rozpočet + Žádosti o změnu'!DQ10,IF('Rozpočet + Žádosti o změnu'!$DH$2="ano",'Rozpočet + Žádosti o změnu'!DE10,IF('Rozpočet + Žádosti o změnu'!$CV$2="ano",'Rozpočet + Žádosti o změnu'!CS10,IF('Rozpočet + Žádosti o změnu'!$CJ$2="ano",'Rozpočet + Žádosti o změnu'!CG10,IF('Rozpočet + Žádosti o změnu'!$BX$2="ano",'Rozpočet + Žádosti o změnu'!BU10,IF('Rozpočet + Žádosti o změnu'!$BL$2="ano",'Rozpočet + Žádosti o změnu'!BI10,IF('Rozpočet + Žádosti o změnu'!$AZ$2="ano",'Rozpočet + Žádosti o změnu'!AW10,IF('Rozpočet + Žádosti o změnu'!$AN$2="ano",'Rozpočet + Žádosti o změnu'!AK10,'Rozpočet + Žádosti o změnu'!K10))))))))))</f>
        <v>0</v>
      </c>
      <c r="S10" s="267">
        <f>IF('Rozpočet + Žádosti o změnu'!$ER$2="ano",'Rozpočet + Žádosti o změnu'!EP10,IF('Rozpočet + Žádosti o změnu'!$EF$2="ano",'Rozpočet + Žádosti o změnu'!ED10,IF('Rozpočet + Žádosti o změnu'!$DT$2="ano",'Rozpočet + Žádosti o změnu'!DR10,IF('Rozpočet + Žádosti o změnu'!$DH$2="ano",'Rozpočet + Žádosti o změnu'!DF10,IF('Rozpočet + Žádosti o změnu'!$CV$2="ano",'Rozpočet + Žádosti o změnu'!CT10,IF('Rozpočet + Žádosti o změnu'!$CJ$2="ano",'Rozpočet + Žádosti o změnu'!CH10,IF('Rozpočet + Žádosti o změnu'!$BX$2="ano",'Rozpočet + Žádosti o změnu'!BV10,IF('Rozpočet + Žádosti o změnu'!$BL$2="ano",'Rozpočet + Žádosti o změnu'!BJ10,IF('Rozpočet + Žádosti o změnu'!$AZ$2="ano",'Rozpočet + Žádosti o změnu'!AX10,IF('Rozpočet + Žádosti o změnu'!$AN$2="ano",'Rozpočet + Žádosti o změnu'!AL10,'Rozpočet + Žádosti o změnu'!L10))))))))))</f>
        <v>0</v>
      </c>
      <c r="T10" s="267">
        <f>IF('Rozpočet + Žádosti o změnu'!$ER$2="ano",'Rozpočet + Žádosti o změnu'!EQ10,IF('Rozpočet + Žádosti o změnu'!$EF$2="ano",'Rozpočet + Žádosti o změnu'!EE10,IF('Rozpočet + Žádosti o změnu'!$DT$2="ano",'Rozpočet + Žádosti o změnu'!DS10,IF('Rozpočet + Žádosti o změnu'!$DH$2="ano",'Rozpočet + Žádosti o změnu'!DG10,IF('Rozpočet + Žádosti o změnu'!$CV$2="ano",'Rozpočet + Žádosti o změnu'!CU10,IF('Rozpočet + Žádosti o změnu'!$CJ$2="ano",'Rozpočet + Žádosti o změnu'!CI10,IF('Rozpočet + Žádosti o změnu'!$BX$2="ano",'Rozpočet + Žádosti o změnu'!BW10,IF('Rozpočet + Žádosti o změnu'!$BL$2="ano",'Rozpočet + Žádosti o změnu'!BK10,IF('Rozpočet + Žádosti o změnu'!$AZ$2="ano",'Rozpočet + Žádosti o změnu'!AY10,IF('Rozpočet + Žádosti o změnu'!$AN$2="ano",'Rozpočet + Žádosti o změnu'!AM10,'Rozpočet + Žádosti o změnu'!M10))))))))))</f>
        <v>0</v>
      </c>
      <c r="U10" s="267">
        <f>IF('Rozpočet + Žádosti o změnu'!$ER$2="ano",'Rozpočet + Žádosti o změnu'!ER10,IF('Rozpočet + Žádosti o změnu'!$EF$2="ano",'Rozpočet + Žádosti o změnu'!EF10,IF('Rozpočet + Žádosti o změnu'!$DT$2="ano",'Rozpočet + Žádosti o změnu'!DT10,IF('Rozpočet + Žádosti o změnu'!$DH$2="ano",'Rozpočet + Žádosti o změnu'!DH10,IF('Rozpočet + Žádosti o změnu'!$CV$2="ano",'Rozpočet + Žádosti o změnu'!CV10,IF('Rozpočet + Žádosti o změnu'!$CJ$2="ano",'Rozpočet + Žádosti o změnu'!CJ10,IF('Rozpočet + Žádosti o změnu'!$BX$2="ano",'Rozpočet + Žádosti o změnu'!BX10,IF('Rozpočet + Žádosti o změnu'!$BL$2="ano",'Rozpočet + Žádosti o změnu'!BL10,IF('Rozpočet + Žádosti o změnu'!$AZ$2="ano",'Rozpočet + Žádosti o změnu'!AZ10,IF('Rozpočet + Žádosti o změnu'!$AN$2="ano",'Rozpočet + Žádosti o změnu'!AN10,'Rozpočet + Žádosti o změnu'!N10))))))))))</f>
        <v>0</v>
      </c>
      <c r="W10" s="281">
        <f>IF('ZoR č. 1'!$D10="",0,'ZoR č. 1'!G10)+IF('ZoR č. 2'!$D10="",0,'ZoR č. 2'!G10)+IF('ZoR č. 3'!$D10="",0,'ZoR č. 3'!G10)+IF('ZoR č. 4'!$D10="",0,'ZoR č. 4'!G10)+IF('ZoR č. 5'!$D10="",0,'ZoR č. 5'!G10)+IF('ZoR č. 6'!$D10="",0,'ZoR č. 6'!G10)+IF('ZoR č. 7'!$D10="",0,'ZoR č. 7'!G10)+IF('ZoR č. 8'!$D10="",0,'ZoR č. 8'!G10)+IF('ZoR č. 9'!$D10="",0,'ZoR č. 9'!G10)+IF('ZoR č. 10'!$D10="",0,'ZoR č. 10'!G10)+IF(ZZoR!$D10="",0,ZZoR!G10)</f>
        <v>0</v>
      </c>
      <c r="X10" s="281">
        <f>IF('ZoR č. 1'!$D10="",0,'ZoR č. 1'!H10)+IF('ZoR č. 2'!$D10="",0,'ZoR č. 2'!H10)+IF('ZoR č. 3'!$D10="",0,'ZoR č. 3'!H10)+IF('ZoR č. 4'!$D10="",0,'ZoR č. 4'!H10)+IF('ZoR č. 5'!$D10="",0,'ZoR č. 5'!H10)+IF('ZoR č. 6'!$D10="",0,'ZoR č. 6'!H10)+IF('ZoR č. 7'!$D10="",0,'ZoR č. 7'!H10)+IF('ZoR č. 8'!$D10="",0,'ZoR č. 8'!H10)+IF('ZoR č. 9'!$D10="",0,'ZoR č. 9'!H10)+IF('ZoR č. 10'!$D10="",0,'ZoR č. 10'!H10)+IF(ZZoR!$D10="",0,ZZoR!H10)</f>
        <v>0</v>
      </c>
      <c r="Y10" s="281">
        <f>IF('ZoR č. 1'!$D10="",0,'ZoR č. 1'!I10)+IF('ZoR č. 2'!$D10="",0,'ZoR č. 2'!I10)+IF('ZoR č. 3'!$D10="",0,'ZoR č. 3'!I10)+IF('ZoR č. 4'!$D10="",0,'ZoR č. 4'!I10)+IF('ZoR č. 5'!$D10="",0,'ZoR č. 5'!I10)+IF('ZoR č. 6'!$D10="",0,'ZoR č. 6'!I10)+IF('ZoR č. 7'!$D10="",0,'ZoR č. 7'!I10)+IF('ZoR č. 8'!$D10="",0,'ZoR č. 8'!I10)+IF('ZoR č. 9'!$D10="",0,'ZoR č. 9'!I10)+IF('ZoR č. 10'!$D10="",0,'ZoR č. 10'!I10)+IF(ZZoR!$D10="",0,ZZoR!I10)</f>
        <v>0</v>
      </c>
      <c r="Z10" s="281">
        <f>IF('ZoR č. 1'!$D10="",0,'ZoR č. 1'!J10)+IF('ZoR č. 2'!$D10="",0,'ZoR č. 2'!J10)+IF('ZoR č. 3'!$D10="",0,'ZoR č. 3'!J10)+IF('ZoR č. 4'!$D10="",0,'ZoR č. 4'!J10)+IF('ZoR č. 5'!$D10="",0,'ZoR č. 5'!J10)+IF('ZoR č. 6'!$D10="",0,'ZoR č. 6'!J10)+IF('ZoR č. 7'!$D10="",0,'ZoR č. 7'!J10)+IF('ZoR č. 8'!$D10="",0,'ZoR č. 8'!J10)+IF('ZoR č. 9'!$D10="",0,'ZoR č. 9'!J10)+IF('ZoR č. 10'!$D10="",0,'ZoR č. 10'!J10)+IF(ZZoR!$D10="",0,ZZoR!J10)</f>
        <v>0</v>
      </c>
      <c r="AA10" s="281">
        <f>IF('ZoR č. 1'!$D10="",0,'ZoR č. 1'!K10)+IF('ZoR č. 2'!$D10="",0,'ZoR č. 2'!K10)+IF('ZoR č. 3'!$D10="",0,'ZoR č. 3'!K10)+IF('ZoR č. 4'!$D10="",0,'ZoR č. 4'!K10)+IF('ZoR č. 5'!$D10="",0,'ZoR č. 5'!K10)+IF('ZoR č. 6'!$D10="",0,'ZoR č. 6'!K10)+IF('ZoR č. 7'!$D10="",0,'ZoR č. 7'!K10)+IF('ZoR č. 8'!$D10="",0,'ZoR č. 8'!K10)+IF('ZoR č. 9'!$D10="",0,'ZoR č. 9'!K10)+IF('ZoR č. 10'!$D10="",0,'ZoR č. 10'!K10)+IF(ZZoR!$D10="",0,ZZoR!K10)</f>
        <v>0</v>
      </c>
      <c r="AB10" s="281">
        <f>IF('ZoR č. 1'!$D10="",0,'ZoR č. 1'!L10)+IF('ZoR č. 2'!$D10="",0,'ZoR č. 2'!L10)+IF('ZoR č. 3'!$D10="",0,'ZoR č. 3'!L10)+IF('ZoR č. 4'!$D10="",0,'ZoR č. 4'!L10)+IF('ZoR č. 5'!$D10="",0,'ZoR č. 5'!L10)+IF('ZoR č. 6'!$D10="",0,'ZoR č. 6'!L10)+IF('ZoR č. 7'!$D10="",0,'ZoR č. 7'!L10)+IF('ZoR č. 8'!$D10="",0,'ZoR č. 8'!L10)+IF('ZoR č. 9'!$D10="",0,'ZoR č. 9'!L10)+IF('ZoR č. 10'!$D10="",0,'ZoR č. 10'!L10)+IF(ZZoR!$D10="",0,ZZoR!L10)</f>
        <v>0</v>
      </c>
      <c r="AC10" s="281">
        <f>IF('ZoR č. 1'!$D10="",0,'ZoR č. 1'!M10)+IF('ZoR č. 2'!$D10="",0,'ZoR č. 2'!M10)+IF('ZoR č. 3'!$D10="",0,'ZoR č. 3'!M10)+IF('ZoR č. 4'!$D10="",0,'ZoR č. 4'!M10)+IF('ZoR č. 5'!$D10="",0,'ZoR č. 5'!M10)+IF('ZoR č. 6'!$D10="",0,'ZoR č. 6'!M10)+IF('ZoR č. 7'!$D10="",0,'ZoR č. 7'!M10)+IF('ZoR č. 8'!$D10="",0,'ZoR č. 8'!M10)+IF('ZoR č. 9'!$D10="",0,'ZoR č. 9'!M10)+IF('ZoR č. 10'!$D10="",0,'ZoR č. 10'!M10)+IF(ZZoR!$D10="",0,ZZoR!M10)</f>
        <v>0</v>
      </c>
      <c r="AE10" s="282" t="str">
        <f t="shared" si="3"/>
        <v/>
      </c>
    </row>
    <row r="11" spans="2:31" x14ac:dyDescent="0.25">
      <c r="B11" s="9" t="s">
        <v>54</v>
      </c>
      <c r="C11" s="98" t="str">
        <f>IF(COUNTA('Přehled partnerů'!C11:D11)&lt;&gt;2,"partner neuveden",IF('Přehled partnerů'!F11="ANO",'Přehled partnerů'!C11,"v tomto období nerelevantní"))</f>
        <v>partner neuveden</v>
      </c>
      <c r="D11" s="108" t="str">
        <f>IF(COUNTA('Přehled partnerů'!C11:D11)&lt;&gt;2,"",IF('Přehled partnerů'!F11="ANO",'Přehled partnerů'!D11,""))</f>
        <v/>
      </c>
      <c r="E11" s="21" t="str">
        <f t="shared" si="0"/>
        <v/>
      </c>
      <c r="F11" s="114" t="str">
        <f t="shared" si="1"/>
        <v/>
      </c>
      <c r="G11" s="125">
        <v>0</v>
      </c>
      <c r="H11" s="126">
        <v>0</v>
      </c>
      <c r="I11" s="126">
        <v>0</v>
      </c>
      <c r="J11" s="126">
        <v>0</v>
      </c>
      <c r="K11" s="273">
        <v>0</v>
      </c>
      <c r="L11" s="273">
        <v>0</v>
      </c>
      <c r="M11" s="274">
        <v>0</v>
      </c>
      <c r="N11" s="58" t="str">
        <f t="shared" si="2"/>
        <v/>
      </c>
      <c r="O11" s="267">
        <f>IF('Rozpočet + Žádosti o změnu'!$ER$2="ano",'Rozpočet + Žádosti o změnu'!EL11,IF('Rozpočet + Žádosti o změnu'!$EF$2="ano",'Rozpočet + Žádosti o změnu'!DZ11,IF('Rozpočet + Žádosti o změnu'!$DT$2="ano",'Rozpočet + Žádosti o změnu'!DN11,IF('Rozpočet + Žádosti o změnu'!$DH$2="ano",'Rozpočet + Žádosti o změnu'!DB11,IF('Rozpočet + Žádosti o změnu'!$CV$2="ano",'Rozpočet + Žádosti o změnu'!CP11,IF('Rozpočet + Žádosti o změnu'!$CJ$2="ano",'Rozpočet + Žádosti o změnu'!CD11,IF('Rozpočet + Žádosti o změnu'!$BX$2="ano",'Rozpočet + Žádosti o změnu'!BR11,IF('Rozpočet + Žádosti o změnu'!$BL$2="ano",'Rozpočet + Žádosti o změnu'!BF11,IF('Rozpočet + Žádosti o změnu'!$AZ$2="ano",'Rozpočet + Žádosti o změnu'!AT11,IF('Rozpočet + Žádosti o změnu'!$AN$2="ano",'Rozpočet + Žádosti o změnu'!AH11,'Rozpočet + Žádosti o změnu'!H11))))))))))</f>
        <v>0</v>
      </c>
      <c r="P11" s="267">
        <f>IF('Rozpočet + Žádosti o změnu'!$ER$2="ano",'Rozpočet + Žádosti o změnu'!EM11,IF('Rozpočet + Žádosti o změnu'!$EF$2="ano",'Rozpočet + Žádosti o změnu'!EA11,IF('Rozpočet + Žádosti o změnu'!$DT$2="ano",'Rozpočet + Žádosti o změnu'!DO11,IF('Rozpočet + Žádosti o změnu'!$DH$2="ano",'Rozpočet + Žádosti o změnu'!DC11,IF('Rozpočet + Žádosti o změnu'!$CV$2="ano",'Rozpočet + Žádosti o změnu'!CQ11,IF('Rozpočet + Žádosti o změnu'!$CJ$2="ano",'Rozpočet + Žádosti o změnu'!CE11,IF('Rozpočet + Žádosti o změnu'!$BX$2="ano",'Rozpočet + Žádosti o změnu'!BS11,IF('Rozpočet + Žádosti o změnu'!$BL$2="ano",'Rozpočet + Žádosti o změnu'!BG11,IF('Rozpočet + Žádosti o změnu'!$AZ$2="ano",'Rozpočet + Žádosti o změnu'!AU11,IF('Rozpočet + Žádosti o změnu'!$AN$2="ano",'Rozpočet + Žádosti o změnu'!AI11,'Rozpočet + Žádosti o změnu'!I11))))))))))</f>
        <v>0</v>
      </c>
      <c r="Q11" s="267">
        <f>IF('Rozpočet + Žádosti o změnu'!$ER$2="ano",'Rozpočet + Žádosti o změnu'!EN11,IF('Rozpočet + Žádosti o změnu'!$EF$2="ano",'Rozpočet + Žádosti o změnu'!EB11,IF('Rozpočet + Žádosti o změnu'!$DT$2="ano",'Rozpočet + Žádosti o změnu'!DP11,IF('Rozpočet + Žádosti o změnu'!$DH$2="ano",'Rozpočet + Žádosti o změnu'!DD11,IF('Rozpočet + Žádosti o změnu'!$CV$2="ano",'Rozpočet + Žádosti o změnu'!CR11,IF('Rozpočet + Žádosti o změnu'!$CJ$2="ano",'Rozpočet + Žádosti o změnu'!CF11,IF('Rozpočet + Žádosti o změnu'!$BX$2="ano",'Rozpočet + Žádosti o změnu'!BT11,IF('Rozpočet + Žádosti o změnu'!$BL$2="ano",'Rozpočet + Žádosti o změnu'!BH11,IF('Rozpočet + Žádosti o změnu'!$AZ$2="ano",'Rozpočet + Žádosti o změnu'!AV11,IF('Rozpočet + Žádosti o změnu'!$AN$2="ano",'Rozpočet + Žádosti o změnu'!AJ11,'Rozpočet + Žádosti o změnu'!J11))))))))))</f>
        <v>0</v>
      </c>
      <c r="R11" s="267">
        <f>IF('Rozpočet + Žádosti o změnu'!$ER$2="ano",'Rozpočet + Žádosti o změnu'!EO11,IF('Rozpočet + Žádosti o změnu'!$EF$2="ano",'Rozpočet + Žádosti o změnu'!EC11,IF('Rozpočet + Žádosti o změnu'!$DT$2="ano",'Rozpočet + Žádosti o změnu'!DQ11,IF('Rozpočet + Žádosti o změnu'!$DH$2="ano",'Rozpočet + Žádosti o změnu'!DE11,IF('Rozpočet + Žádosti o změnu'!$CV$2="ano",'Rozpočet + Žádosti o změnu'!CS11,IF('Rozpočet + Žádosti o změnu'!$CJ$2="ano",'Rozpočet + Žádosti o změnu'!CG11,IF('Rozpočet + Žádosti o změnu'!$BX$2="ano",'Rozpočet + Žádosti o změnu'!BU11,IF('Rozpočet + Žádosti o změnu'!$BL$2="ano",'Rozpočet + Žádosti o změnu'!BI11,IF('Rozpočet + Žádosti o změnu'!$AZ$2="ano",'Rozpočet + Žádosti o změnu'!AW11,IF('Rozpočet + Žádosti o změnu'!$AN$2="ano",'Rozpočet + Žádosti o změnu'!AK11,'Rozpočet + Žádosti o změnu'!K11))))))))))</f>
        <v>0</v>
      </c>
      <c r="S11" s="267">
        <f>IF('Rozpočet + Žádosti o změnu'!$ER$2="ano",'Rozpočet + Žádosti o změnu'!EP11,IF('Rozpočet + Žádosti o změnu'!$EF$2="ano",'Rozpočet + Žádosti o změnu'!ED11,IF('Rozpočet + Žádosti o změnu'!$DT$2="ano",'Rozpočet + Žádosti o změnu'!DR11,IF('Rozpočet + Žádosti o změnu'!$DH$2="ano",'Rozpočet + Žádosti o změnu'!DF11,IF('Rozpočet + Žádosti o změnu'!$CV$2="ano",'Rozpočet + Žádosti o změnu'!CT11,IF('Rozpočet + Žádosti o změnu'!$CJ$2="ano",'Rozpočet + Žádosti o změnu'!CH11,IF('Rozpočet + Žádosti o změnu'!$BX$2="ano",'Rozpočet + Žádosti o změnu'!BV11,IF('Rozpočet + Žádosti o změnu'!$BL$2="ano",'Rozpočet + Žádosti o změnu'!BJ11,IF('Rozpočet + Žádosti o změnu'!$AZ$2="ano",'Rozpočet + Žádosti o změnu'!AX11,IF('Rozpočet + Žádosti o změnu'!$AN$2="ano",'Rozpočet + Žádosti o změnu'!AL11,'Rozpočet + Žádosti o změnu'!L11))))))))))</f>
        <v>0</v>
      </c>
      <c r="T11" s="267">
        <f>IF('Rozpočet + Žádosti o změnu'!$ER$2="ano",'Rozpočet + Žádosti o změnu'!EQ11,IF('Rozpočet + Žádosti o změnu'!$EF$2="ano",'Rozpočet + Žádosti o změnu'!EE11,IF('Rozpočet + Žádosti o změnu'!$DT$2="ano",'Rozpočet + Žádosti o změnu'!DS11,IF('Rozpočet + Žádosti o změnu'!$DH$2="ano",'Rozpočet + Žádosti o změnu'!DG11,IF('Rozpočet + Žádosti o změnu'!$CV$2="ano",'Rozpočet + Žádosti o změnu'!CU11,IF('Rozpočet + Žádosti o změnu'!$CJ$2="ano",'Rozpočet + Žádosti o změnu'!CI11,IF('Rozpočet + Žádosti o změnu'!$BX$2="ano",'Rozpočet + Žádosti o změnu'!BW11,IF('Rozpočet + Žádosti o změnu'!$BL$2="ano",'Rozpočet + Žádosti o změnu'!BK11,IF('Rozpočet + Žádosti o změnu'!$AZ$2="ano",'Rozpočet + Žádosti o změnu'!AY11,IF('Rozpočet + Žádosti o změnu'!$AN$2="ano",'Rozpočet + Žádosti o změnu'!AM11,'Rozpočet + Žádosti o změnu'!M11))))))))))</f>
        <v>0</v>
      </c>
      <c r="U11" s="267">
        <f>IF('Rozpočet + Žádosti o změnu'!$ER$2="ano",'Rozpočet + Žádosti o změnu'!ER11,IF('Rozpočet + Žádosti o změnu'!$EF$2="ano",'Rozpočet + Žádosti o změnu'!EF11,IF('Rozpočet + Žádosti o změnu'!$DT$2="ano",'Rozpočet + Žádosti o změnu'!DT11,IF('Rozpočet + Žádosti o změnu'!$DH$2="ano",'Rozpočet + Žádosti o změnu'!DH11,IF('Rozpočet + Žádosti o změnu'!$CV$2="ano",'Rozpočet + Žádosti o změnu'!CV11,IF('Rozpočet + Žádosti o změnu'!$CJ$2="ano",'Rozpočet + Žádosti o změnu'!CJ11,IF('Rozpočet + Žádosti o změnu'!$BX$2="ano",'Rozpočet + Žádosti o změnu'!BX11,IF('Rozpočet + Žádosti o změnu'!$BL$2="ano",'Rozpočet + Žádosti o změnu'!BL11,IF('Rozpočet + Žádosti o změnu'!$AZ$2="ano",'Rozpočet + Žádosti o změnu'!AZ11,IF('Rozpočet + Žádosti o změnu'!$AN$2="ano",'Rozpočet + Žádosti o změnu'!AN11,'Rozpočet + Žádosti o změnu'!N11))))))))))</f>
        <v>0</v>
      </c>
      <c r="W11" s="281">
        <f>IF('ZoR č. 1'!$D11="",0,'ZoR č. 1'!G11)+IF('ZoR č. 2'!$D11="",0,'ZoR č. 2'!G11)+IF('ZoR č. 3'!$D11="",0,'ZoR č. 3'!G11)+IF('ZoR č. 4'!$D11="",0,'ZoR č. 4'!G11)+IF('ZoR č. 5'!$D11="",0,'ZoR č. 5'!G11)+IF('ZoR č. 6'!$D11="",0,'ZoR č. 6'!G11)+IF('ZoR č. 7'!$D11="",0,'ZoR č. 7'!G11)+IF('ZoR č. 8'!$D11="",0,'ZoR č. 8'!G11)+IF('ZoR č. 9'!$D11="",0,'ZoR č. 9'!G11)+IF('ZoR č. 10'!$D11="",0,'ZoR č. 10'!G11)+IF(ZZoR!$D11="",0,ZZoR!G11)</f>
        <v>0</v>
      </c>
      <c r="X11" s="281">
        <f>IF('ZoR č. 1'!$D11="",0,'ZoR č. 1'!H11)+IF('ZoR č. 2'!$D11="",0,'ZoR č. 2'!H11)+IF('ZoR č. 3'!$D11="",0,'ZoR č. 3'!H11)+IF('ZoR č. 4'!$D11="",0,'ZoR č. 4'!H11)+IF('ZoR č. 5'!$D11="",0,'ZoR č. 5'!H11)+IF('ZoR č. 6'!$D11="",0,'ZoR č. 6'!H11)+IF('ZoR č. 7'!$D11="",0,'ZoR č. 7'!H11)+IF('ZoR č. 8'!$D11="",0,'ZoR č. 8'!H11)+IF('ZoR č. 9'!$D11="",0,'ZoR č. 9'!H11)+IF('ZoR č. 10'!$D11="",0,'ZoR č. 10'!H11)+IF(ZZoR!$D11="",0,ZZoR!H11)</f>
        <v>0</v>
      </c>
      <c r="Y11" s="281">
        <f>IF('ZoR č. 1'!$D11="",0,'ZoR č. 1'!I11)+IF('ZoR č. 2'!$D11="",0,'ZoR č. 2'!I11)+IF('ZoR č. 3'!$D11="",0,'ZoR č. 3'!I11)+IF('ZoR č. 4'!$D11="",0,'ZoR č. 4'!I11)+IF('ZoR č. 5'!$D11="",0,'ZoR č. 5'!I11)+IF('ZoR č. 6'!$D11="",0,'ZoR č. 6'!I11)+IF('ZoR č. 7'!$D11="",0,'ZoR č. 7'!I11)+IF('ZoR č. 8'!$D11="",0,'ZoR č. 8'!I11)+IF('ZoR č. 9'!$D11="",0,'ZoR č. 9'!I11)+IF('ZoR č. 10'!$D11="",0,'ZoR č. 10'!I11)+IF(ZZoR!$D11="",0,ZZoR!I11)</f>
        <v>0</v>
      </c>
      <c r="Z11" s="281">
        <f>IF('ZoR č. 1'!$D11="",0,'ZoR č. 1'!J11)+IF('ZoR č. 2'!$D11="",0,'ZoR č. 2'!J11)+IF('ZoR č. 3'!$D11="",0,'ZoR č. 3'!J11)+IF('ZoR č. 4'!$D11="",0,'ZoR č. 4'!J11)+IF('ZoR č. 5'!$D11="",0,'ZoR č. 5'!J11)+IF('ZoR č. 6'!$D11="",0,'ZoR č. 6'!J11)+IF('ZoR č. 7'!$D11="",0,'ZoR č. 7'!J11)+IF('ZoR č. 8'!$D11="",0,'ZoR č. 8'!J11)+IF('ZoR č. 9'!$D11="",0,'ZoR č. 9'!J11)+IF('ZoR č. 10'!$D11="",0,'ZoR č. 10'!J11)+IF(ZZoR!$D11="",0,ZZoR!J11)</f>
        <v>0</v>
      </c>
      <c r="AA11" s="281">
        <f>IF('ZoR č. 1'!$D11="",0,'ZoR č. 1'!K11)+IF('ZoR č. 2'!$D11="",0,'ZoR č. 2'!K11)+IF('ZoR č. 3'!$D11="",0,'ZoR č. 3'!K11)+IF('ZoR č. 4'!$D11="",0,'ZoR č. 4'!K11)+IF('ZoR č. 5'!$D11="",0,'ZoR č. 5'!K11)+IF('ZoR č. 6'!$D11="",0,'ZoR č. 6'!K11)+IF('ZoR č. 7'!$D11="",0,'ZoR č. 7'!K11)+IF('ZoR č. 8'!$D11="",0,'ZoR č. 8'!K11)+IF('ZoR č. 9'!$D11="",0,'ZoR č. 9'!K11)+IF('ZoR č. 10'!$D11="",0,'ZoR č. 10'!K11)+IF(ZZoR!$D11="",0,ZZoR!K11)</f>
        <v>0</v>
      </c>
      <c r="AB11" s="281">
        <f>IF('ZoR č. 1'!$D11="",0,'ZoR č. 1'!L11)+IF('ZoR č. 2'!$D11="",0,'ZoR č. 2'!L11)+IF('ZoR č. 3'!$D11="",0,'ZoR č. 3'!L11)+IF('ZoR č. 4'!$D11="",0,'ZoR č. 4'!L11)+IF('ZoR č. 5'!$D11="",0,'ZoR č. 5'!L11)+IF('ZoR č. 6'!$D11="",0,'ZoR č. 6'!L11)+IF('ZoR č. 7'!$D11="",0,'ZoR č. 7'!L11)+IF('ZoR č. 8'!$D11="",0,'ZoR č. 8'!L11)+IF('ZoR č. 9'!$D11="",0,'ZoR č. 9'!L11)+IF('ZoR č. 10'!$D11="",0,'ZoR č. 10'!L11)+IF(ZZoR!$D11="",0,ZZoR!L11)</f>
        <v>0</v>
      </c>
      <c r="AC11" s="281">
        <f>IF('ZoR č. 1'!$D11="",0,'ZoR č. 1'!M11)+IF('ZoR č. 2'!$D11="",0,'ZoR č. 2'!M11)+IF('ZoR č. 3'!$D11="",0,'ZoR č. 3'!M11)+IF('ZoR č. 4'!$D11="",0,'ZoR č. 4'!M11)+IF('ZoR č. 5'!$D11="",0,'ZoR č. 5'!M11)+IF('ZoR č. 6'!$D11="",0,'ZoR č. 6'!M11)+IF('ZoR č. 7'!$D11="",0,'ZoR č. 7'!M11)+IF('ZoR č. 8'!$D11="",0,'ZoR č. 8'!M11)+IF('ZoR č. 9'!$D11="",0,'ZoR č. 9'!M11)+IF('ZoR č. 10'!$D11="",0,'ZoR č. 10'!M11)+IF(ZZoR!$D11="",0,ZZoR!M11)</f>
        <v>0</v>
      </c>
      <c r="AE11" s="282" t="str">
        <f t="shared" si="3"/>
        <v/>
      </c>
    </row>
    <row r="12" spans="2:31" x14ac:dyDescent="0.25">
      <c r="B12" s="9" t="s">
        <v>55</v>
      </c>
      <c r="C12" s="98" t="str">
        <f>IF(COUNTA('Přehled partnerů'!C12:D12)&lt;&gt;2,"partner neuveden",IF('Přehled partnerů'!F12="ANO",'Přehled partnerů'!C12,"v tomto období nerelevantní"))</f>
        <v>partner neuveden</v>
      </c>
      <c r="D12" s="108" t="str">
        <f>IF(COUNTA('Přehled partnerů'!C12:D12)&lt;&gt;2,"",IF('Přehled partnerů'!F12="ANO",'Přehled partnerů'!D12,""))</f>
        <v/>
      </c>
      <c r="E12" s="21" t="str">
        <f t="shared" si="0"/>
        <v/>
      </c>
      <c r="F12" s="114" t="str">
        <f t="shared" si="1"/>
        <v/>
      </c>
      <c r="G12" s="125">
        <v>0</v>
      </c>
      <c r="H12" s="126">
        <v>0</v>
      </c>
      <c r="I12" s="126">
        <v>0</v>
      </c>
      <c r="J12" s="126">
        <v>0</v>
      </c>
      <c r="K12" s="273">
        <v>0</v>
      </c>
      <c r="L12" s="273">
        <v>0</v>
      </c>
      <c r="M12" s="274">
        <v>0</v>
      </c>
      <c r="N12" s="58" t="str">
        <f t="shared" si="2"/>
        <v/>
      </c>
      <c r="O12" s="267">
        <f>IF('Rozpočet + Žádosti o změnu'!$ER$2="ano",'Rozpočet + Žádosti o změnu'!EL12,IF('Rozpočet + Žádosti o změnu'!$EF$2="ano",'Rozpočet + Žádosti o změnu'!DZ12,IF('Rozpočet + Žádosti o změnu'!$DT$2="ano",'Rozpočet + Žádosti o změnu'!DN12,IF('Rozpočet + Žádosti o změnu'!$DH$2="ano",'Rozpočet + Žádosti o změnu'!DB12,IF('Rozpočet + Žádosti o změnu'!$CV$2="ano",'Rozpočet + Žádosti o změnu'!CP12,IF('Rozpočet + Žádosti o změnu'!$CJ$2="ano",'Rozpočet + Žádosti o změnu'!CD12,IF('Rozpočet + Žádosti o změnu'!$BX$2="ano",'Rozpočet + Žádosti o změnu'!BR12,IF('Rozpočet + Žádosti o změnu'!$BL$2="ano",'Rozpočet + Žádosti o změnu'!BF12,IF('Rozpočet + Žádosti o změnu'!$AZ$2="ano",'Rozpočet + Žádosti o změnu'!AT12,IF('Rozpočet + Žádosti o změnu'!$AN$2="ano",'Rozpočet + Žádosti o změnu'!AH12,'Rozpočet + Žádosti o změnu'!H12))))))))))</f>
        <v>0</v>
      </c>
      <c r="P12" s="267">
        <f>IF('Rozpočet + Žádosti o změnu'!$ER$2="ano",'Rozpočet + Žádosti o změnu'!EM12,IF('Rozpočet + Žádosti o změnu'!$EF$2="ano",'Rozpočet + Žádosti o změnu'!EA12,IF('Rozpočet + Žádosti o změnu'!$DT$2="ano",'Rozpočet + Žádosti o změnu'!DO12,IF('Rozpočet + Žádosti o změnu'!$DH$2="ano",'Rozpočet + Žádosti o změnu'!DC12,IF('Rozpočet + Žádosti o změnu'!$CV$2="ano",'Rozpočet + Žádosti o změnu'!CQ12,IF('Rozpočet + Žádosti o změnu'!$CJ$2="ano",'Rozpočet + Žádosti o změnu'!CE12,IF('Rozpočet + Žádosti o změnu'!$BX$2="ano",'Rozpočet + Žádosti o změnu'!BS12,IF('Rozpočet + Žádosti o změnu'!$BL$2="ano",'Rozpočet + Žádosti o změnu'!BG12,IF('Rozpočet + Žádosti o změnu'!$AZ$2="ano",'Rozpočet + Žádosti o změnu'!AU12,IF('Rozpočet + Žádosti o změnu'!$AN$2="ano",'Rozpočet + Žádosti o změnu'!AI12,'Rozpočet + Žádosti o změnu'!I12))))))))))</f>
        <v>0</v>
      </c>
      <c r="Q12" s="267">
        <f>IF('Rozpočet + Žádosti o změnu'!$ER$2="ano",'Rozpočet + Žádosti o změnu'!EN12,IF('Rozpočet + Žádosti o změnu'!$EF$2="ano",'Rozpočet + Žádosti o změnu'!EB12,IF('Rozpočet + Žádosti o změnu'!$DT$2="ano",'Rozpočet + Žádosti o změnu'!DP12,IF('Rozpočet + Žádosti o změnu'!$DH$2="ano",'Rozpočet + Žádosti o změnu'!DD12,IF('Rozpočet + Žádosti o změnu'!$CV$2="ano",'Rozpočet + Žádosti o změnu'!CR12,IF('Rozpočet + Žádosti o změnu'!$CJ$2="ano",'Rozpočet + Žádosti o změnu'!CF12,IF('Rozpočet + Žádosti o změnu'!$BX$2="ano",'Rozpočet + Žádosti o změnu'!BT12,IF('Rozpočet + Žádosti o změnu'!$BL$2="ano",'Rozpočet + Žádosti o změnu'!BH12,IF('Rozpočet + Žádosti o změnu'!$AZ$2="ano",'Rozpočet + Žádosti o změnu'!AV12,IF('Rozpočet + Žádosti o změnu'!$AN$2="ano",'Rozpočet + Žádosti o změnu'!AJ12,'Rozpočet + Žádosti o změnu'!J12))))))))))</f>
        <v>0</v>
      </c>
      <c r="R12" s="267">
        <f>IF('Rozpočet + Žádosti o změnu'!$ER$2="ano",'Rozpočet + Žádosti o změnu'!EO12,IF('Rozpočet + Žádosti o změnu'!$EF$2="ano",'Rozpočet + Žádosti o změnu'!EC12,IF('Rozpočet + Žádosti o změnu'!$DT$2="ano",'Rozpočet + Žádosti o změnu'!DQ12,IF('Rozpočet + Žádosti o změnu'!$DH$2="ano",'Rozpočet + Žádosti o změnu'!DE12,IF('Rozpočet + Žádosti o změnu'!$CV$2="ano",'Rozpočet + Žádosti o změnu'!CS12,IF('Rozpočet + Žádosti o změnu'!$CJ$2="ano",'Rozpočet + Žádosti o změnu'!CG12,IF('Rozpočet + Žádosti o změnu'!$BX$2="ano",'Rozpočet + Žádosti o změnu'!BU12,IF('Rozpočet + Žádosti o změnu'!$BL$2="ano",'Rozpočet + Žádosti o změnu'!BI12,IF('Rozpočet + Žádosti o změnu'!$AZ$2="ano",'Rozpočet + Žádosti o změnu'!AW12,IF('Rozpočet + Žádosti o změnu'!$AN$2="ano",'Rozpočet + Žádosti o změnu'!AK12,'Rozpočet + Žádosti o změnu'!K12))))))))))</f>
        <v>0</v>
      </c>
      <c r="S12" s="267">
        <f>IF('Rozpočet + Žádosti o změnu'!$ER$2="ano",'Rozpočet + Žádosti o změnu'!EP12,IF('Rozpočet + Žádosti o změnu'!$EF$2="ano",'Rozpočet + Žádosti o změnu'!ED12,IF('Rozpočet + Žádosti o změnu'!$DT$2="ano",'Rozpočet + Žádosti o změnu'!DR12,IF('Rozpočet + Žádosti o změnu'!$DH$2="ano",'Rozpočet + Žádosti o změnu'!DF12,IF('Rozpočet + Žádosti o změnu'!$CV$2="ano",'Rozpočet + Žádosti o změnu'!CT12,IF('Rozpočet + Žádosti o změnu'!$CJ$2="ano",'Rozpočet + Žádosti o změnu'!CH12,IF('Rozpočet + Žádosti o změnu'!$BX$2="ano",'Rozpočet + Žádosti o změnu'!BV12,IF('Rozpočet + Žádosti o změnu'!$BL$2="ano",'Rozpočet + Žádosti o změnu'!BJ12,IF('Rozpočet + Žádosti o změnu'!$AZ$2="ano",'Rozpočet + Žádosti o změnu'!AX12,IF('Rozpočet + Žádosti o změnu'!$AN$2="ano",'Rozpočet + Žádosti o změnu'!AL12,'Rozpočet + Žádosti o změnu'!L12))))))))))</f>
        <v>0</v>
      </c>
      <c r="T12" s="267">
        <f>IF('Rozpočet + Žádosti o změnu'!$ER$2="ano",'Rozpočet + Žádosti o změnu'!EQ12,IF('Rozpočet + Žádosti o změnu'!$EF$2="ano",'Rozpočet + Žádosti o změnu'!EE12,IF('Rozpočet + Žádosti o změnu'!$DT$2="ano",'Rozpočet + Žádosti o změnu'!DS12,IF('Rozpočet + Žádosti o změnu'!$DH$2="ano",'Rozpočet + Žádosti o změnu'!DG12,IF('Rozpočet + Žádosti o změnu'!$CV$2="ano",'Rozpočet + Žádosti o změnu'!CU12,IF('Rozpočet + Žádosti o změnu'!$CJ$2="ano",'Rozpočet + Žádosti o změnu'!CI12,IF('Rozpočet + Žádosti o změnu'!$BX$2="ano",'Rozpočet + Žádosti o změnu'!BW12,IF('Rozpočet + Žádosti o změnu'!$BL$2="ano",'Rozpočet + Žádosti o změnu'!BK12,IF('Rozpočet + Žádosti o změnu'!$AZ$2="ano",'Rozpočet + Žádosti o změnu'!AY12,IF('Rozpočet + Žádosti o změnu'!$AN$2="ano",'Rozpočet + Žádosti o změnu'!AM12,'Rozpočet + Žádosti o změnu'!M12))))))))))</f>
        <v>0</v>
      </c>
      <c r="U12" s="267">
        <f>IF('Rozpočet + Žádosti o změnu'!$ER$2="ano",'Rozpočet + Žádosti o změnu'!ER12,IF('Rozpočet + Žádosti o změnu'!$EF$2="ano",'Rozpočet + Žádosti o změnu'!EF12,IF('Rozpočet + Žádosti o změnu'!$DT$2="ano",'Rozpočet + Žádosti o změnu'!DT12,IF('Rozpočet + Žádosti o změnu'!$DH$2="ano",'Rozpočet + Žádosti o změnu'!DH12,IF('Rozpočet + Žádosti o změnu'!$CV$2="ano",'Rozpočet + Žádosti o změnu'!CV12,IF('Rozpočet + Žádosti o změnu'!$CJ$2="ano",'Rozpočet + Žádosti o změnu'!CJ12,IF('Rozpočet + Žádosti o změnu'!$BX$2="ano",'Rozpočet + Žádosti o změnu'!BX12,IF('Rozpočet + Žádosti o změnu'!$BL$2="ano",'Rozpočet + Žádosti o změnu'!BL12,IF('Rozpočet + Žádosti o změnu'!$AZ$2="ano",'Rozpočet + Žádosti o změnu'!AZ12,IF('Rozpočet + Žádosti o změnu'!$AN$2="ano",'Rozpočet + Žádosti o změnu'!AN12,'Rozpočet + Žádosti o změnu'!N12))))))))))</f>
        <v>0</v>
      </c>
      <c r="W12" s="281">
        <f>IF('ZoR č. 1'!$D12="",0,'ZoR č. 1'!G12)+IF('ZoR č. 2'!$D12="",0,'ZoR č. 2'!G12)+IF('ZoR č. 3'!$D12="",0,'ZoR č. 3'!G12)+IF('ZoR č. 4'!$D12="",0,'ZoR č. 4'!G12)+IF('ZoR č. 5'!$D12="",0,'ZoR č. 5'!G12)+IF('ZoR č. 6'!$D12="",0,'ZoR č. 6'!G12)+IF('ZoR č. 7'!$D12="",0,'ZoR č. 7'!G12)+IF('ZoR č. 8'!$D12="",0,'ZoR č. 8'!G12)+IF('ZoR č. 9'!$D12="",0,'ZoR č. 9'!G12)+IF('ZoR č. 10'!$D12="",0,'ZoR č. 10'!G12)+IF(ZZoR!$D12="",0,ZZoR!G12)</f>
        <v>0</v>
      </c>
      <c r="X12" s="281">
        <f>IF('ZoR č. 1'!$D12="",0,'ZoR č. 1'!H12)+IF('ZoR č. 2'!$D12="",0,'ZoR č. 2'!H12)+IF('ZoR č. 3'!$D12="",0,'ZoR č. 3'!H12)+IF('ZoR č. 4'!$D12="",0,'ZoR č. 4'!H12)+IF('ZoR č. 5'!$D12="",0,'ZoR č. 5'!H12)+IF('ZoR č. 6'!$D12="",0,'ZoR č. 6'!H12)+IF('ZoR č. 7'!$D12="",0,'ZoR č. 7'!H12)+IF('ZoR č. 8'!$D12="",0,'ZoR č. 8'!H12)+IF('ZoR č. 9'!$D12="",0,'ZoR č. 9'!H12)+IF('ZoR č. 10'!$D12="",0,'ZoR č. 10'!H12)+IF(ZZoR!$D12="",0,ZZoR!H12)</f>
        <v>0</v>
      </c>
      <c r="Y12" s="281">
        <f>IF('ZoR č. 1'!$D12="",0,'ZoR č. 1'!I12)+IF('ZoR č. 2'!$D12="",0,'ZoR č. 2'!I12)+IF('ZoR č. 3'!$D12="",0,'ZoR č. 3'!I12)+IF('ZoR č. 4'!$D12="",0,'ZoR č. 4'!I12)+IF('ZoR č. 5'!$D12="",0,'ZoR č. 5'!I12)+IF('ZoR č. 6'!$D12="",0,'ZoR č. 6'!I12)+IF('ZoR č. 7'!$D12="",0,'ZoR č. 7'!I12)+IF('ZoR č. 8'!$D12="",0,'ZoR č. 8'!I12)+IF('ZoR č. 9'!$D12="",0,'ZoR č. 9'!I12)+IF('ZoR č. 10'!$D12="",0,'ZoR č. 10'!I12)+IF(ZZoR!$D12="",0,ZZoR!I12)</f>
        <v>0</v>
      </c>
      <c r="Z12" s="281">
        <f>IF('ZoR č. 1'!$D12="",0,'ZoR č. 1'!J12)+IF('ZoR č. 2'!$D12="",0,'ZoR č. 2'!J12)+IF('ZoR č. 3'!$D12="",0,'ZoR č. 3'!J12)+IF('ZoR č. 4'!$D12="",0,'ZoR č. 4'!J12)+IF('ZoR č. 5'!$D12="",0,'ZoR č. 5'!J12)+IF('ZoR č. 6'!$D12="",0,'ZoR č. 6'!J12)+IF('ZoR č. 7'!$D12="",0,'ZoR č. 7'!J12)+IF('ZoR č. 8'!$D12="",0,'ZoR č. 8'!J12)+IF('ZoR č. 9'!$D12="",0,'ZoR č. 9'!J12)+IF('ZoR č. 10'!$D12="",0,'ZoR č. 10'!J12)+IF(ZZoR!$D12="",0,ZZoR!J12)</f>
        <v>0</v>
      </c>
      <c r="AA12" s="281">
        <f>IF('ZoR č. 1'!$D12="",0,'ZoR č. 1'!K12)+IF('ZoR č. 2'!$D12="",0,'ZoR č. 2'!K12)+IF('ZoR č. 3'!$D12="",0,'ZoR č. 3'!K12)+IF('ZoR č. 4'!$D12="",0,'ZoR č. 4'!K12)+IF('ZoR č. 5'!$D12="",0,'ZoR č. 5'!K12)+IF('ZoR č. 6'!$D12="",0,'ZoR č. 6'!K12)+IF('ZoR č. 7'!$D12="",0,'ZoR č. 7'!K12)+IF('ZoR č. 8'!$D12="",0,'ZoR č. 8'!K12)+IF('ZoR č. 9'!$D12="",0,'ZoR č. 9'!K12)+IF('ZoR č. 10'!$D12="",0,'ZoR č. 10'!K12)+IF(ZZoR!$D12="",0,ZZoR!K12)</f>
        <v>0</v>
      </c>
      <c r="AB12" s="281">
        <f>IF('ZoR č. 1'!$D12="",0,'ZoR č. 1'!L12)+IF('ZoR č. 2'!$D12="",0,'ZoR č. 2'!L12)+IF('ZoR č. 3'!$D12="",0,'ZoR č. 3'!L12)+IF('ZoR č. 4'!$D12="",0,'ZoR č. 4'!L12)+IF('ZoR č. 5'!$D12="",0,'ZoR č. 5'!L12)+IF('ZoR č. 6'!$D12="",0,'ZoR č. 6'!L12)+IF('ZoR č. 7'!$D12="",0,'ZoR č. 7'!L12)+IF('ZoR č. 8'!$D12="",0,'ZoR č. 8'!L12)+IF('ZoR č. 9'!$D12="",0,'ZoR č. 9'!L12)+IF('ZoR č. 10'!$D12="",0,'ZoR č. 10'!L12)+IF(ZZoR!$D12="",0,ZZoR!L12)</f>
        <v>0</v>
      </c>
      <c r="AC12" s="281">
        <f>IF('ZoR č. 1'!$D12="",0,'ZoR č. 1'!M12)+IF('ZoR č. 2'!$D12="",0,'ZoR č. 2'!M12)+IF('ZoR č. 3'!$D12="",0,'ZoR č. 3'!M12)+IF('ZoR č. 4'!$D12="",0,'ZoR č. 4'!M12)+IF('ZoR č. 5'!$D12="",0,'ZoR č. 5'!M12)+IF('ZoR č. 6'!$D12="",0,'ZoR č. 6'!M12)+IF('ZoR č. 7'!$D12="",0,'ZoR č. 7'!M12)+IF('ZoR č. 8'!$D12="",0,'ZoR č. 8'!M12)+IF('ZoR č. 9'!$D12="",0,'ZoR č. 9'!M12)+IF('ZoR č. 10'!$D12="",0,'ZoR č. 10'!M12)+IF(ZZoR!$D12="",0,ZZoR!M12)</f>
        <v>0</v>
      </c>
      <c r="AE12" s="282" t="str">
        <f t="shared" si="3"/>
        <v/>
      </c>
    </row>
    <row r="13" spans="2:31" x14ac:dyDescent="0.25">
      <c r="B13" s="9" t="s">
        <v>56</v>
      </c>
      <c r="C13" s="98" t="str">
        <f>IF(COUNTA('Přehled partnerů'!C13:D13)&lt;&gt;2,"partner neuveden",IF('Přehled partnerů'!F13="ANO",'Přehled partnerů'!C13,"v tomto období nerelevantní"))</f>
        <v>partner neuveden</v>
      </c>
      <c r="D13" s="108" t="str">
        <f>IF(COUNTA('Přehled partnerů'!C13:D13)&lt;&gt;2,"",IF('Přehled partnerů'!F13="ANO",'Přehled partnerů'!D13,""))</f>
        <v/>
      </c>
      <c r="E13" s="21" t="str">
        <f t="shared" si="0"/>
        <v/>
      </c>
      <c r="F13" s="114" t="str">
        <f t="shared" si="1"/>
        <v/>
      </c>
      <c r="G13" s="125">
        <v>0</v>
      </c>
      <c r="H13" s="126">
        <v>0</v>
      </c>
      <c r="I13" s="126">
        <v>0</v>
      </c>
      <c r="J13" s="126">
        <v>0</v>
      </c>
      <c r="K13" s="273">
        <v>0</v>
      </c>
      <c r="L13" s="273">
        <v>0</v>
      </c>
      <c r="M13" s="274">
        <v>0</v>
      </c>
      <c r="N13" s="58" t="str">
        <f t="shared" si="2"/>
        <v/>
      </c>
      <c r="O13" s="267">
        <f>IF('Rozpočet + Žádosti o změnu'!$ER$2="ano",'Rozpočet + Žádosti o změnu'!EL13,IF('Rozpočet + Žádosti o změnu'!$EF$2="ano",'Rozpočet + Žádosti o změnu'!DZ13,IF('Rozpočet + Žádosti o změnu'!$DT$2="ano",'Rozpočet + Žádosti o změnu'!DN13,IF('Rozpočet + Žádosti o změnu'!$DH$2="ano",'Rozpočet + Žádosti o změnu'!DB13,IF('Rozpočet + Žádosti o změnu'!$CV$2="ano",'Rozpočet + Žádosti o změnu'!CP13,IF('Rozpočet + Žádosti o změnu'!$CJ$2="ano",'Rozpočet + Žádosti o změnu'!CD13,IF('Rozpočet + Žádosti o změnu'!$BX$2="ano",'Rozpočet + Žádosti o změnu'!BR13,IF('Rozpočet + Žádosti o změnu'!$BL$2="ano",'Rozpočet + Žádosti o změnu'!BF13,IF('Rozpočet + Žádosti o změnu'!$AZ$2="ano",'Rozpočet + Žádosti o změnu'!AT13,IF('Rozpočet + Žádosti o změnu'!$AN$2="ano",'Rozpočet + Žádosti o změnu'!AH13,'Rozpočet + Žádosti o změnu'!H13))))))))))</f>
        <v>0</v>
      </c>
      <c r="P13" s="267">
        <f>IF('Rozpočet + Žádosti o změnu'!$ER$2="ano",'Rozpočet + Žádosti o změnu'!EM13,IF('Rozpočet + Žádosti o změnu'!$EF$2="ano",'Rozpočet + Žádosti o změnu'!EA13,IF('Rozpočet + Žádosti o změnu'!$DT$2="ano",'Rozpočet + Žádosti o změnu'!DO13,IF('Rozpočet + Žádosti o změnu'!$DH$2="ano",'Rozpočet + Žádosti o změnu'!DC13,IF('Rozpočet + Žádosti o změnu'!$CV$2="ano",'Rozpočet + Žádosti o změnu'!CQ13,IF('Rozpočet + Žádosti o změnu'!$CJ$2="ano",'Rozpočet + Žádosti o změnu'!CE13,IF('Rozpočet + Žádosti o změnu'!$BX$2="ano",'Rozpočet + Žádosti o změnu'!BS13,IF('Rozpočet + Žádosti o změnu'!$BL$2="ano",'Rozpočet + Žádosti o změnu'!BG13,IF('Rozpočet + Žádosti o změnu'!$AZ$2="ano",'Rozpočet + Žádosti o změnu'!AU13,IF('Rozpočet + Žádosti o změnu'!$AN$2="ano",'Rozpočet + Žádosti o změnu'!AI13,'Rozpočet + Žádosti o změnu'!I13))))))))))</f>
        <v>0</v>
      </c>
      <c r="Q13" s="267">
        <f>IF('Rozpočet + Žádosti o změnu'!$ER$2="ano",'Rozpočet + Žádosti o změnu'!EN13,IF('Rozpočet + Žádosti o změnu'!$EF$2="ano",'Rozpočet + Žádosti o změnu'!EB13,IF('Rozpočet + Žádosti o změnu'!$DT$2="ano",'Rozpočet + Žádosti o změnu'!DP13,IF('Rozpočet + Žádosti o změnu'!$DH$2="ano",'Rozpočet + Žádosti o změnu'!DD13,IF('Rozpočet + Žádosti o změnu'!$CV$2="ano",'Rozpočet + Žádosti o změnu'!CR13,IF('Rozpočet + Žádosti o změnu'!$CJ$2="ano",'Rozpočet + Žádosti o změnu'!CF13,IF('Rozpočet + Žádosti o změnu'!$BX$2="ano",'Rozpočet + Žádosti o změnu'!BT13,IF('Rozpočet + Žádosti o změnu'!$BL$2="ano",'Rozpočet + Žádosti o změnu'!BH13,IF('Rozpočet + Žádosti o změnu'!$AZ$2="ano",'Rozpočet + Žádosti o změnu'!AV13,IF('Rozpočet + Žádosti o změnu'!$AN$2="ano",'Rozpočet + Žádosti o změnu'!AJ13,'Rozpočet + Žádosti o změnu'!J13))))))))))</f>
        <v>0</v>
      </c>
      <c r="R13" s="267">
        <f>IF('Rozpočet + Žádosti o změnu'!$ER$2="ano",'Rozpočet + Žádosti o změnu'!EO13,IF('Rozpočet + Žádosti o změnu'!$EF$2="ano",'Rozpočet + Žádosti o změnu'!EC13,IF('Rozpočet + Žádosti o změnu'!$DT$2="ano",'Rozpočet + Žádosti o změnu'!DQ13,IF('Rozpočet + Žádosti o změnu'!$DH$2="ano",'Rozpočet + Žádosti o změnu'!DE13,IF('Rozpočet + Žádosti o změnu'!$CV$2="ano",'Rozpočet + Žádosti o změnu'!CS13,IF('Rozpočet + Žádosti o změnu'!$CJ$2="ano",'Rozpočet + Žádosti o změnu'!CG13,IF('Rozpočet + Žádosti o změnu'!$BX$2="ano",'Rozpočet + Žádosti o změnu'!BU13,IF('Rozpočet + Žádosti o změnu'!$BL$2="ano",'Rozpočet + Žádosti o změnu'!BI13,IF('Rozpočet + Žádosti o změnu'!$AZ$2="ano",'Rozpočet + Žádosti o změnu'!AW13,IF('Rozpočet + Žádosti o změnu'!$AN$2="ano",'Rozpočet + Žádosti o změnu'!AK13,'Rozpočet + Žádosti o změnu'!K13))))))))))</f>
        <v>0</v>
      </c>
      <c r="S13" s="267">
        <f>IF('Rozpočet + Žádosti o změnu'!$ER$2="ano",'Rozpočet + Žádosti o změnu'!EP13,IF('Rozpočet + Žádosti o změnu'!$EF$2="ano",'Rozpočet + Žádosti o změnu'!ED13,IF('Rozpočet + Žádosti o změnu'!$DT$2="ano",'Rozpočet + Žádosti o změnu'!DR13,IF('Rozpočet + Žádosti o změnu'!$DH$2="ano",'Rozpočet + Žádosti o změnu'!DF13,IF('Rozpočet + Žádosti o změnu'!$CV$2="ano",'Rozpočet + Žádosti o změnu'!CT13,IF('Rozpočet + Žádosti o změnu'!$CJ$2="ano",'Rozpočet + Žádosti o změnu'!CH13,IF('Rozpočet + Žádosti o změnu'!$BX$2="ano",'Rozpočet + Žádosti o změnu'!BV13,IF('Rozpočet + Žádosti o změnu'!$BL$2="ano",'Rozpočet + Žádosti o změnu'!BJ13,IF('Rozpočet + Žádosti o změnu'!$AZ$2="ano",'Rozpočet + Žádosti o změnu'!AX13,IF('Rozpočet + Žádosti o změnu'!$AN$2="ano",'Rozpočet + Žádosti o změnu'!AL13,'Rozpočet + Žádosti o změnu'!L13))))))))))</f>
        <v>0</v>
      </c>
      <c r="T13" s="267">
        <f>IF('Rozpočet + Žádosti o změnu'!$ER$2="ano",'Rozpočet + Žádosti o změnu'!EQ13,IF('Rozpočet + Žádosti o změnu'!$EF$2="ano",'Rozpočet + Žádosti o změnu'!EE13,IF('Rozpočet + Žádosti o změnu'!$DT$2="ano",'Rozpočet + Žádosti o změnu'!DS13,IF('Rozpočet + Žádosti o změnu'!$DH$2="ano",'Rozpočet + Žádosti o změnu'!DG13,IF('Rozpočet + Žádosti o změnu'!$CV$2="ano",'Rozpočet + Žádosti o změnu'!CU13,IF('Rozpočet + Žádosti o změnu'!$CJ$2="ano",'Rozpočet + Žádosti o změnu'!CI13,IF('Rozpočet + Žádosti o změnu'!$BX$2="ano",'Rozpočet + Žádosti o změnu'!BW13,IF('Rozpočet + Žádosti o změnu'!$BL$2="ano",'Rozpočet + Žádosti o změnu'!BK13,IF('Rozpočet + Žádosti o změnu'!$AZ$2="ano",'Rozpočet + Žádosti o změnu'!AY13,IF('Rozpočet + Žádosti o změnu'!$AN$2="ano",'Rozpočet + Žádosti o změnu'!AM13,'Rozpočet + Žádosti o změnu'!M13))))))))))</f>
        <v>0</v>
      </c>
      <c r="U13" s="267">
        <f>IF('Rozpočet + Žádosti o změnu'!$ER$2="ano",'Rozpočet + Žádosti o změnu'!ER13,IF('Rozpočet + Žádosti o změnu'!$EF$2="ano",'Rozpočet + Žádosti o změnu'!EF13,IF('Rozpočet + Žádosti o změnu'!$DT$2="ano",'Rozpočet + Žádosti o změnu'!DT13,IF('Rozpočet + Žádosti o změnu'!$DH$2="ano",'Rozpočet + Žádosti o změnu'!DH13,IF('Rozpočet + Žádosti o změnu'!$CV$2="ano",'Rozpočet + Žádosti o změnu'!CV13,IF('Rozpočet + Žádosti o změnu'!$CJ$2="ano",'Rozpočet + Žádosti o změnu'!CJ13,IF('Rozpočet + Žádosti o změnu'!$BX$2="ano",'Rozpočet + Žádosti o změnu'!BX13,IF('Rozpočet + Žádosti o změnu'!$BL$2="ano",'Rozpočet + Žádosti o změnu'!BL13,IF('Rozpočet + Žádosti o změnu'!$AZ$2="ano",'Rozpočet + Žádosti o změnu'!AZ13,IF('Rozpočet + Žádosti o změnu'!$AN$2="ano",'Rozpočet + Žádosti o změnu'!AN13,'Rozpočet + Žádosti o změnu'!N13))))))))))</f>
        <v>0</v>
      </c>
      <c r="W13" s="281">
        <f>IF('ZoR č. 1'!$D13="",0,'ZoR č. 1'!G13)+IF('ZoR č. 2'!$D13="",0,'ZoR č. 2'!G13)+IF('ZoR č. 3'!$D13="",0,'ZoR č. 3'!G13)+IF('ZoR č. 4'!$D13="",0,'ZoR č. 4'!G13)+IF('ZoR č. 5'!$D13="",0,'ZoR č. 5'!G13)+IF('ZoR č. 6'!$D13="",0,'ZoR č. 6'!G13)+IF('ZoR č. 7'!$D13="",0,'ZoR č. 7'!G13)+IF('ZoR č. 8'!$D13="",0,'ZoR č. 8'!G13)+IF('ZoR č. 9'!$D13="",0,'ZoR č. 9'!G13)+IF('ZoR č. 10'!$D13="",0,'ZoR č. 10'!G13)+IF(ZZoR!$D13="",0,ZZoR!G13)</f>
        <v>0</v>
      </c>
      <c r="X13" s="281">
        <f>IF('ZoR č. 1'!$D13="",0,'ZoR č. 1'!H13)+IF('ZoR č. 2'!$D13="",0,'ZoR č. 2'!H13)+IF('ZoR č. 3'!$D13="",0,'ZoR č. 3'!H13)+IF('ZoR č. 4'!$D13="",0,'ZoR č. 4'!H13)+IF('ZoR č. 5'!$D13="",0,'ZoR č. 5'!H13)+IF('ZoR č. 6'!$D13="",0,'ZoR č. 6'!H13)+IF('ZoR č. 7'!$D13="",0,'ZoR č. 7'!H13)+IF('ZoR č. 8'!$D13="",0,'ZoR č. 8'!H13)+IF('ZoR č. 9'!$D13="",0,'ZoR č. 9'!H13)+IF('ZoR č. 10'!$D13="",0,'ZoR č. 10'!H13)+IF(ZZoR!$D13="",0,ZZoR!H13)</f>
        <v>0</v>
      </c>
      <c r="Y13" s="281">
        <f>IF('ZoR č. 1'!$D13="",0,'ZoR č. 1'!I13)+IF('ZoR č. 2'!$D13="",0,'ZoR č. 2'!I13)+IF('ZoR č. 3'!$D13="",0,'ZoR č. 3'!I13)+IF('ZoR č. 4'!$D13="",0,'ZoR č. 4'!I13)+IF('ZoR č. 5'!$D13="",0,'ZoR č. 5'!I13)+IF('ZoR č. 6'!$D13="",0,'ZoR č. 6'!I13)+IF('ZoR č. 7'!$D13="",0,'ZoR č. 7'!I13)+IF('ZoR č. 8'!$D13="",0,'ZoR č. 8'!I13)+IF('ZoR č. 9'!$D13="",0,'ZoR č. 9'!I13)+IF('ZoR č. 10'!$D13="",0,'ZoR č. 10'!I13)+IF(ZZoR!$D13="",0,ZZoR!I13)</f>
        <v>0</v>
      </c>
      <c r="Z13" s="281">
        <f>IF('ZoR č. 1'!$D13="",0,'ZoR č. 1'!J13)+IF('ZoR č. 2'!$D13="",0,'ZoR č. 2'!J13)+IF('ZoR č. 3'!$D13="",0,'ZoR č. 3'!J13)+IF('ZoR č. 4'!$D13="",0,'ZoR č. 4'!J13)+IF('ZoR č. 5'!$D13="",0,'ZoR č. 5'!J13)+IF('ZoR č. 6'!$D13="",0,'ZoR č. 6'!J13)+IF('ZoR č. 7'!$D13="",0,'ZoR č. 7'!J13)+IF('ZoR č. 8'!$D13="",0,'ZoR č. 8'!J13)+IF('ZoR č. 9'!$D13="",0,'ZoR č. 9'!J13)+IF('ZoR č. 10'!$D13="",0,'ZoR č. 10'!J13)+IF(ZZoR!$D13="",0,ZZoR!J13)</f>
        <v>0</v>
      </c>
      <c r="AA13" s="281">
        <f>IF('ZoR č. 1'!$D13="",0,'ZoR č. 1'!K13)+IF('ZoR č. 2'!$D13="",0,'ZoR č. 2'!K13)+IF('ZoR č. 3'!$D13="",0,'ZoR č. 3'!K13)+IF('ZoR č. 4'!$D13="",0,'ZoR č. 4'!K13)+IF('ZoR č. 5'!$D13="",0,'ZoR č. 5'!K13)+IF('ZoR č. 6'!$D13="",0,'ZoR č. 6'!K13)+IF('ZoR č. 7'!$D13="",0,'ZoR č. 7'!K13)+IF('ZoR č. 8'!$D13="",0,'ZoR č. 8'!K13)+IF('ZoR č. 9'!$D13="",0,'ZoR č. 9'!K13)+IF('ZoR č. 10'!$D13="",0,'ZoR č. 10'!K13)+IF(ZZoR!$D13="",0,ZZoR!K13)</f>
        <v>0</v>
      </c>
      <c r="AB13" s="281">
        <f>IF('ZoR č. 1'!$D13="",0,'ZoR č. 1'!L13)+IF('ZoR č. 2'!$D13="",0,'ZoR č. 2'!L13)+IF('ZoR č. 3'!$D13="",0,'ZoR č. 3'!L13)+IF('ZoR č. 4'!$D13="",0,'ZoR č. 4'!L13)+IF('ZoR č. 5'!$D13="",0,'ZoR č. 5'!L13)+IF('ZoR č. 6'!$D13="",0,'ZoR č. 6'!L13)+IF('ZoR č. 7'!$D13="",0,'ZoR č. 7'!L13)+IF('ZoR č. 8'!$D13="",0,'ZoR č. 8'!L13)+IF('ZoR č. 9'!$D13="",0,'ZoR č. 9'!L13)+IF('ZoR č. 10'!$D13="",0,'ZoR č. 10'!L13)+IF(ZZoR!$D13="",0,ZZoR!L13)</f>
        <v>0</v>
      </c>
      <c r="AC13" s="281">
        <f>IF('ZoR č. 1'!$D13="",0,'ZoR č. 1'!M13)+IF('ZoR č. 2'!$D13="",0,'ZoR č. 2'!M13)+IF('ZoR č. 3'!$D13="",0,'ZoR č. 3'!M13)+IF('ZoR č. 4'!$D13="",0,'ZoR č. 4'!M13)+IF('ZoR č. 5'!$D13="",0,'ZoR č. 5'!M13)+IF('ZoR č. 6'!$D13="",0,'ZoR č. 6'!M13)+IF('ZoR č. 7'!$D13="",0,'ZoR č. 7'!M13)+IF('ZoR č. 8'!$D13="",0,'ZoR č. 8'!M13)+IF('ZoR č. 9'!$D13="",0,'ZoR č. 9'!M13)+IF('ZoR č. 10'!$D13="",0,'ZoR č. 10'!M13)+IF(ZZoR!$D13="",0,ZZoR!M13)</f>
        <v>0</v>
      </c>
      <c r="AE13" s="282" t="str">
        <f t="shared" si="3"/>
        <v/>
      </c>
    </row>
    <row r="14" spans="2:31" x14ac:dyDescent="0.25">
      <c r="B14" s="9" t="s">
        <v>57</v>
      </c>
      <c r="C14" s="98" t="str">
        <f>IF(COUNTA('Přehled partnerů'!C14:D14)&lt;&gt;2,"partner neuveden",IF('Přehled partnerů'!F14="ANO",'Přehled partnerů'!C14,"v tomto období nerelevantní"))</f>
        <v>partner neuveden</v>
      </c>
      <c r="D14" s="108" t="str">
        <f>IF(COUNTA('Přehled partnerů'!C14:D14)&lt;&gt;2,"",IF('Přehled partnerů'!F14="ANO",'Přehled partnerů'!D14,""))</f>
        <v/>
      </c>
      <c r="E14" s="21" t="str">
        <f t="shared" si="0"/>
        <v/>
      </c>
      <c r="F14" s="114" t="str">
        <f t="shared" si="1"/>
        <v/>
      </c>
      <c r="G14" s="125">
        <v>0</v>
      </c>
      <c r="H14" s="126">
        <v>0</v>
      </c>
      <c r="I14" s="126">
        <v>0</v>
      </c>
      <c r="J14" s="126">
        <v>0</v>
      </c>
      <c r="K14" s="273">
        <v>0</v>
      </c>
      <c r="L14" s="273">
        <v>0</v>
      </c>
      <c r="M14" s="274">
        <v>0</v>
      </c>
      <c r="N14" s="58" t="str">
        <f t="shared" si="2"/>
        <v/>
      </c>
      <c r="O14" s="267">
        <f>IF('Rozpočet + Žádosti o změnu'!$ER$2="ano",'Rozpočet + Žádosti o změnu'!EL14,IF('Rozpočet + Žádosti o změnu'!$EF$2="ano",'Rozpočet + Žádosti o změnu'!DZ14,IF('Rozpočet + Žádosti o změnu'!$DT$2="ano",'Rozpočet + Žádosti o změnu'!DN14,IF('Rozpočet + Žádosti o změnu'!$DH$2="ano",'Rozpočet + Žádosti o změnu'!DB14,IF('Rozpočet + Žádosti o změnu'!$CV$2="ano",'Rozpočet + Žádosti o změnu'!CP14,IF('Rozpočet + Žádosti o změnu'!$CJ$2="ano",'Rozpočet + Žádosti o změnu'!CD14,IF('Rozpočet + Žádosti o změnu'!$BX$2="ano",'Rozpočet + Žádosti o změnu'!BR14,IF('Rozpočet + Žádosti o změnu'!$BL$2="ano",'Rozpočet + Žádosti o změnu'!BF14,IF('Rozpočet + Žádosti o změnu'!$AZ$2="ano",'Rozpočet + Žádosti o změnu'!AT14,IF('Rozpočet + Žádosti o změnu'!$AN$2="ano",'Rozpočet + Žádosti o změnu'!AH14,'Rozpočet + Žádosti o změnu'!H14))))))))))</f>
        <v>0</v>
      </c>
      <c r="P14" s="267">
        <f>IF('Rozpočet + Žádosti o změnu'!$ER$2="ano",'Rozpočet + Žádosti o změnu'!EM14,IF('Rozpočet + Žádosti o změnu'!$EF$2="ano",'Rozpočet + Žádosti o změnu'!EA14,IF('Rozpočet + Žádosti o změnu'!$DT$2="ano",'Rozpočet + Žádosti o změnu'!DO14,IF('Rozpočet + Žádosti o změnu'!$DH$2="ano",'Rozpočet + Žádosti o změnu'!DC14,IF('Rozpočet + Žádosti o změnu'!$CV$2="ano",'Rozpočet + Žádosti o změnu'!CQ14,IF('Rozpočet + Žádosti o změnu'!$CJ$2="ano",'Rozpočet + Žádosti o změnu'!CE14,IF('Rozpočet + Žádosti o změnu'!$BX$2="ano",'Rozpočet + Žádosti o změnu'!BS14,IF('Rozpočet + Žádosti o změnu'!$BL$2="ano",'Rozpočet + Žádosti o změnu'!BG14,IF('Rozpočet + Žádosti o změnu'!$AZ$2="ano",'Rozpočet + Žádosti o změnu'!AU14,IF('Rozpočet + Žádosti o změnu'!$AN$2="ano",'Rozpočet + Žádosti o změnu'!AI14,'Rozpočet + Žádosti o změnu'!I14))))))))))</f>
        <v>0</v>
      </c>
      <c r="Q14" s="267">
        <f>IF('Rozpočet + Žádosti o změnu'!$ER$2="ano",'Rozpočet + Žádosti o změnu'!EN14,IF('Rozpočet + Žádosti o změnu'!$EF$2="ano",'Rozpočet + Žádosti o změnu'!EB14,IF('Rozpočet + Žádosti o změnu'!$DT$2="ano",'Rozpočet + Žádosti o změnu'!DP14,IF('Rozpočet + Žádosti o změnu'!$DH$2="ano",'Rozpočet + Žádosti o změnu'!DD14,IF('Rozpočet + Žádosti o změnu'!$CV$2="ano",'Rozpočet + Žádosti o změnu'!CR14,IF('Rozpočet + Žádosti o změnu'!$CJ$2="ano",'Rozpočet + Žádosti o změnu'!CF14,IF('Rozpočet + Žádosti o změnu'!$BX$2="ano",'Rozpočet + Žádosti o změnu'!BT14,IF('Rozpočet + Žádosti o změnu'!$BL$2="ano",'Rozpočet + Žádosti o změnu'!BH14,IF('Rozpočet + Žádosti o změnu'!$AZ$2="ano",'Rozpočet + Žádosti o změnu'!AV14,IF('Rozpočet + Žádosti o změnu'!$AN$2="ano",'Rozpočet + Žádosti o změnu'!AJ14,'Rozpočet + Žádosti o změnu'!J14))))))))))</f>
        <v>0</v>
      </c>
      <c r="R14" s="267">
        <f>IF('Rozpočet + Žádosti o změnu'!$ER$2="ano",'Rozpočet + Žádosti o změnu'!EO14,IF('Rozpočet + Žádosti o změnu'!$EF$2="ano",'Rozpočet + Žádosti o změnu'!EC14,IF('Rozpočet + Žádosti o změnu'!$DT$2="ano",'Rozpočet + Žádosti o změnu'!DQ14,IF('Rozpočet + Žádosti o změnu'!$DH$2="ano",'Rozpočet + Žádosti o změnu'!DE14,IF('Rozpočet + Žádosti o změnu'!$CV$2="ano",'Rozpočet + Žádosti o změnu'!CS14,IF('Rozpočet + Žádosti o změnu'!$CJ$2="ano",'Rozpočet + Žádosti o změnu'!CG14,IF('Rozpočet + Žádosti o změnu'!$BX$2="ano",'Rozpočet + Žádosti o změnu'!BU14,IF('Rozpočet + Žádosti o změnu'!$BL$2="ano",'Rozpočet + Žádosti o změnu'!BI14,IF('Rozpočet + Žádosti o změnu'!$AZ$2="ano",'Rozpočet + Žádosti o změnu'!AW14,IF('Rozpočet + Žádosti o změnu'!$AN$2="ano",'Rozpočet + Žádosti o změnu'!AK14,'Rozpočet + Žádosti o změnu'!K14))))))))))</f>
        <v>0</v>
      </c>
      <c r="S14" s="267">
        <f>IF('Rozpočet + Žádosti o změnu'!$ER$2="ano",'Rozpočet + Žádosti o změnu'!EP14,IF('Rozpočet + Žádosti o změnu'!$EF$2="ano",'Rozpočet + Žádosti o změnu'!ED14,IF('Rozpočet + Žádosti o změnu'!$DT$2="ano",'Rozpočet + Žádosti o změnu'!DR14,IF('Rozpočet + Žádosti o změnu'!$DH$2="ano",'Rozpočet + Žádosti o změnu'!DF14,IF('Rozpočet + Žádosti o změnu'!$CV$2="ano",'Rozpočet + Žádosti o změnu'!CT14,IF('Rozpočet + Žádosti o změnu'!$CJ$2="ano",'Rozpočet + Žádosti o změnu'!CH14,IF('Rozpočet + Žádosti o změnu'!$BX$2="ano",'Rozpočet + Žádosti o změnu'!BV14,IF('Rozpočet + Žádosti o změnu'!$BL$2="ano",'Rozpočet + Žádosti o změnu'!BJ14,IF('Rozpočet + Žádosti o změnu'!$AZ$2="ano",'Rozpočet + Žádosti o změnu'!AX14,IF('Rozpočet + Žádosti o změnu'!$AN$2="ano",'Rozpočet + Žádosti o změnu'!AL14,'Rozpočet + Žádosti o změnu'!L14))))))))))</f>
        <v>0</v>
      </c>
      <c r="T14" s="267">
        <f>IF('Rozpočet + Žádosti o změnu'!$ER$2="ano",'Rozpočet + Žádosti o změnu'!EQ14,IF('Rozpočet + Žádosti o změnu'!$EF$2="ano",'Rozpočet + Žádosti o změnu'!EE14,IF('Rozpočet + Žádosti o změnu'!$DT$2="ano",'Rozpočet + Žádosti o změnu'!DS14,IF('Rozpočet + Žádosti o změnu'!$DH$2="ano",'Rozpočet + Žádosti o změnu'!DG14,IF('Rozpočet + Žádosti o změnu'!$CV$2="ano",'Rozpočet + Žádosti o změnu'!CU14,IF('Rozpočet + Žádosti o změnu'!$CJ$2="ano",'Rozpočet + Žádosti o změnu'!CI14,IF('Rozpočet + Žádosti o změnu'!$BX$2="ano",'Rozpočet + Žádosti o změnu'!BW14,IF('Rozpočet + Žádosti o změnu'!$BL$2="ano",'Rozpočet + Žádosti o změnu'!BK14,IF('Rozpočet + Žádosti o změnu'!$AZ$2="ano",'Rozpočet + Žádosti o změnu'!AY14,IF('Rozpočet + Žádosti o změnu'!$AN$2="ano",'Rozpočet + Žádosti o změnu'!AM14,'Rozpočet + Žádosti o změnu'!M14))))))))))</f>
        <v>0</v>
      </c>
      <c r="U14" s="267">
        <f>IF('Rozpočet + Žádosti o změnu'!$ER$2="ano",'Rozpočet + Žádosti o změnu'!ER14,IF('Rozpočet + Žádosti o změnu'!$EF$2="ano",'Rozpočet + Žádosti o změnu'!EF14,IF('Rozpočet + Žádosti o změnu'!$DT$2="ano",'Rozpočet + Žádosti o změnu'!DT14,IF('Rozpočet + Žádosti o změnu'!$DH$2="ano",'Rozpočet + Žádosti o změnu'!DH14,IF('Rozpočet + Žádosti o změnu'!$CV$2="ano",'Rozpočet + Žádosti o změnu'!CV14,IF('Rozpočet + Žádosti o změnu'!$CJ$2="ano",'Rozpočet + Žádosti o změnu'!CJ14,IF('Rozpočet + Žádosti o změnu'!$BX$2="ano",'Rozpočet + Žádosti o změnu'!BX14,IF('Rozpočet + Žádosti o změnu'!$BL$2="ano",'Rozpočet + Žádosti o změnu'!BL14,IF('Rozpočet + Žádosti o změnu'!$AZ$2="ano",'Rozpočet + Žádosti o změnu'!AZ14,IF('Rozpočet + Žádosti o změnu'!$AN$2="ano",'Rozpočet + Žádosti o změnu'!AN14,'Rozpočet + Žádosti o změnu'!N14))))))))))</f>
        <v>0</v>
      </c>
      <c r="W14" s="281">
        <f>IF('ZoR č. 1'!$D14="",0,'ZoR č. 1'!G14)+IF('ZoR č. 2'!$D14="",0,'ZoR č. 2'!G14)+IF('ZoR č. 3'!$D14="",0,'ZoR č. 3'!G14)+IF('ZoR č. 4'!$D14="",0,'ZoR č. 4'!G14)+IF('ZoR č. 5'!$D14="",0,'ZoR č. 5'!G14)+IF('ZoR č. 6'!$D14="",0,'ZoR č. 6'!G14)+IF('ZoR č. 7'!$D14="",0,'ZoR č. 7'!G14)+IF('ZoR č. 8'!$D14="",0,'ZoR č. 8'!G14)+IF('ZoR č. 9'!$D14="",0,'ZoR č. 9'!G14)+IF('ZoR č. 10'!$D14="",0,'ZoR č. 10'!G14)+IF(ZZoR!$D14="",0,ZZoR!G14)</f>
        <v>0</v>
      </c>
      <c r="X14" s="281">
        <f>IF('ZoR č. 1'!$D14="",0,'ZoR č. 1'!H14)+IF('ZoR č. 2'!$D14="",0,'ZoR č. 2'!H14)+IF('ZoR č. 3'!$D14="",0,'ZoR č. 3'!H14)+IF('ZoR č. 4'!$D14="",0,'ZoR č. 4'!H14)+IF('ZoR č. 5'!$D14="",0,'ZoR č. 5'!H14)+IF('ZoR č. 6'!$D14="",0,'ZoR č. 6'!H14)+IF('ZoR č. 7'!$D14="",0,'ZoR č. 7'!H14)+IF('ZoR č. 8'!$D14="",0,'ZoR č. 8'!H14)+IF('ZoR č. 9'!$D14="",0,'ZoR č. 9'!H14)+IF('ZoR č. 10'!$D14="",0,'ZoR č. 10'!H14)+IF(ZZoR!$D14="",0,ZZoR!H14)</f>
        <v>0</v>
      </c>
      <c r="Y14" s="281">
        <f>IF('ZoR č. 1'!$D14="",0,'ZoR č. 1'!I14)+IF('ZoR č. 2'!$D14="",0,'ZoR č. 2'!I14)+IF('ZoR č. 3'!$D14="",0,'ZoR č. 3'!I14)+IF('ZoR č. 4'!$D14="",0,'ZoR č. 4'!I14)+IF('ZoR č. 5'!$D14="",0,'ZoR č. 5'!I14)+IF('ZoR č. 6'!$D14="",0,'ZoR č. 6'!I14)+IF('ZoR č. 7'!$D14="",0,'ZoR č. 7'!I14)+IF('ZoR č. 8'!$D14="",0,'ZoR č. 8'!I14)+IF('ZoR č. 9'!$D14="",0,'ZoR č. 9'!I14)+IF('ZoR č. 10'!$D14="",0,'ZoR č. 10'!I14)+IF(ZZoR!$D14="",0,ZZoR!I14)</f>
        <v>0</v>
      </c>
      <c r="Z14" s="281">
        <f>IF('ZoR č. 1'!$D14="",0,'ZoR č. 1'!J14)+IF('ZoR č. 2'!$D14="",0,'ZoR č. 2'!J14)+IF('ZoR č. 3'!$D14="",0,'ZoR č. 3'!J14)+IF('ZoR č. 4'!$D14="",0,'ZoR č. 4'!J14)+IF('ZoR č. 5'!$D14="",0,'ZoR č. 5'!J14)+IF('ZoR č. 6'!$D14="",0,'ZoR č. 6'!J14)+IF('ZoR č. 7'!$D14="",0,'ZoR č. 7'!J14)+IF('ZoR č. 8'!$D14="",0,'ZoR č. 8'!J14)+IF('ZoR č. 9'!$D14="",0,'ZoR č. 9'!J14)+IF('ZoR č. 10'!$D14="",0,'ZoR č. 10'!J14)+IF(ZZoR!$D14="",0,ZZoR!J14)</f>
        <v>0</v>
      </c>
      <c r="AA14" s="281">
        <f>IF('ZoR č. 1'!$D14="",0,'ZoR č. 1'!K14)+IF('ZoR č. 2'!$D14="",0,'ZoR č. 2'!K14)+IF('ZoR č. 3'!$D14="",0,'ZoR č. 3'!K14)+IF('ZoR č. 4'!$D14="",0,'ZoR č. 4'!K14)+IF('ZoR č. 5'!$D14="",0,'ZoR č. 5'!K14)+IF('ZoR č. 6'!$D14="",0,'ZoR č. 6'!K14)+IF('ZoR č. 7'!$D14="",0,'ZoR č. 7'!K14)+IF('ZoR č. 8'!$D14="",0,'ZoR č. 8'!K14)+IF('ZoR č. 9'!$D14="",0,'ZoR č. 9'!K14)+IF('ZoR č. 10'!$D14="",0,'ZoR č. 10'!K14)+IF(ZZoR!$D14="",0,ZZoR!K14)</f>
        <v>0</v>
      </c>
      <c r="AB14" s="281">
        <f>IF('ZoR č. 1'!$D14="",0,'ZoR č. 1'!L14)+IF('ZoR č. 2'!$D14="",0,'ZoR č. 2'!L14)+IF('ZoR č. 3'!$D14="",0,'ZoR č. 3'!L14)+IF('ZoR č. 4'!$D14="",0,'ZoR č. 4'!L14)+IF('ZoR č. 5'!$D14="",0,'ZoR č. 5'!L14)+IF('ZoR č. 6'!$D14="",0,'ZoR č. 6'!L14)+IF('ZoR č. 7'!$D14="",0,'ZoR č. 7'!L14)+IF('ZoR č. 8'!$D14="",0,'ZoR č. 8'!L14)+IF('ZoR č. 9'!$D14="",0,'ZoR č. 9'!L14)+IF('ZoR č. 10'!$D14="",0,'ZoR č. 10'!L14)+IF(ZZoR!$D14="",0,ZZoR!L14)</f>
        <v>0</v>
      </c>
      <c r="AC14" s="281">
        <f>IF('ZoR č. 1'!$D14="",0,'ZoR č. 1'!M14)+IF('ZoR č. 2'!$D14="",0,'ZoR č. 2'!M14)+IF('ZoR č. 3'!$D14="",0,'ZoR č. 3'!M14)+IF('ZoR č. 4'!$D14="",0,'ZoR č. 4'!M14)+IF('ZoR č. 5'!$D14="",0,'ZoR č. 5'!M14)+IF('ZoR č. 6'!$D14="",0,'ZoR č. 6'!M14)+IF('ZoR č. 7'!$D14="",0,'ZoR č. 7'!M14)+IF('ZoR č. 8'!$D14="",0,'ZoR č. 8'!M14)+IF('ZoR č. 9'!$D14="",0,'ZoR č. 9'!M14)+IF('ZoR č. 10'!$D14="",0,'ZoR č. 10'!M14)+IF(ZZoR!$D14="",0,ZZoR!M14)</f>
        <v>0</v>
      </c>
      <c r="AE14" s="282" t="str">
        <f t="shared" si="3"/>
        <v/>
      </c>
    </row>
    <row r="15" spans="2:31" x14ac:dyDescent="0.25">
      <c r="B15" s="9" t="s">
        <v>58</v>
      </c>
      <c r="C15" s="98" t="str">
        <f>IF(COUNTA('Přehled partnerů'!C15:D15)&lt;&gt;2,"partner neuveden",IF('Přehled partnerů'!F15="ANO",'Přehled partnerů'!C15,"v tomto období nerelevantní"))</f>
        <v>partner neuveden</v>
      </c>
      <c r="D15" s="108" t="str">
        <f>IF(COUNTA('Přehled partnerů'!C15:D15)&lt;&gt;2,"",IF('Přehled partnerů'!F15="ANO",'Přehled partnerů'!D15,""))</f>
        <v/>
      </c>
      <c r="E15" s="21" t="str">
        <f t="shared" si="0"/>
        <v/>
      </c>
      <c r="F15" s="114" t="str">
        <f t="shared" si="1"/>
        <v/>
      </c>
      <c r="G15" s="125">
        <v>0</v>
      </c>
      <c r="H15" s="126">
        <v>0</v>
      </c>
      <c r="I15" s="126">
        <v>0</v>
      </c>
      <c r="J15" s="126">
        <v>0</v>
      </c>
      <c r="K15" s="273">
        <v>0</v>
      </c>
      <c r="L15" s="273">
        <v>0</v>
      </c>
      <c r="M15" s="274">
        <v>0</v>
      </c>
      <c r="N15" s="58" t="str">
        <f t="shared" si="2"/>
        <v/>
      </c>
      <c r="O15" s="267">
        <f>IF('Rozpočet + Žádosti o změnu'!$ER$2="ano",'Rozpočet + Žádosti o změnu'!EL15,IF('Rozpočet + Žádosti o změnu'!$EF$2="ano",'Rozpočet + Žádosti o změnu'!DZ15,IF('Rozpočet + Žádosti o změnu'!$DT$2="ano",'Rozpočet + Žádosti o změnu'!DN15,IF('Rozpočet + Žádosti o změnu'!$DH$2="ano",'Rozpočet + Žádosti o změnu'!DB15,IF('Rozpočet + Žádosti o změnu'!$CV$2="ano",'Rozpočet + Žádosti o změnu'!CP15,IF('Rozpočet + Žádosti o změnu'!$CJ$2="ano",'Rozpočet + Žádosti o změnu'!CD15,IF('Rozpočet + Žádosti o změnu'!$BX$2="ano",'Rozpočet + Žádosti o změnu'!BR15,IF('Rozpočet + Žádosti o změnu'!$BL$2="ano",'Rozpočet + Žádosti o změnu'!BF15,IF('Rozpočet + Žádosti o změnu'!$AZ$2="ano",'Rozpočet + Žádosti o změnu'!AT15,IF('Rozpočet + Žádosti o změnu'!$AN$2="ano",'Rozpočet + Žádosti o změnu'!AH15,'Rozpočet + Žádosti o změnu'!H15))))))))))</f>
        <v>0</v>
      </c>
      <c r="P15" s="267">
        <f>IF('Rozpočet + Žádosti o změnu'!$ER$2="ano",'Rozpočet + Žádosti o změnu'!EM15,IF('Rozpočet + Žádosti o změnu'!$EF$2="ano",'Rozpočet + Žádosti o změnu'!EA15,IF('Rozpočet + Žádosti o změnu'!$DT$2="ano",'Rozpočet + Žádosti o změnu'!DO15,IF('Rozpočet + Žádosti o změnu'!$DH$2="ano",'Rozpočet + Žádosti o změnu'!DC15,IF('Rozpočet + Žádosti o změnu'!$CV$2="ano",'Rozpočet + Žádosti o změnu'!CQ15,IF('Rozpočet + Žádosti o změnu'!$CJ$2="ano",'Rozpočet + Žádosti o změnu'!CE15,IF('Rozpočet + Žádosti o změnu'!$BX$2="ano",'Rozpočet + Žádosti o změnu'!BS15,IF('Rozpočet + Žádosti o změnu'!$BL$2="ano",'Rozpočet + Žádosti o změnu'!BG15,IF('Rozpočet + Žádosti o změnu'!$AZ$2="ano",'Rozpočet + Žádosti o změnu'!AU15,IF('Rozpočet + Žádosti o změnu'!$AN$2="ano",'Rozpočet + Žádosti o změnu'!AI15,'Rozpočet + Žádosti o změnu'!I15))))))))))</f>
        <v>0</v>
      </c>
      <c r="Q15" s="267">
        <f>IF('Rozpočet + Žádosti o změnu'!$ER$2="ano",'Rozpočet + Žádosti o změnu'!EN15,IF('Rozpočet + Žádosti o změnu'!$EF$2="ano",'Rozpočet + Žádosti o změnu'!EB15,IF('Rozpočet + Žádosti o změnu'!$DT$2="ano",'Rozpočet + Žádosti o změnu'!DP15,IF('Rozpočet + Žádosti o změnu'!$DH$2="ano",'Rozpočet + Žádosti o změnu'!DD15,IF('Rozpočet + Žádosti o změnu'!$CV$2="ano",'Rozpočet + Žádosti o změnu'!CR15,IF('Rozpočet + Žádosti o změnu'!$CJ$2="ano",'Rozpočet + Žádosti o změnu'!CF15,IF('Rozpočet + Žádosti o změnu'!$BX$2="ano",'Rozpočet + Žádosti o změnu'!BT15,IF('Rozpočet + Žádosti o změnu'!$BL$2="ano",'Rozpočet + Žádosti o změnu'!BH15,IF('Rozpočet + Žádosti o změnu'!$AZ$2="ano",'Rozpočet + Žádosti o změnu'!AV15,IF('Rozpočet + Žádosti o změnu'!$AN$2="ano",'Rozpočet + Žádosti o změnu'!AJ15,'Rozpočet + Žádosti o změnu'!J15))))))))))</f>
        <v>0</v>
      </c>
      <c r="R15" s="267">
        <f>IF('Rozpočet + Žádosti o změnu'!$ER$2="ano",'Rozpočet + Žádosti o změnu'!EO15,IF('Rozpočet + Žádosti o změnu'!$EF$2="ano",'Rozpočet + Žádosti o změnu'!EC15,IF('Rozpočet + Žádosti o změnu'!$DT$2="ano",'Rozpočet + Žádosti o změnu'!DQ15,IF('Rozpočet + Žádosti o změnu'!$DH$2="ano",'Rozpočet + Žádosti o změnu'!DE15,IF('Rozpočet + Žádosti o změnu'!$CV$2="ano",'Rozpočet + Žádosti o změnu'!CS15,IF('Rozpočet + Žádosti o změnu'!$CJ$2="ano",'Rozpočet + Žádosti o změnu'!CG15,IF('Rozpočet + Žádosti o změnu'!$BX$2="ano",'Rozpočet + Žádosti o změnu'!BU15,IF('Rozpočet + Žádosti o změnu'!$BL$2="ano",'Rozpočet + Žádosti o změnu'!BI15,IF('Rozpočet + Žádosti o změnu'!$AZ$2="ano",'Rozpočet + Žádosti o změnu'!AW15,IF('Rozpočet + Žádosti o změnu'!$AN$2="ano",'Rozpočet + Žádosti o změnu'!AK15,'Rozpočet + Žádosti o změnu'!K15))))))))))</f>
        <v>0</v>
      </c>
      <c r="S15" s="267">
        <f>IF('Rozpočet + Žádosti o změnu'!$ER$2="ano",'Rozpočet + Žádosti o změnu'!EP15,IF('Rozpočet + Žádosti o změnu'!$EF$2="ano",'Rozpočet + Žádosti o změnu'!ED15,IF('Rozpočet + Žádosti o změnu'!$DT$2="ano",'Rozpočet + Žádosti o změnu'!DR15,IF('Rozpočet + Žádosti o změnu'!$DH$2="ano",'Rozpočet + Žádosti o změnu'!DF15,IF('Rozpočet + Žádosti o změnu'!$CV$2="ano",'Rozpočet + Žádosti o změnu'!CT15,IF('Rozpočet + Žádosti o změnu'!$CJ$2="ano",'Rozpočet + Žádosti o změnu'!CH15,IF('Rozpočet + Žádosti o změnu'!$BX$2="ano",'Rozpočet + Žádosti o změnu'!BV15,IF('Rozpočet + Žádosti o změnu'!$BL$2="ano",'Rozpočet + Žádosti o změnu'!BJ15,IF('Rozpočet + Žádosti o změnu'!$AZ$2="ano",'Rozpočet + Žádosti o změnu'!AX15,IF('Rozpočet + Žádosti o změnu'!$AN$2="ano",'Rozpočet + Žádosti o změnu'!AL15,'Rozpočet + Žádosti o změnu'!L15))))))))))</f>
        <v>0</v>
      </c>
      <c r="T15" s="267">
        <f>IF('Rozpočet + Žádosti o změnu'!$ER$2="ano",'Rozpočet + Žádosti o změnu'!EQ15,IF('Rozpočet + Žádosti o změnu'!$EF$2="ano",'Rozpočet + Žádosti o změnu'!EE15,IF('Rozpočet + Žádosti o změnu'!$DT$2="ano",'Rozpočet + Žádosti o změnu'!DS15,IF('Rozpočet + Žádosti o změnu'!$DH$2="ano",'Rozpočet + Žádosti o změnu'!DG15,IF('Rozpočet + Žádosti o změnu'!$CV$2="ano",'Rozpočet + Žádosti o změnu'!CU15,IF('Rozpočet + Žádosti o změnu'!$CJ$2="ano",'Rozpočet + Žádosti o změnu'!CI15,IF('Rozpočet + Žádosti o změnu'!$BX$2="ano",'Rozpočet + Žádosti o změnu'!BW15,IF('Rozpočet + Žádosti o změnu'!$BL$2="ano",'Rozpočet + Žádosti o změnu'!BK15,IF('Rozpočet + Žádosti o změnu'!$AZ$2="ano",'Rozpočet + Žádosti o změnu'!AY15,IF('Rozpočet + Žádosti o změnu'!$AN$2="ano",'Rozpočet + Žádosti o změnu'!AM15,'Rozpočet + Žádosti o změnu'!M15))))))))))</f>
        <v>0</v>
      </c>
      <c r="U15" s="267">
        <f>IF('Rozpočet + Žádosti o změnu'!$ER$2="ano",'Rozpočet + Žádosti o změnu'!ER15,IF('Rozpočet + Žádosti o změnu'!$EF$2="ano",'Rozpočet + Žádosti o změnu'!EF15,IF('Rozpočet + Žádosti o změnu'!$DT$2="ano",'Rozpočet + Žádosti o změnu'!DT15,IF('Rozpočet + Žádosti o změnu'!$DH$2="ano",'Rozpočet + Žádosti o změnu'!DH15,IF('Rozpočet + Žádosti o změnu'!$CV$2="ano",'Rozpočet + Žádosti o změnu'!CV15,IF('Rozpočet + Žádosti o změnu'!$CJ$2="ano",'Rozpočet + Žádosti o změnu'!CJ15,IF('Rozpočet + Žádosti o změnu'!$BX$2="ano",'Rozpočet + Žádosti o změnu'!BX15,IF('Rozpočet + Žádosti o změnu'!$BL$2="ano",'Rozpočet + Žádosti o změnu'!BL15,IF('Rozpočet + Žádosti o změnu'!$AZ$2="ano",'Rozpočet + Žádosti o změnu'!AZ15,IF('Rozpočet + Žádosti o změnu'!$AN$2="ano",'Rozpočet + Žádosti o změnu'!AN15,'Rozpočet + Žádosti o změnu'!N15))))))))))</f>
        <v>0</v>
      </c>
      <c r="W15" s="281">
        <f>IF('ZoR č. 1'!$D15="",0,'ZoR č. 1'!G15)+IF('ZoR č. 2'!$D15="",0,'ZoR č. 2'!G15)+IF('ZoR č. 3'!$D15="",0,'ZoR č. 3'!G15)+IF('ZoR č. 4'!$D15="",0,'ZoR č. 4'!G15)+IF('ZoR č. 5'!$D15="",0,'ZoR č. 5'!G15)+IF('ZoR č. 6'!$D15="",0,'ZoR č. 6'!G15)+IF('ZoR č. 7'!$D15="",0,'ZoR č. 7'!G15)+IF('ZoR č. 8'!$D15="",0,'ZoR č. 8'!G15)+IF('ZoR č. 9'!$D15="",0,'ZoR č. 9'!G15)+IF('ZoR č. 10'!$D15="",0,'ZoR č. 10'!G15)+IF(ZZoR!$D15="",0,ZZoR!G15)</f>
        <v>0</v>
      </c>
      <c r="X15" s="281">
        <f>IF('ZoR č. 1'!$D15="",0,'ZoR č. 1'!H15)+IF('ZoR č. 2'!$D15="",0,'ZoR č. 2'!H15)+IF('ZoR č. 3'!$D15="",0,'ZoR č. 3'!H15)+IF('ZoR č. 4'!$D15="",0,'ZoR č. 4'!H15)+IF('ZoR č. 5'!$D15="",0,'ZoR č. 5'!H15)+IF('ZoR č. 6'!$D15="",0,'ZoR č. 6'!H15)+IF('ZoR č. 7'!$D15="",0,'ZoR č. 7'!H15)+IF('ZoR č. 8'!$D15="",0,'ZoR č. 8'!H15)+IF('ZoR č. 9'!$D15="",0,'ZoR č. 9'!H15)+IF('ZoR č. 10'!$D15="",0,'ZoR č. 10'!H15)+IF(ZZoR!$D15="",0,ZZoR!H15)</f>
        <v>0</v>
      </c>
      <c r="Y15" s="281">
        <f>IF('ZoR č. 1'!$D15="",0,'ZoR č. 1'!I15)+IF('ZoR č. 2'!$D15="",0,'ZoR č. 2'!I15)+IF('ZoR č. 3'!$D15="",0,'ZoR č. 3'!I15)+IF('ZoR č. 4'!$D15="",0,'ZoR č. 4'!I15)+IF('ZoR č. 5'!$D15="",0,'ZoR č. 5'!I15)+IF('ZoR č. 6'!$D15="",0,'ZoR č. 6'!I15)+IF('ZoR č. 7'!$D15="",0,'ZoR č. 7'!I15)+IF('ZoR č. 8'!$D15="",0,'ZoR č. 8'!I15)+IF('ZoR č. 9'!$D15="",0,'ZoR č. 9'!I15)+IF('ZoR č. 10'!$D15="",0,'ZoR č. 10'!I15)+IF(ZZoR!$D15="",0,ZZoR!I15)</f>
        <v>0</v>
      </c>
      <c r="Z15" s="281">
        <f>IF('ZoR č. 1'!$D15="",0,'ZoR č. 1'!J15)+IF('ZoR č. 2'!$D15="",0,'ZoR č. 2'!J15)+IF('ZoR č. 3'!$D15="",0,'ZoR č. 3'!J15)+IF('ZoR č. 4'!$D15="",0,'ZoR č. 4'!J15)+IF('ZoR č. 5'!$D15="",0,'ZoR č. 5'!J15)+IF('ZoR č. 6'!$D15="",0,'ZoR č. 6'!J15)+IF('ZoR č. 7'!$D15="",0,'ZoR č. 7'!J15)+IF('ZoR č. 8'!$D15="",0,'ZoR č. 8'!J15)+IF('ZoR č. 9'!$D15="",0,'ZoR č. 9'!J15)+IF('ZoR č. 10'!$D15="",0,'ZoR č. 10'!J15)+IF(ZZoR!$D15="",0,ZZoR!J15)</f>
        <v>0</v>
      </c>
      <c r="AA15" s="281">
        <f>IF('ZoR č. 1'!$D15="",0,'ZoR č. 1'!K15)+IF('ZoR č. 2'!$D15="",0,'ZoR č. 2'!K15)+IF('ZoR č. 3'!$D15="",0,'ZoR č. 3'!K15)+IF('ZoR č. 4'!$D15="",0,'ZoR č. 4'!K15)+IF('ZoR č. 5'!$D15="",0,'ZoR č. 5'!K15)+IF('ZoR č. 6'!$D15="",0,'ZoR č. 6'!K15)+IF('ZoR č. 7'!$D15="",0,'ZoR č. 7'!K15)+IF('ZoR č. 8'!$D15="",0,'ZoR č. 8'!K15)+IF('ZoR č. 9'!$D15="",0,'ZoR č. 9'!K15)+IF('ZoR č. 10'!$D15="",0,'ZoR č. 10'!K15)+IF(ZZoR!$D15="",0,ZZoR!K15)</f>
        <v>0</v>
      </c>
      <c r="AB15" s="281">
        <f>IF('ZoR č. 1'!$D15="",0,'ZoR č. 1'!L15)+IF('ZoR č. 2'!$D15="",0,'ZoR č. 2'!L15)+IF('ZoR č. 3'!$D15="",0,'ZoR č. 3'!L15)+IF('ZoR č. 4'!$D15="",0,'ZoR č. 4'!L15)+IF('ZoR č. 5'!$D15="",0,'ZoR č. 5'!L15)+IF('ZoR č. 6'!$D15="",0,'ZoR č. 6'!L15)+IF('ZoR č. 7'!$D15="",0,'ZoR č. 7'!L15)+IF('ZoR č. 8'!$D15="",0,'ZoR č. 8'!L15)+IF('ZoR č. 9'!$D15="",0,'ZoR č. 9'!L15)+IF('ZoR č. 10'!$D15="",0,'ZoR č. 10'!L15)+IF(ZZoR!$D15="",0,ZZoR!L15)</f>
        <v>0</v>
      </c>
      <c r="AC15" s="281">
        <f>IF('ZoR č. 1'!$D15="",0,'ZoR č. 1'!M15)+IF('ZoR č. 2'!$D15="",0,'ZoR č. 2'!M15)+IF('ZoR č. 3'!$D15="",0,'ZoR č. 3'!M15)+IF('ZoR č. 4'!$D15="",0,'ZoR č. 4'!M15)+IF('ZoR č. 5'!$D15="",0,'ZoR č. 5'!M15)+IF('ZoR č. 6'!$D15="",0,'ZoR č. 6'!M15)+IF('ZoR č. 7'!$D15="",0,'ZoR č. 7'!M15)+IF('ZoR č. 8'!$D15="",0,'ZoR č. 8'!M15)+IF('ZoR č. 9'!$D15="",0,'ZoR č. 9'!M15)+IF('ZoR č. 10'!$D15="",0,'ZoR č. 10'!M15)+IF(ZZoR!$D15="",0,ZZoR!M15)</f>
        <v>0</v>
      </c>
      <c r="AE15" s="282" t="str">
        <f t="shared" si="3"/>
        <v/>
      </c>
    </row>
    <row r="16" spans="2:31" x14ac:dyDescent="0.25">
      <c r="B16" s="9" t="s">
        <v>59</v>
      </c>
      <c r="C16" s="98" t="str">
        <f>IF(COUNTA('Přehled partnerů'!C16:D16)&lt;&gt;2,"partner neuveden",IF('Přehled partnerů'!F16="ANO",'Přehled partnerů'!C16,"v tomto období nerelevantní"))</f>
        <v>partner neuveden</v>
      </c>
      <c r="D16" s="108" t="str">
        <f>IF(COUNTA('Přehled partnerů'!C16:D16)&lt;&gt;2,"",IF('Přehled partnerů'!F16="ANO",'Přehled partnerů'!D16,""))</f>
        <v/>
      </c>
      <c r="E16" s="21" t="str">
        <f t="shared" si="0"/>
        <v/>
      </c>
      <c r="F16" s="114" t="str">
        <f t="shared" si="1"/>
        <v/>
      </c>
      <c r="G16" s="125">
        <v>0</v>
      </c>
      <c r="H16" s="126">
        <v>0</v>
      </c>
      <c r="I16" s="126">
        <v>0</v>
      </c>
      <c r="J16" s="126">
        <v>0</v>
      </c>
      <c r="K16" s="273">
        <v>0</v>
      </c>
      <c r="L16" s="273">
        <v>0</v>
      </c>
      <c r="M16" s="274">
        <v>0</v>
      </c>
      <c r="N16" s="58" t="str">
        <f t="shared" si="2"/>
        <v/>
      </c>
      <c r="O16" s="267">
        <f>IF('Rozpočet + Žádosti o změnu'!$ER$2="ano",'Rozpočet + Žádosti o změnu'!EL16,IF('Rozpočet + Žádosti o změnu'!$EF$2="ano",'Rozpočet + Žádosti o změnu'!DZ16,IF('Rozpočet + Žádosti o změnu'!$DT$2="ano",'Rozpočet + Žádosti o změnu'!DN16,IF('Rozpočet + Žádosti o změnu'!$DH$2="ano",'Rozpočet + Žádosti o změnu'!DB16,IF('Rozpočet + Žádosti o změnu'!$CV$2="ano",'Rozpočet + Žádosti o změnu'!CP16,IF('Rozpočet + Žádosti o změnu'!$CJ$2="ano",'Rozpočet + Žádosti o změnu'!CD16,IF('Rozpočet + Žádosti o změnu'!$BX$2="ano",'Rozpočet + Žádosti o změnu'!BR16,IF('Rozpočet + Žádosti o změnu'!$BL$2="ano",'Rozpočet + Žádosti o změnu'!BF16,IF('Rozpočet + Žádosti o změnu'!$AZ$2="ano",'Rozpočet + Žádosti o změnu'!AT16,IF('Rozpočet + Žádosti o změnu'!$AN$2="ano",'Rozpočet + Žádosti o změnu'!AH16,'Rozpočet + Žádosti o změnu'!H16))))))))))</f>
        <v>0</v>
      </c>
      <c r="P16" s="267">
        <f>IF('Rozpočet + Žádosti o změnu'!$ER$2="ano",'Rozpočet + Žádosti o změnu'!EM16,IF('Rozpočet + Žádosti o změnu'!$EF$2="ano",'Rozpočet + Žádosti o změnu'!EA16,IF('Rozpočet + Žádosti o změnu'!$DT$2="ano",'Rozpočet + Žádosti o změnu'!DO16,IF('Rozpočet + Žádosti o změnu'!$DH$2="ano",'Rozpočet + Žádosti o změnu'!DC16,IF('Rozpočet + Žádosti o změnu'!$CV$2="ano",'Rozpočet + Žádosti o změnu'!CQ16,IF('Rozpočet + Žádosti o změnu'!$CJ$2="ano",'Rozpočet + Žádosti o změnu'!CE16,IF('Rozpočet + Žádosti o změnu'!$BX$2="ano",'Rozpočet + Žádosti o změnu'!BS16,IF('Rozpočet + Žádosti o změnu'!$BL$2="ano",'Rozpočet + Žádosti o změnu'!BG16,IF('Rozpočet + Žádosti o změnu'!$AZ$2="ano",'Rozpočet + Žádosti o změnu'!AU16,IF('Rozpočet + Žádosti o změnu'!$AN$2="ano",'Rozpočet + Žádosti o změnu'!AI16,'Rozpočet + Žádosti o změnu'!I16))))))))))</f>
        <v>0</v>
      </c>
      <c r="Q16" s="267">
        <f>IF('Rozpočet + Žádosti o změnu'!$ER$2="ano",'Rozpočet + Žádosti o změnu'!EN16,IF('Rozpočet + Žádosti o změnu'!$EF$2="ano",'Rozpočet + Žádosti o změnu'!EB16,IF('Rozpočet + Žádosti o změnu'!$DT$2="ano",'Rozpočet + Žádosti o změnu'!DP16,IF('Rozpočet + Žádosti o změnu'!$DH$2="ano",'Rozpočet + Žádosti o změnu'!DD16,IF('Rozpočet + Žádosti o změnu'!$CV$2="ano",'Rozpočet + Žádosti o změnu'!CR16,IF('Rozpočet + Žádosti o změnu'!$CJ$2="ano",'Rozpočet + Žádosti o změnu'!CF16,IF('Rozpočet + Žádosti o změnu'!$BX$2="ano",'Rozpočet + Žádosti o změnu'!BT16,IF('Rozpočet + Žádosti o změnu'!$BL$2="ano",'Rozpočet + Žádosti o změnu'!BH16,IF('Rozpočet + Žádosti o změnu'!$AZ$2="ano",'Rozpočet + Žádosti o změnu'!AV16,IF('Rozpočet + Žádosti o změnu'!$AN$2="ano",'Rozpočet + Žádosti o změnu'!AJ16,'Rozpočet + Žádosti o změnu'!J16))))))))))</f>
        <v>0</v>
      </c>
      <c r="R16" s="267">
        <f>IF('Rozpočet + Žádosti o změnu'!$ER$2="ano",'Rozpočet + Žádosti o změnu'!EO16,IF('Rozpočet + Žádosti o změnu'!$EF$2="ano",'Rozpočet + Žádosti o změnu'!EC16,IF('Rozpočet + Žádosti o změnu'!$DT$2="ano",'Rozpočet + Žádosti o změnu'!DQ16,IF('Rozpočet + Žádosti o změnu'!$DH$2="ano",'Rozpočet + Žádosti o změnu'!DE16,IF('Rozpočet + Žádosti o změnu'!$CV$2="ano",'Rozpočet + Žádosti o změnu'!CS16,IF('Rozpočet + Žádosti o změnu'!$CJ$2="ano",'Rozpočet + Žádosti o změnu'!CG16,IF('Rozpočet + Žádosti o změnu'!$BX$2="ano",'Rozpočet + Žádosti o změnu'!BU16,IF('Rozpočet + Žádosti o změnu'!$BL$2="ano",'Rozpočet + Žádosti o změnu'!BI16,IF('Rozpočet + Žádosti o změnu'!$AZ$2="ano",'Rozpočet + Žádosti o změnu'!AW16,IF('Rozpočet + Žádosti o změnu'!$AN$2="ano",'Rozpočet + Žádosti o změnu'!AK16,'Rozpočet + Žádosti o změnu'!K16))))))))))</f>
        <v>0</v>
      </c>
      <c r="S16" s="267">
        <f>IF('Rozpočet + Žádosti o změnu'!$ER$2="ano",'Rozpočet + Žádosti o změnu'!EP16,IF('Rozpočet + Žádosti o změnu'!$EF$2="ano",'Rozpočet + Žádosti o změnu'!ED16,IF('Rozpočet + Žádosti o změnu'!$DT$2="ano",'Rozpočet + Žádosti o změnu'!DR16,IF('Rozpočet + Žádosti o změnu'!$DH$2="ano",'Rozpočet + Žádosti o změnu'!DF16,IF('Rozpočet + Žádosti o změnu'!$CV$2="ano",'Rozpočet + Žádosti o změnu'!CT16,IF('Rozpočet + Žádosti o změnu'!$CJ$2="ano",'Rozpočet + Žádosti o změnu'!CH16,IF('Rozpočet + Žádosti o změnu'!$BX$2="ano",'Rozpočet + Žádosti o změnu'!BV16,IF('Rozpočet + Žádosti o změnu'!$BL$2="ano",'Rozpočet + Žádosti o změnu'!BJ16,IF('Rozpočet + Žádosti o změnu'!$AZ$2="ano",'Rozpočet + Žádosti o změnu'!AX16,IF('Rozpočet + Žádosti o změnu'!$AN$2="ano",'Rozpočet + Žádosti o změnu'!AL16,'Rozpočet + Žádosti o změnu'!L16))))))))))</f>
        <v>0</v>
      </c>
      <c r="T16" s="267">
        <f>IF('Rozpočet + Žádosti o změnu'!$ER$2="ano",'Rozpočet + Žádosti o změnu'!EQ16,IF('Rozpočet + Žádosti o změnu'!$EF$2="ano",'Rozpočet + Žádosti o změnu'!EE16,IF('Rozpočet + Žádosti o změnu'!$DT$2="ano",'Rozpočet + Žádosti o změnu'!DS16,IF('Rozpočet + Žádosti o změnu'!$DH$2="ano",'Rozpočet + Žádosti o změnu'!DG16,IF('Rozpočet + Žádosti o změnu'!$CV$2="ano",'Rozpočet + Žádosti o změnu'!CU16,IF('Rozpočet + Žádosti o změnu'!$CJ$2="ano",'Rozpočet + Žádosti o změnu'!CI16,IF('Rozpočet + Žádosti o změnu'!$BX$2="ano",'Rozpočet + Žádosti o změnu'!BW16,IF('Rozpočet + Žádosti o změnu'!$BL$2="ano",'Rozpočet + Žádosti o změnu'!BK16,IF('Rozpočet + Žádosti o změnu'!$AZ$2="ano",'Rozpočet + Žádosti o změnu'!AY16,IF('Rozpočet + Žádosti o změnu'!$AN$2="ano",'Rozpočet + Žádosti o změnu'!AM16,'Rozpočet + Žádosti o změnu'!M16))))))))))</f>
        <v>0</v>
      </c>
      <c r="U16" s="267">
        <f>IF('Rozpočet + Žádosti o změnu'!$ER$2="ano",'Rozpočet + Žádosti o změnu'!ER16,IF('Rozpočet + Žádosti o změnu'!$EF$2="ano",'Rozpočet + Žádosti o změnu'!EF16,IF('Rozpočet + Žádosti o změnu'!$DT$2="ano",'Rozpočet + Žádosti o změnu'!DT16,IF('Rozpočet + Žádosti o změnu'!$DH$2="ano",'Rozpočet + Žádosti o změnu'!DH16,IF('Rozpočet + Žádosti o změnu'!$CV$2="ano",'Rozpočet + Žádosti o změnu'!CV16,IF('Rozpočet + Žádosti o změnu'!$CJ$2="ano",'Rozpočet + Žádosti o změnu'!CJ16,IF('Rozpočet + Žádosti o změnu'!$BX$2="ano",'Rozpočet + Žádosti o změnu'!BX16,IF('Rozpočet + Žádosti o změnu'!$BL$2="ano",'Rozpočet + Žádosti o změnu'!BL16,IF('Rozpočet + Žádosti o změnu'!$AZ$2="ano",'Rozpočet + Žádosti o změnu'!AZ16,IF('Rozpočet + Žádosti o změnu'!$AN$2="ano",'Rozpočet + Žádosti o změnu'!AN16,'Rozpočet + Žádosti o změnu'!N16))))))))))</f>
        <v>0</v>
      </c>
      <c r="W16" s="281">
        <f>IF('ZoR č. 1'!$D16="",0,'ZoR č. 1'!G16)+IF('ZoR č. 2'!$D16="",0,'ZoR č. 2'!G16)+IF('ZoR č. 3'!$D16="",0,'ZoR č. 3'!G16)+IF('ZoR č. 4'!$D16="",0,'ZoR č. 4'!G16)+IF('ZoR č. 5'!$D16="",0,'ZoR č. 5'!G16)+IF('ZoR č. 6'!$D16="",0,'ZoR č. 6'!G16)+IF('ZoR č. 7'!$D16="",0,'ZoR č. 7'!G16)+IF('ZoR č. 8'!$D16="",0,'ZoR č. 8'!G16)+IF('ZoR č. 9'!$D16="",0,'ZoR č. 9'!G16)+IF('ZoR č. 10'!$D16="",0,'ZoR č. 10'!G16)+IF(ZZoR!$D16="",0,ZZoR!G16)</f>
        <v>0</v>
      </c>
      <c r="X16" s="281">
        <f>IF('ZoR č. 1'!$D16="",0,'ZoR č. 1'!H16)+IF('ZoR č. 2'!$D16="",0,'ZoR č. 2'!H16)+IF('ZoR č. 3'!$D16="",0,'ZoR č. 3'!H16)+IF('ZoR č. 4'!$D16="",0,'ZoR č. 4'!H16)+IF('ZoR č. 5'!$D16="",0,'ZoR č. 5'!H16)+IF('ZoR č. 6'!$D16="",0,'ZoR č. 6'!H16)+IF('ZoR č. 7'!$D16="",0,'ZoR č. 7'!H16)+IF('ZoR č. 8'!$D16="",0,'ZoR č. 8'!H16)+IF('ZoR č. 9'!$D16="",0,'ZoR č. 9'!H16)+IF('ZoR č. 10'!$D16="",0,'ZoR č. 10'!H16)+IF(ZZoR!$D16="",0,ZZoR!H16)</f>
        <v>0</v>
      </c>
      <c r="Y16" s="281">
        <f>IF('ZoR č. 1'!$D16="",0,'ZoR č. 1'!I16)+IF('ZoR č. 2'!$D16="",0,'ZoR č. 2'!I16)+IF('ZoR č. 3'!$D16="",0,'ZoR č. 3'!I16)+IF('ZoR č. 4'!$D16="",0,'ZoR č. 4'!I16)+IF('ZoR č. 5'!$D16="",0,'ZoR č. 5'!I16)+IF('ZoR č. 6'!$D16="",0,'ZoR č. 6'!I16)+IF('ZoR č. 7'!$D16="",0,'ZoR č. 7'!I16)+IF('ZoR č. 8'!$D16="",0,'ZoR č. 8'!I16)+IF('ZoR č. 9'!$D16="",0,'ZoR č. 9'!I16)+IF('ZoR č. 10'!$D16="",0,'ZoR č. 10'!I16)+IF(ZZoR!$D16="",0,ZZoR!I16)</f>
        <v>0</v>
      </c>
      <c r="Z16" s="281">
        <f>IF('ZoR č. 1'!$D16="",0,'ZoR č. 1'!J16)+IF('ZoR č. 2'!$D16="",0,'ZoR č. 2'!J16)+IF('ZoR č. 3'!$D16="",0,'ZoR č. 3'!J16)+IF('ZoR č. 4'!$D16="",0,'ZoR č. 4'!J16)+IF('ZoR č. 5'!$D16="",0,'ZoR č. 5'!J16)+IF('ZoR č. 6'!$D16="",0,'ZoR č. 6'!J16)+IF('ZoR č. 7'!$D16="",0,'ZoR č. 7'!J16)+IF('ZoR č. 8'!$D16="",0,'ZoR č. 8'!J16)+IF('ZoR č. 9'!$D16="",0,'ZoR č. 9'!J16)+IF('ZoR č. 10'!$D16="",0,'ZoR č. 10'!J16)+IF(ZZoR!$D16="",0,ZZoR!J16)</f>
        <v>0</v>
      </c>
      <c r="AA16" s="281">
        <f>IF('ZoR č. 1'!$D16="",0,'ZoR č. 1'!K16)+IF('ZoR č. 2'!$D16="",0,'ZoR č. 2'!K16)+IF('ZoR č. 3'!$D16="",0,'ZoR č. 3'!K16)+IF('ZoR č. 4'!$D16="",0,'ZoR č. 4'!K16)+IF('ZoR č. 5'!$D16="",0,'ZoR č. 5'!K16)+IF('ZoR č. 6'!$D16="",0,'ZoR č. 6'!K16)+IF('ZoR č. 7'!$D16="",0,'ZoR č. 7'!K16)+IF('ZoR č. 8'!$D16="",0,'ZoR č. 8'!K16)+IF('ZoR č. 9'!$D16="",0,'ZoR č. 9'!K16)+IF('ZoR č. 10'!$D16="",0,'ZoR č. 10'!K16)+IF(ZZoR!$D16="",0,ZZoR!K16)</f>
        <v>0</v>
      </c>
      <c r="AB16" s="281">
        <f>IF('ZoR č. 1'!$D16="",0,'ZoR č. 1'!L16)+IF('ZoR č. 2'!$D16="",0,'ZoR č. 2'!L16)+IF('ZoR č. 3'!$D16="",0,'ZoR č. 3'!L16)+IF('ZoR č. 4'!$D16="",0,'ZoR č. 4'!L16)+IF('ZoR č. 5'!$D16="",0,'ZoR č. 5'!L16)+IF('ZoR č. 6'!$D16="",0,'ZoR č. 6'!L16)+IF('ZoR č. 7'!$D16="",0,'ZoR č. 7'!L16)+IF('ZoR č. 8'!$D16="",0,'ZoR č. 8'!L16)+IF('ZoR č. 9'!$D16="",0,'ZoR č. 9'!L16)+IF('ZoR č. 10'!$D16="",0,'ZoR č. 10'!L16)+IF(ZZoR!$D16="",0,ZZoR!L16)</f>
        <v>0</v>
      </c>
      <c r="AC16" s="281">
        <f>IF('ZoR č. 1'!$D16="",0,'ZoR č. 1'!M16)+IF('ZoR č. 2'!$D16="",0,'ZoR č. 2'!M16)+IF('ZoR č. 3'!$D16="",0,'ZoR č. 3'!M16)+IF('ZoR č. 4'!$D16="",0,'ZoR č. 4'!M16)+IF('ZoR č. 5'!$D16="",0,'ZoR č. 5'!M16)+IF('ZoR č. 6'!$D16="",0,'ZoR č. 6'!M16)+IF('ZoR č. 7'!$D16="",0,'ZoR č. 7'!M16)+IF('ZoR č. 8'!$D16="",0,'ZoR č. 8'!M16)+IF('ZoR č. 9'!$D16="",0,'ZoR č. 9'!M16)+IF('ZoR č. 10'!$D16="",0,'ZoR č. 10'!M16)+IF(ZZoR!$D16="",0,ZZoR!M16)</f>
        <v>0</v>
      </c>
      <c r="AE16" s="282" t="str">
        <f t="shared" si="3"/>
        <v/>
      </c>
    </row>
    <row r="17" spans="2:31" x14ac:dyDescent="0.25">
      <c r="B17" s="9" t="s">
        <v>60</v>
      </c>
      <c r="C17" s="98" t="str">
        <f>IF(COUNTA('Přehled partnerů'!C17:D17)&lt;&gt;2,"partner neuveden",IF('Přehled partnerů'!F17="ANO",'Přehled partnerů'!C17,"v tomto období nerelevantní"))</f>
        <v>partner neuveden</v>
      </c>
      <c r="D17" s="108" t="str">
        <f>IF(COUNTA('Přehled partnerů'!C17:D17)&lt;&gt;2,"",IF('Přehled partnerů'!F17="ANO",'Přehled partnerů'!D17,""))</f>
        <v/>
      </c>
      <c r="E17" s="21" t="str">
        <f t="shared" si="0"/>
        <v/>
      </c>
      <c r="F17" s="114" t="str">
        <f t="shared" si="1"/>
        <v/>
      </c>
      <c r="G17" s="125">
        <v>0</v>
      </c>
      <c r="H17" s="126">
        <v>0</v>
      </c>
      <c r="I17" s="126">
        <v>0</v>
      </c>
      <c r="J17" s="126">
        <v>0</v>
      </c>
      <c r="K17" s="273">
        <v>0</v>
      </c>
      <c r="L17" s="273">
        <v>0</v>
      </c>
      <c r="M17" s="274">
        <v>0</v>
      </c>
      <c r="N17" s="58" t="str">
        <f t="shared" si="2"/>
        <v/>
      </c>
      <c r="O17" s="267">
        <f>IF('Rozpočet + Žádosti o změnu'!$ER$2="ano",'Rozpočet + Žádosti o změnu'!EL17,IF('Rozpočet + Žádosti o změnu'!$EF$2="ano",'Rozpočet + Žádosti o změnu'!DZ17,IF('Rozpočet + Žádosti o změnu'!$DT$2="ano",'Rozpočet + Žádosti o změnu'!DN17,IF('Rozpočet + Žádosti o změnu'!$DH$2="ano",'Rozpočet + Žádosti o změnu'!DB17,IF('Rozpočet + Žádosti o změnu'!$CV$2="ano",'Rozpočet + Žádosti o změnu'!CP17,IF('Rozpočet + Žádosti o změnu'!$CJ$2="ano",'Rozpočet + Žádosti o změnu'!CD17,IF('Rozpočet + Žádosti o změnu'!$BX$2="ano",'Rozpočet + Žádosti o změnu'!BR17,IF('Rozpočet + Žádosti o změnu'!$BL$2="ano",'Rozpočet + Žádosti o změnu'!BF17,IF('Rozpočet + Žádosti o změnu'!$AZ$2="ano",'Rozpočet + Žádosti o změnu'!AT17,IF('Rozpočet + Žádosti o změnu'!$AN$2="ano",'Rozpočet + Žádosti o změnu'!AH17,'Rozpočet + Žádosti o změnu'!H17))))))))))</f>
        <v>0</v>
      </c>
      <c r="P17" s="267">
        <f>IF('Rozpočet + Žádosti o změnu'!$ER$2="ano",'Rozpočet + Žádosti o změnu'!EM17,IF('Rozpočet + Žádosti o změnu'!$EF$2="ano",'Rozpočet + Žádosti o změnu'!EA17,IF('Rozpočet + Žádosti o změnu'!$DT$2="ano",'Rozpočet + Žádosti o změnu'!DO17,IF('Rozpočet + Žádosti o změnu'!$DH$2="ano",'Rozpočet + Žádosti o změnu'!DC17,IF('Rozpočet + Žádosti o změnu'!$CV$2="ano",'Rozpočet + Žádosti o změnu'!CQ17,IF('Rozpočet + Žádosti o změnu'!$CJ$2="ano",'Rozpočet + Žádosti o změnu'!CE17,IF('Rozpočet + Žádosti o změnu'!$BX$2="ano",'Rozpočet + Žádosti o změnu'!BS17,IF('Rozpočet + Žádosti o změnu'!$BL$2="ano",'Rozpočet + Žádosti o změnu'!BG17,IF('Rozpočet + Žádosti o změnu'!$AZ$2="ano",'Rozpočet + Žádosti o změnu'!AU17,IF('Rozpočet + Žádosti o změnu'!$AN$2="ano",'Rozpočet + Žádosti o změnu'!AI17,'Rozpočet + Žádosti o změnu'!I17))))))))))</f>
        <v>0</v>
      </c>
      <c r="Q17" s="267">
        <f>IF('Rozpočet + Žádosti o změnu'!$ER$2="ano",'Rozpočet + Žádosti o změnu'!EN17,IF('Rozpočet + Žádosti o změnu'!$EF$2="ano",'Rozpočet + Žádosti o změnu'!EB17,IF('Rozpočet + Žádosti o změnu'!$DT$2="ano",'Rozpočet + Žádosti o změnu'!DP17,IF('Rozpočet + Žádosti o změnu'!$DH$2="ano",'Rozpočet + Žádosti o změnu'!DD17,IF('Rozpočet + Žádosti o změnu'!$CV$2="ano",'Rozpočet + Žádosti o změnu'!CR17,IF('Rozpočet + Žádosti o změnu'!$CJ$2="ano",'Rozpočet + Žádosti o změnu'!CF17,IF('Rozpočet + Žádosti o změnu'!$BX$2="ano",'Rozpočet + Žádosti o změnu'!BT17,IF('Rozpočet + Žádosti o změnu'!$BL$2="ano",'Rozpočet + Žádosti o změnu'!BH17,IF('Rozpočet + Žádosti o změnu'!$AZ$2="ano",'Rozpočet + Žádosti o změnu'!AV17,IF('Rozpočet + Žádosti o změnu'!$AN$2="ano",'Rozpočet + Žádosti o změnu'!AJ17,'Rozpočet + Žádosti o změnu'!J17))))))))))</f>
        <v>0</v>
      </c>
      <c r="R17" s="267">
        <f>IF('Rozpočet + Žádosti o změnu'!$ER$2="ano",'Rozpočet + Žádosti o změnu'!EO17,IF('Rozpočet + Žádosti o změnu'!$EF$2="ano",'Rozpočet + Žádosti o změnu'!EC17,IF('Rozpočet + Žádosti o změnu'!$DT$2="ano",'Rozpočet + Žádosti o změnu'!DQ17,IF('Rozpočet + Žádosti o změnu'!$DH$2="ano",'Rozpočet + Žádosti o změnu'!DE17,IF('Rozpočet + Žádosti o změnu'!$CV$2="ano",'Rozpočet + Žádosti o změnu'!CS17,IF('Rozpočet + Žádosti o změnu'!$CJ$2="ano",'Rozpočet + Žádosti o změnu'!CG17,IF('Rozpočet + Žádosti o změnu'!$BX$2="ano",'Rozpočet + Žádosti o změnu'!BU17,IF('Rozpočet + Žádosti o změnu'!$BL$2="ano",'Rozpočet + Žádosti o změnu'!BI17,IF('Rozpočet + Žádosti o změnu'!$AZ$2="ano",'Rozpočet + Žádosti o změnu'!AW17,IF('Rozpočet + Žádosti o změnu'!$AN$2="ano",'Rozpočet + Žádosti o změnu'!AK17,'Rozpočet + Žádosti o změnu'!K17))))))))))</f>
        <v>0</v>
      </c>
      <c r="S17" s="267">
        <f>IF('Rozpočet + Žádosti o změnu'!$ER$2="ano",'Rozpočet + Žádosti o změnu'!EP17,IF('Rozpočet + Žádosti o změnu'!$EF$2="ano",'Rozpočet + Žádosti o změnu'!ED17,IF('Rozpočet + Žádosti o změnu'!$DT$2="ano",'Rozpočet + Žádosti o změnu'!DR17,IF('Rozpočet + Žádosti o změnu'!$DH$2="ano",'Rozpočet + Žádosti o změnu'!DF17,IF('Rozpočet + Žádosti o změnu'!$CV$2="ano",'Rozpočet + Žádosti o změnu'!CT17,IF('Rozpočet + Žádosti o změnu'!$CJ$2="ano",'Rozpočet + Žádosti o změnu'!CH17,IF('Rozpočet + Žádosti o změnu'!$BX$2="ano",'Rozpočet + Žádosti o změnu'!BV17,IF('Rozpočet + Žádosti o změnu'!$BL$2="ano",'Rozpočet + Žádosti o změnu'!BJ17,IF('Rozpočet + Žádosti o změnu'!$AZ$2="ano",'Rozpočet + Žádosti o změnu'!AX17,IF('Rozpočet + Žádosti o změnu'!$AN$2="ano",'Rozpočet + Žádosti o změnu'!AL17,'Rozpočet + Žádosti o změnu'!L17))))))))))</f>
        <v>0</v>
      </c>
      <c r="T17" s="267">
        <f>IF('Rozpočet + Žádosti o změnu'!$ER$2="ano",'Rozpočet + Žádosti o změnu'!EQ17,IF('Rozpočet + Žádosti o změnu'!$EF$2="ano",'Rozpočet + Žádosti o změnu'!EE17,IF('Rozpočet + Žádosti o změnu'!$DT$2="ano",'Rozpočet + Žádosti o změnu'!DS17,IF('Rozpočet + Žádosti o změnu'!$DH$2="ano",'Rozpočet + Žádosti o změnu'!DG17,IF('Rozpočet + Žádosti o změnu'!$CV$2="ano",'Rozpočet + Žádosti o změnu'!CU17,IF('Rozpočet + Žádosti o změnu'!$CJ$2="ano",'Rozpočet + Žádosti o změnu'!CI17,IF('Rozpočet + Žádosti o změnu'!$BX$2="ano",'Rozpočet + Žádosti o změnu'!BW17,IF('Rozpočet + Žádosti o změnu'!$BL$2="ano",'Rozpočet + Žádosti o změnu'!BK17,IF('Rozpočet + Žádosti o změnu'!$AZ$2="ano",'Rozpočet + Žádosti o změnu'!AY17,IF('Rozpočet + Žádosti o změnu'!$AN$2="ano",'Rozpočet + Žádosti o změnu'!AM17,'Rozpočet + Žádosti o změnu'!M17))))))))))</f>
        <v>0</v>
      </c>
      <c r="U17" s="267">
        <f>IF('Rozpočet + Žádosti o změnu'!$ER$2="ano",'Rozpočet + Žádosti o změnu'!ER17,IF('Rozpočet + Žádosti o změnu'!$EF$2="ano",'Rozpočet + Žádosti o změnu'!EF17,IF('Rozpočet + Žádosti o změnu'!$DT$2="ano",'Rozpočet + Žádosti o změnu'!DT17,IF('Rozpočet + Žádosti o změnu'!$DH$2="ano",'Rozpočet + Žádosti o změnu'!DH17,IF('Rozpočet + Žádosti o změnu'!$CV$2="ano",'Rozpočet + Žádosti o změnu'!CV17,IF('Rozpočet + Žádosti o změnu'!$CJ$2="ano",'Rozpočet + Žádosti o změnu'!CJ17,IF('Rozpočet + Žádosti o změnu'!$BX$2="ano",'Rozpočet + Žádosti o změnu'!BX17,IF('Rozpočet + Žádosti o změnu'!$BL$2="ano",'Rozpočet + Žádosti o změnu'!BL17,IF('Rozpočet + Žádosti o změnu'!$AZ$2="ano",'Rozpočet + Žádosti o změnu'!AZ17,IF('Rozpočet + Žádosti o změnu'!$AN$2="ano",'Rozpočet + Žádosti o změnu'!AN17,'Rozpočet + Žádosti o změnu'!N17))))))))))</f>
        <v>0</v>
      </c>
      <c r="W17" s="281">
        <f>IF('ZoR č. 1'!$D17="",0,'ZoR č. 1'!G17)+IF('ZoR č. 2'!$D17="",0,'ZoR č. 2'!G17)+IF('ZoR č. 3'!$D17="",0,'ZoR č. 3'!G17)+IF('ZoR č. 4'!$D17="",0,'ZoR č. 4'!G17)+IF('ZoR č. 5'!$D17="",0,'ZoR č. 5'!G17)+IF('ZoR č. 6'!$D17="",0,'ZoR č. 6'!G17)+IF('ZoR č. 7'!$D17="",0,'ZoR č. 7'!G17)+IF('ZoR č. 8'!$D17="",0,'ZoR č. 8'!G17)+IF('ZoR č. 9'!$D17="",0,'ZoR č. 9'!G17)+IF('ZoR č. 10'!$D17="",0,'ZoR č. 10'!G17)+IF(ZZoR!$D17="",0,ZZoR!G17)</f>
        <v>0</v>
      </c>
      <c r="X17" s="281">
        <f>IF('ZoR č. 1'!$D17="",0,'ZoR č. 1'!H17)+IF('ZoR č. 2'!$D17="",0,'ZoR č. 2'!H17)+IF('ZoR č. 3'!$D17="",0,'ZoR č. 3'!H17)+IF('ZoR č. 4'!$D17="",0,'ZoR č. 4'!H17)+IF('ZoR č. 5'!$D17="",0,'ZoR č. 5'!H17)+IF('ZoR č. 6'!$D17="",0,'ZoR č. 6'!H17)+IF('ZoR č. 7'!$D17="",0,'ZoR č. 7'!H17)+IF('ZoR č. 8'!$D17="",0,'ZoR č. 8'!H17)+IF('ZoR č. 9'!$D17="",0,'ZoR č. 9'!H17)+IF('ZoR č. 10'!$D17="",0,'ZoR č. 10'!H17)+IF(ZZoR!$D17="",0,ZZoR!H17)</f>
        <v>0</v>
      </c>
      <c r="Y17" s="281">
        <f>IF('ZoR č. 1'!$D17="",0,'ZoR č. 1'!I17)+IF('ZoR č. 2'!$D17="",0,'ZoR č. 2'!I17)+IF('ZoR č. 3'!$D17="",0,'ZoR č. 3'!I17)+IF('ZoR č. 4'!$D17="",0,'ZoR č. 4'!I17)+IF('ZoR č. 5'!$D17="",0,'ZoR č. 5'!I17)+IF('ZoR č. 6'!$D17="",0,'ZoR č. 6'!I17)+IF('ZoR č. 7'!$D17="",0,'ZoR č. 7'!I17)+IF('ZoR č. 8'!$D17="",0,'ZoR č. 8'!I17)+IF('ZoR č. 9'!$D17="",0,'ZoR č. 9'!I17)+IF('ZoR č. 10'!$D17="",0,'ZoR č. 10'!I17)+IF(ZZoR!$D17="",0,ZZoR!I17)</f>
        <v>0</v>
      </c>
      <c r="Z17" s="281">
        <f>IF('ZoR č. 1'!$D17="",0,'ZoR č. 1'!J17)+IF('ZoR č. 2'!$D17="",0,'ZoR č. 2'!J17)+IF('ZoR č. 3'!$D17="",0,'ZoR č. 3'!J17)+IF('ZoR č. 4'!$D17="",0,'ZoR č. 4'!J17)+IF('ZoR č. 5'!$D17="",0,'ZoR č. 5'!J17)+IF('ZoR č. 6'!$D17="",0,'ZoR č. 6'!J17)+IF('ZoR č. 7'!$D17="",0,'ZoR č. 7'!J17)+IF('ZoR č. 8'!$D17="",0,'ZoR č. 8'!J17)+IF('ZoR č. 9'!$D17="",0,'ZoR č. 9'!J17)+IF('ZoR č. 10'!$D17="",0,'ZoR č. 10'!J17)+IF(ZZoR!$D17="",0,ZZoR!J17)</f>
        <v>0</v>
      </c>
      <c r="AA17" s="281">
        <f>IF('ZoR č. 1'!$D17="",0,'ZoR č. 1'!K17)+IF('ZoR č. 2'!$D17="",0,'ZoR č. 2'!K17)+IF('ZoR č. 3'!$D17="",0,'ZoR č. 3'!K17)+IF('ZoR č. 4'!$D17="",0,'ZoR č. 4'!K17)+IF('ZoR č. 5'!$D17="",0,'ZoR č. 5'!K17)+IF('ZoR č. 6'!$D17="",0,'ZoR č. 6'!K17)+IF('ZoR č. 7'!$D17="",0,'ZoR č. 7'!K17)+IF('ZoR č. 8'!$D17="",0,'ZoR č. 8'!K17)+IF('ZoR č. 9'!$D17="",0,'ZoR č. 9'!K17)+IF('ZoR č. 10'!$D17="",0,'ZoR č. 10'!K17)+IF(ZZoR!$D17="",0,ZZoR!K17)</f>
        <v>0</v>
      </c>
      <c r="AB17" s="281">
        <f>IF('ZoR č. 1'!$D17="",0,'ZoR č. 1'!L17)+IF('ZoR č. 2'!$D17="",0,'ZoR č. 2'!L17)+IF('ZoR č. 3'!$D17="",0,'ZoR č. 3'!L17)+IF('ZoR č. 4'!$D17="",0,'ZoR č. 4'!L17)+IF('ZoR č. 5'!$D17="",0,'ZoR č. 5'!L17)+IF('ZoR č. 6'!$D17="",0,'ZoR č. 6'!L17)+IF('ZoR č. 7'!$D17="",0,'ZoR č. 7'!L17)+IF('ZoR č. 8'!$D17="",0,'ZoR č. 8'!L17)+IF('ZoR č. 9'!$D17="",0,'ZoR č. 9'!L17)+IF('ZoR č. 10'!$D17="",0,'ZoR č. 10'!L17)+IF(ZZoR!$D17="",0,ZZoR!L17)</f>
        <v>0</v>
      </c>
      <c r="AC17" s="281">
        <f>IF('ZoR č. 1'!$D17="",0,'ZoR č. 1'!M17)+IF('ZoR č. 2'!$D17="",0,'ZoR č. 2'!M17)+IF('ZoR č. 3'!$D17="",0,'ZoR č. 3'!M17)+IF('ZoR č. 4'!$D17="",0,'ZoR č. 4'!M17)+IF('ZoR č. 5'!$D17="",0,'ZoR č. 5'!M17)+IF('ZoR č. 6'!$D17="",0,'ZoR č. 6'!M17)+IF('ZoR č. 7'!$D17="",0,'ZoR č. 7'!M17)+IF('ZoR č. 8'!$D17="",0,'ZoR č. 8'!M17)+IF('ZoR č. 9'!$D17="",0,'ZoR č. 9'!M17)+IF('ZoR č. 10'!$D17="",0,'ZoR č. 10'!M17)+IF(ZZoR!$D17="",0,ZZoR!M17)</f>
        <v>0</v>
      </c>
      <c r="AE17" s="282" t="str">
        <f t="shared" si="3"/>
        <v/>
      </c>
    </row>
    <row r="18" spans="2:31" x14ac:dyDescent="0.25">
      <c r="B18" s="9" t="s">
        <v>61</v>
      </c>
      <c r="C18" s="98" t="str">
        <f>IF(COUNTA('Přehled partnerů'!C18:D18)&lt;&gt;2,"partner neuveden",IF('Přehled partnerů'!F18="ANO",'Přehled partnerů'!C18,"v tomto období nerelevantní"))</f>
        <v>partner neuveden</v>
      </c>
      <c r="D18" s="108" t="str">
        <f>IF(COUNTA('Přehled partnerů'!C18:D18)&lt;&gt;2,"",IF('Přehled partnerů'!F18="ANO",'Přehled partnerů'!D18,""))</f>
        <v/>
      </c>
      <c r="E18" s="21" t="str">
        <f t="shared" si="0"/>
        <v/>
      </c>
      <c r="F18" s="114" t="str">
        <f t="shared" si="1"/>
        <v/>
      </c>
      <c r="G18" s="125">
        <v>0</v>
      </c>
      <c r="H18" s="126">
        <v>0</v>
      </c>
      <c r="I18" s="126">
        <v>0</v>
      </c>
      <c r="J18" s="126">
        <v>0</v>
      </c>
      <c r="K18" s="273">
        <v>0</v>
      </c>
      <c r="L18" s="273">
        <v>0</v>
      </c>
      <c r="M18" s="274">
        <v>0</v>
      </c>
      <c r="N18" s="58" t="str">
        <f t="shared" si="2"/>
        <v/>
      </c>
      <c r="O18" s="267">
        <f>IF('Rozpočet + Žádosti o změnu'!$ER$2="ano",'Rozpočet + Žádosti o změnu'!EL18,IF('Rozpočet + Žádosti o změnu'!$EF$2="ano",'Rozpočet + Žádosti o změnu'!DZ18,IF('Rozpočet + Žádosti o změnu'!$DT$2="ano",'Rozpočet + Žádosti o změnu'!DN18,IF('Rozpočet + Žádosti o změnu'!$DH$2="ano",'Rozpočet + Žádosti o změnu'!DB18,IF('Rozpočet + Žádosti o změnu'!$CV$2="ano",'Rozpočet + Žádosti o změnu'!CP18,IF('Rozpočet + Žádosti o změnu'!$CJ$2="ano",'Rozpočet + Žádosti o změnu'!CD18,IF('Rozpočet + Žádosti o změnu'!$BX$2="ano",'Rozpočet + Žádosti o změnu'!BR18,IF('Rozpočet + Žádosti o změnu'!$BL$2="ano",'Rozpočet + Žádosti o změnu'!BF18,IF('Rozpočet + Žádosti o změnu'!$AZ$2="ano",'Rozpočet + Žádosti o změnu'!AT18,IF('Rozpočet + Žádosti o změnu'!$AN$2="ano",'Rozpočet + Žádosti o změnu'!AH18,'Rozpočet + Žádosti o změnu'!H18))))))))))</f>
        <v>0</v>
      </c>
      <c r="P18" s="267">
        <f>IF('Rozpočet + Žádosti o změnu'!$ER$2="ano",'Rozpočet + Žádosti o změnu'!EM18,IF('Rozpočet + Žádosti o změnu'!$EF$2="ano",'Rozpočet + Žádosti o změnu'!EA18,IF('Rozpočet + Žádosti o změnu'!$DT$2="ano",'Rozpočet + Žádosti o změnu'!DO18,IF('Rozpočet + Žádosti o změnu'!$DH$2="ano",'Rozpočet + Žádosti o změnu'!DC18,IF('Rozpočet + Žádosti o změnu'!$CV$2="ano",'Rozpočet + Žádosti o změnu'!CQ18,IF('Rozpočet + Žádosti o změnu'!$CJ$2="ano",'Rozpočet + Žádosti o změnu'!CE18,IF('Rozpočet + Žádosti o změnu'!$BX$2="ano",'Rozpočet + Žádosti o změnu'!BS18,IF('Rozpočet + Žádosti o změnu'!$BL$2="ano",'Rozpočet + Žádosti o změnu'!BG18,IF('Rozpočet + Žádosti o změnu'!$AZ$2="ano",'Rozpočet + Žádosti o změnu'!AU18,IF('Rozpočet + Žádosti o změnu'!$AN$2="ano",'Rozpočet + Žádosti o změnu'!AI18,'Rozpočet + Žádosti o změnu'!I18))))))))))</f>
        <v>0</v>
      </c>
      <c r="Q18" s="267">
        <f>IF('Rozpočet + Žádosti o změnu'!$ER$2="ano",'Rozpočet + Žádosti o změnu'!EN18,IF('Rozpočet + Žádosti o změnu'!$EF$2="ano",'Rozpočet + Žádosti o změnu'!EB18,IF('Rozpočet + Žádosti o změnu'!$DT$2="ano",'Rozpočet + Žádosti o změnu'!DP18,IF('Rozpočet + Žádosti o změnu'!$DH$2="ano",'Rozpočet + Žádosti o změnu'!DD18,IF('Rozpočet + Žádosti o změnu'!$CV$2="ano",'Rozpočet + Žádosti o změnu'!CR18,IF('Rozpočet + Žádosti o změnu'!$CJ$2="ano",'Rozpočet + Žádosti o změnu'!CF18,IF('Rozpočet + Žádosti o změnu'!$BX$2="ano",'Rozpočet + Žádosti o změnu'!BT18,IF('Rozpočet + Žádosti o změnu'!$BL$2="ano",'Rozpočet + Žádosti o změnu'!BH18,IF('Rozpočet + Žádosti o změnu'!$AZ$2="ano",'Rozpočet + Žádosti o změnu'!AV18,IF('Rozpočet + Žádosti o změnu'!$AN$2="ano",'Rozpočet + Žádosti o změnu'!AJ18,'Rozpočet + Žádosti o změnu'!J18))))))))))</f>
        <v>0</v>
      </c>
      <c r="R18" s="267">
        <f>IF('Rozpočet + Žádosti o změnu'!$ER$2="ano",'Rozpočet + Žádosti o změnu'!EO18,IF('Rozpočet + Žádosti o změnu'!$EF$2="ano",'Rozpočet + Žádosti o změnu'!EC18,IF('Rozpočet + Žádosti o změnu'!$DT$2="ano",'Rozpočet + Žádosti o změnu'!DQ18,IF('Rozpočet + Žádosti o změnu'!$DH$2="ano",'Rozpočet + Žádosti o změnu'!DE18,IF('Rozpočet + Žádosti o změnu'!$CV$2="ano",'Rozpočet + Žádosti o změnu'!CS18,IF('Rozpočet + Žádosti o změnu'!$CJ$2="ano",'Rozpočet + Žádosti o změnu'!CG18,IF('Rozpočet + Žádosti o změnu'!$BX$2="ano",'Rozpočet + Žádosti o změnu'!BU18,IF('Rozpočet + Žádosti o změnu'!$BL$2="ano",'Rozpočet + Žádosti o změnu'!BI18,IF('Rozpočet + Žádosti o změnu'!$AZ$2="ano",'Rozpočet + Žádosti o změnu'!AW18,IF('Rozpočet + Žádosti o změnu'!$AN$2="ano",'Rozpočet + Žádosti o změnu'!AK18,'Rozpočet + Žádosti o změnu'!K18))))))))))</f>
        <v>0</v>
      </c>
      <c r="S18" s="267">
        <f>IF('Rozpočet + Žádosti o změnu'!$ER$2="ano",'Rozpočet + Žádosti o změnu'!EP18,IF('Rozpočet + Žádosti o změnu'!$EF$2="ano",'Rozpočet + Žádosti o změnu'!ED18,IF('Rozpočet + Žádosti o změnu'!$DT$2="ano",'Rozpočet + Žádosti o změnu'!DR18,IF('Rozpočet + Žádosti o změnu'!$DH$2="ano",'Rozpočet + Žádosti o změnu'!DF18,IF('Rozpočet + Žádosti o změnu'!$CV$2="ano",'Rozpočet + Žádosti o změnu'!CT18,IF('Rozpočet + Žádosti o změnu'!$CJ$2="ano",'Rozpočet + Žádosti o změnu'!CH18,IF('Rozpočet + Žádosti o změnu'!$BX$2="ano",'Rozpočet + Žádosti o změnu'!BV18,IF('Rozpočet + Žádosti o změnu'!$BL$2="ano",'Rozpočet + Žádosti o změnu'!BJ18,IF('Rozpočet + Žádosti o změnu'!$AZ$2="ano",'Rozpočet + Žádosti o změnu'!AX18,IF('Rozpočet + Žádosti o změnu'!$AN$2="ano",'Rozpočet + Žádosti o změnu'!AL18,'Rozpočet + Žádosti o změnu'!L18))))))))))</f>
        <v>0</v>
      </c>
      <c r="T18" s="267">
        <f>IF('Rozpočet + Žádosti o změnu'!$ER$2="ano",'Rozpočet + Žádosti o změnu'!EQ18,IF('Rozpočet + Žádosti o změnu'!$EF$2="ano",'Rozpočet + Žádosti o změnu'!EE18,IF('Rozpočet + Žádosti o změnu'!$DT$2="ano",'Rozpočet + Žádosti o změnu'!DS18,IF('Rozpočet + Žádosti o změnu'!$DH$2="ano",'Rozpočet + Žádosti o změnu'!DG18,IF('Rozpočet + Žádosti o změnu'!$CV$2="ano",'Rozpočet + Žádosti o změnu'!CU18,IF('Rozpočet + Žádosti o změnu'!$CJ$2="ano",'Rozpočet + Žádosti o změnu'!CI18,IF('Rozpočet + Žádosti o změnu'!$BX$2="ano",'Rozpočet + Žádosti o změnu'!BW18,IF('Rozpočet + Žádosti o změnu'!$BL$2="ano",'Rozpočet + Žádosti o změnu'!BK18,IF('Rozpočet + Žádosti o změnu'!$AZ$2="ano",'Rozpočet + Žádosti o změnu'!AY18,IF('Rozpočet + Žádosti o změnu'!$AN$2="ano",'Rozpočet + Žádosti o změnu'!AM18,'Rozpočet + Žádosti o změnu'!M18))))))))))</f>
        <v>0</v>
      </c>
      <c r="U18" s="267">
        <f>IF('Rozpočet + Žádosti o změnu'!$ER$2="ano",'Rozpočet + Žádosti o změnu'!ER18,IF('Rozpočet + Žádosti o změnu'!$EF$2="ano",'Rozpočet + Žádosti o změnu'!EF18,IF('Rozpočet + Žádosti o změnu'!$DT$2="ano",'Rozpočet + Žádosti o změnu'!DT18,IF('Rozpočet + Žádosti o změnu'!$DH$2="ano",'Rozpočet + Žádosti o změnu'!DH18,IF('Rozpočet + Žádosti o změnu'!$CV$2="ano",'Rozpočet + Žádosti o změnu'!CV18,IF('Rozpočet + Žádosti o změnu'!$CJ$2="ano",'Rozpočet + Žádosti o změnu'!CJ18,IF('Rozpočet + Žádosti o změnu'!$BX$2="ano",'Rozpočet + Žádosti o změnu'!BX18,IF('Rozpočet + Žádosti o změnu'!$BL$2="ano",'Rozpočet + Žádosti o změnu'!BL18,IF('Rozpočet + Žádosti o změnu'!$AZ$2="ano",'Rozpočet + Žádosti o změnu'!AZ18,IF('Rozpočet + Žádosti o změnu'!$AN$2="ano",'Rozpočet + Žádosti o změnu'!AN18,'Rozpočet + Žádosti o změnu'!N18))))))))))</f>
        <v>0</v>
      </c>
      <c r="W18" s="281">
        <f>IF('ZoR č. 1'!$D18="",0,'ZoR č. 1'!G18)+IF('ZoR č. 2'!$D18="",0,'ZoR č. 2'!G18)+IF('ZoR č. 3'!$D18="",0,'ZoR č. 3'!G18)+IF('ZoR č. 4'!$D18="",0,'ZoR č. 4'!G18)+IF('ZoR č. 5'!$D18="",0,'ZoR č. 5'!G18)+IF('ZoR č. 6'!$D18="",0,'ZoR č. 6'!G18)+IF('ZoR č. 7'!$D18="",0,'ZoR č. 7'!G18)+IF('ZoR č. 8'!$D18="",0,'ZoR č. 8'!G18)+IF('ZoR č. 9'!$D18="",0,'ZoR č. 9'!G18)+IF('ZoR č. 10'!$D18="",0,'ZoR č. 10'!G18)+IF(ZZoR!$D18="",0,ZZoR!G18)</f>
        <v>0</v>
      </c>
      <c r="X18" s="281">
        <f>IF('ZoR č. 1'!$D18="",0,'ZoR č. 1'!H18)+IF('ZoR č. 2'!$D18="",0,'ZoR č. 2'!H18)+IF('ZoR č. 3'!$D18="",0,'ZoR č. 3'!H18)+IF('ZoR č. 4'!$D18="",0,'ZoR č. 4'!H18)+IF('ZoR č. 5'!$D18="",0,'ZoR č. 5'!H18)+IF('ZoR č. 6'!$D18="",0,'ZoR č. 6'!H18)+IF('ZoR č. 7'!$D18="",0,'ZoR č. 7'!H18)+IF('ZoR č. 8'!$D18="",0,'ZoR č. 8'!H18)+IF('ZoR č. 9'!$D18="",0,'ZoR č. 9'!H18)+IF('ZoR č. 10'!$D18="",0,'ZoR č. 10'!H18)+IF(ZZoR!$D18="",0,ZZoR!H18)</f>
        <v>0</v>
      </c>
      <c r="Y18" s="281">
        <f>IF('ZoR č. 1'!$D18="",0,'ZoR č. 1'!I18)+IF('ZoR č. 2'!$D18="",0,'ZoR č. 2'!I18)+IF('ZoR č. 3'!$D18="",0,'ZoR č. 3'!I18)+IF('ZoR č. 4'!$D18="",0,'ZoR č. 4'!I18)+IF('ZoR č. 5'!$D18="",0,'ZoR č. 5'!I18)+IF('ZoR č. 6'!$D18="",0,'ZoR č. 6'!I18)+IF('ZoR č. 7'!$D18="",0,'ZoR č. 7'!I18)+IF('ZoR č. 8'!$D18="",0,'ZoR č. 8'!I18)+IF('ZoR č. 9'!$D18="",0,'ZoR č. 9'!I18)+IF('ZoR č. 10'!$D18="",0,'ZoR č. 10'!I18)+IF(ZZoR!$D18="",0,ZZoR!I18)</f>
        <v>0</v>
      </c>
      <c r="Z18" s="281">
        <f>IF('ZoR č. 1'!$D18="",0,'ZoR č. 1'!J18)+IF('ZoR č. 2'!$D18="",0,'ZoR č. 2'!J18)+IF('ZoR č. 3'!$D18="",0,'ZoR č. 3'!J18)+IF('ZoR č. 4'!$D18="",0,'ZoR č. 4'!J18)+IF('ZoR č. 5'!$D18="",0,'ZoR č. 5'!J18)+IF('ZoR č. 6'!$D18="",0,'ZoR č. 6'!J18)+IF('ZoR č. 7'!$D18="",0,'ZoR č. 7'!J18)+IF('ZoR č. 8'!$D18="",0,'ZoR č. 8'!J18)+IF('ZoR č. 9'!$D18="",0,'ZoR č. 9'!J18)+IF('ZoR č. 10'!$D18="",0,'ZoR č. 10'!J18)+IF(ZZoR!$D18="",0,ZZoR!J18)</f>
        <v>0</v>
      </c>
      <c r="AA18" s="281">
        <f>IF('ZoR č. 1'!$D18="",0,'ZoR č. 1'!K18)+IF('ZoR č. 2'!$D18="",0,'ZoR č. 2'!K18)+IF('ZoR č. 3'!$D18="",0,'ZoR č. 3'!K18)+IF('ZoR č. 4'!$D18="",0,'ZoR č. 4'!K18)+IF('ZoR č. 5'!$D18="",0,'ZoR č. 5'!K18)+IF('ZoR č. 6'!$D18="",0,'ZoR č. 6'!K18)+IF('ZoR č. 7'!$D18="",0,'ZoR č. 7'!K18)+IF('ZoR č. 8'!$D18="",0,'ZoR č. 8'!K18)+IF('ZoR č. 9'!$D18="",0,'ZoR č. 9'!K18)+IF('ZoR č. 10'!$D18="",0,'ZoR č. 10'!K18)+IF(ZZoR!$D18="",0,ZZoR!K18)</f>
        <v>0</v>
      </c>
      <c r="AB18" s="281">
        <f>IF('ZoR č. 1'!$D18="",0,'ZoR č. 1'!L18)+IF('ZoR č. 2'!$D18="",0,'ZoR č. 2'!L18)+IF('ZoR č. 3'!$D18="",0,'ZoR č. 3'!L18)+IF('ZoR č. 4'!$D18="",0,'ZoR č. 4'!L18)+IF('ZoR č. 5'!$D18="",0,'ZoR č. 5'!L18)+IF('ZoR č. 6'!$D18="",0,'ZoR č. 6'!L18)+IF('ZoR č. 7'!$D18="",0,'ZoR č. 7'!L18)+IF('ZoR č. 8'!$D18="",0,'ZoR č. 8'!L18)+IF('ZoR č. 9'!$D18="",0,'ZoR č. 9'!L18)+IF('ZoR č. 10'!$D18="",0,'ZoR č. 10'!L18)+IF(ZZoR!$D18="",0,ZZoR!L18)</f>
        <v>0</v>
      </c>
      <c r="AC18" s="281">
        <f>IF('ZoR č. 1'!$D18="",0,'ZoR č. 1'!M18)+IF('ZoR č. 2'!$D18="",0,'ZoR č. 2'!M18)+IF('ZoR č. 3'!$D18="",0,'ZoR č. 3'!M18)+IF('ZoR č. 4'!$D18="",0,'ZoR č. 4'!M18)+IF('ZoR č. 5'!$D18="",0,'ZoR č. 5'!M18)+IF('ZoR č. 6'!$D18="",0,'ZoR č. 6'!M18)+IF('ZoR č. 7'!$D18="",0,'ZoR č. 7'!M18)+IF('ZoR č. 8'!$D18="",0,'ZoR č. 8'!M18)+IF('ZoR č. 9'!$D18="",0,'ZoR č. 9'!M18)+IF('ZoR č. 10'!$D18="",0,'ZoR č. 10'!M18)+IF(ZZoR!$D18="",0,ZZoR!M18)</f>
        <v>0</v>
      </c>
      <c r="AE18" s="282" t="str">
        <f t="shared" si="3"/>
        <v/>
      </c>
    </row>
    <row r="19" spans="2:31" x14ac:dyDescent="0.25">
      <c r="B19" s="9" t="s">
        <v>62</v>
      </c>
      <c r="C19" s="98" t="str">
        <f>IF(COUNTA('Přehled partnerů'!C19:D19)&lt;&gt;2,"partner neuveden",IF('Přehled partnerů'!F19="ANO",'Přehled partnerů'!C19,"v tomto období nerelevantní"))</f>
        <v>partner neuveden</v>
      </c>
      <c r="D19" s="108" t="str">
        <f>IF(COUNTA('Přehled partnerů'!C19:D19)&lt;&gt;2,"",IF('Přehled partnerů'!F19="ANO",'Přehled partnerů'!D19,""))</f>
        <v/>
      </c>
      <c r="E19" s="21" t="str">
        <f t="shared" si="0"/>
        <v/>
      </c>
      <c r="F19" s="114" t="str">
        <f t="shared" si="1"/>
        <v/>
      </c>
      <c r="G19" s="125">
        <v>0</v>
      </c>
      <c r="H19" s="126">
        <v>0</v>
      </c>
      <c r="I19" s="126">
        <v>0</v>
      </c>
      <c r="J19" s="126">
        <v>0</v>
      </c>
      <c r="K19" s="273">
        <v>0</v>
      </c>
      <c r="L19" s="273">
        <v>0</v>
      </c>
      <c r="M19" s="274">
        <v>0</v>
      </c>
      <c r="N19" s="58" t="str">
        <f t="shared" si="2"/>
        <v/>
      </c>
      <c r="O19" s="267">
        <f>IF('Rozpočet + Žádosti o změnu'!$ER$2="ano",'Rozpočet + Žádosti o změnu'!EL19,IF('Rozpočet + Žádosti o změnu'!$EF$2="ano",'Rozpočet + Žádosti o změnu'!DZ19,IF('Rozpočet + Žádosti o změnu'!$DT$2="ano",'Rozpočet + Žádosti o změnu'!DN19,IF('Rozpočet + Žádosti o změnu'!$DH$2="ano",'Rozpočet + Žádosti o změnu'!DB19,IF('Rozpočet + Žádosti o změnu'!$CV$2="ano",'Rozpočet + Žádosti o změnu'!CP19,IF('Rozpočet + Žádosti o změnu'!$CJ$2="ano",'Rozpočet + Žádosti o změnu'!CD19,IF('Rozpočet + Žádosti o změnu'!$BX$2="ano",'Rozpočet + Žádosti o změnu'!BR19,IF('Rozpočet + Žádosti o změnu'!$BL$2="ano",'Rozpočet + Žádosti o změnu'!BF19,IF('Rozpočet + Žádosti o změnu'!$AZ$2="ano",'Rozpočet + Žádosti o změnu'!AT19,IF('Rozpočet + Žádosti o změnu'!$AN$2="ano",'Rozpočet + Žádosti o změnu'!AH19,'Rozpočet + Žádosti o změnu'!H19))))))))))</f>
        <v>0</v>
      </c>
      <c r="P19" s="267">
        <f>IF('Rozpočet + Žádosti o změnu'!$ER$2="ano",'Rozpočet + Žádosti o změnu'!EM19,IF('Rozpočet + Žádosti o změnu'!$EF$2="ano",'Rozpočet + Žádosti o změnu'!EA19,IF('Rozpočet + Žádosti o změnu'!$DT$2="ano",'Rozpočet + Žádosti o změnu'!DO19,IF('Rozpočet + Žádosti o změnu'!$DH$2="ano",'Rozpočet + Žádosti o změnu'!DC19,IF('Rozpočet + Žádosti o změnu'!$CV$2="ano",'Rozpočet + Žádosti o změnu'!CQ19,IF('Rozpočet + Žádosti o změnu'!$CJ$2="ano",'Rozpočet + Žádosti o změnu'!CE19,IF('Rozpočet + Žádosti o změnu'!$BX$2="ano",'Rozpočet + Žádosti o změnu'!BS19,IF('Rozpočet + Žádosti o změnu'!$BL$2="ano",'Rozpočet + Žádosti o změnu'!BG19,IF('Rozpočet + Žádosti o změnu'!$AZ$2="ano",'Rozpočet + Žádosti o změnu'!AU19,IF('Rozpočet + Žádosti o změnu'!$AN$2="ano",'Rozpočet + Žádosti o změnu'!AI19,'Rozpočet + Žádosti o změnu'!I19))))))))))</f>
        <v>0</v>
      </c>
      <c r="Q19" s="267">
        <f>IF('Rozpočet + Žádosti o změnu'!$ER$2="ano",'Rozpočet + Žádosti o změnu'!EN19,IF('Rozpočet + Žádosti o změnu'!$EF$2="ano",'Rozpočet + Žádosti o změnu'!EB19,IF('Rozpočet + Žádosti o změnu'!$DT$2="ano",'Rozpočet + Žádosti o změnu'!DP19,IF('Rozpočet + Žádosti o změnu'!$DH$2="ano",'Rozpočet + Žádosti o změnu'!DD19,IF('Rozpočet + Žádosti o změnu'!$CV$2="ano",'Rozpočet + Žádosti o změnu'!CR19,IF('Rozpočet + Žádosti o změnu'!$CJ$2="ano",'Rozpočet + Žádosti o změnu'!CF19,IF('Rozpočet + Žádosti o změnu'!$BX$2="ano",'Rozpočet + Žádosti o změnu'!BT19,IF('Rozpočet + Žádosti o změnu'!$BL$2="ano",'Rozpočet + Žádosti o změnu'!BH19,IF('Rozpočet + Žádosti o změnu'!$AZ$2="ano",'Rozpočet + Žádosti o změnu'!AV19,IF('Rozpočet + Žádosti o změnu'!$AN$2="ano",'Rozpočet + Žádosti o změnu'!AJ19,'Rozpočet + Žádosti o změnu'!J19))))))))))</f>
        <v>0</v>
      </c>
      <c r="R19" s="267">
        <f>IF('Rozpočet + Žádosti o změnu'!$ER$2="ano",'Rozpočet + Žádosti o změnu'!EO19,IF('Rozpočet + Žádosti o změnu'!$EF$2="ano",'Rozpočet + Žádosti o změnu'!EC19,IF('Rozpočet + Žádosti o změnu'!$DT$2="ano",'Rozpočet + Žádosti o změnu'!DQ19,IF('Rozpočet + Žádosti o změnu'!$DH$2="ano",'Rozpočet + Žádosti o změnu'!DE19,IF('Rozpočet + Žádosti o změnu'!$CV$2="ano",'Rozpočet + Žádosti o změnu'!CS19,IF('Rozpočet + Žádosti o změnu'!$CJ$2="ano",'Rozpočet + Žádosti o změnu'!CG19,IF('Rozpočet + Žádosti o změnu'!$BX$2="ano",'Rozpočet + Žádosti o změnu'!BU19,IF('Rozpočet + Žádosti o změnu'!$BL$2="ano",'Rozpočet + Žádosti o změnu'!BI19,IF('Rozpočet + Žádosti o změnu'!$AZ$2="ano",'Rozpočet + Žádosti o změnu'!AW19,IF('Rozpočet + Žádosti o změnu'!$AN$2="ano",'Rozpočet + Žádosti o změnu'!AK19,'Rozpočet + Žádosti o změnu'!K19))))))))))</f>
        <v>0</v>
      </c>
      <c r="S19" s="267">
        <f>IF('Rozpočet + Žádosti o změnu'!$ER$2="ano",'Rozpočet + Žádosti o změnu'!EP19,IF('Rozpočet + Žádosti o změnu'!$EF$2="ano",'Rozpočet + Žádosti o změnu'!ED19,IF('Rozpočet + Žádosti o změnu'!$DT$2="ano",'Rozpočet + Žádosti o změnu'!DR19,IF('Rozpočet + Žádosti o změnu'!$DH$2="ano",'Rozpočet + Žádosti o změnu'!DF19,IF('Rozpočet + Žádosti o změnu'!$CV$2="ano",'Rozpočet + Žádosti o změnu'!CT19,IF('Rozpočet + Žádosti o změnu'!$CJ$2="ano",'Rozpočet + Žádosti o změnu'!CH19,IF('Rozpočet + Žádosti o změnu'!$BX$2="ano",'Rozpočet + Žádosti o změnu'!BV19,IF('Rozpočet + Žádosti o změnu'!$BL$2="ano",'Rozpočet + Žádosti o změnu'!BJ19,IF('Rozpočet + Žádosti o změnu'!$AZ$2="ano",'Rozpočet + Žádosti o změnu'!AX19,IF('Rozpočet + Žádosti o změnu'!$AN$2="ano",'Rozpočet + Žádosti o změnu'!AL19,'Rozpočet + Žádosti o změnu'!L19))))))))))</f>
        <v>0</v>
      </c>
      <c r="T19" s="267">
        <f>IF('Rozpočet + Žádosti o změnu'!$ER$2="ano",'Rozpočet + Žádosti o změnu'!EQ19,IF('Rozpočet + Žádosti o změnu'!$EF$2="ano",'Rozpočet + Žádosti o změnu'!EE19,IF('Rozpočet + Žádosti o změnu'!$DT$2="ano",'Rozpočet + Žádosti o změnu'!DS19,IF('Rozpočet + Žádosti o změnu'!$DH$2="ano",'Rozpočet + Žádosti o změnu'!DG19,IF('Rozpočet + Žádosti o změnu'!$CV$2="ano",'Rozpočet + Žádosti o změnu'!CU19,IF('Rozpočet + Žádosti o změnu'!$CJ$2="ano",'Rozpočet + Žádosti o změnu'!CI19,IF('Rozpočet + Žádosti o změnu'!$BX$2="ano",'Rozpočet + Žádosti o změnu'!BW19,IF('Rozpočet + Žádosti o změnu'!$BL$2="ano",'Rozpočet + Žádosti o změnu'!BK19,IF('Rozpočet + Žádosti o změnu'!$AZ$2="ano",'Rozpočet + Žádosti o změnu'!AY19,IF('Rozpočet + Žádosti o změnu'!$AN$2="ano",'Rozpočet + Žádosti o změnu'!AM19,'Rozpočet + Žádosti o změnu'!M19))))))))))</f>
        <v>0</v>
      </c>
      <c r="U19" s="267">
        <f>IF('Rozpočet + Žádosti o změnu'!$ER$2="ano",'Rozpočet + Žádosti o změnu'!ER19,IF('Rozpočet + Žádosti o změnu'!$EF$2="ano",'Rozpočet + Žádosti o změnu'!EF19,IF('Rozpočet + Žádosti o změnu'!$DT$2="ano",'Rozpočet + Žádosti o změnu'!DT19,IF('Rozpočet + Žádosti o změnu'!$DH$2="ano",'Rozpočet + Žádosti o změnu'!DH19,IF('Rozpočet + Žádosti o změnu'!$CV$2="ano",'Rozpočet + Žádosti o změnu'!CV19,IF('Rozpočet + Žádosti o změnu'!$CJ$2="ano",'Rozpočet + Žádosti o změnu'!CJ19,IF('Rozpočet + Žádosti o změnu'!$BX$2="ano",'Rozpočet + Žádosti o změnu'!BX19,IF('Rozpočet + Žádosti o změnu'!$BL$2="ano",'Rozpočet + Žádosti o změnu'!BL19,IF('Rozpočet + Žádosti o změnu'!$AZ$2="ano",'Rozpočet + Žádosti o změnu'!AZ19,IF('Rozpočet + Žádosti o změnu'!$AN$2="ano",'Rozpočet + Žádosti o změnu'!AN19,'Rozpočet + Žádosti o změnu'!N19))))))))))</f>
        <v>0</v>
      </c>
      <c r="W19" s="281">
        <f>IF('ZoR č. 1'!$D19="",0,'ZoR č. 1'!G19)+IF('ZoR č. 2'!$D19="",0,'ZoR č. 2'!G19)+IF('ZoR č. 3'!$D19="",0,'ZoR č. 3'!G19)+IF('ZoR č. 4'!$D19="",0,'ZoR č. 4'!G19)+IF('ZoR č. 5'!$D19="",0,'ZoR č. 5'!G19)+IF('ZoR č. 6'!$D19="",0,'ZoR č. 6'!G19)+IF('ZoR č. 7'!$D19="",0,'ZoR č. 7'!G19)+IF('ZoR č. 8'!$D19="",0,'ZoR č. 8'!G19)+IF('ZoR č. 9'!$D19="",0,'ZoR č. 9'!G19)+IF('ZoR č. 10'!$D19="",0,'ZoR č. 10'!G19)+IF(ZZoR!$D19="",0,ZZoR!G19)</f>
        <v>0</v>
      </c>
      <c r="X19" s="281">
        <f>IF('ZoR č. 1'!$D19="",0,'ZoR č. 1'!H19)+IF('ZoR č. 2'!$D19="",0,'ZoR č. 2'!H19)+IF('ZoR č. 3'!$D19="",0,'ZoR č. 3'!H19)+IF('ZoR č. 4'!$D19="",0,'ZoR č. 4'!H19)+IF('ZoR č. 5'!$D19="",0,'ZoR č. 5'!H19)+IF('ZoR č. 6'!$D19="",0,'ZoR č. 6'!H19)+IF('ZoR č. 7'!$D19="",0,'ZoR č. 7'!H19)+IF('ZoR č. 8'!$D19="",0,'ZoR č. 8'!H19)+IF('ZoR č. 9'!$D19="",0,'ZoR č. 9'!H19)+IF('ZoR č. 10'!$D19="",0,'ZoR č. 10'!H19)+IF(ZZoR!$D19="",0,ZZoR!H19)</f>
        <v>0</v>
      </c>
      <c r="Y19" s="281">
        <f>IF('ZoR č. 1'!$D19="",0,'ZoR č. 1'!I19)+IF('ZoR č. 2'!$D19="",0,'ZoR č. 2'!I19)+IF('ZoR č. 3'!$D19="",0,'ZoR č. 3'!I19)+IF('ZoR č. 4'!$D19="",0,'ZoR č. 4'!I19)+IF('ZoR č. 5'!$D19="",0,'ZoR č. 5'!I19)+IF('ZoR č. 6'!$D19="",0,'ZoR č. 6'!I19)+IF('ZoR č. 7'!$D19="",0,'ZoR č. 7'!I19)+IF('ZoR č. 8'!$D19="",0,'ZoR č. 8'!I19)+IF('ZoR č. 9'!$D19="",0,'ZoR č. 9'!I19)+IF('ZoR č. 10'!$D19="",0,'ZoR č. 10'!I19)+IF(ZZoR!$D19="",0,ZZoR!I19)</f>
        <v>0</v>
      </c>
      <c r="Z19" s="281">
        <f>IF('ZoR č. 1'!$D19="",0,'ZoR č. 1'!J19)+IF('ZoR č. 2'!$D19="",0,'ZoR č. 2'!J19)+IF('ZoR č. 3'!$D19="",0,'ZoR č. 3'!J19)+IF('ZoR č. 4'!$D19="",0,'ZoR č. 4'!J19)+IF('ZoR č. 5'!$D19="",0,'ZoR č. 5'!J19)+IF('ZoR č. 6'!$D19="",0,'ZoR č. 6'!J19)+IF('ZoR č. 7'!$D19="",0,'ZoR č. 7'!J19)+IF('ZoR č. 8'!$D19="",0,'ZoR č. 8'!J19)+IF('ZoR č. 9'!$D19="",0,'ZoR č. 9'!J19)+IF('ZoR č. 10'!$D19="",0,'ZoR č. 10'!J19)+IF(ZZoR!$D19="",0,ZZoR!J19)</f>
        <v>0</v>
      </c>
      <c r="AA19" s="281">
        <f>IF('ZoR č. 1'!$D19="",0,'ZoR č. 1'!K19)+IF('ZoR č. 2'!$D19="",0,'ZoR č. 2'!K19)+IF('ZoR č. 3'!$D19="",0,'ZoR č. 3'!K19)+IF('ZoR č. 4'!$D19="",0,'ZoR č. 4'!K19)+IF('ZoR č. 5'!$D19="",0,'ZoR č. 5'!K19)+IF('ZoR č. 6'!$D19="",0,'ZoR č. 6'!K19)+IF('ZoR č. 7'!$D19="",0,'ZoR č. 7'!K19)+IF('ZoR č. 8'!$D19="",0,'ZoR č. 8'!K19)+IF('ZoR č. 9'!$D19="",0,'ZoR č. 9'!K19)+IF('ZoR č. 10'!$D19="",0,'ZoR č. 10'!K19)+IF(ZZoR!$D19="",0,ZZoR!K19)</f>
        <v>0</v>
      </c>
      <c r="AB19" s="281">
        <f>IF('ZoR č. 1'!$D19="",0,'ZoR č. 1'!L19)+IF('ZoR č. 2'!$D19="",0,'ZoR č. 2'!L19)+IF('ZoR č. 3'!$D19="",0,'ZoR č. 3'!L19)+IF('ZoR č. 4'!$D19="",0,'ZoR č. 4'!L19)+IF('ZoR č. 5'!$D19="",0,'ZoR č. 5'!L19)+IF('ZoR č. 6'!$D19="",0,'ZoR č. 6'!L19)+IF('ZoR č. 7'!$D19="",0,'ZoR č. 7'!L19)+IF('ZoR č. 8'!$D19="",0,'ZoR č. 8'!L19)+IF('ZoR č. 9'!$D19="",0,'ZoR č. 9'!L19)+IF('ZoR č. 10'!$D19="",0,'ZoR č. 10'!L19)+IF(ZZoR!$D19="",0,ZZoR!L19)</f>
        <v>0</v>
      </c>
      <c r="AC19" s="281">
        <f>IF('ZoR č. 1'!$D19="",0,'ZoR č. 1'!M19)+IF('ZoR č. 2'!$D19="",0,'ZoR č. 2'!M19)+IF('ZoR č. 3'!$D19="",0,'ZoR č. 3'!M19)+IF('ZoR č. 4'!$D19="",0,'ZoR č. 4'!M19)+IF('ZoR č. 5'!$D19="",0,'ZoR č. 5'!M19)+IF('ZoR č. 6'!$D19="",0,'ZoR č. 6'!M19)+IF('ZoR č. 7'!$D19="",0,'ZoR č. 7'!M19)+IF('ZoR č. 8'!$D19="",0,'ZoR č. 8'!M19)+IF('ZoR č. 9'!$D19="",0,'ZoR č. 9'!M19)+IF('ZoR č. 10'!$D19="",0,'ZoR č. 10'!M19)+IF(ZZoR!$D19="",0,ZZoR!M19)</f>
        <v>0</v>
      </c>
      <c r="AE19" s="282" t="str">
        <f t="shared" si="3"/>
        <v/>
      </c>
    </row>
    <row r="20" spans="2:31" x14ac:dyDescent="0.25">
      <c r="B20" s="9" t="s">
        <v>63</v>
      </c>
      <c r="C20" s="98" t="str">
        <f>IF(COUNTA('Přehled partnerů'!C20:D20)&lt;&gt;2,"partner neuveden",IF('Přehled partnerů'!F20="ANO",'Přehled partnerů'!C20,"v tomto období nerelevantní"))</f>
        <v>partner neuveden</v>
      </c>
      <c r="D20" s="108" t="str">
        <f>IF(COUNTA('Přehled partnerů'!C20:D20)&lt;&gt;2,"",IF('Přehled partnerů'!F20="ANO",'Přehled partnerů'!D20,""))</f>
        <v/>
      </c>
      <c r="E20" s="21" t="str">
        <f t="shared" si="0"/>
        <v/>
      </c>
      <c r="F20" s="114" t="str">
        <f t="shared" si="1"/>
        <v/>
      </c>
      <c r="G20" s="125">
        <v>0</v>
      </c>
      <c r="H20" s="126">
        <v>0</v>
      </c>
      <c r="I20" s="126">
        <v>0</v>
      </c>
      <c r="J20" s="126">
        <v>0</v>
      </c>
      <c r="K20" s="273">
        <v>0</v>
      </c>
      <c r="L20" s="273">
        <v>0</v>
      </c>
      <c r="M20" s="274">
        <v>0</v>
      </c>
      <c r="N20" s="58" t="str">
        <f t="shared" si="2"/>
        <v/>
      </c>
      <c r="O20" s="267">
        <f>IF('Rozpočet + Žádosti o změnu'!$ER$2="ano",'Rozpočet + Žádosti o změnu'!EL20,IF('Rozpočet + Žádosti o změnu'!$EF$2="ano",'Rozpočet + Žádosti o změnu'!DZ20,IF('Rozpočet + Žádosti o změnu'!$DT$2="ano",'Rozpočet + Žádosti o změnu'!DN20,IF('Rozpočet + Žádosti o změnu'!$DH$2="ano",'Rozpočet + Žádosti o změnu'!DB20,IF('Rozpočet + Žádosti o změnu'!$CV$2="ano",'Rozpočet + Žádosti o změnu'!CP20,IF('Rozpočet + Žádosti o změnu'!$CJ$2="ano",'Rozpočet + Žádosti o změnu'!CD20,IF('Rozpočet + Žádosti o změnu'!$BX$2="ano",'Rozpočet + Žádosti o změnu'!BR20,IF('Rozpočet + Žádosti o změnu'!$BL$2="ano",'Rozpočet + Žádosti o změnu'!BF20,IF('Rozpočet + Žádosti o změnu'!$AZ$2="ano",'Rozpočet + Žádosti o změnu'!AT20,IF('Rozpočet + Žádosti o změnu'!$AN$2="ano",'Rozpočet + Žádosti o změnu'!AH20,'Rozpočet + Žádosti o změnu'!H20))))))))))</f>
        <v>0</v>
      </c>
      <c r="P20" s="267">
        <f>IF('Rozpočet + Žádosti o změnu'!$ER$2="ano",'Rozpočet + Žádosti o změnu'!EM20,IF('Rozpočet + Žádosti o změnu'!$EF$2="ano",'Rozpočet + Žádosti o změnu'!EA20,IF('Rozpočet + Žádosti o změnu'!$DT$2="ano",'Rozpočet + Žádosti o změnu'!DO20,IF('Rozpočet + Žádosti o změnu'!$DH$2="ano",'Rozpočet + Žádosti o změnu'!DC20,IF('Rozpočet + Žádosti o změnu'!$CV$2="ano",'Rozpočet + Žádosti o změnu'!CQ20,IF('Rozpočet + Žádosti o změnu'!$CJ$2="ano",'Rozpočet + Žádosti o změnu'!CE20,IF('Rozpočet + Žádosti o změnu'!$BX$2="ano",'Rozpočet + Žádosti o změnu'!BS20,IF('Rozpočet + Žádosti o změnu'!$BL$2="ano",'Rozpočet + Žádosti o změnu'!BG20,IF('Rozpočet + Žádosti o změnu'!$AZ$2="ano",'Rozpočet + Žádosti o změnu'!AU20,IF('Rozpočet + Žádosti o změnu'!$AN$2="ano",'Rozpočet + Žádosti o změnu'!AI20,'Rozpočet + Žádosti o změnu'!I20))))))))))</f>
        <v>0</v>
      </c>
      <c r="Q20" s="267">
        <f>IF('Rozpočet + Žádosti o změnu'!$ER$2="ano",'Rozpočet + Žádosti o změnu'!EN20,IF('Rozpočet + Žádosti o změnu'!$EF$2="ano",'Rozpočet + Žádosti o změnu'!EB20,IF('Rozpočet + Žádosti o změnu'!$DT$2="ano",'Rozpočet + Žádosti o změnu'!DP20,IF('Rozpočet + Žádosti o změnu'!$DH$2="ano",'Rozpočet + Žádosti o změnu'!DD20,IF('Rozpočet + Žádosti o změnu'!$CV$2="ano",'Rozpočet + Žádosti o změnu'!CR20,IF('Rozpočet + Žádosti o změnu'!$CJ$2="ano",'Rozpočet + Žádosti o změnu'!CF20,IF('Rozpočet + Žádosti o změnu'!$BX$2="ano",'Rozpočet + Žádosti o změnu'!BT20,IF('Rozpočet + Žádosti o změnu'!$BL$2="ano",'Rozpočet + Žádosti o změnu'!BH20,IF('Rozpočet + Žádosti o změnu'!$AZ$2="ano",'Rozpočet + Žádosti o změnu'!AV20,IF('Rozpočet + Žádosti o změnu'!$AN$2="ano",'Rozpočet + Žádosti o změnu'!AJ20,'Rozpočet + Žádosti o změnu'!J20))))))))))</f>
        <v>0</v>
      </c>
      <c r="R20" s="267">
        <f>IF('Rozpočet + Žádosti o změnu'!$ER$2="ano",'Rozpočet + Žádosti o změnu'!EO20,IF('Rozpočet + Žádosti o změnu'!$EF$2="ano",'Rozpočet + Žádosti o změnu'!EC20,IF('Rozpočet + Žádosti o změnu'!$DT$2="ano",'Rozpočet + Žádosti o změnu'!DQ20,IF('Rozpočet + Žádosti o změnu'!$DH$2="ano",'Rozpočet + Žádosti o změnu'!DE20,IF('Rozpočet + Žádosti o změnu'!$CV$2="ano",'Rozpočet + Žádosti o změnu'!CS20,IF('Rozpočet + Žádosti o změnu'!$CJ$2="ano",'Rozpočet + Žádosti o změnu'!CG20,IF('Rozpočet + Žádosti o změnu'!$BX$2="ano",'Rozpočet + Žádosti o změnu'!BU20,IF('Rozpočet + Žádosti o změnu'!$BL$2="ano",'Rozpočet + Žádosti o změnu'!BI20,IF('Rozpočet + Žádosti o změnu'!$AZ$2="ano",'Rozpočet + Žádosti o změnu'!AW20,IF('Rozpočet + Žádosti o změnu'!$AN$2="ano",'Rozpočet + Žádosti o změnu'!AK20,'Rozpočet + Žádosti o změnu'!K20))))))))))</f>
        <v>0</v>
      </c>
      <c r="S20" s="267">
        <f>IF('Rozpočet + Žádosti o změnu'!$ER$2="ano",'Rozpočet + Žádosti o změnu'!EP20,IF('Rozpočet + Žádosti o změnu'!$EF$2="ano",'Rozpočet + Žádosti o změnu'!ED20,IF('Rozpočet + Žádosti o změnu'!$DT$2="ano",'Rozpočet + Žádosti o změnu'!DR20,IF('Rozpočet + Žádosti o změnu'!$DH$2="ano",'Rozpočet + Žádosti o změnu'!DF20,IF('Rozpočet + Žádosti o změnu'!$CV$2="ano",'Rozpočet + Žádosti o změnu'!CT20,IF('Rozpočet + Žádosti o změnu'!$CJ$2="ano",'Rozpočet + Žádosti o změnu'!CH20,IF('Rozpočet + Žádosti o změnu'!$BX$2="ano",'Rozpočet + Žádosti o změnu'!BV20,IF('Rozpočet + Žádosti o změnu'!$BL$2="ano",'Rozpočet + Žádosti o změnu'!BJ20,IF('Rozpočet + Žádosti o změnu'!$AZ$2="ano",'Rozpočet + Žádosti o změnu'!AX20,IF('Rozpočet + Žádosti o změnu'!$AN$2="ano",'Rozpočet + Žádosti o změnu'!AL20,'Rozpočet + Žádosti o změnu'!L20))))))))))</f>
        <v>0</v>
      </c>
      <c r="T20" s="267">
        <f>IF('Rozpočet + Žádosti o změnu'!$ER$2="ano",'Rozpočet + Žádosti o změnu'!EQ20,IF('Rozpočet + Žádosti o změnu'!$EF$2="ano",'Rozpočet + Žádosti o změnu'!EE20,IF('Rozpočet + Žádosti o změnu'!$DT$2="ano",'Rozpočet + Žádosti o změnu'!DS20,IF('Rozpočet + Žádosti o změnu'!$DH$2="ano",'Rozpočet + Žádosti o změnu'!DG20,IF('Rozpočet + Žádosti o změnu'!$CV$2="ano",'Rozpočet + Žádosti o změnu'!CU20,IF('Rozpočet + Žádosti o změnu'!$CJ$2="ano",'Rozpočet + Žádosti o změnu'!CI20,IF('Rozpočet + Žádosti o změnu'!$BX$2="ano",'Rozpočet + Žádosti o změnu'!BW20,IF('Rozpočet + Žádosti o změnu'!$BL$2="ano",'Rozpočet + Žádosti o změnu'!BK20,IF('Rozpočet + Žádosti o změnu'!$AZ$2="ano",'Rozpočet + Žádosti o změnu'!AY20,IF('Rozpočet + Žádosti o změnu'!$AN$2="ano",'Rozpočet + Žádosti o změnu'!AM20,'Rozpočet + Žádosti o změnu'!M20))))))))))</f>
        <v>0</v>
      </c>
      <c r="U20" s="267">
        <f>IF('Rozpočet + Žádosti o změnu'!$ER$2="ano",'Rozpočet + Žádosti o změnu'!ER20,IF('Rozpočet + Žádosti o změnu'!$EF$2="ano",'Rozpočet + Žádosti o změnu'!EF20,IF('Rozpočet + Žádosti o změnu'!$DT$2="ano",'Rozpočet + Žádosti o změnu'!DT20,IF('Rozpočet + Žádosti o změnu'!$DH$2="ano",'Rozpočet + Žádosti o změnu'!DH20,IF('Rozpočet + Žádosti o změnu'!$CV$2="ano",'Rozpočet + Žádosti o změnu'!CV20,IF('Rozpočet + Žádosti o změnu'!$CJ$2="ano",'Rozpočet + Žádosti o změnu'!CJ20,IF('Rozpočet + Žádosti o změnu'!$BX$2="ano",'Rozpočet + Žádosti o změnu'!BX20,IF('Rozpočet + Žádosti o změnu'!$BL$2="ano",'Rozpočet + Žádosti o změnu'!BL20,IF('Rozpočet + Žádosti o změnu'!$AZ$2="ano",'Rozpočet + Žádosti o změnu'!AZ20,IF('Rozpočet + Žádosti o změnu'!$AN$2="ano",'Rozpočet + Žádosti o změnu'!AN20,'Rozpočet + Žádosti o změnu'!N20))))))))))</f>
        <v>0</v>
      </c>
      <c r="W20" s="281">
        <f>IF('ZoR č. 1'!$D20="",0,'ZoR č. 1'!G20)+IF('ZoR č. 2'!$D20="",0,'ZoR č. 2'!G20)+IF('ZoR č. 3'!$D20="",0,'ZoR č. 3'!G20)+IF('ZoR č. 4'!$D20="",0,'ZoR č. 4'!G20)+IF('ZoR č. 5'!$D20="",0,'ZoR č. 5'!G20)+IF('ZoR č. 6'!$D20="",0,'ZoR č. 6'!G20)+IF('ZoR č. 7'!$D20="",0,'ZoR č. 7'!G20)+IF('ZoR č. 8'!$D20="",0,'ZoR č. 8'!G20)+IF('ZoR č. 9'!$D20="",0,'ZoR č. 9'!G20)+IF('ZoR č. 10'!$D20="",0,'ZoR č. 10'!G20)+IF(ZZoR!$D20="",0,ZZoR!G20)</f>
        <v>0</v>
      </c>
      <c r="X20" s="281">
        <f>IF('ZoR č. 1'!$D20="",0,'ZoR č. 1'!H20)+IF('ZoR č. 2'!$D20="",0,'ZoR č. 2'!H20)+IF('ZoR č. 3'!$D20="",0,'ZoR č. 3'!H20)+IF('ZoR č. 4'!$D20="",0,'ZoR č. 4'!H20)+IF('ZoR č. 5'!$D20="",0,'ZoR č. 5'!H20)+IF('ZoR č. 6'!$D20="",0,'ZoR č. 6'!H20)+IF('ZoR č. 7'!$D20="",0,'ZoR č. 7'!H20)+IF('ZoR č. 8'!$D20="",0,'ZoR č. 8'!H20)+IF('ZoR č. 9'!$D20="",0,'ZoR č. 9'!H20)+IF('ZoR č. 10'!$D20="",0,'ZoR č. 10'!H20)+IF(ZZoR!$D20="",0,ZZoR!H20)</f>
        <v>0</v>
      </c>
      <c r="Y20" s="281">
        <f>IF('ZoR č. 1'!$D20="",0,'ZoR č. 1'!I20)+IF('ZoR č. 2'!$D20="",0,'ZoR č. 2'!I20)+IF('ZoR č. 3'!$D20="",0,'ZoR č. 3'!I20)+IF('ZoR č. 4'!$D20="",0,'ZoR č. 4'!I20)+IF('ZoR č. 5'!$D20="",0,'ZoR č. 5'!I20)+IF('ZoR č. 6'!$D20="",0,'ZoR č. 6'!I20)+IF('ZoR č. 7'!$D20="",0,'ZoR č. 7'!I20)+IF('ZoR č. 8'!$D20="",0,'ZoR č. 8'!I20)+IF('ZoR č. 9'!$D20="",0,'ZoR č. 9'!I20)+IF('ZoR č. 10'!$D20="",0,'ZoR č. 10'!I20)+IF(ZZoR!$D20="",0,ZZoR!I20)</f>
        <v>0</v>
      </c>
      <c r="Z20" s="281">
        <f>IF('ZoR č. 1'!$D20="",0,'ZoR č. 1'!J20)+IF('ZoR č. 2'!$D20="",0,'ZoR č. 2'!J20)+IF('ZoR č. 3'!$D20="",0,'ZoR č. 3'!J20)+IF('ZoR č. 4'!$D20="",0,'ZoR č. 4'!J20)+IF('ZoR č. 5'!$D20="",0,'ZoR č. 5'!J20)+IF('ZoR č. 6'!$D20="",0,'ZoR č. 6'!J20)+IF('ZoR č. 7'!$D20="",0,'ZoR č. 7'!J20)+IF('ZoR č. 8'!$D20="",0,'ZoR č. 8'!J20)+IF('ZoR č. 9'!$D20="",0,'ZoR č. 9'!J20)+IF('ZoR č. 10'!$D20="",0,'ZoR č. 10'!J20)+IF(ZZoR!$D20="",0,ZZoR!J20)</f>
        <v>0</v>
      </c>
      <c r="AA20" s="281">
        <f>IF('ZoR č. 1'!$D20="",0,'ZoR č. 1'!K20)+IF('ZoR č. 2'!$D20="",0,'ZoR č. 2'!K20)+IF('ZoR č. 3'!$D20="",0,'ZoR č. 3'!K20)+IF('ZoR č. 4'!$D20="",0,'ZoR č. 4'!K20)+IF('ZoR č. 5'!$D20="",0,'ZoR č. 5'!K20)+IF('ZoR č. 6'!$D20="",0,'ZoR č. 6'!K20)+IF('ZoR č. 7'!$D20="",0,'ZoR č. 7'!K20)+IF('ZoR č. 8'!$D20="",0,'ZoR č. 8'!K20)+IF('ZoR č. 9'!$D20="",0,'ZoR č. 9'!K20)+IF('ZoR č. 10'!$D20="",0,'ZoR č. 10'!K20)+IF(ZZoR!$D20="",0,ZZoR!K20)</f>
        <v>0</v>
      </c>
      <c r="AB20" s="281">
        <f>IF('ZoR č. 1'!$D20="",0,'ZoR č. 1'!L20)+IF('ZoR č. 2'!$D20="",0,'ZoR č. 2'!L20)+IF('ZoR č. 3'!$D20="",0,'ZoR č. 3'!L20)+IF('ZoR č. 4'!$D20="",0,'ZoR č. 4'!L20)+IF('ZoR č. 5'!$D20="",0,'ZoR č. 5'!L20)+IF('ZoR č. 6'!$D20="",0,'ZoR č. 6'!L20)+IF('ZoR č. 7'!$D20="",0,'ZoR č. 7'!L20)+IF('ZoR č. 8'!$D20="",0,'ZoR č. 8'!L20)+IF('ZoR č. 9'!$D20="",0,'ZoR č. 9'!L20)+IF('ZoR č. 10'!$D20="",0,'ZoR č. 10'!L20)+IF(ZZoR!$D20="",0,ZZoR!L20)</f>
        <v>0</v>
      </c>
      <c r="AC20" s="281">
        <f>IF('ZoR č. 1'!$D20="",0,'ZoR č. 1'!M20)+IF('ZoR č. 2'!$D20="",0,'ZoR č. 2'!M20)+IF('ZoR č. 3'!$D20="",0,'ZoR č. 3'!M20)+IF('ZoR č. 4'!$D20="",0,'ZoR č. 4'!M20)+IF('ZoR č. 5'!$D20="",0,'ZoR č. 5'!M20)+IF('ZoR č. 6'!$D20="",0,'ZoR č. 6'!M20)+IF('ZoR č. 7'!$D20="",0,'ZoR č. 7'!M20)+IF('ZoR č. 8'!$D20="",0,'ZoR č. 8'!M20)+IF('ZoR č. 9'!$D20="",0,'ZoR č. 9'!M20)+IF('ZoR č. 10'!$D20="",0,'ZoR č. 10'!M20)+IF(ZZoR!$D20="",0,ZZoR!M20)</f>
        <v>0</v>
      </c>
      <c r="AE20" s="282" t="str">
        <f t="shared" si="3"/>
        <v/>
      </c>
    </row>
    <row r="21" spans="2:31" x14ac:dyDescent="0.25">
      <c r="B21" s="9" t="s">
        <v>64</v>
      </c>
      <c r="C21" s="98" t="str">
        <f>IF(COUNTA('Přehled partnerů'!C21:D21)&lt;&gt;2,"partner neuveden",IF('Přehled partnerů'!F21="ANO",'Přehled partnerů'!C21,"v tomto období nerelevantní"))</f>
        <v>partner neuveden</v>
      </c>
      <c r="D21" s="108" t="str">
        <f>IF(COUNTA('Přehled partnerů'!C21:D21)&lt;&gt;2,"",IF('Přehled partnerů'!F21="ANO",'Přehled partnerů'!D21,""))</f>
        <v/>
      </c>
      <c r="E21" s="21" t="str">
        <f t="shared" si="0"/>
        <v/>
      </c>
      <c r="F21" s="114" t="str">
        <f t="shared" si="1"/>
        <v/>
      </c>
      <c r="G21" s="125">
        <v>0</v>
      </c>
      <c r="H21" s="126">
        <v>0</v>
      </c>
      <c r="I21" s="126">
        <v>0</v>
      </c>
      <c r="J21" s="126">
        <v>0</v>
      </c>
      <c r="K21" s="273">
        <v>0</v>
      </c>
      <c r="L21" s="273">
        <v>0</v>
      </c>
      <c r="M21" s="274">
        <v>0</v>
      </c>
      <c r="N21" s="58" t="str">
        <f t="shared" si="2"/>
        <v/>
      </c>
      <c r="O21" s="267">
        <f>IF('Rozpočet + Žádosti o změnu'!$ER$2="ano",'Rozpočet + Žádosti o změnu'!EL21,IF('Rozpočet + Žádosti o změnu'!$EF$2="ano",'Rozpočet + Žádosti o změnu'!DZ21,IF('Rozpočet + Žádosti o změnu'!$DT$2="ano",'Rozpočet + Žádosti o změnu'!DN21,IF('Rozpočet + Žádosti o změnu'!$DH$2="ano",'Rozpočet + Žádosti o změnu'!DB21,IF('Rozpočet + Žádosti o změnu'!$CV$2="ano",'Rozpočet + Žádosti o změnu'!CP21,IF('Rozpočet + Žádosti o změnu'!$CJ$2="ano",'Rozpočet + Žádosti o změnu'!CD21,IF('Rozpočet + Žádosti o změnu'!$BX$2="ano",'Rozpočet + Žádosti o změnu'!BR21,IF('Rozpočet + Žádosti o změnu'!$BL$2="ano",'Rozpočet + Žádosti o změnu'!BF21,IF('Rozpočet + Žádosti o změnu'!$AZ$2="ano",'Rozpočet + Žádosti o změnu'!AT21,IF('Rozpočet + Žádosti o změnu'!$AN$2="ano",'Rozpočet + Žádosti o změnu'!AH21,'Rozpočet + Žádosti o změnu'!H21))))))))))</f>
        <v>0</v>
      </c>
      <c r="P21" s="267">
        <f>IF('Rozpočet + Žádosti o změnu'!$ER$2="ano",'Rozpočet + Žádosti o změnu'!EM21,IF('Rozpočet + Žádosti o změnu'!$EF$2="ano",'Rozpočet + Žádosti o změnu'!EA21,IF('Rozpočet + Žádosti o změnu'!$DT$2="ano",'Rozpočet + Žádosti o změnu'!DO21,IF('Rozpočet + Žádosti o změnu'!$DH$2="ano",'Rozpočet + Žádosti o změnu'!DC21,IF('Rozpočet + Žádosti o změnu'!$CV$2="ano",'Rozpočet + Žádosti o změnu'!CQ21,IF('Rozpočet + Žádosti o změnu'!$CJ$2="ano",'Rozpočet + Žádosti o změnu'!CE21,IF('Rozpočet + Žádosti o změnu'!$BX$2="ano",'Rozpočet + Žádosti o změnu'!BS21,IF('Rozpočet + Žádosti o změnu'!$BL$2="ano",'Rozpočet + Žádosti o změnu'!BG21,IF('Rozpočet + Žádosti o změnu'!$AZ$2="ano",'Rozpočet + Žádosti o změnu'!AU21,IF('Rozpočet + Žádosti o změnu'!$AN$2="ano",'Rozpočet + Žádosti o změnu'!AI21,'Rozpočet + Žádosti o změnu'!I21))))))))))</f>
        <v>0</v>
      </c>
      <c r="Q21" s="267">
        <f>IF('Rozpočet + Žádosti o změnu'!$ER$2="ano",'Rozpočet + Žádosti o změnu'!EN21,IF('Rozpočet + Žádosti o změnu'!$EF$2="ano",'Rozpočet + Žádosti o změnu'!EB21,IF('Rozpočet + Žádosti o změnu'!$DT$2="ano",'Rozpočet + Žádosti o změnu'!DP21,IF('Rozpočet + Žádosti o změnu'!$DH$2="ano",'Rozpočet + Žádosti o změnu'!DD21,IF('Rozpočet + Žádosti o změnu'!$CV$2="ano",'Rozpočet + Žádosti o změnu'!CR21,IF('Rozpočet + Žádosti o změnu'!$CJ$2="ano",'Rozpočet + Žádosti o změnu'!CF21,IF('Rozpočet + Žádosti o změnu'!$BX$2="ano",'Rozpočet + Žádosti o změnu'!BT21,IF('Rozpočet + Žádosti o změnu'!$BL$2="ano",'Rozpočet + Žádosti o změnu'!BH21,IF('Rozpočet + Žádosti o změnu'!$AZ$2="ano",'Rozpočet + Žádosti o změnu'!AV21,IF('Rozpočet + Žádosti o změnu'!$AN$2="ano",'Rozpočet + Žádosti o změnu'!AJ21,'Rozpočet + Žádosti o změnu'!J21))))))))))</f>
        <v>0</v>
      </c>
      <c r="R21" s="267">
        <f>IF('Rozpočet + Žádosti o změnu'!$ER$2="ano",'Rozpočet + Žádosti o změnu'!EO21,IF('Rozpočet + Žádosti o změnu'!$EF$2="ano",'Rozpočet + Žádosti o změnu'!EC21,IF('Rozpočet + Žádosti o změnu'!$DT$2="ano",'Rozpočet + Žádosti o změnu'!DQ21,IF('Rozpočet + Žádosti o změnu'!$DH$2="ano",'Rozpočet + Žádosti o změnu'!DE21,IF('Rozpočet + Žádosti o změnu'!$CV$2="ano",'Rozpočet + Žádosti o změnu'!CS21,IF('Rozpočet + Žádosti o změnu'!$CJ$2="ano",'Rozpočet + Žádosti o změnu'!CG21,IF('Rozpočet + Žádosti o změnu'!$BX$2="ano",'Rozpočet + Žádosti o změnu'!BU21,IF('Rozpočet + Žádosti o změnu'!$BL$2="ano",'Rozpočet + Žádosti o změnu'!BI21,IF('Rozpočet + Žádosti o změnu'!$AZ$2="ano",'Rozpočet + Žádosti o změnu'!AW21,IF('Rozpočet + Žádosti o změnu'!$AN$2="ano",'Rozpočet + Žádosti o změnu'!AK21,'Rozpočet + Žádosti o změnu'!K21))))))))))</f>
        <v>0</v>
      </c>
      <c r="S21" s="267">
        <f>IF('Rozpočet + Žádosti o změnu'!$ER$2="ano",'Rozpočet + Žádosti o změnu'!EP21,IF('Rozpočet + Žádosti o změnu'!$EF$2="ano",'Rozpočet + Žádosti o změnu'!ED21,IF('Rozpočet + Žádosti o změnu'!$DT$2="ano",'Rozpočet + Žádosti o změnu'!DR21,IF('Rozpočet + Žádosti o změnu'!$DH$2="ano",'Rozpočet + Žádosti o změnu'!DF21,IF('Rozpočet + Žádosti o změnu'!$CV$2="ano",'Rozpočet + Žádosti o změnu'!CT21,IF('Rozpočet + Žádosti o změnu'!$CJ$2="ano",'Rozpočet + Žádosti o změnu'!CH21,IF('Rozpočet + Žádosti o změnu'!$BX$2="ano",'Rozpočet + Žádosti o změnu'!BV21,IF('Rozpočet + Žádosti o změnu'!$BL$2="ano",'Rozpočet + Žádosti o změnu'!BJ21,IF('Rozpočet + Žádosti o změnu'!$AZ$2="ano",'Rozpočet + Žádosti o změnu'!AX21,IF('Rozpočet + Žádosti o změnu'!$AN$2="ano",'Rozpočet + Žádosti o změnu'!AL21,'Rozpočet + Žádosti o změnu'!L21))))))))))</f>
        <v>0</v>
      </c>
      <c r="T21" s="267">
        <f>IF('Rozpočet + Žádosti o změnu'!$ER$2="ano",'Rozpočet + Žádosti o změnu'!EQ21,IF('Rozpočet + Žádosti o změnu'!$EF$2="ano",'Rozpočet + Žádosti o změnu'!EE21,IF('Rozpočet + Žádosti o změnu'!$DT$2="ano",'Rozpočet + Žádosti o změnu'!DS21,IF('Rozpočet + Žádosti o změnu'!$DH$2="ano",'Rozpočet + Žádosti o změnu'!DG21,IF('Rozpočet + Žádosti o změnu'!$CV$2="ano",'Rozpočet + Žádosti o změnu'!CU21,IF('Rozpočet + Žádosti o změnu'!$CJ$2="ano",'Rozpočet + Žádosti o změnu'!CI21,IF('Rozpočet + Žádosti o změnu'!$BX$2="ano",'Rozpočet + Žádosti o změnu'!BW21,IF('Rozpočet + Žádosti o změnu'!$BL$2="ano",'Rozpočet + Žádosti o změnu'!BK21,IF('Rozpočet + Žádosti o změnu'!$AZ$2="ano",'Rozpočet + Žádosti o změnu'!AY21,IF('Rozpočet + Žádosti o změnu'!$AN$2="ano",'Rozpočet + Žádosti o změnu'!AM21,'Rozpočet + Žádosti o změnu'!M21))))))))))</f>
        <v>0</v>
      </c>
      <c r="U21" s="267">
        <f>IF('Rozpočet + Žádosti o změnu'!$ER$2="ano",'Rozpočet + Žádosti o změnu'!ER21,IF('Rozpočet + Žádosti o změnu'!$EF$2="ano",'Rozpočet + Žádosti o změnu'!EF21,IF('Rozpočet + Žádosti o změnu'!$DT$2="ano",'Rozpočet + Žádosti o změnu'!DT21,IF('Rozpočet + Žádosti o změnu'!$DH$2="ano",'Rozpočet + Žádosti o změnu'!DH21,IF('Rozpočet + Žádosti o změnu'!$CV$2="ano",'Rozpočet + Žádosti o změnu'!CV21,IF('Rozpočet + Žádosti o změnu'!$CJ$2="ano",'Rozpočet + Žádosti o změnu'!CJ21,IF('Rozpočet + Žádosti o změnu'!$BX$2="ano",'Rozpočet + Žádosti o změnu'!BX21,IF('Rozpočet + Žádosti o změnu'!$BL$2="ano",'Rozpočet + Žádosti o změnu'!BL21,IF('Rozpočet + Žádosti o změnu'!$AZ$2="ano",'Rozpočet + Žádosti o změnu'!AZ21,IF('Rozpočet + Žádosti o změnu'!$AN$2="ano",'Rozpočet + Žádosti o změnu'!AN21,'Rozpočet + Žádosti o změnu'!N21))))))))))</f>
        <v>0</v>
      </c>
      <c r="W21" s="281">
        <f>IF('ZoR č. 1'!$D21="",0,'ZoR č. 1'!G21)+IF('ZoR č. 2'!$D21="",0,'ZoR č. 2'!G21)+IF('ZoR č. 3'!$D21="",0,'ZoR č. 3'!G21)+IF('ZoR č. 4'!$D21="",0,'ZoR č. 4'!G21)+IF('ZoR č. 5'!$D21="",0,'ZoR č. 5'!G21)+IF('ZoR č. 6'!$D21="",0,'ZoR č. 6'!G21)+IF('ZoR č. 7'!$D21="",0,'ZoR č. 7'!G21)+IF('ZoR č. 8'!$D21="",0,'ZoR č. 8'!G21)+IF('ZoR č. 9'!$D21="",0,'ZoR č. 9'!G21)+IF('ZoR č. 10'!$D21="",0,'ZoR č. 10'!G21)+IF(ZZoR!$D21="",0,ZZoR!G21)</f>
        <v>0</v>
      </c>
      <c r="X21" s="281">
        <f>IF('ZoR č. 1'!$D21="",0,'ZoR č. 1'!H21)+IF('ZoR č. 2'!$D21="",0,'ZoR č. 2'!H21)+IF('ZoR č. 3'!$D21="",0,'ZoR č. 3'!H21)+IF('ZoR č. 4'!$D21="",0,'ZoR č. 4'!H21)+IF('ZoR č. 5'!$D21="",0,'ZoR č. 5'!H21)+IF('ZoR č. 6'!$D21="",0,'ZoR č. 6'!H21)+IF('ZoR č. 7'!$D21="",0,'ZoR č. 7'!H21)+IF('ZoR č. 8'!$D21="",0,'ZoR č. 8'!H21)+IF('ZoR č. 9'!$D21="",0,'ZoR č. 9'!H21)+IF('ZoR č. 10'!$D21="",0,'ZoR č. 10'!H21)+IF(ZZoR!$D21="",0,ZZoR!H21)</f>
        <v>0</v>
      </c>
      <c r="Y21" s="281">
        <f>IF('ZoR č. 1'!$D21="",0,'ZoR č. 1'!I21)+IF('ZoR č. 2'!$D21="",0,'ZoR č. 2'!I21)+IF('ZoR č. 3'!$D21="",0,'ZoR č. 3'!I21)+IF('ZoR č. 4'!$D21="",0,'ZoR č. 4'!I21)+IF('ZoR č. 5'!$D21="",0,'ZoR č. 5'!I21)+IF('ZoR č. 6'!$D21="",0,'ZoR č. 6'!I21)+IF('ZoR č. 7'!$D21="",0,'ZoR č. 7'!I21)+IF('ZoR č. 8'!$D21="",0,'ZoR č. 8'!I21)+IF('ZoR č. 9'!$D21="",0,'ZoR č. 9'!I21)+IF('ZoR č. 10'!$D21="",0,'ZoR č. 10'!I21)+IF(ZZoR!$D21="",0,ZZoR!I21)</f>
        <v>0</v>
      </c>
      <c r="Z21" s="281">
        <f>IF('ZoR č. 1'!$D21="",0,'ZoR č. 1'!J21)+IF('ZoR č. 2'!$D21="",0,'ZoR č. 2'!J21)+IF('ZoR č. 3'!$D21="",0,'ZoR č. 3'!J21)+IF('ZoR č. 4'!$D21="",0,'ZoR č. 4'!J21)+IF('ZoR č. 5'!$D21="",0,'ZoR č. 5'!J21)+IF('ZoR č. 6'!$D21="",0,'ZoR č. 6'!J21)+IF('ZoR č. 7'!$D21="",0,'ZoR č. 7'!J21)+IF('ZoR č. 8'!$D21="",0,'ZoR č. 8'!J21)+IF('ZoR č. 9'!$D21="",0,'ZoR č. 9'!J21)+IF('ZoR č. 10'!$D21="",0,'ZoR č. 10'!J21)+IF(ZZoR!$D21="",0,ZZoR!J21)</f>
        <v>0</v>
      </c>
      <c r="AA21" s="281">
        <f>IF('ZoR č. 1'!$D21="",0,'ZoR č. 1'!K21)+IF('ZoR č. 2'!$D21="",0,'ZoR č. 2'!K21)+IF('ZoR č. 3'!$D21="",0,'ZoR č. 3'!K21)+IF('ZoR č. 4'!$D21="",0,'ZoR č. 4'!K21)+IF('ZoR č. 5'!$D21="",0,'ZoR č. 5'!K21)+IF('ZoR č. 6'!$D21="",0,'ZoR č. 6'!K21)+IF('ZoR č. 7'!$D21="",0,'ZoR č. 7'!K21)+IF('ZoR č. 8'!$D21="",0,'ZoR č. 8'!K21)+IF('ZoR č. 9'!$D21="",0,'ZoR č. 9'!K21)+IF('ZoR č. 10'!$D21="",0,'ZoR č. 10'!K21)+IF(ZZoR!$D21="",0,ZZoR!K21)</f>
        <v>0</v>
      </c>
      <c r="AB21" s="281">
        <f>IF('ZoR č. 1'!$D21="",0,'ZoR č. 1'!L21)+IF('ZoR č. 2'!$D21="",0,'ZoR č. 2'!L21)+IF('ZoR č. 3'!$D21="",0,'ZoR č. 3'!L21)+IF('ZoR č. 4'!$D21="",0,'ZoR č. 4'!L21)+IF('ZoR č. 5'!$D21="",0,'ZoR č. 5'!L21)+IF('ZoR č. 6'!$D21="",0,'ZoR č. 6'!L21)+IF('ZoR č. 7'!$D21="",0,'ZoR č. 7'!L21)+IF('ZoR č. 8'!$D21="",0,'ZoR č. 8'!L21)+IF('ZoR č. 9'!$D21="",0,'ZoR č. 9'!L21)+IF('ZoR č. 10'!$D21="",0,'ZoR č. 10'!L21)+IF(ZZoR!$D21="",0,ZZoR!L21)</f>
        <v>0</v>
      </c>
      <c r="AC21" s="281">
        <f>IF('ZoR č. 1'!$D21="",0,'ZoR č. 1'!M21)+IF('ZoR č. 2'!$D21="",0,'ZoR č. 2'!M21)+IF('ZoR č. 3'!$D21="",0,'ZoR č. 3'!M21)+IF('ZoR č. 4'!$D21="",0,'ZoR č. 4'!M21)+IF('ZoR č. 5'!$D21="",0,'ZoR č. 5'!M21)+IF('ZoR č. 6'!$D21="",0,'ZoR č. 6'!M21)+IF('ZoR č. 7'!$D21="",0,'ZoR č. 7'!M21)+IF('ZoR č. 8'!$D21="",0,'ZoR č. 8'!M21)+IF('ZoR č. 9'!$D21="",0,'ZoR č. 9'!M21)+IF('ZoR č. 10'!$D21="",0,'ZoR č. 10'!M21)+IF(ZZoR!$D21="",0,ZZoR!M21)</f>
        <v>0</v>
      </c>
      <c r="AE21" s="282" t="str">
        <f t="shared" si="3"/>
        <v/>
      </c>
    </row>
    <row r="22" spans="2:31" x14ac:dyDescent="0.25">
      <c r="B22" s="9" t="s">
        <v>65</v>
      </c>
      <c r="C22" s="98" t="str">
        <f>IF(COUNTA('Přehled partnerů'!C22:D22)&lt;&gt;2,"partner neuveden",IF('Přehled partnerů'!F22="ANO",'Přehled partnerů'!C22,"v tomto období nerelevantní"))</f>
        <v>partner neuveden</v>
      </c>
      <c r="D22" s="108" t="str">
        <f>IF(COUNTA('Přehled partnerů'!C22:D22)&lt;&gt;2,"",IF('Přehled partnerů'!F22="ANO",'Přehled partnerů'!D22,""))</f>
        <v/>
      </c>
      <c r="E22" s="21" t="str">
        <f t="shared" si="0"/>
        <v/>
      </c>
      <c r="F22" s="114" t="str">
        <f t="shared" si="1"/>
        <v/>
      </c>
      <c r="G22" s="125">
        <v>0</v>
      </c>
      <c r="H22" s="126">
        <v>0</v>
      </c>
      <c r="I22" s="126">
        <v>0</v>
      </c>
      <c r="J22" s="126">
        <v>0</v>
      </c>
      <c r="K22" s="273">
        <v>0</v>
      </c>
      <c r="L22" s="273">
        <v>0</v>
      </c>
      <c r="M22" s="274">
        <v>0</v>
      </c>
      <c r="N22" s="58" t="str">
        <f t="shared" si="2"/>
        <v/>
      </c>
      <c r="O22" s="267">
        <f>IF('Rozpočet + Žádosti o změnu'!$ER$2="ano",'Rozpočet + Žádosti o změnu'!EL22,IF('Rozpočet + Žádosti o změnu'!$EF$2="ano",'Rozpočet + Žádosti o změnu'!DZ22,IF('Rozpočet + Žádosti o změnu'!$DT$2="ano",'Rozpočet + Žádosti o změnu'!DN22,IF('Rozpočet + Žádosti o změnu'!$DH$2="ano",'Rozpočet + Žádosti o změnu'!DB22,IF('Rozpočet + Žádosti o změnu'!$CV$2="ano",'Rozpočet + Žádosti o změnu'!CP22,IF('Rozpočet + Žádosti o změnu'!$CJ$2="ano",'Rozpočet + Žádosti o změnu'!CD22,IF('Rozpočet + Žádosti o změnu'!$BX$2="ano",'Rozpočet + Žádosti o změnu'!BR22,IF('Rozpočet + Žádosti o změnu'!$BL$2="ano",'Rozpočet + Žádosti o změnu'!BF22,IF('Rozpočet + Žádosti o změnu'!$AZ$2="ano",'Rozpočet + Žádosti o změnu'!AT22,IF('Rozpočet + Žádosti o změnu'!$AN$2="ano",'Rozpočet + Žádosti o změnu'!AH22,'Rozpočet + Žádosti o změnu'!H22))))))))))</f>
        <v>0</v>
      </c>
      <c r="P22" s="267">
        <f>IF('Rozpočet + Žádosti o změnu'!$ER$2="ano",'Rozpočet + Žádosti o změnu'!EM22,IF('Rozpočet + Žádosti o změnu'!$EF$2="ano",'Rozpočet + Žádosti o změnu'!EA22,IF('Rozpočet + Žádosti o změnu'!$DT$2="ano",'Rozpočet + Žádosti o změnu'!DO22,IF('Rozpočet + Žádosti o změnu'!$DH$2="ano",'Rozpočet + Žádosti o změnu'!DC22,IF('Rozpočet + Žádosti o změnu'!$CV$2="ano",'Rozpočet + Žádosti o změnu'!CQ22,IF('Rozpočet + Žádosti o změnu'!$CJ$2="ano",'Rozpočet + Žádosti o změnu'!CE22,IF('Rozpočet + Žádosti o změnu'!$BX$2="ano",'Rozpočet + Žádosti o změnu'!BS22,IF('Rozpočet + Žádosti o změnu'!$BL$2="ano",'Rozpočet + Žádosti o změnu'!BG22,IF('Rozpočet + Žádosti o změnu'!$AZ$2="ano",'Rozpočet + Žádosti o změnu'!AU22,IF('Rozpočet + Žádosti o změnu'!$AN$2="ano",'Rozpočet + Žádosti o změnu'!AI22,'Rozpočet + Žádosti o změnu'!I22))))))))))</f>
        <v>0</v>
      </c>
      <c r="Q22" s="267">
        <f>IF('Rozpočet + Žádosti o změnu'!$ER$2="ano",'Rozpočet + Žádosti o změnu'!EN22,IF('Rozpočet + Žádosti o změnu'!$EF$2="ano",'Rozpočet + Žádosti o změnu'!EB22,IF('Rozpočet + Žádosti o změnu'!$DT$2="ano",'Rozpočet + Žádosti o změnu'!DP22,IF('Rozpočet + Žádosti o změnu'!$DH$2="ano",'Rozpočet + Žádosti o změnu'!DD22,IF('Rozpočet + Žádosti o změnu'!$CV$2="ano",'Rozpočet + Žádosti o změnu'!CR22,IF('Rozpočet + Žádosti o změnu'!$CJ$2="ano",'Rozpočet + Žádosti o změnu'!CF22,IF('Rozpočet + Žádosti o změnu'!$BX$2="ano",'Rozpočet + Žádosti o změnu'!BT22,IF('Rozpočet + Žádosti o změnu'!$BL$2="ano",'Rozpočet + Žádosti o změnu'!BH22,IF('Rozpočet + Žádosti o změnu'!$AZ$2="ano",'Rozpočet + Žádosti o změnu'!AV22,IF('Rozpočet + Žádosti o změnu'!$AN$2="ano",'Rozpočet + Žádosti o změnu'!AJ22,'Rozpočet + Žádosti o změnu'!J22))))))))))</f>
        <v>0</v>
      </c>
      <c r="R22" s="267">
        <f>IF('Rozpočet + Žádosti o změnu'!$ER$2="ano",'Rozpočet + Žádosti o změnu'!EO22,IF('Rozpočet + Žádosti o změnu'!$EF$2="ano",'Rozpočet + Žádosti o změnu'!EC22,IF('Rozpočet + Žádosti o změnu'!$DT$2="ano",'Rozpočet + Žádosti o změnu'!DQ22,IF('Rozpočet + Žádosti o změnu'!$DH$2="ano",'Rozpočet + Žádosti o změnu'!DE22,IF('Rozpočet + Žádosti o změnu'!$CV$2="ano",'Rozpočet + Žádosti o změnu'!CS22,IF('Rozpočet + Žádosti o změnu'!$CJ$2="ano",'Rozpočet + Žádosti o změnu'!CG22,IF('Rozpočet + Žádosti o změnu'!$BX$2="ano",'Rozpočet + Žádosti o změnu'!BU22,IF('Rozpočet + Žádosti o změnu'!$BL$2="ano",'Rozpočet + Žádosti o změnu'!BI22,IF('Rozpočet + Žádosti o změnu'!$AZ$2="ano",'Rozpočet + Žádosti o změnu'!AW22,IF('Rozpočet + Žádosti o změnu'!$AN$2="ano",'Rozpočet + Žádosti o změnu'!AK22,'Rozpočet + Žádosti o změnu'!K22))))))))))</f>
        <v>0</v>
      </c>
      <c r="S22" s="267">
        <f>IF('Rozpočet + Žádosti o změnu'!$ER$2="ano",'Rozpočet + Žádosti o změnu'!EP22,IF('Rozpočet + Žádosti o změnu'!$EF$2="ano",'Rozpočet + Žádosti o změnu'!ED22,IF('Rozpočet + Žádosti o změnu'!$DT$2="ano",'Rozpočet + Žádosti o změnu'!DR22,IF('Rozpočet + Žádosti o změnu'!$DH$2="ano",'Rozpočet + Žádosti o změnu'!DF22,IF('Rozpočet + Žádosti o změnu'!$CV$2="ano",'Rozpočet + Žádosti o změnu'!CT22,IF('Rozpočet + Žádosti o změnu'!$CJ$2="ano",'Rozpočet + Žádosti o změnu'!CH22,IF('Rozpočet + Žádosti o změnu'!$BX$2="ano",'Rozpočet + Žádosti o změnu'!BV22,IF('Rozpočet + Žádosti o změnu'!$BL$2="ano",'Rozpočet + Žádosti o změnu'!BJ22,IF('Rozpočet + Žádosti o změnu'!$AZ$2="ano",'Rozpočet + Žádosti o změnu'!AX22,IF('Rozpočet + Žádosti o změnu'!$AN$2="ano",'Rozpočet + Žádosti o změnu'!AL22,'Rozpočet + Žádosti o změnu'!L22))))))))))</f>
        <v>0</v>
      </c>
      <c r="T22" s="267">
        <f>IF('Rozpočet + Žádosti o změnu'!$ER$2="ano",'Rozpočet + Žádosti o změnu'!EQ22,IF('Rozpočet + Žádosti o změnu'!$EF$2="ano",'Rozpočet + Žádosti o změnu'!EE22,IF('Rozpočet + Žádosti o změnu'!$DT$2="ano",'Rozpočet + Žádosti o změnu'!DS22,IF('Rozpočet + Žádosti o změnu'!$DH$2="ano",'Rozpočet + Žádosti o změnu'!DG22,IF('Rozpočet + Žádosti o změnu'!$CV$2="ano",'Rozpočet + Žádosti o změnu'!CU22,IF('Rozpočet + Žádosti o změnu'!$CJ$2="ano",'Rozpočet + Žádosti o změnu'!CI22,IF('Rozpočet + Žádosti o změnu'!$BX$2="ano",'Rozpočet + Žádosti o změnu'!BW22,IF('Rozpočet + Žádosti o změnu'!$BL$2="ano",'Rozpočet + Žádosti o změnu'!BK22,IF('Rozpočet + Žádosti o změnu'!$AZ$2="ano",'Rozpočet + Žádosti o změnu'!AY22,IF('Rozpočet + Žádosti o změnu'!$AN$2="ano",'Rozpočet + Žádosti o změnu'!AM22,'Rozpočet + Žádosti o změnu'!M22))))))))))</f>
        <v>0</v>
      </c>
      <c r="U22" s="267">
        <f>IF('Rozpočet + Žádosti o změnu'!$ER$2="ano",'Rozpočet + Žádosti o změnu'!ER22,IF('Rozpočet + Žádosti o změnu'!$EF$2="ano",'Rozpočet + Žádosti o změnu'!EF22,IF('Rozpočet + Žádosti o změnu'!$DT$2="ano",'Rozpočet + Žádosti o změnu'!DT22,IF('Rozpočet + Žádosti o změnu'!$DH$2="ano",'Rozpočet + Žádosti o změnu'!DH22,IF('Rozpočet + Žádosti o změnu'!$CV$2="ano",'Rozpočet + Žádosti o změnu'!CV22,IF('Rozpočet + Žádosti o změnu'!$CJ$2="ano",'Rozpočet + Žádosti o změnu'!CJ22,IF('Rozpočet + Žádosti o změnu'!$BX$2="ano",'Rozpočet + Žádosti o změnu'!BX22,IF('Rozpočet + Žádosti o změnu'!$BL$2="ano",'Rozpočet + Žádosti o změnu'!BL22,IF('Rozpočet + Žádosti o změnu'!$AZ$2="ano",'Rozpočet + Žádosti o změnu'!AZ22,IF('Rozpočet + Žádosti o změnu'!$AN$2="ano",'Rozpočet + Žádosti o změnu'!AN22,'Rozpočet + Žádosti o změnu'!N22))))))))))</f>
        <v>0</v>
      </c>
      <c r="W22" s="281">
        <f>IF('ZoR č. 1'!$D22="",0,'ZoR č. 1'!G22)+IF('ZoR č. 2'!$D22="",0,'ZoR č. 2'!G22)+IF('ZoR č. 3'!$D22="",0,'ZoR č. 3'!G22)+IF('ZoR č. 4'!$D22="",0,'ZoR č. 4'!G22)+IF('ZoR č. 5'!$D22="",0,'ZoR č. 5'!G22)+IF('ZoR č. 6'!$D22="",0,'ZoR č. 6'!G22)+IF('ZoR č. 7'!$D22="",0,'ZoR č. 7'!G22)+IF('ZoR č. 8'!$D22="",0,'ZoR č. 8'!G22)+IF('ZoR č. 9'!$D22="",0,'ZoR č. 9'!G22)+IF('ZoR č. 10'!$D22="",0,'ZoR č. 10'!G22)+IF(ZZoR!$D22="",0,ZZoR!G22)</f>
        <v>0</v>
      </c>
      <c r="X22" s="281">
        <f>IF('ZoR č. 1'!$D22="",0,'ZoR č. 1'!H22)+IF('ZoR č. 2'!$D22="",0,'ZoR č. 2'!H22)+IF('ZoR č. 3'!$D22="",0,'ZoR č. 3'!H22)+IF('ZoR č. 4'!$D22="",0,'ZoR č. 4'!H22)+IF('ZoR č. 5'!$D22="",0,'ZoR č. 5'!H22)+IF('ZoR č. 6'!$D22="",0,'ZoR č. 6'!H22)+IF('ZoR č. 7'!$D22="",0,'ZoR č. 7'!H22)+IF('ZoR č. 8'!$D22="",0,'ZoR č. 8'!H22)+IF('ZoR č. 9'!$D22="",0,'ZoR č. 9'!H22)+IF('ZoR č. 10'!$D22="",0,'ZoR č. 10'!H22)+IF(ZZoR!$D22="",0,ZZoR!H22)</f>
        <v>0</v>
      </c>
      <c r="Y22" s="281">
        <f>IF('ZoR č. 1'!$D22="",0,'ZoR č. 1'!I22)+IF('ZoR č. 2'!$D22="",0,'ZoR č. 2'!I22)+IF('ZoR č. 3'!$D22="",0,'ZoR č. 3'!I22)+IF('ZoR č. 4'!$D22="",0,'ZoR č. 4'!I22)+IF('ZoR č. 5'!$D22="",0,'ZoR č. 5'!I22)+IF('ZoR č. 6'!$D22="",0,'ZoR č. 6'!I22)+IF('ZoR č. 7'!$D22="",0,'ZoR č. 7'!I22)+IF('ZoR č. 8'!$D22="",0,'ZoR č. 8'!I22)+IF('ZoR č. 9'!$D22="",0,'ZoR č. 9'!I22)+IF('ZoR č. 10'!$D22="",0,'ZoR č. 10'!I22)+IF(ZZoR!$D22="",0,ZZoR!I22)</f>
        <v>0</v>
      </c>
      <c r="Z22" s="281">
        <f>IF('ZoR č. 1'!$D22="",0,'ZoR č. 1'!J22)+IF('ZoR č. 2'!$D22="",0,'ZoR č. 2'!J22)+IF('ZoR č. 3'!$D22="",0,'ZoR č. 3'!J22)+IF('ZoR č. 4'!$D22="",0,'ZoR č. 4'!J22)+IF('ZoR č. 5'!$D22="",0,'ZoR č. 5'!J22)+IF('ZoR č. 6'!$D22="",0,'ZoR č. 6'!J22)+IF('ZoR č. 7'!$D22="",0,'ZoR č. 7'!J22)+IF('ZoR č. 8'!$D22="",0,'ZoR č. 8'!J22)+IF('ZoR č. 9'!$D22="",0,'ZoR č. 9'!J22)+IF('ZoR č. 10'!$D22="",0,'ZoR č. 10'!J22)+IF(ZZoR!$D22="",0,ZZoR!J22)</f>
        <v>0</v>
      </c>
      <c r="AA22" s="281">
        <f>IF('ZoR č. 1'!$D22="",0,'ZoR č. 1'!K22)+IF('ZoR č. 2'!$D22="",0,'ZoR č. 2'!K22)+IF('ZoR č. 3'!$D22="",0,'ZoR č. 3'!K22)+IF('ZoR č. 4'!$D22="",0,'ZoR č. 4'!K22)+IF('ZoR č. 5'!$D22="",0,'ZoR č. 5'!K22)+IF('ZoR č. 6'!$D22="",0,'ZoR č. 6'!K22)+IF('ZoR č. 7'!$D22="",0,'ZoR č. 7'!K22)+IF('ZoR č. 8'!$D22="",0,'ZoR č. 8'!K22)+IF('ZoR č. 9'!$D22="",0,'ZoR č. 9'!K22)+IF('ZoR č. 10'!$D22="",0,'ZoR č. 10'!K22)+IF(ZZoR!$D22="",0,ZZoR!K22)</f>
        <v>0</v>
      </c>
      <c r="AB22" s="281">
        <f>IF('ZoR č. 1'!$D22="",0,'ZoR č. 1'!L22)+IF('ZoR č. 2'!$D22="",0,'ZoR č. 2'!L22)+IF('ZoR č. 3'!$D22="",0,'ZoR č. 3'!L22)+IF('ZoR č. 4'!$D22="",0,'ZoR č. 4'!L22)+IF('ZoR č. 5'!$D22="",0,'ZoR č. 5'!L22)+IF('ZoR č. 6'!$D22="",0,'ZoR č. 6'!L22)+IF('ZoR č. 7'!$D22="",0,'ZoR č. 7'!L22)+IF('ZoR č. 8'!$D22="",0,'ZoR č. 8'!L22)+IF('ZoR č. 9'!$D22="",0,'ZoR č. 9'!L22)+IF('ZoR č. 10'!$D22="",0,'ZoR č. 10'!L22)+IF(ZZoR!$D22="",0,ZZoR!L22)</f>
        <v>0</v>
      </c>
      <c r="AC22" s="281">
        <f>IF('ZoR č. 1'!$D22="",0,'ZoR č. 1'!M22)+IF('ZoR č. 2'!$D22="",0,'ZoR č. 2'!M22)+IF('ZoR č. 3'!$D22="",0,'ZoR č. 3'!M22)+IF('ZoR č. 4'!$D22="",0,'ZoR č. 4'!M22)+IF('ZoR č. 5'!$D22="",0,'ZoR č. 5'!M22)+IF('ZoR č. 6'!$D22="",0,'ZoR č. 6'!M22)+IF('ZoR č. 7'!$D22="",0,'ZoR č. 7'!M22)+IF('ZoR č. 8'!$D22="",0,'ZoR č. 8'!M22)+IF('ZoR č. 9'!$D22="",0,'ZoR č. 9'!M22)+IF('ZoR č. 10'!$D22="",0,'ZoR č. 10'!M22)+IF(ZZoR!$D22="",0,ZZoR!M22)</f>
        <v>0</v>
      </c>
      <c r="AE22" s="282" t="str">
        <f t="shared" si="3"/>
        <v/>
      </c>
    </row>
    <row r="23" spans="2:31" x14ac:dyDescent="0.25">
      <c r="B23" s="9" t="s">
        <v>66</v>
      </c>
      <c r="C23" s="98" t="str">
        <f>IF(COUNTA('Přehled partnerů'!C23:D23)&lt;&gt;2,"partner neuveden",IF('Přehled partnerů'!F23="ANO",'Přehled partnerů'!C23,"v tomto období nerelevantní"))</f>
        <v>partner neuveden</v>
      </c>
      <c r="D23" s="108" t="str">
        <f>IF(COUNTA('Přehled partnerů'!C23:D23)&lt;&gt;2,"",IF('Přehled partnerů'!F23="ANO",'Přehled partnerů'!D23,""))</f>
        <v/>
      </c>
      <c r="E23" s="21" t="str">
        <f t="shared" si="0"/>
        <v/>
      </c>
      <c r="F23" s="114" t="str">
        <f t="shared" si="1"/>
        <v/>
      </c>
      <c r="G23" s="125">
        <v>0</v>
      </c>
      <c r="H23" s="126">
        <v>0</v>
      </c>
      <c r="I23" s="126">
        <v>0</v>
      </c>
      <c r="J23" s="126">
        <v>0</v>
      </c>
      <c r="K23" s="273">
        <v>0</v>
      </c>
      <c r="L23" s="273">
        <v>0</v>
      </c>
      <c r="M23" s="274">
        <v>0</v>
      </c>
      <c r="N23" s="58" t="str">
        <f t="shared" si="2"/>
        <v/>
      </c>
      <c r="O23" s="267">
        <f>IF('Rozpočet + Žádosti o změnu'!$ER$2="ano",'Rozpočet + Žádosti o změnu'!EL23,IF('Rozpočet + Žádosti o změnu'!$EF$2="ano",'Rozpočet + Žádosti o změnu'!DZ23,IF('Rozpočet + Žádosti o změnu'!$DT$2="ano",'Rozpočet + Žádosti o změnu'!DN23,IF('Rozpočet + Žádosti o změnu'!$DH$2="ano",'Rozpočet + Žádosti o změnu'!DB23,IF('Rozpočet + Žádosti o změnu'!$CV$2="ano",'Rozpočet + Žádosti o změnu'!CP23,IF('Rozpočet + Žádosti o změnu'!$CJ$2="ano",'Rozpočet + Žádosti o změnu'!CD23,IF('Rozpočet + Žádosti o změnu'!$BX$2="ano",'Rozpočet + Žádosti o změnu'!BR23,IF('Rozpočet + Žádosti o změnu'!$BL$2="ano",'Rozpočet + Žádosti o změnu'!BF23,IF('Rozpočet + Žádosti o změnu'!$AZ$2="ano",'Rozpočet + Žádosti o změnu'!AT23,IF('Rozpočet + Žádosti o změnu'!$AN$2="ano",'Rozpočet + Žádosti o změnu'!AH23,'Rozpočet + Žádosti o změnu'!H23))))))))))</f>
        <v>0</v>
      </c>
      <c r="P23" s="267">
        <f>IF('Rozpočet + Žádosti o změnu'!$ER$2="ano",'Rozpočet + Žádosti o změnu'!EM23,IF('Rozpočet + Žádosti o změnu'!$EF$2="ano",'Rozpočet + Žádosti o změnu'!EA23,IF('Rozpočet + Žádosti o změnu'!$DT$2="ano",'Rozpočet + Žádosti o změnu'!DO23,IF('Rozpočet + Žádosti o změnu'!$DH$2="ano",'Rozpočet + Žádosti o změnu'!DC23,IF('Rozpočet + Žádosti o změnu'!$CV$2="ano",'Rozpočet + Žádosti o změnu'!CQ23,IF('Rozpočet + Žádosti o změnu'!$CJ$2="ano",'Rozpočet + Žádosti o změnu'!CE23,IF('Rozpočet + Žádosti o změnu'!$BX$2="ano",'Rozpočet + Žádosti o změnu'!BS23,IF('Rozpočet + Žádosti o změnu'!$BL$2="ano",'Rozpočet + Žádosti o změnu'!BG23,IF('Rozpočet + Žádosti o změnu'!$AZ$2="ano",'Rozpočet + Žádosti o změnu'!AU23,IF('Rozpočet + Žádosti o změnu'!$AN$2="ano",'Rozpočet + Žádosti o změnu'!AI23,'Rozpočet + Žádosti o změnu'!I23))))))))))</f>
        <v>0</v>
      </c>
      <c r="Q23" s="267">
        <f>IF('Rozpočet + Žádosti o změnu'!$ER$2="ano",'Rozpočet + Žádosti o změnu'!EN23,IF('Rozpočet + Žádosti o změnu'!$EF$2="ano",'Rozpočet + Žádosti o změnu'!EB23,IF('Rozpočet + Žádosti o změnu'!$DT$2="ano",'Rozpočet + Žádosti o změnu'!DP23,IF('Rozpočet + Žádosti o změnu'!$DH$2="ano",'Rozpočet + Žádosti o změnu'!DD23,IF('Rozpočet + Žádosti o změnu'!$CV$2="ano",'Rozpočet + Žádosti o změnu'!CR23,IF('Rozpočet + Žádosti o změnu'!$CJ$2="ano",'Rozpočet + Žádosti o změnu'!CF23,IF('Rozpočet + Žádosti o změnu'!$BX$2="ano",'Rozpočet + Žádosti o změnu'!BT23,IF('Rozpočet + Žádosti o změnu'!$BL$2="ano",'Rozpočet + Žádosti o změnu'!BH23,IF('Rozpočet + Žádosti o změnu'!$AZ$2="ano",'Rozpočet + Žádosti o změnu'!AV23,IF('Rozpočet + Žádosti o změnu'!$AN$2="ano",'Rozpočet + Žádosti o změnu'!AJ23,'Rozpočet + Žádosti o změnu'!J23))))))))))</f>
        <v>0</v>
      </c>
      <c r="R23" s="267">
        <f>IF('Rozpočet + Žádosti o změnu'!$ER$2="ano",'Rozpočet + Žádosti o změnu'!EO23,IF('Rozpočet + Žádosti o změnu'!$EF$2="ano",'Rozpočet + Žádosti o změnu'!EC23,IF('Rozpočet + Žádosti o změnu'!$DT$2="ano",'Rozpočet + Žádosti o změnu'!DQ23,IF('Rozpočet + Žádosti o změnu'!$DH$2="ano",'Rozpočet + Žádosti o změnu'!DE23,IF('Rozpočet + Žádosti o změnu'!$CV$2="ano",'Rozpočet + Žádosti o změnu'!CS23,IF('Rozpočet + Žádosti o změnu'!$CJ$2="ano",'Rozpočet + Žádosti o změnu'!CG23,IF('Rozpočet + Žádosti o změnu'!$BX$2="ano",'Rozpočet + Žádosti o změnu'!BU23,IF('Rozpočet + Žádosti o změnu'!$BL$2="ano",'Rozpočet + Žádosti o změnu'!BI23,IF('Rozpočet + Žádosti o změnu'!$AZ$2="ano",'Rozpočet + Žádosti o změnu'!AW23,IF('Rozpočet + Žádosti o změnu'!$AN$2="ano",'Rozpočet + Žádosti o změnu'!AK23,'Rozpočet + Žádosti o změnu'!K23))))))))))</f>
        <v>0</v>
      </c>
      <c r="S23" s="267">
        <f>IF('Rozpočet + Žádosti o změnu'!$ER$2="ano",'Rozpočet + Žádosti o změnu'!EP23,IF('Rozpočet + Žádosti o změnu'!$EF$2="ano",'Rozpočet + Žádosti o změnu'!ED23,IF('Rozpočet + Žádosti o změnu'!$DT$2="ano",'Rozpočet + Žádosti o změnu'!DR23,IF('Rozpočet + Žádosti o změnu'!$DH$2="ano",'Rozpočet + Žádosti o změnu'!DF23,IF('Rozpočet + Žádosti o změnu'!$CV$2="ano",'Rozpočet + Žádosti o změnu'!CT23,IF('Rozpočet + Žádosti o změnu'!$CJ$2="ano",'Rozpočet + Žádosti o změnu'!CH23,IF('Rozpočet + Žádosti o změnu'!$BX$2="ano",'Rozpočet + Žádosti o změnu'!BV23,IF('Rozpočet + Žádosti o změnu'!$BL$2="ano",'Rozpočet + Žádosti o změnu'!BJ23,IF('Rozpočet + Žádosti o změnu'!$AZ$2="ano",'Rozpočet + Žádosti o změnu'!AX23,IF('Rozpočet + Žádosti o změnu'!$AN$2="ano",'Rozpočet + Žádosti o změnu'!AL23,'Rozpočet + Žádosti o změnu'!L23))))))))))</f>
        <v>0</v>
      </c>
      <c r="T23" s="267">
        <f>IF('Rozpočet + Žádosti o změnu'!$ER$2="ano",'Rozpočet + Žádosti o změnu'!EQ23,IF('Rozpočet + Žádosti o změnu'!$EF$2="ano",'Rozpočet + Žádosti o změnu'!EE23,IF('Rozpočet + Žádosti o změnu'!$DT$2="ano",'Rozpočet + Žádosti o změnu'!DS23,IF('Rozpočet + Žádosti o změnu'!$DH$2="ano",'Rozpočet + Žádosti o změnu'!DG23,IF('Rozpočet + Žádosti o změnu'!$CV$2="ano",'Rozpočet + Žádosti o změnu'!CU23,IF('Rozpočet + Žádosti o změnu'!$CJ$2="ano",'Rozpočet + Žádosti o změnu'!CI23,IF('Rozpočet + Žádosti o změnu'!$BX$2="ano",'Rozpočet + Žádosti o změnu'!BW23,IF('Rozpočet + Žádosti o změnu'!$BL$2="ano",'Rozpočet + Žádosti o změnu'!BK23,IF('Rozpočet + Žádosti o změnu'!$AZ$2="ano",'Rozpočet + Žádosti o změnu'!AY23,IF('Rozpočet + Žádosti o změnu'!$AN$2="ano",'Rozpočet + Žádosti o změnu'!AM23,'Rozpočet + Žádosti o změnu'!M23))))))))))</f>
        <v>0</v>
      </c>
      <c r="U23" s="267">
        <f>IF('Rozpočet + Žádosti o změnu'!$ER$2="ano",'Rozpočet + Žádosti o změnu'!ER23,IF('Rozpočet + Žádosti o změnu'!$EF$2="ano",'Rozpočet + Žádosti o změnu'!EF23,IF('Rozpočet + Žádosti o změnu'!$DT$2="ano",'Rozpočet + Žádosti o změnu'!DT23,IF('Rozpočet + Žádosti o změnu'!$DH$2="ano",'Rozpočet + Žádosti o změnu'!DH23,IF('Rozpočet + Žádosti o změnu'!$CV$2="ano",'Rozpočet + Žádosti o změnu'!CV23,IF('Rozpočet + Žádosti o změnu'!$CJ$2="ano",'Rozpočet + Žádosti o změnu'!CJ23,IF('Rozpočet + Žádosti o změnu'!$BX$2="ano",'Rozpočet + Žádosti o změnu'!BX23,IF('Rozpočet + Žádosti o změnu'!$BL$2="ano",'Rozpočet + Žádosti o změnu'!BL23,IF('Rozpočet + Žádosti o změnu'!$AZ$2="ano",'Rozpočet + Žádosti o změnu'!AZ23,IF('Rozpočet + Žádosti o změnu'!$AN$2="ano",'Rozpočet + Žádosti o změnu'!AN23,'Rozpočet + Žádosti o změnu'!N23))))))))))</f>
        <v>0</v>
      </c>
      <c r="W23" s="281">
        <f>IF('ZoR č. 1'!$D23="",0,'ZoR č. 1'!G23)+IF('ZoR č. 2'!$D23="",0,'ZoR č. 2'!G23)+IF('ZoR č. 3'!$D23="",0,'ZoR č. 3'!G23)+IF('ZoR č. 4'!$D23="",0,'ZoR č. 4'!G23)+IF('ZoR č. 5'!$D23="",0,'ZoR č. 5'!G23)+IF('ZoR č. 6'!$D23="",0,'ZoR č. 6'!G23)+IF('ZoR č. 7'!$D23="",0,'ZoR č. 7'!G23)+IF('ZoR č. 8'!$D23="",0,'ZoR č. 8'!G23)+IF('ZoR č. 9'!$D23="",0,'ZoR č. 9'!G23)+IF('ZoR č. 10'!$D23="",0,'ZoR č. 10'!G23)+IF(ZZoR!$D23="",0,ZZoR!G23)</f>
        <v>0</v>
      </c>
      <c r="X23" s="281">
        <f>IF('ZoR č. 1'!$D23="",0,'ZoR č. 1'!H23)+IF('ZoR č. 2'!$D23="",0,'ZoR č. 2'!H23)+IF('ZoR č. 3'!$D23="",0,'ZoR č. 3'!H23)+IF('ZoR č. 4'!$D23="",0,'ZoR č. 4'!H23)+IF('ZoR č. 5'!$D23="",0,'ZoR č. 5'!H23)+IF('ZoR č. 6'!$D23="",0,'ZoR č. 6'!H23)+IF('ZoR č. 7'!$D23="",0,'ZoR č. 7'!H23)+IF('ZoR č. 8'!$D23="",0,'ZoR č. 8'!H23)+IF('ZoR č. 9'!$D23="",0,'ZoR č. 9'!H23)+IF('ZoR č. 10'!$D23="",0,'ZoR č. 10'!H23)+IF(ZZoR!$D23="",0,ZZoR!H23)</f>
        <v>0</v>
      </c>
      <c r="Y23" s="281">
        <f>IF('ZoR č. 1'!$D23="",0,'ZoR č. 1'!I23)+IF('ZoR č. 2'!$D23="",0,'ZoR č. 2'!I23)+IF('ZoR č. 3'!$D23="",0,'ZoR č. 3'!I23)+IF('ZoR č. 4'!$D23="",0,'ZoR č. 4'!I23)+IF('ZoR č. 5'!$D23="",0,'ZoR č. 5'!I23)+IF('ZoR č. 6'!$D23="",0,'ZoR č. 6'!I23)+IF('ZoR č. 7'!$D23="",0,'ZoR č. 7'!I23)+IF('ZoR č. 8'!$D23="",0,'ZoR č. 8'!I23)+IF('ZoR č. 9'!$D23="",0,'ZoR č. 9'!I23)+IF('ZoR č. 10'!$D23="",0,'ZoR č. 10'!I23)+IF(ZZoR!$D23="",0,ZZoR!I23)</f>
        <v>0</v>
      </c>
      <c r="Z23" s="281">
        <f>IF('ZoR č. 1'!$D23="",0,'ZoR č. 1'!J23)+IF('ZoR č. 2'!$D23="",0,'ZoR č. 2'!J23)+IF('ZoR č. 3'!$D23="",0,'ZoR č. 3'!J23)+IF('ZoR č. 4'!$D23="",0,'ZoR č. 4'!J23)+IF('ZoR č. 5'!$D23="",0,'ZoR č. 5'!J23)+IF('ZoR č. 6'!$D23="",0,'ZoR č. 6'!J23)+IF('ZoR č. 7'!$D23="",0,'ZoR č. 7'!J23)+IF('ZoR č. 8'!$D23="",0,'ZoR č. 8'!J23)+IF('ZoR č. 9'!$D23="",0,'ZoR č. 9'!J23)+IF('ZoR č. 10'!$D23="",0,'ZoR č. 10'!J23)+IF(ZZoR!$D23="",0,ZZoR!J23)</f>
        <v>0</v>
      </c>
      <c r="AA23" s="281">
        <f>IF('ZoR č. 1'!$D23="",0,'ZoR č. 1'!K23)+IF('ZoR č. 2'!$D23="",0,'ZoR č. 2'!K23)+IF('ZoR č. 3'!$D23="",0,'ZoR č. 3'!K23)+IF('ZoR č. 4'!$D23="",0,'ZoR č. 4'!K23)+IF('ZoR č. 5'!$D23="",0,'ZoR č. 5'!K23)+IF('ZoR č. 6'!$D23="",0,'ZoR č. 6'!K23)+IF('ZoR č. 7'!$D23="",0,'ZoR č. 7'!K23)+IF('ZoR č. 8'!$D23="",0,'ZoR č. 8'!K23)+IF('ZoR č. 9'!$D23="",0,'ZoR č. 9'!K23)+IF('ZoR č. 10'!$D23="",0,'ZoR č. 10'!K23)+IF(ZZoR!$D23="",0,ZZoR!K23)</f>
        <v>0</v>
      </c>
      <c r="AB23" s="281">
        <f>IF('ZoR č. 1'!$D23="",0,'ZoR č. 1'!L23)+IF('ZoR č. 2'!$D23="",0,'ZoR č. 2'!L23)+IF('ZoR č. 3'!$D23="",0,'ZoR č. 3'!L23)+IF('ZoR č. 4'!$D23="",0,'ZoR č. 4'!L23)+IF('ZoR č. 5'!$D23="",0,'ZoR č. 5'!L23)+IF('ZoR č. 6'!$D23="",0,'ZoR č. 6'!L23)+IF('ZoR č. 7'!$D23="",0,'ZoR č. 7'!L23)+IF('ZoR č. 8'!$D23="",0,'ZoR č. 8'!L23)+IF('ZoR č. 9'!$D23="",0,'ZoR č. 9'!L23)+IF('ZoR č. 10'!$D23="",0,'ZoR č. 10'!L23)+IF(ZZoR!$D23="",0,ZZoR!L23)</f>
        <v>0</v>
      </c>
      <c r="AC23" s="281">
        <f>IF('ZoR č. 1'!$D23="",0,'ZoR č. 1'!M23)+IF('ZoR č. 2'!$D23="",0,'ZoR č. 2'!M23)+IF('ZoR č. 3'!$D23="",0,'ZoR č. 3'!M23)+IF('ZoR č. 4'!$D23="",0,'ZoR č. 4'!M23)+IF('ZoR č. 5'!$D23="",0,'ZoR č. 5'!M23)+IF('ZoR č. 6'!$D23="",0,'ZoR č. 6'!M23)+IF('ZoR č. 7'!$D23="",0,'ZoR č. 7'!M23)+IF('ZoR č. 8'!$D23="",0,'ZoR č. 8'!M23)+IF('ZoR č. 9'!$D23="",0,'ZoR č. 9'!M23)+IF('ZoR č. 10'!$D23="",0,'ZoR č. 10'!M23)+IF(ZZoR!$D23="",0,ZZoR!M23)</f>
        <v>0</v>
      </c>
      <c r="AE23" s="282" t="str">
        <f t="shared" si="3"/>
        <v/>
      </c>
    </row>
    <row r="24" spans="2:31" x14ac:dyDescent="0.25">
      <c r="B24" s="9" t="s">
        <v>67</v>
      </c>
      <c r="C24" s="98" t="str">
        <f>IF(COUNTA('Přehled partnerů'!C24:D24)&lt;&gt;2,"partner neuveden",IF('Přehled partnerů'!F24="ANO",'Přehled partnerů'!C24,"v tomto období nerelevantní"))</f>
        <v>partner neuveden</v>
      </c>
      <c r="D24" s="108" t="str">
        <f>IF(COUNTA('Přehled partnerů'!C24:D24)&lt;&gt;2,"",IF('Přehled partnerů'!F24="ANO",'Přehled partnerů'!D24,""))</f>
        <v/>
      </c>
      <c r="E24" s="21" t="str">
        <f t="shared" si="0"/>
        <v/>
      </c>
      <c r="F24" s="114" t="str">
        <f t="shared" si="1"/>
        <v/>
      </c>
      <c r="G24" s="125">
        <v>0</v>
      </c>
      <c r="H24" s="126">
        <v>0</v>
      </c>
      <c r="I24" s="126">
        <v>0</v>
      </c>
      <c r="J24" s="126">
        <v>0</v>
      </c>
      <c r="K24" s="273">
        <v>0</v>
      </c>
      <c r="L24" s="273">
        <v>0</v>
      </c>
      <c r="M24" s="274">
        <v>0</v>
      </c>
      <c r="N24" s="58" t="str">
        <f t="shared" si="2"/>
        <v/>
      </c>
      <c r="O24" s="267">
        <f>IF('Rozpočet + Žádosti o změnu'!$ER$2="ano",'Rozpočet + Žádosti o změnu'!EL24,IF('Rozpočet + Žádosti o změnu'!$EF$2="ano",'Rozpočet + Žádosti o změnu'!DZ24,IF('Rozpočet + Žádosti o změnu'!$DT$2="ano",'Rozpočet + Žádosti o změnu'!DN24,IF('Rozpočet + Žádosti o změnu'!$DH$2="ano",'Rozpočet + Žádosti o změnu'!DB24,IF('Rozpočet + Žádosti o změnu'!$CV$2="ano",'Rozpočet + Žádosti o změnu'!CP24,IF('Rozpočet + Žádosti o změnu'!$CJ$2="ano",'Rozpočet + Žádosti o změnu'!CD24,IF('Rozpočet + Žádosti o změnu'!$BX$2="ano",'Rozpočet + Žádosti o změnu'!BR24,IF('Rozpočet + Žádosti o změnu'!$BL$2="ano",'Rozpočet + Žádosti o změnu'!BF24,IF('Rozpočet + Žádosti o změnu'!$AZ$2="ano",'Rozpočet + Žádosti o změnu'!AT24,IF('Rozpočet + Žádosti o změnu'!$AN$2="ano",'Rozpočet + Žádosti o změnu'!AH24,'Rozpočet + Žádosti o změnu'!H24))))))))))</f>
        <v>0</v>
      </c>
      <c r="P24" s="267">
        <f>IF('Rozpočet + Žádosti o změnu'!$ER$2="ano",'Rozpočet + Žádosti o změnu'!EM24,IF('Rozpočet + Žádosti o změnu'!$EF$2="ano",'Rozpočet + Žádosti o změnu'!EA24,IF('Rozpočet + Žádosti o změnu'!$DT$2="ano",'Rozpočet + Žádosti o změnu'!DO24,IF('Rozpočet + Žádosti o změnu'!$DH$2="ano",'Rozpočet + Žádosti o změnu'!DC24,IF('Rozpočet + Žádosti o změnu'!$CV$2="ano",'Rozpočet + Žádosti o změnu'!CQ24,IF('Rozpočet + Žádosti o změnu'!$CJ$2="ano",'Rozpočet + Žádosti o změnu'!CE24,IF('Rozpočet + Žádosti o změnu'!$BX$2="ano",'Rozpočet + Žádosti o změnu'!BS24,IF('Rozpočet + Žádosti o změnu'!$BL$2="ano",'Rozpočet + Žádosti o změnu'!BG24,IF('Rozpočet + Žádosti o změnu'!$AZ$2="ano",'Rozpočet + Žádosti o změnu'!AU24,IF('Rozpočet + Žádosti o změnu'!$AN$2="ano",'Rozpočet + Žádosti o změnu'!AI24,'Rozpočet + Žádosti o změnu'!I24))))))))))</f>
        <v>0</v>
      </c>
      <c r="Q24" s="267">
        <f>IF('Rozpočet + Žádosti o změnu'!$ER$2="ano",'Rozpočet + Žádosti o změnu'!EN24,IF('Rozpočet + Žádosti o změnu'!$EF$2="ano",'Rozpočet + Žádosti o změnu'!EB24,IF('Rozpočet + Žádosti o změnu'!$DT$2="ano",'Rozpočet + Žádosti o změnu'!DP24,IF('Rozpočet + Žádosti o změnu'!$DH$2="ano",'Rozpočet + Žádosti o změnu'!DD24,IF('Rozpočet + Žádosti o změnu'!$CV$2="ano",'Rozpočet + Žádosti o změnu'!CR24,IF('Rozpočet + Žádosti o změnu'!$CJ$2="ano",'Rozpočet + Žádosti o změnu'!CF24,IF('Rozpočet + Žádosti o změnu'!$BX$2="ano",'Rozpočet + Žádosti o změnu'!BT24,IF('Rozpočet + Žádosti o změnu'!$BL$2="ano",'Rozpočet + Žádosti o změnu'!BH24,IF('Rozpočet + Žádosti o změnu'!$AZ$2="ano",'Rozpočet + Žádosti o změnu'!AV24,IF('Rozpočet + Žádosti o změnu'!$AN$2="ano",'Rozpočet + Žádosti o změnu'!AJ24,'Rozpočet + Žádosti o změnu'!J24))))))))))</f>
        <v>0</v>
      </c>
      <c r="R24" s="267">
        <f>IF('Rozpočet + Žádosti o změnu'!$ER$2="ano",'Rozpočet + Žádosti o změnu'!EO24,IF('Rozpočet + Žádosti o změnu'!$EF$2="ano",'Rozpočet + Žádosti o změnu'!EC24,IF('Rozpočet + Žádosti o změnu'!$DT$2="ano",'Rozpočet + Žádosti o změnu'!DQ24,IF('Rozpočet + Žádosti o změnu'!$DH$2="ano",'Rozpočet + Žádosti o změnu'!DE24,IF('Rozpočet + Žádosti o změnu'!$CV$2="ano",'Rozpočet + Žádosti o změnu'!CS24,IF('Rozpočet + Žádosti o změnu'!$CJ$2="ano",'Rozpočet + Žádosti o změnu'!CG24,IF('Rozpočet + Žádosti o změnu'!$BX$2="ano",'Rozpočet + Žádosti o změnu'!BU24,IF('Rozpočet + Žádosti o změnu'!$BL$2="ano",'Rozpočet + Žádosti o změnu'!BI24,IF('Rozpočet + Žádosti o změnu'!$AZ$2="ano",'Rozpočet + Žádosti o změnu'!AW24,IF('Rozpočet + Žádosti o změnu'!$AN$2="ano",'Rozpočet + Žádosti o změnu'!AK24,'Rozpočet + Žádosti o změnu'!K24))))))))))</f>
        <v>0</v>
      </c>
      <c r="S24" s="267">
        <f>IF('Rozpočet + Žádosti o změnu'!$ER$2="ano",'Rozpočet + Žádosti o změnu'!EP24,IF('Rozpočet + Žádosti o změnu'!$EF$2="ano",'Rozpočet + Žádosti o změnu'!ED24,IF('Rozpočet + Žádosti o změnu'!$DT$2="ano",'Rozpočet + Žádosti o změnu'!DR24,IF('Rozpočet + Žádosti o změnu'!$DH$2="ano",'Rozpočet + Žádosti o změnu'!DF24,IF('Rozpočet + Žádosti o změnu'!$CV$2="ano",'Rozpočet + Žádosti o změnu'!CT24,IF('Rozpočet + Žádosti o změnu'!$CJ$2="ano",'Rozpočet + Žádosti o změnu'!CH24,IF('Rozpočet + Žádosti o změnu'!$BX$2="ano",'Rozpočet + Žádosti o změnu'!BV24,IF('Rozpočet + Žádosti o změnu'!$BL$2="ano",'Rozpočet + Žádosti o změnu'!BJ24,IF('Rozpočet + Žádosti o změnu'!$AZ$2="ano",'Rozpočet + Žádosti o změnu'!AX24,IF('Rozpočet + Žádosti o změnu'!$AN$2="ano",'Rozpočet + Žádosti o změnu'!AL24,'Rozpočet + Žádosti o změnu'!L24))))))))))</f>
        <v>0</v>
      </c>
      <c r="T24" s="267">
        <f>IF('Rozpočet + Žádosti o změnu'!$ER$2="ano",'Rozpočet + Žádosti o změnu'!EQ24,IF('Rozpočet + Žádosti o změnu'!$EF$2="ano",'Rozpočet + Žádosti o změnu'!EE24,IF('Rozpočet + Žádosti o změnu'!$DT$2="ano",'Rozpočet + Žádosti o změnu'!DS24,IF('Rozpočet + Žádosti o změnu'!$DH$2="ano",'Rozpočet + Žádosti o změnu'!DG24,IF('Rozpočet + Žádosti o změnu'!$CV$2="ano",'Rozpočet + Žádosti o změnu'!CU24,IF('Rozpočet + Žádosti o změnu'!$CJ$2="ano",'Rozpočet + Žádosti o změnu'!CI24,IF('Rozpočet + Žádosti o změnu'!$BX$2="ano",'Rozpočet + Žádosti o změnu'!BW24,IF('Rozpočet + Žádosti o změnu'!$BL$2="ano",'Rozpočet + Žádosti o změnu'!BK24,IF('Rozpočet + Žádosti o změnu'!$AZ$2="ano",'Rozpočet + Žádosti o změnu'!AY24,IF('Rozpočet + Žádosti o změnu'!$AN$2="ano",'Rozpočet + Žádosti o změnu'!AM24,'Rozpočet + Žádosti o změnu'!M24))))))))))</f>
        <v>0</v>
      </c>
      <c r="U24" s="267">
        <f>IF('Rozpočet + Žádosti o změnu'!$ER$2="ano",'Rozpočet + Žádosti o změnu'!ER24,IF('Rozpočet + Žádosti o změnu'!$EF$2="ano",'Rozpočet + Žádosti o změnu'!EF24,IF('Rozpočet + Žádosti o změnu'!$DT$2="ano",'Rozpočet + Žádosti o změnu'!DT24,IF('Rozpočet + Žádosti o změnu'!$DH$2="ano",'Rozpočet + Žádosti o změnu'!DH24,IF('Rozpočet + Žádosti o změnu'!$CV$2="ano",'Rozpočet + Žádosti o změnu'!CV24,IF('Rozpočet + Žádosti o změnu'!$CJ$2="ano",'Rozpočet + Žádosti o změnu'!CJ24,IF('Rozpočet + Žádosti o změnu'!$BX$2="ano",'Rozpočet + Žádosti o změnu'!BX24,IF('Rozpočet + Žádosti o změnu'!$BL$2="ano",'Rozpočet + Žádosti o změnu'!BL24,IF('Rozpočet + Žádosti o změnu'!$AZ$2="ano",'Rozpočet + Žádosti o změnu'!AZ24,IF('Rozpočet + Žádosti o změnu'!$AN$2="ano",'Rozpočet + Žádosti o změnu'!AN24,'Rozpočet + Žádosti o změnu'!N24))))))))))</f>
        <v>0</v>
      </c>
      <c r="W24" s="281">
        <f>IF('ZoR č. 1'!$D24="",0,'ZoR č. 1'!G24)+IF('ZoR č. 2'!$D24="",0,'ZoR č. 2'!G24)+IF('ZoR č. 3'!$D24="",0,'ZoR č. 3'!G24)+IF('ZoR č. 4'!$D24="",0,'ZoR č. 4'!G24)+IF('ZoR č. 5'!$D24="",0,'ZoR č. 5'!G24)+IF('ZoR č. 6'!$D24="",0,'ZoR č. 6'!G24)+IF('ZoR č. 7'!$D24="",0,'ZoR č. 7'!G24)+IF('ZoR č. 8'!$D24="",0,'ZoR č. 8'!G24)+IF('ZoR č. 9'!$D24="",0,'ZoR č. 9'!G24)+IF('ZoR č. 10'!$D24="",0,'ZoR č. 10'!G24)+IF(ZZoR!$D24="",0,ZZoR!G24)</f>
        <v>0</v>
      </c>
      <c r="X24" s="281">
        <f>IF('ZoR č. 1'!$D24="",0,'ZoR č. 1'!H24)+IF('ZoR č. 2'!$D24="",0,'ZoR č. 2'!H24)+IF('ZoR č. 3'!$D24="",0,'ZoR č. 3'!H24)+IF('ZoR č. 4'!$D24="",0,'ZoR č. 4'!H24)+IF('ZoR č. 5'!$D24="",0,'ZoR č. 5'!H24)+IF('ZoR č. 6'!$D24="",0,'ZoR č. 6'!H24)+IF('ZoR č. 7'!$D24="",0,'ZoR č. 7'!H24)+IF('ZoR č. 8'!$D24="",0,'ZoR č. 8'!H24)+IF('ZoR č. 9'!$D24="",0,'ZoR č. 9'!H24)+IF('ZoR č. 10'!$D24="",0,'ZoR č. 10'!H24)+IF(ZZoR!$D24="",0,ZZoR!H24)</f>
        <v>0</v>
      </c>
      <c r="Y24" s="281">
        <f>IF('ZoR č. 1'!$D24="",0,'ZoR č. 1'!I24)+IF('ZoR č. 2'!$D24="",0,'ZoR č. 2'!I24)+IF('ZoR č. 3'!$D24="",0,'ZoR č. 3'!I24)+IF('ZoR č. 4'!$D24="",0,'ZoR č. 4'!I24)+IF('ZoR č. 5'!$D24="",0,'ZoR č. 5'!I24)+IF('ZoR č. 6'!$D24="",0,'ZoR č. 6'!I24)+IF('ZoR č. 7'!$D24="",0,'ZoR č. 7'!I24)+IF('ZoR č. 8'!$D24="",0,'ZoR č. 8'!I24)+IF('ZoR č. 9'!$D24="",0,'ZoR č. 9'!I24)+IF('ZoR č. 10'!$D24="",0,'ZoR č. 10'!I24)+IF(ZZoR!$D24="",0,ZZoR!I24)</f>
        <v>0</v>
      </c>
      <c r="Z24" s="281">
        <f>IF('ZoR č. 1'!$D24="",0,'ZoR č. 1'!J24)+IF('ZoR č. 2'!$D24="",0,'ZoR č. 2'!J24)+IF('ZoR č. 3'!$D24="",0,'ZoR č. 3'!J24)+IF('ZoR č. 4'!$D24="",0,'ZoR č. 4'!J24)+IF('ZoR č. 5'!$D24="",0,'ZoR č. 5'!J24)+IF('ZoR č. 6'!$D24="",0,'ZoR č. 6'!J24)+IF('ZoR č. 7'!$D24="",0,'ZoR č. 7'!J24)+IF('ZoR č. 8'!$D24="",0,'ZoR č. 8'!J24)+IF('ZoR č. 9'!$D24="",0,'ZoR č. 9'!J24)+IF('ZoR č. 10'!$D24="",0,'ZoR č. 10'!J24)+IF(ZZoR!$D24="",0,ZZoR!J24)</f>
        <v>0</v>
      </c>
      <c r="AA24" s="281">
        <f>IF('ZoR č. 1'!$D24="",0,'ZoR č. 1'!K24)+IF('ZoR č. 2'!$D24="",0,'ZoR č. 2'!K24)+IF('ZoR č. 3'!$D24="",0,'ZoR č. 3'!K24)+IF('ZoR č. 4'!$D24="",0,'ZoR č. 4'!K24)+IF('ZoR č. 5'!$D24="",0,'ZoR č. 5'!K24)+IF('ZoR č. 6'!$D24="",0,'ZoR č. 6'!K24)+IF('ZoR č. 7'!$D24="",0,'ZoR č. 7'!K24)+IF('ZoR č. 8'!$D24="",0,'ZoR č. 8'!K24)+IF('ZoR č. 9'!$D24="",0,'ZoR č. 9'!K24)+IF('ZoR č. 10'!$D24="",0,'ZoR č. 10'!K24)+IF(ZZoR!$D24="",0,ZZoR!K24)</f>
        <v>0</v>
      </c>
      <c r="AB24" s="281">
        <f>IF('ZoR č. 1'!$D24="",0,'ZoR č. 1'!L24)+IF('ZoR č. 2'!$D24="",0,'ZoR č. 2'!L24)+IF('ZoR č. 3'!$D24="",0,'ZoR č. 3'!L24)+IF('ZoR č. 4'!$D24="",0,'ZoR č. 4'!L24)+IF('ZoR č. 5'!$D24="",0,'ZoR č. 5'!L24)+IF('ZoR č. 6'!$D24="",0,'ZoR č. 6'!L24)+IF('ZoR č. 7'!$D24="",0,'ZoR č. 7'!L24)+IF('ZoR č. 8'!$D24="",0,'ZoR č. 8'!L24)+IF('ZoR č. 9'!$D24="",0,'ZoR č. 9'!L24)+IF('ZoR č. 10'!$D24="",0,'ZoR č. 10'!L24)+IF(ZZoR!$D24="",0,ZZoR!L24)</f>
        <v>0</v>
      </c>
      <c r="AC24" s="281">
        <f>IF('ZoR č. 1'!$D24="",0,'ZoR č. 1'!M24)+IF('ZoR č. 2'!$D24="",0,'ZoR č. 2'!M24)+IF('ZoR č. 3'!$D24="",0,'ZoR č. 3'!M24)+IF('ZoR č. 4'!$D24="",0,'ZoR č. 4'!M24)+IF('ZoR č. 5'!$D24="",0,'ZoR č. 5'!M24)+IF('ZoR č. 6'!$D24="",0,'ZoR č. 6'!M24)+IF('ZoR č. 7'!$D24="",0,'ZoR č. 7'!M24)+IF('ZoR č. 8'!$D24="",0,'ZoR č. 8'!M24)+IF('ZoR č. 9'!$D24="",0,'ZoR č. 9'!M24)+IF('ZoR č. 10'!$D24="",0,'ZoR č. 10'!M24)+IF(ZZoR!$D24="",0,ZZoR!M24)</f>
        <v>0</v>
      </c>
      <c r="AE24" s="282" t="str">
        <f t="shared" si="3"/>
        <v/>
      </c>
    </row>
    <row r="25" spans="2:31" x14ac:dyDescent="0.25">
      <c r="B25" s="9" t="s">
        <v>68</v>
      </c>
      <c r="C25" s="98" t="str">
        <f>IF(COUNTA('Přehled partnerů'!C25:D25)&lt;&gt;2,"partner neuveden",IF('Přehled partnerů'!F25="ANO",'Přehled partnerů'!C25,"v tomto období nerelevantní"))</f>
        <v>partner neuveden</v>
      </c>
      <c r="D25" s="108" t="str">
        <f>IF(COUNTA('Přehled partnerů'!C25:D25)&lt;&gt;2,"",IF('Přehled partnerů'!F25="ANO",'Přehled partnerů'!D25,""))</f>
        <v/>
      </c>
      <c r="E25" s="21" t="str">
        <f t="shared" si="0"/>
        <v/>
      </c>
      <c r="F25" s="114" t="str">
        <f t="shared" si="1"/>
        <v/>
      </c>
      <c r="G25" s="125">
        <v>0</v>
      </c>
      <c r="H25" s="126">
        <v>0</v>
      </c>
      <c r="I25" s="126">
        <v>0</v>
      </c>
      <c r="J25" s="126">
        <v>0</v>
      </c>
      <c r="K25" s="273">
        <v>0</v>
      </c>
      <c r="L25" s="273">
        <v>0</v>
      </c>
      <c r="M25" s="274">
        <v>0</v>
      </c>
      <c r="N25" s="58" t="str">
        <f t="shared" si="2"/>
        <v/>
      </c>
      <c r="O25" s="267">
        <f>IF('Rozpočet + Žádosti o změnu'!$ER$2="ano",'Rozpočet + Žádosti o změnu'!EL25,IF('Rozpočet + Žádosti o změnu'!$EF$2="ano",'Rozpočet + Žádosti o změnu'!DZ25,IF('Rozpočet + Žádosti o změnu'!$DT$2="ano",'Rozpočet + Žádosti o změnu'!DN25,IF('Rozpočet + Žádosti o změnu'!$DH$2="ano",'Rozpočet + Žádosti o změnu'!DB25,IF('Rozpočet + Žádosti o změnu'!$CV$2="ano",'Rozpočet + Žádosti o změnu'!CP25,IF('Rozpočet + Žádosti o změnu'!$CJ$2="ano",'Rozpočet + Žádosti o změnu'!CD25,IF('Rozpočet + Žádosti o změnu'!$BX$2="ano",'Rozpočet + Žádosti o změnu'!BR25,IF('Rozpočet + Žádosti o změnu'!$BL$2="ano",'Rozpočet + Žádosti o změnu'!BF25,IF('Rozpočet + Žádosti o změnu'!$AZ$2="ano",'Rozpočet + Žádosti o změnu'!AT25,IF('Rozpočet + Žádosti o změnu'!$AN$2="ano",'Rozpočet + Žádosti o změnu'!AH25,'Rozpočet + Žádosti o změnu'!H25))))))))))</f>
        <v>0</v>
      </c>
      <c r="P25" s="267">
        <f>IF('Rozpočet + Žádosti o změnu'!$ER$2="ano",'Rozpočet + Žádosti o změnu'!EM25,IF('Rozpočet + Žádosti o změnu'!$EF$2="ano",'Rozpočet + Žádosti o změnu'!EA25,IF('Rozpočet + Žádosti o změnu'!$DT$2="ano",'Rozpočet + Žádosti o změnu'!DO25,IF('Rozpočet + Žádosti o změnu'!$DH$2="ano",'Rozpočet + Žádosti o změnu'!DC25,IF('Rozpočet + Žádosti o změnu'!$CV$2="ano",'Rozpočet + Žádosti o změnu'!CQ25,IF('Rozpočet + Žádosti o změnu'!$CJ$2="ano",'Rozpočet + Žádosti o změnu'!CE25,IF('Rozpočet + Žádosti o změnu'!$BX$2="ano",'Rozpočet + Žádosti o změnu'!BS25,IF('Rozpočet + Žádosti o změnu'!$BL$2="ano",'Rozpočet + Žádosti o změnu'!BG25,IF('Rozpočet + Žádosti o změnu'!$AZ$2="ano",'Rozpočet + Žádosti o změnu'!AU25,IF('Rozpočet + Žádosti o změnu'!$AN$2="ano",'Rozpočet + Žádosti o změnu'!AI25,'Rozpočet + Žádosti o změnu'!I25))))))))))</f>
        <v>0</v>
      </c>
      <c r="Q25" s="267">
        <f>IF('Rozpočet + Žádosti o změnu'!$ER$2="ano",'Rozpočet + Žádosti o změnu'!EN25,IF('Rozpočet + Žádosti o změnu'!$EF$2="ano",'Rozpočet + Žádosti o změnu'!EB25,IF('Rozpočet + Žádosti o změnu'!$DT$2="ano",'Rozpočet + Žádosti o změnu'!DP25,IF('Rozpočet + Žádosti o změnu'!$DH$2="ano",'Rozpočet + Žádosti o změnu'!DD25,IF('Rozpočet + Žádosti o změnu'!$CV$2="ano",'Rozpočet + Žádosti o změnu'!CR25,IF('Rozpočet + Žádosti o změnu'!$CJ$2="ano",'Rozpočet + Žádosti o změnu'!CF25,IF('Rozpočet + Žádosti o změnu'!$BX$2="ano",'Rozpočet + Žádosti o změnu'!BT25,IF('Rozpočet + Žádosti o změnu'!$BL$2="ano",'Rozpočet + Žádosti o změnu'!BH25,IF('Rozpočet + Žádosti o změnu'!$AZ$2="ano",'Rozpočet + Žádosti o změnu'!AV25,IF('Rozpočet + Žádosti o změnu'!$AN$2="ano",'Rozpočet + Žádosti o změnu'!AJ25,'Rozpočet + Žádosti o změnu'!J25))))))))))</f>
        <v>0</v>
      </c>
      <c r="R25" s="267">
        <f>IF('Rozpočet + Žádosti o změnu'!$ER$2="ano",'Rozpočet + Žádosti o změnu'!EO25,IF('Rozpočet + Žádosti o změnu'!$EF$2="ano",'Rozpočet + Žádosti o změnu'!EC25,IF('Rozpočet + Žádosti o změnu'!$DT$2="ano",'Rozpočet + Žádosti o změnu'!DQ25,IF('Rozpočet + Žádosti o změnu'!$DH$2="ano",'Rozpočet + Žádosti o změnu'!DE25,IF('Rozpočet + Žádosti o změnu'!$CV$2="ano",'Rozpočet + Žádosti o změnu'!CS25,IF('Rozpočet + Žádosti o změnu'!$CJ$2="ano",'Rozpočet + Žádosti o změnu'!CG25,IF('Rozpočet + Žádosti o změnu'!$BX$2="ano",'Rozpočet + Žádosti o změnu'!BU25,IF('Rozpočet + Žádosti o změnu'!$BL$2="ano",'Rozpočet + Žádosti o změnu'!BI25,IF('Rozpočet + Žádosti o změnu'!$AZ$2="ano",'Rozpočet + Žádosti o změnu'!AW25,IF('Rozpočet + Žádosti o změnu'!$AN$2="ano",'Rozpočet + Žádosti o změnu'!AK25,'Rozpočet + Žádosti o změnu'!K25))))))))))</f>
        <v>0</v>
      </c>
      <c r="S25" s="267">
        <f>IF('Rozpočet + Žádosti o změnu'!$ER$2="ano",'Rozpočet + Žádosti o změnu'!EP25,IF('Rozpočet + Žádosti o změnu'!$EF$2="ano",'Rozpočet + Žádosti o změnu'!ED25,IF('Rozpočet + Žádosti o změnu'!$DT$2="ano",'Rozpočet + Žádosti o změnu'!DR25,IF('Rozpočet + Žádosti o změnu'!$DH$2="ano",'Rozpočet + Žádosti o změnu'!DF25,IF('Rozpočet + Žádosti o změnu'!$CV$2="ano",'Rozpočet + Žádosti o změnu'!CT25,IF('Rozpočet + Žádosti o změnu'!$CJ$2="ano",'Rozpočet + Žádosti o změnu'!CH25,IF('Rozpočet + Žádosti o změnu'!$BX$2="ano",'Rozpočet + Žádosti o změnu'!BV25,IF('Rozpočet + Žádosti o změnu'!$BL$2="ano",'Rozpočet + Žádosti o změnu'!BJ25,IF('Rozpočet + Žádosti o změnu'!$AZ$2="ano",'Rozpočet + Žádosti o změnu'!AX25,IF('Rozpočet + Žádosti o změnu'!$AN$2="ano",'Rozpočet + Žádosti o změnu'!AL25,'Rozpočet + Žádosti o změnu'!L25))))))))))</f>
        <v>0</v>
      </c>
      <c r="T25" s="267">
        <f>IF('Rozpočet + Žádosti o změnu'!$ER$2="ano",'Rozpočet + Žádosti o změnu'!EQ25,IF('Rozpočet + Žádosti o změnu'!$EF$2="ano",'Rozpočet + Žádosti o změnu'!EE25,IF('Rozpočet + Žádosti o změnu'!$DT$2="ano",'Rozpočet + Žádosti o změnu'!DS25,IF('Rozpočet + Žádosti o změnu'!$DH$2="ano",'Rozpočet + Žádosti o změnu'!DG25,IF('Rozpočet + Žádosti o změnu'!$CV$2="ano",'Rozpočet + Žádosti o změnu'!CU25,IF('Rozpočet + Žádosti o změnu'!$CJ$2="ano",'Rozpočet + Žádosti o změnu'!CI25,IF('Rozpočet + Žádosti o změnu'!$BX$2="ano",'Rozpočet + Žádosti o změnu'!BW25,IF('Rozpočet + Žádosti o změnu'!$BL$2="ano",'Rozpočet + Žádosti o změnu'!BK25,IF('Rozpočet + Žádosti o změnu'!$AZ$2="ano",'Rozpočet + Žádosti o změnu'!AY25,IF('Rozpočet + Žádosti o změnu'!$AN$2="ano",'Rozpočet + Žádosti o změnu'!AM25,'Rozpočet + Žádosti o změnu'!M25))))))))))</f>
        <v>0</v>
      </c>
      <c r="U25" s="267">
        <f>IF('Rozpočet + Žádosti o změnu'!$ER$2="ano",'Rozpočet + Žádosti o změnu'!ER25,IF('Rozpočet + Žádosti o změnu'!$EF$2="ano",'Rozpočet + Žádosti o změnu'!EF25,IF('Rozpočet + Žádosti o změnu'!$DT$2="ano",'Rozpočet + Žádosti o změnu'!DT25,IF('Rozpočet + Žádosti o změnu'!$DH$2="ano",'Rozpočet + Žádosti o změnu'!DH25,IF('Rozpočet + Žádosti o změnu'!$CV$2="ano",'Rozpočet + Žádosti o změnu'!CV25,IF('Rozpočet + Žádosti o změnu'!$CJ$2="ano",'Rozpočet + Žádosti o změnu'!CJ25,IF('Rozpočet + Žádosti o změnu'!$BX$2="ano",'Rozpočet + Žádosti o změnu'!BX25,IF('Rozpočet + Žádosti o změnu'!$BL$2="ano",'Rozpočet + Žádosti o změnu'!BL25,IF('Rozpočet + Žádosti o změnu'!$AZ$2="ano",'Rozpočet + Žádosti o změnu'!AZ25,IF('Rozpočet + Žádosti o změnu'!$AN$2="ano",'Rozpočet + Žádosti o změnu'!AN25,'Rozpočet + Žádosti o změnu'!N25))))))))))</f>
        <v>0</v>
      </c>
      <c r="W25" s="281">
        <f>IF('ZoR č. 1'!$D25="",0,'ZoR č. 1'!G25)+IF('ZoR č. 2'!$D25="",0,'ZoR č. 2'!G25)+IF('ZoR č. 3'!$D25="",0,'ZoR č. 3'!G25)+IF('ZoR č. 4'!$D25="",0,'ZoR č. 4'!G25)+IF('ZoR č. 5'!$D25="",0,'ZoR č. 5'!G25)+IF('ZoR č. 6'!$D25="",0,'ZoR č. 6'!G25)+IF('ZoR č. 7'!$D25="",0,'ZoR č. 7'!G25)+IF('ZoR č. 8'!$D25="",0,'ZoR č. 8'!G25)+IF('ZoR č. 9'!$D25="",0,'ZoR č. 9'!G25)+IF('ZoR č. 10'!$D25="",0,'ZoR č. 10'!G25)+IF(ZZoR!$D25="",0,ZZoR!G25)</f>
        <v>0</v>
      </c>
      <c r="X25" s="281">
        <f>IF('ZoR č. 1'!$D25="",0,'ZoR č. 1'!H25)+IF('ZoR č. 2'!$D25="",0,'ZoR č. 2'!H25)+IF('ZoR č. 3'!$D25="",0,'ZoR č. 3'!H25)+IF('ZoR č. 4'!$D25="",0,'ZoR č. 4'!H25)+IF('ZoR č. 5'!$D25="",0,'ZoR č. 5'!H25)+IF('ZoR č. 6'!$D25="",0,'ZoR č. 6'!H25)+IF('ZoR č. 7'!$D25="",0,'ZoR č. 7'!H25)+IF('ZoR č. 8'!$D25="",0,'ZoR č. 8'!H25)+IF('ZoR č. 9'!$D25="",0,'ZoR č. 9'!H25)+IF('ZoR č. 10'!$D25="",0,'ZoR č. 10'!H25)+IF(ZZoR!$D25="",0,ZZoR!H25)</f>
        <v>0</v>
      </c>
      <c r="Y25" s="281">
        <f>IF('ZoR č. 1'!$D25="",0,'ZoR č. 1'!I25)+IF('ZoR č. 2'!$D25="",0,'ZoR č. 2'!I25)+IF('ZoR č. 3'!$D25="",0,'ZoR č. 3'!I25)+IF('ZoR č. 4'!$D25="",0,'ZoR č. 4'!I25)+IF('ZoR č. 5'!$D25="",0,'ZoR č. 5'!I25)+IF('ZoR č. 6'!$D25="",0,'ZoR č. 6'!I25)+IF('ZoR č. 7'!$D25="",0,'ZoR č. 7'!I25)+IF('ZoR č. 8'!$D25="",0,'ZoR č. 8'!I25)+IF('ZoR č. 9'!$D25="",0,'ZoR č. 9'!I25)+IF('ZoR č. 10'!$D25="",0,'ZoR č. 10'!I25)+IF(ZZoR!$D25="",0,ZZoR!I25)</f>
        <v>0</v>
      </c>
      <c r="Z25" s="281">
        <f>IF('ZoR č. 1'!$D25="",0,'ZoR č. 1'!J25)+IF('ZoR č. 2'!$D25="",0,'ZoR č. 2'!J25)+IF('ZoR č. 3'!$D25="",0,'ZoR č. 3'!J25)+IF('ZoR č. 4'!$D25="",0,'ZoR č. 4'!J25)+IF('ZoR č. 5'!$D25="",0,'ZoR č. 5'!J25)+IF('ZoR č. 6'!$D25="",0,'ZoR č. 6'!J25)+IF('ZoR č. 7'!$D25="",0,'ZoR č. 7'!J25)+IF('ZoR č. 8'!$D25="",0,'ZoR č. 8'!J25)+IF('ZoR č. 9'!$D25="",0,'ZoR č. 9'!J25)+IF('ZoR č. 10'!$D25="",0,'ZoR č. 10'!J25)+IF(ZZoR!$D25="",0,ZZoR!J25)</f>
        <v>0</v>
      </c>
      <c r="AA25" s="281">
        <f>IF('ZoR č. 1'!$D25="",0,'ZoR č. 1'!K25)+IF('ZoR č. 2'!$D25="",0,'ZoR č. 2'!K25)+IF('ZoR č. 3'!$D25="",0,'ZoR č. 3'!K25)+IF('ZoR č. 4'!$D25="",0,'ZoR č. 4'!K25)+IF('ZoR č. 5'!$D25="",0,'ZoR č. 5'!K25)+IF('ZoR č. 6'!$D25="",0,'ZoR č. 6'!K25)+IF('ZoR č. 7'!$D25="",0,'ZoR č. 7'!K25)+IF('ZoR č. 8'!$D25="",0,'ZoR č. 8'!K25)+IF('ZoR č. 9'!$D25="",0,'ZoR č. 9'!K25)+IF('ZoR č. 10'!$D25="",0,'ZoR č. 10'!K25)+IF(ZZoR!$D25="",0,ZZoR!K25)</f>
        <v>0</v>
      </c>
      <c r="AB25" s="281">
        <f>IF('ZoR č. 1'!$D25="",0,'ZoR č. 1'!L25)+IF('ZoR č. 2'!$D25="",0,'ZoR č. 2'!L25)+IF('ZoR č. 3'!$D25="",0,'ZoR č. 3'!L25)+IF('ZoR č. 4'!$D25="",0,'ZoR č. 4'!L25)+IF('ZoR č. 5'!$D25="",0,'ZoR č. 5'!L25)+IF('ZoR č. 6'!$D25="",0,'ZoR č. 6'!L25)+IF('ZoR č. 7'!$D25="",0,'ZoR č. 7'!L25)+IF('ZoR č. 8'!$D25="",0,'ZoR č. 8'!L25)+IF('ZoR č. 9'!$D25="",0,'ZoR č. 9'!L25)+IF('ZoR č. 10'!$D25="",0,'ZoR č. 10'!L25)+IF(ZZoR!$D25="",0,ZZoR!L25)</f>
        <v>0</v>
      </c>
      <c r="AC25" s="281">
        <f>IF('ZoR č. 1'!$D25="",0,'ZoR č. 1'!M25)+IF('ZoR č. 2'!$D25="",0,'ZoR č. 2'!M25)+IF('ZoR č. 3'!$D25="",0,'ZoR č. 3'!M25)+IF('ZoR č. 4'!$D25="",0,'ZoR č. 4'!M25)+IF('ZoR č. 5'!$D25="",0,'ZoR č. 5'!M25)+IF('ZoR č. 6'!$D25="",0,'ZoR č. 6'!M25)+IF('ZoR č. 7'!$D25="",0,'ZoR č. 7'!M25)+IF('ZoR č. 8'!$D25="",0,'ZoR č. 8'!M25)+IF('ZoR č. 9'!$D25="",0,'ZoR č. 9'!M25)+IF('ZoR č. 10'!$D25="",0,'ZoR č. 10'!M25)+IF(ZZoR!$D25="",0,ZZoR!M25)</f>
        <v>0</v>
      </c>
      <c r="AE25" s="282" t="str">
        <f t="shared" si="3"/>
        <v/>
      </c>
    </row>
    <row r="26" spans="2:31" x14ac:dyDescent="0.25">
      <c r="B26" s="9" t="s">
        <v>69</v>
      </c>
      <c r="C26" s="98" t="str">
        <f>IF(COUNTA('Přehled partnerů'!C26:D26)&lt;&gt;2,"partner neuveden",IF('Přehled partnerů'!F26="ANO",'Přehled partnerů'!C26,"v tomto období nerelevantní"))</f>
        <v>partner neuveden</v>
      </c>
      <c r="D26" s="108" t="str">
        <f>IF(COUNTA('Přehled partnerů'!C26:D26)&lt;&gt;2,"",IF('Přehled partnerů'!F26="ANO",'Přehled partnerů'!D26,""))</f>
        <v/>
      </c>
      <c r="E26" s="21" t="str">
        <f t="shared" si="0"/>
        <v/>
      </c>
      <c r="F26" s="114" t="str">
        <f t="shared" si="1"/>
        <v/>
      </c>
      <c r="G26" s="125">
        <v>0</v>
      </c>
      <c r="H26" s="126">
        <v>0</v>
      </c>
      <c r="I26" s="126">
        <v>0</v>
      </c>
      <c r="J26" s="126">
        <v>0</v>
      </c>
      <c r="K26" s="273">
        <v>0</v>
      </c>
      <c r="L26" s="273">
        <v>0</v>
      </c>
      <c r="M26" s="274">
        <v>0</v>
      </c>
      <c r="N26" s="58" t="str">
        <f t="shared" si="2"/>
        <v/>
      </c>
      <c r="O26" s="267">
        <f>IF('Rozpočet + Žádosti o změnu'!$ER$2="ano",'Rozpočet + Žádosti o změnu'!EL26,IF('Rozpočet + Žádosti o změnu'!$EF$2="ano",'Rozpočet + Žádosti o změnu'!DZ26,IF('Rozpočet + Žádosti o změnu'!$DT$2="ano",'Rozpočet + Žádosti o změnu'!DN26,IF('Rozpočet + Žádosti o změnu'!$DH$2="ano",'Rozpočet + Žádosti o změnu'!DB26,IF('Rozpočet + Žádosti o změnu'!$CV$2="ano",'Rozpočet + Žádosti o změnu'!CP26,IF('Rozpočet + Žádosti o změnu'!$CJ$2="ano",'Rozpočet + Žádosti o změnu'!CD26,IF('Rozpočet + Žádosti o změnu'!$BX$2="ano",'Rozpočet + Žádosti o změnu'!BR26,IF('Rozpočet + Žádosti o změnu'!$BL$2="ano",'Rozpočet + Žádosti o změnu'!BF26,IF('Rozpočet + Žádosti o změnu'!$AZ$2="ano",'Rozpočet + Žádosti o změnu'!AT26,IF('Rozpočet + Žádosti o změnu'!$AN$2="ano",'Rozpočet + Žádosti o změnu'!AH26,'Rozpočet + Žádosti o změnu'!H26))))))))))</f>
        <v>0</v>
      </c>
      <c r="P26" s="267">
        <f>IF('Rozpočet + Žádosti o změnu'!$ER$2="ano",'Rozpočet + Žádosti o změnu'!EM26,IF('Rozpočet + Žádosti o změnu'!$EF$2="ano",'Rozpočet + Žádosti o změnu'!EA26,IF('Rozpočet + Žádosti o změnu'!$DT$2="ano",'Rozpočet + Žádosti o změnu'!DO26,IF('Rozpočet + Žádosti o změnu'!$DH$2="ano",'Rozpočet + Žádosti o změnu'!DC26,IF('Rozpočet + Žádosti o změnu'!$CV$2="ano",'Rozpočet + Žádosti o změnu'!CQ26,IF('Rozpočet + Žádosti o změnu'!$CJ$2="ano",'Rozpočet + Žádosti o změnu'!CE26,IF('Rozpočet + Žádosti o změnu'!$BX$2="ano",'Rozpočet + Žádosti o změnu'!BS26,IF('Rozpočet + Žádosti o změnu'!$BL$2="ano",'Rozpočet + Žádosti o změnu'!BG26,IF('Rozpočet + Žádosti o změnu'!$AZ$2="ano",'Rozpočet + Žádosti o změnu'!AU26,IF('Rozpočet + Žádosti o změnu'!$AN$2="ano",'Rozpočet + Žádosti o změnu'!AI26,'Rozpočet + Žádosti o změnu'!I26))))))))))</f>
        <v>0</v>
      </c>
      <c r="Q26" s="267">
        <f>IF('Rozpočet + Žádosti o změnu'!$ER$2="ano",'Rozpočet + Žádosti o změnu'!EN26,IF('Rozpočet + Žádosti o změnu'!$EF$2="ano",'Rozpočet + Žádosti o změnu'!EB26,IF('Rozpočet + Žádosti o změnu'!$DT$2="ano",'Rozpočet + Žádosti o změnu'!DP26,IF('Rozpočet + Žádosti o změnu'!$DH$2="ano",'Rozpočet + Žádosti o změnu'!DD26,IF('Rozpočet + Žádosti o změnu'!$CV$2="ano",'Rozpočet + Žádosti o změnu'!CR26,IF('Rozpočet + Žádosti o změnu'!$CJ$2="ano",'Rozpočet + Žádosti o změnu'!CF26,IF('Rozpočet + Žádosti o změnu'!$BX$2="ano",'Rozpočet + Žádosti o změnu'!BT26,IF('Rozpočet + Žádosti o změnu'!$BL$2="ano",'Rozpočet + Žádosti o změnu'!BH26,IF('Rozpočet + Žádosti o změnu'!$AZ$2="ano",'Rozpočet + Žádosti o změnu'!AV26,IF('Rozpočet + Žádosti o změnu'!$AN$2="ano",'Rozpočet + Žádosti o změnu'!AJ26,'Rozpočet + Žádosti o změnu'!J26))))))))))</f>
        <v>0</v>
      </c>
      <c r="R26" s="267">
        <f>IF('Rozpočet + Žádosti o změnu'!$ER$2="ano",'Rozpočet + Žádosti o změnu'!EO26,IF('Rozpočet + Žádosti o změnu'!$EF$2="ano",'Rozpočet + Žádosti o změnu'!EC26,IF('Rozpočet + Žádosti o změnu'!$DT$2="ano",'Rozpočet + Žádosti o změnu'!DQ26,IF('Rozpočet + Žádosti o změnu'!$DH$2="ano",'Rozpočet + Žádosti o změnu'!DE26,IF('Rozpočet + Žádosti o změnu'!$CV$2="ano",'Rozpočet + Žádosti o změnu'!CS26,IF('Rozpočet + Žádosti o změnu'!$CJ$2="ano",'Rozpočet + Žádosti o změnu'!CG26,IF('Rozpočet + Žádosti o změnu'!$BX$2="ano",'Rozpočet + Žádosti o změnu'!BU26,IF('Rozpočet + Žádosti o změnu'!$BL$2="ano",'Rozpočet + Žádosti o změnu'!BI26,IF('Rozpočet + Žádosti o změnu'!$AZ$2="ano",'Rozpočet + Žádosti o změnu'!AW26,IF('Rozpočet + Žádosti o změnu'!$AN$2="ano",'Rozpočet + Žádosti o změnu'!AK26,'Rozpočet + Žádosti o změnu'!K26))))))))))</f>
        <v>0</v>
      </c>
      <c r="S26" s="267">
        <f>IF('Rozpočet + Žádosti o změnu'!$ER$2="ano",'Rozpočet + Žádosti o změnu'!EP26,IF('Rozpočet + Žádosti o změnu'!$EF$2="ano",'Rozpočet + Žádosti o změnu'!ED26,IF('Rozpočet + Žádosti o změnu'!$DT$2="ano",'Rozpočet + Žádosti o změnu'!DR26,IF('Rozpočet + Žádosti o změnu'!$DH$2="ano",'Rozpočet + Žádosti o změnu'!DF26,IF('Rozpočet + Žádosti o změnu'!$CV$2="ano",'Rozpočet + Žádosti o změnu'!CT26,IF('Rozpočet + Žádosti o změnu'!$CJ$2="ano",'Rozpočet + Žádosti o změnu'!CH26,IF('Rozpočet + Žádosti o změnu'!$BX$2="ano",'Rozpočet + Žádosti o změnu'!BV26,IF('Rozpočet + Žádosti o změnu'!$BL$2="ano",'Rozpočet + Žádosti o změnu'!BJ26,IF('Rozpočet + Žádosti o změnu'!$AZ$2="ano",'Rozpočet + Žádosti o změnu'!AX26,IF('Rozpočet + Žádosti o změnu'!$AN$2="ano",'Rozpočet + Žádosti o změnu'!AL26,'Rozpočet + Žádosti o změnu'!L26))))))))))</f>
        <v>0</v>
      </c>
      <c r="T26" s="267">
        <f>IF('Rozpočet + Žádosti o změnu'!$ER$2="ano",'Rozpočet + Žádosti o změnu'!EQ26,IF('Rozpočet + Žádosti o změnu'!$EF$2="ano",'Rozpočet + Žádosti o změnu'!EE26,IF('Rozpočet + Žádosti o změnu'!$DT$2="ano",'Rozpočet + Žádosti o změnu'!DS26,IF('Rozpočet + Žádosti o změnu'!$DH$2="ano",'Rozpočet + Žádosti o změnu'!DG26,IF('Rozpočet + Žádosti o změnu'!$CV$2="ano",'Rozpočet + Žádosti o změnu'!CU26,IF('Rozpočet + Žádosti o změnu'!$CJ$2="ano",'Rozpočet + Žádosti o změnu'!CI26,IF('Rozpočet + Žádosti o změnu'!$BX$2="ano",'Rozpočet + Žádosti o změnu'!BW26,IF('Rozpočet + Žádosti o změnu'!$BL$2="ano",'Rozpočet + Žádosti o změnu'!BK26,IF('Rozpočet + Žádosti o změnu'!$AZ$2="ano",'Rozpočet + Žádosti o změnu'!AY26,IF('Rozpočet + Žádosti o změnu'!$AN$2="ano",'Rozpočet + Žádosti o změnu'!AM26,'Rozpočet + Žádosti o změnu'!M26))))))))))</f>
        <v>0</v>
      </c>
      <c r="U26" s="267">
        <f>IF('Rozpočet + Žádosti o změnu'!$ER$2="ano",'Rozpočet + Žádosti o změnu'!ER26,IF('Rozpočet + Žádosti o změnu'!$EF$2="ano",'Rozpočet + Žádosti o změnu'!EF26,IF('Rozpočet + Žádosti o změnu'!$DT$2="ano",'Rozpočet + Žádosti o změnu'!DT26,IF('Rozpočet + Žádosti o změnu'!$DH$2="ano",'Rozpočet + Žádosti o změnu'!DH26,IF('Rozpočet + Žádosti o změnu'!$CV$2="ano",'Rozpočet + Žádosti o změnu'!CV26,IF('Rozpočet + Žádosti o změnu'!$CJ$2="ano",'Rozpočet + Žádosti o změnu'!CJ26,IF('Rozpočet + Žádosti o změnu'!$BX$2="ano",'Rozpočet + Žádosti o změnu'!BX26,IF('Rozpočet + Žádosti o změnu'!$BL$2="ano",'Rozpočet + Žádosti o změnu'!BL26,IF('Rozpočet + Žádosti o změnu'!$AZ$2="ano",'Rozpočet + Žádosti o změnu'!AZ26,IF('Rozpočet + Žádosti o změnu'!$AN$2="ano",'Rozpočet + Žádosti o změnu'!AN26,'Rozpočet + Žádosti o změnu'!N26))))))))))</f>
        <v>0</v>
      </c>
      <c r="W26" s="281">
        <f>IF('ZoR č. 1'!$D26="",0,'ZoR č. 1'!G26)+IF('ZoR č. 2'!$D26="",0,'ZoR č. 2'!G26)+IF('ZoR č. 3'!$D26="",0,'ZoR č. 3'!G26)+IF('ZoR č. 4'!$D26="",0,'ZoR č. 4'!G26)+IF('ZoR č. 5'!$D26="",0,'ZoR č. 5'!G26)+IF('ZoR č. 6'!$D26="",0,'ZoR č. 6'!G26)+IF('ZoR č. 7'!$D26="",0,'ZoR č. 7'!G26)+IF('ZoR č. 8'!$D26="",0,'ZoR č. 8'!G26)+IF('ZoR č. 9'!$D26="",0,'ZoR č. 9'!G26)+IF('ZoR č. 10'!$D26="",0,'ZoR č. 10'!G26)+IF(ZZoR!$D26="",0,ZZoR!G26)</f>
        <v>0</v>
      </c>
      <c r="X26" s="281">
        <f>IF('ZoR č. 1'!$D26="",0,'ZoR č. 1'!H26)+IF('ZoR č. 2'!$D26="",0,'ZoR č. 2'!H26)+IF('ZoR č. 3'!$D26="",0,'ZoR č. 3'!H26)+IF('ZoR č. 4'!$D26="",0,'ZoR č. 4'!H26)+IF('ZoR č. 5'!$D26="",0,'ZoR č. 5'!H26)+IF('ZoR č. 6'!$D26="",0,'ZoR č. 6'!H26)+IF('ZoR č. 7'!$D26="",0,'ZoR č. 7'!H26)+IF('ZoR č. 8'!$D26="",0,'ZoR č. 8'!H26)+IF('ZoR č. 9'!$D26="",0,'ZoR č. 9'!H26)+IF('ZoR č. 10'!$D26="",0,'ZoR č. 10'!H26)+IF(ZZoR!$D26="",0,ZZoR!H26)</f>
        <v>0</v>
      </c>
      <c r="Y26" s="281">
        <f>IF('ZoR č. 1'!$D26="",0,'ZoR č. 1'!I26)+IF('ZoR č. 2'!$D26="",0,'ZoR č. 2'!I26)+IF('ZoR č. 3'!$D26="",0,'ZoR č. 3'!I26)+IF('ZoR č. 4'!$D26="",0,'ZoR č. 4'!I26)+IF('ZoR č. 5'!$D26="",0,'ZoR č. 5'!I26)+IF('ZoR č. 6'!$D26="",0,'ZoR č. 6'!I26)+IF('ZoR č. 7'!$D26="",0,'ZoR č. 7'!I26)+IF('ZoR č. 8'!$D26="",0,'ZoR č. 8'!I26)+IF('ZoR č. 9'!$D26="",0,'ZoR č. 9'!I26)+IF('ZoR č. 10'!$D26="",0,'ZoR č. 10'!I26)+IF(ZZoR!$D26="",0,ZZoR!I26)</f>
        <v>0</v>
      </c>
      <c r="Z26" s="281">
        <f>IF('ZoR č. 1'!$D26="",0,'ZoR č. 1'!J26)+IF('ZoR č. 2'!$D26="",0,'ZoR č. 2'!J26)+IF('ZoR č. 3'!$D26="",0,'ZoR č. 3'!J26)+IF('ZoR č. 4'!$D26="",0,'ZoR č. 4'!J26)+IF('ZoR č. 5'!$D26="",0,'ZoR č. 5'!J26)+IF('ZoR č. 6'!$D26="",0,'ZoR č. 6'!J26)+IF('ZoR č. 7'!$D26="",0,'ZoR č. 7'!J26)+IF('ZoR č. 8'!$D26="",0,'ZoR č. 8'!J26)+IF('ZoR č. 9'!$D26="",0,'ZoR č. 9'!J26)+IF('ZoR č. 10'!$D26="",0,'ZoR č. 10'!J26)+IF(ZZoR!$D26="",0,ZZoR!J26)</f>
        <v>0</v>
      </c>
      <c r="AA26" s="281">
        <f>IF('ZoR č. 1'!$D26="",0,'ZoR č. 1'!K26)+IF('ZoR č. 2'!$D26="",0,'ZoR č. 2'!K26)+IF('ZoR č. 3'!$D26="",0,'ZoR č. 3'!K26)+IF('ZoR č. 4'!$D26="",0,'ZoR č. 4'!K26)+IF('ZoR č. 5'!$D26="",0,'ZoR č. 5'!K26)+IF('ZoR č. 6'!$D26="",0,'ZoR č. 6'!K26)+IF('ZoR č. 7'!$D26="",0,'ZoR č. 7'!K26)+IF('ZoR č. 8'!$D26="",0,'ZoR č. 8'!K26)+IF('ZoR č. 9'!$D26="",0,'ZoR č. 9'!K26)+IF('ZoR č. 10'!$D26="",0,'ZoR č. 10'!K26)+IF(ZZoR!$D26="",0,ZZoR!K26)</f>
        <v>0</v>
      </c>
      <c r="AB26" s="281">
        <f>IF('ZoR č. 1'!$D26="",0,'ZoR č. 1'!L26)+IF('ZoR č. 2'!$D26="",0,'ZoR č. 2'!L26)+IF('ZoR č. 3'!$D26="",0,'ZoR č. 3'!L26)+IF('ZoR č. 4'!$D26="",0,'ZoR č. 4'!L26)+IF('ZoR č. 5'!$D26="",0,'ZoR č. 5'!L26)+IF('ZoR č. 6'!$D26="",0,'ZoR č. 6'!L26)+IF('ZoR č. 7'!$D26="",0,'ZoR č. 7'!L26)+IF('ZoR č. 8'!$D26="",0,'ZoR č. 8'!L26)+IF('ZoR č. 9'!$D26="",0,'ZoR č. 9'!L26)+IF('ZoR č. 10'!$D26="",0,'ZoR č. 10'!L26)+IF(ZZoR!$D26="",0,ZZoR!L26)</f>
        <v>0</v>
      </c>
      <c r="AC26" s="281">
        <f>IF('ZoR č. 1'!$D26="",0,'ZoR č. 1'!M26)+IF('ZoR č. 2'!$D26="",0,'ZoR č. 2'!M26)+IF('ZoR č. 3'!$D26="",0,'ZoR č. 3'!M26)+IF('ZoR č. 4'!$D26="",0,'ZoR č. 4'!M26)+IF('ZoR č. 5'!$D26="",0,'ZoR č. 5'!M26)+IF('ZoR č. 6'!$D26="",0,'ZoR č. 6'!M26)+IF('ZoR č. 7'!$D26="",0,'ZoR č. 7'!M26)+IF('ZoR č. 8'!$D26="",0,'ZoR č. 8'!M26)+IF('ZoR č. 9'!$D26="",0,'ZoR č. 9'!M26)+IF('ZoR č. 10'!$D26="",0,'ZoR č. 10'!M26)+IF(ZZoR!$D26="",0,ZZoR!M26)</f>
        <v>0</v>
      </c>
      <c r="AE26" s="282" t="str">
        <f t="shared" si="3"/>
        <v/>
      </c>
    </row>
    <row r="27" spans="2:31" x14ac:dyDescent="0.25">
      <c r="B27" s="9" t="s">
        <v>70</v>
      </c>
      <c r="C27" s="98" t="str">
        <f>IF(COUNTA('Přehled partnerů'!C27:D27)&lt;&gt;2,"partner neuveden",IF('Přehled partnerů'!F27="ANO",'Přehled partnerů'!C27,"v tomto období nerelevantní"))</f>
        <v>partner neuveden</v>
      </c>
      <c r="D27" s="108" t="str">
        <f>IF(COUNTA('Přehled partnerů'!C27:D27)&lt;&gt;2,"",IF('Přehled partnerů'!F27="ANO",'Přehled partnerů'!D27,""))</f>
        <v/>
      </c>
      <c r="E27" s="21" t="str">
        <f t="shared" si="0"/>
        <v/>
      </c>
      <c r="F27" s="114" t="str">
        <f t="shared" si="1"/>
        <v/>
      </c>
      <c r="G27" s="125">
        <v>0</v>
      </c>
      <c r="H27" s="126">
        <v>0</v>
      </c>
      <c r="I27" s="126">
        <v>0</v>
      </c>
      <c r="J27" s="126">
        <v>0</v>
      </c>
      <c r="K27" s="273">
        <v>0</v>
      </c>
      <c r="L27" s="273">
        <v>0</v>
      </c>
      <c r="M27" s="274">
        <v>0</v>
      </c>
      <c r="N27" s="58" t="str">
        <f t="shared" si="2"/>
        <v/>
      </c>
      <c r="O27" s="267">
        <f>IF('Rozpočet + Žádosti o změnu'!$ER$2="ano",'Rozpočet + Žádosti o změnu'!EL27,IF('Rozpočet + Žádosti o změnu'!$EF$2="ano",'Rozpočet + Žádosti o změnu'!DZ27,IF('Rozpočet + Žádosti o změnu'!$DT$2="ano",'Rozpočet + Žádosti o změnu'!DN27,IF('Rozpočet + Žádosti o změnu'!$DH$2="ano",'Rozpočet + Žádosti o změnu'!DB27,IF('Rozpočet + Žádosti o změnu'!$CV$2="ano",'Rozpočet + Žádosti o změnu'!CP27,IF('Rozpočet + Žádosti o změnu'!$CJ$2="ano",'Rozpočet + Žádosti o změnu'!CD27,IF('Rozpočet + Žádosti o změnu'!$BX$2="ano",'Rozpočet + Žádosti o změnu'!BR27,IF('Rozpočet + Žádosti o změnu'!$BL$2="ano",'Rozpočet + Žádosti o změnu'!BF27,IF('Rozpočet + Žádosti o změnu'!$AZ$2="ano",'Rozpočet + Žádosti o změnu'!AT27,IF('Rozpočet + Žádosti o změnu'!$AN$2="ano",'Rozpočet + Žádosti o změnu'!AH27,'Rozpočet + Žádosti o změnu'!H27))))))))))</f>
        <v>0</v>
      </c>
      <c r="P27" s="267">
        <f>IF('Rozpočet + Žádosti o změnu'!$ER$2="ano",'Rozpočet + Žádosti o změnu'!EM27,IF('Rozpočet + Žádosti o změnu'!$EF$2="ano",'Rozpočet + Žádosti o změnu'!EA27,IF('Rozpočet + Žádosti o změnu'!$DT$2="ano",'Rozpočet + Žádosti o změnu'!DO27,IF('Rozpočet + Žádosti o změnu'!$DH$2="ano",'Rozpočet + Žádosti o změnu'!DC27,IF('Rozpočet + Žádosti o změnu'!$CV$2="ano",'Rozpočet + Žádosti o změnu'!CQ27,IF('Rozpočet + Žádosti o změnu'!$CJ$2="ano",'Rozpočet + Žádosti o změnu'!CE27,IF('Rozpočet + Žádosti o změnu'!$BX$2="ano",'Rozpočet + Žádosti o změnu'!BS27,IF('Rozpočet + Žádosti o změnu'!$BL$2="ano",'Rozpočet + Žádosti o změnu'!BG27,IF('Rozpočet + Žádosti o změnu'!$AZ$2="ano",'Rozpočet + Žádosti o změnu'!AU27,IF('Rozpočet + Žádosti o změnu'!$AN$2="ano",'Rozpočet + Žádosti o změnu'!AI27,'Rozpočet + Žádosti o změnu'!I27))))))))))</f>
        <v>0</v>
      </c>
      <c r="Q27" s="267">
        <f>IF('Rozpočet + Žádosti o změnu'!$ER$2="ano",'Rozpočet + Žádosti o změnu'!EN27,IF('Rozpočet + Žádosti o změnu'!$EF$2="ano",'Rozpočet + Žádosti o změnu'!EB27,IF('Rozpočet + Žádosti o změnu'!$DT$2="ano",'Rozpočet + Žádosti o změnu'!DP27,IF('Rozpočet + Žádosti o změnu'!$DH$2="ano",'Rozpočet + Žádosti o změnu'!DD27,IF('Rozpočet + Žádosti o změnu'!$CV$2="ano",'Rozpočet + Žádosti o změnu'!CR27,IF('Rozpočet + Žádosti o změnu'!$CJ$2="ano",'Rozpočet + Žádosti o změnu'!CF27,IF('Rozpočet + Žádosti o změnu'!$BX$2="ano",'Rozpočet + Žádosti o změnu'!BT27,IF('Rozpočet + Žádosti o změnu'!$BL$2="ano",'Rozpočet + Žádosti o změnu'!BH27,IF('Rozpočet + Žádosti o změnu'!$AZ$2="ano",'Rozpočet + Žádosti o změnu'!AV27,IF('Rozpočet + Žádosti o změnu'!$AN$2="ano",'Rozpočet + Žádosti o změnu'!AJ27,'Rozpočet + Žádosti o změnu'!J27))))))))))</f>
        <v>0</v>
      </c>
      <c r="R27" s="267">
        <f>IF('Rozpočet + Žádosti o změnu'!$ER$2="ano",'Rozpočet + Žádosti o změnu'!EO27,IF('Rozpočet + Žádosti o změnu'!$EF$2="ano",'Rozpočet + Žádosti o změnu'!EC27,IF('Rozpočet + Žádosti o změnu'!$DT$2="ano",'Rozpočet + Žádosti o změnu'!DQ27,IF('Rozpočet + Žádosti o změnu'!$DH$2="ano",'Rozpočet + Žádosti o změnu'!DE27,IF('Rozpočet + Žádosti o změnu'!$CV$2="ano",'Rozpočet + Žádosti o změnu'!CS27,IF('Rozpočet + Žádosti o změnu'!$CJ$2="ano",'Rozpočet + Žádosti o změnu'!CG27,IF('Rozpočet + Žádosti o změnu'!$BX$2="ano",'Rozpočet + Žádosti o změnu'!BU27,IF('Rozpočet + Žádosti o změnu'!$BL$2="ano",'Rozpočet + Žádosti o změnu'!BI27,IF('Rozpočet + Žádosti o změnu'!$AZ$2="ano",'Rozpočet + Žádosti o změnu'!AW27,IF('Rozpočet + Žádosti o změnu'!$AN$2="ano",'Rozpočet + Žádosti o změnu'!AK27,'Rozpočet + Žádosti o změnu'!K27))))))))))</f>
        <v>0</v>
      </c>
      <c r="S27" s="267">
        <f>IF('Rozpočet + Žádosti o změnu'!$ER$2="ano",'Rozpočet + Žádosti o změnu'!EP27,IF('Rozpočet + Žádosti o změnu'!$EF$2="ano",'Rozpočet + Žádosti o změnu'!ED27,IF('Rozpočet + Žádosti o změnu'!$DT$2="ano",'Rozpočet + Žádosti o změnu'!DR27,IF('Rozpočet + Žádosti o změnu'!$DH$2="ano",'Rozpočet + Žádosti o změnu'!DF27,IF('Rozpočet + Žádosti o změnu'!$CV$2="ano",'Rozpočet + Žádosti o změnu'!CT27,IF('Rozpočet + Žádosti o změnu'!$CJ$2="ano",'Rozpočet + Žádosti o změnu'!CH27,IF('Rozpočet + Žádosti o změnu'!$BX$2="ano",'Rozpočet + Žádosti o změnu'!BV27,IF('Rozpočet + Žádosti o změnu'!$BL$2="ano",'Rozpočet + Žádosti o změnu'!BJ27,IF('Rozpočet + Žádosti o změnu'!$AZ$2="ano",'Rozpočet + Žádosti o změnu'!AX27,IF('Rozpočet + Žádosti o změnu'!$AN$2="ano",'Rozpočet + Žádosti o změnu'!AL27,'Rozpočet + Žádosti o změnu'!L27))))))))))</f>
        <v>0</v>
      </c>
      <c r="T27" s="267">
        <f>IF('Rozpočet + Žádosti o změnu'!$ER$2="ano",'Rozpočet + Žádosti o změnu'!EQ27,IF('Rozpočet + Žádosti o změnu'!$EF$2="ano",'Rozpočet + Žádosti o změnu'!EE27,IF('Rozpočet + Žádosti o změnu'!$DT$2="ano",'Rozpočet + Žádosti o změnu'!DS27,IF('Rozpočet + Žádosti o změnu'!$DH$2="ano",'Rozpočet + Žádosti o změnu'!DG27,IF('Rozpočet + Žádosti o změnu'!$CV$2="ano",'Rozpočet + Žádosti o změnu'!CU27,IF('Rozpočet + Žádosti o změnu'!$CJ$2="ano",'Rozpočet + Žádosti o změnu'!CI27,IF('Rozpočet + Žádosti o změnu'!$BX$2="ano",'Rozpočet + Žádosti o změnu'!BW27,IF('Rozpočet + Žádosti o změnu'!$BL$2="ano",'Rozpočet + Žádosti o změnu'!BK27,IF('Rozpočet + Žádosti o změnu'!$AZ$2="ano",'Rozpočet + Žádosti o změnu'!AY27,IF('Rozpočet + Žádosti o změnu'!$AN$2="ano",'Rozpočet + Žádosti o změnu'!AM27,'Rozpočet + Žádosti o změnu'!M27))))))))))</f>
        <v>0</v>
      </c>
      <c r="U27" s="267">
        <f>IF('Rozpočet + Žádosti o změnu'!$ER$2="ano",'Rozpočet + Žádosti o změnu'!ER27,IF('Rozpočet + Žádosti o změnu'!$EF$2="ano",'Rozpočet + Žádosti o změnu'!EF27,IF('Rozpočet + Žádosti o změnu'!$DT$2="ano",'Rozpočet + Žádosti o změnu'!DT27,IF('Rozpočet + Žádosti o změnu'!$DH$2="ano",'Rozpočet + Žádosti o změnu'!DH27,IF('Rozpočet + Žádosti o změnu'!$CV$2="ano",'Rozpočet + Žádosti o změnu'!CV27,IF('Rozpočet + Žádosti o změnu'!$CJ$2="ano",'Rozpočet + Žádosti o změnu'!CJ27,IF('Rozpočet + Žádosti o změnu'!$BX$2="ano",'Rozpočet + Žádosti o změnu'!BX27,IF('Rozpočet + Žádosti o změnu'!$BL$2="ano",'Rozpočet + Žádosti o změnu'!BL27,IF('Rozpočet + Žádosti o změnu'!$AZ$2="ano",'Rozpočet + Žádosti o změnu'!AZ27,IF('Rozpočet + Žádosti o změnu'!$AN$2="ano",'Rozpočet + Žádosti o změnu'!AN27,'Rozpočet + Žádosti o změnu'!N27))))))))))</f>
        <v>0</v>
      </c>
      <c r="W27" s="281">
        <f>IF('ZoR č. 1'!$D27="",0,'ZoR č. 1'!G27)+IF('ZoR č. 2'!$D27="",0,'ZoR č. 2'!G27)+IF('ZoR č. 3'!$D27="",0,'ZoR č. 3'!G27)+IF('ZoR č. 4'!$D27="",0,'ZoR č. 4'!G27)+IF('ZoR č. 5'!$D27="",0,'ZoR č. 5'!G27)+IF('ZoR č. 6'!$D27="",0,'ZoR č. 6'!G27)+IF('ZoR č. 7'!$D27="",0,'ZoR č. 7'!G27)+IF('ZoR č. 8'!$D27="",0,'ZoR č. 8'!G27)+IF('ZoR č. 9'!$D27="",0,'ZoR č. 9'!G27)+IF('ZoR č. 10'!$D27="",0,'ZoR č. 10'!G27)+IF(ZZoR!$D27="",0,ZZoR!G27)</f>
        <v>0</v>
      </c>
      <c r="X27" s="281">
        <f>IF('ZoR č. 1'!$D27="",0,'ZoR č. 1'!H27)+IF('ZoR č. 2'!$D27="",0,'ZoR č. 2'!H27)+IF('ZoR č. 3'!$D27="",0,'ZoR č. 3'!H27)+IF('ZoR č. 4'!$D27="",0,'ZoR č. 4'!H27)+IF('ZoR č. 5'!$D27="",0,'ZoR č. 5'!H27)+IF('ZoR č. 6'!$D27="",0,'ZoR č. 6'!H27)+IF('ZoR č. 7'!$D27="",0,'ZoR č. 7'!H27)+IF('ZoR č. 8'!$D27="",0,'ZoR č. 8'!H27)+IF('ZoR č. 9'!$D27="",0,'ZoR č. 9'!H27)+IF('ZoR č. 10'!$D27="",0,'ZoR č. 10'!H27)+IF(ZZoR!$D27="",0,ZZoR!H27)</f>
        <v>0</v>
      </c>
      <c r="Y27" s="281">
        <f>IF('ZoR č. 1'!$D27="",0,'ZoR č. 1'!I27)+IF('ZoR č. 2'!$D27="",0,'ZoR č. 2'!I27)+IF('ZoR č. 3'!$D27="",0,'ZoR č. 3'!I27)+IF('ZoR č. 4'!$D27="",0,'ZoR č. 4'!I27)+IF('ZoR č. 5'!$D27="",0,'ZoR č. 5'!I27)+IF('ZoR č. 6'!$D27="",0,'ZoR č. 6'!I27)+IF('ZoR č. 7'!$D27="",0,'ZoR č. 7'!I27)+IF('ZoR č. 8'!$D27="",0,'ZoR č. 8'!I27)+IF('ZoR č. 9'!$D27="",0,'ZoR č. 9'!I27)+IF('ZoR č. 10'!$D27="",0,'ZoR č. 10'!I27)+IF(ZZoR!$D27="",0,ZZoR!I27)</f>
        <v>0</v>
      </c>
      <c r="Z27" s="281">
        <f>IF('ZoR č. 1'!$D27="",0,'ZoR č. 1'!J27)+IF('ZoR č. 2'!$D27="",0,'ZoR č. 2'!J27)+IF('ZoR č. 3'!$D27="",0,'ZoR č. 3'!J27)+IF('ZoR č. 4'!$D27="",0,'ZoR č. 4'!J27)+IF('ZoR č. 5'!$D27="",0,'ZoR č. 5'!J27)+IF('ZoR č. 6'!$D27="",0,'ZoR č. 6'!J27)+IF('ZoR č. 7'!$D27="",0,'ZoR č. 7'!J27)+IF('ZoR č. 8'!$D27="",0,'ZoR č. 8'!J27)+IF('ZoR č. 9'!$D27="",0,'ZoR č. 9'!J27)+IF('ZoR č. 10'!$D27="",0,'ZoR č. 10'!J27)+IF(ZZoR!$D27="",0,ZZoR!J27)</f>
        <v>0</v>
      </c>
      <c r="AA27" s="281">
        <f>IF('ZoR č. 1'!$D27="",0,'ZoR č. 1'!K27)+IF('ZoR č. 2'!$D27="",0,'ZoR č. 2'!K27)+IF('ZoR č. 3'!$D27="",0,'ZoR č. 3'!K27)+IF('ZoR č. 4'!$D27="",0,'ZoR č. 4'!K27)+IF('ZoR č. 5'!$D27="",0,'ZoR č. 5'!K27)+IF('ZoR č. 6'!$D27="",0,'ZoR č. 6'!K27)+IF('ZoR č. 7'!$D27="",0,'ZoR č. 7'!K27)+IF('ZoR č. 8'!$D27="",0,'ZoR č. 8'!K27)+IF('ZoR č. 9'!$D27="",0,'ZoR č. 9'!K27)+IF('ZoR č. 10'!$D27="",0,'ZoR č. 10'!K27)+IF(ZZoR!$D27="",0,ZZoR!K27)</f>
        <v>0</v>
      </c>
      <c r="AB27" s="281">
        <f>IF('ZoR č. 1'!$D27="",0,'ZoR č. 1'!L27)+IF('ZoR č. 2'!$D27="",0,'ZoR č. 2'!L27)+IF('ZoR č. 3'!$D27="",0,'ZoR č. 3'!L27)+IF('ZoR č. 4'!$D27="",0,'ZoR č. 4'!L27)+IF('ZoR č. 5'!$D27="",0,'ZoR č. 5'!L27)+IF('ZoR č. 6'!$D27="",0,'ZoR č. 6'!L27)+IF('ZoR č. 7'!$D27="",0,'ZoR č. 7'!L27)+IF('ZoR č. 8'!$D27="",0,'ZoR č. 8'!L27)+IF('ZoR č. 9'!$D27="",0,'ZoR č. 9'!L27)+IF('ZoR č. 10'!$D27="",0,'ZoR č. 10'!L27)+IF(ZZoR!$D27="",0,ZZoR!L27)</f>
        <v>0</v>
      </c>
      <c r="AC27" s="281">
        <f>IF('ZoR č. 1'!$D27="",0,'ZoR č. 1'!M27)+IF('ZoR č. 2'!$D27="",0,'ZoR č. 2'!M27)+IF('ZoR č. 3'!$D27="",0,'ZoR č. 3'!M27)+IF('ZoR č. 4'!$D27="",0,'ZoR č. 4'!M27)+IF('ZoR č. 5'!$D27="",0,'ZoR č. 5'!M27)+IF('ZoR č. 6'!$D27="",0,'ZoR č. 6'!M27)+IF('ZoR č. 7'!$D27="",0,'ZoR č. 7'!M27)+IF('ZoR č. 8'!$D27="",0,'ZoR č. 8'!M27)+IF('ZoR č. 9'!$D27="",0,'ZoR č. 9'!M27)+IF('ZoR č. 10'!$D27="",0,'ZoR č. 10'!M27)+IF(ZZoR!$D27="",0,ZZoR!M27)</f>
        <v>0</v>
      </c>
      <c r="AE27" s="282" t="str">
        <f t="shared" si="3"/>
        <v/>
      </c>
    </row>
    <row r="28" spans="2:31" x14ac:dyDescent="0.25">
      <c r="B28" s="9" t="s">
        <v>71</v>
      </c>
      <c r="C28" s="98" t="str">
        <f>IF(COUNTA('Přehled partnerů'!C28:D28)&lt;&gt;2,"partner neuveden",IF('Přehled partnerů'!F28="ANO",'Přehled partnerů'!C28,"v tomto období nerelevantní"))</f>
        <v>partner neuveden</v>
      </c>
      <c r="D28" s="108" t="str">
        <f>IF(COUNTA('Přehled partnerů'!C28:D28)&lt;&gt;2,"",IF('Přehled partnerů'!F28="ANO",'Přehled partnerů'!D28,""))</f>
        <v/>
      </c>
      <c r="E28" s="21" t="str">
        <f t="shared" si="0"/>
        <v/>
      </c>
      <c r="F28" s="114" t="str">
        <f t="shared" si="1"/>
        <v/>
      </c>
      <c r="G28" s="125">
        <v>0</v>
      </c>
      <c r="H28" s="126">
        <v>0</v>
      </c>
      <c r="I28" s="126">
        <v>0</v>
      </c>
      <c r="J28" s="126">
        <v>0</v>
      </c>
      <c r="K28" s="273">
        <v>0</v>
      </c>
      <c r="L28" s="273">
        <v>0</v>
      </c>
      <c r="M28" s="274">
        <v>0</v>
      </c>
      <c r="N28" s="58" t="str">
        <f t="shared" si="2"/>
        <v/>
      </c>
      <c r="O28" s="267">
        <f>IF('Rozpočet + Žádosti o změnu'!$ER$2="ano",'Rozpočet + Žádosti o změnu'!EL28,IF('Rozpočet + Žádosti o změnu'!$EF$2="ano",'Rozpočet + Žádosti o změnu'!DZ28,IF('Rozpočet + Žádosti o změnu'!$DT$2="ano",'Rozpočet + Žádosti o změnu'!DN28,IF('Rozpočet + Žádosti o změnu'!$DH$2="ano",'Rozpočet + Žádosti o změnu'!DB28,IF('Rozpočet + Žádosti o změnu'!$CV$2="ano",'Rozpočet + Žádosti o změnu'!CP28,IF('Rozpočet + Žádosti o změnu'!$CJ$2="ano",'Rozpočet + Žádosti o změnu'!CD28,IF('Rozpočet + Žádosti o změnu'!$BX$2="ano",'Rozpočet + Žádosti o změnu'!BR28,IF('Rozpočet + Žádosti o změnu'!$BL$2="ano",'Rozpočet + Žádosti o změnu'!BF28,IF('Rozpočet + Žádosti o změnu'!$AZ$2="ano",'Rozpočet + Žádosti o změnu'!AT28,IF('Rozpočet + Žádosti o změnu'!$AN$2="ano",'Rozpočet + Žádosti o změnu'!AH28,'Rozpočet + Žádosti o změnu'!H28))))))))))</f>
        <v>0</v>
      </c>
      <c r="P28" s="267">
        <f>IF('Rozpočet + Žádosti o změnu'!$ER$2="ano",'Rozpočet + Žádosti o změnu'!EM28,IF('Rozpočet + Žádosti o změnu'!$EF$2="ano",'Rozpočet + Žádosti o změnu'!EA28,IF('Rozpočet + Žádosti o změnu'!$DT$2="ano",'Rozpočet + Žádosti o změnu'!DO28,IF('Rozpočet + Žádosti o změnu'!$DH$2="ano",'Rozpočet + Žádosti o změnu'!DC28,IF('Rozpočet + Žádosti o změnu'!$CV$2="ano",'Rozpočet + Žádosti o změnu'!CQ28,IF('Rozpočet + Žádosti o změnu'!$CJ$2="ano",'Rozpočet + Žádosti o změnu'!CE28,IF('Rozpočet + Žádosti o změnu'!$BX$2="ano",'Rozpočet + Žádosti o změnu'!BS28,IF('Rozpočet + Žádosti o změnu'!$BL$2="ano",'Rozpočet + Žádosti o změnu'!BG28,IF('Rozpočet + Žádosti o změnu'!$AZ$2="ano",'Rozpočet + Žádosti o změnu'!AU28,IF('Rozpočet + Žádosti o změnu'!$AN$2="ano",'Rozpočet + Žádosti o změnu'!AI28,'Rozpočet + Žádosti o změnu'!I28))))))))))</f>
        <v>0</v>
      </c>
      <c r="Q28" s="267">
        <f>IF('Rozpočet + Žádosti o změnu'!$ER$2="ano",'Rozpočet + Žádosti o změnu'!EN28,IF('Rozpočet + Žádosti o změnu'!$EF$2="ano",'Rozpočet + Žádosti o změnu'!EB28,IF('Rozpočet + Žádosti o změnu'!$DT$2="ano",'Rozpočet + Žádosti o změnu'!DP28,IF('Rozpočet + Žádosti o změnu'!$DH$2="ano",'Rozpočet + Žádosti o změnu'!DD28,IF('Rozpočet + Žádosti o změnu'!$CV$2="ano",'Rozpočet + Žádosti o změnu'!CR28,IF('Rozpočet + Žádosti o změnu'!$CJ$2="ano",'Rozpočet + Žádosti o změnu'!CF28,IF('Rozpočet + Žádosti o změnu'!$BX$2="ano",'Rozpočet + Žádosti o změnu'!BT28,IF('Rozpočet + Žádosti o změnu'!$BL$2="ano",'Rozpočet + Žádosti o změnu'!BH28,IF('Rozpočet + Žádosti o změnu'!$AZ$2="ano",'Rozpočet + Žádosti o změnu'!AV28,IF('Rozpočet + Žádosti o změnu'!$AN$2="ano",'Rozpočet + Žádosti o změnu'!AJ28,'Rozpočet + Žádosti o změnu'!J28))))))))))</f>
        <v>0</v>
      </c>
      <c r="R28" s="267">
        <f>IF('Rozpočet + Žádosti o změnu'!$ER$2="ano",'Rozpočet + Žádosti o změnu'!EO28,IF('Rozpočet + Žádosti o změnu'!$EF$2="ano",'Rozpočet + Žádosti o změnu'!EC28,IF('Rozpočet + Žádosti o změnu'!$DT$2="ano",'Rozpočet + Žádosti o změnu'!DQ28,IF('Rozpočet + Žádosti o změnu'!$DH$2="ano",'Rozpočet + Žádosti o změnu'!DE28,IF('Rozpočet + Žádosti o změnu'!$CV$2="ano",'Rozpočet + Žádosti o změnu'!CS28,IF('Rozpočet + Žádosti o změnu'!$CJ$2="ano",'Rozpočet + Žádosti o změnu'!CG28,IF('Rozpočet + Žádosti o změnu'!$BX$2="ano",'Rozpočet + Žádosti o změnu'!BU28,IF('Rozpočet + Žádosti o změnu'!$BL$2="ano",'Rozpočet + Žádosti o změnu'!BI28,IF('Rozpočet + Žádosti o změnu'!$AZ$2="ano",'Rozpočet + Žádosti o změnu'!AW28,IF('Rozpočet + Žádosti o změnu'!$AN$2="ano",'Rozpočet + Žádosti o změnu'!AK28,'Rozpočet + Žádosti o změnu'!K28))))))))))</f>
        <v>0</v>
      </c>
      <c r="S28" s="267">
        <f>IF('Rozpočet + Žádosti o změnu'!$ER$2="ano",'Rozpočet + Žádosti o změnu'!EP28,IF('Rozpočet + Žádosti o změnu'!$EF$2="ano",'Rozpočet + Žádosti o změnu'!ED28,IF('Rozpočet + Žádosti o změnu'!$DT$2="ano",'Rozpočet + Žádosti o změnu'!DR28,IF('Rozpočet + Žádosti o změnu'!$DH$2="ano",'Rozpočet + Žádosti o změnu'!DF28,IF('Rozpočet + Žádosti o změnu'!$CV$2="ano",'Rozpočet + Žádosti o změnu'!CT28,IF('Rozpočet + Žádosti o změnu'!$CJ$2="ano",'Rozpočet + Žádosti o změnu'!CH28,IF('Rozpočet + Žádosti o změnu'!$BX$2="ano",'Rozpočet + Žádosti o změnu'!BV28,IF('Rozpočet + Žádosti o změnu'!$BL$2="ano",'Rozpočet + Žádosti o změnu'!BJ28,IF('Rozpočet + Žádosti o změnu'!$AZ$2="ano",'Rozpočet + Žádosti o změnu'!AX28,IF('Rozpočet + Žádosti o změnu'!$AN$2="ano",'Rozpočet + Žádosti o změnu'!AL28,'Rozpočet + Žádosti o změnu'!L28))))))))))</f>
        <v>0</v>
      </c>
      <c r="T28" s="267">
        <f>IF('Rozpočet + Žádosti o změnu'!$ER$2="ano",'Rozpočet + Žádosti o změnu'!EQ28,IF('Rozpočet + Žádosti o změnu'!$EF$2="ano",'Rozpočet + Žádosti o změnu'!EE28,IF('Rozpočet + Žádosti o změnu'!$DT$2="ano",'Rozpočet + Žádosti o změnu'!DS28,IF('Rozpočet + Žádosti o změnu'!$DH$2="ano",'Rozpočet + Žádosti o změnu'!DG28,IF('Rozpočet + Žádosti o změnu'!$CV$2="ano",'Rozpočet + Žádosti o změnu'!CU28,IF('Rozpočet + Žádosti o změnu'!$CJ$2="ano",'Rozpočet + Žádosti o změnu'!CI28,IF('Rozpočet + Žádosti o změnu'!$BX$2="ano",'Rozpočet + Žádosti o změnu'!BW28,IF('Rozpočet + Žádosti o změnu'!$BL$2="ano",'Rozpočet + Žádosti o změnu'!BK28,IF('Rozpočet + Žádosti o změnu'!$AZ$2="ano",'Rozpočet + Žádosti o změnu'!AY28,IF('Rozpočet + Žádosti o změnu'!$AN$2="ano",'Rozpočet + Žádosti o změnu'!AM28,'Rozpočet + Žádosti o změnu'!M28))))))))))</f>
        <v>0</v>
      </c>
      <c r="U28" s="267">
        <f>IF('Rozpočet + Žádosti o změnu'!$ER$2="ano",'Rozpočet + Žádosti o změnu'!ER28,IF('Rozpočet + Žádosti o změnu'!$EF$2="ano",'Rozpočet + Žádosti o změnu'!EF28,IF('Rozpočet + Žádosti o změnu'!$DT$2="ano",'Rozpočet + Žádosti o změnu'!DT28,IF('Rozpočet + Žádosti o změnu'!$DH$2="ano",'Rozpočet + Žádosti o změnu'!DH28,IF('Rozpočet + Žádosti o změnu'!$CV$2="ano",'Rozpočet + Žádosti o změnu'!CV28,IF('Rozpočet + Žádosti o změnu'!$CJ$2="ano",'Rozpočet + Žádosti o změnu'!CJ28,IF('Rozpočet + Žádosti o změnu'!$BX$2="ano",'Rozpočet + Žádosti o změnu'!BX28,IF('Rozpočet + Žádosti o změnu'!$BL$2="ano",'Rozpočet + Žádosti o změnu'!BL28,IF('Rozpočet + Žádosti o změnu'!$AZ$2="ano",'Rozpočet + Žádosti o změnu'!AZ28,IF('Rozpočet + Žádosti o změnu'!$AN$2="ano",'Rozpočet + Žádosti o změnu'!AN28,'Rozpočet + Žádosti o změnu'!N28))))))))))</f>
        <v>0</v>
      </c>
      <c r="W28" s="281">
        <f>IF('ZoR č. 1'!$D28="",0,'ZoR č. 1'!G28)+IF('ZoR č. 2'!$D28="",0,'ZoR č. 2'!G28)+IF('ZoR č. 3'!$D28="",0,'ZoR č. 3'!G28)+IF('ZoR č. 4'!$D28="",0,'ZoR č. 4'!G28)+IF('ZoR č. 5'!$D28="",0,'ZoR č. 5'!G28)+IF('ZoR č. 6'!$D28="",0,'ZoR č. 6'!G28)+IF('ZoR č. 7'!$D28="",0,'ZoR č. 7'!G28)+IF('ZoR č. 8'!$D28="",0,'ZoR č. 8'!G28)+IF('ZoR č. 9'!$D28="",0,'ZoR č. 9'!G28)+IF('ZoR č. 10'!$D28="",0,'ZoR č. 10'!G28)+IF(ZZoR!$D28="",0,ZZoR!G28)</f>
        <v>0</v>
      </c>
      <c r="X28" s="281">
        <f>IF('ZoR č. 1'!$D28="",0,'ZoR č. 1'!H28)+IF('ZoR č. 2'!$D28="",0,'ZoR č. 2'!H28)+IF('ZoR č. 3'!$D28="",0,'ZoR č. 3'!H28)+IF('ZoR č. 4'!$D28="",0,'ZoR č. 4'!H28)+IF('ZoR č. 5'!$D28="",0,'ZoR č. 5'!H28)+IF('ZoR č. 6'!$D28="",0,'ZoR č. 6'!H28)+IF('ZoR č. 7'!$D28="",0,'ZoR č. 7'!H28)+IF('ZoR č. 8'!$D28="",0,'ZoR č. 8'!H28)+IF('ZoR č. 9'!$D28="",0,'ZoR č. 9'!H28)+IF('ZoR č. 10'!$D28="",0,'ZoR č. 10'!H28)+IF(ZZoR!$D28="",0,ZZoR!H28)</f>
        <v>0</v>
      </c>
      <c r="Y28" s="281">
        <f>IF('ZoR č. 1'!$D28="",0,'ZoR č. 1'!I28)+IF('ZoR č. 2'!$D28="",0,'ZoR č. 2'!I28)+IF('ZoR č. 3'!$D28="",0,'ZoR č. 3'!I28)+IF('ZoR č. 4'!$D28="",0,'ZoR č. 4'!I28)+IF('ZoR č. 5'!$D28="",0,'ZoR č. 5'!I28)+IF('ZoR č. 6'!$D28="",0,'ZoR č. 6'!I28)+IF('ZoR č. 7'!$D28="",0,'ZoR č. 7'!I28)+IF('ZoR č. 8'!$D28="",0,'ZoR č. 8'!I28)+IF('ZoR č. 9'!$D28="",0,'ZoR č. 9'!I28)+IF('ZoR č. 10'!$D28="",0,'ZoR č. 10'!I28)+IF(ZZoR!$D28="",0,ZZoR!I28)</f>
        <v>0</v>
      </c>
      <c r="Z28" s="281">
        <f>IF('ZoR č. 1'!$D28="",0,'ZoR č. 1'!J28)+IF('ZoR č. 2'!$D28="",0,'ZoR č. 2'!J28)+IF('ZoR č. 3'!$D28="",0,'ZoR č. 3'!J28)+IF('ZoR č. 4'!$D28="",0,'ZoR č. 4'!J28)+IF('ZoR č. 5'!$D28="",0,'ZoR č. 5'!J28)+IF('ZoR č. 6'!$D28="",0,'ZoR č. 6'!J28)+IF('ZoR č. 7'!$D28="",0,'ZoR č. 7'!J28)+IF('ZoR č. 8'!$D28="",0,'ZoR č. 8'!J28)+IF('ZoR č. 9'!$D28="",0,'ZoR č. 9'!J28)+IF('ZoR č. 10'!$D28="",0,'ZoR č. 10'!J28)+IF(ZZoR!$D28="",0,ZZoR!J28)</f>
        <v>0</v>
      </c>
      <c r="AA28" s="281">
        <f>IF('ZoR č. 1'!$D28="",0,'ZoR č. 1'!K28)+IF('ZoR č. 2'!$D28="",0,'ZoR č. 2'!K28)+IF('ZoR č. 3'!$D28="",0,'ZoR č. 3'!K28)+IF('ZoR č. 4'!$D28="",0,'ZoR č. 4'!K28)+IF('ZoR č. 5'!$D28="",0,'ZoR č. 5'!K28)+IF('ZoR č. 6'!$D28="",0,'ZoR č. 6'!K28)+IF('ZoR č. 7'!$D28="",0,'ZoR č. 7'!K28)+IF('ZoR č. 8'!$D28="",0,'ZoR č. 8'!K28)+IF('ZoR č. 9'!$D28="",0,'ZoR č. 9'!K28)+IF('ZoR č. 10'!$D28="",0,'ZoR č. 10'!K28)+IF(ZZoR!$D28="",0,ZZoR!K28)</f>
        <v>0</v>
      </c>
      <c r="AB28" s="281">
        <f>IF('ZoR č. 1'!$D28="",0,'ZoR č. 1'!L28)+IF('ZoR č. 2'!$D28="",0,'ZoR č. 2'!L28)+IF('ZoR č. 3'!$D28="",0,'ZoR č. 3'!L28)+IF('ZoR č. 4'!$D28="",0,'ZoR č. 4'!L28)+IF('ZoR č. 5'!$D28="",0,'ZoR č. 5'!L28)+IF('ZoR č. 6'!$D28="",0,'ZoR č. 6'!L28)+IF('ZoR č. 7'!$D28="",0,'ZoR č. 7'!L28)+IF('ZoR č. 8'!$D28="",0,'ZoR č. 8'!L28)+IF('ZoR č. 9'!$D28="",0,'ZoR č. 9'!L28)+IF('ZoR č. 10'!$D28="",0,'ZoR č. 10'!L28)+IF(ZZoR!$D28="",0,ZZoR!L28)</f>
        <v>0</v>
      </c>
      <c r="AC28" s="281">
        <f>IF('ZoR č. 1'!$D28="",0,'ZoR č. 1'!M28)+IF('ZoR č. 2'!$D28="",0,'ZoR č. 2'!M28)+IF('ZoR č. 3'!$D28="",0,'ZoR č. 3'!M28)+IF('ZoR č. 4'!$D28="",0,'ZoR č. 4'!M28)+IF('ZoR č. 5'!$D28="",0,'ZoR č. 5'!M28)+IF('ZoR č. 6'!$D28="",0,'ZoR č. 6'!M28)+IF('ZoR č. 7'!$D28="",0,'ZoR č. 7'!M28)+IF('ZoR č. 8'!$D28="",0,'ZoR č. 8'!M28)+IF('ZoR č. 9'!$D28="",0,'ZoR č. 9'!M28)+IF('ZoR č. 10'!$D28="",0,'ZoR č. 10'!M28)+IF(ZZoR!$D28="",0,ZZoR!M28)</f>
        <v>0</v>
      </c>
      <c r="AE28" s="282" t="str">
        <f t="shared" si="3"/>
        <v/>
      </c>
    </row>
    <row r="29" spans="2:31" x14ac:dyDescent="0.25">
      <c r="B29" s="9" t="s">
        <v>72</v>
      </c>
      <c r="C29" s="98" t="str">
        <f>IF(COUNTA('Přehled partnerů'!C29:D29)&lt;&gt;2,"partner neuveden",IF('Přehled partnerů'!F29="ANO",'Přehled partnerů'!C29,"v tomto období nerelevantní"))</f>
        <v>partner neuveden</v>
      </c>
      <c r="D29" s="108" t="str">
        <f>IF(COUNTA('Přehled partnerů'!C29:D29)&lt;&gt;2,"",IF('Přehled partnerů'!F29="ANO",'Přehled partnerů'!D29,""))</f>
        <v/>
      </c>
      <c r="E29" s="21" t="str">
        <f t="shared" si="0"/>
        <v/>
      </c>
      <c r="F29" s="114" t="str">
        <f t="shared" si="1"/>
        <v/>
      </c>
      <c r="G29" s="125">
        <v>0</v>
      </c>
      <c r="H29" s="126">
        <v>0</v>
      </c>
      <c r="I29" s="126">
        <v>0</v>
      </c>
      <c r="J29" s="126">
        <v>0</v>
      </c>
      <c r="K29" s="273">
        <v>0</v>
      </c>
      <c r="L29" s="273">
        <v>0</v>
      </c>
      <c r="M29" s="274">
        <v>0</v>
      </c>
      <c r="N29" s="58" t="str">
        <f t="shared" si="2"/>
        <v/>
      </c>
      <c r="O29" s="267">
        <f>IF('Rozpočet + Žádosti o změnu'!$ER$2="ano",'Rozpočet + Žádosti o změnu'!EL29,IF('Rozpočet + Žádosti o změnu'!$EF$2="ano",'Rozpočet + Žádosti o změnu'!DZ29,IF('Rozpočet + Žádosti o změnu'!$DT$2="ano",'Rozpočet + Žádosti o změnu'!DN29,IF('Rozpočet + Žádosti o změnu'!$DH$2="ano",'Rozpočet + Žádosti o změnu'!DB29,IF('Rozpočet + Žádosti o změnu'!$CV$2="ano",'Rozpočet + Žádosti o změnu'!CP29,IF('Rozpočet + Žádosti o změnu'!$CJ$2="ano",'Rozpočet + Žádosti o změnu'!CD29,IF('Rozpočet + Žádosti o změnu'!$BX$2="ano",'Rozpočet + Žádosti o změnu'!BR29,IF('Rozpočet + Žádosti o změnu'!$BL$2="ano",'Rozpočet + Žádosti o změnu'!BF29,IF('Rozpočet + Žádosti o změnu'!$AZ$2="ano",'Rozpočet + Žádosti o změnu'!AT29,IF('Rozpočet + Žádosti o změnu'!$AN$2="ano",'Rozpočet + Žádosti o změnu'!AH29,'Rozpočet + Žádosti o změnu'!H29))))))))))</f>
        <v>0</v>
      </c>
      <c r="P29" s="267">
        <f>IF('Rozpočet + Žádosti o změnu'!$ER$2="ano",'Rozpočet + Žádosti o změnu'!EM29,IF('Rozpočet + Žádosti o změnu'!$EF$2="ano",'Rozpočet + Žádosti o změnu'!EA29,IF('Rozpočet + Žádosti o změnu'!$DT$2="ano",'Rozpočet + Žádosti o změnu'!DO29,IF('Rozpočet + Žádosti o změnu'!$DH$2="ano",'Rozpočet + Žádosti o změnu'!DC29,IF('Rozpočet + Žádosti o změnu'!$CV$2="ano",'Rozpočet + Žádosti o změnu'!CQ29,IF('Rozpočet + Žádosti o změnu'!$CJ$2="ano",'Rozpočet + Žádosti o změnu'!CE29,IF('Rozpočet + Žádosti o změnu'!$BX$2="ano",'Rozpočet + Žádosti o změnu'!BS29,IF('Rozpočet + Žádosti o změnu'!$BL$2="ano",'Rozpočet + Žádosti o změnu'!BG29,IF('Rozpočet + Žádosti o změnu'!$AZ$2="ano",'Rozpočet + Žádosti o změnu'!AU29,IF('Rozpočet + Žádosti o změnu'!$AN$2="ano",'Rozpočet + Žádosti o změnu'!AI29,'Rozpočet + Žádosti o změnu'!I29))))))))))</f>
        <v>0</v>
      </c>
      <c r="Q29" s="267">
        <f>IF('Rozpočet + Žádosti o změnu'!$ER$2="ano",'Rozpočet + Žádosti o změnu'!EN29,IF('Rozpočet + Žádosti o změnu'!$EF$2="ano",'Rozpočet + Žádosti o změnu'!EB29,IF('Rozpočet + Žádosti o změnu'!$DT$2="ano",'Rozpočet + Žádosti o změnu'!DP29,IF('Rozpočet + Žádosti o změnu'!$DH$2="ano",'Rozpočet + Žádosti o změnu'!DD29,IF('Rozpočet + Žádosti o změnu'!$CV$2="ano",'Rozpočet + Žádosti o změnu'!CR29,IF('Rozpočet + Žádosti o změnu'!$CJ$2="ano",'Rozpočet + Žádosti o změnu'!CF29,IF('Rozpočet + Žádosti o změnu'!$BX$2="ano",'Rozpočet + Žádosti o změnu'!BT29,IF('Rozpočet + Žádosti o změnu'!$BL$2="ano",'Rozpočet + Žádosti o změnu'!BH29,IF('Rozpočet + Žádosti o změnu'!$AZ$2="ano",'Rozpočet + Žádosti o změnu'!AV29,IF('Rozpočet + Žádosti o změnu'!$AN$2="ano",'Rozpočet + Žádosti o změnu'!AJ29,'Rozpočet + Žádosti o změnu'!J29))))))))))</f>
        <v>0</v>
      </c>
      <c r="R29" s="267">
        <f>IF('Rozpočet + Žádosti o změnu'!$ER$2="ano",'Rozpočet + Žádosti o změnu'!EO29,IF('Rozpočet + Žádosti o změnu'!$EF$2="ano",'Rozpočet + Žádosti o změnu'!EC29,IF('Rozpočet + Žádosti o změnu'!$DT$2="ano",'Rozpočet + Žádosti o změnu'!DQ29,IF('Rozpočet + Žádosti o změnu'!$DH$2="ano",'Rozpočet + Žádosti o změnu'!DE29,IF('Rozpočet + Žádosti o změnu'!$CV$2="ano",'Rozpočet + Žádosti o změnu'!CS29,IF('Rozpočet + Žádosti o změnu'!$CJ$2="ano",'Rozpočet + Žádosti o změnu'!CG29,IF('Rozpočet + Žádosti o změnu'!$BX$2="ano",'Rozpočet + Žádosti o změnu'!BU29,IF('Rozpočet + Žádosti o změnu'!$BL$2="ano",'Rozpočet + Žádosti o změnu'!BI29,IF('Rozpočet + Žádosti o změnu'!$AZ$2="ano",'Rozpočet + Žádosti o změnu'!AW29,IF('Rozpočet + Žádosti o změnu'!$AN$2="ano",'Rozpočet + Žádosti o změnu'!AK29,'Rozpočet + Žádosti o změnu'!K29))))))))))</f>
        <v>0</v>
      </c>
      <c r="S29" s="267">
        <f>IF('Rozpočet + Žádosti o změnu'!$ER$2="ano",'Rozpočet + Žádosti o změnu'!EP29,IF('Rozpočet + Žádosti o změnu'!$EF$2="ano",'Rozpočet + Žádosti o změnu'!ED29,IF('Rozpočet + Žádosti o změnu'!$DT$2="ano",'Rozpočet + Žádosti o změnu'!DR29,IF('Rozpočet + Žádosti o změnu'!$DH$2="ano",'Rozpočet + Žádosti o změnu'!DF29,IF('Rozpočet + Žádosti o změnu'!$CV$2="ano",'Rozpočet + Žádosti o změnu'!CT29,IF('Rozpočet + Žádosti o změnu'!$CJ$2="ano",'Rozpočet + Žádosti o změnu'!CH29,IF('Rozpočet + Žádosti o změnu'!$BX$2="ano",'Rozpočet + Žádosti o změnu'!BV29,IF('Rozpočet + Žádosti o změnu'!$BL$2="ano",'Rozpočet + Žádosti o změnu'!BJ29,IF('Rozpočet + Žádosti o změnu'!$AZ$2="ano",'Rozpočet + Žádosti o změnu'!AX29,IF('Rozpočet + Žádosti o změnu'!$AN$2="ano",'Rozpočet + Žádosti o změnu'!AL29,'Rozpočet + Žádosti o změnu'!L29))))))))))</f>
        <v>0</v>
      </c>
      <c r="T29" s="267">
        <f>IF('Rozpočet + Žádosti o změnu'!$ER$2="ano",'Rozpočet + Žádosti o změnu'!EQ29,IF('Rozpočet + Žádosti o změnu'!$EF$2="ano",'Rozpočet + Žádosti o změnu'!EE29,IF('Rozpočet + Žádosti o změnu'!$DT$2="ano",'Rozpočet + Žádosti o změnu'!DS29,IF('Rozpočet + Žádosti o změnu'!$DH$2="ano",'Rozpočet + Žádosti o změnu'!DG29,IF('Rozpočet + Žádosti o změnu'!$CV$2="ano",'Rozpočet + Žádosti o změnu'!CU29,IF('Rozpočet + Žádosti o změnu'!$CJ$2="ano",'Rozpočet + Žádosti o změnu'!CI29,IF('Rozpočet + Žádosti o změnu'!$BX$2="ano",'Rozpočet + Žádosti o změnu'!BW29,IF('Rozpočet + Žádosti o změnu'!$BL$2="ano",'Rozpočet + Žádosti o změnu'!BK29,IF('Rozpočet + Žádosti o změnu'!$AZ$2="ano",'Rozpočet + Žádosti o změnu'!AY29,IF('Rozpočet + Žádosti o změnu'!$AN$2="ano",'Rozpočet + Žádosti o změnu'!AM29,'Rozpočet + Žádosti o změnu'!M29))))))))))</f>
        <v>0</v>
      </c>
      <c r="U29" s="267">
        <f>IF('Rozpočet + Žádosti o změnu'!$ER$2="ano",'Rozpočet + Žádosti o změnu'!ER29,IF('Rozpočet + Žádosti o změnu'!$EF$2="ano",'Rozpočet + Žádosti o změnu'!EF29,IF('Rozpočet + Žádosti o změnu'!$DT$2="ano",'Rozpočet + Žádosti o změnu'!DT29,IF('Rozpočet + Žádosti o změnu'!$DH$2="ano",'Rozpočet + Žádosti o změnu'!DH29,IF('Rozpočet + Žádosti o změnu'!$CV$2="ano",'Rozpočet + Žádosti o změnu'!CV29,IF('Rozpočet + Žádosti o změnu'!$CJ$2="ano",'Rozpočet + Žádosti o změnu'!CJ29,IF('Rozpočet + Žádosti o změnu'!$BX$2="ano",'Rozpočet + Žádosti o změnu'!BX29,IF('Rozpočet + Žádosti o změnu'!$BL$2="ano",'Rozpočet + Žádosti o změnu'!BL29,IF('Rozpočet + Žádosti o změnu'!$AZ$2="ano",'Rozpočet + Žádosti o změnu'!AZ29,IF('Rozpočet + Žádosti o změnu'!$AN$2="ano",'Rozpočet + Žádosti o změnu'!AN29,'Rozpočet + Žádosti o změnu'!N29))))))))))</f>
        <v>0</v>
      </c>
      <c r="W29" s="281">
        <f>IF('ZoR č. 1'!$D29="",0,'ZoR č. 1'!G29)+IF('ZoR č. 2'!$D29="",0,'ZoR č. 2'!G29)+IF('ZoR č. 3'!$D29="",0,'ZoR č. 3'!G29)+IF('ZoR č. 4'!$D29="",0,'ZoR č. 4'!G29)+IF('ZoR č. 5'!$D29="",0,'ZoR č. 5'!G29)+IF('ZoR č. 6'!$D29="",0,'ZoR č. 6'!G29)+IF('ZoR č. 7'!$D29="",0,'ZoR č. 7'!G29)+IF('ZoR č. 8'!$D29="",0,'ZoR č. 8'!G29)+IF('ZoR č. 9'!$D29="",0,'ZoR č. 9'!G29)+IF('ZoR č. 10'!$D29="",0,'ZoR č. 10'!G29)+IF(ZZoR!$D29="",0,ZZoR!G29)</f>
        <v>0</v>
      </c>
      <c r="X29" s="281">
        <f>IF('ZoR č. 1'!$D29="",0,'ZoR č. 1'!H29)+IF('ZoR č. 2'!$D29="",0,'ZoR č. 2'!H29)+IF('ZoR č. 3'!$D29="",0,'ZoR č. 3'!H29)+IF('ZoR č. 4'!$D29="",0,'ZoR č. 4'!H29)+IF('ZoR č. 5'!$D29="",0,'ZoR č. 5'!H29)+IF('ZoR č. 6'!$D29="",0,'ZoR č. 6'!H29)+IF('ZoR č. 7'!$D29="",0,'ZoR č. 7'!H29)+IF('ZoR č. 8'!$D29="",0,'ZoR č. 8'!H29)+IF('ZoR č. 9'!$D29="",0,'ZoR č. 9'!H29)+IF('ZoR č. 10'!$D29="",0,'ZoR č. 10'!H29)+IF(ZZoR!$D29="",0,ZZoR!H29)</f>
        <v>0</v>
      </c>
      <c r="Y29" s="281">
        <f>IF('ZoR č. 1'!$D29="",0,'ZoR č. 1'!I29)+IF('ZoR č. 2'!$D29="",0,'ZoR č. 2'!I29)+IF('ZoR č. 3'!$D29="",0,'ZoR č. 3'!I29)+IF('ZoR č. 4'!$D29="",0,'ZoR č. 4'!I29)+IF('ZoR č. 5'!$D29="",0,'ZoR č. 5'!I29)+IF('ZoR č. 6'!$D29="",0,'ZoR č. 6'!I29)+IF('ZoR č. 7'!$D29="",0,'ZoR č. 7'!I29)+IF('ZoR č. 8'!$D29="",0,'ZoR č. 8'!I29)+IF('ZoR č. 9'!$D29="",0,'ZoR č. 9'!I29)+IF('ZoR č. 10'!$D29="",0,'ZoR č. 10'!I29)+IF(ZZoR!$D29="",0,ZZoR!I29)</f>
        <v>0</v>
      </c>
      <c r="Z29" s="281">
        <f>IF('ZoR č. 1'!$D29="",0,'ZoR č. 1'!J29)+IF('ZoR č. 2'!$D29="",0,'ZoR č. 2'!J29)+IF('ZoR č. 3'!$D29="",0,'ZoR č. 3'!J29)+IF('ZoR č. 4'!$D29="",0,'ZoR č. 4'!J29)+IF('ZoR č. 5'!$D29="",0,'ZoR č. 5'!J29)+IF('ZoR č. 6'!$D29="",0,'ZoR č. 6'!J29)+IF('ZoR č. 7'!$D29="",0,'ZoR č. 7'!J29)+IF('ZoR č. 8'!$D29="",0,'ZoR č. 8'!J29)+IF('ZoR č. 9'!$D29="",0,'ZoR č. 9'!J29)+IF('ZoR č. 10'!$D29="",0,'ZoR č. 10'!J29)+IF(ZZoR!$D29="",0,ZZoR!J29)</f>
        <v>0</v>
      </c>
      <c r="AA29" s="281">
        <f>IF('ZoR č. 1'!$D29="",0,'ZoR č. 1'!K29)+IF('ZoR č. 2'!$D29="",0,'ZoR č. 2'!K29)+IF('ZoR č. 3'!$D29="",0,'ZoR č. 3'!K29)+IF('ZoR č. 4'!$D29="",0,'ZoR č. 4'!K29)+IF('ZoR č. 5'!$D29="",0,'ZoR č. 5'!K29)+IF('ZoR č. 6'!$D29="",0,'ZoR č. 6'!K29)+IF('ZoR č. 7'!$D29="",0,'ZoR č. 7'!K29)+IF('ZoR č. 8'!$D29="",0,'ZoR č. 8'!K29)+IF('ZoR č. 9'!$D29="",0,'ZoR č. 9'!K29)+IF('ZoR č. 10'!$D29="",0,'ZoR č. 10'!K29)+IF(ZZoR!$D29="",0,ZZoR!K29)</f>
        <v>0</v>
      </c>
      <c r="AB29" s="281">
        <f>IF('ZoR č. 1'!$D29="",0,'ZoR č. 1'!L29)+IF('ZoR č. 2'!$D29="",0,'ZoR č. 2'!L29)+IF('ZoR č. 3'!$D29="",0,'ZoR č. 3'!L29)+IF('ZoR č. 4'!$D29="",0,'ZoR č. 4'!L29)+IF('ZoR č. 5'!$D29="",0,'ZoR č. 5'!L29)+IF('ZoR č. 6'!$D29="",0,'ZoR č. 6'!L29)+IF('ZoR č. 7'!$D29="",0,'ZoR č. 7'!L29)+IF('ZoR č. 8'!$D29="",0,'ZoR č. 8'!L29)+IF('ZoR č. 9'!$D29="",0,'ZoR č. 9'!L29)+IF('ZoR č. 10'!$D29="",0,'ZoR č. 10'!L29)+IF(ZZoR!$D29="",0,ZZoR!L29)</f>
        <v>0</v>
      </c>
      <c r="AC29" s="281">
        <f>IF('ZoR č. 1'!$D29="",0,'ZoR č. 1'!M29)+IF('ZoR č. 2'!$D29="",0,'ZoR č. 2'!M29)+IF('ZoR č. 3'!$D29="",0,'ZoR č. 3'!M29)+IF('ZoR č. 4'!$D29="",0,'ZoR č. 4'!M29)+IF('ZoR č. 5'!$D29="",0,'ZoR č. 5'!M29)+IF('ZoR č. 6'!$D29="",0,'ZoR č. 6'!M29)+IF('ZoR č. 7'!$D29="",0,'ZoR č. 7'!M29)+IF('ZoR č. 8'!$D29="",0,'ZoR č. 8'!M29)+IF('ZoR č. 9'!$D29="",0,'ZoR č. 9'!M29)+IF('ZoR č. 10'!$D29="",0,'ZoR č. 10'!M29)+IF(ZZoR!$D29="",0,ZZoR!M29)</f>
        <v>0</v>
      </c>
      <c r="AE29" s="282" t="str">
        <f t="shared" si="3"/>
        <v/>
      </c>
    </row>
    <row r="30" spans="2:31" x14ac:dyDescent="0.25">
      <c r="B30" s="9" t="s">
        <v>73</v>
      </c>
      <c r="C30" s="98" t="str">
        <f>IF(COUNTA('Přehled partnerů'!C30:D30)&lt;&gt;2,"partner neuveden",IF('Přehled partnerů'!F30="ANO",'Přehled partnerů'!C30,"v tomto období nerelevantní"))</f>
        <v>partner neuveden</v>
      </c>
      <c r="D30" s="108" t="str">
        <f>IF(COUNTA('Přehled partnerů'!C30:D30)&lt;&gt;2,"",IF('Přehled partnerů'!F30="ANO",'Přehled partnerů'!D30,""))</f>
        <v/>
      </c>
      <c r="E30" s="21" t="str">
        <f t="shared" si="0"/>
        <v/>
      </c>
      <c r="F30" s="114" t="str">
        <f t="shared" si="1"/>
        <v/>
      </c>
      <c r="G30" s="125">
        <v>0</v>
      </c>
      <c r="H30" s="126">
        <v>0</v>
      </c>
      <c r="I30" s="126">
        <v>0</v>
      </c>
      <c r="J30" s="126">
        <v>0</v>
      </c>
      <c r="K30" s="273">
        <v>0</v>
      </c>
      <c r="L30" s="273">
        <v>0</v>
      </c>
      <c r="M30" s="274">
        <v>0</v>
      </c>
      <c r="N30" s="58" t="str">
        <f t="shared" si="2"/>
        <v/>
      </c>
      <c r="O30" s="267">
        <f>IF('Rozpočet + Žádosti o změnu'!$ER$2="ano",'Rozpočet + Žádosti o změnu'!EL30,IF('Rozpočet + Žádosti o změnu'!$EF$2="ano",'Rozpočet + Žádosti o změnu'!DZ30,IF('Rozpočet + Žádosti o změnu'!$DT$2="ano",'Rozpočet + Žádosti o změnu'!DN30,IF('Rozpočet + Žádosti o změnu'!$DH$2="ano",'Rozpočet + Žádosti o změnu'!DB30,IF('Rozpočet + Žádosti o změnu'!$CV$2="ano",'Rozpočet + Žádosti o změnu'!CP30,IF('Rozpočet + Žádosti o změnu'!$CJ$2="ano",'Rozpočet + Žádosti o změnu'!CD30,IF('Rozpočet + Žádosti o změnu'!$BX$2="ano",'Rozpočet + Žádosti o změnu'!BR30,IF('Rozpočet + Žádosti o změnu'!$BL$2="ano",'Rozpočet + Žádosti o změnu'!BF30,IF('Rozpočet + Žádosti o změnu'!$AZ$2="ano",'Rozpočet + Žádosti o změnu'!AT30,IF('Rozpočet + Žádosti o změnu'!$AN$2="ano",'Rozpočet + Žádosti o změnu'!AH30,'Rozpočet + Žádosti o změnu'!H30))))))))))</f>
        <v>0</v>
      </c>
      <c r="P30" s="267">
        <f>IF('Rozpočet + Žádosti o změnu'!$ER$2="ano",'Rozpočet + Žádosti o změnu'!EM30,IF('Rozpočet + Žádosti o změnu'!$EF$2="ano",'Rozpočet + Žádosti o změnu'!EA30,IF('Rozpočet + Žádosti o změnu'!$DT$2="ano",'Rozpočet + Žádosti o změnu'!DO30,IF('Rozpočet + Žádosti o změnu'!$DH$2="ano",'Rozpočet + Žádosti o změnu'!DC30,IF('Rozpočet + Žádosti o změnu'!$CV$2="ano",'Rozpočet + Žádosti o změnu'!CQ30,IF('Rozpočet + Žádosti o změnu'!$CJ$2="ano",'Rozpočet + Žádosti o změnu'!CE30,IF('Rozpočet + Žádosti o změnu'!$BX$2="ano",'Rozpočet + Žádosti o změnu'!BS30,IF('Rozpočet + Žádosti o změnu'!$BL$2="ano",'Rozpočet + Žádosti o změnu'!BG30,IF('Rozpočet + Žádosti o změnu'!$AZ$2="ano",'Rozpočet + Žádosti o změnu'!AU30,IF('Rozpočet + Žádosti o změnu'!$AN$2="ano",'Rozpočet + Žádosti o změnu'!AI30,'Rozpočet + Žádosti o změnu'!I30))))))))))</f>
        <v>0</v>
      </c>
      <c r="Q30" s="267">
        <f>IF('Rozpočet + Žádosti o změnu'!$ER$2="ano",'Rozpočet + Žádosti o změnu'!EN30,IF('Rozpočet + Žádosti o změnu'!$EF$2="ano",'Rozpočet + Žádosti o změnu'!EB30,IF('Rozpočet + Žádosti o změnu'!$DT$2="ano",'Rozpočet + Žádosti o změnu'!DP30,IF('Rozpočet + Žádosti o změnu'!$DH$2="ano",'Rozpočet + Žádosti o změnu'!DD30,IF('Rozpočet + Žádosti o změnu'!$CV$2="ano",'Rozpočet + Žádosti o změnu'!CR30,IF('Rozpočet + Žádosti o změnu'!$CJ$2="ano",'Rozpočet + Žádosti o změnu'!CF30,IF('Rozpočet + Žádosti o změnu'!$BX$2="ano",'Rozpočet + Žádosti o změnu'!BT30,IF('Rozpočet + Žádosti o změnu'!$BL$2="ano",'Rozpočet + Žádosti o změnu'!BH30,IF('Rozpočet + Žádosti o změnu'!$AZ$2="ano",'Rozpočet + Žádosti o změnu'!AV30,IF('Rozpočet + Žádosti o změnu'!$AN$2="ano",'Rozpočet + Žádosti o změnu'!AJ30,'Rozpočet + Žádosti o změnu'!J30))))))))))</f>
        <v>0</v>
      </c>
      <c r="R30" s="267">
        <f>IF('Rozpočet + Žádosti o změnu'!$ER$2="ano",'Rozpočet + Žádosti o změnu'!EO30,IF('Rozpočet + Žádosti o změnu'!$EF$2="ano",'Rozpočet + Žádosti o změnu'!EC30,IF('Rozpočet + Žádosti o změnu'!$DT$2="ano",'Rozpočet + Žádosti o změnu'!DQ30,IF('Rozpočet + Žádosti o změnu'!$DH$2="ano",'Rozpočet + Žádosti o změnu'!DE30,IF('Rozpočet + Žádosti o změnu'!$CV$2="ano",'Rozpočet + Žádosti o změnu'!CS30,IF('Rozpočet + Žádosti o změnu'!$CJ$2="ano",'Rozpočet + Žádosti o změnu'!CG30,IF('Rozpočet + Žádosti o změnu'!$BX$2="ano",'Rozpočet + Žádosti o změnu'!BU30,IF('Rozpočet + Žádosti o změnu'!$BL$2="ano",'Rozpočet + Žádosti o změnu'!BI30,IF('Rozpočet + Žádosti o změnu'!$AZ$2="ano",'Rozpočet + Žádosti o změnu'!AW30,IF('Rozpočet + Žádosti o změnu'!$AN$2="ano",'Rozpočet + Žádosti o změnu'!AK30,'Rozpočet + Žádosti o změnu'!K30))))))))))</f>
        <v>0</v>
      </c>
      <c r="S30" s="267">
        <f>IF('Rozpočet + Žádosti o změnu'!$ER$2="ano",'Rozpočet + Žádosti o změnu'!EP30,IF('Rozpočet + Žádosti o změnu'!$EF$2="ano",'Rozpočet + Žádosti o změnu'!ED30,IF('Rozpočet + Žádosti o změnu'!$DT$2="ano",'Rozpočet + Žádosti o změnu'!DR30,IF('Rozpočet + Žádosti o změnu'!$DH$2="ano",'Rozpočet + Žádosti o změnu'!DF30,IF('Rozpočet + Žádosti o změnu'!$CV$2="ano",'Rozpočet + Žádosti o změnu'!CT30,IF('Rozpočet + Žádosti o změnu'!$CJ$2="ano",'Rozpočet + Žádosti o změnu'!CH30,IF('Rozpočet + Žádosti o změnu'!$BX$2="ano",'Rozpočet + Žádosti o změnu'!BV30,IF('Rozpočet + Žádosti o změnu'!$BL$2="ano",'Rozpočet + Žádosti o změnu'!BJ30,IF('Rozpočet + Žádosti o změnu'!$AZ$2="ano",'Rozpočet + Žádosti o změnu'!AX30,IF('Rozpočet + Žádosti o změnu'!$AN$2="ano",'Rozpočet + Žádosti o změnu'!AL30,'Rozpočet + Žádosti o změnu'!L30))))))))))</f>
        <v>0</v>
      </c>
      <c r="T30" s="267">
        <f>IF('Rozpočet + Žádosti o změnu'!$ER$2="ano",'Rozpočet + Žádosti o změnu'!EQ30,IF('Rozpočet + Žádosti o změnu'!$EF$2="ano",'Rozpočet + Žádosti o změnu'!EE30,IF('Rozpočet + Žádosti o změnu'!$DT$2="ano",'Rozpočet + Žádosti o změnu'!DS30,IF('Rozpočet + Žádosti o změnu'!$DH$2="ano",'Rozpočet + Žádosti o změnu'!DG30,IF('Rozpočet + Žádosti o změnu'!$CV$2="ano",'Rozpočet + Žádosti o změnu'!CU30,IF('Rozpočet + Žádosti o změnu'!$CJ$2="ano",'Rozpočet + Žádosti o změnu'!CI30,IF('Rozpočet + Žádosti o změnu'!$BX$2="ano",'Rozpočet + Žádosti o změnu'!BW30,IF('Rozpočet + Žádosti o změnu'!$BL$2="ano",'Rozpočet + Žádosti o změnu'!BK30,IF('Rozpočet + Žádosti o změnu'!$AZ$2="ano",'Rozpočet + Žádosti o změnu'!AY30,IF('Rozpočet + Žádosti o změnu'!$AN$2="ano",'Rozpočet + Žádosti o změnu'!AM30,'Rozpočet + Žádosti o změnu'!M30))))))))))</f>
        <v>0</v>
      </c>
      <c r="U30" s="267">
        <f>IF('Rozpočet + Žádosti o změnu'!$ER$2="ano",'Rozpočet + Žádosti o změnu'!ER30,IF('Rozpočet + Žádosti o změnu'!$EF$2="ano",'Rozpočet + Žádosti o změnu'!EF30,IF('Rozpočet + Žádosti o změnu'!$DT$2="ano",'Rozpočet + Žádosti o změnu'!DT30,IF('Rozpočet + Žádosti o změnu'!$DH$2="ano",'Rozpočet + Žádosti o změnu'!DH30,IF('Rozpočet + Žádosti o změnu'!$CV$2="ano",'Rozpočet + Žádosti o změnu'!CV30,IF('Rozpočet + Žádosti o změnu'!$CJ$2="ano",'Rozpočet + Žádosti o změnu'!CJ30,IF('Rozpočet + Žádosti o změnu'!$BX$2="ano",'Rozpočet + Žádosti o změnu'!BX30,IF('Rozpočet + Žádosti o změnu'!$BL$2="ano",'Rozpočet + Žádosti o změnu'!BL30,IF('Rozpočet + Žádosti o změnu'!$AZ$2="ano",'Rozpočet + Žádosti o změnu'!AZ30,IF('Rozpočet + Žádosti o změnu'!$AN$2="ano",'Rozpočet + Žádosti o změnu'!AN30,'Rozpočet + Žádosti o změnu'!N30))))))))))</f>
        <v>0</v>
      </c>
      <c r="W30" s="281">
        <f>IF('ZoR č. 1'!$D30="",0,'ZoR č. 1'!G30)+IF('ZoR č. 2'!$D30="",0,'ZoR č. 2'!G30)+IF('ZoR č. 3'!$D30="",0,'ZoR č. 3'!G30)+IF('ZoR č. 4'!$D30="",0,'ZoR č. 4'!G30)+IF('ZoR č. 5'!$D30="",0,'ZoR č. 5'!G30)+IF('ZoR č. 6'!$D30="",0,'ZoR č. 6'!G30)+IF('ZoR č. 7'!$D30="",0,'ZoR č. 7'!G30)+IF('ZoR č. 8'!$D30="",0,'ZoR č. 8'!G30)+IF('ZoR č. 9'!$D30="",0,'ZoR č. 9'!G30)+IF('ZoR č. 10'!$D30="",0,'ZoR č. 10'!G30)+IF(ZZoR!$D30="",0,ZZoR!G30)</f>
        <v>0</v>
      </c>
      <c r="X30" s="281">
        <f>IF('ZoR č. 1'!$D30="",0,'ZoR č. 1'!H30)+IF('ZoR č. 2'!$D30="",0,'ZoR č. 2'!H30)+IF('ZoR č. 3'!$D30="",0,'ZoR č. 3'!H30)+IF('ZoR č. 4'!$D30="",0,'ZoR č. 4'!H30)+IF('ZoR č. 5'!$D30="",0,'ZoR č. 5'!H30)+IF('ZoR č. 6'!$D30="",0,'ZoR č. 6'!H30)+IF('ZoR č. 7'!$D30="",0,'ZoR č. 7'!H30)+IF('ZoR č. 8'!$D30="",0,'ZoR č. 8'!H30)+IF('ZoR č. 9'!$D30="",0,'ZoR č. 9'!H30)+IF('ZoR č. 10'!$D30="",0,'ZoR č. 10'!H30)+IF(ZZoR!$D30="",0,ZZoR!H30)</f>
        <v>0</v>
      </c>
      <c r="Y30" s="281">
        <f>IF('ZoR č. 1'!$D30="",0,'ZoR č. 1'!I30)+IF('ZoR č. 2'!$D30="",0,'ZoR č. 2'!I30)+IF('ZoR č. 3'!$D30="",0,'ZoR č. 3'!I30)+IF('ZoR č. 4'!$D30="",0,'ZoR č. 4'!I30)+IF('ZoR č. 5'!$D30="",0,'ZoR č. 5'!I30)+IF('ZoR č. 6'!$D30="",0,'ZoR č. 6'!I30)+IF('ZoR č. 7'!$D30="",0,'ZoR č. 7'!I30)+IF('ZoR č. 8'!$D30="",0,'ZoR č. 8'!I30)+IF('ZoR č. 9'!$D30="",0,'ZoR č. 9'!I30)+IF('ZoR č. 10'!$D30="",0,'ZoR č. 10'!I30)+IF(ZZoR!$D30="",0,ZZoR!I30)</f>
        <v>0</v>
      </c>
      <c r="Z30" s="281">
        <f>IF('ZoR č. 1'!$D30="",0,'ZoR č. 1'!J30)+IF('ZoR č. 2'!$D30="",0,'ZoR č. 2'!J30)+IF('ZoR č. 3'!$D30="",0,'ZoR č. 3'!J30)+IF('ZoR č. 4'!$D30="",0,'ZoR č. 4'!J30)+IF('ZoR č. 5'!$D30="",0,'ZoR č. 5'!J30)+IF('ZoR č. 6'!$D30="",0,'ZoR č. 6'!J30)+IF('ZoR č. 7'!$D30="",0,'ZoR č. 7'!J30)+IF('ZoR č. 8'!$D30="",0,'ZoR č. 8'!J30)+IF('ZoR č. 9'!$D30="",0,'ZoR č. 9'!J30)+IF('ZoR č. 10'!$D30="",0,'ZoR č. 10'!J30)+IF(ZZoR!$D30="",0,ZZoR!J30)</f>
        <v>0</v>
      </c>
      <c r="AA30" s="281">
        <f>IF('ZoR č. 1'!$D30="",0,'ZoR č. 1'!K30)+IF('ZoR č. 2'!$D30="",0,'ZoR č. 2'!K30)+IF('ZoR č. 3'!$D30="",0,'ZoR č. 3'!K30)+IF('ZoR č. 4'!$D30="",0,'ZoR č. 4'!K30)+IF('ZoR č. 5'!$D30="",0,'ZoR č. 5'!K30)+IF('ZoR č. 6'!$D30="",0,'ZoR č. 6'!K30)+IF('ZoR č. 7'!$D30="",0,'ZoR č. 7'!K30)+IF('ZoR č. 8'!$D30="",0,'ZoR č. 8'!K30)+IF('ZoR č. 9'!$D30="",0,'ZoR č. 9'!K30)+IF('ZoR č. 10'!$D30="",0,'ZoR č. 10'!K30)+IF(ZZoR!$D30="",0,ZZoR!K30)</f>
        <v>0</v>
      </c>
      <c r="AB30" s="281">
        <f>IF('ZoR č. 1'!$D30="",0,'ZoR č. 1'!L30)+IF('ZoR č. 2'!$D30="",0,'ZoR č. 2'!L30)+IF('ZoR č. 3'!$D30="",0,'ZoR č. 3'!L30)+IF('ZoR č. 4'!$D30="",0,'ZoR č. 4'!L30)+IF('ZoR č. 5'!$D30="",0,'ZoR č. 5'!L30)+IF('ZoR č. 6'!$D30="",0,'ZoR č. 6'!L30)+IF('ZoR č. 7'!$D30="",0,'ZoR č. 7'!L30)+IF('ZoR č. 8'!$D30="",0,'ZoR č. 8'!L30)+IF('ZoR č. 9'!$D30="",0,'ZoR č. 9'!L30)+IF('ZoR č. 10'!$D30="",0,'ZoR č. 10'!L30)+IF(ZZoR!$D30="",0,ZZoR!L30)</f>
        <v>0</v>
      </c>
      <c r="AC30" s="281">
        <f>IF('ZoR č. 1'!$D30="",0,'ZoR č. 1'!M30)+IF('ZoR č. 2'!$D30="",0,'ZoR č. 2'!M30)+IF('ZoR č. 3'!$D30="",0,'ZoR č. 3'!M30)+IF('ZoR č. 4'!$D30="",0,'ZoR č. 4'!M30)+IF('ZoR č. 5'!$D30="",0,'ZoR č. 5'!M30)+IF('ZoR č. 6'!$D30="",0,'ZoR č. 6'!M30)+IF('ZoR č. 7'!$D30="",0,'ZoR č. 7'!M30)+IF('ZoR č. 8'!$D30="",0,'ZoR č. 8'!M30)+IF('ZoR č. 9'!$D30="",0,'ZoR č. 9'!M30)+IF('ZoR č. 10'!$D30="",0,'ZoR č. 10'!M30)+IF(ZZoR!$D30="",0,ZZoR!M30)</f>
        <v>0</v>
      </c>
      <c r="AE30" s="282" t="str">
        <f t="shared" si="3"/>
        <v/>
      </c>
    </row>
    <row r="31" spans="2:31" x14ac:dyDescent="0.25">
      <c r="B31" s="9" t="s">
        <v>74</v>
      </c>
      <c r="C31" s="98" t="str">
        <f>IF(COUNTA('Přehled partnerů'!C31:D31)&lt;&gt;2,"partner neuveden",IF('Přehled partnerů'!F31="ANO",'Přehled partnerů'!C31,"v tomto období nerelevantní"))</f>
        <v>partner neuveden</v>
      </c>
      <c r="D31" s="108" t="str">
        <f>IF(COUNTA('Přehled partnerů'!C31:D31)&lt;&gt;2,"",IF('Přehled partnerů'!F31="ANO",'Přehled partnerů'!D31,""))</f>
        <v/>
      </c>
      <c r="E31" s="21" t="str">
        <f t="shared" si="0"/>
        <v/>
      </c>
      <c r="F31" s="114" t="str">
        <f t="shared" si="1"/>
        <v/>
      </c>
      <c r="G31" s="125">
        <v>0</v>
      </c>
      <c r="H31" s="126">
        <v>0</v>
      </c>
      <c r="I31" s="126">
        <v>0</v>
      </c>
      <c r="J31" s="126">
        <v>0</v>
      </c>
      <c r="K31" s="273">
        <v>0</v>
      </c>
      <c r="L31" s="273">
        <v>0</v>
      </c>
      <c r="M31" s="274">
        <v>0</v>
      </c>
      <c r="N31" s="58" t="str">
        <f t="shared" si="2"/>
        <v/>
      </c>
      <c r="O31" s="267">
        <f>IF('Rozpočet + Žádosti o změnu'!$ER$2="ano",'Rozpočet + Žádosti o změnu'!EL31,IF('Rozpočet + Žádosti o změnu'!$EF$2="ano",'Rozpočet + Žádosti o změnu'!DZ31,IF('Rozpočet + Žádosti o změnu'!$DT$2="ano",'Rozpočet + Žádosti o změnu'!DN31,IF('Rozpočet + Žádosti o změnu'!$DH$2="ano",'Rozpočet + Žádosti o změnu'!DB31,IF('Rozpočet + Žádosti o změnu'!$CV$2="ano",'Rozpočet + Žádosti o změnu'!CP31,IF('Rozpočet + Žádosti o změnu'!$CJ$2="ano",'Rozpočet + Žádosti o změnu'!CD31,IF('Rozpočet + Žádosti o změnu'!$BX$2="ano",'Rozpočet + Žádosti o změnu'!BR31,IF('Rozpočet + Žádosti o změnu'!$BL$2="ano",'Rozpočet + Žádosti o změnu'!BF31,IF('Rozpočet + Žádosti o změnu'!$AZ$2="ano",'Rozpočet + Žádosti o změnu'!AT31,IF('Rozpočet + Žádosti o změnu'!$AN$2="ano",'Rozpočet + Žádosti o změnu'!AH31,'Rozpočet + Žádosti o změnu'!H31))))))))))</f>
        <v>0</v>
      </c>
      <c r="P31" s="267">
        <f>IF('Rozpočet + Žádosti o změnu'!$ER$2="ano",'Rozpočet + Žádosti o změnu'!EM31,IF('Rozpočet + Žádosti o změnu'!$EF$2="ano",'Rozpočet + Žádosti o změnu'!EA31,IF('Rozpočet + Žádosti o změnu'!$DT$2="ano",'Rozpočet + Žádosti o změnu'!DO31,IF('Rozpočet + Žádosti o změnu'!$DH$2="ano",'Rozpočet + Žádosti o změnu'!DC31,IF('Rozpočet + Žádosti o změnu'!$CV$2="ano",'Rozpočet + Žádosti o změnu'!CQ31,IF('Rozpočet + Žádosti o změnu'!$CJ$2="ano",'Rozpočet + Žádosti o změnu'!CE31,IF('Rozpočet + Žádosti o změnu'!$BX$2="ano",'Rozpočet + Žádosti o změnu'!BS31,IF('Rozpočet + Žádosti o změnu'!$BL$2="ano",'Rozpočet + Žádosti o změnu'!BG31,IF('Rozpočet + Žádosti o změnu'!$AZ$2="ano",'Rozpočet + Žádosti o změnu'!AU31,IF('Rozpočet + Žádosti o změnu'!$AN$2="ano",'Rozpočet + Žádosti o změnu'!AI31,'Rozpočet + Žádosti o změnu'!I31))))))))))</f>
        <v>0</v>
      </c>
      <c r="Q31" s="267">
        <f>IF('Rozpočet + Žádosti o změnu'!$ER$2="ano",'Rozpočet + Žádosti o změnu'!EN31,IF('Rozpočet + Žádosti o změnu'!$EF$2="ano",'Rozpočet + Žádosti o změnu'!EB31,IF('Rozpočet + Žádosti o změnu'!$DT$2="ano",'Rozpočet + Žádosti o změnu'!DP31,IF('Rozpočet + Žádosti o změnu'!$DH$2="ano",'Rozpočet + Žádosti o změnu'!DD31,IF('Rozpočet + Žádosti o změnu'!$CV$2="ano",'Rozpočet + Žádosti o změnu'!CR31,IF('Rozpočet + Žádosti o změnu'!$CJ$2="ano",'Rozpočet + Žádosti o změnu'!CF31,IF('Rozpočet + Žádosti o změnu'!$BX$2="ano",'Rozpočet + Žádosti o změnu'!BT31,IF('Rozpočet + Žádosti o změnu'!$BL$2="ano",'Rozpočet + Žádosti o změnu'!BH31,IF('Rozpočet + Žádosti o změnu'!$AZ$2="ano",'Rozpočet + Žádosti o změnu'!AV31,IF('Rozpočet + Žádosti o změnu'!$AN$2="ano",'Rozpočet + Žádosti o změnu'!AJ31,'Rozpočet + Žádosti o změnu'!J31))))))))))</f>
        <v>0</v>
      </c>
      <c r="R31" s="267">
        <f>IF('Rozpočet + Žádosti o změnu'!$ER$2="ano",'Rozpočet + Žádosti o změnu'!EO31,IF('Rozpočet + Žádosti o změnu'!$EF$2="ano",'Rozpočet + Žádosti o změnu'!EC31,IF('Rozpočet + Žádosti o změnu'!$DT$2="ano",'Rozpočet + Žádosti o změnu'!DQ31,IF('Rozpočet + Žádosti o změnu'!$DH$2="ano",'Rozpočet + Žádosti o změnu'!DE31,IF('Rozpočet + Žádosti o změnu'!$CV$2="ano",'Rozpočet + Žádosti o změnu'!CS31,IF('Rozpočet + Žádosti o změnu'!$CJ$2="ano",'Rozpočet + Žádosti o změnu'!CG31,IF('Rozpočet + Žádosti o změnu'!$BX$2="ano",'Rozpočet + Žádosti o změnu'!BU31,IF('Rozpočet + Žádosti o změnu'!$BL$2="ano",'Rozpočet + Žádosti o změnu'!BI31,IF('Rozpočet + Žádosti o změnu'!$AZ$2="ano",'Rozpočet + Žádosti o změnu'!AW31,IF('Rozpočet + Žádosti o změnu'!$AN$2="ano",'Rozpočet + Žádosti o změnu'!AK31,'Rozpočet + Žádosti o změnu'!K31))))))))))</f>
        <v>0</v>
      </c>
      <c r="S31" s="267">
        <f>IF('Rozpočet + Žádosti o změnu'!$ER$2="ano",'Rozpočet + Žádosti o změnu'!EP31,IF('Rozpočet + Žádosti o změnu'!$EF$2="ano",'Rozpočet + Žádosti o změnu'!ED31,IF('Rozpočet + Žádosti o změnu'!$DT$2="ano",'Rozpočet + Žádosti o změnu'!DR31,IF('Rozpočet + Žádosti o změnu'!$DH$2="ano",'Rozpočet + Žádosti o změnu'!DF31,IF('Rozpočet + Žádosti o změnu'!$CV$2="ano",'Rozpočet + Žádosti o změnu'!CT31,IF('Rozpočet + Žádosti o změnu'!$CJ$2="ano",'Rozpočet + Žádosti o změnu'!CH31,IF('Rozpočet + Žádosti o změnu'!$BX$2="ano",'Rozpočet + Žádosti o změnu'!BV31,IF('Rozpočet + Žádosti o změnu'!$BL$2="ano",'Rozpočet + Žádosti o změnu'!BJ31,IF('Rozpočet + Žádosti o změnu'!$AZ$2="ano",'Rozpočet + Žádosti o změnu'!AX31,IF('Rozpočet + Žádosti o změnu'!$AN$2="ano",'Rozpočet + Žádosti o změnu'!AL31,'Rozpočet + Žádosti o změnu'!L31))))))))))</f>
        <v>0</v>
      </c>
      <c r="T31" s="267">
        <f>IF('Rozpočet + Žádosti o změnu'!$ER$2="ano",'Rozpočet + Žádosti o změnu'!EQ31,IF('Rozpočet + Žádosti o změnu'!$EF$2="ano",'Rozpočet + Žádosti o změnu'!EE31,IF('Rozpočet + Žádosti o změnu'!$DT$2="ano",'Rozpočet + Žádosti o změnu'!DS31,IF('Rozpočet + Žádosti o změnu'!$DH$2="ano",'Rozpočet + Žádosti o změnu'!DG31,IF('Rozpočet + Žádosti o změnu'!$CV$2="ano",'Rozpočet + Žádosti o změnu'!CU31,IF('Rozpočet + Žádosti o změnu'!$CJ$2="ano",'Rozpočet + Žádosti o změnu'!CI31,IF('Rozpočet + Žádosti o změnu'!$BX$2="ano",'Rozpočet + Žádosti o změnu'!BW31,IF('Rozpočet + Žádosti o změnu'!$BL$2="ano",'Rozpočet + Žádosti o změnu'!BK31,IF('Rozpočet + Žádosti o změnu'!$AZ$2="ano",'Rozpočet + Žádosti o změnu'!AY31,IF('Rozpočet + Žádosti o změnu'!$AN$2="ano",'Rozpočet + Žádosti o změnu'!AM31,'Rozpočet + Žádosti o změnu'!M31))))))))))</f>
        <v>0</v>
      </c>
      <c r="U31" s="267">
        <f>IF('Rozpočet + Žádosti o změnu'!$ER$2="ano",'Rozpočet + Žádosti o změnu'!ER31,IF('Rozpočet + Žádosti o změnu'!$EF$2="ano",'Rozpočet + Žádosti o změnu'!EF31,IF('Rozpočet + Žádosti o změnu'!$DT$2="ano",'Rozpočet + Žádosti o změnu'!DT31,IF('Rozpočet + Žádosti o změnu'!$DH$2="ano",'Rozpočet + Žádosti o změnu'!DH31,IF('Rozpočet + Žádosti o změnu'!$CV$2="ano",'Rozpočet + Žádosti o změnu'!CV31,IF('Rozpočet + Žádosti o změnu'!$CJ$2="ano",'Rozpočet + Žádosti o změnu'!CJ31,IF('Rozpočet + Žádosti o změnu'!$BX$2="ano",'Rozpočet + Žádosti o změnu'!BX31,IF('Rozpočet + Žádosti o změnu'!$BL$2="ano",'Rozpočet + Žádosti o změnu'!BL31,IF('Rozpočet + Žádosti o změnu'!$AZ$2="ano",'Rozpočet + Žádosti o změnu'!AZ31,IF('Rozpočet + Žádosti o změnu'!$AN$2="ano",'Rozpočet + Žádosti o změnu'!AN31,'Rozpočet + Žádosti o změnu'!N31))))))))))</f>
        <v>0</v>
      </c>
      <c r="W31" s="281">
        <f>IF('ZoR č. 1'!$D31="",0,'ZoR č. 1'!G31)+IF('ZoR č. 2'!$D31="",0,'ZoR č. 2'!G31)+IF('ZoR č. 3'!$D31="",0,'ZoR č. 3'!G31)+IF('ZoR č. 4'!$D31="",0,'ZoR č. 4'!G31)+IF('ZoR č. 5'!$D31="",0,'ZoR č. 5'!G31)+IF('ZoR č. 6'!$D31="",0,'ZoR č. 6'!G31)+IF('ZoR č. 7'!$D31="",0,'ZoR č. 7'!G31)+IF('ZoR č. 8'!$D31="",0,'ZoR č. 8'!G31)+IF('ZoR č. 9'!$D31="",0,'ZoR č. 9'!G31)+IF('ZoR č. 10'!$D31="",0,'ZoR č. 10'!G31)+IF(ZZoR!$D31="",0,ZZoR!G31)</f>
        <v>0</v>
      </c>
      <c r="X31" s="281">
        <f>IF('ZoR č. 1'!$D31="",0,'ZoR č. 1'!H31)+IF('ZoR č. 2'!$D31="",0,'ZoR č. 2'!H31)+IF('ZoR č. 3'!$D31="",0,'ZoR č. 3'!H31)+IF('ZoR č. 4'!$D31="",0,'ZoR č. 4'!H31)+IF('ZoR č. 5'!$D31="",0,'ZoR č. 5'!H31)+IF('ZoR č. 6'!$D31="",0,'ZoR č. 6'!H31)+IF('ZoR č. 7'!$D31="",0,'ZoR č. 7'!H31)+IF('ZoR č. 8'!$D31="",0,'ZoR č. 8'!H31)+IF('ZoR č. 9'!$D31="",0,'ZoR č. 9'!H31)+IF('ZoR č. 10'!$D31="",0,'ZoR č. 10'!H31)+IF(ZZoR!$D31="",0,ZZoR!H31)</f>
        <v>0</v>
      </c>
      <c r="Y31" s="281">
        <f>IF('ZoR č. 1'!$D31="",0,'ZoR č. 1'!I31)+IF('ZoR č. 2'!$D31="",0,'ZoR č. 2'!I31)+IF('ZoR č. 3'!$D31="",0,'ZoR č. 3'!I31)+IF('ZoR č. 4'!$D31="",0,'ZoR č. 4'!I31)+IF('ZoR č. 5'!$D31="",0,'ZoR č. 5'!I31)+IF('ZoR č. 6'!$D31="",0,'ZoR č. 6'!I31)+IF('ZoR č. 7'!$D31="",0,'ZoR č. 7'!I31)+IF('ZoR č. 8'!$D31="",0,'ZoR č. 8'!I31)+IF('ZoR č. 9'!$D31="",0,'ZoR č. 9'!I31)+IF('ZoR č. 10'!$D31="",0,'ZoR č. 10'!I31)+IF(ZZoR!$D31="",0,ZZoR!I31)</f>
        <v>0</v>
      </c>
      <c r="Z31" s="281">
        <f>IF('ZoR č. 1'!$D31="",0,'ZoR č. 1'!J31)+IF('ZoR č. 2'!$D31="",0,'ZoR č. 2'!J31)+IF('ZoR č. 3'!$D31="",0,'ZoR č. 3'!J31)+IF('ZoR č. 4'!$D31="",0,'ZoR č. 4'!J31)+IF('ZoR č. 5'!$D31="",0,'ZoR č. 5'!J31)+IF('ZoR č. 6'!$D31="",0,'ZoR č. 6'!J31)+IF('ZoR č. 7'!$D31="",0,'ZoR č. 7'!J31)+IF('ZoR č. 8'!$D31="",0,'ZoR č. 8'!J31)+IF('ZoR č. 9'!$D31="",0,'ZoR č. 9'!J31)+IF('ZoR č. 10'!$D31="",0,'ZoR č. 10'!J31)+IF(ZZoR!$D31="",0,ZZoR!J31)</f>
        <v>0</v>
      </c>
      <c r="AA31" s="281">
        <f>IF('ZoR č. 1'!$D31="",0,'ZoR č. 1'!K31)+IF('ZoR č. 2'!$D31="",0,'ZoR č. 2'!K31)+IF('ZoR č. 3'!$D31="",0,'ZoR č. 3'!K31)+IF('ZoR č. 4'!$D31="",0,'ZoR č. 4'!K31)+IF('ZoR č. 5'!$D31="",0,'ZoR č. 5'!K31)+IF('ZoR č. 6'!$D31="",0,'ZoR č. 6'!K31)+IF('ZoR č. 7'!$D31="",0,'ZoR č. 7'!K31)+IF('ZoR č. 8'!$D31="",0,'ZoR č. 8'!K31)+IF('ZoR č. 9'!$D31="",0,'ZoR č. 9'!K31)+IF('ZoR č. 10'!$D31="",0,'ZoR č. 10'!K31)+IF(ZZoR!$D31="",0,ZZoR!K31)</f>
        <v>0</v>
      </c>
      <c r="AB31" s="281">
        <f>IF('ZoR č. 1'!$D31="",0,'ZoR č. 1'!L31)+IF('ZoR č. 2'!$D31="",0,'ZoR č. 2'!L31)+IF('ZoR č. 3'!$D31="",0,'ZoR č. 3'!L31)+IF('ZoR č. 4'!$D31="",0,'ZoR č. 4'!L31)+IF('ZoR č. 5'!$D31="",0,'ZoR č. 5'!L31)+IF('ZoR č. 6'!$D31="",0,'ZoR č. 6'!L31)+IF('ZoR č. 7'!$D31="",0,'ZoR č. 7'!L31)+IF('ZoR č. 8'!$D31="",0,'ZoR č. 8'!L31)+IF('ZoR č. 9'!$D31="",0,'ZoR č. 9'!L31)+IF('ZoR č. 10'!$D31="",0,'ZoR č. 10'!L31)+IF(ZZoR!$D31="",0,ZZoR!L31)</f>
        <v>0</v>
      </c>
      <c r="AC31" s="281">
        <f>IF('ZoR č. 1'!$D31="",0,'ZoR č. 1'!M31)+IF('ZoR č. 2'!$D31="",0,'ZoR č. 2'!M31)+IF('ZoR č. 3'!$D31="",0,'ZoR č. 3'!M31)+IF('ZoR č. 4'!$D31="",0,'ZoR č. 4'!M31)+IF('ZoR č. 5'!$D31="",0,'ZoR č. 5'!M31)+IF('ZoR č. 6'!$D31="",0,'ZoR č. 6'!M31)+IF('ZoR č. 7'!$D31="",0,'ZoR č. 7'!M31)+IF('ZoR č. 8'!$D31="",0,'ZoR č. 8'!M31)+IF('ZoR č. 9'!$D31="",0,'ZoR č. 9'!M31)+IF('ZoR č. 10'!$D31="",0,'ZoR č. 10'!M31)+IF(ZZoR!$D31="",0,ZZoR!M31)</f>
        <v>0</v>
      </c>
      <c r="AE31" s="282" t="str">
        <f t="shared" si="3"/>
        <v/>
      </c>
    </row>
    <row r="32" spans="2:31" x14ac:dyDescent="0.25">
      <c r="B32" s="9" t="s">
        <v>75</v>
      </c>
      <c r="C32" s="98" t="str">
        <f>IF(COUNTA('Přehled partnerů'!C32:D32)&lt;&gt;2,"partner neuveden",IF('Přehled partnerů'!F32="ANO",'Přehled partnerů'!C32,"v tomto období nerelevantní"))</f>
        <v>partner neuveden</v>
      </c>
      <c r="D32" s="108" t="str">
        <f>IF(COUNTA('Přehled partnerů'!C32:D32)&lt;&gt;2,"",IF('Přehled partnerů'!F32="ANO",'Přehled partnerů'!D32,""))</f>
        <v/>
      </c>
      <c r="E32" s="21" t="str">
        <f t="shared" si="0"/>
        <v/>
      </c>
      <c r="F32" s="114" t="str">
        <f t="shared" si="1"/>
        <v/>
      </c>
      <c r="G32" s="125">
        <v>0</v>
      </c>
      <c r="H32" s="126">
        <v>0</v>
      </c>
      <c r="I32" s="126">
        <v>0</v>
      </c>
      <c r="J32" s="126">
        <v>0</v>
      </c>
      <c r="K32" s="273">
        <v>0</v>
      </c>
      <c r="L32" s="273">
        <v>0</v>
      </c>
      <c r="M32" s="274">
        <v>0</v>
      </c>
      <c r="N32" s="58" t="str">
        <f t="shared" si="2"/>
        <v/>
      </c>
      <c r="O32" s="267">
        <f>IF('Rozpočet + Žádosti o změnu'!$ER$2="ano",'Rozpočet + Žádosti o změnu'!EL32,IF('Rozpočet + Žádosti o změnu'!$EF$2="ano",'Rozpočet + Žádosti o změnu'!DZ32,IF('Rozpočet + Žádosti o změnu'!$DT$2="ano",'Rozpočet + Žádosti o změnu'!DN32,IF('Rozpočet + Žádosti o změnu'!$DH$2="ano",'Rozpočet + Žádosti o změnu'!DB32,IF('Rozpočet + Žádosti o změnu'!$CV$2="ano",'Rozpočet + Žádosti o změnu'!CP32,IF('Rozpočet + Žádosti o změnu'!$CJ$2="ano",'Rozpočet + Žádosti o změnu'!CD32,IF('Rozpočet + Žádosti o změnu'!$BX$2="ano",'Rozpočet + Žádosti o změnu'!BR32,IF('Rozpočet + Žádosti o změnu'!$BL$2="ano",'Rozpočet + Žádosti o změnu'!BF32,IF('Rozpočet + Žádosti o změnu'!$AZ$2="ano",'Rozpočet + Žádosti o změnu'!AT32,IF('Rozpočet + Žádosti o změnu'!$AN$2="ano",'Rozpočet + Žádosti o změnu'!AH32,'Rozpočet + Žádosti o změnu'!H32))))))))))</f>
        <v>0</v>
      </c>
      <c r="P32" s="267">
        <f>IF('Rozpočet + Žádosti o změnu'!$ER$2="ano",'Rozpočet + Žádosti o změnu'!EM32,IF('Rozpočet + Žádosti o změnu'!$EF$2="ano",'Rozpočet + Žádosti o změnu'!EA32,IF('Rozpočet + Žádosti o změnu'!$DT$2="ano",'Rozpočet + Žádosti o změnu'!DO32,IF('Rozpočet + Žádosti o změnu'!$DH$2="ano",'Rozpočet + Žádosti o změnu'!DC32,IF('Rozpočet + Žádosti o změnu'!$CV$2="ano",'Rozpočet + Žádosti o změnu'!CQ32,IF('Rozpočet + Žádosti o změnu'!$CJ$2="ano",'Rozpočet + Žádosti o změnu'!CE32,IF('Rozpočet + Žádosti o změnu'!$BX$2="ano",'Rozpočet + Žádosti o změnu'!BS32,IF('Rozpočet + Žádosti o změnu'!$BL$2="ano",'Rozpočet + Žádosti o změnu'!BG32,IF('Rozpočet + Žádosti o změnu'!$AZ$2="ano",'Rozpočet + Žádosti o změnu'!AU32,IF('Rozpočet + Žádosti o změnu'!$AN$2="ano",'Rozpočet + Žádosti o změnu'!AI32,'Rozpočet + Žádosti o změnu'!I32))))))))))</f>
        <v>0</v>
      </c>
      <c r="Q32" s="267">
        <f>IF('Rozpočet + Žádosti o změnu'!$ER$2="ano",'Rozpočet + Žádosti o změnu'!EN32,IF('Rozpočet + Žádosti o změnu'!$EF$2="ano",'Rozpočet + Žádosti o změnu'!EB32,IF('Rozpočet + Žádosti o změnu'!$DT$2="ano",'Rozpočet + Žádosti o změnu'!DP32,IF('Rozpočet + Žádosti o změnu'!$DH$2="ano",'Rozpočet + Žádosti o změnu'!DD32,IF('Rozpočet + Žádosti o změnu'!$CV$2="ano",'Rozpočet + Žádosti o změnu'!CR32,IF('Rozpočet + Žádosti o změnu'!$CJ$2="ano",'Rozpočet + Žádosti o změnu'!CF32,IF('Rozpočet + Žádosti o změnu'!$BX$2="ano",'Rozpočet + Žádosti o změnu'!BT32,IF('Rozpočet + Žádosti o změnu'!$BL$2="ano",'Rozpočet + Žádosti o změnu'!BH32,IF('Rozpočet + Žádosti o změnu'!$AZ$2="ano",'Rozpočet + Žádosti o změnu'!AV32,IF('Rozpočet + Žádosti o změnu'!$AN$2="ano",'Rozpočet + Žádosti o změnu'!AJ32,'Rozpočet + Žádosti o změnu'!J32))))))))))</f>
        <v>0</v>
      </c>
      <c r="R32" s="267">
        <f>IF('Rozpočet + Žádosti o změnu'!$ER$2="ano",'Rozpočet + Žádosti o změnu'!EO32,IF('Rozpočet + Žádosti o změnu'!$EF$2="ano",'Rozpočet + Žádosti o změnu'!EC32,IF('Rozpočet + Žádosti o změnu'!$DT$2="ano",'Rozpočet + Žádosti o změnu'!DQ32,IF('Rozpočet + Žádosti o změnu'!$DH$2="ano",'Rozpočet + Žádosti o změnu'!DE32,IF('Rozpočet + Žádosti o změnu'!$CV$2="ano",'Rozpočet + Žádosti o změnu'!CS32,IF('Rozpočet + Žádosti o změnu'!$CJ$2="ano",'Rozpočet + Žádosti o změnu'!CG32,IF('Rozpočet + Žádosti o změnu'!$BX$2="ano",'Rozpočet + Žádosti o změnu'!BU32,IF('Rozpočet + Žádosti o změnu'!$BL$2="ano",'Rozpočet + Žádosti o změnu'!BI32,IF('Rozpočet + Žádosti o změnu'!$AZ$2="ano",'Rozpočet + Žádosti o změnu'!AW32,IF('Rozpočet + Žádosti o změnu'!$AN$2="ano",'Rozpočet + Žádosti o změnu'!AK32,'Rozpočet + Žádosti o změnu'!K32))))))))))</f>
        <v>0</v>
      </c>
      <c r="S32" s="267">
        <f>IF('Rozpočet + Žádosti o změnu'!$ER$2="ano",'Rozpočet + Žádosti o změnu'!EP32,IF('Rozpočet + Žádosti o změnu'!$EF$2="ano",'Rozpočet + Žádosti o změnu'!ED32,IF('Rozpočet + Žádosti o změnu'!$DT$2="ano",'Rozpočet + Žádosti o změnu'!DR32,IF('Rozpočet + Žádosti o změnu'!$DH$2="ano",'Rozpočet + Žádosti o změnu'!DF32,IF('Rozpočet + Žádosti o změnu'!$CV$2="ano",'Rozpočet + Žádosti o změnu'!CT32,IF('Rozpočet + Žádosti o změnu'!$CJ$2="ano",'Rozpočet + Žádosti o změnu'!CH32,IF('Rozpočet + Žádosti o změnu'!$BX$2="ano",'Rozpočet + Žádosti o změnu'!BV32,IF('Rozpočet + Žádosti o změnu'!$BL$2="ano",'Rozpočet + Žádosti o změnu'!BJ32,IF('Rozpočet + Žádosti o změnu'!$AZ$2="ano",'Rozpočet + Žádosti o změnu'!AX32,IF('Rozpočet + Žádosti o změnu'!$AN$2="ano",'Rozpočet + Žádosti o změnu'!AL32,'Rozpočet + Žádosti o změnu'!L32))))))))))</f>
        <v>0</v>
      </c>
      <c r="T32" s="267">
        <f>IF('Rozpočet + Žádosti o změnu'!$ER$2="ano",'Rozpočet + Žádosti o změnu'!EQ32,IF('Rozpočet + Žádosti o změnu'!$EF$2="ano",'Rozpočet + Žádosti o změnu'!EE32,IF('Rozpočet + Žádosti o změnu'!$DT$2="ano",'Rozpočet + Žádosti o změnu'!DS32,IF('Rozpočet + Žádosti o změnu'!$DH$2="ano",'Rozpočet + Žádosti o změnu'!DG32,IF('Rozpočet + Žádosti o změnu'!$CV$2="ano",'Rozpočet + Žádosti o změnu'!CU32,IF('Rozpočet + Žádosti o změnu'!$CJ$2="ano",'Rozpočet + Žádosti o změnu'!CI32,IF('Rozpočet + Žádosti o změnu'!$BX$2="ano",'Rozpočet + Žádosti o změnu'!BW32,IF('Rozpočet + Žádosti o změnu'!$BL$2="ano",'Rozpočet + Žádosti o změnu'!BK32,IF('Rozpočet + Žádosti o změnu'!$AZ$2="ano",'Rozpočet + Žádosti o změnu'!AY32,IF('Rozpočet + Žádosti o změnu'!$AN$2="ano",'Rozpočet + Žádosti o změnu'!AM32,'Rozpočet + Žádosti o změnu'!M32))))))))))</f>
        <v>0</v>
      </c>
      <c r="U32" s="267">
        <f>IF('Rozpočet + Žádosti o změnu'!$ER$2="ano",'Rozpočet + Žádosti o změnu'!ER32,IF('Rozpočet + Žádosti o změnu'!$EF$2="ano",'Rozpočet + Žádosti o změnu'!EF32,IF('Rozpočet + Žádosti o změnu'!$DT$2="ano",'Rozpočet + Žádosti o změnu'!DT32,IF('Rozpočet + Žádosti o změnu'!$DH$2="ano",'Rozpočet + Žádosti o změnu'!DH32,IF('Rozpočet + Žádosti o změnu'!$CV$2="ano",'Rozpočet + Žádosti o změnu'!CV32,IF('Rozpočet + Žádosti o změnu'!$CJ$2="ano",'Rozpočet + Žádosti o změnu'!CJ32,IF('Rozpočet + Žádosti o změnu'!$BX$2="ano",'Rozpočet + Žádosti o změnu'!BX32,IF('Rozpočet + Žádosti o změnu'!$BL$2="ano",'Rozpočet + Žádosti o změnu'!BL32,IF('Rozpočet + Žádosti o změnu'!$AZ$2="ano",'Rozpočet + Žádosti o změnu'!AZ32,IF('Rozpočet + Žádosti o změnu'!$AN$2="ano",'Rozpočet + Žádosti o změnu'!AN32,'Rozpočet + Žádosti o změnu'!N32))))))))))</f>
        <v>0</v>
      </c>
      <c r="W32" s="281">
        <f>IF('ZoR č. 1'!$D32="",0,'ZoR č. 1'!G32)+IF('ZoR č. 2'!$D32="",0,'ZoR č. 2'!G32)+IF('ZoR č. 3'!$D32="",0,'ZoR č. 3'!G32)+IF('ZoR č. 4'!$D32="",0,'ZoR č. 4'!G32)+IF('ZoR č. 5'!$D32="",0,'ZoR č. 5'!G32)+IF('ZoR č. 6'!$D32="",0,'ZoR č. 6'!G32)+IF('ZoR č. 7'!$D32="",0,'ZoR č. 7'!G32)+IF('ZoR č. 8'!$D32="",0,'ZoR č. 8'!G32)+IF('ZoR č. 9'!$D32="",0,'ZoR č. 9'!G32)+IF('ZoR č. 10'!$D32="",0,'ZoR č. 10'!G32)+IF(ZZoR!$D32="",0,ZZoR!G32)</f>
        <v>0</v>
      </c>
      <c r="X32" s="281">
        <f>IF('ZoR č. 1'!$D32="",0,'ZoR č. 1'!H32)+IF('ZoR č. 2'!$D32="",0,'ZoR č. 2'!H32)+IF('ZoR č. 3'!$D32="",0,'ZoR č. 3'!H32)+IF('ZoR č. 4'!$D32="",0,'ZoR č. 4'!H32)+IF('ZoR č. 5'!$D32="",0,'ZoR č. 5'!H32)+IF('ZoR č. 6'!$D32="",0,'ZoR č. 6'!H32)+IF('ZoR č. 7'!$D32="",0,'ZoR č. 7'!H32)+IF('ZoR č. 8'!$D32="",0,'ZoR č. 8'!H32)+IF('ZoR č. 9'!$D32="",0,'ZoR č. 9'!H32)+IF('ZoR č. 10'!$D32="",0,'ZoR č. 10'!H32)+IF(ZZoR!$D32="",0,ZZoR!H32)</f>
        <v>0</v>
      </c>
      <c r="Y32" s="281">
        <f>IF('ZoR č. 1'!$D32="",0,'ZoR č. 1'!I32)+IF('ZoR č. 2'!$D32="",0,'ZoR č. 2'!I32)+IF('ZoR č. 3'!$D32="",0,'ZoR č. 3'!I32)+IF('ZoR č. 4'!$D32="",0,'ZoR č. 4'!I32)+IF('ZoR č. 5'!$D32="",0,'ZoR č. 5'!I32)+IF('ZoR č. 6'!$D32="",0,'ZoR č. 6'!I32)+IF('ZoR č. 7'!$D32="",0,'ZoR č. 7'!I32)+IF('ZoR č. 8'!$D32="",0,'ZoR č. 8'!I32)+IF('ZoR č. 9'!$D32="",0,'ZoR č. 9'!I32)+IF('ZoR č. 10'!$D32="",0,'ZoR č. 10'!I32)+IF(ZZoR!$D32="",0,ZZoR!I32)</f>
        <v>0</v>
      </c>
      <c r="Z32" s="281">
        <f>IF('ZoR č. 1'!$D32="",0,'ZoR č. 1'!J32)+IF('ZoR č. 2'!$D32="",0,'ZoR č. 2'!J32)+IF('ZoR č. 3'!$D32="",0,'ZoR č. 3'!J32)+IF('ZoR č. 4'!$D32="",0,'ZoR č. 4'!J32)+IF('ZoR č. 5'!$D32="",0,'ZoR č. 5'!J32)+IF('ZoR č. 6'!$D32="",0,'ZoR č. 6'!J32)+IF('ZoR č. 7'!$D32="",0,'ZoR č. 7'!J32)+IF('ZoR č. 8'!$D32="",0,'ZoR č. 8'!J32)+IF('ZoR č. 9'!$D32="",0,'ZoR č. 9'!J32)+IF('ZoR č. 10'!$D32="",0,'ZoR č. 10'!J32)+IF(ZZoR!$D32="",0,ZZoR!J32)</f>
        <v>0</v>
      </c>
      <c r="AA32" s="281">
        <f>IF('ZoR č. 1'!$D32="",0,'ZoR č. 1'!K32)+IF('ZoR č. 2'!$D32="",0,'ZoR č. 2'!K32)+IF('ZoR č. 3'!$D32="",0,'ZoR č. 3'!K32)+IF('ZoR č. 4'!$D32="",0,'ZoR č. 4'!K32)+IF('ZoR č. 5'!$D32="",0,'ZoR č. 5'!K32)+IF('ZoR č. 6'!$D32="",0,'ZoR č. 6'!K32)+IF('ZoR č. 7'!$D32="",0,'ZoR č. 7'!K32)+IF('ZoR č. 8'!$D32="",0,'ZoR č. 8'!K32)+IF('ZoR č. 9'!$D32="",0,'ZoR č. 9'!K32)+IF('ZoR č. 10'!$D32="",0,'ZoR č. 10'!K32)+IF(ZZoR!$D32="",0,ZZoR!K32)</f>
        <v>0</v>
      </c>
      <c r="AB32" s="281">
        <f>IF('ZoR č. 1'!$D32="",0,'ZoR č. 1'!L32)+IF('ZoR č. 2'!$D32="",0,'ZoR č. 2'!L32)+IF('ZoR č. 3'!$D32="",0,'ZoR č. 3'!L32)+IF('ZoR č. 4'!$D32="",0,'ZoR č. 4'!L32)+IF('ZoR č. 5'!$D32="",0,'ZoR č. 5'!L32)+IF('ZoR č. 6'!$D32="",0,'ZoR č. 6'!L32)+IF('ZoR č. 7'!$D32="",0,'ZoR č. 7'!L32)+IF('ZoR č. 8'!$D32="",0,'ZoR č. 8'!L32)+IF('ZoR č. 9'!$D32="",0,'ZoR č. 9'!L32)+IF('ZoR č. 10'!$D32="",0,'ZoR č. 10'!L32)+IF(ZZoR!$D32="",0,ZZoR!L32)</f>
        <v>0</v>
      </c>
      <c r="AC32" s="281">
        <f>IF('ZoR č. 1'!$D32="",0,'ZoR č. 1'!M32)+IF('ZoR č. 2'!$D32="",0,'ZoR č. 2'!M32)+IF('ZoR č. 3'!$D32="",0,'ZoR č. 3'!M32)+IF('ZoR č. 4'!$D32="",0,'ZoR č. 4'!M32)+IF('ZoR č. 5'!$D32="",0,'ZoR č. 5'!M32)+IF('ZoR č. 6'!$D32="",0,'ZoR č. 6'!M32)+IF('ZoR č. 7'!$D32="",0,'ZoR č. 7'!M32)+IF('ZoR č. 8'!$D32="",0,'ZoR č. 8'!M32)+IF('ZoR č. 9'!$D32="",0,'ZoR č. 9'!M32)+IF('ZoR č. 10'!$D32="",0,'ZoR č. 10'!M32)+IF(ZZoR!$D32="",0,ZZoR!M32)</f>
        <v>0</v>
      </c>
      <c r="AE32" s="282" t="str">
        <f t="shared" si="3"/>
        <v/>
      </c>
    </row>
    <row r="33" spans="2:31" x14ac:dyDescent="0.25">
      <c r="B33" s="9" t="s">
        <v>76</v>
      </c>
      <c r="C33" s="98" t="str">
        <f>IF(COUNTA('Přehled partnerů'!C33:D33)&lt;&gt;2,"partner neuveden",IF('Přehled partnerů'!F33="ANO",'Přehled partnerů'!C33,"v tomto období nerelevantní"))</f>
        <v>partner neuveden</v>
      </c>
      <c r="D33" s="108" t="str">
        <f>IF(COUNTA('Přehled partnerů'!C33:D33)&lt;&gt;2,"",IF('Přehled partnerů'!F33="ANO",'Přehled partnerů'!D33,""))</f>
        <v/>
      </c>
      <c r="E33" s="21" t="str">
        <f t="shared" si="0"/>
        <v/>
      </c>
      <c r="F33" s="114" t="str">
        <f t="shared" si="1"/>
        <v/>
      </c>
      <c r="G33" s="125">
        <v>0</v>
      </c>
      <c r="H33" s="126">
        <v>0</v>
      </c>
      <c r="I33" s="126">
        <v>0</v>
      </c>
      <c r="J33" s="126">
        <v>0</v>
      </c>
      <c r="K33" s="273">
        <v>0</v>
      </c>
      <c r="L33" s="273">
        <v>0</v>
      </c>
      <c r="M33" s="274">
        <v>0</v>
      </c>
      <c r="N33" s="58" t="str">
        <f t="shared" si="2"/>
        <v/>
      </c>
      <c r="O33" s="267">
        <f>IF('Rozpočet + Žádosti o změnu'!$ER$2="ano",'Rozpočet + Žádosti o změnu'!EL33,IF('Rozpočet + Žádosti o změnu'!$EF$2="ano",'Rozpočet + Žádosti o změnu'!DZ33,IF('Rozpočet + Žádosti o změnu'!$DT$2="ano",'Rozpočet + Žádosti o změnu'!DN33,IF('Rozpočet + Žádosti o změnu'!$DH$2="ano",'Rozpočet + Žádosti o změnu'!DB33,IF('Rozpočet + Žádosti o změnu'!$CV$2="ano",'Rozpočet + Žádosti o změnu'!CP33,IF('Rozpočet + Žádosti o změnu'!$CJ$2="ano",'Rozpočet + Žádosti o změnu'!CD33,IF('Rozpočet + Žádosti o změnu'!$BX$2="ano",'Rozpočet + Žádosti o změnu'!BR33,IF('Rozpočet + Žádosti o změnu'!$BL$2="ano",'Rozpočet + Žádosti o změnu'!BF33,IF('Rozpočet + Žádosti o změnu'!$AZ$2="ano",'Rozpočet + Žádosti o změnu'!AT33,IF('Rozpočet + Žádosti o změnu'!$AN$2="ano",'Rozpočet + Žádosti o změnu'!AH33,'Rozpočet + Žádosti o změnu'!H33))))))))))</f>
        <v>0</v>
      </c>
      <c r="P33" s="267">
        <f>IF('Rozpočet + Žádosti o změnu'!$ER$2="ano",'Rozpočet + Žádosti o změnu'!EM33,IF('Rozpočet + Žádosti o změnu'!$EF$2="ano",'Rozpočet + Žádosti o změnu'!EA33,IF('Rozpočet + Žádosti o změnu'!$DT$2="ano",'Rozpočet + Žádosti o změnu'!DO33,IF('Rozpočet + Žádosti o změnu'!$DH$2="ano",'Rozpočet + Žádosti o změnu'!DC33,IF('Rozpočet + Žádosti o změnu'!$CV$2="ano",'Rozpočet + Žádosti o změnu'!CQ33,IF('Rozpočet + Žádosti o změnu'!$CJ$2="ano",'Rozpočet + Žádosti o změnu'!CE33,IF('Rozpočet + Žádosti o změnu'!$BX$2="ano",'Rozpočet + Žádosti o změnu'!BS33,IF('Rozpočet + Žádosti o změnu'!$BL$2="ano",'Rozpočet + Žádosti o změnu'!BG33,IF('Rozpočet + Žádosti o změnu'!$AZ$2="ano",'Rozpočet + Žádosti o změnu'!AU33,IF('Rozpočet + Žádosti o změnu'!$AN$2="ano",'Rozpočet + Žádosti o změnu'!AI33,'Rozpočet + Žádosti o změnu'!I33))))))))))</f>
        <v>0</v>
      </c>
      <c r="Q33" s="267">
        <f>IF('Rozpočet + Žádosti o změnu'!$ER$2="ano",'Rozpočet + Žádosti o změnu'!EN33,IF('Rozpočet + Žádosti o změnu'!$EF$2="ano",'Rozpočet + Žádosti o změnu'!EB33,IF('Rozpočet + Žádosti o změnu'!$DT$2="ano",'Rozpočet + Žádosti o změnu'!DP33,IF('Rozpočet + Žádosti o změnu'!$DH$2="ano",'Rozpočet + Žádosti o změnu'!DD33,IF('Rozpočet + Žádosti o změnu'!$CV$2="ano",'Rozpočet + Žádosti o změnu'!CR33,IF('Rozpočet + Žádosti o změnu'!$CJ$2="ano",'Rozpočet + Žádosti o změnu'!CF33,IF('Rozpočet + Žádosti o změnu'!$BX$2="ano",'Rozpočet + Žádosti o změnu'!BT33,IF('Rozpočet + Žádosti o změnu'!$BL$2="ano",'Rozpočet + Žádosti o změnu'!BH33,IF('Rozpočet + Žádosti o změnu'!$AZ$2="ano",'Rozpočet + Žádosti o změnu'!AV33,IF('Rozpočet + Žádosti o změnu'!$AN$2="ano",'Rozpočet + Žádosti o změnu'!AJ33,'Rozpočet + Žádosti o změnu'!J33))))))))))</f>
        <v>0</v>
      </c>
      <c r="R33" s="267">
        <f>IF('Rozpočet + Žádosti o změnu'!$ER$2="ano",'Rozpočet + Žádosti o změnu'!EO33,IF('Rozpočet + Žádosti o změnu'!$EF$2="ano",'Rozpočet + Žádosti o změnu'!EC33,IF('Rozpočet + Žádosti o změnu'!$DT$2="ano",'Rozpočet + Žádosti o změnu'!DQ33,IF('Rozpočet + Žádosti o změnu'!$DH$2="ano",'Rozpočet + Žádosti o změnu'!DE33,IF('Rozpočet + Žádosti o změnu'!$CV$2="ano",'Rozpočet + Žádosti o změnu'!CS33,IF('Rozpočet + Žádosti o změnu'!$CJ$2="ano",'Rozpočet + Žádosti o změnu'!CG33,IF('Rozpočet + Žádosti o změnu'!$BX$2="ano",'Rozpočet + Žádosti o změnu'!BU33,IF('Rozpočet + Žádosti o změnu'!$BL$2="ano",'Rozpočet + Žádosti o změnu'!BI33,IF('Rozpočet + Žádosti o změnu'!$AZ$2="ano",'Rozpočet + Žádosti o změnu'!AW33,IF('Rozpočet + Žádosti o změnu'!$AN$2="ano",'Rozpočet + Žádosti o změnu'!AK33,'Rozpočet + Žádosti o změnu'!K33))))))))))</f>
        <v>0</v>
      </c>
      <c r="S33" s="267">
        <f>IF('Rozpočet + Žádosti o změnu'!$ER$2="ano",'Rozpočet + Žádosti o změnu'!EP33,IF('Rozpočet + Žádosti o změnu'!$EF$2="ano",'Rozpočet + Žádosti o změnu'!ED33,IF('Rozpočet + Žádosti o změnu'!$DT$2="ano",'Rozpočet + Žádosti o změnu'!DR33,IF('Rozpočet + Žádosti o změnu'!$DH$2="ano",'Rozpočet + Žádosti o změnu'!DF33,IF('Rozpočet + Žádosti o změnu'!$CV$2="ano",'Rozpočet + Žádosti o změnu'!CT33,IF('Rozpočet + Žádosti o změnu'!$CJ$2="ano",'Rozpočet + Žádosti o změnu'!CH33,IF('Rozpočet + Žádosti o změnu'!$BX$2="ano",'Rozpočet + Žádosti o změnu'!BV33,IF('Rozpočet + Žádosti o změnu'!$BL$2="ano",'Rozpočet + Žádosti o změnu'!BJ33,IF('Rozpočet + Žádosti o změnu'!$AZ$2="ano",'Rozpočet + Žádosti o změnu'!AX33,IF('Rozpočet + Žádosti o změnu'!$AN$2="ano",'Rozpočet + Žádosti o změnu'!AL33,'Rozpočet + Žádosti o změnu'!L33))))))))))</f>
        <v>0</v>
      </c>
      <c r="T33" s="267">
        <f>IF('Rozpočet + Žádosti o změnu'!$ER$2="ano",'Rozpočet + Žádosti o změnu'!EQ33,IF('Rozpočet + Žádosti o změnu'!$EF$2="ano",'Rozpočet + Žádosti o změnu'!EE33,IF('Rozpočet + Žádosti o změnu'!$DT$2="ano",'Rozpočet + Žádosti o změnu'!DS33,IF('Rozpočet + Žádosti o změnu'!$DH$2="ano",'Rozpočet + Žádosti o změnu'!DG33,IF('Rozpočet + Žádosti o změnu'!$CV$2="ano",'Rozpočet + Žádosti o změnu'!CU33,IF('Rozpočet + Žádosti o změnu'!$CJ$2="ano",'Rozpočet + Žádosti o změnu'!CI33,IF('Rozpočet + Žádosti o změnu'!$BX$2="ano",'Rozpočet + Žádosti o změnu'!BW33,IF('Rozpočet + Žádosti o změnu'!$BL$2="ano",'Rozpočet + Žádosti o změnu'!BK33,IF('Rozpočet + Žádosti o změnu'!$AZ$2="ano",'Rozpočet + Žádosti o změnu'!AY33,IF('Rozpočet + Žádosti o změnu'!$AN$2="ano",'Rozpočet + Žádosti o změnu'!AM33,'Rozpočet + Žádosti o změnu'!M33))))))))))</f>
        <v>0</v>
      </c>
      <c r="U33" s="267">
        <f>IF('Rozpočet + Žádosti o změnu'!$ER$2="ano",'Rozpočet + Žádosti o změnu'!ER33,IF('Rozpočet + Žádosti o změnu'!$EF$2="ano",'Rozpočet + Žádosti o změnu'!EF33,IF('Rozpočet + Žádosti o změnu'!$DT$2="ano",'Rozpočet + Žádosti o změnu'!DT33,IF('Rozpočet + Žádosti o změnu'!$DH$2="ano",'Rozpočet + Žádosti o změnu'!DH33,IF('Rozpočet + Žádosti o změnu'!$CV$2="ano",'Rozpočet + Žádosti o změnu'!CV33,IF('Rozpočet + Žádosti o změnu'!$CJ$2="ano",'Rozpočet + Žádosti o změnu'!CJ33,IF('Rozpočet + Žádosti o změnu'!$BX$2="ano",'Rozpočet + Žádosti o změnu'!BX33,IF('Rozpočet + Žádosti o změnu'!$BL$2="ano",'Rozpočet + Žádosti o změnu'!BL33,IF('Rozpočet + Žádosti o změnu'!$AZ$2="ano",'Rozpočet + Žádosti o změnu'!AZ33,IF('Rozpočet + Žádosti o změnu'!$AN$2="ano",'Rozpočet + Žádosti o změnu'!AN33,'Rozpočet + Žádosti o změnu'!N33))))))))))</f>
        <v>0</v>
      </c>
      <c r="W33" s="281">
        <f>IF('ZoR č. 1'!$D33="",0,'ZoR č. 1'!G33)+IF('ZoR č. 2'!$D33="",0,'ZoR č. 2'!G33)+IF('ZoR č. 3'!$D33="",0,'ZoR č. 3'!G33)+IF('ZoR č. 4'!$D33="",0,'ZoR č. 4'!G33)+IF('ZoR č. 5'!$D33="",0,'ZoR č. 5'!G33)+IF('ZoR č. 6'!$D33="",0,'ZoR č. 6'!G33)+IF('ZoR č. 7'!$D33="",0,'ZoR č. 7'!G33)+IF('ZoR č. 8'!$D33="",0,'ZoR č. 8'!G33)+IF('ZoR č. 9'!$D33="",0,'ZoR č. 9'!G33)+IF('ZoR č. 10'!$D33="",0,'ZoR č. 10'!G33)+IF(ZZoR!$D33="",0,ZZoR!G33)</f>
        <v>0</v>
      </c>
      <c r="X33" s="281">
        <f>IF('ZoR č. 1'!$D33="",0,'ZoR č. 1'!H33)+IF('ZoR č. 2'!$D33="",0,'ZoR č. 2'!H33)+IF('ZoR č. 3'!$D33="",0,'ZoR č. 3'!H33)+IF('ZoR č. 4'!$D33="",0,'ZoR č. 4'!H33)+IF('ZoR č. 5'!$D33="",0,'ZoR č. 5'!H33)+IF('ZoR č. 6'!$D33="",0,'ZoR č. 6'!H33)+IF('ZoR č. 7'!$D33="",0,'ZoR č. 7'!H33)+IF('ZoR č. 8'!$D33="",0,'ZoR č. 8'!H33)+IF('ZoR č. 9'!$D33="",0,'ZoR č. 9'!H33)+IF('ZoR č. 10'!$D33="",0,'ZoR č. 10'!H33)+IF(ZZoR!$D33="",0,ZZoR!H33)</f>
        <v>0</v>
      </c>
      <c r="Y33" s="281">
        <f>IF('ZoR č. 1'!$D33="",0,'ZoR č. 1'!I33)+IF('ZoR č. 2'!$D33="",0,'ZoR č. 2'!I33)+IF('ZoR č. 3'!$D33="",0,'ZoR č. 3'!I33)+IF('ZoR č. 4'!$D33="",0,'ZoR č. 4'!I33)+IF('ZoR č. 5'!$D33="",0,'ZoR č. 5'!I33)+IF('ZoR č. 6'!$D33="",0,'ZoR č. 6'!I33)+IF('ZoR č. 7'!$D33="",0,'ZoR č. 7'!I33)+IF('ZoR č. 8'!$D33="",0,'ZoR č. 8'!I33)+IF('ZoR č. 9'!$D33="",0,'ZoR č. 9'!I33)+IF('ZoR č. 10'!$D33="",0,'ZoR č. 10'!I33)+IF(ZZoR!$D33="",0,ZZoR!I33)</f>
        <v>0</v>
      </c>
      <c r="Z33" s="281">
        <f>IF('ZoR č. 1'!$D33="",0,'ZoR č. 1'!J33)+IF('ZoR č. 2'!$D33="",0,'ZoR č. 2'!J33)+IF('ZoR č. 3'!$D33="",0,'ZoR č. 3'!J33)+IF('ZoR č. 4'!$D33="",0,'ZoR č. 4'!J33)+IF('ZoR č. 5'!$D33="",0,'ZoR č. 5'!J33)+IF('ZoR č. 6'!$D33="",0,'ZoR č. 6'!J33)+IF('ZoR č. 7'!$D33="",0,'ZoR č. 7'!J33)+IF('ZoR č. 8'!$D33="",0,'ZoR č. 8'!J33)+IF('ZoR č. 9'!$D33="",0,'ZoR č. 9'!J33)+IF('ZoR č. 10'!$D33="",0,'ZoR č. 10'!J33)+IF(ZZoR!$D33="",0,ZZoR!J33)</f>
        <v>0</v>
      </c>
      <c r="AA33" s="281">
        <f>IF('ZoR č. 1'!$D33="",0,'ZoR č. 1'!K33)+IF('ZoR č. 2'!$D33="",0,'ZoR č. 2'!K33)+IF('ZoR č. 3'!$D33="",0,'ZoR č. 3'!K33)+IF('ZoR č. 4'!$D33="",0,'ZoR č. 4'!K33)+IF('ZoR č. 5'!$D33="",0,'ZoR č. 5'!K33)+IF('ZoR č. 6'!$D33="",0,'ZoR č. 6'!K33)+IF('ZoR č. 7'!$D33="",0,'ZoR č. 7'!K33)+IF('ZoR č. 8'!$D33="",0,'ZoR č. 8'!K33)+IF('ZoR č. 9'!$D33="",0,'ZoR č. 9'!K33)+IF('ZoR č. 10'!$D33="",0,'ZoR č. 10'!K33)+IF(ZZoR!$D33="",0,ZZoR!K33)</f>
        <v>0</v>
      </c>
      <c r="AB33" s="281">
        <f>IF('ZoR č. 1'!$D33="",0,'ZoR č. 1'!L33)+IF('ZoR č. 2'!$D33="",0,'ZoR č. 2'!L33)+IF('ZoR č. 3'!$D33="",0,'ZoR č. 3'!L33)+IF('ZoR č. 4'!$D33="",0,'ZoR č. 4'!L33)+IF('ZoR č. 5'!$D33="",0,'ZoR č. 5'!L33)+IF('ZoR č. 6'!$D33="",0,'ZoR č. 6'!L33)+IF('ZoR č. 7'!$D33="",0,'ZoR č. 7'!L33)+IF('ZoR č. 8'!$D33="",0,'ZoR č. 8'!L33)+IF('ZoR č. 9'!$D33="",0,'ZoR č. 9'!L33)+IF('ZoR č. 10'!$D33="",0,'ZoR č. 10'!L33)+IF(ZZoR!$D33="",0,ZZoR!L33)</f>
        <v>0</v>
      </c>
      <c r="AC33" s="281">
        <f>IF('ZoR č. 1'!$D33="",0,'ZoR č. 1'!M33)+IF('ZoR č. 2'!$D33="",0,'ZoR č. 2'!M33)+IF('ZoR č. 3'!$D33="",0,'ZoR č. 3'!M33)+IF('ZoR č. 4'!$D33="",0,'ZoR č. 4'!M33)+IF('ZoR č. 5'!$D33="",0,'ZoR č. 5'!M33)+IF('ZoR č. 6'!$D33="",0,'ZoR č. 6'!M33)+IF('ZoR č. 7'!$D33="",0,'ZoR č. 7'!M33)+IF('ZoR č. 8'!$D33="",0,'ZoR č. 8'!M33)+IF('ZoR č. 9'!$D33="",0,'ZoR č. 9'!M33)+IF('ZoR č. 10'!$D33="",0,'ZoR č. 10'!M33)+IF(ZZoR!$D33="",0,ZZoR!M33)</f>
        <v>0</v>
      </c>
      <c r="AE33" s="282" t="str">
        <f t="shared" si="3"/>
        <v/>
      </c>
    </row>
    <row r="34" spans="2:31" x14ac:dyDescent="0.25">
      <c r="B34" s="9" t="s">
        <v>77</v>
      </c>
      <c r="C34" s="98" t="str">
        <f>IF(COUNTA('Přehled partnerů'!C34:D34)&lt;&gt;2,"partner neuveden",IF('Přehled partnerů'!F34="ANO",'Přehled partnerů'!C34,"v tomto období nerelevantní"))</f>
        <v>partner neuveden</v>
      </c>
      <c r="D34" s="108" t="str">
        <f>IF(COUNTA('Přehled partnerů'!C34:D34)&lt;&gt;2,"",IF('Přehled partnerů'!F34="ANO",'Přehled partnerů'!D34,""))</f>
        <v/>
      </c>
      <c r="E34" s="21" t="str">
        <f t="shared" si="0"/>
        <v/>
      </c>
      <c r="F34" s="114" t="str">
        <f t="shared" si="1"/>
        <v/>
      </c>
      <c r="G34" s="125">
        <v>0</v>
      </c>
      <c r="H34" s="126">
        <v>0</v>
      </c>
      <c r="I34" s="126">
        <v>0</v>
      </c>
      <c r="J34" s="126">
        <v>0</v>
      </c>
      <c r="K34" s="273">
        <v>0</v>
      </c>
      <c r="L34" s="273">
        <v>0</v>
      </c>
      <c r="M34" s="274">
        <v>0</v>
      </c>
      <c r="N34" s="58" t="str">
        <f t="shared" si="2"/>
        <v/>
      </c>
      <c r="O34" s="267">
        <f>IF('Rozpočet + Žádosti o změnu'!$ER$2="ano",'Rozpočet + Žádosti o změnu'!EL34,IF('Rozpočet + Žádosti o změnu'!$EF$2="ano",'Rozpočet + Žádosti o změnu'!DZ34,IF('Rozpočet + Žádosti o změnu'!$DT$2="ano",'Rozpočet + Žádosti o změnu'!DN34,IF('Rozpočet + Žádosti o změnu'!$DH$2="ano",'Rozpočet + Žádosti o změnu'!DB34,IF('Rozpočet + Žádosti o změnu'!$CV$2="ano",'Rozpočet + Žádosti o změnu'!CP34,IF('Rozpočet + Žádosti o změnu'!$CJ$2="ano",'Rozpočet + Žádosti o změnu'!CD34,IF('Rozpočet + Žádosti o změnu'!$BX$2="ano",'Rozpočet + Žádosti o změnu'!BR34,IF('Rozpočet + Žádosti o změnu'!$BL$2="ano",'Rozpočet + Žádosti o změnu'!BF34,IF('Rozpočet + Žádosti o změnu'!$AZ$2="ano",'Rozpočet + Žádosti o změnu'!AT34,IF('Rozpočet + Žádosti o změnu'!$AN$2="ano",'Rozpočet + Žádosti o změnu'!AH34,'Rozpočet + Žádosti o změnu'!H34))))))))))</f>
        <v>0</v>
      </c>
      <c r="P34" s="267">
        <f>IF('Rozpočet + Žádosti o změnu'!$ER$2="ano",'Rozpočet + Žádosti o změnu'!EM34,IF('Rozpočet + Žádosti o změnu'!$EF$2="ano",'Rozpočet + Žádosti o změnu'!EA34,IF('Rozpočet + Žádosti o změnu'!$DT$2="ano",'Rozpočet + Žádosti o změnu'!DO34,IF('Rozpočet + Žádosti o změnu'!$DH$2="ano",'Rozpočet + Žádosti o změnu'!DC34,IF('Rozpočet + Žádosti o změnu'!$CV$2="ano",'Rozpočet + Žádosti o změnu'!CQ34,IF('Rozpočet + Žádosti o změnu'!$CJ$2="ano",'Rozpočet + Žádosti o změnu'!CE34,IF('Rozpočet + Žádosti o změnu'!$BX$2="ano",'Rozpočet + Žádosti o změnu'!BS34,IF('Rozpočet + Žádosti o změnu'!$BL$2="ano",'Rozpočet + Žádosti o změnu'!BG34,IF('Rozpočet + Žádosti o změnu'!$AZ$2="ano",'Rozpočet + Žádosti o změnu'!AU34,IF('Rozpočet + Žádosti o změnu'!$AN$2="ano",'Rozpočet + Žádosti o změnu'!AI34,'Rozpočet + Žádosti o změnu'!I34))))))))))</f>
        <v>0</v>
      </c>
      <c r="Q34" s="267">
        <f>IF('Rozpočet + Žádosti o změnu'!$ER$2="ano",'Rozpočet + Žádosti o změnu'!EN34,IF('Rozpočet + Žádosti o změnu'!$EF$2="ano",'Rozpočet + Žádosti o změnu'!EB34,IF('Rozpočet + Žádosti o změnu'!$DT$2="ano",'Rozpočet + Žádosti o změnu'!DP34,IF('Rozpočet + Žádosti o změnu'!$DH$2="ano",'Rozpočet + Žádosti o změnu'!DD34,IF('Rozpočet + Žádosti o změnu'!$CV$2="ano",'Rozpočet + Žádosti o změnu'!CR34,IF('Rozpočet + Žádosti o změnu'!$CJ$2="ano",'Rozpočet + Žádosti o změnu'!CF34,IF('Rozpočet + Žádosti o změnu'!$BX$2="ano",'Rozpočet + Žádosti o změnu'!BT34,IF('Rozpočet + Žádosti o změnu'!$BL$2="ano",'Rozpočet + Žádosti o změnu'!BH34,IF('Rozpočet + Žádosti o změnu'!$AZ$2="ano",'Rozpočet + Žádosti o změnu'!AV34,IF('Rozpočet + Žádosti o změnu'!$AN$2="ano",'Rozpočet + Žádosti o změnu'!AJ34,'Rozpočet + Žádosti o změnu'!J34))))))))))</f>
        <v>0</v>
      </c>
      <c r="R34" s="267">
        <f>IF('Rozpočet + Žádosti o změnu'!$ER$2="ano",'Rozpočet + Žádosti o změnu'!EO34,IF('Rozpočet + Žádosti o změnu'!$EF$2="ano",'Rozpočet + Žádosti o změnu'!EC34,IF('Rozpočet + Žádosti o změnu'!$DT$2="ano",'Rozpočet + Žádosti o změnu'!DQ34,IF('Rozpočet + Žádosti o změnu'!$DH$2="ano",'Rozpočet + Žádosti o změnu'!DE34,IF('Rozpočet + Žádosti o změnu'!$CV$2="ano",'Rozpočet + Žádosti o změnu'!CS34,IF('Rozpočet + Žádosti o změnu'!$CJ$2="ano",'Rozpočet + Žádosti o změnu'!CG34,IF('Rozpočet + Žádosti o změnu'!$BX$2="ano",'Rozpočet + Žádosti o změnu'!BU34,IF('Rozpočet + Žádosti o změnu'!$BL$2="ano",'Rozpočet + Žádosti o změnu'!BI34,IF('Rozpočet + Žádosti o změnu'!$AZ$2="ano",'Rozpočet + Žádosti o změnu'!AW34,IF('Rozpočet + Žádosti o změnu'!$AN$2="ano",'Rozpočet + Žádosti o změnu'!AK34,'Rozpočet + Žádosti o změnu'!K34))))))))))</f>
        <v>0</v>
      </c>
      <c r="S34" s="267">
        <f>IF('Rozpočet + Žádosti o změnu'!$ER$2="ano",'Rozpočet + Žádosti o změnu'!EP34,IF('Rozpočet + Žádosti o změnu'!$EF$2="ano",'Rozpočet + Žádosti o změnu'!ED34,IF('Rozpočet + Žádosti o změnu'!$DT$2="ano",'Rozpočet + Žádosti o změnu'!DR34,IF('Rozpočet + Žádosti o změnu'!$DH$2="ano",'Rozpočet + Žádosti o změnu'!DF34,IF('Rozpočet + Žádosti o změnu'!$CV$2="ano",'Rozpočet + Žádosti o změnu'!CT34,IF('Rozpočet + Žádosti o změnu'!$CJ$2="ano",'Rozpočet + Žádosti o změnu'!CH34,IF('Rozpočet + Žádosti o změnu'!$BX$2="ano",'Rozpočet + Žádosti o změnu'!BV34,IF('Rozpočet + Žádosti o změnu'!$BL$2="ano",'Rozpočet + Žádosti o změnu'!BJ34,IF('Rozpočet + Žádosti o změnu'!$AZ$2="ano",'Rozpočet + Žádosti o změnu'!AX34,IF('Rozpočet + Žádosti o změnu'!$AN$2="ano",'Rozpočet + Žádosti o změnu'!AL34,'Rozpočet + Žádosti o změnu'!L34))))))))))</f>
        <v>0</v>
      </c>
      <c r="T34" s="267">
        <f>IF('Rozpočet + Žádosti o změnu'!$ER$2="ano",'Rozpočet + Žádosti o změnu'!EQ34,IF('Rozpočet + Žádosti o změnu'!$EF$2="ano",'Rozpočet + Žádosti o změnu'!EE34,IF('Rozpočet + Žádosti o změnu'!$DT$2="ano",'Rozpočet + Žádosti o změnu'!DS34,IF('Rozpočet + Žádosti o změnu'!$DH$2="ano",'Rozpočet + Žádosti o změnu'!DG34,IF('Rozpočet + Žádosti o změnu'!$CV$2="ano",'Rozpočet + Žádosti o změnu'!CU34,IF('Rozpočet + Žádosti o změnu'!$CJ$2="ano",'Rozpočet + Žádosti o změnu'!CI34,IF('Rozpočet + Žádosti o změnu'!$BX$2="ano",'Rozpočet + Žádosti o změnu'!BW34,IF('Rozpočet + Žádosti o změnu'!$BL$2="ano",'Rozpočet + Žádosti o změnu'!BK34,IF('Rozpočet + Žádosti o změnu'!$AZ$2="ano",'Rozpočet + Žádosti o změnu'!AY34,IF('Rozpočet + Žádosti o změnu'!$AN$2="ano",'Rozpočet + Žádosti o změnu'!AM34,'Rozpočet + Žádosti o změnu'!M34))))))))))</f>
        <v>0</v>
      </c>
      <c r="U34" s="267">
        <f>IF('Rozpočet + Žádosti o změnu'!$ER$2="ano",'Rozpočet + Žádosti o změnu'!ER34,IF('Rozpočet + Žádosti o změnu'!$EF$2="ano",'Rozpočet + Žádosti o změnu'!EF34,IF('Rozpočet + Žádosti o změnu'!$DT$2="ano",'Rozpočet + Žádosti o změnu'!DT34,IF('Rozpočet + Žádosti o změnu'!$DH$2="ano",'Rozpočet + Žádosti o změnu'!DH34,IF('Rozpočet + Žádosti o změnu'!$CV$2="ano",'Rozpočet + Žádosti o změnu'!CV34,IF('Rozpočet + Žádosti o změnu'!$CJ$2="ano",'Rozpočet + Žádosti o změnu'!CJ34,IF('Rozpočet + Žádosti o změnu'!$BX$2="ano",'Rozpočet + Žádosti o změnu'!BX34,IF('Rozpočet + Žádosti o změnu'!$BL$2="ano",'Rozpočet + Žádosti o změnu'!BL34,IF('Rozpočet + Žádosti o změnu'!$AZ$2="ano",'Rozpočet + Žádosti o změnu'!AZ34,IF('Rozpočet + Žádosti o změnu'!$AN$2="ano",'Rozpočet + Žádosti o změnu'!AN34,'Rozpočet + Žádosti o změnu'!N34))))))))))</f>
        <v>0</v>
      </c>
      <c r="W34" s="281">
        <f>IF('ZoR č. 1'!$D34="",0,'ZoR č. 1'!G34)+IF('ZoR č. 2'!$D34="",0,'ZoR č. 2'!G34)+IF('ZoR č. 3'!$D34="",0,'ZoR č. 3'!G34)+IF('ZoR č. 4'!$D34="",0,'ZoR č. 4'!G34)+IF('ZoR č. 5'!$D34="",0,'ZoR č. 5'!G34)+IF('ZoR č. 6'!$D34="",0,'ZoR č. 6'!G34)+IF('ZoR č. 7'!$D34="",0,'ZoR č. 7'!G34)+IF('ZoR č. 8'!$D34="",0,'ZoR č. 8'!G34)+IF('ZoR č. 9'!$D34="",0,'ZoR č. 9'!G34)+IF('ZoR č. 10'!$D34="",0,'ZoR č. 10'!G34)+IF(ZZoR!$D34="",0,ZZoR!G34)</f>
        <v>0</v>
      </c>
      <c r="X34" s="281">
        <f>IF('ZoR č. 1'!$D34="",0,'ZoR č. 1'!H34)+IF('ZoR č. 2'!$D34="",0,'ZoR č. 2'!H34)+IF('ZoR č. 3'!$D34="",0,'ZoR č. 3'!H34)+IF('ZoR č. 4'!$D34="",0,'ZoR č. 4'!H34)+IF('ZoR č. 5'!$D34="",0,'ZoR č. 5'!H34)+IF('ZoR č. 6'!$D34="",0,'ZoR č. 6'!H34)+IF('ZoR č. 7'!$D34="",0,'ZoR č. 7'!H34)+IF('ZoR č. 8'!$D34="",0,'ZoR č. 8'!H34)+IF('ZoR č. 9'!$D34="",0,'ZoR č. 9'!H34)+IF('ZoR č. 10'!$D34="",0,'ZoR č. 10'!H34)+IF(ZZoR!$D34="",0,ZZoR!H34)</f>
        <v>0</v>
      </c>
      <c r="Y34" s="281">
        <f>IF('ZoR č. 1'!$D34="",0,'ZoR č. 1'!I34)+IF('ZoR č. 2'!$D34="",0,'ZoR č. 2'!I34)+IF('ZoR č. 3'!$D34="",0,'ZoR č. 3'!I34)+IF('ZoR č. 4'!$D34="",0,'ZoR č. 4'!I34)+IF('ZoR č. 5'!$D34="",0,'ZoR č. 5'!I34)+IF('ZoR č. 6'!$D34="",0,'ZoR č. 6'!I34)+IF('ZoR č. 7'!$D34="",0,'ZoR č. 7'!I34)+IF('ZoR č. 8'!$D34="",0,'ZoR č. 8'!I34)+IF('ZoR č. 9'!$D34="",0,'ZoR č. 9'!I34)+IF('ZoR č. 10'!$D34="",0,'ZoR č. 10'!I34)+IF(ZZoR!$D34="",0,ZZoR!I34)</f>
        <v>0</v>
      </c>
      <c r="Z34" s="281">
        <f>IF('ZoR č. 1'!$D34="",0,'ZoR č. 1'!J34)+IF('ZoR č. 2'!$D34="",0,'ZoR č. 2'!J34)+IF('ZoR č. 3'!$D34="",0,'ZoR č. 3'!J34)+IF('ZoR č. 4'!$D34="",0,'ZoR č. 4'!J34)+IF('ZoR č. 5'!$D34="",0,'ZoR č. 5'!J34)+IF('ZoR č. 6'!$D34="",0,'ZoR č. 6'!J34)+IF('ZoR č. 7'!$D34="",0,'ZoR č. 7'!J34)+IF('ZoR č. 8'!$D34="",0,'ZoR č. 8'!J34)+IF('ZoR č. 9'!$D34="",0,'ZoR č. 9'!J34)+IF('ZoR č. 10'!$D34="",0,'ZoR č. 10'!J34)+IF(ZZoR!$D34="",0,ZZoR!J34)</f>
        <v>0</v>
      </c>
      <c r="AA34" s="281">
        <f>IF('ZoR č. 1'!$D34="",0,'ZoR č. 1'!K34)+IF('ZoR č. 2'!$D34="",0,'ZoR č. 2'!K34)+IF('ZoR č. 3'!$D34="",0,'ZoR č. 3'!K34)+IF('ZoR č. 4'!$D34="",0,'ZoR č. 4'!K34)+IF('ZoR č. 5'!$D34="",0,'ZoR č. 5'!K34)+IF('ZoR č. 6'!$D34="",0,'ZoR č. 6'!K34)+IF('ZoR č. 7'!$D34="",0,'ZoR č. 7'!K34)+IF('ZoR č. 8'!$D34="",0,'ZoR č. 8'!K34)+IF('ZoR č. 9'!$D34="",0,'ZoR č. 9'!K34)+IF('ZoR č. 10'!$D34="",0,'ZoR č. 10'!K34)+IF(ZZoR!$D34="",0,ZZoR!K34)</f>
        <v>0</v>
      </c>
      <c r="AB34" s="281">
        <f>IF('ZoR č. 1'!$D34="",0,'ZoR č. 1'!L34)+IF('ZoR č. 2'!$D34="",0,'ZoR č. 2'!L34)+IF('ZoR č. 3'!$D34="",0,'ZoR č. 3'!L34)+IF('ZoR č. 4'!$D34="",0,'ZoR č. 4'!L34)+IF('ZoR č. 5'!$D34="",0,'ZoR č. 5'!L34)+IF('ZoR č. 6'!$D34="",0,'ZoR č. 6'!L34)+IF('ZoR č. 7'!$D34="",0,'ZoR č. 7'!L34)+IF('ZoR č. 8'!$D34="",0,'ZoR č. 8'!L34)+IF('ZoR č. 9'!$D34="",0,'ZoR č. 9'!L34)+IF('ZoR č. 10'!$D34="",0,'ZoR č. 10'!L34)+IF(ZZoR!$D34="",0,ZZoR!L34)</f>
        <v>0</v>
      </c>
      <c r="AC34" s="281">
        <f>IF('ZoR č. 1'!$D34="",0,'ZoR č. 1'!M34)+IF('ZoR č. 2'!$D34="",0,'ZoR č. 2'!M34)+IF('ZoR č. 3'!$D34="",0,'ZoR č. 3'!M34)+IF('ZoR č. 4'!$D34="",0,'ZoR č. 4'!M34)+IF('ZoR č. 5'!$D34="",0,'ZoR č. 5'!M34)+IF('ZoR č. 6'!$D34="",0,'ZoR č. 6'!M34)+IF('ZoR č. 7'!$D34="",0,'ZoR č. 7'!M34)+IF('ZoR č. 8'!$D34="",0,'ZoR č. 8'!M34)+IF('ZoR č. 9'!$D34="",0,'ZoR č. 9'!M34)+IF('ZoR č. 10'!$D34="",0,'ZoR č. 10'!M34)+IF(ZZoR!$D34="",0,ZZoR!M34)</f>
        <v>0</v>
      </c>
      <c r="AE34" s="282" t="str">
        <f t="shared" si="3"/>
        <v/>
      </c>
    </row>
    <row r="35" spans="2:31" x14ac:dyDescent="0.25">
      <c r="B35" s="9" t="s">
        <v>78</v>
      </c>
      <c r="C35" s="98" t="str">
        <f>IF(COUNTA('Přehled partnerů'!C35:D35)&lt;&gt;2,"partner neuveden",IF('Přehled partnerů'!F35="ANO",'Přehled partnerů'!C35,"v tomto období nerelevantní"))</f>
        <v>partner neuveden</v>
      </c>
      <c r="D35" s="108" t="str">
        <f>IF(COUNTA('Přehled partnerů'!C35:D35)&lt;&gt;2,"",IF('Přehled partnerů'!F35="ANO",'Přehled partnerů'!D35,""))</f>
        <v/>
      </c>
      <c r="E35" s="21" t="str">
        <f t="shared" si="0"/>
        <v/>
      </c>
      <c r="F35" s="114" t="str">
        <f t="shared" si="1"/>
        <v/>
      </c>
      <c r="G35" s="125">
        <v>0</v>
      </c>
      <c r="H35" s="126">
        <v>0</v>
      </c>
      <c r="I35" s="126">
        <v>0</v>
      </c>
      <c r="J35" s="126">
        <v>0</v>
      </c>
      <c r="K35" s="273">
        <v>0</v>
      </c>
      <c r="L35" s="273">
        <v>0</v>
      </c>
      <c r="M35" s="274">
        <v>0</v>
      </c>
      <c r="N35" s="58" t="str">
        <f t="shared" si="2"/>
        <v/>
      </c>
      <c r="O35" s="267">
        <f>IF('Rozpočet + Žádosti o změnu'!$ER$2="ano",'Rozpočet + Žádosti o změnu'!EL35,IF('Rozpočet + Žádosti o změnu'!$EF$2="ano",'Rozpočet + Žádosti o změnu'!DZ35,IF('Rozpočet + Žádosti o změnu'!$DT$2="ano",'Rozpočet + Žádosti o změnu'!DN35,IF('Rozpočet + Žádosti o změnu'!$DH$2="ano",'Rozpočet + Žádosti o změnu'!DB35,IF('Rozpočet + Žádosti o změnu'!$CV$2="ano",'Rozpočet + Žádosti o změnu'!CP35,IF('Rozpočet + Žádosti o změnu'!$CJ$2="ano",'Rozpočet + Žádosti o změnu'!CD35,IF('Rozpočet + Žádosti o změnu'!$BX$2="ano",'Rozpočet + Žádosti o změnu'!BR35,IF('Rozpočet + Žádosti o změnu'!$BL$2="ano",'Rozpočet + Žádosti o změnu'!BF35,IF('Rozpočet + Žádosti o změnu'!$AZ$2="ano",'Rozpočet + Žádosti o změnu'!AT35,IF('Rozpočet + Žádosti o změnu'!$AN$2="ano",'Rozpočet + Žádosti o změnu'!AH35,'Rozpočet + Žádosti o změnu'!H35))))))))))</f>
        <v>0</v>
      </c>
      <c r="P35" s="267">
        <f>IF('Rozpočet + Žádosti o změnu'!$ER$2="ano",'Rozpočet + Žádosti o změnu'!EM35,IF('Rozpočet + Žádosti o změnu'!$EF$2="ano",'Rozpočet + Žádosti o změnu'!EA35,IF('Rozpočet + Žádosti o změnu'!$DT$2="ano",'Rozpočet + Žádosti o změnu'!DO35,IF('Rozpočet + Žádosti o změnu'!$DH$2="ano",'Rozpočet + Žádosti o změnu'!DC35,IF('Rozpočet + Žádosti o změnu'!$CV$2="ano",'Rozpočet + Žádosti o změnu'!CQ35,IF('Rozpočet + Žádosti o změnu'!$CJ$2="ano",'Rozpočet + Žádosti o změnu'!CE35,IF('Rozpočet + Žádosti o změnu'!$BX$2="ano",'Rozpočet + Žádosti o změnu'!BS35,IF('Rozpočet + Žádosti o změnu'!$BL$2="ano",'Rozpočet + Žádosti o změnu'!BG35,IF('Rozpočet + Žádosti o změnu'!$AZ$2="ano",'Rozpočet + Žádosti o změnu'!AU35,IF('Rozpočet + Žádosti o změnu'!$AN$2="ano",'Rozpočet + Žádosti o změnu'!AI35,'Rozpočet + Žádosti o změnu'!I35))))))))))</f>
        <v>0</v>
      </c>
      <c r="Q35" s="267">
        <f>IF('Rozpočet + Žádosti o změnu'!$ER$2="ano",'Rozpočet + Žádosti o změnu'!EN35,IF('Rozpočet + Žádosti o změnu'!$EF$2="ano",'Rozpočet + Žádosti o změnu'!EB35,IF('Rozpočet + Žádosti o změnu'!$DT$2="ano",'Rozpočet + Žádosti o změnu'!DP35,IF('Rozpočet + Žádosti o změnu'!$DH$2="ano",'Rozpočet + Žádosti o změnu'!DD35,IF('Rozpočet + Žádosti o změnu'!$CV$2="ano",'Rozpočet + Žádosti o změnu'!CR35,IF('Rozpočet + Žádosti o změnu'!$CJ$2="ano",'Rozpočet + Žádosti o změnu'!CF35,IF('Rozpočet + Žádosti o změnu'!$BX$2="ano",'Rozpočet + Žádosti o změnu'!BT35,IF('Rozpočet + Žádosti o změnu'!$BL$2="ano",'Rozpočet + Žádosti o změnu'!BH35,IF('Rozpočet + Žádosti o změnu'!$AZ$2="ano",'Rozpočet + Žádosti o změnu'!AV35,IF('Rozpočet + Žádosti o změnu'!$AN$2="ano",'Rozpočet + Žádosti o změnu'!AJ35,'Rozpočet + Žádosti o změnu'!J35))))))))))</f>
        <v>0</v>
      </c>
      <c r="R35" s="267">
        <f>IF('Rozpočet + Žádosti o změnu'!$ER$2="ano",'Rozpočet + Žádosti o změnu'!EO35,IF('Rozpočet + Žádosti o změnu'!$EF$2="ano",'Rozpočet + Žádosti o změnu'!EC35,IF('Rozpočet + Žádosti o změnu'!$DT$2="ano",'Rozpočet + Žádosti o změnu'!DQ35,IF('Rozpočet + Žádosti o změnu'!$DH$2="ano",'Rozpočet + Žádosti o změnu'!DE35,IF('Rozpočet + Žádosti o změnu'!$CV$2="ano",'Rozpočet + Žádosti o změnu'!CS35,IF('Rozpočet + Žádosti o změnu'!$CJ$2="ano",'Rozpočet + Žádosti o změnu'!CG35,IF('Rozpočet + Žádosti o změnu'!$BX$2="ano",'Rozpočet + Žádosti o změnu'!BU35,IF('Rozpočet + Žádosti o změnu'!$BL$2="ano",'Rozpočet + Žádosti o změnu'!BI35,IF('Rozpočet + Žádosti o změnu'!$AZ$2="ano",'Rozpočet + Žádosti o změnu'!AW35,IF('Rozpočet + Žádosti o změnu'!$AN$2="ano",'Rozpočet + Žádosti o změnu'!AK35,'Rozpočet + Žádosti o změnu'!K35))))))))))</f>
        <v>0</v>
      </c>
      <c r="S35" s="267">
        <f>IF('Rozpočet + Žádosti o změnu'!$ER$2="ano",'Rozpočet + Žádosti o změnu'!EP35,IF('Rozpočet + Žádosti o změnu'!$EF$2="ano",'Rozpočet + Žádosti o změnu'!ED35,IF('Rozpočet + Žádosti o změnu'!$DT$2="ano",'Rozpočet + Žádosti o změnu'!DR35,IF('Rozpočet + Žádosti o změnu'!$DH$2="ano",'Rozpočet + Žádosti o změnu'!DF35,IF('Rozpočet + Žádosti o změnu'!$CV$2="ano",'Rozpočet + Žádosti o změnu'!CT35,IF('Rozpočet + Žádosti o změnu'!$CJ$2="ano",'Rozpočet + Žádosti o změnu'!CH35,IF('Rozpočet + Žádosti o změnu'!$BX$2="ano",'Rozpočet + Žádosti o změnu'!BV35,IF('Rozpočet + Žádosti o změnu'!$BL$2="ano",'Rozpočet + Žádosti o změnu'!BJ35,IF('Rozpočet + Žádosti o změnu'!$AZ$2="ano",'Rozpočet + Žádosti o změnu'!AX35,IF('Rozpočet + Žádosti o změnu'!$AN$2="ano",'Rozpočet + Žádosti o změnu'!AL35,'Rozpočet + Žádosti o změnu'!L35))))))))))</f>
        <v>0</v>
      </c>
      <c r="T35" s="267">
        <f>IF('Rozpočet + Žádosti o změnu'!$ER$2="ano",'Rozpočet + Žádosti o změnu'!EQ35,IF('Rozpočet + Žádosti o změnu'!$EF$2="ano",'Rozpočet + Žádosti o změnu'!EE35,IF('Rozpočet + Žádosti o změnu'!$DT$2="ano",'Rozpočet + Žádosti o změnu'!DS35,IF('Rozpočet + Žádosti o změnu'!$DH$2="ano",'Rozpočet + Žádosti o změnu'!DG35,IF('Rozpočet + Žádosti o změnu'!$CV$2="ano",'Rozpočet + Žádosti o změnu'!CU35,IF('Rozpočet + Žádosti o změnu'!$CJ$2="ano",'Rozpočet + Žádosti o změnu'!CI35,IF('Rozpočet + Žádosti o změnu'!$BX$2="ano",'Rozpočet + Žádosti o změnu'!BW35,IF('Rozpočet + Žádosti o změnu'!$BL$2="ano",'Rozpočet + Žádosti o změnu'!BK35,IF('Rozpočet + Žádosti o změnu'!$AZ$2="ano",'Rozpočet + Žádosti o změnu'!AY35,IF('Rozpočet + Žádosti o změnu'!$AN$2="ano",'Rozpočet + Žádosti o změnu'!AM35,'Rozpočet + Žádosti o změnu'!M35))))))))))</f>
        <v>0</v>
      </c>
      <c r="U35" s="267">
        <f>IF('Rozpočet + Žádosti o změnu'!$ER$2="ano",'Rozpočet + Žádosti o změnu'!ER35,IF('Rozpočet + Žádosti o změnu'!$EF$2="ano",'Rozpočet + Žádosti o změnu'!EF35,IF('Rozpočet + Žádosti o změnu'!$DT$2="ano",'Rozpočet + Žádosti o změnu'!DT35,IF('Rozpočet + Žádosti o změnu'!$DH$2="ano",'Rozpočet + Žádosti o změnu'!DH35,IF('Rozpočet + Žádosti o změnu'!$CV$2="ano",'Rozpočet + Žádosti o změnu'!CV35,IF('Rozpočet + Žádosti o změnu'!$CJ$2="ano",'Rozpočet + Žádosti o změnu'!CJ35,IF('Rozpočet + Žádosti o změnu'!$BX$2="ano",'Rozpočet + Žádosti o změnu'!BX35,IF('Rozpočet + Žádosti o změnu'!$BL$2="ano",'Rozpočet + Žádosti o změnu'!BL35,IF('Rozpočet + Žádosti o změnu'!$AZ$2="ano",'Rozpočet + Žádosti o změnu'!AZ35,IF('Rozpočet + Žádosti o změnu'!$AN$2="ano",'Rozpočet + Žádosti o změnu'!AN35,'Rozpočet + Žádosti o změnu'!N35))))))))))</f>
        <v>0</v>
      </c>
      <c r="W35" s="281">
        <f>IF('ZoR č. 1'!$D35="",0,'ZoR č. 1'!G35)+IF('ZoR č. 2'!$D35="",0,'ZoR č. 2'!G35)+IF('ZoR č. 3'!$D35="",0,'ZoR č. 3'!G35)+IF('ZoR č. 4'!$D35="",0,'ZoR č. 4'!G35)+IF('ZoR č. 5'!$D35="",0,'ZoR č. 5'!G35)+IF('ZoR č. 6'!$D35="",0,'ZoR č. 6'!G35)+IF('ZoR č. 7'!$D35="",0,'ZoR č. 7'!G35)+IF('ZoR č. 8'!$D35="",0,'ZoR č. 8'!G35)+IF('ZoR č. 9'!$D35="",0,'ZoR č. 9'!G35)+IF('ZoR č. 10'!$D35="",0,'ZoR č. 10'!G35)+IF(ZZoR!$D35="",0,ZZoR!G35)</f>
        <v>0</v>
      </c>
      <c r="X35" s="281">
        <f>IF('ZoR č. 1'!$D35="",0,'ZoR č. 1'!H35)+IF('ZoR č. 2'!$D35="",0,'ZoR č. 2'!H35)+IF('ZoR č. 3'!$D35="",0,'ZoR č. 3'!H35)+IF('ZoR č. 4'!$D35="",0,'ZoR č. 4'!H35)+IF('ZoR č. 5'!$D35="",0,'ZoR č. 5'!H35)+IF('ZoR č. 6'!$D35="",0,'ZoR č. 6'!H35)+IF('ZoR č. 7'!$D35="",0,'ZoR č. 7'!H35)+IF('ZoR č. 8'!$D35="",0,'ZoR č. 8'!H35)+IF('ZoR č. 9'!$D35="",0,'ZoR č. 9'!H35)+IF('ZoR č. 10'!$D35="",0,'ZoR č. 10'!H35)+IF(ZZoR!$D35="",0,ZZoR!H35)</f>
        <v>0</v>
      </c>
      <c r="Y35" s="281">
        <f>IF('ZoR č. 1'!$D35="",0,'ZoR č. 1'!I35)+IF('ZoR č. 2'!$D35="",0,'ZoR č. 2'!I35)+IF('ZoR č. 3'!$D35="",0,'ZoR č. 3'!I35)+IF('ZoR č. 4'!$D35="",0,'ZoR č. 4'!I35)+IF('ZoR č. 5'!$D35="",0,'ZoR č. 5'!I35)+IF('ZoR č. 6'!$D35="",0,'ZoR č. 6'!I35)+IF('ZoR č. 7'!$D35="",0,'ZoR č. 7'!I35)+IF('ZoR č. 8'!$D35="",0,'ZoR č. 8'!I35)+IF('ZoR č. 9'!$D35="",0,'ZoR č. 9'!I35)+IF('ZoR č. 10'!$D35="",0,'ZoR č. 10'!I35)+IF(ZZoR!$D35="",0,ZZoR!I35)</f>
        <v>0</v>
      </c>
      <c r="Z35" s="281">
        <f>IF('ZoR č. 1'!$D35="",0,'ZoR č. 1'!J35)+IF('ZoR č. 2'!$D35="",0,'ZoR č. 2'!J35)+IF('ZoR č. 3'!$D35="",0,'ZoR č. 3'!J35)+IF('ZoR č. 4'!$D35="",0,'ZoR č. 4'!J35)+IF('ZoR č. 5'!$D35="",0,'ZoR č. 5'!J35)+IF('ZoR č. 6'!$D35="",0,'ZoR č. 6'!J35)+IF('ZoR č. 7'!$D35="",0,'ZoR č. 7'!J35)+IF('ZoR č. 8'!$D35="",0,'ZoR č. 8'!J35)+IF('ZoR č. 9'!$D35="",0,'ZoR č. 9'!J35)+IF('ZoR č. 10'!$D35="",0,'ZoR č. 10'!J35)+IF(ZZoR!$D35="",0,ZZoR!J35)</f>
        <v>0</v>
      </c>
      <c r="AA35" s="281">
        <f>IF('ZoR č. 1'!$D35="",0,'ZoR č. 1'!K35)+IF('ZoR č. 2'!$D35="",0,'ZoR č. 2'!K35)+IF('ZoR č. 3'!$D35="",0,'ZoR č. 3'!K35)+IF('ZoR č. 4'!$D35="",0,'ZoR č. 4'!K35)+IF('ZoR č. 5'!$D35="",0,'ZoR č. 5'!K35)+IF('ZoR č. 6'!$D35="",0,'ZoR č. 6'!K35)+IF('ZoR č. 7'!$D35="",0,'ZoR č. 7'!K35)+IF('ZoR č. 8'!$D35="",0,'ZoR č. 8'!K35)+IF('ZoR č. 9'!$D35="",0,'ZoR č. 9'!K35)+IF('ZoR č. 10'!$D35="",0,'ZoR č. 10'!K35)+IF(ZZoR!$D35="",0,ZZoR!K35)</f>
        <v>0</v>
      </c>
      <c r="AB35" s="281">
        <f>IF('ZoR č. 1'!$D35="",0,'ZoR č. 1'!L35)+IF('ZoR č. 2'!$D35="",0,'ZoR č. 2'!L35)+IF('ZoR č. 3'!$D35="",0,'ZoR č. 3'!L35)+IF('ZoR č. 4'!$D35="",0,'ZoR č. 4'!L35)+IF('ZoR č. 5'!$D35="",0,'ZoR č. 5'!L35)+IF('ZoR č. 6'!$D35="",0,'ZoR č. 6'!L35)+IF('ZoR č. 7'!$D35="",0,'ZoR č. 7'!L35)+IF('ZoR č. 8'!$D35="",0,'ZoR č. 8'!L35)+IF('ZoR č. 9'!$D35="",0,'ZoR č. 9'!L35)+IF('ZoR č. 10'!$D35="",0,'ZoR č. 10'!L35)+IF(ZZoR!$D35="",0,ZZoR!L35)</f>
        <v>0</v>
      </c>
      <c r="AC35" s="281">
        <f>IF('ZoR č. 1'!$D35="",0,'ZoR č. 1'!M35)+IF('ZoR č. 2'!$D35="",0,'ZoR č. 2'!M35)+IF('ZoR č. 3'!$D35="",0,'ZoR č. 3'!M35)+IF('ZoR č. 4'!$D35="",0,'ZoR č. 4'!M35)+IF('ZoR č. 5'!$D35="",0,'ZoR č. 5'!M35)+IF('ZoR č. 6'!$D35="",0,'ZoR č. 6'!M35)+IF('ZoR č. 7'!$D35="",0,'ZoR č. 7'!M35)+IF('ZoR č. 8'!$D35="",0,'ZoR č. 8'!M35)+IF('ZoR č. 9'!$D35="",0,'ZoR č. 9'!M35)+IF('ZoR č. 10'!$D35="",0,'ZoR č. 10'!M35)+IF(ZZoR!$D35="",0,ZZoR!M35)</f>
        <v>0</v>
      </c>
      <c r="AE35" s="282" t="str">
        <f t="shared" si="3"/>
        <v/>
      </c>
    </row>
    <row r="36" spans="2:31" x14ac:dyDescent="0.25">
      <c r="B36" s="9" t="s">
        <v>79</v>
      </c>
      <c r="C36" s="98" t="str">
        <f>IF(COUNTA('Přehled partnerů'!C36:D36)&lt;&gt;2,"partner neuveden",IF('Přehled partnerů'!F36="ANO",'Přehled partnerů'!C36,"v tomto období nerelevantní"))</f>
        <v>partner neuveden</v>
      </c>
      <c r="D36" s="108" t="str">
        <f>IF(COUNTA('Přehled partnerů'!C36:D36)&lt;&gt;2,"",IF('Přehled partnerů'!F36="ANO",'Přehled partnerů'!D36,""))</f>
        <v/>
      </c>
      <c r="E36" s="21" t="str">
        <f t="shared" si="0"/>
        <v/>
      </c>
      <c r="F36" s="114" t="str">
        <f t="shared" si="1"/>
        <v/>
      </c>
      <c r="G36" s="125">
        <v>0</v>
      </c>
      <c r="H36" s="126">
        <v>0</v>
      </c>
      <c r="I36" s="126">
        <v>0</v>
      </c>
      <c r="J36" s="126">
        <v>0</v>
      </c>
      <c r="K36" s="273">
        <v>0</v>
      </c>
      <c r="L36" s="273">
        <v>0</v>
      </c>
      <c r="M36" s="274">
        <v>0</v>
      </c>
      <c r="N36" s="58" t="str">
        <f t="shared" si="2"/>
        <v/>
      </c>
      <c r="O36" s="267">
        <f>IF('Rozpočet + Žádosti o změnu'!$ER$2="ano",'Rozpočet + Žádosti o změnu'!EL36,IF('Rozpočet + Žádosti o změnu'!$EF$2="ano",'Rozpočet + Žádosti o změnu'!DZ36,IF('Rozpočet + Žádosti o změnu'!$DT$2="ano",'Rozpočet + Žádosti o změnu'!DN36,IF('Rozpočet + Žádosti o změnu'!$DH$2="ano",'Rozpočet + Žádosti o změnu'!DB36,IF('Rozpočet + Žádosti o změnu'!$CV$2="ano",'Rozpočet + Žádosti o změnu'!CP36,IF('Rozpočet + Žádosti o změnu'!$CJ$2="ano",'Rozpočet + Žádosti o změnu'!CD36,IF('Rozpočet + Žádosti o změnu'!$BX$2="ano",'Rozpočet + Žádosti o změnu'!BR36,IF('Rozpočet + Žádosti o změnu'!$BL$2="ano",'Rozpočet + Žádosti o změnu'!BF36,IF('Rozpočet + Žádosti o změnu'!$AZ$2="ano",'Rozpočet + Žádosti o změnu'!AT36,IF('Rozpočet + Žádosti o změnu'!$AN$2="ano",'Rozpočet + Žádosti o změnu'!AH36,'Rozpočet + Žádosti o změnu'!H36))))))))))</f>
        <v>0</v>
      </c>
      <c r="P36" s="267">
        <f>IF('Rozpočet + Žádosti o změnu'!$ER$2="ano",'Rozpočet + Žádosti o změnu'!EM36,IF('Rozpočet + Žádosti o změnu'!$EF$2="ano",'Rozpočet + Žádosti o změnu'!EA36,IF('Rozpočet + Žádosti o změnu'!$DT$2="ano",'Rozpočet + Žádosti o změnu'!DO36,IF('Rozpočet + Žádosti o změnu'!$DH$2="ano",'Rozpočet + Žádosti o změnu'!DC36,IF('Rozpočet + Žádosti o změnu'!$CV$2="ano",'Rozpočet + Žádosti o změnu'!CQ36,IF('Rozpočet + Žádosti o změnu'!$CJ$2="ano",'Rozpočet + Žádosti o změnu'!CE36,IF('Rozpočet + Žádosti o změnu'!$BX$2="ano",'Rozpočet + Žádosti o změnu'!BS36,IF('Rozpočet + Žádosti o změnu'!$BL$2="ano",'Rozpočet + Žádosti o změnu'!BG36,IF('Rozpočet + Žádosti o změnu'!$AZ$2="ano",'Rozpočet + Žádosti o změnu'!AU36,IF('Rozpočet + Žádosti o změnu'!$AN$2="ano",'Rozpočet + Žádosti o změnu'!AI36,'Rozpočet + Žádosti o změnu'!I36))))))))))</f>
        <v>0</v>
      </c>
      <c r="Q36" s="267">
        <f>IF('Rozpočet + Žádosti o změnu'!$ER$2="ano",'Rozpočet + Žádosti o změnu'!EN36,IF('Rozpočet + Žádosti o změnu'!$EF$2="ano",'Rozpočet + Žádosti o změnu'!EB36,IF('Rozpočet + Žádosti o změnu'!$DT$2="ano",'Rozpočet + Žádosti o změnu'!DP36,IF('Rozpočet + Žádosti o změnu'!$DH$2="ano",'Rozpočet + Žádosti o změnu'!DD36,IF('Rozpočet + Žádosti o změnu'!$CV$2="ano",'Rozpočet + Žádosti o změnu'!CR36,IF('Rozpočet + Žádosti o změnu'!$CJ$2="ano",'Rozpočet + Žádosti o změnu'!CF36,IF('Rozpočet + Žádosti o změnu'!$BX$2="ano",'Rozpočet + Žádosti o změnu'!BT36,IF('Rozpočet + Žádosti o změnu'!$BL$2="ano",'Rozpočet + Žádosti o změnu'!BH36,IF('Rozpočet + Žádosti o změnu'!$AZ$2="ano",'Rozpočet + Žádosti o změnu'!AV36,IF('Rozpočet + Žádosti o změnu'!$AN$2="ano",'Rozpočet + Žádosti o změnu'!AJ36,'Rozpočet + Žádosti o změnu'!J36))))))))))</f>
        <v>0</v>
      </c>
      <c r="R36" s="267">
        <f>IF('Rozpočet + Žádosti o změnu'!$ER$2="ano",'Rozpočet + Žádosti o změnu'!EO36,IF('Rozpočet + Žádosti o změnu'!$EF$2="ano",'Rozpočet + Žádosti o změnu'!EC36,IF('Rozpočet + Žádosti o změnu'!$DT$2="ano",'Rozpočet + Žádosti o změnu'!DQ36,IF('Rozpočet + Žádosti o změnu'!$DH$2="ano",'Rozpočet + Žádosti o změnu'!DE36,IF('Rozpočet + Žádosti o změnu'!$CV$2="ano",'Rozpočet + Žádosti o změnu'!CS36,IF('Rozpočet + Žádosti o změnu'!$CJ$2="ano",'Rozpočet + Žádosti o změnu'!CG36,IF('Rozpočet + Žádosti o změnu'!$BX$2="ano",'Rozpočet + Žádosti o změnu'!BU36,IF('Rozpočet + Žádosti o změnu'!$BL$2="ano",'Rozpočet + Žádosti o změnu'!BI36,IF('Rozpočet + Žádosti o změnu'!$AZ$2="ano",'Rozpočet + Žádosti o změnu'!AW36,IF('Rozpočet + Žádosti o změnu'!$AN$2="ano",'Rozpočet + Žádosti o změnu'!AK36,'Rozpočet + Žádosti o změnu'!K36))))))))))</f>
        <v>0</v>
      </c>
      <c r="S36" s="267">
        <f>IF('Rozpočet + Žádosti o změnu'!$ER$2="ano",'Rozpočet + Žádosti o změnu'!EP36,IF('Rozpočet + Žádosti o změnu'!$EF$2="ano",'Rozpočet + Žádosti o změnu'!ED36,IF('Rozpočet + Žádosti o změnu'!$DT$2="ano",'Rozpočet + Žádosti o změnu'!DR36,IF('Rozpočet + Žádosti o změnu'!$DH$2="ano",'Rozpočet + Žádosti o změnu'!DF36,IF('Rozpočet + Žádosti o změnu'!$CV$2="ano",'Rozpočet + Žádosti o změnu'!CT36,IF('Rozpočet + Žádosti o změnu'!$CJ$2="ano",'Rozpočet + Žádosti o změnu'!CH36,IF('Rozpočet + Žádosti o změnu'!$BX$2="ano",'Rozpočet + Žádosti o změnu'!BV36,IF('Rozpočet + Žádosti o změnu'!$BL$2="ano",'Rozpočet + Žádosti o změnu'!BJ36,IF('Rozpočet + Žádosti o změnu'!$AZ$2="ano",'Rozpočet + Žádosti o změnu'!AX36,IF('Rozpočet + Žádosti o změnu'!$AN$2="ano",'Rozpočet + Žádosti o změnu'!AL36,'Rozpočet + Žádosti o změnu'!L36))))))))))</f>
        <v>0</v>
      </c>
      <c r="T36" s="267">
        <f>IF('Rozpočet + Žádosti o změnu'!$ER$2="ano",'Rozpočet + Žádosti o změnu'!EQ36,IF('Rozpočet + Žádosti o změnu'!$EF$2="ano",'Rozpočet + Žádosti o změnu'!EE36,IF('Rozpočet + Žádosti o změnu'!$DT$2="ano",'Rozpočet + Žádosti o změnu'!DS36,IF('Rozpočet + Žádosti o změnu'!$DH$2="ano",'Rozpočet + Žádosti o změnu'!DG36,IF('Rozpočet + Žádosti o změnu'!$CV$2="ano",'Rozpočet + Žádosti o změnu'!CU36,IF('Rozpočet + Žádosti o změnu'!$CJ$2="ano",'Rozpočet + Žádosti o změnu'!CI36,IF('Rozpočet + Žádosti o změnu'!$BX$2="ano",'Rozpočet + Žádosti o změnu'!BW36,IF('Rozpočet + Žádosti o změnu'!$BL$2="ano",'Rozpočet + Žádosti o změnu'!BK36,IF('Rozpočet + Žádosti o změnu'!$AZ$2="ano",'Rozpočet + Žádosti o změnu'!AY36,IF('Rozpočet + Žádosti o změnu'!$AN$2="ano",'Rozpočet + Žádosti o změnu'!AM36,'Rozpočet + Žádosti o změnu'!M36))))))))))</f>
        <v>0</v>
      </c>
      <c r="U36" s="267">
        <f>IF('Rozpočet + Žádosti o změnu'!$ER$2="ano",'Rozpočet + Žádosti o změnu'!ER36,IF('Rozpočet + Žádosti o změnu'!$EF$2="ano",'Rozpočet + Žádosti o změnu'!EF36,IF('Rozpočet + Žádosti o změnu'!$DT$2="ano",'Rozpočet + Žádosti o změnu'!DT36,IF('Rozpočet + Žádosti o změnu'!$DH$2="ano",'Rozpočet + Žádosti o změnu'!DH36,IF('Rozpočet + Žádosti o změnu'!$CV$2="ano",'Rozpočet + Žádosti o změnu'!CV36,IF('Rozpočet + Žádosti o změnu'!$CJ$2="ano",'Rozpočet + Žádosti o změnu'!CJ36,IF('Rozpočet + Žádosti o změnu'!$BX$2="ano",'Rozpočet + Žádosti o změnu'!BX36,IF('Rozpočet + Žádosti o změnu'!$BL$2="ano",'Rozpočet + Žádosti o změnu'!BL36,IF('Rozpočet + Žádosti o změnu'!$AZ$2="ano",'Rozpočet + Žádosti o změnu'!AZ36,IF('Rozpočet + Žádosti o změnu'!$AN$2="ano",'Rozpočet + Žádosti o změnu'!AN36,'Rozpočet + Žádosti o změnu'!N36))))))))))</f>
        <v>0</v>
      </c>
      <c r="W36" s="281">
        <f>IF('ZoR č. 1'!$D36="",0,'ZoR č. 1'!G36)+IF('ZoR č. 2'!$D36="",0,'ZoR č. 2'!G36)+IF('ZoR č. 3'!$D36="",0,'ZoR č. 3'!G36)+IF('ZoR č. 4'!$D36="",0,'ZoR č. 4'!G36)+IF('ZoR č. 5'!$D36="",0,'ZoR č. 5'!G36)+IF('ZoR č. 6'!$D36="",0,'ZoR č. 6'!G36)+IF('ZoR č. 7'!$D36="",0,'ZoR č. 7'!G36)+IF('ZoR č. 8'!$D36="",0,'ZoR č. 8'!G36)+IF('ZoR č. 9'!$D36="",0,'ZoR č. 9'!G36)+IF('ZoR č. 10'!$D36="",0,'ZoR č. 10'!G36)+IF(ZZoR!$D36="",0,ZZoR!G36)</f>
        <v>0</v>
      </c>
      <c r="X36" s="281">
        <f>IF('ZoR č. 1'!$D36="",0,'ZoR č. 1'!H36)+IF('ZoR č. 2'!$D36="",0,'ZoR č. 2'!H36)+IF('ZoR č. 3'!$D36="",0,'ZoR č. 3'!H36)+IF('ZoR č. 4'!$D36="",0,'ZoR č. 4'!H36)+IF('ZoR č. 5'!$D36="",0,'ZoR č. 5'!H36)+IF('ZoR č. 6'!$D36="",0,'ZoR č. 6'!H36)+IF('ZoR č. 7'!$D36="",0,'ZoR č. 7'!H36)+IF('ZoR č. 8'!$D36="",0,'ZoR č. 8'!H36)+IF('ZoR č. 9'!$D36="",0,'ZoR č. 9'!H36)+IF('ZoR č. 10'!$D36="",0,'ZoR č. 10'!H36)+IF(ZZoR!$D36="",0,ZZoR!H36)</f>
        <v>0</v>
      </c>
      <c r="Y36" s="281">
        <f>IF('ZoR č. 1'!$D36="",0,'ZoR č. 1'!I36)+IF('ZoR č. 2'!$D36="",0,'ZoR č. 2'!I36)+IF('ZoR č. 3'!$D36="",0,'ZoR č. 3'!I36)+IF('ZoR č. 4'!$D36="",0,'ZoR č. 4'!I36)+IF('ZoR č. 5'!$D36="",0,'ZoR č. 5'!I36)+IF('ZoR č. 6'!$D36="",0,'ZoR č. 6'!I36)+IF('ZoR č. 7'!$D36="",0,'ZoR č. 7'!I36)+IF('ZoR č. 8'!$D36="",0,'ZoR č. 8'!I36)+IF('ZoR č. 9'!$D36="",0,'ZoR č. 9'!I36)+IF('ZoR č. 10'!$D36="",0,'ZoR č. 10'!I36)+IF(ZZoR!$D36="",0,ZZoR!I36)</f>
        <v>0</v>
      </c>
      <c r="Z36" s="281">
        <f>IF('ZoR č. 1'!$D36="",0,'ZoR č. 1'!J36)+IF('ZoR č. 2'!$D36="",0,'ZoR č. 2'!J36)+IF('ZoR č. 3'!$D36="",0,'ZoR č. 3'!J36)+IF('ZoR č. 4'!$D36="",0,'ZoR č. 4'!J36)+IF('ZoR č. 5'!$D36="",0,'ZoR č. 5'!J36)+IF('ZoR č. 6'!$D36="",0,'ZoR č. 6'!J36)+IF('ZoR č. 7'!$D36="",0,'ZoR č. 7'!J36)+IF('ZoR č. 8'!$D36="",0,'ZoR č. 8'!J36)+IF('ZoR č. 9'!$D36="",0,'ZoR č. 9'!J36)+IF('ZoR č. 10'!$D36="",0,'ZoR č. 10'!J36)+IF(ZZoR!$D36="",0,ZZoR!J36)</f>
        <v>0</v>
      </c>
      <c r="AA36" s="281">
        <f>IF('ZoR č. 1'!$D36="",0,'ZoR č. 1'!K36)+IF('ZoR č. 2'!$D36="",0,'ZoR č. 2'!K36)+IF('ZoR č. 3'!$D36="",0,'ZoR č. 3'!K36)+IF('ZoR č. 4'!$D36="",0,'ZoR č. 4'!K36)+IF('ZoR č. 5'!$D36="",0,'ZoR č. 5'!K36)+IF('ZoR č. 6'!$D36="",0,'ZoR č. 6'!K36)+IF('ZoR č. 7'!$D36="",0,'ZoR č. 7'!K36)+IF('ZoR č. 8'!$D36="",0,'ZoR č. 8'!K36)+IF('ZoR č. 9'!$D36="",0,'ZoR č. 9'!K36)+IF('ZoR č. 10'!$D36="",0,'ZoR č. 10'!K36)+IF(ZZoR!$D36="",0,ZZoR!K36)</f>
        <v>0</v>
      </c>
      <c r="AB36" s="281">
        <f>IF('ZoR č. 1'!$D36="",0,'ZoR č. 1'!L36)+IF('ZoR č. 2'!$D36="",0,'ZoR č. 2'!L36)+IF('ZoR č. 3'!$D36="",0,'ZoR č. 3'!L36)+IF('ZoR č. 4'!$D36="",0,'ZoR č. 4'!L36)+IF('ZoR č. 5'!$D36="",0,'ZoR č. 5'!L36)+IF('ZoR č. 6'!$D36="",0,'ZoR č. 6'!L36)+IF('ZoR č. 7'!$D36="",0,'ZoR č. 7'!L36)+IF('ZoR č. 8'!$D36="",0,'ZoR č. 8'!L36)+IF('ZoR č. 9'!$D36="",0,'ZoR č. 9'!L36)+IF('ZoR č. 10'!$D36="",0,'ZoR č. 10'!L36)+IF(ZZoR!$D36="",0,ZZoR!L36)</f>
        <v>0</v>
      </c>
      <c r="AC36" s="281">
        <f>IF('ZoR č. 1'!$D36="",0,'ZoR č. 1'!M36)+IF('ZoR č. 2'!$D36="",0,'ZoR č. 2'!M36)+IF('ZoR č. 3'!$D36="",0,'ZoR č. 3'!M36)+IF('ZoR č. 4'!$D36="",0,'ZoR č. 4'!M36)+IF('ZoR č. 5'!$D36="",0,'ZoR č. 5'!M36)+IF('ZoR č. 6'!$D36="",0,'ZoR č. 6'!M36)+IF('ZoR č. 7'!$D36="",0,'ZoR č. 7'!M36)+IF('ZoR č. 8'!$D36="",0,'ZoR č. 8'!M36)+IF('ZoR č. 9'!$D36="",0,'ZoR č. 9'!M36)+IF('ZoR č. 10'!$D36="",0,'ZoR č. 10'!M36)+IF(ZZoR!$D36="",0,ZZoR!M36)</f>
        <v>0</v>
      </c>
      <c r="AE36" s="282" t="str">
        <f t="shared" si="3"/>
        <v/>
      </c>
    </row>
    <row r="37" spans="2:31" x14ac:dyDescent="0.25">
      <c r="B37" s="9" t="s">
        <v>80</v>
      </c>
      <c r="C37" s="98" t="str">
        <f>IF(COUNTA('Přehled partnerů'!C37:D37)&lt;&gt;2,"partner neuveden",IF('Přehled partnerů'!F37="ANO",'Přehled partnerů'!C37,"v tomto období nerelevantní"))</f>
        <v>partner neuveden</v>
      </c>
      <c r="D37" s="108" t="str">
        <f>IF(COUNTA('Přehled partnerů'!C37:D37)&lt;&gt;2,"",IF('Přehled partnerů'!F37="ANO",'Přehled partnerů'!D37,""))</f>
        <v/>
      </c>
      <c r="E37" s="21" t="str">
        <f t="shared" si="0"/>
        <v/>
      </c>
      <c r="F37" s="114" t="str">
        <f t="shared" si="1"/>
        <v/>
      </c>
      <c r="G37" s="125">
        <v>0</v>
      </c>
      <c r="H37" s="126">
        <v>0</v>
      </c>
      <c r="I37" s="126">
        <v>0</v>
      </c>
      <c r="J37" s="126">
        <v>0</v>
      </c>
      <c r="K37" s="273">
        <v>0</v>
      </c>
      <c r="L37" s="273">
        <v>0</v>
      </c>
      <c r="M37" s="274">
        <v>0</v>
      </c>
      <c r="N37" s="58" t="str">
        <f t="shared" si="2"/>
        <v/>
      </c>
      <c r="O37" s="267">
        <f>IF('Rozpočet + Žádosti o změnu'!$ER$2="ano",'Rozpočet + Žádosti o změnu'!EL37,IF('Rozpočet + Žádosti o změnu'!$EF$2="ano",'Rozpočet + Žádosti o změnu'!DZ37,IF('Rozpočet + Žádosti o změnu'!$DT$2="ano",'Rozpočet + Žádosti o změnu'!DN37,IF('Rozpočet + Žádosti o změnu'!$DH$2="ano",'Rozpočet + Žádosti o změnu'!DB37,IF('Rozpočet + Žádosti o změnu'!$CV$2="ano",'Rozpočet + Žádosti o změnu'!CP37,IF('Rozpočet + Žádosti o změnu'!$CJ$2="ano",'Rozpočet + Žádosti o změnu'!CD37,IF('Rozpočet + Žádosti o změnu'!$BX$2="ano",'Rozpočet + Žádosti o změnu'!BR37,IF('Rozpočet + Žádosti o změnu'!$BL$2="ano",'Rozpočet + Žádosti o změnu'!BF37,IF('Rozpočet + Žádosti o změnu'!$AZ$2="ano",'Rozpočet + Žádosti o změnu'!AT37,IF('Rozpočet + Žádosti o změnu'!$AN$2="ano",'Rozpočet + Žádosti o změnu'!AH37,'Rozpočet + Žádosti o změnu'!H37))))))))))</f>
        <v>0</v>
      </c>
      <c r="P37" s="267">
        <f>IF('Rozpočet + Žádosti o změnu'!$ER$2="ano",'Rozpočet + Žádosti o změnu'!EM37,IF('Rozpočet + Žádosti o změnu'!$EF$2="ano",'Rozpočet + Žádosti o změnu'!EA37,IF('Rozpočet + Žádosti o změnu'!$DT$2="ano",'Rozpočet + Žádosti o změnu'!DO37,IF('Rozpočet + Žádosti o změnu'!$DH$2="ano",'Rozpočet + Žádosti o změnu'!DC37,IF('Rozpočet + Žádosti o změnu'!$CV$2="ano",'Rozpočet + Žádosti o změnu'!CQ37,IF('Rozpočet + Žádosti o změnu'!$CJ$2="ano",'Rozpočet + Žádosti o změnu'!CE37,IF('Rozpočet + Žádosti o změnu'!$BX$2="ano",'Rozpočet + Žádosti o změnu'!BS37,IF('Rozpočet + Žádosti o změnu'!$BL$2="ano",'Rozpočet + Žádosti o změnu'!BG37,IF('Rozpočet + Žádosti o změnu'!$AZ$2="ano",'Rozpočet + Žádosti o změnu'!AU37,IF('Rozpočet + Žádosti o změnu'!$AN$2="ano",'Rozpočet + Žádosti o změnu'!AI37,'Rozpočet + Žádosti o změnu'!I37))))))))))</f>
        <v>0</v>
      </c>
      <c r="Q37" s="267">
        <f>IF('Rozpočet + Žádosti o změnu'!$ER$2="ano",'Rozpočet + Žádosti o změnu'!EN37,IF('Rozpočet + Žádosti o změnu'!$EF$2="ano",'Rozpočet + Žádosti o změnu'!EB37,IF('Rozpočet + Žádosti o změnu'!$DT$2="ano",'Rozpočet + Žádosti o změnu'!DP37,IF('Rozpočet + Žádosti o změnu'!$DH$2="ano",'Rozpočet + Žádosti o změnu'!DD37,IF('Rozpočet + Žádosti o změnu'!$CV$2="ano",'Rozpočet + Žádosti o změnu'!CR37,IF('Rozpočet + Žádosti o změnu'!$CJ$2="ano",'Rozpočet + Žádosti o změnu'!CF37,IF('Rozpočet + Žádosti o změnu'!$BX$2="ano",'Rozpočet + Žádosti o změnu'!BT37,IF('Rozpočet + Žádosti o změnu'!$BL$2="ano",'Rozpočet + Žádosti o změnu'!BH37,IF('Rozpočet + Žádosti o změnu'!$AZ$2="ano",'Rozpočet + Žádosti o změnu'!AV37,IF('Rozpočet + Žádosti o změnu'!$AN$2="ano",'Rozpočet + Žádosti o změnu'!AJ37,'Rozpočet + Žádosti o změnu'!J37))))))))))</f>
        <v>0</v>
      </c>
      <c r="R37" s="267">
        <f>IF('Rozpočet + Žádosti o změnu'!$ER$2="ano",'Rozpočet + Žádosti o změnu'!EO37,IF('Rozpočet + Žádosti o změnu'!$EF$2="ano",'Rozpočet + Žádosti o změnu'!EC37,IF('Rozpočet + Žádosti o změnu'!$DT$2="ano",'Rozpočet + Žádosti o změnu'!DQ37,IF('Rozpočet + Žádosti o změnu'!$DH$2="ano",'Rozpočet + Žádosti o změnu'!DE37,IF('Rozpočet + Žádosti o změnu'!$CV$2="ano",'Rozpočet + Žádosti o změnu'!CS37,IF('Rozpočet + Žádosti o změnu'!$CJ$2="ano",'Rozpočet + Žádosti o změnu'!CG37,IF('Rozpočet + Žádosti o změnu'!$BX$2="ano",'Rozpočet + Žádosti o změnu'!BU37,IF('Rozpočet + Žádosti o změnu'!$BL$2="ano",'Rozpočet + Žádosti o změnu'!BI37,IF('Rozpočet + Žádosti o změnu'!$AZ$2="ano",'Rozpočet + Žádosti o změnu'!AW37,IF('Rozpočet + Žádosti o změnu'!$AN$2="ano",'Rozpočet + Žádosti o změnu'!AK37,'Rozpočet + Žádosti o změnu'!K37))))))))))</f>
        <v>0</v>
      </c>
      <c r="S37" s="267">
        <f>IF('Rozpočet + Žádosti o změnu'!$ER$2="ano",'Rozpočet + Žádosti o změnu'!EP37,IF('Rozpočet + Žádosti o změnu'!$EF$2="ano",'Rozpočet + Žádosti o změnu'!ED37,IF('Rozpočet + Žádosti o změnu'!$DT$2="ano",'Rozpočet + Žádosti o změnu'!DR37,IF('Rozpočet + Žádosti o změnu'!$DH$2="ano",'Rozpočet + Žádosti o změnu'!DF37,IF('Rozpočet + Žádosti o změnu'!$CV$2="ano",'Rozpočet + Žádosti o změnu'!CT37,IF('Rozpočet + Žádosti o změnu'!$CJ$2="ano",'Rozpočet + Žádosti o změnu'!CH37,IF('Rozpočet + Žádosti o změnu'!$BX$2="ano",'Rozpočet + Žádosti o změnu'!BV37,IF('Rozpočet + Žádosti o změnu'!$BL$2="ano",'Rozpočet + Žádosti o změnu'!BJ37,IF('Rozpočet + Žádosti o změnu'!$AZ$2="ano",'Rozpočet + Žádosti o změnu'!AX37,IF('Rozpočet + Žádosti o změnu'!$AN$2="ano",'Rozpočet + Žádosti o změnu'!AL37,'Rozpočet + Žádosti o změnu'!L37))))))))))</f>
        <v>0</v>
      </c>
      <c r="T37" s="267">
        <f>IF('Rozpočet + Žádosti o změnu'!$ER$2="ano",'Rozpočet + Žádosti o změnu'!EQ37,IF('Rozpočet + Žádosti o změnu'!$EF$2="ano",'Rozpočet + Žádosti o změnu'!EE37,IF('Rozpočet + Žádosti o změnu'!$DT$2="ano",'Rozpočet + Žádosti o změnu'!DS37,IF('Rozpočet + Žádosti o změnu'!$DH$2="ano",'Rozpočet + Žádosti o změnu'!DG37,IF('Rozpočet + Žádosti o změnu'!$CV$2="ano",'Rozpočet + Žádosti o změnu'!CU37,IF('Rozpočet + Žádosti o změnu'!$CJ$2="ano",'Rozpočet + Žádosti o změnu'!CI37,IF('Rozpočet + Žádosti o změnu'!$BX$2="ano",'Rozpočet + Žádosti o změnu'!BW37,IF('Rozpočet + Žádosti o změnu'!$BL$2="ano",'Rozpočet + Žádosti o změnu'!BK37,IF('Rozpočet + Žádosti o změnu'!$AZ$2="ano",'Rozpočet + Žádosti o změnu'!AY37,IF('Rozpočet + Žádosti o změnu'!$AN$2="ano",'Rozpočet + Žádosti o změnu'!AM37,'Rozpočet + Žádosti o změnu'!M37))))))))))</f>
        <v>0</v>
      </c>
      <c r="U37" s="267">
        <f>IF('Rozpočet + Žádosti o změnu'!$ER$2="ano",'Rozpočet + Žádosti o změnu'!ER37,IF('Rozpočet + Žádosti o změnu'!$EF$2="ano",'Rozpočet + Žádosti o změnu'!EF37,IF('Rozpočet + Žádosti o změnu'!$DT$2="ano",'Rozpočet + Žádosti o změnu'!DT37,IF('Rozpočet + Žádosti o změnu'!$DH$2="ano",'Rozpočet + Žádosti o změnu'!DH37,IF('Rozpočet + Žádosti o změnu'!$CV$2="ano",'Rozpočet + Žádosti o změnu'!CV37,IF('Rozpočet + Žádosti o změnu'!$CJ$2="ano",'Rozpočet + Žádosti o změnu'!CJ37,IF('Rozpočet + Žádosti o změnu'!$BX$2="ano",'Rozpočet + Žádosti o změnu'!BX37,IF('Rozpočet + Žádosti o změnu'!$BL$2="ano",'Rozpočet + Žádosti o změnu'!BL37,IF('Rozpočet + Žádosti o změnu'!$AZ$2="ano",'Rozpočet + Žádosti o změnu'!AZ37,IF('Rozpočet + Žádosti o změnu'!$AN$2="ano",'Rozpočet + Žádosti o změnu'!AN37,'Rozpočet + Žádosti o změnu'!N37))))))))))</f>
        <v>0</v>
      </c>
      <c r="W37" s="281">
        <f>IF('ZoR č. 1'!$D37="",0,'ZoR č. 1'!G37)+IF('ZoR č. 2'!$D37="",0,'ZoR č. 2'!G37)+IF('ZoR č. 3'!$D37="",0,'ZoR č. 3'!G37)+IF('ZoR č. 4'!$D37="",0,'ZoR č. 4'!G37)+IF('ZoR č. 5'!$D37="",0,'ZoR č. 5'!G37)+IF('ZoR č. 6'!$D37="",0,'ZoR č. 6'!G37)+IF('ZoR č. 7'!$D37="",0,'ZoR č. 7'!G37)+IF('ZoR č. 8'!$D37="",0,'ZoR č. 8'!G37)+IF('ZoR č. 9'!$D37="",0,'ZoR č. 9'!G37)+IF('ZoR č. 10'!$D37="",0,'ZoR č. 10'!G37)+IF(ZZoR!$D37="",0,ZZoR!G37)</f>
        <v>0</v>
      </c>
      <c r="X37" s="281">
        <f>IF('ZoR č. 1'!$D37="",0,'ZoR č. 1'!H37)+IF('ZoR č. 2'!$D37="",0,'ZoR č. 2'!H37)+IF('ZoR č. 3'!$D37="",0,'ZoR č. 3'!H37)+IF('ZoR č. 4'!$D37="",0,'ZoR č. 4'!H37)+IF('ZoR č. 5'!$D37="",0,'ZoR č. 5'!H37)+IF('ZoR č. 6'!$D37="",0,'ZoR č. 6'!H37)+IF('ZoR č. 7'!$D37="",0,'ZoR č. 7'!H37)+IF('ZoR č. 8'!$D37="",0,'ZoR č. 8'!H37)+IF('ZoR č. 9'!$D37="",0,'ZoR č. 9'!H37)+IF('ZoR č. 10'!$D37="",0,'ZoR č. 10'!H37)+IF(ZZoR!$D37="",0,ZZoR!H37)</f>
        <v>0</v>
      </c>
      <c r="Y37" s="281">
        <f>IF('ZoR č. 1'!$D37="",0,'ZoR č. 1'!I37)+IF('ZoR č. 2'!$D37="",0,'ZoR č. 2'!I37)+IF('ZoR č. 3'!$D37="",0,'ZoR č. 3'!I37)+IF('ZoR č. 4'!$D37="",0,'ZoR č. 4'!I37)+IF('ZoR č. 5'!$D37="",0,'ZoR č. 5'!I37)+IF('ZoR č. 6'!$D37="",0,'ZoR č. 6'!I37)+IF('ZoR č. 7'!$D37="",0,'ZoR č. 7'!I37)+IF('ZoR č. 8'!$D37="",0,'ZoR č. 8'!I37)+IF('ZoR č. 9'!$D37="",0,'ZoR č. 9'!I37)+IF('ZoR č. 10'!$D37="",0,'ZoR č. 10'!I37)+IF(ZZoR!$D37="",0,ZZoR!I37)</f>
        <v>0</v>
      </c>
      <c r="Z37" s="281">
        <f>IF('ZoR č. 1'!$D37="",0,'ZoR č. 1'!J37)+IF('ZoR č. 2'!$D37="",0,'ZoR č. 2'!J37)+IF('ZoR č. 3'!$D37="",0,'ZoR č. 3'!J37)+IF('ZoR č. 4'!$D37="",0,'ZoR č. 4'!J37)+IF('ZoR č. 5'!$D37="",0,'ZoR č. 5'!J37)+IF('ZoR č. 6'!$D37="",0,'ZoR č. 6'!J37)+IF('ZoR č. 7'!$D37="",0,'ZoR č. 7'!J37)+IF('ZoR č. 8'!$D37="",0,'ZoR č. 8'!J37)+IF('ZoR č. 9'!$D37="",0,'ZoR č. 9'!J37)+IF('ZoR č. 10'!$D37="",0,'ZoR č. 10'!J37)+IF(ZZoR!$D37="",0,ZZoR!J37)</f>
        <v>0</v>
      </c>
      <c r="AA37" s="281">
        <f>IF('ZoR č. 1'!$D37="",0,'ZoR č. 1'!K37)+IF('ZoR č. 2'!$D37="",0,'ZoR č. 2'!K37)+IF('ZoR č. 3'!$D37="",0,'ZoR č. 3'!K37)+IF('ZoR č. 4'!$D37="",0,'ZoR č. 4'!K37)+IF('ZoR č. 5'!$D37="",0,'ZoR č. 5'!K37)+IF('ZoR č. 6'!$D37="",0,'ZoR č. 6'!K37)+IF('ZoR č. 7'!$D37="",0,'ZoR č. 7'!K37)+IF('ZoR č. 8'!$D37="",0,'ZoR č. 8'!K37)+IF('ZoR č. 9'!$D37="",0,'ZoR č. 9'!K37)+IF('ZoR č. 10'!$D37="",0,'ZoR č. 10'!K37)+IF(ZZoR!$D37="",0,ZZoR!K37)</f>
        <v>0</v>
      </c>
      <c r="AB37" s="281">
        <f>IF('ZoR č. 1'!$D37="",0,'ZoR č. 1'!L37)+IF('ZoR č. 2'!$D37="",0,'ZoR č. 2'!L37)+IF('ZoR č. 3'!$D37="",0,'ZoR č. 3'!L37)+IF('ZoR č. 4'!$D37="",0,'ZoR č. 4'!L37)+IF('ZoR č. 5'!$D37="",0,'ZoR č. 5'!L37)+IF('ZoR č. 6'!$D37="",0,'ZoR č. 6'!L37)+IF('ZoR č. 7'!$D37="",0,'ZoR č. 7'!L37)+IF('ZoR č. 8'!$D37="",0,'ZoR č. 8'!L37)+IF('ZoR č. 9'!$D37="",0,'ZoR č. 9'!L37)+IF('ZoR č. 10'!$D37="",0,'ZoR č. 10'!L37)+IF(ZZoR!$D37="",0,ZZoR!L37)</f>
        <v>0</v>
      </c>
      <c r="AC37" s="281">
        <f>IF('ZoR č. 1'!$D37="",0,'ZoR č. 1'!M37)+IF('ZoR č. 2'!$D37="",0,'ZoR č. 2'!M37)+IF('ZoR č. 3'!$D37="",0,'ZoR č. 3'!M37)+IF('ZoR č. 4'!$D37="",0,'ZoR č. 4'!M37)+IF('ZoR č. 5'!$D37="",0,'ZoR č. 5'!M37)+IF('ZoR č. 6'!$D37="",0,'ZoR č. 6'!M37)+IF('ZoR č. 7'!$D37="",0,'ZoR č. 7'!M37)+IF('ZoR č. 8'!$D37="",0,'ZoR č. 8'!M37)+IF('ZoR č. 9'!$D37="",0,'ZoR č. 9'!M37)+IF('ZoR č. 10'!$D37="",0,'ZoR č. 10'!M37)+IF(ZZoR!$D37="",0,ZZoR!M37)</f>
        <v>0</v>
      </c>
      <c r="AE37" s="282" t="str">
        <f t="shared" si="3"/>
        <v/>
      </c>
    </row>
    <row r="38" spans="2:31" x14ac:dyDescent="0.25">
      <c r="B38" s="9" t="s">
        <v>81</v>
      </c>
      <c r="C38" s="98" t="str">
        <f>IF(COUNTA('Přehled partnerů'!C38:D38)&lt;&gt;2,"partner neuveden",IF('Přehled partnerů'!F38="ANO",'Přehled partnerů'!C38,"v tomto období nerelevantní"))</f>
        <v>partner neuveden</v>
      </c>
      <c r="D38" s="108" t="str">
        <f>IF(COUNTA('Přehled partnerů'!C38:D38)&lt;&gt;2,"",IF('Přehled partnerů'!F38="ANO",'Přehled partnerů'!D38,""))</f>
        <v/>
      </c>
      <c r="E38" s="21" t="str">
        <f t="shared" si="0"/>
        <v/>
      </c>
      <c r="F38" s="114" t="str">
        <f t="shared" si="1"/>
        <v/>
      </c>
      <c r="G38" s="125">
        <v>0</v>
      </c>
      <c r="H38" s="126">
        <v>0</v>
      </c>
      <c r="I38" s="126">
        <v>0</v>
      </c>
      <c r="J38" s="126">
        <v>0</v>
      </c>
      <c r="K38" s="273">
        <v>0</v>
      </c>
      <c r="L38" s="273">
        <v>0</v>
      </c>
      <c r="M38" s="274">
        <v>0</v>
      </c>
      <c r="N38" s="58" t="str">
        <f t="shared" si="2"/>
        <v/>
      </c>
      <c r="O38" s="267">
        <f>IF('Rozpočet + Žádosti o změnu'!$ER$2="ano",'Rozpočet + Žádosti o změnu'!EL38,IF('Rozpočet + Žádosti o změnu'!$EF$2="ano",'Rozpočet + Žádosti o změnu'!DZ38,IF('Rozpočet + Žádosti o změnu'!$DT$2="ano",'Rozpočet + Žádosti o změnu'!DN38,IF('Rozpočet + Žádosti o změnu'!$DH$2="ano",'Rozpočet + Žádosti o změnu'!DB38,IF('Rozpočet + Žádosti o změnu'!$CV$2="ano",'Rozpočet + Žádosti o změnu'!CP38,IF('Rozpočet + Žádosti o změnu'!$CJ$2="ano",'Rozpočet + Žádosti o změnu'!CD38,IF('Rozpočet + Žádosti o změnu'!$BX$2="ano",'Rozpočet + Žádosti o změnu'!BR38,IF('Rozpočet + Žádosti o změnu'!$BL$2="ano",'Rozpočet + Žádosti o změnu'!BF38,IF('Rozpočet + Žádosti o změnu'!$AZ$2="ano",'Rozpočet + Žádosti o změnu'!AT38,IF('Rozpočet + Žádosti o změnu'!$AN$2="ano",'Rozpočet + Žádosti o změnu'!AH38,'Rozpočet + Žádosti o změnu'!H38))))))))))</f>
        <v>0</v>
      </c>
      <c r="P38" s="267">
        <f>IF('Rozpočet + Žádosti o změnu'!$ER$2="ano",'Rozpočet + Žádosti o změnu'!EM38,IF('Rozpočet + Žádosti o změnu'!$EF$2="ano",'Rozpočet + Žádosti o změnu'!EA38,IF('Rozpočet + Žádosti o změnu'!$DT$2="ano",'Rozpočet + Žádosti o změnu'!DO38,IF('Rozpočet + Žádosti o změnu'!$DH$2="ano",'Rozpočet + Žádosti o změnu'!DC38,IF('Rozpočet + Žádosti o změnu'!$CV$2="ano",'Rozpočet + Žádosti o změnu'!CQ38,IF('Rozpočet + Žádosti o změnu'!$CJ$2="ano",'Rozpočet + Žádosti o změnu'!CE38,IF('Rozpočet + Žádosti o změnu'!$BX$2="ano",'Rozpočet + Žádosti o změnu'!BS38,IF('Rozpočet + Žádosti o změnu'!$BL$2="ano",'Rozpočet + Žádosti o změnu'!BG38,IF('Rozpočet + Žádosti o změnu'!$AZ$2="ano",'Rozpočet + Žádosti o změnu'!AU38,IF('Rozpočet + Žádosti o změnu'!$AN$2="ano",'Rozpočet + Žádosti o změnu'!AI38,'Rozpočet + Žádosti o změnu'!I38))))))))))</f>
        <v>0</v>
      </c>
      <c r="Q38" s="267">
        <f>IF('Rozpočet + Žádosti o změnu'!$ER$2="ano",'Rozpočet + Žádosti o změnu'!EN38,IF('Rozpočet + Žádosti o změnu'!$EF$2="ano",'Rozpočet + Žádosti o změnu'!EB38,IF('Rozpočet + Žádosti o změnu'!$DT$2="ano",'Rozpočet + Žádosti o změnu'!DP38,IF('Rozpočet + Žádosti o změnu'!$DH$2="ano",'Rozpočet + Žádosti o změnu'!DD38,IF('Rozpočet + Žádosti o změnu'!$CV$2="ano",'Rozpočet + Žádosti o změnu'!CR38,IF('Rozpočet + Žádosti o změnu'!$CJ$2="ano",'Rozpočet + Žádosti o změnu'!CF38,IF('Rozpočet + Žádosti o změnu'!$BX$2="ano",'Rozpočet + Žádosti o změnu'!BT38,IF('Rozpočet + Žádosti o změnu'!$BL$2="ano",'Rozpočet + Žádosti o změnu'!BH38,IF('Rozpočet + Žádosti o změnu'!$AZ$2="ano",'Rozpočet + Žádosti o změnu'!AV38,IF('Rozpočet + Žádosti o změnu'!$AN$2="ano",'Rozpočet + Žádosti o změnu'!AJ38,'Rozpočet + Žádosti o změnu'!J38))))))))))</f>
        <v>0</v>
      </c>
      <c r="R38" s="267">
        <f>IF('Rozpočet + Žádosti o změnu'!$ER$2="ano",'Rozpočet + Žádosti o změnu'!EO38,IF('Rozpočet + Žádosti o změnu'!$EF$2="ano",'Rozpočet + Žádosti o změnu'!EC38,IF('Rozpočet + Žádosti o změnu'!$DT$2="ano",'Rozpočet + Žádosti o změnu'!DQ38,IF('Rozpočet + Žádosti o změnu'!$DH$2="ano",'Rozpočet + Žádosti o změnu'!DE38,IF('Rozpočet + Žádosti o změnu'!$CV$2="ano",'Rozpočet + Žádosti o změnu'!CS38,IF('Rozpočet + Žádosti o změnu'!$CJ$2="ano",'Rozpočet + Žádosti o změnu'!CG38,IF('Rozpočet + Žádosti o změnu'!$BX$2="ano",'Rozpočet + Žádosti o změnu'!BU38,IF('Rozpočet + Žádosti o změnu'!$BL$2="ano",'Rozpočet + Žádosti o změnu'!BI38,IF('Rozpočet + Žádosti o změnu'!$AZ$2="ano",'Rozpočet + Žádosti o změnu'!AW38,IF('Rozpočet + Žádosti o změnu'!$AN$2="ano",'Rozpočet + Žádosti o změnu'!AK38,'Rozpočet + Žádosti o změnu'!K38))))))))))</f>
        <v>0</v>
      </c>
      <c r="S38" s="267">
        <f>IF('Rozpočet + Žádosti o změnu'!$ER$2="ano",'Rozpočet + Žádosti o změnu'!EP38,IF('Rozpočet + Žádosti o změnu'!$EF$2="ano",'Rozpočet + Žádosti o změnu'!ED38,IF('Rozpočet + Žádosti o změnu'!$DT$2="ano",'Rozpočet + Žádosti o změnu'!DR38,IF('Rozpočet + Žádosti o změnu'!$DH$2="ano",'Rozpočet + Žádosti o změnu'!DF38,IF('Rozpočet + Žádosti o změnu'!$CV$2="ano",'Rozpočet + Žádosti o změnu'!CT38,IF('Rozpočet + Žádosti o změnu'!$CJ$2="ano",'Rozpočet + Žádosti o změnu'!CH38,IF('Rozpočet + Žádosti o změnu'!$BX$2="ano",'Rozpočet + Žádosti o změnu'!BV38,IF('Rozpočet + Žádosti o změnu'!$BL$2="ano",'Rozpočet + Žádosti o změnu'!BJ38,IF('Rozpočet + Žádosti o změnu'!$AZ$2="ano",'Rozpočet + Žádosti o změnu'!AX38,IF('Rozpočet + Žádosti o změnu'!$AN$2="ano",'Rozpočet + Žádosti o změnu'!AL38,'Rozpočet + Žádosti o změnu'!L38))))))))))</f>
        <v>0</v>
      </c>
      <c r="T38" s="267">
        <f>IF('Rozpočet + Žádosti o změnu'!$ER$2="ano",'Rozpočet + Žádosti o změnu'!EQ38,IF('Rozpočet + Žádosti o změnu'!$EF$2="ano",'Rozpočet + Žádosti o změnu'!EE38,IF('Rozpočet + Žádosti o změnu'!$DT$2="ano",'Rozpočet + Žádosti o změnu'!DS38,IF('Rozpočet + Žádosti o změnu'!$DH$2="ano",'Rozpočet + Žádosti o změnu'!DG38,IF('Rozpočet + Žádosti o změnu'!$CV$2="ano",'Rozpočet + Žádosti o změnu'!CU38,IF('Rozpočet + Žádosti o změnu'!$CJ$2="ano",'Rozpočet + Žádosti o změnu'!CI38,IF('Rozpočet + Žádosti o změnu'!$BX$2="ano",'Rozpočet + Žádosti o změnu'!BW38,IF('Rozpočet + Žádosti o změnu'!$BL$2="ano",'Rozpočet + Žádosti o změnu'!BK38,IF('Rozpočet + Žádosti o změnu'!$AZ$2="ano",'Rozpočet + Žádosti o změnu'!AY38,IF('Rozpočet + Žádosti o změnu'!$AN$2="ano",'Rozpočet + Žádosti o změnu'!AM38,'Rozpočet + Žádosti o změnu'!M38))))))))))</f>
        <v>0</v>
      </c>
      <c r="U38" s="267">
        <f>IF('Rozpočet + Žádosti o změnu'!$ER$2="ano",'Rozpočet + Žádosti o změnu'!ER38,IF('Rozpočet + Žádosti o změnu'!$EF$2="ano",'Rozpočet + Žádosti o změnu'!EF38,IF('Rozpočet + Žádosti o změnu'!$DT$2="ano",'Rozpočet + Žádosti o změnu'!DT38,IF('Rozpočet + Žádosti o změnu'!$DH$2="ano",'Rozpočet + Žádosti o změnu'!DH38,IF('Rozpočet + Žádosti o změnu'!$CV$2="ano",'Rozpočet + Žádosti o změnu'!CV38,IF('Rozpočet + Žádosti o změnu'!$CJ$2="ano",'Rozpočet + Žádosti o změnu'!CJ38,IF('Rozpočet + Žádosti o změnu'!$BX$2="ano",'Rozpočet + Žádosti o změnu'!BX38,IF('Rozpočet + Žádosti o změnu'!$BL$2="ano",'Rozpočet + Žádosti o změnu'!BL38,IF('Rozpočet + Žádosti o změnu'!$AZ$2="ano",'Rozpočet + Žádosti o změnu'!AZ38,IF('Rozpočet + Žádosti o změnu'!$AN$2="ano",'Rozpočet + Žádosti o změnu'!AN38,'Rozpočet + Žádosti o změnu'!N38))))))))))</f>
        <v>0</v>
      </c>
      <c r="W38" s="281">
        <f>IF('ZoR č. 1'!$D38="",0,'ZoR č. 1'!G38)+IF('ZoR č. 2'!$D38="",0,'ZoR č. 2'!G38)+IF('ZoR č. 3'!$D38="",0,'ZoR č. 3'!G38)+IF('ZoR č. 4'!$D38="",0,'ZoR č. 4'!G38)+IF('ZoR č. 5'!$D38="",0,'ZoR č. 5'!G38)+IF('ZoR č. 6'!$D38="",0,'ZoR č. 6'!G38)+IF('ZoR č. 7'!$D38="",0,'ZoR č. 7'!G38)+IF('ZoR č. 8'!$D38="",0,'ZoR č. 8'!G38)+IF('ZoR č. 9'!$D38="",0,'ZoR č. 9'!G38)+IF('ZoR č. 10'!$D38="",0,'ZoR č. 10'!G38)+IF(ZZoR!$D38="",0,ZZoR!G38)</f>
        <v>0</v>
      </c>
      <c r="X38" s="281">
        <f>IF('ZoR č. 1'!$D38="",0,'ZoR č. 1'!H38)+IF('ZoR č. 2'!$D38="",0,'ZoR č. 2'!H38)+IF('ZoR č. 3'!$D38="",0,'ZoR č. 3'!H38)+IF('ZoR č. 4'!$D38="",0,'ZoR č. 4'!H38)+IF('ZoR č. 5'!$D38="",0,'ZoR č. 5'!H38)+IF('ZoR č. 6'!$D38="",0,'ZoR č. 6'!H38)+IF('ZoR č. 7'!$D38="",0,'ZoR č. 7'!H38)+IF('ZoR č. 8'!$D38="",0,'ZoR č. 8'!H38)+IF('ZoR č. 9'!$D38="",0,'ZoR č. 9'!H38)+IF('ZoR č. 10'!$D38="",0,'ZoR č. 10'!H38)+IF(ZZoR!$D38="",0,ZZoR!H38)</f>
        <v>0</v>
      </c>
      <c r="Y38" s="281">
        <f>IF('ZoR č. 1'!$D38="",0,'ZoR č. 1'!I38)+IF('ZoR č. 2'!$D38="",0,'ZoR č. 2'!I38)+IF('ZoR č. 3'!$D38="",0,'ZoR č. 3'!I38)+IF('ZoR č. 4'!$D38="",0,'ZoR č. 4'!I38)+IF('ZoR č. 5'!$D38="",0,'ZoR č. 5'!I38)+IF('ZoR č. 6'!$D38="",0,'ZoR č. 6'!I38)+IF('ZoR č. 7'!$D38="",0,'ZoR č. 7'!I38)+IF('ZoR č. 8'!$D38="",0,'ZoR č. 8'!I38)+IF('ZoR č. 9'!$D38="",0,'ZoR č. 9'!I38)+IF('ZoR č. 10'!$D38="",0,'ZoR č. 10'!I38)+IF(ZZoR!$D38="",0,ZZoR!I38)</f>
        <v>0</v>
      </c>
      <c r="Z38" s="281">
        <f>IF('ZoR č. 1'!$D38="",0,'ZoR č. 1'!J38)+IF('ZoR č. 2'!$D38="",0,'ZoR č. 2'!J38)+IF('ZoR č. 3'!$D38="",0,'ZoR č. 3'!J38)+IF('ZoR č. 4'!$D38="",0,'ZoR č. 4'!J38)+IF('ZoR č. 5'!$D38="",0,'ZoR č. 5'!J38)+IF('ZoR č. 6'!$D38="",0,'ZoR č. 6'!J38)+IF('ZoR č. 7'!$D38="",0,'ZoR č. 7'!J38)+IF('ZoR č. 8'!$D38="",0,'ZoR č. 8'!J38)+IF('ZoR č. 9'!$D38="",0,'ZoR č. 9'!J38)+IF('ZoR č. 10'!$D38="",0,'ZoR č. 10'!J38)+IF(ZZoR!$D38="",0,ZZoR!J38)</f>
        <v>0</v>
      </c>
      <c r="AA38" s="281">
        <f>IF('ZoR č. 1'!$D38="",0,'ZoR č. 1'!K38)+IF('ZoR č. 2'!$D38="",0,'ZoR č. 2'!K38)+IF('ZoR č. 3'!$D38="",0,'ZoR č. 3'!K38)+IF('ZoR č. 4'!$D38="",0,'ZoR č. 4'!K38)+IF('ZoR č. 5'!$D38="",0,'ZoR č. 5'!K38)+IF('ZoR č. 6'!$D38="",0,'ZoR č. 6'!K38)+IF('ZoR č. 7'!$D38="",0,'ZoR č. 7'!K38)+IF('ZoR č. 8'!$D38="",0,'ZoR č. 8'!K38)+IF('ZoR č. 9'!$D38="",0,'ZoR č. 9'!K38)+IF('ZoR č. 10'!$D38="",0,'ZoR č. 10'!K38)+IF(ZZoR!$D38="",0,ZZoR!K38)</f>
        <v>0</v>
      </c>
      <c r="AB38" s="281">
        <f>IF('ZoR č. 1'!$D38="",0,'ZoR č. 1'!L38)+IF('ZoR č. 2'!$D38="",0,'ZoR č. 2'!L38)+IF('ZoR č. 3'!$D38="",0,'ZoR č. 3'!L38)+IF('ZoR č. 4'!$D38="",0,'ZoR č. 4'!L38)+IF('ZoR č. 5'!$D38="",0,'ZoR č. 5'!L38)+IF('ZoR č. 6'!$D38="",0,'ZoR č. 6'!L38)+IF('ZoR č. 7'!$D38="",0,'ZoR č. 7'!L38)+IF('ZoR č. 8'!$D38="",0,'ZoR č. 8'!L38)+IF('ZoR č. 9'!$D38="",0,'ZoR č. 9'!L38)+IF('ZoR č. 10'!$D38="",0,'ZoR č. 10'!L38)+IF(ZZoR!$D38="",0,ZZoR!L38)</f>
        <v>0</v>
      </c>
      <c r="AC38" s="281">
        <f>IF('ZoR č. 1'!$D38="",0,'ZoR č. 1'!M38)+IF('ZoR č. 2'!$D38="",0,'ZoR č. 2'!M38)+IF('ZoR č. 3'!$D38="",0,'ZoR č. 3'!M38)+IF('ZoR č. 4'!$D38="",0,'ZoR č. 4'!M38)+IF('ZoR č. 5'!$D38="",0,'ZoR č. 5'!M38)+IF('ZoR č. 6'!$D38="",0,'ZoR č. 6'!M38)+IF('ZoR č. 7'!$D38="",0,'ZoR č. 7'!M38)+IF('ZoR č. 8'!$D38="",0,'ZoR č. 8'!M38)+IF('ZoR č. 9'!$D38="",0,'ZoR č. 9'!M38)+IF('ZoR č. 10'!$D38="",0,'ZoR č. 10'!M38)+IF(ZZoR!$D38="",0,ZZoR!M38)</f>
        <v>0</v>
      </c>
      <c r="AE38" s="282" t="str">
        <f t="shared" si="3"/>
        <v/>
      </c>
    </row>
    <row r="39" spans="2:31" x14ac:dyDescent="0.25">
      <c r="B39" s="9" t="s">
        <v>82</v>
      </c>
      <c r="C39" s="98" t="str">
        <f>IF(COUNTA('Přehled partnerů'!C39:D39)&lt;&gt;2,"partner neuveden",IF('Přehled partnerů'!F39="ANO",'Přehled partnerů'!C39,"v tomto období nerelevantní"))</f>
        <v>partner neuveden</v>
      </c>
      <c r="D39" s="108" t="str">
        <f>IF(COUNTA('Přehled partnerů'!C39:D39)&lt;&gt;2,"",IF('Přehled partnerů'!F39="ANO",'Přehled partnerů'!D39,""))</f>
        <v/>
      </c>
      <c r="E39" s="21" t="str">
        <f t="shared" si="0"/>
        <v/>
      </c>
      <c r="F39" s="114" t="str">
        <f t="shared" si="1"/>
        <v/>
      </c>
      <c r="G39" s="125">
        <v>0</v>
      </c>
      <c r="H39" s="126">
        <v>0</v>
      </c>
      <c r="I39" s="126">
        <v>0</v>
      </c>
      <c r="J39" s="126">
        <v>0</v>
      </c>
      <c r="K39" s="273">
        <v>0</v>
      </c>
      <c r="L39" s="273">
        <v>0</v>
      </c>
      <c r="M39" s="274">
        <v>0</v>
      </c>
      <c r="N39" s="58" t="str">
        <f t="shared" si="2"/>
        <v/>
      </c>
      <c r="O39" s="267">
        <f>IF('Rozpočet + Žádosti o změnu'!$ER$2="ano",'Rozpočet + Žádosti o změnu'!EL39,IF('Rozpočet + Žádosti o změnu'!$EF$2="ano",'Rozpočet + Žádosti o změnu'!DZ39,IF('Rozpočet + Žádosti o změnu'!$DT$2="ano",'Rozpočet + Žádosti o změnu'!DN39,IF('Rozpočet + Žádosti o změnu'!$DH$2="ano",'Rozpočet + Žádosti o změnu'!DB39,IF('Rozpočet + Žádosti o změnu'!$CV$2="ano",'Rozpočet + Žádosti o změnu'!CP39,IF('Rozpočet + Žádosti o změnu'!$CJ$2="ano",'Rozpočet + Žádosti o změnu'!CD39,IF('Rozpočet + Žádosti o změnu'!$BX$2="ano",'Rozpočet + Žádosti o změnu'!BR39,IF('Rozpočet + Žádosti o změnu'!$BL$2="ano",'Rozpočet + Žádosti o změnu'!BF39,IF('Rozpočet + Žádosti o změnu'!$AZ$2="ano",'Rozpočet + Žádosti o změnu'!AT39,IF('Rozpočet + Žádosti o změnu'!$AN$2="ano",'Rozpočet + Žádosti o změnu'!AH39,'Rozpočet + Žádosti o změnu'!H39))))))))))</f>
        <v>0</v>
      </c>
      <c r="P39" s="267">
        <f>IF('Rozpočet + Žádosti o změnu'!$ER$2="ano",'Rozpočet + Žádosti o změnu'!EM39,IF('Rozpočet + Žádosti o změnu'!$EF$2="ano",'Rozpočet + Žádosti o změnu'!EA39,IF('Rozpočet + Žádosti o změnu'!$DT$2="ano",'Rozpočet + Žádosti o změnu'!DO39,IF('Rozpočet + Žádosti o změnu'!$DH$2="ano",'Rozpočet + Žádosti o změnu'!DC39,IF('Rozpočet + Žádosti o změnu'!$CV$2="ano",'Rozpočet + Žádosti o změnu'!CQ39,IF('Rozpočet + Žádosti o změnu'!$CJ$2="ano",'Rozpočet + Žádosti o změnu'!CE39,IF('Rozpočet + Žádosti o změnu'!$BX$2="ano",'Rozpočet + Žádosti o změnu'!BS39,IF('Rozpočet + Žádosti o změnu'!$BL$2="ano",'Rozpočet + Žádosti o změnu'!BG39,IF('Rozpočet + Žádosti o změnu'!$AZ$2="ano",'Rozpočet + Žádosti o změnu'!AU39,IF('Rozpočet + Žádosti o změnu'!$AN$2="ano",'Rozpočet + Žádosti o změnu'!AI39,'Rozpočet + Žádosti o změnu'!I39))))))))))</f>
        <v>0</v>
      </c>
      <c r="Q39" s="267">
        <f>IF('Rozpočet + Žádosti o změnu'!$ER$2="ano",'Rozpočet + Žádosti o změnu'!EN39,IF('Rozpočet + Žádosti o změnu'!$EF$2="ano",'Rozpočet + Žádosti o změnu'!EB39,IF('Rozpočet + Žádosti o změnu'!$DT$2="ano",'Rozpočet + Žádosti o změnu'!DP39,IF('Rozpočet + Žádosti o změnu'!$DH$2="ano",'Rozpočet + Žádosti o změnu'!DD39,IF('Rozpočet + Žádosti o změnu'!$CV$2="ano",'Rozpočet + Žádosti o změnu'!CR39,IF('Rozpočet + Žádosti o změnu'!$CJ$2="ano",'Rozpočet + Žádosti o změnu'!CF39,IF('Rozpočet + Žádosti o změnu'!$BX$2="ano",'Rozpočet + Žádosti o změnu'!BT39,IF('Rozpočet + Žádosti o změnu'!$BL$2="ano",'Rozpočet + Žádosti o změnu'!BH39,IF('Rozpočet + Žádosti o změnu'!$AZ$2="ano",'Rozpočet + Žádosti o změnu'!AV39,IF('Rozpočet + Žádosti o změnu'!$AN$2="ano",'Rozpočet + Žádosti o změnu'!AJ39,'Rozpočet + Žádosti o změnu'!J39))))))))))</f>
        <v>0</v>
      </c>
      <c r="R39" s="267">
        <f>IF('Rozpočet + Žádosti o změnu'!$ER$2="ano",'Rozpočet + Žádosti o změnu'!EO39,IF('Rozpočet + Žádosti o změnu'!$EF$2="ano",'Rozpočet + Žádosti o změnu'!EC39,IF('Rozpočet + Žádosti o změnu'!$DT$2="ano",'Rozpočet + Žádosti o změnu'!DQ39,IF('Rozpočet + Žádosti o změnu'!$DH$2="ano",'Rozpočet + Žádosti o změnu'!DE39,IF('Rozpočet + Žádosti o změnu'!$CV$2="ano",'Rozpočet + Žádosti o změnu'!CS39,IF('Rozpočet + Žádosti o změnu'!$CJ$2="ano",'Rozpočet + Žádosti o změnu'!CG39,IF('Rozpočet + Žádosti o změnu'!$BX$2="ano",'Rozpočet + Žádosti o změnu'!BU39,IF('Rozpočet + Žádosti o změnu'!$BL$2="ano",'Rozpočet + Žádosti o změnu'!BI39,IF('Rozpočet + Žádosti o změnu'!$AZ$2="ano",'Rozpočet + Žádosti o změnu'!AW39,IF('Rozpočet + Žádosti o změnu'!$AN$2="ano",'Rozpočet + Žádosti o změnu'!AK39,'Rozpočet + Žádosti o změnu'!K39))))))))))</f>
        <v>0</v>
      </c>
      <c r="S39" s="267">
        <f>IF('Rozpočet + Žádosti o změnu'!$ER$2="ano",'Rozpočet + Žádosti o změnu'!EP39,IF('Rozpočet + Žádosti o změnu'!$EF$2="ano",'Rozpočet + Žádosti o změnu'!ED39,IF('Rozpočet + Žádosti o změnu'!$DT$2="ano",'Rozpočet + Žádosti o změnu'!DR39,IF('Rozpočet + Žádosti o změnu'!$DH$2="ano",'Rozpočet + Žádosti o změnu'!DF39,IF('Rozpočet + Žádosti o změnu'!$CV$2="ano",'Rozpočet + Žádosti o změnu'!CT39,IF('Rozpočet + Žádosti o změnu'!$CJ$2="ano",'Rozpočet + Žádosti o změnu'!CH39,IF('Rozpočet + Žádosti o změnu'!$BX$2="ano",'Rozpočet + Žádosti o změnu'!BV39,IF('Rozpočet + Žádosti o změnu'!$BL$2="ano",'Rozpočet + Žádosti o změnu'!BJ39,IF('Rozpočet + Žádosti o změnu'!$AZ$2="ano",'Rozpočet + Žádosti o změnu'!AX39,IF('Rozpočet + Žádosti o změnu'!$AN$2="ano",'Rozpočet + Žádosti o změnu'!AL39,'Rozpočet + Žádosti o změnu'!L39))))))))))</f>
        <v>0</v>
      </c>
      <c r="T39" s="267">
        <f>IF('Rozpočet + Žádosti o změnu'!$ER$2="ano",'Rozpočet + Žádosti o změnu'!EQ39,IF('Rozpočet + Žádosti o změnu'!$EF$2="ano",'Rozpočet + Žádosti o změnu'!EE39,IF('Rozpočet + Žádosti o změnu'!$DT$2="ano",'Rozpočet + Žádosti o změnu'!DS39,IF('Rozpočet + Žádosti o změnu'!$DH$2="ano",'Rozpočet + Žádosti o změnu'!DG39,IF('Rozpočet + Žádosti o změnu'!$CV$2="ano",'Rozpočet + Žádosti o změnu'!CU39,IF('Rozpočet + Žádosti o změnu'!$CJ$2="ano",'Rozpočet + Žádosti o změnu'!CI39,IF('Rozpočet + Žádosti o změnu'!$BX$2="ano",'Rozpočet + Žádosti o změnu'!BW39,IF('Rozpočet + Žádosti o změnu'!$BL$2="ano",'Rozpočet + Žádosti o změnu'!BK39,IF('Rozpočet + Žádosti o změnu'!$AZ$2="ano",'Rozpočet + Žádosti o změnu'!AY39,IF('Rozpočet + Žádosti o změnu'!$AN$2="ano",'Rozpočet + Žádosti o změnu'!AM39,'Rozpočet + Žádosti o změnu'!M39))))))))))</f>
        <v>0</v>
      </c>
      <c r="U39" s="267">
        <f>IF('Rozpočet + Žádosti o změnu'!$ER$2="ano",'Rozpočet + Žádosti o změnu'!ER39,IF('Rozpočet + Žádosti o změnu'!$EF$2="ano",'Rozpočet + Žádosti o změnu'!EF39,IF('Rozpočet + Žádosti o změnu'!$DT$2="ano",'Rozpočet + Žádosti o změnu'!DT39,IF('Rozpočet + Žádosti o změnu'!$DH$2="ano",'Rozpočet + Žádosti o změnu'!DH39,IF('Rozpočet + Žádosti o změnu'!$CV$2="ano",'Rozpočet + Žádosti o změnu'!CV39,IF('Rozpočet + Žádosti o změnu'!$CJ$2="ano",'Rozpočet + Žádosti o změnu'!CJ39,IF('Rozpočet + Žádosti o změnu'!$BX$2="ano",'Rozpočet + Žádosti o změnu'!BX39,IF('Rozpočet + Žádosti o změnu'!$BL$2="ano",'Rozpočet + Žádosti o změnu'!BL39,IF('Rozpočet + Žádosti o změnu'!$AZ$2="ano",'Rozpočet + Žádosti o změnu'!AZ39,IF('Rozpočet + Žádosti o změnu'!$AN$2="ano",'Rozpočet + Žádosti o změnu'!AN39,'Rozpočet + Žádosti o změnu'!N39))))))))))</f>
        <v>0</v>
      </c>
      <c r="W39" s="281">
        <f>IF('ZoR č. 1'!$D39="",0,'ZoR č. 1'!G39)+IF('ZoR č. 2'!$D39="",0,'ZoR č. 2'!G39)+IF('ZoR č. 3'!$D39="",0,'ZoR č. 3'!G39)+IF('ZoR č. 4'!$D39="",0,'ZoR č. 4'!G39)+IF('ZoR č. 5'!$D39="",0,'ZoR č. 5'!G39)+IF('ZoR č. 6'!$D39="",0,'ZoR č. 6'!G39)+IF('ZoR č. 7'!$D39="",0,'ZoR č. 7'!G39)+IF('ZoR č. 8'!$D39="",0,'ZoR č. 8'!G39)+IF('ZoR č. 9'!$D39="",0,'ZoR č. 9'!G39)+IF('ZoR č. 10'!$D39="",0,'ZoR č. 10'!G39)+IF(ZZoR!$D39="",0,ZZoR!G39)</f>
        <v>0</v>
      </c>
      <c r="X39" s="281">
        <f>IF('ZoR č. 1'!$D39="",0,'ZoR č. 1'!H39)+IF('ZoR č. 2'!$D39="",0,'ZoR č. 2'!H39)+IF('ZoR č. 3'!$D39="",0,'ZoR č. 3'!H39)+IF('ZoR č. 4'!$D39="",0,'ZoR č. 4'!H39)+IF('ZoR č. 5'!$D39="",0,'ZoR č. 5'!H39)+IF('ZoR č. 6'!$D39="",0,'ZoR č. 6'!H39)+IF('ZoR č. 7'!$D39="",0,'ZoR č. 7'!H39)+IF('ZoR č. 8'!$D39="",0,'ZoR č. 8'!H39)+IF('ZoR č. 9'!$D39="",0,'ZoR č. 9'!H39)+IF('ZoR č. 10'!$D39="",0,'ZoR č. 10'!H39)+IF(ZZoR!$D39="",0,ZZoR!H39)</f>
        <v>0</v>
      </c>
      <c r="Y39" s="281">
        <f>IF('ZoR č. 1'!$D39="",0,'ZoR č. 1'!I39)+IF('ZoR č. 2'!$D39="",0,'ZoR č. 2'!I39)+IF('ZoR č. 3'!$D39="",0,'ZoR č. 3'!I39)+IF('ZoR č. 4'!$D39="",0,'ZoR č. 4'!I39)+IF('ZoR č. 5'!$D39="",0,'ZoR č. 5'!I39)+IF('ZoR č. 6'!$D39="",0,'ZoR č. 6'!I39)+IF('ZoR č. 7'!$D39="",0,'ZoR č. 7'!I39)+IF('ZoR č. 8'!$D39="",0,'ZoR č. 8'!I39)+IF('ZoR č. 9'!$D39="",0,'ZoR č. 9'!I39)+IF('ZoR č. 10'!$D39="",0,'ZoR č. 10'!I39)+IF(ZZoR!$D39="",0,ZZoR!I39)</f>
        <v>0</v>
      </c>
      <c r="Z39" s="281">
        <f>IF('ZoR č. 1'!$D39="",0,'ZoR č. 1'!J39)+IF('ZoR č. 2'!$D39="",0,'ZoR č. 2'!J39)+IF('ZoR č. 3'!$D39="",0,'ZoR č. 3'!J39)+IF('ZoR č. 4'!$D39="",0,'ZoR č. 4'!J39)+IF('ZoR č. 5'!$D39="",0,'ZoR č. 5'!J39)+IF('ZoR č. 6'!$D39="",0,'ZoR č. 6'!J39)+IF('ZoR č. 7'!$D39="",0,'ZoR č. 7'!J39)+IF('ZoR č. 8'!$D39="",0,'ZoR č. 8'!J39)+IF('ZoR č. 9'!$D39="",0,'ZoR č. 9'!J39)+IF('ZoR č. 10'!$D39="",0,'ZoR č. 10'!J39)+IF(ZZoR!$D39="",0,ZZoR!J39)</f>
        <v>0</v>
      </c>
      <c r="AA39" s="281">
        <f>IF('ZoR č. 1'!$D39="",0,'ZoR č. 1'!K39)+IF('ZoR č. 2'!$D39="",0,'ZoR č. 2'!K39)+IF('ZoR č. 3'!$D39="",0,'ZoR č. 3'!K39)+IF('ZoR č. 4'!$D39="",0,'ZoR č. 4'!K39)+IF('ZoR č. 5'!$D39="",0,'ZoR č. 5'!K39)+IF('ZoR č. 6'!$D39="",0,'ZoR č. 6'!K39)+IF('ZoR č. 7'!$D39="",0,'ZoR č. 7'!K39)+IF('ZoR č. 8'!$D39="",0,'ZoR č. 8'!K39)+IF('ZoR č. 9'!$D39="",0,'ZoR č. 9'!K39)+IF('ZoR č. 10'!$D39="",0,'ZoR č. 10'!K39)+IF(ZZoR!$D39="",0,ZZoR!K39)</f>
        <v>0</v>
      </c>
      <c r="AB39" s="281">
        <f>IF('ZoR č. 1'!$D39="",0,'ZoR č. 1'!L39)+IF('ZoR č. 2'!$D39="",0,'ZoR č. 2'!L39)+IF('ZoR č. 3'!$D39="",0,'ZoR č. 3'!L39)+IF('ZoR č. 4'!$D39="",0,'ZoR č. 4'!L39)+IF('ZoR č. 5'!$D39="",0,'ZoR č. 5'!L39)+IF('ZoR č. 6'!$D39="",0,'ZoR č. 6'!L39)+IF('ZoR č. 7'!$D39="",0,'ZoR č. 7'!L39)+IF('ZoR č. 8'!$D39="",0,'ZoR č. 8'!L39)+IF('ZoR č. 9'!$D39="",0,'ZoR č. 9'!L39)+IF('ZoR č. 10'!$D39="",0,'ZoR č. 10'!L39)+IF(ZZoR!$D39="",0,ZZoR!L39)</f>
        <v>0</v>
      </c>
      <c r="AC39" s="281">
        <f>IF('ZoR č. 1'!$D39="",0,'ZoR č. 1'!M39)+IF('ZoR č. 2'!$D39="",0,'ZoR č. 2'!M39)+IF('ZoR č. 3'!$D39="",0,'ZoR č. 3'!M39)+IF('ZoR č. 4'!$D39="",0,'ZoR č. 4'!M39)+IF('ZoR č. 5'!$D39="",0,'ZoR č. 5'!M39)+IF('ZoR č. 6'!$D39="",0,'ZoR č. 6'!M39)+IF('ZoR č. 7'!$D39="",0,'ZoR č. 7'!M39)+IF('ZoR č. 8'!$D39="",0,'ZoR č. 8'!M39)+IF('ZoR č. 9'!$D39="",0,'ZoR č. 9'!M39)+IF('ZoR č. 10'!$D39="",0,'ZoR č. 10'!M39)+IF(ZZoR!$D39="",0,ZZoR!M39)</f>
        <v>0</v>
      </c>
      <c r="AE39" s="282" t="str">
        <f t="shared" si="3"/>
        <v/>
      </c>
    </row>
    <row r="40" spans="2:31" x14ac:dyDescent="0.25">
      <c r="B40" s="9" t="s">
        <v>83</v>
      </c>
      <c r="C40" s="98" t="str">
        <f>IF(COUNTA('Přehled partnerů'!C40:D40)&lt;&gt;2,"partner neuveden",IF('Přehled partnerů'!F40="ANO",'Přehled partnerů'!C40,"v tomto období nerelevantní"))</f>
        <v>partner neuveden</v>
      </c>
      <c r="D40" s="108" t="str">
        <f>IF(COUNTA('Přehled partnerů'!C40:D40)&lt;&gt;2,"",IF('Přehled partnerů'!F40="ANO",'Přehled partnerů'!D40,""))</f>
        <v/>
      </c>
      <c r="E40" s="21" t="str">
        <f t="shared" si="0"/>
        <v/>
      </c>
      <c r="F40" s="114" t="str">
        <f t="shared" si="1"/>
        <v/>
      </c>
      <c r="G40" s="125">
        <v>0</v>
      </c>
      <c r="H40" s="126">
        <v>0</v>
      </c>
      <c r="I40" s="126">
        <v>0</v>
      </c>
      <c r="J40" s="126">
        <v>0</v>
      </c>
      <c r="K40" s="273">
        <v>0</v>
      </c>
      <c r="L40" s="273">
        <v>0</v>
      </c>
      <c r="M40" s="274">
        <v>0</v>
      </c>
      <c r="N40" s="58" t="str">
        <f t="shared" si="2"/>
        <v/>
      </c>
      <c r="O40" s="267">
        <f>IF('Rozpočet + Žádosti o změnu'!$ER$2="ano",'Rozpočet + Žádosti o změnu'!EL40,IF('Rozpočet + Žádosti o změnu'!$EF$2="ano",'Rozpočet + Žádosti o změnu'!DZ40,IF('Rozpočet + Žádosti o změnu'!$DT$2="ano",'Rozpočet + Žádosti o změnu'!DN40,IF('Rozpočet + Žádosti o změnu'!$DH$2="ano",'Rozpočet + Žádosti o změnu'!DB40,IF('Rozpočet + Žádosti o změnu'!$CV$2="ano",'Rozpočet + Žádosti o změnu'!CP40,IF('Rozpočet + Žádosti o změnu'!$CJ$2="ano",'Rozpočet + Žádosti o změnu'!CD40,IF('Rozpočet + Žádosti o změnu'!$BX$2="ano",'Rozpočet + Žádosti o změnu'!BR40,IF('Rozpočet + Žádosti o změnu'!$BL$2="ano",'Rozpočet + Žádosti o změnu'!BF40,IF('Rozpočet + Žádosti o změnu'!$AZ$2="ano",'Rozpočet + Žádosti o změnu'!AT40,IF('Rozpočet + Žádosti o změnu'!$AN$2="ano",'Rozpočet + Žádosti o změnu'!AH40,'Rozpočet + Žádosti o změnu'!H40))))))))))</f>
        <v>0</v>
      </c>
      <c r="P40" s="267">
        <f>IF('Rozpočet + Žádosti o změnu'!$ER$2="ano",'Rozpočet + Žádosti o změnu'!EM40,IF('Rozpočet + Žádosti o změnu'!$EF$2="ano",'Rozpočet + Žádosti o změnu'!EA40,IF('Rozpočet + Žádosti o změnu'!$DT$2="ano",'Rozpočet + Žádosti o změnu'!DO40,IF('Rozpočet + Žádosti o změnu'!$DH$2="ano",'Rozpočet + Žádosti o změnu'!DC40,IF('Rozpočet + Žádosti o změnu'!$CV$2="ano",'Rozpočet + Žádosti o změnu'!CQ40,IF('Rozpočet + Žádosti o změnu'!$CJ$2="ano",'Rozpočet + Žádosti o změnu'!CE40,IF('Rozpočet + Žádosti o změnu'!$BX$2="ano",'Rozpočet + Žádosti o změnu'!BS40,IF('Rozpočet + Žádosti o změnu'!$BL$2="ano",'Rozpočet + Žádosti o změnu'!BG40,IF('Rozpočet + Žádosti o změnu'!$AZ$2="ano",'Rozpočet + Žádosti o změnu'!AU40,IF('Rozpočet + Žádosti o změnu'!$AN$2="ano",'Rozpočet + Žádosti o změnu'!AI40,'Rozpočet + Žádosti o změnu'!I40))))))))))</f>
        <v>0</v>
      </c>
      <c r="Q40" s="267">
        <f>IF('Rozpočet + Žádosti o změnu'!$ER$2="ano",'Rozpočet + Žádosti o změnu'!EN40,IF('Rozpočet + Žádosti o změnu'!$EF$2="ano",'Rozpočet + Žádosti o změnu'!EB40,IF('Rozpočet + Žádosti o změnu'!$DT$2="ano",'Rozpočet + Žádosti o změnu'!DP40,IF('Rozpočet + Žádosti o změnu'!$DH$2="ano",'Rozpočet + Žádosti o změnu'!DD40,IF('Rozpočet + Žádosti o změnu'!$CV$2="ano",'Rozpočet + Žádosti o změnu'!CR40,IF('Rozpočet + Žádosti o změnu'!$CJ$2="ano",'Rozpočet + Žádosti o změnu'!CF40,IF('Rozpočet + Žádosti o změnu'!$BX$2="ano",'Rozpočet + Žádosti o změnu'!BT40,IF('Rozpočet + Žádosti o změnu'!$BL$2="ano",'Rozpočet + Žádosti o změnu'!BH40,IF('Rozpočet + Žádosti o změnu'!$AZ$2="ano",'Rozpočet + Žádosti o změnu'!AV40,IF('Rozpočet + Žádosti o změnu'!$AN$2="ano",'Rozpočet + Žádosti o změnu'!AJ40,'Rozpočet + Žádosti o změnu'!J40))))))))))</f>
        <v>0</v>
      </c>
      <c r="R40" s="267">
        <f>IF('Rozpočet + Žádosti o změnu'!$ER$2="ano",'Rozpočet + Žádosti o změnu'!EO40,IF('Rozpočet + Žádosti o změnu'!$EF$2="ano",'Rozpočet + Žádosti o změnu'!EC40,IF('Rozpočet + Žádosti o změnu'!$DT$2="ano",'Rozpočet + Žádosti o změnu'!DQ40,IF('Rozpočet + Žádosti o změnu'!$DH$2="ano",'Rozpočet + Žádosti o změnu'!DE40,IF('Rozpočet + Žádosti o změnu'!$CV$2="ano",'Rozpočet + Žádosti o změnu'!CS40,IF('Rozpočet + Žádosti o změnu'!$CJ$2="ano",'Rozpočet + Žádosti o změnu'!CG40,IF('Rozpočet + Žádosti o změnu'!$BX$2="ano",'Rozpočet + Žádosti o změnu'!BU40,IF('Rozpočet + Žádosti o změnu'!$BL$2="ano",'Rozpočet + Žádosti o změnu'!BI40,IF('Rozpočet + Žádosti o změnu'!$AZ$2="ano",'Rozpočet + Žádosti o změnu'!AW40,IF('Rozpočet + Žádosti o změnu'!$AN$2="ano",'Rozpočet + Žádosti o změnu'!AK40,'Rozpočet + Žádosti o změnu'!K40))))))))))</f>
        <v>0</v>
      </c>
      <c r="S40" s="267">
        <f>IF('Rozpočet + Žádosti o změnu'!$ER$2="ano",'Rozpočet + Žádosti o změnu'!EP40,IF('Rozpočet + Žádosti o změnu'!$EF$2="ano",'Rozpočet + Žádosti o změnu'!ED40,IF('Rozpočet + Žádosti o změnu'!$DT$2="ano",'Rozpočet + Žádosti o změnu'!DR40,IF('Rozpočet + Žádosti o změnu'!$DH$2="ano",'Rozpočet + Žádosti o změnu'!DF40,IF('Rozpočet + Žádosti o změnu'!$CV$2="ano",'Rozpočet + Žádosti o změnu'!CT40,IF('Rozpočet + Žádosti o změnu'!$CJ$2="ano",'Rozpočet + Žádosti o změnu'!CH40,IF('Rozpočet + Žádosti o změnu'!$BX$2="ano",'Rozpočet + Žádosti o změnu'!BV40,IF('Rozpočet + Žádosti o změnu'!$BL$2="ano",'Rozpočet + Žádosti o změnu'!BJ40,IF('Rozpočet + Žádosti o změnu'!$AZ$2="ano",'Rozpočet + Žádosti o změnu'!AX40,IF('Rozpočet + Žádosti o změnu'!$AN$2="ano",'Rozpočet + Žádosti o změnu'!AL40,'Rozpočet + Žádosti o změnu'!L40))))))))))</f>
        <v>0</v>
      </c>
      <c r="T40" s="267">
        <f>IF('Rozpočet + Žádosti o změnu'!$ER$2="ano",'Rozpočet + Žádosti o změnu'!EQ40,IF('Rozpočet + Žádosti o změnu'!$EF$2="ano",'Rozpočet + Žádosti o změnu'!EE40,IF('Rozpočet + Žádosti o změnu'!$DT$2="ano",'Rozpočet + Žádosti o změnu'!DS40,IF('Rozpočet + Žádosti o změnu'!$DH$2="ano",'Rozpočet + Žádosti o změnu'!DG40,IF('Rozpočet + Žádosti o změnu'!$CV$2="ano",'Rozpočet + Žádosti o změnu'!CU40,IF('Rozpočet + Žádosti o změnu'!$CJ$2="ano",'Rozpočet + Žádosti o změnu'!CI40,IF('Rozpočet + Žádosti o změnu'!$BX$2="ano",'Rozpočet + Žádosti o změnu'!BW40,IF('Rozpočet + Žádosti o změnu'!$BL$2="ano",'Rozpočet + Žádosti o změnu'!BK40,IF('Rozpočet + Žádosti o změnu'!$AZ$2="ano",'Rozpočet + Žádosti o změnu'!AY40,IF('Rozpočet + Žádosti o změnu'!$AN$2="ano",'Rozpočet + Žádosti o změnu'!AM40,'Rozpočet + Žádosti o změnu'!M40))))))))))</f>
        <v>0</v>
      </c>
      <c r="U40" s="267">
        <f>IF('Rozpočet + Žádosti o změnu'!$ER$2="ano",'Rozpočet + Žádosti o změnu'!ER40,IF('Rozpočet + Žádosti o změnu'!$EF$2="ano",'Rozpočet + Žádosti o změnu'!EF40,IF('Rozpočet + Žádosti o změnu'!$DT$2="ano",'Rozpočet + Žádosti o změnu'!DT40,IF('Rozpočet + Žádosti o změnu'!$DH$2="ano",'Rozpočet + Žádosti o změnu'!DH40,IF('Rozpočet + Žádosti o změnu'!$CV$2="ano",'Rozpočet + Žádosti o změnu'!CV40,IF('Rozpočet + Žádosti o změnu'!$CJ$2="ano",'Rozpočet + Žádosti o změnu'!CJ40,IF('Rozpočet + Žádosti o změnu'!$BX$2="ano",'Rozpočet + Žádosti o změnu'!BX40,IF('Rozpočet + Žádosti o změnu'!$BL$2="ano",'Rozpočet + Žádosti o změnu'!BL40,IF('Rozpočet + Žádosti o změnu'!$AZ$2="ano",'Rozpočet + Žádosti o změnu'!AZ40,IF('Rozpočet + Žádosti o změnu'!$AN$2="ano",'Rozpočet + Žádosti o změnu'!AN40,'Rozpočet + Žádosti o změnu'!N40))))))))))</f>
        <v>0</v>
      </c>
      <c r="W40" s="281">
        <f>IF('ZoR č. 1'!$D40="",0,'ZoR č. 1'!G40)+IF('ZoR č. 2'!$D40="",0,'ZoR č. 2'!G40)+IF('ZoR č. 3'!$D40="",0,'ZoR č. 3'!G40)+IF('ZoR č. 4'!$D40="",0,'ZoR č. 4'!G40)+IF('ZoR č. 5'!$D40="",0,'ZoR č. 5'!G40)+IF('ZoR č. 6'!$D40="",0,'ZoR č. 6'!G40)+IF('ZoR č. 7'!$D40="",0,'ZoR č. 7'!G40)+IF('ZoR č. 8'!$D40="",0,'ZoR č. 8'!G40)+IF('ZoR č. 9'!$D40="",0,'ZoR č. 9'!G40)+IF('ZoR č. 10'!$D40="",0,'ZoR č. 10'!G40)+IF(ZZoR!$D40="",0,ZZoR!G40)</f>
        <v>0</v>
      </c>
      <c r="X40" s="281">
        <f>IF('ZoR č. 1'!$D40="",0,'ZoR č. 1'!H40)+IF('ZoR č. 2'!$D40="",0,'ZoR č. 2'!H40)+IF('ZoR č. 3'!$D40="",0,'ZoR č. 3'!H40)+IF('ZoR č. 4'!$D40="",0,'ZoR č. 4'!H40)+IF('ZoR č. 5'!$D40="",0,'ZoR č. 5'!H40)+IF('ZoR č. 6'!$D40="",0,'ZoR č. 6'!H40)+IF('ZoR č. 7'!$D40="",0,'ZoR č. 7'!H40)+IF('ZoR č. 8'!$D40="",0,'ZoR č. 8'!H40)+IF('ZoR č. 9'!$D40="",0,'ZoR č. 9'!H40)+IF('ZoR č. 10'!$D40="",0,'ZoR č. 10'!H40)+IF(ZZoR!$D40="",0,ZZoR!H40)</f>
        <v>0</v>
      </c>
      <c r="Y40" s="281">
        <f>IF('ZoR č. 1'!$D40="",0,'ZoR č. 1'!I40)+IF('ZoR č. 2'!$D40="",0,'ZoR č. 2'!I40)+IF('ZoR č. 3'!$D40="",0,'ZoR č. 3'!I40)+IF('ZoR č. 4'!$D40="",0,'ZoR č. 4'!I40)+IF('ZoR č. 5'!$D40="",0,'ZoR č. 5'!I40)+IF('ZoR č. 6'!$D40="",0,'ZoR č. 6'!I40)+IF('ZoR č. 7'!$D40="",0,'ZoR č. 7'!I40)+IF('ZoR č. 8'!$D40="",0,'ZoR č. 8'!I40)+IF('ZoR č. 9'!$D40="",0,'ZoR č. 9'!I40)+IF('ZoR č. 10'!$D40="",0,'ZoR č. 10'!I40)+IF(ZZoR!$D40="",0,ZZoR!I40)</f>
        <v>0</v>
      </c>
      <c r="Z40" s="281">
        <f>IF('ZoR č. 1'!$D40="",0,'ZoR č. 1'!J40)+IF('ZoR č. 2'!$D40="",0,'ZoR č. 2'!J40)+IF('ZoR č. 3'!$D40="",0,'ZoR č. 3'!J40)+IF('ZoR č. 4'!$D40="",0,'ZoR č. 4'!J40)+IF('ZoR č. 5'!$D40="",0,'ZoR č. 5'!J40)+IF('ZoR č. 6'!$D40="",0,'ZoR č. 6'!J40)+IF('ZoR č. 7'!$D40="",0,'ZoR č. 7'!J40)+IF('ZoR č. 8'!$D40="",0,'ZoR č. 8'!J40)+IF('ZoR č. 9'!$D40="",0,'ZoR č. 9'!J40)+IF('ZoR č. 10'!$D40="",0,'ZoR č. 10'!J40)+IF(ZZoR!$D40="",0,ZZoR!J40)</f>
        <v>0</v>
      </c>
      <c r="AA40" s="281">
        <f>IF('ZoR č. 1'!$D40="",0,'ZoR č. 1'!K40)+IF('ZoR č. 2'!$D40="",0,'ZoR č. 2'!K40)+IF('ZoR č. 3'!$D40="",0,'ZoR č. 3'!K40)+IF('ZoR č. 4'!$D40="",0,'ZoR č. 4'!K40)+IF('ZoR č. 5'!$D40="",0,'ZoR č. 5'!K40)+IF('ZoR č. 6'!$D40="",0,'ZoR č. 6'!K40)+IF('ZoR č. 7'!$D40="",0,'ZoR č. 7'!K40)+IF('ZoR č. 8'!$D40="",0,'ZoR č. 8'!K40)+IF('ZoR č. 9'!$D40="",0,'ZoR č. 9'!K40)+IF('ZoR č. 10'!$D40="",0,'ZoR č. 10'!K40)+IF(ZZoR!$D40="",0,ZZoR!K40)</f>
        <v>0</v>
      </c>
      <c r="AB40" s="281">
        <f>IF('ZoR č. 1'!$D40="",0,'ZoR č. 1'!L40)+IF('ZoR č. 2'!$D40="",0,'ZoR č. 2'!L40)+IF('ZoR č. 3'!$D40="",0,'ZoR č. 3'!L40)+IF('ZoR č. 4'!$D40="",0,'ZoR č. 4'!L40)+IF('ZoR č. 5'!$D40="",0,'ZoR č. 5'!L40)+IF('ZoR č. 6'!$D40="",0,'ZoR č. 6'!L40)+IF('ZoR č. 7'!$D40="",0,'ZoR č. 7'!L40)+IF('ZoR č. 8'!$D40="",0,'ZoR č. 8'!L40)+IF('ZoR č. 9'!$D40="",0,'ZoR č. 9'!L40)+IF('ZoR č. 10'!$D40="",0,'ZoR č. 10'!L40)+IF(ZZoR!$D40="",0,ZZoR!L40)</f>
        <v>0</v>
      </c>
      <c r="AC40" s="281">
        <f>IF('ZoR č. 1'!$D40="",0,'ZoR č. 1'!M40)+IF('ZoR č. 2'!$D40="",0,'ZoR č. 2'!M40)+IF('ZoR č. 3'!$D40="",0,'ZoR č. 3'!M40)+IF('ZoR č. 4'!$D40="",0,'ZoR č. 4'!M40)+IF('ZoR č. 5'!$D40="",0,'ZoR č. 5'!M40)+IF('ZoR č. 6'!$D40="",0,'ZoR č. 6'!M40)+IF('ZoR č. 7'!$D40="",0,'ZoR č. 7'!M40)+IF('ZoR č. 8'!$D40="",0,'ZoR č. 8'!M40)+IF('ZoR č. 9'!$D40="",0,'ZoR č. 9'!M40)+IF('ZoR č. 10'!$D40="",0,'ZoR č. 10'!M40)+IF(ZZoR!$D40="",0,ZZoR!M40)</f>
        <v>0</v>
      </c>
      <c r="AE40" s="282" t="str">
        <f t="shared" si="3"/>
        <v/>
      </c>
    </row>
    <row r="41" spans="2:31" x14ac:dyDescent="0.25">
      <c r="B41" s="9" t="s">
        <v>84</v>
      </c>
      <c r="C41" s="98" t="str">
        <f>IF(COUNTA('Přehled partnerů'!C41:D41)&lt;&gt;2,"partner neuveden",IF('Přehled partnerů'!F41="ANO",'Přehled partnerů'!C41,"v tomto období nerelevantní"))</f>
        <v>partner neuveden</v>
      </c>
      <c r="D41" s="108" t="str">
        <f>IF(COUNTA('Přehled partnerů'!C41:D41)&lt;&gt;2,"",IF('Přehled partnerů'!F41="ANO",'Přehled partnerů'!D41,""))</f>
        <v/>
      </c>
      <c r="E41" s="21" t="str">
        <f t="shared" si="0"/>
        <v/>
      </c>
      <c r="F41" s="114" t="str">
        <f t="shared" si="1"/>
        <v/>
      </c>
      <c r="G41" s="125">
        <v>0</v>
      </c>
      <c r="H41" s="126">
        <v>0</v>
      </c>
      <c r="I41" s="126">
        <v>0</v>
      </c>
      <c r="J41" s="126">
        <v>0</v>
      </c>
      <c r="K41" s="273">
        <v>0</v>
      </c>
      <c r="L41" s="273">
        <v>0</v>
      </c>
      <c r="M41" s="274">
        <v>0</v>
      </c>
      <c r="N41" s="58" t="str">
        <f t="shared" si="2"/>
        <v/>
      </c>
      <c r="O41" s="267">
        <f>IF('Rozpočet + Žádosti o změnu'!$ER$2="ano",'Rozpočet + Žádosti o změnu'!EL41,IF('Rozpočet + Žádosti o změnu'!$EF$2="ano",'Rozpočet + Žádosti o změnu'!DZ41,IF('Rozpočet + Žádosti o změnu'!$DT$2="ano",'Rozpočet + Žádosti o změnu'!DN41,IF('Rozpočet + Žádosti o změnu'!$DH$2="ano",'Rozpočet + Žádosti o změnu'!DB41,IF('Rozpočet + Žádosti o změnu'!$CV$2="ano",'Rozpočet + Žádosti o změnu'!CP41,IF('Rozpočet + Žádosti o změnu'!$CJ$2="ano",'Rozpočet + Žádosti o změnu'!CD41,IF('Rozpočet + Žádosti o změnu'!$BX$2="ano",'Rozpočet + Žádosti o změnu'!BR41,IF('Rozpočet + Žádosti o změnu'!$BL$2="ano",'Rozpočet + Žádosti o změnu'!BF41,IF('Rozpočet + Žádosti o změnu'!$AZ$2="ano",'Rozpočet + Žádosti o změnu'!AT41,IF('Rozpočet + Žádosti o změnu'!$AN$2="ano",'Rozpočet + Žádosti o změnu'!AH41,'Rozpočet + Žádosti o změnu'!H41))))))))))</f>
        <v>0</v>
      </c>
      <c r="P41" s="267">
        <f>IF('Rozpočet + Žádosti o změnu'!$ER$2="ano",'Rozpočet + Žádosti o změnu'!EM41,IF('Rozpočet + Žádosti o změnu'!$EF$2="ano",'Rozpočet + Žádosti o změnu'!EA41,IF('Rozpočet + Žádosti o změnu'!$DT$2="ano",'Rozpočet + Žádosti o změnu'!DO41,IF('Rozpočet + Žádosti o změnu'!$DH$2="ano",'Rozpočet + Žádosti o změnu'!DC41,IF('Rozpočet + Žádosti o změnu'!$CV$2="ano",'Rozpočet + Žádosti o změnu'!CQ41,IF('Rozpočet + Žádosti o změnu'!$CJ$2="ano",'Rozpočet + Žádosti o změnu'!CE41,IF('Rozpočet + Žádosti o změnu'!$BX$2="ano",'Rozpočet + Žádosti o změnu'!BS41,IF('Rozpočet + Žádosti o změnu'!$BL$2="ano",'Rozpočet + Žádosti o změnu'!BG41,IF('Rozpočet + Žádosti o změnu'!$AZ$2="ano",'Rozpočet + Žádosti o změnu'!AU41,IF('Rozpočet + Žádosti o změnu'!$AN$2="ano",'Rozpočet + Žádosti o změnu'!AI41,'Rozpočet + Žádosti o změnu'!I41))))))))))</f>
        <v>0</v>
      </c>
      <c r="Q41" s="267">
        <f>IF('Rozpočet + Žádosti o změnu'!$ER$2="ano",'Rozpočet + Žádosti o změnu'!EN41,IF('Rozpočet + Žádosti o změnu'!$EF$2="ano",'Rozpočet + Žádosti o změnu'!EB41,IF('Rozpočet + Žádosti o změnu'!$DT$2="ano",'Rozpočet + Žádosti o změnu'!DP41,IF('Rozpočet + Žádosti o změnu'!$DH$2="ano",'Rozpočet + Žádosti o změnu'!DD41,IF('Rozpočet + Žádosti o změnu'!$CV$2="ano",'Rozpočet + Žádosti o změnu'!CR41,IF('Rozpočet + Žádosti o změnu'!$CJ$2="ano",'Rozpočet + Žádosti o změnu'!CF41,IF('Rozpočet + Žádosti o změnu'!$BX$2="ano",'Rozpočet + Žádosti o změnu'!BT41,IF('Rozpočet + Žádosti o změnu'!$BL$2="ano",'Rozpočet + Žádosti o změnu'!BH41,IF('Rozpočet + Žádosti o změnu'!$AZ$2="ano",'Rozpočet + Žádosti o změnu'!AV41,IF('Rozpočet + Žádosti o změnu'!$AN$2="ano",'Rozpočet + Žádosti o změnu'!AJ41,'Rozpočet + Žádosti o změnu'!J41))))))))))</f>
        <v>0</v>
      </c>
      <c r="R41" s="267">
        <f>IF('Rozpočet + Žádosti o změnu'!$ER$2="ano",'Rozpočet + Žádosti o změnu'!EO41,IF('Rozpočet + Žádosti o změnu'!$EF$2="ano",'Rozpočet + Žádosti o změnu'!EC41,IF('Rozpočet + Žádosti o změnu'!$DT$2="ano",'Rozpočet + Žádosti o změnu'!DQ41,IF('Rozpočet + Žádosti o změnu'!$DH$2="ano",'Rozpočet + Žádosti o změnu'!DE41,IF('Rozpočet + Žádosti o změnu'!$CV$2="ano",'Rozpočet + Žádosti o změnu'!CS41,IF('Rozpočet + Žádosti o změnu'!$CJ$2="ano",'Rozpočet + Žádosti o změnu'!CG41,IF('Rozpočet + Žádosti o změnu'!$BX$2="ano",'Rozpočet + Žádosti o změnu'!BU41,IF('Rozpočet + Žádosti o změnu'!$BL$2="ano",'Rozpočet + Žádosti o změnu'!BI41,IF('Rozpočet + Žádosti o změnu'!$AZ$2="ano",'Rozpočet + Žádosti o změnu'!AW41,IF('Rozpočet + Žádosti o změnu'!$AN$2="ano",'Rozpočet + Žádosti o změnu'!AK41,'Rozpočet + Žádosti o změnu'!K41))))))))))</f>
        <v>0</v>
      </c>
      <c r="S41" s="267">
        <f>IF('Rozpočet + Žádosti o změnu'!$ER$2="ano",'Rozpočet + Žádosti o změnu'!EP41,IF('Rozpočet + Žádosti o změnu'!$EF$2="ano",'Rozpočet + Žádosti o změnu'!ED41,IF('Rozpočet + Žádosti o změnu'!$DT$2="ano",'Rozpočet + Žádosti o změnu'!DR41,IF('Rozpočet + Žádosti o změnu'!$DH$2="ano",'Rozpočet + Žádosti o změnu'!DF41,IF('Rozpočet + Žádosti o změnu'!$CV$2="ano",'Rozpočet + Žádosti o změnu'!CT41,IF('Rozpočet + Žádosti o změnu'!$CJ$2="ano",'Rozpočet + Žádosti o změnu'!CH41,IF('Rozpočet + Žádosti o změnu'!$BX$2="ano",'Rozpočet + Žádosti o změnu'!BV41,IF('Rozpočet + Žádosti o změnu'!$BL$2="ano",'Rozpočet + Žádosti o změnu'!BJ41,IF('Rozpočet + Žádosti o změnu'!$AZ$2="ano",'Rozpočet + Žádosti o změnu'!AX41,IF('Rozpočet + Žádosti o změnu'!$AN$2="ano",'Rozpočet + Žádosti o změnu'!AL41,'Rozpočet + Žádosti o změnu'!L41))))))))))</f>
        <v>0</v>
      </c>
      <c r="T41" s="267">
        <f>IF('Rozpočet + Žádosti o změnu'!$ER$2="ano",'Rozpočet + Žádosti o změnu'!EQ41,IF('Rozpočet + Žádosti o změnu'!$EF$2="ano",'Rozpočet + Žádosti o změnu'!EE41,IF('Rozpočet + Žádosti o změnu'!$DT$2="ano",'Rozpočet + Žádosti o změnu'!DS41,IF('Rozpočet + Žádosti o změnu'!$DH$2="ano",'Rozpočet + Žádosti o změnu'!DG41,IF('Rozpočet + Žádosti o změnu'!$CV$2="ano",'Rozpočet + Žádosti o změnu'!CU41,IF('Rozpočet + Žádosti o změnu'!$CJ$2="ano",'Rozpočet + Žádosti o změnu'!CI41,IF('Rozpočet + Žádosti o změnu'!$BX$2="ano",'Rozpočet + Žádosti o změnu'!BW41,IF('Rozpočet + Žádosti o změnu'!$BL$2="ano",'Rozpočet + Žádosti o změnu'!BK41,IF('Rozpočet + Žádosti o změnu'!$AZ$2="ano",'Rozpočet + Žádosti o změnu'!AY41,IF('Rozpočet + Žádosti o změnu'!$AN$2="ano",'Rozpočet + Žádosti o změnu'!AM41,'Rozpočet + Žádosti o změnu'!M41))))))))))</f>
        <v>0</v>
      </c>
      <c r="U41" s="267">
        <f>IF('Rozpočet + Žádosti o změnu'!$ER$2="ano",'Rozpočet + Žádosti o změnu'!ER41,IF('Rozpočet + Žádosti o změnu'!$EF$2="ano",'Rozpočet + Žádosti o změnu'!EF41,IF('Rozpočet + Žádosti o změnu'!$DT$2="ano",'Rozpočet + Žádosti o změnu'!DT41,IF('Rozpočet + Žádosti o změnu'!$DH$2="ano",'Rozpočet + Žádosti o změnu'!DH41,IF('Rozpočet + Žádosti o změnu'!$CV$2="ano",'Rozpočet + Žádosti o změnu'!CV41,IF('Rozpočet + Žádosti o změnu'!$CJ$2="ano",'Rozpočet + Žádosti o změnu'!CJ41,IF('Rozpočet + Žádosti o změnu'!$BX$2="ano",'Rozpočet + Žádosti o změnu'!BX41,IF('Rozpočet + Žádosti o změnu'!$BL$2="ano",'Rozpočet + Žádosti o změnu'!BL41,IF('Rozpočet + Žádosti o změnu'!$AZ$2="ano",'Rozpočet + Žádosti o změnu'!AZ41,IF('Rozpočet + Žádosti o změnu'!$AN$2="ano",'Rozpočet + Žádosti o změnu'!AN41,'Rozpočet + Žádosti o změnu'!N41))))))))))</f>
        <v>0</v>
      </c>
      <c r="W41" s="281">
        <f>IF('ZoR č. 1'!$D41="",0,'ZoR č. 1'!G41)+IF('ZoR č. 2'!$D41="",0,'ZoR č. 2'!G41)+IF('ZoR č. 3'!$D41="",0,'ZoR č. 3'!G41)+IF('ZoR č. 4'!$D41="",0,'ZoR č. 4'!G41)+IF('ZoR č. 5'!$D41="",0,'ZoR č. 5'!G41)+IF('ZoR č. 6'!$D41="",0,'ZoR č. 6'!G41)+IF('ZoR č. 7'!$D41="",0,'ZoR č. 7'!G41)+IF('ZoR č. 8'!$D41="",0,'ZoR č. 8'!G41)+IF('ZoR č. 9'!$D41="",0,'ZoR č. 9'!G41)+IF('ZoR č. 10'!$D41="",0,'ZoR č. 10'!G41)+IF(ZZoR!$D41="",0,ZZoR!G41)</f>
        <v>0</v>
      </c>
      <c r="X41" s="281">
        <f>IF('ZoR č. 1'!$D41="",0,'ZoR č. 1'!H41)+IF('ZoR č. 2'!$D41="",0,'ZoR č. 2'!H41)+IF('ZoR č. 3'!$D41="",0,'ZoR č. 3'!H41)+IF('ZoR č. 4'!$D41="",0,'ZoR č. 4'!H41)+IF('ZoR č. 5'!$D41="",0,'ZoR č. 5'!H41)+IF('ZoR č. 6'!$D41="",0,'ZoR č. 6'!H41)+IF('ZoR č. 7'!$D41="",0,'ZoR č. 7'!H41)+IF('ZoR č. 8'!$D41="",0,'ZoR č. 8'!H41)+IF('ZoR č. 9'!$D41="",0,'ZoR č. 9'!H41)+IF('ZoR č. 10'!$D41="",0,'ZoR č. 10'!H41)+IF(ZZoR!$D41="",0,ZZoR!H41)</f>
        <v>0</v>
      </c>
      <c r="Y41" s="281">
        <f>IF('ZoR č. 1'!$D41="",0,'ZoR č. 1'!I41)+IF('ZoR č. 2'!$D41="",0,'ZoR č. 2'!I41)+IF('ZoR č. 3'!$D41="",0,'ZoR č. 3'!I41)+IF('ZoR č. 4'!$D41="",0,'ZoR č. 4'!I41)+IF('ZoR č. 5'!$D41="",0,'ZoR č. 5'!I41)+IF('ZoR č. 6'!$D41="",0,'ZoR č. 6'!I41)+IF('ZoR č. 7'!$D41="",0,'ZoR č. 7'!I41)+IF('ZoR č. 8'!$D41="",0,'ZoR č. 8'!I41)+IF('ZoR č. 9'!$D41="",0,'ZoR č. 9'!I41)+IF('ZoR č. 10'!$D41="",0,'ZoR č. 10'!I41)+IF(ZZoR!$D41="",0,ZZoR!I41)</f>
        <v>0</v>
      </c>
      <c r="Z41" s="281">
        <f>IF('ZoR č. 1'!$D41="",0,'ZoR č. 1'!J41)+IF('ZoR č. 2'!$D41="",0,'ZoR č. 2'!J41)+IF('ZoR č. 3'!$D41="",0,'ZoR č. 3'!J41)+IF('ZoR č. 4'!$D41="",0,'ZoR č. 4'!J41)+IF('ZoR č. 5'!$D41="",0,'ZoR č. 5'!J41)+IF('ZoR č. 6'!$D41="",0,'ZoR č. 6'!J41)+IF('ZoR č. 7'!$D41="",0,'ZoR č. 7'!J41)+IF('ZoR č. 8'!$D41="",0,'ZoR č. 8'!J41)+IF('ZoR č. 9'!$D41="",0,'ZoR č. 9'!J41)+IF('ZoR č. 10'!$D41="",0,'ZoR č. 10'!J41)+IF(ZZoR!$D41="",0,ZZoR!J41)</f>
        <v>0</v>
      </c>
      <c r="AA41" s="281">
        <f>IF('ZoR č. 1'!$D41="",0,'ZoR č. 1'!K41)+IF('ZoR č. 2'!$D41="",0,'ZoR č. 2'!K41)+IF('ZoR č. 3'!$D41="",0,'ZoR č. 3'!K41)+IF('ZoR č. 4'!$D41="",0,'ZoR č. 4'!K41)+IF('ZoR č. 5'!$D41="",0,'ZoR č. 5'!K41)+IF('ZoR č. 6'!$D41="",0,'ZoR č. 6'!K41)+IF('ZoR č. 7'!$D41="",0,'ZoR č. 7'!K41)+IF('ZoR č. 8'!$D41="",0,'ZoR č. 8'!K41)+IF('ZoR č. 9'!$D41="",0,'ZoR č. 9'!K41)+IF('ZoR č. 10'!$D41="",0,'ZoR č. 10'!K41)+IF(ZZoR!$D41="",0,ZZoR!K41)</f>
        <v>0</v>
      </c>
      <c r="AB41" s="281">
        <f>IF('ZoR č. 1'!$D41="",0,'ZoR č. 1'!L41)+IF('ZoR č. 2'!$D41="",0,'ZoR č. 2'!L41)+IF('ZoR č. 3'!$D41="",0,'ZoR č. 3'!L41)+IF('ZoR č. 4'!$D41="",0,'ZoR č. 4'!L41)+IF('ZoR č. 5'!$D41="",0,'ZoR č. 5'!L41)+IF('ZoR č. 6'!$D41="",0,'ZoR č. 6'!L41)+IF('ZoR č. 7'!$D41="",0,'ZoR č. 7'!L41)+IF('ZoR č. 8'!$D41="",0,'ZoR č. 8'!L41)+IF('ZoR č. 9'!$D41="",0,'ZoR č. 9'!L41)+IF('ZoR č. 10'!$D41="",0,'ZoR č. 10'!L41)+IF(ZZoR!$D41="",0,ZZoR!L41)</f>
        <v>0</v>
      </c>
      <c r="AC41" s="281">
        <f>IF('ZoR č. 1'!$D41="",0,'ZoR č. 1'!M41)+IF('ZoR č. 2'!$D41="",0,'ZoR č. 2'!M41)+IF('ZoR č. 3'!$D41="",0,'ZoR č. 3'!M41)+IF('ZoR č. 4'!$D41="",0,'ZoR č. 4'!M41)+IF('ZoR č. 5'!$D41="",0,'ZoR č. 5'!M41)+IF('ZoR č. 6'!$D41="",0,'ZoR č. 6'!M41)+IF('ZoR č. 7'!$D41="",0,'ZoR č. 7'!M41)+IF('ZoR č. 8'!$D41="",0,'ZoR č. 8'!M41)+IF('ZoR č. 9'!$D41="",0,'ZoR č. 9'!M41)+IF('ZoR č. 10'!$D41="",0,'ZoR č. 10'!M41)+IF(ZZoR!$D41="",0,ZZoR!M41)</f>
        <v>0</v>
      </c>
      <c r="AE41" s="282" t="str">
        <f t="shared" si="3"/>
        <v/>
      </c>
    </row>
    <row r="42" spans="2:31" x14ac:dyDescent="0.25">
      <c r="B42" s="9" t="s">
        <v>85</v>
      </c>
      <c r="C42" s="98" t="str">
        <f>IF(COUNTA('Přehled partnerů'!C42:D42)&lt;&gt;2,"partner neuveden",IF('Přehled partnerů'!F42="ANO",'Přehled partnerů'!C42,"v tomto období nerelevantní"))</f>
        <v>partner neuveden</v>
      </c>
      <c r="D42" s="108" t="str">
        <f>IF(COUNTA('Přehled partnerů'!C42:D42)&lt;&gt;2,"",IF('Přehled partnerů'!F42="ANO",'Přehled partnerů'!D42,""))</f>
        <v/>
      </c>
      <c r="E42" s="21" t="str">
        <f t="shared" si="0"/>
        <v/>
      </c>
      <c r="F42" s="114" t="str">
        <f t="shared" si="1"/>
        <v/>
      </c>
      <c r="G42" s="125">
        <v>0</v>
      </c>
      <c r="H42" s="126">
        <v>0</v>
      </c>
      <c r="I42" s="126">
        <v>0</v>
      </c>
      <c r="J42" s="126">
        <v>0</v>
      </c>
      <c r="K42" s="273">
        <v>0</v>
      </c>
      <c r="L42" s="273">
        <v>0</v>
      </c>
      <c r="M42" s="274">
        <v>0</v>
      </c>
      <c r="N42" s="58" t="str">
        <f t="shared" si="2"/>
        <v/>
      </c>
      <c r="O42" s="267">
        <f>IF('Rozpočet + Žádosti o změnu'!$ER$2="ano",'Rozpočet + Žádosti o změnu'!EL42,IF('Rozpočet + Žádosti o změnu'!$EF$2="ano",'Rozpočet + Žádosti o změnu'!DZ42,IF('Rozpočet + Žádosti o změnu'!$DT$2="ano",'Rozpočet + Žádosti o změnu'!DN42,IF('Rozpočet + Žádosti o změnu'!$DH$2="ano",'Rozpočet + Žádosti o změnu'!DB42,IF('Rozpočet + Žádosti o změnu'!$CV$2="ano",'Rozpočet + Žádosti o změnu'!CP42,IF('Rozpočet + Žádosti o změnu'!$CJ$2="ano",'Rozpočet + Žádosti o změnu'!CD42,IF('Rozpočet + Žádosti o změnu'!$BX$2="ano",'Rozpočet + Žádosti o změnu'!BR42,IF('Rozpočet + Žádosti o změnu'!$BL$2="ano",'Rozpočet + Žádosti o změnu'!BF42,IF('Rozpočet + Žádosti o změnu'!$AZ$2="ano",'Rozpočet + Žádosti o změnu'!AT42,IF('Rozpočet + Žádosti o změnu'!$AN$2="ano",'Rozpočet + Žádosti o změnu'!AH42,'Rozpočet + Žádosti o změnu'!H42))))))))))</f>
        <v>0</v>
      </c>
      <c r="P42" s="267">
        <f>IF('Rozpočet + Žádosti o změnu'!$ER$2="ano",'Rozpočet + Žádosti o změnu'!EM42,IF('Rozpočet + Žádosti o změnu'!$EF$2="ano",'Rozpočet + Žádosti o změnu'!EA42,IF('Rozpočet + Žádosti o změnu'!$DT$2="ano",'Rozpočet + Žádosti o změnu'!DO42,IF('Rozpočet + Žádosti o změnu'!$DH$2="ano",'Rozpočet + Žádosti o změnu'!DC42,IF('Rozpočet + Žádosti o změnu'!$CV$2="ano",'Rozpočet + Žádosti o změnu'!CQ42,IF('Rozpočet + Žádosti o změnu'!$CJ$2="ano",'Rozpočet + Žádosti o změnu'!CE42,IF('Rozpočet + Žádosti o změnu'!$BX$2="ano",'Rozpočet + Žádosti o změnu'!BS42,IF('Rozpočet + Žádosti o změnu'!$BL$2="ano",'Rozpočet + Žádosti o změnu'!BG42,IF('Rozpočet + Žádosti o změnu'!$AZ$2="ano",'Rozpočet + Žádosti o změnu'!AU42,IF('Rozpočet + Žádosti o změnu'!$AN$2="ano",'Rozpočet + Žádosti o změnu'!AI42,'Rozpočet + Žádosti o změnu'!I42))))))))))</f>
        <v>0</v>
      </c>
      <c r="Q42" s="267">
        <f>IF('Rozpočet + Žádosti o změnu'!$ER$2="ano",'Rozpočet + Žádosti o změnu'!EN42,IF('Rozpočet + Žádosti o změnu'!$EF$2="ano",'Rozpočet + Žádosti o změnu'!EB42,IF('Rozpočet + Žádosti o změnu'!$DT$2="ano",'Rozpočet + Žádosti o změnu'!DP42,IF('Rozpočet + Žádosti o změnu'!$DH$2="ano",'Rozpočet + Žádosti o změnu'!DD42,IF('Rozpočet + Žádosti o změnu'!$CV$2="ano",'Rozpočet + Žádosti o změnu'!CR42,IF('Rozpočet + Žádosti o změnu'!$CJ$2="ano",'Rozpočet + Žádosti o změnu'!CF42,IF('Rozpočet + Žádosti o změnu'!$BX$2="ano",'Rozpočet + Žádosti o změnu'!BT42,IF('Rozpočet + Žádosti o změnu'!$BL$2="ano",'Rozpočet + Žádosti o změnu'!BH42,IF('Rozpočet + Žádosti o změnu'!$AZ$2="ano",'Rozpočet + Žádosti o změnu'!AV42,IF('Rozpočet + Žádosti o změnu'!$AN$2="ano",'Rozpočet + Žádosti o změnu'!AJ42,'Rozpočet + Žádosti o změnu'!J42))))))))))</f>
        <v>0</v>
      </c>
      <c r="R42" s="267">
        <f>IF('Rozpočet + Žádosti o změnu'!$ER$2="ano",'Rozpočet + Žádosti o změnu'!EO42,IF('Rozpočet + Žádosti o změnu'!$EF$2="ano",'Rozpočet + Žádosti o změnu'!EC42,IF('Rozpočet + Žádosti o změnu'!$DT$2="ano",'Rozpočet + Žádosti o změnu'!DQ42,IF('Rozpočet + Žádosti o změnu'!$DH$2="ano",'Rozpočet + Žádosti o změnu'!DE42,IF('Rozpočet + Žádosti o změnu'!$CV$2="ano",'Rozpočet + Žádosti o změnu'!CS42,IF('Rozpočet + Žádosti o změnu'!$CJ$2="ano",'Rozpočet + Žádosti o změnu'!CG42,IF('Rozpočet + Žádosti o změnu'!$BX$2="ano",'Rozpočet + Žádosti o změnu'!BU42,IF('Rozpočet + Žádosti o změnu'!$BL$2="ano",'Rozpočet + Žádosti o změnu'!BI42,IF('Rozpočet + Žádosti o změnu'!$AZ$2="ano",'Rozpočet + Žádosti o změnu'!AW42,IF('Rozpočet + Žádosti o změnu'!$AN$2="ano",'Rozpočet + Žádosti o změnu'!AK42,'Rozpočet + Žádosti o změnu'!K42))))))))))</f>
        <v>0</v>
      </c>
      <c r="S42" s="267">
        <f>IF('Rozpočet + Žádosti o změnu'!$ER$2="ano",'Rozpočet + Žádosti o změnu'!EP42,IF('Rozpočet + Žádosti o změnu'!$EF$2="ano",'Rozpočet + Žádosti o změnu'!ED42,IF('Rozpočet + Žádosti o změnu'!$DT$2="ano",'Rozpočet + Žádosti o změnu'!DR42,IF('Rozpočet + Žádosti o změnu'!$DH$2="ano",'Rozpočet + Žádosti o změnu'!DF42,IF('Rozpočet + Žádosti o změnu'!$CV$2="ano",'Rozpočet + Žádosti o změnu'!CT42,IF('Rozpočet + Žádosti o změnu'!$CJ$2="ano",'Rozpočet + Žádosti o změnu'!CH42,IF('Rozpočet + Žádosti o změnu'!$BX$2="ano",'Rozpočet + Žádosti o změnu'!BV42,IF('Rozpočet + Žádosti o změnu'!$BL$2="ano",'Rozpočet + Žádosti o změnu'!BJ42,IF('Rozpočet + Žádosti o změnu'!$AZ$2="ano",'Rozpočet + Žádosti o změnu'!AX42,IF('Rozpočet + Žádosti o změnu'!$AN$2="ano",'Rozpočet + Žádosti o změnu'!AL42,'Rozpočet + Žádosti o změnu'!L42))))))))))</f>
        <v>0</v>
      </c>
      <c r="T42" s="267">
        <f>IF('Rozpočet + Žádosti o změnu'!$ER$2="ano",'Rozpočet + Žádosti o změnu'!EQ42,IF('Rozpočet + Žádosti o změnu'!$EF$2="ano",'Rozpočet + Žádosti o změnu'!EE42,IF('Rozpočet + Žádosti o změnu'!$DT$2="ano",'Rozpočet + Žádosti o změnu'!DS42,IF('Rozpočet + Žádosti o změnu'!$DH$2="ano",'Rozpočet + Žádosti o změnu'!DG42,IF('Rozpočet + Žádosti o změnu'!$CV$2="ano",'Rozpočet + Žádosti o změnu'!CU42,IF('Rozpočet + Žádosti o změnu'!$CJ$2="ano",'Rozpočet + Žádosti o změnu'!CI42,IF('Rozpočet + Žádosti o změnu'!$BX$2="ano",'Rozpočet + Žádosti o změnu'!BW42,IF('Rozpočet + Žádosti o změnu'!$BL$2="ano",'Rozpočet + Žádosti o změnu'!BK42,IF('Rozpočet + Žádosti o změnu'!$AZ$2="ano",'Rozpočet + Žádosti o změnu'!AY42,IF('Rozpočet + Žádosti o změnu'!$AN$2="ano",'Rozpočet + Žádosti o změnu'!AM42,'Rozpočet + Žádosti o změnu'!M42))))))))))</f>
        <v>0</v>
      </c>
      <c r="U42" s="267">
        <f>IF('Rozpočet + Žádosti o změnu'!$ER$2="ano",'Rozpočet + Žádosti o změnu'!ER42,IF('Rozpočet + Žádosti o změnu'!$EF$2="ano",'Rozpočet + Žádosti o změnu'!EF42,IF('Rozpočet + Žádosti o změnu'!$DT$2="ano",'Rozpočet + Žádosti o změnu'!DT42,IF('Rozpočet + Žádosti o změnu'!$DH$2="ano",'Rozpočet + Žádosti o změnu'!DH42,IF('Rozpočet + Žádosti o změnu'!$CV$2="ano",'Rozpočet + Žádosti o změnu'!CV42,IF('Rozpočet + Žádosti o změnu'!$CJ$2="ano",'Rozpočet + Žádosti o změnu'!CJ42,IF('Rozpočet + Žádosti o změnu'!$BX$2="ano",'Rozpočet + Žádosti o změnu'!BX42,IF('Rozpočet + Žádosti o změnu'!$BL$2="ano",'Rozpočet + Žádosti o změnu'!BL42,IF('Rozpočet + Žádosti o změnu'!$AZ$2="ano",'Rozpočet + Žádosti o změnu'!AZ42,IF('Rozpočet + Žádosti o změnu'!$AN$2="ano",'Rozpočet + Žádosti o změnu'!AN42,'Rozpočet + Žádosti o změnu'!N42))))))))))</f>
        <v>0</v>
      </c>
      <c r="W42" s="281">
        <f>IF('ZoR č. 1'!$D42="",0,'ZoR č. 1'!G42)+IF('ZoR č. 2'!$D42="",0,'ZoR č. 2'!G42)+IF('ZoR č. 3'!$D42="",0,'ZoR č. 3'!G42)+IF('ZoR č. 4'!$D42="",0,'ZoR č. 4'!G42)+IF('ZoR č. 5'!$D42="",0,'ZoR č. 5'!G42)+IF('ZoR č. 6'!$D42="",0,'ZoR č. 6'!G42)+IF('ZoR č. 7'!$D42="",0,'ZoR č. 7'!G42)+IF('ZoR č. 8'!$D42="",0,'ZoR č. 8'!G42)+IF('ZoR č. 9'!$D42="",0,'ZoR č. 9'!G42)+IF('ZoR č. 10'!$D42="",0,'ZoR č. 10'!G42)+IF(ZZoR!$D42="",0,ZZoR!G42)</f>
        <v>0</v>
      </c>
      <c r="X42" s="281">
        <f>IF('ZoR č. 1'!$D42="",0,'ZoR č. 1'!H42)+IF('ZoR č. 2'!$D42="",0,'ZoR č. 2'!H42)+IF('ZoR č. 3'!$D42="",0,'ZoR č. 3'!H42)+IF('ZoR č. 4'!$D42="",0,'ZoR č. 4'!H42)+IF('ZoR č. 5'!$D42="",0,'ZoR č. 5'!H42)+IF('ZoR č. 6'!$D42="",0,'ZoR č. 6'!H42)+IF('ZoR č. 7'!$D42="",0,'ZoR č. 7'!H42)+IF('ZoR č. 8'!$D42="",0,'ZoR č. 8'!H42)+IF('ZoR č. 9'!$D42="",0,'ZoR č. 9'!H42)+IF('ZoR č. 10'!$D42="",0,'ZoR č. 10'!H42)+IF(ZZoR!$D42="",0,ZZoR!H42)</f>
        <v>0</v>
      </c>
      <c r="Y42" s="281">
        <f>IF('ZoR č. 1'!$D42="",0,'ZoR č. 1'!I42)+IF('ZoR č. 2'!$D42="",0,'ZoR č. 2'!I42)+IF('ZoR č. 3'!$D42="",0,'ZoR č. 3'!I42)+IF('ZoR č. 4'!$D42="",0,'ZoR č. 4'!I42)+IF('ZoR č. 5'!$D42="",0,'ZoR č. 5'!I42)+IF('ZoR č. 6'!$D42="",0,'ZoR č. 6'!I42)+IF('ZoR č. 7'!$D42="",0,'ZoR č. 7'!I42)+IF('ZoR č. 8'!$D42="",0,'ZoR č. 8'!I42)+IF('ZoR č. 9'!$D42="",0,'ZoR č. 9'!I42)+IF('ZoR č. 10'!$D42="",0,'ZoR č. 10'!I42)+IF(ZZoR!$D42="",0,ZZoR!I42)</f>
        <v>0</v>
      </c>
      <c r="Z42" s="281">
        <f>IF('ZoR č. 1'!$D42="",0,'ZoR č. 1'!J42)+IF('ZoR č. 2'!$D42="",0,'ZoR č. 2'!J42)+IF('ZoR č. 3'!$D42="",0,'ZoR č. 3'!J42)+IF('ZoR č. 4'!$D42="",0,'ZoR č. 4'!J42)+IF('ZoR č. 5'!$D42="",0,'ZoR č. 5'!J42)+IF('ZoR č. 6'!$D42="",0,'ZoR č. 6'!J42)+IF('ZoR č. 7'!$D42="",0,'ZoR č. 7'!J42)+IF('ZoR č. 8'!$D42="",0,'ZoR č. 8'!J42)+IF('ZoR č. 9'!$D42="",0,'ZoR č. 9'!J42)+IF('ZoR č. 10'!$D42="",0,'ZoR č. 10'!J42)+IF(ZZoR!$D42="",0,ZZoR!J42)</f>
        <v>0</v>
      </c>
      <c r="AA42" s="281">
        <f>IF('ZoR č. 1'!$D42="",0,'ZoR č. 1'!K42)+IF('ZoR č. 2'!$D42="",0,'ZoR č. 2'!K42)+IF('ZoR č. 3'!$D42="",0,'ZoR č. 3'!K42)+IF('ZoR č. 4'!$D42="",0,'ZoR č. 4'!K42)+IF('ZoR č. 5'!$D42="",0,'ZoR č. 5'!K42)+IF('ZoR č. 6'!$D42="",0,'ZoR č. 6'!K42)+IF('ZoR č. 7'!$D42="",0,'ZoR č. 7'!K42)+IF('ZoR č. 8'!$D42="",0,'ZoR č. 8'!K42)+IF('ZoR č. 9'!$D42="",0,'ZoR č. 9'!K42)+IF('ZoR č. 10'!$D42="",0,'ZoR č. 10'!K42)+IF(ZZoR!$D42="",0,ZZoR!K42)</f>
        <v>0</v>
      </c>
      <c r="AB42" s="281">
        <f>IF('ZoR č. 1'!$D42="",0,'ZoR č. 1'!L42)+IF('ZoR č. 2'!$D42="",0,'ZoR č. 2'!L42)+IF('ZoR č. 3'!$D42="",0,'ZoR č. 3'!L42)+IF('ZoR č. 4'!$D42="",0,'ZoR č. 4'!L42)+IF('ZoR č. 5'!$D42="",0,'ZoR č. 5'!L42)+IF('ZoR č. 6'!$D42="",0,'ZoR č. 6'!L42)+IF('ZoR č. 7'!$D42="",0,'ZoR č. 7'!L42)+IF('ZoR č. 8'!$D42="",0,'ZoR č. 8'!L42)+IF('ZoR č. 9'!$D42="",0,'ZoR č. 9'!L42)+IF('ZoR č. 10'!$D42="",0,'ZoR č. 10'!L42)+IF(ZZoR!$D42="",0,ZZoR!L42)</f>
        <v>0</v>
      </c>
      <c r="AC42" s="281">
        <f>IF('ZoR č. 1'!$D42="",0,'ZoR č. 1'!M42)+IF('ZoR č. 2'!$D42="",0,'ZoR č. 2'!M42)+IF('ZoR č. 3'!$D42="",0,'ZoR č. 3'!M42)+IF('ZoR č. 4'!$D42="",0,'ZoR č. 4'!M42)+IF('ZoR č. 5'!$D42="",0,'ZoR č. 5'!M42)+IF('ZoR č. 6'!$D42="",0,'ZoR č. 6'!M42)+IF('ZoR č. 7'!$D42="",0,'ZoR č. 7'!M42)+IF('ZoR č. 8'!$D42="",0,'ZoR č. 8'!M42)+IF('ZoR č. 9'!$D42="",0,'ZoR č. 9'!M42)+IF('ZoR č. 10'!$D42="",0,'ZoR č. 10'!M42)+IF(ZZoR!$D42="",0,ZZoR!M42)</f>
        <v>0</v>
      </c>
      <c r="AE42" s="282" t="str">
        <f t="shared" si="3"/>
        <v/>
      </c>
    </row>
    <row r="43" spans="2:31" x14ac:dyDescent="0.25">
      <c r="B43" s="9" t="s">
        <v>86</v>
      </c>
      <c r="C43" s="98" t="str">
        <f>IF(COUNTA('Přehled partnerů'!C43:D43)&lt;&gt;2,"partner neuveden",IF('Přehled partnerů'!F43="ANO",'Přehled partnerů'!C43,"v tomto období nerelevantní"))</f>
        <v>partner neuveden</v>
      </c>
      <c r="D43" s="108" t="str">
        <f>IF(COUNTA('Přehled partnerů'!C43:D43)&lt;&gt;2,"",IF('Přehled partnerů'!F43="ANO",'Přehled partnerů'!D43,""))</f>
        <v/>
      </c>
      <c r="E43" s="21" t="str">
        <f t="shared" si="0"/>
        <v/>
      </c>
      <c r="F43" s="114" t="str">
        <f t="shared" si="1"/>
        <v/>
      </c>
      <c r="G43" s="125">
        <v>0</v>
      </c>
      <c r="H43" s="126">
        <v>0</v>
      </c>
      <c r="I43" s="126">
        <v>0</v>
      </c>
      <c r="J43" s="126">
        <v>0</v>
      </c>
      <c r="K43" s="273">
        <v>0</v>
      </c>
      <c r="L43" s="273">
        <v>0</v>
      </c>
      <c r="M43" s="274">
        <v>0</v>
      </c>
      <c r="N43" s="58" t="str">
        <f t="shared" si="2"/>
        <v/>
      </c>
      <c r="O43" s="267">
        <f>IF('Rozpočet + Žádosti o změnu'!$ER$2="ano",'Rozpočet + Žádosti o změnu'!EL43,IF('Rozpočet + Žádosti o změnu'!$EF$2="ano",'Rozpočet + Žádosti o změnu'!DZ43,IF('Rozpočet + Žádosti o změnu'!$DT$2="ano",'Rozpočet + Žádosti o změnu'!DN43,IF('Rozpočet + Žádosti o změnu'!$DH$2="ano",'Rozpočet + Žádosti o změnu'!DB43,IF('Rozpočet + Žádosti o změnu'!$CV$2="ano",'Rozpočet + Žádosti o změnu'!CP43,IF('Rozpočet + Žádosti o změnu'!$CJ$2="ano",'Rozpočet + Žádosti o změnu'!CD43,IF('Rozpočet + Žádosti o změnu'!$BX$2="ano",'Rozpočet + Žádosti o změnu'!BR43,IF('Rozpočet + Žádosti o změnu'!$BL$2="ano",'Rozpočet + Žádosti o změnu'!BF43,IF('Rozpočet + Žádosti o změnu'!$AZ$2="ano",'Rozpočet + Žádosti o změnu'!AT43,IF('Rozpočet + Žádosti o změnu'!$AN$2="ano",'Rozpočet + Žádosti o změnu'!AH43,'Rozpočet + Žádosti o změnu'!H43))))))))))</f>
        <v>0</v>
      </c>
      <c r="P43" s="267">
        <f>IF('Rozpočet + Žádosti o změnu'!$ER$2="ano",'Rozpočet + Žádosti o změnu'!EM43,IF('Rozpočet + Žádosti o změnu'!$EF$2="ano",'Rozpočet + Žádosti o změnu'!EA43,IF('Rozpočet + Žádosti o změnu'!$DT$2="ano",'Rozpočet + Žádosti o změnu'!DO43,IF('Rozpočet + Žádosti o změnu'!$DH$2="ano",'Rozpočet + Žádosti o změnu'!DC43,IF('Rozpočet + Žádosti o změnu'!$CV$2="ano",'Rozpočet + Žádosti o změnu'!CQ43,IF('Rozpočet + Žádosti o změnu'!$CJ$2="ano",'Rozpočet + Žádosti o změnu'!CE43,IF('Rozpočet + Žádosti o změnu'!$BX$2="ano",'Rozpočet + Žádosti o změnu'!BS43,IF('Rozpočet + Žádosti o změnu'!$BL$2="ano",'Rozpočet + Žádosti o změnu'!BG43,IF('Rozpočet + Žádosti o změnu'!$AZ$2="ano",'Rozpočet + Žádosti o změnu'!AU43,IF('Rozpočet + Žádosti o změnu'!$AN$2="ano",'Rozpočet + Žádosti o změnu'!AI43,'Rozpočet + Žádosti o změnu'!I43))))))))))</f>
        <v>0</v>
      </c>
      <c r="Q43" s="267">
        <f>IF('Rozpočet + Žádosti o změnu'!$ER$2="ano",'Rozpočet + Žádosti o změnu'!EN43,IF('Rozpočet + Žádosti o změnu'!$EF$2="ano",'Rozpočet + Žádosti o změnu'!EB43,IF('Rozpočet + Žádosti o změnu'!$DT$2="ano",'Rozpočet + Žádosti o změnu'!DP43,IF('Rozpočet + Žádosti o změnu'!$DH$2="ano",'Rozpočet + Žádosti o změnu'!DD43,IF('Rozpočet + Žádosti o změnu'!$CV$2="ano",'Rozpočet + Žádosti o změnu'!CR43,IF('Rozpočet + Žádosti o změnu'!$CJ$2="ano",'Rozpočet + Žádosti o změnu'!CF43,IF('Rozpočet + Žádosti o změnu'!$BX$2="ano",'Rozpočet + Žádosti o změnu'!BT43,IF('Rozpočet + Žádosti o změnu'!$BL$2="ano",'Rozpočet + Žádosti o změnu'!BH43,IF('Rozpočet + Žádosti o změnu'!$AZ$2="ano",'Rozpočet + Žádosti o změnu'!AV43,IF('Rozpočet + Žádosti o změnu'!$AN$2="ano",'Rozpočet + Žádosti o změnu'!AJ43,'Rozpočet + Žádosti o změnu'!J43))))))))))</f>
        <v>0</v>
      </c>
      <c r="R43" s="267">
        <f>IF('Rozpočet + Žádosti o změnu'!$ER$2="ano",'Rozpočet + Žádosti o změnu'!EO43,IF('Rozpočet + Žádosti o změnu'!$EF$2="ano",'Rozpočet + Žádosti o změnu'!EC43,IF('Rozpočet + Žádosti o změnu'!$DT$2="ano",'Rozpočet + Žádosti o změnu'!DQ43,IF('Rozpočet + Žádosti o změnu'!$DH$2="ano",'Rozpočet + Žádosti o změnu'!DE43,IF('Rozpočet + Žádosti o změnu'!$CV$2="ano",'Rozpočet + Žádosti o změnu'!CS43,IF('Rozpočet + Žádosti o změnu'!$CJ$2="ano",'Rozpočet + Žádosti o změnu'!CG43,IF('Rozpočet + Žádosti o změnu'!$BX$2="ano",'Rozpočet + Žádosti o změnu'!BU43,IF('Rozpočet + Žádosti o změnu'!$BL$2="ano",'Rozpočet + Žádosti o změnu'!BI43,IF('Rozpočet + Žádosti o změnu'!$AZ$2="ano",'Rozpočet + Žádosti o změnu'!AW43,IF('Rozpočet + Žádosti o změnu'!$AN$2="ano",'Rozpočet + Žádosti o změnu'!AK43,'Rozpočet + Žádosti o změnu'!K43))))))))))</f>
        <v>0</v>
      </c>
      <c r="S43" s="267">
        <f>IF('Rozpočet + Žádosti o změnu'!$ER$2="ano",'Rozpočet + Žádosti o změnu'!EP43,IF('Rozpočet + Žádosti o změnu'!$EF$2="ano",'Rozpočet + Žádosti o změnu'!ED43,IF('Rozpočet + Žádosti o změnu'!$DT$2="ano",'Rozpočet + Žádosti o změnu'!DR43,IF('Rozpočet + Žádosti o změnu'!$DH$2="ano",'Rozpočet + Žádosti o změnu'!DF43,IF('Rozpočet + Žádosti o změnu'!$CV$2="ano",'Rozpočet + Žádosti o změnu'!CT43,IF('Rozpočet + Žádosti o změnu'!$CJ$2="ano",'Rozpočet + Žádosti o změnu'!CH43,IF('Rozpočet + Žádosti o změnu'!$BX$2="ano",'Rozpočet + Žádosti o změnu'!BV43,IF('Rozpočet + Žádosti o změnu'!$BL$2="ano",'Rozpočet + Žádosti o změnu'!BJ43,IF('Rozpočet + Žádosti o změnu'!$AZ$2="ano",'Rozpočet + Žádosti o změnu'!AX43,IF('Rozpočet + Žádosti o změnu'!$AN$2="ano",'Rozpočet + Žádosti o změnu'!AL43,'Rozpočet + Žádosti o změnu'!L43))))))))))</f>
        <v>0</v>
      </c>
      <c r="T43" s="267">
        <f>IF('Rozpočet + Žádosti o změnu'!$ER$2="ano",'Rozpočet + Žádosti o změnu'!EQ43,IF('Rozpočet + Žádosti o změnu'!$EF$2="ano",'Rozpočet + Žádosti o změnu'!EE43,IF('Rozpočet + Žádosti o změnu'!$DT$2="ano",'Rozpočet + Žádosti o změnu'!DS43,IF('Rozpočet + Žádosti o změnu'!$DH$2="ano",'Rozpočet + Žádosti o změnu'!DG43,IF('Rozpočet + Žádosti o změnu'!$CV$2="ano",'Rozpočet + Žádosti o změnu'!CU43,IF('Rozpočet + Žádosti o změnu'!$CJ$2="ano",'Rozpočet + Žádosti o změnu'!CI43,IF('Rozpočet + Žádosti o změnu'!$BX$2="ano",'Rozpočet + Žádosti o změnu'!BW43,IF('Rozpočet + Žádosti o změnu'!$BL$2="ano",'Rozpočet + Žádosti o změnu'!BK43,IF('Rozpočet + Žádosti o změnu'!$AZ$2="ano",'Rozpočet + Žádosti o změnu'!AY43,IF('Rozpočet + Žádosti o změnu'!$AN$2="ano",'Rozpočet + Žádosti o změnu'!AM43,'Rozpočet + Žádosti o změnu'!M43))))))))))</f>
        <v>0</v>
      </c>
      <c r="U43" s="267">
        <f>IF('Rozpočet + Žádosti o změnu'!$ER$2="ano",'Rozpočet + Žádosti o změnu'!ER43,IF('Rozpočet + Žádosti o změnu'!$EF$2="ano",'Rozpočet + Žádosti o změnu'!EF43,IF('Rozpočet + Žádosti o změnu'!$DT$2="ano",'Rozpočet + Žádosti o změnu'!DT43,IF('Rozpočet + Žádosti o změnu'!$DH$2="ano",'Rozpočet + Žádosti o změnu'!DH43,IF('Rozpočet + Žádosti o změnu'!$CV$2="ano",'Rozpočet + Žádosti o změnu'!CV43,IF('Rozpočet + Žádosti o změnu'!$CJ$2="ano",'Rozpočet + Žádosti o změnu'!CJ43,IF('Rozpočet + Žádosti o změnu'!$BX$2="ano",'Rozpočet + Žádosti o změnu'!BX43,IF('Rozpočet + Žádosti o změnu'!$BL$2="ano",'Rozpočet + Žádosti o změnu'!BL43,IF('Rozpočet + Žádosti o změnu'!$AZ$2="ano",'Rozpočet + Žádosti o změnu'!AZ43,IF('Rozpočet + Žádosti o změnu'!$AN$2="ano",'Rozpočet + Žádosti o změnu'!AN43,'Rozpočet + Žádosti o změnu'!N43))))))))))</f>
        <v>0</v>
      </c>
      <c r="W43" s="281">
        <f>IF('ZoR č. 1'!$D43="",0,'ZoR č. 1'!G43)+IF('ZoR č. 2'!$D43="",0,'ZoR č. 2'!G43)+IF('ZoR č. 3'!$D43="",0,'ZoR č. 3'!G43)+IF('ZoR č. 4'!$D43="",0,'ZoR č. 4'!G43)+IF('ZoR č. 5'!$D43="",0,'ZoR č. 5'!G43)+IF('ZoR č. 6'!$D43="",0,'ZoR č. 6'!G43)+IF('ZoR č. 7'!$D43="",0,'ZoR č. 7'!G43)+IF('ZoR č. 8'!$D43="",0,'ZoR č. 8'!G43)+IF('ZoR č. 9'!$D43="",0,'ZoR č. 9'!G43)+IF('ZoR č. 10'!$D43="",0,'ZoR č. 10'!G43)+IF(ZZoR!$D43="",0,ZZoR!G43)</f>
        <v>0</v>
      </c>
      <c r="X43" s="281">
        <f>IF('ZoR č. 1'!$D43="",0,'ZoR č. 1'!H43)+IF('ZoR č. 2'!$D43="",0,'ZoR č. 2'!H43)+IF('ZoR č. 3'!$D43="",0,'ZoR č. 3'!H43)+IF('ZoR č. 4'!$D43="",0,'ZoR č. 4'!H43)+IF('ZoR č. 5'!$D43="",0,'ZoR č. 5'!H43)+IF('ZoR č. 6'!$D43="",0,'ZoR č. 6'!H43)+IF('ZoR č. 7'!$D43="",0,'ZoR č. 7'!H43)+IF('ZoR č. 8'!$D43="",0,'ZoR č. 8'!H43)+IF('ZoR č. 9'!$D43="",0,'ZoR č. 9'!H43)+IF('ZoR č. 10'!$D43="",0,'ZoR č. 10'!H43)+IF(ZZoR!$D43="",0,ZZoR!H43)</f>
        <v>0</v>
      </c>
      <c r="Y43" s="281">
        <f>IF('ZoR č. 1'!$D43="",0,'ZoR č. 1'!I43)+IF('ZoR č. 2'!$D43="",0,'ZoR č. 2'!I43)+IF('ZoR č. 3'!$D43="",0,'ZoR č. 3'!I43)+IF('ZoR č. 4'!$D43="",0,'ZoR č. 4'!I43)+IF('ZoR č. 5'!$D43="",0,'ZoR č. 5'!I43)+IF('ZoR č. 6'!$D43="",0,'ZoR č. 6'!I43)+IF('ZoR č. 7'!$D43="",0,'ZoR č. 7'!I43)+IF('ZoR č. 8'!$D43="",0,'ZoR č. 8'!I43)+IF('ZoR č. 9'!$D43="",0,'ZoR č. 9'!I43)+IF('ZoR č. 10'!$D43="",0,'ZoR č. 10'!I43)+IF(ZZoR!$D43="",0,ZZoR!I43)</f>
        <v>0</v>
      </c>
      <c r="Z43" s="281">
        <f>IF('ZoR č. 1'!$D43="",0,'ZoR č. 1'!J43)+IF('ZoR č. 2'!$D43="",0,'ZoR č. 2'!J43)+IF('ZoR č. 3'!$D43="",0,'ZoR č. 3'!J43)+IF('ZoR č. 4'!$D43="",0,'ZoR č. 4'!J43)+IF('ZoR č. 5'!$D43="",0,'ZoR č. 5'!J43)+IF('ZoR č. 6'!$D43="",0,'ZoR č. 6'!J43)+IF('ZoR č. 7'!$D43="",0,'ZoR č. 7'!J43)+IF('ZoR č. 8'!$D43="",0,'ZoR č. 8'!J43)+IF('ZoR č. 9'!$D43="",0,'ZoR č. 9'!J43)+IF('ZoR č. 10'!$D43="",0,'ZoR č. 10'!J43)+IF(ZZoR!$D43="",0,ZZoR!J43)</f>
        <v>0</v>
      </c>
      <c r="AA43" s="281">
        <f>IF('ZoR č. 1'!$D43="",0,'ZoR č. 1'!K43)+IF('ZoR č. 2'!$D43="",0,'ZoR č. 2'!K43)+IF('ZoR č. 3'!$D43="",0,'ZoR č. 3'!K43)+IF('ZoR č. 4'!$D43="",0,'ZoR č. 4'!K43)+IF('ZoR č. 5'!$D43="",0,'ZoR č. 5'!K43)+IF('ZoR č. 6'!$D43="",0,'ZoR č. 6'!K43)+IF('ZoR č. 7'!$D43="",0,'ZoR č. 7'!K43)+IF('ZoR č. 8'!$D43="",0,'ZoR č. 8'!K43)+IF('ZoR č. 9'!$D43="",0,'ZoR č. 9'!K43)+IF('ZoR č. 10'!$D43="",0,'ZoR č. 10'!K43)+IF(ZZoR!$D43="",0,ZZoR!K43)</f>
        <v>0</v>
      </c>
      <c r="AB43" s="281">
        <f>IF('ZoR č. 1'!$D43="",0,'ZoR č. 1'!L43)+IF('ZoR č. 2'!$D43="",0,'ZoR č. 2'!L43)+IF('ZoR č. 3'!$D43="",0,'ZoR č. 3'!L43)+IF('ZoR č. 4'!$D43="",0,'ZoR č. 4'!L43)+IF('ZoR č. 5'!$D43="",0,'ZoR č. 5'!L43)+IF('ZoR č. 6'!$D43="",0,'ZoR č. 6'!L43)+IF('ZoR č. 7'!$D43="",0,'ZoR č. 7'!L43)+IF('ZoR č. 8'!$D43="",0,'ZoR č. 8'!L43)+IF('ZoR č. 9'!$D43="",0,'ZoR č. 9'!L43)+IF('ZoR č. 10'!$D43="",0,'ZoR č. 10'!L43)+IF(ZZoR!$D43="",0,ZZoR!L43)</f>
        <v>0</v>
      </c>
      <c r="AC43" s="281">
        <f>IF('ZoR č. 1'!$D43="",0,'ZoR č. 1'!M43)+IF('ZoR č. 2'!$D43="",0,'ZoR č. 2'!M43)+IF('ZoR č. 3'!$D43="",0,'ZoR č. 3'!M43)+IF('ZoR č. 4'!$D43="",0,'ZoR č. 4'!M43)+IF('ZoR č. 5'!$D43="",0,'ZoR č. 5'!M43)+IF('ZoR č. 6'!$D43="",0,'ZoR č. 6'!M43)+IF('ZoR č. 7'!$D43="",0,'ZoR č. 7'!M43)+IF('ZoR č. 8'!$D43="",0,'ZoR č. 8'!M43)+IF('ZoR č. 9'!$D43="",0,'ZoR č. 9'!M43)+IF('ZoR č. 10'!$D43="",0,'ZoR č. 10'!M43)+IF(ZZoR!$D43="",0,ZZoR!M43)</f>
        <v>0</v>
      </c>
      <c r="AE43" s="282" t="str">
        <f t="shared" si="3"/>
        <v/>
      </c>
    </row>
    <row r="44" spans="2:31" x14ac:dyDescent="0.25">
      <c r="B44" s="9" t="s">
        <v>87</v>
      </c>
      <c r="C44" s="98" t="str">
        <f>IF(COUNTA('Přehled partnerů'!C44:D44)&lt;&gt;2,"partner neuveden",IF('Přehled partnerů'!F44="ANO",'Přehled partnerů'!C44,"v tomto období nerelevantní"))</f>
        <v>partner neuveden</v>
      </c>
      <c r="D44" s="108" t="str">
        <f>IF(COUNTA('Přehled partnerů'!C44:D44)&lt;&gt;2,"",IF('Přehled partnerů'!F44="ANO",'Přehled partnerů'!D44,""))</f>
        <v/>
      </c>
      <c r="E44" s="21" t="str">
        <f t="shared" si="0"/>
        <v/>
      </c>
      <c r="F44" s="114" t="str">
        <f t="shared" si="1"/>
        <v/>
      </c>
      <c r="G44" s="125">
        <v>0</v>
      </c>
      <c r="H44" s="126">
        <v>0</v>
      </c>
      <c r="I44" s="126">
        <v>0</v>
      </c>
      <c r="J44" s="126">
        <v>0</v>
      </c>
      <c r="K44" s="273">
        <v>0</v>
      </c>
      <c r="L44" s="273">
        <v>0</v>
      </c>
      <c r="M44" s="274">
        <v>0</v>
      </c>
      <c r="N44" s="58" t="str">
        <f t="shared" si="2"/>
        <v/>
      </c>
      <c r="O44" s="267">
        <f>IF('Rozpočet + Žádosti o změnu'!$ER$2="ano",'Rozpočet + Žádosti o změnu'!EL44,IF('Rozpočet + Žádosti o změnu'!$EF$2="ano",'Rozpočet + Žádosti o změnu'!DZ44,IF('Rozpočet + Žádosti o změnu'!$DT$2="ano",'Rozpočet + Žádosti o změnu'!DN44,IF('Rozpočet + Žádosti o změnu'!$DH$2="ano",'Rozpočet + Žádosti o změnu'!DB44,IF('Rozpočet + Žádosti o změnu'!$CV$2="ano",'Rozpočet + Žádosti o změnu'!CP44,IF('Rozpočet + Žádosti o změnu'!$CJ$2="ano",'Rozpočet + Žádosti o změnu'!CD44,IF('Rozpočet + Žádosti o změnu'!$BX$2="ano",'Rozpočet + Žádosti o změnu'!BR44,IF('Rozpočet + Žádosti o změnu'!$BL$2="ano",'Rozpočet + Žádosti o změnu'!BF44,IF('Rozpočet + Žádosti o změnu'!$AZ$2="ano",'Rozpočet + Žádosti o změnu'!AT44,IF('Rozpočet + Žádosti o změnu'!$AN$2="ano",'Rozpočet + Žádosti o změnu'!AH44,'Rozpočet + Žádosti o změnu'!H44))))))))))</f>
        <v>0</v>
      </c>
      <c r="P44" s="267">
        <f>IF('Rozpočet + Žádosti o změnu'!$ER$2="ano",'Rozpočet + Žádosti o změnu'!EM44,IF('Rozpočet + Žádosti o změnu'!$EF$2="ano",'Rozpočet + Žádosti o změnu'!EA44,IF('Rozpočet + Žádosti o změnu'!$DT$2="ano",'Rozpočet + Žádosti o změnu'!DO44,IF('Rozpočet + Žádosti o změnu'!$DH$2="ano",'Rozpočet + Žádosti o změnu'!DC44,IF('Rozpočet + Žádosti o změnu'!$CV$2="ano",'Rozpočet + Žádosti o změnu'!CQ44,IF('Rozpočet + Žádosti o změnu'!$CJ$2="ano",'Rozpočet + Žádosti o změnu'!CE44,IF('Rozpočet + Žádosti o změnu'!$BX$2="ano",'Rozpočet + Žádosti o změnu'!BS44,IF('Rozpočet + Žádosti o změnu'!$BL$2="ano",'Rozpočet + Žádosti o změnu'!BG44,IF('Rozpočet + Žádosti o změnu'!$AZ$2="ano",'Rozpočet + Žádosti o změnu'!AU44,IF('Rozpočet + Žádosti o změnu'!$AN$2="ano",'Rozpočet + Žádosti o změnu'!AI44,'Rozpočet + Žádosti o změnu'!I44))))))))))</f>
        <v>0</v>
      </c>
      <c r="Q44" s="267">
        <f>IF('Rozpočet + Žádosti o změnu'!$ER$2="ano",'Rozpočet + Žádosti o změnu'!EN44,IF('Rozpočet + Žádosti o změnu'!$EF$2="ano",'Rozpočet + Žádosti o změnu'!EB44,IF('Rozpočet + Žádosti o změnu'!$DT$2="ano",'Rozpočet + Žádosti o změnu'!DP44,IF('Rozpočet + Žádosti o změnu'!$DH$2="ano",'Rozpočet + Žádosti o změnu'!DD44,IF('Rozpočet + Žádosti o změnu'!$CV$2="ano",'Rozpočet + Žádosti o změnu'!CR44,IF('Rozpočet + Žádosti o změnu'!$CJ$2="ano",'Rozpočet + Žádosti o změnu'!CF44,IF('Rozpočet + Žádosti o změnu'!$BX$2="ano",'Rozpočet + Žádosti o změnu'!BT44,IF('Rozpočet + Žádosti o změnu'!$BL$2="ano",'Rozpočet + Žádosti o změnu'!BH44,IF('Rozpočet + Žádosti o změnu'!$AZ$2="ano",'Rozpočet + Žádosti o změnu'!AV44,IF('Rozpočet + Žádosti o změnu'!$AN$2="ano",'Rozpočet + Žádosti o změnu'!AJ44,'Rozpočet + Žádosti o změnu'!J44))))))))))</f>
        <v>0</v>
      </c>
      <c r="R44" s="267">
        <f>IF('Rozpočet + Žádosti o změnu'!$ER$2="ano",'Rozpočet + Žádosti o změnu'!EO44,IF('Rozpočet + Žádosti o změnu'!$EF$2="ano",'Rozpočet + Žádosti o změnu'!EC44,IF('Rozpočet + Žádosti o změnu'!$DT$2="ano",'Rozpočet + Žádosti o změnu'!DQ44,IF('Rozpočet + Žádosti o změnu'!$DH$2="ano",'Rozpočet + Žádosti o změnu'!DE44,IF('Rozpočet + Žádosti o změnu'!$CV$2="ano",'Rozpočet + Žádosti o změnu'!CS44,IF('Rozpočet + Žádosti o změnu'!$CJ$2="ano",'Rozpočet + Žádosti o změnu'!CG44,IF('Rozpočet + Žádosti o změnu'!$BX$2="ano",'Rozpočet + Žádosti o změnu'!BU44,IF('Rozpočet + Žádosti o změnu'!$BL$2="ano",'Rozpočet + Žádosti o změnu'!BI44,IF('Rozpočet + Žádosti o změnu'!$AZ$2="ano",'Rozpočet + Žádosti o změnu'!AW44,IF('Rozpočet + Žádosti o změnu'!$AN$2="ano",'Rozpočet + Žádosti o změnu'!AK44,'Rozpočet + Žádosti o změnu'!K44))))))))))</f>
        <v>0</v>
      </c>
      <c r="S44" s="267">
        <f>IF('Rozpočet + Žádosti o změnu'!$ER$2="ano",'Rozpočet + Žádosti o změnu'!EP44,IF('Rozpočet + Žádosti o změnu'!$EF$2="ano",'Rozpočet + Žádosti o změnu'!ED44,IF('Rozpočet + Žádosti o změnu'!$DT$2="ano",'Rozpočet + Žádosti o změnu'!DR44,IF('Rozpočet + Žádosti o změnu'!$DH$2="ano",'Rozpočet + Žádosti o změnu'!DF44,IF('Rozpočet + Žádosti o změnu'!$CV$2="ano",'Rozpočet + Žádosti o změnu'!CT44,IF('Rozpočet + Žádosti o změnu'!$CJ$2="ano",'Rozpočet + Žádosti o změnu'!CH44,IF('Rozpočet + Žádosti o změnu'!$BX$2="ano",'Rozpočet + Žádosti o změnu'!BV44,IF('Rozpočet + Žádosti o změnu'!$BL$2="ano",'Rozpočet + Žádosti o změnu'!BJ44,IF('Rozpočet + Žádosti o změnu'!$AZ$2="ano",'Rozpočet + Žádosti o změnu'!AX44,IF('Rozpočet + Žádosti o změnu'!$AN$2="ano",'Rozpočet + Žádosti o změnu'!AL44,'Rozpočet + Žádosti o změnu'!L44))))))))))</f>
        <v>0</v>
      </c>
      <c r="T44" s="267">
        <f>IF('Rozpočet + Žádosti o změnu'!$ER$2="ano",'Rozpočet + Žádosti o změnu'!EQ44,IF('Rozpočet + Žádosti o změnu'!$EF$2="ano",'Rozpočet + Žádosti o změnu'!EE44,IF('Rozpočet + Žádosti o změnu'!$DT$2="ano",'Rozpočet + Žádosti o změnu'!DS44,IF('Rozpočet + Žádosti o změnu'!$DH$2="ano",'Rozpočet + Žádosti o změnu'!DG44,IF('Rozpočet + Žádosti o změnu'!$CV$2="ano",'Rozpočet + Žádosti o změnu'!CU44,IF('Rozpočet + Žádosti o změnu'!$CJ$2="ano",'Rozpočet + Žádosti o změnu'!CI44,IF('Rozpočet + Žádosti o změnu'!$BX$2="ano",'Rozpočet + Žádosti o změnu'!BW44,IF('Rozpočet + Žádosti o změnu'!$BL$2="ano",'Rozpočet + Žádosti o změnu'!BK44,IF('Rozpočet + Žádosti o změnu'!$AZ$2="ano",'Rozpočet + Žádosti o změnu'!AY44,IF('Rozpočet + Žádosti o změnu'!$AN$2="ano",'Rozpočet + Žádosti o změnu'!AM44,'Rozpočet + Žádosti o změnu'!M44))))))))))</f>
        <v>0</v>
      </c>
      <c r="U44" s="267">
        <f>IF('Rozpočet + Žádosti o změnu'!$ER$2="ano",'Rozpočet + Žádosti o změnu'!ER44,IF('Rozpočet + Žádosti o změnu'!$EF$2="ano",'Rozpočet + Žádosti o změnu'!EF44,IF('Rozpočet + Žádosti o změnu'!$DT$2="ano",'Rozpočet + Žádosti o změnu'!DT44,IF('Rozpočet + Žádosti o změnu'!$DH$2="ano",'Rozpočet + Žádosti o změnu'!DH44,IF('Rozpočet + Žádosti o změnu'!$CV$2="ano",'Rozpočet + Žádosti o změnu'!CV44,IF('Rozpočet + Žádosti o změnu'!$CJ$2="ano",'Rozpočet + Žádosti o změnu'!CJ44,IF('Rozpočet + Žádosti o změnu'!$BX$2="ano",'Rozpočet + Žádosti o změnu'!BX44,IF('Rozpočet + Žádosti o změnu'!$BL$2="ano",'Rozpočet + Žádosti o změnu'!BL44,IF('Rozpočet + Žádosti o změnu'!$AZ$2="ano",'Rozpočet + Žádosti o změnu'!AZ44,IF('Rozpočet + Žádosti o změnu'!$AN$2="ano",'Rozpočet + Žádosti o změnu'!AN44,'Rozpočet + Žádosti o změnu'!N44))))))))))</f>
        <v>0</v>
      </c>
      <c r="W44" s="281">
        <f>IF('ZoR č. 1'!$D44="",0,'ZoR č. 1'!G44)+IF('ZoR č. 2'!$D44="",0,'ZoR č. 2'!G44)+IF('ZoR č. 3'!$D44="",0,'ZoR č. 3'!G44)+IF('ZoR č. 4'!$D44="",0,'ZoR č. 4'!G44)+IF('ZoR č. 5'!$D44="",0,'ZoR č. 5'!G44)+IF('ZoR č. 6'!$D44="",0,'ZoR č. 6'!G44)+IF('ZoR č. 7'!$D44="",0,'ZoR č. 7'!G44)+IF('ZoR č. 8'!$D44="",0,'ZoR č. 8'!G44)+IF('ZoR č. 9'!$D44="",0,'ZoR č. 9'!G44)+IF('ZoR č. 10'!$D44="",0,'ZoR č. 10'!G44)+IF(ZZoR!$D44="",0,ZZoR!G44)</f>
        <v>0</v>
      </c>
      <c r="X44" s="281">
        <f>IF('ZoR č. 1'!$D44="",0,'ZoR č. 1'!H44)+IF('ZoR č. 2'!$D44="",0,'ZoR č. 2'!H44)+IF('ZoR č. 3'!$D44="",0,'ZoR č. 3'!H44)+IF('ZoR č. 4'!$D44="",0,'ZoR č. 4'!H44)+IF('ZoR č. 5'!$D44="",0,'ZoR č. 5'!H44)+IF('ZoR č. 6'!$D44="",0,'ZoR č. 6'!H44)+IF('ZoR č. 7'!$D44="",0,'ZoR č. 7'!H44)+IF('ZoR č. 8'!$D44="",0,'ZoR č. 8'!H44)+IF('ZoR č. 9'!$D44="",0,'ZoR č. 9'!H44)+IF('ZoR č. 10'!$D44="",0,'ZoR č. 10'!H44)+IF(ZZoR!$D44="",0,ZZoR!H44)</f>
        <v>0</v>
      </c>
      <c r="Y44" s="281">
        <f>IF('ZoR č. 1'!$D44="",0,'ZoR č. 1'!I44)+IF('ZoR č. 2'!$D44="",0,'ZoR č. 2'!I44)+IF('ZoR č. 3'!$D44="",0,'ZoR č. 3'!I44)+IF('ZoR č. 4'!$D44="",0,'ZoR č. 4'!I44)+IF('ZoR č. 5'!$D44="",0,'ZoR č. 5'!I44)+IF('ZoR č. 6'!$D44="",0,'ZoR č. 6'!I44)+IF('ZoR č. 7'!$D44="",0,'ZoR č. 7'!I44)+IF('ZoR č. 8'!$D44="",0,'ZoR č. 8'!I44)+IF('ZoR č. 9'!$D44="",0,'ZoR č. 9'!I44)+IF('ZoR č. 10'!$D44="",0,'ZoR č. 10'!I44)+IF(ZZoR!$D44="",0,ZZoR!I44)</f>
        <v>0</v>
      </c>
      <c r="Z44" s="281">
        <f>IF('ZoR č. 1'!$D44="",0,'ZoR č. 1'!J44)+IF('ZoR č. 2'!$D44="",0,'ZoR č. 2'!J44)+IF('ZoR č. 3'!$D44="",0,'ZoR č. 3'!J44)+IF('ZoR č. 4'!$D44="",0,'ZoR č. 4'!J44)+IF('ZoR č. 5'!$D44="",0,'ZoR č. 5'!J44)+IF('ZoR č. 6'!$D44="",0,'ZoR č. 6'!J44)+IF('ZoR č. 7'!$D44="",0,'ZoR č. 7'!J44)+IF('ZoR č. 8'!$D44="",0,'ZoR č. 8'!J44)+IF('ZoR č. 9'!$D44="",0,'ZoR č. 9'!J44)+IF('ZoR č. 10'!$D44="",0,'ZoR č. 10'!J44)+IF(ZZoR!$D44="",0,ZZoR!J44)</f>
        <v>0</v>
      </c>
      <c r="AA44" s="281">
        <f>IF('ZoR č. 1'!$D44="",0,'ZoR č. 1'!K44)+IF('ZoR č. 2'!$D44="",0,'ZoR č. 2'!K44)+IF('ZoR č. 3'!$D44="",0,'ZoR č. 3'!K44)+IF('ZoR č. 4'!$D44="",0,'ZoR č. 4'!K44)+IF('ZoR č. 5'!$D44="",0,'ZoR č. 5'!K44)+IF('ZoR č. 6'!$D44="",0,'ZoR č. 6'!K44)+IF('ZoR č. 7'!$D44="",0,'ZoR č. 7'!K44)+IF('ZoR č. 8'!$D44="",0,'ZoR č. 8'!K44)+IF('ZoR č. 9'!$D44="",0,'ZoR č. 9'!K44)+IF('ZoR č. 10'!$D44="",0,'ZoR č. 10'!K44)+IF(ZZoR!$D44="",0,ZZoR!K44)</f>
        <v>0</v>
      </c>
      <c r="AB44" s="281">
        <f>IF('ZoR č. 1'!$D44="",0,'ZoR č. 1'!L44)+IF('ZoR č. 2'!$D44="",0,'ZoR č. 2'!L44)+IF('ZoR č. 3'!$D44="",0,'ZoR č. 3'!L44)+IF('ZoR č. 4'!$D44="",0,'ZoR č. 4'!L44)+IF('ZoR č. 5'!$D44="",0,'ZoR č. 5'!L44)+IF('ZoR č. 6'!$D44="",0,'ZoR č. 6'!L44)+IF('ZoR č. 7'!$D44="",0,'ZoR č. 7'!L44)+IF('ZoR č. 8'!$D44="",0,'ZoR č. 8'!L44)+IF('ZoR č. 9'!$D44="",0,'ZoR č. 9'!L44)+IF('ZoR č. 10'!$D44="",0,'ZoR č. 10'!L44)+IF(ZZoR!$D44="",0,ZZoR!L44)</f>
        <v>0</v>
      </c>
      <c r="AC44" s="281">
        <f>IF('ZoR č. 1'!$D44="",0,'ZoR č. 1'!M44)+IF('ZoR č. 2'!$D44="",0,'ZoR č. 2'!M44)+IF('ZoR č. 3'!$D44="",0,'ZoR č. 3'!M44)+IF('ZoR č. 4'!$D44="",0,'ZoR č. 4'!M44)+IF('ZoR č. 5'!$D44="",0,'ZoR č. 5'!M44)+IF('ZoR č. 6'!$D44="",0,'ZoR č. 6'!M44)+IF('ZoR č. 7'!$D44="",0,'ZoR č. 7'!M44)+IF('ZoR č. 8'!$D44="",0,'ZoR č. 8'!M44)+IF('ZoR č. 9'!$D44="",0,'ZoR č. 9'!M44)+IF('ZoR č. 10'!$D44="",0,'ZoR č. 10'!M44)+IF(ZZoR!$D44="",0,ZZoR!M44)</f>
        <v>0</v>
      </c>
      <c r="AE44" s="282" t="str">
        <f t="shared" si="3"/>
        <v/>
      </c>
    </row>
    <row r="45" spans="2:31" x14ac:dyDescent="0.25">
      <c r="B45" s="9" t="s">
        <v>88</v>
      </c>
      <c r="C45" s="98" t="str">
        <f>IF(COUNTA('Přehled partnerů'!C45:D45)&lt;&gt;2,"partner neuveden",IF('Přehled partnerů'!F45="ANO",'Přehled partnerů'!C45,"v tomto období nerelevantní"))</f>
        <v>partner neuveden</v>
      </c>
      <c r="D45" s="108" t="str">
        <f>IF(COUNTA('Přehled partnerů'!C45:D45)&lt;&gt;2,"",IF('Přehled partnerů'!F45="ANO",'Přehled partnerů'!D45,""))</f>
        <v/>
      </c>
      <c r="E45" s="21" t="str">
        <f t="shared" si="0"/>
        <v/>
      </c>
      <c r="F45" s="114" t="str">
        <f t="shared" si="1"/>
        <v/>
      </c>
      <c r="G45" s="125">
        <v>0</v>
      </c>
      <c r="H45" s="126">
        <v>0</v>
      </c>
      <c r="I45" s="126">
        <v>0</v>
      </c>
      <c r="J45" s="126">
        <v>0</v>
      </c>
      <c r="K45" s="273">
        <v>0</v>
      </c>
      <c r="L45" s="273">
        <v>0</v>
      </c>
      <c r="M45" s="274">
        <v>0</v>
      </c>
      <c r="N45" s="58" t="str">
        <f t="shared" si="2"/>
        <v/>
      </c>
      <c r="O45" s="267">
        <f>IF('Rozpočet + Žádosti o změnu'!$ER$2="ano",'Rozpočet + Žádosti o změnu'!EL45,IF('Rozpočet + Žádosti o změnu'!$EF$2="ano",'Rozpočet + Žádosti o změnu'!DZ45,IF('Rozpočet + Žádosti o změnu'!$DT$2="ano",'Rozpočet + Žádosti o změnu'!DN45,IF('Rozpočet + Žádosti o změnu'!$DH$2="ano",'Rozpočet + Žádosti o změnu'!DB45,IF('Rozpočet + Žádosti o změnu'!$CV$2="ano",'Rozpočet + Žádosti o změnu'!CP45,IF('Rozpočet + Žádosti o změnu'!$CJ$2="ano",'Rozpočet + Žádosti o změnu'!CD45,IF('Rozpočet + Žádosti o změnu'!$BX$2="ano",'Rozpočet + Žádosti o změnu'!BR45,IF('Rozpočet + Žádosti o změnu'!$BL$2="ano",'Rozpočet + Žádosti o změnu'!BF45,IF('Rozpočet + Žádosti o změnu'!$AZ$2="ano",'Rozpočet + Žádosti o změnu'!AT45,IF('Rozpočet + Žádosti o změnu'!$AN$2="ano",'Rozpočet + Žádosti o změnu'!AH45,'Rozpočet + Žádosti o změnu'!H45))))))))))</f>
        <v>0</v>
      </c>
      <c r="P45" s="267">
        <f>IF('Rozpočet + Žádosti o změnu'!$ER$2="ano",'Rozpočet + Žádosti o změnu'!EM45,IF('Rozpočet + Žádosti o změnu'!$EF$2="ano",'Rozpočet + Žádosti o změnu'!EA45,IF('Rozpočet + Žádosti o změnu'!$DT$2="ano",'Rozpočet + Žádosti o změnu'!DO45,IF('Rozpočet + Žádosti o změnu'!$DH$2="ano",'Rozpočet + Žádosti o změnu'!DC45,IF('Rozpočet + Žádosti o změnu'!$CV$2="ano",'Rozpočet + Žádosti o změnu'!CQ45,IF('Rozpočet + Žádosti o změnu'!$CJ$2="ano",'Rozpočet + Žádosti o změnu'!CE45,IF('Rozpočet + Žádosti o změnu'!$BX$2="ano",'Rozpočet + Žádosti o změnu'!BS45,IF('Rozpočet + Žádosti o změnu'!$BL$2="ano",'Rozpočet + Žádosti o změnu'!BG45,IF('Rozpočet + Žádosti o změnu'!$AZ$2="ano",'Rozpočet + Žádosti o změnu'!AU45,IF('Rozpočet + Žádosti o změnu'!$AN$2="ano",'Rozpočet + Žádosti o změnu'!AI45,'Rozpočet + Žádosti o změnu'!I45))))))))))</f>
        <v>0</v>
      </c>
      <c r="Q45" s="267">
        <f>IF('Rozpočet + Žádosti o změnu'!$ER$2="ano",'Rozpočet + Žádosti o změnu'!EN45,IF('Rozpočet + Žádosti o změnu'!$EF$2="ano",'Rozpočet + Žádosti o změnu'!EB45,IF('Rozpočet + Žádosti o změnu'!$DT$2="ano",'Rozpočet + Žádosti o změnu'!DP45,IF('Rozpočet + Žádosti o změnu'!$DH$2="ano",'Rozpočet + Žádosti o změnu'!DD45,IF('Rozpočet + Žádosti o změnu'!$CV$2="ano",'Rozpočet + Žádosti o změnu'!CR45,IF('Rozpočet + Žádosti o změnu'!$CJ$2="ano",'Rozpočet + Žádosti o změnu'!CF45,IF('Rozpočet + Žádosti o změnu'!$BX$2="ano",'Rozpočet + Žádosti o změnu'!BT45,IF('Rozpočet + Žádosti o změnu'!$BL$2="ano",'Rozpočet + Žádosti o změnu'!BH45,IF('Rozpočet + Žádosti o změnu'!$AZ$2="ano",'Rozpočet + Žádosti o změnu'!AV45,IF('Rozpočet + Žádosti o změnu'!$AN$2="ano",'Rozpočet + Žádosti o změnu'!AJ45,'Rozpočet + Žádosti o změnu'!J45))))))))))</f>
        <v>0</v>
      </c>
      <c r="R45" s="267">
        <f>IF('Rozpočet + Žádosti o změnu'!$ER$2="ano",'Rozpočet + Žádosti o změnu'!EO45,IF('Rozpočet + Žádosti o změnu'!$EF$2="ano",'Rozpočet + Žádosti o změnu'!EC45,IF('Rozpočet + Žádosti o změnu'!$DT$2="ano",'Rozpočet + Žádosti o změnu'!DQ45,IF('Rozpočet + Žádosti o změnu'!$DH$2="ano",'Rozpočet + Žádosti o změnu'!DE45,IF('Rozpočet + Žádosti o změnu'!$CV$2="ano",'Rozpočet + Žádosti o změnu'!CS45,IF('Rozpočet + Žádosti o změnu'!$CJ$2="ano",'Rozpočet + Žádosti o změnu'!CG45,IF('Rozpočet + Žádosti o změnu'!$BX$2="ano",'Rozpočet + Žádosti o změnu'!BU45,IF('Rozpočet + Žádosti o změnu'!$BL$2="ano",'Rozpočet + Žádosti o změnu'!BI45,IF('Rozpočet + Žádosti o změnu'!$AZ$2="ano",'Rozpočet + Žádosti o změnu'!AW45,IF('Rozpočet + Žádosti o změnu'!$AN$2="ano",'Rozpočet + Žádosti o změnu'!AK45,'Rozpočet + Žádosti o změnu'!K45))))))))))</f>
        <v>0</v>
      </c>
      <c r="S45" s="267">
        <f>IF('Rozpočet + Žádosti o změnu'!$ER$2="ano",'Rozpočet + Žádosti o změnu'!EP45,IF('Rozpočet + Žádosti o změnu'!$EF$2="ano",'Rozpočet + Žádosti o změnu'!ED45,IF('Rozpočet + Žádosti o změnu'!$DT$2="ano",'Rozpočet + Žádosti o změnu'!DR45,IF('Rozpočet + Žádosti o změnu'!$DH$2="ano",'Rozpočet + Žádosti o změnu'!DF45,IF('Rozpočet + Žádosti o změnu'!$CV$2="ano",'Rozpočet + Žádosti o změnu'!CT45,IF('Rozpočet + Žádosti o změnu'!$CJ$2="ano",'Rozpočet + Žádosti o změnu'!CH45,IF('Rozpočet + Žádosti o změnu'!$BX$2="ano",'Rozpočet + Žádosti o změnu'!BV45,IF('Rozpočet + Žádosti o změnu'!$BL$2="ano",'Rozpočet + Žádosti o změnu'!BJ45,IF('Rozpočet + Žádosti o změnu'!$AZ$2="ano",'Rozpočet + Žádosti o změnu'!AX45,IF('Rozpočet + Žádosti o změnu'!$AN$2="ano",'Rozpočet + Žádosti o změnu'!AL45,'Rozpočet + Žádosti o změnu'!L45))))))))))</f>
        <v>0</v>
      </c>
      <c r="T45" s="267">
        <f>IF('Rozpočet + Žádosti o změnu'!$ER$2="ano",'Rozpočet + Žádosti o změnu'!EQ45,IF('Rozpočet + Žádosti o změnu'!$EF$2="ano",'Rozpočet + Žádosti o změnu'!EE45,IF('Rozpočet + Žádosti o změnu'!$DT$2="ano",'Rozpočet + Žádosti o změnu'!DS45,IF('Rozpočet + Žádosti o změnu'!$DH$2="ano",'Rozpočet + Žádosti o změnu'!DG45,IF('Rozpočet + Žádosti o změnu'!$CV$2="ano",'Rozpočet + Žádosti o změnu'!CU45,IF('Rozpočet + Žádosti o změnu'!$CJ$2="ano",'Rozpočet + Žádosti o změnu'!CI45,IF('Rozpočet + Žádosti o změnu'!$BX$2="ano",'Rozpočet + Žádosti o změnu'!BW45,IF('Rozpočet + Žádosti o změnu'!$BL$2="ano",'Rozpočet + Žádosti o změnu'!BK45,IF('Rozpočet + Žádosti o změnu'!$AZ$2="ano",'Rozpočet + Žádosti o změnu'!AY45,IF('Rozpočet + Žádosti o změnu'!$AN$2="ano",'Rozpočet + Žádosti o změnu'!AM45,'Rozpočet + Žádosti o změnu'!M45))))))))))</f>
        <v>0</v>
      </c>
      <c r="U45" s="267">
        <f>IF('Rozpočet + Žádosti o změnu'!$ER$2="ano",'Rozpočet + Žádosti o změnu'!ER45,IF('Rozpočet + Žádosti o změnu'!$EF$2="ano",'Rozpočet + Žádosti o změnu'!EF45,IF('Rozpočet + Žádosti o změnu'!$DT$2="ano",'Rozpočet + Žádosti o změnu'!DT45,IF('Rozpočet + Žádosti o změnu'!$DH$2="ano",'Rozpočet + Žádosti o změnu'!DH45,IF('Rozpočet + Žádosti o změnu'!$CV$2="ano",'Rozpočet + Žádosti o změnu'!CV45,IF('Rozpočet + Žádosti o změnu'!$CJ$2="ano",'Rozpočet + Žádosti o změnu'!CJ45,IF('Rozpočet + Žádosti o změnu'!$BX$2="ano",'Rozpočet + Žádosti o změnu'!BX45,IF('Rozpočet + Žádosti o změnu'!$BL$2="ano",'Rozpočet + Žádosti o změnu'!BL45,IF('Rozpočet + Žádosti o změnu'!$AZ$2="ano",'Rozpočet + Žádosti o změnu'!AZ45,IF('Rozpočet + Žádosti o změnu'!$AN$2="ano",'Rozpočet + Žádosti o změnu'!AN45,'Rozpočet + Žádosti o změnu'!N45))))))))))</f>
        <v>0</v>
      </c>
      <c r="W45" s="281">
        <f>IF('ZoR č. 1'!$D45="",0,'ZoR č. 1'!G45)+IF('ZoR č. 2'!$D45="",0,'ZoR č. 2'!G45)+IF('ZoR č. 3'!$D45="",0,'ZoR č. 3'!G45)+IF('ZoR č. 4'!$D45="",0,'ZoR č. 4'!G45)+IF('ZoR č. 5'!$D45="",0,'ZoR č. 5'!G45)+IF('ZoR č. 6'!$D45="",0,'ZoR č. 6'!G45)+IF('ZoR č. 7'!$D45="",0,'ZoR č. 7'!G45)+IF('ZoR č. 8'!$D45="",0,'ZoR č. 8'!G45)+IF('ZoR č. 9'!$D45="",0,'ZoR č. 9'!G45)+IF('ZoR č. 10'!$D45="",0,'ZoR č. 10'!G45)+IF(ZZoR!$D45="",0,ZZoR!G45)</f>
        <v>0</v>
      </c>
      <c r="X45" s="281">
        <f>IF('ZoR č. 1'!$D45="",0,'ZoR č. 1'!H45)+IF('ZoR č. 2'!$D45="",0,'ZoR č. 2'!H45)+IF('ZoR č. 3'!$D45="",0,'ZoR č. 3'!H45)+IF('ZoR č. 4'!$D45="",0,'ZoR č. 4'!H45)+IF('ZoR č. 5'!$D45="",0,'ZoR č. 5'!H45)+IF('ZoR č. 6'!$D45="",0,'ZoR č. 6'!H45)+IF('ZoR č. 7'!$D45="",0,'ZoR č. 7'!H45)+IF('ZoR č. 8'!$D45="",0,'ZoR č. 8'!H45)+IF('ZoR č. 9'!$D45="",0,'ZoR č. 9'!H45)+IF('ZoR č. 10'!$D45="",0,'ZoR č. 10'!H45)+IF(ZZoR!$D45="",0,ZZoR!H45)</f>
        <v>0</v>
      </c>
      <c r="Y45" s="281">
        <f>IF('ZoR č. 1'!$D45="",0,'ZoR č. 1'!I45)+IF('ZoR č. 2'!$D45="",0,'ZoR č. 2'!I45)+IF('ZoR č. 3'!$D45="",0,'ZoR č. 3'!I45)+IF('ZoR č. 4'!$D45="",0,'ZoR č. 4'!I45)+IF('ZoR č. 5'!$D45="",0,'ZoR č. 5'!I45)+IF('ZoR č. 6'!$D45="",0,'ZoR č. 6'!I45)+IF('ZoR č. 7'!$D45="",0,'ZoR č. 7'!I45)+IF('ZoR č. 8'!$D45="",0,'ZoR č. 8'!I45)+IF('ZoR č. 9'!$D45="",0,'ZoR č. 9'!I45)+IF('ZoR č. 10'!$D45="",0,'ZoR č. 10'!I45)+IF(ZZoR!$D45="",0,ZZoR!I45)</f>
        <v>0</v>
      </c>
      <c r="Z45" s="281">
        <f>IF('ZoR č. 1'!$D45="",0,'ZoR č. 1'!J45)+IF('ZoR č. 2'!$D45="",0,'ZoR č. 2'!J45)+IF('ZoR č. 3'!$D45="",0,'ZoR č. 3'!J45)+IF('ZoR č. 4'!$D45="",0,'ZoR č. 4'!J45)+IF('ZoR č. 5'!$D45="",0,'ZoR č. 5'!J45)+IF('ZoR č. 6'!$D45="",0,'ZoR č. 6'!J45)+IF('ZoR č. 7'!$D45="",0,'ZoR č. 7'!J45)+IF('ZoR č. 8'!$D45="",0,'ZoR č. 8'!J45)+IF('ZoR č. 9'!$D45="",0,'ZoR č. 9'!J45)+IF('ZoR č. 10'!$D45="",0,'ZoR č. 10'!J45)+IF(ZZoR!$D45="",0,ZZoR!J45)</f>
        <v>0</v>
      </c>
      <c r="AA45" s="281">
        <f>IF('ZoR č. 1'!$D45="",0,'ZoR č. 1'!K45)+IF('ZoR č. 2'!$D45="",0,'ZoR č. 2'!K45)+IF('ZoR č. 3'!$D45="",0,'ZoR č. 3'!K45)+IF('ZoR č. 4'!$D45="",0,'ZoR č. 4'!K45)+IF('ZoR č. 5'!$D45="",0,'ZoR č. 5'!K45)+IF('ZoR č. 6'!$D45="",0,'ZoR č. 6'!K45)+IF('ZoR č. 7'!$D45="",0,'ZoR č. 7'!K45)+IF('ZoR č. 8'!$D45="",0,'ZoR č. 8'!K45)+IF('ZoR č. 9'!$D45="",0,'ZoR č. 9'!K45)+IF('ZoR č. 10'!$D45="",0,'ZoR č. 10'!K45)+IF(ZZoR!$D45="",0,ZZoR!K45)</f>
        <v>0</v>
      </c>
      <c r="AB45" s="281">
        <f>IF('ZoR č. 1'!$D45="",0,'ZoR č. 1'!L45)+IF('ZoR č. 2'!$D45="",0,'ZoR č. 2'!L45)+IF('ZoR č. 3'!$D45="",0,'ZoR č. 3'!L45)+IF('ZoR č. 4'!$D45="",0,'ZoR č. 4'!L45)+IF('ZoR č. 5'!$D45="",0,'ZoR č. 5'!L45)+IF('ZoR č. 6'!$D45="",0,'ZoR č. 6'!L45)+IF('ZoR č. 7'!$D45="",0,'ZoR č. 7'!L45)+IF('ZoR č. 8'!$D45="",0,'ZoR č. 8'!L45)+IF('ZoR č. 9'!$D45="",0,'ZoR č. 9'!L45)+IF('ZoR č. 10'!$D45="",0,'ZoR č. 10'!L45)+IF(ZZoR!$D45="",0,ZZoR!L45)</f>
        <v>0</v>
      </c>
      <c r="AC45" s="281">
        <f>IF('ZoR č. 1'!$D45="",0,'ZoR č. 1'!M45)+IF('ZoR č. 2'!$D45="",0,'ZoR č. 2'!M45)+IF('ZoR č. 3'!$D45="",0,'ZoR č. 3'!M45)+IF('ZoR č. 4'!$D45="",0,'ZoR č. 4'!M45)+IF('ZoR č. 5'!$D45="",0,'ZoR č. 5'!M45)+IF('ZoR č. 6'!$D45="",0,'ZoR č. 6'!M45)+IF('ZoR č. 7'!$D45="",0,'ZoR č. 7'!M45)+IF('ZoR č. 8'!$D45="",0,'ZoR č. 8'!M45)+IF('ZoR č. 9'!$D45="",0,'ZoR č. 9'!M45)+IF('ZoR č. 10'!$D45="",0,'ZoR č. 10'!M45)+IF(ZZoR!$D45="",0,ZZoR!M45)</f>
        <v>0</v>
      </c>
      <c r="AE45" s="282" t="str">
        <f t="shared" si="3"/>
        <v/>
      </c>
    </row>
    <row r="46" spans="2:31" x14ac:dyDescent="0.25">
      <c r="B46" s="9" t="s">
        <v>89</v>
      </c>
      <c r="C46" s="98" t="str">
        <f>IF(COUNTA('Přehled partnerů'!C46:D46)&lt;&gt;2,"partner neuveden",IF('Přehled partnerů'!F46="ANO",'Přehled partnerů'!C46,"v tomto období nerelevantní"))</f>
        <v>partner neuveden</v>
      </c>
      <c r="D46" s="108" t="str">
        <f>IF(COUNTA('Přehled partnerů'!C46:D46)&lt;&gt;2,"",IF('Přehled partnerů'!F46="ANO",'Přehled partnerů'!D46,""))</f>
        <v/>
      </c>
      <c r="E46" s="21" t="str">
        <f t="shared" si="0"/>
        <v/>
      </c>
      <c r="F46" s="114" t="str">
        <f t="shared" si="1"/>
        <v/>
      </c>
      <c r="G46" s="125">
        <v>0</v>
      </c>
      <c r="H46" s="126">
        <v>0</v>
      </c>
      <c r="I46" s="126">
        <v>0</v>
      </c>
      <c r="J46" s="126">
        <v>0</v>
      </c>
      <c r="K46" s="273">
        <v>0</v>
      </c>
      <c r="L46" s="273">
        <v>0</v>
      </c>
      <c r="M46" s="274">
        <v>0</v>
      </c>
      <c r="N46" s="58" t="str">
        <f t="shared" si="2"/>
        <v/>
      </c>
      <c r="O46" s="267">
        <f>IF('Rozpočet + Žádosti o změnu'!$ER$2="ano",'Rozpočet + Žádosti o změnu'!EL46,IF('Rozpočet + Žádosti o změnu'!$EF$2="ano",'Rozpočet + Žádosti o změnu'!DZ46,IF('Rozpočet + Žádosti o změnu'!$DT$2="ano",'Rozpočet + Žádosti o změnu'!DN46,IF('Rozpočet + Žádosti o změnu'!$DH$2="ano",'Rozpočet + Žádosti o změnu'!DB46,IF('Rozpočet + Žádosti o změnu'!$CV$2="ano",'Rozpočet + Žádosti o změnu'!CP46,IF('Rozpočet + Žádosti o změnu'!$CJ$2="ano",'Rozpočet + Žádosti o změnu'!CD46,IF('Rozpočet + Žádosti o změnu'!$BX$2="ano",'Rozpočet + Žádosti o změnu'!BR46,IF('Rozpočet + Žádosti o změnu'!$BL$2="ano",'Rozpočet + Žádosti o změnu'!BF46,IF('Rozpočet + Žádosti o změnu'!$AZ$2="ano",'Rozpočet + Žádosti o změnu'!AT46,IF('Rozpočet + Žádosti o změnu'!$AN$2="ano",'Rozpočet + Žádosti o změnu'!AH46,'Rozpočet + Žádosti o změnu'!H46))))))))))</f>
        <v>0</v>
      </c>
      <c r="P46" s="267">
        <f>IF('Rozpočet + Žádosti o změnu'!$ER$2="ano",'Rozpočet + Žádosti o změnu'!EM46,IF('Rozpočet + Žádosti o změnu'!$EF$2="ano",'Rozpočet + Žádosti o změnu'!EA46,IF('Rozpočet + Žádosti o změnu'!$DT$2="ano",'Rozpočet + Žádosti o změnu'!DO46,IF('Rozpočet + Žádosti o změnu'!$DH$2="ano",'Rozpočet + Žádosti o změnu'!DC46,IF('Rozpočet + Žádosti o změnu'!$CV$2="ano",'Rozpočet + Žádosti o změnu'!CQ46,IF('Rozpočet + Žádosti o změnu'!$CJ$2="ano",'Rozpočet + Žádosti o změnu'!CE46,IF('Rozpočet + Žádosti o změnu'!$BX$2="ano",'Rozpočet + Žádosti o změnu'!BS46,IF('Rozpočet + Žádosti o změnu'!$BL$2="ano",'Rozpočet + Žádosti o změnu'!BG46,IF('Rozpočet + Žádosti o změnu'!$AZ$2="ano",'Rozpočet + Žádosti o změnu'!AU46,IF('Rozpočet + Žádosti o změnu'!$AN$2="ano",'Rozpočet + Žádosti o změnu'!AI46,'Rozpočet + Žádosti o změnu'!I46))))))))))</f>
        <v>0</v>
      </c>
      <c r="Q46" s="267">
        <f>IF('Rozpočet + Žádosti o změnu'!$ER$2="ano",'Rozpočet + Žádosti o změnu'!EN46,IF('Rozpočet + Žádosti o změnu'!$EF$2="ano",'Rozpočet + Žádosti o změnu'!EB46,IF('Rozpočet + Žádosti o změnu'!$DT$2="ano",'Rozpočet + Žádosti o změnu'!DP46,IF('Rozpočet + Žádosti o změnu'!$DH$2="ano",'Rozpočet + Žádosti o změnu'!DD46,IF('Rozpočet + Žádosti o změnu'!$CV$2="ano",'Rozpočet + Žádosti o změnu'!CR46,IF('Rozpočet + Žádosti o změnu'!$CJ$2="ano",'Rozpočet + Žádosti o změnu'!CF46,IF('Rozpočet + Žádosti o změnu'!$BX$2="ano",'Rozpočet + Žádosti o změnu'!BT46,IF('Rozpočet + Žádosti o změnu'!$BL$2="ano",'Rozpočet + Žádosti o změnu'!BH46,IF('Rozpočet + Žádosti o změnu'!$AZ$2="ano",'Rozpočet + Žádosti o změnu'!AV46,IF('Rozpočet + Žádosti o změnu'!$AN$2="ano",'Rozpočet + Žádosti o změnu'!AJ46,'Rozpočet + Žádosti o změnu'!J46))))))))))</f>
        <v>0</v>
      </c>
      <c r="R46" s="267">
        <f>IF('Rozpočet + Žádosti o změnu'!$ER$2="ano",'Rozpočet + Žádosti o změnu'!EO46,IF('Rozpočet + Žádosti o změnu'!$EF$2="ano",'Rozpočet + Žádosti o změnu'!EC46,IF('Rozpočet + Žádosti o změnu'!$DT$2="ano",'Rozpočet + Žádosti o změnu'!DQ46,IF('Rozpočet + Žádosti o změnu'!$DH$2="ano",'Rozpočet + Žádosti o změnu'!DE46,IF('Rozpočet + Žádosti o změnu'!$CV$2="ano",'Rozpočet + Žádosti o změnu'!CS46,IF('Rozpočet + Žádosti o změnu'!$CJ$2="ano",'Rozpočet + Žádosti o změnu'!CG46,IF('Rozpočet + Žádosti o změnu'!$BX$2="ano",'Rozpočet + Žádosti o změnu'!BU46,IF('Rozpočet + Žádosti o změnu'!$BL$2="ano",'Rozpočet + Žádosti o změnu'!BI46,IF('Rozpočet + Žádosti o změnu'!$AZ$2="ano",'Rozpočet + Žádosti o změnu'!AW46,IF('Rozpočet + Žádosti o změnu'!$AN$2="ano",'Rozpočet + Žádosti o změnu'!AK46,'Rozpočet + Žádosti o změnu'!K46))))))))))</f>
        <v>0</v>
      </c>
      <c r="S46" s="267">
        <f>IF('Rozpočet + Žádosti o změnu'!$ER$2="ano",'Rozpočet + Žádosti o změnu'!EP46,IF('Rozpočet + Žádosti o změnu'!$EF$2="ano",'Rozpočet + Žádosti o změnu'!ED46,IF('Rozpočet + Žádosti o změnu'!$DT$2="ano",'Rozpočet + Žádosti o změnu'!DR46,IF('Rozpočet + Žádosti o změnu'!$DH$2="ano",'Rozpočet + Žádosti o změnu'!DF46,IF('Rozpočet + Žádosti o změnu'!$CV$2="ano",'Rozpočet + Žádosti o změnu'!CT46,IF('Rozpočet + Žádosti o změnu'!$CJ$2="ano",'Rozpočet + Žádosti o změnu'!CH46,IF('Rozpočet + Žádosti o změnu'!$BX$2="ano",'Rozpočet + Žádosti o změnu'!BV46,IF('Rozpočet + Žádosti o změnu'!$BL$2="ano",'Rozpočet + Žádosti o změnu'!BJ46,IF('Rozpočet + Žádosti o změnu'!$AZ$2="ano",'Rozpočet + Žádosti o změnu'!AX46,IF('Rozpočet + Žádosti o změnu'!$AN$2="ano",'Rozpočet + Žádosti o změnu'!AL46,'Rozpočet + Žádosti o změnu'!L46))))))))))</f>
        <v>0</v>
      </c>
      <c r="T46" s="267">
        <f>IF('Rozpočet + Žádosti o změnu'!$ER$2="ano",'Rozpočet + Žádosti o změnu'!EQ46,IF('Rozpočet + Žádosti o změnu'!$EF$2="ano",'Rozpočet + Žádosti o změnu'!EE46,IF('Rozpočet + Žádosti o změnu'!$DT$2="ano",'Rozpočet + Žádosti o změnu'!DS46,IF('Rozpočet + Žádosti o změnu'!$DH$2="ano",'Rozpočet + Žádosti o změnu'!DG46,IF('Rozpočet + Žádosti o změnu'!$CV$2="ano",'Rozpočet + Žádosti o změnu'!CU46,IF('Rozpočet + Žádosti o změnu'!$CJ$2="ano",'Rozpočet + Žádosti o změnu'!CI46,IF('Rozpočet + Žádosti o změnu'!$BX$2="ano",'Rozpočet + Žádosti o změnu'!BW46,IF('Rozpočet + Žádosti o změnu'!$BL$2="ano",'Rozpočet + Žádosti o změnu'!BK46,IF('Rozpočet + Žádosti o změnu'!$AZ$2="ano",'Rozpočet + Žádosti o změnu'!AY46,IF('Rozpočet + Žádosti o změnu'!$AN$2="ano",'Rozpočet + Žádosti o změnu'!AM46,'Rozpočet + Žádosti o změnu'!M46))))))))))</f>
        <v>0</v>
      </c>
      <c r="U46" s="267">
        <f>IF('Rozpočet + Žádosti o změnu'!$ER$2="ano",'Rozpočet + Žádosti o změnu'!ER46,IF('Rozpočet + Žádosti o změnu'!$EF$2="ano",'Rozpočet + Žádosti o změnu'!EF46,IF('Rozpočet + Žádosti o změnu'!$DT$2="ano",'Rozpočet + Žádosti o změnu'!DT46,IF('Rozpočet + Žádosti o změnu'!$DH$2="ano",'Rozpočet + Žádosti o změnu'!DH46,IF('Rozpočet + Žádosti o změnu'!$CV$2="ano",'Rozpočet + Žádosti o změnu'!CV46,IF('Rozpočet + Žádosti o změnu'!$CJ$2="ano",'Rozpočet + Žádosti o změnu'!CJ46,IF('Rozpočet + Žádosti o změnu'!$BX$2="ano",'Rozpočet + Žádosti o změnu'!BX46,IF('Rozpočet + Žádosti o změnu'!$BL$2="ano",'Rozpočet + Žádosti o změnu'!BL46,IF('Rozpočet + Žádosti o změnu'!$AZ$2="ano",'Rozpočet + Žádosti o změnu'!AZ46,IF('Rozpočet + Žádosti o změnu'!$AN$2="ano",'Rozpočet + Žádosti o změnu'!AN46,'Rozpočet + Žádosti o změnu'!N46))))))))))</f>
        <v>0</v>
      </c>
      <c r="W46" s="281">
        <f>IF('ZoR č. 1'!$D46="",0,'ZoR č. 1'!G46)+IF('ZoR č. 2'!$D46="",0,'ZoR č. 2'!G46)+IF('ZoR č. 3'!$D46="",0,'ZoR č. 3'!G46)+IF('ZoR č. 4'!$D46="",0,'ZoR č. 4'!G46)+IF('ZoR č. 5'!$D46="",0,'ZoR č. 5'!G46)+IF('ZoR č. 6'!$D46="",0,'ZoR č. 6'!G46)+IF('ZoR č. 7'!$D46="",0,'ZoR č. 7'!G46)+IF('ZoR č. 8'!$D46="",0,'ZoR č. 8'!G46)+IF('ZoR č. 9'!$D46="",0,'ZoR č. 9'!G46)+IF('ZoR č. 10'!$D46="",0,'ZoR č. 10'!G46)+IF(ZZoR!$D46="",0,ZZoR!G46)</f>
        <v>0</v>
      </c>
      <c r="X46" s="281">
        <f>IF('ZoR č. 1'!$D46="",0,'ZoR č. 1'!H46)+IF('ZoR č. 2'!$D46="",0,'ZoR č. 2'!H46)+IF('ZoR č. 3'!$D46="",0,'ZoR č. 3'!H46)+IF('ZoR č. 4'!$D46="",0,'ZoR č. 4'!H46)+IF('ZoR č. 5'!$D46="",0,'ZoR č. 5'!H46)+IF('ZoR č. 6'!$D46="",0,'ZoR č. 6'!H46)+IF('ZoR č. 7'!$D46="",0,'ZoR č. 7'!H46)+IF('ZoR č. 8'!$D46="",0,'ZoR č. 8'!H46)+IF('ZoR č. 9'!$D46="",0,'ZoR č. 9'!H46)+IF('ZoR č. 10'!$D46="",0,'ZoR č. 10'!H46)+IF(ZZoR!$D46="",0,ZZoR!H46)</f>
        <v>0</v>
      </c>
      <c r="Y46" s="281">
        <f>IF('ZoR č. 1'!$D46="",0,'ZoR č. 1'!I46)+IF('ZoR č. 2'!$D46="",0,'ZoR č. 2'!I46)+IF('ZoR č. 3'!$D46="",0,'ZoR č. 3'!I46)+IF('ZoR č. 4'!$D46="",0,'ZoR č. 4'!I46)+IF('ZoR č. 5'!$D46="",0,'ZoR č. 5'!I46)+IF('ZoR č. 6'!$D46="",0,'ZoR č. 6'!I46)+IF('ZoR č. 7'!$D46="",0,'ZoR č. 7'!I46)+IF('ZoR č. 8'!$D46="",0,'ZoR č. 8'!I46)+IF('ZoR č. 9'!$D46="",0,'ZoR č. 9'!I46)+IF('ZoR č. 10'!$D46="",0,'ZoR č. 10'!I46)+IF(ZZoR!$D46="",0,ZZoR!I46)</f>
        <v>0</v>
      </c>
      <c r="Z46" s="281">
        <f>IF('ZoR č. 1'!$D46="",0,'ZoR č. 1'!J46)+IF('ZoR č. 2'!$D46="",0,'ZoR č. 2'!J46)+IF('ZoR č. 3'!$D46="",0,'ZoR č. 3'!J46)+IF('ZoR č. 4'!$D46="",0,'ZoR č. 4'!J46)+IF('ZoR č. 5'!$D46="",0,'ZoR č. 5'!J46)+IF('ZoR č. 6'!$D46="",0,'ZoR č. 6'!J46)+IF('ZoR č. 7'!$D46="",0,'ZoR č. 7'!J46)+IF('ZoR č. 8'!$D46="",0,'ZoR č. 8'!J46)+IF('ZoR č. 9'!$D46="",0,'ZoR č. 9'!J46)+IF('ZoR č. 10'!$D46="",0,'ZoR č. 10'!J46)+IF(ZZoR!$D46="",0,ZZoR!J46)</f>
        <v>0</v>
      </c>
      <c r="AA46" s="281">
        <f>IF('ZoR č. 1'!$D46="",0,'ZoR č. 1'!K46)+IF('ZoR č. 2'!$D46="",0,'ZoR č. 2'!K46)+IF('ZoR č. 3'!$D46="",0,'ZoR č. 3'!K46)+IF('ZoR č. 4'!$D46="",0,'ZoR č. 4'!K46)+IF('ZoR č. 5'!$D46="",0,'ZoR č. 5'!K46)+IF('ZoR č. 6'!$D46="",0,'ZoR č. 6'!K46)+IF('ZoR č. 7'!$D46="",0,'ZoR č. 7'!K46)+IF('ZoR č. 8'!$D46="",0,'ZoR č. 8'!K46)+IF('ZoR č. 9'!$D46="",0,'ZoR č. 9'!K46)+IF('ZoR č. 10'!$D46="",0,'ZoR č. 10'!K46)+IF(ZZoR!$D46="",0,ZZoR!K46)</f>
        <v>0</v>
      </c>
      <c r="AB46" s="281">
        <f>IF('ZoR č. 1'!$D46="",0,'ZoR č. 1'!L46)+IF('ZoR č. 2'!$D46="",0,'ZoR č. 2'!L46)+IF('ZoR č. 3'!$D46="",0,'ZoR č. 3'!L46)+IF('ZoR č. 4'!$D46="",0,'ZoR č. 4'!L46)+IF('ZoR č. 5'!$D46="",0,'ZoR č. 5'!L46)+IF('ZoR č. 6'!$D46="",0,'ZoR č. 6'!L46)+IF('ZoR č. 7'!$D46="",0,'ZoR č. 7'!L46)+IF('ZoR č. 8'!$D46="",0,'ZoR č. 8'!L46)+IF('ZoR č. 9'!$D46="",0,'ZoR č. 9'!L46)+IF('ZoR č. 10'!$D46="",0,'ZoR č. 10'!L46)+IF(ZZoR!$D46="",0,ZZoR!L46)</f>
        <v>0</v>
      </c>
      <c r="AC46" s="281">
        <f>IF('ZoR č. 1'!$D46="",0,'ZoR č. 1'!M46)+IF('ZoR č. 2'!$D46="",0,'ZoR č. 2'!M46)+IF('ZoR č. 3'!$D46="",0,'ZoR č. 3'!M46)+IF('ZoR č. 4'!$D46="",0,'ZoR č. 4'!M46)+IF('ZoR č. 5'!$D46="",0,'ZoR č. 5'!M46)+IF('ZoR č. 6'!$D46="",0,'ZoR č. 6'!M46)+IF('ZoR č. 7'!$D46="",0,'ZoR č. 7'!M46)+IF('ZoR č. 8'!$D46="",0,'ZoR č. 8'!M46)+IF('ZoR č. 9'!$D46="",0,'ZoR č. 9'!M46)+IF('ZoR č. 10'!$D46="",0,'ZoR č. 10'!M46)+IF(ZZoR!$D46="",0,ZZoR!M46)</f>
        <v>0</v>
      </c>
      <c r="AE46" s="282" t="str">
        <f t="shared" si="3"/>
        <v/>
      </c>
    </row>
    <row r="47" spans="2:31" x14ac:dyDescent="0.25">
      <c r="B47" s="9" t="s">
        <v>90</v>
      </c>
      <c r="C47" s="98" t="str">
        <f>IF(COUNTA('Přehled partnerů'!C47:D47)&lt;&gt;2,"partner neuveden",IF('Přehled partnerů'!F47="ANO",'Přehled partnerů'!C47,"v tomto období nerelevantní"))</f>
        <v>partner neuveden</v>
      </c>
      <c r="D47" s="108" t="str">
        <f>IF(COUNTA('Přehled partnerů'!C47:D47)&lt;&gt;2,"",IF('Přehled partnerů'!F47="ANO",'Přehled partnerů'!D47,""))</f>
        <v/>
      </c>
      <c r="E47" s="21" t="str">
        <f t="shared" si="0"/>
        <v/>
      </c>
      <c r="F47" s="114" t="str">
        <f t="shared" si="1"/>
        <v/>
      </c>
      <c r="G47" s="125">
        <v>0</v>
      </c>
      <c r="H47" s="126">
        <v>0</v>
      </c>
      <c r="I47" s="126">
        <v>0</v>
      </c>
      <c r="J47" s="126">
        <v>0</v>
      </c>
      <c r="K47" s="273">
        <v>0</v>
      </c>
      <c r="L47" s="273">
        <v>0</v>
      </c>
      <c r="M47" s="274">
        <v>0</v>
      </c>
      <c r="N47" s="58" t="str">
        <f t="shared" si="2"/>
        <v/>
      </c>
      <c r="O47" s="267">
        <f>IF('Rozpočet + Žádosti o změnu'!$ER$2="ano",'Rozpočet + Žádosti o změnu'!EL47,IF('Rozpočet + Žádosti o změnu'!$EF$2="ano",'Rozpočet + Žádosti o změnu'!DZ47,IF('Rozpočet + Žádosti o změnu'!$DT$2="ano",'Rozpočet + Žádosti o změnu'!DN47,IF('Rozpočet + Žádosti o změnu'!$DH$2="ano",'Rozpočet + Žádosti o změnu'!DB47,IF('Rozpočet + Žádosti o změnu'!$CV$2="ano",'Rozpočet + Žádosti o změnu'!CP47,IF('Rozpočet + Žádosti o změnu'!$CJ$2="ano",'Rozpočet + Žádosti o změnu'!CD47,IF('Rozpočet + Žádosti o změnu'!$BX$2="ano",'Rozpočet + Žádosti o změnu'!BR47,IF('Rozpočet + Žádosti o změnu'!$BL$2="ano",'Rozpočet + Žádosti o změnu'!BF47,IF('Rozpočet + Žádosti o změnu'!$AZ$2="ano",'Rozpočet + Žádosti o změnu'!AT47,IF('Rozpočet + Žádosti o změnu'!$AN$2="ano",'Rozpočet + Žádosti o změnu'!AH47,'Rozpočet + Žádosti o změnu'!H47))))))))))</f>
        <v>0</v>
      </c>
      <c r="P47" s="267">
        <f>IF('Rozpočet + Žádosti o změnu'!$ER$2="ano",'Rozpočet + Žádosti o změnu'!EM47,IF('Rozpočet + Žádosti o změnu'!$EF$2="ano",'Rozpočet + Žádosti o změnu'!EA47,IF('Rozpočet + Žádosti o změnu'!$DT$2="ano",'Rozpočet + Žádosti o změnu'!DO47,IF('Rozpočet + Žádosti o změnu'!$DH$2="ano",'Rozpočet + Žádosti o změnu'!DC47,IF('Rozpočet + Žádosti o změnu'!$CV$2="ano",'Rozpočet + Žádosti o změnu'!CQ47,IF('Rozpočet + Žádosti o změnu'!$CJ$2="ano",'Rozpočet + Žádosti o změnu'!CE47,IF('Rozpočet + Žádosti o změnu'!$BX$2="ano",'Rozpočet + Žádosti o změnu'!BS47,IF('Rozpočet + Žádosti o změnu'!$BL$2="ano",'Rozpočet + Žádosti o změnu'!BG47,IF('Rozpočet + Žádosti o změnu'!$AZ$2="ano",'Rozpočet + Žádosti o změnu'!AU47,IF('Rozpočet + Žádosti o změnu'!$AN$2="ano",'Rozpočet + Žádosti o změnu'!AI47,'Rozpočet + Žádosti o změnu'!I47))))))))))</f>
        <v>0</v>
      </c>
      <c r="Q47" s="267">
        <f>IF('Rozpočet + Žádosti o změnu'!$ER$2="ano",'Rozpočet + Žádosti o změnu'!EN47,IF('Rozpočet + Žádosti o změnu'!$EF$2="ano",'Rozpočet + Žádosti o změnu'!EB47,IF('Rozpočet + Žádosti o změnu'!$DT$2="ano",'Rozpočet + Žádosti o změnu'!DP47,IF('Rozpočet + Žádosti o změnu'!$DH$2="ano",'Rozpočet + Žádosti o změnu'!DD47,IF('Rozpočet + Žádosti o změnu'!$CV$2="ano",'Rozpočet + Žádosti o změnu'!CR47,IF('Rozpočet + Žádosti o změnu'!$CJ$2="ano",'Rozpočet + Žádosti o změnu'!CF47,IF('Rozpočet + Žádosti o změnu'!$BX$2="ano",'Rozpočet + Žádosti o změnu'!BT47,IF('Rozpočet + Žádosti o změnu'!$BL$2="ano",'Rozpočet + Žádosti o změnu'!BH47,IF('Rozpočet + Žádosti o změnu'!$AZ$2="ano",'Rozpočet + Žádosti o změnu'!AV47,IF('Rozpočet + Žádosti o změnu'!$AN$2="ano",'Rozpočet + Žádosti o změnu'!AJ47,'Rozpočet + Žádosti o změnu'!J47))))))))))</f>
        <v>0</v>
      </c>
      <c r="R47" s="267">
        <f>IF('Rozpočet + Žádosti o změnu'!$ER$2="ano",'Rozpočet + Žádosti o změnu'!EO47,IF('Rozpočet + Žádosti o změnu'!$EF$2="ano",'Rozpočet + Žádosti o změnu'!EC47,IF('Rozpočet + Žádosti o změnu'!$DT$2="ano",'Rozpočet + Žádosti o změnu'!DQ47,IF('Rozpočet + Žádosti o změnu'!$DH$2="ano",'Rozpočet + Žádosti o změnu'!DE47,IF('Rozpočet + Žádosti o změnu'!$CV$2="ano",'Rozpočet + Žádosti o změnu'!CS47,IF('Rozpočet + Žádosti o změnu'!$CJ$2="ano",'Rozpočet + Žádosti o změnu'!CG47,IF('Rozpočet + Žádosti o změnu'!$BX$2="ano",'Rozpočet + Žádosti o změnu'!BU47,IF('Rozpočet + Žádosti o změnu'!$BL$2="ano",'Rozpočet + Žádosti o změnu'!BI47,IF('Rozpočet + Žádosti o změnu'!$AZ$2="ano",'Rozpočet + Žádosti o změnu'!AW47,IF('Rozpočet + Žádosti o změnu'!$AN$2="ano",'Rozpočet + Žádosti o změnu'!AK47,'Rozpočet + Žádosti o změnu'!K47))))))))))</f>
        <v>0</v>
      </c>
      <c r="S47" s="267">
        <f>IF('Rozpočet + Žádosti o změnu'!$ER$2="ano",'Rozpočet + Žádosti o změnu'!EP47,IF('Rozpočet + Žádosti o změnu'!$EF$2="ano",'Rozpočet + Žádosti o změnu'!ED47,IF('Rozpočet + Žádosti o změnu'!$DT$2="ano",'Rozpočet + Žádosti o změnu'!DR47,IF('Rozpočet + Žádosti o změnu'!$DH$2="ano",'Rozpočet + Žádosti o změnu'!DF47,IF('Rozpočet + Žádosti o změnu'!$CV$2="ano",'Rozpočet + Žádosti o změnu'!CT47,IF('Rozpočet + Žádosti o změnu'!$CJ$2="ano",'Rozpočet + Žádosti o změnu'!CH47,IF('Rozpočet + Žádosti o změnu'!$BX$2="ano",'Rozpočet + Žádosti o změnu'!BV47,IF('Rozpočet + Žádosti o změnu'!$BL$2="ano",'Rozpočet + Žádosti o změnu'!BJ47,IF('Rozpočet + Žádosti o změnu'!$AZ$2="ano",'Rozpočet + Žádosti o změnu'!AX47,IF('Rozpočet + Žádosti o změnu'!$AN$2="ano",'Rozpočet + Žádosti o změnu'!AL47,'Rozpočet + Žádosti o změnu'!L47))))))))))</f>
        <v>0</v>
      </c>
      <c r="T47" s="267">
        <f>IF('Rozpočet + Žádosti o změnu'!$ER$2="ano",'Rozpočet + Žádosti o změnu'!EQ47,IF('Rozpočet + Žádosti o změnu'!$EF$2="ano",'Rozpočet + Žádosti o změnu'!EE47,IF('Rozpočet + Žádosti o změnu'!$DT$2="ano",'Rozpočet + Žádosti o změnu'!DS47,IF('Rozpočet + Žádosti o změnu'!$DH$2="ano",'Rozpočet + Žádosti o změnu'!DG47,IF('Rozpočet + Žádosti o změnu'!$CV$2="ano",'Rozpočet + Žádosti o změnu'!CU47,IF('Rozpočet + Žádosti o změnu'!$CJ$2="ano",'Rozpočet + Žádosti o změnu'!CI47,IF('Rozpočet + Žádosti o změnu'!$BX$2="ano",'Rozpočet + Žádosti o změnu'!BW47,IF('Rozpočet + Žádosti o změnu'!$BL$2="ano",'Rozpočet + Žádosti o změnu'!BK47,IF('Rozpočet + Žádosti o změnu'!$AZ$2="ano",'Rozpočet + Žádosti o změnu'!AY47,IF('Rozpočet + Žádosti o změnu'!$AN$2="ano",'Rozpočet + Žádosti o změnu'!AM47,'Rozpočet + Žádosti o změnu'!M47))))))))))</f>
        <v>0</v>
      </c>
      <c r="U47" s="267">
        <f>IF('Rozpočet + Žádosti o změnu'!$ER$2="ano",'Rozpočet + Žádosti o změnu'!ER47,IF('Rozpočet + Žádosti o změnu'!$EF$2="ano",'Rozpočet + Žádosti o změnu'!EF47,IF('Rozpočet + Žádosti o změnu'!$DT$2="ano",'Rozpočet + Žádosti o změnu'!DT47,IF('Rozpočet + Žádosti o změnu'!$DH$2="ano",'Rozpočet + Žádosti o změnu'!DH47,IF('Rozpočet + Žádosti o změnu'!$CV$2="ano",'Rozpočet + Žádosti o změnu'!CV47,IF('Rozpočet + Žádosti o změnu'!$CJ$2="ano",'Rozpočet + Žádosti o změnu'!CJ47,IF('Rozpočet + Žádosti o změnu'!$BX$2="ano",'Rozpočet + Žádosti o změnu'!BX47,IF('Rozpočet + Žádosti o změnu'!$BL$2="ano",'Rozpočet + Žádosti o změnu'!BL47,IF('Rozpočet + Žádosti o změnu'!$AZ$2="ano",'Rozpočet + Žádosti o změnu'!AZ47,IF('Rozpočet + Žádosti o změnu'!$AN$2="ano",'Rozpočet + Žádosti o změnu'!AN47,'Rozpočet + Žádosti o změnu'!N47))))))))))</f>
        <v>0</v>
      </c>
      <c r="W47" s="281">
        <f>IF('ZoR č. 1'!$D47="",0,'ZoR č. 1'!G47)+IF('ZoR č. 2'!$D47="",0,'ZoR č. 2'!G47)+IF('ZoR č. 3'!$D47="",0,'ZoR č. 3'!G47)+IF('ZoR č. 4'!$D47="",0,'ZoR č. 4'!G47)+IF('ZoR č. 5'!$D47="",0,'ZoR č. 5'!G47)+IF('ZoR č. 6'!$D47="",0,'ZoR č. 6'!G47)+IF('ZoR č. 7'!$D47="",0,'ZoR č. 7'!G47)+IF('ZoR č. 8'!$D47="",0,'ZoR č. 8'!G47)+IF('ZoR č. 9'!$D47="",0,'ZoR č. 9'!G47)+IF('ZoR č. 10'!$D47="",0,'ZoR č. 10'!G47)+IF(ZZoR!$D47="",0,ZZoR!G47)</f>
        <v>0</v>
      </c>
      <c r="X47" s="281">
        <f>IF('ZoR č. 1'!$D47="",0,'ZoR č. 1'!H47)+IF('ZoR č. 2'!$D47="",0,'ZoR č. 2'!H47)+IF('ZoR č. 3'!$D47="",0,'ZoR č. 3'!H47)+IF('ZoR č. 4'!$D47="",0,'ZoR č. 4'!H47)+IF('ZoR č. 5'!$D47="",0,'ZoR č. 5'!H47)+IF('ZoR č. 6'!$D47="",0,'ZoR č. 6'!H47)+IF('ZoR č. 7'!$D47="",0,'ZoR č. 7'!H47)+IF('ZoR č. 8'!$D47="",0,'ZoR č. 8'!H47)+IF('ZoR č. 9'!$D47="",0,'ZoR č. 9'!H47)+IF('ZoR č. 10'!$D47="",0,'ZoR č. 10'!H47)+IF(ZZoR!$D47="",0,ZZoR!H47)</f>
        <v>0</v>
      </c>
      <c r="Y47" s="281">
        <f>IF('ZoR č. 1'!$D47="",0,'ZoR č. 1'!I47)+IF('ZoR č. 2'!$D47="",0,'ZoR č. 2'!I47)+IF('ZoR č. 3'!$D47="",0,'ZoR č. 3'!I47)+IF('ZoR č. 4'!$D47="",0,'ZoR č. 4'!I47)+IF('ZoR č. 5'!$D47="",0,'ZoR č. 5'!I47)+IF('ZoR č. 6'!$D47="",0,'ZoR č. 6'!I47)+IF('ZoR č. 7'!$D47="",0,'ZoR č. 7'!I47)+IF('ZoR č. 8'!$D47="",0,'ZoR č. 8'!I47)+IF('ZoR č. 9'!$D47="",0,'ZoR č. 9'!I47)+IF('ZoR č. 10'!$D47="",0,'ZoR č. 10'!I47)+IF(ZZoR!$D47="",0,ZZoR!I47)</f>
        <v>0</v>
      </c>
      <c r="Z47" s="281">
        <f>IF('ZoR č. 1'!$D47="",0,'ZoR č. 1'!J47)+IF('ZoR č. 2'!$D47="",0,'ZoR č. 2'!J47)+IF('ZoR č. 3'!$D47="",0,'ZoR č. 3'!J47)+IF('ZoR č. 4'!$D47="",0,'ZoR č. 4'!J47)+IF('ZoR č. 5'!$D47="",0,'ZoR č. 5'!J47)+IF('ZoR č. 6'!$D47="",0,'ZoR č. 6'!J47)+IF('ZoR č. 7'!$D47="",0,'ZoR č. 7'!J47)+IF('ZoR č. 8'!$D47="",0,'ZoR č. 8'!J47)+IF('ZoR č. 9'!$D47="",0,'ZoR č. 9'!J47)+IF('ZoR č. 10'!$D47="",0,'ZoR č. 10'!J47)+IF(ZZoR!$D47="",0,ZZoR!J47)</f>
        <v>0</v>
      </c>
      <c r="AA47" s="281">
        <f>IF('ZoR č. 1'!$D47="",0,'ZoR č. 1'!K47)+IF('ZoR č. 2'!$D47="",0,'ZoR č. 2'!K47)+IF('ZoR č. 3'!$D47="",0,'ZoR č. 3'!K47)+IF('ZoR č. 4'!$D47="",0,'ZoR č. 4'!K47)+IF('ZoR č. 5'!$D47="",0,'ZoR č. 5'!K47)+IF('ZoR č. 6'!$D47="",0,'ZoR č. 6'!K47)+IF('ZoR č. 7'!$D47="",0,'ZoR č. 7'!K47)+IF('ZoR č. 8'!$D47="",0,'ZoR č. 8'!K47)+IF('ZoR č. 9'!$D47="",0,'ZoR č. 9'!K47)+IF('ZoR č. 10'!$D47="",0,'ZoR č. 10'!K47)+IF(ZZoR!$D47="",0,ZZoR!K47)</f>
        <v>0</v>
      </c>
      <c r="AB47" s="281">
        <f>IF('ZoR č. 1'!$D47="",0,'ZoR č. 1'!L47)+IF('ZoR č. 2'!$D47="",0,'ZoR č. 2'!L47)+IF('ZoR č. 3'!$D47="",0,'ZoR č. 3'!L47)+IF('ZoR č. 4'!$D47="",0,'ZoR č. 4'!L47)+IF('ZoR č. 5'!$D47="",0,'ZoR č. 5'!L47)+IF('ZoR č. 6'!$D47="",0,'ZoR č. 6'!L47)+IF('ZoR č. 7'!$D47="",0,'ZoR č. 7'!L47)+IF('ZoR č. 8'!$D47="",0,'ZoR č. 8'!L47)+IF('ZoR č. 9'!$D47="",0,'ZoR č. 9'!L47)+IF('ZoR č. 10'!$D47="",0,'ZoR č. 10'!L47)+IF(ZZoR!$D47="",0,ZZoR!L47)</f>
        <v>0</v>
      </c>
      <c r="AC47" s="281">
        <f>IF('ZoR č. 1'!$D47="",0,'ZoR č. 1'!M47)+IF('ZoR č. 2'!$D47="",0,'ZoR č. 2'!M47)+IF('ZoR č. 3'!$D47="",0,'ZoR č. 3'!M47)+IF('ZoR č. 4'!$D47="",0,'ZoR č. 4'!M47)+IF('ZoR č. 5'!$D47="",0,'ZoR č. 5'!M47)+IF('ZoR č. 6'!$D47="",0,'ZoR č. 6'!M47)+IF('ZoR č. 7'!$D47="",0,'ZoR č. 7'!M47)+IF('ZoR č. 8'!$D47="",0,'ZoR č. 8'!M47)+IF('ZoR č. 9'!$D47="",0,'ZoR č. 9'!M47)+IF('ZoR č. 10'!$D47="",0,'ZoR č. 10'!M47)+IF(ZZoR!$D47="",0,ZZoR!M47)</f>
        <v>0</v>
      </c>
      <c r="AE47" s="282" t="str">
        <f t="shared" si="3"/>
        <v/>
      </c>
    </row>
    <row r="48" spans="2:31" x14ac:dyDescent="0.25">
      <c r="B48" s="9" t="s">
        <v>91</v>
      </c>
      <c r="C48" s="98" t="str">
        <f>IF(COUNTA('Přehled partnerů'!C48:D48)&lt;&gt;2,"partner neuveden",IF('Přehled partnerů'!F48="ANO",'Přehled partnerů'!C48,"v tomto období nerelevantní"))</f>
        <v>partner neuveden</v>
      </c>
      <c r="D48" s="108" t="str">
        <f>IF(COUNTA('Přehled partnerů'!C48:D48)&lt;&gt;2,"",IF('Přehled partnerů'!F48="ANO",'Přehled partnerů'!D48,""))</f>
        <v/>
      </c>
      <c r="E48" s="21" t="str">
        <f t="shared" si="0"/>
        <v/>
      </c>
      <c r="F48" s="114" t="str">
        <f t="shared" si="1"/>
        <v/>
      </c>
      <c r="G48" s="125">
        <v>0</v>
      </c>
      <c r="H48" s="126">
        <v>0</v>
      </c>
      <c r="I48" s="126">
        <v>0</v>
      </c>
      <c r="J48" s="126">
        <v>0</v>
      </c>
      <c r="K48" s="273">
        <v>0</v>
      </c>
      <c r="L48" s="273">
        <v>0</v>
      </c>
      <c r="M48" s="274">
        <v>0</v>
      </c>
      <c r="N48" s="58" t="str">
        <f t="shared" si="2"/>
        <v/>
      </c>
      <c r="O48" s="267">
        <f>IF('Rozpočet + Žádosti o změnu'!$ER$2="ano",'Rozpočet + Žádosti o změnu'!EL48,IF('Rozpočet + Žádosti o změnu'!$EF$2="ano",'Rozpočet + Žádosti o změnu'!DZ48,IF('Rozpočet + Žádosti o změnu'!$DT$2="ano",'Rozpočet + Žádosti o změnu'!DN48,IF('Rozpočet + Žádosti o změnu'!$DH$2="ano",'Rozpočet + Žádosti o změnu'!DB48,IF('Rozpočet + Žádosti o změnu'!$CV$2="ano",'Rozpočet + Žádosti o změnu'!CP48,IF('Rozpočet + Žádosti o změnu'!$CJ$2="ano",'Rozpočet + Žádosti o změnu'!CD48,IF('Rozpočet + Žádosti o změnu'!$BX$2="ano",'Rozpočet + Žádosti o změnu'!BR48,IF('Rozpočet + Žádosti o změnu'!$BL$2="ano",'Rozpočet + Žádosti o změnu'!BF48,IF('Rozpočet + Žádosti o změnu'!$AZ$2="ano",'Rozpočet + Žádosti o změnu'!AT48,IF('Rozpočet + Žádosti o změnu'!$AN$2="ano",'Rozpočet + Žádosti o změnu'!AH48,'Rozpočet + Žádosti o změnu'!H48))))))))))</f>
        <v>0</v>
      </c>
      <c r="P48" s="267">
        <f>IF('Rozpočet + Žádosti o změnu'!$ER$2="ano",'Rozpočet + Žádosti o změnu'!EM48,IF('Rozpočet + Žádosti o změnu'!$EF$2="ano",'Rozpočet + Žádosti o změnu'!EA48,IF('Rozpočet + Žádosti o změnu'!$DT$2="ano",'Rozpočet + Žádosti o změnu'!DO48,IF('Rozpočet + Žádosti o změnu'!$DH$2="ano",'Rozpočet + Žádosti o změnu'!DC48,IF('Rozpočet + Žádosti o změnu'!$CV$2="ano",'Rozpočet + Žádosti o změnu'!CQ48,IF('Rozpočet + Žádosti o změnu'!$CJ$2="ano",'Rozpočet + Žádosti o změnu'!CE48,IF('Rozpočet + Žádosti o změnu'!$BX$2="ano",'Rozpočet + Žádosti o změnu'!BS48,IF('Rozpočet + Žádosti o změnu'!$BL$2="ano",'Rozpočet + Žádosti o změnu'!BG48,IF('Rozpočet + Žádosti o změnu'!$AZ$2="ano",'Rozpočet + Žádosti o změnu'!AU48,IF('Rozpočet + Žádosti o změnu'!$AN$2="ano",'Rozpočet + Žádosti o změnu'!AI48,'Rozpočet + Žádosti o změnu'!I48))))))))))</f>
        <v>0</v>
      </c>
      <c r="Q48" s="267">
        <f>IF('Rozpočet + Žádosti o změnu'!$ER$2="ano",'Rozpočet + Žádosti o změnu'!EN48,IF('Rozpočet + Žádosti o změnu'!$EF$2="ano",'Rozpočet + Žádosti o změnu'!EB48,IF('Rozpočet + Žádosti o změnu'!$DT$2="ano",'Rozpočet + Žádosti o změnu'!DP48,IF('Rozpočet + Žádosti o změnu'!$DH$2="ano",'Rozpočet + Žádosti o změnu'!DD48,IF('Rozpočet + Žádosti o změnu'!$CV$2="ano",'Rozpočet + Žádosti o změnu'!CR48,IF('Rozpočet + Žádosti o změnu'!$CJ$2="ano",'Rozpočet + Žádosti o změnu'!CF48,IF('Rozpočet + Žádosti o změnu'!$BX$2="ano",'Rozpočet + Žádosti o změnu'!BT48,IF('Rozpočet + Žádosti o změnu'!$BL$2="ano",'Rozpočet + Žádosti o změnu'!BH48,IF('Rozpočet + Žádosti o změnu'!$AZ$2="ano",'Rozpočet + Žádosti o změnu'!AV48,IF('Rozpočet + Žádosti o změnu'!$AN$2="ano",'Rozpočet + Žádosti o změnu'!AJ48,'Rozpočet + Žádosti o změnu'!J48))))))))))</f>
        <v>0</v>
      </c>
      <c r="R48" s="267">
        <f>IF('Rozpočet + Žádosti o změnu'!$ER$2="ano",'Rozpočet + Žádosti o změnu'!EO48,IF('Rozpočet + Žádosti o změnu'!$EF$2="ano",'Rozpočet + Žádosti o změnu'!EC48,IF('Rozpočet + Žádosti o změnu'!$DT$2="ano",'Rozpočet + Žádosti o změnu'!DQ48,IF('Rozpočet + Žádosti o změnu'!$DH$2="ano",'Rozpočet + Žádosti o změnu'!DE48,IF('Rozpočet + Žádosti o změnu'!$CV$2="ano",'Rozpočet + Žádosti o změnu'!CS48,IF('Rozpočet + Žádosti o změnu'!$CJ$2="ano",'Rozpočet + Žádosti o změnu'!CG48,IF('Rozpočet + Žádosti o změnu'!$BX$2="ano",'Rozpočet + Žádosti o změnu'!BU48,IF('Rozpočet + Žádosti o změnu'!$BL$2="ano",'Rozpočet + Žádosti o změnu'!BI48,IF('Rozpočet + Žádosti o změnu'!$AZ$2="ano",'Rozpočet + Žádosti o změnu'!AW48,IF('Rozpočet + Žádosti o změnu'!$AN$2="ano",'Rozpočet + Žádosti o změnu'!AK48,'Rozpočet + Žádosti o změnu'!K48))))))))))</f>
        <v>0</v>
      </c>
      <c r="S48" s="267">
        <f>IF('Rozpočet + Žádosti o změnu'!$ER$2="ano",'Rozpočet + Žádosti o změnu'!EP48,IF('Rozpočet + Žádosti o změnu'!$EF$2="ano",'Rozpočet + Žádosti o změnu'!ED48,IF('Rozpočet + Žádosti o změnu'!$DT$2="ano",'Rozpočet + Žádosti o změnu'!DR48,IF('Rozpočet + Žádosti o změnu'!$DH$2="ano",'Rozpočet + Žádosti o změnu'!DF48,IF('Rozpočet + Žádosti o změnu'!$CV$2="ano",'Rozpočet + Žádosti o změnu'!CT48,IF('Rozpočet + Žádosti o změnu'!$CJ$2="ano",'Rozpočet + Žádosti o změnu'!CH48,IF('Rozpočet + Žádosti o změnu'!$BX$2="ano",'Rozpočet + Žádosti o změnu'!BV48,IF('Rozpočet + Žádosti o změnu'!$BL$2="ano",'Rozpočet + Žádosti o změnu'!BJ48,IF('Rozpočet + Žádosti o změnu'!$AZ$2="ano",'Rozpočet + Žádosti o změnu'!AX48,IF('Rozpočet + Žádosti o změnu'!$AN$2="ano",'Rozpočet + Žádosti o změnu'!AL48,'Rozpočet + Žádosti o změnu'!L48))))))))))</f>
        <v>0</v>
      </c>
      <c r="T48" s="267">
        <f>IF('Rozpočet + Žádosti o změnu'!$ER$2="ano",'Rozpočet + Žádosti o změnu'!EQ48,IF('Rozpočet + Žádosti o změnu'!$EF$2="ano",'Rozpočet + Žádosti o změnu'!EE48,IF('Rozpočet + Žádosti o změnu'!$DT$2="ano",'Rozpočet + Žádosti o změnu'!DS48,IF('Rozpočet + Žádosti o změnu'!$DH$2="ano",'Rozpočet + Žádosti o změnu'!DG48,IF('Rozpočet + Žádosti o změnu'!$CV$2="ano",'Rozpočet + Žádosti o změnu'!CU48,IF('Rozpočet + Žádosti o změnu'!$CJ$2="ano",'Rozpočet + Žádosti o změnu'!CI48,IF('Rozpočet + Žádosti o změnu'!$BX$2="ano",'Rozpočet + Žádosti o změnu'!BW48,IF('Rozpočet + Žádosti o změnu'!$BL$2="ano",'Rozpočet + Žádosti o změnu'!BK48,IF('Rozpočet + Žádosti o změnu'!$AZ$2="ano",'Rozpočet + Žádosti o změnu'!AY48,IF('Rozpočet + Žádosti o změnu'!$AN$2="ano",'Rozpočet + Žádosti o změnu'!AM48,'Rozpočet + Žádosti o změnu'!M48))))))))))</f>
        <v>0</v>
      </c>
      <c r="U48" s="267">
        <f>IF('Rozpočet + Žádosti o změnu'!$ER$2="ano",'Rozpočet + Žádosti o změnu'!ER48,IF('Rozpočet + Žádosti o změnu'!$EF$2="ano",'Rozpočet + Žádosti o změnu'!EF48,IF('Rozpočet + Žádosti o změnu'!$DT$2="ano",'Rozpočet + Žádosti o změnu'!DT48,IF('Rozpočet + Žádosti o změnu'!$DH$2="ano",'Rozpočet + Žádosti o změnu'!DH48,IF('Rozpočet + Žádosti o změnu'!$CV$2="ano",'Rozpočet + Žádosti o změnu'!CV48,IF('Rozpočet + Žádosti o změnu'!$CJ$2="ano",'Rozpočet + Žádosti o změnu'!CJ48,IF('Rozpočet + Žádosti o změnu'!$BX$2="ano",'Rozpočet + Žádosti o změnu'!BX48,IF('Rozpočet + Žádosti o změnu'!$BL$2="ano",'Rozpočet + Žádosti o změnu'!BL48,IF('Rozpočet + Žádosti o změnu'!$AZ$2="ano",'Rozpočet + Žádosti o změnu'!AZ48,IF('Rozpočet + Žádosti o změnu'!$AN$2="ano",'Rozpočet + Žádosti o změnu'!AN48,'Rozpočet + Žádosti o změnu'!N48))))))))))</f>
        <v>0</v>
      </c>
      <c r="W48" s="281">
        <f>IF('ZoR č. 1'!$D48="",0,'ZoR č. 1'!G48)+IF('ZoR č. 2'!$D48="",0,'ZoR č. 2'!G48)+IF('ZoR č. 3'!$D48="",0,'ZoR č. 3'!G48)+IF('ZoR č. 4'!$D48="",0,'ZoR č. 4'!G48)+IF('ZoR č. 5'!$D48="",0,'ZoR č. 5'!G48)+IF('ZoR č. 6'!$D48="",0,'ZoR č. 6'!G48)+IF('ZoR č. 7'!$D48="",0,'ZoR č. 7'!G48)+IF('ZoR č. 8'!$D48="",0,'ZoR č. 8'!G48)+IF('ZoR č. 9'!$D48="",0,'ZoR č. 9'!G48)+IF('ZoR č. 10'!$D48="",0,'ZoR č. 10'!G48)+IF(ZZoR!$D48="",0,ZZoR!G48)</f>
        <v>0</v>
      </c>
      <c r="X48" s="281">
        <f>IF('ZoR č. 1'!$D48="",0,'ZoR č. 1'!H48)+IF('ZoR č. 2'!$D48="",0,'ZoR č. 2'!H48)+IF('ZoR č. 3'!$D48="",0,'ZoR č. 3'!H48)+IF('ZoR č. 4'!$D48="",0,'ZoR č. 4'!H48)+IF('ZoR č. 5'!$D48="",0,'ZoR č. 5'!H48)+IF('ZoR č. 6'!$D48="",0,'ZoR č. 6'!H48)+IF('ZoR č. 7'!$D48="",0,'ZoR č. 7'!H48)+IF('ZoR č. 8'!$D48="",0,'ZoR č. 8'!H48)+IF('ZoR č. 9'!$D48="",0,'ZoR č. 9'!H48)+IF('ZoR č. 10'!$D48="",0,'ZoR č. 10'!H48)+IF(ZZoR!$D48="",0,ZZoR!H48)</f>
        <v>0</v>
      </c>
      <c r="Y48" s="281">
        <f>IF('ZoR č. 1'!$D48="",0,'ZoR č. 1'!I48)+IF('ZoR č. 2'!$D48="",0,'ZoR č. 2'!I48)+IF('ZoR č. 3'!$D48="",0,'ZoR č. 3'!I48)+IF('ZoR č. 4'!$D48="",0,'ZoR č. 4'!I48)+IF('ZoR č. 5'!$D48="",0,'ZoR č. 5'!I48)+IF('ZoR č. 6'!$D48="",0,'ZoR č. 6'!I48)+IF('ZoR č. 7'!$D48="",0,'ZoR č. 7'!I48)+IF('ZoR č. 8'!$D48="",0,'ZoR č. 8'!I48)+IF('ZoR č. 9'!$D48="",0,'ZoR č. 9'!I48)+IF('ZoR č. 10'!$D48="",0,'ZoR č. 10'!I48)+IF(ZZoR!$D48="",0,ZZoR!I48)</f>
        <v>0</v>
      </c>
      <c r="Z48" s="281">
        <f>IF('ZoR č. 1'!$D48="",0,'ZoR č. 1'!J48)+IF('ZoR č. 2'!$D48="",0,'ZoR č. 2'!J48)+IF('ZoR č. 3'!$D48="",0,'ZoR č. 3'!J48)+IF('ZoR č. 4'!$D48="",0,'ZoR č. 4'!J48)+IF('ZoR č. 5'!$D48="",0,'ZoR č. 5'!J48)+IF('ZoR č. 6'!$D48="",0,'ZoR č. 6'!J48)+IF('ZoR č. 7'!$D48="",0,'ZoR č. 7'!J48)+IF('ZoR č. 8'!$D48="",0,'ZoR č. 8'!J48)+IF('ZoR č. 9'!$D48="",0,'ZoR č. 9'!J48)+IF('ZoR č. 10'!$D48="",0,'ZoR č. 10'!J48)+IF(ZZoR!$D48="",0,ZZoR!J48)</f>
        <v>0</v>
      </c>
      <c r="AA48" s="281">
        <f>IF('ZoR č. 1'!$D48="",0,'ZoR č. 1'!K48)+IF('ZoR č. 2'!$D48="",0,'ZoR č. 2'!K48)+IF('ZoR č. 3'!$D48="",0,'ZoR č. 3'!K48)+IF('ZoR č. 4'!$D48="",0,'ZoR č. 4'!K48)+IF('ZoR č. 5'!$D48="",0,'ZoR č. 5'!K48)+IF('ZoR č. 6'!$D48="",0,'ZoR č. 6'!K48)+IF('ZoR č. 7'!$D48="",0,'ZoR č. 7'!K48)+IF('ZoR č. 8'!$D48="",0,'ZoR č. 8'!K48)+IF('ZoR č. 9'!$D48="",0,'ZoR č. 9'!K48)+IF('ZoR č. 10'!$D48="",0,'ZoR č. 10'!K48)+IF(ZZoR!$D48="",0,ZZoR!K48)</f>
        <v>0</v>
      </c>
      <c r="AB48" s="281">
        <f>IF('ZoR č. 1'!$D48="",0,'ZoR č. 1'!L48)+IF('ZoR č. 2'!$D48="",0,'ZoR č. 2'!L48)+IF('ZoR č. 3'!$D48="",0,'ZoR č. 3'!L48)+IF('ZoR č. 4'!$D48="",0,'ZoR č. 4'!L48)+IF('ZoR č. 5'!$D48="",0,'ZoR č. 5'!L48)+IF('ZoR č. 6'!$D48="",0,'ZoR č. 6'!L48)+IF('ZoR č. 7'!$D48="",0,'ZoR č. 7'!L48)+IF('ZoR č. 8'!$D48="",0,'ZoR č. 8'!L48)+IF('ZoR č. 9'!$D48="",0,'ZoR č. 9'!L48)+IF('ZoR č. 10'!$D48="",0,'ZoR č. 10'!L48)+IF(ZZoR!$D48="",0,ZZoR!L48)</f>
        <v>0</v>
      </c>
      <c r="AC48" s="281">
        <f>IF('ZoR č. 1'!$D48="",0,'ZoR č. 1'!M48)+IF('ZoR č. 2'!$D48="",0,'ZoR č. 2'!M48)+IF('ZoR č. 3'!$D48="",0,'ZoR č. 3'!M48)+IF('ZoR č. 4'!$D48="",0,'ZoR č. 4'!M48)+IF('ZoR č. 5'!$D48="",0,'ZoR č. 5'!M48)+IF('ZoR č. 6'!$D48="",0,'ZoR č. 6'!M48)+IF('ZoR č. 7'!$D48="",0,'ZoR č. 7'!M48)+IF('ZoR č. 8'!$D48="",0,'ZoR č. 8'!M48)+IF('ZoR č. 9'!$D48="",0,'ZoR č. 9'!M48)+IF('ZoR č. 10'!$D48="",0,'ZoR č. 10'!M48)+IF(ZZoR!$D48="",0,ZZoR!M48)</f>
        <v>0</v>
      </c>
      <c r="AE48" s="282" t="str">
        <f t="shared" si="3"/>
        <v/>
      </c>
    </row>
    <row r="49" spans="2:31" x14ac:dyDescent="0.25">
      <c r="B49" s="9" t="s">
        <v>92</v>
      </c>
      <c r="C49" s="98" t="str">
        <f>IF(COUNTA('Přehled partnerů'!C49:D49)&lt;&gt;2,"partner neuveden",IF('Přehled partnerů'!F49="ANO",'Přehled partnerů'!C49,"v tomto období nerelevantní"))</f>
        <v>partner neuveden</v>
      </c>
      <c r="D49" s="108" t="str">
        <f>IF(COUNTA('Přehled partnerů'!C49:D49)&lt;&gt;2,"",IF('Přehled partnerů'!F49="ANO",'Přehled partnerů'!D49,""))</f>
        <v/>
      </c>
      <c r="E49" s="21" t="str">
        <f t="shared" si="0"/>
        <v/>
      </c>
      <c r="F49" s="114" t="str">
        <f t="shared" si="1"/>
        <v/>
      </c>
      <c r="G49" s="125">
        <v>0</v>
      </c>
      <c r="H49" s="126">
        <v>0</v>
      </c>
      <c r="I49" s="126">
        <v>0</v>
      </c>
      <c r="J49" s="126">
        <v>0</v>
      </c>
      <c r="K49" s="273">
        <v>0</v>
      </c>
      <c r="L49" s="273">
        <v>0</v>
      </c>
      <c r="M49" s="274">
        <v>0</v>
      </c>
      <c r="N49" s="58" t="str">
        <f t="shared" si="2"/>
        <v/>
      </c>
      <c r="O49" s="267">
        <f>IF('Rozpočet + Žádosti o změnu'!$ER$2="ano",'Rozpočet + Žádosti o změnu'!EL49,IF('Rozpočet + Žádosti o změnu'!$EF$2="ano",'Rozpočet + Žádosti o změnu'!DZ49,IF('Rozpočet + Žádosti o změnu'!$DT$2="ano",'Rozpočet + Žádosti o změnu'!DN49,IF('Rozpočet + Žádosti o změnu'!$DH$2="ano",'Rozpočet + Žádosti o změnu'!DB49,IF('Rozpočet + Žádosti o změnu'!$CV$2="ano",'Rozpočet + Žádosti o změnu'!CP49,IF('Rozpočet + Žádosti o změnu'!$CJ$2="ano",'Rozpočet + Žádosti o změnu'!CD49,IF('Rozpočet + Žádosti o změnu'!$BX$2="ano",'Rozpočet + Žádosti o změnu'!BR49,IF('Rozpočet + Žádosti o změnu'!$BL$2="ano",'Rozpočet + Žádosti o změnu'!BF49,IF('Rozpočet + Žádosti o změnu'!$AZ$2="ano",'Rozpočet + Žádosti o změnu'!AT49,IF('Rozpočet + Žádosti o změnu'!$AN$2="ano",'Rozpočet + Žádosti o změnu'!AH49,'Rozpočet + Žádosti o změnu'!H49))))))))))</f>
        <v>0</v>
      </c>
      <c r="P49" s="267">
        <f>IF('Rozpočet + Žádosti o změnu'!$ER$2="ano",'Rozpočet + Žádosti o změnu'!EM49,IF('Rozpočet + Žádosti o změnu'!$EF$2="ano",'Rozpočet + Žádosti o změnu'!EA49,IF('Rozpočet + Žádosti o změnu'!$DT$2="ano",'Rozpočet + Žádosti o změnu'!DO49,IF('Rozpočet + Žádosti o změnu'!$DH$2="ano",'Rozpočet + Žádosti o změnu'!DC49,IF('Rozpočet + Žádosti o změnu'!$CV$2="ano",'Rozpočet + Žádosti o změnu'!CQ49,IF('Rozpočet + Žádosti o změnu'!$CJ$2="ano",'Rozpočet + Žádosti o změnu'!CE49,IF('Rozpočet + Žádosti o změnu'!$BX$2="ano",'Rozpočet + Žádosti o změnu'!BS49,IF('Rozpočet + Žádosti o změnu'!$BL$2="ano",'Rozpočet + Žádosti o změnu'!BG49,IF('Rozpočet + Žádosti o změnu'!$AZ$2="ano",'Rozpočet + Žádosti o změnu'!AU49,IF('Rozpočet + Žádosti o změnu'!$AN$2="ano",'Rozpočet + Žádosti o změnu'!AI49,'Rozpočet + Žádosti o změnu'!I49))))))))))</f>
        <v>0</v>
      </c>
      <c r="Q49" s="267">
        <f>IF('Rozpočet + Žádosti o změnu'!$ER$2="ano",'Rozpočet + Žádosti o změnu'!EN49,IF('Rozpočet + Žádosti o změnu'!$EF$2="ano",'Rozpočet + Žádosti o změnu'!EB49,IF('Rozpočet + Žádosti o změnu'!$DT$2="ano",'Rozpočet + Žádosti o změnu'!DP49,IF('Rozpočet + Žádosti o změnu'!$DH$2="ano",'Rozpočet + Žádosti o změnu'!DD49,IF('Rozpočet + Žádosti o změnu'!$CV$2="ano",'Rozpočet + Žádosti o změnu'!CR49,IF('Rozpočet + Žádosti o změnu'!$CJ$2="ano",'Rozpočet + Žádosti o změnu'!CF49,IF('Rozpočet + Žádosti o změnu'!$BX$2="ano",'Rozpočet + Žádosti o změnu'!BT49,IF('Rozpočet + Žádosti o změnu'!$BL$2="ano",'Rozpočet + Žádosti o změnu'!BH49,IF('Rozpočet + Žádosti o změnu'!$AZ$2="ano",'Rozpočet + Žádosti o změnu'!AV49,IF('Rozpočet + Žádosti o změnu'!$AN$2="ano",'Rozpočet + Žádosti o změnu'!AJ49,'Rozpočet + Žádosti o změnu'!J49))))))))))</f>
        <v>0</v>
      </c>
      <c r="R49" s="267">
        <f>IF('Rozpočet + Žádosti o změnu'!$ER$2="ano",'Rozpočet + Žádosti o změnu'!EO49,IF('Rozpočet + Žádosti o změnu'!$EF$2="ano",'Rozpočet + Žádosti o změnu'!EC49,IF('Rozpočet + Žádosti o změnu'!$DT$2="ano",'Rozpočet + Žádosti o změnu'!DQ49,IF('Rozpočet + Žádosti o změnu'!$DH$2="ano",'Rozpočet + Žádosti o změnu'!DE49,IF('Rozpočet + Žádosti o změnu'!$CV$2="ano",'Rozpočet + Žádosti o změnu'!CS49,IF('Rozpočet + Žádosti o změnu'!$CJ$2="ano",'Rozpočet + Žádosti o změnu'!CG49,IF('Rozpočet + Žádosti o změnu'!$BX$2="ano",'Rozpočet + Žádosti o změnu'!BU49,IF('Rozpočet + Žádosti o změnu'!$BL$2="ano",'Rozpočet + Žádosti o změnu'!BI49,IF('Rozpočet + Žádosti o změnu'!$AZ$2="ano",'Rozpočet + Žádosti o změnu'!AW49,IF('Rozpočet + Žádosti o změnu'!$AN$2="ano",'Rozpočet + Žádosti o změnu'!AK49,'Rozpočet + Žádosti o změnu'!K49))))))))))</f>
        <v>0</v>
      </c>
      <c r="S49" s="267">
        <f>IF('Rozpočet + Žádosti o změnu'!$ER$2="ano",'Rozpočet + Žádosti o změnu'!EP49,IF('Rozpočet + Žádosti o změnu'!$EF$2="ano",'Rozpočet + Žádosti o změnu'!ED49,IF('Rozpočet + Žádosti o změnu'!$DT$2="ano",'Rozpočet + Žádosti o změnu'!DR49,IF('Rozpočet + Žádosti o změnu'!$DH$2="ano",'Rozpočet + Žádosti o změnu'!DF49,IF('Rozpočet + Žádosti o změnu'!$CV$2="ano",'Rozpočet + Žádosti o změnu'!CT49,IF('Rozpočet + Žádosti o změnu'!$CJ$2="ano",'Rozpočet + Žádosti o změnu'!CH49,IF('Rozpočet + Žádosti o změnu'!$BX$2="ano",'Rozpočet + Žádosti o změnu'!BV49,IF('Rozpočet + Žádosti o změnu'!$BL$2="ano",'Rozpočet + Žádosti o změnu'!BJ49,IF('Rozpočet + Žádosti o změnu'!$AZ$2="ano",'Rozpočet + Žádosti o změnu'!AX49,IF('Rozpočet + Žádosti o změnu'!$AN$2="ano",'Rozpočet + Žádosti o změnu'!AL49,'Rozpočet + Žádosti o změnu'!L49))))))))))</f>
        <v>0</v>
      </c>
      <c r="T49" s="267">
        <f>IF('Rozpočet + Žádosti o změnu'!$ER$2="ano",'Rozpočet + Žádosti o změnu'!EQ49,IF('Rozpočet + Žádosti o změnu'!$EF$2="ano",'Rozpočet + Žádosti o změnu'!EE49,IF('Rozpočet + Žádosti o změnu'!$DT$2="ano",'Rozpočet + Žádosti o změnu'!DS49,IF('Rozpočet + Žádosti o změnu'!$DH$2="ano",'Rozpočet + Žádosti o změnu'!DG49,IF('Rozpočet + Žádosti o změnu'!$CV$2="ano",'Rozpočet + Žádosti o změnu'!CU49,IF('Rozpočet + Žádosti o změnu'!$CJ$2="ano",'Rozpočet + Žádosti o změnu'!CI49,IF('Rozpočet + Žádosti o změnu'!$BX$2="ano",'Rozpočet + Žádosti o změnu'!BW49,IF('Rozpočet + Žádosti o změnu'!$BL$2="ano",'Rozpočet + Žádosti o změnu'!BK49,IF('Rozpočet + Žádosti o změnu'!$AZ$2="ano",'Rozpočet + Žádosti o změnu'!AY49,IF('Rozpočet + Žádosti o změnu'!$AN$2="ano",'Rozpočet + Žádosti o změnu'!AM49,'Rozpočet + Žádosti o změnu'!M49))))))))))</f>
        <v>0</v>
      </c>
      <c r="U49" s="267">
        <f>IF('Rozpočet + Žádosti o změnu'!$ER$2="ano",'Rozpočet + Žádosti o změnu'!ER49,IF('Rozpočet + Žádosti o změnu'!$EF$2="ano",'Rozpočet + Žádosti o změnu'!EF49,IF('Rozpočet + Žádosti o změnu'!$DT$2="ano",'Rozpočet + Žádosti o změnu'!DT49,IF('Rozpočet + Žádosti o změnu'!$DH$2="ano",'Rozpočet + Žádosti o změnu'!DH49,IF('Rozpočet + Žádosti o změnu'!$CV$2="ano",'Rozpočet + Žádosti o změnu'!CV49,IF('Rozpočet + Žádosti o změnu'!$CJ$2="ano",'Rozpočet + Žádosti o změnu'!CJ49,IF('Rozpočet + Žádosti o změnu'!$BX$2="ano",'Rozpočet + Žádosti o změnu'!BX49,IF('Rozpočet + Žádosti o změnu'!$BL$2="ano",'Rozpočet + Žádosti o změnu'!BL49,IF('Rozpočet + Žádosti o změnu'!$AZ$2="ano",'Rozpočet + Žádosti o změnu'!AZ49,IF('Rozpočet + Žádosti o změnu'!$AN$2="ano",'Rozpočet + Žádosti o změnu'!AN49,'Rozpočet + Žádosti o změnu'!N49))))))))))</f>
        <v>0</v>
      </c>
      <c r="W49" s="281">
        <f>IF('ZoR č. 1'!$D49="",0,'ZoR č. 1'!G49)+IF('ZoR č. 2'!$D49="",0,'ZoR č. 2'!G49)+IF('ZoR č. 3'!$D49="",0,'ZoR č. 3'!G49)+IF('ZoR č. 4'!$D49="",0,'ZoR č. 4'!G49)+IF('ZoR č. 5'!$D49="",0,'ZoR č. 5'!G49)+IF('ZoR č. 6'!$D49="",0,'ZoR č. 6'!G49)+IF('ZoR č. 7'!$D49="",0,'ZoR č. 7'!G49)+IF('ZoR č. 8'!$D49="",0,'ZoR č. 8'!G49)+IF('ZoR č. 9'!$D49="",0,'ZoR č. 9'!G49)+IF('ZoR č. 10'!$D49="",0,'ZoR č. 10'!G49)+IF(ZZoR!$D49="",0,ZZoR!G49)</f>
        <v>0</v>
      </c>
      <c r="X49" s="281">
        <f>IF('ZoR č. 1'!$D49="",0,'ZoR č. 1'!H49)+IF('ZoR č. 2'!$D49="",0,'ZoR č. 2'!H49)+IF('ZoR č. 3'!$D49="",0,'ZoR č. 3'!H49)+IF('ZoR č. 4'!$D49="",0,'ZoR č. 4'!H49)+IF('ZoR č. 5'!$D49="",0,'ZoR č. 5'!H49)+IF('ZoR č. 6'!$D49="",0,'ZoR č. 6'!H49)+IF('ZoR č. 7'!$D49="",0,'ZoR č. 7'!H49)+IF('ZoR č. 8'!$D49="",0,'ZoR č. 8'!H49)+IF('ZoR č. 9'!$D49="",0,'ZoR č. 9'!H49)+IF('ZoR č. 10'!$D49="",0,'ZoR č. 10'!H49)+IF(ZZoR!$D49="",0,ZZoR!H49)</f>
        <v>0</v>
      </c>
      <c r="Y49" s="281">
        <f>IF('ZoR č. 1'!$D49="",0,'ZoR č. 1'!I49)+IF('ZoR č. 2'!$D49="",0,'ZoR č. 2'!I49)+IF('ZoR č. 3'!$D49="",0,'ZoR č. 3'!I49)+IF('ZoR č. 4'!$D49="",0,'ZoR č. 4'!I49)+IF('ZoR č. 5'!$D49="",0,'ZoR č. 5'!I49)+IF('ZoR č. 6'!$D49="",0,'ZoR č. 6'!I49)+IF('ZoR č. 7'!$D49="",0,'ZoR č. 7'!I49)+IF('ZoR č. 8'!$D49="",0,'ZoR č. 8'!I49)+IF('ZoR č. 9'!$D49="",0,'ZoR č. 9'!I49)+IF('ZoR č. 10'!$D49="",0,'ZoR č. 10'!I49)+IF(ZZoR!$D49="",0,ZZoR!I49)</f>
        <v>0</v>
      </c>
      <c r="Z49" s="281">
        <f>IF('ZoR č. 1'!$D49="",0,'ZoR č. 1'!J49)+IF('ZoR č. 2'!$D49="",0,'ZoR č. 2'!J49)+IF('ZoR č. 3'!$D49="",0,'ZoR č. 3'!J49)+IF('ZoR č. 4'!$D49="",0,'ZoR č. 4'!J49)+IF('ZoR č. 5'!$D49="",0,'ZoR č. 5'!J49)+IF('ZoR č. 6'!$D49="",0,'ZoR č. 6'!J49)+IF('ZoR č. 7'!$D49="",0,'ZoR č. 7'!J49)+IF('ZoR č. 8'!$D49="",0,'ZoR č. 8'!J49)+IF('ZoR č. 9'!$D49="",0,'ZoR č. 9'!J49)+IF('ZoR č. 10'!$D49="",0,'ZoR č. 10'!J49)+IF(ZZoR!$D49="",0,ZZoR!J49)</f>
        <v>0</v>
      </c>
      <c r="AA49" s="281">
        <f>IF('ZoR č. 1'!$D49="",0,'ZoR č. 1'!K49)+IF('ZoR č. 2'!$D49="",0,'ZoR č. 2'!K49)+IF('ZoR č. 3'!$D49="",0,'ZoR č. 3'!K49)+IF('ZoR č. 4'!$D49="",0,'ZoR č. 4'!K49)+IF('ZoR č. 5'!$D49="",0,'ZoR č. 5'!K49)+IF('ZoR č. 6'!$D49="",0,'ZoR č. 6'!K49)+IF('ZoR č. 7'!$D49="",0,'ZoR č. 7'!K49)+IF('ZoR č. 8'!$D49="",0,'ZoR č. 8'!K49)+IF('ZoR č. 9'!$D49="",0,'ZoR č. 9'!K49)+IF('ZoR č. 10'!$D49="",0,'ZoR č. 10'!K49)+IF(ZZoR!$D49="",0,ZZoR!K49)</f>
        <v>0</v>
      </c>
      <c r="AB49" s="281">
        <f>IF('ZoR č. 1'!$D49="",0,'ZoR č. 1'!L49)+IF('ZoR č. 2'!$D49="",0,'ZoR č. 2'!L49)+IF('ZoR č. 3'!$D49="",0,'ZoR č. 3'!L49)+IF('ZoR č. 4'!$D49="",0,'ZoR č. 4'!L49)+IF('ZoR č. 5'!$D49="",0,'ZoR č. 5'!L49)+IF('ZoR č. 6'!$D49="",0,'ZoR č. 6'!L49)+IF('ZoR č. 7'!$D49="",0,'ZoR č. 7'!L49)+IF('ZoR č. 8'!$D49="",0,'ZoR č. 8'!L49)+IF('ZoR č. 9'!$D49="",0,'ZoR č. 9'!L49)+IF('ZoR č. 10'!$D49="",0,'ZoR č. 10'!L49)+IF(ZZoR!$D49="",0,ZZoR!L49)</f>
        <v>0</v>
      </c>
      <c r="AC49" s="281">
        <f>IF('ZoR č. 1'!$D49="",0,'ZoR č. 1'!M49)+IF('ZoR č. 2'!$D49="",0,'ZoR č. 2'!M49)+IF('ZoR č. 3'!$D49="",0,'ZoR č. 3'!M49)+IF('ZoR č. 4'!$D49="",0,'ZoR č. 4'!M49)+IF('ZoR č. 5'!$D49="",0,'ZoR č. 5'!M49)+IF('ZoR č. 6'!$D49="",0,'ZoR č. 6'!M49)+IF('ZoR č. 7'!$D49="",0,'ZoR č. 7'!M49)+IF('ZoR č. 8'!$D49="",0,'ZoR č. 8'!M49)+IF('ZoR č. 9'!$D49="",0,'ZoR č. 9'!M49)+IF('ZoR č. 10'!$D49="",0,'ZoR č. 10'!M49)+IF(ZZoR!$D49="",0,ZZoR!M49)</f>
        <v>0</v>
      </c>
      <c r="AE49" s="282" t="str">
        <f t="shared" si="3"/>
        <v/>
      </c>
    </row>
    <row r="50" spans="2:31" x14ac:dyDescent="0.25">
      <c r="B50" s="9" t="s">
        <v>93</v>
      </c>
      <c r="C50" s="98" t="str">
        <f>IF(COUNTA('Přehled partnerů'!C50:D50)&lt;&gt;2,"partner neuveden",IF('Přehled partnerů'!F50="ANO",'Přehled partnerů'!C50,"v tomto období nerelevantní"))</f>
        <v>partner neuveden</v>
      </c>
      <c r="D50" s="108" t="str">
        <f>IF(COUNTA('Přehled partnerů'!C50:D50)&lt;&gt;2,"",IF('Přehled partnerů'!F50="ANO",'Přehled partnerů'!D50,""))</f>
        <v/>
      </c>
      <c r="E50" s="21" t="str">
        <f t="shared" si="0"/>
        <v/>
      </c>
      <c r="F50" s="114" t="str">
        <f t="shared" si="1"/>
        <v/>
      </c>
      <c r="G50" s="125">
        <v>0</v>
      </c>
      <c r="H50" s="126">
        <v>0</v>
      </c>
      <c r="I50" s="126">
        <v>0</v>
      </c>
      <c r="J50" s="126">
        <v>0</v>
      </c>
      <c r="K50" s="273">
        <v>0</v>
      </c>
      <c r="L50" s="273">
        <v>0</v>
      </c>
      <c r="M50" s="274">
        <v>0</v>
      </c>
      <c r="N50" s="58" t="str">
        <f t="shared" si="2"/>
        <v/>
      </c>
      <c r="O50" s="267">
        <f>IF('Rozpočet + Žádosti o změnu'!$ER$2="ano",'Rozpočet + Žádosti o změnu'!EL50,IF('Rozpočet + Žádosti o změnu'!$EF$2="ano",'Rozpočet + Žádosti o změnu'!DZ50,IF('Rozpočet + Žádosti o změnu'!$DT$2="ano",'Rozpočet + Žádosti o změnu'!DN50,IF('Rozpočet + Žádosti o změnu'!$DH$2="ano",'Rozpočet + Žádosti o změnu'!DB50,IF('Rozpočet + Žádosti o změnu'!$CV$2="ano",'Rozpočet + Žádosti o změnu'!CP50,IF('Rozpočet + Žádosti o změnu'!$CJ$2="ano",'Rozpočet + Žádosti o změnu'!CD50,IF('Rozpočet + Žádosti o změnu'!$BX$2="ano",'Rozpočet + Žádosti o změnu'!BR50,IF('Rozpočet + Žádosti o změnu'!$BL$2="ano",'Rozpočet + Žádosti o změnu'!BF50,IF('Rozpočet + Žádosti o změnu'!$AZ$2="ano",'Rozpočet + Žádosti o změnu'!AT50,IF('Rozpočet + Žádosti o změnu'!$AN$2="ano",'Rozpočet + Žádosti o změnu'!AH50,'Rozpočet + Žádosti o změnu'!H50))))))))))</f>
        <v>0</v>
      </c>
      <c r="P50" s="267">
        <f>IF('Rozpočet + Žádosti o změnu'!$ER$2="ano",'Rozpočet + Žádosti o změnu'!EM50,IF('Rozpočet + Žádosti o změnu'!$EF$2="ano",'Rozpočet + Žádosti o změnu'!EA50,IF('Rozpočet + Žádosti o změnu'!$DT$2="ano",'Rozpočet + Žádosti o změnu'!DO50,IF('Rozpočet + Žádosti o změnu'!$DH$2="ano",'Rozpočet + Žádosti o změnu'!DC50,IF('Rozpočet + Žádosti o změnu'!$CV$2="ano",'Rozpočet + Žádosti o změnu'!CQ50,IF('Rozpočet + Žádosti o změnu'!$CJ$2="ano",'Rozpočet + Žádosti o změnu'!CE50,IF('Rozpočet + Žádosti o změnu'!$BX$2="ano",'Rozpočet + Žádosti o změnu'!BS50,IF('Rozpočet + Žádosti o změnu'!$BL$2="ano",'Rozpočet + Žádosti o změnu'!BG50,IF('Rozpočet + Žádosti o změnu'!$AZ$2="ano",'Rozpočet + Žádosti o změnu'!AU50,IF('Rozpočet + Žádosti o změnu'!$AN$2="ano",'Rozpočet + Žádosti o změnu'!AI50,'Rozpočet + Žádosti o změnu'!I50))))))))))</f>
        <v>0</v>
      </c>
      <c r="Q50" s="267">
        <f>IF('Rozpočet + Žádosti o změnu'!$ER$2="ano",'Rozpočet + Žádosti o změnu'!EN50,IF('Rozpočet + Žádosti o změnu'!$EF$2="ano",'Rozpočet + Žádosti o změnu'!EB50,IF('Rozpočet + Žádosti o změnu'!$DT$2="ano",'Rozpočet + Žádosti o změnu'!DP50,IF('Rozpočet + Žádosti o změnu'!$DH$2="ano",'Rozpočet + Žádosti o změnu'!DD50,IF('Rozpočet + Žádosti o změnu'!$CV$2="ano",'Rozpočet + Žádosti o změnu'!CR50,IF('Rozpočet + Žádosti o změnu'!$CJ$2="ano",'Rozpočet + Žádosti o změnu'!CF50,IF('Rozpočet + Žádosti o změnu'!$BX$2="ano",'Rozpočet + Žádosti o změnu'!BT50,IF('Rozpočet + Žádosti o změnu'!$BL$2="ano",'Rozpočet + Žádosti o změnu'!BH50,IF('Rozpočet + Žádosti o změnu'!$AZ$2="ano",'Rozpočet + Žádosti o změnu'!AV50,IF('Rozpočet + Žádosti o změnu'!$AN$2="ano",'Rozpočet + Žádosti o změnu'!AJ50,'Rozpočet + Žádosti o změnu'!J50))))))))))</f>
        <v>0</v>
      </c>
      <c r="R50" s="267">
        <f>IF('Rozpočet + Žádosti o změnu'!$ER$2="ano",'Rozpočet + Žádosti o změnu'!EO50,IF('Rozpočet + Žádosti o změnu'!$EF$2="ano",'Rozpočet + Žádosti o změnu'!EC50,IF('Rozpočet + Žádosti o změnu'!$DT$2="ano",'Rozpočet + Žádosti o změnu'!DQ50,IF('Rozpočet + Žádosti o změnu'!$DH$2="ano",'Rozpočet + Žádosti o změnu'!DE50,IF('Rozpočet + Žádosti o změnu'!$CV$2="ano",'Rozpočet + Žádosti o změnu'!CS50,IF('Rozpočet + Žádosti o změnu'!$CJ$2="ano",'Rozpočet + Žádosti o změnu'!CG50,IF('Rozpočet + Žádosti o změnu'!$BX$2="ano",'Rozpočet + Žádosti o změnu'!BU50,IF('Rozpočet + Žádosti o změnu'!$BL$2="ano",'Rozpočet + Žádosti o změnu'!BI50,IF('Rozpočet + Žádosti o změnu'!$AZ$2="ano",'Rozpočet + Žádosti o změnu'!AW50,IF('Rozpočet + Žádosti o změnu'!$AN$2="ano",'Rozpočet + Žádosti o změnu'!AK50,'Rozpočet + Žádosti o změnu'!K50))))))))))</f>
        <v>0</v>
      </c>
      <c r="S50" s="267">
        <f>IF('Rozpočet + Žádosti o změnu'!$ER$2="ano",'Rozpočet + Žádosti o změnu'!EP50,IF('Rozpočet + Žádosti o změnu'!$EF$2="ano",'Rozpočet + Žádosti o změnu'!ED50,IF('Rozpočet + Žádosti o změnu'!$DT$2="ano",'Rozpočet + Žádosti o změnu'!DR50,IF('Rozpočet + Žádosti o změnu'!$DH$2="ano",'Rozpočet + Žádosti o změnu'!DF50,IF('Rozpočet + Žádosti o změnu'!$CV$2="ano",'Rozpočet + Žádosti o změnu'!CT50,IF('Rozpočet + Žádosti o změnu'!$CJ$2="ano",'Rozpočet + Žádosti o změnu'!CH50,IF('Rozpočet + Žádosti o změnu'!$BX$2="ano",'Rozpočet + Žádosti o změnu'!BV50,IF('Rozpočet + Žádosti o změnu'!$BL$2="ano",'Rozpočet + Žádosti o změnu'!BJ50,IF('Rozpočet + Žádosti o změnu'!$AZ$2="ano",'Rozpočet + Žádosti o změnu'!AX50,IF('Rozpočet + Žádosti o změnu'!$AN$2="ano",'Rozpočet + Žádosti o změnu'!AL50,'Rozpočet + Žádosti o změnu'!L50))))))))))</f>
        <v>0</v>
      </c>
      <c r="T50" s="267">
        <f>IF('Rozpočet + Žádosti o změnu'!$ER$2="ano",'Rozpočet + Žádosti o změnu'!EQ50,IF('Rozpočet + Žádosti o změnu'!$EF$2="ano",'Rozpočet + Žádosti o změnu'!EE50,IF('Rozpočet + Žádosti o změnu'!$DT$2="ano",'Rozpočet + Žádosti o změnu'!DS50,IF('Rozpočet + Žádosti o změnu'!$DH$2="ano",'Rozpočet + Žádosti o změnu'!DG50,IF('Rozpočet + Žádosti o změnu'!$CV$2="ano",'Rozpočet + Žádosti o změnu'!CU50,IF('Rozpočet + Žádosti o změnu'!$CJ$2="ano",'Rozpočet + Žádosti o změnu'!CI50,IF('Rozpočet + Žádosti o změnu'!$BX$2="ano",'Rozpočet + Žádosti o změnu'!BW50,IF('Rozpočet + Žádosti o změnu'!$BL$2="ano",'Rozpočet + Žádosti o změnu'!BK50,IF('Rozpočet + Žádosti o změnu'!$AZ$2="ano",'Rozpočet + Žádosti o změnu'!AY50,IF('Rozpočet + Žádosti o změnu'!$AN$2="ano",'Rozpočet + Žádosti o změnu'!AM50,'Rozpočet + Žádosti o změnu'!M50))))))))))</f>
        <v>0</v>
      </c>
      <c r="U50" s="267">
        <f>IF('Rozpočet + Žádosti o změnu'!$ER$2="ano",'Rozpočet + Žádosti o změnu'!ER50,IF('Rozpočet + Žádosti o změnu'!$EF$2="ano",'Rozpočet + Žádosti o změnu'!EF50,IF('Rozpočet + Žádosti o změnu'!$DT$2="ano",'Rozpočet + Žádosti o změnu'!DT50,IF('Rozpočet + Žádosti o změnu'!$DH$2="ano",'Rozpočet + Žádosti o změnu'!DH50,IF('Rozpočet + Žádosti o změnu'!$CV$2="ano",'Rozpočet + Žádosti o změnu'!CV50,IF('Rozpočet + Žádosti o změnu'!$CJ$2="ano",'Rozpočet + Žádosti o změnu'!CJ50,IF('Rozpočet + Žádosti o změnu'!$BX$2="ano",'Rozpočet + Žádosti o změnu'!BX50,IF('Rozpočet + Žádosti o změnu'!$BL$2="ano",'Rozpočet + Žádosti o změnu'!BL50,IF('Rozpočet + Žádosti o změnu'!$AZ$2="ano",'Rozpočet + Žádosti o změnu'!AZ50,IF('Rozpočet + Žádosti o změnu'!$AN$2="ano",'Rozpočet + Žádosti o změnu'!AN50,'Rozpočet + Žádosti o změnu'!N50))))))))))</f>
        <v>0</v>
      </c>
      <c r="W50" s="281">
        <f>IF('ZoR č. 1'!$D50="",0,'ZoR č. 1'!G50)+IF('ZoR č. 2'!$D50="",0,'ZoR č. 2'!G50)+IF('ZoR č. 3'!$D50="",0,'ZoR č. 3'!G50)+IF('ZoR č. 4'!$D50="",0,'ZoR č. 4'!G50)+IF('ZoR č. 5'!$D50="",0,'ZoR č. 5'!G50)+IF('ZoR č. 6'!$D50="",0,'ZoR č. 6'!G50)+IF('ZoR č. 7'!$D50="",0,'ZoR č. 7'!G50)+IF('ZoR č. 8'!$D50="",0,'ZoR č. 8'!G50)+IF('ZoR č. 9'!$D50="",0,'ZoR č. 9'!G50)+IF('ZoR č. 10'!$D50="",0,'ZoR č. 10'!G50)+IF(ZZoR!$D50="",0,ZZoR!G50)</f>
        <v>0</v>
      </c>
      <c r="X50" s="281">
        <f>IF('ZoR č. 1'!$D50="",0,'ZoR č. 1'!H50)+IF('ZoR č. 2'!$D50="",0,'ZoR č. 2'!H50)+IF('ZoR č. 3'!$D50="",0,'ZoR č. 3'!H50)+IF('ZoR č. 4'!$D50="",0,'ZoR č. 4'!H50)+IF('ZoR č. 5'!$D50="",0,'ZoR č. 5'!H50)+IF('ZoR č. 6'!$D50="",0,'ZoR č. 6'!H50)+IF('ZoR č. 7'!$D50="",0,'ZoR č. 7'!H50)+IF('ZoR č. 8'!$D50="",0,'ZoR č. 8'!H50)+IF('ZoR č. 9'!$D50="",0,'ZoR č. 9'!H50)+IF('ZoR č. 10'!$D50="",0,'ZoR č. 10'!H50)+IF(ZZoR!$D50="",0,ZZoR!H50)</f>
        <v>0</v>
      </c>
      <c r="Y50" s="281">
        <f>IF('ZoR č. 1'!$D50="",0,'ZoR č. 1'!I50)+IF('ZoR č. 2'!$D50="",0,'ZoR č. 2'!I50)+IF('ZoR č. 3'!$D50="",0,'ZoR č. 3'!I50)+IF('ZoR č. 4'!$D50="",0,'ZoR č. 4'!I50)+IF('ZoR č. 5'!$D50="",0,'ZoR č. 5'!I50)+IF('ZoR č. 6'!$D50="",0,'ZoR č. 6'!I50)+IF('ZoR č. 7'!$D50="",0,'ZoR č. 7'!I50)+IF('ZoR č. 8'!$D50="",0,'ZoR č. 8'!I50)+IF('ZoR č. 9'!$D50="",0,'ZoR č. 9'!I50)+IF('ZoR č. 10'!$D50="",0,'ZoR č. 10'!I50)+IF(ZZoR!$D50="",0,ZZoR!I50)</f>
        <v>0</v>
      </c>
      <c r="Z50" s="281">
        <f>IF('ZoR č. 1'!$D50="",0,'ZoR č. 1'!J50)+IF('ZoR č. 2'!$D50="",0,'ZoR č. 2'!J50)+IF('ZoR č. 3'!$D50="",0,'ZoR č. 3'!J50)+IF('ZoR č. 4'!$D50="",0,'ZoR č. 4'!J50)+IF('ZoR č. 5'!$D50="",0,'ZoR č. 5'!J50)+IF('ZoR č. 6'!$D50="",0,'ZoR č. 6'!J50)+IF('ZoR č. 7'!$D50="",0,'ZoR č. 7'!J50)+IF('ZoR č. 8'!$D50="",0,'ZoR č. 8'!J50)+IF('ZoR č. 9'!$D50="",0,'ZoR č. 9'!J50)+IF('ZoR č. 10'!$D50="",0,'ZoR č. 10'!J50)+IF(ZZoR!$D50="",0,ZZoR!J50)</f>
        <v>0</v>
      </c>
      <c r="AA50" s="281">
        <f>IF('ZoR č. 1'!$D50="",0,'ZoR č. 1'!K50)+IF('ZoR č. 2'!$D50="",0,'ZoR č. 2'!K50)+IF('ZoR č. 3'!$D50="",0,'ZoR č. 3'!K50)+IF('ZoR č. 4'!$D50="",0,'ZoR č. 4'!K50)+IF('ZoR č. 5'!$D50="",0,'ZoR č. 5'!K50)+IF('ZoR č. 6'!$D50="",0,'ZoR č. 6'!K50)+IF('ZoR č. 7'!$D50="",0,'ZoR č. 7'!K50)+IF('ZoR č. 8'!$D50="",0,'ZoR č. 8'!K50)+IF('ZoR č. 9'!$D50="",0,'ZoR č. 9'!K50)+IF('ZoR č. 10'!$D50="",0,'ZoR č. 10'!K50)+IF(ZZoR!$D50="",0,ZZoR!K50)</f>
        <v>0</v>
      </c>
      <c r="AB50" s="281">
        <f>IF('ZoR č. 1'!$D50="",0,'ZoR č. 1'!L50)+IF('ZoR č. 2'!$D50="",0,'ZoR č. 2'!L50)+IF('ZoR č. 3'!$D50="",0,'ZoR č. 3'!L50)+IF('ZoR č. 4'!$D50="",0,'ZoR č. 4'!L50)+IF('ZoR č. 5'!$D50="",0,'ZoR č. 5'!L50)+IF('ZoR č. 6'!$D50="",0,'ZoR č. 6'!L50)+IF('ZoR č. 7'!$D50="",0,'ZoR č. 7'!L50)+IF('ZoR č. 8'!$D50="",0,'ZoR č. 8'!L50)+IF('ZoR č. 9'!$D50="",0,'ZoR č. 9'!L50)+IF('ZoR č. 10'!$D50="",0,'ZoR č. 10'!L50)+IF(ZZoR!$D50="",0,ZZoR!L50)</f>
        <v>0</v>
      </c>
      <c r="AC50" s="281">
        <f>IF('ZoR č. 1'!$D50="",0,'ZoR č. 1'!M50)+IF('ZoR č. 2'!$D50="",0,'ZoR č. 2'!M50)+IF('ZoR č. 3'!$D50="",0,'ZoR č. 3'!M50)+IF('ZoR č. 4'!$D50="",0,'ZoR č. 4'!M50)+IF('ZoR č. 5'!$D50="",0,'ZoR č. 5'!M50)+IF('ZoR č. 6'!$D50="",0,'ZoR č. 6'!M50)+IF('ZoR č. 7'!$D50="",0,'ZoR č. 7'!M50)+IF('ZoR č. 8'!$D50="",0,'ZoR č. 8'!M50)+IF('ZoR č. 9'!$D50="",0,'ZoR č. 9'!M50)+IF('ZoR č. 10'!$D50="",0,'ZoR č. 10'!M50)+IF(ZZoR!$D50="",0,ZZoR!M50)</f>
        <v>0</v>
      </c>
      <c r="AE50" s="282" t="str">
        <f t="shared" si="3"/>
        <v/>
      </c>
    </row>
    <row r="51" spans="2:31" x14ac:dyDescent="0.25">
      <c r="B51" s="9" t="s">
        <v>94</v>
      </c>
      <c r="C51" s="98" t="str">
        <f>IF(COUNTA('Přehled partnerů'!C51:D51)&lt;&gt;2,"partner neuveden",IF('Přehled partnerů'!F51="ANO",'Přehled partnerů'!C51,"v tomto období nerelevantní"))</f>
        <v>partner neuveden</v>
      </c>
      <c r="D51" s="108" t="str">
        <f>IF(COUNTA('Přehled partnerů'!C51:D51)&lt;&gt;2,"",IF('Přehled partnerů'!F51="ANO",'Přehled partnerů'!D51,""))</f>
        <v/>
      </c>
      <c r="E51" s="21" t="str">
        <f t="shared" si="0"/>
        <v/>
      </c>
      <c r="F51" s="114" t="str">
        <f t="shared" si="1"/>
        <v/>
      </c>
      <c r="G51" s="125">
        <v>0</v>
      </c>
      <c r="H51" s="126">
        <v>0</v>
      </c>
      <c r="I51" s="126">
        <v>0</v>
      </c>
      <c r="J51" s="126">
        <v>0</v>
      </c>
      <c r="K51" s="273">
        <v>0</v>
      </c>
      <c r="L51" s="273">
        <v>0</v>
      </c>
      <c r="M51" s="274">
        <v>0</v>
      </c>
      <c r="N51" s="58" t="str">
        <f t="shared" si="2"/>
        <v/>
      </c>
      <c r="O51" s="267">
        <f>IF('Rozpočet + Žádosti o změnu'!$ER$2="ano",'Rozpočet + Žádosti o změnu'!EL51,IF('Rozpočet + Žádosti o změnu'!$EF$2="ano",'Rozpočet + Žádosti o změnu'!DZ51,IF('Rozpočet + Žádosti o změnu'!$DT$2="ano",'Rozpočet + Žádosti o změnu'!DN51,IF('Rozpočet + Žádosti o změnu'!$DH$2="ano",'Rozpočet + Žádosti o změnu'!DB51,IF('Rozpočet + Žádosti o změnu'!$CV$2="ano",'Rozpočet + Žádosti o změnu'!CP51,IF('Rozpočet + Žádosti o změnu'!$CJ$2="ano",'Rozpočet + Žádosti o změnu'!CD51,IF('Rozpočet + Žádosti o změnu'!$BX$2="ano",'Rozpočet + Žádosti o změnu'!BR51,IF('Rozpočet + Žádosti o změnu'!$BL$2="ano",'Rozpočet + Žádosti o změnu'!BF51,IF('Rozpočet + Žádosti o změnu'!$AZ$2="ano",'Rozpočet + Žádosti o změnu'!AT51,IF('Rozpočet + Žádosti o změnu'!$AN$2="ano",'Rozpočet + Žádosti o změnu'!AH51,'Rozpočet + Žádosti o změnu'!H51))))))))))</f>
        <v>0</v>
      </c>
      <c r="P51" s="267">
        <f>IF('Rozpočet + Žádosti o změnu'!$ER$2="ano",'Rozpočet + Žádosti o změnu'!EM51,IF('Rozpočet + Žádosti o změnu'!$EF$2="ano",'Rozpočet + Žádosti o změnu'!EA51,IF('Rozpočet + Žádosti o změnu'!$DT$2="ano",'Rozpočet + Žádosti o změnu'!DO51,IF('Rozpočet + Žádosti o změnu'!$DH$2="ano",'Rozpočet + Žádosti o změnu'!DC51,IF('Rozpočet + Žádosti o změnu'!$CV$2="ano",'Rozpočet + Žádosti o změnu'!CQ51,IF('Rozpočet + Žádosti o změnu'!$CJ$2="ano",'Rozpočet + Žádosti o změnu'!CE51,IF('Rozpočet + Žádosti o změnu'!$BX$2="ano",'Rozpočet + Žádosti o změnu'!BS51,IF('Rozpočet + Žádosti o změnu'!$BL$2="ano",'Rozpočet + Žádosti o změnu'!BG51,IF('Rozpočet + Žádosti o změnu'!$AZ$2="ano",'Rozpočet + Žádosti o změnu'!AU51,IF('Rozpočet + Žádosti o změnu'!$AN$2="ano",'Rozpočet + Žádosti o změnu'!AI51,'Rozpočet + Žádosti o změnu'!I51))))))))))</f>
        <v>0</v>
      </c>
      <c r="Q51" s="267">
        <f>IF('Rozpočet + Žádosti o změnu'!$ER$2="ano",'Rozpočet + Žádosti o změnu'!EN51,IF('Rozpočet + Žádosti o změnu'!$EF$2="ano",'Rozpočet + Žádosti o změnu'!EB51,IF('Rozpočet + Žádosti o změnu'!$DT$2="ano",'Rozpočet + Žádosti o změnu'!DP51,IF('Rozpočet + Žádosti o změnu'!$DH$2="ano",'Rozpočet + Žádosti o změnu'!DD51,IF('Rozpočet + Žádosti o změnu'!$CV$2="ano",'Rozpočet + Žádosti o změnu'!CR51,IF('Rozpočet + Žádosti o změnu'!$CJ$2="ano",'Rozpočet + Žádosti o změnu'!CF51,IF('Rozpočet + Žádosti o změnu'!$BX$2="ano",'Rozpočet + Žádosti o změnu'!BT51,IF('Rozpočet + Žádosti o změnu'!$BL$2="ano",'Rozpočet + Žádosti o změnu'!BH51,IF('Rozpočet + Žádosti o změnu'!$AZ$2="ano",'Rozpočet + Žádosti o změnu'!AV51,IF('Rozpočet + Žádosti o změnu'!$AN$2="ano",'Rozpočet + Žádosti o změnu'!AJ51,'Rozpočet + Žádosti o změnu'!J51))))))))))</f>
        <v>0</v>
      </c>
      <c r="R51" s="267">
        <f>IF('Rozpočet + Žádosti o změnu'!$ER$2="ano",'Rozpočet + Žádosti o změnu'!EO51,IF('Rozpočet + Žádosti o změnu'!$EF$2="ano",'Rozpočet + Žádosti o změnu'!EC51,IF('Rozpočet + Žádosti o změnu'!$DT$2="ano",'Rozpočet + Žádosti o změnu'!DQ51,IF('Rozpočet + Žádosti o změnu'!$DH$2="ano",'Rozpočet + Žádosti o změnu'!DE51,IF('Rozpočet + Žádosti o změnu'!$CV$2="ano",'Rozpočet + Žádosti o změnu'!CS51,IF('Rozpočet + Žádosti o změnu'!$CJ$2="ano",'Rozpočet + Žádosti o změnu'!CG51,IF('Rozpočet + Žádosti o změnu'!$BX$2="ano",'Rozpočet + Žádosti o změnu'!BU51,IF('Rozpočet + Žádosti o změnu'!$BL$2="ano",'Rozpočet + Žádosti o změnu'!BI51,IF('Rozpočet + Žádosti o změnu'!$AZ$2="ano",'Rozpočet + Žádosti o změnu'!AW51,IF('Rozpočet + Žádosti o změnu'!$AN$2="ano",'Rozpočet + Žádosti o změnu'!AK51,'Rozpočet + Žádosti o změnu'!K51))))))))))</f>
        <v>0</v>
      </c>
      <c r="S51" s="267">
        <f>IF('Rozpočet + Žádosti o změnu'!$ER$2="ano",'Rozpočet + Žádosti o změnu'!EP51,IF('Rozpočet + Žádosti o změnu'!$EF$2="ano",'Rozpočet + Žádosti o změnu'!ED51,IF('Rozpočet + Žádosti o změnu'!$DT$2="ano",'Rozpočet + Žádosti o změnu'!DR51,IF('Rozpočet + Žádosti o změnu'!$DH$2="ano",'Rozpočet + Žádosti o změnu'!DF51,IF('Rozpočet + Žádosti o změnu'!$CV$2="ano",'Rozpočet + Žádosti o změnu'!CT51,IF('Rozpočet + Žádosti o změnu'!$CJ$2="ano",'Rozpočet + Žádosti o změnu'!CH51,IF('Rozpočet + Žádosti o změnu'!$BX$2="ano",'Rozpočet + Žádosti o změnu'!BV51,IF('Rozpočet + Žádosti o změnu'!$BL$2="ano",'Rozpočet + Žádosti o změnu'!BJ51,IF('Rozpočet + Žádosti o změnu'!$AZ$2="ano",'Rozpočet + Žádosti o změnu'!AX51,IF('Rozpočet + Žádosti o změnu'!$AN$2="ano",'Rozpočet + Žádosti o změnu'!AL51,'Rozpočet + Žádosti o změnu'!L51))))))))))</f>
        <v>0</v>
      </c>
      <c r="T51" s="267">
        <f>IF('Rozpočet + Žádosti o změnu'!$ER$2="ano",'Rozpočet + Žádosti o změnu'!EQ51,IF('Rozpočet + Žádosti o změnu'!$EF$2="ano",'Rozpočet + Žádosti o změnu'!EE51,IF('Rozpočet + Žádosti o změnu'!$DT$2="ano",'Rozpočet + Žádosti o změnu'!DS51,IF('Rozpočet + Žádosti o změnu'!$DH$2="ano",'Rozpočet + Žádosti o změnu'!DG51,IF('Rozpočet + Žádosti o změnu'!$CV$2="ano",'Rozpočet + Žádosti o změnu'!CU51,IF('Rozpočet + Žádosti o změnu'!$CJ$2="ano",'Rozpočet + Žádosti o změnu'!CI51,IF('Rozpočet + Žádosti o změnu'!$BX$2="ano",'Rozpočet + Žádosti o změnu'!BW51,IF('Rozpočet + Žádosti o změnu'!$BL$2="ano",'Rozpočet + Žádosti o změnu'!BK51,IF('Rozpočet + Žádosti o změnu'!$AZ$2="ano",'Rozpočet + Žádosti o změnu'!AY51,IF('Rozpočet + Žádosti o změnu'!$AN$2="ano",'Rozpočet + Žádosti o změnu'!AM51,'Rozpočet + Žádosti o změnu'!M51))))))))))</f>
        <v>0</v>
      </c>
      <c r="U51" s="267">
        <f>IF('Rozpočet + Žádosti o změnu'!$ER$2="ano",'Rozpočet + Žádosti o změnu'!ER51,IF('Rozpočet + Žádosti o změnu'!$EF$2="ano",'Rozpočet + Žádosti o změnu'!EF51,IF('Rozpočet + Žádosti o změnu'!$DT$2="ano",'Rozpočet + Žádosti o změnu'!DT51,IF('Rozpočet + Žádosti o změnu'!$DH$2="ano",'Rozpočet + Žádosti o změnu'!DH51,IF('Rozpočet + Žádosti o změnu'!$CV$2="ano",'Rozpočet + Žádosti o změnu'!CV51,IF('Rozpočet + Žádosti o změnu'!$CJ$2="ano",'Rozpočet + Žádosti o změnu'!CJ51,IF('Rozpočet + Žádosti o změnu'!$BX$2="ano",'Rozpočet + Žádosti o změnu'!BX51,IF('Rozpočet + Žádosti o změnu'!$BL$2="ano",'Rozpočet + Žádosti o změnu'!BL51,IF('Rozpočet + Žádosti o změnu'!$AZ$2="ano",'Rozpočet + Žádosti o změnu'!AZ51,IF('Rozpočet + Žádosti o změnu'!$AN$2="ano",'Rozpočet + Žádosti o změnu'!AN51,'Rozpočet + Žádosti o změnu'!N51))))))))))</f>
        <v>0</v>
      </c>
      <c r="W51" s="281">
        <f>IF('ZoR č. 1'!$D51="",0,'ZoR č. 1'!G51)+IF('ZoR č. 2'!$D51="",0,'ZoR č. 2'!G51)+IF('ZoR č. 3'!$D51="",0,'ZoR č. 3'!G51)+IF('ZoR č. 4'!$D51="",0,'ZoR č. 4'!G51)+IF('ZoR č. 5'!$D51="",0,'ZoR č. 5'!G51)+IF('ZoR č. 6'!$D51="",0,'ZoR č. 6'!G51)+IF('ZoR č. 7'!$D51="",0,'ZoR č. 7'!G51)+IF('ZoR č. 8'!$D51="",0,'ZoR č. 8'!G51)+IF('ZoR č. 9'!$D51="",0,'ZoR č. 9'!G51)+IF('ZoR č. 10'!$D51="",0,'ZoR č. 10'!G51)+IF(ZZoR!$D51="",0,ZZoR!G51)</f>
        <v>0</v>
      </c>
      <c r="X51" s="281">
        <f>IF('ZoR č. 1'!$D51="",0,'ZoR č. 1'!H51)+IF('ZoR č. 2'!$D51="",0,'ZoR č. 2'!H51)+IF('ZoR č. 3'!$D51="",0,'ZoR č. 3'!H51)+IF('ZoR č. 4'!$D51="",0,'ZoR č. 4'!H51)+IF('ZoR č. 5'!$D51="",0,'ZoR č. 5'!H51)+IF('ZoR č. 6'!$D51="",0,'ZoR č. 6'!H51)+IF('ZoR č. 7'!$D51="",0,'ZoR č. 7'!H51)+IF('ZoR č. 8'!$D51="",0,'ZoR č. 8'!H51)+IF('ZoR č. 9'!$D51="",0,'ZoR č. 9'!H51)+IF('ZoR č. 10'!$D51="",0,'ZoR č. 10'!H51)+IF(ZZoR!$D51="",0,ZZoR!H51)</f>
        <v>0</v>
      </c>
      <c r="Y51" s="281">
        <f>IF('ZoR č. 1'!$D51="",0,'ZoR č. 1'!I51)+IF('ZoR č. 2'!$D51="",0,'ZoR č. 2'!I51)+IF('ZoR č. 3'!$D51="",0,'ZoR č. 3'!I51)+IF('ZoR č. 4'!$D51="",0,'ZoR č. 4'!I51)+IF('ZoR č. 5'!$D51="",0,'ZoR č. 5'!I51)+IF('ZoR č. 6'!$D51="",0,'ZoR č. 6'!I51)+IF('ZoR č. 7'!$D51="",0,'ZoR č. 7'!I51)+IF('ZoR č. 8'!$D51="",0,'ZoR č. 8'!I51)+IF('ZoR č. 9'!$D51="",0,'ZoR č. 9'!I51)+IF('ZoR č. 10'!$D51="",0,'ZoR č. 10'!I51)+IF(ZZoR!$D51="",0,ZZoR!I51)</f>
        <v>0</v>
      </c>
      <c r="Z51" s="281">
        <f>IF('ZoR č. 1'!$D51="",0,'ZoR č. 1'!J51)+IF('ZoR č. 2'!$D51="",0,'ZoR č. 2'!J51)+IF('ZoR č. 3'!$D51="",0,'ZoR č. 3'!J51)+IF('ZoR č. 4'!$D51="",0,'ZoR č. 4'!J51)+IF('ZoR č. 5'!$D51="",0,'ZoR č. 5'!J51)+IF('ZoR č. 6'!$D51="",0,'ZoR č. 6'!J51)+IF('ZoR č. 7'!$D51="",0,'ZoR č. 7'!J51)+IF('ZoR č. 8'!$D51="",0,'ZoR č. 8'!J51)+IF('ZoR č. 9'!$D51="",0,'ZoR č. 9'!J51)+IF('ZoR č. 10'!$D51="",0,'ZoR č. 10'!J51)+IF(ZZoR!$D51="",0,ZZoR!J51)</f>
        <v>0</v>
      </c>
      <c r="AA51" s="281">
        <f>IF('ZoR č. 1'!$D51="",0,'ZoR č. 1'!K51)+IF('ZoR č. 2'!$D51="",0,'ZoR č. 2'!K51)+IF('ZoR č. 3'!$D51="",0,'ZoR č. 3'!K51)+IF('ZoR č. 4'!$D51="",0,'ZoR č. 4'!K51)+IF('ZoR č. 5'!$D51="",0,'ZoR č. 5'!K51)+IF('ZoR č. 6'!$D51="",0,'ZoR č. 6'!K51)+IF('ZoR č. 7'!$D51="",0,'ZoR č. 7'!K51)+IF('ZoR č. 8'!$D51="",0,'ZoR č. 8'!K51)+IF('ZoR č. 9'!$D51="",0,'ZoR č. 9'!K51)+IF('ZoR č. 10'!$D51="",0,'ZoR č. 10'!K51)+IF(ZZoR!$D51="",0,ZZoR!K51)</f>
        <v>0</v>
      </c>
      <c r="AB51" s="281">
        <f>IF('ZoR č. 1'!$D51="",0,'ZoR č. 1'!L51)+IF('ZoR č. 2'!$D51="",0,'ZoR č. 2'!L51)+IF('ZoR č. 3'!$D51="",0,'ZoR č. 3'!L51)+IF('ZoR č. 4'!$D51="",0,'ZoR č. 4'!L51)+IF('ZoR č. 5'!$D51="",0,'ZoR č. 5'!L51)+IF('ZoR č. 6'!$D51="",0,'ZoR č. 6'!L51)+IF('ZoR č. 7'!$D51="",0,'ZoR č. 7'!L51)+IF('ZoR č. 8'!$D51="",0,'ZoR č. 8'!L51)+IF('ZoR č. 9'!$D51="",0,'ZoR č. 9'!L51)+IF('ZoR č. 10'!$D51="",0,'ZoR č. 10'!L51)+IF(ZZoR!$D51="",0,ZZoR!L51)</f>
        <v>0</v>
      </c>
      <c r="AC51" s="281">
        <f>IF('ZoR č. 1'!$D51="",0,'ZoR č. 1'!M51)+IF('ZoR č. 2'!$D51="",0,'ZoR č. 2'!M51)+IF('ZoR č. 3'!$D51="",0,'ZoR č. 3'!M51)+IF('ZoR č. 4'!$D51="",0,'ZoR č. 4'!M51)+IF('ZoR č. 5'!$D51="",0,'ZoR č. 5'!M51)+IF('ZoR č. 6'!$D51="",0,'ZoR č. 6'!M51)+IF('ZoR č. 7'!$D51="",0,'ZoR č. 7'!M51)+IF('ZoR č. 8'!$D51="",0,'ZoR č. 8'!M51)+IF('ZoR č. 9'!$D51="",0,'ZoR č. 9'!M51)+IF('ZoR č. 10'!$D51="",0,'ZoR č. 10'!M51)+IF(ZZoR!$D51="",0,ZZoR!M51)</f>
        <v>0</v>
      </c>
      <c r="AE51" s="282" t="str">
        <f t="shared" si="3"/>
        <v/>
      </c>
    </row>
    <row r="52" spans="2:31" x14ac:dyDescent="0.25">
      <c r="B52" s="9" t="s">
        <v>95</v>
      </c>
      <c r="C52" s="98" t="str">
        <f>IF(COUNTA('Přehled partnerů'!C52:D52)&lt;&gt;2,"partner neuveden",IF('Přehled partnerů'!F52="ANO",'Přehled partnerů'!C52,"v tomto období nerelevantní"))</f>
        <v>partner neuveden</v>
      </c>
      <c r="D52" s="108" t="str">
        <f>IF(COUNTA('Přehled partnerů'!C52:D52)&lt;&gt;2,"",IF('Přehled partnerů'!F52="ANO",'Přehled partnerů'!D52,""))</f>
        <v/>
      </c>
      <c r="E52" s="21" t="str">
        <f t="shared" si="0"/>
        <v/>
      </c>
      <c r="F52" s="114" t="str">
        <f t="shared" si="1"/>
        <v/>
      </c>
      <c r="G52" s="125">
        <v>0</v>
      </c>
      <c r="H52" s="126">
        <v>0</v>
      </c>
      <c r="I52" s="126">
        <v>0</v>
      </c>
      <c r="J52" s="126">
        <v>0</v>
      </c>
      <c r="K52" s="273">
        <v>0</v>
      </c>
      <c r="L52" s="273">
        <v>0</v>
      </c>
      <c r="M52" s="274">
        <v>0</v>
      </c>
      <c r="N52" s="58" t="str">
        <f t="shared" si="2"/>
        <v/>
      </c>
      <c r="O52" s="267">
        <f>IF('Rozpočet + Žádosti o změnu'!$ER$2="ano",'Rozpočet + Žádosti o změnu'!EL52,IF('Rozpočet + Žádosti o změnu'!$EF$2="ano",'Rozpočet + Žádosti o změnu'!DZ52,IF('Rozpočet + Žádosti o změnu'!$DT$2="ano",'Rozpočet + Žádosti o změnu'!DN52,IF('Rozpočet + Žádosti o změnu'!$DH$2="ano",'Rozpočet + Žádosti o změnu'!DB52,IF('Rozpočet + Žádosti o změnu'!$CV$2="ano",'Rozpočet + Žádosti o změnu'!CP52,IF('Rozpočet + Žádosti o změnu'!$CJ$2="ano",'Rozpočet + Žádosti o změnu'!CD52,IF('Rozpočet + Žádosti o změnu'!$BX$2="ano",'Rozpočet + Žádosti o změnu'!BR52,IF('Rozpočet + Žádosti o změnu'!$BL$2="ano",'Rozpočet + Žádosti o změnu'!BF52,IF('Rozpočet + Žádosti o změnu'!$AZ$2="ano",'Rozpočet + Žádosti o změnu'!AT52,IF('Rozpočet + Žádosti o změnu'!$AN$2="ano",'Rozpočet + Žádosti o změnu'!AH52,'Rozpočet + Žádosti o změnu'!H52))))))))))</f>
        <v>0</v>
      </c>
      <c r="P52" s="267">
        <f>IF('Rozpočet + Žádosti o změnu'!$ER$2="ano",'Rozpočet + Žádosti o změnu'!EM52,IF('Rozpočet + Žádosti o změnu'!$EF$2="ano",'Rozpočet + Žádosti o změnu'!EA52,IF('Rozpočet + Žádosti o změnu'!$DT$2="ano",'Rozpočet + Žádosti o změnu'!DO52,IF('Rozpočet + Žádosti o změnu'!$DH$2="ano",'Rozpočet + Žádosti o změnu'!DC52,IF('Rozpočet + Žádosti o změnu'!$CV$2="ano",'Rozpočet + Žádosti o změnu'!CQ52,IF('Rozpočet + Žádosti o změnu'!$CJ$2="ano",'Rozpočet + Žádosti o změnu'!CE52,IF('Rozpočet + Žádosti o změnu'!$BX$2="ano",'Rozpočet + Žádosti o změnu'!BS52,IF('Rozpočet + Žádosti o změnu'!$BL$2="ano",'Rozpočet + Žádosti o změnu'!BG52,IF('Rozpočet + Žádosti o změnu'!$AZ$2="ano",'Rozpočet + Žádosti o změnu'!AU52,IF('Rozpočet + Žádosti o změnu'!$AN$2="ano",'Rozpočet + Žádosti o změnu'!AI52,'Rozpočet + Žádosti o změnu'!I52))))))))))</f>
        <v>0</v>
      </c>
      <c r="Q52" s="267">
        <f>IF('Rozpočet + Žádosti o změnu'!$ER$2="ano",'Rozpočet + Žádosti o změnu'!EN52,IF('Rozpočet + Žádosti o změnu'!$EF$2="ano",'Rozpočet + Žádosti o změnu'!EB52,IF('Rozpočet + Žádosti o změnu'!$DT$2="ano",'Rozpočet + Žádosti o změnu'!DP52,IF('Rozpočet + Žádosti o změnu'!$DH$2="ano",'Rozpočet + Žádosti o změnu'!DD52,IF('Rozpočet + Žádosti o změnu'!$CV$2="ano",'Rozpočet + Žádosti o změnu'!CR52,IF('Rozpočet + Žádosti o změnu'!$CJ$2="ano",'Rozpočet + Žádosti o změnu'!CF52,IF('Rozpočet + Žádosti o změnu'!$BX$2="ano",'Rozpočet + Žádosti o změnu'!BT52,IF('Rozpočet + Žádosti o změnu'!$BL$2="ano",'Rozpočet + Žádosti o změnu'!BH52,IF('Rozpočet + Žádosti o změnu'!$AZ$2="ano",'Rozpočet + Žádosti o změnu'!AV52,IF('Rozpočet + Žádosti o změnu'!$AN$2="ano",'Rozpočet + Žádosti o změnu'!AJ52,'Rozpočet + Žádosti o změnu'!J52))))))))))</f>
        <v>0</v>
      </c>
      <c r="R52" s="267">
        <f>IF('Rozpočet + Žádosti o změnu'!$ER$2="ano",'Rozpočet + Žádosti o změnu'!EO52,IF('Rozpočet + Žádosti o změnu'!$EF$2="ano",'Rozpočet + Žádosti o změnu'!EC52,IF('Rozpočet + Žádosti o změnu'!$DT$2="ano",'Rozpočet + Žádosti o změnu'!DQ52,IF('Rozpočet + Žádosti o změnu'!$DH$2="ano",'Rozpočet + Žádosti o změnu'!DE52,IF('Rozpočet + Žádosti o změnu'!$CV$2="ano",'Rozpočet + Žádosti o změnu'!CS52,IF('Rozpočet + Žádosti o změnu'!$CJ$2="ano",'Rozpočet + Žádosti o změnu'!CG52,IF('Rozpočet + Žádosti o změnu'!$BX$2="ano",'Rozpočet + Žádosti o změnu'!BU52,IF('Rozpočet + Žádosti o změnu'!$BL$2="ano",'Rozpočet + Žádosti o změnu'!BI52,IF('Rozpočet + Žádosti o změnu'!$AZ$2="ano",'Rozpočet + Žádosti o změnu'!AW52,IF('Rozpočet + Žádosti o změnu'!$AN$2="ano",'Rozpočet + Žádosti o změnu'!AK52,'Rozpočet + Žádosti o změnu'!K52))))))))))</f>
        <v>0</v>
      </c>
      <c r="S52" s="267">
        <f>IF('Rozpočet + Žádosti o změnu'!$ER$2="ano",'Rozpočet + Žádosti o změnu'!EP52,IF('Rozpočet + Žádosti o změnu'!$EF$2="ano",'Rozpočet + Žádosti o změnu'!ED52,IF('Rozpočet + Žádosti o změnu'!$DT$2="ano",'Rozpočet + Žádosti o změnu'!DR52,IF('Rozpočet + Žádosti o změnu'!$DH$2="ano",'Rozpočet + Žádosti o změnu'!DF52,IF('Rozpočet + Žádosti o změnu'!$CV$2="ano",'Rozpočet + Žádosti o změnu'!CT52,IF('Rozpočet + Žádosti o změnu'!$CJ$2="ano",'Rozpočet + Žádosti o změnu'!CH52,IF('Rozpočet + Žádosti o změnu'!$BX$2="ano",'Rozpočet + Žádosti o změnu'!BV52,IF('Rozpočet + Žádosti o změnu'!$BL$2="ano",'Rozpočet + Žádosti o změnu'!BJ52,IF('Rozpočet + Žádosti o změnu'!$AZ$2="ano",'Rozpočet + Žádosti o změnu'!AX52,IF('Rozpočet + Žádosti o změnu'!$AN$2="ano",'Rozpočet + Žádosti o změnu'!AL52,'Rozpočet + Žádosti o změnu'!L52))))))))))</f>
        <v>0</v>
      </c>
      <c r="T52" s="267">
        <f>IF('Rozpočet + Žádosti o změnu'!$ER$2="ano",'Rozpočet + Žádosti o změnu'!EQ52,IF('Rozpočet + Žádosti o změnu'!$EF$2="ano",'Rozpočet + Žádosti o změnu'!EE52,IF('Rozpočet + Žádosti o změnu'!$DT$2="ano",'Rozpočet + Žádosti o změnu'!DS52,IF('Rozpočet + Žádosti o změnu'!$DH$2="ano",'Rozpočet + Žádosti o změnu'!DG52,IF('Rozpočet + Žádosti o změnu'!$CV$2="ano",'Rozpočet + Žádosti o změnu'!CU52,IF('Rozpočet + Žádosti o změnu'!$CJ$2="ano",'Rozpočet + Žádosti o změnu'!CI52,IF('Rozpočet + Žádosti o změnu'!$BX$2="ano",'Rozpočet + Žádosti o změnu'!BW52,IF('Rozpočet + Žádosti o změnu'!$BL$2="ano",'Rozpočet + Žádosti o změnu'!BK52,IF('Rozpočet + Žádosti o změnu'!$AZ$2="ano",'Rozpočet + Žádosti o změnu'!AY52,IF('Rozpočet + Žádosti o změnu'!$AN$2="ano",'Rozpočet + Žádosti o změnu'!AM52,'Rozpočet + Žádosti o změnu'!M52))))))))))</f>
        <v>0</v>
      </c>
      <c r="U52" s="267">
        <f>IF('Rozpočet + Žádosti o změnu'!$ER$2="ano",'Rozpočet + Žádosti o změnu'!ER52,IF('Rozpočet + Žádosti o změnu'!$EF$2="ano",'Rozpočet + Žádosti o změnu'!EF52,IF('Rozpočet + Žádosti o změnu'!$DT$2="ano",'Rozpočet + Žádosti o změnu'!DT52,IF('Rozpočet + Žádosti o změnu'!$DH$2="ano",'Rozpočet + Žádosti o změnu'!DH52,IF('Rozpočet + Žádosti o změnu'!$CV$2="ano",'Rozpočet + Žádosti o změnu'!CV52,IF('Rozpočet + Žádosti o změnu'!$CJ$2="ano",'Rozpočet + Žádosti o změnu'!CJ52,IF('Rozpočet + Žádosti o změnu'!$BX$2="ano",'Rozpočet + Žádosti o změnu'!BX52,IF('Rozpočet + Žádosti o změnu'!$BL$2="ano",'Rozpočet + Žádosti o změnu'!BL52,IF('Rozpočet + Žádosti o změnu'!$AZ$2="ano",'Rozpočet + Žádosti o změnu'!AZ52,IF('Rozpočet + Žádosti o změnu'!$AN$2="ano",'Rozpočet + Žádosti o změnu'!AN52,'Rozpočet + Žádosti o změnu'!N52))))))))))</f>
        <v>0</v>
      </c>
      <c r="W52" s="281">
        <f>IF('ZoR č. 1'!$D52="",0,'ZoR č. 1'!G52)+IF('ZoR č. 2'!$D52="",0,'ZoR č. 2'!G52)+IF('ZoR č. 3'!$D52="",0,'ZoR č. 3'!G52)+IF('ZoR č. 4'!$D52="",0,'ZoR č. 4'!G52)+IF('ZoR č. 5'!$D52="",0,'ZoR č. 5'!G52)+IF('ZoR č. 6'!$D52="",0,'ZoR č. 6'!G52)+IF('ZoR č. 7'!$D52="",0,'ZoR č. 7'!G52)+IF('ZoR č. 8'!$D52="",0,'ZoR č. 8'!G52)+IF('ZoR č. 9'!$D52="",0,'ZoR č. 9'!G52)+IF('ZoR č. 10'!$D52="",0,'ZoR č. 10'!G52)+IF(ZZoR!$D52="",0,ZZoR!G52)</f>
        <v>0</v>
      </c>
      <c r="X52" s="281">
        <f>IF('ZoR č. 1'!$D52="",0,'ZoR č. 1'!H52)+IF('ZoR č. 2'!$D52="",0,'ZoR č. 2'!H52)+IF('ZoR č. 3'!$D52="",0,'ZoR č. 3'!H52)+IF('ZoR č. 4'!$D52="",0,'ZoR č. 4'!H52)+IF('ZoR č. 5'!$D52="",0,'ZoR č. 5'!H52)+IF('ZoR č. 6'!$D52="",0,'ZoR č. 6'!H52)+IF('ZoR č. 7'!$D52="",0,'ZoR č. 7'!H52)+IF('ZoR č. 8'!$D52="",0,'ZoR č. 8'!H52)+IF('ZoR č. 9'!$D52="",0,'ZoR č. 9'!H52)+IF('ZoR č. 10'!$D52="",0,'ZoR č. 10'!H52)+IF(ZZoR!$D52="",0,ZZoR!H52)</f>
        <v>0</v>
      </c>
      <c r="Y52" s="281">
        <f>IF('ZoR č. 1'!$D52="",0,'ZoR č. 1'!I52)+IF('ZoR č. 2'!$D52="",0,'ZoR č. 2'!I52)+IF('ZoR č. 3'!$D52="",0,'ZoR č. 3'!I52)+IF('ZoR č. 4'!$D52="",0,'ZoR č. 4'!I52)+IF('ZoR č. 5'!$D52="",0,'ZoR č. 5'!I52)+IF('ZoR č. 6'!$D52="",0,'ZoR č. 6'!I52)+IF('ZoR č. 7'!$D52="",0,'ZoR č. 7'!I52)+IF('ZoR č. 8'!$D52="",0,'ZoR č. 8'!I52)+IF('ZoR č. 9'!$D52="",0,'ZoR č. 9'!I52)+IF('ZoR č. 10'!$D52="",0,'ZoR č. 10'!I52)+IF(ZZoR!$D52="",0,ZZoR!I52)</f>
        <v>0</v>
      </c>
      <c r="Z52" s="281">
        <f>IF('ZoR č. 1'!$D52="",0,'ZoR č. 1'!J52)+IF('ZoR č. 2'!$D52="",0,'ZoR č. 2'!J52)+IF('ZoR č. 3'!$D52="",0,'ZoR č. 3'!J52)+IF('ZoR č. 4'!$D52="",0,'ZoR č. 4'!J52)+IF('ZoR č. 5'!$D52="",0,'ZoR č. 5'!J52)+IF('ZoR č. 6'!$D52="",0,'ZoR č. 6'!J52)+IF('ZoR č. 7'!$D52="",0,'ZoR č. 7'!J52)+IF('ZoR č. 8'!$D52="",0,'ZoR č. 8'!J52)+IF('ZoR č. 9'!$D52="",0,'ZoR č. 9'!J52)+IF('ZoR č. 10'!$D52="",0,'ZoR č. 10'!J52)+IF(ZZoR!$D52="",0,ZZoR!J52)</f>
        <v>0</v>
      </c>
      <c r="AA52" s="281">
        <f>IF('ZoR č. 1'!$D52="",0,'ZoR č. 1'!K52)+IF('ZoR č. 2'!$D52="",0,'ZoR č. 2'!K52)+IF('ZoR č. 3'!$D52="",0,'ZoR č. 3'!K52)+IF('ZoR č. 4'!$D52="",0,'ZoR č. 4'!K52)+IF('ZoR č. 5'!$D52="",0,'ZoR č. 5'!K52)+IF('ZoR č. 6'!$D52="",0,'ZoR č. 6'!K52)+IF('ZoR č. 7'!$D52="",0,'ZoR č. 7'!K52)+IF('ZoR č. 8'!$D52="",0,'ZoR č. 8'!K52)+IF('ZoR č. 9'!$D52="",0,'ZoR č. 9'!K52)+IF('ZoR č. 10'!$D52="",0,'ZoR č. 10'!K52)+IF(ZZoR!$D52="",0,ZZoR!K52)</f>
        <v>0</v>
      </c>
      <c r="AB52" s="281">
        <f>IF('ZoR č. 1'!$D52="",0,'ZoR č. 1'!L52)+IF('ZoR č. 2'!$D52="",0,'ZoR č. 2'!L52)+IF('ZoR č. 3'!$D52="",0,'ZoR č. 3'!L52)+IF('ZoR č. 4'!$D52="",0,'ZoR č. 4'!L52)+IF('ZoR č. 5'!$D52="",0,'ZoR č. 5'!L52)+IF('ZoR č. 6'!$D52="",0,'ZoR č. 6'!L52)+IF('ZoR č. 7'!$D52="",0,'ZoR č. 7'!L52)+IF('ZoR č. 8'!$D52="",0,'ZoR č. 8'!L52)+IF('ZoR č. 9'!$D52="",0,'ZoR č. 9'!L52)+IF('ZoR č. 10'!$D52="",0,'ZoR č. 10'!L52)+IF(ZZoR!$D52="",0,ZZoR!L52)</f>
        <v>0</v>
      </c>
      <c r="AC52" s="281">
        <f>IF('ZoR č. 1'!$D52="",0,'ZoR č. 1'!M52)+IF('ZoR č. 2'!$D52="",0,'ZoR č. 2'!M52)+IF('ZoR č. 3'!$D52="",0,'ZoR č. 3'!M52)+IF('ZoR č. 4'!$D52="",0,'ZoR č. 4'!M52)+IF('ZoR č. 5'!$D52="",0,'ZoR č. 5'!M52)+IF('ZoR č. 6'!$D52="",0,'ZoR č. 6'!M52)+IF('ZoR č. 7'!$D52="",0,'ZoR č. 7'!M52)+IF('ZoR č. 8'!$D52="",0,'ZoR č. 8'!M52)+IF('ZoR č. 9'!$D52="",0,'ZoR č. 9'!M52)+IF('ZoR č. 10'!$D52="",0,'ZoR č. 10'!M52)+IF(ZZoR!$D52="",0,ZZoR!M52)</f>
        <v>0</v>
      </c>
      <c r="AE52" s="282" t="str">
        <f t="shared" si="3"/>
        <v/>
      </c>
    </row>
    <row r="53" spans="2:31" x14ac:dyDescent="0.25">
      <c r="B53" s="9" t="s">
        <v>96</v>
      </c>
      <c r="C53" s="98" t="str">
        <f>IF(COUNTA('Přehled partnerů'!C53:D53)&lt;&gt;2,"partner neuveden",IF('Přehled partnerů'!F53="ANO",'Přehled partnerů'!C53,"v tomto období nerelevantní"))</f>
        <v>partner neuveden</v>
      </c>
      <c r="D53" s="108" t="str">
        <f>IF(COUNTA('Přehled partnerů'!C53:D53)&lt;&gt;2,"",IF('Přehled partnerů'!F53="ANO",'Přehled partnerů'!D53,""))</f>
        <v/>
      </c>
      <c r="E53" s="21" t="str">
        <f t="shared" si="0"/>
        <v/>
      </c>
      <c r="F53" s="114" t="str">
        <f t="shared" si="1"/>
        <v/>
      </c>
      <c r="G53" s="125">
        <v>0</v>
      </c>
      <c r="H53" s="126">
        <v>0</v>
      </c>
      <c r="I53" s="126">
        <v>0</v>
      </c>
      <c r="J53" s="126">
        <v>0</v>
      </c>
      <c r="K53" s="273">
        <v>0</v>
      </c>
      <c r="L53" s="273">
        <v>0</v>
      </c>
      <c r="M53" s="274">
        <v>0</v>
      </c>
      <c r="N53" s="58" t="str">
        <f t="shared" si="2"/>
        <v/>
      </c>
      <c r="O53" s="267">
        <f>IF('Rozpočet + Žádosti o změnu'!$ER$2="ano",'Rozpočet + Žádosti o změnu'!EL53,IF('Rozpočet + Žádosti o změnu'!$EF$2="ano",'Rozpočet + Žádosti o změnu'!DZ53,IF('Rozpočet + Žádosti o změnu'!$DT$2="ano",'Rozpočet + Žádosti o změnu'!DN53,IF('Rozpočet + Žádosti o změnu'!$DH$2="ano",'Rozpočet + Žádosti o změnu'!DB53,IF('Rozpočet + Žádosti o změnu'!$CV$2="ano",'Rozpočet + Žádosti o změnu'!CP53,IF('Rozpočet + Žádosti o změnu'!$CJ$2="ano",'Rozpočet + Žádosti o změnu'!CD53,IF('Rozpočet + Žádosti o změnu'!$BX$2="ano",'Rozpočet + Žádosti o změnu'!BR53,IF('Rozpočet + Žádosti o změnu'!$BL$2="ano",'Rozpočet + Žádosti o změnu'!BF53,IF('Rozpočet + Žádosti o změnu'!$AZ$2="ano",'Rozpočet + Žádosti o změnu'!AT53,IF('Rozpočet + Žádosti o změnu'!$AN$2="ano",'Rozpočet + Žádosti o změnu'!AH53,'Rozpočet + Žádosti o změnu'!H53))))))))))</f>
        <v>0</v>
      </c>
      <c r="P53" s="267">
        <f>IF('Rozpočet + Žádosti o změnu'!$ER$2="ano",'Rozpočet + Žádosti o změnu'!EM53,IF('Rozpočet + Žádosti o změnu'!$EF$2="ano",'Rozpočet + Žádosti o změnu'!EA53,IF('Rozpočet + Žádosti o změnu'!$DT$2="ano",'Rozpočet + Žádosti o změnu'!DO53,IF('Rozpočet + Žádosti o změnu'!$DH$2="ano",'Rozpočet + Žádosti o změnu'!DC53,IF('Rozpočet + Žádosti o změnu'!$CV$2="ano",'Rozpočet + Žádosti o změnu'!CQ53,IF('Rozpočet + Žádosti o změnu'!$CJ$2="ano",'Rozpočet + Žádosti o změnu'!CE53,IF('Rozpočet + Žádosti o změnu'!$BX$2="ano",'Rozpočet + Žádosti o změnu'!BS53,IF('Rozpočet + Žádosti o změnu'!$BL$2="ano",'Rozpočet + Žádosti o změnu'!BG53,IF('Rozpočet + Žádosti o změnu'!$AZ$2="ano",'Rozpočet + Žádosti o změnu'!AU53,IF('Rozpočet + Žádosti o změnu'!$AN$2="ano",'Rozpočet + Žádosti o změnu'!AI53,'Rozpočet + Žádosti o změnu'!I53))))))))))</f>
        <v>0</v>
      </c>
      <c r="Q53" s="267">
        <f>IF('Rozpočet + Žádosti o změnu'!$ER$2="ano",'Rozpočet + Žádosti o změnu'!EN53,IF('Rozpočet + Žádosti o změnu'!$EF$2="ano",'Rozpočet + Žádosti o změnu'!EB53,IF('Rozpočet + Žádosti o změnu'!$DT$2="ano",'Rozpočet + Žádosti o změnu'!DP53,IF('Rozpočet + Žádosti o změnu'!$DH$2="ano",'Rozpočet + Žádosti o změnu'!DD53,IF('Rozpočet + Žádosti o změnu'!$CV$2="ano",'Rozpočet + Žádosti o změnu'!CR53,IF('Rozpočet + Žádosti o změnu'!$CJ$2="ano",'Rozpočet + Žádosti o změnu'!CF53,IF('Rozpočet + Žádosti o změnu'!$BX$2="ano",'Rozpočet + Žádosti o změnu'!BT53,IF('Rozpočet + Žádosti o změnu'!$BL$2="ano",'Rozpočet + Žádosti o změnu'!BH53,IF('Rozpočet + Žádosti o změnu'!$AZ$2="ano",'Rozpočet + Žádosti o změnu'!AV53,IF('Rozpočet + Žádosti o změnu'!$AN$2="ano",'Rozpočet + Žádosti o změnu'!AJ53,'Rozpočet + Žádosti o změnu'!J53))))))))))</f>
        <v>0</v>
      </c>
      <c r="R53" s="267">
        <f>IF('Rozpočet + Žádosti o změnu'!$ER$2="ano",'Rozpočet + Žádosti o změnu'!EO53,IF('Rozpočet + Žádosti o změnu'!$EF$2="ano",'Rozpočet + Žádosti o změnu'!EC53,IF('Rozpočet + Žádosti o změnu'!$DT$2="ano",'Rozpočet + Žádosti o změnu'!DQ53,IF('Rozpočet + Žádosti o změnu'!$DH$2="ano",'Rozpočet + Žádosti o změnu'!DE53,IF('Rozpočet + Žádosti o změnu'!$CV$2="ano",'Rozpočet + Žádosti o změnu'!CS53,IF('Rozpočet + Žádosti o změnu'!$CJ$2="ano",'Rozpočet + Žádosti o změnu'!CG53,IF('Rozpočet + Žádosti o změnu'!$BX$2="ano",'Rozpočet + Žádosti o změnu'!BU53,IF('Rozpočet + Žádosti o změnu'!$BL$2="ano",'Rozpočet + Žádosti o změnu'!BI53,IF('Rozpočet + Žádosti o změnu'!$AZ$2="ano",'Rozpočet + Žádosti o změnu'!AW53,IF('Rozpočet + Žádosti o změnu'!$AN$2="ano",'Rozpočet + Žádosti o změnu'!AK53,'Rozpočet + Žádosti o změnu'!K53))))))))))</f>
        <v>0</v>
      </c>
      <c r="S53" s="267">
        <f>IF('Rozpočet + Žádosti o změnu'!$ER$2="ano",'Rozpočet + Žádosti o změnu'!EP53,IF('Rozpočet + Žádosti o změnu'!$EF$2="ano",'Rozpočet + Žádosti o změnu'!ED53,IF('Rozpočet + Žádosti o změnu'!$DT$2="ano",'Rozpočet + Žádosti o změnu'!DR53,IF('Rozpočet + Žádosti o změnu'!$DH$2="ano",'Rozpočet + Žádosti o změnu'!DF53,IF('Rozpočet + Žádosti o změnu'!$CV$2="ano",'Rozpočet + Žádosti o změnu'!CT53,IF('Rozpočet + Žádosti o změnu'!$CJ$2="ano",'Rozpočet + Žádosti o změnu'!CH53,IF('Rozpočet + Žádosti o změnu'!$BX$2="ano",'Rozpočet + Žádosti o změnu'!BV53,IF('Rozpočet + Žádosti o změnu'!$BL$2="ano",'Rozpočet + Žádosti o změnu'!BJ53,IF('Rozpočet + Žádosti o změnu'!$AZ$2="ano",'Rozpočet + Žádosti o změnu'!AX53,IF('Rozpočet + Žádosti o změnu'!$AN$2="ano",'Rozpočet + Žádosti o změnu'!AL53,'Rozpočet + Žádosti o změnu'!L53))))))))))</f>
        <v>0</v>
      </c>
      <c r="T53" s="267">
        <f>IF('Rozpočet + Žádosti o změnu'!$ER$2="ano",'Rozpočet + Žádosti o změnu'!EQ53,IF('Rozpočet + Žádosti o změnu'!$EF$2="ano",'Rozpočet + Žádosti o změnu'!EE53,IF('Rozpočet + Žádosti o změnu'!$DT$2="ano",'Rozpočet + Žádosti o změnu'!DS53,IF('Rozpočet + Žádosti o změnu'!$DH$2="ano",'Rozpočet + Žádosti o změnu'!DG53,IF('Rozpočet + Žádosti o změnu'!$CV$2="ano",'Rozpočet + Žádosti o změnu'!CU53,IF('Rozpočet + Žádosti o změnu'!$CJ$2="ano",'Rozpočet + Žádosti o změnu'!CI53,IF('Rozpočet + Žádosti o změnu'!$BX$2="ano",'Rozpočet + Žádosti o změnu'!BW53,IF('Rozpočet + Žádosti o změnu'!$BL$2="ano",'Rozpočet + Žádosti o změnu'!BK53,IF('Rozpočet + Žádosti o změnu'!$AZ$2="ano",'Rozpočet + Žádosti o změnu'!AY53,IF('Rozpočet + Žádosti o změnu'!$AN$2="ano",'Rozpočet + Žádosti o změnu'!AM53,'Rozpočet + Žádosti o změnu'!M53))))))))))</f>
        <v>0</v>
      </c>
      <c r="U53" s="267">
        <f>IF('Rozpočet + Žádosti o změnu'!$ER$2="ano",'Rozpočet + Žádosti o změnu'!ER53,IF('Rozpočet + Žádosti o změnu'!$EF$2="ano",'Rozpočet + Žádosti o změnu'!EF53,IF('Rozpočet + Žádosti o změnu'!$DT$2="ano",'Rozpočet + Žádosti o změnu'!DT53,IF('Rozpočet + Žádosti o změnu'!$DH$2="ano",'Rozpočet + Žádosti o změnu'!DH53,IF('Rozpočet + Žádosti o změnu'!$CV$2="ano",'Rozpočet + Žádosti o změnu'!CV53,IF('Rozpočet + Žádosti o změnu'!$CJ$2="ano",'Rozpočet + Žádosti o změnu'!CJ53,IF('Rozpočet + Žádosti o změnu'!$BX$2="ano",'Rozpočet + Žádosti o změnu'!BX53,IF('Rozpočet + Žádosti o změnu'!$BL$2="ano",'Rozpočet + Žádosti o změnu'!BL53,IF('Rozpočet + Žádosti o změnu'!$AZ$2="ano",'Rozpočet + Žádosti o změnu'!AZ53,IF('Rozpočet + Žádosti o změnu'!$AN$2="ano",'Rozpočet + Žádosti o změnu'!AN53,'Rozpočet + Žádosti o změnu'!N53))))))))))</f>
        <v>0</v>
      </c>
      <c r="W53" s="281">
        <f>IF('ZoR č. 1'!$D53="",0,'ZoR č. 1'!G53)+IF('ZoR č. 2'!$D53="",0,'ZoR č. 2'!G53)+IF('ZoR č. 3'!$D53="",0,'ZoR č. 3'!G53)+IF('ZoR č. 4'!$D53="",0,'ZoR č. 4'!G53)+IF('ZoR č. 5'!$D53="",0,'ZoR č. 5'!G53)+IF('ZoR č. 6'!$D53="",0,'ZoR č. 6'!G53)+IF('ZoR č. 7'!$D53="",0,'ZoR č. 7'!G53)+IF('ZoR č. 8'!$D53="",0,'ZoR č. 8'!G53)+IF('ZoR č. 9'!$D53="",0,'ZoR č. 9'!G53)+IF('ZoR č. 10'!$D53="",0,'ZoR č. 10'!G53)+IF(ZZoR!$D53="",0,ZZoR!G53)</f>
        <v>0</v>
      </c>
      <c r="X53" s="281">
        <f>IF('ZoR č. 1'!$D53="",0,'ZoR č. 1'!H53)+IF('ZoR č. 2'!$D53="",0,'ZoR č. 2'!H53)+IF('ZoR č. 3'!$D53="",0,'ZoR č. 3'!H53)+IF('ZoR č. 4'!$D53="",0,'ZoR č. 4'!H53)+IF('ZoR č. 5'!$D53="",0,'ZoR č. 5'!H53)+IF('ZoR č. 6'!$D53="",0,'ZoR č. 6'!H53)+IF('ZoR č. 7'!$D53="",0,'ZoR č. 7'!H53)+IF('ZoR č. 8'!$D53="",0,'ZoR č. 8'!H53)+IF('ZoR č. 9'!$D53="",0,'ZoR č. 9'!H53)+IF('ZoR č. 10'!$D53="",0,'ZoR č. 10'!H53)+IF(ZZoR!$D53="",0,ZZoR!H53)</f>
        <v>0</v>
      </c>
      <c r="Y53" s="281">
        <f>IF('ZoR č. 1'!$D53="",0,'ZoR č. 1'!I53)+IF('ZoR č. 2'!$D53="",0,'ZoR č. 2'!I53)+IF('ZoR č. 3'!$D53="",0,'ZoR č. 3'!I53)+IF('ZoR č. 4'!$D53="",0,'ZoR č. 4'!I53)+IF('ZoR č. 5'!$D53="",0,'ZoR č. 5'!I53)+IF('ZoR č. 6'!$D53="",0,'ZoR č. 6'!I53)+IF('ZoR č. 7'!$D53="",0,'ZoR č. 7'!I53)+IF('ZoR č. 8'!$D53="",0,'ZoR č. 8'!I53)+IF('ZoR č. 9'!$D53="",0,'ZoR č. 9'!I53)+IF('ZoR č. 10'!$D53="",0,'ZoR č. 10'!I53)+IF(ZZoR!$D53="",0,ZZoR!I53)</f>
        <v>0</v>
      </c>
      <c r="Z53" s="281">
        <f>IF('ZoR č. 1'!$D53="",0,'ZoR č. 1'!J53)+IF('ZoR č. 2'!$D53="",0,'ZoR č. 2'!J53)+IF('ZoR č. 3'!$D53="",0,'ZoR č. 3'!J53)+IF('ZoR č. 4'!$D53="",0,'ZoR č. 4'!J53)+IF('ZoR č. 5'!$D53="",0,'ZoR č. 5'!J53)+IF('ZoR č. 6'!$D53="",0,'ZoR č. 6'!J53)+IF('ZoR č. 7'!$D53="",0,'ZoR č. 7'!J53)+IF('ZoR č. 8'!$D53="",0,'ZoR č. 8'!J53)+IF('ZoR č. 9'!$D53="",0,'ZoR č. 9'!J53)+IF('ZoR č. 10'!$D53="",0,'ZoR č. 10'!J53)+IF(ZZoR!$D53="",0,ZZoR!J53)</f>
        <v>0</v>
      </c>
      <c r="AA53" s="281">
        <f>IF('ZoR č. 1'!$D53="",0,'ZoR č. 1'!K53)+IF('ZoR č. 2'!$D53="",0,'ZoR č. 2'!K53)+IF('ZoR č. 3'!$D53="",0,'ZoR č. 3'!K53)+IF('ZoR č. 4'!$D53="",0,'ZoR č. 4'!K53)+IF('ZoR č. 5'!$D53="",0,'ZoR č. 5'!K53)+IF('ZoR č. 6'!$D53="",0,'ZoR č. 6'!K53)+IF('ZoR č. 7'!$D53="",0,'ZoR č. 7'!K53)+IF('ZoR č. 8'!$D53="",0,'ZoR č. 8'!K53)+IF('ZoR č. 9'!$D53="",0,'ZoR č. 9'!K53)+IF('ZoR č. 10'!$D53="",0,'ZoR č. 10'!K53)+IF(ZZoR!$D53="",0,ZZoR!K53)</f>
        <v>0</v>
      </c>
      <c r="AB53" s="281">
        <f>IF('ZoR č. 1'!$D53="",0,'ZoR č. 1'!L53)+IF('ZoR č. 2'!$D53="",0,'ZoR č. 2'!L53)+IF('ZoR č. 3'!$D53="",0,'ZoR č. 3'!L53)+IF('ZoR č. 4'!$D53="",0,'ZoR č. 4'!L53)+IF('ZoR č. 5'!$D53="",0,'ZoR č. 5'!L53)+IF('ZoR č. 6'!$D53="",0,'ZoR č. 6'!L53)+IF('ZoR č. 7'!$D53="",0,'ZoR č. 7'!L53)+IF('ZoR č. 8'!$D53="",0,'ZoR č. 8'!L53)+IF('ZoR č. 9'!$D53="",0,'ZoR č. 9'!L53)+IF('ZoR č. 10'!$D53="",0,'ZoR č. 10'!L53)+IF(ZZoR!$D53="",0,ZZoR!L53)</f>
        <v>0</v>
      </c>
      <c r="AC53" s="281">
        <f>IF('ZoR č. 1'!$D53="",0,'ZoR č. 1'!M53)+IF('ZoR č. 2'!$D53="",0,'ZoR č. 2'!M53)+IF('ZoR č. 3'!$D53="",0,'ZoR č. 3'!M53)+IF('ZoR č. 4'!$D53="",0,'ZoR č. 4'!M53)+IF('ZoR č. 5'!$D53="",0,'ZoR č. 5'!M53)+IF('ZoR č. 6'!$D53="",0,'ZoR č. 6'!M53)+IF('ZoR č. 7'!$D53="",0,'ZoR č. 7'!M53)+IF('ZoR č. 8'!$D53="",0,'ZoR č. 8'!M53)+IF('ZoR č. 9'!$D53="",0,'ZoR č. 9'!M53)+IF('ZoR č. 10'!$D53="",0,'ZoR č. 10'!M53)+IF(ZZoR!$D53="",0,ZZoR!M53)</f>
        <v>0</v>
      </c>
      <c r="AE53" s="282" t="str">
        <f t="shared" si="3"/>
        <v/>
      </c>
    </row>
    <row r="54" spans="2:31" x14ac:dyDescent="0.25">
      <c r="B54" s="9" t="s">
        <v>97</v>
      </c>
      <c r="C54" s="98" t="str">
        <f>IF(COUNTA('Přehled partnerů'!C54:D54)&lt;&gt;2,"partner neuveden",IF('Přehled partnerů'!F54="ANO",'Přehled partnerů'!C54,"v tomto období nerelevantní"))</f>
        <v>partner neuveden</v>
      </c>
      <c r="D54" s="108" t="str">
        <f>IF(COUNTA('Přehled partnerů'!C54:D54)&lt;&gt;2,"",IF('Přehled partnerů'!F54="ANO",'Přehled partnerů'!D54,""))</f>
        <v/>
      </c>
      <c r="E54" s="21" t="str">
        <f t="shared" si="0"/>
        <v/>
      </c>
      <c r="F54" s="114" t="str">
        <f t="shared" si="1"/>
        <v/>
      </c>
      <c r="G54" s="125">
        <v>0</v>
      </c>
      <c r="H54" s="126">
        <v>0</v>
      </c>
      <c r="I54" s="126">
        <v>0</v>
      </c>
      <c r="J54" s="126">
        <v>0</v>
      </c>
      <c r="K54" s="273">
        <v>0</v>
      </c>
      <c r="L54" s="273">
        <v>0</v>
      </c>
      <c r="M54" s="274">
        <v>0</v>
      </c>
      <c r="N54" s="58" t="str">
        <f t="shared" si="2"/>
        <v/>
      </c>
      <c r="O54" s="267">
        <f>IF('Rozpočet + Žádosti o změnu'!$ER$2="ano",'Rozpočet + Žádosti o změnu'!EL54,IF('Rozpočet + Žádosti o změnu'!$EF$2="ano",'Rozpočet + Žádosti o změnu'!DZ54,IF('Rozpočet + Žádosti o změnu'!$DT$2="ano",'Rozpočet + Žádosti o změnu'!DN54,IF('Rozpočet + Žádosti o změnu'!$DH$2="ano",'Rozpočet + Žádosti o změnu'!DB54,IF('Rozpočet + Žádosti o změnu'!$CV$2="ano",'Rozpočet + Žádosti o změnu'!CP54,IF('Rozpočet + Žádosti o změnu'!$CJ$2="ano",'Rozpočet + Žádosti o změnu'!CD54,IF('Rozpočet + Žádosti o změnu'!$BX$2="ano",'Rozpočet + Žádosti o změnu'!BR54,IF('Rozpočet + Žádosti o změnu'!$BL$2="ano",'Rozpočet + Žádosti o změnu'!BF54,IF('Rozpočet + Žádosti o změnu'!$AZ$2="ano",'Rozpočet + Žádosti o změnu'!AT54,IF('Rozpočet + Žádosti o změnu'!$AN$2="ano",'Rozpočet + Žádosti o změnu'!AH54,'Rozpočet + Žádosti o změnu'!H54))))))))))</f>
        <v>0</v>
      </c>
      <c r="P54" s="267">
        <f>IF('Rozpočet + Žádosti o změnu'!$ER$2="ano",'Rozpočet + Žádosti o změnu'!EM54,IF('Rozpočet + Žádosti o změnu'!$EF$2="ano",'Rozpočet + Žádosti o změnu'!EA54,IF('Rozpočet + Žádosti o změnu'!$DT$2="ano",'Rozpočet + Žádosti o změnu'!DO54,IF('Rozpočet + Žádosti o změnu'!$DH$2="ano",'Rozpočet + Žádosti o změnu'!DC54,IF('Rozpočet + Žádosti o změnu'!$CV$2="ano",'Rozpočet + Žádosti o změnu'!CQ54,IF('Rozpočet + Žádosti o změnu'!$CJ$2="ano",'Rozpočet + Žádosti o změnu'!CE54,IF('Rozpočet + Žádosti o změnu'!$BX$2="ano",'Rozpočet + Žádosti o změnu'!BS54,IF('Rozpočet + Žádosti o změnu'!$BL$2="ano",'Rozpočet + Žádosti o změnu'!BG54,IF('Rozpočet + Žádosti o změnu'!$AZ$2="ano",'Rozpočet + Žádosti o změnu'!AU54,IF('Rozpočet + Žádosti o změnu'!$AN$2="ano",'Rozpočet + Žádosti o změnu'!AI54,'Rozpočet + Žádosti o změnu'!I54))))))))))</f>
        <v>0</v>
      </c>
      <c r="Q54" s="267">
        <f>IF('Rozpočet + Žádosti o změnu'!$ER$2="ano",'Rozpočet + Žádosti o změnu'!EN54,IF('Rozpočet + Žádosti o změnu'!$EF$2="ano",'Rozpočet + Žádosti o změnu'!EB54,IF('Rozpočet + Žádosti o změnu'!$DT$2="ano",'Rozpočet + Žádosti o změnu'!DP54,IF('Rozpočet + Žádosti o změnu'!$DH$2="ano",'Rozpočet + Žádosti o změnu'!DD54,IF('Rozpočet + Žádosti o změnu'!$CV$2="ano",'Rozpočet + Žádosti o změnu'!CR54,IF('Rozpočet + Žádosti o změnu'!$CJ$2="ano",'Rozpočet + Žádosti o změnu'!CF54,IF('Rozpočet + Žádosti o změnu'!$BX$2="ano",'Rozpočet + Žádosti o změnu'!BT54,IF('Rozpočet + Žádosti o změnu'!$BL$2="ano",'Rozpočet + Žádosti o změnu'!BH54,IF('Rozpočet + Žádosti o změnu'!$AZ$2="ano",'Rozpočet + Žádosti o změnu'!AV54,IF('Rozpočet + Žádosti o změnu'!$AN$2="ano",'Rozpočet + Žádosti o změnu'!AJ54,'Rozpočet + Žádosti o změnu'!J54))))))))))</f>
        <v>0</v>
      </c>
      <c r="R54" s="267">
        <f>IF('Rozpočet + Žádosti o změnu'!$ER$2="ano",'Rozpočet + Žádosti o změnu'!EO54,IF('Rozpočet + Žádosti o změnu'!$EF$2="ano",'Rozpočet + Žádosti o změnu'!EC54,IF('Rozpočet + Žádosti o změnu'!$DT$2="ano",'Rozpočet + Žádosti o změnu'!DQ54,IF('Rozpočet + Žádosti o změnu'!$DH$2="ano",'Rozpočet + Žádosti o změnu'!DE54,IF('Rozpočet + Žádosti o změnu'!$CV$2="ano",'Rozpočet + Žádosti o změnu'!CS54,IF('Rozpočet + Žádosti o změnu'!$CJ$2="ano",'Rozpočet + Žádosti o změnu'!CG54,IF('Rozpočet + Žádosti o změnu'!$BX$2="ano",'Rozpočet + Žádosti o změnu'!BU54,IF('Rozpočet + Žádosti o změnu'!$BL$2="ano",'Rozpočet + Žádosti o změnu'!BI54,IF('Rozpočet + Žádosti o změnu'!$AZ$2="ano",'Rozpočet + Žádosti o změnu'!AW54,IF('Rozpočet + Žádosti o změnu'!$AN$2="ano",'Rozpočet + Žádosti o změnu'!AK54,'Rozpočet + Žádosti o změnu'!K54))))))))))</f>
        <v>0</v>
      </c>
      <c r="S54" s="267">
        <f>IF('Rozpočet + Žádosti o změnu'!$ER$2="ano",'Rozpočet + Žádosti o změnu'!EP54,IF('Rozpočet + Žádosti o změnu'!$EF$2="ano",'Rozpočet + Žádosti o změnu'!ED54,IF('Rozpočet + Žádosti o změnu'!$DT$2="ano",'Rozpočet + Žádosti o změnu'!DR54,IF('Rozpočet + Žádosti o změnu'!$DH$2="ano",'Rozpočet + Žádosti o změnu'!DF54,IF('Rozpočet + Žádosti o změnu'!$CV$2="ano",'Rozpočet + Žádosti o změnu'!CT54,IF('Rozpočet + Žádosti o změnu'!$CJ$2="ano",'Rozpočet + Žádosti o změnu'!CH54,IF('Rozpočet + Žádosti o změnu'!$BX$2="ano",'Rozpočet + Žádosti o změnu'!BV54,IF('Rozpočet + Žádosti o změnu'!$BL$2="ano",'Rozpočet + Žádosti o změnu'!BJ54,IF('Rozpočet + Žádosti o změnu'!$AZ$2="ano",'Rozpočet + Žádosti o změnu'!AX54,IF('Rozpočet + Žádosti o změnu'!$AN$2="ano",'Rozpočet + Žádosti o změnu'!AL54,'Rozpočet + Žádosti o změnu'!L54))))))))))</f>
        <v>0</v>
      </c>
      <c r="T54" s="267">
        <f>IF('Rozpočet + Žádosti o změnu'!$ER$2="ano",'Rozpočet + Žádosti o změnu'!EQ54,IF('Rozpočet + Žádosti o změnu'!$EF$2="ano",'Rozpočet + Žádosti o změnu'!EE54,IF('Rozpočet + Žádosti o změnu'!$DT$2="ano",'Rozpočet + Žádosti o změnu'!DS54,IF('Rozpočet + Žádosti o změnu'!$DH$2="ano",'Rozpočet + Žádosti o změnu'!DG54,IF('Rozpočet + Žádosti o změnu'!$CV$2="ano",'Rozpočet + Žádosti o změnu'!CU54,IF('Rozpočet + Žádosti o změnu'!$CJ$2="ano",'Rozpočet + Žádosti o změnu'!CI54,IF('Rozpočet + Žádosti o změnu'!$BX$2="ano",'Rozpočet + Žádosti o změnu'!BW54,IF('Rozpočet + Žádosti o změnu'!$BL$2="ano",'Rozpočet + Žádosti o změnu'!BK54,IF('Rozpočet + Žádosti o změnu'!$AZ$2="ano",'Rozpočet + Žádosti o změnu'!AY54,IF('Rozpočet + Žádosti o změnu'!$AN$2="ano",'Rozpočet + Žádosti o změnu'!AM54,'Rozpočet + Žádosti o změnu'!M54))))))))))</f>
        <v>0</v>
      </c>
      <c r="U54" s="267">
        <f>IF('Rozpočet + Žádosti o změnu'!$ER$2="ano",'Rozpočet + Žádosti o změnu'!ER54,IF('Rozpočet + Žádosti o změnu'!$EF$2="ano",'Rozpočet + Žádosti o změnu'!EF54,IF('Rozpočet + Žádosti o změnu'!$DT$2="ano",'Rozpočet + Žádosti o změnu'!DT54,IF('Rozpočet + Žádosti o změnu'!$DH$2="ano",'Rozpočet + Žádosti o změnu'!DH54,IF('Rozpočet + Žádosti o změnu'!$CV$2="ano",'Rozpočet + Žádosti o změnu'!CV54,IF('Rozpočet + Žádosti o změnu'!$CJ$2="ano",'Rozpočet + Žádosti o změnu'!CJ54,IF('Rozpočet + Žádosti o změnu'!$BX$2="ano",'Rozpočet + Žádosti o změnu'!BX54,IF('Rozpočet + Žádosti o změnu'!$BL$2="ano",'Rozpočet + Žádosti o změnu'!BL54,IF('Rozpočet + Žádosti o změnu'!$AZ$2="ano",'Rozpočet + Žádosti o změnu'!AZ54,IF('Rozpočet + Žádosti o změnu'!$AN$2="ano",'Rozpočet + Žádosti o změnu'!AN54,'Rozpočet + Žádosti o změnu'!N54))))))))))</f>
        <v>0</v>
      </c>
      <c r="W54" s="281">
        <f>IF('ZoR č. 1'!$D54="",0,'ZoR č. 1'!G54)+IF('ZoR č. 2'!$D54="",0,'ZoR č. 2'!G54)+IF('ZoR č. 3'!$D54="",0,'ZoR č. 3'!G54)+IF('ZoR č. 4'!$D54="",0,'ZoR č. 4'!G54)+IF('ZoR č. 5'!$D54="",0,'ZoR č. 5'!G54)+IF('ZoR č. 6'!$D54="",0,'ZoR č. 6'!G54)+IF('ZoR č. 7'!$D54="",0,'ZoR č. 7'!G54)+IF('ZoR č. 8'!$D54="",0,'ZoR č. 8'!G54)+IF('ZoR č. 9'!$D54="",0,'ZoR č. 9'!G54)+IF('ZoR č. 10'!$D54="",0,'ZoR č. 10'!G54)+IF(ZZoR!$D54="",0,ZZoR!G54)</f>
        <v>0</v>
      </c>
      <c r="X54" s="281">
        <f>IF('ZoR č. 1'!$D54="",0,'ZoR č. 1'!H54)+IF('ZoR č. 2'!$D54="",0,'ZoR č. 2'!H54)+IF('ZoR č. 3'!$D54="",0,'ZoR č. 3'!H54)+IF('ZoR č. 4'!$D54="",0,'ZoR č. 4'!H54)+IF('ZoR č. 5'!$D54="",0,'ZoR č. 5'!H54)+IF('ZoR č. 6'!$D54="",0,'ZoR č. 6'!H54)+IF('ZoR č. 7'!$D54="",0,'ZoR č. 7'!H54)+IF('ZoR č. 8'!$D54="",0,'ZoR č. 8'!H54)+IF('ZoR č. 9'!$D54="",0,'ZoR č. 9'!H54)+IF('ZoR č. 10'!$D54="",0,'ZoR č. 10'!H54)+IF(ZZoR!$D54="",0,ZZoR!H54)</f>
        <v>0</v>
      </c>
      <c r="Y54" s="281">
        <f>IF('ZoR č. 1'!$D54="",0,'ZoR č. 1'!I54)+IF('ZoR č. 2'!$D54="",0,'ZoR č. 2'!I54)+IF('ZoR č. 3'!$D54="",0,'ZoR č. 3'!I54)+IF('ZoR č. 4'!$D54="",0,'ZoR č. 4'!I54)+IF('ZoR č. 5'!$D54="",0,'ZoR č. 5'!I54)+IF('ZoR č. 6'!$D54="",0,'ZoR č. 6'!I54)+IF('ZoR č. 7'!$D54="",0,'ZoR č. 7'!I54)+IF('ZoR č. 8'!$D54="",0,'ZoR č. 8'!I54)+IF('ZoR č. 9'!$D54="",0,'ZoR č. 9'!I54)+IF('ZoR č. 10'!$D54="",0,'ZoR č. 10'!I54)+IF(ZZoR!$D54="",0,ZZoR!I54)</f>
        <v>0</v>
      </c>
      <c r="Z54" s="281">
        <f>IF('ZoR č. 1'!$D54="",0,'ZoR č. 1'!J54)+IF('ZoR č. 2'!$D54="",0,'ZoR č. 2'!J54)+IF('ZoR č. 3'!$D54="",0,'ZoR č. 3'!J54)+IF('ZoR č. 4'!$D54="",0,'ZoR č. 4'!J54)+IF('ZoR č. 5'!$D54="",0,'ZoR č. 5'!J54)+IF('ZoR č. 6'!$D54="",0,'ZoR č. 6'!J54)+IF('ZoR č. 7'!$D54="",0,'ZoR č. 7'!J54)+IF('ZoR č. 8'!$D54="",0,'ZoR č. 8'!J54)+IF('ZoR č. 9'!$D54="",0,'ZoR č. 9'!J54)+IF('ZoR č. 10'!$D54="",0,'ZoR č. 10'!J54)+IF(ZZoR!$D54="",0,ZZoR!J54)</f>
        <v>0</v>
      </c>
      <c r="AA54" s="281">
        <f>IF('ZoR č. 1'!$D54="",0,'ZoR č. 1'!K54)+IF('ZoR č. 2'!$D54="",0,'ZoR č. 2'!K54)+IF('ZoR č. 3'!$D54="",0,'ZoR č. 3'!K54)+IF('ZoR č. 4'!$D54="",0,'ZoR č. 4'!K54)+IF('ZoR č. 5'!$D54="",0,'ZoR č. 5'!K54)+IF('ZoR č. 6'!$D54="",0,'ZoR č. 6'!K54)+IF('ZoR č. 7'!$D54="",0,'ZoR č. 7'!K54)+IF('ZoR č. 8'!$D54="",0,'ZoR č. 8'!K54)+IF('ZoR č. 9'!$D54="",0,'ZoR č. 9'!K54)+IF('ZoR č. 10'!$D54="",0,'ZoR č. 10'!K54)+IF(ZZoR!$D54="",0,ZZoR!K54)</f>
        <v>0</v>
      </c>
      <c r="AB54" s="281">
        <f>IF('ZoR č. 1'!$D54="",0,'ZoR č. 1'!L54)+IF('ZoR č. 2'!$D54="",0,'ZoR č. 2'!L54)+IF('ZoR č. 3'!$D54="",0,'ZoR č. 3'!L54)+IF('ZoR č. 4'!$D54="",0,'ZoR č. 4'!L54)+IF('ZoR č. 5'!$D54="",0,'ZoR č. 5'!L54)+IF('ZoR č. 6'!$D54="",0,'ZoR č. 6'!L54)+IF('ZoR č. 7'!$D54="",0,'ZoR č. 7'!L54)+IF('ZoR č. 8'!$D54="",0,'ZoR č. 8'!L54)+IF('ZoR č. 9'!$D54="",0,'ZoR č. 9'!L54)+IF('ZoR č. 10'!$D54="",0,'ZoR č. 10'!L54)+IF(ZZoR!$D54="",0,ZZoR!L54)</f>
        <v>0</v>
      </c>
      <c r="AC54" s="281">
        <f>IF('ZoR č. 1'!$D54="",0,'ZoR č. 1'!M54)+IF('ZoR č. 2'!$D54="",0,'ZoR č. 2'!M54)+IF('ZoR č. 3'!$D54="",0,'ZoR č. 3'!M54)+IF('ZoR č. 4'!$D54="",0,'ZoR č. 4'!M54)+IF('ZoR č. 5'!$D54="",0,'ZoR č. 5'!M54)+IF('ZoR č. 6'!$D54="",0,'ZoR č. 6'!M54)+IF('ZoR č. 7'!$D54="",0,'ZoR č. 7'!M54)+IF('ZoR č. 8'!$D54="",0,'ZoR č. 8'!M54)+IF('ZoR č. 9'!$D54="",0,'ZoR č. 9'!M54)+IF('ZoR č. 10'!$D54="",0,'ZoR č. 10'!M54)+IF(ZZoR!$D54="",0,ZZoR!M54)</f>
        <v>0</v>
      </c>
      <c r="AE54" s="282" t="str">
        <f t="shared" si="3"/>
        <v/>
      </c>
    </row>
    <row r="55" spans="2:31" x14ac:dyDescent="0.25">
      <c r="B55" s="9" t="s">
        <v>98</v>
      </c>
      <c r="C55" s="98" t="str">
        <f>IF(COUNTA('Přehled partnerů'!C55:D55)&lt;&gt;2,"partner neuveden",IF('Přehled partnerů'!F55="ANO",'Přehled partnerů'!C55,"v tomto období nerelevantní"))</f>
        <v>partner neuveden</v>
      </c>
      <c r="D55" s="108" t="str">
        <f>IF(COUNTA('Přehled partnerů'!C55:D55)&lt;&gt;2,"",IF('Přehled partnerů'!F55="ANO",'Přehled partnerů'!D55,""))</f>
        <v/>
      </c>
      <c r="E55" s="21" t="str">
        <f t="shared" si="0"/>
        <v/>
      </c>
      <c r="F55" s="114" t="str">
        <f t="shared" si="1"/>
        <v/>
      </c>
      <c r="G55" s="125">
        <v>0</v>
      </c>
      <c r="H55" s="126">
        <v>0</v>
      </c>
      <c r="I55" s="126">
        <v>0</v>
      </c>
      <c r="J55" s="126">
        <v>0</v>
      </c>
      <c r="K55" s="273">
        <v>0</v>
      </c>
      <c r="L55" s="273">
        <v>0</v>
      </c>
      <c r="M55" s="274">
        <v>0</v>
      </c>
      <c r="N55" s="58" t="str">
        <f t="shared" si="2"/>
        <v/>
      </c>
      <c r="O55" s="267">
        <f>IF('Rozpočet + Žádosti o změnu'!$ER$2="ano",'Rozpočet + Žádosti o změnu'!EL55,IF('Rozpočet + Žádosti o změnu'!$EF$2="ano",'Rozpočet + Žádosti o změnu'!DZ55,IF('Rozpočet + Žádosti o změnu'!$DT$2="ano",'Rozpočet + Žádosti o změnu'!DN55,IF('Rozpočet + Žádosti o změnu'!$DH$2="ano",'Rozpočet + Žádosti o změnu'!DB55,IF('Rozpočet + Žádosti o změnu'!$CV$2="ano",'Rozpočet + Žádosti o změnu'!CP55,IF('Rozpočet + Žádosti o změnu'!$CJ$2="ano",'Rozpočet + Žádosti o změnu'!CD55,IF('Rozpočet + Žádosti o změnu'!$BX$2="ano",'Rozpočet + Žádosti o změnu'!BR55,IF('Rozpočet + Žádosti o změnu'!$BL$2="ano",'Rozpočet + Žádosti o změnu'!BF55,IF('Rozpočet + Žádosti o změnu'!$AZ$2="ano",'Rozpočet + Žádosti o změnu'!AT55,IF('Rozpočet + Žádosti o změnu'!$AN$2="ano",'Rozpočet + Žádosti o změnu'!AH55,'Rozpočet + Žádosti o změnu'!H55))))))))))</f>
        <v>0</v>
      </c>
      <c r="P55" s="267">
        <f>IF('Rozpočet + Žádosti o změnu'!$ER$2="ano",'Rozpočet + Žádosti o změnu'!EM55,IF('Rozpočet + Žádosti o změnu'!$EF$2="ano",'Rozpočet + Žádosti o změnu'!EA55,IF('Rozpočet + Žádosti o změnu'!$DT$2="ano",'Rozpočet + Žádosti o změnu'!DO55,IF('Rozpočet + Žádosti o změnu'!$DH$2="ano",'Rozpočet + Žádosti o změnu'!DC55,IF('Rozpočet + Žádosti o změnu'!$CV$2="ano",'Rozpočet + Žádosti o změnu'!CQ55,IF('Rozpočet + Žádosti o změnu'!$CJ$2="ano",'Rozpočet + Žádosti o změnu'!CE55,IF('Rozpočet + Žádosti o změnu'!$BX$2="ano",'Rozpočet + Žádosti o změnu'!BS55,IF('Rozpočet + Žádosti o změnu'!$BL$2="ano",'Rozpočet + Žádosti o změnu'!BG55,IF('Rozpočet + Žádosti o změnu'!$AZ$2="ano",'Rozpočet + Žádosti o změnu'!AU55,IF('Rozpočet + Žádosti o změnu'!$AN$2="ano",'Rozpočet + Žádosti o změnu'!AI55,'Rozpočet + Žádosti o změnu'!I55))))))))))</f>
        <v>0</v>
      </c>
      <c r="Q55" s="267">
        <f>IF('Rozpočet + Žádosti o změnu'!$ER$2="ano",'Rozpočet + Žádosti o změnu'!EN55,IF('Rozpočet + Žádosti o změnu'!$EF$2="ano",'Rozpočet + Žádosti o změnu'!EB55,IF('Rozpočet + Žádosti o změnu'!$DT$2="ano",'Rozpočet + Žádosti o změnu'!DP55,IF('Rozpočet + Žádosti o změnu'!$DH$2="ano",'Rozpočet + Žádosti o změnu'!DD55,IF('Rozpočet + Žádosti o změnu'!$CV$2="ano",'Rozpočet + Žádosti o změnu'!CR55,IF('Rozpočet + Žádosti o změnu'!$CJ$2="ano",'Rozpočet + Žádosti o změnu'!CF55,IF('Rozpočet + Žádosti o změnu'!$BX$2="ano",'Rozpočet + Žádosti o změnu'!BT55,IF('Rozpočet + Žádosti o změnu'!$BL$2="ano",'Rozpočet + Žádosti o změnu'!BH55,IF('Rozpočet + Žádosti o změnu'!$AZ$2="ano",'Rozpočet + Žádosti o změnu'!AV55,IF('Rozpočet + Žádosti o změnu'!$AN$2="ano",'Rozpočet + Žádosti o změnu'!AJ55,'Rozpočet + Žádosti o změnu'!J55))))))))))</f>
        <v>0</v>
      </c>
      <c r="R55" s="267">
        <f>IF('Rozpočet + Žádosti o změnu'!$ER$2="ano",'Rozpočet + Žádosti o změnu'!EO55,IF('Rozpočet + Žádosti o změnu'!$EF$2="ano",'Rozpočet + Žádosti o změnu'!EC55,IF('Rozpočet + Žádosti o změnu'!$DT$2="ano",'Rozpočet + Žádosti o změnu'!DQ55,IF('Rozpočet + Žádosti o změnu'!$DH$2="ano",'Rozpočet + Žádosti o změnu'!DE55,IF('Rozpočet + Žádosti o změnu'!$CV$2="ano",'Rozpočet + Žádosti o změnu'!CS55,IF('Rozpočet + Žádosti o změnu'!$CJ$2="ano",'Rozpočet + Žádosti o změnu'!CG55,IF('Rozpočet + Žádosti o změnu'!$BX$2="ano",'Rozpočet + Žádosti o změnu'!BU55,IF('Rozpočet + Žádosti o změnu'!$BL$2="ano",'Rozpočet + Žádosti o změnu'!BI55,IF('Rozpočet + Žádosti o změnu'!$AZ$2="ano",'Rozpočet + Žádosti o změnu'!AW55,IF('Rozpočet + Žádosti o změnu'!$AN$2="ano",'Rozpočet + Žádosti o změnu'!AK55,'Rozpočet + Žádosti o změnu'!K55))))))))))</f>
        <v>0</v>
      </c>
      <c r="S55" s="267">
        <f>IF('Rozpočet + Žádosti o změnu'!$ER$2="ano",'Rozpočet + Žádosti o změnu'!EP55,IF('Rozpočet + Žádosti o změnu'!$EF$2="ano",'Rozpočet + Žádosti o změnu'!ED55,IF('Rozpočet + Žádosti o změnu'!$DT$2="ano",'Rozpočet + Žádosti o změnu'!DR55,IF('Rozpočet + Žádosti o změnu'!$DH$2="ano",'Rozpočet + Žádosti o změnu'!DF55,IF('Rozpočet + Žádosti o změnu'!$CV$2="ano",'Rozpočet + Žádosti o změnu'!CT55,IF('Rozpočet + Žádosti o změnu'!$CJ$2="ano",'Rozpočet + Žádosti o změnu'!CH55,IF('Rozpočet + Žádosti o změnu'!$BX$2="ano",'Rozpočet + Žádosti o změnu'!BV55,IF('Rozpočet + Žádosti o změnu'!$BL$2="ano",'Rozpočet + Žádosti o změnu'!BJ55,IF('Rozpočet + Žádosti o změnu'!$AZ$2="ano",'Rozpočet + Žádosti o změnu'!AX55,IF('Rozpočet + Žádosti o změnu'!$AN$2="ano",'Rozpočet + Žádosti o změnu'!AL55,'Rozpočet + Žádosti o změnu'!L55))))))))))</f>
        <v>0</v>
      </c>
      <c r="T55" s="267">
        <f>IF('Rozpočet + Žádosti o změnu'!$ER$2="ano",'Rozpočet + Žádosti o změnu'!EQ55,IF('Rozpočet + Žádosti o změnu'!$EF$2="ano",'Rozpočet + Žádosti o změnu'!EE55,IF('Rozpočet + Žádosti o změnu'!$DT$2="ano",'Rozpočet + Žádosti o změnu'!DS55,IF('Rozpočet + Žádosti o změnu'!$DH$2="ano",'Rozpočet + Žádosti o změnu'!DG55,IF('Rozpočet + Žádosti o změnu'!$CV$2="ano",'Rozpočet + Žádosti o změnu'!CU55,IF('Rozpočet + Žádosti o změnu'!$CJ$2="ano",'Rozpočet + Žádosti o změnu'!CI55,IF('Rozpočet + Žádosti o změnu'!$BX$2="ano",'Rozpočet + Žádosti o změnu'!BW55,IF('Rozpočet + Žádosti o změnu'!$BL$2="ano",'Rozpočet + Žádosti o změnu'!BK55,IF('Rozpočet + Žádosti o změnu'!$AZ$2="ano",'Rozpočet + Žádosti o změnu'!AY55,IF('Rozpočet + Žádosti o změnu'!$AN$2="ano",'Rozpočet + Žádosti o změnu'!AM55,'Rozpočet + Žádosti o změnu'!M55))))))))))</f>
        <v>0</v>
      </c>
      <c r="U55" s="267">
        <f>IF('Rozpočet + Žádosti o změnu'!$ER$2="ano",'Rozpočet + Žádosti o změnu'!ER55,IF('Rozpočet + Žádosti o změnu'!$EF$2="ano",'Rozpočet + Žádosti o změnu'!EF55,IF('Rozpočet + Žádosti o změnu'!$DT$2="ano",'Rozpočet + Žádosti o změnu'!DT55,IF('Rozpočet + Žádosti o změnu'!$DH$2="ano",'Rozpočet + Žádosti o změnu'!DH55,IF('Rozpočet + Žádosti o změnu'!$CV$2="ano",'Rozpočet + Žádosti o změnu'!CV55,IF('Rozpočet + Žádosti o změnu'!$CJ$2="ano",'Rozpočet + Žádosti o změnu'!CJ55,IF('Rozpočet + Žádosti o změnu'!$BX$2="ano",'Rozpočet + Žádosti o změnu'!BX55,IF('Rozpočet + Žádosti o změnu'!$BL$2="ano",'Rozpočet + Žádosti o změnu'!BL55,IF('Rozpočet + Žádosti o změnu'!$AZ$2="ano",'Rozpočet + Žádosti o změnu'!AZ55,IF('Rozpočet + Žádosti o změnu'!$AN$2="ano",'Rozpočet + Žádosti o změnu'!AN55,'Rozpočet + Žádosti o změnu'!N55))))))))))</f>
        <v>0</v>
      </c>
      <c r="W55" s="281">
        <f>IF('ZoR č. 1'!$D55="",0,'ZoR č. 1'!G55)+IF('ZoR č. 2'!$D55="",0,'ZoR č. 2'!G55)+IF('ZoR č. 3'!$D55="",0,'ZoR č. 3'!G55)+IF('ZoR č. 4'!$D55="",0,'ZoR č. 4'!G55)+IF('ZoR č. 5'!$D55="",0,'ZoR č. 5'!G55)+IF('ZoR č. 6'!$D55="",0,'ZoR č. 6'!G55)+IF('ZoR č. 7'!$D55="",0,'ZoR č. 7'!G55)+IF('ZoR č. 8'!$D55="",0,'ZoR č. 8'!G55)+IF('ZoR č. 9'!$D55="",0,'ZoR č. 9'!G55)+IF('ZoR č. 10'!$D55="",0,'ZoR č. 10'!G55)+IF(ZZoR!$D55="",0,ZZoR!G55)</f>
        <v>0</v>
      </c>
      <c r="X55" s="281">
        <f>IF('ZoR č. 1'!$D55="",0,'ZoR č. 1'!H55)+IF('ZoR č. 2'!$D55="",0,'ZoR č. 2'!H55)+IF('ZoR č. 3'!$D55="",0,'ZoR č. 3'!H55)+IF('ZoR č. 4'!$D55="",0,'ZoR č. 4'!H55)+IF('ZoR č. 5'!$D55="",0,'ZoR č. 5'!H55)+IF('ZoR č. 6'!$D55="",0,'ZoR č. 6'!H55)+IF('ZoR č. 7'!$D55="",0,'ZoR č. 7'!H55)+IF('ZoR č. 8'!$D55="",0,'ZoR č. 8'!H55)+IF('ZoR č. 9'!$D55="",0,'ZoR č. 9'!H55)+IF('ZoR č. 10'!$D55="",0,'ZoR č. 10'!H55)+IF(ZZoR!$D55="",0,ZZoR!H55)</f>
        <v>0</v>
      </c>
      <c r="Y55" s="281">
        <f>IF('ZoR č. 1'!$D55="",0,'ZoR č. 1'!I55)+IF('ZoR č. 2'!$D55="",0,'ZoR č. 2'!I55)+IF('ZoR č. 3'!$D55="",0,'ZoR č. 3'!I55)+IF('ZoR č. 4'!$D55="",0,'ZoR č. 4'!I55)+IF('ZoR č. 5'!$D55="",0,'ZoR č. 5'!I55)+IF('ZoR č. 6'!$D55="",0,'ZoR č. 6'!I55)+IF('ZoR č. 7'!$D55="",0,'ZoR č. 7'!I55)+IF('ZoR č. 8'!$D55="",0,'ZoR č. 8'!I55)+IF('ZoR č. 9'!$D55="",0,'ZoR č. 9'!I55)+IF('ZoR č. 10'!$D55="",0,'ZoR č. 10'!I55)+IF(ZZoR!$D55="",0,ZZoR!I55)</f>
        <v>0</v>
      </c>
      <c r="Z55" s="281">
        <f>IF('ZoR č. 1'!$D55="",0,'ZoR č. 1'!J55)+IF('ZoR č. 2'!$D55="",0,'ZoR č. 2'!J55)+IF('ZoR č. 3'!$D55="",0,'ZoR č. 3'!J55)+IF('ZoR č. 4'!$D55="",0,'ZoR č. 4'!J55)+IF('ZoR č. 5'!$D55="",0,'ZoR č. 5'!J55)+IF('ZoR č. 6'!$D55="",0,'ZoR č. 6'!J55)+IF('ZoR č. 7'!$D55="",0,'ZoR č. 7'!J55)+IF('ZoR č. 8'!$D55="",0,'ZoR č. 8'!J55)+IF('ZoR č. 9'!$D55="",0,'ZoR č. 9'!J55)+IF('ZoR č. 10'!$D55="",0,'ZoR č. 10'!J55)+IF(ZZoR!$D55="",0,ZZoR!J55)</f>
        <v>0</v>
      </c>
      <c r="AA55" s="281">
        <f>IF('ZoR č. 1'!$D55="",0,'ZoR č. 1'!K55)+IF('ZoR č. 2'!$D55="",0,'ZoR č. 2'!K55)+IF('ZoR č. 3'!$D55="",0,'ZoR č. 3'!K55)+IF('ZoR č. 4'!$D55="",0,'ZoR č. 4'!K55)+IF('ZoR č. 5'!$D55="",0,'ZoR č. 5'!K55)+IF('ZoR č. 6'!$D55="",0,'ZoR č. 6'!K55)+IF('ZoR č. 7'!$D55="",0,'ZoR č. 7'!K55)+IF('ZoR č. 8'!$D55="",0,'ZoR č. 8'!K55)+IF('ZoR č. 9'!$D55="",0,'ZoR č. 9'!K55)+IF('ZoR č. 10'!$D55="",0,'ZoR č. 10'!K55)+IF(ZZoR!$D55="",0,ZZoR!K55)</f>
        <v>0</v>
      </c>
      <c r="AB55" s="281">
        <f>IF('ZoR č. 1'!$D55="",0,'ZoR č. 1'!L55)+IF('ZoR č. 2'!$D55="",0,'ZoR č. 2'!L55)+IF('ZoR č. 3'!$D55="",0,'ZoR č. 3'!L55)+IF('ZoR č. 4'!$D55="",0,'ZoR č. 4'!L55)+IF('ZoR č. 5'!$D55="",0,'ZoR č. 5'!L55)+IF('ZoR č. 6'!$D55="",0,'ZoR č. 6'!L55)+IF('ZoR č. 7'!$D55="",0,'ZoR č. 7'!L55)+IF('ZoR č. 8'!$D55="",0,'ZoR č. 8'!L55)+IF('ZoR č. 9'!$D55="",0,'ZoR č. 9'!L55)+IF('ZoR č. 10'!$D55="",0,'ZoR č. 10'!L55)+IF(ZZoR!$D55="",0,ZZoR!L55)</f>
        <v>0</v>
      </c>
      <c r="AC55" s="281">
        <f>IF('ZoR č. 1'!$D55="",0,'ZoR č. 1'!M55)+IF('ZoR č. 2'!$D55="",0,'ZoR č. 2'!M55)+IF('ZoR č. 3'!$D55="",0,'ZoR č. 3'!M55)+IF('ZoR č. 4'!$D55="",0,'ZoR č. 4'!M55)+IF('ZoR č. 5'!$D55="",0,'ZoR č. 5'!M55)+IF('ZoR č. 6'!$D55="",0,'ZoR č. 6'!M55)+IF('ZoR č. 7'!$D55="",0,'ZoR č. 7'!M55)+IF('ZoR č. 8'!$D55="",0,'ZoR č. 8'!M55)+IF('ZoR č. 9'!$D55="",0,'ZoR č. 9'!M55)+IF('ZoR č. 10'!$D55="",0,'ZoR č. 10'!M55)+IF(ZZoR!$D55="",0,ZZoR!M55)</f>
        <v>0</v>
      </c>
      <c r="AE55" s="282" t="str">
        <f t="shared" si="3"/>
        <v/>
      </c>
    </row>
    <row r="56" spans="2:31" x14ac:dyDescent="0.25">
      <c r="B56" s="9" t="s">
        <v>99</v>
      </c>
      <c r="C56" s="98" t="str">
        <f>IF(COUNTA('Přehled partnerů'!C56:D56)&lt;&gt;2,"partner neuveden",IF('Přehled partnerů'!F56="ANO",'Přehled partnerů'!C56,"v tomto období nerelevantní"))</f>
        <v>partner neuveden</v>
      </c>
      <c r="D56" s="108" t="str">
        <f>IF(COUNTA('Přehled partnerů'!C56:D56)&lt;&gt;2,"",IF('Přehled partnerů'!F56="ANO",'Přehled partnerů'!D56,""))</f>
        <v/>
      </c>
      <c r="E56" s="21" t="str">
        <f t="shared" si="0"/>
        <v/>
      </c>
      <c r="F56" s="114" t="str">
        <f t="shared" si="1"/>
        <v/>
      </c>
      <c r="G56" s="125">
        <v>0</v>
      </c>
      <c r="H56" s="126">
        <v>0</v>
      </c>
      <c r="I56" s="126">
        <v>0</v>
      </c>
      <c r="J56" s="126">
        <v>0</v>
      </c>
      <c r="K56" s="273">
        <v>0</v>
      </c>
      <c r="L56" s="273">
        <v>0</v>
      </c>
      <c r="M56" s="274">
        <v>0</v>
      </c>
      <c r="N56" s="58" t="str">
        <f t="shared" si="2"/>
        <v/>
      </c>
      <c r="O56" s="267">
        <f>IF('Rozpočet + Žádosti o změnu'!$ER$2="ano",'Rozpočet + Žádosti o změnu'!EL56,IF('Rozpočet + Žádosti o změnu'!$EF$2="ano",'Rozpočet + Žádosti o změnu'!DZ56,IF('Rozpočet + Žádosti o změnu'!$DT$2="ano",'Rozpočet + Žádosti o změnu'!DN56,IF('Rozpočet + Žádosti o změnu'!$DH$2="ano",'Rozpočet + Žádosti o změnu'!DB56,IF('Rozpočet + Žádosti o změnu'!$CV$2="ano",'Rozpočet + Žádosti o změnu'!CP56,IF('Rozpočet + Žádosti o změnu'!$CJ$2="ano",'Rozpočet + Žádosti o změnu'!CD56,IF('Rozpočet + Žádosti o změnu'!$BX$2="ano",'Rozpočet + Žádosti o změnu'!BR56,IF('Rozpočet + Žádosti o změnu'!$BL$2="ano",'Rozpočet + Žádosti o změnu'!BF56,IF('Rozpočet + Žádosti o změnu'!$AZ$2="ano",'Rozpočet + Žádosti o změnu'!AT56,IF('Rozpočet + Žádosti o změnu'!$AN$2="ano",'Rozpočet + Žádosti o změnu'!AH56,'Rozpočet + Žádosti o změnu'!H56))))))))))</f>
        <v>0</v>
      </c>
      <c r="P56" s="267">
        <f>IF('Rozpočet + Žádosti o změnu'!$ER$2="ano",'Rozpočet + Žádosti o změnu'!EM56,IF('Rozpočet + Žádosti o změnu'!$EF$2="ano",'Rozpočet + Žádosti o změnu'!EA56,IF('Rozpočet + Žádosti o změnu'!$DT$2="ano",'Rozpočet + Žádosti o změnu'!DO56,IF('Rozpočet + Žádosti o změnu'!$DH$2="ano",'Rozpočet + Žádosti o změnu'!DC56,IF('Rozpočet + Žádosti o změnu'!$CV$2="ano",'Rozpočet + Žádosti o změnu'!CQ56,IF('Rozpočet + Žádosti o změnu'!$CJ$2="ano",'Rozpočet + Žádosti o změnu'!CE56,IF('Rozpočet + Žádosti o změnu'!$BX$2="ano",'Rozpočet + Žádosti o změnu'!BS56,IF('Rozpočet + Žádosti o změnu'!$BL$2="ano",'Rozpočet + Žádosti o změnu'!BG56,IF('Rozpočet + Žádosti o změnu'!$AZ$2="ano",'Rozpočet + Žádosti o změnu'!AU56,IF('Rozpočet + Žádosti o změnu'!$AN$2="ano",'Rozpočet + Žádosti o změnu'!AI56,'Rozpočet + Žádosti o změnu'!I56))))))))))</f>
        <v>0</v>
      </c>
      <c r="Q56" s="267">
        <f>IF('Rozpočet + Žádosti o změnu'!$ER$2="ano",'Rozpočet + Žádosti o změnu'!EN56,IF('Rozpočet + Žádosti o změnu'!$EF$2="ano",'Rozpočet + Žádosti o změnu'!EB56,IF('Rozpočet + Žádosti o změnu'!$DT$2="ano",'Rozpočet + Žádosti o změnu'!DP56,IF('Rozpočet + Žádosti o změnu'!$DH$2="ano",'Rozpočet + Žádosti o změnu'!DD56,IF('Rozpočet + Žádosti o změnu'!$CV$2="ano",'Rozpočet + Žádosti o změnu'!CR56,IF('Rozpočet + Žádosti o změnu'!$CJ$2="ano",'Rozpočet + Žádosti o změnu'!CF56,IF('Rozpočet + Žádosti o změnu'!$BX$2="ano",'Rozpočet + Žádosti o změnu'!BT56,IF('Rozpočet + Žádosti o změnu'!$BL$2="ano",'Rozpočet + Žádosti o změnu'!BH56,IF('Rozpočet + Žádosti o změnu'!$AZ$2="ano",'Rozpočet + Žádosti o změnu'!AV56,IF('Rozpočet + Žádosti o změnu'!$AN$2="ano",'Rozpočet + Žádosti o změnu'!AJ56,'Rozpočet + Žádosti o změnu'!J56))))))))))</f>
        <v>0</v>
      </c>
      <c r="R56" s="267">
        <f>IF('Rozpočet + Žádosti o změnu'!$ER$2="ano",'Rozpočet + Žádosti o změnu'!EO56,IF('Rozpočet + Žádosti o změnu'!$EF$2="ano",'Rozpočet + Žádosti o změnu'!EC56,IF('Rozpočet + Žádosti o změnu'!$DT$2="ano",'Rozpočet + Žádosti o změnu'!DQ56,IF('Rozpočet + Žádosti o změnu'!$DH$2="ano",'Rozpočet + Žádosti o změnu'!DE56,IF('Rozpočet + Žádosti o změnu'!$CV$2="ano",'Rozpočet + Žádosti o změnu'!CS56,IF('Rozpočet + Žádosti o změnu'!$CJ$2="ano",'Rozpočet + Žádosti o změnu'!CG56,IF('Rozpočet + Žádosti o změnu'!$BX$2="ano",'Rozpočet + Žádosti o změnu'!BU56,IF('Rozpočet + Žádosti o změnu'!$BL$2="ano",'Rozpočet + Žádosti o změnu'!BI56,IF('Rozpočet + Žádosti o změnu'!$AZ$2="ano",'Rozpočet + Žádosti o změnu'!AW56,IF('Rozpočet + Žádosti o změnu'!$AN$2="ano",'Rozpočet + Žádosti o změnu'!AK56,'Rozpočet + Žádosti o změnu'!K56))))))))))</f>
        <v>0</v>
      </c>
      <c r="S56" s="267">
        <f>IF('Rozpočet + Žádosti o změnu'!$ER$2="ano",'Rozpočet + Žádosti o změnu'!EP56,IF('Rozpočet + Žádosti o změnu'!$EF$2="ano",'Rozpočet + Žádosti o změnu'!ED56,IF('Rozpočet + Žádosti o změnu'!$DT$2="ano",'Rozpočet + Žádosti o změnu'!DR56,IF('Rozpočet + Žádosti o změnu'!$DH$2="ano",'Rozpočet + Žádosti o změnu'!DF56,IF('Rozpočet + Žádosti o změnu'!$CV$2="ano",'Rozpočet + Žádosti o změnu'!CT56,IF('Rozpočet + Žádosti o změnu'!$CJ$2="ano",'Rozpočet + Žádosti o změnu'!CH56,IF('Rozpočet + Žádosti o změnu'!$BX$2="ano",'Rozpočet + Žádosti o změnu'!BV56,IF('Rozpočet + Žádosti o změnu'!$BL$2="ano",'Rozpočet + Žádosti o změnu'!BJ56,IF('Rozpočet + Žádosti o změnu'!$AZ$2="ano",'Rozpočet + Žádosti o změnu'!AX56,IF('Rozpočet + Žádosti o změnu'!$AN$2="ano",'Rozpočet + Žádosti o změnu'!AL56,'Rozpočet + Žádosti o změnu'!L56))))))))))</f>
        <v>0</v>
      </c>
      <c r="T56" s="267">
        <f>IF('Rozpočet + Žádosti o změnu'!$ER$2="ano",'Rozpočet + Žádosti o změnu'!EQ56,IF('Rozpočet + Žádosti o změnu'!$EF$2="ano",'Rozpočet + Žádosti o změnu'!EE56,IF('Rozpočet + Žádosti o změnu'!$DT$2="ano",'Rozpočet + Žádosti o změnu'!DS56,IF('Rozpočet + Žádosti o změnu'!$DH$2="ano",'Rozpočet + Žádosti o změnu'!DG56,IF('Rozpočet + Žádosti o změnu'!$CV$2="ano",'Rozpočet + Žádosti o změnu'!CU56,IF('Rozpočet + Žádosti o změnu'!$CJ$2="ano",'Rozpočet + Žádosti o změnu'!CI56,IF('Rozpočet + Žádosti o změnu'!$BX$2="ano",'Rozpočet + Žádosti o změnu'!BW56,IF('Rozpočet + Žádosti o změnu'!$BL$2="ano",'Rozpočet + Žádosti o změnu'!BK56,IF('Rozpočet + Žádosti o změnu'!$AZ$2="ano",'Rozpočet + Žádosti o změnu'!AY56,IF('Rozpočet + Žádosti o změnu'!$AN$2="ano",'Rozpočet + Žádosti o změnu'!AM56,'Rozpočet + Žádosti o změnu'!M56))))))))))</f>
        <v>0</v>
      </c>
      <c r="U56" s="267">
        <f>IF('Rozpočet + Žádosti o změnu'!$ER$2="ano",'Rozpočet + Žádosti o změnu'!ER56,IF('Rozpočet + Žádosti o změnu'!$EF$2="ano",'Rozpočet + Žádosti o změnu'!EF56,IF('Rozpočet + Žádosti o změnu'!$DT$2="ano",'Rozpočet + Žádosti o změnu'!DT56,IF('Rozpočet + Žádosti o změnu'!$DH$2="ano",'Rozpočet + Žádosti o změnu'!DH56,IF('Rozpočet + Žádosti o změnu'!$CV$2="ano",'Rozpočet + Žádosti o změnu'!CV56,IF('Rozpočet + Žádosti o změnu'!$CJ$2="ano",'Rozpočet + Žádosti o změnu'!CJ56,IF('Rozpočet + Žádosti o změnu'!$BX$2="ano",'Rozpočet + Žádosti o změnu'!BX56,IF('Rozpočet + Žádosti o změnu'!$BL$2="ano",'Rozpočet + Žádosti o změnu'!BL56,IF('Rozpočet + Žádosti o změnu'!$AZ$2="ano",'Rozpočet + Žádosti o změnu'!AZ56,IF('Rozpočet + Žádosti o změnu'!$AN$2="ano",'Rozpočet + Žádosti o změnu'!AN56,'Rozpočet + Žádosti o změnu'!N56))))))))))</f>
        <v>0</v>
      </c>
      <c r="W56" s="281">
        <f>IF('ZoR č. 1'!$D56="",0,'ZoR č. 1'!G56)+IF('ZoR č. 2'!$D56="",0,'ZoR č. 2'!G56)+IF('ZoR č. 3'!$D56="",0,'ZoR č. 3'!G56)+IF('ZoR č. 4'!$D56="",0,'ZoR č. 4'!G56)+IF('ZoR č. 5'!$D56="",0,'ZoR č. 5'!G56)+IF('ZoR č. 6'!$D56="",0,'ZoR č. 6'!G56)+IF('ZoR č. 7'!$D56="",0,'ZoR č. 7'!G56)+IF('ZoR č. 8'!$D56="",0,'ZoR č. 8'!G56)+IF('ZoR č. 9'!$D56="",0,'ZoR č. 9'!G56)+IF('ZoR č. 10'!$D56="",0,'ZoR č. 10'!G56)+IF(ZZoR!$D56="",0,ZZoR!G56)</f>
        <v>0</v>
      </c>
      <c r="X56" s="281">
        <f>IF('ZoR č. 1'!$D56="",0,'ZoR č. 1'!H56)+IF('ZoR č. 2'!$D56="",0,'ZoR č. 2'!H56)+IF('ZoR č. 3'!$D56="",0,'ZoR č. 3'!H56)+IF('ZoR č. 4'!$D56="",0,'ZoR č. 4'!H56)+IF('ZoR č. 5'!$D56="",0,'ZoR č. 5'!H56)+IF('ZoR č. 6'!$D56="",0,'ZoR č. 6'!H56)+IF('ZoR č. 7'!$D56="",0,'ZoR č. 7'!H56)+IF('ZoR č. 8'!$D56="",0,'ZoR č. 8'!H56)+IF('ZoR č. 9'!$D56="",0,'ZoR č. 9'!H56)+IF('ZoR č. 10'!$D56="",0,'ZoR č. 10'!H56)+IF(ZZoR!$D56="",0,ZZoR!H56)</f>
        <v>0</v>
      </c>
      <c r="Y56" s="281">
        <f>IF('ZoR č. 1'!$D56="",0,'ZoR č. 1'!I56)+IF('ZoR č. 2'!$D56="",0,'ZoR č. 2'!I56)+IF('ZoR č. 3'!$D56="",0,'ZoR č. 3'!I56)+IF('ZoR č. 4'!$D56="",0,'ZoR č. 4'!I56)+IF('ZoR č. 5'!$D56="",0,'ZoR č. 5'!I56)+IF('ZoR č. 6'!$D56="",0,'ZoR č. 6'!I56)+IF('ZoR č. 7'!$D56="",0,'ZoR č. 7'!I56)+IF('ZoR č. 8'!$D56="",0,'ZoR č. 8'!I56)+IF('ZoR č. 9'!$D56="",0,'ZoR č. 9'!I56)+IF('ZoR č. 10'!$D56="",0,'ZoR č. 10'!I56)+IF(ZZoR!$D56="",0,ZZoR!I56)</f>
        <v>0</v>
      </c>
      <c r="Z56" s="281">
        <f>IF('ZoR č. 1'!$D56="",0,'ZoR č. 1'!J56)+IF('ZoR č. 2'!$D56="",0,'ZoR č. 2'!J56)+IF('ZoR č. 3'!$D56="",0,'ZoR č. 3'!J56)+IF('ZoR č. 4'!$D56="",0,'ZoR č. 4'!J56)+IF('ZoR č. 5'!$D56="",0,'ZoR č. 5'!J56)+IF('ZoR č. 6'!$D56="",0,'ZoR č. 6'!J56)+IF('ZoR č. 7'!$D56="",0,'ZoR č. 7'!J56)+IF('ZoR č. 8'!$D56="",0,'ZoR č. 8'!J56)+IF('ZoR č. 9'!$D56="",0,'ZoR č. 9'!J56)+IF('ZoR č. 10'!$D56="",0,'ZoR č. 10'!J56)+IF(ZZoR!$D56="",0,ZZoR!J56)</f>
        <v>0</v>
      </c>
      <c r="AA56" s="281">
        <f>IF('ZoR č. 1'!$D56="",0,'ZoR č. 1'!K56)+IF('ZoR č. 2'!$D56="",0,'ZoR č. 2'!K56)+IF('ZoR č. 3'!$D56="",0,'ZoR č. 3'!K56)+IF('ZoR č. 4'!$D56="",0,'ZoR č. 4'!K56)+IF('ZoR č. 5'!$D56="",0,'ZoR č. 5'!K56)+IF('ZoR č. 6'!$D56="",0,'ZoR č. 6'!K56)+IF('ZoR č. 7'!$D56="",0,'ZoR č. 7'!K56)+IF('ZoR č. 8'!$D56="",0,'ZoR č. 8'!K56)+IF('ZoR č. 9'!$D56="",0,'ZoR č. 9'!K56)+IF('ZoR č. 10'!$D56="",0,'ZoR č. 10'!K56)+IF(ZZoR!$D56="",0,ZZoR!K56)</f>
        <v>0</v>
      </c>
      <c r="AB56" s="281">
        <f>IF('ZoR č. 1'!$D56="",0,'ZoR č. 1'!L56)+IF('ZoR č. 2'!$D56="",0,'ZoR č. 2'!L56)+IF('ZoR č. 3'!$D56="",0,'ZoR č. 3'!L56)+IF('ZoR č. 4'!$D56="",0,'ZoR č. 4'!L56)+IF('ZoR č. 5'!$D56="",0,'ZoR č. 5'!L56)+IF('ZoR č. 6'!$D56="",0,'ZoR č. 6'!L56)+IF('ZoR č. 7'!$D56="",0,'ZoR č. 7'!L56)+IF('ZoR č. 8'!$D56="",0,'ZoR č. 8'!L56)+IF('ZoR č. 9'!$D56="",0,'ZoR č. 9'!L56)+IF('ZoR č. 10'!$D56="",0,'ZoR č. 10'!L56)+IF(ZZoR!$D56="",0,ZZoR!L56)</f>
        <v>0</v>
      </c>
      <c r="AC56" s="281">
        <f>IF('ZoR č. 1'!$D56="",0,'ZoR č. 1'!M56)+IF('ZoR č. 2'!$D56="",0,'ZoR č. 2'!M56)+IF('ZoR č. 3'!$D56="",0,'ZoR č. 3'!M56)+IF('ZoR č. 4'!$D56="",0,'ZoR č. 4'!M56)+IF('ZoR č. 5'!$D56="",0,'ZoR č. 5'!M56)+IF('ZoR č. 6'!$D56="",0,'ZoR č. 6'!M56)+IF('ZoR č. 7'!$D56="",0,'ZoR č. 7'!M56)+IF('ZoR č. 8'!$D56="",0,'ZoR č. 8'!M56)+IF('ZoR č. 9'!$D56="",0,'ZoR č. 9'!M56)+IF('ZoR č. 10'!$D56="",0,'ZoR č. 10'!M56)+IF(ZZoR!$D56="",0,ZZoR!M56)</f>
        <v>0</v>
      </c>
      <c r="AE56" s="282" t="str">
        <f t="shared" si="3"/>
        <v/>
      </c>
    </row>
    <row r="57" spans="2:31" x14ac:dyDescent="0.25">
      <c r="B57" s="9" t="s">
        <v>190</v>
      </c>
      <c r="C57" s="98" t="str">
        <f>IF(COUNTA('Přehled partnerů'!C57:D57)&lt;&gt;2,"partner neuveden",IF('Přehled partnerů'!F57="ANO",'Přehled partnerů'!C57,"v tomto období nerelevantní"))</f>
        <v>partner neuveden</v>
      </c>
      <c r="D57" s="108" t="str">
        <f>IF(COUNTA('Přehled partnerů'!C57:D57)&lt;&gt;2,"",IF('Přehled partnerů'!F57="ANO",'Přehled partnerů'!D57,""))</f>
        <v/>
      </c>
      <c r="E57" s="21" t="str">
        <f t="shared" si="0"/>
        <v/>
      </c>
      <c r="F57" s="114" t="str">
        <f t="shared" si="1"/>
        <v/>
      </c>
      <c r="G57" s="125">
        <v>0</v>
      </c>
      <c r="H57" s="126">
        <v>0</v>
      </c>
      <c r="I57" s="126">
        <v>0</v>
      </c>
      <c r="J57" s="126">
        <v>0</v>
      </c>
      <c r="K57" s="273">
        <v>0</v>
      </c>
      <c r="L57" s="273">
        <v>0</v>
      </c>
      <c r="M57" s="274">
        <v>0</v>
      </c>
      <c r="N57" s="58" t="str">
        <f t="shared" si="2"/>
        <v/>
      </c>
      <c r="O57" s="267">
        <f>IF('Rozpočet + Žádosti o změnu'!$ER$2="ano",'Rozpočet + Žádosti o změnu'!EL57,IF('Rozpočet + Žádosti o změnu'!$EF$2="ano",'Rozpočet + Žádosti o změnu'!DZ57,IF('Rozpočet + Žádosti o změnu'!$DT$2="ano",'Rozpočet + Žádosti o změnu'!DN57,IF('Rozpočet + Žádosti o změnu'!$DH$2="ano",'Rozpočet + Žádosti o změnu'!DB57,IF('Rozpočet + Žádosti o změnu'!$CV$2="ano",'Rozpočet + Žádosti o změnu'!CP57,IF('Rozpočet + Žádosti o změnu'!$CJ$2="ano",'Rozpočet + Žádosti o změnu'!CD57,IF('Rozpočet + Žádosti o změnu'!$BX$2="ano",'Rozpočet + Žádosti o změnu'!BR57,IF('Rozpočet + Žádosti o změnu'!$BL$2="ano",'Rozpočet + Žádosti o změnu'!BF57,IF('Rozpočet + Žádosti o změnu'!$AZ$2="ano",'Rozpočet + Žádosti o změnu'!AT57,IF('Rozpočet + Žádosti o změnu'!$AN$2="ano",'Rozpočet + Žádosti o změnu'!AH57,'Rozpočet + Žádosti o změnu'!H57))))))))))</f>
        <v>0</v>
      </c>
      <c r="P57" s="267">
        <f>IF('Rozpočet + Žádosti o změnu'!$ER$2="ano",'Rozpočet + Žádosti o změnu'!EM57,IF('Rozpočet + Žádosti o změnu'!$EF$2="ano",'Rozpočet + Žádosti o změnu'!EA57,IF('Rozpočet + Žádosti o změnu'!$DT$2="ano",'Rozpočet + Žádosti o změnu'!DO57,IF('Rozpočet + Žádosti o změnu'!$DH$2="ano",'Rozpočet + Žádosti o změnu'!DC57,IF('Rozpočet + Žádosti o změnu'!$CV$2="ano",'Rozpočet + Žádosti o změnu'!CQ57,IF('Rozpočet + Žádosti o změnu'!$CJ$2="ano",'Rozpočet + Žádosti o změnu'!CE57,IF('Rozpočet + Žádosti o změnu'!$BX$2="ano",'Rozpočet + Žádosti o změnu'!BS57,IF('Rozpočet + Žádosti o změnu'!$BL$2="ano",'Rozpočet + Žádosti o změnu'!BG57,IF('Rozpočet + Žádosti o změnu'!$AZ$2="ano",'Rozpočet + Žádosti o změnu'!AU57,IF('Rozpočet + Žádosti o změnu'!$AN$2="ano",'Rozpočet + Žádosti o změnu'!AI57,'Rozpočet + Žádosti o změnu'!I57))))))))))</f>
        <v>0</v>
      </c>
      <c r="Q57" s="267">
        <f>IF('Rozpočet + Žádosti o změnu'!$ER$2="ano",'Rozpočet + Žádosti o změnu'!EN57,IF('Rozpočet + Žádosti o změnu'!$EF$2="ano",'Rozpočet + Žádosti o změnu'!EB57,IF('Rozpočet + Žádosti o změnu'!$DT$2="ano",'Rozpočet + Žádosti o změnu'!DP57,IF('Rozpočet + Žádosti o změnu'!$DH$2="ano",'Rozpočet + Žádosti o změnu'!DD57,IF('Rozpočet + Žádosti o změnu'!$CV$2="ano",'Rozpočet + Žádosti o změnu'!CR57,IF('Rozpočet + Žádosti o změnu'!$CJ$2="ano",'Rozpočet + Žádosti o změnu'!CF57,IF('Rozpočet + Žádosti o změnu'!$BX$2="ano",'Rozpočet + Žádosti o změnu'!BT57,IF('Rozpočet + Žádosti o změnu'!$BL$2="ano",'Rozpočet + Žádosti o změnu'!BH57,IF('Rozpočet + Žádosti o změnu'!$AZ$2="ano",'Rozpočet + Žádosti o změnu'!AV57,IF('Rozpočet + Žádosti o změnu'!$AN$2="ano",'Rozpočet + Žádosti o změnu'!AJ57,'Rozpočet + Žádosti o změnu'!J57))))))))))</f>
        <v>0</v>
      </c>
      <c r="R57" s="267">
        <f>IF('Rozpočet + Žádosti o změnu'!$ER$2="ano",'Rozpočet + Žádosti o změnu'!EO57,IF('Rozpočet + Žádosti o změnu'!$EF$2="ano",'Rozpočet + Žádosti o změnu'!EC57,IF('Rozpočet + Žádosti o změnu'!$DT$2="ano",'Rozpočet + Žádosti o změnu'!DQ57,IF('Rozpočet + Žádosti o změnu'!$DH$2="ano",'Rozpočet + Žádosti o změnu'!DE57,IF('Rozpočet + Žádosti o změnu'!$CV$2="ano",'Rozpočet + Žádosti o změnu'!CS57,IF('Rozpočet + Žádosti o změnu'!$CJ$2="ano",'Rozpočet + Žádosti o změnu'!CG57,IF('Rozpočet + Žádosti o změnu'!$BX$2="ano",'Rozpočet + Žádosti o změnu'!BU57,IF('Rozpočet + Žádosti o změnu'!$BL$2="ano",'Rozpočet + Žádosti o změnu'!BI57,IF('Rozpočet + Žádosti o změnu'!$AZ$2="ano",'Rozpočet + Žádosti o změnu'!AW57,IF('Rozpočet + Žádosti o změnu'!$AN$2="ano",'Rozpočet + Žádosti o změnu'!AK57,'Rozpočet + Žádosti o změnu'!K57))))))))))</f>
        <v>0</v>
      </c>
      <c r="S57" s="267">
        <f>IF('Rozpočet + Žádosti o změnu'!$ER$2="ano",'Rozpočet + Žádosti o změnu'!EP57,IF('Rozpočet + Žádosti o změnu'!$EF$2="ano",'Rozpočet + Žádosti o změnu'!ED57,IF('Rozpočet + Žádosti o změnu'!$DT$2="ano",'Rozpočet + Žádosti o změnu'!DR57,IF('Rozpočet + Žádosti o změnu'!$DH$2="ano",'Rozpočet + Žádosti o změnu'!DF57,IF('Rozpočet + Žádosti o změnu'!$CV$2="ano",'Rozpočet + Žádosti o změnu'!CT57,IF('Rozpočet + Žádosti o změnu'!$CJ$2="ano",'Rozpočet + Žádosti o změnu'!CH57,IF('Rozpočet + Žádosti o změnu'!$BX$2="ano",'Rozpočet + Žádosti o změnu'!BV57,IF('Rozpočet + Žádosti o změnu'!$BL$2="ano",'Rozpočet + Žádosti o změnu'!BJ57,IF('Rozpočet + Žádosti o změnu'!$AZ$2="ano",'Rozpočet + Žádosti o změnu'!AX57,IF('Rozpočet + Žádosti o změnu'!$AN$2="ano",'Rozpočet + Žádosti o změnu'!AL57,'Rozpočet + Žádosti o změnu'!L57))))))))))</f>
        <v>0</v>
      </c>
      <c r="T57" s="267">
        <f>IF('Rozpočet + Žádosti o změnu'!$ER$2="ano",'Rozpočet + Žádosti o změnu'!EQ57,IF('Rozpočet + Žádosti o změnu'!$EF$2="ano",'Rozpočet + Žádosti o změnu'!EE57,IF('Rozpočet + Žádosti o změnu'!$DT$2="ano",'Rozpočet + Žádosti o změnu'!DS57,IF('Rozpočet + Žádosti o změnu'!$DH$2="ano",'Rozpočet + Žádosti o změnu'!DG57,IF('Rozpočet + Žádosti o změnu'!$CV$2="ano",'Rozpočet + Žádosti o změnu'!CU57,IF('Rozpočet + Žádosti o změnu'!$CJ$2="ano",'Rozpočet + Žádosti o změnu'!CI57,IF('Rozpočet + Žádosti o změnu'!$BX$2="ano",'Rozpočet + Žádosti o změnu'!BW57,IF('Rozpočet + Žádosti o změnu'!$BL$2="ano",'Rozpočet + Žádosti o změnu'!BK57,IF('Rozpočet + Žádosti o změnu'!$AZ$2="ano",'Rozpočet + Žádosti o změnu'!AY57,IF('Rozpočet + Žádosti o změnu'!$AN$2="ano",'Rozpočet + Žádosti o změnu'!AM57,'Rozpočet + Žádosti o změnu'!M57))))))))))</f>
        <v>0</v>
      </c>
      <c r="U57" s="267">
        <f>IF('Rozpočet + Žádosti o změnu'!$ER$2="ano",'Rozpočet + Žádosti o změnu'!ER57,IF('Rozpočet + Žádosti o změnu'!$EF$2="ano",'Rozpočet + Žádosti o změnu'!EF57,IF('Rozpočet + Žádosti o změnu'!$DT$2="ano",'Rozpočet + Žádosti o změnu'!DT57,IF('Rozpočet + Žádosti o změnu'!$DH$2="ano",'Rozpočet + Žádosti o změnu'!DH57,IF('Rozpočet + Žádosti o změnu'!$CV$2="ano",'Rozpočet + Žádosti o změnu'!CV57,IF('Rozpočet + Žádosti o změnu'!$CJ$2="ano",'Rozpočet + Žádosti o změnu'!CJ57,IF('Rozpočet + Žádosti o změnu'!$BX$2="ano",'Rozpočet + Žádosti o změnu'!BX57,IF('Rozpočet + Žádosti o změnu'!$BL$2="ano",'Rozpočet + Žádosti o změnu'!BL57,IF('Rozpočet + Žádosti o změnu'!$AZ$2="ano",'Rozpočet + Žádosti o změnu'!AZ57,IF('Rozpočet + Žádosti o změnu'!$AN$2="ano",'Rozpočet + Žádosti o změnu'!AN57,'Rozpočet + Žádosti o změnu'!N57))))))))))</f>
        <v>0</v>
      </c>
      <c r="W57" s="281">
        <f>IF('ZoR č. 1'!$D57="",0,'ZoR č. 1'!G57)+IF('ZoR č. 2'!$D57="",0,'ZoR č. 2'!G57)+IF('ZoR č. 3'!$D57="",0,'ZoR č. 3'!G57)+IF('ZoR č. 4'!$D57="",0,'ZoR č. 4'!G57)+IF('ZoR č. 5'!$D57="",0,'ZoR č. 5'!G57)+IF('ZoR č. 6'!$D57="",0,'ZoR č. 6'!G57)+IF('ZoR č. 7'!$D57="",0,'ZoR č. 7'!G57)+IF('ZoR č. 8'!$D57="",0,'ZoR č. 8'!G57)+IF('ZoR č. 9'!$D57="",0,'ZoR č. 9'!G57)+IF('ZoR č. 10'!$D57="",0,'ZoR č. 10'!G57)+IF(ZZoR!$D57="",0,ZZoR!G57)</f>
        <v>0</v>
      </c>
      <c r="X57" s="281">
        <f>IF('ZoR č. 1'!$D57="",0,'ZoR č. 1'!H57)+IF('ZoR č. 2'!$D57="",0,'ZoR č. 2'!H57)+IF('ZoR č. 3'!$D57="",0,'ZoR č. 3'!H57)+IF('ZoR č. 4'!$D57="",0,'ZoR č. 4'!H57)+IF('ZoR č. 5'!$D57="",0,'ZoR č. 5'!H57)+IF('ZoR č. 6'!$D57="",0,'ZoR č. 6'!H57)+IF('ZoR č. 7'!$D57="",0,'ZoR č. 7'!H57)+IF('ZoR č. 8'!$D57="",0,'ZoR č. 8'!H57)+IF('ZoR č. 9'!$D57="",0,'ZoR č. 9'!H57)+IF('ZoR č. 10'!$D57="",0,'ZoR č. 10'!H57)+IF(ZZoR!$D57="",0,ZZoR!H57)</f>
        <v>0</v>
      </c>
      <c r="Y57" s="281">
        <f>IF('ZoR č. 1'!$D57="",0,'ZoR č. 1'!I57)+IF('ZoR č. 2'!$D57="",0,'ZoR č. 2'!I57)+IF('ZoR č. 3'!$D57="",0,'ZoR č. 3'!I57)+IF('ZoR č. 4'!$D57="",0,'ZoR č. 4'!I57)+IF('ZoR č. 5'!$D57="",0,'ZoR č. 5'!I57)+IF('ZoR č. 6'!$D57="",0,'ZoR č. 6'!I57)+IF('ZoR č. 7'!$D57="",0,'ZoR č. 7'!I57)+IF('ZoR č. 8'!$D57="",0,'ZoR č. 8'!I57)+IF('ZoR č. 9'!$D57="",0,'ZoR č. 9'!I57)+IF('ZoR č. 10'!$D57="",0,'ZoR č. 10'!I57)+IF(ZZoR!$D57="",0,ZZoR!I57)</f>
        <v>0</v>
      </c>
      <c r="Z57" s="281">
        <f>IF('ZoR č. 1'!$D57="",0,'ZoR č. 1'!J57)+IF('ZoR č. 2'!$D57="",0,'ZoR č. 2'!J57)+IF('ZoR č. 3'!$D57="",0,'ZoR č. 3'!J57)+IF('ZoR č. 4'!$D57="",0,'ZoR č. 4'!J57)+IF('ZoR č. 5'!$D57="",0,'ZoR č. 5'!J57)+IF('ZoR č. 6'!$D57="",0,'ZoR č. 6'!J57)+IF('ZoR č. 7'!$D57="",0,'ZoR č. 7'!J57)+IF('ZoR č. 8'!$D57="",0,'ZoR č. 8'!J57)+IF('ZoR č. 9'!$D57="",0,'ZoR č. 9'!J57)+IF('ZoR č. 10'!$D57="",0,'ZoR č. 10'!J57)+IF(ZZoR!$D57="",0,ZZoR!J57)</f>
        <v>0</v>
      </c>
      <c r="AA57" s="281">
        <f>IF('ZoR č. 1'!$D57="",0,'ZoR č. 1'!K57)+IF('ZoR č. 2'!$D57="",0,'ZoR č. 2'!K57)+IF('ZoR č. 3'!$D57="",0,'ZoR č. 3'!K57)+IF('ZoR č. 4'!$D57="",0,'ZoR č. 4'!K57)+IF('ZoR č. 5'!$D57="",0,'ZoR č. 5'!K57)+IF('ZoR č. 6'!$D57="",0,'ZoR č. 6'!K57)+IF('ZoR č. 7'!$D57="",0,'ZoR č. 7'!K57)+IF('ZoR č. 8'!$D57="",0,'ZoR č. 8'!K57)+IF('ZoR č. 9'!$D57="",0,'ZoR č. 9'!K57)+IF('ZoR č. 10'!$D57="",0,'ZoR č. 10'!K57)+IF(ZZoR!$D57="",0,ZZoR!K57)</f>
        <v>0</v>
      </c>
      <c r="AB57" s="281">
        <f>IF('ZoR č. 1'!$D57="",0,'ZoR č. 1'!L57)+IF('ZoR č. 2'!$D57="",0,'ZoR č. 2'!L57)+IF('ZoR č. 3'!$D57="",0,'ZoR č. 3'!L57)+IF('ZoR č. 4'!$D57="",0,'ZoR č. 4'!L57)+IF('ZoR č. 5'!$D57="",0,'ZoR č. 5'!L57)+IF('ZoR č. 6'!$D57="",0,'ZoR č. 6'!L57)+IF('ZoR č. 7'!$D57="",0,'ZoR č. 7'!L57)+IF('ZoR č. 8'!$D57="",0,'ZoR č. 8'!L57)+IF('ZoR č. 9'!$D57="",0,'ZoR č. 9'!L57)+IF('ZoR č. 10'!$D57="",0,'ZoR č. 10'!L57)+IF(ZZoR!$D57="",0,ZZoR!L57)</f>
        <v>0</v>
      </c>
      <c r="AC57" s="281">
        <f>IF('ZoR č. 1'!$D57="",0,'ZoR č. 1'!M57)+IF('ZoR č. 2'!$D57="",0,'ZoR č. 2'!M57)+IF('ZoR č. 3'!$D57="",0,'ZoR č. 3'!M57)+IF('ZoR č. 4'!$D57="",0,'ZoR č. 4'!M57)+IF('ZoR č. 5'!$D57="",0,'ZoR č. 5'!M57)+IF('ZoR č. 6'!$D57="",0,'ZoR č. 6'!M57)+IF('ZoR č. 7'!$D57="",0,'ZoR č. 7'!M57)+IF('ZoR č. 8'!$D57="",0,'ZoR č. 8'!M57)+IF('ZoR č. 9'!$D57="",0,'ZoR č. 9'!M57)+IF('ZoR č. 10'!$D57="",0,'ZoR č. 10'!M57)+IF(ZZoR!$D57="",0,ZZoR!M57)</f>
        <v>0</v>
      </c>
      <c r="AE57" s="282" t="str">
        <f t="shared" si="3"/>
        <v/>
      </c>
    </row>
    <row r="58" spans="2:31" x14ac:dyDescent="0.25">
      <c r="B58" s="9" t="s">
        <v>191</v>
      </c>
      <c r="C58" s="98" t="str">
        <f>IF(COUNTA('Přehled partnerů'!C58:D58)&lt;&gt;2,"partner neuveden",IF('Přehled partnerů'!F58="ANO",'Přehled partnerů'!C58,"v tomto období nerelevantní"))</f>
        <v>partner neuveden</v>
      </c>
      <c r="D58" s="108" t="str">
        <f>IF(COUNTA('Přehled partnerů'!C58:D58)&lt;&gt;2,"",IF('Přehled partnerů'!F58="ANO",'Přehled partnerů'!D58,""))</f>
        <v/>
      </c>
      <c r="E58" s="21" t="str">
        <f t="shared" si="0"/>
        <v/>
      </c>
      <c r="F58" s="114" t="str">
        <f t="shared" si="1"/>
        <v/>
      </c>
      <c r="G58" s="125">
        <v>0</v>
      </c>
      <c r="H58" s="126">
        <v>0</v>
      </c>
      <c r="I58" s="126">
        <v>0</v>
      </c>
      <c r="J58" s="126">
        <v>0</v>
      </c>
      <c r="K58" s="273">
        <v>0</v>
      </c>
      <c r="L58" s="273">
        <v>0</v>
      </c>
      <c r="M58" s="274">
        <v>0</v>
      </c>
      <c r="N58" s="58" t="str">
        <f t="shared" si="2"/>
        <v/>
      </c>
      <c r="O58" s="267">
        <f>IF('Rozpočet + Žádosti o změnu'!$ER$2="ano",'Rozpočet + Žádosti o změnu'!EL58,IF('Rozpočet + Žádosti o změnu'!$EF$2="ano",'Rozpočet + Žádosti o změnu'!DZ58,IF('Rozpočet + Žádosti o změnu'!$DT$2="ano",'Rozpočet + Žádosti o změnu'!DN58,IF('Rozpočet + Žádosti o změnu'!$DH$2="ano",'Rozpočet + Žádosti o změnu'!DB58,IF('Rozpočet + Žádosti o změnu'!$CV$2="ano",'Rozpočet + Žádosti o změnu'!CP58,IF('Rozpočet + Žádosti o změnu'!$CJ$2="ano",'Rozpočet + Žádosti o změnu'!CD58,IF('Rozpočet + Žádosti o změnu'!$BX$2="ano",'Rozpočet + Žádosti o změnu'!BR58,IF('Rozpočet + Žádosti o změnu'!$BL$2="ano",'Rozpočet + Žádosti o změnu'!BF58,IF('Rozpočet + Žádosti o změnu'!$AZ$2="ano",'Rozpočet + Žádosti o změnu'!AT58,IF('Rozpočet + Žádosti o změnu'!$AN$2="ano",'Rozpočet + Žádosti o změnu'!AH58,'Rozpočet + Žádosti o změnu'!H58))))))))))</f>
        <v>0</v>
      </c>
      <c r="P58" s="267">
        <f>IF('Rozpočet + Žádosti o změnu'!$ER$2="ano",'Rozpočet + Žádosti o změnu'!EM58,IF('Rozpočet + Žádosti o změnu'!$EF$2="ano",'Rozpočet + Žádosti o změnu'!EA58,IF('Rozpočet + Žádosti o změnu'!$DT$2="ano",'Rozpočet + Žádosti o změnu'!DO58,IF('Rozpočet + Žádosti o změnu'!$DH$2="ano",'Rozpočet + Žádosti o změnu'!DC58,IF('Rozpočet + Žádosti o změnu'!$CV$2="ano",'Rozpočet + Žádosti o změnu'!CQ58,IF('Rozpočet + Žádosti o změnu'!$CJ$2="ano",'Rozpočet + Žádosti o změnu'!CE58,IF('Rozpočet + Žádosti o změnu'!$BX$2="ano",'Rozpočet + Žádosti o změnu'!BS58,IF('Rozpočet + Žádosti o změnu'!$BL$2="ano",'Rozpočet + Žádosti o změnu'!BG58,IF('Rozpočet + Žádosti o změnu'!$AZ$2="ano",'Rozpočet + Žádosti o změnu'!AU58,IF('Rozpočet + Žádosti o změnu'!$AN$2="ano",'Rozpočet + Žádosti o změnu'!AI58,'Rozpočet + Žádosti o změnu'!I58))))))))))</f>
        <v>0</v>
      </c>
      <c r="Q58" s="267">
        <f>IF('Rozpočet + Žádosti o změnu'!$ER$2="ano",'Rozpočet + Žádosti o změnu'!EN58,IF('Rozpočet + Žádosti o změnu'!$EF$2="ano",'Rozpočet + Žádosti o změnu'!EB58,IF('Rozpočet + Žádosti o změnu'!$DT$2="ano",'Rozpočet + Žádosti o změnu'!DP58,IF('Rozpočet + Žádosti o změnu'!$DH$2="ano",'Rozpočet + Žádosti o změnu'!DD58,IF('Rozpočet + Žádosti o změnu'!$CV$2="ano",'Rozpočet + Žádosti o změnu'!CR58,IF('Rozpočet + Žádosti o změnu'!$CJ$2="ano",'Rozpočet + Žádosti o změnu'!CF58,IF('Rozpočet + Žádosti o změnu'!$BX$2="ano",'Rozpočet + Žádosti o změnu'!BT58,IF('Rozpočet + Žádosti o změnu'!$BL$2="ano",'Rozpočet + Žádosti o změnu'!BH58,IF('Rozpočet + Žádosti o změnu'!$AZ$2="ano",'Rozpočet + Žádosti o změnu'!AV58,IF('Rozpočet + Žádosti o změnu'!$AN$2="ano",'Rozpočet + Žádosti o změnu'!AJ58,'Rozpočet + Žádosti o změnu'!J58))))))))))</f>
        <v>0</v>
      </c>
      <c r="R58" s="267">
        <f>IF('Rozpočet + Žádosti o změnu'!$ER$2="ano",'Rozpočet + Žádosti o změnu'!EO58,IF('Rozpočet + Žádosti o změnu'!$EF$2="ano",'Rozpočet + Žádosti o změnu'!EC58,IF('Rozpočet + Žádosti o změnu'!$DT$2="ano",'Rozpočet + Žádosti o změnu'!DQ58,IF('Rozpočet + Žádosti o změnu'!$DH$2="ano",'Rozpočet + Žádosti o změnu'!DE58,IF('Rozpočet + Žádosti o změnu'!$CV$2="ano",'Rozpočet + Žádosti o změnu'!CS58,IF('Rozpočet + Žádosti o změnu'!$CJ$2="ano",'Rozpočet + Žádosti o změnu'!CG58,IF('Rozpočet + Žádosti o změnu'!$BX$2="ano",'Rozpočet + Žádosti o změnu'!BU58,IF('Rozpočet + Žádosti o změnu'!$BL$2="ano",'Rozpočet + Žádosti o změnu'!BI58,IF('Rozpočet + Žádosti o změnu'!$AZ$2="ano",'Rozpočet + Žádosti o změnu'!AW58,IF('Rozpočet + Žádosti o změnu'!$AN$2="ano",'Rozpočet + Žádosti o změnu'!AK58,'Rozpočet + Žádosti o změnu'!K58))))))))))</f>
        <v>0</v>
      </c>
      <c r="S58" s="267">
        <f>IF('Rozpočet + Žádosti o změnu'!$ER$2="ano",'Rozpočet + Žádosti o změnu'!EP58,IF('Rozpočet + Žádosti o změnu'!$EF$2="ano",'Rozpočet + Žádosti o změnu'!ED58,IF('Rozpočet + Žádosti o změnu'!$DT$2="ano",'Rozpočet + Žádosti o změnu'!DR58,IF('Rozpočet + Žádosti o změnu'!$DH$2="ano",'Rozpočet + Žádosti o změnu'!DF58,IF('Rozpočet + Žádosti o změnu'!$CV$2="ano",'Rozpočet + Žádosti o změnu'!CT58,IF('Rozpočet + Žádosti o změnu'!$CJ$2="ano",'Rozpočet + Žádosti o změnu'!CH58,IF('Rozpočet + Žádosti o změnu'!$BX$2="ano",'Rozpočet + Žádosti o změnu'!BV58,IF('Rozpočet + Žádosti o změnu'!$BL$2="ano",'Rozpočet + Žádosti o změnu'!BJ58,IF('Rozpočet + Žádosti o změnu'!$AZ$2="ano",'Rozpočet + Žádosti o změnu'!AX58,IF('Rozpočet + Žádosti o změnu'!$AN$2="ano",'Rozpočet + Žádosti o změnu'!AL58,'Rozpočet + Žádosti o změnu'!L58))))))))))</f>
        <v>0</v>
      </c>
      <c r="T58" s="267">
        <f>IF('Rozpočet + Žádosti o změnu'!$ER$2="ano",'Rozpočet + Žádosti o změnu'!EQ58,IF('Rozpočet + Žádosti o změnu'!$EF$2="ano",'Rozpočet + Žádosti o změnu'!EE58,IF('Rozpočet + Žádosti o změnu'!$DT$2="ano",'Rozpočet + Žádosti o změnu'!DS58,IF('Rozpočet + Žádosti o změnu'!$DH$2="ano",'Rozpočet + Žádosti o změnu'!DG58,IF('Rozpočet + Žádosti o změnu'!$CV$2="ano",'Rozpočet + Žádosti o změnu'!CU58,IF('Rozpočet + Žádosti o změnu'!$CJ$2="ano",'Rozpočet + Žádosti o změnu'!CI58,IF('Rozpočet + Žádosti o změnu'!$BX$2="ano",'Rozpočet + Žádosti o změnu'!BW58,IF('Rozpočet + Žádosti o změnu'!$BL$2="ano",'Rozpočet + Žádosti o změnu'!BK58,IF('Rozpočet + Žádosti o změnu'!$AZ$2="ano",'Rozpočet + Žádosti o změnu'!AY58,IF('Rozpočet + Žádosti o změnu'!$AN$2="ano",'Rozpočet + Žádosti o změnu'!AM58,'Rozpočet + Žádosti o změnu'!M58))))))))))</f>
        <v>0</v>
      </c>
      <c r="U58" s="267">
        <f>IF('Rozpočet + Žádosti o změnu'!$ER$2="ano",'Rozpočet + Žádosti o změnu'!ER58,IF('Rozpočet + Žádosti o změnu'!$EF$2="ano",'Rozpočet + Žádosti o změnu'!EF58,IF('Rozpočet + Žádosti o změnu'!$DT$2="ano",'Rozpočet + Žádosti o změnu'!DT58,IF('Rozpočet + Žádosti o změnu'!$DH$2="ano",'Rozpočet + Žádosti o změnu'!DH58,IF('Rozpočet + Žádosti o změnu'!$CV$2="ano",'Rozpočet + Žádosti o změnu'!CV58,IF('Rozpočet + Žádosti o změnu'!$CJ$2="ano",'Rozpočet + Žádosti o změnu'!CJ58,IF('Rozpočet + Žádosti o změnu'!$BX$2="ano",'Rozpočet + Žádosti o změnu'!BX58,IF('Rozpočet + Žádosti o změnu'!$BL$2="ano",'Rozpočet + Žádosti o změnu'!BL58,IF('Rozpočet + Žádosti o změnu'!$AZ$2="ano",'Rozpočet + Žádosti o změnu'!AZ58,IF('Rozpočet + Žádosti o změnu'!$AN$2="ano",'Rozpočet + Žádosti o změnu'!AN58,'Rozpočet + Žádosti o změnu'!N58))))))))))</f>
        <v>0</v>
      </c>
      <c r="W58" s="281">
        <f>IF('ZoR č. 1'!$D58="",0,'ZoR č. 1'!G58)+IF('ZoR č. 2'!$D58="",0,'ZoR č. 2'!G58)+IF('ZoR č. 3'!$D58="",0,'ZoR č. 3'!G58)+IF('ZoR č. 4'!$D58="",0,'ZoR č. 4'!G58)+IF('ZoR č. 5'!$D58="",0,'ZoR č. 5'!G58)+IF('ZoR č. 6'!$D58="",0,'ZoR č. 6'!G58)+IF('ZoR č. 7'!$D58="",0,'ZoR č. 7'!G58)+IF('ZoR č. 8'!$D58="",0,'ZoR č. 8'!G58)+IF('ZoR č. 9'!$D58="",0,'ZoR č. 9'!G58)+IF('ZoR č. 10'!$D58="",0,'ZoR č. 10'!G58)+IF(ZZoR!$D58="",0,ZZoR!G58)</f>
        <v>0</v>
      </c>
      <c r="X58" s="281">
        <f>IF('ZoR č. 1'!$D58="",0,'ZoR č. 1'!H58)+IF('ZoR č. 2'!$D58="",0,'ZoR č. 2'!H58)+IF('ZoR č. 3'!$D58="",0,'ZoR č. 3'!H58)+IF('ZoR č. 4'!$D58="",0,'ZoR č. 4'!H58)+IF('ZoR č. 5'!$D58="",0,'ZoR č. 5'!H58)+IF('ZoR č. 6'!$D58="",0,'ZoR č. 6'!H58)+IF('ZoR č. 7'!$D58="",0,'ZoR č. 7'!H58)+IF('ZoR č. 8'!$D58="",0,'ZoR č. 8'!H58)+IF('ZoR č. 9'!$D58="",0,'ZoR č. 9'!H58)+IF('ZoR č. 10'!$D58="",0,'ZoR č. 10'!H58)+IF(ZZoR!$D58="",0,ZZoR!H58)</f>
        <v>0</v>
      </c>
      <c r="Y58" s="281">
        <f>IF('ZoR č. 1'!$D58="",0,'ZoR č. 1'!I58)+IF('ZoR č. 2'!$D58="",0,'ZoR č. 2'!I58)+IF('ZoR č. 3'!$D58="",0,'ZoR č. 3'!I58)+IF('ZoR č. 4'!$D58="",0,'ZoR č. 4'!I58)+IF('ZoR č. 5'!$D58="",0,'ZoR č. 5'!I58)+IF('ZoR č. 6'!$D58="",0,'ZoR č. 6'!I58)+IF('ZoR č. 7'!$D58="",0,'ZoR č. 7'!I58)+IF('ZoR č. 8'!$D58="",0,'ZoR č. 8'!I58)+IF('ZoR č. 9'!$D58="",0,'ZoR č. 9'!I58)+IF('ZoR č. 10'!$D58="",0,'ZoR č. 10'!I58)+IF(ZZoR!$D58="",0,ZZoR!I58)</f>
        <v>0</v>
      </c>
      <c r="Z58" s="281">
        <f>IF('ZoR č. 1'!$D58="",0,'ZoR č. 1'!J58)+IF('ZoR č. 2'!$D58="",0,'ZoR č. 2'!J58)+IF('ZoR č. 3'!$D58="",0,'ZoR č. 3'!J58)+IF('ZoR č. 4'!$D58="",0,'ZoR č. 4'!J58)+IF('ZoR č. 5'!$D58="",0,'ZoR č. 5'!J58)+IF('ZoR č. 6'!$D58="",0,'ZoR č. 6'!J58)+IF('ZoR č. 7'!$D58="",0,'ZoR č. 7'!J58)+IF('ZoR č. 8'!$D58="",0,'ZoR č. 8'!J58)+IF('ZoR č. 9'!$D58="",0,'ZoR č. 9'!J58)+IF('ZoR č. 10'!$D58="",0,'ZoR č. 10'!J58)+IF(ZZoR!$D58="",0,ZZoR!J58)</f>
        <v>0</v>
      </c>
      <c r="AA58" s="281">
        <f>IF('ZoR č. 1'!$D58="",0,'ZoR č. 1'!K58)+IF('ZoR č. 2'!$D58="",0,'ZoR č. 2'!K58)+IF('ZoR č. 3'!$D58="",0,'ZoR č. 3'!K58)+IF('ZoR č. 4'!$D58="",0,'ZoR č. 4'!K58)+IF('ZoR č. 5'!$D58="",0,'ZoR č. 5'!K58)+IF('ZoR č. 6'!$D58="",0,'ZoR č. 6'!K58)+IF('ZoR č. 7'!$D58="",0,'ZoR č. 7'!K58)+IF('ZoR č. 8'!$D58="",0,'ZoR č. 8'!K58)+IF('ZoR č. 9'!$D58="",0,'ZoR č. 9'!K58)+IF('ZoR č. 10'!$D58="",0,'ZoR č. 10'!K58)+IF(ZZoR!$D58="",0,ZZoR!K58)</f>
        <v>0</v>
      </c>
      <c r="AB58" s="281">
        <f>IF('ZoR č. 1'!$D58="",0,'ZoR č. 1'!L58)+IF('ZoR č. 2'!$D58="",0,'ZoR č. 2'!L58)+IF('ZoR č. 3'!$D58="",0,'ZoR č. 3'!L58)+IF('ZoR č. 4'!$D58="",0,'ZoR č. 4'!L58)+IF('ZoR č. 5'!$D58="",0,'ZoR č. 5'!L58)+IF('ZoR č. 6'!$D58="",0,'ZoR č. 6'!L58)+IF('ZoR č. 7'!$D58="",0,'ZoR č. 7'!L58)+IF('ZoR č. 8'!$D58="",0,'ZoR č. 8'!L58)+IF('ZoR č. 9'!$D58="",0,'ZoR č. 9'!L58)+IF('ZoR č. 10'!$D58="",0,'ZoR č. 10'!L58)+IF(ZZoR!$D58="",0,ZZoR!L58)</f>
        <v>0</v>
      </c>
      <c r="AC58" s="281">
        <f>IF('ZoR č. 1'!$D58="",0,'ZoR č. 1'!M58)+IF('ZoR č. 2'!$D58="",0,'ZoR č. 2'!M58)+IF('ZoR č. 3'!$D58="",0,'ZoR č. 3'!M58)+IF('ZoR č. 4'!$D58="",0,'ZoR č. 4'!M58)+IF('ZoR č. 5'!$D58="",0,'ZoR č. 5'!M58)+IF('ZoR č. 6'!$D58="",0,'ZoR č. 6'!M58)+IF('ZoR č. 7'!$D58="",0,'ZoR č. 7'!M58)+IF('ZoR č. 8'!$D58="",0,'ZoR č. 8'!M58)+IF('ZoR č. 9'!$D58="",0,'ZoR č. 9'!M58)+IF('ZoR č. 10'!$D58="",0,'ZoR č. 10'!M58)+IF(ZZoR!$D58="",0,ZZoR!M58)</f>
        <v>0</v>
      </c>
      <c r="AE58" s="282" t="str">
        <f t="shared" si="3"/>
        <v/>
      </c>
    </row>
    <row r="59" spans="2:31" x14ac:dyDescent="0.25">
      <c r="B59" s="9" t="s">
        <v>192</v>
      </c>
      <c r="C59" s="98" t="str">
        <f>IF(COUNTA('Přehled partnerů'!C59:D59)&lt;&gt;2,"partner neuveden",IF('Přehled partnerů'!F59="ANO",'Přehled partnerů'!C59,"v tomto období nerelevantní"))</f>
        <v>partner neuveden</v>
      </c>
      <c r="D59" s="108" t="str">
        <f>IF(COUNTA('Přehled partnerů'!C59:D59)&lt;&gt;2,"",IF('Přehled partnerů'!F59="ANO",'Přehled partnerů'!D59,""))</f>
        <v/>
      </c>
      <c r="E59" s="21" t="str">
        <f t="shared" si="0"/>
        <v/>
      </c>
      <c r="F59" s="114" t="str">
        <f t="shared" si="1"/>
        <v/>
      </c>
      <c r="G59" s="125">
        <v>0</v>
      </c>
      <c r="H59" s="126">
        <v>0</v>
      </c>
      <c r="I59" s="126">
        <v>0</v>
      </c>
      <c r="J59" s="126">
        <v>0</v>
      </c>
      <c r="K59" s="273">
        <v>0</v>
      </c>
      <c r="L59" s="273">
        <v>0</v>
      </c>
      <c r="M59" s="274">
        <v>0</v>
      </c>
      <c r="N59" s="58" t="str">
        <f t="shared" si="2"/>
        <v/>
      </c>
      <c r="O59" s="267">
        <f>IF('Rozpočet + Žádosti o změnu'!$ER$2="ano",'Rozpočet + Žádosti o změnu'!EL59,IF('Rozpočet + Žádosti o změnu'!$EF$2="ano",'Rozpočet + Žádosti o změnu'!DZ59,IF('Rozpočet + Žádosti o změnu'!$DT$2="ano",'Rozpočet + Žádosti o změnu'!DN59,IF('Rozpočet + Žádosti o změnu'!$DH$2="ano",'Rozpočet + Žádosti o změnu'!DB59,IF('Rozpočet + Žádosti o změnu'!$CV$2="ano",'Rozpočet + Žádosti o změnu'!CP59,IF('Rozpočet + Žádosti o změnu'!$CJ$2="ano",'Rozpočet + Žádosti o změnu'!CD59,IF('Rozpočet + Žádosti o změnu'!$BX$2="ano",'Rozpočet + Žádosti o změnu'!BR59,IF('Rozpočet + Žádosti o změnu'!$BL$2="ano",'Rozpočet + Žádosti o změnu'!BF59,IF('Rozpočet + Žádosti o změnu'!$AZ$2="ano",'Rozpočet + Žádosti o změnu'!AT59,IF('Rozpočet + Žádosti o změnu'!$AN$2="ano",'Rozpočet + Žádosti o změnu'!AH59,'Rozpočet + Žádosti o změnu'!H59))))))))))</f>
        <v>0</v>
      </c>
      <c r="P59" s="267">
        <f>IF('Rozpočet + Žádosti o změnu'!$ER$2="ano",'Rozpočet + Žádosti o změnu'!EM59,IF('Rozpočet + Žádosti o změnu'!$EF$2="ano",'Rozpočet + Žádosti o změnu'!EA59,IF('Rozpočet + Žádosti o změnu'!$DT$2="ano",'Rozpočet + Žádosti o změnu'!DO59,IF('Rozpočet + Žádosti o změnu'!$DH$2="ano",'Rozpočet + Žádosti o změnu'!DC59,IF('Rozpočet + Žádosti o změnu'!$CV$2="ano",'Rozpočet + Žádosti o změnu'!CQ59,IF('Rozpočet + Žádosti o změnu'!$CJ$2="ano",'Rozpočet + Žádosti o změnu'!CE59,IF('Rozpočet + Žádosti o změnu'!$BX$2="ano",'Rozpočet + Žádosti o změnu'!BS59,IF('Rozpočet + Žádosti o změnu'!$BL$2="ano",'Rozpočet + Žádosti o změnu'!BG59,IF('Rozpočet + Žádosti o změnu'!$AZ$2="ano",'Rozpočet + Žádosti o změnu'!AU59,IF('Rozpočet + Žádosti o změnu'!$AN$2="ano",'Rozpočet + Žádosti o změnu'!AI59,'Rozpočet + Žádosti o změnu'!I59))))))))))</f>
        <v>0</v>
      </c>
      <c r="Q59" s="267">
        <f>IF('Rozpočet + Žádosti o změnu'!$ER$2="ano",'Rozpočet + Žádosti o změnu'!EN59,IF('Rozpočet + Žádosti o změnu'!$EF$2="ano",'Rozpočet + Žádosti o změnu'!EB59,IF('Rozpočet + Žádosti o změnu'!$DT$2="ano",'Rozpočet + Žádosti o změnu'!DP59,IF('Rozpočet + Žádosti o změnu'!$DH$2="ano",'Rozpočet + Žádosti o změnu'!DD59,IF('Rozpočet + Žádosti o změnu'!$CV$2="ano",'Rozpočet + Žádosti o změnu'!CR59,IF('Rozpočet + Žádosti o změnu'!$CJ$2="ano",'Rozpočet + Žádosti o změnu'!CF59,IF('Rozpočet + Žádosti o změnu'!$BX$2="ano",'Rozpočet + Žádosti o změnu'!BT59,IF('Rozpočet + Žádosti o změnu'!$BL$2="ano",'Rozpočet + Žádosti o změnu'!BH59,IF('Rozpočet + Žádosti o změnu'!$AZ$2="ano",'Rozpočet + Žádosti o změnu'!AV59,IF('Rozpočet + Žádosti o změnu'!$AN$2="ano",'Rozpočet + Žádosti o změnu'!AJ59,'Rozpočet + Žádosti o změnu'!J59))))))))))</f>
        <v>0</v>
      </c>
      <c r="R59" s="267">
        <f>IF('Rozpočet + Žádosti o změnu'!$ER$2="ano",'Rozpočet + Žádosti o změnu'!EO59,IF('Rozpočet + Žádosti o změnu'!$EF$2="ano",'Rozpočet + Žádosti o změnu'!EC59,IF('Rozpočet + Žádosti o změnu'!$DT$2="ano",'Rozpočet + Žádosti o změnu'!DQ59,IF('Rozpočet + Žádosti o změnu'!$DH$2="ano",'Rozpočet + Žádosti o změnu'!DE59,IF('Rozpočet + Žádosti o změnu'!$CV$2="ano",'Rozpočet + Žádosti o změnu'!CS59,IF('Rozpočet + Žádosti o změnu'!$CJ$2="ano",'Rozpočet + Žádosti o změnu'!CG59,IF('Rozpočet + Žádosti o změnu'!$BX$2="ano",'Rozpočet + Žádosti o změnu'!BU59,IF('Rozpočet + Žádosti o změnu'!$BL$2="ano",'Rozpočet + Žádosti o změnu'!BI59,IF('Rozpočet + Žádosti o změnu'!$AZ$2="ano",'Rozpočet + Žádosti o změnu'!AW59,IF('Rozpočet + Žádosti o změnu'!$AN$2="ano",'Rozpočet + Žádosti o změnu'!AK59,'Rozpočet + Žádosti o změnu'!K59))))))))))</f>
        <v>0</v>
      </c>
      <c r="S59" s="267">
        <f>IF('Rozpočet + Žádosti o změnu'!$ER$2="ano",'Rozpočet + Žádosti o změnu'!EP59,IF('Rozpočet + Žádosti o změnu'!$EF$2="ano",'Rozpočet + Žádosti o změnu'!ED59,IF('Rozpočet + Žádosti o změnu'!$DT$2="ano",'Rozpočet + Žádosti o změnu'!DR59,IF('Rozpočet + Žádosti o změnu'!$DH$2="ano",'Rozpočet + Žádosti o změnu'!DF59,IF('Rozpočet + Žádosti o změnu'!$CV$2="ano",'Rozpočet + Žádosti o změnu'!CT59,IF('Rozpočet + Žádosti o změnu'!$CJ$2="ano",'Rozpočet + Žádosti o změnu'!CH59,IF('Rozpočet + Žádosti o změnu'!$BX$2="ano",'Rozpočet + Žádosti o změnu'!BV59,IF('Rozpočet + Žádosti o změnu'!$BL$2="ano",'Rozpočet + Žádosti o změnu'!BJ59,IF('Rozpočet + Žádosti o změnu'!$AZ$2="ano",'Rozpočet + Žádosti o změnu'!AX59,IF('Rozpočet + Žádosti o změnu'!$AN$2="ano",'Rozpočet + Žádosti o změnu'!AL59,'Rozpočet + Žádosti o změnu'!L59))))))))))</f>
        <v>0</v>
      </c>
      <c r="T59" s="267">
        <f>IF('Rozpočet + Žádosti o změnu'!$ER$2="ano",'Rozpočet + Žádosti o změnu'!EQ59,IF('Rozpočet + Žádosti o změnu'!$EF$2="ano",'Rozpočet + Žádosti o změnu'!EE59,IF('Rozpočet + Žádosti o změnu'!$DT$2="ano",'Rozpočet + Žádosti o změnu'!DS59,IF('Rozpočet + Žádosti o změnu'!$DH$2="ano",'Rozpočet + Žádosti o změnu'!DG59,IF('Rozpočet + Žádosti o změnu'!$CV$2="ano",'Rozpočet + Žádosti o změnu'!CU59,IF('Rozpočet + Žádosti o změnu'!$CJ$2="ano",'Rozpočet + Žádosti o změnu'!CI59,IF('Rozpočet + Žádosti o změnu'!$BX$2="ano",'Rozpočet + Žádosti o změnu'!BW59,IF('Rozpočet + Žádosti o změnu'!$BL$2="ano",'Rozpočet + Žádosti o změnu'!BK59,IF('Rozpočet + Žádosti o změnu'!$AZ$2="ano",'Rozpočet + Žádosti o změnu'!AY59,IF('Rozpočet + Žádosti o změnu'!$AN$2="ano",'Rozpočet + Žádosti o změnu'!AM59,'Rozpočet + Žádosti o změnu'!M59))))))))))</f>
        <v>0</v>
      </c>
      <c r="U59" s="267">
        <f>IF('Rozpočet + Žádosti o změnu'!$ER$2="ano",'Rozpočet + Žádosti o změnu'!ER59,IF('Rozpočet + Žádosti o změnu'!$EF$2="ano",'Rozpočet + Žádosti o změnu'!EF59,IF('Rozpočet + Žádosti o změnu'!$DT$2="ano",'Rozpočet + Žádosti o změnu'!DT59,IF('Rozpočet + Žádosti o změnu'!$DH$2="ano",'Rozpočet + Žádosti o změnu'!DH59,IF('Rozpočet + Žádosti o změnu'!$CV$2="ano",'Rozpočet + Žádosti o změnu'!CV59,IF('Rozpočet + Žádosti o změnu'!$CJ$2="ano",'Rozpočet + Žádosti o změnu'!CJ59,IF('Rozpočet + Žádosti o změnu'!$BX$2="ano",'Rozpočet + Žádosti o změnu'!BX59,IF('Rozpočet + Žádosti o změnu'!$BL$2="ano",'Rozpočet + Žádosti o změnu'!BL59,IF('Rozpočet + Žádosti o změnu'!$AZ$2="ano",'Rozpočet + Žádosti o změnu'!AZ59,IF('Rozpočet + Žádosti o změnu'!$AN$2="ano",'Rozpočet + Žádosti o změnu'!AN59,'Rozpočet + Žádosti o změnu'!N59))))))))))</f>
        <v>0</v>
      </c>
      <c r="W59" s="281">
        <f>IF('ZoR č. 1'!$D59="",0,'ZoR č. 1'!G59)+IF('ZoR č. 2'!$D59="",0,'ZoR č. 2'!G59)+IF('ZoR č. 3'!$D59="",0,'ZoR č. 3'!G59)+IF('ZoR č. 4'!$D59="",0,'ZoR č. 4'!G59)+IF('ZoR č. 5'!$D59="",0,'ZoR č. 5'!G59)+IF('ZoR č. 6'!$D59="",0,'ZoR č. 6'!G59)+IF('ZoR č. 7'!$D59="",0,'ZoR č. 7'!G59)+IF('ZoR č. 8'!$D59="",0,'ZoR č. 8'!G59)+IF('ZoR č. 9'!$D59="",0,'ZoR č. 9'!G59)+IF('ZoR č. 10'!$D59="",0,'ZoR č. 10'!G59)+IF(ZZoR!$D59="",0,ZZoR!G59)</f>
        <v>0</v>
      </c>
      <c r="X59" s="281">
        <f>IF('ZoR č. 1'!$D59="",0,'ZoR č. 1'!H59)+IF('ZoR č. 2'!$D59="",0,'ZoR č. 2'!H59)+IF('ZoR č. 3'!$D59="",0,'ZoR č. 3'!H59)+IF('ZoR č. 4'!$D59="",0,'ZoR č. 4'!H59)+IF('ZoR č. 5'!$D59="",0,'ZoR č. 5'!H59)+IF('ZoR č. 6'!$D59="",0,'ZoR č. 6'!H59)+IF('ZoR č. 7'!$D59="",0,'ZoR č. 7'!H59)+IF('ZoR č. 8'!$D59="",0,'ZoR č. 8'!H59)+IF('ZoR č. 9'!$D59="",0,'ZoR č. 9'!H59)+IF('ZoR č. 10'!$D59="",0,'ZoR č. 10'!H59)+IF(ZZoR!$D59="",0,ZZoR!H59)</f>
        <v>0</v>
      </c>
      <c r="Y59" s="281">
        <f>IF('ZoR č. 1'!$D59="",0,'ZoR č. 1'!I59)+IF('ZoR č. 2'!$D59="",0,'ZoR č. 2'!I59)+IF('ZoR č. 3'!$D59="",0,'ZoR č. 3'!I59)+IF('ZoR č. 4'!$D59="",0,'ZoR č. 4'!I59)+IF('ZoR č. 5'!$D59="",0,'ZoR č. 5'!I59)+IF('ZoR č. 6'!$D59="",0,'ZoR č. 6'!I59)+IF('ZoR č. 7'!$D59="",0,'ZoR č. 7'!I59)+IF('ZoR č. 8'!$D59="",0,'ZoR č. 8'!I59)+IF('ZoR č. 9'!$D59="",0,'ZoR č. 9'!I59)+IF('ZoR č. 10'!$D59="",0,'ZoR č. 10'!I59)+IF(ZZoR!$D59="",0,ZZoR!I59)</f>
        <v>0</v>
      </c>
      <c r="Z59" s="281">
        <f>IF('ZoR č. 1'!$D59="",0,'ZoR č. 1'!J59)+IF('ZoR č. 2'!$D59="",0,'ZoR č. 2'!J59)+IF('ZoR č. 3'!$D59="",0,'ZoR č. 3'!J59)+IF('ZoR č. 4'!$D59="",0,'ZoR č. 4'!J59)+IF('ZoR č. 5'!$D59="",0,'ZoR č. 5'!J59)+IF('ZoR č. 6'!$D59="",0,'ZoR č. 6'!J59)+IF('ZoR č. 7'!$D59="",0,'ZoR č. 7'!J59)+IF('ZoR č. 8'!$D59="",0,'ZoR č. 8'!J59)+IF('ZoR č. 9'!$D59="",0,'ZoR č. 9'!J59)+IF('ZoR č. 10'!$D59="",0,'ZoR č. 10'!J59)+IF(ZZoR!$D59="",0,ZZoR!J59)</f>
        <v>0</v>
      </c>
      <c r="AA59" s="281">
        <f>IF('ZoR č. 1'!$D59="",0,'ZoR č. 1'!K59)+IF('ZoR č. 2'!$D59="",0,'ZoR č. 2'!K59)+IF('ZoR č. 3'!$D59="",0,'ZoR č. 3'!K59)+IF('ZoR č. 4'!$D59="",0,'ZoR č. 4'!K59)+IF('ZoR č. 5'!$D59="",0,'ZoR č. 5'!K59)+IF('ZoR č. 6'!$D59="",0,'ZoR č. 6'!K59)+IF('ZoR č. 7'!$D59="",0,'ZoR č. 7'!K59)+IF('ZoR č. 8'!$D59="",0,'ZoR č. 8'!K59)+IF('ZoR č. 9'!$D59="",0,'ZoR č. 9'!K59)+IF('ZoR č. 10'!$D59="",0,'ZoR č. 10'!K59)+IF(ZZoR!$D59="",0,ZZoR!K59)</f>
        <v>0</v>
      </c>
      <c r="AB59" s="281">
        <f>IF('ZoR č. 1'!$D59="",0,'ZoR č. 1'!L59)+IF('ZoR č. 2'!$D59="",0,'ZoR č. 2'!L59)+IF('ZoR č. 3'!$D59="",0,'ZoR č. 3'!L59)+IF('ZoR č. 4'!$D59="",0,'ZoR č. 4'!L59)+IF('ZoR č. 5'!$D59="",0,'ZoR č. 5'!L59)+IF('ZoR č. 6'!$D59="",0,'ZoR č. 6'!L59)+IF('ZoR č. 7'!$D59="",0,'ZoR č. 7'!L59)+IF('ZoR č. 8'!$D59="",0,'ZoR č. 8'!L59)+IF('ZoR č. 9'!$D59="",0,'ZoR č. 9'!L59)+IF('ZoR č. 10'!$D59="",0,'ZoR č. 10'!L59)+IF(ZZoR!$D59="",0,ZZoR!L59)</f>
        <v>0</v>
      </c>
      <c r="AC59" s="281">
        <f>IF('ZoR č. 1'!$D59="",0,'ZoR č. 1'!M59)+IF('ZoR č. 2'!$D59="",0,'ZoR č. 2'!M59)+IF('ZoR č. 3'!$D59="",0,'ZoR č. 3'!M59)+IF('ZoR č. 4'!$D59="",0,'ZoR č. 4'!M59)+IF('ZoR č. 5'!$D59="",0,'ZoR č. 5'!M59)+IF('ZoR č. 6'!$D59="",0,'ZoR č. 6'!M59)+IF('ZoR č. 7'!$D59="",0,'ZoR č. 7'!M59)+IF('ZoR č. 8'!$D59="",0,'ZoR č. 8'!M59)+IF('ZoR č. 9'!$D59="",0,'ZoR č. 9'!M59)+IF('ZoR č. 10'!$D59="",0,'ZoR č. 10'!M59)+IF(ZZoR!$D59="",0,ZZoR!M59)</f>
        <v>0</v>
      </c>
      <c r="AE59" s="282" t="str">
        <f t="shared" si="3"/>
        <v/>
      </c>
    </row>
    <row r="60" spans="2:31" x14ac:dyDescent="0.25">
      <c r="B60" s="9" t="s">
        <v>193</v>
      </c>
      <c r="C60" s="98" t="str">
        <f>IF(COUNTA('Přehled partnerů'!C60:D60)&lt;&gt;2,"partner neuveden",IF('Přehled partnerů'!F60="ANO",'Přehled partnerů'!C60,"v tomto období nerelevantní"))</f>
        <v>partner neuveden</v>
      </c>
      <c r="D60" s="108" t="str">
        <f>IF(COUNTA('Přehled partnerů'!C60:D60)&lt;&gt;2,"",IF('Přehled partnerů'!F60="ANO",'Přehled partnerů'!D60,""))</f>
        <v/>
      </c>
      <c r="E60" s="21" t="str">
        <f t="shared" si="0"/>
        <v/>
      </c>
      <c r="F60" s="114" t="str">
        <f t="shared" si="1"/>
        <v/>
      </c>
      <c r="G60" s="125">
        <v>0</v>
      </c>
      <c r="H60" s="126">
        <v>0</v>
      </c>
      <c r="I60" s="126">
        <v>0</v>
      </c>
      <c r="J60" s="126">
        <v>0</v>
      </c>
      <c r="K60" s="273">
        <v>0</v>
      </c>
      <c r="L60" s="273">
        <v>0</v>
      </c>
      <c r="M60" s="274">
        <v>0</v>
      </c>
      <c r="N60" s="58" t="str">
        <f t="shared" si="2"/>
        <v/>
      </c>
      <c r="O60" s="267">
        <f>IF('Rozpočet + Žádosti o změnu'!$ER$2="ano",'Rozpočet + Žádosti o změnu'!EL60,IF('Rozpočet + Žádosti o změnu'!$EF$2="ano",'Rozpočet + Žádosti o změnu'!DZ60,IF('Rozpočet + Žádosti o změnu'!$DT$2="ano",'Rozpočet + Žádosti o změnu'!DN60,IF('Rozpočet + Žádosti o změnu'!$DH$2="ano",'Rozpočet + Žádosti o změnu'!DB60,IF('Rozpočet + Žádosti o změnu'!$CV$2="ano",'Rozpočet + Žádosti o změnu'!CP60,IF('Rozpočet + Žádosti o změnu'!$CJ$2="ano",'Rozpočet + Žádosti o změnu'!CD60,IF('Rozpočet + Žádosti o změnu'!$BX$2="ano",'Rozpočet + Žádosti o změnu'!BR60,IF('Rozpočet + Žádosti o změnu'!$BL$2="ano",'Rozpočet + Žádosti o změnu'!BF60,IF('Rozpočet + Žádosti o změnu'!$AZ$2="ano",'Rozpočet + Žádosti o změnu'!AT60,IF('Rozpočet + Žádosti o změnu'!$AN$2="ano",'Rozpočet + Žádosti o změnu'!AH60,'Rozpočet + Žádosti o změnu'!H60))))))))))</f>
        <v>0</v>
      </c>
      <c r="P60" s="267">
        <f>IF('Rozpočet + Žádosti o změnu'!$ER$2="ano",'Rozpočet + Žádosti o změnu'!EM60,IF('Rozpočet + Žádosti o změnu'!$EF$2="ano",'Rozpočet + Žádosti o změnu'!EA60,IF('Rozpočet + Žádosti o změnu'!$DT$2="ano",'Rozpočet + Žádosti o změnu'!DO60,IF('Rozpočet + Žádosti o změnu'!$DH$2="ano",'Rozpočet + Žádosti o změnu'!DC60,IF('Rozpočet + Žádosti o změnu'!$CV$2="ano",'Rozpočet + Žádosti o změnu'!CQ60,IF('Rozpočet + Žádosti o změnu'!$CJ$2="ano",'Rozpočet + Žádosti o změnu'!CE60,IF('Rozpočet + Žádosti o změnu'!$BX$2="ano",'Rozpočet + Žádosti o změnu'!BS60,IF('Rozpočet + Žádosti o změnu'!$BL$2="ano",'Rozpočet + Žádosti o změnu'!BG60,IF('Rozpočet + Žádosti o změnu'!$AZ$2="ano",'Rozpočet + Žádosti o změnu'!AU60,IF('Rozpočet + Žádosti o změnu'!$AN$2="ano",'Rozpočet + Žádosti o změnu'!AI60,'Rozpočet + Žádosti o změnu'!I60))))))))))</f>
        <v>0</v>
      </c>
      <c r="Q60" s="267">
        <f>IF('Rozpočet + Žádosti o změnu'!$ER$2="ano",'Rozpočet + Žádosti o změnu'!EN60,IF('Rozpočet + Žádosti o změnu'!$EF$2="ano",'Rozpočet + Žádosti o změnu'!EB60,IF('Rozpočet + Žádosti o změnu'!$DT$2="ano",'Rozpočet + Žádosti o změnu'!DP60,IF('Rozpočet + Žádosti o změnu'!$DH$2="ano",'Rozpočet + Žádosti o změnu'!DD60,IF('Rozpočet + Žádosti o změnu'!$CV$2="ano",'Rozpočet + Žádosti o změnu'!CR60,IF('Rozpočet + Žádosti o změnu'!$CJ$2="ano",'Rozpočet + Žádosti o změnu'!CF60,IF('Rozpočet + Žádosti o změnu'!$BX$2="ano",'Rozpočet + Žádosti o změnu'!BT60,IF('Rozpočet + Žádosti o změnu'!$BL$2="ano",'Rozpočet + Žádosti o změnu'!BH60,IF('Rozpočet + Žádosti o změnu'!$AZ$2="ano",'Rozpočet + Žádosti o změnu'!AV60,IF('Rozpočet + Žádosti o změnu'!$AN$2="ano",'Rozpočet + Žádosti o změnu'!AJ60,'Rozpočet + Žádosti o změnu'!J60))))))))))</f>
        <v>0</v>
      </c>
      <c r="R60" s="267">
        <f>IF('Rozpočet + Žádosti o změnu'!$ER$2="ano",'Rozpočet + Žádosti o změnu'!EO60,IF('Rozpočet + Žádosti o změnu'!$EF$2="ano",'Rozpočet + Žádosti o změnu'!EC60,IF('Rozpočet + Žádosti o změnu'!$DT$2="ano",'Rozpočet + Žádosti o změnu'!DQ60,IF('Rozpočet + Žádosti o změnu'!$DH$2="ano",'Rozpočet + Žádosti o změnu'!DE60,IF('Rozpočet + Žádosti o změnu'!$CV$2="ano",'Rozpočet + Žádosti o změnu'!CS60,IF('Rozpočet + Žádosti o změnu'!$CJ$2="ano",'Rozpočet + Žádosti o změnu'!CG60,IF('Rozpočet + Žádosti o změnu'!$BX$2="ano",'Rozpočet + Žádosti o změnu'!BU60,IF('Rozpočet + Žádosti o změnu'!$BL$2="ano",'Rozpočet + Žádosti o změnu'!BI60,IF('Rozpočet + Žádosti o změnu'!$AZ$2="ano",'Rozpočet + Žádosti o změnu'!AW60,IF('Rozpočet + Žádosti o změnu'!$AN$2="ano",'Rozpočet + Žádosti o změnu'!AK60,'Rozpočet + Žádosti o změnu'!K60))))))))))</f>
        <v>0</v>
      </c>
      <c r="S60" s="267">
        <f>IF('Rozpočet + Žádosti o změnu'!$ER$2="ano",'Rozpočet + Žádosti o změnu'!EP60,IF('Rozpočet + Žádosti o změnu'!$EF$2="ano",'Rozpočet + Žádosti o změnu'!ED60,IF('Rozpočet + Žádosti o změnu'!$DT$2="ano",'Rozpočet + Žádosti o změnu'!DR60,IF('Rozpočet + Žádosti o změnu'!$DH$2="ano",'Rozpočet + Žádosti o změnu'!DF60,IF('Rozpočet + Žádosti o změnu'!$CV$2="ano",'Rozpočet + Žádosti o změnu'!CT60,IF('Rozpočet + Žádosti o změnu'!$CJ$2="ano",'Rozpočet + Žádosti o změnu'!CH60,IF('Rozpočet + Žádosti o změnu'!$BX$2="ano",'Rozpočet + Žádosti o změnu'!BV60,IF('Rozpočet + Žádosti o změnu'!$BL$2="ano",'Rozpočet + Žádosti o změnu'!BJ60,IF('Rozpočet + Žádosti o změnu'!$AZ$2="ano",'Rozpočet + Žádosti o změnu'!AX60,IF('Rozpočet + Žádosti o změnu'!$AN$2="ano",'Rozpočet + Žádosti o změnu'!AL60,'Rozpočet + Žádosti o změnu'!L60))))))))))</f>
        <v>0</v>
      </c>
      <c r="T60" s="267">
        <f>IF('Rozpočet + Žádosti o změnu'!$ER$2="ano",'Rozpočet + Žádosti o změnu'!EQ60,IF('Rozpočet + Žádosti o změnu'!$EF$2="ano",'Rozpočet + Žádosti o změnu'!EE60,IF('Rozpočet + Žádosti o změnu'!$DT$2="ano",'Rozpočet + Žádosti o změnu'!DS60,IF('Rozpočet + Žádosti o změnu'!$DH$2="ano",'Rozpočet + Žádosti o změnu'!DG60,IF('Rozpočet + Žádosti o změnu'!$CV$2="ano",'Rozpočet + Žádosti o změnu'!CU60,IF('Rozpočet + Žádosti o změnu'!$CJ$2="ano",'Rozpočet + Žádosti o změnu'!CI60,IF('Rozpočet + Žádosti o změnu'!$BX$2="ano",'Rozpočet + Žádosti o změnu'!BW60,IF('Rozpočet + Žádosti o změnu'!$BL$2="ano",'Rozpočet + Žádosti o změnu'!BK60,IF('Rozpočet + Žádosti o změnu'!$AZ$2="ano",'Rozpočet + Žádosti o změnu'!AY60,IF('Rozpočet + Žádosti o změnu'!$AN$2="ano",'Rozpočet + Žádosti o změnu'!AM60,'Rozpočet + Žádosti o změnu'!M60))))))))))</f>
        <v>0</v>
      </c>
      <c r="U60" s="267">
        <f>IF('Rozpočet + Žádosti o změnu'!$ER$2="ano",'Rozpočet + Žádosti o změnu'!ER60,IF('Rozpočet + Žádosti o změnu'!$EF$2="ano",'Rozpočet + Žádosti o změnu'!EF60,IF('Rozpočet + Žádosti o změnu'!$DT$2="ano",'Rozpočet + Žádosti o změnu'!DT60,IF('Rozpočet + Žádosti o změnu'!$DH$2="ano",'Rozpočet + Žádosti o změnu'!DH60,IF('Rozpočet + Žádosti o změnu'!$CV$2="ano",'Rozpočet + Žádosti o změnu'!CV60,IF('Rozpočet + Žádosti o změnu'!$CJ$2="ano",'Rozpočet + Žádosti o změnu'!CJ60,IF('Rozpočet + Žádosti o změnu'!$BX$2="ano",'Rozpočet + Žádosti o změnu'!BX60,IF('Rozpočet + Žádosti o změnu'!$BL$2="ano",'Rozpočet + Žádosti o změnu'!BL60,IF('Rozpočet + Žádosti o změnu'!$AZ$2="ano",'Rozpočet + Žádosti o změnu'!AZ60,IF('Rozpočet + Žádosti o změnu'!$AN$2="ano",'Rozpočet + Žádosti o změnu'!AN60,'Rozpočet + Žádosti o změnu'!N60))))))))))</f>
        <v>0</v>
      </c>
      <c r="W60" s="281">
        <f>IF('ZoR č. 1'!$D60="",0,'ZoR č. 1'!G60)+IF('ZoR č. 2'!$D60="",0,'ZoR č. 2'!G60)+IF('ZoR č. 3'!$D60="",0,'ZoR č. 3'!G60)+IF('ZoR č. 4'!$D60="",0,'ZoR č. 4'!G60)+IF('ZoR č. 5'!$D60="",0,'ZoR č. 5'!G60)+IF('ZoR č. 6'!$D60="",0,'ZoR č. 6'!G60)+IF('ZoR č. 7'!$D60="",0,'ZoR č. 7'!G60)+IF('ZoR č. 8'!$D60="",0,'ZoR č. 8'!G60)+IF('ZoR č. 9'!$D60="",0,'ZoR č. 9'!G60)+IF('ZoR č. 10'!$D60="",0,'ZoR č. 10'!G60)+IF(ZZoR!$D60="",0,ZZoR!G60)</f>
        <v>0</v>
      </c>
      <c r="X60" s="281">
        <f>IF('ZoR č. 1'!$D60="",0,'ZoR č. 1'!H60)+IF('ZoR č. 2'!$D60="",0,'ZoR č. 2'!H60)+IF('ZoR č. 3'!$D60="",0,'ZoR č. 3'!H60)+IF('ZoR č. 4'!$D60="",0,'ZoR č. 4'!H60)+IF('ZoR č. 5'!$D60="",0,'ZoR č. 5'!H60)+IF('ZoR č. 6'!$D60="",0,'ZoR č. 6'!H60)+IF('ZoR č. 7'!$D60="",0,'ZoR č. 7'!H60)+IF('ZoR č. 8'!$D60="",0,'ZoR č. 8'!H60)+IF('ZoR č. 9'!$D60="",0,'ZoR č. 9'!H60)+IF('ZoR č. 10'!$D60="",0,'ZoR č. 10'!H60)+IF(ZZoR!$D60="",0,ZZoR!H60)</f>
        <v>0</v>
      </c>
      <c r="Y60" s="281">
        <f>IF('ZoR č. 1'!$D60="",0,'ZoR č. 1'!I60)+IF('ZoR č. 2'!$D60="",0,'ZoR č. 2'!I60)+IF('ZoR č. 3'!$D60="",0,'ZoR č. 3'!I60)+IF('ZoR č. 4'!$D60="",0,'ZoR č. 4'!I60)+IF('ZoR č. 5'!$D60="",0,'ZoR č. 5'!I60)+IF('ZoR č. 6'!$D60="",0,'ZoR č. 6'!I60)+IF('ZoR č. 7'!$D60="",0,'ZoR č. 7'!I60)+IF('ZoR č. 8'!$D60="",0,'ZoR č. 8'!I60)+IF('ZoR č. 9'!$D60="",0,'ZoR č. 9'!I60)+IF('ZoR č. 10'!$D60="",0,'ZoR č. 10'!I60)+IF(ZZoR!$D60="",0,ZZoR!I60)</f>
        <v>0</v>
      </c>
      <c r="Z60" s="281">
        <f>IF('ZoR č. 1'!$D60="",0,'ZoR č. 1'!J60)+IF('ZoR č. 2'!$D60="",0,'ZoR č. 2'!J60)+IF('ZoR č. 3'!$D60="",0,'ZoR č. 3'!J60)+IF('ZoR č. 4'!$D60="",0,'ZoR č. 4'!J60)+IF('ZoR č. 5'!$D60="",0,'ZoR č. 5'!J60)+IF('ZoR č. 6'!$D60="",0,'ZoR č. 6'!J60)+IF('ZoR č. 7'!$D60="",0,'ZoR č. 7'!J60)+IF('ZoR č. 8'!$D60="",0,'ZoR č. 8'!J60)+IF('ZoR č. 9'!$D60="",0,'ZoR č. 9'!J60)+IF('ZoR č. 10'!$D60="",0,'ZoR č. 10'!J60)+IF(ZZoR!$D60="",0,ZZoR!J60)</f>
        <v>0</v>
      </c>
      <c r="AA60" s="281">
        <f>IF('ZoR č. 1'!$D60="",0,'ZoR č. 1'!K60)+IF('ZoR č. 2'!$D60="",0,'ZoR č. 2'!K60)+IF('ZoR č. 3'!$D60="",0,'ZoR č. 3'!K60)+IF('ZoR č. 4'!$D60="",0,'ZoR č. 4'!K60)+IF('ZoR č. 5'!$D60="",0,'ZoR č. 5'!K60)+IF('ZoR č. 6'!$D60="",0,'ZoR č. 6'!K60)+IF('ZoR č. 7'!$D60="",0,'ZoR č. 7'!K60)+IF('ZoR č. 8'!$D60="",0,'ZoR č. 8'!K60)+IF('ZoR č. 9'!$D60="",0,'ZoR č. 9'!K60)+IF('ZoR č. 10'!$D60="",0,'ZoR č. 10'!K60)+IF(ZZoR!$D60="",0,ZZoR!K60)</f>
        <v>0</v>
      </c>
      <c r="AB60" s="281">
        <f>IF('ZoR č. 1'!$D60="",0,'ZoR č. 1'!L60)+IF('ZoR č. 2'!$D60="",0,'ZoR č. 2'!L60)+IF('ZoR č. 3'!$D60="",0,'ZoR č. 3'!L60)+IF('ZoR č. 4'!$D60="",0,'ZoR č. 4'!L60)+IF('ZoR č. 5'!$D60="",0,'ZoR č. 5'!L60)+IF('ZoR č. 6'!$D60="",0,'ZoR č. 6'!L60)+IF('ZoR č. 7'!$D60="",0,'ZoR č. 7'!L60)+IF('ZoR č. 8'!$D60="",0,'ZoR č. 8'!L60)+IF('ZoR č. 9'!$D60="",0,'ZoR č. 9'!L60)+IF('ZoR č. 10'!$D60="",0,'ZoR č. 10'!L60)+IF(ZZoR!$D60="",0,ZZoR!L60)</f>
        <v>0</v>
      </c>
      <c r="AC60" s="281">
        <f>IF('ZoR č. 1'!$D60="",0,'ZoR č. 1'!M60)+IF('ZoR č. 2'!$D60="",0,'ZoR č. 2'!M60)+IF('ZoR č. 3'!$D60="",0,'ZoR č. 3'!M60)+IF('ZoR č. 4'!$D60="",0,'ZoR č. 4'!M60)+IF('ZoR č. 5'!$D60="",0,'ZoR č. 5'!M60)+IF('ZoR č. 6'!$D60="",0,'ZoR č. 6'!M60)+IF('ZoR č. 7'!$D60="",0,'ZoR č. 7'!M60)+IF('ZoR č. 8'!$D60="",0,'ZoR č. 8'!M60)+IF('ZoR č. 9'!$D60="",0,'ZoR č. 9'!M60)+IF('ZoR č. 10'!$D60="",0,'ZoR č. 10'!M60)+IF(ZZoR!$D60="",0,ZZoR!M60)</f>
        <v>0</v>
      </c>
      <c r="AE60" s="282" t="str">
        <f t="shared" si="3"/>
        <v/>
      </c>
    </row>
    <row r="61" spans="2:31" x14ac:dyDescent="0.25">
      <c r="B61" s="9" t="s">
        <v>194</v>
      </c>
      <c r="C61" s="98" t="str">
        <f>IF(COUNTA('Přehled partnerů'!C61:D61)&lt;&gt;2,"partner neuveden",IF('Přehled partnerů'!F61="ANO",'Přehled partnerů'!C61,"v tomto období nerelevantní"))</f>
        <v>partner neuveden</v>
      </c>
      <c r="D61" s="108" t="str">
        <f>IF(COUNTA('Přehled partnerů'!C61:D61)&lt;&gt;2,"",IF('Přehled partnerů'!F61="ANO",'Přehled partnerů'!D61,""))</f>
        <v/>
      </c>
      <c r="E61" s="21" t="str">
        <f t="shared" si="0"/>
        <v/>
      </c>
      <c r="F61" s="114" t="str">
        <f t="shared" si="1"/>
        <v/>
      </c>
      <c r="G61" s="125">
        <v>0</v>
      </c>
      <c r="H61" s="126">
        <v>0</v>
      </c>
      <c r="I61" s="126">
        <v>0</v>
      </c>
      <c r="J61" s="126">
        <v>0</v>
      </c>
      <c r="K61" s="273">
        <v>0</v>
      </c>
      <c r="L61" s="273">
        <v>0</v>
      </c>
      <c r="M61" s="274">
        <v>0</v>
      </c>
      <c r="N61" s="58" t="str">
        <f t="shared" si="2"/>
        <v/>
      </c>
      <c r="O61" s="267">
        <f>IF('Rozpočet + Žádosti o změnu'!$ER$2="ano",'Rozpočet + Žádosti o změnu'!EL61,IF('Rozpočet + Žádosti o změnu'!$EF$2="ano",'Rozpočet + Žádosti o změnu'!DZ61,IF('Rozpočet + Žádosti o změnu'!$DT$2="ano",'Rozpočet + Žádosti o změnu'!DN61,IF('Rozpočet + Žádosti o změnu'!$DH$2="ano",'Rozpočet + Žádosti o změnu'!DB61,IF('Rozpočet + Žádosti o změnu'!$CV$2="ano",'Rozpočet + Žádosti o změnu'!CP61,IF('Rozpočet + Žádosti o změnu'!$CJ$2="ano",'Rozpočet + Žádosti o změnu'!CD61,IF('Rozpočet + Žádosti o změnu'!$BX$2="ano",'Rozpočet + Žádosti o změnu'!BR61,IF('Rozpočet + Žádosti o změnu'!$BL$2="ano",'Rozpočet + Žádosti o změnu'!BF61,IF('Rozpočet + Žádosti o změnu'!$AZ$2="ano",'Rozpočet + Žádosti o změnu'!AT61,IF('Rozpočet + Žádosti o změnu'!$AN$2="ano",'Rozpočet + Žádosti o změnu'!AH61,'Rozpočet + Žádosti o změnu'!H61))))))))))</f>
        <v>0</v>
      </c>
      <c r="P61" s="267">
        <f>IF('Rozpočet + Žádosti o změnu'!$ER$2="ano",'Rozpočet + Žádosti o změnu'!EM61,IF('Rozpočet + Žádosti o změnu'!$EF$2="ano",'Rozpočet + Žádosti o změnu'!EA61,IF('Rozpočet + Žádosti o změnu'!$DT$2="ano",'Rozpočet + Žádosti o změnu'!DO61,IF('Rozpočet + Žádosti o změnu'!$DH$2="ano",'Rozpočet + Žádosti o změnu'!DC61,IF('Rozpočet + Žádosti o změnu'!$CV$2="ano",'Rozpočet + Žádosti o změnu'!CQ61,IF('Rozpočet + Žádosti o změnu'!$CJ$2="ano",'Rozpočet + Žádosti o změnu'!CE61,IF('Rozpočet + Žádosti o změnu'!$BX$2="ano",'Rozpočet + Žádosti o změnu'!BS61,IF('Rozpočet + Žádosti o změnu'!$BL$2="ano",'Rozpočet + Žádosti o změnu'!BG61,IF('Rozpočet + Žádosti o změnu'!$AZ$2="ano",'Rozpočet + Žádosti o změnu'!AU61,IF('Rozpočet + Žádosti o změnu'!$AN$2="ano",'Rozpočet + Žádosti o změnu'!AI61,'Rozpočet + Žádosti o změnu'!I61))))))))))</f>
        <v>0</v>
      </c>
      <c r="Q61" s="267">
        <f>IF('Rozpočet + Žádosti o změnu'!$ER$2="ano",'Rozpočet + Žádosti o změnu'!EN61,IF('Rozpočet + Žádosti o změnu'!$EF$2="ano",'Rozpočet + Žádosti o změnu'!EB61,IF('Rozpočet + Žádosti o změnu'!$DT$2="ano",'Rozpočet + Žádosti o změnu'!DP61,IF('Rozpočet + Žádosti o změnu'!$DH$2="ano",'Rozpočet + Žádosti o změnu'!DD61,IF('Rozpočet + Žádosti o změnu'!$CV$2="ano",'Rozpočet + Žádosti o změnu'!CR61,IF('Rozpočet + Žádosti o změnu'!$CJ$2="ano",'Rozpočet + Žádosti o změnu'!CF61,IF('Rozpočet + Žádosti o změnu'!$BX$2="ano",'Rozpočet + Žádosti o změnu'!BT61,IF('Rozpočet + Žádosti o změnu'!$BL$2="ano",'Rozpočet + Žádosti o změnu'!BH61,IF('Rozpočet + Žádosti o změnu'!$AZ$2="ano",'Rozpočet + Žádosti o změnu'!AV61,IF('Rozpočet + Žádosti o změnu'!$AN$2="ano",'Rozpočet + Žádosti o změnu'!AJ61,'Rozpočet + Žádosti o změnu'!J61))))))))))</f>
        <v>0</v>
      </c>
      <c r="R61" s="267">
        <f>IF('Rozpočet + Žádosti o změnu'!$ER$2="ano",'Rozpočet + Žádosti o změnu'!EO61,IF('Rozpočet + Žádosti o změnu'!$EF$2="ano",'Rozpočet + Žádosti o změnu'!EC61,IF('Rozpočet + Žádosti o změnu'!$DT$2="ano",'Rozpočet + Žádosti o změnu'!DQ61,IF('Rozpočet + Žádosti o změnu'!$DH$2="ano",'Rozpočet + Žádosti o změnu'!DE61,IF('Rozpočet + Žádosti o změnu'!$CV$2="ano",'Rozpočet + Žádosti o změnu'!CS61,IF('Rozpočet + Žádosti o změnu'!$CJ$2="ano",'Rozpočet + Žádosti o změnu'!CG61,IF('Rozpočet + Žádosti o změnu'!$BX$2="ano",'Rozpočet + Žádosti o změnu'!BU61,IF('Rozpočet + Žádosti o změnu'!$BL$2="ano",'Rozpočet + Žádosti o změnu'!BI61,IF('Rozpočet + Žádosti o změnu'!$AZ$2="ano",'Rozpočet + Žádosti o změnu'!AW61,IF('Rozpočet + Žádosti o změnu'!$AN$2="ano",'Rozpočet + Žádosti o změnu'!AK61,'Rozpočet + Žádosti o změnu'!K61))))))))))</f>
        <v>0</v>
      </c>
      <c r="S61" s="267">
        <f>IF('Rozpočet + Žádosti o změnu'!$ER$2="ano",'Rozpočet + Žádosti o změnu'!EP61,IF('Rozpočet + Žádosti o změnu'!$EF$2="ano",'Rozpočet + Žádosti o změnu'!ED61,IF('Rozpočet + Žádosti o změnu'!$DT$2="ano",'Rozpočet + Žádosti o změnu'!DR61,IF('Rozpočet + Žádosti o změnu'!$DH$2="ano",'Rozpočet + Žádosti o změnu'!DF61,IF('Rozpočet + Žádosti o změnu'!$CV$2="ano",'Rozpočet + Žádosti o změnu'!CT61,IF('Rozpočet + Žádosti o změnu'!$CJ$2="ano",'Rozpočet + Žádosti o změnu'!CH61,IF('Rozpočet + Žádosti o změnu'!$BX$2="ano",'Rozpočet + Žádosti o změnu'!BV61,IF('Rozpočet + Žádosti o změnu'!$BL$2="ano",'Rozpočet + Žádosti o změnu'!BJ61,IF('Rozpočet + Žádosti o změnu'!$AZ$2="ano",'Rozpočet + Žádosti o změnu'!AX61,IF('Rozpočet + Žádosti o změnu'!$AN$2="ano",'Rozpočet + Žádosti o změnu'!AL61,'Rozpočet + Žádosti o změnu'!L61))))))))))</f>
        <v>0</v>
      </c>
      <c r="T61" s="267">
        <f>IF('Rozpočet + Žádosti o změnu'!$ER$2="ano",'Rozpočet + Žádosti o změnu'!EQ61,IF('Rozpočet + Žádosti o změnu'!$EF$2="ano",'Rozpočet + Žádosti o změnu'!EE61,IF('Rozpočet + Žádosti o změnu'!$DT$2="ano",'Rozpočet + Žádosti o změnu'!DS61,IF('Rozpočet + Žádosti o změnu'!$DH$2="ano",'Rozpočet + Žádosti o změnu'!DG61,IF('Rozpočet + Žádosti o změnu'!$CV$2="ano",'Rozpočet + Žádosti o změnu'!CU61,IF('Rozpočet + Žádosti o změnu'!$CJ$2="ano",'Rozpočet + Žádosti o změnu'!CI61,IF('Rozpočet + Žádosti o změnu'!$BX$2="ano",'Rozpočet + Žádosti o změnu'!BW61,IF('Rozpočet + Žádosti o změnu'!$BL$2="ano",'Rozpočet + Žádosti o změnu'!BK61,IF('Rozpočet + Žádosti o změnu'!$AZ$2="ano",'Rozpočet + Žádosti o změnu'!AY61,IF('Rozpočet + Žádosti o změnu'!$AN$2="ano",'Rozpočet + Žádosti o změnu'!AM61,'Rozpočet + Žádosti o změnu'!M61))))))))))</f>
        <v>0</v>
      </c>
      <c r="U61" s="267">
        <f>IF('Rozpočet + Žádosti o změnu'!$ER$2="ano",'Rozpočet + Žádosti o změnu'!ER61,IF('Rozpočet + Žádosti o změnu'!$EF$2="ano",'Rozpočet + Žádosti o změnu'!EF61,IF('Rozpočet + Žádosti o změnu'!$DT$2="ano",'Rozpočet + Žádosti o změnu'!DT61,IF('Rozpočet + Žádosti o změnu'!$DH$2="ano",'Rozpočet + Žádosti o změnu'!DH61,IF('Rozpočet + Žádosti o změnu'!$CV$2="ano",'Rozpočet + Žádosti o změnu'!CV61,IF('Rozpočet + Žádosti o změnu'!$CJ$2="ano",'Rozpočet + Žádosti o změnu'!CJ61,IF('Rozpočet + Žádosti o změnu'!$BX$2="ano",'Rozpočet + Žádosti o změnu'!BX61,IF('Rozpočet + Žádosti o změnu'!$BL$2="ano",'Rozpočet + Žádosti o změnu'!BL61,IF('Rozpočet + Žádosti o změnu'!$AZ$2="ano",'Rozpočet + Žádosti o změnu'!AZ61,IF('Rozpočet + Žádosti o změnu'!$AN$2="ano",'Rozpočet + Žádosti o změnu'!AN61,'Rozpočet + Žádosti o změnu'!N61))))))))))</f>
        <v>0</v>
      </c>
      <c r="W61" s="281">
        <f>IF('ZoR č. 1'!$D61="",0,'ZoR č. 1'!G61)+IF('ZoR č. 2'!$D61="",0,'ZoR č. 2'!G61)+IF('ZoR č. 3'!$D61="",0,'ZoR č. 3'!G61)+IF('ZoR č. 4'!$D61="",0,'ZoR č. 4'!G61)+IF('ZoR č. 5'!$D61="",0,'ZoR č. 5'!G61)+IF('ZoR č. 6'!$D61="",0,'ZoR č. 6'!G61)+IF('ZoR č. 7'!$D61="",0,'ZoR č. 7'!G61)+IF('ZoR č. 8'!$D61="",0,'ZoR č. 8'!G61)+IF('ZoR č. 9'!$D61="",0,'ZoR č. 9'!G61)+IF('ZoR č. 10'!$D61="",0,'ZoR č. 10'!G61)+IF(ZZoR!$D61="",0,ZZoR!G61)</f>
        <v>0</v>
      </c>
      <c r="X61" s="281">
        <f>IF('ZoR č. 1'!$D61="",0,'ZoR č. 1'!H61)+IF('ZoR č. 2'!$D61="",0,'ZoR č. 2'!H61)+IF('ZoR č. 3'!$D61="",0,'ZoR č. 3'!H61)+IF('ZoR č. 4'!$D61="",0,'ZoR č. 4'!H61)+IF('ZoR č. 5'!$D61="",0,'ZoR č. 5'!H61)+IF('ZoR č. 6'!$D61="",0,'ZoR č. 6'!H61)+IF('ZoR č. 7'!$D61="",0,'ZoR č. 7'!H61)+IF('ZoR č. 8'!$D61="",0,'ZoR č. 8'!H61)+IF('ZoR č. 9'!$D61="",0,'ZoR č. 9'!H61)+IF('ZoR č. 10'!$D61="",0,'ZoR č. 10'!H61)+IF(ZZoR!$D61="",0,ZZoR!H61)</f>
        <v>0</v>
      </c>
      <c r="Y61" s="281">
        <f>IF('ZoR č. 1'!$D61="",0,'ZoR č. 1'!I61)+IF('ZoR č. 2'!$D61="",0,'ZoR č. 2'!I61)+IF('ZoR č. 3'!$D61="",0,'ZoR č. 3'!I61)+IF('ZoR č. 4'!$D61="",0,'ZoR č. 4'!I61)+IF('ZoR č. 5'!$D61="",0,'ZoR č. 5'!I61)+IF('ZoR č. 6'!$D61="",0,'ZoR č. 6'!I61)+IF('ZoR č. 7'!$D61="",0,'ZoR č. 7'!I61)+IF('ZoR č. 8'!$D61="",0,'ZoR č. 8'!I61)+IF('ZoR č. 9'!$D61="",0,'ZoR č. 9'!I61)+IF('ZoR č. 10'!$D61="",0,'ZoR č. 10'!I61)+IF(ZZoR!$D61="",0,ZZoR!I61)</f>
        <v>0</v>
      </c>
      <c r="Z61" s="281">
        <f>IF('ZoR č. 1'!$D61="",0,'ZoR č. 1'!J61)+IF('ZoR č. 2'!$D61="",0,'ZoR č. 2'!J61)+IF('ZoR č. 3'!$D61="",0,'ZoR č. 3'!J61)+IF('ZoR č. 4'!$D61="",0,'ZoR č. 4'!J61)+IF('ZoR č. 5'!$D61="",0,'ZoR č. 5'!J61)+IF('ZoR č. 6'!$D61="",0,'ZoR č. 6'!J61)+IF('ZoR č. 7'!$D61="",0,'ZoR č. 7'!J61)+IF('ZoR č. 8'!$D61="",0,'ZoR č. 8'!J61)+IF('ZoR č. 9'!$D61="",0,'ZoR č. 9'!J61)+IF('ZoR č. 10'!$D61="",0,'ZoR č. 10'!J61)+IF(ZZoR!$D61="",0,ZZoR!J61)</f>
        <v>0</v>
      </c>
      <c r="AA61" s="281">
        <f>IF('ZoR č. 1'!$D61="",0,'ZoR č. 1'!K61)+IF('ZoR č. 2'!$D61="",0,'ZoR č. 2'!K61)+IF('ZoR č. 3'!$D61="",0,'ZoR č. 3'!K61)+IF('ZoR č. 4'!$D61="",0,'ZoR č. 4'!K61)+IF('ZoR č. 5'!$D61="",0,'ZoR č. 5'!K61)+IF('ZoR č. 6'!$D61="",0,'ZoR č. 6'!K61)+IF('ZoR č. 7'!$D61="",0,'ZoR č. 7'!K61)+IF('ZoR č. 8'!$D61="",0,'ZoR č. 8'!K61)+IF('ZoR č. 9'!$D61="",0,'ZoR č. 9'!K61)+IF('ZoR č. 10'!$D61="",0,'ZoR č. 10'!K61)+IF(ZZoR!$D61="",0,ZZoR!K61)</f>
        <v>0</v>
      </c>
      <c r="AB61" s="281">
        <f>IF('ZoR č. 1'!$D61="",0,'ZoR č. 1'!L61)+IF('ZoR č. 2'!$D61="",0,'ZoR č. 2'!L61)+IF('ZoR č. 3'!$D61="",0,'ZoR č. 3'!L61)+IF('ZoR č. 4'!$D61="",0,'ZoR č. 4'!L61)+IF('ZoR č. 5'!$D61="",0,'ZoR č. 5'!L61)+IF('ZoR č. 6'!$D61="",0,'ZoR č. 6'!L61)+IF('ZoR č. 7'!$D61="",0,'ZoR č. 7'!L61)+IF('ZoR č. 8'!$D61="",0,'ZoR č. 8'!L61)+IF('ZoR č. 9'!$D61="",0,'ZoR č. 9'!L61)+IF('ZoR č. 10'!$D61="",0,'ZoR č. 10'!L61)+IF(ZZoR!$D61="",0,ZZoR!L61)</f>
        <v>0</v>
      </c>
      <c r="AC61" s="281">
        <f>IF('ZoR č. 1'!$D61="",0,'ZoR č. 1'!M61)+IF('ZoR č. 2'!$D61="",0,'ZoR č. 2'!M61)+IF('ZoR č. 3'!$D61="",0,'ZoR č. 3'!M61)+IF('ZoR č. 4'!$D61="",0,'ZoR č. 4'!M61)+IF('ZoR č. 5'!$D61="",0,'ZoR č. 5'!M61)+IF('ZoR č. 6'!$D61="",0,'ZoR č. 6'!M61)+IF('ZoR č. 7'!$D61="",0,'ZoR č. 7'!M61)+IF('ZoR č. 8'!$D61="",0,'ZoR č. 8'!M61)+IF('ZoR č. 9'!$D61="",0,'ZoR č. 9'!M61)+IF('ZoR č. 10'!$D61="",0,'ZoR č. 10'!M61)+IF(ZZoR!$D61="",0,ZZoR!M61)</f>
        <v>0</v>
      </c>
      <c r="AE61" s="282" t="str">
        <f t="shared" si="3"/>
        <v/>
      </c>
    </row>
    <row r="62" spans="2:31" x14ac:dyDescent="0.25">
      <c r="B62" s="9" t="s">
        <v>195</v>
      </c>
      <c r="C62" s="98" t="str">
        <f>IF(COUNTA('Přehled partnerů'!C62:D62)&lt;&gt;2,"partner neuveden",IF('Přehled partnerů'!F62="ANO",'Přehled partnerů'!C62,"v tomto období nerelevantní"))</f>
        <v>partner neuveden</v>
      </c>
      <c r="D62" s="108" t="str">
        <f>IF(COUNTA('Přehled partnerů'!C62:D62)&lt;&gt;2,"",IF('Přehled partnerů'!F62="ANO",'Přehled partnerů'!D62,""))</f>
        <v/>
      </c>
      <c r="E62" s="21" t="str">
        <f t="shared" si="0"/>
        <v/>
      </c>
      <c r="F62" s="114" t="str">
        <f t="shared" si="1"/>
        <v/>
      </c>
      <c r="G62" s="125">
        <v>0</v>
      </c>
      <c r="H62" s="126">
        <v>0</v>
      </c>
      <c r="I62" s="126">
        <v>0</v>
      </c>
      <c r="J62" s="126">
        <v>0</v>
      </c>
      <c r="K62" s="273">
        <v>0</v>
      </c>
      <c r="L62" s="273">
        <v>0</v>
      </c>
      <c r="M62" s="274">
        <v>0</v>
      </c>
      <c r="N62" s="58" t="str">
        <f t="shared" si="2"/>
        <v/>
      </c>
      <c r="O62" s="267">
        <f>IF('Rozpočet + Žádosti o změnu'!$ER$2="ano",'Rozpočet + Žádosti o změnu'!EL62,IF('Rozpočet + Žádosti o změnu'!$EF$2="ano",'Rozpočet + Žádosti o změnu'!DZ62,IF('Rozpočet + Žádosti o změnu'!$DT$2="ano",'Rozpočet + Žádosti o změnu'!DN62,IF('Rozpočet + Žádosti o změnu'!$DH$2="ano",'Rozpočet + Žádosti o změnu'!DB62,IF('Rozpočet + Žádosti o změnu'!$CV$2="ano",'Rozpočet + Žádosti o změnu'!CP62,IF('Rozpočet + Žádosti o změnu'!$CJ$2="ano",'Rozpočet + Žádosti o změnu'!CD62,IF('Rozpočet + Žádosti o změnu'!$BX$2="ano",'Rozpočet + Žádosti o změnu'!BR62,IF('Rozpočet + Žádosti o změnu'!$BL$2="ano",'Rozpočet + Žádosti o změnu'!BF62,IF('Rozpočet + Žádosti o změnu'!$AZ$2="ano",'Rozpočet + Žádosti o změnu'!AT62,IF('Rozpočet + Žádosti o změnu'!$AN$2="ano",'Rozpočet + Žádosti o změnu'!AH62,'Rozpočet + Žádosti o změnu'!H62))))))))))</f>
        <v>0</v>
      </c>
      <c r="P62" s="267">
        <f>IF('Rozpočet + Žádosti o změnu'!$ER$2="ano",'Rozpočet + Žádosti o změnu'!EM62,IF('Rozpočet + Žádosti o změnu'!$EF$2="ano",'Rozpočet + Žádosti o změnu'!EA62,IF('Rozpočet + Žádosti o změnu'!$DT$2="ano",'Rozpočet + Žádosti o změnu'!DO62,IF('Rozpočet + Žádosti o změnu'!$DH$2="ano",'Rozpočet + Žádosti o změnu'!DC62,IF('Rozpočet + Žádosti o změnu'!$CV$2="ano",'Rozpočet + Žádosti o změnu'!CQ62,IF('Rozpočet + Žádosti o změnu'!$CJ$2="ano",'Rozpočet + Žádosti o změnu'!CE62,IF('Rozpočet + Žádosti o změnu'!$BX$2="ano",'Rozpočet + Žádosti o změnu'!BS62,IF('Rozpočet + Žádosti o změnu'!$BL$2="ano",'Rozpočet + Žádosti o změnu'!BG62,IF('Rozpočet + Žádosti o změnu'!$AZ$2="ano",'Rozpočet + Žádosti o změnu'!AU62,IF('Rozpočet + Žádosti o změnu'!$AN$2="ano",'Rozpočet + Žádosti o změnu'!AI62,'Rozpočet + Žádosti o změnu'!I62))))))))))</f>
        <v>0</v>
      </c>
      <c r="Q62" s="267">
        <f>IF('Rozpočet + Žádosti o změnu'!$ER$2="ano",'Rozpočet + Žádosti o změnu'!EN62,IF('Rozpočet + Žádosti o změnu'!$EF$2="ano",'Rozpočet + Žádosti o změnu'!EB62,IF('Rozpočet + Žádosti o změnu'!$DT$2="ano",'Rozpočet + Žádosti o změnu'!DP62,IF('Rozpočet + Žádosti o změnu'!$DH$2="ano",'Rozpočet + Žádosti o změnu'!DD62,IF('Rozpočet + Žádosti o změnu'!$CV$2="ano",'Rozpočet + Žádosti o změnu'!CR62,IF('Rozpočet + Žádosti o změnu'!$CJ$2="ano",'Rozpočet + Žádosti o změnu'!CF62,IF('Rozpočet + Žádosti o změnu'!$BX$2="ano",'Rozpočet + Žádosti o změnu'!BT62,IF('Rozpočet + Žádosti o změnu'!$BL$2="ano",'Rozpočet + Žádosti o změnu'!BH62,IF('Rozpočet + Žádosti o změnu'!$AZ$2="ano",'Rozpočet + Žádosti o změnu'!AV62,IF('Rozpočet + Žádosti o změnu'!$AN$2="ano",'Rozpočet + Žádosti o změnu'!AJ62,'Rozpočet + Žádosti o změnu'!J62))))))))))</f>
        <v>0</v>
      </c>
      <c r="R62" s="267">
        <f>IF('Rozpočet + Žádosti o změnu'!$ER$2="ano",'Rozpočet + Žádosti o změnu'!EO62,IF('Rozpočet + Žádosti o změnu'!$EF$2="ano",'Rozpočet + Žádosti o změnu'!EC62,IF('Rozpočet + Žádosti o změnu'!$DT$2="ano",'Rozpočet + Žádosti o změnu'!DQ62,IF('Rozpočet + Žádosti o změnu'!$DH$2="ano",'Rozpočet + Žádosti o změnu'!DE62,IF('Rozpočet + Žádosti o změnu'!$CV$2="ano",'Rozpočet + Žádosti o změnu'!CS62,IF('Rozpočet + Žádosti o změnu'!$CJ$2="ano",'Rozpočet + Žádosti o změnu'!CG62,IF('Rozpočet + Žádosti o změnu'!$BX$2="ano",'Rozpočet + Žádosti o změnu'!BU62,IF('Rozpočet + Žádosti o změnu'!$BL$2="ano",'Rozpočet + Žádosti o změnu'!BI62,IF('Rozpočet + Žádosti o změnu'!$AZ$2="ano",'Rozpočet + Žádosti o změnu'!AW62,IF('Rozpočet + Žádosti o změnu'!$AN$2="ano",'Rozpočet + Žádosti o změnu'!AK62,'Rozpočet + Žádosti o změnu'!K62))))))))))</f>
        <v>0</v>
      </c>
      <c r="S62" s="267">
        <f>IF('Rozpočet + Žádosti o změnu'!$ER$2="ano",'Rozpočet + Žádosti o změnu'!EP62,IF('Rozpočet + Žádosti o změnu'!$EF$2="ano",'Rozpočet + Žádosti o změnu'!ED62,IF('Rozpočet + Žádosti o změnu'!$DT$2="ano",'Rozpočet + Žádosti o změnu'!DR62,IF('Rozpočet + Žádosti o změnu'!$DH$2="ano",'Rozpočet + Žádosti o změnu'!DF62,IF('Rozpočet + Žádosti o změnu'!$CV$2="ano",'Rozpočet + Žádosti o změnu'!CT62,IF('Rozpočet + Žádosti o změnu'!$CJ$2="ano",'Rozpočet + Žádosti o změnu'!CH62,IF('Rozpočet + Žádosti o změnu'!$BX$2="ano",'Rozpočet + Žádosti o změnu'!BV62,IF('Rozpočet + Žádosti o změnu'!$BL$2="ano",'Rozpočet + Žádosti o změnu'!BJ62,IF('Rozpočet + Žádosti o změnu'!$AZ$2="ano",'Rozpočet + Žádosti o změnu'!AX62,IF('Rozpočet + Žádosti o změnu'!$AN$2="ano",'Rozpočet + Žádosti o změnu'!AL62,'Rozpočet + Žádosti o změnu'!L62))))))))))</f>
        <v>0</v>
      </c>
      <c r="T62" s="267">
        <f>IF('Rozpočet + Žádosti o změnu'!$ER$2="ano",'Rozpočet + Žádosti o změnu'!EQ62,IF('Rozpočet + Žádosti o změnu'!$EF$2="ano",'Rozpočet + Žádosti o změnu'!EE62,IF('Rozpočet + Žádosti o změnu'!$DT$2="ano",'Rozpočet + Žádosti o změnu'!DS62,IF('Rozpočet + Žádosti o změnu'!$DH$2="ano",'Rozpočet + Žádosti o změnu'!DG62,IF('Rozpočet + Žádosti o změnu'!$CV$2="ano",'Rozpočet + Žádosti o změnu'!CU62,IF('Rozpočet + Žádosti o změnu'!$CJ$2="ano",'Rozpočet + Žádosti o změnu'!CI62,IF('Rozpočet + Žádosti o změnu'!$BX$2="ano",'Rozpočet + Žádosti o změnu'!BW62,IF('Rozpočet + Žádosti o změnu'!$BL$2="ano",'Rozpočet + Žádosti o změnu'!BK62,IF('Rozpočet + Žádosti o změnu'!$AZ$2="ano",'Rozpočet + Žádosti o změnu'!AY62,IF('Rozpočet + Žádosti o změnu'!$AN$2="ano",'Rozpočet + Žádosti o změnu'!AM62,'Rozpočet + Žádosti o změnu'!M62))))))))))</f>
        <v>0</v>
      </c>
      <c r="U62" s="267">
        <f>IF('Rozpočet + Žádosti o změnu'!$ER$2="ano",'Rozpočet + Žádosti o změnu'!ER62,IF('Rozpočet + Žádosti o změnu'!$EF$2="ano",'Rozpočet + Žádosti o změnu'!EF62,IF('Rozpočet + Žádosti o změnu'!$DT$2="ano",'Rozpočet + Žádosti o změnu'!DT62,IF('Rozpočet + Žádosti o změnu'!$DH$2="ano",'Rozpočet + Žádosti o změnu'!DH62,IF('Rozpočet + Žádosti o změnu'!$CV$2="ano",'Rozpočet + Žádosti o změnu'!CV62,IF('Rozpočet + Žádosti o změnu'!$CJ$2="ano",'Rozpočet + Žádosti o změnu'!CJ62,IF('Rozpočet + Žádosti o změnu'!$BX$2="ano",'Rozpočet + Žádosti o změnu'!BX62,IF('Rozpočet + Žádosti o změnu'!$BL$2="ano",'Rozpočet + Žádosti o změnu'!BL62,IF('Rozpočet + Žádosti o změnu'!$AZ$2="ano",'Rozpočet + Žádosti o změnu'!AZ62,IF('Rozpočet + Žádosti o změnu'!$AN$2="ano",'Rozpočet + Žádosti o změnu'!AN62,'Rozpočet + Žádosti o změnu'!N62))))))))))</f>
        <v>0</v>
      </c>
      <c r="W62" s="281">
        <f>IF('ZoR č. 1'!$D62="",0,'ZoR č. 1'!G62)+IF('ZoR č. 2'!$D62="",0,'ZoR č. 2'!G62)+IF('ZoR č. 3'!$D62="",0,'ZoR č. 3'!G62)+IF('ZoR č. 4'!$D62="",0,'ZoR č. 4'!G62)+IF('ZoR č. 5'!$D62="",0,'ZoR č. 5'!G62)+IF('ZoR č. 6'!$D62="",0,'ZoR č. 6'!G62)+IF('ZoR č. 7'!$D62="",0,'ZoR č. 7'!G62)+IF('ZoR č. 8'!$D62="",0,'ZoR č. 8'!G62)+IF('ZoR č. 9'!$D62="",0,'ZoR č. 9'!G62)+IF('ZoR č. 10'!$D62="",0,'ZoR č. 10'!G62)+IF(ZZoR!$D62="",0,ZZoR!G62)</f>
        <v>0</v>
      </c>
      <c r="X62" s="281">
        <f>IF('ZoR č. 1'!$D62="",0,'ZoR č. 1'!H62)+IF('ZoR č. 2'!$D62="",0,'ZoR č. 2'!H62)+IF('ZoR č. 3'!$D62="",0,'ZoR č. 3'!H62)+IF('ZoR č. 4'!$D62="",0,'ZoR č. 4'!H62)+IF('ZoR č. 5'!$D62="",0,'ZoR č. 5'!H62)+IF('ZoR č. 6'!$D62="",0,'ZoR č. 6'!H62)+IF('ZoR č. 7'!$D62="",0,'ZoR č. 7'!H62)+IF('ZoR č. 8'!$D62="",0,'ZoR č. 8'!H62)+IF('ZoR č. 9'!$D62="",0,'ZoR č. 9'!H62)+IF('ZoR č. 10'!$D62="",0,'ZoR č. 10'!H62)+IF(ZZoR!$D62="",0,ZZoR!H62)</f>
        <v>0</v>
      </c>
      <c r="Y62" s="281">
        <f>IF('ZoR č. 1'!$D62="",0,'ZoR č. 1'!I62)+IF('ZoR č. 2'!$D62="",0,'ZoR č. 2'!I62)+IF('ZoR č. 3'!$D62="",0,'ZoR č. 3'!I62)+IF('ZoR č. 4'!$D62="",0,'ZoR č. 4'!I62)+IF('ZoR č. 5'!$D62="",0,'ZoR č. 5'!I62)+IF('ZoR č. 6'!$D62="",0,'ZoR č. 6'!I62)+IF('ZoR č. 7'!$D62="",0,'ZoR č. 7'!I62)+IF('ZoR č. 8'!$D62="",0,'ZoR č. 8'!I62)+IF('ZoR č. 9'!$D62="",0,'ZoR č. 9'!I62)+IF('ZoR č. 10'!$D62="",0,'ZoR č. 10'!I62)+IF(ZZoR!$D62="",0,ZZoR!I62)</f>
        <v>0</v>
      </c>
      <c r="Z62" s="281">
        <f>IF('ZoR č. 1'!$D62="",0,'ZoR č. 1'!J62)+IF('ZoR č. 2'!$D62="",0,'ZoR č. 2'!J62)+IF('ZoR č. 3'!$D62="",0,'ZoR č. 3'!J62)+IF('ZoR č. 4'!$D62="",0,'ZoR č. 4'!J62)+IF('ZoR č. 5'!$D62="",0,'ZoR č. 5'!J62)+IF('ZoR č. 6'!$D62="",0,'ZoR č. 6'!J62)+IF('ZoR č. 7'!$D62="",0,'ZoR č. 7'!J62)+IF('ZoR č. 8'!$D62="",0,'ZoR č. 8'!J62)+IF('ZoR č. 9'!$D62="",0,'ZoR č. 9'!J62)+IF('ZoR č. 10'!$D62="",0,'ZoR č. 10'!J62)+IF(ZZoR!$D62="",0,ZZoR!J62)</f>
        <v>0</v>
      </c>
      <c r="AA62" s="281">
        <f>IF('ZoR č. 1'!$D62="",0,'ZoR č. 1'!K62)+IF('ZoR č. 2'!$D62="",0,'ZoR č. 2'!K62)+IF('ZoR č. 3'!$D62="",0,'ZoR č. 3'!K62)+IF('ZoR č. 4'!$D62="",0,'ZoR č. 4'!K62)+IF('ZoR č. 5'!$D62="",0,'ZoR č. 5'!K62)+IF('ZoR č. 6'!$D62="",0,'ZoR č. 6'!K62)+IF('ZoR č. 7'!$D62="",0,'ZoR č. 7'!K62)+IF('ZoR č. 8'!$D62="",0,'ZoR č. 8'!K62)+IF('ZoR č. 9'!$D62="",0,'ZoR č. 9'!K62)+IF('ZoR č. 10'!$D62="",0,'ZoR č. 10'!K62)+IF(ZZoR!$D62="",0,ZZoR!K62)</f>
        <v>0</v>
      </c>
      <c r="AB62" s="281">
        <f>IF('ZoR č. 1'!$D62="",0,'ZoR č. 1'!L62)+IF('ZoR č. 2'!$D62="",0,'ZoR č. 2'!L62)+IF('ZoR č. 3'!$D62="",0,'ZoR č. 3'!L62)+IF('ZoR č. 4'!$D62="",0,'ZoR č. 4'!L62)+IF('ZoR č. 5'!$D62="",0,'ZoR č. 5'!L62)+IF('ZoR č. 6'!$D62="",0,'ZoR č. 6'!L62)+IF('ZoR č. 7'!$D62="",0,'ZoR č. 7'!L62)+IF('ZoR č. 8'!$D62="",0,'ZoR č. 8'!L62)+IF('ZoR č. 9'!$D62="",0,'ZoR č. 9'!L62)+IF('ZoR č. 10'!$D62="",0,'ZoR č. 10'!L62)+IF(ZZoR!$D62="",0,ZZoR!L62)</f>
        <v>0</v>
      </c>
      <c r="AC62" s="281">
        <f>IF('ZoR č. 1'!$D62="",0,'ZoR č. 1'!M62)+IF('ZoR č. 2'!$D62="",0,'ZoR č. 2'!M62)+IF('ZoR č. 3'!$D62="",0,'ZoR č. 3'!M62)+IF('ZoR č. 4'!$D62="",0,'ZoR č. 4'!M62)+IF('ZoR č. 5'!$D62="",0,'ZoR č. 5'!M62)+IF('ZoR č. 6'!$D62="",0,'ZoR č. 6'!M62)+IF('ZoR č. 7'!$D62="",0,'ZoR č. 7'!M62)+IF('ZoR č. 8'!$D62="",0,'ZoR č. 8'!M62)+IF('ZoR č. 9'!$D62="",0,'ZoR č. 9'!M62)+IF('ZoR č. 10'!$D62="",0,'ZoR č. 10'!M62)+IF(ZZoR!$D62="",0,ZZoR!M62)</f>
        <v>0</v>
      </c>
      <c r="AE62" s="282" t="str">
        <f t="shared" si="3"/>
        <v/>
      </c>
    </row>
    <row r="63" spans="2:31" x14ac:dyDescent="0.25">
      <c r="B63" s="9" t="s">
        <v>196</v>
      </c>
      <c r="C63" s="98" t="str">
        <f>IF(COUNTA('Přehled partnerů'!C63:D63)&lt;&gt;2,"partner neuveden",IF('Přehled partnerů'!F63="ANO",'Přehled partnerů'!C63,"v tomto období nerelevantní"))</f>
        <v>partner neuveden</v>
      </c>
      <c r="D63" s="108" t="str">
        <f>IF(COUNTA('Přehled partnerů'!C63:D63)&lt;&gt;2,"",IF('Přehled partnerů'!F63="ANO",'Přehled partnerů'!D63,""))</f>
        <v/>
      </c>
      <c r="E63" s="21" t="str">
        <f t="shared" si="0"/>
        <v/>
      </c>
      <c r="F63" s="114" t="str">
        <f t="shared" si="1"/>
        <v/>
      </c>
      <c r="G63" s="125">
        <v>0</v>
      </c>
      <c r="H63" s="126">
        <v>0</v>
      </c>
      <c r="I63" s="126">
        <v>0</v>
      </c>
      <c r="J63" s="126">
        <v>0</v>
      </c>
      <c r="K63" s="273">
        <v>0</v>
      </c>
      <c r="L63" s="273">
        <v>0</v>
      </c>
      <c r="M63" s="274">
        <v>0</v>
      </c>
      <c r="N63" s="58" t="str">
        <f t="shared" si="2"/>
        <v/>
      </c>
      <c r="O63" s="267">
        <f>IF('Rozpočet + Žádosti o změnu'!$ER$2="ano",'Rozpočet + Žádosti o změnu'!EL63,IF('Rozpočet + Žádosti o změnu'!$EF$2="ano",'Rozpočet + Žádosti o změnu'!DZ63,IF('Rozpočet + Žádosti o změnu'!$DT$2="ano",'Rozpočet + Žádosti o změnu'!DN63,IF('Rozpočet + Žádosti o změnu'!$DH$2="ano",'Rozpočet + Žádosti o změnu'!DB63,IF('Rozpočet + Žádosti o změnu'!$CV$2="ano",'Rozpočet + Žádosti o změnu'!CP63,IF('Rozpočet + Žádosti o změnu'!$CJ$2="ano",'Rozpočet + Žádosti o změnu'!CD63,IF('Rozpočet + Žádosti o změnu'!$BX$2="ano",'Rozpočet + Žádosti o změnu'!BR63,IF('Rozpočet + Žádosti o změnu'!$BL$2="ano",'Rozpočet + Žádosti o změnu'!BF63,IF('Rozpočet + Žádosti o změnu'!$AZ$2="ano",'Rozpočet + Žádosti o změnu'!AT63,IF('Rozpočet + Žádosti o změnu'!$AN$2="ano",'Rozpočet + Žádosti o změnu'!AH63,'Rozpočet + Žádosti o změnu'!H63))))))))))</f>
        <v>0</v>
      </c>
      <c r="P63" s="267">
        <f>IF('Rozpočet + Žádosti o změnu'!$ER$2="ano",'Rozpočet + Žádosti o změnu'!EM63,IF('Rozpočet + Žádosti o změnu'!$EF$2="ano",'Rozpočet + Žádosti o změnu'!EA63,IF('Rozpočet + Žádosti o změnu'!$DT$2="ano",'Rozpočet + Žádosti o změnu'!DO63,IF('Rozpočet + Žádosti o změnu'!$DH$2="ano",'Rozpočet + Žádosti o změnu'!DC63,IF('Rozpočet + Žádosti o změnu'!$CV$2="ano",'Rozpočet + Žádosti o změnu'!CQ63,IF('Rozpočet + Žádosti o změnu'!$CJ$2="ano",'Rozpočet + Žádosti o změnu'!CE63,IF('Rozpočet + Žádosti o změnu'!$BX$2="ano",'Rozpočet + Žádosti o změnu'!BS63,IF('Rozpočet + Žádosti o změnu'!$BL$2="ano",'Rozpočet + Žádosti o změnu'!BG63,IF('Rozpočet + Žádosti o změnu'!$AZ$2="ano",'Rozpočet + Žádosti o změnu'!AU63,IF('Rozpočet + Žádosti o změnu'!$AN$2="ano",'Rozpočet + Žádosti o změnu'!AI63,'Rozpočet + Žádosti o změnu'!I63))))))))))</f>
        <v>0</v>
      </c>
      <c r="Q63" s="267">
        <f>IF('Rozpočet + Žádosti o změnu'!$ER$2="ano",'Rozpočet + Žádosti o změnu'!EN63,IF('Rozpočet + Žádosti o změnu'!$EF$2="ano",'Rozpočet + Žádosti o změnu'!EB63,IF('Rozpočet + Žádosti o změnu'!$DT$2="ano",'Rozpočet + Žádosti o změnu'!DP63,IF('Rozpočet + Žádosti o změnu'!$DH$2="ano",'Rozpočet + Žádosti o změnu'!DD63,IF('Rozpočet + Žádosti o změnu'!$CV$2="ano",'Rozpočet + Žádosti o změnu'!CR63,IF('Rozpočet + Žádosti o změnu'!$CJ$2="ano",'Rozpočet + Žádosti o změnu'!CF63,IF('Rozpočet + Žádosti o změnu'!$BX$2="ano",'Rozpočet + Žádosti o změnu'!BT63,IF('Rozpočet + Žádosti o změnu'!$BL$2="ano",'Rozpočet + Žádosti o změnu'!BH63,IF('Rozpočet + Žádosti o změnu'!$AZ$2="ano",'Rozpočet + Žádosti o změnu'!AV63,IF('Rozpočet + Žádosti o změnu'!$AN$2="ano",'Rozpočet + Žádosti o změnu'!AJ63,'Rozpočet + Žádosti o změnu'!J63))))))))))</f>
        <v>0</v>
      </c>
      <c r="R63" s="267">
        <f>IF('Rozpočet + Žádosti o změnu'!$ER$2="ano",'Rozpočet + Žádosti o změnu'!EO63,IF('Rozpočet + Žádosti o změnu'!$EF$2="ano",'Rozpočet + Žádosti o změnu'!EC63,IF('Rozpočet + Žádosti o změnu'!$DT$2="ano",'Rozpočet + Žádosti o změnu'!DQ63,IF('Rozpočet + Žádosti o změnu'!$DH$2="ano",'Rozpočet + Žádosti o změnu'!DE63,IF('Rozpočet + Žádosti o změnu'!$CV$2="ano",'Rozpočet + Žádosti o změnu'!CS63,IF('Rozpočet + Žádosti o změnu'!$CJ$2="ano",'Rozpočet + Žádosti o změnu'!CG63,IF('Rozpočet + Žádosti o změnu'!$BX$2="ano",'Rozpočet + Žádosti o změnu'!BU63,IF('Rozpočet + Žádosti o změnu'!$BL$2="ano",'Rozpočet + Žádosti o změnu'!BI63,IF('Rozpočet + Žádosti o změnu'!$AZ$2="ano",'Rozpočet + Žádosti o změnu'!AW63,IF('Rozpočet + Žádosti o změnu'!$AN$2="ano",'Rozpočet + Žádosti o změnu'!AK63,'Rozpočet + Žádosti o změnu'!K63))))))))))</f>
        <v>0</v>
      </c>
      <c r="S63" s="267">
        <f>IF('Rozpočet + Žádosti o změnu'!$ER$2="ano",'Rozpočet + Žádosti o změnu'!EP63,IF('Rozpočet + Žádosti o změnu'!$EF$2="ano",'Rozpočet + Žádosti o změnu'!ED63,IF('Rozpočet + Žádosti o změnu'!$DT$2="ano",'Rozpočet + Žádosti o změnu'!DR63,IF('Rozpočet + Žádosti o změnu'!$DH$2="ano",'Rozpočet + Žádosti o změnu'!DF63,IF('Rozpočet + Žádosti o změnu'!$CV$2="ano",'Rozpočet + Žádosti o změnu'!CT63,IF('Rozpočet + Žádosti o změnu'!$CJ$2="ano",'Rozpočet + Žádosti o změnu'!CH63,IF('Rozpočet + Žádosti o změnu'!$BX$2="ano",'Rozpočet + Žádosti o změnu'!BV63,IF('Rozpočet + Žádosti o změnu'!$BL$2="ano",'Rozpočet + Žádosti o změnu'!BJ63,IF('Rozpočet + Žádosti o změnu'!$AZ$2="ano",'Rozpočet + Žádosti o změnu'!AX63,IF('Rozpočet + Žádosti o změnu'!$AN$2="ano",'Rozpočet + Žádosti o změnu'!AL63,'Rozpočet + Žádosti o změnu'!L63))))))))))</f>
        <v>0</v>
      </c>
      <c r="T63" s="267">
        <f>IF('Rozpočet + Žádosti o změnu'!$ER$2="ano",'Rozpočet + Žádosti o změnu'!EQ63,IF('Rozpočet + Žádosti o změnu'!$EF$2="ano",'Rozpočet + Žádosti o změnu'!EE63,IF('Rozpočet + Žádosti o změnu'!$DT$2="ano",'Rozpočet + Žádosti o změnu'!DS63,IF('Rozpočet + Žádosti o změnu'!$DH$2="ano",'Rozpočet + Žádosti o změnu'!DG63,IF('Rozpočet + Žádosti o změnu'!$CV$2="ano",'Rozpočet + Žádosti o změnu'!CU63,IF('Rozpočet + Žádosti o změnu'!$CJ$2="ano",'Rozpočet + Žádosti o změnu'!CI63,IF('Rozpočet + Žádosti o změnu'!$BX$2="ano",'Rozpočet + Žádosti o změnu'!BW63,IF('Rozpočet + Žádosti o změnu'!$BL$2="ano",'Rozpočet + Žádosti o změnu'!BK63,IF('Rozpočet + Žádosti o změnu'!$AZ$2="ano",'Rozpočet + Žádosti o změnu'!AY63,IF('Rozpočet + Žádosti o změnu'!$AN$2="ano",'Rozpočet + Žádosti o změnu'!AM63,'Rozpočet + Žádosti o změnu'!M63))))))))))</f>
        <v>0</v>
      </c>
      <c r="U63" s="267">
        <f>IF('Rozpočet + Žádosti o změnu'!$ER$2="ano",'Rozpočet + Žádosti o změnu'!ER63,IF('Rozpočet + Žádosti o změnu'!$EF$2="ano",'Rozpočet + Žádosti o změnu'!EF63,IF('Rozpočet + Žádosti o změnu'!$DT$2="ano",'Rozpočet + Žádosti o změnu'!DT63,IF('Rozpočet + Žádosti o změnu'!$DH$2="ano",'Rozpočet + Žádosti o změnu'!DH63,IF('Rozpočet + Žádosti o změnu'!$CV$2="ano",'Rozpočet + Žádosti o změnu'!CV63,IF('Rozpočet + Žádosti o změnu'!$CJ$2="ano",'Rozpočet + Žádosti o změnu'!CJ63,IF('Rozpočet + Žádosti o změnu'!$BX$2="ano",'Rozpočet + Žádosti o změnu'!BX63,IF('Rozpočet + Žádosti o změnu'!$BL$2="ano",'Rozpočet + Žádosti o změnu'!BL63,IF('Rozpočet + Žádosti o změnu'!$AZ$2="ano",'Rozpočet + Žádosti o změnu'!AZ63,IF('Rozpočet + Žádosti o změnu'!$AN$2="ano",'Rozpočet + Žádosti o změnu'!AN63,'Rozpočet + Žádosti o změnu'!N63))))))))))</f>
        <v>0</v>
      </c>
      <c r="W63" s="281">
        <f>IF('ZoR č. 1'!$D63="",0,'ZoR č. 1'!G63)+IF('ZoR č. 2'!$D63="",0,'ZoR č. 2'!G63)+IF('ZoR č. 3'!$D63="",0,'ZoR č. 3'!G63)+IF('ZoR č. 4'!$D63="",0,'ZoR č. 4'!G63)+IF('ZoR č. 5'!$D63="",0,'ZoR č. 5'!G63)+IF('ZoR č. 6'!$D63="",0,'ZoR č. 6'!G63)+IF('ZoR č. 7'!$D63="",0,'ZoR č. 7'!G63)+IF('ZoR č. 8'!$D63="",0,'ZoR č. 8'!G63)+IF('ZoR č. 9'!$D63="",0,'ZoR č. 9'!G63)+IF('ZoR č. 10'!$D63="",0,'ZoR č. 10'!G63)+IF(ZZoR!$D63="",0,ZZoR!G63)</f>
        <v>0</v>
      </c>
      <c r="X63" s="281">
        <f>IF('ZoR č. 1'!$D63="",0,'ZoR č. 1'!H63)+IF('ZoR č. 2'!$D63="",0,'ZoR č. 2'!H63)+IF('ZoR č. 3'!$D63="",0,'ZoR č. 3'!H63)+IF('ZoR č. 4'!$D63="",0,'ZoR č. 4'!H63)+IF('ZoR č. 5'!$D63="",0,'ZoR č. 5'!H63)+IF('ZoR č. 6'!$D63="",0,'ZoR č. 6'!H63)+IF('ZoR č. 7'!$D63="",0,'ZoR č. 7'!H63)+IF('ZoR č. 8'!$D63="",0,'ZoR č. 8'!H63)+IF('ZoR č. 9'!$D63="",0,'ZoR č. 9'!H63)+IF('ZoR č. 10'!$D63="",0,'ZoR č. 10'!H63)+IF(ZZoR!$D63="",0,ZZoR!H63)</f>
        <v>0</v>
      </c>
      <c r="Y63" s="281">
        <f>IF('ZoR č. 1'!$D63="",0,'ZoR č. 1'!I63)+IF('ZoR č. 2'!$D63="",0,'ZoR č. 2'!I63)+IF('ZoR č. 3'!$D63="",0,'ZoR č. 3'!I63)+IF('ZoR č. 4'!$D63="",0,'ZoR č. 4'!I63)+IF('ZoR č. 5'!$D63="",0,'ZoR č. 5'!I63)+IF('ZoR č. 6'!$D63="",0,'ZoR č. 6'!I63)+IF('ZoR č. 7'!$D63="",0,'ZoR č. 7'!I63)+IF('ZoR č. 8'!$D63="",0,'ZoR č. 8'!I63)+IF('ZoR č. 9'!$D63="",0,'ZoR č. 9'!I63)+IF('ZoR č. 10'!$D63="",0,'ZoR č. 10'!I63)+IF(ZZoR!$D63="",0,ZZoR!I63)</f>
        <v>0</v>
      </c>
      <c r="Z63" s="281">
        <f>IF('ZoR č. 1'!$D63="",0,'ZoR č. 1'!J63)+IF('ZoR č. 2'!$D63="",0,'ZoR č. 2'!J63)+IF('ZoR č. 3'!$D63="",0,'ZoR č. 3'!J63)+IF('ZoR č. 4'!$D63="",0,'ZoR č. 4'!J63)+IF('ZoR č. 5'!$D63="",0,'ZoR č. 5'!J63)+IF('ZoR č. 6'!$D63="",0,'ZoR č. 6'!J63)+IF('ZoR č. 7'!$D63="",0,'ZoR č. 7'!J63)+IF('ZoR č. 8'!$D63="",0,'ZoR č. 8'!J63)+IF('ZoR č. 9'!$D63="",0,'ZoR č. 9'!J63)+IF('ZoR č. 10'!$D63="",0,'ZoR č. 10'!J63)+IF(ZZoR!$D63="",0,ZZoR!J63)</f>
        <v>0</v>
      </c>
      <c r="AA63" s="281">
        <f>IF('ZoR č. 1'!$D63="",0,'ZoR č. 1'!K63)+IF('ZoR č. 2'!$D63="",0,'ZoR č. 2'!K63)+IF('ZoR č. 3'!$D63="",0,'ZoR č. 3'!K63)+IF('ZoR č. 4'!$D63="",0,'ZoR č. 4'!K63)+IF('ZoR č. 5'!$D63="",0,'ZoR č. 5'!K63)+IF('ZoR č. 6'!$D63="",0,'ZoR č. 6'!K63)+IF('ZoR č. 7'!$D63="",0,'ZoR č. 7'!K63)+IF('ZoR č. 8'!$D63="",0,'ZoR č. 8'!K63)+IF('ZoR č. 9'!$D63="",0,'ZoR č. 9'!K63)+IF('ZoR č. 10'!$D63="",0,'ZoR č. 10'!K63)+IF(ZZoR!$D63="",0,ZZoR!K63)</f>
        <v>0</v>
      </c>
      <c r="AB63" s="281">
        <f>IF('ZoR č. 1'!$D63="",0,'ZoR č. 1'!L63)+IF('ZoR č. 2'!$D63="",0,'ZoR č. 2'!L63)+IF('ZoR č. 3'!$D63="",0,'ZoR č. 3'!L63)+IF('ZoR č. 4'!$D63="",0,'ZoR č. 4'!L63)+IF('ZoR č. 5'!$D63="",0,'ZoR č. 5'!L63)+IF('ZoR č. 6'!$D63="",0,'ZoR č. 6'!L63)+IF('ZoR č. 7'!$D63="",0,'ZoR č. 7'!L63)+IF('ZoR č. 8'!$D63="",0,'ZoR č. 8'!L63)+IF('ZoR č. 9'!$D63="",0,'ZoR č. 9'!L63)+IF('ZoR č. 10'!$D63="",0,'ZoR č. 10'!L63)+IF(ZZoR!$D63="",0,ZZoR!L63)</f>
        <v>0</v>
      </c>
      <c r="AC63" s="281">
        <f>IF('ZoR č. 1'!$D63="",0,'ZoR č. 1'!M63)+IF('ZoR č. 2'!$D63="",0,'ZoR č. 2'!M63)+IF('ZoR č. 3'!$D63="",0,'ZoR č. 3'!M63)+IF('ZoR č. 4'!$D63="",0,'ZoR č. 4'!M63)+IF('ZoR č. 5'!$D63="",0,'ZoR č. 5'!M63)+IF('ZoR č. 6'!$D63="",0,'ZoR č. 6'!M63)+IF('ZoR č. 7'!$D63="",0,'ZoR č. 7'!M63)+IF('ZoR č. 8'!$D63="",0,'ZoR č. 8'!M63)+IF('ZoR č. 9'!$D63="",0,'ZoR č. 9'!M63)+IF('ZoR č. 10'!$D63="",0,'ZoR č. 10'!M63)+IF(ZZoR!$D63="",0,ZZoR!M63)</f>
        <v>0</v>
      </c>
      <c r="AE63" s="282" t="str">
        <f t="shared" si="3"/>
        <v/>
      </c>
    </row>
    <row r="64" spans="2:31" x14ac:dyDescent="0.25">
      <c r="B64" s="9" t="s">
        <v>197</v>
      </c>
      <c r="C64" s="98" t="str">
        <f>IF(COUNTA('Přehled partnerů'!C64:D64)&lt;&gt;2,"partner neuveden",IF('Přehled partnerů'!F64="ANO",'Přehled partnerů'!C64,"v tomto období nerelevantní"))</f>
        <v>partner neuveden</v>
      </c>
      <c r="D64" s="108" t="str">
        <f>IF(COUNTA('Přehled partnerů'!C64:D64)&lt;&gt;2,"",IF('Přehled partnerů'!F64="ANO",'Přehled partnerů'!D64,""))</f>
        <v/>
      </c>
      <c r="E64" s="21" t="str">
        <f t="shared" si="0"/>
        <v/>
      </c>
      <c r="F64" s="114" t="str">
        <f t="shared" si="1"/>
        <v/>
      </c>
      <c r="G64" s="125">
        <v>0</v>
      </c>
      <c r="H64" s="126">
        <v>0</v>
      </c>
      <c r="I64" s="126">
        <v>0</v>
      </c>
      <c r="J64" s="126">
        <v>0</v>
      </c>
      <c r="K64" s="273">
        <v>0</v>
      </c>
      <c r="L64" s="273">
        <v>0</v>
      </c>
      <c r="M64" s="274">
        <v>0</v>
      </c>
      <c r="N64" s="58" t="str">
        <f t="shared" si="2"/>
        <v/>
      </c>
      <c r="O64" s="267">
        <f>IF('Rozpočet + Žádosti o změnu'!$ER$2="ano",'Rozpočet + Žádosti o změnu'!EL64,IF('Rozpočet + Žádosti o změnu'!$EF$2="ano",'Rozpočet + Žádosti o změnu'!DZ64,IF('Rozpočet + Žádosti o změnu'!$DT$2="ano",'Rozpočet + Žádosti o změnu'!DN64,IF('Rozpočet + Žádosti o změnu'!$DH$2="ano",'Rozpočet + Žádosti o změnu'!DB64,IF('Rozpočet + Žádosti o změnu'!$CV$2="ano",'Rozpočet + Žádosti o změnu'!CP64,IF('Rozpočet + Žádosti o změnu'!$CJ$2="ano",'Rozpočet + Žádosti o změnu'!CD64,IF('Rozpočet + Žádosti o změnu'!$BX$2="ano",'Rozpočet + Žádosti o změnu'!BR64,IF('Rozpočet + Žádosti o změnu'!$BL$2="ano",'Rozpočet + Žádosti o změnu'!BF64,IF('Rozpočet + Žádosti o změnu'!$AZ$2="ano",'Rozpočet + Žádosti o změnu'!AT64,IF('Rozpočet + Žádosti o změnu'!$AN$2="ano",'Rozpočet + Žádosti o změnu'!AH64,'Rozpočet + Žádosti o změnu'!H64))))))))))</f>
        <v>0</v>
      </c>
      <c r="P64" s="267">
        <f>IF('Rozpočet + Žádosti o změnu'!$ER$2="ano",'Rozpočet + Žádosti o změnu'!EM64,IF('Rozpočet + Žádosti o změnu'!$EF$2="ano",'Rozpočet + Žádosti o změnu'!EA64,IF('Rozpočet + Žádosti o změnu'!$DT$2="ano",'Rozpočet + Žádosti o změnu'!DO64,IF('Rozpočet + Žádosti o změnu'!$DH$2="ano",'Rozpočet + Žádosti o změnu'!DC64,IF('Rozpočet + Žádosti o změnu'!$CV$2="ano",'Rozpočet + Žádosti o změnu'!CQ64,IF('Rozpočet + Žádosti o změnu'!$CJ$2="ano",'Rozpočet + Žádosti o změnu'!CE64,IF('Rozpočet + Žádosti o změnu'!$BX$2="ano",'Rozpočet + Žádosti o změnu'!BS64,IF('Rozpočet + Žádosti o změnu'!$BL$2="ano",'Rozpočet + Žádosti o změnu'!BG64,IF('Rozpočet + Žádosti o změnu'!$AZ$2="ano",'Rozpočet + Žádosti o změnu'!AU64,IF('Rozpočet + Žádosti o změnu'!$AN$2="ano",'Rozpočet + Žádosti o změnu'!AI64,'Rozpočet + Žádosti o změnu'!I64))))))))))</f>
        <v>0</v>
      </c>
      <c r="Q64" s="267">
        <f>IF('Rozpočet + Žádosti o změnu'!$ER$2="ano",'Rozpočet + Žádosti o změnu'!EN64,IF('Rozpočet + Žádosti o změnu'!$EF$2="ano",'Rozpočet + Žádosti o změnu'!EB64,IF('Rozpočet + Žádosti o změnu'!$DT$2="ano",'Rozpočet + Žádosti o změnu'!DP64,IF('Rozpočet + Žádosti o změnu'!$DH$2="ano",'Rozpočet + Žádosti o změnu'!DD64,IF('Rozpočet + Žádosti o změnu'!$CV$2="ano",'Rozpočet + Žádosti o změnu'!CR64,IF('Rozpočet + Žádosti o změnu'!$CJ$2="ano",'Rozpočet + Žádosti o změnu'!CF64,IF('Rozpočet + Žádosti o změnu'!$BX$2="ano",'Rozpočet + Žádosti o změnu'!BT64,IF('Rozpočet + Žádosti o změnu'!$BL$2="ano",'Rozpočet + Žádosti o změnu'!BH64,IF('Rozpočet + Žádosti o změnu'!$AZ$2="ano",'Rozpočet + Žádosti o změnu'!AV64,IF('Rozpočet + Žádosti o změnu'!$AN$2="ano",'Rozpočet + Žádosti o změnu'!AJ64,'Rozpočet + Žádosti o změnu'!J64))))))))))</f>
        <v>0</v>
      </c>
      <c r="R64" s="267">
        <f>IF('Rozpočet + Žádosti o změnu'!$ER$2="ano",'Rozpočet + Žádosti o změnu'!EO64,IF('Rozpočet + Žádosti o změnu'!$EF$2="ano",'Rozpočet + Žádosti o změnu'!EC64,IF('Rozpočet + Žádosti o změnu'!$DT$2="ano",'Rozpočet + Žádosti o změnu'!DQ64,IF('Rozpočet + Žádosti o změnu'!$DH$2="ano",'Rozpočet + Žádosti o změnu'!DE64,IF('Rozpočet + Žádosti o změnu'!$CV$2="ano",'Rozpočet + Žádosti o změnu'!CS64,IF('Rozpočet + Žádosti o změnu'!$CJ$2="ano",'Rozpočet + Žádosti o změnu'!CG64,IF('Rozpočet + Žádosti o změnu'!$BX$2="ano",'Rozpočet + Žádosti o změnu'!BU64,IF('Rozpočet + Žádosti o změnu'!$BL$2="ano",'Rozpočet + Žádosti o změnu'!BI64,IF('Rozpočet + Žádosti o změnu'!$AZ$2="ano",'Rozpočet + Žádosti o změnu'!AW64,IF('Rozpočet + Žádosti o změnu'!$AN$2="ano",'Rozpočet + Žádosti o změnu'!AK64,'Rozpočet + Žádosti o změnu'!K64))))))))))</f>
        <v>0</v>
      </c>
      <c r="S64" s="267">
        <f>IF('Rozpočet + Žádosti o změnu'!$ER$2="ano",'Rozpočet + Žádosti o změnu'!EP64,IF('Rozpočet + Žádosti o změnu'!$EF$2="ano",'Rozpočet + Žádosti o změnu'!ED64,IF('Rozpočet + Žádosti o změnu'!$DT$2="ano",'Rozpočet + Žádosti o změnu'!DR64,IF('Rozpočet + Žádosti o změnu'!$DH$2="ano",'Rozpočet + Žádosti o změnu'!DF64,IF('Rozpočet + Žádosti o změnu'!$CV$2="ano",'Rozpočet + Žádosti o změnu'!CT64,IF('Rozpočet + Žádosti o změnu'!$CJ$2="ano",'Rozpočet + Žádosti o změnu'!CH64,IF('Rozpočet + Žádosti o změnu'!$BX$2="ano",'Rozpočet + Žádosti o změnu'!BV64,IF('Rozpočet + Žádosti o změnu'!$BL$2="ano",'Rozpočet + Žádosti o změnu'!BJ64,IF('Rozpočet + Žádosti o změnu'!$AZ$2="ano",'Rozpočet + Žádosti o změnu'!AX64,IF('Rozpočet + Žádosti o změnu'!$AN$2="ano",'Rozpočet + Žádosti o změnu'!AL64,'Rozpočet + Žádosti o změnu'!L64))))))))))</f>
        <v>0</v>
      </c>
      <c r="T64" s="267">
        <f>IF('Rozpočet + Žádosti o změnu'!$ER$2="ano",'Rozpočet + Žádosti o změnu'!EQ64,IF('Rozpočet + Žádosti o změnu'!$EF$2="ano",'Rozpočet + Žádosti o změnu'!EE64,IF('Rozpočet + Žádosti o změnu'!$DT$2="ano",'Rozpočet + Žádosti o změnu'!DS64,IF('Rozpočet + Žádosti o změnu'!$DH$2="ano",'Rozpočet + Žádosti o změnu'!DG64,IF('Rozpočet + Žádosti o změnu'!$CV$2="ano",'Rozpočet + Žádosti o změnu'!CU64,IF('Rozpočet + Žádosti o změnu'!$CJ$2="ano",'Rozpočet + Žádosti o změnu'!CI64,IF('Rozpočet + Žádosti o změnu'!$BX$2="ano",'Rozpočet + Žádosti o změnu'!BW64,IF('Rozpočet + Žádosti o změnu'!$BL$2="ano",'Rozpočet + Žádosti o změnu'!BK64,IF('Rozpočet + Žádosti o změnu'!$AZ$2="ano",'Rozpočet + Žádosti o změnu'!AY64,IF('Rozpočet + Žádosti o změnu'!$AN$2="ano",'Rozpočet + Žádosti o změnu'!AM64,'Rozpočet + Žádosti o změnu'!M64))))))))))</f>
        <v>0</v>
      </c>
      <c r="U64" s="267">
        <f>IF('Rozpočet + Žádosti o změnu'!$ER$2="ano",'Rozpočet + Žádosti o změnu'!ER64,IF('Rozpočet + Žádosti o změnu'!$EF$2="ano",'Rozpočet + Žádosti o změnu'!EF64,IF('Rozpočet + Žádosti o změnu'!$DT$2="ano",'Rozpočet + Žádosti o změnu'!DT64,IF('Rozpočet + Žádosti o změnu'!$DH$2="ano",'Rozpočet + Žádosti o změnu'!DH64,IF('Rozpočet + Žádosti o změnu'!$CV$2="ano",'Rozpočet + Žádosti o změnu'!CV64,IF('Rozpočet + Žádosti o změnu'!$CJ$2="ano",'Rozpočet + Žádosti o změnu'!CJ64,IF('Rozpočet + Žádosti o změnu'!$BX$2="ano",'Rozpočet + Žádosti o změnu'!BX64,IF('Rozpočet + Žádosti o změnu'!$BL$2="ano",'Rozpočet + Žádosti o změnu'!BL64,IF('Rozpočet + Žádosti o změnu'!$AZ$2="ano",'Rozpočet + Žádosti o změnu'!AZ64,IF('Rozpočet + Žádosti o změnu'!$AN$2="ano",'Rozpočet + Žádosti o změnu'!AN64,'Rozpočet + Žádosti o změnu'!N64))))))))))</f>
        <v>0</v>
      </c>
      <c r="W64" s="281">
        <f>IF('ZoR č. 1'!$D64="",0,'ZoR č. 1'!G64)+IF('ZoR č. 2'!$D64="",0,'ZoR č. 2'!G64)+IF('ZoR č. 3'!$D64="",0,'ZoR č. 3'!G64)+IF('ZoR č. 4'!$D64="",0,'ZoR č. 4'!G64)+IF('ZoR č. 5'!$D64="",0,'ZoR č. 5'!G64)+IF('ZoR č. 6'!$D64="",0,'ZoR č. 6'!G64)+IF('ZoR č. 7'!$D64="",0,'ZoR č. 7'!G64)+IF('ZoR č. 8'!$D64="",0,'ZoR č. 8'!G64)+IF('ZoR č. 9'!$D64="",0,'ZoR č. 9'!G64)+IF('ZoR č. 10'!$D64="",0,'ZoR č. 10'!G64)+IF(ZZoR!$D64="",0,ZZoR!G64)</f>
        <v>0</v>
      </c>
      <c r="X64" s="281">
        <f>IF('ZoR č. 1'!$D64="",0,'ZoR č. 1'!H64)+IF('ZoR č. 2'!$D64="",0,'ZoR č. 2'!H64)+IF('ZoR č. 3'!$D64="",0,'ZoR č. 3'!H64)+IF('ZoR č. 4'!$D64="",0,'ZoR č. 4'!H64)+IF('ZoR č. 5'!$D64="",0,'ZoR č. 5'!H64)+IF('ZoR č. 6'!$D64="",0,'ZoR č. 6'!H64)+IF('ZoR č. 7'!$D64="",0,'ZoR č. 7'!H64)+IF('ZoR č. 8'!$D64="",0,'ZoR č. 8'!H64)+IF('ZoR č. 9'!$D64="",0,'ZoR č. 9'!H64)+IF('ZoR č. 10'!$D64="",0,'ZoR č. 10'!H64)+IF(ZZoR!$D64="",0,ZZoR!H64)</f>
        <v>0</v>
      </c>
      <c r="Y64" s="281">
        <f>IF('ZoR č. 1'!$D64="",0,'ZoR č. 1'!I64)+IF('ZoR č. 2'!$D64="",0,'ZoR č. 2'!I64)+IF('ZoR č. 3'!$D64="",0,'ZoR č. 3'!I64)+IF('ZoR č. 4'!$D64="",0,'ZoR č. 4'!I64)+IF('ZoR č. 5'!$D64="",0,'ZoR č. 5'!I64)+IF('ZoR č. 6'!$D64="",0,'ZoR č. 6'!I64)+IF('ZoR č. 7'!$D64="",0,'ZoR č. 7'!I64)+IF('ZoR č. 8'!$D64="",0,'ZoR č. 8'!I64)+IF('ZoR č. 9'!$D64="",0,'ZoR č. 9'!I64)+IF('ZoR č. 10'!$D64="",0,'ZoR č. 10'!I64)+IF(ZZoR!$D64="",0,ZZoR!I64)</f>
        <v>0</v>
      </c>
      <c r="Z64" s="281">
        <f>IF('ZoR č. 1'!$D64="",0,'ZoR č. 1'!J64)+IF('ZoR č. 2'!$D64="",0,'ZoR č. 2'!J64)+IF('ZoR č. 3'!$D64="",0,'ZoR č. 3'!J64)+IF('ZoR č. 4'!$D64="",0,'ZoR č. 4'!J64)+IF('ZoR č. 5'!$D64="",0,'ZoR č. 5'!J64)+IF('ZoR č. 6'!$D64="",0,'ZoR č. 6'!J64)+IF('ZoR č. 7'!$D64="",0,'ZoR č. 7'!J64)+IF('ZoR č. 8'!$D64="",0,'ZoR č. 8'!J64)+IF('ZoR č. 9'!$D64="",0,'ZoR č. 9'!J64)+IF('ZoR č. 10'!$D64="",0,'ZoR č. 10'!J64)+IF(ZZoR!$D64="",0,ZZoR!J64)</f>
        <v>0</v>
      </c>
      <c r="AA64" s="281">
        <f>IF('ZoR č. 1'!$D64="",0,'ZoR č. 1'!K64)+IF('ZoR č. 2'!$D64="",0,'ZoR č. 2'!K64)+IF('ZoR č. 3'!$D64="",0,'ZoR č. 3'!K64)+IF('ZoR č. 4'!$D64="",0,'ZoR č. 4'!K64)+IF('ZoR č. 5'!$D64="",0,'ZoR č. 5'!K64)+IF('ZoR č. 6'!$D64="",0,'ZoR č. 6'!K64)+IF('ZoR č. 7'!$D64="",0,'ZoR č. 7'!K64)+IF('ZoR č. 8'!$D64="",0,'ZoR č. 8'!K64)+IF('ZoR č. 9'!$D64="",0,'ZoR č. 9'!K64)+IF('ZoR č. 10'!$D64="",0,'ZoR č. 10'!K64)+IF(ZZoR!$D64="",0,ZZoR!K64)</f>
        <v>0</v>
      </c>
      <c r="AB64" s="281">
        <f>IF('ZoR č. 1'!$D64="",0,'ZoR č. 1'!L64)+IF('ZoR č. 2'!$D64="",0,'ZoR č. 2'!L64)+IF('ZoR č. 3'!$D64="",0,'ZoR č. 3'!L64)+IF('ZoR č. 4'!$D64="",0,'ZoR č. 4'!L64)+IF('ZoR č. 5'!$D64="",0,'ZoR č. 5'!L64)+IF('ZoR č. 6'!$D64="",0,'ZoR č. 6'!L64)+IF('ZoR č. 7'!$D64="",0,'ZoR č. 7'!L64)+IF('ZoR č. 8'!$D64="",0,'ZoR č. 8'!L64)+IF('ZoR č. 9'!$D64="",0,'ZoR č. 9'!L64)+IF('ZoR č. 10'!$D64="",0,'ZoR č. 10'!L64)+IF(ZZoR!$D64="",0,ZZoR!L64)</f>
        <v>0</v>
      </c>
      <c r="AC64" s="281">
        <f>IF('ZoR č. 1'!$D64="",0,'ZoR č. 1'!M64)+IF('ZoR č. 2'!$D64="",0,'ZoR č. 2'!M64)+IF('ZoR č. 3'!$D64="",0,'ZoR č. 3'!M64)+IF('ZoR č. 4'!$D64="",0,'ZoR č. 4'!M64)+IF('ZoR č. 5'!$D64="",0,'ZoR č. 5'!M64)+IF('ZoR č. 6'!$D64="",0,'ZoR č. 6'!M64)+IF('ZoR č. 7'!$D64="",0,'ZoR č. 7'!M64)+IF('ZoR č. 8'!$D64="",0,'ZoR č. 8'!M64)+IF('ZoR č. 9'!$D64="",0,'ZoR č. 9'!M64)+IF('ZoR č. 10'!$D64="",0,'ZoR č. 10'!M64)+IF(ZZoR!$D64="",0,ZZoR!M64)</f>
        <v>0</v>
      </c>
      <c r="AE64" s="282" t="str">
        <f t="shared" si="3"/>
        <v/>
      </c>
    </row>
    <row r="65" spans="2:31" x14ac:dyDescent="0.25">
      <c r="B65" s="9" t="s">
        <v>198</v>
      </c>
      <c r="C65" s="98" t="str">
        <f>IF(COUNTA('Přehled partnerů'!C65:D65)&lt;&gt;2,"partner neuveden",IF('Přehled partnerů'!F65="ANO",'Přehled partnerů'!C65,"v tomto období nerelevantní"))</f>
        <v>partner neuveden</v>
      </c>
      <c r="D65" s="108" t="str">
        <f>IF(COUNTA('Přehled partnerů'!C65:D65)&lt;&gt;2,"",IF('Přehled partnerů'!F65="ANO",'Přehled partnerů'!D65,""))</f>
        <v/>
      </c>
      <c r="E65" s="21" t="str">
        <f t="shared" si="0"/>
        <v/>
      </c>
      <c r="F65" s="114" t="str">
        <f t="shared" si="1"/>
        <v/>
      </c>
      <c r="G65" s="125">
        <v>0</v>
      </c>
      <c r="H65" s="126">
        <v>0</v>
      </c>
      <c r="I65" s="126">
        <v>0</v>
      </c>
      <c r="J65" s="126">
        <v>0</v>
      </c>
      <c r="K65" s="273">
        <v>0</v>
      </c>
      <c r="L65" s="273">
        <v>0</v>
      </c>
      <c r="M65" s="274">
        <v>0</v>
      </c>
      <c r="N65" s="58" t="str">
        <f t="shared" si="2"/>
        <v/>
      </c>
      <c r="O65" s="267">
        <f>IF('Rozpočet + Žádosti o změnu'!$ER$2="ano",'Rozpočet + Žádosti o změnu'!EL65,IF('Rozpočet + Žádosti o změnu'!$EF$2="ano",'Rozpočet + Žádosti o změnu'!DZ65,IF('Rozpočet + Žádosti o změnu'!$DT$2="ano",'Rozpočet + Žádosti o změnu'!DN65,IF('Rozpočet + Žádosti o změnu'!$DH$2="ano",'Rozpočet + Žádosti o změnu'!DB65,IF('Rozpočet + Žádosti o změnu'!$CV$2="ano",'Rozpočet + Žádosti o změnu'!CP65,IF('Rozpočet + Žádosti o změnu'!$CJ$2="ano",'Rozpočet + Žádosti o změnu'!CD65,IF('Rozpočet + Žádosti o změnu'!$BX$2="ano",'Rozpočet + Žádosti o změnu'!BR65,IF('Rozpočet + Žádosti o změnu'!$BL$2="ano",'Rozpočet + Žádosti o změnu'!BF65,IF('Rozpočet + Žádosti o změnu'!$AZ$2="ano",'Rozpočet + Žádosti o změnu'!AT65,IF('Rozpočet + Žádosti o změnu'!$AN$2="ano",'Rozpočet + Žádosti o změnu'!AH65,'Rozpočet + Žádosti o změnu'!H65))))))))))</f>
        <v>0</v>
      </c>
      <c r="P65" s="267">
        <f>IF('Rozpočet + Žádosti o změnu'!$ER$2="ano",'Rozpočet + Žádosti o změnu'!EM65,IF('Rozpočet + Žádosti o změnu'!$EF$2="ano",'Rozpočet + Žádosti o změnu'!EA65,IF('Rozpočet + Žádosti o změnu'!$DT$2="ano",'Rozpočet + Žádosti o změnu'!DO65,IF('Rozpočet + Žádosti o změnu'!$DH$2="ano",'Rozpočet + Žádosti o změnu'!DC65,IF('Rozpočet + Žádosti o změnu'!$CV$2="ano",'Rozpočet + Žádosti o změnu'!CQ65,IF('Rozpočet + Žádosti o změnu'!$CJ$2="ano",'Rozpočet + Žádosti o změnu'!CE65,IF('Rozpočet + Žádosti o změnu'!$BX$2="ano",'Rozpočet + Žádosti o změnu'!BS65,IF('Rozpočet + Žádosti o změnu'!$BL$2="ano",'Rozpočet + Žádosti o změnu'!BG65,IF('Rozpočet + Žádosti o změnu'!$AZ$2="ano",'Rozpočet + Žádosti o změnu'!AU65,IF('Rozpočet + Žádosti o změnu'!$AN$2="ano",'Rozpočet + Žádosti o změnu'!AI65,'Rozpočet + Žádosti o změnu'!I65))))))))))</f>
        <v>0</v>
      </c>
      <c r="Q65" s="267">
        <f>IF('Rozpočet + Žádosti o změnu'!$ER$2="ano",'Rozpočet + Žádosti o změnu'!EN65,IF('Rozpočet + Žádosti o změnu'!$EF$2="ano",'Rozpočet + Žádosti o změnu'!EB65,IF('Rozpočet + Žádosti o změnu'!$DT$2="ano",'Rozpočet + Žádosti o změnu'!DP65,IF('Rozpočet + Žádosti o změnu'!$DH$2="ano",'Rozpočet + Žádosti o změnu'!DD65,IF('Rozpočet + Žádosti o změnu'!$CV$2="ano",'Rozpočet + Žádosti o změnu'!CR65,IF('Rozpočet + Žádosti o změnu'!$CJ$2="ano",'Rozpočet + Žádosti o změnu'!CF65,IF('Rozpočet + Žádosti o změnu'!$BX$2="ano",'Rozpočet + Žádosti o změnu'!BT65,IF('Rozpočet + Žádosti o změnu'!$BL$2="ano",'Rozpočet + Žádosti o změnu'!BH65,IF('Rozpočet + Žádosti o změnu'!$AZ$2="ano",'Rozpočet + Žádosti o změnu'!AV65,IF('Rozpočet + Žádosti o změnu'!$AN$2="ano",'Rozpočet + Žádosti o změnu'!AJ65,'Rozpočet + Žádosti o změnu'!J65))))))))))</f>
        <v>0</v>
      </c>
      <c r="R65" s="267">
        <f>IF('Rozpočet + Žádosti o změnu'!$ER$2="ano",'Rozpočet + Žádosti o změnu'!EO65,IF('Rozpočet + Žádosti o změnu'!$EF$2="ano",'Rozpočet + Žádosti o změnu'!EC65,IF('Rozpočet + Žádosti o změnu'!$DT$2="ano",'Rozpočet + Žádosti o změnu'!DQ65,IF('Rozpočet + Žádosti o změnu'!$DH$2="ano",'Rozpočet + Žádosti o změnu'!DE65,IF('Rozpočet + Žádosti o změnu'!$CV$2="ano",'Rozpočet + Žádosti o změnu'!CS65,IF('Rozpočet + Žádosti o změnu'!$CJ$2="ano",'Rozpočet + Žádosti o změnu'!CG65,IF('Rozpočet + Žádosti o změnu'!$BX$2="ano",'Rozpočet + Žádosti o změnu'!BU65,IF('Rozpočet + Žádosti o změnu'!$BL$2="ano",'Rozpočet + Žádosti o změnu'!BI65,IF('Rozpočet + Žádosti o změnu'!$AZ$2="ano",'Rozpočet + Žádosti o změnu'!AW65,IF('Rozpočet + Žádosti o změnu'!$AN$2="ano",'Rozpočet + Žádosti o změnu'!AK65,'Rozpočet + Žádosti o změnu'!K65))))))))))</f>
        <v>0</v>
      </c>
      <c r="S65" s="267">
        <f>IF('Rozpočet + Žádosti o změnu'!$ER$2="ano",'Rozpočet + Žádosti o změnu'!EP65,IF('Rozpočet + Žádosti o změnu'!$EF$2="ano",'Rozpočet + Žádosti o změnu'!ED65,IF('Rozpočet + Žádosti o změnu'!$DT$2="ano",'Rozpočet + Žádosti o změnu'!DR65,IF('Rozpočet + Žádosti o změnu'!$DH$2="ano",'Rozpočet + Žádosti o změnu'!DF65,IF('Rozpočet + Žádosti o změnu'!$CV$2="ano",'Rozpočet + Žádosti o změnu'!CT65,IF('Rozpočet + Žádosti o změnu'!$CJ$2="ano",'Rozpočet + Žádosti o změnu'!CH65,IF('Rozpočet + Žádosti o změnu'!$BX$2="ano",'Rozpočet + Žádosti o změnu'!BV65,IF('Rozpočet + Žádosti o změnu'!$BL$2="ano",'Rozpočet + Žádosti o změnu'!BJ65,IF('Rozpočet + Žádosti o změnu'!$AZ$2="ano",'Rozpočet + Žádosti o změnu'!AX65,IF('Rozpočet + Žádosti o změnu'!$AN$2="ano",'Rozpočet + Žádosti o změnu'!AL65,'Rozpočet + Žádosti o změnu'!L65))))))))))</f>
        <v>0</v>
      </c>
      <c r="T65" s="267">
        <f>IF('Rozpočet + Žádosti o změnu'!$ER$2="ano",'Rozpočet + Žádosti o změnu'!EQ65,IF('Rozpočet + Žádosti o změnu'!$EF$2="ano",'Rozpočet + Žádosti o změnu'!EE65,IF('Rozpočet + Žádosti o změnu'!$DT$2="ano",'Rozpočet + Žádosti o změnu'!DS65,IF('Rozpočet + Žádosti o změnu'!$DH$2="ano",'Rozpočet + Žádosti o změnu'!DG65,IF('Rozpočet + Žádosti o změnu'!$CV$2="ano",'Rozpočet + Žádosti o změnu'!CU65,IF('Rozpočet + Žádosti o změnu'!$CJ$2="ano",'Rozpočet + Žádosti o změnu'!CI65,IF('Rozpočet + Žádosti o změnu'!$BX$2="ano",'Rozpočet + Žádosti o změnu'!BW65,IF('Rozpočet + Žádosti o změnu'!$BL$2="ano",'Rozpočet + Žádosti o změnu'!BK65,IF('Rozpočet + Žádosti o změnu'!$AZ$2="ano",'Rozpočet + Žádosti o změnu'!AY65,IF('Rozpočet + Žádosti o změnu'!$AN$2="ano",'Rozpočet + Žádosti o změnu'!AM65,'Rozpočet + Žádosti o změnu'!M65))))))))))</f>
        <v>0</v>
      </c>
      <c r="U65" s="267">
        <f>IF('Rozpočet + Žádosti o změnu'!$ER$2="ano",'Rozpočet + Žádosti o změnu'!ER65,IF('Rozpočet + Žádosti o změnu'!$EF$2="ano",'Rozpočet + Žádosti o změnu'!EF65,IF('Rozpočet + Žádosti o změnu'!$DT$2="ano",'Rozpočet + Žádosti o změnu'!DT65,IF('Rozpočet + Žádosti o změnu'!$DH$2="ano",'Rozpočet + Žádosti o změnu'!DH65,IF('Rozpočet + Žádosti o změnu'!$CV$2="ano",'Rozpočet + Žádosti o změnu'!CV65,IF('Rozpočet + Žádosti o změnu'!$CJ$2="ano",'Rozpočet + Žádosti o změnu'!CJ65,IF('Rozpočet + Žádosti o změnu'!$BX$2="ano",'Rozpočet + Žádosti o změnu'!BX65,IF('Rozpočet + Žádosti o změnu'!$BL$2="ano",'Rozpočet + Žádosti o změnu'!BL65,IF('Rozpočet + Žádosti o změnu'!$AZ$2="ano",'Rozpočet + Žádosti o změnu'!AZ65,IF('Rozpočet + Žádosti o změnu'!$AN$2="ano",'Rozpočet + Žádosti o změnu'!AN65,'Rozpočet + Žádosti o změnu'!N65))))))))))</f>
        <v>0</v>
      </c>
      <c r="W65" s="281">
        <f>IF('ZoR č. 1'!$D65="",0,'ZoR č. 1'!G65)+IF('ZoR č. 2'!$D65="",0,'ZoR č. 2'!G65)+IF('ZoR č. 3'!$D65="",0,'ZoR č. 3'!G65)+IF('ZoR č. 4'!$D65="",0,'ZoR č. 4'!G65)+IF('ZoR č. 5'!$D65="",0,'ZoR č. 5'!G65)+IF('ZoR č. 6'!$D65="",0,'ZoR č. 6'!G65)+IF('ZoR č. 7'!$D65="",0,'ZoR č. 7'!G65)+IF('ZoR č. 8'!$D65="",0,'ZoR č. 8'!G65)+IF('ZoR č. 9'!$D65="",0,'ZoR č. 9'!G65)+IF('ZoR č. 10'!$D65="",0,'ZoR č. 10'!G65)+IF(ZZoR!$D65="",0,ZZoR!G65)</f>
        <v>0</v>
      </c>
      <c r="X65" s="281">
        <f>IF('ZoR č. 1'!$D65="",0,'ZoR č. 1'!H65)+IF('ZoR č. 2'!$D65="",0,'ZoR č. 2'!H65)+IF('ZoR č. 3'!$D65="",0,'ZoR č. 3'!H65)+IF('ZoR č. 4'!$D65="",0,'ZoR č. 4'!H65)+IF('ZoR č. 5'!$D65="",0,'ZoR č. 5'!H65)+IF('ZoR č. 6'!$D65="",0,'ZoR č. 6'!H65)+IF('ZoR č. 7'!$D65="",0,'ZoR č. 7'!H65)+IF('ZoR č. 8'!$D65="",0,'ZoR č. 8'!H65)+IF('ZoR č. 9'!$D65="",0,'ZoR č. 9'!H65)+IF('ZoR č. 10'!$D65="",0,'ZoR č. 10'!H65)+IF(ZZoR!$D65="",0,ZZoR!H65)</f>
        <v>0</v>
      </c>
      <c r="Y65" s="281">
        <f>IF('ZoR č. 1'!$D65="",0,'ZoR č. 1'!I65)+IF('ZoR č. 2'!$D65="",0,'ZoR č. 2'!I65)+IF('ZoR č. 3'!$D65="",0,'ZoR č. 3'!I65)+IF('ZoR č. 4'!$D65="",0,'ZoR č. 4'!I65)+IF('ZoR č. 5'!$D65="",0,'ZoR č. 5'!I65)+IF('ZoR č. 6'!$D65="",0,'ZoR č. 6'!I65)+IF('ZoR č. 7'!$D65="",0,'ZoR č. 7'!I65)+IF('ZoR č. 8'!$D65="",0,'ZoR č. 8'!I65)+IF('ZoR č. 9'!$D65="",0,'ZoR č. 9'!I65)+IF('ZoR č. 10'!$D65="",0,'ZoR č. 10'!I65)+IF(ZZoR!$D65="",0,ZZoR!I65)</f>
        <v>0</v>
      </c>
      <c r="Z65" s="281">
        <f>IF('ZoR č. 1'!$D65="",0,'ZoR č. 1'!J65)+IF('ZoR č. 2'!$D65="",0,'ZoR č. 2'!J65)+IF('ZoR č. 3'!$D65="",0,'ZoR č. 3'!J65)+IF('ZoR č. 4'!$D65="",0,'ZoR č. 4'!J65)+IF('ZoR č. 5'!$D65="",0,'ZoR č. 5'!J65)+IF('ZoR č. 6'!$D65="",0,'ZoR č. 6'!J65)+IF('ZoR č. 7'!$D65="",0,'ZoR č. 7'!J65)+IF('ZoR č. 8'!$D65="",0,'ZoR č. 8'!J65)+IF('ZoR č. 9'!$D65="",0,'ZoR č. 9'!J65)+IF('ZoR č. 10'!$D65="",0,'ZoR č. 10'!J65)+IF(ZZoR!$D65="",0,ZZoR!J65)</f>
        <v>0</v>
      </c>
      <c r="AA65" s="281">
        <f>IF('ZoR č. 1'!$D65="",0,'ZoR č. 1'!K65)+IF('ZoR č. 2'!$D65="",0,'ZoR č. 2'!K65)+IF('ZoR č. 3'!$D65="",0,'ZoR č. 3'!K65)+IF('ZoR č. 4'!$D65="",0,'ZoR č. 4'!K65)+IF('ZoR č. 5'!$D65="",0,'ZoR č. 5'!K65)+IF('ZoR č. 6'!$D65="",0,'ZoR č. 6'!K65)+IF('ZoR č. 7'!$D65="",0,'ZoR č. 7'!K65)+IF('ZoR č. 8'!$D65="",0,'ZoR č. 8'!K65)+IF('ZoR č. 9'!$D65="",0,'ZoR č. 9'!K65)+IF('ZoR č. 10'!$D65="",0,'ZoR č. 10'!K65)+IF(ZZoR!$D65="",0,ZZoR!K65)</f>
        <v>0</v>
      </c>
      <c r="AB65" s="281">
        <f>IF('ZoR č. 1'!$D65="",0,'ZoR č. 1'!L65)+IF('ZoR č. 2'!$D65="",0,'ZoR č. 2'!L65)+IF('ZoR č. 3'!$D65="",0,'ZoR č. 3'!L65)+IF('ZoR č. 4'!$D65="",0,'ZoR č. 4'!L65)+IF('ZoR č. 5'!$D65="",0,'ZoR č. 5'!L65)+IF('ZoR č. 6'!$D65="",0,'ZoR č. 6'!L65)+IF('ZoR č. 7'!$D65="",0,'ZoR č. 7'!L65)+IF('ZoR č. 8'!$D65="",0,'ZoR č. 8'!L65)+IF('ZoR č. 9'!$D65="",0,'ZoR č. 9'!L65)+IF('ZoR č. 10'!$D65="",0,'ZoR č. 10'!L65)+IF(ZZoR!$D65="",0,ZZoR!L65)</f>
        <v>0</v>
      </c>
      <c r="AC65" s="281">
        <f>IF('ZoR č. 1'!$D65="",0,'ZoR č. 1'!M65)+IF('ZoR č. 2'!$D65="",0,'ZoR č. 2'!M65)+IF('ZoR č. 3'!$D65="",0,'ZoR č. 3'!M65)+IF('ZoR č. 4'!$D65="",0,'ZoR č. 4'!M65)+IF('ZoR č. 5'!$D65="",0,'ZoR č. 5'!M65)+IF('ZoR č. 6'!$D65="",0,'ZoR č. 6'!M65)+IF('ZoR č. 7'!$D65="",0,'ZoR č. 7'!M65)+IF('ZoR č. 8'!$D65="",0,'ZoR č. 8'!M65)+IF('ZoR č. 9'!$D65="",0,'ZoR č. 9'!M65)+IF('ZoR č. 10'!$D65="",0,'ZoR č. 10'!M65)+IF(ZZoR!$D65="",0,ZZoR!M65)</f>
        <v>0</v>
      </c>
      <c r="AE65" s="282" t="str">
        <f t="shared" si="3"/>
        <v/>
      </c>
    </row>
    <row r="66" spans="2:31" x14ac:dyDescent="0.25">
      <c r="B66" s="9" t="s">
        <v>199</v>
      </c>
      <c r="C66" s="98" t="str">
        <f>IF(COUNTA('Přehled partnerů'!C66:D66)&lt;&gt;2,"partner neuveden",IF('Přehled partnerů'!F66="ANO",'Přehled partnerů'!C66,"v tomto období nerelevantní"))</f>
        <v>partner neuveden</v>
      </c>
      <c r="D66" s="108" t="str">
        <f>IF(COUNTA('Přehled partnerů'!C66:D66)&lt;&gt;2,"",IF('Přehled partnerů'!F66="ANO",'Přehled partnerů'!D66,""))</f>
        <v/>
      </c>
      <c r="E66" s="21" t="str">
        <f t="shared" si="0"/>
        <v/>
      </c>
      <c r="F66" s="114" t="str">
        <f t="shared" si="1"/>
        <v/>
      </c>
      <c r="G66" s="125">
        <v>0</v>
      </c>
      <c r="H66" s="126">
        <v>0</v>
      </c>
      <c r="I66" s="126">
        <v>0</v>
      </c>
      <c r="J66" s="126">
        <v>0</v>
      </c>
      <c r="K66" s="273">
        <v>0</v>
      </c>
      <c r="L66" s="273">
        <v>0</v>
      </c>
      <c r="M66" s="274">
        <v>0</v>
      </c>
      <c r="N66" s="58" t="str">
        <f t="shared" si="2"/>
        <v/>
      </c>
      <c r="O66" s="267">
        <f>IF('Rozpočet + Žádosti o změnu'!$ER$2="ano",'Rozpočet + Žádosti o změnu'!EL66,IF('Rozpočet + Žádosti o změnu'!$EF$2="ano",'Rozpočet + Žádosti o změnu'!DZ66,IF('Rozpočet + Žádosti o změnu'!$DT$2="ano",'Rozpočet + Žádosti o změnu'!DN66,IF('Rozpočet + Žádosti o změnu'!$DH$2="ano",'Rozpočet + Žádosti o změnu'!DB66,IF('Rozpočet + Žádosti o změnu'!$CV$2="ano",'Rozpočet + Žádosti o změnu'!CP66,IF('Rozpočet + Žádosti o změnu'!$CJ$2="ano",'Rozpočet + Žádosti o změnu'!CD66,IF('Rozpočet + Žádosti o změnu'!$BX$2="ano",'Rozpočet + Žádosti o změnu'!BR66,IF('Rozpočet + Žádosti o změnu'!$BL$2="ano",'Rozpočet + Žádosti o změnu'!BF66,IF('Rozpočet + Žádosti o změnu'!$AZ$2="ano",'Rozpočet + Žádosti o změnu'!AT66,IF('Rozpočet + Žádosti o změnu'!$AN$2="ano",'Rozpočet + Žádosti o změnu'!AH66,'Rozpočet + Žádosti o změnu'!H66))))))))))</f>
        <v>0</v>
      </c>
      <c r="P66" s="267">
        <f>IF('Rozpočet + Žádosti o změnu'!$ER$2="ano",'Rozpočet + Žádosti o změnu'!EM66,IF('Rozpočet + Žádosti o změnu'!$EF$2="ano",'Rozpočet + Žádosti o změnu'!EA66,IF('Rozpočet + Žádosti o změnu'!$DT$2="ano",'Rozpočet + Žádosti o změnu'!DO66,IF('Rozpočet + Žádosti o změnu'!$DH$2="ano",'Rozpočet + Žádosti o změnu'!DC66,IF('Rozpočet + Žádosti o změnu'!$CV$2="ano",'Rozpočet + Žádosti o změnu'!CQ66,IF('Rozpočet + Žádosti o změnu'!$CJ$2="ano",'Rozpočet + Žádosti o změnu'!CE66,IF('Rozpočet + Žádosti o změnu'!$BX$2="ano",'Rozpočet + Žádosti o změnu'!BS66,IF('Rozpočet + Žádosti o změnu'!$BL$2="ano",'Rozpočet + Žádosti o změnu'!BG66,IF('Rozpočet + Žádosti o změnu'!$AZ$2="ano",'Rozpočet + Žádosti o změnu'!AU66,IF('Rozpočet + Žádosti o změnu'!$AN$2="ano",'Rozpočet + Žádosti o změnu'!AI66,'Rozpočet + Žádosti o změnu'!I66))))))))))</f>
        <v>0</v>
      </c>
      <c r="Q66" s="267">
        <f>IF('Rozpočet + Žádosti o změnu'!$ER$2="ano",'Rozpočet + Žádosti o změnu'!EN66,IF('Rozpočet + Žádosti o změnu'!$EF$2="ano",'Rozpočet + Žádosti o změnu'!EB66,IF('Rozpočet + Žádosti o změnu'!$DT$2="ano",'Rozpočet + Žádosti o změnu'!DP66,IF('Rozpočet + Žádosti o změnu'!$DH$2="ano",'Rozpočet + Žádosti o změnu'!DD66,IF('Rozpočet + Žádosti o změnu'!$CV$2="ano",'Rozpočet + Žádosti o změnu'!CR66,IF('Rozpočet + Žádosti o změnu'!$CJ$2="ano",'Rozpočet + Žádosti o změnu'!CF66,IF('Rozpočet + Žádosti o změnu'!$BX$2="ano",'Rozpočet + Žádosti o změnu'!BT66,IF('Rozpočet + Žádosti o změnu'!$BL$2="ano",'Rozpočet + Žádosti o změnu'!BH66,IF('Rozpočet + Žádosti o změnu'!$AZ$2="ano",'Rozpočet + Žádosti o změnu'!AV66,IF('Rozpočet + Žádosti o změnu'!$AN$2="ano",'Rozpočet + Žádosti o změnu'!AJ66,'Rozpočet + Žádosti o změnu'!J66))))))))))</f>
        <v>0</v>
      </c>
      <c r="R66" s="267">
        <f>IF('Rozpočet + Žádosti o změnu'!$ER$2="ano",'Rozpočet + Žádosti o změnu'!EO66,IF('Rozpočet + Žádosti o změnu'!$EF$2="ano",'Rozpočet + Žádosti o změnu'!EC66,IF('Rozpočet + Žádosti o změnu'!$DT$2="ano",'Rozpočet + Žádosti o změnu'!DQ66,IF('Rozpočet + Žádosti o změnu'!$DH$2="ano",'Rozpočet + Žádosti o změnu'!DE66,IF('Rozpočet + Žádosti o změnu'!$CV$2="ano",'Rozpočet + Žádosti o změnu'!CS66,IF('Rozpočet + Žádosti o změnu'!$CJ$2="ano",'Rozpočet + Žádosti o změnu'!CG66,IF('Rozpočet + Žádosti o změnu'!$BX$2="ano",'Rozpočet + Žádosti o změnu'!BU66,IF('Rozpočet + Žádosti o změnu'!$BL$2="ano",'Rozpočet + Žádosti o změnu'!BI66,IF('Rozpočet + Žádosti o změnu'!$AZ$2="ano",'Rozpočet + Žádosti o změnu'!AW66,IF('Rozpočet + Žádosti o změnu'!$AN$2="ano",'Rozpočet + Žádosti o změnu'!AK66,'Rozpočet + Žádosti o změnu'!K66))))))))))</f>
        <v>0</v>
      </c>
      <c r="S66" s="267">
        <f>IF('Rozpočet + Žádosti o změnu'!$ER$2="ano",'Rozpočet + Žádosti o změnu'!EP66,IF('Rozpočet + Žádosti o změnu'!$EF$2="ano",'Rozpočet + Žádosti o změnu'!ED66,IF('Rozpočet + Žádosti o změnu'!$DT$2="ano",'Rozpočet + Žádosti o změnu'!DR66,IF('Rozpočet + Žádosti o změnu'!$DH$2="ano",'Rozpočet + Žádosti o změnu'!DF66,IF('Rozpočet + Žádosti o změnu'!$CV$2="ano",'Rozpočet + Žádosti o změnu'!CT66,IF('Rozpočet + Žádosti o změnu'!$CJ$2="ano",'Rozpočet + Žádosti o změnu'!CH66,IF('Rozpočet + Žádosti o změnu'!$BX$2="ano",'Rozpočet + Žádosti o změnu'!BV66,IF('Rozpočet + Žádosti o změnu'!$BL$2="ano",'Rozpočet + Žádosti o změnu'!BJ66,IF('Rozpočet + Žádosti o změnu'!$AZ$2="ano",'Rozpočet + Žádosti o změnu'!AX66,IF('Rozpočet + Žádosti o změnu'!$AN$2="ano",'Rozpočet + Žádosti o změnu'!AL66,'Rozpočet + Žádosti o změnu'!L66))))))))))</f>
        <v>0</v>
      </c>
      <c r="T66" s="267">
        <f>IF('Rozpočet + Žádosti o změnu'!$ER$2="ano",'Rozpočet + Žádosti o změnu'!EQ66,IF('Rozpočet + Žádosti o změnu'!$EF$2="ano",'Rozpočet + Žádosti o změnu'!EE66,IF('Rozpočet + Žádosti o změnu'!$DT$2="ano",'Rozpočet + Žádosti o změnu'!DS66,IF('Rozpočet + Žádosti o změnu'!$DH$2="ano",'Rozpočet + Žádosti o změnu'!DG66,IF('Rozpočet + Žádosti o změnu'!$CV$2="ano",'Rozpočet + Žádosti o změnu'!CU66,IF('Rozpočet + Žádosti o změnu'!$CJ$2="ano",'Rozpočet + Žádosti o změnu'!CI66,IF('Rozpočet + Žádosti o změnu'!$BX$2="ano",'Rozpočet + Žádosti o změnu'!BW66,IF('Rozpočet + Žádosti o změnu'!$BL$2="ano",'Rozpočet + Žádosti o změnu'!BK66,IF('Rozpočet + Žádosti o změnu'!$AZ$2="ano",'Rozpočet + Žádosti o změnu'!AY66,IF('Rozpočet + Žádosti o změnu'!$AN$2="ano",'Rozpočet + Žádosti o změnu'!AM66,'Rozpočet + Žádosti o změnu'!M66))))))))))</f>
        <v>0</v>
      </c>
      <c r="U66" s="267">
        <f>IF('Rozpočet + Žádosti o změnu'!$ER$2="ano",'Rozpočet + Žádosti o změnu'!ER66,IF('Rozpočet + Žádosti o změnu'!$EF$2="ano",'Rozpočet + Žádosti o změnu'!EF66,IF('Rozpočet + Žádosti o změnu'!$DT$2="ano",'Rozpočet + Žádosti o změnu'!DT66,IF('Rozpočet + Žádosti o změnu'!$DH$2="ano",'Rozpočet + Žádosti o změnu'!DH66,IF('Rozpočet + Žádosti o změnu'!$CV$2="ano",'Rozpočet + Žádosti o změnu'!CV66,IF('Rozpočet + Žádosti o změnu'!$CJ$2="ano",'Rozpočet + Žádosti o změnu'!CJ66,IF('Rozpočet + Žádosti o změnu'!$BX$2="ano",'Rozpočet + Žádosti o změnu'!BX66,IF('Rozpočet + Žádosti o změnu'!$BL$2="ano",'Rozpočet + Žádosti o změnu'!BL66,IF('Rozpočet + Žádosti o změnu'!$AZ$2="ano",'Rozpočet + Žádosti o změnu'!AZ66,IF('Rozpočet + Žádosti o změnu'!$AN$2="ano",'Rozpočet + Žádosti o změnu'!AN66,'Rozpočet + Žádosti o změnu'!N66))))))))))</f>
        <v>0</v>
      </c>
      <c r="W66" s="281">
        <f>IF('ZoR č. 1'!$D66="",0,'ZoR č. 1'!G66)+IF('ZoR č. 2'!$D66="",0,'ZoR č. 2'!G66)+IF('ZoR č. 3'!$D66="",0,'ZoR č. 3'!G66)+IF('ZoR č. 4'!$D66="",0,'ZoR č. 4'!G66)+IF('ZoR č. 5'!$D66="",0,'ZoR č. 5'!G66)+IF('ZoR č. 6'!$D66="",0,'ZoR č. 6'!G66)+IF('ZoR č. 7'!$D66="",0,'ZoR č. 7'!G66)+IF('ZoR č. 8'!$D66="",0,'ZoR č. 8'!G66)+IF('ZoR č. 9'!$D66="",0,'ZoR č. 9'!G66)+IF('ZoR č. 10'!$D66="",0,'ZoR č. 10'!G66)+IF(ZZoR!$D66="",0,ZZoR!G66)</f>
        <v>0</v>
      </c>
      <c r="X66" s="281">
        <f>IF('ZoR č. 1'!$D66="",0,'ZoR č. 1'!H66)+IF('ZoR č. 2'!$D66="",0,'ZoR č. 2'!H66)+IF('ZoR č. 3'!$D66="",0,'ZoR č. 3'!H66)+IF('ZoR č. 4'!$D66="",0,'ZoR č. 4'!H66)+IF('ZoR č. 5'!$D66="",0,'ZoR č. 5'!H66)+IF('ZoR č. 6'!$D66="",0,'ZoR č. 6'!H66)+IF('ZoR č. 7'!$D66="",0,'ZoR č. 7'!H66)+IF('ZoR č. 8'!$D66="",0,'ZoR č. 8'!H66)+IF('ZoR č. 9'!$D66="",0,'ZoR č. 9'!H66)+IF('ZoR č. 10'!$D66="",0,'ZoR č. 10'!H66)+IF(ZZoR!$D66="",0,ZZoR!H66)</f>
        <v>0</v>
      </c>
      <c r="Y66" s="281">
        <f>IF('ZoR č. 1'!$D66="",0,'ZoR č. 1'!I66)+IF('ZoR č. 2'!$D66="",0,'ZoR č. 2'!I66)+IF('ZoR č. 3'!$D66="",0,'ZoR č. 3'!I66)+IF('ZoR č. 4'!$D66="",0,'ZoR č. 4'!I66)+IF('ZoR č. 5'!$D66="",0,'ZoR č. 5'!I66)+IF('ZoR č. 6'!$D66="",0,'ZoR č. 6'!I66)+IF('ZoR č. 7'!$D66="",0,'ZoR č. 7'!I66)+IF('ZoR č. 8'!$D66="",0,'ZoR č. 8'!I66)+IF('ZoR č. 9'!$D66="",0,'ZoR č. 9'!I66)+IF('ZoR č. 10'!$D66="",0,'ZoR č. 10'!I66)+IF(ZZoR!$D66="",0,ZZoR!I66)</f>
        <v>0</v>
      </c>
      <c r="Z66" s="281">
        <f>IF('ZoR č. 1'!$D66="",0,'ZoR č. 1'!J66)+IF('ZoR č. 2'!$D66="",0,'ZoR č. 2'!J66)+IF('ZoR č. 3'!$D66="",0,'ZoR č. 3'!J66)+IF('ZoR č. 4'!$D66="",0,'ZoR č. 4'!J66)+IF('ZoR č. 5'!$D66="",0,'ZoR č. 5'!J66)+IF('ZoR č. 6'!$D66="",0,'ZoR č. 6'!J66)+IF('ZoR č. 7'!$D66="",0,'ZoR č. 7'!J66)+IF('ZoR č. 8'!$D66="",0,'ZoR č. 8'!J66)+IF('ZoR č. 9'!$D66="",0,'ZoR č. 9'!J66)+IF('ZoR č. 10'!$D66="",0,'ZoR č. 10'!J66)+IF(ZZoR!$D66="",0,ZZoR!J66)</f>
        <v>0</v>
      </c>
      <c r="AA66" s="281">
        <f>IF('ZoR č. 1'!$D66="",0,'ZoR č. 1'!K66)+IF('ZoR č. 2'!$D66="",0,'ZoR č. 2'!K66)+IF('ZoR č. 3'!$D66="",0,'ZoR č. 3'!K66)+IF('ZoR č. 4'!$D66="",0,'ZoR č. 4'!K66)+IF('ZoR č. 5'!$D66="",0,'ZoR č. 5'!K66)+IF('ZoR č. 6'!$D66="",0,'ZoR č. 6'!K66)+IF('ZoR č. 7'!$D66="",0,'ZoR č. 7'!K66)+IF('ZoR č. 8'!$D66="",0,'ZoR č. 8'!K66)+IF('ZoR č. 9'!$D66="",0,'ZoR č. 9'!K66)+IF('ZoR č. 10'!$D66="",0,'ZoR č. 10'!K66)+IF(ZZoR!$D66="",0,ZZoR!K66)</f>
        <v>0</v>
      </c>
      <c r="AB66" s="281">
        <f>IF('ZoR č. 1'!$D66="",0,'ZoR č. 1'!L66)+IF('ZoR č. 2'!$D66="",0,'ZoR č. 2'!L66)+IF('ZoR č. 3'!$D66="",0,'ZoR č. 3'!L66)+IF('ZoR č. 4'!$D66="",0,'ZoR č. 4'!L66)+IF('ZoR č. 5'!$D66="",0,'ZoR č. 5'!L66)+IF('ZoR č. 6'!$D66="",0,'ZoR č. 6'!L66)+IF('ZoR č. 7'!$D66="",0,'ZoR č. 7'!L66)+IF('ZoR č. 8'!$D66="",0,'ZoR č. 8'!L66)+IF('ZoR č. 9'!$D66="",0,'ZoR č. 9'!L66)+IF('ZoR č. 10'!$D66="",0,'ZoR č. 10'!L66)+IF(ZZoR!$D66="",0,ZZoR!L66)</f>
        <v>0</v>
      </c>
      <c r="AC66" s="281">
        <f>IF('ZoR č. 1'!$D66="",0,'ZoR č. 1'!M66)+IF('ZoR č. 2'!$D66="",0,'ZoR č. 2'!M66)+IF('ZoR č. 3'!$D66="",0,'ZoR č. 3'!M66)+IF('ZoR č. 4'!$D66="",0,'ZoR č. 4'!M66)+IF('ZoR č. 5'!$D66="",0,'ZoR č. 5'!M66)+IF('ZoR č. 6'!$D66="",0,'ZoR č. 6'!M66)+IF('ZoR č. 7'!$D66="",0,'ZoR č. 7'!M66)+IF('ZoR č. 8'!$D66="",0,'ZoR č. 8'!M66)+IF('ZoR č. 9'!$D66="",0,'ZoR č. 9'!M66)+IF('ZoR č. 10'!$D66="",0,'ZoR č. 10'!M66)+IF(ZZoR!$D66="",0,ZZoR!M66)</f>
        <v>0</v>
      </c>
      <c r="AE66" s="282" t="str">
        <f t="shared" si="3"/>
        <v/>
      </c>
    </row>
    <row r="67" spans="2:31" x14ac:dyDescent="0.25">
      <c r="B67" s="9" t="s">
        <v>200</v>
      </c>
      <c r="C67" s="98" t="str">
        <f>IF(COUNTA('Přehled partnerů'!C67:D67)&lt;&gt;2,"partner neuveden",IF('Přehled partnerů'!F67="ANO",'Přehled partnerů'!C67,"v tomto období nerelevantní"))</f>
        <v>partner neuveden</v>
      </c>
      <c r="D67" s="108" t="str">
        <f>IF(COUNTA('Přehled partnerů'!C67:D67)&lt;&gt;2,"",IF('Přehled partnerů'!F67="ANO",'Přehled partnerů'!D67,""))</f>
        <v/>
      </c>
      <c r="E67" s="21" t="str">
        <f t="shared" si="0"/>
        <v/>
      </c>
      <c r="F67" s="114" t="str">
        <f t="shared" si="1"/>
        <v/>
      </c>
      <c r="G67" s="125">
        <v>0</v>
      </c>
      <c r="H67" s="126">
        <v>0</v>
      </c>
      <c r="I67" s="126">
        <v>0</v>
      </c>
      <c r="J67" s="126">
        <v>0</v>
      </c>
      <c r="K67" s="273">
        <v>0</v>
      </c>
      <c r="L67" s="273">
        <v>0</v>
      </c>
      <c r="M67" s="274">
        <v>0</v>
      </c>
      <c r="N67" s="58" t="str">
        <f t="shared" si="2"/>
        <v/>
      </c>
      <c r="O67" s="267">
        <f>IF('Rozpočet + Žádosti o změnu'!$ER$2="ano",'Rozpočet + Žádosti o změnu'!EL67,IF('Rozpočet + Žádosti o změnu'!$EF$2="ano",'Rozpočet + Žádosti o změnu'!DZ67,IF('Rozpočet + Žádosti o změnu'!$DT$2="ano",'Rozpočet + Žádosti o změnu'!DN67,IF('Rozpočet + Žádosti o změnu'!$DH$2="ano",'Rozpočet + Žádosti o změnu'!DB67,IF('Rozpočet + Žádosti o změnu'!$CV$2="ano",'Rozpočet + Žádosti o změnu'!CP67,IF('Rozpočet + Žádosti o změnu'!$CJ$2="ano",'Rozpočet + Žádosti o změnu'!CD67,IF('Rozpočet + Žádosti o změnu'!$BX$2="ano",'Rozpočet + Žádosti o změnu'!BR67,IF('Rozpočet + Žádosti o změnu'!$BL$2="ano",'Rozpočet + Žádosti o změnu'!BF67,IF('Rozpočet + Žádosti o změnu'!$AZ$2="ano",'Rozpočet + Žádosti o změnu'!AT67,IF('Rozpočet + Žádosti o změnu'!$AN$2="ano",'Rozpočet + Žádosti o změnu'!AH67,'Rozpočet + Žádosti o změnu'!H67))))))))))</f>
        <v>0</v>
      </c>
      <c r="P67" s="267">
        <f>IF('Rozpočet + Žádosti o změnu'!$ER$2="ano",'Rozpočet + Žádosti o změnu'!EM67,IF('Rozpočet + Žádosti o změnu'!$EF$2="ano",'Rozpočet + Žádosti o změnu'!EA67,IF('Rozpočet + Žádosti o změnu'!$DT$2="ano",'Rozpočet + Žádosti o změnu'!DO67,IF('Rozpočet + Žádosti o změnu'!$DH$2="ano",'Rozpočet + Žádosti o změnu'!DC67,IF('Rozpočet + Žádosti o změnu'!$CV$2="ano",'Rozpočet + Žádosti o změnu'!CQ67,IF('Rozpočet + Žádosti o změnu'!$CJ$2="ano",'Rozpočet + Žádosti o změnu'!CE67,IF('Rozpočet + Žádosti o změnu'!$BX$2="ano",'Rozpočet + Žádosti o změnu'!BS67,IF('Rozpočet + Žádosti o změnu'!$BL$2="ano",'Rozpočet + Žádosti o změnu'!BG67,IF('Rozpočet + Žádosti o změnu'!$AZ$2="ano",'Rozpočet + Žádosti o změnu'!AU67,IF('Rozpočet + Žádosti o změnu'!$AN$2="ano",'Rozpočet + Žádosti o změnu'!AI67,'Rozpočet + Žádosti o změnu'!I67))))))))))</f>
        <v>0</v>
      </c>
      <c r="Q67" s="267">
        <f>IF('Rozpočet + Žádosti o změnu'!$ER$2="ano",'Rozpočet + Žádosti o změnu'!EN67,IF('Rozpočet + Žádosti o změnu'!$EF$2="ano",'Rozpočet + Žádosti o změnu'!EB67,IF('Rozpočet + Žádosti o změnu'!$DT$2="ano",'Rozpočet + Žádosti o změnu'!DP67,IF('Rozpočet + Žádosti o změnu'!$DH$2="ano",'Rozpočet + Žádosti o změnu'!DD67,IF('Rozpočet + Žádosti o změnu'!$CV$2="ano",'Rozpočet + Žádosti o změnu'!CR67,IF('Rozpočet + Žádosti o změnu'!$CJ$2="ano",'Rozpočet + Žádosti o změnu'!CF67,IF('Rozpočet + Žádosti o změnu'!$BX$2="ano",'Rozpočet + Žádosti o změnu'!BT67,IF('Rozpočet + Žádosti o změnu'!$BL$2="ano",'Rozpočet + Žádosti o změnu'!BH67,IF('Rozpočet + Žádosti o změnu'!$AZ$2="ano",'Rozpočet + Žádosti o změnu'!AV67,IF('Rozpočet + Žádosti o změnu'!$AN$2="ano",'Rozpočet + Žádosti o změnu'!AJ67,'Rozpočet + Žádosti o změnu'!J67))))))))))</f>
        <v>0</v>
      </c>
      <c r="R67" s="267">
        <f>IF('Rozpočet + Žádosti o změnu'!$ER$2="ano",'Rozpočet + Žádosti o změnu'!EO67,IF('Rozpočet + Žádosti o změnu'!$EF$2="ano",'Rozpočet + Žádosti o změnu'!EC67,IF('Rozpočet + Žádosti o změnu'!$DT$2="ano",'Rozpočet + Žádosti o změnu'!DQ67,IF('Rozpočet + Žádosti o změnu'!$DH$2="ano",'Rozpočet + Žádosti o změnu'!DE67,IF('Rozpočet + Žádosti o změnu'!$CV$2="ano",'Rozpočet + Žádosti o změnu'!CS67,IF('Rozpočet + Žádosti o změnu'!$CJ$2="ano",'Rozpočet + Žádosti o změnu'!CG67,IF('Rozpočet + Žádosti o změnu'!$BX$2="ano",'Rozpočet + Žádosti o změnu'!BU67,IF('Rozpočet + Žádosti o změnu'!$BL$2="ano",'Rozpočet + Žádosti o změnu'!BI67,IF('Rozpočet + Žádosti o změnu'!$AZ$2="ano",'Rozpočet + Žádosti o změnu'!AW67,IF('Rozpočet + Žádosti o změnu'!$AN$2="ano",'Rozpočet + Žádosti o změnu'!AK67,'Rozpočet + Žádosti o změnu'!K67))))))))))</f>
        <v>0</v>
      </c>
      <c r="S67" s="267">
        <f>IF('Rozpočet + Žádosti o změnu'!$ER$2="ano",'Rozpočet + Žádosti o změnu'!EP67,IF('Rozpočet + Žádosti o změnu'!$EF$2="ano",'Rozpočet + Žádosti o změnu'!ED67,IF('Rozpočet + Žádosti o změnu'!$DT$2="ano",'Rozpočet + Žádosti o změnu'!DR67,IF('Rozpočet + Žádosti o změnu'!$DH$2="ano",'Rozpočet + Žádosti o změnu'!DF67,IF('Rozpočet + Žádosti o změnu'!$CV$2="ano",'Rozpočet + Žádosti o změnu'!CT67,IF('Rozpočet + Žádosti o změnu'!$CJ$2="ano",'Rozpočet + Žádosti o změnu'!CH67,IF('Rozpočet + Žádosti o změnu'!$BX$2="ano",'Rozpočet + Žádosti o změnu'!BV67,IF('Rozpočet + Žádosti o změnu'!$BL$2="ano",'Rozpočet + Žádosti o změnu'!BJ67,IF('Rozpočet + Žádosti o změnu'!$AZ$2="ano",'Rozpočet + Žádosti o změnu'!AX67,IF('Rozpočet + Žádosti o změnu'!$AN$2="ano",'Rozpočet + Žádosti o změnu'!AL67,'Rozpočet + Žádosti o změnu'!L67))))))))))</f>
        <v>0</v>
      </c>
      <c r="T67" s="267">
        <f>IF('Rozpočet + Žádosti o změnu'!$ER$2="ano",'Rozpočet + Žádosti o změnu'!EQ67,IF('Rozpočet + Žádosti o změnu'!$EF$2="ano",'Rozpočet + Žádosti o změnu'!EE67,IF('Rozpočet + Žádosti o změnu'!$DT$2="ano",'Rozpočet + Žádosti o změnu'!DS67,IF('Rozpočet + Žádosti o změnu'!$DH$2="ano",'Rozpočet + Žádosti o změnu'!DG67,IF('Rozpočet + Žádosti o změnu'!$CV$2="ano",'Rozpočet + Žádosti o změnu'!CU67,IF('Rozpočet + Žádosti o změnu'!$CJ$2="ano",'Rozpočet + Žádosti o změnu'!CI67,IF('Rozpočet + Žádosti o změnu'!$BX$2="ano",'Rozpočet + Žádosti o změnu'!BW67,IF('Rozpočet + Žádosti o změnu'!$BL$2="ano",'Rozpočet + Žádosti o změnu'!BK67,IF('Rozpočet + Žádosti o změnu'!$AZ$2="ano",'Rozpočet + Žádosti o změnu'!AY67,IF('Rozpočet + Žádosti o změnu'!$AN$2="ano",'Rozpočet + Žádosti o změnu'!AM67,'Rozpočet + Žádosti o změnu'!M67))))))))))</f>
        <v>0</v>
      </c>
      <c r="U67" s="267">
        <f>IF('Rozpočet + Žádosti o změnu'!$ER$2="ano",'Rozpočet + Žádosti o změnu'!ER67,IF('Rozpočet + Žádosti o změnu'!$EF$2="ano",'Rozpočet + Žádosti o změnu'!EF67,IF('Rozpočet + Žádosti o změnu'!$DT$2="ano",'Rozpočet + Žádosti o změnu'!DT67,IF('Rozpočet + Žádosti o změnu'!$DH$2="ano",'Rozpočet + Žádosti o změnu'!DH67,IF('Rozpočet + Žádosti o změnu'!$CV$2="ano",'Rozpočet + Žádosti o změnu'!CV67,IF('Rozpočet + Žádosti o změnu'!$CJ$2="ano",'Rozpočet + Žádosti o změnu'!CJ67,IF('Rozpočet + Žádosti o změnu'!$BX$2="ano",'Rozpočet + Žádosti o změnu'!BX67,IF('Rozpočet + Žádosti o změnu'!$BL$2="ano",'Rozpočet + Žádosti o změnu'!BL67,IF('Rozpočet + Žádosti o změnu'!$AZ$2="ano",'Rozpočet + Žádosti o změnu'!AZ67,IF('Rozpočet + Žádosti o změnu'!$AN$2="ano",'Rozpočet + Žádosti o změnu'!AN67,'Rozpočet + Žádosti o změnu'!N67))))))))))</f>
        <v>0</v>
      </c>
      <c r="W67" s="281">
        <f>IF('ZoR č. 1'!$D67="",0,'ZoR č. 1'!G67)+IF('ZoR č. 2'!$D67="",0,'ZoR č. 2'!G67)+IF('ZoR č. 3'!$D67="",0,'ZoR č. 3'!G67)+IF('ZoR č. 4'!$D67="",0,'ZoR č. 4'!G67)+IF('ZoR č. 5'!$D67="",0,'ZoR č. 5'!G67)+IF('ZoR č. 6'!$D67="",0,'ZoR č. 6'!G67)+IF('ZoR č. 7'!$D67="",0,'ZoR č. 7'!G67)+IF('ZoR č. 8'!$D67="",0,'ZoR č. 8'!G67)+IF('ZoR č. 9'!$D67="",0,'ZoR č. 9'!G67)+IF('ZoR č. 10'!$D67="",0,'ZoR č. 10'!G67)+IF(ZZoR!$D67="",0,ZZoR!G67)</f>
        <v>0</v>
      </c>
      <c r="X67" s="281">
        <f>IF('ZoR č. 1'!$D67="",0,'ZoR č. 1'!H67)+IF('ZoR č. 2'!$D67="",0,'ZoR č. 2'!H67)+IF('ZoR č. 3'!$D67="",0,'ZoR č. 3'!H67)+IF('ZoR č. 4'!$D67="",0,'ZoR č. 4'!H67)+IF('ZoR č. 5'!$D67="",0,'ZoR č. 5'!H67)+IF('ZoR č. 6'!$D67="",0,'ZoR č. 6'!H67)+IF('ZoR č. 7'!$D67="",0,'ZoR č. 7'!H67)+IF('ZoR č. 8'!$D67="",0,'ZoR č. 8'!H67)+IF('ZoR č. 9'!$D67="",0,'ZoR č. 9'!H67)+IF('ZoR č. 10'!$D67="",0,'ZoR č. 10'!H67)+IF(ZZoR!$D67="",0,ZZoR!H67)</f>
        <v>0</v>
      </c>
      <c r="Y67" s="281">
        <f>IF('ZoR č. 1'!$D67="",0,'ZoR č. 1'!I67)+IF('ZoR č. 2'!$D67="",0,'ZoR č. 2'!I67)+IF('ZoR č. 3'!$D67="",0,'ZoR č. 3'!I67)+IF('ZoR č. 4'!$D67="",0,'ZoR č. 4'!I67)+IF('ZoR č. 5'!$D67="",0,'ZoR č. 5'!I67)+IF('ZoR č. 6'!$D67="",0,'ZoR č. 6'!I67)+IF('ZoR č. 7'!$D67="",0,'ZoR č. 7'!I67)+IF('ZoR č. 8'!$D67="",0,'ZoR č. 8'!I67)+IF('ZoR č. 9'!$D67="",0,'ZoR č. 9'!I67)+IF('ZoR č. 10'!$D67="",0,'ZoR č. 10'!I67)+IF(ZZoR!$D67="",0,ZZoR!I67)</f>
        <v>0</v>
      </c>
      <c r="Z67" s="281">
        <f>IF('ZoR č. 1'!$D67="",0,'ZoR č. 1'!J67)+IF('ZoR č. 2'!$D67="",0,'ZoR č. 2'!J67)+IF('ZoR č. 3'!$D67="",0,'ZoR č. 3'!J67)+IF('ZoR č. 4'!$D67="",0,'ZoR č. 4'!J67)+IF('ZoR č. 5'!$D67="",0,'ZoR č. 5'!J67)+IF('ZoR č. 6'!$D67="",0,'ZoR č. 6'!J67)+IF('ZoR č. 7'!$D67="",0,'ZoR č. 7'!J67)+IF('ZoR č. 8'!$D67="",0,'ZoR č. 8'!J67)+IF('ZoR č. 9'!$D67="",0,'ZoR č. 9'!J67)+IF('ZoR č. 10'!$D67="",0,'ZoR č. 10'!J67)+IF(ZZoR!$D67="",0,ZZoR!J67)</f>
        <v>0</v>
      </c>
      <c r="AA67" s="281">
        <f>IF('ZoR č. 1'!$D67="",0,'ZoR č. 1'!K67)+IF('ZoR č. 2'!$D67="",0,'ZoR č. 2'!K67)+IF('ZoR č. 3'!$D67="",0,'ZoR č. 3'!K67)+IF('ZoR č. 4'!$D67="",0,'ZoR č. 4'!K67)+IF('ZoR č. 5'!$D67="",0,'ZoR č. 5'!K67)+IF('ZoR č. 6'!$D67="",0,'ZoR č. 6'!K67)+IF('ZoR č. 7'!$D67="",0,'ZoR č. 7'!K67)+IF('ZoR č. 8'!$D67="",0,'ZoR č. 8'!K67)+IF('ZoR č. 9'!$D67="",0,'ZoR č. 9'!K67)+IF('ZoR č. 10'!$D67="",0,'ZoR č. 10'!K67)+IF(ZZoR!$D67="",0,ZZoR!K67)</f>
        <v>0</v>
      </c>
      <c r="AB67" s="281">
        <f>IF('ZoR č. 1'!$D67="",0,'ZoR č. 1'!L67)+IF('ZoR č. 2'!$D67="",0,'ZoR č. 2'!L67)+IF('ZoR č. 3'!$D67="",0,'ZoR č. 3'!L67)+IF('ZoR č. 4'!$D67="",0,'ZoR č. 4'!L67)+IF('ZoR č. 5'!$D67="",0,'ZoR č. 5'!L67)+IF('ZoR č. 6'!$D67="",0,'ZoR č. 6'!L67)+IF('ZoR č. 7'!$D67="",0,'ZoR č. 7'!L67)+IF('ZoR č. 8'!$D67="",0,'ZoR č. 8'!L67)+IF('ZoR č. 9'!$D67="",0,'ZoR č. 9'!L67)+IF('ZoR č. 10'!$D67="",0,'ZoR č. 10'!L67)+IF(ZZoR!$D67="",0,ZZoR!L67)</f>
        <v>0</v>
      </c>
      <c r="AC67" s="281">
        <f>IF('ZoR č. 1'!$D67="",0,'ZoR č. 1'!M67)+IF('ZoR č. 2'!$D67="",0,'ZoR č. 2'!M67)+IF('ZoR č. 3'!$D67="",0,'ZoR č. 3'!M67)+IF('ZoR č. 4'!$D67="",0,'ZoR č. 4'!M67)+IF('ZoR č. 5'!$D67="",0,'ZoR č. 5'!M67)+IF('ZoR č. 6'!$D67="",0,'ZoR č. 6'!M67)+IF('ZoR č. 7'!$D67="",0,'ZoR č. 7'!M67)+IF('ZoR č. 8'!$D67="",0,'ZoR č. 8'!M67)+IF('ZoR č. 9'!$D67="",0,'ZoR č. 9'!M67)+IF('ZoR č. 10'!$D67="",0,'ZoR č. 10'!M67)+IF(ZZoR!$D67="",0,ZZoR!M67)</f>
        <v>0</v>
      </c>
      <c r="AE67" s="282" t="str">
        <f t="shared" si="3"/>
        <v/>
      </c>
    </row>
    <row r="68" spans="2:31" x14ac:dyDescent="0.25">
      <c r="B68" s="9" t="s">
        <v>201</v>
      </c>
      <c r="C68" s="98" t="str">
        <f>IF(COUNTA('Přehled partnerů'!C68:D68)&lt;&gt;2,"partner neuveden",IF('Přehled partnerů'!F68="ANO",'Přehled partnerů'!C68,"v tomto období nerelevantní"))</f>
        <v>partner neuveden</v>
      </c>
      <c r="D68" s="108" t="str">
        <f>IF(COUNTA('Přehled partnerů'!C68:D68)&lt;&gt;2,"",IF('Přehled partnerů'!F68="ANO",'Přehled partnerů'!D68,""))</f>
        <v/>
      </c>
      <c r="E68" s="21" t="str">
        <f t="shared" si="0"/>
        <v/>
      </c>
      <c r="F68" s="114" t="str">
        <f t="shared" si="1"/>
        <v/>
      </c>
      <c r="G68" s="125">
        <v>0</v>
      </c>
      <c r="H68" s="126">
        <v>0</v>
      </c>
      <c r="I68" s="126">
        <v>0</v>
      </c>
      <c r="J68" s="126">
        <v>0</v>
      </c>
      <c r="K68" s="273">
        <v>0</v>
      </c>
      <c r="L68" s="273">
        <v>0</v>
      </c>
      <c r="M68" s="274">
        <v>0</v>
      </c>
      <c r="N68" s="58" t="str">
        <f t="shared" si="2"/>
        <v/>
      </c>
      <c r="O68" s="267">
        <f>IF('Rozpočet + Žádosti o změnu'!$ER$2="ano",'Rozpočet + Žádosti o změnu'!EL68,IF('Rozpočet + Žádosti o změnu'!$EF$2="ano",'Rozpočet + Žádosti o změnu'!DZ68,IF('Rozpočet + Žádosti o změnu'!$DT$2="ano",'Rozpočet + Žádosti o změnu'!DN68,IF('Rozpočet + Žádosti o změnu'!$DH$2="ano",'Rozpočet + Žádosti o změnu'!DB68,IF('Rozpočet + Žádosti o změnu'!$CV$2="ano",'Rozpočet + Žádosti o změnu'!CP68,IF('Rozpočet + Žádosti o změnu'!$CJ$2="ano",'Rozpočet + Žádosti o změnu'!CD68,IF('Rozpočet + Žádosti o změnu'!$BX$2="ano",'Rozpočet + Žádosti o změnu'!BR68,IF('Rozpočet + Žádosti o změnu'!$BL$2="ano",'Rozpočet + Žádosti o změnu'!BF68,IF('Rozpočet + Žádosti o změnu'!$AZ$2="ano",'Rozpočet + Žádosti o změnu'!AT68,IF('Rozpočet + Žádosti o změnu'!$AN$2="ano",'Rozpočet + Žádosti o změnu'!AH68,'Rozpočet + Žádosti o změnu'!H68))))))))))</f>
        <v>0</v>
      </c>
      <c r="P68" s="267">
        <f>IF('Rozpočet + Žádosti o změnu'!$ER$2="ano",'Rozpočet + Žádosti o změnu'!EM68,IF('Rozpočet + Žádosti o změnu'!$EF$2="ano",'Rozpočet + Žádosti o změnu'!EA68,IF('Rozpočet + Žádosti o změnu'!$DT$2="ano",'Rozpočet + Žádosti o změnu'!DO68,IF('Rozpočet + Žádosti o změnu'!$DH$2="ano",'Rozpočet + Žádosti o změnu'!DC68,IF('Rozpočet + Žádosti o změnu'!$CV$2="ano",'Rozpočet + Žádosti o změnu'!CQ68,IF('Rozpočet + Žádosti o změnu'!$CJ$2="ano",'Rozpočet + Žádosti o změnu'!CE68,IF('Rozpočet + Žádosti o změnu'!$BX$2="ano",'Rozpočet + Žádosti o změnu'!BS68,IF('Rozpočet + Žádosti o změnu'!$BL$2="ano",'Rozpočet + Žádosti o změnu'!BG68,IF('Rozpočet + Žádosti o změnu'!$AZ$2="ano",'Rozpočet + Žádosti o změnu'!AU68,IF('Rozpočet + Žádosti o změnu'!$AN$2="ano",'Rozpočet + Žádosti o změnu'!AI68,'Rozpočet + Žádosti o změnu'!I68))))))))))</f>
        <v>0</v>
      </c>
      <c r="Q68" s="267">
        <f>IF('Rozpočet + Žádosti o změnu'!$ER$2="ano",'Rozpočet + Žádosti o změnu'!EN68,IF('Rozpočet + Žádosti o změnu'!$EF$2="ano",'Rozpočet + Žádosti o změnu'!EB68,IF('Rozpočet + Žádosti o změnu'!$DT$2="ano",'Rozpočet + Žádosti o změnu'!DP68,IF('Rozpočet + Žádosti o změnu'!$DH$2="ano",'Rozpočet + Žádosti o změnu'!DD68,IF('Rozpočet + Žádosti o změnu'!$CV$2="ano",'Rozpočet + Žádosti o změnu'!CR68,IF('Rozpočet + Žádosti o změnu'!$CJ$2="ano",'Rozpočet + Žádosti o změnu'!CF68,IF('Rozpočet + Žádosti o změnu'!$BX$2="ano",'Rozpočet + Žádosti o změnu'!BT68,IF('Rozpočet + Žádosti o změnu'!$BL$2="ano",'Rozpočet + Žádosti o změnu'!BH68,IF('Rozpočet + Žádosti o změnu'!$AZ$2="ano",'Rozpočet + Žádosti o změnu'!AV68,IF('Rozpočet + Žádosti o změnu'!$AN$2="ano",'Rozpočet + Žádosti o změnu'!AJ68,'Rozpočet + Žádosti o změnu'!J68))))))))))</f>
        <v>0</v>
      </c>
      <c r="R68" s="267">
        <f>IF('Rozpočet + Žádosti o změnu'!$ER$2="ano",'Rozpočet + Žádosti o změnu'!EO68,IF('Rozpočet + Žádosti o změnu'!$EF$2="ano",'Rozpočet + Žádosti o změnu'!EC68,IF('Rozpočet + Žádosti o změnu'!$DT$2="ano",'Rozpočet + Žádosti o změnu'!DQ68,IF('Rozpočet + Žádosti o změnu'!$DH$2="ano",'Rozpočet + Žádosti o změnu'!DE68,IF('Rozpočet + Žádosti o změnu'!$CV$2="ano",'Rozpočet + Žádosti o změnu'!CS68,IF('Rozpočet + Žádosti o změnu'!$CJ$2="ano",'Rozpočet + Žádosti o změnu'!CG68,IF('Rozpočet + Žádosti o změnu'!$BX$2="ano",'Rozpočet + Žádosti o změnu'!BU68,IF('Rozpočet + Žádosti o změnu'!$BL$2="ano",'Rozpočet + Žádosti o změnu'!BI68,IF('Rozpočet + Žádosti o změnu'!$AZ$2="ano",'Rozpočet + Žádosti o změnu'!AW68,IF('Rozpočet + Žádosti o změnu'!$AN$2="ano",'Rozpočet + Žádosti o změnu'!AK68,'Rozpočet + Žádosti o změnu'!K68))))))))))</f>
        <v>0</v>
      </c>
      <c r="S68" s="267">
        <f>IF('Rozpočet + Žádosti o změnu'!$ER$2="ano",'Rozpočet + Žádosti o změnu'!EP68,IF('Rozpočet + Žádosti o změnu'!$EF$2="ano",'Rozpočet + Žádosti o změnu'!ED68,IF('Rozpočet + Žádosti o změnu'!$DT$2="ano",'Rozpočet + Žádosti o změnu'!DR68,IF('Rozpočet + Žádosti o změnu'!$DH$2="ano",'Rozpočet + Žádosti o změnu'!DF68,IF('Rozpočet + Žádosti o změnu'!$CV$2="ano",'Rozpočet + Žádosti o změnu'!CT68,IF('Rozpočet + Žádosti o změnu'!$CJ$2="ano",'Rozpočet + Žádosti o změnu'!CH68,IF('Rozpočet + Žádosti o změnu'!$BX$2="ano",'Rozpočet + Žádosti o změnu'!BV68,IF('Rozpočet + Žádosti o změnu'!$BL$2="ano",'Rozpočet + Žádosti o změnu'!BJ68,IF('Rozpočet + Žádosti o změnu'!$AZ$2="ano",'Rozpočet + Žádosti o změnu'!AX68,IF('Rozpočet + Žádosti o změnu'!$AN$2="ano",'Rozpočet + Žádosti o změnu'!AL68,'Rozpočet + Žádosti o změnu'!L68))))))))))</f>
        <v>0</v>
      </c>
      <c r="T68" s="267">
        <f>IF('Rozpočet + Žádosti o změnu'!$ER$2="ano",'Rozpočet + Žádosti o změnu'!EQ68,IF('Rozpočet + Žádosti o změnu'!$EF$2="ano",'Rozpočet + Žádosti o změnu'!EE68,IF('Rozpočet + Žádosti o změnu'!$DT$2="ano",'Rozpočet + Žádosti o změnu'!DS68,IF('Rozpočet + Žádosti o změnu'!$DH$2="ano",'Rozpočet + Žádosti o změnu'!DG68,IF('Rozpočet + Žádosti o změnu'!$CV$2="ano",'Rozpočet + Žádosti o změnu'!CU68,IF('Rozpočet + Žádosti o změnu'!$CJ$2="ano",'Rozpočet + Žádosti o změnu'!CI68,IF('Rozpočet + Žádosti o změnu'!$BX$2="ano",'Rozpočet + Žádosti o změnu'!BW68,IF('Rozpočet + Žádosti o změnu'!$BL$2="ano",'Rozpočet + Žádosti o změnu'!BK68,IF('Rozpočet + Žádosti o změnu'!$AZ$2="ano",'Rozpočet + Žádosti o změnu'!AY68,IF('Rozpočet + Žádosti o změnu'!$AN$2="ano",'Rozpočet + Žádosti o změnu'!AM68,'Rozpočet + Žádosti o změnu'!M68))))))))))</f>
        <v>0</v>
      </c>
      <c r="U68" s="267">
        <f>IF('Rozpočet + Žádosti o změnu'!$ER$2="ano",'Rozpočet + Žádosti o změnu'!ER68,IF('Rozpočet + Žádosti o změnu'!$EF$2="ano",'Rozpočet + Žádosti o změnu'!EF68,IF('Rozpočet + Žádosti o změnu'!$DT$2="ano",'Rozpočet + Žádosti o změnu'!DT68,IF('Rozpočet + Žádosti o změnu'!$DH$2="ano",'Rozpočet + Žádosti o změnu'!DH68,IF('Rozpočet + Žádosti o změnu'!$CV$2="ano",'Rozpočet + Žádosti o změnu'!CV68,IF('Rozpočet + Žádosti o změnu'!$CJ$2="ano",'Rozpočet + Žádosti o změnu'!CJ68,IF('Rozpočet + Žádosti o změnu'!$BX$2="ano",'Rozpočet + Žádosti o změnu'!BX68,IF('Rozpočet + Žádosti o změnu'!$BL$2="ano",'Rozpočet + Žádosti o změnu'!BL68,IF('Rozpočet + Žádosti o změnu'!$AZ$2="ano",'Rozpočet + Žádosti o změnu'!AZ68,IF('Rozpočet + Žádosti o změnu'!$AN$2="ano",'Rozpočet + Žádosti o změnu'!AN68,'Rozpočet + Žádosti o změnu'!N68))))))))))</f>
        <v>0</v>
      </c>
      <c r="W68" s="281">
        <f>IF('ZoR č. 1'!$D68="",0,'ZoR č. 1'!G68)+IF('ZoR č. 2'!$D68="",0,'ZoR č. 2'!G68)+IF('ZoR č. 3'!$D68="",0,'ZoR č. 3'!G68)+IF('ZoR č. 4'!$D68="",0,'ZoR č. 4'!G68)+IF('ZoR č. 5'!$D68="",0,'ZoR č. 5'!G68)+IF('ZoR č. 6'!$D68="",0,'ZoR č. 6'!G68)+IF('ZoR č. 7'!$D68="",0,'ZoR č. 7'!G68)+IF('ZoR č. 8'!$D68="",0,'ZoR č. 8'!G68)+IF('ZoR č. 9'!$D68="",0,'ZoR č. 9'!G68)+IF('ZoR č. 10'!$D68="",0,'ZoR č. 10'!G68)+IF(ZZoR!$D68="",0,ZZoR!G68)</f>
        <v>0</v>
      </c>
      <c r="X68" s="281">
        <f>IF('ZoR č. 1'!$D68="",0,'ZoR č. 1'!H68)+IF('ZoR č. 2'!$D68="",0,'ZoR č. 2'!H68)+IF('ZoR č. 3'!$D68="",0,'ZoR č. 3'!H68)+IF('ZoR č. 4'!$D68="",0,'ZoR č. 4'!H68)+IF('ZoR č. 5'!$D68="",0,'ZoR č. 5'!H68)+IF('ZoR č. 6'!$D68="",0,'ZoR č. 6'!H68)+IF('ZoR č. 7'!$D68="",0,'ZoR č. 7'!H68)+IF('ZoR č. 8'!$D68="",0,'ZoR č. 8'!H68)+IF('ZoR č. 9'!$D68="",0,'ZoR č. 9'!H68)+IF('ZoR č. 10'!$D68="",0,'ZoR č. 10'!H68)+IF(ZZoR!$D68="",0,ZZoR!H68)</f>
        <v>0</v>
      </c>
      <c r="Y68" s="281">
        <f>IF('ZoR č. 1'!$D68="",0,'ZoR č. 1'!I68)+IF('ZoR č. 2'!$D68="",0,'ZoR č. 2'!I68)+IF('ZoR č. 3'!$D68="",0,'ZoR č. 3'!I68)+IF('ZoR č. 4'!$D68="",0,'ZoR č. 4'!I68)+IF('ZoR č. 5'!$D68="",0,'ZoR č. 5'!I68)+IF('ZoR č. 6'!$D68="",0,'ZoR č. 6'!I68)+IF('ZoR č. 7'!$D68="",0,'ZoR č. 7'!I68)+IF('ZoR č. 8'!$D68="",0,'ZoR č. 8'!I68)+IF('ZoR č. 9'!$D68="",0,'ZoR č. 9'!I68)+IF('ZoR č. 10'!$D68="",0,'ZoR č. 10'!I68)+IF(ZZoR!$D68="",0,ZZoR!I68)</f>
        <v>0</v>
      </c>
      <c r="Z68" s="281">
        <f>IF('ZoR č. 1'!$D68="",0,'ZoR č. 1'!J68)+IF('ZoR č. 2'!$D68="",0,'ZoR č. 2'!J68)+IF('ZoR č. 3'!$D68="",0,'ZoR č. 3'!J68)+IF('ZoR č. 4'!$D68="",0,'ZoR č. 4'!J68)+IF('ZoR č. 5'!$D68="",0,'ZoR č. 5'!J68)+IF('ZoR č. 6'!$D68="",0,'ZoR č. 6'!J68)+IF('ZoR č. 7'!$D68="",0,'ZoR č. 7'!J68)+IF('ZoR č. 8'!$D68="",0,'ZoR č. 8'!J68)+IF('ZoR č. 9'!$D68="",0,'ZoR č. 9'!J68)+IF('ZoR č. 10'!$D68="",0,'ZoR č. 10'!J68)+IF(ZZoR!$D68="",0,ZZoR!J68)</f>
        <v>0</v>
      </c>
      <c r="AA68" s="281">
        <f>IF('ZoR č. 1'!$D68="",0,'ZoR č. 1'!K68)+IF('ZoR č. 2'!$D68="",0,'ZoR č. 2'!K68)+IF('ZoR č. 3'!$D68="",0,'ZoR č. 3'!K68)+IF('ZoR č. 4'!$D68="",0,'ZoR č. 4'!K68)+IF('ZoR č. 5'!$D68="",0,'ZoR č. 5'!K68)+IF('ZoR č. 6'!$D68="",0,'ZoR č. 6'!K68)+IF('ZoR č. 7'!$D68="",0,'ZoR č. 7'!K68)+IF('ZoR č. 8'!$D68="",0,'ZoR č. 8'!K68)+IF('ZoR č. 9'!$D68="",0,'ZoR č. 9'!K68)+IF('ZoR č. 10'!$D68="",0,'ZoR č. 10'!K68)+IF(ZZoR!$D68="",0,ZZoR!K68)</f>
        <v>0</v>
      </c>
      <c r="AB68" s="281">
        <f>IF('ZoR č. 1'!$D68="",0,'ZoR č. 1'!L68)+IF('ZoR č. 2'!$D68="",0,'ZoR č. 2'!L68)+IF('ZoR č. 3'!$D68="",0,'ZoR č. 3'!L68)+IF('ZoR č. 4'!$D68="",0,'ZoR č. 4'!L68)+IF('ZoR č. 5'!$D68="",0,'ZoR č. 5'!L68)+IF('ZoR č. 6'!$D68="",0,'ZoR č. 6'!L68)+IF('ZoR č. 7'!$D68="",0,'ZoR č. 7'!L68)+IF('ZoR č. 8'!$D68="",0,'ZoR č. 8'!L68)+IF('ZoR č. 9'!$D68="",0,'ZoR č. 9'!L68)+IF('ZoR č. 10'!$D68="",0,'ZoR č. 10'!L68)+IF(ZZoR!$D68="",0,ZZoR!L68)</f>
        <v>0</v>
      </c>
      <c r="AC68" s="281">
        <f>IF('ZoR č. 1'!$D68="",0,'ZoR č. 1'!M68)+IF('ZoR č. 2'!$D68="",0,'ZoR č. 2'!M68)+IF('ZoR č. 3'!$D68="",0,'ZoR č. 3'!M68)+IF('ZoR č. 4'!$D68="",0,'ZoR č. 4'!M68)+IF('ZoR č. 5'!$D68="",0,'ZoR č. 5'!M68)+IF('ZoR č. 6'!$D68="",0,'ZoR č. 6'!M68)+IF('ZoR č. 7'!$D68="",0,'ZoR č. 7'!M68)+IF('ZoR č. 8'!$D68="",0,'ZoR č. 8'!M68)+IF('ZoR č. 9'!$D68="",0,'ZoR č. 9'!M68)+IF('ZoR č. 10'!$D68="",0,'ZoR č. 10'!M68)+IF(ZZoR!$D68="",0,ZZoR!M68)</f>
        <v>0</v>
      </c>
      <c r="AE68" s="282" t="str">
        <f t="shared" si="3"/>
        <v/>
      </c>
    </row>
    <row r="69" spans="2:31" x14ac:dyDescent="0.25">
      <c r="B69" s="9" t="s">
        <v>202</v>
      </c>
      <c r="C69" s="98" t="str">
        <f>IF(COUNTA('Přehled partnerů'!C69:D69)&lt;&gt;2,"partner neuveden",IF('Přehled partnerů'!F69="ANO",'Přehled partnerů'!C69,"v tomto období nerelevantní"))</f>
        <v>partner neuveden</v>
      </c>
      <c r="D69" s="108" t="str">
        <f>IF(COUNTA('Přehled partnerů'!C69:D69)&lt;&gt;2,"",IF('Přehled partnerů'!F69="ANO",'Přehled partnerů'!D69,""))</f>
        <v/>
      </c>
      <c r="E69" s="21" t="str">
        <f t="shared" si="0"/>
        <v/>
      </c>
      <c r="F69" s="114" t="str">
        <f t="shared" si="1"/>
        <v/>
      </c>
      <c r="G69" s="125">
        <v>0</v>
      </c>
      <c r="H69" s="126">
        <v>0</v>
      </c>
      <c r="I69" s="126">
        <v>0</v>
      </c>
      <c r="J69" s="126">
        <v>0</v>
      </c>
      <c r="K69" s="273">
        <v>0</v>
      </c>
      <c r="L69" s="273">
        <v>0</v>
      </c>
      <c r="M69" s="274">
        <v>0</v>
      </c>
      <c r="N69" s="58" t="str">
        <f t="shared" si="2"/>
        <v/>
      </c>
      <c r="O69" s="267">
        <f>IF('Rozpočet + Žádosti o změnu'!$ER$2="ano",'Rozpočet + Žádosti o změnu'!EL69,IF('Rozpočet + Žádosti o změnu'!$EF$2="ano",'Rozpočet + Žádosti o změnu'!DZ69,IF('Rozpočet + Žádosti o změnu'!$DT$2="ano",'Rozpočet + Žádosti o změnu'!DN69,IF('Rozpočet + Žádosti o změnu'!$DH$2="ano",'Rozpočet + Žádosti o změnu'!DB69,IF('Rozpočet + Žádosti o změnu'!$CV$2="ano",'Rozpočet + Žádosti o změnu'!CP69,IF('Rozpočet + Žádosti o změnu'!$CJ$2="ano",'Rozpočet + Žádosti o změnu'!CD69,IF('Rozpočet + Žádosti o změnu'!$BX$2="ano",'Rozpočet + Žádosti o změnu'!BR69,IF('Rozpočet + Žádosti o změnu'!$BL$2="ano",'Rozpočet + Žádosti o změnu'!BF69,IF('Rozpočet + Žádosti o změnu'!$AZ$2="ano",'Rozpočet + Žádosti o změnu'!AT69,IF('Rozpočet + Žádosti o změnu'!$AN$2="ano",'Rozpočet + Žádosti o změnu'!AH69,'Rozpočet + Žádosti o změnu'!H69))))))))))</f>
        <v>0</v>
      </c>
      <c r="P69" s="267">
        <f>IF('Rozpočet + Žádosti o změnu'!$ER$2="ano",'Rozpočet + Žádosti o změnu'!EM69,IF('Rozpočet + Žádosti o změnu'!$EF$2="ano",'Rozpočet + Žádosti o změnu'!EA69,IF('Rozpočet + Žádosti o změnu'!$DT$2="ano",'Rozpočet + Žádosti o změnu'!DO69,IF('Rozpočet + Žádosti o změnu'!$DH$2="ano",'Rozpočet + Žádosti o změnu'!DC69,IF('Rozpočet + Žádosti o změnu'!$CV$2="ano",'Rozpočet + Žádosti o změnu'!CQ69,IF('Rozpočet + Žádosti o změnu'!$CJ$2="ano",'Rozpočet + Žádosti o změnu'!CE69,IF('Rozpočet + Žádosti o změnu'!$BX$2="ano",'Rozpočet + Žádosti o změnu'!BS69,IF('Rozpočet + Žádosti o změnu'!$BL$2="ano",'Rozpočet + Žádosti o změnu'!BG69,IF('Rozpočet + Žádosti o změnu'!$AZ$2="ano",'Rozpočet + Žádosti o změnu'!AU69,IF('Rozpočet + Žádosti o změnu'!$AN$2="ano",'Rozpočet + Žádosti o změnu'!AI69,'Rozpočet + Žádosti o změnu'!I69))))))))))</f>
        <v>0</v>
      </c>
      <c r="Q69" s="267">
        <f>IF('Rozpočet + Žádosti o změnu'!$ER$2="ano",'Rozpočet + Žádosti o změnu'!EN69,IF('Rozpočet + Žádosti o změnu'!$EF$2="ano",'Rozpočet + Žádosti o změnu'!EB69,IF('Rozpočet + Žádosti o změnu'!$DT$2="ano",'Rozpočet + Žádosti o změnu'!DP69,IF('Rozpočet + Žádosti o změnu'!$DH$2="ano",'Rozpočet + Žádosti o změnu'!DD69,IF('Rozpočet + Žádosti o změnu'!$CV$2="ano",'Rozpočet + Žádosti o změnu'!CR69,IF('Rozpočet + Žádosti o změnu'!$CJ$2="ano",'Rozpočet + Žádosti o změnu'!CF69,IF('Rozpočet + Žádosti o změnu'!$BX$2="ano",'Rozpočet + Žádosti o změnu'!BT69,IF('Rozpočet + Žádosti o změnu'!$BL$2="ano",'Rozpočet + Žádosti o změnu'!BH69,IF('Rozpočet + Žádosti o změnu'!$AZ$2="ano",'Rozpočet + Žádosti o změnu'!AV69,IF('Rozpočet + Žádosti o změnu'!$AN$2="ano",'Rozpočet + Žádosti o změnu'!AJ69,'Rozpočet + Žádosti o změnu'!J69))))))))))</f>
        <v>0</v>
      </c>
      <c r="R69" s="267">
        <f>IF('Rozpočet + Žádosti o změnu'!$ER$2="ano",'Rozpočet + Žádosti o změnu'!EO69,IF('Rozpočet + Žádosti o změnu'!$EF$2="ano",'Rozpočet + Žádosti o změnu'!EC69,IF('Rozpočet + Žádosti o změnu'!$DT$2="ano",'Rozpočet + Žádosti o změnu'!DQ69,IF('Rozpočet + Žádosti o změnu'!$DH$2="ano",'Rozpočet + Žádosti o změnu'!DE69,IF('Rozpočet + Žádosti o změnu'!$CV$2="ano",'Rozpočet + Žádosti o změnu'!CS69,IF('Rozpočet + Žádosti o změnu'!$CJ$2="ano",'Rozpočet + Žádosti o změnu'!CG69,IF('Rozpočet + Žádosti o změnu'!$BX$2="ano",'Rozpočet + Žádosti o změnu'!BU69,IF('Rozpočet + Žádosti o změnu'!$BL$2="ano",'Rozpočet + Žádosti o změnu'!BI69,IF('Rozpočet + Žádosti o změnu'!$AZ$2="ano",'Rozpočet + Žádosti o změnu'!AW69,IF('Rozpočet + Žádosti o změnu'!$AN$2="ano",'Rozpočet + Žádosti o změnu'!AK69,'Rozpočet + Žádosti o změnu'!K69))))))))))</f>
        <v>0</v>
      </c>
      <c r="S69" s="267">
        <f>IF('Rozpočet + Žádosti o změnu'!$ER$2="ano",'Rozpočet + Žádosti o změnu'!EP69,IF('Rozpočet + Žádosti o změnu'!$EF$2="ano",'Rozpočet + Žádosti o změnu'!ED69,IF('Rozpočet + Žádosti o změnu'!$DT$2="ano",'Rozpočet + Žádosti o změnu'!DR69,IF('Rozpočet + Žádosti o změnu'!$DH$2="ano",'Rozpočet + Žádosti o změnu'!DF69,IF('Rozpočet + Žádosti o změnu'!$CV$2="ano",'Rozpočet + Žádosti o změnu'!CT69,IF('Rozpočet + Žádosti o změnu'!$CJ$2="ano",'Rozpočet + Žádosti o změnu'!CH69,IF('Rozpočet + Žádosti o změnu'!$BX$2="ano",'Rozpočet + Žádosti o změnu'!BV69,IF('Rozpočet + Žádosti o změnu'!$BL$2="ano",'Rozpočet + Žádosti o změnu'!BJ69,IF('Rozpočet + Žádosti o změnu'!$AZ$2="ano",'Rozpočet + Žádosti o změnu'!AX69,IF('Rozpočet + Žádosti o změnu'!$AN$2="ano",'Rozpočet + Žádosti o změnu'!AL69,'Rozpočet + Žádosti o změnu'!L69))))))))))</f>
        <v>0</v>
      </c>
      <c r="T69" s="267">
        <f>IF('Rozpočet + Žádosti o změnu'!$ER$2="ano",'Rozpočet + Žádosti o změnu'!EQ69,IF('Rozpočet + Žádosti o změnu'!$EF$2="ano",'Rozpočet + Žádosti o změnu'!EE69,IF('Rozpočet + Žádosti o změnu'!$DT$2="ano",'Rozpočet + Žádosti o změnu'!DS69,IF('Rozpočet + Žádosti o změnu'!$DH$2="ano",'Rozpočet + Žádosti o změnu'!DG69,IF('Rozpočet + Žádosti o změnu'!$CV$2="ano",'Rozpočet + Žádosti o změnu'!CU69,IF('Rozpočet + Žádosti o změnu'!$CJ$2="ano",'Rozpočet + Žádosti o změnu'!CI69,IF('Rozpočet + Žádosti o změnu'!$BX$2="ano",'Rozpočet + Žádosti o změnu'!BW69,IF('Rozpočet + Žádosti o změnu'!$BL$2="ano",'Rozpočet + Žádosti o změnu'!BK69,IF('Rozpočet + Žádosti o změnu'!$AZ$2="ano",'Rozpočet + Žádosti o změnu'!AY69,IF('Rozpočet + Žádosti o změnu'!$AN$2="ano",'Rozpočet + Žádosti o změnu'!AM69,'Rozpočet + Žádosti o změnu'!M69))))))))))</f>
        <v>0</v>
      </c>
      <c r="U69" s="267">
        <f>IF('Rozpočet + Žádosti o změnu'!$ER$2="ano",'Rozpočet + Žádosti o změnu'!ER69,IF('Rozpočet + Žádosti o změnu'!$EF$2="ano",'Rozpočet + Žádosti o změnu'!EF69,IF('Rozpočet + Žádosti o změnu'!$DT$2="ano",'Rozpočet + Žádosti o změnu'!DT69,IF('Rozpočet + Žádosti o změnu'!$DH$2="ano",'Rozpočet + Žádosti o změnu'!DH69,IF('Rozpočet + Žádosti o změnu'!$CV$2="ano",'Rozpočet + Žádosti o změnu'!CV69,IF('Rozpočet + Žádosti o změnu'!$CJ$2="ano",'Rozpočet + Žádosti o změnu'!CJ69,IF('Rozpočet + Žádosti o změnu'!$BX$2="ano",'Rozpočet + Žádosti o změnu'!BX69,IF('Rozpočet + Žádosti o změnu'!$BL$2="ano",'Rozpočet + Žádosti o změnu'!BL69,IF('Rozpočet + Žádosti o změnu'!$AZ$2="ano",'Rozpočet + Žádosti o změnu'!AZ69,IF('Rozpočet + Žádosti o změnu'!$AN$2="ano",'Rozpočet + Žádosti o změnu'!AN69,'Rozpočet + Žádosti o změnu'!N69))))))))))</f>
        <v>0</v>
      </c>
      <c r="W69" s="281">
        <f>IF('ZoR č. 1'!$D69="",0,'ZoR č. 1'!G69)+IF('ZoR č. 2'!$D69="",0,'ZoR č. 2'!G69)+IF('ZoR č. 3'!$D69="",0,'ZoR č. 3'!G69)+IF('ZoR č. 4'!$D69="",0,'ZoR č. 4'!G69)+IF('ZoR č. 5'!$D69="",0,'ZoR č. 5'!G69)+IF('ZoR č. 6'!$D69="",0,'ZoR č. 6'!G69)+IF('ZoR č. 7'!$D69="",0,'ZoR č. 7'!G69)+IF('ZoR č. 8'!$D69="",0,'ZoR č. 8'!G69)+IF('ZoR č. 9'!$D69="",0,'ZoR č. 9'!G69)+IF('ZoR č. 10'!$D69="",0,'ZoR č. 10'!G69)+IF(ZZoR!$D69="",0,ZZoR!G69)</f>
        <v>0</v>
      </c>
      <c r="X69" s="281">
        <f>IF('ZoR č. 1'!$D69="",0,'ZoR č. 1'!H69)+IF('ZoR č. 2'!$D69="",0,'ZoR č. 2'!H69)+IF('ZoR č. 3'!$D69="",0,'ZoR č. 3'!H69)+IF('ZoR č. 4'!$D69="",0,'ZoR č. 4'!H69)+IF('ZoR č. 5'!$D69="",0,'ZoR č. 5'!H69)+IF('ZoR č. 6'!$D69="",0,'ZoR č. 6'!H69)+IF('ZoR č. 7'!$D69="",0,'ZoR č. 7'!H69)+IF('ZoR č. 8'!$D69="",0,'ZoR č. 8'!H69)+IF('ZoR č. 9'!$D69="",0,'ZoR č. 9'!H69)+IF('ZoR č. 10'!$D69="",0,'ZoR č. 10'!H69)+IF(ZZoR!$D69="",0,ZZoR!H69)</f>
        <v>0</v>
      </c>
      <c r="Y69" s="281">
        <f>IF('ZoR č. 1'!$D69="",0,'ZoR č. 1'!I69)+IF('ZoR č. 2'!$D69="",0,'ZoR č. 2'!I69)+IF('ZoR č. 3'!$D69="",0,'ZoR č. 3'!I69)+IF('ZoR č. 4'!$D69="",0,'ZoR č. 4'!I69)+IF('ZoR č. 5'!$D69="",0,'ZoR č. 5'!I69)+IF('ZoR č. 6'!$D69="",0,'ZoR č. 6'!I69)+IF('ZoR č. 7'!$D69="",0,'ZoR č. 7'!I69)+IF('ZoR č. 8'!$D69="",0,'ZoR č. 8'!I69)+IF('ZoR č. 9'!$D69="",0,'ZoR č. 9'!I69)+IF('ZoR č. 10'!$D69="",0,'ZoR č. 10'!I69)+IF(ZZoR!$D69="",0,ZZoR!I69)</f>
        <v>0</v>
      </c>
      <c r="Z69" s="281">
        <f>IF('ZoR č. 1'!$D69="",0,'ZoR č. 1'!J69)+IF('ZoR č. 2'!$D69="",0,'ZoR č. 2'!J69)+IF('ZoR č. 3'!$D69="",0,'ZoR č. 3'!J69)+IF('ZoR č. 4'!$D69="",0,'ZoR č. 4'!J69)+IF('ZoR č. 5'!$D69="",0,'ZoR č. 5'!J69)+IF('ZoR č. 6'!$D69="",0,'ZoR č. 6'!J69)+IF('ZoR č. 7'!$D69="",0,'ZoR č. 7'!J69)+IF('ZoR č. 8'!$D69="",0,'ZoR č. 8'!J69)+IF('ZoR č. 9'!$D69="",0,'ZoR č. 9'!J69)+IF('ZoR č. 10'!$D69="",0,'ZoR č. 10'!J69)+IF(ZZoR!$D69="",0,ZZoR!J69)</f>
        <v>0</v>
      </c>
      <c r="AA69" s="281">
        <f>IF('ZoR č. 1'!$D69="",0,'ZoR č. 1'!K69)+IF('ZoR č. 2'!$D69="",0,'ZoR č. 2'!K69)+IF('ZoR č. 3'!$D69="",0,'ZoR č. 3'!K69)+IF('ZoR č. 4'!$D69="",0,'ZoR č. 4'!K69)+IF('ZoR č. 5'!$D69="",0,'ZoR č. 5'!K69)+IF('ZoR č. 6'!$D69="",0,'ZoR č. 6'!K69)+IF('ZoR č. 7'!$D69="",0,'ZoR č. 7'!K69)+IF('ZoR č. 8'!$D69="",0,'ZoR č. 8'!K69)+IF('ZoR č. 9'!$D69="",0,'ZoR č. 9'!K69)+IF('ZoR č. 10'!$D69="",0,'ZoR č. 10'!K69)+IF(ZZoR!$D69="",0,ZZoR!K69)</f>
        <v>0</v>
      </c>
      <c r="AB69" s="281">
        <f>IF('ZoR č. 1'!$D69="",0,'ZoR č. 1'!L69)+IF('ZoR č. 2'!$D69="",0,'ZoR č. 2'!L69)+IF('ZoR č. 3'!$D69="",0,'ZoR č. 3'!L69)+IF('ZoR č. 4'!$D69="",0,'ZoR č. 4'!L69)+IF('ZoR č. 5'!$D69="",0,'ZoR č. 5'!L69)+IF('ZoR č. 6'!$D69="",0,'ZoR č. 6'!L69)+IF('ZoR č. 7'!$D69="",0,'ZoR č. 7'!L69)+IF('ZoR č. 8'!$D69="",0,'ZoR č. 8'!L69)+IF('ZoR č. 9'!$D69="",0,'ZoR č. 9'!L69)+IF('ZoR č. 10'!$D69="",0,'ZoR č. 10'!L69)+IF(ZZoR!$D69="",0,ZZoR!L69)</f>
        <v>0</v>
      </c>
      <c r="AC69" s="281">
        <f>IF('ZoR č. 1'!$D69="",0,'ZoR č. 1'!M69)+IF('ZoR č. 2'!$D69="",0,'ZoR č. 2'!M69)+IF('ZoR č. 3'!$D69="",0,'ZoR č. 3'!M69)+IF('ZoR č. 4'!$D69="",0,'ZoR č. 4'!M69)+IF('ZoR č. 5'!$D69="",0,'ZoR č. 5'!M69)+IF('ZoR č. 6'!$D69="",0,'ZoR č. 6'!M69)+IF('ZoR č. 7'!$D69="",0,'ZoR č. 7'!M69)+IF('ZoR č. 8'!$D69="",0,'ZoR č. 8'!M69)+IF('ZoR č. 9'!$D69="",0,'ZoR č. 9'!M69)+IF('ZoR č. 10'!$D69="",0,'ZoR č. 10'!M69)+IF(ZZoR!$D69="",0,ZZoR!M69)</f>
        <v>0</v>
      </c>
      <c r="AE69" s="282" t="str">
        <f t="shared" si="3"/>
        <v/>
      </c>
    </row>
    <row r="70" spans="2:31" x14ac:dyDescent="0.25">
      <c r="B70" s="9" t="s">
        <v>203</v>
      </c>
      <c r="C70" s="98" t="str">
        <f>IF(COUNTA('Přehled partnerů'!C70:D70)&lt;&gt;2,"partner neuveden",IF('Přehled partnerů'!F70="ANO",'Přehled partnerů'!C70,"v tomto období nerelevantní"))</f>
        <v>partner neuveden</v>
      </c>
      <c r="D70" s="108" t="str">
        <f>IF(COUNTA('Přehled partnerů'!C70:D70)&lt;&gt;2,"",IF('Přehled partnerů'!F70="ANO",'Přehled partnerů'!D70,""))</f>
        <v/>
      </c>
      <c r="E70" s="21" t="str">
        <f t="shared" si="0"/>
        <v/>
      </c>
      <c r="F70" s="114" t="str">
        <f t="shared" si="1"/>
        <v/>
      </c>
      <c r="G70" s="125">
        <v>0</v>
      </c>
      <c r="H70" s="126">
        <v>0</v>
      </c>
      <c r="I70" s="126">
        <v>0</v>
      </c>
      <c r="J70" s="126">
        <v>0</v>
      </c>
      <c r="K70" s="273">
        <v>0</v>
      </c>
      <c r="L70" s="273">
        <v>0</v>
      </c>
      <c r="M70" s="274">
        <v>0</v>
      </c>
      <c r="N70" s="58" t="str">
        <f t="shared" si="2"/>
        <v/>
      </c>
      <c r="O70" s="267">
        <f>IF('Rozpočet + Žádosti o změnu'!$ER$2="ano",'Rozpočet + Žádosti o změnu'!EL70,IF('Rozpočet + Žádosti o změnu'!$EF$2="ano",'Rozpočet + Žádosti o změnu'!DZ70,IF('Rozpočet + Žádosti o změnu'!$DT$2="ano",'Rozpočet + Žádosti o změnu'!DN70,IF('Rozpočet + Žádosti o změnu'!$DH$2="ano",'Rozpočet + Žádosti o změnu'!DB70,IF('Rozpočet + Žádosti o změnu'!$CV$2="ano",'Rozpočet + Žádosti o změnu'!CP70,IF('Rozpočet + Žádosti o změnu'!$CJ$2="ano",'Rozpočet + Žádosti o změnu'!CD70,IF('Rozpočet + Žádosti o změnu'!$BX$2="ano",'Rozpočet + Žádosti o změnu'!BR70,IF('Rozpočet + Žádosti o změnu'!$BL$2="ano",'Rozpočet + Žádosti o změnu'!BF70,IF('Rozpočet + Žádosti o změnu'!$AZ$2="ano",'Rozpočet + Žádosti o změnu'!AT70,IF('Rozpočet + Žádosti o změnu'!$AN$2="ano",'Rozpočet + Žádosti o změnu'!AH70,'Rozpočet + Žádosti o změnu'!H70))))))))))</f>
        <v>0</v>
      </c>
      <c r="P70" s="267">
        <f>IF('Rozpočet + Žádosti o změnu'!$ER$2="ano",'Rozpočet + Žádosti o změnu'!EM70,IF('Rozpočet + Žádosti o změnu'!$EF$2="ano",'Rozpočet + Žádosti o změnu'!EA70,IF('Rozpočet + Žádosti o změnu'!$DT$2="ano",'Rozpočet + Žádosti o změnu'!DO70,IF('Rozpočet + Žádosti o změnu'!$DH$2="ano",'Rozpočet + Žádosti o změnu'!DC70,IF('Rozpočet + Žádosti o změnu'!$CV$2="ano",'Rozpočet + Žádosti o změnu'!CQ70,IF('Rozpočet + Žádosti o změnu'!$CJ$2="ano",'Rozpočet + Žádosti o změnu'!CE70,IF('Rozpočet + Žádosti o změnu'!$BX$2="ano",'Rozpočet + Žádosti o změnu'!BS70,IF('Rozpočet + Žádosti o změnu'!$BL$2="ano",'Rozpočet + Žádosti o změnu'!BG70,IF('Rozpočet + Žádosti o změnu'!$AZ$2="ano",'Rozpočet + Žádosti o změnu'!AU70,IF('Rozpočet + Žádosti o změnu'!$AN$2="ano",'Rozpočet + Žádosti o změnu'!AI70,'Rozpočet + Žádosti o změnu'!I70))))))))))</f>
        <v>0</v>
      </c>
      <c r="Q70" s="267">
        <f>IF('Rozpočet + Žádosti o změnu'!$ER$2="ano",'Rozpočet + Žádosti o změnu'!EN70,IF('Rozpočet + Žádosti o změnu'!$EF$2="ano",'Rozpočet + Žádosti o změnu'!EB70,IF('Rozpočet + Žádosti o změnu'!$DT$2="ano",'Rozpočet + Žádosti o změnu'!DP70,IF('Rozpočet + Žádosti o změnu'!$DH$2="ano",'Rozpočet + Žádosti o změnu'!DD70,IF('Rozpočet + Žádosti o změnu'!$CV$2="ano",'Rozpočet + Žádosti o změnu'!CR70,IF('Rozpočet + Žádosti o změnu'!$CJ$2="ano",'Rozpočet + Žádosti o změnu'!CF70,IF('Rozpočet + Žádosti o změnu'!$BX$2="ano",'Rozpočet + Žádosti o změnu'!BT70,IF('Rozpočet + Žádosti o změnu'!$BL$2="ano",'Rozpočet + Žádosti o změnu'!BH70,IF('Rozpočet + Žádosti o změnu'!$AZ$2="ano",'Rozpočet + Žádosti o změnu'!AV70,IF('Rozpočet + Žádosti o změnu'!$AN$2="ano",'Rozpočet + Žádosti o změnu'!AJ70,'Rozpočet + Žádosti o změnu'!J70))))))))))</f>
        <v>0</v>
      </c>
      <c r="R70" s="267">
        <f>IF('Rozpočet + Žádosti o změnu'!$ER$2="ano",'Rozpočet + Žádosti o změnu'!EO70,IF('Rozpočet + Žádosti o změnu'!$EF$2="ano",'Rozpočet + Žádosti o změnu'!EC70,IF('Rozpočet + Žádosti o změnu'!$DT$2="ano",'Rozpočet + Žádosti o změnu'!DQ70,IF('Rozpočet + Žádosti o změnu'!$DH$2="ano",'Rozpočet + Žádosti o změnu'!DE70,IF('Rozpočet + Žádosti o změnu'!$CV$2="ano",'Rozpočet + Žádosti o změnu'!CS70,IF('Rozpočet + Žádosti o změnu'!$CJ$2="ano",'Rozpočet + Žádosti o změnu'!CG70,IF('Rozpočet + Žádosti o změnu'!$BX$2="ano",'Rozpočet + Žádosti o změnu'!BU70,IF('Rozpočet + Žádosti o změnu'!$BL$2="ano",'Rozpočet + Žádosti o změnu'!BI70,IF('Rozpočet + Žádosti o změnu'!$AZ$2="ano",'Rozpočet + Žádosti o změnu'!AW70,IF('Rozpočet + Žádosti o změnu'!$AN$2="ano",'Rozpočet + Žádosti o změnu'!AK70,'Rozpočet + Žádosti o změnu'!K70))))))))))</f>
        <v>0</v>
      </c>
      <c r="S70" s="267">
        <f>IF('Rozpočet + Žádosti o změnu'!$ER$2="ano",'Rozpočet + Žádosti o změnu'!EP70,IF('Rozpočet + Žádosti o změnu'!$EF$2="ano",'Rozpočet + Žádosti o změnu'!ED70,IF('Rozpočet + Žádosti o změnu'!$DT$2="ano",'Rozpočet + Žádosti o změnu'!DR70,IF('Rozpočet + Žádosti o změnu'!$DH$2="ano",'Rozpočet + Žádosti o změnu'!DF70,IF('Rozpočet + Žádosti o změnu'!$CV$2="ano",'Rozpočet + Žádosti o změnu'!CT70,IF('Rozpočet + Žádosti o změnu'!$CJ$2="ano",'Rozpočet + Žádosti o změnu'!CH70,IF('Rozpočet + Žádosti o změnu'!$BX$2="ano",'Rozpočet + Žádosti o změnu'!BV70,IF('Rozpočet + Žádosti o změnu'!$BL$2="ano",'Rozpočet + Žádosti o změnu'!BJ70,IF('Rozpočet + Žádosti o změnu'!$AZ$2="ano",'Rozpočet + Žádosti o změnu'!AX70,IF('Rozpočet + Žádosti o změnu'!$AN$2="ano",'Rozpočet + Žádosti o změnu'!AL70,'Rozpočet + Žádosti o změnu'!L70))))))))))</f>
        <v>0</v>
      </c>
      <c r="T70" s="267">
        <f>IF('Rozpočet + Žádosti o změnu'!$ER$2="ano",'Rozpočet + Žádosti o změnu'!EQ70,IF('Rozpočet + Žádosti o změnu'!$EF$2="ano",'Rozpočet + Žádosti o změnu'!EE70,IF('Rozpočet + Žádosti o změnu'!$DT$2="ano",'Rozpočet + Žádosti o změnu'!DS70,IF('Rozpočet + Žádosti o změnu'!$DH$2="ano",'Rozpočet + Žádosti o změnu'!DG70,IF('Rozpočet + Žádosti o změnu'!$CV$2="ano",'Rozpočet + Žádosti o změnu'!CU70,IF('Rozpočet + Žádosti o změnu'!$CJ$2="ano",'Rozpočet + Žádosti o změnu'!CI70,IF('Rozpočet + Žádosti o změnu'!$BX$2="ano",'Rozpočet + Žádosti o změnu'!BW70,IF('Rozpočet + Žádosti o změnu'!$BL$2="ano",'Rozpočet + Žádosti o změnu'!BK70,IF('Rozpočet + Žádosti o změnu'!$AZ$2="ano",'Rozpočet + Žádosti o změnu'!AY70,IF('Rozpočet + Žádosti o změnu'!$AN$2="ano",'Rozpočet + Žádosti o změnu'!AM70,'Rozpočet + Žádosti o změnu'!M70))))))))))</f>
        <v>0</v>
      </c>
      <c r="U70" s="267">
        <f>IF('Rozpočet + Žádosti o změnu'!$ER$2="ano",'Rozpočet + Žádosti o změnu'!ER70,IF('Rozpočet + Žádosti o změnu'!$EF$2="ano",'Rozpočet + Žádosti o změnu'!EF70,IF('Rozpočet + Žádosti o změnu'!$DT$2="ano",'Rozpočet + Žádosti o změnu'!DT70,IF('Rozpočet + Žádosti o změnu'!$DH$2="ano",'Rozpočet + Žádosti o změnu'!DH70,IF('Rozpočet + Žádosti o změnu'!$CV$2="ano",'Rozpočet + Žádosti o změnu'!CV70,IF('Rozpočet + Žádosti o změnu'!$CJ$2="ano",'Rozpočet + Žádosti o změnu'!CJ70,IF('Rozpočet + Žádosti o změnu'!$BX$2="ano",'Rozpočet + Žádosti o změnu'!BX70,IF('Rozpočet + Žádosti o změnu'!$BL$2="ano",'Rozpočet + Žádosti o změnu'!BL70,IF('Rozpočet + Žádosti o změnu'!$AZ$2="ano",'Rozpočet + Žádosti o změnu'!AZ70,IF('Rozpočet + Žádosti o změnu'!$AN$2="ano",'Rozpočet + Žádosti o změnu'!AN70,'Rozpočet + Žádosti o změnu'!N70))))))))))</f>
        <v>0</v>
      </c>
      <c r="W70" s="281">
        <f>IF('ZoR č. 1'!$D70="",0,'ZoR č. 1'!G70)+IF('ZoR č. 2'!$D70="",0,'ZoR č. 2'!G70)+IF('ZoR č. 3'!$D70="",0,'ZoR č. 3'!G70)+IF('ZoR č. 4'!$D70="",0,'ZoR č. 4'!G70)+IF('ZoR č. 5'!$D70="",0,'ZoR č. 5'!G70)+IF('ZoR č. 6'!$D70="",0,'ZoR č. 6'!G70)+IF('ZoR č. 7'!$D70="",0,'ZoR č. 7'!G70)+IF('ZoR č. 8'!$D70="",0,'ZoR č. 8'!G70)+IF('ZoR č. 9'!$D70="",0,'ZoR č. 9'!G70)+IF('ZoR č. 10'!$D70="",0,'ZoR č. 10'!G70)+IF(ZZoR!$D70="",0,ZZoR!G70)</f>
        <v>0</v>
      </c>
      <c r="X70" s="281">
        <f>IF('ZoR č. 1'!$D70="",0,'ZoR č. 1'!H70)+IF('ZoR č. 2'!$D70="",0,'ZoR č. 2'!H70)+IF('ZoR č. 3'!$D70="",0,'ZoR č. 3'!H70)+IF('ZoR č. 4'!$D70="",0,'ZoR č. 4'!H70)+IF('ZoR č. 5'!$D70="",0,'ZoR č. 5'!H70)+IF('ZoR č. 6'!$D70="",0,'ZoR č. 6'!H70)+IF('ZoR č. 7'!$D70="",0,'ZoR č. 7'!H70)+IF('ZoR č. 8'!$D70="",0,'ZoR č. 8'!H70)+IF('ZoR č. 9'!$D70="",0,'ZoR č. 9'!H70)+IF('ZoR č. 10'!$D70="",0,'ZoR č. 10'!H70)+IF(ZZoR!$D70="",0,ZZoR!H70)</f>
        <v>0</v>
      </c>
      <c r="Y70" s="281">
        <f>IF('ZoR č. 1'!$D70="",0,'ZoR č. 1'!I70)+IF('ZoR č. 2'!$D70="",0,'ZoR č. 2'!I70)+IF('ZoR č. 3'!$D70="",0,'ZoR č. 3'!I70)+IF('ZoR č. 4'!$D70="",0,'ZoR č. 4'!I70)+IF('ZoR č. 5'!$D70="",0,'ZoR č. 5'!I70)+IF('ZoR č. 6'!$D70="",0,'ZoR č. 6'!I70)+IF('ZoR č. 7'!$D70="",0,'ZoR č. 7'!I70)+IF('ZoR č. 8'!$D70="",0,'ZoR č. 8'!I70)+IF('ZoR č. 9'!$D70="",0,'ZoR č. 9'!I70)+IF('ZoR č. 10'!$D70="",0,'ZoR č. 10'!I70)+IF(ZZoR!$D70="",0,ZZoR!I70)</f>
        <v>0</v>
      </c>
      <c r="Z70" s="281">
        <f>IF('ZoR č. 1'!$D70="",0,'ZoR č. 1'!J70)+IF('ZoR č. 2'!$D70="",0,'ZoR č. 2'!J70)+IF('ZoR č. 3'!$D70="",0,'ZoR č. 3'!J70)+IF('ZoR č. 4'!$D70="",0,'ZoR č. 4'!J70)+IF('ZoR č. 5'!$D70="",0,'ZoR č. 5'!J70)+IF('ZoR č. 6'!$D70="",0,'ZoR č. 6'!J70)+IF('ZoR č. 7'!$D70="",0,'ZoR č. 7'!J70)+IF('ZoR č. 8'!$D70="",0,'ZoR č. 8'!J70)+IF('ZoR č. 9'!$D70="",0,'ZoR č. 9'!J70)+IF('ZoR č. 10'!$D70="",0,'ZoR č. 10'!J70)+IF(ZZoR!$D70="",0,ZZoR!J70)</f>
        <v>0</v>
      </c>
      <c r="AA70" s="281">
        <f>IF('ZoR č. 1'!$D70="",0,'ZoR č. 1'!K70)+IF('ZoR č. 2'!$D70="",0,'ZoR č. 2'!K70)+IF('ZoR č. 3'!$D70="",0,'ZoR č. 3'!K70)+IF('ZoR č. 4'!$D70="",0,'ZoR č. 4'!K70)+IF('ZoR č. 5'!$D70="",0,'ZoR č. 5'!K70)+IF('ZoR č. 6'!$D70="",0,'ZoR č. 6'!K70)+IF('ZoR č. 7'!$D70="",0,'ZoR č. 7'!K70)+IF('ZoR č. 8'!$D70="",0,'ZoR č. 8'!K70)+IF('ZoR č. 9'!$D70="",0,'ZoR č. 9'!K70)+IF('ZoR č. 10'!$D70="",0,'ZoR č. 10'!K70)+IF(ZZoR!$D70="",0,ZZoR!K70)</f>
        <v>0</v>
      </c>
      <c r="AB70" s="281">
        <f>IF('ZoR č. 1'!$D70="",0,'ZoR č. 1'!L70)+IF('ZoR č. 2'!$D70="",0,'ZoR č. 2'!L70)+IF('ZoR č. 3'!$D70="",0,'ZoR č. 3'!L70)+IF('ZoR č. 4'!$D70="",0,'ZoR č. 4'!L70)+IF('ZoR č. 5'!$D70="",0,'ZoR č. 5'!L70)+IF('ZoR č. 6'!$D70="",0,'ZoR č. 6'!L70)+IF('ZoR č. 7'!$D70="",0,'ZoR č. 7'!L70)+IF('ZoR č. 8'!$D70="",0,'ZoR č. 8'!L70)+IF('ZoR č. 9'!$D70="",0,'ZoR č. 9'!L70)+IF('ZoR č. 10'!$D70="",0,'ZoR č. 10'!L70)+IF(ZZoR!$D70="",0,ZZoR!L70)</f>
        <v>0</v>
      </c>
      <c r="AC70" s="281">
        <f>IF('ZoR č. 1'!$D70="",0,'ZoR č. 1'!M70)+IF('ZoR č. 2'!$D70="",0,'ZoR č. 2'!M70)+IF('ZoR č. 3'!$D70="",0,'ZoR č. 3'!M70)+IF('ZoR č. 4'!$D70="",0,'ZoR č. 4'!M70)+IF('ZoR č. 5'!$D70="",0,'ZoR č. 5'!M70)+IF('ZoR č. 6'!$D70="",0,'ZoR č. 6'!M70)+IF('ZoR č. 7'!$D70="",0,'ZoR č. 7'!M70)+IF('ZoR č. 8'!$D70="",0,'ZoR č. 8'!M70)+IF('ZoR č. 9'!$D70="",0,'ZoR č. 9'!M70)+IF('ZoR č. 10'!$D70="",0,'ZoR č. 10'!M70)+IF(ZZoR!$D70="",0,ZZoR!M70)</f>
        <v>0</v>
      </c>
      <c r="AE70" s="282" t="str">
        <f t="shared" si="3"/>
        <v/>
      </c>
    </row>
    <row r="71" spans="2:31" x14ac:dyDescent="0.25">
      <c r="B71" s="9" t="s">
        <v>204</v>
      </c>
      <c r="C71" s="98" t="str">
        <f>IF(COUNTA('Přehled partnerů'!C71:D71)&lt;&gt;2,"partner neuveden",IF('Přehled partnerů'!F71="ANO",'Přehled partnerů'!C71,"v tomto období nerelevantní"))</f>
        <v>partner neuveden</v>
      </c>
      <c r="D71" s="108" t="str">
        <f>IF(COUNTA('Přehled partnerů'!C71:D71)&lt;&gt;2,"",IF('Přehled partnerů'!F71="ANO",'Přehled partnerů'!D71,""))</f>
        <v/>
      </c>
      <c r="E71" s="21" t="str">
        <f t="shared" si="0"/>
        <v/>
      </c>
      <c r="F71" s="114" t="str">
        <f t="shared" si="1"/>
        <v/>
      </c>
      <c r="G71" s="125">
        <v>0</v>
      </c>
      <c r="H71" s="126">
        <v>0</v>
      </c>
      <c r="I71" s="126">
        <v>0</v>
      </c>
      <c r="J71" s="126">
        <v>0</v>
      </c>
      <c r="K71" s="273">
        <v>0</v>
      </c>
      <c r="L71" s="273">
        <v>0</v>
      </c>
      <c r="M71" s="274">
        <v>0</v>
      </c>
      <c r="N71" s="58" t="str">
        <f t="shared" si="2"/>
        <v/>
      </c>
      <c r="O71" s="267">
        <f>IF('Rozpočet + Žádosti o změnu'!$ER$2="ano",'Rozpočet + Žádosti o změnu'!EL71,IF('Rozpočet + Žádosti o změnu'!$EF$2="ano",'Rozpočet + Žádosti o změnu'!DZ71,IF('Rozpočet + Žádosti o změnu'!$DT$2="ano",'Rozpočet + Žádosti o změnu'!DN71,IF('Rozpočet + Žádosti o změnu'!$DH$2="ano",'Rozpočet + Žádosti o změnu'!DB71,IF('Rozpočet + Žádosti o změnu'!$CV$2="ano",'Rozpočet + Žádosti o změnu'!CP71,IF('Rozpočet + Žádosti o změnu'!$CJ$2="ano",'Rozpočet + Žádosti o změnu'!CD71,IF('Rozpočet + Žádosti o změnu'!$BX$2="ano",'Rozpočet + Žádosti o změnu'!BR71,IF('Rozpočet + Žádosti o změnu'!$BL$2="ano",'Rozpočet + Žádosti o změnu'!BF71,IF('Rozpočet + Žádosti o změnu'!$AZ$2="ano",'Rozpočet + Žádosti o změnu'!AT71,IF('Rozpočet + Žádosti o změnu'!$AN$2="ano",'Rozpočet + Žádosti o změnu'!AH71,'Rozpočet + Žádosti o změnu'!H71))))))))))</f>
        <v>0</v>
      </c>
      <c r="P71" s="267">
        <f>IF('Rozpočet + Žádosti o změnu'!$ER$2="ano",'Rozpočet + Žádosti o změnu'!EM71,IF('Rozpočet + Žádosti o změnu'!$EF$2="ano",'Rozpočet + Žádosti o změnu'!EA71,IF('Rozpočet + Žádosti o změnu'!$DT$2="ano",'Rozpočet + Žádosti o změnu'!DO71,IF('Rozpočet + Žádosti o změnu'!$DH$2="ano",'Rozpočet + Žádosti o změnu'!DC71,IF('Rozpočet + Žádosti o změnu'!$CV$2="ano",'Rozpočet + Žádosti o změnu'!CQ71,IF('Rozpočet + Žádosti o změnu'!$CJ$2="ano",'Rozpočet + Žádosti o změnu'!CE71,IF('Rozpočet + Žádosti o změnu'!$BX$2="ano",'Rozpočet + Žádosti o změnu'!BS71,IF('Rozpočet + Žádosti o změnu'!$BL$2="ano",'Rozpočet + Žádosti o změnu'!BG71,IF('Rozpočet + Žádosti o změnu'!$AZ$2="ano",'Rozpočet + Žádosti o změnu'!AU71,IF('Rozpočet + Žádosti o změnu'!$AN$2="ano",'Rozpočet + Žádosti o změnu'!AI71,'Rozpočet + Žádosti o změnu'!I71))))))))))</f>
        <v>0</v>
      </c>
      <c r="Q71" s="267">
        <f>IF('Rozpočet + Žádosti o změnu'!$ER$2="ano",'Rozpočet + Žádosti o změnu'!EN71,IF('Rozpočet + Žádosti o změnu'!$EF$2="ano",'Rozpočet + Žádosti o změnu'!EB71,IF('Rozpočet + Žádosti o změnu'!$DT$2="ano",'Rozpočet + Žádosti o změnu'!DP71,IF('Rozpočet + Žádosti o změnu'!$DH$2="ano",'Rozpočet + Žádosti o změnu'!DD71,IF('Rozpočet + Žádosti o změnu'!$CV$2="ano",'Rozpočet + Žádosti o změnu'!CR71,IF('Rozpočet + Žádosti o změnu'!$CJ$2="ano",'Rozpočet + Žádosti o změnu'!CF71,IF('Rozpočet + Žádosti o změnu'!$BX$2="ano",'Rozpočet + Žádosti o změnu'!BT71,IF('Rozpočet + Žádosti o změnu'!$BL$2="ano",'Rozpočet + Žádosti o změnu'!BH71,IF('Rozpočet + Žádosti o změnu'!$AZ$2="ano",'Rozpočet + Žádosti o změnu'!AV71,IF('Rozpočet + Žádosti o změnu'!$AN$2="ano",'Rozpočet + Žádosti o změnu'!AJ71,'Rozpočet + Žádosti o změnu'!J71))))))))))</f>
        <v>0</v>
      </c>
      <c r="R71" s="267">
        <f>IF('Rozpočet + Žádosti o změnu'!$ER$2="ano",'Rozpočet + Žádosti o změnu'!EO71,IF('Rozpočet + Žádosti o změnu'!$EF$2="ano",'Rozpočet + Žádosti o změnu'!EC71,IF('Rozpočet + Žádosti o změnu'!$DT$2="ano",'Rozpočet + Žádosti o změnu'!DQ71,IF('Rozpočet + Žádosti o změnu'!$DH$2="ano",'Rozpočet + Žádosti o změnu'!DE71,IF('Rozpočet + Žádosti o změnu'!$CV$2="ano",'Rozpočet + Žádosti o změnu'!CS71,IF('Rozpočet + Žádosti o změnu'!$CJ$2="ano",'Rozpočet + Žádosti o změnu'!CG71,IF('Rozpočet + Žádosti o změnu'!$BX$2="ano",'Rozpočet + Žádosti o změnu'!BU71,IF('Rozpočet + Žádosti o změnu'!$BL$2="ano",'Rozpočet + Žádosti o změnu'!BI71,IF('Rozpočet + Žádosti o změnu'!$AZ$2="ano",'Rozpočet + Žádosti o změnu'!AW71,IF('Rozpočet + Žádosti o změnu'!$AN$2="ano",'Rozpočet + Žádosti o změnu'!AK71,'Rozpočet + Žádosti o změnu'!K71))))))))))</f>
        <v>0</v>
      </c>
      <c r="S71" s="267">
        <f>IF('Rozpočet + Žádosti o změnu'!$ER$2="ano",'Rozpočet + Žádosti o změnu'!EP71,IF('Rozpočet + Žádosti o změnu'!$EF$2="ano",'Rozpočet + Žádosti o změnu'!ED71,IF('Rozpočet + Žádosti o změnu'!$DT$2="ano",'Rozpočet + Žádosti o změnu'!DR71,IF('Rozpočet + Žádosti o změnu'!$DH$2="ano",'Rozpočet + Žádosti o změnu'!DF71,IF('Rozpočet + Žádosti o změnu'!$CV$2="ano",'Rozpočet + Žádosti o změnu'!CT71,IF('Rozpočet + Žádosti o změnu'!$CJ$2="ano",'Rozpočet + Žádosti o změnu'!CH71,IF('Rozpočet + Žádosti o změnu'!$BX$2="ano",'Rozpočet + Žádosti o změnu'!BV71,IF('Rozpočet + Žádosti o změnu'!$BL$2="ano",'Rozpočet + Žádosti o změnu'!BJ71,IF('Rozpočet + Žádosti o změnu'!$AZ$2="ano",'Rozpočet + Žádosti o změnu'!AX71,IF('Rozpočet + Žádosti o změnu'!$AN$2="ano",'Rozpočet + Žádosti o změnu'!AL71,'Rozpočet + Žádosti o změnu'!L71))))))))))</f>
        <v>0</v>
      </c>
      <c r="T71" s="267">
        <f>IF('Rozpočet + Žádosti o změnu'!$ER$2="ano",'Rozpočet + Žádosti o změnu'!EQ71,IF('Rozpočet + Žádosti o změnu'!$EF$2="ano",'Rozpočet + Žádosti o změnu'!EE71,IF('Rozpočet + Žádosti o změnu'!$DT$2="ano",'Rozpočet + Žádosti o změnu'!DS71,IF('Rozpočet + Žádosti o změnu'!$DH$2="ano",'Rozpočet + Žádosti o změnu'!DG71,IF('Rozpočet + Žádosti o změnu'!$CV$2="ano",'Rozpočet + Žádosti o změnu'!CU71,IF('Rozpočet + Žádosti o změnu'!$CJ$2="ano",'Rozpočet + Žádosti o změnu'!CI71,IF('Rozpočet + Žádosti o změnu'!$BX$2="ano",'Rozpočet + Žádosti o změnu'!BW71,IF('Rozpočet + Žádosti o změnu'!$BL$2="ano",'Rozpočet + Žádosti o změnu'!BK71,IF('Rozpočet + Žádosti o změnu'!$AZ$2="ano",'Rozpočet + Žádosti o změnu'!AY71,IF('Rozpočet + Žádosti o změnu'!$AN$2="ano",'Rozpočet + Žádosti o změnu'!AM71,'Rozpočet + Žádosti o změnu'!M71))))))))))</f>
        <v>0</v>
      </c>
      <c r="U71" s="267">
        <f>IF('Rozpočet + Žádosti o změnu'!$ER$2="ano",'Rozpočet + Žádosti o změnu'!ER71,IF('Rozpočet + Žádosti o změnu'!$EF$2="ano",'Rozpočet + Žádosti o změnu'!EF71,IF('Rozpočet + Žádosti o změnu'!$DT$2="ano",'Rozpočet + Žádosti o změnu'!DT71,IF('Rozpočet + Žádosti o změnu'!$DH$2="ano",'Rozpočet + Žádosti o změnu'!DH71,IF('Rozpočet + Žádosti o změnu'!$CV$2="ano",'Rozpočet + Žádosti o změnu'!CV71,IF('Rozpočet + Žádosti o změnu'!$CJ$2="ano",'Rozpočet + Žádosti o změnu'!CJ71,IF('Rozpočet + Žádosti o změnu'!$BX$2="ano",'Rozpočet + Žádosti o změnu'!BX71,IF('Rozpočet + Žádosti o změnu'!$BL$2="ano",'Rozpočet + Žádosti o změnu'!BL71,IF('Rozpočet + Žádosti o změnu'!$AZ$2="ano",'Rozpočet + Žádosti o změnu'!AZ71,IF('Rozpočet + Žádosti o změnu'!$AN$2="ano",'Rozpočet + Žádosti o změnu'!AN71,'Rozpočet + Žádosti o změnu'!N71))))))))))</f>
        <v>0</v>
      </c>
      <c r="W71" s="281">
        <f>IF('ZoR č. 1'!$D71="",0,'ZoR č. 1'!G71)+IF('ZoR č. 2'!$D71="",0,'ZoR č. 2'!G71)+IF('ZoR č. 3'!$D71="",0,'ZoR č. 3'!G71)+IF('ZoR č. 4'!$D71="",0,'ZoR č. 4'!G71)+IF('ZoR č. 5'!$D71="",0,'ZoR č. 5'!G71)+IF('ZoR č. 6'!$D71="",0,'ZoR č. 6'!G71)+IF('ZoR č. 7'!$D71="",0,'ZoR č. 7'!G71)+IF('ZoR č. 8'!$D71="",0,'ZoR č. 8'!G71)+IF('ZoR č. 9'!$D71="",0,'ZoR č. 9'!G71)+IF('ZoR č. 10'!$D71="",0,'ZoR č. 10'!G71)+IF(ZZoR!$D71="",0,ZZoR!G71)</f>
        <v>0</v>
      </c>
      <c r="X71" s="281">
        <f>IF('ZoR č. 1'!$D71="",0,'ZoR č. 1'!H71)+IF('ZoR č. 2'!$D71="",0,'ZoR č. 2'!H71)+IF('ZoR č. 3'!$D71="",0,'ZoR č. 3'!H71)+IF('ZoR č. 4'!$D71="",0,'ZoR č. 4'!H71)+IF('ZoR č. 5'!$D71="",0,'ZoR č. 5'!H71)+IF('ZoR č. 6'!$D71="",0,'ZoR č. 6'!H71)+IF('ZoR č. 7'!$D71="",0,'ZoR č. 7'!H71)+IF('ZoR č. 8'!$D71="",0,'ZoR č. 8'!H71)+IF('ZoR č. 9'!$D71="",0,'ZoR č. 9'!H71)+IF('ZoR č. 10'!$D71="",0,'ZoR č. 10'!H71)+IF(ZZoR!$D71="",0,ZZoR!H71)</f>
        <v>0</v>
      </c>
      <c r="Y71" s="281">
        <f>IF('ZoR č. 1'!$D71="",0,'ZoR č. 1'!I71)+IF('ZoR č. 2'!$D71="",0,'ZoR č. 2'!I71)+IF('ZoR č. 3'!$D71="",0,'ZoR č. 3'!I71)+IF('ZoR č. 4'!$D71="",0,'ZoR č. 4'!I71)+IF('ZoR č. 5'!$D71="",0,'ZoR č. 5'!I71)+IF('ZoR č. 6'!$D71="",0,'ZoR č. 6'!I71)+IF('ZoR č. 7'!$D71="",0,'ZoR č. 7'!I71)+IF('ZoR č. 8'!$D71="",0,'ZoR č. 8'!I71)+IF('ZoR č. 9'!$D71="",0,'ZoR č. 9'!I71)+IF('ZoR č. 10'!$D71="",0,'ZoR č. 10'!I71)+IF(ZZoR!$D71="",0,ZZoR!I71)</f>
        <v>0</v>
      </c>
      <c r="Z71" s="281">
        <f>IF('ZoR č. 1'!$D71="",0,'ZoR č. 1'!J71)+IF('ZoR č. 2'!$D71="",0,'ZoR č. 2'!J71)+IF('ZoR č. 3'!$D71="",0,'ZoR č. 3'!J71)+IF('ZoR č. 4'!$D71="",0,'ZoR č. 4'!J71)+IF('ZoR č. 5'!$D71="",0,'ZoR č. 5'!J71)+IF('ZoR č. 6'!$D71="",0,'ZoR č. 6'!J71)+IF('ZoR č. 7'!$D71="",0,'ZoR č. 7'!J71)+IF('ZoR č. 8'!$D71="",0,'ZoR č. 8'!J71)+IF('ZoR č. 9'!$D71="",0,'ZoR č. 9'!J71)+IF('ZoR č. 10'!$D71="",0,'ZoR č. 10'!J71)+IF(ZZoR!$D71="",0,ZZoR!J71)</f>
        <v>0</v>
      </c>
      <c r="AA71" s="281">
        <f>IF('ZoR č. 1'!$D71="",0,'ZoR č. 1'!K71)+IF('ZoR č. 2'!$D71="",0,'ZoR č. 2'!K71)+IF('ZoR č. 3'!$D71="",0,'ZoR č. 3'!K71)+IF('ZoR č. 4'!$D71="",0,'ZoR č. 4'!K71)+IF('ZoR č. 5'!$D71="",0,'ZoR č. 5'!K71)+IF('ZoR č. 6'!$D71="",0,'ZoR č. 6'!K71)+IF('ZoR č. 7'!$D71="",0,'ZoR č. 7'!K71)+IF('ZoR č. 8'!$D71="",0,'ZoR č. 8'!K71)+IF('ZoR č. 9'!$D71="",0,'ZoR č. 9'!K71)+IF('ZoR č. 10'!$D71="",0,'ZoR č. 10'!K71)+IF(ZZoR!$D71="",0,ZZoR!K71)</f>
        <v>0</v>
      </c>
      <c r="AB71" s="281">
        <f>IF('ZoR č. 1'!$D71="",0,'ZoR č. 1'!L71)+IF('ZoR č. 2'!$D71="",0,'ZoR č. 2'!L71)+IF('ZoR č. 3'!$D71="",0,'ZoR č. 3'!L71)+IF('ZoR č. 4'!$D71="",0,'ZoR č. 4'!L71)+IF('ZoR č. 5'!$D71="",0,'ZoR č. 5'!L71)+IF('ZoR č. 6'!$D71="",0,'ZoR č. 6'!L71)+IF('ZoR č. 7'!$D71="",0,'ZoR č. 7'!L71)+IF('ZoR č. 8'!$D71="",0,'ZoR č. 8'!L71)+IF('ZoR č. 9'!$D71="",0,'ZoR č. 9'!L71)+IF('ZoR č. 10'!$D71="",0,'ZoR č. 10'!L71)+IF(ZZoR!$D71="",0,ZZoR!L71)</f>
        <v>0</v>
      </c>
      <c r="AC71" s="281">
        <f>IF('ZoR č. 1'!$D71="",0,'ZoR č. 1'!M71)+IF('ZoR č. 2'!$D71="",0,'ZoR č. 2'!M71)+IF('ZoR č. 3'!$D71="",0,'ZoR č. 3'!M71)+IF('ZoR č. 4'!$D71="",0,'ZoR č. 4'!M71)+IF('ZoR č. 5'!$D71="",0,'ZoR č. 5'!M71)+IF('ZoR č. 6'!$D71="",0,'ZoR č. 6'!M71)+IF('ZoR č. 7'!$D71="",0,'ZoR č. 7'!M71)+IF('ZoR č. 8'!$D71="",0,'ZoR č. 8'!M71)+IF('ZoR č. 9'!$D71="",0,'ZoR č. 9'!M71)+IF('ZoR č. 10'!$D71="",0,'ZoR č. 10'!M71)+IF(ZZoR!$D71="",0,ZZoR!M71)</f>
        <v>0</v>
      </c>
      <c r="AE71" s="282" t="str">
        <f t="shared" si="3"/>
        <v/>
      </c>
    </row>
    <row r="72" spans="2:31" x14ac:dyDescent="0.25">
      <c r="B72" s="9" t="s">
        <v>205</v>
      </c>
      <c r="C72" s="98" t="str">
        <f>IF(COUNTA('Přehled partnerů'!C72:D72)&lt;&gt;2,"partner neuveden",IF('Přehled partnerů'!F72="ANO",'Přehled partnerů'!C72,"v tomto období nerelevantní"))</f>
        <v>partner neuveden</v>
      </c>
      <c r="D72" s="108" t="str">
        <f>IF(COUNTA('Přehled partnerů'!C72:D72)&lt;&gt;2,"",IF('Přehled partnerů'!F72="ANO",'Přehled partnerů'!D72,""))</f>
        <v/>
      </c>
      <c r="E72" s="21" t="str">
        <f t="shared" ref="E72:E106" si="4">IF(D72="","",(G72*3871)+(H72*6292)+(I72*31460)+(J72*5291))</f>
        <v/>
      </c>
      <c r="F72" s="114" t="str">
        <f t="shared" ref="F72:F106" si="5">IF(D72="","",(G72*1/120)+(H72*1/120)+(I72*1/24)+(J72*1/24))</f>
        <v/>
      </c>
      <c r="G72" s="125">
        <v>0</v>
      </c>
      <c r="H72" s="126">
        <v>0</v>
      </c>
      <c r="I72" s="126">
        <v>0</v>
      </c>
      <c r="J72" s="126">
        <v>0</v>
      </c>
      <c r="K72" s="273">
        <v>0</v>
      </c>
      <c r="L72" s="273">
        <v>0</v>
      </c>
      <c r="M72" s="274">
        <v>0</v>
      </c>
      <c r="N72" s="58" t="str">
        <f t="shared" ref="N72:N135" si="6">IF(D72="","","ok")</f>
        <v/>
      </c>
      <c r="O72" s="267">
        <f>IF('Rozpočet + Žádosti o změnu'!$ER$2="ano",'Rozpočet + Žádosti o změnu'!EL72,IF('Rozpočet + Žádosti o změnu'!$EF$2="ano",'Rozpočet + Žádosti o změnu'!DZ72,IF('Rozpočet + Žádosti o změnu'!$DT$2="ano",'Rozpočet + Žádosti o změnu'!DN72,IF('Rozpočet + Žádosti o změnu'!$DH$2="ano",'Rozpočet + Žádosti o změnu'!DB72,IF('Rozpočet + Žádosti o změnu'!$CV$2="ano",'Rozpočet + Žádosti o změnu'!CP72,IF('Rozpočet + Žádosti o změnu'!$CJ$2="ano",'Rozpočet + Žádosti o změnu'!CD72,IF('Rozpočet + Žádosti o změnu'!$BX$2="ano",'Rozpočet + Žádosti o změnu'!BR72,IF('Rozpočet + Žádosti o změnu'!$BL$2="ano",'Rozpočet + Žádosti o změnu'!BF72,IF('Rozpočet + Žádosti o změnu'!$AZ$2="ano",'Rozpočet + Žádosti o změnu'!AT72,IF('Rozpočet + Žádosti o změnu'!$AN$2="ano",'Rozpočet + Žádosti o změnu'!AH72,'Rozpočet + Žádosti o změnu'!H72))))))))))</f>
        <v>0</v>
      </c>
      <c r="P72" s="267">
        <f>IF('Rozpočet + Žádosti o změnu'!$ER$2="ano",'Rozpočet + Žádosti o změnu'!EM72,IF('Rozpočet + Žádosti o změnu'!$EF$2="ano",'Rozpočet + Žádosti o změnu'!EA72,IF('Rozpočet + Žádosti o změnu'!$DT$2="ano",'Rozpočet + Žádosti o změnu'!DO72,IF('Rozpočet + Žádosti o změnu'!$DH$2="ano",'Rozpočet + Žádosti o změnu'!DC72,IF('Rozpočet + Žádosti o změnu'!$CV$2="ano",'Rozpočet + Žádosti o změnu'!CQ72,IF('Rozpočet + Žádosti o změnu'!$CJ$2="ano",'Rozpočet + Žádosti o změnu'!CE72,IF('Rozpočet + Žádosti o změnu'!$BX$2="ano",'Rozpočet + Žádosti o změnu'!BS72,IF('Rozpočet + Žádosti o změnu'!$BL$2="ano",'Rozpočet + Žádosti o změnu'!BG72,IF('Rozpočet + Žádosti o změnu'!$AZ$2="ano",'Rozpočet + Žádosti o změnu'!AU72,IF('Rozpočet + Žádosti o změnu'!$AN$2="ano",'Rozpočet + Žádosti o změnu'!AI72,'Rozpočet + Žádosti o změnu'!I72))))))))))</f>
        <v>0</v>
      </c>
      <c r="Q72" s="267">
        <f>IF('Rozpočet + Žádosti o změnu'!$ER$2="ano",'Rozpočet + Žádosti o změnu'!EN72,IF('Rozpočet + Žádosti o změnu'!$EF$2="ano",'Rozpočet + Žádosti o změnu'!EB72,IF('Rozpočet + Žádosti o změnu'!$DT$2="ano",'Rozpočet + Žádosti o změnu'!DP72,IF('Rozpočet + Žádosti o změnu'!$DH$2="ano",'Rozpočet + Žádosti o změnu'!DD72,IF('Rozpočet + Žádosti o změnu'!$CV$2="ano",'Rozpočet + Žádosti o změnu'!CR72,IF('Rozpočet + Žádosti o změnu'!$CJ$2="ano",'Rozpočet + Žádosti o změnu'!CF72,IF('Rozpočet + Žádosti o změnu'!$BX$2="ano",'Rozpočet + Žádosti o změnu'!BT72,IF('Rozpočet + Žádosti o změnu'!$BL$2="ano",'Rozpočet + Žádosti o změnu'!BH72,IF('Rozpočet + Žádosti o změnu'!$AZ$2="ano",'Rozpočet + Žádosti o změnu'!AV72,IF('Rozpočet + Žádosti o změnu'!$AN$2="ano",'Rozpočet + Žádosti o změnu'!AJ72,'Rozpočet + Žádosti o změnu'!J72))))))))))</f>
        <v>0</v>
      </c>
      <c r="R72" s="267">
        <f>IF('Rozpočet + Žádosti o změnu'!$ER$2="ano",'Rozpočet + Žádosti o změnu'!EO72,IF('Rozpočet + Žádosti o změnu'!$EF$2="ano",'Rozpočet + Žádosti o změnu'!EC72,IF('Rozpočet + Žádosti o změnu'!$DT$2="ano",'Rozpočet + Žádosti o změnu'!DQ72,IF('Rozpočet + Žádosti o změnu'!$DH$2="ano",'Rozpočet + Žádosti o změnu'!DE72,IF('Rozpočet + Žádosti o změnu'!$CV$2="ano",'Rozpočet + Žádosti o změnu'!CS72,IF('Rozpočet + Žádosti o změnu'!$CJ$2="ano",'Rozpočet + Žádosti o změnu'!CG72,IF('Rozpočet + Žádosti o změnu'!$BX$2="ano",'Rozpočet + Žádosti o změnu'!BU72,IF('Rozpočet + Žádosti o změnu'!$BL$2="ano",'Rozpočet + Žádosti o změnu'!BI72,IF('Rozpočet + Žádosti o změnu'!$AZ$2="ano",'Rozpočet + Žádosti o změnu'!AW72,IF('Rozpočet + Žádosti o změnu'!$AN$2="ano",'Rozpočet + Žádosti o změnu'!AK72,'Rozpočet + Žádosti o změnu'!K72))))))))))</f>
        <v>0</v>
      </c>
      <c r="S72" s="267">
        <f>IF('Rozpočet + Žádosti o změnu'!$ER$2="ano",'Rozpočet + Žádosti o změnu'!EP72,IF('Rozpočet + Žádosti o změnu'!$EF$2="ano",'Rozpočet + Žádosti o změnu'!ED72,IF('Rozpočet + Žádosti o změnu'!$DT$2="ano",'Rozpočet + Žádosti o změnu'!DR72,IF('Rozpočet + Žádosti o změnu'!$DH$2="ano",'Rozpočet + Žádosti o změnu'!DF72,IF('Rozpočet + Žádosti o změnu'!$CV$2="ano",'Rozpočet + Žádosti o změnu'!CT72,IF('Rozpočet + Žádosti o změnu'!$CJ$2="ano",'Rozpočet + Žádosti o změnu'!CH72,IF('Rozpočet + Žádosti o změnu'!$BX$2="ano",'Rozpočet + Žádosti o změnu'!BV72,IF('Rozpočet + Žádosti o změnu'!$BL$2="ano",'Rozpočet + Žádosti o změnu'!BJ72,IF('Rozpočet + Žádosti o změnu'!$AZ$2="ano",'Rozpočet + Žádosti o změnu'!AX72,IF('Rozpočet + Žádosti o změnu'!$AN$2="ano",'Rozpočet + Žádosti o změnu'!AL72,'Rozpočet + Žádosti o změnu'!L72))))))))))</f>
        <v>0</v>
      </c>
      <c r="T72" s="267">
        <f>IF('Rozpočet + Žádosti o změnu'!$ER$2="ano",'Rozpočet + Žádosti o změnu'!EQ72,IF('Rozpočet + Žádosti o změnu'!$EF$2="ano",'Rozpočet + Žádosti o změnu'!EE72,IF('Rozpočet + Žádosti o změnu'!$DT$2="ano",'Rozpočet + Žádosti o změnu'!DS72,IF('Rozpočet + Žádosti o změnu'!$DH$2="ano",'Rozpočet + Žádosti o změnu'!DG72,IF('Rozpočet + Žádosti o změnu'!$CV$2="ano",'Rozpočet + Žádosti o změnu'!CU72,IF('Rozpočet + Žádosti o změnu'!$CJ$2="ano",'Rozpočet + Žádosti o změnu'!CI72,IF('Rozpočet + Žádosti o změnu'!$BX$2="ano",'Rozpočet + Žádosti o změnu'!BW72,IF('Rozpočet + Žádosti o změnu'!$BL$2="ano",'Rozpočet + Žádosti o změnu'!BK72,IF('Rozpočet + Žádosti o změnu'!$AZ$2="ano",'Rozpočet + Žádosti o změnu'!AY72,IF('Rozpočet + Žádosti o změnu'!$AN$2="ano",'Rozpočet + Žádosti o změnu'!AM72,'Rozpočet + Žádosti o změnu'!M72))))))))))</f>
        <v>0</v>
      </c>
      <c r="U72" s="267">
        <f>IF('Rozpočet + Žádosti o změnu'!$ER$2="ano",'Rozpočet + Žádosti o změnu'!ER72,IF('Rozpočet + Žádosti o změnu'!$EF$2="ano",'Rozpočet + Žádosti o změnu'!EF72,IF('Rozpočet + Žádosti o změnu'!$DT$2="ano",'Rozpočet + Žádosti o změnu'!DT72,IF('Rozpočet + Žádosti o změnu'!$DH$2="ano",'Rozpočet + Žádosti o změnu'!DH72,IF('Rozpočet + Žádosti o změnu'!$CV$2="ano",'Rozpočet + Žádosti o změnu'!CV72,IF('Rozpočet + Žádosti o změnu'!$CJ$2="ano",'Rozpočet + Žádosti o změnu'!CJ72,IF('Rozpočet + Žádosti o změnu'!$BX$2="ano",'Rozpočet + Žádosti o změnu'!BX72,IF('Rozpočet + Žádosti o změnu'!$BL$2="ano",'Rozpočet + Žádosti o změnu'!BL72,IF('Rozpočet + Žádosti o změnu'!$AZ$2="ano",'Rozpočet + Žádosti o změnu'!AZ72,IF('Rozpočet + Žádosti o změnu'!$AN$2="ano",'Rozpočet + Žádosti o změnu'!AN72,'Rozpočet + Žádosti o změnu'!N72))))))))))</f>
        <v>0</v>
      </c>
      <c r="W72" s="281">
        <f>IF('ZoR č. 1'!$D72="",0,'ZoR č. 1'!G72)+IF('ZoR č. 2'!$D72="",0,'ZoR č. 2'!G72)+IF('ZoR č. 3'!$D72="",0,'ZoR č. 3'!G72)+IF('ZoR č. 4'!$D72="",0,'ZoR č. 4'!G72)+IF('ZoR č. 5'!$D72="",0,'ZoR č. 5'!G72)+IF('ZoR č. 6'!$D72="",0,'ZoR č. 6'!G72)+IF('ZoR č. 7'!$D72="",0,'ZoR č. 7'!G72)+IF('ZoR č. 8'!$D72="",0,'ZoR č. 8'!G72)+IF('ZoR č. 9'!$D72="",0,'ZoR č. 9'!G72)+IF('ZoR č. 10'!$D72="",0,'ZoR č. 10'!G72)+IF(ZZoR!$D72="",0,ZZoR!G72)</f>
        <v>0</v>
      </c>
      <c r="X72" s="281">
        <f>IF('ZoR č. 1'!$D72="",0,'ZoR č. 1'!H72)+IF('ZoR č. 2'!$D72="",0,'ZoR č. 2'!H72)+IF('ZoR č. 3'!$D72="",0,'ZoR č. 3'!H72)+IF('ZoR č. 4'!$D72="",0,'ZoR č. 4'!H72)+IF('ZoR č. 5'!$D72="",0,'ZoR č. 5'!H72)+IF('ZoR č. 6'!$D72="",0,'ZoR č. 6'!H72)+IF('ZoR č. 7'!$D72="",0,'ZoR č. 7'!H72)+IF('ZoR č. 8'!$D72="",0,'ZoR č. 8'!H72)+IF('ZoR č. 9'!$D72="",0,'ZoR č. 9'!H72)+IF('ZoR č. 10'!$D72="",0,'ZoR č. 10'!H72)+IF(ZZoR!$D72="",0,ZZoR!H72)</f>
        <v>0</v>
      </c>
      <c r="Y72" s="281">
        <f>IF('ZoR č. 1'!$D72="",0,'ZoR č. 1'!I72)+IF('ZoR č. 2'!$D72="",0,'ZoR č. 2'!I72)+IF('ZoR č. 3'!$D72="",0,'ZoR č. 3'!I72)+IF('ZoR č. 4'!$D72="",0,'ZoR č. 4'!I72)+IF('ZoR č. 5'!$D72="",0,'ZoR č. 5'!I72)+IF('ZoR č. 6'!$D72="",0,'ZoR č. 6'!I72)+IF('ZoR č. 7'!$D72="",0,'ZoR č. 7'!I72)+IF('ZoR č. 8'!$D72="",0,'ZoR č. 8'!I72)+IF('ZoR č. 9'!$D72="",0,'ZoR č. 9'!I72)+IF('ZoR č. 10'!$D72="",0,'ZoR č. 10'!I72)+IF(ZZoR!$D72="",0,ZZoR!I72)</f>
        <v>0</v>
      </c>
      <c r="Z72" s="281">
        <f>IF('ZoR č. 1'!$D72="",0,'ZoR č. 1'!J72)+IF('ZoR č. 2'!$D72="",0,'ZoR č. 2'!J72)+IF('ZoR č. 3'!$D72="",0,'ZoR č. 3'!J72)+IF('ZoR č. 4'!$D72="",0,'ZoR č. 4'!J72)+IF('ZoR č. 5'!$D72="",0,'ZoR č. 5'!J72)+IF('ZoR č. 6'!$D72="",0,'ZoR č. 6'!J72)+IF('ZoR č. 7'!$D72="",0,'ZoR č. 7'!J72)+IF('ZoR č. 8'!$D72="",0,'ZoR č. 8'!J72)+IF('ZoR č. 9'!$D72="",0,'ZoR č. 9'!J72)+IF('ZoR č. 10'!$D72="",0,'ZoR č. 10'!J72)+IF(ZZoR!$D72="",0,ZZoR!J72)</f>
        <v>0</v>
      </c>
      <c r="AA72" s="281">
        <f>IF('ZoR č. 1'!$D72="",0,'ZoR č. 1'!K72)+IF('ZoR č. 2'!$D72="",0,'ZoR č. 2'!K72)+IF('ZoR č. 3'!$D72="",0,'ZoR č. 3'!K72)+IF('ZoR č. 4'!$D72="",0,'ZoR č. 4'!K72)+IF('ZoR č. 5'!$D72="",0,'ZoR č. 5'!K72)+IF('ZoR č. 6'!$D72="",0,'ZoR č. 6'!K72)+IF('ZoR č. 7'!$D72="",0,'ZoR č. 7'!K72)+IF('ZoR č. 8'!$D72="",0,'ZoR č. 8'!K72)+IF('ZoR č. 9'!$D72="",0,'ZoR č. 9'!K72)+IF('ZoR č. 10'!$D72="",0,'ZoR č. 10'!K72)+IF(ZZoR!$D72="",0,ZZoR!K72)</f>
        <v>0</v>
      </c>
      <c r="AB72" s="281">
        <f>IF('ZoR č. 1'!$D72="",0,'ZoR č. 1'!L72)+IF('ZoR č. 2'!$D72="",0,'ZoR č. 2'!L72)+IF('ZoR č. 3'!$D72="",0,'ZoR č. 3'!L72)+IF('ZoR č. 4'!$D72="",0,'ZoR č. 4'!L72)+IF('ZoR č. 5'!$D72="",0,'ZoR č. 5'!L72)+IF('ZoR č. 6'!$D72="",0,'ZoR č. 6'!L72)+IF('ZoR č. 7'!$D72="",0,'ZoR č. 7'!L72)+IF('ZoR č. 8'!$D72="",0,'ZoR č. 8'!L72)+IF('ZoR č. 9'!$D72="",0,'ZoR č. 9'!L72)+IF('ZoR č. 10'!$D72="",0,'ZoR č. 10'!L72)+IF(ZZoR!$D72="",0,ZZoR!L72)</f>
        <v>0</v>
      </c>
      <c r="AC72" s="281">
        <f>IF('ZoR č. 1'!$D72="",0,'ZoR č. 1'!M72)+IF('ZoR č. 2'!$D72="",0,'ZoR č. 2'!M72)+IF('ZoR č. 3'!$D72="",0,'ZoR č. 3'!M72)+IF('ZoR č. 4'!$D72="",0,'ZoR č. 4'!M72)+IF('ZoR č. 5'!$D72="",0,'ZoR č. 5'!M72)+IF('ZoR č. 6'!$D72="",0,'ZoR č. 6'!M72)+IF('ZoR č. 7'!$D72="",0,'ZoR č. 7'!M72)+IF('ZoR č. 8'!$D72="",0,'ZoR č. 8'!M72)+IF('ZoR č. 9'!$D72="",0,'ZoR č. 9'!M72)+IF('ZoR č. 10'!$D72="",0,'ZoR č. 10'!M72)+IF(ZZoR!$D72="",0,ZZoR!M72)</f>
        <v>0</v>
      </c>
      <c r="AE72" s="282" t="str">
        <f t="shared" ref="AE72:AE135" si="7">IF(D72="","",IF(OR(O72-W72&lt;0,P72-X72&lt;0,Q72-Y72&lt;0,R72-Z72&lt;0,S72-AA72&lt;0,T72-AB72&lt;0,U72-AC72&lt;0)=TRUE,"V předložených ZoR byl u tohoto partnera překročen počet jednotek dle aktuálního rozpočtu.",""))</f>
        <v/>
      </c>
    </row>
    <row r="73" spans="2:31" x14ac:dyDescent="0.25">
      <c r="B73" s="9" t="s">
        <v>206</v>
      </c>
      <c r="C73" s="98" t="str">
        <f>IF(COUNTA('Přehled partnerů'!C73:D73)&lt;&gt;2,"partner neuveden",IF('Přehled partnerů'!F73="ANO",'Přehled partnerů'!C73,"v tomto období nerelevantní"))</f>
        <v>partner neuveden</v>
      </c>
      <c r="D73" s="108" t="str">
        <f>IF(COUNTA('Přehled partnerů'!C73:D73)&lt;&gt;2,"",IF('Přehled partnerů'!F73="ANO",'Přehled partnerů'!D73,""))</f>
        <v/>
      </c>
      <c r="E73" s="21" t="str">
        <f t="shared" si="4"/>
        <v/>
      </c>
      <c r="F73" s="114" t="str">
        <f t="shared" si="5"/>
        <v/>
      </c>
      <c r="G73" s="125">
        <v>0</v>
      </c>
      <c r="H73" s="126">
        <v>0</v>
      </c>
      <c r="I73" s="126">
        <v>0</v>
      </c>
      <c r="J73" s="126">
        <v>0</v>
      </c>
      <c r="K73" s="273">
        <v>0</v>
      </c>
      <c r="L73" s="273">
        <v>0</v>
      </c>
      <c r="M73" s="274">
        <v>0</v>
      </c>
      <c r="N73" s="58" t="str">
        <f t="shared" si="6"/>
        <v/>
      </c>
      <c r="O73" s="267">
        <f>IF('Rozpočet + Žádosti o změnu'!$ER$2="ano",'Rozpočet + Žádosti o změnu'!EL73,IF('Rozpočet + Žádosti o změnu'!$EF$2="ano",'Rozpočet + Žádosti o změnu'!DZ73,IF('Rozpočet + Žádosti o změnu'!$DT$2="ano",'Rozpočet + Žádosti o změnu'!DN73,IF('Rozpočet + Žádosti o změnu'!$DH$2="ano",'Rozpočet + Žádosti o změnu'!DB73,IF('Rozpočet + Žádosti o změnu'!$CV$2="ano",'Rozpočet + Žádosti o změnu'!CP73,IF('Rozpočet + Žádosti o změnu'!$CJ$2="ano",'Rozpočet + Žádosti o změnu'!CD73,IF('Rozpočet + Žádosti o změnu'!$BX$2="ano",'Rozpočet + Žádosti o změnu'!BR73,IF('Rozpočet + Žádosti o změnu'!$BL$2="ano",'Rozpočet + Žádosti o změnu'!BF73,IF('Rozpočet + Žádosti o změnu'!$AZ$2="ano",'Rozpočet + Žádosti o změnu'!AT73,IF('Rozpočet + Žádosti o změnu'!$AN$2="ano",'Rozpočet + Žádosti o změnu'!AH73,'Rozpočet + Žádosti o změnu'!H73))))))))))</f>
        <v>0</v>
      </c>
      <c r="P73" s="267">
        <f>IF('Rozpočet + Žádosti o změnu'!$ER$2="ano",'Rozpočet + Žádosti o změnu'!EM73,IF('Rozpočet + Žádosti o změnu'!$EF$2="ano",'Rozpočet + Žádosti o změnu'!EA73,IF('Rozpočet + Žádosti o změnu'!$DT$2="ano",'Rozpočet + Žádosti o změnu'!DO73,IF('Rozpočet + Žádosti o změnu'!$DH$2="ano",'Rozpočet + Žádosti o změnu'!DC73,IF('Rozpočet + Žádosti o změnu'!$CV$2="ano",'Rozpočet + Žádosti o změnu'!CQ73,IF('Rozpočet + Žádosti o změnu'!$CJ$2="ano",'Rozpočet + Žádosti o změnu'!CE73,IF('Rozpočet + Žádosti o změnu'!$BX$2="ano",'Rozpočet + Žádosti o změnu'!BS73,IF('Rozpočet + Žádosti o změnu'!$BL$2="ano",'Rozpočet + Žádosti o změnu'!BG73,IF('Rozpočet + Žádosti o změnu'!$AZ$2="ano",'Rozpočet + Žádosti o změnu'!AU73,IF('Rozpočet + Žádosti o změnu'!$AN$2="ano",'Rozpočet + Žádosti o změnu'!AI73,'Rozpočet + Žádosti o změnu'!I73))))))))))</f>
        <v>0</v>
      </c>
      <c r="Q73" s="267">
        <f>IF('Rozpočet + Žádosti o změnu'!$ER$2="ano",'Rozpočet + Žádosti o změnu'!EN73,IF('Rozpočet + Žádosti o změnu'!$EF$2="ano",'Rozpočet + Žádosti o změnu'!EB73,IF('Rozpočet + Žádosti o změnu'!$DT$2="ano",'Rozpočet + Žádosti o změnu'!DP73,IF('Rozpočet + Žádosti o změnu'!$DH$2="ano",'Rozpočet + Žádosti o změnu'!DD73,IF('Rozpočet + Žádosti o změnu'!$CV$2="ano",'Rozpočet + Žádosti o změnu'!CR73,IF('Rozpočet + Žádosti o změnu'!$CJ$2="ano",'Rozpočet + Žádosti o změnu'!CF73,IF('Rozpočet + Žádosti o změnu'!$BX$2="ano",'Rozpočet + Žádosti o změnu'!BT73,IF('Rozpočet + Žádosti o změnu'!$BL$2="ano",'Rozpočet + Žádosti o změnu'!BH73,IF('Rozpočet + Žádosti o změnu'!$AZ$2="ano",'Rozpočet + Žádosti o změnu'!AV73,IF('Rozpočet + Žádosti o změnu'!$AN$2="ano",'Rozpočet + Žádosti o změnu'!AJ73,'Rozpočet + Žádosti o změnu'!J73))))))))))</f>
        <v>0</v>
      </c>
      <c r="R73" s="267">
        <f>IF('Rozpočet + Žádosti o změnu'!$ER$2="ano",'Rozpočet + Žádosti o změnu'!EO73,IF('Rozpočet + Žádosti o změnu'!$EF$2="ano",'Rozpočet + Žádosti o změnu'!EC73,IF('Rozpočet + Žádosti o změnu'!$DT$2="ano",'Rozpočet + Žádosti o změnu'!DQ73,IF('Rozpočet + Žádosti o změnu'!$DH$2="ano",'Rozpočet + Žádosti o změnu'!DE73,IF('Rozpočet + Žádosti o změnu'!$CV$2="ano",'Rozpočet + Žádosti o změnu'!CS73,IF('Rozpočet + Žádosti o změnu'!$CJ$2="ano",'Rozpočet + Žádosti o změnu'!CG73,IF('Rozpočet + Žádosti o změnu'!$BX$2="ano",'Rozpočet + Žádosti o změnu'!BU73,IF('Rozpočet + Žádosti o změnu'!$BL$2="ano",'Rozpočet + Žádosti o změnu'!BI73,IF('Rozpočet + Žádosti o změnu'!$AZ$2="ano",'Rozpočet + Žádosti o změnu'!AW73,IF('Rozpočet + Žádosti o změnu'!$AN$2="ano",'Rozpočet + Žádosti o změnu'!AK73,'Rozpočet + Žádosti o změnu'!K73))))))))))</f>
        <v>0</v>
      </c>
      <c r="S73" s="267">
        <f>IF('Rozpočet + Žádosti o změnu'!$ER$2="ano",'Rozpočet + Žádosti o změnu'!EP73,IF('Rozpočet + Žádosti o změnu'!$EF$2="ano",'Rozpočet + Žádosti o změnu'!ED73,IF('Rozpočet + Žádosti o změnu'!$DT$2="ano",'Rozpočet + Žádosti o změnu'!DR73,IF('Rozpočet + Žádosti o změnu'!$DH$2="ano",'Rozpočet + Žádosti o změnu'!DF73,IF('Rozpočet + Žádosti o změnu'!$CV$2="ano",'Rozpočet + Žádosti o změnu'!CT73,IF('Rozpočet + Žádosti o změnu'!$CJ$2="ano",'Rozpočet + Žádosti o změnu'!CH73,IF('Rozpočet + Žádosti o změnu'!$BX$2="ano",'Rozpočet + Žádosti o změnu'!BV73,IF('Rozpočet + Žádosti o změnu'!$BL$2="ano",'Rozpočet + Žádosti o změnu'!BJ73,IF('Rozpočet + Žádosti o změnu'!$AZ$2="ano",'Rozpočet + Žádosti o změnu'!AX73,IF('Rozpočet + Žádosti o změnu'!$AN$2="ano",'Rozpočet + Žádosti o změnu'!AL73,'Rozpočet + Žádosti o změnu'!L73))))))))))</f>
        <v>0</v>
      </c>
      <c r="T73" s="267">
        <f>IF('Rozpočet + Žádosti o změnu'!$ER$2="ano",'Rozpočet + Žádosti o změnu'!EQ73,IF('Rozpočet + Žádosti o změnu'!$EF$2="ano",'Rozpočet + Žádosti o změnu'!EE73,IF('Rozpočet + Žádosti o změnu'!$DT$2="ano",'Rozpočet + Žádosti o změnu'!DS73,IF('Rozpočet + Žádosti o změnu'!$DH$2="ano",'Rozpočet + Žádosti o změnu'!DG73,IF('Rozpočet + Žádosti o změnu'!$CV$2="ano",'Rozpočet + Žádosti o změnu'!CU73,IF('Rozpočet + Žádosti o změnu'!$CJ$2="ano",'Rozpočet + Žádosti o změnu'!CI73,IF('Rozpočet + Žádosti o změnu'!$BX$2="ano",'Rozpočet + Žádosti o změnu'!BW73,IF('Rozpočet + Žádosti o změnu'!$BL$2="ano",'Rozpočet + Žádosti o změnu'!BK73,IF('Rozpočet + Žádosti o změnu'!$AZ$2="ano",'Rozpočet + Žádosti o změnu'!AY73,IF('Rozpočet + Žádosti o změnu'!$AN$2="ano",'Rozpočet + Žádosti o změnu'!AM73,'Rozpočet + Žádosti o změnu'!M73))))))))))</f>
        <v>0</v>
      </c>
      <c r="U73" s="267">
        <f>IF('Rozpočet + Žádosti o změnu'!$ER$2="ano",'Rozpočet + Žádosti o změnu'!ER73,IF('Rozpočet + Žádosti o změnu'!$EF$2="ano",'Rozpočet + Žádosti o změnu'!EF73,IF('Rozpočet + Žádosti o změnu'!$DT$2="ano",'Rozpočet + Žádosti o změnu'!DT73,IF('Rozpočet + Žádosti o změnu'!$DH$2="ano",'Rozpočet + Žádosti o změnu'!DH73,IF('Rozpočet + Žádosti o změnu'!$CV$2="ano",'Rozpočet + Žádosti o změnu'!CV73,IF('Rozpočet + Žádosti o změnu'!$CJ$2="ano",'Rozpočet + Žádosti o změnu'!CJ73,IF('Rozpočet + Žádosti o změnu'!$BX$2="ano",'Rozpočet + Žádosti o změnu'!BX73,IF('Rozpočet + Žádosti o změnu'!$BL$2="ano",'Rozpočet + Žádosti o změnu'!BL73,IF('Rozpočet + Žádosti o změnu'!$AZ$2="ano",'Rozpočet + Žádosti o změnu'!AZ73,IF('Rozpočet + Žádosti o změnu'!$AN$2="ano",'Rozpočet + Žádosti o změnu'!AN73,'Rozpočet + Žádosti o změnu'!N73))))))))))</f>
        <v>0</v>
      </c>
      <c r="W73" s="281">
        <f>IF('ZoR č. 1'!$D73="",0,'ZoR č. 1'!G73)+IF('ZoR č. 2'!$D73="",0,'ZoR č. 2'!G73)+IF('ZoR č. 3'!$D73="",0,'ZoR č. 3'!G73)+IF('ZoR č. 4'!$D73="",0,'ZoR č. 4'!G73)+IF('ZoR č. 5'!$D73="",0,'ZoR č. 5'!G73)+IF('ZoR č. 6'!$D73="",0,'ZoR č. 6'!G73)+IF('ZoR č. 7'!$D73="",0,'ZoR č. 7'!G73)+IF('ZoR č. 8'!$D73="",0,'ZoR č. 8'!G73)+IF('ZoR č. 9'!$D73="",0,'ZoR č. 9'!G73)+IF('ZoR č. 10'!$D73="",0,'ZoR č. 10'!G73)+IF(ZZoR!$D73="",0,ZZoR!G73)</f>
        <v>0</v>
      </c>
      <c r="X73" s="281">
        <f>IF('ZoR č. 1'!$D73="",0,'ZoR č. 1'!H73)+IF('ZoR č. 2'!$D73="",0,'ZoR č. 2'!H73)+IF('ZoR č. 3'!$D73="",0,'ZoR č. 3'!H73)+IF('ZoR č. 4'!$D73="",0,'ZoR č. 4'!H73)+IF('ZoR č. 5'!$D73="",0,'ZoR č. 5'!H73)+IF('ZoR č. 6'!$D73="",0,'ZoR č. 6'!H73)+IF('ZoR č. 7'!$D73="",0,'ZoR č. 7'!H73)+IF('ZoR č. 8'!$D73="",0,'ZoR č. 8'!H73)+IF('ZoR č. 9'!$D73="",0,'ZoR č. 9'!H73)+IF('ZoR č. 10'!$D73="",0,'ZoR č. 10'!H73)+IF(ZZoR!$D73="",0,ZZoR!H73)</f>
        <v>0</v>
      </c>
      <c r="Y73" s="281">
        <f>IF('ZoR č. 1'!$D73="",0,'ZoR č. 1'!I73)+IF('ZoR č. 2'!$D73="",0,'ZoR č. 2'!I73)+IF('ZoR č. 3'!$D73="",0,'ZoR č. 3'!I73)+IF('ZoR č. 4'!$D73="",0,'ZoR č. 4'!I73)+IF('ZoR č. 5'!$D73="",0,'ZoR č. 5'!I73)+IF('ZoR č. 6'!$D73="",0,'ZoR č. 6'!I73)+IF('ZoR č. 7'!$D73="",0,'ZoR č. 7'!I73)+IF('ZoR č. 8'!$D73="",0,'ZoR č. 8'!I73)+IF('ZoR č. 9'!$D73="",0,'ZoR č. 9'!I73)+IF('ZoR č. 10'!$D73="",0,'ZoR č. 10'!I73)+IF(ZZoR!$D73="",0,ZZoR!I73)</f>
        <v>0</v>
      </c>
      <c r="Z73" s="281">
        <f>IF('ZoR č. 1'!$D73="",0,'ZoR č. 1'!J73)+IF('ZoR č. 2'!$D73="",0,'ZoR č. 2'!J73)+IF('ZoR č. 3'!$D73="",0,'ZoR č. 3'!J73)+IF('ZoR č. 4'!$D73="",0,'ZoR č. 4'!J73)+IF('ZoR č. 5'!$D73="",0,'ZoR č. 5'!J73)+IF('ZoR č. 6'!$D73="",0,'ZoR č. 6'!J73)+IF('ZoR č. 7'!$D73="",0,'ZoR č. 7'!J73)+IF('ZoR č. 8'!$D73="",0,'ZoR č. 8'!J73)+IF('ZoR č. 9'!$D73="",0,'ZoR č. 9'!J73)+IF('ZoR č. 10'!$D73="",0,'ZoR č. 10'!J73)+IF(ZZoR!$D73="",0,ZZoR!J73)</f>
        <v>0</v>
      </c>
      <c r="AA73" s="281">
        <f>IF('ZoR č. 1'!$D73="",0,'ZoR č. 1'!K73)+IF('ZoR č. 2'!$D73="",0,'ZoR č. 2'!K73)+IF('ZoR č. 3'!$D73="",0,'ZoR č. 3'!K73)+IF('ZoR č. 4'!$D73="",0,'ZoR č. 4'!K73)+IF('ZoR č. 5'!$D73="",0,'ZoR č. 5'!K73)+IF('ZoR č. 6'!$D73="",0,'ZoR č. 6'!K73)+IF('ZoR č. 7'!$D73="",0,'ZoR č. 7'!K73)+IF('ZoR č. 8'!$D73="",0,'ZoR č. 8'!K73)+IF('ZoR č. 9'!$D73="",0,'ZoR č. 9'!K73)+IF('ZoR č. 10'!$D73="",0,'ZoR č. 10'!K73)+IF(ZZoR!$D73="",0,ZZoR!K73)</f>
        <v>0</v>
      </c>
      <c r="AB73" s="281">
        <f>IF('ZoR č. 1'!$D73="",0,'ZoR č. 1'!L73)+IF('ZoR č. 2'!$D73="",0,'ZoR č. 2'!L73)+IF('ZoR č. 3'!$D73="",0,'ZoR č. 3'!L73)+IF('ZoR č. 4'!$D73="",0,'ZoR č. 4'!L73)+IF('ZoR č. 5'!$D73="",0,'ZoR č. 5'!L73)+IF('ZoR č. 6'!$D73="",0,'ZoR č. 6'!L73)+IF('ZoR č. 7'!$D73="",0,'ZoR č. 7'!L73)+IF('ZoR č. 8'!$D73="",0,'ZoR č. 8'!L73)+IF('ZoR č. 9'!$D73="",0,'ZoR č. 9'!L73)+IF('ZoR č. 10'!$D73="",0,'ZoR č. 10'!L73)+IF(ZZoR!$D73="",0,ZZoR!L73)</f>
        <v>0</v>
      </c>
      <c r="AC73" s="281">
        <f>IF('ZoR č. 1'!$D73="",0,'ZoR č. 1'!M73)+IF('ZoR č. 2'!$D73="",0,'ZoR č. 2'!M73)+IF('ZoR č. 3'!$D73="",0,'ZoR č. 3'!M73)+IF('ZoR č. 4'!$D73="",0,'ZoR č. 4'!M73)+IF('ZoR č. 5'!$D73="",0,'ZoR č. 5'!M73)+IF('ZoR č. 6'!$D73="",0,'ZoR č. 6'!M73)+IF('ZoR č. 7'!$D73="",0,'ZoR č. 7'!M73)+IF('ZoR č. 8'!$D73="",0,'ZoR č. 8'!M73)+IF('ZoR č. 9'!$D73="",0,'ZoR č. 9'!M73)+IF('ZoR č. 10'!$D73="",0,'ZoR č. 10'!M73)+IF(ZZoR!$D73="",0,ZZoR!M73)</f>
        <v>0</v>
      </c>
      <c r="AE73" s="282" t="str">
        <f t="shared" si="7"/>
        <v/>
      </c>
    </row>
    <row r="74" spans="2:31" x14ac:dyDescent="0.25">
      <c r="B74" s="9" t="s">
        <v>207</v>
      </c>
      <c r="C74" s="98" t="str">
        <f>IF(COUNTA('Přehled partnerů'!C74:D74)&lt;&gt;2,"partner neuveden",IF('Přehled partnerů'!F74="ANO",'Přehled partnerů'!C74,"v tomto období nerelevantní"))</f>
        <v>partner neuveden</v>
      </c>
      <c r="D74" s="108" t="str">
        <f>IF(COUNTA('Přehled partnerů'!C74:D74)&lt;&gt;2,"",IF('Přehled partnerů'!F74="ANO",'Přehled partnerů'!D74,""))</f>
        <v/>
      </c>
      <c r="E74" s="21" t="str">
        <f t="shared" si="4"/>
        <v/>
      </c>
      <c r="F74" s="114" t="str">
        <f t="shared" si="5"/>
        <v/>
      </c>
      <c r="G74" s="125">
        <v>0</v>
      </c>
      <c r="H74" s="126">
        <v>0</v>
      </c>
      <c r="I74" s="126">
        <v>0</v>
      </c>
      <c r="J74" s="126">
        <v>0</v>
      </c>
      <c r="K74" s="273">
        <v>0</v>
      </c>
      <c r="L74" s="273">
        <v>0</v>
      </c>
      <c r="M74" s="274">
        <v>0</v>
      </c>
      <c r="N74" s="58" t="str">
        <f t="shared" si="6"/>
        <v/>
      </c>
      <c r="O74" s="267">
        <f>IF('Rozpočet + Žádosti o změnu'!$ER$2="ano",'Rozpočet + Žádosti o změnu'!EL74,IF('Rozpočet + Žádosti o změnu'!$EF$2="ano",'Rozpočet + Žádosti o změnu'!DZ74,IF('Rozpočet + Žádosti o změnu'!$DT$2="ano",'Rozpočet + Žádosti o změnu'!DN74,IF('Rozpočet + Žádosti o změnu'!$DH$2="ano",'Rozpočet + Žádosti o změnu'!DB74,IF('Rozpočet + Žádosti o změnu'!$CV$2="ano",'Rozpočet + Žádosti o změnu'!CP74,IF('Rozpočet + Žádosti o změnu'!$CJ$2="ano",'Rozpočet + Žádosti o změnu'!CD74,IF('Rozpočet + Žádosti o změnu'!$BX$2="ano",'Rozpočet + Žádosti o změnu'!BR74,IF('Rozpočet + Žádosti o změnu'!$BL$2="ano",'Rozpočet + Žádosti o změnu'!BF74,IF('Rozpočet + Žádosti o změnu'!$AZ$2="ano",'Rozpočet + Žádosti o změnu'!AT74,IF('Rozpočet + Žádosti o změnu'!$AN$2="ano",'Rozpočet + Žádosti o změnu'!AH74,'Rozpočet + Žádosti o změnu'!H74))))))))))</f>
        <v>0</v>
      </c>
      <c r="P74" s="267">
        <f>IF('Rozpočet + Žádosti o změnu'!$ER$2="ano",'Rozpočet + Žádosti o změnu'!EM74,IF('Rozpočet + Žádosti o změnu'!$EF$2="ano",'Rozpočet + Žádosti o změnu'!EA74,IF('Rozpočet + Žádosti o změnu'!$DT$2="ano",'Rozpočet + Žádosti o změnu'!DO74,IF('Rozpočet + Žádosti o změnu'!$DH$2="ano",'Rozpočet + Žádosti o změnu'!DC74,IF('Rozpočet + Žádosti o změnu'!$CV$2="ano",'Rozpočet + Žádosti o změnu'!CQ74,IF('Rozpočet + Žádosti o změnu'!$CJ$2="ano",'Rozpočet + Žádosti o změnu'!CE74,IF('Rozpočet + Žádosti o změnu'!$BX$2="ano",'Rozpočet + Žádosti o změnu'!BS74,IF('Rozpočet + Žádosti o změnu'!$BL$2="ano",'Rozpočet + Žádosti o změnu'!BG74,IF('Rozpočet + Žádosti o změnu'!$AZ$2="ano",'Rozpočet + Žádosti o změnu'!AU74,IF('Rozpočet + Žádosti o změnu'!$AN$2="ano",'Rozpočet + Žádosti o změnu'!AI74,'Rozpočet + Žádosti o změnu'!I74))))))))))</f>
        <v>0</v>
      </c>
      <c r="Q74" s="267">
        <f>IF('Rozpočet + Žádosti o změnu'!$ER$2="ano",'Rozpočet + Žádosti o změnu'!EN74,IF('Rozpočet + Žádosti o změnu'!$EF$2="ano",'Rozpočet + Žádosti o změnu'!EB74,IF('Rozpočet + Žádosti o změnu'!$DT$2="ano",'Rozpočet + Žádosti o změnu'!DP74,IF('Rozpočet + Žádosti o změnu'!$DH$2="ano",'Rozpočet + Žádosti o změnu'!DD74,IF('Rozpočet + Žádosti o změnu'!$CV$2="ano",'Rozpočet + Žádosti o změnu'!CR74,IF('Rozpočet + Žádosti o změnu'!$CJ$2="ano",'Rozpočet + Žádosti o změnu'!CF74,IF('Rozpočet + Žádosti o změnu'!$BX$2="ano",'Rozpočet + Žádosti o změnu'!BT74,IF('Rozpočet + Žádosti o změnu'!$BL$2="ano",'Rozpočet + Žádosti o změnu'!BH74,IF('Rozpočet + Žádosti o změnu'!$AZ$2="ano",'Rozpočet + Žádosti o změnu'!AV74,IF('Rozpočet + Žádosti o změnu'!$AN$2="ano",'Rozpočet + Žádosti o změnu'!AJ74,'Rozpočet + Žádosti o změnu'!J74))))))))))</f>
        <v>0</v>
      </c>
      <c r="R74" s="267">
        <f>IF('Rozpočet + Žádosti o změnu'!$ER$2="ano",'Rozpočet + Žádosti o změnu'!EO74,IF('Rozpočet + Žádosti o změnu'!$EF$2="ano",'Rozpočet + Žádosti o změnu'!EC74,IF('Rozpočet + Žádosti o změnu'!$DT$2="ano",'Rozpočet + Žádosti o změnu'!DQ74,IF('Rozpočet + Žádosti o změnu'!$DH$2="ano",'Rozpočet + Žádosti o změnu'!DE74,IF('Rozpočet + Žádosti o změnu'!$CV$2="ano",'Rozpočet + Žádosti o změnu'!CS74,IF('Rozpočet + Žádosti o změnu'!$CJ$2="ano",'Rozpočet + Žádosti o změnu'!CG74,IF('Rozpočet + Žádosti o změnu'!$BX$2="ano",'Rozpočet + Žádosti o změnu'!BU74,IF('Rozpočet + Žádosti o změnu'!$BL$2="ano",'Rozpočet + Žádosti o změnu'!BI74,IF('Rozpočet + Žádosti o změnu'!$AZ$2="ano",'Rozpočet + Žádosti o změnu'!AW74,IF('Rozpočet + Žádosti o změnu'!$AN$2="ano",'Rozpočet + Žádosti o změnu'!AK74,'Rozpočet + Žádosti o změnu'!K74))))))))))</f>
        <v>0</v>
      </c>
      <c r="S74" s="267">
        <f>IF('Rozpočet + Žádosti o změnu'!$ER$2="ano",'Rozpočet + Žádosti o změnu'!EP74,IF('Rozpočet + Žádosti o změnu'!$EF$2="ano",'Rozpočet + Žádosti o změnu'!ED74,IF('Rozpočet + Žádosti o změnu'!$DT$2="ano",'Rozpočet + Žádosti o změnu'!DR74,IF('Rozpočet + Žádosti o změnu'!$DH$2="ano",'Rozpočet + Žádosti o změnu'!DF74,IF('Rozpočet + Žádosti o změnu'!$CV$2="ano",'Rozpočet + Žádosti o změnu'!CT74,IF('Rozpočet + Žádosti o změnu'!$CJ$2="ano",'Rozpočet + Žádosti o změnu'!CH74,IF('Rozpočet + Žádosti o změnu'!$BX$2="ano",'Rozpočet + Žádosti o změnu'!BV74,IF('Rozpočet + Žádosti o změnu'!$BL$2="ano",'Rozpočet + Žádosti o změnu'!BJ74,IF('Rozpočet + Žádosti o změnu'!$AZ$2="ano",'Rozpočet + Žádosti o změnu'!AX74,IF('Rozpočet + Žádosti o změnu'!$AN$2="ano",'Rozpočet + Žádosti o změnu'!AL74,'Rozpočet + Žádosti o změnu'!L74))))))))))</f>
        <v>0</v>
      </c>
      <c r="T74" s="267">
        <f>IF('Rozpočet + Žádosti o změnu'!$ER$2="ano",'Rozpočet + Žádosti o změnu'!EQ74,IF('Rozpočet + Žádosti o změnu'!$EF$2="ano",'Rozpočet + Žádosti o změnu'!EE74,IF('Rozpočet + Žádosti o změnu'!$DT$2="ano",'Rozpočet + Žádosti o změnu'!DS74,IF('Rozpočet + Žádosti o změnu'!$DH$2="ano",'Rozpočet + Žádosti o změnu'!DG74,IF('Rozpočet + Žádosti o změnu'!$CV$2="ano",'Rozpočet + Žádosti o změnu'!CU74,IF('Rozpočet + Žádosti o změnu'!$CJ$2="ano",'Rozpočet + Žádosti o změnu'!CI74,IF('Rozpočet + Žádosti o změnu'!$BX$2="ano",'Rozpočet + Žádosti o změnu'!BW74,IF('Rozpočet + Žádosti o změnu'!$BL$2="ano",'Rozpočet + Žádosti o změnu'!BK74,IF('Rozpočet + Žádosti o změnu'!$AZ$2="ano",'Rozpočet + Žádosti o změnu'!AY74,IF('Rozpočet + Žádosti o změnu'!$AN$2="ano",'Rozpočet + Žádosti o změnu'!AM74,'Rozpočet + Žádosti o změnu'!M74))))))))))</f>
        <v>0</v>
      </c>
      <c r="U74" s="267">
        <f>IF('Rozpočet + Žádosti o změnu'!$ER$2="ano",'Rozpočet + Žádosti o změnu'!ER74,IF('Rozpočet + Žádosti o změnu'!$EF$2="ano",'Rozpočet + Žádosti o změnu'!EF74,IF('Rozpočet + Žádosti o změnu'!$DT$2="ano",'Rozpočet + Žádosti o změnu'!DT74,IF('Rozpočet + Žádosti o změnu'!$DH$2="ano",'Rozpočet + Žádosti o změnu'!DH74,IF('Rozpočet + Žádosti o změnu'!$CV$2="ano",'Rozpočet + Žádosti o změnu'!CV74,IF('Rozpočet + Žádosti o změnu'!$CJ$2="ano",'Rozpočet + Žádosti o změnu'!CJ74,IF('Rozpočet + Žádosti o změnu'!$BX$2="ano",'Rozpočet + Žádosti o změnu'!BX74,IF('Rozpočet + Žádosti o změnu'!$BL$2="ano",'Rozpočet + Žádosti o změnu'!BL74,IF('Rozpočet + Žádosti o změnu'!$AZ$2="ano",'Rozpočet + Žádosti o změnu'!AZ74,IF('Rozpočet + Žádosti o změnu'!$AN$2="ano",'Rozpočet + Žádosti o změnu'!AN74,'Rozpočet + Žádosti o změnu'!N74))))))))))</f>
        <v>0</v>
      </c>
      <c r="W74" s="281">
        <f>IF('ZoR č. 1'!$D74="",0,'ZoR č. 1'!G74)+IF('ZoR č. 2'!$D74="",0,'ZoR č. 2'!G74)+IF('ZoR č. 3'!$D74="",0,'ZoR č. 3'!G74)+IF('ZoR č. 4'!$D74="",0,'ZoR č. 4'!G74)+IF('ZoR č. 5'!$D74="",0,'ZoR č. 5'!G74)+IF('ZoR č. 6'!$D74="",0,'ZoR č. 6'!G74)+IF('ZoR č. 7'!$D74="",0,'ZoR č. 7'!G74)+IF('ZoR č. 8'!$D74="",0,'ZoR č. 8'!G74)+IF('ZoR č. 9'!$D74="",0,'ZoR č. 9'!G74)+IF('ZoR č. 10'!$D74="",0,'ZoR č. 10'!G74)+IF(ZZoR!$D74="",0,ZZoR!G74)</f>
        <v>0</v>
      </c>
      <c r="X74" s="281">
        <f>IF('ZoR č. 1'!$D74="",0,'ZoR č. 1'!H74)+IF('ZoR č. 2'!$D74="",0,'ZoR č. 2'!H74)+IF('ZoR č. 3'!$D74="",0,'ZoR č. 3'!H74)+IF('ZoR č. 4'!$D74="",0,'ZoR č. 4'!H74)+IF('ZoR č. 5'!$D74="",0,'ZoR č. 5'!H74)+IF('ZoR č. 6'!$D74="",0,'ZoR č. 6'!H74)+IF('ZoR č. 7'!$D74="",0,'ZoR č. 7'!H74)+IF('ZoR č. 8'!$D74="",0,'ZoR č. 8'!H74)+IF('ZoR č. 9'!$D74="",0,'ZoR č. 9'!H74)+IF('ZoR č. 10'!$D74="",0,'ZoR č. 10'!H74)+IF(ZZoR!$D74="",0,ZZoR!H74)</f>
        <v>0</v>
      </c>
      <c r="Y74" s="281">
        <f>IF('ZoR č. 1'!$D74="",0,'ZoR č. 1'!I74)+IF('ZoR č. 2'!$D74="",0,'ZoR č. 2'!I74)+IF('ZoR č. 3'!$D74="",0,'ZoR č. 3'!I74)+IF('ZoR č. 4'!$D74="",0,'ZoR č. 4'!I74)+IF('ZoR č. 5'!$D74="",0,'ZoR č. 5'!I74)+IF('ZoR č. 6'!$D74="",0,'ZoR č. 6'!I74)+IF('ZoR č. 7'!$D74="",0,'ZoR č. 7'!I74)+IF('ZoR č. 8'!$D74="",0,'ZoR č. 8'!I74)+IF('ZoR č. 9'!$D74="",0,'ZoR č. 9'!I74)+IF('ZoR č. 10'!$D74="",0,'ZoR č. 10'!I74)+IF(ZZoR!$D74="",0,ZZoR!I74)</f>
        <v>0</v>
      </c>
      <c r="Z74" s="281">
        <f>IF('ZoR č. 1'!$D74="",0,'ZoR č. 1'!J74)+IF('ZoR č. 2'!$D74="",0,'ZoR č. 2'!J74)+IF('ZoR č. 3'!$D74="",0,'ZoR č. 3'!J74)+IF('ZoR č. 4'!$D74="",0,'ZoR č. 4'!J74)+IF('ZoR č. 5'!$D74="",0,'ZoR č. 5'!J74)+IF('ZoR č. 6'!$D74="",0,'ZoR č. 6'!J74)+IF('ZoR č. 7'!$D74="",0,'ZoR č. 7'!J74)+IF('ZoR č. 8'!$D74="",0,'ZoR č. 8'!J74)+IF('ZoR č. 9'!$D74="",0,'ZoR č. 9'!J74)+IF('ZoR č. 10'!$D74="",0,'ZoR č. 10'!J74)+IF(ZZoR!$D74="",0,ZZoR!J74)</f>
        <v>0</v>
      </c>
      <c r="AA74" s="281">
        <f>IF('ZoR č. 1'!$D74="",0,'ZoR č. 1'!K74)+IF('ZoR č. 2'!$D74="",0,'ZoR č. 2'!K74)+IF('ZoR č. 3'!$D74="",0,'ZoR č. 3'!K74)+IF('ZoR č. 4'!$D74="",0,'ZoR č. 4'!K74)+IF('ZoR č. 5'!$D74="",0,'ZoR č. 5'!K74)+IF('ZoR č. 6'!$D74="",0,'ZoR č. 6'!K74)+IF('ZoR č. 7'!$D74="",0,'ZoR č. 7'!K74)+IF('ZoR č. 8'!$D74="",0,'ZoR č. 8'!K74)+IF('ZoR č. 9'!$D74="",0,'ZoR č. 9'!K74)+IF('ZoR č. 10'!$D74="",0,'ZoR č. 10'!K74)+IF(ZZoR!$D74="",0,ZZoR!K74)</f>
        <v>0</v>
      </c>
      <c r="AB74" s="281">
        <f>IF('ZoR č. 1'!$D74="",0,'ZoR č. 1'!L74)+IF('ZoR č. 2'!$D74="",0,'ZoR č. 2'!L74)+IF('ZoR č. 3'!$D74="",0,'ZoR č. 3'!L74)+IF('ZoR č. 4'!$D74="",0,'ZoR č. 4'!L74)+IF('ZoR č. 5'!$D74="",0,'ZoR č. 5'!L74)+IF('ZoR č. 6'!$D74="",0,'ZoR č. 6'!L74)+IF('ZoR č. 7'!$D74="",0,'ZoR č. 7'!L74)+IF('ZoR č. 8'!$D74="",0,'ZoR č. 8'!L74)+IF('ZoR č. 9'!$D74="",0,'ZoR č. 9'!L74)+IF('ZoR č. 10'!$D74="",0,'ZoR č. 10'!L74)+IF(ZZoR!$D74="",0,ZZoR!L74)</f>
        <v>0</v>
      </c>
      <c r="AC74" s="281">
        <f>IF('ZoR č. 1'!$D74="",0,'ZoR č. 1'!M74)+IF('ZoR č. 2'!$D74="",0,'ZoR č. 2'!M74)+IF('ZoR č. 3'!$D74="",0,'ZoR č. 3'!M74)+IF('ZoR č. 4'!$D74="",0,'ZoR č. 4'!M74)+IF('ZoR č. 5'!$D74="",0,'ZoR č. 5'!M74)+IF('ZoR č. 6'!$D74="",0,'ZoR č. 6'!M74)+IF('ZoR č. 7'!$D74="",0,'ZoR č. 7'!M74)+IF('ZoR č. 8'!$D74="",0,'ZoR č. 8'!M74)+IF('ZoR č. 9'!$D74="",0,'ZoR č. 9'!M74)+IF('ZoR č. 10'!$D74="",0,'ZoR č. 10'!M74)+IF(ZZoR!$D74="",0,ZZoR!M74)</f>
        <v>0</v>
      </c>
      <c r="AE74" s="282" t="str">
        <f t="shared" si="7"/>
        <v/>
      </c>
    </row>
    <row r="75" spans="2:31" x14ac:dyDescent="0.25">
      <c r="B75" s="9" t="s">
        <v>208</v>
      </c>
      <c r="C75" s="98" t="str">
        <f>IF(COUNTA('Přehled partnerů'!C75:D75)&lt;&gt;2,"partner neuveden",IF('Přehled partnerů'!F75="ANO",'Přehled partnerů'!C75,"v tomto období nerelevantní"))</f>
        <v>partner neuveden</v>
      </c>
      <c r="D75" s="108" t="str">
        <f>IF(COUNTA('Přehled partnerů'!C75:D75)&lt;&gt;2,"",IF('Přehled partnerů'!F75="ANO",'Přehled partnerů'!D75,""))</f>
        <v/>
      </c>
      <c r="E75" s="21" t="str">
        <f t="shared" si="4"/>
        <v/>
      </c>
      <c r="F75" s="114" t="str">
        <f t="shared" si="5"/>
        <v/>
      </c>
      <c r="G75" s="125">
        <v>0</v>
      </c>
      <c r="H75" s="126">
        <v>0</v>
      </c>
      <c r="I75" s="126">
        <v>0</v>
      </c>
      <c r="J75" s="126">
        <v>0</v>
      </c>
      <c r="K75" s="273">
        <v>0</v>
      </c>
      <c r="L75" s="273">
        <v>0</v>
      </c>
      <c r="M75" s="274">
        <v>0</v>
      </c>
      <c r="N75" s="58" t="str">
        <f t="shared" si="6"/>
        <v/>
      </c>
      <c r="O75" s="267">
        <f>IF('Rozpočet + Žádosti o změnu'!$ER$2="ano",'Rozpočet + Žádosti o změnu'!EL75,IF('Rozpočet + Žádosti o změnu'!$EF$2="ano",'Rozpočet + Žádosti o změnu'!DZ75,IF('Rozpočet + Žádosti o změnu'!$DT$2="ano",'Rozpočet + Žádosti o změnu'!DN75,IF('Rozpočet + Žádosti o změnu'!$DH$2="ano",'Rozpočet + Žádosti o změnu'!DB75,IF('Rozpočet + Žádosti o změnu'!$CV$2="ano",'Rozpočet + Žádosti o změnu'!CP75,IF('Rozpočet + Žádosti o změnu'!$CJ$2="ano",'Rozpočet + Žádosti o změnu'!CD75,IF('Rozpočet + Žádosti o změnu'!$BX$2="ano",'Rozpočet + Žádosti o změnu'!BR75,IF('Rozpočet + Žádosti o změnu'!$BL$2="ano",'Rozpočet + Žádosti o změnu'!BF75,IF('Rozpočet + Žádosti o změnu'!$AZ$2="ano",'Rozpočet + Žádosti o změnu'!AT75,IF('Rozpočet + Žádosti o změnu'!$AN$2="ano",'Rozpočet + Žádosti o změnu'!AH75,'Rozpočet + Žádosti o změnu'!H75))))))))))</f>
        <v>0</v>
      </c>
      <c r="P75" s="267">
        <f>IF('Rozpočet + Žádosti o změnu'!$ER$2="ano",'Rozpočet + Žádosti o změnu'!EM75,IF('Rozpočet + Žádosti o změnu'!$EF$2="ano",'Rozpočet + Žádosti o změnu'!EA75,IF('Rozpočet + Žádosti o změnu'!$DT$2="ano",'Rozpočet + Žádosti o změnu'!DO75,IF('Rozpočet + Žádosti o změnu'!$DH$2="ano",'Rozpočet + Žádosti o změnu'!DC75,IF('Rozpočet + Žádosti o změnu'!$CV$2="ano",'Rozpočet + Žádosti o změnu'!CQ75,IF('Rozpočet + Žádosti o změnu'!$CJ$2="ano",'Rozpočet + Žádosti o změnu'!CE75,IF('Rozpočet + Žádosti o změnu'!$BX$2="ano",'Rozpočet + Žádosti o změnu'!BS75,IF('Rozpočet + Žádosti o změnu'!$BL$2="ano",'Rozpočet + Žádosti o změnu'!BG75,IF('Rozpočet + Žádosti o změnu'!$AZ$2="ano",'Rozpočet + Žádosti o změnu'!AU75,IF('Rozpočet + Žádosti o změnu'!$AN$2="ano",'Rozpočet + Žádosti o změnu'!AI75,'Rozpočet + Žádosti o změnu'!I75))))))))))</f>
        <v>0</v>
      </c>
      <c r="Q75" s="267">
        <f>IF('Rozpočet + Žádosti o změnu'!$ER$2="ano",'Rozpočet + Žádosti o změnu'!EN75,IF('Rozpočet + Žádosti o změnu'!$EF$2="ano",'Rozpočet + Žádosti o změnu'!EB75,IF('Rozpočet + Žádosti o změnu'!$DT$2="ano",'Rozpočet + Žádosti o změnu'!DP75,IF('Rozpočet + Žádosti o změnu'!$DH$2="ano",'Rozpočet + Žádosti o změnu'!DD75,IF('Rozpočet + Žádosti o změnu'!$CV$2="ano",'Rozpočet + Žádosti o změnu'!CR75,IF('Rozpočet + Žádosti o změnu'!$CJ$2="ano",'Rozpočet + Žádosti o změnu'!CF75,IF('Rozpočet + Žádosti o změnu'!$BX$2="ano",'Rozpočet + Žádosti o změnu'!BT75,IF('Rozpočet + Žádosti o změnu'!$BL$2="ano",'Rozpočet + Žádosti o změnu'!BH75,IF('Rozpočet + Žádosti o změnu'!$AZ$2="ano",'Rozpočet + Žádosti o změnu'!AV75,IF('Rozpočet + Žádosti o změnu'!$AN$2="ano",'Rozpočet + Žádosti o změnu'!AJ75,'Rozpočet + Žádosti o změnu'!J75))))))))))</f>
        <v>0</v>
      </c>
      <c r="R75" s="267">
        <f>IF('Rozpočet + Žádosti o změnu'!$ER$2="ano",'Rozpočet + Žádosti o změnu'!EO75,IF('Rozpočet + Žádosti o změnu'!$EF$2="ano",'Rozpočet + Žádosti o změnu'!EC75,IF('Rozpočet + Žádosti o změnu'!$DT$2="ano",'Rozpočet + Žádosti o změnu'!DQ75,IF('Rozpočet + Žádosti o změnu'!$DH$2="ano",'Rozpočet + Žádosti o změnu'!DE75,IF('Rozpočet + Žádosti o změnu'!$CV$2="ano",'Rozpočet + Žádosti o změnu'!CS75,IF('Rozpočet + Žádosti o změnu'!$CJ$2="ano",'Rozpočet + Žádosti o změnu'!CG75,IF('Rozpočet + Žádosti o změnu'!$BX$2="ano",'Rozpočet + Žádosti o změnu'!BU75,IF('Rozpočet + Žádosti o změnu'!$BL$2="ano",'Rozpočet + Žádosti o změnu'!BI75,IF('Rozpočet + Žádosti o změnu'!$AZ$2="ano",'Rozpočet + Žádosti o změnu'!AW75,IF('Rozpočet + Žádosti o změnu'!$AN$2="ano",'Rozpočet + Žádosti o změnu'!AK75,'Rozpočet + Žádosti o změnu'!K75))))))))))</f>
        <v>0</v>
      </c>
      <c r="S75" s="267">
        <f>IF('Rozpočet + Žádosti o změnu'!$ER$2="ano",'Rozpočet + Žádosti o změnu'!EP75,IF('Rozpočet + Žádosti o změnu'!$EF$2="ano",'Rozpočet + Žádosti o změnu'!ED75,IF('Rozpočet + Žádosti o změnu'!$DT$2="ano",'Rozpočet + Žádosti o změnu'!DR75,IF('Rozpočet + Žádosti o změnu'!$DH$2="ano",'Rozpočet + Žádosti o změnu'!DF75,IF('Rozpočet + Žádosti o změnu'!$CV$2="ano",'Rozpočet + Žádosti o změnu'!CT75,IF('Rozpočet + Žádosti o změnu'!$CJ$2="ano",'Rozpočet + Žádosti o změnu'!CH75,IF('Rozpočet + Žádosti o změnu'!$BX$2="ano",'Rozpočet + Žádosti o změnu'!BV75,IF('Rozpočet + Žádosti o změnu'!$BL$2="ano",'Rozpočet + Žádosti o změnu'!BJ75,IF('Rozpočet + Žádosti o změnu'!$AZ$2="ano",'Rozpočet + Žádosti o změnu'!AX75,IF('Rozpočet + Žádosti o změnu'!$AN$2="ano",'Rozpočet + Žádosti o změnu'!AL75,'Rozpočet + Žádosti o změnu'!L75))))))))))</f>
        <v>0</v>
      </c>
      <c r="T75" s="267">
        <f>IF('Rozpočet + Žádosti o změnu'!$ER$2="ano",'Rozpočet + Žádosti o změnu'!EQ75,IF('Rozpočet + Žádosti o změnu'!$EF$2="ano",'Rozpočet + Žádosti o změnu'!EE75,IF('Rozpočet + Žádosti o změnu'!$DT$2="ano",'Rozpočet + Žádosti o změnu'!DS75,IF('Rozpočet + Žádosti o změnu'!$DH$2="ano",'Rozpočet + Žádosti o změnu'!DG75,IF('Rozpočet + Žádosti o změnu'!$CV$2="ano",'Rozpočet + Žádosti o změnu'!CU75,IF('Rozpočet + Žádosti o změnu'!$CJ$2="ano",'Rozpočet + Žádosti o změnu'!CI75,IF('Rozpočet + Žádosti o změnu'!$BX$2="ano",'Rozpočet + Žádosti o změnu'!BW75,IF('Rozpočet + Žádosti o změnu'!$BL$2="ano",'Rozpočet + Žádosti o změnu'!BK75,IF('Rozpočet + Žádosti o změnu'!$AZ$2="ano",'Rozpočet + Žádosti o změnu'!AY75,IF('Rozpočet + Žádosti o změnu'!$AN$2="ano",'Rozpočet + Žádosti o změnu'!AM75,'Rozpočet + Žádosti o změnu'!M75))))))))))</f>
        <v>0</v>
      </c>
      <c r="U75" s="267">
        <f>IF('Rozpočet + Žádosti o změnu'!$ER$2="ano",'Rozpočet + Žádosti o změnu'!ER75,IF('Rozpočet + Žádosti o změnu'!$EF$2="ano",'Rozpočet + Žádosti o změnu'!EF75,IF('Rozpočet + Žádosti o změnu'!$DT$2="ano",'Rozpočet + Žádosti o změnu'!DT75,IF('Rozpočet + Žádosti o změnu'!$DH$2="ano",'Rozpočet + Žádosti o změnu'!DH75,IF('Rozpočet + Žádosti o změnu'!$CV$2="ano",'Rozpočet + Žádosti o změnu'!CV75,IF('Rozpočet + Žádosti o změnu'!$CJ$2="ano",'Rozpočet + Žádosti o změnu'!CJ75,IF('Rozpočet + Žádosti o změnu'!$BX$2="ano",'Rozpočet + Žádosti o změnu'!BX75,IF('Rozpočet + Žádosti o změnu'!$BL$2="ano",'Rozpočet + Žádosti o změnu'!BL75,IF('Rozpočet + Žádosti o změnu'!$AZ$2="ano",'Rozpočet + Žádosti o změnu'!AZ75,IF('Rozpočet + Žádosti o změnu'!$AN$2="ano",'Rozpočet + Žádosti o změnu'!AN75,'Rozpočet + Žádosti o změnu'!N75))))))))))</f>
        <v>0</v>
      </c>
      <c r="W75" s="281">
        <f>IF('ZoR č. 1'!$D75="",0,'ZoR č. 1'!G75)+IF('ZoR č. 2'!$D75="",0,'ZoR č. 2'!G75)+IF('ZoR č. 3'!$D75="",0,'ZoR č. 3'!G75)+IF('ZoR č. 4'!$D75="",0,'ZoR č. 4'!G75)+IF('ZoR č. 5'!$D75="",0,'ZoR č. 5'!G75)+IF('ZoR č. 6'!$D75="",0,'ZoR č. 6'!G75)+IF('ZoR č. 7'!$D75="",0,'ZoR č. 7'!G75)+IF('ZoR č. 8'!$D75="",0,'ZoR č. 8'!G75)+IF('ZoR č. 9'!$D75="",0,'ZoR č. 9'!G75)+IF('ZoR č. 10'!$D75="",0,'ZoR č. 10'!G75)+IF(ZZoR!$D75="",0,ZZoR!G75)</f>
        <v>0</v>
      </c>
      <c r="X75" s="281">
        <f>IF('ZoR č. 1'!$D75="",0,'ZoR č. 1'!H75)+IF('ZoR č. 2'!$D75="",0,'ZoR č. 2'!H75)+IF('ZoR č. 3'!$D75="",0,'ZoR č. 3'!H75)+IF('ZoR č. 4'!$D75="",0,'ZoR č. 4'!H75)+IF('ZoR č. 5'!$D75="",0,'ZoR č. 5'!H75)+IF('ZoR č. 6'!$D75="",0,'ZoR č. 6'!H75)+IF('ZoR č. 7'!$D75="",0,'ZoR č. 7'!H75)+IF('ZoR č. 8'!$D75="",0,'ZoR č. 8'!H75)+IF('ZoR č. 9'!$D75="",0,'ZoR č. 9'!H75)+IF('ZoR č. 10'!$D75="",0,'ZoR č. 10'!H75)+IF(ZZoR!$D75="",0,ZZoR!H75)</f>
        <v>0</v>
      </c>
      <c r="Y75" s="281">
        <f>IF('ZoR č. 1'!$D75="",0,'ZoR č. 1'!I75)+IF('ZoR č. 2'!$D75="",0,'ZoR č. 2'!I75)+IF('ZoR č. 3'!$D75="",0,'ZoR č. 3'!I75)+IF('ZoR č. 4'!$D75="",0,'ZoR č. 4'!I75)+IF('ZoR č. 5'!$D75="",0,'ZoR č. 5'!I75)+IF('ZoR č. 6'!$D75="",0,'ZoR č. 6'!I75)+IF('ZoR č. 7'!$D75="",0,'ZoR č. 7'!I75)+IF('ZoR č. 8'!$D75="",0,'ZoR č. 8'!I75)+IF('ZoR č. 9'!$D75="",0,'ZoR č. 9'!I75)+IF('ZoR č. 10'!$D75="",0,'ZoR č. 10'!I75)+IF(ZZoR!$D75="",0,ZZoR!I75)</f>
        <v>0</v>
      </c>
      <c r="Z75" s="281">
        <f>IF('ZoR č. 1'!$D75="",0,'ZoR č. 1'!J75)+IF('ZoR č. 2'!$D75="",0,'ZoR č. 2'!J75)+IF('ZoR č. 3'!$D75="",0,'ZoR č. 3'!J75)+IF('ZoR č. 4'!$D75="",0,'ZoR č. 4'!J75)+IF('ZoR č. 5'!$D75="",0,'ZoR č. 5'!J75)+IF('ZoR č. 6'!$D75="",0,'ZoR č. 6'!J75)+IF('ZoR č. 7'!$D75="",0,'ZoR č. 7'!J75)+IF('ZoR č. 8'!$D75="",0,'ZoR č. 8'!J75)+IF('ZoR č. 9'!$D75="",0,'ZoR č. 9'!J75)+IF('ZoR č. 10'!$D75="",0,'ZoR č. 10'!J75)+IF(ZZoR!$D75="",0,ZZoR!J75)</f>
        <v>0</v>
      </c>
      <c r="AA75" s="281">
        <f>IF('ZoR č. 1'!$D75="",0,'ZoR č. 1'!K75)+IF('ZoR č. 2'!$D75="",0,'ZoR č. 2'!K75)+IF('ZoR č. 3'!$D75="",0,'ZoR č. 3'!K75)+IF('ZoR č. 4'!$D75="",0,'ZoR č. 4'!K75)+IF('ZoR č. 5'!$D75="",0,'ZoR č. 5'!K75)+IF('ZoR č. 6'!$D75="",0,'ZoR č. 6'!K75)+IF('ZoR č. 7'!$D75="",0,'ZoR č. 7'!K75)+IF('ZoR č. 8'!$D75="",0,'ZoR č. 8'!K75)+IF('ZoR č. 9'!$D75="",0,'ZoR č. 9'!K75)+IF('ZoR č. 10'!$D75="",0,'ZoR č. 10'!K75)+IF(ZZoR!$D75="",0,ZZoR!K75)</f>
        <v>0</v>
      </c>
      <c r="AB75" s="281">
        <f>IF('ZoR č. 1'!$D75="",0,'ZoR č. 1'!L75)+IF('ZoR č. 2'!$D75="",0,'ZoR č. 2'!L75)+IF('ZoR č. 3'!$D75="",0,'ZoR č. 3'!L75)+IF('ZoR č. 4'!$D75="",0,'ZoR č. 4'!L75)+IF('ZoR č. 5'!$D75="",0,'ZoR č. 5'!L75)+IF('ZoR č. 6'!$D75="",0,'ZoR č. 6'!L75)+IF('ZoR č. 7'!$D75="",0,'ZoR č. 7'!L75)+IF('ZoR č. 8'!$D75="",0,'ZoR č. 8'!L75)+IF('ZoR č. 9'!$D75="",0,'ZoR č. 9'!L75)+IF('ZoR č. 10'!$D75="",0,'ZoR č. 10'!L75)+IF(ZZoR!$D75="",0,ZZoR!L75)</f>
        <v>0</v>
      </c>
      <c r="AC75" s="281">
        <f>IF('ZoR č. 1'!$D75="",0,'ZoR č. 1'!M75)+IF('ZoR č. 2'!$D75="",0,'ZoR č. 2'!M75)+IF('ZoR č. 3'!$D75="",0,'ZoR č. 3'!M75)+IF('ZoR č. 4'!$D75="",0,'ZoR č. 4'!M75)+IF('ZoR č. 5'!$D75="",0,'ZoR č. 5'!M75)+IF('ZoR č. 6'!$D75="",0,'ZoR č. 6'!M75)+IF('ZoR č. 7'!$D75="",0,'ZoR č. 7'!M75)+IF('ZoR č. 8'!$D75="",0,'ZoR č. 8'!M75)+IF('ZoR č. 9'!$D75="",0,'ZoR č. 9'!M75)+IF('ZoR č. 10'!$D75="",0,'ZoR č. 10'!M75)+IF(ZZoR!$D75="",0,ZZoR!M75)</f>
        <v>0</v>
      </c>
      <c r="AE75" s="282" t="str">
        <f t="shared" si="7"/>
        <v/>
      </c>
    </row>
    <row r="76" spans="2:31" x14ac:dyDescent="0.25">
      <c r="B76" s="9" t="s">
        <v>209</v>
      </c>
      <c r="C76" s="98" t="str">
        <f>IF(COUNTA('Přehled partnerů'!C76:D76)&lt;&gt;2,"partner neuveden",IF('Přehled partnerů'!F76="ANO",'Přehled partnerů'!C76,"v tomto období nerelevantní"))</f>
        <v>partner neuveden</v>
      </c>
      <c r="D76" s="108" t="str">
        <f>IF(COUNTA('Přehled partnerů'!C76:D76)&lt;&gt;2,"",IF('Přehled partnerů'!F76="ANO",'Přehled partnerů'!D76,""))</f>
        <v/>
      </c>
      <c r="E76" s="21" t="str">
        <f t="shared" si="4"/>
        <v/>
      </c>
      <c r="F76" s="114" t="str">
        <f t="shared" si="5"/>
        <v/>
      </c>
      <c r="G76" s="125">
        <v>0</v>
      </c>
      <c r="H76" s="126">
        <v>0</v>
      </c>
      <c r="I76" s="126">
        <v>0</v>
      </c>
      <c r="J76" s="126">
        <v>0</v>
      </c>
      <c r="K76" s="273">
        <v>0</v>
      </c>
      <c r="L76" s="273">
        <v>0</v>
      </c>
      <c r="M76" s="274">
        <v>0</v>
      </c>
      <c r="N76" s="58" t="str">
        <f t="shared" si="6"/>
        <v/>
      </c>
      <c r="O76" s="267">
        <f>IF('Rozpočet + Žádosti o změnu'!$ER$2="ano",'Rozpočet + Žádosti o změnu'!EL76,IF('Rozpočet + Žádosti o změnu'!$EF$2="ano",'Rozpočet + Žádosti o změnu'!DZ76,IF('Rozpočet + Žádosti o změnu'!$DT$2="ano",'Rozpočet + Žádosti o změnu'!DN76,IF('Rozpočet + Žádosti o změnu'!$DH$2="ano",'Rozpočet + Žádosti o změnu'!DB76,IF('Rozpočet + Žádosti o změnu'!$CV$2="ano",'Rozpočet + Žádosti o změnu'!CP76,IF('Rozpočet + Žádosti o změnu'!$CJ$2="ano",'Rozpočet + Žádosti o změnu'!CD76,IF('Rozpočet + Žádosti o změnu'!$BX$2="ano",'Rozpočet + Žádosti o změnu'!BR76,IF('Rozpočet + Žádosti o změnu'!$BL$2="ano",'Rozpočet + Žádosti o změnu'!BF76,IF('Rozpočet + Žádosti o změnu'!$AZ$2="ano",'Rozpočet + Žádosti o změnu'!AT76,IF('Rozpočet + Žádosti o změnu'!$AN$2="ano",'Rozpočet + Žádosti o změnu'!AH76,'Rozpočet + Žádosti o změnu'!H76))))))))))</f>
        <v>0</v>
      </c>
      <c r="P76" s="267">
        <f>IF('Rozpočet + Žádosti o změnu'!$ER$2="ano",'Rozpočet + Žádosti o změnu'!EM76,IF('Rozpočet + Žádosti o změnu'!$EF$2="ano",'Rozpočet + Žádosti o změnu'!EA76,IF('Rozpočet + Žádosti o změnu'!$DT$2="ano",'Rozpočet + Žádosti o změnu'!DO76,IF('Rozpočet + Žádosti o změnu'!$DH$2="ano",'Rozpočet + Žádosti o změnu'!DC76,IF('Rozpočet + Žádosti o změnu'!$CV$2="ano",'Rozpočet + Žádosti o změnu'!CQ76,IF('Rozpočet + Žádosti o změnu'!$CJ$2="ano",'Rozpočet + Žádosti o změnu'!CE76,IF('Rozpočet + Žádosti o změnu'!$BX$2="ano",'Rozpočet + Žádosti o změnu'!BS76,IF('Rozpočet + Žádosti o změnu'!$BL$2="ano",'Rozpočet + Žádosti o změnu'!BG76,IF('Rozpočet + Žádosti o změnu'!$AZ$2="ano",'Rozpočet + Žádosti o změnu'!AU76,IF('Rozpočet + Žádosti o změnu'!$AN$2="ano",'Rozpočet + Žádosti o změnu'!AI76,'Rozpočet + Žádosti o změnu'!I76))))))))))</f>
        <v>0</v>
      </c>
      <c r="Q76" s="267">
        <f>IF('Rozpočet + Žádosti o změnu'!$ER$2="ano",'Rozpočet + Žádosti o změnu'!EN76,IF('Rozpočet + Žádosti o změnu'!$EF$2="ano",'Rozpočet + Žádosti o změnu'!EB76,IF('Rozpočet + Žádosti o změnu'!$DT$2="ano",'Rozpočet + Žádosti o změnu'!DP76,IF('Rozpočet + Žádosti o změnu'!$DH$2="ano",'Rozpočet + Žádosti o změnu'!DD76,IF('Rozpočet + Žádosti o změnu'!$CV$2="ano",'Rozpočet + Žádosti o změnu'!CR76,IF('Rozpočet + Žádosti o změnu'!$CJ$2="ano",'Rozpočet + Žádosti o změnu'!CF76,IF('Rozpočet + Žádosti o změnu'!$BX$2="ano",'Rozpočet + Žádosti o změnu'!BT76,IF('Rozpočet + Žádosti o změnu'!$BL$2="ano",'Rozpočet + Žádosti o změnu'!BH76,IF('Rozpočet + Žádosti o změnu'!$AZ$2="ano",'Rozpočet + Žádosti o změnu'!AV76,IF('Rozpočet + Žádosti o změnu'!$AN$2="ano",'Rozpočet + Žádosti o změnu'!AJ76,'Rozpočet + Žádosti o změnu'!J76))))))))))</f>
        <v>0</v>
      </c>
      <c r="R76" s="267">
        <f>IF('Rozpočet + Žádosti o změnu'!$ER$2="ano",'Rozpočet + Žádosti o změnu'!EO76,IF('Rozpočet + Žádosti o změnu'!$EF$2="ano",'Rozpočet + Žádosti o změnu'!EC76,IF('Rozpočet + Žádosti o změnu'!$DT$2="ano",'Rozpočet + Žádosti o změnu'!DQ76,IF('Rozpočet + Žádosti o změnu'!$DH$2="ano",'Rozpočet + Žádosti o změnu'!DE76,IF('Rozpočet + Žádosti o změnu'!$CV$2="ano",'Rozpočet + Žádosti o změnu'!CS76,IF('Rozpočet + Žádosti o změnu'!$CJ$2="ano",'Rozpočet + Žádosti o změnu'!CG76,IF('Rozpočet + Žádosti o změnu'!$BX$2="ano",'Rozpočet + Žádosti o změnu'!BU76,IF('Rozpočet + Žádosti o změnu'!$BL$2="ano",'Rozpočet + Žádosti o změnu'!BI76,IF('Rozpočet + Žádosti o změnu'!$AZ$2="ano",'Rozpočet + Žádosti o změnu'!AW76,IF('Rozpočet + Žádosti o změnu'!$AN$2="ano",'Rozpočet + Žádosti o změnu'!AK76,'Rozpočet + Žádosti o změnu'!K76))))))))))</f>
        <v>0</v>
      </c>
      <c r="S76" s="267">
        <f>IF('Rozpočet + Žádosti o změnu'!$ER$2="ano",'Rozpočet + Žádosti o změnu'!EP76,IF('Rozpočet + Žádosti o změnu'!$EF$2="ano",'Rozpočet + Žádosti o změnu'!ED76,IF('Rozpočet + Žádosti o změnu'!$DT$2="ano",'Rozpočet + Žádosti o změnu'!DR76,IF('Rozpočet + Žádosti o změnu'!$DH$2="ano",'Rozpočet + Žádosti o změnu'!DF76,IF('Rozpočet + Žádosti o změnu'!$CV$2="ano",'Rozpočet + Žádosti o změnu'!CT76,IF('Rozpočet + Žádosti o změnu'!$CJ$2="ano",'Rozpočet + Žádosti o změnu'!CH76,IF('Rozpočet + Žádosti o změnu'!$BX$2="ano",'Rozpočet + Žádosti o změnu'!BV76,IF('Rozpočet + Žádosti o změnu'!$BL$2="ano",'Rozpočet + Žádosti o změnu'!BJ76,IF('Rozpočet + Žádosti o změnu'!$AZ$2="ano",'Rozpočet + Žádosti o změnu'!AX76,IF('Rozpočet + Žádosti o změnu'!$AN$2="ano",'Rozpočet + Žádosti o změnu'!AL76,'Rozpočet + Žádosti o změnu'!L76))))))))))</f>
        <v>0</v>
      </c>
      <c r="T76" s="267">
        <f>IF('Rozpočet + Žádosti o změnu'!$ER$2="ano",'Rozpočet + Žádosti o změnu'!EQ76,IF('Rozpočet + Žádosti o změnu'!$EF$2="ano",'Rozpočet + Žádosti o změnu'!EE76,IF('Rozpočet + Žádosti o změnu'!$DT$2="ano",'Rozpočet + Žádosti o změnu'!DS76,IF('Rozpočet + Žádosti o změnu'!$DH$2="ano",'Rozpočet + Žádosti o změnu'!DG76,IF('Rozpočet + Žádosti o změnu'!$CV$2="ano",'Rozpočet + Žádosti o změnu'!CU76,IF('Rozpočet + Žádosti o změnu'!$CJ$2="ano",'Rozpočet + Žádosti o změnu'!CI76,IF('Rozpočet + Žádosti o změnu'!$BX$2="ano",'Rozpočet + Žádosti o změnu'!BW76,IF('Rozpočet + Žádosti o změnu'!$BL$2="ano",'Rozpočet + Žádosti o změnu'!BK76,IF('Rozpočet + Žádosti o změnu'!$AZ$2="ano",'Rozpočet + Žádosti o změnu'!AY76,IF('Rozpočet + Žádosti o změnu'!$AN$2="ano",'Rozpočet + Žádosti o změnu'!AM76,'Rozpočet + Žádosti o změnu'!M76))))))))))</f>
        <v>0</v>
      </c>
      <c r="U76" s="267">
        <f>IF('Rozpočet + Žádosti o změnu'!$ER$2="ano",'Rozpočet + Žádosti o změnu'!ER76,IF('Rozpočet + Žádosti o změnu'!$EF$2="ano",'Rozpočet + Žádosti o změnu'!EF76,IF('Rozpočet + Žádosti o změnu'!$DT$2="ano",'Rozpočet + Žádosti o změnu'!DT76,IF('Rozpočet + Žádosti o změnu'!$DH$2="ano",'Rozpočet + Žádosti o změnu'!DH76,IF('Rozpočet + Žádosti o změnu'!$CV$2="ano",'Rozpočet + Žádosti o změnu'!CV76,IF('Rozpočet + Žádosti o změnu'!$CJ$2="ano",'Rozpočet + Žádosti o změnu'!CJ76,IF('Rozpočet + Žádosti o změnu'!$BX$2="ano",'Rozpočet + Žádosti o změnu'!BX76,IF('Rozpočet + Žádosti o změnu'!$BL$2="ano",'Rozpočet + Žádosti o změnu'!BL76,IF('Rozpočet + Žádosti o změnu'!$AZ$2="ano",'Rozpočet + Žádosti o změnu'!AZ76,IF('Rozpočet + Žádosti o změnu'!$AN$2="ano",'Rozpočet + Žádosti o změnu'!AN76,'Rozpočet + Žádosti o změnu'!N76))))))))))</f>
        <v>0</v>
      </c>
      <c r="W76" s="281">
        <f>IF('ZoR č. 1'!$D76="",0,'ZoR č. 1'!G76)+IF('ZoR č. 2'!$D76="",0,'ZoR č. 2'!G76)+IF('ZoR č. 3'!$D76="",0,'ZoR č. 3'!G76)+IF('ZoR č. 4'!$D76="",0,'ZoR č. 4'!G76)+IF('ZoR č. 5'!$D76="",0,'ZoR č. 5'!G76)+IF('ZoR č. 6'!$D76="",0,'ZoR č. 6'!G76)+IF('ZoR č. 7'!$D76="",0,'ZoR č. 7'!G76)+IF('ZoR č. 8'!$D76="",0,'ZoR č. 8'!G76)+IF('ZoR č. 9'!$D76="",0,'ZoR č. 9'!G76)+IF('ZoR č. 10'!$D76="",0,'ZoR č. 10'!G76)+IF(ZZoR!$D76="",0,ZZoR!G76)</f>
        <v>0</v>
      </c>
      <c r="X76" s="281">
        <f>IF('ZoR č. 1'!$D76="",0,'ZoR č. 1'!H76)+IF('ZoR č. 2'!$D76="",0,'ZoR č. 2'!H76)+IF('ZoR č. 3'!$D76="",0,'ZoR č. 3'!H76)+IF('ZoR č. 4'!$D76="",0,'ZoR č. 4'!H76)+IF('ZoR č. 5'!$D76="",0,'ZoR č. 5'!H76)+IF('ZoR č. 6'!$D76="",0,'ZoR č. 6'!H76)+IF('ZoR č. 7'!$D76="",0,'ZoR č. 7'!H76)+IF('ZoR č. 8'!$D76="",0,'ZoR č. 8'!H76)+IF('ZoR č. 9'!$D76="",0,'ZoR č. 9'!H76)+IF('ZoR č. 10'!$D76="",0,'ZoR č. 10'!H76)+IF(ZZoR!$D76="",0,ZZoR!H76)</f>
        <v>0</v>
      </c>
      <c r="Y76" s="281">
        <f>IF('ZoR č. 1'!$D76="",0,'ZoR č. 1'!I76)+IF('ZoR č. 2'!$D76="",0,'ZoR č. 2'!I76)+IF('ZoR č. 3'!$D76="",0,'ZoR č. 3'!I76)+IF('ZoR č. 4'!$D76="",0,'ZoR č. 4'!I76)+IF('ZoR č. 5'!$D76="",0,'ZoR č. 5'!I76)+IF('ZoR č. 6'!$D76="",0,'ZoR č. 6'!I76)+IF('ZoR č. 7'!$D76="",0,'ZoR č. 7'!I76)+IF('ZoR č. 8'!$D76="",0,'ZoR č. 8'!I76)+IF('ZoR č. 9'!$D76="",0,'ZoR č. 9'!I76)+IF('ZoR č. 10'!$D76="",0,'ZoR č. 10'!I76)+IF(ZZoR!$D76="",0,ZZoR!I76)</f>
        <v>0</v>
      </c>
      <c r="Z76" s="281">
        <f>IF('ZoR č. 1'!$D76="",0,'ZoR č. 1'!J76)+IF('ZoR č. 2'!$D76="",0,'ZoR č. 2'!J76)+IF('ZoR č. 3'!$D76="",0,'ZoR č. 3'!J76)+IF('ZoR č. 4'!$D76="",0,'ZoR č. 4'!J76)+IF('ZoR č. 5'!$D76="",0,'ZoR č. 5'!J76)+IF('ZoR č. 6'!$D76="",0,'ZoR č. 6'!J76)+IF('ZoR č. 7'!$D76="",0,'ZoR č. 7'!J76)+IF('ZoR č. 8'!$D76="",0,'ZoR č. 8'!J76)+IF('ZoR č. 9'!$D76="",0,'ZoR č. 9'!J76)+IF('ZoR č. 10'!$D76="",0,'ZoR č. 10'!J76)+IF(ZZoR!$D76="",0,ZZoR!J76)</f>
        <v>0</v>
      </c>
      <c r="AA76" s="281">
        <f>IF('ZoR č. 1'!$D76="",0,'ZoR č. 1'!K76)+IF('ZoR č. 2'!$D76="",0,'ZoR č. 2'!K76)+IF('ZoR č. 3'!$D76="",0,'ZoR č. 3'!K76)+IF('ZoR č. 4'!$D76="",0,'ZoR č. 4'!K76)+IF('ZoR č. 5'!$D76="",0,'ZoR č. 5'!K76)+IF('ZoR č. 6'!$D76="",0,'ZoR č. 6'!K76)+IF('ZoR č. 7'!$D76="",0,'ZoR č. 7'!K76)+IF('ZoR č. 8'!$D76="",0,'ZoR č. 8'!K76)+IF('ZoR č. 9'!$D76="",0,'ZoR č. 9'!K76)+IF('ZoR č. 10'!$D76="",0,'ZoR č. 10'!K76)+IF(ZZoR!$D76="",0,ZZoR!K76)</f>
        <v>0</v>
      </c>
      <c r="AB76" s="281">
        <f>IF('ZoR č. 1'!$D76="",0,'ZoR č. 1'!L76)+IF('ZoR č. 2'!$D76="",0,'ZoR č. 2'!L76)+IF('ZoR č. 3'!$D76="",0,'ZoR č. 3'!L76)+IF('ZoR č. 4'!$D76="",0,'ZoR č. 4'!L76)+IF('ZoR č. 5'!$D76="",0,'ZoR č. 5'!L76)+IF('ZoR č. 6'!$D76="",0,'ZoR č. 6'!L76)+IF('ZoR č. 7'!$D76="",0,'ZoR č. 7'!L76)+IF('ZoR č. 8'!$D76="",0,'ZoR č. 8'!L76)+IF('ZoR č. 9'!$D76="",0,'ZoR č. 9'!L76)+IF('ZoR č. 10'!$D76="",0,'ZoR č. 10'!L76)+IF(ZZoR!$D76="",0,ZZoR!L76)</f>
        <v>0</v>
      </c>
      <c r="AC76" s="281">
        <f>IF('ZoR č. 1'!$D76="",0,'ZoR č. 1'!M76)+IF('ZoR č. 2'!$D76="",0,'ZoR č. 2'!M76)+IF('ZoR č. 3'!$D76="",0,'ZoR č. 3'!M76)+IF('ZoR č. 4'!$D76="",0,'ZoR č. 4'!M76)+IF('ZoR č. 5'!$D76="",0,'ZoR č. 5'!M76)+IF('ZoR č. 6'!$D76="",0,'ZoR č. 6'!M76)+IF('ZoR č. 7'!$D76="",0,'ZoR č. 7'!M76)+IF('ZoR č. 8'!$D76="",0,'ZoR č. 8'!M76)+IF('ZoR č. 9'!$D76="",0,'ZoR č. 9'!M76)+IF('ZoR č. 10'!$D76="",0,'ZoR č. 10'!M76)+IF(ZZoR!$D76="",0,ZZoR!M76)</f>
        <v>0</v>
      </c>
      <c r="AE76" s="282" t="str">
        <f t="shared" si="7"/>
        <v/>
      </c>
    </row>
    <row r="77" spans="2:31" x14ac:dyDescent="0.25">
      <c r="B77" s="9" t="s">
        <v>210</v>
      </c>
      <c r="C77" s="98" t="str">
        <f>IF(COUNTA('Přehled partnerů'!C77:D77)&lt;&gt;2,"partner neuveden",IF('Přehled partnerů'!F77="ANO",'Přehled partnerů'!C77,"v tomto období nerelevantní"))</f>
        <v>partner neuveden</v>
      </c>
      <c r="D77" s="108" t="str">
        <f>IF(COUNTA('Přehled partnerů'!C77:D77)&lt;&gt;2,"",IF('Přehled partnerů'!F77="ANO",'Přehled partnerů'!D77,""))</f>
        <v/>
      </c>
      <c r="E77" s="21" t="str">
        <f t="shared" si="4"/>
        <v/>
      </c>
      <c r="F77" s="114" t="str">
        <f t="shared" si="5"/>
        <v/>
      </c>
      <c r="G77" s="125">
        <v>0</v>
      </c>
      <c r="H77" s="126">
        <v>0</v>
      </c>
      <c r="I77" s="126">
        <v>0</v>
      </c>
      <c r="J77" s="126">
        <v>0</v>
      </c>
      <c r="K77" s="273">
        <v>0</v>
      </c>
      <c r="L77" s="273">
        <v>0</v>
      </c>
      <c r="M77" s="274">
        <v>0</v>
      </c>
      <c r="N77" s="58" t="str">
        <f t="shared" si="6"/>
        <v/>
      </c>
      <c r="O77" s="267">
        <f>IF('Rozpočet + Žádosti o změnu'!$ER$2="ano",'Rozpočet + Žádosti o změnu'!EL77,IF('Rozpočet + Žádosti o změnu'!$EF$2="ano",'Rozpočet + Žádosti o změnu'!DZ77,IF('Rozpočet + Žádosti o změnu'!$DT$2="ano",'Rozpočet + Žádosti o změnu'!DN77,IF('Rozpočet + Žádosti o změnu'!$DH$2="ano",'Rozpočet + Žádosti o změnu'!DB77,IF('Rozpočet + Žádosti o změnu'!$CV$2="ano",'Rozpočet + Žádosti o změnu'!CP77,IF('Rozpočet + Žádosti o změnu'!$CJ$2="ano",'Rozpočet + Žádosti o změnu'!CD77,IF('Rozpočet + Žádosti o změnu'!$BX$2="ano",'Rozpočet + Žádosti o změnu'!BR77,IF('Rozpočet + Žádosti o změnu'!$BL$2="ano",'Rozpočet + Žádosti o změnu'!BF77,IF('Rozpočet + Žádosti o změnu'!$AZ$2="ano",'Rozpočet + Žádosti o změnu'!AT77,IF('Rozpočet + Žádosti o změnu'!$AN$2="ano",'Rozpočet + Žádosti o změnu'!AH77,'Rozpočet + Žádosti o změnu'!H77))))))))))</f>
        <v>0</v>
      </c>
      <c r="P77" s="267">
        <f>IF('Rozpočet + Žádosti o změnu'!$ER$2="ano",'Rozpočet + Žádosti o změnu'!EM77,IF('Rozpočet + Žádosti o změnu'!$EF$2="ano",'Rozpočet + Žádosti o změnu'!EA77,IF('Rozpočet + Žádosti o změnu'!$DT$2="ano",'Rozpočet + Žádosti o změnu'!DO77,IF('Rozpočet + Žádosti o změnu'!$DH$2="ano",'Rozpočet + Žádosti o změnu'!DC77,IF('Rozpočet + Žádosti o změnu'!$CV$2="ano",'Rozpočet + Žádosti o změnu'!CQ77,IF('Rozpočet + Žádosti o změnu'!$CJ$2="ano",'Rozpočet + Žádosti o změnu'!CE77,IF('Rozpočet + Žádosti o změnu'!$BX$2="ano",'Rozpočet + Žádosti o změnu'!BS77,IF('Rozpočet + Žádosti o změnu'!$BL$2="ano",'Rozpočet + Žádosti o změnu'!BG77,IF('Rozpočet + Žádosti o změnu'!$AZ$2="ano",'Rozpočet + Žádosti o změnu'!AU77,IF('Rozpočet + Žádosti o změnu'!$AN$2="ano",'Rozpočet + Žádosti o změnu'!AI77,'Rozpočet + Žádosti o změnu'!I77))))))))))</f>
        <v>0</v>
      </c>
      <c r="Q77" s="267">
        <f>IF('Rozpočet + Žádosti o změnu'!$ER$2="ano",'Rozpočet + Žádosti o změnu'!EN77,IF('Rozpočet + Žádosti o změnu'!$EF$2="ano",'Rozpočet + Žádosti o změnu'!EB77,IF('Rozpočet + Žádosti o změnu'!$DT$2="ano",'Rozpočet + Žádosti o změnu'!DP77,IF('Rozpočet + Žádosti o změnu'!$DH$2="ano",'Rozpočet + Žádosti o změnu'!DD77,IF('Rozpočet + Žádosti o změnu'!$CV$2="ano",'Rozpočet + Žádosti o změnu'!CR77,IF('Rozpočet + Žádosti o změnu'!$CJ$2="ano",'Rozpočet + Žádosti o změnu'!CF77,IF('Rozpočet + Žádosti o změnu'!$BX$2="ano",'Rozpočet + Žádosti o změnu'!BT77,IF('Rozpočet + Žádosti o změnu'!$BL$2="ano",'Rozpočet + Žádosti o změnu'!BH77,IF('Rozpočet + Žádosti o změnu'!$AZ$2="ano",'Rozpočet + Žádosti o změnu'!AV77,IF('Rozpočet + Žádosti o změnu'!$AN$2="ano",'Rozpočet + Žádosti o změnu'!AJ77,'Rozpočet + Žádosti o změnu'!J77))))))))))</f>
        <v>0</v>
      </c>
      <c r="R77" s="267">
        <f>IF('Rozpočet + Žádosti o změnu'!$ER$2="ano",'Rozpočet + Žádosti o změnu'!EO77,IF('Rozpočet + Žádosti o změnu'!$EF$2="ano",'Rozpočet + Žádosti o změnu'!EC77,IF('Rozpočet + Žádosti o změnu'!$DT$2="ano",'Rozpočet + Žádosti o změnu'!DQ77,IF('Rozpočet + Žádosti o změnu'!$DH$2="ano",'Rozpočet + Žádosti o změnu'!DE77,IF('Rozpočet + Žádosti o změnu'!$CV$2="ano",'Rozpočet + Žádosti o změnu'!CS77,IF('Rozpočet + Žádosti o změnu'!$CJ$2="ano",'Rozpočet + Žádosti o změnu'!CG77,IF('Rozpočet + Žádosti o změnu'!$BX$2="ano",'Rozpočet + Žádosti o změnu'!BU77,IF('Rozpočet + Žádosti o změnu'!$BL$2="ano",'Rozpočet + Žádosti o změnu'!BI77,IF('Rozpočet + Žádosti o změnu'!$AZ$2="ano",'Rozpočet + Žádosti o změnu'!AW77,IF('Rozpočet + Žádosti o změnu'!$AN$2="ano",'Rozpočet + Žádosti o změnu'!AK77,'Rozpočet + Žádosti o změnu'!K77))))))))))</f>
        <v>0</v>
      </c>
      <c r="S77" s="267">
        <f>IF('Rozpočet + Žádosti o změnu'!$ER$2="ano",'Rozpočet + Žádosti o změnu'!EP77,IF('Rozpočet + Žádosti o změnu'!$EF$2="ano",'Rozpočet + Žádosti o změnu'!ED77,IF('Rozpočet + Žádosti o změnu'!$DT$2="ano",'Rozpočet + Žádosti o změnu'!DR77,IF('Rozpočet + Žádosti o změnu'!$DH$2="ano",'Rozpočet + Žádosti o změnu'!DF77,IF('Rozpočet + Žádosti o změnu'!$CV$2="ano",'Rozpočet + Žádosti o změnu'!CT77,IF('Rozpočet + Žádosti o změnu'!$CJ$2="ano",'Rozpočet + Žádosti o změnu'!CH77,IF('Rozpočet + Žádosti o změnu'!$BX$2="ano",'Rozpočet + Žádosti o změnu'!BV77,IF('Rozpočet + Žádosti o změnu'!$BL$2="ano",'Rozpočet + Žádosti o změnu'!BJ77,IF('Rozpočet + Žádosti o změnu'!$AZ$2="ano",'Rozpočet + Žádosti o změnu'!AX77,IF('Rozpočet + Žádosti o změnu'!$AN$2="ano",'Rozpočet + Žádosti o změnu'!AL77,'Rozpočet + Žádosti o změnu'!L77))))))))))</f>
        <v>0</v>
      </c>
      <c r="T77" s="267">
        <f>IF('Rozpočet + Žádosti o změnu'!$ER$2="ano",'Rozpočet + Žádosti o změnu'!EQ77,IF('Rozpočet + Žádosti o změnu'!$EF$2="ano",'Rozpočet + Žádosti o změnu'!EE77,IF('Rozpočet + Žádosti o změnu'!$DT$2="ano",'Rozpočet + Žádosti o změnu'!DS77,IF('Rozpočet + Žádosti o změnu'!$DH$2="ano",'Rozpočet + Žádosti o změnu'!DG77,IF('Rozpočet + Žádosti o změnu'!$CV$2="ano",'Rozpočet + Žádosti o změnu'!CU77,IF('Rozpočet + Žádosti o změnu'!$CJ$2="ano",'Rozpočet + Žádosti o změnu'!CI77,IF('Rozpočet + Žádosti o změnu'!$BX$2="ano",'Rozpočet + Žádosti o změnu'!BW77,IF('Rozpočet + Žádosti o změnu'!$BL$2="ano",'Rozpočet + Žádosti o změnu'!BK77,IF('Rozpočet + Žádosti o změnu'!$AZ$2="ano",'Rozpočet + Žádosti o změnu'!AY77,IF('Rozpočet + Žádosti o změnu'!$AN$2="ano",'Rozpočet + Žádosti o změnu'!AM77,'Rozpočet + Žádosti o změnu'!M77))))))))))</f>
        <v>0</v>
      </c>
      <c r="U77" s="267">
        <f>IF('Rozpočet + Žádosti o změnu'!$ER$2="ano",'Rozpočet + Žádosti o změnu'!ER77,IF('Rozpočet + Žádosti o změnu'!$EF$2="ano",'Rozpočet + Žádosti o změnu'!EF77,IF('Rozpočet + Žádosti o změnu'!$DT$2="ano",'Rozpočet + Žádosti o změnu'!DT77,IF('Rozpočet + Žádosti o změnu'!$DH$2="ano",'Rozpočet + Žádosti o změnu'!DH77,IF('Rozpočet + Žádosti o změnu'!$CV$2="ano",'Rozpočet + Žádosti o změnu'!CV77,IF('Rozpočet + Žádosti o změnu'!$CJ$2="ano",'Rozpočet + Žádosti o změnu'!CJ77,IF('Rozpočet + Žádosti o změnu'!$BX$2="ano",'Rozpočet + Žádosti o změnu'!BX77,IF('Rozpočet + Žádosti o změnu'!$BL$2="ano",'Rozpočet + Žádosti o změnu'!BL77,IF('Rozpočet + Žádosti o změnu'!$AZ$2="ano",'Rozpočet + Žádosti o změnu'!AZ77,IF('Rozpočet + Žádosti o změnu'!$AN$2="ano",'Rozpočet + Žádosti o změnu'!AN77,'Rozpočet + Žádosti o změnu'!N77))))))))))</f>
        <v>0</v>
      </c>
      <c r="W77" s="281">
        <f>IF('ZoR č. 1'!$D77="",0,'ZoR č. 1'!G77)+IF('ZoR č. 2'!$D77="",0,'ZoR č. 2'!G77)+IF('ZoR č. 3'!$D77="",0,'ZoR č. 3'!G77)+IF('ZoR č. 4'!$D77="",0,'ZoR č. 4'!G77)+IF('ZoR č. 5'!$D77="",0,'ZoR č. 5'!G77)+IF('ZoR č. 6'!$D77="",0,'ZoR č. 6'!G77)+IF('ZoR č. 7'!$D77="",0,'ZoR č. 7'!G77)+IF('ZoR č. 8'!$D77="",0,'ZoR č. 8'!G77)+IF('ZoR č. 9'!$D77="",0,'ZoR č. 9'!G77)+IF('ZoR č. 10'!$D77="",0,'ZoR č. 10'!G77)+IF(ZZoR!$D77="",0,ZZoR!G77)</f>
        <v>0</v>
      </c>
      <c r="X77" s="281">
        <f>IF('ZoR č. 1'!$D77="",0,'ZoR č. 1'!H77)+IF('ZoR č. 2'!$D77="",0,'ZoR č. 2'!H77)+IF('ZoR č. 3'!$D77="",0,'ZoR č. 3'!H77)+IF('ZoR č. 4'!$D77="",0,'ZoR č. 4'!H77)+IF('ZoR č. 5'!$D77="",0,'ZoR č. 5'!H77)+IF('ZoR č. 6'!$D77="",0,'ZoR č. 6'!H77)+IF('ZoR č. 7'!$D77="",0,'ZoR č. 7'!H77)+IF('ZoR č. 8'!$D77="",0,'ZoR č. 8'!H77)+IF('ZoR č. 9'!$D77="",0,'ZoR č. 9'!H77)+IF('ZoR č. 10'!$D77="",0,'ZoR č. 10'!H77)+IF(ZZoR!$D77="",0,ZZoR!H77)</f>
        <v>0</v>
      </c>
      <c r="Y77" s="281">
        <f>IF('ZoR č. 1'!$D77="",0,'ZoR č. 1'!I77)+IF('ZoR č. 2'!$D77="",0,'ZoR č. 2'!I77)+IF('ZoR č. 3'!$D77="",0,'ZoR č. 3'!I77)+IF('ZoR č. 4'!$D77="",0,'ZoR č. 4'!I77)+IF('ZoR č. 5'!$D77="",0,'ZoR č. 5'!I77)+IF('ZoR č. 6'!$D77="",0,'ZoR č. 6'!I77)+IF('ZoR č. 7'!$D77="",0,'ZoR č. 7'!I77)+IF('ZoR č. 8'!$D77="",0,'ZoR č. 8'!I77)+IF('ZoR č. 9'!$D77="",0,'ZoR č. 9'!I77)+IF('ZoR č. 10'!$D77="",0,'ZoR č. 10'!I77)+IF(ZZoR!$D77="",0,ZZoR!I77)</f>
        <v>0</v>
      </c>
      <c r="Z77" s="281">
        <f>IF('ZoR č. 1'!$D77="",0,'ZoR č. 1'!J77)+IF('ZoR č. 2'!$D77="",0,'ZoR č. 2'!J77)+IF('ZoR č. 3'!$D77="",0,'ZoR č. 3'!J77)+IF('ZoR č. 4'!$D77="",0,'ZoR č. 4'!J77)+IF('ZoR č. 5'!$D77="",0,'ZoR č. 5'!J77)+IF('ZoR č. 6'!$D77="",0,'ZoR č. 6'!J77)+IF('ZoR č. 7'!$D77="",0,'ZoR č. 7'!J77)+IF('ZoR č. 8'!$D77="",0,'ZoR č. 8'!J77)+IF('ZoR č. 9'!$D77="",0,'ZoR č. 9'!J77)+IF('ZoR č. 10'!$D77="",0,'ZoR č. 10'!J77)+IF(ZZoR!$D77="",0,ZZoR!J77)</f>
        <v>0</v>
      </c>
      <c r="AA77" s="281">
        <f>IF('ZoR č. 1'!$D77="",0,'ZoR č. 1'!K77)+IF('ZoR č. 2'!$D77="",0,'ZoR č. 2'!K77)+IF('ZoR č. 3'!$D77="",0,'ZoR č. 3'!K77)+IF('ZoR č. 4'!$D77="",0,'ZoR č. 4'!K77)+IF('ZoR č. 5'!$D77="",0,'ZoR č. 5'!K77)+IF('ZoR č. 6'!$D77="",0,'ZoR č. 6'!K77)+IF('ZoR č. 7'!$D77="",0,'ZoR č. 7'!K77)+IF('ZoR č. 8'!$D77="",0,'ZoR č. 8'!K77)+IF('ZoR č. 9'!$D77="",0,'ZoR č. 9'!K77)+IF('ZoR č. 10'!$D77="",0,'ZoR č. 10'!K77)+IF(ZZoR!$D77="",0,ZZoR!K77)</f>
        <v>0</v>
      </c>
      <c r="AB77" s="281">
        <f>IF('ZoR č. 1'!$D77="",0,'ZoR č. 1'!L77)+IF('ZoR č. 2'!$D77="",0,'ZoR č. 2'!L77)+IF('ZoR č. 3'!$D77="",0,'ZoR č. 3'!L77)+IF('ZoR č. 4'!$D77="",0,'ZoR č. 4'!L77)+IF('ZoR č. 5'!$D77="",0,'ZoR č. 5'!L77)+IF('ZoR č. 6'!$D77="",0,'ZoR č. 6'!L77)+IF('ZoR č. 7'!$D77="",0,'ZoR č. 7'!L77)+IF('ZoR č. 8'!$D77="",0,'ZoR č. 8'!L77)+IF('ZoR č. 9'!$D77="",0,'ZoR č. 9'!L77)+IF('ZoR č. 10'!$D77="",0,'ZoR č. 10'!L77)+IF(ZZoR!$D77="",0,ZZoR!L77)</f>
        <v>0</v>
      </c>
      <c r="AC77" s="281">
        <f>IF('ZoR č. 1'!$D77="",0,'ZoR č. 1'!M77)+IF('ZoR č. 2'!$D77="",0,'ZoR č. 2'!M77)+IF('ZoR č. 3'!$D77="",0,'ZoR č. 3'!M77)+IF('ZoR č. 4'!$D77="",0,'ZoR č. 4'!M77)+IF('ZoR č. 5'!$D77="",0,'ZoR č. 5'!M77)+IF('ZoR č. 6'!$D77="",0,'ZoR č. 6'!M77)+IF('ZoR č. 7'!$D77="",0,'ZoR č. 7'!M77)+IF('ZoR č. 8'!$D77="",0,'ZoR č. 8'!M77)+IF('ZoR č. 9'!$D77="",0,'ZoR č. 9'!M77)+IF('ZoR č. 10'!$D77="",0,'ZoR č. 10'!M77)+IF(ZZoR!$D77="",0,ZZoR!M77)</f>
        <v>0</v>
      </c>
      <c r="AE77" s="282" t="str">
        <f t="shared" si="7"/>
        <v/>
      </c>
    </row>
    <row r="78" spans="2:31" x14ac:dyDescent="0.25">
      <c r="B78" s="9" t="s">
        <v>211</v>
      </c>
      <c r="C78" s="98" t="str">
        <f>IF(COUNTA('Přehled partnerů'!C78:D78)&lt;&gt;2,"partner neuveden",IF('Přehled partnerů'!F78="ANO",'Přehled partnerů'!C78,"v tomto období nerelevantní"))</f>
        <v>partner neuveden</v>
      </c>
      <c r="D78" s="108" t="str">
        <f>IF(COUNTA('Přehled partnerů'!C78:D78)&lt;&gt;2,"",IF('Přehled partnerů'!F78="ANO",'Přehled partnerů'!D78,""))</f>
        <v/>
      </c>
      <c r="E78" s="21" t="str">
        <f t="shared" si="4"/>
        <v/>
      </c>
      <c r="F78" s="114" t="str">
        <f t="shared" si="5"/>
        <v/>
      </c>
      <c r="G78" s="125">
        <v>0</v>
      </c>
      <c r="H78" s="126">
        <v>0</v>
      </c>
      <c r="I78" s="126">
        <v>0</v>
      </c>
      <c r="J78" s="126">
        <v>0</v>
      </c>
      <c r="K78" s="273">
        <v>0</v>
      </c>
      <c r="L78" s="273">
        <v>0</v>
      </c>
      <c r="M78" s="274">
        <v>0</v>
      </c>
      <c r="N78" s="58" t="str">
        <f t="shared" si="6"/>
        <v/>
      </c>
      <c r="O78" s="267">
        <f>IF('Rozpočet + Žádosti o změnu'!$ER$2="ano",'Rozpočet + Žádosti o změnu'!EL78,IF('Rozpočet + Žádosti o změnu'!$EF$2="ano",'Rozpočet + Žádosti o změnu'!DZ78,IF('Rozpočet + Žádosti o změnu'!$DT$2="ano",'Rozpočet + Žádosti o změnu'!DN78,IF('Rozpočet + Žádosti o změnu'!$DH$2="ano",'Rozpočet + Žádosti o změnu'!DB78,IF('Rozpočet + Žádosti o změnu'!$CV$2="ano",'Rozpočet + Žádosti o změnu'!CP78,IF('Rozpočet + Žádosti o změnu'!$CJ$2="ano",'Rozpočet + Žádosti o změnu'!CD78,IF('Rozpočet + Žádosti o změnu'!$BX$2="ano",'Rozpočet + Žádosti o změnu'!BR78,IF('Rozpočet + Žádosti o změnu'!$BL$2="ano",'Rozpočet + Žádosti o změnu'!BF78,IF('Rozpočet + Žádosti o změnu'!$AZ$2="ano",'Rozpočet + Žádosti o změnu'!AT78,IF('Rozpočet + Žádosti o změnu'!$AN$2="ano",'Rozpočet + Žádosti o změnu'!AH78,'Rozpočet + Žádosti o změnu'!H78))))))))))</f>
        <v>0</v>
      </c>
      <c r="P78" s="267">
        <f>IF('Rozpočet + Žádosti o změnu'!$ER$2="ano",'Rozpočet + Žádosti o změnu'!EM78,IF('Rozpočet + Žádosti o změnu'!$EF$2="ano",'Rozpočet + Žádosti o změnu'!EA78,IF('Rozpočet + Žádosti o změnu'!$DT$2="ano",'Rozpočet + Žádosti o změnu'!DO78,IF('Rozpočet + Žádosti o změnu'!$DH$2="ano",'Rozpočet + Žádosti o změnu'!DC78,IF('Rozpočet + Žádosti o změnu'!$CV$2="ano",'Rozpočet + Žádosti o změnu'!CQ78,IF('Rozpočet + Žádosti o změnu'!$CJ$2="ano",'Rozpočet + Žádosti o změnu'!CE78,IF('Rozpočet + Žádosti o změnu'!$BX$2="ano",'Rozpočet + Žádosti o změnu'!BS78,IF('Rozpočet + Žádosti o změnu'!$BL$2="ano",'Rozpočet + Žádosti o změnu'!BG78,IF('Rozpočet + Žádosti o změnu'!$AZ$2="ano",'Rozpočet + Žádosti o změnu'!AU78,IF('Rozpočet + Žádosti o změnu'!$AN$2="ano",'Rozpočet + Žádosti o změnu'!AI78,'Rozpočet + Žádosti o změnu'!I78))))))))))</f>
        <v>0</v>
      </c>
      <c r="Q78" s="267">
        <f>IF('Rozpočet + Žádosti o změnu'!$ER$2="ano",'Rozpočet + Žádosti o změnu'!EN78,IF('Rozpočet + Žádosti o změnu'!$EF$2="ano",'Rozpočet + Žádosti o změnu'!EB78,IF('Rozpočet + Žádosti o změnu'!$DT$2="ano",'Rozpočet + Žádosti o změnu'!DP78,IF('Rozpočet + Žádosti o změnu'!$DH$2="ano",'Rozpočet + Žádosti o změnu'!DD78,IF('Rozpočet + Žádosti o změnu'!$CV$2="ano",'Rozpočet + Žádosti o změnu'!CR78,IF('Rozpočet + Žádosti o změnu'!$CJ$2="ano",'Rozpočet + Žádosti o změnu'!CF78,IF('Rozpočet + Žádosti o změnu'!$BX$2="ano",'Rozpočet + Žádosti o změnu'!BT78,IF('Rozpočet + Žádosti o změnu'!$BL$2="ano",'Rozpočet + Žádosti o změnu'!BH78,IF('Rozpočet + Žádosti o změnu'!$AZ$2="ano",'Rozpočet + Žádosti o změnu'!AV78,IF('Rozpočet + Žádosti o změnu'!$AN$2="ano",'Rozpočet + Žádosti o změnu'!AJ78,'Rozpočet + Žádosti o změnu'!J78))))))))))</f>
        <v>0</v>
      </c>
      <c r="R78" s="267">
        <f>IF('Rozpočet + Žádosti o změnu'!$ER$2="ano",'Rozpočet + Žádosti o změnu'!EO78,IF('Rozpočet + Žádosti o změnu'!$EF$2="ano",'Rozpočet + Žádosti o změnu'!EC78,IF('Rozpočet + Žádosti o změnu'!$DT$2="ano",'Rozpočet + Žádosti o změnu'!DQ78,IF('Rozpočet + Žádosti o změnu'!$DH$2="ano",'Rozpočet + Žádosti o změnu'!DE78,IF('Rozpočet + Žádosti o změnu'!$CV$2="ano",'Rozpočet + Žádosti o změnu'!CS78,IF('Rozpočet + Žádosti o změnu'!$CJ$2="ano",'Rozpočet + Žádosti o změnu'!CG78,IF('Rozpočet + Žádosti o změnu'!$BX$2="ano",'Rozpočet + Žádosti o změnu'!BU78,IF('Rozpočet + Žádosti o změnu'!$BL$2="ano",'Rozpočet + Žádosti o změnu'!BI78,IF('Rozpočet + Žádosti o změnu'!$AZ$2="ano",'Rozpočet + Žádosti o změnu'!AW78,IF('Rozpočet + Žádosti o změnu'!$AN$2="ano",'Rozpočet + Žádosti o změnu'!AK78,'Rozpočet + Žádosti o změnu'!K78))))))))))</f>
        <v>0</v>
      </c>
      <c r="S78" s="267">
        <f>IF('Rozpočet + Žádosti o změnu'!$ER$2="ano",'Rozpočet + Žádosti o změnu'!EP78,IF('Rozpočet + Žádosti o změnu'!$EF$2="ano",'Rozpočet + Žádosti o změnu'!ED78,IF('Rozpočet + Žádosti o změnu'!$DT$2="ano",'Rozpočet + Žádosti o změnu'!DR78,IF('Rozpočet + Žádosti o změnu'!$DH$2="ano",'Rozpočet + Žádosti o změnu'!DF78,IF('Rozpočet + Žádosti o změnu'!$CV$2="ano",'Rozpočet + Žádosti o změnu'!CT78,IF('Rozpočet + Žádosti o změnu'!$CJ$2="ano",'Rozpočet + Žádosti o změnu'!CH78,IF('Rozpočet + Žádosti o změnu'!$BX$2="ano",'Rozpočet + Žádosti o změnu'!BV78,IF('Rozpočet + Žádosti o změnu'!$BL$2="ano",'Rozpočet + Žádosti o změnu'!BJ78,IF('Rozpočet + Žádosti o změnu'!$AZ$2="ano",'Rozpočet + Žádosti o změnu'!AX78,IF('Rozpočet + Žádosti o změnu'!$AN$2="ano",'Rozpočet + Žádosti o změnu'!AL78,'Rozpočet + Žádosti o změnu'!L78))))))))))</f>
        <v>0</v>
      </c>
      <c r="T78" s="267">
        <f>IF('Rozpočet + Žádosti o změnu'!$ER$2="ano",'Rozpočet + Žádosti o změnu'!EQ78,IF('Rozpočet + Žádosti o změnu'!$EF$2="ano",'Rozpočet + Žádosti o změnu'!EE78,IF('Rozpočet + Žádosti o změnu'!$DT$2="ano",'Rozpočet + Žádosti o změnu'!DS78,IF('Rozpočet + Žádosti o změnu'!$DH$2="ano",'Rozpočet + Žádosti o změnu'!DG78,IF('Rozpočet + Žádosti o změnu'!$CV$2="ano",'Rozpočet + Žádosti o změnu'!CU78,IF('Rozpočet + Žádosti o změnu'!$CJ$2="ano",'Rozpočet + Žádosti o změnu'!CI78,IF('Rozpočet + Žádosti o změnu'!$BX$2="ano",'Rozpočet + Žádosti o změnu'!BW78,IF('Rozpočet + Žádosti o změnu'!$BL$2="ano",'Rozpočet + Žádosti o změnu'!BK78,IF('Rozpočet + Žádosti o změnu'!$AZ$2="ano",'Rozpočet + Žádosti o změnu'!AY78,IF('Rozpočet + Žádosti o změnu'!$AN$2="ano",'Rozpočet + Žádosti o změnu'!AM78,'Rozpočet + Žádosti o změnu'!M78))))))))))</f>
        <v>0</v>
      </c>
      <c r="U78" s="267">
        <f>IF('Rozpočet + Žádosti o změnu'!$ER$2="ano",'Rozpočet + Žádosti o změnu'!ER78,IF('Rozpočet + Žádosti o změnu'!$EF$2="ano",'Rozpočet + Žádosti o změnu'!EF78,IF('Rozpočet + Žádosti o změnu'!$DT$2="ano",'Rozpočet + Žádosti o změnu'!DT78,IF('Rozpočet + Žádosti o změnu'!$DH$2="ano",'Rozpočet + Žádosti o změnu'!DH78,IF('Rozpočet + Žádosti o změnu'!$CV$2="ano",'Rozpočet + Žádosti o změnu'!CV78,IF('Rozpočet + Žádosti o změnu'!$CJ$2="ano",'Rozpočet + Žádosti o změnu'!CJ78,IF('Rozpočet + Žádosti o změnu'!$BX$2="ano",'Rozpočet + Žádosti o změnu'!BX78,IF('Rozpočet + Žádosti o změnu'!$BL$2="ano",'Rozpočet + Žádosti o změnu'!BL78,IF('Rozpočet + Žádosti o změnu'!$AZ$2="ano",'Rozpočet + Žádosti o změnu'!AZ78,IF('Rozpočet + Žádosti o změnu'!$AN$2="ano",'Rozpočet + Žádosti o změnu'!AN78,'Rozpočet + Žádosti o změnu'!N78))))))))))</f>
        <v>0</v>
      </c>
      <c r="W78" s="281">
        <f>IF('ZoR č. 1'!$D78="",0,'ZoR č. 1'!G78)+IF('ZoR č. 2'!$D78="",0,'ZoR č. 2'!G78)+IF('ZoR č. 3'!$D78="",0,'ZoR č. 3'!G78)+IF('ZoR č. 4'!$D78="",0,'ZoR č. 4'!G78)+IF('ZoR č. 5'!$D78="",0,'ZoR č. 5'!G78)+IF('ZoR č. 6'!$D78="",0,'ZoR č. 6'!G78)+IF('ZoR č. 7'!$D78="",0,'ZoR č. 7'!G78)+IF('ZoR č. 8'!$D78="",0,'ZoR č. 8'!G78)+IF('ZoR č. 9'!$D78="",0,'ZoR č. 9'!G78)+IF('ZoR č. 10'!$D78="",0,'ZoR č. 10'!G78)+IF(ZZoR!$D78="",0,ZZoR!G78)</f>
        <v>0</v>
      </c>
      <c r="X78" s="281">
        <f>IF('ZoR č. 1'!$D78="",0,'ZoR č. 1'!H78)+IF('ZoR č. 2'!$D78="",0,'ZoR č. 2'!H78)+IF('ZoR č. 3'!$D78="",0,'ZoR č. 3'!H78)+IF('ZoR č. 4'!$D78="",0,'ZoR č. 4'!H78)+IF('ZoR č. 5'!$D78="",0,'ZoR č. 5'!H78)+IF('ZoR č. 6'!$D78="",0,'ZoR č. 6'!H78)+IF('ZoR č. 7'!$D78="",0,'ZoR č. 7'!H78)+IF('ZoR č. 8'!$D78="",0,'ZoR č. 8'!H78)+IF('ZoR č. 9'!$D78="",0,'ZoR č. 9'!H78)+IF('ZoR č. 10'!$D78="",0,'ZoR č. 10'!H78)+IF(ZZoR!$D78="",0,ZZoR!H78)</f>
        <v>0</v>
      </c>
      <c r="Y78" s="281">
        <f>IF('ZoR č. 1'!$D78="",0,'ZoR č. 1'!I78)+IF('ZoR č. 2'!$D78="",0,'ZoR č. 2'!I78)+IF('ZoR č. 3'!$D78="",0,'ZoR č. 3'!I78)+IF('ZoR č. 4'!$D78="",0,'ZoR č. 4'!I78)+IF('ZoR č. 5'!$D78="",0,'ZoR č. 5'!I78)+IF('ZoR č. 6'!$D78="",0,'ZoR č. 6'!I78)+IF('ZoR č. 7'!$D78="",0,'ZoR č. 7'!I78)+IF('ZoR č. 8'!$D78="",0,'ZoR č. 8'!I78)+IF('ZoR č. 9'!$D78="",0,'ZoR č. 9'!I78)+IF('ZoR č. 10'!$D78="",0,'ZoR č. 10'!I78)+IF(ZZoR!$D78="",0,ZZoR!I78)</f>
        <v>0</v>
      </c>
      <c r="Z78" s="281">
        <f>IF('ZoR č. 1'!$D78="",0,'ZoR č. 1'!J78)+IF('ZoR č. 2'!$D78="",0,'ZoR č. 2'!J78)+IF('ZoR č. 3'!$D78="",0,'ZoR č. 3'!J78)+IF('ZoR č. 4'!$D78="",0,'ZoR č. 4'!J78)+IF('ZoR č. 5'!$D78="",0,'ZoR č. 5'!J78)+IF('ZoR č. 6'!$D78="",0,'ZoR č. 6'!J78)+IF('ZoR č. 7'!$D78="",0,'ZoR č. 7'!J78)+IF('ZoR č. 8'!$D78="",0,'ZoR č. 8'!J78)+IF('ZoR č. 9'!$D78="",0,'ZoR č. 9'!J78)+IF('ZoR č. 10'!$D78="",0,'ZoR č. 10'!J78)+IF(ZZoR!$D78="",0,ZZoR!J78)</f>
        <v>0</v>
      </c>
      <c r="AA78" s="281">
        <f>IF('ZoR č. 1'!$D78="",0,'ZoR č. 1'!K78)+IF('ZoR č. 2'!$D78="",0,'ZoR č. 2'!K78)+IF('ZoR č. 3'!$D78="",0,'ZoR č. 3'!K78)+IF('ZoR č. 4'!$D78="",0,'ZoR č. 4'!K78)+IF('ZoR č. 5'!$D78="",0,'ZoR č. 5'!K78)+IF('ZoR č. 6'!$D78="",0,'ZoR č. 6'!K78)+IF('ZoR č. 7'!$D78="",0,'ZoR č. 7'!K78)+IF('ZoR č. 8'!$D78="",0,'ZoR č. 8'!K78)+IF('ZoR č. 9'!$D78="",0,'ZoR č. 9'!K78)+IF('ZoR č. 10'!$D78="",0,'ZoR č. 10'!K78)+IF(ZZoR!$D78="",0,ZZoR!K78)</f>
        <v>0</v>
      </c>
      <c r="AB78" s="281">
        <f>IF('ZoR č. 1'!$D78="",0,'ZoR č. 1'!L78)+IF('ZoR č. 2'!$D78="",0,'ZoR č. 2'!L78)+IF('ZoR č. 3'!$D78="",0,'ZoR č. 3'!L78)+IF('ZoR č. 4'!$D78="",0,'ZoR č. 4'!L78)+IF('ZoR č. 5'!$D78="",0,'ZoR č. 5'!L78)+IF('ZoR č. 6'!$D78="",0,'ZoR č. 6'!L78)+IF('ZoR č. 7'!$D78="",0,'ZoR č. 7'!L78)+IF('ZoR č. 8'!$D78="",0,'ZoR č. 8'!L78)+IF('ZoR č. 9'!$D78="",0,'ZoR č. 9'!L78)+IF('ZoR č. 10'!$D78="",0,'ZoR č. 10'!L78)+IF(ZZoR!$D78="",0,ZZoR!L78)</f>
        <v>0</v>
      </c>
      <c r="AC78" s="281">
        <f>IF('ZoR č. 1'!$D78="",0,'ZoR č. 1'!M78)+IF('ZoR č. 2'!$D78="",0,'ZoR č. 2'!M78)+IF('ZoR č. 3'!$D78="",0,'ZoR č. 3'!M78)+IF('ZoR č. 4'!$D78="",0,'ZoR č. 4'!M78)+IF('ZoR č. 5'!$D78="",0,'ZoR č. 5'!M78)+IF('ZoR č. 6'!$D78="",0,'ZoR č. 6'!M78)+IF('ZoR č. 7'!$D78="",0,'ZoR č. 7'!M78)+IF('ZoR č. 8'!$D78="",0,'ZoR č. 8'!M78)+IF('ZoR č. 9'!$D78="",0,'ZoR č. 9'!M78)+IF('ZoR č. 10'!$D78="",0,'ZoR č. 10'!M78)+IF(ZZoR!$D78="",0,ZZoR!M78)</f>
        <v>0</v>
      </c>
      <c r="AE78" s="282" t="str">
        <f t="shared" si="7"/>
        <v/>
      </c>
    </row>
    <row r="79" spans="2:31" x14ac:dyDescent="0.25">
      <c r="B79" s="9" t="s">
        <v>212</v>
      </c>
      <c r="C79" s="98" t="str">
        <f>IF(COUNTA('Přehled partnerů'!C79:D79)&lt;&gt;2,"partner neuveden",IF('Přehled partnerů'!F79="ANO",'Přehled partnerů'!C79,"v tomto období nerelevantní"))</f>
        <v>partner neuveden</v>
      </c>
      <c r="D79" s="108" t="str">
        <f>IF(COUNTA('Přehled partnerů'!C79:D79)&lt;&gt;2,"",IF('Přehled partnerů'!F79="ANO",'Přehled partnerů'!D79,""))</f>
        <v/>
      </c>
      <c r="E79" s="21" t="str">
        <f t="shared" si="4"/>
        <v/>
      </c>
      <c r="F79" s="114" t="str">
        <f t="shared" si="5"/>
        <v/>
      </c>
      <c r="G79" s="125">
        <v>0</v>
      </c>
      <c r="H79" s="126">
        <v>0</v>
      </c>
      <c r="I79" s="126">
        <v>0</v>
      </c>
      <c r="J79" s="126">
        <v>0</v>
      </c>
      <c r="K79" s="273">
        <v>0</v>
      </c>
      <c r="L79" s="273">
        <v>0</v>
      </c>
      <c r="M79" s="274">
        <v>0</v>
      </c>
      <c r="N79" s="58" t="str">
        <f t="shared" si="6"/>
        <v/>
      </c>
      <c r="O79" s="267">
        <f>IF('Rozpočet + Žádosti o změnu'!$ER$2="ano",'Rozpočet + Žádosti o změnu'!EL79,IF('Rozpočet + Žádosti o změnu'!$EF$2="ano",'Rozpočet + Žádosti o změnu'!DZ79,IF('Rozpočet + Žádosti o změnu'!$DT$2="ano",'Rozpočet + Žádosti o změnu'!DN79,IF('Rozpočet + Žádosti o změnu'!$DH$2="ano",'Rozpočet + Žádosti o změnu'!DB79,IF('Rozpočet + Žádosti o změnu'!$CV$2="ano",'Rozpočet + Žádosti o změnu'!CP79,IF('Rozpočet + Žádosti o změnu'!$CJ$2="ano",'Rozpočet + Žádosti o změnu'!CD79,IF('Rozpočet + Žádosti o změnu'!$BX$2="ano",'Rozpočet + Žádosti o změnu'!BR79,IF('Rozpočet + Žádosti o změnu'!$BL$2="ano",'Rozpočet + Žádosti o změnu'!BF79,IF('Rozpočet + Žádosti o změnu'!$AZ$2="ano",'Rozpočet + Žádosti o změnu'!AT79,IF('Rozpočet + Žádosti o změnu'!$AN$2="ano",'Rozpočet + Žádosti o změnu'!AH79,'Rozpočet + Žádosti o změnu'!H79))))))))))</f>
        <v>0</v>
      </c>
      <c r="P79" s="267">
        <f>IF('Rozpočet + Žádosti o změnu'!$ER$2="ano",'Rozpočet + Žádosti o změnu'!EM79,IF('Rozpočet + Žádosti o změnu'!$EF$2="ano",'Rozpočet + Žádosti o změnu'!EA79,IF('Rozpočet + Žádosti o změnu'!$DT$2="ano",'Rozpočet + Žádosti o změnu'!DO79,IF('Rozpočet + Žádosti o změnu'!$DH$2="ano",'Rozpočet + Žádosti o změnu'!DC79,IF('Rozpočet + Žádosti o změnu'!$CV$2="ano",'Rozpočet + Žádosti o změnu'!CQ79,IF('Rozpočet + Žádosti o změnu'!$CJ$2="ano",'Rozpočet + Žádosti o změnu'!CE79,IF('Rozpočet + Žádosti o změnu'!$BX$2="ano",'Rozpočet + Žádosti o změnu'!BS79,IF('Rozpočet + Žádosti o změnu'!$BL$2="ano",'Rozpočet + Žádosti o změnu'!BG79,IF('Rozpočet + Žádosti o změnu'!$AZ$2="ano",'Rozpočet + Žádosti o změnu'!AU79,IF('Rozpočet + Žádosti o změnu'!$AN$2="ano",'Rozpočet + Žádosti o změnu'!AI79,'Rozpočet + Žádosti o změnu'!I79))))))))))</f>
        <v>0</v>
      </c>
      <c r="Q79" s="267">
        <f>IF('Rozpočet + Žádosti o změnu'!$ER$2="ano",'Rozpočet + Žádosti o změnu'!EN79,IF('Rozpočet + Žádosti o změnu'!$EF$2="ano",'Rozpočet + Žádosti o změnu'!EB79,IF('Rozpočet + Žádosti o změnu'!$DT$2="ano",'Rozpočet + Žádosti o změnu'!DP79,IF('Rozpočet + Žádosti o změnu'!$DH$2="ano",'Rozpočet + Žádosti o změnu'!DD79,IF('Rozpočet + Žádosti o změnu'!$CV$2="ano",'Rozpočet + Žádosti o změnu'!CR79,IF('Rozpočet + Žádosti o změnu'!$CJ$2="ano",'Rozpočet + Žádosti o změnu'!CF79,IF('Rozpočet + Žádosti o změnu'!$BX$2="ano",'Rozpočet + Žádosti o změnu'!BT79,IF('Rozpočet + Žádosti o změnu'!$BL$2="ano",'Rozpočet + Žádosti o změnu'!BH79,IF('Rozpočet + Žádosti o změnu'!$AZ$2="ano",'Rozpočet + Žádosti o změnu'!AV79,IF('Rozpočet + Žádosti o změnu'!$AN$2="ano",'Rozpočet + Žádosti o změnu'!AJ79,'Rozpočet + Žádosti o změnu'!J79))))))))))</f>
        <v>0</v>
      </c>
      <c r="R79" s="267">
        <f>IF('Rozpočet + Žádosti o změnu'!$ER$2="ano",'Rozpočet + Žádosti o změnu'!EO79,IF('Rozpočet + Žádosti o změnu'!$EF$2="ano",'Rozpočet + Žádosti o změnu'!EC79,IF('Rozpočet + Žádosti o změnu'!$DT$2="ano",'Rozpočet + Žádosti o změnu'!DQ79,IF('Rozpočet + Žádosti o změnu'!$DH$2="ano",'Rozpočet + Žádosti o změnu'!DE79,IF('Rozpočet + Žádosti o změnu'!$CV$2="ano",'Rozpočet + Žádosti o změnu'!CS79,IF('Rozpočet + Žádosti o změnu'!$CJ$2="ano",'Rozpočet + Žádosti o změnu'!CG79,IF('Rozpočet + Žádosti o změnu'!$BX$2="ano",'Rozpočet + Žádosti o změnu'!BU79,IF('Rozpočet + Žádosti o změnu'!$BL$2="ano",'Rozpočet + Žádosti o změnu'!BI79,IF('Rozpočet + Žádosti o změnu'!$AZ$2="ano",'Rozpočet + Žádosti o změnu'!AW79,IF('Rozpočet + Žádosti o změnu'!$AN$2="ano",'Rozpočet + Žádosti o změnu'!AK79,'Rozpočet + Žádosti o změnu'!K79))))))))))</f>
        <v>0</v>
      </c>
      <c r="S79" s="267">
        <f>IF('Rozpočet + Žádosti o změnu'!$ER$2="ano",'Rozpočet + Žádosti o změnu'!EP79,IF('Rozpočet + Žádosti o změnu'!$EF$2="ano",'Rozpočet + Žádosti o změnu'!ED79,IF('Rozpočet + Žádosti o změnu'!$DT$2="ano",'Rozpočet + Žádosti o změnu'!DR79,IF('Rozpočet + Žádosti o změnu'!$DH$2="ano",'Rozpočet + Žádosti o změnu'!DF79,IF('Rozpočet + Žádosti o změnu'!$CV$2="ano",'Rozpočet + Žádosti o změnu'!CT79,IF('Rozpočet + Žádosti o změnu'!$CJ$2="ano",'Rozpočet + Žádosti o změnu'!CH79,IF('Rozpočet + Žádosti o změnu'!$BX$2="ano",'Rozpočet + Žádosti o změnu'!BV79,IF('Rozpočet + Žádosti o změnu'!$BL$2="ano",'Rozpočet + Žádosti o změnu'!BJ79,IF('Rozpočet + Žádosti o změnu'!$AZ$2="ano",'Rozpočet + Žádosti o změnu'!AX79,IF('Rozpočet + Žádosti o změnu'!$AN$2="ano",'Rozpočet + Žádosti o změnu'!AL79,'Rozpočet + Žádosti o změnu'!L79))))))))))</f>
        <v>0</v>
      </c>
      <c r="T79" s="267">
        <f>IF('Rozpočet + Žádosti o změnu'!$ER$2="ano",'Rozpočet + Žádosti o změnu'!EQ79,IF('Rozpočet + Žádosti o změnu'!$EF$2="ano",'Rozpočet + Žádosti o změnu'!EE79,IF('Rozpočet + Žádosti o změnu'!$DT$2="ano",'Rozpočet + Žádosti o změnu'!DS79,IF('Rozpočet + Žádosti o změnu'!$DH$2="ano",'Rozpočet + Žádosti o změnu'!DG79,IF('Rozpočet + Žádosti o změnu'!$CV$2="ano",'Rozpočet + Žádosti o změnu'!CU79,IF('Rozpočet + Žádosti o změnu'!$CJ$2="ano",'Rozpočet + Žádosti o změnu'!CI79,IF('Rozpočet + Žádosti o změnu'!$BX$2="ano",'Rozpočet + Žádosti o změnu'!BW79,IF('Rozpočet + Žádosti o změnu'!$BL$2="ano",'Rozpočet + Žádosti o změnu'!BK79,IF('Rozpočet + Žádosti o změnu'!$AZ$2="ano",'Rozpočet + Žádosti o změnu'!AY79,IF('Rozpočet + Žádosti o změnu'!$AN$2="ano",'Rozpočet + Žádosti o změnu'!AM79,'Rozpočet + Žádosti o změnu'!M79))))))))))</f>
        <v>0</v>
      </c>
      <c r="U79" s="267">
        <f>IF('Rozpočet + Žádosti o změnu'!$ER$2="ano",'Rozpočet + Žádosti o změnu'!ER79,IF('Rozpočet + Žádosti o změnu'!$EF$2="ano",'Rozpočet + Žádosti o změnu'!EF79,IF('Rozpočet + Žádosti o změnu'!$DT$2="ano",'Rozpočet + Žádosti o změnu'!DT79,IF('Rozpočet + Žádosti o změnu'!$DH$2="ano",'Rozpočet + Žádosti o změnu'!DH79,IF('Rozpočet + Žádosti o změnu'!$CV$2="ano",'Rozpočet + Žádosti o změnu'!CV79,IF('Rozpočet + Žádosti o změnu'!$CJ$2="ano",'Rozpočet + Žádosti o změnu'!CJ79,IF('Rozpočet + Žádosti o změnu'!$BX$2="ano",'Rozpočet + Žádosti o změnu'!BX79,IF('Rozpočet + Žádosti o změnu'!$BL$2="ano",'Rozpočet + Žádosti o změnu'!BL79,IF('Rozpočet + Žádosti o změnu'!$AZ$2="ano",'Rozpočet + Žádosti o změnu'!AZ79,IF('Rozpočet + Žádosti o změnu'!$AN$2="ano",'Rozpočet + Žádosti o změnu'!AN79,'Rozpočet + Žádosti o změnu'!N79))))))))))</f>
        <v>0</v>
      </c>
      <c r="W79" s="281">
        <f>IF('ZoR č. 1'!$D79="",0,'ZoR č. 1'!G79)+IF('ZoR č. 2'!$D79="",0,'ZoR č. 2'!G79)+IF('ZoR č. 3'!$D79="",0,'ZoR č. 3'!G79)+IF('ZoR č. 4'!$D79="",0,'ZoR č. 4'!G79)+IF('ZoR č. 5'!$D79="",0,'ZoR č. 5'!G79)+IF('ZoR č. 6'!$D79="",0,'ZoR č. 6'!G79)+IF('ZoR č. 7'!$D79="",0,'ZoR č. 7'!G79)+IF('ZoR č. 8'!$D79="",0,'ZoR č. 8'!G79)+IF('ZoR č. 9'!$D79="",0,'ZoR č. 9'!G79)+IF('ZoR č. 10'!$D79="",0,'ZoR č. 10'!G79)+IF(ZZoR!$D79="",0,ZZoR!G79)</f>
        <v>0</v>
      </c>
      <c r="X79" s="281">
        <f>IF('ZoR č. 1'!$D79="",0,'ZoR č. 1'!H79)+IF('ZoR č. 2'!$D79="",0,'ZoR č. 2'!H79)+IF('ZoR č. 3'!$D79="",0,'ZoR č. 3'!H79)+IF('ZoR č. 4'!$D79="",0,'ZoR č. 4'!H79)+IF('ZoR č. 5'!$D79="",0,'ZoR č. 5'!H79)+IF('ZoR č. 6'!$D79="",0,'ZoR č. 6'!H79)+IF('ZoR č. 7'!$D79="",0,'ZoR č. 7'!H79)+IF('ZoR č. 8'!$D79="",0,'ZoR č. 8'!H79)+IF('ZoR č. 9'!$D79="",0,'ZoR č. 9'!H79)+IF('ZoR č. 10'!$D79="",0,'ZoR č. 10'!H79)+IF(ZZoR!$D79="",0,ZZoR!H79)</f>
        <v>0</v>
      </c>
      <c r="Y79" s="281">
        <f>IF('ZoR č. 1'!$D79="",0,'ZoR č. 1'!I79)+IF('ZoR č. 2'!$D79="",0,'ZoR č. 2'!I79)+IF('ZoR č. 3'!$D79="",0,'ZoR č. 3'!I79)+IF('ZoR č. 4'!$D79="",0,'ZoR č. 4'!I79)+IF('ZoR č. 5'!$D79="",0,'ZoR č. 5'!I79)+IF('ZoR č. 6'!$D79="",0,'ZoR č. 6'!I79)+IF('ZoR č. 7'!$D79="",0,'ZoR č. 7'!I79)+IF('ZoR č. 8'!$D79="",0,'ZoR č. 8'!I79)+IF('ZoR č. 9'!$D79="",0,'ZoR č. 9'!I79)+IF('ZoR č. 10'!$D79="",0,'ZoR č. 10'!I79)+IF(ZZoR!$D79="",0,ZZoR!I79)</f>
        <v>0</v>
      </c>
      <c r="Z79" s="281">
        <f>IF('ZoR č. 1'!$D79="",0,'ZoR č. 1'!J79)+IF('ZoR č. 2'!$D79="",0,'ZoR č. 2'!J79)+IF('ZoR č. 3'!$D79="",0,'ZoR č. 3'!J79)+IF('ZoR č. 4'!$D79="",0,'ZoR č. 4'!J79)+IF('ZoR č. 5'!$D79="",0,'ZoR č. 5'!J79)+IF('ZoR č. 6'!$D79="",0,'ZoR č. 6'!J79)+IF('ZoR č. 7'!$D79="",0,'ZoR č. 7'!J79)+IF('ZoR č. 8'!$D79="",0,'ZoR č. 8'!J79)+IF('ZoR č. 9'!$D79="",0,'ZoR č. 9'!J79)+IF('ZoR č. 10'!$D79="",0,'ZoR č. 10'!J79)+IF(ZZoR!$D79="",0,ZZoR!J79)</f>
        <v>0</v>
      </c>
      <c r="AA79" s="281">
        <f>IF('ZoR č. 1'!$D79="",0,'ZoR č. 1'!K79)+IF('ZoR č. 2'!$D79="",0,'ZoR č. 2'!K79)+IF('ZoR č. 3'!$D79="",0,'ZoR č. 3'!K79)+IF('ZoR č. 4'!$D79="",0,'ZoR č. 4'!K79)+IF('ZoR č. 5'!$D79="",0,'ZoR č. 5'!K79)+IF('ZoR č. 6'!$D79="",0,'ZoR č. 6'!K79)+IF('ZoR č. 7'!$D79="",0,'ZoR č. 7'!K79)+IF('ZoR č. 8'!$D79="",0,'ZoR č. 8'!K79)+IF('ZoR č. 9'!$D79="",0,'ZoR č. 9'!K79)+IF('ZoR č. 10'!$D79="",0,'ZoR č. 10'!K79)+IF(ZZoR!$D79="",0,ZZoR!K79)</f>
        <v>0</v>
      </c>
      <c r="AB79" s="281">
        <f>IF('ZoR č. 1'!$D79="",0,'ZoR č. 1'!L79)+IF('ZoR č. 2'!$D79="",0,'ZoR č. 2'!L79)+IF('ZoR č. 3'!$D79="",0,'ZoR č. 3'!L79)+IF('ZoR č. 4'!$D79="",0,'ZoR č. 4'!L79)+IF('ZoR č. 5'!$D79="",0,'ZoR č. 5'!L79)+IF('ZoR č. 6'!$D79="",0,'ZoR č. 6'!L79)+IF('ZoR č. 7'!$D79="",0,'ZoR č. 7'!L79)+IF('ZoR č. 8'!$D79="",0,'ZoR č. 8'!L79)+IF('ZoR č. 9'!$D79="",0,'ZoR č. 9'!L79)+IF('ZoR č. 10'!$D79="",0,'ZoR č. 10'!L79)+IF(ZZoR!$D79="",0,ZZoR!L79)</f>
        <v>0</v>
      </c>
      <c r="AC79" s="281">
        <f>IF('ZoR č. 1'!$D79="",0,'ZoR č. 1'!M79)+IF('ZoR č. 2'!$D79="",0,'ZoR č. 2'!M79)+IF('ZoR č. 3'!$D79="",0,'ZoR č. 3'!M79)+IF('ZoR č. 4'!$D79="",0,'ZoR č. 4'!M79)+IF('ZoR č. 5'!$D79="",0,'ZoR č. 5'!M79)+IF('ZoR č. 6'!$D79="",0,'ZoR č. 6'!M79)+IF('ZoR č. 7'!$D79="",0,'ZoR č. 7'!M79)+IF('ZoR č. 8'!$D79="",0,'ZoR č. 8'!M79)+IF('ZoR č. 9'!$D79="",0,'ZoR č. 9'!M79)+IF('ZoR č. 10'!$D79="",0,'ZoR č. 10'!M79)+IF(ZZoR!$D79="",0,ZZoR!M79)</f>
        <v>0</v>
      </c>
      <c r="AE79" s="282" t="str">
        <f t="shared" si="7"/>
        <v/>
      </c>
    </row>
    <row r="80" spans="2:31" x14ac:dyDescent="0.25">
      <c r="B80" s="9" t="s">
        <v>213</v>
      </c>
      <c r="C80" s="98" t="str">
        <f>IF(COUNTA('Přehled partnerů'!C80:D80)&lt;&gt;2,"partner neuveden",IF('Přehled partnerů'!F80="ANO",'Přehled partnerů'!C80,"v tomto období nerelevantní"))</f>
        <v>partner neuveden</v>
      </c>
      <c r="D80" s="108" t="str">
        <f>IF(COUNTA('Přehled partnerů'!C80:D80)&lt;&gt;2,"",IF('Přehled partnerů'!F80="ANO",'Přehled partnerů'!D80,""))</f>
        <v/>
      </c>
      <c r="E80" s="21" t="str">
        <f t="shared" si="4"/>
        <v/>
      </c>
      <c r="F80" s="114" t="str">
        <f t="shared" si="5"/>
        <v/>
      </c>
      <c r="G80" s="125">
        <v>0</v>
      </c>
      <c r="H80" s="126">
        <v>0</v>
      </c>
      <c r="I80" s="126">
        <v>0</v>
      </c>
      <c r="J80" s="126">
        <v>0</v>
      </c>
      <c r="K80" s="273">
        <v>0</v>
      </c>
      <c r="L80" s="273">
        <v>0</v>
      </c>
      <c r="M80" s="274">
        <v>0</v>
      </c>
      <c r="N80" s="58" t="str">
        <f t="shared" si="6"/>
        <v/>
      </c>
      <c r="O80" s="267">
        <f>IF('Rozpočet + Žádosti o změnu'!$ER$2="ano",'Rozpočet + Žádosti o změnu'!EL80,IF('Rozpočet + Žádosti o změnu'!$EF$2="ano",'Rozpočet + Žádosti o změnu'!DZ80,IF('Rozpočet + Žádosti o změnu'!$DT$2="ano",'Rozpočet + Žádosti o změnu'!DN80,IF('Rozpočet + Žádosti o změnu'!$DH$2="ano",'Rozpočet + Žádosti o změnu'!DB80,IF('Rozpočet + Žádosti o změnu'!$CV$2="ano",'Rozpočet + Žádosti o změnu'!CP80,IF('Rozpočet + Žádosti o změnu'!$CJ$2="ano",'Rozpočet + Žádosti o změnu'!CD80,IF('Rozpočet + Žádosti o změnu'!$BX$2="ano",'Rozpočet + Žádosti o změnu'!BR80,IF('Rozpočet + Žádosti o změnu'!$BL$2="ano",'Rozpočet + Žádosti o změnu'!BF80,IF('Rozpočet + Žádosti o změnu'!$AZ$2="ano",'Rozpočet + Žádosti o změnu'!AT80,IF('Rozpočet + Žádosti o změnu'!$AN$2="ano",'Rozpočet + Žádosti o změnu'!AH80,'Rozpočet + Žádosti o změnu'!H80))))))))))</f>
        <v>0</v>
      </c>
      <c r="P80" s="267">
        <f>IF('Rozpočet + Žádosti o změnu'!$ER$2="ano",'Rozpočet + Žádosti o změnu'!EM80,IF('Rozpočet + Žádosti o změnu'!$EF$2="ano",'Rozpočet + Žádosti o změnu'!EA80,IF('Rozpočet + Žádosti o změnu'!$DT$2="ano",'Rozpočet + Žádosti o změnu'!DO80,IF('Rozpočet + Žádosti o změnu'!$DH$2="ano",'Rozpočet + Žádosti o změnu'!DC80,IF('Rozpočet + Žádosti o změnu'!$CV$2="ano",'Rozpočet + Žádosti o změnu'!CQ80,IF('Rozpočet + Žádosti o změnu'!$CJ$2="ano",'Rozpočet + Žádosti o změnu'!CE80,IF('Rozpočet + Žádosti o změnu'!$BX$2="ano",'Rozpočet + Žádosti o změnu'!BS80,IF('Rozpočet + Žádosti o změnu'!$BL$2="ano",'Rozpočet + Žádosti o změnu'!BG80,IF('Rozpočet + Žádosti o změnu'!$AZ$2="ano",'Rozpočet + Žádosti o změnu'!AU80,IF('Rozpočet + Žádosti o změnu'!$AN$2="ano",'Rozpočet + Žádosti o změnu'!AI80,'Rozpočet + Žádosti o změnu'!I80))))))))))</f>
        <v>0</v>
      </c>
      <c r="Q80" s="267">
        <f>IF('Rozpočet + Žádosti o změnu'!$ER$2="ano",'Rozpočet + Žádosti o změnu'!EN80,IF('Rozpočet + Žádosti o změnu'!$EF$2="ano",'Rozpočet + Žádosti o změnu'!EB80,IF('Rozpočet + Žádosti o změnu'!$DT$2="ano",'Rozpočet + Žádosti o změnu'!DP80,IF('Rozpočet + Žádosti o změnu'!$DH$2="ano",'Rozpočet + Žádosti o změnu'!DD80,IF('Rozpočet + Žádosti o změnu'!$CV$2="ano",'Rozpočet + Žádosti o změnu'!CR80,IF('Rozpočet + Žádosti o změnu'!$CJ$2="ano",'Rozpočet + Žádosti o změnu'!CF80,IF('Rozpočet + Žádosti o změnu'!$BX$2="ano",'Rozpočet + Žádosti o změnu'!BT80,IF('Rozpočet + Žádosti o změnu'!$BL$2="ano",'Rozpočet + Žádosti o změnu'!BH80,IF('Rozpočet + Žádosti o změnu'!$AZ$2="ano",'Rozpočet + Žádosti o změnu'!AV80,IF('Rozpočet + Žádosti o změnu'!$AN$2="ano",'Rozpočet + Žádosti o změnu'!AJ80,'Rozpočet + Žádosti o změnu'!J80))))))))))</f>
        <v>0</v>
      </c>
      <c r="R80" s="267">
        <f>IF('Rozpočet + Žádosti o změnu'!$ER$2="ano",'Rozpočet + Žádosti o změnu'!EO80,IF('Rozpočet + Žádosti o změnu'!$EF$2="ano",'Rozpočet + Žádosti o změnu'!EC80,IF('Rozpočet + Žádosti o změnu'!$DT$2="ano",'Rozpočet + Žádosti o změnu'!DQ80,IF('Rozpočet + Žádosti o změnu'!$DH$2="ano",'Rozpočet + Žádosti o změnu'!DE80,IF('Rozpočet + Žádosti o změnu'!$CV$2="ano",'Rozpočet + Žádosti o změnu'!CS80,IF('Rozpočet + Žádosti o změnu'!$CJ$2="ano",'Rozpočet + Žádosti o změnu'!CG80,IF('Rozpočet + Žádosti o změnu'!$BX$2="ano",'Rozpočet + Žádosti o změnu'!BU80,IF('Rozpočet + Žádosti o změnu'!$BL$2="ano",'Rozpočet + Žádosti o změnu'!BI80,IF('Rozpočet + Žádosti o změnu'!$AZ$2="ano",'Rozpočet + Žádosti o změnu'!AW80,IF('Rozpočet + Žádosti o změnu'!$AN$2="ano",'Rozpočet + Žádosti o změnu'!AK80,'Rozpočet + Žádosti o změnu'!K80))))))))))</f>
        <v>0</v>
      </c>
      <c r="S80" s="267">
        <f>IF('Rozpočet + Žádosti o změnu'!$ER$2="ano",'Rozpočet + Žádosti o změnu'!EP80,IF('Rozpočet + Žádosti o změnu'!$EF$2="ano",'Rozpočet + Žádosti o změnu'!ED80,IF('Rozpočet + Žádosti o změnu'!$DT$2="ano",'Rozpočet + Žádosti o změnu'!DR80,IF('Rozpočet + Žádosti o změnu'!$DH$2="ano",'Rozpočet + Žádosti o změnu'!DF80,IF('Rozpočet + Žádosti o změnu'!$CV$2="ano",'Rozpočet + Žádosti o změnu'!CT80,IF('Rozpočet + Žádosti o změnu'!$CJ$2="ano",'Rozpočet + Žádosti o změnu'!CH80,IF('Rozpočet + Žádosti o změnu'!$BX$2="ano",'Rozpočet + Žádosti o změnu'!BV80,IF('Rozpočet + Žádosti o změnu'!$BL$2="ano",'Rozpočet + Žádosti o změnu'!BJ80,IF('Rozpočet + Žádosti o změnu'!$AZ$2="ano",'Rozpočet + Žádosti o změnu'!AX80,IF('Rozpočet + Žádosti o změnu'!$AN$2="ano",'Rozpočet + Žádosti o změnu'!AL80,'Rozpočet + Žádosti o změnu'!L80))))))))))</f>
        <v>0</v>
      </c>
      <c r="T80" s="267">
        <f>IF('Rozpočet + Žádosti o změnu'!$ER$2="ano",'Rozpočet + Žádosti o změnu'!EQ80,IF('Rozpočet + Žádosti o změnu'!$EF$2="ano",'Rozpočet + Žádosti o změnu'!EE80,IF('Rozpočet + Žádosti o změnu'!$DT$2="ano",'Rozpočet + Žádosti o změnu'!DS80,IF('Rozpočet + Žádosti o změnu'!$DH$2="ano",'Rozpočet + Žádosti o změnu'!DG80,IF('Rozpočet + Žádosti o změnu'!$CV$2="ano",'Rozpočet + Žádosti o změnu'!CU80,IF('Rozpočet + Žádosti o změnu'!$CJ$2="ano",'Rozpočet + Žádosti o změnu'!CI80,IF('Rozpočet + Žádosti o změnu'!$BX$2="ano",'Rozpočet + Žádosti o změnu'!BW80,IF('Rozpočet + Žádosti o změnu'!$BL$2="ano",'Rozpočet + Žádosti o změnu'!BK80,IF('Rozpočet + Žádosti o změnu'!$AZ$2="ano",'Rozpočet + Žádosti o změnu'!AY80,IF('Rozpočet + Žádosti o změnu'!$AN$2="ano",'Rozpočet + Žádosti o změnu'!AM80,'Rozpočet + Žádosti o změnu'!M80))))))))))</f>
        <v>0</v>
      </c>
      <c r="U80" s="267">
        <f>IF('Rozpočet + Žádosti o změnu'!$ER$2="ano",'Rozpočet + Žádosti o změnu'!ER80,IF('Rozpočet + Žádosti o změnu'!$EF$2="ano",'Rozpočet + Žádosti o změnu'!EF80,IF('Rozpočet + Žádosti o změnu'!$DT$2="ano",'Rozpočet + Žádosti o změnu'!DT80,IF('Rozpočet + Žádosti o změnu'!$DH$2="ano",'Rozpočet + Žádosti o změnu'!DH80,IF('Rozpočet + Žádosti o změnu'!$CV$2="ano",'Rozpočet + Žádosti o změnu'!CV80,IF('Rozpočet + Žádosti o změnu'!$CJ$2="ano",'Rozpočet + Žádosti o změnu'!CJ80,IF('Rozpočet + Žádosti o změnu'!$BX$2="ano",'Rozpočet + Žádosti o změnu'!BX80,IF('Rozpočet + Žádosti o změnu'!$BL$2="ano",'Rozpočet + Žádosti o změnu'!BL80,IF('Rozpočet + Žádosti o změnu'!$AZ$2="ano",'Rozpočet + Žádosti o změnu'!AZ80,IF('Rozpočet + Žádosti o změnu'!$AN$2="ano",'Rozpočet + Žádosti o změnu'!AN80,'Rozpočet + Žádosti o změnu'!N80))))))))))</f>
        <v>0</v>
      </c>
      <c r="W80" s="281">
        <f>IF('ZoR č. 1'!$D80="",0,'ZoR č. 1'!G80)+IF('ZoR č. 2'!$D80="",0,'ZoR č. 2'!G80)+IF('ZoR č. 3'!$D80="",0,'ZoR č. 3'!G80)+IF('ZoR č. 4'!$D80="",0,'ZoR č. 4'!G80)+IF('ZoR č. 5'!$D80="",0,'ZoR č. 5'!G80)+IF('ZoR č. 6'!$D80="",0,'ZoR č. 6'!G80)+IF('ZoR č. 7'!$D80="",0,'ZoR č. 7'!G80)+IF('ZoR č. 8'!$D80="",0,'ZoR č. 8'!G80)+IF('ZoR č. 9'!$D80="",0,'ZoR č. 9'!G80)+IF('ZoR č. 10'!$D80="",0,'ZoR č. 10'!G80)+IF(ZZoR!$D80="",0,ZZoR!G80)</f>
        <v>0</v>
      </c>
      <c r="X80" s="281">
        <f>IF('ZoR č. 1'!$D80="",0,'ZoR č. 1'!H80)+IF('ZoR č. 2'!$D80="",0,'ZoR č. 2'!H80)+IF('ZoR č. 3'!$D80="",0,'ZoR č. 3'!H80)+IF('ZoR č. 4'!$D80="",0,'ZoR č. 4'!H80)+IF('ZoR č. 5'!$D80="",0,'ZoR č. 5'!H80)+IF('ZoR č. 6'!$D80="",0,'ZoR č. 6'!H80)+IF('ZoR č. 7'!$D80="",0,'ZoR č. 7'!H80)+IF('ZoR č. 8'!$D80="",0,'ZoR č. 8'!H80)+IF('ZoR č. 9'!$D80="",0,'ZoR č. 9'!H80)+IF('ZoR č. 10'!$D80="",0,'ZoR č. 10'!H80)+IF(ZZoR!$D80="",0,ZZoR!H80)</f>
        <v>0</v>
      </c>
      <c r="Y80" s="281">
        <f>IF('ZoR č. 1'!$D80="",0,'ZoR č. 1'!I80)+IF('ZoR č. 2'!$D80="",0,'ZoR č. 2'!I80)+IF('ZoR č. 3'!$D80="",0,'ZoR č. 3'!I80)+IF('ZoR č. 4'!$D80="",0,'ZoR č. 4'!I80)+IF('ZoR č. 5'!$D80="",0,'ZoR č. 5'!I80)+IF('ZoR č. 6'!$D80="",0,'ZoR č. 6'!I80)+IF('ZoR č. 7'!$D80="",0,'ZoR č. 7'!I80)+IF('ZoR č. 8'!$D80="",0,'ZoR č. 8'!I80)+IF('ZoR č. 9'!$D80="",0,'ZoR č. 9'!I80)+IF('ZoR č. 10'!$D80="",0,'ZoR č. 10'!I80)+IF(ZZoR!$D80="",0,ZZoR!I80)</f>
        <v>0</v>
      </c>
      <c r="Z80" s="281">
        <f>IF('ZoR č. 1'!$D80="",0,'ZoR č. 1'!J80)+IF('ZoR č. 2'!$D80="",0,'ZoR č. 2'!J80)+IF('ZoR č. 3'!$D80="",0,'ZoR č. 3'!J80)+IF('ZoR č. 4'!$D80="",0,'ZoR č. 4'!J80)+IF('ZoR č. 5'!$D80="",0,'ZoR č. 5'!J80)+IF('ZoR č. 6'!$D80="",0,'ZoR č. 6'!J80)+IF('ZoR č. 7'!$D80="",0,'ZoR č. 7'!J80)+IF('ZoR č. 8'!$D80="",0,'ZoR č. 8'!J80)+IF('ZoR č. 9'!$D80="",0,'ZoR č. 9'!J80)+IF('ZoR č. 10'!$D80="",0,'ZoR č. 10'!J80)+IF(ZZoR!$D80="",0,ZZoR!J80)</f>
        <v>0</v>
      </c>
      <c r="AA80" s="281">
        <f>IF('ZoR č. 1'!$D80="",0,'ZoR č. 1'!K80)+IF('ZoR č. 2'!$D80="",0,'ZoR č. 2'!K80)+IF('ZoR č. 3'!$D80="",0,'ZoR č. 3'!K80)+IF('ZoR č. 4'!$D80="",0,'ZoR č. 4'!K80)+IF('ZoR č. 5'!$D80="",0,'ZoR č. 5'!K80)+IF('ZoR č. 6'!$D80="",0,'ZoR č. 6'!K80)+IF('ZoR č. 7'!$D80="",0,'ZoR č. 7'!K80)+IF('ZoR č. 8'!$D80="",0,'ZoR č. 8'!K80)+IF('ZoR č. 9'!$D80="",0,'ZoR č. 9'!K80)+IF('ZoR č. 10'!$D80="",0,'ZoR č. 10'!K80)+IF(ZZoR!$D80="",0,ZZoR!K80)</f>
        <v>0</v>
      </c>
      <c r="AB80" s="281">
        <f>IF('ZoR č. 1'!$D80="",0,'ZoR č. 1'!L80)+IF('ZoR č. 2'!$D80="",0,'ZoR č. 2'!L80)+IF('ZoR č. 3'!$D80="",0,'ZoR č. 3'!L80)+IF('ZoR č. 4'!$D80="",0,'ZoR č. 4'!L80)+IF('ZoR č. 5'!$D80="",0,'ZoR č. 5'!L80)+IF('ZoR č. 6'!$D80="",0,'ZoR č. 6'!L80)+IF('ZoR č. 7'!$D80="",0,'ZoR č. 7'!L80)+IF('ZoR č. 8'!$D80="",0,'ZoR č. 8'!L80)+IF('ZoR č. 9'!$D80="",0,'ZoR č. 9'!L80)+IF('ZoR č. 10'!$D80="",0,'ZoR č. 10'!L80)+IF(ZZoR!$D80="",0,ZZoR!L80)</f>
        <v>0</v>
      </c>
      <c r="AC80" s="281">
        <f>IF('ZoR č. 1'!$D80="",0,'ZoR č. 1'!M80)+IF('ZoR č. 2'!$D80="",0,'ZoR č. 2'!M80)+IF('ZoR č. 3'!$D80="",0,'ZoR č. 3'!M80)+IF('ZoR č. 4'!$D80="",0,'ZoR č. 4'!M80)+IF('ZoR č. 5'!$D80="",0,'ZoR č. 5'!M80)+IF('ZoR č. 6'!$D80="",0,'ZoR č. 6'!M80)+IF('ZoR č. 7'!$D80="",0,'ZoR č. 7'!M80)+IF('ZoR č. 8'!$D80="",0,'ZoR č. 8'!M80)+IF('ZoR č. 9'!$D80="",0,'ZoR č. 9'!M80)+IF('ZoR č. 10'!$D80="",0,'ZoR č. 10'!M80)+IF(ZZoR!$D80="",0,ZZoR!M80)</f>
        <v>0</v>
      </c>
      <c r="AE80" s="282" t="str">
        <f t="shared" si="7"/>
        <v/>
      </c>
    </row>
    <row r="81" spans="2:31" x14ac:dyDescent="0.25">
      <c r="B81" s="9" t="s">
        <v>214</v>
      </c>
      <c r="C81" s="98" t="str">
        <f>IF(COUNTA('Přehled partnerů'!C81:D81)&lt;&gt;2,"partner neuveden",IF('Přehled partnerů'!F81="ANO",'Přehled partnerů'!C81,"v tomto období nerelevantní"))</f>
        <v>partner neuveden</v>
      </c>
      <c r="D81" s="108" t="str">
        <f>IF(COUNTA('Přehled partnerů'!C81:D81)&lt;&gt;2,"",IF('Přehled partnerů'!F81="ANO",'Přehled partnerů'!D81,""))</f>
        <v/>
      </c>
      <c r="E81" s="21" t="str">
        <f t="shared" si="4"/>
        <v/>
      </c>
      <c r="F81" s="114" t="str">
        <f t="shared" si="5"/>
        <v/>
      </c>
      <c r="G81" s="125">
        <v>0</v>
      </c>
      <c r="H81" s="126">
        <v>0</v>
      </c>
      <c r="I81" s="126">
        <v>0</v>
      </c>
      <c r="J81" s="126">
        <v>0</v>
      </c>
      <c r="K81" s="273">
        <v>0</v>
      </c>
      <c r="L81" s="273">
        <v>0</v>
      </c>
      <c r="M81" s="274">
        <v>0</v>
      </c>
      <c r="N81" s="58" t="str">
        <f t="shared" si="6"/>
        <v/>
      </c>
      <c r="O81" s="267">
        <f>IF('Rozpočet + Žádosti o změnu'!$ER$2="ano",'Rozpočet + Žádosti o změnu'!EL81,IF('Rozpočet + Žádosti o změnu'!$EF$2="ano",'Rozpočet + Žádosti o změnu'!DZ81,IF('Rozpočet + Žádosti o změnu'!$DT$2="ano",'Rozpočet + Žádosti o změnu'!DN81,IF('Rozpočet + Žádosti o změnu'!$DH$2="ano",'Rozpočet + Žádosti o změnu'!DB81,IF('Rozpočet + Žádosti o změnu'!$CV$2="ano",'Rozpočet + Žádosti o změnu'!CP81,IF('Rozpočet + Žádosti o změnu'!$CJ$2="ano",'Rozpočet + Žádosti o změnu'!CD81,IF('Rozpočet + Žádosti o změnu'!$BX$2="ano",'Rozpočet + Žádosti o změnu'!BR81,IF('Rozpočet + Žádosti o změnu'!$BL$2="ano",'Rozpočet + Žádosti o změnu'!BF81,IF('Rozpočet + Žádosti o změnu'!$AZ$2="ano",'Rozpočet + Žádosti o změnu'!AT81,IF('Rozpočet + Žádosti o změnu'!$AN$2="ano",'Rozpočet + Žádosti o změnu'!AH81,'Rozpočet + Žádosti o změnu'!H81))))))))))</f>
        <v>0</v>
      </c>
      <c r="P81" s="267">
        <f>IF('Rozpočet + Žádosti o změnu'!$ER$2="ano",'Rozpočet + Žádosti o změnu'!EM81,IF('Rozpočet + Žádosti o změnu'!$EF$2="ano",'Rozpočet + Žádosti o změnu'!EA81,IF('Rozpočet + Žádosti o změnu'!$DT$2="ano",'Rozpočet + Žádosti o změnu'!DO81,IF('Rozpočet + Žádosti o změnu'!$DH$2="ano",'Rozpočet + Žádosti o změnu'!DC81,IF('Rozpočet + Žádosti o změnu'!$CV$2="ano",'Rozpočet + Žádosti o změnu'!CQ81,IF('Rozpočet + Žádosti o změnu'!$CJ$2="ano",'Rozpočet + Žádosti o změnu'!CE81,IF('Rozpočet + Žádosti o změnu'!$BX$2="ano",'Rozpočet + Žádosti o změnu'!BS81,IF('Rozpočet + Žádosti o změnu'!$BL$2="ano",'Rozpočet + Žádosti o změnu'!BG81,IF('Rozpočet + Žádosti o změnu'!$AZ$2="ano",'Rozpočet + Žádosti o změnu'!AU81,IF('Rozpočet + Žádosti o změnu'!$AN$2="ano",'Rozpočet + Žádosti o změnu'!AI81,'Rozpočet + Žádosti o změnu'!I81))))))))))</f>
        <v>0</v>
      </c>
      <c r="Q81" s="267">
        <f>IF('Rozpočet + Žádosti o změnu'!$ER$2="ano",'Rozpočet + Žádosti o změnu'!EN81,IF('Rozpočet + Žádosti o změnu'!$EF$2="ano",'Rozpočet + Žádosti o změnu'!EB81,IF('Rozpočet + Žádosti o změnu'!$DT$2="ano",'Rozpočet + Žádosti o změnu'!DP81,IF('Rozpočet + Žádosti o změnu'!$DH$2="ano",'Rozpočet + Žádosti o změnu'!DD81,IF('Rozpočet + Žádosti o změnu'!$CV$2="ano",'Rozpočet + Žádosti o změnu'!CR81,IF('Rozpočet + Žádosti o změnu'!$CJ$2="ano",'Rozpočet + Žádosti o změnu'!CF81,IF('Rozpočet + Žádosti o změnu'!$BX$2="ano",'Rozpočet + Žádosti o změnu'!BT81,IF('Rozpočet + Žádosti o změnu'!$BL$2="ano",'Rozpočet + Žádosti o změnu'!BH81,IF('Rozpočet + Žádosti o změnu'!$AZ$2="ano",'Rozpočet + Žádosti o změnu'!AV81,IF('Rozpočet + Žádosti o změnu'!$AN$2="ano",'Rozpočet + Žádosti o změnu'!AJ81,'Rozpočet + Žádosti o změnu'!J81))))))))))</f>
        <v>0</v>
      </c>
      <c r="R81" s="267">
        <f>IF('Rozpočet + Žádosti o změnu'!$ER$2="ano",'Rozpočet + Žádosti o změnu'!EO81,IF('Rozpočet + Žádosti o změnu'!$EF$2="ano",'Rozpočet + Žádosti o změnu'!EC81,IF('Rozpočet + Žádosti o změnu'!$DT$2="ano",'Rozpočet + Žádosti o změnu'!DQ81,IF('Rozpočet + Žádosti o změnu'!$DH$2="ano",'Rozpočet + Žádosti o změnu'!DE81,IF('Rozpočet + Žádosti o změnu'!$CV$2="ano",'Rozpočet + Žádosti o změnu'!CS81,IF('Rozpočet + Žádosti o změnu'!$CJ$2="ano",'Rozpočet + Žádosti o změnu'!CG81,IF('Rozpočet + Žádosti o změnu'!$BX$2="ano",'Rozpočet + Žádosti o změnu'!BU81,IF('Rozpočet + Žádosti o změnu'!$BL$2="ano",'Rozpočet + Žádosti o změnu'!BI81,IF('Rozpočet + Žádosti o změnu'!$AZ$2="ano",'Rozpočet + Žádosti o změnu'!AW81,IF('Rozpočet + Žádosti o změnu'!$AN$2="ano",'Rozpočet + Žádosti o změnu'!AK81,'Rozpočet + Žádosti o změnu'!K81))))))))))</f>
        <v>0</v>
      </c>
      <c r="S81" s="267">
        <f>IF('Rozpočet + Žádosti o změnu'!$ER$2="ano",'Rozpočet + Žádosti o změnu'!EP81,IF('Rozpočet + Žádosti o změnu'!$EF$2="ano",'Rozpočet + Žádosti o změnu'!ED81,IF('Rozpočet + Žádosti o změnu'!$DT$2="ano",'Rozpočet + Žádosti o změnu'!DR81,IF('Rozpočet + Žádosti o změnu'!$DH$2="ano",'Rozpočet + Žádosti o změnu'!DF81,IF('Rozpočet + Žádosti o změnu'!$CV$2="ano",'Rozpočet + Žádosti o změnu'!CT81,IF('Rozpočet + Žádosti o změnu'!$CJ$2="ano",'Rozpočet + Žádosti o změnu'!CH81,IF('Rozpočet + Žádosti o změnu'!$BX$2="ano",'Rozpočet + Žádosti o změnu'!BV81,IF('Rozpočet + Žádosti o změnu'!$BL$2="ano",'Rozpočet + Žádosti o změnu'!BJ81,IF('Rozpočet + Žádosti o změnu'!$AZ$2="ano",'Rozpočet + Žádosti o změnu'!AX81,IF('Rozpočet + Žádosti o změnu'!$AN$2="ano",'Rozpočet + Žádosti o změnu'!AL81,'Rozpočet + Žádosti o změnu'!L81))))))))))</f>
        <v>0</v>
      </c>
      <c r="T81" s="267">
        <f>IF('Rozpočet + Žádosti o změnu'!$ER$2="ano",'Rozpočet + Žádosti o změnu'!EQ81,IF('Rozpočet + Žádosti o změnu'!$EF$2="ano",'Rozpočet + Žádosti o změnu'!EE81,IF('Rozpočet + Žádosti o změnu'!$DT$2="ano",'Rozpočet + Žádosti o změnu'!DS81,IF('Rozpočet + Žádosti o změnu'!$DH$2="ano",'Rozpočet + Žádosti o změnu'!DG81,IF('Rozpočet + Žádosti o změnu'!$CV$2="ano",'Rozpočet + Žádosti o změnu'!CU81,IF('Rozpočet + Žádosti o změnu'!$CJ$2="ano",'Rozpočet + Žádosti o změnu'!CI81,IF('Rozpočet + Žádosti o změnu'!$BX$2="ano",'Rozpočet + Žádosti o změnu'!BW81,IF('Rozpočet + Žádosti o změnu'!$BL$2="ano",'Rozpočet + Žádosti o změnu'!BK81,IF('Rozpočet + Žádosti o změnu'!$AZ$2="ano",'Rozpočet + Žádosti o změnu'!AY81,IF('Rozpočet + Žádosti o změnu'!$AN$2="ano",'Rozpočet + Žádosti o změnu'!AM81,'Rozpočet + Žádosti o změnu'!M81))))))))))</f>
        <v>0</v>
      </c>
      <c r="U81" s="267">
        <f>IF('Rozpočet + Žádosti o změnu'!$ER$2="ano",'Rozpočet + Žádosti o změnu'!ER81,IF('Rozpočet + Žádosti o změnu'!$EF$2="ano",'Rozpočet + Žádosti o změnu'!EF81,IF('Rozpočet + Žádosti o změnu'!$DT$2="ano",'Rozpočet + Žádosti o změnu'!DT81,IF('Rozpočet + Žádosti o změnu'!$DH$2="ano",'Rozpočet + Žádosti o změnu'!DH81,IF('Rozpočet + Žádosti o změnu'!$CV$2="ano",'Rozpočet + Žádosti o změnu'!CV81,IF('Rozpočet + Žádosti o změnu'!$CJ$2="ano",'Rozpočet + Žádosti o změnu'!CJ81,IF('Rozpočet + Žádosti o změnu'!$BX$2="ano",'Rozpočet + Žádosti o změnu'!BX81,IF('Rozpočet + Žádosti o změnu'!$BL$2="ano",'Rozpočet + Žádosti o změnu'!BL81,IF('Rozpočet + Žádosti o změnu'!$AZ$2="ano",'Rozpočet + Žádosti o změnu'!AZ81,IF('Rozpočet + Žádosti o změnu'!$AN$2="ano",'Rozpočet + Žádosti o změnu'!AN81,'Rozpočet + Žádosti o změnu'!N81))))))))))</f>
        <v>0</v>
      </c>
      <c r="W81" s="281">
        <f>IF('ZoR č. 1'!$D81="",0,'ZoR č. 1'!G81)+IF('ZoR č. 2'!$D81="",0,'ZoR č. 2'!G81)+IF('ZoR č. 3'!$D81="",0,'ZoR č. 3'!G81)+IF('ZoR č. 4'!$D81="",0,'ZoR č. 4'!G81)+IF('ZoR č. 5'!$D81="",0,'ZoR č. 5'!G81)+IF('ZoR č. 6'!$D81="",0,'ZoR č. 6'!G81)+IF('ZoR č. 7'!$D81="",0,'ZoR č. 7'!G81)+IF('ZoR č. 8'!$D81="",0,'ZoR č. 8'!G81)+IF('ZoR č. 9'!$D81="",0,'ZoR č. 9'!G81)+IF('ZoR č. 10'!$D81="",0,'ZoR č. 10'!G81)+IF(ZZoR!$D81="",0,ZZoR!G81)</f>
        <v>0</v>
      </c>
      <c r="X81" s="281">
        <f>IF('ZoR č. 1'!$D81="",0,'ZoR č. 1'!H81)+IF('ZoR č. 2'!$D81="",0,'ZoR č. 2'!H81)+IF('ZoR č. 3'!$D81="",0,'ZoR č. 3'!H81)+IF('ZoR č. 4'!$D81="",0,'ZoR č. 4'!H81)+IF('ZoR č. 5'!$D81="",0,'ZoR č. 5'!H81)+IF('ZoR č. 6'!$D81="",0,'ZoR č. 6'!H81)+IF('ZoR č. 7'!$D81="",0,'ZoR č. 7'!H81)+IF('ZoR č. 8'!$D81="",0,'ZoR č. 8'!H81)+IF('ZoR č. 9'!$D81="",0,'ZoR č. 9'!H81)+IF('ZoR č. 10'!$D81="",0,'ZoR č. 10'!H81)+IF(ZZoR!$D81="",0,ZZoR!H81)</f>
        <v>0</v>
      </c>
      <c r="Y81" s="281">
        <f>IF('ZoR č. 1'!$D81="",0,'ZoR č. 1'!I81)+IF('ZoR č. 2'!$D81="",0,'ZoR č. 2'!I81)+IF('ZoR č. 3'!$D81="",0,'ZoR č. 3'!I81)+IF('ZoR č. 4'!$D81="",0,'ZoR č. 4'!I81)+IF('ZoR č. 5'!$D81="",0,'ZoR č. 5'!I81)+IF('ZoR č. 6'!$D81="",0,'ZoR č. 6'!I81)+IF('ZoR č. 7'!$D81="",0,'ZoR č. 7'!I81)+IF('ZoR č. 8'!$D81="",0,'ZoR č. 8'!I81)+IF('ZoR č. 9'!$D81="",0,'ZoR č. 9'!I81)+IF('ZoR č. 10'!$D81="",0,'ZoR č. 10'!I81)+IF(ZZoR!$D81="",0,ZZoR!I81)</f>
        <v>0</v>
      </c>
      <c r="Z81" s="281">
        <f>IF('ZoR č. 1'!$D81="",0,'ZoR č. 1'!J81)+IF('ZoR č. 2'!$D81="",0,'ZoR č. 2'!J81)+IF('ZoR č. 3'!$D81="",0,'ZoR č. 3'!J81)+IF('ZoR č. 4'!$D81="",0,'ZoR č. 4'!J81)+IF('ZoR č. 5'!$D81="",0,'ZoR č. 5'!J81)+IF('ZoR č. 6'!$D81="",0,'ZoR č. 6'!J81)+IF('ZoR č. 7'!$D81="",0,'ZoR č. 7'!J81)+IF('ZoR č. 8'!$D81="",0,'ZoR č. 8'!J81)+IF('ZoR č. 9'!$D81="",0,'ZoR č. 9'!J81)+IF('ZoR č. 10'!$D81="",0,'ZoR č. 10'!J81)+IF(ZZoR!$D81="",0,ZZoR!J81)</f>
        <v>0</v>
      </c>
      <c r="AA81" s="281">
        <f>IF('ZoR č. 1'!$D81="",0,'ZoR č. 1'!K81)+IF('ZoR č. 2'!$D81="",0,'ZoR č. 2'!K81)+IF('ZoR č. 3'!$D81="",0,'ZoR č. 3'!K81)+IF('ZoR č. 4'!$D81="",0,'ZoR č. 4'!K81)+IF('ZoR č. 5'!$D81="",0,'ZoR č. 5'!K81)+IF('ZoR č. 6'!$D81="",0,'ZoR č. 6'!K81)+IF('ZoR č. 7'!$D81="",0,'ZoR č. 7'!K81)+IF('ZoR č. 8'!$D81="",0,'ZoR č. 8'!K81)+IF('ZoR č. 9'!$D81="",0,'ZoR č. 9'!K81)+IF('ZoR č. 10'!$D81="",0,'ZoR č. 10'!K81)+IF(ZZoR!$D81="",0,ZZoR!K81)</f>
        <v>0</v>
      </c>
      <c r="AB81" s="281">
        <f>IF('ZoR č. 1'!$D81="",0,'ZoR č. 1'!L81)+IF('ZoR č. 2'!$D81="",0,'ZoR č. 2'!L81)+IF('ZoR č. 3'!$D81="",0,'ZoR č. 3'!L81)+IF('ZoR č. 4'!$D81="",0,'ZoR č. 4'!L81)+IF('ZoR č. 5'!$D81="",0,'ZoR č. 5'!L81)+IF('ZoR č. 6'!$D81="",0,'ZoR č. 6'!L81)+IF('ZoR č. 7'!$D81="",0,'ZoR č. 7'!L81)+IF('ZoR č. 8'!$D81="",0,'ZoR č. 8'!L81)+IF('ZoR č. 9'!$D81="",0,'ZoR č. 9'!L81)+IF('ZoR č. 10'!$D81="",0,'ZoR č. 10'!L81)+IF(ZZoR!$D81="",0,ZZoR!L81)</f>
        <v>0</v>
      </c>
      <c r="AC81" s="281">
        <f>IF('ZoR č. 1'!$D81="",0,'ZoR č. 1'!M81)+IF('ZoR č. 2'!$D81="",0,'ZoR č. 2'!M81)+IF('ZoR č. 3'!$D81="",0,'ZoR č. 3'!M81)+IF('ZoR č. 4'!$D81="",0,'ZoR č. 4'!M81)+IF('ZoR č. 5'!$D81="",0,'ZoR č. 5'!M81)+IF('ZoR č. 6'!$D81="",0,'ZoR č. 6'!M81)+IF('ZoR č. 7'!$D81="",0,'ZoR č. 7'!M81)+IF('ZoR č. 8'!$D81="",0,'ZoR č. 8'!M81)+IF('ZoR č. 9'!$D81="",0,'ZoR č. 9'!M81)+IF('ZoR č. 10'!$D81="",0,'ZoR č. 10'!M81)+IF(ZZoR!$D81="",0,ZZoR!M81)</f>
        <v>0</v>
      </c>
      <c r="AE81" s="282" t="str">
        <f t="shared" si="7"/>
        <v/>
      </c>
    </row>
    <row r="82" spans="2:31" x14ac:dyDescent="0.25">
      <c r="B82" s="9" t="s">
        <v>215</v>
      </c>
      <c r="C82" s="98" t="str">
        <f>IF(COUNTA('Přehled partnerů'!C82:D82)&lt;&gt;2,"partner neuveden",IF('Přehled partnerů'!F82="ANO",'Přehled partnerů'!C82,"v tomto období nerelevantní"))</f>
        <v>partner neuveden</v>
      </c>
      <c r="D82" s="108" t="str">
        <f>IF(COUNTA('Přehled partnerů'!C82:D82)&lt;&gt;2,"",IF('Přehled partnerů'!F82="ANO",'Přehled partnerů'!D82,""))</f>
        <v/>
      </c>
      <c r="E82" s="21" t="str">
        <f t="shared" si="4"/>
        <v/>
      </c>
      <c r="F82" s="114" t="str">
        <f t="shared" si="5"/>
        <v/>
      </c>
      <c r="G82" s="125">
        <v>0</v>
      </c>
      <c r="H82" s="126">
        <v>0</v>
      </c>
      <c r="I82" s="126">
        <v>0</v>
      </c>
      <c r="J82" s="126">
        <v>0</v>
      </c>
      <c r="K82" s="273">
        <v>0</v>
      </c>
      <c r="L82" s="273">
        <v>0</v>
      </c>
      <c r="M82" s="274">
        <v>0</v>
      </c>
      <c r="N82" s="58" t="str">
        <f t="shared" si="6"/>
        <v/>
      </c>
      <c r="O82" s="267">
        <f>IF('Rozpočet + Žádosti o změnu'!$ER$2="ano",'Rozpočet + Žádosti o změnu'!EL82,IF('Rozpočet + Žádosti o změnu'!$EF$2="ano",'Rozpočet + Žádosti o změnu'!DZ82,IF('Rozpočet + Žádosti o změnu'!$DT$2="ano",'Rozpočet + Žádosti o změnu'!DN82,IF('Rozpočet + Žádosti o změnu'!$DH$2="ano",'Rozpočet + Žádosti o změnu'!DB82,IF('Rozpočet + Žádosti o změnu'!$CV$2="ano",'Rozpočet + Žádosti o změnu'!CP82,IF('Rozpočet + Žádosti o změnu'!$CJ$2="ano",'Rozpočet + Žádosti o změnu'!CD82,IF('Rozpočet + Žádosti o změnu'!$BX$2="ano",'Rozpočet + Žádosti o změnu'!BR82,IF('Rozpočet + Žádosti o změnu'!$BL$2="ano",'Rozpočet + Žádosti o změnu'!BF82,IF('Rozpočet + Žádosti o změnu'!$AZ$2="ano",'Rozpočet + Žádosti o změnu'!AT82,IF('Rozpočet + Žádosti o změnu'!$AN$2="ano",'Rozpočet + Žádosti o změnu'!AH82,'Rozpočet + Žádosti o změnu'!H82))))))))))</f>
        <v>0</v>
      </c>
      <c r="P82" s="267">
        <f>IF('Rozpočet + Žádosti o změnu'!$ER$2="ano",'Rozpočet + Žádosti o změnu'!EM82,IF('Rozpočet + Žádosti o změnu'!$EF$2="ano",'Rozpočet + Žádosti o změnu'!EA82,IF('Rozpočet + Žádosti o změnu'!$DT$2="ano",'Rozpočet + Žádosti o změnu'!DO82,IF('Rozpočet + Žádosti o změnu'!$DH$2="ano",'Rozpočet + Žádosti o změnu'!DC82,IF('Rozpočet + Žádosti o změnu'!$CV$2="ano",'Rozpočet + Žádosti o změnu'!CQ82,IF('Rozpočet + Žádosti o změnu'!$CJ$2="ano",'Rozpočet + Žádosti o změnu'!CE82,IF('Rozpočet + Žádosti o změnu'!$BX$2="ano",'Rozpočet + Žádosti o změnu'!BS82,IF('Rozpočet + Žádosti o změnu'!$BL$2="ano",'Rozpočet + Žádosti o změnu'!BG82,IF('Rozpočet + Žádosti o změnu'!$AZ$2="ano",'Rozpočet + Žádosti o změnu'!AU82,IF('Rozpočet + Žádosti o změnu'!$AN$2="ano",'Rozpočet + Žádosti o změnu'!AI82,'Rozpočet + Žádosti o změnu'!I82))))))))))</f>
        <v>0</v>
      </c>
      <c r="Q82" s="267">
        <f>IF('Rozpočet + Žádosti o změnu'!$ER$2="ano",'Rozpočet + Žádosti o změnu'!EN82,IF('Rozpočet + Žádosti o změnu'!$EF$2="ano",'Rozpočet + Žádosti o změnu'!EB82,IF('Rozpočet + Žádosti o změnu'!$DT$2="ano",'Rozpočet + Žádosti o změnu'!DP82,IF('Rozpočet + Žádosti o změnu'!$DH$2="ano",'Rozpočet + Žádosti o změnu'!DD82,IF('Rozpočet + Žádosti o změnu'!$CV$2="ano",'Rozpočet + Žádosti o změnu'!CR82,IF('Rozpočet + Žádosti o změnu'!$CJ$2="ano",'Rozpočet + Žádosti o změnu'!CF82,IF('Rozpočet + Žádosti o změnu'!$BX$2="ano",'Rozpočet + Žádosti o změnu'!BT82,IF('Rozpočet + Žádosti o změnu'!$BL$2="ano",'Rozpočet + Žádosti o změnu'!BH82,IF('Rozpočet + Žádosti o změnu'!$AZ$2="ano",'Rozpočet + Žádosti o změnu'!AV82,IF('Rozpočet + Žádosti o změnu'!$AN$2="ano",'Rozpočet + Žádosti o změnu'!AJ82,'Rozpočet + Žádosti o změnu'!J82))))))))))</f>
        <v>0</v>
      </c>
      <c r="R82" s="267">
        <f>IF('Rozpočet + Žádosti o změnu'!$ER$2="ano",'Rozpočet + Žádosti o změnu'!EO82,IF('Rozpočet + Žádosti o změnu'!$EF$2="ano",'Rozpočet + Žádosti o změnu'!EC82,IF('Rozpočet + Žádosti o změnu'!$DT$2="ano",'Rozpočet + Žádosti o změnu'!DQ82,IF('Rozpočet + Žádosti o změnu'!$DH$2="ano",'Rozpočet + Žádosti o změnu'!DE82,IF('Rozpočet + Žádosti o změnu'!$CV$2="ano",'Rozpočet + Žádosti o změnu'!CS82,IF('Rozpočet + Žádosti o změnu'!$CJ$2="ano",'Rozpočet + Žádosti o změnu'!CG82,IF('Rozpočet + Žádosti o změnu'!$BX$2="ano",'Rozpočet + Žádosti o změnu'!BU82,IF('Rozpočet + Žádosti o změnu'!$BL$2="ano",'Rozpočet + Žádosti o změnu'!BI82,IF('Rozpočet + Žádosti o změnu'!$AZ$2="ano",'Rozpočet + Žádosti o změnu'!AW82,IF('Rozpočet + Žádosti o změnu'!$AN$2="ano",'Rozpočet + Žádosti o změnu'!AK82,'Rozpočet + Žádosti o změnu'!K82))))))))))</f>
        <v>0</v>
      </c>
      <c r="S82" s="267">
        <f>IF('Rozpočet + Žádosti o změnu'!$ER$2="ano",'Rozpočet + Žádosti o změnu'!EP82,IF('Rozpočet + Žádosti o změnu'!$EF$2="ano",'Rozpočet + Žádosti o změnu'!ED82,IF('Rozpočet + Žádosti o změnu'!$DT$2="ano",'Rozpočet + Žádosti o změnu'!DR82,IF('Rozpočet + Žádosti o změnu'!$DH$2="ano",'Rozpočet + Žádosti o změnu'!DF82,IF('Rozpočet + Žádosti o změnu'!$CV$2="ano",'Rozpočet + Žádosti o změnu'!CT82,IF('Rozpočet + Žádosti o změnu'!$CJ$2="ano",'Rozpočet + Žádosti o změnu'!CH82,IF('Rozpočet + Žádosti o změnu'!$BX$2="ano",'Rozpočet + Žádosti o změnu'!BV82,IF('Rozpočet + Žádosti o změnu'!$BL$2="ano",'Rozpočet + Žádosti o změnu'!BJ82,IF('Rozpočet + Žádosti o změnu'!$AZ$2="ano",'Rozpočet + Žádosti o změnu'!AX82,IF('Rozpočet + Žádosti o změnu'!$AN$2="ano",'Rozpočet + Žádosti o změnu'!AL82,'Rozpočet + Žádosti o změnu'!L82))))))))))</f>
        <v>0</v>
      </c>
      <c r="T82" s="267">
        <f>IF('Rozpočet + Žádosti o změnu'!$ER$2="ano",'Rozpočet + Žádosti o změnu'!EQ82,IF('Rozpočet + Žádosti o změnu'!$EF$2="ano",'Rozpočet + Žádosti o změnu'!EE82,IF('Rozpočet + Žádosti o změnu'!$DT$2="ano",'Rozpočet + Žádosti o změnu'!DS82,IF('Rozpočet + Žádosti o změnu'!$DH$2="ano",'Rozpočet + Žádosti o změnu'!DG82,IF('Rozpočet + Žádosti o změnu'!$CV$2="ano",'Rozpočet + Žádosti o změnu'!CU82,IF('Rozpočet + Žádosti o změnu'!$CJ$2="ano",'Rozpočet + Žádosti o změnu'!CI82,IF('Rozpočet + Žádosti o změnu'!$BX$2="ano",'Rozpočet + Žádosti o změnu'!BW82,IF('Rozpočet + Žádosti o změnu'!$BL$2="ano",'Rozpočet + Žádosti o změnu'!BK82,IF('Rozpočet + Žádosti o změnu'!$AZ$2="ano",'Rozpočet + Žádosti o změnu'!AY82,IF('Rozpočet + Žádosti o změnu'!$AN$2="ano",'Rozpočet + Žádosti o změnu'!AM82,'Rozpočet + Žádosti o změnu'!M82))))))))))</f>
        <v>0</v>
      </c>
      <c r="U82" s="267">
        <f>IF('Rozpočet + Žádosti o změnu'!$ER$2="ano",'Rozpočet + Žádosti o změnu'!ER82,IF('Rozpočet + Žádosti o změnu'!$EF$2="ano",'Rozpočet + Žádosti o změnu'!EF82,IF('Rozpočet + Žádosti o změnu'!$DT$2="ano",'Rozpočet + Žádosti o změnu'!DT82,IF('Rozpočet + Žádosti o změnu'!$DH$2="ano",'Rozpočet + Žádosti o změnu'!DH82,IF('Rozpočet + Žádosti o změnu'!$CV$2="ano",'Rozpočet + Žádosti o změnu'!CV82,IF('Rozpočet + Žádosti o změnu'!$CJ$2="ano",'Rozpočet + Žádosti o změnu'!CJ82,IF('Rozpočet + Žádosti o změnu'!$BX$2="ano",'Rozpočet + Žádosti o změnu'!BX82,IF('Rozpočet + Žádosti o změnu'!$BL$2="ano",'Rozpočet + Žádosti o změnu'!BL82,IF('Rozpočet + Žádosti o změnu'!$AZ$2="ano",'Rozpočet + Žádosti o změnu'!AZ82,IF('Rozpočet + Žádosti o změnu'!$AN$2="ano",'Rozpočet + Žádosti o změnu'!AN82,'Rozpočet + Žádosti o změnu'!N82))))))))))</f>
        <v>0</v>
      </c>
      <c r="W82" s="281">
        <f>IF('ZoR č. 1'!$D82="",0,'ZoR č. 1'!G82)+IF('ZoR č. 2'!$D82="",0,'ZoR č. 2'!G82)+IF('ZoR č. 3'!$D82="",0,'ZoR č. 3'!G82)+IF('ZoR č. 4'!$D82="",0,'ZoR č. 4'!G82)+IF('ZoR č. 5'!$D82="",0,'ZoR č. 5'!G82)+IF('ZoR č. 6'!$D82="",0,'ZoR č. 6'!G82)+IF('ZoR č. 7'!$D82="",0,'ZoR č. 7'!G82)+IF('ZoR č. 8'!$D82="",0,'ZoR č. 8'!G82)+IF('ZoR č. 9'!$D82="",0,'ZoR č. 9'!G82)+IF('ZoR č. 10'!$D82="",0,'ZoR č. 10'!G82)+IF(ZZoR!$D82="",0,ZZoR!G82)</f>
        <v>0</v>
      </c>
      <c r="X82" s="281">
        <f>IF('ZoR č. 1'!$D82="",0,'ZoR č. 1'!H82)+IF('ZoR č. 2'!$D82="",0,'ZoR č. 2'!H82)+IF('ZoR č. 3'!$D82="",0,'ZoR č. 3'!H82)+IF('ZoR č. 4'!$D82="",0,'ZoR č. 4'!H82)+IF('ZoR č. 5'!$D82="",0,'ZoR č. 5'!H82)+IF('ZoR č. 6'!$D82="",0,'ZoR č. 6'!H82)+IF('ZoR č. 7'!$D82="",0,'ZoR č. 7'!H82)+IF('ZoR č. 8'!$D82="",0,'ZoR č. 8'!H82)+IF('ZoR č. 9'!$D82="",0,'ZoR č. 9'!H82)+IF('ZoR č. 10'!$D82="",0,'ZoR č. 10'!H82)+IF(ZZoR!$D82="",0,ZZoR!H82)</f>
        <v>0</v>
      </c>
      <c r="Y82" s="281">
        <f>IF('ZoR č. 1'!$D82="",0,'ZoR č. 1'!I82)+IF('ZoR č. 2'!$D82="",0,'ZoR č. 2'!I82)+IF('ZoR č. 3'!$D82="",0,'ZoR č. 3'!I82)+IF('ZoR č. 4'!$D82="",0,'ZoR č. 4'!I82)+IF('ZoR č. 5'!$D82="",0,'ZoR č. 5'!I82)+IF('ZoR č. 6'!$D82="",0,'ZoR č. 6'!I82)+IF('ZoR č. 7'!$D82="",0,'ZoR č. 7'!I82)+IF('ZoR č. 8'!$D82="",0,'ZoR č. 8'!I82)+IF('ZoR č. 9'!$D82="",0,'ZoR č. 9'!I82)+IF('ZoR č. 10'!$D82="",0,'ZoR č. 10'!I82)+IF(ZZoR!$D82="",0,ZZoR!I82)</f>
        <v>0</v>
      </c>
      <c r="Z82" s="281">
        <f>IF('ZoR č. 1'!$D82="",0,'ZoR č. 1'!J82)+IF('ZoR č. 2'!$D82="",0,'ZoR č. 2'!J82)+IF('ZoR č. 3'!$D82="",0,'ZoR č. 3'!J82)+IF('ZoR č. 4'!$D82="",0,'ZoR č. 4'!J82)+IF('ZoR č. 5'!$D82="",0,'ZoR č. 5'!J82)+IF('ZoR č. 6'!$D82="",0,'ZoR č. 6'!J82)+IF('ZoR č. 7'!$D82="",0,'ZoR č. 7'!J82)+IF('ZoR č. 8'!$D82="",0,'ZoR č. 8'!J82)+IF('ZoR č. 9'!$D82="",0,'ZoR č. 9'!J82)+IF('ZoR č. 10'!$D82="",0,'ZoR č. 10'!J82)+IF(ZZoR!$D82="",0,ZZoR!J82)</f>
        <v>0</v>
      </c>
      <c r="AA82" s="281">
        <f>IF('ZoR č. 1'!$D82="",0,'ZoR č. 1'!K82)+IF('ZoR č. 2'!$D82="",0,'ZoR č. 2'!K82)+IF('ZoR č. 3'!$D82="",0,'ZoR č. 3'!K82)+IF('ZoR č. 4'!$D82="",0,'ZoR č. 4'!K82)+IF('ZoR č. 5'!$D82="",0,'ZoR č. 5'!K82)+IF('ZoR č. 6'!$D82="",0,'ZoR č. 6'!K82)+IF('ZoR č. 7'!$D82="",0,'ZoR č. 7'!K82)+IF('ZoR č. 8'!$D82="",0,'ZoR č. 8'!K82)+IF('ZoR č. 9'!$D82="",0,'ZoR č. 9'!K82)+IF('ZoR č. 10'!$D82="",0,'ZoR č. 10'!K82)+IF(ZZoR!$D82="",0,ZZoR!K82)</f>
        <v>0</v>
      </c>
      <c r="AB82" s="281">
        <f>IF('ZoR č. 1'!$D82="",0,'ZoR č. 1'!L82)+IF('ZoR č. 2'!$D82="",0,'ZoR č. 2'!L82)+IF('ZoR č. 3'!$D82="",0,'ZoR č. 3'!L82)+IF('ZoR č. 4'!$D82="",0,'ZoR č. 4'!L82)+IF('ZoR č. 5'!$D82="",0,'ZoR č. 5'!L82)+IF('ZoR č. 6'!$D82="",0,'ZoR č. 6'!L82)+IF('ZoR č. 7'!$D82="",0,'ZoR č. 7'!L82)+IF('ZoR č. 8'!$D82="",0,'ZoR č. 8'!L82)+IF('ZoR č. 9'!$D82="",0,'ZoR č. 9'!L82)+IF('ZoR č. 10'!$D82="",0,'ZoR č. 10'!L82)+IF(ZZoR!$D82="",0,ZZoR!L82)</f>
        <v>0</v>
      </c>
      <c r="AC82" s="281">
        <f>IF('ZoR č. 1'!$D82="",0,'ZoR č. 1'!M82)+IF('ZoR č. 2'!$D82="",0,'ZoR č. 2'!M82)+IF('ZoR č. 3'!$D82="",0,'ZoR č. 3'!M82)+IF('ZoR č. 4'!$D82="",0,'ZoR č. 4'!M82)+IF('ZoR č. 5'!$D82="",0,'ZoR č. 5'!M82)+IF('ZoR č. 6'!$D82="",0,'ZoR č. 6'!M82)+IF('ZoR č. 7'!$D82="",0,'ZoR č. 7'!M82)+IF('ZoR č. 8'!$D82="",0,'ZoR č. 8'!M82)+IF('ZoR č. 9'!$D82="",0,'ZoR č. 9'!M82)+IF('ZoR č. 10'!$D82="",0,'ZoR č. 10'!M82)+IF(ZZoR!$D82="",0,ZZoR!M82)</f>
        <v>0</v>
      </c>
      <c r="AE82" s="282" t="str">
        <f t="shared" si="7"/>
        <v/>
      </c>
    </row>
    <row r="83" spans="2:31" x14ac:dyDescent="0.25">
      <c r="B83" s="9" t="s">
        <v>216</v>
      </c>
      <c r="C83" s="98" t="str">
        <f>IF(COUNTA('Přehled partnerů'!C83:D83)&lt;&gt;2,"partner neuveden",IF('Přehled partnerů'!F83="ANO",'Přehled partnerů'!C83,"v tomto období nerelevantní"))</f>
        <v>partner neuveden</v>
      </c>
      <c r="D83" s="108" t="str">
        <f>IF(COUNTA('Přehled partnerů'!C83:D83)&lt;&gt;2,"",IF('Přehled partnerů'!F83="ANO",'Přehled partnerů'!D83,""))</f>
        <v/>
      </c>
      <c r="E83" s="21" t="str">
        <f t="shared" si="4"/>
        <v/>
      </c>
      <c r="F83" s="114" t="str">
        <f t="shared" si="5"/>
        <v/>
      </c>
      <c r="G83" s="125">
        <v>0</v>
      </c>
      <c r="H83" s="126">
        <v>0</v>
      </c>
      <c r="I83" s="126">
        <v>0</v>
      </c>
      <c r="J83" s="126">
        <v>0</v>
      </c>
      <c r="K83" s="273">
        <v>0</v>
      </c>
      <c r="L83" s="273">
        <v>0</v>
      </c>
      <c r="M83" s="274">
        <v>0</v>
      </c>
      <c r="N83" s="58" t="str">
        <f t="shared" si="6"/>
        <v/>
      </c>
      <c r="O83" s="267">
        <f>IF('Rozpočet + Žádosti o změnu'!$ER$2="ano",'Rozpočet + Žádosti o změnu'!EL83,IF('Rozpočet + Žádosti o změnu'!$EF$2="ano",'Rozpočet + Žádosti o změnu'!DZ83,IF('Rozpočet + Žádosti o změnu'!$DT$2="ano",'Rozpočet + Žádosti o změnu'!DN83,IF('Rozpočet + Žádosti o změnu'!$DH$2="ano",'Rozpočet + Žádosti o změnu'!DB83,IF('Rozpočet + Žádosti o změnu'!$CV$2="ano",'Rozpočet + Žádosti o změnu'!CP83,IF('Rozpočet + Žádosti o změnu'!$CJ$2="ano",'Rozpočet + Žádosti o změnu'!CD83,IF('Rozpočet + Žádosti o změnu'!$BX$2="ano",'Rozpočet + Žádosti o změnu'!BR83,IF('Rozpočet + Žádosti o změnu'!$BL$2="ano",'Rozpočet + Žádosti o změnu'!BF83,IF('Rozpočet + Žádosti o změnu'!$AZ$2="ano",'Rozpočet + Žádosti o změnu'!AT83,IF('Rozpočet + Žádosti o změnu'!$AN$2="ano",'Rozpočet + Žádosti o změnu'!AH83,'Rozpočet + Žádosti o změnu'!H83))))))))))</f>
        <v>0</v>
      </c>
      <c r="P83" s="267">
        <f>IF('Rozpočet + Žádosti o změnu'!$ER$2="ano",'Rozpočet + Žádosti o změnu'!EM83,IF('Rozpočet + Žádosti o změnu'!$EF$2="ano",'Rozpočet + Žádosti o změnu'!EA83,IF('Rozpočet + Žádosti o změnu'!$DT$2="ano",'Rozpočet + Žádosti o změnu'!DO83,IF('Rozpočet + Žádosti o změnu'!$DH$2="ano",'Rozpočet + Žádosti o změnu'!DC83,IF('Rozpočet + Žádosti o změnu'!$CV$2="ano",'Rozpočet + Žádosti o změnu'!CQ83,IF('Rozpočet + Žádosti o změnu'!$CJ$2="ano",'Rozpočet + Žádosti o změnu'!CE83,IF('Rozpočet + Žádosti o změnu'!$BX$2="ano",'Rozpočet + Žádosti o změnu'!BS83,IF('Rozpočet + Žádosti o změnu'!$BL$2="ano",'Rozpočet + Žádosti o změnu'!BG83,IF('Rozpočet + Žádosti o změnu'!$AZ$2="ano",'Rozpočet + Žádosti o změnu'!AU83,IF('Rozpočet + Žádosti o změnu'!$AN$2="ano",'Rozpočet + Žádosti o změnu'!AI83,'Rozpočet + Žádosti o změnu'!I83))))))))))</f>
        <v>0</v>
      </c>
      <c r="Q83" s="267">
        <f>IF('Rozpočet + Žádosti o změnu'!$ER$2="ano",'Rozpočet + Žádosti o změnu'!EN83,IF('Rozpočet + Žádosti o změnu'!$EF$2="ano",'Rozpočet + Žádosti o změnu'!EB83,IF('Rozpočet + Žádosti o změnu'!$DT$2="ano",'Rozpočet + Žádosti o změnu'!DP83,IF('Rozpočet + Žádosti o změnu'!$DH$2="ano",'Rozpočet + Žádosti o změnu'!DD83,IF('Rozpočet + Žádosti o změnu'!$CV$2="ano",'Rozpočet + Žádosti o změnu'!CR83,IF('Rozpočet + Žádosti o změnu'!$CJ$2="ano",'Rozpočet + Žádosti o změnu'!CF83,IF('Rozpočet + Žádosti o změnu'!$BX$2="ano",'Rozpočet + Žádosti o změnu'!BT83,IF('Rozpočet + Žádosti o změnu'!$BL$2="ano",'Rozpočet + Žádosti o změnu'!BH83,IF('Rozpočet + Žádosti o změnu'!$AZ$2="ano",'Rozpočet + Žádosti o změnu'!AV83,IF('Rozpočet + Žádosti o změnu'!$AN$2="ano",'Rozpočet + Žádosti o změnu'!AJ83,'Rozpočet + Žádosti o změnu'!J83))))))))))</f>
        <v>0</v>
      </c>
      <c r="R83" s="267">
        <f>IF('Rozpočet + Žádosti o změnu'!$ER$2="ano",'Rozpočet + Žádosti o změnu'!EO83,IF('Rozpočet + Žádosti o změnu'!$EF$2="ano",'Rozpočet + Žádosti o změnu'!EC83,IF('Rozpočet + Žádosti o změnu'!$DT$2="ano",'Rozpočet + Žádosti o změnu'!DQ83,IF('Rozpočet + Žádosti o změnu'!$DH$2="ano",'Rozpočet + Žádosti o změnu'!DE83,IF('Rozpočet + Žádosti o změnu'!$CV$2="ano",'Rozpočet + Žádosti o změnu'!CS83,IF('Rozpočet + Žádosti o změnu'!$CJ$2="ano",'Rozpočet + Žádosti o změnu'!CG83,IF('Rozpočet + Žádosti o změnu'!$BX$2="ano",'Rozpočet + Žádosti o změnu'!BU83,IF('Rozpočet + Žádosti o změnu'!$BL$2="ano",'Rozpočet + Žádosti o změnu'!BI83,IF('Rozpočet + Žádosti o změnu'!$AZ$2="ano",'Rozpočet + Žádosti o změnu'!AW83,IF('Rozpočet + Žádosti o změnu'!$AN$2="ano",'Rozpočet + Žádosti o změnu'!AK83,'Rozpočet + Žádosti o změnu'!K83))))))))))</f>
        <v>0</v>
      </c>
      <c r="S83" s="267">
        <f>IF('Rozpočet + Žádosti o změnu'!$ER$2="ano",'Rozpočet + Žádosti o změnu'!EP83,IF('Rozpočet + Žádosti o změnu'!$EF$2="ano",'Rozpočet + Žádosti o změnu'!ED83,IF('Rozpočet + Žádosti o změnu'!$DT$2="ano",'Rozpočet + Žádosti o změnu'!DR83,IF('Rozpočet + Žádosti o změnu'!$DH$2="ano",'Rozpočet + Žádosti o změnu'!DF83,IF('Rozpočet + Žádosti o změnu'!$CV$2="ano",'Rozpočet + Žádosti o změnu'!CT83,IF('Rozpočet + Žádosti o změnu'!$CJ$2="ano",'Rozpočet + Žádosti o změnu'!CH83,IF('Rozpočet + Žádosti o změnu'!$BX$2="ano",'Rozpočet + Žádosti o změnu'!BV83,IF('Rozpočet + Žádosti o změnu'!$BL$2="ano",'Rozpočet + Žádosti o změnu'!BJ83,IF('Rozpočet + Žádosti o změnu'!$AZ$2="ano",'Rozpočet + Žádosti o změnu'!AX83,IF('Rozpočet + Žádosti o změnu'!$AN$2="ano",'Rozpočet + Žádosti o změnu'!AL83,'Rozpočet + Žádosti o změnu'!L83))))))))))</f>
        <v>0</v>
      </c>
      <c r="T83" s="267">
        <f>IF('Rozpočet + Žádosti o změnu'!$ER$2="ano",'Rozpočet + Žádosti o změnu'!EQ83,IF('Rozpočet + Žádosti o změnu'!$EF$2="ano",'Rozpočet + Žádosti o změnu'!EE83,IF('Rozpočet + Žádosti o změnu'!$DT$2="ano",'Rozpočet + Žádosti o změnu'!DS83,IF('Rozpočet + Žádosti o změnu'!$DH$2="ano",'Rozpočet + Žádosti o změnu'!DG83,IF('Rozpočet + Žádosti o změnu'!$CV$2="ano",'Rozpočet + Žádosti o změnu'!CU83,IF('Rozpočet + Žádosti o změnu'!$CJ$2="ano",'Rozpočet + Žádosti o změnu'!CI83,IF('Rozpočet + Žádosti o změnu'!$BX$2="ano",'Rozpočet + Žádosti o změnu'!BW83,IF('Rozpočet + Žádosti o změnu'!$BL$2="ano",'Rozpočet + Žádosti o změnu'!BK83,IF('Rozpočet + Žádosti o změnu'!$AZ$2="ano",'Rozpočet + Žádosti o změnu'!AY83,IF('Rozpočet + Žádosti o změnu'!$AN$2="ano",'Rozpočet + Žádosti o změnu'!AM83,'Rozpočet + Žádosti o změnu'!M83))))))))))</f>
        <v>0</v>
      </c>
      <c r="U83" s="267">
        <f>IF('Rozpočet + Žádosti o změnu'!$ER$2="ano",'Rozpočet + Žádosti o změnu'!ER83,IF('Rozpočet + Žádosti o změnu'!$EF$2="ano",'Rozpočet + Žádosti o změnu'!EF83,IF('Rozpočet + Žádosti o změnu'!$DT$2="ano",'Rozpočet + Žádosti o změnu'!DT83,IF('Rozpočet + Žádosti o změnu'!$DH$2="ano",'Rozpočet + Žádosti o změnu'!DH83,IF('Rozpočet + Žádosti o změnu'!$CV$2="ano",'Rozpočet + Žádosti o změnu'!CV83,IF('Rozpočet + Žádosti o změnu'!$CJ$2="ano",'Rozpočet + Žádosti o změnu'!CJ83,IF('Rozpočet + Žádosti o změnu'!$BX$2="ano",'Rozpočet + Žádosti o změnu'!BX83,IF('Rozpočet + Žádosti o změnu'!$BL$2="ano",'Rozpočet + Žádosti o změnu'!BL83,IF('Rozpočet + Žádosti o změnu'!$AZ$2="ano",'Rozpočet + Žádosti o změnu'!AZ83,IF('Rozpočet + Žádosti o změnu'!$AN$2="ano",'Rozpočet + Žádosti o změnu'!AN83,'Rozpočet + Žádosti o změnu'!N83))))))))))</f>
        <v>0</v>
      </c>
      <c r="W83" s="281">
        <f>IF('ZoR č. 1'!$D83="",0,'ZoR č. 1'!G83)+IF('ZoR č. 2'!$D83="",0,'ZoR č. 2'!G83)+IF('ZoR č. 3'!$D83="",0,'ZoR č. 3'!G83)+IF('ZoR č. 4'!$D83="",0,'ZoR č. 4'!G83)+IF('ZoR č. 5'!$D83="",0,'ZoR č. 5'!G83)+IF('ZoR č. 6'!$D83="",0,'ZoR č. 6'!G83)+IF('ZoR č. 7'!$D83="",0,'ZoR č. 7'!G83)+IF('ZoR č. 8'!$D83="",0,'ZoR č. 8'!G83)+IF('ZoR č. 9'!$D83="",0,'ZoR č. 9'!G83)+IF('ZoR č. 10'!$D83="",0,'ZoR č. 10'!G83)+IF(ZZoR!$D83="",0,ZZoR!G83)</f>
        <v>0</v>
      </c>
      <c r="X83" s="281">
        <f>IF('ZoR č. 1'!$D83="",0,'ZoR č. 1'!H83)+IF('ZoR č. 2'!$D83="",0,'ZoR č. 2'!H83)+IF('ZoR č. 3'!$D83="",0,'ZoR č. 3'!H83)+IF('ZoR č. 4'!$D83="",0,'ZoR č. 4'!H83)+IF('ZoR č. 5'!$D83="",0,'ZoR č. 5'!H83)+IF('ZoR č. 6'!$D83="",0,'ZoR č. 6'!H83)+IF('ZoR č. 7'!$D83="",0,'ZoR č. 7'!H83)+IF('ZoR č. 8'!$D83="",0,'ZoR č. 8'!H83)+IF('ZoR č. 9'!$D83="",0,'ZoR č. 9'!H83)+IF('ZoR č. 10'!$D83="",0,'ZoR č. 10'!H83)+IF(ZZoR!$D83="",0,ZZoR!H83)</f>
        <v>0</v>
      </c>
      <c r="Y83" s="281">
        <f>IF('ZoR č. 1'!$D83="",0,'ZoR č. 1'!I83)+IF('ZoR č. 2'!$D83="",0,'ZoR č. 2'!I83)+IF('ZoR č. 3'!$D83="",0,'ZoR č. 3'!I83)+IF('ZoR č. 4'!$D83="",0,'ZoR č. 4'!I83)+IF('ZoR č. 5'!$D83="",0,'ZoR č. 5'!I83)+IF('ZoR č. 6'!$D83="",0,'ZoR č. 6'!I83)+IF('ZoR č. 7'!$D83="",0,'ZoR č. 7'!I83)+IF('ZoR č. 8'!$D83="",0,'ZoR č. 8'!I83)+IF('ZoR č. 9'!$D83="",0,'ZoR č. 9'!I83)+IF('ZoR č. 10'!$D83="",0,'ZoR č. 10'!I83)+IF(ZZoR!$D83="",0,ZZoR!I83)</f>
        <v>0</v>
      </c>
      <c r="Z83" s="281">
        <f>IF('ZoR č. 1'!$D83="",0,'ZoR č. 1'!J83)+IF('ZoR č. 2'!$D83="",0,'ZoR č. 2'!J83)+IF('ZoR č. 3'!$D83="",0,'ZoR č. 3'!J83)+IF('ZoR č. 4'!$D83="",0,'ZoR č. 4'!J83)+IF('ZoR č. 5'!$D83="",0,'ZoR č. 5'!J83)+IF('ZoR č. 6'!$D83="",0,'ZoR č. 6'!J83)+IF('ZoR č. 7'!$D83="",0,'ZoR č. 7'!J83)+IF('ZoR č. 8'!$D83="",0,'ZoR č. 8'!J83)+IF('ZoR č. 9'!$D83="",0,'ZoR č. 9'!J83)+IF('ZoR č. 10'!$D83="",0,'ZoR č. 10'!J83)+IF(ZZoR!$D83="",0,ZZoR!J83)</f>
        <v>0</v>
      </c>
      <c r="AA83" s="281">
        <f>IF('ZoR č. 1'!$D83="",0,'ZoR č. 1'!K83)+IF('ZoR č. 2'!$D83="",0,'ZoR č. 2'!K83)+IF('ZoR č. 3'!$D83="",0,'ZoR č. 3'!K83)+IF('ZoR č. 4'!$D83="",0,'ZoR č. 4'!K83)+IF('ZoR č. 5'!$D83="",0,'ZoR č. 5'!K83)+IF('ZoR č. 6'!$D83="",0,'ZoR č. 6'!K83)+IF('ZoR č. 7'!$D83="",0,'ZoR č. 7'!K83)+IF('ZoR č. 8'!$D83="",0,'ZoR č. 8'!K83)+IF('ZoR č. 9'!$D83="",0,'ZoR č. 9'!K83)+IF('ZoR č. 10'!$D83="",0,'ZoR č. 10'!K83)+IF(ZZoR!$D83="",0,ZZoR!K83)</f>
        <v>0</v>
      </c>
      <c r="AB83" s="281">
        <f>IF('ZoR č. 1'!$D83="",0,'ZoR č. 1'!L83)+IF('ZoR č. 2'!$D83="",0,'ZoR č. 2'!L83)+IF('ZoR č. 3'!$D83="",0,'ZoR č. 3'!L83)+IF('ZoR č. 4'!$D83="",0,'ZoR č. 4'!L83)+IF('ZoR č. 5'!$D83="",0,'ZoR č. 5'!L83)+IF('ZoR č. 6'!$D83="",0,'ZoR č. 6'!L83)+IF('ZoR č. 7'!$D83="",0,'ZoR č. 7'!L83)+IF('ZoR č. 8'!$D83="",0,'ZoR č. 8'!L83)+IF('ZoR č. 9'!$D83="",0,'ZoR č. 9'!L83)+IF('ZoR č. 10'!$D83="",0,'ZoR č. 10'!L83)+IF(ZZoR!$D83="",0,ZZoR!L83)</f>
        <v>0</v>
      </c>
      <c r="AC83" s="281">
        <f>IF('ZoR č. 1'!$D83="",0,'ZoR č. 1'!M83)+IF('ZoR č. 2'!$D83="",0,'ZoR č. 2'!M83)+IF('ZoR č. 3'!$D83="",0,'ZoR č. 3'!M83)+IF('ZoR č. 4'!$D83="",0,'ZoR č. 4'!M83)+IF('ZoR č. 5'!$D83="",0,'ZoR č. 5'!M83)+IF('ZoR č. 6'!$D83="",0,'ZoR č. 6'!M83)+IF('ZoR č. 7'!$D83="",0,'ZoR č. 7'!M83)+IF('ZoR č. 8'!$D83="",0,'ZoR č. 8'!M83)+IF('ZoR č. 9'!$D83="",0,'ZoR č. 9'!M83)+IF('ZoR č. 10'!$D83="",0,'ZoR č. 10'!M83)+IF(ZZoR!$D83="",0,ZZoR!M83)</f>
        <v>0</v>
      </c>
      <c r="AE83" s="282" t="str">
        <f t="shared" si="7"/>
        <v/>
      </c>
    </row>
    <row r="84" spans="2:31" x14ac:dyDescent="0.25">
      <c r="B84" s="9" t="s">
        <v>217</v>
      </c>
      <c r="C84" s="98" t="str">
        <f>IF(COUNTA('Přehled partnerů'!C84:D84)&lt;&gt;2,"partner neuveden",IF('Přehled partnerů'!F84="ANO",'Přehled partnerů'!C84,"v tomto období nerelevantní"))</f>
        <v>partner neuveden</v>
      </c>
      <c r="D84" s="108" t="str">
        <f>IF(COUNTA('Přehled partnerů'!C84:D84)&lt;&gt;2,"",IF('Přehled partnerů'!F84="ANO",'Přehled partnerů'!D84,""))</f>
        <v/>
      </c>
      <c r="E84" s="21" t="str">
        <f t="shared" si="4"/>
        <v/>
      </c>
      <c r="F84" s="114" t="str">
        <f t="shared" si="5"/>
        <v/>
      </c>
      <c r="G84" s="125">
        <v>0</v>
      </c>
      <c r="H84" s="126">
        <v>0</v>
      </c>
      <c r="I84" s="126">
        <v>0</v>
      </c>
      <c r="J84" s="126">
        <v>0</v>
      </c>
      <c r="K84" s="273">
        <v>0</v>
      </c>
      <c r="L84" s="273">
        <v>0</v>
      </c>
      <c r="M84" s="274">
        <v>0</v>
      </c>
      <c r="N84" s="58" t="str">
        <f t="shared" si="6"/>
        <v/>
      </c>
      <c r="O84" s="267">
        <f>IF('Rozpočet + Žádosti o změnu'!$ER$2="ano",'Rozpočet + Žádosti o změnu'!EL84,IF('Rozpočet + Žádosti o změnu'!$EF$2="ano",'Rozpočet + Žádosti o změnu'!DZ84,IF('Rozpočet + Žádosti o změnu'!$DT$2="ano",'Rozpočet + Žádosti o změnu'!DN84,IF('Rozpočet + Žádosti o změnu'!$DH$2="ano",'Rozpočet + Žádosti o změnu'!DB84,IF('Rozpočet + Žádosti o změnu'!$CV$2="ano",'Rozpočet + Žádosti o změnu'!CP84,IF('Rozpočet + Žádosti o změnu'!$CJ$2="ano",'Rozpočet + Žádosti o změnu'!CD84,IF('Rozpočet + Žádosti o změnu'!$BX$2="ano",'Rozpočet + Žádosti o změnu'!BR84,IF('Rozpočet + Žádosti o změnu'!$BL$2="ano",'Rozpočet + Žádosti o změnu'!BF84,IF('Rozpočet + Žádosti o změnu'!$AZ$2="ano",'Rozpočet + Žádosti o změnu'!AT84,IF('Rozpočet + Žádosti o změnu'!$AN$2="ano",'Rozpočet + Žádosti o změnu'!AH84,'Rozpočet + Žádosti o změnu'!H84))))))))))</f>
        <v>0</v>
      </c>
      <c r="P84" s="267">
        <f>IF('Rozpočet + Žádosti o změnu'!$ER$2="ano",'Rozpočet + Žádosti o změnu'!EM84,IF('Rozpočet + Žádosti o změnu'!$EF$2="ano",'Rozpočet + Žádosti o změnu'!EA84,IF('Rozpočet + Žádosti o změnu'!$DT$2="ano",'Rozpočet + Žádosti o změnu'!DO84,IF('Rozpočet + Žádosti o změnu'!$DH$2="ano",'Rozpočet + Žádosti o změnu'!DC84,IF('Rozpočet + Žádosti o změnu'!$CV$2="ano",'Rozpočet + Žádosti o změnu'!CQ84,IF('Rozpočet + Žádosti o změnu'!$CJ$2="ano",'Rozpočet + Žádosti o změnu'!CE84,IF('Rozpočet + Žádosti o změnu'!$BX$2="ano",'Rozpočet + Žádosti o změnu'!BS84,IF('Rozpočet + Žádosti o změnu'!$BL$2="ano",'Rozpočet + Žádosti o změnu'!BG84,IF('Rozpočet + Žádosti o změnu'!$AZ$2="ano",'Rozpočet + Žádosti o změnu'!AU84,IF('Rozpočet + Žádosti o změnu'!$AN$2="ano",'Rozpočet + Žádosti o změnu'!AI84,'Rozpočet + Žádosti o změnu'!I84))))))))))</f>
        <v>0</v>
      </c>
      <c r="Q84" s="267">
        <f>IF('Rozpočet + Žádosti o změnu'!$ER$2="ano",'Rozpočet + Žádosti o změnu'!EN84,IF('Rozpočet + Žádosti o změnu'!$EF$2="ano",'Rozpočet + Žádosti o změnu'!EB84,IF('Rozpočet + Žádosti o změnu'!$DT$2="ano",'Rozpočet + Žádosti o změnu'!DP84,IF('Rozpočet + Žádosti o změnu'!$DH$2="ano",'Rozpočet + Žádosti o změnu'!DD84,IF('Rozpočet + Žádosti o změnu'!$CV$2="ano",'Rozpočet + Žádosti o změnu'!CR84,IF('Rozpočet + Žádosti o změnu'!$CJ$2="ano",'Rozpočet + Žádosti o změnu'!CF84,IF('Rozpočet + Žádosti o změnu'!$BX$2="ano",'Rozpočet + Žádosti o změnu'!BT84,IF('Rozpočet + Žádosti o změnu'!$BL$2="ano",'Rozpočet + Žádosti o změnu'!BH84,IF('Rozpočet + Žádosti o změnu'!$AZ$2="ano",'Rozpočet + Žádosti o změnu'!AV84,IF('Rozpočet + Žádosti o změnu'!$AN$2="ano",'Rozpočet + Žádosti o změnu'!AJ84,'Rozpočet + Žádosti o změnu'!J84))))))))))</f>
        <v>0</v>
      </c>
      <c r="R84" s="267">
        <f>IF('Rozpočet + Žádosti o změnu'!$ER$2="ano",'Rozpočet + Žádosti o změnu'!EO84,IF('Rozpočet + Žádosti o změnu'!$EF$2="ano",'Rozpočet + Žádosti o změnu'!EC84,IF('Rozpočet + Žádosti o změnu'!$DT$2="ano",'Rozpočet + Žádosti o změnu'!DQ84,IF('Rozpočet + Žádosti o změnu'!$DH$2="ano",'Rozpočet + Žádosti o změnu'!DE84,IF('Rozpočet + Žádosti o změnu'!$CV$2="ano",'Rozpočet + Žádosti o změnu'!CS84,IF('Rozpočet + Žádosti o změnu'!$CJ$2="ano",'Rozpočet + Žádosti o změnu'!CG84,IF('Rozpočet + Žádosti o změnu'!$BX$2="ano",'Rozpočet + Žádosti o změnu'!BU84,IF('Rozpočet + Žádosti o změnu'!$BL$2="ano",'Rozpočet + Žádosti o změnu'!BI84,IF('Rozpočet + Žádosti o změnu'!$AZ$2="ano",'Rozpočet + Žádosti o změnu'!AW84,IF('Rozpočet + Žádosti o změnu'!$AN$2="ano",'Rozpočet + Žádosti o změnu'!AK84,'Rozpočet + Žádosti o změnu'!K84))))))))))</f>
        <v>0</v>
      </c>
      <c r="S84" s="267">
        <f>IF('Rozpočet + Žádosti o změnu'!$ER$2="ano",'Rozpočet + Žádosti o změnu'!EP84,IF('Rozpočet + Žádosti o změnu'!$EF$2="ano",'Rozpočet + Žádosti o změnu'!ED84,IF('Rozpočet + Žádosti o změnu'!$DT$2="ano",'Rozpočet + Žádosti o změnu'!DR84,IF('Rozpočet + Žádosti o změnu'!$DH$2="ano",'Rozpočet + Žádosti o změnu'!DF84,IF('Rozpočet + Žádosti o změnu'!$CV$2="ano",'Rozpočet + Žádosti o změnu'!CT84,IF('Rozpočet + Žádosti o změnu'!$CJ$2="ano",'Rozpočet + Žádosti o změnu'!CH84,IF('Rozpočet + Žádosti o změnu'!$BX$2="ano",'Rozpočet + Žádosti o změnu'!BV84,IF('Rozpočet + Žádosti o změnu'!$BL$2="ano",'Rozpočet + Žádosti o změnu'!BJ84,IF('Rozpočet + Žádosti o změnu'!$AZ$2="ano",'Rozpočet + Žádosti o změnu'!AX84,IF('Rozpočet + Žádosti o změnu'!$AN$2="ano",'Rozpočet + Žádosti o změnu'!AL84,'Rozpočet + Žádosti o změnu'!L84))))))))))</f>
        <v>0</v>
      </c>
      <c r="T84" s="267">
        <f>IF('Rozpočet + Žádosti o změnu'!$ER$2="ano",'Rozpočet + Žádosti o změnu'!EQ84,IF('Rozpočet + Žádosti o změnu'!$EF$2="ano",'Rozpočet + Žádosti o změnu'!EE84,IF('Rozpočet + Žádosti o změnu'!$DT$2="ano",'Rozpočet + Žádosti o změnu'!DS84,IF('Rozpočet + Žádosti o změnu'!$DH$2="ano",'Rozpočet + Žádosti o změnu'!DG84,IF('Rozpočet + Žádosti o změnu'!$CV$2="ano",'Rozpočet + Žádosti o změnu'!CU84,IF('Rozpočet + Žádosti o změnu'!$CJ$2="ano",'Rozpočet + Žádosti o změnu'!CI84,IF('Rozpočet + Žádosti o změnu'!$BX$2="ano",'Rozpočet + Žádosti o změnu'!BW84,IF('Rozpočet + Žádosti o změnu'!$BL$2="ano",'Rozpočet + Žádosti o změnu'!BK84,IF('Rozpočet + Žádosti o změnu'!$AZ$2="ano",'Rozpočet + Žádosti o změnu'!AY84,IF('Rozpočet + Žádosti o změnu'!$AN$2="ano",'Rozpočet + Žádosti o změnu'!AM84,'Rozpočet + Žádosti o změnu'!M84))))))))))</f>
        <v>0</v>
      </c>
      <c r="U84" s="267">
        <f>IF('Rozpočet + Žádosti o změnu'!$ER$2="ano",'Rozpočet + Žádosti o změnu'!ER84,IF('Rozpočet + Žádosti o změnu'!$EF$2="ano",'Rozpočet + Žádosti o změnu'!EF84,IF('Rozpočet + Žádosti o změnu'!$DT$2="ano",'Rozpočet + Žádosti o změnu'!DT84,IF('Rozpočet + Žádosti o změnu'!$DH$2="ano",'Rozpočet + Žádosti o změnu'!DH84,IF('Rozpočet + Žádosti o změnu'!$CV$2="ano",'Rozpočet + Žádosti o změnu'!CV84,IF('Rozpočet + Žádosti o změnu'!$CJ$2="ano",'Rozpočet + Žádosti o změnu'!CJ84,IF('Rozpočet + Žádosti o změnu'!$BX$2="ano",'Rozpočet + Žádosti o změnu'!BX84,IF('Rozpočet + Žádosti o změnu'!$BL$2="ano",'Rozpočet + Žádosti o změnu'!BL84,IF('Rozpočet + Žádosti o změnu'!$AZ$2="ano",'Rozpočet + Žádosti o změnu'!AZ84,IF('Rozpočet + Žádosti o změnu'!$AN$2="ano",'Rozpočet + Žádosti o změnu'!AN84,'Rozpočet + Žádosti o změnu'!N84))))))))))</f>
        <v>0</v>
      </c>
      <c r="W84" s="281">
        <f>IF('ZoR č. 1'!$D84="",0,'ZoR č. 1'!G84)+IF('ZoR č. 2'!$D84="",0,'ZoR č. 2'!G84)+IF('ZoR č. 3'!$D84="",0,'ZoR č. 3'!G84)+IF('ZoR č. 4'!$D84="",0,'ZoR č. 4'!G84)+IF('ZoR č. 5'!$D84="",0,'ZoR č. 5'!G84)+IF('ZoR č. 6'!$D84="",0,'ZoR č. 6'!G84)+IF('ZoR č. 7'!$D84="",0,'ZoR č. 7'!G84)+IF('ZoR č. 8'!$D84="",0,'ZoR č. 8'!G84)+IF('ZoR č. 9'!$D84="",0,'ZoR č. 9'!G84)+IF('ZoR č. 10'!$D84="",0,'ZoR č. 10'!G84)+IF(ZZoR!$D84="",0,ZZoR!G84)</f>
        <v>0</v>
      </c>
      <c r="X84" s="281">
        <f>IF('ZoR č. 1'!$D84="",0,'ZoR č. 1'!H84)+IF('ZoR č. 2'!$D84="",0,'ZoR č. 2'!H84)+IF('ZoR č. 3'!$D84="",0,'ZoR č. 3'!H84)+IF('ZoR č. 4'!$D84="",0,'ZoR č. 4'!H84)+IF('ZoR č. 5'!$D84="",0,'ZoR č. 5'!H84)+IF('ZoR č. 6'!$D84="",0,'ZoR č. 6'!H84)+IF('ZoR č. 7'!$D84="",0,'ZoR č. 7'!H84)+IF('ZoR č. 8'!$D84="",0,'ZoR č. 8'!H84)+IF('ZoR č. 9'!$D84="",0,'ZoR č. 9'!H84)+IF('ZoR č. 10'!$D84="",0,'ZoR č. 10'!H84)+IF(ZZoR!$D84="",0,ZZoR!H84)</f>
        <v>0</v>
      </c>
      <c r="Y84" s="281">
        <f>IF('ZoR č. 1'!$D84="",0,'ZoR č. 1'!I84)+IF('ZoR č. 2'!$D84="",0,'ZoR č. 2'!I84)+IF('ZoR č. 3'!$D84="",0,'ZoR č. 3'!I84)+IF('ZoR č. 4'!$D84="",0,'ZoR č. 4'!I84)+IF('ZoR č. 5'!$D84="",0,'ZoR č. 5'!I84)+IF('ZoR č. 6'!$D84="",0,'ZoR č. 6'!I84)+IF('ZoR č. 7'!$D84="",0,'ZoR č. 7'!I84)+IF('ZoR č. 8'!$D84="",0,'ZoR č. 8'!I84)+IF('ZoR č. 9'!$D84="",0,'ZoR č. 9'!I84)+IF('ZoR č. 10'!$D84="",0,'ZoR č. 10'!I84)+IF(ZZoR!$D84="",0,ZZoR!I84)</f>
        <v>0</v>
      </c>
      <c r="Z84" s="281">
        <f>IF('ZoR č. 1'!$D84="",0,'ZoR č. 1'!J84)+IF('ZoR č. 2'!$D84="",0,'ZoR č. 2'!J84)+IF('ZoR č. 3'!$D84="",0,'ZoR č. 3'!J84)+IF('ZoR č. 4'!$D84="",0,'ZoR č. 4'!J84)+IF('ZoR č. 5'!$D84="",0,'ZoR č. 5'!J84)+IF('ZoR č. 6'!$D84="",0,'ZoR č. 6'!J84)+IF('ZoR č. 7'!$D84="",0,'ZoR č. 7'!J84)+IF('ZoR č. 8'!$D84="",0,'ZoR č. 8'!J84)+IF('ZoR č. 9'!$D84="",0,'ZoR č. 9'!J84)+IF('ZoR č. 10'!$D84="",0,'ZoR č. 10'!J84)+IF(ZZoR!$D84="",0,ZZoR!J84)</f>
        <v>0</v>
      </c>
      <c r="AA84" s="281">
        <f>IF('ZoR č. 1'!$D84="",0,'ZoR č. 1'!K84)+IF('ZoR č. 2'!$D84="",0,'ZoR č. 2'!K84)+IF('ZoR č. 3'!$D84="",0,'ZoR č. 3'!K84)+IF('ZoR č. 4'!$D84="",0,'ZoR č. 4'!K84)+IF('ZoR č. 5'!$D84="",0,'ZoR č. 5'!K84)+IF('ZoR č. 6'!$D84="",0,'ZoR č. 6'!K84)+IF('ZoR č. 7'!$D84="",0,'ZoR č. 7'!K84)+IF('ZoR č. 8'!$D84="",0,'ZoR č. 8'!K84)+IF('ZoR č. 9'!$D84="",0,'ZoR č. 9'!K84)+IF('ZoR č. 10'!$D84="",0,'ZoR č. 10'!K84)+IF(ZZoR!$D84="",0,ZZoR!K84)</f>
        <v>0</v>
      </c>
      <c r="AB84" s="281">
        <f>IF('ZoR č. 1'!$D84="",0,'ZoR č. 1'!L84)+IF('ZoR č. 2'!$D84="",0,'ZoR č. 2'!L84)+IF('ZoR č. 3'!$D84="",0,'ZoR č. 3'!L84)+IF('ZoR č. 4'!$D84="",0,'ZoR č. 4'!L84)+IF('ZoR č. 5'!$D84="",0,'ZoR č. 5'!L84)+IF('ZoR č. 6'!$D84="",0,'ZoR č. 6'!L84)+IF('ZoR č. 7'!$D84="",0,'ZoR č. 7'!L84)+IF('ZoR č. 8'!$D84="",0,'ZoR č. 8'!L84)+IF('ZoR č. 9'!$D84="",0,'ZoR č. 9'!L84)+IF('ZoR č. 10'!$D84="",0,'ZoR č. 10'!L84)+IF(ZZoR!$D84="",0,ZZoR!L84)</f>
        <v>0</v>
      </c>
      <c r="AC84" s="281">
        <f>IF('ZoR č. 1'!$D84="",0,'ZoR č. 1'!M84)+IF('ZoR č. 2'!$D84="",0,'ZoR č. 2'!M84)+IF('ZoR č. 3'!$D84="",0,'ZoR č. 3'!M84)+IF('ZoR č. 4'!$D84="",0,'ZoR č. 4'!M84)+IF('ZoR č. 5'!$D84="",0,'ZoR č. 5'!M84)+IF('ZoR č. 6'!$D84="",0,'ZoR č. 6'!M84)+IF('ZoR č. 7'!$D84="",0,'ZoR č. 7'!M84)+IF('ZoR č. 8'!$D84="",0,'ZoR č. 8'!M84)+IF('ZoR č. 9'!$D84="",0,'ZoR č. 9'!M84)+IF('ZoR č. 10'!$D84="",0,'ZoR č. 10'!M84)+IF(ZZoR!$D84="",0,ZZoR!M84)</f>
        <v>0</v>
      </c>
      <c r="AE84" s="282" t="str">
        <f t="shared" si="7"/>
        <v/>
      </c>
    </row>
    <row r="85" spans="2:31" x14ac:dyDescent="0.25">
      <c r="B85" s="9" t="s">
        <v>218</v>
      </c>
      <c r="C85" s="98" t="str">
        <f>IF(COUNTA('Přehled partnerů'!C85:D85)&lt;&gt;2,"partner neuveden",IF('Přehled partnerů'!F85="ANO",'Přehled partnerů'!C85,"v tomto období nerelevantní"))</f>
        <v>partner neuveden</v>
      </c>
      <c r="D85" s="108" t="str">
        <f>IF(COUNTA('Přehled partnerů'!C85:D85)&lt;&gt;2,"",IF('Přehled partnerů'!F85="ANO",'Přehled partnerů'!D85,""))</f>
        <v/>
      </c>
      <c r="E85" s="21" t="str">
        <f t="shared" si="4"/>
        <v/>
      </c>
      <c r="F85" s="114" t="str">
        <f t="shared" si="5"/>
        <v/>
      </c>
      <c r="G85" s="125">
        <v>0</v>
      </c>
      <c r="H85" s="126">
        <v>0</v>
      </c>
      <c r="I85" s="126">
        <v>0</v>
      </c>
      <c r="J85" s="126">
        <v>0</v>
      </c>
      <c r="K85" s="273">
        <v>0</v>
      </c>
      <c r="L85" s="273">
        <v>0</v>
      </c>
      <c r="M85" s="274">
        <v>0</v>
      </c>
      <c r="N85" s="58" t="str">
        <f t="shared" si="6"/>
        <v/>
      </c>
      <c r="O85" s="267">
        <f>IF('Rozpočet + Žádosti o změnu'!$ER$2="ano",'Rozpočet + Žádosti o změnu'!EL85,IF('Rozpočet + Žádosti o změnu'!$EF$2="ano",'Rozpočet + Žádosti o změnu'!DZ85,IF('Rozpočet + Žádosti o změnu'!$DT$2="ano",'Rozpočet + Žádosti o změnu'!DN85,IF('Rozpočet + Žádosti o změnu'!$DH$2="ano",'Rozpočet + Žádosti o změnu'!DB85,IF('Rozpočet + Žádosti o změnu'!$CV$2="ano",'Rozpočet + Žádosti o změnu'!CP85,IF('Rozpočet + Žádosti o změnu'!$CJ$2="ano",'Rozpočet + Žádosti o změnu'!CD85,IF('Rozpočet + Žádosti o změnu'!$BX$2="ano",'Rozpočet + Žádosti o změnu'!BR85,IF('Rozpočet + Žádosti o změnu'!$BL$2="ano",'Rozpočet + Žádosti o změnu'!BF85,IF('Rozpočet + Žádosti o změnu'!$AZ$2="ano",'Rozpočet + Žádosti o změnu'!AT85,IF('Rozpočet + Žádosti o změnu'!$AN$2="ano",'Rozpočet + Žádosti o změnu'!AH85,'Rozpočet + Žádosti o změnu'!H85))))))))))</f>
        <v>0</v>
      </c>
      <c r="P85" s="267">
        <f>IF('Rozpočet + Žádosti o změnu'!$ER$2="ano",'Rozpočet + Žádosti o změnu'!EM85,IF('Rozpočet + Žádosti o změnu'!$EF$2="ano",'Rozpočet + Žádosti o změnu'!EA85,IF('Rozpočet + Žádosti o změnu'!$DT$2="ano",'Rozpočet + Žádosti o změnu'!DO85,IF('Rozpočet + Žádosti o změnu'!$DH$2="ano",'Rozpočet + Žádosti o změnu'!DC85,IF('Rozpočet + Žádosti o změnu'!$CV$2="ano",'Rozpočet + Žádosti o změnu'!CQ85,IF('Rozpočet + Žádosti o změnu'!$CJ$2="ano",'Rozpočet + Žádosti o změnu'!CE85,IF('Rozpočet + Žádosti o změnu'!$BX$2="ano",'Rozpočet + Žádosti o změnu'!BS85,IF('Rozpočet + Žádosti o změnu'!$BL$2="ano",'Rozpočet + Žádosti o změnu'!BG85,IF('Rozpočet + Žádosti o změnu'!$AZ$2="ano",'Rozpočet + Žádosti o změnu'!AU85,IF('Rozpočet + Žádosti o změnu'!$AN$2="ano",'Rozpočet + Žádosti o změnu'!AI85,'Rozpočet + Žádosti o změnu'!I85))))))))))</f>
        <v>0</v>
      </c>
      <c r="Q85" s="267">
        <f>IF('Rozpočet + Žádosti o změnu'!$ER$2="ano",'Rozpočet + Žádosti o změnu'!EN85,IF('Rozpočet + Žádosti o změnu'!$EF$2="ano",'Rozpočet + Žádosti o změnu'!EB85,IF('Rozpočet + Žádosti o změnu'!$DT$2="ano",'Rozpočet + Žádosti o změnu'!DP85,IF('Rozpočet + Žádosti o změnu'!$DH$2="ano",'Rozpočet + Žádosti o změnu'!DD85,IF('Rozpočet + Žádosti o změnu'!$CV$2="ano",'Rozpočet + Žádosti o změnu'!CR85,IF('Rozpočet + Žádosti o změnu'!$CJ$2="ano",'Rozpočet + Žádosti o změnu'!CF85,IF('Rozpočet + Žádosti o změnu'!$BX$2="ano",'Rozpočet + Žádosti o změnu'!BT85,IF('Rozpočet + Žádosti o změnu'!$BL$2="ano",'Rozpočet + Žádosti o změnu'!BH85,IF('Rozpočet + Žádosti o změnu'!$AZ$2="ano",'Rozpočet + Žádosti o změnu'!AV85,IF('Rozpočet + Žádosti o změnu'!$AN$2="ano",'Rozpočet + Žádosti o změnu'!AJ85,'Rozpočet + Žádosti o změnu'!J85))))))))))</f>
        <v>0</v>
      </c>
      <c r="R85" s="267">
        <f>IF('Rozpočet + Žádosti o změnu'!$ER$2="ano",'Rozpočet + Žádosti o změnu'!EO85,IF('Rozpočet + Žádosti o změnu'!$EF$2="ano",'Rozpočet + Žádosti o změnu'!EC85,IF('Rozpočet + Žádosti o změnu'!$DT$2="ano",'Rozpočet + Žádosti o změnu'!DQ85,IF('Rozpočet + Žádosti o změnu'!$DH$2="ano",'Rozpočet + Žádosti o změnu'!DE85,IF('Rozpočet + Žádosti o změnu'!$CV$2="ano",'Rozpočet + Žádosti o změnu'!CS85,IF('Rozpočet + Žádosti o změnu'!$CJ$2="ano",'Rozpočet + Žádosti o změnu'!CG85,IF('Rozpočet + Žádosti o změnu'!$BX$2="ano",'Rozpočet + Žádosti o změnu'!BU85,IF('Rozpočet + Žádosti o změnu'!$BL$2="ano",'Rozpočet + Žádosti o změnu'!BI85,IF('Rozpočet + Žádosti o změnu'!$AZ$2="ano",'Rozpočet + Žádosti o změnu'!AW85,IF('Rozpočet + Žádosti o změnu'!$AN$2="ano",'Rozpočet + Žádosti o změnu'!AK85,'Rozpočet + Žádosti o změnu'!K85))))))))))</f>
        <v>0</v>
      </c>
      <c r="S85" s="267">
        <f>IF('Rozpočet + Žádosti o změnu'!$ER$2="ano",'Rozpočet + Žádosti o změnu'!EP85,IF('Rozpočet + Žádosti o změnu'!$EF$2="ano",'Rozpočet + Žádosti o změnu'!ED85,IF('Rozpočet + Žádosti o změnu'!$DT$2="ano",'Rozpočet + Žádosti o změnu'!DR85,IF('Rozpočet + Žádosti o změnu'!$DH$2="ano",'Rozpočet + Žádosti o změnu'!DF85,IF('Rozpočet + Žádosti o změnu'!$CV$2="ano",'Rozpočet + Žádosti o změnu'!CT85,IF('Rozpočet + Žádosti o změnu'!$CJ$2="ano",'Rozpočet + Žádosti o změnu'!CH85,IF('Rozpočet + Žádosti o změnu'!$BX$2="ano",'Rozpočet + Žádosti o změnu'!BV85,IF('Rozpočet + Žádosti o změnu'!$BL$2="ano",'Rozpočet + Žádosti o změnu'!BJ85,IF('Rozpočet + Žádosti o změnu'!$AZ$2="ano",'Rozpočet + Žádosti o změnu'!AX85,IF('Rozpočet + Žádosti o změnu'!$AN$2="ano",'Rozpočet + Žádosti o změnu'!AL85,'Rozpočet + Žádosti o změnu'!L85))))))))))</f>
        <v>0</v>
      </c>
      <c r="T85" s="267">
        <f>IF('Rozpočet + Žádosti o změnu'!$ER$2="ano",'Rozpočet + Žádosti o změnu'!EQ85,IF('Rozpočet + Žádosti o změnu'!$EF$2="ano",'Rozpočet + Žádosti o změnu'!EE85,IF('Rozpočet + Žádosti o změnu'!$DT$2="ano",'Rozpočet + Žádosti o změnu'!DS85,IF('Rozpočet + Žádosti o změnu'!$DH$2="ano",'Rozpočet + Žádosti o změnu'!DG85,IF('Rozpočet + Žádosti o změnu'!$CV$2="ano",'Rozpočet + Žádosti o změnu'!CU85,IF('Rozpočet + Žádosti o změnu'!$CJ$2="ano",'Rozpočet + Žádosti o změnu'!CI85,IF('Rozpočet + Žádosti o změnu'!$BX$2="ano",'Rozpočet + Žádosti o změnu'!BW85,IF('Rozpočet + Žádosti o změnu'!$BL$2="ano",'Rozpočet + Žádosti o změnu'!BK85,IF('Rozpočet + Žádosti o změnu'!$AZ$2="ano",'Rozpočet + Žádosti o změnu'!AY85,IF('Rozpočet + Žádosti o změnu'!$AN$2="ano",'Rozpočet + Žádosti o změnu'!AM85,'Rozpočet + Žádosti o změnu'!M85))))))))))</f>
        <v>0</v>
      </c>
      <c r="U85" s="267">
        <f>IF('Rozpočet + Žádosti o změnu'!$ER$2="ano",'Rozpočet + Žádosti o změnu'!ER85,IF('Rozpočet + Žádosti o změnu'!$EF$2="ano",'Rozpočet + Žádosti o změnu'!EF85,IF('Rozpočet + Žádosti o změnu'!$DT$2="ano",'Rozpočet + Žádosti o změnu'!DT85,IF('Rozpočet + Žádosti o změnu'!$DH$2="ano",'Rozpočet + Žádosti o změnu'!DH85,IF('Rozpočet + Žádosti o změnu'!$CV$2="ano",'Rozpočet + Žádosti o změnu'!CV85,IF('Rozpočet + Žádosti o změnu'!$CJ$2="ano",'Rozpočet + Žádosti o změnu'!CJ85,IF('Rozpočet + Žádosti o změnu'!$BX$2="ano",'Rozpočet + Žádosti o změnu'!BX85,IF('Rozpočet + Žádosti o změnu'!$BL$2="ano",'Rozpočet + Žádosti o změnu'!BL85,IF('Rozpočet + Žádosti o změnu'!$AZ$2="ano",'Rozpočet + Žádosti o změnu'!AZ85,IF('Rozpočet + Žádosti o změnu'!$AN$2="ano",'Rozpočet + Žádosti o změnu'!AN85,'Rozpočet + Žádosti o změnu'!N85))))))))))</f>
        <v>0</v>
      </c>
      <c r="W85" s="281">
        <f>IF('ZoR č. 1'!$D85="",0,'ZoR č. 1'!G85)+IF('ZoR č. 2'!$D85="",0,'ZoR č. 2'!G85)+IF('ZoR č. 3'!$D85="",0,'ZoR č. 3'!G85)+IF('ZoR č. 4'!$D85="",0,'ZoR č. 4'!G85)+IF('ZoR č. 5'!$D85="",0,'ZoR č. 5'!G85)+IF('ZoR č. 6'!$D85="",0,'ZoR č. 6'!G85)+IF('ZoR č. 7'!$D85="",0,'ZoR č. 7'!G85)+IF('ZoR č. 8'!$D85="",0,'ZoR č. 8'!G85)+IF('ZoR č. 9'!$D85="",0,'ZoR č. 9'!G85)+IF('ZoR č. 10'!$D85="",0,'ZoR č. 10'!G85)+IF(ZZoR!$D85="",0,ZZoR!G85)</f>
        <v>0</v>
      </c>
      <c r="X85" s="281">
        <f>IF('ZoR č. 1'!$D85="",0,'ZoR č. 1'!H85)+IF('ZoR č. 2'!$D85="",0,'ZoR č. 2'!H85)+IF('ZoR č. 3'!$D85="",0,'ZoR č. 3'!H85)+IF('ZoR č. 4'!$D85="",0,'ZoR č. 4'!H85)+IF('ZoR č. 5'!$D85="",0,'ZoR č. 5'!H85)+IF('ZoR č. 6'!$D85="",0,'ZoR č. 6'!H85)+IF('ZoR č. 7'!$D85="",0,'ZoR č. 7'!H85)+IF('ZoR č. 8'!$D85="",0,'ZoR č. 8'!H85)+IF('ZoR č. 9'!$D85="",0,'ZoR č. 9'!H85)+IF('ZoR č. 10'!$D85="",0,'ZoR č. 10'!H85)+IF(ZZoR!$D85="",0,ZZoR!H85)</f>
        <v>0</v>
      </c>
      <c r="Y85" s="281">
        <f>IF('ZoR č. 1'!$D85="",0,'ZoR č. 1'!I85)+IF('ZoR č. 2'!$D85="",0,'ZoR č. 2'!I85)+IF('ZoR č. 3'!$D85="",0,'ZoR č. 3'!I85)+IF('ZoR č. 4'!$D85="",0,'ZoR č. 4'!I85)+IF('ZoR č. 5'!$D85="",0,'ZoR č. 5'!I85)+IF('ZoR č. 6'!$D85="",0,'ZoR č. 6'!I85)+IF('ZoR č. 7'!$D85="",0,'ZoR č. 7'!I85)+IF('ZoR č. 8'!$D85="",0,'ZoR č. 8'!I85)+IF('ZoR č. 9'!$D85="",0,'ZoR č. 9'!I85)+IF('ZoR č. 10'!$D85="",0,'ZoR č. 10'!I85)+IF(ZZoR!$D85="",0,ZZoR!I85)</f>
        <v>0</v>
      </c>
      <c r="Z85" s="281">
        <f>IF('ZoR č. 1'!$D85="",0,'ZoR č. 1'!J85)+IF('ZoR č. 2'!$D85="",0,'ZoR č. 2'!J85)+IF('ZoR č. 3'!$D85="",0,'ZoR č. 3'!J85)+IF('ZoR č. 4'!$D85="",0,'ZoR č. 4'!J85)+IF('ZoR č. 5'!$D85="",0,'ZoR č. 5'!J85)+IF('ZoR č. 6'!$D85="",0,'ZoR č. 6'!J85)+IF('ZoR č. 7'!$D85="",0,'ZoR č. 7'!J85)+IF('ZoR č. 8'!$D85="",0,'ZoR č. 8'!J85)+IF('ZoR č. 9'!$D85="",0,'ZoR č. 9'!J85)+IF('ZoR č. 10'!$D85="",0,'ZoR č. 10'!J85)+IF(ZZoR!$D85="",0,ZZoR!J85)</f>
        <v>0</v>
      </c>
      <c r="AA85" s="281">
        <f>IF('ZoR č. 1'!$D85="",0,'ZoR č. 1'!K85)+IF('ZoR č. 2'!$D85="",0,'ZoR č. 2'!K85)+IF('ZoR č. 3'!$D85="",0,'ZoR č. 3'!K85)+IF('ZoR č. 4'!$D85="",0,'ZoR č. 4'!K85)+IF('ZoR č. 5'!$D85="",0,'ZoR č. 5'!K85)+IF('ZoR č. 6'!$D85="",0,'ZoR č. 6'!K85)+IF('ZoR č. 7'!$D85="",0,'ZoR č. 7'!K85)+IF('ZoR č. 8'!$D85="",0,'ZoR č. 8'!K85)+IF('ZoR č. 9'!$D85="",0,'ZoR č. 9'!K85)+IF('ZoR č. 10'!$D85="",0,'ZoR č. 10'!K85)+IF(ZZoR!$D85="",0,ZZoR!K85)</f>
        <v>0</v>
      </c>
      <c r="AB85" s="281">
        <f>IF('ZoR č. 1'!$D85="",0,'ZoR č. 1'!L85)+IF('ZoR č. 2'!$D85="",0,'ZoR č. 2'!L85)+IF('ZoR č. 3'!$D85="",0,'ZoR č. 3'!L85)+IF('ZoR č. 4'!$D85="",0,'ZoR č. 4'!L85)+IF('ZoR č. 5'!$D85="",0,'ZoR č. 5'!L85)+IF('ZoR č. 6'!$D85="",0,'ZoR č. 6'!L85)+IF('ZoR č. 7'!$D85="",0,'ZoR č. 7'!L85)+IF('ZoR č. 8'!$D85="",0,'ZoR č. 8'!L85)+IF('ZoR č. 9'!$D85="",0,'ZoR č. 9'!L85)+IF('ZoR č. 10'!$D85="",0,'ZoR č. 10'!L85)+IF(ZZoR!$D85="",0,ZZoR!L85)</f>
        <v>0</v>
      </c>
      <c r="AC85" s="281">
        <f>IF('ZoR č. 1'!$D85="",0,'ZoR č. 1'!M85)+IF('ZoR č. 2'!$D85="",0,'ZoR č. 2'!M85)+IF('ZoR č. 3'!$D85="",0,'ZoR č. 3'!M85)+IF('ZoR č. 4'!$D85="",0,'ZoR č. 4'!M85)+IF('ZoR č. 5'!$D85="",0,'ZoR č. 5'!M85)+IF('ZoR č. 6'!$D85="",0,'ZoR č. 6'!M85)+IF('ZoR č. 7'!$D85="",0,'ZoR č. 7'!M85)+IF('ZoR č. 8'!$D85="",0,'ZoR č. 8'!M85)+IF('ZoR č. 9'!$D85="",0,'ZoR č. 9'!M85)+IF('ZoR č. 10'!$D85="",0,'ZoR č. 10'!M85)+IF(ZZoR!$D85="",0,ZZoR!M85)</f>
        <v>0</v>
      </c>
      <c r="AE85" s="282" t="str">
        <f t="shared" si="7"/>
        <v/>
      </c>
    </row>
    <row r="86" spans="2:31" x14ac:dyDescent="0.25">
      <c r="B86" s="9" t="s">
        <v>219</v>
      </c>
      <c r="C86" s="98" t="str">
        <f>IF(COUNTA('Přehled partnerů'!C86:D86)&lt;&gt;2,"partner neuveden",IF('Přehled partnerů'!F86="ANO",'Přehled partnerů'!C86,"v tomto období nerelevantní"))</f>
        <v>partner neuveden</v>
      </c>
      <c r="D86" s="108" t="str">
        <f>IF(COUNTA('Přehled partnerů'!C86:D86)&lt;&gt;2,"",IF('Přehled partnerů'!F86="ANO",'Přehled partnerů'!D86,""))</f>
        <v/>
      </c>
      <c r="E86" s="21" t="str">
        <f t="shared" si="4"/>
        <v/>
      </c>
      <c r="F86" s="114" t="str">
        <f t="shared" si="5"/>
        <v/>
      </c>
      <c r="G86" s="125">
        <v>0</v>
      </c>
      <c r="H86" s="126">
        <v>0</v>
      </c>
      <c r="I86" s="126">
        <v>0</v>
      </c>
      <c r="J86" s="126">
        <v>0</v>
      </c>
      <c r="K86" s="273">
        <v>0</v>
      </c>
      <c r="L86" s="273">
        <v>0</v>
      </c>
      <c r="M86" s="274">
        <v>0</v>
      </c>
      <c r="N86" s="58" t="str">
        <f t="shared" si="6"/>
        <v/>
      </c>
      <c r="O86" s="267">
        <f>IF('Rozpočet + Žádosti o změnu'!$ER$2="ano",'Rozpočet + Žádosti o změnu'!EL86,IF('Rozpočet + Žádosti o změnu'!$EF$2="ano",'Rozpočet + Žádosti o změnu'!DZ86,IF('Rozpočet + Žádosti o změnu'!$DT$2="ano",'Rozpočet + Žádosti o změnu'!DN86,IF('Rozpočet + Žádosti o změnu'!$DH$2="ano",'Rozpočet + Žádosti o změnu'!DB86,IF('Rozpočet + Žádosti o změnu'!$CV$2="ano",'Rozpočet + Žádosti o změnu'!CP86,IF('Rozpočet + Žádosti o změnu'!$CJ$2="ano",'Rozpočet + Žádosti o změnu'!CD86,IF('Rozpočet + Žádosti o změnu'!$BX$2="ano",'Rozpočet + Žádosti o změnu'!BR86,IF('Rozpočet + Žádosti o změnu'!$BL$2="ano",'Rozpočet + Žádosti o změnu'!BF86,IF('Rozpočet + Žádosti o změnu'!$AZ$2="ano",'Rozpočet + Žádosti o změnu'!AT86,IF('Rozpočet + Žádosti o změnu'!$AN$2="ano",'Rozpočet + Žádosti o změnu'!AH86,'Rozpočet + Žádosti o změnu'!H86))))))))))</f>
        <v>0</v>
      </c>
      <c r="P86" s="267">
        <f>IF('Rozpočet + Žádosti o změnu'!$ER$2="ano",'Rozpočet + Žádosti o změnu'!EM86,IF('Rozpočet + Žádosti o změnu'!$EF$2="ano",'Rozpočet + Žádosti o změnu'!EA86,IF('Rozpočet + Žádosti o změnu'!$DT$2="ano",'Rozpočet + Žádosti o změnu'!DO86,IF('Rozpočet + Žádosti o změnu'!$DH$2="ano",'Rozpočet + Žádosti o změnu'!DC86,IF('Rozpočet + Žádosti o změnu'!$CV$2="ano",'Rozpočet + Žádosti o změnu'!CQ86,IF('Rozpočet + Žádosti o změnu'!$CJ$2="ano",'Rozpočet + Žádosti o změnu'!CE86,IF('Rozpočet + Žádosti o změnu'!$BX$2="ano",'Rozpočet + Žádosti o změnu'!BS86,IF('Rozpočet + Žádosti o změnu'!$BL$2="ano",'Rozpočet + Žádosti o změnu'!BG86,IF('Rozpočet + Žádosti o změnu'!$AZ$2="ano",'Rozpočet + Žádosti o změnu'!AU86,IF('Rozpočet + Žádosti o změnu'!$AN$2="ano",'Rozpočet + Žádosti o změnu'!AI86,'Rozpočet + Žádosti o změnu'!I86))))))))))</f>
        <v>0</v>
      </c>
      <c r="Q86" s="267">
        <f>IF('Rozpočet + Žádosti o změnu'!$ER$2="ano",'Rozpočet + Žádosti o změnu'!EN86,IF('Rozpočet + Žádosti o změnu'!$EF$2="ano",'Rozpočet + Žádosti o změnu'!EB86,IF('Rozpočet + Žádosti o změnu'!$DT$2="ano",'Rozpočet + Žádosti o změnu'!DP86,IF('Rozpočet + Žádosti o změnu'!$DH$2="ano",'Rozpočet + Žádosti o změnu'!DD86,IF('Rozpočet + Žádosti o změnu'!$CV$2="ano",'Rozpočet + Žádosti o změnu'!CR86,IF('Rozpočet + Žádosti o změnu'!$CJ$2="ano",'Rozpočet + Žádosti o změnu'!CF86,IF('Rozpočet + Žádosti o změnu'!$BX$2="ano",'Rozpočet + Žádosti o změnu'!BT86,IF('Rozpočet + Žádosti o změnu'!$BL$2="ano",'Rozpočet + Žádosti o změnu'!BH86,IF('Rozpočet + Žádosti o změnu'!$AZ$2="ano",'Rozpočet + Žádosti o změnu'!AV86,IF('Rozpočet + Žádosti o změnu'!$AN$2="ano",'Rozpočet + Žádosti o změnu'!AJ86,'Rozpočet + Žádosti o změnu'!J86))))))))))</f>
        <v>0</v>
      </c>
      <c r="R86" s="267">
        <f>IF('Rozpočet + Žádosti o změnu'!$ER$2="ano",'Rozpočet + Žádosti o změnu'!EO86,IF('Rozpočet + Žádosti o změnu'!$EF$2="ano",'Rozpočet + Žádosti o změnu'!EC86,IF('Rozpočet + Žádosti o změnu'!$DT$2="ano",'Rozpočet + Žádosti o změnu'!DQ86,IF('Rozpočet + Žádosti o změnu'!$DH$2="ano",'Rozpočet + Žádosti o změnu'!DE86,IF('Rozpočet + Žádosti o změnu'!$CV$2="ano",'Rozpočet + Žádosti o změnu'!CS86,IF('Rozpočet + Žádosti o změnu'!$CJ$2="ano",'Rozpočet + Žádosti o změnu'!CG86,IF('Rozpočet + Žádosti o změnu'!$BX$2="ano",'Rozpočet + Žádosti o změnu'!BU86,IF('Rozpočet + Žádosti o změnu'!$BL$2="ano",'Rozpočet + Žádosti o změnu'!BI86,IF('Rozpočet + Žádosti o změnu'!$AZ$2="ano",'Rozpočet + Žádosti o změnu'!AW86,IF('Rozpočet + Žádosti o změnu'!$AN$2="ano",'Rozpočet + Žádosti o změnu'!AK86,'Rozpočet + Žádosti o změnu'!K86))))))))))</f>
        <v>0</v>
      </c>
      <c r="S86" s="267">
        <f>IF('Rozpočet + Žádosti o změnu'!$ER$2="ano",'Rozpočet + Žádosti o změnu'!EP86,IF('Rozpočet + Žádosti o změnu'!$EF$2="ano",'Rozpočet + Žádosti o změnu'!ED86,IF('Rozpočet + Žádosti o změnu'!$DT$2="ano",'Rozpočet + Žádosti o změnu'!DR86,IF('Rozpočet + Žádosti o změnu'!$DH$2="ano",'Rozpočet + Žádosti o změnu'!DF86,IF('Rozpočet + Žádosti o změnu'!$CV$2="ano",'Rozpočet + Žádosti o změnu'!CT86,IF('Rozpočet + Žádosti o změnu'!$CJ$2="ano",'Rozpočet + Žádosti o změnu'!CH86,IF('Rozpočet + Žádosti o změnu'!$BX$2="ano",'Rozpočet + Žádosti o změnu'!BV86,IF('Rozpočet + Žádosti o změnu'!$BL$2="ano",'Rozpočet + Žádosti o změnu'!BJ86,IF('Rozpočet + Žádosti o změnu'!$AZ$2="ano",'Rozpočet + Žádosti o změnu'!AX86,IF('Rozpočet + Žádosti o změnu'!$AN$2="ano",'Rozpočet + Žádosti o změnu'!AL86,'Rozpočet + Žádosti o změnu'!L86))))))))))</f>
        <v>0</v>
      </c>
      <c r="T86" s="267">
        <f>IF('Rozpočet + Žádosti o změnu'!$ER$2="ano",'Rozpočet + Žádosti o změnu'!EQ86,IF('Rozpočet + Žádosti o změnu'!$EF$2="ano",'Rozpočet + Žádosti o změnu'!EE86,IF('Rozpočet + Žádosti o změnu'!$DT$2="ano",'Rozpočet + Žádosti o změnu'!DS86,IF('Rozpočet + Žádosti o změnu'!$DH$2="ano",'Rozpočet + Žádosti o změnu'!DG86,IF('Rozpočet + Žádosti o změnu'!$CV$2="ano",'Rozpočet + Žádosti o změnu'!CU86,IF('Rozpočet + Žádosti o změnu'!$CJ$2="ano",'Rozpočet + Žádosti o změnu'!CI86,IF('Rozpočet + Žádosti o změnu'!$BX$2="ano",'Rozpočet + Žádosti o změnu'!BW86,IF('Rozpočet + Žádosti o změnu'!$BL$2="ano",'Rozpočet + Žádosti o změnu'!BK86,IF('Rozpočet + Žádosti o změnu'!$AZ$2="ano",'Rozpočet + Žádosti o změnu'!AY86,IF('Rozpočet + Žádosti o změnu'!$AN$2="ano",'Rozpočet + Žádosti o změnu'!AM86,'Rozpočet + Žádosti o změnu'!M86))))))))))</f>
        <v>0</v>
      </c>
      <c r="U86" s="267">
        <f>IF('Rozpočet + Žádosti o změnu'!$ER$2="ano",'Rozpočet + Žádosti o změnu'!ER86,IF('Rozpočet + Žádosti o změnu'!$EF$2="ano",'Rozpočet + Žádosti o změnu'!EF86,IF('Rozpočet + Žádosti o změnu'!$DT$2="ano",'Rozpočet + Žádosti o změnu'!DT86,IF('Rozpočet + Žádosti o změnu'!$DH$2="ano",'Rozpočet + Žádosti o změnu'!DH86,IF('Rozpočet + Žádosti o změnu'!$CV$2="ano",'Rozpočet + Žádosti o změnu'!CV86,IF('Rozpočet + Žádosti o změnu'!$CJ$2="ano",'Rozpočet + Žádosti o změnu'!CJ86,IF('Rozpočet + Žádosti o změnu'!$BX$2="ano",'Rozpočet + Žádosti o změnu'!BX86,IF('Rozpočet + Žádosti o změnu'!$BL$2="ano",'Rozpočet + Žádosti o změnu'!BL86,IF('Rozpočet + Žádosti o změnu'!$AZ$2="ano",'Rozpočet + Žádosti o změnu'!AZ86,IF('Rozpočet + Žádosti o změnu'!$AN$2="ano",'Rozpočet + Žádosti o změnu'!AN86,'Rozpočet + Žádosti o změnu'!N86))))))))))</f>
        <v>0</v>
      </c>
      <c r="W86" s="281">
        <f>IF('ZoR č. 1'!$D86="",0,'ZoR č. 1'!G86)+IF('ZoR č. 2'!$D86="",0,'ZoR č. 2'!G86)+IF('ZoR č. 3'!$D86="",0,'ZoR č. 3'!G86)+IF('ZoR č. 4'!$D86="",0,'ZoR č. 4'!G86)+IF('ZoR č. 5'!$D86="",0,'ZoR č. 5'!G86)+IF('ZoR č. 6'!$D86="",0,'ZoR č. 6'!G86)+IF('ZoR č. 7'!$D86="",0,'ZoR č. 7'!G86)+IF('ZoR č. 8'!$D86="",0,'ZoR č. 8'!G86)+IF('ZoR č. 9'!$D86="",0,'ZoR č. 9'!G86)+IF('ZoR č. 10'!$D86="",0,'ZoR č. 10'!G86)+IF(ZZoR!$D86="",0,ZZoR!G86)</f>
        <v>0</v>
      </c>
      <c r="X86" s="281">
        <f>IF('ZoR č. 1'!$D86="",0,'ZoR č. 1'!H86)+IF('ZoR č. 2'!$D86="",0,'ZoR č. 2'!H86)+IF('ZoR č. 3'!$D86="",0,'ZoR č. 3'!H86)+IF('ZoR č. 4'!$D86="",0,'ZoR č. 4'!H86)+IF('ZoR č. 5'!$D86="",0,'ZoR č. 5'!H86)+IF('ZoR č. 6'!$D86="",0,'ZoR č. 6'!H86)+IF('ZoR č. 7'!$D86="",0,'ZoR č. 7'!H86)+IF('ZoR č. 8'!$D86="",0,'ZoR č. 8'!H86)+IF('ZoR č. 9'!$D86="",0,'ZoR č. 9'!H86)+IF('ZoR č. 10'!$D86="",0,'ZoR č. 10'!H86)+IF(ZZoR!$D86="",0,ZZoR!H86)</f>
        <v>0</v>
      </c>
      <c r="Y86" s="281">
        <f>IF('ZoR č. 1'!$D86="",0,'ZoR č. 1'!I86)+IF('ZoR č. 2'!$D86="",0,'ZoR č. 2'!I86)+IF('ZoR č. 3'!$D86="",0,'ZoR č. 3'!I86)+IF('ZoR č. 4'!$D86="",0,'ZoR č. 4'!I86)+IF('ZoR č. 5'!$D86="",0,'ZoR č. 5'!I86)+IF('ZoR č. 6'!$D86="",0,'ZoR č. 6'!I86)+IF('ZoR č. 7'!$D86="",0,'ZoR č. 7'!I86)+IF('ZoR č. 8'!$D86="",0,'ZoR č. 8'!I86)+IF('ZoR č. 9'!$D86="",0,'ZoR č. 9'!I86)+IF('ZoR č. 10'!$D86="",0,'ZoR č. 10'!I86)+IF(ZZoR!$D86="",0,ZZoR!I86)</f>
        <v>0</v>
      </c>
      <c r="Z86" s="281">
        <f>IF('ZoR č. 1'!$D86="",0,'ZoR č. 1'!J86)+IF('ZoR č. 2'!$D86="",0,'ZoR č. 2'!J86)+IF('ZoR č. 3'!$D86="",0,'ZoR č. 3'!J86)+IF('ZoR č. 4'!$D86="",0,'ZoR č. 4'!J86)+IF('ZoR č. 5'!$D86="",0,'ZoR č. 5'!J86)+IF('ZoR č. 6'!$D86="",0,'ZoR č. 6'!J86)+IF('ZoR č. 7'!$D86="",0,'ZoR č. 7'!J86)+IF('ZoR č. 8'!$D86="",0,'ZoR č. 8'!J86)+IF('ZoR č. 9'!$D86="",0,'ZoR č. 9'!J86)+IF('ZoR č. 10'!$D86="",0,'ZoR č. 10'!J86)+IF(ZZoR!$D86="",0,ZZoR!J86)</f>
        <v>0</v>
      </c>
      <c r="AA86" s="281">
        <f>IF('ZoR č. 1'!$D86="",0,'ZoR č. 1'!K86)+IF('ZoR č. 2'!$D86="",0,'ZoR č. 2'!K86)+IF('ZoR č. 3'!$D86="",0,'ZoR č. 3'!K86)+IF('ZoR č. 4'!$D86="",0,'ZoR č. 4'!K86)+IF('ZoR č. 5'!$D86="",0,'ZoR č. 5'!K86)+IF('ZoR č. 6'!$D86="",0,'ZoR č. 6'!K86)+IF('ZoR č. 7'!$D86="",0,'ZoR č. 7'!K86)+IF('ZoR č. 8'!$D86="",0,'ZoR č. 8'!K86)+IF('ZoR č. 9'!$D86="",0,'ZoR č. 9'!K86)+IF('ZoR č. 10'!$D86="",0,'ZoR č. 10'!K86)+IF(ZZoR!$D86="",0,ZZoR!K86)</f>
        <v>0</v>
      </c>
      <c r="AB86" s="281">
        <f>IF('ZoR č. 1'!$D86="",0,'ZoR č. 1'!L86)+IF('ZoR č. 2'!$D86="",0,'ZoR č. 2'!L86)+IF('ZoR č. 3'!$D86="",0,'ZoR č. 3'!L86)+IF('ZoR č. 4'!$D86="",0,'ZoR č. 4'!L86)+IF('ZoR č. 5'!$D86="",0,'ZoR č. 5'!L86)+IF('ZoR č. 6'!$D86="",0,'ZoR č. 6'!L86)+IF('ZoR č. 7'!$D86="",0,'ZoR č. 7'!L86)+IF('ZoR č. 8'!$D86="",0,'ZoR č. 8'!L86)+IF('ZoR č. 9'!$D86="",0,'ZoR č. 9'!L86)+IF('ZoR č. 10'!$D86="",0,'ZoR č. 10'!L86)+IF(ZZoR!$D86="",0,ZZoR!L86)</f>
        <v>0</v>
      </c>
      <c r="AC86" s="281">
        <f>IF('ZoR č. 1'!$D86="",0,'ZoR č. 1'!M86)+IF('ZoR č. 2'!$D86="",0,'ZoR č. 2'!M86)+IF('ZoR č. 3'!$D86="",0,'ZoR č. 3'!M86)+IF('ZoR č. 4'!$D86="",0,'ZoR č. 4'!M86)+IF('ZoR č. 5'!$D86="",0,'ZoR č. 5'!M86)+IF('ZoR č. 6'!$D86="",0,'ZoR č. 6'!M86)+IF('ZoR č. 7'!$D86="",0,'ZoR č. 7'!M86)+IF('ZoR č. 8'!$D86="",0,'ZoR č. 8'!M86)+IF('ZoR č. 9'!$D86="",0,'ZoR č. 9'!M86)+IF('ZoR č. 10'!$D86="",0,'ZoR č. 10'!M86)+IF(ZZoR!$D86="",0,ZZoR!M86)</f>
        <v>0</v>
      </c>
      <c r="AE86" s="282" t="str">
        <f t="shared" si="7"/>
        <v/>
      </c>
    </row>
    <row r="87" spans="2:31" x14ac:dyDescent="0.25">
      <c r="B87" s="9" t="s">
        <v>220</v>
      </c>
      <c r="C87" s="98" t="str">
        <f>IF(COUNTA('Přehled partnerů'!C87:D87)&lt;&gt;2,"partner neuveden",IF('Přehled partnerů'!F87="ANO",'Přehled partnerů'!C87,"v tomto období nerelevantní"))</f>
        <v>partner neuveden</v>
      </c>
      <c r="D87" s="108" t="str">
        <f>IF(COUNTA('Přehled partnerů'!C87:D87)&lt;&gt;2,"",IF('Přehled partnerů'!F87="ANO",'Přehled partnerů'!D87,""))</f>
        <v/>
      </c>
      <c r="E87" s="21" t="str">
        <f t="shared" si="4"/>
        <v/>
      </c>
      <c r="F87" s="114" t="str">
        <f t="shared" si="5"/>
        <v/>
      </c>
      <c r="G87" s="125">
        <v>0</v>
      </c>
      <c r="H87" s="126">
        <v>0</v>
      </c>
      <c r="I87" s="126">
        <v>0</v>
      </c>
      <c r="J87" s="126">
        <v>0</v>
      </c>
      <c r="K87" s="273">
        <v>0</v>
      </c>
      <c r="L87" s="273">
        <v>0</v>
      </c>
      <c r="M87" s="274">
        <v>0</v>
      </c>
      <c r="N87" s="58" t="str">
        <f t="shared" si="6"/>
        <v/>
      </c>
      <c r="O87" s="267">
        <f>IF('Rozpočet + Žádosti o změnu'!$ER$2="ano",'Rozpočet + Žádosti o změnu'!EL87,IF('Rozpočet + Žádosti o změnu'!$EF$2="ano",'Rozpočet + Žádosti o změnu'!DZ87,IF('Rozpočet + Žádosti o změnu'!$DT$2="ano",'Rozpočet + Žádosti o změnu'!DN87,IF('Rozpočet + Žádosti o změnu'!$DH$2="ano",'Rozpočet + Žádosti o změnu'!DB87,IF('Rozpočet + Žádosti o změnu'!$CV$2="ano",'Rozpočet + Žádosti o změnu'!CP87,IF('Rozpočet + Žádosti o změnu'!$CJ$2="ano",'Rozpočet + Žádosti o změnu'!CD87,IF('Rozpočet + Žádosti o změnu'!$BX$2="ano",'Rozpočet + Žádosti o změnu'!BR87,IF('Rozpočet + Žádosti o změnu'!$BL$2="ano",'Rozpočet + Žádosti o změnu'!BF87,IF('Rozpočet + Žádosti o změnu'!$AZ$2="ano",'Rozpočet + Žádosti o změnu'!AT87,IF('Rozpočet + Žádosti o změnu'!$AN$2="ano",'Rozpočet + Žádosti o změnu'!AH87,'Rozpočet + Žádosti o změnu'!H87))))))))))</f>
        <v>0</v>
      </c>
      <c r="P87" s="267">
        <f>IF('Rozpočet + Žádosti o změnu'!$ER$2="ano",'Rozpočet + Žádosti o změnu'!EM87,IF('Rozpočet + Žádosti o změnu'!$EF$2="ano",'Rozpočet + Žádosti o změnu'!EA87,IF('Rozpočet + Žádosti o změnu'!$DT$2="ano",'Rozpočet + Žádosti o změnu'!DO87,IF('Rozpočet + Žádosti o změnu'!$DH$2="ano",'Rozpočet + Žádosti o změnu'!DC87,IF('Rozpočet + Žádosti o změnu'!$CV$2="ano",'Rozpočet + Žádosti o změnu'!CQ87,IF('Rozpočet + Žádosti o změnu'!$CJ$2="ano",'Rozpočet + Žádosti o změnu'!CE87,IF('Rozpočet + Žádosti o změnu'!$BX$2="ano",'Rozpočet + Žádosti o změnu'!BS87,IF('Rozpočet + Žádosti o změnu'!$BL$2="ano",'Rozpočet + Žádosti o změnu'!BG87,IF('Rozpočet + Žádosti o změnu'!$AZ$2="ano",'Rozpočet + Žádosti o změnu'!AU87,IF('Rozpočet + Žádosti o změnu'!$AN$2="ano",'Rozpočet + Žádosti o změnu'!AI87,'Rozpočet + Žádosti o změnu'!I87))))))))))</f>
        <v>0</v>
      </c>
      <c r="Q87" s="267">
        <f>IF('Rozpočet + Žádosti o změnu'!$ER$2="ano",'Rozpočet + Žádosti o změnu'!EN87,IF('Rozpočet + Žádosti o změnu'!$EF$2="ano",'Rozpočet + Žádosti o změnu'!EB87,IF('Rozpočet + Žádosti o změnu'!$DT$2="ano",'Rozpočet + Žádosti o změnu'!DP87,IF('Rozpočet + Žádosti o změnu'!$DH$2="ano",'Rozpočet + Žádosti o změnu'!DD87,IF('Rozpočet + Žádosti o změnu'!$CV$2="ano",'Rozpočet + Žádosti o změnu'!CR87,IF('Rozpočet + Žádosti o změnu'!$CJ$2="ano",'Rozpočet + Žádosti o změnu'!CF87,IF('Rozpočet + Žádosti o změnu'!$BX$2="ano",'Rozpočet + Žádosti o změnu'!BT87,IF('Rozpočet + Žádosti o změnu'!$BL$2="ano",'Rozpočet + Žádosti o změnu'!BH87,IF('Rozpočet + Žádosti o změnu'!$AZ$2="ano",'Rozpočet + Žádosti o změnu'!AV87,IF('Rozpočet + Žádosti o změnu'!$AN$2="ano",'Rozpočet + Žádosti o změnu'!AJ87,'Rozpočet + Žádosti o změnu'!J87))))))))))</f>
        <v>0</v>
      </c>
      <c r="R87" s="267">
        <f>IF('Rozpočet + Žádosti o změnu'!$ER$2="ano",'Rozpočet + Žádosti o změnu'!EO87,IF('Rozpočet + Žádosti o změnu'!$EF$2="ano",'Rozpočet + Žádosti o změnu'!EC87,IF('Rozpočet + Žádosti o změnu'!$DT$2="ano",'Rozpočet + Žádosti o změnu'!DQ87,IF('Rozpočet + Žádosti o změnu'!$DH$2="ano",'Rozpočet + Žádosti o změnu'!DE87,IF('Rozpočet + Žádosti o změnu'!$CV$2="ano",'Rozpočet + Žádosti o změnu'!CS87,IF('Rozpočet + Žádosti o změnu'!$CJ$2="ano",'Rozpočet + Žádosti o změnu'!CG87,IF('Rozpočet + Žádosti o změnu'!$BX$2="ano",'Rozpočet + Žádosti o změnu'!BU87,IF('Rozpočet + Žádosti o změnu'!$BL$2="ano",'Rozpočet + Žádosti o změnu'!BI87,IF('Rozpočet + Žádosti o změnu'!$AZ$2="ano",'Rozpočet + Žádosti o změnu'!AW87,IF('Rozpočet + Žádosti o změnu'!$AN$2="ano",'Rozpočet + Žádosti o změnu'!AK87,'Rozpočet + Žádosti o změnu'!K87))))))))))</f>
        <v>0</v>
      </c>
      <c r="S87" s="267">
        <f>IF('Rozpočet + Žádosti o změnu'!$ER$2="ano",'Rozpočet + Žádosti o změnu'!EP87,IF('Rozpočet + Žádosti o změnu'!$EF$2="ano",'Rozpočet + Žádosti o změnu'!ED87,IF('Rozpočet + Žádosti o změnu'!$DT$2="ano",'Rozpočet + Žádosti o změnu'!DR87,IF('Rozpočet + Žádosti o změnu'!$DH$2="ano",'Rozpočet + Žádosti o změnu'!DF87,IF('Rozpočet + Žádosti o změnu'!$CV$2="ano",'Rozpočet + Žádosti o změnu'!CT87,IF('Rozpočet + Žádosti o změnu'!$CJ$2="ano",'Rozpočet + Žádosti o změnu'!CH87,IF('Rozpočet + Žádosti o změnu'!$BX$2="ano",'Rozpočet + Žádosti o změnu'!BV87,IF('Rozpočet + Žádosti o změnu'!$BL$2="ano",'Rozpočet + Žádosti o změnu'!BJ87,IF('Rozpočet + Žádosti o změnu'!$AZ$2="ano",'Rozpočet + Žádosti o změnu'!AX87,IF('Rozpočet + Žádosti o změnu'!$AN$2="ano",'Rozpočet + Žádosti o změnu'!AL87,'Rozpočet + Žádosti o změnu'!L87))))))))))</f>
        <v>0</v>
      </c>
      <c r="T87" s="267">
        <f>IF('Rozpočet + Žádosti o změnu'!$ER$2="ano",'Rozpočet + Žádosti o změnu'!EQ87,IF('Rozpočet + Žádosti o změnu'!$EF$2="ano",'Rozpočet + Žádosti o změnu'!EE87,IF('Rozpočet + Žádosti o změnu'!$DT$2="ano",'Rozpočet + Žádosti o změnu'!DS87,IF('Rozpočet + Žádosti o změnu'!$DH$2="ano",'Rozpočet + Žádosti o změnu'!DG87,IF('Rozpočet + Žádosti o změnu'!$CV$2="ano",'Rozpočet + Žádosti o změnu'!CU87,IF('Rozpočet + Žádosti o změnu'!$CJ$2="ano",'Rozpočet + Žádosti o změnu'!CI87,IF('Rozpočet + Žádosti o změnu'!$BX$2="ano",'Rozpočet + Žádosti o změnu'!BW87,IF('Rozpočet + Žádosti o změnu'!$BL$2="ano",'Rozpočet + Žádosti o změnu'!BK87,IF('Rozpočet + Žádosti o změnu'!$AZ$2="ano",'Rozpočet + Žádosti o změnu'!AY87,IF('Rozpočet + Žádosti o změnu'!$AN$2="ano",'Rozpočet + Žádosti o změnu'!AM87,'Rozpočet + Žádosti o změnu'!M87))))))))))</f>
        <v>0</v>
      </c>
      <c r="U87" s="267">
        <f>IF('Rozpočet + Žádosti o změnu'!$ER$2="ano",'Rozpočet + Žádosti o změnu'!ER87,IF('Rozpočet + Žádosti o změnu'!$EF$2="ano",'Rozpočet + Žádosti o změnu'!EF87,IF('Rozpočet + Žádosti o změnu'!$DT$2="ano",'Rozpočet + Žádosti o změnu'!DT87,IF('Rozpočet + Žádosti o změnu'!$DH$2="ano",'Rozpočet + Žádosti o změnu'!DH87,IF('Rozpočet + Žádosti o změnu'!$CV$2="ano",'Rozpočet + Žádosti o změnu'!CV87,IF('Rozpočet + Žádosti o změnu'!$CJ$2="ano",'Rozpočet + Žádosti o změnu'!CJ87,IF('Rozpočet + Žádosti o změnu'!$BX$2="ano",'Rozpočet + Žádosti o změnu'!BX87,IF('Rozpočet + Žádosti o změnu'!$BL$2="ano",'Rozpočet + Žádosti o změnu'!BL87,IF('Rozpočet + Žádosti o změnu'!$AZ$2="ano",'Rozpočet + Žádosti o změnu'!AZ87,IF('Rozpočet + Žádosti o změnu'!$AN$2="ano",'Rozpočet + Žádosti o změnu'!AN87,'Rozpočet + Žádosti o změnu'!N87))))))))))</f>
        <v>0</v>
      </c>
      <c r="W87" s="281">
        <f>IF('ZoR č. 1'!$D87="",0,'ZoR č. 1'!G87)+IF('ZoR č. 2'!$D87="",0,'ZoR č. 2'!G87)+IF('ZoR č. 3'!$D87="",0,'ZoR č. 3'!G87)+IF('ZoR č. 4'!$D87="",0,'ZoR č. 4'!G87)+IF('ZoR č. 5'!$D87="",0,'ZoR č. 5'!G87)+IF('ZoR č. 6'!$D87="",0,'ZoR č. 6'!G87)+IF('ZoR č. 7'!$D87="",0,'ZoR č. 7'!G87)+IF('ZoR č. 8'!$D87="",0,'ZoR č. 8'!G87)+IF('ZoR č. 9'!$D87="",0,'ZoR č. 9'!G87)+IF('ZoR č. 10'!$D87="",0,'ZoR č. 10'!G87)+IF(ZZoR!$D87="",0,ZZoR!G87)</f>
        <v>0</v>
      </c>
      <c r="X87" s="281">
        <f>IF('ZoR č. 1'!$D87="",0,'ZoR č. 1'!H87)+IF('ZoR č. 2'!$D87="",0,'ZoR č. 2'!H87)+IF('ZoR č. 3'!$D87="",0,'ZoR č. 3'!H87)+IF('ZoR č. 4'!$D87="",0,'ZoR č. 4'!H87)+IF('ZoR č. 5'!$D87="",0,'ZoR č. 5'!H87)+IF('ZoR č. 6'!$D87="",0,'ZoR č. 6'!H87)+IF('ZoR č. 7'!$D87="",0,'ZoR č. 7'!H87)+IF('ZoR č. 8'!$D87="",0,'ZoR č. 8'!H87)+IF('ZoR č. 9'!$D87="",0,'ZoR č. 9'!H87)+IF('ZoR č. 10'!$D87="",0,'ZoR č. 10'!H87)+IF(ZZoR!$D87="",0,ZZoR!H87)</f>
        <v>0</v>
      </c>
      <c r="Y87" s="281">
        <f>IF('ZoR č. 1'!$D87="",0,'ZoR č. 1'!I87)+IF('ZoR č. 2'!$D87="",0,'ZoR č. 2'!I87)+IF('ZoR č. 3'!$D87="",0,'ZoR č. 3'!I87)+IF('ZoR č. 4'!$D87="",0,'ZoR č. 4'!I87)+IF('ZoR č. 5'!$D87="",0,'ZoR č. 5'!I87)+IF('ZoR č. 6'!$D87="",0,'ZoR č. 6'!I87)+IF('ZoR č. 7'!$D87="",0,'ZoR č. 7'!I87)+IF('ZoR č. 8'!$D87="",0,'ZoR č. 8'!I87)+IF('ZoR č. 9'!$D87="",0,'ZoR č. 9'!I87)+IF('ZoR č. 10'!$D87="",0,'ZoR č. 10'!I87)+IF(ZZoR!$D87="",0,ZZoR!I87)</f>
        <v>0</v>
      </c>
      <c r="Z87" s="281">
        <f>IF('ZoR č. 1'!$D87="",0,'ZoR č. 1'!J87)+IF('ZoR č. 2'!$D87="",0,'ZoR č. 2'!J87)+IF('ZoR č. 3'!$D87="",0,'ZoR č. 3'!J87)+IF('ZoR č. 4'!$D87="",0,'ZoR č. 4'!J87)+IF('ZoR č. 5'!$D87="",0,'ZoR č. 5'!J87)+IF('ZoR č. 6'!$D87="",0,'ZoR č. 6'!J87)+IF('ZoR č. 7'!$D87="",0,'ZoR č. 7'!J87)+IF('ZoR č. 8'!$D87="",0,'ZoR č. 8'!J87)+IF('ZoR č. 9'!$D87="",0,'ZoR č. 9'!J87)+IF('ZoR č. 10'!$D87="",0,'ZoR č. 10'!J87)+IF(ZZoR!$D87="",0,ZZoR!J87)</f>
        <v>0</v>
      </c>
      <c r="AA87" s="281">
        <f>IF('ZoR č. 1'!$D87="",0,'ZoR č. 1'!K87)+IF('ZoR č. 2'!$D87="",0,'ZoR č. 2'!K87)+IF('ZoR č. 3'!$D87="",0,'ZoR č. 3'!K87)+IF('ZoR č. 4'!$D87="",0,'ZoR č. 4'!K87)+IF('ZoR č. 5'!$D87="",0,'ZoR č. 5'!K87)+IF('ZoR č. 6'!$D87="",0,'ZoR č. 6'!K87)+IF('ZoR č. 7'!$D87="",0,'ZoR č. 7'!K87)+IF('ZoR č. 8'!$D87="",0,'ZoR č. 8'!K87)+IF('ZoR č. 9'!$D87="",0,'ZoR č. 9'!K87)+IF('ZoR č. 10'!$D87="",0,'ZoR č. 10'!K87)+IF(ZZoR!$D87="",0,ZZoR!K87)</f>
        <v>0</v>
      </c>
      <c r="AB87" s="281">
        <f>IF('ZoR č. 1'!$D87="",0,'ZoR č. 1'!L87)+IF('ZoR č. 2'!$D87="",0,'ZoR č. 2'!L87)+IF('ZoR č. 3'!$D87="",0,'ZoR č. 3'!L87)+IF('ZoR č. 4'!$D87="",0,'ZoR č. 4'!L87)+IF('ZoR č. 5'!$D87="",0,'ZoR č. 5'!L87)+IF('ZoR č. 6'!$D87="",0,'ZoR č. 6'!L87)+IF('ZoR č. 7'!$D87="",0,'ZoR č. 7'!L87)+IF('ZoR č. 8'!$D87="",0,'ZoR č. 8'!L87)+IF('ZoR č. 9'!$D87="",0,'ZoR č. 9'!L87)+IF('ZoR č. 10'!$D87="",0,'ZoR č. 10'!L87)+IF(ZZoR!$D87="",0,ZZoR!L87)</f>
        <v>0</v>
      </c>
      <c r="AC87" s="281">
        <f>IF('ZoR č. 1'!$D87="",0,'ZoR č. 1'!M87)+IF('ZoR č. 2'!$D87="",0,'ZoR č. 2'!M87)+IF('ZoR č. 3'!$D87="",0,'ZoR č. 3'!M87)+IF('ZoR č. 4'!$D87="",0,'ZoR č. 4'!M87)+IF('ZoR č. 5'!$D87="",0,'ZoR č. 5'!M87)+IF('ZoR č. 6'!$D87="",0,'ZoR č. 6'!M87)+IF('ZoR č. 7'!$D87="",0,'ZoR č. 7'!M87)+IF('ZoR č. 8'!$D87="",0,'ZoR č. 8'!M87)+IF('ZoR č. 9'!$D87="",0,'ZoR č. 9'!M87)+IF('ZoR č. 10'!$D87="",0,'ZoR č. 10'!M87)+IF(ZZoR!$D87="",0,ZZoR!M87)</f>
        <v>0</v>
      </c>
      <c r="AE87" s="282" t="str">
        <f t="shared" si="7"/>
        <v/>
      </c>
    </row>
    <row r="88" spans="2:31" x14ac:dyDescent="0.25">
      <c r="B88" s="9" t="s">
        <v>221</v>
      </c>
      <c r="C88" s="98" t="str">
        <f>IF(COUNTA('Přehled partnerů'!C88:D88)&lt;&gt;2,"partner neuveden",IF('Přehled partnerů'!F88="ANO",'Přehled partnerů'!C88,"v tomto období nerelevantní"))</f>
        <v>partner neuveden</v>
      </c>
      <c r="D88" s="108" t="str">
        <f>IF(COUNTA('Přehled partnerů'!C88:D88)&lt;&gt;2,"",IF('Přehled partnerů'!F88="ANO",'Přehled partnerů'!D88,""))</f>
        <v/>
      </c>
      <c r="E88" s="21" t="str">
        <f t="shared" si="4"/>
        <v/>
      </c>
      <c r="F88" s="114" t="str">
        <f t="shared" si="5"/>
        <v/>
      </c>
      <c r="G88" s="125">
        <v>0</v>
      </c>
      <c r="H88" s="126">
        <v>0</v>
      </c>
      <c r="I88" s="126">
        <v>0</v>
      </c>
      <c r="J88" s="126">
        <v>0</v>
      </c>
      <c r="K88" s="273">
        <v>0</v>
      </c>
      <c r="L88" s="273">
        <v>0</v>
      </c>
      <c r="M88" s="274">
        <v>0</v>
      </c>
      <c r="N88" s="58" t="str">
        <f t="shared" si="6"/>
        <v/>
      </c>
      <c r="O88" s="267">
        <f>IF('Rozpočet + Žádosti o změnu'!$ER$2="ano",'Rozpočet + Žádosti o změnu'!EL88,IF('Rozpočet + Žádosti o změnu'!$EF$2="ano",'Rozpočet + Žádosti o změnu'!DZ88,IF('Rozpočet + Žádosti o změnu'!$DT$2="ano",'Rozpočet + Žádosti o změnu'!DN88,IF('Rozpočet + Žádosti o změnu'!$DH$2="ano",'Rozpočet + Žádosti o změnu'!DB88,IF('Rozpočet + Žádosti o změnu'!$CV$2="ano",'Rozpočet + Žádosti o změnu'!CP88,IF('Rozpočet + Žádosti o změnu'!$CJ$2="ano",'Rozpočet + Žádosti o změnu'!CD88,IF('Rozpočet + Žádosti o změnu'!$BX$2="ano",'Rozpočet + Žádosti o změnu'!BR88,IF('Rozpočet + Žádosti o změnu'!$BL$2="ano",'Rozpočet + Žádosti o změnu'!BF88,IF('Rozpočet + Žádosti o změnu'!$AZ$2="ano",'Rozpočet + Žádosti o změnu'!AT88,IF('Rozpočet + Žádosti o změnu'!$AN$2="ano",'Rozpočet + Žádosti o změnu'!AH88,'Rozpočet + Žádosti o změnu'!H88))))))))))</f>
        <v>0</v>
      </c>
      <c r="P88" s="267">
        <f>IF('Rozpočet + Žádosti o změnu'!$ER$2="ano",'Rozpočet + Žádosti o změnu'!EM88,IF('Rozpočet + Žádosti o změnu'!$EF$2="ano",'Rozpočet + Žádosti o změnu'!EA88,IF('Rozpočet + Žádosti o změnu'!$DT$2="ano",'Rozpočet + Žádosti o změnu'!DO88,IF('Rozpočet + Žádosti o změnu'!$DH$2="ano",'Rozpočet + Žádosti o změnu'!DC88,IF('Rozpočet + Žádosti o změnu'!$CV$2="ano",'Rozpočet + Žádosti o změnu'!CQ88,IF('Rozpočet + Žádosti o změnu'!$CJ$2="ano",'Rozpočet + Žádosti o změnu'!CE88,IF('Rozpočet + Žádosti o změnu'!$BX$2="ano",'Rozpočet + Žádosti o změnu'!BS88,IF('Rozpočet + Žádosti o změnu'!$BL$2="ano",'Rozpočet + Žádosti o změnu'!BG88,IF('Rozpočet + Žádosti o změnu'!$AZ$2="ano",'Rozpočet + Žádosti o změnu'!AU88,IF('Rozpočet + Žádosti o změnu'!$AN$2="ano",'Rozpočet + Žádosti o změnu'!AI88,'Rozpočet + Žádosti o změnu'!I88))))))))))</f>
        <v>0</v>
      </c>
      <c r="Q88" s="267">
        <f>IF('Rozpočet + Žádosti o změnu'!$ER$2="ano",'Rozpočet + Žádosti o změnu'!EN88,IF('Rozpočet + Žádosti o změnu'!$EF$2="ano",'Rozpočet + Žádosti o změnu'!EB88,IF('Rozpočet + Žádosti o změnu'!$DT$2="ano",'Rozpočet + Žádosti o změnu'!DP88,IF('Rozpočet + Žádosti o změnu'!$DH$2="ano",'Rozpočet + Žádosti o změnu'!DD88,IF('Rozpočet + Žádosti o změnu'!$CV$2="ano",'Rozpočet + Žádosti o změnu'!CR88,IF('Rozpočet + Žádosti o změnu'!$CJ$2="ano",'Rozpočet + Žádosti o změnu'!CF88,IF('Rozpočet + Žádosti o změnu'!$BX$2="ano",'Rozpočet + Žádosti o změnu'!BT88,IF('Rozpočet + Žádosti o změnu'!$BL$2="ano",'Rozpočet + Žádosti o změnu'!BH88,IF('Rozpočet + Žádosti o změnu'!$AZ$2="ano",'Rozpočet + Žádosti o změnu'!AV88,IF('Rozpočet + Žádosti o změnu'!$AN$2="ano",'Rozpočet + Žádosti o změnu'!AJ88,'Rozpočet + Žádosti o změnu'!J88))))))))))</f>
        <v>0</v>
      </c>
      <c r="R88" s="267">
        <f>IF('Rozpočet + Žádosti o změnu'!$ER$2="ano",'Rozpočet + Žádosti o změnu'!EO88,IF('Rozpočet + Žádosti o změnu'!$EF$2="ano",'Rozpočet + Žádosti o změnu'!EC88,IF('Rozpočet + Žádosti o změnu'!$DT$2="ano",'Rozpočet + Žádosti o změnu'!DQ88,IF('Rozpočet + Žádosti o změnu'!$DH$2="ano",'Rozpočet + Žádosti o změnu'!DE88,IF('Rozpočet + Žádosti o změnu'!$CV$2="ano",'Rozpočet + Žádosti o změnu'!CS88,IF('Rozpočet + Žádosti o změnu'!$CJ$2="ano",'Rozpočet + Žádosti o změnu'!CG88,IF('Rozpočet + Žádosti o změnu'!$BX$2="ano",'Rozpočet + Žádosti o změnu'!BU88,IF('Rozpočet + Žádosti o změnu'!$BL$2="ano",'Rozpočet + Žádosti o změnu'!BI88,IF('Rozpočet + Žádosti o změnu'!$AZ$2="ano",'Rozpočet + Žádosti o změnu'!AW88,IF('Rozpočet + Žádosti o změnu'!$AN$2="ano",'Rozpočet + Žádosti o změnu'!AK88,'Rozpočet + Žádosti o změnu'!K88))))))))))</f>
        <v>0</v>
      </c>
      <c r="S88" s="267">
        <f>IF('Rozpočet + Žádosti o změnu'!$ER$2="ano",'Rozpočet + Žádosti o změnu'!EP88,IF('Rozpočet + Žádosti o změnu'!$EF$2="ano",'Rozpočet + Žádosti o změnu'!ED88,IF('Rozpočet + Žádosti o změnu'!$DT$2="ano",'Rozpočet + Žádosti o změnu'!DR88,IF('Rozpočet + Žádosti o změnu'!$DH$2="ano",'Rozpočet + Žádosti o změnu'!DF88,IF('Rozpočet + Žádosti o změnu'!$CV$2="ano",'Rozpočet + Žádosti o změnu'!CT88,IF('Rozpočet + Žádosti o změnu'!$CJ$2="ano",'Rozpočet + Žádosti o změnu'!CH88,IF('Rozpočet + Žádosti o změnu'!$BX$2="ano",'Rozpočet + Žádosti o změnu'!BV88,IF('Rozpočet + Žádosti o změnu'!$BL$2="ano",'Rozpočet + Žádosti o změnu'!BJ88,IF('Rozpočet + Žádosti o změnu'!$AZ$2="ano",'Rozpočet + Žádosti o změnu'!AX88,IF('Rozpočet + Žádosti o změnu'!$AN$2="ano",'Rozpočet + Žádosti o změnu'!AL88,'Rozpočet + Žádosti o změnu'!L88))))))))))</f>
        <v>0</v>
      </c>
      <c r="T88" s="267">
        <f>IF('Rozpočet + Žádosti o změnu'!$ER$2="ano",'Rozpočet + Žádosti o změnu'!EQ88,IF('Rozpočet + Žádosti o změnu'!$EF$2="ano",'Rozpočet + Žádosti o změnu'!EE88,IF('Rozpočet + Žádosti o změnu'!$DT$2="ano",'Rozpočet + Žádosti o změnu'!DS88,IF('Rozpočet + Žádosti o změnu'!$DH$2="ano",'Rozpočet + Žádosti o změnu'!DG88,IF('Rozpočet + Žádosti o změnu'!$CV$2="ano",'Rozpočet + Žádosti o změnu'!CU88,IF('Rozpočet + Žádosti o změnu'!$CJ$2="ano",'Rozpočet + Žádosti o změnu'!CI88,IF('Rozpočet + Žádosti o změnu'!$BX$2="ano",'Rozpočet + Žádosti o změnu'!BW88,IF('Rozpočet + Žádosti o změnu'!$BL$2="ano",'Rozpočet + Žádosti o změnu'!BK88,IF('Rozpočet + Žádosti o změnu'!$AZ$2="ano",'Rozpočet + Žádosti o změnu'!AY88,IF('Rozpočet + Žádosti o změnu'!$AN$2="ano",'Rozpočet + Žádosti o změnu'!AM88,'Rozpočet + Žádosti o změnu'!M88))))))))))</f>
        <v>0</v>
      </c>
      <c r="U88" s="267">
        <f>IF('Rozpočet + Žádosti o změnu'!$ER$2="ano",'Rozpočet + Žádosti o změnu'!ER88,IF('Rozpočet + Žádosti o změnu'!$EF$2="ano",'Rozpočet + Žádosti o změnu'!EF88,IF('Rozpočet + Žádosti o změnu'!$DT$2="ano",'Rozpočet + Žádosti o změnu'!DT88,IF('Rozpočet + Žádosti o změnu'!$DH$2="ano",'Rozpočet + Žádosti o změnu'!DH88,IF('Rozpočet + Žádosti o změnu'!$CV$2="ano",'Rozpočet + Žádosti o změnu'!CV88,IF('Rozpočet + Žádosti o změnu'!$CJ$2="ano",'Rozpočet + Žádosti o změnu'!CJ88,IF('Rozpočet + Žádosti o změnu'!$BX$2="ano",'Rozpočet + Žádosti o změnu'!BX88,IF('Rozpočet + Žádosti o změnu'!$BL$2="ano",'Rozpočet + Žádosti o změnu'!BL88,IF('Rozpočet + Žádosti o změnu'!$AZ$2="ano",'Rozpočet + Žádosti o změnu'!AZ88,IF('Rozpočet + Žádosti o změnu'!$AN$2="ano",'Rozpočet + Žádosti o změnu'!AN88,'Rozpočet + Žádosti o změnu'!N88))))))))))</f>
        <v>0</v>
      </c>
      <c r="W88" s="281">
        <f>IF('ZoR č. 1'!$D88="",0,'ZoR č. 1'!G88)+IF('ZoR č. 2'!$D88="",0,'ZoR č. 2'!G88)+IF('ZoR č. 3'!$D88="",0,'ZoR č. 3'!G88)+IF('ZoR č. 4'!$D88="",0,'ZoR č. 4'!G88)+IF('ZoR č. 5'!$D88="",0,'ZoR č. 5'!G88)+IF('ZoR č. 6'!$D88="",0,'ZoR č. 6'!G88)+IF('ZoR č. 7'!$D88="",0,'ZoR č. 7'!G88)+IF('ZoR č. 8'!$D88="",0,'ZoR č. 8'!G88)+IF('ZoR č. 9'!$D88="",0,'ZoR č. 9'!G88)+IF('ZoR č. 10'!$D88="",0,'ZoR č. 10'!G88)+IF(ZZoR!$D88="",0,ZZoR!G88)</f>
        <v>0</v>
      </c>
      <c r="X88" s="281">
        <f>IF('ZoR č. 1'!$D88="",0,'ZoR č. 1'!H88)+IF('ZoR č. 2'!$D88="",0,'ZoR č. 2'!H88)+IF('ZoR č. 3'!$D88="",0,'ZoR č. 3'!H88)+IF('ZoR č. 4'!$D88="",0,'ZoR č. 4'!H88)+IF('ZoR č. 5'!$D88="",0,'ZoR č. 5'!H88)+IF('ZoR č. 6'!$D88="",0,'ZoR č. 6'!H88)+IF('ZoR č. 7'!$D88="",0,'ZoR č. 7'!H88)+IF('ZoR č. 8'!$D88="",0,'ZoR č. 8'!H88)+IF('ZoR č. 9'!$D88="",0,'ZoR č. 9'!H88)+IF('ZoR č. 10'!$D88="",0,'ZoR č. 10'!H88)+IF(ZZoR!$D88="",0,ZZoR!H88)</f>
        <v>0</v>
      </c>
      <c r="Y88" s="281">
        <f>IF('ZoR č. 1'!$D88="",0,'ZoR č. 1'!I88)+IF('ZoR č. 2'!$D88="",0,'ZoR č. 2'!I88)+IF('ZoR č. 3'!$D88="",0,'ZoR č. 3'!I88)+IF('ZoR č. 4'!$D88="",0,'ZoR č. 4'!I88)+IF('ZoR č. 5'!$D88="",0,'ZoR č. 5'!I88)+IF('ZoR č. 6'!$D88="",0,'ZoR č. 6'!I88)+IF('ZoR č. 7'!$D88="",0,'ZoR č. 7'!I88)+IF('ZoR č. 8'!$D88="",0,'ZoR č. 8'!I88)+IF('ZoR č. 9'!$D88="",0,'ZoR č. 9'!I88)+IF('ZoR č. 10'!$D88="",0,'ZoR č. 10'!I88)+IF(ZZoR!$D88="",0,ZZoR!I88)</f>
        <v>0</v>
      </c>
      <c r="Z88" s="281">
        <f>IF('ZoR č. 1'!$D88="",0,'ZoR č. 1'!J88)+IF('ZoR č. 2'!$D88="",0,'ZoR č. 2'!J88)+IF('ZoR č. 3'!$D88="",0,'ZoR č. 3'!J88)+IF('ZoR č. 4'!$D88="",0,'ZoR č. 4'!J88)+IF('ZoR č. 5'!$D88="",0,'ZoR č. 5'!J88)+IF('ZoR č. 6'!$D88="",0,'ZoR č. 6'!J88)+IF('ZoR č. 7'!$D88="",0,'ZoR č. 7'!J88)+IF('ZoR č. 8'!$D88="",0,'ZoR č. 8'!J88)+IF('ZoR č. 9'!$D88="",0,'ZoR č. 9'!J88)+IF('ZoR č. 10'!$D88="",0,'ZoR č. 10'!J88)+IF(ZZoR!$D88="",0,ZZoR!J88)</f>
        <v>0</v>
      </c>
      <c r="AA88" s="281">
        <f>IF('ZoR č. 1'!$D88="",0,'ZoR č. 1'!K88)+IF('ZoR č. 2'!$D88="",0,'ZoR č. 2'!K88)+IF('ZoR č. 3'!$D88="",0,'ZoR č. 3'!K88)+IF('ZoR č. 4'!$D88="",0,'ZoR č. 4'!K88)+IF('ZoR č. 5'!$D88="",0,'ZoR č. 5'!K88)+IF('ZoR č. 6'!$D88="",0,'ZoR č. 6'!K88)+IF('ZoR č. 7'!$D88="",0,'ZoR č. 7'!K88)+IF('ZoR č. 8'!$D88="",0,'ZoR č. 8'!K88)+IF('ZoR č. 9'!$D88="",0,'ZoR č. 9'!K88)+IF('ZoR č. 10'!$D88="",0,'ZoR č. 10'!K88)+IF(ZZoR!$D88="",0,ZZoR!K88)</f>
        <v>0</v>
      </c>
      <c r="AB88" s="281">
        <f>IF('ZoR č. 1'!$D88="",0,'ZoR č. 1'!L88)+IF('ZoR č. 2'!$D88="",0,'ZoR č. 2'!L88)+IF('ZoR č. 3'!$D88="",0,'ZoR č. 3'!L88)+IF('ZoR č. 4'!$D88="",0,'ZoR č. 4'!L88)+IF('ZoR č. 5'!$D88="",0,'ZoR č. 5'!L88)+IF('ZoR č. 6'!$D88="",0,'ZoR č. 6'!L88)+IF('ZoR č. 7'!$D88="",0,'ZoR č. 7'!L88)+IF('ZoR č. 8'!$D88="",0,'ZoR č. 8'!L88)+IF('ZoR č. 9'!$D88="",0,'ZoR č. 9'!L88)+IF('ZoR č. 10'!$D88="",0,'ZoR č. 10'!L88)+IF(ZZoR!$D88="",0,ZZoR!L88)</f>
        <v>0</v>
      </c>
      <c r="AC88" s="281">
        <f>IF('ZoR č. 1'!$D88="",0,'ZoR č. 1'!M88)+IF('ZoR č. 2'!$D88="",0,'ZoR č. 2'!M88)+IF('ZoR č. 3'!$D88="",0,'ZoR č. 3'!M88)+IF('ZoR č. 4'!$D88="",0,'ZoR č. 4'!M88)+IF('ZoR č. 5'!$D88="",0,'ZoR č. 5'!M88)+IF('ZoR č. 6'!$D88="",0,'ZoR č. 6'!M88)+IF('ZoR č. 7'!$D88="",0,'ZoR č. 7'!M88)+IF('ZoR č. 8'!$D88="",0,'ZoR č. 8'!M88)+IF('ZoR č. 9'!$D88="",0,'ZoR č. 9'!M88)+IF('ZoR č. 10'!$D88="",0,'ZoR č. 10'!M88)+IF(ZZoR!$D88="",0,ZZoR!M88)</f>
        <v>0</v>
      </c>
      <c r="AE88" s="282" t="str">
        <f t="shared" si="7"/>
        <v/>
      </c>
    </row>
    <row r="89" spans="2:31" x14ac:dyDescent="0.25">
      <c r="B89" s="9" t="s">
        <v>222</v>
      </c>
      <c r="C89" s="98" t="str">
        <f>IF(COUNTA('Přehled partnerů'!C89:D89)&lt;&gt;2,"partner neuveden",IF('Přehled partnerů'!F89="ANO",'Přehled partnerů'!C89,"v tomto období nerelevantní"))</f>
        <v>partner neuveden</v>
      </c>
      <c r="D89" s="108" t="str">
        <f>IF(COUNTA('Přehled partnerů'!C89:D89)&lt;&gt;2,"",IF('Přehled partnerů'!F89="ANO",'Přehled partnerů'!D89,""))</f>
        <v/>
      </c>
      <c r="E89" s="21" t="str">
        <f t="shared" si="4"/>
        <v/>
      </c>
      <c r="F89" s="114" t="str">
        <f t="shared" si="5"/>
        <v/>
      </c>
      <c r="G89" s="125">
        <v>0</v>
      </c>
      <c r="H89" s="126">
        <v>0</v>
      </c>
      <c r="I89" s="126">
        <v>0</v>
      </c>
      <c r="J89" s="126">
        <v>0</v>
      </c>
      <c r="K89" s="273">
        <v>0</v>
      </c>
      <c r="L89" s="273">
        <v>0</v>
      </c>
      <c r="M89" s="274">
        <v>0</v>
      </c>
      <c r="N89" s="58" t="str">
        <f t="shared" si="6"/>
        <v/>
      </c>
      <c r="O89" s="267">
        <f>IF('Rozpočet + Žádosti o změnu'!$ER$2="ano",'Rozpočet + Žádosti o změnu'!EL89,IF('Rozpočet + Žádosti o změnu'!$EF$2="ano",'Rozpočet + Žádosti o změnu'!DZ89,IF('Rozpočet + Žádosti o změnu'!$DT$2="ano",'Rozpočet + Žádosti o změnu'!DN89,IF('Rozpočet + Žádosti o změnu'!$DH$2="ano",'Rozpočet + Žádosti o změnu'!DB89,IF('Rozpočet + Žádosti o změnu'!$CV$2="ano",'Rozpočet + Žádosti o změnu'!CP89,IF('Rozpočet + Žádosti o změnu'!$CJ$2="ano",'Rozpočet + Žádosti o změnu'!CD89,IF('Rozpočet + Žádosti o změnu'!$BX$2="ano",'Rozpočet + Žádosti o změnu'!BR89,IF('Rozpočet + Žádosti o změnu'!$BL$2="ano",'Rozpočet + Žádosti o změnu'!BF89,IF('Rozpočet + Žádosti o změnu'!$AZ$2="ano",'Rozpočet + Žádosti o změnu'!AT89,IF('Rozpočet + Žádosti o změnu'!$AN$2="ano",'Rozpočet + Žádosti o změnu'!AH89,'Rozpočet + Žádosti o změnu'!H89))))))))))</f>
        <v>0</v>
      </c>
      <c r="P89" s="267">
        <f>IF('Rozpočet + Žádosti o změnu'!$ER$2="ano",'Rozpočet + Žádosti o změnu'!EM89,IF('Rozpočet + Žádosti o změnu'!$EF$2="ano",'Rozpočet + Žádosti o změnu'!EA89,IF('Rozpočet + Žádosti o změnu'!$DT$2="ano",'Rozpočet + Žádosti o změnu'!DO89,IF('Rozpočet + Žádosti o změnu'!$DH$2="ano",'Rozpočet + Žádosti o změnu'!DC89,IF('Rozpočet + Žádosti o změnu'!$CV$2="ano",'Rozpočet + Žádosti o změnu'!CQ89,IF('Rozpočet + Žádosti o změnu'!$CJ$2="ano",'Rozpočet + Žádosti o změnu'!CE89,IF('Rozpočet + Žádosti o změnu'!$BX$2="ano",'Rozpočet + Žádosti o změnu'!BS89,IF('Rozpočet + Žádosti o změnu'!$BL$2="ano",'Rozpočet + Žádosti o změnu'!BG89,IF('Rozpočet + Žádosti o změnu'!$AZ$2="ano",'Rozpočet + Žádosti o změnu'!AU89,IF('Rozpočet + Žádosti o změnu'!$AN$2="ano",'Rozpočet + Žádosti o změnu'!AI89,'Rozpočet + Žádosti o změnu'!I89))))))))))</f>
        <v>0</v>
      </c>
      <c r="Q89" s="267">
        <f>IF('Rozpočet + Žádosti o změnu'!$ER$2="ano",'Rozpočet + Žádosti o změnu'!EN89,IF('Rozpočet + Žádosti o změnu'!$EF$2="ano",'Rozpočet + Žádosti o změnu'!EB89,IF('Rozpočet + Žádosti o změnu'!$DT$2="ano",'Rozpočet + Žádosti o změnu'!DP89,IF('Rozpočet + Žádosti o změnu'!$DH$2="ano",'Rozpočet + Žádosti o změnu'!DD89,IF('Rozpočet + Žádosti o změnu'!$CV$2="ano",'Rozpočet + Žádosti o změnu'!CR89,IF('Rozpočet + Žádosti o změnu'!$CJ$2="ano",'Rozpočet + Žádosti o změnu'!CF89,IF('Rozpočet + Žádosti o změnu'!$BX$2="ano",'Rozpočet + Žádosti o změnu'!BT89,IF('Rozpočet + Žádosti o změnu'!$BL$2="ano",'Rozpočet + Žádosti o změnu'!BH89,IF('Rozpočet + Žádosti o změnu'!$AZ$2="ano",'Rozpočet + Žádosti o změnu'!AV89,IF('Rozpočet + Žádosti o změnu'!$AN$2="ano",'Rozpočet + Žádosti o změnu'!AJ89,'Rozpočet + Žádosti o změnu'!J89))))))))))</f>
        <v>0</v>
      </c>
      <c r="R89" s="267">
        <f>IF('Rozpočet + Žádosti o změnu'!$ER$2="ano",'Rozpočet + Žádosti o změnu'!EO89,IF('Rozpočet + Žádosti o změnu'!$EF$2="ano",'Rozpočet + Žádosti o změnu'!EC89,IF('Rozpočet + Žádosti o změnu'!$DT$2="ano",'Rozpočet + Žádosti o změnu'!DQ89,IF('Rozpočet + Žádosti o změnu'!$DH$2="ano",'Rozpočet + Žádosti o změnu'!DE89,IF('Rozpočet + Žádosti o změnu'!$CV$2="ano",'Rozpočet + Žádosti o změnu'!CS89,IF('Rozpočet + Žádosti o změnu'!$CJ$2="ano",'Rozpočet + Žádosti o změnu'!CG89,IF('Rozpočet + Žádosti o změnu'!$BX$2="ano",'Rozpočet + Žádosti o změnu'!BU89,IF('Rozpočet + Žádosti o změnu'!$BL$2="ano",'Rozpočet + Žádosti o změnu'!BI89,IF('Rozpočet + Žádosti o změnu'!$AZ$2="ano",'Rozpočet + Žádosti o změnu'!AW89,IF('Rozpočet + Žádosti o změnu'!$AN$2="ano",'Rozpočet + Žádosti o změnu'!AK89,'Rozpočet + Žádosti o změnu'!K89))))))))))</f>
        <v>0</v>
      </c>
      <c r="S89" s="267">
        <f>IF('Rozpočet + Žádosti o změnu'!$ER$2="ano",'Rozpočet + Žádosti o změnu'!EP89,IF('Rozpočet + Žádosti o změnu'!$EF$2="ano",'Rozpočet + Žádosti o změnu'!ED89,IF('Rozpočet + Žádosti o změnu'!$DT$2="ano",'Rozpočet + Žádosti o změnu'!DR89,IF('Rozpočet + Žádosti o změnu'!$DH$2="ano",'Rozpočet + Žádosti o změnu'!DF89,IF('Rozpočet + Žádosti o změnu'!$CV$2="ano",'Rozpočet + Žádosti o změnu'!CT89,IF('Rozpočet + Žádosti o změnu'!$CJ$2="ano",'Rozpočet + Žádosti o změnu'!CH89,IF('Rozpočet + Žádosti o změnu'!$BX$2="ano",'Rozpočet + Žádosti o změnu'!BV89,IF('Rozpočet + Žádosti o změnu'!$BL$2="ano",'Rozpočet + Žádosti o změnu'!BJ89,IF('Rozpočet + Žádosti o změnu'!$AZ$2="ano",'Rozpočet + Žádosti o změnu'!AX89,IF('Rozpočet + Žádosti o změnu'!$AN$2="ano",'Rozpočet + Žádosti o změnu'!AL89,'Rozpočet + Žádosti o změnu'!L89))))))))))</f>
        <v>0</v>
      </c>
      <c r="T89" s="267">
        <f>IF('Rozpočet + Žádosti o změnu'!$ER$2="ano",'Rozpočet + Žádosti o změnu'!EQ89,IF('Rozpočet + Žádosti o změnu'!$EF$2="ano",'Rozpočet + Žádosti o změnu'!EE89,IF('Rozpočet + Žádosti o změnu'!$DT$2="ano",'Rozpočet + Žádosti o změnu'!DS89,IF('Rozpočet + Žádosti o změnu'!$DH$2="ano",'Rozpočet + Žádosti o změnu'!DG89,IF('Rozpočet + Žádosti o změnu'!$CV$2="ano",'Rozpočet + Žádosti o změnu'!CU89,IF('Rozpočet + Žádosti o změnu'!$CJ$2="ano",'Rozpočet + Žádosti o změnu'!CI89,IF('Rozpočet + Žádosti o změnu'!$BX$2="ano",'Rozpočet + Žádosti o změnu'!BW89,IF('Rozpočet + Žádosti o změnu'!$BL$2="ano",'Rozpočet + Žádosti o změnu'!BK89,IF('Rozpočet + Žádosti o změnu'!$AZ$2="ano",'Rozpočet + Žádosti o změnu'!AY89,IF('Rozpočet + Žádosti o změnu'!$AN$2="ano",'Rozpočet + Žádosti o změnu'!AM89,'Rozpočet + Žádosti o změnu'!M89))))))))))</f>
        <v>0</v>
      </c>
      <c r="U89" s="267">
        <f>IF('Rozpočet + Žádosti o změnu'!$ER$2="ano",'Rozpočet + Žádosti o změnu'!ER89,IF('Rozpočet + Žádosti o změnu'!$EF$2="ano",'Rozpočet + Žádosti o změnu'!EF89,IF('Rozpočet + Žádosti o změnu'!$DT$2="ano",'Rozpočet + Žádosti o změnu'!DT89,IF('Rozpočet + Žádosti o změnu'!$DH$2="ano",'Rozpočet + Žádosti o změnu'!DH89,IF('Rozpočet + Žádosti o změnu'!$CV$2="ano",'Rozpočet + Žádosti o změnu'!CV89,IF('Rozpočet + Žádosti o změnu'!$CJ$2="ano",'Rozpočet + Žádosti o změnu'!CJ89,IF('Rozpočet + Žádosti o změnu'!$BX$2="ano",'Rozpočet + Žádosti o změnu'!BX89,IF('Rozpočet + Žádosti o změnu'!$BL$2="ano",'Rozpočet + Žádosti o změnu'!BL89,IF('Rozpočet + Žádosti o změnu'!$AZ$2="ano",'Rozpočet + Žádosti o změnu'!AZ89,IF('Rozpočet + Žádosti o změnu'!$AN$2="ano",'Rozpočet + Žádosti o změnu'!AN89,'Rozpočet + Žádosti o změnu'!N89))))))))))</f>
        <v>0</v>
      </c>
      <c r="W89" s="281">
        <f>IF('ZoR č. 1'!$D89="",0,'ZoR č. 1'!G89)+IF('ZoR č. 2'!$D89="",0,'ZoR č. 2'!G89)+IF('ZoR č. 3'!$D89="",0,'ZoR č. 3'!G89)+IF('ZoR č. 4'!$D89="",0,'ZoR č. 4'!G89)+IF('ZoR č. 5'!$D89="",0,'ZoR č. 5'!G89)+IF('ZoR č. 6'!$D89="",0,'ZoR č. 6'!G89)+IF('ZoR č. 7'!$D89="",0,'ZoR č. 7'!G89)+IF('ZoR č. 8'!$D89="",0,'ZoR č. 8'!G89)+IF('ZoR č. 9'!$D89="",0,'ZoR č. 9'!G89)+IF('ZoR č. 10'!$D89="",0,'ZoR č. 10'!G89)+IF(ZZoR!$D89="",0,ZZoR!G89)</f>
        <v>0</v>
      </c>
      <c r="X89" s="281">
        <f>IF('ZoR č. 1'!$D89="",0,'ZoR č. 1'!H89)+IF('ZoR č. 2'!$D89="",0,'ZoR č. 2'!H89)+IF('ZoR č. 3'!$D89="",0,'ZoR č. 3'!H89)+IF('ZoR č. 4'!$D89="",0,'ZoR č. 4'!H89)+IF('ZoR č. 5'!$D89="",0,'ZoR č. 5'!H89)+IF('ZoR č. 6'!$D89="",0,'ZoR č. 6'!H89)+IF('ZoR č. 7'!$D89="",0,'ZoR č. 7'!H89)+IF('ZoR č. 8'!$D89="",0,'ZoR č. 8'!H89)+IF('ZoR č. 9'!$D89="",0,'ZoR č. 9'!H89)+IF('ZoR č. 10'!$D89="",0,'ZoR č. 10'!H89)+IF(ZZoR!$D89="",0,ZZoR!H89)</f>
        <v>0</v>
      </c>
      <c r="Y89" s="281">
        <f>IF('ZoR č. 1'!$D89="",0,'ZoR č. 1'!I89)+IF('ZoR č. 2'!$D89="",0,'ZoR č. 2'!I89)+IF('ZoR č. 3'!$D89="",0,'ZoR č. 3'!I89)+IF('ZoR č. 4'!$D89="",0,'ZoR č. 4'!I89)+IF('ZoR č. 5'!$D89="",0,'ZoR č. 5'!I89)+IF('ZoR č. 6'!$D89="",0,'ZoR č. 6'!I89)+IF('ZoR č. 7'!$D89="",0,'ZoR č. 7'!I89)+IF('ZoR č. 8'!$D89="",0,'ZoR č. 8'!I89)+IF('ZoR č. 9'!$D89="",0,'ZoR č. 9'!I89)+IF('ZoR č. 10'!$D89="",0,'ZoR č. 10'!I89)+IF(ZZoR!$D89="",0,ZZoR!I89)</f>
        <v>0</v>
      </c>
      <c r="Z89" s="281">
        <f>IF('ZoR č. 1'!$D89="",0,'ZoR č. 1'!J89)+IF('ZoR č. 2'!$D89="",0,'ZoR č. 2'!J89)+IF('ZoR č. 3'!$D89="",0,'ZoR č. 3'!J89)+IF('ZoR č. 4'!$D89="",0,'ZoR č. 4'!J89)+IF('ZoR č. 5'!$D89="",0,'ZoR č. 5'!J89)+IF('ZoR č. 6'!$D89="",0,'ZoR č. 6'!J89)+IF('ZoR č. 7'!$D89="",0,'ZoR č. 7'!J89)+IF('ZoR č. 8'!$D89="",0,'ZoR č. 8'!J89)+IF('ZoR č. 9'!$D89="",0,'ZoR č. 9'!J89)+IF('ZoR č. 10'!$D89="",0,'ZoR č. 10'!J89)+IF(ZZoR!$D89="",0,ZZoR!J89)</f>
        <v>0</v>
      </c>
      <c r="AA89" s="281">
        <f>IF('ZoR č. 1'!$D89="",0,'ZoR č. 1'!K89)+IF('ZoR č. 2'!$D89="",0,'ZoR č. 2'!K89)+IF('ZoR č. 3'!$D89="",0,'ZoR č. 3'!K89)+IF('ZoR č. 4'!$D89="",0,'ZoR č. 4'!K89)+IF('ZoR č. 5'!$D89="",0,'ZoR č. 5'!K89)+IF('ZoR č. 6'!$D89="",0,'ZoR č. 6'!K89)+IF('ZoR č. 7'!$D89="",0,'ZoR č. 7'!K89)+IF('ZoR č. 8'!$D89="",0,'ZoR č. 8'!K89)+IF('ZoR č. 9'!$D89="",0,'ZoR č. 9'!K89)+IF('ZoR č. 10'!$D89="",0,'ZoR č. 10'!K89)+IF(ZZoR!$D89="",0,ZZoR!K89)</f>
        <v>0</v>
      </c>
      <c r="AB89" s="281">
        <f>IF('ZoR č. 1'!$D89="",0,'ZoR č. 1'!L89)+IF('ZoR č. 2'!$D89="",0,'ZoR č. 2'!L89)+IF('ZoR č. 3'!$D89="",0,'ZoR č. 3'!L89)+IF('ZoR č. 4'!$D89="",0,'ZoR č. 4'!L89)+IF('ZoR č. 5'!$D89="",0,'ZoR č. 5'!L89)+IF('ZoR č. 6'!$D89="",0,'ZoR č. 6'!L89)+IF('ZoR č. 7'!$D89="",0,'ZoR č. 7'!L89)+IF('ZoR č. 8'!$D89="",0,'ZoR č. 8'!L89)+IF('ZoR č. 9'!$D89="",0,'ZoR č. 9'!L89)+IF('ZoR č. 10'!$D89="",0,'ZoR č. 10'!L89)+IF(ZZoR!$D89="",0,ZZoR!L89)</f>
        <v>0</v>
      </c>
      <c r="AC89" s="281">
        <f>IF('ZoR č. 1'!$D89="",0,'ZoR č. 1'!M89)+IF('ZoR č. 2'!$D89="",0,'ZoR č. 2'!M89)+IF('ZoR č. 3'!$D89="",0,'ZoR č. 3'!M89)+IF('ZoR č. 4'!$D89="",0,'ZoR č. 4'!M89)+IF('ZoR č. 5'!$D89="",0,'ZoR č. 5'!M89)+IF('ZoR č. 6'!$D89="",0,'ZoR č. 6'!M89)+IF('ZoR č. 7'!$D89="",0,'ZoR č. 7'!M89)+IF('ZoR č. 8'!$D89="",0,'ZoR č. 8'!M89)+IF('ZoR č. 9'!$D89="",0,'ZoR č. 9'!M89)+IF('ZoR č. 10'!$D89="",0,'ZoR č. 10'!M89)+IF(ZZoR!$D89="",0,ZZoR!M89)</f>
        <v>0</v>
      </c>
      <c r="AE89" s="282" t="str">
        <f t="shared" si="7"/>
        <v/>
      </c>
    </row>
    <row r="90" spans="2:31" x14ac:dyDescent="0.25">
      <c r="B90" s="9" t="s">
        <v>223</v>
      </c>
      <c r="C90" s="98" t="str">
        <f>IF(COUNTA('Přehled partnerů'!C90:D90)&lt;&gt;2,"partner neuveden",IF('Přehled partnerů'!F90="ANO",'Přehled partnerů'!C90,"v tomto období nerelevantní"))</f>
        <v>partner neuveden</v>
      </c>
      <c r="D90" s="108" t="str">
        <f>IF(COUNTA('Přehled partnerů'!C90:D90)&lt;&gt;2,"",IF('Přehled partnerů'!F90="ANO",'Přehled partnerů'!D90,""))</f>
        <v/>
      </c>
      <c r="E90" s="21" t="str">
        <f t="shared" si="4"/>
        <v/>
      </c>
      <c r="F90" s="114" t="str">
        <f t="shared" si="5"/>
        <v/>
      </c>
      <c r="G90" s="125">
        <v>0</v>
      </c>
      <c r="H90" s="126">
        <v>0</v>
      </c>
      <c r="I90" s="126">
        <v>0</v>
      </c>
      <c r="J90" s="126">
        <v>0</v>
      </c>
      <c r="K90" s="273">
        <v>0</v>
      </c>
      <c r="L90" s="273">
        <v>0</v>
      </c>
      <c r="M90" s="274">
        <v>0</v>
      </c>
      <c r="N90" s="58" t="str">
        <f t="shared" si="6"/>
        <v/>
      </c>
      <c r="O90" s="267">
        <f>IF('Rozpočet + Žádosti o změnu'!$ER$2="ano",'Rozpočet + Žádosti o změnu'!EL90,IF('Rozpočet + Žádosti o změnu'!$EF$2="ano",'Rozpočet + Žádosti o změnu'!DZ90,IF('Rozpočet + Žádosti o změnu'!$DT$2="ano",'Rozpočet + Žádosti o změnu'!DN90,IF('Rozpočet + Žádosti o změnu'!$DH$2="ano",'Rozpočet + Žádosti o změnu'!DB90,IF('Rozpočet + Žádosti o změnu'!$CV$2="ano",'Rozpočet + Žádosti o změnu'!CP90,IF('Rozpočet + Žádosti o změnu'!$CJ$2="ano",'Rozpočet + Žádosti o změnu'!CD90,IF('Rozpočet + Žádosti o změnu'!$BX$2="ano",'Rozpočet + Žádosti o změnu'!BR90,IF('Rozpočet + Žádosti o změnu'!$BL$2="ano",'Rozpočet + Žádosti o změnu'!BF90,IF('Rozpočet + Žádosti o změnu'!$AZ$2="ano",'Rozpočet + Žádosti o změnu'!AT90,IF('Rozpočet + Žádosti o změnu'!$AN$2="ano",'Rozpočet + Žádosti o změnu'!AH90,'Rozpočet + Žádosti o změnu'!H90))))))))))</f>
        <v>0</v>
      </c>
      <c r="P90" s="267">
        <f>IF('Rozpočet + Žádosti o změnu'!$ER$2="ano",'Rozpočet + Žádosti o změnu'!EM90,IF('Rozpočet + Žádosti o změnu'!$EF$2="ano",'Rozpočet + Žádosti o změnu'!EA90,IF('Rozpočet + Žádosti o změnu'!$DT$2="ano",'Rozpočet + Žádosti o změnu'!DO90,IF('Rozpočet + Žádosti o změnu'!$DH$2="ano",'Rozpočet + Žádosti o změnu'!DC90,IF('Rozpočet + Žádosti o změnu'!$CV$2="ano",'Rozpočet + Žádosti o změnu'!CQ90,IF('Rozpočet + Žádosti o změnu'!$CJ$2="ano",'Rozpočet + Žádosti o změnu'!CE90,IF('Rozpočet + Žádosti o změnu'!$BX$2="ano",'Rozpočet + Žádosti o změnu'!BS90,IF('Rozpočet + Žádosti o změnu'!$BL$2="ano",'Rozpočet + Žádosti o změnu'!BG90,IF('Rozpočet + Žádosti o změnu'!$AZ$2="ano",'Rozpočet + Žádosti o změnu'!AU90,IF('Rozpočet + Žádosti o změnu'!$AN$2="ano",'Rozpočet + Žádosti o změnu'!AI90,'Rozpočet + Žádosti o změnu'!I90))))))))))</f>
        <v>0</v>
      </c>
      <c r="Q90" s="267">
        <f>IF('Rozpočet + Žádosti o změnu'!$ER$2="ano",'Rozpočet + Žádosti o změnu'!EN90,IF('Rozpočet + Žádosti o změnu'!$EF$2="ano",'Rozpočet + Žádosti o změnu'!EB90,IF('Rozpočet + Žádosti o změnu'!$DT$2="ano",'Rozpočet + Žádosti o změnu'!DP90,IF('Rozpočet + Žádosti o změnu'!$DH$2="ano",'Rozpočet + Žádosti o změnu'!DD90,IF('Rozpočet + Žádosti o změnu'!$CV$2="ano",'Rozpočet + Žádosti o změnu'!CR90,IF('Rozpočet + Žádosti o změnu'!$CJ$2="ano",'Rozpočet + Žádosti o změnu'!CF90,IF('Rozpočet + Žádosti o změnu'!$BX$2="ano",'Rozpočet + Žádosti o změnu'!BT90,IF('Rozpočet + Žádosti o změnu'!$BL$2="ano",'Rozpočet + Žádosti o změnu'!BH90,IF('Rozpočet + Žádosti o změnu'!$AZ$2="ano",'Rozpočet + Žádosti o změnu'!AV90,IF('Rozpočet + Žádosti o změnu'!$AN$2="ano",'Rozpočet + Žádosti o změnu'!AJ90,'Rozpočet + Žádosti o změnu'!J90))))))))))</f>
        <v>0</v>
      </c>
      <c r="R90" s="267">
        <f>IF('Rozpočet + Žádosti o změnu'!$ER$2="ano",'Rozpočet + Žádosti o změnu'!EO90,IF('Rozpočet + Žádosti o změnu'!$EF$2="ano",'Rozpočet + Žádosti o změnu'!EC90,IF('Rozpočet + Žádosti o změnu'!$DT$2="ano",'Rozpočet + Žádosti o změnu'!DQ90,IF('Rozpočet + Žádosti o změnu'!$DH$2="ano",'Rozpočet + Žádosti o změnu'!DE90,IF('Rozpočet + Žádosti o změnu'!$CV$2="ano",'Rozpočet + Žádosti o změnu'!CS90,IF('Rozpočet + Žádosti o změnu'!$CJ$2="ano",'Rozpočet + Žádosti o změnu'!CG90,IF('Rozpočet + Žádosti o změnu'!$BX$2="ano",'Rozpočet + Žádosti o změnu'!BU90,IF('Rozpočet + Žádosti o změnu'!$BL$2="ano",'Rozpočet + Žádosti o změnu'!BI90,IF('Rozpočet + Žádosti o změnu'!$AZ$2="ano",'Rozpočet + Žádosti o změnu'!AW90,IF('Rozpočet + Žádosti o změnu'!$AN$2="ano",'Rozpočet + Žádosti o změnu'!AK90,'Rozpočet + Žádosti o změnu'!K90))))))))))</f>
        <v>0</v>
      </c>
      <c r="S90" s="267">
        <f>IF('Rozpočet + Žádosti o změnu'!$ER$2="ano",'Rozpočet + Žádosti o změnu'!EP90,IF('Rozpočet + Žádosti o změnu'!$EF$2="ano",'Rozpočet + Žádosti o změnu'!ED90,IF('Rozpočet + Žádosti o změnu'!$DT$2="ano",'Rozpočet + Žádosti o změnu'!DR90,IF('Rozpočet + Žádosti o změnu'!$DH$2="ano",'Rozpočet + Žádosti o změnu'!DF90,IF('Rozpočet + Žádosti o změnu'!$CV$2="ano",'Rozpočet + Žádosti o změnu'!CT90,IF('Rozpočet + Žádosti o změnu'!$CJ$2="ano",'Rozpočet + Žádosti o změnu'!CH90,IF('Rozpočet + Žádosti o změnu'!$BX$2="ano",'Rozpočet + Žádosti o změnu'!BV90,IF('Rozpočet + Žádosti o změnu'!$BL$2="ano",'Rozpočet + Žádosti o změnu'!BJ90,IF('Rozpočet + Žádosti o změnu'!$AZ$2="ano",'Rozpočet + Žádosti o změnu'!AX90,IF('Rozpočet + Žádosti o změnu'!$AN$2="ano",'Rozpočet + Žádosti o změnu'!AL90,'Rozpočet + Žádosti o změnu'!L90))))))))))</f>
        <v>0</v>
      </c>
      <c r="T90" s="267">
        <f>IF('Rozpočet + Žádosti o změnu'!$ER$2="ano",'Rozpočet + Žádosti o změnu'!EQ90,IF('Rozpočet + Žádosti o změnu'!$EF$2="ano",'Rozpočet + Žádosti o změnu'!EE90,IF('Rozpočet + Žádosti o změnu'!$DT$2="ano",'Rozpočet + Žádosti o změnu'!DS90,IF('Rozpočet + Žádosti o změnu'!$DH$2="ano",'Rozpočet + Žádosti o změnu'!DG90,IF('Rozpočet + Žádosti o změnu'!$CV$2="ano",'Rozpočet + Žádosti o změnu'!CU90,IF('Rozpočet + Žádosti o změnu'!$CJ$2="ano",'Rozpočet + Žádosti o změnu'!CI90,IF('Rozpočet + Žádosti o změnu'!$BX$2="ano",'Rozpočet + Žádosti o změnu'!BW90,IF('Rozpočet + Žádosti o změnu'!$BL$2="ano",'Rozpočet + Žádosti o změnu'!BK90,IF('Rozpočet + Žádosti o změnu'!$AZ$2="ano",'Rozpočet + Žádosti o změnu'!AY90,IF('Rozpočet + Žádosti o změnu'!$AN$2="ano",'Rozpočet + Žádosti o změnu'!AM90,'Rozpočet + Žádosti o změnu'!M90))))))))))</f>
        <v>0</v>
      </c>
      <c r="U90" s="267">
        <f>IF('Rozpočet + Žádosti o změnu'!$ER$2="ano",'Rozpočet + Žádosti o změnu'!ER90,IF('Rozpočet + Žádosti o změnu'!$EF$2="ano",'Rozpočet + Žádosti o změnu'!EF90,IF('Rozpočet + Žádosti o změnu'!$DT$2="ano",'Rozpočet + Žádosti o změnu'!DT90,IF('Rozpočet + Žádosti o změnu'!$DH$2="ano",'Rozpočet + Žádosti o změnu'!DH90,IF('Rozpočet + Žádosti o změnu'!$CV$2="ano",'Rozpočet + Žádosti o změnu'!CV90,IF('Rozpočet + Žádosti o změnu'!$CJ$2="ano",'Rozpočet + Žádosti o změnu'!CJ90,IF('Rozpočet + Žádosti o změnu'!$BX$2="ano",'Rozpočet + Žádosti o změnu'!BX90,IF('Rozpočet + Žádosti o změnu'!$BL$2="ano",'Rozpočet + Žádosti o změnu'!BL90,IF('Rozpočet + Žádosti o změnu'!$AZ$2="ano",'Rozpočet + Žádosti o změnu'!AZ90,IF('Rozpočet + Žádosti o změnu'!$AN$2="ano",'Rozpočet + Žádosti o změnu'!AN90,'Rozpočet + Žádosti o změnu'!N90))))))))))</f>
        <v>0</v>
      </c>
      <c r="W90" s="281">
        <f>IF('ZoR č. 1'!$D90="",0,'ZoR č. 1'!G90)+IF('ZoR č. 2'!$D90="",0,'ZoR č. 2'!G90)+IF('ZoR č. 3'!$D90="",0,'ZoR č. 3'!G90)+IF('ZoR č. 4'!$D90="",0,'ZoR č. 4'!G90)+IF('ZoR č. 5'!$D90="",0,'ZoR č. 5'!G90)+IF('ZoR č. 6'!$D90="",0,'ZoR č. 6'!G90)+IF('ZoR č. 7'!$D90="",0,'ZoR č. 7'!G90)+IF('ZoR č. 8'!$D90="",0,'ZoR č. 8'!G90)+IF('ZoR č. 9'!$D90="",0,'ZoR č. 9'!G90)+IF('ZoR č. 10'!$D90="",0,'ZoR č. 10'!G90)+IF(ZZoR!$D90="",0,ZZoR!G90)</f>
        <v>0</v>
      </c>
      <c r="X90" s="281">
        <f>IF('ZoR č. 1'!$D90="",0,'ZoR č. 1'!H90)+IF('ZoR č. 2'!$D90="",0,'ZoR č. 2'!H90)+IF('ZoR č. 3'!$D90="",0,'ZoR č. 3'!H90)+IF('ZoR č. 4'!$D90="",0,'ZoR č. 4'!H90)+IF('ZoR č. 5'!$D90="",0,'ZoR č. 5'!H90)+IF('ZoR č. 6'!$D90="",0,'ZoR č. 6'!H90)+IF('ZoR č. 7'!$D90="",0,'ZoR č. 7'!H90)+IF('ZoR č. 8'!$D90="",0,'ZoR č. 8'!H90)+IF('ZoR č. 9'!$D90="",0,'ZoR č. 9'!H90)+IF('ZoR č. 10'!$D90="",0,'ZoR č. 10'!H90)+IF(ZZoR!$D90="",0,ZZoR!H90)</f>
        <v>0</v>
      </c>
      <c r="Y90" s="281">
        <f>IF('ZoR č. 1'!$D90="",0,'ZoR č. 1'!I90)+IF('ZoR č. 2'!$D90="",0,'ZoR č. 2'!I90)+IF('ZoR č. 3'!$D90="",0,'ZoR č. 3'!I90)+IF('ZoR č. 4'!$D90="",0,'ZoR č. 4'!I90)+IF('ZoR č. 5'!$D90="",0,'ZoR č. 5'!I90)+IF('ZoR č. 6'!$D90="",0,'ZoR č. 6'!I90)+IF('ZoR č. 7'!$D90="",0,'ZoR č. 7'!I90)+IF('ZoR č. 8'!$D90="",0,'ZoR č. 8'!I90)+IF('ZoR č. 9'!$D90="",0,'ZoR č. 9'!I90)+IF('ZoR č. 10'!$D90="",0,'ZoR č. 10'!I90)+IF(ZZoR!$D90="",0,ZZoR!I90)</f>
        <v>0</v>
      </c>
      <c r="Z90" s="281">
        <f>IF('ZoR č. 1'!$D90="",0,'ZoR č. 1'!J90)+IF('ZoR č. 2'!$D90="",0,'ZoR č. 2'!J90)+IF('ZoR č. 3'!$D90="",0,'ZoR č. 3'!J90)+IF('ZoR č. 4'!$D90="",0,'ZoR č. 4'!J90)+IF('ZoR č. 5'!$D90="",0,'ZoR č. 5'!J90)+IF('ZoR č. 6'!$D90="",0,'ZoR č. 6'!J90)+IF('ZoR č. 7'!$D90="",0,'ZoR č. 7'!J90)+IF('ZoR č. 8'!$D90="",0,'ZoR č. 8'!J90)+IF('ZoR č. 9'!$D90="",0,'ZoR č. 9'!J90)+IF('ZoR č. 10'!$D90="",0,'ZoR č. 10'!J90)+IF(ZZoR!$D90="",0,ZZoR!J90)</f>
        <v>0</v>
      </c>
      <c r="AA90" s="281">
        <f>IF('ZoR č. 1'!$D90="",0,'ZoR č. 1'!K90)+IF('ZoR č. 2'!$D90="",0,'ZoR č. 2'!K90)+IF('ZoR č. 3'!$D90="",0,'ZoR č. 3'!K90)+IF('ZoR č. 4'!$D90="",0,'ZoR č. 4'!K90)+IF('ZoR č. 5'!$D90="",0,'ZoR č. 5'!K90)+IF('ZoR č. 6'!$D90="",0,'ZoR č. 6'!K90)+IF('ZoR č. 7'!$D90="",0,'ZoR č. 7'!K90)+IF('ZoR č. 8'!$D90="",0,'ZoR č. 8'!K90)+IF('ZoR č. 9'!$D90="",0,'ZoR č. 9'!K90)+IF('ZoR č. 10'!$D90="",0,'ZoR č. 10'!K90)+IF(ZZoR!$D90="",0,ZZoR!K90)</f>
        <v>0</v>
      </c>
      <c r="AB90" s="281">
        <f>IF('ZoR č. 1'!$D90="",0,'ZoR č. 1'!L90)+IF('ZoR č. 2'!$D90="",0,'ZoR č. 2'!L90)+IF('ZoR č. 3'!$D90="",0,'ZoR č. 3'!L90)+IF('ZoR č. 4'!$D90="",0,'ZoR č. 4'!L90)+IF('ZoR č. 5'!$D90="",0,'ZoR č. 5'!L90)+IF('ZoR č. 6'!$D90="",0,'ZoR č. 6'!L90)+IF('ZoR č. 7'!$D90="",0,'ZoR č. 7'!L90)+IF('ZoR č. 8'!$D90="",0,'ZoR č. 8'!L90)+IF('ZoR č. 9'!$D90="",0,'ZoR č. 9'!L90)+IF('ZoR č. 10'!$D90="",0,'ZoR č. 10'!L90)+IF(ZZoR!$D90="",0,ZZoR!L90)</f>
        <v>0</v>
      </c>
      <c r="AC90" s="281">
        <f>IF('ZoR č. 1'!$D90="",0,'ZoR č. 1'!M90)+IF('ZoR č. 2'!$D90="",0,'ZoR č. 2'!M90)+IF('ZoR č. 3'!$D90="",0,'ZoR č. 3'!M90)+IF('ZoR č. 4'!$D90="",0,'ZoR č. 4'!M90)+IF('ZoR č. 5'!$D90="",0,'ZoR č. 5'!M90)+IF('ZoR č. 6'!$D90="",0,'ZoR č. 6'!M90)+IF('ZoR č. 7'!$D90="",0,'ZoR č. 7'!M90)+IF('ZoR č. 8'!$D90="",0,'ZoR č. 8'!M90)+IF('ZoR č. 9'!$D90="",0,'ZoR č. 9'!M90)+IF('ZoR č. 10'!$D90="",0,'ZoR č. 10'!M90)+IF(ZZoR!$D90="",0,ZZoR!M90)</f>
        <v>0</v>
      </c>
      <c r="AE90" s="282" t="str">
        <f t="shared" si="7"/>
        <v/>
      </c>
    </row>
    <row r="91" spans="2:31" x14ac:dyDescent="0.25">
      <c r="B91" s="9" t="s">
        <v>224</v>
      </c>
      <c r="C91" s="98" t="str">
        <f>IF(COUNTA('Přehled partnerů'!C91:D91)&lt;&gt;2,"partner neuveden",IF('Přehled partnerů'!F91="ANO",'Přehled partnerů'!C91,"v tomto období nerelevantní"))</f>
        <v>partner neuveden</v>
      </c>
      <c r="D91" s="108" t="str">
        <f>IF(COUNTA('Přehled partnerů'!C91:D91)&lt;&gt;2,"",IF('Přehled partnerů'!F91="ANO",'Přehled partnerů'!D91,""))</f>
        <v/>
      </c>
      <c r="E91" s="21" t="str">
        <f t="shared" si="4"/>
        <v/>
      </c>
      <c r="F91" s="114" t="str">
        <f t="shared" si="5"/>
        <v/>
      </c>
      <c r="G91" s="125">
        <v>0</v>
      </c>
      <c r="H91" s="126">
        <v>0</v>
      </c>
      <c r="I91" s="126">
        <v>0</v>
      </c>
      <c r="J91" s="126">
        <v>0</v>
      </c>
      <c r="K91" s="273">
        <v>0</v>
      </c>
      <c r="L91" s="273">
        <v>0</v>
      </c>
      <c r="M91" s="274">
        <v>0</v>
      </c>
      <c r="N91" s="58" t="str">
        <f t="shared" si="6"/>
        <v/>
      </c>
      <c r="O91" s="267">
        <f>IF('Rozpočet + Žádosti o změnu'!$ER$2="ano",'Rozpočet + Žádosti o změnu'!EL91,IF('Rozpočet + Žádosti o změnu'!$EF$2="ano",'Rozpočet + Žádosti o změnu'!DZ91,IF('Rozpočet + Žádosti o změnu'!$DT$2="ano",'Rozpočet + Žádosti o změnu'!DN91,IF('Rozpočet + Žádosti o změnu'!$DH$2="ano",'Rozpočet + Žádosti o změnu'!DB91,IF('Rozpočet + Žádosti o změnu'!$CV$2="ano",'Rozpočet + Žádosti o změnu'!CP91,IF('Rozpočet + Žádosti o změnu'!$CJ$2="ano",'Rozpočet + Žádosti o změnu'!CD91,IF('Rozpočet + Žádosti o změnu'!$BX$2="ano",'Rozpočet + Žádosti o změnu'!BR91,IF('Rozpočet + Žádosti o změnu'!$BL$2="ano",'Rozpočet + Žádosti o změnu'!BF91,IF('Rozpočet + Žádosti o změnu'!$AZ$2="ano",'Rozpočet + Žádosti o změnu'!AT91,IF('Rozpočet + Žádosti o změnu'!$AN$2="ano",'Rozpočet + Žádosti o změnu'!AH91,'Rozpočet + Žádosti o změnu'!H91))))))))))</f>
        <v>0</v>
      </c>
      <c r="P91" s="267">
        <f>IF('Rozpočet + Žádosti o změnu'!$ER$2="ano",'Rozpočet + Žádosti o změnu'!EM91,IF('Rozpočet + Žádosti o změnu'!$EF$2="ano",'Rozpočet + Žádosti o změnu'!EA91,IF('Rozpočet + Žádosti o změnu'!$DT$2="ano",'Rozpočet + Žádosti o změnu'!DO91,IF('Rozpočet + Žádosti o změnu'!$DH$2="ano",'Rozpočet + Žádosti o změnu'!DC91,IF('Rozpočet + Žádosti o změnu'!$CV$2="ano",'Rozpočet + Žádosti o změnu'!CQ91,IF('Rozpočet + Žádosti o změnu'!$CJ$2="ano",'Rozpočet + Žádosti o změnu'!CE91,IF('Rozpočet + Žádosti o změnu'!$BX$2="ano",'Rozpočet + Žádosti o změnu'!BS91,IF('Rozpočet + Žádosti o změnu'!$BL$2="ano",'Rozpočet + Žádosti o změnu'!BG91,IF('Rozpočet + Žádosti o změnu'!$AZ$2="ano",'Rozpočet + Žádosti o změnu'!AU91,IF('Rozpočet + Žádosti o změnu'!$AN$2="ano",'Rozpočet + Žádosti o změnu'!AI91,'Rozpočet + Žádosti o změnu'!I91))))))))))</f>
        <v>0</v>
      </c>
      <c r="Q91" s="267">
        <f>IF('Rozpočet + Žádosti o změnu'!$ER$2="ano",'Rozpočet + Žádosti o změnu'!EN91,IF('Rozpočet + Žádosti o změnu'!$EF$2="ano",'Rozpočet + Žádosti o změnu'!EB91,IF('Rozpočet + Žádosti o změnu'!$DT$2="ano",'Rozpočet + Žádosti o změnu'!DP91,IF('Rozpočet + Žádosti o změnu'!$DH$2="ano",'Rozpočet + Žádosti o změnu'!DD91,IF('Rozpočet + Žádosti o změnu'!$CV$2="ano",'Rozpočet + Žádosti o změnu'!CR91,IF('Rozpočet + Žádosti o změnu'!$CJ$2="ano",'Rozpočet + Žádosti o změnu'!CF91,IF('Rozpočet + Žádosti o změnu'!$BX$2="ano",'Rozpočet + Žádosti o změnu'!BT91,IF('Rozpočet + Žádosti o změnu'!$BL$2="ano",'Rozpočet + Žádosti o změnu'!BH91,IF('Rozpočet + Žádosti o změnu'!$AZ$2="ano",'Rozpočet + Žádosti o změnu'!AV91,IF('Rozpočet + Žádosti o změnu'!$AN$2="ano",'Rozpočet + Žádosti o změnu'!AJ91,'Rozpočet + Žádosti o změnu'!J91))))))))))</f>
        <v>0</v>
      </c>
      <c r="R91" s="267">
        <f>IF('Rozpočet + Žádosti o změnu'!$ER$2="ano",'Rozpočet + Žádosti o změnu'!EO91,IF('Rozpočet + Žádosti o změnu'!$EF$2="ano",'Rozpočet + Žádosti o změnu'!EC91,IF('Rozpočet + Žádosti o změnu'!$DT$2="ano",'Rozpočet + Žádosti o změnu'!DQ91,IF('Rozpočet + Žádosti o změnu'!$DH$2="ano",'Rozpočet + Žádosti o změnu'!DE91,IF('Rozpočet + Žádosti o změnu'!$CV$2="ano",'Rozpočet + Žádosti o změnu'!CS91,IF('Rozpočet + Žádosti o změnu'!$CJ$2="ano",'Rozpočet + Žádosti o změnu'!CG91,IF('Rozpočet + Žádosti o změnu'!$BX$2="ano",'Rozpočet + Žádosti o změnu'!BU91,IF('Rozpočet + Žádosti o změnu'!$BL$2="ano",'Rozpočet + Žádosti o změnu'!BI91,IF('Rozpočet + Žádosti o změnu'!$AZ$2="ano",'Rozpočet + Žádosti o změnu'!AW91,IF('Rozpočet + Žádosti o změnu'!$AN$2="ano",'Rozpočet + Žádosti o změnu'!AK91,'Rozpočet + Žádosti o změnu'!K91))))))))))</f>
        <v>0</v>
      </c>
      <c r="S91" s="267">
        <f>IF('Rozpočet + Žádosti o změnu'!$ER$2="ano",'Rozpočet + Žádosti o změnu'!EP91,IF('Rozpočet + Žádosti o změnu'!$EF$2="ano",'Rozpočet + Žádosti o změnu'!ED91,IF('Rozpočet + Žádosti o změnu'!$DT$2="ano",'Rozpočet + Žádosti o změnu'!DR91,IF('Rozpočet + Žádosti o změnu'!$DH$2="ano",'Rozpočet + Žádosti o změnu'!DF91,IF('Rozpočet + Žádosti o změnu'!$CV$2="ano",'Rozpočet + Žádosti o změnu'!CT91,IF('Rozpočet + Žádosti o změnu'!$CJ$2="ano",'Rozpočet + Žádosti o změnu'!CH91,IF('Rozpočet + Žádosti o změnu'!$BX$2="ano",'Rozpočet + Žádosti o změnu'!BV91,IF('Rozpočet + Žádosti o změnu'!$BL$2="ano",'Rozpočet + Žádosti o změnu'!BJ91,IF('Rozpočet + Žádosti o změnu'!$AZ$2="ano",'Rozpočet + Žádosti o změnu'!AX91,IF('Rozpočet + Žádosti o změnu'!$AN$2="ano",'Rozpočet + Žádosti o změnu'!AL91,'Rozpočet + Žádosti o změnu'!L91))))))))))</f>
        <v>0</v>
      </c>
      <c r="T91" s="267">
        <f>IF('Rozpočet + Žádosti o změnu'!$ER$2="ano",'Rozpočet + Žádosti o změnu'!EQ91,IF('Rozpočet + Žádosti o změnu'!$EF$2="ano",'Rozpočet + Žádosti o změnu'!EE91,IF('Rozpočet + Žádosti o změnu'!$DT$2="ano",'Rozpočet + Žádosti o změnu'!DS91,IF('Rozpočet + Žádosti o změnu'!$DH$2="ano",'Rozpočet + Žádosti o změnu'!DG91,IF('Rozpočet + Žádosti o změnu'!$CV$2="ano",'Rozpočet + Žádosti o změnu'!CU91,IF('Rozpočet + Žádosti o změnu'!$CJ$2="ano",'Rozpočet + Žádosti o změnu'!CI91,IF('Rozpočet + Žádosti o změnu'!$BX$2="ano",'Rozpočet + Žádosti o změnu'!BW91,IF('Rozpočet + Žádosti o změnu'!$BL$2="ano",'Rozpočet + Žádosti o změnu'!BK91,IF('Rozpočet + Žádosti o změnu'!$AZ$2="ano",'Rozpočet + Žádosti o změnu'!AY91,IF('Rozpočet + Žádosti o změnu'!$AN$2="ano",'Rozpočet + Žádosti o změnu'!AM91,'Rozpočet + Žádosti o změnu'!M91))))))))))</f>
        <v>0</v>
      </c>
      <c r="U91" s="267">
        <f>IF('Rozpočet + Žádosti o změnu'!$ER$2="ano",'Rozpočet + Žádosti o změnu'!ER91,IF('Rozpočet + Žádosti o změnu'!$EF$2="ano",'Rozpočet + Žádosti o změnu'!EF91,IF('Rozpočet + Žádosti o změnu'!$DT$2="ano",'Rozpočet + Žádosti o změnu'!DT91,IF('Rozpočet + Žádosti o změnu'!$DH$2="ano",'Rozpočet + Žádosti o změnu'!DH91,IF('Rozpočet + Žádosti o změnu'!$CV$2="ano",'Rozpočet + Žádosti o změnu'!CV91,IF('Rozpočet + Žádosti o změnu'!$CJ$2="ano",'Rozpočet + Žádosti o změnu'!CJ91,IF('Rozpočet + Žádosti o změnu'!$BX$2="ano",'Rozpočet + Žádosti o změnu'!BX91,IF('Rozpočet + Žádosti o změnu'!$BL$2="ano",'Rozpočet + Žádosti o změnu'!BL91,IF('Rozpočet + Žádosti o změnu'!$AZ$2="ano",'Rozpočet + Žádosti o změnu'!AZ91,IF('Rozpočet + Žádosti o změnu'!$AN$2="ano",'Rozpočet + Žádosti o změnu'!AN91,'Rozpočet + Žádosti o změnu'!N91))))))))))</f>
        <v>0</v>
      </c>
      <c r="W91" s="281">
        <f>IF('ZoR č. 1'!$D91="",0,'ZoR č. 1'!G91)+IF('ZoR č. 2'!$D91="",0,'ZoR č. 2'!G91)+IF('ZoR č. 3'!$D91="",0,'ZoR č. 3'!G91)+IF('ZoR č. 4'!$D91="",0,'ZoR č. 4'!G91)+IF('ZoR č. 5'!$D91="",0,'ZoR č. 5'!G91)+IF('ZoR č. 6'!$D91="",0,'ZoR č. 6'!G91)+IF('ZoR č. 7'!$D91="",0,'ZoR č. 7'!G91)+IF('ZoR č. 8'!$D91="",0,'ZoR č. 8'!G91)+IF('ZoR č. 9'!$D91="",0,'ZoR č. 9'!G91)+IF('ZoR č. 10'!$D91="",0,'ZoR č. 10'!G91)+IF(ZZoR!$D91="",0,ZZoR!G91)</f>
        <v>0</v>
      </c>
      <c r="X91" s="281">
        <f>IF('ZoR č. 1'!$D91="",0,'ZoR č. 1'!H91)+IF('ZoR č. 2'!$D91="",0,'ZoR č. 2'!H91)+IF('ZoR č. 3'!$D91="",0,'ZoR č. 3'!H91)+IF('ZoR č. 4'!$D91="",0,'ZoR č. 4'!H91)+IF('ZoR č. 5'!$D91="",0,'ZoR č. 5'!H91)+IF('ZoR č. 6'!$D91="",0,'ZoR č. 6'!H91)+IF('ZoR č. 7'!$D91="",0,'ZoR č. 7'!H91)+IF('ZoR č. 8'!$D91="",0,'ZoR č. 8'!H91)+IF('ZoR č. 9'!$D91="",0,'ZoR č. 9'!H91)+IF('ZoR č. 10'!$D91="",0,'ZoR č. 10'!H91)+IF(ZZoR!$D91="",0,ZZoR!H91)</f>
        <v>0</v>
      </c>
      <c r="Y91" s="281">
        <f>IF('ZoR č. 1'!$D91="",0,'ZoR č. 1'!I91)+IF('ZoR č. 2'!$D91="",0,'ZoR č. 2'!I91)+IF('ZoR č. 3'!$D91="",0,'ZoR č. 3'!I91)+IF('ZoR č. 4'!$D91="",0,'ZoR č. 4'!I91)+IF('ZoR č. 5'!$D91="",0,'ZoR č. 5'!I91)+IF('ZoR č. 6'!$D91="",0,'ZoR č. 6'!I91)+IF('ZoR č. 7'!$D91="",0,'ZoR č. 7'!I91)+IF('ZoR č. 8'!$D91="",0,'ZoR č. 8'!I91)+IF('ZoR č. 9'!$D91="",0,'ZoR č. 9'!I91)+IF('ZoR č. 10'!$D91="",0,'ZoR č. 10'!I91)+IF(ZZoR!$D91="",0,ZZoR!I91)</f>
        <v>0</v>
      </c>
      <c r="Z91" s="281">
        <f>IF('ZoR č. 1'!$D91="",0,'ZoR č. 1'!J91)+IF('ZoR č. 2'!$D91="",0,'ZoR č. 2'!J91)+IF('ZoR č. 3'!$D91="",0,'ZoR č. 3'!J91)+IF('ZoR č. 4'!$D91="",0,'ZoR č. 4'!J91)+IF('ZoR č. 5'!$D91="",0,'ZoR č. 5'!J91)+IF('ZoR č. 6'!$D91="",0,'ZoR č. 6'!J91)+IF('ZoR č. 7'!$D91="",0,'ZoR č. 7'!J91)+IF('ZoR č. 8'!$D91="",0,'ZoR č. 8'!J91)+IF('ZoR č. 9'!$D91="",0,'ZoR č. 9'!J91)+IF('ZoR č. 10'!$D91="",0,'ZoR č. 10'!J91)+IF(ZZoR!$D91="",0,ZZoR!J91)</f>
        <v>0</v>
      </c>
      <c r="AA91" s="281">
        <f>IF('ZoR č. 1'!$D91="",0,'ZoR č. 1'!K91)+IF('ZoR č. 2'!$D91="",0,'ZoR č. 2'!K91)+IF('ZoR č. 3'!$D91="",0,'ZoR č. 3'!K91)+IF('ZoR č. 4'!$D91="",0,'ZoR č. 4'!K91)+IF('ZoR č. 5'!$D91="",0,'ZoR č. 5'!K91)+IF('ZoR č. 6'!$D91="",0,'ZoR č. 6'!K91)+IF('ZoR č. 7'!$D91="",0,'ZoR č. 7'!K91)+IF('ZoR č. 8'!$D91="",0,'ZoR č. 8'!K91)+IF('ZoR č. 9'!$D91="",0,'ZoR č. 9'!K91)+IF('ZoR č. 10'!$D91="",0,'ZoR č. 10'!K91)+IF(ZZoR!$D91="",0,ZZoR!K91)</f>
        <v>0</v>
      </c>
      <c r="AB91" s="281">
        <f>IF('ZoR č. 1'!$D91="",0,'ZoR č. 1'!L91)+IF('ZoR č. 2'!$D91="",0,'ZoR č. 2'!L91)+IF('ZoR č. 3'!$D91="",0,'ZoR č. 3'!L91)+IF('ZoR č. 4'!$D91="",0,'ZoR č. 4'!L91)+IF('ZoR č. 5'!$D91="",0,'ZoR č. 5'!L91)+IF('ZoR č. 6'!$D91="",0,'ZoR č. 6'!L91)+IF('ZoR č. 7'!$D91="",0,'ZoR č. 7'!L91)+IF('ZoR č. 8'!$D91="",0,'ZoR č. 8'!L91)+IF('ZoR č. 9'!$D91="",0,'ZoR č. 9'!L91)+IF('ZoR č. 10'!$D91="",0,'ZoR č. 10'!L91)+IF(ZZoR!$D91="",0,ZZoR!L91)</f>
        <v>0</v>
      </c>
      <c r="AC91" s="281">
        <f>IF('ZoR č. 1'!$D91="",0,'ZoR č. 1'!M91)+IF('ZoR č. 2'!$D91="",0,'ZoR č. 2'!M91)+IF('ZoR č. 3'!$D91="",0,'ZoR č. 3'!M91)+IF('ZoR č. 4'!$D91="",0,'ZoR č. 4'!M91)+IF('ZoR č. 5'!$D91="",0,'ZoR č. 5'!M91)+IF('ZoR č. 6'!$D91="",0,'ZoR č. 6'!M91)+IF('ZoR č. 7'!$D91="",0,'ZoR č. 7'!M91)+IF('ZoR č. 8'!$D91="",0,'ZoR č. 8'!M91)+IF('ZoR č. 9'!$D91="",0,'ZoR č. 9'!M91)+IF('ZoR č. 10'!$D91="",0,'ZoR č. 10'!M91)+IF(ZZoR!$D91="",0,ZZoR!M91)</f>
        <v>0</v>
      </c>
      <c r="AE91" s="282" t="str">
        <f t="shared" si="7"/>
        <v/>
      </c>
    </row>
    <row r="92" spans="2:31" x14ac:dyDescent="0.25">
      <c r="B92" s="9" t="s">
        <v>225</v>
      </c>
      <c r="C92" s="98" t="str">
        <f>IF(COUNTA('Přehled partnerů'!C92:D92)&lt;&gt;2,"partner neuveden",IF('Přehled partnerů'!F92="ANO",'Přehled partnerů'!C92,"v tomto období nerelevantní"))</f>
        <v>partner neuveden</v>
      </c>
      <c r="D92" s="108" t="str">
        <f>IF(COUNTA('Přehled partnerů'!C92:D92)&lt;&gt;2,"",IF('Přehled partnerů'!F92="ANO",'Přehled partnerů'!D92,""))</f>
        <v/>
      </c>
      <c r="E92" s="21" t="str">
        <f t="shared" si="4"/>
        <v/>
      </c>
      <c r="F92" s="114" t="str">
        <f t="shared" si="5"/>
        <v/>
      </c>
      <c r="G92" s="125">
        <v>0</v>
      </c>
      <c r="H92" s="126">
        <v>0</v>
      </c>
      <c r="I92" s="126">
        <v>0</v>
      </c>
      <c r="J92" s="126">
        <v>0</v>
      </c>
      <c r="K92" s="273">
        <v>0</v>
      </c>
      <c r="L92" s="273">
        <v>0</v>
      </c>
      <c r="M92" s="274">
        <v>0</v>
      </c>
      <c r="N92" s="58" t="str">
        <f t="shared" si="6"/>
        <v/>
      </c>
      <c r="O92" s="267">
        <f>IF('Rozpočet + Žádosti o změnu'!$ER$2="ano",'Rozpočet + Žádosti o změnu'!EL92,IF('Rozpočet + Žádosti o změnu'!$EF$2="ano",'Rozpočet + Žádosti o změnu'!DZ92,IF('Rozpočet + Žádosti o změnu'!$DT$2="ano",'Rozpočet + Žádosti o změnu'!DN92,IF('Rozpočet + Žádosti o změnu'!$DH$2="ano",'Rozpočet + Žádosti o změnu'!DB92,IF('Rozpočet + Žádosti o změnu'!$CV$2="ano",'Rozpočet + Žádosti o změnu'!CP92,IF('Rozpočet + Žádosti o změnu'!$CJ$2="ano",'Rozpočet + Žádosti o změnu'!CD92,IF('Rozpočet + Žádosti o změnu'!$BX$2="ano",'Rozpočet + Žádosti o změnu'!BR92,IF('Rozpočet + Žádosti o změnu'!$BL$2="ano",'Rozpočet + Žádosti o změnu'!BF92,IF('Rozpočet + Žádosti o změnu'!$AZ$2="ano",'Rozpočet + Žádosti o změnu'!AT92,IF('Rozpočet + Žádosti o změnu'!$AN$2="ano",'Rozpočet + Žádosti o změnu'!AH92,'Rozpočet + Žádosti o změnu'!H92))))))))))</f>
        <v>0</v>
      </c>
      <c r="P92" s="267">
        <f>IF('Rozpočet + Žádosti o změnu'!$ER$2="ano",'Rozpočet + Žádosti o změnu'!EM92,IF('Rozpočet + Žádosti o změnu'!$EF$2="ano",'Rozpočet + Žádosti o změnu'!EA92,IF('Rozpočet + Žádosti o změnu'!$DT$2="ano",'Rozpočet + Žádosti o změnu'!DO92,IF('Rozpočet + Žádosti o změnu'!$DH$2="ano",'Rozpočet + Žádosti o změnu'!DC92,IF('Rozpočet + Žádosti o změnu'!$CV$2="ano",'Rozpočet + Žádosti o změnu'!CQ92,IF('Rozpočet + Žádosti o změnu'!$CJ$2="ano",'Rozpočet + Žádosti o změnu'!CE92,IF('Rozpočet + Žádosti o změnu'!$BX$2="ano",'Rozpočet + Žádosti o změnu'!BS92,IF('Rozpočet + Žádosti o změnu'!$BL$2="ano",'Rozpočet + Žádosti o změnu'!BG92,IF('Rozpočet + Žádosti o změnu'!$AZ$2="ano",'Rozpočet + Žádosti o změnu'!AU92,IF('Rozpočet + Žádosti o změnu'!$AN$2="ano",'Rozpočet + Žádosti o změnu'!AI92,'Rozpočet + Žádosti o změnu'!I92))))))))))</f>
        <v>0</v>
      </c>
      <c r="Q92" s="267">
        <f>IF('Rozpočet + Žádosti o změnu'!$ER$2="ano",'Rozpočet + Žádosti o změnu'!EN92,IF('Rozpočet + Žádosti o změnu'!$EF$2="ano",'Rozpočet + Žádosti o změnu'!EB92,IF('Rozpočet + Žádosti o změnu'!$DT$2="ano",'Rozpočet + Žádosti o změnu'!DP92,IF('Rozpočet + Žádosti o změnu'!$DH$2="ano",'Rozpočet + Žádosti o změnu'!DD92,IF('Rozpočet + Žádosti o změnu'!$CV$2="ano",'Rozpočet + Žádosti o změnu'!CR92,IF('Rozpočet + Žádosti o změnu'!$CJ$2="ano",'Rozpočet + Žádosti o změnu'!CF92,IF('Rozpočet + Žádosti o změnu'!$BX$2="ano",'Rozpočet + Žádosti o změnu'!BT92,IF('Rozpočet + Žádosti o změnu'!$BL$2="ano",'Rozpočet + Žádosti o změnu'!BH92,IF('Rozpočet + Žádosti o změnu'!$AZ$2="ano",'Rozpočet + Žádosti o změnu'!AV92,IF('Rozpočet + Žádosti o změnu'!$AN$2="ano",'Rozpočet + Žádosti o změnu'!AJ92,'Rozpočet + Žádosti o změnu'!J92))))))))))</f>
        <v>0</v>
      </c>
      <c r="R92" s="267">
        <f>IF('Rozpočet + Žádosti o změnu'!$ER$2="ano",'Rozpočet + Žádosti o změnu'!EO92,IF('Rozpočet + Žádosti o změnu'!$EF$2="ano",'Rozpočet + Žádosti o změnu'!EC92,IF('Rozpočet + Žádosti o změnu'!$DT$2="ano",'Rozpočet + Žádosti o změnu'!DQ92,IF('Rozpočet + Žádosti o změnu'!$DH$2="ano",'Rozpočet + Žádosti o změnu'!DE92,IF('Rozpočet + Žádosti o změnu'!$CV$2="ano",'Rozpočet + Žádosti o změnu'!CS92,IF('Rozpočet + Žádosti o změnu'!$CJ$2="ano",'Rozpočet + Žádosti o změnu'!CG92,IF('Rozpočet + Žádosti o změnu'!$BX$2="ano",'Rozpočet + Žádosti o změnu'!BU92,IF('Rozpočet + Žádosti o změnu'!$BL$2="ano",'Rozpočet + Žádosti o změnu'!BI92,IF('Rozpočet + Žádosti o změnu'!$AZ$2="ano",'Rozpočet + Žádosti o změnu'!AW92,IF('Rozpočet + Žádosti o změnu'!$AN$2="ano",'Rozpočet + Žádosti o změnu'!AK92,'Rozpočet + Žádosti o změnu'!K92))))))))))</f>
        <v>0</v>
      </c>
      <c r="S92" s="267">
        <f>IF('Rozpočet + Žádosti o změnu'!$ER$2="ano",'Rozpočet + Žádosti o změnu'!EP92,IF('Rozpočet + Žádosti o změnu'!$EF$2="ano",'Rozpočet + Žádosti o změnu'!ED92,IF('Rozpočet + Žádosti o změnu'!$DT$2="ano",'Rozpočet + Žádosti o změnu'!DR92,IF('Rozpočet + Žádosti o změnu'!$DH$2="ano",'Rozpočet + Žádosti o změnu'!DF92,IF('Rozpočet + Žádosti o změnu'!$CV$2="ano",'Rozpočet + Žádosti o změnu'!CT92,IF('Rozpočet + Žádosti o změnu'!$CJ$2="ano",'Rozpočet + Žádosti o změnu'!CH92,IF('Rozpočet + Žádosti o změnu'!$BX$2="ano",'Rozpočet + Žádosti o změnu'!BV92,IF('Rozpočet + Žádosti o změnu'!$BL$2="ano",'Rozpočet + Žádosti o změnu'!BJ92,IF('Rozpočet + Žádosti o změnu'!$AZ$2="ano",'Rozpočet + Žádosti o změnu'!AX92,IF('Rozpočet + Žádosti o změnu'!$AN$2="ano",'Rozpočet + Žádosti o změnu'!AL92,'Rozpočet + Žádosti o změnu'!L92))))))))))</f>
        <v>0</v>
      </c>
      <c r="T92" s="267">
        <f>IF('Rozpočet + Žádosti o změnu'!$ER$2="ano",'Rozpočet + Žádosti o změnu'!EQ92,IF('Rozpočet + Žádosti o změnu'!$EF$2="ano",'Rozpočet + Žádosti o změnu'!EE92,IF('Rozpočet + Žádosti o změnu'!$DT$2="ano",'Rozpočet + Žádosti o změnu'!DS92,IF('Rozpočet + Žádosti o změnu'!$DH$2="ano",'Rozpočet + Žádosti o změnu'!DG92,IF('Rozpočet + Žádosti o změnu'!$CV$2="ano",'Rozpočet + Žádosti o změnu'!CU92,IF('Rozpočet + Žádosti o změnu'!$CJ$2="ano",'Rozpočet + Žádosti o změnu'!CI92,IF('Rozpočet + Žádosti o změnu'!$BX$2="ano",'Rozpočet + Žádosti o změnu'!BW92,IF('Rozpočet + Žádosti o změnu'!$BL$2="ano",'Rozpočet + Žádosti o změnu'!BK92,IF('Rozpočet + Žádosti o změnu'!$AZ$2="ano",'Rozpočet + Žádosti o změnu'!AY92,IF('Rozpočet + Žádosti o změnu'!$AN$2="ano",'Rozpočet + Žádosti o změnu'!AM92,'Rozpočet + Žádosti o změnu'!M92))))))))))</f>
        <v>0</v>
      </c>
      <c r="U92" s="267">
        <f>IF('Rozpočet + Žádosti o změnu'!$ER$2="ano",'Rozpočet + Žádosti o změnu'!ER92,IF('Rozpočet + Žádosti o změnu'!$EF$2="ano",'Rozpočet + Žádosti o změnu'!EF92,IF('Rozpočet + Žádosti o změnu'!$DT$2="ano",'Rozpočet + Žádosti o změnu'!DT92,IF('Rozpočet + Žádosti o změnu'!$DH$2="ano",'Rozpočet + Žádosti o změnu'!DH92,IF('Rozpočet + Žádosti o změnu'!$CV$2="ano",'Rozpočet + Žádosti o změnu'!CV92,IF('Rozpočet + Žádosti o změnu'!$CJ$2="ano",'Rozpočet + Žádosti o změnu'!CJ92,IF('Rozpočet + Žádosti o změnu'!$BX$2="ano",'Rozpočet + Žádosti o změnu'!BX92,IF('Rozpočet + Žádosti o změnu'!$BL$2="ano",'Rozpočet + Žádosti o změnu'!BL92,IF('Rozpočet + Žádosti o změnu'!$AZ$2="ano",'Rozpočet + Žádosti o změnu'!AZ92,IF('Rozpočet + Žádosti o změnu'!$AN$2="ano",'Rozpočet + Žádosti o změnu'!AN92,'Rozpočet + Žádosti o změnu'!N92))))))))))</f>
        <v>0</v>
      </c>
      <c r="W92" s="281">
        <f>IF('ZoR č. 1'!$D92="",0,'ZoR č. 1'!G92)+IF('ZoR č. 2'!$D92="",0,'ZoR č. 2'!G92)+IF('ZoR č. 3'!$D92="",0,'ZoR č. 3'!G92)+IF('ZoR č. 4'!$D92="",0,'ZoR č. 4'!G92)+IF('ZoR č. 5'!$D92="",0,'ZoR č. 5'!G92)+IF('ZoR č. 6'!$D92="",0,'ZoR č. 6'!G92)+IF('ZoR č. 7'!$D92="",0,'ZoR č. 7'!G92)+IF('ZoR č. 8'!$D92="",0,'ZoR č. 8'!G92)+IF('ZoR č. 9'!$D92="",0,'ZoR č. 9'!G92)+IF('ZoR č. 10'!$D92="",0,'ZoR č. 10'!G92)+IF(ZZoR!$D92="",0,ZZoR!G92)</f>
        <v>0</v>
      </c>
      <c r="X92" s="281">
        <f>IF('ZoR č. 1'!$D92="",0,'ZoR č. 1'!H92)+IF('ZoR č. 2'!$D92="",0,'ZoR č. 2'!H92)+IF('ZoR č. 3'!$D92="",0,'ZoR č. 3'!H92)+IF('ZoR č. 4'!$D92="",0,'ZoR č. 4'!H92)+IF('ZoR č. 5'!$D92="",0,'ZoR č. 5'!H92)+IF('ZoR č. 6'!$D92="",0,'ZoR č. 6'!H92)+IF('ZoR č. 7'!$D92="",0,'ZoR č. 7'!H92)+IF('ZoR č. 8'!$D92="",0,'ZoR č. 8'!H92)+IF('ZoR č. 9'!$D92="",0,'ZoR č. 9'!H92)+IF('ZoR č. 10'!$D92="",0,'ZoR č. 10'!H92)+IF(ZZoR!$D92="",0,ZZoR!H92)</f>
        <v>0</v>
      </c>
      <c r="Y92" s="281">
        <f>IF('ZoR č. 1'!$D92="",0,'ZoR č. 1'!I92)+IF('ZoR č. 2'!$D92="",0,'ZoR č. 2'!I92)+IF('ZoR č. 3'!$D92="",0,'ZoR č. 3'!I92)+IF('ZoR č. 4'!$D92="",0,'ZoR č. 4'!I92)+IF('ZoR č. 5'!$D92="",0,'ZoR č. 5'!I92)+IF('ZoR č. 6'!$D92="",0,'ZoR č. 6'!I92)+IF('ZoR č. 7'!$D92="",0,'ZoR č. 7'!I92)+IF('ZoR č. 8'!$D92="",0,'ZoR č. 8'!I92)+IF('ZoR č. 9'!$D92="",0,'ZoR č. 9'!I92)+IF('ZoR č. 10'!$D92="",0,'ZoR č. 10'!I92)+IF(ZZoR!$D92="",0,ZZoR!I92)</f>
        <v>0</v>
      </c>
      <c r="Z92" s="281">
        <f>IF('ZoR č. 1'!$D92="",0,'ZoR č. 1'!J92)+IF('ZoR č. 2'!$D92="",0,'ZoR č. 2'!J92)+IF('ZoR č. 3'!$D92="",0,'ZoR č. 3'!J92)+IF('ZoR č. 4'!$D92="",0,'ZoR č. 4'!J92)+IF('ZoR č. 5'!$D92="",0,'ZoR č. 5'!J92)+IF('ZoR č. 6'!$D92="",0,'ZoR č. 6'!J92)+IF('ZoR č. 7'!$D92="",0,'ZoR č. 7'!J92)+IF('ZoR č. 8'!$D92="",0,'ZoR č. 8'!J92)+IF('ZoR č. 9'!$D92="",0,'ZoR č. 9'!J92)+IF('ZoR č. 10'!$D92="",0,'ZoR č. 10'!J92)+IF(ZZoR!$D92="",0,ZZoR!J92)</f>
        <v>0</v>
      </c>
      <c r="AA92" s="281">
        <f>IF('ZoR č. 1'!$D92="",0,'ZoR č. 1'!K92)+IF('ZoR č. 2'!$D92="",0,'ZoR č. 2'!K92)+IF('ZoR č. 3'!$D92="",0,'ZoR č. 3'!K92)+IF('ZoR č. 4'!$D92="",0,'ZoR č. 4'!K92)+IF('ZoR č. 5'!$D92="",0,'ZoR č. 5'!K92)+IF('ZoR č. 6'!$D92="",0,'ZoR č. 6'!K92)+IF('ZoR č. 7'!$D92="",0,'ZoR č. 7'!K92)+IF('ZoR č. 8'!$D92="",0,'ZoR č. 8'!K92)+IF('ZoR č. 9'!$D92="",0,'ZoR č. 9'!K92)+IF('ZoR č. 10'!$D92="",0,'ZoR č. 10'!K92)+IF(ZZoR!$D92="",0,ZZoR!K92)</f>
        <v>0</v>
      </c>
      <c r="AB92" s="281">
        <f>IF('ZoR č. 1'!$D92="",0,'ZoR č. 1'!L92)+IF('ZoR č. 2'!$D92="",0,'ZoR č. 2'!L92)+IF('ZoR č. 3'!$D92="",0,'ZoR č. 3'!L92)+IF('ZoR č. 4'!$D92="",0,'ZoR č. 4'!L92)+IF('ZoR č. 5'!$D92="",0,'ZoR č. 5'!L92)+IF('ZoR č. 6'!$D92="",0,'ZoR č. 6'!L92)+IF('ZoR č. 7'!$D92="",0,'ZoR č. 7'!L92)+IF('ZoR č. 8'!$D92="",0,'ZoR č. 8'!L92)+IF('ZoR č. 9'!$D92="",0,'ZoR č. 9'!L92)+IF('ZoR č. 10'!$D92="",0,'ZoR č. 10'!L92)+IF(ZZoR!$D92="",0,ZZoR!L92)</f>
        <v>0</v>
      </c>
      <c r="AC92" s="281">
        <f>IF('ZoR č. 1'!$D92="",0,'ZoR č. 1'!M92)+IF('ZoR č. 2'!$D92="",0,'ZoR č. 2'!M92)+IF('ZoR č. 3'!$D92="",0,'ZoR č. 3'!M92)+IF('ZoR č. 4'!$D92="",0,'ZoR č. 4'!M92)+IF('ZoR č. 5'!$D92="",0,'ZoR č. 5'!M92)+IF('ZoR č. 6'!$D92="",0,'ZoR č. 6'!M92)+IF('ZoR č. 7'!$D92="",0,'ZoR č. 7'!M92)+IF('ZoR č. 8'!$D92="",0,'ZoR č. 8'!M92)+IF('ZoR č. 9'!$D92="",0,'ZoR č. 9'!M92)+IF('ZoR č. 10'!$D92="",0,'ZoR č. 10'!M92)+IF(ZZoR!$D92="",0,ZZoR!M92)</f>
        <v>0</v>
      </c>
      <c r="AE92" s="282" t="str">
        <f t="shared" si="7"/>
        <v/>
      </c>
    </row>
    <row r="93" spans="2:31" x14ac:dyDescent="0.25">
      <c r="B93" s="9" t="s">
        <v>226</v>
      </c>
      <c r="C93" s="98" t="str">
        <f>IF(COUNTA('Přehled partnerů'!C93:D93)&lt;&gt;2,"partner neuveden",IF('Přehled partnerů'!F93="ANO",'Přehled partnerů'!C93,"v tomto období nerelevantní"))</f>
        <v>partner neuveden</v>
      </c>
      <c r="D93" s="108" t="str">
        <f>IF(COUNTA('Přehled partnerů'!C93:D93)&lt;&gt;2,"",IF('Přehled partnerů'!F93="ANO",'Přehled partnerů'!D93,""))</f>
        <v/>
      </c>
      <c r="E93" s="21" t="str">
        <f t="shared" si="4"/>
        <v/>
      </c>
      <c r="F93" s="114" t="str">
        <f t="shared" si="5"/>
        <v/>
      </c>
      <c r="G93" s="125">
        <v>0</v>
      </c>
      <c r="H93" s="126">
        <v>0</v>
      </c>
      <c r="I93" s="126">
        <v>0</v>
      </c>
      <c r="J93" s="126">
        <v>0</v>
      </c>
      <c r="K93" s="273">
        <v>0</v>
      </c>
      <c r="L93" s="273">
        <v>0</v>
      </c>
      <c r="M93" s="274">
        <v>0</v>
      </c>
      <c r="N93" s="58" t="str">
        <f t="shared" si="6"/>
        <v/>
      </c>
      <c r="O93" s="267">
        <f>IF('Rozpočet + Žádosti o změnu'!$ER$2="ano",'Rozpočet + Žádosti o změnu'!EL93,IF('Rozpočet + Žádosti o změnu'!$EF$2="ano",'Rozpočet + Žádosti o změnu'!DZ93,IF('Rozpočet + Žádosti o změnu'!$DT$2="ano",'Rozpočet + Žádosti o změnu'!DN93,IF('Rozpočet + Žádosti o změnu'!$DH$2="ano",'Rozpočet + Žádosti o změnu'!DB93,IF('Rozpočet + Žádosti o změnu'!$CV$2="ano",'Rozpočet + Žádosti o změnu'!CP93,IF('Rozpočet + Žádosti o změnu'!$CJ$2="ano",'Rozpočet + Žádosti o změnu'!CD93,IF('Rozpočet + Žádosti o změnu'!$BX$2="ano",'Rozpočet + Žádosti o změnu'!BR93,IF('Rozpočet + Žádosti o změnu'!$BL$2="ano",'Rozpočet + Žádosti o změnu'!BF93,IF('Rozpočet + Žádosti o změnu'!$AZ$2="ano",'Rozpočet + Žádosti o změnu'!AT93,IF('Rozpočet + Žádosti o změnu'!$AN$2="ano",'Rozpočet + Žádosti o změnu'!AH93,'Rozpočet + Žádosti o změnu'!H93))))))))))</f>
        <v>0</v>
      </c>
      <c r="P93" s="267">
        <f>IF('Rozpočet + Žádosti o změnu'!$ER$2="ano",'Rozpočet + Žádosti o změnu'!EM93,IF('Rozpočet + Žádosti o změnu'!$EF$2="ano",'Rozpočet + Žádosti o změnu'!EA93,IF('Rozpočet + Žádosti o změnu'!$DT$2="ano",'Rozpočet + Žádosti o změnu'!DO93,IF('Rozpočet + Žádosti o změnu'!$DH$2="ano",'Rozpočet + Žádosti o změnu'!DC93,IF('Rozpočet + Žádosti o změnu'!$CV$2="ano",'Rozpočet + Žádosti o změnu'!CQ93,IF('Rozpočet + Žádosti o změnu'!$CJ$2="ano",'Rozpočet + Žádosti o změnu'!CE93,IF('Rozpočet + Žádosti o změnu'!$BX$2="ano",'Rozpočet + Žádosti o změnu'!BS93,IF('Rozpočet + Žádosti o změnu'!$BL$2="ano",'Rozpočet + Žádosti o změnu'!BG93,IF('Rozpočet + Žádosti o změnu'!$AZ$2="ano",'Rozpočet + Žádosti o změnu'!AU93,IF('Rozpočet + Žádosti o změnu'!$AN$2="ano",'Rozpočet + Žádosti o změnu'!AI93,'Rozpočet + Žádosti o změnu'!I93))))))))))</f>
        <v>0</v>
      </c>
      <c r="Q93" s="267">
        <f>IF('Rozpočet + Žádosti o změnu'!$ER$2="ano",'Rozpočet + Žádosti o změnu'!EN93,IF('Rozpočet + Žádosti o změnu'!$EF$2="ano",'Rozpočet + Žádosti o změnu'!EB93,IF('Rozpočet + Žádosti o změnu'!$DT$2="ano",'Rozpočet + Žádosti o změnu'!DP93,IF('Rozpočet + Žádosti o změnu'!$DH$2="ano",'Rozpočet + Žádosti o změnu'!DD93,IF('Rozpočet + Žádosti o změnu'!$CV$2="ano",'Rozpočet + Žádosti o změnu'!CR93,IF('Rozpočet + Žádosti o změnu'!$CJ$2="ano",'Rozpočet + Žádosti o změnu'!CF93,IF('Rozpočet + Žádosti o změnu'!$BX$2="ano",'Rozpočet + Žádosti o změnu'!BT93,IF('Rozpočet + Žádosti o změnu'!$BL$2="ano",'Rozpočet + Žádosti o změnu'!BH93,IF('Rozpočet + Žádosti o změnu'!$AZ$2="ano",'Rozpočet + Žádosti o změnu'!AV93,IF('Rozpočet + Žádosti o změnu'!$AN$2="ano",'Rozpočet + Žádosti o změnu'!AJ93,'Rozpočet + Žádosti o změnu'!J93))))))))))</f>
        <v>0</v>
      </c>
      <c r="R93" s="267">
        <f>IF('Rozpočet + Žádosti o změnu'!$ER$2="ano",'Rozpočet + Žádosti o změnu'!EO93,IF('Rozpočet + Žádosti o změnu'!$EF$2="ano",'Rozpočet + Žádosti o změnu'!EC93,IF('Rozpočet + Žádosti o změnu'!$DT$2="ano",'Rozpočet + Žádosti o změnu'!DQ93,IF('Rozpočet + Žádosti o změnu'!$DH$2="ano",'Rozpočet + Žádosti o změnu'!DE93,IF('Rozpočet + Žádosti o změnu'!$CV$2="ano",'Rozpočet + Žádosti o změnu'!CS93,IF('Rozpočet + Žádosti o změnu'!$CJ$2="ano",'Rozpočet + Žádosti o změnu'!CG93,IF('Rozpočet + Žádosti o změnu'!$BX$2="ano",'Rozpočet + Žádosti o změnu'!BU93,IF('Rozpočet + Žádosti o změnu'!$BL$2="ano",'Rozpočet + Žádosti o změnu'!BI93,IF('Rozpočet + Žádosti o změnu'!$AZ$2="ano",'Rozpočet + Žádosti o změnu'!AW93,IF('Rozpočet + Žádosti o změnu'!$AN$2="ano",'Rozpočet + Žádosti o změnu'!AK93,'Rozpočet + Žádosti o změnu'!K93))))))))))</f>
        <v>0</v>
      </c>
      <c r="S93" s="267">
        <f>IF('Rozpočet + Žádosti o změnu'!$ER$2="ano",'Rozpočet + Žádosti o změnu'!EP93,IF('Rozpočet + Žádosti o změnu'!$EF$2="ano",'Rozpočet + Žádosti o změnu'!ED93,IF('Rozpočet + Žádosti o změnu'!$DT$2="ano",'Rozpočet + Žádosti o změnu'!DR93,IF('Rozpočet + Žádosti o změnu'!$DH$2="ano",'Rozpočet + Žádosti o změnu'!DF93,IF('Rozpočet + Žádosti o změnu'!$CV$2="ano",'Rozpočet + Žádosti o změnu'!CT93,IF('Rozpočet + Žádosti o změnu'!$CJ$2="ano",'Rozpočet + Žádosti o změnu'!CH93,IF('Rozpočet + Žádosti o změnu'!$BX$2="ano",'Rozpočet + Žádosti o změnu'!BV93,IF('Rozpočet + Žádosti o změnu'!$BL$2="ano",'Rozpočet + Žádosti o změnu'!BJ93,IF('Rozpočet + Žádosti o změnu'!$AZ$2="ano",'Rozpočet + Žádosti o změnu'!AX93,IF('Rozpočet + Žádosti o změnu'!$AN$2="ano",'Rozpočet + Žádosti o změnu'!AL93,'Rozpočet + Žádosti o změnu'!L93))))))))))</f>
        <v>0</v>
      </c>
      <c r="T93" s="267">
        <f>IF('Rozpočet + Žádosti o změnu'!$ER$2="ano",'Rozpočet + Žádosti o změnu'!EQ93,IF('Rozpočet + Žádosti o změnu'!$EF$2="ano",'Rozpočet + Žádosti o změnu'!EE93,IF('Rozpočet + Žádosti o změnu'!$DT$2="ano",'Rozpočet + Žádosti o změnu'!DS93,IF('Rozpočet + Žádosti o změnu'!$DH$2="ano",'Rozpočet + Žádosti o změnu'!DG93,IF('Rozpočet + Žádosti o změnu'!$CV$2="ano",'Rozpočet + Žádosti o změnu'!CU93,IF('Rozpočet + Žádosti o změnu'!$CJ$2="ano",'Rozpočet + Žádosti o změnu'!CI93,IF('Rozpočet + Žádosti o změnu'!$BX$2="ano",'Rozpočet + Žádosti o změnu'!BW93,IF('Rozpočet + Žádosti o změnu'!$BL$2="ano",'Rozpočet + Žádosti o změnu'!BK93,IF('Rozpočet + Žádosti o změnu'!$AZ$2="ano",'Rozpočet + Žádosti o změnu'!AY93,IF('Rozpočet + Žádosti o změnu'!$AN$2="ano",'Rozpočet + Žádosti o změnu'!AM93,'Rozpočet + Žádosti o změnu'!M93))))))))))</f>
        <v>0</v>
      </c>
      <c r="U93" s="267">
        <f>IF('Rozpočet + Žádosti o změnu'!$ER$2="ano",'Rozpočet + Žádosti o změnu'!ER93,IF('Rozpočet + Žádosti o změnu'!$EF$2="ano",'Rozpočet + Žádosti o změnu'!EF93,IF('Rozpočet + Žádosti o změnu'!$DT$2="ano",'Rozpočet + Žádosti o změnu'!DT93,IF('Rozpočet + Žádosti o změnu'!$DH$2="ano",'Rozpočet + Žádosti o změnu'!DH93,IF('Rozpočet + Žádosti o změnu'!$CV$2="ano",'Rozpočet + Žádosti o změnu'!CV93,IF('Rozpočet + Žádosti o změnu'!$CJ$2="ano",'Rozpočet + Žádosti o změnu'!CJ93,IF('Rozpočet + Žádosti o změnu'!$BX$2="ano",'Rozpočet + Žádosti o změnu'!BX93,IF('Rozpočet + Žádosti o změnu'!$BL$2="ano",'Rozpočet + Žádosti o změnu'!BL93,IF('Rozpočet + Žádosti o změnu'!$AZ$2="ano",'Rozpočet + Žádosti o změnu'!AZ93,IF('Rozpočet + Žádosti o změnu'!$AN$2="ano",'Rozpočet + Žádosti o změnu'!AN93,'Rozpočet + Žádosti o změnu'!N93))))))))))</f>
        <v>0</v>
      </c>
      <c r="W93" s="281">
        <f>IF('ZoR č. 1'!$D93="",0,'ZoR č. 1'!G93)+IF('ZoR č. 2'!$D93="",0,'ZoR č. 2'!G93)+IF('ZoR č. 3'!$D93="",0,'ZoR č. 3'!G93)+IF('ZoR č. 4'!$D93="",0,'ZoR č. 4'!G93)+IF('ZoR č. 5'!$D93="",0,'ZoR č. 5'!G93)+IF('ZoR č. 6'!$D93="",0,'ZoR č. 6'!G93)+IF('ZoR č. 7'!$D93="",0,'ZoR č. 7'!G93)+IF('ZoR č. 8'!$D93="",0,'ZoR č. 8'!G93)+IF('ZoR č. 9'!$D93="",0,'ZoR č. 9'!G93)+IF('ZoR č. 10'!$D93="",0,'ZoR č. 10'!G93)+IF(ZZoR!$D93="",0,ZZoR!G93)</f>
        <v>0</v>
      </c>
      <c r="X93" s="281">
        <f>IF('ZoR č. 1'!$D93="",0,'ZoR č. 1'!H93)+IF('ZoR č. 2'!$D93="",0,'ZoR č. 2'!H93)+IF('ZoR č. 3'!$D93="",0,'ZoR č. 3'!H93)+IF('ZoR č. 4'!$D93="",0,'ZoR č. 4'!H93)+IF('ZoR č. 5'!$D93="",0,'ZoR č. 5'!H93)+IF('ZoR č. 6'!$D93="",0,'ZoR č. 6'!H93)+IF('ZoR č. 7'!$D93="",0,'ZoR č. 7'!H93)+IF('ZoR č. 8'!$D93="",0,'ZoR č. 8'!H93)+IF('ZoR č. 9'!$D93="",0,'ZoR č. 9'!H93)+IF('ZoR č. 10'!$D93="",0,'ZoR č. 10'!H93)+IF(ZZoR!$D93="",0,ZZoR!H93)</f>
        <v>0</v>
      </c>
      <c r="Y93" s="281">
        <f>IF('ZoR č. 1'!$D93="",0,'ZoR č. 1'!I93)+IF('ZoR č. 2'!$D93="",0,'ZoR č. 2'!I93)+IF('ZoR č. 3'!$D93="",0,'ZoR č. 3'!I93)+IF('ZoR č. 4'!$D93="",0,'ZoR č. 4'!I93)+IF('ZoR č. 5'!$D93="",0,'ZoR č. 5'!I93)+IF('ZoR č. 6'!$D93="",0,'ZoR č. 6'!I93)+IF('ZoR č. 7'!$D93="",0,'ZoR č. 7'!I93)+IF('ZoR č. 8'!$D93="",0,'ZoR č. 8'!I93)+IF('ZoR č. 9'!$D93="",0,'ZoR č. 9'!I93)+IF('ZoR č. 10'!$D93="",0,'ZoR č. 10'!I93)+IF(ZZoR!$D93="",0,ZZoR!I93)</f>
        <v>0</v>
      </c>
      <c r="Z93" s="281">
        <f>IF('ZoR č. 1'!$D93="",0,'ZoR č. 1'!J93)+IF('ZoR č. 2'!$D93="",0,'ZoR č. 2'!J93)+IF('ZoR č. 3'!$D93="",0,'ZoR č. 3'!J93)+IF('ZoR č. 4'!$D93="",0,'ZoR č. 4'!J93)+IF('ZoR č. 5'!$D93="",0,'ZoR č. 5'!J93)+IF('ZoR č. 6'!$D93="",0,'ZoR č. 6'!J93)+IF('ZoR č. 7'!$D93="",0,'ZoR č. 7'!J93)+IF('ZoR č. 8'!$D93="",0,'ZoR č. 8'!J93)+IF('ZoR č. 9'!$D93="",0,'ZoR č. 9'!J93)+IF('ZoR č. 10'!$D93="",0,'ZoR č. 10'!J93)+IF(ZZoR!$D93="",0,ZZoR!J93)</f>
        <v>0</v>
      </c>
      <c r="AA93" s="281">
        <f>IF('ZoR č. 1'!$D93="",0,'ZoR č. 1'!K93)+IF('ZoR č. 2'!$D93="",0,'ZoR č. 2'!K93)+IF('ZoR č. 3'!$D93="",0,'ZoR č. 3'!K93)+IF('ZoR č. 4'!$D93="",0,'ZoR č. 4'!K93)+IF('ZoR č. 5'!$D93="",0,'ZoR č. 5'!K93)+IF('ZoR č. 6'!$D93="",0,'ZoR č. 6'!K93)+IF('ZoR č. 7'!$D93="",0,'ZoR č. 7'!K93)+IF('ZoR č. 8'!$D93="",0,'ZoR č. 8'!K93)+IF('ZoR č. 9'!$D93="",0,'ZoR č. 9'!K93)+IF('ZoR č. 10'!$D93="",0,'ZoR č. 10'!K93)+IF(ZZoR!$D93="",0,ZZoR!K93)</f>
        <v>0</v>
      </c>
      <c r="AB93" s="281">
        <f>IF('ZoR č. 1'!$D93="",0,'ZoR č. 1'!L93)+IF('ZoR č. 2'!$D93="",0,'ZoR č. 2'!L93)+IF('ZoR č. 3'!$D93="",0,'ZoR č. 3'!L93)+IF('ZoR č. 4'!$D93="",0,'ZoR č. 4'!L93)+IF('ZoR č. 5'!$D93="",0,'ZoR č. 5'!L93)+IF('ZoR č. 6'!$D93="",0,'ZoR č. 6'!L93)+IF('ZoR č. 7'!$D93="",0,'ZoR č. 7'!L93)+IF('ZoR č. 8'!$D93="",0,'ZoR č. 8'!L93)+IF('ZoR č. 9'!$D93="",0,'ZoR č. 9'!L93)+IF('ZoR č. 10'!$D93="",0,'ZoR č. 10'!L93)+IF(ZZoR!$D93="",0,ZZoR!L93)</f>
        <v>0</v>
      </c>
      <c r="AC93" s="281">
        <f>IF('ZoR č. 1'!$D93="",0,'ZoR č. 1'!M93)+IF('ZoR č. 2'!$D93="",0,'ZoR č. 2'!M93)+IF('ZoR č. 3'!$D93="",0,'ZoR č. 3'!M93)+IF('ZoR č. 4'!$D93="",0,'ZoR č. 4'!M93)+IF('ZoR č. 5'!$D93="",0,'ZoR č. 5'!M93)+IF('ZoR č. 6'!$D93="",0,'ZoR č. 6'!M93)+IF('ZoR č. 7'!$D93="",0,'ZoR č. 7'!M93)+IF('ZoR č. 8'!$D93="",0,'ZoR č. 8'!M93)+IF('ZoR č. 9'!$D93="",0,'ZoR č. 9'!M93)+IF('ZoR č. 10'!$D93="",0,'ZoR č. 10'!M93)+IF(ZZoR!$D93="",0,ZZoR!M93)</f>
        <v>0</v>
      </c>
      <c r="AE93" s="282" t="str">
        <f t="shared" si="7"/>
        <v/>
      </c>
    </row>
    <row r="94" spans="2:31" x14ac:dyDescent="0.25">
      <c r="B94" s="9" t="s">
        <v>227</v>
      </c>
      <c r="C94" s="98" t="str">
        <f>IF(COUNTA('Přehled partnerů'!C94:D94)&lt;&gt;2,"partner neuveden",IF('Přehled partnerů'!F94="ANO",'Přehled partnerů'!C94,"v tomto období nerelevantní"))</f>
        <v>partner neuveden</v>
      </c>
      <c r="D94" s="108" t="str">
        <f>IF(COUNTA('Přehled partnerů'!C94:D94)&lt;&gt;2,"",IF('Přehled partnerů'!F94="ANO",'Přehled partnerů'!D94,""))</f>
        <v/>
      </c>
      <c r="E94" s="21" t="str">
        <f t="shared" si="4"/>
        <v/>
      </c>
      <c r="F94" s="114" t="str">
        <f t="shared" si="5"/>
        <v/>
      </c>
      <c r="G94" s="125">
        <v>0</v>
      </c>
      <c r="H94" s="126">
        <v>0</v>
      </c>
      <c r="I94" s="126">
        <v>0</v>
      </c>
      <c r="J94" s="126">
        <v>0</v>
      </c>
      <c r="K94" s="273">
        <v>0</v>
      </c>
      <c r="L94" s="273">
        <v>0</v>
      </c>
      <c r="M94" s="274">
        <v>0</v>
      </c>
      <c r="N94" s="58" t="str">
        <f t="shared" si="6"/>
        <v/>
      </c>
      <c r="O94" s="267">
        <f>IF('Rozpočet + Žádosti o změnu'!$ER$2="ano",'Rozpočet + Žádosti o změnu'!EL94,IF('Rozpočet + Žádosti o změnu'!$EF$2="ano",'Rozpočet + Žádosti o změnu'!DZ94,IF('Rozpočet + Žádosti o změnu'!$DT$2="ano",'Rozpočet + Žádosti o změnu'!DN94,IF('Rozpočet + Žádosti o změnu'!$DH$2="ano",'Rozpočet + Žádosti o změnu'!DB94,IF('Rozpočet + Žádosti o změnu'!$CV$2="ano",'Rozpočet + Žádosti o změnu'!CP94,IF('Rozpočet + Žádosti o změnu'!$CJ$2="ano",'Rozpočet + Žádosti o změnu'!CD94,IF('Rozpočet + Žádosti o změnu'!$BX$2="ano",'Rozpočet + Žádosti o změnu'!BR94,IF('Rozpočet + Žádosti o změnu'!$BL$2="ano",'Rozpočet + Žádosti o změnu'!BF94,IF('Rozpočet + Žádosti o změnu'!$AZ$2="ano",'Rozpočet + Žádosti o změnu'!AT94,IF('Rozpočet + Žádosti o změnu'!$AN$2="ano",'Rozpočet + Žádosti o změnu'!AH94,'Rozpočet + Žádosti o změnu'!H94))))))))))</f>
        <v>0</v>
      </c>
      <c r="P94" s="267">
        <f>IF('Rozpočet + Žádosti o změnu'!$ER$2="ano",'Rozpočet + Žádosti o změnu'!EM94,IF('Rozpočet + Žádosti o změnu'!$EF$2="ano",'Rozpočet + Žádosti o změnu'!EA94,IF('Rozpočet + Žádosti o změnu'!$DT$2="ano",'Rozpočet + Žádosti o změnu'!DO94,IF('Rozpočet + Žádosti o změnu'!$DH$2="ano",'Rozpočet + Žádosti o změnu'!DC94,IF('Rozpočet + Žádosti o změnu'!$CV$2="ano",'Rozpočet + Žádosti o změnu'!CQ94,IF('Rozpočet + Žádosti o změnu'!$CJ$2="ano",'Rozpočet + Žádosti o změnu'!CE94,IF('Rozpočet + Žádosti o změnu'!$BX$2="ano",'Rozpočet + Žádosti o změnu'!BS94,IF('Rozpočet + Žádosti o změnu'!$BL$2="ano",'Rozpočet + Žádosti o změnu'!BG94,IF('Rozpočet + Žádosti o změnu'!$AZ$2="ano",'Rozpočet + Žádosti o změnu'!AU94,IF('Rozpočet + Žádosti o změnu'!$AN$2="ano",'Rozpočet + Žádosti o změnu'!AI94,'Rozpočet + Žádosti o změnu'!I94))))))))))</f>
        <v>0</v>
      </c>
      <c r="Q94" s="267">
        <f>IF('Rozpočet + Žádosti o změnu'!$ER$2="ano",'Rozpočet + Žádosti o změnu'!EN94,IF('Rozpočet + Žádosti o změnu'!$EF$2="ano",'Rozpočet + Žádosti o změnu'!EB94,IF('Rozpočet + Žádosti o změnu'!$DT$2="ano",'Rozpočet + Žádosti o změnu'!DP94,IF('Rozpočet + Žádosti o změnu'!$DH$2="ano",'Rozpočet + Žádosti o změnu'!DD94,IF('Rozpočet + Žádosti o změnu'!$CV$2="ano",'Rozpočet + Žádosti o změnu'!CR94,IF('Rozpočet + Žádosti o změnu'!$CJ$2="ano",'Rozpočet + Žádosti o změnu'!CF94,IF('Rozpočet + Žádosti o změnu'!$BX$2="ano",'Rozpočet + Žádosti o změnu'!BT94,IF('Rozpočet + Žádosti o změnu'!$BL$2="ano",'Rozpočet + Žádosti o změnu'!BH94,IF('Rozpočet + Žádosti o změnu'!$AZ$2="ano",'Rozpočet + Žádosti o změnu'!AV94,IF('Rozpočet + Žádosti o změnu'!$AN$2="ano",'Rozpočet + Žádosti o změnu'!AJ94,'Rozpočet + Žádosti o změnu'!J94))))))))))</f>
        <v>0</v>
      </c>
      <c r="R94" s="267">
        <f>IF('Rozpočet + Žádosti o změnu'!$ER$2="ano",'Rozpočet + Žádosti o změnu'!EO94,IF('Rozpočet + Žádosti o změnu'!$EF$2="ano",'Rozpočet + Žádosti o změnu'!EC94,IF('Rozpočet + Žádosti o změnu'!$DT$2="ano",'Rozpočet + Žádosti o změnu'!DQ94,IF('Rozpočet + Žádosti o změnu'!$DH$2="ano",'Rozpočet + Žádosti o změnu'!DE94,IF('Rozpočet + Žádosti o změnu'!$CV$2="ano",'Rozpočet + Žádosti o změnu'!CS94,IF('Rozpočet + Žádosti o změnu'!$CJ$2="ano",'Rozpočet + Žádosti o změnu'!CG94,IF('Rozpočet + Žádosti o změnu'!$BX$2="ano",'Rozpočet + Žádosti o změnu'!BU94,IF('Rozpočet + Žádosti o změnu'!$BL$2="ano",'Rozpočet + Žádosti o změnu'!BI94,IF('Rozpočet + Žádosti o změnu'!$AZ$2="ano",'Rozpočet + Žádosti o změnu'!AW94,IF('Rozpočet + Žádosti o změnu'!$AN$2="ano",'Rozpočet + Žádosti o změnu'!AK94,'Rozpočet + Žádosti o změnu'!K94))))))))))</f>
        <v>0</v>
      </c>
      <c r="S94" s="267">
        <f>IF('Rozpočet + Žádosti o změnu'!$ER$2="ano",'Rozpočet + Žádosti o změnu'!EP94,IF('Rozpočet + Žádosti o změnu'!$EF$2="ano",'Rozpočet + Žádosti o změnu'!ED94,IF('Rozpočet + Žádosti o změnu'!$DT$2="ano",'Rozpočet + Žádosti o změnu'!DR94,IF('Rozpočet + Žádosti o změnu'!$DH$2="ano",'Rozpočet + Žádosti o změnu'!DF94,IF('Rozpočet + Žádosti o změnu'!$CV$2="ano",'Rozpočet + Žádosti o změnu'!CT94,IF('Rozpočet + Žádosti o změnu'!$CJ$2="ano",'Rozpočet + Žádosti o změnu'!CH94,IF('Rozpočet + Žádosti o změnu'!$BX$2="ano",'Rozpočet + Žádosti o změnu'!BV94,IF('Rozpočet + Žádosti o změnu'!$BL$2="ano",'Rozpočet + Žádosti o změnu'!BJ94,IF('Rozpočet + Žádosti o změnu'!$AZ$2="ano",'Rozpočet + Žádosti o změnu'!AX94,IF('Rozpočet + Žádosti o změnu'!$AN$2="ano",'Rozpočet + Žádosti o změnu'!AL94,'Rozpočet + Žádosti o změnu'!L94))))))))))</f>
        <v>0</v>
      </c>
      <c r="T94" s="267">
        <f>IF('Rozpočet + Žádosti o změnu'!$ER$2="ano",'Rozpočet + Žádosti o změnu'!EQ94,IF('Rozpočet + Žádosti o změnu'!$EF$2="ano",'Rozpočet + Žádosti o změnu'!EE94,IF('Rozpočet + Žádosti o změnu'!$DT$2="ano",'Rozpočet + Žádosti o změnu'!DS94,IF('Rozpočet + Žádosti o změnu'!$DH$2="ano",'Rozpočet + Žádosti o změnu'!DG94,IF('Rozpočet + Žádosti o změnu'!$CV$2="ano",'Rozpočet + Žádosti o změnu'!CU94,IF('Rozpočet + Žádosti o změnu'!$CJ$2="ano",'Rozpočet + Žádosti o změnu'!CI94,IF('Rozpočet + Žádosti o změnu'!$BX$2="ano",'Rozpočet + Žádosti o změnu'!BW94,IF('Rozpočet + Žádosti o změnu'!$BL$2="ano",'Rozpočet + Žádosti o změnu'!BK94,IF('Rozpočet + Žádosti o změnu'!$AZ$2="ano",'Rozpočet + Žádosti o změnu'!AY94,IF('Rozpočet + Žádosti o změnu'!$AN$2="ano",'Rozpočet + Žádosti o změnu'!AM94,'Rozpočet + Žádosti o změnu'!M94))))))))))</f>
        <v>0</v>
      </c>
      <c r="U94" s="267">
        <f>IF('Rozpočet + Žádosti o změnu'!$ER$2="ano",'Rozpočet + Žádosti o změnu'!ER94,IF('Rozpočet + Žádosti o změnu'!$EF$2="ano",'Rozpočet + Žádosti o změnu'!EF94,IF('Rozpočet + Žádosti o změnu'!$DT$2="ano",'Rozpočet + Žádosti o změnu'!DT94,IF('Rozpočet + Žádosti o změnu'!$DH$2="ano",'Rozpočet + Žádosti o změnu'!DH94,IF('Rozpočet + Žádosti o změnu'!$CV$2="ano",'Rozpočet + Žádosti o změnu'!CV94,IF('Rozpočet + Žádosti o změnu'!$CJ$2="ano",'Rozpočet + Žádosti o změnu'!CJ94,IF('Rozpočet + Žádosti o změnu'!$BX$2="ano",'Rozpočet + Žádosti o změnu'!BX94,IF('Rozpočet + Žádosti o změnu'!$BL$2="ano",'Rozpočet + Žádosti o změnu'!BL94,IF('Rozpočet + Žádosti o změnu'!$AZ$2="ano",'Rozpočet + Žádosti o změnu'!AZ94,IF('Rozpočet + Žádosti o změnu'!$AN$2="ano",'Rozpočet + Žádosti o změnu'!AN94,'Rozpočet + Žádosti o změnu'!N94))))))))))</f>
        <v>0</v>
      </c>
      <c r="W94" s="281">
        <f>IF('ZoR č. 1'!$D94="",0,'ZoR č. 1'!G94)+IF('ZoR č. 2'!$D94="",0,'ZoR č. 2'!G94)+IF('ZoR č. 3'!$D94="",0,'ZoR č. 3'!G94)+IF('ZoR č. 4'!$D94="",0,'ZoR č. 4'!G94)+IF('ZoR č. 5'!$D94="",0,'ZoR č. 5'!G94)+IF('ZoR č. 6'!$D94="",0,'ZoR č. 6'!G94)+IF('ZoR č. 7'!$D94="",0,'ZoR č. 7'!G94)+IF('ZoR č. 8'!$D94="",0,'ZoR č. 8'!G94)+IF('ZoR č. 9'!$D94="",0,'ZoR č. 9'!G94)+IF('ZoR č. 10'!$D94="",0,'ZoR č. 10'!G94)+IF(ZZoR!$D94="",0,ZZoR!G94)</f>
        <v>0</v>
      </c>
      <c r="X94" s="281">
        <f>IF('ZoR č. 1'!$D94="",0,'ZoR č. 1'!H94)+IF('ZoR č. 2'!$D94="",0,'ZoR č. 2'!H94)+IF('ZoR č. 3'!$D94="",0,'ZoR č. 3'!H94)+IF('ZoR č. 4'!$D94="",0,'ZoR č. 4'!H94)+IF('ZoR č. 5'!$D94="",0,'ZoR č. 5'!H94)+IF('ZoR č. 6'!$D94="",0,'ZoR č. 6'!H94)+IF('ZoR č. 7'!$D94="",0,'ZoR č. 7'!H94)+IF('ZoR č. 8'!$D94="",0,'ZoR č. 8'!H94)+IF('ZoR č. 9'!$D94="",0,'ZoR č. 9'!H94)+IF('ZoR č. 10'!$D94="",0,'ZoR č. 10'!H94)+IF(ZZoR!$D94="",0,ZZoR!H94)</f>
        <v>0</v>
      </c>
      <c r="Y94" s="281">
        <f>IF('ZoR č. 1'!$D94="",0,'ZoR č. 1'!I94)+IF('ZoR č. 2'!$D94="",0,'ZoR č. 2'!I94)+IF('ZoR č. 3'!$D94="",0,'ZoR č. 3'!I94)+IF('ZoR č. 4'!$D94="",0,'ZoR č. 4'!I94)+IF('ZoR č. 5'!$D94="",0,'ZoR č. 5'!I94)+IF('ZoR č. 6'!$D94="",0,'ZoR č. 6'!I94)+IF('ZoR č. 7'!$D94="",0,'ZoR č. 7'!I94)+IF('ZoR č. 8'!$D94="",0,'ZoR č. 8'!I94)+IF('ZoR č. 9'!$D94="",0,'ZoR č. 9'!I94)+IF('ZoR č. 10'!$D94="",0,'ZoR č. 10'!I94)+IF(ZZoR!$D94="",0,ZZoR!I94)</f>
        <v>0</v>
      </c>
      <c r="Z94" s="281">
        <f>IF('ZoR č. 1'!$D94="",0,'ZoR č. 1'!J94)+IF('ZoR č. 2'!$D94="",0,'ZoR č. 2'!J94)+IF('ZoR č. 3'!$D94="",0,'ZoR č. 3'!J94)+IF('ZoR č. 4'!$D94="",0,'ZoR č. 4'!J94)+IF('ZoR č. 5'!$D94="",0,'ZoR č. 5'!J94)+IF('ZoR č. 6'!$D94="",0,'ZoR č. 6'!J94)+IF('ZoR č. 7'!$D94="",0,'ZoR č. 7'!J94)+IF('ZoR č. 8'!$D94="",0,'ZoR č. 8'!J94)+IF('ZoR č. 9'!$D94="",0,'ZoR č. 9'!J94)+IF('ZoR č. 10'!$D94="",0,'ZoR č. 10'!J94)+IF(ZZoR!$D94="",0,ZZoR!J94)</f>
        <v>0</v>
      </c>
      <c r="AA94" s="281">
        <f>IF('ZoR č. 1'!$D94="",0,'ZoR č. 1'!K94)+IF('ZoR č. 2'!$D94="",0,'ZoR č. 2'!K94)+IF('ZoR č. 3'!$D94="",0,'ZoR č. 3'!K94)+IF('ZoR č. 4'!$D94="",0,'ZoR č. 4'!K94)+IF('ZoR č. 5'!$D94="",0,'ZoR č. 5'!K94)+IF('ZoR č. 6'!$D94="",0,'ZoR č. 6'!K94)+IF('ZoR č. 7'!$D94="",0,'ZoR č. 7'!K94)+IF('ZoR č. 8'!$D94="",0,'ZoR č. 8'!K94)+IF('ZoR č. 9'!$D94="",0,'ZoR č. 9'!K94)+IF('ZoR č. 10'!$D94="",0,'ZoR č. 10'!K94)+IF(ZZoR!$D94="",0,ZZoR!K94)</f>
        <v>0</v>
      </c>
      <c r="AB94" s="281">
        <f>IF('ZoR č. 1'!$D94="",0,'ZoR č. 1'!L94)+IF('ZoR č. 2'!$D94="",0,'ZoR č. 2'!L94)+IF('ZoR č. 3'!$D94="",0,'ZoR č. 3'!L94)+IF('ZoR č. 4'!$D94="",0,'ZoR č. 4'!L94)+IF('ZoR č. 5'!$D94="",0,'ZoR č. 5'!L94)+IF('ZoR č. 6'!$D94="",0,'ZoR č. 6'!L94)+IF('ZoR č. 7'!$D94="",0,'ZoR č. 7'!L94)+IF('ZoR č. 8'!$D94="",0,'ZoR č. 8'!L94)+IF('ZoR č. 9'!$D94="",0,'ZoR č. 9'!L94)+IF('ZoR č. 10'!$D94="",0,'ZoR č. 10'!L94)+IF(ZZoR!$D94="",0,ZZoR!L94)</f>
        <v>0</v>
      </c>
      <c r="AC94" s="281">
        <f>IF('ZoR č. 1'!$D94="",0,'ZoR č. 1'!M94)+IF('ZoR č. 2'!$D94="",0,'ZoR č. 2'!M94)+IF('ZoR č. 3'!$D94="",0,'ZoR č. 3'!M94)+IF('ZoR č. 4'!$D94="",0,'ZoR č. 4'!M94)+IF('ZoR č. 5'!$D94="",0,'ZoR č. 5'!M94)+IF('ZoR č. 6'!$D94="",0,'ZoR č. 6'!M94)+IF('ZoR č. 7'!$D94="",0,'ZoR č. 7'!M94)+IF('ZoR č. 8'!$D94="",0,'ZoR č. 8'!M94)+IF('ZoR č. 9'!$D94="",0,'ZoR č. 9'!M94)+IF('ZoR č. 10'!$D94="",0,'ZoR č. 10'!M94)+IF(ZZoR!$D94="",0,ZZoR!M94)</f>
        <v>0</v>
      </c>
      <c r="AE94" s="282" t="str">
        <f t="shared" si="7"/>
        <v/>
      </c>
    </row>
    <row r="95" spans="2:31" x14ac:dyDescent="0.25">
      <c r="B95" s="9" t="s">
        <v>228</v>
      </c>
      <c r="C95" s="98" t="str">
        <f>IF(COUNTA('Přehled partnerů'!C95:D95)&lt;&gt;2,"partner neuveden",IF('Přehled partnerů'!F95="ANO",'Přehled partnerů'!C95,"v tomto období nerelevantní"))</f>
        <v>partner neuveden</v>
      </c>
      <c r="D95" s="108" t="str">
        <f>IF(COUNTA('Přehled partnerů'!C95:D95)&lt;&gt;2,"",IF('Přehled partnerů'!F95="ANO",'Přehled partnerů'!D95,""))</f>
        <v/>
      </c>
      <c r="E95" s="21" t="str">
        <f t="shared" si="4"/>
        <v/>
      </c>
      <c r="F95" s="114" t="str">
        <f t="shared" si="5"/>
        <v/>
      </c>
      <c r="G95" s="125">
        <v>0</v>
      </c>
      <c r="H95" s="126">
        <v>0</v>
      </c>
      <c r="I95" s="126">
        <v>0</v>
      </c>
      <c r="J95" s="126">
        <v>0</v>
      </c>
      <c r="K95" s="273">
        <v>0</v>
      </c>
      <c r="L95" s="273">
        <v>0</v>
      </c>
      <c r="M95" s="274">
        <v>0</v>
      </c>
      <c r="N95" s="58" t="str">
        <f t="shared" si="6"/>
        <v/>
      </c>
      <c r="O95" s="267">
        <f>IF('Rozpočet + Žádosti o změnu'!$ER$2="ano",'Rozpočet + Žádosti o změnu'!EL95,IF('Rozpočet + Žádosti o změnu'!$EF$2="ano",'Rozpočet + Žádosti o změnu'!DZ95,IF('Rozpočet + Žádosti o změnu'!$DT$2="ano",'Rozpočet + Žádosti o změnu'!DN95,IF('Rozpočet + Žádosti o změnu'!$DH$2="ano",'Rozpočet + Žádosti o změnu'!DB95,IF('Rozpočet + Žádosti o změnu'!$CV$2="ano",'Rozpočet + Žádosti o změnu'!CP95,IF('Rozpočet + Žádosti o změnu'!$CJ$2="ano",'Rozpočet + Žádosti o změnu'!CD95,IF('Rozpočet + Žádosti o změnu'!$BX$2="ano",'Rozpočet + Žádosti o změnu'!BR95,IF('Rozpočet + Žádosti o změnu'!$BL$2="ano",'Rozpočet + Žádosti o změnu'!BF95,IF('Rozpočet + Žádosti o změnu'!$AZ$2="ano",'Rozpočet + Žádosti o změnu'!AT95,IF('Rozpočet + Žádosti o změnu'!$AN$2="ano",'Rozpočet + Žádosti o změnu'!AH95,'Rozpočet + Žádosti o změnu'!H95))))))))))</f>
        <v>0</v>
      </c>
      <c r="P95" s="267">
        <f>IF('Rozpočet + Žádosti o změnu'!$ER$2="ano",'Rozpočet + Žádosti o změnu'!EM95,IF('Rozpočet + Žádosti o změnu'!$EF$2="ano",'Rozpočet + Žádosti o změnu'!EA95,IF('Rozpočet + Žádosti o změnu'!$DT$2="ano",'Rozpočet + Žádosti o změnu'!DO95,IF('Rozpočet + Žádosti o změnu'!$DH$2="ano",'Rozpočet + Žádosti o změnu'!DC95,IF('Rozpočet + Žádosti o změnu'!$CV$2="ano",'Rozpočet + Žádosti o změnu'!CQ95,IF('Rozpočet + Žádosti o změnu'!$CJ$2="ano",'Rozpočet + Žádosti o změnu'!CE95,IF('Rozpočet + Žádosti o změnu'!$BX$2="ano",'Rozpočet + Žádosti o změnu'!BS95,IF('Rozpočet + Žádosti o změnu'!$BL$2="ano",'Rozpočet + Žádosti o změnu'!BG95,IF('Rozpočet + Žádosti o změnu'!$AZ$2="ano",'Rozpočet + Žádosti o změnu'!AU95,IF('Rozpočet + Žádosti o změnu'!$AN$2="ano",'Rozpočet + Žádosti o změnu'!AI95,'Rozpočet + Žádosti o změnu'!I95))))))))))</f>
        <v>0</v>
      </c>
      <c r="Q95" s="267">
        <f>IF('Rozpočet + Žádosti o změnu'!$ER$2="ano",'Rozpočet + Žádosti o změnu'!EN95,IF('Rozpočet + Žádosti o změnu'!$EF$2="ano",'Rozpočet + Žádosti o změnu'!EB95,IF('Rozpočet + Žádosti o změnu'!$DT$2="ano",'Rozpočet + Žádosti o změnu'!DP95,IF('Rozpočet + Žádosti o změnu'!$DH$2="ano",'Rozpočet + Žádosti o změnu'!DD95,IF('Rozpočet + Žádosti o změnu'!$CV$2="ano",'Rozpočet + Žádosti o změnu'!CR95,IF('Rozpočet + Žádosti o změnu'!$CJ$2="ano",'Rozpočet + Žádosti o změnu'!CF95,IF('Rozpočet + Žádosti o změnu'!$BX$2="ano",'Rozpočet + Žádosti o změnu'!BT95,IF('Rozpočet + Žádosti o změnu'!$BL$2="ano",'Rozpočet + Žádosti o změnu'!BH95,IF('Rozpočet + Žádosti o změnu'!$AZ$2="ano",'Rozpočet + Žádosti o změnu'!AV95,IF('Rozpočet + Žádosti o změnu'!$AN$2="ano",'Rozpočet + Žádosti o změnu'!AJ95,'Rozpočet + Žádosti o změnu'!J95))))))))))</f>
        <v>0</v>
      </c>
      <c r="R95" s="267">
        <f>IF('Rozpočet + Žádosti o změnu'!$ER$2="ano",'Rozpočet + Žádosti o změnu'!EO95,IF('Rozpočet + Žádosti o změnu'!$EF$2="ano",'Rozpočet + Žádosti o změnu'!EC95,IF('Rozpočet + Žádosti o změnu'!$DT$2="ano",'Rozpočet + Žádosti o změnu'!DQ95,IF('Rozpočet + Žádosti o změnu'!$DH$2="ano",'Rozpočet + Žádosti o změnu'!DE95,IF('Rozpočet + Žádosti o změnu'!$CV$2="ano",'Rozpočet + Žádosti o změnu'!CS95,IF('Rozpočet + Žádosti o změnu'!$CJ$2="ano",'Rozpočet + Žádosti o změnu'!CG95,IF('Rozpočet + Žádosti o změnu'!$BX$2="ano",'Rozpočet + Žádosti o změnu'!BU95,IF('Rozpočet + Žádosti o změnu'!$BL$2="ano",'Rozpočet + Žádosti o změnu'!BI95,IF('Rozpočet + Žádosti o změnu'!$AZ$2="ano",'Rozpočet + Žádosti o změnu'!AW95,IF('Rozpočet + Žádosti o změnu'!$AN$2="ano",'Rozpočet + Žádosti o změnu'!AK95,'Rozpočet + Žádosti o změnu'!K95))))))))))</f>
        <v>0</v>
      </c>
      <c r="S95" s="267">
        <f>IF('Rozpočet + Žádosti o změnu'!$ER$2="ano",'Rozpočet + Žádosti o změnu'!EP95,IF('Rozpočet + Žádosti o změnu'!$EF$2="ano",'Rozpočet + Žádosti o změnu'!ED95,IF('Rozpočet + Žádosti o změnu'!$DT$2="ano",'Rozpočet + Žádosti o změnu'!DR95,IF('Rozpočet + Žádosti o změnu'!$DH$2="ano",'Rozpočet + Žádosti o změnu'!DF95,IF('Rozpočet + Žádosti o změnu'!$CV$2="ano",'Rozpočet + Žádosti o změnu'!CT95,IF('Rozpočet + Žádosti o změnu'!$CJ$2="ano",'Rozpočet + Žádosti o změnu'!CH95,IF('Rozpočet + Žádosti o změnu'!$BX$2="ano",'Rozpočet + Žádosti o změnu'!BV95,IF('Rozpočet + Žádosti o změnu'!$BL$2="ano",'Rozpočet + Žádosti o změnu'!BJ95,IF('Rozpočet + Žádosti o změnu'!$AZ$2="ano",'Rozpočet + Žádosti o změnu'!AX95,IF('Rozpočet + Žádosti o změnu'!$AN$2="ano",'Rozpočet + Žádosti o změnu'!AL95,'Rozpočet + Žádosti o změnu'!L95))))))))))</f>
        <v>0</v>
      </c>
      <c r="T95" s="267">
        <f>IF('Rozpočet + Žádosti o změnu'!$ER$2="ano",'Rozpočet + Žádosti o změnu'!EQ95,IF('Rozpočet + Žádosti o změnu'!$EF$2="ano",'Rozpočet + Žádosti o změnu'!EE95,IF('Rozpočet + Žádosti o změnu'!$DT$2="ano",'Rozpočet + Žádosti o změnu'!DS95,IF('Rozpočet + Žádosti o změnu'!$DH$2="ano",'Rozpočet + Žádosti o změnu'!DG95,IF('Rozpočet + Žádosti o změnu'!$CV$2="ano",'Rozpočet + Žádosti o změnu'!CU95,IF('Rozpočet + Žádosti o změnu'!$CJ$2="ano",'Rozpočet + Žádosti o změnu'!CI95,IF('Rozpočet + Žádosti o změnu'!$BX$2="ano",'Rozpočet + Žádosti o změnu'!BW95,IF('Rozpočet + Žádosti o změnu'!$BL$2="ano",'Rozpočet + Žádosti o změnu'!BK95,IF('Rozpočet + Žádosti o změnu'!$AZ$2="ano",'Rozpočet + Žádosti o změnu'!AY95,IF('Rozpočet + Žádosti o změnu'!$AN$2="ano",'Rozpočet + Žádosti o změnu'!AM95,'Rozpočet + Žádosti o změnu'!M95))))))))))</f>
        <v>0</v>
      </c>
      <c r="U95" s="267">
        <f>IF('Rozpočet + Žádosti o změnu'!$ER$2="ano",'Rozpočet + Žádosti o změnu'!ER95,IF('Rozpočet + Žádosti o změnu'!$EF$2="ano",'Rozpočet + Žádosti o změnu'!EF95,IF('Rozpočet + Žádosti o změnu'!$DT$2="ano",'Rozpočet + Žádosti o změnu'!DT95,IF('Rozpočet + Žádosti o změnu'!$DH$2="ano",'Rozpočet + Žádosti o změnu'!DH95,IF('Rozpočet + Žádosti o změnu'!$CV$2="ano",'Rozpočet + Žádosti o změnu'!CV95,IF('Rozpočet + Žádosti o změnu'!$CJ$2="ano",'Rozpočet + Žádosti o změnu'!CJ95,IF('Rozpočet + Žádosti o změnu'!$BX$2="ano",'Rozpočet + Žádosti o změnu'!BX95,IF('Rozpočet + Žádosti o změnu'!$BL$2="ano",'Rozpočet + Žádosti o změnu'!BL95,IF('Rozpočet + Žádosti o změnu'!$AZ$2="ano",'Rozpočet + Žádosti o změnu'!AZ95,IF('Rozpočet + Žádosti o změnu'!$AN$2="ano",'Rozpočet + Žádosti o změnu'!AN95,'Rozpočet + Žádosti o změnu'!N95))))))))))</f>
        <v>0</v>
      </c>
      <c r="W95" s="281">
        <f>IF('ZoR č. 1'!$D95="",0,'ZoR č. 1'!G95)+IF('ZoR č. 2'!$D95="",0,'ZoR č. 2'!G95)+IF('ZoR č. 3'!$D95="",0,'ZoR č. 3'!G95)+IF('ZoR č. 4'!$D95="",0,'ZoR č. 4'!G95)+IF('ZoR č. 5'!$D95="",0,'ZoR č. 5'!G95)+IF('ZoR č. 6'!$D95="",0,'ZoR č. 6'!G95)+IF('ZoR č. 7'!$D95="",0,'ZoR č. 7'!G95)+IF('ZoR č. 8'!$D95="",0,'ZoR č. 8'!G95)+IF('ZoR č. 9'!$D95="",0,'ZoR č. 9'!G95)+IF('ZoR č. 10'!$D95="",0,'ZoR č. 10'!G95)+IF(ZZoR!$D95="",0,ZZoR!G95)</f>
        <v>0</v>
      </c>
      <c r="X95" s="281">
        <f>IF('ZoR č. 1'!$D95="",0,'ZoR č. 1'!H95)+IF('ZoR č. 2'!$D95="",0,'ZoR č. 2'!H95)+IF('ZoR č. 3'!$D95="",0,'ZoR č. 3'!H95)+IF('ZoR č. 4'!$D95="",0,'ZoR č. 4'!H95)+IF('ZoR č. 5'!$D95="",0,'ZoR č. 5'!H95)+IF('ZoR č. 6'!$D95="",0,'ZoR č. 6'!H95)+IF('ZoR č. 7'!$D95="",0,'ZoR č. 7'!H95)+IF('ZoR č. 8'!$D95="",0,'ZoR č. 8'!H95)+IF('ZoR č. 9'!$D95="",0,'ZoR č. 9'!H95)+IF('ZoR č. 10'!$D95="",0,'ZoR č. 10'!H95)+IF(ZZoR!$D95="",0,ZZoR!H95)</f>
        <v>0</v>
      </c>
      <c r="Y95" s="281">
        <f>IF('ZoR č. 1'!$D95="",0,'ZoR č. 1'!I95)+IF('ZoR č. 2'!$D95="",0,'ZoR č. 2'!I95)+IF('ZoR č. 3'!$D95="",0,'ZoR č. 3'!I95)+IF('ZoR č. 4'!$D95="",0,'ZoR č. 4'!I95)+IF('ZoR č. 5'!$D95="",0,'ZoR č. 5'!I95)+IF('ZoR č. 6'!$D95="",0,'ZoR č. 6'!I95)+IF('ZoR č. 7'!$D95="",0,'ZoR č. 7'!I95)+IF('ZoR č. 8'!$D95="",0,'ZoR č. 8'!I95)+IF('ZoR č. 9'!$D95="",0,'ZoR č. 9'!I95)+IF('ZoR č. 10'!$D95="",0,'ZoR č. 10'!I95)+IF(ZZoR!$D95="",0,ZZoR!I95)</f>
        <v>0</v>
      </c>
      <c r="Z95" s="281">
        <f>IF('ZoR č. 1'!$D95="",0,'ZoR č. 1'!J95)+IF('ZoR č. 2'!$D95="",0,'ZoR č. 2'!J95)+IF('ZoR č. 3'!$D95="",0,'ZoR č. 3'!J95)+IF('ZoR č. 4'!$D95="",0,'ZoR č. 4'!J95)+IF('ZoR č. 5'!$D95="",0,'ZoR č. 5'!J95)+IF('ZoR č. 6'!$D95="",0,'ZoR č. 6'!J95)+IF('ZoR č. 7'!$D95="",0,'ZoR č. 7'!J95)+IF('ZoR č. 8'!$D95="",0,'ZoR č. 8'!J95)+IF('ZoR č. 9'!$D95="",0,'ZoR č. 9'!J95)+IF('ZoR č. 10'!$D95="",0,'ZoR č. 10'!J95)+IF(ZZoR!$D95="",0,ZZoR!J95)</f>
        <v>0</v>
      </c>
      <c r="AA95" s="281">
        <f>IF('ZoR č. 1'!$D95="",0,'ZoR č. 1'!K95)+IF('ZoR č. 2'!$D95="",0,'ZoR č. 2'!K95)+IF('ZoR č. 3'!$D95="",0,'ZoR č. 3'!K95)+IF('ZoR č. 4'!$D95="",0,'ZoR č. 4'!K95)+IF('ZoR č. 5'!$D95="",0,'ZoR č. 5'!K95)+IF('ZoR č. 6'!$D95="",0,'ZoR č. 6'!K95)+IF('ZoR č. 7'!$D95="",0,'ZoR č. 7'!K95)+IF('ZoR č. 8'!$D95="",0,'ZoR č. 8'!K95)+IF('ZoR č. 9'!$D95="",0,'ZoR č. 9'!K95)+IF('ZoR č. 10'!$D95="",0,'ZoR č. 10'!K95)+IF(ZZoR!$D95="",0,ZZoR!K95)</f>
        <v>0</v>
      </c>
      <c r="AB95" s="281">
        <f>IF('ZoR č. 1'!$D95="",0,'ZoR č. 1'!L95)+IF('ZoR č. 2'!$D95="",0,'ZoR č. 2'!L95)+IF('ZoR č. 3'!$D95="",0,'ZoR č. 3'!L95)+IF('ZoR č. 4'!$D95="",0,'ZoR č. 4'!L95)+IF('ZoR č. 5'!$D95="",0,'ZoR č. 5'!L95)+IF('ZoR č. 6'!$D95="",0,'ZoR č. 6'!L95)+IF('ZoR č. 7'!$D95="",0,'ZoR č. 7'!L95)+IF('ZoR č. 8'!$D95="",0,'ZoR č. 8'!L95)+IF('ZoR č. 9'!$D95="",0,'ZoR č. 9'!L95)+IF('ZoR č. 10'!$D95="",0,'ZoR č. 10'!L95)+IF(ZZoR!$D95="",0,ZZoR!L95)</f>
        <v>0</v>
      </c>
      <c r="AC95" s="281">
        <f>IF('ZoR č. 1'!$D95="",0,'ZoR č. 1'!M95)+IF('ZoR č. 2'!$D95="",0,'ZoR č. 2'!M95)+IF('ZoR č. 3'!$D95="",0,'ZoR č. 3'!M95)+IF('ZoR č. 4'!$D95="",0,'ZoR č. 4'!M95)+IF('ZoR č. 5'!$D95="",0,'ZoR č. 5'!M95)+IF('ZoR č. 6'!$D95="",0,'ZoR č. 6'!M95)+IF('ZoR č. 7'!$D95="",0,'ZoR č. 7'!M95)+IF('ZoR č. 8'!$D95="",0,'ZoR č. 8'!M95)+IF('ZoR č. 9'!$D95="",0,'ZoR č. 9'!M95)+IF('ZoR č. 10'!$D95="",0,'ZoR č. 10'!M95)+IF(ZZoR!$D95="",0,ZZoR!M95)</f>
        <v>0</v>
      </c>
      <c r="AE95" s="282" t="str">
        <f t="shared" si="7"/>
        <v/>
      </c>
    </row>
    <row r="96" spans="2:31" x14ac:dyDescent="0.25">
      <c r="B96" s="9" t="s">
        <v>229</v>
      </c>
      <c r="C96" s="98" t="str">
        <f>IF(COUNTA('Přehled partnerů'!C96:D96)&lt;&gt;2,"partner neuveden",IF('Přehled partnerů'!F96="ANO",'Přehled partnerů'!C96,"v tomto období nerelevantní"))</f>
        <v>partner neuveden</v>
      </c>
      <c r="D96" s="108" t="str">
        <f>IF(COUNTA('Přehled partnerů'!C96:D96)&lt;&gt;2,"",IF('Přehled partnerů'!F96="ANO",'Přehled partnerů'!D96,""))</f>
        <v/>
      </c>
      <c r="E96" s="21" t="str">
        <f t="shared" si="4"/>
        <v/>
      </c>
      <c r="F96" s="114" t="str">
        <f t="shared" si="5"/>
        <v/>
      </c>
      <c r="G96" s="125">
        <v>0</v>
      </c>
      <c r="H96" s="126">
        <v>0</v>
      </c>
      <c r="I96" s="126">
        <v>0</v>
      </c>
      <c r="J96" s="126">
        <v>0</v>
      </c>
      <c r="K96" s="273">
        <v>0</v>
      </c>
      <c r="L96" s="273">
        <v>0</v>
      </c>
      <c r="M96" s="274">
        <v>0</v>
      </c>
      <c r="N96" s="58" t="str">
        <f t="shared" si="6"/>
        <v/>
      </c>
      <c r="O96" s="267">
        <f>IF('Rozpočet + Žádosti o změnu'!$ER$2="ano",'Rozpočet + Žádosti o změnu'!EL96,IF('Rozpočet + Žádosti o změnu'!$EF$2="ano",'Rozpočet + Žádosti o změnu'!DZ96,IF('Rozpočet + Žádosti o změnu'!$DT$2="ano",'Rozpočet + Žádosti o změnu'!DN96,IF('Rozpočet + Žádosti o změnu'!$DH$2="ano",'Rozpočet + Žádosti o změnu'!DB96,IF('Rozpočet + Žádosti o změnu'!$CV$2="ano",'Rozpočet + Žádosti o změnu'!CP96,IF('Rozpočet + Žádosti o změnu'!$CJ$2="ano",'Rozpočet + Žádosti o změnu'!CD96,IF('Rozpočet + Žádosti o změnu'!$BX$2="ano",'Rozpočet + Žádosti o změnu'!BR96,IF('Rozpočet + Žádosti o změnu'!$BL$2="ano",'Rozpočet + Žádosti o změnu'!BF96,IF('Rozpočet + Žádosti o změnu'!$AZ$2="ano",'Rozpočet + Žádosti o změnu'!AT96,IF('Rozpočet + Žádosti o změnu'!$AN$2="ano",'Rozpočet + Žádosti o změnu'!AH96,'Rozpočet + Žádosti o změnu'!H96))))))))))</f>
        <v>0</v>
      </c>
      <c r="P96" s="267">
        <f>IF('Rozpočet + Žádosti o změnu'!$ER$2="ano",'Rozpočet + Žádosti o změnu'!EM96,IF('Rozpočet + Žádosti o změnu'!$EF$2="ano",'Rozpočet + Žádosti o změnu'!EA96,IF('Rozpočet + Žádosti o změnu'!$DT$2="ano",'Rozpočet + Žádosti o změnu'!DO96,IF('Rozpočet + Žádosti o změnu'!$DH$2="ano",'Rozpočet + Žádosti o změnu'!DC96,IF('Rozpočet + Žádosti o změnu'!$CV$2="ano",'Rozpočet + Žádosti o změnu'!CQ96,IF('Rozpočet + Žádosti o změnu'!$CJ$2="ano",'Rozpočet + Žádosti o změnu'!CE96,IF('Rozpočet + Žádosti o změnu'!$BX$2="ano",'Rozpočet + Žádosti o změnu'!BS96,IF('Rozpočet + Žádosti o změnu'!$BL$2="ano",'Rozpočet + Žádosti o změnu'!BG96,IF('Rozpočet + Žádosti o změnu'!$AZ$2="ano",'Rozpočet + Žádosti o změnu'!AU96,IF('Rozpočet + Žádosti o změnu'!$AN$2="ano",'Rozpočet + Žádosti o změnu'!AI96,'Rozpočet + Žádosti o změnu'!I96))))))))))</f>
        <v>0</v>
      </c>
      <c r="Q96" s="267">
        <f>IF('Rozpočet + Žádosti o změnu'!$ER$2="ano",'Rozpočet + Žádosti o změnu'!EN96,IF('Rozpočet + Žádosti o změnu'!$EF$2="ano",'Rozpočet + Žádosti o změnu'!EB96,IF('Rozpočet + Žádosti o změnu'!$DT$2="ano",'Rozpočet + Žádosti o změnu'!DP96,IF('Rozpočet + Žádosti o změnu'!$DH$2="ano",'Rozpočet + Žádosti o změnu'!DD96,IF('Rozpočet + Žádosti o změnu'!$CV$2="ano",'Rozpočet + Žádosti o změnu'!CR96,IF('Rozpočet + Žádosti o změnu'!$CJ$2="ano",'Rozpočet + Žádosti o změnu'!CF96,IF('Rozpočet + Žádosti o změnu'!$BX$2="ano",'Rozpočet + Žádosti o změnu'!BT96,IF('Rozpočet + Žádosti o změnu'!$BL$2="ano",'Rozpočet + Žádosti o změnu'!BH96,IF('Rozpočet + Žádosti o změnu'!$AZ$2="ano",'Rozpočet + Žádosti o změnu'!AV96,IF('Rozpočet + Žádosti o změnu'!$AN$2="ano",'Rozpočet + Žádosti o změnu'!AJ96,'Rozpočet + Žádosti o změnu'!J96))))))))))</f>
        <v>0</v>
      </c>
      <c r="R96" s="267">
        <f>IF('Rozpočet + Žádosti o změnu'!$ER$2="ano",'Rozpočet + Žádosti o změnu'!EO96,IF('Rozpočet + Žádosti o změnu'!$EF$2="ano",'Rozpočet + Žádosti o změnu'!EC96,IF('Rozpočet + Žádosti o změnu'!$DT$2="ano",'Rozpočet + Žádosti o změnu'!DQ96,IF('Rozpočet + Žádosti o změnu'!$DH$2="ano",'Rozpočet + Žádosti o změnu'!DE96,IF('Rozpočet + Žádosti o změnu'!$CV$2="ano",'Rozpočet + Žádosti o změnu'!CS96,IF('Rozpočet + Žádosti o změnu'!$CJ$2="ano",'Rozpočet + Žádosti o změnu'!CG96,IF('Rozpočet + Žádosti o změnu'!$BX$2="ano",'Rozpočet + Žádosti o změnu'!BU96,IF('Rozpočet + Žádosti o změnu'!$BL$2="ano",'Rozpočet + Žádosti o změnu'!BI96,IF('Rozpočet + Žádosti o změnu'!$AZ$2="ano",'Rozpočet + Žádosti o změnu'!AW96,IF('Rozpočet + Žádosti o změnu'!$AN$2="ano",'Rozpočet + Žádosti o změnu'!AK96,'Rozpočet + Žádosti o změnu'!K96))))))))))</f>
        <v>0</v>
      </c>
      <c r="S96" s="267">
        <f>IF('Rozpočet + Žádosti o změnu'!$ER$2="ano",'Rozpočet + Žádosti o změnu'!EP96,IF('Rozpočet + Žádosti o změnu'!$EF$2="ano",'Rozpočet + Žádosti o změnu'!ED96,IF('Rozpočet + Žádosti o změnu'!$DT$2="ano",'Rozpočet + Žádosti o změnu'!DR96,IF('Rozpočet + Žádosti o změnu'!$DH$2="ano",'Rozpočet + Žádosti o změnu'!DF96,IF('Rozpočet + Žádosti o změnu'!$CV$2="ano",'Rozpočet + Žádosti o změnu'!CT96,IF('Rozpočet + Žádosti o změnu'!$CJ$2="ano",'Rozpočet + Žádosti o změnu'!CH96,IF('Rozpočet + Žádosti o změnu'!$BX$2="ano",'Rozpočet + Žádosti o změnu'!BV96,IF('Rozpočet + Žádosti o změnu'!$BL$2="ano",'Rozpočet + Žádosti o změnu'!BJ96,IF('Rozpočet + Žádosti o změnu'!$AZ$2="ano",'Rozpočet + Žádosti o změnu'!AX96,IF('Rozpočet + Žádosti o změnu'!$AN$2="ano",'Rozpočet + Žádosti o změnu'!AL96,'Rozpočet + Žádosti o změnu'!L96))))))))))</f>
        <v>0</v>
      </c>
      <c r="T96" s="267">
        <f>IF('Rozpočet + Žádosti o změnu'!$ER$2="ano",'Rozpočet + Žádosti o změnu'!EQ96,IF('Rozpočet + Žádosti o změnu'!$EF$2="ano",'Rozpočet + Žádosti o změnu'!EE96,IF('Rozpočet + Žádosti o změnu'!$DT$2="ano",'Rozpočet + Žádosti o změnu'!DS96,IF('Rozpočet + Žádosti o změnu'!$DH$2="ano",'Rozpočet + Žádosti o změnu'!DG96,IF('Rozpočet + Žádosti o změnu'!$CV$2="ano",'Rozpočet + Žádosti o změnu'!CU96,IF('Rozpočet + Žádosti o změnu'!$CJ$2="ano",'Rozpočet + Žádosti o změnu'!CI96,IF('Rozpočet + Žádosti o změnu'!$BX$2="ano",'Rozpočet + Žádosti o změnu'!BW96,IF('Rozpočet + Žádosti o změnu'!$BL$2="ano",'Rozpočet + Žádosti o změnu'!BK96,IF('Rozpočet + Žádosti o změnu'!$AZ$2="ano",'Rozpočet + Žádosti o změnu'!AY96,IF('Rozpočet + Žádosti o změnu'!$AN$2="ano",'Rozpočet + Žádosti o změnu'!AM96,'Rozpočet + Žádosti o změnu'!M96))))))))))</f>
        <v>0</v>
      </c>
      <c r="U96" s="267">
        <f>IF('Rozpočet + Žádosti o změnu'!$ER$2="ano",'Rozpočet + Žádosti o změnu'!ER96,IF('Rozpočet + Žádosti o změnu'!$EF$2="ano",'Rozpočet + Žádosti o změnu'!EF96,IF('Rozpočet + Žádosti o změnu'!$DT$2="ano",'Rozpočet + Žádosti o změnu'!DT96,IF('Rozpočet + Žádosti o změnu'!$DH$2="ano",'Rozpočet + Žádosti o změnu'!DH96,IF('Rozpočet + Žádosti o změnu'!$CV$2="ano",'Rozpočet + Žádosti o změnu'!CV96,IF('Rozpočet + Žádosti o změnu'!$CJ$2="ano",'Rozpočet + Žádosti o změnu'!CJ96,IF('Rozpočet + Žádosti o změnu'!$BX$2="ano",'Rozpočet + Žádosti o změnu'!BX96,IF('Rozpočet + Žádosti o změnu'!$BL$2="ano",'Rozpočet + Žádosti o změnu'!BL96,IF('Rozpočet + Žádosti o změnu'!$AZ$2="ano",'Rozpočet + Žádosti o změnu'!AZ96,IF('Rozpočet + Žádosti o změnu'!$AN$2="ano",'Rozpočet + Žádosti o změnu'!AN96,'Rozpočet + Žádosti o změnu'!N96))))))))))</f>
        <v>0</v>
      </c>
      <c r="W96" s="281">
        <f>IF('ZoR č. 1'!$D96="",0,'ZoR č. 1'!G96)+IF('ZoR č. 2'!$D96="",0,'ZoR č. 2'!G96)+IF('ZoR č. 3'!$D96="",0,'ZoR č. 3'!G96)+IF('ZoR č. 4'!$D96="",0,'ZoR č. 4'!G96)+IF('ZoR č. 5'!$D96="",0,'ZoR č. 5'!G96)+IF('ZoR č. 6'!$D96="",0,'ZoR č. 6'!G96)+IF('ZoR č. 7'!$D96="",0,'ZoR č. 7'!G96)+IF('ZoR č. 8'!$D96="",0,'ZoR č. 8'!G96)+IF('ZoR č. 9'!$D96="",0,'ZoR č. 9'!G96)+IF('ZoR č. 10'!$D96="",0,'ZoR č. 10'!G96)+IF(ZZoR!$D96="",0,ZZoR!G96)</f>
        <v>0</v>
      </c>
      <c r="X96" s="281">
        <f>IF('ZoR č. 1'!$D96="",0,'ZoR č. 1'!H96)+IF('ZoR č. 2'!$D96="",0,'ZoR č. 2'!H96)+IF('ZoR č. 3'!$D96="",0,'ZoR č. 3'!H96)+IF('ZoR č. 4'!$D96="",0,'ZoR č. 4'!H96)+IF('ZoR č. 5'!$D96="",0,'ZoR č. 5'!H96)+IF('ZoR č. 6'!$D96="",0,'ZoR č. 6'!H96)+IF('ZoR č. 7'!$D96="",0,'ZoR č. 7'!H96)+IF('ZoR č. 8'!$D96="",0,'ZoR č. 8'!H96)+IF('ZoR č. 9'!$D96="",0,'ZoR č. 9'!H96)+IF('ZoR č. 10'!$D96="",0,'ZoR č. 10'!H96)+IF(ZZoR!$D96="",0,ZZoR!H96)</f>
        <v>0</v>
      </c>
      <c r="Y96" s="281">
        <f>IF('ZoR č. 1'!$D96="",0,'ZoR č. 1'!I96)+IF('ZoR č. 2'!$D96="",0,'ZoR č. 2'!I96)+IF('ZoR č. 3'!$D96="",0,'ZoR č. 3'!I96)+IF('ZoR č. 4'!$D96="",0,'ZoR č. 4'!I96)+IF('ZoR č. 5'!$D96="",0,'ZoR č. 5'!I96)+IF('ZoR č. 6'!$D96="",0,'ZoR č. 6'!I96)+IF('ZoR č. 7'!$D96="",0,'ZoR č. 7'!I96)+IF('ZoR č. 8'!$D96="",0,'ZoR č. 8'!I96)+IF('ZoR č. 9'!$D96="",0,'ZoR č. 9'!I96)+IF('ZoR č. 10'!$D96="",0,'ZoR č. 10'!I96)+IF(ZZoR!$D96="",0,ZZoR!I96)</f>
        <v>0</v>
      </c>
      <c r="Z96" s="281">
        <f>IF('ZoR č. 1'!$D96="",0,'ZoR č. 1'!J96)+IF('ZoR č. 2'!$D96="",0,'ZoR č. 2'!J96)+IF('ZoR č. 3'!$D96="",0,'ZoR č. 3'!J96)+IF('ZoR č. 4'!$D96="",0,'ZoR č. 4'!J96)+IF('ZoR č. 5'!$D96="",0,'ZoR č. 5'!J96)+IF('ZoR č. 6'!$D96="",0,'ZoR č. 6'!J96)+IF('ZoR č. 7'!$D96="",0,'ZoR č. 7'!J96)+IF('ZoR č. 8'!$D96="",0,'ZoR č. 8'!J96)+IF('ZoR č. 9'!$D96="",0,'ZoR č. 9'!J96)+IF('ZoR č. 10'!$D96="",0,'ZoR č. 10'!J96)+IF(ZZoR!$D96="",0,ZZoR!J96)</f>
        <v>0</v>
      </c>
      <c r="AA96" s="281">
        <f>IF('ZoR č. 1'!$D96="",0,'ZoR č. 1'!K96)+IF('ZoR č. 2'!$D96="",0,'ZoR č. 2'!K96)+IF('ZoR č. 3'!$D96="",0,'ZoR č. 3'!K96)+IF('ZoR č. 4'!$D96="",0,'ZoR č. 4'!K96)+IF('ZoR č. 5'!$D96="",0,'ZoR č. 5'!K96)+IF('ZoR č. 6'!$D96="",0,'ZoR č. 6'!K96)+IF('ZoR č. 7'!$D96="",0,'ZoR č. 7'!K96)+IF('ZoR č. 8'!$D96="",0,'ZoR č. 8'!K96)+IF('ZoR č. 9'!$D96="",0,'ZoR č. 9'!K96)+IF('ZoR č. 10'!$D96="",0,'ZoR č. 10'!K96)+IF(ZZoR!$D96="",0,ZZoR!K96)</f>
        <v>0</v>
      </c>
      <c r="AB96" s="281">
        <f>IF('ZoR č. 1'!$D96="",0,'ZoR č. 1'!L96)+IF('ZoR č. 2'!$D96="",0,'ZoR č. 2'!L96)+IF('ZoR č. 3'!$D96="",0,'ZoR č. 3'!L96)+IF('ZoR č. 4'!$D96="",0,'ZoR č. 4'!L96)+IF('ZoR č. 5'!$D96="",0,'ZoR č. 5'!L96)+IF('ZoR č. 6'!$D96="",0,'ZoR č. 6'!L96)+IF('ZoR č. 7'!$D96="",0,'ZoR č. 7'!L96)+IF('ZoR č. 8'!$D96="",0,'ZoR č. 8'!L96)+IF('ZoR č. 9'!$D96="",0,'ZoR č. 9'!L96)+IF('ZoR č. 10'!$D96="",0,'ZoR č. 10'!L96)+IF(ZZoR!$D96="",0,ZZoR!L96)</f>
        <v>0</v>
      </c>
      <c r="AC96" s="281">
        <f>IF('ZoR č. 1'!$D96="",0,'ZoR č. 1'!M96)+IF('ZoR č. 2'!$D96="",0,'ZoR č. 2'!M96)+IF('ZoR č. 3'!$D96="",0,'ZoR č. 3'!M96)+IF('ZoR č. 4'!$D96="",0,'ZoR č. 4'!M96)+IF('ZoR č. 5'!$D96="",0,'ZoR č. 5'!M96)+IF('ZoR č. 6'!$D96="",0,'ZoR č. 6'!M96)+IF('ZoR č. 7'!$D96="",0,'ZoR č. 7'!M96)+IF('ZoR č. 8'!$D96="",0,'ZoR č. 8'!M96)+IF('ZoR č. 9'!$D96="",0,'ZoR č. 9'!M96)+IF('ZoR č. 10'!$D96="",0,'ZoR č. 10'!M96)+IF(ZZoR!$D96="",0,ZZoR!M96)</f>
        <v>0</v>
      </c>
      <c r="AE96" s="282" t="str">
        <f t="shared" si="7"/>
        <v/>
      </c>
    </row>
    <row r="97" spans="2:31" x14ac:dyDescent="0.25">
      <c r="B97" s="9" t="s">
        <v>230</v>
      </c>
      <c r="C97" s="98" t="str">
        <f>IF(COUNTA('Přehled partnerů'!C97:D97)&lt;&gt;2,"partner neuveden",IF('Přehled partnerů'!F97="ANO",'Přehled partnerů'!C97,"v tomto období nerelevantní"))</f>
        <v>partner neuveden</v>
      </c>
      <c r="D97" s="108" t="str">
        <f>IF(COUNTA('Přehled partnerů'!C97:D97)&lt;&gt;2,"",IF('Přehled partnerů'!F97="ANO",'Přehled partnerů'!D97,""))</f>
        <v/>
      </c>
      <c r="E97" s="21" t="str">
        <f t="shared" si="4"/>
        <v/>
      </c>
      <c r="F97" s="114" t="str">
        <f t="shared" si="5"/>
        <v/>
      </c>
      <c r="G97" s="125">
        <v>0</v>
      </c>
      <c r="H97" s="126">
        <v>0</v>
      </c>
      <c r="I97" s="126">
        <v>0</v>
      </c>
      <c r="J97" s="126">
        <v>0</v>
      </c>
      <c r="K97" s="273">
        <v>0</v>
      </c>
      <c r="L97" s="273">
        <v>0</v>
      </c>
      <c r="M97" s="274">
        <v>0</v>
      </c>
      <c r="N97" s="58" t="str">
        <f t="shared" si="6"/>
        <v/>
      </c>
      <c r="O97" s="267">
        <f>IF('Rozpočet + Žádosti o změnu'!$ER$2="ano",'Rozpočet + Žádosti o změnu'!EL97,IF('Rozpočet + Žádosti o změnu'!$EF$2="ano",'Rozpočet + Žádosti o změnu'!DZ97,IF('Rozpočet + Žádosti o změnu'!$DT$2="ano",'Rozpočet + Žádosti o změnu'!DN97,IF('Rozpočet + Žádosti o změnu'!$DH$2="ano",'Rozpočet + Žádosti o změnu'!DB97,IF('Rozpočet + Žádosti o změnu'!$CV$2="ano",'Rozpočet + Žádosti o změnu'!CP97,IF('Rozpočet + Žádosti o změnu'!$CJ$2="ano",'Rozpočet + Žádosti o změnu'!CD97,IF('Rozpočet + Žádosti o změnu'!$BX$2="ano",'Rozpočet + Žádosti o změnu'!BR97,IF('Rozpočet + Žádosti o změnu'!$BL$2="ano",'Rozpočet + Žádosti o změnu'!BF97,IF('Rozpočet + Žádosti o změnu'!$AZ$2="ano",'Rozpočet + Žádosti o změnu'!AT97,IF('Rozpočet + Žádosti o změnu'!$AN$2="ano",'Rozpočet + Žádosti o změnu'!AH97,'Rozpočet + Žádosti o změnu'!H97))))))))))</f>
        <v>0</v>
      </c>
      <c r="P97" s="267">
        <f>IF('Rozpočet + Žádosti o změnu'!$ER$2="ano",'Rozpočet + Žádosti o změnu'!EM97,IF('Rozpočet + Žádosti o změnu'!$EF$2="ano",'Rozpočet + Žádosti o změnu'!EA97,IF('Rozpočet + Žádosti o změnu'!$DT$2="ano",'Rozpočet + Žádosti o změnu'!DO97,IF('Rozpočet + Žádosti o změnu'!$DH$2="ano",'Rozpočet + Žádosti o změnu'!DC97,IF('Rozpočet + Žádosti o změnu'!$CV$2="ano",'Rozpočet + Žádosti o změnu'!CQ97,IF('Rozpočet + Žádosti o změnu'!$CJ$2="ano",'Rozpočet + Žádosti o změnu'!CE97,IF('Rozpočet + Žádosti o změnu'!$BX$2="ano",'Rozpočet + Žádosti o změnu'!BS97,IF('Rozpočet + Žádosti o změnu'!$BL$2="ano",'Rozpočet + Žádosti o změnu'!BG97,IF('Rozpočet + Žádosti o změnu'!$AZ$2="ano",'Rozpočet + Žádosti o změnu'!AU97,IF('Rozpočet + Žádosti o změnu'!$AN$2="ano",'Rozpočet + Žádosti o změnu'!AI97,'Rozpočet + Žádosti o změnu'!I97))))))))))</f>
        <v>0</v>
      </c>
      <c r="Q97" s="267">
        <f>IF('Rozpočet + Žádosti o změnu'!$ER$2="ano",'Rozpočet + Žádosti o změnu'!EN97,IF('Rozpočet + Žádosti o změnu'!$EF$2="ano",'Rozpočet + Žádosti o změnu'!EB97,IF('Rozpočet + Žádosti o změnu'!$DT$2="ano",'Rozpočet + Žádosti o změnu'!DP97,IF('Rozpočet + Žádosti o změnu'!$DH$2="ano",'Rozpočet + Žádosti o změnu'!DD97,IF('Rozpočet + Žádosti o změnu'!$CV$2="ano",'Rozpočet + Žádosti o změnu'!CR97,IF('Rozpočet + Žádosti o změnu'!$CJ$2="ano",'Rozpočet + Žádosti o změnu'!CF97,IF('Rozpočet + Žádosti o změnu'!$BX$2="ano",'Rozpočet + Žádosti o změnu'!BT97,IF('Rozpočet + Žádosti o změnu'!$BL$2="ano",'Rozpočet + Žádosti o změnu'!BH97,IF('Rozpočet + Žádosti o změnu'!$AZ$2="ano",'Rozpočet + Žádosti o změnu'!AV97,IF('Rozpočet + Žádosti o změnu'!$AN$2="ano",'Rozpočet + Žádosti o změnu'!AJ97,'Rozpočet + Žádosti o změnu'!J97))))))))))</f>
        <v>0</v>
      </c>
      <c r="R97" s="267">
        <f>IF('Rozpočet + Žádosti o změnu'!$ER$2="ano",'Rozpočet + Žádosti o změnu'!EO97,IF('Rozpočet + Žádosti o změnu'!$EF$2="ano",'Rozpočet + Žádosti o změnu'!EC97,IF('Rozpočet + Žádosti o změnu'!$DT$2="ano",'Rozpočet + Žádosti o změnu'!DQ97,IF('Rozpočet + Žádosti o změnu'!$DH$2="ano",'Rozpočet + Žádosti o změnu'!DE97,IF('Rozpočet + Žádosti o změnu'!$CV$2="ano",'Rozpočet + Žádosti o změnu'!CS97,IF('Rozpočet + Žádosti o změnu'!$CJ$2="ano",'Rozpočet + Žádosti o změnu'!CG97,IF('Rozpočet + Žádosti o změnu'!$BX$2="ano",'Rozpočet + Žádosti o změnu'!BU97,IF('Rozpočet + Žádosti o změnu'!$BL$2="ano",'Rozpočet + Žádosti o změnu'!BI97,IF('Rozpočet + Žádosti o změnu'!$AZ$2="ano",'Rozpočet + Žádosti o změnu'!AW97,IF('Rozpočet + Žádosti o změnu'!$AN$2="ano",'Rozpočet + Žádosti o změnu'!AK97,'Rozpočet + Žádosti o změnu'!K97))))))))))</f>
        <v>0</v>
      </c>
      <c r="S97" s="267">
        <f>IF('Rozpočet + Žádosti o změnu'!$ER$2="ano",'Rozpočet + Žádosti o změnu'!EP97,IF('Rozpočet + Žádosti o změnu'!$EF$2="ano",'Rozpočet + Žádosti o změnu'!ED97,IF('Rozpočet + Žádosti o změnu'!$DT$2="ano",'Rozpočet + Žádosti o změnu'!DR97,IF('Rozpočet + Žádosti o změnu'!$DH$2="ano",'Rozpočet + Žádosti o změnu'!DF97,IF('Rozpočet + Žádosti o změnu'!$CV$2="ano",'Rozpočet + Žádosti o změnu'!CT97,IF('Rozpočet + Žádosti o změnu'!$CJ$2="ano",'Rozpočet + Žádosti o změnu'!CH97,IF('Rozpočet + Žádosti o změnu'!$BX$2="ano",'Rozpočet + Žádosti o změnu'!BV97,IF('Rozpočet + Žádosti o změnu'!$BL$2="ano",'Rozpočet + Žádosti o změnu'!BJ97,IF('Rozpočet + Žádosti o změnu'!$AZ$2="ano",'Rozpočet + Žádosti o změnu'!AX97,IF('Rozpočet + Žádosti o změnu'!$AN$2="ano",'Rozpočet + Žádosti o změnu'!AL97,'Rozpočet + Žádosti o změnu'!L97))))))))))</f>
        <v>0</v>
      </c>
      <c r="T97" s="267">
        <f>IF('Rozpočet + Žádosti o změnu'!$ER$2="ano",'Rozpočet + Žádosti o změnu'!EQ97,IF('Rozpočet + Žádosti o změnu'!$EF$2="ano",'Rozpočet + Žádosti o změnu'!EE97,IF('Rozpočet + Žádosti o změnu'!$DT$2="ano",'Rozpočet + Žádosti o změnu'!DS97,IF('Rozpočet + Žádosti o změnu'!$DH$2="ano",'Rozpočet + Žádosti o změnu'!DG97,IF('Rozpočet + Žádosti o změnu'!$CV$2="ano",'Rozpočet + Žádosti o změnu'!CU97,IF('Rozpočet + Žádosti o změnu'!$CJ$2="ano",'Rozpočet + Žádosti o změnu'!CI97,IF('Rozpočet + Žádosti o změnu'!$BX$2="ano",'Rozpočet + Žádosti o změnu'!BW97,IF('Rozpočet + Žádosti o změnu'!$BL$2="ano",'Rozpočet + Žádosti o změnu'!BK97,IF('Rozpočet + Žádosti o změnu'!$AZ$2="ano",'Rozpočet + Žádosti o změnu'!AY97,IF('Rozpočet + Žádosti o změnu'!$AN$2="ano",'Rozpočet + Žádosti o změnu'!AM97,'Rozpočet + Žádosti o změnu'!M97))))))))))</f>
        <v>0</v>
      </c>
      <c r="U97" s="267">
        <f>IF('Rozpočet + Žádosti o změnu'!$ER$2="ano",'Rozpočet + Žádosti o změnu'!ER97,IF('Rozpočet + Žádosti o změnu'!$EF$2="ano",'Rozpočet + Žádosti o změnu'!EF97,IF('Rozpočet + Žádosti o změnu'!$DT$2="ano",'Rozpočet + Žádosti o změnu'!DT97,IF('Rozpočet + Žádosti o změnu'!$DH$2="ano",'Rozpočet + Žádosti o změnu'!DH97,IF('Rozpočet + Žádosti o změnu'!$CV$2="ano",'Rozpočet + Žádosti o změnu'!CV97,IF('Rozpočet + Žádosti o změnu'!$CJ$2="ano",'Rozpočet + Žádosti o změnu'!CJ97,IF('Rozpočet + Žádosti o změnu'!$BX$2="ano",'Rozpočet + Žádosti o změnu'!BX97,IF('Rozpočet + Žádosti o změnu'!$BL$2="ano",'Rozpočet + Žádosti o změnu'!BL97,IF('Rozpočet + Žádosti o změnu'!$AZ$2="ano",'Rozpočet + Žádosti o změnu'!AZ97,IF('Rozpočet + Žádosti o změnu'!$AN$2="ano",'Rozpočet + Žádosti o změnu'!AN97,'Rozpočet + Žádosti o změnu'!N97))))))))))</f>
        <v>0</v>
      </c>
      <c r="W97" s="281">
        <f>IF('ZoR č. 1'!$D97="",0,'ZoR č. 1'!G97)+IF('ZoR č. 2'!$D97="",0,'ZoR č. 2'!G97)+IF('ZoR č. 3'!$D97="",0,'ZoR č. 3'!G97)+IF('ZoR č. 4'!$D97="",0,'ZoR č. 4'!G97)+IF('ZoR č. 5'!$D97="",0,'ZoR č. 5'!G97)+IF('ZoR č. 6'!$D97="",0,'ZoR č. 6'!G97)+IF('ZoR č. 7'!$D97="",0,'ZoR č. 7'!G97)+IF('ZoR č. 8'!$D97="",0,'ZoR č. 8'!G97)+IF('ZoR č. 9'!$D97="",0,'ZoR č. 9'!G97)+IF('ZoR č. 10'!$D97="",0,'ZoR č. 10'!G97)+IF(ZZoR!$D97="",0,ZZoR!G97)</f>
        <v>0</v>
      </c>
      <c r="X97" s="281">
        <f>IF('ZoR č. 1'!$D97="",0,'ZoR č. 1'!H97)+IF('ZoR č. 2'!$D97="",0,'ZoR č. 2'!H97)+IF('ZoR č. 3'!$D97="",0,'ZoR č. 3'!H97)+IF('ZoR č. 4'!$D97="",0,'ZoR č. 4'!H97)+IF('ZoR č. 5'!$D97="",0,'ZoR č. 5'!H97)+IF('ZoR č. 6'!$D97="",0,'ZoR č. 6'!H97)+IF('ZoR č. 7'!$D97="",0,'ZoR č. 7'!H97)+IF('ZoR č. 8'!$D97="",0,'ZoR č. 8'!H97)+IF('ZoR č. 9'!$D97="",0,'ZoR č. 9'!H97)+IF('ZoR č. 10'!$D97="",0,'ZoR č. 10'!H97)+IF(ZZoR!$D97="",0,ZZoR!H97)</f>
        <v>0</v>
      </c>
      <c r="Y97" s="281">
        <f>IF('ZoR č. 1'!$D97="",0,'ZoR č. 1'!I97)+IF('ZoR č. 2'!$D97="",0,'ZoR č. 2'!I97)+IF('ZoR č. 3'!$D97="",0,'ZoR č. 3'!I97)+IF('ZoR č. 4'!$D97="",0,'ZoR č. 4'!I97)+IF('ZoR č. 5'!$D97="",0,'ZoR č. 5'!I97)+IF('ZoR č. 6'!$D97="",0,'ZoR č. 6'!I97)+IF('ZoR č. 7'!$D97="",0,'ZoR č. 7'!I97)+IF('ZoR č. 8'!$D97="",0,'ZoR č. 8'!I97)+IF('ZoR č. 9'!$D97="",0,'ZoR č. 9'!I97)+IF('ZoR č. 10'!$D97="",0,'ZoR č. 10'!I97)+IF(ZZoR!$D97="",0,ZZoR!I97)</f>
        <v>0</v>
      </c>
      <c r="Z97" s="281">
        <f>IF('ZoR č. 1'!$D97="",0,'ZoR č. 1'!J97)+IF('ZoR č. 2'!$D97="",0,'ZoR č. 2'!J97)+IF('ZoR č. 3'!$D97="",0,'ZoR č. 3'!J97)+IF('ZoR č. 4'!$D97="",0,'ZoR č. 4'!J97)+IF('ZoR č. 5'!$D97="",0,'ZoR č. 5'!J97)+IF('ZoR č. 6'!$D97="",0,'ZoR č. 6'!J97)+IF('ZoR č. 7'!$D97="",0,'ZoR č. 7'!J97)+IF('ZoR č. 8'!$D97="",0,'ZoR č. 8'!J97)+IF('ZoR č. 9'!$D97="",0,'ZoR č. 9'!J97)+IF('ZoR č. 10'!$D97="",0,'ZoR č. 10'!J97)+IF(ZZoR!$D97="",0,ZZoR!J97)</f>
        <v>0</v>
      </c>
      <c r="AA97" s="281">
        <f>IF('ZoR č. 1'!$D97="",0,'ZoR č. 1'!K97)+IF('ZoR č. 2'!$D97="",0,'ZoR č. 2'!K97)+IF('ZoR č. 3'!$D97="",0,'ZoR č. 3'!K97)+IF('ZoR č. 4'!$D97="",0,'ZoR č. 4'!K97)+IF('ZoR č. 5'!$D97="",0,'ZoR č. 5'!K97)+IF('ZoR č. 6'!$D97="",0,'ZoR č. 6'!K97)+IF('ZoR č. 7'!$D97="",0,'ZoR č. 7'!K97)+IF('ZoR č. 8'!$D97="",0,'ZoR č. 8'!K97)+IF('ZoR č. 9'!$D97="",0,'ZoR č. 9'!K97)+IF('ZoR č. 10'!$D97="",0,'ZoR č. 10'!K97)+IF(ZZoR!$D97="",0,ZZoR!K97)</f>
        <v>0</v>
      </c>
      <c r="AB97" s="281">
        <f>IF('ZoR č. 1'!$D97="",0,'ZoR č. 1'!L97)+IF('ZoR č. 2'!$D97="",0,'ZoR č. 2'!L97)+IF('ZoR č. 3'!$D97="",0,'ZoR č. 3'!L97)+IF('ZoR č. 4'!$D97="",0,'ZoR č. 4'!L97)+IF('ZoR č. 5'!$D97="",0,'ZoR č. 5'!L97)+IF('ZoR č. 6'!$D97="",0,'ZoR č. 6'!L97)+IF('ZoR č. 7'!$D97="",0,'ZoR č. 7'!L97)+IF('ZoR č. 8'!$D97="",0,'ZoR č. 8'!L97)+IF('ZoR č. 9'!$D97="",0,'ZoR č. 9'!L97)+IF('ZoR č. 10'!$D97="",0,'ZoR č. 10'!L97)+IF(ZZoR!$D97="",0,ZZoR!L97)</f>
        <v>0</v>
      </c>
      <c r="AC97" s="281">
        <f>IF('ZoR č. 1'!$D97="",0,'ZoR č. 1'!M97)+IF('ZoR č. 2'!$D97="",0,'ZoR č. 2'!M97)+IF('ZoR č. 3'!$D97="",0,'ZoR č. 3'!M97)+IF('ZoR č. 4'!$D97="",0,'ZoR č. 4'!M97)+IF('ZoR č. 5'!$D97="",0,'ZoR č. 5'!M97)+IF('ZoR č. 6'!$D97="",0,'ZoR č. 6'!M97)+IF('ZoR č. 7'!$D97="",0,'ZoR č. 7'!M97)+IF('ZoR č. 8'!$D97="",0,'ZoR č. 8'!M97)+IF('ZoR č. 9'!$D97="",0,'ZoR č. 9'!M97)+IF('ZoR č. 10'!$D97="",0,'ZoR č. 10'!M97)+IF(ZZoR!$D97="",0,ZZoR!M97)</f>
        <v>0</v>
      </c>
      <c r="AE97" s="282" t="str">
        <f t="shared" si="7"/>
        <v/>
      </c>
    </row>
    <row r="98" spans="2:31" x14ac:dyDescent="0.25">
      <c r="B98" s="9" t="s">
        <v>231</v>
      </c>
      <c r="C98" s="98" t="str">
        <f>IF(COUNTA('Přehled partnerů'!C98:D98)&lt;&gt;2,"partner neuveden",IF('Přehled partnerů'!F98="ANO",'Přehled partnerů'!C98,"v tomto období nerelevantní"))</f>
        <v>partner neuveden</v>
      </c>
      <c r="D98" s="108" t="str">
        <f>IF(COUNTA('Přehled partnerů'!C98:D98)&lt;&gt;2,"",IF('Přehled partnerů'!F98="ANO",'Přehled partnerů'!D98,""))</f>
        <v/>
      </c>
      <c r="E98" s="21" t="str">
        <f t="shared" si="4"/>
        <v/>
      </c>
      <c r="F98" s="114" t="str">
        <f t="shared" si="5"/>
        <v/>
      </c>
      <c r="G98" s="125">
        <v>0</v>
      </c>
      <c r="H98" s="126">
        <v>0</v>
      </c>
      <c r="I98" s="126">
        <v>0</v>
      </c>
      <c r="J98" s="126">
        <v>0</v>
      </c>
      <c r="K98" s="273">
        <v>0</v>
      </c>
      <c r="L98" s="273">
        <v>0</v>
      </c>
      <c r="M98" s="274">
        <v>0</v>
      </c>
      <c r="N98" s="58" t="str">
        <f t="shared" si="6"/>
        <v/>
      </c>
      <c r="O98" s="267">
        <f>IF('Rozpočet + Žádosti o změnu'!$ER$2="ano",'Rozpočet + Žádosti o změnu'!EL98,IF('Rozpočet + Žádosti o změnu'!$EF$2="ano",'Rozpočet + Žádosti o změnu'!DZ98,IF('Rozpočet + Žádosti o změnu'!$DT$2="ano",'Rozpočet + Žádosti o změnu'!DN98,IF('Rozpočet + Žádosti o změnu'!$DH$2="ano",'Rozpočet + Žádosti o změnu'!DB98,IF('Rozpočet + Žádosti o změnu'!$CV$2="ano",'Rozpočet + Žádosti o změnu'!CP98,IF('Rozpočet + Žádosti o změnu'!$CJ$2="ano",'Rozpočet + Žádosti o změnu'!CD98,IF('Rozpočet + Žádosti o změnu'!$BX$2="ano",'Rozpočet + Žádosti o změnu'!BR98,IF('Rozpočet + Žádosti o změnu'!$BL$2="ano",'Rozpočet + Žádosti o změnu'!BF98,IF('Rozpočet + Žádosti o změnu'!$AZ$2="ano",'Rozpočet + Žádosti o změnu'!AT98,IF('Rozpočet + Žádosti o změnu'!$AN$2="ano",'Rozpočet + Žádosti o změnu'!AH98,'Rozpočet + Žádosti o změnu'!H98))))))))))</f>
        <v>0</v>
      </c>
      <c r="P98" s="267">
        <f>IF('Rozpočet + Žádosti o změnu'!$ER$2="ano",'Rozpočet + Žádosti o změnu'!EM98,IF('Rozpočet + Žádosti o změnu'!$EF$2="ano",'Rozpočet + Žádosti o změnu'!EA98,IF('Rozpočet + Žádosti o změnu'!$DT$2="ano",'Rozpočet + Žádosti o změnu'!DO98,IF('Rozpočet + Žádosti o změnu'!$DH$2="ano",'Rozpočet + Žádosti o změnu'!DC98,IF('Rozpočet + Žádosti o změnu'!$CV$2="ano",'Rozpočet + Žádosti o změnu'!CQ98,IF('Rozpočet + Žádosti o změnu'!$CJ$2="ano",'Rozpočet + Žádosti o změnu'!CE98,IF('Rozpočet + Žádosti o změnu'!$BX$2="ano",'Rozpočet + Žádosti o změnu'!BS98,IF('Rozpočet + Žádosti o změnu'!$BL$2="ano",'Rozpočet + Žádosti o změnu'!BG98,IF('Rozpočet + Žádosti o změnu'!$AZ$2="ano",'Rozpočet + Žádosti o změnu'!AU98,IF('Rozpočet + Žádosti o změnu'!$AN$2="ano",'Rozpočet + Žádosti o změnu'!AI98,'Rozpočet + Žádosti o změnu'!I98))))))))))</f>
        <v>0</v>
      </c>
      <c r="Q98" s="267">
        <f>IF('Rozpočet + Žádosti o změnu'!$ER$2="ano",'Rozpočet + Žádosti o změnu'!EN98,IF('Rozpočet + Žádosti o změnu'!$EF$2="ano",'Rozpočet + Žádosti o změnu'!EB98,IF('Rozpočet + Žádosti o změnu'!$DT$2="ano",'Rozpočet + Žádosti o změnu'!DP98,IF('Rozpočet + Žádosti o změnu'!$DH$2="ano",'Rozpočet + Žádosti o změnu'!DD98,IF('Rozpočet + Žádosti o změnu'!$CV$2="ano",'Rozpočet + Žádosti o změnu'!CR98,IF('Rozpočet + Žádosti o změnu'!$CJ$2="ano",'Rozpočet + Žádosti o změnu'!CF98,IF('Rozpočet + Žádosti o změnu'!$BX$2="ano",'Rozpočet + Žádosti o změnu'!BT98,IF('Rozpočet + Žádosti o změnu'!$BL$2="ano",'Rozpočet + Žádosti o změnu'!BH98,IF('Rozpočet + Žádosti o změnu'!$AZ$2="ano",'Rozpočet + Žádosti o změnu'!AV98,IF('Rozpočet + Žádosti o změnu'!$AN$2="ano",'Rozpočet + Žádosti o změnu'!AJ98,'Rozpočet + Žádosti o změnu'!J98))))))))))</f>
        <v>0</v>
      </c>
      <c r="R98" s="267">
        <f>IF('Rozpočet + Žádosti o změnu'!$ER$2="ano",'Rozpočet + Žádosti o změnu'!EO98,IF('Rozpočet + Žádosti o změnu'!$EF$2="ano",'Rozpočet + Žádosti o změnu'!EC98,IF('Rozpočet + Žádosti o změnu'!$DT$2="ano",'Rozpočet + Žádosti o změnu'!DQ98,IF('Rozpočet + Žádosti o změnu'!$DH$2="ano",'Rozpočet + Žádosti o změnu'!DE98,IF('Rozpočet + Žádosti o změnu'!$CV$2="ano",'Rozpočet + Žádosti o změnu'!CS98,IF('Rozpočet + Žádosti o změnu'!$CJ$2="ano",'Rozpočet + Žádosti o změnu'!CG98,IF('Rozpočet + Žádosti o změnu'!$BX$2="ano",'Rozpočet + Žádosti o změnu'!BU98,IF('Rozpočet + Žádosti o změnu'!$BL$2="ano",'Rozpočet + Žádosti o změnu'!BI98,IF('Rozpočet + Žádosti o změnu'!$AZ$2="ano",'Rozpočet + Žádosti o změnu'!AW98,IF('Rozpočet + Žádosti o změnu'!$AN$2="ano",'Rozpočet + Žádosti o změnu'!AK98,'Rozpočet + Žádosti o změnu'!K98))))))))))</f>
        <v>0</v>
      </c>
      <c r="S98" s="267">
        <f>IF('Rozpočet + Žádosti o změnu'!$ER$2="ano",'Rozpočet + Žádosti o změnu'!EP98,IF('Rozpočet + Žádosti o změnu'!$EF$2="ano",'Rozpočet + Žádosti o změnu'!ED98,IF('Rozpočet + Žádosti o změnu'!$DT$2="ano",'Rozpočet + Žádosti o změnu'!DR98,IF('Rozpočet + Žádosti o změnu'!$DH$2="ano",'Rozpočet + Žádosti o změnu'!DF98,IF('Rozpočet + Žádosti o změnu'!$CV$2="ano",'Rozpočet + Žádosti o změnu'!CT98,IF('Rozpočet + Žádosti o změnu'!$CJ$2="ano",'Rozpočet + Žádosti o změnu'!CH98,IF('Rozpočet + Žádosti o změnu'!$BX$2="ano",'Rozpočet + Žádosti o změnu'!BV98,IF('Rozpočet + Žádosti o změnu'!$BL$2="ano",'Rozpočet + Žádosti o změnu'!BJ98,IF('Rozpočet + Žádosti o změnu'!$AZ$2="ano",'Rozpočet + Žádosti o změnu'!AX98,IF('Rozpočet + Žádosti o změnu'!$AN$2="ano",'Rozpočet + Žádosti o změnu'!AL98,'Rozpočet + Žádosti o změnu'!L98))))))))))</f>
        <v>0</v>
      </c>
      <c r="T98" s="267">
        <f>IF('Rozpočet + Žádosti o změnu'!$ER$2="ano",'Rozpočet + Žádosti o změnu'!EQ98,IF('Rozpočet + Žádosti o změnu'!$EF$2="ano",'Rozpočet + Žádosti o změnu'!EE98,IF('Rozpočet + Žádosti o změnu'!$DT$2="ano",'Rozpočet + Žádosti o změnu'!DS98,IF('Rozpočet + Žádosti o změnu'!$DH$2="ano",'Rozpočet + Žádosti o změnu'!DG98,IF('Rozpočet + Žádosti o změnu'!$CV$2="ano",'Rozpočet + Žádosti o změnu'!CU98,IF('Rozpočet + Žádosti o změnu'!$CJ$2="ano",'Rozpočet + Žádosti o změnu'!CI98,IF('Rozpočet + Žádosti o změnu'!$BX$2="ano",'Rozpočet + Žádosti o změnu'!BW98,IF('Rozpočet + Žádosti o změnu'!$BL$2="ano",'Rozpočet + Žádosti o změnu'!BK98,IF('Rozpočet + Žádosti o změnu'!$AZ$2="ano",'Rozpočet + Žádosti o změnu'!AY98,IF('Rozpočet + Žádosti o změnu'!$AN$2="ano",'Rozpočet + Žádosti o změnu'!AM98,'Rozpočet + Žádosti o změnu'!M98))))))))))</f>
        <v>0</v>
      </c>
      <c r="U98" s="267">
        <f>IF('Rozpočet + Žádosti o změnu'!$ER$2="ano",'Rozpočet + Žádosti o změnu'!ER98,IF('Rozpočet + Žádosti o změnu'!$EF$2="ano",'Rozpočet + Žádosti o změnu'!EF98,IF('Rozpočet + Žádosti o změnu'!$DT$2="ano",'Rozpočet + Žádosti o změnu'!DT98,IF('Rozpočet + Žádosti o změnu'!$DH$2="ano",'Rozpočet + Žádosti o změnu'!DH98,IF('Rozpočet + Žádosti o změnu'!$CV$2="ano",'Rozpočet + Žádosti o změnu'!CV98,IF('Rozpočet + Žádosti o změnu'!$CJ$2="ano",'Rozpočet + Žádosti o změnu'!CJ98,IF('Rozpočet + Žádosti o změnu'!$BX$2="ano",'Rozpočet + Žádosti o změnu'!BX98,IF('Rozpočet + Žádosti o změnu'!$BL$2="ano",'Rozpočet + Žádosti o změnu'!BL98,IF('Rozpočet + Žádosti o změnu'!$AZ$2="ano",'Rozpočet + Žádosti o změnu'!AZ98,IF('Rozpočet + Žádosti o změnu'!$AN$2="ano",'Rozpočet + Žádosti o změnu'!AN98,'Rozpočet + Žádosti o změnu'!N98))))))))))</f>
        <v>0</v>
      </c>
      <c r="W98" s="281">
        <f>IF('ZoR č. 1'!$D98="",0,'ZoR č. 1'!G98)+IF('ZoR č. 2'!$D98="",0,'ZoR č. 2'!G98)+IF('ZoR č. 3'!$D98="",0,'ZoR č. 3'!G98)+IF('ZoR č. 4'!$D98="",0,'ZoR č. 4'!G98)+IF('ZoR č. 5'!$D98="",0,'ZoR č. 5'!G98)+IF('ZoR č. 6'!$D98="",0,'ZoR č. 6'!G98)+IF('ZoR č. 7'!$D98="",0,'ZoR č. 7'!G98)+IF('ZoR č. 8'!$D98="",0,'ZoR č. 8'!G98)+IF('ZoR č. 9'!$D98="",0,'ZoR č. 9'!G98)+IF('ZoR č. 10'!$D98="",0,'ZoR č. 10'!G98)+IF(ZZoR!$D98="",0,ZZoR!G98)</f>
        <v>0</v>
      </c>
      <c r="X98" s="281">
        <f>IF('ZoR č. 1'!$D98="",0,'ZoR č. 1'!H98)+IF('ZoR č. 2'!$D98="",0,'ZoR č. 2'!H98)+IF('ZoR č. 3'!$D98="",0,'ZoR č. 3'!H98)+IF('ZoR č. 4'!$D98="",0,'ZoR č. 4'!H98)+IF('ZoR č. 5'!$D98="",0,'ZoR č. 5'!H98)+IF('ZoR č. 6'!$D98="",0,'ZoR č. 6'!H98)+IF('ZoR č. 7'!$D98="",0,'ZoR č. 7'!H98)+IF('ZoR č. 8'!$D98="",0,'ZoR č. 8'!H98)+IF('ZoR č. 9'!$D98="",0,'ZoR č. 9'!H98)+IF('ZoR č. 10'!$D98="",0,'ZoR č. 10'!H98)+IF(ZZoR!$D98="",0,ZZoR!H98)</f>
        <v>0</v>
      </c>
      <c r="Y98" s="281">
        <f>IF('ZoR č. 1'!$D98="",0,'ZoR č. 1'!I98)+IF('ZoR č. 2'!$D98="",0,'ZoR č. 2'!I98)+IF('ZoR č. 3'!$D98="",0,'ZoR č. 3'!I98)+IF('ZoR č. 4'!$D98="",0,'ZoR č. 4'!I98)+IF('ZoR č. 5'!$D98="",0,'ZoR č. 5'!I98)+IF('ZoR č. 6'!$D98="",0,'ZoR č. 6'!I98)+IF('ZoR č. 7'!$D98="",0,'ZoR č. 7'!I98)+IF('ZoR č. 8'!$D98="",0,'ZoR č. 8'!I98)+IF('ZoR č. 9'!$D98="",0,'ZoR č. 9'!I98)+IF('ZoR č. 10'!$D98="",0,'ZoR č. 10'!I98)+IF(ZZoR!$D98="",0,ZZoR!I98)</f>
        <v>0</v>
      </c>
      <c r="Z98" s="281">
        <f>IF('ZoR č. 1'!$D98="",0,'ZoR č. 1'!J98)+IF('ZoR č. 2'!$D98="",0,'ZoR č. 2'!J98)+IF('ZoR č. 3'!$D98="",0,'ZoR č. 3'!J98)+IF('ZoR č. 4'!$D98="",0,'ZoR č. 4'!J98)+IF('ZoR č. 5'!$D98="",0,'ZoR č. 5'!J98)+IF('ZoR č. 6'!$D98="",0,'ZoR č. 6'!J98)+IF('ZoR č. 7'!$D98="",0,'ZoR č. 7'!J98)+IF('ZoR č. 8'!$D98="",0,'ZoR č. 8'!J98)+IF('ZoR č. 9'!$D98="",0,'ZoR č. 9'!J98)+IF('ZoR č. 10'!$D98="",0,'ZoR č. 10'!J98)+IF(ZZoR!$D98="",0,ZZoR!J98)</f>
        <v>0</v>
      </c>
      <c r="AA98" s="281">
        <f>IF('ZoR č. 1'!$D98="",0,'ZoR č. 1'!K98)+IF('ZoR č. 2'!$D98="",0,'ZoR č. 2'!K98)+IF('ZoR č. 3'!$D98="",0,'ZoR č. 3'!K98)+IF('ZoR č. 4'!$D98="",0,'ZoR č. 4'!K98)+IF('ZoR č. 5'!$D98="",0,'ZoR č. 5'!K98)+IF('ZoR č. 6'!$D98="",0,'ZoR č. 6'!K98)+IF('ZoR č. 7'!$D98="",0,'ZoR č. 7'!K98)+IF('ZoR č. 8'!$D98="",0,'ZoR č. 8'!K98)+IF('ZoR č. 9'!$D98="",0,'ZoR č. 9'!K98)+IF('ZoR č. 10'!$D98="",0,'ZoR č. 10'!K98)+IF(ZZoR!$D98="",0,ZZoR!K98)</f>
        <v>0</v>
      </c>
      <c r="AB98" s="281">
        <f>IF('ZoR č. 1'!$D98="",0,'ZoR č. 1'!L98)+IF('ZoR č. 2'!$D98="",0,'ZoR č. 2'!L98)+IF('ZoR č. 3'!$D98="",0,'ZoR č. 3'!L98)+IF('ZoR č. 4'!$D98="",0,'ZoR č. 4'!L98)+IF('ZoR č. 5'!$D98="",0,'ZoR č. 5'!L98)+IF('ZoR č. 6'!$D98="",0,'ZoR č. 6'!L98)+IF('ZoR č. 7'!$D98="",0,'ZoR č. 7'!L98)+IF('ZoR č. 8'!$D98="",0,'ZoR č. 8'!L98)+IF('ZoR č. 9'!$D98="",0,'ZoR č. 9'!L98)+IF('ZoR č. 10'!$D98="",0,'ZoR č. 10'!L98)+IF(ZZoR!$D98="",0,ZZoR!L98)</f>
        <v>0</v>
      </c>
      <c r="AC98" s="281">
        <f>IF('ZoR č. 1'!$D98="",0,'ZoR č. 1'!M98)+IF('ZoR č. 2'!$D98="",0,'ZoR č. 2'!M98)+IF('ZoR č. 3'!$D98="",0,'ZoR č. 3'!M98)+IF('ZoR č. 4'!$D98="",0,'ZoR č. 4'!M98)+IF('ZoR č. 5'!$D98="",0,'ZoR č. 5'!M98)+IF('ZoR č. 6'!$D98="",0,'ZoR č. 6'!M98)+IF('ZoR č. 7'!$D98="",0,'ZoR č. 7'!M98)+IF('ZoR č. 8'!$D98="",0,'ZoR č. 8'!M98)+IF('ZoR č. 9'!$D98="",0,'ZoR č. 9'!M98)+IF('ZoR č. 10'!$D98="",0,'ZoR č. 10'!M98)+IF(ZZoR!$D98="",0,ZZoR!M98)</f>
        <v>0</v>
      </c>
      <c r="AE98" s="282" t="str">
        <f t="shared" si="7"/>
        <v/>
      </c>
    </row>
    <row r="99" spans="2:31" x14ac:dyDescent="0.25">
      <c r="B99" s="9" t="s">
        <v>232</v>
      </c>
      <c r="C99" s="98" t="str">
        <f>IF(COUNTA('Přehled partnerů'!C99:D99)&lt;&gt;2,"partner neuveden",IF('Přehled partnerů'!F99="ANO",'Přehled partnerů'!C99,"v tomto období nerelevantní"))</f>
        <v>partner neuveden</v>
      </c>
      <c r="D99" s="108" t="str">
        <f>IF(COUNTA('Přehled partnerů'!C99:D99)&lt;&gt;2,"",IF('Přehled partnerů'!F99="ANO",'Přehled partnerů'!D99,""))</f>
        <v/>
      </c>
      <c r="E99" s="21" t="str">
        <f t="shared" si="4"/>
        <v/>
      </c>
      <c r="F99" s="114" t="str">
        <f t="shared" si="5"/>
        <v/>
      </c>
      <c r="G99" s="125">
        <v>0</v>
      </c>
      <c r="H99" s="126">
        <v>0</v>
      </c>
      <c r="I99" s="126">
        <v>0</v>
      </c>
      <c r="J99" s="126">
        <v>0</v>
      </c>
      <c r="K99" s="273">
        <v>0</v>
      </c>
      <c r="L99" s="273">
        <v>0</v>
      </c>
      <c r="M99" s="274">
        <v>0</v>
      </c>
      <c r="N99" s="58" t="str">
        <f t="shared" si="6"/>
        <v/>
      </c>
      <c r="O99" s="267">
        <f>IF('Rozpočet + Žádosti o změnu'!$ER$2="ano",'Rozpočet + Žádosti o změnu'!EL99,IF('Rozpočet + Žádosti o změnu'!$EF$2="ano",'Rozpočet + Žádosti o změnu'!DZ99,IF('Rozpočet + Žádosti o změnu'!$DT$2="ano",'Rozpočet + Žádosti o změnu'!DN99,IF('Rozpočet + Žádosti o změnu'!$DH$2="ano",'Rozpočet + Žádosti o změnu'!DB99,IF('Rozpočet + Žádosti o změnu'!$CV$2="ano",'Rozpočet + Žádosti o změnu'!CP99,IF('Rozpočet + Žádosti o změnu'!$CJ$2="ano",'Rozpočet + Žádosti o změnu'!CD99,IF('Rozpočet + Žádosti o změnu'!$BX$2="ano",'Rozpočet + Žádosti o změnu'!BR99,IF('Rozpočet + Žádosti o změnu'!$BL$2="ano",'Rozpočet + Žádosti o změnu'!BF99,IF('Rozpočet + Žádosti o změnu'!$AZ$2="ano",'Rozpočet + Žádosti o změnu'!AT99,IF('Rozpočet + Žádosti o změnu'!$AN$2="ano",'Rozpočet + Žádosti o změnu'!AH99,'Rozpočet + Žádosti o změnu'!H99))))))))))</f>
        <v>0</v>
      </c>
      <c r="P99" s="267">
        <f>IF('Rozpočet + Žádosti o změnu'!$ER$2="ano",'Rozpočet + Žádosti o změnu'!EM99,IF('Rozpočet + Žádosti o změnu'!$EF$2="ano",'Rozpočet + Žádosti o změnu'!EA99,IF('Rozpočet + Žádosti o změnu'!$DT$2="ano",'Rozpočet + Žádosti o změnu'!DO99,IF('Rozpočet + Žádosti o změnu'!$DH$2="ano",'Rozpočet + Žádosti o změnu'!DC99,IF('Rozpočet + Žádosti o změnu'!$CV$2="ano",'Rozpočet + Žádosti o změnu'!CQ99,IF('Rozpočet + Žádosti o změnu'!$CJ$2="ano",'Rozpočet + Žádosti o změnu'!CE99,IF('Rozpočet + Žádosti o změnu'!$BX$2="ano",'Rozpočet + Žádosti o změnu'!BS99,IF('Rozpočet + Žádosti o změnu'!$BL$2="ano",'Rozpočet + Žádosti o změnu'!BG99,IF('Rozpočet + Žádosti o změnu'!$AZ$2="ano",'Rozpočet + Žádosti o změnu'!AU99,IF('Rozpočet + Žádosti o změnu'!$AN$2="ano",'Rozpočet + Žádosti o změnu'!AI99,'Rozpočet + Žádosti o změnu'!I99))))))))))</f>
        <v>0</v>
      </c>
      <c r="Q99" s="267">
        <f>IF('Rozpočet + Žádosti o změnu'!$ER$2="ano",'Rozpočet + Žádosti o změnu'!EN99,IF('Rozpočet + Žádosti o změnu'!$EF$2="ano",'Rozpočet + Žádosti o změnu'!EB99,IF('Rozpočet + Žádosti o změnu'!$DT$2="ano",'Rozpočet + Žádosti o změnu'!DP99,IF('Rozpočet + Žádosti o změnu'!$DH$2="ano",'Rozpočet + Žádosti o změnu'!DD99,IF('Rozpočet + Žádosti o změnu'!$CV$2="ano",'Rozpočet + Žádosti o změnu'!CR99,IF('Rozpočet + Žádosti o změnu'!$CJ$2="ano",'Rozpočet + Žádosti o změnu'!CF99,IF('Rozpočet + Žádosti o změnu'!$BX$2="ano",'Rozpočet + Žádosti o změnu'!BT99,IF('Rozpočet + Žádosti o změnu'!$BL$2="ano",'Rozpočet + Žádosti o změnu'!BH99,IF('Rozpočet + Žádosti o změnu'!$AZ$2="ano",'Rozpočet + Žádosti o změnu'!AV99,IF('Rozpočet + Žádosti o změnu'!$AN$2="ano",'Rozpočet + Žádosti o změnu'!AJ99,'Rozpočet + Žádosti o změnu'!J99))))))))))</f>
        <v>0</v>
      </c>
      <c r="R99" s="267">
        <f>IF('Rozpočet + Žádosti o změnu'!$ER$2="ano",'Rozpočet + Žádosti o změnu'!EO99,IF('Rozpočet + Žádosti o změnu'!$EF$2="ano",'Rozpočet + Žádosti o změnu'!EC99,IF('Rozpočet + Žádosti o změnu'!$DT$2="ano",'Rozpočet + Žádosti o změnu'!DQ99,IF('Rozpočet + Žádosti o změnu'!$DH$2="ano",'Rozpočet + Žádosti o změnu'!DE99,IF('Rozpočet + Žádosti o změnu'!$CV$2="ano",'Rozpočet + Žádosti o změnu'!CS99,IF('Rozpočet + Žádosti o změnu'!$CJ$2="ano",'Rozpočet + Žádosti o změnu'!CG99,IF('Rozpočet + Žádosti o změnu'!$BX$2="ano",'Rozpočet + Žádosti o změnu'!BU99,IF('Rozpočet + Žádosti o změnu'!$BL$2="ano",'Rozpočet + Žádosti o změnu'!BI99,IF('Rozpočet + Žádosti o změnu'!$AZ$2="ano",'Rozpočet + Žádosti o změnu'!AW99,IF('Rozpočet + Žádosti o změnu'!$AN$2="ano",'Rozpočet + Žádosti o změnu'!AK99,'Rozpočet + Žádosti o změnu'!K99))))))))))</f>
        <v>0</v>
      </c>
      <c r="S99" s="267">
        <f>IF('Rozpočet + Žádosti o změnu'!$ER$2="ano",'Rozpočet + Žádosti o změnu'!EP99,IF('Rozpočet + Žádosti o změnu'!$EF$2="ano",'Rozpočet + Žádosti o změnu'!ED99,IF('Rozpočet + Žádosti o změnu'!$DT$2="ano",'Rozpočet + Žádosti o změnu'!DR99,IF('Rozpočet + Žádosti o změnu'!$DH$2="ano",'Rozpočet + Žádosti o změnu'!DF99,IF('Rozpočet + Žádosti o změnu'!$CV$2="ano",'Rozpočet + Žádosti o změnu'!CT99,IF('Rozpočet + Žádosti o změnu'!$CJ$2="ano",'Rozpočet + Žádosti o změnu'!CH99,IF('Rozpočet + Žádosti o změnu'!$BX$2="ano",'Rozpočet + Žádosti o změnu'!BV99,IF('Rozpočet + Žádosti o změnu'!$BL$2="ano",'Rozpočet + Žádosti o změnu'!BJ99,IF('Rozpočet + Žádosti o změnu'!$AZ$2="ano",'Rozpočet + Žádosti o změnu'!AX99,IF('Rozpočet + Žádosti o změnu'!$AN$2="ano",'Rozpočet + Žádosti o změnu'!AL99,'Rozpočet + Žádosti o změnu'!L99))))))))))</f>
        <v>0</v>
      </c>
      <c r="T99" s="267">
        <f>IF('Rozpočet + Žádosti o změnu'!$ER$2="ano",'Rozpočet + Žádosti o změnu'!EQ99,IF('Rozpočet + Žádosti o změnu'!$EF$2="ano",'Rozpočet + Žádosti o změnu'!EE99,IF('Rozpočet + Žádosti o změnu'!$DT$2="ano",'Rozpočet + Žádosti o změnu'!DS99,IF('Rozpočet + Žádosti o změnu'!$DH$2="ano",'Rozpočet + Žádosti o změnu'!DG99,IF('Rozpočet + Žádosti o změnu'!$CV$2="ano",'Rozpočet + Žádosti o změnu'!CU99,IF('Rozpočet + Žádosti o změnu'!$CJ$2="ano",'Rozpočet + Žádosti o změnu'!CI99,IF('Rozpočet + Žádosti o změnu'!$BX$2="ano",'Rozpočet + Žádosti o změnu'!BW99,IF('Rozpočet + Žádosti o změnu'!$BL$2="ano",'Rozpočet + Žádosti o změnu'!BK99,IF('Rozpočet + Žádosti o změnu'!$AZ$2="ano",'Rozpočet + Žádosti o změnu'!AY99,IF('Rozpočet + Žádosti o změnu'!$AN$2="ano",'Rozpočet + Žádosti o změnu'!AM99,'Rozpočet + Žádosti o změnu'!M99))))))))))</f>
        <v>0</v>
      </c>
      <c r="U99" s="267">
        <f>IF('Rozpočet + Žádosti o změnu'!$ER$2="ano",'Rozpočet + Žádosti o změnu'!ER99,IF('Rozpočet + Žádosti o změnu'!$EF$2="ano",'Rozpočet + Žádosti o změnu'!EF99,IF('Rozpočet + Žádosti o změnu'!$DT$2="ano",'Rozpočet + Žádosti o změnu'!DT99,IF('Rozpočet + Žádosti o změnu'!$DH$2="ano",'Rozpočet + Žádosti o změnu'!DH99,IF('Rozpočet + Žádosti o změnu'!$CV$2="ano",'Rozpočet + Žádosti o změnu'!CV99,IF('Rozpočet + Žádosti o změnu'!$CJ$2="ano",'Rozpočet + Žádosti o změnu'!CJ99,IF('Rozpočet + Žádosti o změnu'!$BX$2="ano",'Rozpočet + Žádosti o změnu'!BX99,IF('Rozpočet + Žádosti o změnu'!$BL$2="ano",'Rozpočet + Žádosti o změnu'!BL99,IF('Rozpočet + Žádosti o změnu'!$AZ$2="ano",'Rozpočet + Žádosti o změnu'!AZ99,IF('Rozpočet + Žádosti o změnu'!$AN$2="ano",'Rozpočet + Žádosti o změnu'!AN99,'Rozpočet + Žádosti o změnu'!N99))))))))))</f>
        <v>0</v>
      </c>
      <c r="W99" s="281">
        <f>IF('ZoR č. 1'!$D99="",0,'ZoR č. 1'!G99)+IF('ZoR č. 2'!$D99="",0,'ZoR č. 2'!G99)+IF('ZoR č. 3'!$D99="",0,'ZoR č. 3'!G99)+IF('ZoR č. 4'!$D99="",0,'ZoR č. 4'!G99)+IF('ZoR č. 5'!$D99="",0,'ZoR č. 5'!G99)+IF('ZoR č. 6'!$D99="",0,'ZoR č. 6'!G99)+IF('ZoR č. 7'!$D99="",0,'ZoR č. 7'!G99)+IF('ZoR č. 8'!$D99="",0,'ZoR č. 8'!G99)+IF('ZoR č. 9'!$D99="",0,'ZoR č. 9'!G99)+IF('ZoR č. 10'!$D99="",0,'ZoR č. 10'!G99)+IF(ZZoR!$D99="",0,ZZoR!G99)</f>
        <v>0</v>
      </c>
      <c r="X99" s="281">
        <f>IF('ZoR č. 1'!$D99="",0,'ZoR č. 1'!H99)+IF('ZoR č. 2'!$D99="",0,'ZoR č. 2'!H99)+IF('ZoR č. 3'!$D99="",0,'ZoR č. 3'!H99)+IF('ZoR č. 4'!$D99="",0,'ZoR č. 4'!H99)+IF('ZoR č. 5'!$D99="",0,'ZoR č. 5'!H99)+IF('ZoR č. 6'!$D99="",0,'ZoR č. 6'!H99)+IF('ZoR č. 7'!$D99="",0,'ZoR č. 7'!H99)+IF('ZoR č. 8'!$D99="",0,'ZoR č. 8'!H99)+IF('ZoR č. 9'!$D99="",0,'ZoR č. 9'!H99)+IF('ZoR č. 10'!$D99="",0,'ZoR č. 10'!H99)+IF(ZZoR!$D99="",0,ZZoR!H99)</f>
        <v>0</v>
      </c>
      <c r="Y99" s="281">
        <f>IF('ZoR č. 1'!$D99="",0,'ZoR č. 1'!I99)+IF('ZoR č. 2'!$D99="",0,'ZoR č. 2'!I99)+IF('ZoR č. 3'!$D99="",0,'ZoR č. 3'!I99)+IF('ZoR č. 4'!$D99="",0,'ZoR č. 4'!I99)+IF('ZoR č. 5'!$D99="",0,'ZoR č. 5'!I99)+IF('ZoR č. 6'!$D99="",0,'ZoR č. 6'!I99)+IF('ZoR č. 7'!$D99="",0,'ZoR č. 7'!I99)+IF('ZoR č. 8'!$D99="",0,'ZoR č. 8'!I99)+IF('ZoR č. 9'!$D99="",0,'ZoR č. 9'!I99)+IF('ZoR č. 10'!$D99="",0,'ZoR č. 10'!I99)+IF(ZZoR!$D99="",0,ZZoR!I99)</f>
        <v>0</v>
      </c>
      <c r="Z99" s="281">
        <f>IF('ZoR č. 1'!$D99="",0,'ZoR č. 1'!J99)+IF('ZoR č. 2'!$D99="",0,'ZoR č. 2'!J99)+IF('ZoR č. 3'!$D99="",0,'ZoR č. 3'!J99)+IF('ZoR č. 4'!$D99="",0,'ZoR č. 4'!J99)+IF('ZoR č. 5'!$D99="",0,'ZoR č. 5'!J99)+IF('ZoR č. 6'!$D99="",0,'ZoR č. 6'!J99)+IF('ZoR č. 7'!$D99="",0,'ZoR č. 7'!J99)+IF('ZoR č. 8'!$D99="",0,'ZoR č. 8'!J99)+IF('ZoR č. 9'!$D99="",0,'ZoR č. 9'!J99)+IF('ZoR č. 10'!$D99="",0,'ZoR č. 10'!J99)+IF(ZZoR!$D99="",0,ZZoR!J99)</f>
        <v>0</v>
      </c>
      <c r="AA99" s="281">
        <f>IF('ZoR č. 1'!$D99="",0,'ZoR č. 1'!K99)+IF('ZoR č. 2'!$D99="",0,'ZoR č. 2'!K99)+IF('ZoR č. 3'!$D99="",0,'ZoR č. 3'!K99)+IF('ZoR č. 4'!$D99="",0,'ZoR č. 4'!K99)+IF('ZoR č. 5'!$D99="",0,'ZoR č. 5'!K99)+IF('ZoR č. 6'!$D99="",0,'ZoR č. 6'!K99)+IF('ZoR č. 7'!$D99="",0,'ZoR č. 7'!K99)+IF('ZoR č. 8'!$D99="",0,'ZoR č. 8'!K99)+IF('ZoR č. 9'!$D99="",0,'ZoR č. 9'!K99)+IF('ZoR č. 10'!$D99="",0,'ZoR č. 10'!K99)+IF(ZZoR!$D99="",0,ZZoR!K99)</f>
        <v>0</v>
      </c>
      <c r="AB99" s="281">
        <f>IF('ZoR č. 1'!$D99="",0,'ZoR č. 1'!L99)+IF('ZoR č. 2'!$D99="",0,'ZoR č. 2'!L99)+IF('ZoR č. 3'!$D99="",0,'ZoR č. 3'!L99)+IF('ZoR č. 4'!$D99="",0,'ZoR č. 4'!L99)+IF('ZoR č. 5'!$D99="",0,'ZoR č. 5'!L99)+IF('ZoR č. 6'!$D99="",0,'ZoR č. 6'!L99)+IF('ZoR č. 7'!$D99="",0,'ZoR č. 7'!L99)+IF('ZoR č. 8'!$D99="",0,'ZoR č. 8'!L99)+IF('ZoR č. 9'!$D99="",0,'ZoR č. 9'!L99)+IF('ZoR č. 10'!$D99="",0,'ZoR č. 10'!L99)+IF(ZZoR!$D99="",0,ZZoR!L99)</f>
        <v>0</v>
      </c>
      <c r="AC99" s="281">
        <f>IF('ZoR č. 1'!$D99="",0,'ZoR č. 1'!M99)+IF('ZoR č. 2'!$D99="",0,'ZoR č. 2'!M99)+IF('ZoR č. 3'!$D99="",0,'ZoR č. 3'!M99)+IF('ZoR č. 4'!$D99="",0,'ZoR č. 4'!M99)+IF('ZoR č. 5'!$D99="",0,'ZoR č. 5'!M99)+IF('ZoR č. 6'!$D99="",0,'ZoR č. 6'!M99)+IF('ZoR č. 7'!$D99="",0,'ZoR č. 7'!M99)+IF('ZoR č. 8'!$D99="",0,'ZoR č. 8'!M99)+IF('ZoR č. 9'!$D99="",0,'ZoR č. 9'!M99)+IF('ZoR č. 10'!$D99="",0,'ZoR č. 10'!M99)+IF(ZZoR!$D99="",0,ZZoR!M99)</f>
        <v>0</v>
      </c>
      <c r="AE99" s="282" t="str">
        <f t="shared" si="7"/>
        <v/>
      </c>
    </row>
    <row r="100" spans="2:31" x14ac:dyDescent="0.25">
      <c r="B100" s="9" t="s">
        <v>233</v>
      </c>
      <c r="C100" s="98" t="str">
        <f>IF(COUNTA('Přehled partnerů'!C100:D100)&lt;&gt;2,"partner neuveden",IF('Přehled partnerů'!F100="ANO",'Přehled partnerů'!C100,"v tomto období nerelevantní"))</f>
        <v>partner neuveden</v>
      </c>
      <c r="D100" s="108" t="str">
        <f>IF(COUNTA('Přehled partnerů'!C100:D100)&lt;&gt;2,"",IF('Přehled partnerů'!F100="ANO",'Přehled partnerů'!D100,""))</f>
        <v/>
      </c>
      <c r="E100" s="21" t="str">
        <f t="shared" si="4"/>
        <v/>
      </c>
      <c r="F100" s="114" t="str">
        <f t="shared" si="5"/>
        <v/>
      </c>
      <c r="G100" s="125">
        <v>0</v>
      </c>
      <c r="H100" s="126">
        <v>0</v>
      </c>
      <c r="I100" s="126">
        <v>0</v>
      </c>
      <c r="J100" s="126">
        <v>0</v>
      </c>
      <c r="K100" s="273">
        <v>0</v>
      </c>
      <c r="L100" s="273">
        <v>0</v>
      </c>
      <c r="M100" s="274">
        <v>0</v>
      </c>
      <c r="N100" s="58" t="str">
        <f t="shared" si="6"/>
        <v/>
      </c>
      <c r="O100" s="267">
        <f>IF('Rozpočet + Žádosti o změnu'!$ER$2="ano",'Rozpočet + Žádosti o změnu'!EL100,IF('Rozpočet + Žádosti o změnu'!$EF$2="ano",'Rozpočet + Žádosti o změnu'!DZ100,IF('Rozpočet + Žádosti o změnu'!$DT$2="ano",'Rozpočet + Žádosti o změnu'!DN100,IF('Rozpočet + Žádosti o změnu'!$DH$2="ano",'Rozpočet + Žádosti o změnu'!DB100,IF('Rozpočet + Žádosti o změnu'!$CV$2="ano",'Rozpočet + Žádosti o změnu'!CP100,IF('Rozpočet + Žádosti o změnu'!$CJ$2="ano",'Rozpočet + Žádosti o změnu'!CD100,IF('Rozpočet + Žádosti o změnu'!$BX$2="ano",'Rozpočet + Žádosti o změnu'!BR100,IF('Rozpočet + Žádosti o změnu'!$BL$2="ano",'Rozpočet + Žádosti o změnu'!BF100,IF('Rozpočet + Žádosti o změnu'!$AZ$2="ano",'Rozpočet + Žádosti o změnu'!AT100,IF('Rozpočet + Žádosti o změnu'!$AN$2="ano",'Rozpočet + Žádosti o změnu'!AH100,'Rozpočet + Žádosti o změnu'!H100))))))))))</f>
        <v>0</v>
      </c>
      <c r="P100" s="267">
        <f>IF('Rozpočet + Žádosti o změnu'!$ER$2="ano",'Rozpočet + Žádosti o změnu'!EM100,IF('Rozpočet + Žádosti o změnu'!$EF$2="ano",'Rozpočet + Žádosti o změnu'!EA100,IF('Rozpočet + Žádosti o změnu'!$DT$2="ano",'Rozpočet + Žádosti o změnu'!DO100,IF('Rozpočet + Žádosti o změnu'!$DH$2="ano",'Rozpočet + Žádosti o změnu'!DC100,IF('Rozpočet + Žádosti o změnu'!$CV$2="ano",'Rozpočet + Žádosti o změnu'!CQ100,IF('Rozpočet + Žádosti o změnu'!$CJ$2="ano",'Rozpočet + Žádosti o změnu'!CE100,IF('Rozpočet + Žádosti o změnu'!$BX$2="ano",'Rozpočet + Žádosti o změnu'!BS100,IF('Rozpočet + Žádosti o změnu'!$BL$2="ano",'Rozpočet + Žádosti o změnu'!BG100,IF('Rozpočet + Žádosti o změnu'!$AZ$2="ano",'Rozpočet + Žádosti o změnu'!AU100,IF('Rozpočet + Žádosti o změnu'!$AN$2="ano",'Rozpočet + Žádosti o změnu'!AI100,'Rozpočet + Žádosti o změnu'!I100))))))))))</f>
        <v>0</v>
      </c>
      <c r="Q100" s="267">
        <f>IF('Rozpočet + Žádosti o změnu'!$ER$2="ano",'Rozpočet + Žádosti o změnu'!EN100,IF('Rozpočet + Žádosti o změnu'!$EF$2="ano",'Rozpočet + Žádosti o změnu'!EB100,IF('Rozpočet + Žádosti o změnu'!$DT$2="ano",'Rozpočet + Žádosti o změnu'!DP100,IF('Rozpočet + Žádosti o změnu'!$DH$2="ano",'Rozpočet + Žádosti o změnu'!DD100,IF('Rozpočet + Žádosti o změnu'!$CV$2="ano",'Rozpočet + Žádosti o změnu'!CR100,IF('Rozpočet + Žádosti o změnu'!$CJ$2="ano",'Rozpočet + Žádosti o změnu'!CF100,IF('Rozpočet + Žádosti o změnu'!$BX$2="ano",'Rozpočet + Žádosti o změnu'!BT100,IF('Rozpočet + Žádosti o změnu'!$BL$2="ano",'Rozpočet + Žádosti o změnu'!BH100,IF('Rozpočet + Žádosti o změnu'!$AZ$2="ano",'Rozpočet + Žádosti o změnu'!AV100,IF('Rozpočet + Žádosti o změnu'!$AN$2="ano",'Rozpočet + Žádosti o změnu'!AJ100,'Rozpočet + Žádosti o změnu'!J100))))))))))</f>
        <v>0</v>
      </c>
      <c r="R100" s="267">
        <f>IF('Rozpočet + Žádosti o změnu'!$ER$2="ano",'Rozpočet + Žádosti o změnu'!EO100,IF('Rozpočet + Žádosti o změnu'!$EF$2="ano",'Rozpočet + Žádosti o změnu'!EC100,IF('Rozpočet + Žádosti o změnu'!$DT$2="ano",'Rozpočet + Žádosti o změnu'!DQ100,IF('Rozpočet + Žádosti o změnu'!$DH$2="ano",'Rozpočet + Žádosti o změnu'!DE100,IF('Rozpočet + Žádosti o změnu'!$CV$2="ano",'Rozpočet + Žádosti o změnu'!CS100,IF('Rozpočet + Žádosti o změnu'!$CJ$2="ano",'Rozpočet + Žádosti o změnu'!CG100,IF('Rozpočet + Žádosti o změnu'!$BX$2="ano",'Rozpočet + Žádosti o změnu'!BU100,IF('Rozpočet + Žádosti o změnu'!$BL$2="ano",'Rozpočet + Žádosti o změnu'!BI100,IF('Rozpočet + Žádosti o změnu'!$AZ$2="ano",'Rozpočet + Žádosti o změnu'!AW100,IF('Rozpočet + Žádosti o změnu'!$AN$2="ano",'Rozpočet + Žádosti o změnu'!AK100,'Rozpočet + Žádosti o změnu'!K100))))))))))</f>
        <v>0</v>
      </c>
      <c r="S100" s="267">
        <f>IF('Rozpočet + Žádosti o změnu'!$ER$2="ano",'Rozpočet + Žádosti o změnu'!EP100,IF('Rozpočet + Žádosti o změnu'!$EF$2="ano",'Rozpočet + Žádosti o změnu'!ED100,IF('Rozpočet + Žádosti o změnu'!$DT$2="ano",'Rozpočet + Žádosti o změnu'!DR100,IF('Rozpočet + Žádosti o změnu'!$DH$2="ano",'Rozpočet + Žádosti o změnu'!DF100,IF('Rozpočet + Žádosti o změnu'!$CV$2="ano",'Rozpočet + Žádosti o změnu'!CT100,IF('Rozpočet + Žádosti o změnu'!$CJ$2="ano",'Rozpočet + Žádosti o změnu'!CH100,IF('Rozpočet + Žádosti o změnu'!$BX$2="ano",'Rozpočet + Žádosti o změnu'!BV100,IF('Rozpočet + Žádosti o změnu'!$BL$2="ano",'Rozpočet + Žádosti o změnu'!BJ100,IF('Rozpočet + Žádosti o změnu'!$AZ$2="ano",'Rozpočet + Žádosti o změnu'!AX100,IF('Rozpočet + Žádosti o změnu'!$AN$2="ano",'Rozpočet + Žádosti o změnu'!AL100,'Rozpočet + Žádosti o změnu'!L100))))))))))</f>
        <v>0</v>
      </c>
      <c r="T100" s="267">
        <f>IF('Rozpočet + Žádosti o změnu'!$ER$2="ano",'Rozpočet + Žádosti o změnu'!EQ100,IF('Rozpočet + Žádosti o změnu'!$EF$2="ano",'Rozpočet + Žádosti o změnu'!EE100,IF('Rozpočet + Žádosti o změnu'!$DT$2="ano",'Rozpočet + Žádosti o změnu'!DS100,IF('Rozpočet + Žádosti o změnu'!$DH$2="ano",'Rozpočet + Žádosti o změnu'!DG100,IF('Rozpočet + Žádosti o změnu'!$CV$2="ano",'Rozpočet + Žádosti o změnu'!CU100,IF('Rozpočet + Žádosti o změnu'!$CJ$2="ano",'Rozpočet + Žádosti o změnu'!CI100,IF('Rozpočet + Žádosti o změnu'!$BX$2="ano",'Rozpočet + Žádosti o změnu'!BW100,IF('Rozpočet + Žádosti o změnu'!$BL$2="ano",'Rozpočet + Žádosti o změnu'!BK100,IF('Rozpočet + Žádosti o změnu'!$AZ$2="ano",'Rozpočet + Žádosti o změnu'!AY100,IF('Rozpočet + Žádosti o změnu'!$AN$2="ano",'Rozpočet + Žádosti o změnu'!AM100,'Rozpočet + Žádosti o změnu'!M100))))))))))</f>
        <v>0</v>
      </c>
      <c r="U100" s="267">
        <f>IF('Rozpočet + Žádosti o změnu'!$ER$2="ano",'Rozpočet + Žádosti o změnu'!ER100,IF('Rozpočet + Žádosti o změnu'!$EF$2="ano",'Rozpočet + Žádosti o změnu'!EF100,IF('Rozpočet + Žádosti o změnu'!$DT$2="ano",'Rozpočet + Žádosti o změnu'!DT100,IF('Rozpočet + Žádosti o změnu'!$DH$2="ano",'Rozpočet + Žádosti o změnu'!DH100,IF('Rozpočet + Žádosti o změnu'!$CV$2="ano",'Rozpočet + Žádosti o změnu'!CV100,IF('Rozpočet + Žádosti o změnu'!$CJ$2="ano",'Rozpočet + Žádosti o změnu'!CJ100,IF('Rozpočet + Žádosti o změnu'!$BX$2="ano",'Rozpočet + Žádosti o změnu'!BX100,IF('Rozpočet + Žádosti o změnu'!$BL$2="ano",'Rozpočet + Žádosti o změnu'!BL100,IF('Rozpočet + Žádosti o změnu'!$AZ$2="ano",'Rozpočet + Žádosti o změnu'!AZ100,IF('Rozpočet + Žádosti o změnu'!$AN$2="ano",'Rozpočet + Žádosti o změnu'!AN100,'Rozpočet + Žádosti o změnu'!N100))))))))))</f>
        <v>0</v>
      </c>
      <c r="W100" s="281">
        <f>IF('ZoR č. 1'!$D100="",0,'ZoR č. 1'!G100)+IF('ZoR č. 2'!$D100="",0,'ZoR č. 2'!G100)+IF('ZoR č. 3'!$D100="",0,'ZoR č. 3'!G100)+IF('ZoR č. 4'!$D100="",0,'ZoR č. 4'!G100)+IF('ZoR č. 5'!$D100="",0,'ZoR č. 5'!G100)+IF('ZoR č. 6'!$D100="",0,'ZoR č. 6'!G100)+IF('ZoR č. 7'!$D100="",0,'ZoR č. 7'!G100)+IF('ZoR č. 8'!$D100="",0,'ZoR č. 8'!G100)+IF('ZoR č. 9'!$D100="",0,'ZoR č. 9'!G100)+IF('ZoR č. 10'!$D100="",0,'ZoR č. 10'!G100)+IF(ZZoR!$D100="",0,ZZoR!G100)</f>
        <v>0</v>
      </c>
      <c r="X100" s="281">
        <f>IF('ZoR č. 1'!$D100="",0,'ZoR č. 1'!H100)+IF('ZoR č. 2'!$D100="",0,'ZoR č. 2'!H100)+IF('ZoR č. 3'!$D100="",0,'ZoR č. 3'!H100)+IF('ZoR č. 4'!$D100="",0,'ZoR č. 4'!H100)+IF('ZoR č. 5'!$D100="",0,'ZoR č. 5'!H100)+IF('ZoR č. 6'!$D100="",0,'ZoR č. 6'!H100)+IF('ZoR č. 7'!$D100="",0,'ZoR č. 7'!H100)+IF('ZoR č. 8'!$D100="",0,'ZoR č. 8'!H100)+IF('ZoR č. 9'!$D100="",0,'ZoR č. 9'!H100)+IF('ZoR č. 10'!$D100="",0,'ZoR č. 10'!H100)+IF(ZZoR!$D100="",0,ZZoR!H100)</f>
        <v>0</v>
      </c>
      <c r="Y100" s="281">
        <f>IF('ZoR č. 1'!$D100="",0,'ZoR č. 1'!I100)+IF('ZoR č. 2'!$D100="",0,'ZoR č. 2'!I100)+IF('ZoR č. 3'!$D100="",0,'ZoR č. 3'!I100)+IF('ZoR č. 4'!$D100="",0,'ZoR č. 4'!I100)+IF('ZoR č. 5'!$D100="",0,'ZoR č. 5'!I100)+IF('ZoR č. 6'!$D100="",0,'ZoR č. 6'!I100)+IF('ZoR č. 7'!$D100="",0,'ZoR č. 7'!I100)+IF('ZoR č. 8'!$D100="",0,'ZoR č. 8'!I100)+IF('ZoR č. 9'!$D100="",0,'ZoR č. 9'!I100)+IF('ZoR č. 10'!$D100="",0,'ZoR č. 10'!I100)+IF(ZZoR!$D100="",0,ZZoR!I100)</f>
        <v>0</v>
      </c>
      <c r="Z100" s="281">
        <f>IF('ZoR č. 1'!$D100="",0,'ZoR č. 1'!J100)+IF('ZoR č. 2'!$D100="",0,'ZoR č. 2'!J100)+IF('ZoR č. 3'!$D100="",0,'ZoR č. 3'!J100)+IF('ZoR č. 4'!$D100="",0,'ZoR č. 4'!J100)+IF('ZoR č. 5'!$D100="",0,'ZoR č. 5'!J100)+IF('ZoR č. 6'!$D100="",0,'ZoR č. 6'!J100)+IF('ZoR č. 7'!$D100="",0,'ZoR č. 7'!J100)+IF('ZoR č. 8'!$D100="",0,'ZoR č. 8'!J100)+IF('ZoR č. 9'!$D100="",0,'ZoR č. 9'!J100)+IF('ZoR č. 10'!$D100="",0,'ZoR č. 10'!J100)+IF(ZZoR!$D100="",0,ZZoR!J100)</f>
        <v>0</v>
      </c>
      <c r="AA100" s="281">
        <f>IF('ZoR č. 1'!$D100="",0,'ZoR č. 1'!K100)+IF('ZoR č. 2'!$D100="",0,'ZoR č. 2'!K100)+IF('ZoR č. 3'!$D100="",0,'ZoR č. 3'!K100)+IF('ZoR č. 4'!$D100="",0,'ZoR č. 4'!K100)+IF('ZoR č. 5'!$D100="",0,'ZoR č. 5'!K100)+IF('ZoR č. 6'!$D100="",0,'ZoR č. 6'!K100)+IF('ZoR č. 7'!$D100="",0,'ZoR č. 7'!K100)+IF('ZoR č. 8'!$D100="",0,'ZoR č. 8'!K100)+IF('ZoR č. 9'!$D100="",0,'ZoR č. 9'!K100)+IF('ZoR č. 10'!$D100="",0,'ZoR č. 10'!K100)+IF(ZZoR!$D100="",0,ZZoR!K100)</f>
        <v>0</v>
      </c>
      <c r="AB100" s="281">
        <f>IF('ZoR č. 1'!$D100="",0,'ZoR č. 1'!L100)+IF('ZoR č. 2'!$D100="",0,'ZoR č. 2'!L100)+IF('ZoR č. 3'!$D100="",0,'ZoR č. 3'!L100)+IF('ZoR č. 4'!$D100="",0,'ZoR č. 4'!L100)+IF('ZoR č. 5'!$D100="",0,'ZoR č. 5'!L100)+IF('ZoR č. 6'!$D100="",0,'ZoR č. 6'!L100)+IF('ZoR č. 7'!$D100="",0,'ZoR č. 7'!L100)+IF('ZoR č. 8'!$D100="",0,'ZoR č. 8'!L100)+IF('ZoR č. 9'!$D100="",0,'ZoR č. 9'!L100)+IF('ZoR č. 10'!$D100="",0,'ZoR č. 10'!L100)+IF(ZZoR!$D100="",0,ZZoR!L100)</f>
        <v>0</v>
      </c>
      <c r="AC100" s="281">
        <f>IF('ZoR č. 1'!$D100="",0,'ZoR č. 1'!M100)+IF('ZoR č. 2'!$D100="",0,'ZoR č. 2'!M100)+IF('ZoR č. 3'!$D100="",0,'ZoR č. 3'!M100)+IF('ZoR č. 4'!$D100="",0,'ZoR č. 4'!M100)+IF('ZoR č. 5'!$D100="",0,'ZoR č. 5'!M100)+IF('ZoR č. 6'!$D100="",0,'ZoR č. 6'!M100)+IF('ZoR č. 7'!$D100="",0,'ZoR č. 7'!M100)+IF('ZoR č. 8'!$D100="",0,'ZoR č. 8'!M100)+IF('ZoR č. 9'!$D100="",0,'ZoR č. 9'!M100)+IF('ZoR č. 10'!$D100="",0,'ZoR č. 10'!M100)+IF(ZZoR!$D100="",0,ZZoR!M100)</f>
        <v>0</v>
      </c>
      <c r="AE100" s="282" t="str">
        <f t="shared" si="7"/>
        <v/>
      </c>
    </row>
    <row r="101" spans="2:31" x14ac:dyDescent="0.25">
      <c r="B101" s="9" t="s">
        <v>234</v>
      </c>
      <c r="C101" s="98" t="str">
        <f>IF(COUNTA('Přehled partnerů'!C101:D101)&lt;&gt;2,"partner neuveden",IF('Přehled partnerů'!F101="ANO",'Přehled partnerů'!C101,"v tomto období nerelevantní"))</f>
        <v>partner neuveden</v>
      </c>
      <c r="D101" s="108" t="str">
        <f>IF(COUNTA('Přehled partnerů'!C101:D101)&lt;&gt;2,"",IF('Přehled partnerů'!F101="ANO",'Přehled partnerů'!D101,""))</f>
        <v/>
      </c>
      <c r="E101" s="21" t="str">
        <f t="shared" si="4"/>
        <v/>
      </c>
      <c r="F101" s="114" t="str">
        <f t="shared" si="5"/>
        <v/>
      </c>
      <c r="G101" s="125">
        <v>0</v>
      </c>
      <c r="H101" s="126">
        <v>0</v>
      </c>
      <c r="I101" s="126">
        <v>0</v>
      </c>
      <c r="J101" s="126">
        <v>0</v>
      </c>
      <c r="K101" s="273">
        <v>0</v>
      </c>
      <c r="L101" s="273">
        <v>0</v>
      </c>
      <c r="M101" s="274">
        <v>0</v>
      </c>
      <c r="N101" s="58" t="str">
        <f t="shared" si="6"/>
        <v/>
      </c>
      <c r="O101" s="267">
        <f>IF('Rozpočet + Žádosti o změnu'!$ER$2="ano",'Rozpočet + Žádosti o změnu'!EL101,IF('Rozpočet + Žádosti o změnu'!$EF$2="ano",'Rozpočet + Žádosti o změnu'!DZ101,IF('Rozpočet + Žádosti o změnu'!$DT$2="ano",'Rozpočet + Žádosti o změnu'!DN101,IF('Rozpočet + Žádosti o změnu'!$DH$2="ano",'Rozpočet + Žádosti o změnu'!DB101,IF('Rozpočet + Žádosti o změnu'!$CV$2="ano",'Rozpočet + Žádosti o změnu'!CP101,IF('Rozpočet + Žádosti o změnu'!$CJ$2="ano",'Rozpočet + Žádosti o změnu'!CD101,IF('Rozpočet + Žádosti o změnu'!$BX$2="ano",'Rozpočet + Žádosti o změnu'!BR101,IF('Rozpočet + Žádosti o změnu'!$BL$2="ano",'Rozpočet + Žádosti o změnu'!BF101,IF('Rozpočet + Žádosti o změnu'!$AZ$2="ano",'Rozpočet + Žádosti o změnu'!AT101,IF('Rozpočet + Žádosti o změnu'!$AN$2="ano",'Rozpočet + Žádosti o změnu'!AH101,'Rozpočet + Žádosti o změnu'!H101))))))))))</f>
        <v>0</v>
      </c>
      <c r="P101" s="267">
        <f>IF('Rozpočet + Žádosti o změnu'!$ER$2="ano",'Rozpočet + Žádosti o změnu'!EM101,IF('Rozpočet + Žádosti o změnu'!$EF$2="ano",'Rozpočet + Žádosti o změnu'!EA101,IF('Rozpočet + Žádosti o změnu'!$DT$2="ano",'Rozpočet + Žádosti o změnu'!DO101,IF('Rozpočet + Žádosti o změnu'!$DH$2="ano",'Rozpočet + Žádosti o změnu'!DC101,IF('Rozpočet + Žádosti o změnu'!$CV$2="ano",'Rozpočet + Žádosti o změnu'!CQ101,IF('Rozpočet + Žádosti o změnu'!$CJ$2="ano",'Rozpočet + Žádosti o změnu'!CE101,IF('Rozpočet + Žádosti o změnu'!$BX$2="ano",'Rozpočet + Žádosti o změnu'!BS101,IF('Rozpočet + Žádosti o změnu'!$BL$2="ano",'Rozpočet + Žádosti o změnu'!BG101,IF('Rozpočet + Žádosti o změnu'!$AZ$2="ano",'Rozpočet + Žádosti o změnu'!AU101,IF('Rozpočet + Žádosti o změnu'!$AN$2="ano",'Rozpočet + Žádosti o změnu'!AI101,'Rozpočet + Žádosti o změnu'!I101))))))))))</f>
        <v>0</v>
      </c>
      <c r="Q101" s="267">
        <f>IF('Rozpočet + Žádosti o změnu'!$ER$2="ano",'Rozpočet + Žádosti o změnu'!EN101,IF('Rozpočet + Žádosti o změnu'!$EF$2="ano",'Rozpočet + Žádosti o změnu'!EB101,IF('Rozpočet + Žádosti o změnu'!$DT$2="ano",'Rozpočet + Žádosti o změnu'!DP101,IF('Rozpočet + Žádosti o změnu'!$DH$2="ano",'Rozpočet + Žádosti o změnu'!DD101,IF('Rozpočet + Žádosti o změnu'!$CV$2="ano",'Rozpočet + Žádosti o změnu'!CR101,IF('Rozpočet + Žádosti o změnu'!$CJ$2="ano",'Rozpočet + Žádosti o změnu'!CF101,IF('Rozpočet + Žádosti o změnu'!$BX$2="ano",'Rozpočet + Žádosti o změnu'!BT101,IF('Rozpočet + Žádosti o změnu'!$BL$2="ano",'Rozpočet + Žádosti o změnu'!BH101,IF('Rozpočet + Žádosti o změnu'!$AZ$2="ano",'Rozpočet + Žádosti o změnu'!AV101,IF('Rozpočet + Žádosti o změnu'!$AN$2="ano",'Rozpočet + Žádosti o změnu'!AJ101,'Rozpočet + Žádosti o změnu'!J101))))))))))</f>
        <v>0</v>
      </c>
      <c r="R101" s="267">
        <f>IF('Rozpočet + Žádosti o změnu'!$ER$2="ano",'Rozpočet + Žádosti o změnu'!EO101,IF('Rozpočet + Žádosti o změnu'!$EF$2="ano",'Rozpočet + Žádosti o změnu'!EC101,IF('Rozpočet + Žádosti o změnu'!$DT$2="ano",'Rozpočet + Žádosti o změnu'!DQ101,IF('Rozpočet + Žádosti o změnu'!$DH$2="ano",'Rozpočet + Žádosti o změnu'!DE101,IF('Rozpočet + Žádosti o změnu'!$CV$2="ano",'Rozpočet + Žádosti o změnu'!CS101,IF('Rozpočet + Žádosti o změnu'!$CJ$2="ano",'Rozpočet + Žádosti o změnu'!CG101,IF('Rozpočet + Žádosti o změnu'!$BX$2="ano",'Rozpočet + Žádosti o změnu'!BU101,IF('Rozpočet + Žádosti o změnu'!$BL$2="ano",'Rozpočet + Žádosti o změnu'!BI101,IF('Rozpočet + Žádosti o změnu'!$AZ$2="ano",'Rozpočet + Žádosti o změnu'!AW101,IF('Rozpočet + Žádosti o změnu'!$AN$2="ano",'Rozpočet + Žádosti o změnu'!AK101,'Rozpočet + Žádosti o změnu'!K101))))))))))</f>
        <v>0</v>
      </c>
      <c r="S101" s="267">
        <f>IF('Rozpočet + Žádosti o změnu'!$ER$2="ano",'Rozpočet + Žádosti o změnu'!EP101,IF('Rozpočet + Žádosti o změnu'!$EF$2="ano",'Rozpočet + Žádosti o změnu'!ED101,IF('Rozpočet + Žádosti o změnu'!$DT$2="ano",'Rozpočet + Žádosti o změnu'!DR101,IF('Rozpočet + Žádosti o změnu'!$DH$2="ano",'Rozpočet + Žádosti o změnu'!DF101,IF('Rozpočet + Žádosti o změnu'!$CV$2="ano",'Rozpočet + Žádosti o změnu'!CT101,IF('Rozpočet + Žádosti o změnu'!$CJ$2="ano",'Rozpočet + Žádosti o změnu'!CH101,IF('Rozpočet + Žádosti o změnu'!$BX$2="ano",'Rozpočet + Žádosti o změnu'!BV101,IF('Rozpočet + Žádosti o změnu'!$BL$2="ano",'Rozpočet + Žádosti o změnu'!BJ101,IF('Rozpočet + Žádosti o změnu'!$AZ$2="ano",'Rozpočet + Žádosti o změnu'!AX101,IF('Rozpočet + Žádosti o změnu'!$AN$2="ano",'Rozpočet + Žádosti o změnu'!AL101,'Rozpočet + Žádosti o změnu'!L101))))))))))</f>
        <v>0</v>
      </c>
      <c r="T101" s="267">
        <f>IF('Rozpočet + Žádosti o změnu'!$ER$2="ano",'Rozpočet + Žádosti o změnu'!EQ101,IF('Rozpočet + Žádosti o změnu'!$EF$2="ano",'Rozpočet + Žádosti o změnu'!EE101,IF('Rozpočet + Žádosti o změnu'!$DT$2="ano",'Rozpočet + Žádosti o změnu'!DS101,IF('Rozpočet + Žádosti o změnu'!$DH$2="ano",'Rozpočet + Žádosti o změnu'!DG101,IF('Rozpočet + Žádosti o změnu'!$CV$2="ano",'Rozpočet + Žádosti o změnu'!CU101,IF('Rozpočet + Žádosti o změnu'!$CJ$2="ano",'Rozpočet + Žádosti o změnu'!CI101,IF('Rozpočet + Žádosti o změnu'!$BX$2="ano",'Rozpočet + Žádosti o změnu'!BW101,IF('Rozpočet + Žádosti o změnu'!$BL$2="ano",'Rozpočet + Žádosti o změnu'!BK101,IF('Rozpočet + Žádosti o změnu'!$AZ$2="ano",'Rozpočet + Žádosti o změnu'!AY101,IF('Rozpočet + Žádosti o změnu'!$AN$2="ano",'Rozpočet + Žádosti o změnu'!AM101,'Rozpočet + Žádosti o změnu'!M101))))))))))</f>
        <v>0</v>
      </c>
      <c r="U101" s="267">
        <f>IF('Rozpočet + Žádosti o změnu'!$ER$2="ano",'Rozpočet + Žádosti o změnu'!ER101,IF('Rozpočet + Žádosti o změnu'!$EF$2="ano",'Rozpočet + Žádosti o změnu'!EF101,IF('Rozpočet + Žádosti o změnu'!$DT$2="ano",'Rozpočet + Žádosti o změnu'!DT101,IF('Rozpočet + Žádosti o změnu'!$DH$2="ano",'Rozpočet + Žádosti o změnu'!DH101,IF('Rozpočet + Žádosti o změnu'!$CV$2="ano",'Rozpočet + Žádosti o změnu'!CV101,IF('Rozpočet + Žádosti o změnu'!$CJ$2="ano",'Rozpočet + Žádosti o změnu'!CJ101,IF('Rozpočet + Žádosti o změnu'!$BX$2="ano",'Rozpočet + Žádosti o změnu'!BX101,IF('Rozpočet + Žádosti o změnu'!$BL$2="ano",'Rozpočet + Žádosti o změnu'!BL101,IF('Rozpočet + Žádosti o změnu'!$AZ$2="ano",'Rozpočet + Žádosti o změnu'!AZ101,IF('Rozpočet + Žádosti o změnu'!$AN$2="ano",'Rozpočet + Žádosti o změnu'!AN101,'Rozpočet + Žádosti o změnu'!N101))))))))))</f>
        <v>0</v>
      </c>
      <c r="W101" s="281">
        <f>IF('ZoR č. 1'!$D101="",0,'ZoR č. 1'!G101)+IF('ZoR č. 2'!$D101="",0,'ZoR č. 2'!G101)+IF('ZoR č. 3'!$D101="",0,'ZoR č. 3'!G101)+IF('ZoR č. 4'!$D101="",0,'ZoR č. 4'!G101)+IF('ZoR č. 5'!$D101="",0,'ZoR č. 5'!G101)+IF('ZoR č. 6'!$D101="",0,'ZoR č. 6'!G101)+IF('ZoR č. 7'!$D101="",0,'ZoR č. 7'!G101)+IF('ZoR č. 8'!$D101="",0,'ZoR č. 8'!G101)+IF('ZoR č. 9'!$D101="",0,'ZoR č. 9'!G101)+IF('ZoR č. 10'!$D101="",0,'ZoR č. 10'!G101)+IF(ZZoR!$D101="",0,ZZoR!G101)</f>
        <v>0</v>
      </c>
      <c r="X101" s="281">
        <f>IF('ZoR č. 1'!$D101="",0,'ZoR č. 1'!H101)+IF('ZoR č. 2'!$D101="",0,'ZoR č. 2'!H101)+IF('ZoR č. 3'!$D101="",0,'ZoR č. 3'!H101)+IF('ZoR č. 4'!$D101="",0,'ZoR č. 4'!H101)+IF('ZoR č. 5'!$D101="",0,'ZoR č. 5'!H101)+IF('ZoR č. 6'!$D101="",0,'ZoR č. 6'!H101)+IF('ZoR č. 7'!$D101="",0,'ZoR č. 7'!H101)+IF('ZoR č. 8'!$D101="",0,'ZoR č. 8'!H101)+IF('ZoR č. 9'!$D101="",0,'ZoR č. 9'!H101)+IF('ZoR č. 10'!$D101="",0,'ZoR č. 10'!H101)+IF(ZZoR!$D101="",0,ZZoR!H101)</f>
        <v>0</v>
      </c>
      <c r="Y101" s="281">
        <f>IF('ZoR č. 1'!$D101="",0,'ZoR č. 1'!I101)+IF('ZoR č. 2'!$D101="",0,'ZoR č. 2'!I101)+IF('ZoR č. 3'!$D101="",0,'ZoR č. 3'!I101)+IF('ZoR č. 4'!$D101="",0,'ZoR č. 4'!I101)+IF('ZoR č. 5'!$D101="",0,'ZoR č. 5'!I101)+IF('ZoR č. 6'!$D101="",0,'ZoR č. 6'!I101)+IF('ZoR č. 7'!$D101="",0,'ZoR č. 7'!I101)+IF('ZoR č. 8'!$D101="",0,'ZoR č. 8'!I101)+IF('ZoR č. 9'!$D101="",0,'ZoR č. 9'!I101)+IF('ZoR č. 10'!$D101="",0,'ZoR č. 10'!I101)+IF(ZZoR!$D101="",0,ZZoR!I101)</f>
        <v>0</v>
      </c>
      <c r="Z101" s="281">
        <f>IF('ZoR č. 1'!$D101="",0,'ZoR č. 1'!J101)+IF('ZoR č. 2'!$D101="",0,'ZoR č. 2'!J101)+IF('ZoR č. 3'!$D101="",0,'ZoR č. 3'!J101)+IF('ZoR č. 4'!$D101="",0,'ZoR č. 4'!J101)+IF('ZoR č. 5'!$D101="",0,'ZoR č. 5'!J101)+IF('ZoR č. 6'!$D101="",0,'ZoR č. 6'!J101)+IF('ZoR č. 7'!$D101="",0,'ZoR č. 7'!J101)+IF('ZoR č. 8'!$D101="",0,'ZoR č. 8'!J101)+IF('ZoR č. 9'!$D101="",0,'ZoR č. 9'!J101)+IF('ZoR č. 10'!$D101="",0,'ZoR č. 10'!J101)+IF(ZZoR!$D101="",0,ZZoR!J101)</f>
        <v>0</v>
      </c>
      <c r="AA101" s="281">
        <f>IF('ZoR č. 1'!$D101="",0,'ZoR č. 1'!K101)+IF('ZoR č. 2'!$D101="",0,'ZoR č. 2'!K101)+IF('ZoR č. 3'!$D101="",0,'ZoR č. 3'!K101)+IF('ZoR č. 4'!$D101="",0,'ZoR č. 4'!K101)+IF('ZoR č. 5'!$D101="",0,'ZoR č. 5'!K101)+IF('ZoR č. 6'!$D101="",0,'ZoR č. 6'!K101)+IF('ZoR č. 7'!$D101="",0,'ZoR č. 7'!K101)+IF('ZoR č. 8'!$D101="",0,'ZoR č. 8'!K101)+IF('ZoR č. 9'!$D101="",0,'ZoR č. 9'!K101)+IF('ZoR č. 10'!$D101="",0,'ZoR č. 10'!K101)+IF(ZZoR!$D101="",0,ZZoR!K101)</f>
        <v>0</v>
      </c>
      <c r="AB101" s="281">
        <f>IF('ZoR č. 1'!$D101="",0,'ZoR č. 1'!L101)+IF('ZoR č. 2'!$D101="",0,'ZoR č. 2'!L101)+IF('ZoR č. 3'!$D101="",0,'ZoR č. 3'!L101)+IF('ZoR č. 4'!$D101="",0,'ZoR č. 4'!L101)+IF('ZoR č. 5'!$D101="",0,'ZoR č. 5'!L101)+IF('ZoR č. 6'!$D101="",0,'ZoR č. 6'!L101)+IF('ZoR č. 7'!$D101="",0,'ZoR č. 7'!L101)+IF('ZoR č. 8'!$D101="",0,'ZoR č. 8'!L101)+IF('ZoR č. 9'!$D101="",0,'ZoR č. 9'!L101)+IF('ZoR č. 10'!$D101="",0,'ZoR č. 10'!L101)+IF(ZZoR!$D101="",0,ZZoR!L101)</f>
        <v>0</v>
      </c>
      <c r="AC101" s="281">
        <f>IF('ZoR č. 1'!$D101="",0,'ZoR č. 1'!M101)+IF('ZoR č. 2'!$D101="",0,'ZoR č. 2'!M101)+IF('ZoR č. 3'!$D101="",0,'ZoR č. 3'!M101)+IF('ZoR č. 4'!$D101="",0,'ZoR č. 4'!M101)+IF('ZoR č. 5'!$D101="",0,'ZoR č. 5'!M101)+IF('ZoR č. 6'!$D101="",0,'ZoR č. 6'!M101)+IF('ZoR č. 7'!$D101="",0,'ZoR č. 7'!M101)+IF('ZoR č. 8'!$D101="",0,'ZoR č. 8'!M101)+IF('ZoR č. 9'!$D101="",0,'ZoR č. 9'!M101)+IF('ZoR č. 10'!$D101="",0,'ZoR č. 10'!M101)+IF(ZZoR!$D101="",0,ZZoR!M101)</f>
        <v>0</v>
      </c>
      <c r="AE101" s="282" t="str">
        <f t="shared" si="7"/>
        <v/>
      </c>
    </row>
    <row r="102" spans="2:31" x14ac:dyDescent="0.25">
      <c r="B102" s="9" t="s">
        <v>235</v>
      </c>
      <c r="C102" s="98" t="str">
        <f>IF(COUNTA('Přehled partnerů'!C102:D102)&lt;&gt;2,"partner neuveden",IF('Přehled partnerů'!F102="ANO",'Přehled partnerů'!C102,"v tomto období nerelevantní"))</f>
        <v>partner neuveden</v>
      </c>
      <c r="D102" s="108" t="str">
        <f>IF(COUNTA('Přehled partnerů'!C102:D102)&lt;&gt;2,"",IF('Přehled partnerů'!F102="ANO",'Přehled partnerů'!D102,""))</f>
        <v/>
      </c>
      <c r="E102" s="21" t="str">
        <f t="shared" si="4"/>
        <v/>
      </c>
      <c r="F102" s="114" t="str">
        <f t="shared" si="5"/>
        <v/>
      </c>
      <c r="G102" s="125">
        <v>0</v>
      </c>
      <c r="H102" s="126">
        <v>0</v>
      </c>
      <c r="I102" s="126">
        <v>0</v>
      </c>
      <c r="J102" s="126">
        <v>0</v>
      </c>
      <c r="K102" s="273">
        <v>0</v>
      </c>
      <c r="L102" s="273">
        <v>0</v>
      </c>
      <c r="M102" s="274">
        <v>0</v>
      </c>
      <c r="N102" s="58" t="str">
        <f t="shared" si="6"/>
        <v/>
      </c>
      <c r="O102" s="267">
        <f>IF('Rozpočet + Žádosti o změnu'!$ER$2="ano",'Rozpočet + Žádosti o změnu'!EL102,IF('Rozpočet + Žádosti o změnu'!$EF$2="ano",'Rozpočet + Žádosti o změnu'!DZ102,IF('Rozpočet + Žádosti o změnu'!$DT$2="ano",'Rozpočet + Žádosti o změnu'!DN102,IF('Rozpočet + Žádosti o změnu'!$DH$2="ano",'Rozpočet + Žádosti o změnu'!DB102,IF('Rozpočet + Žádosti o změnu'!$CV$2="ano",'Rozpočet + Žádosti o změnu'!CP102,IF('Rozpočet + Žádosti o změnu'!$CJ$2="ano",'Rozpočet + Žádosti o změnu'!CD102,IF('Rozpočet + Žádosti o změnu'!$BX$2="ano",'Rozpočet + Žádosti o změnu'!BR102,IF('Rozpočet + Žádosti o změnu'!$BL$2="ano",'Rozpočet + Žádosti o změnu'!BF102,IF('Rozpočet + Žádosti o změnu'!$AZ$2="ano",'Rozpočet + Žádosti o změnu'!AT102,IF('Rozpočet + Žádosti o změnu'!$AN$2="ano",'Rozpočet + Žádosti o změnu'!AH102,'Rozpočet + Žádosti o změnu'!H102))))))))))</f>
        <v>0</v>
      </c>
      <c r="P102" s="267">
        <f>IF('Rozpočet + Žádosti o změnu'!$ER$2="ano",'Rozpočet + Žádosti o změnu'!EM102,IF('Rozpočet + Žádosti o změnu'!$EF$2="ano",'Rozpočet + Žádosti o změnu'!EA102,IF('Rozpočet + Žádosti o změnu'!$DT$2="ano",'Rozpočet + Žádosti o změnu'!DO102,IF('Rozpočet + Žádosti o změnu'!$DH$2="ano",'Rozpočet + Žádosti o změnu'!DC102,IF('Rozpočet + Žádosti o změnu'!$CV$2="ano",'Rozpočet + Žádosti o změnu'!CQ102,IF('Rozpočet + Žádosti o změnu'!$CJ$2="ano",'Rozpočet + Žádosti o změnu'!CE102,IF('Rozpočet + Žádosti o změnu'!$BX$2="ano",'Rozpočet + Žádosti o změnu'!BS102,IF('Rozpočet + Žádosti o změnu'!$BL$2="ano",'Rozpočet + Žádosti o změnu'!BG102,IF('Rozpočet + Žádosti o změnu'!$AZ$2="ano",'Rozpočet + Žádosti o změnu'!AU102,IF('Rozpočet + Žádosti o změnu'!$AN$2="ano",'Rozpočet + Žádosti o změnu'!AI102,'Rozpočet + Žádosti o změnu'!I102))))))))))</f>
        <v>0</v>
      </c>
      <c r="Q102" s="267">
        <f>IF('Rozpočet + Žádosti o změnu'!$ER$2="ano",'Rozpočet + Žádosti o změnu'!EN102,IF('Rozpočet + Žádosti o změnu'!$EF$2="ano",'Rozpočet + Žádosti o změnu'!EB102,IF('Rozpočet + Žádosti o změnu'!$DT$2="ano",'Rozpočet + Žádosti o změnu'!DP102,IF('Rozpočet + Žádosti o změnu'!$DH$2="ano",'Rozpočet + Žádosti o změnu'!DD102,IF('Rozpočet + Žádosti o změnu'!$CV$2="ano",'Rozpočet + Žádosti o změnu'!CR102,IF('Rozpočet + Žádosti o změnu'!$CJ$2="ano",'Rozpočet + Žádosti o změnu'!CF102,IF('Rozpočet + Žádosti o změnu'!$BX$2="ano",'Rozpočet + Žádosti o změnu'!BT102,IF('Rozpočet + Žádosti o změnu'!$BL$2="ano",'Rozpočet + Žádosti o změnu'!BH102,IF('Rozpočet + Žádosti o změnu'!$AZ$2="ano",'Rozpočet + Žádosti o změnu'!AV102,IF('Rozpočet + Žádosti o změnu'!$AN$2="ano",'Rozpočet + Žádosti o změnu'!AJ102,'Rozpočet + Žádosti o změnu'!J102))))))))))</f>
        <v>0</v>
      </c>
      <c r="R102" s="267">
        <f>IF('Rozpočet + Žádosti o změnu'!$ER$2="ano",'Rozpočet + Žádosti o změnu'!EO102,IF('Rozpočet + Žádosti o změnu'!$EF$2="ano",'Rozpočet + Žádosti o změnu'!EC102,IF('Rozpočet + Žádosti o změnu'!$DT$2="ano",'Rozpočet + Žádosti o změnu'!DQ102,IF('Rozpočet + Žádosti o změnu'!$DH$2="ano",'Rozpočet + Žádosti o změnu'!DE102,IF('Rozpočet + Žádosti o změnu'!$CV$2="ano",'Rozpočet + Žádosti o změnu'!CS102,IF('Rozpočet + Žádosti o změnu'!$CJ$2="ano",'Rozpočet + Žádosti o změnu'!CG102,IF('Rozpočet + Žádosti o změnu'!$BX$2="ano",'Rozpočet + Žádosti o změnu'!BU102,IF('Rozpočet + Žádosti o změnu'!$BL$2="ano",'Rozpočet + Žádosti o změnu'!BI102,IF('Rozpočet + Žádosti o změnu'!$AZ$2="ano",'Rozpočet + Žádosti o změnu'!AW102,IF('Rozpočet + Žádosti o změnu'!$AN$2="ano",'Rozpočet + Žádosti o změnu'!AK102,'Rozpočet + Žádosti o změnu'!K102))))))))))</f>
        <v>0</v>
      </c>
      <c r="S102" s="267">
        <f>IF('Rozpočet + Žádosti o změnu'!$ER$2="ano",'Rozpočet + Žádosti o změnu'!EP102,IF('Rozpočet + Žádosti o změnu'!$EF$2="ano",'Rozpočet + Žádosti o změnu'!ED102,IF('Rozpočet + Žádosti o změnu'!$DT$2="ano",'Rozpočet + Žádosti o změnu'!DR102,IF('Rozpočet + Žádosti o změnu'!$DH$2="ano",'Rozpočet + Žádosti o změnu'!DF102,IF('Rozpočet + Žádosti o změnu'!$CV$2="ano",'Rozpočet + Žádosti o změnu'!CT102,IF('Rozpočet + Žádosti o změnu'!$CJ$2="ano",'Rozpočet + Žádosti o změnu'!CH102,IF('Rozpočet + Žádosti o změnu'!$BX$2="ano",'Rozpočet + Žádosti o změnu'!BV102,IF('Rozpočet + Žádosti o změnu'!$BL$2="ano",'Rozpočet + Žádosti o změnu'!BJ102,IF('Rozpočet + Žádosti o změnu'!$AZ$2="ano",'Rozpočet + Žádosti o změnu'!AX102,IF('Rozpočet + Žádosti o změnu'!$AN$2="ano",'Rozpočet + Žádosti o změnu'!AL102,'Rozpočet + Žádosti o změnu'!L102))))))))))</f>
        <v>0</v>
      </c>
      <c r="T102" s="267">
        <f>IF('Rozpočet + Žádosti o změnu'!$ER$2="ano",'Rozpočet + Žádosti o změnu'!EQ102,IF('Rozpočet + Žádosti o změnu'!$EF$2="ano",'Rozpočet + Žádosti o změnu'!EE102,IF('Rozpočet + Žádosti o změnu'!$DT$2="ano",'Rozpočet + Žádosti o změnu'!DS102,IF('Rozpočet + Žádosti o změnu'!$DH$2="ano",'Rozpočet + Žádosti o změnu'!DG102,IF('Rozpočet + Žádosti o změnu'!$CV$2="ano",'Rozpočet + Žádosti o změnu'!CU102,IF('Rozpočet + Žádosti o změnu'!$CJ$2="ano",'Rozpočet + Žádosti o změnu'!CI102,IF('Rozpočet + Žádosti o změnu'!$BX$2="ano",'Rozpočet + Žádosti o změnu'!BW102,IF('Rozpočet + Žádosti o změnu'!$BL$2="ano",'Rozpočet + Žádosti o změnu'!BK102,IF('Rozpočet + Žádosti o změnu'!$AZ$2="ano",'Rozpočet + Žádosti o změnu'!AY102,IF('Rozpočet + Žádosti o změnu'!$AN$2="ano",'Rozpočet + Žádosti o změnu'!AM102,'Rozpočet + Žádosti o změnu'!M102))))))))))</f>
        <v>0</v>
      </c>
      <c r="U102" s="267">
        <f>IF('Rozpočet + Žádosti o změnu'!$ER$2="ano",'Rozpočet + Žádosti o změnu'!ER102,IF('Rozpočet + Žádosti o změnu'!$EF$2="ano",'Rozpočet + Žádosti o změnu'!EF102,IF('Rozpočet + Žádosti o změnu'!$DT$2="ano",'Rozpočet + Žádosti o změnu'!DT102,IF('Rozpočet + Žádosti o změnu'!$DH$2="ano",'Rozpočet + Žádosti o změnu'!DH102,IF('Rozpočet + Žádosti o změnu'!$CV$2="ano",'Rozpočet + Žádosti o změnu'!CV102,IF('Rozpočet + Žádosti o změnu'!$CJ$2="ano",'Rozpočet + Žádosti o změnu'!CJ102,IF('Rozpočet + Žádosti o změnu'!$BX$2="ano",'Rozpočet + Žádosti o změnu'!BX102,IF('Rozpočet + Žádosti o změnu'!$BL$2="ano",'Rozpočet + Žádosti o změnu'!BL102,IF('Rozpočet + Žádosti o změnu'!$AZ$2="ano",'Rozpočet + Žádosti o změnu'!AZ102,IF('Rozpočet + Žádosti o změnu'!$AN$2="ano",'Rozpočet + Žádosti o změnu'!AN102,'Rozpočet + Žádosti o změnu'!N102))))))))))</f>
        <v>0</v>
      </c>
      <c r="W102" s="281">
        <f>IF('ZoR č. 1'!$D102="",0,'ZoR č. 1'!G102)+IF('ZoR č. 2'!$D102="",0,'ZoR č. 2'!G102)+IF('ZoR č. 3'!$D102="",0,'ZoR č. 3'!G102)+IF('ZoR č. 4'!$D102="",0,'ZoR č. 4'!G102)+IF('ZoR č. 5'!$D102="",0,'ZoR č. 5'!G102)+IF('ZoR č. 6'!$D102="",0,'ZoR č. 6'!G102)+IF('ZoR č. 7'!$D102="",0,'ZoR č. 7'!G102)+IF('ZoR č. 8'!$D102="",0,'ZoR č. 8'!G102)+IF('ZoR č. 9'!$D102="",0,'ZoR č. 9'!G102)+IF('ZoR č. 10'!$D102="",0,'ZoR č. 10'!G102)+IF(ZZoR!$D102="",0,ZZoR!G102)</f>
        <v>0</v>
      </c>
      <c r="X102" s="281">
        <f>IF('ZoR č. 1'!$D102="",0,'ZoR č. 1'!H102)+IF('ZoR č. 2'!$D102="",0,'ZoR č. 2'!H102)+IF('ZoR č. 3'!$D102="",0,'ZoR č. 3'!H102)+IF('ZoR č. 4'!$D102="",0,'ZoR č. 4'!H102)+IF('ZoR č. 5'!$D102="",0,'ZoR č. 5'!H102)+IF('ZoR č. 6'!$D102="",0,'ZoR č. 6'!H102)+IF('ZoR č. 7'!$D102="",0,'ZoR č. 7'!H102)+IF('ZoR č. 8'!$D102="",0,'ZoR č. 8'!H102)+IF('ZoR č. 9'!$D102="",0,'ZoR č. 9'!H102)+IF('ZoR č. 10'!$D102="",0,'ZoR č. 10'!H102)+IF(ZZoR!$D102="",0,ZZoR!H102)</f>
        <v>0</v>
      </c>
      <c r="Y102" s="281">
        <f>IF('ZoR č. 1'!$D102="",0,'ZoR č. 1'!I102)+IF('ZoR č. 2'!$D102="",0,'ZoR č. 2'!I102)+IF('ZoR č. 3'!$D102="",0,'ZoR č. 3'!I102)+IF('ZoR č. 4'!$D102="",0,'ZoR č. 4'!I102)+IF('ZoR č. 5'!$D102="",0,'ZoR č. 5'!I102)+IF('ZoR č. 6'!$D102="",0,'ZoR č. 6'!I102)+IF('ZoR č. 7'!$D102="",0,'ZoR č. 7'!I102)+IF('ZoR č. 8'!$D102="",0,'ZoR č. 8'!I102)+IF('ZoR č. 9'!$D102="",0,'ZoR č. 9'!I102)+IF('ZoR č. 10'!$D102="",0,'ZoR č. 10'!I102)+IF(ZZoR!$D102="",0,ZZoR!I102)</f>
        <v>0</v>
      </c>
      <c r="Z102" s="281">
        <f>IF('ZoR č. 1'!$D102="",0,'ZoR č. 1'!J102)+IF('ZoR č. 2'!$D102="",0,'ZoR č. 2'!J102)+IF('ZoR č. 3'!$D102="",0,'ZoR č. 3'!J102)+IF('ZoR č. 4'!$D102="",0,'ZoR č. 4'!J102)+IF('ZoR č. 5'!$D102="",0,'ZoR č. 5'!J102)+IF('ZoR č. 6'!$D102="",0,'ZoR č. 6'!J102)+IF('ZoR č. 7'!$D102="",0,'ZoR č. 7'!J102)+IF('ZoR č. 8'!$D102="",0,'ZoR č. 8'!J102)+IF('ZoR č. 9'!$D102="",0,'ZoR č. 9'!J102)+IF('ZoR č. 10'!$D102="",0,'ZoR č. 10'!J102)+IF(ZZoR!$D102="",0,ZZoR!J102)</f>
        <v>0</v>
      </c>
      <c r="AA102" s="281">
        <f>IF('ZoR č. 1'!$D102="",0,'ZoR č. 1'!K102)+IF('ZoR č. 2'!$D102="",0,'ZoR č. 2'!K102)+IF('ZoR č. 3'!$D102="",0,'ZoR č. 3'!K102)+IF('ZoR č. 4'!$D102="",0,'ZoR č. 4'!K102)+IF('ZoR č. 5'!$D102="",0,'ZoR č. 5'!K102)+IF('ZoR č. 6'!$D102="",0,'ZoR č. 6'!K102)+IF('ZoR č. 7'!$D102="",0,'ZoR č. 7'!K102)+IF('ZoR č. 8'!$D102="",0,'ZoR č. 8'!K102)+IF('ZoR č. 9'!$D102="",0,'ZoR č. 9'!K102)+IF('ZoR č. 10'!$D102="",0,'ZoR č. 10'!K102)+IF(ZZoR!$D102="",0,ZZoR!K102)</f>
        <v>0</v>
      </c>
      <c r="AB102" s="281">
        <f>IF('ZoR č. 1'!$D102="",0,'ZoR č. 1'!L102)+IF('ZoR č. 2'!$D102="",0,'ZoR č. 2'!L102)+IF('ZoR č. 3'!$D102="",0,'ZoR č. 3'!L102)+IF('ZoR č. 4'!$D102="",0,'ZoR č. 4'!L102)+IF('ZoR č. 5'!$D102="",0,'ZoR č. 5'!L102)+IF('ZoR č. 6'!$D102="",0,'ZoR č. 6'!L102)+IF('ZoR č. 7'!$D102="",0,'ZoR č. 7'!L102)+IF('ZoR č. 8'!$D102="",0,'ZoR č. 8'!L102)+IF('ZoR č. 9'!$D102="",0,'ZoR č. 9'!L102)+IF('ZoR č. 10'!$D102="",0,'ZoR č. 10'!L102)+IF(ZZoR!$D102="",0,ZZoR!L102)</f>
        <v>0</v>
      </c>
      <c r="AC102" s="281">
        <f>IF('ZoR č. 1'!$D102="",0,'ZoR č. 1'!M102)+IF('ZoR č. 2'!$D102="",0,'ZoR č. 2'!M102)+IF('ZoR č. 3'!$D102="",0,'ZoR č. 3'!M102)+IF('ZoR č. 4'!$D102="",0,'ZoR č. 4'!M102)+IF('ZoR č. 5'!$D102="",0,'ZoR č. 5'!M102)+IF('ZoR č. 6'!$D102="",0,'ZoR č. 6'!M102)+IF('ZoR č. 7'!$D102="",0,'ZoR č. 7'!M102)+IF('ZoR č. 8'!$D102="",0,'ZoR č. 8'!M102)+IF('ZoR č. 9'!$D102="",0,'ZoR č. 9'!M102)+IF('ZoR č. 10'!$D102="",0,'ZoR č. 10'!M102)+IF(ZZoR!$D102="",0,ZZoR!M102)</f>
        <v>0</v>
      </c>
      <c r="AE102" s="282" t="str">
        <f t="shared" si="7"/>
        <v/>
      </c>
    </row>
    <row r="103" spans="2:31" x14ac:dyDescent="0.25">
      <c r="B103" s="9" t="s">
        <v>236</v>
      </c>
      <c r="C103" s="98" t="str">
        <f>IF(COUNTA('Přehled partnerů'!C103:D103)&lt;&gt;2,"partner neuveden",IF('Přehled partnerů'!F103="ANO",'Přehled partnerů'!C103,"v tomto období nerelevantní"))</f>
        <v>partner neuveden</v>
      </c>
      <c r="D103" s="108" t="str">
        <f>IF(COUNTA('Přehled partnerů'!C103:D103)&lt;&gt;2,"",IF('Přehled partnerů'!F103="ANO",'Přehled partnerů'!D103,""))</f>
        <v/>
      </c>
      <c r="E103" s="21" t="str">
        <f t="shared" si="4"/>
        <v/>
      </c>
      <c r="F103" s="114" t="str">
        <f t="shared" si="5"/>
        <v/>
      </c>
      <c r="G103" s="125">
        <v>0</v>
      </c>
      <c r="H103" s="126">
        <v>0</v>
      </c>
      <c r="I103" s="126">
        <v>0</v>
      </c>
      <c r="J103" s="126">
        <v>0</v>
      </c>
      <c r="K103" s="273">
        <v>0</v>
      </c>
      <c r="L103" s="273">
        <v>0</v>
      </c>
      <c r="M103" s="274">
        <v>0</v>
      </c>
      <c r="N103" s="58" t="str">
        <f t="shared" si="6"/>
        <v/>
      </c>
      <c r="O103" s="267">
        <f>IF('Rozpočet + Žádosti o změnu'!$ER$2="ano",'Rozpočet + Žádosti o změnu'!EL103,IF('Rozpočet + Žádosti o změnu'!$EF$2="ano",'Rozpočet + Žádosti o změnu'!DZ103,IF('Rozpočet + Žádosti o změnu'!$DT$2="ano",'Rozpočet + Žádosti o změnu'!DN103,IF('Rozpočet + Žádosti o změnu'!$DH$2="ano",'Rozpočet + Žádosti o změnu'!DB103,IF('Rozpočet + Žádosti o změnu'!$CV$2="ano",'Rozpočet + Žádosti o změnu'!CP103,IF('Rozpočet + Žádosti o změnu'!$CJ$2="ano",'Rozpočet + Žádosti o změnu'!CD103,IF('Rozpočet + Žádosti o změnu'!$BX$2="ano",'Rozpočet + Žádosti o změnu'!BR103,IF('Rozpočet + Žádosti o změnu'!$BL$2="ano",'Rozpočet + Žádosti o změnu'!BF103,IF('Rozpočet + Žádosti o změnu'!$AZ$2="ano",'Rozpočet + Žádosti o změnu'!AT103,IF('Rozpočet + Žádosti o změnu'!$AN$2="ano",'Rozpočet + Žádosti o změnu'!AH103,'Rozpočet + Žádosti o změnu'!H103))))))))))</f>
        <v>0</v>
      </c>
      <c r="P103" s="267">
        <f>IF('Rozpočet + Žádosti o změnu'!$ER$2="ano",'Rozpočet + Žádosti o změnu'!EM103,IF('Rozpočet + Žádosti o změnu'!$EF$2="ano",'Rozpočet + Žádosti o změnu'!EA103,IF('Rozpočet + Žádosti o změnu'!$DT$2="ano",'Rozpočet + Žádosti o změnu'!DO103,IF('Rozpočet + Žádosti o změnu'!$DH$2="ano",'Rozpočet + Žádosti o změnu'!DC103,IF('Rozpočet + Žádosti o změnu'!$CV$2="ano",'Rozpočet + Žádosti o změnu'!CQ103,IF('Rozpočet + Žádosti o změnu'!$CJ$2="ano",'Rozpočet + Žádosti o změnu'!CE103,IF('Rozpočet + Žádosti o změnu'!$BX$2="ano",'Rozpočet + Žádosti o změnu'!BS103,IF('Rozpočet + Žádosti o změnu'!$BL$2="ano",'Rozpočet + Žádosti o změnu'!BG103,IF('Rozpočet + Žádosti o změnu'!$AZ$2="ano",'Rozpočet + Žádosti o změnu'!AU103,IF('Rozpočet + Žádosti o změnu'!$AN$2="ano",'Rozpočet + Žádosti o změnu'!AI103,'Rozpočet + Žádosti o změnu'!I103))))))))))</f>
        <v>0</v>
      </c>
      <c r="Q103" s="267">
        <f>IF('Rozpočet + Žádosti o změnu'!$ER$2="ano",'Rozpočet + Žádosti o změnu'!EN103,IF('Rozpočet + Žádosti o změnu'!$EF$2="ano",'Rozpočet + Žádosti o změnu'!EB103,IF('Rozpočet + Žádosti o změnu'!$DT$2="ano",'Rozpočet + Žádosti o změnu'!DP103,IF('Rozpočet + Žádosti o změnu'!$DH$2="ano",'Rozpočet + Žádosti o změnu'!DD103,IF('Rozpočet + Žádosti o změnu'!$CV$2="ano",'Rozpočet + Žádosti o změnu'!CR103,IF('Rozpočet + Žádosti o změnu'!$CJ$2="ano",'Rozpočet + Žádosti o změnu'!CF103,IF('Rozpočet + Žádosti o změnu'!$BX$2="ano",'Rozpočet + Žádosti o změnu'!BT103,IF('Rozpočet + Žádosti o změnu'!$BL$2="ano",'Rozpočet + Žádosti o změnu'!BH103,IF('Rozpočet + Žádosti o změnu'!$AZ$2="ano",'Rozpočet + Žádosti o změnu'!AV103,IF('Rozpočet + Žádosti o změnu'!$AN$2="ano",'Rozpočet + Žádosti o změnu'!AJ103,'Rozpočet + Žádosti o změnu'!J103))))))))))</f>
        <v>0</v>
      </c>
      <c r="R103" s="267">
        <f>IF('Rozpočet + Žádosti o změnu'!$ER$2="ano",'Rozpočet + Žádosti o změnu'!EO103,IF('Rozpočet + Žádosti o změnu'!$EF$2="ano",'Rozpočet + Žádosti o změnu'!EC103,IF('Rozpočet + Žádosti o změnu'!$DT$2="ano",'Rozpočet + Žádosti o změnu'!DQ103,IF('Rozpočet + Žádosti o změnu'!$DH$2="ano",'Rozpočet + Žádosti o změnu'!DE103,IF('Rozpočet + Žádosti o změnu'!$CV$2="ano",'Rozpočet + Žádosti o změnu'!CS103,IF('Rozpočet + Žádosti o změnu'!$CJ$2="ano",'Rozpočet + Žádosti o změnu'!CG103,IF('Rozpočet + Žádosti o změnu'!$BX$2="ano",'Rozpočet + Žádosti o změnu'!BU103,IF('Rozpočet + Žádosti o změnu'!$BL$2="ano",'Rozpočet + Žádosti o změnu'!BI103,IF('Rozpočet + Žádosti o změnu'!$AZ$2="ano",'Rozpočet + Žádosti o změnu'!AW103,IF('Rozpočet + Žádosti o změnu'!$AN$2="ano",'Rozpočet + Žádosti o změnu'!AK103,'Rozpočet + Žádosti o změnu'!K103))))))))))</f>
        <v>0</v>
      </c>
      <c r="S103" s="267">
        <f>IF('Rozpočet + Žádosti o změnu'!$ER$2="ano",'Rozpočet + Žádosti o změnu'!EP103,IF('Rozpočet + Žádosti o změnu'!$EF$2="ano",'Rozpočet + Žádosti o změnu'!ED103,IF('Rozpočet + Žádosti o změnu'!$DT$2="ano",'Rozpočet + Žádosti o změnu'!DR103,IF('Rozpočet + Žádosti o změnu'!$DH$2="ano",'Rozpočet + Žádosti o změnu'!DF103,IF('Rozpočet + Žádosti o změnu'!$CV$2="ano",'Rozpočet + Žádosti o změnu'!CT103,IF('Rozpočet + Žádosti o změnu'!$CJ$2="ano",'Rozpočet + Žádosti o změnu'!CH103,IF('Rozpočet + Žádosti o změnu'!$BX$2="ano",'Rozpočet + Žádosti o změnu'!BV103,IF('Rozpočet + Žádosti o změnu'!$BL$2="ano",'Rozpočet + Žádosti o změnu'!BJ103,IF('Rozpočet + Žádosti o změnu'!$AZ$2="ano",'Rozpočet + Žádosti o změnu'!AX103,IF('Rozpočet + Žádosti o změnu'!$AN$2="ano",'Rozpočet + Žádosti o změnu'!AL103,'Rozpočet + Žádosti o změnu'!L103))))))))))</f>
        <v>0</v>
      </c>
      <c r="T103" s="267">
        <f>IF('Rozpočet + Žádosti o změnu'!$ER$2="ano",'Rozpočet + Žádosti o změnu'!EQ103,IF('Rozpočet + Žádosti o změnu'!$EF$2="ano",'Rozpočet + Žádosti o změnu'!EE103,IF('Rozpočet + Žádosti o změnu'!$DT$2="ano",'Rozpočet + Žádosti o změnu'!DS103,IF('Rozpočet + Žádosti o změnu'!$DH$2="ano",'Rozpočet + Žádosti o změnu'!DG103,IF('Rozpočet + Žádosti o změnu'!$CV$2="ano",'Rozpočet + Žádosti o změnu'!CU103,IF('Rozpočet + Žádosti o změnu'!$CJ$2="ano",'Rozpočet + Žádosti o změnu'!CI103,IF('Rozpočet + Žádosti o změnu'!$BX$2="ano",'Rozpočet + Žádosti o změnu'!BW103,IF('Rozpočet + Žádosti o změnu'!$BL$2="ano",'Rozpočet + Žádosti o změnu'!BK103,IF('Rozpočet + Žádosti o změnu'!$AZ$2="ano",'Rozpočet + Žádosti o změnu'!AY103,IF('Rozpočet + Žádosti o změnu'!$AN$2="ano",'Rozpočet + Žádosti o změnu'!AM103,'Rozpočet + Žádosti o změnu'!M103))))))))))</f>
        <v>0</v>
      </c>
      <c r="U103" s="267">
        <f>IF('Rozpočet + Žádosti o změnu'!$ER$2="ano",'Rozpočet + Žádosti o změnu'!ER103,IF('Rozpočet + Žádosti o změnu'!$EF$2="ano",'Rozpočet + Žádosti o změnu'!EF103,IF('Rozpočet + Žádosti o změnu'!$DT$2="ano",'Rozpočet + Žádosti o změnu'!DT103,IF('Rozpočet + Žádosti o změnu'!$DH$2="ano",'Rozpočet + Žádosti o změnu'!DH103,IF('Rozpočet + Žádosti o změnu'!$CV$2="ano",'Rozpočet + Žádosti o změnu'!CV103,IF('Rozpočet + Žádosti o změnu'!$CJ$2="ano",'Rozpočet + Žádosti o změnu'!CJ103,IF('Rozpočet + Žádosti o změnu'!$BX$2="ano",'Rozpočet + Žádosti o změnu'!BX103,IF('Rozpočet + Žádosti o změnu'!$BL$2="ano",'Rozpočet + Žádosti o změnu'!BL103,IF('Rozpočet + Žádosti o změnu'!$AZ$2="ano",'Rozpočet + Žádosti o změnu'!AZ103,IF('Rozpočet + Žádosti o změnu'!$AN$2="ano",'Rozpočet + Žádosti o změnu'!AN103,'Rozpočet + Žádosti o změnu'!N103))))))))))</f>
        <v>0</v>
      </c>
      <c r="W103" s="281">
        <f>IF('ZoR č. 1'!$D103="",0,'ZoR č. 1'!G103)+IF('ZoR č. 2'!$D103="",0,'ZoR č. 2'!G103)+IF('ZoR č. 3'!$D103="",0,'ZoR č. 3'!G103)+IF('ZoR č. 4'!$D103="",0,'ZoR č. 4'!G103)+IF('ZoR č. 5'!$D103="",0,'ZoR č. 5'!G103)+IF('ZoR č. 6'!$D103="",0,'ZoR č. 6'!G103)+IF('ZoR č. 7'!$D103="",0,'ZoR č. 7'!G103)+IF('ZoR č. 8'!$D103="",0,'ZoR č. 8'!G103)+IF('ZoR č. 9'!$D103="",0,'ZoR č. 9'!G103)+IF('ZoR č. 10'!$D103="",0,'ZoR č. 10'!G103)+IF(ZZoR!$D103="",0,ZZoR!G103)</f>
        <v>0</v>
      </c>
      <c r="X103" s="281">
        <f>IF('ZoR č. 1'!$D103="",0,'ZoR č. 1'!H103)+IF('ZoR č. 2'!$D103="",0,'ZoR č. 2'!H103)+IF('ZoR č. 3'!$D103="",0,'ZoR č. 3'!H103)+IF('ZoR č. 4'!$D103="",0,'ZoR č. 4'!H103)+IF('ZoR č. 5'!$D103="",0,'ZoR č. 5'!H103)+IF('ZoR č. 6'!$D103="",0,'ZoR č. 6'!H103)+IF('ZoR č. 7'!$D103="",0,'ZoR č. 7'!H103)+IF('ZoR č. 8'!$D103="",0,'ZoR č. 8'!H103)+IF('ZoR č. 9'!$D103="",0,'ZoR č. 9'!H103)+IF('ZoR č. 10'!$D103="",0,'ZoR č. 10'!H103)+IF(ZZoR!$D103="",0,ZZoR!H103)</f>
        <v>0</v>
      </c>
      <c r="Y103" s="281">
        <f>IF('ZoR č. 1'!$D103="",0,'ZoR č. 1'!I103)+IF('ZoR č. 2'!$D103="",0,'ZoR č. 2'!I103)+IF('ZoR č. 3'!$D103="",0,'ZoR č. 3'!I103)+IF('ZoR č. 4'!$D103="",0,'ZoR č. 4'!I103)+IF('ZoR č. 5'!$D103="",0,'ZoR č. 5'!I103)+IF('ZoR č. 6'!$D103="",0,'ZoR č. 6'!I103)+IF('ZoR č. 7'!$D103="",0,'ZoR č. 7'!I103)+IF('ZoR č. 8'!$D103="",0,'ZoR č. 8'!I103)+IF('ZoR č. 9'!$D103="",0,'ZoR č. 9'!I103)+IF('ZoR č. 10'!$D103="",0,'ZoR č. 10'!I103)+IF(ZZoR!$D103="",0,ZZoR!I103)</f>
        <v>0</v>
      </c>
      <c r="Z103" s="281">
        <f>IF('ZoR č. 1'!$D103="",0,'ZoR č. 1'!J103)+IF('ZoR č. 2'!$D103="",0,'ZoR č. 2'!J103)+IF('ZoR č. 3'!$D103="",0,'ZoR č. 3'!J103)+IF('ZoR č. 4'!$D103="",0,'ZoR č. 4'!J103)+IF('ZoR č. 5'!$D103="",0,'ZoR č. 5'!J103)+IF('ZoR č. 6'!$D103="",0,'ZoR č. 6'!J103)+IF('ZoR č. 7'!$D103="",0,'ZoR č. 7'!J103)+IF('ZoR č. 8'!$D103="",0,'ZoR č. 8'!J103)+IF('ZoR č. 9'!$D103="",0,'ZoR č. 9'!J103)+IF('ZoR č. 10'!$D103="",0,'ZoR č. 10'!J103)+IF(ZZoR!$D103="",0,ZZoR!J103)</f>
        <v>0</v>
      </c>
      <c r="AA103" s="281">
        <f>IF('ZoR č. 1'!$D103="",0,'ZoR č. 1'!K103)+IF('ZoR č. 2'!$D103="",0,'ZoR č. 2'!K103)+IF('ZoR č. 3'!$D103="",0,'ZoR č. 3'!K103)+IF('ZoR č. 4'!$D103="",0,'ZoR č. 4'!K103)+IF('ZoR č. 5'!$D103="",0,'ZoR č. 5'!K103)+IF('ZoR č. 6'!$D103="",0,'ZoR č. 6'!K103)+IF('ZoR č. 7'!$D103="",0,'ZoR č. 7'!K103)+IF('ZoR č. 8'!$D103="",0,'ZoR č. 8'!K103)+IF('ZoR č. 9'!$D103="",0,'ZoR č. 9'!K103)+IF('ZoR č. 10'!$D103="",0,'ZoR č. 10'!K103)+IF(ZZoR!$D103="",0,ZZoR!K103)</f>
        <v>0</v>
      </c>
      <c r="AB103" s="281">
        <f>IF('ZoR č. 1'!$D103="",0,'ZoR č. 1'!L103)+IF('ZoR č. 2'!$D103="",0,'ZoR č. 2'!L103)+IF('ZoR č. 3'!$D103="",0,'ZoR č. 3'!L103)+IF('ZoR č. 4'!$D103="",0,'ZoR č. 4'!L103)+IF('ZoR č. 5'!$D103="",0,'ZoR č. 5'!L103)+IF('ZoR č. 6'!$D103="",0,'ZoR č. 6'!L103)+IF('ZoR č. 7'!$D103="",0,'ZoR č. 7'!L103)+IF('ZoR č. 8'!$D103="",0,'ZoR č. 8'!L103)+IF('ZoR č. 9'!$D103="",0,'ZoR č. 9'!L103)+IF('ZoR č. 10'!$D103="",0,'ZoR č. 10'!L103)+IF(ZZoR!$D103="",0,ZZoR!L103)</f>
        <v>0</v>
      </c>
      <c r="AC103" s="281">
        <f>IF('ZoR č. 1'!$D103="",0,'ZoR č. 1'!M103)+IF('ZoR č. 2'!$D103="",0,'ZoR č. 2'!M103)+IF('ZoR č. 3'!$D103="",0,'ZoR č. 3'!M103)+IF('ZoR č. 4'!$D103="",0,'ZoR č. 4'!M103)+IF('ZoR č. 5'!$D103="",0,'ZoR č. 5'!M103)+IF('ZoR č. 6'!$D103="",0,'ZoR č. 6'!M103)+IF('ZoR č. 7'!$D103="",0,'ZoR č. 7'!M103)+IF('ZoR č. 8'!$D103="",0,'ZoR č. 8'!M103)+IF('ZoR č. 9'!$D103="",0,'ZoR č. 9'!M103)+IF('ZoR č. 10'!$D103="",0,'ZoR č. 10'!M103)+IF(ZZoR!$D103="",0,ZZoR!M103)</f>
        <v>0</v>
      </c>
      <c r="AE103" s="282" t="str">
        <f t="shared" si="7"/>
        <v/>
      </c>
    </row>
    <row r="104" spans="2:31" x14ac:dyDescent="0.25">
      <c r="B104" s="9" t="s">
        <v>237</v>
      </c>
      <c r="C104" s="98" t="str">
        <f>IF(COUNTA('Přehled partnerů'!C104:D104)&lt;&gt;2,"partner neuveden",IF('Přehled partnerů'!F104="ANO",'Přehled partnerů'!C104,"v tomto období nerelevantní"))</f>
        <v>partner neuveden</v>
      </c>
      <c r="D104" s="108" t="str">
        <f>IF(COUNTA('Přehled partnerů'!C104:D104)&lt;&gt;2,"",IF('Přehled partnerů'!F104="ANO",'Přehled partnerů'!D104,""))</f>
        <v/>
      </c>
      <c r="E104" s="21" t="str">
        <f t="shared" si="4"/>
        <v/>
      </c>
      <c r="F104" s="114" t="str">
        <f t="shared" si="5"/>
        <v/>
      </c>
      <c r="G104" s="125">
        <v>0</v>
      </c>
      <c r="H104" s="126">
        <v>0</v>
      </c>
      <c r="I104" s="126">
        <v>0</v>
      </c>
      <c r="J104" s="126">
        <v>0</v>
      </c>
      <c r="K104" s="273">
        <v>0</v>
      </c>
      <c r="L104" s="273">
        <v>0</v>
      </c>
      <c r="M104" s="274">
        <v>0</v>
      </c>
      <c r="N104" s="58" t="str">
        <f t="shared" si="6"/>
        <v/>
      </c>
      <c r="O104" s="267">
        <f>IF('Rozpočet + Žádosti o změnu'!$ER$2="ano",'Rozpočet + Žádosti o změnu'!EL104,IF('Rozpočet + Žádosti o změnu'!$EF$2="ano",'Rozpočet + Žádosti o změnu'!DZ104,IF('Rozpočet + Žádosti o změnu'!$DT$2="ano",'Rozpočet + Žádosti o změnu'!DN104,IF('Rozpočet + Žádosti o změnu'!$DH$2="ano",'Rozpočet + Žádosti o změnu'!DB104,IF('Rozpočet + Žádosti o změnu'!$CV$2="ano",'Rozpočet + Žádosti o změnu'!CP104,IF('Rozpočet + Žádosti o změnu'!$CJ$2="ano",'Rozpočet + Žádosti o změnu'!CD104,IF('Rozpočet + Žádosti o změnu'!$BX$2="ano",'Rozpočet + Žádosti o změnu'!BR104,IF('Rozpočet + Žádosti o změnu'!$BL$2="ano",'Rozpočet + Žádosti o změnu'!BF104,IF('Rozpočet + Žádosti o změnu'!$AZ$2="ano",'Rozpočet + Žádosti o změnu'!AT104,IF('Rozpočet + Žádosti o změnu'!$AN$2="ano",'Rozpočet + Žádosti o změnu'!AH104,'Rozpočet + Žádosti o změnu'!H104))))))))))</f>
        <v>0</v>
      </c>
      <c r="P104" s="267">
        <f>IF('Rozpočet + Žádosti o změnu'!$ER$2="ano",'Rozpočet + Žádosti o změnu'!EM104,IF('Rozpočet + Žádosti o změnu'!$EF$2="ano",'Rozpočet + Žádosti o změnu'!EA104,IF('Rozpočet + Žádosti o změnu'!$DT$2="ano",'Rozpočet + Žádosti o změnu'!DO104,IF('Rozpočet + Žádosti o změnu'!$DH$2="ano",'Rozpočet + Žádosti o změnu'!DC104,IF('Rozpočet + Žádosti o změnu'!$CV$2="ano",'Rozpočet + Žádosti o změnu'!CQ104,IF('Rozpočet + Žádosti o změnu'!$CJ$2="ano",'Rozpočet + Žádosti o změnu'!CE104,IF('Rozpočet + Žádosti o změnu'!$BX$2="ano",'Rozpočet + Žádosti o změnu'!BS104,IF('Rozpočet + Žádosti o změnu'!$BL$2="ano",'Rozpočet + Žádosti o změnu'!BG104,IF('Rozpočet + Žádosti o změnu'!$AZ$2="ano",'Rozpočet + Žádosti o změnu'!AU104,IF('Rozpočet + Žádosti o změnu'!$AN$2="ano",'Rozpočet + Žádosti o změnu'!AI104,'Rozpočet + Žádosti o změnu'!I104))))))))))</f>
        <v>0</v>
      </c>
      <c r="Q104" s="267">
        <f>IF('Rozpočet + Žádosti o změnu'!$ER$2="ano",'Rozpočet + Žádosti o změnu'!EN104,IF('Rozpočet + Žádosti o změnu'!$EF$2="ano",'Rozpočet + Žádosti o změnu'!EB104,IF('Rozpočet + Žádosti o změnu'!$DT$2="ano",'Rozpočet + Žádosti o změnu'!DP104,IF('Rozpočet + Žádosti o změnu'!$DH$2="ano",'Rozpočet + Žádosti o změnu'!DD104,IF('Rozpočet + Žádosti o změnu'!$CV$2="ano",'Rozpočet + Žádosti o změnu'!CR104,IF('Rozpočet + Žádosti o změnu'!$CJ$2="ano",'Rozpočet + Žádosti o změnu'!CF104,IF('Rozpočet + Žádosti o změnu'!$BX$2="ano",'Rozpočet + Žádosti o změnu'!BT104,IF('Rozpočet + Žádosti o změnu'!$BL$2="ano",'Rozpočet + Žádosti o změnu'!BH104,IF('Rozpočet + Žádosti o změnu'!$AZ$2="ano",'Rozpočet + Žádosti o změnu'!AV104,IF('Rozpočet + Žádosti o změnu'!$AN$2="ano",'Rozpočet + Žádosti o změnu'!AJ104,'Rozpočet + Žádosti o změnu'!J104))))))))))</f>
        <v>0</v>
      </c>
      <c r="R104" s="267">
        <f>IF('Rozpočet + Žádosti o změnu'!$ER$2="ano",'Rozpočet + Žádosti o změnu'!EO104,IF('Rozpočet + Žádosti o změnu'!$EF$2="ano",'Rozpočet + Žádosti o změnu'!EC104,IF('Rozpočet + Žádosti o změnu'!$DT$2="ano",'Rozpočet + Žádosti o změnu'!DQ104,IF('Rozpočet + Žádosti o změnu'!$DH$2="ano",'Rozpočet + Žádosti o změnu'!DE104,IF('Rozpočet + Žádosti o změnu'!$CV$2="ano",'Rozpočet + Žádosti o změnu'!CS104,IF('Rozpočet + Žádosti o změnu'!$CJ$2="ano",'Rozpočet + Žádosti o změnu'!CG104,IF('Rozpočet + Žádosti o změnu'!$BX$2="ano",'Rozpočet + Žádosti o změnu'!BU104,IF('Rozpočet + Žádosti o změnu'!$BL$2="ano",'Rozpočet + Žádosti o změnu'!BI104,IF('Rozpočet + Žádosti o změnu'!$AZ$2="ano",'Rozpočet + Žádosti o změnu'!AW104,IF('Rozpočet + Žádosti o změnu'!$AN$2="ano",'Rozpočet + Žádosti o změnu'!AK104,'Rozpočet + Žádosti o změnu'!K104))))))))))</f>
        <v>0</v>
      </c>
      <c r="S104" s="267">
        <f>IF('Rozpočet + Žádosti o změnu'!$ER$2="ano",'Rozpočet + Žádosti o změnu'!EP104,IF('Rozpočet + Žádosti o změnu'!$EF$2="ano",'Rozpočet + Žádosti o změnu'!ED104,IF('Rozpočet + Žádosti o změnu'!$DT$2="ano",'Rozpočet + Žádosti o změnu'!DR104,IF('Rozpočet + Žádosti o změnu'!$DH$2="ano",'Rozpočet + Žádosti o změnu'!DF104,IF('Rozpočet + Žádosti o změnu'!$CV$2="ano",'Rozpočet + Žádosti o změnu'!CT104,IF('Rozpočet + Žádosti o změnu'!$CJ$2="ano",'Rozpočet + Žádosti o změnu'!CH104,IF('Rozpočet + Žádosti o změnu'!$BX$2="ano",'Rozpočet + Žádosti o změnu'!BV104,IF('Rozpočet + Žádosti o změnu'!$BL$2="ano",'Rozpočet + Žádosti o změnu'!BJ104,IF('Rozpočet + Žádosti o změnu'!$AZ$2="ano",'Rozpočet + Žádosti o změnu'!AX104,IF('Rozpočet + Žádosti o změnu'!$AN$2="ano",'Rozpočet + Žádosti o změnu'!AL104,'Rozpočet + Žádosti o změnu'!L104))))))))))</f>
        <v>0</v>
      </c>
      <c r="T104" s="267">
        <f>IF('Rozpočet + Žádosti o změnu'!$ER$2="ano",'Rozpočet + Žádosti o změnu'!EQ104,IF('Rozpočet + Žádosti o změnu'!$EF$2="ano",'Rozpočet + Žádosti o změnu'!EE104,IF('Rozpočet + Žádosti o změnu'!$DT$2="ano",'Rozpočet + Žádosti o změnu'!DS104,IF('Rozpočet + Žádosti o změnu'!$DH$2="ano",'Rozpočet + Žádosti o změnu'!DG104,IF('Rozpočet + Žádosti o změnu'!$CV$2="ano",'Rozpočet + Žádosti o změnu'!CU104,IF('Rozpočet + Žádosti o změnu'!$CJ$2="ano",'Rozpočet + Žádosti o změnu'!CI104,IF('Rozpočet + Žádosti o změnu'!$BX$2="ano",'Rozpočet + Žádosti o změnu'!BW104,IF('Rozpočet + Žádosti o změnu'!$BL$2="ano",'Rozpočet + Žádosti o změnu'!BK104,IF('Rozpočet + Žádosti o změnu'!$AZ$2="ano",'Rozpočet + Žádosti o změnu'!AY104,IF('Rozpočet + Žádosti o změnu'!$AN$2="ano",'Rozpočet + Žádosti o změnu'!AM104,'Rozpočet + Žádosti o změnu'!M104))))))))))</f>
        <v>0</v>
      </c>
      <c r="U104" s="267">
        <f>IF('Rozpočet + Žádosti o změnu'!$ER$2="ano",'Rozpočet + Žádosti o změnu'!ER104,IF('Rozpočet + Žádosti o změnu'!$EF$2="ano",'Rozpočet + Žádosti o změnu'!EF104,IF('Rozpočet + Žádosti o změnu'!$DT$2="ano",'Rozpočet + Žádosti o změnu'!DT104,IF('Rozpočet + Žádosti o změnu'!$DH$2="ano",'Rozpočet + Žádosti o změnu'!DH104,IF('Rozpočet + Žádosti o změnu'!$CV$2="ano",'Rozpočet + Žádosti o změnu'!CV104,IF('Rozpočet + Žádosti o změnu'!$CJ$2="ano",'Rozpočet + Žádosti o změnu'!CJ104,IF('Rozpočet + Žádosti o změnu'!$BX$2="ano",'Rozpočet + Žádosti o změnu'!BX104,IF('Rozpočet + Žádosti o změnu'!$BL$2="ano",'Rozpočet + Žádosti o změnu'!BL104,IF('Rozpočet + Žádosti o změnu'!$AZ$2="ano",'Rozpočet + Žádosti o změnu'!AZ104,IF('Rozpočet + Žádosti o změnu'!$AN$2="ano",'Rozpočet + Žádosti o změnu'!AN104,'Rozpočet + Žádosti o změnu'!N104))))))))))</f>
        <v>0</v>
      </c>
      <c r="W104" s="281">
        <f>IF('ZoR č. 1'!$D104="",0,'ZoR č. 1'!G104)+IF('ZoR č. 2'!$D104="",0,'ZoR č. 2'!G104)+IF('ZoR č. 3'!$D104="",0,'ZoR č. 3'!G104)+IF('ZoR č. 4'!$D104="",0,'ZoR č. 4'!G104)+IF('ZoR č. 5'!$D104="",0,'ZoR č. 5'!G104)+IF('ZoR č. 6'!$D104="",0,'ZoR č. 6'!G104)+IF('ZoR č. 7'!$D104="",0,'ZoR č. 7'!G104)+IF('ZoR č. 8'!$D104="",0,'ZoR č. 8'!G104)+IF('ZoR č. 9'!$D104="",0,'ZoR č. 9'!G104)+IF('ZoR č. 10'!$D104="",0,'ZoR č. 10'!G104)+IF(ZZoR!$D104="",0,ZZoR!G104)</f>
        <v>0</v>
      </c>
      <c r="X104" s="281">
        <f>IF('ZoR č. 1'!$D104="",0,'ZoR č. 1'!H104)+IF('ZoR č. 2'!$D104="",0,'ZoR č. 2'!H104)+IF('ZoR č. 3'!$D104="",0,'ZoR č. 3'!H104)+IF('ZoR č. 4'!$D104="",0,'ZoR č. 4'!H104)+IF('ZoR č. 5'!$D104="",0,'ZoR č. 5'!H104)+IF('ZoR č. 6'!$D104="",0,'ZoR č. 6'!H104)+IF('ZoR č. 7'!$D104="",0,'ZoR č. 7'!H104)+IF('ZoR č. 8'!$D104="",0,'ZoR č. 8'!H104)+IF('ZoR č. 9'!$D104="",0,'ZoR č. 9'!H104)+IF('ZoR č. 10'!$D104="",0,'ZoR č. 10'!H104)+IF(ZZoR!$D104="",0,ZZoR!H104)</f>
        <v>0</v>
      </c>
      <c r="Y104" s="281">
        <f>IF('ZoR č. 1'!$D104="",0,'ZoR č. 1'!I104)+IF('ZoR č. 2'!$D104="",0,'ZoR č. 2'!I104)+IF('ZoR č. 3'!$D104="",0,'ZoR č. 3'!I104)+IF('ZoR č. 4'!$D104="",0,'ZoR č. 4'!I104)+IF('ZoR č. 5'!$D104="",0,'ZoR č. 5'!I104)+IF('ZoR č. 6'!$D104="",0,'ZoR č. 6'!I104)+IF('ZoR č. 7'!$D104="",0,'ZoR č. 7'!I104)+IF('ZoR č. 8'!$D104="",0,'ZoR č. 8'!I104)+IF('ZoR č. 9'!$D104="",0,'ZoR č. 9'!I104)+IF('ZoR č. 10'!$D104="",0,'ZoR č. 10'!I104)+IF(ZZoR!$D104="",0,ZZoR!I104)</f>
        <v>0</v>
      </c>
      <c r="Z104" s="281">
        <f>IF('ZoR č. 1'!$D104="",0,'ZoR č. 1'!J104)+IF('ZoR č. 2'!$D104="",0,'ZoR č. 2'!J104)+IF('ZoR č. 3'!$D104="",0,'ZoR č. 3'!J104)+IF('ZoR č. 4'!$D104="",0,'ZoR č. 4'!J104)+IF('ZoR č. 5'!$D104="",0,'ZoR č. 5'!J104)+IF('ZoR č. 6'!$D104="",0,'ZoR č. 6'!J104)+IF('ZoR č. 7'!$D104="",0,'ZoR č. 7'!J104)+IF('ZoR č. 8'!$D104="",0,'ZoR č. 8'!J104)+IF('ZoR č. 9'!$D104="",0,'ZoR č. 9'!J104)+IF('ZoR č. 10'!$D104="",0,'ZoR č. 10'!J104)+IF(ZZoR!$D104="",0,ZZoR!J104)</f>
        <v>0</v>
      </c>
      <c r="AA104" s="281">
        <f>IF('ZoR č. 1'!$D104="",0,'ZoR č. 1'!K104)+IF('ZoR č. 2'!$D104="",0,'ZoR č. 2'!K104)+IF('ZoR č. 3'!$D104="",0,'ZoR č. 3'!K104)+IF('ZoR č. 4'!$D104="",0,'ZoR č. 4'!K104)+IF('ZoR č. 5'!$D104="",0,'ZoR č. 5'!K104)+IF('ZoR č. 6'!$D104="",0,'ZoR č. 6'!K104)+IF('ZoR č. 7'!$D104="",0,'ZoR č. 7'!K104)+IF('ZoR č. 8'!$D104="",0,'ZoR č. 8'!K104)+IF('ZoR č. 9'!$D104="",0,'ZoR č. 9'!K104)+IF('ZoR č. 10'!$D104="",0,'ZoR č. 10'!K104)+IF(ZZoR!$D104="",0,ZZoR!K104)</f>
        <v>0</v>
      </c>
      <c r="AB104" s="281">
        <f>IF('ZoR č. 1'!$D104="",0,'ZoR č. 1'!L104)+IF('ZoR č. 2'!$D104="",0,'ZoR č. 2'!L104)+IF('ZoR č. 3'!$D104="",0,'ZoR č. 3'!L104)+IF('ZoR č. 4'!$D104="",0,'ZoR č. 4'!L104)+IF('ZoR č. 5'!$D104="",0,'ZoR č. 5'!L104)+IF('ZoR č. 6'!$D104="",0,'ZoR č. 6'!L104)+IF('ZoR č. 7'!$D104="",0,'ZoR č. 7'!L104)+IF('ZoR č. 8'!$D104="",0,'ZoR č. 8'!L104)+IF('ZoR č. 9'!$D104="",0,'ZoR č. 9'!L104)+IF('ZoR č. 10'!$D104="",0,'ZoR č. 10'!L104)+IF(ZZoR!$D104="",0,ZZoR!L104)</f>
        <v>0</v>
      </c>
      <c r="AC104" s="281">
        <f>IF('ZoR č. 1'!$D104="",0,'ZoR č. 1'!M104)+IF('ZoR č. 2'!$D104="",0,'ZoR č. 2'!M104)+IF('ZoR č. 3'!$D104="",0,'ZoR č. 3'!M104)+IF('ZoR č. 4'!$D104="",0,'ZoR č. 4'!M104)+IF('ZoR č. 5'!$D104="",0,'ZoR č. 5'!M104)+IF('ZoR č. 6'!$D104="",0,'ZoR č. 6'!M104)+IF('ZoR č. 7'!$D104="",0,'ZoR č. 7'!M104)+IF('ZoR č. 8'!$D104="",0,'ZoR č. 8'!M104)+IF('ZoR č. 9'!$D104="",0,'ZoR č. 9'!M104)+IF('ZoR č. 10'!$D104="",0,'ZoR č. 10'!M104)+IF(ZZoR!$D104="",0,ZZoR!M104)</f>
        <v>0</v>
      </c>
      <c r="AE104" s="282" t="str">
        <f t="shared" si="7"/>
        <v/>
      </c>
    </row>
    <row r="105" spans="2:31" x14ac:dyDescent="0.25">
      <c r="B105" s="9" t="s">
        <v>238</v>
      </c>
      <c r="C105" s="98" t="str">
        <f>IF(COUNTA('Přehled partnerů'!C105:D105)&lt;&gt;2,"partner neuveden",IF('Přehled partnerů'!F105="ANO",'Přehled partnerů'!C105,"v tomto období nerelevantní"))</f>
        <v>partner neuveden</v>
      </c>
      <c r="D105" s="108" t="str">
        <f>IF(COUNTA('Přehled partnerů'!C105:D105)&lt;&gt;2,"",IF('Přehled partnerů'!F105="ANO",'Přehled partnerů'!D105,""))</f>
        <v/>
      </c>
      <c r="E105" s="21" t="str">
        <f t="shared" si="4"/>
        <v/>
      </c>
      <c r="F105" s="114" t="str">
        <f t="shared" si="5"/>
        <v/>
      </c>
      <c r="G105" s="125">
        <v>0</v>
      </c>
      <c r="H105" s="126">
        <v>0</v>
      </c>
      <c r="I105" s="126">
        <v>0</v>
      </c>
      <c r="J105" s="126">
        <v>0</v>
      </c>
      <c r="K105" s="273">
        <v>0</v>
      </c>
      <c r="L105" s="273">
        <v>0</v>
      </c>
      <c r="M105" s="274">
        <v>0</v>
      </c>
      <c r="N105" s="58" t="str">
        <f t="shared" si="6"/>
        <v/>
      </c>
      <c r="O105" s="267">
        <f>IF('Rozpočet + Žádosti o změnu'!$ER$2="ano",'Rozpočet + Žádosti o změnu'!EL105,IF('Rozpočet + Žádosti o změnu'!$EF$2="ano",'Rozpočet + Žádosti o změnu'!DZ105,IF('Rozpočet + Žádosti o změnu'!$DT$2="ano",'Rozpočet + Žádosti o změnu'!DN105,IF('Rozpočet + Žádosti o změnu'!$DH$2="ano",'Rozpočet + Žádosti o změnu'!DB105,IF('Rozpočet + Žádosti o změnu'!$CV$2="ano",'Rozpočet + Žádosti o změnu'!CP105,IF('Rozpočet + Žádosti o změnu'!$CJ$2="ano",'Rozpočet + Žádosti o změnu'!CD105,IF('Rozpočet + Žádosti o změnu'!$BX$2="ano",'Rozpočet + Žádosti o změnu'!BR105,IF('Rozpočet + Žádosti o změnu'!$BL$2="ano",'Rozpočet + Žádosti o změnu'!BF105,IF('Rozpočet + Žádosti o změnu'!$AZ$2="ano",'Rozpočet + Žádosti o změnu'!AT105,IF('Rozpočet + Žádosti o změnu'!$AN$2="ano",'Rozpočet + Žádosti o změnu'!AH105,'Rozpočet + Žádosti o změnu'!H105))))))))))</f>
        <v>0</v>
      </c>
      <c r="P105" s="267">
        <f>IF('Rozpočet + Žádosti o změnu'!$ER$2="ano",'Rozpočet + Žádosti o změnu'!EM105,IF('Rozpočet + Žádosti o změnu'!$EF$2="ano",'Rozpočet + Žádosti o změnu'!EA105,IF('Rozpočet + Žádosti o změnu'!$DT$2="ano",'Rozpočet + Žádosti o změnu'!DO105,IF('Rozpočet + Žádosti o změnu'!$DH$2="ano",'Rozpočet + Žádosti o změnu'!DC105,IF('Rozpočet + Žádosti o změnu'!$CV$2="ano",'Rozpočet + Žádosti o změnu'!CQ105,IF('Rozpočet + Žádosti o změnu'!$CJ$2="ano",'Rozpočet + Žádosti o změnu'!CE105,IF('Rozpočet + Žádosti o změnu'!$BX$2="ano",'Rozpočet + Žádosti o změnu'!BS105,IF('Rozpočet + Žádosti o změnu'!$BL$2="ano",'Rozpočet + Žádosti o změnu'!BG105,IF('Rozpočet + Žádosti o změnu'!$AZ$2="ano",'Rozpočet + Žádosti o změnu'!AU105,IF('Rozpočet + Žádosti o změnu'!$AN$2="ano",'Rozpočet + Žádosti o změnu'!AI105,'Rozpočet + Žádosti o změnu'!I105))))))))))</f>
        <v>0</v>
      </c>
      <c r="Q105" s="267">
        <f>IF('Rozpočet + Žádosti o změnu'!$ER$2="ano",'Rozpočet + Žádosti o změnu'!EN105,IF('Rozpočet + Žádosti o změnu'!$EF$2="ano",'Rozpočet + Žádosti o změnu'!EB105,IF('Rozpočet + Žádosti o změnu'!$DT$2="ano",'Rozpočet + Žádosti o změnu'!DP105,IF('Rozpočet + Žádosti o změnu'!$DH$2="ano",'Rozpočet + Žádosti o změnu'!DD105,IF('Rozpočet + Žádosti o změnu'!$CV$2="ano",'Rozpočet + Žádosti o změnu'!CR105,IF('Rozpočet + Žádosti o změnu'!$CJ$2="ano",'Rozpočet + Žádosti o změnu'!CF105,IF('Rozpočet + Žádosti o změnu'!$BX$2="ano",'Rozpočet + Žádosti o změnu'!BT105,IF('Rozpočet + Žádosti o změnu'!$BL$2="ano",'Rozpočet + Žádosti o změnu'!BH105,IF('Rozpočet + Žádosti o změnu'!$AZ$2="ano",'Rozpočet + Žádosti o změnu'!AV105,IF('Rozpočet + Žádosti o změnu'!$AN$2="ano",'Rozpočet + Žádosti o změnu'!AJ105,'Rozpočet + Žádosti o změnu'!J105))))))))))</f>
        <v>0</v>
      </c>
      <c r="R105" s="267">
        <f>IF('Rozpočet + Žádosti o změnu'!$ER$2="ano",'Rozpočet + Žádosti o změnu'!EO105,IF('Rozpočet + Žádosti o změnu'!$EF$2="ano",'Rozpočet + Žádosti o změnu'!EC105,IF('Rozpočet + Žádosti o změnu'!$DT$2="ano",'Rozpočet + Žádosti o změnu'!DQ105,IF('Rozpočet + Žádosti o změnu'!$DH$2="ano",'Rozpočet + Žádosti o změnu'!DE105,IF('Rozpočet + Žádosti o změnu'!$CV$2="ano",'Rozpočet + Žádosti o změnu'!CS105,IF('Rozpočet + Žádosti o změnu'!$CJ$2="ano",'Rozpočet + Žádosti o změnu'!CG105,IF('Rozpočet + Žádosti o změnu'!$BX$2="ano",'Rozpočet + Žádosti o změnu'!BU105,IF('Rozpočet + Žádosti o změnu'!$BL$2="ano",'Rozpočet + Žádosti o změnu'!BI105,IF('Rozpočet + Žádosti o změnu'!$AZ$2="ano",'Rozpočet + Žádosti o změnu'!AW105,IF('Rozpočet + Žádosti o změnu'!$AN$2="ano",'Rozpočet + Žádosti o změnu'!AK105,'Rozpočet + Žádosti o změnu'!K105))))))))))</f>
        <v>0</v>
      </c>
      <c r="S105" s="267">
        <f>IF('Rozpočet + Žádosti o změnu'!$ER$2="ano",'Rozpočet + Žádosti o změnu'!EP105,IF('Rozpočet + Žádosti o změnu'!$EF$2="ano",'Rozpočet + Žádosti o změnu'!ED105,IF('Rozpočet + Žádosti o změnu'!$DT$2="ano",'Rozpočet + Žádosti o změnu'!DR105,IF('Rozpočet + Žádosti o změnu'!$DH$2="ano",'Rozpočet + Žádosti o změnu'!DF105,IF('Rozpočet + Žádosti o změnu'!$CV$2="ano",'Rozpočet + Žádosti o změnu'!CT105,IF('Rozpočet + Žádosti o změnu'!$CJ$2="ano",'Rozpočet + Žádosti o změnu'!CH105,IF('Rozpočet + Žádosti o změnu'!$BX$2="ano",'Rozpočet + Žádosti o změnu'!BV105,IF('Rozpočet + Žádosti o změnu'!$BL$2="ano",'Rozpočet + Žádosti o změnu'!BJ105,IF('Rozpočet + Žádosti o změnu'!$AZ$2="ano",'Rozpočet + Žádosti o změnu'!AX105,IF('Rozpočet + Žádosti o změnu'!$AN$2="ano",'Rozpočet + Žádosti o změnu'!AL105,'Rozpočet + Žádosti o změnu'!L105))))))))))</f>
        <v>0</v>
      </c>
      <c r="T105" s="267">
        <f>IF('Rozpočet + Žádosti o změnu'!$ER$2="ano",'Rozpočet + Žádosti o změnu'!EQ105,IF('Rozpočet + Žádosti o změnu'!$EF$2="ano",'Rozpočet + Žádosti o změnu'!EE105,IF('Rozpočet + Žádosti o změnu'!$DT$2="ano",'Rozpočet + Žádosti o změnu'!DS105,IF('Rozpočet + Žádosti o změnu'!$DH$2="ano",'Rozpočet + Žádosti o změnu'!DG105,IF('Rozpočet + Žádosti o změnu'!$CV$2="ano",'Rozpočet + Žádosti o změnu'!CU105,IF('Rozpočet + Žádosti o změnu'!$CJ$2="ano",'Rozpočet + Žádosti o změnu'!CI105,IF('Rozpočet + Žádosti o změnu'!$BX$2="ano",'Rozpočet + Žádosti o změnu'!BW105,IF('Rozpočet + Žádosti o změnu'!$BL$2="ano",'Rozpočet + Žádosti o změnu'!BK105,IF('Rozpočet + Žádosti o změnu'!$AZ$2="ano",'Rozpočet + Žádosti o změnu'!AY105,IF('Rozpočet + Žádosti o změnu'!$AN$2="ano",'Rozpočet + Žádosti o změnu'!AM105,'Rozpočet + Žádosti o změnu'!M105))))))))))</f>
        <v>0</v>
      </c>
      <c r="U105" s="267">
        <f>IF('Rozpočet + Žádosti o změnu'!$ER$2="ano",'Rozpočet + Žádosti o změnu'!ER105,IF('Rozpočet + Žádosti o změnu'!$EF$2="ano",'Rozpočet + Žádosti o změnu'!EF105,IF('Rozpočet + Žádosti o změnu'!$DT$2="ano",'Rozpočet + Žádosti o změnu'!DT105,IF('Rozpočet + Žádosti o změnu'!$DH$2="ano",'Rozpočet + Žádosti o změnu'!DH105,IF('Rozpočet + Žádosti o změnu'!$CV$2="ano",'Rozpočet + Žádosti o změnu'!CV105,IF('Rozpočet + Žádosti o změnu'!$CJ$2="ano",'Rozpočet + Žádosti o změnu'!CJ105,IF('Rozpočet + Žádosti o změnu'!$BX$2="ano",'Rozpočet + Žádosti o změnu'!BX105,IF('Rozpočet + Žádosti o změnu'!$BL$2="ano",'Rozpočet + Žádosti o změnu'!BL105,IF('Rozpočet + Žádosti o změnu'!$AZ$2="ano",'Rozpočet + Žádosti o změnu'!AZ105,IF('Rozpočet + Žádosti o změnu'!$AN$2="ano",'Rozpočet + Žádosti o změnu'!AN105,'Rozpočet + Žádosti o změnu'!N105))))))))))</f>
        <v>0</v>
      </c>
      <c r="W105" s="281">
        <f>IF('ZoR č. 1'!$D105="",0,'ZoR č. 1'!G105)+IF('ZoR č. 2'!$D105="",0,'ZoR č. 2'!G105)+IF('ZoR č. 3'!$D105="",0,'ZoR č. 3'!G105)+IF('ZoR č. 4'!$D105="",0,'ZoR č. 4'!G105)+IF('ZoR č. 5'!$D105="",0,'ZoR č. 5'!G105)+IF('ZoR č. 6'!$D105="",0,'ZoR č. 6'!G105)+IF('ZoR č. 7'!$D105="",0,'ZoR č. 7'!G105)+IF('ZoR č. 8'!$D105="",0,'ZoR č. 8'!G105)+IF('ZoR č. 9'!$D105="",0,'ZoR č. 9'!G105)+IF('ZoR č. 10'!$D105="",0,'ZoR č. 10'!G105)+IF(ZZoR!$D105="",0,ZZoR!G105)</f>
        <v>0</v>
      </c>
      <c r="X105" s="281">
        <f>IF('ZoR č. 1'!$D105="",0,'ZoR č. 1'!H105)+IF('ZoR č. 2'!$D105="",0,'ZoR č. 2'!H105)+IF('ZoR č. 3'!$D105="",0,'ZoR č. 3'!H105)+IF('ZoR č. 4'!$D105="",0,'ZoR č. 4'!H105)+IF('ZoR č. 5'!$D105="",0,'ZoR č. 5'!H105)+IF('ZoR č. 6'!$D105="",0,'ZoR č. 6'!H105)+IF('ZoR č. 7'!$D105="",0,'ZoR č. 7'!H105)+IF('ZoR č. 8'!$D105="",0,'ZoR č. 8'!H105)+IF('ZoR č. 9'!$D105="",0,'ZoR č. 9'!H105)+IF('ZoR č. 10'!$D105="",0,'ZoR č. 10'!H105)+IF(ZZoR!$D105="",0,ZZoR!H105)</f>
        <v>0</v>
      </c>
      <c r="Y105" s="281">
        <f>IF('ZoR č. 1'!$D105="",0,'ZoR č. 1'!I105)+IF('ZoR č. 2'!$D105="",0,'ZoR č. 2'!I105)+IF('ZoR č. 3'!$D105="",0,'ZoR č. 3'!I105)+IF('ZoR č. 4'!$D105="",0,'ZoR č. 4'!I105)+IF('ZoR č. 5'!$D105="",0,'ZoR č. 5'!I105)+IF('ZoR č. 6'!$D105="",0,'ZoR č. 6'!I105)+IF('ZoR č. 7'!$D105="",0,'ZoR č. 7'!I105)+IF('ZoR č. 8'!$D105="",0,'ZoR č. 8'!I105)+IF('ZoR č. 9'!$D105="",0,'ZoR č. 9'!I105)+IF('ZoR č. 10'!$D105="",0,'ZoR č. 10'!I105)+IF(ZZoR!$D105="",0,ZZoR!I105)</f>
        <v>0</v>
      </c>
      <c r="Z105" s="281">
        <f>IF('ZoR č. 1'!$D105="",0,'ZoR č. 1'!J105)+IF('ZoR č. 2'!$D105="",0,'ZoR č. 2'!J105)+IF('ZoR č. 3'!$D105="",0,'ZoR č. 3'!J105)+IF('ZoR č. 4'!$D105="",0,'ZoR č. 4'!J105)+IF('ZoR č. 5'!$D105="",0,'ZoR č. 5'!J105)+IF('ZoR č. 6'!$D105="",0,'ZoR č. 6'!J105)+IF('ZoR č. 7'!$D105="",0,'ZoR č. 7'!J105)+IF('ZoR č. 8'!$D105="",0,'ZoR č. 8'!J105)+IF('ZoR č. 9'!$D105="",0,'ZoR č. 9'!J105)+IF('ZoR č. 10'!$D105="",0,'ZoR č. 10'!J105)+IF(ZZoR!$D105="",0,ZZoR!J105)</f>
        <v>0</v>
      </c>
      <c r="AA105" s="281">
        <f>IF('ZoR č. 1'!$D105="",0,'ZoR č. 1'!K105)+IF('ZoR č. 2'!$D105="",0,'ZoR č. 2'!K105)+IF('ZoR č. 3'!$D105="",0,'ZoR č. 3'!K105)+IF('ZoR č. 4'!$D105="",0,'ZoR č. 4'!K105)+IF('ZoR č. 5'!$D105="",0,'ZoR č. 5'!K105)+IF('ZoR č. 6'!$D105="",0,'ZoR č. 6'!K105)+IF('ZoR č. 7'!$D105="",0,'ZoR č. 7'!K105)+IF('ZoR č. 8'!$D105="",0,'ZoR č. 8'!K105)+IF('ZoR č. 9'!$D105="",0,'ZoR č. 9'!K105)+IF('ZoR č. 10'!$D105="",0,'ZoR č. 10'!K105)+IF(ZZoR!$D105="",0,ZZoR!K105)</f>
        <v>0</v>
      </c>
      <c r="AB105" s="281">
        <f>IF('ZoR č. 1'!$D105="",0,'ZoR č. 1'!L105)+IF('ZoR č. 2'!$D105="",0,'ZoR č. 2'!L105)+IF('ZoR č. 3'!$D105="",0,'ZoR č. 3'!L105)+IF('ZoR č. 4'!$D105="",0,'ZoR č. 4'!L105)+IF('ZoR č. 5'!$D105="",0,'ZoR č. 5'!L105)+IF('ZoR č. 6'!$D105="",0,'ZoR č. 6'!L105)+IF('ZoR č. 7'!$D105="",0,'ZoR č. 7'!L105)+IF('ZoR č. 8'!$D105="",0,'ZoR č. 8'!L105)+IF('ZoR č. 9'!$D105="",0,'ZoR č. 9'!L105)+IF('ZoR č. 10'!$D105="",0,'ZoR č. 10'!L105)+IF(ZZoR!$D105="",0,ZZoR!L105)</f>
        <v>0</v>
      </c>
      <c r="AC105" s="281">
        <f>IF('ZoR č. 1'!$D105="",0,'ZoR č. 1'!M105)+IF('ZoR č. 2'!$D105="",0,'ZoR č. 2'!M105)+IF('ZoR č. 3'!$D105="",0,'ZoR č. 3'!M105)+IF('ZoR č. 4'!$D105="",0,'ZoR č. 4'!M105)+IF('ZoR č. 5'!$D105="",0,'ZoR č. 5'!M105)+IF('ZoR č. 6'!$D105="",0,'ZoR č. 6'!M105)+IF('ZoR č. 7'!$D105="",0,'ZoR č. 7'!M105)+IF('ZoR č. 8'!$D105="",0,'ZoR č. 8'!M105)+IF('ZoR č. 9'!$D105="",0,'ZoR č. 9'!M105)+IF('ZoR č. 10'!$D105="",0,'ZoR č. 10'!M105)+IF(ZZoR!$D105="",0,ZZoR!M105)</f>
        <v>0</v>
      </c>
      <c r="AE105" s="282" t="str">
        <f t="shared" si="7"/>
        <v/>
      </c>
    </row>
    <row r="106" spans="2:31" ht="17.25" thickBot="1" x14ac:dyDescent="0.3">
      <c r="B106" s="50" t="s">
        <v>239</v>
      </c>
      <c r="C106" s="100" t="str">
        <f>IF(COUNTA('Přehled partnerů'!C106:D106)&lt;&gt;2,"partner neuveden",IF('Přehled partnerů'!F106="ANO",'Přehled partnerů'!C106,"v tomto období nerelevantní"))</f>
        <v>partner neuveden</v>
      </c>
      <c r="D106" s="109" t="str">
        <f>IF(COUNTA('Přehled partnerů'!C106:D106)&lt;&gt;2,"",IF('Přehled partnerů'!F106="ANO",'Přehled partnerů'!D106,""))</f>
        <v/>
      </c>
      <c r="E106" s="22" t="str">
        <f t="shared" si="4"/>
        <v/>
      </c>
      <c r="F106" s="118" t="str">
        <f t="shared" si="5"/>
        <v/>
      </c>
      <c r="G106" s="127">
        <v>0</v>
      </c>
      <c r="H106" s="128">
        <v>0</v>
      </c>
      <c r="I106" s="128">
        <v>0</v>
      </c>
      <c r="J106" s="128">
        <v>0</v>
      </c>
      <c r="K106" s="275">
        <v>0</v>
      </c>
      <c r="L106" s="275">
        <v>0</v>
      </c>
      <c r="M106" s="276">
        <v>0</v>
      </c>
      <c r="N106" s="58" t="str">
        <f t="shared" si="6"/>
        <v/>
      </c>
      <c r="O106" s="267">
        <f>IF('Rozpočet + Žádosti o změnu'!$ER$2="ano",'Rozpočet + Žádosti o změnu'!EL106,IF('Rozpočet + Žádosti o změnu'!$EF$2="ano",'Rozpočet + Žádosti o změnu'!DZ106,IF('Rozpočet + Žádosti o změnu'!$DT$2="ano",'Rozpočet + Žádosti o změnu'!DN106,IF('Rozpočet + Žádosti o změnu'!$DH$2="ano",'Rozpočet + Žádosti o změnu'!DB106,IF('Rozpočet + Žádosti o změnu'!$CV$2="ano",'Rozpočet + Žádosti o změnu'!CP106,IF('Rozpočet + Žádosti o změnu'!$CJ$2="ano",'Rozpočet + Žádosti o změnu'!CD106,IF('Rozpočet + Žádosti o změnu'!$BX$2="ano",'Rozpočet + Žádosti o změnu'!BR106,IF('Rozpočet + Žádosti o změnu'!$BL$2="ano",'Rozpočet + Žádosti o změnu'!BF106,IF('Rozpočet + Žádosti o změnu'!$AZ$2="ano",'Rozpočet + Žádosti o změnu'!AT106,IF('Rozpočet + Žádosti o změnu'!$AN$2="ano",'Rozpočet + Žádosti o změnu'!AH106,'Rozpočet + Žádosti o změnu'!H106))))))))))</f>
        <v>0</v>
      </c>
      <c r="P106" s="267">
        <f>IF('Rozpočet + Žádosti o změnu'!$ER$2="ano",'Rozpočet + Žádosti o změnu'!EM106,IF('Rozpočet + Žádosti o změnu'!$EF$2="ano",'Rozpočet + Žádosti o změnu'!EA106,IF('Rozpočet + Žádosti o změnu'!$DT$2="ano",'Rozpočet + Žádosti o změnu'!DO106,IF('Rozpočet + Žádosti o změnu'!$DH$2="ano",'Rozpočet + Žádosti o změnu'!DC106,IF('Rozpočet + Žádosti o změnu'!$CV$2="ano",'Rozpočet + Žádosti o změnu'!CQ106,IF('Rozpočet + Žádosti o změnu'!$CJ$2="ano",'Rozpočet + Žádosti o změnu'!CE106,IF('Rozpočet + Žádosti o změnu'!$BX$2="ano",'Rozpočet + Žádosti o změnu'!BS106,IF('Rozpočet + Žádosti o změnu'!$BL$2="ano",'Rozpočet + Žádosti o změnu'!BG106,IF('Rozpočet + Žádosti o změnu'!$AZ$2="ano",'Rozpočet + Žádosti o změnu'!AU106,IF('Rozpočet + Žádosti o změnu'!$AN$2="ano",'Rozpočet + Žádosti o změnu'!AI106,'Rozpočet + Žádosti o změnu'!I106))))))))))</f>
        <v>0</v>
      </c>
      <c r="Q106" s="267">
        <f>IF('Rozpočet + Žádosti o změnu'!$ER$2="ano",'Rozpočet + Žádosti o změnu'!EN106,IF('Rozpočet + Žádosti o změnu'!$EF$2="ano",'Rozpočet + Žádosti o změnu'!EB106,IF('Rozpočet + Žádosti o změnu'!$DT$2="ano",'Rozpočet + Žádosti o změnu'!DP106,IF('Rozpočet + Žádosti o změnu'!$DH$2="ano",'Rozpočet + Žádosti o změnu'!DD106,IF('Rozpočet + Žádosti o změnu'!$CV$2="ano",'Rozpočet + Žádosti o změnu'!CR106,IF('Rozpočet + Žádosti o změnu'!$CJ$2="ano",'Rozpočet + Žádosti o změnu'!CF106,IF('Rozpočet + Žádosti o změnu'!$BX$2="ano",'Rozpočet + Žádosti o změnu'!BT106,IF('Rozpočet + Žádosti o změnu'!$BL$2="ano",'Rozpočet + Žádosti o změnu'!BH106,IF('Rozpočet + Žádosti o změnu'!$AZ$2="ano",'Rozpočet + Žádosti o změnu'!AV106,IF('Rozpočet + Žádosti o změnu'!$AN$2="ano",'Rozpočet + Žádosti o změnu'!AJ106,'Rozpočet + Žádosti o změnu'!J106))))))))))</f>
        <v>0</v>
      </c>
      <c r="R106" s="267">
        <f>IF('Rozpočet + Žádosti o změnu'!$ER$2="ano",'Rozpočet + Žádosti o změnu'!EO106,IF('Rozpočet + Žádosti o změnu'!$EF$2="ano",'Rozpočet + Žádosti o změnu'!EC106,IF('Rozpočet + Žádosti o změnu'!$DT$2="ano",'Rozpočet + Žádosti o změnu'!DQ106,IF('Rozpočet + Žádosti o změnu'!$DH$2="ano",'Rozpočet + Žádosti o změnu'!DE106,IF('Rozpočet + Žádosti o změnu'!$CV$2="ano",'Rozpočet + Žádosti o změnu'!CS106,IF('Rozpočet + Žádosti o změnu'!$CJ$2="ano",'Rozpočet + Žádosti o změnu'!CG106,IF('Rozpočet + Žádosti o změnu'!$BX$2="ano",'Rozpočet + Žádosti o změnu'!BU106,IF('Rozpočet + Žádosti o změnu'!$BL$2="ano",'Rozpočet + Žádosti o změnu'!BI106,IF('Rozpočet + Žádosti o změnu'!$AZ$2="ano",'Rozpočet + Žádosti o změnu'!AW106,IF('Rozpočet + Žádosti o změnu'!$AN$2="ano",'Rozpočet + Žádosti o změnu'!AK106,'Rozpočet + Žádosti o změnu'!K106))))))))))</f>
        <v>0</v>
      </c>
      <c r="S106" s="267">
        <f>IF('Rozpočet + Žádosti o změnu'!$ER$2="ano",'Rozpočet + Žádosti o změnu'!EP106,IF('Rozpočet + Žádosti o změnu'!$EF$2="ano",'Rozpočet + Žádosti o změnu'!ED106,IF('Rozpočet + Žádosti o změnu'!$DT$2="ano",'Rozpočet + Žádosti o změnu'!DR106,IF('Rozpočet + Žádosti o změnu'!$DH$2="ano",'Rozpočet + Žádosti o změnu'!DF106,IF('Rozpočet + Žádosti o změnu'!$CV$2="ano",'Rozpočet + Žádosti o změnu'!CT106,IF('Rozpočet + Žádosti o změnu'!$CJ$2="ano",'Rozpočet + Žádosti o změnu'!CH106,IF('Rozpočet + Žádosti o změnu'!$BX$2="ano",'Rozpočet + Žádosti o změnu'!BV106,IF('Rozpočet + Žádosti o změnu'!$BL$2="ano",'Rozpočet + Žádosti o změnu'!BJ106,IF('Rozpočet + Žádosti o změnu'!$AZ$2="ano",'Rozpočet + Žádosti o změnu'!AX106,IF('Rozpočet + Žádosti o změnu'!$AN$2="ano",'Rozpočet + Žádosti o změnu'!AL106,'Rozpočet + Žádosti o změnu'!L106))))))))))</f>
        <v>0</v>
      </c>
      <c r="T106" s="267">
        <f>IF('Rozpočet + Žádosti o změnu'!$ER$2="ano",'Rozpočet + Žádosti o změnu'!EQ106,IF('Rozpočet + Žádosti o změnu'!$EF$2="ano",'Rozpočet + Žádosti o změnu'!EE106,IF('Rozpočet + Žádosti o změnu'!$DT$2="ano",'Rozpočet + Žádosti o změnu'!DS106,IF('Rozpočet + Žádosti o změnu'!$DH$2="ano",'Rozpočet + Žádosti o změnu'!DG106,IF('Rozpočet + Žádosti o změnu'!$CV$2="ano",'Rozpočet + Žádosti o změnu'!CU106,IF('Rozpočet + Žádosti o změnu'!$CJ$2="ano",'Rozpočet + Žádosti o změnu'!CI106,IF('Rozpočet + Žádosti o změnu'!$BX$2="ano",'Rozpočet + Žádosti o změnu'!BW106,IF('Rozpočet + Žádosti o změnu'!$BL$2="ano",'Rozpočet + Žádosti o změnu'!BK106,IF('Rozpočet + Žádosti o změnu'!$AZ$2="ano",'Rozpočet + Žádosti o změnu'!AY106,IF('Rozpočet + Žádosti o změnu'!$AN$2="ano",'Rozpočet + Žádosti o změnu'!AM106,'Rozpočet + Žádosti o změnu'!M106))))))))))</f>
        <v>0</v>
      </c>
      <c r="U106" s="267">
        <f>IF('Rozpočet + Žádosti o změnu'!$ER$2="ano",'Rozpočet + Žádosti o změnu'!ER106,IF('Rozpočet + Žádosti o změnu'!$EF$2="ano",'Rozpočet + Žádosti o změnu'!EF106,IF('Rozpočet + Žádosti o změnu'!$DT$2="ano",'Rozpočet + Žádosti o změnu'!DT106,IF('Rozpočet + Žádosti o změnu'!$DH$2="ano",'Rozpočet + Žádosti o změnu'!DH106,IF('Rozpočet + Žádosti o změnu'!$CV$2="ano",'Rozpočet + Žádosti o změnu'!CV106,IF('Rozpočet + Žádosti o změnu'!$CJ$2="ano",'Rozpočet + Žádosti o změnu'!CJ106,IF('Rozpočet + Žádosti o změnu'!$BX$2="ano",'Rozpočet + Žádosti o změnu'!BX106,IF('Rozpočet + Žádosti o změnu'!$BL$2="ano",'Rozpočet + Žádosti o změnu'!BL106,IF('Rozpočet + Žádosti o změnu'!$AZ$2="ano",'Rozpočet + Žádosti o změnu'!AZ106,IF('Rozpočet + Žádosti o změnu'!$AN$2="ano",'Rozpočet + Žádosti o změnu'!AN106,'Rozpočet + Žádosti o změnu'!N106))))))))))</f>
        <v>0</v>
      </c>
      <c r="W106" s="281">
        <f>IF('ZoR č. 1'!$D106="",0,'ZoR č. 1'!G106)+IF('ZoR č. 2'!$D106="",0,'ZoR č. 2'!G106)+IF('ZoR č. 3'!$D106="",0,'ZoR č. 3'!G106)+IF('ZoR č. 4'!$D106="",0,'ZoR č. 4'!G106)+IF('ZoR č. 5'!$D106="",0,'ZoR č. 5'!G106)+IF('ZoR č. 6'!$D106="",0,'ZoR č. 6'!G106)+IF('ZoR č. 7'!$D106="",0,'ZoR č. 7'!G106)+IF('ZoR č. 8'!$D106="",0,'ZoR č. 8'!G106)+IF('ZoR č. 9'!$D106="",0,'ZoR č. 9'!G106)+IF('ZoR č. 10'!$D106="",0,'ZoR č. 10'!G106)+IF(ZZoR!$D106="",0,ZZoR!G106)</f>
        <v>0</v>
      </c>
      <c r="X106" s="281">
        <f>IF('ZoR č. 1'!$D106="",0,'ZoR č. 1'!H106)+IF('ZoR č. 2'!$D106="",0,'ZoR č. 2'!H106)+IF('ZoR č. 3'!$D106="",0,'ZoR č. 3'!H106)+IF('ZoR č. 4'!$D106="",0,'ZoR č. 4'!H106)+IF('ZoR č. 5'!$D106="",0,'ZoR č. 5'!H106)+IF('ZoR č. 6'!$D106="",0,'ZoR č. 6'!H106)+IF('ZoR č. 7'!$D106="",0,'ZoR č. 7'!H106)+IF('ZoR č. 8'!$D106="",0,'ZoR č. 8'!H106)+IF('ZoR č. 9'!$D106="",0,'ZoR č. 9'!H106)+IF('ZoR č. 10'!$D106="",0,'ZoR č. 10'!H106)+IF(ZZoR!$D106="",0,ZZoR!H106)</f>
        <v>0</v>
      </c>
      <c r="Y106" s="281">
        <f>IF('ZoR č. 1'!$D106="",0,'ZoR č. 1'!I106)+IF('ZoR č. 2'!$D106="",0,'ZoR č. 2'!I106)+IF('ZoR č. 3'!$D106="",0,'ZoR č. 3'!I106)+IF('ZoR č. 4'!$D106="",0,'ZoR č. 4'!I106)+IF('ZoR č. 5'!$D106="",0,'ZoR č. 5'!I106)+IF('ZoR č. 6'!$D106="",0,'ZoR č. 6'!I106)+IF('ZoR č. 7'!$D106="",0,'ZoR č. 7'!I106)+IF('ZoR č. 8'!$D106="",0,'ZoR č. 8'!I106)+IF('ZoR č. 9'!$D106="",0,'ZoR č. 9'!I106)+IF('ZoR č. 10'!$D106="",0,'ZoR č. 10'!I106)+IF(ZZoR!$D106="",0,ZZoR!I106)</f>
        <v>0</v>
      </c>
      <c r="Z106" s="281">
        <f>IF('ZoR č. 1'!$D106="",0,'ZoR č. 1'!J106)+IF('ZoR č. 2'!$D106="",0,'ZoR č. 2'!J106)+IF('ZoR č. 3'!$D106="",0,'ZoR č. 3'!J106)+IF('ZoR č. 4'!$D106="",0,'ZoR č. 4'!J106)+IF('ZoR č. 5'!$D106="",0,'ZoR č. 5'!J106)+IF('ZoR č. 6'!$D106="",0,'ZoR č. 6'!J106)+IF('ZoR č. 7'!$D106="",0,'ZoR č. 7'!J106)+IF('ZoR č. 8'!$D106="",0,'ZoR č. 8'!J106)+IF('ZoR č. 9'!$D106="",0,'ZoR č. 9'!J106)+IF('ZoR č. 10'!$D106="",0,'ZoR č. 10'!J106)+IF(ZZoR!$D106="",0,ZZoR!J106)</f>
        <v>0</v>
      </c>
      <c r="AA106" s="281">
        <f>IF('ZoR č. 1'!$D106="",0,'ZoR č. 1'!K106)+IF('ZoR č. 2'!$D106="",0,'ZoR č. 2'!K106)+IF('ZoR č. 3'!$D106="",0,'ZoR č. 3'!K106)+IF('ZoR č. 4'!$D106="",0,'ZoR č. 4'!K106)+IF('ZoR č. 5'!$D106="",0,'ZoR č. 5'!K106)+IF('ZoR č. 6'!$D106="",0,'ZoR č. 6'!K106)+IF('ZoR č. 7'!$D106="",0,'ZoR č. 7'!K106)+IF('ZoR č. 8'!$D106="",0,'ZoR č. 8'!K106)+IF('ZoR č. 9'!$D106="",0,'ZoR č. 9'!K106)+IF('ZoR č. 10'!$D106="",0,'ZoR č. 10'!K106)+IF(ZZoR!$D106="",0,ZZoR!K106)</f>
        <v>0</v>
      </c>
      <c r="AB106" s="281">
        <f>IF('ZoR č. 1'!$D106="",0,'ZoR č. 1'!L106)+IF('ZoR č. 2'!$D106="",0,'ZoR č. 2'!L106)+IF('ZoR č. 3'!$D106="",0,'ZoR č. 3'!L106)+IF('ZoR č. 4'!$D106="",0,'ZoR č. 4'!L106)+IF('ZoR č. 5'!$D106="",0,'ZoR č. 5'!L106)+IF('ZoR č. 6'!$D106="",0,'ZoR č. 6'!L106)+IF('ZoR č. 7'!$D106="",0,'ZoR č. 7'!L106)+IF('ZoR č. 8'!$D106="",0,'ZoR č. 8'!L106)+IF('ZoR č. 9'!$D106="",0,'ZoR č. 9'!L106)+IF('ZoR č. 10'!$D106="",0,'ZoR č. 10'!L106)+IF(ZZoR!$D106="",0,ZZoR!L106)</f>
        <v>0</v>
      </c>
      <c r="AC106" s="281">
        <f>IF('ZoR č. 1'!$D106="",0,'ZoR č. 1'!M106)+IF('ZoR č. 2'!$D106="",0,'ZoR č. 2'!M106)+IF('ZoR č. 3'!$D106="",0,'ZoR č. 3'!M106)+IF('ZoR č. 4'!$D106="",0,'ZoR č. 4'!M106)+IF('ZoR č. 5'!$D106="",0,'ZoR č. 5'!M106)+IF('ZoR č. 6'!$D106="",0,'ZoR č. 6'!M106)+IF('ZoR č. 7'!$D106="",0,'ZoR č. 7'!M106)+IF('ZoR č. 8'!$D106="",0,'ZoR č. 8'!M106)+IF('ZoR č. 9'!$D106="",0,'ZoR č. 9'!M106)+IF('ZoR č. 10'!$D106="",0,'ZoR č. 10'!M106)+IF(ZZoR!$D106="",0,ZZoR!M106)</f>
        <v>0</v>
      </c>
      <c r="AE106" s="282" t="str">
        <f t="shared" si="7"/>
        <v/>
      </c>
    </row>
    <row r="107" spans="2:31" x14ac:dyDescent="0.25">
      <c r="B107" s="11" t="s">
        <v>29</v>
      </c>
      <c r="C107" s="102" t="str">
        <f>IF(COUNTA('Přehled partnerů'!C107:D107)&lt;&gt;2,"partner neuveden",IF('Přehled partnerů'!F107="ANO",'Přehled partnerů'!C107,"v tomto období nerelevantní"))</f>
        <v>partner neuveden</v>
      </c>
      <c r="D107" s="115" t="str">
        <f>IF(COUNTA('Přehled partnerů'!C107:D107)&lt;&gt;2,"",IF('Přehled partnerů'!F107="ANO",'Přehled partnerů'!D107,""))</f>
        <v/>
      </c>
      <c r="E107" s="23" t="str">
        <f>IF(D107="","",(K107*6292)+(L107*31460)+(M107*5291))</f>
        <v/>
      </c>
      <c r="F107" s="46" t="str">
        <f>IF(D107="","",(K107*1/120)+(L107*1/24)+(M107*1/24))</f>
        <v/>
      </c>
      <c r="G107" s="277">
        <v>0</v>
      </c>
      <c r="H107" s="271">
        <v>0</v>
      </c>
      <c r="I107" s="271">
        <v>0</v>
      </c>
      <c r="J107" s="271">
        <v>0</v>
      </c>
      <c r="K107" s="124">
        <v>0</v>
      </c>
      <c r="L107" s="124">
        <v>0</v>
      </c>
      <c r="M107" s="129">
        <v>0</v>
      </c>
      <c r="N107" s="58" t="str">
        <f t="shared" si="6"/>
        <v/>
      </c>
      <c r="O107" s="267">
        <f>IF('Rozpočet + Žádosti o změnu'!$ER$2="ano",'Rozpočet + Žádosti o změnu'!EL107,IF('Rozpočet + Žádosti o změnu'!$EF$2="ano",'Rozpočet + Žádosti o změnu'!DZ107,IF('Rozpočet + Žádosti o změnu'!$DT$2="ano",'Rozpočet + Žádosti o změnu'!DN107,IF('Rozpočet + Žádosti o změnu'!$DH$2="ano",'Rozpočet + Žádosti o změnu'!DB107,IF('Rozpočet + Žádosti o změnu'!$CV$2="ano",'Rozpočet + Žádosti o změnu'!CP107,IF('Rozpočet + Žádosti o změnu'!$CJ$2="ano",'Rozpočet + Žádosti o změnu'!CD107,IF('Rozpočet + Žádosti o změnu'!$BX$2="ano",'Rozpočet + Žádosti o změnu'!BR107,IF('Rozpočet + Žádosti o změnu'!$BL$2="ano",'Rozpočet + Žádosti o změnu'!BF107,IF('Rozpočet + Žádosti o změnu'!$AZ$2="ano",'Rozpočet + Žádosti o změnu'!AT107,IF('Rozpočet + Žádosti o změnu'!$AN$2="ano",'Rozpočet + Žádosti o změnu'!AH107,'Rozpočet + Žádosti o změnu'!H107))))))))))</f>
        <v>0</v>
      </c>
      <c r="P107" s="267">
        <f>IF('Rozpočet + Žádosti o změnu'!$ER$2="ano",'Rozpočet + Žádosti o změnu'!EM107,IF('Rozpočet + Žádosti o změnu'!$EF$2="ano",'Rozpočet + Žádosti o změnu'!EA107,IF('Rozpočet + Žádosti o změnu'!$DT$2="ano",'Rozpočet + Žádosti o změnu'!DO107,IF('Rozpočet + Žádosti o změnu'!$DH$2="ano",'Rozpočet + Žádosti o změnu'!DC107,IF('Rozpočet + Žádosti o změnu'!$CV$2="ano",'Rozpočet + Žádosti o změnu'!CQ107,IF('Rozpočet + Žádosti o změnu'!$CJ$2="ano",'Rozpočet + Žádosti o změnu'!CE107,IF('Rozpočet + Žádosti o změnu'!$BX$2="ano",'Rozpočet + Žádosti o změnu'!BS107,IF('Rozpočet + Žádosti o změnu'!$BL$2="ano",'Rozpočet + Žádosti o změnu'!BG107,IF('Rozpočet + Žádosti o změnu'!$AZ$2="ano",'Rozpočet + Žádosti o změnu'!AU107,IF('Rozpočet + Žádosti o změnu'!$AN$2="ano",'Rozpočet + Žádosti o změnu'!AI107,'Rozpočet + Žádosti o změnu'!I107))))))))))</f>
        <v>0</v>
      </c>
      <c r="Q107" s="267">
        <f>IF('Rozpočet + Žádosti o změnu'!$ER$2="ano",'Rozpočet + Žádosti o změnu'!EN107,IF('Rozpočet + Žádosti o změnu'!$EF$2="ano",'Rozpočet + Žádosti o změnu'!EB107,IF('Rozpočet + Žádosti o změnu'!$DT$2="ano",'Rozpočet + Žádosti o změnu'!DP107,IF('Rozpočet + Žádosti o změnu'!$DH$2="ano",'Rozpočet + Žádosti o změnu'!DD107,IF('Rozpočet + Žádosti o změnu'!$CV$2="ano",'Rozpočet + Žádosti o změnu'!CR107,IF('Rozpočet + Žádosti o změnu'!$CJ$2="ano",'Rozpočet + Žádosti o změnu'!CF107,IF('Rozpočet + Žádosti o změnu'!$BX$2="ano",'Rozpočet + Žádosti o změnu'!BT107,IF('Rozpočet + Žádosti o změnu'!$BL$2="ano",'Rozpočet + Žádosti o změnu'!BH107,IF('Rozpočet + Žádosti o změnu'!$AZ$2="ano",'Rozpočet + Žádosti o změnu'!AV107,IF('Rozpočet + Žádosti o změnu'!$AN$2="ano",'Rozpočet + Žádosti o změnu'!AJ107,'Rozpočet + Žádosti o změnu'!J107))))))))))</f>
        <v>0</v>
      </c>
      <c r="R107" s="267">
        <f>IF('Rozpočet + Žádosti o změnu'!$ER$2="ano",'Rozpočet + Žádosti o změnu'!EO107,IF('Rozpočet + Žádosti o změnu'!$EF$2="ano",'Rozpočet + Žádosti o změnu'!EC107,IF('Rozpočet + Žádosti o změnu'!$DT$2="ano",'Rozpočet + Žádosti o změnu'!DQ107,IF('Rozpočet + Žádosti o změnu'!$DH$2="ano",'Rozpočet + Žádosti o změnu'!DE107,IF('Rozpočet + Žádosti o změnu'!$CV$2="ano",'Rozpočet + Žádosti o změnu'!CS107,IF('Rozpočet + Žádosti o změnu'!$CJ$2="ano",'Rozpočet + Žádosti o změnu'!CG107,IF('Rozpočet + Žádosti o změnu'!$BX$2="ano",'Rozpočet + Žádosti o změnu'!BU107,IF('Rozpočet + Žádosti o změnu'!$BL$2="ano",'Rozpočet + Žádosti o změnu'!BI107,IF('Rozpočet + Žádosti o změnu'!$AZ$2="ano",'Rozpočet + Žádosti o změnu'!AW107,IF('Rozpočet + Žádosti o změnu'!$AN$2="ano",'Rozpočet + Žádosti o změnu'!AK107,'Rozpočet + Žádosti o změnu'!K107))))))))))</f>
        <v>0</v>
      </c>
      <c r="S107" s="267">
        <f>IF('Rozpočet + Žádosti o změnu'!$ER$2="ano",'Rozpočet + Žádosti o změnu'!EP107,IF('Rozpočet + Žádosti o změnu'!$EF$2="ano",'Rozpočet + Žádosti o změnu'!ED107,IF('Rozpočet + Žádosti o změnu'!$DT$2="ano",'Rozpočet + Žádosti o změnu'!DR107,IF('Rozpočet + Žádosti o změnu'!$DH$2="ano",'Rozpočet + Žádosti o změnu'!DF107,IF('Rozpočet + Žádosti o změnu'!$CV$2="ano",'Rozpočet + Žádosti o změnu'!CT107,IF('Rozpočet + Žádosti o změnu'!$CJ$2="ano",'Rozpočet + Žádosti o změnu'!CH107,IF('Rozpočet + Žádosti o změnu'!$BX$2="ano",'Rozpočet + Žádosti o změnu'!BV107,IF('Rozpočet + Žádosti o změnu'!$BL$2="ano",'Rozpočet + Žádosti o změnu'!BJ107,IF('Rozpočet + Žádosti o změnu'!$AZ$2="ano",'Rozpočet + Žádosti o změnu'!AX107,IF('Rozpočet + Žádosti o změnu'!$AN$2="ano",'Rozpočet + Žádosti o změnu'!AL107,'Rozpočet + Žádosti o změnu'!L107))))))))))</f>
        <v>0</v>
      </c>
      <c r="T107" s="267">
        <f>IF('Rozpočet + Žádosti o změnu'!$ER$2="ano",'Rozpočet + Žádosti o změnu'!EQ107,IF('Rozpočet + Žádosti o změnu'!$EF$2="ano",'Rozpočet + Žádosti o změnu'!EE107,IF('Rozpočet + Žádosti o změnu'!$DT$2="ano",'Rozpočet + Žádosti o změnu'!DS107,IF('Rozpočet + Žádosti o změnu'!$DH$2="ano",'Rozpočet + Žádosti o změnu'!DG107,IF('Rozpočet + Žádosti o změnu'!$CV$2="ano",'Rozpočet + Žádosti o změnu'!CU107,IF('Rozpočet + Žádosti o změnu'!$CJ$2="ano",'Rozpočet + Žádosti o změnu'!CI107,IF('Rozpočet + Žádosti o změnu'!$BX$2="ano",'Rozpočet + Žádosti o změnu'!BW107,IF('Rozpočet + Žádosti o změnu'!$BL$2="ano",'Rozpočet + Žádosti o změnu'!BK107,IF('Rozpočet + Žádosti o změnu'!$AZ$2="ano",'Rozpočet + Žádosti o změnu'!AY107,IF('Rozpočet + Žádosti o změnu'!$AN$2="ano",'Rozpočet + Žádosti o změnu'!AM107,'Rozpočet + Žádosti o změnu'!M107))))))))))</f>
        <v>0</v>
      </c>
      <c r="U107" s="267">
        <f>IF('Rozpočet + Žádosti o změnu'!$ER$2="ano",'Rozpočet + Žádosti o změnu'!ER107,IF('Rozpočet + Žádosti o změnu'!$EF$2="ano",'Rozpočet + Žádosti o změnu'!EF107,IF('Rozpočet + Žádosti o změnu'!$DT$2="ano",'Rozpočet + Žádosti o změnu'!DT107,IF('Rozpočet + Žádosti o změnu'!$DH$2="ano",'Rozpočet + Žádosti o změnu'!DH107,IF('Rozpočet + Žádosti o změnu'!$CV$2="ano",'Rozpočet + Žádosti o změnu'!CV107,IF('Rozpočet + Žádosti o změnu'!$CJ$2="ano",'Rozpočet + Žádosti o změnu'!CJ107,IF('Rozpočet + Žádosti o změnu'!$BX$2="ano",'Rozpočet + Žádosti o změnu'!BX107,IF('Rozpočet + Žádosti o změnu'!$BL$2="ano",'Rozpočet + Žádosti o změnu'!BL107,IF('Rozpočet + Žádosti o změnu'!$AZ$2="ano",'Rozpočet + Žádosti o změnu'!AZ107,IF('Rozpočet + Žádosti o změnu'!$AN$2="ano",'Rozpočet + Žádosti o změnu'!AN107,'Rozpočet + Žádosti o změnu'!N107))))))))))</f>
        <v>0</v>
      </c>
      <c r="W107" s="281">
        <f>IF('ZoR č. 1'!$D107="",0,'ZoR č. 1'!G107)+IF('ZoR č. 2'!$D107="",0,'ZoR č. 2'!G107)+IF('ZoR č. 3'!$D107="",0,'ZoR č. 3'!G107)+IF('ZoR č. 4'!$D107="",0,'ZoR č. 4'!G107)+IF('ZoR č. 5'!$D107="",0,'ZoR č. 5'!G107)+IF('ZoR č. 6'!$D107="",0,'ZoR č. 6'!G107)+IF('ZoR č. 7'!$D107="",0,'ZoR č. 7'!G107)+IF('ZoR č. 8'!$D107="",0,'ZoR č. 8'!G107)+IF('ZoR č. 9'!$D107="",0,'ZoR č. 9'!G107)+IF('ZoR č. 10'!$D107="",0,'ZoR č. 10'!G107)+IF(ZZoR!$D107="",0,ZZoR!G107)</f>
        <v>0</v>
      </c>
      <c r="X107" s="281">
        <f>IF('ZoR č. 1'!$D107="",0,'ZoR č. 1'!H107)+IF('ZoR č. 2'!$D107="",0,'ZoR č. 2'!H107)+IF('ZoR č. 3'!$D107="",0,'ZoR č. 3'!H107)+IF('ZoR č. 4'!$D107="",0,'ZoR č. 4'!H107)+IF('ZoR č. 5'!$D107="",0,'ZoR č. 5'!H107)+IF('ZoR č. 6'!$D107="",0,'ZoR č. 6'!H107)+IF('ZoR č. 7'!$D107="",0,'ZoR č. 7'!H107)+IF('ZoR č. 8'!$D107="",0,'ZoR č. 8'!H107)+IF('ZoR č. 9'!$D107="",0,'ZoR č. 9'!H107)+IF('ZoR č. 10'!$D107="",0,'ZoR č. 10'!H107)+IF(ZZoR!$D107="",0,ZZoR!H107)</f>
        <v>0</v>
      </c>
      <c r="Y107" s="281">
        <f>IF('ZoR č. 1'!$D107="",0,'ZoR č. 1'!I107)+IF('ZoR č. 2'!$D107="",0,'ZoR č. 2'!I107)+IF('ZoR č. 3'!$D107="",0,'ZoR č. 3'!I107)+IF('ZoR č. 4'!$D107="",0,'ZoR č. 4'!I107)+IF('ZoR č. 5'!$D107="",0,'ZoR č. 5'!I107)+IF('ZoR č. 6'!$D107="",0,'ZoR č. 6'!I107)+IF('ZoR č. 7'!$D107="",0,'ZoR č. 7'!I107)+IF('ZoR č. 8'!$D107="",0,'ZoR č. 8'!I107)+IF('ZoR č. 9'!$D107="",0,'ZoR č. 9'!I107)+IF('ZoR č. 10'!$D107="",0,'ZoR č. 10'!I107)+IF(ZZoR!$D107="",0,ZZoR!I107)</f>
        <v>0</v>
      </c>
      <c r="Z107" s="281">
        <f>IF('ZoR č. 1'!$D107="",0,'ZoR č. 1'!J107)+IF('ZoR č. 2'!$D107="",0,'ZoR č. 2'!J107)+IF('ZoR č. 3'!$D107="",0,'ZoR č. 3'!J107)+IF('ZoR č. 4'!$D107="",0,'ZoR č. 4'!J107)+IF('ZoR č. 5'!$D107="",0,'ZoR č. 5'!J107)+IF('ZoR č. 6'!$D107="",0,'ZoR č. 6'!J107)+IF('ZoR č. 7'!$D107="",0,'ZoR č. 7'!J107)+IF('ZoR č. 8'!$D107="",0,'ZoR č. 8'!J107)+IF('ZoR č. 9'!$D107="",0,'ZoR č. 9'!J107)+IF('ZoR č. 10'!$D107="",0,'ZoR č. 10'!J107)+IF(ZZoR!$D107="",0,ZZoR!J107)</f>
        <v>0</v>
      </c>
      <c r="AA107" s="281">
        <f>IF('ZoR č. 1'!$D107="",0,'ZoR č. 1'!K107)+IF('ZoR č. 2'!$D107="",0,'ZoR č. 2'!K107)+IF('ZoR č. 3'!$D107="",0,'ZoR č. 3'!K107)+IF('ZoR č. 4'!$D107="",0,'ZoR č. 4'!K107)+IF('ZoR č. 5'!$D107="",0,'ZoR č. 5'!K107)+IF('ZoR č. 6'!$D107="",0,'ZoR č. 6'!K107)+IF('ZoR č. 7'!$D107="",0,'ZoR č. 7'!K107)+IF('ZoR č. 8'!$D107="",0,'ZoR č. 8'!K107)+IF('ZoR č. 9'!$D107="",0,'ZoR č. 9'!K107)+IF('ZoR č. 10'!$D107="",0,'ZoR č. 10'!K107)+IF(ZZoR!$D107="",0,ZZoR!K107)</f>
        <v>0</v>
      </c>
      <c r="AB107" s="281">
        <f>IF('ZoR č. 1'!$D107="",0,'ZoR č. 1'!L107)+IF('ZoR č. 2'!$D107="",0,'ZoR č. 2'!L107)+IF('ZoR č. 3'!$D107="",0,'ZoR č. 3'!L107)+IF('ZoR č. 4'!$D107="",0,'ZoR č. 4'!L107)+IF('ZoR č. 5'!$D107="",0,'ZoR č. 5'!L107)+IF('ZoR č. 6'!$D107="",0,'ZoR č. 6'!L107)+IF('ZoR č. 7'!$D107="",0,'ZoR č. 7'!L107)+IF('ZoR č. 8'!$D107="",0,'ZoR č. 8'!L107)+IF('ZoR č. 9'!$D107="",0,'ZoR č. 9'!L107)+IF('ZoR č. 10'!$D107="",0,'ZoR č. 10'!L107)+IF(ZZoR!$D107="",0,ZZoR!L107)</f>
        <v>0</v>
      </c>
      <c r="AC107" s="281">
        <f>IF('ZoR č. 1'!$D107="",0,'ZoR č. 1'!M107)+IF('ZoR č. 2'!$D107="",0,'ZoR č. 2'!M107)+IF('ZoR č. 3'!$D107="",0,'ZoR č. 3'!M107)+IF('ZoR č. 4'!$D107="",0,'ZoR č. 4'!M107)+IF('ZoR č. 5'!$D107="",0,'ZoR č. 5'!M107)+IF('ZoR č. 6'!$D107="",0,'ZoR č. 6'!M107)+IF('ZoR č. 7'!$D107="",0,'ZoR č. 7'!M107)+IF('ZoR č. 8'!$D107="",0,'ZoR č. 8'!M107)+IF('ZoR č. 9'!$D107="",0,'ZoR č. 9'!M107)+IF('ZoR č. 10'!$D107="",0,'ZoR č. 10'!M107)+IF(ZZoR!$D107="",0,ZZoR!M107)</f>
        <v>0</v>
      </c>
      <c r="AE107" s="282" t="str">
        <f t="shared" si="7"/>
        <v/>
      </c>
    </row>
    <row r="108" spans="2:31" x14ac:dyDescent="0.25">
      <c r="B108" s="10" t="s">
        <v>30</v>
      </c>
      <c r="C108" s="104" t="str">
        <f>IF(COUNTA('Přehled partnerů'!C108:D108)&lt;&gt;2,"partner neuveden",IF('Přehled partnerů'!F108="ANO",'Přehled partnerů'!C108,"v tomto období nerelevantní"))</f>
        <v>partner neuveden</v>
      </c>
      <c r="D108" s="116" t="str">
        <f>IF(COUNTA('Přehled partnerů'!C108:D108)&lt;&gt;2,"",IF('Přehled partnerů'!F108="ANO",'Přehled partnerů'!D108,""))</f>
        <v/>
      </c>
      <c r="E108" s="24" t="str">
        <f t="shared" ref="E108:E146" si="8">IF(D108="","",(K108*6292)+(L108*31460)+(M108*5291))</f>
        <v/>
      </c>
      <c r="F108" s="47" t="str">
        <f t="shared" ref="F108:F146" si="9">IF(D108="","",(K108*1/120)+(L108*1/24)+(M108*1/24))</f>
        <v/>
      </c>
      <c r="G108" s="278">
        <v>0</v>
      </c>
      <c r="H108" s="273">
        <v>0</v>
      </c>
      <c r="I108" s="273">
        <v>0</v>
      </c>
      <c r="J108" s="273">
        <v>0</v>
      </c>
      <c r="K108" s="126">
        <v>0</v>
      </c>
      <c r="L108" s="126">
        <v>0</v>
      </c>
      <c r="M108" s="130">
        <v>0</v>
      </c>
      <c r="N108" s="58" t="str">
        <f t="shared" si="6"/>
        <v/>
      </c>
      <c r="O108" s="267">
        <f>IF('Rozpočet + Žádosti o změnu'!$ER$2="ano",'Rozpočet + Žádosti o změnu'!EL108,IF('Rozpočet + Žádosti o změnu'!$EF$2="ano",'Rozpočet + Žádosti o změnu'!DZ108,IF('Rozpočet + Žádosti o změnu'!$DT$2="ano",'Rozpočet + Žádosti o změnu'!DN108,IF('Rozpočet + Žádosti o změnu'!$DH$2="ano",'Rozpočet + Žádosti o změnu'!DB108,IF('Rozpočet + Žádosti o změnu'!$CV$2="ano",'Rozpočet + Žádosti o změnu'!CP108,IF('Rozpočet + Žádosti o změnu'!$CJ$2="ano",'Rozpočet + Žádosti o změnu'!CD108,IF('Rozpočet + Žádosti o změnu'!$BX$2="ano",'Rozpočet + Žádosti o změnu'!BR108,IF('Rozpočet + Žádosti o změnu'!$BL$2="ano",'Rozpočet + Žádosti o změnu'!BF108,IF('Rozpočet + Žádosti o změnu'!$AZ$2="ano",'Rozpočet + Žádosti o změnu'!AT108,IF('Rozpočet + Žádosti o změnu'!$AN$2="ano",'Rozpočet + Žádosti o změnu'!AH108,'Rozpočet + Žádosti o změnu'!H108))))))))))</f>
        <v>0</v>
      </c>
      <c r="P108" s="267">
        <f>IF('Rozpočet + Žádosti o změnu'!$ER$2="ano",'Rozpočet + Žádosti o změnu'!EM108,IF('Rozpočet + Žádosti o změnu'!$EF$2="ano",'Rozpočet + Žádosti o změnu'!EA108,IF('Rozpočet + Žádosti o změnu'!$DT$2="ano",'Rozpočet + Žádosti o změnu'!DO108,IF('Rozpočet + Žádosti o změnu'!$DH$2="ano",'Rozpočet + Žádosti o změnu'!DC108,IF('Rozpočet + Žádosti o změnu'!$CV$2="ano",'Rozpočet + Žádosti o změnu'!CQ108,IF('Rozpočet + Žádosti o změnu'!$CJ$2="ano",'Rozpočet + Žádosti o změnu'!CE108,IF('Rozpočet + Žádosti o změnu'!$BX$2="ano",'Rozpočet + Žádosti o změnu'!BS108,IF('Rozpočet + Žádosti o změnu'!$BL$2="ano",'Rozpočet + Žádosti o změnu'!BG108,IF('Rozpočet + Žádosti o změnu'!$AZ$2="ano",'Rozpočet + Žádosti o změnu'!AU108,IF('Rozpočet + Žádosti o změnu'!$AN$2="ano",'Rozpočet + Žádosti o změnu'!AI108,'Rozpočet + Žádosti o změnu'!I108))))))))))</f>
        <v>0</v>
      </c>
      <c r="Q108" s="267">
        <f>IF('Rozpočet + Žádosti o změnu'!$ER$2="ano",'Rozpočet + Žádosti o změnu'!EN108,IF('Rozpočet + Žádosti o změnu'!$EF$2="ano",'Rozpočet + Žádosti o změnu'!EB108,IF('Rozpočet + Žádosti o změnu'!$DT$2="ano",'Rozpočet + Žádosti o změnu'!DP108,IF('Rozpočet + Žádosti o změnu'!$DH$2="ano",'Rozpočet + Žádosti o změnu'!DD108,IF('Rozpočet + Žádosti o změnu'!$CV$2="ano",'Rozpočet + Žádosti o změnu'!CR108,IF('Rozpočet + Žádosti o změnu'!$CJ$2="ano",'Rozpočet + Žádosti o změnu'!CF108,IF('Rozpočet + Žádosti o změnu'!$BX$2="ano",'Rozpočet + Žádosti o změnu'!BT108,IF('Rozpočet + Žádosti o změnu'!$BL$2="ano",'Rozpočet + Žádosti o změnu'!BH108,IF('Rozpočet + Žádosti o změnu'!$AZ$2="ano",'Rozpočet + Žádosti o změnu'!AV108,IF('Rozpočet + Žádosti o změnu'!$AN$2="ano",'Rozpočet + Žádosti o změnu'!AJ108,'Rozpočet + Žádosti o změnu'!J108))))))))))</f>
        <v>0</v>
      </c>
      <c r="R108" s="267">
        <f>IF('Rozpočet + Žádosti o změnu'!$ER$2="ano",'Rozpočet + Žádosti o změnu'!EO108,IF('Rozpočet + Žádosti o změnu'!$EF$2="ano",'Rozpočet + Žádosti o změnu'!EC108,IF('Rozpočet + Žádosti o změnu'!$DT$2="ano",'Rozpočet + Žádosti o změnu'!DQ108,IF('Rozpočet + Žádosti o změnu'!$DH$2="ano",'Rozpočet + Žádosti o změnu'!DE108,IF('Rozpočet + Žádosti o změnu'!$CV$2="ano",'Rozpočet + Žádosti o změnu'!CS108,IF('Rozpočet + Žádosti o změnu'!$CJ$2="ano",'Rozpočet + Žádosti o změnu'!CG108,IF('Rozpočet + Žádosti o změnu'!$BX$2="ano",'Rozpočet + Žádosti o změnu'!BU108,IF('Rozpočet + Žádosti o změnu'!$BL$2="ano",'Rozpočet + Žádosti o změnu'!BI108,IF('Rozpočet + Žádosti o změnu'!$AZ$2="ano",'Rozpočet + Žádosti o změnu'!AW108,IF('Rozpočet + Žádosti o změnu'!$AN$2="ano",'Rozpočet + Žádosti o změnu'!AK108,'Rozpočet + Žádosti o změnu'!K108))))))))))</f>
        <v>0</v>
      </c>
      <c r="S108" s="267">
        <f>IF('Rozpočet + Žádosti o změnu'!$ER$2="ano",'Rozpočet + Žádosti o změnu'!EP108,IF('Rozpočet + Žádosti o změnu'!$EF$2="ano",'Rozpočet + Žádosti o změnu'!ED108,IF('Rozpočet + Žádosti o změnu'!$DT$2="ano",'Rozpočet + Žádosti o změnu'!DR108,IF('Rozpočet + Žádosti o změnu'!$DH$2="ano",'Rozpočet + Žádosti o změnu'!DF108,IF('Rozpočet + Žádosti o změnu'!$CV$2="ano",'Rozpočet + Žádosti o změnu'!CT108,IF('Rozpočet + Žádosti o změnu'!$CJ$2="ano",'Rozpočet + Žádosti o změnu'!CH108,IF('Rozpočet + Žádosti o změnu'!$BX$2="ano",'Rozpočet + Žádosti o změnu'!BV108,IF('Rozpočet + Žádosti o změnu'!$BL$2="ano",'Rozpočet + Žádosti o změnu'!BJ108,IF('Rozpočet + Žádosti o změnu'!$AZ$2="ano",'Rozpočet + Žádosti o změnu'!AX108,IF('Rozpočet + Žádosti o změnu'!$AN$2="ano",'Rozpočet + Žádosti o změnu'!AL108,'Rozpočet + Žádosti o změnu'!L108))))))))))</f>
        <v>0</v>
      </c>
      <c r="T108" s="267">
        <f>IF('Rozpočet + Žádosti o změnu'!$ER$2="ano",'Rozpočet + Žádosti o změnu'!EQ108,IF('Rozpočet + Žádosti o změnu'!$EF$2="ano",'Rozpočet + Žádosti o změnu'!EE108,IF('Rozpočet + Žádosti o změnu'!$DT$2="ano",'Rozpočet + Žádosti o změnu'!DS108,IF('Rozpočet + Žádosti o změnu'!$DH$2="ano",'Rozpočet + Žádosti o změnu'!DG108,IF('Rozpočet + Žádosti o změnu'!$CV$2="ano",'Rozpočet + Žádosti o změnu'!CU108,IF('Rozpočet + Žádosti o změnu'!$CJ$2="ano",'Rozpočet + Žádosti o změnu'!CI108,IF('Rozpočet + Žádosti o změnu'!$BX$2="ano",'Rozpočet + Žádosti o změnu'!BW108,IF('Rozpočet + Žádosti o změnu'!$BL$2="ano",'Rozpočet + Žádosti o změnu'!BK108,IF('Rozpočet + Žádosti o změnu'!$AZ$2="ano",'Rozpočet + Žádosti o změnu'!AY108,IF('Rozpočet + Žádosti o změnu'!$AN$2="ano",'Rozpočet + Žádosti o změnu'!AM108,'Rozpočet + Žádosti o změnu'!M108))))))))))</f>
        <v>0</v>
      </c>
      <c r="U108" s="267">
        <f>IF('Rozpočet + Žádosti o změnu'!$ER$2="ano",'Rozpočet + Žádosti o změnu'!ER108,IF('Rozpočet + Žádosti o změnu'!$EF$2="ano",'Rozpočet + Žádosti o změnu'!EF108,IF('Rozpočet + Žádosti o změnu'!$DT$2="ano",'Rozpočet + Žádosti o změnu'!DT108,IF('Rozpočet + Žádosti o změnu'!$DH$2="ano",'Rozpočet + Žádosti o změnu'!DH108,IF('Rozpočet + Žádosti o změnu'!$CV$2="ano",'Rozpočet + Žádosti o změnu'!CV108,IF('Rozpočet + Žádosti o změnu'!$CJ$2="ano",'Rozpočet + Žádosti o změnu'!CJ108,IF('Rozpočet + Žádosti o změnu'!$BX$2="ano",'Rozpočet + Žádosti o změnu'!BX108,IF('Rozpočet + Žádosti o změnu'!$BL$2="ano",'Rozpočet + Žádosti o změnu'!BL108,IF('Rozpočet + Žádosti o změnu'!$AZ$2="ano",'Rozpočet + Žádosti o změnu'!AZ108,IF('Rozpočet + Žádosti o změnu'!$AN$2="ano",'Rozpočet + Žádosti o změnu'!AN108,'Rozpočet + Žádosti o změnu'!N108))))))))))</f>
        <v>0</v>
      </c>
      <c r="W108" s="281">
        <f>IF('ZoR č. 1'!$D108="",0,'ZoR č. 1'!G108)+IF('ZoR č. 2'!$D108="",0,'ZoR č. 2'!G108)+IF('ZoR č. 3'!$D108="",0,'ZoR č. 3'!G108)+IF('ZoR č. 4'!$D108="",0,'ZoR č. 4'!G108)+IF('ZoR č. 5'!$D108="",0,'ZoR č. 5'!G108)+IF('ZoR č. 6'!$D108="",0,'ZoR č. 6'!G108)+IF('ZoR č. 7'!$D108="",0,'ZoR č. 7'!G108)+IF('ZoR č. 8'!$D108="",0,'ZoR č. 8'!G108)+IF('ZoR č. 9'!$D108="",0,'ZoR č. 9'!G108)+IF('ZoR č. 10'!$D108="",0,'ZoR č. 10'!G108)+IF(ZZoR!$D108="",0,ZZoR!G108)</f>
        <v>0</v>
      </c>
      <c r="X108" s="281">
        <f>IF('ZoR č. 1'!$D108="",0,'ZoR č. 1'!H108)+IF('ZoR č. 2'!$D108="",0,'ZoR č. 2'!H108)+IF('ZoR č. 3'!$D108="",0,'ZoR č. 3'!H108)+IF('ZoR č. 4'!$D108="",0,'ZoR č. 4'!H108)+IF('ZoR č. 5'!$D108="",0,'ZoR č. 5'!H108)+IF('ZoR č. 6'!$D108="",0,'ZoR č. 6'!H108)+IF('ZoR č. 7'!$D108="",0,'ZoR č. 7'!H108)+IF('ZoR č. 8'!$D108="",0,'ZoR č. 8'!H108)+IF('ZoR č. 9'!$D108="",0,'ZoR č. 9'!H108)+IF('ZoR č. 10'!$D108="",0,'ZoR č. 10'!H108)+IF(ZZoR!$D108="",0,ZZoR!H108)</f>
        <v>0</v>
      </c>
      <c r="Y108" s="281">
        <f>IF('ZoR č. 1'!$D108="",0,'ZoR č. 1'!I108)+IF('ZoR č. 2'!$D108="",0,'ZoR č. 2'!I108)+IF('ZoR č. 3'!$D108="",0,'ZoR č. 3'!I108)+IF('ZoR č. 4'!$D108="",0,'ZoR č. 4'!I108)+IF('ZoR č. 5'!$D108="",0,'ZoR č. 5'!I108)+IF('ZoR č. 6'!$D108="",0,'ZoR č. 6'!I108)+IF('ZoR č. 7'!$D108="",0,'ZoR č. 7'!I108)+IF('ZoR č. 8'!$D108="",0,'ZoR č. 8'!I108)+IF('ZoR č. 9'!$D108="",0,'ZoR č. 9'!I108)+IF('ZoR č. 10'!$D108="",0,'ZoR č. 10'!I108)+IF(ZZoR!$D108="",0,ZZoR!I108)</f>
        <v>0</v>
      </c>
      <c r="Z108" s="281">
        <f>IF('ZoR č. 1'!$D108="",0,'ZoR č. 1'!J108)+IF('ZoR č. 2'!$D108="",0,'ZoR č. 2'!J108)+IF('ZoR č. 3'!$D108="",0,'ZoR č. 3'!J108)+IF('ZoR č. 4'!$D108="",0,'ZoR č. 4'!J108)+IF('ZoR č. 5'!$D108="",0,'ZoR č. 5'!J108)+IF('ZoR č. 6'!$D108="",0,'ZoR č. 6'!J108)+IF('ZoR č. 7'!$D108="",0,'ZoR č. 7'!J108)+IF('ZoR č. 8'!$D108="",0,'ZoR č. 8'!J108)+IF('ZoR č. 9'!$D108="",0,'ZoR č. 9'!J108)+IF('ZoR č. 10'!$D108="",0,'ZoR č. 10'!J108)+IF(ZZoR!$D108="",0,ZZoR!J108)</f>
        <v>0</v>
      </c>
      <c r="AA108" s="281">
        <f>IF('ZoR č. 1'!$D108="",0,'ZoR č. 1'!K108)+IF('ZoR č. 2'!$D108="",0,'ZoR č. 2'!K108)+IF('ZoR č. 3'!$D108="",0,'ZoR č. 3'!K108)+IF('ZoR č. 4'!$D108="",0,'ZoR č. 4'!K108)+IF('ZoR č. 5'!$D108="",0,'ZoR č. 5'!K108)+IF('ZoR č. 6'!$D108="",0,'ZoR č. 6'!K108)+IF('ZoR č. 7'!$D108="",0,'ZoR č. 7'!K108)+IF('ZoR č. 8'!$D108="",0,'ZoR č. 8'!K108)+IF('ZoR č. 9'!$D108="",0,'ZoR č. 9'!K108)+IF('ZoR č. 10'!$D108="",0,'ZoR č. 10'!K108)+IF(ZZoR!$D108="",0,ZZoR!K108)</f>
        <v>0</v>
      </c>
      <c r="AB108" s="281">
        <f>IF('ZoR č. 1'!$D108="",0,'ZoR č. 1'!L108)+IF('ZoR č. 2'!$D108="",0,'ZoR č. 2'!L108)+IF('ZoR č. 3'!$D108="",0,'ZoR č. 3'!L108)+IF('ZoR č. 4'!$D108="",0,'ZoR č. 4'!L108)+IF('ZoR č. 5'!$D108="",0,'ZoR č. 5'!L108)+IF('ZoR č. 6'!$D108="",0,'ZoR č. 6'!L108)+IF('ZoR č. 7'!$D108="",0,'ZoR č. 7'!L108)+IF('ZoR č. 8'!$D108="",0,'ZoR č. 8'!L108)+IF('ZoR č. 9'!$D108="",0,'ZoR č. 9'!L108)+IF('ZoR č. 10'!$D108="",0,'ZoR č. 10'!L108)+IF(ZZoR!$D108="",0,ZZoR!L108)</f>
        <v>0</v>
      </c>
      <c r="AC108" s="281">
        <f>IF('ZoR č. 1'!$D108="",0,'ZoR č. 1'!M108)+IF('ZoR č. 2'!$D108="",0,'ZoR č. 2'!M108)+IF('ZoR č. 3'!$D108="",0,'ZoR č. 3'!M108)+IF('ZoR č. 4'!$D108="",0,'ZoR č. 4'!M108)+IF('ZoR č. 5'!$D108="",0,'ZoR č. 5'!M108)+IF('ZoR č. 6'!$D108="",0,'ZoR č. 6'!M108)+IF('ZoR č. 7'!$D108="",0,'ZoR č. 7'!M108)+IF('ZoR č. 8'!$D108="",0,'ZoR č. 8'!M108)+IF('ZoR č. 9'!$D108="",0,'ZoR č. 9'!M108)+IF('ZoR č. 10'!$D108="",0,'ZoR č. 10'!M108)+IF(ZZoR!$D108="",0,ZZoR!M108)</f>
        <v>0</v>
      </c>
      <c r="AE108" s="282" t="str">
        <f t="shared" si="7"/>
        <v/>
      </c>
    </row>
    <row r="109" spans="2:31" x14ac:dyDescent="0.25">
      <c r="B109" s="10" t="s">
        <v>31</v>
      </c>
      <c r="C109" s="104" t="str">
        <f>IF(COUNTA('Přehled partnerů'!C109:D109)&lt;&gt;2,"partner neuveden",IF('Přehled partnerů'!F109="ANO",'Přehled partnerů'!C109,"v tomto období nerelevantní"))</f>
        <v>partner neuveden</v>
      </c>
      <c r="D109" s="116" t="str">
        <f>IF(COUNTA('Přehled partnerů'!C109:D109)&lt;&gt;2,"",IF('Přehled partnerů'!F109="ANO",'Přehled partnerů'!D109,""))</f>
        <v/>
      </c>
      <c r="E109" s="24" t="str">
        <f t="shared" si="8"/>
        <v/>
      </c>
      <c r="F109" s="47" t="str">
        <f t="shared" si="9"/>
        <v/>
      </c>
      <c r="G109" s="278">
        <v>0</v>
      </c>
      <c r="H109" s="273">
        <v>0</v>
      </c>
      <c r="I109" s="273">
        <v>0</v>
      </c>
      <c r="J109" s="273">
        <v>0</v>
      </c>
      <c r="K109" s="126">
        <v>0</v>
      </c>
      <c r="L109" s="126">
        <v>0</v>
      </c>
      <c r="M109" s="130">
        <v>0</v>
      </c>
      <c r="N109" s="58" t="str">
        <f t="shared" si="6"/>
        <v/>
      </c>
      <c r="O109" s="267">
        <f>IF('Rozpočet + Žádosti o změnu'!$ER$2="ano",'Rozpočet + Žádosti o změnu'!EL109,IF('Rozpočet + Žádosti o změnu'!$EF$2="ano",'Rozpočet + Žádosti o změnu'!DZ109,IF('Rozpočet + Žádosti o změnu'!$DT$2="ano",'Rozpočet + Žádosti o změnu'!DN109,IF('Rozpočet + Žádosti o změnu'!$DH$2="ano",'Rozpočet + Žádosti o změnu'!DB109,IF('Rozpočet + Žádosti o změnu'!$CV$2="ano",'Rozpočet + Žádosti o změnu'!CP109,IF('Rozpočet + Žádosti o změnu'!$CJ$2="ano",'Rozpočet + Žádosti o změnu'!CD109,IF('Rozpočet + Žádosti o změnu'!$BX$2="ano",'Rozpočet + Žádosti o změnu'!BR109,IF('Rozpočet + Žádosti o změnu'!$BL$2="ano",'Rozpočet + Žádosti o změnu'!BF109,IF('Rozpočet + Žádosti o změnu'!$AZ$2="ano",'Rozpočet + Žádosti o změnu'!AT109,IF('Rozpočet + Žádosti o změnu'!$AN$2="ano",'Rozpočet + Žádosti o změnu'!AH109,'Rozpočet + Žádosti o změnu'!H109))))))))))</f>
        <v>0</v>
      </c>
      <c r="P109" s="267">
        <f>IF('Rozpočet + Žádosti o změnu'!$ER$2="ano",'Rozpočet + Žádosti o změnu'!EM109,IF('Rozpočet + Žádosti o změnu'!$EF$2="ano",'Rozpočet + Žádosti o změnu'!EA109,IF('Rozpočet + Žádosti o změnu'!$DT$2="ano",'Rozpočet + Žádosti o změnu'!DO109,IF('Rozpočet + Žádosti o změnu'!$DH$2="ano",'Rozpočet + Žádosti o změnu'!DC109,IF('Rozpočet + Žádosti o změnu'!$CV$2="ano",'Rozpočet + Žádosti o změnu'!CQ109,IF('Rozpočet + Žádosti o změnu'!$CJ$2="ano",'Rozpočet + Žádosti o změnu'!CE109,IF('Rozpočet + Žádosti o změnu'!$BX$2="ano",'Rozpočet + Žádosti o změnu'!BS109,IF('Rozpočet + Žádosti o změnu'!$BL$2="ano",'Rozpočet + Žádosti o změnu'!BG109,IF('Rozpočet + Žádosti o změnu'!$AZ$2="ano",'Rozpočet + Žádosti o změnu'!AU109,IF('Rozpočet + Žádosti o změnu'!$AN$2="ano",'Rozpočet + Žádosti o změnu'!AI109,'Rozpočet + Žádosti o změnu'!I109))))))))))</f>
        <v>0</v>
      </c>
      <c r="Q109" s="267">
        <f>IF('Rozpočet + Žádosti o změnu'!$ER$2="ano",'Rozpočet + Žádosti o změnu'!EN109,IF('Rozpočet + Žádosti o změnu'!$EF$2="ano",'Rozpočet + Žádosti o změnu'!EB109,IF('Rozpočet + Žádosti o změnu'!$DT$2="ano",'Rozpočet + Žádosti o změnu'!DP109,IF('Rozpočet + Žádosti o změnu'!$DH$2="ano",'Rozpočet + Žádosti o změnu'!DD109,IF('Rozpočet + Žádosti o změnu'!$CV$2="ano",'Rozpočet + Žádosti o změnu'!CR109,IF('Rozpočet + Žádosti o změnu'!$CJ$2="ano",'Rozpočet + Žádosti o změnu'!CF109,IF('Rozpočet + Žádosti o změnu'!$BX$2="ano",'Rozpočet + Žádosti o změnu'!BT109,IF('Rozpočet + Žádosti o změnu'!$BL$2="ano",'Rozpočet + Žádosti o změnu'!BH109,IF('Rozpočet + Žádosti o změnu'!$AZ$2="ano",'Rozpočet + Žádosti o změnu'!AV109,IF('Rozpočet + Žádosti o změnu'!$AN$2="ano",'Rozpočet + Žádosti o změnu'!AJ109,'Rozpočet + Žádosti o změnu'!J109))))))))))</f>
        <v>0</v>
      </c>
      <c r="R109" s="267">
        <f>IF('Rozpočet + Žádosti o změnu'!$ER$2="ano",'Rozpočet + Žádosti o změnu'!EO109,IF('Rozpočet + Žádosti o změnu'!$EF$2="ano",'Rozpočet + Žádosti o změnu'!EC109,IF('Rozpočet + Žádosti o změnu'!$DT$2="ano",'Rozpočet + Žádosti o změnu'!DQ109,IF('Rozpočet + Žádosti o změnu'!$DH$2="ano",'Rozpočet + Žádosti o změnu'!DE109,IF('Rozpočet + Žádosti o změnu'!$CV$2="ano",'Rozpočet + Žádosti o změnu'!CS109,IF('Rozpočet + Žádosti o změnu'!$CJ$2="ano",'Rozpočet + Žádosti o změnu'!CG109,IF('Rozpočet + Žádosti o změnu'!$BX$2="ano",'Rozpočet + Žádosti o změnu'!BU109,IF('Rozpočet + Žádosti o změnu'!$BL$2="ano",'Rozpočet + Žádosti o změnu'!BI109,IF('Rozpočet + Žádosti o změnu'!$AZ$2="ano",'Rozpočet + Žádosti o změnu'!AW109,IF('Rozpočet + Žádosti o změnu'!$AN$2="ano",'Rozpočet + Žádosti o změnu'!AK109,'Rozpočet + Žádosti o změnu'!K109))))))))))</f>
        <v>0</v>
      </c>
      <c r="S109" s="267">
        <f>IF('Rozpočet + Žádosti o změnu'!$ER$2="ano",'Rozpočet + Žádosti o změnu'!EP109,IF('Rozpočet + Žádosti o změnu'!$EF$2="ano",'Rozpočet + Žádosti o změnu'!ED109,IF('Rozpočet + Žádosti o změnu'!$DT$2="ano",'Rozpočet + Žádosti o změnu'!DR109,IF('Rozpočet + Žádosti o změnu'!$DH$2="ano",'Rozpočet + Žádosti o změnu'!DF109,IF('Rozpočet + Žádosti o změnu'!$CV$2="ano",'Rozpočet + Žádosti o změnu'!CT109,IF('Rozpočet + Žádosti o změnu'!$CJ$2="ano",'Rozpočet + Žádosti o změnu'!CH109,IF('Rozpočet + Žádosti o změnu'!$BX$2="ano",'Rozpočet + Žádosti o změnu'!BV109,IF('Rozpočet + Žádosti o změnu'!$BL$2="ano",'Rozpočet + Žádosti o změnu'!BJ109,IF('Rozpočet + Žádosti o změnu'!$AZ$2="ano",'Rozpočet + Žádosti o změnu'!AX109,IF('Rozpočet + Žádosti o změnu'!$AN$2="ano",'Rozpočet + Žádosti o změnu'!AL109,'Rozpočet + Žádosti o změnu'!L109))))))))))</f>
        <v>0</v>
      </c>
      <c r="T109" s="267">
        <f>IF('Rozpočet + Žádosti o změnu'!$ER$2="ano",'Rozpočet + Žádosti o změnu'!EQ109,IF('Rozpočet + Žádosti o změnu'!$EF$2="ano",'Rozpočet + Žádosti o změnu'!EE109,IF('Rozpočet + Žádosti o změnu'!$DT$2="ano",'Rozpočet + Žádosti o změnu'!DS109,IF('Rozpočet + Žádosti o změnu'!$DH$2="ano",'Rozpočet + Žádosti o změnu'!DG109,IF('Rozpočet + Žádosti o změnu'!$CV$2="ano",'Rozpočet + Žádosti o změnu'!CU109,IF('Rozpočet + Žádosti o změnu'!$CJ$2="ano",'Rozpočet + Žádosti o změnu'!CI109,IF('Rozpočet + Žádosti o změnu'!$BX$2="ano",'Rozpočet + Žádosti o změnu'!BW109,IF('Rozpočet + Žádosti o změnu'!$BL$2="ano",'Rozpočet + Žádosti o změnu'!BK109,IF('Rozpočet + Žádosti o změnu'!$AZ$2="ano",'Rozpočet + Žádosti o změnu'!AY109,IF('Rozpočet + Žádosti o změnu'!$AN$2="ano",'Rozpočet + Žádosti o změnu'!AM109,'Rozpočet + Žádosti o změnu'!M109))))))))))</f>
        <v>0</v>
      </c>
      <c r="U109" s="267">
        <f>IF('Rozpočet + Žádosti o změnu'!$ER$2="ano",'Rozpočet + Žádosti o změnu'!ER109,IF('Rozpočet + Žádosti o změnu'!$EF$2="ano",'Rozpočet + Žádosti o změnu'!EF109,IF('Rozpočet + Žádosti o změnu'!$DT$2="ano",'Rozpočet + Žádosti o změnu'!DT109,IF('Rozpočet + Žádosti o změnu'!$DH$2="ano",'Rozpočet + Žádosti o změnu'!DH109,IF('Rozpočet + Žádosti o změnu'!$CV$2="ano",'Rozpočet + Žádosti o změnu'!CV109,IF('Rozpočet + Žádosti o změnu'!$CJ$2="ano",'Rozpočet + Žádosti o změnu'!CJ109,IF('Rozpočet + Žádosti o změnu'!$BX$2="ano",'Rozpočet + Žádosti o změnu'!BX109,IF('Rozpočet + Žádosti o změnu'!$BL$2="ano",'Rozpočet + Žádosti o změnu'!BL109,IF('Rozpočet + Žádosti o změnu'!$AZ$2="ano",'Rozpočet + Žádosti o změnu'!AZ109,IF('Rozpočet + Žádosti o změnu'!$AN$2="ano",'Rozpočet + Žádosti o změnu'!AN109,'Rozpočet + Žádosti o změnu'!N109))))))))))</f>
        <v>0</v>
      </c>
      <c r="W109" s="281">
        <f>IF('ZoR č. 1'!$D109="",0,'ZoR č. 1'!G109)+IF('ZoR č. 2'!$D109="",0,'ZoR č. 2'!G109)+IF('ZoR č. 3'!$D109="",0,'ZoR č. 3'!G109)+IF('ZoR č. 4'!$D109="",0,'ZoR č. 4'!G109)+IF('ZoR č. 5'!$D109="",0,'ZoR č. 5'!G109)+IF('ZoR č. 6'!$D109="",0,'ZoR č. 6'!G109)+IF('ZoR č. 7'!$D109="",0,'ZoR č. 7'!G109)+IF('ZoR č. 8'!$D109="",0,'ZoR č. 8'!G109)+IF('ZoR č. 9'!$D109="",0,'ZoR č. 9'!G109)+IF('ZoR č. 10'!$D109="",0,'ZoR č. 10'!G109)+IF(ZZoR!$D109="",0,ZZoR!G109)</f>
        <v>0</v>
      </c>
      <c r="X109" s="281">
        <f>IF('ZoR č. 1'!$D109="",0,'ZoR č. 1'!H109)+IF('ZoR č. 2'!$D109="",0,'ZoR č. 2'!H109)+IF('ZoR č. 3'!$D109="",0,'ZoR č. 3'!H109)+IF('ZoR č. 4'!$D109="",0,'ZoR č. 4'!H109)+IF('ZoR č. 5'!$D109="",0,'ZoR č. 5'!H109)+IF('ZoR č. 6'!$D109="",0,'ZoR č. 6'!H109)+IF('ZoR č. 7'!$D109="",0,'ZoR č. 7'!H109)+IF('ZoR č. 8'!$D109="",0,'ZoR č. 8'!H109)+IF('ZoR č. 9'!$D109="",0,'ZoR č. 9'!H109)+IF('ZoR č. 10'!$D109="",0,'ZoR č. 10'!H109)+IF(ZZoR!$D109="",0,ZZoR!H109)</f>
        <v>0</v>
      </c>
      <c r="Y109" s="281">
        <f>IF('ZoR č. 1'!$D109="",0,'ZoR č. 1'!I109)+IF('ZoR č. 2'!$D109="",0,'ZoR č. 2'!I109)+IF('ZoR č. 3'!$D109="",0,'ZoR č. 3'!I109)+IF('ZoR č. 4'!$D109="",0,'ZoR č. 4'!I109)+IF('ZoR č. 5'!$D109="",0,'ZoR č. 5'!I109)+IF('ZoR č. 6'!$D109="",0,'ZoR č. 6'!I109)+IF('ZoR č. 7'!$D109="",0,'ZoR č. 7'!I109)+IF('ZoR č. 8'!$D109="",0,'ZoR č. 8'!I109)+IF('ZoR č. 9'!$D109="",0,'ZoR č. 9'!I109)+IF('ZoR č. 10'!$D109="",0,'ZoR č. 10'!I109)+IF(ZZoR!$D109="",0,ZZoR!I109)</f>
        <v>0</v>
      </c>
      <c r="Z109" s="281">
        <f>IF('ZoR č. 1'!$D109="",0,'ZoR č. 1'!J109)+IF('ZoR č. 2'!$D109="",0,'ZoR č. 2'!J109)+IF('ZoR č. 3'!$D109="",0,'ZoR č. 3'!J109)+IF('ZoR č. 4'!$D109="",0,'ZoR č. 4'!J109)+IF('ZoR č. 5'!$D109="",0,'ZoR č. 5'!J109)+IF('ZoR č. 6'!$D109="",0,'ZoR č. 6'!J109)+IF('ZoR č. 7'!$D109="",0,'ZoR č. 7'!J109)+IF('ZoR č. 8'!$D109="",0,'ZoR č. 8'!J109)+IF('ZoR č. 9'!$D109="",0,'ZoR č. 9'!J109)+IF('ZoR č. 10'!$D109="",0,'ZoR č. 10'!J109)+IF(ZZoR!$D109="",0,ZZoR!J109)</f>
        <v>0</v>
      </c>
      <c r="AA109" s="281">
        <f>IF('ZoR č. 1'!$D109="",0,'ZoR č. 1'!K109)+IF('ZoR č. 2'!$D109="",0,'ZoR č. 2'!K109)+IF('ZoR č. 3'!$D109="",0,'ZoR č. 3'!K109)+IF('ZoR č. 4'!$D109="",0,'ZoR č. 4'!K109)+IF('ZoR č. 5'!$D109="",0,'ZoR č. 5'!K109)+IF('ZoR č. 6'!$D109="",0,'ZoR č. 6'!K109)+IF('ZoR č. 7'!$D109="",0,'ZoR č. 7'!K109)+IF('ZoR č. 8'!$D109="",0,'ZoR č. 8'!K109)+IF('ZoR č. 9'!$D109="",0,'ZoR č. 9'!K109)+IF('ZoR č. 10'!$D109="",0,'ZoR č. 10'!K109)+IF(ZZoR!$D109="",0,ZZoR!K109)</f>
        <v>0</v>
      </c>
      <c r="AB109" s="281">
        <f>IF('ZoR č. 1'!$D109="",0,'ZoR č. 1'!L109)+IF('ZoR č. 2'!$D109="",0,'ZoR č. 2'!L109)+IF('ZoR č. 3'!$D109="",0,'ZoR č. 3'!L109)+IF('ZoR č. 4'!$D109="",0,'ZoR č. 4'!L109)+IF('ZoR č. 5'!$D109="",0,'ZoR č. 5'!L109)+IF('ZoR č. 6'!$D109="",0,'ZoR č. 6'!L109)+IF('ZoR č. 7'!$D109="",0,'ZoR č. 7'!L109)+IF('ZoR č. 8'!$D109="",0,'ZoR č. 8'!L109)+IF('ZoR č. 9'!$D109="",0,'ZoR č. 9'!L109)+IF('ZoR č. 10'!$D109="",0,'ZoR č. 10'!L109)+IF(ZZoR!$D109="",0,ZZoR!L109)</f>
        <v>0</v>
      </c>
      <c r="AC109" s="281">
        <f>IF('ZoR č. 1'!$D109="",0,'ZoR č. 1'!M109)+IF('ZoR č. 2'!$D109="",0,'ZoR č. 2'!M109)+IF('ZoR č. 3'!$D109="",0,'ZoR č. 3'!M109)+IF('ZoR č. 4'!$D109="",0,'ZoR č. 4'!M109)+IF('ZoR č. 5'!$D109="",0,'ZoR č. 5'!M109)+IF('ZoR č. 6'!$D109="",0,'ZoR č. 6'!M109)+IF('ZoR č. 7'!$D109="",0,'ZoR č. 7'!M109)+IF('ZoR č. 8'!$D109="",0,'ZoR č. 8'!M109)+IF('ZoR č. 9'!$D109="",0,'ZoR č. 9'!M109)+IF('ZoR č. 10'!$D109="",0,'ZoR č. 10'!M109)+IF(ZZoR!$D109="",0,ZZoR!M109)</f>
        <v>0</v>
      </c>
      <c r="AE109" s="282" t="str">
        <f t="shared" si="7"/>
        <v/>
      </c>
    </row>
    <row r="110" spans="2:31" x14ac:dyDescent="0.25">
      <c r="B110" s="10" t="s">
        <v>32</v>
      </c>
      <c r="C110" s="104" t="str">
        <f>IF(COUNTA('Přehled partnerů'!C110:D110)&lt;&gt;2,"partner neuveden",IF('Přehled partnerů'!F110="ANO",'Přehled partnerů'!C110,"v tomto období nerelevantní"))</f>
        <v>partner neuveden</v>
      </c>
      <c r="D110" s="116" t="str">
        <f>IF(COUNTA('Přehled partnerů'!C110:D110)&lt;&gt;2,"",IF('Přehled partnerů'!F110="ANO",'Přehled partnerů'!D110,""))</f>
        <v/>
      </c>
      <c r="E110" s="24" t="str">
        <f t="shared" si="8"/>
        <v/>
      </c>
      <c r="F110" s="47" t="str">
        <f t="shared" si="9"/>
        <v/>
      </c>
      <c r="G110" s="278">
        <v>0</v>
      </c>
      <c r="H110" s="273">
        <v>0</v>
      </c>
      <c r="I110" s="273">
        <v>0</v>
      </c>
      <c r="J110" s="273">
        <v>0</v>
      </c>
      <c r="K110" s="126">
        <v>0</v>
      </c>
      <c r="L110" s="126">
        <v>0</v>
      </c>
      <c r="M110" s="130">
        <v>0</v>
      </c>
      <c r="N110" s="58" t="str">
        <f t="shared" si="6"/>
        <v/>
      </c>
      <c r="O110" s="267">
        <f>IF('Rozpočet + Žádosti o změnu'!$ER$2="ano",'Rozpočet + Žádosti o změnu'!EL110,IF('Rozpočet + Žádosti o změnu'!$EF$2="ano",'Rozpočet + Žádosti o změnu'!DZ110,IF('Rozpočet + Žádosti o změnu'!$DT$2="ano",'Rozpočet + Žádosti o změnu'!DN110,IF('Rozpočet + Žádosti o změnu'!$DH$2="ano",'Rozpočet + Žádosti o změnu'!DB110,IF('Rozpočet + Žádosti o změnu'!$CV$2="ano",'Rozpočet + Žádosti o změnu'!CP110,IF('Rozpočet + Žádosti o změnu'!$CJ$2="ano",'Rozpočet + Žádosti o změnu'!CD110,IF('Rozpočet + Žádosti o změnu'!$BX$2="ano",'Rozpočet + Žádosti o změnu'!BR110,IF('Rozpočet + Žádosti o změnu'!$BL$2="ano",'Rozpočet + Žádosti o změnu'!BF110,IF('Rozpočet + Žádosti o změnu'!$AZ$2="ano",'Rozpočet + Žádosti o změnu'!AT110,IF('Rozpočet + Žádosti o změnu'!$AN$2="ano",'Rozpočet + Žádosti o změnu'!AH110,'Rozpočet + Žádosti o změnu'!H110))))))))))</f>
        <v>0</v>
      </c>
      <c r="P110" s="267">
        <f>IF('Rozpočet + Žádosti o změnu'!$ER$2="ano",'Rozpočet + Žádosti o změnu'!EM110,IF('Rozpočet + Žádosti o změnu'!$EF$2="ano",'Rozpočet + Žádosti o změnu'!EA110,IF('Rozpočet + Žádosti o změnu'!$DT$2="ano",'Rozpočet + Žádosti o změnu'!DO110,IF('Rozpočet + Žádosti o změnu'!$DH$2="ano",'Rozpočet + Žádosti o změnu'!DC110,IF('Rozpočet + Žádosti o změnu'!$CV$2="ano",'Rozpočet + Žádosti o změnu'!CQ110,IF('Rozpočet + Žádosti o změnu'!$CJ$2="ano",'Rozpočet + Žádosti o změnu'!CE110,IF('Rozpočet + Žádosti o změnu'!$BX$2="ano",'Rozpočet + Žádosti o změnu'!BS110,IF('Rozpočet + Žádosti o změnu'!$BL$2="ano",'Rozpočet + Žádosti o změnu'!BG110,IF('Rozpočet + Žádosti o změnu'!$AZ$2="ano",'Rozpočet + Žádosti o změnu'!AU110,IF('Rozpočet + Žádosti o změnu'!$AN$2="ano",'Rozpočet + Žádosti o změnu'!AI110,'Rozpočet + Žádosti o změnu'!I110))))))))))</f>
        <v>0</v>
      </c>
      <c r="Q110" s="267">
        <f>IF('Rozpočet + Žádosti o změnu'!$ER$2="ano",'Rozpočet + Žádosti o změnu'!EN110,IF('Rozpočet + Žádosti o změnu'!$EF$2="ano",'Rozpočet + Žádosti o změnu'!EB110,IF('Rozpočet + Žádosti o změnu'!$DT$2="ano",'Rozpočet + Žádosti o změnu'!DP110,IF('Rozpočet + Žádosti o změnu'!$DH$2="ano",'Rozpočet + Žádosti o změnu'!DD110,IF('Rozpočet + Žádosti o změnu'!$CV$2="ano",'Rozpočet + Žádosti o změnu'!CR110,IF('Rozpočet + Žádosti o změnu'!$CJ$2="ano",'Rozpočet + Žádosti o změnu'!CF110,IF('Rozpočet + Žádosti o změnu'!$BX$2="ano",'Rozpočet + Žádosti o změnu'!BT110,IF('Rozpočet + Žádosti o změnu'!$BL$2="ano",'Rozpočet + Žádosti o změnu'!BH110,IF('Rozpočet + Žádosti o změnu'!$AZ$2="ano",'Rozpočet + Žádosti o změnu'!AV110,IF('Rozpočet + Žádosti o změnu'!$AN$2="ano",'Rozpočet + Žádosti o změnu'!AJ110,'Rozpočet + Žádosti o změnu'!J110))))))))))</f>
        <v>0</v>
      </c>
      <c r="R110" s="267">
        <f>IF('Rozpočet + Žádosti o změnu'!$ER$2="ano",'Rozpočet + Žádosti o změnu'!EO110,IF('Rozpočet + Žádosti o změnu'!$EF$2="ano",'Rozpočet + Žádosti o změnu'!EC110,IF('Rozpočet + Žádosti o změnu'!$DT$2="ano",'Rozpočet + Žádosti o změnu'!DQ110,IF('Rozpočet + Žádosti o změnu'!$DH$2="ano",'Rozpočet + Žádosti o změnu'!DE110,IF('Rozpočet + Žádosti o změnu'!$CV$2="ano",'Rozpočet + Žádosti o změnu'!CS110,IF('Rozpočet + Žádosti o změnu'!$CJ$2="ano",'Rozpočet + Žádosti o změnu'!CG110,IF('Rozpočet + Žádosti o změnu'!$BX$2="ano",'Rozpočet + Žádosti o změnu'!BU110,IF('Rozpočet + Žádosti o změnu'!$BL$2="ano",'Rozpočet + Žádosti o změnu'!BI110,IF('Rozpočet + Žádosti o změnu'!$AZ$2="ano",'Rozpočet + Žádosti o změnu'!AW110,IF('Rozpočet + Žádosti o změnu'!$AN$2="ano",'Rozpočet + Žádosti o změnu'!AK110,'Rozpočet + Žádosti o změnu'!K110))))))))))</f>
        <v>0</v>
      </c>
      <c r="S110" s="267">
        <f>IF('Rozpočet + Žádosti o změnu'!$ER$2="ano",'Rozpočet + Žádosti o změnu'!EP110,IF('Rozpočet + Žádosti o změnu'!$EF$2="ano",'Rozpočet + Žádosti o změnu'!ED110,IF('Rozpočet + Žádosti o změnu'!$DT$2="ano",'Rozpočet + Žádosti o změnu'!DR110,IF('Rozpočet + Žádosti o změnu'!$DH$2="ano",'Rozpočet + Žádosti o změnu'!DF110,IF('Rozpočet + Žádosti o změnu'!$CV$2="ano",'Rozpočet + Žádosti o změnu'!CT110,IF('Rozpočet + Žádosti o změnu'!$CJ$2="ano",'Rozpočet + Žádosti o změnu'!CH110,IF('Rozpočet + Žádosti o změnu'!$BX$2="ano",'Rozpočet + Žádosti o změnu'!BV110,IF('Rozpočet + Žádosti o změnu'!$BL$2="ano",'Rozpočet + Žádosti o změnu'!BJ110,IF('Rozpočet + Žádosti o změnu'!$AZ$2="ano",'Rozpočet + Žádosti o změnu'!AX110,IF('Rozpočet + Žádosti o změnu'!$AN$2="ano",'Rozpočet + Žádosti o změnu'!AL110,'Rozpočet + Žádosti o změnu'!L110))))))))))</f>
        <v>0</v>
      </c>
      <c r="T110" s="267">
        <f>IF('Rozpočet + Žádosti o změnu'!$ER$2="ano",'Rozpočet + Žádosti o změnu'!EQ110,IF('Rozpočet + Žádosti o změnu'!$EF$2="ano",'Rozpočet + Žádosti o změnu'!EE110,IF('Rozpočet + Žádosti o změnu'!$DT$2="ano",'Rozpočet + Žádosti o změnu'!DS110,IF('Rozpočet + Žádosti o změnu'!$DH$2="ano",'Rozpočet + Žádosti o změnu'!DG110,IF('Rozpočet + Žádosti o změnu'!$CV$2="ano",'Rozpočet + Žádosti o změnu'!CU110,IF('Rozpočet + Žádosti o změnu'!$CJ$2="ano",'Rozpočet + Žádosti o změnu'!CI110,IF('Rozpočet + Žádosti o změnu'!$BX$2="ano",'Rozpočet + Žádosti o změnu'!BW110,IF('Rozpočet + Žádosti o změnu'!$BL$2="ano",'Rozpočet + Žádosti o změnu'!BK110,IF('Rozpočet + Žádosti o změnu'!$AZ$2="ano",'Rozpočet + Žádosti o změnu'!AY110,IF('Rozpočet + Žádosti o změnu'!$AN$2="ano",'Rozpočet + Žádosti o změnu'!AM110,'Rozpočet + Žádosti o změnu'!M110))))))))))</f>
        <v>0</v>
      </c>
      <c r="U110" s="267">
        <f>IF('Rozpočet + Žádosti o změnu'!$ER$2="ano",'Rozpočet + Žádosti o změnu'!ER110,IF('Rozpočet + Žádosti o změnu'!$EF$2="ano",'Rozpočet + Žádosti o změnu'!EF110,IF('Rozpočet + Žádosti o změnu'!$DT$2="ano",'Rozpočet + Žádosti o změnu'!DT110,IF('Rozpočet + Žádosti o změnu'!$DH$2="ano",'Rozpočet + Žádosti o změnu'!DH110,IF('Rozpočet + Žádosti o změnu'!$CV$2="ano",'Rozpočet + Žádosti o změnu'!CV110,IF('Rozpočet + Žádosti o změnu'!$CJ$2="ano",'Rozpočet + Žádosti o změnu'!CJ110,IF('Rozpočet + Žádosti o změnu'!$BX$2="ano",'Rozpočet + Žádosti o změnu'!BX110,IF('Rozpočet + Žádosti o změnu'!$BL$2="ano",'Rozpočet + Žádosti o změnu'!BL110,IF('Rozpočet + Žádosti o změnu'!$AZ$2="ano",'Rozpočet + Žádosti o změnu'!AZ110,IF('Rozpočet + Žádosti o změnu'!$AN$2="ano",'Rozpočet + Žádosti o změnu'!AN110,'Rozpočet + Žádosti o změnu'!N110))))))))))</f>
        <v>0</v>
      </c>
      <c r="W110" s="281">
        <f>IF('ZoR č. 1'!$D110="",0,'ZoR č. 1'!G110)+IF('ZoR č. 2'!$D110="",0,'ZoR č. 2'!G110)+IF('ZoR č. 3'!$D110="",0,'ZoR č. 3'!G110)+IF('ZoR č. 4'!$D110="",0,'ZoR č. 4'!G110)+IF('ZoR č. 5'!$D110="",0,'ZoR č. 5'!G110)+IF('ZoR č. 6'!$D110="",0,'ZoR č. 6'!G110)+IF('ZoR č. 7'!$D110="",0,'ZoR č. 7'!G110)+IF('ZoR č. 8'!$D110="",0,'ZoR č. 8'!G110)+IF('ZoR č. 9'!$D110="",0,'ZoR č. 9'!G110)+IF('ZoR č. 10'!$D110="",0,'ZoR č. 10'!G110)+IF(ZZoR!$D110="",0,ZZoR!G110)</f>
        <v>0</v>
      </c>
      <c r="X110" s="281">
        <f>IF('ZoR č. 1'!$D110="",0,'ZoR č. 1'!H110)+IF('ZoR č. 2'!$D110="",0,'ZoR č. 2'!H110)+IF('ZoR č. 3'!$D110="",0,'ZoR č. 3'!H110)+IF('ZoR č. 4'!$D110="",0,'ZoR č. 4'!H110)+IF('ZoR č. 5'!$D110="",0,'ZoR č. 5'!H110)+IF('ZoR č. 6'!$D110="",0,'ZoR č. 6'!H110)+IF('ZoR č. 7'!$D110="",0,'ZoR č. 7'!H110)+IF('ZoR č. 8'!$D110="",0,'ZoR č. 8'!H110)+IF('ZoR č. 9'!$D110="",0,'ZoR č. 9'!H110)+IF('ZoR č. 10'!$D110="",0,'ZoR č. 10'!H110)+IF(ZZoR!$D110="",0,ZZoR!H110)</f>
        <v>0</v>
      </c>
      <c r="Y110" s="281">
        <f>IF('ZoR č. 1'!$D110="",0,'ZoR č. 1'!I110)+IF('ZoR č. 2'!$D110="",0,'ZoR č. 2'!I110)+IF('ZoR č. 3'!$D110="",0,'ZoR č. 3'!I110)+IF('ZoR č. 4'!$D110="",0,'ZoR č. 4'!I110)+IF('ZoR č. 5'!$D110="",0,'ZoR č. 5'!I110)+IF('ZoR č. 6'!$D110="",0,'ZoR č. 6'!I110)+IF('ZoR č. 7'!$D110="",0,'ZoR č. 7'!I110)+IF('ZoR č. 8'!$D110="",0,'ZoR č. 8'!I110)+IF('ZoR č. 9'!$D110="",0,'ZoR č. 9'!I110)+IF('ZoR č. 10'!$D110="",0,'ZoR č. 10'!I110)+IF(ZZoR!$D110="",0,ZZoR!I110)</f>
        <v>0</v>
      </c>
      <c r="Z110" s="281">
        <f>IF('ZoR č. 1'!$D110="",0,'ZoR č. 1'!J110)+IF('ZoR č. 2'!$D110="",0,'ZoR č. 2'!J110)+IF('ZoR č. 3'!$D110="",0,'ZoR č. 3'!J110)+IF('ZoR č. 4'!$D110="",0,'ZoR č. 4'!J110)+IF('ZoR č. 5'!$D110="",0,'ZoR č. 5'!J110)+IF('ZoR č. 6'!$D110="",0,'ZoR č. 6'!J110)+IF('ZoR č. 7'!$D110="",0,'ZoR č. 7'!J110)+IF('ZoR č. 8'!$D110="",0,'ZoR č. 8'!J110)+IF('ZoR č. 9'!$D110="",0,'ZoR č. 9'!J110)+IF('ZoR č. 10'!$D110="",0,'ZoR č. 10'!J110)+IF(ZZoR!$D110="",0,ZZoR!J110)</f>
        <v>0</v>
      </c>
      <c r="AA110" s="281">
        <f>IF('ZoR č. 1'!$D110="",0,'ZoR č. 1'!K110)+IF('ZoR č. 2'!$D110="",0,'ZoR č. 2'!K110)+IF('ZoR č. 3'!$D110="",0,'ZoR č. 3'!K110)+IF('ZoR č. 4'!$D110="",0,'ZoR č. 4'!K110)+IF('ZoR č. 5'!$D110="",0,'ZoR č. 5'!K110)+IF('ZoR č. 6'!$D110="",0,'ZoR č. 6'!K110)+IF('ZoR č. 7'!$D110="",0,'ZoR č. 7'!K110)+IF('ZoR č. 8'!$D110="",0,'ZoR č. 8'!K110)+IF('ZoR č. 9'!$D110="",0,'ZoR č. 9'!K110)+IF('ZoR č. 10'!$D110="",0,'ZoR č. 10'!K110)+IF(ZZoR!$D110="",0,ZZoR!K110)</f>
        <v>0</v>
      </c>
      <c r="AB110" s="281">
        <f>IF('ZoR č. 1'!$D110="",0,'ZoR č. 1'!L110)+IF('ZoR č. 2'!$D110="",0,'ZoR č. 2'!L110)+IF('ZoR č. 3'!$D110="",0,'ZoR č. 3'!L110)+IF('ZoR č. 4'!$D110="",0,'ZoR č. 4'!L110)+IF('ZoR č. 5'!$D110="",0,'ZoR č. 5'!L110)+IF('ZoR č. 6'!$D110="",0,'ZoR č. 6'!L110)+IF('ZoR č. 7'!$D110="",0,'ZoR č. 7'!L110)+IF('ZoR č. 8'!$D110="",0,'ZoR č. 8'!L110)+IF('ZoR č. 9'!$D110="",0,'ZoR č. 9'!L110)+IF('ZoR č. 10'!$D110="",0,'ZoR č. 10'!L110)+IF(ZZoR!$D110="",0,ZZoR!L110)</f>
        <v>0</v>
      </c>
      <c r="AC110" s="281">
        <f>IF('ZoR č. 1'!$D110="",0,'ZoR č. 1'!M110)+IF('ZoR č. 2'!$D110="",0,'ZoR č. 2'!M110)+IF('ZoR č. 3'!$D110="",0,'ZoR č. 3'!M110)+IF('ZoR č. 4'!$D110="",0,'ZoR č. 4'!M110)+IF('ZoR č. 5'!$D110="",0,'ZoR č. 5'!M110)+IF('ZoR č. 6'!$D110="",0,'ZoR č. 6'!M110)+IF('ZoR č. 7'!$D110="",0,'ZoR č. 7'!M110)+IF('ZoR č. 8'!$D110="",0,'ZoR č. 8'!M110)+IF('ZoR č. 9'!$D110="",0,'ZoR č. 9'!M110)+IF('ZoR č. 10'!$D110="",0,'ZoR č. 10'!M110)+IF(ZZoR!$D110="",0,ZZoR!M110)</f>
        <v>0</v>
      </c>
      <c r="AE110" s="282" t="str">
        <f t="shared" si="7"/>
        <v/>
      </c>
    </row>
    <row r="111" spans="2:31" x14ac:dyDescent="0.25">
      <c r="B111" s="10" t="s">
        <v>33</v>
      </c>
      <c r="C111" s="104" t="str">
        <f>IF(COUNTA('Přehled partnerů'!C111:D111)&lt;&gt;2,"partner neuveden",IF('Přehled partnerů'!F111="ANO",'Přehled partnerů'!C111,"v tomto období nerelevantní"))</f>
        <v>partner neuveden</v>
      </c>
      <c r="D111" s="116" t="str">
        <f>IF(COUNTA('Přehled partnerů'!C111:D111)&lt;&gt;2,"",IF('Přehled partnerů'!F111="ANO",'Přehled partnerů'!D111,""))</f>
        <v/>
      </c>
      <c r="E111" s="24" t="str">
        <f t="shared" si="8"/>
        <v/>
      </c>
      <c r="F111" s="47" t="str">
        <f t="shared" si="9"/>
        <v/>
      </c>
      <c r="G111" s="278">
        <v>0</v>
      </c>
      <c r="H111" s="273">
        <v>0</v>
      </c>
      <c r="I111" s="273">
        <v>0</v>
      </c>
      <c r="J111" s="273">
        <v>0</v>
      </c>
      <c r="K111" s="126">
        <v>0</v>
      </c>
      <c r="L111" s="126">
        <v>0</v>
      </c>
      <c r="M111" s="130">
        <v>0</v>
      </c>
      <c r="N111" s="58" t="str">
        <f t="shared" si="6"/>
        <v/>
      </c>
      <c r="O111" s="267">
        <f>IF('Rozpočet + Žádosti o změnu'!$ER$2="ano",'Rozpočet + Žádosti o změnu'!EL111,IF('Rozpočet + Žádosti o změnu'!$EF$2="ano",'Rozpočet + Žádosti o změnu'!DZ111,IF('Rozpočet + Žádosti o změnu'!$DT$2="ano",'Rozpočet + Žádosti o změnu'!DN111,IF('Rozpočet + Žádosti o změnu'!$DH$2="ano",'Rozpočet + Žádosti o změnu'!DB111,IF('Rozpočet + Žádosti o změnu'!$CV$2="ano",'Rozpočet + Žádosti o změnu'!CP111,IF('Rozpočet + Žádosti o změnu'!$CJ$2="ano",'Rozpočet + Žádosti o změnu'!CD111,IF('Rozpočet + Žádosti o změnu'!$BX$2="ano",'Rozpočet + Žádosti o změnu'!BR111,IF('Rozpočet + Žádosti o změnu'!$BL$2="ano",'Rozpočet + Žádosti o změnu'!BF111,IF('Rozpočet + Žádosti o změnu'!$AZ$2="ano",'Rozpočet + Žádosti o změnu'!AT111,IF('Rozpočet + Žádosti o změnu'!$AN$2="ano",'Rozpočet + Žádosti o změnu'!AH111,'Rozpočet + Žádosti o změnu'!H111))))))))))</f>
        <v>0</v>
      </c>
      <c r="P111" s="267">
        <f>IF('Rozpočet + Žádosti o změnu'!$ER$2="ano",'Rozpočet + Žádosti o změnu'!EM111,IF('Rozpočet + Žádosti o změnu'!$EF$2="ano",'Rozpočet + Žádosti o změnu'!EA111,IF('Rozpočet + Žádosti o změnu'!$DT$2="ano",'Rozpočet + Žádosti o změnu'!DO111,IF('Rozpočet + Žádosti o změnu'!$DH$2="ano",'Rozpočet + Žádosti o změnu'!DC111,IF('Rozpočet + Žádosti o změnu'!$CV$2="ano",'Rozpočet + Žádosti o změnu'!CQ111,IF('Rozpočet + Žádosti o změnu'!$CJ$2="ano",'Rozpočet + Žádosti o změnu'!CE111,IF('Rozpočet + Žádosti o změnu'!$BX$2="ano",'Rozpočet + Žádosti o změnu'!BS111,IF('Rozpočet + Žádosti o změnu'!$BL$2="ano",'Rozpočet + Žádosti o změnu'!BG111,IF('Rozpočet + Žádosti o změnu'!$AZ$2="ano",'Rozpočet + Žádosti o změnu'!AU111,IF('Rozpočet + Žádosti o změnu'!$AN$2="ano",'Rozpočet + Žádosti o změnu'!AI111,'Rozpočet + Žádosti o změnu'!I111))))))))))</f>
        <v>0</v>
      </c>
      <c r="Q111" s="267">
        <f>IF('Rozpočet + Žádosti o změnu'!$ER$2="ano",'Rozpočet + Žádosti o změnu'!EN111,IF('Rozpočet + Žádosti o změnu'!$EF$2="ano",'Rozpočet + Žádosti o změnu'!EB111,IF('Rozpočet + Žádosti o změnu'!$DT$2="ano",'Rozpočet + Žádosti o změnu'!DP111,IF('Rozpočet + Žádosti o změnu'!$DH$2="ano",'Rozpočet + Žádosti o změnu'!DD111,IF('Rozpočet + Žádosti o změnu'!$CV$2="ano",'Rozpočet + Žádosti o změnu'!CR111,IF('Rozpočet + Žádosti o změnu'!$CJ$2="ano",'Rozpočet + Žádosti o změnu'!CF111,IF('Rozpočet + Žádosti o změnu'!$BX$2="ano",'Rozpočet + Žádosti o změnu'!BT111,IF('Rozpočet + Žádosti o změnu'!$BL$2="ano",'Rozpočet + Žádosti o změnu'!BH111,IF('Rozpočet + Žádosti o změnu'!$AZ$2="ano",'Rozpočet + Žádosti o změnu'!AV111,IF('Rozpočet + Žádosti o změnu'!$AN$2="ano",'Rozpočet + Žádosti o změnu'!AJ111,'Rozpočet + Žádosti o změnu'!J111))))))))))</f>
        <v>0</v>
      </c>
      <c r="R111" s="267">
        <f>IF('Rozpočet + Žádosti o změnu'!$ER$2="ano",'Rozpočet + Žádosti o změnu'!EO111,IF('Rozpočet + Žádosti o změnu'!$EF$2="ano",'Rozpočet + Žádosti o změnu'!EC111,IF('Rozpočet + Žádosti o změnu'!$DT$2="ano",'Rozpočet + Žádosti o změnu'!DQ111,IF('Rozpočet + Žádosti o změnu'!$DH$2="ano",'Rozpočet + Žádosti o změnu'!DE111,IF('Rozpočet + Žádosti o změnu'!$CV$2="ano",'Rozpočet + Žádosti o změnu'!CS111,IF('Rozpočet + Žádosti o změnu'!$CJ$2="ano",'Rozpočet + Žádosti o změnu'!CG111,IF('Rozpočet + Žádosti o změnu'!$BX$2="ano",'Rozpočet + Žádosti o změnu'!BU111,IF('Rozpočet + Žádosti o změnu'!$BL$2="ano",'Rozpočet + Žádosti o změnu'!BI111,IF('Rozpočet + Žádosti o změnu'!$AZ$2="ano",'Rozpočet + Žádosti o změnu'!AW111,IF('Rozpočet + Žádosti o změnu'!$AN$2="ano",'Rozpočet + Žádosti o změnu'!AK111,'Rozpočet + Žádosti o změnu'!K111))))))))))</f>
        <v>0</v>
      </c>
      <c r="S111" s="267">
        <f>IF('Rozpočet + Žádosti o změnu'!$ER$2="ano",'Rozpočet + Žádosti o změnu'!EP111,IF('Rozpočet + Žádosti o změnu'!$EF$2="ano",'Rozpočet + Žádosti o změnu'!ED111,IF('Rozpočet + Žádosti o změnu'!$DT$2="ano",'Rozpočet + Žádosti o změnu'!DR111,IF('Rozpočet + Žádosti o změnu'!$DH$2="ano",'Rozpočet + Žádosti o změnu'!DF111,IF('Rozpočet + Žádosti o změnu'!$CV$2="ano",'Rozpočet + Žádosti o změnu'!CT111,IF('Rozpočet + Žádosti o změnu'!$CJ$2="ano",'Rozpočet + Žádosti o změnu'!CH111,IF('Rozpočet + Žádosti o změnu'!$BX$2="ano",'Rozpočet + Žádosti o změnu'!BV111,IF('Rozpočet + Žádosti o změnu'!$BL$2="ano",'Rozpočet + Žádosti o změnu'!BJ111,IF('Rozpočet + Žádosti o změnu'!$AZ$2="ano",'Rozpočet + Žádosti o změnu'!AX111,IF('Rozpočet + Žádosti o změnu'!$AN$2="ano",'Rozpočet + Žádosti o změnu'!AL111,'Rozpočet + Žádosti o změnu'!L111))))))))))</f>
        <v>0</v>
      </c>
      <c r="T111" s="267">
        <f>IF('Rozpočet + Žádosti o změnu'!$ER$2="ano",'Rozpočet + Žádosti o změnu'!EQ111,IF('Rozpočet + Žádosti o změnu'!$EF$2="ano",'Rozpočet + Žádosti o změnu'!EE111,IF('Rozpočet + Žádosti o změnu'!$DT$2="ano",'Rozpočet + Žádosti o změnu'!DS111,IF('Rozpočet + Žádosti o změnu'!$DH$2="ano",'Rozpočet + Žádosti o změnu'!DG111,IF('Rozpočet + Žádosti o změnu'!$CV$2="ano",'Rozpočet + Žádosti o změnu'!CU111,IF('Rozpočet + Žádosti o změnu'!$CJ$2="ano",'Rozpočet + Žádosti o změnu'!CI111,IF('Rozpočet + Žádosti o změnu'!$BX$2="ano",'Rozpočet + Žádosti o změnu'!BW111,IF('Rozpočet + Žádosti o změnu'!$BL$2="ano",'Rozpočet + Žádosti o změnu'!BK111,IF('Rozpočet + Žádosti o změnu'!$AZ$2="ano",'Rozpočet + Žádosti o změnu'!AY111,IF('Rozpočet + Žádosti o změnu'!$AN$2="ano",'Rozpočet + Žádosti o změnu'!AM111,'Rozpočet + Žádosti o změnu'!M111))))))))))</f>
        <v>0</v>
      </c>
      <c r="U111" s="267">
        <f>IF('Rozpočet + Žádosti o změnu'!$ER$2="ano",'Rozpočet + Žádosti o změnu'!ER111,IF('Rozpočet + Žádosti o změnu'!$EF$2="ano",'Rozpočet + Žádosti o změnu'!EF111,IF('Rozpočet + Žádosti o změnu'!$DT$2="ano",'Rozpočet + Žádosti o změnu'!DT111,IF('Rozpočet + Žádosti o změnu'!$DH$2="ano",'Rozpočet + Žádosti o změnu'!DH111,IF('Rozpočet + Žádosti o změnu'!$CV$2="ano",'Rozpočet + Žádosti o změnu'!CV111,IF('Rozpočet + Žádosti o změnu'!$CJ$2="ano",'Rozpočet + Žádosti o změnu'!CJ111,IF('Rozpočet + Žádosti o změnu'!$BX$2="ano",'Rozpočet + Žádosti o změnu'!BX111,IF('Rozpočet + Žádosti o změnu'!$BL$2="ano",'Rozpočet + Žádosti o změnu'!BL111,IF('Rozpočet + Žádosti o změnu'!$AZ$2="ano",'Rozpočet + Žádosti o změnu'!AZ111,IF('Rozpočet + Žádosti o změnu'!$AN$2="ano",'Rozpočet + Žádosti o změnu'!AN111,'Rozpočet + Žádosti o změnu'!N111))))))))))</f>
        <v>0</v>
      </c>
      <c r="W111" s="281">
        <f>IF('ZoR č. 1'!$D111="",0,'ZoR č. 1'!G111)+IF('ZoR č. 2'!$D111="",0,'ZoR č. 2'!G111)+IF('ZoR č. 3'!$D111="",0,'ZoR č. 3'!G111)+IF('ZoR č. 4'!$D111="",0,'ZoR č. 4'!G111)+IF('ZoR č. 5'!$D111="",0,'ZoR č. 5'!G111)+IF('ZoR č. 6'!$D111="",0,'ZoR č. 6'!G111)+IF('ZoR č. 7'!$D111="",0,'ZoR č. 7'!G111)+IF('ZoR č. 8'!$D111="",0,'ZoR č. 8'!G111)+IF('ZoR č. 9'!$D111="",0,'ZoR č. 9'!G111)+IF('ZoR č. 10'!$D111="",0,'ZoR č. 10'!G111)+IF(ZZoR!$D111="",0,ZZoR!G111)</f>
        <v>0</v>
      </c>
      <c r="X111" s="281">
        <f>IF('ZoR č. 1'!$D111="",0,'ZoR č. 1'!H111)+IF('ZoR č. 2'!$D111="",0,'ZoR č. 2'!H111)+IF('ZoR č. 3'!$D111="",0,'ZoR č. 3'!H111)+IF('ZoR č. 4'!$D111="",0,'ZoR č. 4'!H111)+IF('ZoR č. 5'!$D111="",0,'ZoR č. 5'!H111)+IF('ZoR č. 6'!$D111="",0,'ZoR č. 6'!H111)+IF('ZoR č. 7'!$D111="",0,'ZoR č. 7'!H111)+IF('ZoR č. 8'!$D111="",0,'ZoR č. 8'!H111)+IF('ZoR č. 9'!$D111="",0,'ZoR č. 9'!H111)+IF('ZoR č. 10'!$D111="",0,'ZoR č. 10'!H111)+IF(ZZoR!$D111="",0,ZZoR!H111)</f>
        <v>0</v>
      </c>
      <c r="Y111" s="281">
        <f>IF('ZoR č. 1'!$D111="",0,'ZoR č. 1'!I111)+IF('ZoR č. 2'!$D111="",0,'ZoR č. 2'!I111)+IF('ZoR č. 3'!$D111="",0,'ZoR č. 3'!I111)+IF('ZoR č. 4'!$D111="",0,'ZoR č. 4'!I111)+IF('ZoR č. 5'!$D111="",0,'ZoR č. 5'!I111)+IF('ZoR č. 6'!$D111="",0,'ZoR č. 6'!I111)+IF('ZoR č. 7'!$D111="",0,'ZoR č. 7'!I111)+IF('ZoR č. 8'!$D111="",0,'ZoR č. 8'!I111)+IF('ZoR č. 9'!$D111="",0,'ZoR č. 9'!I111)+IF('ZoR č. 10'!$D111="",0,'ZoR č. 10'!I111)+IF(ZZoR!$D111="",0,ZZoR!I111)</f>
        <v>0</v>
      </c>
      <c r="Z111" s="281">
        <f>IF('ZoR č. 1'!$D111="",0,'ZoR č. 1'!J111)+IF('ZoR č. 2'!$D111="",0,'ZoR č. 2'!J111)+IF('ZoR č. 3'!$D111="",0,'ZoR č. 3'!J111)+IF('ZoR č. 4'!$D111="",0,'ZoR č. 4'!J111)+IF('ZoR č. 5'!$D111="",0,'ZoR č. 5'!J111)+IF('ZoR č. 6'!$D111="",0,'ZoR č. 6'!J111)+IF('ZoR č. 7'!$D111="",0,'ZoR č. 7'!J111)+IF('ZoR č. 8'!$D111="",0,'ZoR č. 8'!J111)+IF('ZoR č. 9'!$D111="",0,'ZoR č. 9'!J111)+IF('ZoR č. 10'!$D111="",0,'ZoR č. 10'!J111)+IF(ZZoR!$D111="",0,ZZoR!J111)</f>
        <v>0</v>
      </c>
      <c r="AA111" s="281">
        <f>IF('ZoR č. 1'!$D111="",0,'ZoR č. 1'!K111)+IF('ZoR č. 2'!$D111="",0,'ZoR č. 2'!K111)+IF('ZoR č. 3'!$D111="",0,'ZoR č. 3'!K111)+IF('ZoR č. 4'!$D111="",0,'ZoR č. 4'!K111)+IF('ZoR č. 5'!$D111="",0,'ZoR č. 5'!K111)+IF('ZoR č. 6'!$D111="",0,'ZoR č. 6'!K111)+IF('ZoR č. 7'!$D111="",0,'ZoR č. 7'!K111)+IF('ZoR č. 8'!$D111="",0,'ZoR č. 8'!K111)+IF('ZoR č. 9'!$D111="",0,'ZoR č. 9'!K111)+IF('ZoR č. 10'!$D111="",0,'ZoR č. 10'!K111)+IF(ZZoR!$D111="",0,ZZoR!K111)</f>
        <v>0</v>
      </c>
      <c r="AB111" s="281">
        <f>IF('ZoR č. 1'!$D111="",0,'ZoR č. 1'!L111)+IF('ZoR č. 2'!$D111="",0,'ZoR č. 2'!L111)+IF('ZoR č. 3'!$D111="",0,'ZoR č. 3'!L111)+IF('ZoR č. 4'!$D111="",0,'ZoR č. 4'!L111)+IF('ZoR č. 5'!$D111="",0,'ZoR č. 5'!L111)+IF('ZoR č. 6'!$D111="",0,'ZoR č. 6'!L111)+IF('ZoR č. 7'!$D111="",0,'ZoR č. 7'!L111)+IF('ZoR č. 8'!$D111="",0,'ZoR č. 8'!L111)+IF('ZoR č. 9'!$D111="",0,'ZoR č. 9'!L111)+IF('ZoR č. 10'!$D111="",0,'ZoR č. 10'!L111)+IF(ZZoR!$D111="",0,ZZoR!L111)</f>
        <v>0</v>
      </c>
      <c r="AC111" s="281">
        <f>IF('ZoR č. 1'!$D111="",0,'ZoR č. 1'!M111)+IF('ZoR č. 2'!$D111="",0,'ZoR č. 2'!M111)+IF('ZoR č. 3'!$D111="",0,'ZoR č. 3'!M111)+IF('ZoR č. 4'!$D111="",0,'ZoR č. 4'!M111)+IF('ZoR č. 5'!$D111="",0,'ZoR č. 5'!M111)+IF('ZoR č. 6'!$D111="",0,'ZoR č. 6'!M111)+IF('ZoR č. 7'!$D111="",0,'ZoR č. 7'!M111)+IF('ZoR č. 8'!$D111="",0,'ZoR č. 8'!M111)+IF('ZoR č. 9'!$D111="",0,'ZoR č. 9'!M111)+IF('ZoR č. 10'!$D111="",0,'ZoR č. 10'!M111)+IF(ZZoR!$D111="",0,ZZoR!M111)</f>
        <v>0</v>
      </c>
      <c r="AE111" s="282" t="str">
        <f t="shared" si="7"/>
        <v/>
      </c>
    </row>
    <row r="112" spans="2:31" x14ac:dyDescent="0.25">
      <c r="B112" s="10" t="s">
        <v>34</v>
      </c>
      <c r="C112" s="104" t="str">
        <f>IF(COUNTA('Přehled partnerů'!C112:D112)&lt;&gt;2,"partner neuveden",IF('Přehled partnerů'!F112="ANO",'Přehled partnerů'!C112,"v tomto období nerelevantní"))</f>
        <v>partner neuveden</v>
      </c>
      <c r="D112" s="116" t="str">
        <f>IF(COUNTA('Přehled partnerů'!C112:D112)&lt;&gt;2,"",IF('Přehled partnerů'!F112="ANO",'Přehled partnerů'!D112,""))</f>
        <v/>
      </c>
      <c r="E112" s="24" t="str">
        <f t="shared" si="8"/>
        <v/>
      </c>
      <c r="F112" s="47" t="str">
        <f t="shared" si="9"/>
        <v/>
      </c>
      <c r="G112" s="278">
        <v>0</v>
      </c>
      <c r="H112" s="273">
        <v>0</v>
      </c>
      <c r="I112" s="273">
        <v>0</v>
      </c>
      <c r="J112" s="273">
        <v>0</v>
      </c>
      <c r="K112" s="126">
        <v>0</v>
      </c>
      <c r="L112" s="126">
        <v>0</v>
      </c>
      <c r="M112" s="130">
        <v>0</v>
      </c>
      <c r="N112" s="58" t="str">
        <f t="shared" si="6"/>
        <v/>
      </c>
      <c r="O112" s="267">
        <f>IF('Rozpočet + Žádosti o změnu'!$ER$2="ano",'Rozpočet + Žádosti o změnu'!EL112,IF('Rozpočet + Žádosti o změnu'!$EF$2="ano",'Rozpočet + Žádosti o změnu'!DZ112,IF('Rozpočet + Žádosti o změnu'!$DT$2="ano",'Rozpočet + Žádosti o změnu'!DN112,IF('Rozpočet + Žádosti o změnu'!$DH$2="ano",'Rozpočet + Žádosti o změnu'!DB112,IF('Rozpočet + Žádosti o změnu'!$CV$2="ano",'Rozpočet + Žádosti o změnu'!CP112,IF('Rozpočet + Žádosti o změnu'!$CJ$2="ano",'Rozpočet + Žádosti o změnu'!CD112,IF('Rozpočet + Žádosti o změnu'!$BX$2="ano",'Rozpočet + Žádosti o změnu'!BR112,IF('Rozpočet + Žádosti o změnu'!$BL$2="ano",'Rozpočet + Žádosti o změnu'!BF112,IF('Rozpočet + Žádosti o změnu'!$AZ$2="ano",'Rozpočet + Žádosti o změnu'!AT112,IF('Rozpočet + Žádosti o změnu'!$AN$2="ano",'Rozpočet + Žádosti o změnu'!AH112,'Rozpočet + Žádosti o změnu'!H112))))))))))</f>
        <v>0</v>
      </c>
      <c r="P112" s="267">
        <f>IF('Rozpočet + Žádosti o změnu'!$ER$2="ano",'Rozpočet + Žádosti o změnu'!EM112,IF('Rozpočet + Žádosti o změnu'!$EF$2="ano",'Rozpočet + Žádosti o změnu'!EA112,IF('Rozpočet + Žádosti o změnu'!$DT$2="ano",'Rozpočet + Žádosti o změnu'!DO112,IF('Rozpočet + Žádosti o změnu'!$DH$2="ano",'Rozpočet + Žádosti o změnu'!DC112,IF('Rozpočet + Žádosti o změnu'!$CV$2="ano",'Rozpočet + Žádosti o změnu'!CQ112,IF('Rozpočet + Žádosti o změnu'!$CJ$2="ano",'Rozpočet + Žádosti o změnu'!CE112,IF('Rozpočet + Žádosti o změnu'!$BX$2="ano",'Rozpočet + Žádosti o změnu'!BS112,IF('Rozpočet + Žádosti o změnu'!$BL$2="ano",'Rozpočet + Žádosti o změnu'!BG112,IF('Rozpočet + Žádosti o změnu'!$AZ$2="ano",'Rozpočet + Žádosti o změnu'!AU112,IF('Rozpočet + Žádosti o změnu'!$AN$2="ano",'Rozpočet + Žádosti o změnu'!AI112,'Rozpočet + Žádosti o změnu'!I112))))))))))</f>
        <v>0</v>
      </c>
      <c r="Q112" s="267">
        <f>IF('Rozpočet + Žádosti o změnu'!$ER$2="ano",'Rozpočet + Žádosti o změnu'!EN112,IF('Rozpočet + Žádosti o změnu'!$EF$2="ano",'Rozpočet + Žádosti o změnu'!EB112,IF('Rozpočet + Žádosti o změnu'!$DT$2="ano",'Rozpočet + Žádosti o změnu'!DP112,IF('Rozpočet + Žádosti o změnu'!$DH$2="ano",'Rozpočet + Žádosti o změnu'!DD112,IF('Rozpočet + Žádosti o změnu'!$CV$2="ano",'Rozpočet + Žádosti o změnu'!CR112,IF('Rozpočet + Žádosti o změnu'!$CJ$2="ano",'Rozpočet + Žádosti o změnu'!CF112,IF('Rozpočet + Žádosti o změnu'!$BX$2="ano",'Rozpočet + Žádosti o změnu'!BT112,IF('Rozpočet + Žádosti o změnu'!$BL$2="ano",'Rozpočet + Žádosti o změnu'!BH112,IF('Rozpočet + Žádosti o změnu'!$AZ$2="ano",'Rozpočet + Žádosti o změnu'!AV112,IF('Rozpočet + Žádosti o změnu'!$AN$2="ano",'Rozpočet + Žádosti o změnu'!AJ112,'Rozpočet + Žádosti o změnu'!J112))))))))))</f>
        <v>0</v>
      </c>
      <c r="R112" s="267">
        <f>IF('Rozpočet + Žádosti o změnu'!$ER$2="ano",'Rozpočet + Žádosti o změnu'!EO112,IF('Rozpočet + Žádosti o změnu'!$EF$2="ano",'Rozpočet + Žádosti o změnu'!EC112,IF('Rozpočet + Žádosti o změnu'!$DT$2="ano",'Rozpočet + Žádosti o změnu'!DQ112,IF('Rozpočet + Žádosti o změnu'!$DH$2="ano",'Rozpočet + Žádosti o změnu'!DE112,IF('Rozpočet + Žádosti o změnu'!$CV$2="ano",'Rozpočet + Žádosti o změnu'!CS112,IF('Rozpočet + Žádosti o změnu'!$CJ$2="ano",'Rozpočet + Žádosti o změnu'!CG112,IF('Rozpočet + Žádosti o změnu'!$BX$2="ano",'Rozpočet + Žádosti o změnu'!BU112,IF('Rozpočet + Žádosti o změnu'!$BL$2="ano",'Rozpočet + Žádosti o změnu'!BI112,IF('Rozpočet + Žádosti o změnu'!$AZ$2="ano",'Rozpočet + Žádosti o změnu'!AW112,IF('Rozpočet + Žádosti o změnu'!$AN$2="ano",'Rozpočet + Žádosti o změnu'!AK112,'Rozpočet + Žádosti o změnu'!K112))))))))))</f>
        <v>0</v>
      </c>
      <c r="S112" s="267">
        <f>IF('Rozpočet + Žádosti o změnu'!$ER$2="ano",'Rozpočet + Žádosti o změnu'!EP112,IF('Rozpočet + Žádosti o změnu'!$EF$2="ano",'Rozpočet + Žádosti o změnu'!ED112,IF('Rozpočet + Žádosti o změnu'!$DT$2="ano",'Rozpočet + Žádosti o změnu'!DR112,IF('Rozpočet + Žádosti o změnu'!$DH$2="ano",'Rozpočet + Žádosti o změnu'!DF112,IF('Rozpočet + Žádosti o změnu'!$CV$2="ano",'Rozpočet + Žádosti o změnu'!CT112,IF('Rozpočet + Žádosti o změnu'!$CJ$2="ano",'Rozpočet + Žádosti o změnu'!CH112,IF('Rozpočet + Žádosti o změnu'!$BX$2="ano",'Rozpočet + Žádosti o změnu'!BV112,IF('Rozpočet + Žádosti o změnu'!$BL$2="ano",'Rozpočet + Žádosti o změnu'!BJ112,IF('Rozpočet + Žádosti o změnu'!$AZ$2="ano",'Rozpočet + Žádosti o změnu'!AX112,IF('Rozpočet + Žádosti o změnu'!$AN$2="ano",'Rozpočet + Žádosti o změnu'!AL112,'Rozpočet + Žádosti o změnu'!L112))))))))))</f>
        <v>0</v>
      </c>
      <c r="T112" s="267">
        <f>IF('Rozpočet + Žádosti o změnu'!$ER$2="ano",'Rozpočet + Žádosti o změnu'!EQ112,IF('Rozpočet + Žádosti o změnu'!$EF$2="ano",'Rozpočet + Žádosti o změnu'!EE112,IF('Rozpočet + Žádosti o změnu'!$DT$2="ano",'Rozpočet + Žádosti o změnu'!DS112,IF('Rozpočet + Žádosti o změnu'!$DH$2="ano",'Rozpočet + Žádosti o změnu'!DG112,IF('Rozpočet + Žádosti o změnu'!$CV$2="ano",'Rozpočet + Žádosti o změnu'!CU112,IF('Rozpočet + Žádosti o změnu'!$CJ$2="ano",'Rozpočet + Žádosti o změnu'!CI112,IF('Rozpočet + Žádosti o změnu'!$BX$2="ano",'Rozpočet + Žádosti o změnu'!BW112,IF('Rozpočet + Žádosti o změnu'!$BL$2="ano",'Rozpočet + Žádosti o změnu'!BK112,IF('Rozpočet + Žádosti o změnu'!$AZ$2="ano",'Rozpočet + Žádosti o změnu'!AY112,IF('Rozpočet + Žádosti o změnu'!$AN$2="ano",'Rozpočet + Žádosti o změnu'!AM112,'Rozpočet + Žádosti o změnu'!M112))))))))))</f>
        <v>0</v>
      </c>
      <c r="U112" s="267">
        <f>IF('Rozpočet + Žádosti o změnu'!$ER$2="ano",'Rozpočet + Žádosti o změnu'!ER112,IF('Rozpočet + Žádosti o změnu'!$EF$2="ano",'Rozpočet + Žádosti o změnu'!EF112,IF('Rozpočet + Žádosti o změnu'!$DT$2="ano",'Rozpočet + Žádosti o změnu'!DT112,IF('Rozpočet + Žádosti o změnu'!$DH$2="ano",'Rozpočet + Žádosti o změnu'!DH112,IF('Rozpočet + Žádosti o změnu'!$CV$2="ano",'Rozpočet + Žádosti o změnu'!CV112,IF('Rozpočet + Žádosti o změnu'!$CJ$2="ano",'Rozpočet + Žádosti o změnu'!CJ112,IF('Rozpočet + Žádosti o změnu'!$BX$2="ano",'Rozpočet + Žádosti o změnu'!BX112,IF('Rozpočet + Žádosti o změnu'!$BL$2="ano",'Rozpočet + Žádosti o změnu'!BL112,IF('Rozpočet + Žádosti o změnu'!$AZ$2="ano",'Rozpočet + Žádosti o změnu'!AZ112,IF('Rozpočet + Žádosti o změnu'!$AN$2="ano",'Rozpočet + Žádosti o změnu'!AN112,'Rozpočet + Žádosti o změnu'!N112))))))))))</f>
        <v>0</v>
      </c>
      <c r="W112" s="281">
        <f>IF('ZoR č. 1'!$D112="",0,'ZoR č. 1'!G112)+IF('ZoR č. 2'!$D112="",0,'ZoR č. 2'!G112)+IF('ZoR č. 3'!$D112="",0,'ZoR č. 3'!G112)+IF('ZoR č. 4'!$D112="",0,'ZoR č. 4'!G112)+IF('ZoR č. 5'!$D112="",0,'ZoR č. 5'!G112)+IF('ZoR č. 6'!$D112="",0,'ZoR č. 6'!G112)+IF('ZoR č. 7'!$D112="",0,'ZoR č. 7'!G112)+IF('ZoR č. 8'!$D112="",0,'ZoR č. 8'!G112)+IF('ZoR č. 9'!$D112="",0,'ZoR č. 9'!G112)+IF('ZoR č. 10'!$D112="",0,'ZoR č. 10'!G112)+IF(ZZoR!$D112="",0,ZZoR!G112)</f>
        <v>0</v>
      </c>
      <c r="X112" s="281">
        <f>IF('ZoR č. 1'!$D112="",0,'ZoR č. 1'!H112)+IF('ZoR č. 2'!$D112="",0,'ZoR č. 2'!H112)+IF('ZoR č. 3'!$D112="",0,'ZoR č. 3'!H112)+IF('ZoR č. 4'!$D112="",0,'ZoR č. 4'!H112)+IF('ZoR č. 5'!$D112="",0,'ZoR č. 5'!H112)+IF('ZoR č. 6'!$D112="",0,'ZoR č. 6'!H112)+IF('ZoR č. 7'!$D112="",0,'ZoR č. 7'!H112)+IF('ZoR č. 8'!$D112="",0,'ZoR č. 8'!H112)+IF('ZoR č. 9'!$D112="",0,'ZoR č. 9'!H112)+IF('ZoR č. 10'!$D112="",0,'ZoR č. 10'!H112)+IF(ZZoR!$D112="",0,ZZoR!H112)</f>
        <v>0</v>
      </c>
      <c r="Y112" s="281">
        <f>IF('ZoR č. 1'!$D112="",0,'ZoR č. 1'!I112)+IF('ZoR č. 2'!$D112="",0,'ZoR č. 2'!I112)+IF('ZoR č. 3'!$D112="",0,'ZoR č. 3'!I112)+IF('ZoR č. 4'!$D112="",0,'ZoR č. 4'!I112)+IF('ZoR č. 5'!$D112="",0,'ZoR č. 5'!I112)+IF('ZoR č. 6'!$D112="",0,'ZoR č. 6'!I112)+IF('ZoR č. 7'!$D112="",0,'ZoR č. 7'!I112)+IF('ZoR č. 8'!$D112="",0,'ZoR č. 8'!I112)+IF('ZoR č. 9'!$D112="",0,'ZoR č. 9'!I112)+IF('ZoR č. 10'!$D112="",0,'ZoR č. 10'!I112)+IF(ZZoR!$D112="",0,ZZoR!I112)</f>
        <v>0</v>
      </c>
      <c r="Z112" s="281">
        <f>IF('ZoR č. 1'!$D112="",0,'ZoR č. 1'!J112)+IF('ZoR č. 2'!$D112="",0,'ZoR č. 2'!J112)+IF('ZoR č. 3'!$D112="",0,'ZoR č. 3'!J112)+IF('ZoR č. 4'!$D112="",0,'ZoR č. 4'!J112)+IF('ZoR č. 5'!$D112="",0,'ZoR č. 5'!J112)+IF('ZoR č. 6'!$D112="",0,'ZoR č. 6'!J112)+IF('ZoR č. 7'!$D112="",0,'ZoR č. 7'!J112)+IF('ZoR č. 8'!$D112="",0,'ZoR č. 8'!J112)+IF('ZoR č. 9'!$D112="",0,'ZoR č. 9'!J112)+IF('ZoR č. 10'!$D112="",0,'ZoR č. 10'!J112)+IF(ZZoR!$D112="",0,ZZoR!J112)</f>
        <v>0</v>
      </c>
      <c r="AA112" s="281">
        <f>IF('ZoR č. 1'!$D112="",0,'ZoR č. 1'!K112)+IF('ZoR č. 2'!$D112="",0,'ZoR č. 2'!K112)+IF('ZoR č. 3'!$D112="",0,'ZoR č. 3'!K112)+IF('ZoR č. 4'!$D112="",0,'ZoR č. 4'!K112)+IF('ZoR č. 5'!$D112="",0,'ZoR č. 5'!K112)+IF('ZoR č. 6'!$D112="",0,'ZoR č. 6'!K112)+IF('ZoR č. 7'!$D112="",0,'ZoR č. 7'!K112)+IF('ZoR č. 8'!$D112="",0,'ZoR č. 8'!K112)+IF('ZoR č. 9'!$D112="",0,'ZoR č. 9'!K112)+IF('ZoR č. 10'!$D112="",0,'ZoR č. 10'!K112)+IF(ZZoR!$D112="",0,ZZoR!K112)</f>
        <v>0</v>
      </c>
      <c r="AB112" s="281">
        <f>IF('ZoR č. 1'!$D112="",0,'ZoR č. 1'!L112)+IF('ZoR č. 2'!$D112="",0,'ZoR č. 2'!L112)+IF('ZoR č. 3'!$D112="",0,'ZoR č. 3'!L112)+IF('ZoR č. 4'!$D112="",0,'ZoR č. 4'!L112)+IF('ZoR č. 5'!$D112="",0,'ZoR č. 5'!L112)+IF('ZoR č. 6'!$D112="",0,'ZoR č. 6'!L112)+IF('ZoR č. 7'!$D112="",0,'ZoR č. 7'!L112)+IF('ZoR č. 8'!$D112="",0,'ZoR č. 8'!L112)+IF('ZoR č. 9'!$D112="",0,'ZoR č. 9'!L112)+IF('ZoR č. 10'!$D112="",0,'ZoR č. 10'!L112)+IF(ZZoR!$D112="",0,ZZoR!L112)</f>
        <v>0</v>
      </c>
      <c r="AC112" s="281">
        <f>IF('ZoR č. 1'!$D112="",0,'ZoR č. 1'!M112)+IF('ZoR č. 2'!$D112="",0,'ZoR č. 2'!M112)+IF('ZoR č. 3'!$D112="",0,'ZoR č. 3'!M112)+IF('ZoR č. 4'!$D112="",0,'ZoR č. 4'!M112)+IF('ZoR č. 5'!$D112="",0,'ZoR č. 5'!M112)+IF('ZoR č. 6'!$D112="",0,'ZoR č. 6'!M112)+IF('ZoR č. 7'!$D112="",0,'ZoR č. 7'!M112)+IF('ZoR č. 8'!$D112="",0,'ZoR č. 8'!M112)+IF('ZoR č. 9'!$D112="",0,'ZoR č. 9'!M112)+IF('ZoR č. 10'!$D112="",0,'ZoR č. 10'!M112)+IF(ZZoR!$D112="",0,ZZoR!M112)</f>
        <v>0</v>
      </c>
      <c r="AE112" s="282" t="str">
        <f t="shared" si="7"/>
        <v/>
      </c>
    </row>
    <row r="113" spans="2:31" x14ac:dyDescent="0.25">
      <c r="B113" s="10" t="s">
        <v>28</v>
      </c>
      <c r="C113" s="104" t="str">
        <f>IF(COUNTA('Přehled partnerů'!C113:D113)&lt;&gt;2,"partner neuveden",IF('Přehled partnerů'!F113="ANO",'Přehled partnerů'!C113,"v tomto období nerelevantní"))</f>
        <v>partner neuveden</v>
      </c>
      <c r="D113" s="116" t="str">
        <f>IF(COUNTA('Přehled partnerů'!C113:D113)&lt;&gt;2,"",IF('Přehled partnerů'!F113="ANO",'Přehled partnerů'!D113,""))</f>
        <v/>
      </c>
      <c r="E113" s="24" t="str">
        <f t="shared" si="8"/>
        <v/>
      </c>
      <c r="F113" s="47" t="str">
        <f t="shared" si="9"/>
        <v/>
      </c>
      <c r="G113" s="278">
        <v>0</v>
      </c>
      <c r="H113" s="273">
        <v>0</v>
      </c>
      <c r="I113" s="273">
        <v>0</v>
      </c>
      <c r="J113" s="273">
        <v>0</v>
      </c>
      <c r="K113" s="126">
        <v>0</v>
      </c>
      <c r="L113" s="126">
        <v>0</v>
      </c>
      <c r="M113" s="130">
        <v>0</v>
      </c>
      <c r="N113" s="58" t="str">
        <f t="shared" si="6"/>
        <v/>
      </c>
      <c r="O113" s="267">
        <f>IF('Rozpočet + Žádosti o změnu'!$ER$2="ano",'Rozpočet + Žádosti o změnu'!EL113,IF('Rozpočet + Žádosti o změnu'!$EF$2="ano",'Rozpočet + Žádosti o změnu'!DZ113,IF('Rozpočet + Žádosti o změnu'!$DT$2="ano",'Rozpočet + Žádosti o změnu'!DN113,IF('Rozpočet + Žádosti o změnu'!$DH$2="ano",'Rozpočet + Žádosti o změnu'!DB113,IF('Rozpočet + Žádosti o změnu'!$CV$2="ano",'Rozpočet + Žádosti o změnu'!CP113,IF('Rozpočet + Žádosti o změnu'!$CJ$2="ano",'Rozpočet + Žádosti o změnu'!CD113,IF('Rozpočet + Žádosti o změnu'!$BX$2="ano",'Rozpočet + Žádosti o změnu'!BR113,IF('Rozpočet + Žádosti o změnu'!$BL$2="ano",'Rozpočet + Žádosti o změnu'!BF113,IF('Rozpočet + Žádosti o změnu'!$AZ$2="ano",'Rozpočet + Žádosti o změnu'!AT113,IF('Rozpočet + Žádosti o změnu'!$AN$2="ano",'Rozpočet + Žádosti o změnu'!AH113,'Rozpočet + Žádosti o změnu'!H113))))))))))</f>
        <v>0</v>
      </c>
      <c r="P113" s="267">
        <f>IF('Rozpočet + Žádosti o změnu'!$ER$2="ano",'Rozpočet + Žádosti o změnu'!EM113,IF('Rozpočet + Žádosti o změnu'!$EF$2="ano",'Rozpočet + Žádosti o změnu'!EA113,IF('Rozpočet + Žádosti o změnu'!$DT$2="ano",'Rozpočet + Žádosti o změnu'!DO113,IF('Rozpočet + Žádosti o změnu'!$DH$2="ano",'Rozpočet + Žádosti o změnu'!DC113,IF('Rozpočet + Žádosti o změnu'!$CV$2="ano",'Rozpočet + Žádosti o změnu'!CQ113,IF('Rozpočet + Žádosti o změnu'!$CJ$2="ano",'Rozpočet + Žádosti o změnu'!CE113,IF('Rozpočet + Žádosti o změnu'!$BX$2="ano",'Rozpočet + Žádosti o změnu'!BS113,IF('Rozpočet + Žádosti o změnu'!$BL$2="ano",'Rozpočet + Žádosti o změnu'!BG113,IF('Rozpočet + Žádosti o změnu'!$AZ$2="ano",'Rozpočet + Žádosti o změnu'!AU113,IF('Rozpočet + Žádosti o změnu'!$AN$2="ano",'Rozpočet + Žádosti o změnu'!AI113,'Rozpočet + Žádosti o změnu'!I113))))))))))</f>
        <v>0</v>
      </c>
      <c r="Q113" s="267">
        <f>IF('Rozpočet + Žádosti o změnu'!$ER$2="ano",'Rozpočet + Žádosti o změnu'!EN113,IF('Rozpočet + Žádosti o změnu'!$EF$2="ano",'Rozpočet + Žádosti o změnu'!EB113,IF('Rozpočet + Žádosti o změnu'!$DT$2="ano",'Rozpočet + Žádosti o změnu'!DP113,IF('Rozpočet + Žádosti o změnu'!$DH$2="ano",'Rozpočet + Žádosti o změnu'!DD113,IF('Rozpočet + Žádosti o změnu'!$CV$2="ano",'Rozpočet + Žádosti o změnu'!CR113,IF('Rozpočet + Žádosti o změnu'!$CJ$2="ano",'Rozpočet + Žádosti o změnu'!CF113,IF('Rozpočet + Žádosti o změnu'!$BX$2="ano",'Rozpočet + Žádosti o změnu'!BT113,IF('Rozpočet + Žádosti o změnu'!$BL$2="ano",'Rozpočet + Žádosti o změnu'!BH113,IF('Rozpočet + Žádosti o změnu'!$AZ$2="ano",'Rozpočet + Žádosti o změnu'!AV113,IF('Rozpočet + Žádosti o změnu'!$AN$2="ano",'Rozpočet + Žádosti o změnu'!AJ113,'Rozpočet + Žádosti o změnu'!J113))))))))))</f>
        <v>0</v>
      </c>
      <c r="R113" s="267">
        <f>IF('Rozpočet + Žádosti o změnu'!$ER$2="ano",'Rozpočet + Žádosti o změnu'!EO113,IF('Rozpočet + Žádosti o změnu'!$EF$2="ano",'Rozpočet + Žádosti o změnu'!EC113,IF('Rozpočet + Žádosti o změnu'!$DT$2="ano",'Rozpočet + Žádosti o změnu'!DQ113,IF('Rozpočet + Žádosti o změnu'!$DH$2="ano",'Rozpočet + Žádosti o změnu'!DE113,IF('Rozpočet + Žádosti o změnu'!$CV$2="ano",'Rozpočet + Žádosti o změnu'!CS113,IF('Rozpočet + Žádosti o změnu'!$CJ$2="ano",'Rozpočet + Žádosti o změnu'!CG113,IF('Rozpočet + Žádosti o změnu'!$BX$2="ano",'Rozpočet + Žádosti o změnu'!BU113,IF('Rozpočet + Žádosti o změnu'!$BL$2="ano",'Rozpočet + Žádosti o změnu'!BI113,IF('Rozpočet + Žádosti o změnu'!$AZ$2="ano",'Rozpočet + Žádosti o změnu'!AW113,IF('Rozpočet + Žádosti o změnu'!$AN$2="ano",'Rozpočet + Žádosti o změnu'!AK113,'Rozpočet + Žádosti o změnu'!K113))))))))))</f>
        <v>0</v>
      </c>
      <c r="S113" s="267">
        <f>IF('Rozpočet + Žádosti o změnu'!$ER$2="ano",'Rozpočet + Žádosti o změnu'!EP113,IF('Rozpočet + Žádosti o změnu'!$EF$2="ano",'Rozpočet + Žádosti o změnu'!ED113,IF('Rozpočet + Žádosti o změnu'!$DT$2="ano",'Rozpočet + Žádosti o změnu'!DR113,IF('Rozpočet + Žádosti o změnu'!$DH$2="ano",'Rozpočet + Žádosti o změnu'!DF113,IF('Rozpočet + Žádosti o změnu'!$CV$2="ano",'Rozpočet + Žádosti o změnu'!CT113,IF('Rozpočet + Žádosti o změnu'!$CJ$2="ano",'Rozpočet + Žádosti o změnu'!CH113,IF('Rozpočet + Žádosti o změnu'!$BX$2="ano",'Rozpočet + Žádosti o změnu'!BV113,IF('Rozpočet + Žádosti o změnu'!$BL$2="ano",'Rozpočet + Žádosti o změnu'!BJ113,IF('Rozpočet + Žádosti o změnu'!$AZ$2="ano",'Rozpočet + Žádosti o změnu'!AX113,IF('Rozpočet + Žádosti o změnu'!$AN$2="ano",'Rozpočet + Žádosti o změnu'!AL113,'Rozpočet + Žádosti o změnu'!L113))))))))))</f>
        <v>0</v>
      </c>
      <c r="T113" s="267">
        <f>IF('Rozpočet + Žádosti o změnu'!$ER$2="ano",'Rozpočet + Žádosti o změnu'!EQ113,IF('Rozpočet + Žádosti o změnu'!$EF$2="ano",'Rozpočet + Žádosti o změnu'!EE113,IF('Rozpočet + Žádosti o změnu'!$DT$2="ano",'Rozpočet + Žádosti o změnu'!DS113,IF('Rozpočet + Žádosti o změnu'!$DH$2="ano",'Rozpočet + Žádosti o změnu'!DG113,IF('Rozpočet + Žádosti o změnu'!$CV$2="ano",'Rozpočet + Žádosti o změnu'!CU113,IF('Rozpočet + Žádosti o změnu'!$CJ$2="ano",'Rozpočet + Žádosti o změnu'!CI113,IF('Rozpočet + Žádosti o změnu'!$BX$2="ano",'Rozpočet + Žádosti o změnu'!BW113,IF('Rozpočet + Žádosti o změnu'!$BL$2="ano",'Rozpočet + Žádosti o změnu'!BK113,IF('Rozpočet + Žádosti o změnu'!$AZ$2="ano",'Rozpočet + Žádosti o změnu'!AY113,IF('Rozpočet + Žádosti o změnu'!$AN$2="ano",'Rozpočet + Žádosti o změnu'!AM113,'Rozpočet + Žádosti o změnu'!M113))))))))))</f>
        <v>0</v>
      </c>
      <c r="U113" s="267">
        <f>IF('Rozpočet + Žádosti o změnu'!$ER$2="ano",'Rozpočet + Žádosti o změnu'!ER113,IF('Rozpočet + Žádosti o změnu'!$EF$2="ano",'Rozpočet + Žádosti o změnu'!EF113,IF('Rozpočet + Žádosti o změnu'!$DT$2="ano",'Rozpočet + Žádosti o změnu'!DT113,IF('Rozpočet + Žádosti o změnu'!$DH$2="ano",'Rozpočet + Žádosti o změnu'!DH113,IF('Rozpočet + Žádosti o změnu'!$CV$2="ano",'Rozpočet + Žádosti o změnu'!CV113,IF('Rozpočet + Žádosti o změnu'!$CJ$2="ano",'Rozpočet + Žádosti o změnu'!CJ113,IF('Rozpočet + Žádosti o změnu'!$BX$2="ano",'Rozpočet + Žádosti o změnu'!BX113,IF('Rozpočet + Žádosti o změnu'!$BL$2="ano",'Rozpočet + Žádosti o změnu'!BL113,IF('Rozpočet + Žádosti o změnu'!$AZ$2="ano",'Rozpočet + Žádosti o změnu'!AZ113,IF('Rozpočet + Žádosti o změnu'!$AN$2="ano",'Rozpočet + Žádosti o změnu'!AN113,'Rozpočet + Žádosti o změnu'!N113))))))))))</f>
        <v>0</v>
      </c>
      <c r="W113" s="281">
        <f>IF('ZoR č. 1'!$D113="",0,'ZoR č. 1'!G113)+IF('ZoR č. 2'!$D113="",0,'ZoR č. 2'!G113)+IF('ZoR č. 3'!$D113="",0,'ZoR č. 3'!G113)+IF('ZoR č. 4'!$D113="",0,'ZoR č. 4'!G113)+IF('ZoR č. 5'!$D113="",0,'ZoR č. 5'!G113)+IF('ZoR č. 6'!$D113="",0,'ZoR č. 6'!G113)+IF('ZoR č. 7'!$D113="",0,'ZoR č. 7'!G113)+IF('ZoR č. 8'!$D113="",0,'ZoR č. 8'!G113)+IF('ZoR č. 9'!$D113="",0,'ZoR č. 9'!G113)+IF('ZoR č. 10'!$D113="",0,'ZoR č. 10'!G113)+IF(ZZoR!$D113="",0,ZZoR!G113)</f>
        <v>0</v>
      </c>
      <c r="X113" s="281">
        <f>IF('ZoR č. 1'!$D113="",0,'ZoR č. 1'!H113)+IF('ZoR č. 2'!$D113="",0,'ZoR č. 2'!H113)+IF('ZoR č. 3'!$D113="",0,'ZoR č. 3'!H113)+IF('ZoR č. 4'!$D113="",0,'ZoR č. 4'!H113)+IF('ZoR č. 5'!$D113="",0,'ZoR č. 5'!H113)+IF('ZoR č. 6'!$D113="",0,'ZoR č. 6'!H113)+IF('ZoR č. 7'!$D113="",0,'ZoR č. 7'!H113)+IF('ZoR č. 8'!$D113="",0,'ZoR č. 8'!H113)+IF('ZoR č. 9'!$D113="",0,'ZoR č. 9'!H113)+IF('ZoR č. 10'!$D113="",0,'ZoR č. 10'!H113)+IF(ZZoR!$D113="",0,ZZoR!H113)</f>
        <v>0</v>
      </c>
      <c r="Y113" s="281">
        <f>IF('ZoR č. 1'!$D113="",0,'ZoR č. 1'!I113)+IF('ZoR č. 2'!$D113="",0,'ZoR č. 2'!I113)+IF('ZoR č. 3'!$D113="",0,'ZoR č. 3'!I113)+IF('ZoR č. 4'!$D113="",0,'ZoR č. 4'!I113)+IF('ZoR č. 5'!$D113="",0,'ZoR č. 5'!I113)+IF('ZoR č. 6'!$D113="",0,'ZoR č. 6'!I113)+IF('ZoR č. 7'!$D113="",0,'ZoR č. 7'!I113)+IF('ZoR č. 8'!$D113="",0,'ZoR č. 8'!I113)+IF('ZoR č. 9'!$D113="",0,'ZoR č. 9'!I113)+IF('ZoR č. 10'!$D113="",0,'ZoR č. 10'!I113)+IF(ZZoR!$D113="",0,ZZoR!I113)</f>
        <v>0</v>
      </c>
      <c r="Z113" s="281">
        <f>IF('ZoR č. 1'!$D113="",0,'ZoR č. 1'!J113)+IF('ZoR č. 2'!$D113="",0,'ZoR č. 2'!J113)+IF('ZoR č. 3'!$D113="",0,'ZoR č. 3'!J113)+IF('ZoR č. 4'!$D113="",0,'ZoR č. 4'!J113)+IF('ZoR č. 5'!$D113="",0,'ZoR č. 5'!J113)+IF('ZoR č. 6'!$D113="",0,'ZoR č. 6'!J113)+IF('ZoR č. 7'!$D113="",0,'ZoR č. 7'!J113)+IF('ZoR č. 8'!$D113="",0,'ZoR č. 8'!J113)+IF('ZoR č. 9'!$D113="",0,'ZoR č. 9'!J113)+IF('ZoR č. 10'!$D113="",0,'ZoR č. 10'!J113)+IF(ZZoR!$D113="",0,ZZoR!J113)</f>
        <v>0</v>
      </c>
      <c r="AA113" s="281">
        <f>IF('ZoR č. 1'!$D113="",0,'ZoR č. 1'!K113)+IF('ZoR č. 2'!$D113="",0,'ZoR č. 2'!K113)+IF('ZoR č. 3'!$D113="",0,'ZoR č. 3'!K113)+IF('ZoR č. 4'!$D113="",0,'ZoR č. 4'!K113)+IF('ZoR č. 5'!$D113="",0,'ZoR č. 5'!K113)+IF('ZoR č. 6'!$D113="",0,'ZoR č. 6'!K113)+IF('ZoR č. 7'!$D113="",0,'ZoR č. 7'!K113)+IF('ZoR č. 8'!$D113="",0,'ZoR č. 8'!K113)+IF('ZoR č. 9'!$D113="",0,'ZoR č. 9'!K113)+IF('ZoR č. 10'!$D113="",0,'ZoR č. 10'!K113)+IF(ZZoR!$D113="",0,ZZoR!K113)</f>
        <v>0</v>
      </c>
      <c r="AB113" s="281">
        <f>IF('ZoR č. 1'!$D113="",0,'ZoR č. 1'!L113)+IF('ZoR č. 2'!$D113="",0,'ZoR č. 2'!L113)+IF('ZoR č. 3'!$D113="",0,'ZoR č. 3'!L113)+IF('ZoR č. 4'!$D113="",0,'ZoR č. 4'!L113)+IF('ZoR č. 5'!$D113="",0,'ZoR č. 5'!L113)+IF('ZoR č. 6'!$D113="",0,'ZoR č. 6'!L113)+IF('ZoR č. 7'!$D113="",0,'ZoR č. 7'!L113)+IF('ZoR č. 8'!$D113="",0,'ZoR č. 8'!L113)+IF('ZoR č. 9'!$D113="",0,'ZoR č. 9'!L113)+IF('ZoR č. 10'!$D113="",0,'ZoR č. 10'!L113)+IF(ZZoR!$D113="",0,ZZoR!L113)</f>
        <v>0</v>
      </c>
      <c r="AC113" s="281">
        <f>IF('ZoR č. 1'!$D113="",0,'ZoR č. 1'!M113)+IF('ZoR č. 2'!$D113="",0,'ZoR č. 2'!M113)+IF('ZoR č. 3'!$D113="",0,'ZoR č. 3'!M113)+IF('ZoR č. 4'!$D113="",0,'ZoR č. 4'!M113)+IF('ZoR č. 5'!$D113="",0,'ZoR č. 5'!M113)+IF('ZoR č. 6'!$D113="",0,'ZoR č. 6'!M113)+IF('ZoR č. 7'!$D113="",0,'ZoR č. 7'!M113)+IF('ZoR č. 8'!$D113="",0,'ZoR č. 8'!M113)+IF('ZoR č. 9'!$D113="",0,'ZoR č. 9'!M113)+IF('ZoR č. 10'!$D113="",0,'ZoR č. 10'!M113)+IF(ZZoR!$D113="",0,ZZoR!M113)</f>
        <v>0</v>
      </c>
      <c r="AE113" s="282" t="str">
        <f t="shared" si="7"/>
        <v/>
      </c>
    </row>
    <row r="114" spans="2:31" x14ac:dyDescent="0.25">
      <c r="B114" s="10" t="s">
        <v>35</v>
      </c>
      <c r="C114" s="104" t="str">
        <f>IF(COUNTA('Přehled partnerů'!C114:D114)&lt;&gt;2,"partner neuveden",IF('Přehled partnerů'!F114="ANO",'Přehled partnerů'!C114,"v tomto období nerelevantní"))</f>
        <v>partner neuveden</v>
      </c>
      <c r="D114" s="116" t="str">
        <f>IF(COUNTA('Přehled partnerů'!C114:D114)&lt;&gt;2,"",IF('Přehled partnerů'!F114="ANO",'Přehled partnerů'!D114,""))</f>
        <v/>
      </c>
      <c r="E114" s="24" t="str">
        <f t="shared" si="8"/>
        <v/>
      </c>
      <c r="F114" s="47" t="str">
        <f t="shared" si="9"/>
        <v/>
      </c>
      <c r="G114" s="278">
        <v>0</v>
      </c>
      <c r="H114" s="273">
        <v>0</v>
      </c>
      <c r="I114" s="273">
        <v>0</v>
      </c>
      <c r="J114" s="273">
        <v>0</v>
      </c>
      <c r="K114" s="126">
        <v>0</v>
      </c>
      <c r="L114" s="126">
        <v>0</v>
      </c>
      <c r="M114" s="130">
        <v>0</v>
      </c>
      <c r="N114" s="58" t="str">
        <f t="shared" si="6"/>
        <v/>
      </c>
      <c r="O114" s="267">
        <f>IF('Rozpočet + Žádosti o změnu'!$ER$2="ano",'Rozpočet + Žádosti o změnu'!EL114,IF('Rozpočet + Žádosti o změnu'!$EF$2="ano",'Rozpočet + Žádosti o změnu'!DZ114,IF('Rozpočet + Žádosti o změnu'!$DT$2="ano",'Rozpočet + Žádosti o změnu'!DN114,IF('Rozpočet + Žádosti o změnu'!$DH$2="ano",'Rozpočet + Žádosti o změnu'!DB114,IF('Rozpočet + Žádosti o změnu'!$CV$2="ano",'Rozpočet + Žádosti o změnu'!CP114,IF('Rozpočet + Žádosti o změnu'!$CJ$2="ano",'Rozpočet + Žádosti o změnu'!CD114,IF('Rozpočet + Žádosti o změnu'!$BX$2="ano",'Rozpočet + Žádosti o změnu'!BR114,IF('Rozpočet + Žádosti o změnu'!$BL$2="ano",'Rozpočet + Žádosti o změnu'!BF114,IF('Rozpočet + Žádosti o změnu'!$AZ$2="ano",'Rozpočet + Žádosti o změnu'!AT114,IF('Rozpočet + Žádosti o změnu'!$AN$2="ano",'Rozpočet + Žádosti o změnu'!AH114,'Rozpočet + Žádosti o změnu'!H114))))))))))</f>
        <v>0</v>
      </c>
      <c r="P114" s="267">
        <f>IF('Rozpočet + Žádosti o změnu'!$ER$2="ano",'Rozpočet + Žádosti o změnu'!EM114,IF('Rozpočet + Žádosti o změnu'!$EF$2="ano",'Rozpočet + Žádosti o změnu'!EA114,IF('Rozpočet + Žádosti o změnu'!$DT$2="ano",'Rozpočet + Žádosti o změnu'!DO114,IF('Rozpočet + Žádosti o změnu'!$DH$2="ano",'Rozpočet + Žádosti o změnu'!DC114,IF('Rozpočet + Žádosti o změnu'!$CV$2="ano",'Rozpočet + Žádosti o změnu'!CQ114,IF('Rozpočet + Žádosti o změnu'!$CJ$2="ano",'Rozpočet + Žádosti o změnu'!CE114,IF('Rozpočet + Žádosti o změnu'!$BX$2="ano",'Rozpočet + Žádosti o změnu'!BS114,IF('Rozpočet + Žádosti o změnu'!$BL$2="ano",'Rozpočet + Žádosti o změnu'!BG114,IF('Rozpočet + Žádosti o změnu'!$AZ$2="ano",'Rozpočet + Žádosti o změnu'!AU114,IF('Rozpočet + Žádosti o změnu'!$AN$2="ano",'Rozpočet + Žádosti o změnu'!AI114,'Rozpočet + Žádosti o změnu'!I114))))))))))</f>
        <v>0</v>
      </c>
      <c r="Q114" s="267">
        <f>IF('Rozpočet + Žádosti o změnu'!$ER$2="ano",'Rozpočet + Žádosti o změnu'!EN114,IF('Rozpočet + Žádosti o změnu'!$EF$2="ano",'Rozpočet + Žádosti o změnu'!EB114,IF('Rozpočet + Žádosti o změnu'!$DT$2="ano",'Rozpočet + Žádosti o změnu'!DP114,IF('Rozpočet + Žádosti o změnu'!$DH$2="ano",'Rozpočet + Žádosti o změnu'!DD114,IF('Rozpočet + Žádosti o změnu'!$CV$2="ano",'Rozpočet + Žádosti o změnu'!CR114,IF('Rozpočet + Žádosti o změnu'!$CJ$2="ano",'Rozpočet + Žádosti o změnu'!CF114,IF('Rozpočet + Žádosti o změnu'!$BX$2="ano",'Rozpočet + Žádosti o změnu'!BT114,IF('Rozpočet + Žádosti o změnu'!$BL$2="ano",'Rozpočet + Žádosti o změnu'!BH114,IF('Rozpočet + Žádosti o změnu'!$AZ$2="ano",'Rozpočet + Žádosti o změnu'!AV114,IF('Rozpočet + Žádosti o změnu'!$AN$2="ano",'Rozpočet + Žádosti o změnu'!AJ114,'Rozpočet + Žádosti o změnu'!J114))))))))))</f>
        <v>0</v>
      </c>
      <c r="R114" s="267">
        <f>IF('Rozpočet + Žádosti o změnu'!$ER$2="ano",'Rozpočet + Žádosti o změnu'!EO114,IF('Rozpočet + Žádosti o změnu'!$EF$2="ano",'Rozpočet + Žádosti o změnu'!EC114,IF('Rozpočet + Žádosti o změnu'!$DT$2="ano",'Rozpočet + Žádosti o změnu'!DQ114,IF('Rozpočet + Žádosti o změnu'!$DH$2="ano",'Rozpočet + Žádosti o změnu'!DE114,IF('Rozpočet + Žádosti o změnu'!$CV$2="ano",'Rozpočet + Žádosti o změnu'!CS114,IF('Rozpočet + Žádosti o změnu'!$CJ$2="ano",'Rozpočet + Žádosti o změnu'!CG114,IF('Rozpočet + Žádosti o změnu'!$BX$2="ano",'Rozpočet + Žádosti o změnu'!BU114,IF('Rozpočet + Žádosti o změnu'!$BL$2="ano",'Rozpočet + Žádosti o změnu'!BI114,IF('Rozpočet + Žádosti o změnu'!$AZ$2="ano",'Rozpočet + Žádosti o změnu'!AW114,IF('Rozpočet + Žádosti o změnu'!$AN$2="ano",'Rozpočet + Žádosti o změnu'!AK114,'Rozpočet + Žádosti o změnu'!K114))))))))))</f>
        <v>0</v>
      </c>
      <c r="S114" s="267">
        <f>IF('Rozpočet + Žádosti o změnu'!$ER$2="ano",'Rozpočet + Žádosti o změnu'!EP114,IF('Rozpočet + Žádosti o změnu'!$EF$2="ano",'Rozpočet + Žádosti o změnu'!ED114,IF('Rozpočet + Žádosti o změnu'!$DT$2="ano",'Rozpočet + Žádosti o změnu'!DR114,IF('Rozpočet + Žádosti o změnu'!$DH$2="ano",'Rozpočet + Žádosti o změnu'!DF114,IF('Rozpočet + Žádosti o změnu'!$CV$2="ano",'Rozpočet + Žádosti o změnu'!CT114,IF('Rozpočet + Žádosti o změnu'!$CJ$2="ano",'Rozpočet + Žádosti o změnu'!CH114,IF('Rozpočet + Žádosti o změnu'!$BX$2="ano",'Rozpočet + Žádosti o změnu'!BV114,IF('Rozpočet + Žádosti o změnu'!$BL$2="ano",'Rozpočet + Žádosti o změnu'!BJ114,IF('Rozpočet + Žádosti o změnu'!$AZ$2="ano",'Rozpočet + Žádosti o změnu'!AX114,IF('Rozpočet + Žádosti o změnu'!$AN$2="ano",'Rozpočet + Žádosti o změnu'!AL114,'Rozpočet + Žádosti o změnu'!L114))))))))))</f>
        <v>0</v>
      </c>
      <c r="T114" s="267">
        <f>IF('Rozpočet + Žádosti o změnu'!$ER$2="ano",'Rozpočet + Žádosti o změnu'!EQ114,IF('Rozpočet + Žádosti o změnu'!$EF$2="ano",'Rozpočet + Žádosti o změnu'!EE114,IF('Rozpočet + Žádosti o změnu'!$DT$2="ano",'Rozpočet + Žádosti o změnu'!DS114,IF('Rozpočet + Žádosti o změnu'!$DH$2="ano",'Rozpočet + Žádosti o změnu'!DG114,IF('Rozpočet + Žádosti o změnu'!$CV$2="ano",'Rozpočet + Žádosti o změnu'!CU114,IF('Rozpočet + Žádosti o změnu'!$CJ$2="ano",'Rozpočet + Žádosti o změnu'!CI114,IF('Rozpočet + Žádosti o změnu'!$BX$2="ano",'Rozpočet + Žádosti o změnu'!BW114,IF('Rozpočet + Žádosti o změnu'!$BL$2="ano",'Rozpočet + Žádosti o změnu'!BK114,IF('Rozpočet + Žádosti o změnu'!$AZ$2="ano",'Rozpočet + Žádosti o změnu'!AY114,IF('Rozpočet + Žádosti o změnu'!$AN$2="ano",'Rozpočet + Žádosti o změnu'!AM114,'Rozpočet + Žádosti o změnu'!M114))))))))))</f>
        <v>0</v>
      </c>
      <c r="U114" s="267">
        <f>IF('Rozpočet + Žádosti o změnu'!$ER$2="ano",'Rozpočet + Žádosti o změnu'!ER114,IF('Rozpočet + Žádosti o změnu'!$EF$2="ano",'Rozpočet + Žádosti o změnu'!EF114,IF('Rozpočet + Žádosti o změnu'!$DT$2="ano",'Rozpočet + Žádosti o změnu'!DT114,IF('Rozpočet + Žádosti o změnu'!$DH$2="ano",'Rozpočet + Žádosti o změnu'!DH114,IF('Rozpočet + Žádosti o změnu'!$CV$2="ano",'Rozpočet + Žádosti o změnu'!CV114,IF('Rozpočet + Žádosti o změnu'!$CJ$2="ano",'Rozpočet + Žádosti o změnu'!CJ114,IF('Rozpočet + Žádosti o změnu'!$BX$2="ano",'Rozpočet + Žádosti o změnu'!BX114,IF('Rozpočet + Žádosti o změnu'!$BL$2="ano",'Rozpočet + Žádosti o změnu'!BL114,IF('Rozpočet + Žádosti o změnu'!$AZ$2="ano",'Rozpočet + Žádosti o změnu'!AZ114,IF('Rozpočet + Žádosti o změnu'!$AN$2="ano",'Rozpočet + Žádosti o změnu'!AN114,'Rozpočet + Žádosti o změnu'!N114))))))))))</f>
        <v>0</v>
      </c>
      <c r="W114" s="281">
        <f>IF('ZoR č. 1'!$D114="",0,'ZoR č. 1'!G114)+IF('ZoR č. 2'!$D114="",0,'ZoR č. 2'!G114)+IF('ZoR č. 3'!$D114="",0,'ZoR č. 3'!G114)+IF('ZoR č. 4'!$D114="",0,'ZoR č. 4'!G114)+IF('ZoR č. 5'!$D114="",0,'ZoR č. 5'!G114)+IF('ZoR č. 6'!$D114="",0,'ZoR č. 6'!G114)+IF('ZoR č. 7'!$D114="",0,'ZoR č. 7'!G114)+IF('ZoR č. 8'!$D114="",0,'ZoR č. 8'!G114)+IF('ZoR č. 9'!$D114="",0,'ZoR č. 9'!G114)+IF('ZoR č. 10'!$D114="",0,'ZoR č. 10'!G114)+IF(ZZoR!$D114="",0,ZZoR!G114)</f>
        <v>0</v>
      </c>
      <c r="X114" s="281">
        <f>IF('ZoR č. 1'!$D114="",0,'ZoR č. 1'!H114)+IF('ZoR č. 2'!$D114="",0,'ZoR č. 2'!H114)+IF('ZoR č. 3'!$D114="",0,'ZoR č. 3'!H114)+IF('ZoR č. 4'!$D114="",0,'ZoR č. 4'!H114)+IF('ZoR č. 5'!$D114="",0,'ZoR č. 5'!H114)+IF('ZoR č. 6'!$D114="",0,'ZoR č. 6'!H114)+IF('ZoR č. 7'!$D114="",0,'ZoR č. 7'!H114)+IF('ZoR č. 8'!$D114="",0,'ZoR č. 8'!H114)+IF('ZoR č. 9'!$D114="",0,'ZoR č. 9'!H114)+IF('ZoR č. 10'!$D114="",0,'ZoR č. 10'!H114)+IF(ZZoR!$D114="",0,ZZoR!H114)</f>
        <v>0</v>
      </c>
      <c r="Y114" s="281">
        <f>IF('ZoR č. 1'!$D114="",0,'ZoR č. 1'!I114)+IF('ZoR č. 2'!$D114="",0,'ZoR č. 2'!I114)+IF('ZoR č. 3'!$D114="",0,'ZoR č. 3'!I114)+IF('ZoR č. 4'!$D114="",0,'ZoR č. 4'!I114)+IF('ZoR č. 5'!$D114="",0,'ZoR č. 5'!I114)+IF('ZoR č. 6'!$D114="",0,'ZoR č. 6'!I114)+IF('ZoR č. 7'!$D114="",0,'ZoR č. 7'!I114)+IF('ZoR č. 8'!$D114="",0,'ZoR č. 8'!I114)+IF('ZoR č. 9'!$D114="",0,'ZoR č. 9'!I114)+IF('ZoR č. 10'!$D114="",0,'ZoR č. 10'!I114)+IF(ZZoR!$D114="",0,ZZoR!I114)</f>
        <v>0</v>
      </c>
      <c r="Z114" s="281">
        <f>IF('ZoR č. 1'!$D114="",0,'ZoR č. 1'!J114)+IF('ZoR č. 2'!$D114="",0,'ZoR č. 2'!J114)+IF('ZoR č. 3'!$D114="",0,'ZoR č. 3'!J114)+IF('ZoR č. 4'!$D114="",0,'ZoR č. 4'!J114)+IF('ZoR č. 5'!$D114="",0,'ZoR č. 5'!J114)+IF('ZoR č. 6'!$D114="",0,'ZoR č. 6'!J114)+IF('ZoR č. 7'!$D114="",0,'ZoR č. 7'!J114)+IF('ZoR č. 8'!$D114="",0,'ZoR č. 8'!J114)+IF('ZoR č. 9'!$D114="",0,'ZoR č. 9'!J114)+IF('ZoR č. 10'!$D114="",0,'ZoR č. 10'!J114)+IF(ZZoR!$D114="",0,ZZoR!J114)</f>
        <v>0</v>
      </c>
      <c r="AA114" s="281">
        <f>IF('ZoR č. 1'!$D114="",0,'ZoR č. 1'!K114)+IF('ZoR č. 2'!$D114="",0,'ZoR č. 2'!K114)+IF('ZoR č. 3'!$D114="",0,'ZoR č. 3'!K114)+IF('ZoR č. 4'!$D114="",0,'ZoR č. 4'!K114)+IF('ZoR č. 5'!$D114="",0,'ZoR č. 5'!K114)+IF('ZoR č. 6'!$D114="",0,'ZoR č. 6'!K114)+IF('ZoR č. 7'!$D114="",0,'ZoR č. 7'!K114)+IF('ZoR č. 8'!$D114="",0,'ZoR č. 8'!K114)+IF('ZoR č. 9'!$D114="",0,'ZoR č. 9'!K114)+IF('ZoR č. 10'!$D114="",0,'ZoR č. 10'!K114)+IF(ZZoR!$D114="",0,ZZoR!K114)</f>
        <v>0</v>
      </c>
      <c r="AB114" s="281">
        <f>IF('ZoR č. 1'!$D114="",0,'ZoR č. 1'!L114)+IF('ZoR č. 2'!$D114="",0,'ZoR č. 2'!L114)+IF('ZoR č. 3'!$D114="",0,'ZoR č. 3'!L114)+IF('ZoR č. 4'!$D114="",0,'ZoR č. 4'!L114)+IF('ZoR č. 5'!$D114="",0,'ZoR č. 5'!L114)+IF('ZoR č. 6'!$D114="",0,'ZoR č. 6'!L114)+IF('ZoR č. 7'!$D114="",0,'ZoR č. 7'!L114)+IF('ZoR č. 8'!$D114="",0,'ZoR č. 8'!L114)+IF('ZoR č. 9'!$D114="",0,'ZoR č. 9'!L114)+IF('ZoR č. 10'!$D114="",0,'ZoR č. 10'!L114)+IF(ZZoR!$D114="",0,ZZoR!L114)</f>
        <v>0</v>
      </c>
      <c r="AC114" s="281">
        <f>IF('ZoR č. 1'!$D114="",0,'ZoR č. 1'!M114)+IF('ZoR č. 2'!$D114="",0,'ZoR č. 2'!M114)+IF('ZoR č. 3'!$D114="",0,'ZoR č. 3'!M114)+IF('ZoR č. 4'!$D114="",0,'ZoR č. 4'!M114)+IF('ZoR č. 5'!$D114="",0,'ZoR č. 5'!M114)+IF('ZoR č. 6'!$D114="",0,'ZoR č. 6'!M114)+IF('ZoR č. 7'!$D114="",0,'ZoR č. 7'!M114)+IF('ZoR č. 8'!$D114="",0,'ZoR č. 8'!M114)+IF('ZoR č. 9'!$D114="",0,'ZoR č. 9'!M114)+IF('ZoR č. 10'!$D114="",0,'ZoR č. 10'!M114)+IF(ZZoR!$D114="",0,ZZoR!M114)</f>
        <v>0</v>
      </c>
      <c r="AE114" s="282" t="str">
        <f t="shared" si="7"/>
        <v/>
      </c>
    </row>
    <row r="115" spans="2:31" x14ac:dyDescent="0.25">
      <c r="B115" s="10" t="s">
        <v>36</v>
      </c>
      <c r="C115" s="104" t="str">
        <f>IF(COUNTA('Přehled partnerů'!C115:D115)&lt;&gt;2,"partner neuveden",IF('Přehled partnerů'!F115="ANO",'Přehled partnerů'!C115,"v tomto období nerelevantní"))</f>
        <v>partner neuveden</v>
      </c>
      <c r="D115" s="116" t="str">
        <f>IF(COUNTA('Přehled partnerů'!C115:D115)&lt;&gt;2,"",IF('Přehled partnerů'!F115="ANO",'Přehled partnerů'!D115,""))</f>
        <v/>
      </c>
      <c r="E115" s="24" t="str">
        <f t="shared" si="8"/>
        <v/>
      </c>
      <c r="F115" s="47" t="str">
        <f t="shared" si="9"/>
        <v/>
      </c>
      <c r="G115" s="278">
        <v>0</v>
      </c>
      <c r="H115" s="273">
        <v>0</v>
      </c>
      <c r="I115" s="273">
        <v>0</v>
      </c>
      <c r="J115" s="273">
        <v>0</v>
      </c>
      <c r="K115" s="126">
        <v>0</v>
      </c>
      <c r="L115" s="126">
        <v>0</v>
      </c>
      <c r="M115" s="130">
        <v>0</v>
      </c>
      <c r="N115" s="58" t="str">
        <f t="shared" si="6"/>
        <v/>
      </c>
      <c r="O115" s="267">
        <f>IF('Rozpočet + Žádosti o změnu'!$ER$2="ano",'Rozpočet + Žádosti o změnu'!EL115,IF('Rozpočet + Žádosti o změnu'!$EF$2="ano",'Rozpočet + Žádosti o změnu'!DZ115,IF('Rozpočet + Žádosti o změnu'!$DT$2="ano",'Rozpočet + Žádosti o změnu'!DN115,IF('Rozpočet + Žádosti o změnu'!$DH$2="ano",'Rozpočet + Žádosti o změnu'!DB115,IF('Rozpočet + Žádosti o změnu'!$CV$2="ano",'Rozpočet + Žádosti o změnu'!CP115,IF('Rozpočet + Žádosti o změnu'!$CJ$2="ano",'Rozpočet + Žádosti o změnu'!CD115,IF('Rozpočet + Žádosti o změnu'!$BX$2="ano",'Rozpočet + Žádosti o změnu'!BR115,IF('Rozpočet + Žádosti o změnu'!$BL$2="ano",'Rozpočet + Žádosti o změnu'!BF115,IF('Rozpočet + Žádosti o změnu'!$AZ$2="ano",'Rozpočet + Žádosti o změnu'!AT115,IF('Rozpočet + Žádosti o změnu'!$AN$2="ano",'Rozpočet + Žádosti o změnu'!AH115,'Rozpočet + Žádosti o změnu'!H115))))))))))</f>
        <v>0</v>
      </c>
      <c r="P115" s="267">
        <f>IF('Rozpočet + Žádosti o změnu'!$ER$2="ano",'Rozpočet + Žádosti o změnu'!EM115,IF('Rozpočet + Žádosti o změnu'!$EF$2="ano",'Rozpočet + Žádosti o změnu'!EA115,IF('Rozpočet + Žádosti o změnu'!$DT$2="ano",'Rozpočet + Žádosti o změnu'!DO115,IF('Rozpočet + Žádosti o změnu'!$DH$2="ano",'Rozpočet + Žádosti o změnu'!DC115,IF('Rozpočet + Žádosti o změnu'!$CV$2="ano",'Rozpočet + Žádosti o změnu'!CQ115,IF('Rozpočet + Žádosti o změnu'!$CJ$2="ano",'Rozpočet + Žádosti o změnu'!CE115,IF('Rozpočet + Žádosti o změnu'!$BX$2="ano",'Rozpočet + Žádosti o změnu'!BS115,IF('Rozpočet + Žádosti o změnu'!$BL$2="ano",'Rozpočet + Žádosti o změnu'!BG115,IF('Rozpočet + Žádosti o změnu'!$AZ$2="ano",'Rozpočet + Žádosti o změnu'!AU115,IF('Rozpočet + Žádosti o změnu'!$AN$2="ano",'Rozpočet + Žádosti o změnu'!AI115,'Rozpočet + Žádosti o změnu'!I115))))))))))</f>
        <v>0</v>
      </c>
      <c r="Q115" s="267">
        <f>IF('Rozpočet + Žádosti o změnu'!$ER$2="ano",'Rozpočet + Žádosti o změnu'!EN115,IF('Rozpočet + Žádosti o změnu'!$EF$2="ano",'Rozpočet + Žádosti o změnu'!EB115,IF('Rozpočet + Žádosti o změnu'!$DT$2="ano",'Rozpočet + Žádosti o změnu'!DP115,IF('Rozpočet + Žádosti o změnu'!$DH$2="ano",'Rozpočet + Žádosti o změnu'!DD115,IF('Rozpočet + Žádosti o změnu'!$CV$2="ano",'Rozpočet + Žádosti o změnu'!CR115,IF('Rozpočet + Žádosti o změnu'!$CJ$2="ano",'Rozpočet + Žádosti o změnu'!CF115,IF('Rozpočet + Žádosti o změnu'!$BX$2="ano",'Rozpočet + Žádosti o změnu'!BT115,IF('Rozpočet + Žádosti o změnu'!$BL$2="ano",'Rozpočet + Žádosti o změnu'!BH115,IF('Rozpočet + Žádosti o změnu'!$AZ$2="ano",'Rozpočet + Žádosti o změnu'!AV115,IF('Rozpočet + Žádosti o změnu'!$AN$2="ano",'Rozpočet + Žádosti o změnu'!AJ115,'Rozpočet + Žádosti o změnu'!J115))))))))))</f>
        <v>0</v>
      </c>
      <c r="R115" s="267">
        <f>IF('Rozpočet + Žádosti o změnu'!$ER$2="ano",'Rozpočet + Žádosti o změnu'!EO115,IF('Rozpočet + Žádosti o změnu'!$EF$2="ano",'Rozpočet + Žádosti o změnu'!EC115,IF('Rozpočet + Žádosti o změnu'!$DT$2="ano",'Rozpočet + Žádosti o změnu'!DQ115,IF('Rozpočet + Žádosti o změnu'!$DH$2="ano",'Rozpočet + Žádosti o změnu'!DE115,IF('Rozpočet + Žádosti o změnu'!$CV$2="ano",'Rozpočet + Žádosti o změnu'!CS115,IF('Rozpočet + Žádosti o změnu'!$CJ$2="ano",'Rozpočet + Žádosti o změnu'!CG115,IF('Rozpočet + Žádosti o změnu'!$BX$2="ano",'Rozpočet + Žádosti o změnu'!BU115,IF('Rozpočet + Žádosti o změnu'!$BL$2="ano",'Rozpočet + Žádosti o změnu'!BI115,IF('Rozpočet + Žádosti o změnu'!$AZ$2="ano",'Rozpočet + Žádosti o změnu'!AW115,IF('Rozpočet + Žádosti o změnu'!$AN$2="ano",'Rozpočet + Žádosti o změnu'!AK115,'Rozpočet + Žádosti o změnu'!K115))))))))))</f>
        <v>0</v>
      </c>
      <c r="S115" s="267">
        <f>IF('Rozpočet + Žádosti o změnu'!$ER$2="ano",'Rozpočet + Žádosti o změnu'!EP115,IF('Rozpočet + Žádosti o změnu'!$EF$2="ano",'Rozpočet + Žádosti o změnu'!ED115,IF('Rozpočet + Žádosti o změnu'!$DT$2="ano",'Rozpočet + Žádosti o změnu'!DR115,IF('Rozpočet + Žádosti o změnu'!$DH$2="ano",'Rozpočet + Žádosti o změnu'!DF115,IF('Rozpočet + Žádosti o změnu'!$CV$2="ano",'Rozpočet + Žádosti o změnu'!CT115,IF('Rozpočet + Žádosti o změnu'!$CJ$2="ano",'Rozpočet + Žádosti o změnu'!CH115,IF('Rozpočet + Žádosti o změnu'!$BX$2="ano",'Rozpočet + Žádosti o změnu'!BV115,IF('Rozpočet + Žádosti o změnu'!$BL$2="ano",'Rozpočet + Žádosti o změnu'!BJ115,IF('Rozpočet + Žádosti o změnu'!$AZ$2="ano",'Rozpočet + Žádosti o změnu'!AX115,IF('Rozpočet + Žádosti o změnu'!$AN$2="ano",'Rozpočet + Žádosti o změnu'!AL115,'Rozpočet + Žádosti o změnu'!L115))))))))))</f>
        <v>0</v>
      </c>
      <c r="T115" s="267">
        <f>IF('Rozpočet + Žádosti o změnu'!$ER$2="ano",'Rozpočet + Žádosti o změnu'!EQ115,IF('Rozpočet + Žádosti o změnu'!$EF$2="ano",'Rozpočet + Žádosti o změnu'!EE115,IF('Rozpočet + Žádosti o změnu'!$DT$2="ano",'Rozpočet + Žádosti o změnu'!DS115,IF('Rozpočet + Žádosti o změnu'!$DH$2="ano",'Rozpočet + Žádosti o změnu'!DG115,IF('Rozpočet + Žádosti o změnu'!$CV$2="ano",'Rozpočet + Žádosti o změnu'!CU115,IF('Rozpočet + Žádosti o změnu'!$CJ$2="ano",'Rozpočet + Žádosti o změnu'!CI115,IF('Rozpočet + Žádosti o změnu'!$BX$2="ano",'Rozpočet + Žádosti o změnu'!BW115,IF('Rozpočet + Žádosti o změnu'!$BL$2="ano",'Rozpočet + Žádosti o změnu'!BK115,IF('Rozpočet + Žádosti o změnu'!$AZ$2="ano",'Rozpočet + Žádosti o změnu'!AY115,IF('Rozpočet + Žádosti o změnu'!$AN$2="ano",'Rozpočet + Žádosti o změnu'!AM115,'Rozpočet + Žádosti o změnu'!M115))))))))))</f>
        <v>0</v>
      </c>
      <c r="U115" s="267">
        <f>IF('Rozpočet + Žádosti o změnu'!$ER$2="ano",'Rozpočet + Žádosti o změnu'!ER115,IF('Rozpočet + Žádosti o změnu'!$EF$2="ano",'Rozpočet + Žádosti o změnu'!EF115,IF('Rozpočet + Žádosti o změnu'!$DT$2="ano",'Rozpočet + Žádosti o změnu'!DT115,IF('Rozpočet + Žádosti o změnu'!$DH$2="ano",'Rozpočet + Žádosti o změnu'!DH115,IF('Rozpočet + Žádosti o změnu'!$CV$2="ano",'Rozpočet + Žádosti o změnu'!CV115,IF('Rozpočet + Žádosti o změnu'!$CJ$2="ano",'Rozpočet + Žádosti o změnu'!CJ115,IF('Rozpočet + Žádosti o změnu'!$BX$2="ano",'Rozpočet + Žádosti o změnu'!BX115,IF('Rozpočet + Žádosti o změnu'!$BL$2="ano",'Rozpočet + Žádosti o změnu'!BL115,IF('Rozpočet + Žádosti o změnu'!$AZ$2="ano",'Rozpočet + Žádosti o změnu'!AZ115,IF('Rozpočet + Žádosti o změnu'!$AN$2="ano",'Rozpočet + Žádosti o změnu'!AN115,'Rozpočet + Žádosti o změnu'!N115))))))))))</f>
        <v>0</v>
      </c>
      <c r="W115" s="281">
        <f>IF('ZoR č. 1'!$D115="",0,'ZoR č. 1'!G115)+IF('ZoR č. 2'!$D115="",0,'ZoR č. 2'!G115)+IF('ZoR č. 3'!$D115="",0,'ZoR č. 3'!G115)+IF('ZoR č. 4'!$D115="",0,'ZoR č. 4'!G115)+IF('ZoR č. 5'!$D115="",0,'ZoR č. 5'!G115)+IF('ZoR č. 6'!$D115="",0,'ZoR č. 6'!G115)+IF('ZoR č. 7'!$D115="",0,'ZoR č. 7'!G115)+IF('ZoR č. 8'!$D115="",0,'ZoR č. 8'!G115)+IF('ZoR č. 9'!$D115="",0,'ZoR č. 9'!G115)+IF('ZoR č. 10'!$D115="",0,'ZoR č. 10'!G115)+IF(ZZoR!$D115="",0,ZZoR!G115)</f>
        <v>0</v>
      </c>
      <c r="X115" s="281">
        <f>IF('ZoR č. 1'!$D115="",0,'ZoR č. 1'!H115)+IF('ZoR č. 2'!$D115="",0,'ZoR č. 2'!H115)+IF('ZoR č. 3'!$D115="",0,'ZoR č. 3'!H115)+IF('ZoR č. 4'!$D115="",0,'ZoR č. 4'!H115)+IF('ZoR č. 5'!$D115="",0,'ZoR č. 5'!H115)+IF('ZoR č. 6'!$D115="",0,'ZoR č. 6'!H115)+IF('ZoR č. 7'!$D115="",0,'ZoR č. 7'!H115)+IF('ZoR č. 8'!$D115="",0,'ZoR č. 8'!H115)+IF('ZoR č. 9'!$D115="",0,'ZoR č. 9'!H115)+IF('ZoR č. 10'!$D115="",0,'ZoR č. 10'!H115)+IF(ZZoR!$D115="",0,ZZoR!H115)</f>
        <v>0</v>
      </c>
      <c r="Y115" s="281">
        <f>IF('ZoR č. 1'!$D115="",0,'ZoR č. 1'!I115)+IF('ZoR č. 2'!$D115="",0,'ZoR č. 2'!I115)+IF('ZoR č. 3'!$D115="",0,'ZoR č. 3'!I115)+IF('ZoR č. 4'!$D115="",0,'ZoR č. 4'!I115)+IF('ZoR č. 5'!$D115="",0,'ZoR č. 5'!I115)+IF('ZoR č. 6'!$D115="",0,'ZoR č. 6'!I115)+IF('ZoR č. 7'!$D115="",0,'ZoR č. 7'!I115)+IF('ZoR č. 8'!$D115="",0,'ZoR č. 8'!I115)+IF('ZoR č. 9'!$D115="",0,'ZoR č. 9'!I115)+IF('ZoR č. 10'!$D115="",0,'ZoR č. 10'!I115)+IF(ZZoR!$D115="",0,ZZoR!I115)</f>
        <v>0</v>
      </c>
      <c r="Z115" s="281">
        <f>IF('ZoR č. 1'!$D115="",0,'ZoR č. 1'!J115)+IF('ZoR č. 2'!$D115="",0,'ZoR č. 2'!J115)+IF('ZoR č. 3'!$D115="",0,'ZoR č. 3'!J115)+IF('ZoR č. 4'!$D115="",0,'ZoR č. 4'!J115)+IF('ZoR č. 5'!$D115="",0,'ZoR č. 5'!J115)+IF('ZoR č. 6'!$D115="",0,'ZoR č. 6'!J115)+IF('ZoR č. 7'!$D115="",0,'ZoR č. 7'!J115)+IF('ZoR č. 8'!$D115="",0,'ZoR č. 8'!J115)+IF('ZoR č. 9'!$D115="",0,'ZoR č. 9'!J115)+IF('ZoR č. 10'!$D115="",0,'ZoR č. 10'!J115)+IF(ZZoR!$D115="",0,ZZoR!J115)</f>
        <v>0</v>
      </c>
      <c r="AA115" s="281">
        <f>IF('ZoR č. 1'!$D115="",0,'ZoR č. 1'!K115)+IF('ZoR č. 2'!$D115="",0,'ZoR č. 2'!K115)+IF('ZoR č. 3'!$D115="",0,'ZoR č. 3'!K115)+IF('ZoR č. 4'!$D115="",0,'ZoR č. 4'!K115)+IF('ZoR č. 5'!$D115="",0,'ZoR č. 5'!K115)+IF('ZoR č. 6'!$D115="",0,'ZoR č. 6'!K115)+IF('ZoR č. 7'!$D115="",0,'ZoR č. 7'!K115)+IF('ZoR č. 8'!$D115="",0,'ZoR č. 8'!K115)+IF('ZoR č. 9'!$D115="",0,'ZoR č. 9'!K115)+IF('ZoR č. 10'!$D115="",0,'ZoR č. 10'!K115)+IF(ZZoR!$D115="",0,ZZoR!K115)</f>
        <v>0</v>
      </c>
      <c r="AB115" s="281">
        <f>IF('ZoR č. 1'!$D115="",0,'ZoR č. 1'!L115)+IF('ZoR č. 2'!$D115="",0,'ZoR č. 2'!L115)+IF('ZoR č. 3'!$D115="",0,'ZoR č. 3'!L115)+IF('ZoR č. 4'!$D115="",0,'ZoR č. 4'!L115)+IF('ZoR č. 5'!$D115="",0,'ZoR č. 5'!L115)+IF('ZoR č. 6'!$D115="",0,'ZoR č. 6'!L115)+IF('ZoR č. 7'!$D115="",0,'ZoR č. 7'!L115)+IF('ZoR č. 8'!$D115="",0,'ZoR č. 8'!L115)+IF('ZoR č. 9'!$D115="",0,'ZoR č. 9'!L115)+IF('ZoR č. 10'!$D115="",0,'ZoR č. 10'!L115)+IF(ZZoR!$D115="",0,ZZoR!L115)</f>
        <v>0</v>
      </c>
      <c r="AC115" s="281">
        <f>IF('ZoR č. 1'!$D115="",0,'ZoR č. 1'!M115)+IF('ZoR č. 2'!$D115="",0,'ZoR č. 2'!M115)+IF('ZoR č. 3'!$D115="",0,'ZoR č. 3'!M115)+IF('ZoR č. 4'!$D115="",0,'ZoR č. 4'!M115)+IF('ZoR č. 5'!$D115="",0,'ZoR č. 5'!M115)+IF('ZoR č. 6'!$D115="",0,'ZoR č. 6'!M115)+IF('ZoR č. 7'!$D115="",0,'ZoR č. 7'!M115)+IF('ZoR č. 8'!$D115="",0,'ZoR č. 8'!M115)+IF('ZoR č. 9'!$D115="",0,'ZoR č. 9'!M115)+IF('ZoR č. 10'!$D115="",0,'ZoR č. 10'!M115)+IF(ZZoR!$D115="",0,ZZoR!M115)</f>
        <v>0</v>
      </c>
      <c r="AE115" s="282" t="str">
        <f t="shared" si="7"/>
        <v/>
      </c>
    </row>
    <row r="116" spans="2:31" x14ac:dyDescent="0.25">
      <c r="B116" s="10" t="s">
        <v>37</v>
      </c>
      <c r="C116" s="104" t="str">
        <f>IF(COUNTA('Přehled partnerů'!C116:D116)&lt;&gt;2,"partner neuveden",IF('Přehled partnerů'!F116="ANO",'Přehled partnerů'!C116,"v tomto období nerelevantní"))</f>
        <v>partner neuveden</v>
      </c>
      <c r="D116" s="116" t="str">
        <f>IF(COUNTA('Přehled partnerů'!C116:D116)&lt;&gt;2,"",IF('Přehled partnerů'!F116="ANO",'Přehled partnerů'!D116,""))</f>
        <v/>
      </c>
      <c r="E116" s="24" t="str">
        <f t="shared" si="8"/>
        <v/>
      </c>
      <c r="F116" s="47" t="str">
        <f t="shared" si="9"/>
        <v/>
      </c>
      <c r="G116" s="278">
        <v>0</v>
      </c>
      <c r="H116" s="273">
        <v>0</v>
      </c>
      <c r="I116" s="273">
        <v>0</v>
      </c>
      <c r="J116" s="273">
        <v>0</v>
      </c>
      <c r="K116" s="126">
        <v>0</v>
      </c>
      <c r="L116" s="126">
        <v>0</v>
      </c>
      <c r="M116" s="130">
        <v>0</v>
      </c>
      <c r="N116" s="58" t="str">
        <f t="shared" si="6"/>
        <v/>
      </c>
      <c r="O116" s="267">
        <f>IF('Rozpočet + Žádosti o změnu'!$ER$2="ano",'Rozpočet + Žádosti o změnu'!EL116,IF('Rozpočet + Žádosti o změnu'!$EF$2="ano",'Rozpočet + Žádosti o změnu'!DZ116,IF('Rozpočet + Žádosti o změnu'!$DT$2="ano",'Rozpočet + Žádosti o změnu'!DN116,IF('Rozpočet + Žádosti o změnu'!$DH$2="ano",'Rozpočet + Žádosti o změnu'!DB116,IF('Rozpočet + Žádosti o změnu'!$CV$2="ano",'Rozpočet + Žádosti o změnu'!CP116,IF('Rozpočet + Žádosti o změnu'!$CJ$2="ano",'Rozpočet + Žádosti o změnu'!CD116,IF('Rozpočet + Žádosti o změnu'!$BX$2="ano",'Rozpočet + Žádosti o změnu'!BR116,IF('Rozpočet + Žádosti o změnu'!$BL$2="ano",'Rozpočet + Žádosti o změnu'!BF116,IF('Rozpočet + Žádosti o změnu'!$AZ$2="ano",'Rozpočet + Žádosti o změnu'!AT116,IF('Rozpočet + Žádosti o změnu'!$AN$2="ano",'Rozpočet + Žádosti o změnu'!AH116,'Rozpočet + Žádosti o změnu'!H116))))))))))</f>
        <v>0</v>
      </c>
      <c r="P116" s="267">
        <f>IF('Rozpočet + Žádosti o změnu'!$ER$2="ano",'Rozpočet + Žádosti o změnu'!EM116,IF('Rozpočet + Žádosti o změnu'!$EF$2="ano",'Rozpočet + Žádosti o změnu'!EA116,IF('Rozpočet + Žádosti o změnu'!$DT$2="ano",'Rozpočet + Žádosti o změnu'!DO116,IF('Rozpočet + Žádosti o změnu'!$DH$2="ano",'Rozpočet + Žádosti o změnu'!DC116,IF('Rozpočet + Žádosti o změnu'!$CV$2="ano",'Rozpočet + Žádosti o změnu'!CQ116,IF('Rozpočet + Žádosti o změnu'!$CJ$2="ano",'Rozpočet + Žádosti o změnu'!CE116,IF('Rozpočet + Žádosti o změnu'!$BX$2="ano",'Rozpočet + Žádosti o změnu'!BS116,IF('Rozpočet + Žádosti o změnu'!$BL$2="ano",'Rozpočet + Žádosti o změnu'!BG116,IF('Rozpočet + Žádosti o změnu'!$AZ$2="ano",'Rozpočet + Žádosti o změnu'!AU116,IF('Rozpočet + Žádosti o změnu'!$AN$2="ano",'Rozpočet + Žádosti o změnu'!AI116,'Rozpočet + Žádosti o změnu'!I116))))))))))</f>
        <v>0</v>
      </c>
      <c r="Q116" s="267">
        <f>IF('Rozpočet + Žádosti o změnu'!$ER$2="ano",'Rozpočet + Žádosti o změnu'!EN116,IF('Rozpočet + Žádosti o změnu'!$EF$2="ano",'Rozpočet + Žádosti o změnu'!EB116,IF('Rozpočet + Žádosti o změnu'!$DT$2="ano",'Rozpočet + Žádosti o změnu'!DP116,IF('Rozpočet + Žádosti o změnu'!$DH$2="ano",'Rozpočet + Žádosti o změnu'!DD116,IF('Rozpočet + Žádosti o změnu'!$CV$2="ano",'Rozpočet + Žádosti o změnu'!CR116,IF('Rozpočet + Žádosti o změnu'!$CJ$2="ano",'Rozpočet + Žádosti o změnu'!CF116,IF('Rozpočet + Žádosti o změnu'!$BX$2="ano",'Rozpočet + Žádosti o změnu'!BT116,IF('Rozpočet + Žádosti o změnu'!$BL$2="ano",'Rozpočet + Žádosti o změnu'!BH116,IF('Rozpočet + Žádosti o změnu'!$AZ$2="ano",'Rozpočet + Žádosti o změnu'!AV116,IF('Rozpočet + Žádosti o změnu'!$AN$2="ano",'Rozpočet + Žádosti o změnu'!AJ116,'Rozpočet + Žádosti o změnu'!J116))))))))))</f>
        <v>0</v>
      </c>
      <c r="R116" s="267">
        <f>IF('Rozpočet + Žádosti o změnu'!$ER$2="ano",'Rozpočet + Žádosti o změnu'!EO116,IF('Rozpočet + Žádosti o změnu'!$EF$2="ano",'Rozpočet + Žádosti o změnu'!EC116,IF('Rozpočet + Žádosti o změnu'!$DT$2="ano",'Rozpočet + Žádosti o změnu'!DQ116,IF('Rozpočet + Žádosti o změnu'!$DH$2="ano",'Rozpočet + Žádosti o změnu'!DE116,IF('Rozpočet + Žádosti o změnu'!$CV$2="ano",'Rozpočet + Žádosti o změnu'!CS116,IF('Rozpočet + Žádosti o změnu'!$CJ$2="ano",'Rozpočet + Žádosti o změnu'!CG116,IF('Rozpočet + Žádosti o změnu'!$BX$2="ano",'Rozpočet + Žádosti o změnu'!BU116,IF('Rozpočet + Žádosti o změnu'!$BL$2="ano",'Rozpočet + Žádosti o změnu'!BI116,IF('Rozpočet + Žádosti o změnu'!$AZ$2="ano",'Rozpočet + Žádosti o změnu'!AW116,IF('Rozpočet + Žádosti o změnu'!$AN$2="ano",'Rozpočet + Žádosti o změnu'!AK116,'Rozpočet + Žádosti o změnu'!K116))))))))))</f>
        <v>0</v>
      </c>
      <c r="S116" s="267">
        <f>IF('Rozpočet + Žádosti o změnu'!$ER$2="ano",'Rozpočet + Žádosti o změnu'!EP116,IF('Rozpočet + Žádosti o změnu'!$EF$2="ano",'Rozpočet + Žádosti o změnu'!ED116,IF('Rozpočet + Žádosti o změnu'!$DT$2="ano",'Rozpočet + Žádosti o změnu'!DR116,IF('Rozpočet + Žádosti o změnu'!$DH$2="ano",'Rozpočet + Žádosti o změnu'!DF116,IF('Rozpočet + Žádosti o změnu'!$CV$2="ano",'Rozpočet + Žádosti o změnu'!CT116,IF('Rozpočet + Žádosti o změnu'!$CJ$2="ano",'Rozpočet + Žádosti o změnu'!CH116,IF('Rozpočet + Žádosti o změnu'!$BX$2="ano",'Rozpočet + Žádosti o změnu'!BV116,IF('Rozpočet + Žádosti o změnu'!$BL$2="ano",'Rozpočet + Žádosti o změnu'!BJ116,IF('Rozpočet + Žádosti o změnu'!$AZ$2="ano",'Rozpočet + Žádosti o změnu'!AX116,IF('Rozpočet + Žádosti o změnu'!$AN$2="ano",'Rozpočet + Žádosti o změnu'!AL116,'Rozpočet + Žádosti o změnu'!L116))))))))))</f>
        <v>0</v>
      </c>
      <c r="T116" s="267">
        <f>IF('Rozpočet + Žádosti o změnu'!$ER$2="ano",'Rozpočet + Žádosti o změnu'!EQ116,IF('Rozpočet + Žádosti o změnu'!$EF$2="ano",'Rozpočet + Žádosti o změnu'!EE116,IF('Rozpočet + Žádosti o změnu'!$DT$2="ano",'Rozpočet + Žádosti o změnu'!DS116,IF('Rozpočet + Žádosti o změnu'!$DH$2="ano",'Rozpočet + Žádosti o změnu'!DG116,IF('Rozpočet + Žádosti o změnu'!$CV$2="ano",'Rozpočet + Žádosti o změnu'!CU116,IF('Rozpočet + Žádosti o změnu'!$CJ$2="ano",'Rozpočet + Žádosti o změnu'!CI116,IF('Rozpočet + Žádosti o změnu'!$BX$2="ano",'Rozpočet + Žádosti o změnu'!BW116,IF('Rozpočet + Žádosti o změnu'!$BL$2="ano",'Rozpočet + Žádosti o změnu'!BK116,IF('Rozpočet + Žádosti o změnu'!$AZ$2="ano",'Rozpočet + Žádosti o změnu'!AY116,IF('Rozpočet + Žádosti o změnu'!$AN$2="ano",'Rozpočet + Žádosti o změnu'!AM116,'Rozpočet + Žádosti o změnu'!M116))))))))))</f>
        <v>0</v>
      </c>
      <c r="U116" s="267">
        <f>IF('Rozpočet + Žádosti o změnu'!$ER$2="ano",'Rozpočet + Žádosti o změnu'!ER116,IF('Rozpočet + Žádosti o změnu'!$EF$2="ano",'Rozpočet + Žádosti o změnu'!EF116,IF('Rozpočet + Žádosti o změnu'!$DT$2="ano",'Rozpočet + Žádosti o změnu'!DT116,IF('Rozpočet + Žádosti o změnu'!$DH$2="ano",'Rozpočet + Žádosti o změnu'!DH116,IF('Rozpočet + Žádosti o změnu'!$CV$2="ano",'Rozpočet + Žádosti o změnu'!CV116,IF('Rozpočet + Žádosti o změnu'!$CJ$2="ano",'Rozpočet + Žádosti o změnu'!CJ116,IF('Rozpočet + Žádosti o změnu'!$BX$2="ano",'Rozpočet + Žádosti o změnu'!BX116,IF('Rozpočet + Žádosti o změnu'!$BL$2="ano",'Rozpočet + Žádosti o změnu'!BL116,IF('Rozpočet + Žádosti o změnu'!$AZ$2="ano",'Rozpočet + Žádosti o změnu'!AZ116,IF('Rozpočet + Žádosti o změnu'!$AN$2="ano",'Rozpočet + Žádosti o změnu'!AN116,'Rozpočet + Žádosti o změnu'!N116))))))))))</f>
        <v>0</v>
      </c>
      <c r="W116" s="281">
        <f>IF('ZoR č. 1'!$D116="",0,'ZoR č. 1'!G116)+IF('ZoR č. 2'!$D116="",0,'ZoR č. 2'!G116)+IF('ZoR č. 3'!$D116="",0,'ZoR č. 3'!G116)+IF('ZoR č. 4'!$D116="",0,'ZoR č. 4'!G116)+IF('ZoR č. 5'!$D116="",0,'ZoR č. 5'!G116)+IF('ZoR č. 6'!$D116="",0,'ZoR č. 6'!G116)+IF('ZoR č. 7'!$D116="",0,'ZoR č. 7'!G116)+IF('ZoR č. 8'!$D116="",0,'ZoR č. 8'!G116)+IF('ZoR č. 9'!$D116="",0,'ZoR č. 9'!G116)+IF('ZoR č. 10'!$D116="",0,'ZoR č. 10'!G116)+IF(ZZoR!$D116="",0,ZZoR!G116)</f>
        <v>0</v>
      </c>
      <c r="X116" s="281">
        <f>IF('ZoR č. 1'!$D116="",0,'ZoR č. 1'!H116)+IF('ZoR č. 2'!$D116="",0,'ZoR č. 2'!H116)+IF('ZoR č. 3'!$D116="",0,'ZoR č. 3'!H116)+IF('ZoR č. 4'!$D116="",0,'ZoR č. 4'!H116)+IF('ZoR č. 5'!$D116="",0,'ZoR č. 5'!H116)+IF('ZoR č. 6'!$D116="",0,'ZoR č. 6'!H116)+IF('ZoR č. 7'!$D116="",0,'ZoR č. 7'!H116)+IF('ZoR č. 8'!$D116="",0,'ZoR č. 8'!H116)+IF('ZoR č. 9'!$D116="",0,'ZoR č. 9'!H116)+IF('ZoR č. 10'!$D116="",0,'ZoR č. 10'!H116)+IF(ZZoR!$D116="",0,ZZoR!H116)</f>
        <v>0</v>
      </c>
      <c r="Y116" s="281">
        <f>IF('ZoR č. 1'!$D116="",0,'ZoR č. 1'!I116)+IF('ZoR č. 2'!$D116="",0,'ZoR č. 2'!I116)+IF('ZoR č. 3'!$D116="",0,'ZoR č. 3'!I116)+IF('ZoR č. 4'!$D116="",0,'ZoR č. 4'!I116)+IF('ZoR č. 5'!$D116="",0,'ZoR č. 5'!I116)+IF('ZoR č. 6'!$D116="",0,'ZoR č. 6'!I116)+IF('ZoR č. 7'!$D116="",0,'ZoR č. 7'!I116)+IF('ZoR č. 8'!$D116="",0,'ZoR č. 8'!I116)+IF('ZoR č. 9'!$D116="",0,'ZoR č. 9'!I116)+IF('ZoR č. 10'!$D116="",0,'ZoR č. 10'!I116)+IF(ZZoR!$D116="",0,ZZoR!I116)</f>
        <v>0</v>
      </c>
      <c r="Z116" s="281">
        <f>IF('ZoR č. 1'!$D116="",0,'ZoR č. 1'!J116)+IF('ZoR č. 2'!$D116="",0,'ZoR č. 2'!J116)+IF('ZoR č. 3'!$D116="",0,'ZoR č. 3'!J116)+IF('ZoR č. 4'!$D116="",0,'ZoR č. 4'!J116)+IF('ZoR č. 5'!$D116="",0,'ZoR č. 5'!J116)+IF('ZoR č. 6'!$D116="",0,'ZoR č. 6'!J116)+IF('ZoR č. 7'!$D116="",0,'ZoR č. 7'!J116)+IF('ZoR č. 8'!$D116="",0,'ZoR č. 8'!J116)+IF('ZoR č. 9'!$D116="",0,'ZoR č. 9'!J116)+IF('ZoR č. 10'!$D116="",0,'ZoR č. 10'!J116)+IF(ZZoR!$D116="",0,ZZoR!J116)</f>
        <v>0</v>
      </c>
      <c r="AA116" s="281">
        <f>IF('ZoR č. 1'!$D116="",0,'ZoR č. 1'!K116)+IF('ZoR č. 2'!$D116="",0,'ZoR č. 2'!K116)+IF('ZoR č. 3'!$D116="",0,'ZoR č. 3'!K116)+IF('ZoR č. 4'!$D116="",0,'ZoR č. 4'!K116)+IF('ZoR č. 5'!$D116="",0,'ZoR č. 5'!K116)+IF('ZoR č. 6'!$D116="",0,'ZoR č. 6'!K116)+IF('ZoR č. 7'!$D116="",0,'ZoR č. 7'!K116)+IF('ZoR č. 8'!$D116="",0,'ZoR č. 8'!K116)+IF('ZoR č. 9'!$D116="",0,'ZoR č. 9'!K116)+IF('ZoR č. 10'!$D116="",0,'ZoR č. 10'!K116)+IF(ZZoR!$D116="",0,ZZoR!K116)</f>
        <v>0</v>
      </c>
      <c r="AB116" s="281">
        <f>IF('ZoR č. 1'!$D116="",0,'ZoR č. 1'!L116)+IF('ZoR č. 2'!$D116="",0,'ZoR č. 2'!L116)+IF('ZoR č. 3'!$D116="",0,'ZoR č. 3'!L116)+IF('ZoR č. 4'!$D116="",0,'ZoR č. 4'!L116)+IF('ZoR č. 5'!$D116="",0,'ZoR č. 5'!L116)+IF('ZoR č. 6'!$D116="",0,'ZoR č. 6'!L116)+IF('ZoR č. 7'!$D116="",0,'ZoR č. 7'!L116)+IF('ZoR č. 8'!$D116="",0,'ZoR č. 8'!L116)+IF('ZoR č. 9'!$D116="",0,'ZoR č. 9'!L116)+IF('ZoR č. 10'!$D116="",0,'ZoR č. 10'!L116)+IF(ZZoR!$D116="",0,ZZoR!L116)</f>
        <v>0</v>
      </c>
      <c r="AC116" s="281">
        <f>IF('ZoR č. 1'!$D116="",0,'ZoR č. 1'!M116)+IF('ZoR č. 2'!$D116="",0,'ZoR č. 2'!M116)+IF('ZoR č. 3'!$D116="",0,'ZoR č. 3'!M116)+IF('ZoR č. 4'!$D116="",0,'ZoR č. 4'!M116)+IF('ZoR č. 5'!$D116="",0,'ZoR č. 5'!M116)+IF('ZoR č. 6'!$D116="",0,'ZoR č. 6'!M116)+IF('ZoR č. 7'!$D116="",0,'ZoR č. 7'!M116)+IF('ZoR č. 8'!$D116="",0,'ZoR č. 8'!M116)+IF('ZoR č. 9'!$D116="",0,'ZoR č. 9'!M116)+IF('ZoR č. 10'!$D116="",0,'ZoR č. 10'!M116)+IF(ZZoR!$D116="",0,ZZoR!M116)</f>
        <v>0</v>
      </c>
      <c r="AE116" s="282" t="str">
        <f t="shared" si="7"/>
        <v/>
      </c>
    </row>
    <row r="117" spans="2:31" x14ac:dyDescent="0.25">
      <c r="B117" s="10" t="s">
        <v>38</v>
      </c>
      <c r="C117" s="104" t="str">
        <f>IF(COUNTA('Přehled partnerů'!C117:D117)&lt;&gt;2,"partner neuveden",IF('Přehled partnerů'!F117="ANO",'Přehled partnerů'!C117,"v tomto období nerelevantní"))</f>
        <v>partner neuveden</v>
      </c>
      <c r="D117" s="116" t="str">
        <f>IF(COUNTA('Přehled partnerů'!C117:D117)&lt;&gt;2,"",IF('Přehled partnerů'!F117="ANO",'Přehled partnerů'!D117,""))</f>
        <v/>
      </c>
      <c r="E117" s="24" t="str">
        <f t="shared" si="8"/>
        <v/>
      </c>
      <c r="F117" s="47" t="str">
        <f t="shared" si="9"/>
        <v/>
      </c>
      <c r="G117" s="278">
        <v>0</v>
      </c>
      <c r="H117" s="273">
        <v>0</v>
      </c>
      <c r="I117" s="273">
        <v>0</v>
      </c>
      <c r="J117" s="273">
        <v>0</v>
      </c>
      <c r="K117" s="126">
        <v>0</v>
      </c>
      <c r="L117" s="126">
        <v>0</v>
      </c>
      <c r="M117" s="130">
        <v>0</v>
      </c>
      <c r="N117" s="58" t="str">
        <f t="shared" si="6"/>
        <v/>
      </c>
      <c r="O117" s="267">
        <f>IF('Rozpočet + Žádosti o změnu'!$ER$2="ano",'Rozpočet + Žádosti o změnu'!EL117,IF('Rozpočet + Žádosti o změnu'!$EF$2="ano",'Rozpočet + Žádosti o změnu'!DZ117,IF('Rozpočet + Žádosti o změnu'!$DT$2="ano",'Rozpočet + Žádosti o změnu'!DN117,IF('Rozpočet + Žádosti o změnu'!$DH$2="ano",'Rozpočet + Žádosti o změnu'!DB117,IF('Rozpočet + Žádosti o změnu'!$CV$2="ano",'Rozpočet + Žádosti o změnu'!CP117,IF('Rozpočet + Žádosti o změnu'!$CJ$2="ano",'Rozpočet + Žádosti o změnu'!CD117,IF('Rozpočet + Žádosti o změnu'!$BX$2="ano",'Rozpočet + Žádosti o změnu'!BR117,IF('Rozpočet + Žádosti o změnu'!$BL$2="ano",'Rozpočet + Žádosti o změnu'!BF117,IF('Rozpočet + Žádosti o změnu'!$AZ$2="ano",'Rozpočet + Žádosti o změnu'!AT117,IF('Rozpočet + Žádosti o změnu'!$AN$2="ano",'Rozpočet + Žádosti o změnu'!AH117,'Rozpočet + Žádosti o změnu'!H117))))))))))</f>
        <v>0</v>
      </c>
      <c r="P117" s="267">
        <f>IF('Rozpočet + Žádosti o změnu'!$ER$2="ano",'Rozpočet + Žádosti o změnu'!EM117,IF('Rozpočet + Žádosti o změnu'!$EF$2="ano",'Rozpočet + Žádosti o změnu'!EA117,IF('Rozpočet + Žádosti o změnu'!$DT$2="ano",'Rozpočet + Žádosti o změnu'!DO117,IF('Rozpočet + Žádosti o změnu'!$DH$2="ano",'Rozpočet + Žádosti o změnu'!DC117,IF('Rozpočet + Žádosti o změnu'!$CV$2="ano",'Rozpočet + Žádosti o změnu'!CQ117,IF('Rozpočet + Žádosti o změnu'!$CJ$2="ano",'Rozpočet + Žádosti o změnu'!CE117,IF('Rozpočet + Žádosti o změnu'!$BX$2="ano",'Rozpočet + Žádosti o změnu'!BS117,IF('Rozpočet + Žádosti o změnu'!$BL$2="ano",'Rozpočet + Žádosti o změnu'!BG117,IF('Rozpočet + Žádosti o změnu'!$AZ$2="ano",'Rozpočet + Žádosti o změnu'!AU117,IF('Rozpočet + Žádosti o změnu'!$AN$2="ano",'Rozpočet + Žádosti o změnu'!AI117,'Rozpočet + Žádosti o změnu'!I117))))))))))</f>
        <v>0</v>
      </c>
      <c r="Q117" s="267">
        <f>IF('Rozpočet + Žádosti o změnu'!$ER$2="ano",'Rozpočet + Žádosti o změnu'!EN117,IF('Rozpočet + Žádosti o změnu'!$EF$2="ano",'Rozpočet + Žádosti o změnu'!EB117,IF('Rozpočet + Žádosti o změnu'!$DT$2="ano",'Rozpočet + Žádosti o změnu'!DP117,IF('Rozpočet + Žádosti o změnu'!$DH$2="ano",'Rozpočet + Žádosti o změnu'!DD117,IF('Rozpočet + Žádosti o změnu'!$CV$2="ano",'Rozpočet + Žádosti o změnu'!CR117,IF('Rozpočet + Žádosti o změnu'!$CJ$2="ano",'Rozpočet + Žádosti o změnu'!CF117,IF('Rozpočet + Žádosti o změnu'!$BX$2="ano",'Rozpočet + Žádosti o změnu'!BT117,IF('Rozpočet + Žádosti o změnu'!$BL$2="ano",'Rozpočet + Žádosti o změnu'!BH117,IF('Rozpočet + Žádosti o změnu'!$AZ$2="ano",'Rozpočet + Žádosti o změnu'!AV117,IF('Rozpočet + Žádosti o změnu'!$AN$2="ano",'Rozpočet + Žádosti o změnu'!AJ117,'Rozpočet + Žádosti o změnu'!J117))))))))))</f>
        <v>0</v>
      </c>
      <c r="R117" s="267">
        <f>IF('Rozpočet + Žádosti o změnu'!$ER$2="ano",'Rozpočet + Žádosti o změnu'!EO117,IF('Rozpočet + Žádosti o změnu'!$EF$2="ano",'Rozpočet + Žádosti o změnu'!EC117,IF('Rozpočet + Žádosti o změnu'!$DT$2="ano",'Rozpočet + Žádosti o změnu'!DQ117,IF('Rozpočet + Žádosti o změnu'!$DH$2="ano",'Rozpočet + Žádosti o změnu'!DE117,IF('Rozpočet + Žádosti o změnu'!$CV$2="ano",'Rozpočet + Žádosti o změnu'!CS117,IF('Rozpočet + Žádosti o změnu'!$CJ$2="ano",'Rozpočet + Žádosti o změnu'!CG117,IF('Rozpočet + Žádosti o změnu'!$BX$2="ano",'Rozpočet + Žádosti o změnu'!BU117,IF('Rozpočet + Žádosti o změnu'!$BL$2="ano",'Rozpočet + Žádosti o změnu'!BI117,IF('Rozpočet + Žádosti o změnu'!$AZ$2="ano",'Rozpočet + Žádosti o změnu'!AW117,IF('Rozpočet + Žádosti o změnu'!$AN$2="ano",'Rozpočet + Žádosti o změnu'!AK117,'Rozpočet + Žádosti o změnu'!K117))))))))))</f>
        <v>0</v>
      </c>
      <c r="S117" s="267">
        <f>IF('Rozpočet + Žádosti o změnu'!$ER$2="ano",'Rozpočet + Žádosti o změnu'!EP117,IF('Rozpočet + Žádosti o změnu'!$EF$2="ano",'Rozpočet + Žádosti o změnu'!ED117,IF('Rozpočet + Žádosti o změnu'!$DT$2="ano",'Rozpočet + Žádosti o změnu'!DR117,IF('Rozpočet + Žádosti o změnu'!$DH$2="ano",'Rozpočet + Žádosti o změnu'!DF117,IF('Rozpočet + Žádosti o změnu'!$CV$2="ano",'Rozpočet + Žádosti o změnu'!CT117,IF('Rozpočet + Žádosti o změnu'!$CJ$2="ano",'Rozpočet + Žádosti o změnu'!CH117,IF('Rozpočet + Žádosti o změnu'!$BX$2="ano",'Rozpočet + Žádosti o změnu'!BV117,IF('Rozpočet + Žádosti o změnu'!$BL$2="ano",'Rozpočet + Žádosti o změnu'!BJ117,IF('Rozpočet + Žádosti o změnu'!$AZ$2="ano",'Rozpočet + Žádosti o změnu'!AX117,IF('Rozpočet + Žádosti o změnu'!$AN$2="ano",'Rozpočet + Žádosti o změnu'!AL117,'Rozpočet + Žádosti o změnu'!L117))))))))))</f>
        <v>0</v>
      </c>
      <c r="T117" s="267">
        <f>IF('Rozpočet + Žádosti o změnu'!$ER$2="ano",'Rozpočet + Žádosti o změnu'!EQ117,IF('Rozpočet + Žádosti o změnu'!$EF$2="ano",'Rozpočet + Žádosti o změnu'!EE117,IF('Rozpočet + Žádosti o změnu'!$DT$2="ano",'Rozpočet + Žádosti o změnu'!DS117,IF('Rozpočet + Žádosti o změnu'!$DH$2="ano",'Rozpočet + Žádosti o změnu'!DG117,IF('Rozpočet + Žádosti o změnu'!$CV$2="ano",'Rozpočet + Žádosti o změnu'!CU117,IF('Rozpočet + Žádosti o změnu'!$CJ$2="ano",'Rozpočet + Žádosti o změnu'!CI117,IF('Rozpočet + Žádosti o změnu'!$BX$2="ano",'Rozpočet + Žádosti o změnu'!BW117,IF('Rozpočet + Žádosti o změnu'!$BL$2="ano",'Rozpočet + Žádosti o změnu'!BK117,IF('Rozpočet + Žádosti o změnu'!$AZ$2="ano",'Rozpočet + Žádosti o změnu'!AY117,IF('Rozpočet + Žádosti o změnu'!$AN$2="ano",'Rozpočet + Žádosti o změnu'!AM117,'Rozpočet + Žádosti o změnu'!M117))))))))))</f>
        <v>0</v>
      </c>
      <c r="U117" s="267">
        <f>IF('Rozpočet + Žádosti o změnu'!$ER$2="ano",'Rozpočet + Žádosti o změnu'!ER117,IF('Rozpočet + Žádosti o změnu'!$EF$2="ano",'Rozpočet + Žádosti o změnu'!EF117,IF('Rozpočet + Žádosti o změnu'!$DT$2="ano",'Rozpočet + Žádosti o změnu'!DT117,IF('Rozpočet + Žádosti o změnu'!$DH$2="ano",'Rozpočet + Žádosti o změnu'!DH117,IF('Rozpočet + Žádosti o změnu'!$CV$2="ano",'Rozpočet + Žádosti o změnu'!CV117,IF('Rozpočet + Žádosti o změnu'!$CJ$2="ano",'Rozpočet + Žádosti o změnu'!CJ117,IF('Rozpočet + Žádosti o změnu'!$BX$2="ano",'Rozpočet + Žádosti o změnu'!BX117,IF('Rozpočet + Žádosti o změnu'!$BL$2="ano",'Rozpočet + Žádosti o změnu'!BL117,IF('Rozpočet + Žádosti o změnu'!$AZ$2="ano",'Rozpočet + Žádosti o změnu'!AZ117,IF('Rozpočet + Žádosti o změnu'!$AN$2="ano",'Rozpočet + Žádosti o změnu'!AN117,'Rozpočet + Žádosti o změnu'!N117))))))))))</f>
        <v>0</v>
      </c>
      <c r="W117" s="281">
        <f>IF('ZoR č. 1'!$D117="",0,'ZoR č. 1'!G117)+IF('ZoR č. 2'!$D117="",0,'ZoR č. 2'!G117)+IF('ZoR č. 3'!$D117="",0,'ZoR č. 3'!G117)+IF('ZoR č. 4'!$D117="",0,'ZoR č. 4'!G117)+IF('ZoR č. 5'!$D117="",0,'ZoR č. 5'!G117)+IF('ZoR č. 6'!$D117="",0,'ZoR č. 6'!G117)+IF('ZoR č. 7'!$D117="",0,'ZoR č. 7'!G117)+IF('ZoR č. 8'!$D117="",0,'ZoR č. 8'!G117)+IF('ZoR č. 9'!$D117="",0,'ZoR č. 9'!G117)+IF('ZoR č. 10'!$D117="",0,'ZoR č. 10'!G117)+IF(ZZoR!$D117="",0,ZZoR!G117)</f>
        <v>0</v>
      </c>
      <c r="X117" s="281">
        <f>IF('ZoR č. 1'!$D117="",0,'ZoR č. 1'!H117)+IF('ZoR č. 2'!$D117="",0,'ZoR č. 2'!H117)+IF('ZoR č. 3'!$D117="",0,'ZoR č. 3'!H117)+IF('ZoR č. 4'!$D117="",0,'ZoR č. 4'!H117)+IF('ZoR č. 5'!$D117="",0,'ZoR č. 5'!H117)+IF('ZoR č. 6'!$D117="",0,'ZoR č. 6'!H117)+IF('ZoR č. 7'!$D117="",0,'ZoR č. 7'!H117)+IF('ZoR č. 8'!$D117="",0,'ZoR č. 8'!H117)+IF('ZoR č. 9'!$D117="",0,'ZoR č. 9'!H117)+IF('ZoR č. 10'!$D117="",0,'ZoR č. 10'!H117)+IF(ZZoR!$D117="",0,ZZoR!H117)</f>
        <v>0</v>
      </c>
      <c r="Y117" s="281">
        <f>IF('ZoR č. 1'!$D117="",0,'ZoR č. 1'!I117)+IF('ZoR č. 2'!$D117="",0,'ZoR č. 2'!I117)+IF('ZoR č. 3'!$D117="",0,'ZoR č. 3'!I117)+IF('ZoR č. 4'!$D117="",0,'ZoR č. 4'!I117)+IF('ZoR č. 5'!$D117="",0,'ZoR č. 5'!I117)+IF('ZoR č. 6'!$D117="",0,'ZoR č. 6'!I117)+IF('ZoR č. 7'!$D117="",0,'ZoR č. 7'!I117)+IF('ZoR č. 8'!$D117="",0,'ZoR č. 8'!I117)+IF('ZoR č. 9'!$D117="",0,'ZoR č. 9'!I117)+IF('ZoR č. 10'!$D117="",0,'ZoR č. 10'!I117)+IF(ZZoR!$D117="",0,ZZoR!I117)</f>
        <v>0</v>
      </c>
      <c r="Z117" s="281">
        <f>IF('ZoR č. 1'!$D117="",0,'ZoR č. 1'!J117)+IF('ZoR č. 2'!$D117="",0,'ZoR č. 2'!J117)+IF('ZoR č. 3'!$D117="",0,'ZoR č. 3'!J117)+IF('ZoR č. 4'!$D117="",0,'ZoR č. 4'!J117)+IF('ZoR č. 5'!$D117="",0,'ZoR č. 5'!J117)+IF('ZoR č. 6'!$D117="",0,'ZoR č. 6'!J117)+IF('ZoR č. 7'!$D117="",0,'ZoR č. 7'!J117)+IF('ZoR č. 8'!$D117="",0,'ZoR č. 8'!J117)+IF('ZoR č. 9'!$D117="",0,'ZoR č. 9'!J117)+IF('ZoR č. 10'!$D117="",0,'ZoR č. 10'!J117)+IF(ZZoR!$D117="",0,ZZoR!J117)</f>
        <v>0</v>
      </c>
      <c r="AA117" s="281">
        <f>IF('ZoR č. 1'!$D117="",0,'ZoR č. 1'!K117)+IF('ZoR č. 2'!$D117="",0,'ZoR č. 2'!K117)+IF('ZoR č. 3'!$D117="",0,'ZoR č. 3'!K117)+IF('ZoR č. 4'!$D117="",0,'ZoR č. 4'!K117)+IF('ZoR č. 5'!$D117="",0,'ZoR č. 5'!K117)+IF('ZoR č. 6'!$D117="",0,'ZoR č. 6'!K117)+IF('ZoR č. 7'!$D117="",0,'ZoR č. 7'!K117)+IF('ZoR č. 8'!$D117="",0,'ZoR č. 8'!K117)+IF('ZoR č. 9'!$D117="",0,'ZoR č. 9'!K117)+IF('ZoR č. 10'!$D117="",0,'ZoR č. 10'!K117)+IF(ZZoR!$D117="",0,ZZoR!K117)</f>
        <v>0</v>
      </c>
      <c r="AB117" s="281">
        <f>IF('ZoR č. 1'!$D117="",0,'ZoR č. 1'!L117)+IF('ZoR č. 2'!$D117="",0,'ZoR č. 2'!L117)+IF('ZoR č. 3'!$D117="",0,'ZoR č. 3'!L117)+IF('ZoR č. 4'!$D117="",0,'ZoR č. 4'!L117)+IF('ZoR č. 5'!$D117="",0,'ZoR č. 5'!L117)+IF('ZoR č. 6'!$D117="",0,'ZoR č. 6'!L117)+IF('ZoR č. 7'!$D117="",0,'ZoR č. 7'!L117)+IF('ZoR č. 8'!$D117="",0,'ZoR č. 8'!L117)+IF('ZoR č. 9'!$D117="",0,'ZoR č. 9'!L117)+IF('ZoR č. 10'!$D117="",0,'ZoR č. 10'!L117)+IF(ZZoR!$D117="",0,ZZoR!L117)</f>
        <v>0</v>
      </c>
      <c r="AC117" s="281">
        <f>IF('ZoR č. 1'!$D117="",0,'ZoR č. 1'!M117)+IF('ZoR č. 2'!$D117="",0,'ZoR č. 2'!M117)+IF('ZoR č. 3'!$D117="",0,'ZoR č. 3'!M117)+IF('ZoR č. 4'!$D117="",0,'ZoR č. 4'!M117)+IF('ZoR č. 5'!$D117="",0,'ZoR č. 5'!M117)+IF('ZoR č. 6'!$D117="",0,'ZoR č. 6'!M117)+IF('ZoR č. 7'!$D117="",0,'ZoR č. 7'!M117)+IF('ZoR č. 8'!$D117="",0,'ZoR č. 8'!M117)+IF('ZoR č. 9'!$D117="",0,'ZoR č. 9'!M117)+IF('ZoR č. 10'!$D117="",0,'ZoR č. 10'!M117)+IF(ZZoR!$D117="",0,ZZoR!M117)</f>
        <v>0</v>
      </c>
      <c r="AE117" s="282" t="str">
        <f t="shared" si="7"/>
        <v/>
      </c>
    </row>
    <row r="118" spans="2:31" x14ac:dyDescent="0.25">
      <c r="B118" s="10" t="s">
        <v>39</v>
      </c>
      <c r="C118" s="104" t="str">
        <f>IF(COUNTA('Přehled partnerů'!C118:D118)&lt;&gt;2,"partner neuveden",IF('Přehled partnerů'!F118="ANO",'Přehled partnerů'!C118,"v tomto období nerelevantní"))</f>
        <v>partner neuveden</v>
      </c>
      <c r="D118" s="116" t="str">
        <f>IF(COUNTA('Přehled partnerů'!C118:D118)&lt;&gt;2,"",IF('Přehled partnerů'!F118="ANO",'Přehled partnerů'!D118,""))</f>
        <v/>
      </c>
      <c r="E118" s="24" t="str">
        <f t="shared" si="8"/>
        <v/>
      </c>
      <c r="F118" s="47" t="str">
        <f t="shared" si="9"/>
        <v/>
      </c>
      <c r="G118" s="278">
        <v>0</v>
      </c>
      <c r="H118" s="273">
        <v>0</v>
      </c>
      <c r="I118" s="273">
        <v>0</v>
      </c>
      <c r="J118" s="273">
        <v>0</v>
      </c>
      <c r="K118" s="126">
        <v>0</v>
      </c>
      <c r="L118" s="126">
        <v>0</v>
      </c>
      <c r="M118" s="130">
        <v>0</v>
      </c>
      <c r="N118" s="58" t="str">
        <f t="shared" si="6"/>
        <v/>
      </c>
      <c r="O118" s="267">
        <f>IF('Rozpočet + Žádosti o změnu'!$ER$2="ano",'Rozpočet + Žádosti o změnu'!EL118,IF('Rozpočet + Žádosti o změnu'!$EF$2="ano",'Rozpočet + Žádosti o změnu'!DZ118,IF('Rozpočet + Žádosti o změnu'!$DT$2="ano",'Rozpočet + Žádosti o změnu'!DN118,IF('Rozpočet + Žádosti o změnu'!$DH$2="ano",'Rozpočet + Žádosti o změnu'!DB118,IF('Rozpočet + Žádosti o změnu'!$CV$2="ano",'Rozpočet + Žádosti o změnu'!CP118,IF('Rozpočet + Žádosti o změnu'!$CJ$2="ano",'Rozpočet + Žádosti o změnu'!CD118,IF('Rozpočet + Žádosti o změnu'!$BX$2="ano",'Rozpočet + Žádosti o změnu'!BR118,IF('Rozpočet + Žádosti o změnu'!$BL$2="ano",'Rozpočet + Žádosti o změnu'!BF118,IF('Rozpočet + Žádosti o změnu'!$AZ$2="ano",'Rozpočet + Žádosti o změnu'!AT118,IF('Rozpočet + Žádosti o změnu'!$AN$2="ano",'Rozpočet + Žádosti o změnu'!AH118,'Rozpočet + Žádosti o změnu'!H118))))))))))</f>
        <v>0</v>
      </c>
      <c r="P118" s="267">
        <f>IF('Rozpočet + Žádosti o změnu'!$ER$2="ano",'Rozpočet + Žádosti o změnu'!EM118,IF('Rozpočet + Žádosti o změnu'!$EF$2="ano",'Rozpočet + Žádosti o změnu'!EA118,IF('Rozpočet + Žádosti o změnu'!$DT$2="ano",'Rozpočet + Žádosti o změnu'!DO118,IF('Rozpočet + Žádosti o změnu'!$DH$2="ano",'Rozpočet + Žádosti o změnu'!DC118,IF('Rozpočet + Žádosti o změnu'!$CV$2="ano",'Rozpočet + Žádosti o změnu'!CQ118,IF('Rozpočet + Žádosti o změnu'!$CJ$2="ano",'Rozpočet + Žádosti o změnu'!CE118,IF('Rozpočet + Žádosti o změnu'!$BX$2="ano",'Rozpočet + Žádosti o změnu'!BS118,IF('Rozpočet + Žádosti o změnu'!$BL$2="ano",'Rozpočet + Žádosti o změnu'!BG118,IF('Rozpočet + Žádosti o změnu'!$AZ$2="ano",'Rozpočet + Žádosti o změnu'!AU118,IF('Rozpočet + Žádosti o změnu'!$AN$2="ano",'Rozpočet + Žádosti o změnu'!AI118,'Rozpočet + Žádosti o změnu'!I118))))))))))</f>
        <v>0</v>
      </c>
      <c r="Q118" s="267">
        <f>IF('Rozpočet + Žádosti o změnu'!$ER$2="ano",'Rozpočet + Žádosti o změnu'!EN118,IF('Rozpočet + Žádosti o změnu'!$EF$2="ano",'Rozpočet + Žádosti o změnu'!EB118,IF('Rozpočet + Žádosti o změnu'!$DT$2="ano",'Rozpočet + Žádosti o změnu'!DP118,IF('Rozpočet + Žádosti o změnu'!$DH$2="ano",'Rozpočet + Žádosti o změnu'!DD118,IF('Rozpočet + Žádosti o změnu'!$CV$2="ano",'Rozpočet + Žádosti o změnu'!CR118,IF('Rozpočet + Žádosti o změnu'!$CJ$2="ano",'Rozpočet + Žádosti o změnu'!CF118,IF('Rozpočet + Žádosti o změnu'!$BX$2="ano",'Rozpočet + Žádosti o změnu'!BT118,IF('Rozpočet + Žádosti o změnu'!$BL$2="ano",'Rozpočet + Žádosti o změnu'!BH118,IF('Rozpočet + Žádosti o změnu'!$AZ$2="ano",'Rozpočet + Žádosti o změnu'!AV118,IF('Rozpočet + Žádosti o změnu'!$AN$2="ano",'Rozpočet + Žádosti o změnu'!AJ118,'Rozpočet + Žádosti o změnu'!J118))))))))))</f>
        <v>0</v>
      </c>
      <c r="R118" s="267">
        <f>IF('Rozpočet + Žádosti o změnu'!$ER$2="ano",'Rozpočet + Žádosti o změnu'!EO118,IF('Rozpočet + Žádosti o změnu'!$EF$2="ano",'Rozpočet + Žádosti o změnu'!EC118,IF('Rozpočet + Žádosti o změnu'!$DT$2="ano",'Rozpočet + Žádosti o změnu'!DQ118,IF('Rozpočet + Žádosti o změnu'!$DH$2="ano",'Rozpočet + Žádosti o změnu'!DE118,IF('Rozpočet + Žádosti o změnu'!$CV$2="ano",'Rozpočet + Žádosti o změnu'!CS118,IF('Rozpočet + Žádosti o změnu'!$CJ$2="ano",'Rozpočet + Žádosti o změnu'!CG118,IF('Rozpočet + Žádosti o změnu'!$BX$2="ano",'Rozpočet + Žádosti o změnu'!BU118,IF('Rozpočet + Žádosti o změnu'!$BL$2="ano",'Rozpočet + Žádosti o změnu'!BI118,IF('Rozpočet + Žádosti o změnu'!$AZ$2="ano",'Rozpočet + Žádosti o změnu'!AW118,IF('Rozpočet + Žádosti o změnu'!$AN$2="ano",'Rozpočet + Žádosti o změnu'!AK118,'Rozpočet + Žádosti o změnu'!K118))))))))))</f>
        <v>0</v>
      </c>
      <c r="S118" s="267">
        <f>IF('Rozpočet + Žádosti o změnu'!$ER$2="ano",'Rozpočet + Žádosti o změnu'!EP118,IF('Rozpočet + Žádosti o změnu'!$EF$2="ano",'Rozpočet + Žádosti o změnu'!ED118,IF('Rozpočet + Žádosti o změnu'!$DT$2="ano",'Rozpočet + Žádosti o změnu'!DR118,IF('Rozpočet + Žádosti o změnu'!$DH$2="ano",'Rozpočet + Žádosti o změnu'!DF118,IF('Rozpočet + Žádosti o změnu'!$CV$2="ano",'Rozpočet + Žádosti o změnu'!CT118,IF('Rozpočet + Žádosti o změnu'!$CJ$2="ano",'Rozpočet + Žádosti o změnu'!CH118,IF('Rozpočet + Žádosti o změnu'!$BX$2="ano",'Rozpočet + Žádosti o změnu'!BV118,IF('Rozpočet + Žádosti o změnu'!$BL$2="ano",'Rozpočet + Žádosti o změnu'!BJ118,IF('Rozpočet + Žádosti o změnu'!$AZ$2="ano",'Rozpočet + Žádosti o změnu'!AX118,IF('Rozpočet + Žádosti o změnu'!$AN$2="ano",'Rozpočet + Žádosti o změnu'!AL118,'Rozpočet + Žádosti o změnu'!L118))))))))))</f>
        <v>0</v>
      </c>
      <c r="T118" s="267">
        <f>IF('Rozpočet + Žádosti o změnu'!$ER$2="ano",'Rozpočet + Žádosti o změnu'!EQ118,IF('Rozpočet + Žádosti o změnu'!$EF$2="ano",'Rozpočet + Žádosti o změnu'!EE118,IF('Rozpočet + Žádosti o změnu'!$DT$2="ano",'Rozpočet + Žádosti o změnu'!DS118,IF('Rozpočet + Žádosti o změnu'!$DH$2="ano",'Rozpočet + Žádosti o změnu'!DG118,IF('Rozpočet + Žádosti o změnu'!$CV$2="ano",'Rozpočet + Žádosti o změnu'!CU118,IF('Rozpočet + Žádosti o změnu'!$CJ$2="ano",'Rozpočet + Žádosti o změnu'!CI118,IF('Rozpočet + Žádosti o změnu'!$BX$2="ano",'Rozpočet + Žádosti o změnu'!BW118,IF('Rozpočet + Žádosti o změnu'!$BL$2="ano",'Rozpočet + Žádosti o změnu'!BK118,IF('Rozpočet + Žádosti o změnu'!$AZ$2="ano",'Rozpočet + Žádosti o změnu'!AY118,IF('Rozpočet + Žádosti o změnu'!$AN$2="ano",'Rozpočet + Žádosti o změnu'!AM118,'Rozpočet + Žádosti o změnu'!M118))))))))))</f>
        <v>0</v>
      </c>
      <c r="U118" s="267">
        <f>IF('Rozpočet + Žádosti o změnu'!$ER$2="ano",'Rozpočet + Žádosti o změnu'!ER118,IF('Rozpočet + Žádosti o změnu'!$EF$2="ano",'Rozpočet + Žádosti o změnu'!EF118,IF('Rozpočet + Žádosti o změnu'!$DT$2="ano",'Rozpočet + Žádosti o změnu'!DT118,IF('Rozpočet + Žádosti o změnu'!$DH$2="ano",'Rozpočet + Žádosti o změnu'!DH118,IF('Rozpočet + Žádosti o změnu'!$CV$2="ano",'Rozpočet + Žádosti o změnu'!CV118,IF('Rozpočet + Žádosti o změnu'!$CJ$2="ano",'Rozpočet + Žádosti o změnu'!CJ118,IF('Rozpočet + Žádosti o změnu'!$BX$2="ano",'Rozpočet + Žádosti o změnu'!BX118,IF('Rozpočet + Žádosti o změnu'!$BL$2="ano",'Rozpočet + Žádosti o změnu'!BL118,IF('Rozpočet + Žádosti o změnu'!$AZ$2="ano",'Rozpočet + Žádosti o změnu'!AZ118,IF('Rozpočet + Žádosti o změnu'!$AN$2="ano",'Rozpočet + Žádosti o změnu'!AN118,'Rozpočet + Žádosti o změnu'!N118))))))))))</f>
        <v>0</v>
      </c>
      <c r="W118" s="281">
        <f>IF('ZoR č. 1'!$D118="",0,'ZoR č. 1'!G118)+IF('ZoR č. 2'!$D118="",0,'ZoR č. 2'!G118)+IF('ZoR č. 3'!$D118="",0,'ZoR č. 3'!G118)+IF('ZoR č. 4'!$D118="",0,'ZoR č. 4'!G118)+IF('ZoR č. 5'!$D118="",0,'ZoR č. 5'!G118)+IF('ZoR č. 6'!$D118="",0,'ZoR č. 6'!G118)+IF('ZoR č. 7'!$D118="",0,'ZoR č. 7'!G118)+IF('ZoR č. 8'!$D118="",0,'ZoR č. 8'!G118)+IF('ZoR č. 9'!$D118="",0,'ZoR č. 9'!G118)+IF('ZoR č. 10'!$D118="",0,'ZoR č. 10'!G118)+IF(ZZoR!$D118="",0,ZZoR!G118)</f>
        <v>0</v>
      </c>
      <c r="X118" s="281">
        <f>IF('ZoR č. 1'!$D118="",0,'ZoR č. 1'!H118)+IF('ZoR č. 2'!$D118="",0,'ZoR č. 2'!H118)+IF('ZoR č. 3'!$D118="",0,'ZoR č. 3'!H118)+IF('ZoR č. 4'!$D118="",0,'ZoR č. 4'!H118)+IF('ZoR č. 5'!$D118="",0,'ZoR č. 5'!H118)+IF('ZoR č. 6'!$D118="",0,'ZoR č. 6'!H118)+IF('ZoR č. 7'!$D118="",0,'ZoR č. 7'!H118)+IF('ZoR č. 8'!$D118="",0,'ZoR č. 8'!H118)+IF('ZoR č. 9'!$D118="",0,'ZoR č. 9'!H118)+IF('ZoR č. 10'!$D118="",0,'ZoR č. 10'!H118)+IF(ZZoR!$D118="",0,ZZoR!H118)</f>
        <v>0</v>
      </c>
      <c r="Y118" s="281">
        <f>IF('ZoR č. 1'!$D118="",0,'ZoR č. 1'!I118)+IF('ZoR č. 2'!$D118="",0,'ZoR č. 2'!I118)+IF('ZoR č. 3'!$D118="",0,'ZoR č. 3'!I118)+IF('ZoR č. 4'!$D118="",0,'ZoR č. 4'!I118)+IF('ZoR č. 5'!$D118="",0,'ZoR č. 5'!I118)+IF('ZoR č. 6'!$D118="",0,'ZoR č. 6'!I118)+IF('ZoR č. 7'!$D118="",0,'ZoR č. 7'!I118)+IF('ZoR č. 8'!$D118="",0,'ZoR č. 8'!I118)+IF('ZoR č. 9'!$D118="",0,'ZoR č. 9'!I118)+IF('ZoR č. 10'!$D118="",0,'ZoR č. 10'!I118)+IF(ZZoR!$D118="",0,ZZoR!I118)</f>
        <v>0</v>
      </c>
      <c r="Z118" s="281">
        <f>IF('ZoR č. 1'!$D118="",0,'ZoR č. 1'!J118)+IF('ZoR č. 2'!$D118="",0,'ZoR č. 2'!J118)+IF('ZoR č. 3'!$D118="",0,'ZoR č. 3'!J118)+IF('ZoR č. 4'!$D118="",0,'ZoR č. 4'!J118)+IF('ZoR č. 5'!$D118="",0,'ZoR č. 5'!J118)+IF('ZoR č. 6'!$D118="",0,'ZoR č. 6'!J118)+IF('ZoR č. 7'!$D118="",0,'ZoR č. 7'!J118)+IF('ZoR č. 8'!$D118="",0,'ZoR č. 8'!J118)+IF('ZoR č. 9'!$D118="",0,'ZoR č. 9'!J118)+IF('ZoR č. 10'!$D118="",0,'ZoR č. 10'!J118)+IF(ZZoR!$D118="",0,ZZoR!J118)</f>
        <v>0</v>
      </c>
      <c r="AA118" s="281">
        <f>IF('ZoR č. 1'!$D118="",0,'ZoR č. 1'!K118)+IF('ZoR č. 2'!$D118="",0,'ZoR č. 2'!K118)+IF('ZoR č. 3'!$D118="",0,'ZoR č. 3'!K118)+IF('ZoR č. 4'!$D118="",0,'ZoR č. 4'!K118)+IF('ZoR č. 5'!$D118="",0,'ZoR č. 5'!K118)+IF('ZoR č. 6'!$D118="",0,'ZoR č. 6'!K118)+IF('ZoR č. 7'!$D118="",0,'ZoR č. 7'!K118)+IF('ZoR č. 8'!$D118="",0,'ZoR č. 8'!K118)+IF('ZoR č. 9'!$D118="",0,'ZoR č. 9'!K118)+IF('ZoR č. 10'!$D118="",0,'ZoR č. 10'!K118)+IF(ZZoR!$D118="",0,ZZoR!K118)</f>
        <v>0</v>
      </c>
      <c r="AB118" s="281">
        <f>IF('ZoR č. 1'!$D118="",0,'ZoR č. 1'!L118)+IF('ZoR č. 2'!$D118="",0,'ZoR č. 2'!L118)+IF('ZoR č. 3'!$D118="",0,'ZoR č. 3'!L118)+IF('ZoR č. 4'!$D118="",0,'ZoR č. 4'!L118)+IF('ZoR č. 5'!$D118="",0,'ZoR č. 5'!L118)+IF('ZoR č. 6'!$D118="",0,'ZoR č. 6'!L118)+IF('ZoR č. 7'!$D118="",0,'ZoR č. 7'!L118)+IF('ZoR č. 8'!$D118="",0,'ZoR č. 8'!L118)+IF('ZoR č. 9'!$D118="",0,'ZoR č. 9'!L118)+IF('ZoR č. 10'!$D118="",0,'ZoR č. 10'!L118)+IF(ZZoR!$D118="",0,ZZoR!L118)</f>
        <v>0</v>
      </c>
      <c r="AC118" s="281">
        <f>IF('ZoR č. 1'!$D118="",0,'ZoR č. 1'!M118)+IF('ZoR č. 2'!$D118="",0,'ZoR č. 2'!M118)+IF('ZoR č. 3'!$D118="",0,'ZoR č. 3'!M118)+IF('ZoR č. 4'!$D118="",0,'ZoR č. 4'!M118)+IF('ZoR č. 5'!$D118="",0,'ZoR č. 5'!M118)+IF('ZoR č. 6'!$D118="",0,'ZoR č. 6'!M118)+IF('ZoR č. 7'!$D118="",0,'ZoR č. 7'!M118)+IF('ZoR č. 8'!$D118="",0,'ZoR č. 8'!M118)+IF('ZoR č. 9'!$D118="",0,'ZoR č. 9'!M118)+IF('ZoR č. 10'!$D118="",0,'ZoR č. 10'!M118)+IF(ZZoR!$D118="",0,ZZoR!M118)</f>
        <v>0</v>
      </c>
      <c r="AE118" s="282" t="str">
        <f t="shared" si="7"/>
        <v/>
      </c>
    </row>
    <row r="119" spans="2:31" x14ac:dyDescent="0.25">
      <c r="B119" s="10" t="s">
        <v>40</v>
      </c>
      <c r="C119" s="104" t="str">
        <f>IF(COUNTA('Přehled partnerů'!C119:D119)&lt;&gt;2,"partner neuveden",IF('Přehled partnerů'!F119="ANO",'Přehled partnerů'!C119,"v tomto období nerelevantní"))</f>
        <v>partner neuveden</v>
      </c>
      <c r="D119" s="116" t="str">
        <f>IF(COUNTA('Přehled partnerů'!C119:D119)&lt;&gt;2,"",IF('Přehled partnerů'!F119="ANO",'Přehled partnerů'!D119,""))</f>
        <v/>
      </c>
      <c r="E119" s="24" t="str">
        <f t="shared" si="8"/>
        <v/>
      </c>
      <c r="F119" s="47" t="str">
        <f t="shared" si="9"/>
        <v/>
      </c>
      <c r="G119" s="278">
        <v>0</v>
      </c>
      <c r="H119" s="273">
        <v>0</v>
      </c>
      <c r="I119" s="273">
        <v>0</v>
      </c>
      <c r="J119" s="273">
        <v>0</v>
      </c>
      <c r="K119" s="126">
        <v>0</v>
      </c>
      <c r="L119" s="126">
        <v>0</v>
      </c>
      <c r="M119" s="130">
        <v>0</v>
      </c>
      <c r="N119" s="58" t="str">
        <f t="shared" si="6"/>
        <v/>
      </c>
      <c r="O119" s="267">
        <f>IF('Rozpočet + Žádosti o změnu'!$ER$2="ano",'Rozpočet + Žádosti o změnu'!EL119,IF('Rozpočet + Žádosti o změnu'!$EF$2="ano",'Rozpočet + Žádosti o změnu'!DZ119,IF('Rozpočet + Žádosti o změnu'!$DT$2="ano",'Rozpočet + Žádosti o změnu'!DN119,IF('Rozpočet + Žádosti o změnu'!$DH$2="ano",'Rozpočet + Žádosti o změnu'!DB119,IF('Rozpočet + Žádosti o změnu'!$CV$2="ano",'Rozpočet + Žádosti o změnu'!CP119,IF('Rozpočet + Žádosti o změnu'!$CJ$2="ano",'Rozpočet + Žádosti o změnu'!CD119,IF('Rozpočet + Žádosti o změnu'!$BX$2="ano",'Rozpočet + Žádosti o změnu'!BR119,IF('Rozpočet + Žádosti o změnu'!$BL$2="ano",'Rozpočet + Žádosti o změnu'!BF119,IF('Rozpočet + Žádosti o změnu'!$AZ$2="ano",'Rozpočet + Žádosti o změnu'!AT119,IF('Rozpočet + Žádosti o změnu'!$AN$2="ano",'Rozpočet + Žádosti o změnu'!AH119,'Rozpočet + Žádosti o změnu'!H119))))))))))</f>
        <v>0</v>
      </c>
      <c r="P119" s="267">
        <f>IF('Rozpočet + Žádosti o změnu'!$ER$2="ano",'Rozpočet + Žádosti o změnu'!EM119,IF('Rozpočet + Žádosti o změnu'!$EF$2="ano",'Rozpočet + Žádosti o změnu'!EA119,IF('Rozpočet + Žádosti o změnu'!$DT$2="ano",'Rozpočet + Žádosti o změnu'!DO119,IF('Rozpočet + Žádosti o změnu'!$DH$2="ano",'Rozpočet + Žádosti o změnu'!DC119,IF('Rozpočet + Žádosti o změnu'!$CV$2="ano",'Rozpočet + Žádosti o změnu'!CQ119,IF('Rozpočet + Žádosti o změnu'!$CJ$2="ano",'Rozpočet + Žádosti o změnu'!CE119,IF('Rozpočet + Žádosti o změnu'!$BX$2="ano",'Rozpočet + Žádosti o změnu'!BS119,IF('Rozpočet + Žádosti o změnu'!$BL$2="ano",'Rozpočet + Žádosti o změnu'!BG119,IF('Rozpočet + Žádosti o změnu'!$AZ$2="ano",'Rozpočet + Žádosti o změnu'!AU119,IF('Rozpočet + Žádosti o změnu'!$AN$2="ano",'Rozpočet + Žádosti o změnu'!AI119,'Rozpočet + Žádosti o změnu'!I119))))))))))</f>
        <v>0</v>
      </c>
      <c r="Q119" s="267">
        <f>IF('Rozpočet + Žádosti o změnu'!$ER$2="ano",'Rozpočet + Žádosti o změnu'!EN119,IF('Rozpočet + Žádosti o změnu'!$EF$2="ano",'Rozpočet + Žádosti o změnu'!EB119,IF('Rozpočet + Žádosti o změnu'!$DT$2="ano",'Rozpočet + Žádosti o změnu'!DP119,IF('Rozpočet + Žádosti o změnu'!$DH$2="ano",'Rozpočet + Žádosti o změnu'!DD119,IF('Rozpočet + Žádosti o změnu'!$CV$2="ano",'Rozpočet + Žádosti o změnu'!CR119,IF('Rozpočet + Žádosti o změnu'!$CJ$2="ano",'Rozpočet + Žádosti o změnu'!CF119,IF('Rozpočet + Žádosti o změnu'!$BX$2="ano",'Rozpočet + Žádosti o změnu'!BT119,IF('Rozpočet + Žádosti o změnu'!$BL$2="ano",'Rozpočet + Žádosti o změnu'!BH119,IF('Rozpočet + Žádosti o změnu'!$AZ$2="ano",'Rozpočet + Žádosti o změnu'!AV119,IF('Rozpočet + Žádosti o změnu'!$AN$2="ano",'Rozpočet + Žádosti o změnu'!AJ119,'Rozpočet + Žádosti o změnu'!J119))))))))))</f>
        <v>0</v>
      </c>
      <c r="R119" s="267">
        <f>IF('Rozpočet + Žádosti o změnu'!$ER$2="ano",'Rozpočet + Žádosti o změnu'!EO119,IF('Rozpočet + Žádosti o změnu'!$EF$2="ano",'Rozpočet + Žádosti o změnu'!EC119,IF('Rozpočet + Žádosti o změnu'!$DT$2="ano",'Rozpočet + Žádosti o změnu'!DQ119,IF('Rozpočet + Žádosti o změnu'!$DH$2="ano",'Rozpočet + Žádosti o změnu'!DE119,IF('Rozpočet + Žádosti o změnu'!$CV$2="ano",'Rozpočet + Žádosti o změnu'!CS119,IF('Rozpočet + Žádosti o změnu'!$CJ$2="ano",'Rozpočet + Žádosti o změnu'!CG119,IF('Rozpočet + Žádosti o změnu'!$BX$2="ano",'Rozpočet + Žádosti o změnu'!BU119,IF('Rozpočet + Žádosti o změnu'!$BL$2="ano",'Rozpočet + Žádosti o změnu'!BI119,IF('Rozpočet + Žádosti o změnu'!$AZ$2="ano",'Rozpočet + Žádosti o změnu'!AW119,IF('Rozpočet + Žádosti o změnu'!$AN$2="ano",'Rozpočet + Žádosti o změnu'!AK119,'Rozpočet + Žádosti o změnu'!K119))))))))))</f>
        <v>0</v>
      </c>
      <c r="S119" s="267">
        <f>IF('Rozpočet + Žádosti o změnu'!$ER$2="ano",'Rozpočet + Žádosti o změnu'!EP119,IF('Rozpočet + Žádosti o změnu'!$EF$2="ano",'Rozpočet + Žádosti o změnu'!ED119,IF('Rozpočet + Žádosti o změnu'!$DT$2="ano",'Rozpočet + Žádosti o změnu'!DR119,IF('Rozpočet + Žádosti o změnu'!$DH$2="ano",'Rozpočet + Žádosti o změnu'!DF119,IF('Rozpočet + Žádosti o změnu'!$CV$2="ano",'Rozpočet + Žádosti o změnu'!CT119,IF('Rozpočet + Žádosti o změnu'!$CJ$2="ano",'Rozpočet + Žádosti o změnu'!CH119,IF('Rozpočet + Žádosti o změnu'!$BX$2="ano",'Rozpočet + Žádosti o změnu'!BV119,IF('Rozpočet + Žádosti o změnu'!$BL$2="ano",'Rozpočet + Žádosti o změnu'!BJ119,IF('Rozpočet + Žádosti o změnu'!$AZ$2="ano",'Rozpočet + Žádosti o změnu'!AX119,IF('Rozpočet + Žádosti o změnu'!$AN$2="ano",'Rozpočet + Žádosti o změnu'!AL119,'Rozpočet + Žádosti o změnu'!L119))))))))))</f>
        <v>0</v>
      </c>
      <c r="T119" s="267">
        <f>IF('Rozpočet + Žádosti o změnu'!$ER$2="ano",'Rozpočet + Žádosti o změnu'!EQ119,IF('Rozpočet + Žádosti o změnu'!$EF$2="ano",'Rozpočet + Žádosti o změnu'!EE119,IF('Rozpočet + Žádosti o změnu'!$DT$2="ano",'Rozpočet + Žádosti o změnu'!DS119,IF('Rozpočet + Žádosti o změnu'!$DH$2="ano",'Rozpočet + Žádosti o změnu'!DG119,IF('Rozpočet + Žádosti o změnu'!$CV$2="ano",'Rozpočet + Žádosti o změnu'!CU119,IF('Rozpočet + Žádosti o změnu'!$CJ$2="ano",'Rozpočet + Žádosti o změnu'!CI119,IF('Rozpočet + Žádosti o změnu'!$BX$2="ano",'Rozpočet + Žádosti o změnu'!BW119,IF('Rozpočet + Žádosti o změnu'!$BL$2="ano",'Rozpočet + Žádosti o změnu'!BK119,IF('Rozpočet + Žádosti o změnu'!$AZ$2="ano",'Rozpočet + Žádosti o změnu'!AY119,IF('Rozpočet + Žádosti o změnu'!$AN$2="ano",'Rozpočet + Žádosti o změnu'!AM119,'Rozpočet + Žádosti o změnu'!M119))))))))))</f>
        <v>0</v>
      </c>
      <c r="U119" s="267">
        <f>IF('Rozpočet + Žádosti o změnu'!$ER$2="ano",'Rozpočet + Žádosti o změnu'!ER119,IF('Rozpočet + Žádosti o změnu'!$EF$2="ano",'Rozpočet + Žádosti o změnu'!EF119,IF('Rozpočet + Žádosti o změnu'!$DT$2="ano",'Rozpočet + Žádosti o změnu'!DT119,IF('Rozpočet + Žádosti o změnu'!$DH$2="ano",'Rozpočet + Žádosti o změnu'!DH119,IF('Rozpočet + Žádosti o změnu'!$CV$2="ano",'Rozpočet + Žádosti o změnu'!CV119,IF('Rozpočet + Žádosti o změnu'!$CJ$2="ano",'Rozpočet + Žádosti o změnu'!CJ119,IF('Rozpočet + Žádosti o změnu'!$BX$2="ano",'Rozpočet + Žádosti o změnu'!BX119,IF('Rozpočet + Žádosti o změnu'!$BL$2="ano",'Rozpočet + Žádosti o změnu'!BL119,IF('Rozpočet + Žádosti o změnu'!$AZ$2="ano",'Rozpočet + Žádosti o změnu'!AZ119,IF('Rozpočet + Žádosti o změnu'!$AN$2="ano",'Rozpočet + Žádosti o změnu'!AN119,'Rozpočet + Žádosti o změnu'!N119))))))))))</f>
        <v>0</v>
      </c>
      <c r="W119" s="281">
        <f>IF('ZoR č. 1'!$D119="",0,'ZoR č. 1'!G119)+IF('ZoR č. 2'!$D119="",0,'ZoR č. 2'!G119)+IF('ZoR č. 3'!$D119="",0,'ZoR č. 3'!G119)+IF('ZoR č. 4'!$D119="",0,'ZoR č. 4'!G119)+IF('ZoR č. 5'!$D119="",0,'ZoR č. 5'!G119)+IF('ZoR č. 6'!$D119="",0,'ZoR č. 6'!G119)+IF('ZoR č. 7'!$D119="",0,'ZoR č. 7'!G119)+IF('ZoR č. 8'!$D119="",0,'ZoR č. 8'!G119)+IF('ZoR č. 9'!$D119="",0,'ZoR č. 9'!G119)+IF('ZoR č. 10'!$D119="",0,'ZoR č. 10'!G119)+IF(ZZoR!$D119="",0,ZZoR!G119)</f>
        <v>0</v>
      </c>
      <c r="X119" s="281">
        <f>IF('ZoR č. 1'!$D119="",0,'ZoR č. 1'!H119)+IF('ZoR č. 2'!$D119="",0,'ZoR č. 2'!H119)+IF('ZoR č. 3'!$D119="",0,'ZoR č. 3'!H119)+IF('ZoR č. 4'!$D119="",0,'ZoR č. 4'!H119)+IF('ZoR č. 5'!$D119="",0,'ZoR č. 5'!H119)+IF('ZoR č. 6'!$D119="",0,'ZoR č. 6'!H119)+IF('ZoR č. 7'!$D119="",0,'ZoR č. 7'!H119)+IF('ZoR č. 8'!$D119="",0,'ZoR č. 8'!H119)+IF('ZoR č. 9'!$D119="",0,'ZoR č. 9'!H119)+IF('ZoR č. 10'!$D119="",0,'ZoR č. 10'!H119)+IF(ZZoR!$D119="",0,ZZoR!H119)</f>
        <v>0</v>
      </c>
      <c r="Y119" s="281">
        <f>IF('ZoR č. 1'!$D119="",0,'ZoR č. 1'!I119)+IF('ZoR č. 2'!$D119="",0,'ZoR č. 2'!I119)+IF('ZoR č. 3'!$D119="",0,'ZoR č. 3'!I119)+IF('ZoR č. 4'!$D119="",0,'ZoR č. 4'!I119)+IF('ZoR č. 5'!$D119="",0,'ZoR č. 5'!I119)+IF('ZoR č. 6'!$D119="",0,'ZoR č. 6'!I119)+IF('ZoR č. 7'!$D119="",0,'ZoR č. 7'!I119)+IF('ZoR č. 8'!$D119="",0,'ZoR č. 8'!I119)+IF('ZoR č. 9'!$D119="",0,'ZoR č. 9'!I119)+IF('ZoR č. 10'!$D119="",0,'ZoR č. 10'!I119)+IF(ZZoR!$D119="",0,ZZoR!I119)</f>
        <v>0</v>
      </c>
      <c r="Z119" s="281">
        <f>IF('ZoR č. 1'!$D119="",0,'ZoR č. 1'!J119)+IF('ZoR č. 2'!$D119="",0,'ZoR č. 2'!J119)+IF('ZoR č. 3'!$D119="",0,'ZoR č. 3'!J119)+IF('ZoR č. 4'!$D119="",0,'ZoR č. 4'!J119)+IF('ZoR č. 5'!$D119="",0,'ZoR č. 5'!J119)+IF('ZoR č. 6'!$D119="",0,'ZoR č. 6'!J119)+IF('ZoR č. 7'!$D119="",0,'ZoR č. 7'!J119)+IF('ZoR č. 8'!$D119="",0,'ZoR č. 8'!J119)+IF('ZoR č. 9'!$D119="",0,'ZoR č. 9'!J119)+IF('ZoR č. 10'!$D119="",0,'ZoR č. 10'!J119)+IF(ZZoR!$D119="",0,ZZoR!J119)</f>
        <v>0</v>
      </c>
      <c r="AA119" s="281">
        <f>IF('ZoR č. 1'!$D119="",0,'ZoR č. 1'!K119)+IF('ZoR č. 2'!$D119="",0,'ZoR č. 2'!K119)+IF('ZoR č. 3'!$D119="",0,'ZoR č. 3'!K119)+IF('ZoR č. 4'!$D119="",0,'ZoR č. 4'!K119)+IF('ZoR č. 5'!$D119="",0,'ZoR č. 5'!K119)+IF('ZoR č. 6'!$D119="",0,'ZoR č. 6'!K119)+IF('ZoR č. 7'!$D119="",0,'ZoR č. 7'!K119)+IF('ZoR č. 8'!$D119="",0,'ZoR č. 8'!K119)+IF('ZoR č. 9'!$D119="",0,'ZoR č. 9'!K119)+IF('ZoR č. 10'!$D119="",0,'ZoR č. 10'!K119)+IF(ZZoR!$D119="",0,ZZoR!K119)</f>
        <v>0</v>
      </c>
      <c r="AB119" s="281">
        <f>IF('ZoR č. 1'!$D119="",0,'ZoR č. 1'!L119)+IF('ZoR č. 2'!$D119="",0,'ZoR č. 2'!L119)+IF('ZoR č. 3'!$D119="",0,'ZoR č. 3'!L119)+IF('ZoR č. 4'!$D119="",0,'ZoR č. 4'!L119)+IF('ZoR č. 5'!$D119="",0,'ZoR č. 5'!L119)+IF('ZoR č. 6'!$D119="",0,'ZoR č. 6'!L119)+IF('ZoR č. 7'!$D119="",0,'ZoR č. 7'!L119)+IF('ZoR č. 8'!$D119="",0,'ZoR č. 8'!L119)+IF('ZoR č. 9'!$D119="",0,'ZoR č. 9'!L119)+IF('ZoR č. 10'!$D119="",0,'ZoR č. 10'!L119)+IF(ZZoR!$D119="",0,ZZoR!L119)</f>
        <v>0</v>
      </c>
      <c r="AC119" s="281">
        <f>IF('ZoR č. 1'!$D119="",0,'ZoR č. 1'!M119)+IF('ZoR č. 2'!$D119="",0,'ZoR č. 2'!M119)+IF('ZoR č. 3'!$D119="",0,'ZoR č. 3'!M119)+IF('ZoR č. 4'!$D119="",0,'ZoR č. 4'!M119)+IF('ZoR č. 5'!$D119="",0,'ZoR č. 5'!M119)+IF('ZoR č. 6'!$D119="",0,'ZoR č. 6'!M119)+IF('ZoR č. 7'!$D119="",0,'ZoR č. 7'!M119)+IF('ZoR č. 8'!$D119="",0,'ZoR č. 8'!M119)+IF('ZoR č. 9'!$D119="",0,'ZoR č. 9'!M119)+IF('ZoR č. 10'!$D119="",0,'ZoR č. 10'!M119)+IF(ZZoR!$D119="",0,ZZoR!M119)</f>
        <v>0</v>
      </c>
      <c r="AE119" s="282" t="str">
        <f t="shared" si="7"/>
        <v/>
      </c>
    </row>
    <row r="120" spans="2:31" x14ac:dyDescent="0.25">
      <c r="B120" s="10" t="s">
        <v>41</v>
      </c>
      <c r="C120" s="104" t="str">
        <f>IF(COUNTA('Přehled partnerů'!C120:D120)&lt;&gt;2,"partner neuveden",IF('Přehled partnerů'!F120="ANO",'Přehled partnerů'!C120,"v tomto období nerelevantní"))</f>
        <v>partner neuveden</v>
      </c>
      <c r="D120" s="116" t="str">
        <f>IF(COUNTA('Přehled partnerů'!C120:D120)&lt;&gt;2,"",IF('Přehled partnerů'!F120="ANO",'Přehled partnerů'!D120,""))</f>
        <v/>
      </c>
      <c r="E120" s="24" t="str">
        <f t="shared" si="8"/>
        <v/>
      </c>
      <c r="F120" s="47" t="str">
        <f t="shared" si="9"/>
        <v/>
      </c>
      <c r="G120" s="278">
        <v>0</v>
      </c>
      <c r="H120" s="273">
        <v>0</v>
      </c>
      <c r="I120" s="273">
        <v>0</v>
      </c>
      <c r="J120" s="273">
        <v>0</v>
      </c>
      <c r="K120" s="126">
        <v>0</v>
      </c>
      <c r="L120" s="126">
        <v>0</v>
      </c>
      <c r="M120" s="130">
        <v>0</v>
      </c>
      <c r="N120" s="58" t="str">
        <f t="shared" si="6"/>
        <v/>
      </c>
      <c r="O120" s="267">
        <f>IF('Rozpočet + Žádosti o změnu'!$ER$2="ano",'Rozpočet + Žádosti o změnu'!EL120,IF('Rozpočet + Žádosti o změnu'!$EF$2="ano",'Rozpočet + Žádosti o změnu'!DZ120,IF('Rozpočet + Žádosti o změnu'!$DT$2="ano",'Rozpočet + Žádosti o změnu'!DN120,IF('Rozpočet + Žádosti o změnu'!$DH$2="ano",'Rozpočet + Žádosti o změnu'!DB120,IF('Rozpočet + Žádosti o změnu'!$CV$2="ano",'Rozpočet + Žádosti o změnu'!CP120,IF('Rozpočet + Žádosti o změnu'!$CJ$2="ano",'Rozpočet + Žádosti o změnu'!CD120,IF('Rozpočet + Žádosti o změnu'!$BX$2="ano",'Rozpočet + Žádosti o změnu'!BR120,IF('Rozpočet + Žádosti o změnu'!$BL$2="ano",'Rozpočet + Žádosti o změnu'!BF120,IF('Rozpočet + Žádosti o změnu'!$AZ$2="ano",'Rozpočet + Žádosti o změnu'!AT120,IF('Rozpočet + Žádosti o změnu'!$AN$2="ano",'Rozpočet + Žádosti o změnu'!AH120,'Rozpočet + Žádosti o změnu'!H120))))))))))</f>
        <v>0</v>
      </c>
      <c r="P120" s="267">
        <f>IF('Rozpočet + Žádosti o změnu'!$ER$2="ano",'Rozpočet + Žádosti o změnu'!EM120,IF('Rozpočet + Žádosti o změnu'!$EF$2="ano",'Rozpočet + Žádosti o změnu'!EA120,IF('Rozpočet + Žádosti o změnu'!$DT$2="ano",'Rozpočet + Žádosti o změnu'!DO120,IF('Rozpočet + Žádosti o změnu'!$DH$2="ano",'Rozpočet + Žádosti o změnu'!DC120,IF('Rozpočet + Žádosti o změnu'!$CV$2="ano",'Rozpočet + Žádosti o změnu'!CQ120,IF('Rozpočet + Žádosti o změnu'!$CJ$2="ano",'Rozpočet + Žádosti o změnu'!CE120,IF('Rozpočet + Žádosti o změnu'!$BX$2="ano",'Rozpočet + Žádosti o změnu'!BS120,IF('Rozpočet + Žádosti o změnu'!$BL$2="ano",'Rozpočet + Žádosti o změnu'!BG120,IF('Rozpočet + Žádosti o změnu'!$AZ$2="ano",'Rozpočet + Žádosti o změnu'!AU120,IF('Rozpočet + Žádosti o změnu'!$AN$2="ano",'Rozpočet + Žádosti o změnu'!AI120,'Rozpočet + Žádosti o změnu'!I120))))))))))</f>
        <v>0</v>
      </c>
      <c r="Q120" s="267">
        <f>IF('Rozpočet + Žádosti o změnu'!$ER$2="ano",'Rozpočet + Žádosti o změnu'!EN120,IF('Rozpočet + Žádosti o změnu'!$EF$2="ano",'Rozpočet + Žádosti o změnu'!EB120,IF('Rozpočet + Žádosti o změnu'!$DT$2="ano",'Rozpočet + Žádosti o změnu'!DP120,IF('Rozpočet + Žádosti o změnu'!$DH$2="ano",'Rozpočet + Žádosti o změnu'!DD120,IF('Rozpočet + Žádosti o změnu'!$CV$2="ano",'Rozpočet + Žádosti o změnu'!CR120,IF('Rozpočet + Žádosti o změnu'!$CJ$2="ano",'Rozpočet + Žádosti o změnu'!CF120,IF('Rozpočet + Žádosti o změnu'!$BX$2="ano",'Rozpočet + Žádosti o změnu'!BT120,IF('Rozpočet + Žádosti o změnu'!$BL$2="ano",'Rozpočet + Žádosti o změnu'!BH120,IF('Rozpočet + Žádosti o změnu'!$AZ$2="ano",'Rozpočet + Žádosti o změnu'!AV120,IF('Rozpočet + Žádosti o změnu'!$AN$2="ano",'Rozpočet + Žádosti o změnu'!AJ120,'Rozpočet + Žádosti o změnu'!J120))))))))))</f>
        <v>0</v>
      </c>
      <c r="R120" s="267">
        <f>IF('Rozpočet + Žádosti o změnu'!$ER$2="ano",'Rozpočet + Žádosti o změnu'!EO120,IF('Rozpočet + Žádosti o změnu'!$EF$2="ano",'Rozpočet + Žádosti o změnu'!EC120,IF('Rozpočet + Žádosti o změnu'!$DT$2="ano",'Rozpočet + Žádosti o změnu'!DQ120,IF('Rozpočet + Žádosti o změnu'!$DH$2="ano",'Rozpočet + Žádosti o změnu'!DE120,IF('Rozpočet + Žádosti o změnu'!$CV$2="ano",'Rozpočet + Žádosti o změnu'!CS120,IF('Rozpočet + Žádosti o změnu'!$CJ$2="ano",'Rozpočet + Žádosti o změnu'!CG120,IF('Rozpočet + Žádosti o změnu'!$BX$2="ano",'Rozpočet + Žádosti o změnu'!BU120,IF('Rozpočet + Žádosti o změnu'!$BL$2="ano",'Rozpočet + Žádosti o změnu'!BI120,IF('Rozpočet + Žádosti o změnu'!$AZ$2="ano",'Rozpočet + Žádosti o změnu'!AW120,IF('Rozpočet + Žádosti o změnu'!$AN$2="ano",'Rozpočet + Žádosti o změnu'!AK120,'Rozpočet + Žádosti o změnu'!K120))))))))))</f>
        <v>0</v>
      </c>
      <c r="S120" s="267">
        <f>IF('Rozpočet + Žádosti o změnu'!$ER$2="ano",'Rozpočet + Žádosti o změnu'!EP120,IF('Rozpočet + Žádosti o změnu'!$EF$2="ano",'Rozpočet + Žádosti o změnu'!ED120,IF('Rozpočet + Žádosti o změnu'!$DT$2="ano",'Rozpočet + Žádosti o změnu'!DR120,IF('Rozpočet + Žádosti o změnu'!$DH$2="ano",'Rozpočet + Žádosti o změnu'!DF120,IF('Rozpočet + Žádosti o změnu'!$CV$2="ano",'Rozpočet + Žádosti o změnu'!CT120,IF('Rozpočet + Žádosti o změnu'!$CJ$2="ano",'Rozpočet + Žádosti o změnu'!CH120,IF('Rozpočet + Žádosti o změnu'!$BX$2="ano",'Rozpočet + Žádosti o změnu'!BV120,IF('Rozpočet + Žádosti o změnu'!$BL$2="ano",'Rozpočet + Žádosti o změnu'!BJ120,IF('Rozpočet + Žádosti o změnu'!$AZ$2="ano",'Rozpočet + Žádosti o změnu'!AX120,IF('Rozpočet + Žádosti o změnu'!$AN$2="ano",'Rozpočet + Žádosti o změnu'!AL120,'Rozpočet + Žádosti o změnu'!L120))))))))))</f>
        <v>0</v>
      </c>
      <c r="T120" s="267">
        <f>IF('Rozpočet + Žádosti o změnu'!$ER$2="ano",'Rozpočet + Žádosti o změnu'!EQ120,IF('Rozpočet + Žádosti o změnu'!$EF$2="ano",'Rozpočet + Žádosti o změnu'!EE120,IF('Rozpočet + Žádosti o změnu'!$DT$2="ano",'Rozpočet + Žádosti o změnu'!DS120,IF('Rozpočet + Žádosti o změnu'!$DH$2="ano",'Rozpočet + Žádosti o změnu'!DG120,IF('Rozpočet + Žádosti o změnu'!$CV$2="ano",'Rozpočet + Žádosti o změnu'!CU120,IF('Rozpočet + Žádosti o změnu'!$CJ$2="ano",'Rozpočet + Žádosti o změnu'!CI120,IF('Rozpočet + Žádosti o změnu'!$BX$2="ano",'Rozpočet + Žádosti o změnu'!BW120,IF('Rozpočet + Žádosti o změnu'!$BL$2="ano",'Rozpočet + Žádosti o změnu'!BK120,IF('Rozpočet + Žádosti o změnu'!$AZ$2="ano",'Rozpočet + Žádosti o změnu'!AY120,IF('Rozpočet + Žádosti o změnu'!$AN$2="ano",'Rozpočet + Žádosti o změnu'!AM120,'Rozpočet + Žádosti o změnu'!M120))))))))))</f>
        <v>0</v>
      </c>
      <c r="U120" s="267">
        <f>IF('Rozpočet + Žádosti o změnu'!$ER$2="ano",'Rozpočet + Žádosti o změnu'!ER120,IF('Rozpočet + Žádosti o změnu'!$EF$2="ano",'Rozpočet + Žádosti o změnu'!EF120,IF('Rozpočet + Žádosti o změnu'!$DT$2="ano",'Rozpočet + Žádosti o změnu'!DT120,IF('Rozpočet + Žádosti o změnu'!$DH$2="ano",'Rozpočet + Žádosti o změnu'!DH120,IF('Rozpočet + Žádosti o změnu'!$CV$2="ano",'Rozpočet + Žádosti o změnu'!CV120,IF('Rozpočet + Žádosti o změnu'!$CJ$2="ano",'Rozpočet + Žádosti o změnu'!CJ120,IF('Rozpočet + Žádosti o změnu'!$BX$2="ano",'Rozpočet + Žádosti o změnu'!BX120,IF('Rozpočet + Žádosti o změnu'!$BL$2="ano",'Rozpočet + Žádosti o změnu'!BL120,IF('Rozpočet + Žádosti o změnu'!$AZ$2="ano",'Rozpočet + Žádosti o změnu'!AZ120,IF('Rozpočet + Žádosti o změnu'!$AN$2="ano",'Rozpočet + Žádosti o změnu'!AN120,'Rozpočet + Žádosti o změnu'!N120))))))))))</f>
        <v>0</v>
      </c>
      <c r="W120" s="281">
        <f>IF('ZoR č. 1'!$D120="",0,'ZoR č. 1'!G120)+IF('ZoR č. 2'!$D120="",0,'ZoR č. 2'!G120)+IF('ZoR č. 3'!$D120="",0,'ZoR č. 3'!G120)+IF('ZoR č. 4'!$D120="",0,'ZoR č. 4'!G120)+IF('ZoR č. 5'!$D120="",0,'ZoR č. 5'!G120)+IF('ZoR č. 6'!$D120="",0,'ZoR č. 6'!G120)+IF('ZoR č. 7'!$D120="",0,'ZoR č. 7'!G120)+IF('ZoR č. 8'!$D120="",0,'ZoR č. 8'!G120)+IF('ZoR č. 9'!$D120="",0,'ZoR č. 9'!G120)+IF('ZoR č. 10'!$D120="",0,'ZoR č. 10'!G120)+IF(ZZoR!$D120="",0,ZZoR!G120)</f>
        <v>0</v>
      </c>
      <c r="X120" s="281">
        <f>IF('ZoR č. 1'!$D120="",0,'ZoR č. 1'!H120)+IF('ZoR č. 2'!$D120="",0,'ZoR č. 2'!H120)+IF('ZoR č. 3'!$D120="",0,'ZoR č. 3'!H120)+IF('ZoR č. 4'!$D120="",0,'ZoR č. 4'!H120)+IF('ZoR č. 5'!$D120="",0,'ZoR č. 5'!H120)+IF('ZoR č. 6'!$D120="",0,'ZoR č. 6'!H120)+IF('ZoR č. 7'!$D120="",0,'ZoR č. 7'!H120)+IF('ZoR č. 8'!$D120="",0,'ZoR č. 8'!H120)+IF('ZoR č. 9'!$D120="",0,'ZoR č. 9'!H120)+IF('ZoR č. 10'!$D120="",0,'ZoR č. 10'!H120)+IF(ZZoR!$D120="",0,ZZoR!H120)</f>
        <v>0</v>
      </c>
      <c r="Y120" s="281">
        <f>IF('ZoR č. 1'!$D120="",0,'ZoR č. 1'!I120)+IF('ZoR č. 2'!$D120="",0,'ZoR č. 2'!I120)+IF('ZoR č. 3'!$D120="",0,'ZoR č. 3'!I120)+IF('ZoR č. 4'!$D120="",0,'ZoR č. 4'!I120)+IF('ZoR č. 5'!$D120="",0,'ZoR č. 5'!I120)+IF('ZoR č. 6'!$D120="",0,'ZoR č. 6'!I120)+IF('ZoR č. 7'!$D120="",0,'ZoR č. 7'!I120)+IF('ZoR č. 8'!$D120="",0,'ZoR č. 8'!I120)+IF('ZoR č. 9'!$D120="",0,'ZoR č. 9'!I120)+IF('ZoR č. 10'!$D120="",0,'ZoR č. 10'!I120)+IF(ZZoR!$D120="",0,ZZoR!I120)</f>
        <v>0</v>
      </c>
      <c r="Z120" s="281">
        <f>IF('ZoR č. 1'!$D120="",0,'ZoR č. 1'!J120)+IF('ZoR č. 2'!$D120="",0,'ZoR č. 2'!J120)+IF('ZoR č. 3'!$D120="",0,'ZoR č. 3'!J120)+IF('ZoR č. 4'!$D120="",0,'ZoR č. 4'!J120)+IF('ZoR č. 5'!$D120="",0,'ZoR č. 5'!J120)+IF('ZoR č. 6'!$D120="",0,'ZoR č. 6'!J120)+IF('ZoR č. 7'!$D120="",0,'ZoR č. 7'!J120)+IF('ZoR č. 8'!$D120="",0,'ZoR č. 8'!J120)+IF('ZoR č. 9'!$D120="",0,'ZoR č. 9'!J120)+IF('ZoR č. 10'!$D120="",0,'ZoR č. 10'!J120)+IF(ZZoR!$D120="",0,ZZoR!J120)</f>
        <v>0</v>
      </c>
      <c r="AA120" s="281">
        <f>IF('ZoR č. 1'!$D120="",0,'ZoR č. 1'!K120)+IF('ZoR č. 2'!$D120="",0,'ZoR č. 2'!K120)+IF('ZoR č. 3'!$D120="",0,'ZoR č. 3'!K120)+IF('ZoR č. 4'!$D120="",0,'ZoR č. 4'!K120)+IF('ZoR č. 5'!$D120="",0,'ZoR č. 5'!K120)+IF('ZoR č. 6'!$D120="",0,'ZoR č. 6'!K120)+IF('ZoR č. 7'!$D120="",0,'ZoR č. 7'!K120)+IF('ZoR č. 8'!$D120="",0,'ZoR č. 8'!K120)+IF('ZoR č. 9'!$D120="",0,'ZoR č. 9'!K120)+IF('ZoR č. 10'!$D120="",0,'ZoR č. 10'!K120)+IF(ZZoR!$D120="",0,ZZoR!K120)</f>
        <v>0</v>
      </c>
      <c r="AB120" s="281">
        <f>IF('ZoR č. 1'!$D120="",0,'ZoR č. 1'!L120)+IF('ZoR č. 2'!$D120="",0,'ZoR č. 2'!L120)+IF('ZoR č. 3'!$D120="",0,'ZoR č. 3'!L120)+IF('ZoR č. 4'!$D120="",0,'ZoR č. 4'!L120)+IF('ZoR č. 5'!$D120="",0,'ZoR č. 5'!L120)+IF('ZoR č. 6'!$D120="",0,'ZoR č. 6'!L120)+IF('ZoR č. 7'!$D120="",0,'ZoR č. 7'!L120)+IF('ZoR č. 8'!$D120="",0,'ZoR č. 8'!L120)+IF('ZoR č. 9'!$D120="",0,'ZoR č. 9'!L120)+IF('ZoR č. 10'!$D120="",0,'ZoR č. 10'!L120)+IF(ZZoR!$D120="",0,ZZoR!L120)</f>
        <v>0</v>
      </c>
      <c r="AC120" s="281">
        <f>IF('ZoR č. 1'!$D120="",0,'ZoR č. 1'!M120)+IF('ZoR č. 2'!$D120="",0,'ZoR č. 2'!M120)+IF('ZoR č. 3'!$D120="",0,'ZoR č. 3'!M120)+IF('ZoR č. 4'!$D120="",0,'ZoR č. 4'!M120)+IF('ZoR č. 5'!$D120="",0,'ZoR č. 5'!M120)+IF('ZoR č. 6'!$D120="",0,'ZoR č. 6'!M120)+IF('ZoR č. 7'!$D120="",0,'ZoR č. 7'!M120)+IF('ZoR č. 8'!$D120="",0,'ZoR č. 8'!M120)+IF('ZoR č. 9'!$D120="",0,'ZoR č. 9'!M120)+IF('ZoR č. 10'!$D120="",0,'ZoR č. 10'!M120)+IF(ZZoR!$D120="",0,ZZoR!M120)</f>
        <v>0</v>
      </c>
      <c r="AE120" s="282" t="str">
        <f t="shared" si="7"/>
        <v/>
      </c>
    </row>
    <row r="121" spans="2:31" x14ac:dyDescent="0.25">
      <c r="B121" s="10" t="s">
        <v>42</v>
      </c>
      <c r="C121" s="104" t="str">
        <f>IF(COUNTA('Přehled partnerů'!C121:D121)&lt;&gt;2,"partner neuveden",IF('Přehled partnerů'!F121="ANO",'Přehled partnerů'!C121,"v tomto období nerelevantní"))</f>
        <v>partner neuveden</v>
      </c>
      <c r="D121" s="116" t="str">
        <f>IF(COUNTA('Přehled partnerů'!C121:D121)&lt;&gt;2,"",IF('Přehled partnerů'!F121="ANO",'Přehled partnerů'!D121,""))</f>
        <v/>
      </c>
      <c r="E121" s="24" t="str">
        <f t="shared" si="8"/>
        <v/>
      </c>
      <c r="F121" s="47" t="str">
        <f t="shared" si="9"/>
        <v/>
      </c>
      <c r="G121" s="278">
        <v>0</v>
      </c>
      <c r="H121" s="273">
        <v>0</v>
      </c>
      <c r="I121" s="273">
        <v>0</v>
      </c>
      <c r="J121" s="273">
        <v>0</v>
      </c>
      <c r="K121" s="126">
        <v>0</v>
      </c>
      <c r="L121" s="126">
        <v>0</v>
      </c>
      <c r="M121" s="130">
        <v>0</v>
      </c>
      <c r="N121" s="58" t="str">
        <f t="shared" si="6"/>
        <v/>
      </c>
      <c r="O121" s="267">
        <f>IF('Rozpočet + Žádosti o změnu'!$ER$2="ano",'Rozpočet + Žádosti o změnu'!EL121,IF('Rozpočet + Žádosti o změnu'!$EF$2="ano",'Rozpočet + Žádosti o změnu'!DZ121,IF('Rozpočet + Žádosti o změnu'!$DT$2="ano",'Rozpočet + Žádosti o změnu'!DN121,IF('Rozpočet + Žádosti o změnu'!$DH$2="ano",'Rozpočet + Žádosti o změnu'!DB121,IF('Rozpočet + Žádosti o změnu'!$CV$2="ano",'Rozpočet + Žádosti o změnu'!CP121,IF('Rozpočet + Žádosti o změnu'!$CJ$2="ano",'Rozpočet + Žádosti o změnu'!CD121,IF('Rozpočet + Žádosti o změnu'!$BX$2="ano",'Rozpočet + Žádosti o změnu'!BR121,IF('Rozpočet + Žádosti o změnu'!$BL$2="ano",'Rozpočet + Žádosti o změnu'!BF121,IF('Rozpočet + Žádosti o změnu'!$AZ$2="ano",'Rozpočet + Žádosti o změnu'!AT121,IF('Rozpočet + Žádosti o změnu'!$AN$2="ano",'Rozpočet + Žádosti o změnu'!AH121,'Rozpočet + Žádosti o změnu'!H121))))))))))</f>
        <v>0</v>
      </c>
      <c r="P121" s="267">
        <f>IF('Rozpočet + Žádosti o změnu'!$ER$2="ano",'Rozpočet + Žádosti o změnu'!EM121,IF('Rozpočet + Žádosti o změnu'!$EF$2="ano",'Rozpočet + Žádosti o změnu'!EA121,IF('Rozpočet + Žádosti o změnu'!$DT$2="ano",'Rozpočet + Žádosti o změnu'!DO121,IF('Rozpočet + Žádosti o změnu'!$DH$2="ano",'Rozpočet + Žádosti o změnu'!DC121,IF('Rozpočet + Žádosti o změnu'!$CV$2="ano",'Rozpočet + Žádosti o změnu'!CQ121,IF('Rozpočet + Žádosti o změnu'!$CJ$2="ano",'Rozpočet + Žádosti o změnu'!CE121,IF('Rozpočet + Žádosti o změnu'!$BX$2="ano",'Rozpočet + Žádosti o změnu'!BS121,IF('Rozpočet + Žádosti o změnu'!$BL$2="ano",'Rozpočet + Žádosti o změnu'!BG121,IF('Rozpočet + Žádosti o změnu'!$AZ$2="ano",'Rozpočet + Žádosti o změnu'!AU121,IF('Rozpočet + Žádosti o změnu'!$AN$2="ano",'Rozpočet + Žádosti o změnu'!AI121,'Rozpočet + Žádosti o změnu'!I121))))))))))</f>
        <v>0</v>
      </c>
      <c r="Q121" s="267">
        <f>IF('Rozpočet + Žádosti o změnu'!$ER$2="ano",'Rozpočet + Žádosti o změnu'!EN121,IF('Rozpočet + Žádosti o změnu'!$EF$2="ano",'Rozpočet + Žádosti o změnu'!EB121,IF('Rozpočet + Žádosti o změnu'!$DT$2="ano",'Rozpočet + Žádosti o změnu'!DP121,IF('Rozpočet + Žádosti o změnu'!$DH$2="ano",'Rozpočet + Žádosti o změnu'!DD121,IF('Rozpočet + Žádosti o změnu'!$CV$2="ano",'Rozpočet + Žádosti o změnu'!CR121,IF('Rozpočet + Žádosti o změnu'!$CJ$2="ano",'Rozpočet + Žádosti o změnu'!CF121,IF('Rozpočet + Žádosti o změnu'!$BX$2="ano",'Rozpočet + Žádosti o změnu'!BT121,IF('Rozpočet + Žádosti o změnu'!$BL$2="ano",'Rozpočet + Žádosti o změnu'!BH121,IF('Rozpočet + Žádosti o změnu'!$AZ$2="ano",'Rozpočet + Žádosti o změnu'!AV121,IF('Rozpočet + Žádosti o změnu'!$AN$2="ano",'Rozpočet + Žádosti o změnu'!AJ121,'Rozpočet + Žádosti o změnu'!J121))))))))))</f>
        <v>0</v>
      </c>
      <c r="R121" s="267">
        <f>IF('Rozpočet + Žádosti o změnu'!$ER$2="ano",'Rozpočet + Žádosti o změnu'!EO121,IF('Rozpočet + Žádosti o změnu'!$EF$2="ano",'Rozpočet + Žádosti o změnu'!EC121,IF('Rozpočet + Žádosti o změnu'!$DT$2="ano",'Rozpočet + Žádosti o změnu'!DQ121,IF('Rozpočet + Žádosti o změnu'!$DH$2="ano",'Rozpočet + Žádosti o změnu'!DE121,IF('Rozpočet + Žádosti o změnu'!$CV$2="ano",'Rozpočet + Žádosti o změnu'!CS121,IF('Rozpočet + Žádosti o změnu'!$CJ$2="ano",'Rozpočet + Žádosti o změnu'!CG121,IF('Rozpočet + Žádosti o změnu'!$BX$2="ano",'Rozpočet + Žádosti o změnu'!BU121,IF('Rozpočet + Žádosti o změnu'!$BL$2="ano",'Rozpočet + Žádosti o změnu'!BI121,IF('Rozpočet + Žádosti o změnu'!$AZ$2="ano",'Rozpočet + Žádosti o změnu'!AW121,IF('Rozpočet + Žádosti o změnu'!$AN$2="ano",'Rozpočet + Žádosti o změnu'!AK121,'Rozpočet + Žádosti o změnu'!K121))))))))))</f>
        <v>0</v>
      </c>
      <c r="S121" s="267">
        <f>IF('Rozpočet + Žádosti o změnu'!$ER$2="ano",'Rozpočet + Žádosti o změnu'!EP121,IF('Rozpočet + Žádosti o změnu'!$EF$2="ano",'Rozpočet + Žádosti o změnu'!ED121,IF('Rozpočet + Žádosti o změnu'!$DT$2="ano",'Rozpočet + Žádosti o změnu'!DR121,IF('Rozpočet + Žádosti o změnu'!$DH$2="ano",'Rozpočet + Žádosti o změnu'!DF121,IF('Rozpočet + Žádosti o změnu'!$CV$2="ano",'Rozpočet + Žádosti o změnu'!CT121,IF('Rozpočet + Žádosti o změnu'!$CJ$2="ano",'Rozpočet + Žádosti o změnu'!CH121,IF('Rozpočet + Žádosti o změnu'!$BX$2="ano",'Rozpočet + Žádosti o změnu'!BV121,IF('Rozpočet + Žádosti o změnu'!$BL$2="ano",'Rozpočet + Žádosti o změnu'!BJ121,IF('Rozpočet + Žádosti o změnu'!$AZ$2="ano",'Rozpočet + Žádosti o změnu'!AX121,IF('Rozpočet + Žádosti o změnu'!$AN$2="ano",'Rozpočet + Žádosti o změnu'!AL121,'Rozpočet + Žádosti o změnu'!L121))))))))))</f>
        <v>0</v>
      </c>
      <c r="T121" s="267">
        <f>IF('Rozpočet + Žádosti o změnu'!$ER$2="ano",'Rozpočet + Žádosti o změnu'!EQ121,IF('Rozpočet + Žádosti o změnu'!$EF$2="ano",'Rozpočet + Žádosti o změnu'!EE121,IF('Rozpočet + Žádosti o změnu'!$DT$2="ano",'Rozpočet + Žádosti o změnu'!DS121,IF('Rozpočet + Žádosti o změnu'!$DH$2="ano",'Rozpočet + Žádosti o změnu'!DG121,IF('Rozpočet + Žádosti o změnu'!$CV$2="ano",'Rozpočet + Žádosti o změnu'!CU121,IF('Rozpočet + Žádosti o změnu'!$CJ$2="ano",'Rozpočet + Žádosti o změnu'!CI121,IF('Rozpočet + Žádosti o změnu'!$BX$2="ano",'Rozpočet + Žádosti o změnu'!BW121,IF('Rozpočet + Žádosti o změnu'!$BL$2="ano",'Rozpočet + Žádosti o změnu'!BK121,IF('Rozpočet + Žádosti o změnu'!$AZ$2="ano",'Rozpočet + Žádosti o změnu'!AY121,IF('Rozpočet + Žádosti o změnu'!$AN$2="ano",'Rozpočet + Žádosti o změnu'!AM121,'Rozpočet + Žádosti o změnu'!M121))))))))))</f>
        <v>0</v>
      </c>
      <c r="U121" s="267">
        <f>IF('Rozpočet + Žádosti o změnu'!$ER$2="ano",'Rozpočet + Žádosti o změnu'!ER121,IF('Rozpočet + Žádosti o změnu'!$EF$2="ano",'Rozpočet + Žádosti o změnu'!EF121,IF('Rozpočet + Žádosti o změnu'!$DT$2="ano",'Rozpočet + Žádosti o změnu'!DT121,IF('Rozpočet + Žádosti o změnu'!$DH$2="ano",'Rozpočet + Žádosti o změnu'!DH121,IF('Rozpočet + Žádosti o změnu'!$CV$2="ano",'Rozpočet + Žádosti o změnu'!CV121,IF('Rozpočet + Žádosti o změnu'!$CJ$2="ano",'Rozpočet + Žádosti o změnu'!CJ121,IF('Rozpočet + Žádosti o změnu'!$BX$2="ano",'Rozpočet + Žádosti o změnu'!BX121,IF('Rozpočet + Žádosti o změnu'!$BL$2="ano",'Rozpočet + Žádosti o změnu'!BL121,IF('Rozpočet + Žádosti o změnu'!$AZ$2="ano",'Rozpočet + Žádosti o změnu'!AZ121,IF('Rozpočet + Žádosti o změnu'!$AN$2="ano",'Rozpočet + Žádosti o změnu'!AN121,'Rozpočet + Žádosti o změnu'!N121))))))))))</f>
        <v>0</v>
      </c>
      <c r="W121" s="281">
        <f>IF('ZoR č. 1'!$D121="",0,'ZoR č. 1'!G121)+IF('ZoR č. 2'!$D121="",0,'ZoR č. 2'!G121)+IF('ZoR č. 3'!$D121="",0,'ZoR č. 3'!G121)+IF('ZoR č. 4'!$D121="",0,'ZoR č. 4'!G121)+IF('ZoR č. 5'!$D121="",0,'ZoR č. 5'!G121)+IF('ZoR č. 6'!$D121="",0,'ZoR č. 6'!G121)+IF('ZoR č. 7'!$D121="",0,'ZoR č. 7'!G121)+IF('ZoR č. 8'!$D121="",0,'ZoR č. 8'!G121)+IF('ZoR č. 9'!$D121="",0,'ZoR č. 9'!G121)+IF('ZoR č. 10'!$D121="",0,'ZoR č. 10'!G121)+IF(ZZoR!$D121="",0,ZZoR!G121)</f>
        <v>0</v>
      </c>
      <c r="X121" s="281">
        <f>IF('ZoR č. 1'!$D121="",0,'ZoR č. 1'!H121)+IF('ZoR č. 2'!$D121="",0,'ZoR č. 2'!H121)+IF('ZoR č. 3'!$D121="",0,'ZoR č. 3'!H121)+IF('ZoR č. 4'!$D121="",0,'ZoR č. 4'!H121)+IF('ZoR č. 5'!$D121="",0,'ZoR č. 5'!H121)+IF('ZoR č. 6'!$D121="",0,'ZoR č. 6'!H121)+IF('ZoR č. 7'!$D121="",0,'ZoR č. 7'!H121)+IF('ZoR č. 8'!$D121="",0,'ZoR č. 8'!H121)+IF('ZoR č. 9'!$D121="",0,'ZoR č. 9'!H121)+IF('ZoR č. 10'!$D121="",0,'ZoR č. 10'!H121)+IF(ZZoR!$D121="",0,ZZoR!H121)</f>
        <v>0</v>
      </c>
      <c r="Y121" s="281">
        <f>IF('ZoR č. 1'!$D121="",0,'ZoR č. 1'!I121)+IF('ZoR č. 2'!$D121="",0,'ZoR č. 2'!I121)+IF('ZoR č. 3'!$D121="",0,'ZoR č. 3'!I121)+IF('ZoR č. 4'!$D121="",0,'ZoR č. 4'!I121)+IF('ZoR č. 5'!$D121="",0,'ZoR č. 5'!I121)+IF('ZoR č. 6'!$D121="",0,'ZoR č. 6'!I121)+IF('ZoR č. 7'!$D121="",0,'ZoR č. 7'!I121)+IF('ZoR č. 8'!$D121="",0,'ZoR č. 8'!I121)+IF('ZoR č. 9'!$D121="",0,'ZoR č. 9'!I121)+IF('ZoR č. 10'!$D121="",0,'ZoR č. 10'!I121)+IF(ZZoR!$D121="",0,ZZoR!I121)</f>
        <v>0</v>
      </c>
      <c r="Z121" s="281">
        <f>IF('ZoR č. 1'!$D121="",0,'ZoR č. 1'!J121)+IF('ZoR č. 2'!$D121="",0,'ZoR č. 2'!J121)+IF('ZoR č. 3'!$D121="",0,'ZoR č. 3'!J121)+IF('ZoR č. 4'!$D121="",0,'ZoR č. 4'!J121)+IF('ZoR č. 5'!$D121="",0,'ZoR č. 5'!J121)+IF('ZoR č. 6'!$D121="",0,'ZoR č. 6'!J121)+IF('ZoR č. 7'!$D121="",0,'ZoR č. 7'!J121)+IF('ZoR č. 8'!$D121="",0,'ZoR č. 8'!J121)+IF('ZoR č. 9'!$D121="",0,'ZoR č. 9'!J121)+IF('ZoR č. 10'!$D121="",0,'ZoR č. 10'!J121)+IF(ZZoR!$D121="",0,ZZoR!J121)</f>
        <v>0</v>
      </c>
      <c r="AA121" s="281">
        <f>IF('ZoR č. 1'!$D121="",0,'ZoR č. 1'!K121)+IF('ZoR č. 2'!$D121="",0,'ZoR č. 2'!K121)+IF('ZoR č. 3'!$D121="",0,'ZoR č. 3'!K121)+IF('ZoR č. 4'!$D121="",0,'ZoR č. 4'!K121)+IF('ZoR č. 5'!$D121="",0,'ZoR č. 5'!K121)+IF('ZoR č. 6'!$D121="",0,'ZoR č. 6'!K121)+IF('ZoR č. 7'!$D121="",0,'ZoR č. 7'!K121)+IF('ZoR č. 8'!$D121="",0,'ZoR č. 8'!K121)+IF('ZoR č. 9'!$D121="",0,'ZoR č. 9'!K121)+IF('ZoR č. 10'!$D121="",0,'ZoR č. 10'!K121)+IF(ZZoR!$D121="",0,ZZoR!K121)</f>
        <v>0</v>
      </c>
      <c r="AB121" s="281">
        <f>IF('ZoR č. 1'!$D121="",0,'ZoR č. 1'!L121)+IF('ZoR č. 2'!$D121="",0,'ZoR č. 2'!L121)+IF('ZoR č. 3'!$D121="",0,'ZoR č. 3'!L121)+IF('ZoR č. 4'!$D121="",0,'ZoR č. 4'!L121)+IF('ZoR č. 5'!$D121="",0,'ZoR č. 5'!L121)+IF('ZoR č. 6'!$D121="",0,'ZoR č. 6'!L121)+IF('ZoR č. 7'!$D121="",0,'ZoR č. 7'!L121)+IF('ZoR č. 8'!$D121="",0,'ZoR č. 8'!L121)+IF('ZoR č. 9'!$D121="",0,'ZoR č. 9'!L121)+IF('ZoR č. 10'!$D121="",0,'ZoR č. 10'!L121)+IF(ZZoR!$D121="",0,ZZoR!L121)</f>
        <v>0</v>
      </c>
      <c r="AC121" s="281">
        <f>IF('ZoR č. 1'!$D121="",0,'ZoR č. 1'!M121)+IF('ZoR č. 2'!$D121="",0,'ZoR č. 2'!M121)+IF('ZoR č. 3'!$D121="",0,'ZoR č. 3'!M121)+IF('ZoR č. 4'!$D121="",0,'ZoR č. 4'!M121)+IF('ZoR č. 5'!$D121="",0,'ZoR č. 5'!M121)+IF('ZoR č. 6'!$D121="",0,'ZoR č. 6'!M121)+IF('ZoR č. 7'!$D121="",0,'ZoR č. 7'!M121)+IF('ZoR č. 8'!$D121="",0,'ZoR č. 8'!M121)+IF('ZoR č. 9'!$D121="",0,'ZoR č. 9'!M121)+IF('ZoR č. 10'!$D121="",0,'ZoR č. 10'!M121)+IF(ZZoR!$D121="",0,ZZoR!M121)</f>
        <v>0</v>
      </c>
      <c r="AE121" s="282" t="str">
        <f t="shared" si="7"/>
        <v/>
      </c>
    </row>
    <row r="122" spans="2:31" x14ac:dyDescent="0.25">
      <c r="B122" s="10" t="s">
        <v>43</v>
      </c>
      <c r="C122" s="104" t="str">
        <f>IF(COUNTA('Přehled partnerů'!C122:D122)&lt;&gt;2,"partner neuveden",IF('Přehled partnerů'!F122="ANO",'Přehled partnerů'!C122,"v tomto období nerelevantní"))</f>
        <v>partner neuveden</v>
      </c>
      <c r="D122" s="116" t="str">
        <f>IF(COUNTA('Přehled partnerů'!C122:D122)&lt;&gt;2,"",IF('Přehled partnerů'!F122="ANO",'Přehled partnerů'!D122,""))</f>
        <v/>
      </c>
      <c r="E122" s="24" t="str">
        <f t="shared" si="8"/>
        <v/>
      </c>
      <c r="F122" s="47" t="str">
        <f t="shared" si="9"/>
        <v/>
      </c>
      <c r="G122" s="278">
        <v>0</v>
      </c>
      <c r="H122" s="273">
        <v>0</v>
      </c>
      <c r="I122" s="273">
        <v>0</v>
      </c>
      <c r="J122" s="273">
        <v>0</v>
      </c>
      <c r="K122" s="126">
        <v>0</v>
      </c>
      <c r="L122" s="126">
        <v>0</v>
      </c>
      <c r="M122" s="130">
        <v>0</v>
      </c>
      <c r="N122" s="58" t="str">
        <f>IF(D122="","","ok")</f>
        <v/>
      </c>
      <c r="O122" s="267">
        <f>IF('Rozpočet + Žádosti o změnu'!$ER$2="ano",'Rozpočet + Žádosti o změnu'!EL122,IF('Rozpočet + Žádosti o změnu'!$EF$2="ano",'Rozpočet + Žádosti o změnu'!DZ122,IF('Rozpočet + Žádosti o změnu'!$DT$2="ano",'Rozpočet + Žádosti o změnu'!DN122,IF('Rozpočet + Žádosti o změnu'!$DH$2="ano",'Rozpočet + Žádosti o změnu'!DB122,IF('Rozpočet + Žádosti o změnu'!$CV$2="ano",'Rozpočet + Žádosti o změnu'!CP122,IF('Rozpočet + Žádosti o změnu'!$CJ$2="ano",'Rozpočet + Žádosti o změnu'!CD122,IF('Rozpočet + Žádosti o změnu'!$BX$2="ano",'Rozpočet + Žádosti o změnu'!BR122,IF('Rozpočet + Žádosti o změnu'!$BL$2="ano",'Rozpočet + Žádosti o změnu'!BF122,IF('Rozpočet + Žádosti o změnu'!$AZ$2="ano",'Rozpočet + Žádosti o změnu'!AT122,IF('Rozpočet + Žádosti o změnu'!$AN$2="ano",'Rozpočet + Žádosti o změnu'!AH122,'Rozpočet + Žádosti o změnu'!H122))))))))))</f>
        <v>0</v>
      </c>
      <c r="P122" s="267">
        <f>IF('Rozpočet + Žádosti o změnu'!$ER$2="ano",'Rozpočet + Žádosti o změnu'!EM122,IF('Rozpočet + Žádosti o změnu'!$EF$2="ano",'Rozpočet + Žádosti o změnu'!EA122,IF('Rozpočet + Žádosti o změnu'!$DT$2="ano",'Rozpočet + Žádosti o změnu'!DO122,IF('Rozpočet + Žádosti o změnu'!$DH$2="ano",'Rozpočet + Žádosti o změnu'!DC122,IF('Rozpočet + Žádosti o změnu'!$CV$2="ano",'Rozpočet + Žádosti o změnu'!CQ122,IF('Rozpočet + Žádosti o změnu'!$CJ$2="ano",'Rozpočet + Žádosti o změnu'!CE122,IF('Rozpočet + Žádosti o změnu'!$BX$2="ano",'Rozpočet + Žádosti o změnu'!BS122,IF('Rozpočet + Žádosti o změnu'!$BL$2="ano",'Rozpočet + Žádosti o změnu'!BG122,IF('Rozpočet + Žádosti o změnu'!$AZ$2="ano",'Rozpočet + Žádosti o změnu'!AU122,IF('Rozpočet + Žádosti o změnu'!$AN$2="ano",'Rozpočet + Žádosti o změnu'!AI122,'Rozpočet + Žádosti o změnu'!I122))))))))))</f>
        <v>0</v>
      </c>
      <c r="Q122" s="267">
        <f>IF('Rozpočet + Žádosti o změnu'!$ER$2="ano",'Rozpočet + Žádosti o změnu'!EN122,IF('Rozpočet + Žádosti o změnu'!$EF$2="ano",'Rozpočet + Žádosti o změnu'!EB122,IF('Rozpočet + Žádosti o změnu'!$DT$2="ano",'Rozpočet + Žádosti o změnu'!DP122,IF('Rozpočet + Žádosti o změnu'!$DH$2="ano",'Rozpočet + Žádosti o změnu'!DD122,IF('Rozpočet + Žádosti o změnu'!$CV$2="ano",'Rozpočet + Žádosti o změnu'!CR122,IF('Rozpočet + Žádosti o změnu'!$CJ$2="ano",'Rozpočet + Žádosti o změnu'!CF122,IF('Rozpočet + Žádosti o změnu'!$BX$2="ano",'Rozpočet + Žádosti o změnu'!BT122,IF('Rozpočet + Žádosti o změnu'!$BL$2="ano",'Rozpočet + Žádosti o změnu'!BH122,IF('Rozpočet + Žádosti o změnu'!$AZ$2="ano",'Rozpočet + Žádosti o změnu'!AV122,IF('Rozpočet + Žádosti o změnu'!$AN$2="ano",'Rozpočet + Žádosti o změnu'!AJ122,'Rozpočet + Žádosti o změnu'!J122))))))))))</f>
        <v>0</v>
      </c>
      <c r="R122" s="267">
        <f>IF('Rozpočet + Žádosti o změnu'!$ER$2="ano",'Rozpočet + Žádosti o změnu'!EO122,IF('Rozpočet + Žádosti o změnu'!$EF$2="ano",'Rozpočet + Žádosti o změnu'!EC122,IF('Rozpočet + Žádosti o změnu'!$DT$2="ano",'Rozpočet + Žádosti o změnu'!DQ122,IF('Rozpočet + Žádosti o změnu'!$DH$2="ano",'Rozpočet + Žádosti o změnu'!DE122,IF('Rozpočet + Žádosti o změnu'!$CV$2="ano",'Rozpočet + Žádosti o změnu'!CS122,IF('Rozpočet + Žádosti o změnu'!$CJ$2="ano",'Rozpočet + Žádosti o změnu'!CG122,IF('Rozpočet + Žádosti o změnu'!$BX$2="ano",'Rozpočet + Žádosti o změnu'!BU122,IF('Rozpočet + Žádosti o změnu'!$BL$2="ano",'Rozpočet + Žádosti o změnu'!BI122,IF('Rozpočet + Žádosti o změnu'!$AZ$2="ano",'Rozpočet + Žádosti o změnu'!AW122,IF('Rozpočet + Žádosti o změnu'!$AN$2="ano",'Rozpočet + Žádosti o změnu'!AK122,'Rozpočet + Žádosti o změnu'!K122))))))))))</f>
        <v>0</v>
      </c>
      <c r="S122" s="267">
        <f>IF('Rozpočet + Žádosti o změnu'!$ER$2="ano",'Rozpočet + Žádosti o změnu'!EP122,IF('Rozpočet + Žádosti o změnu'!$EF$2="ano",'Rozpočet + Žádosti o změnu'!ED122,IF('Rozpočet + Žádosti o změnu'!$DT$2="ano",'Rozpočet + Žádosti o změnu'!DR122,IF('Rozpočet + Žádosti o změnu'!$DH$2="ano",'Rozpočet + Žádosti o změnu'!DF122,IF('Rozpočet + Žádosti o změnu'!$CV$2="ano",'Rozpočet + Žádosti o změnu'!CT122,IF('Rozpočet + Žádosti o změnu'!$CJ$2="ano",'Rozpočet + Žádosti o změnu'!CH122,IF('Rozpočet + Žádosti o změnu'!$BX$2="ano",'Rozpočet + Žádosti o změnu'!BV122,IF('Rozpočet + Žádosti o změnu'!$BL$2="ano",'Rozpočet + Žádosti o změnu'!BJ122,IF('Rozpočet + Žádosti o změnu'!$AZ$2="ano",'Rozpočet + Žádosti o změnu'!AX122,IF('Rozpočet + Žádosti o změnu'!$AN$2="ano",'Rozpočet + Žádosti o změnu'!AL122,'Rozpočet + Žádosti o změnu'!L122))))))))))</f>
        <v>0</v>
      </c>
      <c r="T122" s="267">
        <f>IF('Rozpočet + Žádosti o změnu'!$ER$2="ano",'Rozpočet + Žádosti o změnu'!EQ122,IF('Rozpočet + Žádosti o změnu'!$EF$2="ano",'Rozpočet + Žádosti o změnu'!EE122,IF('Rozpočet + Žádosti o změnu'!$DT$2="ano",'Rozpočet + Žádosti o změnu'!DS122,IF('Rozpočet + Žádosti o změnu'!$DH$2="ano",'Rozpočet + Žádosti o změnu'!DG122,IF('Rozpočet + Žádosti o změnu'!$CV$2="ano",'Rozpočet + Žádosti o změnu'!CU122,IF('Rozpočet + Žádosti o změnu'!$CJ$2="ano",'Rozpočet + Žádosti o změnu'!CI122,IF('Rozpočet + Žádosti o změnu'!$BX$2="ano",'Rozpočet + Žádosti o změnu'!BW122,IF('Rozpočet + Žádosti o změnu'!$BL$2="ano",'Rozpočet + Žádosti o změnu'!BK122,IF('Rozpočet + Žádosti o změnu'!$AZ$2="ano",'Rozpočet + Žádosti o změnu'!AY122,IF('Rozpočet + Žádosti o změnu'!$AN$2="ano",'Rozpočet + Žádosti o změnu'!AM122,'Rozpočet + Žádosti o změnu'!M122))))))))))</f>
        <v>0</v>
      </c>
      <c r="U122" s="267">
        <f>IF('Rozpočet + Žádosti o změnu'!$ER$2="ano",'Rozpočet + Žádosti o změnu'!ER122,IF('Rozpočet + Žádosti o změnu'!$EF$2="ano",'Rozpočet + Žádosti o změnu'!EF122,IF('Rozpočet + Žádosti o změnu'!$DT$2="ano",'Rozpočet + Žádosti o změnu'!DT122,IF('Rozpočet + Žádosti o změnu'!$DH$2="ano",'Rozpočet + Žádosti o změnu'!DH122,IF('Rozpočet + Žádosti o změnu'!$CV$2="ano",'Rozpočet + Žádosti o změnu'!CV122,IF('Rozpočet + Žádosti o změnu'!$CJ$2="ano",'Rozpočet + Žádosti o změnu'!CJ122,IF('Rozpočet + Žádosti o změnu'!$BX$2="ano",'Rozpočet + Žádosti o změnu'!BX122,IF('Rozpočet + Žádosti o změnu'!$BL$2="ano",'Rozpočet + Žádosti o změnu'!BL122,IF('Rozpočet + Žádosti o změnu'!$AZ$2="ano",'Rozpočet + Žádosti o změnu'!AZ122,IF('Rozpočet + Žádosti o změnu'!$AN$2="ano",'Rozpočet + Žádosti o změnu'!AN122,'Rozpočet + Žádosti o změnu'!N122))))))))))</f>
        <v>0</v>
      </c>
      <c r="W122" s="281">
        <f>IF('ZoR č. 1'!$D122="",0,'ZoR č. 1'!G122)+IF('ZoR č. 2'!$D122="",0,'ZoR č. 2'!G122)+IF('ZoR č. 3'!$D122="",0,'ZoR č. 3'!G122)+IF('ZoR č. 4'!$D122="",0,'ZoR č. 4'!G122)+IF('ZoR č. 5'!$D122="",0,'ZoR č. 5'!G122)+IF('ZoR č. 6'!$D122="",0,'ZoR č. 6'!G122)+IF('ZoR č. 7'!$D122="",0,'ZoR č. 7'!G122)+IF('ZoR č. 8'!$D122="",0,'ZoR č. 8'!G122)+IF('ZoR č. 9'!$D122="",0,'ZoR č. 9'!G122)+IF('ZoR č. 10'!$D122="",0,'ZoR č. 10'!G122)+IF(ZZoR!$D122="",0,ZZoR!G122)</f>
        <v>0</v>
      </c>
      <c r="X122" s="281">
        <f>IF('ZoR č. 1'!$D122="",0,'ZoR č. 1'!H122)+IF('ZoR č. 2'!$D122="",0,'ZoR č. 2'!H122)+IF('ZoR č. 3'!$D122="",0,'ZoR č. 3'!H122)+IF('ZoR č. 4'!$D122="",0,'ZoR č. 4'!H122)+IF('ZoR č. 5'!$D122="",0,'ZoR č. 5'!H122)+IF('ZoR č. 6'!$D122="",0,'ZoR č. 6'!H122)+IF('ZoR č. 7'!$D122="",0,'ZoR č. 7'!H122)+IF('ZoR č. 8'!$D122="",0,'ZoR č. 8'!H122)+IF('ZoR č. 9'!$D122="",0,'ZoR č. 9'!H122)+IF('ZoR č. 10'!$D122="",0,'ZoR č. 10'!H122)+IF(ZZoR!$D122="",0,ZZoR!H122)</f>
        <v>0</v>
      </c>
      <c r="Y122" s="281">
        <f>IF('ZoR č. 1'!$D122="",0,'ZoR č. 1'!I122)+IF('ZoR č. 2'!$D122="",0,'ZoR č. 2'!I122)+IF('ZoR č. 3'!$D122="",0,'ZoR č. 3'!I122)+IF('ZoR č. 4'!$D122="",0,'ZoR č. 4'!I122)+IF('ZoR č. 5'!$D122="",0,'ZoR č. 5'!I122)+IF('ZoR č. 6'!$D122="",0,'ZoR č. 6'!I122)+IF('ZoR č. 7'!$D122="",0,'ZoR č. 7'!I122)+IF('ZoR č. 8'!$D122="",0,'ZoR č. 8'!I122)+IF('ZoR č. 9'!$D122="",0,'ZoR č. 9'!I122)+IF('ZoR č. 10'!$D122="",0,'ZoR č. 10'!I122)+IF(ZZoR!$D122="",0,ZZoR!I122)</f>
        <v>0</v>
      </c>
      <c r="Z122" s="281">
        <f>IF('ZoR č. 1'!$D122="",0,'ZoR č. 1'!J122)+IF('ZoR č. 2'!$D122="",0,'ZoR č. 2'!J122)+IF('ZoR č. 3'!$D122="",0,'ZoR č. 3'!J122)+IF('ZoR č. 4'!$D122="",0,'ZoR č. 4'!J122)+IF('ZoR č. 5'!$D122="",0,'ZoR č. 5'!J122)+IF('ZoR č. 6'!$D122="",0,'ZoR č. 6'!J122)+IF('ZoR č. 7'!$D122="",0,'ZoR č. 7'!J122)+IF('ZoR č. 8'!$D122="",0,'ZoR č. 8'!J122)+IF('ZoR č. 9'!$D122="",0,'ZoR č. 9'!J122)+IF('ZoR č. 10'!$D122="",0,'ZoR č. 10'!J122)+IF(ZZoR!$D122="",0,ZZoR!J122)</f>
        <v>0</v>
      </c>
      <c r="AA122" s="281">
        <f>IF('ZoR č. 1'!$D122="",0,'ZoR č. 1'!K122)+IF('ZoR č. 2'!$D122="",0,'ZoR č. 2'!K122)+IF('ZoR č. 3'!$D122="",0,'ZoR č. 3'!K122)+IF('ZoR č. 4'!$D122="",0,'ZoR č. 4'!K122)+IF('ZoR č. 5'!$D122="",0,'ZoR č. 5'!K122)+IF('ZoR č. 6'!$D122="",0,'ZoR č. 6'!K122)+IF('ZoR č. 7'!$D122="",0,'ZoR č. 7'!K122)+IF('ZoR č. 8'!$D122="",0,'ZoR č. 8'!K122)+IF('ZoR č. 9'!$D122="",0,'ZoR č. 9'!K122)+IF('ZoR č. 10'!$D122="",0,'ZoR č. 10'!K122)+IF(ZZoR!$D122="",0,ZZoR!K122)</f>
        <v>0</v>
      </c>
      <c r="AB122" s="281">
        <f>IF('ZoR č. 1'!$D122="",0,'ZoR č. 1'!L122)+IF('ZoR č. 2'!$D122="",0,'ZoR č. 2'!L122)+IF('ZoR č. 3'!$D122="",0,'ZoR č. 3'!L122)+IF('ZoR č. 4'!$D122="",0,'ZoR č. 4'!L122)+IF('ZoR č. 5'!$D122="",0,'ZoR č. 5'!L122)+IF('ZoR č. 6'!$D122="",0,'ZoR č. 6'!L122)+IF('ZoR č. 7'!$D122="",0,'ZoR č. 7'!L122)+IF('ZoR č. 8'!$D122="",0,'ZoR č. 8'!L122)+IF('ZoR č. 9'!$D122="",0,'ZoR č. 9'!L122)+IF('ZoR č. 10'!$D122="",0,'ZoR č. 10'!L122)+IF(ZZoR!$D122="",0,ZZoR!L122)</f>
        <v>0</v>
      </c>
      <c r="AC122" s="281">
        <f>IF('ZoR č. 1'!$D122="",0,'ZoR č. 1'!M122)+IF('ZoR č. 2'!$D122="",0,'ZoR č. 2'!M122)+IF('ZoR č. 3'!$D122="",0,'ZoR č. 3'!M122)+IF('ZoR č. 4'!$D122="",0,'ZoR č. 4'!M122)+IF('ZoR č. 5'!$D122="",0,'ZoR č. 5'!M122)+IF('ZoR č. 6'!$D122="",0,'ZoR č. 6'!M122)+IF('ZoR č. 7'!$D122="",0,'ZoR č. 7'!M122)+IF('ZoR č. 8'!$D122="",0,'ZoR č. 8'!M122)+IF('ZoR č. 9'!$D122="",0,'ZoR č. 9'!M122)+IF('ZoR č. 10'!$D122="",0,'ZoR č. 10'!M122)+IF(ZZoR!$D122="",0,ZZoR!M122)</f>
        <v>0</v>
      </c>
      <c r="AE122" s="282" t="str">
        <f t="shared" si="7"/>
        <v/>
      </c>
    </row>
    <row r="123" spans="2:31" x14ac:dyDescent="0.25">
      <c r="B123" s="10" t="s">
        <v>44</v>
      </c>
      <c r="C123" s="104" t="str">
        <f>IF(COUNTA('Přehled partnerů'!C123:D123)&lt;&gt;2,"partner neuveden",IF('Přehled partnerů'!F123="ANO",'Přehled partnerů'!C123,"v tomto období nerelevantní"))</f>
        <v>partner neuveden</v>
      </c>
      <c r="D123" s="116" t="str">
        <f>IF(COUNTA('Přehled partnerů'!C123:D123)&lt;&gt;2,"",IF('Přehled partnerů'!F123="ANO",'Přehled partnerů'!D123,""))</f>
        <v/>
      </c>
      <c r="E123" s="24" t="str">
        <f t="shared" si="8"/>
        <v/>
      </c>
      <c r="F123" s="47" t="str">
        <f t="shared" si="9"/>
        <v/>
      </c>
      <c r="G123" s="278">
        <v>0</v>
      </c>
      <c r="H123" s="273">
        <v>0</v>
      </c>
      <c r="I123" s="273">
        <v>0</v>
      </c>
      <c r="J123" s="273">
        <v>0</v>
      </c>
      <c r="K123" s="126">
        <v>0</v>
      </c>
      <c r="L123" s="126">
        <v>0</v>
      </c>
      <c r="M123" s="130">
        <v>0</v>
      </c>
      <c r="N123" s="58" t="str">
        <f t="shared" si="6"/>
        <v/>
      </c>
      <c r="O123" s="267">
        <f>IF('Rozpočet + Žádosti o změnu'!$ER$2="ano",'Rozpočet + Žádosti o změnu'!EL123,IF('Rozpočet + Žádosti o změnu'!$EF$2="ano",'Rozpočet + Žádosti o změnu'!DZ123,IF('Rozpočet + Žádosti o změnu'!$DT$2="ano",'Rozpočet + Žádosti o změnu'!DN123,IF('Rozpočet + Žádosti o změnu'!$DH$2="ano",'Rozpočet + Žádosti o změnu'!DB123,IF('Rozpočet + Žádosti o změnu'!$CV$2="ano",'Rozpočet + Žádosti o změnu'!CP123,IF('Rozpočet + Žádosti o změnu'!$CJ$2="ano",'Rozpočet + Žádosti o změnu'!CD123,IF('Rozpočet + Žádosti o změnu'!$BX$2="ano",'Rozpočet + Žádosti o změnu'!BR123,IF('Rozpočet + Žádosti o změnu'!$BL$2="ano",'Rozpočet + Žádosti o změnu'!BF123,IF('Rozpočet + Žádosti o změnu'!$AZ$2="ano",'Rozpočet + Žádosti o změnu'!AT123,IF('Rozpočet + Žádosti o změnu'!$AN$2="ano",'Rozpočet + Žádosti o změnu'!AH123,'Rozpočet + Žádosti o změnu'!H123))))))))))</f>
        <v>0</v>
      </c>
      <c r="P123" s="267">
        <f>IF('Rozpočet + Žádosti o změnu'!$ER$2="ano",'Rozpočet + Žádosti o změnu'!EM123,IF('Rozpočet + Žádosti o změnu'!$EF$2="ano",'Rozpočet + Žádosti o změnu'!EA123,IF('Rozpočet + Žádosti o změnu'!$DT$2="ano",'Rozpočet + Žádosti o změnu'!DO123,IF('Rozpočet + Žádosti o změnu'!$DH$2="ano",'Rozpočet + Žádosti o změnu'!DC123,IF('Rozpočet + Žádosti o změnu'!$CV$2="ano",'Rozpočet + Žádosti o změnu'!CQ123,IF('Rozpočet + Žádosti o změnu'!$CJ$2="ano",'Rozpočet + Žádosti o změnu'!CE123,IF('Rozpočet + Žádosti o změnu'!$BX$2="ano",'Rozpočet + Žádosti o změnu'!BS123,IF('Rozpočet + Žádosti o změnu'!$BL$2="ano",'Rozpočet + Žádosti o změnu'!BG123,IF('Rozpočet + Žádosti o změnu'!$AZ$2="ano",'Rozpočet + Žádosti o změnu'!AU123,IF('Rozpočet + Žádosti o změnu'!$AN$2="ano",'Rozpočet + Žádosti o změnu'!AI123,'Rozpočet + Žádosti o změnu'!I123))))))))))</f>
        <v>0</v>
      </c>
      <c r="Q123" s="267">
        <f>IF('Rozpočet + Žádosti o změnu'!$ER$2="ano",'Rozpočet + Žádosti o změnu'!EN123,IF('Rozpočet + Žádosti o změnu'!$EF$2="ano",'Rozpočet + Žádosti o změnu'!EB123,IF('Rozpočet + Žádosti o změnu'!$DT$2="ano",'Rozpočet + Žádosti o změnu'!DP123,IF('Rozpočet + Žádosti o změnu'!$DH$2="ano",'Rozpočet + Žádosti o změnu'!DD123,IF('Rozpočet + Žádosti o změnu'!$CV$2="ano",'Rozpočet + Žádosti o změnu'!CR123,IF('Rozpočet + Žádosti o změnu'!$CJ$2="ano",'Rozpočet + Žádosti o změnu'!CF123,IF('Rozpočet + Žádosti o změnu'!$BX$2="ano",'Rozpočet + Žádosti o změnu'!BT123,IF('Rozpočet + Žádosti o změnu'!$BL$2="ano",'Rozpočet + Žádosti o změnu'!BH123,IF('Rozpočet + Žádosti o změnu'!$AZ$2="ano",'Rozpočet + Žádosti o změnu'!AV123,IF('Rozpočet + Žádosti o změnu'!$AN$2="ano",'Rozpočet + Žádosti o změnu'!AJ123,'Rozpočet + Žádosti o změnu'!J123))))))))))</f>
        <v>0</v>
      </c>
      <c r="R123" s="267">
        <f>IF('Rozpočet + Žádosti o změnu'!$ER$2="ano",'Rozpočet + Žádosti o změnu'!EO123,IF('Rozpočet + Žádosti o změnu'!$EF$2="ano",'Rozpočet + Žádosti o změnu'!EC123,IF('Rozpočet + Žádosti o změnu'!$DT$2="ano",'Rozpočet + Žádosti o změnu'!DQ123,IF('Rozpočet + Žádosti o změnu'!$DH$2="ano",'Rozpočet + Žádosti o změnu'!DE123,IF('Rozpočet + Žádosti o změnu'!$CV$2="ano",'Rozpočet + Žádosti o změnu'!CS123,IF('Rozpočet + Žádosti o změnu'!$CJ$2="ano",'Rozpočet + Žádosti o změnu'!CG123,IF('Rozpočet + Žádosti o změnu'!$BX$2="ano",'Rozpočet + Žádosti o změnu'!BU123,IF('Rozpočet + Žádosti o změnu'!$BL$2="ano",'Rozpočet + Žádosti o změnu'!BI123,IF('Rozpočet + Žádosti o změnu'!$AZ$2="ano",'Rozpočet + Žádosti o změnu'!AW123,IF('Rozpočet + Žádosti o změnu'!$AN$2="ano",'Rozpočet + Žádosti o změnu'!AK123,'Rozpočet + Žádosti o změnu'!K123))))))))))</f>
        <v>0</v>
      </c>
      <c r="S123" s="267">
        <f>IF('Rozpočet + Žádosti o změnu'!$ER$2="ano",'Rozpočet + Žádosti o změnu'!EP123,IF('Rozpočet + Žádosti o změnu'!$EF$2="ano",'Rozpočet + Žádosti o změnu'!ED123,IF('Rozpočet + Žádosti o změnu'!$DT$2="ano",'Rozpočet + Žádosti o změnu'!DR123,IF('Rozpočet + Žádosti o změnu'!$DH$2="ano",'Rozpočet + Žádosti o změnu'!DF123,IF('Rozpočet + Žádosti o změnu'!$CV$2="ano",'Rozpočet + Žádosti o změnu'!CT123,IF('Rozpočet + Žádosti o změnu'!$CJ$2="ano",'Rozpočet + Žádosti o změnu'!CH123,IF('Rozpočet + Žádosti o změnu'!$BX$2="ano",'Rozpočet + Žádosti o změnu'!BV123,IF('Rozpočet + Žádosti o změnu'!$BL$2="ano",'Rozpočet + Žádosti o změnu'!BJ123,IF('Rozpočet + Žádosti o změnu'!$AZ$2="ano",'Rozpočet + Žádosti o změnu'!AX123,IF('Rozpočet + Žádosti o změnu'!$AN$2="ano",'Rozpočet + Žádosti o změnu'!AL123,'Rozpočet + Žádosti o změnu'!L123))))))))))</f>
        <v>0</v>
      </c>
      <c r="T123" s="267">
        <f>IF('Rozpočet + Žádosti o změnu'!$ER$2="ano",'Rozpočet + Žádosti o změnu'!EQ123,IF('Rozpočet + Žádosti o změnu'!$EF$2="ano",'Rozpočet + Žádosti o změnu'!EE123,IF('Rozpočet + Žádosti o změnu'!$DT$2="ano",'Rozpočet + Žádosti o změnu'!DS123,IF('Rozpočet + Žádosti o změnu'!$DH$2="ano",'Rozpočet + Žádosti o změnu'!DG123,IF('Rozpočet + Žádosti o změnu'!$CV$2="ano",'Rozpočet + Žádosti o změnu'!CU123,IF('Rozpočet + Žádosti o změnu'!$CJ$2="ano",'Rozpočet + Žádosti o změnu'!CI123,IF('Rozpočet + Žádosti o změnu'!$BX$2="ano",'Rozpočet + Žádosti o změnu'!BW123,IF('Rozpočet + Žádosti o změnu'!$BL$2="ano",'Rozpočet + Žádosti o změnu'!BK123,IF('Rozpočet + Žádosti o změnu'!$AZ$2="ano",'Rozpočet + Žádosti o změnu'!AY123,IF('Rozpočet + Žádosti o změnu'!$AN$2="ano",'Rozpočet + Žádosti o změnu'!AM123,'Rozpočet + Žádosti o změnu'!M123))))))))))</f>
        <v>0</v>
      </c>
      <c r="U123" s="267">
        <f>IF('Rozpočet + Žádosti o změnu'!$ER$2="ano",'Rozpočet + Žádosti o změnu'!ER123,IF('Rozpočet + Žádosti o změnu'!$EF$2="ano",'Rozpočet + Žádosti o změnu'!EF123,IF('Rozpočet + Žádosti o změnu'!$DT$2="ano",'Rozpočet + Žádosti o změnu'!DT123,IF('Rozpočet + Žádosti o změnu'!$DH$2="ano",'Rozpočet + Žádosti o změnu'!DH123,IF('Rozpočet + Žádosti o změnu'!$CV$2="ano",'Rozpočet + Žádosti o změnu'!CV123,IF('Rozpočet + Žádosti o změnu'!$CJ$2="ano",'Rozpočet + Žádosti o změnu'!CJ123,IF('Rozpočet + Žádosti o změnu'!$BX$2="ano",'Rozpočet + Žádosti o změnu'!BX123,IF('Rozpočet + Žádosti o změnu'!$BL$2="ano",'Rozpočet + Žádosti o změnu'!BL123,IF('Rozpočet + Žádosti o změnu'!$AZ$2="ano",'Rozpočet + Žádosti o změnu'!AZ123,IF('Rozpočet + Žádosti o změnu'!$AN$2="ano",'Rozpočet + Žádosti o změnu'!AN123,'Rozpočet + Žádosti o změnu'!N123))))))))))</f>
        <v>0</v>
      </c>
      <c r="W123" s="281">
        <f>IF('ZoR č. 1'!$D123="",0,'ZoR č. 1'!G123)+IF('ZoR č. 2'!$D123="",0,'ZoR č. 2'!G123)+IF('ZoR č. 3'!$D123="",0,'ZoR č. 3'!G123)+IF('ZoR č. 4'!$D123="",0,'ZoR č. 4'!G123)+IF('ZoR č. 5'!$D123="",0,'ZoR č. 5'!G123)+IF('ZoR č. 6'!$D123="",0,'ZoR č. 6'!G123)+IF('ZoR č. 7'!$D123="",0,'ZoR č. 7'!G123)+IF('ZoR č. 8'!$D123="",0,'ZoR č. 8'!G123)+IF('ZoR č. 9'!$D123="",0,'ZoR č. 9'!G123)+IF('ZoR č. 10'!$D123="",0,'ZoR č. 10'!G123)+IF(ZZoR!$D123="",0,ZZoR!G123)</f>
        <v>0</v>
      </c>
      <c r="X123" s="281">
        <f>IF('ZoR č. 1'!$D123="",0,'ZoR č. 1'!H123)+IF('ZoR č. 2'!$D123="",0,'ZoR č. 2'!H123)+IF('ZoR č. 3'!$D123="",0,'ZoR č. 3'!H123)+IF('ZoR č. 4'!$D123="",0,'ZoR č. 4'!H123)+IF('ZoR č. 5'!$D123="",0,'ZoR č. 5'!H123)+IF('ZoR č. 6'!$D123="",0,'ZoR č. 6'!H123)+IF('ZoR č. 7'!$D123="",0,'ZoR č. 7'!H123)+IF('ZoR č. 8'!$D123="",0,'ZoR č. 8'!H123)+IF('ZoR č. 9'!$D123="",0,'ZoR č. 9'!H123)+IF('ZoR č. 10'!$D123="",0,'ZoR č. 10'!H123)+IF(ZZoR!$D123="",0,ZZoR!H123)</f>
        <v>0</v>
      </c>
      <c r="Y123" s="281">
        <f>IF('ZoR č. 1'!$D123="",0,'ZoR č. 1'!I123)+IF('ZoR č. 2'!$D123="",0,'ZoR č. 2'!I123)+IF('ZoR č. 3'!$D123="",0,'ZoR č. 3'!I123)+IF('ZoR č. 4'!$D123="",0,'ZoR č. 4'!I123)+IF('ZoR č. 5'!$D123="",0,'ZoR č. 5'!I123)+IF('ZoR č. 6'!$D123="",0,'ZoR č. 6'!I123)+IF('ZoR č. 7'!$D123="",0,'ZoR č. 7'!I123)+IF('ZoR č. 8'!$D123="",0,'ZoR č. 8'!I123)+IF('ZoR č. 9'!$D123="",0,'ZoR č. 9'!I123)+IF('ZoR č. 10'!$D123="",0,'ZoR č. 10'!I123)+IF(ZZoR!$D123="",0,ZZoR!I123)</f>
        <v>0</v>
      </c>
      <c r="Z123" s="281">
        <f>IF('ZoR č. 1'!$D123="",0,'ZoR č. 1'!J123)+IF('ZoR č. 2'!$D123="",0,'ZoR č. 2'!J123)+IF('ZoR č. 3'!$D123="",0,'ZoR č. 3'!J123)+IF('ZoR č. 4'!$D123="",0,'ZoR č. 4'!J123)+IF('ZoR č. 5'!$D123="",0,'ZoR č. 5'!J123)+IF('ZoR č. 6'!$D123="",0,'ZoR č. 6'!J123)+IF('ZoR č. 7'!$D123="",0,'ZoR č. 7'!J123)+IF('ZoR č. 8'!$D123="",0,'ZoR č. 8'!J123)+IF('ZoR č. 9'!$D123="",0,'ZoR č. 9'!J123)+IF('ZoR č. 10'!$D123="",0,'ZoR č. 10'!J123)+IF(ZZoR!$D123="",0,ZZoR!J123)</f>
        <v>0</v>
      </c>
      <c r="AA123" s="281">
        <f>IF('ZoR č. 1'!$D123="",0,'ZoR č. 1'!K123)+IF('ZoR č. 2'!$D123="",0,'ZoR č. 2'!K123)+IF('ZoR č. 3'!$D123="",0,'ZoR č. 3'!K123)+IF('ZoR č. 4'!$D123="",0,'ZoR č. 4'!K123)+IF('ZoR č. 5'!$D123="",0,'ZoR č. 5'!K123)+IF('ZoR č. 6'!$D123="",0,'ZoR č. 6'!K123)+IF('ZoR č. 7'!$D123="",0,'ZoR č. 7'!K123)+IF('ZoR č. 8'!$D123="",0,'ZoR č. 8'!K123)+IF('ZoR č. 9'!$D123="",0,'ZoR č. 9'!K123)+IF('ZoR č. 10'!$D123="",0,'ZoR č. 10'!K123)+IF(ZZoR!$D123="",0,ZZoR!K123)</f>
        <v>0</v>
      </c>
      <c r="AB123" s="281">
        <f>IF('ZoR č. 1'!$D123="",0,'ZoR č. 1'!L123)+IF('ZoR č. 2'!$D123="",0,'ZoR č. 2'!L123)+IF('ZoR č. 3'!$D123="",0,'ZoR č. 3'!L123)+IF('ZoR č. 4'!$D123="",0,'ZoR č. 4'!L123)+IF('ZoR č. 5'!$D123="",0,'ZoR č. 5'!L123)+IF('ZoR č. 6'!$D123="",0,'ZoR č. 6'!L123)+IF('ZoR č. 7'!$D123="",0,'ZoR č. 7'!L123)+IF('ZoR č. 8'!$D123="",0,'ZoR č. 8'!L123)+IF('ZoR č. 9'!$D123="",0,'ZoR č. 9'!L123)+IF('ZoR č. 10'!$D123="",0,'ZoR č. 10'!L123)+IF(ZZoR!$D123="",0,ZZoR!L123)</f>
        <v>0</v>
      </c>
      <c r="AC123" s="281">
        <f>IF('ZoR č. 1'!$D123="",0,'ZoR č. 1'!M123)+IF('ZoR č. 2'!$D123="",0,'ZoR č. 2'!M123)+IF('ZoR č. 3'!$D123="",0,'ZoR č. 3'!M123)+IF('ZoR č. 4'!$D123="",0,'ZoR č. 4'!M123)+IF('ZoR č. 5'!$D123="",0,'ZoR č. 5'!M123)+IF('ZoR č. 6'!$D123="",0,'ZoR č. 6'!M123)+IF('ZoR č. 7'!$D123="",0,'ZoR č. 7'!M123)+IF('ZoR č. 8'!$D123="",0,'ZoR č. 8'!M123)+IF('ZoR č. 9'!$D123="",0,'ZoR č. 9'!M123)+IF('ZoR č. 10'!$D123="",0,'ZoR č. 10'!M123)+IF(ZZoR!$D123="",0,ZZoR!M123)</f>
        <v>0</v>
      </c>
      <c r="AE123" s="282" t="str">
        <f t="shared" si="7"/>
        <v/>
      </c>
    </row>
    <row r="124" spans="2:31" x14ac:dyDescent="0.25">
      <c r="B124" s="10" t="s">
        <v>45</v>
      </c>
      <c r="C124" s="104" t="str">
        <f>IF(COUNTA('Přehled partnerů'!C124:D124)&lt;&gt;2,"partner neuveden",IF('Přehled partnerů'!F124="ANO",'Přehled partnerů'!C124,"v tomto období nerelevantní"))</f>
        <v>partner neuveden</v>
      </c>
      <c r="D124" s="116" t="str">
        <f>IF(COUNTA('Přehled partnerů'!C124:D124)&lt;&gt;2,"",IF('Přehled partnerů'!F124="ANO",'Přehled partnerů'!D124,""))</f>
        <v/>
      </c>
      <c r="E124" s="24" t="str">
        <f t="shared" si="8"/>
        <v/>
      </c>
      <c r="F124" s="47" t="str">
        <f t="shared" si="9"/>
        <v/>
      </c>
      <c r="G124" s="278">
        <v>0</v>
      </c>
      <c r="H124" s="273">
        <v>0</v>
      </c>
      <c r="I124" s="273">
        <v>0</v>
      </c>
      <c r="J124" s="273">
        <v>0</v>
      </c>
      <c r="K124" s="126">
        <v>0</v>
      </c>
      <c r="L124" s="126">
        <v>0</v>
      </c>
      <c r="M124" s="130">
        <v>0</v>
      </c>
      <c r="N124" s="58" t="str">
        <f t="shared" si="6"/>
        <v/>
      </c>
      <c r="O124" s="267">
        <f>IF('Rozpočet + Žádosti o změnu'!$ER$2="ano",'Rozpočet + Žádosti o změnu'!EL124,IF('Rozpočet + Žádosti o změnu'!$EF$2="ano",'Rozpočet + Žádosti o změnu'!DZ124,IF('Rozpočet + Žádosti o změnu'!$DT$2="ano",'Rozpočet + Žádosti o změnu'!DN124,IF('Rozpočet + Žádosti o změnu'!$DH$2="ano",'Rozpočet + Žádosti o změnu'!DB124,IF('Rozpočet + Žádosti o změnu'!$CV$2="ano",'Rozpočet + Žádosti o změnu'!CP124,IF('Rozpočet + Žádosti o změnu'!$CJ$2="ano",'Rozpočet + Žádosti o změnu'!CD124,IF('Rozpočet + Žádosti o změnu'!$BX$2="ano",'Rozpočet + Žádosti o změnu'!BR124,IF('Rozpočet + Žádosti o změnu'!$BL$2="ano",'Rozpočet + Žádosti o změnu'!BF124,IF('Rozpočet + Žádosti o změnu'!$AZ$2="ano",'Rozpočet + Žádosti o změnu'!AT124,IF('Rozpočet + Žádosti o změnu'!$AN$2="ano",'Rozpočet + Žádosti o změnu'!AH124,'Rozpočet + Žádosti o změnu'!H124))))))))))</f>
        <v>0</v>
      </c>
      <c r="P124" s="267">
        <f>IF('Rozpočet + Žádosti o změnu'!$ER$2="ano",'Rozpočet + Žádosti o změnu'!EM124,IF('Rozpočet + Žádosti o změnu'!$EF$2="ano",'Rozpočet + Žádosti o změnu'!EA124,IF('Rozpočet + Žádosti o změnu'!$DT$2="ano",'Rozpočet + Žádosti o změnu'!DO124,IF('Rozpočet + Žádosti o změnu'!$DH$2="ano",'Rozpočet + Žádosti o změnu'!DC124,IF('Rozpočet + Žádosti o změnu'!$CV$2="ano",'Rozpočet + Žádosti o změnu'!CQ124,IF('Rozpočet + Žádosti o změnu'!$CJ$2="ano",'Rozpočet + Žádosti o změnu'!CE124,IF('Rozpočet + Žádosti o změnu'!$BX$2="ano",'Rozpočet + Žádosti o změnu'!BS124,IF('Rozpočet + Žádosti o změnu'!$BL$2="ano",'Rozpočet + Žádosti o změnu'!BG124,IF('Rozpočet + Žádosti o změnu'!$AZ$2="ano",'Rozpočet + Žádosti o změnu'!AU124,IF('Rozpočet + Žádosti o změnu'!$AN$2="ano",'Rozpočet + Žádosti o změnu'!AI124,'Rozpočet + Žádosti o změnu'!I124))))))))))</f>
        <v>0</v>
      </c>
      <c r="Q124" s="267">
        <f>IF('Rozpočet + Žádosti o změnu'!$ER$2="ano",'Rozpočet + Žádosti o změnu'!EN124,IF('Rozpočet + Žádosti o změnu'!$EF$2="ano",'Rozpočet + Žádosti o změnu'!EB124,IF('Rozpočet + Žádosti o změnu'!$DT$2="ano",'Rozpočet + Žádosti o změnu'!DP124,IF('Rozpočet + Žádosti o změnu'!$DH$2="ano",'Rozpočet + Žádosti o změnu'!DD124,IF('Rozpočet + Žádosti o změnu'!$CV$2="ano",'Rozpočet + Žádosti o změnu'!CR124,IF('Rozpočet + Žádosti o změnu'!$CJ$2="ano",'Rozpočet + Žádosti o změnu'!CF124,IF('Rozpočet + Žádosti o změnu'!$BX$2="ano",'Rozpočet + Žádosti o změnu'!BT124,IF('Rozpočet + Žádosti o změnu'!$BL$2="ano",'Rozpočet + Žádosti o změnu'!BH124,IF('Rozpočet + Žádosti o změnu'!$AZ$2="ano",'Rozpočet + Žádosti o změnu'!AV124,IF('Rozpočet + Žádosti o změnu'!$AN$2="ano",'Rozpočet + Žádosti o změnu'!AJ124,'Rozpočet + Žádosti o změnu'!J124))))))))))</f>
        <v>0</v>
      </c>
      <c r="R124" s="267">
        <f>IF('Rozpočet + Žádosti o změnu'!$ER$2="ano",'Rozpočet + Žádosti o změnu'!EO124,IF('Rozpočet + Žádosti o změnu'!$EF$2="ano",'Rozpočet + Žádosti o změnu'!EC124,IF('Rozpočet + Žádosti o změnu'!$DT$2="ano",'Rozpočet + Žádosti o změnu'!DQ124,IF('Rozpočet + Žádosti o změnu'!$DH$2="ano",'Rozpočet + Žádosti o změnu'!DE124,IF('Rozpočet + Žádosti o změnu'!$CV$2="ano",'Rozpočet + Žádosti o změnu'!CS124,IF('Rozpočet + Žádosti o změnu'!$CJ$2="ano",'Rozpočet + Žádosti o změnu'!CG124,IF('Rozpočet + Žádosti o změnu'!$BX$2="ano",'Rozpočet + Žádosti o změnu'!BU124,IF('Rozpočet + Žádosti o změnu'!$BL$2="ano",'Rozpočet + Žádosti o změnu'!BI124,IF('Rozpočet + Žádosti o změnu'!$AZ$2="ano",'Rozpočet + Žádosti o změnu'!AW124,IF('Rozpočet + Žádosti o změnu'!$AN$2="ano",'Rozpočet + Žádosti o změnu'!AK124,'Rozpočet + Žádosti o změnu'!K124))))))))))</f>
        <v>0</v>
      </c>
      <c r="S124" s="267">
        <f>IF('Rozpočet + Žádosti o změnu'!$ER$2="ano",'Rozpočet + Žádosti o změnu'!EP124,IF('Rozpočet + Žádosti o změnu'!$EF$2="ano",'Rozpočet + Žádosti o změnu'!ED124,IF('Rozpočet + Žádosti o změnu'!$DT$2="ano",'Rozpočet + Žádosti o změnu'!DR124,IF('Rozpočet + Žádosti o změnu'!$DH$2="ano",'Rozpočet + Žádosti o změnu'!DF124,IF('Rozpočet + Žádosti o změnu'!$CV$2="ano",'Rozpočet + Žádosti o změnu'!CT124,IF('Rozpočet + Žádosti o změnu'!$CJ$2="ano",'Rozpočet + Žádosti o změnu'!CH124,IF('Rozpočet + Žádosti o změnu'!$BX$2="ano",'Rozpočet + Žádosti o změnu'!BV124,IF('Rozpočet + Žádosti o změnu'!$BL$2="ano",'Rozpočet + Žádosti o změnu'!BJ124,IF('Rozpočet + Žádosti o změnu'!$AZ$2="ano",'Rozpočet + Žádosti o změnu'!AX124,IF('Rozpočet + Žádosti o změnu'!$AN$2="ano",'Rozpočet + Žádosti o změnu'!AL124,'Rozpočet + Žádosti o změnu'!L124))))))))))</f>
        <v>0</v>
      </c>
      <c r="T124" s="267">
        <f>IF('Rozpočet + Žádosti o změnu'!$ER$2="ano",'Rozpočet + Žádosti o změnu'!EQ124,IF('Rozpočet + Žádosti o změnu'!$EF$2="ano",'Rozpočet + Žádosti o změnu'!EE124,IF('Rozpočet + Žádosti o změnu'!$DT$2="ano",'Rozpočet + Žádosti o změnu'!DS124,IF('Rozpočet + Žádosti o změnu'!$DH$2="ano",'Rozpočet + Žádosti o změnu'!DG124,IF('Rozpočet + Žádosti o změnu'!$CV$2="ano",'Rozpočet + Žádosti o změnu'!CU124,IF('Rozpočet + Žádosti o změnu'!$CJ$2="ano",'Rozpočet + Žádosti o změnu'!CI124,IF('Rozpočet + Žádosti o změnu'!$BX$2="ano",'Rozpočet + Žádosti o změnu'!BW124,IF('Rozpočet + Žádosti o změnu'!$BL$2="ano",'Rozpočet + Žádosti o změnu'!BK124,IF('Rozpočet + Žádosti o změnu'!$AZ$2="ano",'Rozpočet + Žádosti o změnu'!AY124,IF('Rozpočet + Žádosti o změnu'!$AN$2="ano",'Rozpočet + Žádosti o změnu'!AM124,'Rozpočet + Žádosti o změnu'!M124))))))))))</f>
        <v>0</v>
      </c>
      <c r="U124" s="267">
        <f>IF('Rozpočet + Žádosti o změnu'!$ER$2="ano",'Rozpočet + Žádosti o změnu'!ER124,IF('Rozpočet + Žádosti o změnu'!$EF$2="ano",'Rozpočet + Žádosti o změnu'!EF124,IF('Rozpočet + Žádosti o změnu'!$DT$2="ano",'Rozpočet + Žádosti o změnu'!DT124,IF('Rozpočet + Žádosti o změnu'!$DH$2="ano",'Rozpočet + Žádosti o změnu'!DH124,IF('Rozpočet + Žádosti o změnu'!$CV$2="ano",'Rozpočet + Žádosti o změnu'!CV124,IF('Rozpočet + Žádosti o změnu'!$CJ$2="ano",'Rozpočet + Žádosti o změnu'!CJ124,IF('Rozpočet + Žádosti o změnu'!$BX$2="ano",'Rozpočet + Žádosti o změnu'!BX124,IF('Rozpočet + Žádosti o změnu'!$BL$2="ano",'Rozpočet + Žádosti o změnu'!BL124,IF('Rozpočet + Žádosti o změnu'!$AZ$2="ano",'Rozpočet + Žádosti o změnu'!AZ124,IF('Rozpočet + Žádosti o změnu'!$AN$2="ano",'Rozpočet + Žádosti o změnu'!AN124,'Rozpočet + Žádosti o změnu'!N124))))))))))</f>
        <v>0</v>
      </c>
      <c r="W124" s="281">
        <f>IF('ZoR č. 1'!$D124="",0,'ZoR č. 1'!G124)+IF('ZoR č. 2'!$D124="",0,'ZoR č. 2'!G124)+IF('ZoR č. 3'!$D124="",0,'ZoR č. 3'!G124)+IF('ZoR č. 4'!$D124="",0,'ZoR č. 4'!G124)+IF('ZoR č. 5'!$D124="",0,'ZoR č. 5'!G124)+IF('ZoR č. 6'!$D124="",0,'ZoR č. 6'!G124)+IF('ZoR č. 7'!$D124="",0,'ZoR č. 7'!G124)+IF('ZoR č. 8'!$D124="",0,'ZoR č. 8'!G124)+IF('ZoR č. 9'!$D124="",0,'ZoR č. 9'!G124)+IF('ZoR č. 10'!$D124="",0,'ZoR č. 10'!G124)+IF(ZZoR!$D124="",0,ZZoR!G124)</f>
        <v>0</v>
      </c>
      <c r="X124" s="281">
        <f>IF('ZoR č. 1'!$D124="",0,'ZoR č. 1'!H124)+IF('ZoR č. 2'!$D124="",0,'ZoR č. 2'!H124)+IF('ZoR č. 3'!$D124="",0,'ZoR č. 3'!H124)+IF('ZoR č. 4'!$D124="",0,'ZoR č. 4'!H124)+IF('ZoR č. 5'!$D124="",0,'ZoR č. 5'!H124)+IF('ZoR č. 6'!$D124="",0,'ZoR č. 6'!H124)+IF('ZoR č. 7'!$D124="",0,'ZoR č. 7'!H124)+IF('ZoR č. 8'!$D124="",0,'ZoR č. 8'!H124)+IF('ZoR č. 9'!$D124="",0,'ZoR č. 9'!H124)+IF('ZoR č. 10'!$D124="",0,'ZoR č. 10'!H124)+IF(ZZoR!$D124="",0,ZZoR!H124)</f>
        <v>0</v>
      </c>
      <c r="Y124" s="281">
        <f>IF('ZoR č. 1'!$D124="",0,'ZoR č. 1'!I124)+IF('ZoR č. 2'!$D124="",0,'ZoR č. 2'!I124)+IF('ZoR č. 3'!$D124="",0,'ZoR č. 3'!I124)+IF('ZoR č. 4'!$D124="",0,'ZoR č. 4'!I124)+IF('ZoR č. 5'!$D124="",0,'ZoR č. 5'!I124)+IF('ZoR č. 6'!$D124="",0,'ZoR č. 6'!I124)+IF('ZoR č. 7'!$D124="",0,'ZoR č. 7'!I124)+IF('ZoR č. 8'!$D124="",0,'ZoR č. 8'!I124)+IF('ZoR č. 9'!$D124="",0,'ZoR č. 9'!I124)+IF('ZoR č. 10'!$D124="",0,'ZoR č. 10'!I124)+IF(ZZoR!$D124="",0,ZZoR!I124)</f>
        <v>0</v>
      </c>
      <c r="Z124" s="281">
        <f>IF('ZoR č. 1'!$D124="",0,'ZoR č. 1'!J124)+IF('ZoR č. 2'!$D124="",0,'ZoR č. 2'!J124)+IF('ZoR č. 3'!$D124="",0,'ZoR č. 3'!J124)+IF('ZoR č. 4'!$D124="",0,'ZoR č. 4'!J124)+IF('ZoR č. 5'!$D124="",0,'ZoR č. 5'!J124)+IF('ZoR č. 6'!$D124="",0,'ZoR č. 6'!J124)+IF('ZoR č. 7'!$D124="",0,'ZoR č. 7'!J124)+IF('ZoR č. 8'!$D124="",0,'ZoR č. 8'!J124)+IF('ZoR č. 9'!$D124="",0,'ZoR č. 9'!J124)+IF('ZoR č. 10'!$D124="",0,'ZoR č. 10'!J124)+IF(ZZoR!$D124="",0,ZZoR!J124)</f>
        <v>0</v>
      </c>
      <c r="AA124" s="281">
        <f>IF('ZoR č. 1'!$D124="",0,'ZoR č. 1'!K124)+IF('ZoR č. 2'!$D124="",0,'ZoR č. 2'!K124)+IF('ZoR č. 3'!$D124="",0,'ZoR č. 3'!K124)+IF('ZoR č. 4'!$D124="",0,'ZoR č. 4'!K124)+IF('ZoR č. 5'!$D124="",0,'ZoR č. 5'!K124)+IF('ZoR č. 6'!$D124="",0,'ZoR č. 6'!K124)+IF('ZoR č. 7'!$D124="",0,'ZoR č. 7'!K124)+IF('ZoR č. 8'!$D124="",0,'ZoR č. 8'!K124)+IF('ZoR č. 9'!$D124="",0,'ZoR č. 9'!K124)+IF('ZoR č. 10'!$D124="",0,'ZoR č. 10'!K124)+IF(ZZoR!$D124="",0,ZZoR!K124)</f>
        <v>0</v>
      </c>
      <c r="AB124" s="281">
        <f>IF('ZoR č. 1'!$D124="",0,'ZoR č. 1'!L124)+IF('ZoR č. 2'!$D124="",0,'ZoR č. 2'!L124)+IF('ZoR č. 3'!$D124="",0,'ZoR č. 3'!L124)+IF('ZoR č. 4'!$D124="",0,'ZoR č. 4'!L124)+IF('ZoR č. 5'!$D124="",0,'ZoR č. 5'!L124)+IF('ZoR č. 6'!$D124="",0,'ZoR č. 6'!L124)+IF('ZoR č. 7'!$D124="",0,'ZoR č. 7'!L124)+IF('ZoR č. 8'!$D124="",0,'ZoR č. 8'!L124)+IF('ZoR č. 9'!$D124="",0,'ZoR č. 9'!L124)+IF('ZoR č. 10'!$D124="",0,'ZoR č. 10'!L124)+IF(ZZoR!$D124="",0,ZZoR!L124)</f>
        <v>0</v>
      </c>
      <c r="AC124" s="281">
        <f>IF('ZoR č. 1'!$D124="",0,'ZoR č. 1'!M124)+IF('ZoR č. 2'!$D124="",0,'ZoR č. 2'!M124)+IF('ZoR č. 3'!$D124="",0,'ZoR č. 3'!M124)+IF('ZoR č. 4'!$D124="",0,'ZoR č. 4'!M124)+IF('ZoR č. 5'!$D124="",0,'ZoR č. 5'!M124)+IF('ZoR č. 6'!$D124="",0,'ZoR č. 6'!M124)+IF('ZoR č. 7'!$D124="",0,'ZoR č. 7'!M124)+IF('ZoR č. 8'!$D124="",0,'ZoR č. 8'!M124)+IF('ZoR č. 9'!$D124="",0,'ZoR č. 9'!M124)+IF('ZoR č. 10'!$D124="",0,'ZoR č. 10'!M124)+IF(ZZoR!$D124="",0,ZZoR!M124)</f>
        <v>0</v>
      </c>
      <c r="AE124" s="282" t="str">
        <f t="shared" si="7"/>
        <v/>
      </c>
    </row>
    <row r="125" spans="2:31" x14ac:dyDescent="0.25">
      <c r="B125" s="10" t="s">
        <v>46</v>
      </c>
      <c r="C125" s="104" t="str">
        <f>IF(COUNTA('Přehled partnerů'!C125:D125)&lt;&gt;2,"partner neuveden",IF('Přehled partnerů'!F125="ANO",'Přehled partnerů'!C125,"v tomto období nerelevantní"))</f>
        <v>partner neuveden</v>
      </c>
      <c r="D125" s="116" t="str">
        <f>IF(COUNTA('Přehled partnerů'!C125:D125)&lt;&gt;2,"",IF('Přehled partnerů'!F125="ANO",'Přehled partnerů'!D125,""))</f>
        <v/>
      </c>
      <c r="E125" s="24" t="str">
        <f t="shared" si="8"/>
        <v/>
      </c>
      <c r="F125" s="47" t="str">
        <f t="shared" si="9"/>
        <v/>
      </c>
      <c r="G125" s="278">
        <v>0</v>
      </c>
      <c r="H125" s="273">
        <v>0</v>
      </c>
      <c r="I125" s="273">
        <v>0</v>
      </c>
      <c r="J125" s="273">
        <v>0</v>
      </c>
      <c r="K125" s="126">
        <v>0</v>
      </c>
      <c r="L125" s="126">
        <v>0</v>
      </c>
      <c r="M125" s="130">
        <v>0</v>
      </c>
      <c r="N125" s="58" t="str">
        <f t="shared" si="6"/>
        <v/>
      </c>
      <c r="O125" s="267">
        <f>IF('Rozpočet + Žádosti o změnu'!$ER$2="ano",'Rozpočet + Žádosti o změnu'!EL125,IF('Rozpočet + Žádosti o změnu'!$EF$2="ano",'Rozpočet + Žádosti o změnu'!DZ125,IF('Rozpočet + Žádosti o změnu'!$DT$2="ano",'Rozpočet + Žádosti o změnu'!DN125,IF('Rozpočet + Žádosti o změnu'!$DH$2="ano",'Rozpočet + Žádosti o změnu'!DB125,IF('Rozpočet + Žádosti o změnu'!$CV$2="ano",'Rozpočet + Žádosti o změnu'!CP125,IF('Rozpočet + Žádosti o změnu'!$CJ$2="ano",'Rozpočet + Žádosti o změnu'!CD125,IF('Rozpočet + Žádosti o změnu'!$BX$2="ano",'Rozpočet + Žádosti o změnu'!BR125,IF('Rozpočet + Žádosti o změnu'!$BL$2="ano",'Rozpočet + Žádosti o změnu'!BF125,IF('Rozpočet + Žádosti o změnu'!$AZ$2="ano",'Rozpočet + Žádosti o změnu'!AT125,IF('Rozpočet + Žádosti o změnu'!$AN$2="ano",'Rozpočet + Žádosti o změnu'!AH125,'Rozpočet + Žádosti o změnu'!H125))))))))))</f>
        <v>0</v>
      </c>
      <c r="P125" s="267">
        <f>IF('Rozpočet + Žádosti o změnu'!$ER$2="ano",'Rozpočet + Žádosti o změnu'!EM125,IF('Rozpočet + Žádosti o změnu'!$EF$2="ano",'Rozpočet + Žádosti o změnu'!EA125,IF('Rozpočet + Žádosti o změnu'!$DT$2="ano",'Rozpočet + Žádosti o změnu'!DO125,IF('Rozpočet + Žádosti o změnu'!$DH$2="ano",'Rozpočet + Žádosti o změnu'!DC125,IF('Rozpočet + Žádosti o změnu'!$CV$2="ano",'Rozpočet + Žádosti o změnu'!CQ125,IF('Rozpočet + Žádosti o změnu'!$CJ$2="ano",'Rozpočet + Žádosti o změnu'!CE125,IF('Rozpočet + Žádosti o změnu'!$BX$2="ano",'Rozpočet + Žádosti o změnu'!BS125,IF('Rozpočet + Žádosti o změnu'!$BL$2="ano",'Rozpočet + Žádosti o změnu'!BG125,IF('Rozpočet + Žádosti o změnu'!$AZ$2="ano",'Rozpočet + Žádosti o změnu'!AU125,IF('Rozpočet + Žádosti o změnu'!$AN$2="ano",'Rozpočet + Žádosti o změnu'!AI125,'Rozpočet + Žádosti o změnu'!I125))))))))))</f>
        <v>0</v>
      </c>
      <c r="Q125" s="267">
        <f>IF('Rozpočet + Žádosti o změnu'!$ER$2="ano",'Rozpočet + Žádosti o změnu'!EN125,IF('Rozpočet + Žádosti o změnu'!$EF$2="ano",'Rozpočet + Žádosti o změnu'!EB125,IF('Rozpočet + Žádosti o změnu'!$DT$2="ano",'Rozpočet + Žádosti o změnu'!DP125,IF('Rozpočet + Žádosti o změnu'!$DH$2="ano",'Rozpočet + Žádosti o změnu'!DD125,IF('Rozpočet + Žádosti o změnu'!$CV$2="ano",'Rozpočet + Žádosti o změnu'!CR125,IF('Rozpočet + Žádosti o změnu'!$CJ$2="ano",'Rozpočet + Žádosti o změnu'!CF125,IF('Rozpočet + Žádosti o změnu'!$BX$2="ano",'Rozpočet + Žádosti o změnu'!BT125,IF('Rozpočet + Žádosti o změnu'!$BL$2="ano",'Rozpočet + Žádosti o změnu'!BH125,IF('Rozpočet + Žádosti o změnu'!$AZ$2="ano",'Rozpočet + Žádosti o změnu'!AV125,IF('Rozpočet + Žádosti o změnu'!$AN$2="ano",'Rozpočet + Žádosti o změnu'!AJ125,'Rozpočet + Žádosti o změnu'!J125))))))))))</f>
        <v>0</v>
      </c>
      <c r="R125" s="267">
        <f>IF('Rozpočet + Žádosti o změnu'!$ER$2="ano",'Rozpočet + Žádosti o změnu'!EO125,IF('Rozpočet + Žádosti o změnu'!$EF$2="ano",'Rozpočet + Žádosti o změnu'!EC125,IF('Rozpočet + Žádosti o změnu'!$DT$2="ano",'Rozpočet + Žádosti o změnu'!DQ125,IF('Rozpočet + Žádosti o změnu'!$DH$2="ano",'Rozpočet + Žádosti o změnu'!DE125,IF('Rozpočet + Žádosti o změnu'!$CV$2="ano",'Rozpočet + Žádosti o změnu'!CS125,IF('Rozpočet + Žádosti o změnu'!$CJ$2="ano",'Rozpočet + Žádosti o změnu'!CG125,IF('Rozpočet + Žádosti o změnu'!$BX$2="ano",'Rozpočet + Žádosti o změnu'!BU125,IF('Rozpočet + Žádosti o změnu'!$BL$2="ano",'Rozpočet + Žádosti o změnu'!BI125,IF('Rozpočet + Žádosti o změnu'!$AZ$2="ano",'Rozpočet + Žádosti o změnu'!AW125,IF('Rozpočet + Žádosti o změnu'!$AN$2="ano",'Rozpočet + Žádosti o změnu'!AK125,'Rozpočet + Žádosti o změnu'!K125))))))))))</f>
        <v>0</v>
      </c>
      <c r="S125" s="267">
        <f>IF('Rozpočet + Žádosti o změnu'!$ER$2="ano",'Rozpočet + Žádosti o změnu'!EP125,IF('Rozpočet + Žádosti o změnu'!$EF$2="ano",'Rozpočet + Žádosti o změnu'!ED125,IF('Rozpočet + Žádosti o změnu'!$DT$2="ano",'Rozpočet + Žádosti o změnu'!DR125,IF('Rozpočet + Žádosti o změnu'!$DH$2="ano",'Rozpočet + Žádosti o změnu'!DF125,IF('Rozpočet + Žádosti o změnu'!$CV$2="ano",'Rozpočet + Žádosti o změnu'!CT125,IF('Rozpočet + Žádosti o změnu'!$CJ$2="ano",'Rozpočet + Žádosti o změnu'!CH125,IF('Rozpočet + Žádosti o změnu'!$BX$2="ano",'Rozpočet + Žádosti o změnu'!BV125,IF('Rozpočet + Žádosti o změnu'!$BL$2="ano",'Rozpočet + Žádosti o změnu'!BJ125,IF('Rozpočet + Žádosti o změnu'!$AZ$2="ano",'Rozpočet + Žádosti o změnu'!AX125,IF('Rozpočet + Žádosti o změnu'!$AN$2="ano",'Rozpočet + Žádosti o změnu'!AL125,'Rozpočet + Žádosti o změnu'!L125))))))))))</f>
        <v>0</v>
      </c>
      <c r="T125" s="267">
        <f>IF('Rozpočet + Žádosti o změnu'!$ER$2="ano",'Rozpočet + Žádosti o změnu'!EQ125,IF('Rozpočet + Žádosti o změnu'!$EF$2="ano",'Rozpočet + Žádosti o změnu'!EE125,IF('Rozpočet + Žádosti o změnu'!$DT$2="ano",'Rozpočet + Žádosti o změnu'!DS125,IF('Rozpočet + Žádosti o změnu'!$DH$2="ano",'Rozpočet + Žádosti o změnu'!DG125,IF('Rozpočet + Žádosti o změnu'!$CV$2="ano",'Rozpočet + Žádosti o změnu'!CU125,IF('Rozpočet + Žádosti o změnu'!$CJ$2="ano",'Rozpočet + Žádosti o změnu'!CI125,IF('Rozpočet + Žádosti o změnu'!$BX$2="ano",'Rozpočet + Žádosti o změnu'!BW125,IF('Rozpočet + Žádosti o změnu'!$BL$2="ano",'Rozpočet + Žádosti o změnu'!BK125,IF('Rozpočet + Žádosti o změnu'!$AZ$2="ano",'Rozpočet + Žádosti o změnu'!AY125,IF('Rozpočet + Žádosti o změnu'!$AN$2="ano",'Rozpočet + Žádosti o změnu'!AM125,'Rozpočet + Žádosti o změnu'!M125))))))))))</f>
        <v>0</v>
      </c>
      <c r="U125" s="267">
        <f>IF('Rozpočet + Žádosti o změnu'!$ER$2="ano",'Rozpočet + Žádosti o změnu'!ER125,IF('Rozpočet + Žádosti o změnu'!$EF$2="ano",'Rozpočet + Žádosti o změnu'!EF125,IF('Rozpočet + Žádosti o změnu'!$DT$2="ano",'Rozpočet + Žádosti o změnu'!DT125,IF('Rozpočet + Žádosti o změnu'!$DH$2="ano",'Rozpočet + Žádosti o změnu'!DH125,IF('Rozpočet + Žádosti o změnu'!$CV$2="ano",'Rozpočet + Žádosti o změnu'!CV125,IF('Rozpočet + Žádosti o změnu'!$CJ$2="ano",'Rozpočet + Žádosti o změnu'!CJ125,IF('Rozpočet + Žádosti o změnu'!$BX$2="ano",'Rozpočet + Žádosti o změnu'!BX125,IF('Rozpočet + Žádosti o změnu'!$BL$2="ano",'Rozpočet + Žádosti o změnu'!BL125,IF('Rozpočet + Žádosti o změnu'!$AZ$2="ano",'Rozpočet + Žádosti o změnu'!AZ125,IF('Rozpočet + Žádosti o změnu'!$AN$2="ano",'Rozpočet + Žádosti o změnu'!AN125,'Rozpočet + Žádosti o změnu'!N125))))))))))</f>
        <v>0</v>
      </c>
      <c r="W125" s="281">
        <f>IF('ZoR č. 1'!$D125="",0,'ZoR č. 1'!G125)+IF('ZoR č. 2'!$D125="",0,'ZoR č. 2'!G125)+IF('ZoR č. 3'!$D125="",0,'ZoR č. 3'!G125)+IF('ZoR č. 4'!$D125="",0,'ZoR č. 4'!G125)+IF('ZoR č. 5'!$D125="",0,'ZoR č. 5'!G125)+IF('ZoR č. 6'!$D125="",0,'ZoR č. 6'!G125)+IF('ZoR č. 7'!$D125="",0,'ZoR č. 7'!G125)+IF('ZoR č. 8'!$D125="",0,'ZoR č. 8'!G125)+IF('ZoR č. 9'!$D125="",0,'ZoR č. 9'!G125)+IF('ZoR č. 10'!$D125="",0,'ZoR č. 10'!G125)+IF(ZZoR!$D125="",0,ZZoR!G125)</f>
        <v>0</v>
      </c>
      <c r="X125" s="281">
        <f>IF('ZoR č. 1'!$D125="",0,'ZoR č. 1'!H125)+IF('ZoR č. 2'!$D125="",0,'ZoR č. 2'!H125)+IF('ZoR č. 3'!$D125="",0,'ZoR č. 3'!H125)+IF('ZoR č. 4'!$D125="",0,'ZoR č. 4'!H125)+IF('ZoR č. 5'!$D125="",0,'ZoR č. 5'!H125)+IF('ZoR č. 6'!$D125="",0,'ZoR č. 6'!H125)+IF('ZoR č. 7'!$D125="",0,'ZoR č. 7'!H125)+IF('ZoR č. 8'!$D125="",0,'ZoR č. 8'!H125)+IF('ZoR č. 9'!$D125="",0,'ZoR č. 9'!H125)+IF('ZoR č. 10'!$D125="",0,'ZoR č. 10'!H125)+IF(ZZoR!$D125="",0,ZZoR!H125)</f>
        <v>0</v>
      </c>
      <c r="Y125" s="281">
        <f>IF('ZoR č. 1'!$D125="",0,'ZoR č. 1'!I125)+IF('ZoR č. 2'!$D125="",0,'ZoR č. 2'!I125)+IF('ZoR č. 3'!$D125="",0,'ZoR č. 3'!I125)+IF('ZoR č. 4'!$D125="",0,'ZoR č. 4'!I125)+IF('ZoR č. 5'!$D125="",0,'ZoR č. 5'!I125)+IF('ZoR č. 6'!$D125="",0,'ZoR č. 6'!I125)+IF('ZoR č. 7'!$D125="",0,'ZoR č. 7'!I125)+IF('ZoR č. 8'!$D125="",0,'ZoR č. 8'!I125)+IF('ZoR č. 9'!$D125="",0,'ZoR č. 9'!I125)+IF('ZoR č. 10'!$D125="",0,'ZoR č. 10'!I125)+IF(ZZoR!$D125="",0,ZZoR!I125)</f>
        <v>0</v>
      </c>
      <c r="Z125" s="281">
        <f>IF('ZoR č. 1'!$D125="",0,'ZoR č. 1'!J125)+IF('ZoR č. 2'!$D125="",0,'ZoR č. 2'!J125)+IF('ZoR č. 3'!$D125="",0,'ZoR č. 3'!J125)+IF('ZoR č. 4'!$D125="",0,'ZoR č. 4'!J125)+IF('ZoR č. 5'!$D125="",0,'ZoR č. 5'!J125)+IF('ZoR č. 6'!$D125="",0,'ZoR č. 6'!J125)+IF('ZoR č. 7'!$D125="",0,'ZoR č. 7'!J125)+IF('ZoR č. 8'!$D125="",0,'ZoR č. 8'!J125)+IF('ZoR č. 9'!$D125="",0,'ZoR č. 9'!J125)+IF('ZoR č. 10'!$D125="",0,'ZoR č. 10'!J125)+IF(ZZoR!$D125="",0,ZZoR!J125)</f>
        <v>0</v>
      </c>
      <c r="AA125" s="281">
        <f>IF('ZoR č. 1'!$D125="",0,'ZoR č. 1'!K125)+IF('ZoR č. 2'!$D125="",0,'ZoR č. 2'!K125)+IF('ZoR č. 3'!$D125="",0,'ZoR č. 3'!K125)+IF('ZoR č. 4'!$D125="",0,'ZoR č. 4'!K125)+IF('ZoR č. 5'!$D125="",0,'ZoR č. 5'!K125)+IF('ZoR č. 6'!$D125="",0,'ZoR č. 6'!K125)+IF('ZoR č. 7'!$D125="",0,'ZoR č. 7'!K125)+IF('ZoR č. 8'!$D125="",0,'ZoR č. 8'!K125)+IF('ZoR č. 9'!$D125="",0,'ZoR č. 9'!K125)+IF('ZoR č. 10'!$D125="",0,'ZoR č. 10'!K125)+IF(ZZoR!$D125="",0,ZZoR!K125)</f>
        <v>0</v>
      </c>
      <c r="AB125" s="281">
        <f>IF('ZoR č. 1'!$D125="",0,'ZoR č. 1'!L125)+IF('ZoR č. 2'!$D125="",0,'ZoR č. 2'!L125)+IF('ZoR č. 3'!$D125="",0,'ZoR č. 3'!L125)+IF('ZoR č. 4'!$D125="",0,'ZoR č. 4'!L125)+IF('ZoR č. 5'!$D125="",0,'ZoR č. 5'!L125)+IF('ZoR č. 6'!$D125="",0,'ZoR č. 6'!L125)+IF('ZoR č. 7'!$D125="",0,'ZoR č. 7'!L125)+IF('ZoR č. 8'!$D125="",0,'ZoR č. 8'!L125)+IF('ZoR č. 9'!$D125="",0,'ZoR č. 9'!L125)+IF('ZoR č. 10'!$D125="",0,'ZoR č. 10'!L125)+IF(ZZoR!$D125="",0,ZZoR!L125)</f>
        <v>0</v>
      </c>
      <c r="AC125" s="281">
        <f>IF('ZoR č. 1'!$D125="",0,'ZoR č. 1'!M125)+IF('ZoR č. 2'!$D125="",0,'ZoR č. 2'!M125)+IF('ZoR č. 3'!$D125="",0,'ZoR č. 3'!M125)+IF('ZoR č. 4'!$D125="",0,'ZoR č. 4'!M125)+IF('ZoR č. 5'!$D125="",0,'ZoR č. 5'!M125)+IF('ZoR č. 6'!$D125="",0,'ZoR č. 6'!M125)+IF('ZoR č. 7'!$D125="",0,'ZoR č. 7'!M125)+IF('ZoR č. 8'!$D125="",0,'ZoR č. 8'!M125)+IF('ZoR č. 9'!$D125="",0,'ZoR č. 9'!M125)+IF('ZoR č. 10'!$D125="",0,'ZoR č. 10'!M125)+IF(ZZoR!$D125="",0,ZZoR!M125)</f>
        <v>0</v>
      </c>
      <c r="AE125" s="282" t="str">
        <f t="shared" si="7"/>
        <v/>
      </c>
    </row>
    <row r="126" spans="2:31" x14ac:dyDescent="0.25">
      <c r="B126" s="10" t="s">
        <v>47</v>
      </c>
      <c r="C126" s="104" t="str">
        <f>IF(COUNTA('Přehled partnerů'!C126:D126)&lt;&gt;2,"partner neuveden",IF('Přehled partnerů'!F126="ANO",'Přehled partnerů'!C126,"v tomto období nerelevantní"))</f>
        <v>partner neuveden</v>
      </c>
      <c r="D126" s="116" t="str">
        <f>IF(COUNTA('Přehled partnerů'!C126:D126)&lt;&gt;2,"",IF('Přehled partnerů'!F126="ANO",'Přehled partnerů'!D126,""))</f>
        <v/>
      </c>
      <c r="E126" s="24" t="str">
        <f t="shared" si="8"/>
        <v/>
      </c>
      <c r="F126" s="47" t="str">
        <f t="shared" si="9"/>
        <v/>
      </c>
      <c r="G126" s="278">
        <v>0</v>
      </c>
      <c r="H126" s="273">
        <v>0</v>
      </c>
      <c r="I126" s="273">
        <v>0</v>
      </c>
      <c r="J126" s="273">
        <v>0</v>
      </c>
      <c r="K126" s="126">
        <v>0</v>
      </c>
      <c r="L126" s="126">
        <v>0</v>
      </c>
      <c r="M126" s="130">
        <v>0</v>
      </c>
      <c r="N126" s="58" t="str">
        <f t="shared" si="6"/>
        <v/>
      </c>
      <c r="O126" s="267">
        <f>IF('Rozpočet + Žádosti o změnu'!$ER$2="ano",'Rozpočet + Žádosti o změnu'!EL126,IF('Rozpočet + Žádosti o změnu'!$EF$2="ano",'Rozpočet + Žádosti o změnu'!DZ126,IF('Rozpočet + Žádosti o změnu'!$DT$2="ano",'Rozpočet + Žádosti o změnu'!DN126,IF('Rozpočet + Žádosti o změnu'!$DH$2="ano",'Rozpočet + Žádosti o změnu'!DB126,IF('Rozpočet + Žádosti o změnu'!$CV$2="ano",'Rozpočet + Žádosti o změnu'!CP126,IF('Rozpočet + Žádosti o změnu'!$CJ$2="ano",'Rozpočet + Žádosti o změnu'!CD126,IF('Rozpočet + Žádosti o změnu'!$BX$2="ano",'Rozpočet + Žádosti o změnu'!BR126,IF('Rozpočet + Žádosti o změnu'!$BL$2="ano",'Rozpočet + Žádosti o změnu'!BF126,IF('Rozpočet + Žádosti o změnu'!$AZ$2="ano",'Rozpočet + Žádosti o změnu'!AT126,IF('Rozpočet + Žádosti o změnu'!$AN$2="ano",'Rozpočet + Žádosti o změnu'!AH126,'Rozpočet + Žádosti o změnu'!H126))))))))))</f>
        <v>0</v>
      </c>
      <c r="P126" s="267">
        <f>IF('Rozpočet + Žádosti o změnu'!$ER$2="ano",'Rozpočet + Žádosti o změnu'!EM126,IF('Rozpočet + Žádosti o změnu'!$EF$2="ano",'Rozpočet + Žádosti o změnu'!EA126,IF('Rozpočet + Žádosti o změnu'!$DT$2="ano",'Rozpočet + Žádosti o změnu'!DO126,IF('Rozpočet + Žádosti o změnu'!$DH$2="ano",'Rozpočet + Žádosti o změnu'!DC126,IF('Rozpočet + Žádosti o změnu'!$CV$2="ano",'Rozpočet + Žádosti o změnu'!CQ126,IF('Rozpočet + Žádosti o změnu'!$CJ$2="ano",'Rozpočet + Žádosti o změnu'!CE126,IF('Rozpočet + Žádosti o změnu'!$BX$2="ano",'Rozpočet + Žádosti o změnu'!BS126,IF('Rozpočet + Žádosti o změnu'!$BL$2="ano",'Rozpočet + Žádosti o změnu'!BG126,IF('Rozpočet + Žádosti o změnu'!$AZ$2="ano",'Rozpočet + Žádosti o změnu'!AU126,IF('Rozpočet + Žádosti o změnu'!$AN$2="ano",'Rozpočet + Žádosti o změnu'!AI126,'Rozpočet + Žádosti o změnu'!I126))))))))))</f>
        <v>0</v>
      </c>
      <c r="Q126" s="267">
        <f>IF('Rozpočet + Žádosti o změnu'!$ER$2="ano",'Rozpočet + Žádosti o změnu'!EN126,IF('Rozpočet + Žádosti o změnu'!$EF$2="ano",'Rozpočet + Žádosti o změnu'!EB126,IF('Rozpočet + Žádosti o změnu'!$DT$2="ano",'Rozpočet + Žádosti o změnu'!DP126,IF('Rozpočet + Žádosti o změnu'!$DH$2="ano",'Rozpočet + Žádosti o změnu'!DD126,IF('Rozpočet + Žádosti o změnu'!$CV$2="ano",'Rozpočet + Žádosti o změnu'!CR126,IF('Rozpočet + Žádosti o změnu'!$CJ$2="ano",'Rozpočet + Žádosti o změnu'!CF126,IF('Rozpočet + Žádosti o změnu'!$BX$2="ano",'Rozpočet + Žádosti o změnu'!BT126,IF('Rozpočet + Žádosti o změnu'!$BL$2="ano",'Rozpočet + Žádosti o změnu'!BH126,IF('Rozpočet + Žádosti o změnu'!$AZ$2="ano",'Rozpočet + Žádosti o změnu'!AV126,IF('Rozpočet + Žádosti o změnu'!$AN$2="ano",'Rozpočet + Žádosti o změnu'!AJ126,'Rozpočet + Žádosti o změnu'!J126))))))))))</f>
        <v>0</v>
      </c>
      <c r="R126" s="267">
        <f>IF('Rozpočet + Žádosti o změnu'!$ER$2="ano",'Rozpočet + Žádosti o změnu'!EO126,IF('Rozpočet + Žádosti o změnu'!$EF$2="ano",'Rozpočet + Žádosti o změnu'!EC126,IF('Rozpočet + Žádosti o změnu'!$DT$2="ano",'Rozpočet + Žádosti o změnu'!DQ126,IF('Rozpočet + Žádosti o změnu'!$DH$2="ano",'Rozpočet + Žádosti o změnu'!DE126,IF('Rozpočet + Žádosti o změnu'!$CV$2="ano",'Rozpočet + Žádosti o změnu'!CS126,IF('Rozpočet + Žádosti o změnu'!$CJ$2="ano",'Rozpočet + Žádosti o změnu'!CG126,IF('Rozpočet + Žádosti o změnu'!$BX$2="ano",'Rozpočet + Žádosti o změnu'!BU126,IF('Rozpočet + Žádosti o změnu'!$BL$2="ano",'Rozpočet + Žádosti o změnu'!BI126,IF('Rozpočet + Žádosti o změnu'!$AZ$2="ano",'Rozpočet + Žádosti o změnu'!AW126,IF('Rozpočet + Žádosti o změnu'!$AN$2="ano",'Rozpočet + Žádosti o změnu'!AK126,'Rozpočet + Žádosti o změnu'!K126))))))))))</f>
        <v>0</v>
      </c>
      <c r="S126" s="267">
        <f>IF('Rozpočet + Žádosti o změnu'!$ER$2="ano",'Rozpočet + Žádosti o změnu'!EP126,IF('Rozpočet + Žádosti o změnu'!$EF$2="ano",'Rozpočet + Žádosti o změnu'!ED126,IF('Rozpočet + Žádosti o změnu'!$DT$2="ano",'Rozpočet + Žádosti o změnu'!DR126,IF('Rozpočet + Žádosti o změnu'!$DH$2="ano",'Rozpočet + Žádosti o změnu'!DF126,IF('Rozpočet + Žádosti o změnu'!$CV$2="ano",'Rozpočet + Žádosti o změnu'!CT126,IF('Rozpočet + Žádosti o změnu'!$CJ$2="ano",'Rozpočet + Žádosti o změnu'!CH126,IF('Rozpočet + Žádosti o změnu'!$BX$2="ano",'Rozpočet + Žádosti o změnu'!BV126,IF('Rozpočet + Žádosti o změnu'!$BL$2="ano",'Rozpočet + Žádosti o změnu'!BJ126,IF('Rozpočet + Žádosti o změnu'!$AZ$2="ano",'Rozpočet + Žádosti o změnu'!AX126,IF('Rozpočet + Žádosti o změnu'!$AN$2="ano",'Rozpočet + Žádosti o změnu'!AL126,'Rozpočet + Žádosti o změnu'!L126))))))))))</f>
        <v>0</v>
      </c>
      <c r="T126" s="267">
        <f>IF('Rozpočet + Žádosti o změnu'!$ER$2="ano",'Rozpočet + Žádosti o změnu'!EQ126,IF('Rozpočet + Žádosti o změnu'!$EF$2="ano",'Rozpočet + Žádosti o změnu'!EE126,IF('Rozpočet + Žádosti o změnu'!$DT$2="ano",'Rozpočet + Žádosti o změnu'!DS126,IF('Rozpočet + Žádosti o změnu'!$DH$2="ano",'Rozpočet + Žádosti o změnu'!DG126,IF('Rozpočet + Žádosti o změnu'!$CV$2="ano",'Rozpočet + Žádosti o změnu'!CU126,IF('Rozpočet + Žádosti o změnu'!$CJ$2="ano",'Rozpočet + Žádosti o změnu'!CI126,IF('Rozpočet + Žádosti o změnu'!$BX$2="ano",'Rozpočet + Žádosti o změnu'!BW126,IF('Rozpočet + Žádosti o změnu'!$BL$2="ano",'Rozpočet + Žádosti o změnu'!BK126,IF('Rozpočet + Žádosti o změnu'!$AZ$2="ano",'Rozpočet + Žádosti o změnu'!AY126,IF('Rozpočet + Žádosti o změnu'!$AN$2="ano",'Rozpočet + Žádosti o změnu'!AM126,'Rozpočet + Žádosti o změnu'!M126))))))))))</f>
        <v>0</v>
      </c>
      <c r="U126" s="267">
        <f>IF('Rozpočet + Žádosti o změnu'!$ER$2="ano",'Rozpočet + Žádosti o změnu'!ER126,IF('Rozpočet + Žádosti o změnu'!$EF$2="ano",'Rozpočet + Žádosti o změnu'!EF126,IF('Rozpočet + Žádosti o změnu'!$DT$2="ano",'Rozpočet + Žádosti o změnu'!DT126,IF('Rozpočet + Žádosti o změnu'!$DH$2="ano",'Rozpočet + Žádosti o změnu'!DH126,IF('Rozpočet + Žádosti o změnu'!$CV$2="ano",'Rozpočet + Žádosti o změnu'!CV126,IF('Rozpočet + Žádosti o změnu'!$CJ$2="ano",'Rozpočet + Žádosti o změnu'!CJ126,IF('Rozpočet + Žádosti o změnu'!$BX$2="ano",'Rozpočet + Žádosti o změnu'!BX126,IF('Rozpočet + Žádosti o změnu'!$BL$2="ano",'Rozpočet + Žádosti o změnu'!BL126,IF('Rozpočet + Žádosti o změnu'!$AZ$2="ano",'Rozpočet + Žádosti o změnu'!AZ126,IF('Rozpočet + Žádosti o změnu'!$AN$2="ano",'Rozpočet + Žádosti o změnu'!AN126,'Rozpočet + Žádosti o změnu'!N126))))))))))</f>
        <v>0</v>
      </c>
      <c r="W126" s="281">
        <f>IF('ZoR č. 1'!$D126="",0,'ZoR č. 1'!G126)+IF('ZoR č. 2'!$D126="",0,'ZoR č. 2'!G126)+IF('ZoR č. 3'!$D126="",0,'ZoR č. 3'!G126)+IF('ZoR č. 4'!$D126="",0,'ZoR č. 4'!G126)+IF('ZoR č. 5'!$D126="",0,'ZoR č. 5'!G126)+IF('ZoR č. 6'!$D126="",0,'ZoR č. 6'!G126)+IF('ZoR č. 7'!$D126="",0,'ZoR č. 7'!G126)+IF('ZoR č. 8'!$D126="",0,'ZoR č. 8'!G126)+IF('ZoR č. 9'!$D126="",0,'ZoR č. 9'!G126)+IF('ZoR č. 10'!$D126="",0,'ZoR č. 10'!G126)+IF(ZZoR!$D126="",0,ZZoR!G126)</f>
        <v>0</v>
      </c>
      <c r="X126" s="281">
        <f>IF('ZoR č. 1'!$D126="",0,'ZoR č. 1'!H126)+IF('ZoR č. 2'!$D126="",0,'ZoR č. 2'!H126)+IF('ZoR č. 3'!$D126="",0,'ZoR č. 3'!H126)+IF('ZoR č. 4'!$D126="",0,'ZoR č. 4'!H126)+IF('ZoR č. 5'!$D126="",0,'ZoR č. 5'!H126)+IF('ZoR č. 6'!$D126="",0,'ZoR č. 6'!H126)+IF('ZoR č. 7'!$D126="",0,'ZoR č. 7'!H126)+IF('ZoR č. 8'!$D126="",0,'ZoR č. 8'!H126)+IF('ZoR č. 9'!$D126="",0,'ZoR č. 9'!H126)+IF('ZoR č. 10'!$D126="",0,'ZoR č. 10'!H126)+IF(ZZoR!$D126="",0,ZZoR!H126)</f>
        <v>0</v>
      </c>
      <c r="Y126" s="281">
        <f>IF('ZoR č. 1'!$D126="",0,'ZoR č. 1'!I126)+IF('ZoR č. 2'!$D126="",0,'ZoR č. 2'!I126)+IF('ZoR č. 3'!$D126="",0,'ZoR č. 3'!I126)+IF('ZoR č. 4'!$D126="",0,'ZoR č. 4'!I126)+IF('ZoR č. 5'!$D126="",0,'ZoR č. 5'!I126)+IF('ZoR č. 6'!$D126="",0,'ZoR č. 6'!I126)+IF('ZoR č. 7'!$D126="",0,'ZoR č. 7'!I126)+IF('ZoR č. 8'!$D126="",0,'ZoR č. 8'!I126)+IF('ZoR č. 9'!$D126="",0,'ZoR č. 9'!I126)+IF('ZoR č. 10'!$D126="",0,'ZoR č. 10'!I126)+IF(ZZoR!$D126="",0,ZZoR!I126)</f>
        <v>0</v>
      </c>
      <c r="Z126" s="281">
        <f>IF('ZoR č. 1'!$D126="",0,'ZoR č. 1'!J126)+IF('ZoR č. 2'!$D126="",0,'ZoR č. 2'!J126)+IF('ZoR č. 3'!$D126="",0,'ZoR č. 3'!J126)+IF('ZoR č. 4'!$D126="",0,'ZoR č. 4'!J126)+IF('ZoR č. 5'!$D126="",0,'ZoR č. 5'!J126)+IF('ZoR č. 6'!$D126="",0,'ZoR č. 6'!J126)+IF('ZoR č. 7'!$D126="",0,'ZoR č. 7'!J126)+IF('ZoR č. 8'!$D126="",0,'ZoR č. 8'!J126)+IF('ZoR č. 9'!$D126="",0,'ZoR č. 9'!J126)+IF('ZoR č. 10'!$D126="",0,'ZoR č. 10'!J126)+IF(ZZoR!$D126="",0,ZZoR!J126)</f>
        <v>0</v>
      </c>
      <c r="AA126" s="281">
        <f>IF('ZoR č. 1'!$D126="",0,'ZoR č. 1'!K126)+IF('ZoR č. 2'!$D126="",0,'ZoR č. 2'!K126)+IF('ZoR č. 3'!$D126="",0,'ZoR č. 3'!K126)+IF('ZoR č. 4'!$D126="",0,'ZoR č. 4'!K126)+IF('ZoR č. 5'!$D126="",0,'ZoR č. 5'!K126)+IF('ZoR č. 6'!$D126="",0,'ZoR č. 6'!K126)+IF('ZoR č. 7'!$D126="",0,'ZoR č. 7'!K126)+IF('ZoR č. 8'!$D126="",0,'ZoR č. 8'!K126)+IF('ZoR č. 9'!$D126="",0,'ZoR č. 9'!K126)+IF('ZoR č. 10'!$D126="",0,'ZoR č. 10'!K126)+IF(ZZoR!$D126="",0,ZZoR!K126)</f>
        <v>0</v>
      </c>
      <c r="AB126" s="281">
        <f>IF('ZoR č. 1'!$D126="",0,'ZoR č. 1'!L126)+IF('ZoR č. 2'!$D126="",0,'ZoR č. 2'!L126)+IF('ZoR č. 3'!$D126="",0,'ZoR č. 3'!L126)+IF('ZoR č. 4'!$D126="",0,'ZoR č. 4'!L126)+IF('ZoR č. 5'!$D126="",0,'ZoR č. 5'!L126)+IF('ZoR č. 6'!$D126="",0,'ZoR č. 6'!L126)+IF('ZoR č. 7'!$D126="",0,'ZoR č. 7'!L126)+IF('ZoR č. 8'!$D126="",0,'ZoR č. 8'!L126)+IF('ZoR č. 9'!$D126="",0,'ZoR č. 9'!L126)+IF('ZoR č. 10'!$D126="",0,'ZoR č. 10'!L126)+IF(ZZoR!$D126="",0,ZZoR!L126)</f>
        <v>0</v>
      </c>
      <c r="AC126" s="281">
        <f>IF('ZoR č. 1'!$D126="",0,'ZoR č. 1'!M126)+IF('ZoR č. 2'!$D126="",0,'ZoR č. 2'!M126)+IF('ZoR č. 3'!$D126="",0,'ZoR č. 3'!M126)+IF('ZoR č. 4'!$D126="",0,'ZoR č. 4'!M126)+IF('ZoR č. 5'!$D126="",0,'ZoR č. 5'!M126)+IF('ZoR č. 6'!$D126="",0,'ZoR č. 6'!M126)+IF('ZoR č. 7'!$D126="",0,'ZoR č. 7'!M126)+IF('ZoR č. 8'!$D126="",0,'ZoR č. 8'!M126)+IF('ZoR č. 9'!$D126="",0,'ZoR č. 9'!M126)+IF('ZoR č. 10'!$D126="",0,'ZoR č. 10'!M126)+IF(ZZoR!$D126="",0,ZZoR!M126)</f>
        <v>0</v>
      </c>
      <c r="AE126" s="282" t="str">
        <f t="shared" si="7"/>
        <v/>
      </c>
    </row>
    <row r="127" spans="2:31" x14ac:dyDescent="0.25">
      <c r="B127" s="10" t="s">
        <v>240</v>
      </c>
      <c r="C127" s="104" t="str">
        <f>IF(COUNTA('Přehled partnerů'!C127:D127)&lt;&gt;2,"partner neuveden",IF('Přehled partnerů'!F127="ANO",'Přehled partnerů'!C127,"v tomto období nerelevantní"))</f>
        <v>partner neuveden</v>
      </c>
      <c r="D127" s="116" t="str">
        <f>IF(COUNTA('Přehled partnerů'!C127:D127)&lt;&gt;2,"",IF('Přehled partnerů'!F127="ANO",'Přehled partnerů'!D127,""))</f>
        <v/>
      </c>
      <c r="E127" s="24" t="str">
        <f t="shared" si="8"/>
        <v/>
      </c>
      <c r="F127" s="47" t="str">
        <f t="shared" si="9"/>
        <v/>
      </c>
      <c r="G127" s="278">
        <v>0</v>
      </c>
      <c r="H127" s="273">
        <v>0</v>
      </c>
      <c r="I127" s="273">
        <v>0</v>
      </c>
      <c r="J127" s="273">
        <v>0</v>
      </c>
      <c r="K127" s="126">
        <v>0</v>
      </c>
      <c r="L127" s="126">
        <v>0</v>
      </c>
      <c r="M127" s="130">
        <v>0</v>
      </c>
      <c r="N127" s="58" t="str">
        <f t="shared" si="6"/>
        <v/>
      </c>
      <c r="O127" s="267">
        <f>IF('Rozpočet + Žádosti o změnu'!$ER$2="ano",'Rozpočet + Žádosti o změnu'!EL127,IF('Rozpočet + Žádosti o změnu'!$EF$2="ano",'Rozpočet + Žádosti o změnu'!DZ127,IF('Rozpočet + Žádosti o změnu'!$DT$2="ano",'Rozpočet + Žádosti o změnu'!DN127,IF('Rozpočet + Žádosti o změnu'!$DH$2="ano",'Rozpočet + Žádosti o změnu'!DB127,IF('Rozpočet + Žádosti o změnu'!$CV$2="ano",'Rozpočet + Žádosti o změnu'!CP127,IF('Rozpočet + Žádosti o změnu'!$CJ$2="ano",'Rozpočet + Žádosti o změnu'!CD127,IF('Rozpočet + Žádosti o změnu'!$BX$2="ano",'Rozpočet + Žádosti o změnu'!BR127,IF('Rozpočet + Žádosti o změnu'!$BL$2="ano",'Rozpočet + Žádosti o změnu'!BF127,IF('Rozpočet + Žádosti o změnu'!$AZ$2="ano",'Rozpočet + Žádosti o změnu'!AT127,IF('Rozpočet + Žádosti o změnu'!$AN$2="ano",'Rozpočet + Žádosti o změnu'!AH127,'Rozpočet + Žádosti o změnu'!H127))))))))))</f>
        <v>0</v>
      </c>
      <c r="P127" s="267">
        <f>IF('Rozpočet + Žádosti o změnu'!$ER$2="ano",'Rozpočet + Žádosti o změnu'!EM127,IF('Rozpočet + Žádosti o změnu'!$EF$2="ano",'Rozpočet + Žádosti o změnu'!EA127,IF('Rozpočet + Žádosti o změnu'!$DT$2="ano",'Rozpočet + Žádosti o změnu'!DO127,IF('Rozpočet + Žádosti o změnu'!$DH$2="ano",'Rozpočet + Žádosti o změnu'!DC127,IF('Rozpočet + Žádosti o změnu'!$CV$2="ano",'Rozpočet + Žádosti o změnu'!CQ127,IF('Rozpočet + Žádosti o změnu'!$CJ$2="ano",'Rozpočet + Žádosti o změnu'!CE127,IF('Rozpočet + Žádosti o změnu'!$BX$2="ano",'Rozpočet + Žádosti o změnu'!BS127,IF('Rozpočet + Žádosti o změnu'!$BL$2="ano",'Rozpočet + Žádosti o změnu'!BG127,IF('Rozpočet + Žádosti o změnu'!$AZ$2="ano",'Rozpočet + Žádosti o změnu'!AU127,IF('Rozpočet + Žádosti o změnu'!$AN$2="ano",'Rozpočet + Žádosti o změnu'!AI127,'Rozpočet + Žádosti o změnu'!I127))))))))))</f>
        <v>0</v>
      </c>
      <c r="Q127" s="267">
        <f>IF('Rozpočet + Žádosti o změnu'!$ER$2="ano",'Rozpočet + Žádosti o změnu'!EN127,IF('Rozpočet + Žádosti o změnu'!$EF$2="ano",'Rozpočet + Žádosti o změnu'!EB127,IF('Rozpočet + Žádosti o změnu'!$DT$2="ano",'Rozpočet + Žádosti o změnu'!DP127,IF('Rozpočet + Žádosti o změnu'!$DH$2="ano",'Rozpočet + Žádosti o změnu'!DD127,IF('Rozpočet + Žádosti o změnu'!$CV$2="ano",'Rozpočet + Žádosti o změnu'!CR127,IF('Rozpočet + Žádosti o změnu'!$CJ$2="ano",'Rozpočet + Žádosti o změnu'!CF127,IF('Rozpočet + Žádosti o změnu'!$BX$2="ano",'Rozpočet + Žádosti o změnu'!BT127,IF('Rozpočet + Žádosti o změnu'!$BL$2="ano",'Rozpočet + Žádosti o změnu'!BH127,IF('Rozpočet + Žádosti o změnu'!$AZ$2="ano",'Rozpočet + Žádosti o změnu'!AV127,IF('Rozpočet + Žádosti o změnu'!$AN$2="ano",'Rozpočet + Žádosti o změnu'!AJ127,'Rozpočet + Žádosti o změnu'!J127))))))))))</f>
        <v>0</v>
      </c>
      <c r="R127" s="267">
        <f>IF('Rozpočet + Žádosti o změnu'!$ER$2="ano",'Rozpočet + Žádosti o změnu'!EO127,IF('Rozpočet + Žádosti o změnu'!$EF$2="ano",'Rozpočet + Žádosti o změnu'!EC127,IF('Rozpočet + Žádosti o změnu'!$DT$2="ano",'Rozpočet + Žádosti o změnu'!DQ127,IF('Rozpočet + Žádosti o změnu'!$DH$2="ano",'Rozpočet + Žádosti o změnu'!DE127,IF('Rozpočet + Žádosti o změnu'!$CV$2="ano",'Rozpočet + Žádosti o změnu'!CS127,IF('Rozpočet + Žádosti o změnu'!$CJ$2="ano",'Rozpočet + Žádosti o změnu'!CG127,IF('Rozpočet + Žádosti o změnu'!$BX$2="ano",'Rozpočet + Žádosti o změnu'!BU127,IF('Rozpočet + Žádosti o změnu'!$BL$2="ano",'Rozpočet + Žádosti o změnu'!BI127,IF('Rozpočet + Žádosti o změnu'!$AZ$2="ano",'Rozpočet + Žádosti o změnu'!AW127,IF('Rozpočet + Žádosti o změnu'!$AN$2="ano",'Rozpočet + Žádosti o změnu'!AK127,'Rozpočet + Žádosti o změnu'!K127))))))))))</f>
        <v>0</v>
      </c>
      <c r="S127" s="267">
        <f>IF('Rozpočet + Žádosti o změnu'!$ER$2="ano",'Rozpočet + Žádosti o změnu'!EP127,IF('Rozpočet + Žádosti o změnu'!$EF$2="ano",'Rozpočet + Žádosti o změnu'!ED127,IF('Rozpočet + Žádosti o změnu'!$DT$2="ano",'Rozpočet + Žádosti o změnu'!DR127,IF('Rozpočet + Žádosti o změnu'!$DH$2="ano",'Rozpočet + Žádosti o změnu'!DF127,IF('Rozpočet + Žádosti o změnu'!$CV$2="ano",'Rozpočet + Žádosti o změnu'!CT127,IF('Rozpočet + Žádosti o změnu'!$CJ$2="ano",'Rozpočet + Žádosti o změnu'!CH127,IF('Rozpočet + Žádosti o změnu'!$BX$2="ano",'Rozpočet + Žádosti o změnu'!BV127,IF('Rozpočet + Žádosti o změnu'!$BL$2="ano",'Rozpočet + Žádosti o změnu'!BJ127,IF('Rozpočet + Žádosti o změnu'!$AZ$2="ano",'Rozpočet + Žádosti o změnu'!AX127,IF('Rozpočet + Žádosti o změnu'!$AN$2="ano",'Rozpočet + Žádosti o změnu'!AL127,'Rozpočet + Žádosti o změnu'!L127))))))))))</f>
        <v>0</v>
      </c>
      <c r="T127" s="267">
        <f>IF('Rozpočet + Žádosti o změnu'!$ER$2="ano",'Rozpočet + Žádosti o změnu'!EQ127,IF('Rozpočet + Žádosti o změnu'!$EF$2="ano",'Rozpočet + Žádosti o změnu'!EE127,IF('Rozpočet + Žádosti o změnu'!$DT$2="ano",'Rozpočet + Žádosti o změnu'!DS127,IF('Rozpočet + Žádosti o změnu'!$DH$2="ano",'Rozpočet + Žádosti o změnu'!DG127,IF('Rozpočet + Žádosti o změnu'!$CV$2="ano",'Rozpočet + Žádosti o změnu'!CU127,IF('Rozpočet + Žádosti o změnu'!$CJ$2="ano",'Rozpočet + Žádosti o změnu'!CI127,IF('Rozpočet + Žádosti o změnu'!$BX$2="ano",'Rozpočet + Žádosti o změnu'!BW127,IF('Rozpočet + Žádosti o změnu'!$BL$2="ano",'Rozpočet + Žádosti o změnu'!BK127,IF('Rozpočet + Žádosti o změnu'!$AZ$2="ano",'Rozpočet + Žádosti o změnu'!AY127,IF('Rozpočet + Žádosti o změnu'!$AN$2="ano",'Rozpočet + Žádosti o změnu'!AM127,'Rozpočet + Žádosti o změnu'!M127))))))))))</f>
        <v>0</v>
      </c>
      <c r="U127" s="267">
        <f>IF('Rozpočet + Žádosti o změnu'!$ER$2="ano",'Rozpočet + Žádosti o změnu'!ER127,IF('Rozpočet + Žádosti o změnu'!$EF$2="ano",'Rozpočet + Žádosti o změnu'!EF127,IF('Rozpočet + Žádosti o změnu'!$DT$2="ano",'Rozpočet + Žádosti o změnu'!DT127,IF('Rozpočet + Žádosti o změnu'!$DH$2="ano",'Rozpočet + Žádosti o změnu'!DH127,IF('Rozpočet + Žádosti o změnu'!$CV$2="ano",'Rozpočet + Žádosti o změnu'!CV127,IF('Rozpočet + Žádosti o změnu'!$CJ$2="ano",'Rozpočet + Žádosti o změnu'!CJ127,IF('Rozpočet + Žádosti o změnu'!$BX$2="ano",'Rozpočet + Žádosti o změnu'!BX127,IF('Rozpočet + Žádosti o změnu'!$BL$2="ano",'Rozpočet + Žádosti o změnu'!BL127,IF('Rozpočet + Žádosti o změnu'!$AZ$2="ano",'Rozpočet + Žádosti o změnu'!AZ127,IF('Rozpočet + Žádosti o změnu'!$AN$2="ano",'Rozpočet + Žádosti o změnu'!AN127,'Rozpočet + Žádosti o změnu'!N127))))))))))</f>
        <v>0</v>
      </c>
      <c r="W127" s="281">
        <f>IF('ZoR č. 1'!$D127="",0,'ZoR č. 1'!G127)+IF('ZoR č. 2'!$D127="",0,'ZoR č. 2'!G127)+IF('ZoR č. 3'!$D127="",0,'ZoR č. 3'!G127)+IF('ZoR č. 4'!$D127="",0,'ZoR č. 4'!G127)+IF('ZoR č. 5'!$D127="",0,'ZoR č. 5'!G127)+IF('ZoR č. 6'!$D127="",0,'ZoR č. 6'!G127)+IF('ZoR č. 7'!$D127="",0,'ZoR č. 7'!G127)+IF('ZoR č. 8'!$D127="",0,'ZoR č. 8'!G127)+IF('ZoR č. 9'!$D127="",0,'ZoR č. 9'!G127)+IF('ZoR č. 10'!$D127="",0,'ZoR č. 10'!G127)+IF(ZZoR!$D127="",0,ZZoR!G127)</f>
        <v>0</v>
      </c>
      <c r="X127" s="281">
        <f>IF('ZoR č. 1'!$D127="",0,'ZoR č. 1'!H127)+IF('ZoR č. 2'!$D127="",0,'ZoR č. 2'!H127)+IF('ZoR č. 3'!$D127="",0,'ZoR č. 3'!H127)+IF('ZoR č. 4'!$D127="",0,'ZoR č. 4'!H127)+IF('ZoR č. 5'!$D127="",0,'ZoR č. 5'!H127)+IF('ZoR č. 6'!$D127="",0,'ZoR č. 6'!H127)+IF('ZoR č. 7'!$D127="",0,'ZoR č. 7'!H127)+IF('ZoR č. 8'!$D127="",0,'ZoR č. 8'!H127)+IF('ZoR č. 9'!$D127="",0,'ZoR č. 9'!H127)+IF('ZoR č. 10'!$D127="",0,'ZoR č. 10'!H127)+IF(ZZoR!$D127="",0,ZZoR!H127)</f>
        <v>0</v>
      </c>
      <c r="Y127" s="281">
        <f>IF('ZoR č. 1'!$D127="",0,'ZoR č. 1'!I127)+IF('ZoR č. 2'!$D127="",0,'ZoR č. 2'!I127)+IF('ZoR č. 3'!$D127="",0,'ZoR č. 3'!I127)+IF('ZoR č. 4'!$D127="",0,'ZoR č. 4'!I127)+IF('ZoR č. 5'!$D127="",0,'ZoR č. 5'!I127)+IF('ZoR č. 6'!$D127="",0,'ZoR č. 6'!I127)+IF('ZoR č. 7'!$D127="",0,'ZoR č. 7'!I127)+IF('ZoR č. 8'!$D127="",0,'ZoR č. 8'!I127)+IF('ZoR č. 9'!$D127="",0,'ZoR č. 9'!I127)+IF('ZoR č. 10'!$D127="",0,'ZoR č. 10'!I127)+IF(ZZoR!$D127="",0,ZZoR!I127)</f>
        <v>0</v>
      </c>
      <c r="Z127" s="281">
        <f>IF('ZoR č. 1'!$D127="",0,'ZoR č. 1'!J127)+IF('ZoR č. 2'!$D127="",0,'ZoR č. 2'!J127)+IF('ZoR č. 3'!$D127="",0,'ZoR č. 3'!J127)+IF('ZoR č. 4'!$D127="",0,'ZoR č. 4'!J127)+IF('ZoR č. 5'!$D127="",0,'ZoR č. 5'!J127)+IF('ZoR č. 6'!$D127="",0,'ZoR č. 6'!J127)+IF('ZoR č. 7'!$D127="",0,'ZoR č. 7'!J127)+IF('ZoR č. 8'!$D127="",0,'ZoR č. 8'!J127)+IF('ZoR č. 9'!$D127="",0,'ZoR č. 9'!J127)+IF('ZoR č. 10'!$D127="",0,'ZoR č. 10'!J127)+IF(ZZoR!$D127="",0,ZZoR!J127)</f>
        <v>0</v>
      </c>
      <c r="AA127" s="281">
        <f>IF('ZoR č. 1'!$D127="",0,'ZoR č. 1'!K127)+IF('ZoR č. 2'!$D127="",0,'ZoR č. 2'!K127)+IF('ZoR č. 3'!$D127="",0,'ZoR č. 3'!K127)+IF('ZoR č. 4'!$D127="",0,'ZoR č. 4'!K127)+IF('ZoR č. 5'!$D127="",0,'ZoR č. 5'!K127)+IF('ZoR č. 6'!$D127="",0,'ZoR č. 6'!K127)+IF('ZoR č. 7'!$D127="",0,'ZoR č. 7'!K127)+IF('ZoR č. 8'!$D127="",0,'ZoR č. 8'!K127)+IF('ZoR č. 9'!$D127="",0,'ZoR č. 9'!K127)+IF('ZoR č. 10'!$D127="",0,'ZoR č. 10'!K127)+IF(ZZoR!$D127="",0,ZZoR!K127)</f>
        <v>0</v>
      </c>
      <c r="AB127" s="281">
        <f>IF('ZoR č. 1'!$D127="",0,'ZoR č. 1'!L127)+IF('ZoR č. 2'!$D127="",0,'ZoR č. 2'!L127)+IF('ZoR č. 3'!$D127="",0,'ZoR č. 3'!L127)+IF('ZoR č. 4'!$D127="",0,'ZoR č. 4'!L127)+IF('ZoR č. 5'!$D127="",0,'ZoR č. 5'!L127)+IF('ZoR č. 6'!$D127="",0,'ZoR č. 6'!L127)+IF('ZoR č. 7'!$D127="",0,'ZoR č. 7'!L127)+IF('ZoR č. 8'!$D127="",0,'ZoR č. 8'!L127)+IF('ZoR č. 9'!$D127="",0,'ZoR č. 9'!L127)+IF('ZoR č. 10'!$D127="",0,'ZoR č. 10'!L127)+IF(ZZoR!$D127="",0,ZZoR!L127)</f>
        <v>0</v>
      </c>
      <c r="AC127" s="281">
        <f>IF('ZoR č. 1'!$D127="",0,'ZoR č. 1'!M127)+IF('ZoR č. 2'!$D127="",0,'ZoR č. 2'!M127)+IF('ZoR č. 3'!$D127="",0,'ZoR č. 3'!M127)+IF('ZoR č. 4'!$D127="",0,'ZoR č. 4'!M127)+IF('ZoR č. 5'!$D127="",0,'ZoR č. 5'!M127)+IF('ZoR č. 6'!$D127="",0,'ZoR č. 6'!M127)+IF('ZoR č. 7'!$D127="",0,'ZoR č. 7'!M127)+IF('ZoR č. 8'!$D127="",0,'ZoR č. 8'!M127)+IF('ZoR č. 9'!$D127="",0,'ZoR č. 9'!M127)+IF('ZoR č. 10'!$D127="",0,'ZoR č. 10'!M127)+IF(ZZoR!$D127="",0,ZZoR!M127)</f>
        <v>0</v>
      </c>
      <c r="AE127" s="282" t="str">
        <f t="shared" si="7"/>
        <v/>
      </c>
    </row>
    <row r="128" spans="2:31" x14ac:dyDescent="0.25">
      <c r="B128" s="10" t="s">
        <v>241</v>
      </c>
      <c r="C128" s="104" t="str">
        <f>IF(COUNTA('Přehled partnerů'!C128:D128)&lt;&gt;2,"partner neuveden",IF('Přehled partnerů'!F128="ANO",'Přehled partnerů'!C128,"v tomto období nerelevantní"))</f>
        <v>partner neuveden</v>
      </c>
      <c r="D128" s="116" t="str">
        <f>IF(COUNTA('Přehled partnerů'!C128:D128)&lt;&gt;2,"",IF('Přehled partnerů'!F128="ANO",'Přehled partnerů'!D128,""))</f>
        <v/>
      </c>
      <c r="E128" s="24" t="str">
        <f t="shared" si="8"/>
        <v/>
      </c>
      <c r="F128" s="47" t="str">
        <f t="shared" si="9"/>
        <v/>
      </c>
      <c r="G128" s="278">
        <v>0</v>
      </c>
      <c r="H128" s="273">
        <v>0</v>
      </c>
      <c r="I128" s="273">
        <v>0</v>
      </c>
      <c r="J128" s="273">
        <v>0</v>
      </c>
      <c r="K128" s="126">
        <v>0</v>
      </c>
      <c r="L128" s="126">
        <v>0</v>
      </c>
      <c r="M128" s="130">
        <v>0</v>
      </c>
      <c r="N128" s="58" t="str">
        <f t="shared" si="6"/>
        <v/>
      </c>
      <c r="O128" s="267">
        <f>IF('Rozpočet + Žádosti o změnu'!$ER$2="ano",'Rozpočet + Žádosti o změnu'!EL128,IF('Rozpočet + Žádosti o změnu'!$EF$2="ano",'Rozpočet + Žádosti o změnu'!DZ128,IF('Rozpočet + Žádosti o změnu'!$DT$2="ano",'Rozpočet + Žádosti o změnu'!DN128,IF('Rozpočet + Žádosti o změnu'!$DH$2="ano",'Rozpočet + Žádosti o změnu'!DB128,IF('Rozpočet + Žádosti o změnu'!$CV$2="ano",'Rozpočet + Žádosti o změnu'!CP128,IF('Rozpočet + Žádosti o změnu'!$CJ$2="ano",'Rozpočet + Žádosti o změnu'!CD128,IF('Rozpočet + Žádosti o změnu'!$BX$2="ano",'Rozpočet + Žádosti o změnu'!BR128,IF('Rozpočet + Žádosti o změnu'!$BL$2="ano",'Rozpočet + Žádosti o změnu'!BF128,IF('Rozpočet + Žádosti o změnu'!$AZ$2="ano",'Rozpočet + Žádosti o změnu'!AT128,IF('Rozpočet + Žádosti o změnu'!$AN$2="ano",'Rozpočet + Žádosti o změnu'!AH128,'Rozpočet + Žádosti o změnu'!H128))))))))))</f>
        <v>0</v>
      </c>
      <c r="P128" s="267">
        <f>IF('Rozpočet + Žádosti o změnu'!$ER$2="ano",'Rozpočet + Žádosti o změnu'!EM128,IF('Rozpočet + Žádosti o změnu'!$EF$2="ano",'Rozpočet + Žádosti o změnu'!EA128,IF('Rozpočet + Žádosti o změnu'!$DT$2="ano",'Rozpočet + Žádosti o změnu'!DO128,IF('Rozpočet + Žádosti o změnu'!$DH$2="ano",'Rozpočet + Žádosti o změnu'!DC128,IF('Rozpočet + Žádosti o změnu'!$CV$2="ano",'Rozpočet + Žádosti o změnu'!CQ128,IF('Rozpočet + Žádosti o změnu'!$CJ$2="ano",'Rozpočet + Žádosti o změnu'!CE128,IF('Rozpočet + Žádosti o změnu'!$BX$2="ano",'Rozpočet + Žádosti o změnu'!BS128,IF('Rozpočet + Žádosti o změnu'!$BL$2="ano",'Rozpočet + Žádosti o změnu'!BG128,IF('Rozpočet + Žádosti o změnu'!$AZ$2="ano",'Rozpočet + Žádosti o změnu'!AU128,IF('Rozpočet + Žádosti o změnu'!$AN$2="ano",'Rozpočet + Žádosti o změnu'!AI128,'Rozpočet + Žádosti o změnu'!I128))))))))))</f>
        <v>0</v>
      </c>
      <c r="Q128" s="267">
        <f>IF('Rozpočet + Žádosti o změnu'!$ER$2="ano",'Rozpočet + Žádosti o změnu'!EN128,IF('Rozpočet + Žádosti o změnu'!$EF$2="ano",'Rozpočet + Žádosti o změnu'!EB128,IF('Rozpočet + Žádosti o změnu'!$DT$2="ano",'Rozpočet + Žádosti o změnu'!DP128,IF('Rozpočet + Žádosti o změnu'!$DH$2="ano",'Rozpočet + Žádosti o změnu'!DD128,IF('Rozpočet + Žádosti o změnu'!$CV$2="ano",'Rozpočet + Žádosti o změnu'!CR128,IF('Rozpočet + Žádosti o změnu'!$CJ$2="ano",'Rozpočet + Žádosti o změnu'!CF128,IF('Rozpočet + Žádosti o změnu'!$BX$2="ano",'Rozpočet + Žádosti o změnu'!BT128,IF('Rozpočet + Žádosti o změnu'!$BL$2="ano",'Rozpočet + Žádosti o změnu'!BH128,IF('Rozpočet + Žádosti o změnu'!$AZ$2="ano",'Rozpočet + Žádosti o změnu'!AV128,IF('Rozpočet + Žádosti o změnu'!$AN$2="ano",'Rozpočet + Žádosti o změnu'!AJ128,'Rozpočet + Žádosti o změnu'!J128))))))))))</f>
        <v>0</v>
      </c>
      <c r="R128" s="267">
        <f>IF('Rozpočet + Žádosti o změnu'!$ER$2="ano",'Rozpočet + Žádosti o změnu'!EO128,IF('Rozpočet + Žádosti o změnu'!$EF$2="ano",'Rozpočet + Žádosti o změnu'!EC128,IF('Rozpočet + Žádosti o změnu'!$DT$2="ano",'Rozpočet + Žádosti o změnu'!DQ128,IF('Rozpočet + Žádosti o změnu'!$DH$2="ano",'Rozpočet + Žádosti o změnu'!DE128,IF('Rozpočet + Žádosti o změnu'!$CV$2="ano",'Rozpočet + Žádosti o změnu'!CS128,IF('Rozpočet + Žádosti o změnu'!$CJ$2="ano",'Rozpočet + Žádosti o změnu'!CG128,IF('Rozpočet + Žádosti o změnu'!$BX$2="ano",'Rozpočet + Žádosti o změnu'!BU128,IF('Rozpočet + Žádosti o změnu'!$BL$2="ano",'Rozpočet + Žádosti o změnu'!BI128,IF('Rozpočet + Žádosti o změnu'!$AZ$2="ano",'Rozpočet + Žádosti o změnu'!AW128,IF('Rozpočet + Žádosti o změnu'!$AN$2="ano",'Rozpočet + Žádosti o změnu'!AK128,'Rozpočet + Žádosti o změnu'!K128))))))))))</f>
        <v>0</v>
      </c>
      <c r="S128" s="267">
        <f>IF('Rozpočet + Žádosti o změnu'!$ER$2="ano",'Rozpočet + Žádosti o změnu'!EP128,IF('Rozpočet + Žádosti o změnu'!$EF$2="ano",'Rozpočet + Žádosti o změnu'!ED128,IF('Rozpočet + Žádosti o změnu'!$DT$2="ano",'Rozpočet + Žádosti o změnu'!DR128,IF('Rozpočet + Žádosti o změnu'!$DH$2="ano",'Rozpočet + Žádosti o změnu'!DF128,IF('Rozpočet + Žádosti o změnu'!$CV$2="ano",'Rozpočet + Žádosti o změnu'!CT128,IF('Rozpočet + Žádosti o změnu'!$CJ$2="ano",'Rozpočet + Žádosti o změnu'!CH128,IF('Rozpočet + Žádosti o změnu'!$BX$2="ano",'Rozpočet + Žádosti o změnu'!BV128,IF('Rozpočet + Žádosti o změnu'!$BL$2="ano",'Rozpočet + Žádosti o změnu'!BJ128,IF('Rozpočet + Žádosti o změnu'!$AZ$2="ano",'Rozpočet + Žádosti o změnu'!AX128,IF('Rozpočet + Žádosti o změnu'!$AN$2="ano",'Rozpočet + Žádosti o změnu'!AL128,'Rozpočet + Žádosti o změnu'!L128))))))))))</f>
        <v>0</v>
      </c>
      <c r="T128" s="267">
        <f>IF('Rozpočet + Žádosti o změnu'!$ER$2="ano",'Rozpočet + Žádosti o změnu'!EQ128,IF('Rozpočet + Žádosti o změnu'!$EF$2="ano",'Rozpočet + Žádosti o změnu'!EE128,IF('Rozpočet + Žádosti o změnu'!$DT$2="ano",'Rozpočet + Žádosti o změnu'!DS128,IF('Rozpočet + Žádosti o změnu'!$DH$2="ano",'Rozpočet + Žádosti o změnu'!DG128,IF('Rozpočet + Žádosti o změnu'!$CV$2="ano",'Rozpočet + Žádosti o změnu'!CU128,IF('Rozpočet + Žádosti o změnu'!$CJ$2="ano",'Rozpočet + Žádosti o změnu'!CI128,IF('Rozpočet + Žádosti o změnu'!$BX$2="ano",'Rozpočet + Žádosti o změnu'!BW128,IF('Rozpočet + Žádosti o změnu'!$BL$2="ano",'Rozpočet + Žádosti o změnu'!BK128,IF('Rozpočet + Žádosti o změnu'!$AZ$2="ano",'Rozpočet + Žádosti o změnu'!AY128,IF('Rozpočet + Žádosti o změnu'!$AN$2="ano",'Rozpočet + Žádosti o změnu'!AM128,'Rozpočet + Žádosti o změnu'!M128))))))))))</f>
        <v>0</v>
      </c>
      <c r="U128" s="267">
        <f>IF('Rozpočet + Žádosti o změnu'!$ER$2="ano",'Rozpočet + Žádosti o změnu'!ER128,IF('Rozpočet + Žádosti o změnu'!$EF$2="ano",'Rozpočet + Žádosti o změnu'!EF128,IF('Rozpočet + Žádosti o změnu'!$DT$2="ano",'Rozpočet + Žádosti o změnu'!DT128,IF('Rozpočet + Žádosti o změnu'!$DH$2="ano",'Rozpočet + Žádosti o změnu'!DH128,IF('Rozpočet + Žádosti o změnu'!$CV$2="ano",'Rozpočet + Žádosti o změnu'!CV128,IF('Rozpočet + Žádosti o změnu'!$CJ$2="ano",'Rozpočet + Žádosti o změnu'!CJ128,IF('Rozpočet + Žádosti o změnu'!$BX$2="ano",'Rozpočet + Žádosti o změnu'!BX128,IF('Rozpočet + Žádosti o změnu'!$BL$2="ano",'Rozpočet + Žádosti o změnu'!BL128,IF('Rozpočet + Žádosti o změnu'!$AZ$2="ano",'Rozpočet + Žádosti o změnu'!AZ128,IF('Rozpočet + Žádosti o změnu'!$AN$2="ano",'Rozpočet + Žádosti o změnu'!AN128,'Rozpočet + Žádosti o změnu'!N128))))))))))</f>
        <v>0</v>
      </c>
      <c r="W128" s="281">
        <f>IF('ZoR č. 1'!$D128="",0,'ZoR č. 1'!G128)+IF('ZoR č. 2'!$D128="",0,'ZoR č. 2'!G128)+IF('ZoR č. 3'!$D128="",0,'ZoR č. 3'!G128)+IF('ZoR č. 4'!$D128="",0,'ZoR č. 4'!G128)+IF('ZoR č. 5'!$D128="",0,'ZoR č. 5'!G128)+IF('ZoR č. 6'!$D128="",0,'ZoR č. 6'!G128)+IF('ZoR č. 7'!$D128="",0,'ZoR č. 7'!G128)+IF('ZoR č. 8'!$D128="",0,'ZoR č. 8'!G128)+IF('ZoR č. 9'!$D128="",0,'ZoR č. 9'!G128)+IF('ZoR č. 10'!$D128="",0,'ZoR č. 10'!G128)+IF(ZZoR!$D128="",0,ZZoR!G128)</f>
        <v>0</v>
      </c>
      <c r="X128" s="281">
        <f>IF('ZoR č. 1'!$D128="",0,'ZoR č. 1'!H128)+IF('ZoR č. 2'!$D128="",0,'ZoR č. 2'!H128)+IF('ZoR č. 3'!$D128="",0,'ZoR č. 3'!H128)+IF('ZoR č. 4'!$D128="",0,'ZoR č. 4'!H128)+IF('ZoR č. 5'!$D128="",0,'ZoR č. 5'!H128)+IF('ZoR č. 6'!$D128="",0,'ZoR č. 6'!H128)+IF('ZoR č. 7'!$D128="",0,'ZoR č. 7'!H128)+IF('ZoR č. 8'!$D128="",0,'ZoR č. 8'!H128)+IF('ZoR č. 9'!$D128="",0,'ZoR č. 9'!H128)+IF('ZoR č. 10'!$D128="",0,'ZoR č. 10'!H128)+IF(ZZoR!$D128="",0,ZZoR!H128)</f>
        <v>0</v>
      </c>
      <c r="Y128" s="281">
        <f>IF('ZoR č. 1'!$D128="",0,'ZoR č. 1'!I128)+IF('ZoR č. 2'!$D128="",0,'ZoR č. 2'!I128)+IF('ZoR č. 3'!$D128="",0,'ZoR č. 3'!I128)+IF('ZoR č. 4'!$D128="",0,'ZoR č. 4'!I128)+IF('ZoR č. 5'!$D128="",0,'ZoR č. 5'!I128)+IF('ZoR č. 6'!$D128="",0,'ZoR č. 6'!I128)+IF('ZoR č. 7'!$D128="",0,'ZoR č. 7'!I128)+IF('ZoR č. 8'!$D128="",0,'ZoR č. 8'!I128)+IF('ZoR č. 9'!$D128="",0,'ZoR č. 9'!I128)+IF('ZoR č. 10'!$D128="",0,'ZoR č. 10'!I128)+IF(ZZoR!$D128="",0,ZZoR!I128)</f>
        <v>0</v>
      </c>
      <c r="Z128" s="281">
        <f>IF('ZoR č. 1'!$D128="",0,'ZoR č. 1'!J128)+IF('ZoR č. 2'!$D128="",0,'ZoR č. 2'!J128)+IF('ZoR č. 3'!$D128="",0,'ZoR č. 3'!J128)+IF('ZoR č. 4'!$D128="",0,'ZoR č. 4'!J128)+IF('ZoR č. 5'!$D128="",0,'ZoR č. 5'!J128)+IF('ZoR č. 6'!$D128="",0,'ZoR č. 6'!J128)+IF('ZoR č. 7'!$D128="",0,'ZoR č. 7'!J128)+IF('ZoR č. 8'!$D128="",0,'ZoR č. 8'!J128)+IF('ZoR č. 9'!$D128="",0,'ZoR č. 9'!J128)+IF('ZoR č. 10'!$D128="",0,'ZoR č. 10'!J128)+IF(ZZoR!$D128="",0,ZZoR!J128)</f>
        <v>0</v>
      </c>
      <c r="AA128" s="281">
        <f>IF('ZoR č. 1'!$D128="",0,'ZoR č. 1'!K128)+IF('ZoR č. 2'!$D128="",0,'ZoR č. 2'!K128)+IF('ZoR č. 3'!$D128="",0,'ZoR č. 3'!K128)+IF('ZoR č. 4'!$D128="",0,'ZoR č. 4'!K128)+IF('ZoR č. 5'!$D128="",0,'ZoR č. 5'!K128)+IF('ZoR č. 6'!$D128="",0,'ZoR č. 6'!K128)+IF('ZoR č. 7'!$D128="",0,'ZoR č. 7'!K128)+IF('ZoR č. 8'!$D128="",0,'ZoR č. 8'!K128)+IF('ZoR č. 9'!$D128="",0,'ZoR č. 9'!K128)+IF('ZoR č. 10'!$D128="",0,'ZoR č. 10'!K128)+IF(ZZoR!$D128="",0,ZZoR!K128)</f>
        <v>0</v>
      </c>
      <c r="AB128" s="281">
        <f>IF('ZoR č. 1'!$D128="",0,'ZoR č. 1'!L128)+IF('ZoR č. 2'!$D128="",0,'ZoR č. 2'!L128)+IF('ZoR č. 3'!$D128="",0,'ZoR č. 3'!L128)+IF('ZoR č. 4'!$D128="",0,'ZoR č. 4'!L128)+IF('ZoR č. 5'!$D128="",0,'ZoR č. 5'!L128)+IF('ZoR č. 6'!$D128="",0,'ZoR č. 6'!L128)+IF('ZoR č. 7'!$D128="",0,'ZoR č. 7'!L128)+IF('ZoR č. 8'!$D128="",0,'ZoR č. 8'!L128)+IF('ZoR č. 9'!$D128="",0,'ZoR č. 9'!L128)+IF('ZoR č. 10'!$D128="",0,'ZoR č. 10'!L128)+IF(ZZoR!$D128="",0,ZZoR!L128)</f>
        <v>0</v>
      </c>
      <c r="AC128" s="281">
        <f>IF('ZoR č. 1'!$D128="",0,'ZoR č. 1'!M128)+IF('ZoR č. 2'!$D128="",0,'ZoR č. 2'!M128)+IF('ZoR č. 3'!$D128="",0,'ZoR č. 3'!M128)+IF('ZoR č. 4'!$D128="",0,'ZoR č. 4'!M128)+IF('ZoR č. 5'!$D128="",0,'ZoR č. 5'!M128)+IF('ZoR č. 6'!$D128="",0,'ZoR č. 6'!M128)+IF('ZoR č. 7'!$D128="",0,'ZoR č. 7'!M128)+IF('ZoR č. 8'!$D128="",0,'ZoR č. 8'!M128)+IF('ZoR č. 9'!$D128="",0,'ZoR č. 9'!M128)+IF('ZoR č. 10'!$D128="",0,'ZoR č. 10'!M128)+IF(ZZoR!$D128="",0,ZZoR!M128)</f>
        <v>0</v>
      </c>
      <c r="AE128" s="282" t="str">
        <f t="shared" si="7"/>
        <v/>
      </c>
    </row>
    <row r="129" spans="2:31" x14ac:dyDescent="0.25">
      <c r="B129" s="10" t="s">
        <v>242</v>
      </c>
      <c r="C129" s="104" t="str">
        <f>IF(COUNTA('Přehled partnerů'!C129:D129)&lt;&gt;2,"partner neuveden",IF('Přehled partnerů'!F129="ANO",'Přehled partnerů'!C129,"v tomto období nerelevantní"))</f>
        <v>partner neuveden</v>
      </c>
      <c r="D129" s="116" t="str">
        <f>IF(COUNTA('Přehled partnerů'!C129:D129)&lt;&gt;2,"",IF('Přehled partnerů'!F129="ANO",'Přehled partnerů'!D129,""))</f>
        <v/>
      </c>
      <c r="E129" s="24" t="str">
        <f t="shared" si="8"/>
        <v/>
      </c>
      <c r="F129" s="47" t="str">
        <f t="shared" si="9"/>
        <v/>
      </c>
      <c r="G129" s="278">
        <v>0</v>
      </c>
      <c r="H129" s="273">
        <v>0</v>
      </c>
      <c r="I129" s="273">
        <v>0</v>
      </c>
      <c r="J129" s="273">
        <v>0</v>
      </c>
      <c r="K129" s="126">
        <v>0</v>
      </c>
      <c r="L129" s="126">
        <v>0</v>
      </c>
      <c r="M129" s="130">
        <v>0</v>
      </c>
      <c r="N129" s="58" t="str">
        <f t="shared" si="6"/>
        <v/>
      </c>
      <c r="O129" s="267">
        <f>IF('Rozpočet + Žádosti o změnu'!$ER$2="ano",'Rozpočet + Žádosti o změnu'!EL129,IF('Rozpočet + Žádosti o změnu'!$EF$2="ano",'Rozpočet + Žádosti o změnu'!DZ129,IF('Rozpočet + Žádosti o změnu'!$DT$2="ano",'Rozpočet + Žádosti o změnu'!DN129,IF('Rozpočet + Žádosti o změnu'!$DH$2="ano",'Rozpočet + Žádosti o změnu'!DB129,IF('Rozpočet + Žádosti o změnu'!$CV$2="ano",'Rozpočet + Žádosti o změnu'!CP129,IF('Rozpočet + Žádosti o změnu'!$CJ$2="ano",'Rozpočet + Žádosti o změnu'!CD129,IF('Rozpočet + Žádosti o změnu'!$BX$2="ano",'Rozpočet + Žádosti o změnu'!BR129,IF('Rozpočet + Žádosti o změnu'!$BL$2="ano",'Rozpočet + Žádosti o změnu'!BF129,IF('Rozpočet + Žádosti o změnu'!$AZ$2="ano",'Rozpočet + Žádosti o změnu'!AT129,IF('Rozpočet + Žádosti o změnu'!$AN$2="ano",'Rozpočet + Žádosti o změnu'!AH129,'Rozpočet + Žádosti o změnu'!H129))))))))))</f>
        <v>0</v>
      </c>
      <c r="P129" s="267">
        <f>IF('Rozpočet + Žádosti o změnu'!$ER$2="ano",'Rozpočet + Žádosti o změnu'!EM129,IF('Rozpočet + Žádosti o změnu'!$EF$2="ano",'Rozpočet + Žádosti o změnu'!EA129,IF('Rozpočet + Žádosti o změnu'!$DT$2="ano",'Rozpočet + Žádosti o změnu'!DO129,IF('Rozpočet + Žádosti o změnu'!$DH$2="ano",'Rozpočet + Žádosti o změnu'!DC129,IF('Rozpočet + Žádosti o změnu'!$CV$2="ano",'Rozpočet + Žádosti o změnu'!CQ129,IF('Rozpočet + Žádosti o změnu'!$CJ$2="ano",'Rozpočet + Žádosti o změnu'!CE129,IF('Rozpočet + Žádosti o změnu'!$BX$2="ano",'Rozpočet + Žádosti o změnu'!BS129,IF('Rozpočet + Žádosti o změnu'!$BL$2="ano",'Rozpočet + Žádosti o změnu'!BG129,IF('Rozpočet + Žádosti o změnu'!$AZ$2="ano",'Rozpočet + Žádosti o změnu'!AU129,IF('Rozpočet + Žádosti o změnu'!$AN$2="ano",'Rozpočet + Žádosti o změnu'!AI129,'Rozpočet + Žádosti o změnu'!I129))))))))))</f>
        <v>0</v>
      </c>
      <c r="Q129" s="267">
        <f>IF('Rozpočet + Žádosti o změnu'!$ER$2="ano",'Rozpočet + Žádosti o změnu'!EN129,IF('Rozpočet + Žádosti o změnu'!$EF$2="ano",'Rozpočet + Žádosti o změnu'!EB129,IF('Rozpočet + Žádosti o změnu'!$DT$2="ano",'Rozpočet + Žádosti o změnu'!DP129,IF('Rozpočet + Žádosti o změnu'!$DH$2="ano",'Rozpočet + Žádosti o změnu'!DD129,IF('Rozpočet + Žádosti o změnu'!$CV$2="ano",'Rozpočet + Žádosti o změnu'!CR129,IF('Rozpočet + Žádosti o změnu'!$CJ$2="ano",'Rozpočet + Žádosti o změnu'!CF129,IF('Rozpočet + Žádosti o změnu'!$BX$2="ano",'Rozpočet + Žádosti o změnu'!BT129,IF('Rozpočet + Žádosti o změnu'!$BL$2="ano",'Rozpočet + Žádosti o změnu'!BH129,IF('Rozpočet + Žádosti o změnu'!$AZ$2="ano",'Rozpočet + Žádosti o změnu'!AV129,IF('Rozpočet + Žádosti o změnu'!$AN$2="ano",'Rozpočet + Žádosti o změnu'!AJ129,'Rozpočet + Žádosti o změnu'!J129))))))))))</f>
        <v>0</v>
      </c>
      <c r="R129" s="267">
        <f>IF('Rozpočet + Žádosti o změnu'!$ER$2="ano",'Rozpočet + Žádosti o změnu'!EO129,IF('Rozpočet + Žádosti o změnu'!$EF$2="ano",'Rozpočet + Žádosti o změnu'!EC129,IF('Rozpočet + Žádosti o změnu'!$DT$2="ano",'Rozpočet + Žádosti o změnu'!DQ129,IF('Rozpočet + Žádosti o změnu'!$DH$2="ano",'Rozpočet + Žádosti o změnu'!DE129,IF('Rozpočet + Žádosti o změnu'!$CV$2="ano",'Rozpočet + Žádosti o změnu'!CS129,IF('Rozpočet + Žádosti o změnu'!$CJ$2="ano",'Rozpočet + Žádosti o změnu'!CG129,IF('Rozpočet + Žádosti o změnu'!$BX$2="ano",'Rozpočet + Žádosti o změnu'!BU129,IF('Rozpočet + Žádosti o změnu'!$BL$2="ano",'Rozpočet + Žádosti o změnu'!BI129,IF('Rozpočet + Žádosti o změnu'!$AZ$2="ano",'Rozpočet + Žádosti o změnu'!AW129,IF('Rozpočet + Žádosti o změnu'!$AN$2="ano",'Rozpočet + Žádosti o změnu'!AK129,'Rozpočet + Žádosti o změnu'!K129))))))))))</f>
        <v>0</v>
      </c>
      <c r="S129" s="267">
        <f>IF('Rozpočet + Žádosti o změnu'!$ER$2="ano",'Rozpočet + Žádosti o změnu'!EP129,IF('Rozpočet + Žádosti o změnu'!$EF$2="ano",'Rozpočet + Žádosti o změnu'!ED129,IF('Rozpočet + Žádosti o změnu'!$DT$2="ano",'Rozpočet + Žádosti o změnu'!DR129,IF('Rozpočet + Žádosti o změnu'!$DH$2="ano",'Rozpočet + Žádosti o změnu'!DF129,IF('Rozpočet + Žádosti o změnu'!$CV$2="ano",'Rozpočet + Žádosti o změnu'!CT129,IF('Rozpočet + Žádosti o změnu'!$CJ$2="ano",'Rozpočet + Žádosti o změnu'!CH129,IF('Rozpočet + Žádosti o změnu'!$BX$2="ano",'Rozpočet + Žádosti o změnu'!BV129,IF('Rozpočet + Žádosti o změnu'!$BL$2="ano",'Rozpočet + Žádosti o změnu'!BJ129,IF('Rozpočet + Žádosti o změnu'!$AZ$2="ano",'Rozpočet + Žádosti o změnu'!AX129,IF('Rozpočet + Žádosti o změnu'!$AN$2="ano",'Rozpočet + Žádosti o změnu'!AL129,'Rozpočet + Žádosti o změnu'!L129))))))))))</f>
        <v>0</v>
      </c>
      <c r="T129" s="267">
        <f>IF('Rozpočet + Žádosti o změnu'!$ER$2="ano",'Rozpočet + Žádosti o změnu'!EQ129,IF('Rozpočet + Žádosti o změnu'!$EF$2="ano",'Rozpočet + Žádosti o změnu'!EE129,IF('Rozpočet + Žádosti o změnu'!$DT$2="ano",'Rozpočet + Žádosti o změnu'!DS129,IF('Rozpočet + Žádosti o změnu'!$DH$2="ano",'Rozpočet + Žádosti o změnu'!DG129,IF('Rozpočet + Žádosti o změnu'!$CV$2="ano",'Rozpočet + Žádosti o změnu'!CU129,IF('Rozpočet + Žádosti o změnu'!$CJ$2="ano",'Rozpočet + Žádosti o změnu'!CI129,IF('Rozpočet + Žádosti o změnu'!$BX$2="ano",'Rozpočet + Žádosti o změnu'!BW129,IF('Rozpočet + Žádosti o změnu'!$BL$2="ano",'Rozpočet + Žádosti o změnu'!BK129,IF('Rozpočet + Žádosti o změnu'!$AZ$2="ano",'Rozpočet + Žádosti o změnu'!AY129,IF('Rozpočet + Žádosti o změnu'!$AN$2="ano",'Rozpočet + Žádosti o změnu'!AM129,'Rozpočet + Žádosti o změnu'!M129))))))))))</f>
        <v>0</v>
      </c>
      <c r="U129" s="267">
        <f>IF('Rozpočet + Žádosti o změnu'!$ER$2="ano",'Rozpočet + Žádosti o změnu'!ER129,IF('Rozpočet + Žádosti o změnu'!$EF$2="ano",'Rozpočet + Žádosti o změnu'!EF129,IF('Rozpočet + Žádosti o změnu'!$DT$2="ano",'Rozpočet + Žádosti o změnu'!DT129,IF('Rozpočet + Žádosti o změnu'!$DH$2="ano",'Rozpočet + Žádosti o změnu'!DH129,IF('Rozpočet + Žádosti o změnu'!$CV$2="ano",'Rozpočet + Žádosti o změnu'!CV129,IF('Rozpočet + Žádosti o změnu'!$CJ$2="ano",'Rozpočet + Žádosti o změnu'!CJ129,IF('Rozpočet + Žádosti o změnu'!$BX$2="ano",'Rozpočet + Žádosti o změnu'!BX129,IF('Rozpočet + Žádosti o změnu'!$BL$2="ano",'Rozpočet + Žádosti o změnu'!BL129,IF('Rozpočet + Žádosti o změnu'!$AZ$2="ano",'Rozpočet + Žádosti o změnu'!AZ129,IF('Rozpočet + Žádosti o změnu'!$AN$2="ano",'Rozpočet + Žádosti o změnu'!AN129,'Rozpočet + Žádosti o změnu'!N129))))))))))</f>
        <v>0</v>
      </c>
      <c r="W129" s="281">
        <f>IF('ZoR č. 1'!$D129="",0,'ZoR č. 1'!G129)+IF('ZoR č. 2'!$D129="",0,'ZoR č. 2'!G129)+IF('ZoR č. 3'!$D129="",0,'ZoR č. 3'!G129)+IF('ZoR č. 4'!$D129="",0,'ZoR č. 4'!G129)+IF('ZoR č. 5'!$D129="",0,'ZoR č. 5'!G129)+IF('ZoR č. 6'!$D129="",0,'ZoR č. 6'!G129)+IF('ZoR č. 7'!$D129="",0,'ZoR č. 7'!G129)+IF('ZoR č. 8'!$D129="",0,'ZoR č. 8'!G129)+IF('ZoR č. 9'!$D129="",0,'ZoR č. 9'!G129)+IF('ZoR č. 10'!$D129="",0,'ZoR č. 10'!G129)+IF(ZZoR!$D129="",0,ZZoR!G129)</f>
        <v>0</v>
      </c>
      <c r="X129" s="281">
        <f>IF('ZoR č. 1'!$D129="",0,'ZoR č. 1'!H129)+IF('ZoR č. 2'!$D129="",0,'ZoR č. 2'!H129)+IF('ZoR č. 3'!$D129="",0,'ZoR č. 3'!H129)+IF('ZoR č. 4'!$D129="",0,'ZoR č. 4'!H129)+IF('ZoR č. 5'!$D129="",0,'ZoR č. 5'!H129)+IF('ZoR č. 6'!$D129="",0,'ZoR č. 6'!H129)+IF('ZoR č. 7'!$D129="",0,'ZoR č. 7'!H129)+IF('ZoR č. 8'!$D129="",0,'ZoR č. 8'!H129)+IF('ZoR č. 9'!$D129="",0,'ZoR č. 9'!H129)+IF('ZoR č. 10'!$D129="",0,'ZoR č. 10'!H129)+IF(ZZoR!$D129="",0,ZZoR!H129)</f>
        <v>0</v>
      </c>
      <c r="Y129" s="281">
        <f>IF('ZoR č. 1'!$D129="",0,'ZoR č. 1'!I129)+IF('ZoR č. 2'!$D129="",0,'ZoR č. 2'!I129)+IF('ZoR č. 3'!$D129="",0,'ZoR č. 3'!I129)+IF('ZoR č. 4'!$D129="",0,'ZoR č. 4'!I129)+IF('ZoR č. 5'!$D129="",0,'ZoR č. 5'!I129)+IF('ZoR č. 6'!$D129="",0,'ZoR č. 6'!I129)+IF('ZoR č. 7'!$D129="",0,'ZoR č. 7'!I129)+IF('ZoR č. 8'!$D129="",0,'ZoR č. 8'!I129)+IF('ZoR č. 9'!$D129="",0,'ZoR č. 9'!I129)+IF('ZoR č. 10'!$D129="",0,'ZoR č. 10'!I129)+IF(ZZoR!$D129="",0,ZZoR!I129)</f>
        <v>0</v>
      </c>
      <c r="Z129" s="281">
        <f>IF('ZoR č. 1'!$D129="",0,'ZoR č. 1'!J129)+IF('ZoR č. 2'!$D129="",0,'ZoR č. 2'!J129)+IF('ZoR č. 3'!$D129="",0,'ZoR č. 3'!J129)+IF('ZoR č. 4'!$D129="",0,'ZoR č. 4'!J129)+IF('ZoR č. 5'!$D129="",0,'ZoR č. 5'!J129)+IF('ZoR č. 6'!$D129="",0,'ZoR č. 6'!J129)+IF('ZoR č. 7'!$D129="",0,'ZoR č. 7'!J129)+IF('ZoR č. 8'!$D129="",0,'ZoR č. 8'!J129)+IF('ZoR č. 9'!$D129="",0,'ZoR č. 9'!J129)+IF('ZoR č. 10'!$D129="",0,'ZoR č. 10'!J129)+IF(ZZoR!$D129="",0,ZZoR!J129)</f>
        <v>0</v>
      </c>
      <c r="AA129" s="281">
        <f>IF('ZoR č. 1'!$D129="",0,'ZoR č. 1'!K129)+IF('ZoR č. 2'!$D129="",0,'ZoR č. 2'!K129)+IF('ZoR č. 3'!$D129="",0,'ZoR č. 3'!K129)+IF('ZoR č. 4'!$D129="",0,'ZoR č. 4'!K129)+IF('ZoR č. 5'!$D129="",0,'ZoR č. 5'!K129)+IF('ZoR č. 6'!$D129="",0,'ZoR č. 6'!K129)+IF('ZoR č. 7'!$D129="",0,'ZoR č. 7'!K129)+IF('ZoR č. 8'!$D129="",0,'ZoR č. 8'!K129)+IF('ZoR č. 9'!$D129="",0,'ZoR č. 9'!K129)+IF('ZoR č. 10'!$D129="",0,'ZoR č. 10'!K129)+IF(ZZoR!$D129="",0,ZZoR!K129)</f>
        <v>0</v>
      </c>
      <c r="AB129" s="281">
        <f>IF('ZoR č. 1'!$D129="",0,'ZoR č. 1'!L129)+IF('ZoR č. 2'!$D129="",0,'ZoR č. 2'!L129)+IF('ZoR č. 3'!$D129="",0,'ZoR č. 3'!L129)+IF('ZoR č. 4'!$D129="",0,'ZoR č. 4'!L129)+IF('ZoR č. 5'!$D129="",0,'ZoR č. 5'!L129)+IF('ZoR č. 6'!$D129="",0,'ZoR č. 6'!L129)+IF('ZoR č. 7'!$D129="",0,'ZoR č. 7'!L129)+IF('ZoR č. 8'!$D129="",0,'ZoR č. 8'!L129)+IF('ZoR č. 9'!$D129="",0,'ZoR č. 9'!L129)+IF('ZoR č. 10'!$D129="",0,'ZoR č. 10'!L129)+IF(ZZoR!$D129="",0,ZZoR!L129)</f>
        <v>0</v>
      </c>
      <c r="AC129" s="281">
        <f>IF('ZoR č. 1'!$D129="",0,'ZoR č. 1'!M129)+IF('ZoR č. 2'!$D129="",0,'ZoR č. 2'!M129)+IF('ZoR č. 3'!$D129="",0,'ZoR č. 3'!M129)+IF('ZoR č. 4'!$D129="",0,'ZoR č. 4'!M129)+IF('ZoR č. 5'!$D129="",0,'ZoR č. 5'!M129)+IF('ZoR č. 6'!$D129="",0,'ZoR č. 6'!M129)+IF('ZoR č. 7'!$D129="",0,'ZoR č. 7'!M129)+IF('ZoR č. 8'!$D129="",0,'ZoR č. 8'!M129)+IF('ZoR č. 9'!$D129="",0,'ZoR č. 9'!M129)+IF('ZoR č. 10'!$D129="",0,'ZoR č. 10'!M129)+IF(ZZoR!$D129="",0,ZZoR!M129)</f>
        <v>0</v>
      </c>
      <c r="AE129" s="282" t="str">
        <f t="shared" si="7"/>
        <v/>
      </c>
    </row>
    <row r="130" spans="2:31" x14ac:dyDescent="0.25">
      <c r="B130" s="10" t="s">
        <v>243</v>
      </c>
      <c r="C130" s="104" t="str">
        <f>IF(COUNTA('Přehled partnerů'!C130:D130)&lt;&gt;2,"partner neuveden",IF('Přehled partnerů'!F130="ANO",'Přehled partnerů'!C130,"v tomto období nerelevantní"))</f>
        <v>partner neuveden</v>
      </c>
      <c r="D130" s="116" t="str">
        <f>IF(COUNTA('Přehled partnerů'!C130:D130)&lt;&gt;2,"",IF('Přehled partnerů'!F130="ANO",'Přehled partnerů'!D130,""))</f>
        <v/>
      </c>
      <c r="E130" s="24" t="str">
        <f t="shared" si="8"/>
        <v/>
      </c>
      <c r="F130" s="47" t="str">
        <f t="shared" si="9"/>
        <v/>
      </c>
      <c r="G130" s="278">
        <v>0</v>
      </c>
      <c r="H130" s="273">
        <v>0</v>
      </c>
      <c r="I130" s="273">
        <v>0</v>
      </c>
      <c r="J130" s="273">
        <v>0</v>
      </c>
      <c r="K130" s="126">
        <v>0</v>
      </c>
      <c r="L130" s="126">
        <v>0</v>
      </c>
      <c r="M130" s="130">
        <v>0</v>
      </c>
      <c r="N130" s="58" t="str">
        <f t="shared" si="6"/>
        <v/>
      </c>
      <c r="O130" s="267">
        <f>IF('Rozpočet + Žádosti o změnu'!$ER$2="ano",'Rozpočet + Žádosti o změnu'!EL130,IF('Rozpočet + Žádosti o změnu'!$EF$2="ano",'Rozpočet + Žádosti o změnu'!DZ130,IF('Rozpočet + Žádosti o změnu'!$DT$2="ano",'Rozpočet + Žádosti o změnu'!DN130,IF('Rozpočet + Žádosti o změnu'!$DH$2="ano",'Rozpočet + Žádosti o změnu'!DB130,IF('Rozpočet + Žádosti o změnu'!$CV$2="ano",'Rozpočet + Žádosti o změnu'!CP130,IF('Rozpočet + Žádosti o změnu'!$CJ$2="ano",'Rozpočet + Žádosti o změnu'!CD130,IF('Rozpočet + Žádosti o změnu'!$BX$2="ano",'Rozpočet + Žádosti o změnu'!BR130,IF('Rozpočet + Žádosti o změnu'!$BL$2="ano",'Rozpočet + Žádosti o změnu'!BF130,IF('Rozpočet + Žádosti o změnu'!$AZ$2="ano",'Rozpočet + Žádosti o změnu'!AT130,IF('Rozpočet + Žádosti o změnu'!$AN$2="ano",'Rozpočet + Žádosti o změnu'!AH130,'Rozpočet + Žádosti o změnu'!H130))))))))))</f>
        <v>0</v>
      </c>
      <c r="P130" s="267">
        <f>IF('Rozpočet + Žádosti o změnu'!$ER$2="ano",'Rozpočet + Žádosti o změnu'!EM130,IF('Rozpočet + Žádosti o změnu'!$EF$2="ano",'Rozpočet + Žádosti o změnu'!EA130,IF('Rozpočet + Žádosti o změnu'!$DT$2="ano",'Rozpočet + Žádosti o změnu'!DO130,IF('Rozpočet + Žádosti o změnu'!$DH$2="ano",'Rozpočet + Žádosti o změnu'!DC130,IF('Rozpočet + Žádosti o změnu'!$CV$2="ano",'Rozpočet + Žádosti o změnu'!CQ130,IF('Rozpočet + Žádosti o změnu'!$CJ$2="ano",'Rozpočet + Žádosti o změnu'!CE130,IF('Rozpočet + Žádosti o změnu'!$BX$2="ano",'Rozpočet + Žádosti o změnu'!BS130,IF('Rozpočet + Žádosti o změnu'!$BL$2="ano",'Rozpočet + Žádosti o změnu'!BG130,IF('Rozpočet + Žádosti o změnu'!$AZ$2="ano",'Rozpočet + Žádosti o změnu'!AU130,IF('Rozpočet + Žádosti o změnu'!$AN$2="ano",'Rozpočet + Žádosti o změnu'!AI130,'Rozpočet + Žádosti o změnu'!I130))))))))))</f>
        <v>0</v>
      </c>
      <c r="Q130" s="267">
        <f>IF('Rozpočet + Žádosti o změnu'!$ER$2="ano",'Rozpočet + Žádosti o změnu'!EN130,IF('Rozpočet + Žádosti o změnu'!$EF$2="ano",'Rozpočet + Žádosti o změnu'!EB130,IF('Rozpočet + Žádosti o změnu'!$DT$2="ano",'Rozpočet + Žádosti o změnu'!DP130,IF('Rozpočet + Žádosti o změnu'!$DH$2="ano",'Rozpočet + Žádosti o změnu'!DD130,IF('Rozpočet + Žádosti o změnu'!$CV$2="ano",'Rozpočet + Žádosti o změnu'!CR130,IF('Rozpočet + Žádosti o změnu'!$CJ$2="ano",'Rozpočet + Žádosti o změnu'!CF130,IF('Rozpočet + Žádosti o změnu'!$BX$2="ano",'Rozpočet + Žádosti o změnu'!BT130,IF('Rozpočet + Žádosti o změnu'!$BL$2="ano",'Rozpočet + Žádosti o změnu'!BH130,IF('Rozpočet + Žádosti o změnu'!$AZ$2="ano",'Rozpočet + Žádosti o změnu'!AV130,IF('Rozpočet + Žádosti o změnu'!$AN$2="ano",'Rozpočet + Žádosti o změnu'!AJ130,'Rozpočet + Žádosti o změnu'!J130))))))))))</f>
        <v>0</v>
      </c>
      <c r="R130" s="267">
        <f>IF('Rozpočet + Žádosti o změnu'!$ER$2="ano",'Rozpočet + Žádosti o změnu'!EO130,IF('Rozpočet + Žádosti o změnu'!$EF$2="ano",'Rozpočet + Žádosti o změnu'!EC130,IF('Rozpočet + Žádosti o změnu'!$DT$2="ano",'Rozpočet + Žádosti o změnu'!DQ130,IF('Rozpočet + Žádosti o změnu'!$DH$2="ano",'Rozpočet + Žádosti o změnu'!DE130,IF('Rozpočet + Žádosti o změnu'!$CV$2="ano",'Rozpočet + Žádosti o změnu'!CS130,IF('Rozpočet + Žádosti o změnu'!$CJ$2="ano",'Rozpočet + Žádosti o změnu'!CG130,IF('Rozpočet + Žádosti o změnu'!$BX$2="ano",'Rozpočet + Žádosti o změnu'!BU130,IF('Rozpočet + Žádosti o změnu'!$BL$2="ano",'Rozpočet + Žádosti o změnu'!BI130,IF('Rozpočet + Žádosti o změnu'!$AZ$2="ano",'Rozpočet + Žádosti o změnu'!AW130,IF('Rozpočet + Žádosti o změnu'!$AN$2="ano",'Rozpočet + Žádosti o změnu'!AK130,'Rozpočet + Žádosti o změnu'!K130))))))))))</f>
        <v>0</v>
      </c>
      <c r="S130" s="267">
        <f>IF('Rozpočet + Žádosti o změnu'!$ER$2="ano",'Rozpočet + Žádosti o změnu'!EP130,IF('Rozpočet + Žádosti o změnu'!$EF$2="ano",'Rozpočet + Žádosti o změnu'!ED130,IF('Rozpočet + Žádosti o změnu'!$DT$2="ano",'Rozpočet + Žádosti o změnu'!DR130,IF('Rozpočet + Žádosti o změnu'!$DH$2="ano",'Rozpočet + Žádosti o změnu'!DF130,IF('Rozpočet + Žádosti o změnu'!$CV$2="ano",'Rozpočet + Žádosti o změnu'!CT130,IF('Rozpočet + Žádosti o změnu'!$CJ$2="ano",'Rozpočet + Žádosti o změnu'!CH130,IF('Rozpočet + Žádosti o změnu'!$BX$2="ano",'Rozpočet + Žádosti o změnu'!BV130,IF('Rozpočet + Žádosti o změnu'!$BL$2="ano",'Rozpočet + Žádosti o změnu'!BJ130,IF('Rozpočet + Žádosti o změnu'!$AZ$2="ano",'Rozpočet + Žádosti o změnu'!AX130,IF('Rozpočet + Žádosti o změnu'!$AN$2="ano",'Rozpočet + Žádosti o změnu'!AL130,'Rozpočet + Žádosti o změnu'!L130))))))))))</f>
        <v>0</v>
      </c>
      <c r="T130" s="267">
        <f>IF('Rozpočet + Žádosti o změnu'!$ER$2="ano",'Rozpočet + Žádosti o změnu'!EQ130,IF('Rozpočet + Žádosti o změnu'!$EF$2="ano",'Rozpočet + Žádosti o změnu'!EE130,IF('Rozpočet + Žádosti o změnu'!$DT$2="ano",'Rozpočet + Žádosti o změnu'!DS130,IF('Rozpočet + Žádosti o změnu'!$DH$2="ano",'Rozpočet + Žádosti o změnu'!DG130,IF('Rozpočet + Žádosti o změnu'!$CV$2="ano",'Rozpočet + Žádosti o změnu'!CU130,IF('Rozpočet + Žádosti o změnu'!$CJ$2="ano",'Rozpočet + Žádosti o změnu'!CI130,IF('Rozpočet + Žádosti o změnu'!$BX$2="ano",'Rozpočet + Žádosti o změnu'!BW130,IF('Rozpočet + Žádosti o změnu'!$BL$2="ano",'Rozpočet + Žádosti o změnu'!BK130,IF('Rozpočet + Žádosti o změnu'!$AZ$2="ano",'Rozpočet + Žádosti o změnu'!AY130,IF('Rozpočet + Žádosti o změnu'!$AN$2="ano",'Rozpočet + Žádosti o změnu'!AM130,'Rozpočet + Žádosti o změnu'!M130))))))))))</f>
        <v>0</v>
      </c>
      <c r="U130" s="267">
        <f>IF('Rozpočet + Žádosti o změnu'!$ER$2="ano",'Rozpočet + Žádosti o změnu'!ER130,IF('Rozpočet + Žádosti o změnu'!$EF$2="ano",'Rozpočet + Žádosti o změnu'!EF130,IF('Rozpočet + Žádosti o změnu'!$DT$2="ano",'Rozpočet + Žádosti o změnu'!DT130,IF('Rozpočet + Žádosti o změnu'!$DH$2="ano",'Rozpočet + Žádosti o změnu'!DH130,IF('Rozpočet + Žádosti o změnu'!$CV$2="ano",'Rozpočet + Žádosti o změnu'!CV130,IF('Rozpočet + Žádosti o změnu'!$CJ$2="ano",'Rozpočet + Žádosti o změnu'!CJ130,IF('Rozpočet + Žádosti o změnu'!$BX$2="ano",'Rozpočet + Žádosti o změnu'!BX130,IF('Rozpočet + Žádosti o změnu'!$BL$2="ano",'Rozpočet + Žádosti o změnu'!BL130,IF('Rozpočet + Žádosti o změnu'!$AZ$2="ano",'Rozpočet + Žádosti o změnu'!AZ130,IF('Rozpočet + Žádosti o změnu'!$AN$2="ano",'Rozpočet + Žádosti o změnu'!AN130,'Rozpočet + Žádosti o změnu'!N130))))))))))</f>
        <v>0</v>
      </c>
      <c r="W130" s="281">
        <f>IF('ZoR č. 1'!$D130="",0,'ZoR č. 1'!G130)+IF('ZoR č. 2'!$D130="",0,'ZoR č. 2'!G130)+IF('ZoR č. 3'!$D130="",0,'ZoR č. 3'!G130)+IF('ZoR č. 4'!$D130="",0,'ZoR č. 4'!G130)+IF('ZoR č. 5'!$D130="",0,'ZoR č. 5'!G130)+IF('ZoR č. 6'!$D130="",0,'ZoR č. 6'!G130)+IF('ZoR č. 7'!$D130="",0,'ZoR č. 7'!G130)+IF('ZoR č. 8'!$D130="",0,'ZoR č. 8'!G130)+IF('ZoR č. 9'!$D130="",0,'ZoR č. 9'!G130)+IF('ZoR č. 10'!$D130="",0,'ZoR č. 10'!G130)+IF(ZZoR!$D130="",0,ZZoR!G130)</f>
        <v>0</v>
      </c>
      <c r="X130" s="281">
        <f>IF('ZoR č. 1'!$D130="",0,'ZoR č. 1'!H130)+IF('ZoR č. 2'!$D130="",0,'ZoR č. 2'!H130)+IF('ZoR č. 3'!$D130="",0,'ZoR č. 3'!H130)+IF('ZoR č. 4'!$D130="",0,'ZoR č. 4'!H130)+IF('ZoR č. 5'!$D130="",0,'ZoR č. 5'!H130)+IF('ZoR č. 6'!$D130="",0,'ZoR č. 6'!H130)+IF('ZoR č. 7'!$D130="",0,'ZoR č. 7'!H130)+IF('ZoR č. 8'!$D130="",0,'ZoR č. 8'!H130)+IF('ZoR č. 9'!$D130="",0,'ZoR č. 9'!H130)+IF('ZoR č. 10'!$D130="",0,'ZoR č. 10'!H130)+IF(ZZoR!$D130="",0,ZZoR!H130)</f>
        <v>0</v>
      </c>
      <c r="Y130" s="281">
        <f>IF('ZoR č. 1'!$D130="",0,'ZoR č. 1'!I130)+IF('ZoR č. 2'!$D130="",0,'ZoR č. 2'!I130)+IF('ZoR č. 3'!$D130="",0,'ZoR č. 3'!I130)+IF('ZoR č. 4'!$D130="",0,'ZoR č. 4'!I130)+IF('ZoR č. 5'!$D130="",0,'ZoR č. 5'!I130)+IF('ZoR č. 6'!$D130="",0,'ZoR č. 6'!I130)+IF('ZoR č. 7'!$D130="",0,'ZoR č. 7'!I130)+IF('ZoR č. 8'!$D130="",0,'ZoR č. 8'!I130)+IF('ZoR č. 9'!$D130="",0,'ZoR č. 9'!I130)+IF('ZoR č. 10'!$D130="",0,'ZoR č. 10'!I130)+IF(ZZoR!$D130="",0,ZZoR!I130)</f>
        <v>0</v>
      </c>
      <c r="Z130" s="281">
        <f>IF('ZoR č. 1'!$D130="",0,'ZoR č. 1'!J130)+IF('ZoR č. 2'!$D130="",0,'ZoR č. 2'!J130)+IF('ZoR č. 3'!$D130="",0,'ZoR č. 3'!J130)+IF('ZoR č. 4'!$D130="",0,'ZoR č. 4'!J130)+IF('ZoR č. 5'!$D130="",0,'ZoR č. 5'!J130)+IF('ZoR č. 6'!$D130="",0,'ZoR č. 6'!J130)+IF('ZoR č. 7'!$D130="",0,'ZoR č. 7'!J130)+IF('ZoR č. 8'!$D130="",0,'ZoR č. 8'!J130)+IF('ZoR č. 9'!$D130="",0,'ZoR č. 9'!J130)+IF('ZoR č. 10'!$D130="",0,'ZoR č. 10'!J130)+IF(ZZoR!$D130="",0,ZZoR!J130)</f>
        <v>0</v>
      </c>
      <c r="AA130" s="281">
        <f>IF('ZoR č. 1'!$D130="",0,'ZoR č. 1'!K130)+IF('ZoR č. 2'!$D130="",0,'ZoR č. 2'!K130)+IF('ZoR č. 3'!$D130="",0,'ZoR č. 3'!K130)+IF('ZoR č. 4'!$D130="",0,'ZoR č. 4'!K130)+IF('ZoR č. 5'!$D130="",0,'ZoR č. 5'!K130)+IF('ZoR č. 6'!$D130="",0,'ZoR č. 6'!K130)+IF('ZoR č. 7'!$D130="",0,'ZoR č. 7'!K130)+IF('ZoR č. 8'!$D130="",0,'ZoR č. 8'!K130)+IF('ZoR č. 9'!$D130="",0,'ZoR č. 9'!K130)+IF('ZoR č. 10'!$D130="",0,'ZoR č. 10'!K130)+IF(ZZoR!$D130="",0,ZZoR!K130)</f>
        <v>0</v>
      </c>
      <c r="AB130" s="281">
        <f>IF('ZoR č. 1'!$D130="",0,'ZoR č. 1'!L130)+IF('ZoR č. 2'!$D130="",0,'ZoR č. 2'!L130)+IF('ZoR č. 3'!$D130="",0,'ZoR č. 3'!L130)+IF('ZoR č. 4'!$D130="",0,'ZoR č. 4'!L130)+IF('ZoR č. 5'!$D130="",0,'ZoR č. 5'!L130)+IF('ZoR č. 6'!$D130="",0,'ZoR č. 6'!L130)+IF('ZoR č. 7'!$D130="",0,'ZoR č. 7'!L130)+IF('ZoR č. 8'!$D130="",0,'ZoR č. 8'!L130)+IF('ZoR č. 9'!$D130="",0,'ZoR č. 9'!L130)+IF('ZoR č. 10'!$D130="",0,'ZoR č. 10'!L130)+IF(ZZoR!$D130="",0,ZZoR!L130)</f>
        <v>0</v>
      </c>
      <c r="AC130" s="281">
        <f>IF('ZoR č. 1'!$D130="",0,'ZoR č. 1'!M130)+IF('ZoR č. 2'!$D130="",0,'ZoR č. 2'!M130)+IF('ZoR č. 3'!$D130="",0,'ZoR č. 3'!M130)+IF('ZoR č. 4'!$D130="",0,'ZoR č. 4'!M130)+IF('ZoR č. 5'!$D130="",0,'ZoR č. 5'!M130)+IF('ZoR č. 6'!$D130="",0,'ZoR č. 6'!M130)+IF('ZoR č. 7'!$D130="",0,'ZoR č. 7'!M130)+IF('ZoR č. 8'!$D130="",0,'ZoR č. 8'!M130)+IF('ZoR č. 9'!$D130="",0,'ZoR č. 9'!M130)+IF('ZoR č. 10'!$D130="",0,'ZoR č. 10'!M130)+IF(ZZoR!$D130="",0,ZZoR!M130)</f>
        <v>0</v>
      </c>
      <c r="AE130" s="282" t="str">
        <f t="shared" si="7"/>
        <v/>
      </c>
    </row>
    <row r="131" spans="2:31" x14ac:dyDescent="0.25">
      <c r="B131" s="10" t="s">
        <v>244</v>
      </c>
      <c r="C131" s="104" t="str">
        <f>IF(COUNTA('Přehled partnerů'!C131:D131)&lt;&gt;2,"partner neuveden",IF('Přehled partnerů'!F131="ANO",'Přehled partnerů'!C131,"v tomto období nerelevantní"))</f>
        <v>partner neuveden</v>
      </c>
      <c r="D131" s="116" t="str">
        <f>IF(COUNTA('Přehled partnerů'!C131:D131)&lt;&gt;2,"",IF('Přehled partnerů'!F131="ANO",'Přehled partnerů'!D131,""))</f>
        <v/>
      </c>
      <c r="E131" s="24" t="str">
        <f t="shared" si="8"/>
        <v/>
      </c>
      <c r="F131" s="47" t="str">
        <f t="shared" si="9"/>
        <v/>
      </c>
      <c r="G131" s="278">
        <v>0</v>
      </c>
      <c r="H131" s="273">
        <v>0</v>
      </c>
      <c r="I131" s="273">
        <v>0</v>
      </c>
      <c r="J131" s="273">
        <v>0</v>
      </c>
      <c r="K131" s="126">
        <v>0</v>
      </c>
      <c r="L131" s="126">
        <v>0</v>
      </c>
      <c r="M131" s="130">
        <v>0</v>
      </c>
      <c r="N131" s="58" t="str">
        <f t="shared" si="6"/>
        <v/>
      </c>
      <c r="O131" s="267">
        <f>IF('Rozpočet + Žádosti o změnu'!$ER$2="ano",'Rozpočet + Žádosti o změnu'!EL131,IF('Rozpočet + Žádosti o změnu'!$EF$2="ano",'Rozpočet + Žádosti o změnu'!DZ131,IF('Rozpočet + Žádosti o změnu'!$DT$2="ano",'Rozpočet + Žádosti o změnu'!DN131,IF('Rozpočet + Žádosti o změnu'!$DH$2="ano",'Rozpočet + Žádosti o změnu'!DB131,IF('Rozpočet + Žádosti o změnu'!$CV$2="ano",'Rozpočet + Žádosti o změnu'!CP131,IF('Rozpočet + Žádosti o změnu'!$CJ$2="ano",'Rozpočet + Žádosti o změnu'!CD131,IF('Rozpočet + Žádosti o změnu'!$BX$2="ano",'Rozpočet + Žádosti o změnu'!BR131,IF('Rozpočet + Žádosti o změnu'!$BL$2="ano",'Rozpočet + Žádosti o změnu'!BF131,IF('Rozpočet + Žádosti o změnu'!$AZ$2="ano",'Rozpočet + Žádosti o změnu'!AT131,IF('Rozpočet + Žádosti o změnu'!$AN$2="ano",'Rozpočet + Žádosti o změnu'!AH131,'Rozpočet + Žádosti o změnu'!H131))))))))))</f>
        <v>0</v>
      </c>
      <c r="P131" s="267">
        <f>IF('Rozpočet + Žádosti o změnu'!$ER$2="ano",'Rozpočet + Žádosti o změnu'!EM131,IF('Rozpočet + Žádosti o změnu'!$EF$2="ano",'Rozpočet + Žádosti o změnu'!EA131,IF('Rozpočet + Žádosti o změnu'!$DT$2="ano",'Rozpočet + Žádosti o změnu'!DO131,IF('Rozpočet + Žádosti o změnu'!$DH$2="ano",'Rozpočet + Žádosti o změnu'!DC131,IF('Rozpočet + Žádosti o změnu'!$CV$2="ano",'Rozpočet + Žádosti o změnu'!CQ131,IF('Rozpočet + Žádosti o změnu'!$CJ$2="ano",'Rozpočet + Žádosti o změnu'!CE131,IF('Rozpočet + Žádosti o změnu'!$BX$2="ano",'Rozpočet + Žádosti o změnu'!BS131,IF('Rozpočet + Žádosti o změnu'!$BL$2="ano",'Rozpočet + Žádosti o změnu'!BG131,IF('Rozpočet + Žádosti o změnu'!$AZ$2="ano",'Rozpočet + Žádosti o změnu'!AU131,IF('Rozpočet + Žádosti o změnu'!$AN$2="ano",'Rozpočet + Žádosti o změnu'!AI131,'Rozpočet + Žádosti o změnu'!I131))))))))))</f>
        <v>0</v>
      </c>
      <c r="Q131" s="267">
        <f>IF('Rozpočet + Žádosti o změnu'!$ER$2="ano",'Rozpočet + Žádosti o změnu'!EN131,IF('Rozpočet + Žádosti o změnu'!$EF$2="ano",'Rozpočet + Žádosti o změnu'!EB131,IF('Rozpočet + Žádosti o změnu'!$DT$2="ano",'Rozpočet + Žádosti o změnu'!DP131,IF('Rozpočet + Žádosti o změnu'!$DH$2="ano",'Rozpočet + Žádosti o změnu'!DD131,IF('Rozpočet + Žádosti o změnu'!$CV$2="ano",'Rozpočet + Žádosti o změnu'!CR131,IF('Rozpočet + Žádosti o změnu'!$CJ$2="ano",'Rozpočet + Žádosti o změnu'!CF131,IF('Rozpočet + Žádosti o změnu'!$BX$2="ano",'Rozpočet + Žádosti o změnu'!BT131,IF('Rozpočet + Žádosti o změnu'!$BL$2="ano",'Rozpočet + Žádosti o změnu'!BH131,IF('Rozpočet + Žádosti o změnu'!$AZ$2="ano",'Rozpočet + Žádosti o změnu'!AV131,IF('Rozpočet + Žádosti o změnu'!$AN$2="ano",'Rozpočet + Žádosti o změnu'!AJ131,'Rozpočet + Žádosti o změnu'!J131))))))))))</f>
        <v>0</v>
      </c>
      <c r="R131" s="267">
        <f>IF('Rozpočet + Žádosti o změnu'!$ER$2="ano",'Rozpočet + Žádosti o změnu'!EO131,IF('Rozpočet + Žádosti o změnu'!$EF$2="ano",'Rozpočet + Žádosti o změnu'!EC131,IF('Rozpočet + Žádosti o změnu'!$DT$2="ano",'Rozpočet + Žádosti o změnu'!DQ131,IF('Rozpočet + Žádosti o změnu'!$DH$2="ano",'Rozpočet + Žádosti o změnu'!DE131,IF('Rozpočet + Žádosti o změnu'!$CV$2="ano",'Rozpočet + Žádosti o změnu'!CS131,IF('Rozpočet + Žádosti o změnu'!$CJ$2="ano",'Rozpočet + Žádosti o změnu'!CG131,IF('Rozpočet + Žádosti o změnu'!$BX$2="ano",'Rozpočet + Žádosti o změnu'!BU131,IF('Rozpočet + Žádosti o změnu'!$BL$2="ano",'Rozpočet + Žádosti o změnu'!BI131,IF('Rozpočet + Žádosti o změnu'!$AZ$2="ano",'Rozpočet + Žádosti o změnu'!AW131,IF('Rozpočet + Žádosti o změnu'!$AN$2="ano",'Rozpočet + Žádosti o změnu'!AK131,'Rozpočet + Žádosti o změnu'!K131))))))))))</f>
        <v>0</v>
      </c>
      <c r="S131" s="267">
        <f>IF('Rozpočet + Žádosti o změnu'!$ER$2="ano",'Rozpočet + Žádosti o změnu'!EP131,IF('Rozpočet + Žádosti o změnu'!$EF$2="ano",'Rozpočet + Žádosti o změnu'!ED131,IF('Rozpočet + Žádosti o změnu'!$DT$2="ano",'Rozpočet + Žádosti o změnu'!DR131,IF('Rozpočet + Žádosti o změnu'!$DH$2="ano",'Rozpočet + Žádosti o změnu'!DF131,IF('Rozpočet + Žádosti o změnu'!$CV$2="ano",'Rozpočet + Žádosti o změnu'!CT131,IF('Rozpočet + Žádosti o změnu'!$CJ$2="ano",'Rozpočet + Žádosti o změnu'!CH131,IF('Rozpočet + Žádosti o změnu'!$BX$2="ano",'Rozpočet + Žádosti o změnu'!BV131,IF('Rozpočet + Žádosti o změnu'!$BL$2="ano",'Rozpočet + Žádosti o změnu'!BJ131,IF('Rozpočet + Žádosti o změnu'!$AZ$2="ano",'Rozpočet + Žádosti o změnu'!AX131,IF('Rozpočet + Žádosti o změnu'!$AN$2="ano",'Rozpočet + Žádosti o změnu'!AL131,'Rozpočet + Žádosti o změnu'!L131))))))))))</f>
        <v>0</v>
      </c>
      <c r="T131" s="267">
        <f>IF('Rozpočet + Žádosti o změnu'!$ER$2="ano",'Rozpočet + Žádosti o změnu'!EQ131,IF('Rozpočet + Žádosti o změnu'!$EF$2="ano",'Rozpočet + Žádosti o změnu'!EE131,IF('Rozpočet + Žádosti o změnu'!$DT$2="ano",'Rozpočet + Žádosti o změnu'!DS131,IF('Rozpočet + Žádosti o změnu'!$DH$2="ano",'Rozpočet + Žádosti o změnu'!DG131,IF('Rozpočet + Žádosti o změnu'!$CV$2="ano",'Rozpočet + Žádosti o změnu'!CU131,IF('Rozpočet + Žádosti o změnu'!$CJ$2="ano",'Rozpočet + Žádosti o změnu'!CI131,IF('Rozpočet + Žádosti o změnu'!$BX$2="ano",'Rozpočet + Žádosti o změnu'!BW131,IF('Rozpočet + Žádosti o změnu'!$BL$2="ano",'Rozpočet + Žádosti o změnu'!BK131,IF('Rozpočet + Žádosti o změnu'!$AZ$2="ano",'Rozpočet + Žádosti o změnu'!AY131,IF('Rozpočet + Žádosti o změnu'!$AN$2="ano",'Rozpočet + Žádosti o změnu'!AM131,'Rozpočet + Žádosti o změnu'!M131))))))))))</f>
        <v>0</v>
      </c>
      <c r="U131" s="267">
        <f>IF('Rozpočet + Žádosti o změnu'!$ER$2="ano",'Rozpočet + Žádosti o změnu'!ER131,IF('Rozpočet + Žádosti o změnu'!$EF$2="ano",'Rozpočet + Žádosti o změnu'!EF131,IF('Rozpočet + Žádosti o změnu'!$DT$2="ano",'Rozpočet + Žádosti o změnu'!DT131,IF('Rozpočet + Žádosti o změnu'!$DH$2="ano",'Rozpočet + Žádosti o změnu'!DH131,IF('Rozpočet + Žádosti o změnu'!$CV$2="ano",'Rozpočet + Žádosti o změnu'!CV131,IF('Rozpočet + Žádosti o změnu'!$CJ$2="ano",'Rozpočet + Žádosti o změnu'!CJ131,IF('Rozpočet + Žádosti o změnu'!$BX$2="ano",'Rozpočet + Žádosti o změnu'!BX131,IF('Rozpočet + Žádosti o změnu'!$BL$2="ano",'Rozpočet + Žádosti o změnu'!BL131,IF('Rozpočet + Žádosti o změnu'!$AZ$2="ano",'Rozpočet + Žádosti o změnu'!AZ131,IF('Rozpočet + Žádosti o změnu'!$AN$2="ano",'Rozpočet + Žádosti o změnu'!AN131,'Rozpočet + Žádosti o změnu'!N131))))))))))</f>
        <v>0</v>
      </c>
      <c r="W131" s="281">
        <f>IF('ZoR č. 1'!$D131="",0,'ZoR č. 1'!G131)+IF('ZoR č. 2'!$D131="",0,'ZoR č. 2'!G131)+IF('ZoR č. 3'!$D131="",0,'ZoR č. 3'!G131)+IF('ZoR č. 4'!$D131="",0,'ZoR č. 4'!G131)+IF('ZoR č. 5'!$D131="",0,'ZoR č. 5'!G131)+IF('ZoR č. 6'!$D131="",0,'ZoR č. 6'!G131)+IF('ZoR č. 7'!$D131="",0,'ZoR č. 7'!G131)+IF('ZoR č. 8'!$D131="",0,'ZoR č. 8'!G131)+IF('ZoR č. 9'!$D131="",0,'ZoR č. 9'!G131)+IF('ZoR č. 10'!$D131="",0,'ZoR č. 10'!G131)+IF(ZZoR!$D131="",0,ZZoR!G131)</f>
        <v>0</v>
      </c>
      <c r="X131" s="281">
        <f>IF('ZoR č. 1'!$D131="",0,'ZoR č. 1'!H131)+IF('ZoR č. 2'!$D131="",0,'ZoR č. 2'!H131)+IF('ZoR č. 3'!$D131="",0,'ZoR č. 3'!H131)+IF('ZoR č. 4'!$D131="",0,'ZoR č. 4'!H131)+IF('ZoR č. 5'!$D131="",0,'ZoR č. 5'!H131)+IF('ZoR č. 6'!$D131="",0,'ZoR č. 6'!H131)+IF('ZoR č. 7'!$D131="",0,'ZoR č. 7'!H131)+IF('ZoR č. 8'!$D131="",0,'ZoR č. 8'!H131)+IF('ZoR č. 9'!$D131="",0,'ZoR č. 9'!H131)+IF('ZoR č. 10'!$D131="",0,'ZoR č. 10'!H131)+IF(ZZoR!$D131="",0,ZZoR!H131)</f>
        <v>0</v>
      </c>
      <c r="Y131" s="281">
        <f>IF('ZoR č. 1'!$D131="",0,'ZoR č. 1'!I131)+IF('ZoR č. 2'!$D131="",0,'ZoR č. 2'!I131)+IF('ZoR č. 3'!$D131="",0,'ZoR č. 3'!I131)+IF('ZoR č. 4'!$D131="",0,'ZoR č. 4'!I131)+IF('ZoR č. 5'!$D131="",0,'ZoR č. 5'!I131)+IF('ZoR č. 6'!$D131="",0,'ZoR č. 6'!I131)+IF('ZoR č. 7'!$D131="",0,'ZoR č. 7'!I131)+IF('ZoR č. 8'!$D131="",0,'ZoR č. 8'!I131)+IF('ZoR č. 9'!$D131="",0,'ZoR č. 9'!I131)+IF('ZoR č. 10'!$D131="",0,'ZoR č. 10'!I131)+IF(ZZoR!$D131="",0,ZZoR!I131)</f>
        <v>0</v>
      </c>
      <c r="Z131" s="281">
        <f>IF('ZoR č. 1'!$D131="",0,'ZoR č. 1'!J131)+IF('ZoR č. 2'!$D131="",0,'ZoR č. 2'!J131)+IF('ZoR č. 3'!$D131="",0,'ZoR č. 3'!J131)+IF('ZoR č. 4'!$D131="",0,'ZoR č. 4'!J131)+IF('ZoR č. 5'!$D131="",0,'ZoR č. 5'!J131)+IF('ZoR č. 6'!$D131="",0,'ZoR č. 6'!J131)+IF('ZoR č. 7'!$D131="",0,'ZoR č. 7'!J131)+IF('ZoR č. 8'!$D131="",0,'ZoR č. 8'!J131)+IF('ZoR č. 9'!$D131="",0,'ZoR č. 9'!J131)+IF('ZoR č. 10'!$D131="",0,'ZoR č. 10'!J131)+IF(ZZoR!$D131="",0,ZZoR!J131)</f>
        <v>0</v>
      </c>
      <c r="AA131" s="281">
        <f>IF('ZoR č. 1'!$D131="",0,'ZoR č. 1'!K131)+IF('ZoR č. 2'!$D131="",0,'ZoR č. 2'!K131)+IF('ZoR č. 3'!$D131="",0,'ZoR č. 3'!K131)+IF('ZoR č. 4'!$D131="",0,'ZoR č. 4'!K131)+IF('ZoR č. 5'!$D131="",0,'ZoR č. 5'!K131)+IF('ZoR č. 6'!$D131="",0,'ZoR č. 6'!K131)+IF('ZoR č. 7'!$D131="",0,'ZoR č. 7'!K131)+IF('ZoR č. 8'!$D131="",0,'ZoR č. 8'!K131)+IF('ZoR č. 9'!$D131="",0,'ZoR č. 9'!K131)+IF('ZoR č. 10'!$D131="",0,'ZoR č. 10'!K131)+IF(ZZoR!$D131="",0,ZZoR!K131)</f>
        <v>0</v>
      </c>
      <c r="AB131" s="281">
        <f>IF('ZoR č. 1'!$D131="",0,'ZoR č. 1'!L131)+IF('ZoR č. 2'!$D131="",0,'ZoR č. 2'!L131)+IF('ZoR č. 3'!$D131="",0,'ZoR č. 3'!L131)+IF('ZoR č. 4'!$D131="",0,'ZoR č. 4'!L131)+IF('ZoR č. 5'!$D131="",0,'ZoR č. 5'!L131)+IF('ZoR č. 6'!$D131="",0,'ZoR č. 6'!L131)+IF('ZoR č. 7'!$D131="",0,'ZoR č. 7'!L131)+IF('ZoR č. 8'!$D131="",0,'ZoR č. 8'!L131)+IF('ZoR č. 9'!$D131="",0,'ZoR č. 9'!L131)+IF('ZoR č. 10'!$D131="",0,'ZoR č. 10'!L131)+IF(ZZoR!$D131="",0,ZZoR!L131)</f>
        <v>0</v>
      </c>
      <c r="AC131" s="281">
        <f>IF('ZoR č. 1'!$D131="",0,'ZoR č. 1'!M131)+IF('ZoR č. 2'!$D131="",0,'ZoR č. 2'!M131)+IF('ZoR č. 3'!$D131="",0,'ZoR č. 3'!M131)+IF('ZoR č. 4'!$D131="",0,'ZoR č. 4'!M131)+IF('ZoR č. 5'!$D131="",0,'ZoR č. 5'!M131)+IF('ZoR č. 6'!$D131="",0,'ZoR č. 6'!M131)+IF('ZoR č. 7'!$D131="",0,'ZoR č. 7'!M131)+IF('ZoR č. 8'!$D131="",0,'ZoR č. 8'!M131)+IF('ZoR č. 9'!$D131="",0,'ZoR č. 9'!M131)+IF('ZoR č. 10'!$D131="",0,'ZoR č. 10'!M131)+IF(ZZoR!$D131="",0,ZZoR!M131)</f>
        <v>0</v>
      </c>
      <c r="AE131" s="282" t="str">
        <f t="shared" si="7"/>
        <v/>
      </c>
    </row>
    <row r="132" spans="2:31" x14ac:dyDescent="0.25">
      <c r="B132" s="10" t="s">
        <v>245</v>
      </c>
      <c r="C132" s="104" t="str">
        <f>IF(COUNTA('Přehled partnerů'!C132:D132)&lt;&gt;2,"partner neuveden",IF('Přehled partnerů'!F132="ANO",'Přehled partnerů'!C132,"v tomto období nerelevantní"))</f>
        <v>partner neuveden</v>
      </c>
      <c r="D132" s="116" t="str">
        <f>IF(COUNTA('Přehled partnerů'!C132:D132)&lt;&gt;2,"",IF('Přehled partnerů'!F132="ANO",'Přehled partnerů'!D132,""))</f>
        <v/>
      </c>
      <c r="E132" s="24" t="str">
        <f t="shared" si="8"/>
        <v/>
      </c>
      <c r="F132" s="47" t="str">
        <f t="shared" si="9"/>
        <v/>
      </c>
      <c r="G132" s="278">
        <v>0</v>
      </c>
      <c r="H132" s="273">
        <v>0</v>
      </c>
      <c r="I132" s="273">
        <v>0</v>
      </c>
      <c r="J132" s="273">
        <v>0</v>
      </c>
      <c r="K132" s="126">
        <v>0</v>
      </c>
      <c r="L132" s="126">
        <v>0</v>
      </c>
      <c r="M132" s="130">
        <v>0</v>
      </c>
      <c r="N132" s="58" t="str">
        <f t="shared" si="6"/>
        <v/>
      </c>
      <c r="O132" s="267">
        <f>IF('Rozpočet + Žádosti o změnu'!$ER$2="ano",'Rozpočet + Žádosti o změnu'!EL132,IF('Rozpočet + Žádosti o změnu'!$EF$2="ano",'Rozpočet + Žádosti o změnu'!DZ132,IF('Rozpočet + Žádosti o změnu'!$DT$2="ano",'Rozpočet + Žádosti o změnu'!DN132,IF('Rozpočet + Žádosti o změnu'!$DH$2="ano",'Rozpočet + Žádosti o změnu'!DB132,IF('Rozpočet + Žádosti o změnu'!$CV$2="ano",'Rozpočet + Žádosti o změnu'!CP132,IF('Rozpočet + Žádosti o změnu'!$CJ$2="ano",'Rozpočet + Žádosti o změnu'!CD132,IF('Rozpočet + Žádosti o změnu'!$BX$2="ano",'Rozpočet + Žádosti o změnu'!BR132,IF('Rozpočet + Žádosti o změnu'!$BL$2="ano",'Rozpočet + Žádosti o změnu'!BF132,IF('Rozpočet + Žádosti o změnu'!$AZ$2="ano",'Rozpočet + Žádosti o změnu'!AT132,IF('Rozpočet + Žádosti o změnu'!$AN$2="ano",'Rozpočet + Žádosti o změnu'!AH132,'Rozpočet + Žádosti o změnu'!H132))))))))))</f>
        <v>0</v>
      </c>
      <c r="P132" s="267">
        <f>IF('Rozpočet + Žádosti o změnu'!$ER$2="ano",'Rozpočet + Žádosti o změnu'!EM132,IF('Rozpočet + Žádosti o změnu'!$EF$2="ano",'Rozpočet + Žádosti o změnu'!EA132,IF('Rozpočet + Žádosti o změnu'!$DT$2="ano",'Rozpočet + Žádosti o změnu'!DO132,IF('Rozpočet + Žádosti o změnu'!$DH$2="ano",'Rozpočet + Žádosti o změnu'!DC132,IF('Rozpočet + Žádosti o změnu'!$CV$2="ano",'Rozpočet + Žádosti o změnu'!CQ132,IF('Rozpočet + Žádosti o změnu'!$CJ$2="ano",'Rozpočet + Žádosti o změnu'!CE132,IF('Rozpočet + Žádosti o změnu'!$BX$2="ano",'Rozpočet + Žádosti o změnu'!BS132,IF('Rozpočet + Žádosti o změnu'!$BL$2="ano",'Rozpočet + Žádosti o změnu'!BG132,IF('Rozpočet + Žádosti o změnu'!$AZ$2="ano",'Rozpočet + Žádosti o změnu'!AU132,IF('Rozpočet + Žádosti o změnu'!$AN$2="ano",'Rozpočet + Žádosti o změnu'!AI132,'Rozpočet + Žádosti o změnu'!I132))))))))))</f>
        <v>0</v>
      </c>
      <c r="Q132" s="267">
        <f>IF('Rozpočet + Žádosti o změnu'!$ER$2="ano",'Rozpočet + Žádosti o změnu'!EN132,IF('Rozpočet + Žádosti o změnu'!$EF$2="ano",'Rozpočet + Žádosti o změnu'!EB132,IF('Rozpočet + Žádosti o změnu'!$DT$2="ano",'Rozpočet + Žádosti o změnu'!DP132,IF('Rozpočet + Žádosti o změnu'!$DH$2="ano",'Rozpočet + Žádosti o změnu'!DD132,IF('Rozpočet + Žádosti o změnu'!$CV$2="ano",'Rozpočet + Žádosti o změnu'!CR132,IF('Rozpočet + Žádosti o změnu'!$CJ$2="ano",'Rozpočet + Žádosti o změnu'!CF132,IF('Rozpočet + Žádosti o změnu'!$BX$2="ano",'Rozpočet + Žádosti o změnu'!BT132,IF('Rozpočet + Žádosti o změnu'!$BL$2="ano",'Rozpočet + Žádosti o změnu'!BH132,IF('Rozpočet + Žádosti o změnu'!$AZ$2="ano",'Rozpočet + Žádosti o změnu'!AV132,IF('Rozpočet + Žádosti o změnu'!$AN$2="ano",'Rozpočet + Žádosti o změnu'!AJ132,'Rozpočet + Žádosti o změnu'!J132))))))))))</f>
        <v>0</v>
      </c>
      <c r="R132" s="267">
        <f>IF('Rozpočet + Žádosti o změnu'!$ER$2="ano",'Rozpočet + Žádosti o změnu'!EO132,IF('Rozpočet + Žádosti o změnu'!$EF$2="ano",'Rozpočet + Žádosti o změnu'!EC132,IF('Rozpočet + Žádosti o změnu'!$DT$2="ano",'Rozpočet + Žádosti o změnu'!DQ132,IF('Rozpočet + Žádosti o změnu'!$DH$2="ano",'Rozpočet + Žádosti o změnu'!DE132,IF('Rozpočet + Žádosti o změnu'!$CV$2="ano",'Rozpočet + Žádosti o změnu'!CS132,IF('Rozpočet + Žádosti o změnu'!$CJ$2="ano",'Rozpočet + Žádosti o změnu'!CG132,IF('Rozpočet + Žádosti o změnu'!$BX$2="ano",'Rozpočet + Žádosti o změnu'!BU132,IF('Rozpočet + Žádosti o změnu'!$BL$2="ano",'Rozpočet + Žádosti o změnu'!BI132,IF('Rozpočet + Žádosti o změnu'!$AZ$2="ano",'Rozpočet + Žádosti o změnu'!AW132,IF('Rozpočet + Žádosti o změnu'!$AN$2="ano",'Rozpočet + Žádosti o změnu'!AK132,'Rozpočet + Žádosti o změnu'!K132))))))))))</f>
        <v>0</v>
      </c>
      <c r="S132" s="267">
        <f>IF('Rozpočet + Žádosti o změnu'!$ER$2="ano",'Rozpočet + Žádosti o změnu'!EP132,IF('Rozpočet + Žádosti o změnu'!$EF$2="ano",'Rozpočet + Žádosti o změnu'!ED132,IF('Rozpočet + Žádosti o změnu'!$DT$2="ano",'Rozpočet + Žádosti o změnu'!DR132,IF('Rozpočet + Žádosti o změnu'!$DH$2="ano",'Rozpočet + Žádosti o změnu'!DF132,IF('Rozpočet + Žádosti o změnu'!$CV$2="ano",'Rozpočet + Žádosti o změnu'!CT132,IF('Rozpočet + Žádosti o změnu'!$CJ$2="ano",'Rozpočet + Žádosti o změnu'!CH132,IF('Rozpočet + Žádosti o změnu'!$BX$2="ano",'Rozpočet + Žádosti o změnu'!BV132,IF('Rozpočet + Žádosti o změnu'!$BL$2="ano",'Rozpočet + Žádosti o změnu'!BJ132,IF('Rozpočet + Žádosti o změnu'!$AZ$2="ano",'Rozpočet + Žádosti o změnu'!AX132,IF('Rozpočet + Žádosti o změnu'!$AN$2="ano",'Rozpočet + Žádosti o změnu'!AL132,'Rozpočet + Žádosti o změnu'!L132))))))))))</f>
        <v>0</v>
      </c>
      <c r="T132" s="267">
        <f>IF('Rozpočet + Žádosti o změnu'!$ER$2="ano",'Rozpočet + Žádosti o změnu'!EQ132,IF('Rozpočet + Žádosti o změnu'!$EF$2="ano",'Rozpočet + Žádosti o změnu'!EE132,IF('Rozpočet + Žádosti o změnu'!$DT$2="ano",'Rozpočet + Žádosti o změnu'!DS132,IF('Rozpočet + Žádosti o změnu'!$DH$2="ano",'Rozpočet + Žádosti o změnu'!DG132,IF('Rozpočet + Žádosti o změnu'!$CV$2="ano",'Rozpočet + Žádosti o změnu'!CU132,IF('Rozpočet + Žádosti o změnu'!$CJ$2="ano",'Rozpočet + Žádosti o změnu'!CI132,IF('Rozpočet + Žádosti o změnu'!$BX$2="ano",'Rozpočet + Žádosti o změnu'!BW132,IF('Rozpočet + Žádosti o změnu'!$BL$2="ano",'Rozpočet + Žádosti o změnu'!BK132,IF('Rozpočet + Žádosti o změnu'!$AZ$2="ano",'Rozpočet + Žádosti o změnu'!AY132,IF('Rozpočet + Žádosti o změnu'!$AN$2="ano",'Rozpočet + Žádosti o změnu'!AM132,'Rozpočet + Žádosti o změnu'!M132))))))))))</f>
        <v>0</v>
      </c>
      <c r="U132" s="267">
        <f>IF('Rozpočet + Žádosti o změnu'!$ER$2="ano",'Rozpočet + Žádosti o změnu'!ER132,IF('Rozpočet + Žádosti o změnu'!$EF$2="ano",'Rozpočet + Žádosti o změnu'!EF132,IF('Rozpočet + Žádosti o změnu'!$DT$2="ano",'Rozpočet + Žádosti o změnu'!DT132,IF('Rozpočet + Žádosti o změnu'!$DH$2="ano",'Rozpočet + Žádosti o změnu'!DH132,IF('Rozpočet + Žádosti o změnu'!$CV$2="ano",'Rozpočet + Žádosti o změnu'!CV132,IF('Rozpočet + Žádosti o změnu'!$CJ$2="ano",'Rozpočet + Žádosti o změnu'!CJ132,IF('Rozpočet + Žádosti o změnu'!$BX$2="ano",'Rozpočet + Žádosti o změnu'!BX132,IF('Rozpočet + Žádosti o změnu'!$BL$2="ano",'Rozpočet + Žádosti o změnu'!BL132,IF('Rozpočet + Žádosti o změnu'!$AZ$2="ano",'Rozpočet + Žádosti o změnu'!AZ132,IF('Rozpočet + Žádosti o změnu'!$AN$2="ano",'Rozpočet + Žádosti o změnu'!AN132,'Rozpočet + Žádosti o změnu'!N132))))))))))</f>
        <v>0</v>
      </c>
      <c r="W132" s="281">
        <f>IF('ZoR č. 1'!$D132="",0,'ZoR č. 1'!G132)+IF('ZoR č. 2'!$D132="",0,'ZoR č. 2'!G132)+IF('ZoR č. 3'!$D132="",0,'ZoR č. 3'!G132)+IF('ZoR č. 4'!$D132="",0,'ZoR č. 4'!G132)+IF('ZoR č. 5'!$D132="",0,'ZoR č. 5'!G132)+IF('ZoR č. 6'!$D132="",0,'ZoR č. 6'!G132)+IF('ZoR č. 7'!$D132="",0,'ZoR č. 7'!G132)+IF('ZoR č. 8'!$D132="",0,'ZoR č. 8'!G132)+IF('ZoR č. 9'!$D132="",0,'ZoR č. 9'!G132)+IF('ZoR č. 10'!$D132="",0,'ZoR č. 10'!G132)+IF(ZZoR!$D132="",0,ZZoR!G132)</f>
        <v>0</v>
      </c>
      <c r="X132" s="281">
        <f>IF('ZoR č. 1'!$D132="",0,'ZoR č. 1'!H132)+IF('ZoR č. 2'!$D132="",0,'ZoR č. 2'!H132)+IF('ZoR č. 3'!$D132="",0,'ZoR č. 3'!H132)+IF('ZoR č. 4'!$D132="",0,'ZoR č. 4'!H132)+IF('ZoR č. 5'!$D132="",0,'ZoR č. 5'!H132)+IF('ZoR č. 6'!$D132="",0,'ZoR č. 6'!H132)+IF('ZoR č. 7'!$D132="",0,'ZoR č. 7'!H132)+IF('ZoR č. 8'!$D132="",0,'ZoR č. 8'!H132)+IF('ZoR č. 9'!$D132="",0,'ZoR č. 9'!H132)+IF('ZoR č. 10'!$D132="",0,'ZoR č. 10'!H132)+IF(ZZoR!$D132="",0,ZZoR!H132)</f>
        <v>0</v>
      </c>
      <c r="Y132" s="281">
        <f>IF('ZoR č. 1'!$D132="",0,'ZoR č. 1'!I132)+IF('ZoR č. 2'!$D132="",0,'ZoR č. 2'!I132)+IF('ZoR č. 3'!$D132="",0,'ZoR č. 3'!I132)+IF('ZoR č. 4'!$D132="",0,'ZoR č. 4'!I132)+IF('ZoR č. 5'!$D132="",0,'ZoR č. 5'!I132)+IF('ZoR č. 6'!$D132="",0,'ZoR č. 6'!I132)+IF('ZoR č. 7'!$D132="",0,'ZoR č. 7'!I132)+IF('ZoR č. 8'!$D132="",0,'ZoR č. 8'!I132)+IF('ZoR č. 9'!$D132="",0,'ZoR č. 9'!I132)+IF('ZoR č. 10'!$D132="",0,'ZoR č. 10'!I132)+IF(ZZoR!$D132="",0,ZZoR!I132)</f>
        <v>0</v>
      </c>
      <c r="Z132" s="281">
        <f>IF('ZoR č. 1'!$D132="",0,'ZoR č. 1'!J132)+IF('ZoR č. 2'!$D132="",0,'ZoR č. 2'!J132)+IF('ZoR č. 3'!$D132="",0,'ZoR č. 3'!J132)+IF('ZoR č. 4'!$D132="",0,'ZoR č. 4'!J132)+IF('ZoR č. 5'!$D132="",0,'ZoR č. 5'!J132)+IF('ZoR č. 6'!$D132="",0,'ZoR č. 6'!J132)+IF('ZoR č. 7'!$D132="",0,'ZoR č. 7'!J132)+IF('ZoR č. 8'!$D132="",0,'ZoR č. 8'!J132)+IF('ZoR č. 9'!$D132="",0,'ZoR č. 9'!J132)+IF('ZoR č. 10'!$D132="",0,'ZoR č. 10'!J132)+IF(ZZoR!$D132="",0,ZZoR!J132)</f>
        <v>0</v>
      </c>
      <c r="AA132" s="281">
        <f>IF('ZoR č. 1'!$D132="",0,'ZoR č. 1'!K132)+IF('ZoR č. 2'!$D132="",0,'ZoR č. 2'!K132)+IF('ZoR č. 3'!$D132="",0,'ZoR č. 3'!K132)+IF('ZoR č. 4'!$D132="",0,'ZoR č. 4'!K132)+IF('ZoR č. 5'!$D132="",0,'ZoR č. 5'!K132)+IF('ZoR č. 6'!$D132="",0,'ZoR č. 6'!K132)+IF('ZoR č. 7'!$D132="",0,'ZoR č. 7'!K132)+IF('ZoR č. 8'!$D132="",0,'ZoR č. 8'!K132)+IF('ZoR č. 9'!$D132="",0,'ZoR č. 9'!K132)+IF('ZoR č. 10'!$D132="",0,'ZoR č. 10'!K132)+IF(ZZoR!$D132="",0,ZZoR!K132)</f>
        <v>0</v>
      </c>
      <c r="AB132" s="281">
        <f>IF('ZoR č. 1'!$D132="",0,'ZoR č. 1'!L132)+IF('ZoR č. 2'!$D132="",0,'ZoR č. 2'!L132)+IF('ZoR č. 3'!$D132="",0,'ZoR č. 3'!L132)+IF('ZoR č. 4'!$D132="",0,'ZoR č. 4'!L132)+IF('ZoR č. 5'!$D132="",0,'ZoR č. 5'!L132)+IF('ZoR č. 6'!$D132="",0,'ZoR č. 6'!L132)+IF('ZoR č. 7'!$D132="",0,'ZoR č. 7'!L132)+IF('ZoR č. 8'!$D132="",0,'ZoR č. 8'!L132)+IF('ZoR č. 9'!$D132="",0,'ZoR č. 9'!L132)+IF('ZoR č. 10'!$D132="",0,'ZoR č. 10'!L132)+IF(ZZoR!$D132="",0,ZZoR!L132)</f>
        <v>0</v>
      </c>
      <c r="AC132" s="281">
        <f>IF('ZoR č. 1'!$D132="",0,'ZoR č. 1'!M132)+IF('ZoR č. 2'!$D132="",0,'ZoR č. 2'!M132)+IF('ZoR č. 3'!$D132="",0,'ZoR č. 3'!M132)+IF('ZoR č. 4'!$D132="",0,'ZoR č. 4'!M132)+IF('ZoR č. 5'!$D132="",0,'ZoR č. 5'!M132)+IF('ZoR č. 6'!$D132="",0,'ZoR č. 6'!M132)+IF('ZoR č. 7'!$D132="",0,'ZoR č. 7'!M132)+IF('ZoR č. 8'!$D132="",0,'ZoR č. 8'!M132)+IF('ZoR č. 9'!$D132="",0,'ZoR č. 9'!M132)+IF('ZoR č. 10'!$D132="",0,'ZoR č. 10'!M132)+IF(ZZoR!$D132="",0,ZZoR!M132)</f>
        <v>0</v>
      </c>
      <c r="AE132" s="282" t="str">
        <f t="shared" si="7"/>
        <v/>
      </c>
    </row>
    <row r="133" spans="2:31" x14ac:dyDescent="0.25">
      <c r="B133" s="10" t="s">
        <v>246</v>
      </c>
      <c r="C133" s="104" t="str">
        <f>IF(COUNTA('Přehled partnerů'!C133:D133)&lt;&gt;2,"partner neuveden",IF('Přehled partnerů'!F133="ANO",'Přehled partnerů'!C133,"v tomto období nerelevantní"))</f>
        <v>partner neuveden</v>
      </c>
      <c r="D133" s="116" t="str">
        <f>IF(COUNTA('Přehled partnerů'!C133:D133)&lt;&gt;2,"",IF('Přehled partnerů'!F133="ANO",'Přehled partnerů'!D133,""))</f>
        <v/>
      </c>
      <c r="E133" s="24" t="str">
        <f t="shared" si="8"/>
        <v/>
      </c>
      <c r="F133" s="47" t="str">
        <f t="shared" si="9"/>
        <v/>
      </c>
      <c r="G133" s="278">
        <v>0</v>
      </c>
      <c r="H133" s="273">
        <v>0</v>
      </c>
      <c r="I133" s="273">
        <v>0</v>
      </c>
      <c r="J133" s="273">
        <v>0</v>
      </c>
      <c r="K133" s="126">
        <v>0</v>
      </c>
      <c r="L133" s="126">
        <v>0</v>
      </c>
      <c r="M133" s="130">
        <v>0</v>
      </c>
      <c r="N133" s="58" t="str">
        <f t="shared" si="6"/>
        <v/>
      </c>
      <c r="O133" s="267">
        <f>IF('Rozpočet + Žádosti o změnu'!$ER$2="ano",'Rozpočet + Žádosti o změnu'!EL133,IF('Rozpočet + Žádosti o změnu'!$EF$2="ano",'Rozpočet + Žádosti o změnu'!DZ133,IF('Rozpočet + Žádosti o změnu'!$DT$2="ano",'Rozpočet + Žádosti o změnu'!DN133,IF('Rozpočet + Žádosti o změnu'!$DH$2="ano",'Rozpočet + Žádosti o změnu'!DB133,IF('Rozpočet + Žádosti o změnu'!$CV$2="ano",'Rozpočet + Žádosti o změnu'!CP133,IF('Rozpočet + Žádosti o změnu'!$CJ$2="ano",'Rozpočet + Žádosti o změnu'!CD133,IF('Rozpočet + Žádosti o změnu'!$BX$2="ano",'Rozpočet + Žádosti o změnu'!BR133,IF('Rozpočet + Žádosti o změnu'!$BL$2="ano",'Rozpočet + Žádosti o změnu'!BF133,IF('Rozpočet + Žádosti o změnu'!$AZ$2="ano",'Rozpočet + Žádosti o změnu'!AT133,IF('Rozpočet + Žádosti o změnu'!$AN$2="ano",'Rozpočet + Žádosti o změnu'!AH133,'Rozpočet + Žádosti o změnu'!H133))))))))))</f>
        <v>0</v>
      </c>
      <c r="P133" s="267">
        <f>IF('Rozpočet + Žádosti o změnu'!$ER$2="ano",'Rozpočet + Žádosti o změnu'!EM133,IF('Rozpočet + Žádosti o změnu'!$EF$2="ano",'Rozpočet + Žádosti o změnu'!EA133,IF('Rozpočet + Žádosti o změnu'!$DT$2="ano",'Rozpočet + Žádosti o změnu'!DO133,IF('Rozpočet + Žádosti o změnu'!$DH$2="ano",'Rozpočet + Žádosti o změnu'!DC133,IF('Rozpočet + Žádosti o změnu'!$CV$2="ano",'Rozpočet + Žádosti o změnu'!CQ133,IF('Rozpočet + Žádosti o změnu'!$CJ$2="ano",'Rozpočet + Žádosti o změnu'!CE133,IF('Rozpočet + Žádosti o změnu'!$BX$2="ano",'Rozpočet + Žádosti o změnu'!BS133,IF('Rozpočet + Žádosti o změnu'!$BL$2="ano",'Rozpočet + Žádosti o změnu'!BG133,IF('Rozpočet + Žádosti o změnu'!$AZ$2="ano",'Rozpočet + Žádosti o změnu'!AU133,IF('Rozpočet + Žádosti o změnu'!$AN$2="ano",'Rozpočet + Žádosti o změnu'!AI133,'Rozpočet + Žádosti o změnu'!I133))))))))))</f>
        <v>0</v>
      </c>
      <c r="Q133" s="267">
        <f>IF('Rozpočet + Žádosti o změnu'!$ER$2="ano",'Rozpočet + Žádosti o změnu'!EN133,IF('Rozpočet + Žádosti o změnu'!$EF$2="ano",'Rozpočet + Žádosti o změnu'!EB133,IF('Rozpočet + Žádosti o změnu'!$DT$2="ano",'Rozpočet + Žádosti o změnu'!DP133,IF('Rozpočet + Žádosti o změnu'!$DH$2="ano",'Rozpočet + Žádosti o změnu'!DD133,IF('Rozpočet + Žádosti o změnu'!$CV$2="ano",'Rozpočet + Žádosti o změnu'!CR133,IF('Rozpočet + Žádosti o změnu'!$CJ$2="ano",'Rozpočet + Žádosti o změnu'!CF133,IF('Rozpočet + Žádosti o změnu'!$BX$2="ano",'Rozpočet + Žádosti o změnu'!BT133,IF('Rozpočet + Žádosti o změnu'!$BL$2="ano",'Rozpočet + Žádosti o změnu'!BH133,IF('Rozpočet + Žádosti o změnu'!$AZ$2="ano",'Rozpočet + Žádosti o změnu'!AV133,IF('Rozpočet + Žádosti o změnu'!$AN$2="ano",'Rozpočet + Žádosti o změnu'!AJ133,'Rozpočet + Žádosti o změnu'!J133))))))))))</f>
        <v>0</v>
      </c>
      <c r="R133" s="267">
        <f>IF('Rozpočet + Žádosti o změnu'!$ER$2="ano",'Rozpočet + Žádosti o změnu'!EO133,IF('Rozpočet + Žádosti o změnu'!$EF$2="ano",'Rozpočet + Žádosti o změnu'!EC133,IF('Rozpočet + Žádosti o změnu'!$DT$2="ano",'Rozpočet + Žádosti o změnu'!DQ133,IF('Rozpočet + Žádosti o změnu'!$DH$2="ano",'Rozpočet + Žádosti o změnu'!DE133,IF('Rozpočet + Žádosti o změnu'!$CV$2="ano",'Rozpočet + Žádosti o změnu'!CS133,IF('Rozpočet + Žádosti o změnu'!$CJ$2="ano",'Rozpočet + Žádosti o změnu'!CG133,IF('Rozpočet + Žádosti o změnu'!$BX$2="ano",'Rozpočet + Žádosti o změnu'!BU133,IF('Rozpočet + Žádosti o změnu'!$BL$2="ano",'Rozpočet + Žádosti o změnu'!BI133,IF('Rozpočet + Žádosti o změnu'!$AZ$2="ano",'Rozpočet + Žádosti o změnu'!AW133,IF('Rozpočet + Žádosti o změnu'!$AN$2="ano",'Rozpočet + Žádosti o změnu'!AK133,'Rozpočet + Žádosti o změnu'!K133))))))))))</f>
        <v>0</v>
      </c>
      <c r="S133" s="267">
        <f>IF('Rozpočet + Žádosti o změnu'!$ER$2="ano",'Rozpočet + Žádosti o změnu'!EP133,IF('Rozpočet + Žádosti o změnu'!$EF$2="ano",'Rozpočet + Žádosti o změnu'!ED133,IF('Rozpočet + Žádosti o změnu'!$DT$2="ano",'Rozpočet + Žádosti o změnu'!DR133,IF('Rozpočet + Žádosti o změnu'!$DH$2="ano",'Rozpočet + Žádosti o změnu'!DF133,IF('Rozpočet + Žádosti o změnu'!$CV$2="ano",'Rozpočet + Žádosti o změnu'!CT133,IF('Rozpočet + Žádosti o změnu'!$CJ$2="ano",'Rozpočet + Žádosti o změnu'!CH133,IF('Rozpočet + Žádosti o změnu'!$BX$2="ano",'Rozpočet + Žádosti o změnu'!BV133,IF('Rozpočet + Žádosti o změnu'!$BL$2="ano",'Rozpočet + Žádosti o změnu'!BJ133,IF('Rozpočet + Žádosti o změnu'!$AZ$2="ano",'Rozpočet + Žádosti o změnu'!AX133,IF('Rozpočet + Žádosti o změnu'!$AN$2="ano",'Rozpočet + Žádosti o změnu'!AL133,'Rozpočet + Žádosti o změnu'!L133))))))))))</f>
        <v>0</v>
      </c>
      <c r="T133" s="267">
        <f>IF('Rozpočet + Žádosti o změnu'!$ER$2="ano",'Rozpočet + Žádosti o změnu'!EQ133,IF('Rozpočet + Žádosti o změnu'!$EF$2="ano",'Rozpočet + Žádosti o změnu'!EE133,IF('Rozpočet + Žádosti o změnu'!$DT$2="ano",'Rozpočet + Žádosti o změnu'!DS133,IF('Rozpočet + Žádosti o změnu'!$DH$2="ano",'Rozpočet + Žádosti o změnu'!DG133,IF('Rozpočet + Žádosti o změnu'!$CV$2="ano",'Rozpočet + Žádosti o změnu'!CU133,IF('Rozpočet + Žádosti o změnu'!$CJ$2="ano",'Rozpočet + Žádosti o změnu'!CI133,IF('Rozpočet + Žádosti o změnu'!$BX$2="ano",'Rozpočet + Žádosti o změnu'!BW133,IF('Rozpočet + Žádosti o změnu'!$BL$2="ano",'Rozpočet + Žádosti o změnu'!BK133,IF('Rozpočet + Žádosti o změnu'!$AZ$2="ano",'Rozpočet + Žádosti o změnu'!AY133,IF('Rozpočet + Žádosti o změnu'!$AN$2="ano",'Rozpočet + Žádosti o změnu'!AM133,'Rozpočet + Žádosti o změnu'!M133))))))))))</f>
        <v>0</v>
      </c>
      <c r="U133" s="267">
        <f>IF('Rozpočet + Žádosti o změnu'!$ER$2="ano",'Rozpočet + Žádosti o změnu'!ER133,IF('Rozpočet + Žádosti o změnu'!$EF$2="ano",'Rozpočet + Žádosti o změnu'!EF133,IF('Rozpočet + Žádosti o změnu'!$DT$2="ano",'Rozpočet + Žádosti o změnu'!DT133,IF('Rozpočet + Žádosti o změnu'!$DH$2="ano",'Rozpočet + Žádosti o změnu'!DH133,IF('Rozpočet + Žádosti o změnu'!$CV$2="ano",'Rozpočet + Žádosti o změnu'!CV133,IF('Rozpočet + Žádosti o změnu'!$CJ$2="ano",'Rozpočet + Žádosti o změnu'!CJ133,IF('Rozpočet + Žádosti o změnu'!$BX$2="ano",'Rozpočet + Žádosti o změnu'!BX133,IF('Rozpočet + Žádosti o změnu'!$BL$2="ano",'Rozpočet + Žádosti o změnu'!BL133,IF('Rozpočet + Žádosti o změnu'!$AZ$2="ano",'Rozpočet + Žádosti o změnu'!AZ133,IF('Rozpočet + Žádosti o změnu'!$AN$2="ano",'Rozpočet + Žádosti o změnu'!AN133,'Rozpočet + Žádosti o změnu'!N133))))))))))</f>
        <v>0</v>
      </c>
      <c r="W133" s="281">
        <f>IF('ZoR č. 1'!$D133="",0,'ZoR č. 1'!G133)+IF('ZoR č. 2'!$D133="",0,'ZoR č. 2'!G133)+IF('ZoR č. 3'!$D133="",0,'ZoR č. 3'!G133)+IF('ZoR č. 4'!$D133="",0,'ZoR č. 4'!G133)+IF('ZoR č. 5'!$D133="",0,'ZoR č. 5'!G133)+IF('ZoR č. 6'!$D133="",0,'ZoR č. 6'!G133)+IF('ZoR č. 7'!$D133="",0,'ZoR č. 7'!G133)+IF('ZoR č. 8'!$D133="",0,'ZoR č. 8'!G133)+IF('ZoR č. 9'!$D133="",0,'ZoR č. 9'!G133)+IF('ZoR č. 10'!$D133="",0,'ZoR č. 10'!G133)+IF(ZZoR!$D133="",0,ZZoR!G133)</f>
        <v>0</v>
      </c>
      <c r="X133" s="281">
        <f>IF('ZoR č. 1'!$D133="",0,'ZoR č. 1'!H133)+IF('ZoR č. 2'!$D133="",0,'ZoR č. 2'!H133)+IF('ZoR č. 3'!$D133="",0,'ZoR č. 3'!H133)+IF('ZoR č. 4'!$D133="",0,'ZoR č. 4'!H133)+IF('ZoR č. 5'!$D133="",0,'ZoR č. 5'!H133)+IF('ZoR č. 6'!$D133="",0,'ZoR č. 6'!H133)+IF('ZoR č. 7'!$D133="",0,'ZoR č. 7'!H133)+IF('ZoR č. 8'!$D133="",0,'ZoR č. 8'!H133)+IF('ZoR č. 9'!$D133="",0,'ZoR č. 9'!H133)+IF('ZoR č. 10'!$D133="",0,'ZoR č. 10'!H133)+IF(ZZoR!$D133="",0,ZZoR!H133)</f>
        <v>0</v>
      </c>
      <c r="Y133" s="281">
        <f>IF('ZoR č. 1'!$D133="",0,'ZoR č. 1'!I133)+IF('ZoR č. 2'!$D133="",0,'ZoR č. 2'!I133)+IF('ZoR č. 3'!$D133="",0,'ZoR č. 3'!I133)+IF('ZoR č. 4'!$D133="",0,'ZoR č. 4'!I133)+IF('ZoR č. 5'!$D133="",0,'ZoR č. 5'!I133)+IF('ZoR č. 6'!$D133="",0,'ZoR č. 6'!I133)+IF('ZoR č. 7'!$D133="",0,'ZoR č. 7'!I133)+IF('ZoR č. 8'!$D133="",0,'ZoR č. 8'!I133)+IF('ZoR č. 9'!$D133="",0,'ZoR č. 9'!I133)+IF('ZoR č. 10'!$D133="",0,'ZoR č. 10'!I133)+IF(ZZoR!$D133="",0,ZZoR!I133)</f>
        <v>0</v>
      </c>
      <c r="Z133" s="281">
        <f>IF('ZoR č. 1'!$D133="",0,'ZoR č. 1'!J133)+IF('ZoR č. 2'!$D133="",0,'ZoR č. 2'!J133)+IF('ZoR č. 3'!$D133="",0,'ZoR č. 3'!J133)+IF('ZoR č. 4'!$D133="",0,'ZoR č. 4'!J133)+IF('ZoR č. 5'!$D133="",0,'ZoR č. 5'!J133)+IF('ZoR č. 6'!$D133="",0,'ZoR č. 6'!J133)+IF('ZoR č. 7'!$D133="",0,'ZoR č. 7'!J133)+IF('ZoR č. 8'!$D133="",0,'ZoR č. 8'!J133)+IF('ZoR č. 9'!$D133="",0,'ZoR č. 9'!J133)+IF('ZoR č. 10'!$D133="",0,'ZoR č. 10'!J133)+IF(ZZoR!$D133="",0,ZZoR!J133)</f>
        <v>0</v>
      </c>
      <c r="AA133" s="281">
        <f>IF('ZoR č. 1'!$D133="",0,'ZoR č. 1'!K133)+IF('ZoR č. 2'!$D133="",0,'ZoR č. 2'!K133)+IF('ZoR č. 3'!$D133="",0,'ZoR č. 3'!K133)+IF('ZoR č. 4'!$D133="",0,'ZoR č. 4'!K133)+IF('ZoR č. 5'!$D133="",0,'ZoR č. 5'!K133)+IF('ZoR č. 6'!$D133="",0,'ZoR č. 6'!K133)+IF('ZoR č. 7'!$D133="",0,'ZoR č. 7'!K133)+IF('ZoR č. 8'!$D133="",0,'ZoR č. 8'!K133)+IF('ZoR č. 9'!$D133="",0,'ZoR č. 9'!K133)+IF('ZoR č. 10'!$D133="",0,'ZoR č. 10'!K133)+IF(ZZoR!$D133="",0,ZZoR!K133)</f>
        <v>0</v>
      </c>
      <c r="AB133" s="281">
        <f>IF('ZoR č. 1'!$D133="",0,'ZoR č. 1'!L133)+IF('ZoR č. 2'!$D133="",0,'ZoR č. 2'!L133)+IF('ZoR č. 3'!$D133="",0,'ZoR č. 3'!L133)+IF('ZoR č. 4'!$D133="",0,'ZoR č. 4'!L133)+IF('ZoR č. 5'!$D133="",0,'ZoR č. 5'!L133)+IF('ZoR č. 6'!$D133="",0,'ZoR č. 6'!L133)+IF('ZoR č. 7'!$D133="",0,'ZoR č. 7'!L133)+IF('ZoR č. 8'!$D133="",0,'ZoR č. 8'!L133)+IF('ZoR č. 9'!$D133="",0,'ZoR č. 9'!L133)+IF('ZoR č. 10'!$D133="",0,'ZoR č. 10'!L133)+IF(ZZoR!$D133="",0,ZZoR!L133)</f>
        <v>0</v>
      </c>
      <c r="AC133" s="281">
        <f>IF('ZoR č. 1'!$D133="",0,'ZoR č. 1'!M133)+IF('ZoR č. 2'!$D133="",0,'ZoR č. 2'!M133)+IF('ZoR č. 3'!$D133="",0,'ZoR č. 3'!M133)+IF('ZoR č. 4'!$D133="",0,'ZoR č. 4'!M133)+IF('ZoR č. 5'!$D133="",0,'ZoR č. 5'!M133)+IF('ZoR č. 6'!$D133="",0,'ZoR č. 6'!M133)+IF('ZoR č. 7'!$D133="",0,'ZoR č. 7'!M133)+IF('ZoR č. 8'!$D133="",0,'ZoR č. 8'!M133)+IF('ZoR č. 9'!$D133="",0,'ZoR č. 9'!M133)+IF('ZoR č. 10'!$D133="",0,'ZoR č. 10'!M133)+IF(ZZoR!$D133="",0,ZZoR!M133)</f>
        <v>0</v>
      </c>
      <c r="AE133" s="282" t="str">
        <f t="shared" si="7"/>
        <v/>
      </c>
    </row>
    <row r="134" spans="2:31" x14ac:dyDescent="0.25">
      <c r="B134" s="10" t="s">
        <v>247</v>
      </c>
      <c r="C134" s="104" t="str">
        <f>IF(COUNTA('Přehled partnerů'!C134:D134)&lt;&gt;2,"partner neuveden",IF('Přehled partnerů'!F134="ANO",'Přehled partnerů'!C134,"v tomto období nerelevantní"))</f>
        <v>partner neuveden</v>
      </c>
      <c r="D134" s="116" t="str">
        <f>IF(COUNTA('Přehled partnerů'!C134:D134)&lt;&gt;2,"",IF('Přehled partnerů'!F134="ANO",'Přehled partnerů'!D134,""))</f>
        <v/>
      </c>
      <c r="E134" s="24" t="str">
        <f t="shared" si="8"/>
        <v/>
      </c>
      <c r="F134" s="47" t="str">
        <f t="shared" si="9"/>
        <v/>
      </c>
      <c r="G134" s="278">
        <v>0</v>
      </c>
      <c r="H134" s="273">
        <v>0</v>
      </c>
      <c r="I134" s="273">
        <v>0</v>
      </c>
      <c r="J134" s="273">
        <v>0</v>
      </c>
      <c r="K134" s="126">
        <v>0</v>
      </c>
      <c r="L134" s="126">
        <v>0</v>
      </c>
      <c r="M134" s="130">
        <v>0</v>
      </c>
      <c r="N134" s="58" t="str">
        <f t="shared" si="6"/>
        <v/>
      </c>
      <c r="O134" s="267">
        <f>IF('Rozpočet + Žádosti o změnu'!$ER$2="ano",'Rozpočet + Žádosti o změnu'!EL134,IF('Rozpočet + Žádosti o změnu'!$EF$2="ano",'Rozpočet + Žádosti o změnu'!DZ134,IF('Rozpočet + Žádosti o změnu'!$DT$2="ano",'Rozpočet + Žádosti o změnu'!DN134,IF('Rozpočet + Žádosti o změnu'!$DH$2="ano",'Rozpočet + Žádosti o změnu'!DB134,IF('Rozpočet + Žádosti o změnu'!$CV$2="ano",'Rozpočet + Žádosti o změnu'!CP134,IF('Rozpočet + Žádosti o změnu'!$CJ$2="ano",'Rozpočet + Žádosti o změnu'!CD134,IF('Rozpočet + Žádosti o změnu'!$BX$2="ano",'Rozpočet + Žádosti o změnu'!BR134,IF('Rozpočet + Žádosti o změnu'!$BL$2="ano",'Rozpočet + Žádosti o změnu'!BF134,IF('Rozpočet + Žádosti o změnu'!$AZ$2="ano",'Rozpočet + Žádosti o změnu'!AT134,IF('Rozpočet + Žádosti o změnu'!$AN$2="ano",'Rozpočet + Žádosti o změnu'!AH134,'Rozpočet + Žádosti o změnu'!H134))))))))))</f>
        <v>0</v>
      </c>
      <c r="P134" s="267">
        <f>IF('Rozpočet + Žádosti o změnu'!$ER$2="ano",'Rozpočet + Žádosti o změnu'!EM134,IF('Rozpočet + Žádosti o změnu'!$EF$2="ano",'Rozpočet + Žádosti o změnu'!EA134,IF('Rozpočet + Žádosti o změnu'!$DT$2="ano",'Rozpočet + Žádosti o změnu'!DO134,IF('Rozpočet + Žádosti o změnu'!$DH$2="ano",'Rozpočet + Žádosti o změnu'!DC134,IF('Rozpočet + Žádosti o změnu'!$CV$2="ano",'Rozpočet + Žádosti o změnu'!CQ134,IF('Rozpočet + Žádosti o změnu'!$CJ$2="ano",'Rozpočet + Žádosti o změnu'!CE134,IF('Rozpočet + Žádosti o změnu'!$BX$2="ano",'Rozpočet + Žádosti o změnu'!BS134,IF('Rozpočet + Žádosti o změnu'!$BL$2="ano",'Rozpočet + Žádosti o změnu'!BG134,IF('Rozpočet + Žádosti o změnu'!$AZ$2="ano",'Rozpočet + Žádosti o změnu'!AU134,IF('Rozpočet + Žádosti o změnu'!$AN$2="ano",'Rozpočet + Žádosti o změnu'!AI134,'Rozpočet + Žádosti o změnu'!I134))))))))))</f>
        <v>0</v>
      </c>
      <c r="Q134" s="267">
        <f>IF('Rozpočet + Žádosti o změnu'!$ER$2="ano",'Rozpočet + Žádosti o změnu'!EN134,IF('Rozpočet + Žádosti o změnu'!$EF$2="ano",'Rozpočet + Žádosti o změnu'!EB134,IF('Rozpočet + Žádosti o změnu'!$DT$2="ano",'Rozpočet + Žádosti o změnu'!DP134,IF('Rozpočet + Žádosti o změnu'!$DH$2="ano",'Rozpočet + Žádosti o změnu'!DD134,IF('Rozpočet + Žádosti o změnu'!$CV$2="ano",'Rozpočet + Žádosti o změnu'!CR134,IF('Rozpočet + Žádosti o změnu'!$CJ$2="ano",'Rozpočet + Žádosti o změnu'!CF134,IF('Rozpočet + Žádosti o změnu'!$BX$2="ano",'Rozpočet + Žádosti o změnu'!BT134,IF('Rozpočet + Žádosti o změnu'!$BL$2="ano",'Rozpočet + Žádosti o změnu'!BH134,IF('Rozpočet + Žádosti o změnu'!$AZ$2="ano",'Rozpočet + Žádosti o změnu'!AV134,IF('Rozpočet + Žádosti o změnu'!$AN$2="ano",'Rozpočet + Žádosti o změnu'!AJ134,'Rozpočet + Žádosti o změnu'!J134))))))))))</f>
        <v>0</v>
      </c>
      <c r="R134" s="267">
        <f>IF('Rozpočet + Žádosti o změnu'!$ER$2="ano",'Rozpočet + Žádosti o změnu'!EO134,IF('Rozpočet + Žádosti o změnu'!$EF$2="ano",'Rozpočet + Žádosti o změnu'!EC134,IF('Rozpočet + Žádosti o změnu'!$DT$2="ano",'Rozpočet + Žádosti o změnu'!DQ134,IF('Rozpočet + Žádosti o změnu'!$DH$2="ano",'Rozpočet + Žádosti o změnu'!DE134,IF('Rozpočet + Žádosti o změnu'!$CV$2="ano",'Rozpočet + Žádosti o změnu'!CS134,IF('Rozpočet + Žádosti o změnu'!$CJ$2="ano",'Rozpočet + Žádosti o změnu'!CG134,IF('Rozpočet + Žádosti o změnu'!$BX$2="ano",'Rozpočet + Žádosti o změnu'!BU134,IF('Rozpočet + Žádosti o změnu'!$BL$2="ano",'Rozpočet + Žádosti o změnu'!BI134,IF('Rozpočet + Žádosti o změnu'!$AZ$2="ano",'Rozpočet + Žádosti o změnu'!AW134,IF('Rozpočet + Žádosti o změnu'!$AN$2="ano",'Rozpočet + Žádosti o změnu'!AK134,'Rozpočet + Žádosti o změnu'!K134))))))))))</f>
        <v>0</v>
      </c>
      <c r="S134" s="267">
        <f>IF('Rozpočet + Žádosti o změnu'!$ER$2="ano",'Rozpočet + Žádosti o změnu'!EP134,IF('Rozpočet + Žádosti o změnu'!$EF$2="ano",'Rozpočet + Žádosti o změnu'!ED134,IF('Rozpočet + Žádosti o změnu'!$DT$2="ano",'Rozpočet + Žádosti o změnu'!DR134,IF('Rozpočet + Žádosti o změnu'!$DH$2="ano",'Rozpočet + Žádosti o změnu'!DF134,IF('Rozpočet + Žádosti o změnu'!$CV$2="ano",'Rozpočet + Žádosti o změnu'!CT134,IF('Rozpočet + Žádosti o změnu'!$CJ$2="ano",'Rozpočet + Žádosti o změnu'!CH134,IF('Rozpočet + Žádosti o změnu'!$BX$2="ano",'Rozpočet + Žádosti o změnu'!BV134,IF('Rozpočet + Žádosti o změnu'!$BL$2="ano",'Rozpočet + Žádosti o změnu'!BJ134,IF('Rozpočet + Žádosti o změnu'!$AZ$2="ano",'Rozpočet + Žádosti o změnu'!AX134,IF('Rozpočet + Žádosti o změnu'!$AN$2="ano",'Rozpočet + Žádosti o změnu'!AL134,'Rozpočet + Žádosti o změnu'!L134))))))))))</f>
        <v>0</v>
      </c>
      <c r="T134" s="267">
        <f>IF('Rozpočet + Žádosti o změnu'!$ER$2="ano",'Rozpočet + Žádosti o změnu'!EQ134,IF('Rozpočet + Žádosti o změnu'!$EF$2="ano",'Rozpočet + Žádosti o změnu'!EE134,IF('Rozpočet + Žádosti o změnu'!$DT$2="ano",'Rozpočet + Žádosti o změnu'!DS134,IF('Rozpočet + Žádosti o změnu'!$DH$2="ano",'Rozpočet + Žádosti o změnu'!DG134,IF('Rozpočet + Žádosti o změnu'!$CV$2="ano",'Rozpočet + Žádosti o změnu'!CU134,IF('Rozpočet + Žádosti o změnu'!$CJ$2="ano",'Rozpočet + Žádosti o změnu'!CI134,IF('Rozpočet + Žádosti o změnu'!$BX$2="ano",'Rozpočet + Žádosti o změnu'!BW134,IF('Rozpočet + Žádosti o změnu'!$BL$2="ano",'Rozpočet + Žádosti o změnu'!BK134,IF('Rozpočet + Žádosti o změnu'!$AZ$2="ano",'Rozpočet + Žádosti o změnu'!AY134,IF('Rozpočet + Žádosti o změnu'!$AN$2="ano",'Rozpočet + Žádosti o změnu'!AM134,'Rozpočet + Žádosti o změnu'!M134))))))))))</f>
        <v>0</v>
      </c>
      <c r="U134" s="267">
        <f>IF('Rozpočet + Žádosti o změnu'!$ER$2="ano",'Rozpočet + Žádosti o změnu'!ER134,IF('Rozpočet + Žádosti o změnu'!$EF$2="ano",'Rozpočet + Žádosti o změnu'!EF134,IF('Rozpočet + Žádosti o změnu'!$DT$2="ano",'Rozpočet + Žádosti o změnu'!DT134,IF('Rozpočet + Žádosti o změnu'!$DH$2="ano",'Rozpočet + Žádosti o změnu'!DH134,IF('Rozpočet + Žádosti o změnu'!$CV$2="ano",'Rozpočet + Žádosti o změnu'!CV134,IF('Rozpočet + Žádosti o změnu'!$CJ$2="ano",'Rozpočet + Žádosti o změnu'!CJ134,IF('Rozpočet + Žádosti o změnu'!$BX$2="ano",'Rozpočet + Žádosti o změnu'!BX134,IF('Rozpočet + Žádosti o změnu'!$BL$2="ano",'Rozpočet + Žádosti o změnu'!BL134,IF('Rozpočet + Žádosti o změnu'!$AZ$2="ano",'Rozpočet + Žádosti o změnu'!AZ134,IF('Rozpočet + Žádosti o změnu'!$AN$2="ano",'Rozpočet + Žádosti o změnu'!AN134,'Rozpočet + Žádosti o změnu'!N134))))))))))</f>
        <v>0</v>
      </c>
      <c r="W134" s="281">
        <f>IF('ZoR č. 1'!$D134="",0,'ZoR č. 1'!G134)+IF('ZoR č. 2'!$D134="",0,'ZoR č. 2'!G134)+IF('ZoR č. 3'!$D134="",0,'ZoR č. 3'!G134)+IF('ZoR č. 4'!$D134="",0,'ZoR č. 4'!G134)+IF('ZoR č. 5'!$D134="",0,'ZoR č. 5'!G134)+IF('ZoR č. 6'!$D134="",0,'ZoR č. 6'!G134)+IF('ZoR č. 7'!$D134="",0,'ZoR č. 7'!G134)+IF('ZoR č. 8'!$D134="",0,'ZoR č. 8'!G134)+IF('ZoR č. 9'!$D134="",0,'ZoR č. 9'!G134)+IF('ZoR č. 10'!$D134="",0,'ZoR č. 10'!G134)+IF(ZZoR!$D134="",0,ZZoR!G134)</f>
        <v>0</v>
      </c>
      <c r="X134" s="281">
        <f>IF('ZoR č. 1'!$D134="",0,'ZoR č. 1'!H134)+IF('ZoR č. 2'!$D134="",0,'ZoR č. 2'!H134)+IF('ZoR č. 3'!$D134="",0,'ZoR č. 3'!H134)+IF('ZoR č. 4'!$D134="",0,'ZoR č. 4'!H134)+IF('ZoR č. 5'!$D134="",0,'ZoR č. 5'!H134)+IF('ZoR č. 6'!$D134="",0,'ZoR č. 6'!H134)+IF('ZoR č. 7'!$D134="",0,'ZoR č. 7'!H134)+IF('ZoR č. 8'!$D134="",0,'ZoR č. 8'!H134)+IF('ZoR č. 9'!$D134="",0,'ZoR č. 9'!H134)+IF('ZoR č. 10'!$D134="",0,'ZoR č. 10'!H134)+IF(ZZoR!$D134="",0,ZZoR!H134)</f>
        <v>0</v>
      </c>
      <c r="Y134" s="281">
        <f>IF('ZoR č. 1'!$D134="",0,'ZoR č. 1'!I134)+IF('ZoR č. 2'!$D134="",0,'ZoR č. 2'!I134)+IF('ZoR č. 3'!$D134="",0,'ZoR č. 3'!I134)+IF('ZoR č. 4'!$D134="",0,'ZoR č. 4'!I134)+IF('ZoR č. 5'!$D134="",0,'ZoR č. 5'!I134)+IF('ZoR č. 6'!$D134="",0,'ZoR č. 6'!I134)+IF('ZoR č. 7'!$D134="",0,'ZoR č. 7'!I134)+IF('ZoR č. 8'!$D134="",0,'ZoR č. 8'!I134)+IF('ZoR č. 9'!$D134="",0,'ZoR č. 9'!I134)+IF('ZoR č. 10'!$D134="",0,'ZoR č. 10'!I134)+IF(ZZoR!$D134="",0,ZZoR!I134)</f>
        <v>0</v>
      </c>
      <c r="Z134" s="281">
        <f>IF('ZoR č. 1'!$D134="",0,'ZoR č. 1'!J134)+IF('ZoR č. 2'!$D134="",0,'ZoR č. 2'!J134)+IF('ZoR č. 3'!$D134="",0,'ZoR č. 3'!J134)+IF('ZoR č. 4'!$D134="",0,'ZoR č. 4'!J134)+IF('ZoR č. 5'!$D134="",0,'ZoR č. 5'!J134)+IF('ZoR č. 6'!$D134="",0,'ZoR č. 6'!J134)+IF('ZoR č. 7'!$D134="",0,'ZoR č. 7'!J134)+IF('ZoR č. 8'!$D134="",0,'ZoR č. 8'!J134)+IF('ZoR č. 9'!$D134="",0,'ZoR č. 9'!J134)+IF('ZoR č. 10'!$D134="",0,'ZoR č. 10'!J134)+IF(ZZoR!$D134="",0,ZZoR!J134)</f>
        <v>0</v>
      </c>
      <c r="AA134" s="281">
        <f>IF('ZoR č. 1'!$D134="",0,'ZoR č. 1'!K134)+IF('ZoR č. 2'!$D134="",0,'ZoR č. 2'!K134)+IF('ZoR č. 3'!$D134="",0,'ZoR č. 3'!K134)+IF('ZoR č. 4'!$D134="",0,'ZoR č. 4'!K134)+IF('ZoR č. 5'!$D134="",0,'ZoR č. 5'!K134)+IF('ZoR č. 6'!$D134="",0,'ZoR č. 6'!K134)+IF('ZoR č. 7'!$D134="",0,'ZoR č. 7'!K134)+IF('ZoR č. 8'!$D134="",0,'ZoR č. 8'!K134)+IF('ZoR č. 9'!$D134="",0,'ZoR č. 9'!K134)+IF('ZoR č. 10'!$D134="",0,'ZoR č. 10'!K134)+IF(ZZoR!$D134="",0,ZZoR!K134)</f>
        <v>0</v>
      </c>
      <c r="AB134" s="281">
        <f>IF('ZoR č. 1'!$D134="",0,'ZoR č. 1'!L134)+IF('ZoR č. 2'!$D134="",0,'ZoR č. 2'!L134)+IF('ZoR č. 3'!$D134="",0,'ZoR č. 3'!L134)+IF('ZoR č. 4'!$D134="",0,'ZoR č. 4'!L134)+IF('ZoR č. 5'!$D134="",0,'ZoR č. 5'!L134)+IF('ZoR č. 6'!$D134="",0,'ZoR č. 6'!L134)+IF('ZoR č. 7'!$D134="",0,'ZoR č. 7'!L134)+IF('ZoR č. 8'!$D134="",0,'ZoR č. 8'!L134)+IF('ZoR č. 9'!$D134="",0,'ZoR č. 9'!L134)+IF('ZoR č. 10'!$D134="",0,'ZoR č. 10'!L134)+IF(ZZoR!$D134="",0,ZZoR!L134)</f>
        <v>0</v>
      </c>
      <c r="AC134" s="281">
        <f>IF('ZoR č. 1'!$D134="",0,'ZoR č. 1'!M134)+IF('ZoR č. 2'!$D134="",0,'ZoR č. 2'!M134)+IF('ZoR č. 3'!$D134="",0,'ZoR č. 3'!M134)+IF('ZoR č. 4'!$D134="",0,'ZoR č. 4'!M134)+IF('ZoR č. 5'!$D134="",0,'ZoR č. 5'!M134)+IF('ZoR č. 6'!$D134="",0,'ZoR č. 6'!M134)+IF('ZoR č. 7'!$D134="",0,'ZoR č. 7'!M134)+IF('ZoR č. 8'!$D134="",0,'ZoR č. 8'!M134)+IF('ZoR č. 9'!$D134="",0,'ZoR č. 9'!M134)+IF('ZoR č. 10'!$D134="",0,'ZoR č. 10'!M134)+IF(ZZoR!$D134="",0,ZZoR!M134)</f>
        <v>0</v>
      </c>
      <c r="AE134" s="282" t="str">
        <f t="shared" si="7"/>
        <v/>
      </c>
    </row>
    <row r="135" spans="2:31" x14ac:dyDescent="0.25">
      <c r="B135" s="10" t="s">
        <v>248</v>
      </c>
      <c r="C135" s="104" t="str">
        <f>IF(COUNTA('Přehled partnerů'!C135:D135)&lt;&gt;2,"partner neuveden",IF('Přehled partnerů'!F135="ANO",'Přehled partnerů'!C135,"v tomto období nerelevantní"))</f>
        <v>partner neuveden</v>
      </c>
      <c r="D135" s="116" t="str">
        <f>IF(COUNTA('Přehled partnerů'!C135:D135)&lt;&gt;2,"",IF('Přehled partnerů'!F135="ANO",'Přehled partnerů'!D135,""))</f>
        <v/>
      </c>
      <c r="E135" s="24" t="str">
        <f t="shared" si="8"/>
        <v/>
      </c>
      <c r="F135" s="47" t="str">
        <f t="shared" si="9"/>
        <v/>
      </c>
      <c r="G135" s="278">
        <v>0</v>
      </c>
      <c r="H135" s="273">
        <v>0</v>
      </c>
      <c r="I135" s="273">
        <v>0</v>
      </c>
      <c r="J135" s="273">
        <v>0</v>
      </c>
      <c r="K135" s="126">
        <v>0</v>
      </c>
      <c r="L135" s="126">
        <v>0</v>
      </c>
      <c r="M135" s="130">
        <v>0</v>
      </c>
      <c r="N135" s="58" t="str">
        <f t="shared" si="6"/>
        <v/>
      </c>
      <c r="O135" s="267">
        <f>IF('Rozpočet + Žádosti o změnu'!$ER$2="ano",'Rozpočet + Žádosti o změnu'!EL135,IF('Rozpočet + Žádosti o změnu'!$EF$2="ano",'Rozpočet + Žádosti o změnu'!DZ135,IF('Rozpočet + Žádosti o změnu'!$DT$2="ano",'Rozpočet + Žádosti o změnu'!DN135,IF('Rozpočet + Žádosti o změnu'!$DH$2="ano",'Rozpočet + Žádosti o změnu'!DB135,IF('Rozpočet + Žádosti o změnu'!$CV$2="ano",'Rozpočet + Žádosti o změnu'!CP135,IF('Rozpočet + Žádosti o změnu'!$CJ$2="ano",'Rozpočet + Žádosti o změnu'!CD135,IF('Rozpočet + Žádosti o změnu'!$BX$2="ano",'Rozpočet + Žádosti o změnu'!BR135,IF('Rozpočet + Žádosti o změnu'!$BL$2="ano",'Rozpočet + Žádosti o změnu'!BF135,IF('Rozpočet + Žádosti o změnu'!$AZ$2="ano",'Rozpočet + Žádosti o změnu'!AT135,IF('Rozpočet + Žádosti o změnu'!$AN$2="ano",'Rozpočet + Žádosti o změnu'!AH135,'Rozpočet + Žádosti o změnu'!H135))))))))))</f>
        <v>0</v>
      </c>
      <c r="P135" s="267">
        <f>IF('Rozpočet + Žádosti o změnu'!$ER$2="ano",'Rozpočet + Žádosti o změnu'!EM135,IF('Rozpočet + Žádosti o změnu'!$EF$2="ano",'Rozpočet + Žádosti o změnu'!EA135,IF('Rozpočet + Žádosti o změnu'!$DT$2="ano",'Rozpočet + Žádosti o změnu'!DO135,IF('Rozpočet + Žádosti o změnu'!$DH$2="ano",'Rozpočet + Žádosti o změnu'!DC135,IF('Rozpočet + Žádosti o změnu'!$CV$2="ano",'Rozpočet + Žádosti o změnu'!CQ135,IF('Rozpočet + Žádosti o změnu'!$CJ$2="ano",'Rozpočet + Žádosti o změnu'!CE135,IF('Rozpočet + Žádosti o změnu'!$BX$2="ano",'Rozpočet + Žádosti o změnu'!BS135,IF('Rozpočet + Žádosti o změnu'!$BL$2="ano",'Rozpočet + Žádosti o změnu'!BG135,IF('Rozpočet + Žádosti o změnu'!$AZ$2="ano",'Rozpočet + Žádosti o změnu'!AU135,IF('Rozpočet + Žádosti o změnu'!$AN$2="ano",'Rozpočet + Žádosti o změnu'!AI135,'Rozpočet + Žádosti o změnu'!I135))))))))))</f>
        <v>0</v>
      </c>
      <c r="Q135" s="267">
        <f>IF('Rozpočet + Žádosti o změnu'!$ER$2="ano",'Rozpočet + Žádosti o změnu'!EN135,IF('Rozpočet + Žádosti o změnu'!$EF$2="ano",'Rozpočet + Žádosti o změnu'!EB135,IF('Rozpočet + Žádosti o změnu'!$DT$2="ano",'Rozpočet + Žádosti o změnu'!DP135,IF('Rozpočet + Žádosti o změnu'!$DH$2="ano",'Rozpočet + Žádosti o změnu'!DD135,IF('Rozpočet + Žádosti o změnu'!$CV$2="ano",'Rozpočet + Žádosti o změnu'!CR135,IF('Rozpočet + Žádosti o změnu'!$CJ$2="ano",'Rozpočet + Žádosti o změnu'!CF135,IF('Rozpočet + Žádosti o změnu'!$BX$2="ano",'Rozpočet + Žádosti o změnu'!BT135,IF('Rozpočet + Žádosti o změnu'!$BL$2="ano",'Rozpočet + Žádosti o změnu'!BH135,IF('Rozpočet + Žádosti o změnu'!$AZ$2="ano",'Rozpočet + Žádosti o změnu'!AV135,IF('Rozpočet + Žádosti o změnu'!$AN$2="ano",'Rozpočet + Žádosti o změnu'!AJ135,'Rozpočet + Žádosti o změnu'!J135))))))))))</f>
        <v>0</v>
      </c>
      <c r="R135" s="267">
        <f>IF('Rozpočet + Žádosti o změnu'!$ER$2="ano",'Rozpočet + Žádosti o změnu'!EO135,IF('Rozpočet + Žádosti o změnu'!$EF$2="ano",'Rozpočet + Žádosti o změnu'!EC135,IF('Rozpočet + Žádosti o změnu'!$DT$2="ano",'Rozpočet + Žádosti o změnu'!DQ135,IF('Rozpočet + Žádosti o změnu'!$DH$2="ano",'Rozpočet + Žádosti o změnu'!DE135,IF('Rozpočet + Žádosti o změnu'!$CV$2="ano",'Rozpočet + Žádosti o změnu'!CS135,IF('Rozpočet + Žádosti o změnu'!$CJ$2="ano",'Rozpočet + Žádosti o změnu'!CG135,IF('Rozpočet + Žádosti o změnu'!$BX$2="ano",'Rozpočet + Žádosti o změnu'!BU135,IF('Rozpočet + Žádosti o změnu'!$BL$2="ano",'Rozpočet + Žádosti o změnu'!BI135,IF('Rozpočet + Žádosti o změnu'!$AZ$2="ano",'Rozpočet + Žádosti o změnu'!AW135,IF('Rozpočet + Žádosti o změnu'!$AN$2="ano",'Rozpočet + Žádosti o změnu'!AK135,'Rozpočet + Žádosti o změnu'!K135))))))))))</f>
        <v>0</v>
      </c>
      <c r="S135" s="267">
        <f>IF('Rozpočet + Žádosti o změnu'!$ER$2="ano",'Rozpočet + Žádosti o změnu'!EP135,IF('Rozpočet + Žádosti o změnu'!$EF$2="ano",'Rozpočet + Žádosti o změnu'!ED135,IF('Rozpočet + Žádosti o změnu'!$DT$2="ano",'Rozpočet + Žádosti o změnu'!DR135,IF('Rozpočet + Žádosti o změnu'!$DH$2="ano",'Rozpočet + Žádosti o změnu'!DF135,IF('Rozpočet + Žádosti o změnu'!$CV$2="ano",'Rozpočet + Žádosti o změnu'!CT135,IF('Rozpočet + Žádosti o změnu'!$CJ$2="ano",'Rozpočet + Žádosti o změnu'!CH135,IF('Rozpočet + Žádosti o změnu'!$BX$2="ano",'Rozpočet + Žádosti o změnu'!BV135,IF('Rozpočet + Žádosti o změnu'!$BL$2="ano",'Rozpočet + Žádosti o změnu'!BJ135,IF('Rozpočet + Žádosti o změnu'!$AZ$2="ano",'Rozpočet + Žádosti o změnu'!AX135,IF('Rozpočet + Žádosti o změnu'!$AN$2="ano",'Rozpočet + Žádosti o změnu'!AL135,'Rozpočet + Žádosti o změnu'!L135))))))))))</f>
        <v>0</v>
      </c>
      <c r="T135" s="267">
        <f>IF('Rozpočet + Žádosti o změnu'!$ER$2="ano",'Rozpočet + Žádosti o změnu'!EQ135,IF('Rozpočet + Žádosti o změnu'!$EF$2="ano",'Rozpočet + Žádosti o změnu'!EE135,IF('Rozpočet + Žádosti o změnu'!$DT$2="ano",'Rozpočet + Žádosti o změnu'!DS135,IF('Rozpočet + Žádosti o změnu'!$DH$2="ano",'Rozpočet + Žádosti o změnu'!DG135,IF('Rozpočet + Žádosti o změnu'!$CV$2="ano",'Rozpočet + Žádosti o změnu'!CU135,IF('Rozpočet + Žádosti o změnu'!$CJ$2="ano",'Rozpočet + Žádosti o změnu'!CI135,IF('Rozpočet + Žádosti o změnu'!$BX$2="ano",'Rozpočet + Žádosti o změnu'!BW135,IF('Rozpočet + Žádosti o změnu'!$BL$2="ano",'Rozpočet + Žádosti o změnu'!BK135,IF('Rozpočet + Žádosti o změnu'!$AZ$2="ano",'Rozpočet + Žádosti o změnu'!AY135,IF('Rozpočet + Žádosti o změnu'!$AN$2="ano",'Rozpočet + Žádosti o změnu'!AM135,'Rozpočet + Žádosti o změnu'!M135))))))))))</f>
        <v>0</v>
      </c>
      <c r="U135" s="267">
        <f>IF('Rozpočet + Žádosti o změnu'!$ER$2="ano",'Rozpočet + Žádosti o změnu'!ER135,IF('Rozpočet + Žádosti o změnu'!$EF$2="ano",'Rozpočet + Žádosti o změnu'!EF135,IF('Rozpočet + Žádosti o změnu'!$DT$2="ano",'Rozpočet + Žádosti o změnu'!DT135,IF('Rozpočet + Žádosti o změnu'!$DH$2="ano",'Rozpočet + Žádosti o změnu'!DH135,IF('Rozpočet + Žádosti o změnu'!$CV$2="ano",'Rozpočet + Žádosti o změnu'!CV135,IF('Rozpočet + Žádosti o změnu'!$CJ$2="ano",'Rozpočet + Žádosti o změnu'!CJ135,IF('Rozpočet + Žádosti o změnu'!$BX$2="ano",'Rozpočet + Žádosti o změnu'!BX135,IF('Rozpočet + Žádosti o změnu'!$BL$2="ano",'Rozpočet + Žádosti o změnu'!BL135,IF('Rozpočet + Žádosti o změnu'!$AZ$2="ano",'Rozpočet + Žádosti o změnu'!AZ135,IF('Rozpočet + Žádosti o změnu'!$AN$2="ano",'Rozpočet + Žádosti o změnu'!AN135,'Rozpočet + Žádosti o změnu'!N135))))))))))</f>
        <v>0</v>
      </c>
      <c r="W135" s="281">
        <f>IF('ZoR č. 1'!$D135="",0,'ZoR č. 1'!G135)+IF('ZoR č. 2'!$D135="",0,'ZoR č. 2'!G135)+IF('ZoR č. 3'!$D135="",0,'ZoR č. 3'!G135)+IF('ZoR č. 4'!$D135="",0,'ZoR č. 4'!G135)+IF('ZoR č. 5'!$D135="",0,'ZoR č. 5'!G135)+IF('ZoR č. 6'!$D135="",0,'ZoR č. 6'!G135)+IF('ZoR č. 7'!$D135="",0,'ZoR č. 7'!G135)+IF('ZoR č. 8'!$D135="",0,'ZoR č. 8'!G135)+IF('ZoR č. 9'!$D135="",0,'ZoR č. 9'!G135)+IF('ZoR č. 10'!$D135="",0,'ZoR č. 10'!G135)+IF(ZZoR!$D135="",0,ZZoR!G135)</f>
        <v>0</v>
      </c>
      <c r="X135" s="281">
        <f>IF('ZoR č. 1'!$D135="",0,'ZoR č. 1'!H135)+IF('ZoR č. 2'!$D135="",0,'ZoR č. 2'!H135)+IF('ZoR č. 3'!$D135="",0,'ZoR č. 3'!H135)+IF('ZoR č. 4'!$D135="",0,'ZoR č. 4'!H135)+IF('ZoR č. 5'!$D135="",0,'ZoR č. 5'!H135)+IF('ZoR č. 6'!$D135="",0,'ZoR č. 6'!H135)+IF('ZoR č. 7'!$D135="",0,'ZoR č. 7'!H135)+IF('ZoR č. 8'!$D135="",0,'ZoR č. 8'!H135)+IF('ZoR č. 9'!$D135="",0,'ZoR č. 9'!H135)+IF('ZoR č. 10'!$D135="",0,'ZoR č. 10'!H135)+IF(ZZoR!$D135="",0,ZZoR!H135)</f>
        <v>0</v>
      </c>
      <c r="Y135" s="281">
        <f>IF('ZoR č. 1'!$D135="",0,'ZoR č. 1'!I135)+IF('ZoR č. 2'!$D135="",0,'ZoR č. 2'!I135)+IF('ZoR č. 3'!$D135="",0,'ZoR č. 3'!I135)+IF('ZoR č. 4'!$D135="",0,'ZoR č. 4'!I135)+IF('ZoR č. 5'!$D135="",0,'ZoR č. 5'!I135)+IF('ZoR č. 6'!$D135="",0,'ZoR č. 6'!I135)+IF('ZoR č. 7'!$D135="",0,'ZoR č. 7'!I135)+IF('ZoR č. 8'!$D135="",0,'ZoR č. 8'!I135)+IF('ZoR č. 9'!$D135="",0,'ZoR č. 9'!I135)+IF('ZoR č. 10'!$D135="",0,'ZoR č. 10'!I135)+IF(ZZoR!$D135="",0,ZZoR!I135)</f>
        <v>0</v>
      </c>
      <c r="Z135" s="281">
        <f>IF('ZoR č. 1'!$D135="",0,'ZoR č. 1'!J135)+IF('ZoR č. 2'!$D135="",0,'ZoR č. 2'!J135)+IF('ZoR č. 3'!$D135="",0,'ZoR č. 3'!J135)+IF('ZoR č. 4'!$D135="",0,'ZoR č. 4'!J135)+IF('ZoR č. 5'!$D135="",0,'ZoR č. 5'!J135)+IF('ZoR č. 6'!$D135="",0,'ZoR č. 6'!J135)+IF('ZoR č. 7'!$D135="",0,'ZoR č. 7'!J135)+IF('ZoR č. 8'!$D135="",0,'ZoR č. 8'!J135)+IF('ZoR č. 9'!$D135="",0,'ZoR č. 9'!J135)+IF('ZoR č. 10'!$D135="",0,'ZoR č. 10'!J135)+IF(ZZoR!$D135="",0,ZZoR!J135)</f>
        <v>0</v>
      </c>
      <c r="AA135" s="281">
        <f>IF('ZoR č. 1'!$D135="",0,'ZoR č. 1'!K135)+IF('ZoR č. 2'!$D135="",0,'ZoR č. 2'!K135)+IF('ZoR č. 3'!$D135="",0,'ZoR č. 3'!K135)+IF('ZoR č. 4'!$D135="",0,'ZoR č. 4'!K135)+IF('ZoR č. 5'!$D135="",0,'ZoR č. 5'!K135)+IF('ZoR č. 6'!$D135="",0,'ZoR č. 6'!K135)+IF('ZoR č. 7'!$D135="",0,'ZoR č. 7'!K135)+IF('ZoR č. 8'!$D135="",0,'ZoR č. 8'!K135)+IF('ZoR č. 9'!$D135="",0,'ZoR č. 9'!K135)+IF('ZoR č. 10'!$D135="",0,'ZoR č. 10'!K135)+IF(ZZoR!$D135="",0,ZZoR!K135)</f>
        <v>0</v>
      </c>
      <c r="AB135" s="281">
        <f>IF('ZoR č. 1'!$D135="",0,'ZoR č. 1'!L135)+IF('ZoR č. 2'!$D135="",0,'ZoR č. 2'!L135)+IF('ZoR č. 3'!$D135="",0,'ZoR č. 3'!L135)+IF('ZoR č. 4'!$D135="",0,'ZoR č. 4'!L135)+IF('ZoR č. 5'!$D135="",0,'ZoR č. 5'!L135)+IF('ZoR č. 6'!$D135="",0,'ZoR č. 6'!L135)+IF('ZoR č. 7'!$D135="",0,'ZoR č. 7'!L135)+IF('ZoR č. 8'!$D135="",0,'ZoR č. 8'!L135)+IF('ZoR č. 9'!$D135="",0,'ZoR č. 9'!L135)+IF('ZoR č. 10'!$D135="",0,'ZoR č. 10'!L135)+IF(ZZoR!$D135="",0,ZZoR!L135)</f>
        <v>0</v>
      </c>
      <c r="AC135" s="281">
        <f>IF('ZoR č. 1'!$D135="",0,'ZoR č. 1'!M135)+IF('ZoR č. 2'!$D135="",0,'ZoR č. 2'!M135)+IF('ZoR č. 3'!$D135="",0,'ZoR č. 3'!M135)+IF('ZoR č. 4'!$D135="",0,'ZoR č. 4'!M135)+IF('ZoR č. 5'!$D135="",0,'ZoR č. 5'!M135)+IF('ZoR č. 6'!$D135="",0,'ZoR č. 6'!M135)+IF('ZoR č. 7'!$D135="",0,'ZoR č. 7'!M135)+IF('ZoR č. 8'!$D135="",0,'ZoR č. 8'!M135)+IF('ZoR č. 9'!$D135="",0,'ZoR č. 9'!M135)+IF('ZoR č. 10'!$D135="",0,'ZoR č. 10'!M135)+IF(ZZoR!$D135="",0,ZZoR!M135)</f>
        <v>0</v>
      </c>
      <c r="AE135" s="282" t="str">
        <f t="shared" si="7"/>
        <v/>
      </c>
    </row>
    <row r="136" spans="2:31" x14ac:dyDescent="0.25">
      <c r="B136" s="10" t="s">
        <v>249</v>
      </c>
      <c r="C136" s="104" t="str">
        <f>IF(COUNTA('Přehled partnerů'!C136:D136)&lt;&gt;2,"partner neuveden",IF('Přehled partnerů'!F136="ANO",'Přehled partnerů'!C136,"v tomto období nerelevantní"))</f>
        <v>partner neuveden</v>
      </c>
      <c r="D136" s="116" t="str">
        <f>IF(COUNTA('Přehled partnerů'!C136:D136)&lt;&gt;2,"",IF('Přehled partnerů'!F136="ANO",'Přehled partnerů'!D136,""))</f>
        <v/>
      </c>
      <c r="E136" s="24" t="str">
        <f t="shared" si="8"/>
        <v/>
      </c>
      <c r="F136" s="47" t="str">
        <f t="shared" si="9"/>
        <v/>
      </c>
      <c r="G136" s="278">
        <v>0</v>
      </c>
      <c r="H136" s="273">
        <v>0</v>
      </c>
      <c r="I136" s="273">
        <v>0</v>
      </c>
      <c r="J136" s="273">
        <v>0</v>
      </c>
      <c r="K136" s="126">
        <v>0</v>
      </c>
      <c r="L136" s="126">
        <v>0</v>
      </c>
      <c r="M136" s="130">
        <v>0</v>
      </c>
      <c r="N136" s="58" t="str">
        <f t="shared" ref="N136:N146" si="10">IF(D136="","","ok")</f>
        <v/>
      </c>
      <c r="O136" s="267">
        <f>IF('Rozpočet + Žádosti o změnu'!$ER$2="ano",'Rozpočet + Žádosti o změnu'!EL136,IF('Rozpočet + Žádosti o změnu'!$EF$2="ano",'Rozpočet + Žádosti o změnu'!DZ136,IF('Rozpočet + Žádosti o změnu'!$DT$2="ano",'Rozpočet + Žádosti o změnu'!DN136,IF('Rozpočet + Žádosti o změnu'!$DH$2="ano",'Rozpočet + Žádosti o změnu'!DB136,IF('Rozpočet + Žádosti o změnu'!$CV$2="ano",'Rozpočet + Žádosti o změnu'!CP136,IF('Rozpočet + Žádosti o změnu'!$CJ$2="ano",'Rozpočet + Žádosti o změnu'!CD136,IF('Rozpočet + Žádosti o změnu'!$BX$2="ano",'Rozpočet + Žádosti o změnu'!BR136,IF('Rozpočet + Žádosti o změnu'!$BL$2="ano",'Rozpočet + Žádosti o změnu'!BF136,IF('Rozpočet + Žádosti o změnu'!$AZ$2="ano",'Rozpočet + Žádosti o změnu'!AT136,IF('Rozpočet + Žádosti o změnu'!$AN$2="ano",'Rozpočet + Žádosti o změnu'!AH136,'Rozpočet + Žádosti o změnu'!H136))))))))))</f>
        <v>0</v>
      </c>
      <c r="P136" s="267">
        <f>IF('Rozpočet + Žádosti o změnu'!$ER$2="ano",'Rozpočet + Žádosti o změnu'!EM136,IF('Rozpočet + Žádosti o změnu'!$EF$2="ano",'Rozpočet + Žádosti o změnu'!EA136,IF('Rozpočet + Žádosti o změnu'!$DT$2="ano",'Rozpočet + Žádosti o změnu'!DO136,IF('Rozpočet + Žádosti o změnu'!$DH$2="ano",'Rozpočet + Žádosti o změnu'!DC136,IF('Rozpočet + Žádosti o změnu'!$CV$2="ano",'Rozpočet + Žádosti o změnu'!CQ136,IF('Rozpočet + Žádosti o změnu'!$CJ$2="ano",'Rozpočet + Žádosti o změnu'!CE136,IF('Rozpočet + Žádosti o změnu'!$BX$2="ano",'Rozpočet + Žádosti o změnu'!BS136,IF('Rozpočet + Žádosti o změnu'!$BL$2="ano",'Rozpočet + Žádosti o změnu'!BG136,IF('Rozpočet + Žádosti o změnu'!$AZ$2="ano",'Rozpočet + Žádosti o změnu'!AU136,IF('Rozpočet + Žádosti o změnu'!$AN$2="ano",'Rozpočet + Žádosti o změnu'!AI136,'Rozpočet + Žádosti o změnu'!I136))))))))))</f>
        <v>0</v>
      </c>
      <c r="Q136" s="267">
        <f>IF('Rozpočet + Žádosti o změnu'!$ER$2="ano",'Rozpočet + Žádosti o změnu'!EN136,IF('Rozpočet + Žádosti o změnu'!$EF$2="ano",'Rozpočet + Žádosti o změnu'!EB136,IF('Rozpočet + Žádosti o změnu'!$DT$2="ano",'Rozpočet + Žádosti o změnu'!DP136,IF('Rozpočet + Žádosti o změnu'!$DH$2="ano",'Rozpočet + Žádosti o změnu'!DD136,IF('Rozpočet + Žádosti o změnu'!$CV$2="ano",'Rozpočet + Žádosti o změnu'!CR136,IF('Rozpočet + Žádosti o změnu'!$CJ$2="ano",'Rozpočet + Žádosti o změnu'!CF136,IF('Rozpočet + Žádosti o změnu'!$BX$2="ano",'Rozpočet + Žádosti o změnu'!BT136,IF('Rozpočet + Žádosti o změnu'!$BL$2="ano",'Rozpočet + Žádosti o změnu'!BH136,IF('Rozpočet + Žádosti o změnu'!$AZ$2="ano",'Rozpočet + Žádosti o změnu'!AV136,IF('Rozpočet + Žádosti o změnu'!$AN$2="ano",'Rozpočet + Žádosti o změnu'!AJ136,'Rozpočet + Žádosti o změnu'!J136))))))))))</f>
        <v>0</v>
      </c>
      <c r="R136" s="267">
        <f>IF('Rozpočet + Žádosti o změnu'!$ER$2="ano",'Rozpočet + Žádosti o změnu'!EO136,IF('Rozpočet + Žádosti o změnu'!$EF$2="ano",'Rozpočet + Žádosti o změnu'!EC136,IF('Rozpočet + Žádosti o změnu'!$DT$2="ano",'Rozpočet + Žádosti o změnu'!DQ136,IF('Rozpočet + Žádosti o změnu'!$DH$2="ano",'Rozpočet + Žádosti o změnu'!DE136,IF('Rozpočet + Žádosti o změnu'!$CV$2="ano",'Rozpočet + Žádosti o změnu'!CS136,IF('Rozpočet + Žádosti o změnu'!$CJ$2="ano",'Rozpočet + Žádosti o změnu'!CG136,IF('Rozpočet + Žádosti o změnu'!$BX$2="ano",'Rozpočet + Žádosti o změnu'!BU136,IF('Rozpočet + Žádosti o změnu'!$BL$2="ano",'Rozpočet + Žádosti o změnu'!BI136,IF('Rozpočet + Žádosti o změnu'!$AZ$2="ano",'Rozpočet + Žádosti o změnu'!AW136,IF('Rozpočet + Žádosti o změnu'!$AN$2="ano",'Rozpočet + Žádosti o změnu'!AK136,'Rozpočet + Žádosti o změnu'!K136))))))))))</f>
        <v>0</v>
      </c>
      <c r="S136" s="267">
        <f>IF('Rozpočet + Žádosti o změnu'!$ER$2="ano",'Rozpočet + Žádosti o změnu'!EP136,IF('Rozpočet + Žádosti o změnu'!$EF$2="ano",'Rozpočet + Žádosti o změnu'!ED136,IF('Rozpočet + Žádosti o změnu'!$DT$2="ano",'Rozpočet + Žádosti o změnu'!DR136,IF('Rozpočet + Žádosti o změnu'!$DH$2="ano",'Rozpočet + Žádosti o změnu'!DF136,IF('Rozpočet + Žádosti o změnu'!$CV$2="ano",'Rozpočet + Žádosti o změnu'!CT136,IF('Rozpočet + Žádosti o změnu'!$CJ$2="ano",'Rozpočet + Žádosti o změnu'!CH136,IF('Rozpočet + Žádosti o změnu'!$BX$2="ano",'Rozpočet + Žádosti o změnu'!BV136,IF('Rozpočet + Žádosti o změnu'!$BL$2="ano",'Rozpočet + Žádosti o změnu'!BJ136,IF('Rozpočet + Žádosti o změnu'!$AZ$2="ano",'Rozpočet + Žádosti o změnu'!AX136,IF('Rozpočet + Žádosti o změnu'!$AN$2="ano",'Rozpočet + Žádosti o změnu'!AL136,'Rozpočet + Žádosti o změnu'!L136))))))))))</f>
        <v>0</v>
      </c>
      <c r="T136" s="267">
        <f>IF('Rozpočet + Žádosti o změnu'!$ER$2="ano",'Rozpočet + Žádosti o změnu'!EQ136,IF('Rozpočet + Žádosti o změnu'!$EF$2="ano",'Rozpočet + Žádosti o změnu'!EE136,IF('Rozpočet + Žádosti o změnu'!$DT$2="ano",'Rozpočet + Žádosti o změnu'!DS136,IF('Rozpočet + Žádosti o změnu'!$DH$2="ano",'Rozpočet + Žádosti o změnu'!DG136,IF('Rozpočet + Žádosti o změnu'!$CV$2="ano",'Rozpočet + Žádosti o změnu'!CU136,IF('Rozpočet + Žádosti o změnu'!$CJ$2="ano",'Rozpočet + Žádosti o změnu'!CI136,IF('Rozpočet + Žádosti o změnu'!$BX$2="ano",'Rozpočet + Žádosti o změnu'!BW136,IF('Rozpočet + Žádosti o změnu'!$BL$2="ano",'Rozpočet + Žádosti o změnu'!BK136,IF('Rozpočet + Žádosti o změnu'!$AZ$2="ano",'Rozpočet + Žádosti o změnu'!AY136,IF('Rozpočet + Žádosti o změnu'!$AN$2="ano",'Rozpočet + Žádosti o změnu'!AM136,'Rozpočet + Žádosti o změnu'!M136))))))))))</f>
        <v>0</v>
      </c>
      <c r="U136" s="267">
        <f>IF('Rozpočet + Žádosti o změnu'!$ER$2="ano",'Rozpočet + Žádosti o změnu'!ER136,IF('Rozpočet + Žádosti o změnu'!$EF$2="ano",'Rozpočet + Žádosti o změnu'!EF136,IF('Rozpočet + Žádosti o změnu'!$DT$2="ano",'Rozpočet + Žádosti o změnu'!DT136,IF('Rozpočet + Žádosti o změnu'!$DH$2="ano",'Rozpočet + Žádosti o změnu'!DH136,IF('Rozpočet + Žádosti o změnu'!$CV$2="ano",'Rozpočet + Žádosti o změnu'!CV136,IF('Rozpočet + Žádosti o změnu'!$CJ$2="ano",'Rozpočet + Žádosti o změnu'!CJ136,IF('Rozpočet + Žádosti o změnu'!$BX$2="ano",'Rozpočet + Žádosti o změnu'!BX136,IF('Rozpočet + Žádosti o změnu'!$BL$2="ano",'Rozpočet + Žádosti o změnu'!BL136,IF('Rozpočet + Žádosti o změnu'!$AZ$2="ano",'Rozpočet + Žádosti o změnu'!AZ136,IF('Rozpočet + Žádosti o změnu'!$AN$2="ano",'Rozpočet + Žádosti o změnu'!AN136,'Rozpočet + Žádosti o změnu'!N136))))))))))</f>
        <v>0</v>
      </c>
      <c r="W136" s="281">
        <f>IF('ZoR č. 1'!$D136="",0,'ZoR č. 1'!G136)+IF('ZoR č. 2'!$D136="",0,'ZoR č. 2'!G136)+IF('ZoR č. 3'!$D136="",0,'ZoR č. 3'!G136)+IF('ZoR č. 4'!$D136="",0,'ZoR č. 4'!G136)+IF('ZoR č. 5'!$D136="",0,'ZoR č. 5'!G136)+IF('ZoR č. 6'!$D136="",0,'ZoR č. 6'!G136)+IF('ZoR č. 7'!$D136="",0,'ZoR č. 7'!G136)+IF('ZoR č. 8'!$D136="",0,'ZoR č. 8'!G136)+IF('ZoR č. 9'!$D136="",0,'ZoR č. 9'!G136)+IF('ZoR č. 10'!$D136="",0,'ZoR č. 10'!G136)+IF(ZZoR!$D136="",0,ZZoR!G136)</f>
        <v>0</v>
      </c>
      <c r="X136" s="281">
        <f>IF('ZoR č. 1'!$D136="",0,'ZoR č. 1'!H136)+IF('ZoR č. 2'!$D136="",0,'ZoR č. 2'!H136)+IF('ZoR č. 3'!$D136="",0,'ZoR č. 3'!H136)+IF('ZoR č. 4'!$D136="",0,'ZoR č. 4'!H136)+IF('ZoR č. 5'!$D136="",0,'ZoR č. 5'!H136)+IF('ZoR č. 6'!$D136="",0,'ZoR č. 6'!H136)+IF('ZoR č. 7'!$D136="",0,'ZoR č. 7'!H136)+IF('ZoR č. 8'!$D136="",0,'ZoR č. 8'!H136)+IF('ZoR č. 9'!$D136="",0,'ZoR č. 9'!H136)+IF('ZoR č. 10'!$D136="",0,'ZoR č. 10'!H136)+IF(ZZoR!$D136="",0,ZZoR!H136)</f>
        <v>0</v>
      </c>
      <c r="Y136" s="281">
        <f>IF('ZoR č. 1'!$D136="",0,'ZoR č. 1'!I136)+IF('ZoR č. 2'!$D136="",0,'ZoR č. 2'!I136)+IF('ZoR č. 3'!$D136="",0,'ZoR č. 3'!I136)+IF('ZoR č. 4'!$D136="",0,'ZoR č. 4'!I136)+IF('ZoR č. 5'!$D136="",0,'ZoR č. 5'!I136)+IF('ZoR č. 6'!$D136="",0,'ZoR č. 6'!I136)+IF('ZoR č. 7'!$D136="",0,'ZoR č. 7'!I136)+IF('ZoR č. 8'!$D136="",0,'ZoR č. 8'!I136)+IF('ZoR č. 9'!$D136="",0,'ZoR č. 9'!I136)+IF('ZoR č. 10'!$D136="",0,'ZoR č. 10'!I136)+IF(ZZoR!$D136="",0,ZZoR!I136)</f>
        <v>0</v>
      </c>
      <c r="Z136" s="281">
        <f>IF('ZoR č. 1'!$D136="",0,'ZoR č. 1'!J136)+IF('ZoR č. 2'!$D136="",0,'ZoR č. 2'!J136)+IF('ZoR č. 3'!$D136="",0,'ZoR č. 3'!J136)+IF('ZoR č. 4'!$D136="",0,'ZoR č. 4'!J136)+IF('ZoR č. 5'!$D136="",0,'ZoR č. 5'!J136)+IF('ZoR č. 6'!$D136="",0,'ZoR č. 6'!J136)+IF('ZoR č. 7'!$D136="",0,'ZoR č. 7'!J136)+IF('ZoR č. 8'!$D136="",0,'ZoR č. 8'!J136)+IF('ZoR č. 9'!$D136="",0,'ZoR č. 9'!J136)+IF('ZoR č. 10'!$D136="",0,'ZoR č. 10'!J136)+IF(ZZoR!$D136="",0,ZZoR!J136)</f>
        <v>0</v>
      </c>
      <c r="AA136" s="281">
        <f>IF('ZoR č. 1'!$D136="",0,'ZoR č. 1'!K136)+IF('ZoR č. 2'!$D136="",0,'ZoR č. 2'!K136)+IF('ZoR č. 3'!$D136="",0,'ZoR č. 3'!K136)+IF('ZoR č. 4'!$D136="",0,'ZoR č. 4'!K136)+IF('ZoR č. 5'!$D136="",0,'ZoR č. 5'!K136)+IF('ZoR č. 6'!$D136="",0,'ZoR č. 6'!K136)+IF('ZoR č. 7'!$D136="",0,'ZoR č. 7'!K136)+IF('ZoR č. 8'!$D136="",0,'ZoR č. 8'!K136)+IF('ZoR č. 9'!$D136="",0,'ZoR č. 9'!K136)+IF('ZoR č. 10'!$D136="",0,'ZoR č. 10'!K136)+IF(ZZoR!$D136="",0,ZZoR!K136)</f>
        <v>0</v>
      </c>
      <c r="AB136" s="281">
        <f>IF('ZoR č. 1'!$D136="",0,'ZoR č. 1'!L136)+IF('ZoR č. 2'!$D136="",0,'ZoR č. 2'!L136)+IF('ZoR č. 3'!$D136="",0,'ZoR č. 3'!L136)+IF('ZoR č. 4'!$D136="",0,'ZoR č. 4'!L136)+IF('ZoR č. 5'!$D136="",0,'ZoR č. 5'!L136)+IF('ZoR č. 6'!$D136="",0,'ZoR č. 6'!L136)+IF('ZoR č. 7'!$D136="",0,'ZoR č. 7'!L136)+IF('ZoR č. 8'!$D136="",0,'ZoR č. 8'!L136)+IF('ZoR č. 9'!$D136="",0,'ZoR č. 9'!L136)+IF('ZoR č. 10'!$D136="",0,'ZoR č. 10'!L136)+IF(ZZoR!$D136="",0,ZZoR!L136)</f>
        <v>0</v>
      </c>
      <c r="AC136" s="281">
        <f>IF('ZoR č. 1'!$D136="",0,'ZoR č. 1'!M136)+IF('ZoR č. 2'!$D136="",0,'ZoR č. 2'!M136)+IF('ZoR č. 3'!$D136="",0,'ZoR č. 3'!M136)+IF('ZoR č. 4'!$D136="",0,'ZoR č. 4'!M136)+IF('ZoR č. 5'!$D136="",0,'ZoR č. 5'!M136)+IF('ZoR č. 6'!$D136="",0,'ZoR č. 6'!M136)+IF('ZoR č. 7'!$D136="",0,'ZoR č. 7'!M136)+IF('ZoR č. 8'!$D136="",0,'ZoR č. 8'!M136)+IF('ZoR č. 9'!$D136="",0,'ZoR č. 9'!M136)+IF('ZoR č. 10'!$D136="",0,'ZoR č. 10'!M136)+IF(ZZoR!$D136="",0,ZZoR!M136)</f>
        <v>0</v>
      </c>
      <c r="AE136" s="282" t="str">
        <f t="shared" ref="AE136:AE146" si="11">IF(D136="","",IF(OR(O136-W136&lt;0,P136-X136&lt;0,Q136-Y136&lt;0,R136-Z136&lt;0,S136-AA136&lt;0,T136-AB136&lt;0,U136-AC136&lt;0)=TRUE,"V předložených ZoR byl u tohoto partnera překročen počet jednotek dle aktuálního rozpočtu.",""))</f>
        <v/>
      </c>
    </row>
    <row r="137" spans="2:31" x14ac:dyDescent="0.25">
      <c r="B137" s="10" t="s">
        <v>250</v>
      </c>
      <c r="C137" s="104" t="str">
        <f>IF(COUNTA('Přehled partnerů'!C137:D137)&lt;&gt;2,"partner neuveden",IF('Přehled partnerů'!F137="ANO",'Přehled partnerů'!C137,"v tomto období nerelevantní"))</f>
        <v>partner neuveden</v>
      </c>
      <c r="D137" s="116" t="str">
        <f>IF(COUNTA('Přehled partnerů'!C137:D137)&lt;&gt;2,"",IF('Přehled partnerů'!F137="ANO",'Přehled partnerů'!D137,""))</f>
        <v/>
      </c>
      <c r="E137" s="24" t="str">
        <f t="shared" si="8"/>
        <v/>
      </c>
      <c r="F137" s="47" t="str">
        <f t="shared" si="9"/>
        <v/>
      </c>
      <c r="G137" s="278">
        <v>0</v>
      </c>
      <c r="H137" s="273">
        <v>0</v>
      </c>
      <c r="I137" s="273">
        <v>0</v>
      </c>
      <c r="J137" s="273">
        <v>0</v>
      </c>
      <c r="K137" s="126">
        <v>0</v>
      </c>
      <c r="L137" s="126">
        <v>0</v>
      </c>
      <c r="M137" s="130">
        <v>0</v>
      </c>
      <c r="N137" s="58" t="str">
        <f t="shared" si="10"/>
        <v/>
      </c>
      <c r="O137" s="267">
        <f>IF('Rozpočet + Žádosti o změnu'!$ER$2="ano",'Rozpočet + Žádosti o změnu'!EL137,IF('Rozpočet + Žádosti o změnu'!$EF$2="ano",'Rozpočet + Žádosti o změnu'!DZ137,IF('Rozpočet + Žádosti o změnu'!$DT$2="ano",'Rozpočet + Žádosti o změnu'!DN137,IF('Rozpočet + Žádosti o změnu'!$DH$2="ano",'Rozpočet + Žádosti o změnu'!DB137,IF('Rozpočet + Žádosti o změnu'!$CV$2="ano",'Rozpočet + Žádosti o změnu'!CP137,IF('Rozpočet + Žádosti o změnu'!$CJ$2="ano",'Rozpočet + Žádosti o změnu'!CD137,IF('Rozpočet + Žádosti o změnu'!$BX$2="ano",'Rozpočet + Žádosti o změnu'!BR137,IF('Rozpočet + Žádosti o změnu'!$BL$2="ano",'Rozpočet + Žádosti o změnu'!BF137,IF('Rozpočet + Žádosti o změnu'!$AZ$2="ano",'Rozpočet + Žádosti o změnu'!AT137,IF('Rozpočet + Žádosti o změnu'!$AN$2="ano",'Rozpočet + Žádosti o změnu'!AH137,'Rozpočet + Žádosti o změnu'!H137))))))))))</f>
        <v>0</v>
      </c>
      <c r="P137" s="267">
        <f>IF('Rozpočet + Žádosti o změnu'!$ER$2="ano",'Rozpočet + Žádosti o změnu'!EM137,IF('Rozpočet + Žádosti o změnu'!$EF$2="ano",'Rozpočet + Žádosti o změnu'!EA137,IF('Rozpočet + Žádosti o změnu'!$DT$2="ano",'Rozpočet + Žádosti o změnu'!DO137,IF('Rozpočet + Žádosti o změnu'!$DH$2="ano",'Rozpočet + Žádosti o změnu'!DC137,IF('Rozpočet + Žádosti o změnu'!$CV$2="ano",'Rozpočet + Žádosti o změnu'!CQ137,IF('Rozpočet + Žádosti o změnu'!$CJ$2="ano",'Rozpočet + Žádosti o změnu'!CE137,IF('Rozpočet + Žádosti o změnu'!$BX$2="ano",'Rozpočet + Žádosti o změnu'!BS137,IF('Rozpočet + Žádosti o změnu'!$BL$2="ano",'Rozpočet + Žádosti o změnu'!BG137,IF('Rozpočet + Žádosti o změnu'!$AZ$2="ano",'Rozpočet + Žádosti o změnu'!AU137,IF('Rozpočet + Žádosti o změnu'!$AN$2="ano",'Rozpočet + Žádosti o změnu'!AI137,'Rozpočet + Žádosti o změnu'!I137))))))))))</f>
        <v>0</v>
      </c>
      <c r="Q137" s="267">
        <f>IF('Rozpočet + Žádosti o změnu'!$ER$2="ano",'Rozpočet + Žádosti o změnu'!EN137,IF('Rozpočet + Žádosti o změnu'!$EF$2="ano",'Rozpočet + Žádosti o změnu'!EB137,IF('Rozpočet + Žádosti o změnu'!$DT$2="ano",'Rozpočet + Žádosti o změnu'!DP137,IF('Rozpočet + Žádosti o změnu'!$DH$2="ano",'Rozpočet + Žádosti o změnu'!DD137,IF('Rozpočet + Žádosti o změnu'!$CV$2="ano",'Rozpočet + Žádosti o změnu'!CR137,IF('Rozpočet + Žádosti o změnu'!$CJ$2="ano",'Rozpočet + Žádosti o změnu'!CF137,IF('Rozpočet + Žádosti o změnu'!$BX$2="ano",'Rozpočet + Žádosti o změnu'!BT137,IF('Rozpočet + Žádosti o změnu'!$BL$2="ano",'Rozpočet + Žádosti o změnu'!BH137,IF('Rozpočet + Žádosti o změnu'!$AZ$2="ano",'Rozpočet + Žádosti o změnu'!AV137,IF('Rozpočet + Žádosti o změnu'!$AN$2="ano",'Rozpočet + Žádosti o změnu'!AJ137,'Rozpočet + Žádosti o změnu'!J137))))))))))</f>
        <v>0</v>
      </c>
      <c r="R137" s="267">
        <f>IF('Rozpočet + Žádosti o změnu'!$ER$2="ano",'Rozpočet + Žádosti o změnu'!EO137,IF('Rozpočet + Žádosti o změnu'!$EF$2="ano",'Rozpočet + Žádosti o změnu'!EC137,IF('Rozpočet + Žádosti o změnu'!$DT$2="ano",'Rozpočet + Žádosti o změnu'!DQ137,IF('Rozpočet + Žádosti o změnu'!$DH$2="ano",'Rozpočet + Žádosti o změnu'!DE137,IF('Rozpočet + Žádosti o změnu'!$CV$2="ano",'Rozpočet + Žádosti o změnu'!CS137,IF('Rozpočet + Žádosti o změnu'!$CJ$2="ano",'Rozpočet + Žádosti o změnu'!CG137,IF('Rozpočet + Žádosti o změnu'!$BX$2="ano",'Rozpočet + Žádosti o změnu'!BU137,IF('Rozpočet + Žádosti o změnu'!$BL$2="ano",'Rozpočet + Žádosti o změnu'!BI137,IF('Rozpočet + Žádosti o změnu'!$AZ$2="ano",'Rozpočet + Žádosti o změnu'!AW137,IF('Rozpočet + Žádosti o změnu'!$AN$2="ano",'Rozpočet + Žádosti o změnu'!AK137,'Rozpočet + Žádosti o změnu'!K137))))))))))</f>
        <v>0</v>
      </c>
      <c r="S137" s="267">
        <f>IF('Rozpočet + Žádosti o změnu'!$ER$2="ano",'Rozpočet + Žádosti o změnu'!EP137,IF('Rozpočet + Žádosti o změnu'!$EF$2="ano",'Rozpočet + Žádosti o změnu'!ED137,IF('Rozpočet + Žádosti o změnu'!$DT$2="ano",'Rozpočet + Žádosti o změnu'!DR137,IF('Rozpočet + Žádosti o změnu'!$DH$2="ano",'Rozpočet + Žádosti o změnu'!DF137,IF('Rozpočet + Žádosti o změnu'!$CV$2="ano",'Rozpočet + Žádosti o změnu'!CT137,IF('Rozpočet + Žádosti o změnu'!$CJ$2="ano",'Rozpočet + Žádosti o změnu'!CH137,IF('Rozpočet + Žádosti o změnu'!$BX$2="ano",'Rozpočet + Žádosti o změnu'!BV137,IF('Rozpočet + Žádosti o změnu'!$BL$2="ano",'Rozpočet + Žádosti o změnu'!BJ137,IF('Rozpočet + Žádosti o změnu'!$AZ$2="ano",'Rozpočet + Žádosti o změnu'!AX137,IF('Rozpočet + Žádosti o změnu'!$AN$2="ano",'Rozpočet + Žádosti o změnu'!AL137,'Rozpočet + Žádosti o změnu'!L137))))))))))</f>
        <v>0</v>
      </c>
      <c r="T137" s="267">
        <f>IF('Rozpočet + Žádosti o změnu'!$ER$2="ano",'Rozpočet + Žádosti o změnu'!EQ137,IF('Rozpočet + Žádosti o změnu'!$EF$2="ano",'Rozpočet + Žádosti o změnu'!EE137,IF('Rozpočet + Žádosti o změnu'!$DT$2="ano",'Rozpočet + Žádosti o změnu'!DS137,IF('Rozpočet + Žádosti o změnu'!$DH$2="ano",'Rozpočet + Žádosti o změnu'!DG137,IF('Rozpočet + Žádosti o změnu'!$CV$2="ano",'Rozpočet + Žádosti o změnu'!CU137,IF('Rozpočet + Žádosti o změnu'!$CJ$2="ano",'Rozpočet + Žádosti o změnu'!CI137,IF('Rozpočet + Žádosti o změnu'!$BX$2="ano",'Rozpočet + Žádosti o změnu'!BW137,IF('Rozpočet + Žádosti o změnu'!$BL$2="ano",'Rozpočet + Žádosti o změnu'!BK137,IF('Rozpočet + Žádosti o změnu'!$AZ$2="ano",'Rozpočet + Žádosti o změnu'!AY137,IF('Rozpočet + Žádosti o změnu'!$AN$2="ano",'Rozpočet + Žádosti o změnu'!AM137,'Rozpočet + Žádosti o změnu'!M137))))))))))</f>
        <v>0</v>
      </c>
      <c r="U137" s="267">
        <f>IF('Rozpočet + Žádosti o změnu'!$ER$2="ano",'Rozpočet + Žádosti o změnu'!ER137,IF('Rozpočet + Žádosti o změnu'!$EF$2="ano",'Rozpočet + Žádosti o změnu'!EF137,IF('Rozpočet + Žádosti o změnu'!$DT$2="ano",'Rozpočet + Žádosti o změnu'!DT137,IF('Rozpočet + Žádosti o změnu'!$DH$2="ano",'Rozpočet + Žádosti o změnu'!DH137,IF('Rozpočet + Žádosti o změnu'!$CV$2="ano",'Rozpočet + Žádosti o změnu'!CV137,IF('Rozpočet + Žádosti o změnu'!$CJ$2="ano",'Rozpočet + Žádosti o změnu'!CJ137,IF('Rozpočet + Žádosti o změnu'!$BX$2="ano",'Rozpočet + Žádosti o změnu'!BX137,IF('Rozpočet + Žádosti o změnu'!$BL$2="ano",'Rozpočet + Žádosti o změnu'!BL137,IF('Rozpočet + Žádosti o změnu'!$AZ$2="ano",'Rozpočet + Žádosti o změnu'!AZ137,IF('Rozpočet + Žádosti o změnu'!$AN$2="ano",'Rozpočet + Žádosti o změnu'!AN137,'Rozpočet + Žádosti o změnu'!N137))))))))))</f>
        <v>0</v>
      </c>
      <c r="W137" s="281">
        <f>IF('ZoR č. 1'!$D137="",0,'ZoR č. 1'!G137)+IF('ZoR č. 2'!$D137="",0,'ZoR č. 2'!G137)+IF('ZoR č. 3'!$D137="",0,'ZoR č. 3'!G137)+IF('ZoR č. 4'!$D137="",0,'ZoR č. 4'!G137)+IF('ZoR č. 5'!$D137="",0,'ZoR č. 5'!G137)+IF('ZoR č. 6'!$D137="",0,'ZoR č. 6'!G137)+IF('ZoR č. 7'!$D137="",0,'ZoR č. 7'!G137)+IF('ZoR č. 8'!$D137="",0,'ZoR č. 8'!G137)+IF('ZoR č. 9'!$D137="",0,'ZoR č. 9'!G137)+IF('ZoR č. 10'!$D137="",0,'ZoR č. 10'!G137)+IF(ZZoR!$D137="",0,ZZoR!G137)</f>
        <v>0</v>
      </c>
      <c r="X137" s="281">
        <f>IF('ZoR č. 1'!$D137="",0,'ZoR č. 1'!H137)+IF('ZoR č. 2'!$D137="",0,'ZoR č. 2'!H137)+IF('ZoR č. 3'!$D137="",0,'ZoR č. 3'!H137)+IF('ZoR č. 4'!$D137="",0,'ZoR č. 4'!H137)+IF('ZoR č. 5'!$D137="",0,'ZoR č. 5'!H137)+IF('ZoR č. 6'!$D137="",0,'ZoR č. 6'!H137)+IF('ZoR č. 7'!$D137="",0,'ZoR č. 7'!H137)+IF('ZoR č. 8'!$D137="",0,'ZoR č. 8'!H137)+IF('ZoR č. 9'!$D137="",0,'ZoR č. 9'!H137)+IF('ZoR č. 10'!$D137="",0,'ZoR č. 10'!H137)+IF(ZZoR!$D137="",0,ZZoR!H137)</f>
        <v>0</v>
      </c>
      <c r="Y137" s="281">
        <f>IF('ZoR č. 1'!$D137="",0,'ZoR č. 1'!I137)+IF('ZoR č. 2'!$D137="",0,'ZoR č. 2'!I137)+IF('ZoR č. 3'!$D137="",0,'ZoR č. 3'!I137)+IF('ZoR č. 4'!$D137="",0,'ZoR č. 4'!I137)+IF('ZoR č. 5'!$D137="",0,'ZoR č. 5'!I137)+IF('ZoR č. 6'!$D137="",0,'ZoR č. 6'!I137)+IF('ZoR č. 7'!$D137="",0,'ZoR č. 7'!I137)+IF('ZoR č. 8'!$D137="",0,'ZoR č. 8'!I137)+IF('ZoR č. 9'!$D137="",0,'ZoR č. 9'!I137)+IF('ZoR č. 10'!$D137="",0,'ZoR č. 10'!I137)+IF(ZZoR!$D137="",0,ZZoR!I137)</f>
        <v>0</v>
      </c>
      <c r="Z137" s="281">
        <f>IF('ZoR č. 1'!$D137="",0,'ZoR č. 1'!J137)+IF('ZoR č. 2'!$D137="",0,'ZoR č. 2'!J137)+IF('ZoR č. 3'!$D137="",0,'ZoR č. 3'!J137)+IF('ZoR č. 4'!$D137="",0,'ZoR č. 4'!J137)+IF('ZoR č. 5'!$D137="",0,'ZoR č. 5'!J137)+IF('ZoR č. 6'!$D137="",0,'ZoR č. 6'!J137)+IF('ZoR č. 7'!$D137="",0,'ZoR č. 7'!J137)+IF('ZoR č. 8'!$D137="",0,'ZoR č. 8'!J137)+IF('ZoR č. 9'!$D137="",0,'ZoR č. 9'!J137)+IF('ZoR č. 10'!$D137="",0,'ZoR č. 10'!J137)+IF(ZZoR!$D137="",0,ZZoR!J137)</f>
        <v>0</v>
      </c>
      <c r="AA137" s="281">
        <f>IF('ZoR č. 1'!$D137="",0,'ZoR č. 1'!K137)+IF('ZoR č. 2'!$D137="",0,'ZoR č. 2'!K137)+IF('ZoR č. 3'!$D137="",0,'ZoR č. 3'!K137)+IF('ZoR č. 4'!$D137="",0,'ZoR č. 4'!K137)+IF('ZoR č. 5'!$D137="",0,'ZoR č. 5'!K137)+IF('ZoR č. 6'!$D137="",0,'ZoR č. 6'!K137)+IF('ZoR č. 7'!$D137="",0,'ZoR č. 7'!K137)+IF('ZoR č. 8'!$D137="",0,'ZoR č. 8'!K137)+IF('ZoR č. 9'!$D137="",0,'ZoR č. 9'!K137)+IF('ZoR č. 10'!$D137="",0,'ZoR č. 10'!K137)+IF(ZZoR!$D137="",0,ZZoR!K137)</f>
        <v>0</v>
      </c>
      <c r="AB137" s="281">
        <f>IF('ZoR č. 1'!$D137="",0,'ZoR č. 1'!L137)+IF('ZoR č. 2'!$D137="",0,'ZoR č. 2'!L137)+IF('ZoR č. 3'!$D137="",0,'ZoR č. 3'!L137)+IF('ZoR č. 4'!$D137="",0,'ZoR č. 4'!L137)+IF('ZoR č. 5'!$D137="",0,'ZoR č. 5'!L137)+IF('ZoR č. 6'!$D137="",0,'ZoR č. 6'!L137)+IF('ZoR č. 7'!$D137="",0,'ZoR č. 7'!L137)+IF('ZoR č. 8'!$D137="",0,'ZoR č. 8'!L137)+IF('ZoR č. 9'!$D137="",0,'ZoR č. 9'!L137)+IF('ZoR č. 10'!$D137="",0,'ZoR č. 10'!L137)+IF(ZZoR!$D137="",0,ZZoR!L137)</f>
        <v>0</v>
      </c>
      <c r="AC137" s="281">
        <f>IF('ZoR č. 1'!$D137="",0,'ZoR č. 1'!M137)+IF('ZoR č. 2'!$D137="",0,'ZoR č. 2'!M137)+IF('ZoR č. 3'!$D137="",0,'ZoR č. 3'!M137)+IF('ZoR č. 4'!$D137="",0,'ZoR č. 4'!M137)+IF('ZoR č. 5'!$D137="",0,'ZoR č. 5'!M137)+IF('ZoR č. 6'!$D137="",0,'ZoR č. 6'!M137)+IF('ZoR č. 7'!$D137="",0,'ZoR č. 7'!M137)+IF('ZoR č. 8'!$D137="",0,'ZoR č. 8'!M137)+IF('ZoR č. 9'!$D137="",0,'ZoR č. 9'!M137)+IF('ZoR č. 10'!$D137="",0,'ZoR č. 10'!M137)+IF(ZZoR!$D137="",0,ZZoR!M137)</f>
        <v>0</v>
      </c>
      <c r="AE137" s="282" t="str">
        <f t="shared" si="11"/>
        <v/>
      </c>
    </row>
    <row r="138" spans="2:31" x14ac:dyDescent="0.25">
      <c r="B138" s="10" t="s">
        <v>251</v>
      </c>
      <c r="C138" s="104" t="str">
        <f>IF(COUNTA('Přehled partnerů'!C138:D138)&lt;&gt;2,"partner neuveden",IF('Přehled partnerů'!F138="ANO",'Přehled partnerů'!C138,"v tomto období nerelevantní"))</f>
        <v>partner neuveden</v>
      </c>
      <c r="D138" s="116" t="str">
        <f>IF(COUNTA('Přehled partnerů'!C138:D138)&lt;&gt;2,"",IF('Přehled partnerů'!F138="ANO",'Přehled partnerů'!D138,""))</f>
        <v/>
      </c>
      <c r="E138" s="24" t="str">
        <f t="shared" si="8"/>
        <v/>
      </c>
      <c r="F138" s="47" t="str">
        <f t="shared" si="9"/>
        <v/>
      </c>
      <c r="G138" s="278">
        <v>0</v>
      </c>
      <c r="H138" s="273">
        <v>0</v>
      </c>
      <c r="I138" s="273">
        <v>0</v>
      </c>
      <c r="J138" s="273">
        <v>0</v>
      </c>
      <c r="K138" s="126">
        <v>0</v>
      </c>
      <c r="L138" s="126">
        <v>0</v>
      </c>
      <c r="M138" s="130">
        <v>0</v>
      </c>
      <c r="N138" s="58" t="str">
        <f t="shared" si="10"/>
        <v/>
      </c>
      <c r="O138" s="267">
        <f>IF('Rozpočet + Žádosti o změnu'!$ER$2="ano",'Rozpočet + Žádosti o změnu'!EL138,IF('Rozpočet + Žádosti o změnu'!$EF$2="ano",'Rozpočet + Žádosti o změnu'!DZ138,IF('Rozpočet + Žádosti o změnu'!$DT$2="ano",'Rozpočet + Žádosti o změnu'!DN138,IF('Rozpočet + Žádosti o změnu'!$DH$2="ano",'Rozpočet + Žádosti o změnu'!DB138,IF('Rozpočet + Žádosti o změnu'!$CV$2="ano",'Rozpočet + Žádosti o změnu'!CP138,IF('Rozpočet + Žádosti o změnu'!$CJ$2="ano",'Rozpočet + Žádosti o změnu'!CD138,IF('Rozpočet + Žádosti o změnu'!$BX$2="ano",'Rozpočet + Žádosti o změnu'!BR138,IF('Rozpočet + Žádosti o změnu'!$BL$2="ano",'Rozpočet + Žádosti o změnu'!BF138,IF('Rozpočet + Žádosti o změnu'!$AZ$2="ano",'Rozpočet + Žádosti o změnu'!AT138,IF('Rozpočet + Žádosti o změnu'!$AN$2="ano",'Rozpočet + Žádosti o změnu'!AH138,'Rozpočet + Žádosti o změnu'!H138))))))))))</f>
        <v>0</v>
      </c>
      <c r="P138" s="267">
        <f>IF('Rozpočet + Žádosti o změnu'!$ER$2="ano",'Rozpočet + Žádosti o změnu'!EM138,IF('Rozpočet + Žádosti o změnu'!$EF$2="ano",'Rozpočet + Žádosti o změnu'!EA138,IF('Rozpočet + Žádosti o změnu'!$DT$2="ano",'Rozpočet + Žádosti o změnu'!DO138,IF('Rozpočet + Žádosti o změnu'!$DH$2="ano",'Rozpočet + Žádosti o změnu'!DC138,IF('Rozpočet + Žádosti o změnu'!$CV$2="ano",'Rozpočet + Žádosti o změnu'!CQ138,IF('Rozpočet + Žádosti o změnu'!$CJ$2="ano",'Rozpočet + Žádosti o změnu'!CE138,IF('Rozpočet + Žádosti o změnu'!$BX$2="ano",'Rozpočet + Žádosti o změnu'!BS138,IF('Rozpočet + Žádosti o změnu'!$BL$2="ano",'Rozpočet + Žádosti o změnu'!BG138,IF('Rozpočet + Žádosti o změnu'!$AZ$2="ano",'Rozpočet + Žádosti o změnu'!AU138,IF('Rozpočet + Žádosti o změnu'!$AN$2="ano",'Rozpočet + Žádosti o změnu'!AI138,'Rozpočet + Žádosti o změnu'!I138))))))))))</f>
        <v>0</v>
      </c>
      <c r="Q138" s="267">
        <f>IF('Rozpočet + Žádosti o změnu'!$ER$2="ano",'Rozpočet + Žádosti o změnu'!EN138,IF('Rozpočet + Žádosti o změnu'!$EF$2="ano",'Rozpočet + Žádosti o změnu'!EB138,IF('Rozpočet + Žádosti o změnu'!$DT$2="ano",'Rozpočet + Žádosti o změnu'!DP138,IF('Rozpočet + Žádosti o změnu'!$DH$2="ano",'Rozpočet + Žádosti o změnu'!DD138,IF('Rozpočet + Žádosti o změnu'!$CV$2="ano",'Rozpočet + Žádosti o změnu'!CR138,IF('Rozpočet + Žádosti o změnu'!$CJ$2="ano",'Rozpočet + Žádosti o změnu'!CF138,IF('Rozpočet + Žádosti o změnu'!$BX$2="ano",'Rozpočet + Žádosti o změnu'!BT138,IF('Rozpočet + Žádosti o změnu'!$BL$2="ano",'Rozpočet + Žádosti o změnu'!BH138,IF('Rozpočet + Žádosti o změnu'!$AZ$2="ano",'Rozpočet + Žádosti o změnu'!AV138,IF('Rozpočet + Žádosti o změnu'!$AN$2="ano",'Rozpočet + Žádosti o změnu'!AJ138,'Rozpočet + Žádosti o změnu'!J138))))))))))</f>
        <v>0</v>
      </c>
      <c r="R138" s="267">
        <f>IF('Rozpočet + Žádosti o změnu'!$ER$2="ano",'Rozpočet + Žádosti o změnu'!EO138,IF('Rozpočet + Žádosti o změnu'!$EF$2="ano",'Rozpočet + Žádosti o změnu'!EC138,IF('Rozpočet + Žádosti o změnu'!$DT$2="ano",'Rozpočet + Žádosti o změnu'!DQ138,IF('Rozpočet + Žádosti o změnu'!$DH$2="ano",'Rozpočet + Žádosti o změnu'!DE138,IF('Rozpočet + Žádosti o změnu'!$CV$2="ano",'Rozpočet + Žádosti o změnu'!CS138,IF('Rozpočet + Žádosti o změnu'!$CJ$2="ano",'Rozpočet + Žádosti o změnu'!CG138,IF('Rozpočet + Žádosti o změnu'!$BX$2="ano",'Rozpočet + Žádosti o změnu'!BU138,IF('Rozpočet + Žádosti o změnu'!$BL$2="ano",'Rozpočet + Žádosti o změnu'!BI138,IF('Rozpočet + Žádosti o změnu'!$AZ$2="ano",'Rozpočet + Žádosti o změnu'!AW138,IF('Rozpočet + Žádosti o změnu'!$AN$2="ano",'Rozpočet + Žádosti o změnu'!AK138,'Rozpočet + Žádosti o změnu'!K138))))))))))</f>
        <v>0</v>
      </c>
      <c r="S138" s="267">
        <f>IF('Rozpočet + Žádosti o změnu'!$ER$2="ano",'Rozpočet + Žádosti o změnu'!EP138,IF('Rozpočet + Žádosti o změnu'!$EF$2="ano",'Rozpočet + Žádosti o změnu'!ED138,IF('Rozpočet + Žádosti o změnu'!$DT$2="ano",'Rozpočet + Žádosti o změnu'!DR138,IF('Rozpočet + Žádosti o změnu'!$DH$2="ano",'Rozpočet + Žádosti o změnu'!DF138,IF('Rozpočet + Žádosti o změnu'!$CV$2="ano",'Rozpočet + Žádosti o změnu'!CT138,IF('Rozpočet + Žádosti o změnu'!$CJ$2="ano",'Rozpočet + Žádosti o změnu'!CH138,IF('Rozpočet + Žádosti o změnu'!$BX$2="ano",'Rozpočet + Žádosti o změnu'!BV138,IF('Rozpočet + Žádosti o změnu'!$BL$2="ano",'Rozpočet + Žádosti o změnu'!BJ138,IF('Rozpočet + Žádosti o změnu'!$AZ$2="ano",'Rozpočet + Žádosti o změnu'!AX138,IF('Rozpočet + Žádosti o změnu'!$AN$2="ano",'Rozpočet + Žádosti o změnu'!AL138,'Rozpočet + Žádosti o změnu'!L138))))))))))</f>
        <v>0</v>
      </c>
      <c r="T138" s="267">
        <f>IF('Rozpočet + Žádosti o změnu'!$ER$2="ano",'Rozpočet + Žádosti o změnu'!EQ138,IF('Rozpočet + Žádosti o změnu'!$EF$2="ano",'Rozpočet + Žádosti o změnu'!EE138,IF('Rozpočet + Žádosti o změnu'!$DT$2="ano",'Rozpočet + Žádosti o změnu'!DS138,IF('Rozpočet + Žádosti o změnu'!$DH$2="ano",'Rozpočet + Žádosti o změnu'!DG138,IF('Rozpočet + Žádosti o změnu'!$CV$2="ano",'Rozpočet + Žádosti o změnu'!CU138,IF('Rozpočet + Žádosti o změnu'!$CJ$2="ano",'Rozpočet + Žádosti o změnu'!CI138,IF('Rozpočet + Žádosti o změnu'!$BX$2="ano",'Rozpočet + Žádosti o změnu'!BW138,IF('Rozpočet + Žádosti o změnu'!$BL$2="ano",'Rozpočet + Žádosti o změnu'!BK138,IF('Rozpočet + Žádosti o změnu'!$AZ$2="ano",'Rozpočet + Žádosti o změnu'!AY138,IF('Rozpočet + Žádosti o změnu'!$AN$2="ano",'Rozpočet + Žádosti o změnu'!AM138,'Rozpočet + Žádosti o změnu'!M138))))))))))</f>
        <v>0</v>
      </c>
      <c r="U138" s="267">
        <f>IF('Rozpočet + Žádosti o změnu'!$ER$2="ano",'Rozpočet + Žádosti o změnu'!ER138,IF('Rozpočet + Žádosti o změnu'!$EF$2="ano",'Rozpočet + Žádosti o změnu'!EF138,IF('Rozpočet + Žádosti o změnu'!$DT$2="ano",'Rozpočet + Žádosti o změnu'!DT138,IF('Rozpočet + Žádosti o změnu'!$DH$2="ano",'Rozpočet + Žádosti o změnu'!DH138,IF('Rozpočet + Žádosti o změnu'!$CV$2="ano",'Rozpočet + Žádosti o změnu'!CV138,IF('Rozpočet + Žádosti o změnu'!$CJ$2="ano",'Rozpočet + Žádosti o změnu'!CJ138,IF('Rozpočet + Žádosti o změnu'!$BX$2="ano",'Rozpočet + Žádosti o změnu'!BX138,IF('Rozpočet + Žádosti o změnu'!$BL$2="ano",'Rozpočet + Žádosti o změnu'!BL138,IF('Rozpočet + Žádosti o změnu'!$AZ$2="ano",'Rozpočet + Žádosti o změnu'!AZ138,IF('Rozpočet + Žádosti o změnu'!$AN$2="ano",'Rozpočet + Žádosti o změnu'!AN138,'Rozpočet + Žádosti o změnu'!N138))))))))))</f>
        <v>0</v>
      </c>
      <c r="W138" s="281">
        <f>IF('ZoR č. 1'!$D138="",0,'ZoR č. 1'!G138)+IF('ZoR č. 2'!$D138="",0,'ZoR č. 2'!G138)+IF('ZoR č. 3'!$D138="",0,'ZoR č. 3'!G138)+IF('ZoR č. 4'!$D138="",0,'ZoR č. 4'!G138)+IF('ZoR č. 5'!$D138="",0,'ZoR č. 5'!G138)+IF('ZoR č. 6'!$D138="",0,'ZoR č. 6'!G138)+IF('ZoR č. 7'!$D138="",0,'ZoR č. 7'!G138)+IF('ZoR č. 8'!$D138="",0,'ZoR č. 8'!G138)+IF('ZoR č. 9'!$D138="",0,'ZoR č. 9'!G138)+IF('ZoR č. 10'!$D138="",0,'ZoR č. 10'!G138)+IF(ZZoR!$D138="",0,ZZoR!G138)</f>
        <v>0</v>
      </c>
      <c r="X138" s="281">
        <f>IF('ZoR č. 1'!$D138="",0,'ZoR č. 1'!H138)+IF('ZoR č. 2'!$D138="",0,'ZoR č. 2'!H138)+IF('ZoR č. 3'!$D138="",0,'ZoR č. 3'!H138)+IF('ZoR č. 4'!$D138="",0,'ZoR č. 4'!H138)+IF('ZoR č. 5'!$D138="",0,'ZoR č. 5'!H138)+IF('ZoR č. 6'!$D138="",0,'ZoR č. 6'!H138)+IF('ZoR č. 7'!$D138="",0,'ZoR č. 7'!H138)+IF('ZoR č. 8'!$D138="",0,'ZoR č. 8'!H138)+IF('ZoR č. 9'!$D138="",0,'ZoR č. 9'!H138)+IF('ZoR č. 10'!$D138="",0,'ZoR č. 10'!H138)+IF(ZZoR!$D138="",0,ZZoR!H138)</f>
        <v>0</v>
      </c>
      <c r="Y138" s="281">
        <f>IF('ZoR č. 1'!$D138="",0,'ZoR č. 1'!I138)+IF('ZoR č. 2'!$D138="",0,'ZoR č. 2'!I138)+IF('ZoR č. 3'!$D138="",0,'ZoR č. 3'!I138)+IF('ZoR č. 4'!$D138="",0,'ZoR č. 4'!I138)+IF('ZoR č. 5'!$D138="",0,'ZoR č. 5'!I138)+IF('ZoR č. 6'!$D138="",0,'ZoR č. 6'!I138)+IF('ZoR č. 7'!$D138="",0,'ZoR č. 7'!I138)+IF('ZoR č. 8'!$D138="",0,'ZoR č. 8'!I138)+IF('ZoR č. 9'!$D138="",0,'ZoR č. 9'!I138)+IF('ZoR č. 10'!$D138="",0,'ZoR č. 10'!I138)+IF(ZZoR!$D138="",0,ZZoR!I138)</f>
        <v>0</v>
      </c>
      <c r="Z138" s="281">
        <f>IF('ZoR č. 1'!$D138="",0,'ZoR č. 1'!J138)+IF('ZoR č. 2'!$D138="",0,'ZoR č. 2'!J138)+IF('ZoR č. 3'!$D138="",0,'ZoR č. 3'!J138)+IF('ZoR č. 4'!$D138="",0,'ZoR č. 4'!J138)+IF('ZoR č. 5'!$D138="",0,'ZoR č. 5'!J138)+IF('ZoR č. 6'!$D138="",0,'ZoR č. 6'!J138)+IF('ZoR č. 7'!$D138="",0,'ZoR č. 7'!J138)+IF('ZoR č. 8'!$D138="",0,'ZoR č. 8'!J138)+IF('ZoR č. 9'!$D138="",0,'ZoR č. 9'!J138)+IF('ZoR č. 10'!$D138="",0,'ZoR č. 10'!J138)+IF(ZZoR!$D138="",0,ZZoR!J138)</f>
        <v>0</v>
      </c>
      <c r="AA138" s="281">
        <f>IF('ZoR č. 1'!$D138="",0,'ZoR č. 1'!K138)+IF('ZoR č. 2'!$D138="",0,'ZoR č. 2'!K138)+IF('ZoR č. 3'!$D138="",0,'ZoR č. 3'!K138)+IF('ZoR č. 4'!$D138="",0,'ZoR č. 4'!K138)+IF('ZoR č. 5'!$D138="",0,'ZoR č. 5'!K138)+IF('ZoR č. 6'!$D138="",0,'ZoR č. 6'!K138)+IF('ZoR č. 7'!$D138="",0,'ZoR č. 7'!K138)+IF('ZoR č. 8'!$D138="",0,'ZoR č. 8'!K138)+IF('ZoR č. 9'!$D138="",0,'ZoR č. 9'!K138)+IF('ZoR č. 10'!$D138="",0,'ZoR č. 10'!K138)+IF(ZZoR!$D138="",0,ZZoR!K138)</f>
        <v>0</v>
      </c>
      <c r="AB138" s="281">
        <f>IF('ZoR č. 1'!$D138="",0,'ZoR č. 1'!L138)+IF('ZoR č. 2'!$D138="",0,'ZoR č. 2'!L138)+IF('ZoR č. 3'!$D138="",0,'ZoR č. 3'!L138)+IF('ZoR č. 4'!$D138="",0,'ZoR č. 4'!L138)+IF('ZoR č. 5'!$D138="",0,'ZoR č. 5'!L138)+IF('ZoR č. 6'!$D138="",0,'ZoR č. 6'!L138)+IF('ZoR č. 7'!$D138="",0,'ZoR č. 7'!L138)+IF('ZoR č. 8'!$D138="",0,'ZoR č. 8'!L138)+IF('ZoR č. 9'!$D138="",0,'ZoR č. 9'!L138)+IF('ZoR č. 10'!$D138="",0,'ZoR č. 10'!L138)+IF(ZZoR!$D138="",0,ZZoR!L138)</f>
        <v>0</v>
      </c>
      <c r="AC138" s="281">
        <f>IF('ZoR č. 1'!$D138="",0,'ZoR č. 1'!M138)+IF('ZoR č. 2'!$D138="",0,'ZoR č. 2'!M138)+IF('ZoR č. 3'!$D138="",0,'ZoR č. 3'!M138)+IF('ZoR č. 4'!$D138="",0,'ZoR č. 4'!M138)+IF('ZoR č. 5'!$D138="",0,'ZoR č. 5'!M138)+IF('ZoR č. 6'!$D138="",0,'ZoR č. 6'!M138)+IF('ZoR č. 7'!$D138="",0,'ZoR č. 7'!M138)+IF('ZoR č. 8'!$D138="",0,'ZoR č. 8'!M138)+IF('ZoR č. 9'!$D138="",0,'ZoR č. 9'!M138)+IF('ZoR č. 10'!$D138="",0,'ZoR č. 10'!M138)+IF(ZZoR!$D138="",0,ZZoR!M138)</f>
        <v>0</v>
      </c>
      <c r="AE138" s="282" t="str">
        <f t="shared" si="11"/>
        <v/>
      </c>
    </row>
    <row r="139" spans="2:31" x14ac:dyDescent="0.25">
      <c r="B139" s="10" t="s">
        <v>252</v>
      </c>
      <c r="C139" s="104" t="str">
        <f>IF(COUNTA('Přehled partnerů'!C139:D139)&lt;&gt;2,"partner neuveden",IF('Přehled partnerů'!F139="ANO",'Přehled partnerů'!C139,"v tomto období nerelevantní"))</f>
        <v>partner neuveden</v>
      </c>
      <c r="D139" s="116" t="str">
        <f>IF(COUNTA('Přehled partnerů'!C139:D139)&lt;&gt;2,"",IF('Přehled partnerů'!F139="ANO",'Přehled partnerů'!D139,""))</f>
        <v/>
      </c>
      <c r="E139" s="24" t="str">
        <f t="shared" si="8"/>
        <v/>
      </c>
      <c r="F139" s="47" t="str">
        <f t="shared" si="9"/>
        <v/>
      </c>
      <c r="G139" s="278">
        <v>0</v>
      </c>
      <c r="H139" s="273">
        <v>0</v>
      </c>
      <c r="I139" s="273">
        <v>0</v>
      </c>
      <c r="J139" s="273">
        <v>0</v>
      </c>
      <c r="K139" s="126">
        <v>0</v>
      </c>
      <c r="L139" s="126">
        <v>0</v>
      </c>
      <c r="M139" s="130">
        <v>0</v>
      </c>
      <c r="N139" s="58" t="str">
        <f t="shared" si="10"/>
        <v/>
      </c>
      <c r="O139" s="267">
        <f>IF('Rozpočet + Žádosti o změnu'!$ER$2="ano",'Rozpočet + Žádosti o změnu'!EL139,IF('Rozpočet + Žádosti o změnu'!$EF$2="ano",'Rozpočet + Žádosti o změnu'!DZ139,IF('Rozpočet + Žádosti o změnu'!$DT$2="ano",'Rozpočet + Žádosti o změnu'!DN139,IF('Rozpočet + Žádosti o změnu'!$DH$2="ano",'Rozpočet + Žádosti o změnu'!DB139,IF('Rozpočet + Žádosti o změnu'!$CV$2="ano",'Rozpočet + Žádosti o změnu'!CP139,IF('Rozpočet + Žádosti o změnu'!$CJ$2="ano",'Rozpočet + Žádosti o změnu'!CD139,IF('Rozpočet + Žádosti o změnu'!$BX$2="ano",'Rozpočet + Žádosti o změnu'!BR139,IF('Rozpočet + Žádosti o změnu'!$BL$2="ano",'Rozpočet + Žádosti o změnu'!BF139,IF('Rozpočet + Žádosti o změnu'!$AZ$2="ano",'Rozpočet + Žádosti o změnu'!AT139,IF('Rozpočet + Žádosti o změnu'!$AN$2="ano",'Rozpočet + Žádosti o změnu'!AH139,'Rozpočet + Žádosti o změnu'!H139))))))))))</f>
        <v>0</v>
      </c>
      <c r="P139" s="267">
        <f>IF('Rozpočet + Žádosti o změnu'!$ER$2="ano",'Rozpočet + Žádosti o změnu'!EM139,IF('Rozpočet + Žádosti o změnu'!$EF$2="ano",'Rozpočet + Žádosti o změnu'!EA139,IF('Rozpočet + Žádosti o změnu'!$DT$2="ano",'Rozpočet + Žádosti o změnu'!DO139,IF('Rozpočet + Žádosti o změnu'!$DH$2="ano",'Rozpočet + Žádosti o změnu'!DC139,IF('Rozpočet + Žádosti o změnu'!$CV$2="ano",'Rozpočet + Žádosti o změnu'!CQ139,IF('Rozpočet + Žádosti o změnu'!$CJ$2="ano",'Rozpočet + Žádosti o změnu'!CE139,IF('Rozpočet + Žádosti o změnu'!$BX$2="ano",'Rozpočet + Žádosti o změnu'!BS139,IF('Rozpočet + Žádosti o změnu'!$BL$2="ano",'Rozpočet + Žádosti o změnu'!BG139,IF('Rozpočet + Žádosti o změnu'!$AZ$2="ano",'Rozpočet + Žádosti o změnu'!AU139,IF('Rozpočet + Žádosti o změnu'!$AN$2="ano",'Rozpočet + Žádosti o změnu'!AI139,'Rozpočet + Žádosti o změnu'!I139))))))))))</f>
        <v>0</v>
      </c>
      <c r="Q139" s="267">
        <f>IF('Rozpočet + Žádosti o změnu'!$ER$2="ano",'Rozpočet + Žádosti o změnu'!EN139,IF('Rozpočet + Žádosti o změnu'!$EF$2="ano",'Rozpočet + Žádosti o změnu'!EB139,IF('Rozpočet + Žádosti o změnu'!$DT$2="ano",'Rozpočet + Žádosti o změnu'!DP139,IF('Rozpočet + Žádosti o změnu'!$DH$2="ano",'Rozpočet + Žádosti o změnu'!DD139,IF('Rozpočet + Žádosti o změnu'!$CV$2="ano",'Rozpočet + Žádosti o změnu'!CR139,IF('Rozpočet + Žádosti o změnu'!$CJ$2="ano",'Rozpočet + Žádosti o změnu'!CF139,IF('Rozpočet + Žádosti o změnu'!$BX$2="ano",'Rozpočet + Žádosti o změnu'!BT139,IF('Rozpočet + Žádosti o změnu'!$BL$2="ano",'Rozpočet + Žádosti o změnu'!BH139,IF('Rozpočet + Žádosti o změnu'!$AZ$2="ano",'Rozpočet + Žádosti o změnu'!AV139,IF('Rozpočet + Žádosti o změnu'!$AN$2="ano",'Rozpočet + Žádosti o změnu'!AJ139,'Rozpočet + Žádosti o změnu'!J139))))))))))</f>
        <v>0</v>
      </c>
      <c r="R139" s="267">
        <f>IF('Rozpočet + Žádosti o změnu'!$ER$2="ano",'Rozpočet + Žádosti o změnu'!EO139,IF('Rozpočet + Žádosti o změnu'!$EF$2="ano",'Rozpočet + Žádosti o změnu'!EC139,IF('Rozpočet + Žádosti o změnu'!$DT$2="ano",'Rozpočet + Žádosti o změnu'!DQ139,IF('Rozpočet + Žádosti o změnu'!$DH$2="ano",'Rozpočet + Žádosti o změnu'!DE139,IF('Rozpočet + Žádosti o změnu'!$CV$2="ano",'Rozpočet + Žádosti o změnu'!CS139,IF('Rozpočet + Žádosti o změnu'!$CJ$2="ano",'Rozpočet + Žádosti o změnu'!CG139,IF('Rozpočet + Žádosti o změnu'!$BX$2="ano",'Rozpočet + Žádosti o změnu'!BU139,IF('Rozpočet + Žádosti o změnu'!$BL$2="ano",'Rozpočet + Žádosti o změnu'!BI139,IF('Rozpočet + Žádosti o změnu'!$AZ$2="ano",'Rozpočet + Žádosti o změnu'!AW139,IF('Rozpočet + Žádosti o změnu'!$AN$2="ano",'Rozpočet + Žádosti o změnu'!AK139,'Rozpočet + Žádosti o změnu'!K139))))))))))</f>
        <v>0</v>
      </c>
      <c r="S139" s="267">
        <f>IF('Rozpočet + Žádosti o změnu'!$ER$2="ano",'Rozpočet + Žádosti o změnu'!EP139,IF('Rozpočet + Žádosti o změnu'!$EF$2="ano",'Rozpočet + Žádosti o změnu'!ED139,IF('Rozpočet + Žádosti o změnu'!$DT$2="ano",'Rozpočet + Žádosti o změnu'!DR139,IF('Rozpočet + Žádosti o změnu'!$DH$2="ano",'Rozpočet + Žádosti o změnu'!DF139,IF('Rozpočet + Žádosti o změnu'!$CV$2="ano",'Rozpočet + Žádosti o změnu'!CT139,IF('Rozpočet + Žádosti o změnu'!$CJ$2="ano",'Rozpočet + Žádosti o změnu'!CH139,IF('Rozpočet + Žádosti o změnu'!$BX$2="ano",'Rozpočet + Žádosti o změnu'!BV139,IF('Rozpočet + Žádosti o změnu'!$BL$2="ano",'Rozpočet + Žádosti o změnu'!BJ139,IF('Rozpočet + Žádosti o změnu'!$AZ$2="ano",'Rozpočet + Žádosti o změnu'!AX139,IF('Rozpočet + Žádosti o změnu'!$AN$2="ano",'Rozpočet + Žádosti o změnu'!AL139,'Rozpočet + Žádosti o změnu'!L139))))))))))</f>
        <v>0</v>
      </c>
      <c r="T139" s="267">
        <f>IF('Rozpočet + Žádosti o změnu'!$ER$2="ano",'Rozpočet + Žádosti o změnu'!EQ139,IF('Rozpočet + Žádosti o změnu'!$EF$2="ano",'Rozpočet + Žádosti o změnu'!EE139,IF('Rozpočet + Žádosti o změnu'!$DT$2="ano",'Rozpočet + Žádosti o změnu'!DS139,IF('Rozpočet + Žádosti o změnu'!$DH$2="ano",'Rozpočet + Žádosti o změnu'!DG139,IF('Rozpočet + Žádosti o změnu'!$CV$2="ano",'Rozpočet + Žádosti o změnu'!CU139,IF('Rozpočet + Žádosti o změnu'!$CJ$2="ano",'Rozpočet + Žádosti o změnu'!CI139,IF('Rozpočet + Žádosti o změnu'!$BX$2="ano",'Rozpočet + Žádosti o změnu'!BW139,IF('Rozpočet + Žádosti o změnu'!$BL$2="ano",'Rozpočet + Žádosti o změnu'!BK139,IF('Rozpočet + Žádosti o změnu'!$AZ$2="ano",'Rozpočet + Žádosti o změnu'!AY139,IF('Rozpočet + Žádosti o změnu'!$AN$2="ano",'Rozpočet + Žádosti o změnu'!AM139,'Rozpočet + Žádosti o změnu'!M139))))))))))</f>
        <v>0</v>
      </c>
      <c r="U139" s="267">
        <f>IF('Rozpočet + Žádosti o změnu'!$ER$2="ano",'Rozpočet + Žádosti o změnu'!ER139,IF('Rozpočet + Žádosti o změnu'!$EF$2="ano",'Rozpočet + Žádosti o změnu'!EF139,IF('Rozpočet + Žádosti o změnu'!$DT$2="ano",'Rozpočet + Žádosti o změnu'!DT139,IF('Rozpočet + Žádosti o změnu'!$DH$2="ano",'Rozpočet + Žádosti o změnu'!DH139,IF('Rozpočet + Žádosti o změnu'!$CV$2="ano",'Rozpočet + Žádosti o změnu'!CV139,IF('Rozpočet + Žádosti o změnu'!$CJ$2="ano",'Rozpočet + Žádosti o změnu'!CJ139,IF('Rozpočet + Žádosti o změnu'!$BX$2="ano",'Rozpočet + Žádosti o změnu'!BX139,IF('Rozpočet + Žádosti o změnu'!$BL$2="ano",'Rozpočet + Žádosti o změnu'!BL139,IF('Rozpočet + Žádosti o změnu'!$AZ$2="ano",'Rozpočet + Žádosti o změnu'!AZ139,IF('Rozpočet + Žádosti o změnu'!$AN$2="ano",'Rozpočet + Žádosti o změnu'!AN139,'Rozpočet + Žádosti o změnu'!N139))))))))))</f>
        <v>0</v>
      </c>
      <c r="W139" s="281">
        <f>IF('ZoR č. 1'!$D139="",0,'ZoR č. 1'!G139)+IF('ZoR č. 2'!$D139="",0,'ZoR č. 2'!G139)+IF('ZoR č. 3'!$D139="",0,'ZoR č. 3'!G139)+IF('ZoR č. 4'!$D139="",0,'ZoR č. 4'!G139)+IF('ZoR č. 5'!$D139="",0,'ZoR č. 5'!G139)+IF('ZoR č. 6'!$D139="",0,'ZoR č. 6'!G139)+IF('ZoR č. 7'!$D139="",0,'ZoR č. 7'!G139)+IF('ZoR č. 8'!$D139="",0,'ZoR č. 8'!G139)+IF('ZoR č. 9'!$D139="",0,'ZoR č. 9'!G139)+IF('ZoR č. 10'!$D139="",0,'ZoR č. 10'!G139)+IF(ZZoR!$D139="",0,ZZoR!G139)</f>
        <v>0</v>
      </c>
      <c r="X139" s="281">
        <f>IF('ZoR č. 1'!$D139="",0,'ZoR č. 1'!H139)+IF('ZoR č. 2'!$D139="",0,'ZoR č. 2'!H139)+IF('ZoR č. 3'!$D139="",0,'ZoR č. 3'!H139)+IF('ZoR č. 4'!$D139="",0,'ZoR č. 4'!H139)+IF('ZoR č. 5'!$D139="",0,'ZoR č. 5'!H139)+IF('ZoR č. 6'!$D139="",0,'ZoR č. 6'!H139)+IF('ZoR č. 7'!$D139="",0,'ZoR č. 7'!H139)+IF('ZoR č. 8'!$D139="",0,'ZoR č. 8'!H139)+IF('ZoR č. 9'!$D139="",0,'ZoR č. 9'!H139)+IF('ZoR č. 10'!$D139="",0,'ZoR č. 10'!H139)+IF(ZZoR!$D139="",0,ZZoR!H139)</f>
        <v>0</v>
      </c>
      <c r="Y139" s="281">
        <f>IF('ZoR č. 1'!$D139="",0,'ZoR č. 1'!I139)+IF('ZoR č. 2'!$D139="",0,'ZoR č. 2'!I139)+IF('ZoR č. 3'!$D139="",0,'ZoR č. 3'!I139)+IF('ZoR č. 4'!$D139="",0,'ZoR č. 4'!I139)+IF('ZoR č. 5'!$D139="",0,'ZoR č. 5'!I139)+IF('ZoR č. 6'!$D139="",0,'ZoR č. 6'!I139)+IF('ZoR č. 7'!$D139="",0,'ZoR č. 7'!I139)+IF('ZoR č. 8'!$D139="",0,'ZoR č. 8'!I139)+IF('ZoR č. 9'!$D139="",0,'ZoR č. 9'!I139)+IF('ZoR č. 10'!$D139="",0,'ZoR č. 10'!I139)+IF(ZZoR!$D139="",0,ZZoR!I139)</f>
        <v>0</v>
      </c>
      <c r="Z139" s="281">
        <f>IF('ZoR č. 1'!$D139="",0,'ZoR č. 1'!J139)+IF('ZoR č. 2'!$D139="",0,'ZoR č. 2'!J139)+IF('ZoR č. 3'!$D139="",0,'ZoR č. 3'!J139)+IF('ZoR č. 4'!$D139="",0,'ZoR č. 4'!J139)+IF('ZoR č. 5'!$D139="",0,'ZoR č. 5'!J139)+IF('ZoR č. 6'!$D139="",0,'ZoR č. 6'!J139)+IF('ZoR č. 7'!$D139="",0,'ZoR č. 7'!J139)+IF('ZoR č. 8'!$D139="",0,'ZoR č. 8'!J139)+IF('ZoR č. 9'!$D139="",0,'ZoR č. 9'!J139)+IF('ZoR č. 10'!$D139="",0,'ZoR č. 10'!J139)+IF(ZZoR!$D139="",0,ZZoR!J139)</f>
        <v>0</v>
      </c>
      <c r="AA139" s="281">
        <f>IF('ZoR č. 1'!$D139="",0,'ZoR č. 1'!K139)+IF('ZoR č. 2'!$D139="",0,'ZoR č. 2'!K139)+IF('ZoR č. 3'!$D139="",0,'ZoR č. 3'!K139)+IF('ZoR č. 4'!$D139="",0,'ZoR č. 4'!K139)+IF('ZoR č. 5'!$D139="",0,'ZoR č. 5'!K139)+IF('ZoR č. 6'!$D139="",0,'ZoR č. 6'!K139)+IF('ZoR č. 7'!$D139="",0,'ZoR č. 7'!K139)+IF('ZoR č. 8'!$D139="",0,'ZoR č. 8'!K139)+IF('ZoR č. 9'!$D139="",0,'ZoR č. 9'!K139)+IF('ZoR č. 10'!$D139="",0,'ZoR č. 10'!K139)+IF(ZZoR!$D139="",0,ZZoR!K139)</f>
        <v>0</v>
      </c>
      <c r="AB139" s="281">
        <f>IF('ZoR č. 1'!$D139="",0,'ZoR č. 1'!L139)+IF('ZoR č. 2'!$D139="",0,'ZoR č. 2'!L139)+IF('ZoR č. 3'!$D139="",0,'ZoR č. 3'!L139)+IF('ZoR č. 4'!$D139="",0,'ZoR č. 4'!L139)+IF('ZoR č. 5'!$D139="",0,'ZoR č. 5'!L139)+IF('ZoR č. 6'!$D139="",0,'ZoR č. 6'!L139)+IF('ZoR č. 7'!$D139="",0,'ZoR č. 7'!L139)+IF('ZoR č. 8'!$D139="",0,'ZoR č. 8'!L139)+IF('ZoR č. 9'!$D139="",0,'ZoR č. 9'!L139)+IF('ZoR č. 10'!$D139="",0,'ZoR č. 10'!L139)+IF(ZZoR!$D139="",0,ZZoR!L139)</f>
        <v>0</v>
      </c>
      <c r="AC139" s="281">
        <f>IF('ZoR č. 1'!$D139="",0,'ZoR č. 1'!M139)+IF('ZoR č. 2'!$D139="",0,'ZoR č. 2'!M139)+IF('ZoR č. 3'!$D139="",0,'ZoR č. 3'!M139)+IF('ZoR č. 4'!$D139="",0,'ZoR č. 4'!M139)+IF('ZoR č. 5'!$D139="",0,'ZoR č. 5'!M139)+IF('ZoR č. 6'!$D139="",0,'ZoR č. 6'!M139)+IF('ZoR č. 7'!$D139="",0,'ZoR č. 7'!M139)+IF('ZoR č. 8'!$D139="",0,'ZoR č. 8'!M139)+IF('ZoR č. 9'!$D139="",0,'ZoR č. 9'!M139)+IF('ZoR č. 10'!$D139="",0,'ZoR č. 10'!M139)+IF(ZZoR!$D139="",0,ZZoR!M139)</f>
        <v>0</v>
      </c>
      <c r="AE139" s="282" t="str">
        <f t="shared" si="11"/>
        <v/>
      </c>
    </row>
    <row r="140" spans="2:31" x14ac:dyDescent="0.25">
      <c r="B140" s="10" t="s">
        <v>253</v>
      </c>
      <c r="C140" s="104" t="str">
        <f>IF(COUNTA('Přehled partnerů'!C140:D140)&lt;&gt;2,"partner neuveden",IF('Přehled partnerů'!F140="ANO",'Přehled partnerů'!C140,"v tomto období nerelevantní"))</f>
        <v>partner neuveden</v>
      </c>
      <c r="D140" s="116" t="str">
        <f>IF(COUNTA('Přehled partnerů'!C140:D140)&lt;&gt;2,"",IF('Přehled partnerů'!F140="ANO",'Přehled partnerů'!D140,""))</f>
        <v/>
      </c>
      <c r="E140" s="24" t="str">
        <f t="shared" si="8"/>
        <v/>
      </c>
      <c r="F140" s="47" t="str">
        <f t="shared" si="9"/>
        <v/>
      </c>
      <c r="G140" s="278">
        <v>0</v>
      </c>
      <c r="H140" s="273">
        <v>0</v>
      </c>
      <c r="I140" s="273">
        <v>0</v>
      </c>
      <c r="J140" s="273">
        <v>0</v>
      </c>
      <c r="K140" s="126">
        <v>0</v>
      </c>
      <c r="L140" s="126">
        <v>0</v>
      </c>
      <c r="M140" s="130">
        <v>0</v>
      </c>
      <c r="N140" s="58" t="str">
        <f>IF(D140="","","ok")</f>
        <v/>
      </c>
      <c r="O140" s="267">
        <f>IF('Rozpočet + Žádosti o změnu'!$ER$2="ano",'Rozpočet + Žádosti o změnu'!EL140,IF('Rozpočet + Žádosti o změnu'!$EF$2="ano",'Rozpočet + Žádosti o změnu'!DZ140,IF('Rozpočet + Žádosti o změnu'!$DT$2="ano",'Rozpočet + Žádosti o změnu'!DN140,IF('Rozpočet + Žádosti o změnu'!$DH$2="ano",'Rozpočet + Žádosti o změnu'!DB140,IF('Rozpočet + Žádosti o změnu'!$CV$2="ano",'Rozpočet + Žádosti o změnu'!CP140,IF('Rozpočet + Žádosti o změnu'!$CJ$2="ano",'Rozpočet + Žádosti o změnu'!CD140,IF('Rozpočet + Žádosti o změnu'!$BX$2="ano",'Rozpočet + Žádosti o změnu'!BR140,IF('Rozpočet + Žádosti o změnu'!$BL$2="ano",'Rozpočet + Žádosti o změnu'!BF140,IF('Rozpočet + Žádosti o změnu'!$AZ$2="ano",'Rozpočet + Žádosti o změnu'!AT140,IF('Rozpočet + Žádosti o změnu'!$AN$2="ano",'Rozpočet + Žádosti o změnu'!AH140,'Rozpočet + Žádosti o změnu'!H140))))))))))</f>
        <v>0</v>
      </c>
      <c r="P140" s="267">
        <f>IF('Rozpočet + Žádosti o změnu'!$ER$2="ano",'Rozpočet + Žádosti o změnu'!EM140,IF('Rozpočet + Žádosti o změnu'!$EF$2="ano",'Rozpočet + Žádosti o změnu'!EA140,IF('Rozpočet + Žádosti o změnu'!$DT$2="ano",'Rozpočet + Žádosti o změnu'!DO140,IF('Rozpočet + Žádosti o změnu'!$DH$2="ano",'Rozpočet + Žádosti o změnu'!DC140,IF('Rozpočet + Žádosti o změnu'!$CV$2="ano",'Rozpočet + Žádosti o změnu'!CQ140,IF('Rozpočet + Žádosti o změnu'!$CJ$2="ano",'Rozpočet + Žádosti o změnu'!CE140,IF('Rozpočet + Žádosti o změnu'!$BX$2="ano",'Rozpočet + Žádosti o změnu'!BS140,IF('Rozpočet + Žádosti o změnu'!$BL$2="ano",'Rozpočet + Žádosti o změnu'!BG140,IF('Rozpočet + Žádosti o změnu'!$AZ$2="ano",'Rozpočet + Žádosti o změnu'!AU140,IF('Rozpočet + Žádosti o změnu'!$AN$2="ano",'Rozpočet + Žádosti o změnu'!AI140,'Rozpočet + Žádosti o změnu'!I140))))))))))</f>
        <v>0</v>
      </c>
      <c r="Q140" s="267">
        <f>IF('Rozpočet + Žádosti o změnu'!$ER$2="ano",'Rozpočet + Žádosti o změnu'!EN140,IF('Rozpočet + Žádosti o změnu'!$EF$2="ano",'Rozpočet + Žádosti o změnu'!EB140,IF('Rozpočet + Žádosti o změnu'!$DT$2="ano",'Rozpočet + Žádosti o změnu'!DP140,IF('Rozpočet + Žádosti o změnu'!$DH$2="ano",'Rozpočet + Žádosti o změnu'!DD140,IF('Rozpočet + Žádosti o změnu'!$CV$2="ano",'Rozpočet + Žádosti o změnu'!CR140,IF('Rozpočet + Žádosti o změnu'!$CJ$2="ano",'Rozpočet + Žádosti o změnu'!CF140,IF('Rozpočet + Žádosti o změnu'!$BX$2="ano",'Rozpočet + Žádosti o změnu'!BT140,IF('Rozpočet + Žádosti o změnu'!$BL$2="ano",'Rozpočet + Žádosti o změnu'!BH140,IF('Rozpočet + Žádosti o změnu'!$AZ$2="ano",'Rozpočet + Žádosti o změnu'!AV140,IF('Rozpočet + Žádosti o změnu'!$AN$2="ano",'Rozpočet + Žádosti o změnu'!AJ140,'Rozpočet + Žádosti o změnu'!J140))))))))))</f>
        <v>0</v>
      </c>
      <c r="R140" s="267">
        <f>IF('Rozpočet + Žádosti o změnu'!$ER$2="ano",'Rozpočet + Žádosti o změnu'!EO140,IF('Rozpočet + Žádosti o změnu'!$EF$2="ano",'Rozpočet + Žádosti o změnu'!EC140,IF('Rozpočet + Žádosti o změnu'!$DT$2="ano",'Rozpočet + Žádosti o změnu'!DQ140,IF('Rozpočet + Žádosti o změnu'!$DH$2="ano",'Rozpočet + Žádosti o změnu'!DE140,IF('Rozpočet + Žádosti o změnu'!$CV$2="ano",'Rozpočet + Žádosti o změnu'!CS140,IF('Rozpočet + Žádosti o změnu'!$CJ$2="ano",'Rozpočet + Žádosti o změnu'!CG140,IF('Rozpočet + Žádosti o změnu'!$BX$2="ano",'Rozpočet + Žádosti o změnu'!BU140,IF('Rozpočet + Žádosti o změnu'!$BL$2="ano",'Rozpočet + Žádosti o změnu'!BI140,IF('Rozpočet + Žádosti o změnu'!$AZ$2="ano",'Rozpočet + Žádosti o změnu'!AW140,IF('Rozpočet + Žádosti o změnu'!$AN$2="ano",'Rozpočet + Žádosti o změnu'!AK140,'Rozpočet + Žádosti o změnu'!K140))))))))))</f>
        <v>0</v>
      </c>
      <c r="S140" s="267">
        <f>IF('Rozpočet + Žádosti o změnu'!$ER$2="ano",'Rozpočet + Žádosti o změnu'!EP140,IF('Rozpočet + Žádosti o změnu'!$EF$2="ano",'Rozpočet + Žádosti o změnu'!ED140,IF('Rozpočet + Žádosti o změnu'!$DT$2="ano",'Rozpočet + Žádosti o změnu'!DR140,IF('Rozpočet + Žádosti o změnu'!$DH$2="ano",'Rozpočet + Žádosti o změnu'!DF140,IF('Rozpočet + Žádosti o změnu'!$CV$2="ano",'Rozpočet + Žádosti o změnu'!CT140,IF('Rozpočet + Žádosti o změnu'!$CJ$2="ano",'Rozpočet + Žádosti o změnu'!CH140,IF('Rozpočet + Žádosti o změnu'!$BX$2="ano",'Rozpočet + Žádosti o změnu'!BV140,IF('Rozpočet + Žádosti o změnu'!$BL$2="ano",'Rozpočet + Žádosti o změnu'!BJ140,IF('Rozpočet + Žádosti o změnu'!$AZ$2="ano",'Rozpočet + Žádosti o změnu'!AX140,IF('Rozpočet + Žádosti o změnu'!$AN$2="ano",'Rozpočet + Žádosti o změnu'!AL140,'Rozpočet + Žádosti o změnu'!L140))))))))))</f>
        <v>0</v>
      </c>
      <c r="T140" s="267">
        <f>IF('Rozpočet + Žádosti o změnu'!$ER$2="ano",'Rozpočet + Žádosti o změnu'!EQ140,IF('Rozpočet + Žádosti o změnu'!$EF$2="ano",'Rozpočet + Žádosti o změnu'!EE140,IF('Rozpočet + Žádosti o změnu'!$DT$2="ano",'Rozpočet + Žádosti o změnu'!DS140,IF('Rozpočet + Žádosti o změnu'!$DH$2="ano",'Rozpočet + Žádosti o změnu'!DG140,IF('Rozpočet + Žádosti o změnu'!$CV$2="ano",'Rozpočet + Žádosti o změnu'!CU140,IF('Rozpočet + Žádosti o změnu'!$CJ$2="ano",'Rozpočet + Žádosti o změnu'!CI140,IF('Rozpočet + Žádosti o změnu'!$BX$2="ano",'Rozpočet + Žádosti o změnu'!BW140,IF('Rozpočet + Žádosti o změnu'!$BL$2="ano",'Rozpočet + Žádosti o změnu'!BK140,IF('Rozpočet + Žádosti o změnu'!$AZ$2="ano",'Rozpočet + Žádosti o změnu'!AY140,IF('Rozpočet + Žádosti o změnu'!$AN$2="ano",'Rozpočet + Žádosti o změnu'!AM140,'Rozpočet + Žádosti o změnu'!M140))))))))))</f>
        <v>0</v>
      </c>
      <c r="U140" s="267">
        <f>IF('Rozpočet + Žádosti o změnu'!$ER$2="ano",'Rozpočet + Žádosti o změnu'!ER140,IF('Rozpočet + Žádosti o změnu'!$EF$2="ano",'Rozpočet + Žádosti o změnu'!EF140,IF('Rozpočet + Žádosti o změnu'!$DT$2="ano",'Rozpočet + Žádosti o změnu'!DT140,IF('Rozpočet + Žádosti o změnu'!$DH$2="ano",'Rozpočet + Žádosti o změnu'!DH140,IF('Rozpočet + Žádosti o změnu'!$CV$2="ano",'Rozpočet + Žádosti o změnu'!CV140,IF('Rozpočet + Žádosti o změnu'!$CJ$2="ano",'Rozpočet + Žádosti o změnu'!CJ140,IF('Rozpočet + Žádosti o změnu'!$BX$2="ano",'Rozpočet + Žádosti o změnu'!BX140,IF('Rozpočet + Žádosti o změnu'!$BL$2="ano",'Rozpočet + Žádosti o změnu'!BL140,IF('Rozpočet + Žádosti o změnu'!$AZ$2="ano",'Rozpočet + Žádosti o změnu'!AZ140,IF('Rozpočet + Žádosti o změnu'!$AN$2="ano",'Rozpočet + Žádosti o změnu'!AN140,'Rozpočet + Žádosti o změnu'!N140))))))))))</f>
        <v>0</v>
      </c>
      <c r="W140" s="281">
        <f>IF('ZoR č. 1'!$D140="",0,'ZoR č. 1'!G140)+IF('ZoR č. 2'!$D140="",0,'ZoR č. 2'!G140)+IF('ZoR č. 3'!$D140="",0,'ZoR č. 3'!G140)+IF('ZoR č. 4'!$D140="",0,'ZoR č. 4'!G140)+IF('ZoR č. 5'!$D140="",0,'ZoR č. 5'!G140)+IF('ZoR č. 6'!$D140="",0,'ZoR č. 6'!G140)+IF('ZoR č. 7'!$D140="",0,'ZoR č. 7'!G140)+IF('ZoR č. 8'!$D140="",0,'ZoR č. 8'!G140)+IF('ZoR č. 9'!$D140="",0,'ZoR č. 9'!G140)+IF('ZoR č. 10'!$D140="",0,'ZoR č. 10'!G140)+IF(ZZoR!$D140="",0,ZZoR!G140)</f>
        <v>0</v>
      </c>
      <c r="X140" s="281">
        <f>IF('ZoR č. 1'!$D140="",0,'ZoR č. 1'!H140)+IF('ZoR č. 2'!$D140="",0,'ZoR č. 2'!H140)+IF('ZoR č. 3'!$D140="",0,'ZoR č. 3'!H140)+IF('ZoR č. 4'!$D140="",0,'ZoR č. 4'!H140)+IF('ZoR č. 5'!$D140="",0,'ZoR č. 5'!H140)+IF('ZoR č. 6'!$D140="",0,'ZoR č. 6'!H140)+IF('ZoR č. 7'!$D140="",0,'ZoR č. 7'!H140)+IF('ZoR č. 8'!$D140="",0,'ZoR č. 8'!H140)+IF('ZoR č. 9'!$D140="",0,'ZoR č. 9'!H140)+IF('ZoR č. 10'!$D140="",0,'ZoR č. 10'!H140)+IF(ZZoR!$D140="",0,ZZoR!H140)</f>
        <v>0</v>
      </c>
      <c r="Y140" s="281">
        <f>IF('ZoR č. 1'!$D140="",0,'ZoR č. 1'!I140)+IF('ZoR č. 2'!$D140="",0,'ZoR č. 2'!I140)+IF('ZoR č. 3'!$D140="",0,'ZoR č. 3'!I140)+IF('ZoR č. 4'!$D140="",0,'ZoR č. 4'!I140)+IF('ZoR č. 5'!$D140="",0,'ZoR č. 5'!I140)+IF('ZoR č. 6'!$D140="",0,'ZoR č. 6'!I140)+IF('ZoR č. 7'!$D140="",0,'ZoR č. 7'!I140)+IF('ZoR č. 8'!$D140="",0,'ZoR č. 8'!I140)+IF('ZoR č. 9'!$D140="",0,'ZoR č. 9'!I140)+IF('ZoR č. 10'!$D140="",0,'ZoR č. 10'!I140)+IF(ZZoR!$D140="",0,ZZoR!I140)</f>
        <v>0</v>
      </c>
      <c r="Z140" s="281">
        <f>IF('ZoR č. 1'!$D140="",0,'ZoR č. 1'!J140)+IF('ZoR č. 2'!$D140="",0,'ZoR č. 2'!J140)+IF('ZoR č. 3'!$D140="",0,'ZoR č. 3'!J140)+IF('ZoR č. 4'!$D140="",0,'ZoR č. 4'!J140)+IF('ZoR č. 5'!$D140="",0,'ZoR č. 5'!J140)+IF('ZoR č. 6'!$D140="",0,'ZoR č. 6'!J140)+IF('ZoR č. 7'!$D140="",0,'ZoR č. 7'!J140)+IF('ZoR č. 8'!$D140="",0,'ZoR č. 8'!J140)+IF('ZoR č. 9'!$D140="",0,'ZoR č. 9'!J140)+IF('ZoR č. 10'!$D140="",0,'ZoR č. 10'!J140)+IF(ZZoR!$D140="",0,ZZoR!J140)</f>
        <v>0</v>
      </c>
      <c r="AA140" s="281">
        <f>IF('ZoR č. 1'!$D140="",0,'ZoR č. 1'!K140)+IF('ZoR č. 2'!$D140="",0,'ZoR č. 2'!K140)+IF('ZoR č. 3'!$D140="",0,'ZoR č. 3'!K140)+IF('ZoR č. 4'!$D140="",0,'ZoR č. 4'!K140)+IF('ZoR č. 5'!$D140="",0,'ZoR č. 5'!K140)+IF('ZoR č. 6'!$D140="",0,'ZoR č. 6'!K140)+IF('ZoR č. 7'!$D140="",0,'ZoR č. 7'!K140)+IF('ZoR č. 8'!$D140="",0,'ZoR č. 8'!K140)+IF('ZoR č. 9'!$D140="",0,'ZoR č. 9'!K140)+IF('ZoR č. 10'!$D140="",0,'ZoR č. 10'!K140)+IF(ZZoR!$D140="",0,ZZoR!K140)</f>
        <v>0</v>
      </c>
      <c r="AB140" s="281">
        <f>IF('ZoR č. 1'!$D140="",0,'ZoR č. 1'!L140)+IF('ZoR č. 2'!$D140="",0,'ZoR č. 2'!L140)+IF('ZoR č. 3'!$D140="",0,'ZoR č. 3'!L140)+IF('ZoR č. 4'!$D140="",0,'ZoR č. 4'!L140)+IF('ZoR č. 5'!$D140="",0,'ZoR č. 5'!L140)+IF('ZoR č. 6'!$D140="",0,'ZoR č. 6'!L140)+IF('ZoR č. 7'!$D140="",0,'ZoR č. 7'!L140)+IF('ZoR č. 8'!$D140="",0,'ZoR č. 8'!L140)+IF('ZoR č. 9'!$D140="",0,'ZoR č. 9'!L140)+IF('ZoR č. 10'!$D140="",0,'ZoR č. 10'!L140)+IF(ZZoR!$D140="",0,ZZoR!L140)</f>
        <v>0</v>
      </c>
      <c r="AC140" s="281">
        <f>IF('ZoR č. 1'!$D140="",0,'ZoR č. 1'!M140)+IF('ZoR č. 2'!$D140="",0,'ZoR č. 2'!M140)+IF('ZoR č. 3'!$D140="",0,'ZoR č. 3'!M140)+IF('ZoR č. 4'!$D140="",0,'ZoR č. 4'!M140)+IF('ZoR č. 5'!$D140="",0,'ZoR č. 5'!M140)+IF('ZoR č. 6'!$D140="",0,'ZoR č. 6'!M140)+IF('ZoR č. 7'!$D140="",0,'ZoR č. 7'!M140)+IF('ZoR č. 8'!$D140="",0,'ZoR č. 8'!M140)+IF('ZoR č. 9'!$D140="",0,'ZoR č. 9'!M140)+IF('ZoR č. 10'!$D140="",0,'ZoR č. 10'!M140)+IF(ZZoR!$D140="",0,ZZoR!M140)</f>
        <v>0</v>
      </c>
      <c r="AE140" s="282" t="str">
        <f t="shared" si="11"/>
        <v/>
      </c>
    </row>
    <row r="141" spans="2:31" x14ac:dyDescent="0.25">
      <c r="B141" s="10" t="s">
        <v>254</v>
      </c>
      <c r="C141" s="104" t="str">
        <f>IF(COUNTA('Přehled partnerů'!C141:D141)&lt;&gt;2,"partner neuveden",IF('Přehled partnerů'!F141="ANO",'Přehled partnerů'!C141,"v tomto období nerelevantní"))</f>
        <v>partner neuveden</v>
      </c>
      <c r="D141" s="116" t="str">
        <f>IF(COUNTA('Přehled partnerů'!C141:D141)&lt;&gt;2,"",IF('Přehled partnerů'!F141="ANO",'Přehled partnerů'!D141,""))</f>
        <v/>
      </c>
      <c r="E141" s="24" t="str">
        <f t="shared" si="8"/>
        <v/>
      </c>
      <c r="F141" s="47" t="str">
        <f t="shared" si="9"/>
        <v/>
      </c>
      <c r="G141" s="278">
        <v>0</v>
      </c>
      <c r="H141" s="273">
        <v>0</v>
      </c>
      <c r="I141" s="273">
        <v>0</v>
      </c>
      <c r="J141" s="273">
        <v>0</v>
      </c>
      <c r="K141" s="126">
        <v>0</v>
      </c>
      <c r="L141" s="126">
        <v>0</v>
      </c>
      <c r="M141" s="130">
        <v>0</v>
      </c>
      <c r="N141" s="58" t="str">
        <f t="shared" si="10"/>
        <v/>
      </c>
      <c r="O141" s="267">
        <f>IF('Rozpočet + Žádosti o změnu'!$ER$2="ano",'Rozpočet + Žádosti o změnu'!EL141,IF('Rozpočet + Žádosti o změnu'!$EF$2="ano",'Rozpočet + Žádosti o změnu'!DZ141,IF('Rozpočet + Žádosti o změnu'!$DT$2="ano",'Rozpočet + Žádosti o změnu'!DN141,IF('Rozpočet + Žádosti o změnu'!$DH$2="ano",'Rozpočet + Žádosti o změnu'!DB141,IF('Rozpočet + Žádosti o změnu'!$CV$2="ano",'Rozpočet + Žádosti o změnu'!CP141,IF('Rozpočet + Žádosti o změnu'!$CJ$2="ano",'Rozpočet + Žádosti o změnu'!CD141,IF('Rozpočet + Žádosti o změnu'!$BX$2="ano",'Rozpočet + Žádosti o změnu'!BR141,IF('Rozpočet + Žádosti o změnu'!$BL$2="ano",'Rozpočet + Žádosti o změnu'!BF141,IF('Rozpočet + Žádosti o změnu'!$AZ$2="ano",'Rozpočet + Žádosti o změnu'!AT141,IF('Rozpočet + Žádosti o změnu'!$AN$2="ano",'Rozpočet + Žádosti o změnu'!AH141,'Rozpočet + Žádosti o změnu'!H141))))))))))</f>
        <v>0</v>
      </c>
      <c r="P141" s="267">
        <f>IF('Rozpočet + Žádosti o změnu'!$ER$2="ano",'Rozpočet + Žádosti o změnu'!EM141,IF('Rozpočet + Žádosti o změnu'!$EF$2="ano",'Rozpočet + Žádosti o změnu'!EA141,IF('Rozpočet + Žádosti o změnu'!$DT$2="ano",'Rozpočet + Žádosti o změnu'!DO141,IF('Rozpočet + Žádosti o změnu'!$DH$2="ano",'Rozpočet + Žádosti o změnu'!DC141,IF('Rozpočet + Žádosti o změnu'!$CV$2="ano",'Rozpočet + Žádosti o změnu'!CQ141,IF('Rozpočet + Žádosti o změnu'!$CJ$2="ano",'Rozpočet + Žádosti o změnu'!CE141,IF('Rozpočet + Žádosti o změnu'!$BX$2="ano",'Rozpočet + Žádosti o změnu'!BS141,IF('Rozpočet + Žádosti o změnu'!$BL$2="ano",'Rozpočet + Žádosti o změnu'!BG141,IF('Rozpočet + Žádosti o změnu'!$AZ$2="ano",'Rozpočet + Žádosti o změnu'!AU141,IF('Rozpočet + Žádosti o změnu'!$AN$2="ano",'Rozpočet + Žádosti o změnu'!AI141,'Rozpočet + Žádosti o změnu'!I141))))))))))</f>
        <v>0</v>
      </c>
      <c r="Q141" s="267">
        <f>IF('Rozpočet + Žádosti o změnu'!$ER$2="ano",'Rozpočet + Žádosti o změnu'!EN141,IF('Rozpočet + Žádosti o změnu'!$EF$2="ano",'Rozpočet + Žádosti o změnu'!EB141,IF('Rozpočet + Žádosti o změnu'!$DT$2="ano",'Rozpočet + Žádosti o změnu'!DP141,IF('Rozpočet + Žádosti o změnu'!$DH$2="ano",'Rozpočet + Žádosti o změnu'!DD141,IF('Rozpočet + Žádosti o změnu'!$CV$2="ano",'Rozpočet + Žádosti o změnu'!CR141,IF('Rozpočet + Žádosti o změnu'!$CJ$2="ano",'Rozpočet + Žádosti o změnu'!CF141,IF('Rozpočet + Žádosti o změnu'!$BX$2="ano",'Rozpočet + Žádosti o změnu'!BT141,IF('Rozpočet + Žádosti o změnu'!$BL$2="ano",'Rozpočet + Žádosti o změnu'!BH141,IF('Rozpočet + Žádosti o změnu'!$AZ$2="ano",'Rozpočet + Žádosti o změnu'!AV141,IF('Rozpočet + Žádosti o změnu'!$AN$2="ano",'Rozpočet + Žádosti o změnu'!AJ141,'Rozpočet + Žádosti o změnu'!J141))))))))))</f>
        <v>0</v>
      </c>
      <c r="R141" s="267">
        <f>IF('Rozpočet + Žádosti o změnu'!$ER$2="ano",'Rozpočet + Žádosti o změnu'!EO141,IF('Rozpočet + Žádosti o změnu'!$EF$2="ano",'Rozpočet + Žádosti o změnu'!EC141,IF('Rozpočet + Žádosti o změnu'!$DT$2="ano",'Rozpočet + Žádosti o změnu'!DQ141,IF('Rozpočet + Žádosti o změnu'!$DH$2="ano",'Rozpočet + Žádosti o změnu'!DE141,IF('Rozpočet + Žádosti o změnu'!$CV$2="ano",'Rozpočet + Žádosti o změnu'!CS141,IF('Rozpočet + Žádosti o změnu'!$CJ$2="ano",'Rozpočet + Žádosti o změnu'!CG141,IF('Rozpočet + Žádosti o změnu'!$BX$2="ano",'Rozpočet + Žádosti o změnu'!BU141,IF('Rozpočet + Žádosti o změnu'!$BL$2="ano",'Rozpočet + Žádosti o změnu'!BI141,IF('Rozpočet + Žádosti o změnu'!$AZ$2="ano",'Rozpočet + Žádosti o změnu'!AW141,IF('Rozpočet + Žádosti o změnu'!$AN$2="ano",'Rozpočet + Žádosti o změnu'!AK141,'Rozpočet + Žádosti o změnu'!K141))))))))))</f>
        <v>0</v>
      </c>
      <c r="S141" s="267">
        <f>IF('Rozpočet + Žádosti o změnu'!$ER$2="ano",'Rozpočet + Žádosti o změnu'!EP141,IF('Rozpočet + Žádosti o změnu'!$EF$2="ano",'Rozpočet + Žádosti o změnu'!ED141,IF('Rozpočet + Žádosti o změnu'!$DT$2="ano",'Rozpočet + Žádosti o změnu'!DR141,IF('Rozpočet + Žádosti o změnu'!$DH$2="ano",'Rozpočet + Žádosti o změnu'!DF141,IF('Rozpočet + Žádosti o změnu'!$CV$2="ano",'Rozpočet + Žádosti o změnu'!CT141,IF('Rozpočet + Žádosti o změnu'!$CJ$2="ano",'Rozpočet + Žádosti o změnu'!CH141,IF('Rozpočet + Žádosti o změnu'!$BX$2="ano",'Rozpočet + Žádosti o změnu'!BV141,IF('Rozpočet + Žádosti o změnu'!$BL$2="ano",'Rozpočet + Žádosti o změnu'!BJ141,IF('Rozpočet + Žádosti o změnu'!$AZ$2="ano",'Rozpočet + Žádosti o změnu'!AX141,IF('Rozpočet + Žádosti o změnu'!$AN$2="ano",'Rozpočet + Žádosti o změnu'!AL141,'Rozpočet + Žádosti o změnu'!L141))))))))))</f>
        <v>0</v>
      </c>
      <c r="T141" s="267">
        <f>IF('Rozpočet + Žádosti o změnu'!$ER$2="ano",'Rozpočet + Žádosti o změnu'!EQ141,IF('Rozpočet + Žádosti o změnu'!$EF$2="ano",'Rozpočet + Žádosti o změnu'!EE141,IF('Rozpočet + Žádosti o změnu'!$DT$2="ano",'Rozpočet + Žádosti o změnu'!DS141,IF('Rozpočet + Žádosti o změnu'!$DH$2="ano",'Rozpočet + Žádosti o změnu'!DG141,IF('Rozpočet + Žádosti o změnu'!$CV$2="ano",'Rozpočet + Žádosti o změnu'!CU141,IF('Rozpočet + Žádosti o změnu'!$CJ$2="ano",'Rozpočet + Žádosti o změnu'!CI141,IF('Rozpočet + Žádosti o změnu'!$BX$2="ano",'Rozpočet + Žádosti o změnu'!BW141,IF('Rozpočet + Žádosti o změnu'!$BL$2="ano",'Rozpočet + Žádosti o změnu'!BK141,IF('Rozpočet + Žádosti o změnu'!$AZ$2="ano",'Rozpočet + Žádosti o změnu'!AY141,IF('Rozpočet + Žádosti o změnu'!$AN$2="ano",'Rozpočet + Žádosti o změnu'!AM141,'Rozpočet + Žádosti o změnu'!M141))))))))))</f>
        <v>0</v>
      </c>
      <c r="U141" s="267">
        <f>IF('Rozpočet + Žádosti o změnu'!$ER$2="ano",'Rozpočet + Žádosti o změnu'!ER141,IF('Rozpočet + Žádosti o změnu'!$EF$2="ano",'Rozpočet + Žádosti o změnu'!EF141,IF('Rozpočet + Žádosti o změnu'!$DT$2="ano",'Rozpočet + Žádosti o změnu'!DT141,IF('Rozpočet + Žádosti o změnu'!$DH$2="ano",'Rozpočet + Žádosti o změnu'!DH141,IF('Rozpočet + Žádosti o změnu'!$CV$2="ano",'Rozpočet + Žádosti o změnu'!CV141,IF('Rozpočet + Žádosti o změnu'!$CJ$2="ano",'Rozpočet + Žádosti o změnu'!CJ141,IF('Rozpočet + Žádosti o změnu'!$BX$2="ano",'Rozpočet + Žádosti o změnu'!BX141,IF('Rozpočet + Žádosti o změnu'!$BL$2="ano",'Rozpočet + Žádosti o změnu'!BL141,IF('Rozpočet + Žádosti o změnu'!$AZ$2="ano",'Rozpočet + Žádosti o změnu'!AZ141,IF('Rozpočet + Žádosti o změnu'!$AN$2="ano",'Rozpočet + Žádosti o změnu'!AN141,'Rozpočet + Žádosti o změnu'!N141))))))))))</f>
        <v>0</v>
      </c>
      <c r="W141" s="281">
        <f>IF('ZoR č. 1'!$D141="",0,'ZoR č. 1'!G141)+IF('ZoR č. 2'!$D141="",0,'ZoR č. 2'!G141)+IF('ZoR č. 3'!$D141="",0,'ZoR č. 3'!G141)+IF('ZoR č. 4'!$D141="",0,'ZoR č. 4'!G141)+IF('ZoR č. 5'!$D141="",0,'ZoR č. 5'!G141)+IF('ZoR č. 6'!$D141="",0,'ZoR č. 6'!G141)+IF('ZoR č. 7'!$D141="",0,'ZoR č. 7'!G141)+IF('ZoR č. 8'!$D141="",0,'ZoR č. 8'!G141)+IF('ZoR č. 9'!$D141="",0,'ZoR č. 9'!G141)+IF('ZoR č. 10'!$D141="",0,'ZoR č. 10'!G141)+IF(ZZoR!$D141="",0,ZZoR!G141)</f>
        <v>0</v>
      </c>
      <c r="X141" s="281">
        <f>IF('ZoR č. 1'!$D141="",0,'ZoR č. 1'!H141)+IF('ZoR č. 2'!$D141="",0,'ZoR č. 2'!H141)+IF('ZoR č. 3'!$D141="",0,'ZoR č. 3'!H141)+IF('ZoR č. 4'!$D141="",0,'ZoR č. 4'!H141)+IF('ZoR č. 5'!$D141="",0,'ZoR č. 5'!H141)+IF('ZoR č. 6'!$D141="",0,'ZoR č. 6'!H141)+IF('ZoR č. 7'!$D141="",0,'ZoR č. 7'!H141)+IF('ZoR č. 8'!$D141="",0,'ZoR č. 8'!H141)+IF('ZoR č. 9'!$D141="",0,'ZoR č. 9'!H141)+IF('ZoR č. 10'!$D141="",0,'ZoR č. 10'!H141)+IF(ZZoR!$D141="",0,ZZoR!H141)</f>
        <v>0</v>
      </c>
      <c r="Y141" s="281">
        <f>IF('ZoR č. 1'!$D141="",0,'ZoR č. 1'!I141)+IF('ZoR č. 2'!$D141="",0,'ZoR č. 2'!I141)+IF('ZoR č. 3'!$D141="",0,'ZoR č. 3'!I141)+IF('ZoR č. 4'!$D141="",0,'ZoR č. 4'!I141)+IF('ZoR č. 5'!$D141="",0,'ZoR č. 5'!I141)+IF('ZoR č. 6'!$D141="",0,'ZoR č. 6'!I141)+IF('ZoR č. 7'!$D141="",0,'ZoR č. 7'!I141)+IF('ZoR č. 8'!$D141="",0,'ZoR č. 8'!I141)+IF('ZoR č. 9'!$D141="",0,'ZoR č. 9'!I141)+IF('ZoR č. 10'!$D141="",0,'ZoR č. 10'!I141)+IF(ZZoR!$D141="",0,ZZoR!I141)</f>
        <v>0</v>
      </c>
      <c r="Z141" s="281">
        <f>IF('ZoR č. 1'!$D141="",0,'ZoR č. 1'!J141)+IF('ZoR č. 2'!$D141="",0,'ZoR č. 2'!J141)+IF('ZoR č. 3'!$D141="",0,'ZoR č. 3'!J141)+IF('ZoR č. 4'!$D141="",0,'ZoR č. 4'!J141)+IF('ZoR č. 5'!$D141="",0,'ZoR č. 5'!J141)+IF('ZoR č. 6'!$D141="",0,'ZoR č. 6'!J141)+IF('ZoR č. 7'!$D141="",0,'ZoR č. 7'!J141)+IF('ZoR č. 8'!$D141="",0,'ZoR č. 8'!J141)+IF('ZoR č. 9'!$D141="",0,'ZoR č. 9'!J141)+IF('ZoR č. 10'!$D141="",0,'ZoR č. 10'!J141)+IF(ZZoR!$D141="",0,ZZoR!J141)</f>
        <v>0</v>
      </c>
      <c r="AA141" s="281">
        <f>IF('ZoR č. 1'!$D141="",0,'ZoR č. 1'!K141)+IF('ZoR č. 2'!$D141="",0,'ZoR č. 2'!K141)+IF('ZoR č. 3'!$D141="",0,'ZoR č. 3'!K141)+IF('ZoR č. 4'!$D141="",0,'ZoR č. 4'!K141)+IF('ZoR č. 5'!$D141="",0,'ZoR č. 5'!K141)+IF('ZoR č. 6'!$D141="",0,'ZoR č. 6'!K141)+IF('ZoR č. 7'!$D141="",0,'ZoR č. 7'!K141)+IF('ZoR č. 8'!$D141="",0,'ZoR č. 8'!K141)+IF('ZoR č. 9'!$D141="",0,'ZoR č. 9'!K141)+IF('ZoR č. 10'!$D141="",0,'ZoR č. 10'!K141)+IF(ZZoR!$D141="",0,ZZoR!K141)</f>
        <v>0</v>
      </c>
      <c r="AB141" s="281">
        <f>IF('ZoR č. 1'!$D141="",0,'ZoR č. 1'!L141)+IF('ZoR č. 2'!$D141="",0,'ZoR č. 2'!L141)+IF('ZoR č. 3'!$D141="",0,'ZoR č. 3'!L141)+IF('ZoR č. 4'!$D141="",0,'ZoR č. 4'!L141)+IF('ZoR č. 5'!$D141="",0,'ZoR č. 5'!L141)+IF('ZoR č. 6'!$D141="",0,'ZoR č. 6'!L141)+IF('ZoR č. 7'!$D141="",0,'ZoR č. 7'!L141)+IF('ZoR č. 8'!$D141="",0,'ZoR č. 8'!L141)+IF('ZoR č. 9'!$D141="",0,'ZoR č. 9'!L141)+IF('ZoR č. 10'!$D141="",0,'ZoR č. 10'!L141)+IF(ZZoR!$D141="",0,ZZoR!L141)</f>
        <v>0</v>
      </c>
      <c r="AC141" s="281">
        <f>IF('ZoR č. 1'!$D141="",0,'ZoR č. 1'!M141)+IF('ZoR č. 2'!$D141="",0,'ZoR č. 2'!M141)+IF('ZoR č. 3'!$D141="",0,'ZoR č. 3'!M141)+IF('ZoR č. 4'!$D141="",0,'ZoR č. 4'!M141)+IF('ZoR č. 5'!$D141="",0,'ZoR č. 5'!M141)+IF('ZoR č. 6'!$D141="",0,'ZoR č. 6'!M141)+IF('ZoR č. 7'!$D141="",0,'ZoR č. 7'!M141)+IF('ZoR č. 8'!$D141="",0,'ZoR č. 8'!M141)+IF('ZoR č. 9'!$D141="",0,'ZoR č. 9'!M141)+IF('ZoR č. 10'!$D141="",0,'ZoR č. 10'!M141)+IF(ZZoR!$D141="",0,ZZoR!M141)</f>
        <v>0</v>
      </c>
      <c r="AE141" s="282" t="str">
        <f t="shared" si="11"/>
        <v/>
      </c>
    </row>
    <row r="142" spans="2:31" x14ac:dyDescent="0.25">
      <c r="B142" s="10" t="s">
        <v>255</v>
      </c>
      <c r="C142" s="104" t="str">
        <f>IF(COUNTA('Přehled partnerů'!C142:D142)&lt;&gt;2,"partner neuveden",IF('Přehled partnerů'!F142="ANO",'Přehled partnerů'!C142,"v tomto období nerelevantní"))</f>
        <v>partner neuveden</v>
      </c>
      <c r="D142" s="116" t="str">
        <f>IF(COUNTA('Přehled partnerů'!C142:D142)&lt;&gt;2,"",IF('Přehled partnerů'!F142="ANO",'Přehled partnerů'!D142,""))</f>
        <v/>
      </c>
      <c r="E142" s="24" t="str">
        <f t="shared" si="8"/>
        <v/>
      </c>
      <c r="F142" s="47" t="str">
        <f t="shared" si="9"/>
        <v/>
      </c>
      <c r="G142" s="278">
        <v>0</v>
      </c>
      <c r="H142" s="273">
        <v>0</v>
      </c>
      <c r="I142" s="273">
        <v>0</v>
      </c>
      <c r="J142" s="273">
        <v>0</v>
      </c>
      <c r="K142" s="126">
        <v>0</v>
      </c>
      <c r="L142" s="126">
        <v>0</v>
      </c>
      <c r="M142" s="130">
        <v>0</v>
      </c>
      <c r="N142" s="58" t="str">
        <f t="shared" si="10"/>
        <v/>
      </c>
      <c r="O142" s="267">
        <f>IF('Rozpočet + Žádosti o změnu'!$ER$2="ano",'Rozpočet + Žádosti o změnu'!EL142,IF('Rozpočet + Žádosti o změnu'!$EF$2="ano",'Rozpočet + Žádosti o změnu'!DZ142,IF('Rozpočet + Žádosti o změnu'!$DT$2="ano",'Rozpočet + Žádosti o změnu'!DN142,IF('Rozpočet + Žádosti o změnu'!$DH$2="ano",'Rozpočet + Žádosti o změnu'!DB142,IF('Rozpočet + Žádosti o změnu'!$CV$2="ano",'Rozpočet + Žádosti o změnu'!CP142,IF('Rozpočet + Žádosti o změnu'!$CJ$2="ano",'Rozpočet + Žádosti o změnu'!CD142,IF('Rozpočet + Žádosti o změnu'!$BX$2="ano",'Rozpočet + Žádosti o změnu'!BR142,IF('Rozpočet + Žádosti o změnu'!$BL$2="ano",'Rozpočet + Žádosti o změnu'!BF142,IF('Rozpočet + Žádosti o změnu'!$AZ$2="ano",'Rozpočet + Žádosti o změnu'!AT142,IF('Rozpočet + Žádosti o změnu'!$AN$2="ano",'Rozpočet + Žádosti o změnu'!AH142,'Rozpočet + Žádosti o změnu'!H142))))))))))</f>
        <v>0</v>
      </c>
      <c r="P142" s="267">
        <f>IF('Rozpočet + Žádosti o změnu'!$ER$2="ano",'Rozpočet + Žádosti o změnu'!EM142,IF('Rozpočet + Žádosti o změnu'!$EF$2="ano",'Rozpočet + Žádosti o změnu'!EA142,IF('Rozpočet + Žádosti o změnu'!$DT$2="ano",'Rozpočet + Žádosti o změnu'!DO142,IF('Rozpočet + Žádosti o změnu'!$DH$2="ano",'Rozpočet + Žádosti o změnu'!DC142,IF('Rozpočet + Žádosti o změnu'!$CV$2="ano",'Rozpočet + Žádosti o změnu'!CQ142,IF('Rozpočet + Žádosti o změnu'!$CJ$2="ano",'Rozpočet + Žádosti o změnu'!CE142,IF('Rozpočet + Žádosti o změnu'!$BX$2="ano",'Rozpočet + Žádosti o změnu'!BS142,IF('Rozpočet + Žádosti o změnu'!$BL$2="ano",'Rozpočet + Žádosti o změnu'!BG142,IF('Rozpočet + Žádosti o změnu'!$AZ$2="ano",'Rozpočet + Žádosti o změnu'!AU142,IF('Rozpočet + Žádosti o změnu'!$AN$2="ano",'Rozpočet + Žádosti o změnu'!AI142,'Rozpočet + Žádosti o změnu'!I142))))))))))</f>
        <v>0</v>
      </c>
      <c r="Q142" s="267">
        <f>IF('Rozpočet + Žádosti o změnu'!$ER$2="ano",'Rozpočet + Žádosti o změnu'!EN142,IF('Rozpočet + Žádosti o změnu'!$EF$2="ano",'Rozpočet + Žádosti o změnu'!EB142,IF('Rozpočet + Žádosti o změnu'!$DT$2="ano",'Rozpočet + Žádosti o změnu'!DP142,IF('Rozpočet + Žádosti o změnu'!$DH$2="ano",'Rozpočet + Žádosti o změnu'!DD142,IF('Rozpočet + Žádosti o změnu'!$CV$2="ano",'Rozpočet + Žádosti o změnu'!CR142,IF('Rozpočet + Žádosti o změnu'!$CJ$2="ano",'Rozpočet + Žádosti o změnu'!CF142,IF('Rozpočet + Žádosti o změnu'!$BX$2="ano",'Rozpočet + Žádosti o změnu'!BT142,IF('Rozpočet + Žádosti o změnu'!$BL$2="ano",'Rozpočet + Žádosti o změnu'!BH142,IF('Rozpočet + Žádosti o změnu'!$AZ$2="ano",'Rozpočet + Žádosti o změnu'!AV142,IF('Rozpočet + Žádosti o změnu'!$AN$2="ano",'Rozpočet + Žádosti o změnu'!AJ142,'Rozpočet + Žádosti o změnu'!J142))))))))))</f>
        <v>0</v>
      </c>
      <c r="R142" s="267">
        <f>IF('Rozpočet + Žádosti o změnu'!$ER$2="ano",'Rozpočet + Žádosti o změnu'!EO142,IF('Rozpočet + Žádosti o změnu'!$EF$2="ano",'Rozpočet + Žádosti o změnu'!EC142,IF('Rozpočet + Žádosti o změnu'!$DT$2="ano",'Rozpočet + Žádosti o změnu'!DQ142,IF('Rozpočet + Žádosti o změnu'!$DH$2="ano",'Rozpočet + Žádosti o změnu'!DE142,IF('Rozpočet + Žádosti o změnu'!$CV$2="ano",'Rozpočet + Žádosti o změnu'!CS142,IF('Rozpočet + Žádosti o změnu'!$CJ$2="ano",'Rozpočet + Žádosti o změnu'!CG142,IF('Rozpočet + Žádosti o změnu'!$BX$2="ano",'Rozpočet + Žádosti o změnu'!BU142,IF('Rozpočet + Žádosti o změnu'!$BL$2="ano",'Rozpočet + Žádosti o změnu'!BI142,IF('Rozpočet + Žádosti o změnu'!$AZ$2="ano",'Rozpočet + Žádosti o změnu'!AW142,IF('Rozpočet + Žádosti o změnu'!$AN$2="ano",'Rozpočet + Žádosti o změnu'!AK142,'Rozpočet + Žádosti o změnu'!K142))))))))))</f>
        <v>0</v>
      </c>
      <c r="S142" s="267">
        <f>IF('Rozpočet + Žádosti o změnu'!$ER$2="ano",'Rozpočet + Žádosti o změnu'!EP142,IF('Rozpočet + Žádosti o změnu'!$EF$2="ano",'Rozpočet + Žádosti o změnu'!ED142,IF('Rozpočet + Žádosti o změnu'!$DT$2="ano",'Rozpočet + Žádosti o změnu'!DR142,IF('Rozpočet + Žádosti o změnu'!$DH$2="ano",'Rozpočet + Žádosti o změnu'!DF142,IF('Rozpočet + Žádosti o změnu'!$CV$2="ano",'Rozpočet + Žádosti o změnu'!CT142,IF('Rozpočet + Žádosti o změnu'!$CJ$2="ano",'Rozpočet + Žádosti o změnu'!CH142,IF('Rozpočet + Žádosti o změnu'!$BX$2="ano",'Rozpočet + Žádosti o změnu'!BV142,IF('Rozpočet + Žádosti o změnu'!$BL$2="ano",'Rozpočet + Žádosti o změnu'!BJ142,IF('Rozpočet + Žádosti o změnu'!$AZ$2="ano",'Rozpočet + Žádosti o změnu'!AX142,IF('Rozpočet + Žádosti o změnu'!$AN$2="ano",'Rozpočet + Žádosti o změnu'!AL142,'Rozpočet + Žádosti o změnu'!L142))))))))))</f>
        <v>0</v>
      </c>
      <c r="T142" s="267">
        <f>IF('Rozpočet + Žádosti o změnu'!$ER$2="ano",'Rozpočet + Žádosti o změnu'!EQ142,IF('Rozpočet + Žádosti o změnu'!$EF$2="ano",'Rozpočet + Žádosti o změnu'!EE142,IF('Rozpočet + Žádosti o změnu'!$DT$2="ano",'Rozpočet + Žádosti o změnu'!DS142,IF('Rozpočet + Žádosti o změnu'!$DH$2="ano",'Rozpočet + Žádosti o změnu'!DG142,IF('Rozpočet + Žádosti o změnu'!$CV$2="ano",'Rozpočet + Žádosti o změnu'!CU142,IF('Rozpočet + Žádosti o změnu'!$CJ$2="ano",'Rozpočet + Žádosti o změnu'!CI142,IF('Rozpočet + Žádosti o změnu'!$BX$2="ano",'Rozpočet + Žádosti o změnu'!BW142,IF('Rozpočet + Žádosti o změnu'!$BL$2="ano",'Rozpočet + Žádosti o změnu'!BK142,IF('Rozpočet + Žádosti o změnu'!$AZ$2="ano",'Rozpočet + Žádosti o změnu'!AY142,IF('Rozpočet + Žádosti o změnu'!$AN$2="ano",'Rozpočet + Žádosti o změnu'!AM142,'Rozpočet + Žádosti o změnu'!M142))))))))))</f>
        <v>0</v>
      </c>
      <c r="U142" s="267">
        <f>IF('Rozpočet + Žádosti o změnu'!$ER$2="ano",'Rozpočet + Žádosti o změnu'!ER142,IF('Rozpočet + Žádosti o změnu'!$EF$2="ano",'Rozpočet + Žádosti o změnu'!EF142,IF('Rozpočet + Žádosti o změnu'!$DT$2="ano",'Rozpočet + Žádosti o změnu'!DT142,IF('Rozpočet + Žádosti o změnu'!$DH$2="ano",'Rozpočet + Žádosti o změnu'!DH142,IF('Rozpočet + Žádosti o změnu'!$CV$2="ano",'Rozpočet + Žádosti o změnu'!CV142,IF('Rozpočet + Žádosti o změnu'!$CJ$2="ano",'Rozpočet + Žádosti o změnu'!CJ142,IF('Rozpočet + Žádosti o změnu'!$BX$2="ano",'Rozpočet + Žádosti o změnu'!BX142,IF('Rozpočet + Žádosti o změnu'!$BL$2="ano",'Rozpočet + Žádosti o změnu'!BL142,IF('Rozpočet + Žádosti o změnu'!$AZ$2="ano",'Rozpočet + Žádosti o změnu'!AZ142,IF('Rozpočet + Žádosti o změnu'!$AN$2="ano",'Rozpočet + Žádosti o změnu'!AN142,'Rozpočet + Žádosti o změnu'!N142))))))))))</f>
        <v>0</v>
      </c>
      <c r="W142" s="281">
        <f>IF('ZoR č. 1'!$D142="",0,'ZoR č. 1'!G142)+IF('ZoR č. 2'!$D142="",0,'ZoR č. 2'!G142)+IF('ZoR č. 3'!$D142="",0,'ZoR č. 3'!G142)+IF('ZoR č. 4'!$D142="",0,'ZoR č. 4'!G142)+IF('ZoR č. 5'!$D142="",0,'ZoR č. 5'!G142)+IF('ZoR č. 6'!$D142="",0,'ZoR č. 6'!G142)+IF('ZoR č. 7'!$D142="",0,'ZoR č. 7'!G142)+IF('ZoR č. 8'!$D142="",0,'ZoR č. 8'!G142)+IF('ZoR č. 9'!$D142="",0,'ZoR č. 9'!G142)+IF('ZoR č. 10'!$D142="",0,'ZoR č. 10'!G142)+IF(ZZoR!$D142="",0,ZZoR!G142)</f>
        <v>0</v>
      </c>
      <c r="X142" s="281">
        <f>IF('ZoR č. 1'!$D142="",0,'ZoR č. 1'!H142)+IF('ZoR č. 2'!$D142="",0,'ZoR č. 2'!H142)+IF('ZoR č. 3'!$D142="",0,'ZoR č. 3'!H142)+IF('ZoR č. 4'!$D142="",0,'ZoR č. 4'!H142)+IF('ZoR č. 5'!$D142="",0,'ZoR č. 5'!H142)+IF('ZoR č. 6'!$D142="",0,'ZoR č. 6'!H142)+IF('ZoR č. 7'!$D142="",0,'ZoR č. 7'!H142)+IF('ZoR č. 8'!$D142="",0,'ZoR č. 8'!H142)+IF('ZoR č. 9'!$D142="",0,'ZoR č. 9'!H142)+IF('ZoR č. 10'!$D142="",0,'ZoR č. 10'!H142)+IF(ZZoR!$D142="",0,ZZoR!H142)</f>
        <v>0</v>
      </c>
      <c r="Y142" s="281">
        <f>IF('ZoR č. 1'!$D142="",0,'ZoR č. 1'!I142)+IF('ZoR č. 2'!$D142="",0,'ZoR č. 2'!I142)+IF('ZoR č. 3'!$D142="",0,'ZoR č. 3'!I142)+IF('ZoR č. 4'!$D142="",0,'ZoR č. 4'!I142)+IF('ZoR č. 5'!$D142="",0,'ZoR č. 5'!I142)+IF('ZoR č. 6'!$D142="",0,'ZoR č. 6'!I142)+IF('ZoR č. 7'!$D142="",0,'ZoR č. 7'!I142)+IF('ZoR č. 8'!$D142="",0,'ZoR č. 8'!I142)+IF('ZoR č. 9'!$D142="",0,'ZoR č. 9'!I142)+IF('ZoR č. 10'!$D142="",0,'ZoR č. 10'!I142)+IF(ZZoR!$D142="",0,ZZoR!I142)</f>
        <v>0</v>
      </c>
      <c r="Z142" s="281">
        <f>IF('ZoR č. 1'!$D142="",0,'ZoR č. 1'!J142)+IF('ZoR č. 2'!$D142="",0,'ZoR č. 2'!J142)+IF('ZoR č. 3'!$D142="",0,'ZoR č. 3'!J142)+IF('ZoR č. 4'!$D142="",0,'ZoR č. 4'!J142)+IF('ZoR č. 5'!$D142="",0,'ZoR č. 5'!J142)+IF('ZoR č. 6'!$D142="",0,'ZoR č. 6'!J142)+IF('ZoR č. 7'!$D142="",0,'ZoR č. 7'!J142)+IF('ZoR č. 8'!$D142="",0,'ZoR č. 8'!J142)+IF('ZoR č. 9'!$D142="",0,'ZoR č. 9'!J142)+IF('ZoR č. 10'!$D142="",0,'ZoR č. 10'!J142)+IF(ZZoR!$D142="",0,ZZoR!J142)</f>
        <v>0</v>
      </c>
      <c r="AA142" s="281">
        <f>IF('ZoR č. 1'!$D142="",0,'ZoR č. 1'!K142)+IF('ZoR č. 2'!$D142="",0,'ZoR č. 2'!K142)+IF('ZoR č. 3'!$D142="",0,'ZoR č. 3'!K142)+IF('ZoR č. 4'!$D142="",0,'ZoR č. 4'!K142)+IF('ZoR č. 5'!$D142="",0,'ZoR č. 5'!K142)+IF('ZoR č. 6'!$D142="",0,'ZoR č. 6'!K142)+IF('ZoR č. 7'!$D142="",0,'ZoR č. 7'!K142)+IF('ZoR č. 8'!$D142="",0,'ZoR č. 8'!K142)+IF('ZoR č. 9'!$D142="",0,'ZoR č. 9'!K142)+IF('ZoR č. 10'!$D142="",0,'ZoR č. 10'!K142)+IF(ZZoR!$D142="",0,ZZoR!K142)</f>
        <v>0</v>
      </c>
      <c r="AB142" s="281">
        <f>IF('ZoR č. 1'!$D142="",0,'ZoR č. 1'!L142)+IF('ZoR č. 2'!$D142="",0,'ZoR č. 2'!L142)+IF('ZoR č. 3'!$D142="",0,'ZoR č. 3'!L142)+IF('ZoR č. 4'!$D142="",0,'ZoR č. 4'!L142)+IF('ZoR č. 5'!$D142="",0,'ZoR č. 5'!L142)+IF('ZoR č. 6'!$D142="",0,'ZoR č. 6'!L142)+IF('ZoR č. 7'!$D142="",0,'ZoR č. 7'!L142)+IF('ZoR č. 8'!$D142="",0,'ZoR č. 8'!L142)+IF('ZoR č. 9'!$D142="",0,'ZoR č. 9'!L142)+IF('ZoR č. 10'!$D142="",0,'ZoR č. 10'!L142)+IF(ZZoR!$D142="",0,ZZoR!L142)</f>
        <v>0</v>
      </c>
      <c r="AC142" s="281">
        <f>IF('ZoR č. 1'!$D142="",0,'ZoR č. 1'!M142)+IF('ZoR č. 2'!$D142="",0,'ZoR č. 2'!M142)+IF('ZoR č. 3'!$D142="",0,'ZoR č. 3'!M142)+IF('ZoR č. 4'!$D142="",0,'ZoR č. 4'!M142)+IF('ZoR č. 5'!$D142="",0,'ZoR č. 5'!M142)+IF('ZoR č. 6'!$D142="",0,'ZoR č. 6'!M142)+IF('ZoR č. 7'!$D142="",0,'ZoR č. 7'!M142)+IF('ZoR č. 8'!$D142="",0,'ZoR č. 8'!M142)+IF('ZoR č. 9'!$D142="",0,'ZoR č. 9'!M142)+IF('ZoR č. 10'!$D142="",0,'ZoR č. 10'!M142)+IF(ZZoR!$D142="",0,ZZoR!M142)</f>
        <v>0</v>
      </c>
      <c r="AE142" s="282" t="str">
        <f t="shared" si="11"/>
        <v/>
      </c>
    </row>
    <row r="143" spans="2:31" x14ac:dyDescent="0.25">
      <c r="B143" s="10" t="s">
        <v>256</v>
      </c>
      <c r="C143" s="104" t="str">
        <f>IF(COUNTA('Přehled partnerů'!C143:D143)&lt;&gt;2,"partner neuveden",IF('Přehled partnerů'!F143="ANO",'Přehled partnerů'!C143,"v tomto období nerelevantní"))</f>
        <v>partner neuveden</v>
      </c>
      <c r="D143" s="116" t="str">
        <f>IF(COUNTA('Přehled partnerů'!C143:D143)&lt;&gt;2,"",IF('Přehled partnerů'!F143="ANO",'Přehled partnerů'!D143,""))</f>
        <v/>
      </c>
      <c r="E143" s="24" t="str">
        <f t="shared" si="8"/>
        <v/>
      </c>
      <c r="F143" s="47" t="str">
        <f t="shared" si="9"/>
        <v/>
      </c>
      <c r="G143" s="278">
        <v>0</v>
      </c>
      <c r="H143" s="273">
        <v>0</v>
      </c>
      <c r="I143" s="273">
        <v>0</v>
      </c>
      <c r="J143" s="273">
        <v>0</v>
      </c>
      <c r="K143" s="126">
        <v>0</v>
      </c>
      <c r="L143" s="126">
        <v>0</v>
      </c>
      <c r="M143" s="130">
        <v>0</v>
      </c>
      <c r="N143" s="58" t="str">
        <f t="shared" si="10"/>
        <v/>
      </c>
      <c r="O143" s="267">
        <f>IF('Rozpočet + Žádosti o změnu'!$ER$2="ano",'Rozpočet + Žádosti o změnu'!EL143,IF('Rozpočet + Žádosti o změnu'!$EF$2="ano",'Rozpočet + Žádosti o změnu'!DZ143,IF('Rozpočet + Žádosti o změnu'!$DT$2="ano",'Rozpočet + Žádosti o změnu'!DN143,IF('Rozpočet + Žádosti o změnu'!$DH$2="ano",'Rozpočet + Žádosti o změnu'!DB143,IF('Rozpočet + Žádosti o změnu'!$CV$2="ano",'Rozpočet + Žádosti o změnu'!CP143,IF('Rozpočet + Žádosti o změnu'!$CJ$2="ano",'Rozpočet + Žádosti o změnu'!CD143,IF('Rozpočet + Žádosti o změnu'!$BX$2="ano",'Rozpočet + Žádosti o změnu'!BR143,IF('Rozpočet + Žádosti o změnu'!$BL$2="ano",'Rozpočet + Žádosti o změnu'!BF143,IF('Rozpočet + Žádosti o změnu'!$AZ$2="ano",'Rozpočet + Žádosti o změnu'!AT143,IF('Rozpočet + Žádosti o změnu'!$AN$2="ano",'Rozpočet + Žádosti o změnu'!AH143,'Rozpočet + Žádosti o změnu'!H143))))))))))</f>
        <v>0</v>
      </c>
      <c r="P143" s="267">
        <f>IF('Rozpočet + Žádosti o změnu'!$ER$2="ano",'Rozpočet + Žádosti o změnu'!EM143,IF('Rozpočet + Žádosti o změnu'!$EF$2="ano",'Rozpočet + Žádosti o změnu'!EA143,IF('Rozpočet + Žádosti o změnu'!$DT$2="ano",'Rozpočet + Žádosti o změnu'!DO143,IF('Rozpočet + Žádosti o změnu'!$DH$2="ano",'Rozpočet + Žádosti o změnu'!DC143,IF('Rozpočet + Žádosti o změnu'!$CV$2="ano",'Rozpočet + Žádosti o změnu'!CQ143,IF('Rozpočet + Žádosti o změnu'!$CJ$2="ano",'Rozpočet + Žádosti o změnu'!CE143,IF('Rozpočet + Žádosti o změnu'!$BX$2="ano",'Rozpočet + Žádosti o změnu'!BS143,IF('Rozpočet + Žádosti o změnu'!$BL$2="ano",'Rozpočet + Žádosti o změnu'!BG143,IF('Rozpočet + Žádosti o změnu'!$AZ$2="ano",'Rozpočet + Žádosti o změnu'!AU143,IF('Rozpočet + Žádosti o změnu'!$AN$2="ano",'Rozpočet + Žádosti o změnu'!AI143,'Rozpočet + Žádosti o změnu'!I143))))))))))</f>
        <v>0</v>
      </c>
      <c r="Q143" s="267">
        <f>IF('Rozpočet + Žádosti o změnu'!$ER$2="ano",'Rozpočet + Žádosti o změnu'!EN143,IF('Rozpočet + Žádosti o změnu'!$EF$2="ano",'Rozpočet + Žádosti o změnu'!EB143,IF('Rozpočet + Žádosti o změnu'!$DT$2="ano",'Rozpočet + Žádosti o změnu'!DP143,IF('Rozpočet + Žádosti o změnu'!$DH$2="ano",'Rozpočet + Žádosti o změnu'!DD143,IF('Rozpočet + Žádosti o změnu'!$CV$2="ano",'Rozpočet + Žádosti o změnu'!CR143,IF('Rozpočet + Žádosti o změnu'!$CJ$2="ano",'Rozpočet + Žádosti o změnu'!CF143,IF('Rozpočet + Žádosti o změnu'!$BX$2="ano",'Rozpočet + Žádosti o změnu'!BT143,IF('Rozpočet + Žádosti o změnu'!$BL$2="ano",'Rozpočet + Žádosti o změnu'!BH143,IF('Rozpočet + Žádosti o změnu'!$AZ$2="ano",'Rozpočet + Žádosti o změnu'!AV143,IF('Rozpočet + Žádosti o změnu'!$AN$2="ano",'Rozpočet + Žádosti o změnu'!AJ143,'Rozpočet + Žádosti o změnu'!J143))))))))))</f>
        <v>0</v>
      </c>
      <c r="R143" s="267">
        <f>IF('Rozpočet + Žádosti o změnu'!$ER$2="ano",'Rozpočet + Žádosti o změnu'!EO143,IF('Rozpočet + Žádosti o změnu'!$EF$2="ano",'Rozpočet + Žádosti o změnu'!EC143,IF('Rozpočet + Žádosti o změnu'!$DT$2="ano",'Rozpočet + Žádosti o změnu'!DQ143,IF('Rozpočet + Žádosti o změnu'!$DH$2="ano",'Rozpočet + Žádosti o změnu'!DE143,IF('Rozpočet + Žádosti o změnu'!$CV$2="ano",'Rozpočet + Žádosti o změnu'!CS143,IF('Rozpočet + Žádosti o změnu'!$CJ$2="ano",'Rozpočet + Žádosti o změnu'!CG143,IF('Rozpočet + Žádosti o změnu'!$BX$2="ano",'Rozpočet + Žádosti o změnu'!BU143,IF('Rozpočet + Žádosti o změnu'!$BL$2="ano",'Rozpočet + Žádosti o změnu'!BI143,IF('Rozpočet + Žádosti o změnu'!$AZ$2="ano",'Rozpočet + Žádosti o změnu'!AW143,IF('Rozpočet + Žádosti o změnu'!$AN$2="ano",'Rozpočet + Žádosti o změnu'!AK143,'Rozpočet + Žádosti o změnu'!K143))))))))))</f>
        <v>0</v>
      </c>
      <c r="S143" s="267">
        <f>IF('Rozpočet + Žádosti o změnu'!$ER$2="ano",'Rozpočet + Žádosti o změnu'!EP143,IF('Rozpočet + Žádosti o změnu'!$EF$2="ano",'Rozpočet + Žádosti o změnu'!ED143,IF('Rozpočet + Žádosti o změnu'!$DT$2="ano",'Rozpočet + Žádosti o změnu'!DR143,IF('Rozpočet + Žádosti o změnu'!$DH$2="ano",'Rozpočet + Žádosti o změnu'!DF143,IF('Rozpočet + Žádosti o změnu'!$CV$2="ano",'Rozpočet + Žádosti o změnu'!CT143,IF('Rozpočet + Žádosti o změnu'!$CJ$2="ano",'Rozpočet + Žádosti o změnu'!CH143,IF('Rozpočet + Žádosti o změnu'!$BX$2="ano",'Rozpočet + Žádosti o změnu'!BV143,IF('Rozpočet + Žádosti o změnu'!$BL$2="ano",'Rozpočet + Žádosti o změnu'!BJ143,IF('Rozpočet + Žádosti o změnu'!$AZ$2="ano",'Rozpočet + Žádosti o změnu'!AX143,IF('Rozpočet + Žádosti o změnu'!$AN$2="ano",'Rozpočet + Žádosti o změnu'!AL143,'Rozpočet + Žádosti o změnu'!L143))))))))))</f>
        <v>0</v>
      </c>
      <c r="T143" s="267">
        <f>IF('Rozpočet + Žádosti o změnu'!$ER$2="ano",'Rozpočet + Žádosti o změnu'!EQ143,IF('Rozpočet + Žádosti o změnu'!$EF$2="ano",'Rozpočet + Žádosti o změnu'!EE143,IF('Rozpočet + Žádosti o změnu'!$DT$2="ano",'Rozpočet + Žádosti o změnu'!DS143,IF('Rozpočet + Žádosti o změnu'!$DH$2="ano",'Rozpočet + Žádosti o změnu'!DG143,IF('Rozpočet + Žádosti o změnu'!$CV$2="ano",'Rozpočet + Žádosti o změnu'!CU143,IF('Rozpočet + Žádosti o změnu'!$CJ$2="ano",'Rozpočet + Žádosti o změnu'!CI143,IF('Rozpočet + Žádosti o změnu'!$BX$2="ano",'Rozpočet + Žádosti o změnu'!BW143,IF('Rozpočet + Žádosti o změnu'!$BL$2="ano",'Rozpočet + Žádosti o změnu'!BK143,IF('Rozpočet + Žádosti o změnu'!$AZ$2="ano",'Rozpočet + Žádosti o změnu'!AY143,IF('Rozpočet + Žádosti o změnu'!$AN$2="ano",'Rozpočet + Žádosti o změnu'!AM143,'Rozpočet + Žádosti o změnu'!M143))))))))))</f>
        <v>0</v>
      </c>
      <c r="U143" s="267">
        <f>IF('Rozpočet + Žádosti o změnu'!$ER$2="ano",'Rozpočet + Žádosti o změnu'!ER143,IF('Rozpočet + Žádosti o změnu'!$EF$2="ano",'Rozpočet + Žádosti o změnu'!EF143,IF('Rozpočet + Žádosti o změnu'!$DT$2="ano",'Rozpočet + Žádosti o změnu'!DT143,IF('Rozpočet + Žádosti o změnu'!$DH$2="ano",'Rozpočet + Žádosti o změnu'!DH143,IF('Rozpočet + Žádosti o změnu'!$CV$2="ano",'Rozpočet + Žádosti o změnu'!CV143,IF('Rozpočet + Žádosti o změnu'!$CJ$2="ano",'Rozpočet + Žádosti o změnu'!CJ143,IF('Rozpočet + Žádosti o změnu'!$BX$2="ano",'Rozpočet + Žádosti o změnu'!BX143,IF('Rozpočet + Žádosti o změnu'!$BL$2="ano",'Rozpočet + Žádosti o změnu'!BL143,IF('Rozpočet + Žádosti o změnu'!$AZ$2="ano",'Rozpočet + Žádosti o změnu'!AZ143,IF('Rozpočet + Žádosti o změnu'!$AN$2="ano",'Rozpočet + Žádosti o změnu'!AN143,'Rozpočet + Žádosti o změnu'!N143))))))))))</f>
        <v>0</v>
      </c>
      <c r="W143" s="281">
        <f>IF('ZoR č. 1'!$D143="",0,'ZoR č. 1'!G143)+IF('ZoR č. 2'!$D143="",0,'ZoR č. 2'!G143)+IF('ZoR č. 3'!$D143="",0,'ZoR č. 3'!G143)+IF('ZoR č. 4'!$D143="",0,'ZoR č. 4'!G143)+IF('ZoR č. 5'!$D143="",0,'ZoR č. 5'!G143)+IF('ZoR č. 6'!$D143="",0,'ZoR č. 6'!G143)+IF('ZoR č. 7'!$D143="",0,'ZoR č. 7'!G143)+IF('ZoR č. 8'!$D143="",0,'ZoR č. 8'!G143)+IF('ZoR č. 9'!$D143="",0,'ZoR č. 9'!G143)+IF('ZoR č. 10'!$D143="",0,'ZoR č. 10'!G143)+IF(ZZoR!$D143="",0,ZZoR!G143)</f>
        <v>0</v>
      </c>
      <c r="X143" s="281">
        <f>IF('ZoR č. 1'!$D143="",0,'ZoR č. 1'!H143)+IF('ZoR č. 2'!$D143="",0,'ZoR č. 2'!H143)+IF('ZoR č. 3'!$D143="",0,'ZoR č. 3'!H143)+IF('ZoR č. 4'!$D143="",0,'ZoR č. 4'!H143)+IF('ZoR č. 5'!$D143="",0,'ZoR č. 5'!H143)+IF('ZoR č. 6'!$D143="",0,'ZoR č. 6'!H143)+IF('ZoR č. 7'!$D143="",0,'ZoR č. 7'!H143)+IF('ZoR č. 8'!$D143="",0,'ZoR č. 8'!H143)+IF('ZoR č. 9'!$D143="",0,'ZoR č. 9'!H143)+IF('ZoR č. 10'!$D143="",0,'ZoR č. 10'!H143)+IF(ZZoR!$D143="",0,ZZoR!H143)</f>
        <v>0</v>
      </c>
      <c r="Y143" s="281">
        <f>IF('ZoR č. 1'!$D143="",0,'ZoR č. 1'!I143)+IF('ZoR č. 2'!$D143="",0,'ZoR č. 2'!I143)+IF('ZoR č. 3'!$D143="",0,'ZoR č. 3'!I143)+IF('ZoR č. 4'!$D143="",0,'ZoR č. 4'!I143)+IF('ZoR č. 5'!$D143="",0,'ZoR č. 5'!I143)+IF('ZoR č. 6'!$D143="",0,'ZoR č. 6'!I143)+IF('ZoR č. 7'!$D143="",0,'ZoR č. 7'!I143)+IF('ZoR č. 8'!$D143="",0,'ZoR č. 8'!I143)+IF('ZoR č. 9'!$D143="",0,'ZoR č. 9'!I143)+IF('ZoR č. 10'!$D143="",0,'ZoR č. 10'!I143)+IF(ZZoR!$D143="",0,ZZoR!I143)</f>
        <v>0</v>
      </c>
      <c r="Z143" s="281">
        <f>IF('ZoR č. 1'!$D143="",0,'ZoR č. 1'!J143)+IF('ZoR č. 2'!$D143="",0,'ZoR č. 2'!J143)+IF('ZoR č. 3'!$D143="",0,'ZoR č. 3'!J143)+IF('ZoR č. 4'!$D143="",0,'ZoR č. 4'!J143)+IF('ZoR č. 5'!$D143="",0,'ZoR č. 5'!J143)+IF('ZoR č. 6'!$D143="",0,'ZoR č. 6'!J143)+IF('ZoR č. 7'!$D143="",0,'ZoR č. 7'!J143)+IF('ZoR č. 8'!$D143="",0,'ZoR č. 8'!J143)+IF('ZoR č. 9'!$D143="",0,'ZoR č. 9'!J143)+IF('ZoR č. 10'!$D143="",0,'ZoR č. 10'!J143)+IF(ZZoR!$D143="",0,ZZoR!J143)</f>
        <v>0</v>
      </c>
      <c r="AA143" s="281">
        <f>IF('ZoR č. 1'!$D143="",0,'ZoR č. 1'!K143)+IF('ZoR č. 2'!$D143="",0,'ZoR č. 2'!K143)+IF('ZoR č. 3'!$D143="",0,'ZoR č. 3'!K143)+IF('ZoR č. 4'!$D143="",0,'ZoR č. 4'!K143)+IF('ZoR č. 5'!$D143="",0,'ZoR č. 5'!K143)+IF('ZoR č. 6'!$D143="",0,'ZoR č. 6'!K143)+IF('ZoR č. 7'!$D143="",0,'ZoR č. 7'!K143)+IF('ZoR č. 8'!$D143="",0,'ZoR č. 8'!K143)+IF('ZoR č. 9'!$D143="",0,'ZoR č. 9'!K143)+IF('ZoR č. 10'!$D143="",0,'ZoR č. 10'!K143)+IF(ZZoR!$D143="",0,ZZoR!K143)</f>
        <v>0</v>
      </c>
      <c r="AB143" s="281">
        <f>IF('ZoR č. 1'!$D143="",0,'ZoR č. 1'!L143)+IF('ZoR č. 2'!$D143="",0,'ZoR č. 2'!L143)+IF('ZoR č. 3'!$D143="",0,'ZoR č. 3'!L143)+IF('ZoR č. 4'!$D143="",0,'ZoR č. 4'!L143)+IF('ZoR č. 5'!$D143="",0,'ZoR č. 5'!L143)+IF('ZoR č. 6'!$D143="",0,'ZoR č. 6'!L143)+IF('ZoR č. 7'!$D143="",0,'ZoR č. 7'!L143)+IF('ZoR č. 8'!$D143="",0,'ZoR č. 8'!L143)+IF('ZoR č. 9'!$D143="",0,'ZoR č. 9'!L143)+IF('ZoR č. 10'!$D143="",0,'ZoR č. 10'!L143)+IF(ZZoR!$D143="",0,ZZoR!L143)</f>
        <v>0</v>
      </c>
      <c r="AC143" s="281">
        <f>IF('ZoR č. 1'!$D143="",0,'ZoR č. 1'!M143)+IF('ZoR č. 2'!$D143="",0,'ZoR č. 2'!M143)+IF('ZoR č. 3'!$D143="",0,'ZoR č. 3'!M143)+IF('ZoR č. 4'!$D143="",0,'ZoR č. 4'!M143)+IF('ZoR č. 5'!$D143="",0,'ZoR č. 5'!M143)+IF('ZoR č. 6'!$D143="",0,'ZoR č. 6'!M143)+IF('ZoR č. 7'!$D143="",0,'ZoR č. 7'!M143)+IF('ZoR č. 8'!$D143="",0,'ZoR č. 8'!M143)+IF('ZoR č. 9'!$D143="",0,'ZoR č. 9'!M143)+IF('ZoR č. 10'!$D143="",0,'ZoR č. 10'!M143)+IF(ZZoR!$D143="",0,ZZoR!M143)</f>
        <v>0</v>
      </c>
      <c r="AE143" s="282" t="str">
        <f t="shared" si="11"/>
        <v/>
      </c>
    </row>
    <row r="144" spans="2:31" x14ac:dyDescent="0.25">
      <c r="B144" s="10" t="s">
        <v>257</v>
      </c>
      <c r="C144" s="104" t="str">
        <f>IF(COUNTA('Přehled partnerů'!C144:D144)&lt;&gt;2,"partner neuveden",IF('Přehled partnerů'!F144="ANO",'Přehled partnerů'!C144,"v tomto období nerelevantní"))</f>
        <v>partner neuveden</v>
      </c>
      <c r="D144" s="116" t="str">
        <f>IF(COUNTA('Přehled partnerů'!C144:D144)&lt;&gt;2,"",IF('Přehled partnerů'!F144="ANO",'Přehled partnerů'!D144,""))</f>
        <v/>
      </c>
      <c r="E144" s="24" t="str">
        <f t="shared" si="8"/>
        <v/>
      </c>
      <c r="F144" s="47" t="str">
        <f t="shared" si="9"/>
        <v/>
      </c>
      <c r="G144" s="278">
        <v>0</v>
      </c>
      <c r="H144" s="273">
        <v>0</v>
      </c>
      <c r="I144" s="273">
        <v>0</v>
      </c>
      <c r="J144" s="273">
        <v>0</v>
      </c>
      <c r="K144" s="126">
        <v>0</v>
      </c>
      <c r="L144" s="126">
        <v>0</v>
      </c>
      <c r="M144" s="130">
        <v>0</v>
      </c>
      <c r="N144" s="58" t="str">
        <f t="shared" si="10"/>
        <v/>
      </c>
      <c r="O144" s="267">
        <f>IF('Rozpočet + Žádosti o změnu'!$ER$2="ano",'Rozpočet + Žádosti o změnu'!EL144,IF('Rozpočet + Žádosti o změnu'!$EF$2="ano",'Rozpočet + Žádosti o změnu'!DZ144,IF('Rozpočet + Žádosti o změnu'!$DT$2="ano",'Rozpočet + Žádosti o změnu'!DN144,IF('Rozpočet + Žádosti o změnu'!$DH$2="ano",'Rozpočet + Žádosti o změnu'!DB144,IF('Rozpočet + Žádosti o změnu'!$CV$2="ano",'Rozpočet + Žádosti o změnu'!CP144,IF('Rozpočet + Žádosti o změnu'!$CJ$2="ano",'Rozpočet + Žádosti o změnu'!CD144,IF('Rozpočet + Žádosti o změnu'!$BX$2="ano",'Rozpočet + Žádosti o změnu'!BR144,IF('Rozpočet + Žádosti o změnu'!$BL$2="ano",'Rozpočet + Žádosti o změnu'!BF144,IF('Rozpočet + Žádosti o změnu'!$AZ$2="ano",'Rozpočet + Žádosti o změnu'!AT144,IF('Rozpočet + Žádosti o změnu'!$AN$2="ano",'Rozpočet + Žádosti o změnu'!AH144,'Rozpočet + Žádosti o změnu'!H144))))))))))</f>
        <v>0</v>
      </c>
      <c r="P144" s="267">
        <f>IF('Rozpočet + Žádosti o změnu'!$ER$2="ano",'Rozpočet + Žádosti o změnu'!EM144,IF('Rozpočet + Žádosti o změnu'!$EF$2="ano",'Rozpočet + Žádosti o změnu'!EA144,IF('Rozpočet + Žádosti o změnu'!$DT$2="ano",'Rozpočet + Žádosti o změnu'!DO144,IF('Rozpočet + Žádosti o změnu'!$DH$2="ano",'Rozpočet + Žádosti o změnu'!DC144,IF('Rozpočet + Žádosti o změnu'!$CV$2="ano",'Rozpočet + Žádosti o změnu'!CQ144,IF('Rozpočet + Žádosti o změnu'!$CJ$2="ano",'Rozpočet + Žádosti o změnu'!CE144,IF('Rozpočet + Žádosti o změnu'!$BX$2="ano",'Rozpočet + Žádosti o změnu'!BS144,IF('Rozpočet + Žádosti o změnu'!$BL$2="ano",'Rozpočet + Žádosti o změnu'!BG144,IF('Rozpočet + Žádosti o změnu'!$AZ$2="ano",'Rozpočet + Žádosti o změnu'!AU144,IF('Rozpočet + Žádosti o změnu'!$AN$2="ano",'Rozpočet + Žádosti o změnu'!AI144,'Rozpočet + Žádosti o změnu'!I144))))))))))</f>
        <v>0</v>
      </c>
      <c r="Q144" s="267">
        <f>IF('Rozpočet + Žádosti o změnu'!$ER$2="ano",'Rozpočet + Žádosti o změnu'!EN144,IF('Rozpočet + Žádosti o změnu'!$EF$2="ano",'Rozpočet + Žádosti o změnu'!EB144,IF('Rozpočet + Žádosti o změnu'!$DT$2="ano",'Rozpočet + Žádosti o změnu'!DP144,IF('Rozpočet + Žádosti o změnu'!$DH$2="ano",'Rozpočet + Žádosti o změnu'!DD144,IF('Rozpočet + Žádosti o změnu'!$CV$2="ano",'Rozpočet + Žádosti o změnu'!CR144,IF('Rozpočet + Žádosti o změnu'!$CJ$2="ano",'Rozpočet + Žádosti o změnu'!CF144,IF('Rozpočet + Žádosti o změnu'!$BX$2="ano",'Rozpočet + Žádosti o změnu'!BT144,IF('Rozpočet + Žádosti o změnu'!$BL$2="ano",'Rozpočet + Žádosti o změnu'!BH144,IF('Rozpočet + Žádosti o změnu'!$AZ$2="ano",'Rozpočet + Žádosti o změnu'!AV144,IF('Rozpočet + Žádosti o změnu'!$AN$2="ano",'Rozpočet + Žádosti o změnu'!AJ144,'Rozpočet + Žádosti o změnu'!J144))))))))))</f>
        <v>0</v>
      </c>
      <c r="R144" s="267">
        <f>IF('Rozpočet + Žádosti o změnu'!$ER$2="ano",'Rozpočet + Žádosti o změnu'!EO144,IF('Rozpočet + Žádosti o změnu'!$EF$2="ano",'Rozpočet + Žádosti o změnu'!EC144,IF('Rozpočet + Žádosti o změnu'!$DT$2="ano",'Rozpočet + Žádosti o změnu'!DQ144,IF('Rozpočet + Žádosti o změnu'!$DH$2="ano",'Rozpočet + Žádosti o změnu'!DE144,IF('Rozpočet + Žádosti o změnu'!$CV$2="ano",'Rozpočet + Žádosti o změnu'!CS144,IF('Rozpočet + Žádosti o změnu'!$CJ$2="ano",'Rozpočet + Žádosti o změnu'!CG144,IF('Rozpočet + Žádosti o změnu'!$BX$2="ano",'Rozpočet + Žádosti o změnu'!BU144,IF('Rozpočet + Žádosti o změnu'!$BL$2="ano",'Rozpočet + Žádosti o změnu'!BI144,IF('Rozpočet + Žádosti o změnu'!$AZ$2="ano",'Rozpočet + Žádosti o změnu'!AW144,IF('Rozpočet + Žádosti o změnu'!$AN$2="ano",'Rozpočet + Žádosti o změnu'!AK144,'Rozpočet + Žádosti o změnu'!K144))))))))))</f>
        <v>0</v>
      </c>
      <c r="S144" s="267">
        <f>IF('Rozpočet + Žádosti o změnu'!$ER$2="ano",'Rozpočet + Žádosti o změnu'!EP144,IF('Rozpočet + Žádosti o změnu'!$EF$2="ano",'Rozpočet + Žádosti o změnu'!ED144,IF('Rozpočet + Žádosti o změnu'!$DT$2="ano",'Rozpočet + Žádosti o změnu'!DR144,IF('Rozpočet + Žádosti o změnu'!$DH$2="ano",'Rozpočet + Žádosti o změnu'!DF144,IF('Rozpočet + Žádosti o změnu'!$CV$2="ano",'Rozpočet + Žádosti o změnu'!CT144,IF('Rozpočet + Žádosti o změnu'!$CJ$2="ano",'Rozpočet + Žádosti o změnu'!CH144,IF('Rozpočet + Žádosti o změnu'!$BX$2="ano",'Rozpočet + Žádosti o změnu'!BV144,IF('Rozpočet + Žádosti o změnu'!$BL$2="ano",'Rozpočet + Žádosti o změnu'!BJ144,IF('Rozpočet + Žádosti o změnu'!$AZ$2="ano",'Rozpočet + Žádosti o změnu'!AX144,IF('Rozpočet + Žádosti o změnu'!$AN$2="ano",'Rozpočet + Žádosti o změnu'!AL144,'Rozpočet + Žádosti o změnu'!L144))))))))))</f>
        <v>0</v>
      </c>
      <c r="T144" s="267">
        <f>IF('Rozpočet + Žádosti o změnu'!$ER$2="ano",'Rozpočet + Žádosti o změnu'!EQ144,IF('Rozpočet + Žádosti o změnu'!$EF$2="ano",'Rozpočet + Žádosti o změnu'!EE144,IF('Rozpočet + Žádosti o změnu'!$DT$2="ano",'Rozpočet + Žádosti o změnu'!DS144,IF('Rozpočet + Žádosti o změnu'!$DH$2="ano",'Rozpočet + Žádosti o změnu'!DG144,IF('Rozpočet + Žádosti o změnu'!$CV$2="ano",'Rozpočet + Žádosti o změnu'!CU144,IF('Rozpočet + Žádosti o změnu'!$CJ$2="ano",'Rozpočet + Žádosti o změnu'!CI144,IF('Rozpočet + Žádosti o změnu'!$BX$2="ano",'Rozpočet + Žádosti o změnu'!BW144,IF('Rozpočet + Žádosti o změnu'!$BL$2="ano",'Rozpočet + Žádosti o změnu'!BK144,IF('Rozpočet + Žádosti o změnu'!$AZ$2="ano",'Rozpočet + Žádosti o změnu'!AY144,IF('Rozpočet + Žádosti o změnu'!$AN$2="ano",'Rozpočet + Žádosti o změnu'!AM144,'Rozpočet + Žádosti o změnu'!M144))))))))))</f>
        <v>0</v>
      </c>
      <c r="U144" s="267">
        <f>IF('Rozpočet + Žádosti o změnu'!$ER$2="ano",'Rozpočet + Žádosti o změnu'!ER144,IF('Rozpočet + Žádosti o změnu'!$EF$2="ano",'Rozpočet + Žádosti o změnu'!EF144,IF('Rozpočet + Žádosti o změnu'!$DT$2="ano",'Rozpočet + Žádosti o změnu'!DT144,IF('Rozpočet + Žádosti o změnu'!$DH$2="ano",'Rozpočet + Žádosti o změnu'!DH144,IF('Rozpočet + Žádosti o změnu'!$CV$2="ano",'Rozpočet + Žádosti o změnu'!CV144,IF('Rozpočet + Žádosti o změnu'!$CJ$2="ano",'Rozpočet + Žádosti o změnu'!CJ144,IF('Rozpočet + Žádosti o změnu'!$BX$2="ano",'Rozpočet + Žádosti o změnu'!BX144,IF('Rozpočet + Žádosti o změnu'!$BL$2="ano",'Rozpočet + Žádosti o změnu'!BL144,IF('Rozpočet + Žádosti o změnu'!$AZ$2="ano",'Rozpočet + Žádosti o změnu'!AZ144,IF('Rozpočet + Žádosti o změnu'!$AN$2="ano",'Rozpočet + Žádosti o změnu'!AN144,'Rozpočet + Žádosti o změnu'!N144))))))))))</f>
        <v>0</v>
      </c>
      <c r="W144" s="281">
        <f>IF('ZoR č. 1'!$D144="",0,'ZoR č. 1'!G144)+IF('ZoR č. 2'!$D144="",0,'ZoR č. 2'!G144)+IF('ZoR č. 3'!$D144="",0,'ZoR č. 3'!G144)+IF('ZoR č. 4'!$D144="",0,'ZoR č. 4'!G144)+IF('ZoR č. 5'!$D144="",0,'ZoR č. 5'!G144)+IF('ZoR č. 6'!$D144="",0,'ZoR č. 6'!G144)+IF('ZoR č. 7'!$D144="",0,'ZoR č. 7'!G144)+IF('ZoR č. 8'!$D144="",0,'ZoR č. 8'!G144)+IF('ZoR č. 9'!$D144="",0,'ZoR č. 9'!G144)+IF('ZoR č. 10'!$D144="",0,'ZoR č. 10'!G144)+IF(ZZoR!$D144="",0,ZZoR!G144)</f>
        <v>0</v>
      </c>
      <c r="X144" s="281">
        <f>IF('ZoR č. 1'!$D144="",0,'ZoR č. 1'!H144)+IF('ZoR č. 2'!$D144="",0,'ZoR č. 2'!H144)+IF('ZoR č. 3'!$D144="",0,'ZoR č. 3'!H144)+IF('ZoR č. 4'!$D144="",0,'ZoR č. 4'!H144)+IF('ZoR č. 5'!$D144="",0,'ZoR č. 5'!H144)+IF('ZoR č. 6'!$D144="",0,'ZoR č. 6'!H144)+IF('ZoR č. 7'!$D144="",0,'ZoR č. 7'!H144)+IF('ZoR č. 8'!$D144="",0,'ZoR č. 8'!H144)+IF('ZoR č. 9'!$D144="",0,'ZoR č. 9'!H144)+IF('ZoR č. 10'!$D144="",0,'ZoR č. 10'!H144)+IF(ZZoR!$D144="",0,ZZoR!H144)</f>
        <v>0</v>
      </c>
      <c r="Y144" s="281">
        <f>IF('ZoR č. 1'!$D144="",0,'ZoR č. 1'!I144)+IF('ZoR č. 2'!$D144="",0,'ZoR č. 2'!I144)+IF('ZoR č. 3'!$D144="",0,'ZoR č. 3'!I144)+IF('ZoR č. 4'!$D144="",0,'ZoR č. 4'!I144)+IF('ZoR č. 5'!$D144="",0,'ZoR č. 5'!I144)+IF('ZoR č. 6'!$D144="",0,'ZoR č. 6'!I144)+IF('ZoR č. 7'!$D144="",0,'ZoR č. 7'!I144)+IF('ZoR č. 8'!$D144="",0,'ZoR č. 8'!I144)+IF('ZoR č. 9'!$D144="",0,'ZoR č. 9'!I144)+IF('ZoR č. 10'!$D144="",0,'ZoR č. 10'!I144)+IF(ZZoR!$D144="",0,ZZoR!I144)</f>
        <v>0</v>
      </c>
      <c r="Z144" s="281">
        <f>IF('ZoR č. 1'!$D144="",0,'ZoR č. 1'!J144)+IF('ZoR č. 2'!$D144="",0,'ZoR č. 2'!J144)+IF('ZoR č. 3'!$D144="",0,'ZoR č. 3'!J144)+IF('ZoR č. 4'!$D144="",0,'ZoR č. 4'!J144)+IF('ZoR č. 5'!$D144="",0,'ZoR č. 5'!J144)+IF('ZoR č. 6'!$D144="",0,'ZoR č. 6'!J144)+IF('ZoR č. 7'!$D144="",0,'ZoR č. 7'!J144)+IF('ZoR č. 8'!$D144="",0,'ZoR č. 8'!J144)+IF('ZoR č. 9'!$D144="",0,'ZoR č. 9'!J144)+IF('ZoR č. 10'!$D144="",0,'ZoR č. 10'!J144)+IF(ZZoR!$D144="",0,ZZoR!J144)</f>
        <v>0</v>
      </c>
      <c r="AA144" s="281">
        <f>IF('ZoR č. 1'!$D144="",0,'ZoR č. 1'!K144)+IF('ZoR č. 2'!$D144="",0,'ZoR č. 2'!K144)+IF('ZoR č. 3'!$D144="",0,'ZoR č. 3'!K144)+IF('ZoR č. 4'!$D144="",0,'ZoR č. 4'!K144)+IF('ZoR č. 5'!$D144="",0,'ZoR č. 5'!K144)+IF('ZoR č. 6'!$D144="",0,'ZoR č. 6'!K144)+IF('ZoR č. 7'!$D144="",0,'ZoR č. 7'!K144)+IF('ZoR č. 8'!$D144="",0,'ZoR č. 8'!K144)+IF('ZoR č. 9'!$D144="",0,'ZoR č. 9'!K144)+IF('ZoR č. 10'!$D144="",0,'ZoR č. 10'!K144)+IF(ZZoR!$D144="",0,ZZoR!K144)</f>
        <v>0</v>
      </c>
      <c r="AB144" s="281">
        <f>IF('ZoR č. 1'!$D144="",0,'ZoR č. 1'!L144)+IF('ZoR č. 2'!$D144="",0,'ZoR č. 2'!L144)+IF('ZoR č. 3'!$D144="",0,'ZoR č. 3'!L144)+IF('ZoR č. 4'!$D144="",0,'ZoR č. 4'!L144)+IF('ZoR č. 5'!$D144="",0,'ZoR č. 5'!L144)+IF('ZoR č. 6'!$D144="",0,'ZoR č. 6'!L144)+IF('ZoR č. 7'!$D144="",0,'ZoR č. 7'!L144)+IF('ZoR č. 8'!$D144="",0,'ZoR č. 8'!L144)+IF('ZoR č. 9'!$D144="",0,'ZoR č. 9'!L144)+IF('ZoR č. 10'!$D144="",0,'ZoR č. 10'!L144)+IF(ZZoR!$D144="",0,ZZoR!L144)</f>
        <v>0</v>
      </c>
      <c r="AC144" s="281">
        <f>IF('ZoR č. 1'!$D144="",0,'ZoR č. 1'!M144)+IF('ZoR č. 2'!$D144="",0,'ZoR č. 2'!M144)+IF('ZoR č. 3'!$D144="",0,'ZoR č. 3'!M144)+IF('ZoR č. 4'!$D144="",0,'ZoR č. 4'!M144)+IF('ZoR č. 5'!$D144="",0,'ZoR č. 5'!M144)+IF('ZoR č. 6'!$D144="",0,'ZoR č. 6'!M144)+IF('ZoR č. 7'!$D144="",0,'ZoR č. 7'!M144)+IF('ZoR č. 8'!$D144="",0,'ZoR č. 8'!M144)+IF('ZoR č. 9'!$D144="",0,'ZoR č. 9'!M144)+IF('ZoR č. 10'!$D144="",0,'ZoR č. 10'!M144)+IF(ZZoR!$D144="",0,ZZoR!M144)</f>
        <v>0</v>
      </c>
      <c r="AE144" s="282" t="str">
        <f t="shared" si="11"/>
        <v/>
      </c>
    </row>
    <row r="145" spans="2:31" x14ac:dyDescent="0.25">
      <c r="B145" s="10" t="s">
        <v>258</v>
      </c>
      <c r="C145" s="104" t="str">
        <f>IF(COUNTA('Přehled partnerů'!C145:D145)&lt;&gt;2,"partner neuveden",IF('Přehled partnerů'!F145="ANO",'Přehled partnerů'!C145,"v tomto období nerelevantní"))</f>
        <v>partner neuveden</v>
      </c>
      <c r="D145" s="116" t="str">
        <f>IF(COUNTA('Přehled partnerů'!C145:D145)&lt;&gt;2,"",IF('Přehled partnerů'!F145="ANO",'Přehled partnerů'!D145,""))</f>
        <v/>
      </c>
      <c r="E145" s="24" t="str">
        <f t="shared" si="8"/>
        <v/>
      </c>
      <c r="F145" s="47" t="str">
        <f t="shared" si="9"/>
        <v/>
      </c>
      <c r="G145" s="278">
        <v>0</v>
      </c>
      <c r="H145" s="273">
        <v>0</v>
      </c>
      <c r="I145" s="273">
        <v>0</v>
      </c>
      <c r="J145" s="273">
        <v>0</v>
      </c>
      <c r="K145" s="126">
        <v>0</v>
      </c>
      <c r="L145" s="126">
        <v>0</v>
      </c>
      <c r="M145" s="130">
        <v>0</v>
      </c>
      <c r="N145" s="58" t="str">
        <f t="shared" si="10"/>
        <v/>
      </c>
      <c r="O145" s="267">
        <f>IF('Rozpočet + Žádosti o změnu'!$ER$2="ano",'Rozpočet + Žádosti o změnu'!EL145,IF('Rozpočet + Žádosti o změnu'!$EF$2="ano",'Rozpočet + Žádosti o změnu'!DZ145,IF('Rozpočet + Žádosti o změnu'!$DT$2="ano",'Rozpočet + Žádosti o změnu'!DN145,IF('Rozpočet + Žádosti o změnu'!$DH$2="ano",'Rozpočet + Žádosti o změnu'!DB145,IF('Rozpočet + Žádosti o změnu'!$CV$2="ano",'Rozpočet + Žádosti o změnu'!CP145,IF('Rozpočet + Žádosti o změnu'!$CJ$2="ano",'Rozpočet + Žádosti o změnu'!CD145,IF('Rozpočet + Žádosti o změnu'!$BX$2="ano",'Rozpočet + Žádosti o změnu'!BR145,IF('Rozpočet + Žádosti o změnu'!$BL$2="ano",'Rozpočet + Žádosti o změnu'!BF145,IF('Rozpočet + Žádosti o změnu'!$AZ$2="ano",'Rozpočet + Žádosti o změnu'!AT145,IF('Rozpočet + Žádosti o změnu'!$AN$2="ano",'Rozpočet + Žádosti o změnu'!AH145,'Rozpočet + Žádosti o změnu'!H145))))))))))</f>
        <v>0</v>
      </c>
      <c r="P145" s="267">
        <f>IF('Rozpočet + Žádosti o změnu'!$ER$2="ano",'Rozpočet + Žádosti o změnu'!EM145,IF('Rozpočet + Žádosti o změnu'!$EF$2="ano",'Rozpočet + Žádosti o změnu'!EA145,IF('Rozpočet + Žádosti o změnu'!$DT$2="ano",'Rozpočet + Žádosti o změnu'!DO145,IF('Rozpočet + Žádosti o změnu'!$DH$2="ano",'Rozpočet + Žádosti o změnu'!DC145,IF('Rozpočet + Žádosti o změnu'!$CV$2="ano",'Rozpočet + Žádosti o změnu'!CQ145,IF('Rozpočet + Žádosti o změnu'!$CJ$2="ano",'Rozpočet + Žádosti o změnu'!CE145,IF('Rozpočet + Žádosti o změnu'!$BX$2="ano",'Rozpočet + Žádosti o změnu'!BS145,IF('Rozpočet + Žádosti o změnu'!$BL$2="ano",'Rozpočet + Žádosti o změnu'!BG145,IF('Rozpočet + Žádosti o změnu'!$AZ$2="ano",'Rozpočet + Žádosti o změnu'!AU145,IF('Rozpočet + Žádosti o změnu'!$AN$2="ano",'Rozpočet + Žádosti o změnu'!AI145,'Rozpočet + Žádosti o změnu'!I145))))))))))</f>
        <v>0</v>
      </c>
      <c r="Q145" s="267">
        <f>IF('Rozpočet + Žádosti o změnu'!$ER$2="ano",'Rozpočet + Žádosti o změnu'!EN145,IF('Rozpočet + Žádosti o změnu'!$EF$2="ano",'Rozpočet + Žádosti o změnu'!EB145,IF('Rozpočet + Žádosti o změnu'!$DT$2="ano",'Rozpočet + Žádosti o změnu'!DP145,IF('Rozpočet + Žádosti o změnu'!$DH$2="ano",'Rozpočet + Žádosti o změnu'!DD145,IF('Rozpočet + Žádosti o změnu'!$CV$2="ano",'Rozpočet + Žádosti o změnu'!CR145,IF('Rozpočet + Žádosti o změnu'!$CJ$2="ano",'Rozpočet + Žádosti o změnu'!CF145,IF('Rozpočet + Žádosti o změnu'!$BX$2="ano",'Rozpočet + Žádosti o změnu'!BT145,IF('Rozpočet + Žádosti o změnu'!$BL$2="ano",'Rozpočet + Žádosti o změnu'!BH145,IF('Rozpočet + Žádosti o změnu'!$AZ$2="ano",'Rozpočet + Žádosti o změnu'!AV145,IF('Rozpočet + Žádosti o změnu'!$AN$2="ano",'Rozpočet + Žádosti o změnu'!AJ145,'Rozpočet + Žádosti o změnu'!J145))))))))))</f>
        <v>0</v>
      </c>
      <c r="R145" s="267">
        <f>IF('Rozpočet + Žádosti o změnu'!$ER$2="ano",'Rozpočet + Žádosti o změnu'!EO145,IF('Rozpočet + Žádosti o změnu'!$EF$2="ano",'Rozpočet + Žádosti o změnu'!EC145,IF('Rozpočet + Žádosti o změnu'!$DT$2="ano",'Rozpočet + Žádosti o změnu'!DQ145,IF('Rozpočet + Žádosti o změnu'!$DH$2="ano",'Rozpočet + Žádosti o změnu'!DE145,IF('Rozpočet + Žádosti o změnu'!$CV$2="ano",'Rozpočet + Žádosti o změnu'!CS145,IF('Rozpočet + Žádosti o změnu'!$CJ$2="ano",'Rozpočet + Žádosti o změnu'!CG145,IF('Rozpočet + Žádosti o změnu'!$BX$2="ano",'Rozpočet + Žádosti o změnu'!BU145,IF('Rozpočet + Žádosti o změnu'!$BL$2="ano",'Rozpočet + Žádosti o změnu'!BI145,IF('Rozpočet + Žádosti o změnu'!$AZ$2="ano",'Rozpočet + Žádosti o změnu'!AW145,IF('Rozpočet + Žádosti o změnu'!$AN$2="ano",'Rozpočet + Žádosti o změnu'!AK145,'Rozpočet + Žádosti o změnu'!K145))))))))))</f>
        <v>0</v>
      </c>
      <c r="S145" s="267">
        <f>IF('Rozpočet + Žádosti o změnu'!$ER$2="ano",'Rozpočet + Žádosti o změnu'!EP145,IF('Rozpočet + Žádosti o změnu'!$EF$2="ano",'Rozpočet + Žádosti o změnu'!ED145,IF('Rozpočet + Žádosti o změnu'!$DT$2="ano",'Rozpočet + Žádosti o změnu'!DR145,IF('Rozpočet + Žádosti o změnu'!$DH$2="ano",'Rozpočet + Žádosti o změnu'!DF145,IF('Rozpočet + Žádosti o změnu'!$CV$2="ano",'Rozpočet + Žádosti o změnu'!CT145,IF('Rozpočet + Žádosti o změnu'!$CJ$2="ano",'Rozpočet + Žádosti o změnu'!CH145,IF('Rozpočet + Žádosti o změnu'!$BX$2="ano",'Rozpočet + Žádosti o změnu'!BV145,IF('Rozpočet + Žádosti o změnu'!$BL$2="ano",'Rozpočet + Žádosti o změnu'!BJ145,IF('Rozpočet + Žádosti o změnu'!$AZ$2="ano",'Rozpočet + Žádosti o změnu'!AX145,IF('Rozpočet + Žádosti o změnu'!$AN$2="ano",'Rozpočet + Žádosti o změnu'!AL145,'Rozpočet + Žádosti o změnu'!L145))))))))))</f>
        <v>0</v>
      </c>
      <c r="T145" s="267">
        <f>IF('Rozpočet + Žádosti o změnu'!$ER$2="ano",'Rozpočet + Žádosti o změnu'!EQ145,IF('Rozpočet + Žádosti o změnu'!$EF$2="ano",'Rozpočet + Žádosti o změnu'!EE145,IF('Rozpočet + Žádosti o změnu'!$DT$2="ano",'Rozpočet + Žádosti o změnu'!DS145,IF('Rozpočet + Žádosti o změnu'!$DH$2="ano",'Rozpočet + Žádosti o změnu'!DG145,IF('Rozpočet + Žádosti o změnu'!$CV$2="ano",'Rozpočet + Žádosti o změnu'!CU145,IF('Rozpočet + Žádosti o změnu'!$CJ$2="ano",'Rozpočet + Žádosti o změnu'!CI145,IF('Rozpočet + Žádosti o změnu'!$BX$2="ano",'Rozpočet + Žádosti o změnu'!BW145,IF('Rozpočet + Žádosti o změnu'!$BL$2="ano",'Rozpočet + Žádosti o změnu'!BK145,IF('Rozpočet + Žádosti o změnu'!$AZ$2="ano",'Rozpočet + Žádosti o změnu'!AY145,IF('Rozpočet + Žádosti o změnu'!$AN$2="ano",'Rozpočet + Žádosti o změnu'!AM145,'Rozpočet + Žádosti o změnu'!M145))))))))))</f>
        <v>0</v>
      </c>
      <c r="U145" s="267">
        <f>IF('Rozpočet + Žádosti o změnu'!$ER$2="ano",'Rozpočet + Žádosti o změnu'!ER145,IF('Rozpočet + Žádosti o změnu'!$EF$2="ano",'Rozpočet + Žádosti o změnu'!EF145,IF('Rozpočet + Žádosti o změnu'!$DT$2="ano",'Rozpočet + Žádosti o změnu'!DT145,IF('Rozpočet + Žádosti o změnu'!$DH$2="ano",'Rozpočet + Žádosti o změnu'!DH145,IF('Rozpočet + Žádosti o změnu'!$CV$2="ano",'Rozpočet + Žádosti o změnu'!CV145,IF('Rozpočet + Žádosti o změnu'!$CJ$2="ano",'Rozpočet + Žádosti o změnu'!CJ145,IF('Rozpočet + Žádosti o změnu'!$BX$2="ano",'Rozpočet + Žádosti o změnu'!BX145,IF('Rozpočet + Žádosti o změnu'!$BL$2="ano",'Rozpočet + Žádosti o změnu'!BL145,IF('Rozpočet + Žádosti o změnu'!$AZ$2="ano",'Rozpočet + Žádosti o změnu'!AZ145,IF('Rozpočet + Žádosti o změnu'!$AN$2="ano",'Rozpočet + Žádosti o změnu'!AN145,'Rozpočet + Žádosti o změnu'!N145))))))))))</f>
        <v>0</v>
      </c>
      <c r="W145" s="281">
        <f>IF('ZoR č. 1'!$D145="",0,'ZoR č. 1'!G145)+IF('ZoR č. 2'!$D145="",0,'ZoR č. 2'!G145)+IF('ZoR č. 3'!$D145="",0,'ZoR č. 3'!G145)+IF('ZoR č. 4'!$D145="",0,'ZoR č. 4'!G145)+IF('ZoR č. 5'!$D145="",0,'ZoR č. 5'!G145)+IF('ZoR č. 6'!$D145="",0,'ZoR č. 6'!G145)+IF('ZoR č. 7'!$D145="",0,'ZoR č. 7'!G145)+IF('ZoR č. 8'!$D145="",0,'ZoR č. 8'!G145)+IF('ZoR č. 9'!$D145="",0,'ZoR č. 9'!G145)+IF('ZoR č. 10'!$D145="",0,'ZoR č. 10'!G145)+IF(ZZoR!$D145="",0,ZZoR!G145)</f>
        <v>0</v>
      </c>
      <c r="X145" s="281">
        <f>IF('ZoR č. 1'!$D145="",0,'ZoR č. 1'!H145)+IF('ZoR č. 2'!$D145="",0,'ZoR č. 2'!H145)+IF('ZoR č. 3'!$D145="",0,'ZoR č. 3'!H145)+IF('ZoR č. 4'!$D145="",0,'ZoR č. 4'!H145)+IF('ZoR č. 5'!$D145="",0,'ZoR č. 5'!H145)+IF('ZoR č. 6'!$D145="",0,'ZoR č. 6'!H145)+IF('ZoR č. 7'!$D145="",0,'ZoR č. 7'!H145)+IF('ZoR č. 8'!$D145="",0,'ZoR č. 8'!H145)+IF('ZoR č. 9'!$D145="",0,'ZoR č. 9'!H145)+IF('ZoR č. 10'!$D145="",0,'ZoR č. 10'!H145)+IF(ZZoR!$D145="",0,ZZoR!H145)</f>
        <v>0</v>
      </c>
      <c r="Y145" s="281">
        <f>IF('ZoR č. 1'!$D145="",0,'ZoR č. 1'!I145)+IF('ZoR č. 2'!$D145="",0,'ZoR č. 2'!I145)+IF('ZoR č. 3'!$D145="",0,'ZoR č. 3'!I145)+IF('ZoR č. 4'!$D145="",0,'ZoR č. 4'!I145)+IF('ZoR č. 5'!$D145="",0,'ZoR č. 5'!I145)+IF('ZoR č. 6'!$D145="",0,'ZoR č. 6'!I145)+IF('ZoR č. 7'!$D145="",0,'ZoR č. 7'!I145)+IF('ZoR č. 8'!$D145="",0,'ZoR č. 8'!I145)+IF('ZoR č. 9'!$D145="",0,'ZoR č. 9'!I145)+IF('ZoR č. 10'!$D145="",0,'ZoR č. 10'!I145)+IF(ZZoR!$D145="",0,ZZoR!I145)</f>
        <v>0</v>
      </c>
      <c r="Z145" s="281">
        <f>IF('ZoR č. 1'!$D145="",0,'ZoR č. 1'!J145)+IF('ZoR č. 2'!$D145="",0,'ZoR č. 2'!J145)+IF('ZoR č. 3'!$D145="",0,'ZoR č. 3'!J145)+IF('ZoR č. 4'!$D145="",0,'ZoR č. 4'!J145)+IF('ZoR č. 5'!$D145="",0,'ZoR č. 5'!J145)+IF('ZoR č. 6'!$D145="",0,'ZoR č. 6'!J145)+IF('ZoR č. 7'!$D145="",0,'ZoR č. 7'!J145)+IF('ZoR č. 8'!$D145="",0,'ZoR č. 8'!J145)+IF('ZoR č. 9'!$D145="",0,'ZoR č. 9'!J145)+IF('ZoR č. 10'!$D145="",0,'ZoR č. 10'!J145)+IF(ZZoR!$D145="",0,ZZoR!J145)</f>
        <v>0</v>
      </c>
      <c r="AA145" s="281">
        <f>IF('ZoR č. 1'!$D145="",0,'ZoR č. 1'!K145)+IF('ZoR č. 2'!$D145="",0,'ZoR č. 2'!K145)+IF('ZoR č. 3'!$D145="",0,'ZoR č. 3'!K145)+IF('ZoR č. 4'!$D145="",0,'ZoR č. 4'!K145)+IF('ZoR č. 5'!$D145="",0,'ZoR č. 5'!K145)+IF('ZoR č. 6'!$D145="",0,'ZoR č. 6'!K145)+IF('ZoR č. 7'!$D145="",0,'ZoR č. 7'!K145)+IF('ZoR č. 8'!$D145="",0,'ZoR č. 8'!K145)+IF('ZoR č. 9'!$D145="",0,'ZoR č. 9'!K145)+IF('ZoR č. 10'!$D145="",0,'ZoR č. 10'!K145)+IF(ZZoR!$D145="",0,ZZoR!K145)</f>
        <v>0</v>
      </c>
      <c r="AB145" s="281">
        <f>IF('ZoR č. 1'!$D145="",0,'ZoR č. 1'!L145)+IF('ZoR č. 2'!$D145="",0,'ZoR č. 2'!L145)+IF('ZoR č. 3'!$D145="",0,'ZoR č. 3'!L145)+IF('ZoR č. 4'!$D145="",0,'ZoR č. 4'!L145)+IF('ZoR č. 5'!$D145="",0,'ZoR č. 5'!L145)+IF('ZoR č. 6'!$D145="",0,'ZoR č. 6'!L145)+IF('ZoR č. 7'!$D145="",0,'ZoR č. 7'!L145)+IF('ZoR č. 8'!$D145="",0,'ZoR č. 8'!L145)+IF('ZoR č. 9'!$D145="",0,'ZoR č. 9'!L145)+IF('ZoR č. 10'!$D145="",0,'ZoR č. 10'!L145)+IF(ZZoR!$D145="",0,ZZoR!L145)</f>
        <v>0</v>
      </c>
      <c r="AC145" s="281">
        <f>IF('ZoR č. 1'!$D145="",0,'ZoR č. 1'!M145)+IF('ZoR č. 2'!$D145="",0,'ZoR č. 2'!M145)+IF('ZoR č. 3'!$D145="",0,'ZoR č. 3'!M145)+IF('ZoR č. 4'!$D145="",0,'ZoR č. 4'!M145)+IF('ZoR č. 5'!$D145="",0,'ZoR č. 5'!M145)+IF('ZoR č. 6'!$D145="",0,'ZoR č. 6'!M145)+IF('ZoR č. 7'!$D145="",0,'ZoR č. 7'!M145)+IF('ZoR č. 8'!$D145="",0,'ZoR č. 8'!M145)+IF('ZoR č. 9'!$D145="",0,'ZoR č. 9'!M145)+IF('ZoR č. 10'!$D145="",0,'ZoR č. 10'!M145)+IF(ZZoR!$D145="",0,ZZoR!M145)</f>
        <v>0</v>
      </c>
      <c r="AE145" s="282" t="str">
        <f t="shared" si="11"/>
        <v/>
      </c>
    </row>
    <row r="146" spans="2:31" ht="17.25" thickBot="1" x14ac:dyDescent="0.3">
      <c r="B146" s="12" t="s">
        <v>259</v>
      </c>
      <c r="C146" s="106" t="str">
        <f>IF(COUNTA('Přehled partnerů'!C146:D146)&lt;&gt;2,"partner neuveden",IF('Přehled partnerů'!F146="ANO",'Přehled partnerů'!C146,"v tomto období nerelevantní"))</f>
        <v>partner neuveden</v>
      </c>
      <c r="D146" s="117" t="str">
        <f>IF(COUNTA('Přehled partnerů'!C146:D146)&lt;&gt;2,"",IF('Přehled partnerů'!F146="ANO",'Přehled partnerů'!D146,""))</f>
        <v/>
      </c>
      <c r="E146" s="25" t="str">
        <f t="shared" si="8"/>
        <v/>
      </c>
      <c r="F146" s="48" t="str">
        <f t="shared" si="9"/>
        <v/>
      </c>
      <c r="G146" s="279">
        <v>0</v>
      </c>
      <c r="H146" s="275">
        <v>0</v>
      </c>
      <c r="I146" s="275">
        <v>0</v>
      </c>
      <c r="J146" s="275">
        <v>0</v>
      </c>
      <c r="K146" s="128">
        <v>0</v>
      </c>
      <c r="L146" s="128">
        <v>0</v>
      </c>
      <c r="M146" s="131">
        <v>0</v>
      </c>
      <c r="N146" s="58" t="str">
        <f t="shared" si="10"/>
        <v/>
      </c>
      <c r="O146" s="267">
        <f>IF('Rozpočet + Žádosti o změnu'!$ER$2="ano",'Rozpočet + Žádosti o změnu'!EL146,IF('Rozpočet + Žádosti o změnu'!$EF$2="ano",'Rozpočet + Žádosti o změnu'!DZ146,IF('Rozpočet + Žádosti o změnu'!$DT$2="ano",'Rozpočet + Žádosti o změnu'!DN146,IF('Rozpočet + Žádosti o změnu'!$DH$2="ano",'Rozpočet + Žádosti o změnu'!DB146,IF('Rozpočet + Žádosti o změnu'!$CV$2="ano",'Rozpočet + Žádosti o změnu'!CP146,IF('Rozpočet + Žádosti o změnu'!$CJ$2="ano",'Rozpočet + Žádosti o změnu'!CD146,IF('Rozpočet + Žádosti o změnu'!$BX$2="ano",'Rozpočet + Žádosti o změnu'!BR146,IF('Rozpočet + Žádosti o změnu'!$BL$2="ano",'Rozpočet + Žádosti o změnu'!BF146,IF('Rozpočet + Žádosti o změnu'!$AZ$2="ano",'Rozpočet + Žádosti o změnu'!AT146,IF('Rozpočet + Žádosti o změnu'!$AN$2="ano",'Rozpočet + Žádosti o změnu'!AH146,'Rozpočet + Žádosti o změnu'!H146))))))))))</f>
        <v>0</v>
      </c>
      <c r="P146" s="267">
        <f>IF('Rozpočet + Žádosti o změnu'!$ER$2="ano",'Rozpočet + Žádosti o změnu'!EM146,IF('Rozpočet + Žádosti o změnu'!$EF$2="ano",'Rozpočet + Žádosti o změnu'!EA146,IF('Rozpočet + Žádosti o změnu'!$DT$2="ano",'Rozpočet + Žádosti o změnu'!DO146,IF('Rozpočet + Žádosti o změnu'!$DH$2="ano",'Rozpočet + Žádosti o změnu'!DC146,IF('Rozpočet + Žádosti o změnu'!$CV$2="ano",'Rozpočet + Žádosti o změnu'!CQ146,IF('Rozpočet + Žádosti o změnu'!$CJ$2="ano",'Rozpočet + Žádosti o změnu'!CE146,IF('Rozpočet + Žádosti o změnu'!$BX$2="ano",'Rozpočet + Žádosti o změnu'!BS146,IF('Rozpočet + Žádosti o změnu'!$BL$2="ano",'Rozpočet + Žádosti o změnu'!BG146,IF('Rozpočet + Žádosti o změnu'!$AZ$2="ano",'Rozpočet + Žádosti o změnu'!AU146,IF('Rozpočet + Žádosti o změnu'!$AN$2="ano",'Rozpočet + Žádosti o změnu'!AI146,'Rozpočet + Žádosti o změnu'!I146))))))))))</f>
        <v>0</v>
      </c>
      <c r="Q146" s="267">
        <f>IF('Rozpočet + Žádosti o změnu'!$ER$2="ano",'Rozpočet + Žádosti o změnu'!EN146,IF('Rozpočet + Žádosti o změnu'!$EF$2="ano",'Rozpočet + Žádosti o změnu'!EB146,IF('Rozpočet + Žádosti o změnu'!$DT$2="ano",'Rozpočet + Žádosti o změnu'!DP146,IF('Rozpočet + Žádosti o změnu'!$DH$2="ano",'Rozpočet + Žádosti o změnu'!DD146,IF('Rozpočet + Žádosti o změnu'!$CV$2="ano",'Rozpočet + Žádosti o změnu'!CR146,IF('Rozpočet + Žádosti o změnu'!$CJ$2="ano",'Rozpočet + Žádosti o změnu'!CF146,IF('Rozpočet + Žádosti o změnu'!$BX$2="ano",'Rozpočet + Žádosti o změnu'!BT146,IF('Rozpočet + Žádosti o změnu'!$BL$2="ano",'Rozpočet + Žádosti o změnu'!BH146,IF('Rozpočet + Žádosti o změnu'!$AZ$2="ano",'Rozpočet + Žádosti o změnu'!AV146,IF('Rozpočet + Žádosti o změnu'!$AN$2="ano",'Rozpočet + Žádosti o změnu'!AJ146,'Rozpočet + Žádosti o změnu'!J146))))))))))</f>
        <v>0</v>
      </c>
      <c r="R146" s="267">
        <f>IF('Rozpočet + Žádosti o změnu'!$ER$2="ano",'Rozpočet + Žádosti o změnu'!EO146,IF('Rozpočet + Žádosti o změnu'!$EF$2="ano",'Rozpočet + Žádosti o změnu'!EC146,IF('Rozpočet + Žádosti o změnu'!$DT$2="ano",'Rozpočet + Žádosti o změnu'!DQ146,IF('Rozpočet + Žádosti o změnu'!$DH$2="ano",'Rozpočet + Žádosti o změnu'!DE146,IF('Rozpočet + Žádosti o změnu'!$CV$2="ano",'Rozpočet + Žádosti o změnu'!CS146,IF('Rozpočet + Žádosti o změnu'!$CJ$2="ano",'Rozpočet + Žádosti o změnu'!CG146,IF('Rozpočet + Žádosti o změnu'!$BX$2="ano",'Rozpočet + Žádosti o změnu'!BU146,IF('Rozpočet + Žádosti o změnu'!$BL$2="ano",'Rozpočet + Žádosti o změnu'!BI146,IF('Rozpočet + Žádosti o změnu'!$AZ$2="ano",'Rozpočet + Žádosti o změnu'!AW146,IF('Rozpočet + Žádosti o změnu'!$AN$2="ano",'Rozpočet + Žádosti o změnu'!AK146,'Rozpočet + Žádosti o změnu'!K146))))))))))</f>
        <v>0</v>
      </c>
      <c r="S146" s="267">
        <f>IF('Rozpočet + Žádosti o změnu'!$ER$2="ano",'Rozpočet + Žádosti o změnu'!EP146,IF('Rozpočet + Žádosti o změnu'!$EF$2="ano",'Rozpočet + Žádosti o změnu'!ED146,IF('Rozpočet + Žádosti o změnu'!$DT$2="ano",'Rozpočet + Žádosti o změnu'!DR146,IF('Rozpočet + Žádosti o změnu'!$DH$2="ano",'Rozpočet + Žádosti o změnu'!DF146,IF('Rozpočet + Žádosti o změnu'!$CV$2="ano",'Rozpočet + Žádosti o změnu'!CT146,IF('Rozpočet + Žádosti o změnu'!$CJ$2="ano",'Rozpočet + Žádosti o změnu'!CH146,IF('Rozpočet + Žádosti o změnu'!$BX$2="ano",'Rozpočet + Žádosti o změnu'!BV146,IF('Rozpočet + Žádosti o změnu'!$BL$2="ano",'Rozpočet + Žádosti o změnu'!BJ146,IF('Rozpočet + Žádosti o změnu'!$AZ$2="ano",'Rozpočet + Žádosti o změnu'!AX146,IF('Rozpočet + Žádosti o změnu'!$AN$2="ano",'Rozpočet + Žádosti o změnu'!AL146,'Rozpočet + Žádosti o změnu'!L146))))))))))</f>
        <v>0</v>
      </c>
      <c r="T146" s="267">
        <f>IF('Rozpočet + Žádosti o změnu'!$ER$2="ano",'Rozpočet + Žádosti o změnu'!EQ146,IF('Rozpočet + Žádosti o změnu'!$EF$2="ano",'Rozpočet + Žádosti o změnu'!EE146,IF('Rozpočet + Žádosti o změnu'!$DT$2="ano",'Rozpočet + Žádosti o změnu'!DS146,IF('Rozpočet + Žádosti o změnu'!$DH$2="ano",'Rozpočet + Žádosti o změnu'!DG146,IF('Rozpočet + Žádosti o změnu'!$CV$2="ano",'Rozpočet + Žádosti o změnu'!CU146,IF('Rozpočet + Žádosti o změnu'!$CJ$2="ano",'Rozpočet + Žádosti o změnu'!CI146,IF('Rozpočet + Žádosti o změnu'!$BX$2="ano",'Rozpočet + Žádosti o změnu'!BW146,IF('Rozpočet + Žádosti o změnu'!$BL$2="ano",'Rozpočet + Žádosti o změnu'!BK146,IF('Rozpočet + Žádosti o změnu'!$AZ$2="ano",'Rozpočet + Žádosti o změnu'!AY146,IF('Rozpočet + Žádosti o změnu'!$AN$2="ano",'Rozpočet + Žádosti o změnu'!AM146,'Rozpočet + Žádosti o změnu'!M146))))))))))</f>
        <v>0</v>
      </c>
      <c r="U146" s="267">
        <f>IF('Rozpočet + Žádosti o změnu'!$ER$2="ano",'Rozpočet + Žádosti o změnu'!ER146,IF('Rozpočet + Žádosti o změnu'!$EF$2="ano",'Rozpočet + Žádosti o změnu'!EF146,IF('Rozpočet + Žádosti o změnu'!$DT$2="ano",'Rozpočet + Žádosti o změnu'!DT146,IF('Rozpočet + Žádosti o změnu'!$DH$2="ano",'Rozpočet + Žádosti o změnu'!DH146,IF('Rozpočet + Žádosti o změnu'!$CV$2="ano",'Rozpočet + Žádosti o změnu'!CV146,IF('Rozpočet + Žádosti o změnu'!$CJ$2="ano",'Rozpočet + Žádosti o změnu'!CJ146,IF('Rozpočet + Žádosti o změnu'!$BX$2="ano",'Rozpočet + Žádosti o změnu'!BX146,IF('Rozpočet + Žádosti o změnu'!$BL$2="ano",'Rozpočet + Žádosti o změnu'!BL146,IF('Rozpočet + Žádosti o změnu'!$AZ$2="ano",'Rozpočet + Žádosti o změnu'!AZ146,IF('Rozpočet + Žádosti o změnu'!$AN$2="ano",'Rozpočet + Žádosti o změnu'!AN146,'Rozpočet + Žádosti o změnu'!N146))))))))))</f>
        <v>0</v>
      </c>
      <c r="W146" s="281">
        <f>IF('ZoR č. 1'!$D146="",0,'ZoR č. 1'!G146)+IF('ZoR č. 2'!$D146="",0,'ZoR č. 2'!G146)+IF('ZoR č. 3'!$D146="",0,'ZoR č. 3'!G146)+IF('ZoR č. 4'!$D146="",0,'ZoR č. 4'!G146)+IF('ZoR č. 5'!$D146="",0,'ZoR č. 5'!G146)+IF('ZoR č. 6'!$D146="",0,'ZoR č. 6'!G146)+IF('ZoR č. 7'!$D146="",0,'ZoR č. 7'!G146)+IF('ZoR č. 8'!$D146="",0,'ZoR č. 8'!G146)+IF('ZoR č. 9'!$D146="",0,'ZoR č. 9'!G146)+IF('ZoR č. 10'!$D146="",0,'ZoR č. 10'!G146)+IF(ZZoR!$D146="",0,ZZoR!G146)</f>
        <v>0</v>
      </c>
      <c r="X146" s="281">
        <f>IF('ZoR č. 1'!$D146="",0,'ZoR č. 1'!H146)+IF('ZoR č. 2'!$D146="",0,'ZoR č. 2'!H146)+IF('ZoR č. 3'!$D146="",0,'ZoR č. 3'!H146)+IF('ZoR č. 4'!$D146="",0,'ZoR č. 4'!H146)+IF('ZoR č. 5'!$D146="",0,'ZoR č. 5'!H146)+IF('ZoR č. 6'!$D146="",0,'ZoR č. 6'!H146)+IF('ZoR č. 7'!$D146="",0,'ZoR č. 7'!H146)+IF('ZoR č. 8'!$D146="",0,'ZoR č. 8'!H146)+IF('ZoR č. 9'!$D146="",0,'ZoR č. 9'!H146)+IF('ZoR č. 10'!$D146="",0,'ZoR č. 10'!H146)+IF(ZZoR!$D146="",0,ZZoR!H146)</f>
        <v>0</v>
      </c>
      <c r="Y146" s="281">
        <f>IF('ZoR č. 1'!$D146="",0,'ZoR č. 1'!I146)+IF('ZoR č. 2'!$D146="",0,'ZoR č. 2'!I146)+IF('ZoR č. 3'!$D146="",0,'ZoR č. 3'!I146)+IF('ZoR č. 4'!$D146="",0,'ZoR č. 4'!I146)+IF('ZoR č. 5'!$D146="",0,'ZoR č. 5'!I146)+IF('ZoR č. 6'!$D146="",0,'ZoR č. 6'!I146)+IF('ZoR č. 7'!$D146="",0,'ZoR č. 7'!I146)+IF('ZoR č. 8'!$D146="",0,'ZoR č. 8'!I146)+IF('ZoR č. 9'!$D146="",0,'ZoR č. 9'!I146)+IF('ZoR č. 10'!$D146="",0,'ZoR č. 10'!I146)+IF(ZZoR!$D146="",0,ZZoR!I146)</f>
        <v>0</v>
      </c>
      <c r="Z146" s="281">
        <f>IF('ZoR č. 1'!$D146="",0,'ZoR č. 1'!J146)+IF('ZoR č. 2'!$D146="",0,'ZoR č. 2'!J146)+IF('ZoR č. 3'!$D146="",0,'ZoR č. 3'!J146)+IF('ZoR č. 4'!$D146="",0,'ZoR č. 4'!J146)+IF('ZoR č. 5'!$D146="",0,'ZoR č. 5'!J146)+IF('ZoR č. 6'!$D146="",0,'ZoR č. 6'!J146)+IF('ZoR č. 7'!$D146="",0,'ZoR č. 7'!J146)+IF('ZoR č. 8'!$D146="",0,'ZoR č. 8'!J146)+IF('ZoR č. 9'!$D146="",0,'ZoR č. 9'!J146)+IF('ZoR č. 10'!$D146="",0,'ZoR č. 10'!J146)+IF(ZZoR!$D146="",0,ZZoR!J146)</f>
        <v>0</v>
      </c>
      <c r="AA146" s="281">
        <f>IF('ZoR č. 1'!$D146="",0,'ZoR č. 1'!K146)+IF('ZoR č. 2'!$D146="",0,'ZoR č. 2'!K146)+IF('ZoR č. 3'!$D146="",0,'ZoR č. 3'!K146)+IF('ZoR č. 4'!$D146="",0,'ZoR č. 4'!K146)+IF('ZoR č. 5'!$D146="",0,'ZoR č. 5'!K146)+IF('ZoR č. 6'!$D146="",0,'ZoR č. 6'!K146)+IF('ZoR č. 7'!$D146="",0,'ZoR č. 7'!K146)+IF('ZoR č. 8'!$D146="",0,'ZoR č. 8'!K146)+IF('ZoR č. 9'!$D146="",0,'ZoR č. 9'!K146)+IF('ZoR č. 10'!$D146="",0,'ZoR č. 10'!K146)+IF(ZZoR!$D146="",0,ZZoR!K146)</f>
        <v>0</v>
      </c>
      <c r="AB146" s="281">
        <f>IF('ZoR č. 1'!$D146="",0,'ZoR č. 1'!L146)+IF('ZoR č. 2'!$D146="",0,'ZoR č. 2'!L146)+IF('ZoR č. 3'!$D146="",0,'ZoR č. 3'!L146)+IF('ZoR č. 4'!$D146="",0,'ZoR č. 4'!L146)+IF('ZoR č. 5'!$D146="",0,'ZoR č. 5'!L146)+IF('ZoR č. 6'!$D146="",0,'ZoR č. 6'!L146)+IF('ZoR č. 7'!$D146="",0,'ZoR č. 7'!L146)+IF('ZoR č. 8'!$D146="",0,'ZoR č. 8'!L146)+IF('ZoR č. 9'!$D146="",0,'ZoR č. 9'!L146)+IF('ZoR č. 10'!$D146="",0,'ZoR č. 10'!L146)+IF(ZZoR!$D146="",0,ZZoR!L146)</f>
        <v>0</v>
      </c>
      <c r="AC146" s="281">
        <f>IF('ZoR č. 1'!$D146="",0,'ZoR č. 1'!M146)+IF('ZoR č. 2'!$D146="",0,'ZoR č. 2'!M146)+IF('ZoR č. 3'!$D146="",0,'ZoR č. 3'!M146)+IF('ZoR č. 4'!$D146="",0,'ZoR č. 4'!M146)+IF('ZoR č. 5'!$D146="",0,'ZoR č. 5'!M146)+IF('ZoR č. 6'!$D146="",0,'ZoR č. 6'!M146)+IF('ZoR č. 7'!$D146="",0,'ZoR č. 7'!M146)+IF('ZoR č. 8'!$D146="",0,'ZoR č. 8'!M146)+IF('ZoR č. 9'!$D146="",0,'ZoR č. 9'!M146)+IF('ZoR č. 10'!$D146="",0,'ZoR č. 10'!M146)+IF(ZZoR!$D146="",0,ZZoR!M146)</f>
        <v>0</v>
      </c>
      <c r="AE146" s="282" t="str">
        <f t="shared" si="11"/>
        <v/>
      </c>
    </row>
    <row r="147" spans="2:31" ht="27" customHeight="1" x14ac:dyDescent="0.25">
      <c r="B147" s="476" t="s">
        <v>100</v>
      </c>
      <c r="C147" s="476"/>
      <c r="D147" s="476"/>
      <c r="E147" s="132">
        <f>SUM(E7:E146)</f>
        <v>0</v>
      </c>
      <c r="F147" s="134">
        <f>SUM(F7:F146)</f>
        <v>0</v>
      </c>
      <c r="G147" s="280">
        <f>SUMIFS(G7:G106,$N7:$N106,"OK")</f>
        <v>0</v>
      </c>
      <c r="H147" s="280">
        <f>SUMIFS(H7:H106,$N7:$N106,"OK")</f>
        <v>0</v>
      </c>
      <c r="I147" s="280">
        <f t="shared" ref="I147:J147" si="12">SUMIFS(I7:I106,$N7:$N106,"OK")</f>
        <v>0</v>
      </c>
      <c r="J147" s="280">
        <f t="shared" si="12"/>
        <v>0</v>
      </c>
      <c r="K147" s="280">
        <f>SUMIFS(K107:K146,$N107:$N146,"OK")</f>
        <v>0</v>
      </c>
      <c r="L147" s="280">
        <f>SUMIFS(L107:L146,$N107:$N146,"OK")</f>
        <v>0</v>
      </c>
      <c r="M147" s="280">
        <f>SUMIFS(M107:M146,$N107:$N146,"OK")</f>
        <v>0</v>
      </c>
    </row>
  </sheetData>
  <sheetProtection algorithmName="SHA-512" hashValue="3OkQ2NnpZo/olh1KHO16J5EHmbFdiDJCcUg2hzsNmOW2U4p0WuFHzrxPblYpWfuK7PH715aRaQ7ZrvCkaVyVfQ==" saltValue="aEWZI6CHtpvdcVgxDG/kdg==" spinCount="100000" sheet="1" objects="1" scenarios="1"/>
  <mergeCells count="28">
    <mergeCell ref="B147:D147"/>
    <mergeCell ref="H3:H5"/>
    <mergeCell ref="G3:G5"/>
    <mergeCell ref="B5:F5"/>
    <mergeCell ref="B4:F4"/>
    <mergeCell ref="B2:F3"/>
    <mergeCell ref="G6:M6"/>
    <mergeCell ref="M3:M5"/>
    <mergeCell ref="L3:L5"/>
    <mergeCell ref="K3:K5"/>
    <mergeCell ref="J3:J5"/>
    <mergeCell ref="I3:I5"/>
    <mergeCell ref="T2:T5"/>
    <mergeCell ref="U2:U5"/>
    <mergeCell ref="O6:U6"/>
    <mergeCell ref="W2:W5"/>
    <mergeCell ref="X2:X5"/>
    <mergeCell ref="W6:AC6"/>
    <mergeCell ref="O2:O5"/>
    <mergeCell ref="P2:P5"/>
    <mergeCell ref="Q2:Q5"/>
    <mergeCell ref="R2:R5"/>
    <mergeCell ref="S2:S5"/>
    <mergeCell ref="Y2:Y5"/>
    <mergeCell ref="Z2:Z5"/>
    <mergeCell ref="AA2:AA5"/>
    <mergeCell ref="AB2:AB5"/>
    <mergeCell ref="AC2:AC5"/>
  </mergeCells>
  <conditionalFormatting sqref="G7:J106">
    <cfRule type="expression" dxfId="171" priority="2" stopIfTrue="1">
      <formula>$D7=""</formula>
    </cfRule>
    <cfRule type="cellIs" dxfId="170" priority="4" operator="notEqual">
      <formula>0</formula>
    </cfRule>
    <cfRule type="expression" dxfId="169" priority="8">
      <formula>O7-W7&lt;0</formula>
    </cfRule>
  </conditionalFormatting>
  <conditionalFormatting sqref="K107:M146">
    <cfRule type="expression" dxfId="168" priority="1" stopIfTrue="1">
      <formula>$D107=""</formula>
    </cfRule>
    <cfRule type="cellIs" dxfId="167" priority="3" operator="notEqual">
      <formula>0</formula>
    </cfRule>
    <cfRule type="expression" dxfId="166" priority="6">
      <formula>S107-AA107&lt;0</formula>
    </cfRule>
  </conditionalFormatting>
  <dataValidations count="2">
    <dataValidation type="decimal" operator="greaterThanOrEqual" allowBlank="1" showInputMessage="1" showErrorMessage="1" errorTitle="Nepovolená hodnota" error="Zadejte celé kladné číslo" sqref="G7:J106">
      <formula1>0</formula1>
    </dataValidation>
    <dataValidation type="whole" operator="greaterThanOrEqual" allowBlank="1" showInputMessage="1" showErrorMessage="1" errorTitle="Nepovolená hodnota" error="Zadejte celé kladné číslo" sqref="K7:M146 G107:J146">
      <formula1>0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B1:AE147"/>
  <sheetViews>
    <sheetView workbookViewId="0">
      <pane ySplit="6" topLeftCell="A7" activePane="bottomLeft" state="frozen"/>
      <selection activeCell="F4" sqref="F4:I4"/>
      <selection pane="bottomLeft" activeCell="B4" sqref="B2:I5"/>
    </sheetView>
  </sheetViews>
  <sheetFormatPr defaultColWidth="9.140625" defaultRowHeight="16.5" x14ac:dyDescent="0.25"/>
  <cols>
    <col min="1" max="1" width="9.140625" style="59"/>
    <col min="2" max="2" width="11.140625" style="53" customWidth="1"/>
    <col min="3" max="3" width="63" style="53" customWidth="1"/>
    <col min="4" max="4" width="13.7109375" style="53" customWidth="1"/>
    <col min="5" max="5" width="17" style="56" customWidth="1"/>
    <col min="6" max="6" width="13.140625" style="54" customWidth="1"/>
    <col min="7" max="13" width="12.140625" style="57" customWidth="1"/>
    <col min="14" max="14" width="9.140625" style="58" hidden="1" customWidth="1"/>
    <col min="15" max="30" width="9.140625" style="267" hidden="1" customWidth="1"/>
    <col min="31" max="31" width="38.85546875" style="267" customWidth="1"/>
    <col min="32" max="16384" width="9.140625" style="59"/>
  </cols>
  <sheetData>
    <row r="1" spans="2:31" ht="17.25" thickBot="1" x14ac:dyDescent="0.3"/>
    <row r="2" spans="2:31" ht="27" customHeight="1" x14ac:dyDescent="0.25">
      <c r="B2" s="455" t="str">
        <f>CONCATENATE("Projekt č: ",'Přehled partnerů'!D3)</f>
        <v xml:space="preserve">Projekt č: </v>
      </c>
      <c r="C2" s="456"/>
      <c r="D2" s="456"/>
      <c r="E2" s="456"/>
      <c r="F2" s="457"/>
      <c r="G2" s="120" t="s">
        <v>8</v>
      </c>
      <c r="H2" s="121" t="s">
        <v>9</v>
      </c>
      <c r="I2" s="121" t="s">
        <v>163</v>
      </c>
      <c r="J2" s="121" t="s">
        <v>164</v>
      </c>
      <c r="K2" s="122" t="s">
        <v>165</v>
      </c>
      <c r="L2" s="122" t="s">
        <v>166</v>
      </c>
      <c r="M2" s="44" t="s">
        <v>167</v>
      </c>
      <c r="O2" s="390" t="s">
        <v>301</v>
      </c>
      <c r="P2" s="390" t="s">
        <v>302</v>
      </c>
      <c r="Q2" s="390" t="s">
        <v>303</v>
      </c>
      <c r="R2" s="390" t="s">
        <v>307</v>
      </c>
      <c r="S2" s="390" t="s">
        <v>304</v>
      </c>
      <c r="T2" s="390" t="s">
        <v>305</v>
      </c>
      <c r="U2" s="390" t="s">
        <v>306</v>
      </c>
      <c r="W2" s="390" t="s">
        <v>301</v>
      </c>
      <c r="X2" s="390" t="s">
        <v>302</v>
      </c>
      <c r="Y2" s="390" t="s">
        <v>303</v>
      </c>
      <c r="Z2" s="390" t="s">
        <v>307</v>
      </c>
      <c r="AA2" s="390" t="s">
        <v>304</v>
      </c>
      <c r="AB2" s="390" t="s">
        <v>305</v>
      </c>
      <c r="AC2" s="390" t="s">
        <v>306</v>
      </c>
    </row>
    <row r="3" spans="2:31" ht="25.5" customHeight="1" x14ac:dyDescent="0.25">
      <c r="B3" s="458"/>
      <c r="C3" s="459"/>
      <c r="D3" s="459"/>
      <c r="E3" s="459"/>
      <c r="F3" s="460"/>
      <c r="G3" s="479" t="s">
        <v>7</v>
      </c>
      <c r="H3" s="477" t="s">
        <v>12</v>
      </c>
      <c r="I3" s="477" t="s">
        <v>13</v>
      </c>
      <c r="J3" s="477" t="s">
        <v>14</v>
      </c>
      <c r="K3" s="485" t="s">
        <v>15</v>
      </c>
      <c r="L3" s="485" t="s">
        <v>19</v>
      </c>
      <c r="M3" s="483" t="s">
        <v>20</v>
      </c>
      <c r="O3" s="390"/>
      <c r="P3" s="390"/>
      <c r="Q3" s="390"/>
      <c r="R3" s="390"/>
      <c r="S3" s="390"/>
      <c r="T3" s="390"/>
      <c r="U3" s="390"/>
      <c r="W3" s="390"/>
      <c r="X3" s="390"/>
      <c r="Y3" s="390"/>
      <c r="Z3" s="390"/>
      <c r="AA3" s="390"/>
      <c r="AB3" s="390"/>
      <c r="AC3" s="390"/>
    </row>
    <row r="4" spans="2:31" ht="42" customHeight="1" x14ac:dyDescent="0.25">
      <c r="B4" s="449" t="s">
        <v>271</v>
      </c>
      <c r="C4" s="450"/>
      <c r="D4" s="450"/>
      <c r="E4" s="450"/>
      <c r="F4" s="451"/>
      <c r="G4" s="479"/>
      <c r="H4" s="477"/>
      <c r="I4" s="477"/>
      <c r="J4" s="477"/>
      <c r="K4" s="485"/>
      <c r="L4" s="485"/>
      <c r="M4" s="483"/>
      <c r="O4" s="390"/>
      <c r="P4" s="390"/>
      <c r="Q4" s="390"/>
      <c r="R4" s="390"/>
      <c r="S4" s="390"/>
      <c r="T4" s="390"/>
      <c r="U4" s="390"/>
      <c r="W4" s="390"/>
      <c r="X4" s="390"/>
      <c r="Y4" s="390"/>
      <c r="Z4" s="390"/>
      <c r="AA4" s="390"/>
      <c r="AB4" s="390"/>
      <c r="AC4" s="390"/>
    </row>
    <row r="5" spans="2:31" ht="42" customHeight="1" thickBot="1" x14ac:dyDescent="0.3">
      <c r="B5" s="452" t="s">
        <v>272</v>
      </c>
      <c r="C5" s="453"/>
      <c r="D5" s="453"/>
      <c r="E5" s="453"/>
      <c r="F5" s="454"/>
      <c r="G5" s="480"/>
      <c r="H5" s="478"/>
      <c r="I5" s="478"/>
      <c r="J5" s="478"/>
      <c r="K5" s="486"/>
      <c r="L5" s="486"/>
      <c r="M5" s="484"/>
      <c r="O5" s="390"/>
      <c r="P5" s="390"/>
      <c r="Q5" s="390"/>
      <c r="R5" s="390"/>
      <c r="S5" s="390"/>
      <c r="T5" s="390"/>
      <c r="U5" s="390"/>
      <c r="W5" s="390"/>
      <c r="X5" s="390"/>
      <c r="Y5" s="390"/>
      <c r="Z5" s="390"/>
      <c r="AA5" s="390"/>
      <c r="AB5" s="390"/>
      <c r="AC5" s="390"/>
    </row>
    <row r="6" spans="2:31" ht="62.25" customHeight="1" thickBot="1" x14ac:dyDescent="0.3">
      <c r="B6" s="52" t="s">
        <v>27</v>
      </c>
      <c r="C6" s="51" t="s">
        <v>49</v>
      </c>
      <c r="D6" s="96" t="s">
        <v>48</v>
      </c>
      <c r="E6" s="110" t="s">
        <v>273</v>
      </c>
      <c r="F6" s="111" t="s">
        <v>26</v>
      </c>
      <c r="G6" s="481" t="s">
        <v>177</v>
      </c>
      <c r="H6" s="481"/>
      <c r="I6" s="481"/>
      <c r="J6" s="481"/>
      <c r="K6" s="481"/>
      <c r="L6" s="481"/>
      <c r="M6" s="482"/>
      <c r="O6" s="390" t="s">
        <v>421</v>
      </c>
      <c r="P6" s="390"/>
      <c r="Q6" s="390"/>
      <c r="R6" s="390"/>
      <c r="S6" s="390"/>
      <c r="T6" s="390"/>
      <c r="U6" s="390"/>
      <c r="W6" s="390" t="s">
        <v>422</v>
      </c>
      <c r="X6" s="390"/>
      <c r="Y6" s="390"/>
      <c r="Z6" s="390"/>
      <c r="AA6" s="390"/>
      <c r="AB6" s="390"/>
      <c r="AC6" s="390"/>
    </row>
    <row r="7" spans="2:31" x14ac:dyDescent="0.25">
      <c r="B7" s="49" t="s">
        <v>50</v>
      </c>
      <c r="C7" s="97" t="str">
        <f>IF(COUNTA('Přehled partnerů'!C7:D7)&lt;&gt;2,"partner neuveden",IF('Přehled partnerů'!G7="ANO",'Přehled partnerů'!C7,"v tomto období nerelevantní"))</f>
        <v>partner neuveden</v>
      </c>
      <c r="D7" s="107" t="str">
        <f>IF(COUNTA('Přehled partnerů'!C7:D7)&lt;&gt;2,"",IF('Přehled partnerů'!G7="ANO",'Přehled partnerů'!D7,""))</f>
        <v/>
      </c>
      <c r="E7" s="112" t="str">
        <f>IF(D7="","",(G7*3871)+(H7*6292)+(I7*31460)+(J7*5291))</f>
        <v/>
      </c>
      <c r="F7" s="113" t="str">
        <f>IF(D7="","",(G7*1/120)+(H7*1/120)+(I7*1/24)+(J7*1/24))</f>
        <v/>
      </c>
      <c r="G7" s="123">
        <v>0</v>
      </c>
      <c r="H7" s="124">
        <v>0</v>
      </c>
      <c r="I7" s="124">
        <v>0</v>
      </c>
      <c r="J7" s="124">
        <v>0</v>
      </c>
      <c r="K7" s="271">
        <v>0</v>
      </c>
      <c r="L7" s="271">
        <v>0</v>
      </c>
      <c r="M7" s="272">
        <v>0</v>
      </c>
      <c r="N7" s="58" t="str">
        <f>IF(D7="","","ok")</f>
        <v/>
      </c>
      <c r="O7" s="267">
        <f>IF('Rozpočet + Žádosti o změnu'!$ER$2="ano",'Rozpočet + Žádosti o změnu'!EL7,IF('Rozpočet + Žádosti o změnu'!$EF$2="ano",'Rozpočet + Žádosti o změnu'!DZ7,IF('Rozpočet + Žádosti o změnu'!$DT$2="ano",'Rozpočet + Žádosti o změnu'!DN7,IF('Rozpočet + Žádosti o změnu'!$DH$2="ano",'Rozpočet + Žádosti o změnu'!DB7,IF('Rozpočet + Žádosti o změnu'!$CV$2="ano",'Rozpočet + Žádosti o změnu'!CP7,IF('Rozpočet + Žádosti o změnu'!$CJ$2="ano",'Rozpočet + Žádosti o změnu'!CD7,IF('Rozpočet + Žádosti o změnu'!$BX$2="ano",'Rozpočet + Žádosti o změnu'!BR7,IF('Rozpočet + Žádosti o změnu'!$BL$2="ano",'Rozpočet + Žádosti o změnu'!BF7,IF('Rozpočet + Žádosti o změnu'!$AZ$2="ano",'Rozpočet + Žádosti o změnu'!AT7,IF('Rozpočet + Žádosti o změnu'!$AN$2="ano",'Rozpočet + Žádosti o změnu'!AH7,'Rozpočet + Žádosti o změnu'!H7))))))))))</f>
        <v>0</v>
      </c>
      <c r="P7" s="267">
        <f>IF('Rozpočet + Žádosti o změnu'!$ER$2="ano",'Rozpočet + Žádosti o změnu'!EM7,IF('Rozpočet + Žádosti o změnu'!$EF$2="ano",'Rozpočet + Žádosti o změnu'!EA7,IF('Rozpočet + Žádosti o změnu'!$DT$2="ano",'Rozpočet + Žádosti o změnu'!DO7,IF('Rozpočet + Žádosti o změnu'!$DH$2="ano",'Rozpočet + Žádosti o změnu'!DC7,IF('Rozpočet + Žádosti o změnu'!$CV$2="ano",'Rozpočet + Žádosti o změnu'!CQ7,IF('Rozpočet + Žádosti o změnu'!$CJ$2="ano",'Rozpočet + Žádosti o změnu'!CE7,IF('Rozpočet + Žádosti o změnu'!$BX$2="ano",'Rozpočet + Žádosti o změnu'!BS7,IF('Rozpočet + Žádosti o změnu'!$BL$2="ano",'Rozpočet + Žádosti o změnu'!BG7,IF('Rozpočet + Žádosti o změnu'!$AZ$2="ano",'Rozpočet + Žádosti o změnu'!AU7,IF('Rozpočet + Žádosti o změnu'!$AN$2="ano",'Rozpočet + Žádosti o změnu'!AI7,'Rozpočet + Žádosti o změnu'!I7))))))))))</f>
        <v>0</v>
      </c>
      <c r="Q7" s="267">
        <f>IF('Rozpočet + Žádosti o změnu'!$ER$2="ano",'Rozpočet + Žádosti o změnu'!EN7,IF('Rozpočet + Žádosti o změnu'!$EF$2="ano",'Rozpočet + Žádosti o změnu'!EB7,IF('Rozpočet + Žádosti o změnu'!$DT$2="ano",'Rozpočet + Žádosti o změnu'!DP7,IF('Rozpočet + Žádosti o změnu'!$DH$2="ano",'Rozpočet + Žádosti o změnu'!DD7,IF('Rozpočet + Žádosti o změnu'!$CV$2="ano",'Rozpočet + Žádosti o změnu'!CR7,IF('Rozpočet + Žádosti o změnu'!$CJ$2="ano",'Rozpočet + Žádosti o změnu'!CF7,IF('Rozpočet + Žádosti o změnu'!$BX$2="ano",'Rozpočet + Žádosti o změnu'!BT7,IF('Rozpočet + Žádosti o změnu'!$BL$2="ano",'Rozpočet + Žádosti o změnu'!BH7,IF('Rozpočet + Žádosti o změnu'!$AZ$2="ano",'Rozpočet + Žádosti o změnu'!AV7,IF('Rozpočet + Žádosti o změnu'!$AN$2="ano",'Rozpočet + Žádosti o změnu'!AJ7,'Rozpočet + Žádosti o změnu'!J7))))))))))</f>
        <v>0</v>
      </c>
      <c r="R7" s="267">
        <f>IF('Rozpočet + Žádosti o změnu'!$ER$2="ano",'Rozpočet + Žádosti o změnu'!EO7,IF('Rozpočet + Žádosti o změnu'!$EF$2="ano",'Rozpočet + Žádosti o změnu'!EC7,IF('Rozpočet + Žádosti o změnu'!$DT$2="ano",'Rozpočet + Žádosti o změnu'!DQ7,IF('Rozpočet + Žádosti o změnu'!$DH$2="ano",'Rozpočet + Žádosti o změnu'!DE7,IF('Rozpočet + Žádosti o změnu'!$CV$2="ano",'Rozpočet + Žádosti o změnu'!CS7,IF('Rozpočet + Žádosti o změnu'!$CJ$2="ano",'Rozpočet + Žádosti o změnu'!CG7,IF('Rozpočet + Žádosti o změnu'!$BX$2="ano",'Rozpočet + Žádosti o změnu'!BU7,IF('Rozpočet + Žádosti o změnu'!$BL$2="ano",'Rozpočet + Žádosti o změnu'!BI7,IF('Rozpočet + Žádosti o změnu'!$AZ$2="ano",'Rozpočet + Žádosti o změnu'!AW7,IF('Rozpočet + Žádosti o změnu'!$AN$2="ano",'Rozpočet + Žádosti o změnu'!AK7,'Rozpočet + Žádosti o změnu'!K7))))))))))</f>
        <v>0</v>
      </c>
      <c r="S7" s="267">
        <f>IF('Rozpočet + Žádosti o změnu'!$ER$2="ano",'Rozpočet + Žádosti o změnu'!EP7,IF('Rozpočet + Žádosti o změnu'!$EF$2="ano",'Rozpočet + Žádosti o změnu'!ED7,IF('Rozpočet + Žádosti o změnu'!$DT$2="ano",'Rozpočet + Žádosti o změnu'!DR7,IF('Rozpočet + Žádosti o změnu'!$DH$2="ano",'Rozpočet + Žádosti o změnu'!DF7,IF('Rozpočet + Žádosti o změnu'!$CV$2="ano",'Rozpočet + Žádosti o změnu'!CT7,IF('Rozpočet + Žádosti o změnu'!$CJ$2="ano",'Rozpočet + Žádosti o změnu'!CH7,IF('Rozpočet + Žádosti o změnu'!$BX$2="ano",'Rozpočet + Žádosti o změnu'!BV7,IF('Rozpočet + Žádosti o změnu'!$BL$2="ano",'Rozpočet + Žádosti o změnu'!BJ7,IF('Rozpočet + Žádosti o změnu'!$AZ$2="ano",'Rozpočet + Žádosti o změnu'!AX7,IF('Rozpočet + Žádosti o změnu'!$AN$2="ano",'Rozpočet + Žádosti o změnu'!AL7,'Rozpočet + Žádosti o změnu'!L7))))))))))</f>
        <v>0</v>
      </c>
      <c r="T7" s="267">
        <f>IF('Rozpočet + Žádosti o změnu'!$ER$2="ano",'Rozpočet + Žádosti o změnu'!EQ7,IF('Rozpočet + Žádosti o změnu'!$EF$2="ano",'Rozpočet + Žádosti o změnu'!EE7,IF('Rozpočet + Žádosti o změnu'!$DT$2="ano",'Rozpočet + Žádosti o změnu'!DS7,IF('Rozpočet + Žádosti o změnu'!$DH$2="ano",'Rozpočet + Žádosti o změnu'!DG7,IF('Rozpočet + Žádosti o změnu'!$CV$2="ano",'Rozpočet + Žádosti o změnu'!CU7,IF('Rozpočet + Žádosti o změnu'!$CJ$2="ano",'Rozpočet + Žádosti o změnu'!CI7,IF('Rozpočet + Žádosti o změnu'!$BX$2="ano",'Rozpočet + Žádosti o změnu'!BW7,IF('Rozpočet + Žádosti o změnu'!$BL$2="ano",'Rozpočet + Žádosti o změnu'!BK7,IF('Rozpočet + Žádosti o změnu'!$AZ$2="ano",'Rozpočet + Žádosti o změnu'!AY7,IF('Rozpočet + Žádosti o změnu'!$AN$2="ano",'Rozpočet + Žádosti o změnu'!AM7,'Rozpočet + Žádosti o změnu'!M7))))))))))</f>
        <v>0</v>
      </c>
      <c r="U7" s="267">
        <f>IF('Rozpočet + Žádosti o změnu'!$ER$2="ano",'Rozpočet + Žádosti o změnu'!ER7,IF('Rozpočet + Žádosti o změnu'!$EF$2="ano",'Rozpočet + Žádosti o změnu'!EF7,IF('Rozpočet + Žádosti o změnu'!$DT$2="ano",'Rozpočet + Žádosti o změnu'!DT7,IF('Rozpočet + Žádosti o změnu'!$DH$2="ano",'Rozpočet + Žádosti o změnu'!DH7,IF('Rozpočet + Žádosti o změnu'!$CV$2="ano",'Rozpočet + Žádosti o změnu'!CV7,IF('Rozpočet + Žádosti o změnu'!$CJ$2="ano",'Rozpočet + Žádosti o změnu'!CJ7,IF('Rozpočet + Žádosti o změnu'!$BX$2="ano",'Rozpočet + Žádosti o změnu'!BX7,IF('Rozpočet + Žádosti o změnu'!$BL$2="ano",'Rozpočet + Žádosti o změnu'!BL7,IF('Rozpočet + Žádosti o změnu'!$AZ$2="ano",'Rozpočet + Žádosti o změnu'!AZ7,IF('Rozpočet + Žádosti o změnu'!$AN$2="ano",'Rozpočet + Žádosti o změnu'!AN7,'Rozpočet + Žádosti o změnu'!N7))))))))))</f>
        <v>0</v>
      </c>
      <c r="W7" s="281">
        <f>IF('ZoR č. 1'!$D7="",0,'ZoR č. 1'!G7)+IF('ZoR č. 2'!$D7="",0,'ZoR č. 2'!G7)+IF('ZoR č. 3'!$D7="",0,'ZoR č. 3'!G7)+IF('ZoR č. 4'!$D7="",0,'ZoR č. 4'!G7)+IF('ZoR č. 5'!$D7="",0,'ZoR č. 5'!G7)+IF('ZoR č. 6'!$D7="",0,'ZoR č. 6'!G7)+IF('ZoR č. 7'!$D7="",0,'ZoR č. 7'!G7)+IF('ZoR č. 8'!$D7="",0,'ZoR č. 8'!G7)+IF('ZoR č. 9'!$D7="",0,'ZoR č. 9'!G7)+IF('ZoR č. 10'!$D7="",0,'ZoR č. 10'!G7)+IF(ZZoR!$D7="",0,ZZoR!G7)</f>
        <v>0</v>
      </c>
      <c r="X7" s="281">
        <f>IF('ZoR č. 1'!$D7="",0,'ZoR č. 1'!H7)+IF('ZoR č. 2'!$D7="",0,'ZoR č. 2'!H7)+IF('ZoR č. 3'!$D7="",0,'ZoR č. 3'!H7)+IF('ZoR č. 4'!$D7="",0,'ZoR č. 4'!H7)+IF('ZoR č. 5'!$D7="",0,'ZoR č. 5'!H7)+IF('ZoR č. 6'!$D7="",0,'ZoR č. 6'!H7)+IF('ZoR č. 7'!$D7="",0,'ZoR č. 7'!H7)+IF('ZoR č. 8'!$D7="",0,'ZoR č. 8'!H7)+IF('ZoR č. 9'!$D7="",0,'ZoR č. 9'!H7)+IF('ZoR č. 10'!$D7="",0,'ZoR č. 10'!H7)+IF(ZZoR!$D7="",0,ZZoR!H7)</f>
        <v>0</v>
      </c>
      <c r="Y7" s="281">
        <f>IF('ZoR č. 1'!$D7="",0,'ZoR č. 1'!I7)+IF('ZoR č. 2'!$D7="",0,'ZoR č. 2'!I7)+IF('ZoR č. 3'!$D7="",0,'ZoR č. 3'!I7)+IF('ZoR č. 4'!$D7="",0,'ZoR č. 4'!I7)+IF('ZoR č. 5'!$D7="",0,'ZoR č. 5'!I7)+IF('ZoR č. 6'!$D7="",0,'ZoR č. 6'!I7)+IF('ZoR č. 7'!$D7="",0,'ZoR č. 7'!I7)+IF('ZoR č. 8'!$D7="",0,'ZoR č. 8'!I7)+IF('ZoR č. 9'!$D7="",0,'ZoR č. 9'!I7)+IF('ZoR č. 10'!$D7="",0,'ZoR č. 10'!I7)+IF(ZZoR!$D7="",0,ZZoR!I7)</f>
        <v>0</v>
      </c>
      <c r="Z7" s="281">
        <f>IF('ZoR č. 1'!$D7="",0,'ZoR č. 1'!J7)+IF('ZoR č. 2'!$D7="",0,'ZoR č. 2'!J7)+IF('ZoR č. 3'!$D7="",0,'ZoR č. 3'!J7)+IF('ZoR č. 4'!$D7="",0,'ZoR č. 4'!J7)+IF('ZoR č. 5'!$D7="",0,'ZoR č. 5'!J7)+IF('ZoR č. 6'!$D7="",0,'ZoR č. 6'!J7)+IF('ZoR č. 7'!$D7="",0,'ZoR č. 7'!J7)+IF('ZoR č. 8'!$D7="",0,'ZoR č. 8'!J7)+IF('ZoR č. 9'!$D7="",0,'ZoR č. 9'!J7)+IF('ZoR č. 10'!$D7="",0,'ZoR č. 10'!J7)+IF(ZZoR!$D7="",0,ZZoR!J7)</f>
        <v>0</v>
      </c>
      <c r="AA7" s="281">
        <f>IF('ZoR č. 1'!$D7="",0,'ZoR č. 1'!K7)+IF('ZoR č. 2'!$D7="",0,'ZoR č. 2'!K7)+IF('ZoR č. 3'!$D7="",0,'ZoR č. 3'!K7)+IF('ZoR č. 4'!$D7="",0,'ZoR č. 4'!K7)+IF('ZoR č. 5'!$D7="",0,'ZoR č. 5'!K7)+IF('ZoR č. 6'!$D7="",0,'ZoR č. 6'!K7)+IF('ZoR č. 7'!$D7="",0,'ZoR č. 7'!K7)+IF('ZoR č. 8'!$D7="",0,'ZoR č. 8'!K7)+IF('ZoR č. 9'!$D7="",0,'ZoR č. 9'!K7)+IF('ZoR č. 10'!$D7="",0,'ZoR č. 10'!K7)+IF(ZZoR!$D7="",0,ZZoR!K7)</f>
        <v>0</v>
      </c>
      <c r="AB7" s="281">
        <f>IF('ZoR č. 1'!$D7="",0,'ZoR č. 1'!L7)+IF('ZoR č. 2'!$D7="",0,'ZoR č. 2'!L7)+IF('ZoR č. 3'!$D7="",0,'ZoR č. 3'!L7)+IF('ZoR č. 4'!$D7="",0,'ZoR č. 4'!L7)+IF('ZoR č. 5'!$D7="",0,'ZoR č. 5'!L7)+IF('ZoR č. 6'!$D7="",0,'ZoR č. 6'!L7)+IF('ZoR č. 7'!$D7="",0,'ZoR č. 7'!L7)+IF('ZoR č. 8'!$D7="",0,'ZoR č. 8'!L7)+IF('ZoR č. 9'!$D7="",0,'ZoR č. 9'!L7)+IF('ZoR č. 10'!$D7="",0,'ZoR č. 10'!L7)+IF(ZZoR!$D7="",0,ZZoR!L7)</f>
        <v>0</v>
      </c>
      <c r="AC7" s="281">
        <f>IF('ZoR č. 1'!$D7="",0,'ZoR č. 1'!M7)+IF('ZoR č. 2'!$D7="",0,'ZoR č. 2'!M7)+IF('ZoR č. 3'!$D7="",0,'ZoR č. 3'!M7)+IF('ZoR č. 4'!$D7="",0,'ZoR č. 4'!M7)+IF('ZoR č. 5'!$D7="",0,'ZoR č. 5'!M7)+IF('ZoR č. 6'!$D7="",0,'ZoR č. 6'!M7)+IF('ZoR č. 7'!$D7="",0,'ZoR č. 7'!M7)+IF('ZoR č. 8'!$D7="",0,'ZoR č. 8'!M7)+IF('ZoR č. 9'!$D7="",0,'ZoR č. 9'!M7)+IF('ZoR č. 10'!$D7="",0,'ZoR č. 10'!M7)+IF(ZZoR!$D7="",0,ZZoR!M7)</f>
        <v>0</v>
      </c>
      <c r="AD7" s="224"/>
      <c r="AE7" s="282" t="str">
        <f>IF(D7="","",IF(OR(O7-W7&lt;0,P7-X7&lt;0,Q7-Y7&lt;0,R7-Z7&lt;0,S7-AA7&lt;0,T7-AB7&lt;0,U7-AC7&lt;0)=TRUE,"V předložených ZoR byl u tohoto partnera překročen počet jednotek dle aktuálního rozpočtu.",""))</f>
        <v/>
      </c>
    </row>
    <row r="8" spans="2:31" x14ac:dyDescent="0.25">
      <c r="B8" s="9" t="s">
        <v>51</v>
      </c>
      <c r="C8" s="98" t="str">
        <f>IF(COUNTA('Přehled partnerů'!C8:D8)&lt;&gt;2,"partner neuveden",IF('Přehled partnerů'!G8="ANO",'Přehled partnerů'!C8,"v tomto období nerelevantní"))</f>
        <v>partner neuveden</v>
      </c>
      <c r="D8" s="108" t="str">
        <f>IF(COUNTA('Přehled partnerů'!C8:D8)&lt;&gt;2,"",IF('Přehled partnerů'!G8="ANO",'Přehled partnerů'!D8,""))</f>
        <v/>
      </c>
      <c r="E8" s="21" t="str">
        <f t="shared" ref="E8:E71" si="0">IF(D8="","",(G8*3871)+(H8*6292)+(I8*31460)+(J8*5291))</f>
        <v/>
      </c>
      <c r="F8" s="114" t="str">
        <f t="shared" ref="F8:F71" si="1">IF(D8="","",(G8*1/120)+(H8*1/120)+(I8*1/24)+(J8*1/24))</f>
        <v/>
      </c>
      <c r="G8" s="125">
        <v>0</v>
      </c>
      <c r="H8" s="126">
        <v>0</v>
      </c>
      <c r="I8" s="126">
        <v>0</v>
      </c>
      <c r="J8" s="126">
        <v>0</v>
      </c>
      <c r="K8" s="273">
        <v>0</v>
      </c>
      <c r="L8" s="273">
        <v>0</v>
      </c>
      <c r="M8" s="274">
        <v>0</v>
      </c>
      <c r="N8" s="58" t="str">
        <f t="shared" ref="N8:N71" si="2">IF(D8="","","ok")</f>
        <v/>
      </c>
      <c r="O8" s="267">
        <f>IF('Rozpočet + Žádosti o změnu'!$ER$2="ano",'Rozpočet + Žádosti o změnu'!EL8,IF('Rozpočet + Žádosti o změnu'!$EF$2="ano",'Rozpočet + Žádosti o změnu'!DZ8,IF('Rozpočet + Žádosti o změnu'!$DT$2="ano",'Rozpočet + Žádosti o změnu'!DN8,IF('Rozpočet + Žádosti o změnu'!$DH$2="ano",'Rozpočet + Žádosti o změnu'!DB8,IF('Rozpočet + Žádosti o změnu'!$CV$2="ano",'Rozpočet + Žádosti o změnu'!CP8,IF('Rozpočet + Žádosti o změnu'!$CJ$2="ano",'Rozpočet + Žádosti o změnu'!CD8,IF('Rozpočet + Žádosti o změnu'!$BX$2="ano",'Rozpočet + Žádosti o změnu'!BR8,IF('Rozpočet + Žádosti o změnu'!$BL$2="ano",'Rozpočet + Žádosti o změnu'!BF8,IF('Rozpočet + Žádosti o změnu'!$AZ$2="ano",'Rozpočet + Žádosti o změnu'!AT8,IF('Rozpočet + Žádosti o změnu'!$AN$2="ano",'Rozpočet + Žádosti o změnu'!AH8,'Rozpočet + Žádosti o změnu'!H8))))))))))</f>
        <v>0</v>
      </c>
      <c r="P8" s="267">
        <f>IF('Rozpočet + Žádosti o změnu'!$ER$2="ano",'Rozpočet + Žádosti o změnu'!EM8,IF('Rozpočet + Žádosti o změnu'!$EF$2="ano",'Rozpočet + Žádosti o změnu'!EA8,IF('Rozpočet + Žádosti o změnu'!$DT$2="ano",'Rozpočet + Žádosti o změnu'!DO8,IF('Rozpočet + Žádosti o změnu'!$DH$2="ano",'Rozpočet + Žádosti o změnu'!DC8,IF('Rozpočet + Žádosti o změnu'!$CV$2="ano",'Rozpočet + Žádosti o změnu'!CQ8,IF('Rozpočet + Žádosti o změnu'!$CJ$2="ano",'Rozpočet + Žádosti o změnu'!CE8,IF('Rozpočet + Žádosti o změnu'!$BX$2="ano",'Rozpočet + Žádosti o změnu'!BS8,IF('Rozpočet + Žádosti o změnu'!$BL$2="ano",'Rozpočet + Žádosti o změnu'!BG8,IF('Rozpočet + Žádosti o změnu'!$AZ$2="ano",'Rozpočet + Žádosti o změnu'!AU8,IF('Rozpočet + Žádosti o změnu'!$AN$2="ano",'Rozpočet + Žádosti o změnu'!AI8,'Rozpočet + Žádosti o změnu'!I8))))))))))</f>
        <v>0</v>
      </c>
      <c r="Q8" s="267">
        <f>IF('Rozpočet + Žádosti o změnu'!$ER$2="ano",'Rozpočet + Žádosti o změnu'!EN8,IF('Rozpočet + Žádosti o změnu'!$EF$2="ano",'Rozpočet + Žádosti o změnu'!EB8,IF('Rozpočet + Žádosti o změnu'!$DT$2="ano",'Rozpočet + Žádosti o změnu'!DP8,IF('Rozpočet + Žádosti o změnu'!$DH$2="ano",'Rozpočet + Žádosti o změnu'!DD8,IF('Rozpočet + Žádosti o změnu'!$CV$2="ano",'Rozpočet + Žádosti o změnu'!CR8,IF('Rozpočet + Žádosti o změnu'!$CJ$2="ano",'Rozpočet + Žádosti o změnu'!CF8,IF('Rozpočet + Žádosti o změnu'!$BX$2="ano",'Rozpočet + Žádosti o změnu'!BT8,IF('Rozpočet + Žádosti o změnu'!$BL$2="ano",'Rozpočet + Žádosti o změnu'!BH8,IF('Rozpočet + Žádosti o změnu'!$AZ$2="ano",'Rozpočet + Žádosti o změnu'!AV8,IF('Rozpočet + Žádosti o změnu'!$AN$2="ano",'Rozpočet + Žádosti o změnu'!AJ8,'Rozpočet + Žádosti o změnu'!J8))))))))))</f>
        <v>0</v>
      </c>
      <c r="R8" s="267">
        <f>IF('Rozpočet + Žádosti o změnu'!$ER$2="ano",'Rozpočet + Žádosti o změnu'!EO8,IF('Rozpočet + Žádosti o změnu'!$EF$2="ano",'Rozpočet + Žádosti o změnu'!EC8,IF('Rozpočet + Žádosti o změnu'!$DT$2="ano",'Rozpočet + Žádosti o změnu'!DQ8,IF('Rozpočet + Žádosti o změnu'!$DH$2="ano",'Rozpočet + Žádosti o změnu'!DE8,IF('Rozpočet + Žádosti o změnu'!$CV$2="ano",'Rozpočet + Žádosti o změnu'!CS8,IF('Rozpočet + Žádosti o změnu'!$CJ$2="ano",'Rozpočet + Žádosti o změnu'!CG8,IF('Rozpočet + Žádosti o změnu'!$BX$2="ano",'Rozpočet + Žádosti o změnu'!BU8,IF('Rozpočet + Žádosti o změnu'!$BL$2="ano",'Rozpočet + Žádosti o změnu'!BI8,IF('Rozpočet + Žádosti o změnu'!$AZ$2="ano",'Rozpočet + Žádosti o změnu'!AW8,IF('Rozpočet + Žádosti o změnu'!$AN$2="ano",'Rozpočet + Žádosti o změnu'!AK8,'Rozpočet + Žádosti o změnu'!K8))))))))))</f>
        <v>0</v>
      </c>
      <c r="S8" s="267">
        <f>IF('Rozpočet + Žádosti o změnu'!$ER$2="ano",'Rozpočet + Žádosti o změnu'!EP8,IF('Rozpočet + Žádosti o změnu'!$EF$2="ano",'Rozpočet + Žádosti o změnu'!ED8,IF('Rozpočet + Žádosti o změnu'!$DT$2="ano",'Rozpočet + Žádosti o změnu'!DR8,IF('Rozpočet + Žádosti o změnu'!$DH$2="ano",'Rozpočet + Žádosti o změnu'!DF8,IF('Rozpočet + Žádosti o změnu'!$CV$2="ano",'Rozpočet + Žádosti o změnu'!CT8,IF('Rozpočet + Žádosti o změnu'!$CJ$2="ano",'Rozpočet + Žádosti o změnu'!CH8,IF('Rozpočet + Žádosti o změnu'!$BX$2="ano",'Rozpočet + Žádosti o změnu'!BV8,IF('Rozpočet + Žádosti o změnu'!$BL$2="ano",'Rozpočet + Žádosti o změnu'!BJ8,IF('Rozpočet + Žádosti o změnu'!$AZ$2="ano",'Rozpočet + Žádosti o změnu'!AX8,IF('Rozpočet + Žádosti o změnu'!$AN$2="ano",'Rozpočet + Žádosti o změnu'!AL8,'Rozpočet + Žádosti o změnu'!L8))))))))))</f>
        <v>0</v>
      </c>
      <c r="T8" s="267">
        <f>IF('Rozpočet + Žádosti o změnu'!$ER$2="ano",'Rozpočet + Žádosti o změnu'!EQ8,IF('Rozpočet + Žádosti o změnu'!$EF$2="ano",'Rozpočet + Žádosti o změnu'!EE8,IF('Rozpočet + Žádosti o změnu'!$DT$2="ano",'Rozpočet + Žádosti o změnu'!DS8,IF('Rozpočet + Žádosti o změnu'!$DH$2="ano",'Rozpočet + Žádosti o změnu'!DG8,IF('Rozpočet + Žádosti o změnu'!$CV$2="ano",'Rozpočet + Žádosti o změnu'!CU8,IF('Rozpočet + Žádosti o změnu'!$CJ$2="ano",'Rozpočet + Žádosti o změnu'!CI8,IF('Rozpočet + Žádosti o změnu'!$BX$2="ano",'Rozpočet + Žádosti o změnu'!BW8,IF('Rozpočet + Žádosti o změnu'!$BL$2="ano",'Rozpočet + Žádosti o změnu'!BK8,IF('Rozpočet + Žádosti o změnu'!$AZ$2="ano",'Rozpočet + Žádosti o změnu'!AY8,IF('Rozpočet + Žádosti o změnu'!$AN$2="ano",'Rozpočet + Žádosti o změnu'!AM8,'Rozpočet + Žádosti o změnu'!M8))))))))))</f>
        <v>0</v>
      </c>
      <c r="U8" s="267">
        <f>IF('Rozpočet + Žádosti o změnu'!$ER$2="ano",'Rozpočet + Žádosti o změnu'!ER8,IF('Rozpočet + Žádosti o změnu'!$EF$2="ano",'Rozpočet + Žádosti o změnu'!EF8,IF('Rozpočet + Žádosti o změnu'!$DT$2="ano",'Rozpočet + Žádosti o změnu'!DT8,IF('Rozpočet + Žádosti o změnu'!$DH$2="ano",'Rozpočet + Žádosti o změnu'!DH8,IF('Rozpočet + Žádosti o změnu'!$CV$2="ano",'Rozpočet + Žádosti o změnu'!CV8,IF('Rozpočet + Žádosti o změnu'!$CJ$2="ano",'Rozpočet + Žádosti o změnu'!CJ8,IF('Rozpočet + Žádosti o změnu'!$BX$2="ano",'Rozpočet + Žádosti o změnu'!BX8,IF('Rozpočet + Žádosti o změnu'!$BL$2="ano",'Rozpočet + Žádosti o změnu'!BL8,IF('Rozpočet + Žádosti o změnu'!$AZ$2="ano",'Rozpočet + Žádosti o změnu'!AZ8,IF('Rozpočet + Žádosti o změnu'!$AN$2="ano",'Rozpočet + Žádosti o změnu'!AN8,'Rozpočet + Žádosti o změnu'!N8))))))))))</f>
        <v>0</v>
      </c>
      <c r="W8" s="281">
        <f>IF('ZoR č. 1'!$D8="",0,'ZoR č. 1'!G8)+IF('ZoR č. 2'!$D8="",0,'ZoR č. 2'!G8)+IF('ZoR č. 3'!$D8="",0,'ZoR č. 3'!G8)+IF('ZoR č. 4'!$D8="",0,'ZoR č. 4'!G8)+IF('ZoR č. 5'!$D8="",0,'ZoR č. 5'!G8)+IF('ZoR č. 6'!$D8="",0,'ZoR č. 6'!G8)+IF('ZoR č. 7'!$D8="",0,'ZoR č. 7'!G8)+IF('ZoR č. 8'!$D8="",0,'ZoR č. 8'!G8)+IF('ZoR č. 9'!$D8="",0,'ZoR č. 9'!G8)+IF('ZoR č. 10'!$D8="",0,'ZoR č. 10'!G8)+IF(ZZoR!$D8="",0,ZZoR!G8)</f>
        <v>0</v>
      </c>
      <c r="X8" s="281">
        <f>IF('ZoR č. 1'!$D8="",0,'ZoR č. 1'!H8)+IF('ZoR č. 2'!$D8="",0,'ZoR č. 2'!H8)+IF('ZoR č. 3'!$D8="",0,'ZoR č. 3'!H8)+IF('ZoR č. 4'!$D8="",0,'ZoR č. 4'!H8)+IF('ZoR č. 5'!$D8="",0,'ZoR č. 5'!H8)+IF('ZoR č. 6'!$D8="",0,'ZoR č. 6'!H8)+IF('ZoR č. 7'!$D8="",0,'ZoR č. 7'!H8)+IF('ZoR č. 8'!$D8="",0,'ZoR č. 8'!H8)+IF('ZoR č. 9'!$D8="",0,'ZoR č. 9'!H8)+IF('ZoR č. 10'!$D8="",0,'ZoR č. 10'!H8)+IF(ZZoR!$D8="",0,ZZoR!H8)</f>
        <v>0</v>
      </c>
      <c r="Y8" s="281">
        <f>IF('ZoR č. 1'!$D8="",0,'ZoR č. 1'!I8)+IF('ZoR č. 2'!$D8="",0,'ZoR č. 2'!I8)+IF('ZoR č. 3'!$D8="",0,'ZoR č. 3'!I8)+IF('ZoR č. 4'!$D8="",0,'ZoR č. 4'!I8)+IF('ZoR č. 5'!$D8="",0,'ZoR č. 5'!I8)+IF('ZoR č. 6'!$D8="",0,'ZoR č. 6'!I8)+IF('ZoR č. 7'!$D8="",0,'ZoR č. 7'!I8)+IF('ZoR č. 8'!$D8="",0,'ZoR č. 8'!I8)+IF('ZoR č. 9'!$D8="",0,'ZoR č. 9'!I8)+IF('ZoR č. 10'!$D8="",0,'ZoR č. 10'!I8)+IF(ZZoR!$D8="",0,ZZoR!I8)</f>
        <v>0</v>
      </c>
      <c r="Z8" s="281">
        <f>IF('ZoR č. 1'!$D8="",0,'ZoR č. 1'!J8)+IF('ZoR č. 2'!$D8="",0,'ZoR č. 2'!J8)+IF('ZoR č. 3'!$D8="",0,'ZoR č. 3'!J8)+IF('ZoR č. 4'!$D8="",0,'ZoR č. 4'!J8)+IF('ZoR č. 5'!$D8="",0,'ZoR č. 5'!J8)+IF('ZoR č. 6'!$D8="",0,'ZoR č. 6'!J8)+IF('ZoR č. 7'!$D8="",0,'ZoR č. 7'!J8)+IF('ZoR č. 8'!$D8="",0,'ZoR č. 8'!J8)+IF('ZoR č. 9'!$D8="",0,'ZoR č. 9'!J8)+IF('ZoR č. 10'!$D8="",0,'ZoR č. 10'!J8)+IF(ZZoR!$D8="",0,ZZoR!J8)</f>
        <v>0</v>
      </c>
      <c r="AA8" s="281">
        <f>IF('ZoR č. 1'!$D8="",0,'ZoR č. 1'!K8)+IF('ZoR č. 2'!$D8="",0,'ZoR č. 2'!K8)+IF('ZoR č. 3'!$D8="",0,'ZoR č. 3'!K8)+IF('ZoR č. 4'!$D8="",0,'ZoR č. 4'!K8)+IF('ZoR č. 5'!$D8="",0,'ZoR č. 5'!K8)+IF('ZoR č. 6'!$D8="",0,'ZoR č. 6'!K8)+IF('ZoR č. 7'!$D8="",0,'ZoR č. 7'!K8)+IF('ZoR č. 8'!$D8="",0,'ZoR č. 8'!K8)+IF('ZoR č. 9'!$D8="",0,'ZoR č. 9'!K8)+IF('ZoR č. 10'!$D8="",0,'ZoR č. 10'!K8)+IF(ZZoR!$D8="",0,ZZoR!K8)</f>
        <v>0</v>
      </c>
      <c r="AB8" s="281">
        <f>IF('ZoR č. 1'!$D8="",0,'ZoR č. 1'!L8)+IF('ZoR č. 2'!$D8="",0,'ZoR č. 2'!L8)+IF('ZoR č. 3'!$D8="",0,'ZoR č. 3'!L8)+IF('ZoR č. 4'!$D8="",0,'ZoR č. 4'!L8)+IF('ZoR č. 5'!$D8="",0,'ZoR č. 5'!L8)+IF('ZoR č. 6'!$D8="",0,'ZoR č. 6'!L8)+IF('ZoR č. 7'!$D8="",0,'ZoR č. 7'!L8)+IF('ZoR č. 8'!$D8="",0,'ZoR č. 8'!L8)+IF('ZoR č. 9'!$D8="",0,'ZoR č. 9'!L8)+IF('ZoR č. 10'!$D8="",0,'ZoR č. 10'!L8)+IF(ZZoR!$D8="",0,ZZoR!L8)</f>
        <v>0</v>
      </c>
      <c r="AC8" s="281">
        <f>IF('ZoR č. 1'!$D8="",0,'ZoR č. 1'!M8)+IF('ZoR č. 2'!$D8="",0,'ZoR č. 2'!M8)+IF('ZoR č. 3'!$D8="",0,'ZoR č. 3'!M8)+IF('ZoR č. 4'!$D8="",0,'ZoR č. 4'!M8)+IF('ZoR č. 5'!$D8="",0,'ZoR č. 5'!M8)+IF('ZoR č. 6'!$D8="",0,'ZoR č. 6'!M8)+IF('ZoR č. 7'!$D8="",0,'ZoR č. 7'!M8)+IF('ZoR č. 8'!$D8="",0,'ZoR č. 8'!M8)+IF('ZoR č. 9'!$D8="",0,'ZoR č. 9'!M8)+IF('ZoR č. 10'!$D8="",0,'ZoR č. 10'!M8)+IF(ZZoR!$D8="",0,ZZoR!M8)</f>
        <v>0</v>
      </c>
      <c r="AE8" s="282" t="str">
        <f t="shared" ref="AE8:AE71" si="3">IF(D8="","",IF(OR(O8-W8&lt;0,P8-X8&lt;0,Q8-Y8&lt;0,R8-Z8&lt;0,S8-AA8&lt;0,T8-AB8&lt;0,U8-AC8&lt;0)=TRUE,"V předložených ZoR byl u tohoto partnera překročen počet jednotek dle aktuálního rozpočtu.",""))</f>
        <v/>
      </c>
    </row>
    <row r="9" spans="2:31" x14ac:dyDescent="0.25">
      <c r="B9" s="9" t="s">
        <v>52</v>
      </c>
      <c r="C9" s="98" t="str">
        <f>IF(COUNTA('Přehled partnerů'!C9:D9)&lt;&gt;2,"partner neuveden",IF('Přehled partnerů'!G9="ANO",'Přehled partnerů'!C9,"v tomto období nerelevantní"))</f>
        <v>partner neuveden</v>
      </c>
      <c r="D9" s="108" t="str">
        <f>IF(COUNTA('Přehled partnerů'!C9:D9)&lt;&gt;2,"",IF('Přehled partnerů'!G9="ANO",'Přehled partnerů'!D9,""))</f>
        <v/>
      </c>
      <c r="E9" s="21" t="str">
        <f t="shared" si="0"/>
        <v/>
      </c>
      <c r="F9" s="114" t="str">
        <f t="shared" si="1"/>
        <v/>
      </c>
      <c r="G9" s="125">
        <v>0</v>
      </c>
      <c r="H9" s="126">
        <v>0</v>
      </c>
      <c r="I9" s="126">
        <v>0</v>
      </c>
      <c r="J9" s="126">
        <v>0</v>
      </c>
      <c r="K9" s="273">
        <v>0</v>
      </c>
      <c r="L9" s="273">
        <v>0</v>
      </c>
      <c r="M9" s="274">
        <v>0</v>
      </c>
      <c r="N9" s="58" t="str">
        <f t="shared" si="2"/>
        <v/>
      </c>
      <c r="O9" s="267">
        <f>IF('Rozpočet + Žádosti o změnu'!$ER$2="ano",'Rozpočet + Žádosti o změnu'!EL9,IF('Rozpočet + Žádosti o změnu'!$EF$2="ano",'Rozpočet + Žádosti o změnu'!DZ9,IF('Rozpočet + Žádosti o změnu'!$DT$2="ano",'Rozpočet + Žádosti o změnu'!DN9,IF('Rozpočet + Žádosti o změnu'!$DH$2="ano",'Rozpočet + Žádosti o změnu'!DB9,IF('Rozpočet + Žádosti o změnu'!$CV$2="ano",'Rozpočet + Žádosti o změnu'!CP9,IF('Rozpočet + Žádosti o změnu'!$CJ$2="ano",'Rozpočet + Žádosti o změnu'!CD9,IF('Rozpočet + Žádosti o změnu'!$BX$2="ano",'Rozpočet + Žádosti o změnu'!BR9,IF('Rozpočet + Žádosti o změnu'!$BL$2="ano",'Rozpočet + Žádosti o změnu'!BF9,IF('Rozpočet + Žádosti o změnu'!$AZ$2="ano",'Rozpočet + Žádosti o změnu'!AT9,IF('Rozpočet + Žádosti o změnu'!$AN$2="ano",'Rozpočet + Žádosti o změnu'!AH9,'Rozpočet + Žádosti o změnu'!H9))))))))))</f>
        <v>0</v>
      </c>
      <c r="P9" s="267">
        <f>IF('Rozpočet + Žádosti o změnu'!$ER$2="ano",'Rozpočet + Žádosti o změnu'!EM9,IF('Rozpočet + Žádosti o změnu'!$EF$2="ano",'Rozpočet + Žádosti o změnu'!EA9,IF('Rozpočet + Žádosti o změnu'!$DT$2="ano",'Rozpočet + Žádosti o změnu'!DO9,IF('Rozpočet + Žádosti o změnu'!$DH$2="ano",'Rozpočet + Žádosti o změnu'!DC9,IF('Rozpočet + Žádosti o změnu'!$CV$2="ano",'Rozpočet + Žádosti o změnu'!CQ9,IF('Rozpočet + Žádosti o změnu'!$CJ$2="ano",'Rozpočet + Žádosti o změnu'!CE9,IF('Rozpočet + Žádosti o změnu'!$BX$2="ano",'Rozpočet + Žádosti o změnu'!BS9,IF('Rozpočet + Žádosti o změnu'!$BL$2="ano",'Rozpočet + Žádosti o změnu'!BG9,IF('Rozpočet + Žádosti o změnu'!$AZ$2="ano",'Rozpočet + Žádosti o změnu'!AU9,IF('Rozpočet + Žádosti o změnu'!$AN$2="ano",'Rozpočet + Žádosti o změnu'!AI9,'Rozpočet + Žádosti o změnu'!I9))))))))))</f>
        <v>0</v>
      </c>
      <c r="Q9" s="267">
        <f>IF('Rozpočet + Žádosti o změnu'!$ER$2="ano",'Rozpočet + Žádosti o změnu'!EN9,IF('Rozpočet + Žádosti o změnu'!$EF$2="ano",'Rozpočet + Žádosti o změnu'!EB9,IF('Rozpočet + Žádosti o změnu'!$DT$2="ano",'Rozpočet + Žádosti o změnu'!DP9,IF('Rozpočet + Žádosti o změnu'!$DH$2="ano",'Rozpočet + Žádosti o změnu'!DD9,IF('Rozpočet + Žádosti o změnu'!$CV$2="ano",'Rozpočet + Žádosti o změnu'!CR9,IF('Rozpočet + Žádosti o změnu'!$CJ$2="ano",'Rozpočet + Žádosti o změnu'!CF9,IF('Rozpočet + Žádosti o změnu'!$BX$2="ano",'Rozpočet + Žádosti o změnu'!BT9,IF('Rozpočet + Žádosti o změnu'!$BL$2="ano",'Rozpočet + Žádosti o změnu'!BH9,IF('Rozpočet + Žádosti o změnu'!$AZ$2="ano",'Rozpočet + Žádosti o změnu'!AV9,IF('Rozpočet + Žádosti o změnu'!$AN$2="ano",'Rozpočet + Žádosti o změnu'!AJ9,'Rozpočet + Žádosti o změnu'!J9))))))))))</f>
        <v>0</v>
      </c>
      <c r="R9" s="267">
        <f>IF('Rozpočet + Žádosti o změnu'!$ER$2="ano",'Rozpočet + Žádosti o změnu'!EO9,IF('Rozpočet + Žádosti o změnu'!$EF$2="ano",'Rozpočet + Žádosti o změnu'!EC9,IF('Rozpočet + Žádosti o změnu'!$DT$2="ano",'Rozpočet + Žádosti o změnu'!DQ9,IF('Rozpočet + Žádosti o změnu'!$DH$2="ano",'Rozpočet + Žádosti o změnu'!DE9,IF('Rozpočet + Žádosti o změnu'!$CV$2="ano",'Rozpočet + Žádosti o změnu'!CS9,IF('Rozpočet + Žádosti o změnu'!$CJ$2="ano",'Rozpočet + Žádosti o změnu'!CG9,IF('Rozpočet + Žádosti o změnu'!$BX$2="ano",'Rozpočet + Žádosti o změnu'!BU9,IF('Rozpočet + Žádosti o změnu'!$BL$2="ano",'Rozpočet + Žádosti o změnu'!BI9,IF('Rozpočet + Žádosti o změnu'!$AZ$2="ano",'Rozpočet + Žádosti o změnu'!AW9,IF('Rozpočet + Žádosti o změnu'!$AN$2="ano",'Rozpočet + Žádosti o změnu'!AK9,'Rozpočet + Žádosti o změnu'!K9))))))))))</f>
        <v>0</v>
      </c>
      <c r="S9" s="267">
        <f>IF('Rozpočet + Žádosti o změnu'!$ER$2="ano",'Rozpočet + Žádosti o změnu'!EP9,IF('Rozpočet + Žádosti o změnu'!$EF$2="ano",'Rozpočet + Žádosti o změnu'!ED9,IF('Rozpočet + Žádosti o změnu'!$DT$2="ano",'Rozpočet + Žádosti o změnu'!DR9,IF('Rozpočet + Žádosti o změnu'!$DH$2="ano",'Rozpočet + Žádosti o změnu'!DF9,IF('Rozpočet + Žádosti o změnu'!$CV$2="ano",'Rozpočet + Žádosti o změnu'!CT9,IF('Rozpočet + Žádosti o změnu'!$CJ$2="ano",'Rozpočet + Žádosti o změnu'!CH9,IF('Rozpočet + Žádosti o změnu'!$BX$2="ano",'Rozpočet + Žádosti o změnu'!BV9,IF('Rozpočet + Žádosti o změnu'!$BL$2="ano",'Rozpočet + Žádosti o změnu'!BJ9,IF('Rozpočet + Žádosti o změnu'!$AZ$2="ano",'Rozpočet + Žádosti o změnu'!AX9,IF('Rozpočet + Žádosti o změnu'!$AN$2="ano",'Rozpočet + Žádosti o změnu'!AL9,'Rozpočet + Žádosti o změnu'!L9))))))))))</f>
        <v>0</v>
      </c>
      <c r="T9" s="267">
        <f>IF('Rozpočet + Žádosti o změnu'!$ER$2="ano",'Rozpočet + Žádosti o změnu'!EQ9,IF('Rozpočet + Žádosti o změnu'!$EF$2="ano",'Rozpočet + Žádosti o změnu'!EE9,IF('Rozpočet + Žádosti o změnu'!$DT$2="ano",'Rozpočet + Žádosti o změnu'!DS9,IF('Rozpočet + Žádosti o změnu'!$DH$2="ano",'Rozpočet + Žádosti o změnu'!DG9,IF('Rozpočet + Žádosti o změnu'!$CV$2="ano",'Rozpočet + Žádosti o změnu'!CU9,IF('Rozpočet + Žádosti o změnu'!$CJ$2="ano",'Rozpočet + Žádosti o změnu'!CI9,IF('Rozpočet + Žádosti o změnu'!$BX$2="ano",'Rozpočet + Žádosti o změnu'!BW9,IF('Rozpočet + Žádosti o změnu'!$BL$2="ano",'Rozpočet + Žádosti o změnu'!BK9,IF('Rozpočet + Žádosti o změnu'!$AZ$2="ano",'Rozpočet + Žádosti o změnu'!AY9,IF('Rozpočet + Žádosti o změnu'!$AN$2="ano",'Rozpočet + Žádosti o změnu'!AM9,'Rozpočet + Žádosti o změnu'!M9))))))))))</f>
        <v>0</v>
      </c>
      <c r="U9" s="267">
        <f>IF('Rozpočet + Žádosti o změnu'!$ER$2="ano",'Rozpočet + Žádosti o změnu'!ER9,IF('Rozpočet + Žádosti o změnu'!$EF$2="ano",'Rozpočet + Žádosti o změnu'!EF9,IF('Rozpočet + Žádosti o změnu'!$DT$2="ano",'Rozpočet + Žádosti o změnu'!DT9,IF('Rozpočet + Žádosti o změnu'!$DH$2="ano",'Rozpočet + Žádosti o změnu'!DH9,IF('Rozpočet + Žádosti o změnu'!$CV$2="ano",'Rozpočet + Žádosti o změnu'!CV9,IF('Rozpočet + Žádosti o změnu'!$CJ$2="ano",'Rozpočet + Žádosti o změnu'!CJ9,IF('Rozpočet + Žádosti o změnu'!$BX$2="ano",'Rozpočet + Žádosti o změnu'!BX9,IF('Rozpočet + Žádosti o změnu'!$BL$2="ano",'Rozpočet + Žádosti o změnu'!BL9,IF('Rozpočet + Žádosti o změnu'!$AZ$2="ano",'Rozpočet + Žádosti o změnu'!AZ9,IF('Rozpočet + Žádosti o změnu'!$AN$2="ano",'Rozpočet + Žádosti o změnu'!AN9,'Rozpočet + Žádosti o změnu'!N9))))))))))</f>
        <v>0</v>
      </c>
      <c r="W9" s="281">
        <f>IF('ZoR č. 1'!$D9="",0,'ZoR č. 1'!G9)+IF('ZoR č. 2'!$D9="",0,'ZoR č. 2'!G9)+IF('ZoR č. 3'!$D9="",0,'ZoR č. 3'!G9)+IF('ZoR č. 4'!$D9="",0,'ZoR č. 4'!G9)+IF('ZoR č. 5'!$D9="",0,'ZoR č. 5'!G9)+IF('ZoR č. 6'!$D9="",0,'ZoR č. 6'!G9)+IF('ZoR č. 7'!$D9="",0,'ZoR č. 7'!G9)+IF('ZoR č. 8'!$D9="",0,'ZoR č. 8'!G9)+IF('ZoR č. 9'!$D9="",0,'ZoR č. 9'!G9)+IF('ZoR č. 10'!$D9="",0,'ZoR č. 10'!G9)+IF(ZZoR!$D9="",0,ZZoR!G9)</f>
        <v>0</v>
      </c>
      <c r="X9" s="281">
        <f>IF('ZoR č. 1'!$D9="",0,'ZoR č. 1'!H9)+IF('ZoR č. 2'!$D9="",0,'ZoR č. 2'!H9)+IF('ZoR č. 3'!$D9="",0,'ZoR č. 3'!H9)+IF('ZoR č. 4'!$D9="",0,'ZoR č. 4'!H9)+IF('ZoR č. 5'!$D9="",0,'ZoR č. 5'!H9)+IF('ZoR č. 6'!$D9="",0,'ZoR č. 6'!H9)+IF('ZoR č. 7'!$D9="",0,'ZoR č. 7'!H9)+IF('ZoR č. 8'!$D9="",0,'ZoR č. 8'!H9)+IF('ZoR č. 9'!$D9="",0,'ZoR č. 9'!H9)+IF('ZoR č. 10'!$D9="",0,'ZoR č. 10'!H9)+IF(ZZoR!$D9="",0,ZZoR!H9)</f>
        <v>0</v>
      </c>
      <c r="Y9" s="281">
        <f>IF('ZoR č. 1'!$D9="",0,'ZoR č. 1'!I9)+IF('ZoR č. 2'!$D9="",0,'ZoR č. 2'!I9)+IF('ZoR č. 3'!$D9="",0,'ZoR č. 3'!I9)+IF('ZoR č. 4'!$D9="",0,'ZoR č. 4'!I9)+IF('ZoR č. 5'!$D9="",0,'ZoR č. 5'!I9)+IF('ZoR č. 6'!$D9="",0,'ZoR č. 6'!I9)+IF('ZoR č. 7'!$D9="",0,'ZoR č. 7'!I9)+IF('ZoR č. 8'!$D9="",0,'ZoR č. 8'!I9)+IF('ZoR č. 9'!$D9="",0,'ZoR č. 9'!I9)+IF('ZoR č. 10'!$D9="",0,'ZoR č. 10'!I9)+IF(ZZoR!$D9="",0,ZZoR!I9)</f>
        <v>0</v>
      </c>
      <c r="Z9" s="281">
        <f>IF('ZoR č. 1'!$D9="",0,'ZoR č. 1'!J9)+IF('ZoR č. 2'!$D9="",0,'ZoR č. 2'!J9)+IF('ZoR č. 3'!$D9="",0,'ZoR č. 3'!J9)+IF('ZoR č. 4'!$D9="",0,'ZoR č. 4'!J9)+IF('ZoR č. 5'!$D9="",0,'ZoR č. 5'!J9)+IF('ZoR č. 6'!$D9="",0,'ZoR č. 6'!J9)+IF('ZoR č. 7'!$D9="",0,'ZoR č. 7'!J9)+IF('ZoR č. 8'!$D9="",0,'ZoR č. 8'!J9)+IF('ZoR č. 9'!$D9="",0,'ZoR č. 9'!J9)+IF('ZoR č. 10'!$D9="",0,'ZoR č. 10'!J9)+IF(ZZoR!$D9="",0,ZZoR!J9)</f>
        <v>0</v>
      </c>
      <c r="AA9" s="281">
        <f>IF('ZoR č. 1'!$D9="",0,'ZoR č. 1'!K9)+IF('ZoR č. 2'!$D9="",0,'ZoR č. 2'!K9)+IF('ZoR č. 3'!$D9="",0,'ZoR č. 3'!K9)+IF('ZoR č. 4'!$D9="",0,'ZoR č. 4'!K9)+IF('ZoR č. 5'!$D9="",0,'ZoR č. 5'!K9)+IF('ZoR č. 6'!$D9="",0,'ZoR č. 6'!K9)+IF('ZoR č. 7'!$D9="",0,'ZoR č. 7'!K9)+IF('ZoR č. 8'!$D9="",0,'ZoR č. 8'!K9)+IF('ZoR č. 9'!$D9="",0,'ZoR č. 9'!K9)+IF('ZoR č. 10'!$D9="",0,'ZoR č. 10'!K9)+IF(ZZoR!$D9="",0,ZZoR!K9)</f>
        <v>0</v>
      </c>
      <c r="AB9" s="281">
        <f>IF('ZoR č. 1'!$D9="",0,'ZoR č. 1'!L9)+IF('ZoR č. 2'!$D9="",0,'ZoR č. 2'!L9)+IF('ZoR č. 3'!$D9="",0,'ZoR č. 3'!L9)+IF('ZoR č. 4'!$D9="",0,'ZoR č. 4'!L9)+IF('ZoR č. 5'!$D9="",0,'ZoR č. 5'!L9)+IF('ZoR č. 6'!$D9="",0,'ZoR č. 6'!L9)+IF('ZoR č. 7'!$D9="",0,'ZoR č. 7'!L9)+IF('ZoR č. 8'!$D9="",0,'ZoR č. 8'!L9)+IF('ZoR č. 9'!$D9="",0,'ZoR č. 9'!L9)+IF('ZoR č. 10'!$D9="",0,'ZoR č. 10'!L9)+IF(ZZoR!$D9="",0,ZZoR!L9)</f>
        <v>0</v>
      </c>
      <c r="AC9" s="281">
        <f>IF('ZoR č. 1'!$D9="",0,'ZoR č. 1'!M9)+IF('ZoR č. 2'!$D9="",0,'ZoR č. 2'!M9)+IF('ZoR č. 3'!$D9="",0,'ZoR č. 3'!M9)+IF('ZoR č. 4'!$D9="",0,'ZoR č. 4'!M9)+IF('ZoR č. 5'!$D9="",0,'ZoR č. 5'!M9)+IF('ZoR č. 6'!$D9="",0,'ZoR č. 6'!M9)+IF('ZoR č. 7'!$D9="",0,'ZoR č. 7'!M9)+IF('ZoR č. 8'!$D9="",0,'ZoR č. 8'!M9)+IF('ZoR č. 9'!$D9="",0,'ZoR č. 9'!M9)+IF('ZoR č. 10'!$D9="",0,'ZoR č. 10'!M9)+IF(ZZoR!$D9="",0,ZZoR!M9)</f>
        <v>0</v>
      </c>
      <c r="AE9" s="282" t="str">
        <f t="shared" si="3"/>
        <v/>
      </c>
    </row>
    <row r="10" spans="2:31" x14ac:dyDescent="0.25">
      <c r="B10" s="9" t="s">
        <v>53</v>
      </c>
      <c r="C10" s="98" t="str">
        <f>IF(COUNTA('Přehled partnerů'!C10:D10)&lt;&gt;2,"partner neuveden",IF('Přehled partnerů'!G10="ANO",'Přehled partnerů'!C10,"v tomto období nerelevantní"))</f>
        <v>partner neuveden</v>
      </c>
      <c r="D10" s="108" t="str">
        <f>IF(COUNTA('Přehled partnerů'!C10:D10)&lt;&gt;2,"",IF('Přehled partnerů'!G10="ANO",'Přehled partnerů'!D10,""))</f>
        <v/>
      </c>
      <c r="E10" s="21" t="str">
        <f t="shared" si="0"/>
        <v/>
      </c>
      <c r="F10" s="114" t="str">
        <f t="shared" si="1"/>
        <v/>
      </c>
      <c r="G10" s="125">
        <v>0</v>
      </c>
      <c r="H10" s="126">
        <v>0</v>
      </c>
      <c r="I10" s="126">
        <v>0</v>
      </c>
      <c r="J10" s="126">
        <v>0</v>
      </c>
      <c r="K10" s="273">
        <v>0</v>
      </c>
      <c r="L10" s="273">
        <v>0</v>
      </c>
      <c r="M10" s="274">
        <v>0</v>
      </c>
      <c r="N10" s="58" t="str">
        <f t="shared" si="2"/>
        <v/>
      </c>
      <c r="O10" s="267">
        <f>IF('Rozpočet + Žádosti o změnu'!$ER$2="ano",'Rozpočet + Žádosti o změnu'!EL10,IF('Rozpočet + Žádosti o změnu'!$EF$2="ano",'Rozpočet + Žádosti o změnu'!DZ10,IF('Rozpočet + Žádosti o změnu'!$DT$2="ano",'Rozpočet + Žádosti o změnu'!DN10,IF('Rozpočet + Žádosti o změnu'!$DH$2="ano",'Rozpočet + Žádosti o změnu'!DB10,IF('Rozpočet + Žádosti o změnu'!$CV$2="ano",'Rozpočet + Žádosti o změnu'!CP10,IF('Rozpočet + Žádosti o změnu'!$CJ$2="ano",'Rozpočet + Žádosti o změnu'!CD10,IF('Rozpočet + Žádosti o změnu'!$BX$2="ano",'Rozpočet + Žádosti o změnu'!BR10,IF('Rozpočet + Žádosti o změnu'!$BL$2="ano",'Rozpočet + Žádosti o změnu'!BF10,IF('Rozpočet + Žádosti o změnu'!$AZ$2="ano",'Rozpočet + Žádosti o změnu'!AT10,IF('Rozpočet + Žádosti o změnu'!$AN$2="ano",'Rozpočet + Žádosti o změnu'!AH10,'Rozpočet + Žádosti o změnu'!H10))))))))))</f>
        <v>0</v>
      </c>
      <c r="P10" s="267">
        <f>IF('Rozpočet + Žádosti o změnu'!$ER$2="ano",'Rozpočet + Žádosti o změnu'!EM10,IF('Rozpočet + Žádosti o změnu'!$EF$2="ano",'Rozpočet + Žádosti o změnu'!EA10,IF('Rozpočet + Žádosti o změnu'!$DT$2="ano",'Rozpočet + Žádosti o změnu'!DO10,IF('Rozpočet + Žádosti o změnu'!$DH$2="ano",'Rozpočet + Žádosti o změnu'!DC10,IF('Rozpočet + Žádosti o změnu'!$CV$2="ano",'Rozpočet + Žádosti o změnu'!CQ10,IF('Rozpočet + Žádosti o změnu'!$CJ$2="ano",'Rozpočet + Žádosti o změnu'!CE10,IF('Rozpočet + Žádosti o změnu'!$BX$2="ano",'Rozpočet + Žádosti o změnu'!BS10,IF('Rozpočet + Žádosti o změnu'!$BL$2="ano",'Rozpočet + Žádosti o změnu'!BG10,IF('Rozpočet + Žádosti o změnu'!$AZ$2="ano",'Rozpočet + Žádosti o změnu'!AU10,IF('Rozpočet + Žádosti o změnu'!$AN$2="ano",'Rozpočet + Žádosti o změnu'!AI10,'Rozpočet + Žádosti o změnu'!I10))))))))))</f>
        <v>0</v>
      </c>
      <c r="Q10" s="267">
        <f>IF('Rozpočet + Žádosti o změnu'!$ER$2="ano",'Rozpočet + Žádosti o změnu'!EN10,IF('Rozpočet + Žádosti o změnu'!$EF$2="ano",'Rozpočet + Žádosti o změnu'!EB10,IF('Rozpočet + Žádosti o změnu'!$DT$2="ano",'Rozpočet + Žádosti o změnu'!DP10,IF('Rozpočet + Žádosti o změnu'!$DH$2="ano",'Rozpočet + Žádosti o změnu'!DD10,IF('Rozpočet + Žádosti o změnu'!$CV$2="ano",'Rozpočet + Žádosti o změnu'!CR10,IF('Rozpočet + Žádosti o změnu'!$CJ$2="ano",'Rozpočet + Žádosti o změnu'!CF10,IF('Rozpočet + Žádosti o změnu'!$BX$2="ano",'Rozpočet + Žádosti o změnu'!BT10,IF('Rozpočet + Žádosti o změnu'!$BL$2="ano",'Rozpočet + Žádosti o změnu'!BH10,IF('Rozpočet + Žádosti o změnu'!$AZ$2="ano",'Rozpočet + Žádosti o změnu'!AV10,IF('Rozpočet + Žádosti o změnu'!$AN$2="ano",'Rozpočet + Žádosti o změnu'!AJ10,'Rozpočet + Žádosti o změnu'!J10))))))))))</f>
        <v>0</v>
      </c>
      <c r="R10" s="267">
        <f>IF('Rozpočet + Žádosti o změnu'!$ER$2="ano",'Rozpočet + Žádosti o změnu'!EO10,IF('Rozpočet + Žádosti o změnu'!$EF$2="ano",'Rozpočet + Žádosti o změnu'!EC10,IF('Rozpočet + Žádosti o změnu'!$DT$2="ano",'Rozpočet + Žádosti o změnu'!DQ10,IF('Rozpočet + Žádosti o změnu'!$DH$2="ano",'Rozpočet + Žádosti o změnu'!DE10,IF('Rozpočet + Žádosti o změnu'!$CV$2="ano",'Rozpočet + Žádosti o změnu'!CS10,IF('Rozpočet + Žádosti o změnu'!$CJ$2="ano",'Rozpočet + Žádosti o změnu'!CG10,IF('Rozpočet + Žádosti o změnu'!$BX$2="ano",'Rozpočet + Žádosti o změnu'!BU10,IF('Rozpočet + Žádosti o změnu'!$BL$2="ano",'Rozpočet + Žádosti o změnu'!BI10,IF('Rozpočet + Žádosti o změnu'!$AZ$2="ano",'Rozpočet + Žádosti o změnu'!AW10,IF('Rozpočet + Žádosti o změnu'!$AN$2="ano",'Rozpočet + Žádosti o změnu'!AK10,'Rozpočet + Žádosti o změnu'!K10))))))))))</f>
        <v>0</v>
      </c>
      <c r="S10" s="267">
        <f>IF('Rozpočet + Žádosti o změnu'!$ER$2="ano",'Rozpočet + Žádosti o změnu'!EP10,IF('Rozpočet + Žádosti o změnu'!$EF$2="ano",'Rozpočet + Žádosti o změnu'!ED10,IF('Rozpočet + Žádosti o změnu'!$DT$2="ano",'Rozpočet + Žádosti o změnu'!DR10,IF('Rozpočet + Žádosti o změnu'!$DH$2="ano",'Rozpočet + Žádosti o změnu'!DF10,IF('Rozpočet + Žádosti o změnu'!$CV$2="ano",'Rozpočet + Žádosti o změnu'!CT10,IF('Rozpočet + Žádosti o změnu'!$CJ$2="ano",'Rozpočet + Žádosti o změnu'!CH10,IF('Rozpočet + Žádosti o změnu'!$BX$2="ano",'Rozpočet + Žádosti o změnu'!BV10,IF('Rozpočet + Žádosti o změnu'!$BL$2="ano",'Rozpočet + Žádosti o změnu'!BJ10,IF('Rozpočet + Žádosti o změnu'!$AZ$2="ano",'Rozpočet + Žádosti o změnu'!AX10,IF('Rozpočet + Žádosti o změnu'!$AN$2="ano",'Rozpočet + Žádosti o změnu'!AL10,'Rozpočet + Žádosti o změnu'!L10))))))))))</f>
        <v>0</v>
      </c>
      <c r="T10" s="267">
        <f>IF('Rozpočet + Žádosti o změnu'!$ER$2="ano",'Rozpočet + Žádosti o změnu'!EQ10,IF('Rozpočet + Žádosti o změnu'!$EF$2="ano",'Rozpočet + Žádosti o změnu'!EE10,IF('Rozpočet + Žádosti o změnu'!$DT$2="ano",'Rozpočet + Žádosti o změnu'!DS10,IF('Rozpočet + Žádosti o změnu'!$DH$2="ano",'Rozpočet + Žádosti o změnu'!DG10,IF('Rozpočet + Žádosti o změnu'!$CV$2="ano",'Rozpočet + Žádosti o změnu'!CU10,IF('Rozpočet + Žádosti o změnu'!$CJ$2="ano",'Rozpočet + Žádosti o změnu'!CI10,IF('Rozpočet + Žádosti o změnu'!$BX$2="ano",'Rozpočet + Žádosti o změnu'!BW10,IF('Rozpočet + Žádosti o změnu'!$BL$2="ano",'Rozpočet + Žádosti o změnu'!BK10,IF('Rozpočet + Žádosti o změnu'!$AZ$2="ano",'Rozpočet + Žádosti o změnu'!AY10,IF('Rozpočet + Žádosti o změnu'!$AN$2="ano",'Rozpočet + Žádosti o změnu'!AM10,'Rozpočet + Žádosti o změnu'!M10))))))))))</f>
        <v>0</v>
      </c>
      <c r="U10" s="267">
        <f>IF('Rozpočet + Žádosti o změnu'!$ER$2="ano",'Rozpočet + Žádosti o změnu'!ER10,IF('Rozpočet + Žádosti o změnu'!$EF$2="ano",'Rozpočet + Žádosti o změnu'!EF10,IF('Rozpočet + Žádosti o změnu'!$DT$2="ano",'Rozpočet + Žádosti o změnu'!DT10,IF('Rozpočet + Žádosti o změnu'!$DH$2="ano",'Rozpočet + Žádosti o změnu'!DH10,IF('Rozpočet + Žádosti o změnu'!$CV$2="ano",'Rozpočet + Žádosti o změnu'!CV10,IF('Rozpočet + Žádosti o změnu'!$CJ$2="ano",'Rozpočet + Žádosti o změnu'!CJ10,IF('Rozpočet + Žádosti o změnu'!$BX$2="ano",'Rozpočet + Žádosti o změnu'!BX10,IF('Rozpočet + Žádosti o změnu'!$BL$2="ano",'Rozpočet + Žádosti o změnu'!BL10,IF('Rozpočet + Žádosti o změnu'!$AZ$2="ano",'Rozpočet + Žádosti o změnu'!AZ10,IF('Rozpočet + Žádosti o změnu'!$AN$2="ano",'Rozpočet + Žádosti o změnu'!AN10,'Rozpočet + Žádosti o změnu'!N10))))))))))</f>
        <v>0</v>
      </c>
      <c r="W10" s="281">
        <f>IF('ZoR č. 1'!$D10="",0,'ZoR č. 1'!G10)+IF('ZoR č. 2'!$D10="",0,'ZoR č. 2'!G10)+IF('ZoR č. 3'!$D10="",0,'ZoR č. 3'!G10)+IF('ZoR č. 4'!$D10="",0,'ZoR č. 4'!G10)+IF('ZoR č. 5'!$D10="",0,'ZoR č. 5'!G10)+IF('ZoR č. 6'!$D10="",0,'ZoR č. 6'!G10)+IF('ZoR č. 7'!$D10="",0,'ZoR č. 7'!G10)+IF('ZoR č. 8'!$D10="",0,'ZoR č. 8'!G10)+IF('ZoR č. 9'!$D10="",0,'ZoR č. 9'!G10)+IF('ZoR č. 10'!$D10="",0,'ZoR č. 10'!G10)+IF(ZZoR!$D10="",0,ZZoR!G10)</f>
        <v>0</v>
      </c>
      <c r="X10" s="281">
        <f>IF('ZoR č. 1'!$D10="",0,'ZoR č. 1'!H10)+IF('ZoR č. 2'!$D10="",0,'ZoR č. 2'!H10)+IF('ZoR č. 3'!$D10="",0,'ZoR č. 3'!H10)+IF('ZoR č. 4'!$D10="",0,'ZoR č. 4'!H10)+IF('ZoR č. 5'!$D10="",0,'ZoR č. 5'!H10)+IF('ZoR č. 6'!$D10="",0,'ZoR č. 6'!H10)+IF('ZoR č. 7'!$D10="",0,'ZoR č. 7'!H10)+IF('ZoR č. 8'!$D10="",0,'ZoR č. 8'!H10)+IF('ZoR č. 9'!$D10="",0,'ZoR č. 9'!H10)+IF('ZoR č. 10'!$D10="",0,'ZoR č. 10'!H10)+IF(ZZoR!$D10="",0,ZZoR!H10)</f>
        <v>0</v>
      </c>
      <c r="Y10" s="281">
        <f>IF('ZoR č. 1'!$D10="",0,'ZoR č. 1'!I10)+IF('ZoR č. 2'!$D10="",0,'ZoR č. 2'!I10)+IF('ZoR č. 3'!$D10="",0,'ZoR č. 3'!I10)+IF('ZoR č. 4'!$D10="",0,'ZoR č. 4'!I10)+IF('ZoR č. 5'!$D10="",0,'ZoR č. 5'!I10)+IF('ZoR č. 6'!$D10="",0,'ZoR č. 6'!I10)+IF('ZoR č. 7'!$D10="",0,'ZoR č. 7'!I10)+IF('ZoR č. 8'!$D10="",0,'ZoR č. 8'!I10)+IF('ZoR č. 9'!$D10="",0,'ZoR č. 9'!I10)+IF('ZoR č. 10'!$D10="",0,'ZoR č. 10'!I10)+IF(ZZoR!$D10="",0,ZZoR!I10)</f>
        <v>0</v>
      </c>
      <c r="Z10" s="281">
        <f>IF('ZoR č. 1'!$D10="",0,'ZoR č. 1'!J10)+IF('ZoR č. 2'!$D10="",0,'ZoR č. 2'!J10)+IF('ZoR č. 3'!$D10="",0,'ZoR č. 3'!J10)+IF('ZoR č. 4'!$D10="",0,'ZoR č. 4'!J10)+IF('ZoR č. 5'!$D10="",0,'ZoR č. 5'!J10)+IF('ZoR č. 6'!$D10="",0,'ZoR č. 6'!J10)+IF('ZoR č. 7'!$D10="",0,'ZoR č. 7'!J10)+IF('ZoR č. 8'!$D10="",0,'ZoR č. 8'!J10)+IF('ZoR č. 9'!$D10="",0,'ZoR č. 9'!J10)+IF('ZoR č. 10'!$D10="",0,'ZoR č. 10'!J10)+IF(ZZoR!$D10="",0,ZZoR!J10)</f>
        <v>0</v>
      </c>
      <c r="AA10" s="281">
        <f>IF('ZoR č. 1'!$D10="",0,'ZoR č. 1'!K10)+IF('ZoR č. 2'!$D10="",0,'ZoR č. 2'!K10)+IF('ZoR č. 3'!$D10="",0,'ZoR č. 3'!K10)+IF('ZoR č. 4'!$D10="",0,'ZoR č. 4'!K10)+IF('ZoR č. 5'!$D10="",0,'ZoR č. 5'!K10)+IF('ZoR č. 6'!$D10="",0,'ZoR č. 6'!K10)+IF('ZoR č. 7'!$D10="",0,'ZoR č. 7'!K10)+IF('ZoR č. 8'!$D10="",0,'ZoR č. 8'!K10)+IF('ZoR č. 9'!$D10="",0,'ZoR č. 9'!K10)+IF('ZoR č. 10'!$D10="",0,'ZoR č. 10'!K10)+IF(ZZoR!$D10="",0,ZZoR!K10)</f>
        <v>0</v>
      </c>
      <c r="AB10" s="281">
        <f>IF('ZoR č. 1'!$D10="",0,'ZoR č. 1'!L10)+IF('ZoR č. 2'!$D10="",0,'ZoR č. 2'!L10)+IF('ZoR č. 3'!$D10="",0,'ZoR č. 3'!L10)+IF('ZoR č. 4'!$D10="",0,'ZoR č. 4'!L10)+IF('ZoR č. 5'!$D10="",0,'ZoR č. 5'!L10)+IF('ZoR č. 6'!$D10="",0,'ZoR č. 6'!L10)+IF('ZoR č. 7'!$D10="",0,'ZoR č. 7'!L10)+IF('ZoR č. 8'!$D10="",0,'ZoR č. 8'!L10)+IF('ZoR č. 9'!$D10="",0,'ZoR č. 9'!L10)+IF('ZoR č. 10'!$D10="",0,'ZoR č. 10'!L10)+IF(ZZoR!$D10="",0,ZZoR!L10)</f>
        <v>0</v>
      </c>
      <c r="AC10" s="281">
        <f>IF('ZoR č. 1'!$D10="",0,'ZoR č. 1'!M10)+IF('ZoR č. 2'!$D10="",0,'ZoR č. 2'!M10)+IF('ZoR č. 3'!$D10="",0,'ZoR č. 3'!M10)+IF('ZoR č. 4'!$D10="",0,'ZoR č. 4'!M10)+IF('ZoR č. 5'!$D10="",0,'ZoR č. 5'!M10)+IF('ZoR č. 6'!$D10="",0,'ZoR č. 6'!M10)+IF('ZoR č. 7'!$D10="",0,'ZoR č. 7'!M10)+IF('ZoR č. 8'!$D10="",0,'ZoR č. 8'!M10)+IF('ZoR č. 9'!$D10="",0,'ZoR č. 9'!M10)+IF('ZoR č. 10'!$D10="",0,'ZoR č. 10'!M10)+IF(ZZoR!$D10="",0,ZZoR!M10)</f>
        <v>0</v>
      </c>
      <c r="AE10" s="282" t="str">
        <f t="shared" si="3"/>
        <v/>
      </c>
    </row>
    <row r="11" spans="2:31" x14ac:dyDescent="0.25">
      <c r="B11" s="9" t="s">
        <v>54</v>
      </c>
      <c r="C11" s="98" t="str">
        <f>IF(COUNTA('Přehled partnerů'!C11:D11)&lt;&gt;2,"partner neuveden",IF('Přehled partnerů'!G11="ANO",'Přehled partnerů'!C11,"v tomto období nerelevantní"))</f>
        <v>partner neuveden</v>
      </c>
      <c r="D11" s="108" t="str">
        <f>IF(COUNTA('Přehled partnerů'!C11:D11)&lt;&gt;2,"",IF('Přehled partnerů'!G11="ANO",'Přehled partnerů'!D11,""))</f>
        <v/>
      </c>
      <c r="E11" s="21" t="str">
        <f t="shared" si="0"/>
        <v/>
      </c>
      <c r="F11" s="114" t="str">
        <f t="shared" si="1"/>
        <v/>
      </c>
      <c r="G11" s="125">
        <v>0</v>
      </c>
      <c r="H11" s="126">
        <v>0</v>
      </c>
      <c r="I11" s="126">
        <v>0</v>
      </c>
      <c r="J11" s="126">
        <v>0</v>
      </c>
      <c r="K11" s="273">
        <v>0</v>
      </c>
      <c r="L11" s="273">
        <v>0</v>
      </c>
      <c r="M11" s="274">
        <v>0</v>
      </c>
      <c r="N11" s="58" t="str">
        <f t="shared" si="2"/>
        <v/>
      </c>
      <c r="O11" s="267">
        <f>IF('Rozpočet + Žádosti o změnu'!$ER$2="ano",'Rozpočet + Žádosti o změnu'!EL11,IF('Rozpočet + Žádosti o změnu'!$EF$2="ano",'Rozpočet + Žádosti o změnu'!DZ11,IF('Rozpočet + Žádosti o změnu'!$DT$2="ano",'Rozpočet + Žádosti o změnu'!DN11,IF('Rozpočet + Žádosti o změnu'!$DH$2="ano",'Rozpočet + Žádosti o změnu'!DB11,IF('Rozpočet + Žádosti o změnu'!$CV$2="ano",'Rozpočet + Žádosti o změnu'!CP11,IF('Rozpočet + Žádosti o změnu'!$CJ$2="ano",'Rozpočet + Žádosti o změnu'!CD11,IF('Rozpočet + Žádosti o změnu'!$BX$2="ano",'Rozpočet + Žádosti o změnu'!BR11,IF('Rozpočet + Žádosti o změnu'!$BL$2="ano",'Rozpočet + Žádosti o změnu'!BF11,IF('Rozpočet + Žádosti o změnu'!$AZ$2="ano",'Rozpočet + Žádosti o změnu'!AT11,IF('Rozpočet + Žádosti o změnu'!$AN$2="ano",'Rozpočet + Žádosti o změnu'!AH11,'Rozpočet + Žádosti o změnu'!H11))))))))))</f>
        <v>0</v>
      </c>
      <c r="P11" s="267">
        <f>IF('Rozpočet + Žádosti o změnu'!$ER$2="ano",'Rozpočet + Žádosti o změnu'!EM11,IF('Rozpočet + Žádosti o změnu'!$EF$2="ano",'Rozpočet + Žádosti o změnu'!EA11,IF('Rozpočet + Žádosti o změnu'!$DT$2="ano",'Rozpočet + Žádosti o změnu'!DO11,IF('Rozpočet + Žádosti o změnu'!$DH$2="ano",'Rozpočet + Žádosti o změnu'!DC11,IF('Rozpočet + Žádosti o změnu'!$CV$2="ano",'Rozpočet + Žádosti o změnu'!CQ11,IF('Rozpočet + Žádosti o změnu'!$CJ$2="ano",'Rozpočet + Žádosti o změnu'!CE11,IF('Rozpočet + Žádosti o změnu'!$BX$2="ano",'Rozpočet + Žádosti o změnu'!BS11,IF('Rozpočet + Žádosti o změnu'!$BL$2="ano",'Rozpočet + Žádosti o změnu'!BG11,IF('Rozpočet + Žádosti o změnu'!$AZ$2="ano",'Rozpočet + Žádosti o změnu'!AU11,IF('Rozpočet + Žádosti o změnu'!$AN$2="ano",'Rozpočet + Žádosti o změnu'!AI11,'Rozpočet + Žádosti o změnu'!I11))))))))))</f>
        <v>0</v>
      </c>
      <c r="Q11" s="267">
        <f>IF('Rozpočet + Žádosti o změnu'!$ER$2="ano",'Rozpočet + Žádosti o změnu'!EN11,IF('Rozpočet + Žádosti o změnu'!$EF$2="ano",'Rozpočet + Žádosti o změnu'!EB11,IF('Rozpočet + Žádosti o změnu'!$DT$2="ano",'Rozpočet + Žádosti o změnu'!DP11,IF('Rozpočet + Žádosti o změnu'!$DH$2="ano",'Rozpočet + Žádosti o změnu'!DD11,IF('Rozpočet + Žádosti o změnu'!$CV$2="ano",'Rozpočet + Žádosti o změnu'!CR11,IF('Rozpočet + Žádosti o změnu'!$CJ$2="ano",'Rozpočet + Žádosti o změnu'!CF11,IF('Rozpočet + Žádosti o změnu'!$BX$2="ano",'Rozpočet + Žádosti o změnu'!BT11,IF('Rozpočet + Žádosti o změnu'!$BL$2="ano",'Rozpočet + Žádosti o změnu'!BH11,IF('Rozpočet + Žádosti o změnu'!$AZ$2="ano",'Rozpočet + Žádosti o změnu'!AV11,IF('Rozpočet + Žádosti o změnu'!$AN$2="ano",'Rozpočet + Žádosti o změnu'!AJ11,'Rozpočet + Žádosti o změnu'!J11))))))))))</f>
        <v>0</v>
      </c>
      <c r="R11" s="267">
        <f>IF('Rozpočet + Žádosti o změnu'!$ER$2="ano",'Rozpočet + Žádosti o změnu'!EO11,IF('Rozpočet + Žádosti o změnu'!$EF$2="ano",'Rozpočet + Žádosti o změnu'!EC11,IF('Rozpočet + Žádosti o změnu'!$DT$2="ano",'Rozpočet + Žádosti o změnu'!DQ11,IF('Rozpočet + Žádosti o změnu'!$DH$2="ano",'Rozpočet + Žádosti o změnu'!DE11,IF('Rozpočet + Žádosti o změnu'!$CV$2="ano",'Rozpočet + Žádosti o změnu'!CS11,IF('Rozpočet + Žádosti o změnu'!$CJ$2="ano",'Rozpočet + Žádosti o změnu'!CG11,IF('Rozpočet + Žádosti o změnu'!$BX$2="ano",'Rozpočet + Žádosti o změnu'!BU11,IF('Rozpočet + Žádosti o změnu'!$BL$2="ano",'Rozpočet + Žádosti o změnu'!BI11,IF('Rozpočet + Žádosti o změnu'!$AZ$2="ano",'Rozpočet + Žádosti o změnu'!AW11,IF('Rozpočet + Žádosti o změnu'!$AN$2="ano",'Rozpočet + Žádosti o změnu'!AK11,'Rozpočet + Žádosti o změnu'!K11))))))))))</f>
        <v>0</v>
      </c>
      <c r="S11" s="267">
        <f>IF('Rozpočet + Žádosti o změnu'!$ER$2="ano",'Rozpočet + Žádosti o změnu'!EP11,IF('Rozpočet + Žádosti o změnu'!$EF$2="ano",'Rozpočet + Žádosti o změnu'!ED11,IF('Rozpočet + Žádosti o změnu'!$DT$2="ano",'Rozpočet + Žádosti o změnu'!DR11,IF('Rozpočet + Žádosti o změnu'!$DH$2="ano",'Rozpočet + Žádosti o změnu'!DF11,IF('Rozpočet + Žádosti o změnu'!$CV$2="ano",'Rozpočet + Žádosti o změnu'!CT11,IF('Rozpočet + Žádosti o změnu'!$CJ$2="ano",'Rozpočet + Žádosti o změnu'!CH11,IF('Rozpočet + Žádosti o změnu'!$BX$2="ano",'Rozpočet + Žádosti o změnu'!BV11,IF('Rozpočet + Žádosti o změnu'!$BL$2="ano",'Rozpočet + Žádosti o změnu'!BJ11,IF('Rozpočet + Žádosti o změnu'!$AZ$2="ano",'Rozpočet + Žádosti o změnu'!AX11,IF('Rozpočet + Žádosti o změnu'!$AN$2="ano",'Rozpočet + Žádosti o změnu'!AL11,'Rozpočet + Žádosti o změnu'!L11))))))))))</f>
        <v>0</v>
      </c>
      <c r="T11" s="267">
        <f>IF('Rozpočet + Žádosti o změnu'!$ER$2="ano",'Rozpočet + Žádosti o změnu'!EQ11,IF('Rozpočet + Žádosti o změnu'!$EF$2="ano",'Rozpočet + Žádosti o změnu'!EE11,IF('Rozpočet + Žádosti o změnu'!$DT$2="ano",'Rozpočet + Žádosti o změnu'!DS11,IF('Rozpočet + Žádosti o změnu'!$DH$2="ano",'Rozpočet + Žádosti o změnu'!DG11,IF('Rozpočet + Žádosti o změnu'!$CV$2="ano",'Rozpočet + Žádosti o změnu'!CU11,IF('Rozpočet + Žádosti o změnu'!$CJ$2="ano",'Rozpočet + Žádosti o změnu'!CI11,IF('Rozpočet + Žádosti o změnu'!$BX$2="ano",'Rozpočet + Žádosti o změnu'!BW11,IF('Rozpočet + Žádosti o změnu'!$BL$2="ano",'Rozpočet + Žádosti o změnu'!BK11,IF('Rozpočet + Žádosti o změnu'!$AZ$2="ano",'Rozpočet + Žádosti o změnu'!AY11,IF('Rozpočet + Žádosti o změnu'!$AN$2="ano",'Rozpočet + Žádosti o změnu'!AM11,'Rozpočet + Žádosti o změnu'!M11))))))))))</f>
        <v>0</v>
      </c>
      <c r="U11" s="267">
        <f>IF('Rozpočet + Žádosti o změnu'!$ER$2="ano",'Rozpočet + Žádosti o změnu'!ER11,IF('Rozpočet + Žádosti o změnu'!$EF$2="ano",'Rozpočet + Žádosti o změnu'!EF11,IF('Rozpočet + Žádosti o změnu'!$DT$2="ano",'Rozpočet + Žádosti o změnu'!DT11,IF('Rozpočet + Žádosti o změnu'!$DH$2="ano",'Rozpočet + Žádosti o změnu'!DH11,IF('Rozpočet + Žádosti o změnu'!$CV$2="ano",'Rozpočet + Žádosti o změnu'!CV11,IF('Rozpočet + Žádosti o změnu'!$CJ$2="ano",'Rozpočet + Žádosti o změnu'!CJ11,IF('Rozpočet + Žádosti o změnu'!$BX$2="ano",'Rozpočet + Žádosti o změnu'!BX11,IF('Rozpočet + Žádosti o změnu'!$BL$2="ano",'Rozpočet + Žádosti o změnu'!BL11,IF('Rozpočet + Žádosti o změnu'!$AZ$2="ano",'Rozpočet + Žádosti o změnu'!AZ11,IF('Rozpočet + Žádosti o změnu'!$AN$2="ano",'Rozpočet + Žádosti o změnu'!AN11,'Rozpočet + Žádosti o změnu'!N11))))))))))</f>
        <v>0</v>
      </c>
      <c r="W11" s="281">
        <f>IF('ZoR č. 1'!$D11="",0,'ZoR č. 1'!G11)+IF('ZoR č. 2'!$D11="",0,'ZoR č. 2'!G11)+IF('ZoR č. 3'!$D11="",0,'ZoR č. 3'!G11)+IF('ZoR č. 4'!$D11="",0,'ZoR č. 4'!G11)+IF('ZoR č. 5'!$D11="",0,'ZoR č. 5'!G11)+IF('ZoR č. 6'!$D11="",0,'ZoR č. 6'!G11)+IF('ZoR č. 7'!$D11="",0,'ZoR č. 7'!G11)+IF('ZoR č. 8'!$D11="",0,'ZoR č. 8'!G11)+IF('ZoR č. 9'!$D11="",0,'ZoR č. 9'!G11)+IF('ZoR č. 10'!$D11="",0,'ZoR č. 10'!G11)+IF(ZZoR!$D11="",0,ZZoR!G11)</f>
        <v>0</v>
      </c>
      <c r="X11" s="281">
        <f>IF('ZoR č. 1'!$D11="",0,'ZoR č. 1'!H11)+IF('ZoR č. 2'!$D11="",0,'ZoR č. 2'!H11)+IF('ZoR č. 3'!$D11="",0,'ZoR č. 3'!H11)+IF('ZoR č. 4'!$D11="",0,'ZoR č. 4'!H11)+IF('ZoR č. 5'!$D11="",0,'ZoR č. 5'!H11)+IF('ZoR č. 6'!$D11="",0,'ZoR č. 6'!H11)+IF('ZoR č. 7'!$D11="",0,'ZoR č. 7'!H11)+IF('ZoR č. 8'!$D11="",0,'ZoR č. 8'!H11)+IF('ZoR č. 9'!$D11="",0,'ZoR č. 9'!H11)+IF('ZoR č. 10'!$D11="",0,'ZoR č. 10'!H11)+IF(ZZoR!$D11="",0,ZZoR!H11)</f>
        <v>0</v>
      </c>
      <c r="Y11" s="281">
        <f>IF('ZoR č. 1'!$D11="",0,'ZoR č. 1'!I11)+IF('ZoR č. 2'!$D11="",0,'ZoR č. 2'!I11)+IF('ZoR č. 3'!$D11="",0,'ZoR č. 3'!I11)+IF('ZoR č. 4'!$D11="",0,'ZoR č. 4'!I11)+IF('ZoR č. 5'!$D11="",0,'ZoR č. 5'!I11)+IF('ZoR č. 6'!$D11="",0,'ZoR č. 6'!I11)+IF('ZoR č. 7'!$D11="",0,'ZoR č. 7'!I11)+IF('ZoR č. 8'!$D11="",0,'ZoR č. 8'!I11)+IF('ZoR č. 9'!$D11="",0,'ZoR č. 9'!I11)+IF('ZoR č. 10'!$D11="",0,'ZoR č. 10'!I11)+IF(ZZoR!$D11="",0,ZZoR!I11)</f>
        <v>0</v>
      </c>
      <c r="Z11" s="281">
        <f>IF('ZoR č. 1'!$D11="",0,'ZoR č. 1'!J11)+IF('ZoR č. 2'!$D11="",0,'ZoR č. 2'!J11)+IF('ZoR č. 3'!$D11="",0,'ZoR č. 3'!J11)+IF('ZoR č. 4'!$D11="",0,'ZoR č. 4'!J11)+IF('ZoR č. 5'!$D11="",0,'ZoR č. 5'!J11)+IF('ZoR č. 6'!$D11="",0,'ZoR č. 6'!J11)+IF('ZoR č. 7'!$D11="",0,'ZoR č. 7'!J11)+IF('ZoR č. 8'!$D11="",0,'ZoR č. 8'!J11)+IF('ZoR č. 9'!$D11="",0,'ZoR č. 9'!J11)+IF('ZoR č. 10'!$D11="",0,'ZoR č. 10'!J11)+IF(ZZoR!$D11="",0,ZZoR!J11)</f>
        <v>0</v>
      </c>
      <c r="AA11" s="281">
        <f>IF('ZoR č. 1'!$D11="",0,'ZoR č. 1'!K11)+IF('ZoR č. 2'!$D11="",0,'ZoR č. 2'!K11)+IF('ZoR č. 3'!$D11="",0,'ZoR č. 3'!K11)+IF('ZoR č. 4'!$D11="",0,'ZoR č. 4'!K11)+IF('ZoR č. 5'!$D11="",0,'ZoR č. 5'!K11)+IF('ZoR č. 6'!$D11="",0,'ZoR č. 6'!K11)+IF('ZoR č. 7'!$D11="",0,'ZoR č. 7'!K11)+IF('ZoR č. 8'!$D11="",0,'ZoR č. 8'!K11)+IF('ZoR č. 9'!$D11="",0,'ZoR č. 9'!K11)+IF('ZoR č. 10'!$D11="",0,'ZoR č. 10'!K11)+IF(ZZoR!$D11="",0,ZZoR!K11)</f>
        <v>0</v>
      </c>
      <c r="AB11" s="281">
        <f>IF('ZoR č. 1'!$D11="",0,'ZoR č. 1'!L11)+IF('ZoR č. 2'!$D11="",0,'ZoR č. 2'!L11)+IF('ZoR č. 3'!$D11="",0,'ZoR č. 3'!L11)+IF('ZoR č. 4'!$D11="",0,'ZoR č. 4'!L11)+IF('ZoR č. 5'!$D11="",0,'ZoR č. 5'!L11)+IF('ZoR č. 6'!$D11="",0,'ZoR č. 6'!L11)+IF('ZoR č. 7'!$D11="",0,'ZoR č. 7'!L11)+IF('ZoR č. 8'!$D11="",0,'ZoR č. 8'!L11)+IF('ZoR č. 9'!$D11="",0,'ZoR č. 9'!L11)+IF('ZoR č. 10'!$D11="",0,'ZoR č. 10'!L11)+IF(ZZoR!$D11="",0,ZZoR!L11)</f>
        <v>0</v>
      </c>
      <c r="AC11" s="281">
        <f>IF('ZoR č. 1'!$D11="",0,'ZoR č. 1'!M11)+IF('ZoR č. 2'!$D11="",0,'ZoR č. 2'!M11)+IF('ZoR č. 3'!$D11="",0,'ZoR č. 3'!M11)+IF('ZoR č. 4'!$D11="",0,'ZoR č. 4'!M11)+IF('ZoR č. 5'!$D11="",0,'ZoR č. 5'!M11)+IF('ZoR č. 6'!$D11="",0,'ZoR č. 6'!M11)+IF('ZoR č. 7'!$D11="",0,'ZoR č. 7'!M11)+IF('ZoR č. 8'!$D11="",0,'ZoR č. 8'!M11)+IF('ZoR č. 9'!$D11="",0,'ZoR č. 9'!M11)+IF('ZoR č. 10'!$D11="",0,'ZoR č. 10'!M11)+IF(ZZoR!$D11="",0,ZZoR!M11)</f>
        <v>0</v>
      </c>
      <c r="AE11" s="282" t="str">
        <f t="shared" si="3"/>
        <v/>
      </c>
    </row>
    <row r="12" spans="2:31" x14ac:dyDescent="0.25">
      <c r="B12" s="9" t="s">
        <v>55</v>
      </c>
      <c r="C12" s="98" t="str">
        <f>IF(COUNTA('Přehled partnerů'!C12:D12)&lt;&gt;2,"partner neuveden",IF('Přehled partnerů'!G12="ANO",'Přehled partnerů'!C12,"v tomto období nerelevantní"))</f>
        <v>partner neuveden</v>
      </c>
      <c r="D12" s="108" t="str">
        <f>IF(COUNTA('Přehled partnerů'!C12:D12)&lt;&gt;2,"",IF('Přehled partnerů'!G12="ANO",'Přehled partnerů'!D12,""))</f>
        <v/>
      </c>
      <c r="E12" s="21" t="str">
        <f t="shared" si="0"/>
        <v/>
      </c>
      <c r="F12" s="114" t="str">
        <f t="shared" si="1"/>
        <v/>
      </c>
      <c r="G12" s="125">
        <v>0</v>
      </c>
      <c r="H12" s="126">
        <v>0</v>
      </c>
      <c r="I12" s="126">
        <v>0</v>
      </c>
      <c r="J12" s="126">
        <v>0</v>
      </c>
      <c r="K12" s="273">
        <v>0</v>
      </c>
      <c r="L12" s="273">
        <v>0</v>
      </c>
      <c r="M12" s="274">
        <v>0</v>
      </c>
      <c r="N12" s="58" t="str">
        <f t="shared" si="2"/>
        <v/>
      </c>
      <c r="O12" s="267">
        <f>IF('Rozpočet + Žádosti o změnu'!$ER$2="ano",'Rozpočet + Žádosti o změnu'!EL12,IF('Rozpočet + Žádosti o změnu'!$EF$2="ano",'Rozpočet + Žádosti o změnu'!DZ12,IF('Rozpočet + Žádosti o změnu'!$DT$2="ano",'Rozpočet + Žádosti o změnu'!DN12,IF('Rozpočet + Žádosti o změnu'!$DH$2="ano",'Rozpočet + Žádosti o změnu'!DB12,IF('Rozpočet + Žádosti o změnu'!$CV$2="ano",'Rozpočet + Žádosti o změnu'!CP12,IF('Rozpočet + Žádosti o změnu'!$CJ$2="ano",'Rozpočet + Žádosti o změnu'!CD12,IF('Rozpočet + Žádosti o změnu'!$BX$2="ano",'Rozpočet + Žádosti o změnu'!BR12,IF('Rozpočet + Žádosti o změnu'!$BL$2="ano",'Rozpočet + Žádosti o změnu'!BF12,IF('Rozpočet + Žádosti o změnu'!$AZ$2="ano",'Rozpočet + Žádosti o změnu'!AT12,IF('Rozpočet + Žádosti o změnu'!$AN$2="ano",'Rozpočet + Žádosti o změnu'!AH12,'Rozpočet + Žádosti o změnu'!H12))))))))))</f>
        <v>0</v>
      </c>
      <c r="P12" s="267">
        <f>IF('Rozpočet + Žádosti o změnu'!$ER$2="ano",'Rozpočet + Žádosti o změnu'!EM12,IF('Rozpočet + Žádosti o změnu'!$EF$2="ano",'Rozpočet + Žádosti o změnu'!EA12,IF('Rozpočet + Žádosti o změnu'!$DT$2="ano",'Rozpočet + Žádosti o změnu'!DO12,IF('Rozpočet + Žádosti o změnu'!$DH$2="ano",'Rozpočet + Žádosti o změnu'!DC12,IF('Rozpočet + Žádosti o změnu'!$CV$2="ano",'Rozpočet + Žádosti o změnu'!CQ12,IF('Rozpočet + Žádosti o změnu'!$CJ$2="ano",'Rozpočet + Žádosti o změnu'!CE12,IF('Rozpočet + Žádosti o změnu'!$BX$2="ano",'Rozpočet + Žádosti o změnu'!BS12,IF('Rozpočet + Žádosti o změnu'!$BL$2="ano",'Rozpočet + Žádosti o změnu'!BG12,IF('Rozpočet + Žádosti o změnu'!$AZ$2="ano",'Rozpočet + Žádosti o změnu'!AU12,IF('Rozpočet + Žádosti o změnu'!$AN$2="ano",'Rozpočet + Žádosti o změnu'!AI12,'Rozpočet + Žádosti o změnu'!I12))))))))))</f>
        <v>0</v>
      </c>
      <c r="Q12" s="267">
        <f>IF('Rozpočet + Žádosti o změnu'!$ER$2="ano",'Rozpočet + Žádosti o změnu'!EN12,IF('Rozpočet + Žádosti o změnu'!$EF$2="ano",'Rozpočet + Žádosti o změnu'!EB12,IF('Rozpočet + Žádosti o změnu'!$DT$2="ano",'Rozpočet + Žádosti o změnu'!DP12,IF('Rozpočet + Žádosti o změnu'!$DH$2="ano",'Rozpočet + Žádosti o změnu'!DD12,IF('Rozpočet + Žádosti o změnu'!$CV$2="ano",'Rozpočet + Žádosti o změnu'!CR12,IF('Rozpočet + Žádosti o změnu'!$CJ$2="ano",'Rozpočet + Žádosti o změnu'!CF12,IF('Rozpočet + Žádosti o změnu'!$BX$2="ano",'Rozpočet + Žádosti o změnu'!BT12,IF('Rozpočet + Žádosti o změnu'!$BL$2="ano",'Rozpočet + Žádosti o změnu'!BH12,IF('Rozpočet + Žádosti o změnu'!$AZ$2="ano",'Rozpočet + Žádosti o změnu'!AV12,IF('Rozpočet + Žádosti o změnu'!$AN$2="ano",'Rozpočet + Žádosti o změnu'!AJ12,'Rozpočet + Žádosti o změnu'!J12))))))))))</f>
        <v>0</v>
      </c>
      <c r="R12" s="267">
        <f>IF('Rozpočet + Žádosti o změnu'!$ER$2="ano",'Rozpočet + Žádosti o změnu'!EO12,IF('Rozpočet + Žádosti o změnu'!$EF$2="ano",'Rozpočet + Žádosti o změnu'!EC12,IF('Rozpočet + Žádosti o změnu'!$DT$2="ano",'Rozpočet + Žádosti o změnu'!DQ12,IF('Rozpočet + Žádosti o změnu'!$DH$2="ano",'Rozpočet + Žádosti o změnu'!DE12,IF('Rozpočet + Žádosti o změnu'!$CV$2="ano",'Rozpočet + Žádosti o změnu'!CS12,IF('Rozpočet + Žádosti o změnu'!$CJ$2="ano",'Rozpočet + Žádosti o změnu'!CG12,IF('Rozpočet + Žádosti o změnu'!$BX$2="ano",'Rozpočet + Žádosti o změnu'!BU12,IF('Rozpočet + Žádosti o změnu'!$BL$2="ano",'Rozpočet + Žádosti o změnu'!BI12,IF('Rozpočet + Žádosti o změnu'!$AZ$2="ano",'Rozpočet + Žádosti o změnu'!AW12,IF('Rozpočet + Žádosti o změnu'!$AN$2="ano",'Rozpočet + Žádosti o změnu'!AK12,'Rozpočet + Žádosti o změnu'!K12))))))))))</f>
        <v>0</v>
      </c>
      <c r="S12" s="267">
        <f>IF('Rozpočet + Žádosti o změnu'!$ER$2="ano",'Rozpočet + Žádosti o změnu'!EP12,IF('Rozpočet + Žádosti o změnu'!$EF$2="ano",'Rozpočet + Žádosti o změnu'!ED12,IF('Rozpočet + Žádosti o změnu'!$DT$2="ano",'Rozpočet + Žádosti o změnu'!DR12,IF('Rozpočet + Žádosti o změnu'!$DH$2="ano",'Rozpočet + Žádosti o změnu'!DF12,IF('Rozpočet + Žádosti o změnu'!$CV$2="ano",'Rozpočet + Žádosti o změnu'!CT12,IF('Rozpočet + Žádosti o změnu'!$CJ$2="ano",'Rozpočet + Žádosti o změnu'!CH12,IF('Rozpočet + Žádosti o změnu'!$BX$2="ano",'Rozpočet + Žádosti o změnu'!BV12,IF('Rozpočet + Žádosti o změnu'!$BL$2="ano",'Rozpočet + Žádosti o změnu'!BJ12,IF('Rozpočet + Žádosti o změnu'!$AZ$2="ano",'Rozpočet + Žádosti o změnu'!AX12,IF('Rozpočet + Žádosti o změnu'!$AN$2="ano",'Rozpočet + Žádosti o změnu'!AL12,'Rozpočet + Žádosti o změnu'!L12))))))))))</f>
        <v>0</v>
      </c>
      <c r="T12" s="267">
        <f>IF('Rozpočet + Žádosti o změnu'!$ER$2="ano",'Rozpočet + Žádosti o změnu'!EQ12,IF('Rozpočet + Žádosti o změnu'!$EF$2="ano",'Rozpočet + Žádosti o změnu'!EE12,IF('Rozpočet + Žádosti o změnu'!$DT$2="ano",'Rozpočet + Žádosti o změnu'!DS12,IF('Rozpočet + Žádosti o změnu'!$DH$2="ano",'Rozpočet + Žádosti o změnu'!DG12,IF('Rozpočet + Žádosti o změnu'!$CV$2="ano",'Rozpočet + Žádosti o změnu'!CU12,IF('Rozpočet + Žádosti o změnu'!$CJ$2="ano",'Rozpočet + Žádosti o změnu'!CI12,IF('Rozpočet + Žádosti o změnu'!$BX$2="ano",'Rozpočet + Žádosti o změnu'!BW12,IF('Rozpočet + Žádosti o změnu'!$BL$2="ano",'Rozpočet + Žádosti o změnu'!BK12,IF('Rozpočet + Žádosti o změnu'!$AZ$2="ano",'Rozpočet + Žádosti o změnu'!AY12,IF('Rozpočet + Žádosti o změnu'!$AN$2="ano",'Rozpočet + Žádosti o změnu'!AM12,'Rozpočet + Žádosti o změnu'!M12))))))))))</f>
        <v>0</v>
      </c>
      <c r="U12" s="267">
        <f>IF('Rozpočet + Žádosti o změnu'!$ER$2="ano",'Rozpočet + Žádosti o změnu'!ER12,IF('Rozpočet + Žádosti o změnu'!$EF$2="ano",'Rozpočet + Žádosti o změnu'!EF12,IF('Rozpočet + Žádosti o změnu'!$DT$2="ano",'Rozpočet + Žádosti o změnu'!DT12,IF('Rozpočet + Žádosti o změnu'!$DH$2="ano",'Rozpočet + Žádosti o změnu'!DH12,IF('Rozpočet + Žádosti o změnu'!$CV$2="ano",'Rozpočet + Žádosti o změnu'!CV12,IF('Rozpočet + Žádosti o změnu'!$CJ$2="ano",'Rozpočet + Žádosti o změnu'!CJ12,IF('Rozpočet + Žádosti o změnu'!$BX$2="ano",'Rozpočet + Žádosti o změnu'!BX12,IF('Rozpočet + Žádosti o změnu'!$BL$2="ano",'Rozpočet + Žádosti o změnu'!BL12,IF('Rozpočet + Žádosti o změnu'!$AZ$2="ano",'Rozpočet + Žádosti o změnu'!AZ12,IF('Rozpočet + Žádosti o změnu'!$AN$2="ano",'Rozpočet + Žádosti o změnu'!AN12,'Rozpočet + Žádosti o změnu'!N12))))))))))</f>
        <v>0</v>
      </c>
      <c r="W12" s="281">
        <f>IF('ZoR č. 1'!$D12="",0,'ZoR č. 1'!G12)+IF('ZoR č. 2'!$D12="",0,'ZoR č. 2'!G12)+IF('ZoR č. 3'!$D12="",0,'ZoR č. 3'!G12)+IF('ZoR č. 4'!$D12="",0,'ZoR č. 4'!G12)+IF('ZoR č. 5'!$D12="",0,'ZoR č. 5'!G12)+IF('ZoR č. 6'!$D12="",0,'ZoR č. 6'!G12)+IF('ZoR č. 7'!$D12="",0,'ZoR č. 7'!G12)+IF('ZoR č. 8'!$D12="",0,'ZoR č. 8'!G12)+IF('ZoR č. 9'!$D12="",0,'ZoR č. 9'!G12)+IF('ZoR č. 10'!$D12="",0,'ZoR č. 10'!G12)+IF(ZZoR!$D12="",0,ZZoR!G12)</f>
        <v>0</v>
      </c>
      <c r="X12" s="281">
        <f>IF('ZoR č. 1'!$D12="",0,'ZoR č. 1'!H12)+IF('ZoR č. 2'!$D12="",0,'ZoR č. 2'!H12)+IF('ZoR č. 3'!$D12="",0,'ZoR č. 3'!H12)+IF('ZoR č. 4'!$D12="",0,'ZoR č. 4'!H12)+IF('ZoR č. 5'!$D12="",0,'ZoR č. 5'!H12)+IF('ZoR č. 6'!$D12="",0,'ZoR č. 6'!H12)+IF('ZoR č. 7'!$D12="",0,'ZoR č. 7'!H12)+IF('ZoR č. 8'!$D12="",0,'ZoR č. 8'!H12)+IF('ZoR č. 9'!$D12="",0,'ZoR č. 9'!H12)+IF('ZoR č. 10'!$D12="",0,'ZoR č. 10'!H12)+IF(ZZoR!$D12="",0,ZZoR!H12)</f>
        <v>0</v>
      </c>
      <c r="Y12" s="281">
        <f>IF('ZoR č. 1'!$D12="",0,'ZoR č. 1'!I12)+IF('ZoR č. 2'!$D12="",0,'ZoR č. 2'!I12)+IF('ZoR č. 3'!$D12="",0,'ZoR č. 3'!I12)+IF('ZoR č. 4'!$D12="",0,'ZoR č. 4'!I12)+IF('ZoR č. 5'!$D12="",0,'ZoR č. 5'!I12)+IF('ZoR č. 6'!$D12="",0,'ZoR č. 6'!I12)+IF('ZoR č. 7'!$D12="",0,'ZoR č. 7'!I12)+IF('ZoR č. 8'!$D12="",0,'ZoR č. 8'!I12)+IF('ZoR č. 9'!$D12="",0,'ZoR č. 9'!I12)+IF('ZoR č. 10'!$D12="",0,'ZoR č. 10'!I12)+IF(ZZoR!$D12="",0,ZZoR!I12)</f>
        <v>0</v>
      </c>
      <c r="Z12" s="281">
        <f>IF('ZoR č. 1'!$D12="",0,'ZoR č. 1'!J12)+IF('ZoR č. 2'!$D12="",0,'ZoR č. 2'!J12)+IF('ZoR č. 3'!$D12="",0,'ZoR č. 3'!J12)+IF('ZoR č. 4'!$D12="",0,'ZoR č. 4'!J12)+IF('ZoR č. 5'!$D12="",0,'ZoR č. 5'!J12)+IF('ZoR č. 6'!$D12="",0,'ZoR č. 6'!J12)+IF('ZoR č. 7'!$D12="",0,'ZoR č. 7'!J12)+IF('ZoR č. 8'!$D12="",0,'ZoR č. 8'!J12)+IF('ZoR č. 9'!$D12="",0,'ZoR č. 9'!J12)+IF('ZoR č. 10'!$D12="",0,'ZoR č. 10'!J12)+IF(ZZoR!$D12="",0,ZZoR!J12)</f>
        <v>0</v>
      </c>
      <c r="AA12" s="281">
        <f>IF('ZoR č. 1'!$D12="",0,'ZoR č. 1'!K12)+IF('ZoR č. 2'!$D12="",0,'ZoR č. 2'!K12)+IF('ZoR č. 3'!$D12="",0,'ZoR č. 3'!K12)+IF('ZoR č. 4'!$D12="",0,'ZoR č. 4'!K12)+IF('ZoR č. 5'!$D12="",0,'ZoR č. 5'!K12)+IF('ZoR č. 6'!$D12="",0,'ZoR č. 6'!K12)+IF('ZoR č. 7'!$D12="",0,'ZoR č. 7'!K12)+IF('ZoR č. 8'!$D12="",0,'ZoR č. 8'!K12)+IF('ZoR č. 9'!$D12="",0,'ZoR č. 9'!K12)+IF('ZoR č. 10'!$D12="",0,'ZoR č. 10'!K12)+IF(ZZoR!$D12="",0,ZZoR!K12)</f>
        <v>0</v>
      </c>
      <c r="AB12" s="281">
        <f>IF('ZoR č. 1'!$D12="",0,'ZoR č. 1'!L12)+IF('ZoR č. 2'!$D12="",0,'ZoR č. 2'!L12)+IF('ZoR č. 3'!$D12="",0,'ZoR č. 3'!L12)+IF('ZoR č. 4'!$D12="",0,'ZoR č. 4'!L12)+IF('ZoR č. 5'!$D12="",0,'ZoR č. 5'!L12)+IF('ZoR č. 6'!$D12="",0,'ZoR č. 6'!L12)+IF('ZoR č. 7'!$D12="",0,'ZoR č. 7'!L12)+IF('ZoR č. 8'!$D12="",0,'ZoR č. 8'!L12)+IF('ZoR č. 9'!$D12="",0,'ZoR č. 9'!L12)+IF('ZoR č. 10'!$D12="",0,'ZoR č. 10'!L12)+IF(ZZoR!$D12="",0,ZZoR!L12)</f>
        <v>0</v>
      </c>
      <c r="AC12" s="281">
        <f>IF('ZoR č. 1'!$D12="",0,'ZoR č. 1'!M12)+IF('ZoR č. 2'!$D12="",0,'ZoR č. 2'!M12)+IF('ZoR č. 3'!$D12="",0,'ZoR č. 3'!M12)+IF('ZoR č. 4'!$D12="",0,'ZoR č. 4'!M12)+IF('ZoR č. 5'!$D12="",0,'ZoR č. 5'!M12)+IF('ZoR č. 6'!$D12="",0,'ZoR č. 6'!M12)+IF('ZoR č. 7'!$D12="",0,'ZoR č. 7'!M12)+IF('ZoR č. 8'!$D12="",0,'ZoR č. 8'!M12)+IF('ZoR č. 9'!$D12="",0,'ZoR č. 9'!M12)+IF('ZoR č. 10'!$D12="",0,'ZoR č. 10'!M12)+IF(ZZoR!$D12="",0,ZZoR!M12)</f>
        <v>0</v>
      </c>
      <c r="AE12" s="282" t="str">
        <f t="shared" si="3"/>
        <v/>
      </c>
    </row>
    <row r="13" spans="2:31" x14ac:dyDescent="0.25">
      <c r="B13" s="9" t="s">
        <v>56</v>
      </c>
      <c r="C13" s="98" t="str">
        <f>IF(COUNTA('Přehled partnerů'!C13:D13)&lt;&gt;2,"partner neuveden",IF('Přehled partnerů'!G13="ANO",'Přehled partnerů'!C13,"v tomto období nerelevantní"))</f>
        <v>partner neuveden</v>
      </c>
      <c r="D13" s="108" t="str">
        <f>IF(COUNTA('Přehled partnerů'!C13:D13)&lt;&gt;2,"",IF('Přehled partnerů'!G13="ANO",'Přehled partnerů'!D13,""))</f>
        <v/>
      </c>
      <c r="E13" s="21" t="str">
        <f t="shared" si="0"/>
        <v/>
      </c>
      <c r="F13" s="114" t="str">
        <f t="shared" si="1"/>
        <v/>
      </c>
      <c r="G13" s="125">
        <v>0</v>
      </c>
      <c r="H13" s="126">
        <v>0</v>
      </c>
      <c r="I13" s="126">
        <v>0</v>
      </c>
      <c r="J13" s="126">
        <v>0</v>
      </c>
      <c r="K13" s="273">
        <v>0</v>
      </c>
      <c r="L13" s="273">
        <v>0</v>
      </c>
      <c r="M13" s="274">
        <v>0</v>
      </c>
      <c r="N13" s="58" t="str">
        <f t="shared" si="2"/>
        <v/>
      </c>
      <c r="O13" s="267">
        <f>IF('Rozpočet + Žádosti o změnu'!$ER$2="ano",'Rozpočet + Žádosti o změnu'!EL13,IF('Rozpočet + Žádosti o změnu'!$EF$2="ano",'Rozpočet + Žádosti o změnu'!DZ13,IF('Rozpočet + Žádosti o změnu'!$DT$2="ano",'Rozpočet + Žádosti o změnu'!DN13,IF('Rozpočet + Žádosti o změnu'!$DH$2="ano",'Rozpočet + Žádosti o změnu'!DB13,IF('Rozpočet + Žádosti o změnu'!$CV$2="ano",'Rozpočet + Žádosti o změnu'!CP13,IF('Rozpočet + Žádosti o změnu'!$CJ$2="ano",'Rozpočet + Žádosti o změnu'!CD13,IF('Rozpočet + Žádosti o změnu'!$BX$2="ano",'Rozpočet + Žádosti o změnu'!BR13,IF('Rozpočet + Žádosti o změnu'!$BL$2="ano",'Rozpočet + Žádosti o změnu'!BF13,IF('Rozpočet + Žádosti o změnu'!$AZ$2="ano",'Rozpočet + Žádosti o změnu'!AT13,IF('Rozpočet + Žádosti o změnu'!$AN$2="ano",'Rozpočet + Žádosti o změnu'!AH13,'Rozpočet + Žádosti o změnu'!H13))))))))))</f>
        <v>0</v>
      </c>
      <c r="P13" s="267">
        <f>IF('Rozpočet + Žádosti o změnu'!$ER$2="ano",'Rozpočet + Žádosti o změnu'!EM13,IF('Rozpočet + Žádosti o změnu'!$EF$2="ano",'Rozpočet + Žádosti o změnu'!EA13,IF('Rozpočet + Žádosti o změnu'!$DT$2="ano",'Rozpočet + Žádosti o změnu'!DO13,IF('Rozpočet + Žádosti o změnu'!$DH$2="ano",'Rozpočet + Žádosti o změnu'!DC13,IF('Rozpočet + Žádosti o změnu'!$CV$2="ano",'Rozpočet + Žádosti o změnu'!CQ13,IF('Rozpočet + Žádosti o změnu'!$CJ$2="ano",'Rozpočet + Žádosti o změnu'!CE13,IF('Rozpočet + Žádosti o změnu'!$BX$2="ano",'Rozpočet + Žádosti o změnu'!BS13,IF('Rozpočet + Žádosti o změnu'!$BL$2="ano",'Rozpočet + Žádosti o změnu'!BG13,IF('Rozpočet + Žádosti o změnu'!$AZ$2="ano",'Rozpočet + Žádosti o změnu'!AU13,IF('Rozpočet + Žádosti o změnu'!$AN$2="ano",'Rozpočet + Žádosti o změnu'!AI13,'Rozpočet + Žádosti o změnu'!I13))))))))))</f>
        <v>0</v>
      </c>
      <c r="Q13" s="267">
        <f>IF('Rozpočet + Žádosti o změnu'!$ER$2="ano",'Rozpočet + Žádosti o změnu'!EN13,IF('Rozpočet + Žádosti o změnu'!$EF$2="ano",'Rozpočet + Žádosti o změnu'!EB13,IF('Rozpočet + Žádosti o změnu'!$DT$2="ano",'Rozpočet + Žádosti o změnu'!DP13,IF('Rozpočet + Žádosti o změnu'!$DH$2="ano",'Rozpočet + Žádosti o změnu'!DD13,IF('Rozpočet + Žádosti o změnu'!$CV$2="ano",'Rozpočet + Žádosti o změnu'!CR13,IF('Rozpočet + Žádosti o změnu'!$CJ$2="ano",'Rozpočet + Žádosti o změnu'!CF13,IF('Rozpočet + Žádosti o změnu'!$BX$2="ano",'Rozpočet + Žádosti o změnu'!BT13,IF('Rozpočet + Žádosti o změnu'!$BL$2="ano",'Rozpočet + Žádosti o změnu'!BH13,IF('Rozpočet + Žádosti o změnu'!$AZ$2="ano",'Rozpočet + Žádosti o změnu'!AV13,IF('Rozpočet + Žádosti o změnu'!$AN$2="ano",'Rozpočet + Žádosti o změnu'!AJ13,'Rozpočet + Žádosti o změnu'!J13))))))))))</f>
        <v>0</v>
      </c>
      <c r="R13" s="267">
        <f>IF('Rozpočet + Žádosti o změnu'!$ER$2="ano",'Rozpočet + Žádosti o změnu'!EO13,IF('Rozpočet + Žádosti o změnu'!$EF$2="ano",'Rozpočet + Žádosti o změnu'!EC13,IF('Rozpočet + Žádosti o změnu'!$DT$2="ano",'Rozpočet + Žádosti o změnu'!DQ13,IF('Rozpočet + Žádosti o změnu'!$DH$2="ano",'Rozpočet + Žádosti o změnu'!DE13,IF('Rozpočet + Žádosti o změnu'!$CV$2="ano",'Rozpočet + Žádosti o změnu'!CS13,IF('Rozpočet + Žádosti o změnu'!$CJ$2="ano",'Rozpočet + Žádosti o změnu'!CG13,IF('Rozpočet + Žádosti o změnu'!$BX$2="ano",'Rozpočet + Žádosti o změnu'!BU13,IF('Rozpočet + Žádosti o změnu'!$BL$2="ano",'Rozpočet + Žádosti o změnu'!BI13,IF('Rozpočet + Žádosti o změnu'!$AZ$2="ano",'Rozpočet + Žádosti o změnu'!AW13,IF('Rozpočet + Žádosti o změnu'!$AN$2="ano",'Rozpočet + Žádosti o změnu'!AK13,'Rozpočet + Žádosti o změnu'!K13))))))))))</f>
        <v>0</v>
      </c>
      <c r="S13" s="267">
        <f>IF('Rozpočet + Žádosti o změnu'!$ER$2="ano",'Rozpočet + Žádosti o změnu'!EP13,IF('Rozpočet + Žádosti o změnu'!$EF$2="ano",'Rozpočet + Žádosti o změnu'!ED13,IF('Rozpočet + Žádosti o změnu'!$DT$2="ano",'Rozpočet + Žádosti o změnu'!DR13,IF('Rozpočet + Žádosti o změnu'!$DH$2="ano",'Rozpočet + Žádosti o změnu'!DF13,IF('Rozpočet + Žádosti o změnu'!$CV$2="ano",'Rozpočet + Žádosti o změnu'!CT13,IF('Rozpočet + Žádosti o změnu'!$CJ$2="ano",'Rozpočet + Žádosti o změnu'!CH13,IF('Rozpočet + Žádosti o změnu'!$BX$2="ano",'Rozpočet + Žádosti o změnu'!BV13,IF('Rozpočet + Žádosti o změnu'!$BL$2="ano",'Rozpočet + Žádosti o změnu'!BJ13,IF('Rozpočet + Žádosti o změnu'!$AZ$2="ano",'Rozpočet + Žádosti o změnu'!AX13,IF('Rozpočet + Žádosti o změnu'!$AN$2="ano",'Rozpočet + Žádosti o změnu'!AL13,'Rozpočet + Žádosti o změnu'!L13))))))))))</f>
        <v>0</v>
      </c>
      <c r="T13" s="267">
        <f>IF('Rozpočet + Žádosti o změnu'!$ER$2="ano",'Rozpočet + Žádosti o změnu'!EQ13,IF('Rozpočet + Žádosti o změnu'!$EF$2="ano",'Rozpočet + Žádosti o změnu'!EE13,IF('Rozpočet + Žádosti o změnu'!$DT$2="ano",'Rozpočet + Žádosti o změnu'!DS13,IF('Rozpočet + Žádosti o změnu'!$DH$2="ano",'Rozpočet + Žádosti o změnu'!DG13,IF('Rozpočet + Žádosti o změnu'!$CV$2="ano",'Rozpočet + Žádosti o změnu'!CU13,IF('Rozpočet + Žádosti o změnu'!$CJ$2="ano",'Rozpočet + Žádosti o změnu'!CI13,IF('Rozpočet + Žádosti o změnu'!$BX$2="ano",'Rozpočet + Žádosti o změnu'!BW13,IF('Rozpočet + Žádosti o změnu'!$BL$2="ano",'Rozpočet + Žádosti o změnu'!BK13,IF('Rozpočet + Žádosti o změnu'!$AZ$2="ano",'Rozpočet + Žádosti o změnu'!AY13,IF('Rozpočet + Žádosti o změnu'!$AN$2="ano",'Rozpočet + Žádosti o změnu'!AM13,'Rozpočet + Žádosti o změnu'!M13))))))))))</f>
        <v>0</v>
      </c>
      <c r="U13" s="267">
        <f>IF('Rozpočet + Žádosti o změnu'!$ER$2="ano",'Rozpočet + Žádosti o změnu'!ER13,IF('Rozpočet + Žádosti o změnu'!$EF$2="ano",'Rozpočet + Žádosti o změnu'!EF13,IF('Rozpočet + Žádosti o změnu'!$DT$2="ano",'Rozpočet + Žádosti o změnu'!DT13,IF('Rozpočet + Žádosti o změnu'!$DH$2="ano",'Rozpočet + Žádosti o změnu'!DH13,IF('Rozpočet + Žádosti o změnu'!$CV$2="ano",'Rozpočet + Žádosti o změnu'!CV13,IF('Rozpočet + Žádosti o změnu'!$CJ$2="ano",'Rozpočet + Žádosti o změnu'!CJ13,IF('Rozpočet + Žádosti o změnu'!$BX$2="ano",'Rozpočet + Žádosti o změnu'!BX13,IF('Rozpočet + Žádosti o změnu'!$BL$2="ano",'Rozpočet + Žádosti o změnu'!BL13,IF('Rozpočet + Žádosti o změnu'!$AZ$2="ano",'Rozpočet + Žádosti o změnu'!AZ13,IF('Rozpočet + Žádosti o změnu'!$AN$2="ano",'Rozpočet + Žádosti o změnu'!AN13,'Rozpočet + Žádosti o změnu'!N13))))))))))</f>
        <v>0</v>
      </c>
      <c r="W13" s="281">
        <f>IF('ZoR č. 1'!$D13="",0,'ZoR č. 1'!G13)+IF('ZoR č. 2'!$D13="",0,'ZoR č. 2'!G13)+IF('ZoR č. 3'!$D13="",0,'ZoR č. 3'!G13)+IF('ZoR č. 4'!$D13="",0,'ZoR č. 4'!G13)+IF('ZoR č. 5'!$D13="",0,'ZoR č. 5'!G13)+IF('ZoR č. 6'!$D13="",0,'ZoR č. 6'!G13)+IF('ZoR č. 7'!$D13="",0,'ZoR č. 7'!G13)+IF('ZoR č. 8'!$D13="",0,'ZoR č. 8'!G13)+IF('ZoR č. 9'!$D13="",0,'ZoR č. 9'!G13)+IF('ZoR č. 10'!$D13="",0,'ZoR č. 10'!G13)+IF(ZZoR!$D13="",0,ZZoR!G13)</f>
        <v>0</v>
      </c>
      <c r="X13" s="281">
        <f>IF('ZoR č. 1'!$D13="",0,'ZoR č. 1'!H13)+IF('ZoR č. 2'!$D13="",0,'ZoR č. 2'!H13)+IF('ZoR č. 3'!$D13="",0,'ZoR č. 3'!H13)+IF('ZoR č. 4'!$D13="",0,'ZoR č. 4'!H13)+IF('ZoR č. 5'!$D13="",0,'ZoR č. 5'!H13)+IF('ZoR č. 6'!$D13="",0,'ZoR č. 6'!H13)+IF('ZoR č. 7'!$D13="",0,'ZoR č. 7'!H13)+IF('ZoR č. 8'!$D13="",0,'ZoR č. 8'!H13)+IF('ZoR č. 9'!$D13="",0,'ZoR č. 9'!H13)+IF('ZoR č. 10'!$D13="",0,'ZoR č. 10'!H13)+IF(ZZoR!$D13="",0,ZZoR!H13)</f>
        <v>0</v>
      </c>
      <c r="Y13" s="281">
        <f>IF('ZoR č. 1'!$D13="",0,'ZoR č. 1'!I13)+IF('ZoR č. 2'!$D13="",0,'ZoR č. 2'!I13)+IF('ZoR č. 3'!$D13="",0,'ZoR č. 3'!I13)+IF('ZoR č. 4'!$D13="",0,'ZoR č. 4'!I13)+IF('ZoR č. 5'!$D13="",0,'ZoR č. 5'!I13)+IF('ZoR č. 6'!$D13="",0,'ZoR č. 6'!I13)+IF('ZoR č. 7'!$D13="",0,'ZoR č. 7'!I13)+IF('ZoR č. 8'!$D13="",0,'ZoR č. 8'!I13)+IF('ZoR č. 9'!$D13="",0,'ZoR č. 9'!I13)+IF('ZoR č. 10'!$D13="",0,'ZoR č. 10'!I13)+IF(ZZoR!$D13="",0,ZZoR!I13)</f>
        <v>0</v>
      </c>
      <c r="Z13" s="281">
        <f>IF('ZoR č. 1'!$D13="",0,'ZoR č. 1'!J13)+IF('ZoR č. 2'!$D13="",0,'ZoR č. 2'!J13)+IF('ZoR č. 3'!$D13="",0,'ZoR č. 3'!J13)+IF('ZoR č. 4'!$D13="",0,'ZoR č. 4'!J13)+IF('ZoR č. 5'!$D13="",0,'ZoR č. 5'!J13)+IF('ZoR č. 6'!$D13="",0,'ZoR č. 6'!J13)+IF('ZoR č. 7'!$D13="",0,'ZoR č. 7'!J13)+IF('ZoR č. 8'!$D13="",0,'ZoR č. 8'!J13)+IF('ZoR č. 9'!$D13="",0,'ZoR č. 9'!J13)+IF('ZoR č. 10'!$D13="",0,'ZoR č. 10'!J13)+IF(ZZoR!$D13="",0,ZZoR!J13)</f>
        <v>0</v>
      </c>
      <c r="AA13" s="281">
        <f>IF('ZoR č. 1'!$D13="",0,'ZoR č. 1'!K13)+IF('ZoR č. 2'!$D13="",0,'ZoR č. 2'!K13)+IF('ZoR č. 3'!$D13="",0,'ZoR č. 3'!K13)+IF('ZoR č. 4'!$D13="",0,'ZoR č. 4'!K13)+IF('ZoR č. 5'!$D13="",0,'ZoR č. 5'!K13)+IF('ZoR č. 6'!$D13="",0,'ZoR č. 6'!K13)+IF('ZoR č. 7'!$D13="",0,'ZoR č. 7'!K13)+IF('ZoR č. 8'!$D13="",0,'ZoR č. 8'!K13)+IF('ZoR č. 9'!$D13="",0,'ZoR č. 9'!K13)+IF('ZoR č. 10'!$D13="",0,'ZoR č. 10'!K13)+IF(ZZoR!$D13="",0,ZZoR!K13)</f>
        <v>0</v>
      </c>
      <c r="AB13" s="281">
        <f>IF('ZoR č. 1'!$D13="",0,'ZoR č. 1'!L13)+IF('ZoR č. 2'!$D13="",0,'ZoR č. 2'!L13)+IF('ZoR č. 3'!$D13="",0,'ZoR č. 3'!L13)+IF('ZoR č. 4'!$D13="",0,'ZoR č. 4'!L13)+IF('ZoR č. 5'!$D13="",0,'ZoR č. 5'!L13)+IF('ZoR č. 6'!$D13="",0,'ZoR č. 6'!L13)+IF('ZoR č. 7'!$D13="",0,'ZoR č. 7'!L13)+IF('ZoR č. 8'!$D13="",0,'ZoR č. 8'!L13)+IF('ZoR č. 9'!$D13="",0,'ZoR č. 9'!L13)+IF('ZoR č. 10'!$D13="",0,'ZoR č. 10'!L13)+IF(ZZoR!$D13="",0,ZZoR!L13)</f>
        <v>0</v>
      </c>
      <c r="AC13" s="281">
        <f>IF('ZoR č. 1'!$D13="",0,'ZoR č. 1'!M13)+IF('ZoR č. 2'!$D13="",0,'ZoR č. 2'!M13)+IF('ZoR č. 3'!$D13="",0,'ZoR č. 3'!M13)+IF('ZoR č. 4'!$D13="",0,'ZoR č. 4'!M13)+IF('ZoR č. 5'!$D13="",0,'ZoR č. 5'!M13)+IF('ZoR č. 6'!$D13="",0,'ZoR č. 6'!M13)+IF('ZoR č. 7'!$D13="",0,'ZoR č. 7'!M13)+IF('ZoR č. 8'!$D13="",0,'ZoR č. 8'!M13)+IF('ZoR č. 9'!$D13="",0,'ZoR č. 9'!M13)+IF('ZoR č. 10'!$D13="",0,'ZoR č. 10'!M13)+IF(ZZoR!$D13="",0,ZZoR!M13)</f>
        <v>0</v>
      </c>
      <c r="AE13" s="282" t="str">
        <f t="shared" si="3"/>
        <v/>
      </c>
    </row>
    <row r="14" spans="2:31" x14ac:dyDescent="0.25">
      <c r="B14" s="9" t="s">
        <v>57</v>
      </c>
      <c r="C14" s="98" t="str">
        <f>IF(COUNTA('Přehled partnerů'!C14:D14)&lt;&gt;2,"partner neuveden",IF('Přehled partnerů'!G14="ANO",'Přehled partnerů'!C14,"v tomto období nerelevantní"))</f>
        <v>partner neuveden</v>
      </c>
      <c r="D14" s="108" t="str">
        <f>IF(COUNTA('Přehled partnerů'!C14:D14)&lt;&gt;2,"",IF('Přehled partnerů'!G14="ANO",'Přehled partnerů'!D14,""))</f>
        <v/>
      </c>
      <c r="E14" s="21" t="str">
        <f t="shared" si="0"/>
        <v/>
      </c>
      <c r="F14" s="114" t="str">
        <f t="shared" si="1"/>
        <v/>
      </c>
      <c r="G14" s="125">
        <v>0</v>
      </c>
      <c r="H14" s="126">
        <v>0</v>
      </c>
      <c r="I14" s="126">
        <v>0</v>
      </c>
      <c r="J14" s="126">
        <v>0</v>
      </c>
      <c r="K14" s="273">
        <v>0</v>
      </c>
      <c r="L14" s="273">
        <v>0</v>
      </c>
      <c r="M14" s="274">
        <v>0</v>
      </c>
      <c r="N14" s="58" t="str">
        <f t="shared" si="2"/>
        <v/>
      </c>
      <c r="O14" s="267">
        <f>IF('Rozpočet + Žádosti o změnu'!$ER$2="ano",'Rozpočet + Žádosti o změnu'!EL14,IF('Rozpočet + Žádosti o změnu'!$EF$2="ano",'Rozpočet + Žádosti o změnu'!DZ14,IF('Rozpočet + Žádosti o změnu'!$DT$2="ano",'Rozpočet + Žádosti o změnu'!DN14,IF('Rozpočet + Žádosti o změnu'!$DH$2="ano",'Rozpočet + Žádosti o změnu'!DB14,IF('Rozpočet + Žádosti o změnu'!$CV$2="ano",'Rozpočet + Žádosti o změnu'!CP14,IF('Rozpočet + Žádosti o změnu'!$CJ$2="ano",'Rozpočet + Žádosti o změnu'!CD14,IF('Rozpočet + Žádosti o změnu'!$BX$2="ano",'Rozpočet + Žádosti o změnu'!BR14,IF('Rozpočet + Žádosti o změnu'!$BL$2="ano",'Rozpočet + Žádosti o změnu'!BF14,IF('Rozpočet + Žádosti o změnu'!$AZ$2="ano",'Rozpočet + Žádosti o změnu'!AT14,IF('Rozpočet + Žádosti o změnu'!$AN$2="ano",'Rozpočet + Žádosti o změnu'!AH14,'Rozpočet + Žádosti o změnu'!H14))))))))))</f>
        <v>0</v>
      </c>
      <c r="P14" s="267">
        <f>IF('Rozpočet + Žádosti o změnu'!$ER$2="ano",'Rozpočet + Žádosti o změnu'!EM14,IF('Rozpočet + Žádosti o změnu'!$EF$2="ano",'Rozpočet + Žádosti o změnu'!EA14,IF('Rozpočet + Žádosti o změnu'!$DT$2="ano",'Rozpočet + Žádosti o změnu'!DO14,IF('Rozpočet + Žádosti o změnu'!$DH$2="ano",'Rozpočet + Žádosti o změnu'!DC14,IF('Rozpočet + Žádosti o změnu'!$CV$2="ano",'Rozpočet + Žádosti o změnu'!CQ14,IF('Rozpočet + Žádosti o změnu'!$CJ$2="ano",'Rozpočet + Žádosti o změnu'!CE14,IF('Rozpočet + Žádosti o změnu'!$BX$2="ano",'Rozpočet + Žádosti o změnu'!BS14,IF('Rozpočet + Žádosti o změnu'!$BL$2="ano",'Rozpočet + Žádosti o změnu'!BG14,IF('Rozpočet + Žádosti o změnu'!$AZ$2="ano",'Rozpočet + Žádosti o změnu'!AU14,IF('Rozpočet + Žádosti o změnu'!$AN$2="ano",'Rozpočet + Žádosti o změnu'!AI14,'Rozpočet + Žádosti o změnu'!I14))))))))))</f>
        <v>0</v>
      </c>
      <c r="Q14" s="267">
        <f>IF('Rozpočet + Žádosti o změnu'!$ER$2="ano",'Rozpočet + Žádosti o změnu'!EN14,IF('Rozpočet + Žádosti o změnu'!$EF$2="ano",'Rozpočet + Žádosti o změnu'!EB14,IF('Rozpočet + Žádosti o změnu'!$DT$2="ano",'Rozpočet + Žádosti o změnu'!DP14,IF('Rozpočet + Žádosti o změnu'!$DH$2="ano",'Rozpočet + Žádosti o změnu'!DD14,IF('Rozpočet + Žádosti o změnu'!$CV$2="ano",'Rozpočet + Žádosti o změnu'!CR14,IF('Rozpočet + Žádosti o změnu'!$CJ$2="ano",'Rozpočet + Žádosti o změnu'!CF14,IF('Rozpočet + Žádosti o změnu'!$BX$2="ano",'Rozpočet + Žádosti o změnu'!BT14,IF('Rozpočet + Žádosti o změnu'!$BL$2="ano",'Rozpočet + Žádosti o změnu'!BH14,IF('Rozpočet + Žádosti o změnu'!$AZ$2="ano",'Rozpočet + Žádosti o změnu'!AV14,IF('Rozpočet + Žádosti o změnu'!$AN$2="ano",'Rozpočet + Žádosti o změnu'!AJ14,'Rozpočet + Žádosti o změnu'!J14))))))))))</f>
        <v>0</v>
      </c>
      <c r="R14" s="267">
        <f>IF('Rozpočet + Žádosti o změnu'!$ER$2="ano",'Rozpočet + Žádosti o změnu'!EO14,IF('Rozpočet + Žádosti o změnu'!$EF$2="ano",'Rozpočet + Žádosti o změnu'!EC14,IF('Rozpočet + Žádosti o změnu'!$DT$2="ano",'Rozpočet + Žádosti o změnu'!DQ14,IF('Rozpočet + Žádosti o změnu'!$DH$2="ano",'Rozpočet + Žádosti o změnu'!DE14,IF('Rozpočet + Žádosti o změnu'!$CV$2="ano",'Rozpočet + Žádosti o změnu'!CS14,IF('Rozpočet + Žádosti o změnu'!$CJ$2="ano",'Rozpočet + Žádosti o změnu'!CG14,IF('Rozpočet + Žádosti o změnu'!$BX$2="ano",'Rozpočet + Žádosti o změnu'!BU14,IF('Rozpočet + Žádosti o změnu'!$BL$2="ano",'Rozpočet + Žádosti o změnu'!BI14,IF('Rozpočet + Žádosti o změnu'!$AZ$2="ano",'Rozpočet + Žádosti o změnu'!AW14,IF('Rozpočet + Žádosti o změnu'!$AN$2="ano",'Rozpočet + Žádosti o změnu'!AK14,'Rozpočet + Žádosti o změnu'!K14))))))))))</f>
        <v>0</v>
      </c>
      <c r="S14" s="267">
        <f>IF('Rozpočet + Žádosti o změnu'!$ER$2="ano",'Rozpočet + Žádosti o změnu'!EP14,IF('Rozpočet + Žádosti o změnu'!$EF$2="ano",'Rozpočet + Žádosti o změnu'!ED14,IF('Rozpočet + Žádosti o změnu'!$DT$2="ano",'Rozpočet + Žádosti o změnu'!DR14,IF('Rozpočet + Žádosti o změnu'!$DH$2="ano",'Rozpočet + Žádosti o změnu'!DF14,IF('Rozpočet + Žádosti o změnu'!$CV$2="ano",'Rozpočet + Žádosti o změnu'!CT14,IF('Rozpočet + Žádosti o změnu'!$CJ$2="ano",'Rozpočet + Žádosti o změnu'!CH14,IF('Rozpočet + Žádosti o změnu'!$BX$2="ano",'Rozpočet + Žádosti o změnu'!BV14,IF('Rozpočet + Žádosti o změnu'!$BL$2="ano",'Rozpočet + Žádosti o změnu'!BJ14,IF('Rozpočet + Žádosti o změnu'!$AZ$2="ano",'Rozpočet + Žádosti o změnu'!AX14,IF('Rozpočet + Žádosti o změnu'!$AN$2="ano",'Rozpočet + Žádosti o změnu'!AL14,'Rozpočet + Žádosti o změnu'!L14))))))))))</f>
        <v>0</v>
      </c>
      <c r="T14" s="267">
        <f>IF('Rozpočet + Žádosti o změnu'!$ER$2="ano",'Rozpočet + Žádosti o změnu'!EQ14,IF('Rozpočet + Žádosti o změnu'!$EF$2="ano",'Rozpočet + Žádosti o změnu'!EE14,IF('Rozpočet + Žádosti o změnu'!$DT$2="ano",'Rozpočet + Žádosti o změnu'!DS14,IF('Rozpočet + Žádosti o změnu'!$DH$2="ano",'Rozpočet + Žádosti o změnu'!DG14,IF('Rozpočet + Žádosti o změnu'!$CV$2="ano",'Rozpočet + Žádosti o změnu'!CU14,IF('Rozpočet + Žádosti o změnu'!$CJ$2="ano",'Rozpočet + Žádosti o změnu'!CI14,IF('Rozpočet + Žádosti o změnu'!$BX$2="ano",'Rozpočet + Žádosti o změnu'!BW14,IF('Rozpočet + Žádosti o změnu'!$BL$2="ano",'Rozpočet + Žádosti o změnu'!BK14,IF('Rozpočet + Žádosti o změnu'!$AZ$2="ano",'Rozpočet + Žádosti o změnu'!AY14,IF('Rozpočet + Žádosti o změnu'!$AN$2="ano",'Rozpočet + Žádosti o změnu'!AM14,'Rozpočet + Žádosti o změnu'!M14))))))))))</f>
        <v>0</v>
      </c>
      <c r="U14" s="267">
        <f>IF('Rozpočet + Žádosti o změnu'!$ER$2="ano",'Rozpočet + Žádosti o změnu'!ER14,IF('Rozpočet + Žádosti o změnu'!$EF$2="ano",'Rozpočet + Žádosti o změnu'!EF14,IF('Rozpočet + Žádosti o změnu'!$DT$2="ano",'Rozpočet + Žádosti o změnu'!DT14,IF('Rozpočet + Žádosti o změnu'!$DH$2="ano",'Rozpočet + Žádosti o změnu'!DH14,IF('Rozpočet + Žádosti o změnu'!$CV$2="ano",'Rozpočet + Žádosti o změnu'!CV14,IF('Rozpočet + Žádosti o změnu'!$CJ$2="ano",'Rozpočet + Žádosti o změnu'!CJ14,IF('Rozpočet + Žádosti o změnu'!$BX$2="ano",'Rozpočet + Žádosti o změnu'!BX14,IF('Rozpočet + Žádosti o změnu'!$BL$2="ano",'Rozpočet + Žádosti o změnu'!BL14,IF('Rozpočet + Žádosti o změnu'!$AZ$2="ano",'Rozpočet + Žádosti o změnu'!AZ14,IF('Rozpočet + Žádosti o změnu'!$AN$2="ano",'Rozpočet + Žádosti o změnu'!AN14,'Rozpočet + Žádosti o změnu'!N14))))))))))</f>
        <v>0</v>
      </c>
      <c r="W14" s="281">
        <f>IF('ZoR č. 1'!$D14="",0,'ZoR č. 1'!G14)+IF('ZoR č. 2'!$D14="",0,'ZoR č. 2'!G14)+IF('ZoR č. 3'!$D14="",0,'ZoR č. 3'!G14)+IF('ZoR č. 4'!$D14="",0,'ZoR č. 4'!G14)+IF('ZoR č. 5'!$D14="",0,'ZoR č. 5'!G14)+IF('ZoR č. 6'!$D14="",0,'ZoR č. 6'!G14)+IF('ZoR č. 7'!$D14="",0,'ZoR č. 7'!G14)+IF('ZoR č. 8'!$D14="",0,'ZoR č. 8'!G14)+IF('ZoR č. 9'!$D14="",0,'ZoR č. 9'!G14)+IF('ZoR č. 10'!$D14="",0,'ZoR č. 10'!G14)+IF(ZZoR!$D14="",0,ZZoR!G14)</f>
        <v>0</v>
      </c>
      <c r="X14" s="281">
        <f>IF('ZoR č. 1'!$D14="",0,'ZoR č. 1'!H14)+IF('ZoR č. 2'!$D14="",0,'ZoR č. 2'!H14)+IF('ZoR č. 3'!$D14="",0,'ZoR č. 3'!H14)+IF('ZoR č. 4'!$D14="",0,'ZoR č. 4'!H14)+IF('ZoR č. 5'!$D14="",0,'ZoR č. 5'!H14)+IF('ZoR č. 6'!$D14="",0,'ZoR č. 6'!H14)+IF('ZoR č. 7'!$D14="",0,'ZoR č. 7'!H14)+IF('ZoR č. 8'!$D14="",0,'ZoR č. 8'!H14)+IF('ZoR č. 9'!$D14="",0,'ZoR č. 9'!H14)+IF('ZoR č. 10'!$D14="",0,'ZoR č. 10'!H14)+IF(ZZoR!$D14="",0,ZZoR!H14)</f>
        <v>0</v>
      </c>
      <c r="Y14" s="281">
        <f>IF('ZoR č. 1'!$D14="",0,'ZoR č. 1'!I14)+IF('ZoR č. 2'!$D14="",0,'ZoR č. 2'!I14)+IF('ZoR č. 3'!$D14="",0,'ZoR č. 3'!I14)+IF('ZoR č. 4'!$D14="",0,'ZoR č. 4'!I14)+IF('ZoR č. 5'!$D14="",0,'ZoR č. 5'!I14)+IF('ZoR č. 6'!$D14="",0,'ZoR č. 6'!I14)+IF('ZoR č. 7'!$D14="",0,'ZoR č. 7'!I14)+IF('ZoR č. 8'!$D14="",0,'ZoR č. 8'!I14)+IF('ZoR č. 9'!$D14="",0,'ZoR č. 9'!I14)+IF('ZoR č. 10'!$D14="",0,'ZoR č. 10'!I14)+IF(ZZoR!$D14="",0,ZZoR!I14)</f>
        <v>0</v>
      </c>
      <c r="Z14" s="281">
        <f>IF('ZoR č. 1'!$D14="",0,'ZoR č. 1'!J14)+IF('ZoR č. 2'!$D14="",0,'ZoR č. 2'!J14)+IF('ZoR č. 3'!$D14="",0,'ZoR č. 3'!J14)+IF('ZoR č. 4'!$D14="",0,'ZoR č. 4'!J14)+IF('ZoR č. 5'!$D14="",0,'ZoR č. 5'!J14)+IF('ZoR č. 6'!$D14="",0,'ZoR č. 6'!J14)+IF('ZoR č. 7'!$D14="",0,'ZoR č. 7'!J14)+IF('ZoR č. 8'!$D14="",0,'ZoR č. 8'!J14)+IF('ZoR č. 9'!$D14="",0,'ZoR č. 9'!J14)+IF('ZoR č. 10'!$D14="",0,'ZoR č. 10'!J14)+IF(ZZoR!$D14="",0,ZZoR!J14)</f>
        <v>0</v>
      </c>
      <c r="AA14" s="281">
        <f>IF('ZoR č. 1'!$D14="",0,'ZoR č. 1'!K14)+IF('ZoR č. 2'!$D14="",0,'ZoR č. 2'!K14)+IF('ZoR č. 3'!$D14="",0,'ZoR č. 3'!K14)+IF('ZoR č. 4'!$D14="",0,'ZoR č. 4'!K14)+IF('ZoR č. 5'!$D14="",0,'ZoR č. 5'!K14)+IF('ZoR č. 6'!$D14="",0,'ZoR č. 6'!K14)+IF('ZoR č. 7'!$D14="",0,'ZoR č. 7'!K14)+IF('ZoR č. 8'!$D14="",0,'ZoR č. 8'!K14)+IF('ZoR č. 9'!$D14="",0,'ZoR č. 9'!K14)+IF('ZoR č. 10'!$D14="",0,'ZoR č. 10'!K14)+IF(ZZoR!$D14="",0,ZZoR!K14)</f>
        <v>0</v>
      </c>
      <c r="AB14" s="281">
        <f>IF('ZoR č. 1'!$D14="",0,'ZoR č. 1'!L14)+IF('ZoR č. 2'!$D14="",0,'ZoR č. 2'!L14)+IF('ZoR č. 3'!$D14="",0,'ZoR č. 3'!L14)+IF('ZoR č. 4'!$D14="",0,'ZoR č. 4'!L14)+IF('ZoR č. 5'!$D14="",0,'ZoR č. 5'!L14)+IF('ZoR č. 6'!$D14="",0,'ZoR č. 6'!L14)+IF('ZoR č. 7'!$D14="",0,'ZoR č. 7'!L14)+IF('ZoR č. 8'!$D14="",0,'ZoR č. 8'!L14)+IF('ZoR č. 9'!$D14="",0,'ZoR č. 9'!L14)+IF('ZoR č. 10'!$D14="",0,'ZoR č. 10'!L14)+IF(ZZoR!$D14="",0,ZZoR!L14)</f>
        <v>0</v>
      </c>
      <c r="AC14" s="281">
        <f>IF('ZoR č. 1'!$D14="",0,'ZoR č. 1'!M14)+IF('ZoR č. 2'!$D14="",0,'ZoR č. 2'!M14)+IF('ZoR č. 3'!$D14="",0,'ZoR č. 3'!M14)+IF('ZoR č. 4'!$D14="",0,'ZoR č. 4'!M14)+IF('ZoR č. 5'!$D14="",0,'ZoR č. 5'!M14)+IF('ZoR č. 6'!$D14="",0,'ZoR č. 6'!M14)+IF('ZoR č. 7'!$D14="",0,'ZoR č. 7'!M14)+IF('ZoR č. 8'!$D14="",0,'ZoR č. 8'!M14)+IF('ZoR č. 9'!$D14="",0,'ZoR č. 9'!M14)+IF('ZoR č. 10'!$D14="",0,'ZoR č. 10'!M14)+IF(ZZoR!$D14="",0,ZZoR!M14)</f>
        <v>0</v>
      </c>
      <c r="AE14" s="282" t="str">
        <f t="shared" si="3"/>
        <v/>
      </c>
    </row>
    <row r="15" spans="2:31" x14ac:dyDescent="0.25">
      <c r="B15" s="9" t="s">
        <v>58</v>
      </c>
      <c r="C15" s="98" t="str">
        <f>IF(COUNTA('Přehled partnerů'!C15:D15)&lt;&gt;2,"partner neuveden",IF('Přehled partnerů'!G15="ANO",'Přehled partnerů'!C15,"v tomto období nerelevantní"))</f>
        <v>partner neuveden</v>
      </c>
      <c r="D15" s="108" t="str">
        <f>IF(COUNTA('Přehled partnerů'!C15:D15)&lt;&gt;2,"",IF('Přehled partnerů'!G15="ANO",'Přehled partnerů'!D15,""))</f>
        <v/>
      </c>
      <c r="E15" s="21" t="str">
        <f t="shared" si="0"/>
        <v/>
      </c>
      <c r="F15" s="114" t="str">
        <f t="shared" si="1"/>
        <v/>
      </c>
      <c r="G15" s="125">
        <v>0</v>
      </c>
      <c r="H15" s="126">
        <v>0</v>
      </c>
      <c r="I15" s="126">
        <v>0</v>
      </c>
      <c r="J15" s="126">
        <v>0</v>
      </c>
      <c r="K15" s="273">
        <v>0</v>
      </c>
      <c r="L15" s="273">
        <v>0</v>
      </c>
      <c r="M15" s="274">
        <v>0</v>
      </c>
      <c r="N15" s="58" t="str">
        <f t="shared" si="2"/>
        <v/>
      </c>
      <c r="O15" s="267">
        <f>IF('Rozpočet + Žádosti o změnu'!$ER$2="ano",'Rozpočet + Žádosti o změnu'!EL15,IF('Rozpočet + Žádosti o změnu'!$EF$2="ano",'Rozpočet + Žádosti o změnu'!DZ15,IF('Rozpočet + Žádosti o změnu'!$DT$2="ano",'Rozpočet + Žádosti o změnu'!DN15,IF('Rozpočet + Žádosti o změnu'!$DH$2="ano",'Rozpočet + Žádosti o změnu'!DB15,IF('Rozpočet + Žádosti o změnu'!$CV$2="ano",'Rozpočet + Žádosti o změnu'!CP15,IF('Rozpočet + Žádosti o změnu'!$CJ$2="ano",'Rozpočet + Žádosti o změnu'!CD15,IF('Rozpočet + Žádosti o změnu'!$BX$2="ano",'Rozpočet + Žádosti o změnu'!BR15,IF('Rozpočet + Žádosti o změnu'!$BL$2="ano",'Rozpočet + Žádosti o změnu'!BF15,IF('Rozpočet + Žádosti o změnu'!$AZ$2="ano",'Rozpočet + Žádosti o změnu'!AT15,IF('Rozpočet + Žádosti o změnu'!$AN$2="ano",'Rozpočet + Žádosti o změnu'!AH15,'Rozpočet + Žádosti o změnu'!H15))))))))))</f>
        <v>0</v>
      </c>
      <c r="P15" s="267">
        <f>IF('Rozpočet + Žádosti o změnu'!$ER$2="ano",'Rozpočet + Žádosti o změnu'!EM15,IF('Rozpočet + Žádosti o změnu'!$EF$2="ano",'Rozpočet + Žádosti o změnu'!EA15,IF('Rozpočet + Žádosti o změnu'!$DT$2="ano",'Rozpočet + Žádosti o změnu'!DO15,IF('Rozpočet + Žádosti o změnu'!$DH$2="ano",'Rozpočet + Žádosti o změnu'!DC15,IF('Rozpočet + Žádosti o změnu'!$CV$2="ano",'Rozpočet + Žádosti o změnu'!CQ15,IF('Rozpočet + Žádosti o změnu'!$CJ$2="ano",'Rozpočet + Žádosti o změnu'!CE15,IF('Rozpočet + Žádosti o změnu'!$BX$2="ano",'Rozpočet + Žádosti o změnu'!BS15,IF('Rozpočet + Žádosti o změnu'!$BL$2="ano",'Rozpočet + Žádosti o změnu'!BG15,IF('Rozpočet + Žádosti o změnu'!$AZ$2="ano",'Rozpočet + Žádosti o změnu'!AU15,IF('Rozpočet + Žádosti o změnu'!$AN$2="ano",'Rozpočet + Žádosti o změnu'!AI15,'Rozpočet + Žádosti o změnu'!I15))))))))))</f>
        <v>0</v>
      </c>
      <c r="Q15" s="267">
        <f>IF('Rozpočet + Žádosti o změnu'!$ER$2="ano",'Rozpočet + Žádosti o změnu'!EN15,IF('Rozpočet + Žádosti o změnu'!$EF$2="ano",'Rozpočet + Žádosti o změnu'!EB15,IF('Rozpočet + Žádosti o změnu'!$DT$2="ano",'Rozpočet + Žádosti o změnu'!DP15,IF('Rozpočet + Žádosti o změnu'!$DH$2="ano",'Rozpočet + Žádosti o změnu'!DD15,IF('Rozpočet + Žádosti o změnu'!$CV$2="ano",'Rozpočet + Žádosti o změnu'!CR15,IF('Rozpočet + Žádosti o změnu'!$CJ$2="ano",'Rozpočet + Žádosti o změnu'!CF15,IF('Rozpočet + Žádosti o změnu'!$BX$2="ano",'Rozpočet + Žádosti o změnu'!BT15,IF('Rozpočet + Žádosti o změnu'!$BL$2="ano",'Rozpočet + Žádosti o změnu'!BH15,IF('Rozpočet + Žádosti o změnu'!$AZ$2="ano",'Rozpočet + Žádosti o změnu'!AV15,IF('Rozpočet + Žádosti o změnu'!$AN$2="ano",'Rozpočet + Žádosti o změnu'!AJ15,'Rozpočet + Žádosti o změnu'!J15))))))))))</f>
        <v>0</v>
      </c>
      <c r="R15" s="267">
        <f>IF('Rozpočet + Žádosti o změnu'!$ER$2="ano",'Rozpočet + Žádosti o změnu'!EO15,IF('Rozpočet + Žádosti o změnu'!$EF$2="ano",'Rozpočet + Žádosti o změnu'!EC15,IF('Rozpočet + Žádosti o změnu'!$DT$2="ano",'Rozpočet + Žádosti o změnu'!DQ15,IF('Rozpočet + Žádosti o změnu'!$DH$2="ano",'Rozpočet + Žádosti o změnu'!DE15,IF('Rozpočet + Žádosti o změnu'!$CV$2="ano",'Rozpočet + Žádosti o změnu'!CS15,IF('Rozpočet + Žádosti o změnu'!$CJ$2="ano",'Rozpočet + Žádosti o změnu'!CG15,IF('Rozpočet + Žádosti o změnu'!$BX$2="ano",'Rozpočet + Žádosti o změnu'!BU15,IF('Rozpočet + Žádosti o změnu'!$BL$2="ano",'Rozpočet + Žádosti o změnu'!BI15,IF('Rozpočet + Žádosti o změnu'!$AZ$2="ano",'Rozpočet + Žádosti o změnu'!AW15,IF('Rozpočet + Žádosti o změnu'!$AN$2="ano",'Rozpočet + Žádosti o změnu'!AK15,'Rozpočet + Žádosti o změnu'!K15))))))))))</f>
        <v>0</v>
      </c>
      <c r="S15" s="267">
        <f>IF('Rozpočet + Žádosti o změnu'!$ER$2="ano",'Rozpočet + Žádosti o změnu'!EP15,IF('Rozpočet + Žádosti o změnu'!$EF$2="ano",'Rozpočet + Žádosti o změnu'!ED15,IF('Rozpočet + Žádosti o změnu'!$DT$2="ano",'Rozpočet + Žádosti o změnu'!DR15,IF('Rozpočet + Žádosti o změnu'!$DH$2="ano",'Rozpočet + Žádosti o změnu'!DF15,IF('Rozpočet + Žádosti o změnu'!$CV$2="ano",'Rozpočet + Žádosti o změnu'!CT15,IF('Rozpočet + Žádosti o změnu'!$CJ$2="ano",'Rozpočet + Žádosti o změnu'!CH15,IF('Rozpočet + Žádosti o změnu'!$BX$2="ano",'Rozpočet + Žádosti o změnu'!BV15,IF('Rozpočet + Žádosti o změnu'!$BL$2="ano",'Rozpočet + Žádosti o změnu'!BJ15,IF('Rozpočet + Žádosti o změnu'!$AZ$2="ano",'Rozpočet + Žádosti o změnu'!AX15,IF('Rozpočet + Žádosti o změnu'!$AN$2="ano",'Rozpočet + Žádosti o změnu'!AL15,'Rozpočet + Žádosti o změnu'!L15))))))))))</f>
        <v>0</v>
      </c>
      <c r="T15" s="267">
        <f>IF('Rozpočet + Žádosti o změnu'!$ER$2="ano",'Rozpočet + Žádosti o změnu'!EQ15,IF('Rozpočet + Žádosti o změnu'!$EF$2="ano",'Rozpočet + Žádosti o změnu'!EE15,IF('Rozpočet + Žádosti o změnu'!$DT$2="ano",'Rozpočet + Žádosti o změnu'!DS15,IF('Rozpočet + Žádosti o změnu'!$DH$2="ano",'Rozpočet + Žádosti o změnu'!DG15,IF('Rozpočet + Žádosti o změnu'!$CV$2="ano",'Rozpočet + Žádosti o změnu'!CU15,IF('Rozpočet + Žádosti o změnu'!$CJ$2="ano",'Rozpočet + Žádosti o změnu'!CI15,IF('Rozpočet + Žádosti o změnu'!$BX$2="ano",'Rozpočet + Žádosti o změnu'!BW15,IF('Rozpočet + Žádosti o změnu'!$BL$2="ano",'Rozpočet + Žádosti o změnu'!BK15,IF('Rozpočet + Žádosti o změnu'!$AZ$2="ano",'Rozpočet + Žádosti o změnu'!AY15,IF('Rozpočet + Žádosti o změnu'!$AN$2="ano",'Rozpočet + Žádosti o změnu'!AM15,'Rozpočet + Žádosti o změnu'!M15))))))))))</f>
        <v>0</v>
      </c>
      <c r="U15" s="267">
        <f>IF('Rozpočet + Žádosti o změnu'!$ER$2="ano",'Rozpočet + Žádosti o změnu'!ER15,IF('Rozpočet + Žádosti o změnu'!$EF$2="ano",'Rozpočet + Žádosti o změnu'!EF15,IF('Rozpočet + Žádosti o změnu'!$DT$2="ano",'Rozpočet + Žádosti o změnu'!DT15,IF('Rozpočet + Žádosti o změnu'!$DH$2="ano",'Rozpočet + Žádosti o změnu'!DH15,IF('Rozpočet + Žádosti o změnu'!$CV$2="ano",'Rozpočet + Žádosti o změnu'!CV15,IF('Rozpočet + Žádosti o změnu'!$CJ$2="ano",'Rozpočet + Žádosti o změnu'!CJ15,IF('Rozpočet + Žádosti o změnu'!$BX$2="ano",'Rozpočet + Žádosti o změnu'!BX15,IF('Rozpočet + Žádosti o změnu'!$BL$2="ano",'Rozpočet + Žádosti o změnu'!BL15,IF('Rozpočet + Žádosti o změnu'!$AZ$2="ano",'Rozpočet + Žádosti o změnu'!AZ15,IF('Rozpočet + Žádosti o změnu'!$AN$2="ano",'Rozpočet + Žádosti o změnu'!AN15,'Rozpočet + Žádosti o změnu'!N15))))))))))</f>
        <v>0</v>
      </c>
      <c r="W15" s="281">
        <f>IF('ZoR č. 1'!$D15="",0,'ZoR č. 1'!G15)+IF('ZoR č. 2'!$D15="",0,'ZoR č. 2'!G15)+IF('ZoR č. 3'!$D15="",0,'ZoR č. 3'!G15)+IF('ZoR č. 4'!$D15="",0,'ZoR č. 4'!G15)+IF('ZoR č. 5'!$D15="",0,'ZoR č. 5'!G15)+IF('ZoR č. 6'!$D15="",0,'ZoR č. 6'!G15)+IF('ZoR č. 7'!$D15="",0,'ZoR č. 7'!G15)+IF('ZoR č. 8'!$D15="",0,'ZoR č. 8'!G15)+IF('ZoR č. 9'!$D15="",0,'ZoR č. 9'!G15)+IF('ZoR č. 10'!$D15="",0,'ZoR č. 10'!G15)+IF(ZZoR!$D15="",0,ZZoR!G15)</f>
        <v>0</v>
      </c>
      <c r="X15" s="281">
        <f>IF('ZoR č. 1'!$D15="",0,'ZoR č. 1'!H15)+IF('ZoR č. 2'!$D15="",0,'ZoR č. 2'!H15)+IF('ZoR č. 3'!$D15="",0,'ZoR č. 3'!H15)+IF('ZoR č. 4'!$D15="",0,'ZoR č. 4'!H15)+IF('ZoR č. 5'!$D15="",0,'ZoR č. 5'!H15)+IF('ZoR č. 6'!$D15="",0,'ZoR č. 6'!H15)+IF('ZoR č. 7'!$D15="",0,'ZoR č. 7'!H15)+IF('ZoR č. 8'!$D15="",0,'ZoR č. 8'!H15)+IF('ZoR č. 9'!$D15="",0,'ZoR č. 9'!H15)+IF('ZoR č. 10'!$D15="",0,'ZoR č. 10'!H15)+IF(ZZoR!$D15="",0,ZZoR!H15)</f>
        <v>0</v>
      </c>
      <c r="Y15" s="281">
        <f>IF('ZoR č. 1'!$D15="",0,'ZoR č. 1'!I15)+IF('ZoR č. 2'!$D15="",0,'ZoR č. 2'!I15)+IF('ZoR č. 3'!$D15="",0,'ZoR č. 3'!I15)+IF('ZoR č. 4'!$D15="",0,'ZoR č. 4'!I15)+IF('ZoR č. 5'!$D15="",0,'ZoR č. 5'!I15)+IF('ZoR č. 6'!$D15="",0,'ZoR č. 6'!I15)+IF('ZoR č. 7'!$D15="",0,'ZoR č. 7'!I15)+IF('ZoR č. 8'!$D15="",0,'ZoR č. 8'!I15)+IF('ZoR č. 9'!$D15="",0,'ZoR č. 9'!I15)+IF('ZoR č. 10'!$D15="",0,'ZoR č. 10'!I15)+IF(ZZoR!$D15="",0,ZZoR!I15)</f>
        <v>0</v>
      </c>
      <c r="Z15" s="281">
        <f>IF('ZoR č. 1'!$D15="",0,'ZoR č. 1'!J15)+IF('ZoR č. 2'!$D15="",0,'ZoR č. 2'!J15)+IF('ZoR č. 3'!$D15="",0,'ZoR č. 3'!J15)+IF('ZoR č. 4'!$D15="",0,'ZoR č. 4'!J15)+IF('ZoR č. 5'!$D15="",0,'ZoR č. 5'!J15)+IF('ZoR č. 6'!$D15="",0,'ZoR č. 6'!J15)+IF('ZoR č. 7'!$D15="",0,'ZoR č. 7'!J15)+IF('ZoR č. 8'!$D15="",0,'ZoR č. 8'!J15)+IF('ZoR č. 9'!$D15="",0,'ZoR č. 9'!J15)+IF('ZoR č. 10'!$D15="",0,'ZoR č. 10'!J15)+IF(ZZoR!$D15="",0,ZZoR!J15)</f>
        <v>0</v>
      </c>
      <c r="AA15" s="281">
        <f>IF('ZoR č. 1'!$D15="",0,'ZoR č. 1'!K15)+IF('ZoR č. 2'!$D15="",0,'ZoR č. 2'!K15)+IF('ZoR č. 3'!$D15="",0,'ZoR č. 3'!K15)+IF('ZoR č. 4'!$D15="",0,'ZoR č. 4'!K15)+IF('ZoR č. 5'!$D15="",0,'ZoR č. 5'!K15)+IF('ZoR č. 6'!$D15="",0,'ZoR č. 6'!K15)+IF('ZoR č. 7'!$D15="",0,'ZoR č. 7'!K15)+IF('ZoR č. 8'!$D15="",0,'ZoR č. 8'!K15)+IF('ZoR č. 9'!$D15="",0,'ZoR č. 9'!K15)+IF('ZoR č. 10'!$D15="",0,'ZoR č. 10'!K15)+IF(ZZoR!$D15="",0,ZZoR!K15)</f>
        <v>0</v>
      </c>
      <c r="AB15" s="281">
        <f>IF('ZoR č. 1'!$D15="",0,'ZoR č. 1'!L15)+IF('ZoR č. 2'!$D15="",0,'ZoR č. 2'!L15)+IF('ZoR č. 3'!$D15="",0,'ZoR č. 3'!L15)+IF('ZoR č. 4'!$D15="",0,'ZoR č. 4'!L15)+IF('ZoR č. 5'!$D15="",0,'ZoR č. 5'!L15)+IF('ZoR č. 6'!$D15="",0,'ZoR č. 6'!L15)+IF('ZoR č. 7'!$D15="",0,'ZoR č. 7'!L15)+IF('ZoR č. 8'!$D15="",0,'ZoR č. 8'!L15)+IF('ZoR č. 9'!$D15="",0,'ZoR č. 9'!L15)+IF('ZoR č. 10'!$D15="",0,'ZoR č. 10'!L15)+IF(ZZoR!$D15="",0,ZZoR!L15)</f>
        <v>0</v>
      </c>
      <c r="AC15" s="281">
        <f>IF('ZoR č. 1'!$D15="",0,'ZoR č. 1'!M15)+IF('ZoR č. 2'!$D15="",0,'ZoR č. 2'!M15)+IF('ZoR č. 3'!$D15="",0,'ZoR č. 3'!M15)+IF('ZoR č. 4'!$D15="",0,'ZoR č. 4'!M15)+IF('ZoR č. 5'!$D15="",0,'ZoR č. 5'!M15)+IF('ZoR č. 6'!$D15="",0,'ZoR č. 6'!M15)+IF('ZoR č. 7'!$D15="",0,'ZoR č. 7'!M15)+IF('ZoR č. 8'!$D15="",0,'ZoR č. 8'!M15)+IF('ZoR č. 9'!$D15="",0,'ZoR č. 9'!M15)+IF('ZoR č. 10'!$D15="",0,'ZoR č. 10'!M15)+IF(ZZoR!$D15="",0,ZZoR!M15)</f>
        <v>0</v>
      </c>
      <c r="AE15" s="282" t="str">
        <f t="shared" si="3"/>
        <v/>
      </c>
    </row>
    <row r="16" spans="2:31" x14ac:dyDescent="0.25">
      <c r="B16" s="9" t="s">
        <v>59</v>
      </c>
      <c r="C16" s="98" t="str">
        <f>IF(COUNTA('Přehled partnerů'!C16:D16)&lt;&gt;2,"partner neuveden",IF('Přehled partnerů'!G16="ANO",'Přehled partnerů'!C16,"v tomto období nerelevantní"))</f>
        <v>partner neuveden</v>
      </c>
      <c r="D16" s="108" t="str">
        <f>IF(COUNTA('Přehled partnerů'!C16:D16)&lt;&gt;2,"",IF('Přehled partnerů'!G16="ANO",'Přehled partnerů'!D16,""))</f>
        <v/>
      </c>
      <c r="E16" s="21" t="str">
        <f t="shared" si="0"/>
        <v/>
      </c>
      <c r="F16" s="114" t="str">
        <f t="shared" si="1"/>
        <v/>
      </c>
      <c r="G16" s="125">
        <v>0</v>
      </c>
      <c r="H16" s="126">
        <v>0</v>
      </c>
      <c r="I16" s="126">
        <v>0</v>
      </c>
      <c r="J16" s="126">
        <v>0</v>
      </c>
      <c r="K16" s="273">
        <v>0</v>
      </c>
      <c r="L16" s="273">
        <v>0</v>
      </c>
      <c r="M16" s="274">
        <v>0</v>
      </c>
      <c r="N16" s="58" t="str">
        <f t="shared" si="2"/>
        <v/>
      </c>
      <c r="O16" s="267">
        <f>IF('Rozpočet + Žádosti o změnu'!$ER$2="ano",'Rozpočet + Žádosti o změnu'!EL16,IF('Rozpočet + Žádosti o změnu'!$EF$2="ano",'Rozpočet + Žádosti o změnu'!DZ16,IF('Rozpočet + Žádosti o změnu'!$DT$2="ano",'Rozpočet + Žádosti o změnu'!DN16,IF('Rozpočet + Žádosti o změnu'!$DH$2="ano",'Rozpočet + Žádosti o změnu'!DB16,IF('Rozpočet + Žádosti o změnu'!$CV$2="ano",'Rozpočet + Žádosti o změnu'!CP16,IF('Rozpočet + Žádosti o změnu'!$CJ$2="ano",'Rozpočet + Žádosti o změnu'!CD16,IF('Rozpočet + Žádosti o změnu'!$BX$2="ano",'Rozpočet + Žádosti o změnu'!BR16,IF('Rozpočet + Žádosti o změnu'!$BL$2="ano",'Rozpočet + Žádosti o změnu'!BF16,IF('Rozpočet + Žádosti o změnu'!$AZ$2="ano",'Rozpočet + Žádosti o změnu'!AT16,IF('Rozpočet + Žádosti o změnu'!$AN$2="ano",'Rozpočet + Žádosti o změnu'!AH16,'Rozpočet + Žádosti o změnu'!H16))))))))))</f>
        <v>0</v>
      </c>
      <c r="P16" s="267">
        <f>IF('Rozpočet + Žádosti o změnu'!$ER$2="ano",'Rozpočet + Žádosti o změnu'!EM16,IF('Rozpočet + Žádosti o změnu'!$EF$2="ano",'Rozpočet + Žádosti o změnu'!EA16,IF('Rozpočet + Žádosti o změnu'!$DT$2="ano",'Rozpočet + Žádosti o změnu'!DO16,IF('Rozpočet + Žádosti o změnu'!$DH$2="ano",'Rozpočet + Žádosti o změnu'!DC16,IF('Rozpočet + Žádosti o změnu'!$CV$2="ano",'Rozpočet + Žádosti o změnu'!CQ16,IF('Rozpočet + Žádosti o změnu'!$CJ$2="ano",'Rozpočet + Žádosti o změnu'!CE16,IF('Rozpočet + Žádosti o změnu'!$BX$2="ano",'Rozpočet + Žádosti o změnu'!BS16,IF('Rozpočet + Žádosti o změnu'!$BL$2="ano",'Rozpočet + Žádosti o změnu'!BG16,IF('Rozpočet + Žádosti o změnu'!$AZ$2="ano",'Rozpočet + Žádosti o změnu'!AU16,IF('Rozpočet + Žádosti o změnu'!$AN$2="ano",'Rozpočet + Žádosti o změnu'!AI16,'Rozpočet + Žádosti o změnu'!I16))))))))))</f>
        <v>0</v>
      </c>
      <c r="Q16" s="267">
        <f>IF('Rozpočet + Žádosti o změnu'!$ER$2="ano",'Rozpočet + Žádosti o změnu'!EN16,IF('Rozpočet + Žádosti o změnu'!$EF$2="ano",'Rozpočet + Žádosti o změnu'!EB16,IF('Rozpočet + Žádosti o změnu'!$DT$2="ano",'Rozpočet + Žádosti o změnu'!DP16,IF('Rozpočet + Žádosti o změnu'!$DH$2="ano",'Rozpočet + Žádosti o změnu'!DD16,IF('Rozpočet + Žádosti o změnu'!$CV$2="ano",'Rozpočet + Žádosti o změnu'!CR16,IF('Rozpočet + Žádosti o změnu'!$CJ$2="ano",'Rozpočet + Žádosti o změnu'!CF16,IF('Rozpočet + Žádosti o změnu'!$BX$2="ano",'Rozpočet + Žádosti o změnu'!BT16,IF('Rozpočet + Žádosti o změnu'!$BL$2="ano",'Rozpočet + Žádosti o změnu'!BH16,IF('Rozpočet + Žádosti o změnu'!$AZ$2="ano",'Rozpočet + Žádosti o změnu'!AV16,IF('Rozpočet + Žádosti o změnu'!$AN$2="ano",'Rozpočet + Žádosti o změnu'!AJ16,'Rozpočet + Žádosti o změnu'!J16))))))))))</f>
        <v>0</v>
      </c>
      <c r="R16" s="267">
        <f>IF('Rozpočet + Žádosti o změnu'!$ER$2="ano",'Rozpočet + Žádosti o změnu'!EO16,IF('Rozpočet + Žádosti o změnu'!$EF$2="ano",'Rozpočet + Žádosti o změnu'!EC16,IF('Rozpočet + Žádosti o změnu'!$DT$2="ano",'Rozpočet + Žádosti o změnu'!DQ16,IF('Rozpočet + Žádosti o změnu'!$DH$2="ano",'Rozpočet + Žádosti o změnu'!DE16,IF('Rozpočet + Žádosti o změnu'!$CV$2="ano",'Rozpočet + Žádosti o změnu'!CS16,IF('Rozpočet + Žádosti o změnu'!$CJ$2="ano",'Rozpočet + Žádosti o změnu'!CG16,IF('Rozpočet + Žádosti o změnu'!$BX$2="ano",'Rozpočet + Žádosti o změnu'!BU16,IF('Rozpočet + Žádosti o změnu'!$BL$2="ano",'Rozpočet + Žádosti o změnu'!BI16,IF('Rozpočet + Žádosti o změnu'!$AZ$2="ano",'Rozpočet + Žádosti o změnu'!AW16,IF('Rozpočet + Žádosti o změnu'!$AN$2="ano",'Rozpočet + Žádosti o změnu'!AK16,'Rozpočet + Žádosti o změnu'!K16))))))))))</f>
        <v>0</v>
      </c>
      <c r="S16" s="267">
        <f>IF('Rozpočet + Žádosti o změnu'!$ER$2="ano",'Rozpočet + Žádosti o změnu'!EP16,IF('Rozpočet + Žádosti o změnu'!$EF$2="ano",'Rozpočet + Žádosti o změnu'!ED16,IF('Rozpočet + Žádosti o změnu'!$DT$2="ano",'Rozpočet + Žádosti o změnu'!DR16,IF('Rozpočet + Žádosti o změnu'!$DH$2="ano",'Rozpočet + Žádosti o změnu'!DF16,IF('Rozpočet + Žádosti o změnu'!$CV$2="ano",'Rozpočet + Žádosti o změnu'!CT16,IF('Rozpočet + Žádosti o změnu'!$CJ$2="ano",'Rozpočet + Žádosti o změnu'!CH16,IF('Rozpočet + Žádosti o změnu'!$BX$2="ano",'Rozpočet + Žádosti o změnu'!BV16,IF('Rozpočet + Žádosti o změnu'!$BL$2="ano",'Rozpočet + Žádosti o změnu'!BJ16,IF('Rozpočet + Žádosti o změnu'!$AZ$2="ano",'Rozpočet + Žádosti o změnu'!AX16,IF('Rozpočet + Žádosti o změnu'!$AN$2="ano",'Rozpočet + Žádosti o změnu'!AL16,'Rozpočet + Žádosti o změnu'!L16))))))))))</f>
        <v>0</v>
      </c>
      <c r="T16" s="267">
        <f>IF('Rozpočet + Žádosti o změnu'!$ER$2="ano",'Rozpočet + Žádosti o změnu'!EQ16,IF('Rozpočet + Žádosti o změnu'!$EF$2="ano",'Rozpočet + Žádosti o změnu'!EE16,IF('Rozpočet + Žádosti o změnu'!$DT$2="ano",'Rozpočet + Žádosti o změnu'!DS16,IF('Rozpočet + Žádosti o změnu'!$DH$2="ano",'Rozpočet + Žádosti o změnu'!DG16,IF('Rozpočet + Žádosti o změnu'!$CV$2="ano",'Rozpočet + Žádosti o změnu'!CU16,IF('Rozpočet + Žádosti o změnu'!$CJ$2="ano",'Rozpočet + Žádosti o změnu'!CI16,IF('Rozpočet + Žádosti o změnu'!$BX$2="ano",'Rozpočet + Žádosti o změnu'!BW16,IF('Rozpočet + Žádosti o změnu'!$BL$2="ano",'Rozpočet + Žádosti o změnu'!BK16,IF('Rozpočet + Žádosti o změnu'!$AZ$2="ano",'Rozpočet + Žádosti o změnu'!AY16,IF('Rozpočet + Žádosti o změnu'!$AN$2="ano",'Rozpočet + Žádosti o změnu'!AM16,'Rozpočet + Žádosti o změnu'!M16))))))))))</f>
        <v>0</v>
      </c>
      <c r="U16" s="267">
        <f>IF('Rozpočet + Žádosti o změnu'!$ER$2="ano",'Rozpočet + Žádosti o změnu'!ER16,IF('Rozpočet + Žádosti o změnu'!$EF$2="ano",'Rozpočet + Žádosti o změnu'!EF16,IF('Rozpočet + Žádosti o změnu'!$DT$2="ano",'Rozpočet + Žádosti o změnu'!DT16,IF('Rozpočet + Žádosti o změnu'!$DH$2="ano",'Rozpočet + Žádosti o změnu'!DH16,IF('Rozpočet + Žádosti o změnu'!$CV$2="ano",'Rozpočet + Žádosti o změnu'!CV16,IF('Rozpočet + Žádosti o změnu'!$CJ$2="ano",'Rozpočet + Žádosti o změnu'!CJ16,IF('Rozpočet + Žádosti o změnu'!$BX$2="ano",'Rozpočet + Žádosti o změnu'!BX16,IF('Rozpočet + Žádosti o změnu'!$BL$2="ano",'Rozpočet + Žádosti o změnu'!BL16,IF('Rozpočet + Žádosti o změnu'!$AZ$2="ano",'Rozpočet + Žádosti o změnu'!AZ16,IF('Rozpočet + Žádosti o změnu'!$AN$2="ano",'Rozpočet + Žádosti o změnu'!AN16,'Rozpočet + Žádosti o změnu'!N16))))))))))</f>
        <v>0</v>
      </c>
      <c r="W16" s="281">
        <f>IF('ZoR č. 1'!$D16="",0,'ZoR č. 1'!G16)+IF('ZoR č. 2'!$D16="",0,'ZoR č. 2'!G16)+IF('ZoR č. 3'!$D16="",0,'ZoR č. 3'!G16)+IF('ZoR č. 4'!$D16="",0,'ZoR č. 4'!G16)+IF('ZoR č. 5'!$D16="",0,'ZoR č. 5'!G16)+IF('ZoR č. 6'!$D16="",0,'ZoR č. 6'!G16)+IF('ZoR č. 7'!$D16="",0,'ZoR č. 7'!G16)+IF('ZoR č. 8'!$D16="",0,'ZoR č. 8'!G16)+IF('ZoR č. 9'!$D16="",0,'ZoR č. 9'!G16)+IF('ZoR č. 10'!$D16="",0,'ZoR č. 10'!G16)+IF(ZZoR!$D16="",0,ZZoR!G16)</f>
        <v>0</v>
      </c>
      <c r="X16" s="281">
        <f>IF('ZoR č. 1'!$D16="",0,'ZoR č. 1'!H16)+IF('ZoR č. 2'!$D16="",0,'ZoR č. 2'!H16)+IF('ZoR č. 3'!$D16="",0,'ZoR č. 3'!H16)+IF('ZoR č. 4'!$D16="",0,'ZoR č. 4'!H16)+IF('ZoR č. 5'!$D16="",0,'ZoR č. 5'!H16)+IF('ZoR č. 6'!$D16="",0,'ZoR č. 6'!H16)+IF('ZoR č. 7'!$D16="",0,'ZoR č. 7'!H16)+IF('ZoR č. 8'!$D16="",0,'ZoR č. 8'!H16)+IF('ZoR č. 9'!$D16="",0,'ZoR č. 9'!H16)+IF('ZoR č. 10'!$D16="",0,'ZoR č. 10'!H16)+IF(ZZoR!$D16="",0,ZZoR!H16)</f>
        <v>0</v>
      </c>
      <c r="Y16" s="281">
        <f>IF('ZoR č. 1'!$D16="",0,'ZoR č. 1'!I16)+IF('ZoR č. 2'!$D16="",0,'ZoR č. 2'!I16)+IF('ZoR č. 3'!$D16="",0,'ZoR č. 3'!I16)+IF('ZoR č. 4'!$D16="",0,'ZoR č. 4'!I16)+IF('ZoR č. 5'!$D16="",0,'ZoR č. 5'!I16)+IF('ZoR č. 6'!$D16="",0,'ZoR č. 6'!I16)+IF('ZoR č. 7'!$D16="",0,'ZoR č. 7'!I16)+IF('ZoR č. 8'!$D16="",0,'ZoR č. 8'!I16)+IF('ZoR č. 9'!$D16="",0,'ZoR č. 9'!I16)+IF('ZoR č. 10'!$D16="",0,'ZoR č. 10'!I16)+IF(ZZoR!$D16="",0,ZZoR!I16)</f>
        <v>0</v>
      </c>
      <c r="Z16" s="281">
        <f>IF('ZoR č. 1'!$D16="",0,'ZoR č. 1'!J16)+IF('ZoR č. 2'!$D16="",0,'ZoR č. 2'!J16)+IF('ZoR č. 3'!$D16="",0,'ZoR č. 3'!J16)+IF('ZoR č. 4'!$D16="",0,'ZoR č. 4'!J16)+IF('ZoR č. 5'!$D16="",0,'ZoR č. 5'!J16)+IF('ZoR č. 6'!$D16="",0,'ZoR č. 6'!J16)+IF('ZoR č. 7'!$D16="",0,'ZoR č. 7'!J16)+IF('ZoR č. 8'!$D16="",0,'ZoR č. 8'!J16)+IF('ZoR č. 9'!$D16="",0,'ZoR č. 9'!J16)+IF('ZoR č. 10'!$D16="",0,'ZoR č. 10'!J16)+IF(ZZoR!$D16="",0,ZZoR!J16)</f>
        <v>0</v>
      </c>
      <c r="AA16" s="281">
        <f>IF('ZoR č. 1'!$D16="",0,'ZoR č. 1'!K16)+IF('ZoR č. 2'!$D16="",0,'ZoR č. 2'!K16)+IF('ZoR č. 3'!$D16="",0,'ZoR č. 3'!K16)+IF('ZoR č. 4'!$D16="",0,'ZoR č. 4'!K16)+IF('ZoR č. 5'!$D16="",0,'ZoR č. 5'!K16)+IF('ZoR č. 6'!$D16="",0,'ZoR č. 6'!K16)+IF('ZoR č. 7'!$D16="",0,'ZoR č. 7'!K16)+IF('ZoR č. 8'!$D16="",0,'ZoR č. 8'!K16)+IF('ZoR č. 9'!$D16="",0,'ZoR č. 9'!K16)+IF('ZoR č. 10'!$D16="",0,'ZoR č. 10'!K16)+IF(ZZoR!$D16="",0,ZZoR!K16)</f>
        <v>0</v>
      </c>
      <c r="AB16" s="281">
        <f>IF('ZoR č. 1'!$D16="",0,'ZoR č. 1'!L16)+IF('ZoR č. 2'!$D16="",0,'ZoR č. 2'!L16)+IF('ZoR č. 3'!$D16="",0,'ZoR č. 3'!L16)+IF('ZoR č. 4'!$D16="",0,'ZoR č. 4'!L16)+IF('ZoR č. 5'!$D16="",0,'ZoR č. 5'!L16)+IF('ZoR č. 6'!$D16="",0,'ZoR č. 6'!L16)+IF('ZoR č. 7'!$D16="",0,'ZoR č. 7'!L16)+IF('ZoR č. 8'!$D16="",0,'ZoR č. 8'!L16)+IF('ZoR č. 9'!$D16="",0,'ZoR č. 9'!L16)+IF('ZoR č. 10'!$D16="",0,'ZoR č. 10'!L16)+IF(ZZoR!$D16="",0,ZZoR!L16)</f>
        <v>0</v>
      </c>
      <c r="AC16" s="281">
        <f>IF('ZoR č. 1'!$D16="",0,'ZoR č. 1'!M16)+IF('ZoR č. 2'!$D16="",0,'ZoR č. 2'!M16)+IF('ZoR č. 3'!$D16="",0,'ZoR č. 3'!M16)+IF('ZoR č. 4'!$D16="",0,'ZoR č. 4'!M16)+IF('ZoR č. 5'!$D16="",0,'ZoR č. 5'!M16)+IF('ZoR č. 6'!$D16="",0,'ZoR č. 6'!M16)+IF('ZoR č. 7'!$D16="",0,'ZoR č. 7'!M16)+IF('ZoR č. 8'!$D16="",0,'ZoR č. 8'!M16)+IF('ZoR č. 9'!$D16="",0,'ZoR č. 9'!M16)+IF('ZoR č. 10'!$D16="",0,'ZoR č. 10'!M16)+IF(ZZoR!$D16="",0,ZZoR!M16)</f>
        <v>0</v>
      </c>
      <c r="AE16" s="282" t="str">
        <f t="shared" si="3"/>
        <v/>
      </c>
    </row>
    <row r="17" spans="2:31" x14ac:dyDescent="0.25">
      <c r="B17" s="9" t="s">
        <v>60</v>
      </c>
      <c r="C17" s="98" t="str">
        <f>IF(COUNTA('Přehled partnerů'!C17:D17)&lt;&gt;2,"partner neuveden",IF('Přehled partnerů'!G17="ANO",'Přehled partnerů'!C17,"v tomto období nerelevantní"))</f>
        <v>partner neuveden</v>
      </c>
      <c r="D17" s="108" t="str">
        <f>IF(COUNTA('Přehled partnerů'!C17:D17)&lt;&gt;2,"",IF('Přehled partnerů'!G17="ANO",'Přehled partnerů'!D17,""))</f>
        <v/>
      </c>
      <c r="E17" s="21" t="str">
        <f t="shared" si="0"/>
        <v/>
      </c>
      <c r="F17" s="114" t="str">
        <f t="shared" si="1"/>
        <v/>
      </c>
      <c r="G17" s="125">
        <v>0</v>
      </c>
      <c r="H17" s="126">
        <v>0</v>
      </c>
      <c r="I17" s="126">
        <v>0</v>
      </c>
      <c r="J17" s="126">
        <v>0</v>
      </c>
      <c r="K17" s="273">
        <v>0</v>
      </c>
      <c r="L17" s="273">
        <v>0</v>
      </c>
      <c r="M17" s="274">
        <v>0</v>
      </c>
      <c r="N17" s="58" t="str">
        <f t="shared" si="2"/>
        <v/>
      </c>
      <c r="O17" s="267">
        <f>IF('Rozpočet + Žádosti o změnu'!$ER$2="ano",'Rozpočet + Žádosti o změnu'!EL17,IF('Rozpočet + Žádosti o změnu'!$EF$2="ano",'Rozpočet + Žádosti o změnu'!DZ17,IF('Rozpočet + Žádosti o změnu'!$DT$2="ano",'Rozpočet + Žádosti o změnu'!DN17,IF('Rozpočet + Žádosti o změnu'!$DH$2="ano",'Rozpočet + Žádosti o změnu'!DB17,IF('Rozpočet + Žádosti o změnu'!$CV$2="ano",'Rozpočet + Žádosti o změnu'!CP17,IF('Rozpočet + Žádosti o změnu'!$CJ$2="ano",'Rozpočet + Žádosti o změnu'!CD17,IF('Rozpočet + Žádosti o změnu'!$BX$2="ano",'Rozpočet + Žádosti o změnu'!BR17,IF('Rozpočet + Žádosti o změnu'!$BL$2="ano",'Rozpočet + Žádosti o změnu'!BF17,IF('Rozpočet + Žádosti o změnu'!$AZ$2="ano",'Rozpočet + Žádosti o změnu'!AT17,IF('Rozpočet + Žádosti o změnu'!$AN$2="ano",'Rozpočet + Žádosti o změnu'!AH17,'Rozpočet + Žádosti o změnu'!H17))))))))))</f>
        <v>0</v>
      </c>
      <c r="P17" s="267">
        <f>IF('Rozpočet + Žádosti o změnu'!$ER$2="ano",'Rozpočet + Žádosti o změnu'!EM17,IF('Rozpočet + Žádosti o změnu'!$EF$2="ano",'Rozpočet + Žádosti o změnu'!EA17,IF('Rozpočet + Žádosti o změnu'!$DT$2="ano",'Rozpočet + Žádosti o změnu'!DO17,IF('Rozpočet + Žádosti o změnu'!$DH$2="ano",'Rozpočet + Žádosti o změnu'!DC17,IF('Rozpočet + Žádosti o změnu'!$CV$2="ano",'Rozpočet + Žádosti o změnu'!CQ17,IF('Rozpočet + Žádosti o změnu'!$CJ$2="ano",'Rozpočet + Žádosti o změnu'!CE17,IF('Rozpočet + Žádosti o změnu'!$BX$2="ano",'Rozpočet + Žádosti o změnu'!BS17,IF('Rozpočet + Žádosti o změnu'!$BL$2="ano",'Rozpočet + Žádosti o změnu'!BG17,IF('Rozpočet + Žádosti o změnu'!$AZ$2="ano",'Rozpočet + Žádosti o změnu'!AU17,IF('Rozpočet + Žádosti o změnu'!$AN$2="ano",'Rozpočet + Žádosti o změnu'!AI17,'Rozpočet + Žádosti o změnu'!I17))))))))))</f>
        <v>0</v>
      </c>
      <c r="Q17" s="267">
        <f>IF('Rozpočet + Žádosti o změnu'!$ER$2="ano",'Rozpočet + Žádosti o změnu'!EN17,IF('Rozpočet + Žádosti o změnu'!$EF$2="ano",'Rozpočet + Žádosti o změnu'!EB17,IF('Rozpočet + Žádosti o změnu'!$DT$2="ano",'Rozpočet + Žádosti o změnu'!DP17,IF('Rozpočet + Žádosti o změnu'!$DH$2="ano",'Rozpočet + Žádosti o změnu'!DD17,IF('Rozpočet + Žádosti o změnu'!$CV$2="ano",'Rozpočet + Žádosti o změnu'!CR17,IF('Rozpočet + Žádosti o změnu'!$CJ$2="ano",'Rozpočet + Žádosti o změnu'!CF17,IF('Rozpočet + Žádosti o změnu'!$BX$2="ano",'Rozpočet + Žádosti o změnu'!BT17,IF('Rozpočet + Žádosti o změnu'!$BL$2="ano",'Rozpočet + Žádosti o změnu'!BH17,IF('Rozpočet + Žádosti o změnu'!$AZ$2="ano",'Rozpočet + Žádosti o změnu'!AV17,IF('Rozpočet + Žádosti o změnu'!$AN$2="ano",'Rozpočet + Žádosti o změnu'!AJ17,'Rozpočet + Žádosti o změnu'!J17))))))))))</f>
        <v>0</v>
      </c>
      <c r="R17" s="267">
        <f>IF('Rozpočet + Žádosti o změnu'!$ER$2="ano",'Rozpočet + Žádosti o změnu'!EO17,IF('Rozpočet + Žádosti o změnu'!$EF$2="ano",'Rozpočet + Žádosti o změnu'!EC17,IF('Rozpočet + Žádosti o změnu'!$DT$2="ano",'Rozpočet + Žádosti o změnu'!DQ17,IF('Rozpočet + Žádosti o změnu'!$DH$2="ano",'Rozpočet + Žádosti o změnu'!DE17,IF('Rozpočet + Žádosti o změnu'!$CV$2="ano",'Rozpočet + Žádosti o změnu'!CS17,IF('Rozpočet + Žádosti o změnu'!$CJ$2="ano",'Rozpočet + Žádosti o změnu'!CG17,IF('Rozpočet + Žádosti o změnu'!$BX$2="ano",'Rozpočet + Žádosti o změnu'!BU17,IF('Rozpočet + Žádosti o změnu'!$BL$2="ano",'Rozpočet + Žádosti o změnu'!BI17,IF('Rozpočet + Žádosti o změnu'!$AZ$2="ano",'Rozpočet + Žádosti o změnu'!AW17,IF('Rozpočet + Žádosti o změnu'!$AN$2="ano",'Rozpočet + Žádosti o změnu'!AK17,'Rozpočet + Žádosti o změnu'!K17))))))))))</f>
        <v>0</v>
      </c>
      <c r="S17" s="267">
        <f>IF('Rozpočet + Žádosti o změnu'!$ER$2="ano",'Rozpočet + Žádosti o změnu'!EP17,IF('Rozpočet + Žádosti o změnu'!$EF$2="ano",'Rozpočet + Žádosti o změnu'!ED17,IF('Rozpočet + Žádosti o změnu'!$DT$2="ano",'Rozpočet + Žádosti o změnu'!DR17,IF('Rozpočet + Žádosti o změnu'!$DH$2="ano",'Rozpočet + Žádosti o změnu'!DF17,IF('Rozpočet + Žádosti o změnu'!$CV$2="ano",'Rozpočet + Žádosti o změnu'!CT17,IF('Rozpočet + Žádosti o změnu'!$CJ$2="ano",'Rozpočet + Žádosti o změnu'!CH17,IF('Rozpočet + Žádosti o změnu'!$BX$2="ano",'Rozpočet + Žádosti o změnu'!BV17,IF('Rozpočet + Žádosti o změnu'!$BL$2="ano",'Rozpočet + Žádosti o změnu'!BJ17,IF('Rozpočet + Žádosti o změnu'!$AZ$2="ano",'Rozpočet + Žádosti o změnu'!AX17,IF('Rozpočet + Žádosti o změnu'!$AN$2="ano",'Rozpočet + Žádosti o změnu'!AL17,'Rozpočet + Žádosti o změnu'!L17))))))))))</f>
        <v>0</v>
      </c>
      <c r="T17" s="267">
        <f>IF('Rozpočet + Žádosti o změnu'!$ER$2="ano",'Rozpočet + Žádosti o změnu'!EQ17,IF('Rozpočet + Žádosti o změnu'!$EF$2="ano",'Rozpočet + Žádosti o změnu'!EE17,IF('Rozpočet + Žádosti o změnu'!$DT$2="ano",'Rozpočet + Žádosti o změnu'!DS17,IF('Rozpočet + Žádosti o změnu'!$DH$2="ano",'Rozpočet + Žádosti o změnu'!DG17,IF('Rozpočet + Žádosti o změnu'!$CV$2="ano",'Rozpočet + Žádosti o změnu'!CU17,IF('Rozpočet + Žádosti o změnu'!$CJ$2="ano",'Rozpočet + Žádosti o změnu'!CI17,IF('Rozpočet + Žádosti o změnu'!$BX$2="ano",'Rozpočet + Žádosti o změnu'!BW17,IF('Rozpočet + Žádosti o změnu'!$BL$2="ano",'Rozpočet + Žádosti o změnu'!BK17,IF('Rozpočet + Žádosti o změnu'!$AZ$2="ano",'Rozpočet + Žádosti o změnu'!AY17,IF('Rozpočet + Žádosti o změnu'!$AN$2="ano",'Rozpočet + Žádosti o změnu'!AM17,'Rozpočet + Žádosti o změnu'!M17))))))))))</f>
        <v>0</v>
      </c>
      <c r="U17" s="267">
        <f>IF('Rozpočet + Žádosti o změnu'!$ER$2="ano",'Rozpočet + Žádosti o změnu'!ER17,IF('Rozpočet + Žádosti o změnu'!$EF$2="ano",'Rozpočet + Žádosti o změnu'!EF17,IF('Rozpočet + Žádosti o změnu'!$DT$2="ano",'Rozpočet + Žádosti o změnu'!DT17,IF('Rozpočet + Žádosti o změnu'!$DH$2="ano",'Rozpočet + Žádosti o změnu'!DH17,IF('Rozpočet + Žádosti o změnu'!$CV$2="ano",'Rozpočet + Žádosti o změnu'!CV17,IF('Rozpočet + Žádosti o změnu'!$CJ$2="ano",'Rozpočet + Žádosti o změnu'!CJ17,IF('Rozpočet + Žádosti o změnu'!$BX$2="ano",'Rozpočet + Žádosti o změnu'!BX17,IF('Rozpočet + Žádosti o změnu'!$BL$2="ano",'Rozpočet + Žádosti o změnu'!BL17,IF('Rozpočet + Žádosti o změnu'!$AZ$2="ano",'Rozpočet + Žádosti o změnu'!AZ17,IF('Rozpočet + Žádosti o změnu'!$AN$2="ano",'Rozpočet + Žádosti o změnu'!AN17,'Rozpočet + Žádosti o změnu'!N17))))))))))</f>
        <v>0</v>
      </c>
      <c r="W17" s="281">
        <f>IF('ZoR č. 1'!$D17="",0,'ZoR č. 1'!G17)+IF('ZoR č. 2'!$D17="",0,'ZoR č. 2'!G17)+IF('ZoR č. 3'!$D17="",0,'ZoR č. 3'!G17)+IF('ZoR č. 4'!$D17="",0,'ZoR č. 4'!G17)+IF('ZoR č. 5'!$D17="",0,'ZoR č. 5'!G17)+IF('ZoR č. 6'!$D17="",0,'ZoR č. 6'!G17)+IF('ZoR č. 7'!$D17="",0,'ZoR č. 7'!G17)+IF('ZoR č. 8'!$D17="",0,'ZoR č. 8'!G17)+IF('ZoR č. 9'!$D17="",0,'ZoR č. 9'!G17)+IF('ZoR č. 10'!$D17="",0,'ZoR č. 10'!G17)+IF(ZZoR!$D17="",0,ZZoR!G17)</f>
        <v>0</v>
      </c>
      <c r="X17" s="281">
        <f>IF('ZoR č. 1'!$D17="",0,'ZoR č. 1'!H17)+IF('ZoR č. 2'!$D17="",0,'ZoR č. 2'!H17)+IF('ZoR č. 3'!$D17="",0,'ZoR č. 3'!H17)+IF('ZoR č. 4'!$D17="",0,'ZoR č. 4'!H17)+IF('ZoR č. 5'!$D17="",0,'ZoR č. 5'!H17)+IF('ZoR č. 6'!$D17="",0,'ZoR č. 6'!H17)+IF('ZoR č. 7'!$D17="",0,'ZoR č. 7'!H17)+IF('ZoR č. 8'!$D17="",0,'ZoR č. 8'!H17)+IF('ZoR č. 9'!$D17="",0,'ZoR č. 9'!H17)+IF('ZoR č. 10'!$D17="",0,'ZoR č. 10'!H17)+IF(ZZoR!$D17="",0,ZZoR!H17)</f>
        <v>0</v>
      </c>
      <c r="Y17" s="281">
        <f>IF('ZoR č. 1'!$D17="",0,'ZoR č. 1'!I17)+IF('ZoR č. 2'!$D17="",0,'ZoR č. 2'!I17)+IF('ZoR č. 3'!$D17="",0,'ZoR č. 3'!I17)+IF('ZoR č. 4'!$D17="",0,'ZoR č. 4'!I17)+IF('ZoR č. 5'!$D17="",0,'ZoR č. 5'!I17)+IF('ZoR č. 6'!$D17="",0,'ZoR č. 6'!I17)+IF('ZoR č. 7'!$D17="",0,'ZoR č. 7'!I17)+IF('ZoR č. 8'!$D17="",0,'ZoR č. 8'!I17)+IF('ZoR č. 9'!$D17="",0,'ZoR č. 9'!I17)+IF('ZoR č. 10'!$D17="",0,'ZoR č. 10'!I17)+IF(ZZoR!$D17="",0,ZZoR!I17)</f>
        <v>0</v>
      </c>
      <c r="Z17" s="281">
        <f>IF('ZoR č. 1'!$D17="",0,'ZoR č. 1'!J17)+IF('ZoR č. 2'!$D17="",0,'ZoR č. 2'!J17)+IF('ZoR č. 3'!$D17="",0,'ZoR č. 3'!J17)+IF('ZoR č. 4'!$D17="",0,'ZoR č. 4'!J17)+IF('ZoR č. 5'!$D17="",0,'ZoR č. 5'!J17)+IF('ZoR č. 6'!$D17="",0,'ZoR č. 6'!J17)+IF('ZoR č. 7'!$D17="",0,'ZoR č. 7'!J17)+IF('ZoR č. 8'!$D17="",0,'ZoR č. 8'!J17)+IF('ZoR č. 9'!$D17="",0,'ZoR č. 9'!J17)+IF('ZoR č. 10'!$D17="",0,'ZoR č. 10'!J17)+IF(ZZoR!$D17="",0,ZZoR!J17)</f>
        <v>0</v>
      </c>
      <c r="AA17" s="281">
        <f>IF('ZoR č. 1'!$D17="",0,'ZoR č. 1'!K17)+IF('ZoR č. 2'!$D17="",0,'ZoR č. 2'!K17)+IF('ZoR č. 3'!$D17="",0,'ZoR č. 3'!K17)+IF('ZoR č. 4'!$D17="",0,'ZoR č. 4'!K17)+IF('ZoR č. 5'!$D17="",0,'ZoR č. 5'!K17)+IF('ZoR č. 6'!$D17="",0,'ZoR č. 6'!K17)+IF('ZoR č. 7'!$D17="",0,'ZoR č. 7'!K17)+IF('ZoR č. 8'!$D17="",0,'ZoR č. 8'!K17)+IF('ZoR č. 9'!$D17="",0,'ZoR č. 9'!K17)+IF('ZoR č. 10'!$D17="",0,'ZoR č. 10'!K17)+IF(ZZoR!$D17="",0,ZZoR!K17)</f>
        <v>0</v>
      </c>
      <c r="AB17" s="281">
        <f>IF('ZoR č. 1'!$D17="",0,'ZoR č. 1'!L17)+IF('ZoR č. 2'!$D17="",0,'ZoR č. 2'!L17)+IF('ZoR č. 3'!$D17="",0,'ZoR č. 3'!L17)+IF('ZoR č. 4'!$D17="",0,'ZoR č. 4'!L17)+IF('ZoR č. 5'!$D17="",0,'ZoR č. 5'!L17)+IF('ZoR č. 6'!$D17="",0,'ZoR č. 6'!L17)+IF('ZoR č. 7'!$D17="",0,'ZoR č. 7'!L17)+IF('ZoR č. 8'!$D17="",0,'ZoR č. 8'!L17)+IF('ZoR č. 9'!$D17="",0,'ZoR č. 9'!L17)+IF('ZoR č. 10'!$D17="",0,'ZoR č. 10'!L17)+IF(ZZoR!$D17="",0,ZZoR!L17)</f>
        <v>0</v>
      </c>
      <c r="AC17" s="281">
        <f>IF('ZoR č. 1'!$D17="",0,'ZoR č. 1'!M17)+IF('ZoR č. 2'!$D17="",0,'ZoR č. 2'!M17)+IF('ZoR č. 3'!$D17="",0,'ZoR č. 3'!M17)+IF('ZoR č. 4'!$D17="",0,'ZoR č. 4'!M17)+IF('ZoR č. 5'!$D17="",0,'ZoR č. 5'!M17)+IF('ZoR č. 6'!$D17="",0,'ZoR č. 6'!M17)+IF('ZoR č. 7'!$D17="",0,'ZoR č. 7'!M17)+IF('ZoR č. 8'!$D17="",0,'ZoR č. 8'!M17)+IF('ZoR č. 9'!$D17="",0,'ZoR č. 9'!M17)+IF('ZoR č. 10'!$D17="",0,'ZoR č. 10'!M17)+IF(ZZoR!$D17="",0,ZZoR!M17)</f>
        <v>0</v>
      </c>
      <c r="AE17" s="282" t="str">
        <f t="shared" si="3"/>
        <v/>
      </c>
    </row>
    <row r="18" spans="2:31" x14ac:dyDescent="0.25">
      <c r="B18" s="9" t="s">
        <v>61</v>
      </c>
      <c r="C18" s="98" t="str">
        <f>IF(COUNTA('Přehled partnerů'!C18:D18)&lt;&gt;2,"partner neuveden",IF('Přehled partnerů'!G18="ANO",'Přehled partnerů'!C18,"v tomto období nerelevantní"))</f>
        <v>partner neuveden</v>
      </c>
      <c r="D18" s="108" t="str">
        <f>IF(COUNTA('Přehled partnerů'!C18:D18)&lt;&gt;2,"",IF('Přehled partnerů'!G18="ANO",'Přehled partnerů'!D18,""))</f>
        <v/>
      </c>
      <c r="E18" s="21" t="str">
        <f t="shared" si="0"/>
        <v/>
      </c>
      <c r="F18" s="114" t="str">
        <f t="shared" si="1"/>
        <v/>
      </c>
      <c r="G18" s="125">
        <v>0</v>
      </c>
      <c r="H18" s="126">
        <v>0</v>
      </c>
      <c r="I18" s="126">
        <v>0</v>
      </c>
      <c r="J18" s="126">
        <v>0</v>
      </c>
      <c r="K18" s="273">
        <v>0</v>
      </c>
      <c r="L18" s="273">
        <v>0</v>
      </c>
      <c r="M18" s="274">
        <v>0</v>
      </c>
      <c r="N18" s="58" t="str">
        <f t="shared" si="2"/>
        <v/>
      </c>
      <c r="O18" s="267">
        <f>IF('Rozpočet + Žádosti o změnu'!$ER$2="ano",'Rozpočet + Žádosti o změnu'!EL18,IF('Rozpočet + Žádosti o změnu'!$EF$2="ano",'Rozpočet + Žádosti o změnu'!DZ18,IF('Rozpočet + Žádosti o změnu'!$DT$2="ano",'Rozpočet + Žádosti o změnu'!DN18,IF('Rozpočet + Žádosti o změnu'!$DH$2="ano",'Rozpočet + Žádosti o změnu'!DB18,IF('Rozpočet + Žádosti o změnu'!$CV$2="ano",'Rozpočet + Žádosti o změnu'!CP18,IF('Rozpočet + Žádosti o změnu'!$CJ$2="ano",'Rozpočet + Žádosti o změnu'!CD18,IF('Rozpočet + Žádosti o změnu'!$BX$2="ano",'Rozpočet + Žádosti o změnu'!BR18,IF('Rozpočet + Žádosti o změnu'!$BL$2="ano",'Rozpočet + Žádosti o změnu'!BF18,IF('Rozpočet + Žádosti o změnu'!$AZ$2="ano",'Rozpočet + Žádosti o změnu'!AT18,IF('Rozpočet + Žádosti o změnu'!$AN$2="ano",'Rozpočet + Žádosti o změnu'!AH18,'Rozpočet + Žádosti o změnu'!H18))))))))))</f>
        <v>0</v>
      </c>
      <c r="P18" s="267">
        <f>IF('Rozpočet + Žádosti o změnu'!$ER$2="ano",'Rozpočet + Žádosti o změnu'!EM18,IF('Rozpočet + Žádosti o změnu'!$EF$2="ano",'Rozpočet + Žádosti o změnu'!EA18,IF('Rozpočet + Žádosti o změnu'!$DT$2="ano",'Rozpočet + Žádosti o změnu'!DO18,IF('Rozpočet + Žádosti o změnu'!$DH$2="ano",'Rozpočet + Žádosti o změnu'!DC18,IF('Rozpočet + Žádosti o změnu'!$CV$2="ano",'Rozpočet + Žádosti o změnu'!CQ18,IF('Rozpočet + Žádosti o změnu'!$CJ$2="ano",'Rozpočet + Žádosti o změnu'!CE18,IF('Rozpočet + Žádosti o změnu'!$BX$2="ano",'Rozpočet + Žádosti o změnu'!BS18,IF('Rozpočet + Žádosti o změnu'!$BL$2="ano",'Rozpočet + Žádosti o změnu'!BG18,IF('Rozpočet + Žádosti o změnu'!$AZ$2="ano",'Rozpočet + Žádosti o změnu'!AU18,IF('Rozpočet + Žádosti o změnu'!$AN$2="ano",'Rozpočet + Žádosti o změnu'!AI18,'Rozpočet + Žádosti o změnu'!I18))))))))))</f>
        <v>0</v>
      </c>
      <c r="Q18" s="267">
        <f>IF('Rozpočet + Žádosti o změnu'!$ER$2="ano",'Rozpočet + Žádosti o změnu'!EN18,IF('Rozpočet + Žádosti o změnu'!$EF$2="ano",'Rozpočet + Žádosti o změnu'!EB18,IF('Rozpočet + Žádosti o změnu'!$DT$2="ano",'Rozpočet + Žádosti o změnu'!DP18,IF('Rozpočet + Žádosti o změnu'!$DH$2="ano",'Rozpočet + Žádosti o změnu'!DD18,IF('Rozpočet + Žádosti o změnu'!$CV$2="ano",'Rozpočet + Žádosti o změnu'!CR18,IF('Rozpočet + Žádosti o změnu'!$CJ$2="ano",'Rozpočet + Žádosti o změnu'!CF18,IF('Rozpočet + Žádosti o změnu'!$BX$2="ano",'Rozpočet + Žádosti o změnu'!BT18,IF('Rozpočet + Žádosti o změnu'!$BL$2="ano",'Rozpočet + Žádosti o změnu'!BH18,IF('Rozpočet + Žádosti o změnu'!$AZ$2="ano",'Rozpočet + Žádosti o změnu'!AV18,IF('Rozpočet + Žádosti o změnu'!$AN$2="ano",'Rozpočet + Žádosti o změnu'!AJ18,'Rozpočet + Žádosti o změnu'!J18))))))))))</f>
        <v>0</v>
      </c>
      <c r="R18" s="267">
        <f>IF('Rozpočet + Žádosti o změnu'!$ER$2="ano",'Rozpočet + Žádosti o změnu'!EO18,IF('Rozpočet + Žádosti o změnu'!$EF$2="ano",'Rozpočet + Žádosti o změnu'!EC18,IF('Rozpočet + Žádosti o změnu'!$DT$2="ano",'Rozpočet + Žádosti o změnu'!DQ18,IF('Rozpočet + Žádosti o změnu'!$DH$2="ano",'Rozpočet + Žádosti o změnu'!DE18,IF('Rozpočet + Žádosti o změnu'!$CV$2="ano",'Rozpočet + Žádosti o změnu'!CS18,IF('Rozpočet + Žádosti o změnu'!$CJ$2="ano",'Rozpočet + Žádosti o změnu'!CG18,IF('Rozpočet + Žádosti o změnu'!$BX$2="ano",'Rozpočet + Žádosti o změnu'!BU18,IF('Rozpočet + Žádosti o změnu'!$BL$2="ano",'Rozpočet + Žádosti o změnu'!BI18,IF('Rozpočet + Žádosti o změnu'!$AZ$2="ano",'Rozpočet + Žádosti o změnu'!AW18,IF('Rozpočet + Žádosti o změnu'!$AN$2="ano",'Rozpočet + Žádosti o změnu'!AK18,'Rozpočet + Žádosti o změnu'!K18))))))))))</f>
        <v>0</v>
      </c>
      <c r="S18" s="267">
        <f>IF('Rozpočet + Žádosti o změnu'!$ER$2="ano",'Rozpočet + Žádosti o změnu'!EP18,IF('Rozpočet + Žádosti o změnu'!$EF$2="ano",'Rozpočet + Žádosti o změnu'!ED18,IF('Rozpočet + Žádosti o změnu'!$DT$2="ano",'Rozpočet + Žádosti o změnu'!DR18,IF('Rozpočet + Žádosti o změnu'!$DH$2="ano",'Rozpočet + Žádosti o změnu'!DF18,IF('Rozpočet + Žádosti o změnu'!$CV$2="ano",'Rozpočet + Žádosti o změnu'!CT18,IF('Rozpočet + Žádosti o změnu'!$CJ$2="ano",'Rozpočet + Žádosti o změnu'!CH18,IF('Rozpočet + Žádosti o změnu'!$BX$2="ano",'Rozpočet + Žádosti o změnu'!BV18,IF('Rozpočet + Žádosti o změnu'!$BL$2="ano",'Rozpočet + Žádosti o změnu'!BJ18,IF('Rozpočet + Žádosti o změnu'!$AZ$2="ano",'Rozpočet + Žádosti o změnu'!AX18,IF('Rozpočet + Žádosti o změnu'!$AN$2="ano",'Rozpočet + Žádosti o změnu'!AL18,'Rozpočet + Žádosti o změnu'!L18))))))))))</f>
        <v>0</v>
      </c>
      <c r="T18" s="267">
        <f>IF('Rozpočet + Žádosti o změnu'!$ER$2="ano",'Rozpočet + Žádosti o změnu'!EQ18,IF('Rozpočet + Žádosti o změnu'!$EF$2="ano",'Rozpočet + Žádosti o změnu'!EE18,IF('Rozpočet + Žádosti o změnu'!$DT$2="ano",'Rozpočet + Žádosti o změnu'!DS18,IF('Rozpočet + Žádosti o změnu'!$DH$2="ano",'Rozpočet + Žádosti o změnu'!DG18,IF('Rozpočet + Žádosti o změnu'!$CV$2="ano",'Rozpočet + Žádosti o změnu'!CU18,IF('Rozpočet + Žádosti o změnu'!$CJ$2="ano",'Rozpočet + Žádosti o změnu'!CI18,IF('Rozpočet + Žádosti o změnu'!$BX$2="ano",'Rozpočet + Žádosti o změnu'!BW18,IF('Rozpočet + Žádosti o změnu'!$BL$2="ano",'Rozpočet + Žádosti o změnu'!BK18,IF('Rozpočet + Žádosti o změnu'!$AZ$2="ano",'Rozpočet + Žádosti o změnu'!AY18,IF('Rozpočet + Žádosti o změnu'!$AN$2="ano",'Rozpočet + Žádosti o změnu'!AM18,'Rozpočet + Žádosti o změnu'!M18))))))))))</f>
        <v>0</v>
      </c>
      <c r="U18" s="267">
        <f>IF('Rozpočet + Žádosti o změnu'!$ER$2="ano",'Rozpočet + Žádosti o změnu'!ER18,IF('Rozpočet + Žádosti o změnu'!$EF$2="ano",'Rozpočet + Žádosti o změnu'!EF18,IF('Rozpočet + Žádosti o změnu'!$DT$2="ano",'Rozpočet + Žádosti o změnu'!DT18,IF('Rozpočet + Žádosti o změnu'!$DH$2="ano",'Rozpočet + Žádosti o změnu'!DH18,IF('Rozpočet + Žádosti o změnu'!$CV$2="ano",'Rozpočet + Žádosti o změnu'!CV18,IF('Rozpočet + Žádosti o změnu'!$CJ$2="ano",'Rozpočet + Žádosti o změnu'!CJ18,IF('Rozpočet + Žádosti o změnu'!$BX$2="ano",'Rozpočet + Žádosti o změnu'!BX18,IF('Rozpočet + Žádosti o změnu'!$BL$2="ano",'Rozpočet + Žádosti o změnu'!BL18,IF('Rozpočet + Žádosti o změnu'!$AZ$2="ano",'Rozpočet + Žádosti o změnu'!AZ18,IF('Rozpočet + Žádosti o změnu'!$AN$2="ano",'Rozpočet + Žádosti o změnu'!AN18,'Rozpočet + Žádosti o změnu'!N18))))))))))</f>
        <v>0</v>
      </c>
      <c r="W18" s="281">
        <f>IF('ZoR č. 1'!$D18="",0,'ZoR č. 1'!G18)+IF('ZoR č. 2'!$D18="",0,'ZoR č. 2'!G18)+IF('ZoR č. 3'!$D18="",0,'ZoR č. 3'!G18)+IF('ZoR č. 4'!$D18="",0,'ZoR č. 4'!G18)+IF('ZoR č. 5'!$D18="",0,'ZoR č. 5'!G18)+IF('ZoR č. 6'!$D18="",0,'ZoR č. 6'!G18)+IF('ZoR č. 7'!$D18="",0,'ZoR č. 7'!G18)+IF('ZoR č. 8'!$D18="",0,'ZoR č. 8'!G18)+IF('ZoR č. 9'!$D18="",0,'ZoR č. 9'!G18)+IF('ZoR č. 10'!$D18="",0,'ZoR č. 10'!G18)+IF(ZZoR!$D18="",0,ZZoR!G18)</f>
        <v>0</v>
      </c>
      <c r="X18" s="281">
        <f>IF('ZoR č. 1'!$D18="",0,'ZoR č. 1'!H18)+IF('ZoR č. 2'!$D18="",0,'ZoR č. 2'!H18)+IF('ZoR č. 3'!$D18="",0,'ZoR č. 3'!H18)+IF('ZoR č. 4'!$D18="",0,'ZoR č. 4'!H18)+IF('ZoR č. 5'!$D18="",0,'ZoR č. 5'!H18)+IF('ZoR č. 6'!$D18="",0,'ZoR č. 6'!H18)+IF('ZoR č. 7'!$D18="",0,'ZoR č. 7'!H18)+IF('ZoR č. 8'!$D18="",0,'ZoR č. 8'!H18)+IF('ZoR č. 9'!$D18="",0,'ZoR č. 9'!H18)+IF('ZoR č. 10'!$D18="",0,'ZoR č. 10'!H18)+IF(ZZoR!$D18="",0,ZZoR!H18)</f>
        <v>0</v>
      </c>
      <c r="Y18" s="281">
        <f>IF('ZoR č. 1'!$D18="",0,'ZoR č. 1'!I18)+IF('ZoR č. 2'!$D18="",0,'ZoR č. 2'!I18)+IF('ZoR č. 3'!$D18="",0,'ZoR č. 3'!I18)+IF('ZoR č. 4'!$D18="",0,'ZoR č. 4'!I18)+IF('ZoR č. 5'!$D18="",0,'ZoR č. 5'!I18)+IF('ZoR č. 6'!$D18="",0,'ZoR č. 6'!I18)+IF('ZoR č. 7'!$D18="",0,'ZoR č. 7'!I18)+IF('ZoR č. 8'!$D18="",0,'ZoR č. 8'!I18)+IF('ZoR č. 9'!$D18="",0,'ZoR č. 9'!I18)+IF('ZoR č. 10'!$D18="",0,'ZoR č. 10'!I18)+IF(ZZoR!$D18="",0,ZZoR!I18)</f>
        <v>0</v>
      </c>
      <c r="Z18" s="281">
        <f>IF('ZoR č. 1'!$D18="",0,'ZoR č. 1'!J18)+IF('ZoR č. 2'!$D18="",0,'ZoR č. 2'!J18)+IF('ZoR č. 3'!$D18="",0,'ZoR č. 3'!J18)+IF('ZoR č. 4'!$D18="",0,'ZoR č. 4'!J18)+IF('ZoR č. 5'!$D18="",0,'ZoR č. 5'!J18)+IF('ZoR č. 6'!$D18="",0,'ZoR č. 6'!J18)+IF('ZoR č. 7'!$D18="",0,'ZoR č. 7'!J18)+IF('ZoR č. 8'!$D18="",0,'ZoR č. 8'!J18)+IF('ZoR č. 9'!$D18="",0,'ZoR č. 9'!J18)+IF('ZoR č. 10'!$D18="",0,'ZoR č. 10'!J18)+IF(ZZoR!$D18="",0,ZZoR!J18)</f>
        <v>0</v>
      </c>
      <c r="AA18" s="281">
        <f>IF('ZoR č. 1'!$D18="",0,'ZoR č. 1'!K18)+IF('ZoR č. 2'!$D18="",0,'ZoR č. 2'!K18)+IF('ZoR č. 3'!$D18="",0,'ZoR č. 3'!K18)+IF('ZoR č. 4'!$D18="",0,'ZoR č. 4'!K18)+IF('ZoR č. 5'!$D18="",0,'ZoR č. 5'!K18)+IF('ZoR č. 6'!$D18="",0,'ZoR č. 6'!K18)+IF('ZoR č. 7'!$D18="",0,'ZoR č. 7'!K18)+IF('ZoR č. 8'!$D18="",0,'ZoR č. 8'!K18)+IF('ZoR č. 9'!$D18="",0,'ZoR č. 9'!K18)+IF('ZoR č. 10'!$D18="",0,'ZoR č. 10'!K18)+IF(ZZoR!$D18="",0,ZZoR!K18)</f>
        <v>0</v>
      </c>
      <c r="AB18" s="281">
        <f>IF('ZoR č. 1'!$D18="",0,'ZoR č. 1'!L18)+IF('ZoR č. 2'!$D18="",0,'ZoR č. 2'!L18)+IF('ZoR č. 3'!$D18="",0,'ZoR č. 3'!L18)+IF('ZoR č. 4'!$D18="",0,'ZoR č. 4'!L18)+IF('ZoR č. 5'!$D18="",0,'ZoR č. 5'!L18)+IF('ZoR č. 6'!$D18="",0,'ZoR č. 6'!L18)+IF('ZoR č. 7'!$D18="",0,'ZoR č. 7'!L18)+IF('ZoR č. 8'!$D18="",0,'ZoR č. 8'!L18)+IF('ZoR č. 9'!$D18="",0,'ZoR č. 9'!L18)+IF('ZoR č. 10'!$D18="",0,'ZoR č. 10'!L18)+IF(ZZoR!$D18="",0,ZZoR!L18)</f>
        <v>0</v>
      </c>
      <c r="AC18" s="281">
        <f>IF('ZoR č. 1'!$D18="",0,'ZoR č. 1'!M18)+IF('ZoR č. 2'!$D18="",0,'ZoR č. 2'!M18)+IF('ZoR č. 3'!$D18="",0,'ZoR č. 3'!M18)+IF('ZoR č. 4'!$D18="",0,'ZoR č. 4'!M18)+IF('ZoR č. 5'!$D18="",0,'ZoR č. 5'!M18)+IF('ZoR č. 6'!$D18="",0,'ZoR č. 6'!M18)+IF('ZoR č. 7'!$D18="",0,'ZoR č. 7'!M18)+IF('ZoR č. 8'!$D18="",0,'ZoR č. 8'!M18)+IF('ZoR č. 9'!$D18="",0,'ZoR č. 9'!M18)+IF('ZoR č. 10'!$D18="",0,'ZoR č. 10'!M18)+IF(ZZoR!$D18="",0,ZZoR!M18)</f>
        <v>0</v>
      </c>
      <c r="AE18" s="282" t="str">
        <f t="shared" si="3"/>
        <v/>
      </c>
    </row>
    <row r="19" spans="2:31" x14ac:dyDescent="0.25">
      <c r="B19" s="9" t="s">
        <v>62</v>
      </c>
      <c r="C19" s="98" t="str">
        <f>IF(COUNTA('Přehled partnerů'!C19:D19)&lt;&gt;2,"partner neuveden",IF('Přehled partnerů'!G19="ANO",'Přehled partnerů'!C19,"v tomto období nerelevantní"))</f>
        <v>partner neuveden</v>
      </c>
      <c r="D19" s="108" t="str">
        <f>IF(COUNTA('Přehled partnerů'!C19:D19)&lt;&gt;2,"",IF('Přehled partnerů'!G19="ANO",'Přehled partnerů'!D19,""))</f>
        <v/>
      </c>
      <c r="E19" s="21" t="str">
        <f t="shared" si="0"/>
        <v/>
      </c>
      <c r="F19" s="114" t="str">
        <f t="shared" si="1"/>
        <v/>
      </c>
      <c r="G19" s="125">
        <v>0</v>
      </c>
      <c r="H19" s="126">
        <v>0</v>
      </c>
      <c r="I19" s="126">
        <v>0</v>
      </c>
      <c r="J19" s="126">
        <v>0</v>
      </c>
      <c r="K19" s="273">
        <v>0</v>
      </c>
      <c r="L19" s="273">
        <v>0</v>
      </c>
      <c r="M19" s="274">
        <v>0</v>
      </c>
      <c r="N19" s="58" t="str">
        <f t="shared" si="2"/>
        <v/>
      </c>
      <c r="O19" s="267">
        <f>IF('Rozpočet + Žádosti o změnu'!$ER$2="ano",'Rozpočet + Žádosti o změnu'!EL19,IF('Rozpočet + Žádosti o změnu'!$EF$2="ano",'Rozpočet + Žádosti o změnu'!DZ19,IF('Rozpočet + Žádosti o změnu'!$DT$2="ano",'Rozpočet + Žádosti o změnu'!DN19,IF('Rozpočet + Žádosti o změnu'!$DH$2="ano",'Rozpočet + Žádosti o změnu'!DB19,IF('Rozpočet + Žádosti o změnu'!$CV$2="ano",'Rozpočet + Žádosti o změnu'!CP19,IF('Rozpočet + Žádosti o změnu'!$CJ$2="ano",'Rozpočet + Žádosti o změnu'!CD19,IF('Rozpočet + Žádosti o změnu'!$BX$2="ano",'Rozpočet + Žádosti o změnu'!BR19,IF('Rozpočet + Žádosti o změnu'!$BL$2="ano",'Rozpočet + Žádosti o změnu'!BF19,IF('Rozpočet + Žádosti o změnu'!$AZ$2="ano",'Rozpočet + Žádosti o změnu'!AT19,IF('Rozpočet + Žádosti o změnu'!$AN$2="ano",'Rozpočet + Žádosti o změnu'!AH19,'Rozpočet + Žádosti o změnu'!H19))))))))))</f>
        <v>0</v>
      </c>
      <c r="P19" s="267">
        <f>IF('Rozpočet + Žádosti o změnu'!$ER$2="ano",'Rozpočet + Žádosti o změnu'!EM19,IF('Rozpočet + Žádosti o změnu'!$EF$2="ano",'Rozpočet + Žádosti o změnu'!EA19,IF('Rozpočet + Žádosti o změnu'!$DT$2="ano",'Rozpočet + Žádosti o změnu'!DO19,IF('Rozpočet + Žádosti o změnu'!$DH$2="ano",'Rozpočet + Žádosti o změnu'!DC19,IF('Rozpočet + Žádosti o změnu'!$CV$2="ano",'Rozpočet + Žádosti o změnu'!CQ19,IF('Rozpočet + Žádosti o změnu'!$CJ$2="ano",'Rozpočet + Žádosti o změnu'!CE19,IF('Rozpočet + Žádosti o změnu'!$BX$2="ano",'Rozpočet + Žádosti o změnu'!BS19,IF('Rozpočet + Žádosti o změnu'!$BL$2="ano",'Rozpočet + Žádosti o změnu'!BG19,IF('Rozpočet + Žádosti o změnu'!$AZ$2="ano",'Rozpočet + Žádosti o změnu'!AU19,IF('Rozpočet + Žádosti o změnu'!$AN$2="ano",'Rozpočet + Žádosti o změnu'!AI19,'Rozpočet + Žádosti o změnu'!I19))))))))))</f>
        <v>0</v>
      </c>
      <c r="Q19" s="267">
        <f>IF('Rozpočet + Žádosti o změnu'!$ER$2="ano",'Rozpočet + Žádosti o změnu'!EN19,IF('Rozpočet + Žádosti o změnu'!$EF$2="ano",'Rozpočet + Žádosti o změnu'!EB19,IF('Rozpočet + Žádosti o změnu'!$DT$2="ano",'Rozpočet + Žádosti o změnu'!DP19,IF('Rozpočet + Žádosti o změnu'!$DH$2="ano",'Rozpočet + Žádosti o změnu'!DD19,IF('Rozpočet + Žádosti o změnu'!$CV$2="ano",'Rozpočet + Žádosti o změnu'!CR19,IF('Rozpočet + Žádosti o změnu'!$CJ$2="ano",'Rozpočet + Žádosti o změnu'!CF19,IF('Rozpočet + Žádosti o změnu'!$BX$2="ano",'Rozpočet + Žádosti o změnu'!BT19,IF('Rozpočet + Žádosti o změnu'!$BL$2="ano",'Rozpočet + Žádosti o změnu'!BH19,IF('Rozpočet + Žádosti o změnu'!$AZ$2="ano",'Rozpočet + Žádosti o změnu'!AV19,IF('Rozpočet + Žádosti o změnu'!$AN$2="ano",'Rozpočet + Žádosti o změnu'!AJ19,'Rozpočet + Žádosti o změnu'!J19))))))))))</f>
        <v>0</v>
      </c>
      <c r="R19" s="267">
        <f>IF('Rozpočet + Žádosti o změnu'!$ER$2="ano",'Rozpočet + Žádosti o změnu'!EO19,IF('Rozpočet + Žádosti o změnu'!$EF$2="ano",'Rozpočet + Žádosti o změnu'!EC19,IF('Rozpočet + Žádosti o změnu'!$DT$2="ano",'Rozpočet + Žádosti o změnu'!DQ19,IF('Rozpočet + Žádosti o změnu'!$DH$2="ano",'Rozpočet + Žádosti o změnu'!DE19,IF('Rozpočet + Žádosti o změnu'!$CV$2="ano",'Rozpočet + Žádosti o změnu'!CS19,IF('Rozpočet + Žádosti o změnu'!$CJ$2="ano",'Rozpočet + Žádosti o změnu'!CG19,IF('Rozpočet + Žádosti o změnu'!$BX$2="ano",'Rozpočet + Žádosti o změnu'!BU19,IF('Rozpočet + Žádosti o změnu'!$BL$2="ano",'Rozpočet + Žádosti o změnu'!BI19,IF('Rozpočet + Žádosti o změnu'!$AZ$2="ano",'Rozpočet + Žádosti o změnu'!AW19,IF('Rozpočet + Žádosti o změnu'!$AN$2="ano",'Rozpočet + Žádosti o změnu'!AK19,'Rozpočet + Žádosti o změnu'!K19))))))))))</f>
        <v>0</v>
      </c>
      <c r="S19" s="267">
        <f>IF('Rozpočet + Žádosti o změnu'!$ER$2="ano",'Rozpočet + Žádosti o změnu'!EP19,IF('Rozpočet + Žádosti o změnu'!$EF$2="ano",'Rozpočet + Žádosti o změnu'!ED19,IF('Rozpočet + Žádosti o změnu'!$DT$2="ano",'Rozpočet + Žádosti o změnu'!DR19,IF('Rozpočet + Žádosti o změnu'!$DH$2="ano",'Rozpočet + Žádosti o změnu'!DF19,IF('Rozpočet + Žádosti o změnu'!$CV$2="ano",'Rozpočet + Žádosti o změnu'!CT19,IF('Rozpočet + Žádosti o změnu'!$CJ$2="ano",'Rozpočet + Žádosti o změnu'!CH19,IF('Rozpočet + Žádosti o změnu'!$BX$2="ano",'Rozpočet + Žádosti o změnu'!BV19,IF('Rozpočet + Žádosti o změnu'!$BL$2="ano",'Rozpočet + Žádosti o změnu'!BJ19,IF('Rozpočet + Žádosti o změnu'!$AZ$2="ano",'Rozpočet + Žádosti o změnu'!AX19,IF('Rozpočet + Žádosti o změnu'!$AN$2="ano",'Rozpočet + Žádosti o změnu'!AL19,'Rozpočet + Žádosti o změnu'!L19))))))))))</f>
        <v>0</v>
      </c>
      <c r="T19" s="267">
        <f>IF('Rozpočet + Žádosti o změnu'!$ER$2="ano",'Rozpočet + Žádosti o změnu'!EQ19,IF('Rozpočet + Žádosti o změnu'!$EF$2="ano",'Rozpočet + Žádosti o změnu'!EE19,IF('Rozpočet + Žádosti o změnu'!$DT$2="ano",'Rozpočet + Žádosti o změnu'!DS19,IF('Rozpočet + Žádosti o změnu'!$DH$2="ano",'Rozpočet + Žádosti o změnu'!DG19,IF('Rozpočet + Žádosti o změnu'!$CV$2="ano",'Rozpočet + Žádosti o změnu'!CU19,IF('Rozpočet + Žádosti o změnu'!$CJ$2="ano",'Rozpočet + Žádosti o změnu'!CI19,IF('Rozpočet + Žádosti o změnu'!$BX$2="ano",'Rozpočet + Žádosti o změnu'!BW19,IF('Rozpočet + Žádosti o změnu'!$BL$2="ano",'Rozpočet + Žádosti o změnu'!BK19,IF('Rozpočet + Žádosti o změnu'!$AZ$2="ano",'Rozpočet + Žádosti o změnu'!AY19,IF('Rozpočet + Žádosti o změnu'!$AN$2="ano",'Rozpočet + Žádosti o změnu'!AM19,'Rozpočet + Žádosti o změnu'!M19))))))))))</f>
        <v>0</v>
      </c>
      <c r="U19" s="267">
        <f>IF('Rozpočet + Žádosti o změnu'!$ER$2="ano",'Rozpočet + Žádosti o změnu'!ER19,IF('Rozpočet + Žádosti o změnu'!$EF$2="ano",'Rozpočet + Žádosti o změnu'!EF19,IF('Rozpočet + Žádosti o změnu'!$DT$2="ano",'Rozpočet + Žádosti o změnu'!DT19,IF('Rozpočet + Žádosti o změnu'!$DH$2="ano",'Rozpočet + Žádosti o změnu'!DH19,IF('Rozpočet + Žádosti o změnu'!$CV$2="ano",'Rozpočet + Žádosti o změnu'!CV19,IF('Rozpočet + Žádosti o změnu'!$CJ$2="ano",'Rozpočet + Žádosti o změnu'!CJ19,IF('Rozpočet + Žádosti o změnu'!$BX$2="ano",'Rozpočet + Žádosti o změnu'!BX19,IF('Rozpočet + Žádosti o změnu'!$BL$2="ano",'Rozpočet + Žádosti o změnu'!BL19,IF('Rozpočet + Žádosti o změnu'!$AZ$2="ano",'Rozpočet + Žádosti o změnu'!AZ19,IF('Rozpočet + Žádosti o změnu'!$AN$2="ano",'Rozpočet + Žádosti o změnu'!AN19,'Rozpočet + Žádosti o změnu'!N19))))))))))</f>
        <v>0</v>
      </c>
      <c r="W19" s="281">
        <f>IF('ZoR č. 1'!$D19="",0,'ZoR č. 1'!G19)+IF('ZoR č. 2'!$D19="",0,'ZoR č. 2'!G19)+IF('ZoR č. 3'!$D19="",0,'ZoR č. 3'!G19)+IF('ZoR č. 4'!$D19="",0,'ZoR č. 4'!G19)+IF('ZoR č. 5'!$D19="",0,'ZoR č. 5'!G19)+IF('ZoR č. 6'!$D19="",0,'ZoR č. 6'!G19)+IF('ZoR č. 7'!$D19="",0,'ZoR č. 7'!G19)+IF('ZoR č. 8'!$D19="",0,'ZoR č. 8'!G19)+IF('ZoR č. 9'!$D19="",0,'ZoR č. 9'!G19)+IF('ZoR č. 10'!$D19="",0,'ZoR č. 10'!G19)+IF(ZZoR!$D19="",0,ZZoR!G19)</f>
        <v>0</v>
      </c>
      <c r="X19" s="281">
        <f>IF('ZoR č. 1'!$D19="",0,'ZoR č. 1'!H19)+IF('ZoR č. 2'!$D19="",0,'ZoR č. 2'!H19)+IF('ZoR č. 3'!$D19="",0,'ZoR č. 3'!H19)+IF('ZoR č. 4'!$D19="",0,'ZoR č. 4'!H19)+IF('ZoR č. 5'!$D19="",0,'ZoR č. 5'!H19)+IF('ZoR č. 6'!$D19="",0,'ZoR č. 6'!H19)+IF('ZoR č. 7'!$D19="",0,'ZoR č. 7'!H19)+IF('ZoR č. 8'!$D19="",0,'ZoR č. 8'!H19)+IF('ZoR č. 9'!$D19="",0,'ZoR č. 9'!H19)+IF('ZoR č. 10'!$D19="",0,'ZoR č. 10'!H19)+IF(ZZoR!$D19="",0,ZZoR!H19)</f>
        <v>0</v>
      </c>
      <c r="Y19" s="281">
        <f>IF('ZoR č. 1'!$D19="",0,'ZoR č. 1'!I19)+IF('ZoR č. 2'!$D19="",0,'ZoR č. 2'!I19)+IF('ZoR č. 3'!$D19="",0,'ZoR č. 3'!I19)+IF('ZoR č. 4'!$D19="",0,'ZoR č. 4'!I19)+IF('ZoR č. 5'!$D19="",0,'ZoR č. 5'!I19)+IF('ZoR č. 6'!$D19="",0,'ZoR č. 6'!I19)+IF('ZoR č. 7'!$D19="",0,'ZoR č. 7'!I19)+IF('ZoR č. 8'!$D19="",0,'ZoR č. 8'!I19)+IF('ZoR č. 9'!$D19="",0,'ZoR č. 9'!I19)+IF('ZoR č. 10'!$D19="",0,'ZoR č. 10'!I19)+IF(ZZoR!$D19="",0,ZZoR!I19)</f>
        <v>0</v>
      </c>
      <c r="Z19" s="281">
        <f>IF('ZoR č. 1'!$D19="",0,'ZoR č. 1'!J19)+IF('ZoR č. 2'!$D19="",0,'ZoR č. 2'!J19)+IF('ZoR č. 3'!$D19="",0,'ZoR č. 3'!J19)+IF('ZoR č. 4'!$D19="",0,'ZoR č. 4'!J19)+IF('ZoR č. 5'!$D19="",0,'ZoR č. 5'!J19)+IF('ZoR č. 6'!$D19="",0,'ZoR č. 6'!J19)+IF('ZoR č. 7'!$D19="",0,'ZoR č. 7'!J19)+IF('ZoR č. 8'!$D19="",0,'ZoR č. 8'!J19)+IF('ZoR č. 9'!$D19="",0,'ZoR č. 9'!J19)+IF('ZoR č. 10'!$D19="",0,'ZoR č. 10'!J19)+IF(ZZoR!$D19="",0,ZZoR!J19)</f>
        <v>0</v>
      </c>
      <c r="AA19" s="281">
        <f>IF('ZoR č. 1'!$D19="",0,'ZoR č. 1'!K19)+IF('ZoR č. 2'!$D19="",0,'ZoR č. 2'!K19)+IF('ZoR č. 3'!$D19="",0,'ZoR č. 3'!K19)+IF('ZoR č. 4'!$D19="",0,'ZoR č. 4'!K19)+IF('ZoR č. 5'!$D19="",0,'ZoR č. 5'!K19)+IF('ZoR č. 6'!$D19="",0,'ZoR č. 6'!K19)+IF('ZoR č. 7'!$D19="",0,'ZoR č. 7'!K19)+IF('ZoR č. 8'!$D19="",0,'ZoR č. 8'!K19)+IF('ZoR č. 9'!$D19="",0,'ZoR č. 9'!K19)+IF('ZoR č. 10'!$D19="",0,'ZoR č. 10'!K19)+IF(ZZoR!$D19="",0,ZZoR!K19)</f>
        <v>0</v>
      </c>
      <c r="AB19" s="281">
        <f>IF('ZoR č. 1'!$D19="",0,'ZoR č. 1'!L19)+IF('ZoR č. 2'!$D19="",0,'ZoR č. 2'!L19)+IF('ZoR č. 3'!$D19="",0,'ZoR č. 3'!L19)+IF('ZoR č. 4'!$D19="",0,'ZoR č. 4'!L19)+IF('ZoR č. 5'!$D19="",0,'ZoR č. 5'!L19)+IF('ZoR č. 6'!$D19="",0,'ZoR č. 6'!L19)+IF('ZoR č. 7'!$D19="",0,'ZoR č. 7'!L19)+IF('ZoR č. 8'!$D19="",0,'ZoR č. 8'!L19)+IF('ZoR č. 9'!$D19="",0,'ZoR č. 9'!L19)+IF('ZoR č. 10'!$D19="",0,'ZoR č. 10'!L19)+IF(ZZoR!$D19="",0,ZZoR!L19)</f>
        <v>0</v>
      </c>
      <c r="AC19" s="281">
        <f>IF('ZoR č. 1'!$D19="",0,'ZoR č. 1'!M19)+IF('ZoR č. 2'!$D19="",0,'ZoR č. 2'!M19)+IF('ZoR č. 3'!$D19="",0,'ZoR č. 3'!M19)+IF('ZoR č. 4'!$D19="",0,'ZoR č. 4'!M19)+IF('ZoR č. 5'!$D19="",0,'ZoR č. 5'!M19)+IF('ZoR č. 6'!$D19="",0,'ZoR č. 6'!M19)+IF('ZoR č. 7'!$D19="",0,'ZoR č. 7'!M19)+IF('ZoR č. 8'!$D19="",0,'ZoR č. 8'!M19)+IF('ZoR č. 9'!$D19="",0,'ZoR č. 9'!M19)+IF('ZoR č. 10'!$D19="",0,'ZoR č. 10'!M19)+IF(ZZoR!$D19="",0,ZZoR!M19)</f>
        <v>0</v>
      </c>
      <c r="AE19" s="282" t="str">
        <f t="shared" si="3"/>
        <v/>
      </c>
    </row>
    <row r="20" spans="2:31" x14ac:dyDescent="0.25">
      <c r="B20" s="9" t="s">
        <v>63</v>
      </c>
      <c r="C20" s="98" t="str">
        <f>IF(COUNTA('Přehled partnerů'!C20:D20)&lt;&gt;2,"partner neuveden",IF('Přehled partnerů'!G20="ANO",'Přehled partnerů'!C20,"v tomto období nerelevantní"))</f>
        <v>partner neuveden</v>
      </c>
      <c r="D20" s="108" t="str">
        <f>IF(COUNTA('Přehled partnerů'!C20:D20)&lt;&gt;2,"",IF('Přehled partnerů'!G20="ANO",'Přehled partnerů'!D20,""))</f>
        <v/>
      </c>
      <c r="E20" s="21" t="str">
        <f t="shared" si="0"/>
        <v/>
      </c>
      <c r="F20" s="114" t="str">
        <f t="shared" si="1"/>
        <v/>
      </c>
      <c r="G20" s="125">
        <v>0</v>
      </c>
      <c r="H20" s="126">
        <v>0</v>
      </c>
      <c r="I20" s="126">
        <v>0</v>
      </c>
      <c r="J20" s="126">
        <v>0</v>
      </c>
      <c r="K20" s="273">
        <v>0</v>
      </c>
      <c r="L20" s="273">
        <v>0</v>
      </c>
      <c r="M20" s="274">
        <v>0</v>
      </c>
      <c r="N20" s="58" t="str">
        <f t="shared" si="2"/>
        <v/>
      </c>
      <c r="O20" s="267">
        <f>IF('Rozpočet + Žádosti o změnu'!$ER$2="ano",'Rozpočet + Žádosti o změnu'!EL20,IF('Rozpočet + Žádosti o změnu'!$EF$2="ano",'Rozpočet + Žádosti o změnu'!DZ20,IF('Rozpočet + Žádosti o změnu'!$DT$2="ano",'Rozpočet + Žádosti o změnu'!DN20,IF('Rozpočet + Žádosti o změnu'!$DH$2="ano",'Rozpočet + Žádosti o změnu'!DB20,IF('Rozpočet + Žádosti o změnu'!$CV$2="ano",'Rozpočet + Žádosti o změnu'!CP20,IF('Rozpočet + Žádosti o změnu'!$CJ$2="ano",'Rozpočet + Žádosti o změnu'!CD20,IF('Rozpočet + Žádosti o změnu'!$BX$2="ano",'Rozpočet + Žádosti o změnu'!BR20,IF('Rozpočet + Žádosti o změnu'!$BL$2="ano",'Rozpočet + Žádosti o změnu'!BF20,IF('Rozpočet + Žádosti o změnu'!$AZ$2="ano",'Rozpočet + Žádosti o změnu'!AT20,IF('Rozpočet + Žádosti o změnu'!$AN$2="ano",'Rozpočet + Žádosti o změnu'!AH20,'Rozpočet + Žádosti o změnu'!H20))))))))))</f>
        <v>0</v>
      </c>
      <c r="P20" s="267">
        <f>IF('Rozpočet + Žádosti o změnu'!$ER$2="ano",'Rozpočet + Žádosti o změnu'!EM20,IF('Rozpočet + Žádosti o změnu'!$EF$2="ano",'Rozpočet + Žádosti o změnu'!EA20,IF('Rozpočet + Žádosti o změnu'!$DT$2="ano",'Rozpočet + Žádosti o změnu'!DO20,IF('Rozpočet + Žádosti o změnu'!$DH$2="ano",'Rozpočet + Žádosti o změnu'!DC20,IF('Rozpočet + Žádosti o změnu'!$CV$2="ano",'Rozpočet + Žádosti o změnu'!CQ20,IF('Rozpočet + Žádosti o změnu'!$CJ$2="ano",'Rozpočet + Žádosti o změnu'!CE20,IF('Rozpočet + Žádosti o změnu'!$BX$2="ano",'Rozpočet + Žádosti o změnu'!BS20,IF('Rozpočet + Žádosti o změnu'!$BL$2="ano",'Rozpočet + Žádosti o změnu'!BG20,IF('Rozpočet + Žádosti o změnu'!$AZ$2="ano",'Rozpočet + Žádosti o změnu'!AU20,IF('Rozpočet + Žádosti o změnu'!$AN$2="ano",'Rozpočet + Žádosti o změnu'!AI20,'Rozpočet + Žádosti o změnu'!I20))))))))))</f>
        <v>0</v>
      </c>
      <c r="Q20" s="267">
        <f>IF('Rozpočet + Žádosti o změnu'!$ER$2="ano",'Rozpočet + Žádosti o změnu'!EN20,IF('Rozpočet + Žádosti o změnu'!$EF$2="ano",'Rozpočet + Žádosti o změnu'!EB20,IF('Rozpočet + Žádosti o změnu'!$DT$2="ano",'Rozpočet + Žádosti o změnu'!DP20,IF('Rozpočet + Žádosti o změnu'!$DH$2="ano",'Rozpočet + Žádosti o změnu'!DD20,IF('Rozpočet + Žádosti o změnu'!$CV$2="ano",'Rozpočet + Žádosti o změnu'!CR20,IF('Rozpočet + Žádosti o změnu'!$CJ$2="ano",'Rozpočet + Žádosti o změnu'!CF20,IF('Rozpočet + Žádosti o změnu'!$BX$2="ano",'Rozpočet + Žádosti o změnu'!BT20,IF('Rozpočet + Žádosti o změnu'!$BL$2="ano",'Rozpočet + Žádosti o změnu'!BH20,IF('Rozpočet + Žádosti o změnu'!$AZ$2="ano",'Rozpočet + Žádosti o změnu'!AV20,IF('Rozpočet + Žádosti o změnu'!$AN$2="ano",'Rozpočet + Žádosti o změnu'!AJ20,'Rozpočet + Žádosti o změnu'!J20))))))))))</f>
        <v>0</v>
      </c>
      <c r="R20" s="267">
        <f>IF('Rozpočet + Žádosti o změnu'!$ER$2="ano",'Rozpočet + Žádosti o změnu'!EO20,IF('Rozpočet + Žádosti o změnu'!$EF$2="ano",'Rozpočet + Žádosti o změnu'!EC20,IF('Rozpočet + Žádosti o změnu'!$DT$2="ano",'Rozpočet + Žádosti o změnu'!DQ20,IF('Rozpočet + Žádosti o změnu'!$DH$2="ano",'Rozpočet + Žádosti o změnu'!DE20,IF('Rozpočet + Žádosti o změnu'!$CV$2="ano",'Rozpočet + Žádosti o změnu'!CS20,IF('Rozpočet + Žádosti o změnu'!$CJ$2="ano",'Rozpočet + Žádosti o změnu'!CG20,IF('Rozpočet + Žádosti o změnu'!$BX$2="ano",'Rozpočet + Žádosti o změnu'!BU20,IF('Rozpočet + Žádosti o změnu'!$BL$2="ano",'Rozpočet + Žádosti o změnu'!BI20,IF('Rozpočet + Žádosti o změnu'!$AZ$2="ano",'Rozpočet + Žádosti o změnu'!AW20,IF('Rozpočet + Žádosti o změnu'!$AN$2="ano",'Rozpočet + Žádosti o změnu'!AK20,'Rozpočet + Žádosti o změnu'!K20))))))))))</f>
        <v>0</v>
      </c>
      <c r="S20" s="267">
        <f>IF('Rozpočet + Žádosti o změnu'!$ER$2="ano",'Rozpočet + Žádosti o změnu'!EP20,IF('Rozpočet + Žádosti o změnu'!$EF$2="ano",'Rozpočet + Žádosti o změnu'!ED20,IF('Rozpočet + Žádosti o změnu'!$DT$2="ano",'Rozpočet + Žádosti o změnu'!DR20,IF('Rozpočet + Žádosti o změnu'!$DH$2="ano",'Rozpočet + Žádosti o změnu'!DF20,IF('Rozpočet + Žádosti o změnu'!$CV$2="ano",'Rozpočet + Žádosti o změnu'!CT20,IF('Rozpočet + Žádosti o změnu'!$CJ$2="ano",'Rozpočet + Žádosti o změnu'!CH20,IF('Rozpočet + Žádosti o změnu'!$BX$2="ano",'Rozpočet + Žádosti o změnu'!BV20,IF('Rozpočet + Žádosti o změnu'!$BL$2="ano",'Rozpočet + Žádosti o změnu'!BJ20,IF('Rozpočet + Žádosti o změnu'!$AZ$2="ano",'Rozpočet + Žádosti o změnu'!AX20,IF('Rozpočet + Žádosti o změnu'!$AN$2="ano",'Rozpočet + Žádosti o změnu'!AL20,'Rozpočet + Žádosti o změnu'!L20))))))))))</f>
        <v>0</v>
      </c>
      <c r="T20" s="267">
        <f>IF('Rozpočet + Žádosti o změnu'!$ER$2="ano",'Rozpočet + Žádosti o změnu'!EQ20,IF('Rozpočet + Žádosti o změnu'!$EF$2="ano",'Rozpočet + Žádosti o změnu'!EE20,IF('Rozpočet + Žádosti o změnu'!$DT$2="ano",'Rozpočet + Žádosti o změnu'!DS20,IF('Rozpočet + Žádosti o změnu'!$DH$2="ano",'Rozpočet + Žádosti o změnu'!DG20,IF('Rozpočet + Žádosti o změnu'!$CV$2="ano",'Rozpočet + Žádosti o změnu'!CU20,IF('Rozpočet + Žádosti o změnu'!$CJ$2="ano",'Rozpočet + Žádosti o změnu'!CI20,IF('Rozpočet + Žádosti o změnu'!$BX$2="ano",'Rozpočet + Žádosti o změnu'!BW20,IF('Rozpočet + Žádosti o změnu'!$BL$2="ano",'Rozpočet + Žádosti o změnu'!BK20,IF('Rozpočet + Žádosti o změnu'!$AZ$2="ano",'Rozpočet + Žádosti o změnu'!AY20,IF('Rozpočet + Žádosti o změnu'!$AN$2="ano",'Rozpočet + Žádosti o změnu'!AM20,'Rozpočet + Žádosti o změnu'!M20))))))))))</f>
        <v>0</v>
      </c>
      <c r="U20" s="267">
        <f>IF('Rozpočet + Žádosti o změnu'!$ER$2="ano",'Rozpočet + Žádosti o změnu'!ER20,IF('Rozpočet + Žádosti o změnu'!$EF$2="ano",'Rozpočet + Žádosti o změnu'!EF20,IF('Rozpočet + Žádosti o změnu'!$DT$2="ano",'Rozpočet + Žádosti o změnu'!DT20,IF('Rozpočet + Žádosti o změnu'!$DH$2="ano",'Rozpočet + Žádosti o změnu'!DH20,IF('Rozpočet + Žádosti o změnu'!$CV$2="ano",'Rozpočet + Žádosti o změnu'!CV20,IF('Rozpočet + Žádosti o změnu'!$CJ$2="ano",'Rozpočet + Žádosti o změnu'!CJ20,IF('Rozpočet + Žádosti o změnu'!$BX$2="ano",'Rozpočet + Žádosti o změnu'!BX20,IF('Rozpočet + Žádosti o změnu'!$BL$2="ano",'Rozpočet + Žádosti o změnu'!BL20,IF('Rozpočet + Žádosti o změnu'!$AZ$2="ano",'Rozpočet + Žádosti o změnu'!AZ20,IF('Rozpočet + Žádosti o změnu'!$AN$2="ano",'Rozpočet + Žádosti o změnu'!AN20,'Rozpočet + Žádosti o změnu'!N20))))))))))</f>
        <v>0</v>
      </c>
      <c r="W20" s="281">
        <f>IF('ZoR č. 1'!$D20="",0,'ZoR č. 1'!G20)+IF('ZoR č. 2'!$D20="",0,'ZoR č. 2'!G20)+IF('ZoR č. 3'!$D20="",0,'ZoR č. 3'!G20)+IF('ZoR č. 4'!$D20="",0,'ZoR č. 4'!G20)+IF('ZoR č. 5'!$D20="",0,'ZoR č. 5'!G20)+IF('ZoR č. 6'!$D20="",0,'ZoR č. 6'!G20)+IF('ZoR č. 7'!$D20="",0,'ZoR č. 7'!G20)+IF('ZoR č. 8'!$D20="",0,'ZoR č. 8'!G20)+IF('ZoR č. 9'!$D20="",0,'ZoR č. 9'!G20)+IF('ZoR č. 10'!$D20="",0,'ZoR č. 10'!G20)+IF(ZZoR!$D20="",0,ZZoR!G20)</f>
        <v>0</v>
      </c>
      <c r="X20" s="281">
        <f>IF('ZoR č. 1'!$D20="",0,'ZoR č. 1'!H20)+IF('ZoR č. 2'!$D20="",0,'ZoR č. 2'!H20)+IF('ZoR č. 3'!$D20="",0,'ZoR č. 3'!H20)+IF('ZoR č. 4'!$D20="",0,'ZoR č. 4'!H20)+IF('ZoR č. 5'!$D20="",0,'ZoR č. 5'!H20)+IF('ZoR č. 6'!$D20="",0,'ZoR č. 6'!H20)+IF('ZoR č. 7'!$D20="",0,'ZoR č. 7'!H20)+IF('ZoR č. 8'!$D20="",0,'ZoR č. 8'!H20)+IF('ZoR č. 9'!$D20="",0,'ZoR č. 9'!H20)+IF('ZoR č. 10'!$D20="",0,'ZoR č. 10'!H20)+IF(ZZoR!$D20="",0,ZZoR!H20)</f>
        <v>0</v>
      </c>
      <c r="Y20" s="281">
        <f>IF('ZoR č. 1'!$D20="",0,'ZoR č. 1'!I20)+IF('ZoR č. 2'!$D20="",0,'ZoR č. 2'!I20)+IF('ZoR č. 3'!$D20="",0,'ZoR č. 3'!I20)+IF('ZoR č. 4'!$D20="",0,'ZoR č. 4'!I20)+IF('ZoR č. 5'!$D20="",0,'ZoR č. 5'!I20)+IF('ZoR č. 6'!$D20="",0,'ZoR č. 6'!I20)+IF('ZoR č. 7'!$D20="",0,'ZoR č. 7'!I20)+IF('ZoR č. 8'!$D20="",0,'ZoR č. 8'!I20)+IF('ZoR č. 9'!$D20="",0,'ZoR č. 9'!I20)+IF('ZoR č. 10'!$D20="",0,'ZoR č. 10'!I20)+IF(ZZoR!$D20="",0,ZZoR!I20)</f>
        <v>0</v>
      </c>
      <c r="Z20" s="281">
        <f>IF('ZoR č. 1'!$D20="",0,'ZoR č. 1'!J20)+IF('ZoR č. 2'!$D20="",0,'ZoR č. 2'!J20)+IF('ZoR č. 3'!$D20="",0,'ZoR č. 3'!J20)+IF('ZoR č. 4'!$D20="",0,'ZoR č. 4'!J20)+IF('ZoR č. 5'!$D20="",0,'ZoR č. 5'!J20)+IF('ZoR č. 6'!$D20="",0,'ZoR č. 6'!J20)+IF('ZoR č. 7'!$D20="",0,'ZoR č. 7'!J20)+IF('ZoR č. 8'!$D20="",0,'ZoR č. 8'!J20)+IF('ZoR č. 9'!$D20="",0,'ZoR č. 9'!J20)+IF('ZoR č. 10'!$D20="",0,'ZoR č. 10'!J20)+IF(ZZoR!$D20="",0,ZZoR!J20)</f>
        <v>0</v>
      </c>
      <c r="AA20" s="281">
        <f>IF('ZoR č. 1'!$D20="",0,'ZoR č. 1'!K20)+IF('ZoR č. 2'!$D20="",0,'ZoR č. 2'!K20)+IF('ZoR č. 3'!$D20="",0,'ZoR č. 3'!K20)+IF('ZoR č. 4'!$D20="",0,'ZoR č. 4'!K20)+IF('ZoR č. 5'!$D20="",0,'ZoR č. 5'!K20)+IF('ZoR č. 6'!$D20="",0,'ZoR č. 6'!K20)+IF('ZoR č. 7'!$D20="",0,'ZoR č. 7'!K20)+IF('ZoR č. 8'!$D20="",0,'ZoR č. 8'!K20)+IF('ZoR č. 9'!$D20="",0,'ZoR č. 9'!K20)+IF('ZoR č. 10'!$D20="",0,'ZoR č. 10'!K20)+IF(ZZoR!$D20="",0,ZZoR!K20)</f>
        <v>0</v>
      </c>
      <c r="AB20" s="281">
        <f>IF('ZoR č. 1'!$D20="",0,'ZoR č. 1'!L20)+IF('ZoR č. 2'!$D20="",0,'ZoR č. 2'!L20)+IF('ZoR č. 3'!$D20="",0,'ZoR č. 3'!L20)+IF('ZoR č. 4'!$D20="",0,'ZoR č. 4'!L20)+IF('ZoR č. 5'!$D20="",0,'ZoR č. 5'!L20)+IF('ZoR č. 6'!$D20="",0,'ZoR č. 6'!L20)+IF('ZoR č. 7'!$D20="",0,'ZoR č. 7'!L20)+IF('ZoR č. 8'!$D20="",0,'ZoR č. 8'!L20)+IF('ZoR č. 9'!$D20="",0,'ZoR č. 9'!L20)+IF('ZoR č. 10'!$D20="",0,'ZoR č. 10'!L20)+IF(ZZoR!$D20="",0,ZZoR!L20)</f>
        <v>0</v>
      </c>
      <c r="AC20" s="281">
        <f>IF('ZoR č. 1'!$D20="",0,'ZoR č. 1'!M20)+IF('ZoR č. 2'!$D20="",0,'ZoR č. 2'!M20)+IF('ZoR č. 3'!$D20="",0,'ZoR č. 3'!M20)+IF('ZoR č. 4'!$D20="",0,'ZoR č. 4'!M20)+IF('ZoR č. 5'!$D20="",0,'ZoR č. 5'!M20)+IF('ZoR č. 6'!$D20="",0,'ZoR č. 6'!M20)+IF('ZoR č. 7'!$D20="",0,'ZoR č. 7'!M20)+IF('ZoR č. 8'!$D20="",0,'ZoR č. 8'!M20)+IF('ZoR č. 9'!$D20="",0,'ZoR č. 9'!M20)+IF('ZoR č. 10'!$D20="",0,'ZoR č. 10'!M20)+IF(ZZoR!$D20="",0,ZZoR!M20)</f>
        <v>0</v>
      </c>
      <c r="AE20" s="282" t="str">
        <f t="shared" si="3"/>
        <v/>
      </c>
    </row>
    <row r="21" spans="2:31" x14ac:dyDescent="0.25">
      <c r="B21" s="9" t="s">
        <v>64</v>
      </c>
      <c r="C21" s="98" t="str">
        <f>IF(COUNTA('Přehled partnerů'!C21:D21)&lt;&gt;2,"partner neuveden",IF('Přehled partnerů'!G21="ANO",'Přehled partnerů'!C21,"v tomto období nerelevantní"))</f>
        <v>partner neuveden</v>
      </c>
      <c r="D21" s="108" t="str">
        <f>IF(COUNTA('Přehled partnerů'!C21:D21)&lt;&gt;2,"",IF('Přehled partnerů'!G21="ANO",'Přehled partnerů'!D21,""))</f>
        <v/>
      </c>
      <c r="E21" s="21" t="str">
        <f t="shared" si="0"/>
        <v/>
      </c>
      <c r="F21" s="114" t="str">
        <f t="shared" si="1"/>
        <v/>
      </c>
      <c r="G21" s="125">
        <v>0</v>
      </c>
      <c r="H21" s="126">
        <v>0</v>
      </c>
      <c r="I21" s="126">
        <v>0</v>
      </c>
      <c r="J21" s="126">
        <v>0</v>
      </c>
      <c r="K21" s="273">
        <v>0</v>
      </c>
      <c r="L21" s="273">
        <v>0</v>
      </c>
      <c r="M21" s="274">
        <v>0</v>
      </c>
      <c r="N21" s="58" t="str">
        <f t="shared" si="2"/>
        <v/>
      </c>
      <c r="O21" s="267">
        <f>IF('Rozpočet + Žádosti o změnu'!$ER$2="ano",'Rozpočet + Žádosti o změnu'!EL21,IF('Rozpočet + Žádosti o změnu'!$EF$2="ano",'Rozpočet + Žádosti o změnu'!DZ21,IF('Rozpočet + Žádosti o změnu'!$DT$2="ano",'Rozpočet + Žádosti o změnu'!DN21,IF('Rozpočet + Žádosti o změnu'!$DH$2="ano",'Rozpočet + Žádosti o změnu'!DB21,IF('Rozpočet + Žádosti o změnu'!$CV$2="ano",'Rozpočet + Žádosti o změnu'!CP21,IF('Rozpočet + Žádosti o změnu'!$CJ$2="ano",'Rozpočet + Žádosti o změnu'!CD21,IF('Rozpočet + Žádosti o změnu'!$BX$2="ano",'Rozpočet + Žádosti o změnu'!BR21,IF('Rozpočet + Žádosti o změnu'!$BL$2="ano",'Rozpočet + Žádosti o změnu'!BF21,IF('Rozpočet + Žádosti o změnu'!$AZ$2="ano",'Rozpočet + Žádosti o změnu'!AT21,IF('Rozpočet + Žádosti o změnu'!$AN$2="ano",'Rozpočet + Žádosti o změnu'!AH21,'Rozpočet + Žádosti o změnu'!H21))))))))))</f>
        <v>0</v>
      </c>
      <c r="P21" s="267">
        <f>IF('Rozpočet + Žádosti o změnu'!$ER$2="ano",'Rozpočet + Žádosti o změnu'!EM21,IF('Rozpočet + Žádosti o změnu'!$EF$2="ano",'Rozpočet + Žádosti o změnu'!EA21,IF('Rozpočet + Žádosti o změnu'!$DT$2="ano",'Rozpočet + Žádosti o změnu'!DO21,IF('Rozpočet + Žádosti o změnu'!$DH$2="ano",'Rozpočet + Žádosti o změnu'!DC21,IF('Rozpočet + Žádosti o změnu'!$CV$2="ano",'Rozpočet + Žádosti o změnu'!CQ21,IF('Rozpočet + Žádosti o změnu'!$CJ$2="ano",'Rozpočet + Žádosti o změnu'!CE21,IF('Rozpočet + Žádosti o změnu'!$BX$2="ano",'Rozpočet + Žádosti o změnu'!BS21,IF('Rozpočet + Žádosti o změnu'!$BL$2="ano",'Rozpočet + Žádosti o změnu'!BG21,IF('Rozpočet + Žádosti o změnu'!$AZ$2="ano",'Rozpočet + Žádosti o změnu'!AU21,IF('Rozpočet + Žádosti o změnu'!$AN$2="ano",'Rozpočet + Žádosti o změnu'!AI21,'Rozpočet + Žádosti o změnu'!I21))))))))))</f>
        <v>0</v>
      </c>
      <c r="Q21" s="267">
        <f>IF('Rozpočet + Žádosti o změnu'!$ER$2="ano",'Rozpočet + Žádosti o změnu'!EN21,IF('Rozpočet + Žádosti o změnu'!$EF$2="ano",'Rozpočet + Žádosti o změnu'!EB21,IF('Rozpočet + Žádosti o změnu'!$DT$2="ano",'Rozpočet + Žádosti o změnu'!DP21,IF('Rozpočet + Žádosti o změnu'!$DH$2="ano",'Rozpočet + Žádosti o změnu'!DD21,IF('Rozpočet + Žádosti o změnu'!$CV$2="ano",'Rozpočet + Žádosti o změnu'!CR21,IF('Rozpočet + Žádosti o změnu'!$CJ$2="ano",'Rozpočet + Žádosti o změnu'!CF21,IF('Rozpočet + Žádosti o změnu'!$BX$2="ano",'Rozpočet + Žádosti o změnu'!BT21,IF('Rozpočet + Žádosti o změnu'!$BL$2="ano",'Rozpočet + Žádosti o změnu'!BH21,IF('Rozpočet + Žádosti o změnu'!$AZ$2="ano",'Rozpočet + Žádosti o změnu'!AV21,IF('Rozpočet + Žádosti o změnu'!$AN$2="ano",'Rozpočet + Žádosti o změnu'!AJ21,'Rozpočet + Žádosti o změnu'!J21))))))))))</f>
        <v>0</v>
      </c>
      <c r="R21" s="267">
        <f>IF('Rozpočet + Žádosti o změnu'!$ER$2="ano",'Rozpočet + Žádosti o změnu'!EO21,IF('Rozpočet + Žádosti o změnu'!$EF$2="ano",'Rozpočet + Žádosti o změnu'!EC21,IF('Rozpočet + Žádosti o změnu'!$DT$2="ano",'Rozpočet + Žádosti o změnu'!DQ21,IF('Rozpočet + Žádosti o změnu'!$DH$2="ano",'Rozpočet + Žádosti o změnu'!DE21,IF('Rozpočet + Žádosti o změnu'!$CV$2="ano",'Rozpočet + Žádosti o změnu'!CS21,IF('Rozpočet + Žádosti o změnu'!$CJ$2="ano",'Rozpočet + Žádosti o změnu'!CG21,IF('Rozpočet + Žádosti o změnu'!$BX$2="ano",'Rozpočet + Žádosti o změnu'!BU21,IF('Rozpočet + Žádosti o změnu'!$BL$2="ano",'Rozpočet + Žádosti o změnu'!BI21,IF('Rozpočet + Žádosti o změnu'!$AZ$2="ano",'Rozpočet + Žádosti o změnu'!AW21,IF('Rozpočet + Žádosti o změnu'!$AN$2="ano",'Rozpočet + Žádosti o změnu'!AK21,'Rozpočet + Žádosti o změnu'!K21))))))))))</f>
        <v>0</v>
      </c>
      <c r="S21" s="267">
        <f>IF('Rozpočet + Žádosti o změnu'!$ER$2="ano",'Rozpočet + Žádosti o změnu'!EP21,IF('Rozpočet + Žádosti o změnu'!$EF$2="ano",'Rozpočet + Žádosti o změnu'!ED21,IF('Rozpočet + Žádosti o změnu'!$DT$2="ano",'Rozpočet + Žádosti o změnu'!DR21,IF('Rozpočet + Žádosti o změnu'!$DH$2="ano",'Rozpočet + Žádosti o změnu'!DF21,IF('Rozpočet + Žádosti o změnu'!$CV$2="ano",'Rozpočet + Žádosti o změnu'!CT21,IF('Rozpočet + Žádosti o změnu'!$CJ$2="ano",'Rozpočet + Žádosti o změnu'!CH21,IF('Rozpočet + Žádosti o změnu'!$BX$2="ano",'Rozpočet + Žádosti o změnu'!BV21,IF('Rozpočet + Žádosti o změnu'!$BL$2="ano",'Rozpočet + Žádosti o změnu'!BJ21,IF('Rozpočet + Žádosti o změnu'!$AZ$2="ano",'Rozpočet + Žádosti o změnu'!AX21,IF('Rozpočet + Žádosti o změnu'!$AN$2="ano",'Rozpočet + Žádosti o změnu'!AL21,'Rozpočet + Žádosti o změnu'!L21))))))))))</f>
        <v>0</v>
      </c>
      <c r="T21" s="267">
        <f>IF('Rozpočet + Žádosti o změnu'!$ER$2="ano",'Rozpočet + Žádosti o změnu'!EQ21,IF('Rozpočet + Žádosti o změnu'!$EF$2="ano",'Rozpočet + Žádosti o změnu'!EE21,IF('Rozpočet + Žádosti o změnu'!$DT$2="ano",'Rozpočet + Žádosti o změnu'!DS21,IF('Rozpočet + Žádosti o změnu'!$DH$2="ano",'Rozpočet + Žádosti o změnu'!DG21,IF('Rozpočet + Žádosti o změnu'!$CV$2="ano",'Rozpočet + Žádosti o změnu'!CU21,IF('Rozpočet + Žádosti o změnu'!$CJ$2="ano",'Rozpočet + Žádosti o změnu'!CI21,IF('Rozpočet + Žádosti o změnu'!$BX$2="ano",'Rozpočet + Žádosti o změnu'!BW21,IF('Rozpočet + Žádosti o změnu'!$BL$2="ano",'Rozpočet + Žádosti o změnu'!BK21,IF('Rozpočet + Žádosti o změnu'!$AZ$2="ano",'Rozpočet + Žádosti o změnu'!AY21,IF('Rozpočet + Žádosti o změnu'!$AN$2="ano",'Rozpočet + Žádosti o změnu'!AM21,'Rozpočet + Žádosti o změnu'!M21))))))))))</f>
        <v>0</v>
      </c>
      <c r="U21" s="267">
        <f>IF('Rozpočet + Žádosti o změnu'!$ER$2="ano",'Rozpočet + Žádosti o změnu'!ER21,IF('Rozpočet + Žádosti o změnu'!$EF$2="ano",'Rozpočet + Žádosti o změnu'!EF21,IF('Rozpočet + Žádosti o změnu'!$DT$2="ano",'Rozpočet + Žádosti o změnu'!DT21,IF('Rozpočet + Žádosti o změnu'!$DH$2="ano",'Rozpočet + Žádosti o změnu'!DH21,IF('Rozpočet + Žádosti o změnu'!$CV$2="ano",'Rozpočet + Žádosti o změnu'!CV21,IF('Rozpočet + Žádosti o změnu'!$CJ$2="ano",'Rozpočet + Žádosti o změnu'!CJ21,IF('Rozpočet + Žádosti o změnu'!$BX$2="ano",'Rozpočet + Žádosti o změnu'!BX21,IF('Rozpočet + Žádosti o změnu'!$BL$2="ano",'Rozpočet + Žádosti o změnu'!BL21,IF('Rozpočet + Žádosti o změnu'!$AZ$2="ano",'Rozpočet + Žádosti o změnu'!AZ21,IF('Rozpočet + Žádosti o změnu'!$AN$2="ano",'Rozpočet + Žádosti o změnu'!AN21,'Rozpočet + Žádosti o změnu'!N21))))))))))</f>
        <v>0</v>
      </c>
      <c r="W21" s="281">
        <f>IF('ZoR č. 1'!$D21="",0,'ZoR č. 1'!G21)+IF('ZoR č. 2'!$D21="",0,'ZoR č. 2'!G21)+IF('ZoR č. 3'!$D21="",0,'ZoR č. 3'!G21)+IF('ZoR č. 4'!$D21="",0,'ZoR č. 4'!G21)+IF('ZoR č. 5'!$D21="",0,'ZoR č. 5'!G21)+IF('ZoR č. 6'!$D21="",0,'ZoR č. 6'!G21)+IF('ZoR č. 7'!$D21="",0,'ZoR č. 7'!G21)+IF('ZoR č. 8'!$D21="",0,'ZoR č. 8'!G21)+IF('ZoR č. 9'!$D21="",0,'ZoR č. 9'!G21)+IF('ZoR č. 10'!$D21="",0,'ZoR č. 10'!G21)+IF(ZZoR!$D21="",0,ZZoR!G21)</f>
        <v>0</v>
      </c>
      <c r="X21" s="281">
        <f>IF('ZoR č. 1'!$D21="",0,'ZoR č. 1'!H21)+IF('ZoR č. 2'!$D21="",0,'ZoR č. 2'!H21)+IF('ZoR č. 3'!$D21="",0,'ZoR č. 3'!H21)+IF('ZoR č. 4'!$D21="",0,'ZoR č. 4'!H21)+IF('ZoR č. 5'!$D21="",0,'ZoR č. 5'!H21)+IF('ZoR č. 6'!$D21="",0,'ZoR č. 6'!H21)+IF('ZoR č. 7'!$D21="",0,'ZoR č. 7'!H21)+IF('ZoR č. 8'!$D21="",0,'ZoR č. 8'!H21)+IF('ZoR č. 9'!$D21="",0,'ZoR č. 9'!H21)+IF('ZoR č. 10'!$D21="",0,'ZoR č. 10'!H21)+IF(ZZoR!$D21="",0,ZZoR!H21)</f>
        <v>0</v>
      </c>
      <c r="Y21" s="281">
        <f>IF('ZoR č. 1'!$D21="",0,'ZoR č. 1'!I21)+IF('ZoR č. 2'!$D21="",0,'ZoR č. 2'!I21)+IF('ZoR č. 3'!$D21="",0,'ZoR č. 3'!I21)+IF('ZoR č. 4'!$D21="",0,'ZoR č. 4'!I21)+IF('ZoR č. 5'!$D21="",0,'ZoR č. 5'!I21)+IF('ZoR č. 6'!$D21="",0,'ZoR č. 6'!I21)+IF('ZoR č. 7'!$D21="",0,'ZoR č. 7'!I21)+IF('ZoR č. 8'!$D21="",0,'ZoR č. 8'!I21)+IF('ZoR č. 9'!$D21="",0,'ZoR č. 9'!I21)+IF('ZoR č. 10'!$D21="",0,'ZoR č. 10'!I21)+IF(ZZoR!$D21="",0,ZZoR!I21)</f>
        <v>0</v>
      </c>
      <c r="Z21" s="281">
        <f>IF('ZoR č. 1'!$D21="",0,'ZoR č. 1'!J21)+IF('ZoR č. 2'!$D21="",0,'ZoR č. 2'!J21)+IF('ZoR č. 3'!$D21="",0,'ZoR č. 3'!J21)+IF('ZoR č. 4'!$D21="",0,'ZoR č. 4'!J21)+IF('ZoR č. 5'!$D21="",0,'ZoR č. 5'!J21)+IF('ZoR č. 6'!$D21="",0,'ZoR č. 6'!J21)+IF('ZoR č. 7'!$D21="",0,'ZoR č. 7'!J21)+IF('ZoR č. 8'!$D21="",0,'ZoR č. 8'!J21)+IF('ZoR č. 9'!$D21="",0,'ZoR č. 9'!J21)+IF('ZoR č. 10'!$D21="",0,'ZoR č. 10'!J21)+IF(ZZoR!$D21="",0,ZZoR!J21)</f>
        <v>0</v>
      </c>
      <c r="AA21" s="281">
        <f>IF('ZoR č. 1'!$D21="",0,'ZoR č. 1'!K21)+IF('ZoR č. 2'!$D21="",0,'ZoR č. 2'!K21)+IF('ZoR č. 3'!$D21="",0,'ZoR č. 3'!K21)+IF('ZoR č. 4'!$D21="",0,'ZoR č. 4'!K21)+IF('ZoR č. 5'!$D21="",0,'ZoR č. 5'!K21)+IF('ZoR č. 6'!$D21="",0,'ZoR č. 6'!K21)+IF('ZoR č. 7'!$D21="",0,'ZoR č. 7'!K21)+IF('ZoR č. 8'!$D21="",0,'ZoR č. 8'!K21)+IF('ZoR č. 9'!$D21="",0,'ZoR č. 9'!K21)+IF('ZoR č. 10'!$D21="",0,'ZoR č. 10'!K21)+IF(ZZoR!$D21="",0,ZZoR!K21)</f>
        <v>0</v>
      </c>
      <c r="AB21" s="281">
        <f>IF('ZoR č. 1'!$D21="",0,'ZoR č. 1'!L21)+IF('ZoR č. 2'!$D21="",0,'ZoR č. 2'!L21)+IF('ZoR č. 3'!$D21="",0,'ZoR č. 3'!L21)+IF('ZoR č. 4'!$D21="",0,'ZoR č. 4'!L21)+IF('ZoR č. 5'!$D21="",0,'ZoR č. 5'!L21)+IF('ZoR č. 6'!$D21="",0,'ZoR č. 6'!L21)+IF('ZoR č. 7'!$D21="",0,'ZoR č. 7'!L21)+IF('ZoR č. 8'!$D21="",0,'ZoR č. 8'!L21)+IF('ZoR č. 9'!$D21="",0,'ZoR č. 9'!L21)+IF('ZoR č. 10'!$D21="",0,'ZoR č. 10'!L21)+IF(ZZoR!$D21="",0,ZZoR!L21)</f>
        <v>0</v>
      </c>
      <c r="AC21" s="281">
        <f>IF('ZoR č. 1'!$D21="",0,'ZoR č. 1'!M21)+IF('ZoR č. 2'!$D21="",0,'ZoR č. 2'!M21)+IF('ZoR č. 3'!$D21="",0,'ZoR č. 3'!M21)+IF('ZoR č. 4'!$D21="",0,'ZoR č. 4'!M21)+IF('ZoR č. 5'!$D21="",0,'ZoR č. 5'!M21)+IF('ZoR č. 6'!$D21="",0,'ZoR č. 6'!M21)+IF('ZoR č. 7'!$D21="",0,'ZoR č. 7'!M21)+IF('ZoR č. 8'!$D21="",0,'ZoR č. 8'!M21)+IF('ZoR č. 9'!$D21="",0,'ZoR č. 9'!M21)+IF('ZoR č. 10'!$D21="",0,'ZoR č. 10'!M21)+IF(ZZoR!$D21="",0,ZZoR!M21)</f>
        <v>0</v>
      </c>
      <c r="AE21" s="282" t="str">
        <f t="shared" si="3"/>
        <v/>
      </c>
    </row>
    <row r="22" spans="2:31" x14ac:dyDescent="0.25">
      <c r="B22" s="9" t="s">
        <v>65</v>
      </c>
      <c r="C22" s="98" t="str">
        <f>IF(COUNTA('Přehled partnerů'!C22:D22)&lt;&gt;2,"partner neuveden",IF('Přehled partnerů'!G22="ANO",'Přehled partnerů'!C22,"v tomto období nerelevantní"))</f>
        <v>partner neuveden</v>
      </c>
      <c r="D22" s="108" t="str">
        <f>IF(COUNTA('Přehled partnerů'!C22:D22)&lt;&gt;2,"",IF('Přehled partnerů'!G22="ANO",'Přehled partnerů'!D22,""))</f>
        <v/>
      </c>
      <c r="E22" s="21" t="str">
        <f t="shared" si="0"/>
        <v/>
      </c>
      <c r="F22" s="114" t="str">
        <f t="shared" si="1"/>
        <v/>
      </c>
      <c r="G22" s="125">
        <v>0</v>
      </c>
      <c r="H22" s="126">
        <v>0</v>
      </c>
      <c r="I22" s="126">
        <v>0</v>
      </c>
      <c r="J22" s="126">
        <v>0</v>
      </c>
      <c r="K22" s="273">
        <v>0</v>
      </c>
      <c r="L22" s="273">
        <v>0</v>
      </c>
      <c r="M22" s="274">
        <v>0</v>
      </c>
      <c r="N22" s="58" t="str">
        <f t="shared" si="2"/>
        <v/>
      </c>
      <c r="O22" s="267">
        <f>IF('Rozpočet + Žádosti o změnu'!$ER$2="ano",'Rozpočet + Žádosti o změnu'!EL22,IF('Rozpočet + Žádosti o změnu'!$EF$2="ano",'Rozpočet + Žádosti o změnu'!DZ22,IF('Rozpočet + Žádosti o změnu'!$DT$2="ano",'Rozpočet + Žádosti o změnu'!DN22,IF('Rozpočet + Žádosti o změnu'!$DH$2="ano",'Rozpočet + Žádosti o změnu'!DB22,IF('Rozpočet + Žádosti o změnu'!$CV$2="ano",'Rozpočet + Žádosti o změnu'!CP22,IF('Rozpočet + Žádosti o změnu'!$CJ$2="ano",'Rozpočet + Žádosti o změnu'!CD22,IF('Rozpočet + Žádosti o změnu'!$BX$2="ano",'Rozpočet + Žádosti o změnu'!BR22,IF('Rozpočet + Žádosti o změnu'!$BL$2="ano",'Rozpočet + Žádosti o změnu'!BF22,IF('Rozpočet + Žádosti o změnu'!$AZ$2="ano",'Rozpočet + Žádosti o změnu'!AT22,IF('Rozpočet + Žádosti o změnu'!$AN$2="ano",'Rozpočet + Žádosti o změnu'!AH22,'Rozpočet + Žádosti o změnu'!H22))))))))))</f>
        <v>0</v>
      </c>
      <c r="P22" s="267">
        <f>IF('Rozpočet + Žádosti o změnu'!$ER$2="ano",'Rozpočet + Žádosti o změnu'!EM22,IF('Rozpočet + Žádosti o změnu'!$EF$2="ano",'Rozpočet + Žádosti o změnu'!EA22,IF('Rozpočet + Žádosti o změnu'!$DT$2="ano",'Rozpočet + Žádosti o změnu'!DO22,IF('Rozpočet + Žádosti o změnu'!$DH$2="ano",'Rozpočet + Žádosti o změnu'!DC22,IF('Rozpočet + Žádosti o změnu'!$CV$2="ano",'Rozpočet + Žádosti o změnu'!CQ22,IF('Rozpočet + Žádosti o změnu'!$CJ$2="ano",'Rozpočet + Žádosti o změnu'!CE22,IF('Rozpočet + Žádosti o změnu'!$BX$2="ano",'Rozpočet + Žádosti o změnu'!BS22,IF('Rozpočet + Žádosti o změnu'!$BL$2="ano",'Rozpočet + Žádosti o změnu'!BG22,IF('Rozpočet + Žádosti o změnu'!$AZ$2="ano",'Rozpočet + Žádosti o změnu'!AU22,IF('Rozpočet + Žádosti o změnu'!$AN$2="ano",'Rozpočet + Žádosti o změnu'!AI22,'Rozpočet + Žádosti o změnu'!I22))))))))))</f>
        <v>0</v>
      </c>
      <c r="Q22" s="267">
        <f>IF('Rozpočet + Žádosti o změnu'!$ER$2="ano",'Rozpočet + Žádosti o změnu'!EN22,IF('Rozpočet + Žádosti o změnu'!$EF$2="ano",'Rozpočet + Žádosti o změnu'!EB22,IF('Rozpočet + Žádosti o změnu'!$DT$2="ano",'Rozpočet + Žádosti o změnu'!DP22,IF('Rozpočet + Žádosti o změnu'!$DH$2="ano",'Rozpočet + Žádosti o změnu'!DD22,IF('Rozpočet + Žádosti o změnu'!$CV$2="ano",'Rozpočet + Žádosti o změnu'!CR22,IF('Rozpočet + Žádosti o změnu'!$CJ$2="ano",'Rozpočet + Žádosti o změnu'!CF22,IF('Rozpočet + Žádosti o změnu'!$BX$2="ano",'Rozpočet + Žádosti o změnu'!BT22,IF('Rozpočet + Žádosti o změnu'!$BL$2="ano",'Rozpočet + Žádosti o změnu'!BH22,IF('Rozpočet + Žádosti o změnu'!$AZ$2="ano",'Rozpočet + Žádosti o změnu'!AV22,IF('Rozpočet + Žádosti o změnu'!$AN$2="ano",'Rozpočet + Žádosti o změnu'!AJ22,'Rozpočet + Žádosti o změnu'!J22))))))))))</f>
        <v>0</v>
      </c>
      <c r="R22" s="267">
        <f>IF('Rozpočet + Žádosti o změnu'!$ER$2="ano",'Rozpočet + Žádosti o změnu'!EO22,IF('Rozpočet + Žádosti o změnu'!$EF$2="ano",'Rozpočet + Žádosti o změnu'!EC22,IF('Rozpočet + Žádosti o změnu'!$DT$2="ano",'Rozpočet + Žádosti o změnu'!DQ22,IF('Rozpočet + Žádosti o změnu'!$DH$2="ano",'Rozpočet + Žádosti o změnu'!DE22,IF('Rozpočet + Žádosti o změnu'!$CV$2="ano",'Rozpočet + Žádosti o změnu'!CS22,IF('Rozpočet + Žádosti o změnu'!$CJ$2="ano",'Rozpočet + Žádosti o změnu'!CG22,IF('Rozpočet + Žádosti o změnu'!$BX$2="ano",'Rozpočet + Žádosti o změnu'!BU22,IF('Rozpočet + Žádosti o změnu'!$BL$2="ano",'Rozpočet + Žádosti o změnu'!BI22,IF('Rozpočet + Žádosti o změnu'!$AZ$2="ano",'Rozpočet + Žádosti o změnu'!AW22,IF('Rozpočet + Žádosti o změnu'!$AN$2="ano",'Rozpočet + Žádosti o změnu'!AK22,'Rozpočet + Žádosti o změnu'!K22))))))))))</f>
        <v>0</v>
      </c>
      <c r="S22" s="267">
        <f>IF('Rozpočet + Žádosti o změnu'!$ER$2="ano",'Rozpočet + Žádosti o změnu'!EP22,IF('Rozpočet + Žádosti o změnu'!$EF$2="ano",'Rozpočet + Žádosti o změnu'!ED22,IF('Rozpočet + Žádosti o změnu'!$DT$2="ano",'Rozpočet + Žádosti o změnu'!DR22,IF('Rozpočet + Žádosti o změnu'!$DH$2="ano",'Rozpočet + Žádosti o změnu'!DF22,IF('Rozpočet + Žádosti o změnu'!$CV$2="ano",'Rozpočet + Žádosti o změnu'!CT22,IF('Rozpočet + Žádosti o změnu'!$CJ$2="ano",'Rozpočet + Žádosti o změnu'!CH22,IF('Rozpočet + Žádosti o změnu'!$BX$2="ano",'Rozpočet + Žádosti o změnu'!BV22,IF('Rozpočet + Žádosti o změnu'!$BL$2="ano",'Rozpočet + Žádosti o změnu'!BJ22,IF('Rozpočet + Žádosti o změnu'!$AZ$2="ano",'Rozpočet + Žádosti o změnu'!AX22,IF('Rozpočet + Žádosti o změnu'!$AN$2="ano",'Rozpočet + Žádosti o změnu'!AL22,'Rozpočet + Žádosti o změnu'!L22))))))))))</f>
        <v>0</v>
      </c>
      <c r="T22" s="267">
        <f>IF('Rozpočet + Žádosti o změnu'!$ER$2="ano",'Rozpočet + Žádosti o změnu'!EQ22,IF('Rozpočet + Žádosti o změnu'!$EF$2="ano",'Rozpočet + Žádosti o změnu'!EE22,IF('Rozpočet + Žádosti o změnu'!$DT$2="ano",'Rozpočet + Žádosti o změnu'!DS22,IF('Rozpočet + Žádosti o změnu'!$DH$2="ano",'Rozpočet + Žádosti o změnu'!DG22,IF('Rozpočet + Žádosti o změnu'!$CV$2="ano",'Rozpočet + Žádosti o změnu'!CU22,IF('Rozpočet + Žádosti o změnu'!$CJ$2="ano",'Rozpočet + Žádosti o změnu'!CI22,IF('Rozpočet + Žádosti o změnu'!$BX$2="ano",'Rozpočet + Žádosti o změnu'!BW22,IF('Rozpočet + Žádosti o změnu'!$BL$2="ano",'Rozpočet + Žádosti o změnu'!BK22,IF('Rozpočet + Žádosti o změnu'!$AZ$2="ano",'Rozpočet + Žádosti o změnu'!AY22,IF('Rozpočet + Žádosti o změnu'!$AN$2="ano",'Rozpočet + Žádosti o změnu'!AM22,'Rozpočet + Žádosti o změnu'!M22))))))))))</f>
        <v>0</v>
      </c>
      <c r="U22" s="267">
        <f>IF('Rozpočet + Žádosti o změnu'!$ER$2="ano",'Rozpočet + Žádosti o změnu'!ER22,IF('Rozpočet + Žádosti o změnu'!$EF$2="ano",'Rozpočet + Žádosti o změnu'!EF22,IF('Rozpočet + Žádosti o změnu'!$DT$2="ano",'Rozpočet + Žádosti o změnu'!DT22,IF('Rozpočet + Žádosti o změnu'!$DH$2="ano",'Rozpočet + Žádosti o změnu'!DH22,IF('Rozpočet + Žádosti o změnu'!$CV$2="ano",'Rozpočet + Žádosti o změnu'!CV22,IF('Rozpočet + Žádosti o změnu'!$CJ$2="ano",'Rozpočet + Žádosti o změnu'!CJ22,IF('Rozpočet + Žádosti o změnu'!$BX$2="ano",'Rozpočet + Žádosti o změnu'!BX22,IF('Rozpočet + Žádosti o změnu'!$BL$2="ano",'Rozpočet + Žádosti o změnu'!BL22,IF('Rozpočet + Žádosti o změnu'!$AZ$2="ano",'Rozpočet + Žádosti o změnu'!AZ22,IF('Rozpočet + Žádosti o změnu'!$AN$2="ano",'Rozpočet + Žádosti o změnu'!AN22,'Rozpočet + Žádosti o změnu'!N22))))))))))</f>
        <v>0</v>
      </c>
      <c r="W22" s="281">
        <f>IF('ZoR č. 1'!$D22="",0,'ZoR č. 1'!G22)+IF('ZoR č. 2'!$D22="",0,'ZoR č. 2'!G22)+IF('ZoR č. 3'!$D22="",0,'ZoR č. 3'!G22)+IF('ZoR č. 4'!$D22="",0,'ZoR č. 4'!G22)+IF('ZoR č. 5'!$D22="",0,'ZoR č. 5'!G22)+IF('ZoR č. 6'!$D22="",0,'ZoR č. 6'!G22)+IF('ZoR č. 7'!$D22="",0,'ZoR č. 7'!G22)+IF('ZoR č. 8'!$D22="",0,'ZoR č. 8'!G22)+IF('ZoR č. 9'!$D22="",0,'ZoR č. 9'!G22)+IF('ZoR č. 10'!$D22="",0,'ZoR č. 10'!G22)+IF(ZZoR!$D22="",0,ZZoR!G22)</f>
        <v>0</v>
      </c>
      <c r="X22" s="281">
        <f>IF('ZoR č. 1'!$D22="",0,'ZoR č. 1'!H22)+IF('ZoR č. 2'!$D22="",0,'ZoR č. 2'!H22)+IF('ZoR č. 3'!$D22="",0,'ZoR č. 3'!H22)+IF('ZoR č. 4'!$D22="",0,'ZoR č. 4'!H22)+IF('ZoR č. 5'!$D22="",0,'ZoR č. 5'!H22)+IF('ZoR č. 6'!$D22="",0,'ZoR č. 6'!H22)+IF('ZoR č. 7'!$D22="",0,'ZoR č. 7'!H22)+IF('ZoR č. 8'!$D22="",0,'ZoR č. 8'!H22)+IF('ZoR č. 9'!$D22="",0,'ZoR č. 9'!H22)+IF('ZoR č. 10'!$D22="",0,'ZoR č. 10'!H22)+IF(ZZoR!$D22="",0,ZZoR!H22)</f>
        <v>0</v>
      </c>
      <c r="Y22" s="281">
        <f>IF('ZoR č. 1'!$D22="",0,'ZoR č. 1'!I22)+IF('ZoR č. 2'!$D22="",0,'ZoR č. 2'!I22)+IF('ZoR č. 3'!$D22="",0,'ZoR č. 3'!I22)+IF('ZoR č. 4'!$D22="",0,'ZoR č. 4'!I22)+IF('ZoR č. 5'!$D22="",0,'ZoR č. 5'!I22)+IF('ZoR č. 6'!$D22="",0,'ZoR č. 6'!I22)+IF('ZoR č. 7'!$D22="",0,'ZoR č. 7'!I22)+IF('ZoR č. 8'!$D22="",0,'ZoR č. 8'!I22)+IF('ZoR č. 9'!$D22="",0,'ZoR č. 9'!I22)+IF('ZoR č. 10'!$D22="",0,'ZoR č. 10'!I22)+IF(ZZoR!$D22="",0,ZZoR!I22)</f>
        <v>0</v>
      </c>
      <c r="Z22" s="281">
        <f>IF('ZoR č. 1'!$D22="",0,'ZoR č. 1'!J22)+IF('ZoR č. 2'!$D22="",0,'ZoR č. 2'!J22)+IF('ZoR č. 3'!$D22="",0,'ZoR č. 3'!J22)+IF('ZoR č. 4'!$D22="",0,'ZoR č. 4'!J22)+IF('ZoR č. 5'!$D22="",0,'ZoR č. 5'!J22)+IF('ZoR č. 6'!$D22="",0,'ZoR č. 6'!J22)+IF('ZoR č. 7'!$D22="",0,'ZoR č. 7'!J22)+IF('ZoR č. 8'!$D22="",0,'ZoR č. 8'!J22)+IF('ZoR č. 9'!$D22="",0,'ZoR č. 9'!J22)+IF('ZoR č. 10'!$D22="",0,'ZoR č. 10'!J22)+IF(ZZoR!$D22="",0,ZZoR!J22)</f>
        <v>0</v>
      </c>
      <c r="AA22" s="281">
        <f>IF('ZoR č. 1'!$D22="",0,'ZoR č. 1'!K22)+IF('ZoR č. 2'!$D22="",0,'ZoR č. 2'!K22)+IF('ZoR č. 3'!$D22="",0,'ZoR č. 3'!K22)+IF('ZoR č. 4'!$D22="",0,'ZoR č. 4'!K22)+IF('ZoR č. 5'!$D22="",0,'ZoR č. 5'!K22)+IF('ZoR č. 6'!$D22="",0,'ZoR č. 6'!K22)+IF('ZoR č. 7'!$D22="",0,'ZoR č. 7'!K22)+IF('ZoR č. 8'!$D22="",0,'ZoR č. 8'!K22)+IF('ZoR č. 9'!$D22="",0,'ZoR č. 9'!K22)+IF('ZoR č. 10'!$D22="",0,'ZoR č. 10'!K22)+IF(ZZoR!$D22="",0,ZZoR!K22)</f>
        <v>0</v>
      </c>
      <c r="AB22" s="281">
        <f>IF('ZoR č. 1'!$D22="",0,'ZoR č. 1'!L22)+IF('ZoR č. 2'!$D22="",0,'ZoR č. 2'!L22)+IF('ZoR č. 3'!$D22="",0,'ZoR č. 3'!L22)+IF('ZoR č. 4'!$D22="",0,'ZoR č. 4'!L22)+IF('ZoR č. 5'!$D22="",0,'ZoR č. 5'!L22)+IF('ZoR č. 6'!$D22="",0,'ZoR č. 6'!L22)+IF('ZoR č. 7'!$D22="",0,'ZoR č. 7'!L22)+IF('ZoR č. 8'!$D22="",0,'ZoR č. 8'!L22)+IF('ZoR č. 9'!$D22="",0,'ZoR č. 9'!L22)+IF('ZoR č. 10'!$D22="",0,'ZoR č. 10'!L22)+IF(ZZoR!$D22="",0,ZZoR!L22)</f>
        <v>0</v>
      </c>
      <c r="AC22" s="281">
        <f>IF('ZoR č. 1'!$D22="",0,'ZoR č. 1'!M22)+IF('ZoR č. 2'!$D22="",0,'ZoR č. 2'!M22)+IF('ZoR č. 3'!$D22="",0,'ZoR č. 3'!M22)+IF('ZoR č. 4'!$D22="",0,'ZoR č. 4'!M22)+IF('ZoR č. 5'!$D22="",0,'ZoR č. 5'!M22)+IF('ZoR č. 6'!$D22="",0,'ZoR č. 6'!M22)+IF('ZoR č. 7'!$D22="",0,'ZoR č. 7'!M22)+IF('ZoR č. 8'!$D22="",0,'ZoR č. 8'!M22)+IF('ZoR č. 9'!$D22="",0,'ZoR č. 9'!M22)+IF('ZoR č. 10'!$D22="",0,'ZoR č. 10'!M22)+IF(ZZoR!$D22="",0,ZZoR!M22)</f>
        <v>0</v>
      </c>
      <c r="AE22" s="282" t="str">
        <f t="shared" si="3"/>
        <v/>
      </c>
    </row>
    <row r="23" spans="2:31" x14ac:dyDescent="0.25">
      <c r="B23" s="9" t="s">
        <v>66</v>
      </c>
      <c r="C23" s="98" t="str">
        <f>IF(COUNTA('Přehled partnerů'!C23:D23)&lt;&gt;2,"partner neuveden",IF('Přehled partnerů'!G23="ANO",'Přehled partnerů'!C23,"v tomto období nerelevantní"))</f>
        <v>partner neuveden</v>
      </c>
      <c r="D23" s="108" t="str">
        <f>IF(COUNTA('Přehled partnerů'!C23:D23)&lt;&gt;2,"",IF('Přehled partnerů'!G23="ANO",'Přehled partnerů'!D23,""))</f>
        <v/>
      </c>
      <c r="E23" s="21" t="str">
        <f t="shared" si="0"/>
        <v/>
      </c>
      <c r="F23" s="114" t="str">
        <f t="shared" si="1"/>
        <v/>
      </c>
      <c r="G23" s="125">
        <v>0</v>
      </c>
      <c r="H23" s="126">
        <v>0</v>
      </c>
      <c r="I23" s="126">
        <v>0</v>
      </c>
      <c r="J23" s="126">
        <v>0</v>
      </c>
      <c r="K23" s="273">
        <v>0</v>
      </c>
      <c r="L23" s="273">
        <v>0</v>
      </c>
      <c r="M23" s="274">
        <v>0</v>
      </c>
      <c r="N23" s="58" t="str">
        <f t="shared" si="2"/>
        <v/>
      </c>
      <c r="O23" s="267">
        <f>IF('Rozpočet + Žádosti o změnu'!$ER$2="ano",'Rozpočet + Žádosti o změnu'!EL23,IF('Rozpočet + Žádosti o změnu'!$EF$2="ano",'Rozpočet + Žádosti o změnu'!DZ23,IF('Rozpočet + Žádosti o změnu'!$DT$2="ano",'Rozpočet + Žádosti o změnu'!DN23,IF('Rozpočet + Žádosti o změnu'!$DH$2="ano",'Rozpočet + Žádosti o změnu'!DB23,IF('Rozpočet + Žádosti o změnu'!$CV$2="ano",'Rozpočet + Žádosti o změnu'!CP23,IF('Rozpočet + Žádosti o změnu'!$CJ$2="ano",'Rozpočet + Žádosti o změnu'!CD23,IF('Rozpočet + Žádosti o změnu'!$BX$2="ano",'Rozpočet + Žádosti o změnu'!BR23,IF('Rozpočet + Žádosti o změnu'!$BL$2="ano",'Rozpočet + Žádosti o změnu'!BF23,IF('Rozpočet + Žádosti o změnu'!$AZ$2="ano",'Rozpočet + Žádosti o změnu'!AT23,IF('Rozpočet + Žádosti o změnu'!$AN$2="ano",'Rozpočet + Žádosti o změnu'!AH23,'Rozpočet + Žádosti o změnu'!H23))))))))))</f>
        <v>0</v>
      </c>
      <c r="P23" s="267">
        <f>IF('Rozpočet + Žádosti o změnu'!$ER$2="ano",'Rozpočet + Žádosti o změnu'!EM23,IF('Rozpočet + Žádosti o změnu'!$EF$2="ano",'Rozpočet + Žádosti o změnu'!EA23,IF('Rozpočet + Žádosti o změnu'!$DT$2="ano",'Rozpočet + Žádosti o změnu'!DO23,IF('Rozpočet + Žádosti o změnu'!$DH$2="ano",'Rozpočet + Žádosti o změnu'!DC23,IF('Rozpočet + Žádosti o změnu'!$CV$2="ano",'Rozpočet + Žádosti o změnu'!CQ23,IF('Rozpočet + Žádosti o změnu'!$CJ$2="ano",'Rozpočet + Žádosti o změnu'!CE23,IF('Rozpočet + Žádosti o změnu'!$BX$2="ano",'Rozpočet + Žádosti o změnu'!BS23,IF('Rozpočet + Žádosti o změnu'!$BL$2="ano",'Rozpočet + Žádosti o změnu'!BG23,IF('Rozpočet + Žádosti o změnu'!$AZ$2="ano",'Rozpočet + Žádosti o změnu'!AU23,IF('Rozpočet + Žádosti o změnu'!$AN$2="ano",'Rozpočet + Žádosti o změnu'!AI23,'Rozpočet + Žádosti o změnu'!I23))))))))))</f>
        <v>0</v>
      </c>
      <c r="Q23" s="267">
        <f>IF('Rozpočet + Žádosti o změnu'!$ER$2="ano",'Rozpočet + Žádosti o změnu'!EN23,IF('Rozpočet + Žádosti o změnu'!$EF$2="ano",'Rozpočet + Žádosti o změnu'!EB23,IF('Rozpočet + Žádosti o změnu'!$DT$2="ano",'Rozpočet + Žádosti o změnu'!DP23,IF('Rozpočet + Žádosti o změnu'!$DH$2="ano",'Rozpočet + Žádosti o změnu'!DD23,IF('Rozpočet + Žádosti o změnu'!$CV$2="ano",'Rozpočet + Žádosti o změnu'!CR23,IF('Rozpočet + Žádosti o změnu'!$CJ$2="ano",'Rozpočet + Žádosti o změnu'!CF23,IF('Rozpočet + Žádosti o změnu'!$BX$2="ano",'Rozpočet + Žádosti o změnu'!BT23,IF('Rozpočet + Žádosti o změnu'!$BL$2="ano",'Rozpočet + Žádosti o změnu'!BH23,IF('Rozpočet + Žádosti o změnu'!$AZ$2="ano",'Rozpočet + Žádosti o změnu'!AV23,IF('Rozpočet + Žádosti o změnu'!$AN$2="ano",'Rozpočet + Žádosti o změnu'!AJ23,'Rozpočet + Žádosti o změnu'!J23))))))))))</f>
        <v>0</v>
      </c>
      <c r="R23" s="267">
        <f>IF('Rozpočet + Žádosti o změnu'!$ER$2="ano",'Rozpočet + Žádosti o změnu'!EO23,IF('Rozpočet + Žádosti o změnu'!$EF$2="ano",'Rozpočet + Žádosti o změnu'!EC23,IF('Rozpočet + Žádosti o změnu'!$DT$2="ano",'Rozpočet + Žádosti o změnu'!DQ23,IF('Rozpočet + Žádosti o změnu'!$DH$2="ano",'Rozpočet + Žádosti o změnu'!DE23,IF('Rozpočet + Žádosti o změnu'!$CV$2="ano",'Rozpočet + Žádosti o změnu'!CS23,IF('Rozpočet + Žádosti o změnu'!$CJ$2="ano",'Rozpočet + Žádosti o změnu'!CG23,IF('Rozpočet + Žádosti o změnu'!$BX$2="ano",'Rozpočet + Žádosti o změnu'!BU23,IF('Rozpočet + Žádosti o změnu'!$BL$2="ano",'Rozpočet + Žádosti o změnu'!BI23,IF('Rozpočet + Žádosti o změnu'!$AZ$2="ano",'Rozpočet + Žádosti o změnu'!AW23,IF('Rozpočet + Žádosti o změnu'!$AN$2="ano",'Rozpočet + Žádosti o změnu'!AK23,'Rozpočet + Žádosti o změnu'!K23))))))))))</f>
        <v>0</v>
      </c>
      <c r="S23" s="267">
        <f>IF('Rozpočet + Žádosti o změnu'!$ER$2="ano",'Rozpočet + Žádosti o změnu'!EP23,IF('Rozpočet + Žádosti o změnu'!$EF$2="ano",'Rozpočet + Žádosti o změnu'!ED23,IF('Rozpočet + Žádosti o změnu'!$DT$2="ano",'Rozpočet + Žádosti o změnu'!DR23,IF('Rozpočet + Žádosti o změnu'!$DH$2="ano",'Rozpočet + Žádosti o změnu'!DF23,IF('Rozpočet + Žádosti o změnu'!$CV$2="ano",'Rozpočet + Žádosti o změnu'!CT23,IF('Rozpočet + Žádosti o změnu'!$CJ$2="ano",'Rozpočet + Žádosti o změnu'!CH23,IF('Rozpočet + Žádosti o změnu'!$BX$2="ano",'Rozpočet + Žádosti o změnu'!BV23,IF('Rozpočet + Žádosti o změnu'!$BL$2="ano",'Rozpočet + Žádosti o změnu'!BJ23,IF('Rozpočet + Žádosti o změnu'!$AZ$2="ano",'Rozpočet + Žádosti o změnu'!AX23,IF('Rozpočet + Žádosti o změnu'!$AN$2="ano",'Rozpočet + Žádosti o změnu'!AL23,'Rozpočet + Žádosti o změnu'!L23))))))))))</f>
        <v>0</v>
      </c>
      <c r="T23" s="267">
        <f>IF('Rozpočet + Žádosti o změnu'!$ER$2="ano",'Rozpočet + Žádosti o změnu'!EQ23,IF('Rozpočet + Žádosti o změnu'!$EF$2="ano",'Rozpočet + Žádosti o změnu'!EE23,IF('Rozpočet + Žádosti o změnu'!$DT$2="ano",'Rozpočet + Žádosti o změnu'!DS23,IF('Rozpočet + Žádosti o změnu'!$DH$2="ano",'Rozpočet + Žádosti o změnu'!DG23,IF('Rozpočet + Žádosti o změnu'!$CV$2="ano",'Rozpočet + Žádosti o změnu'!CU23,IF('Rozpočet + Žádosti o změnu'!$CJ$2="ano",'Rozpočet + Žádosti o změnu'!CI23,IF('Rozpočet + Žádosti o změnu'!$BX$2="ano",'Rozpočet + Žádosti o změnu'!BW23,IF('Rozpočet + Žádosti o změnu'!$BL$2="ano",'Rozpočet + Žádosti o změnu'!BK23,IF('Rozpočet + Žádosti o změnu'!$AZ$2="ano",'Rozpočet + Žádosti o změnu'!AY23,IF('Rozpočet + Žádosti o změnu'!$AN$2="ano",'Rozpočet + Žádosti o změnu'!AM23,'Rozpočet + Žádosti o změnu'!M23))))))))))</f>
        <v>0</v>
      </c>
      <c r="U23" s="267">
        <f>IF('Rozpočet + Žádosti o změnu'!$ER$2="ano",'Rozpočet + Žádosti o změnu'!ER23,IF('Rozpočet + Žádosti o změnu'!$EF$2="ano",'Rozpočet + Žádosti o změnu'!EF23,IF('Rozpočet + Žádosti o změnu'!$DT$2="ano",'Rozpočet + Žádosti o změnu'!DT23,IF('Rozpočet + Žádosti o změnu'!$DH$2="ano",'Rozpočet + Žádosti o změnu'!DH23,IF('Rozpočet + Žádosti o změnu'!$CV$2="ano",'Rozpočet + Žádosti o změnu'!CV23,IF('Rozpočet + Žádosti o změnu'!$CJ$2="ano",'Rozpočet + Žádosti o změnu'!CJ23,IF('Rozpočet + Žádosti o změnu'!$BX$2="ano",'Rozpočet + Žádosti o změnu'!BX23,IF('Rozpočet + Žádosti o změnu'!$BL$2="ano",'Rozpočet + Žádosti o změnu'!BL23,IF('Rozpočet + Žádosti o změnu'!$AZ$2="ano",'Rozpočet + Žádosti o změnu'!AZ23,IF('Rozpočet + Žádosti o změnu'!$AN$2="ano",'Rozpočet + Žádosti o změnu'!AN23,'Rozpočet + Žádosti o změnu'!N23))))))))))</f>
        <v>0</v>
      </c>
      <c r="W23" s="281">
        <f>IF('ZoR č. 1'!$D23="",0,'ZoR č. 1'!G23)+IF('ZoR č. 2'!$D23="",0,'ZoR č. 2'!G23)+IF('ZoR č. 3'!$D23="",0,'ZoR č. 3'!G23)+IF('ZoR č. 4'!$D23="",0,'ZoR č. 4'!G23)+IF('ZoR č. 5'!$D23="",0,'ZoR č. 5'!G23)+IF('ZoR č. 6'!$D23="",0,'ZoR č. 6'!G23)+IF('ZoR č. 7'!$D23="",0,'ZoR č. 7'!G23)+IF('ZoR č. 8'!$D23="",0,'ZoR č. 8'!G23)+IF('ZoR č. 9'!$D23="",0,'ZoR č. 9'!G23)+IF('ZoR č. 10'!$D23="",0,'ZoR č. 10'!G23)+IF(ZZoR!$D23="",0,ZZoR!G23)</f>
        <v>0</v>
      </c>
      <c r="X23" s="281">
        <f>IF('ZoR č. 1'!$D23="",0,'ZoR č. 1'!H23)+IF('ZoR č. 2'!$D23="",0,'ZoR č. 2'!H23)+IF('ZoR č. 3'!$D23="",0,'ZoR č. 3'!H23)+IF('ZoR č. 4'!$D23="",0,'ZoR č. 4'!H23)+IF('ZoR č. 5'!$D23="",0,'ZoR č. 5'!H23)+IF('ZoR č. 6'!$D23="",0,'ZoR č. 6'!H23)+IF('ZoR č. 7'!$D23="",0,'ZoR č. 7'!H23)+IF('ZoR č. 8'!$D23="",0,'ZoR č. 8'!H23)+IF('ZoR č. 9'!$D23="",0,'ZoR č. 9'!H23)+IF('ZoR č. 10'!$D23="",0,'ZoR č. 10'!H23)+IF(ZZoR!$D23="",0,ZZoR!H23)</f>
        <v>0</v>
      </c>
      <c r="Y23" s="281">
        <f>IF('ZoR č. 1'!$D23="",0,'ZoR č. 1'!I23)+IF('ZoR č. 2'!$D23="",0,'ZoR č. 2'!I23)+IF('ZoR č. 3'!$D23="",0,'ZoR č. 3'!I23)+IF('ZoR č. 4'!$D23="",0,'ZoR č. 4'!I23)+IF('ZoR č. 5'!$D23="",0,'ZoR č. 5'!I23)+IF('ZoR č. 6'!$D23="",0,'ZoR č. 6'!I23)+IF('ZoR č. 7'!$D23="",0,'ZoR č. 7'!I23)+IF('ZoR č. 8'!$D23="",0,'ZoR č. 8'!I23)+IF('ZoR č. 9'!$D23="",0,'ZoR č. 9'!I23)+IF('ZoR č. 10'!$D23="",0,'ZoR č. 10'!I23)+IF(ZZoR!$D23="",0,ZZoR!I23)</f>
        <v>0</v>
      </c>
      <c r="Z23" s="281">
        <f>IF('ZoR č. 1'!$D23="",0,'ZoR č. 1'!J23)+IF('ZoR č. 2'!$D23="",0,'ZoR č. 2'!J23)+IF('ZoR č. 3'!$D23="",0,'ZoR č. 3'!J23)+IF('ZoR č. 4'!$D23="",0,'ZoR č. 4'!J23)+IF('ZoR č. 5'!$D23="",0,'ZoR č. 5'!J23)+IF('ZoR č. 6'!$D23="",0,'ZoR č. 6'!J23)+IF('ZoR č. 7'!$D23="",0,'ZoR č. 7'!J23)+IF('ZoR č. 8'!$D23="",0,'ZoR č. 8'!J23)+IF('ZoR č. 9'!$D23="",0,'ZoR č. 9'!J23)+IF('ZoR č. 10'!$D23="",0,'ZoR č. 10'!J23)+IF(ZZoR!$D23="",0,ZZoR!J23)</f>
        <v>0</v>
      </c>
      <c r="AA23" s="281">
        <f>IF('ZoR č. 1'!$D23="",0,'ZoR č. 1'!K23)+IF('ZoR č. 2'!$D23="",0,'ZoR č. 2'!K23)+IF('ZoR č. 3'!$D23="",0,'ZoR č. 3'!K23)+IF('ZoR č. 4'!$D23="",0,'ZoR č. 4'!K23)+IF('ZoR č. 5'!$D23="",0,'ZoR č. 5'!K23)+IF('ZoR č. 6'!$D23="",0,'ZoR č. 6'!K23)+IF('ZoR č. 7'!$D23="",0,'ZoR č. 7'!K23)+IF('ZoR č. 8'!$D23="",0,'ZoR č. 8'!K23)+IF('ZoR č. 9'!$D23="",0,'ZoR č. 9'!K23)+IF('ZoR č. 10'!$D23="",0,'ZoR č. 10'!K23)+IF(ZZoR!$D23="",0,ZZoR!K23)</f>
        <v>0</v>
      </c>
      <c r="AB23" s="281">
        <f>IF('ZoR č. 1'!$D23="",0,'ZoR č. 1'!L23)+IF('ZoR č. 2'!$D23="",0,'ZoR č. 2'!L23)+IF('ZoR č. 3'!$D23="",0,'ZoR č. 3'!L23)+IF('ZoR č. 4'!$D23="",0,'ZoR č. 4'!L23)+IF('ZoR č. 5'!$D23="",0,'ZoR č. 5'!L23)+IF('ZoR č. 6'!$D23="",0,'ZoR č. 6'!L23)+IF('ZoR č. 7'!$D23="",0,'ZoR č. 7'!L23)+IF('ZoR č. 8'!$D23="",0,'ZoR č. 8'!L23)+IF('ZoR č. 9'!$D23="",0,'ZoR č. 9'!L23)+IF('ZoR č. 10'!$D23="",0,'ZoR č. 10'!L23)+IF(ZZoR!$D23="",0,ZZoR!L23)</f>
        <v>0</v>
      </c>
      <c r="AC23" s="281">
        <f>IF('ZoR č. 1'!$D23="",0,'ZoR č. 1'!M23)+IF('ZoR č. 2'!$D23="",0,'ZoR č. 2'!M23)+IF('ZoR č. 3'!$D23="",0,'ZoR č. 3'!M23)+IF('ZoR č. 4'!$D23="",0,'ZoR č. 4'!M23)+IF('ZoR č. 5'!$D23="",0,'ZoR č. 5'!M23)+IF('ZoR č. 6'!$D23="",0,'ZoR č. 6'!M23)+IF('ZoR č. 7'!$D23="",0,'ZoR č. 7'!M23)+IF('ZoR č. 8'!$D23="",0,'ZoR č. 8'!M23)+IF('ZoR č. 9'!$D23="",0,'ZoR č. 9'!M23)+IF('ZoR č. 10'!$D23="",0,'ZoR č. 10'!M23)+IF(ZZoR!$D23="",0,ZZoR!M23)</f>
        <v>0</v>
      </c>
      <c r="AE23" s="282" t="str">
        <f t="shared" si="3"/>
        <v/>
      </c>
    </row>
    <row r="24" spans="2:31" x14ac:dyDescent="0.25">
      <c r="B24" s="9" t="s">
        <v>67</v>
      </c>
      <c r="C24" s="98" t="str">
        <f>IF(COUNTA('Přehled partnerů'!C24:D24)&lt;&gt;2,"partner neuveden",IF('Přehled partnerů'!G24="ANO",'Přehled partnerů'!C24,"v tomto období nerelevantní"))</f>
        <v>partner neuveden</v>
      </c>
      <c r="D24" s="108" t="str">
        <f>IF(COUNTA('Přehled partnerů'!C24:D24)&lt;&gt;2,"",IF('Přehled partnerů'!G24="ANO",'Přehled partnerů'!D24,""))</f>
        <v/>
      </c>
      <c r="E24" s="21" t="str">
        <f t="shared" si="0"/>
        <v/>
      </c>
      <c r="F24" s="114" t="str">
        <f t="shared" si="1"/>
        <v/>
      </c>
      <c r="G24" s="125">
        <v>0</v>
      </c>
      <c r="H24" s="126">
        <v>0</v>
      </c>
      <c r="I24" s="126">
        <v>0</v>
      </c>
      <c r="J24" s="126">
        <v>0</v>
      </c>
      <c r="K24" s="273">
        <v>0</v>
      </c>
      <c r="L24" s="273">
        <v>0</v>
      </c>
      <c r="M24" s="274">
        <v>0</v>
      </c>
      <c r="N24" s="58" t="str">
        <f t="shared" si="2"/>
        <v/>
      </c>
      <c r="O24" s="267">
        <f>IF('Rozpočet + Žádosti o změnu'!$ER$2="ano",'Rozpočet + Žádosti o změnu'!EL24,IF('Rozpočet + Žádosti o změnu'!$EF$2="ano",'Rozpočet + Žádosti o změnu'!DZ24,IF('Rozpočet + Žádosti o změnu'!$DT$2="ano",'Rozpočet + Žádosti o změnu'!DN24,IF('Rozpočet + Žádosti o změnu'!$DH$2="ano",'Rozpočet + Žádosti o změnu'!DB24,IF('Rozpočet + Žádosti o změnu'!$CV$2="ano",'Rozpočet + Žádosti o změnu'!CP24,IF('Rozpočet + Žádosti o změnu'!$CJ$2="ano",'Rozpočet + Žádosti o změnu'!CD24,IF('Rozpočet + Žádosti o změnu'!$BX$2="ano",'Rozpočet + Žádosti o změnu'!BR24,IF('Rozpočet + Žádosti o změnu'!$BL$2="ano",'Rozpočet + Žádosti o změnu'!BF24,IF('Rozpočet + Žádosti o změnu'!$AZ$2="ano",'Rozpočet + Žádosti o změnu'!AT24,IF('Rozpočet + Žádosti o změnu'!$AN$2="ano",'Rozpočet + Žádosti o změnu'!AH24,'Rozpočet + Žádosti o změnu'!H24))))))))))</f>
        <v>0</v>
      </c>
      <c r="P24" s="267">
        <f>IF('Rozpočet + Žádosti o změnu'!$ER$2="ano",'Rozpočet + Žádosti o změnu'!EM24,IF('Rozpočet + Žádosti o změnu'!$EF$2="ano",'Rozpočet + Žádosti o změnu'!EA24,IF('Rozpočet + Žádosti o změnu'!$DT$2="ano",'Rozpočet + Žádosti o změnu'!DO24,IF('Rozpočet + Žádosti o změnu'!$DH$2="ano",'Rozpočet + Žádosti o změnu'!DC24,IF('Rozpočet + Žádosti o změnu'!$CV$2="ano",'Rozpočet + Žádosti o změnu'!CQ24,IF('Rozpočet + Žádosti o změnu'!$CJ$2="ano",'Rozpočet + Žádosti o změnu'!CE24,IF('Rozpočet + Žádosti o změnu'!$BX$2="ano",'Rozpočet + Žádosti o změnu'!BS24,IF('Rozpočet + Žádosti o změnu'!$BL$2="ano",'Rozpočet + Žádosti o změnu'!BG24,IF('Rozpočet + Žádosti o změnu'!$AZ$2="ano",'Rozpočet + Žádosti o změnu'!AU24,IF('Rozpočet + Žádosti o změnu'!$AN$2="ano",'Rozpočet + Žádosti o změnu'!AI24,'Rozpočet + Žádosti o změnu'!I24))))))))))</f>
        <v>0</v>
      </c>
      <c r="Q24" s="267">
        <f>IF('Rozpočet + Žádosti o změnu'!$ER$2="ano",'Rozpočet + Žádosti o změnu'!EN24,IF('Rozpočet + Žádosti o změnu'!$EF$2="ano",'Rozpočet + Žádosti o změnu'!EB24,IF('Rozpočet + Žádosti o změnu'!$DT$2="ano",'Rozpočet + Žádosti o změnu'!DP24,IF('Rozpočet + Žádosti o změnu'!$DH$2="ano",'Rozpočet + Žádosti o změnu'!DD24,IF('Rozpočet + Žádosti o změnu'!$CV$2="ano",'Rozpočet + Žádosti o změnu'!CR24,IF('Rozpočet + Žádosti o změnu'!$CJ$2="ano",'Rozpočet + Žádosti o změnu'!CF24,IF('Rozpočet + Žádosti o změnu'!$BX$2="ano",'Rozpočet + Žádosti o změnu'!BT24,IF('Rozpočet + Žádosti o změnu'!$BL$2="ano",'Rozpočet + Žádosti o změnu'!BH24,IF('Rozpočet + Žádosti o změnu'!$AZ$2="ano",'Rozpočet + Žádosti o změnu'!AV24,IF('Rozpočet + Žádosti o změnu'!$AN$2="ano",'Rozpočet + Žádosti o změnu'!AJ24,'Rozpočet + Žádosti o změnu'!J24))))))))))</f>
        <v>0</v>
      </c>
      <c r="R24" s="267">
        <f>IF('Rozpočet + Žádosti o změnu'!$ER$2="ano",'Rozpočet + Žádosti o změnu'!EO24,IF('Rozpočet + Žádosti o změnu'!$EF$2="ano",'Rozpočet + Žádosti o změnu'!EC24,IF('Rozpočet + Žádosti o změnu'!$DT$2="ano",'Rozpočet + Žádosti o změnu'!DQ24,IF('Rozpočet + Žádosti o změnu'!$DH$2="ano",'Rozpočet + Žádosti o změnu'!DE24,IF('Rozpočet + Žádosti o změnu'!$CV$2="ano",'Rozpočet + Žádosti o změnu'!CS24,IF('Rozpočet + Žádosti o změnu'!$CJ$2="ano",'Rozpočet + Žádosti o změnu'!CG24,IF('Rozpočet + Žádosti o změnu'!$BX$2="ano",'Rozpočet + Žádosti o změnu'!BU24,IF('Rozpočet + Žádosti o změnu'!$BL$2="ano",'Rozpočet + Žádosti o změnu'!BI24,IF('Rozpočet + Žádosti o změnu'!$AZ$2="ano",'Rozpočet + Žádosti o změnu'!AW24,IF('Rozpočet + Žádosti o změnu'!$AN$2="ano",'Rozpočet + Žádosti o změnu'!AK24,'Rozpočet + Žádosti o změnu'!K24))))))))))</f>
        <v>0</v>
      </c>
      <c r="S24" s="267">
        <f>IF('Rozpočet + Žádosti o změnu'!$ER$2="ano",'Rozpočet + Žádosti o změnu'!EP24,IF('Rozpočet + Žádosti o změnu'!$EF$2="ano",'Rozpočet + Žádosti o změnu'!ED24,IF('Rozpočet + Žádosti o změnu'!$DT$2="ano",'Rozpočet + Žádosti o změnu'!DR24,IF('Rozpočet + Žádosti o změnu'!$DH$2="ano",'Rozpočet + Žádosti o změnu'!DF24,IF('Rozpočet + Žádosti o změnu'!$CV$2="ano",'Rozpočet + Žádosti o změnu'!CT24,IF('Rozpočet + Žádosti o změnu'!$CJ$2="ano",'Rozpočet + Žádosti o změnu'!CH24,IF('Rozpočet + Žádosti o změnu'!$BX$2="ano",'Rozpočet + Žádosti o změnu'!BV24,IF('Rozpočet + Žádosti o změnu'!$BL$2="ano",'Rozpočet + Žádosti o změnu'!BJ24,IF('Rozpočet + Žádosti o změnu'!$AZ$2="ano",'Rozpočet + Žádosti o změnu'!AX24,IF('Rozpočet + Žádosti o změnu'!$AN$2="ano",'Rozpočet + Žádosti o změnu'!AL24,'Rozpočet + Žádosti o změnu'!L24))))))))))</f>
        <v>0</v>
      </c>
      <c r="T24" s="267">
        <f>IF('Rozpočet + Žádosti o změnu'!$ER$2="ano",'Rozpočet + Žádosti o změnu'!EQ24,IF('Rozpočet + Žádosti o změnu'!$EF$2="ano",'Rozpočet + Žádosti o změnu'!EE24,IF('Rozpočet + Žádosti o změnu'!$DT$2="ano",'Rozpočet + Žádosti o změnu'!DS24,IF('Rozpočet + Žádosti o změnu'!$DH$2="ano",'Rozpočet + Žádosti o změnu'!DG24,IF('Rozpočet + Žádosti o změnu'!$CV$2="ano",'Rozpočet + Žádosti o změnu'!CU24,IF('Rozpočet + Žádosti o změnu'!$CJ$2="ano",'Rozpočet + Žádosti o změnu'!CI24,IF('Rozpočet + Žádosti o změnu'!$BX$2="ano",'Rozpočet + Žádosti o změnu'!BW24,IF('Rozpočet + Žádosti o změnu'!$BL$2="ano",'Rozpočet + Žádosti o změnu'!BK24,IF('Rozpočet + Žádosti o změnu'!$AZ$2="ano",'Rozpočet + Žádosti o změnu'!AY24,IF('Rozpočet + Žádosti o změnu'!$AN$2="ano",'Rozpočet + Žádosti o změnu'!AM24,'Rozpočet + Žádosti o změnu'!M24))))))))))</f>
        <v>0</v>
      </c>
      <c r="U24" s="267">
        <f>IF('Rozpočet + Žádosti o změnu'!$ER$2="ano",'Rozpočet + Žádosti o změnu'!ER24,IF('Rozpočet + Žádosti o změnu'!$EF$2="ano",'Rozpočet + Žádosti o změnu'!EF24,IF('Rozpočet + Žádosti o změnu'!$DT$2="ano",'Rozpočet + Žádosti o změnu'!DT24,IF('Rozpočet + Žádosti o změnu'!$DH$2="ano",'Rozpočet + Žádosti o změnu'!DH24,IF('Rozpočet + Žádosti o změnu'!$CV$2="ano",'Rozpočet + Žádosti o změnu'!CV24,IF('Rozpočet + Žádosti o změnu'!$CJ$2="ano",'Rozpočet + Žádosti o změnu'!CJ24,IF('Rozpočet + Žádosti o změnu'!$BX$2="ano",'Rozpočet + Žádosti o změnu'!BX24,IF('Rozpočet + Žádosti o změnu'!$BL$2="ano",'Rozpočet + Žádosti o změnu'!BL24,IF('Rozpočet + Žádosti o změnu'!$AZ$2="ano",'Rozpočet + Žádosti o změnu'!AZ24,IF('Rozpočet + Žádosti o změnu'!$AN$2="ano",'Rozpočet + Žádosti o změnu'!AN24,'Rozpočet + Žádosti o změnu'!N24))))))))))</f>
        <v>0</v>
      </c>
      <c r="W24" s="281">
        <f>IF('ZoR č. 1'!$D24="",0,'ZoR č. 1'!G24)+IF('ZoR č. 2'!$D24="",0,'ZoR č. 2'!G24)+IF('ZoR č. 3'!$D24="",0,'ZoR č. 3'!G24)+IF('ZoR č. 4'!$D24="",0,'ZoR č. 4'!G24)+IF('ZoR č. 5'!$D24="",0,'ZoR č. 5'!G24)+IF('ZoR č. 6'!$D24="",0,'ZoR č. 6'!G24)+IF('ZoR č. 7'!$D24="",0,'ZoR č. 7'!G24)+IF('ZoR č. 8'!$D24="",0,'ZoR č. 8'!G24)+IF('ZoR č. 9'!$D24="",0,'ZoR č. 9'!G24)+IF('ZoR č. 10'!$D24="",0,'ZoR č. 10'!G24)+IF(ZZoR!$D24="",0,ZZoR!G24)</f>
        <v>0</v>
      </c>
      <c r="X24" s="281">
        <f>IF('ZoR č. 1'!$D24="",0,'ZoR č. 1'!H24)+IF('ZoR č. 2'!$D24="",0,'ZoR č. 2'!H24)+IF('ZoR č. 3'!$D24="",0,'ZoR č. 3'!H24)+IF('ZoR č. 4'!$D24="",0,'ZoR č. 4'!H24)+IF('ZoR č. 5'!$D24="",0,'ZoR č. 5'!H24)+IF('ZoR č. 6'!$D24="",0,'ZoR č. 6'!H24)+IF('ZoR č. 7'!$D24="",0,'ZoR č. 7'!H24)+IF('ZoR č. 8'!$D24="",0,'ZoR č. 8'!H24)+IF('ZoR č. 9'!$D24="",0,'ZoR č. 9'!H24)+IF('ZoR č. 10'!$D24="",0,'ZoR č. 10'!H24)+IF(ZZoR!$D24="",0,ZZoR!H24)</f>
        <v>0</v>
      </c>
      <c r="Y24" s="281">
        <f>IF('ZoR č. 1'!$D24="",0,'ZoR č. 1'!I24)+IF('ZoR č. 2'!$D24="",0,'ZoR č. 2'!I24)+IF('ZoR č. 3'!$D24="",0,'ZoR č. 3'!I24)+IF('ZoR č. 4'!$D24="",0,'ZoR č. 4'!I24)+IF('ZoR č. 5'!$D24="",0,'ZoR č. 5'!I24)+IF('ZoR č. 6'!$D24="",0,'ZoR č. 6'!I24)+IF('ZoR č. 7'!$D24="",0,'ZoR č. 7'!I24)+IF('ZoR č. 8'!$D24="",0,'ZoR č. 8'!I24)+IF('ZoR č. 9'!$D24="",0,'ZoR č. 9'!I24)+IF('ZoR č. 10'!$D24="",0,'ZoR č. 10'!I24)+IF(ZZoR!$D24="",0,ZZoR!I24)</f>
        <v>0</v>
      </c>
      <c r="Z24" s="281">
        <f>IF('ZoR č. 1'!$D24="",0,'ZoR č. 1'!J24)+IF('ZoR č. 2'!$D24="",0,'ZoR č. 2'!J24)+IF('ZoR č. 3'!$D24="",0,'ZoR č. 3'!J24)+IF('ZoR č. 4'!$D24="",0,'ZoR č. 4'!J24)+IF('ZoR č. 5'!$D24="",0,'ZoR č. 5'!J24)+IF('ZoR č. 6'!$D24="",0,'ZoR č. 6'!J24)+IF('ZoR č. 7'!$D24="",0,'ZoR č. 7'!J24)+IF('ZoR č. 8'!$D24="",0,'ZoR č. 8'!J24)+IF('ZoR č. 9'!$D24="",0,'ZoR č. 9'!J24)+IF('ZoR č. 10'!$D24="",0,'ZoR č. 10'!J24)+IF(ZZoR!$D24="",0,ZZoR!J24)</f>
        <v>0</v>
      </c>
      <c r="AA24" s="281">
        <f>IF('ZoR č. 1'!$D24="",0,'ZoR č. 1'!K24)+IF('ZoR č. 2'!$D24="",0,'ZoR č. 2'!K24)+IF('ZoR č. 3'!$D24="",0,'ZoR č. 3'!K24)+IF('ZoR č. 4'!$D24="",0,'ZoR č. 4'!K24)+IF('ZoR č. 5'!$D24="",0,'ZoR č. 5'!K24)+IF('ZoR č. 6'!$D24="",0,'ZoR č. 6'!K24)+IF('ZoR č. 7'!$D24="",0,'ZoR č. 7'!K24)+IF('ZoR č. 8'!$D24="",0,'ZoR č. 8'!K24)+IF('ZoR č. 9'!$D24="",0,'ZoR č. 9'!K24)+IF('ZoR č. 10'!$D24="",0,'ZoR č. 10'!K24)+IF(ZZoR!$D24="",0,ZZoR!K24)</f>
        <v>0</v>
      </c>
      <c r="AB24" s="281">
        <f>IF('ZoR č. 1'!$D24="",0,'ZoR č. 1'!L24)+IF('ZoR č. 2'!$D24="",0,'ZoR č. 2'!L24)+IF('ZoR č. 3'!$D24="",0,'ZoR č. 3'!L24)+IF('ZoR č. 4'!$D24="",0,'ZoR č. 4'!L24)+IF('ZoR č. 5'!$D24="",0,'ZoR č. 5'!L24)+IF('ZoR č. 6'!$D24="",0,'ZoR č. 6'!L24)+IF('ZoR č. 7'!$D24="",0,'ZoR č. 7'!L24)+IF('ZoR č. 8'!$D24="",0,'ZoR č. 8'!L24)+IF('ZoR č. 9'!$D24="",0,'ZoR č. 9'!L24)+IF('ZoR č. 10'!$D24="",0,'ZoR č. 10'!L24)+IF(ZZoR!$D24="",0,ZZoR!L24)</f>
        <v>0</v>
      </c>
      <c r="AC24" s="281">
        <f>IF('ZoR č. 1'!$D24="",0,'ZoR č. 1'!M24)+IF('ZoR č. 2'!$D24="",0,'ZoR č. 2'!M24)+IF('ZoR č. 3'!$D24="",0,'ZoR č. 3'!M24)+IF('ZoR č. 4'!$D24="",0,'ZoR č. 4'!M24)+IF('ZoR č. 5'!$D24="",0,'ZoR č. 5'!M24)+IF('ZoR č. 6'!$D24="",0,'ZoR č. 6'!M24)+IF('ZoR č. 7'!$D24="",0,'ZoR č. 7'!M24)+IF('ZoR č. 8'!$D24="",0,'ZoR č. 8'!M24)+IF('ZoR č. 9'!$D24="",0,'ZoR č. 9'!M24)+IF('ZoR č. 10'!$D24="",0,'ZoR č. 10'!M24)+IF(ZZoR!$D24="",0,ZZoR!M24)</f>
        <v>0</v>
      </c>
      <c r="AE24" s="282" t="str">
        <f t="shared" si="3"/>
        <v/>
      </c>
    </row>
    <row r="25" spans="2:31" x14ac:dyDescent="0.25">
      <c r="B25" s="9" t="s">
        <v>68</v>
      </c>
      <c r="C25" s="98" t="str">
        <f>IF(COUNTA('Přehled partnerů'!C25:D25)&lt;&gt;2,"partner neuveden",IF('Přehled partnerů'!G25="ANO",'Přehled partnerů'!C25,"v tomto období nerelevantní"))</f>
        <v>partner neuveden</v>
      </c>
      <c r="D25" s="108" t="str">
        <f>IF(COUNTA('Přehled partnerů'!C25:D25)&lt;&gt;2,"",IF('Přehled partnerů'!G25="ANO",'Přehled partnerů'!D25,""))</f>
        <v/>
      </c>
      <c r="E25" s="21" t="str">
        <f t="shared" si="0"/>
        <v/>
      </c>
      <c r="F25" s="114" t="str">
        <f t="shared" si="1"/>
        <v/>
      </c>
      <c r="G25" s="125">
        <v>0</v>
      </c>
      <c r="H25" s="126">
        <v>0</v>
      </c>
      <c r="I25" s="126">
        <v>0</v>
      </c>
      <c r="J25" s="126">
        <v>0</v>
      </c>
      <c r="K25" s="273">
        <v>0</v>
      </c>
      <c r="L25" s="273">
        <v>0</v>
      </c>
      <c r="M25" s="274">
        <v>0</v>
      </c>
      <c r="N25" s="58" t="str">
        <f t="shared" si="2"/>
        <v/>
      </c>
      <c r="O25" s="267">
        <f>IF('Rozpočet + Žádosti o změnu'!$ER$2="ano",'Rozpočet + Žádosti o změnu'!EL25,IF('Rozpočet + Žádosti o změnu'!$EF$2="ano",'Rozpočet + Žádosti o změnu'!DZ25,IF('Rozpočet + Žádosti o změnu'!$DT$2="ano",'Rozpočet + Žádosti o změnu'!DN25,IF('Rozpočet + Žádosti o změnu'!$DH$2="ano",'Rozpočet + Žádosti o změnu'!DB25,IF('Rozpočet + Žádosti o změnu'!$CV$2="ano",'Rozpočet + Žádosti o změnu'!CP25,IF('Rozpočet + Žádosti o změnu'!$CJ$2="ano",'Rozpočet + Žádosti o změnu'!CD25,IF('Rozpočet + Žádosti o změnu'!$BX$2="ano",'Rozpočet + Žádosti o změnu'!BR25,IF('Rozpočet + Žádosti o změnu'!$BL$2="ano",'Rozpočet + Žádosti o změnu'!BF25,IF('Rozpočet + Žádosti o změnu'!$AZ$2="ano",'Rozpočet + Žádosti o změnu'!AT25,IF('Rozpočet + Žádosti o změnu'!$AN$2="ano",'Rozpočet + Žádosti o změnu'!AH25,'Rozpočet + Žádosti o změnu'!H25))))))))))</f>
        <v>0</v>
      </c>
      <c r="P25" s="267">
        <f>IF('Rozpočet + Žádosti o změnu'!$ER$2="ano",'Rozpočet + Žádosti o změnu'!EM25,IF('Rozpočet + Žádosti o změnu'!$EF$2="ano",'Rozpočet + Žádosti o změnu'!EA25,IF('Rozpočet + Žádosti o změnu'!$DT$2="ano",'Rozpočet + Žádosti o změnu'!DO25,IF('Rozpočet + Žádosti o změnu'!$DH$2="ano",'Rozpočet + Žádosti o změnu'!DC25,IF('Rozpočet + Žádosti o změnu'!$CV$2="ano",'Rozpočet + Žádosti o změnu'!CQ25,IF('Rozpočet + Žádosti o změnu'!$CJ$2="ano",'Rozpočet + Žádosti o změnu'!CE25,IF('Rozpočet + Žádosti o změnu'!$BX$2="ano",'Rozpočet + Žádosti o změnu'!BS25,IF('Rozpočet + Žádosti o změnu'!$BL$2="ano",'Rozpočet + Žádosti o změnu'!BG25,IF('Rozpočet + Žádosti o změnu'!$AZ$2="ano",'Rozpočet + Žádosti o změnu'!AU25,IF('Rozpočet + Žádosti o změnu'!$AN$2="ano",'Rozpočet + Žádosti o změnu'!AI25,'Rozpočet + Žádosti o změnu'!I25))))))))))</f>
        <v>0</v>
      </c>
      <c r="Q25" s="267">
        <f>IF('Rozpočet + Žádosti o změnu'!$ER$2="ano",'Rozpočet + Žádosti o změnu'!EN25,IF('Rozpočet + Žádosti o změnu'!$EF$2="ano",'Rozpočet + Žádosti o změnu'!EB25,IF('Rozpočet + Žádosti o změnu'!$DT$2="ano",'Rozpočet + Žádosti o změnu'!DP25,IF('Rozpočet + Žádosti o změnu'!$DH$2="ano",'Rozpočet + Žádosti o změnu'!DD25,IF('Rozpočet + Žádosti o změnu'!$CV$2="ano",'Rozpočet + Žádosti o změnu'!CR25,IF('Rozpočet + Žádosti o změnu'!$CJ$2="ano",'Rozpočet + Žádosti o změnu'!CF25,IF('Rozpočet + Žádosti o změnu'!$BX$2="ano",'Rozpočet + Žádosti o změnu'!BT25,IF('Rozpočet + Žádosti o změnu'!$BL$2="ano",'Rozpočet + Žádosti o změnu'!BH25,IF('Rozpočet + Žádosti o změnu'!$AZ$2="ano",'Rozpočet + Žádosti o změnu'!AV25,IF('Rozpočet + Žádosti o změnu'!$AN$2="ano",'Rozpočet + Žádosti o změnu'!AJ25,'Rozpočet + Žádosti o změnu'!J25))))))))))</f>
        <v>0</v>
      </c>
      <c r="R25" s="267">
        <f>IF('Rozpočet + Žádosti o změnu'!$ER$2="ano",'Rozpočet + Žádosti o změnu'!EO25,IF('Rozpočet + Žádosti o změnu'!$EF$2="ano",'Rozpočet + Žádosti o změnu'!EC25,IF('Rozpočet + Žádosti o změnu'!$DT$2="ano",'Rozpočet + Žádosti o změnu'!DQ25,IF('Rozpočet + Žádosti o změnu'!$DH$2="ano",'Rozpočet + Žádosti o změnu'!DE25,IF('Rozpočet + Žádosti o změnu'!$CV$2="ano",'Rozpočet + Žádosti o změnu'!CS25,IF('Rozpočet + Žádosti o změnu'!$CJ$2="ano",'Rozpočet + Žádosti o změnu'!CG25,IF('Rozpočet + Žádosti o změnu'!$BX$2="ano",'Rozpočet + Žádosti o změnu'!BU25,IF('Rozpočet + Žádosti o změnu'!$BL$2="ano",'Rozpočet + Žádosti o změnu'!BI25,IF('Rozpočet + Žádosti o změnu'!$AZ$2="ano",'Rozpočet + Žádosti o změnu'!AW25,IF('Rozpočet + Žádosti o změnu'!$AN$2="ano",'Rozpočet + Žádosti o změnu'!AK25,'Rozpočet + Žádosti o změnu'!K25))))))))))</f>
        <v>0</v>
      </c>
      <c r="S25" s="267">
        <f>IF('Rozpočet + Žádosti o změnu'!$ER$2="ano",'Rozpočet + Žádosti o změnu'!EP25,IF('Rozpočet + Žádosti o změnu'!$EF$2="ano",'Rozpočet + Žádosti o změnu'!ED25,IF('Rozpočet + Žádosti o změnu'!$DT$2="ano",'Rozpočet + Žádosti o změnu'!DR25,IF('Rozpočet + Žádosti o změnu'!$DH$2="ano",'Rozpočet + Žádosti o změnu'!DF25,IF('Rozpočet + Žádosti o změnu'!$CV$2="ano",'Rozpočet + Žádosti o změnu'!CT25,IF('Rozpočet + Žádosti o změnu'!$CJ$2="ano",'Rozpočet + Žádosti o změnu'!CH25,IF('Rozpočet + Žádosti o změnu'!$BX$2="ano",'Rozpočet + Žádosti o změnu'!BV25,IF('Rozpočet + Žádosti o změnu'!$BL$2="ano",'Rozpočet + Žádosti o změnu'!BJ25,IF('Rozpočet + Žádosti o změnu'!$AZ$2="ano",'Rozpočet + Žádosti o změnu'!AX25,IF('Rozpočet + Žádosti o změnu'!$AN$2="ano",'Rozpočet + Žádosti o změnu'!AL25,'Rozpočet + Žádosti o změnu'!L25))))))))))</f>
        <v>0</v>
      </c>
      <c r="T25" s="267">
        <f>IF('Rozpočet + Žádosti o změnu'!$ER$2="ano",'Rozpočet + Žádosti o změnu'!EQ25,IF('Rozpočet + Žádosti o změnu'!$EF$2="ano",'Rozpočet + Žádosti o změnu'!EE25,IF('Rozpočet + Žádosti o změnu'!$DT$2="ano",'Rozpočet + Žádosti o změnu'!DS25,IF('Rozpočet + Žádosti o změnu'!$DH$2="ano",'Rozpočet + Žádosti o změnu'!DG25,IF('Rozpočet + Žádosti o změnu'!$CV$2="ano",'Rozpočet + Žádosti o změnu'!CU25,IF('Rozpočet + Žádosti o změnu'!$CJ$2="ano",'Rozpočet + Žádosti o změnu'!CI25,IF('Rozpočet + Žádosti o změnu'!$BX$2="ano",'Rozpočet + Žádosti o změnu'!BW25,IF('Rozpočet + Žádosti o změnu'!$BL$2="ano",'Rozpočet + Žádosti o změnu'!BK25,IF('Rozpočet + Žádosti o změnu'!$AZ$2="ano",'Rozpočet + Žádosti o změnu'!AY25,IF('Rozpočet + Žádosti o změnu'!$AN$2="ano",'Rozpočet + Žádosti o změnu'!AM25,'Rozpočet + Žádosti o změnu'!M25))))))))))</f>
        <v>0</v>
      </c>
      <c r="U25" s="267">
        <f>IF('Rozpočet + Žádosti o změnu'!$ER$2="ano",'Rozpočet + Žádosti o změnu'!ER25,IF('Rozpočet + Žádosti o změnu'!$EF$2="ano",'Rozpočet + Žádosti o změnu'!EF25,IF('Rozpočet + Žádosti o změnu'!$DT$2="ano",'Rozpočet + Žádosti o změnu'!DT25,IF('Rozpočet + Žádosti o změnu'!$DH$2="ano",'Rozpočet + Žádosti o změnu'!DH25,IF('Rozpočet + Žádosti o změnu'!$CV$2="ano",'Rozpočet + Žádosti o změnu'!CV25,IF('Rozpočet + Žádosti o změnu'!$CJ$2="ano",'Rozpočet + Žádosti o změnu'!CJ25,IF('Rozpočet + Žádosti o změnu'!$BX$2="ano",'Rozpočet + Žádosti o změnu'!BX25,IF('Rozpočet + Žádosti o změnu'!$BL$2="ano",'Rozpočet + Žádosti o změnu'!BL25,IF('Rozpočet + Žádosti o změnu'!$AZ$2="ano",'Rozpočet + Žádosti o změnu'!AZ25,IF('Rozpočet + Žádosti o změnu'!$AN$2="ano",'Rozpočet + Žádosti o změnu'!AN25,'Rozpočet + Žádosti o změnu'!N25))))))))))</f>
        <v>0</v>
      </c>
      <c r="W25" s="281">
        <f>IF('ZoR č. 1'!$D25="",0,'ZoR č. 1'!G25)+IF('ZoR č. 2'!$D25="",0,'ZoR č. 2'!G25)+IF('ZoR č. 3'!$D25="",0,'ZoR č. 3'!G25)+IF('ZoR č. 4'!$D25="",0,'ZoR č. 4'!G25)+IF('ZoR č. 5'!$D25="",0,'ZoR č. 5'!G25)+IF('ZoR č. 6'!$D25="",0,'ZoR č. 6'!G25)+IF('ZoR č. 7'!$D25="",0,'ZoR č. 7'!G25)+IF('ZoR č. 8'!$D25="",0,'ZoR č. 8'!G25)+IF('ZoR č. 9'!$D25="",0,'ZoR č. 9'!G25)+IF('ZoR č. 10'!$D25="",0,'ZoR č. 10'!G25)+IF(ZZoR!$D25="",0,ZZoR!G25)</f>
        <v>0</v>
      </c>
      <c r="X25" s="281">
        <f>IF('ZoR č. 1'!$D25="",0,'ZoR č. 1'!H25)+IF('ZoR č. 2'!$D25="",0,'ZoR č. 2'!H25)+IF('ZoR č. 3'!$D25="",0,'ZoR č. 3'!H25)+IF('ZoR č. 4'!$D25="",0,'ZoR č. 4'!H25)+IF('ZoR č. 5'!$D25="",0,'ZoR č. 5'!H25)+IF('ZoR č. 6'!$D25="",0,'ZoR č. 6'!H25)+IF('ZoR č. 7'!$D25="",0,'ZoR č. 7'!H25)+IF('ZoR č. 8'!$D25="",0,'ZoR č. 8'!H25)+IF('ZoR č. 9'!$D25="",0,'ZoR č. 9'!H25)+IF('ZoR č. 10'!$D25="",0,'ZoR č. 10'!H25)+IF(ZZoR!$D25="",0,ZZoR!H25)</f>
        <v>0</v>
      </c>
      <c r="Y25" s="281">
        <f>IF('ZoR č. 1'!$D25="",0,'ZoR č. 1'!I25)+IF('ZoR č. 2'!$D25="",0,'ZoR č. 2'!I25)+IF('ZoR č. 3'!$D25="",0,'ZoR č. 3'!I25)+IF('ZoR č. 4'!$D25="",0,'ZoR č. 4'!I25)+IF('ZoR č. 5'!$D25="",0,'ZoR č. 5'!I25)+IF('ZoR č. 6'!$D25="",0,'ZoR č. 6'!I25)+IF('ZoR č. 7'!$D25="",0,'ZoR č. 7'!I25)+IF('ZoR č. 8'!$D25="",0,'ZoR č. 8'!I25)+IF('ZoR č. 9'!$D25="",0,'ZoR č. 9'!I25)+IF('ZoR č. 10'!$D25="",0,'ZoR č. 10'!I25)+IF(ZZoR!$D25="",0,ZZoR!I25)</f>
        <v>0</v>
      </c>
      <c r="Z25" s="281">
        <f>IF('ZoR č. 1'!$D25="",0,'ZoR č. 1'!J25)+IF('ZoR č. 2'!$D25="",0,'ZoR č. 2'!J25)+IF('ZoR č. 3'!$D25="",0,'ZoR č. 3'!J25)+IF('ZoR č. 4'!$D25="",0,'ZoR č. 4'!J25)+IF('ZoR č. 5'!$D25="",0,'ZoR č. 5'!J25)+IF('ZoR č. 6'!$D25="",0,'ZoR č. 6'!J25)+IF('ZoR č. 7'!$D25="",0,'ZoR č. 7'!J25)+IF('ZoR č. 8'!$D25="",0,'ZoR č. 8'!J25)+IF('ZoR č. 9'!$D25="",0,'ZoR č. 9'!J25)+IF('ZoR č. 10'!$D25="",0,'ZoR č. 10'!J25)+IF(ZZoR!$D25="",0,ZZoR!J25)</f>
        <v>0</v>
      </c>
      <c r="AA25" s="281">
        <f>IF('ZoR č. 1'!$D25="",0,'ZoR č. 1'!K25)+IF('ZoR č. 2'!$D25="",0,'ZoR č. 2'!K25)+IF('ZoR č. 3'!$D25="",0,'ZoR č. 3'!K25)+IF('ZoR č. 4'!$D25="",0,'ZoR č. 4'!K25)+IF('ZoR č. 5'!$D25="",0,'ZoR č. 5'!K25)+IF('ZoR č. 6'!$D25="",0,'ZoR č. 6'!K25)+IF('ZoR č. 7'!$D25="",0,'ZoR č. 7'!K25)+IF('ZoR č. 8'!$D25="",0,'ZoR č. 8'!K25)+IF('ZoR č. 9'!$D25="",0,'ZoR č. 9'!K25)+IF('ZoR č. 10'!$D25="",0,'ZoR č. 10'!K25)+IF(ZZoR!$D25="",0,ZZoR!K25)</f>
        <v>0</v>
      </c>
      <c r="AB25" s="281">
        <f>IF('ZoR č. 1'!$D25="",0,'ZoR č. 1'!L25)+IF('ZoR č. 2'!$D25="",0,'ZoR č. 2'!L25)+IF('ZoR č. 3'!$D25="",0,'ZoR č. 3'!L25)+IF('ZoR č. 4'!$D25="",0,'ZoR č. 4'!L25)+IF('ZoR č. 5'!$D25="",0,'ZoR č. 5'!L25)+IF('ZoR č. 6'!$D25="",0,'ZoR č. 6'!L25)+IF('ZoR č. 7'!$D25="",0,'ZoR č. 7'!L25)+IF('ZoR č. 8'!$D25="",0,'ZoR č. 8'!L25)+IF('ZoR č. 9'!$D25="",0,'ZoR č. 9'!L25)+IF('ZoR č. 10'!$D25="",0,'ZoR č. 10'!L25)+IF(ZZoR!$D25="",0,ZZoR!L25)</f>
        <v>0</v>
      </c>
      <c r="AC25" s="281">
        <f>IF('ZoR č. 1'!$D25="",0,'ZoR č. 1'!M25)+IF('ZoR č. 2'!$D25="",0,'ZoR č. 2'!M25)+IF('ZoR č. 3'!$D25="",0,'ZoR č. 3'!M25)+IF('ZoR č. 4'!$D25="",0,'ZoR č. 4'!M25)+IF('ZoR č. 5'!$D25="",0,'ZoR č. 5'!M25)+IF('ZoR č. 6'!$D25="",0,'ZoR č. 6'!M25)+IF('ZoR č. 7'!$D25="",0,'ZoR č. 7'!M25)+IF('ZoR č. 8'!$D25="",0,'ZoR č. 8'!M25)+IF('ZoR č. 9'!$D25="",0,'ZoR č. 9'!M25)+IF('ZoR č. 10'!$D25="",0,'ZoR č. 10'!M25)+IF(ZZoR!$D25="",0,ZZoR!M25)</f>
        <v>0</v>
      </c>
      <c r="AE25" s="282" t="str">
        <f t="shared" si="3"/>
        <v/>
      </c>
    </row>
    <row r="26" spans="2:31" x14ac:dyDescent="0.25">
      <c r="B26" s="9" t="s">
        <v>69</v>
      </c>
      <c r="C26" s="98" t="str">
        <f>IF(COUNTA('Přehled partnerů'!C26:D26)&lt;&gt;2,"partner neuveden",IF('Přehled partnerů'!G26="ANO",'Přehled partnerů'!C26,"v tomto období nerelevantní"))</f>
        <v>partner neuveden</v>
      </c>
      <c r="D26" s="108" t="str">
        <f>IF(COUNTA('Přehled partnerů'!C26:D26)&lt;&gt;2,"",IF('Přehled partnerů'!G26="ANO",'Přehled partnerů'!D26,""))</f>
        <v/>
      </c>
      <c r="E26" s="21" t="str">
        <f t="shared" si="0"/>
        <v/>
      </c>
      <c r="F26" s="114" t="str">
        <f t="shared" si="1"/>
        <v/>
      </c>
      <c r="G26" s="125">
        <v>0</v>
      </c>
      <c r="H26" s="126">
        <v>0</v>
      </c>
      <c r="I26" s="126">
        <v>0</v>
      </c>
      <c r="J26" s="126">
        <v>0</v>
      </c>
      <c r="K26" s="273">
        <v>0</v>
      </c>
      <c r="L26" s="273">
        <v>0</v>
      </c>
      <c r="M26" s="274">
        <v>0</v>
      </c>
      <c r="N26" s="58" t="str">
        <f t="shared" si="2"/>
        <v/>
      </c>
      <c r="O26" s="267">
        <f>IF('Rozpočet + Žádosti o změnu'!$ER$2="ano",'Rozpočet + Žádosti o změnu'!EL26,IF('Rozpočet + Žádosti o změnu'!$EF$2="ano",'Rozpočet + Žádosti o změnu'!DZ26,IF('Rozpočet + Žádosti o změnu'!$DT$2="ano",'Rozpočet + Žádosti o změnu'!DN26,IF('Rozpočet + Žádosti o změnu'!$DH$2="ano",'Rozpočet + Žádosti o změnu'!DB26,IF('Rozpočet + Žádosti o změnu'!$CV$2="ano",'Rozpočet + Žádosti o změnu'!CP26,IF('Rozpočet + Žádosti o změnu'!$CJ$2="ano",'Rozpočet + Žádosti o změnu'!CD26,IF('Rozpočet + Žádosti o změnu'!$BX$2="ano",'Rozpočet + Žádosti o změnu'!BR26,IF('Rozpočet + Žádosti o změnu'!$BL$2="ano",'Rozpočet + Žádosti o změnu'!BF26,IF('Rozpočet + Žádosti o změnu'!$AZ$2="ano",'Rozpočet + Žádosti o změnu'!AT26,IF('Rozpočet + Žádosti o změnu'!$AN$2="ano",'Rozpočet + Žádosti o změnu'!AH26,'Rozpočet + Žádosti o změnu'!H26))))))))))</f>
        <v>0</v>
      </c>
      <c r="P26" s="267">
        <f>IF('Rozpočet + Žádosti o změnu'!$ER$2="ano",'Rozpočet + Žádosti o změnu'!EM26,IF('Rozpočet + Žádosti o změnu'!$EF$2="ano",'Rozpočet + Žádosti o změnu'!EA26,IF('Rozpočet + Žádosti o změnu'!$DT$2="ano",'Rozpočet + Žádosti o změnu'!DO26,IF('Rozpočet + Žádosti o změnu'!$DH$2="ano",'Rozpočet + Žádosti o změnu'!DC26,IF('Rozpočet + Žádosti o změnu'!$CV$2="ano",'Rozpočet + Žádosti o změnu'!CQ26,IF('Rozpočet + Žádosti o změnu'!$CJ$2="ano",'Rozpočet + Žádosti o změnu'!CE26,IF('Rozpočet + Žádosti o změnu'!$BX$2="ano",'Rozpočet + Žádosti o změnu'!BS26,IF('Rozpočet + Žádosti o změnu'!$BL$2="ano",'Rozpočet + Žádosti o změnu'!BG26,IF('Rozpočet + Žádosti o změnu'!$AZ$2="ano",'Rozpočet + Žádosti o změnu'!AU26,IF('Rozpočet + Žádosti o změnu'!$AN$2="ano",'Rozpočet + Žádosti o změnu'!AI26,'Rozpočet + Žádosti o změnu'!I26))))))))))</f>
        <v>0</v>
      </c>
      <c r="Q26" s="267">
        <f>IF('Rozpočet + Žádosti o změnu'!$ER$2="ano",'Rozpočet + Žádosti o změnu'!EN26,IF('Rozpočet + Žádosti o změnu'!$EF$2="ano",'Rozpočet + Žádosti o změnu'!EB26,IF('Rozpočet + Žádosti o změnu'!$DT$2="ano",'Rozpočet + Žádosti o změnu'!DP26,IF('Rozpočet + Žádosti o změnu'!$DH$2="ano",'Rozpočet + Žádosti o změnu'!DD26,IF('Rozpočet + Žádosti o změnu'!$CV$2="ano",'Rozpočet + Žádosti o změnu'!CR26,IF('Rozpočet + Žádosti o změnu'!$CJ$2="ano",'Rozpočet + Žádosti o změnu'!CF26,IF('Rozpočet + Žádosti o změnu'!$BX$2="ano",'Rozpočet + Žádosti o změnu'!BT26,IF('Rozpočet + Žádosti o změnu'!$BL$2="ano",'Rozpočet + Žádosti o změnu'!BH26,IF('Rozpočet + Žádosti o změnu'!$AZ$2="ano",'Rozpočet + Žádosti o změnu'!AV26,IF('Rozpočet + Žádosti o změnu'!$AN$2="ano",'Rozpočet + Žádosti o změnu'!AJ26,'Rozpočet + Žádosti o změnu'!J26))))))))))</f>
        <v>0</v>
      </c>
      <c r="R26" s="267">
        <f>IF('Rozpočet + Žádosti o změnu'!$ER$2="ano",'Rozpočet + Žádosti o změnu'!EO26,IF('Rozpočet + Žádosti o změnu'!$EF$2="ano",'Rozpočet + Žádosti o změnu'!EC26,IF('Rozpočet + Žádosti o změnu'!$DT$2="ano",'Rozpočet + Žádosti o změnu'!DQ26,IF('Rozpočet + Žádosti o změnu'!$DH$2="ano",'Rozpočet + Žádosti o změnu'!DE26,IF('Rozpočet + Žádosti o změnu'!$CV$2="ano",'Rozpočet + Žádosti o změnu'!CS26,IF('Rozpočet + Žádosti o změnu'!$CJ$2="ano",'Rozpočet + Žádosti o změnu'!CG26,IF('Rozpočet + Žádosti o změnu'!$BX$2="ano",'Rozpočet + Žádosti o změnu'!BU26,IF('Rozpočet + Žádosti o změnu'!$BL$2="ano",'Rozpočet + Žádosti o změnu'!BI26,IF('Rozpočet + Žádosti o změnu'!$AZ$2="ano",'Rozpočet + Žádosti o změnu'!AW26,IF('Rozpočet + Žádosti o změnu'!$AN$2="ano",'Rozpočet + Žádosti o změnu'!AK26,'Rozpočet + Žádosti o změnu'!K26))))))))))</f>
        <v>0</v>
      </c>
      <c r="S26" s="267">
        <f>IF('Rozpočet + Žádosti o změnu'!$ER$2="ano",'Rozpočet + Žádosti o změnu'!EP26,IF('Rozpočet + Žádosti o změnu'!$EF$2="ano",'Rozpočet + Žádosti o změnu'!ED26,IF('Rozpočet + Žádosti o změnu'!$DT$2="ano",'Rozpočet + Žádosti o změnu'!DR26,IF('Rozpočet + Žádosti o změnu'!$DH$2="ano",'Rozpočet + Žádosti o změnu'!DF26,IF('Rozpočet + Žádosti o změnu'!$CV$2="ano",'Rozpočet + Žádosti o změnu'!CT26,IF('Rozpočet + Žádosti o změnu'!$CJ$2="ano",'Rozpočet + Žádosti o změnu'!CH26,IF('Rozpočet + Žádosti o změnu'!$BX$2="ano",'Rozpočet + Žádosti o změnu'!BV26,IF('Rozpočet + Žádosti o změnu'!$BL$2="ano",'Rozpočet + Žádosti o změnu'!BJ26,IF('Rozpočet + Žádosti o změnu'!$AZ$2="ano",'Rozpočet + Žádosti o změnu'!AX26,IF('Rozpočet + Žádosti o změnu'!$AN$2="ano",'Rozpočet + Žádosti o změnu'!AL26,'Rozpočet + Žádosti o změnu'!L26))))))))))</f>
        <v>0</v>
      </c>
      <c r="T26" s="267">
        <f>IF('Rozpočet + Žádosti o změnu'!$ER$2="ano",'Rozpočet + Žádosti o změnu'!EQ26,IF('Rozpočet + Žádosti o změnu'!$EF$2="ano",'Rozpočet + Žádosti o změnu'!EE26,IF('Rozpočet + Žádosti o změnu'!$DT$2="ano",'Rozpočet + Žádosti o změnu'!DS26,IF('Rozpočet + Žádosti o změnu'!$DH$2="ano",'Rozpočet + Žádosti o změnu'!DG26,IF('Rozpočet + Žádosti o změnu'!$CV$2="ano",'Rozpočet + Žádosti o změnu'!CU26,IF('Rozpočet + Žádosti o změnu'!$CJ$2="ano",'Rozpočet + Žádosti o změnu'!CI26,IF('Rozpočet + Žádosti o změnu'!$BX$2="ano",'Rozpočet + Žádosti o změnu'!BW26,IF('Rozpočet + Žádosti o změnu'!$BL$2="ano",'Rozpočet + Žádosti o změnu'!BK26,IF('Rozpočet + Žádosti o změnu'!$AZ$2="ano",'Rozpočet + Žádosti o změnu'!AY26,IF('Rozpočet + Žádosti o změnu'!$AN$2="ano",'Rozpočet + Žádosti o změnu'!AM26,'Rozpočet + Žádosti o změnu'!M26))))))))))</f>
        <v>0</v>
      </c>
      <c r="U26" s="267">
        <f>IF('Rozpočet + Žádosti o změnu'!$ER$2="ano",'Rozpočet + Žádosti o změnu'!ER26,IF('Rozpočet + Žádosti o změnu'!$EF$2="ano",'Rozpočet + Žádosti o změnu'!EF26,IF('Rozpočet + Žádosti o změnu'!$DT$2="ano",'Rozpočet + Žádosti o změnu'!DT26,IF('Rozpočet + Žádosti o změnu'!$DH$2="ano",'Rozpočet + Žádosti o změnu'!DH26,IF('Rozpočet + Žádosti o změnu'!$CV$2="ano",'Rozpočet + Žádosti o změnu'!CV26,IF('Rozpočet + Žádosti o změnu'!$CJ$2="ano",'Rozpočet + Žádosti o změnu'!CJ26,IF('Rozpočet + Žádosti o změnu'!$BX$2="ano",'Rozpočet + Žádosti o změnu'!BX26,IF('Rozpočet + Žádosti o změnu'!$BL$2="ano",'Rozpočet + Žádosti o změnu'!BL26,IF('Rozpočet + Žádosti o změnu'!$AZ$2="ano",'Rozpočet + Žádosti o změnu'!AZ26,IF('Rozpočet + Žádosti o změnu'!$AN$2="ano",'Rozpočet + Žádosti o změnu'!AN26,'Rozpočet + Žádosti o změnu'!N26))))))))))</f>
        <v>0</v>
      </c>
      <c r="W26" s="281">
        <f>IF('ZoR č. 1'!$D26="",0,'ZoR č. 1'!G26)+IF('ZoR č. 2'!$D26="",0,'ZoR č. 2'!G26)+IF('ZoR č. 3'!$D26="",0,'ZoR č. 3'!G26)+IF('ZoR č. 4'!$D26="",0,'ZoR č. 4'!G26)+IF('ZoR č. 5'!$D26="",0,'ZoR č. 5'!G26)+IF('ZoR č. 6'!$D26="",0,'ZoR č. 6'!G26)+IF('ZoR č. 7'!$D26="",0,'ZoR č. 7'!G26)+IF('ZoR č. 8'!$D26="",0,'ZoR č. 8'!G26)+IF('ZoR č. 9'!$D26="",0,'ZoR č. 9'!G26)+IF('ZoR č. 10'!$D26="",0,'ZoR č. 10'!G26)+IF(ZZoR!$D26="",0,ZZoR!G26)</f>
        <v>0</v>
      </c>
      <c r="X26" s="281">
        <f>IF('ZoR č. 1'!$D26="",0,'ZoR č. 1'!H26)+IF('ZoR č. 2'!$D26="",0,'ZoR č. 2'!H26)+IF('ZoR č. 3'!$D26="",0,'ZoR č. 3'!H26)+IF('ZoR č. 4'!$D26="",0,'ZoR č. 4'!H26)+IF('ZoR č. 5'!$D26="",0,'ZoR č. 5'!H26)+IF('ZoR č. 6'!$D26="",0,'ZoR č. 6'!H26)+IF('ZoR č. 7'!$D26="",0,'ZoR č. 7'!H26)+IF('ZoR č. 8'!$D26="",0,'ZoR č. 8'!H26)+IF('ZoR č. 9'!$D26="",0,'ZoR č. 9'!H26)+IF('ZoR č. 10'!$D26="",0,'ZoR č. 10'!H26)+IF(ZZoR!$D26="",0,ZZoR!H26)</f>
        <v>0</v>
      </c>
      <c r="Y26" s="281">
        <f>IF('ZoR č. 1'!$D26="",0,'ZoR č. 1'!I26)+IF('ZoR č. 2'!$D26="",0,'ZoR č. 2'!I26)+IF('ZoR č. 3'!$D26="",0,'ZoR č. 3'!I26)+IF('ZoR č. 4'!$D26="",0,'ZoR č. 4'!I26)+IF('ZoR č. 5'!$D26="",0,'ZoR č. 5'!I26)+IF('ZoR č. 6'!$D26="",0,'ZoR č. 6'!I26)+IF('ZoR č. 7'!$D26="",0,'ZoR č. 7'!I26)+IF('ZoR č. 8'!$D26="",0,'ZoR č. 8'!I26)+IF('ZoR č. 9'!$D26="",0,'ZoR č. 9'!I26)+IF('ZoR č. 10'!$D26="",0,'ZoR č. 10'!I26)+IF(ZZoR!$D26="",0,ZZoR!I26)</f>
        <v>0</v>
      </c>
      <c r="Z26" s="281">
        <f>IF('ZoR č. 1'!$D26="",0,'ZoR č. 1'!J26)+IF('ZoR č. 2'!$D26="",0,'ZoR č. 2'!J26)+IF('ZoR č. 3'!$D26="",0,'ZoR č. 3'!J26)+IF('ZoR č. 4'!$D26="",0,'ZoR č. 4'!J26)+IF('ZoR č. 5'!$D26="",0,'ZoR č. 5'!J26)+IF('ZoR č. 6'!$D26="",0,'ZoR č. 6'!J26)+IF('ZoR č. 7'!$D26="",0,'ZoR č. 7'!J26)+IF('ZoR č. 8'!$D26="",0,'ZoR č. 8'!J26)+IF('ZoR č. 9'!$D26="",0,'ZoR č. 9'!J26)+IF('ZoR č. 10'!$D26="",0,'ZoR č. 10'!J26)+IF(ZZoR!$D26="",0,ZZoR!J26)</f>
        <v>0</v>
      </c>
      <c r="AA26" s="281">
        <f>IF('ZoR č. 1'!$D26="",0,'ZoR č. 1'!K26)+IF('ZoR č. 2'!$D26="",0,'ZoR č. 2'!K26)+IF('ZoR č. 3'!$D26="",0,'ZoR č. 3'!K26)+IF('ZoR č. 4'!$D26="",0,'ZoR č. 4'!K26)+IF('ZoR č. 5'!$D26="",0,'ZoR č. 5'!K26)+IF('ZoR č. 6'!$D26="",0,'ZoR č. 6'!K26)+IF('ZoR č. 7'!$D26="",0,'ZoR č. 7'!K26)+IF('ZoR č. 8'!$D26="",0,'ZoR č. 8'!K26)+IF('ZoR č. 9'!$D26="",0,'ZoR č. 9'!K26)+IF('ZoR č. 10'!$D26="",0,'ZoR č. 10'!K26)+IF(ZZoR!$D26="",0,ZZoR!K26)</f>
        <v>0</v>
      </c>
      <c r="AB26" s="281">
        <f>IF('ZoR č. 1'!$D26="",0,'ZoR č. 1'!L26)+IF('ZoR č. 2'!$D26="",0,'ZoR č. 2'!L26)+IF('ZoR č. 3'!$D26="",0,'ZoR č. 3'!L26)+IF('ZoR č. 4'!$D26="",0,'ZoR č. 4'!L26)+IF('ZoR č. 5'!$D26="",0,'ZoR č. 5'!L26)+IF('ZoR č. 6'!$D26="",0,'ZoR č. 6'!L26)+IF('ZoR č. 7'!$D26="",0,'ZoR č. 7'!L26)+IF('ZoR č. 8'!$D26="",0,'ZoR č. 8'!L26)+IF('ZoR č. 9'!$D26="",0,'ZoR č. 9'!L26)+IF('ZoR č. 10'!$D26="",0,'ZoR č. 10'!L26)+IF(ZZoR!$D26="",0,ZZoR!L26)</f>
        <v>0</v>
      </c>
      <c r="AC26" s="281">
        <f>IF('ZoR č. 1'!$D26="",0,'ZoR č. 1'!M26)+IF('ZoR č. 2'!$D26="",0,'ZoR č. 2'!M26)+IF('ZoR č. 3'!$D26="",0,'ZoR č. 3'!M26)+IF('ZoR č. 4'!$D26="",0,'ZoR č. 4'!M26)+IF('ZoR č. 5'!$D26="",0,'ZoR č. 5'!M26)+IF('ZoR č. 6'!$D26="",0,'ZoR č. 6'!M26)+IF('ZoR č. 7'!$D26="",0,'ZoR č. 7'!M26)+IF('ZoR č. 8'!$D26="",0,'ZoR č. 8'!M26)+IF('ZoR č. 9'!$D26="",0,'ZoR č. 9'!M26)+IF('ZoR č. 10'!$D26="",0,'ZoR č. 10'!M26)+IF(ZZoR!$D26="",0,ZZoR!M26)</f>
        <v>0</v>
      </c>
      <c r="AE26" s="282" t="str">
        <f t="shared" si="3"/>
        <v/>
      </c>
    </row>
    <row r="27" spans="2:31" x14ac:dyDescent="0.25">
      <c r="B27" s="9" t="s">
        <v>70</v>
      </c>
      <c r="C27" s="98" t="str">
        <f>IF(COUNTA('Přehled partnerů'!C27:D27)&lt;&gt;2,"partner neuveden",IF('Přehled partnerů'!G27="ANO",'Přehled partnerů'!C27,"v tomto období nerelevantní"))</f>
        <v>partner neuveden</v>
      </c>
      <c r="D27" s="108" t="str">
        <f>IF(COUNTA('Přehled partnerů'!C27:D27)&lt;&gt;2,"",IF('Přehled partnerů'!G27="ANO",'Přehled partnerů'!D27,""))</f>
        <v/>
      </c>
      <c r="E27" s="21" t="str">
        <f t="shared" si="0"/>
        <v/>
      </c>
      <c r="F27" s="114" t="str">
        <f t="shared" si="1"/>
        <v/>
      </c>
      <c r="G27" s="125">
        <v>0</v>
      </c>
      <c r="H27" s="126">
        <v>0</v>
      </c>
      <c r="I27" s="126">
        <v>0</v>
      </c>
      <c r="J27" s="126">
        <v>0</v>
      </c>
      <c r="K27" s="273">
        <v>0</v>
      </c>
      <c r="L27" s="273">
        <v>0</v>
      </c>
      <c r="M27" s="274">
        <v>0</v>
      </c>
      <c r="N27" s="58" t="str">
        <f t="shared" si="2"/>
        <v/>
      </c>
      <c r="O27" s="267">
        <f>IF('Rozpočet + Žádosti o změnu'!$ER$2="ano",'Rozpočet + Žádosti o změnu'!EL27,IF('Rozpočet + Žádosti o změnu'!$EF$2="ano",'Rozpočet + Žádosti o změnu'!DZ27,IF('Rozpočet + Žádosti o změnu'!$DT$2="ano",'Rozpočet + Žádosti o změnu'!DN27,IF('Rozpočet + Žádosti o změnu'!$DH$2="ano",'Rozpočet + Žádosti o změnu'!DB27,IF('Rozpočet + Žádosti o změnu'!$CV$2="ano",'Rozpočet + Žádosti o změnu'!CP27,IF('Rozpočet + Žádosti o změnu'!$CJ$2="ano",'Rozpočet + Žádosti o změnu'!CD27,IF('Rozpočet + Žádosti o změnu'!$BX$2="ano",'Rozpočet + Žádosti o změnu'!BR27,IF('Rozpočet + Žádosti o změnu'!$BL$2="ano",'Rozpočet + Žádosti o změnu'!BF27,IF('Rozpočet + Žádosti o změnu'!$AZ$2="ano",'Rozpočet + Žádosti o změnu'!AT27,IF('Rozpočet + Žádosti o změnu'!$AN$2="ano",'Rozpočet + Žádosti o změnu'!AH27,'Rozpočet + Žádosti o změnu'!H27))))))))))</f>
        <v>0</v>
      </c>
      <c r="P27" s="267">
        <f>IF('Rozpočet + Žádosti o změnu'!$ER$2="ano",'Rozpočet + Žádosti o změnu'!EM27,IF('Rozpočet + Žádosti o změnu'!$EF$2="ano",'Rozpočet + Žádosti o změnu'!EA27,IF('Rozpočet + Žádosti o změnu'!$DT$2="ano",'Rozpočet + Žádosti o změnu'!DO27,IF('Rozpočet + Žádosti o změnu'!$DH$2="ano",'Rozpočet + Žádosti o změnu'!DC27,IF('Rozpočet + Žádosti o změnu'!$CV$2="ano",'Rozpočet + Žádosti o změnu'!CQ27,IF('Rozpočet + Žádosti o změnu'!$CJ$2="ano",'Rozpočet + Žádosti o změnu'!CE27,IF('Rozpočet + Žádosti o změnu'!$BX$2="ano",'Rozpočet + Žádosti o změnu'!BS27,IF('Rozpočet + Žádosti o změnu'!$BL$2="ano",'Rozpočet + Žádosti o změnu'!BG27,IF('Rozpočet + Žádosti o změnu'!$AZ$2="ano",'Rozpočet + Žádosti o změnu'!AU27,IF('Rozpočet + Žádosti o změnu'!$AN$2="ano",'Rozpočet + Žádosti o změnu'!AI27,'Rozpočet + Žádosti o změnu'!I27))))))))))</f>
        <v>0</v>
      </c>
      <c r="Q27" s="267">
        <f>IF('Rozpočet + Žádosti o změnu'!$ER$2="ano",'Rozpočet + Žádosti o změnu'!EN27,IF('Rozpočet + Žádosti o změnu'!$EF$2="ano",'Rozpočet + Žádosti o změnu'!EB27,IF('Rozpočet + Žádosti o změnu'!$DT$2="ano",'Rozpočet + Žádosti o změnu'!DP27,IF('Rozpočet + Žádosti o změnu'!$DH$2="ano",'Rozpočet + Žádosti o změnu'!DD27,IF('Rozpočet + Žádosti o změnu'!$CV$2="ano",'Rozpočet + Žádosti o změnu'!CR27,IF('Rozpočet + Žádosti o změnu'!$CJ$2="ano",'Rozpočet + Žádosti o změnu'!CF27,IF('Rozpočet + Žádosti o změnu'!$BX$2="ano",'Rozpočet + Žádosti o změnu'!BT27,IF('Rozpočet + Žádosti o změnu'!$BL$2="ano",'Rozpočet + Žádosti o změnu'!BH27,IF('Rozpočet + Žádosti o změnu'!$AZ$2="ano",'Rozpočet + Žádosti o změnu'!AV27,IF('Rozpočet + Žádosti o změnu'!$AN$2="ano",'Rozpočet + Žádosti o změnu'!AJ27,'Rozpočet + Žádosti o změnu'!J27))))))))))</f>
        <v>0</v>
      </c>
      <c r="R27" s="267">
        <f>IF('Rozpočet + Žádosti o změnu'!$ER$2="ano",'Rozpočet + Žádosti o změnu'!EO27,IF('Rozpočet + Žádosti o změnu'!$EF$2="ano",'Rozpočet + Žádosti o změnu'!EC27,IF('Rozpočet + Žádosti o změnu'!$DT$2="ano",'Rozpočet + Žádosti o změnu'!DQ27,IF('Rozpočet + Žádosti o změnu'!$DH$2="ano",'Rozpočet + Žádosti o změnu'!DE27,IF('Rozpočet + Žádosti o změnu'!$CV$2="ano",'Rozpočet + Žádosti o změnu'!CS27,IF('Rozpočet + Žádosti o změnu'!$CJ$2="ano",'Rozpočet + Žádosti o změnu'!CG27,IF('Rozpočet + Žádosti o změnu'!$BX$2="ano",'Rozpočet + Žádosti o změnu'!BU27,IF('Rozpočet + Žádosti o změnu'!$BL$2="ano",'Rozpočet + Žádosti o změnu'!BI27,IF('Rozpočet + Žádosti o změnu'!$AZ$2="ano",'Rozpočet + Žádosti o změnu'!AW27,IF('Rozpočet + Žádosti o změnu'!$AN$2="ano",'Rozpočet + Žádosti o změnu'!AK27,'Rozpočet + Žádosti o změnu'!K27))))))))))</f>
        <v>0</v>
      </c>
      <c r="S27" s="267">
        <f>IF('Rozpočet + Žádosti o změnu'!$ER$2="ano",'Rozpočet + Žádosti o změnu'!EP27,IF('Rozpočet + Žádosti o změnu'!$EF$2="ano",'Rozpočet + Žádosti o změnu'!ED27,IF('Rozpočet + Žádosti o změnu'!$DT$2="ano",'Rozpočet + Žádosti o změnu'!DR27,IF('Rozpočet + Žádosti o změnu'!$DH$2="ano",'Rozpočet + Žádosti o změnu'!DF27,IF('Rozpočet + Žádosti o změnu'!$CV$2="ano",'Rozpočet + Žádosti o změnu'!CT27,IF('Rozpočet + Žádosti o změnu'!$CJ$2="ano",'Rozpočet + Žádosti o změnu'!CH27,IF('Rozpočet + Žádosti o změnu'!$BX$2="ano",'Rozpočet + Žádosti o změnu'!BV27,IF('Rozpočet + Žádosti o změnu'!$BL$2="ano",'Rozpočet + Žádosti o změnu'!BJ27,IF('Rozpočet + Žádosti o změnu'!$AZ$2="ano",'Rozpočet + Žádosti o změnu'!AX27,IF('Rozpočet + Žádosti o změnu'!$AN$2="ano",'Rozpočet + Žádosti o změnu'!AL27,'Rozpočet + Žádosti o změnu'!L27))))))))))</f>
        <v>0</v>
      </c>
      <c r="T27" s="267">
        <f>IF('Rozpočet + Žádosti o změnu'!$ER$2="ano",'Rozpočet + Žádosti o změnu'!EQ27,IF('Rozpočet + Žádosti o změnu'!$EF$2="ano",'Rozpočet + Žádosti o změnu'!EE27,IF('Rozpočet + Žádosti o změnu'!$DT$2="ano",'Rozpočet + Žádosti o změnu'!DS27,IF('Rozpočet + Žádosti o změnu'!$DH$2="ano",'Rozpočet + Žádosti o změnu'!DG27,IF('Rozpočet + Žádosti o změnu'!$CV$2="ano",'Rozpočet + Žádosti o změnu'!CU27,IF('Rozpočet + Žádosti o změnu'!$CJ$2="ano",'Rozpočet + Žádosti o změnu'!CI27,IF('Rozpočet + Žádosti o změnu'!$BX$2="ano",'Rozpočet + Žádosti o změnu'!BW27,IF('Rozpočet + Žádosti o změnu'!$BL$2="ano",'Rozpočet + Žádosti o změnu'!BK27,IF('Rozpočet + Žádosti o změnu'!$AZ$2="ano",'Rozpočet + Žádosti o změnu'!AY27,IF('Rozpočet + Žádosti o změnu'!$AN$2="ano",'Rozpočet + Žádosti o změnu'!AM27,'Rozpočet + Žádosti o změnu'!M27))))))))))</f>
        <v>0</v>
      </c>
      <c r="U27" s="267">
        <f>IF('Rozpočet + Žádosti o změnu'!$ER$2="ano",'Rozpočet + Žádosti o změnu'!ER27,IF('Rozpočet + Žádosti o změnu'!$EF$2="ano",'Rozpočet + Žádosti o změnu'!EF27,IF('Rozpočet + Žádosti o změnu'!$DT$2="ano",'Rozpočet + Žádosti o změnu'!DT27,IF('Rozpočet + Žádosti o změnu'!$DH$2="ano",'Rozpočet + Žádosti o změnu'!DH27,IF('Rozpočet + Žádosti o změnu'!$CV$2="ano",'Rozpočet + Žádosti o změnu'!CV27,IF('Rozpočet + Žádosti o změnu'!$CJ$2="ano",'Rozpočet + Žádosti o změnu'!CJ27,IF('Rozpočet + Žádosti o změnu'!$BX$2="ano",'Rozpočet + Žádosti o změnu'!BX27,IF('Rozpočet + Žádosti o změnu'!$BL$2="ano",'Rozpočet + Žádosti o změnu'!BL27,IF('Rozpočet + Žádosti o změnu'!$AZ$2="ano",'Rozpočet + Žádosti o změnu'!AZ27,IF('Rozpočet + Žádosti o změnu'!$AN$2="ano",'Rozpočet + Žádosti o změnu'!AN27,'Rozpočet + Žádosti o změnu'!N27))))))))))</f>
        <v>0</v>
      </c>
      <c r="W27" s="281">
        <f>IF('ZoR č. 1'!$D27="",0,'ZoR č. 1'!G27)+IF('ZoR č. 2'!$D27="",0,'ZoR č. 2'!G27)+IF('ZoR č. 3'!$D27="",0,'ZoR č. 3'!G27)+IF('ZoR č. 4'!$D27="",0,'ZoR č. 4'!G27)+IF('ZoR č. 5'!$D27="",0,'ZoR č. 5'!G27)+IF('ZoR č. 6'!$D27="",0,'ZoR č. 6'!G27)+IF('ZoR č. 7'!$D27="",0,'ZoR č. 7'!G27)+IF('ZoR č. 8'!$D27="",0,'ZoR č. 8'!G27)+IF('ZoR č. 9'!$D27="",0,'ZoR č. 9'!G27)+IF('ZoR č. 10'!$D27="",0,'ZoR č. 10'!G27)+IF(ZZoR!$D27="",0,ZZoR!G27)</f>
        <v>0</v>
      </c>
      <c r="X27" s="281">
        <f>IF('ZoR č. 1'!$D27="",0,'ZoR č. 1'!H27)+IF('ZoR č. 2'!$D27="",0,'ZoR č. 2'!H27)+IF('ZoR č. 3'!$D27="",0,'ZoR č. 3'!H27)+IF('ZoR č. 4'!$D27="",0,'ZoR č. 4'!H27)+IF('ZoR č. 5'!$D27="",0,'ZoR č. 5'!H27)+IF('ZoR č. 6'!$D27="",0,'ZoR č. 6'!H27)+IF('ZoR č. 7'!$D27="",0,'ZoR č. 7'!H27)+IF('ZoR č. 8'!$D27="",0,'ZoR č. 8'!H27)+IF('ZoR č. 9'!$D27="",0,'ZoR č. 9'!H27)+IF('ZoR č. 10'!$D27="",0,'ZoR č. 10'!H27)+IF(ZZoR!$D27="",0,ZZoR!H27)</f>
        <v>0</v>
      </c>
      <c r="Y27" s="281">
        <f>IF('ZoR č. 1'!$D27="",0,'ZoR č. 1'!I27)+IF('ZoR č. 2'!$D27="",0,'ZoR č. 2'!I27)+IF('ZoR č. 3'!$D27="",0,'ZoR č. 3'!I27)+IF('ZoR č. 4'!$D27="",0,'ZoR č. 4'!I27)+IF('ZoR č. 5'!$D27="",0,'ZoR č. 5'!I27)+IF('ZoR č. 6'!$D27="",0,'ZoR č. 6'!I27)+IF('ZoR č. 7'!$D27="",0,'ZoR č. 7'!I27)+IF('ZoR č. 8'!$D27="",0,'ZoR č. 8'!I27)+IF('ZoR č. 9'!$D27="",0,'ZoR č. 9'!I27)+IF('ZoR č. 10'!$D27="",0,'ZoR č. 10'!I27)+IF(ZZoR!$D27="",0,ZZoR!I27)</f>
        <v>0</v>
      </c>
      <c r="Z27" s="281">
        <f>IF('ZoR č. 1'!$D27="",0,'ZoR č. 1'!J27)+IF('ZoR č. 2'!$D27="",0,'ZoR č. 2'!J27)+IF('ZoR č. 3'!$D27="",0,'ZoR č. 3'!J27)+IF('ZoR č. 4'!$D27="",0,'ZoR č. 4'!J27)+IF('ZoR č. 5'!$D27="",0,'ZoR č. 5'!J27)+IF('ZoR č. 6'!$D27="",0,'ZoR č. 6'!J27)+IF('ZoR č. 7'!$D27="",0,'ZoR č. 7'!J27)+IF('ZoR č. 8'!$D27="",0,'ZoR č. 8'!J27)+IF('ZoR č. 9'!$D27="",0,'ZoR č. 9'!J27)+IF('ZoR č. 10'!$D27="",0,'ZoR č. 10'!J27)+IF(ZZoR!$D27="",0,ZZoR!J27)</f>
        <v>0</v>
      </c>
      <c r="AA27" s="281">
        <f>IF('ZoR č. 1'!$D27="",0,'ZoR č. 1'!K27)+IF('ZoR č. 2'!$D27="",0,'ZoR č. 2'!K27)+IF('ZoR č. 3'!$D27="",0,'ZoR č. 3'!K27)+IF('ZoR č. 4'!$D27="",0,'ZoR č. 4'!K27)+IF('ZoR č. 5'!$D27="",0,'ZoR č. 5'!K27)+IF('ZoR č. 6'!$D27="",0,'ZoR č. 6'!K27)+IF('ZoR č. 7'!$D27="",0,'ZoR č. 7'!K27)+IF('ZoR č. 8'!$D27="",0,'ZoR č. 8'!K27)+IF('ZoR č. 9'!$D27="",0,'ZoR č. 9'!K27)+IF('ZoR č. 10'!$D27="",0,'ZoR č. 10'!K27)+IF(ZZoR!$D27="",0,ZZoR!K27)</f>
        <v>0</v>
      </c>
      <c r="AB27" s="281">
        <f>IF('ZoR č. 1'!$D27="",0,'ZoR č. 1'!L27)+IF('ZoR č. 2'!$D27="",0,'ZoR č. 2'!L27)+IF('ZoR č. 3'!$D27="",0,'ZoR č. 3'!L27)+IF('ZoR č. 4'!$D27="",0,'ZoR č. 4'!L27)+IF('ZoR č. 5'!$D27="",0,'ZoR č. 5'!L27)+IF('ZoR č. 6'!$D27="",0,'ZoR č. 6'!L27)+IF('ZoR č. 7'!$D27="",0,'ZoR č. 7'!L27)+IF('ZoR č. 8'!$D27="",0,'ZoR č. 8'!L27)+IF('ZoR č. 9'!$D27="",0,'ZoR č. 9'!L27)+IF('ZoR č. 10'!$D27="",0,'ZoR č. 10'!L27)+IF(ZZoR!$D27="",0,ZZoR!L27)</f>
        <v>0</v>
      </c>
      <c r="AC27" s="281">
        <f>IF('ZoR č. 1'!$D27="",0,'ZoR č. 1'!M27)+IF('ZoR č. 2'!$D27="",0,'ZoR č. 2'!M27)+IF('ZoR č. 3'!$D27="",0,'ZoR č. 3'!M27)+IF('ZoR č. 4'!$D27="",0,'ZoR č. 4'!M27)+IF('ZoR č. 5'!$D27="",0,'ZoR č. 5'!M27)+IF('ZoR č. 6'!$D27="",0,'ZoR č. 6'!M27)+IF('ZoR č. 7'!$D27="",0,'ZoR č. 7'!M27)+IF('ZoR č. 8'!$D27="",0,'ZoR č. 8'!M27)+IF('ZoR č. 9'!$D27="",0,'ZoR č. 9'!M27)+IF('ZoR č. 10'!$D27="",0,'ZoR č. 10'!M27)+IF(ZZoR!$D27="",0,ZZoR!M27)</f>
        <v>0</v>
      </c>
      <c r="AE27" s="282" t="str">
        <f t="shared" si="3"/>
        <v/>
      </c>
    </row>
    <row r="28" spans="2:31" x14ac:dyDescent="0.25">
      <c r="B28" s="9" t="s">
        <v>71</v>
      </c>
      <c r="C28" s="98" t="str">
        <f>IF(COUNTA('Přehled partnerů'!C28:D28)&lt;&gt;2,"partner neuveden",IF('Přehled partnerů'!G28="ANO",'Přehled partnerů'!C28,"v tomto období nerelevantní"))</f>
        <v>partner neuveden</v>
      </c>
      <c r="D28" s="108" t="str">
        <f>IF(COUNTA('Přehled partnerů'!C28:D28)&lt;&gt;2,"",IF('Přehled partnerů'!G28="ANO",'Přehled partnerů'!D28,""))</f>
        <v/>
      </c>
      <c r="E28" s="21" t="str">
        <f t="shared" si="0"/>
        <v/>
      </c>
      <c r="F28" s="114" t="str">
        <f t="shared" si="1"/>
        <v/>
      </c>
      <c r="G28" s="125">
        <v>0</v>
      </c>
      <c r="H28" s="126">
        <v>0</v>
      </c>
      <c r="I28" s="126">
        <v>0</v>
      </c>
      <c r="J28" s="126">
        <v>0</v>
      </c>
      <c r="K28" s="273">
        <v>0</v>
      </c>
      <c r="L28" s="273">
        <v>0</v>
      </c>
      <c r="M28" s="274">
        <v>0</v>
      </c>
      <c r="N28" s="58" t="str">
        <f t="shared" si="2"/>
        <v/>
      </c>
      <c r="O28" s="267">
        <f>IF('Rozpočet + Žádosti o změnu'!$ER$2="ano",'Rozpočet + Žádosti o změnu'!EL28,IF('Rozpočet + Žádosti o změnu'!$EF$2="ano",'Rozpočet + Žádosti o změnu'!DZ28,IF('Rozpočet + Žádosti o změnu'!$DT$2="ano",'Rozpočet + Žádosti o změnu'!DN28,IF('Rozpočet + Žádosti o změnu'!$DH$2="ano",'Rozpočet + Žádosti o změnu'!DB28,IF('Rozpočet + Žádosti o změnu'!$CV$2="ano",'Rozpočet + Žádosti o změnu'!CP28,IF('Rozpočet + Žádosti o změnu'!$CJ$2="ano",'Rozpočet + Žádosti o změnu'!CD28,IF('Rozpočet + Žádosti o změnu'!$BX$2="ano",'Rozpočet + Žádosti o změnu'!BR28,IF('Rozpočet + Žádosti o změnu'!$BL$2="ano",'Rozpočet + Žádosti o změnu'!BF28,IF('Rozpočet + Žádosti o změnu'!$AZ$2="ano",'Rozpočet + Žádosti o změnu'!AT28,IF('Rozpočet + Žádosti o změnu'!$AN$2="ano",'Rozpočet + Žádosti o změnu'!AH28,'Rozpočet + Žádosti o změnu'!H28))))))))))</f>
        <v>0</v>
      </c>
      <c r="P28" s="267">
        <f>IF('Rozpočet + Žádosti o změnu'!$ER$2="ano",'Rozpočet + Žádosti o změnu'!EM28,IF('Rozpočet + Žádosti o změnu'!$EF$2="ano",'Rozpočet + Žádosti o změnu'!EA28,IF('Rozpočet + Žádosti o změnu'!$DT$2="ano",'Rozpočet + Žádosti o změnu'!DO28,IF('Rozpočet + Žádosti o změnu'!$DH$2="ano",'Rozpočet + Žádosti o změnu'!DC28,IF('Rozpočet + Žádosti o změnu'!$CV$2="ano",'Rozpočet + Žádosti o změnu'!CQ28,IF('Rozpočet + Žádosti o změnu'!$CJ$2="ano",'Rozpočet + Žádosti o změnu'!CE28,IF('Rozpočet + Žádosti o změnu'!$BX$2="ano",'Rozpočet + Žádosti o změnu'!BS28,IF('Rozpočet + Žádosti o změnu'!$BL$2="ano",'Rozpočet + Žádosti o změnu'!BG28,IF('Rozpočet + Žádosti o změnu'!$AZ$2="ano",'Rozpočet + Žádosti o změnu'!AU28,IF('Rozpočet + Žádosti o změnu'!$AN$2="ano",'Rozpočet + Žádosti o změnu'!AI28,'Rozpočet + Žádosti o změnu'!I28))))))))))</f>
        <v>0</v>
      </c>
      <c r="Q28" s="267">
        <f>IF('Rozpočet + Žádosti o změnu'!$ER$2="ano",'Rozpočet + Žádosti o změnu'!EN28,IF('Rozpočet + Žádosti o změnu'!$EF$2="ano",'Rozpočet + Žádosti o změnu'!EB28,IF('Rozpočet + Žádosti o změnu'!$DT$2="ano",'Rozpočet + Žádosti o změnu'!DP28,IF('Rozpočet + Žádosti o změnu'!$DH$2="ano",'Rozpočet + Žádosti o změnu'!DD28,IF('Rozpočet + Žádosti o změnu'!$CV$2="ano",'Rozpočet + Žádosti o změnu'!CR28,IF('Rozpočet + Žádosti o změnu'!$CJ$2="ano",'Rozpočet + Žádosti o změnu'!CF28,IF('Rozpočet + Žádosti o změnu'!$BX$2="ano",'Rozpočet + Žádosti o změnu'!BT28,IF('Rozpočet + Žádosti o změnu'!$BL$2="ano",'Rozpočet + Žádosti o změnu'!BH28,IF('Rozpočet + Žádosti o změnu'!$AZ$2="ano",'Rozpočet + Žádosti o změnu'!AV28,IF('Rozpočet + Žádosti o změnu'!$AN$2="ano",'Rozpočet + Žádosti o změnu'!AJ28,'Rozpočet + Žádosti o změnu'!J28))))))))))</f>
        <v>0</v>
      </c>
      <c r="R28" s="267">
        <f>IF('Rozpočet + Žádosti o změnu'!$ER$2="ano",'Rozpočet + Žádosti o změnu'!EO28,IF('Rozpočet + Žádosti o změnu'!$EF$2="ano",'Rozpočet + Žádosti o změnu'!EC28,IF('Rozpočet + Žádosti o změnu'!$DT$2="ano",'Rozpočet + Žádosti o změnu'!DQ28,IF('Rozpočet + Žádosti o změnu'!$DH$2="ano",'Rozpočet + Žádosti o změnu'!DE28,IF('Rozpočet + Žádosti o změnu'!$CV$2="ano",'Rozpočet + Žádosti o změnu'!CS28,IF('Rozpočet + Žádosti o změnu'!$CJ$2="ano",'Rozpočet + Žádosti o změnu'!CG28,IF('Rozpočet + Žádosti o změnu'!$BX$2="ano",'Rozpočet + Žádosti o změnu'!BU28,IF('Rozpočet + Žádosti o změnu'!$BL$2="ano",'Rozpočet + Žádosti o změnu'!BI28,IF('Rozpočet + Žádosti o změnu'!$AZ$2="ano",'Rozpočet + Žádosti o změnu'!AW28,IF('Rozpočet + Žádosti o změnu'!$AN$2="ano",'Rozpočet + Žádosti o změnu'!AK28,'Rozpočet + Žádosti o změnu'!K28))))))))))</f>
        <v>0</v>
      </c>
      <c r="S28" s="267">
        <f>IF('Rozpočet + Žádosti o změnu'!$ER$2="ano",'Rozpočet + Žádosti o změnu'!EP28,IF('Rozpočet + Žádosti o změnu'!$EF$2="ano",'Rozpočet + Žádosti o změnu'!ED28,IF('Rozpočet + Žádosti o změnu'!$DT$2="ano",'Rozpočet + Žádosti o změnu'!DR28,IF('Rozpočet + Žádosti o změnu'!$DH$2="ano",'Rozpočet + Žádosti o změnu'!DF28,IF('Rozpočet + Žádosti o změnu'!$CV$2="ano",'Rozpočet + Žádosti o změnu'!CT28,IF('Rozpočet + Žádosti o změnu'!$CJ$2="ano",'Rozpočet + Žádosti o změnu'!CH28,IF('Rozpočet + Žádosti o změnu'!$BX$2="ano",'Rozpočet + Žádosti o změnu'!BV28,IF('Rozpočet + Žádosti o změnu'!$BL$2="ano",'Rozpočet + Žádosti o změnu'!BJ28,IF('Rozpočet + Žádosti o změnu'!$AZ$2="ano",'Rozpočet + Žádosti o změnu'!AX28,IF('Rozpočet + Žádosti o změnu'!$AN$2="ano",'Rozpočet + Žádosti o změnu'!AL28,'Rozpočet + Žádosti o změnu'!L28))))))))))</f>
        <v>0</v>
      </c>
      <c r="T28" s="267">
        <f>IF('Rozpočet + Žádosti o změnu'!$ER$2="ano",'Rozpočet + Žádosti o změnu'!EQ28,IF('Rozpočet + Žádosti o změnu'!$EF$2="ano",'Rozpočet + Žádosti o změnu'!EE28,IF('Rozpočet + Žádosti o změnu'!$DT$2="ano",'Rozpočet + Žádosti o změnu'!DS28,IF('Rozpočet + Žádosti o změnu'!$DH$2="ano",'Rozpočet + Žádosti o změnu'!DG28,IF('Rozpočet + Žádosti o změnu'!$CV$2="ano",'Rozpočet + Žádosti o změnu'!CU28,IF('Rozpočet + Žádosti o změnu'!$CJ$2="ano",'Rozpočet + Žádosti o změnu'!CI28,IF('Rozpočet + Žádosti o změnu'!$BX$2="ano",'Rozpočet + Žádosti o změnu'!BW28,IF('Rozpočet + Žádosti o změnu'!$BL$2="ano",'Rozpočet + Žádosti o změnu'!BK28,IF('Rozpočet + Žádosti o změnu'!$AZ$2="ano",'Rozpočet + Žádosti o změnu'!AY28,IF('Rozpočet + Žádosti o změnu'!$AN$2="ano",'Rozpočet + Žádosti o změnu'!AM28,'Rozpočet + Žádosti o změnu'!M28))))))))))</f>
        <v>0</v>
      </c>
      <c r="U28" s="267">
        <f>IF('Rozpočet + Žádosti o změnu'!$ER$2="ano",'Rozpočet + Žádosti o změnu'!ER28,IF('Rozpočet + Žádosti o změnu'!$EF$2="ano",'Rozpočet + Žádosti o změnu'!EF28,IF('Rozpočet + Žádosti o změnu'!$DT$2="ano",'Rozpočet + Žádosti o změnu'!DT28,IF('Rozpočet + Žádosti o změnu'!$DH$2="ano",'Rozpočet + Žádosti o změnu'!DH28,IF('Rozpočet + Žádosti o změnu'!$CV$2="ano",'Rozpočet + Žádosti o změnu'!CV28,IF('Rozpočet + Žádosti o změnu'!$CJ$2="ano",'Rozpočet + Žádosti o změnu'!CJ28,IF('Rozpočet + Žádosti o změnu'!$BX$2="ano",'Rozpočet + Žádosti o změnu'!BX28,IF('Rozpočet + Žádosti o změnu'!$BL$2="ano",'Rozpočet + Žádosti o změnu'!BL28,IF('Rozpočet + Žádosti o změnu'!$AZ$2="ano",'Rozpočet + Žádosti o změnu'!AZ28,IF('Rozpočet + Žádosti o změnu'!$AN$2="ano",'Rozpočet + Žádosti o změnu'!AN28,'Rozpočet + Žádosti o změnu'!N28))))))))))</f>
        <v>0</v>
      </c>
      <c r="W28" s="281">
        <f>IF('ZoR č. 1'!$D28="",0,'ZoR č. 1'!G28)+IF('ZoR č. 2'!$D28="",0,'ZoR č. 2'!G28)+IF('ZoR č. 3'!$D28="",0,'ZoR č. 3'!G28)+IF('ZoR č. 4'!$D28="",0,'ZoR č. 4'!G28)+IF('ZoR č. 5'!$D28="",0,'ZoR č. 5'!G28)+IF('ZoR č. 6'!$D28="",0,'ZoR č. 6'!G28)+IF('ZoR č. 7'!$D28="",0,'ZoR č. 7'!G28)+IF('ZoR č. 8'!$D28="",0,'ZoR č. 8'!G28)+IF('ZoR č. 9'!$D28="",0,'ZoR č. 9'!G28)+IF('ZoR č. 10'!$D28="",0,'ZoR č. 10'!G28)+IF(ZZoR!$D28="",0,ZZoR!G28)</f>
        <v>0</v>
      </c>
      <c r="X28" s="281">
        <f>IF('ZoR č. 1'!$D28="",0,'ZoR č. 1'!H28)+IF('ZoR č. 2'!$D28="",0,'ZoR č. 2'!H28)+IF('ZoR č. 3'!$D28="",0,'ZoR č. 3'!H28)+IF('ZoR č. 4'!$D28="",0,'ZoR č. 4'!H28)+IF('ZoR č. 5'!$D28="",0,'ZoR č. 5'!H28)+IF('ZoR č. 6'!$D28="",0,'ZoR č. 6'!H28)+IF('ZoR č. 7'!$D28="",0,'ZoR č. 7'!H28)+IF('ZoR č. 8'!$D28="",0,'ZoR č. 8'!H28)+IF('ZoR č. 9'!$D28="",0,'ZoR č. 9'!H28)+IF('ZoR č. 10'!$D28="",0,'ZoR č. 10'!H28)+IF(ZZoR!$D28="",0,ZZoR!H28)</f>
        <v>0</v>
      </c>
      <c r="Y28" s="281">
        <f>IF('ZoR č. 1'!$D28="",0,'ZoR č. 1'!I28)+IF('ZoR č. 2'!$D28="",0,'ZoR č. 2'!I28)+IF('ZoR č. 3'!$D28="",0,'ZoR č. 3'!I28)+IF('ZoR č. 4'!$D28="",0,'ZoR č. 4'!I28)+IF('ZoR č. 5'!$D28="",0,'ZoR č. 5'!I28)+IF('ZoR č. 6'!$D28="",0,'ZoR č. 6'!I28)+IF('ZoR č. 7'!$D28="",0,'ZoR č. 7'!I28)+IF('ZoR č. 8'!$D28="",0,'ZoR č. 8'!I28)+IF('ZoR č. 9'!$D28="",0,'ZoR č. 9'!I28)+IF('ZoR č. 10'!$D28="",0,'ZoR č. 10'!I28)+IF(ZZoR!$D28="",0,ZZoR!I28)</f>
        <v>0</v>
      </c>
      <c r="Z28" s="281">
        <f>IF('ZoR č. 1'!$D28="",0,'ZoR č. 1'!J28)+IF('ZoR č. 2'!$D28="",0,'ZoR č. 2'!J28)+IF('ZoR č. 3'!$D28="",0,'ZoR č. 3'!J28)+IF('ZoR č. 4'!$D28="",0,'ZoR č. 4'!J28)+IF('ZoR č. 5'!$D28="",0,'ZoR č. 5'!J28)+IF('ZoR č. 6'!$D28="",0,'ZoR č. 6'!J28)+IF('ZoR č. 7'!$D28="",0,'ZoR č. 7'!J28)+IF('ZoR č. 8'!$D28="",0,'ZoR č. 8'!J28)+IF('ZoR č. 9'!$D28="",0,'ZoR č. 9'!J28)+IF('ZoR č. 10'!$D28="",0,'ZoR č. 10'!J28)+IF(ZZoR!$D28="",0,ZZoR!J28)</f>
        <v>0</v>
      </c>
      <c r="AA28" s="281">
        <f>IF('ZoR č. 1'!$D28="",0,'ZoR č. 1'!K28)+IF('ZoR č. 2'!$D28="",0,'ZoR č. 2'!K28)+IF('ZoR č. 3'!$D28="",0,'ZoR č. 3'!K28)+IF('ZoR č. 4'!$D28="",0,'ZoR č. 4'!K28)+IF('ZoR č. 5'!$D28="",0,'ZoR č. 5'!K28)+IF('ZoR č. 6'!$D28="",0,'ZoR č. 6'!K28)+IF('ZoR č. 7'!$D28="",0,'ZoR č. 7'!K28)+IF('ZoR č. 8'!$D28="",0,'ZoR č. 8'!K28)+IF('ZoR č. 9'!$D28="",0,'ZoR č. 9'!K28)+IF('ZoR č. 10'!$D28="",0,'ZoR č. 10'!K28)+IF(ZZoR!$D28="",0,ZZoR!K28)</f>
        <v>0</v>
      </c>
      <c r="AB28" s="281">
        <f>IF('ZoR č. 1'!$D28="",0,'ZoR č. 1'!L28)+IF('ZoR č. 2'!$D28="",0,'ZoR č. 2'!L28)+IF('ZoR č. 3'!$D28="",0,'ZoR č. 3'!L28)+IF('ZoR č. 4'!$D28="",0,'ZoR č. 4'!L28)+IF('ZoR č. 5'!$D28="",0,'ZoR č. 5'!L28)+IF('ZoR č. 6'!$D28="",0,'ZoR č. 6'!L28)+IF('ZoR č. 7'!$D28="",0,'ZoR č. 7'!L28)+IF('ZoR č. 8'!$D28="",0,'ZoR č. 8'!L28)+IF('ZoR č. 9'!$D28="",0,'ZoR č. 9'!L28)+IF('ZoR č. 10'!$D28="",0,'ZoR č. 10'!L28)+IF(ZZoR!$D28="",0,ZZoR!L28)</f>
        <v>0</v>
      </c>
      <c r="AC28" s="281">
        <f>IF('ZoR č. 1'!$D28="",0,'ZoR č. 1'!M28)+IF('ZoR č. 2'!$D28="",0,'ZoR č. 2'!M28)+IF('ZoR č. 3'!$D28="",0,'ZoR č. 3'!M28)+IF('ZoR č. 4'!$D28="",0,'ZoR č. 4'!M28)+IF('ZoR č. 5'!$D28="",0,'ZoR č. 5'!M28)+IF('ZoR č. 6'!$D28="",0,'ZoR č. 6'!M28)+IF('ZoR č. 7'!$D28="",0,'ZoR č. 7'!M28)+IF('ZoR č. 8'!$D28="",0,'ZoR č. 8'!M28)+IF('ZoR č. 9'!$D28="",0,'ZoR č. 9'!M28)+IF('ZoR č. 10'!$D28="",0,'ZoR č. 10'!M28)+IF(ZZoR!$D28="",0,ZZoR!M28)</f>
        <v>0</v>
      </c>
      <c r="AE28" s="282" t="str">
        <f t="shared" si="3"/>
        <v/>
      </c>
    </row>
    <row r="29" spans="2:31" x14ac:dyDescent="0.25">
      <c r="B29" s="9" t="s">
        <v>72</v>
      </c>
      <c r="C29" s="98" t="str">
        <f>IF(COUNTA('Přehled partnerů'!C29:D29)&lt;&gt;2,"partner neuveden",IF('Přehled partnerů'!G29="ANO",'Přehled partnerů'!C29,"v tomto období nerelevantní"))</f>
        <v>partner neuveden</v>
      </c>
      <c r="D29" s="108" t="str">
        <f>IF(COUNTA('Přehled partnerů'!C29:D29)&lt;&gt;2,"",IF('Přehled partnerů'!G29="ANO",'Přehled partnerů'!D29,""))</f>
        <v/>
      </c>
      <c r="E29" s="21" t="str">
        <f t="shared" si="0"/>
        <v/>
      </c>
      <c r="F29" s="114" t="str">
        <f t="shared" si="1"/>
        <v/>
      </c>
      <c r="G29" s="125">
        <v>0</v>
      </c>
      <c r="H29" s="126">
        <v>0</v>
      </c>
      <c r="I29" s="126">
        <v>0</v>
      </c>
      <c r="J29" s="126">
        <v>0</v>
      </c>
      <c r="K29" s="273">
        <v>0</v>
      </c>
      <c r="L29" s="273">
        <v>0</v>
      </c>
      <c r="M29" s="274">
        <v>0</v>
      </c>
      <c r="N29" s="58" t="str">
        <f t="shared" si="2"/>
        <v/>
      </c>
      <c r="O29" s="267">
        <f>IF('Rozpočet + Žádosti o změnu'!$ER$2="ano",'Rozpočet + Žádosti o změnu'!EL29,IF('Rozpočet + Žádosti o změnu'!$EF$2="ano",'Rozpočet + Žádosti o změnu'!DZ29,IF('Rozpočet + Žádosti o změnu'!$DT$2="ano",'Rozpočet + Žádosti o změnu'!DN29,IF('Rozpočet + Žádosti o změnu'!$DH$2="ano",'Rozpočet + Žádosti o změnu'!DB29,IF('Rozpočet + Žádosti o změnu'!$CV$2="ano",'Rozpočet + Žádosti o změnu'!CP29,IF('Rozpočet + Žádosti o změnu'!$CJ$2="ano",'Rozpočet + Žádosti o změnu'!CD29,IF('Rozpočet + Žádosti o změnu'!$BX$2="ano",'Rozpočet + Žádosti o změnu'!BR29,IF('Rozpočet + Žádosti o změnu'!$BL$2="ano",'Rozpočet + Žádosti o změnu'!BF29,IF('Rozpočet + Žádosti o změnu'!$AZ$2="ano",'Rozpočet + Žádosti o změnu'!AT29,IF('Rozpočet + Žádosti o změnu'!$AN$2="ano",'Rozpočet + Žádosti o změnu'!AH29,'Rozpočet + Žádosti o změnu'!H29))))))))))</f>
        <v>0</v>
      </c>
      <c r="P29" s="267">
        <f>IF('Rozpočet + Žádosti o změnu'!$ER$2="ano",'Rozpočet + Žádosti o změnu'!EM29,IF('Rozpočet + Žádosti o změnu'!$EF$2="ano",'Rozpočet + Žádosti o změnu'!EA29,IF('Rozpočet + Žádosti o změnu'!$DT$2="ano",'Rozpočet + Žádosti o změnu'!DO29,IF('Rozpočet + Žádosti o změnu'!$DH$2="ano",'Rozpočet + Žádosti o změnu'!DC29,IF('Rozpočet + Žádosti o změnu'!$CV$2="ano",'Rozpočet + Žádosti o změnu'!CQ29,IF('Rozpočet + Žádosti o změnu'!$CJ$2="ano",'Rozpočet + Žádosti o změnu'!CE29,IF('Rozpočet + Žádosti o změnu'!$BX$2="ano",'Rozpočet + Žádosti o změnu'!BS29,IF('Rozpočet + Žádosti o změnu'!$BL$2="ano",'Rozpočet + Žádosti o změnu'!BG29,IF('Rozpočet + Žádosti o změnu'!$AZ$2="ano",'Rozpočet + Žádosti o změnu'!AU29,IF('Rozpočet + Žádosti o změnu'!$AN$2="ano",'Rozpočet + Žádosti o změnu'!AI29,'Rozpočet + Žádosti o změnu'!I29))))))))))</f>
        <v>0</v>
      </c>
      <c r="Q29" s="267">
        <f>IF('Rozpočet + Žádosti o změnu'!$ER$2="ano",'Rozpočet + Žádosti o změnu'!EN29,IF('Rozpočet + Žádosti o změnu'!$EF$2="ano",'Rozpočet + Žádosti o změnu'!EB29,IF('Rozpočet + Žádosti o změnu'!$DT$2="ano",'Rozpočet + Žádosti o změnu'!DP29,IF('Rozpočet + Žádosti o změnu'!$DH$2="ano",'Rozpočet + Žádosti o změnu'!DD29,IF('Rozpočet + Žádosti o změnu'!$CV$2="ano",'Rozpočet + Žádosti o změnu'!CR29,IF('Rozpočet + Žádosti o změnu'!$CJ$2="ano",'Rozpočet + Žádosti o změnu'!CF29,IF('Rozpočet + Žádosti o změnu'!$BX$2="ano",'Rozpočet + Žádosti o změnu'!BT29,IF('Rozpočet + Žádosti o změnu'!$BL$2="ano",'Rozpočet + Žádosti o změnu'!BH29,IF('Rozpočet + Žádosti o změnu'!$AZ$2="ano",'Rozpočet + Žádosti o změnu'!AV29,IF('Rozpočet + Žádosti o změnu'!$AN$2="ano",'Rozpočet + Žádosti o změnu'!AJ29,'Rozpočet + Žádosti o změnu'!J29))))))))))</f>
        <v>0</v>
      </c>
      <c r="R29" s="267">
        <f>IF('Rozpočet + Žádosti o změnu'!$ER$2="ano",'Rozpočet + Žádosti o změnu'!EO29,IF('Rozpočet + Žádosti o změnu'!$EF$2="ano",'Rozpočet + Žádosti o změnu'!EC29,IF('Rozpočet + Žádosti o změnu'!$DT$2="ano",'Rozpočet + Žádosti o změnu'!DQ29,IF('Rozpočet + Žádosti o změnu'!$DH$2="ano",'Rozpočet + Žádosti o změnu'!DE29,IF('Rozpočet + Žádosti o změnu'!$CV$2="ano",'Rozpočet + Žádosti o změnu'!CS29,IF('Rozpočet + Žádosti o změnu'!$CJ$2="ano",'Rozpočet + Žádosti o změnu'!CG29,IF('Rozpočet + Žádosti o změnu'!$BX$2="ano",'Rozpočet + Žádosti o změnu'!BU29,IF('Rozpočet + Žádosti o změnu'!$BL$2="ano",'Rozpočet + Žádosti o změnu'!BI29,IF('Rozpočet + Žádosti o změnu'!$AZ$2="ano",'Rozpočet + Žádosti o změnu'!AW29,IF('Rozpočet + Žádosti o změnu'!$AN$2="ano",'Rozpočet + Žádosti o změnu'!AK29,'Rozpočet + Žádosti o změnu'!K29))))))))))</f>
        <v>0</v>
      </c>
      <c r="S29" s="267">
        <f>IF('Rozpočet + Žádosti o změnu'!$ER$2="ano",'Rozpočet + Žádosti o změnu'!EP29,IF('Rozpočet + Žádosti o změnu'!$EF$2="ano",'Rozpočet + Žádosti o změnu'!ED29,IF('Rozpočet + Žádosti o změnu'!$DT$2="ano",'Rozpočet + Žádosti o změnu'!DR29,IF('Rozpočet + Žádosti o změnu'!$DH$2="ano",'Rozpočet + Žádosti o změnu'!DF29,IF('Rozpočet + Žádosti o změnu'!$CV$2="ano",'Rozpočet + Žádosti o změnu'!CT29,IF('Rozpočet + Žádosti o změnu'!$CJ$2="ano",'Rozpočet + Žádosti o změnu'!CH29,IF('Rozpočet + Žádosti o změnu'!$BX$2="ano",'Rozpočet + Žádosti o změnu'!BV29,IF('Rozpočet + Žádosti o změnu'!$BL$2="ano",'Rozpočet + Žádosti o změnu'!BJ29,IF('Rozpočet + Žádosti o změnu'!$AZ$2="ano",'Rozpočet + Žádosti o změnu'!AX29,IF('Rozpočet + Žádosti o změnu'!$AN$2="ano",'Rozpočet + Žádosti o změnu'!AL29,'Rozpočet + Žádosti o změnu'!L29))))))))))</f>
        <v>0</v>
      </c>
      <c r="T29" s="267">
        <f>IF('Rozpočet + Žádosti o změnu'!$ER$2="ano",'Rozpočet + Žádosti o změnu'!EQ29,IF('Rozpočet + Žádosti o změnu'!$EF$2="ano",'Rozpočet + Žádosti o změnu'!EE29,IF('Rozpočet + Žádosti o změnu'!$DT$2="ano",'Rozpočet + Žádosti o změnu'!DS29,IF('Rozpočet + Žádosti o změnu'!$DH$2="ano",'Rozpočet + Žádosti o změnu'!DG29,IF('Rozpočet + Žádosti o změnu'!$CV$2="ano",'Rozpočet + Žádosti o změnu'!CU29,IF('Rozpočet + Žádosti o změnu'!$CJ$2="ano",'Rozpočet + Žádosti o změnu'!CI29,IF('Rozpočet + Žádosti o změnu'!$BX$2="ano",'Rozpočet + Žádosti o změnu'!BW29,IF('Rozpočet + Žádosti o změnu'!$BL$2="ano",'Rozpočet + Žádosti o změnu'!BK29,IF('Rozpočet + Žádosti o změnu'!$AZ$2="ano",'Rozpočet + Žádosti o změnu'!AY29,IF('Rozpočet + Žádosti o změnu'!$AN$2="ano",'Rozpočet + Žádosti o změnu'!AM29,'Rozpočet + Žádosti o změnu'!M29))))))))))</f>
        <v>0</v>
      </c>
      <c r="U29" s="267">
        <f>IF('Rozpočet + Žádosti o změnu'!$ER$2="ano",'Rozpočet + Žádosti o změnu'!ER29,IF('Rozpočet + Žádosti o změnu'!$EF$2="ano",'Rozpočet + Žádosti o změnu'!EF29,IF('Rozpočet + Žádosti o změnu'!$DT$2="ano",'Rozpočet + Žádosti o změnu'!DT29,IF('Rozpočet + Žádosti o změnu'!$DH$2="ano",'Rozpočet + Žádosti o změnu'!DH29,IF('Rozpočet + Žádosti o změnu'!$CV$2="ano",'Rozpočet + Žádosti o změnu'!CV29,IF('Rozpočet + Žádosti o změnu'!$CJ$2="ano",'Rozpočet + Žádosti o změnu'!CJ29,IF('Rozpočet + Žádosti o změnu'!$BX$2="ano",'Rozpočet + Žádosti o změnu'!BX29,IF('Rozpočet + Žádosti o změnu'!$BL$2="ano",'Rozpočet + Žádosti o změnu'!BL29,IF('Rozpočet + Žádosti o změnu'!$AZ$2="ano",'Rozpočet + Žádosti o změnu'!AZ29,IF('Rozpočet + Žádosti o změnu'!$AN$2="ano",'Rozpočet + Žádosti o změnu'!AN29,'Rozpočet + Žádosti o změnu'!N29))))))))))</f>
        <v>0</v>
      </c>
      <c r="W29" s="281">
        <f>IF('ZoR č. 1'!$D29="",0,'ZoR č. 1'!G29)+IF('ZoR č. 2'!$D29="",0,'ZoR č. 2'!G29)+IF('ZoR č. 3'!$D29="",0,'ZoR č. 3'!G29)+IF('ZoR č. 4'!$D29="",0,'ZoR č. 4'!G29)+IF('ZoR č. 5'!$D29="",0,'ZoR č. 5'!G29)+IF('ZoR č. 6'!$D29="",0,'ZoR č. 6'!G29)+IF('ZoR č. 7'!$D29="",0,'ZoR č. 7'!G29)+IF('ZoR č. 8'!$D29="",0,'ZoR č. 8'!G29)+IF('ZoR č. 9'!$D29="",0,'ZoR č. 9'!G29)+IF('ZoR č. 10'!$D29="",0,'ZoR č. 10'!G29)+IF(ZZoR!$D29="",0,ZZoR!G29)</f>
        <v>0</v>
      </c>
      <c r="X29" s="281">
        <f>IF('ZoR č. 1'!$D29="",0,'ZoR č. 1'!H29)+IF('ZoR č. 2'!$D29="",0,'ZoR č. 2'!H29)+IF('ZoR č. 3'!$D29="",0,'ZoR č. 3'!H29)+IF('ZoR č. 4'!$D29="",0,'ZoR č. 4'!H29)+IF('ZoR č. 5'!$D29="",0,'ZoR č. 5'!H29)+IF('ZoR č. 6'!$D29="",0,'ZoR č. 6'!H29)+IF('ZoR č. 7'!$D29="",0,'ZoR č. 7'!H29)+IF('ZoR č. 8'!$D29="",0,'ZoR č. 8'!H29)+IF('ZoR č. 9'!$D29="",0,'ZoR č. 9'!H29)+IF('ZoR č. 10'!$D29="",0,'ZoR č. 10'!H29)+IF(ZZoR!$D29="",0,ZZoR!H29)</f>
        <v>0</v>
      </c>
      <c r="Y29" s="281">
        <f>IF('ZoR č. 1'!$D29="",0,'ZoR č. 1'!I29)+IF('ZoR č. 2'!$D29="",0,'ZoR č. 2'!I29)+IF('ZoR č. 3'!$D29="",0,'ZoR č. 3'!I29)+IF('ZoR č. 4'!$D29="",0,'ZoR č. 4'!I29)+IF('ZoR č. 5'!$D29="",0,'ZoR č. 5'!I29)+IF('ZoR č. 6'!$D29="",0,'ZoR č. 6'!I29)+IF('ZoR č. 7'!$D29="",0,'ZoR č. 7'!I29)+IF('ZoR č. 8'!$D29="",0,'ZoR č. 8'!I29)+IF('ZoR č. 9'!$D29="",0,'ZoR č. 9'!I29)+IF('ZoR č. 10'!$D29="",0,'ZoR č. 10'!I29)+IF(ZZoR!$D29="",0,ZZoR!I29)</f>
        <v>0</v>
      </c>
      <c r="Z29" s="281">
        <f>IF('ZoR č. 1'!$D29="",0,'ZoR č. 1'!J29)+IF('ZoR č. 2'!$D29="",0,'ZoR č. 2'!J29)+IF('ZoR č. 3'!$D29="",0,'ZoR č. 3'!J29)+IF('ZoR č. 4'!$D29="",0,'ZoR č. 4'!J29)+IF('ZoR č. 5'!$D29="",0,'ZoR č. 5'!J29)+IF('ZoR č. 6'!$D29="",0,'ZoR č. 6'!J29)+IF('ZoR č. 7'!$D29="",0,'ZoR č. 7'!J29)+IF('ZoR č. 8'!$D29="",0,'ZoR č. 8'!J29)+IF('ZoR č. 9'!$D29="",0,'ZoR č. 9'!J29)+IF('ZoR č. 10'!$D29="",0,'ZoR č. 10'!J29)+IF(ZZoR!$D29="",0,ZZoR!J29)</f>
        <v>0</v>
      </c>
      <c r="AA29" s="281">
        <f>IF('ZoR č. 1'!$D29="",0,'ZoR č. 1'!K29)+IF('ZoR č. 2'!$D29="",0,'ZoR č. 2'!K29)+IF('ZoR č. 3'!$D29="",0,'ZoR č. 3'!K29)+IF('ZoR č. 4'!$D29="",0,'ZoR č. 4'!K29)+IF('ZoR č. 5'!$D29="",0,'ZoR č. 5'!K29)+IF('ZoR č. 6'!$D29="",0,'ZoR č. 6'!K29)+IF('ZoR č. 7'!$D29="",0,'ZoR č. 7'!K29)+IF('ZoR č. 8'!$D29="",0,'ZoR č. 8'!K29)+IF('ZoR č. 9'!$D29="",0,'ZoR č. 9'!K29)+IF('ZoR č. 10'!$D29="",0,'ZoR č. 10'!K29)+IF(ZZoR!$D29="",0,ZZoR!K29)</f>
        <v>0</v>
      </c>
      <c r="AB29" s="281">
        <f>IF('ZoR č. 1'!$D29="",0,'ZoR č. 1'!L29)+IF('ZoR č. 2'!$D29="",0,'ZoR č. 2'!L29)+IF('ZoR č. 3'!$D29="",0,'ZoR č. 3'!L29)+IF('ZoR č. 4'!$D29="",0,'ZoR č. 4'!L29)+IF('ZoR č. 5'!$D29="",0,'ZoR č. 5'!L29)+IF('ZoR č. 6'!$D29="",0,'ZoR č. 6'!L29)+IF('ZoR č. 7'!$D29="",0,'ZoR č. 7'!L29)+IF('ZoR č. 8'!$D29="",0,'ZoR č. 8'!L29)+IF('ZoR č. 9'!$D29="",0,'ZoR č. 9'!L29)+IF('ZoR č. 10'!$D29="",0,'ZoR č. 10'!L29)+IF(ZZoR!$D29="",0,ZZoR!L29)</f>
        <v>0</v>
      </c>
      <c r="AC29" s="281">
        <f>IF('ZoR č. 1'!$D29="",0,'ZoR č. 1'!M29)+IF('ZoR č. 2'!$D29="",0,'ZoR č. 2'!M29)+IF('ZoR č. 3'!$D29="",0,'ZoR č. 3'!M29)+IF('ZoR č. 4'!$D29="",0,'ZoR č. 4'!M29)+IF('ZoR č. 5'!$D29="",0,'ZoR č. 5'!M29)+IF('ZoR č. 6'!$D29="",0,'ZoR č. 6'!M29)+IF('ZoR č. 7'!$D29="",0,'ZoR č. 7'!M29)+IF('ZoR č. 8'!$D29="",0,'ZoR č. 8'!M29)+IF('ZoR č. 9'!$D29="",0,'ZoR č. 9'!M29)+IF('ZoR č. 10'!$D29="",0,'ZoR č. 10'!M29)+IF(ZZoR!$D29="",0,ZZoR!M29)</f>
        <v>0</v>
      </c>
      <c r="AE29" s="282" t="str">
        <f t="shared" si="3"/>
        <v/>
      </c>
    </row>
    <row r="30" spans="2:31" x14ac:dyDescent="0.25">
      <c r="B30" s="9" t="s">
        <v>73</v>
      </c>
      <c r="C30" s="98" t="str">
        <f>IF(COUNTA('Přehled partnerů'!C30:D30)&lt;&gt;2,"partner neuveden",IF('Přehled partnerů'!G30="ANO",'Přehled partnerů'!C30,"v tomto období nerelevantní"))</f>
        <v>partner neuveden</v>
      </c>
      <c r="D30" s="108" t="str">
        <f>IF(COUNTA('Přehled partnerů'!C30:D30)&lt;&gt;2,"",IF('Přehled partnerů'!G30="ANO",'Přehled partnerů'!D30,""))</f>
        <v/>
      </c>
      <c r="E30" s="21" t="str">
        <f t="shared" si="0"/>
        <v/>
      </c>
      <c r="F30" s="114" t="str">
        <f t="shared" si="1"/>
        <v/>
      </c>
      <c r="G30" s="125">
        <v>0</v>
      </c>
      <c r="H30" s="126">
        <v>0</v>
      </c>
      <c r="I30" s="126">
        <v>0</v>
      </c>
      <c r="J30" s="126">
        <v>0</v>
      </c>
      <c r="K30" s="273">
        <v>0</v>
      </c>
      <c r="L30" s="273">
        <v>0</v>
      </c>
      <c r="M30" s="274">
        <v>0</v>
      </c>
      <c r="N30" s="58" t="str">
        <f t="shared" si="2"/>
        <v/>
      </c>
      <c r="O30" s="267">
        <f>IF('Rozpočet + Žádosti o změnu'!$ER$2="ano",'Rozpočet + Žádosti o změnu'!EL30,IF('Rozpočet + Žádosti o změnu'!$EF$2="ano",'Rozpočet + Žádosti o změnu'!DZ30,IF('Rozpočet + Žádosti o změnu'!$DT$2="ano",'Rozpočet + Žádosti o změnu'!DN30,IF('Rozpočet + Žádosti o změnu'!$DH$2="ano",'Rozpočet + Žádosti o změnu'!DB30,IF('Rozpočet + Žádosti o změnu'!$CV$2="ano",'Rozpočet + Žádosti o změnu'!CP30,IF('Rozpočet + Žádosti o změnu'!$CJ$2="ano",'Rozpočet + Žádosti o změnu'!CD30,IF('Rozpočet + Žádosti o změnu'!$BX$2="ano",'Rozpočet + Žádosti o změnu'!BR30,IF('Rozpočet + Žádosti o změnu'!$BL$2="ano",'Rozpočet + Žádosti o změnu'!BF30,IF('Rozpočet + Žádosti o změnu'!$AZ$2="ano",'Rozpočet + Žádosti o změnu'!AT30,IF('Rozpočet + Žádosti o změnu'!$AN$2="ano",'Rozpočet + Žádosti o změnu'!AH30,'Rozpočet + Žádosti o změnu'!H30))))))))))</f>
        <v>0</v>
      </c>
      <c r="P30" s="267">
        <f>IF('Rozpočet + Žádosti o změnu'!$ER$2="ano",'Rozpočet + Žádosti o změnu'!EM30,IF('Rozpočet + Žádosti o změnu'!$EF$2="ano",'Rozpočet + Žádosti o změnu'!EA30,IF('Rozpočet + Žádosti o změnu'!$DT$2="ano",'Rozpočet + Žádosti o změnu'!DO30,IF('Rozpočet + Žádosti o změnu'!$DH$2="ano",'Rozpočet + Žádosti o změnu'!DC30,IF('Rozpočet + Žádosti o změnu'!$CV$2="ano",'Rozpočet + Žádosti o změnu'!CQ30,IF('Rozpočet + Žádosti o změnu'!$CJ$2="ano",'Rozpočet + Žádosti o změnu'!CE30,IF('Rozpočet + Žádosti o změnu'!$BX$2="ano",'Rozpočet + Žádosti o změnu'!BS30,IF('Rozpočet + Žádosti o změnu'!$BL$2="ano",'Rozpočet + Žádosti o změnu'!BG30,IF('Rozpočet + Žádosti o změnu'!$AZ$2="ano",'Rozpočet + Žádosti o změnu'!AU30,IF('Rozpočet + Žádosti o změnu'!$AN$2="ano",'Rozpočet + Žádosti o změnu'!AI30,'Rozpočet + Žádosti o změnu'!I30))))))))))</f>
        <v>0</v>
      </c>
      <c r="Q30" s="267">
        <f>IF('Rozpočet + Žádosti o změnu'!$ER$2="ano",'Rozpočet + Žádosti o změnu'!EN30,IF('Rozpočet + Žádosti o změnu'!$EF$2="ano",'Rozpočet + Žádosti o změnu'!EB30,IF('Rozpočet + Žádosti o změnu'!$DT$2="ano",'Rozpočet + Žádosti o změnu'!DP30,IF('Rozpočet + Žádosti o změnu'!$DH$2="ano",'Rozpočet + Žádosti o změnu'!DD30,IF('Rozpočet + Žádosti o změnu'!$CV$2="ano",'Rozpočet + Žádosti o změnu'!CR30,IF('Rozpočet + Žádosti o změnu'!$CJ$2="ano",'Rozpočet + Žádosti o změnu'!CF30,IF('Rozpočet + Žádosti o změnu'!$BX$2="ano",'Rozpočet + Žádosti o změnu'!BT30,IF('Rozpočet + Žádosti o změnu'!$BL$2="ano",'Rozpočet + Žádosti o změnu'!BH30,IF('Rozpočet + Žádosti o změnu'!$AZ$2="ano",'Rozpočet + Žádosti o změnu'!AV30,IF('Rozpočet + Žádosti o změnu'!$AN$2="ano",'Rozpočet + Žádosti o změnu'!AJ30,'Rozpočet + Žádosti o změnu'!J30))))))))))</f>
        <v>0</v>
      </c>
      <c r="R30" s="267">
        <f>IF('Rozpočet + Žádosti o změnu'!$ER$2="ano",'Rozpočet + Žádosti o změnu'!EO30,IF('Rozpočet + Žádosti o změnu'!$EF$2="ano",'Rozpočet + Žádosti o změnu'!EC30,IF('Rozpočet + Žádosti o změnu'!$DT$2="ano",'Rozpočet + Žádosti o změnu'!DQ30,IF('Rozpočet + Žádosti o změnu'!$DH$2="ano",'Rozpočet + Žádosti o změnu'!DE30,IF('Rozpočet + Žádosti o změnu'!$CV$2="ano",'Rozpočet + Žádosti o změnu'!CS30,IF('Rozpočet + Žádosti o změnu'!$CJ$2="ano",'Rozpočet + Žádosti o změnu'!CG30,IF('Rozpočet + Žádosti o změnu'!$BX$2="ano",'Rozpočet + Žádosti o změnu'!BU30,IF('Rozpočet + Žádosti o změnu'!$BL$2="ano",'Rozpočet + Žádosti o změnu'!BI30,IF('Rozpočet + Žádosti o změnu'!$AZ$2="ano",'Rozpočet + Žádosti o změnu'!AW30,IF('Rozpočet + Žádosti o změnu'!$AN$2="ano",'Rozpočet + Žádosti o změnu'!AK30,'Rozpočet + Žádosti o změnu'!K30))))))))))</f>
        <v>0</v>
      </c>
      <c r="S30" s="267">
        <f>IF('Rozpočet + Žádosti o změnu'!$ER$2="ano",'Rozpočet + Žádosti o změnu'!EP30,IF('Rozpočet + Žádosti o změnu'!$EF$2="ano",'Rozpočet + Žádosti o změnu'!ED30,IF('Rozpočet + Žádosti o změnu'!$DT$2="ano",'Rozpočet + Žádosti o změnu'!DR30,IF('Rozpočet + Žádosti o změnu'!$DH$2="ano",'Rozpočet + Žádosti o změnu'!DF30,IF('Rozpočet + Žádosti o změnu'!$CV$2="ano",'Rozpočet + Žádosti o změnu'!CT30,IF('Rozpočet + Žádosti o změnu'!$CJ$2="ano",'Rozpočet + Žádosti o změnu'!CH30,IF('Rozpočet + Žádosti o změnu'!$BX$2="ano",'Rozpočet + Žádosti o změnu'!BV30,IF('Rozpočet + Žádosti o změnu'!$BL$2="ano",'Rozpočet + Žádosti o změnu'!BJ30,IF('Rozpočet + Žádosti o změnu'!$AZ$2="ano",'Rozpočet + Žádosti o změnu'!AX30,IF('Rozpočet + Žádosti o změnu'!$AN$2="ano",'Rozpočet + Žádosti o změnu'!AL30,'Rozpočet + Žádosti o změnu'!L30))))))))))</f>
        <v>0</v>
      </c>
      <c r="T30" s="267">
        <f>IF('Rozpočet + Žádosti o změnu'!$ER$2="ano",'Rozpočet + Žádosti o změnu'!EQ30,IF('Rozpočet + Žádosti o změnu'!$EF$2="ano",'Rozpočet + Žádosti o změnu'!EE30,IF('Rozpočet + Žádosti o změnu'!$DT$2="ano",'Rozpočet + Žádosti o změnu'!DS30,IF('Rozpočet + Žádosti o změnu'!$DH$2="ano",'Rozpočet + Žádosti o změnu'!DG30,IF('Rozpočet + Žádosti o změnu'!$CV$2="ano",'Rozpočet + Žádosti o změnu'!CU30,IF('Rozpočet + Žádosti o změnu'!$CJ$2="ano",'Rozpočet + Žádosti o změnu'!CI30,IF('Rozpočet + Žádosti o změnu'!$BX$2="ano",'Rozpočet + Žádosti o změnu'!BW30,IF('Rozpočet + Žádosti o změnu'!$BL$2="ano",'Rozpočet + Žádosti o změnu'!BK30,IF('Rozpočet + Žádosti o změnu'!$AZ$2="ano",'Rozpočet + Žádosti o změnu'!AY30,IF('Rozpočet + Žádosti o změnu'!$AN$2="ano",'Rozpočet + Žádosti o změnu'!AM30,'Rozpočet + Žádosti o změnu'!M30))))))))))</f>
        <v>0</v>
      </c>
      <c r="U30" s="267">
        <f>IF('Rozpočet + Žádosti o změnu'!$ER$2="ano",'Rozpočet + Žádosti o změnu'!ER30,IF('Rozpočet + Žádosti o změnu'!$EF$2="ano",'Rozpočet + Žádosti o změnu'!EF30,IF('Rozpočet + Žádosti o změnu'!$DT$2="ano",'Rozpočet + Žádosti o změnu'!DT30,IF('Rozpočet + Žádosti o změnu'!$DH$2="ano",'Rozpočet + Žádosti o změnu'!DH30,IF('Rozpočet + Žádosti o změnu'!$CV$2="ano",'Rozpočet + Žádosti o změnu'!CV30,IF('Rozpočet + Žádosti o změnu'!$CJ$2="ano",'Rozpočet + Žádosti o změnu'!CJ30,IF('Rozpočet + Žádosti o změnu'!$BX$2="ano",'Rozpočet + Žádosti o změnu'!BX30,IF('Rozpočet + Žádosti o změnu'!$BL$2="ano",'Rozpočet + Žádosti o změnu'!BL30,IF('Rozpočet + Žádosti o změnu'!$AZ$2="ano",'Rozpočet + Žádosti o změnu'!AZ30,IF('Rozpočet + Žádosti o změnu'!$AN$2="ano",'Rozpočet + Žádosti o změnu'!AN30,'Rozpočet + Žádosti o změnu'!N30))))))))))</f>
        <v>0</v>
      </c>
      <c r="W30" s="281">
        <f>IF('ZoR č. 1'!$D30="",0,'ZoR č. 1'!G30)+IF('ZoR č. 2'!$D30="",0,'ZoR č. 2'!G30)+IF('ZoR č. 3'!$D30="",0,'ZoR č. 3'!G30)+IF('ZoR č. 4'!$D30="",0,'ZoR č. 4'!G30)+IF('ZoR č. 5'!$D30="",0,'ZoR č. 5'!G30)+IF('ZoR č. 6'!$D30="",0,'ZoR č. 6'!G30)+IF('ZoR č. 7'!$D30="",0,'ZoR č. 7'!G30)+IF('ZoR č. 8'!$D30="",0,'ZoR č. 8'!G30)+IF('ZoR č. 9'!$D30="",0,'ZoR č. 9'!G30)+IF('ZoR č. 10'!$D30="",0,'ZoR č. 10'!G30)+IF(ZZoR!$D30="",0,ZZoR!G30)</f>
        <v>0</v>
      </c>
      <c r="X30" s="281">
        <f>IF('ZoR č. 1'!$D30="",0,'ZoR č. 1'!H30)+IF('ZoR č. 2'!$D30="",0,'ZoR č. 2'!H30)+IF('ZoR č. 3'!$D30="",0,'ZoR č. 3'!H30)+IF('ZoR č. 4'!$D30="",0,'ZoR č. 4'!H30)+IF('ZoR č. 5'!$D30="",0,'ZoR č. 5'!H30)+IF('ZoR č. 6'!$D30="",0,'ZoR č. 6'!H30)+IF('ZoR č. 7'!$D30="",0,'ZoR č. 7'!H30)+IF('ZoR č. 8'!$D30="",0,'ZoR č. 8'!H30)+IF('ZoR č. 9'!$D30="",0,'ZoR č. 9'!H30)+IF('ZoR č. 10'!$D30="",0,'ZoR č. 10'!H30)+IF(ZZoR!$D30="",0,ZZoR!H30)</f>
        <v>0</v>
      </c>
      <c r="Y30" s="281">
        <f>IF('ZoR č. 1'!$D30="",0,'ZoR č. 1'!I30)+IF('ZoR č. 2'!$D30="",0,'ZoR č. 2'!I30)+IF('ZoR č. 3'!$D30="",0,'ZoR č. 3'!I30)+IF('ZoR č. 4'!$D30="",0,'ZoR č. 4'!I30)+IF('ZoR č. 5'!$D30="",0,'ZoR č. 5'!I30)+IF('ZoR č. 6'!$D30="",0,'ZoR č. 6'!I30)+IF('ZoR č. 7'!$D30="",0,'ZoR č. 7'!I30)+IF('ZoR č. 8'!$D30="",0,'ZoR č. 8'!I30)+IF('ZoR č. 9'!$D30="",0,'ZoR č. 9'!I30)+IF('ZoR č. 10'!$D30="",0,'ZoR č. 10'!I30)+IF(ZZoR!$D30="",0,ZZoR!I30)</f>
        <v>0</v>
      </c>
      <c r="Z30" s="281">
        <f>IF('ZoR č. 1'!$D30="",0,'ZoR č. 1'!J30)+IF('ZoR č. 2'!$D30="",0,'ZoR č. 2'!J30)+IF('ZoR č. 3'!$D30="",0,'ZoR č. 3'!J30)+IF('ZoR č. 4'!$D30="",0,'ZoR č. 4'!J30)+IF('ZoR č. 5'!$D30="",0,'ZoR č. 5'!J30)+IF('ZoR č. 6'!$D30="",0,'ZoR č. 6'!J30)+IF('ZoR č. 7'!$D30="",0,'ZoR č. 7'!J30)+IF('ZoR č. 8'!$D30="",0,'ZoR č. 8'!J30)+IF('ZoR č. 9'!$D30="",0,'ZoR č. 9'!J30)+IF('ZoR č. 10'!$D30="",0,'ZoR č. 10'!J30)+IF(ZZoR!$D30="",0,ZZoR!J30)</f>
        <v>0</v>
      </c>
      <c r="AA30" s="281">
        <f>IF('ZoR č. 1'!$D30="",0,'ZoR č. 1'!K30)+IF('ZoR č. 2'!$D30="",0,'ZoR č. 2'!K30)+IF('ZoR č. 3'!$D30="",0,'ZoR č. 3'!K30)+IF('ZoR č. 4'!$D30="",0,'ZoR č. 4'!K30)+IF('ZoR č. 5'!$D30="",0,'ZoR č. 5'!K30)+IF('ZoR č. 6'!$D30="",0,'ZoR č. 6'!K30)+IF('ZoR č. 7'!$D30="",0,'ZoR č. 7'!K30)+IF('ZoR č. 8'!$D30="",0,'ZoR č. 8'!K30)+IF('ZoR č. 9'!$D30="",0,'ZoR č. 9'!K30)+IF('ZoR č. 10'!$D30="",0,'ZoR č. 10'!K30)+IF(ZZoR!$D30="",0,ZZoR!K30)</f>
        <v>0</v>
      </c>
      <c r="AB30" s="281">
        <f>IF('ZoR č. 1'!$D30="",0,'ZoR č. 1'!L30)+IF('ZoR č. 2'!$D30="",0,'ZoR č. 2'!L30)+IF('ZoR č. 3'!$D30="",0,'ZoR č. 3'!L30)+IF('ZoR č. 4'!$D30="",0,'ZoR č. 4'!L30)+IF('ZoR č. 5'!$D30="",0,'ZoR č. 5'!L30)+IF('ZoR č. 6'!$D30="",0,'ZoR č. 6'!L30)+IF('ZoR č. 7'!$D30="",0,'ZoR č. 7'!L30)+IF('ZoR č. 8'!$D30="",0,'ZoR č. 8'!L30)+IF('ZoR č. 9'!$D30="",0,'ZoR č. 9'!L30)+IF('ZoR č. 10'!$D30="",0,'ZoR č. 10'!L30)+IF(ZZoR!$D30="",0,ZZoR!L30)</f>
        <v>0</v>
      </c>
      <c r="AC30" s="281">
        <f>IF('ZoR č. 1'!$D30="",0,'ZoR č. 1'!M30)+IF('ZoR č. 2'!$D30="",0,'ZoR č. 2'!M30)+IF('ZoR č. 3'!$D30="",0,'ZoR č. 3'!M30)+IF('ZoR č. 4'!$D30="",0,'ZoR č. 4'!M30)+IF('ZoR č. 5'!$D30="",0,'ZoR č. 5'!M30)+IF('ZoR č. 6'!$D30="",0,'ZoR č. 6'!M30)+IF('ZoR č. 7'!$D30="",0,'ZoR č. 7'!M30)+IF('ZoR č. 8'!$D30="",0,'ZoR č. 8'!M30)+IF('ZoR č. 9'!$D30="",0,'ZoR č. 9'!M30)+IF('ZoR č. 10'!$D30="",0,'ZoR č. 10'!M30)+IF(ZZoR!$D30="",0,ZZoR!M30)</f>
        <v>0</v>
      </c>
      <c r="AE30" s="282" t="str">
        <f t="shared" si="3"/>
        <v/>
      </c>
    </row>
    <row r="31" spans="2:31" x14ac:dyDescent="0.25">
      <c r="B31" s="9" t="s">
        <v>74</v>
      </c>
      <c r="C31" s="98" t="str">
        <f>IF(COUNTA('Přehled partnerů'!C31:D31)&lt;&gt;2,"partner neuveden",IF('Přehled partnerů'!G31="ANO",'Přehled partnerů'!C31,"v tomto období nerelevantní"))</f>
        <v>partner neuveden</v>
      </c>
      <c r="D31" s="108" t="str">
        <f>IF(COUNTA('Přehled partnerů'!C31:D31)&lt;&gt;2,"",IF('Přehled partnerů'!G31="ANO",'Přehled partnerů'!D31,""))</f>
        <v/>
      </c>
      <c r="E31" s="21" t="str">
        <f t="shared" si="0"/>
        <v/>
      </c>
      <c r="F31" s="114" t="str">
        <f t="shared" si="1"/>
        <v/>
      </c>
      <c r="G31" s="125">
        <v>0</v>
      </c>
      <c r="H31" s="126">
        <v>0</v>
      </c>
      <c r="I31" s="126">
        <v>0</v>
      </c>
      <c r="J31" s="126">
        <v>0</v>
      </c>
      <c r="K31" s="273">
        <v>0</v>
      </c>
      <c r="L31" s="273">
        <v>0</v>
      </c>
      <c r="M31" s="274">
        <v>0</v>
      </c>
      <c r="N31" s="58" t="str">
        <f t="shared" si="2"/>
        <v/>
      </c>
      <c r="O31" s="267">
        <f>IF('Rozpočet + Žádosti o změnu'!$ER$2="ano",'Rozpočet + Žádosti o změnu'!EL31,IF('Rozpočet + Žádosti o změnu'!$EF$2="ano",'Rozpočet + Žádosti o změnu'!DZ31,IF('Rozpočet + Žádosti o změnu'!$DT$2="ano",'Rozpočet + Žádosti o změnu'!DN31,IF('Rozpočet + Žádosti o změnu'!$DH$2="ano",'Rozpočet + Žádosti o změnu'!DB31,IF('Rozpočet + Žádosti o změnu'!$CV$2="ano",'Rozpočet + Žádosti o změnu'!CP31,IF('Rozpočet + Žádosti o změnu'!$CJ$2="ano",'Rozpočet + Žádosti o změnu'!CD31,IF('Rozpočet + Žádosti o změnu'!$BX$2="ano",'Rozpočet + Žádosti o změnu'!BR31,IF('Rozpočet + Žádosti o změnu'!$BL$2="ano",'Rozpočet + Žádosti o změnu'!BF31,IF('Rozpočet + Žádosti o změnu'!$AZ$2="ano",'Rozpočet + Žádosti o změnu'!AT31,IF('Rozpočet + Žádosti o změnu'!$AN$2="ano",'Rozpočet + Žádosti o změnu'!AH31,'Rozpočet + Žádosti o změnu'!H31))))))))))</f>
        <v>0</v>
      </c>
      <c r="P31" s="267">
        <f>IF('Rozpočet + Žádosti o změnu'!$ER$2="ano",'Rozpočet + Žádosti o změnu'!EM31,IF('Rozpočet + Žádosti o změnu'!$EF$2="ano",'Rozpočet + Žádosti o změnu'!EA31,IF('Rozpočet + Žádosti o změnu'!$DT$2="ano",'Rozpočet + Žádosti o změnu'!DO31,IF('Rozpočet + Žádosti o změnu'!$DH$2="ano",'Rozpočet + Žádosti o změnu'!DC31,IF('Rozpočet + Žádosti o změnu'!$CV$2="ano",'Rozpočet + Žádosti o změnu'!CQ31,IF('Rozpočet + Žádosti o změnu'!$CJ$2="ano",'Rozpočet + Žádosti o změnu'!CE31,IF('Rozpočet + Žádosti o změnu'!$BX$2="ano",'Rozpočet + Žádosti o změnu'!BS31,IF('Rozpočet + Žádosti o změnu'!$BL$2="ano",'Rozpočet + Žádosti o změnu'!BG31,IF('Rozpočet + Žádosti o změnu'!$AZ$2="ano",'Rozpočet + Žádosti o změnu'!AU31,IF('Rozpočet + Žádosti o změnu'!$AN$2="ano",'Rozpočet + Žádosti o změnu'!AI31,'Rozpočet + Žádosti o změnu'!I31))))))))))</f>
        <v>0</v>
      </c>
      <c r="Q31" s="267">
        <f>IF('Rozpočet + Žádosti o změnu'!$ER$2="ano",'Rozpočet + Žádosti o změnu'!EN31,IF('Rozpočet + Žádosti o změnu'!$EF$2="ano",'Rozpočet + Žádosti o změnu'!EB31,IF('Rozpočet + Žádosti o změnu'!$DT$2="ano",'Rozpočet + Žádosti o změnu'!DP31,IF('Rozpočet + Žádosti o změnu'!$DH$2="ano",'Rozpočet + Žádosti o změnu'!DD31,IF('Rozpočet + Žádosti o změnu'!$CV$2="ano",'Rozpočet + Žádosti o změnu'!CR31,IF('Rozpočet + Žádosti o změnu'!$CJ$2="ano",'Rozpočet + Žádosti o změnu'!CF31,IF('Rozpočet + Žádosti o změnu'!$BX$2="ano",'Rozpočet + Žádosti o změnu'!BT31,IF('Rozpočet + Žádosti o změnu'!$BL$2="ano",'Rozpočet + Žádosti o změnu'!BH31,IF('Rozpočet + Žádosti o změnu'!$AZ$2="ano",'Rozpočet + Žádosti o změnu'!AV31,IF('Rozpočet + Žádosti o změnu'!$AN$2="ano",'Rozpočet + Žádosti o změnu'!AJ31,'Rozpočet + Žádosti o změnu'!J31))))))))))</f>
        <v>0</v>
      </c>
      <c r="R31" s="267">
        <f>IF('Rozpočet + Žádosti o změnu'!$ER$2="ano",'Rozpočet + Žádosti o změnu'!EO31,IF('Rozpočet + Žádosti o změnu'!$EF$2="ano",'Rozpočet + Žádosti o změnu'!EC31,IF('Rozpočet + Žádosti o změnu'!$DT$2="ano",'Rozpočet + Žádosti o změnu'!DQ31,IF('Rozpočet + Žádosti o změnu'!$DH$2="ano",'Rozpočet + Žádosti o změnu'!DE31,IF('Rozpočet + Žádosti o změnu'!$CV$2="ano",'Rozpočet + Žádosti o změnu'!CS31,IF('Rozpočet + Žádosti o změnu'!$CJ$2="ano",'Rozpočet + Žádosti o změnu'!CG31,IF('Rozpočet + Žádosti o změnu'!$BX$2="ano",'Rozpočet + Žádosti o změnu'!BU31,IF('Rozpočet + Žádosti o změnu'!$BL$2="ano",'Rozpočet + Žádosti o změnu'!BI31,IF('Rozpočet + Žádosti o změnu'!$AZ$2="ano",'Rozpočet + Žádosti o změnu'!AW31,IF('Rozpočet + Žádosti o změnu'!$AN$2="ano",'Rozpočet + Žádosti o změnu'!AK31,'Rozpočet + Žádosti o změnu'!K31))))))))))</f>
        <v>0</v>
      </c>
      <c r="S31" s="267">
        <f>IF('Rozpočet + Žádosti o změnu'!$ER$2="ano",'Rozpočet + Žádosti o změnu'!EP31,IF('Rozpočet + Žádosti o změnu'!$EF$2="ano",'Rozpočet + Žádosti o změnu'!ED31,IF('Rozpočet + Žádosti o změnu'!$DT$2="ano",'Rozpočet + Žádosti o změnu'!DR31,IF('Rozpočet + Žádosti o změnu'!$DH$2="ano",'Rozpočet + Žádosti o změnu'!DF31,IF('Rozpočet + Žádosti o změnu'!$CV$2="ano",'Rozpočet + Žádosti o změnu'!CT31,IF('Rozpočet + Žádosti o změnu'!$CJ$2="ano",'Rozpočet + Žádosti o změnu'!CH31,IF('Rozpočet + Žádosti o změnu'!$BX$2="ano",'Rozpočet + Žádosti o změnu'!BV31,IF('Rozpočet + Žádosti o změnu'!$BL$2="ano",'Rozpočet + Žádosti o změnu'!BJ31,IF('Rozpočet + Žádosti o změnu'!$AZ$2="ano",'Rozpočet + Žádosti o změnu'!AX31,IF('Rozpočet + Žádosti o změnu'!$AN$2="ano",'Rozpočet + Žádosti o změnu'!AL31,'Rozpočet + Žádosti o změnu'!L31))))))))))</f>
        <v>0</v>
      </c>
      <c r="T31" s="267">
        <f>IF('Rozpočet + Žádosti o změnu'!$ER$2="ano",'Rozpočet + Žádosti o změnu'!EQ31,IF('Rozpočet + Žádosti o změnu'!$EF$2="ano",'Rozpočet + Žádosti o změnu'!EE31,IF('Rozpočet + Žádosti o změnu'!$DT$2="ano",'Rozpočet + Žádosti o změnu'!DS31,IF('Rozpočet + Žádosti o změnu'!$DH$2="ano",'Rozpočet + Žádosti o změnu'!DG31,IF('Rozpočet + Žádosti o změnu'!$CV$2="ano",'Rozpočet + Žádosti o změnu'!CU31,IF('Rozpočet + Žádosti o změnu'!$CJ$2="ano",'Rozpočet + Žádosti o změnu'!CI31,IF('Rozpočet + Žádosti o změnu'!$BX$2="ano",'Rozpočet + Žádosti o změnu'!BW31,IF('Rozpočet + Žádosti o změnu'!$BL$2="ano",'Rozpočet + Žádosti o změnu'!BK31,IF('Rozpočet + Žádosti o změnu'!$AZ$2="ano",'Rozpočet + Žádosti o změnu'!AY31,IF('Rozpočet + Žádosti o změnu'!$AN$2="ano",'Rozpočet + Žádosti o změnu'!AM31,'Rozpočet + Žádosti o změnu'!M31))))))))))</f>
        <v>0</v>
      </c>
      <c r="U31" s="267">
        <f>IF('Rozpočet + Žádosti o změnu'!$ER$2="ano",'Rozpočet + Žádosti o změnu'!ER31,IF('Rozpočet + Žádosti o změnu'!$EF$2="ano",'Rozpočet + Žádosti o změnu'!EF31,IF('Rozpočet + Žádosti o změnu'!$DT$2="ano",'Rozpočet + Žádosti o změnu'!DT31,IF('Rozpočet + Žádosti o změnu'!$DH$2="ano",'Rozpočet + Žádosti o změnu'!DH31,IF('Rozpočet + Žádosti o změnu'!$CV$2="ano",'Rozpočet + Žádosti o změnu'!CV31,IF('Rozpočet + Žádosti o změnu'!$CJ$2="ano",'Rozpočet + Žádosti o změnu'!CJ31,IF('Rozpočet + Žádosti o změnu'!$BX$2="ano",'Rozpočet + Žádosti o změnu'!BX31,IF('Rozpočet + Žádosti o změnu'!$BL$2="ano",'Rozpočet + Žádosti o změnu'!BL31,IF('Rozpočet + Žádosti o změnu'!$AZ$2="ano",'Rozpočet + Žádosti o změnu'!AZ31,IF('Rozpočet + Žádosti o změnu'!$AN$2="ano",'Rozpočet + Žádosti o změnu'!AN31,'Rozpočet + Žádosti o změnu'!N31))))))))))</f>
        <v>0</v>
      </c>
      <c r="W31" s="281">
        <f>IF('ZoR č. 1'!$D31="",0,'ZoR č. 1'!G31)+IF('ZoR č. 2'!$D31="",0,'ZoR č. 2'!G31)+IF('ZoR č. 3'!$D31="",0,'ZoR č. 3'!G31)+IF('ZoR č. 4'!$D31="",0,'ZoR č. 4'!G31)+IF('ZoR č. 5'!$D31="",0,'ZoR č. 5'!G31)+IF('ZoR č. 6'!$D31="",0,'ZoR č. 6'!G31)+IF('ZoR č. 7'!$D31="",0,'ZoR č. 7'!G31)+IF('ZoR č. 8'!$D31="",0,'ZoR č. 8'!G31)+IF('ZoR č. 9'!$D31="",0,'ZoR č. 9'!G31)+IF('ZoR č. 10'!$D31="",0,'ZoR č. 10'!G31)+IF(ZZoR!$D31="",0,ZZoR!G31)</f>
        <v>0</v>
      </c>
      <c r="X31" s="281">
        <f>IF('ZoR č. 1'!$D31="",0,'ZoR č. 1'!H31)+IF('ZoR č. 2'!$D31="",0,'ZoR č. 2'!H31)+IF('ZoR č. 3'!$D31="",0,'ZoR č. 3'!H31)+IF('ZoR č. 4'!$D31="",0,'ZoR č. 4'!H31)+IF('ZoR č. 5'!$D31="",0,'ZoR č. 5'!H31)+IF('ZoR č. 6'!$D31="",0,'ZoR č. 6'!H31)+IF('ZoR č. 7'!$D31="",0,'ZoR č. 7'!H31)+IF('ZoR č. 8'!$D31="",0,'ZoR č. 8'!H31)+IF('ZoR č. 9'!$D31="",0,'ZoR č. 9'!H31)+IF('ZoR č. 10'!$D31="",0,'ZoR č. 10'!H31)+IF(ZZoR!$D31="",0,ZZoR!H31)</f>
        <v>0</v>
      </c>
      <c r="Y31" s="281">
        <f>IF('ZoR č. 1'!$D31="",0,'ZoR č. 1'!I31)+IF('ZoR č. 2'!$D31="",0,'ZoR č. 2'!I31)+IF('ZoR č. 3'!$D31="",0,'ZoR č. 3'!I31)+IF('ZoR č. 4'!$D31="",0,'ZoR č. 4'!I31)+IF('ZoR č. 5'!$D31="",0,'ZoR č. 5'!I31)+IF('ZoR č. 6'!$D31="",0,'ZoR č. 6'!I31)+IF('ZoR č. 7'!$D31="",0,'ZoR č. 7'!I31)+IF('ZoR č. 8'!$D31="",0,'ZoR č. 8'!I31)+IF('ZoR č. 9'!$D31="",0,'ZoR č. 9'!I31)+IF('ZoR č. 10'!$D31="",0,'ZoR č. 10'!I31)+IF(ZZoR!$D31="",0,ZZoR!I31)</f>
        <v>0</v>
      </c>
      <c r="Z31" s="281">
        <f>IF('ZoR č. 1'!$D31="",0,'ZoR č. 1'!J31)+IF('ZoR č. 2'!$D31="",0,'ZoR č. 2'!J31)+IF('ZoR č. 3'!$D31="",0,'ZoR č. 3'!J31)+IF('ZoR č. 4'!$D31="",0,'ZoR č. 4'!J31)+IF('ZoR č. 5'!$D31="",0,'ZoR č. 5'!J31)+IF('ZoR č. 6'!$D31="",0,'ZoR č. 6'!J31)+IF('ZoR č. 7'!$D31="",0,'ZoR č. 7'!J31)+IF('ZoR č. 8'!$D31="",0,'ZoR č. 8'!J31)+IF('ZoR č. 9'!$D31="",0,'ZoR č. 9'!J31)+IF('ZoR č. 10'!$D31="",0,'ZoR č. 10'!J31)+IF(ZZoR!$D31="",0,ZZoR!J31)</f>
        <v>0</v>
      </c>
      <c r="AA31" s="281">
        <f>IF('ZoR č. 1'!$D31="",0,'ZoR č. 1'!K31)+IF('ZoR č. 2'!$D31="",0,'ZoR č. 2'!K31)+IF('ZoR č. 3'!$D31="",0,'ZoR č. 3'!K31)+IF('ZoR č. 4'!$D31="",0,'ZoR č. 4'!K31)+IF('ZoR č. 5'!$D31="",0,'ZoR č. 5'!K31)+IF('ZoR č. 6'!$D31="",0,'ZoR č. 6'!K31)+IF('ZoR č. 7'!$D31="",0,'ZoR č. 7'!K31)+IF('ZoR č. 8'!$D31="",0,'ZoR č. 8'!K31)+IF('ZoR č. 9'!$D31="",0,'ZoR č. 9'!K31)+IF('ZoR č. 10'!$D31="",0,'ZoR č. 10'!K31)+IF(ZZoR!$D31="",0,ZZoR!K31)</f>
        <v>0</v>
      </c>
      <c r="AB31" s="281">
        <f>IF('ZoR č. 1'!$D31="",0,'ZoR č. 1'!L31)+IF('ZoR č. 2'!$D31="",0,'ZoR č. 2'!L31)+IF('ZoR č. 3'!$D31="",0,'ZoR č. 3'!L31)+IF('ZoR č. 4'!$D31="",0,'ZoR č. 4'!L31)+IF('ZoR č. 5'!$D31="",0,'ZoR č. 5'!L31)+IF('ZoR č. 6'!$D31="",0,'ZoR č. 6'!L31)+IF('ZoR č. 7'!$D31="",0,'ZoR č. 7'!L31)+IF('ZoR č. 8'!$D31="",0,'ZoR č. 8'!L31)+IF('ZoR č. 9'!$D31="",0,'ZoR č. 9'!L31)+IF('ZoR č. 10'!$D31="",0,'ZoR č. 10'!L31)+IF(ZZoR!$D31="",0,ZZoR!L31)</f>
        <v>0</v>
      </c>
      <c r="AC31" s="281">
        <f>IF('ZoR č. 1'!$D31="",0,'ZoR č. 1'!M31)+IF('ZoR č. 2'!$D31="",0,'ZoR č. 2'!M31)+IF('ZoR č. 3'!$D31="",0,'ZoR č. 3'!M31)+IF('ZoR č. 4'!$D31="",0,'ZoR č. 4'!M31)+IF('ZoR č. 5'!$D31="",0,'ZoR č. 5'!M31)+IF('ZoR č. 6'!$D31="",0,'ZoR č. 6'!M31)+IF('ZoR č. 7'!$D31="",0,'ZoR č. 7'!M31)+IF('ZoR č. 8'!$D31="",0,'ZoR č. 8'!M31)+IF('ZoR č. 9'!$D31="",0,'ZoR č. 9'!M31)+IF('ZoR č. 10'!$D31="",0,'ZoR č. 10'!M31)+IF(ZZoR!$D31="",0,ZZoR!M31)</f>
        <v>0</v>
      </c>
      <c r="AE31" s="282" t="str">
        <f t="shared" si="3"/>
        <v/>
      </c>
    </row>
    <row r="32" spans="2:31" x14ac:dyDescent="0.25">
      <c r="B32" s="9" t="s">
        <v>75</v>
      </c>
      <c r="C32" s="98" t="str">
        <f>IF(COUNTA('Přehled partnerů'!C32:D32)&lt;&gt;2,"partner neuveden",IF('Přehled partnerů'!G32="ANO",'Přehled partnerů'!C32,"v tomto období nerelevantní"))</f>
        <v>partner neuveden</v>
      </c>
      <c r="D32" s="108" t="str">
        <f>IF(COUNTA('Přehled partnerů'!C32:D32)&lt;&gt;2,"",IF('Přehled partnerů'!G32="ANO",'Přehled partnerů'!D32,""))</f>
        <v/>
      </c>
      <c r="E32" s="21" t="str">
        <f t="shared" si="0"/>
        <v/>
      </c>
      <c r="F32" s="114" t="str">
        <f t="shared" si="1"/>
        <v/>
      </c>
      <c r="G32" s="125">
        <v>0</v>
      </c>
      <c r="H32" s="126">
        <v>0</v>
      </c>
      <c r="I32" s="126">
        <v>0</v>
      </c>
      <c r="J32" s="126">
        <v>0</v>
      </c>
      <c r="K32" s="273">
        <v>0</v>
      </c>
      <c r="L32" s="273">
        <v>0</v>
      </c>
      <c r="M32" s="274">
        <v>0</v>
      </c>
      <c r="N32" s="58" t="str">
        <f t="shared" si="2"/>
        <v/>
      </c>
      <c r="O32" s="267">
        <f>IF('Rozpočet + Žádosti o změnu'!$ER$2="ano",'Rozpočet + Žádosti o změnu'!EL32,IF('Rozpočet + Žádosti o změnu'!$EF$2="ano",'Rozpočet + Žádosti o změnu'!DZ32,IF('Rozpočet + Žádosti o změnu'!$DT$2="ano",'Rozpočet + Žádosti o změnu'!DN32,IF('Rozpočet + Žádosti o změnu'!$DH$2="ano",'Rozpočet + Žádosti o změnu'!DB32,IF('Rozpočet + Žádosti o změnu'!$CV$2="ano",'Rozpočet + Žádosti o změnu'!CP32,IF('Rozpočet + Žádosti o změnu'!$CJ$2="ano",'Rozpočet + Žádosti o změnu'!CD32,IF('Rozpočet + Žádosti o změnu'!$BX$2="ano",'Rozpočet + Žádosti o změnu'!BR32,IF('Rozpočet + Žádosti o změnu'!$BL$2="ano",'Rozpočet + Žádosti o změnu'!BF32,IF('Rozpočet + Žádosti o změnu'!$AZ$2="ano",'Rozpočet + Žádosti o změnu'!AT32,IF('Rozpočet + Žádosti o změnu'!$AN$2="ano",'Rozpočet + Žádosti o změnu'!AH32,'Rozpočet + Žádosti o změnu'!H32))))))))))</f>
        <v>0</v>
      </c>
      <c r="P32" s="267">
        <f>IF('Rozpočet + Žádosti o změnu'!$ER$2="ano",'Rozpočet + Žádosti o změnu'!EM32,IF('Rozpočet + Žádosti o změnu'!$EF$2="ano",'Rozpočet + Žádosti o změnu'!EA32,IF('Rozpočet + Žádosti o změnu'!$DT$2="ano",'Rozpočet + Žádosti o změnu'!DO32,IF('Rozpočet + Žádosti o změnu'!$DH$2="ano",'Rozpočet + Žádosti o změnu'!DC32,IF('Rozpočet + Žádosti o změnu'!$CV$2="ano",'Rozpočet + Žádosti o změnu'!CQ32,IF('Rozpočet + Žádosti o změnu'!$CJ$2="ano",'Rozpočet + Žádosti o změnu'!CE32,IF('Rozpočet + Žádosti o změnu'!$BX$2="ano",'Rozpočet + Žádosti o změnu'!BS32,IF('Rozpočet + Žádosti o změnu'!$BL$2="ano",'Rozpočet + Žádosti o změnu'!BG32,IF('Rozpočet + Žádosti o změnu'!$AZ$2="ano",'Rozpočet + Žádosti o změnu'!AU32,IF('Rozpočet + Žádosti o změnu'!$AN$2="ano",'Rozpočet + Žádosti o změnu'!AI32,'Rozpočet + Žádosti o změnu'!I32))))))))))</f>
        <v>0</v>
      </c>
      <c r="Q32" s="267">
        <f>IF('Rozpočet + Žádosti o změnu'!$ER$2="ano",'Rozpočet + Žádosti o změnu'!EN32,IF('Rozpočet + Žádosti o změnu'!$EF$2="ano",'Rozpočet + Žádosti o změnu'!EB32,IF('Rozpočet + Žádosti o změnu'!$DT$2="ano",'Rozpočet + Žádosti o změnu'!DP32,IF('Rozpočet + Žádosti o změnu'!$DH$2="ano",'Rozpočet + Žádosti o změnu'!DD32,IF('Rozpočet + Žádosti o změnu'!$CV$2="ano",'Rozpočet + Žádosti o změnu'!CR32,IF('Rozpočet + Žádosti o změnu'!$CJ$2="ano",'Rozpočet + Žádosti o změnu'!CF32,IF('Rozpočet + Žádosti o změnu'!$BX$2="ano",'Rozpočet + Žádosti o změnu'!BT32,IF('Rozpočet + Žádosti o změnu'!$BL$2="ano",'Rozpočet + Žádosti o změnu'!BH32,IF('Rozpočet + Žádosti o změnu'!$AZ$2="ano",'Rozpočet + Žádosti o změnu'!AV32,IF('Rozpočet + Žádosti o změnu'!$AN$2="ano",'Rozpočet + Žádosti o změnu'!AJ32,'Rozpočet + Žádosti o změnu'!J32))))))))))</f>
        <v>0</v>
      </c>
      <c r="R32" s="267">
        <f>IF('Rozpočet + Žádosti o změnu'!$ER$2="ano",'Rozpočet + Žádosti o změnu'!EO32,IF('Rozpočet + Žádosti o změnu'!$EF$2="ano",'Rozpočet + Žádosti o změnu'!EC32,IF('Rozpočet + Žádosti o změnu'!$DT$2="ano",'Rozpočet + Žádosti o změnu'!DQ32,IF('Rozpočet + Žádosti o změnu'!$DH$2="ano",'Rozpočet + Žádosti o změnu'!DE32,IF('Rozpočet + Žádosti o změnu'!$CV$2="ano",'Rozpočet + Žádosti o změnu'!CS32,IF('Rozpočet + Žádosti o změnu'!$CJ$2="ano",'Rozpočet + Žádosti o změnu'!CG32,IF('Rozpočet + Žádosti o změnu'!$BX$2="ano",'Rozpočet + Žádosti o změnu'!BU32,IF('Rozpočet + Žádosti o změnu'!$BL$2="ano",'Rozpočet + Žádosti o změnu'!BI32,IF('Rozpočet + Žádosti o změnu'!$AZ$2="ano",'Rozpočet + Žádosti o změnu'!AW32,IF('Rozpočet + Žádosti o změnu'!$AN$2="ano",'Rozpočet + Žádosti o změnu'!AK32,'Rozpočet + Žádosti o změnu'!K32))))))))))</f>
        <v>0</v>
      </c>
      <c r="S32" s="267">
        <f>IF('Rozpočet + Žádosti o změnu'!$ER$2="ano",'Rozpočet + Žádosti o změnu'!EP32,IF('Rozpočet + Žádosti o změnu'!$EF$2="ano",'Rozpočet + Žádosti o změnu'!ED32,IF('Rozpočet + Žádosti o změnu'!$DT$2="ano",'Rozpočet + Žádosti o změnu'!DR32,IF('Rozpočet + Žádosti o změnu'!$DH$2="ano",'Rozpočet + Žádosti o změnu'!DF32,IF('Rozpočet + Žádosti o změnu'!$CV$2="ano",'Rozpočet + Žádosti o změnu'!CT32,IF('Rozpočet + Žádosti o změnu'!$CJ$2="ano",'Rozpočet + Žádosti o změnu'!CH32,IF('Rozpočet + Žádosti o změnu'!$BX$2="ano",'Rozpočet + Žádosti o změnu'!BV32,IF('Rozpočet + Žádosti o změnu'!$BL$2="ano",'Rozpočet + Žádosti o změnu'!BJ32,IF('Rozpočet + Žádosti o změnu'!$AZ$2="ano",'Rozpočet + Žádosti o změnu'!AX32,IF('Rozpočet + Žádosti o změnu'!$AN$2="ano",'Rozpočet + Žádosti o změnu'!AL32,'Rozpočet + Žádosti o změnu'!L32))))))))))</f>
        <v>0</v>
      </c>
      <c r="T32" s="267">
        <f>IF('Rozpočet + Žádosti o změnu'!$ER$2="ano",'Rozpočet + Žádosti o změnu'!EQ32,IF('Rozpočet + Žádosti o změnu'!$EF$2="ano",'Rozpočet + Žádosti o změnu'!EE32,IF('Rozpočet + Žádosti o změnu'!$DT$2="ano",'Rozpočet + Žádosti o změnu'!DS32,IF('Rozpočet + Žádosti o změnu'!$DH$2="ano",'Rozpočet + Žádosti o změnu'!DG32,IF('Rozpočet + Žádosti o změnu'!$CV$2="ano",'Rozpočet + Žádosti o změnu'!CU32,IF('Rozpočet + Žádosti o změnu'!$CJ$2="ano",'Rozpočet + Žádosti o změnu'!CI32,IF('Rozpočet + Žádosti o změnu'!$BX$2="ano",'Rozpočet + Žádosti o změnu'!BW32,IF('Rozpočet + Žádosti o změnu'!$BL$2="ano",'Rozpočet + Žádosti o změnu'!BK32,IF('Rozpočet + Žádosti o změnu'!$AZ$2="ano",'Rozpočet + Žádosti o změnu'!AY32,IF('Rozpočet + Žádosti o změnu'!$AN$2="ano",'Rozpočet + Žádosti o změnu'!AM32,'Rozpočet + Žádosti o změnu'!M32))))))))))</f>
        <v>0</v>
      </c>
      <c r="U32" s="267">
        <f>IF('Rozpočet + Žádosti o změnu'!$ER$2="ano",'Rozpočet + Žádosti o změnu'!ER32,IF('Rozpočet + Žádosti o změnu'!$EF$2="ano",'Rozpočet + Žádosti o změnu'!EF32,IF('Rozpočet + Žádosti o změnu'!$DT$2="ano",'Rozpočet + Žádosti o změnu'!DT32,IF('Rozpočet + Žádosti o změnu'!$DH$2="ano",'Rozpočet + Žádosti o změnu'!DH32,IF('Rozpočet + Žádosti o změnu'!$CV$2="ano",'Rozpočet + Žádosti o změnu'!CV32,IF('Rozpočet + Žádosti o změnu'!$CJ$2="ano",'Rozpočet + Žádosti o změnu'!CJ32,IF('Rozpočet + Žádosti o změnu'!$BX$2="ano",'Rozpočet + Žádosti o změnu'!BX32,IF('Rozpočet + Žádosti o změnu'!$BL$2="ano",'Rozpočet + Žádosti o změnu'!BL32,IF('Rozpočet + Žádosti o změnu'!$AZ$2="ano",'Rozpočet + Žádosti o změnu'!AZ32,IF('Rozpočet + Žádosti o změnu'!$AN$2="ano",'Rozpočet + Žádosti o změnu'!AN32,'Rozpočet + Žádosti o změnu'!N32))))))))))</f>
        <v>0</v>
      </c>
      <c r="W32" s="281">
        <f>IF('ZoR č. 1'!$D32="",0,'ZoR č. 1'!G32)+IF('ZoR č. 2'!$D32="",0,'ZoR č. 2'!G32)+IF('ZoR č. 3'!$D32="",0,'ZoR č. 3'!G32)+IF('ZoR č. 4'!$D32="",0,'ZoR č. 4'!G32)+IF('ZoR č. 5'!$D32="",0,'ZoR č. 5'!G32)+IF('ZoR č. 6'!$D32="",0,'ZoR č. 6'!G32)+IF('ZoR č. 7'!$D32="",0,'ZoR č. 7'!G32)+IF('ZoR č. 8'!$D32="",0,'ZoR č. 8'!G32)+IF('ZoR č. 9'!$D32="",0,'ZoR č. 9'!G32)+IF('ZoR č. 10'!$D32="",0,'ZoR č. 10'!G32)+IF(ZZoR!$D32="",0,ZZoR!G32)</f>
        <v>0</v>
      </c>
      <c r="X32" s="281">
        <f>IF('ZoR č. 1'!$D32="",0,'ZoR č. 1'!H32)+IF('ZoR č. 2'!$D32="",0,'ZoR č. 2'!H32)+IF('ZoR č. 3'!$D32="",0,'ZoR č. 3'!H32)+IF('ZoR č. 4'!$D32="",0,'ZoR č. 4'!H32)+IF('ZoR č. 5'!$D32="",0,'ZoR č. 5'!H32)+IF('ZoR č. 6'!$D32="",0,'ZoR č. 6'!H32)+IF('ZoR č. 7'!$D32="",0,'ZoR č. 7'!H32)+IF('ZoR č. 8'!$D32="",0,'ZoR č. 8'!H32)+IF('ZoR č. 9'!$D32="",0,'ZoR č. 9'!H32)+IF('ZoR č. 10'!$D32="",0,'ZoR č. 10'!H32)+IF(ZZoR!$D32="",0,ZZoR!H32)</f>
        <v>0</v>
      </c>
      <c r="Y32" s="281">
        <f>IF('ZoR č. 1'!$D32="",0,'ZoR č. 1'!I32)+IF('ZoR č. 2'!$D32="",0,'ZoR č. 2'!I32)+IF('ZoR č. 3'!$D32="",0,'ZoR č. 3'!I32)+IF('ZoR č. 4'!$D32="",0,'ZoR č. 4'!I32)+IF('ZoR č. 5'!$D32="",0,'ZoR č. 5'!I32)+IF('ZoR č. 6'!$D32="",0,'ZoR č. 6'!I32)+IF('ZoR č. 7'!$D32="",0,'ZoR č. 7'!I32)+IF('ZoR č. 8'!$D32="",0,'ZoR č. 8'!I32)+IF('ZoR č. 9'!$D32="",0,'ZoR č. 9'!I32)+IF('ZoR č. 10'!$D32="",0,'ZoR č. 10'!I32)+IF(ZZoR!$D32="",0,ZZoR!I32)</f>
        <v>0</v>
      </c>
      <c r="Z32" s="281">
        <f>IF('ZoR č. 1'!$D32="",0,'ZoR č. 1'!J32)+IF('ZoR č. 2'!$D32="",0,'ZoR č. 2'!J32)+IF('ZoR č. 3'!$D32="",0,'ZoR č. 3'!J32)+IF('ZoR č. 4'!$D32="",0,'ZoR č. 4'!J32)+IF('ZoR č. 5'!$D32="",0,'ZoR č. 5'!J32)+IF('ZoR č. 6'!$D32="",0,'ZoR č. 6'!J32)+IF('ZoR č. 7'!$D32="",0,'ZoR č. 7'!J32)+IF('ZoR č. 8'!$D32="",0,'ZoR č. 8'!J32)+IF('ZoR č. 9'!$D32="",0,'ZoR č. 9'!J32)+IF('ZoR č. 10'!$D32="",0,'ZoR č. 10'!J32)+IF(ZZoR!$D32="",0,ZZoR!J32)</f>
        <v>0</v>
      </c>
      <c r="AA32" s="281">
        <f>IF('ZoR č. 1'!$D32="",0,'ZoR č. 1'!K32)+IF('ZoR č. 2'!$D32="",0,'ZoR č. 2'!K32)+IF('ZoR č. 3'!$D32="",0,'ZoR č. 3'!K32)+IF('ZoR č. 4'!$D32="",0,'ZoR č. 4'!K32)+IF('ZoR č. 5'!$D32="",0,'ZoR č. 5'!K32)+IF('ZoR č. 6'!$D32="",0,'ZoR č. 6'!K32)+IF('ZoR č. 7'!$D32="",0,'ZoR č. 7'!K32)+IF('ZoR č. 8'!$D32="",0,'ZoR č. 8'!K32)+IF('ZoR č. 9'!$D32="",0,'ZoR č. 9'!K32)+IF('ZoR č. 10'!$D32="",0,'ZoR č. 10'!K32)+IF(ZZoR!$D32="",0,ZZoR!K32)</f>
        <v>0</v>
      </c>
      <c r="AB32" s="281">
        <f>IF('ZoR č. 1'!$D32="",0,'ZoR č. 1'!L32)+IF('ZoR č. 2'!$D32="",0,'ZoR č. 2'!L32)+IF('ZoR č. 3'!$D32="",0,'ZoR č. 3'!L32)+IF('ZoR č. 4'!$D32="",0,'ZoR č. 4'!L32)+IF('ZoR č. 5'!$D32="",0,'ZoR č. 5'!L32)+IF('ZoR č. 6'!$D32="",0,'ZoR č. 6'!L32)+IF('ZoR č. 7'!$D32="",0,'ZoR č. 7'!L32)+IF('ZoR č. 8'!$D32="",0,'ZoR č. 8'!L32)+IF('ZoR č. 9'!$D32="",0,'ZoR č. 9'!L32)+IF('ZoR č. 10'!$D32="",0,'ZoR č. 10'!L32)+IF(ZZoR!$D32="",0,ZZoR!L32)</f>
        <v>0</v>
      </c>
      <c r="AC32" s="281">
        <f>IF('ZoR č. 1'!$D32="",0,'ZoR č. 1'!M32)+IF('ZoR č. 2'!$D32="",0,'ZoR č. 2'!M32)+IF('ZoR č. 3'!$D32="",0,'ZoR č. 3'!M32)+IF('ZoR č. 4'!$D32="",0,'ZoR č. 4'!M32)+IF('ZoR č. 5'!$D32="",0,'ZoR č. 5'!M32)+IF('ZoR č. 6'!$D32="",0,'ZoR č. 6'!M32)+IF('ZoR č. 7'!$D32="",0,'ZoR č. 7'!M32)+IF('ZoR č. 8'!$D32="",0,'ZoR č. 8'!M32)+IF('ZoR č. 9'!$D32="",0,'ZoR č. 9'!M32)+IF('ZoR č. 10'!$D32="",0,'ZoR č. 10'!M32)+IF(ZZoR!$D32="",0,ZZoR!M32)</f>
        <v>0</v>
      </c>
      <c r="AE32" s="282" t="str">
        <f t="shared" si="3"/>
        <v/>
      </c>
    </row>
    <row r="33" spans="2:31" x14ac:dyDescent="0.25">
      <c r="B33" s="9" t="s">
        <v>76</v>
      </c>
      <c r="C33" s="98" t="str">
        <f>IF(COUNTA('Přehled partnerů'!C33:D33)&lt;&gt;2,"partner neuveden",IF('Přehled partnerů'!G33="ANO",'Přehled partnerů'!C33,"v tomto období nerelevantní"))</f>
        <v>partner neuveden</v>
      </c>
      <c r="D33" s="108" t="str">
        <f>IF(COUNTA('Přehled partnerů'!C33:D33)&lt;&gt;2,"",IF('Přehled partnerů'!G33="ANO",'Přehled partnerů'!D33,""))</f>
        <v/>
      </c>
      <c r="E33" s="21" t="str">
        <f t="shared" si="0"/>
        <v/>
      </c>
      <c r="F33" s="114" t="str">
        <f t="shared" si="1"/>
        <v/>
      </c>
      <c r="G33" s="125">
        <v>0</v>
      </c>
      <c r="H33" s="126">
        <v>0</v>
      </c>
      <c r="I33" s="126">
        <v>0</v>
      </c>
      <c r="J33" s="126">
        <v>0</v>
      </c>
      <c r="K33" s="273">
        <v>0</v>
      </c>
      <c r="L33" s="273">
        <v>0</v>
      </c>
      <c r="M33" s="274">
        <v>0</v>
      </c>
      <c r="N33" s="58" t="str">
        <f t="shared" si="2"/>
        <v/>
      </c>
      <c r="O33" s="267">
        <f>IF('Rozpočet + Žádosti o změnu'!$ER$2="ano",'Rozpočet + Žádosti o změnu'!EL33,IF('Rozpočet + Žádosti o změnu'!$EF$2="ano",'Rozpočet + Žádosti o změnu'!DZ33,IF('Rozpočet + Žádosti o změnu'!$DT$2="ano",'Rozpočet + Žádosti o změnu'!DN33,IF('Rozpočet + Žádosti o změnu'!$DH$2="ano",'Rozpočet + Žádosti o změnu'!DB33,IF('Rozpočet + Žádosti o změnu'!$CV$2="ano",'Rozpočet + Žádosti o změnu'!CP33,IF('Rozpočet + Žádosti o změnu'!$CJ$2="ano",'Rozpočet + Žádosti o změnu'!CD33,IF('Rozpočet + Žádosti o změnu'!$BX$2="ano",'Rozpočet + Žádosti o změnu'!BR33,IF('Rozpočet + Žádosti o změnu'!$BL$2="ano",'Rozpočet + Žádosti o změnu'!BF33,IF('Rozpočet + Žádosti o změnu'!$AZ$2="ano",'Rozpočet + Žádosti o změnu'!AT33,IF('Rozpočet + Žádosti o změnu'!$AN$2="ano",'Rozpočet + Žádosti o změnu'!AH33,'Rozpočet + Žádosti o změnu'!H33))))))))))</f>
        <v>0</v>
      </c>
      <c r="P33" s="267">
        <f>IF('Rozpočet + Žádosti o změnu'!$ER$2="ano",'Rozpočet + Žádosti o změnu'!EM33,IF('Rozpočet + Žádosti o změnu'!$EF$2="ano",'Rozpočet + Žádosti o změnu'!EA33,IF('Rozpočet + Žádosti o změnu'!$DT$2="ano",'Rozpočet + Žádosti o změnu'!DO33,IF('Rozpočet + Žádosti o změnu'!$DH$2="ano",'Rozpočet + Žádosti o změnu'!DC33,IF('Rozpočet + Žádosti o změnu'!$CV$2="ano",'Rozpočet + Žádosti o změnu'!CQ33,IF('Rozpočet + Žádosti o změnu'!$CJ$2="ano",'Rozpočet + Žádosti o změnu'!CE33,IF('Rozpočet + Žádosti o změnu'!$BX$2="ano",'Rozpočet + Žádosti o změnu'!BS33,IF('Rozpočet + Žádosti o změnu'!$BL$2="ano",'Rozpočet + Žádosti o změnu'!BG33,IF('Rozpočet + Žádosti o změnu'!$AZ$2="ano",'Rozpočet + Žádosti o změnu'!AU33,IF('Rozpočet + Žádosti o změnu'!$AN$2="ano",'Rozpočet + Žádosti o změnu'!AI33,'Rozpočet + Žádosti o změnu'!I33))))))))))</f>
        <v>0</v>
      </c>
      <c r="Q33" s="267">
        <f>IF('Rozpočet + Žádosti o změnu'!$ER$2="ano",'Rozpočet + Žádosti o změnu'!EN33,IF('Rozpočet + Žádosti o změnu'!$EF$2="ano",'Rozpočet + Žádosti o změnu'!EB33,IF('Rozpočet + Žádosti o změnu'!$DT$2="ano",'Rozpočet + Žádosti o změnu'!DP33,IF('Rozpočet + Žádosti o změnu'!$DH$2="ano",'Rozpočet + Žádosti o změnu'!DD33,IF('Rozpočet + Žádosti o změnu'!$CV$2="ano",'Rozpočet + Žádosti o změnu'!CR33,IF('Rozpočet + Žádosti o změnu'!$CJ$2="ano",'Rozpočet + Žádosti o změnu'!CF33,IF('Rozpočet + Žádosti o změnu'!$BX$2="ano",'Rozpočet + Žádosti o změnu'!BT33,IF('Rozpočet + Žádosti o změnu'!$BL$2="ano",'Rozpočet + Žádosti o změnu'!BH33,IF('Rozpočet + Žádosti o změnu'!$AZ$2="ano",'Rozpočet + Žádosti o změnu'!AV33,IF('Rozpočet + Žádosti o změnu'!$AN$2="ano",'Rozpočet + Žádosti o změnu'!AJ33,'Rozpočet + Žádosti o změnu'!J33))))))))))</f>
        <v>0</v>
      </c>
      <c r="R33" s="267">
        <f>IF('Rozpočet + Žádosti o změnu'!$ER$2="ano",'Rozpočet + Žádosti o změnu'!EO33,IF('Rozpočet + Žádosti o změnu'!$EF$2="ano",'Rozpočet + Žádosti o změnu'!EC33,IF('Rozpočet + Žádosti o změnu'!$DT$2="ano",'Rozpočet + Žádosti o změnu'!DQ33,IF('Rozpočet + Žádosti o změnu'!$DH$2="ano",'Rozpočet + Žádosti o změnu'!DE33,IF('Rozpočet + Žádosti o změnu'!$CV$2="ano",'Rozpočet + Žádosti o změnu'!CS33,IF('Rozpočet + Žádosti o změnu'!$CJ$2="ano",'Rozpočet + Žádosti o změnu'!CG33,IF('Rozpočet + Žádosti o změnu'!$BX$2="ano",'Rozpočet + Žádosti o změnu'!BU33,IF('Rozpočet + Žádosti o změnu'!$BL$2="ano",'Rozpočet + Žádosti o změnu'!BI33,IF('Rozpočet + Žádosti o změnu'!$AZ$2="ano",'Rozpočet + Žádosti o změnu'!AW33,IF('Rozpočet + Žádosti o změnu'!$AN$2="ano",'Rozpočet + Žádosti o změnu'!AK33,'Rozpočet + Žádosti o změnu'!K33))))))))))</f>
        <v>0</v>
      </c>
      <c r="S33" s="267">
        <f>IF('Rozpočet + Žádosti o změnu'!$ER$2="ano",'Rozpočet + Žádosti o změnu'!EP33,IF('Rozpočet + Žádosti o změnu'!$EF$2="ano",'Rozpočet + Žádosti o změnu'!ED33,IF('Rozpočet + Žádosti o změnu'!$DT$2="ano",'Rozpočet + Žádosti o změnu'!DR33,IF('Rozpočet + Žádosti o změnu'!$DH$2="ano",'Rozpočet + Žádosti o změnu'!DF33,IF('Rozpočet + Žádosti o změnu'!$CV$2="ano",'Rozpočet + Žádosti o změnu'!CT33,IF('Rozpočet + Žádosti o změnu'!$CJ$2="ano",'Rozpočet + Žádosti o změnu'!CH33,IF('Rozpočet + Žádosti o změnu'!$BX$2="ano",'Rozpočet + Žádosti o změnu'!BV33,IF('Rozpočet + Žádosti o změnu'!$BL$2="ano",'Rozpočet + Žádosti o změnu'!BJ33,IF('Rozpočet + Žádosti o změnu'!$AZ$2="ano",'Rozpočet + Žádosti o změnu'!AX33,IF('Rozpočet + Žádosti o změnu'!$AN$2="ano",'Rozpočet + Žádosti o změnu'!AL33,'Rozpočet + Žádosti o změnu'!L33))))))))))</f>
        <v>0</v>
      </c>
      <c r="T33" s="267">
        <f>IF('Rozpočet + Žádosti o změnu'!$ER$2="ano",'Rozpočet + Žádosti o změnu'!EQ33,IF('Rozpočet + Žádosti o změnu'!$EF$2="ano",'Rozpočet + Žádosti o změnu'!EE33,IF('Rozpočet + Žádosti o změnu'!$DT$2="ano",'Rozpočet + Žádosti o změnu'!DS33,IF('Rozpočet + Žádosti o změnu'!$DH$2="ano",'Rozpočet + Žádosti o změnu'!DG33,IF('Rozpočet + Žádosti o změnu'!$CV$2="ano",'Rozpočet + Žádosti o změnu'!CU33,IF('Rozpočet + Žádosti o změnu'!$CJ$2="ano",'Rozpočet + Žádosti o změnu'!CI33,IF('Rozpočet + Žádosti o změnu'!$BX$2="ano",'Rozpočet + Žádosti o změnu'!BW33,IF('Rozpočet + Žádosti o změnu'!$BL$2="ano",'Rozpočet + Žádosti o změnu'!BK33,IF('Rozpočet + Žádosti o změnu'!$AZ$2="ano",'Rozpočet + Žádosti o změnu'!AY33,IF('Rozpočet + Žádosti o změnu'!$AN$2="ano",'Rozpočet + Žádosti o změnu'!AM33,'Rozpočet + Žádosti o změnu'!M33))))))))))</f>
        <v>0</v>
      </c>
      <c r="U33" s="267">
        <f>IF('Rozpočet + Žádosti o změnu'!$ER$2="ano",'Rozpočet + Žádosti o změnu'!ER33,IF('Rozpočet + Žádosti o změnu'!$EF$2="ano",'Rozpočet + Žádosti o změnu'!EF33,IF('Rozpočet + Žádosti o změnu'!$DT$2="ano",'Rozpočet + Žádosti o změnu'!DT33,IF('Rozpočet + Žádosti o změnu'!$DH$2="ano",'Rozpočet + Žádosti o změnu'!DH33,IF('Rozpočet + Žádosti o změnu'!$CV$2="ano",'Rozpočet + Žádosti o změnu'!CV33,IF('Rozpočet + Žádosti o změnu'!$CJ$2="ano",'Rozpočet + Žádosti o změnu'!CJ33,IF('Rozpočet + Žádosti o změnu'!$BX$2="ano",'Rozpočet + Žádosti o změnu'!BX33,IF('Rozpočet + Žádosti o změnu'!$BL$2="ano",'Rozpočet + Žádosti o změnu'!BL33,IF('Rozpočet + Žádosti o změnu'!$AZ$2="ano",'Rozpočet + Žádosti o změnu'!AZ33,IF('Rozpočet + Žádosti o změnu'!$AN$2="ano",'Rozpočet + Žádosti o změnu'!AN33,'Rozpočet + Žádosti o změnu'!N33))))))))))</f>
        <v>0</v>
      </c>
      <c r="W33" s="281">
        <f>IF('ZoR č. 1'!$D33="",0,'ZoR č. 1'!G33)+IF('ZoR č. 2'!$D33="",0,'ZoR č. 2'!G33)+IF('ZoR č. 3'!$D33="",0,'ZoR č. 3'!G33)+IF('ZoR č. 4'!$D33="",0,'ZoR č. 4'!G33)+IF('ZoR č. 5'!$D33="",0,'ZoR č. 5'!G33)+IF('ZoR č. 6'!$D33="",0,'ZoR č. 6'!G33)+IF('ZoR č. 7'!$D33="",0,'ZoR č. 7'!G33)+IF('ZoR č. 8'!$D33="",0,'ZoR č. 8'!G33)+IF('ZoR č. 9'!$D33="",0,'ZoR č. 9'!G33)+IF('ZoR č. 10'!$D33="",0,'ZoR č. 10'!G33)+IF(ZZoR!$D33="",0,ZZoR!G33)</f>
        <v>0</v>
      </c>
      <c r="X33" s="281">
        <f>IF('ZoR č. 1'!$D33="",0,'ZoR č. 1'!H33)+IF('ZoR č. 2'!$D33="",0,'ZoR č. 2'!H33)+IF('ZoR č. 3'!$D33="",0,'ZoR č. 3'!H33)+IF('ZoR č. 4'!$D33="",0,'ZoR č. 4'!H33)+IF('ZoR č. 5'!$D33="",0,'ZoR č. 5'!H33)+IF('ZoR č. 6'!$D33="",0,'ZoR č. 6'!H33)+IF('ZoR č. 7'!$D33="",0,'ZoR č. 7'!H33)+IF('ZoR č. 8'!$D33="",0,'ZoR č. 8'!H33)+IF('ZoR č. 9'!$D33="",0,'ZoR č. 9'!H33)+IF('ZoR č. 10'!$D33="",0,'ZoR č. 10'!H33)+IF(ZZoR!$D33="",0,ZZoR!H33)</f>
        <v>0</v>
      </c>
      <c r="Y33" s="281">
        <f>IF('ZoR č. 1'!$D33="",0,'ZoR č. 1'!I33)+IF('ZoR č. 2'!$D33="",0,'ZoR č. 2'!I33)+IF('ZoR č. 3'!$D33="",0,'ZoR č. 3'!I33)+IF('ZoR č. 4'!$D33="",0,'ZoR č. 4'!I33)+IF('ZoR č. 5'!$D33="",0,'ZoR č. 5'!I33)+IF('ZoR č. 6'!$D33="",0,'ZoR č. 6'!I33)+IF('ZoR č. 7'!$D33="",0,'ZoR č. 7'!I33)+IF('ZoR č. 8'!$D33="",0,'ZoR č. 8'!I33)+IF('ZoR č. 9'!$D33="",0,'ZoR č. 9'!I33)+IF('ZoR č. 10'!$D33="",0,'ZoR č. 10'!I33)+IF(ZZoR!$D33="",0,ZZoR!I33)</f>
        <v>0</v>
      </c>
      <c r="Z33" s="281">
        <f>IF('ZoR č. 1'!$D33="",0,'ZoR č. 1'!J33)+IF('ZoR č. 2'!$D33="",0,'ZoR č. 2'!J33)+IF('ZoR č. 3'!$D33="",0,'ZoR č. 3'!J33)+IF('ZoR č. 4'!$D33="",0,'ZoR č. 4'!J33)+IF('ZoR č. 5'!$D33="",0,'ZoR č. 5'!J33)+IF('ZoR č. 6'!$D33="",0,'ZoR č. 6'!J33)+IF('ZoR č. 7'!$D33="",0,'ZoR č. 7'!J33)+IF('ZoR č. 8'!$D33="",0,'ZoR č. 8'!J33)+IF('ZoR č. 9'!$D33="",0,'ZoR č. 9'!J33)+IF('ZoR č. 10'!$D33="",0,'ZoR č. 10'!J33)+IF(ZZoR!$D33="",0,ZZoR!J33)</f>
        <v>0</v>
      </c>
      <c r="AA33" s="281">
        <f>IF('ZoR č. 1'!$D33="",0,'ZoR č. 1'!K33)+IF('ZoR č. 2'!$D33="",0,'ZoR č. 2'!K33)+IF('ZoR č. 3'!$D33="",0,'ZoR č. 3'!K33)+IF('ZoR č. 4'!$D33="",0,'ZoR č. 4'!K33)+IF('ZoR č. 5'!$D33="",0,'ZoR č. 5'!K33)+IF('ZoR č. 6'!$D33="",0,'ZoR č. 6'!K33)+IF('ZoR č. 7'!$D33="",0,'ZoR č. 7'!K33)+IF('ZoR č. 8'!$D33="",0,'ZoR č. 8'!K33)+IF('ZoR č. 9'!$D33="",0,'ZoR č. 9'!K33)+IF('ZoR č. 10'!$D33="",0,'ZoR č. 10'!K33)+IF(ZZoR!$D33="",0,ZZoR!K33)</f>
        <v>0</v>
      </c>
      <c r="AB33" s="281">
        <f>IF('ZoR č. 1'!$D33="",0,'ZoR č. 1'!L33)+IF('ZoR č. 2'!$D33="",0,'ZoR č. 2'!L33)+IF('ZoR č. 3'!$D33="",0,'ZoR č. 3'!L33)+IF('ZoR č. 4'!$D33="",0,'ZoR č. 4'!L33)+IF('ZoR č. 5'!$D33="",0,'ZoR č. 5'!L33)+IF('ZoR č. 6'!$D33="",0,'ZoR č. 6'!L33)+IF('ZoR č. 7'!$D33="",0,'ZoR č. 7'!L33)+IF('ZoR č. 8'!$D33="",0,'ZoR č. 8'!L33)+IF('ZoR č. 9'!$D33="",0,'ZoR č. 9'!L33)+IF('ZoR č. 10'!$D33="",0,'ZoR č. 10'!L33)+IF(ZZoR!$D33="",0,ZZoR!L33)</f>
        <v>0</v>
      </c>
      <c r="AC33" s="281">
        <f>IF('ZoR č. 1'!$D33="",0,'ZoR č. 1'!M33)+IF('ZoR č. 2'!$D33="",0,'ZoR č. 2'!M33)+IF('ZoR č. 3'!$D33="",0,'ZoR č. 3'!M33)+IF('ZoR č. 4'!$D33="",0,'ZoR č. 4'!M33)+IF('ZoR č. 5'!$D33="",0,'ZoR č. 5'!M33)+IF('ZoR č. 6'!$D33="",0,'ZoR č. 6'!M33)+IF('ZoR č. 7'!$D33="",0,'ZoR č. 7'!M33)+IF('ZoR č. 8'!$D33="",0,'ZoR č. 8'!M33)+IF('ZoR č. 9'!$D33="",0,'ZoR č. 9'!M33)+IF('ZoR č. 10'!$D33="",0,'ZoR č. 10'!M33)+IF(ZZoR!$D33="",0,ZZoR!M33)</f>
        <v>0</v>
      </c>
      <c r="AE33" s="282" t="str">
        <f t="shared" si="3"/>
        <v/>
      </c>
    </row>
    <row r="34" spans="2:31" x14ac:dyDescent="0.25">
      <c r="B34" s="9" t="s">
        <v>77</v>
      </c>
      <c r="C34" s="98" t="str">
        <f>IF(COUNTA('Přehled partnerů'!C34:D34)&lt;&gt;2,"partner neuveden",IF('Přehled partnerů'!G34="ANO",'Přehled partnerů'!C34,"v tomto období nerelevantní"))</f>
        <v>partner neuveden</v>
      </c>
      <c r="D34" s="108" t="str">
        <f>IF(COUNTA('Přehled partnerů'!C34:D34)&lt;&gt;2,"",IF('Přehled partnerů'!G34="ANO",'Přehled partnerů'!D34,""))</f>
        <v/>
      </c>
      <c r="E34" s="21" t="str">
        <f t="shared" si="0"/>
        <v/>
      </c>
      <c r="F34" s="114" t="str">
        <f t="shared" si="1"/>
        <v/>
      </c>
      <c r="G34" s="125">
        <v>0</v>
      </c>
      <c r="H34" s="126">
        <v>0</v>
      </c>
      <c r="I34" s="126">
        <v>0</v>
      </c>
      <c r="J34" s="126">
        <v>0</v>
      </c>
      <c r="K34" s="273">
        <v>0</v>
      </c>
      <c r="L34" s="273">
        <v>0</v>
      </c>
      <c r="M34" s="274">
        <v>0</v>
      </c>
      <c r="N34" s="58" t="str">
        <f t="shared" si="2"/>
        <v/>
      </c>
      <c r="O34" s="267">
        <f>IF('Rozpočet + Žádosti o změnu'!$ER$2="ano",'Rozpočet + Žádosti o změnu'!EL34,IF('Rozpočet + Žádosti o změnu'!$EF$2="ano",'Rozpočet + Žádosti o změnu'!DZ34,IF('Rozpočet + Žádosti o změnu'!$DT$2="ano",'Rozpočet + Žádosti o změnu'!DN34,IF('Rozpočet + Žádosti o změnu'!$DH$2="ano",'Rozpočet + Žádosti o změnu'!DB34,IF('Rozpočet + Žádosti o změnu'!$CV$2="ano",'Rozpočet + Žádosti o změnu'!CP34,IF('Rozpočet + Žádosti o změnu'!$CJ$2="ano",'Rozpočet + Žádosti o změnu'!CD34,IF('Rozpočet + Žádosti o změnu'!$BX$2="ano",'Rozpočet + Žádosti o změnu'!BR34,IF('Rozpočet + Žádosti o změnu'!$BL$2="ano",'Rozpočet + Žádosti o změnu'!BF34,IF('Rozpočet + Žádosti o změnu'!$AZ$2="ano",'Rozpočet + Žádosti o změnu'!AT34,IF('Rozpočet + Žádosti o změnu'!$AN$2="ano",'Rozpočet + Žádosti o změnu'!AH34,'Rozpočet + Žádosti o změnu'!H34))))))))))</f>
        <v>0</v>
      </c>
      <c r="P34" s="267">
        <f>IF('Rozpočet + Žádosti o změnu'!$ER$2="ano",'Rozpočet + Žádosti o změnu'!EM34,IF('Rozpočet + Žádosti o změnu'!$EF$2="ano",'Rozpočet + Žádosti o změnu'!EA34,IF('Rozpočet + Žádosti o změnu'!$DT$2="ano",'Rozpočet + Žádosti o změnu'!DO34,IF('Rozpočet + Žádosti o změnu'!$DH$2="ano",'Rozpočet + Žádosti o změnu'!DC34,IF('Rozpočet + Žádosti o změnu'!$CV$2="ano",'Rozpočet + Žádosti o změnu'!CQ34,IF('Rozpočet + Žádosti o změnu'!$CJ$2="ano",'Rozpočet + Žádosti o změnu'!CE34,IF('Rozpočet + Žádosti o změnu'!$BX$2="ano",'Rozpočet + Žádosti o změnu'!BS34,IF('Rozpočet + Žádosti o změnu'!$BL$2="ano",'Rozpočet + Žádosti o změnu'!BG34,IF('Rozpočet + Žádosti o změnu'!$AZ$2="ano",'Rozpočet + Žádosti o změnu'!AU34,IF('Rozpočet + Žádosti o změnu'!$AN$2="ano",'Rozpočet + Žádosti o změnu'!AI34,'Rozpočet + Žádosti o změnu'!I34))))))))))</f>
        <v>0</v>
      </c>
      <c r="Q34" s="267">
        <f>IF('Rozpočet + Žádosti o změnu'!$ER$2="ano",'Rozpočet + Žádosti o změnu'!EN34,IF('Rozpočet + Žádosti o změnu'!$EF$2="ano",'Rozpočet + Žádosti o změnu'!EB34,IF('Rozpočet + Žádosti o změnu'!$DT$2="ano",'Rozpočet + Žádosti o změnu'!DP34,IF('Rozpočet + Žádosti o změnu'!$DH$2="ano",'Rozpočet + Žádosti o změnu'!DD34,IF('Rozpočet + Žádosti o změnu'!$CV$2="ano",'Rozpočet + Žádosti o změnu'!CR34,IF('Rozpočet + Žádosti o změnu'!$CJ$2="ano",'Rozpočet + Žádosti o změnu'!CF34,IF('Rozpočet + Žádosti o změnu'!$BX$2="ano",'Rozpočet + Žádosti o změnu'!BT34,IF('Rozpočet + Žádosti o změnu'!$BL$2="ano",'Rozpočet + Žádosti o změnu'!BH34,IF('Rozpočet + Žádosti o změnu'!$AZ$2="ano",'Rozpočet + Žádosti o změnu'!AV34,IF('Rozpočet + Žádosti o změnu'!$AN$2="ano",'Rozpočet + Žádosti o změnu'!AJ34,'Rozpočet + Žádosti o změnu'!J34))))))))))</f>
        <v>0</v>
      </c>
      <c r="R34" s="267">
        <f>IF('Rozpočet + Žádosti o změnu'!$ER$2="ano",'Rozpočet + Žádosti o změnu'!EO34,IF('Rozpočet + Žádosti o změnu'!$EF$2="ano",'Rozpočet + Žádosti o změnu'!EC34,IF('Rozpočet + Žádosti o změnu'!$DT$2="ano",'Rozpočet + Žádosti o změnu'!DQ34,IF('Rozpočet + Žádosti o změnu'!$DH$2="ano",'Rozpočet + Žádosti o změnu'!DE34,IF('Rozpočet + Žádosti o změnu'!$CV$2="ano",'Rozpočet + Žádosti o změnu'!CS34,IF('Rozpočet + Žádosti o změnu'!$CJ$2="ano",'Rozpočet + Žádosti o změnu'!CG34,IF('Rozpočet + Žádosti o změnu'!$BX$2="ano",'Rozpočet + Žádosti o změnu'!BU34,IF('Rozpočet + Žádosti o změnu'!$BL$2="ano",'Rozpočet + Žádosti o změnu'!BI34,IF('Rozpočet + Žádosti o změnu'!$AZ$2="ano",'Rozpočet + Žádosti o změnu'!AW34,IF('Rozpočet + Žádosti o změnu'!$AN$2="ano",'Rozpočet + Žádosti o změnu'!AK34,'Rozpočet + Žádosti o změnu'!K34))))))))))</f>
        <v>0</v>
      </c>
      <c r="S34" s="267">
        <f>IF('Rozpočet + Žádosti o změnu'!$ER$2="ano",'Rozpočet + Žádosti o změnu'!EP34,IF('Rozpočet + Žádosti o změnu'!$EF$2="ano",'Rozpočet + Žádosti o změnu'!ED34,IF('Rozpočet + Žádosti o změnu'!$DT$2="ano",'Rozpočet + Žádosti o změnu'!DR34,IF('Rozpočet + Žádosti o změnu'!$DH$2="ano",'Rozpočet + Žádosti o změnu'!DF34,IF('Rozpočet + Žádosti o změnu'!$CV$2="ano",'Rozpočet + Žádosti o změnu'!CT34,IF('Rozpočet + Žádosti o změnu'!$CJ$2="ano",'Rozpočet + Žádosti o změnu'!CH34,IF('Rozpočet + Žádosti o změnu'!$BX$2="ano",'Rozpočet + Žádosti o změnu'!BV34,IF('Rozpočet + Žádosti o změnu'!$BL$2="ano",'Rozpočet + Žádosti o změnu'!BJ34,IF('Rozpočet + Žádosti o změnu'!$AZ$2="ano",'Rozpočet + Žádosti o změnu'!AX34,IF('Rozpočet + Žádosti o změnu'!$AN$2="ano",'Rozpočet + Žádosti o změnu'!AL34,'Rozpočet + Žádosti o změnu'!L34))))))))))</f>
        <v>0</v>
      </c>
      <c r="T34" s="267">
        <f>IF('Rozpočet + Žádosti o změnu'!$ER$2="ano",'Rozpočet + Žádosti o změnu'!EQ34,IF('Rozpočet + Žádosti o změnu'!$EF$2="ano",'Rozpočet + Žádosti o změnu'!EE34,IF('Rozpočet + Žádosti o změnu'!$DT$2="ano",'Rozpočet + Žádosti o změnu'!DS34,IF('Rozpočet + Žádosti o změnu'!$DH$2="ano",'Rozpočet + Žádosti o změnu'!DG34,IF('Rozpočet + Žádosti o změnu'!$CV$2="ano",'Rozpočet + Žádosti o změnu'!CU34,IF('Rozpočet + Žádosti o změnu'!$CJ$2="ano",'Rozpočet + Žádosti o změnu'!CI34,IF('Rozpočet + Žádosti o změnu'!$BX$2="ano",'Rozpočet + Žádosti o změnu'!BW34,IF('Rozpočet + Žádosti o změnu'!$BL$2="ano",'Rozpočet + Žádosti o změnu'!BK34,IF('Rozpočet + Žádosti o změnu'!$AZ$2="ano",'Rozpočet + Žádosti o změnu'!AY34,IF('Rozpočet + Žádosti o změnu'!$AN$2="ano",'Rozpočet + Žádosti o změnu'!AM34,'Rozpočet + Žádosti o změnu'!M34))))))))))</f>
        <v>0</v>
      </c>
      <c r="U34" s="267">
        <f>IF('Rozpočet + Žádosti o změnu'!$ER$2="ano",'Rozpočet + Žádosti o změnu'!ER34,IF('Rozpočet + Žádosti o změnu'!$EF$2="ano",'Rozpočet + Žádosti o změnu'!EF34,IF('Rozpočet + Žádosti o změnu'!$DT$2="ano",'Rozpočet + Žádosti o změnu'!DT34,IF('Rozpočet + Žádosti o změnu'!$DH$2="ano",'Rozpočet + Žádosti o změnu'!DH34,IF('Rozpočet + Žádosti o změnu'!$CV$2="ano",'Rozpočet + Žádosti o změnu'!CV34,IF('Rozpočet + Žádosti o změnu'!$CJ$2="ano",'Rozpočet + Žádosti o změnu'!CJ34,IF('Rozpočet + Žádosti o změnu'!$BX$2="ano",'Rozpočet + Žádosti o změnu'!BX34,IF('Rozpočet + Žádosti o změnu'!$BL$2="ano",'Rozpočet + Žádosti o změnu'!BL34,IF('Rozpočet + Žádosti o změnu'!$AZ$2="ano",'Rozpočet + Žádosti o změnu'!AZ34,IF('Rozpočet + Žádosti o změnu'!$AN$2="ano",'Rozpočet + Žádosti o změnu'!AN34,'Rozpočet + Žádosti o změnu'!N34))))))))))</f>
        <v>0</v>
      </c>
      <c r="W34" s="281">
        <f>IF('ZoR č. 1'!$D34="",0,'ZoR č. 1'!G34)+IF('ZoR č. 2'!$D34="",0,'ZoR č. 2'!G34)+IF('ZoR č. 3'!$D34="",0,'ZoR č. 3'!G34)+IF('ZoR č. 4'!$D34="",0,'ZoR č. 4'!G34)+IF('ZoR č. 5'!$D34="",0,'ZoR č. 5'!G34)+IF('ZoR č. 6'!$D34="",0,'ZoR č. 6'!G34)+IF('ZoR č. 7'!$D34="",0,'ZoR č. 7'!G34)+IF('ZoR č. 8'!$D34="",0,'ZoR č. 8'!G34)+IF('ZoR č. 9'!$D34="",0,'ZoR č. 9'!G34)+IF('ZoR č. 10'!$D34="",0,'ZoR č. 10'!G34)+IF(ZZoR!$D34="",0,ZZoR!G34)</f>
        <v>0</v>
      </c>
      <c r="X34" s="281">
        <f>IF('ZoR č. 1'!$D34="",0,'ZoR č. 1'!H34)+IF('ZoR č. 2'!$D34="",0,'ZoR č. 2'!H34)+IF('ZoR č. 3'!$D34="",0,'ZoR č. 3'!H34)+IF('ZoR č. 4'!$D34="",0,'ZoR č. 4'!H34)+IF('ZoR č. 5'!$D34="",0,'ZoR č. 5'!H34)+IF('ZoR č. 6'!$D34="",0,'ZoR č. 6'!H34)+IF('ZoR č. 7'!$D34="",0,'ZoR č. 7'!H34)+IF('ZoR č. 8'!$D34="",0,'ZoR č. 8'!H34)+IF('ZoR č. 9'!$D34="",0,'ZoR č. 9'!H34)+IF('ZoR č. 10'!$D34="",0,'ZoR č. 10'!H34)+IF(ZZoR!$D34="",0,ZZoR!H34)</f>
        <v>0</v>
      </c>
      <c r="Y34" s="281">
        <f>IF('ZoR č. 1'!$D34="",0,'ZoR č. 1'!I34)+IF('ZoR č. 2'!$D34="",0,'ZoR č. 2'!I34)+IF('ZoR č. 3'!$D34="",0,'ZoR č. 3'!I34)+IF('ZoR č. 4'!$D34="",0,'ZoR č. 4'!I34)+IF('ZoR č. 5'!$D34="",0,'ZoR č. 5'!I34)+IF('ZoR č. 6'!$D34="",0,'ZoR č. 6'!I34)+IF('ZoR č. 7'!$D34="",0,'ZoR č. 7'!I34)+IF('ZoR č. 8'!$D34="",0,'ZoR č. 8'!I34)+IF('ZoR č. 9'!$D34="",0,'ZoR č. 9'!I34)+IF('ZoR č. 10'!$D34="",0,'ZoR č. 10'!I34)+IF(ZZoR!$D34="",0,ZZoR!I34)</f>
        <v>0</v>
      </c>
      <c r="Z34" s="281">
        <f>IF('ZoR č. 1'!$D34="",0,'ZoR č. 1'!J34)+IF('ZoR č. 2'!$D34="",0,'ZoR č. 2'!J34)+IF('ZoR č. 3'!$D34="",0,'ZoR č. 3'!J34)+IF('ZoR č. 4'!$D34="",0,'ZoR č. 4'!J34)+IF('ZoR č. 5'!$D34="",0,'ZoR č. 5'!J34)+IF('ZoR č. 6'!$D34="",0,'ZoR č. 6'!J34)+IF('ZoR č. 7'!$D34="",0,'ZoR č. 7'!J34)+IF('ZoR č. 8'!$D34="",0,'ZoR č. 8'!J34)+IF('ZoR č. 9'!$D34="",0,'ZoR č. 9'!J34)+IF('ZoR č. 10'!$D34="",0,'ZoR č. 10'!J34)+IF(ZZoR!$D34="",0,ZZoR!J34)</f>
        <v>0</v>
      </c>
      <c r="AA34" s="281">
        <f>IF('ZoR č. 1'!$D34="",0,'ZoR č. 1'!K34)+IF('ZoR č. 2'!$D34="",0,'ZoR č. 2'!K34)+IF('ZoR č. 3'!$D34="",0,'ZoR č. 3'!K34)+IF('ZoR č. 4'!$D34="",0,'ZoR č. 4'!K34)+IF('ZoR č. 5'!$D34="",0,'ZoR č. 5'!K34)+IF('ZoR č. 6'!$D34="",0,'ZoR č. 6'!K34)+IF('ZoR č. 7'!$D34="",0,'ZoR č. 7'!K34)+IF('ZoR č. 8'!$D34="",0,'ZoR č. 8'!K34)+IF('ZoR č. 9'!$D34="",0,'ZoR č. 9'!K34)+IF('ZoR č. 10'!$D34="",0,'ZoR č. 10'!K34)+IF(ZZoR!$D34="",0,ZZoR!K34)</f>
        <v>0</v>
      </c>
      <c r="AB34" s="281">
        <f>IF('ZoR č. 1'!$D34="",0,'ZoR č. 1'!L34)+IF('ZoR č. 2'!$D34="",0,'ZoR č. 2'!L34)+IF('ZoR č. 3'!$D34="",0,'ZoR č. 3'!L34)+IF('ZoR č. 4'!$D34="",0,'ZoR č. 4'!L34)+IF('ZoR č. 5'!$D34="",0,'ZoR č. 5'!L34)+IF('ZoR č. 6'!$D34="",0,'ZoR č. 6'!L34)+IF('ZoR č. 7'!$D34="",0,'ZoR č. 7'!L34)+IF('ZoR č. 8'!$D34="",0,'ZoR č. 8'!L34)+IF('ZoR č. 9'!$D34="",0,'ZoR č. 9'!L34)+IF('ZoR č. 10'!$D34="",0,'ZoR č. 10'!L34)+IF(ZZoR!$D34="",0,ZZoR!L34)</f>
        <v>0</v>
      </c>
      <c r="AC34" s="281">
        <f>IF('ZoR č. 1'!$D34="",0,'ZoR č. 1'!M34)+IF('ZoR č. 2'!$D34="",0,'ZoR č. 2'!M34)+IF('ZoR č. 3'!$D34="",0,'ZoR č. 3'!M34)+IF('ZoR č. 4'!$D34="",0,'ZoR č. 4'!M34)+IF('ZoR č. 5'!$D34="",0,'ZoR č. 5'!M34)+IF('ZoR č. 6'!$D34="",0,'ZoR č. 6'!M34)+IF('ZoR č. 7'!$D34="",0,'ZoR č. 7'!M34)+IF('ZoR č. 8'!$D34="",0,'ZoR č. 8'!M34)+IF('ZoR č. 9'!$D34="",0,'ZoR č. 9'!M34)+IF('ZoR č. 10'!$D34="",0,'ZoR č. 10'!M34)+IF(ZZoR!$D34="",0,ZZoR!M34)</f>
        <v>0</v>
      </c>
      <c r="AE34" s="282" t="str">
        <f t="shared" si="3"/>
        <v/>
      </c>
    </row>
    <row r="35" spans="2:31" x14ac:dyDescent="0.25">
      <c r="B35" s="9" t="s">
        <v>78</v>
      </c>
      <c r="C35" s="98" t="str">
        <f>IF(COUNTA('Přehled partnerů'!C35:D35)&lt;&gt;2,"partner neuveden",IF('Přehled partnerů'!G35="ANO",'Přehled partnerů'!C35,"v tomto období nerelevantní"))</f>
        <v>partner neuveden</v>
      </c>
      <c r="D35" s="108" t="str">
        <f>IF(COUNTA('Přehled partnerů'!C35:D35)&lt;&gt;2,"",IF('Přehled partnerů'!G35="ANO",'Přehled partnerů'!D35,""))</f>
        <v/>
      </c>
      <c r="E35" s="21" t="str">
        <f t="shared" si="0"/>
        <v/>
      </c>
      <c r="F35" s="114" t="str">
        <f t="shared" si="1"/>
        <v/>
      </c>
      <c r="G35" s="125">
        <v>0</v>
      </c>
      <c r="H35" s="126">
        <v>0</v>
      </c>
      <c r="I35" s="126">
        <v>0</v>
      </c>
      <c r="J35" s="126">
        <v>0</v>
      </c>
      <c r="K35" s="273">
        <v>0</v>
      </c>
      <c r="L35" s="273">
        <v>0</v>
      </c>
      <c r="M35" s="274">
        <v>0</v>
      </c>
      <c r="N35" s="58" t="str">
        <f t="shared" si="2"/>
        <v/>
      </c>
      <c r="O35" s="267">
        <f>IF('Rozpočet + Žádosti o změnu'!$ER$2="ano",'Rozpočet + Žádosti o změnu'!EL35,IF('Rozpočet + Žádosti o změnu'!$EF$2="ano",'Rozpočet + Žádosti o změnu'!DZ35,IF('Rozpočet + Žádosti o změnu'!$DT$2="ano",'Rozpočet + Žádosti o změnu'!DN35,IF('Rozpočet + Žádosti o změnu'!$DH$2="ano",'Rozpočet + Žádosti o změnu'!DB35,IF('Rozpočet + Žádosti o změnu'!$CV$2="ano",'Rozpočet + Žádosti o změnu'!CP35,IF('Rozpočet + Žádosti o změnu'!$CJ$2="ano",'Rozpočet + Žádosti o změnu'!CD35,IF('Rozpočet + Žádosti o změnu'!$BX$2="ano",'Rozpočet + Žádosti o změnu'!BR35,IF('Rozpočet + Žádosti o změnu'!$BL$2="ano",'Rozpočet + Žádosti o změnu'!BF35,IF('Rozpočet + Žádosti o změnu'!$AZ$2="ano",'Rozpočet + Žádosti o změnu'!AT35,IF('Rozpočet + Žádosti o změnu'!$AN$2="ano",'Rozpočet + Žádosti o změnu'!AH35,'Rozpočet + Žádosti o změnu'!H35))))))))))</f>
        <v>0</v>
      </c>
      <c r="P35" s="267">
        <f>IF('Rozpočet + Žádosti o změnu'!$ER$2="ano",'Rozpočet + Žádosti o změnu'!EM35,IF('Rozpočet + Žádosti o změnu'!$EF$2="ano",'Rozpočet + Žádosti o změnu'!EA35,IF('Rozpočet + Žádosti o změnu'!$DT$2="ano",'Rozpočet + Žádosti o změnu'!DO35,IF('Rozpočet + Žádosti o změnu'!$DH$2="ano",'Rozpočet + Žádosti o změnu'!DC35,IF('Rozpočet + Žádosti o změnu'!$CV$2="ano",'Rozpočet + Žádosti o změnu'!CQ35,IF('Rozpočet + Žádosti o změnu'!$CJ$2="ano",'Rozpočet + Žádosti o změnu'!CE35,IF('Rozpočet + Žádosti o změnu'!$BX$2="ano",'Rozpočet + Žádosti o změnu'!BS35,IF('Rozpočet + Žádosti o změnu'!$BL$2="ano",'Rozpočet + Žádosti o změnu'!BG35,IF('Rozpočet + Žádosti o změnu'!$AZ$2="ano",'Rozpočet + Žádosti o změnu'!AU35,IF('Rozpočet + Žádosti o změnu'!$AN$2="ano",'Rozpočet + Žádosti o změnu'!AI35,'Rozpočet + Žádosti o změnu'!I35))))))))))</f>
        <v>0</v>
      </c>
      <c r="Q35" s="267">
        <f>IF('Rozpočet + Žádosti o změnu'!$ER$2="ano",'Rozpočet + Žádosti o změnu'!EN35,IF('Rozpočet + Žádosti o změnu'!$EF$2="ano",'Rozpočet + Žádosti o změnu'!EB35,IF('Rozpočet + Žádosti o změnu'!$DT$2="ano",'Rozpočet + Žádosti o změnu'!DP35,IF('Rozpočet + Žádosti o změnu'!$DH$2="ano",'Rozpočet + Žádosti o změnu'!DD35,IF('Rozpočet + Žádosti o změnu'!$CV$2="ano",'Rozpočet + Žádosti o změnu'!CR35,IF('Rozpočet + Žádosti o změnu'!$CJ$2="ano",'Rozpočet + Žádosti o změnu'!CF35,IF('Rozpočet + Žádosti o změnu'!$BX$2="ano",'Rozpočet + Žádosti o změnu'!BT35,IF('Rozpočet + Žádosti o změnu'!$BL$2="ano",'Rozpočet + Žádosti o změnu'!BH35,IF('Rozpočet + Žádosti o změnu'!$AZ$2="ano",'Rozpočet + Žádosti o změnu'!AV35,IF('Rozpočet + Žádosti o změnu'!$AN$2="ano",'Rozpočet + Žádosti o změnu'!AJ35,'Rozpočet + Žádosti o změnu'!J35))))))))))</f>
        <v>0</v>
      </c>
      <c r="R35" s="267">
        <f>IF('Rozpočet + Žádosti o změnu'!$ER$2="ano",'Rozpočet + Žádosti o změnu'!EO35,IF('Rozpočet + Žádosti o změnu'!$EF$2="ano",'Rozpočet + Žádosti o změnu'!EC35,IF('Rozpočet + Žádosti o změnu'!$DT$2="ano",'Rozpočet + Žádosti o změnu'!DQ35,IF('Rozpočet + Žádosti o změnu'!$DH$2="ano",'Rozpočet + Žádosti o změnu'!DE35,IF('Rozpočet + Žádosti o změnu'!$CV$2="ano",'Rozpočet + Žádosti o změnu'!CS35,IF('Rozpočet + Žádosti o změnu'!$CJ$2="ano",'Rozpočet + Žádosti o změnu'!CG35,IF('Rozpočet + Žádosti o změnu'!$BX$2="ano",'Rozpočet + Žádosti o změnu'!BU35,IF('Rozpočet + Žádosti o změnu'!$BL$2="ano",'Rozpočet + Žádosti o změnu'!BI35,IF('Rozpočet + Žádosti o změnu'!$AZ$2="ano",'Rozpočet + Žádosti o změnu'!AW35,IF('Rozpočet + Žádosti o změnu'!$AN$2="ano",'Rozpočet + Žádosti o změnu'!AK35,'Rozpočet + Žádosti o změnu'!K35))))))))))</f>
        <v>0</v>
      </c>
      <c r="S35" s="267">
        <f>IF('Rozpočet + Žádosti o změnu'!$ER$2="ano",'Rozpočet + Žádosti o změnu'!EP35,IF('Rozpočet + Žádosti o změnu'!$EF$2="ano",'Rozpočet + Žádosti o změnu'!ED35,IF('Rozpočet + Žádosti o změnu'!$DT$2="ano",'Rozpočet + Žádosti o změnu'!DR35,IF('Rozpočet + Žádosti o změnu'!$DH$2="ano",'Rozpočet + Žádosti o změnu'!DF35,IF('Rozpočet + Žádosti o změnu'!$CV$2="ano",'Rozpočet + Žádosti o změnu'!CT35,IF('Rozpočet + Žádosti o změnu'!$CJ$2="ano",'Rozpočet + Žádosti o změnu'!CH35,IF('Rozpočet + Žádosti o změnu'!$BX$2="ano",'Rozpočet + Žádosti o změnu'!BV35,IF('Rozpočet + Žádosti o změnu'!$BL$2="ano",'Rozpočet + Žádosti o změnu'!BJ35,IF('Rozpočet + Žádosti o změnu'!$AZ$2="ano",'Rozpočet + Žádosti o změnu'!AX35,IF('Rozpočet + Žádosti o změnu'!$AN$2="ano",'Rozpočet + Žádosti o změnu'!AL35,'Rozpočet + Žádosti o změnu'!L35))))))))))</f>
        <v>0</v>
      </c>
      <c r="T35" s="267">
        <f>IF('Rozpočet + Žádosti o změnu'!$ER$2="ano",'Rozpočet + Žádosti o změnu'!EQ35,IF('Rozpočet + Žádosti o změnu'!$EF$2="ano",'Rozpočet + Žádosti o změnu'!EE35,IF('Rozpočet + Žádosti o změnu'!$DT$2="ano",'Rozpočet + Žádosti o změnu'!DS35,IF('Rozpočet + Žádosti o změnu'!$DH$2="ano",'Rozpočet + Žádosti o změnu'!DG35,IF('Rozpočet + Žádosti o změnu'!$CV$2="ano",'Rozpočet + Žádosti o změnu'!CU35,IF('Rozpočet + Žádosti o změnu'!$CJ$2="ano",'Rozpočet + Žádosti o změnu'!CI35,IF('Rozpočet + Žádosti o změnu'!$BX$2="ano",'Rozpočet + Žádosti o změnu'!BW35,IF('Rozpočet + Žádosti o změnu'!$BL$2="ano",'Rozpočet + Žádosti o změnu'!BK35,IF('Rozpočet + Žádosti o změnu'!$AZ$2="ano",'Rozpočet + Žádosti o změnu'!AY35,IF('Rozpočet + Žádosti o změnu'!$AN$2="ano",'Rozpočet + Žádosti o změnu'!AM35,'Rozpočet + Žádosti o změnu'!M35))))))))))</f>
        <v>0</v>
      </c>
      <c r="U35" s="267">
        <f>IF('Rozpočet + Žádosti o změnu'!$ER$2="ano",'Rozpočet + Žádosti o změnu'!ER35,IF('Rozpočet + Žádosti o změnu'!$EF$2="ano",'Rozpočet + Žádosti o změnu'!EF35,IF('Rozpočet + Žádosti o změnu'!$DT$2="ano",'Rozpočet + Žádosti o změnu'!DT35,IF('Rozpočet + Žádosti o změnu'!$DH$2="ano",'Rozpočet + Žádosti o změnu'!DH35,IF('Rozpočet + Žádosti o změnu'!$CV$2="ano",'Rozpočet + Žádosti o změnu'!CV35,IF('Rozpočet + Žádosti o změnu'!$CJ$2="ano",'Rozpočet + Žádosti o změnu'!CJ35,IF('Rozpočet + Žádosti o změnu'!$BX$2="ano",'Rozpočet + Žádosti o změnu'!BX35,IF('Rozpočet + Žádosti o změnu'!$BL$2="ano",'Rozpočet + Žádosti o změnu'!BL35,IF('Rozpočet + Žádosti o změnu'!$AZ$2="ano",'Rozpočet + Žádosti o změnu'!AZ35,IF('Rozpočet + Žádosti o změnu'!$AN$2="ano",'Rozpočet + Žádosti o změnu'!AN35,'Rozpočet + Žádosti o změnu'!N35))))))))))</f>
        <v>0</v>
      </c>
      <c r="W35" s="281">
        <f>IF('ZoR č. 1'!$D35="",0,'ZoR č. 1'!G35)+IF('ZoR č. 2'!$D35="",0,'ZoR č. 2'!G35)+IF('ZoR č. 3'!$D35="",0,'ZoR č. 3'!G35)+IF('ZoR č. 4'!$D35="",0,'ZoR č. 4'!G35)+IF('ZoR č. 5'!$D35="",0,'ZoR č. 5'!G35)+IF('ZoR č. 6'!$D35="",0,'ZoR č. 6'!G35)+IF('ZoR č. 7'!$D35="",0,'ZoR č. 7'!G35)+IF('ZoR č. 8'!$D35="",0,'ZoR č. 8'!G35)+IF('ZoR č. 9'!$D35="",0,'ZoR č. 9'!G35)+IF('ZoR č. 10'!$D35="",0,'ZoR č. 10'!G35)+IF(ZZoR!$D35="",0,ZZoR!G35)</f>
        <v>0</v>
      </c>
      <c r="X35" s="281">
        <f>IF('ZoR č. 1'!$D35="",0,'ZoR č. 1'!H35)+IF('ZoR č. 2'!$D35="",0,'ZoR č. 2'!H35)+IF('ZoR č. 3'!$D35="",0,'ZoR č. 3'!H35)+IF('ZoR č. 4'!$D35="",0,'ZoR č. 4'!H35)+IF('ZoR č. 5'!$D35="",0,'ZoR č. 5'!H35)+IF('ZoR č. 6'!$D35="",0,'ZoR č. 6'!H35)+IF('ZoR č. 7'!$D35="",0,'ZoR č. 7'!H35)+IF('ZoR č. 8'!$D35="",0,'ZoR č. 8'!H35)+IF('ZoR č. 9'!$D35="",0,'ZoR č. 9'!H35)+IF('ZoR č. 10'!$D35="",0,'ZoR č. 10'!H35)+IF(ZZoR!$D35="",0,ZZoR!H35)</f>
        <v>0</v>
      </c>
      <c r="Y35" s="281">
        <f>IF('ZoR č. 1'!$D35="",0,'ZoR č. 1'!I35)+IF('ZoR č. 2'!$D35="",0,'ZoR č. 2'!I35)+IF('ZoR č. 3'!$D35="",0,'ZoR č. 3'!I35)+IF('ZoR č. 4'!$D35="",0,'ZoR č. 4'!I35)+IF('ZoR č. 5'!$D35="",0,'ZoR č. 5'!I35)+IF('ZoR č. 6'!$D35="",0,'ZoR č. 6'!I35)+IF('ZoR č. 7'!$D35="",0,'ZoR č. 7'!I35)+IF('ZoR č. 8'!$D35="",0,'ZoR č. 8'!I35)+IF('ZoR č. 9'!$D35="",0,'ZoR č. 9'!I35)+IF('ZoR č. 10'!$D35="",0,'ZoR č. 10'!I35)+IF(ZZoR!$D35="",0,ZZoR!I35)</f>
        <v>0</v>
      </c>
      <c r="Z35" s="281">
        <f>IF('ZoR č. 1'!$D35="",0,'ZoR č. 1'!J35)+IF('ZoR č. 2'!$D35="",0,'ZoR č. 2'!J35)+IF('ZoR č. 3'!$D35="",0,'ZoR č. 3'!J35)+IF('ZoR č. 4'!$D35="",0,'ZoR č. 4'!J35)+IF('ZoR č. 5'!$D35="",0,'ZoR č. 5'!J35)+IF('ZoR č. 6'!$D35="",0,'ZoR č. 6'!J35)+IF('ZoR č. 7'!$D35="",0,'ZoR č. 7'!J35)+IF('ZoR č. 8'!$D35="",0,'ZoR č. 8'!J35)+IF('ZoR č. 9'!$D35="",0,'ZoR č. 9'!J35)+IF('ZoR č. 10'!$D35="",0,'ZoR č. 10'!J35)+IF(ZZoR!$D35="",0,ZZoR!J35)</f>
        <v>0</v>
      </c>
      <c r="AA35" s="281">
        <f>IF('ZoR č. 1'!$D35="",0,'ZoR č. 1'!K35)+IF('ZoR č. 2'!$D35="",0,'ZoR č. 2'!K35)+IF('ZoR č. 3'!$D35="",0,'ZoR č. 3'!K35)+IF('ZoR č. 4'!$D35="",0,'ZoR č. 4'!K35)+IF('ZoR č. 5'!$D35="",0,'ZoR č. 5'!K35)+IF('ZoR č. 6'!$D35="",0,'ZoR č. 6'!K35)+IF('ZoR č. 7'!$D35="",0,'ZoR č. 7'!K35)+IF('ZoR č. 8'!$D35="",0,'ZoR č. 8'!K35)+IF('ZoR č. 9'!$D35="",0,'ZoR č. 9'!K35)+IF('ZoR č. 10'!$D35="",0,'ZoR č. 10'!K35)+IF(ZZoR!$D35="",0,ZZoR!K35)</f>
        <v>0</v>
      </c>
      <c r="AB35" s="281">
        <f>IF('ZoR č. 1'!$D35="",0,'ZoR č. 1'!L35)+IF('ZoR č. 2'!$D35="",0,'ZoR č. 2'!L35)+IF('ZoR č. 3'!$D35="",0,'ZoR č. 3'!L35)+IF('ZoR č. 4'!$D35="",0,'ZoR č. 4'!L35)+IF('ZoR č. 5'!$D35="",0,'ZoR č. 5'!L35)+IF('ZoR č. 6'!$D35="",0,'ZoR č. 6'!L35)+IF('ZoR č. 7'!$D35="",0,'ZoR č. 7'!L35)+IF('ZoR č. 8'!$D35="",0,'ZoR č. 8'!L35)+IF('ZoR č. 9'!$D35="",0,'ZoR č. 9'!L35)+IF('ZoR č. 10'!$D35="",0,'ZoR č. 10'!L35)+IF(ZZoR!$D35="",0,ZZoR!L35)</f>
        <v>0</v>
      </c>
      <c r="AC35" s="281">
        <f>IF('ZoR č. 1'!$D35="",0,'ZoR č. 1'!M35)+IF('ZoR č. 2'!$D35="",0,'ZoR č. 2'!M35)+IF('ZoR č. 3'!$D35="",0,'ZoR č. 3'!M35)+IF('ZoR č. 4'!$D35="",0,'ZoR č. 4'!M35)+IF('ZoR č. 5'!$D35="",0,'ZoR č. 5'!M35)+IF('ZoR č. 6'!$D35="",0,'ZoR č. 6'!M35)+IF('ZoR č. 7'!$D35="",0,'ZoR č. 7'!M35)+IF('ZoR č. 8'!$D35="",0,'ZoR č. 8'!M35)+IF('ZoR č. 9'!$D35="",0,'ZoR č. 9'!M35)+IF('ZoR č. 10'!$D35="",0,'ZoR č. 10'!M35)+IF(ZZoR!$D35="",0,ZZoR!M35)</f>
        <v>0</v>
      </c>
      <c r="AE35" s="282" t="str">
        <f t="shared" si="3"/>
        <v/>
      </c>
    </row>
    <row r="36" spans="2:31" x14ac:dyDescent="0.25">
      <c r="B36" s="9" t="s">
        <v>79</v>
      </c>
      <c r="C36" s="98" t="str">
        <f>IF(COUNTA('Přehled partnerů'!C36:D36)&lt;&gt;2,"partner neuveden",IF('Přehled partnerů'!G36="ANO",'Přehled partnerů'!C36,"v tomto období nerelevantní"))</f>
        <v>partner neuveden</v>
      </c>
      <c r="D36" s="108" t="str">
        <f>IF(COUNTA('Přehled partnerů'!C36:D36)&lt;&gt;2,"",IF('Přehled partnerů'!G36="ANO",'Přehled partnerů'!D36,""))</f>
        <v/>
      </c>
      <c r="E36" s="21" t="str">
        <f t="shared" si="0"/>
        <v/>
      </c>
      <c r="F36" s="114" t="str">
        <f t="shared" si="1"/>
        <v/>
      </c>
      <c r="G36" s="125">
        <v>0</v>
      </c>
      <c r="H36" s="126">
        <v>0</v>
      </c>
      <c r="I36" s="126">
        <v>0</v>
      </c>
      <c r="J36" s="126">
        <v>0</v>
      </c>
      <c r="K36" s="273">
        <v>0</v>
      </c>
      <c r="L36" s="273">
        <v>0</v>
      </c>
      <c r="M36" s="274">
        <v>0</v>
      </c>
      <c r="N36" s="58" t="str">
        <f t="shared" si="2"/>
        <v/>
      </c>
      <c r="O36" s="267">
        <f>IF('Rozpočet + Žádosti o změnu'!$ER$2="ano",'Rozpočet + Žádosti o změnu'!EL36,IF('Rozpočet + Žádosti o změnu'!$EF$2="ano",'Rozpočet + Žádosti o změnu'!DZ36,IF('Rozpočet + Žádosti o změnu'!$DT$2="ano",'Rozpočet + Žádosti o změnu'!DN36,IF('Rozpočet + Žádosti o změnu'!$DH$2="ano",'Rozpočet + Žádosti o změnu'!DB36,IF('Rozpočet + Žádosti o změnu'!$CV$2="ano",'Rozpočet + Žádosti o změnu'!CP36,IF('Rozpočet + Žádosti o změnu'!$CJ$2="ano",'Rozpočet + Žádosti o změnu'!CD36,IF('Rozpočet + Žádosti o změnu'!$BX$2="ano",'Rozpočet + Žádosti o změnu'!BR36,IF('Rozpočet + Žádosti o změnu'!$BL$2="ano",'Rozpočet + Žádosti o změnu'!BF36,IF('Rozpočet + Žádosti o změnu'!$AZ$2="ano",'Rozpočet + Žádosti o změnu'!AT36,IF('Rozpočet + Žádosti o změnu'!$AN$2="ano",'Rozpočet + Žádosti o změnu'!AH36,'Rozpočet + Žádosti o změnu'!H36))))))))))</f>
        <v>0</v>
      </c>
      <c r="P36" s="267">
        <f>IF('Rozpočet + Žádosti o změnu'!$ER$2="ano",'Rozpočet + Žádosti o změnu'!EM36,IF('Rozpočet + Žádosti o změnu'!$EF$2="ano",'Rozpočet + Žádosti o změnu'!EA36,IF('Rozpočet + Žádosti o změnu'!$DT$2="ano",'Rozpočet + Žádosti o změnu'!DO36,IF('Rozpočet + Žádosti o změnu'!$DH$2="ano",'Rozpočet + Žádosti o změnu'!DC36,IF('Rozpočet + Žádosti o změnu'!$CV$2="ano",'Rozpočet + Žádosti o změnu'!CQ36,IF('Rozpočet + Žádosti o změnu'!$CJ$2="ano",'Rozpočet + Žádosti o změnu'!CE36,IF('Rozpočet + Žádosti o změnu'!$BX$2="ano",'Rozpočet + Žádosti o změnu'!BS36,IF('Rozpočet + Žádosti o změnu'!$BL$2="ano",'Rozpočet + Žádosti o změnu'!BG36,IF('Rozpočet + Žádosti o změnu'!$AZ$2="ano",'Rozpočet + Žádosti o změnu'!AU36,IF('Rozpočet + Žádosti o změnu'!$AN$2="ano",'Rozpočet + Žádosti o změnu'!AI36,'Rozpočet + Žádosti o změnu'!I36))))))))))</f>
        <v>0</v>
      </c>
      <c r="Q36" s="267">
        <f>IF('Rozpočet + Žádosti o změnu'!$ER$2="ano",'Rozpočet + Žádosti o změnu'!EN36,IF('Rozpočet + Žádosti o změnu'!$EF$2="ano",'Rozpočet + Žádosti o změnu'!EB36,IF('Rozpočet + Žádosti o změnu'!$DT$2="ano",'Rozpočet + Žádosti o změnu'!DP36,IF('Rozpočet + Žádosti o změnu'!$DH$2="ano",'Rozpočet + Žádosti o změnu'!DD36,IF('Rozpočet + Žádosti o změnu'!$CV$2="ano",'Rozpočet + Žádosti o změnu'!CR36,IF('Rozpočet + Žádosti o změnu'!$CJ$2="ano",'Rozpočet + Žádosti o změnu'!CF36,IF('Rozpočet + Žádosti o změnu'!$BX$2="ano",'Rozpočet + Žádosti o změnu'!BT36,IF('Rozpočet + Žádosti o změnu'!$BL$2="ano",'Rozpočet + Žádosti o změnu'!BH36,IF('Rozpočet + Žádosti o změnu'!$AZ$2="ano",'Rozpočet + Žádosti o změnu'!AV36,IF('Rozpočet + Žádosti o změnu'!$AN$2="ano",'Rozpočet + Žádosti o změnu'!AJ36,'Rozpočet + Žádosti o změnu'!J36))))))))))</f>
        <v>0</v>
      </c>
      <c r="R36" s="267">
        <f>IF('Rozpočet + Žádosti o změnu'!$ER$2="ano",'Rozpočet + Žádosti o změnu'!EO36,IF('Rozpočet + Žádosti o změnu'!$EF$2="ano",'Rozpočet + Žádosti o změnu'!EC36,IF('Rozpočet + Žádosti o změnu'!$DT$2="ano",'Rozpočet + Žádosti o změnu'!DQ36,IF('Rozpočet + Žádosti o změnu'!$DH$2="ano",'Rozpočet + Žádosti o změnu'!DE36,IF('Rozpočet + Žádosti o změnu'!$CV$2="ano",'Rozpočet + Žádosti o změnu'!CS36,IF('Rozpočet + Žádosti o změnu'!$CJ$2="ano",'Rozpočet + Žádosti o změnu'!CG36,IF('Rozpočet + Žádosti o změnu'!$BX$2="ano",'Rozpočet + Žádosti o změnu'!BU36,IF('Rozpočet + Žádosti o změnu'!$BL$2="ano",'Rozpočet + Žádosti o změnu'!BI36,IF('Rozpočet + Žádosti o změnu'!$AZ$2="ano",'Rozpočet + Žádosti o změnu'!AW36,IF('Rozpočet + Žádosti o změnu'!$AN$2="ano",'Rozpočet + Žádosti o změnu'!AK36,'Rozpočet + Žádosti o změnu'!K36))))))))))</f>
        <v>0</v>
      </c>
      <c r="S36" s="267">
        <f>IF('Rozpočet + Žádosti o změnu'!$ER$2="ano",'Rozpočet + Žádosti o změnu'!EP36,IF('Rozpočet + Žádosti o změnu'!$EF$2="ano",'Rozpočet + Žádosti o změnu'!ED36,IF('Rozpočet + Žádosti o změnu'!$DT$2="ano",'Rozpočet + Žádosti o změnu'!DR36,IF('Rozpočet + Žádosti o změnu'!$DH$2="ano",'Rozpočet + Žádosti o změnu'!DF36,IF('Rozpočet + Žádosti o změnu'!$CV$2="ano",'Rozpočet + Žádosti o změnu'!CT36,IF('Rozpočet + Žádosti o změnu'!$CJ$2="ano",'Rozpočet + Žádosti o změnu'!CH36,IF('Rozpočet + Žádosti o změnu'!$BX$2="ano",'Rozpočet + Žádosti o změnu'!BV36,IF('Rozpočet + Žádosti o změnu'!$BL$2="ano",'Rozpočet + Žádosti o změnu'!BJ36,IF('Rozpočet + Žádosti o změnu'!$AZ$2="ano",'Rozpočet + Žádosti o změnu'!AX36,IF('Rozpočet + Žádosti o změnu'!$AN$2="ano",'Rozpočet + Žádosti o změnu'!AL36,'Rozpočet + Žádosti o změnu'!L36))))))))))</f>
        <v>0</v>
      </c>
      <c r="T36" s="267">
        <f>IF('Rozpočet + Žádosti o změnu'!$ER$2="ano",'Rozpočet + Žádosti o změnu'!EQ36,IF('Rozpočet + Žádosti o změnu'!$EF$2="ano",'Rozpočet + Žádosti o změnu'!EE36,IF('Rozpočet + Žádosti o změnu'!$DT$2="ano",'Rozpočet + Žádosti o změnu'!DS36,IF('Rozpočet + Žádosti o změnu'!$DH$2="ano",'Rozpočet + Žádosti o změnu'!DG36,IF('Rozpočet + Žádosti o změnu'!$CV$2="ano",'Rozpočet + Žádosti o změnu'!CU36,IF('Rozpočet + Žádosti o změnu'!$CJ$2="ano",'Rozpočet + Žádosti o změnu'!CI36,IF('Rozpočet + Žádosti o změnu'!$BX$2="ano",'Rozpočet + Žádosti o změnu'!BW36,IF('Rozpočet + Žádosti o změnu'!$BL$2="ano",'Rozpočet + Žádosti o změnu'!BK36,IF('Rozpočet + Žádosti o změnu'!$AZ$2="ano",'Rozpočet + Žádosti o změnu'!AY36,IF('Rozpočet + Žádosti o změnu'!$AN$2="ano",'Rozpočet + Žádosti o změnu'!AM36,'Rozpočet + Žádosti o změnu'!M36))))))))))</f>
        <v>0</v>
      </c>
      <c r="U36" s="267">
        <f>IF('Rozpočet + Žádosti o změnu'!$ER$2="ano",'Rozpočet + Žádosti o změnu'!ER36,IF('Rozpočet + Žádosti o změnu'!$EF$2="ano",'Rozpočet + Žádosti o změnu'!EF36,IF('Rozpočet + Žádosti o změnu'!$DT$2="ano",'Rozpočet + Žádosti o změnu'!DT36,IF('Rozpočet + Žádosti o změnu'!$DH$2="ano",'Rozpočet + Žádosti o změnu'!DH36,IF('Rozpočet + Žádosti o změnu'!$CV$2="ano",'Rozpočet + Žádosti o změnu'!CV36,IF('Rozpočet + Žádosti o změnu'!$CJ$2="ano",'Rozpočet + Žádosti o změnu'!CJ36,IF('Rozpočet + Žádosti o změnu'!$BX$2="ano",'Rozpočet + Žádosti o změnu'!BX36,IF('Rozpočet + Žádosti o změnu'!$BL$2="ano",'Rozpočet + Žádosti o změnu'!BL36,IF('Rozpočet + Žádosti o změnu'!$AZ$2="ano",'Rozpočet + Žádosti o změnu'!AZ36,IF('Rozpočet + Žádosti o změnu'!$AN$2="ano",'Rozpočet + Žádosti o změnu'!AN36,'Rozpočet + Žádosti o změnu'!N36))))))))))</f>
        <v>0</v>
      </c>
      <c r="W36" s="281">
        <f>IF('ZoR č. 1'!$D36="",0,'ZoR č. 1'!G36)+IF('ZoR č. 2'!$D36="",0,'ZoR č. 2'!G36)+IF('ZoR č. 3'!$D36="",0,'ZoR č. 3'!G36)+IF('ZoR č. 4'!$D36="",0,'ZoR č. 4'!G36)+IF('ZoR č. 5'!$D36="",0,'ZoR č. 5'!G36)+IF('ZoR č. 6'!$D36="",0,'ZoR č. 6'!G36)+IF('ZoR č. 7'!$D36="",0,'ZoR č. 7'!G36)+IF('ZoR č. 8'!$D36="",0,'ZoR č. 8'!G36)+IF('ZoR č. 9'!$D36="",0,'ZoR č. 9'!G36)+IF('ZoR č. 10'!$D36="",0,'ZoR č. 10'!G36)+IF(ZZoR!$D36="",0,ZZoR!G36)</f>
        <v>0</v>
      </c>
      <c r="X36" s="281">
        <f>IF('ZoR č. 1'!$D36="",0,'ZoR č. 1'!H36)+IF('ZoR č. 2'!$D36="",0,'ZoR č. 2'!H36)+IF('ZoR č. 3'!$D36="",0,'ZoR č. 3'!H36)+IF('ZoR č. 4'!$D36="",0,'ZoR č. 4'!H36)+IF('ZoR č. 5'!$D36="",0,'ZoR č. 5'!H36)+IF('ZoR č. 6'!$D36="",0,'ZoR č. 6'!H36)+IF('ZoR č. 7'!$D36="",0,'ZoR č. 7'!H36)+IF('ZoR č. 8'!$D36="",0,'ZoR č. 8'!H36)+IF('ZoR č. 9'!$D36="",0,'ZoR č. 9'!H36)+IF('ZoR č. 10'!$D36="",0,'ZoR č. 10'!H36)+IF(ZZoR!$D36="",0,ZZoR!H36)</f>
        <v>0</v>
      </c>
      <c r="Y36" s="281">
        <f>IF('ZoR č. 1'!$D36="",0,'ZoR č. 1'!I36)+IF('ZoR č. 2'!$D36="",0,'ZoR č. 2'!I36)+IF('ZoR č. 3'!$D36="",0,'ZoR č. 3'!I36)+IF('ZoR č. 4'!$D36="",0,'ZoR č. 4'!I36)+IF('ZoR č. 5'!$D36="",0,'ZoR č. 5'!I36)+IF('ZoR č. 6'!$D36="",0,'ZoR č. 6'!I36)+IF('ZoR č. 7'!$D36="",0,'ZoR č. 7'!I36)+IF('ZoR č. 8'!$D36="",0,'ZoR č. 8'!I36)+IF('ZoR č. 9'!$D36="",0,'ZoR č. 9'!I36)+IF('ZoR č. 10'!$D36="",0,'ZoR č. 10'!I36)+IF(ZZoR!$D36="",0,ZZoR!I36)</f>
        <v>0</v>
      </c>
      <c r="Z36" s="281">
        <f>IF('ZoR č. 1'!$D36="",0,'ZoR č. 1'!J36)+IF('ZoR č. 2'!$D36="",0,'ZoR č. 2'!J36)+IF('ZoR č. 3'!$D36="",0,'ZoR č. 3'!J36)+IF('ZoR č. 4'!$D36="",0,'ZoR č. 4'!J36)+IF('ZoR č. 5'!$D36="",0,'ZoR č. 5'!J36)+IF('ZoR č. 6'!$D36="",0,'ZoR č. 6'!J36)+IF('ZoR č. 7'!$D36="",0,'ZoR č. 7'!J36)+IF('ZoR č. 8'!$D36="",0,'ZoR č. 8'!J36)+IF('ZoR č. 9'!$D36="",0,'ZoR č. 9'!J36)+IF('ZoR č. 10'!$D36="",0,'ZoR č. 10'!J36)+IF(ZZoR!$D36="",0,ZZoR!J36)</f>
        <v>0</v>
      </c>
      <c r="AA36" s="281">
        <f>IF('ZoR č. 1'!$D36="",0,'ZoR č. 1'!K36)+IF('ZoR č. 2'!$D36="",0,'ZoR č. 2'!K36)+IF('ZoR č. 3'!$D36="",0,'ZoR č. 3'!K36)+IF('ZoR č. 4'!$D36="",0,'ZoR č. 4'!K36)+IF('ZoR č. 5'!$D36="",0,'ZoR č. 5'!K36)+IF('ZoR č. 6'!$D36="",0,'ZoR č. 6'!K36)+IF('ZoR č. 7'!$D36="",0,'ZoR č. 7'!K36)+IF('ZoR č. 8'!$D36="",0,'ZoR č. 8'!K36)+IF('ZoR č. 9'!$D36="",0,'ZoR č. 9'!K36)+IF('ZoR č. 10'!$D36="",0,'ZoR č. 10'!K36)+IF(ZZoR!$D36="",0,ZZoR!K36)</f>
        <v>0</v>
      </c>
      <c r="AB36" s="281">
        <f>IF('ZoR č. 1'!$D36="",0,'ZoR č. 1'!L36)+IF('ZoR č. 2'!$D36="",0,'ZoR č. 2'!L36)+IF('ZoR č. 3'!$D36="",0,'ZoR č. 3'!L36)+IF('ZoR č. 4'!$D36="",0,'ZoR č. 4'!L36)+IF('ZoR č. 5'!$D36="",0,'ZoR č. 5'!L36)+IF('ZoR č. 6'!$D36="",0,'ZoR č. 6'!L36)+IF('ZoR č. 7'!$D36="",0,'ZoR č. 7'!L36)+IF('ZoR č. 8'!$D36="",0,'ZoR č. 8'!L36)+IF('ZoR č. 9'!$D36="",0,'ZoR č. 9'!L36)+IF('ZoR č. 10'!$D36="",0,'ZoR č. 10'!L36)+IF(ZZoR!$D36="",0,ZZoR!L36)</f>
        <v>0</v>
      </c>
      <c r="AC36" s="281">
        <f>IF('ZoR č. 1'!$D36="",0,'ZoR č. 1'!M36)+IF('ZoR č. 2'!$D36="",0,'ZoR č. 2'!M36)+IF('ZoR č. 3'!$D36="",0,'ZoR č. 3'!M36)+IF('ZoR č. 4'!$D36="",0,'ZoR č. 4'!M36)+IF('ZoR č. 5'!$D36="",0,'ZoR č. 5'!M36)+IF('ZoR č. 6'!$D36="",0,'ZoR č. 6'!M36)+IF('ZoR č. 7'!$D36="",0,'ZoR č. 7'!M36)+IF('ZoR č. 8'!$D36="",0,'ZoR č. 8'!M36)+IF('ZoR č. 9'!$D36="",0,'ZoR č. 9'!M36)+IF('ZoR č. 10'!$D36="",0,'ZoR č. 10'!M36)+IF(ZZoR!$D36="",0,ZZoR!M36)</f>
        <v>0</v>
      </c>
      <c r="AE36" s="282" t="str">
        <f t="shared" si="3"/>
        <v/>
      </c>
    </row>
    <row r="37" spans="2:31" x14ac:dyDescent="0.25">
      <c r="B37" s="9" t="s">
        <v>80</v>
      </c>
      <c r="C37" s="98" t="str">
        <f>IF(COUNTA('Přehled partnerů'!C37:D37)&lt;&gt;2,"partner neuveden",IF('Přehled partnerů'!G37="ANO",'Přehled partnerů'!C37,"v tomto období nerelevantní"))</f>
        <v>partner neuveden</v>
      </c>
      <c r="D37" s="108" t="str">
        <f>IF(COUNTA('Přehled partnerů'!C37:D37)&lt;&gt;2,"",IF('Přehled partnerů'!G37="ANO",'Přehled partnerů'!D37,""))</f>
        <v/>
      </c>
      <c r="E37" s="21" t="str">
        <f t="shared" si="0"/>
        <v/>
      </c>
      <c r="F37" s="114" t="str">
        <f t="shared" si="1"/>
        <v/>
      </c>
      <c r="G37" s="125">
        <v>0</v>
      </c>
      <c r="H37" s="126">
        <v>0</v>
      </c>
      <c r="I37" s="126">
        <v>0</v>
      </c>
      <c r="J37" s="126">
        <v>0</v>
      </c>
      <c r="K37" s="273">
        <v>0</v>
      </c>
      <c r="L37" s="273">
        <v>0</v>
      </c>
      <c r="M37" s="274">
        <v>0</v>
      </c>
      <c r="N37" s="58" t="str">
        <f t="shared" si="2"/>
        <v/>
      </c>
      <c r="O37" s="267">
        <f>IF('Rozpočet + Žádosti o změnu'!$ER$2="ano",'Rozpočet + Žádosti o změnu'!EL37,IF('Rozpočet + Žádosti o změnu'!$EF$2="ano",'Rozpočet + Žádosti o změnu'!DZ37,IF('Rozpočet + Žádosti o změnu'!$DT$2="ano",'Rozpočet + Žádosti o změnu'!DN37,IF('Rozpočet + Žádosti o změnu'!$DH$2="ano",'Rozpočet + Žádosti o změnu'!DB37,IF('Rozpočet + Žádosti o změnu'!$CV$2="ano",'Rozpočet + Žádosti o změnu'!CP37,IF('Rozpočet + Žádosti o změnu'!$CJ$2="ano",'Rozpočet + Žádosti o změnu'!CD37,IF('Rozpočet + Žádosti o změnu'!$BX$2="ano",'Rozpočet + Žádosti o změnu'!BR37,IF('Rozpočet + Žádosti o změnu'!$BL$2="ano",'Rozpočet + Žádosti o změnu'!BF37,IF('Rozpočet + Žádosti o změnu'!$AZ$2="ano",'Rozpočet + Žádosti o změnu'!AT37,IF('Rozpočet + Žádosti o změnu'!$AN$2="ano",'Rozpočet + Žádosti o změnu'!AH37,'Rozpočet + Žádosti o změnu'!H37))))))))))</f>
        <v>0</v>
      </c>
      <c r="P37" s="267">
        <f>IF('Rozpočet + Žádosti o změnu'!$ER$2="ano",'Rozpočet + Žádosti o změnu'!EM37,IF('Rozpočet + Žádosti o změnu'!$EF$2="ano",'Rozpočet + Žádosti o změnu'!EA37,IF('Rozpočet + Žádosti o změnu'!$DT$2="ano",'Rozpočet + Žádosti o změnu'!DO37,IF('Rozpočet + Žádosti o změnu'!$DH$2="ano",'Rozpočet + Žádosti o změnu'!DC37,IF('Rozpočet + Žádosti o změnu'!$CV$2="ano",'Rozpočet + Žádosti o změnu'!CQ37,IF('Rozpočet + Žádosti o změnu'!$CJ$2="ano",'Rozpočet + Žádosti o změnu'!CE37,IF('Rozpočet + Žádosti o změnu'!$BX$2="ano",'Rozpočet + Žádosti o změnu'!BS37,IF('Rozpočet + Žádosti o změnu'!$BL$2="ano",'Rozpočet + Žádosti o změnu'!BG37,IF('Rozpočet + Žádosti o změnu'!$AZ$2="ano",'Rozpočet + Žádosti o změnu'!AU37,IF('Rozpočet + Žádosti o změnu'!$AN$2="ano",'Rozpočet + Žádosti o změnu'!AI37,'Rozpočet + Žádosti o změnu'!I37))))))))))</f>
        <v>0</v>
      </c>
      <c r="Q37" s="267">
        <f>IF('Rozpočet + Žádosti o změnu'!$ER$2="ano",'Rozpočet + Žádosti o změnu'!EN37,IF('Rozpočet + Žádosti o změnu'!$EF$2="ano",'Rozpočet + Žádosti o změnu'!EB37,IF('Rozpočet + Žádosti o změnu'!$DT$2="ano",'Rozpočet + Žádosti o změnu'!DP37,IF('Rozpočet + Žádosti o změnu'!$DH$2="ano",'Rozpočet + Žádosti o změnu'!DD37,IF('Rozpočet + Žádosti o změnu'!$CV$2="ano",'Rozpočet + Žádosti o změnu'!CR37,IF('Rozpočet + Žádosti o změnu'!$CJ$2="ano",'Rozpočet + Žádosti o změnu'!CF37,IF('Rozpočet + Žádosti o změnu'!$BX$2="ano",'Rozpočet + Žádosti o změnu'!BT37,IF('Rozpočet + Žádosti o změnu'!$BL$2="ano",'Rozpočet + Žádosti o změnu'!BH37,IF('Rozpočet + Žádosti o změnu'!$AZ$2="ano",'Rozpočet + Žádosti o změnu'!AV37,IF('Rozpočet + Žádosti o změnu'!$AN$2="ano",'Rozpočet + Žádosti o změnu'!AJ37,'Rozpočet + Žádosti o změnu'!J37))))))))))</f>
        <v>0</v>
      </c>
      <c r="R37" s="267">
        <f>IF('Rozpočet + Žádosti o změnu'!$ER$2="ano",'Rozpočet + Žádosti o změnu'!EO37,IF('Rozpočet + Žádosti o změnu'!$EF$2="ano",'Rozpočet + Žádosti o změnu'!EC37,IF('Rozpočet + Žádosti o změnu'!$DT$2="ano",'Rozpočet + Žádosti o změnu'!DQ37,IF('Rozpočet + Žádosti o změnu'!$DH$2="ano",'Rozpočet + Žádosti o změnu'!DE37,IF('Rozpočet + Žádosti o změnu'!$CV$2="ano",'Rozpočet + Žádosti o změnu'!CS37,IF('Rozpočet + Žádosti o změnu'!$CJ$2="ano",'Rozpočet + Žádosti o změnu'!CG37,IF('Rozpočet + Žádosti o změnu'!$BX$2="ano",'Rozpočet + Žádosti o změnu'!BU37,IF('Rozpočet + Žádosti o změnu'!$BL$2="ano",'Rozpočet + Žádosti o změnu'!BI37,IF('Rozpočet + Žádosti o změnu'!$AZ$2="ano",'Rozpočet + Žádosti o změnu'!AW37,IF('Rozpočet + Žádosti o změnu'!$AN$2="ano",'Rozpočet + Žádosti o změnu'!AK37,'Rozpočet + Žádosti o změnu'!K37))))))))))</f>
        <v>0</v>
      </c>
      <c r="S37" s="267">
        <f>IF('Rozpočet + Žádosti o změnu'!$ER$2="ano",'Rozpočet + Žádosti o změnu'!EP37,IF('Rozpočet + Žádosti o změnu'!$EF$2="ano",'Rozpočet + Žádosti o změnu'!ED37,IF('Rozpočet + Žádosti o změnu'!$DT$2="ano",'Rozpočet + Žádosti o změnu'!DR37,IF('Rozpočet + Žádosti o změnu'!$DH$2="ano",'Rozpočet + Žádosti o změnu'!DF37,IF('Rozpočet + Žádosti o změnu'!$CV$2="ano",'Rozpočet + Žádosti o změnu'!CT37,IF('Rozpočet + Žádosti o změnu'!$CJ$2="ano",'Rozpočet + Žádosti o změnu'!CH37,IF('Rozpočet + Žádosti o změnu'!$BX$2="ano",'Rozpočet + Žádosti o změnu'!BV37,IF('Rozpočet + Žádosti o změnu'!$BL$2="ano",'Rozpočet + Žádosti o změnu'!BJ37,IF('Rozpočet + Žádosti o změnu'!$AZ$2="ano",'Rozpočet + Žádosti o změnu'!AX37,IF('Rozpočet + Žádosti o změnu'!$AN$2="ano",'Rozpočet + Žádosti o změnu'!AL37,'Rozpočet + Žádosti o změnu'!L37))))))))))</f>
        <v>0</v>
      </c>
      <c r="T37" s="267">
        <f>IF('Rozpočet + Žádosti o změnu'!$ER$2="ano",'Rozpočet + Žádosti o změnu'!EQ37,IF('Rozpočet + Žádosti o změnu'!$EF$2="ano",'Rozpočet + Žádosti o změnu'!EE37,IF('Rozpočet + Žádosti o změnu'!$DT$2="ano",'Rozpočet + Žádosti o změnu'!DS37,IF('Rozpočet + Žádosti o změnu'!$DH$2="ano",'Rozpočet + Žádosti o změnu'!DG37,IF('Rozpočet + Žádosti o změnu'!$CV$2="ano",'Rozpočet + Žádosti o změnu'!CU37,IF('Rozpočet + Žádosti o změnu'!$CJ$2="ano",'Rozpočet + Žádosti o změnu'!CI37,IF('Rozpočet + Žádosti o změnu'!$BX$2="ano",'Rozpočet + Žádosti o změnu'!BW37,IF('Rozpočet + Žádosti o změnu'!$BL$2="ano",'Rozpočet + Žádosti o změnu'!BK37,IF('Rozpočet + Žádosti o změnu'!$AZ$2="ano",'Rozpočet + Žádosti o změnu'!AY37,IF('Rozpočet + Žádosti o změnu'!$AN$2="ano",'Rozpočet + Žádosti o změnu'!AM37,'Rozpočet + Žádosti o změnu'!M37))))))))))</f>
        <v>0</v>
      </c>
      <c r="U37" s="267">
        <f>IF('Rozpočet + Žádosti o změnu'!$ER$2="ano",'Rozpočet + Žádosti o změnu'!ER37,IF('Rozpočet + Žádosti o změnu'!$EF$2="ano",'Rozpočet + Žádosti o změnu'!EF37,IF('Rozpočet + Žádosti o změnu'!$DT$2="ano",'Rozpočet + Žádosti o změnu'!DT37,IF('Rozpočet + Žádosti o změnu'!$DH$2="ano",'Rozpočet + Žádosti o změnu'!DH37,IF('Rozpočet + Žádosti o změnu'!$CV$2="ano",'Rozpočet + Žádosti o změnu'!CV37,IF('Rozpočet + Žádosti o změnu'!$CJ$2="ano",'Rozpočet + Žádosti o změnu'!CJ37,IF('Rozpočet + Žádosti o změnu'!$BX$2="ano",'Rozpočet + Žádosti o změnu'!BX37,IF('Rozpočet + Žádosti o změnu'!$BL$2="ano",'Rozpočet + Žádosti o změnu'!BL37,IF('Rozpočet + Žádosti o změnu'!$AZ$2="ano",'Rozpočet + Žádosti o změnu'!AZ37,IF('Rozpočet + Žádosti o změnu'!$AN$2="ano",'Rozpočet + Žádosti o změnu'!AN37,'Rozpočet + Žádosti o změnu'!N37))))))))))</f>
        <v>0</v>
      </c>
      <c r="W37" s="281">
        <f>IF('ZoR č. 1'!$D37="",0,'ZoR č. 1'!G37)+IF('ZoR č. 2'!$D37="",0,'ZoR č. 2'!G37)+IF('ZoR č. 3'!$D37="",0,'ZoR č. 3'!G37)+IF('ZoR č. 4'!$D37="",0,'ZoR č. 4'!G37)+IF('ZoR č. 5'!$D37="",0,'ZoR č. 5'!G37)+IF('ZoR č. 6'!$D37="",0,'ZoR č. 6'!G37)+IF('ZoR č. 7'!$D37="",0,'ZoR č. 7'!G37)+IF('ZoR č. 8'!$D37="",0,'ZoR č. 8'!G37)+IF('ZoR č. 9'!$D37="",0,'ZoR č. 9'!G37)+IF('ZoR č. 10'!$D37="",0,'ZoR č. 10'!G37)+IF(ZZoR!$D37="",0,ZZoR!G37)</f>
        <v>0</v>
      </c>
      <c r="X37" s="281">
        <f>IF('ZoR č. 1'!$D37="",0,'ZoR č. 1'!H37)+IF('ZoR č. 2'!$D37="",0,'ZoR č. 2'!H37)+IF('ZoR č. 3'!$D37="",0,'ZoR č. 3'!H37)+IF('ZoR č. 4'!$D37="",0,'ZoR č. 4'!H37)+IF('ZoR č. 5'!$D37="",0,'ZoR č. 5'!H37)+IF('ZoR č. 6'!$D37="",0,'ZoR č. 6'!H37)+IF('ZoR č. 7'!$D37="",0,'ZoR č. 7'!H37)+IF('ZoR č. 8'!$D37="",0,'ZoR č. 8'!H37)+IF('ZoR č. 9'!$D37="",0,'ZoR č. 9'!H37)+IF('ZoR č. 10'!$D37="",0,'ZoR č. 10'!H37)+IF(ZZoR!$D37="",0,ZZoR!H37)</f>
        <v>0</v>
      </c>
      <c r="Y37" s="281">
        <f>IF('ZoR č. 1'!$D37="",0,'ZoR č. 1'!I37)+IF('ZoR č. 2'!$D37="",0,'ZoR č. 2'!I37)+IF('ZoR č. 3'!$D37="",0,'ZoR č. 3'!I37)+IF('ZoR č. 4'!$D37="",0,'ZoR č. 4'!I37)+IF('ZoR č. 5'!$D37="",0,'ZoR č. 5'!I37)+IF('ZoR č. 6'!$D37="",0,'ZoR č. 6'!I37)+IF('ZoR č. 7'!$D37="",0,'ZoR č. 7'!I37)+IF('ZoR č. 8'!$D37="",0,'ZoR č. 8'!I37)+IF('ZoR č. 9'!$D37="",0,'ZoR č. 9'!I37)+IF('ZoR č. 10'!$D37="",0,'ZoR č. 10'!I37)+IF(ZZoR!$D37="",0,ZZoR!I37)</f>
        <v>0</v>
      </c>
      <c r="Z37" s="281">
        <f>IF('ZoR č. 1'!$D37="",0,'ZoR č. 1'!J37)+IF('ZoR č. 2'!$D37="",0,'ZoR č. 2'!J37)+IF('ZoR č. 3'!$D37="",0,'ZoR č. 3'!J37)+IF('ZoR č. 4'!$D37="",0,'ZoR č. 4'!J37)+IF('ZoR č. 5'!$D37="",0,'ZoR č. 5'!J37)+IF('ZoR č. 6'!$D37="",0,'ZoR č. 6'!J37)+IF('ZoR č. 7'!$D37="",0,'ZoR č. 7'!J37)+IF('ZoR č. 8'!$D37="",0,'ZoR č. 8'!J37)+IF('ZoR č. 9'!$D37="",0,'ZoR č. 9'!J37)+IF('ZoR č. 10'!$D37="",0,'ZoR č. 10'!J37)+IF(ZZoR!$D37="",0,ZZoR!J37)</f>
        <v>0</v>
      </c>
      <c r="AA37" s="281">
        <f>IF('ZoR č. 1'!$D37="",0,'ZoR č. 1'!K37)+IF('ZoR č. 2'!$D37="",0,'ZoR č. 2'!K37)+IF('ZoR č. 3'!$D37="",0,'ZoR č. 3'!K37)+IF('ZoR č. 4'!$D37="",0,'ZoR č. 4'!K37)+IF('ZoR č. 5'!$D37="",0,'ZoR č. 5'!K37)+IF('ZoR č. 6'!$D37="",0,'ZoR č. 6'!K37)+IF('ZoR č. 7'!$D37="",0,'ZoR č. 7'!K37)+IF('ZoR č. 8'!$D37="",0,'ZoR č. 8'!K37)+IF('ZoR č. 9'!$D37="",0,'ZoR č. 9'!K37)+IF('ZoR č. 10'!$D37="",0,'ZoR č. 10'!K37)+IF(ZZoR!$D37="",0,ZZoR!K37)</f>
        <v>0</v>
      </c>
      <c r="AB37" s="281">
        <f>IF('ZoR č. 1'!$D37="",0,'ZoR č. 1'!L37)+IF('ZoR č. 2'!$D37="",0,'ZoR č. 2'!L37)+IF('ZoR č. 3'!$D37="",0,'ZoR č. 3'!L37)+IF('ZoR č. 4'!$D37="",0,'ZoR č. 4'!L37)+IF('ZoR č. 5'!$D37="",0,'ZoR č. 5'!L37)+IF('ZoR č. 6'!$D37="",0,'ZoR č. 6'!L37)+IF('ZoR č. 7'!$D37="",0,'ZoR č. 7'!L37)+IF('ZoR č. 8'!$D37="",0,'ZoR č. 8'!L37)+IF('ZoR č. 9'!$D37="",0,'ZoR č. 9'!L37)+IF('ZoR č. 10'!$D37="",0,'ZoR č. 10'!L37)+IF(ZZoR!$D37="",0,ZZoR!L37)</f>
        <v>0</v>
      </c>
      <c r="AC37" s="281">
        <f>IF('ZoR č. 1'!$D37="",0,'ZoR č. 1'!M37)+IF('ZoR č. 2'!$D37="",0,'ZoR č. 2'!M37)+IF('ZoR č. 3'!$D37="",0,'ZoR č. 3'!M37)+IF('ZoR č. 4'!$D37="",0,'ZoR č. 4'!M37)+IF('ZoR č. 5'!$D37="",0,'ZoR č. 5'!M37)+IF('ZoR č. 6'!$D37="",0,'ZoR č. 6'!M37)+IF('ZoR č. 7'!$D37="",0,'ZoR č. 7'!M37)+IF('ZoR č. 8'!$D37="",0,'ZoR č. 8'!M37)+IF('ZoR č. 9'!$D37="",0,'ZoR č. 9'!M37)+IF('ZoR č. 10'!$D37="",0,'ZoR č. 10'!M37)+IF(ZZoR!$D37="",0,ZZoR!M37)</f>
        <v>0</v>
      </c>
      <c r="AE37" s="282" t="str">
        <f t="shared" si="3"/>
        <v/>
      </c>
    </row>
    <row r="38" spans="2:31" x14ac:dyDescent="0.25">
      <c r="B38" s="9" t="s">
        <v>81</v>
      </c>
      <c r="C38" s="98" t="str">
        <f>IF(COUNTA('Přehled partnerů'!C38:D38)&lt;&gt;2,"partner neuveden",IF('Přehled partnerů'!G38="ANO",'Přehled partnerů'!C38,"v tomto období nerelevantní"))</f>
        <v>partner neuveden</v>
      </c>
      <c r="D38" s="108" t="str">
        <f>IF(COUNTA('Přehled partnerů'!C38:D38)&lt;&gt;2,"",IF('Přehled partnerů'!G38="ANO",'Přehled partnerů'!D38,""))</f>
        <v/>
      </c>
      <c r="E38" s="21" t="str">
        <f t="shared" si="0"/>
        <v/>
      </c>
      <c r="F38" s="114" t="str">
        <f t="shared" si="1"/>
        <v/>
      </c>
      <c r="G38" s="125">
        <v>0</v>
      </c>
      <c r="H38" s="126">
        <v>0</v>
      </c>
      <c r="I38" s="126">
        <v>0</v>
      </c>
      <c r="J38" s="126">
        <v>0</v>
      </c>
      <c r="K38" s="273">
        <v>0</v>
      </c>
      <c r="L38" s="273">
        <v>0</v>
      </c>
      <c r="M38" s="274">
        <v>0</v>
      </c>
      <c r="N38" s="58" t="str">
        <f t="shared" si="2"/>
        <v/>
      </c>
      <c r="O38" s="267">
        <f>IF('Rozpočet + Žádosti o změnu'!$ER$2="ano",'Rozpočet + Žádosti o změnu'!EL38,IF('Rozpočet + Žádosti o změnu'!$EF$2="ano",'Rozpočet + Žádosti o změnu'!DZ38,IF('Rozpočet + Žádosti o změnu'!$DT$2="ano",'Rozpočet + Žádosti o změnu'!DN38,IF('Rozpočet + Žádosti o změnu'!$DH$2="ano",'Rozpočet + Žádosti o změnu'!DB38,IF('Rozpočet + Žádosti o změnu'!$CV$2="ano",'Rozpočet + Žádosti o změnu'!CP38,IF('Rozpočet + Žádosti o změnu'!$CJ$2="ano",'Rozpočet + Žádosti o změnu'!CD38,IF('Rozpočet + Žádosti o změnu'!$BX$2="ano",'Rozpočet + Žádosti o změnu'!BR38,IF('Rozpočet + Žádosti o změnu'!$BL$2="ano",'Rozpočet + Žádosti o změnu'!BF38,IF('Rozpočet + Žádosti o změnu'!$AZ$2="ano",'Rozpočet + Žádosti o změnu'!AT38,IF('Rozpočet + Žádosti o změnu'!$AN$2="ano",'Rozpočet + Žádosti o změnu'!AH38,'Rozpočet + Žádosti o změnu'!H38))))))))))</f>
        <v>0</v>
      </c>
      <c r="P38" s="267">
        <f>IF('Rozpočet + Žádosti o změnu'!$ER$2="ano",'Rozpočet + Žádosti o změnu'!EM38,IF('Rozpočet + Žádosti o změnu'!$EF$2="ano",'Rozpočet + Žádosti o změnu'!EA38,IF('Rozpočet + Žádosti o změnu'!$DT$2="ano",'Rozpočet + Žádosti o změnu'!DO38,IF('Rozpočet + Žádosti o změnu'!$DH$2="ano",'Rozpočet + Žádosti o změnu'!DC38,IF('Rozpočet + Žádosti o změnu'!$CV$2="ano",'Rozpočet + Žádosti o změnu'!CQ38,IF('Rozpočet + Žádosti o změnu'!$CJ$2="ano",'Rozpočet + Žádosti o změnu'!CE38,IF('Rozpočet + Žádosti o změnu'!$BX$2="ano",'Rozpočet + Žádosti o změnu'!BS38,IF('Rozpočet + Žádosti o změnu'!$BL$2="ano",'Rozpočet + Žádosti o změnu'!BG38,IF('Rozpočet + Žádosti o změnu'!$AZ$2="ano",'Rozpočet + Žádosti o změnu'!AU38,IF('Rozpočet + Žádosti o změnu'!$AN$2="ano",'Rozpočet + Žádosti o změnu'!AI38,'Rozpočet + Žádosti o změnu'!I38))))))))))</f>
        <v>0</v>
      </c>
      <c r="Q38" s="267">
        <f>IF('Rozpočet + Žádosti o změnu'!$ER$2="ano",'Rozpočet + Žádosti o změnu'!EN38,IF('Rozpočet + Žádosti o změnu'!$EF$2="ano",'Rozpočet + Žádosti o změnu'!EB38,IF('Rozpočet + Žádosti o změnu'!$DT$2="ano",'Rozpočet + Žádosti o změnu'!DP38,IF('Rozpočet + Žádosti o změnu'!$DH$2="ano",'Rozpočet + Žádosti o změnu'!DD38,IF('Rozpočet + Žádosti o změnu'!$CV$2="ano",'Rozpočet + Žádosti o změnu'!CR38,IF('Rozpočet + Žádosti o změnu'!$CJ$2="ano",'Rozpočet + Žádosti o změnu'!CF38,IF('Rozpočet + Žádosti o změnu'!$BX$2="ano",'Rozpočet + Žádosti o změnu'!BT38,IF('Rozpočet + Žádosti o změnu'!$BL$2="ano",'Rozpočet + Žádosti o změnu'!BH38,IF('Rozpočet + Žádosti o změnu'!$AZ$2="ano",'Rozpočet + Žádosti o změnu'!AV38,IF('Rozpočet + Žádosti o změnu'!$AN$2="ano",'Rozpočet + Žádosti o změnu'!AJ38,'Rozpočet + Žádosti o změnu'!J38))))))))))</f>
        <v>0</v>
      </c>
      <c r="R38" s="267">
        <f>IF('Rozpočet + Žádosti o změnu'!$ER$2="ano",'Rozpočet + Žádosti o změnu'!EO38,IF('Rozpočet + Žádosti o změnu'!$EF$2="ano",'Rozpočet + Žádosti o změnu'!EC38,IF('Rozpočet + Žádosti o změnu'!$DT$2="ano",'Rozpočet + Žádosti o změnu'!DQ38,IF('Rozpočet + Žádosti o změnu'!$DH$2="ano",'Rozpočet + Žádosti o změnu'!DE38,IF('Rozpočet + Žádosti o změnu'!$CV$2="ano",'Rozpočet + Žádosti o změnu'!CS38,IF('Rozpočet + Žádosti o změnu'!$CJ$2="ano",'Rozpočet + Žádosti o změnu'!CG38,IF('Rozpočet + Žádosti o změnu'!$BX$2="ano",'Rozpočet + Žádosti o změnu'!BU38,IF('Rozpočet + Žádosti o změnu'!$BL$2="ano",'Rozpočet + Žádosti o změnu'!BI38,IF('Rozpočet + Žádosti o změnu'!$AZ$2="ano",'Rozpočet + Žádosti o změnu'!AW38,IF('Rozpočet + Žádosti o změnu'!$AN$2="ano",'Rozpočet + Žádosti o změnu'!AK38,'Rozpočet + Žádosti o změnu'!K38))))))))))</f>
        <v>0</v>
      </c>
      <c r="S38" s="267">
        <f>IF('Rozpočet + Žádosti o změnu'!$ER$2="ano",'Rozpočet + Žádosti o změnu'!EP38,IF('Rozpočet + Žádosti o změnu'!$EF$2="ano",'Rozpočet + Žádosti o změnu'!ED38,IF('Rozpočet + Žádosti o změnu'!$DT$2="ano",'Rozpočet + Žádosti o změnu'!DR38,IF('Rozpočet + Žádosti o změnu'!$DH$2="ano",'Rozpočet + Žádosti o změnu'!DF38,IF('Rozpočet + Žádosti o změnu'!$CV$2="ano",'Rozpočet + Žádosti o změnu'!CT38,IF('Rozpočet + Žádosti o změnu'!$CJ$2="ano",'Rozpočet + Žádosti o změnu'!CH38,IF('Rozpočet + Žádosti o změnu'!$BX$2="ano",'Rozpočet + Žádosti o změnu'!BV38,IF('Rozpočet + Žádosti o změnu'!$BL$2="ano",'Rozpočet + Žádosti o změnu'!BJ38,IF('Rozpočet + Žádosti o změnu'!$AZ$2="ano",'Rozpočet + Žádosti o změnu'!AX38,IF('Rozpočet + Žádosti o změnu'!$AN$2="ano",'Rozpočet + Žádosti o změnu'!AL38,'Rozpočet + Žádosti o změnu'!L38))))))))))</f>
        <v>0</v>
      </c>
      <c r="T38" s="267">
        <f>IF('Rozpočet + Žádosti o změnu'!$ER$2="ano",'Rozpočet + Žádosti o změnu'!EQ38,IF('Rozpočet + Žádosti o změnu'!$EF$2="ano",'Rozpočet + Žádosti o změnu'!EE38,IF('Rozpočet + Žádosti o změnu'!$DT$2="ano",'Rozpočet + Žádosti o změnu'!DS38,IF('Rozpočet + Žádosti o změnu'!$DH$2="ano",'Rozpočet + Žádosti o změnu'!DG38,IF('Rozpočet + Žádosti o změnu'!$CV$2="ano",'Rozpočet + Žádosti o změnu'!CU38,IF('Rozpočet + Žádosti o změnu'!$CJ$2="ano",'Rozpočet + Žádosti o změnu'!CI38,IF('Rozpočet + Žádosti o změnu'!$BX$2="ano",'Rozpočet + Žádosti o změnu'!BW38,IF('Rozpočet + Žádosti o změnu'!$BL$2="ano",'Rozpočet + Žádosti o změnu'!BK38,IF('Rozpočet + Žádosti o změnu'!$AZ$2="ano",'Rozpočet + Žádosti o změnu'!AY38,IF('Rozpočet + Žádosti o změnu'!$AN$2="ano",'Rozpočet + Žádosti o změnu'!AM38,'Rozpočet + Žádosti o změnu'!M38))))))))))</f>
        <v>0</v>
      </c>
      <c r="U38" s="267">
        <f>IF('Rozpočet + Žádosti o změnu'!$ER$2="ano",'Rozpočet + Žádosti o změnu'!ER38,IF('Rozpočet + Žádosti o změnu'!$EF$2="ano",'Rozpočet + Žádosti o změnu'!EF38,IF('Rozpočet + Žádosti o změnu'!$DT$2="ano",'Rozpočet + Žádosti o změnu'!DT38,IF('Rozpočet + Žádosti o změnu'!$DH$2="ano",'Rozpočet + Žádosti o změnu'!DH38,IF('Rozpočet + Žádosti o změnu'!$CV$2="ano",'Rozpočet + Žádosti o změnu'!CV38,IF('Rozpočet + Žádosti o změnu'!$CJ$2="ano",'Rozpočet + Žádosti o změnu'!CJ38,IF('Rozpočet + Žádosti o změnu'!$BX$2="ano",'Rozpočet + Žádosti o změnu'!BX38,IF('Rozpočet + Žádosti o změnu'!$BL$2="ano",'Rozpočet + Žádosti o změnu'!BL38,IF('Rozpočet + Žádosti o změnu'!$AZ$2="ano",'Rozpočet + Žádosti o změnu'!AZ38,IF('Rozpočet + Žádosti o změnu'!$AN$2="ano",'Rozpočet + Žádosti o změnu'!AN38,'Rozpočet + Žádosti o změnu'!N38))))))))))</f>
        <v>0</v>
      </c>
      <c r="W38" s="281">
        <f>IF('ZoR č. 1'!$D38="",0,'ZoR č. 1'!G38)+IF('ZoR č. 2'!$D38="",0,'ZoR č. 2'!G38)+IF('ZoR č. 3'!$D38="",0,'ZoR č. 3'!G38)+IF('ZoR č. 4'!$D38="",0,'ZoR č. 4'!G38)+IF('ZoR č. 5'!$D38="",0,'ZoR č. 5'!G38)+IF('ZoR č. 6'!$D38="",0,'ZoR č. 6'!G38)+IF('ZoR č. 7'!$D38="",0,'ZoR č. 7'!G38)+IF('ZoR č. 8'!$D38="",0,'ZoR č. 8'!G38)+IF('ZoR č. 9'!$D38="",0,'ZoR č. 9'!G38)+IF('ZoR č. 10'!$D38="",0,'ZoR č. 10'!G38)+IF(ZZoR!$D38="",0,ZZoR!G38)</f>
        <v>0</v>
      </c>
      <c r="X38" s="281">
        <f>IF('ZoR č. 1'!$D38="",0,'ZoR č. 1'!H38)+IF('ZoR č. 2'!$D38="",0,'ZoR č. 2'!H38)+IF('ZoR č. 3'!$D38="",0,'ZoR č. 3'!H38)+IF('ZoR č. 4'!$D38="",0,'ZoR č. 4'!H38)+IF('ZoR č. 5'!$D38="",0,'ZoR č. 5'!H38)+IF('ZoR č. 6'!$D38="",0,'ZoR č. 6'!H38)+IF('ZoR č. 7'!$D38="",0,'ZoR č. 7'!H38)+IF('ZoR č. 8'!$D38="",0,'ZoR č. 8'!H38)+IF('ZoR č. 9'!$D38="",0,'ZoR č. 9'!H38)+IF('ZoR č. 10'!$D38="",0,'ZoR č. 10'!H38)+IF(ZZoR!$D38="",0,ZZoR!H38)</f>
        <v>0</v>
      </c>
      <c r="Y38" s="281">
        <f>IF('ZoR č. 1'!$D38="",0,'ZoR č. 1'!I38)+IF('ZoR č. 2'!$D38="",0,'ZoR č. 2'!I38)+IF('ZoR č. 3'!$D38="",0,'ZoR č. 3'!I38)+IF('ZoR č. 4'!$D38="",0,'ZoR č. 4'!I38)+IF('ZoR č. 5'!$D38="",0,'ZoR č. 5'!I38)+IF('ZoR č. 6'!$D38="",0,'ZoR č. 6'!I38)+IF('ZoR č. 7'!$D38="",0,'ZoR č. 7'!I38)+IF('ZoR č. 8'!$D38="",0,'ZoR č. 8'!I38)+IF('ZoR č. 9'!$D38="",0,'ZoR č. 9'!I38)+IF('ZoR č. 10'!$D38="",0,'ZoR č. 10'!I38)+IF(ZZoR!$D38="",0,ZZoR!I38)</f>
        <v>0</v>
      </c>
      <c r="Z38" s="281">
        <f>IF('ZoR č. 1'!$D38="",0,'ZoR č. 1'!J38)+IF('ZoR č. 2'!$D38="",0,'ZoR č. 2'!J38)+IF('ZoR č. 3'!$D38="",0,'ZoR č. 3'!J38)+IF('ZoR č. 4'!$D38="",0,'ZoR č. 4'!J38)+IF('ZoR č. 5'!$D38="",0,'ZoR č. 5'!J38)+IF('ZoR č. 6'!$D38="",0,'ZoR č. 6'!J38)+IF('ZoR č. 7'!$D38="",0,'ZoR č. 7'!J38)+IF('ZoR č. 8'!$D38="",0,'ZoR č. 8'!J38)+IF('ZoR č. 9'!$D38="",0,'ZoR č. 9'!J38)+IF('ZoR č. 10'!$D38="",0,'ZoR č. 10'!J38)+IF(ZZoR!$D38="",0,ZZoR!J38)</f>
        <v>0</v>
      </c>
      <c r="AA38" s="281">
        <f>IF('ZoR č. 1'!$D38="",0,'ZoR č. 1'!K38)+IF('ZoR č. 2'!$D38="",0,'ZoR č. 2'!K38)+IF('ZoR č. 3'!$D38="",0,'ZoR č. 3'!K38)+IF('ZoR č. 4'!$D38="",0,'ZoR č. 4'!K38)+IF('ZoR č. 5'!$D38="",0,'ZoR č. 5'!K38)+IF('ZoR č. 6'!$D38="",0,'ZoR č. 6'!K38)+IF('ZoR č. 7'!$D38="",0,'ZoR č. 7'!K38)+IF('ZoR č. 8'!$D38="",0,'ZoR č. 8'!K38)+IF('ZoR č. 9'!$D38="",0,'ZoR č. 9'!K38)+IF('ZoR č. 10'!$D38="",0,'ZoR č. 10'!K38)+IF(ZZoR!$D38="",0,ZZoR!K38)</f>
        <v>0</v>
      </c>
      <c r="AB38" s="281">
        <f>IF('ZoR č. 1'!$D38="",0,'ZoR č. 1'!L38)+IF('ZoR č. 2'!$D38="",0,'ZoR č. 2'!L38)+IF('ZoR č. 3'!$D38="",0,'ZoR č. 3'!L38)+IF('ZoR č. 4'!$D38="",0,'ZoR č. 4'!L38)+IF('ZoR č. 5'!$D38="",0,'ZoR č. 5'!L38)+IF('ZoR č. 6'!$D38="",0,'ZoR č. 6'!L38)+IF('ZoR č. 7'!$D38="",0,'ZoR č. 7'!L38)+IF('ZoR č. 8'!$D38="",0,'ZoR č. 8'!L38)+IF('ZoR č. 9'!$D38="",0,'ZoR č. 9'!L38)+IF('ZoR č. 10'!$D38="",0,'ZoR č. 10'!L38)+IF(ZZoR!$D38="",0,ZZoR!L38)</f>
        <v>0</v>
      </c>
      <c r="AC38" s="281">
        <f>IF('ZoR č. 1'!$D38="",0,'ZoR č. 1'!M38)+IF('ZoR č. 2'!$D38="",0,'ZoR č. 2'!M38)+IF('ZoR č. 3'!$D38="",0,'ZoR č. 3'!M38)+IF('ZoR č. 4'!$D38="",0,'ZoR č. 4'!M38)+IF('ZoR č. 5'!$D38="",0,'ZoR č. 5'!M38)+IF('ZoR č. 6'!$D38="",0,'ZoR č. 6'!M38)+IF('ZoR č. 7'!$D38="",0,'ZoR č. 7'!M38)+IF('ZoR č. 8'!$D38="",0,'ZoR č. 8'!M38)+IF('ZoR č. 9'!$D38="",0,'ZoR č. 9'!M38)+IF('ZoR č. 10'!$D38="",0,'ZoR č. 10'!M38)+IF(ZZoR!$D38="",0,ZZoR!M38)</f>
        <v>0</v>
      </c>
      <c r="AE38" s="282" t="str">
        <f t="shared" si="3"/>
        <v/>
      </c>
    </row>
    <row r="39" spans="2:31" x14ac:dyDescent="0.25">
      <c r="B39" s="9" t="s">
        <v>82</v>
      </c>
      <c r="C39" s="98" t="str">
        <f>IF(COUNTA('Přehled partnerů'!C39:D39)&lt;&gt;2,"partner neuveden",IF('Přehled partnerů'!G39="ANO",'Přehled partnerů'!C39,"v tomto období nerelevantní"))</f>
        <v>partner neuveden</v>
      </c>
      <c r="D39" s="108" t="str">
        <f>IF(COUNTA('Přehled partnerů'!C39:D39)&lt;&gt;2,"",IF('Přehled partnerů'!G39="ANO",'Přehled partnerů'!D39,""))</f>
        <v/>
      </c>
      <c r="E39" s="21" t="str">
        <f t="shared" si="0"/>
        <v/>
      </c>
      <c r="F39" s="114" t="str">
        <f t="shared" si="1"/>
        <v/>
      </c>
      <c r="G39" s="125">
        <v>0</v>
      </c>
      <c r="H39" s="126">
        <v>0</v>
      </c>
      <c r="I39" s="126">
        <v>0</v>
      </c>
      <c r="J39" s="126">
        <v>0</v>
      </c>
      <c r="K39" s="273">
        <v>0</v>
      </c>
      <c r="L39" s="273">
        <v>0</v>
      </c>
      <c r="M39" s="274">
        <v>0</v>
      </c>
      <c r="N39" s="58" t="str">
        <f t="shared" si="2"/>
        <v/>
      </c>
      <c r="O39" s="267">
        <f>IF('Rozpočet + Žádosti o změnu'!$ER$2="ano",'Rozpočet + Žádosti o změnu'!EL39,IF('Rozpočet + Žádosti o změnu'!$EF$2="ano",'Rozpočet + Žádosti o změnu'!DZ39,IF('Rozpočet + Žádosti o změnu'!$DT$2="ano",'Rozpočet + Žádosti o změnu'!DN39,IF('Rozpočet + Žádosti o změnu'!$DH$2="ano",'Rozpočet + Žádosti o změnu'!DB39,IF('Rozpočet + Žádosti o změnu'!$CV$2="ano",'Rozpočet + Žádosti o změnu'!CP39,IF('Rozpočet + Žádosti o změnu'!$CJ$2="ano",'Rozpočet + Žádosti o změnu'!CD39,IF('Rozpočet + Žádosti o změnu'!$BX$2="ano",'Rozpočet + Žádosti o změnu'!BR39,IF('Rozpočet + Žádosti o změnu'!$BL$2="ano",'Rozpočet + Žádosti o změnu'!BF39,IF('Rozpočet + Žádosti o změnu'!$AZ$2="ano",'Rozpočet + Žádosti o změnu'!AT39,IF('Rozpočet + Žádosti o změnu'!$AN$2="ano",'Rozpočet + Žádosti o změnu'!AH39,'Rozpočet + Žádosti o změnu'!H39))))))))))</f>
        <v>0</v>
      </c>
      <c r="P39" s="267">
        <f>IF('Rozpočet + Žádosti o změnu'!$ER$2="ano",'Rozpočet + Žádosti o změnu'!EM39,IF('Rozpočet + Žádosti o změnu'!$EF$2="ano",'Rozpočet + Žádosti o změnu'!EA39,IF('Rozpočet + Žádosti o změnu'!$DT$2="ano",'Rozpočet + Žádosti o změnu'!DO39,IF('Rozpočet + Žádosti o změnu'!$DH$2="ano",'Rozpočet + Žádosti o změnu'!DC39,IF('Rozpočet + Žádosti o změnu'!$CV$2="ano",'Rozpočet + Žádosti o změnu'!CQ39,IF('Rozpočet + Žádosti o změnu'!$CJ$2="ano",'Rozpočet + Žádosti o změnu'!CE39,IF('Rozpočet + Žádosti o změnu'!$BX$2="ano",'Rozpočet + Žádosti o změnu'!BS39,IF('Rozpočet + Žádosti o změnu'!$BL$2="ano",'Rozpočet + Žádosti o změnu'!BG39,IF('Rozpočet + Žádosti o změnu'!$AZ$2="ano",'Rozpočet + Žádosti o změnu'!AU39,IF('Rozpočet + Žádosti o změnu'!$AN$2="ano",'Rozpočet + Žádosti o změnu'!AI39,'Rozpočet + Žádosti o změnu'!I39))))))))))</f>
        <v>0</v>
      </c>
      <c r="Q39" s="267">
        <f>IF('Rozpočet + Žádosti o změnu'!$ER$2="ano",'Rozpočet + Žádosti o změnu'!EN39,IF('Rozpočet + Žádosti o změnu'!$EF$2="ano",'Rozpočet + Žádosti o změnu'!EB39,IF('Rozpočet + Žádosti o změnu'!$DT$2="ano",'Rozpočet + Žádosti o změnu'!DP39,IF('Rozpočet + Žádosti o změnu'!$DH$2="ano",'Rozpočet + Žádosti o změnu'!DD39,IF('Rozpočet + Žádosti o změnu'!$CV$2="ano",'Rozpočet + Žádosti o změnu'!CR39,IF('Rozpočet + Žádosti o změnu'!$CJ$2="ano",'Rozpočet + Žádosti o změnu'!CF39,IF('Rozpočet + Žádosti o změnu'!$BX$2="ano",'Rozpočet + Žádosti o změnu'!BT39,IF('Rozpočet + Žádosti o změnu'!$BL$2="ano",'Rozpočet + Žádosti o změnu'!BH39,IF('Rozpočet + Žádosti o změnu'!$AZ$2="ano",'Rozpočet + Žádosti o změnu'!AV39,IF('Rozpočet + Žádosti o změnu'!$AN$2="ano",'Rozpočet + Žádosti o změnu'!AJ39,'Rozpočet + Žádosti o změnu'!J39))))))))))</f>
        <v>0</v>
      </c>
      <c r="R39" s="267">
        <f>IF('Rozpočet + Žádosti o změnu'!$ER$2="ano",'Rozpočet + Žádosti o změnu'!EO39,IF('Rozpočet + Žádosti o změnu'!$EF$2="ano",'Rozpočet + Žádosti o změnu'!EC39,IF('Rozpočet + Žádosti o změnu'!$DT$2="ano",'Rozpočet + Žádosti o změnu'!DQ39,IF('Rozpočet + Žádosti o změnu'!$DH$2="ano",'Rozpočet + Žádosti o změnu'!DE39,IF('Rozpočet + Žádosti o změnu'!$CV$2="ano",'Rozpočet + Žádosti o změnu'!CS39,IF('Rozpočet + Žádosti o změnu'!$CJ$2="ano",'Rozpočet + Žádosti o změnu'!CG39,IF('Rozpočet + Žádosti o změnu'!$BX$2="ano",'Rozpočet + Žádosti o změnu'!BU39,IF('Rozpočet + Žádosti o změnu'!$BL$2="ano",'Rozpočet + Žádosti o změnu'!BI39,IF('Rozpočet + Žádosti o změnu'!$AZ$2="ano",'Rozpočet + Žádosti o změnu'!AW39,IF('Rozpočet + Žádosti o změnu'!$AN$2="ano",'Rozpočet + Žádosti o změnu'!AK39,'Rozpočet + Žádosti o změnu'!K39))))))))))</f>
        <v>0</v>
      </c>
      <c r="S39" s="267">
        <f>IF('Rozpočet + Žádosti o změnu'!$ER$2="ano",'Rozpočet + Žádosti o změnu'!EP39,IF('Rozpočet + Žádosti o změnu'!$EF$2="ano",'Rozpočet + Žádosti o změnu'!ED39,IF('Rozpočet + Žádosti o změnu'!$DT$2="ano",'Rozpočet + Žádosti o změnu'!DR39,IF('Rozpočet + Žádosti o změnu'!$DH$2="ano",'Rozpočet + Žádosti o změnu'!DF39,IF('Rozpočet + Žádosti o změnu'!$CV$2="ano",'Rozpočet + Žádosti o změnu'!CT39,IF('Rozpočet + Žádosti o změnu'!$CJ$2="ano",'Rozpočet + Žádosti o změnu'!CH39,IF('Rozpočet + Žádosti o změnu'!$BX$2="ano",'Rozpočet + Žádosti o změnu'!BV39,IF('Rozpočet + Žádosti o změnu'!$BL$2="ano",'Rozpočet + Žádosti o změnu'!BJ39,IF('Rozpočet + Žádosti o změnu'!$AZ$2="ano",'Rozpočet + Žádosti o změnu'!AX39,IF('Rozpočet + Žádosti o změnu'!$AN$2="ano",'Rozpočet + Žádosti o změnu'!AL39,'Rozpočet + Žádosti o změnu'!L39))))))))))</f>
        <v>0</v>
      </c>
      <c r="T39" s="267">
        <f>IF('Rozpočet + Žádosti o změnu'!$ER$2="ano",'Rozpočet + Žádosti o změnu'!EQ39,IF('Rozpočet + Žádosti o změnu'!$EF$2="ano",'Rozpočet + Žádosti o změnu'!EE39,IF('Rozpočet + Žádosti o změnu'!$DT$2="ano",'Rozpočet + Žádosti o změnu'!DS39,IF('Rozpočet + Žádosti o změnu'!$DH$2="ano",'Rozpočet + Žádosti o změnu'!DG39,IF('Rozpočet + Žádosti o změnu'!$CV$2="ano",'Rozpočet + Žádosti o změnu'!CU39,IF('Rozpočet + Žádosti o změnu'!$CJ$2="ano",'Rozpočet + Žádosti o změnu'!CI39,IF('Rozpočet + Žádosti o změnu'!$BX$2="ano",'Rozpočet + Žádosti o změnu'!BW39,IF('Rozpočet + Žádosti o změnu'!$BL$2="ano",'Rozpočet + Žádosti o změnu'!BK39,IF('Rozpočet + Žádosti o změnu'!$AZ$2="ano",'Rozpočet + Žádosti o změnu'!AY39,IF('Rozpočet + Žádosti o změnu'!$AN$2="ano",'Rozpočet + Žádosti o změnu'!AM39,'Rozpočet + Žádosti o změnu'!M39))))))))))</f>
        <v>0</v>
      </c>
      <c r="U39" s="267">
        <f>IF('Rozpočet + Žádosti o změnu'!$ER$2="ano",'Rozpočet + Žádosti o změnu'!ER39,IF('Rozpočet + Žádosti o změnu'!$EF$2="ano",'Rozpočet + Žádosti o změnu'!EF39,IF('Rozpočet + Žádosti o změnu'!$DT$2="ano",'Rozpočet + Žádosti o změnu'!DT39,IF('Rozpočet + Žádosti o změnu'!$DH$2="ano",'Rozpočet + Žádosti o změnu'!DH39,IF('Rozpočet + Žádosti o změnu'!$CV$2="ano",'Rozpočet + Žádosti o změnu'!CV39,IF('Rozpočet + Žádosti o změnu'!$CJ$2="ano",'Rozpočet + Žádosti o změnu'!CJ39,IF('Rozpočet + Žádosti o změnu'!$BX$2="ano",'Rozpočet + Žádosti o změnu'!BX39,IF('Rozpočet + Žádosti o změnu'!$BL$2="ano",'Rozpočet + Žádosti o změnu'!BL39,IF('Rozpočet + Žádosti o změnu'!$AZ$2="ano",'Rozpočet + Žádosti o změnu'!AZ39,IF('Rozpočet + Žádosti o změnu'!$AN$2="ano",'Rozpočet + Žádosti o změnu'!AN39,'Rozpočet + Žádosti o změnu'!N39))))))))))</f>
        <v>0</v>
      </c>
      <c r="W39" s="281">
        <f>IF('ZoR č. 1'!$D39="",0,'ZoR č. 1'!G39)+IF('ZoR č. 2'!$D39="",0,'ZoR č. 2'!G39)+IF('ZoR č. 3'!$D39="",0,'ZoR č. 3'!G39)+IF('ZoR č. 4'!$D39="",0,'ZoR č. 4'!G39)+IF('ZoR č. 5'!$D39="",0,'ZoR č. 5'!G39)+IF('ZoR č. 6'!$D39="",0,'ZoR č. 6'!G39)+IF('ZoR č. 7'!$D39="",0,'ZoR č. 7'!G39)+IF('ZoR č. 8'!$D39="",0,'ZoR č. 8'!G39)+IF('ZoR č. 9'!$D39="",0,'ZoR č. 9'!G39)+IF('ZoR č. 10'!$D39="",0,'ZoR č. 10'!G39)+IF(ZZoR!$D39="",0,ZZoR!G39)</f>
        <v>0</v>
      </c>
      <c r="X39" s="281">
        <f>IF('ZoR č. 1'!$D39="",0,'ZoR č. 1'!H39)+IF('ZoR č. 2'!$D39="",0,'ZoR č. 2'!H39)+IF('ZoR č. 3'!$D39="",0,'ZoR č. 3'!H39)+IF('ZoR č. 4'!$D39="",0,'ZoR č. 4'!H39)+IF('ZoR č. 5'!$D39="",0,'ZoR č. 5'!H39)+IF('ZoR č. 6'!$D39="",0,'ZoR č. 6'!H39)+IF('ZoR č. 7'!$D39="",0,'ZoR č. 7'!H39)+IF('ZoR č. 8'!$D39="",0,'ZoR č. 8'!H39)+IF('ZoR č. 9'!$D39="",0,'ZoR č. 9'!H39)+IF('ZoR č. 10'!$D39="",0,'ZoR č. 10'!H39)+IF(ZZoR!$D39="",0,ZZoR!H39)</f>
        <v>0</v>
      </c>
      <c r="Y39" s="281">
        <f>IF('ZoR č. 1'!$D39="",0,'ZoR č. 1'!I39)+IF('ZoR č. 2'!$D39="",0,'ZoR č. 2'!I39)+IF('ZoR č. 3'!$D39="",0,'ZoR č. 3'!I39)+IF('ZoR č. 4'!$D39="",0,'ZoR č. 4'!I39)+IF('ZoR č. 5'!$D39="",0,'ZoR č. 5'!I39)+IF('ZoR č. 6'!$D39="",0,'ZoR č. 6'!I39)+IF('ZoR č. 7'!$D39="",0,'ZoR č. 7'!I39)+IF('ZoR č. 8'!$D39="",0,'ZoR č. 8'!I39)+IF('ZoR č. 9'!$D39="",0,'ZoR č. 9'!I39)+IF('ZoR č. 10'!$D39="",0,'ZoR č. 10'!I39)+IF(ZZoR!$D39="",0,ZZoR!I39)</f>
        <v>0</v>
      </c>
      <c r="Z39" s="281">
        <f>IF('ZoR č. 1'!$D39="",0,'ZoR č. 1'!J39)+IF('ZoR č. 2'!$D39="",0,'ZoR č. 2'!J39)+IF('ZoR č. 3'!$D39="",0,'ZoR č. 3'!J39)+IF('ZoR č. 4'!$D39="",0,'ZoR č. 4'!J39)+IF('ZoR č. 5'!$D39="",0,'ZoR č. 5'!J39)+IF('ZoR č. 6'!$D39="",0,'ZoR č. 6'!J39)+IF('ZoR č. 7'!$D39="",0,'ZoR č. 7'!J39)+IF('ZoR č. 8'!$D39="",0,'ZoR č. 8'!J39)+IF('ZoR č. 9'!$D39="",0,'ZoR č. 9'!J39)+IF('ZoR č. 10'!$D39="",0,'ZoR č. 10'!J39)+IF(ZZoR!$D39="",0,ZZoR!J39)</f>
        <v>0</v>
      </c>
      <c r="AA39" s="281">
        <f>IF('ZoR č. 1'!$D39="",0,'ZoR č. 1'!K39)+IF('ZoR č. 2'!$D39="",0,'ZoR č. 2'!K39)+IF('ZoR č. 3'!$D39="",0,'ZoR č. 3'!K39)+IF('ZoR č. 4'!$D39="",0,'ZoR č. 4'!K39)+IF('ZoR č. 5'!$D39="",0,'ZoR č. 5'!K39)+IF('ZoR č. 6'!$D39="",0,'ZoR č. 6'!K39)+IF('ZoR č. 7'!$D39="",0,'ZoR č. 7'!K39)+IF('ZoR č. 8'!$D39="",0,'ZoR č. 8'!K39)+IF('ZoR č. 9'!$D39="",0,'ZoR č. 9'!K39)+IF('ZoR č. 10'!$D39="",0,'ZoR č. 10'!K39)+IF(ZZoR!$D39="",0,ZZoR!K39)</f>
        <v>0</v>
      </c>
      <c r="AB39" s="281">
        <f>IF('ZoR č. 1'!$D39="",0,'ZoR č. 1'!L39)+IF('ZoR č. 2'!$D39="",0,'ZoR č. 2'!L39)+IF('ZoR č. 3'!$D39="",0,'ZoR č. 3'!L39)+IF('ZoR č. 4'!$D39="",0,'ZoR č. 4'!L39)+IF('ZoR č. 5'!$D39="",0,'ZoR č. 5'!L39)+IF('ZoR č. 6'!$D39="",0,'ZoR č. 6'!L39)+IF('ZoR č. 7'!$D39="",0,'ZoR č. 7'!L39)+IF('ZoR č. 8'!$D39="",0,'ZoR č. 8'!L39)+IF('ZoR č. 9'!$D39="",0,'ZoR č. 9'!L39)+IF('ZoR č. 10'!$D39="",0,'ZoR č. 10'!L39)+IF(ZZoR!$D39="",0,ZZoR!L39)</f>
        <v>0</v>
      </c>
      <c r="AC39" s="281">
        <f>IF('ZoR č. 1'!$D39="",0,'ZoR č. 1'!M39)+IF('ZoR č. 2'!$D39="",0,'ZoR č. 2'!M39)+IF('ZoR č. 3'!$D39="",0,'ZoR č. 3'!M39)+IF('ZoR č. 4'!$D39="",0,'ZoR č. 4'!M39)+IF('ZoR č. 5'!$D39="",0,'ZoR č. 5'!M39)+IF('ZoR č. 6'!$D39="",0,'ZoR č. 6'!M39)+IF('ZoR č. 7'!$D39="",0,'ZoR č. 7'!M39)+IF('ZoR č. 8'!$D39="",0,'ZoR č. 8'!M39)+IF('ZoR č. 9'!$D39="",0,'ZoR č. 9'!M39)+IF('ZoR č. 10'!$D39="",0,'ZoR č. 10'!M39)+IF(ZZoR!$D39="",0,ZZoR!M39)</f>
        <v>0</v>
      </c>
      <c r="AE39" s="282" t="str">
        <f t="shared" si="3"/>
        <v/>
      </c>
    </row>
    <row r="40" spans="2:31" x14ac:dyDescent="0.25">
      <c r="B40" s="9" t="s">
        <v>83</v>
      </c>
      <c r="C40" s="98" t="str">
        <f>IF(COUNTA('Přehled partnerů'!C40:D40)&lt;&gt;2,"partner neuveden",IF('Přehled partnerů'!G40="ANO",'Přehled partnerů'!C40,"v tomto období nerelevantní"))</f>
        <v>partner neuveden</v>
      </c>
      <c r="D40" s="108" t="str">
        <f>IF(COUNTA('Přehled partnerů'!C40:D40)&lt;&gt;2,"",IF('Přehled partnerů'!G40="ANO",'Přehled partnerů'!D40,""))</f>
        <v/>
      </c>
      <c r="E40" s="21" t="str">
        <f t="shared" si="0"/>
        <v/>
      </c>
      <c r="F40" s="114" t="str">
        <f t="shared" si="1"/>
        <v/>
      </c>
      <c r="G40" s="125">
        <v>0</v>
      </c>
      <c r="H40" s="126">
        <v>0</v>
      </c>
      <c r="I40" s="126">
        <v>0</v>
      </c>
      <c r="J40" s="126">
        <v>0</v>
      </c>
      <c r="K40" s="273">
        <v>0</v>
      </c>
      <c r="L40" s="273">
        <v>0</v>
      </c>
      <c r="M40" s="274">
        <v>0</v>
      </c>
      <c r="N40" s="58" t="str">
        <f t="shared" si="2"/>
        <v/>
      </c>
      <c r="O40" s="267">
        <f>IF('Rozpočet + Žádosti o změnu'!$ER$2="ano",'Rozpočet + Žádosti o změnu'!EL40,IF('Rozpočet + Žádosti o změnu'!$EF$2="ano",'Rozpočet + Žádosti o změnu'!DZ40,IF('Rozpočet + Žádosti o změnu'!$DT$2="ano",'Rozpočet + Žádosti o změnu'!DN40,IF('Rozpočet + Žádosti o změnu'!$DH$2="ano",'Rozpočet + Žádosti o změnu'!DB40,IF('Rozpočet + Žádosti o změnu'!$CV$2="ano",'Rozpočet + Žádosti o změnu'!CP40,IF('Rozpočet + Žádosti o změnu'!$CJ$2="ano",'Rozpočet + Žádosti o změnu'!CD40,IF('Rozpočet + Žádosti o změnu'!$BX$2="ano",'Rozpočet + Žádosti o změnu'!BR40,IF('Rozpočet + Žádosti o změnu'!$BL$2="ano",'Rozpočet + Žádosti o změnu'!BF40,IF('Rozpočet + Žádosti o změnu'!$AZ$2="ano",'Rozpočet + Žádosti o změnu'!AT40,IF('Rozpočet + Žádosti o změnu'!$AN$2="ano",'Rozpočet + Žádosti o změnu'!AH40,'Rozpočet + Žádosti o změnu'!H40))))))))))</f>
        <v>0</v>
      </c>
      <c r="P40" s="267">
        <f>IF('Rozpočet + Žádosti o změnu'!$ER$2="ano",'Rozpočet + Žádosti o změnu'!EM40,IF('Rozpočet + Žádosti o změnu'!$EF$2="ano",'Rozpočet + Žádosti o změnu'!EA40,IF('Rozpočet + Žádosti o změnu'!$DT$2="ano",'Rozpočet + Žádosti o změnu'!DO40,IF('Rozpočet + Žádosti o změnu'!$DH$2="ano",'Rozpočet + Žádosti o změnu'!DC40,IF('Rozpočet + Žádosti o změnu'!$CV$2="ano",'Rozpočet + Žádosti o změnu'!CQ40,IF('Rozpočet + Žádosti o změnu'!$CJ$2="ano",'Rozpočet + Žádosti o změnu'!CE40,IF('Rozpočet + Žádosti o změnu'!$BX$2="ano",'Rozpočet + Žádosti o změnu'!BS40,IF('Rozpočet + Žádosti o změnu'!$BL$2="ano",'Rozpočet + Žádosti o změnu'!BG40,IF('Rozpočet + Žádosti o změnu'!$AZ$2="ano",'Rozpočet + Žádosti o změnu'!AU40,IF('Rozpočet + Žádosti o změnu'!$AN$2="ano",'Rozpočet + Žádosti o změnu'!AI40,'Rozpočet + Žádosti o změnu'!I40))))))))))</f>
        <v>0</v>
      </c>
      <c r="Q40" s="267">
        <f>IF('Rozpočet + Žádosti o změnu'!$ER$2="ano",'Rozpočet + Žádosti o změnu'!EN40,IF('Rozpočet + Žádosti o změnu'!$EF$2="ano",'Rozpočet + Žádosti o změnu'!EB40,IF('Rozpočet + Žádosti o změnu'!$DT$2="ano",'Rozpočet + Žádosti o změnu'!DP40,IF('Rozpočet + Žádosti o změnu'!$DH$2="ano",'Rozpočet + Žádosti o změnu'!DD40,IF('Rozpočet + Žádosti o změnu'!$CV$2="ano",'Rozpočet + Žádosti o změnu'!CR40,IF('Rozpočet + Žádosti o změnu'!$CJ$2="ano",'Rozpočet + Žádosti o změnu'!CF40,IF('Rozpočet + Žádosti o změnu'!$BX$2="ano",'Rozpočet + Žádosti o změnu'!BT40,IF('Rozpočet + Žádosti o změnu'!$BL$2="ano",'Rozpočet + Žádosti o změnu'!BH40,IF('Rozpočet + Žádosti o změnu'!$AZ$2="ano",'Rozpočet + Žádosti o změnu'!AV40,IF('Rozpočet + Žádosti o změnu'!$AN$2="ano",'Rozpočet + Žádosti o změnu'!AJ40,'Rozpočet + Žádosti o změnu'!J40))))))))))</f>
        <v>0</v>
      </c>
      <c r="R40" s="267">
        <f>IF('Rozpočet + Žádosti o změnu'!$ER$2="ano",'Rozpočet + Žádosti o změnu'!EO40,IF('Rozpočet + Žádosti o změnu'!$EF$2="ano",'Rozpočet + Žádosti o změnu'!EC40,IF('Rozpočet + Žádosti o změnu'!$DT$2="ano",'Rozpočet + Žádosti o změnu'!DQ40,IF('Rozpočet + Žádosti o změnu'!$DH$2="ano",'Rozpočet + Žádosti o změnu'!DE40,IF('Rozpočet + Žádosti o změnu'!$CV$2="ano",'Rozpočet + Žádosti o změnu'!CS40,IF('Rozpočet + Žádosti o změnu'!$CJ$2="ano",'Rozpočet + Žádosti o změnu'!CG40,IF('Rozpočet + Žádosti o změnu'!$BX$2="ano",'Rozpočet + Žádosti o změnu'!BU40,IF('Rozpočet + Žádosti o změnu'!$BL$2="ano",'Rozpočet + Žádosti o změnu'!BI40,IF('Rozpočet + Žádosti o změnu'!$AZ$2="ano",'Rozpočet + Žádosti o změnu'!AW40,IF('Rozpočet + Žádosti o změnu'!$AN$2="ano",'Rozpočet + Žádosti o změnu'!AK40,'Rozpočet + Žádosti o změnu'!K40))))))))))</f>
        <v>0</v>
      </c>
      <c r="S40" s="267">
        <f>IF('Rozpočet + Žádosti o změnu'!$ER$2="ano",'Rozpočet + Žádosti o změnu'!EP40,IF('Rozpočet + Žádosti o změnu'!$EF$2="ano",'Rozpočet + Žádosti o změnu'!ED40,IF('Rozpočet + Žádosti o změnu'!$DT$2="ano",'Rozpočet + Žádosti o změnu'!DR40,IF('Rozpočet + Žádosti o změnu'!$DH$2="ano",'Rozpočet + Žádosti o změnu'!DF40,IF('Rozpočet + Žádosti o změnu'!$CV$2="ano",'Rozpočet + Žádosti o změnu'!CT40,IF('Rozpočet + Žádosti o změnu'!$CJ$2="ano",'Rozpočet + Žádosti o změnu'!CH40,IF('Rozpočet + Žádosti o změnu'!$BX$2="ano",'Rozpočet + Žádosti o změnu'!BV40,IF('Rozpočet + Žádosti o změnu'!$BL$2="ano",'Rozpočet + Žádosti o změnu'!BJ40,IF('Rozpočet + Žádosti o změnu'!$AZ$2="ano",'Rozpočet + Žádosti o změnu'!AX40,IF('Rozpočet + Žádosti o změnu'!$AN$2="ano",'Rozpočet + Žádosti o změnu'!AL40,'Rozpočet + Žádosti o změnu'!L40))))))))))</f>
        <v>0</v>
      </c>
      <c r="T40" s="267">
        <f>IF('Rozpočet + Žádosti o změnu'!$ER$2="ano",'Rozpočet + Žádosti o změnu'!EQ40,IF('Rozpočet + Žádosti o změnu'!$EF$2="ano",'Rozpočet + Žádosti o změnu'!EE40,IF('Rozpočet + Žádosti o změnu'!$DT$2="ano",'Rozpočet + Žádosti o změnu'!DS40,IF('Rozpočet + Žádosti o změnu'!$DH$2="ano",'Rozpočet + Žádosti o změnu'!DG40,IF('Rozpočet + Žádosti o změnu'!$CV$2="ano",'Rozpočet + Žádosti o změnu'!CU40,IF('Rozpočet + Žádosti o změnu'!$CJ$2="ano",'Rozpočet + Žádosti o změnu'!CI40,IF('Rozpočet + Žádosti o změnu'!$BX$2="ano",'Rozpočet + Žádosti o změnu'!BW40,IF('Rozpočet + Žádosti o změnu'!$BL$2="ano",'Rozpočet + Žádosti o změnu'!BK40,IF('Rozpočet + Žádosti o změnu'!$AZ$2="ano",'Rozpočet + Žádosti o změnu'!AY40,IF('Rozpočet + Žádosti o změnu'!$AN$2="ano",'Rozpočet + Žádosti o změnu'!AM40,'Rozpočet + Žádosti o změnu'!M40))))))))))</f>
        <v>0</v>
      </c>
      <c r="U40" s="267">
        <f>IF('Rozpočet + Žádosti o změnu'!$ER$2="ano",'Rozpočet + Žádosti o změnu'!ER40,IF('Rozpočet + Žádosti o změnu'!$EF$2="ano",'Rozpočet + Žádosti o změnu'!EF40,IF('Rozpočet + Žádosti o změnu'!$DT$2="ano",'Rozpočet + Žádosti o změnu'!DT40,IF('Rozpočet + Žádosti o změnu'!$DH$2="ano",'Rozpočet + Žádosti o změnu'!DH40,IF('Rozpočet + Žádosti o změnu'!$CV$2="ano",'Rozpočet + Žádosti o změnu'!CV40,IF('Rozpočet + Žádosti o změnu'!$CJ$2="ano",'Rozpočet + Žádosti o změnu'!CJ40,IF('Rozpočet + Žádosti o změnu'!$BX$2="ano",'Rozpočet + Žádosti o změnu'!BX40,IF('Rozpočet + Žádosti o změnu'!$BL$2="ano",'Rozpočet + Žádosti o změnu'!BL40,IF('Rozpočet + Žádosti o změnu'!$AZ$2="ano",'Rozpočet + Žádosti o změnu'!AZ40,IF('Rozpočet + Žádosti o změnu'!$AN$2="ano",'Rozpočet + Žádosti o změnu'!AN40,'Rozpočet + Žádosti o změnu'!N40))))))))))</f>
        <v>0</v>
      </c>
      <c r="W40" s="281">
        <f>IF('ZoR č. 1'!$D40="",0,'ZoR č. 1'!G40)+IF('ZoR č. 2'!$D40="",0,'ZoR č. 2'!G40)+IF('ZoR č. 3'!$D40="",0,'ZoR č. 3'!G40)+IF('ZoR č. 4'!$D40="",0,'ZoR č. 4'!G40)+IF('ZoR č. 5'!$D40="",0,'ZoR č. 5'!G40)+IF('ZoR č. 6'!$D40="",0,'ZoR č. 6'!G40)+IF('ZoR č. 7'!$D40="",0,'ZoR č. 7'!G40)+IF('ZoR č. 8'!$D40="",0,'ZoR č. 8'!G40)+IF('ZoR č. 9'!$D40="",0,'ZoR č. 9'!G40)+IF('ZoR č. 10'!$D40="",0,'ZoR č. 10'!G40)+IF(ZZoR!$D40="",0,ZZoR!G40)</f>
        <v>0</v>
      </c>
      <c r="X40" s="281">
        <f>IF('ZoR č. 1'!$D40="",0,'ZoR č. 1'!H40)+IF('ZoR č. 2'!$D40="",0,'ZoR č. 2'!H40)+IF('ZoR č. 3'!$D40="",0,'ZoR č. 3'!H40)+IF('ZoR č. 4'!$D40="",0,'ZoR č. 4'!H40)+IF('ZoR č. 5'!$D40="",0,'ZoR č. 5'!H40)+IF('ZoR č. 6'!$D40="",0,'ZoR č. 6'!H40)+IF('ZoR č. 7'!$D40="",0,'ZoR č. 7'!H40)+IF('ZoR č. 8'!$D40="",0,'ZoR č. 8'!H40)+IF('ZoR č. 9'!$D40="",0,'ZoR č. 9'!H40)+IF('ZoR č. 10'!$D40="",0,'ZoR č. 10'!H40)+IF(ZZoR!$D40="",0,ZZoR!H40)</f>
        <v>0</v>
      </c>
      <c r="Y40" s="281">
        <f>IF('ZoR č. 1'!$D40="",0,'ZoR č. 1'!I40)+IF('ZoR č. 2'!$D40="",0,'ZoR č. 2'!I40)+IF('ZoR č. 3'!$D40="",0,'ZoR č. 3'!I40)+IF('ZoR č. 4'!$D40="",0,'ZoR č. 4'!I40)+IF('ZoR č. 5'!$D40="",0,'ZoR č. 5'!I40)+IF('ZoR č. 6'!$D40="",0,'ZoR č. 6'!I40)+IF('ZoR č. 7'!$D40="",0,'ZoR č. 7'!I40)+IF('ZoR č. 8'!$D40="",0,'ZoR č. 8'!I40)+IF('ZoR č. 9'!$D40="",0,'ZoR č. 9'!I40)+IF('ZoR č. 10'!$D40="",0,'ZoR č. 10'!I40)+IF(ZZoR!$D40="",0,ZZoR!I40)</f>
        <v>0</v>
      </c>
      <c r="Z40" s="281">
        <f>IF('ZoR č. 1'!$D40="",0,'ZoR č. 1'!J40)+IF('ZoR č. 2'!$D40="",0,'ZoR č. 2'!J40)+IF('ZoR č. 3'!$D40="",0,'ZoR č. 3'!J40)+IF('ZoR č. 4'!$D40="",0,'ZoR č. 4'!J40)+IF('ZoR č. 5'!$D40="",0,'ZoR č. 5'!J40)+IF('ZoR č. 6'!$D40="",0,'ZoR č. 6'!J40)+IF('ZoR č. 7'!$D40="",0,'ZoR č. 7'!J40)+IF('ZoR č. 8'!$D40="",0,'ZoR č. 8'!J40)+IF('ZoR č. 9'!$D40="",0,'ZoR č. 9'!J40)+IF('ZoR č. 10'!$D40="",0,'ZoR č. 10'!J40)+IF(ZZoR!$D40="",0,ZZoR!J40)</f>
        <v>0</v>
      </c>
      <c r="AA40" s="281">
        <f>IF('ZoR č. 1'!$D40="",0,'ZoR č. 1'!K40)+IF('ZoR č. 2'!$D40="",0,'ZoR č. 2'!K40)+IF('ZoR č. 3'!$D40="",0,'ZoR č. 3'!K40)+IF('ZoR č. 4'!$D40="",0,'ZoR č. 4'!K40)+IF('ZoR č. 5'!$D40="",0,'ZoR č. 5'!K40)+IF('ZoR č. 6'!$D40="",0,'ZoR č. 6'!K40)+IF('ZoR č. 7'!$D40="",0,'ZoR č. 7'!K40)+IF('ZoR č. 8'!$D40="",0,'ZoR č. 8'!K40)+IF('ZoR č. 9'!$D40="",0,'ZoR č. 9'!K40)+IF('ZoR č. 10'!$D40="",0,'ZoR č. 10'!K40)+IF(ZZoR!$D40="",0,ZZoR!K40)</f>
        <v>0</v>
      </c>
      <c r="AB40" s="281">
        <f>IF('ZoR č. 1'!$D40="",0,'ZoR č. 1'!L40)+IF('ZoR č. 2'!$D40="",0,'ZoR č. 2'!L40)+IF('ZoR č. 3'!$D40="",0,'ZoR č. 3'!L40)+IF('ZoR č. 4'!$D40="",0,'ZoR č. 4'!L40)+IF('ZoR č. 5'!$D40="",0,'ZoR č. 5'!L40)+IF('ZoR č. 6'!$D40="",0,'ZoR č. 6'!L40)+IF('ZoR č. 7'!$D40="",0,'ZoR č. 7'!L40)+IF('ZoR č. 8'!$D40="",0,'ZoR č. 8'!L40)+IF('ZoR č. 9'!$D40="",0,'ZoR č. 9'!L40)+IF('ZoR č. 10'!$D40="",0,'ZoR č. 10'!L40)+IF(ZZoR!$D40="",0,ZZoR!L40)</f>
        <v>0</v>
      </c>
      <c r="AC40" s="281">
        <f>IF('ZoR č. 1'!$D40="",0,'ZoR č. 1'!M40)+IF('ZoR č. 2'!$D40="",0,'ZoR č. 2'!M40)+IF('ZoR č. 3'!$D40="",0,'ZoR č. 3'!M40)+IF('ZoR č. 4'!$D40="",0,'ZoR č. 4'!M40)+IF('ZoR č. 5'!$D40="",0,'ZoR č. 5'!M40)+IF('ZoR č. 6'!$D40="",0,'ZoR č. 6'!M40)+IF('ZoR č. 7'!$D40="",0,'ZoR č. 7'!M40)+IF('ZoR č. 8'!$D40="",0,'ZoR č. 8'!M40)+IF('ZoR č. 9'!$D40="",0,'ZoR č. 9'!M40)+IF('ZoR č. 10'!$D40="",0,'ZoR č. 10'!M40)+IF(ZZoR!$D40="",0,ZZoR!M40)</f>
        <v>0</v>
      </c>
      <c r="AE40" s="282" t="str">
        <f t="shared" si="3"/>
        <v/>
      </c>
    </row>
    <row r="41" spans="2:31" x14ac:dyDescent="0.25">
      <c r="B41" s="9" t="s">
        <v>84</v>
      </c>
      <c r="C41" s="98" t="str">
        <f>IF(COUNTA('Přehled partnerů'!C41:D41)&lt;&gt;2,"partner neuveden",IF('Přehled partnerů'!G41="ANO",'Přehled partnerů'!C41,"v tomto období nerelevantní"))</f>
        <v>partner neuveden</v>
      </c>
      <c r="D41" s="108" t="str">
        <f>IF(COUNTA('Přehled partnerů'!C41:D41)&lt;&gt;2,"",IF('Přehled partnerů'!G41="ANO",'Přehled partnerů'!D41,""))</f>
        <v/>
      </c>
      <c r="E41" s="21" t="str">
        <f t="shared" si="0"/>
        <v/>
      </c>
      <c r="F41" s="114" t="str">
        <f t="shared" si="1"/>
        <v/>
      </c>
      <c r="G41" s="125">
        <v>0</v>
      </c>
      <c r="H41" s="126">
        <v>0</v>
      </c>
      <c r="I41" s="126">
        <v>0</v>
      </c>
      <c r="J41" s="126">
        <v>0</v>
      </c>
      <c r="K41" s="273">
        <v>0</v>
      </c>
      <c r="L41" s="273">
        <v>0</v>
      </c>
      <c r="M41" s="274">
        <v>0</v>
      </c>
      <c r="N41" s="58" t="str">
        <f t="shared" si="2"/>
        <v/>
      </c>
      <c r="O41" s="267">
        <f>IF('Rozpočet + Žádosti o změnu'!$ER$2="ano",'Rozpočet + Žádosti o změnu'!EL41,IF('Rozpočet + Žádosti o změnu'!$EF$2="ano",'Rozpočet + Žádosti o změnu'!DZ41,IF('Rozpočet + Žádosti o změnu'!$DT$2="ano",'Rozpočet + Žádosti o změnu'!DN41,IF('Rozpočet + Žádosti o změnu'!$DH$2="ano",'Rozpočet + Žádosti o změnu'!DB41,IF('Rozpočet + Žádosti o změnu'!$CV$2="ano",'Rozpočet + Žádosti o změnu'!CP41,IF('Rozpočet + Žádosti o změnu'!$CJ$2="ano",'Rozpočet + Žádosti o změnu'!CD41,IF('Rozpočet + Žádosti o změnu'!$BX$2="ano",'Rozpočet + Žádosti o změnu'!BR41,IF('Rozpočet + Žádosti o změnu'!$BL$2="ano",'Rozpočet + Žádosti o změnu'!BF41,IF('Rozpočet + Žádosti o změnu'!$AZ$2="ano",'Rozpočet + Žádosti o změnu'!AT41,IF('Rozpočet + Žádosti o změnu'!$AN$2="ano",'Rozpočet + Žádosti o změnu'!AH41,'Rozpočet + Žádosti o změnu'!H41))))))))))</f>
        <v>0</v>
      </c>
      <c r="P41" s="267">
        <f>IF('Rozpočet + Žádosti o změnu'!$ER$2="ano",'Rozpočet + Žádosti o změnu'!EM41,IF('Rozpočet + Žádosti o změnu'!$EF$2="ano",'Rozpočet + Žádosti o změnu'!EA41,IF('Rozpočet + Žádosti o změnu'!$DT$2="ano",'Rozpočet + Žádosti o změnu'!DO41,IF('Rozpočet + Žádosti o změnu'!$DH$2="ano",'Rozpočet + Žádosti o změnu'!DC41,IF('Rozpočet + Žádosti o změnu'!$CV$2="ano",'Rozpočet + Žádosti o změnu'!CQ41,IF('Rozpočet + Žádosti o změnu'!$CJ$2="ano",'Rozpočet + Žádosti o změnu'!CE41,IF('Rozpočet + Žádosti o změnu'!$BX$2="ano",'Rozpočet + Žádosti o změnu'!BS41,IF('Rozpočet + Žádosti o změnu'!$BL$2="ano",'Rozpočet + Žádosti o změnu'!BG41,IF('Rozpočet + Žádosti o změnu'!$AZ$2="ano",'Rozpočet + Žádosti o změnu'!AU41,IF('Rozpočet + Žádosti o změnu'!$AN$2="ano",'Rozpočet + Žádosti o změnu'!AI41,'Rozpočet + Žádosti o změnu'!I41))))))))))</f>
        <v>0</v>
      </c>
      <c r="Q41" s="267">
        <f>IF('Rozpočet + Žádosti o změnu'!$ER$2="ano",'Rozpočet + Žádosti o změnu'!EN41,IF('Rozpočet + Žádosti o změnu'!$EF$2="ano",'Rozpočet + Žádosti o změnu'!EB41,IF('Rozpočet + Žádosti o změnu'!$DT$2="ano",'Rozpočet + Žádosti o změnu'!DP41,IF('Rozpočet + Žádosti o změnu'!$DH$2="ano",'Rozpočet + Žádosti o změnu'!DD41,IF('Rozpočet + Žádosti o změnu'!$CV$2="ano",'Rozpočet + Žádosti o změnu'!CR41,IF('Rozpočet + Žádosti o změnu'!$CJ$2="ano",'Rozpočet + Žádosti o změnu'!CF41,IF('Rozpočet + Žádosti o změnu'!$BX$2="ano",'Rozpočet + Žádosti o změnu'!BT41,IF('Rozpočet + Žádosti o změnu'!$BL$2="ano",'Rozpočet + Žádosti o změnu'!BH41,IF('Rozpočet + Žádosti o změnu'!$AZ$2="ano",'Rozpočet + Žádosti o změnu'!AV41,IF('Rozpočet + Žádosti o změnu'!$AN$2="ano",'Rozpočet + Žádosti o změnu'!AJ41,'Rozpočet + Žádosti o změnu'!J41))))))))))</f>
        <v>0</v>
      </c>
      <c r="R41" s="267">
        <f>IF('Rozpočet + Žádosti o změnu'!$ER$2="ano",'Rozpočet + Žádosti o změnu'!EO41,IF('Rozpočet + Žádosti o změnu'!$EF$2="ano",'Rozpočet + Žádosti o změnu'!EC41,IF('Rozpočet + Žádosti o změnu'!$DT$2="ano",'Rozpočet + Žádosti o změnu'!DQ41,IF('Rozpočet + Žádosti o změnu'!$DH$2="ano",'Rozpočet + Žádosti o změnu'!DE41,IF('Rozpočet + Žádosti o změnu'!$CV$2="ano",'Rozpočet + Žádosti o změnu'!CS41,IF('Rozpočet + Žádosti o změnu'!$CJ$2="ano",'Rozpočet + Žádosti o změnu'!CG41,IF('Rozpočet + Žádosti o změnu'!$BX$2="ano",'Rozpočet + Žádosti o změnu'!BU41,IF('Rozpočet + Žádosti o změnu'!$BL$2="ano",'Rozpočet + Žádosti o změnu'!BI41,IF('Rozpočet + Žádosti o změnu'!$AZ$2="ano",'Rozpočet + Žádosti o změnu'!AW41,IF('Rozpočet + Žádosti o změnu'!$AN$2="ano",'Rozpočet + Žádosti o změnu'!AK41,'Rozpočet + Žádosti o změnu'!K41))))))))))</f>
        <v>0</v>
      </c>
      <c r="S41" s="267">
        <f>IF('Rozpočet + Žádosti o změnu'!$ER$2="ano",'Rozpočet + Žádosti o změnu'!EP41,IF('Rozpočet + Žádosti o změnu'!$EF$2="ano",'Rozpočet + Žádosti o změnu'!ED41,IF('Rozpočet + Žádosti o změnu'!$DT$2="ano",'Rozpočet + Žádosti o změnu'!DR41,IF('Rozpočet + Žádosti o změnu'!$DH$2="ano",'Rozpočet + Žádosti o změnu'!DF41,IF('Rozpočet + Žádosti o změnu'!$CV$2="ano",'Rozpočet + Žádosti o změnu'!CT41,IF('Rozpočet + Žádosti o změnu'!$CJ$2="ano",'Rozpočet + Žádosti o změnu'!CH41,IF('Rozpočet + Žádosti o změnu'!$BX$2="ano",'Rozpočet + Žádosti o změnu'!BV41,IF('Rozpočet + Žádosti o změnu'!$BL$2="ano",'Rozpočet + Žádosti o změnu'!BJ41,IF('Rozpočet + Žádosti o změnu'!$AZ$2="ano",'Rozpočet + Žádosti o změnu'!AX41,IF('Rozpočet + Žádosti o změnu'!$AN$2="ano",'Rozpočet + Žádosti o změnu'!AL41,'Rozpočet + Žádosti o změnu'!L41))))))))))</f>
        <v>0</v>
      </c>
      <c r="T41" s="267">
        <f>IF('Rozpočet + Žádosti o změnu'!$ER$2="ano",'Rozpočet + Žádosti o změnu'!EQ41,IF('Rozpočet + Žádosti o změnu'!$EF$2="ano",'Rozpočet + Žádosti o změnu'!EE41,IF('Rozpočet + Žádosti o změnu'!$DT$2="ano",'Rozpočet + Žádosti o změnu'!DS41,IF('Rozpočet + Žádosti o změnu'!$DH$2="ano",'Rozpočet + Žádosti o změnu'!DG41,IF('Rozpočet + Žádosti o změnu'!$CV$2="ano",'Rozpočet + Žádosti o změnu'!CU41,IF('Rozpočet + Žádosti o změnu'!$CJ$2="ano",'Rozpočet + Žádosti o změnu'!CI41,IF('Rozpočet + Žádosti o změnu'!$BX$2="ano",'Rozpočet + Žádosti o změnu'!BW41,IF('Rozpočet + Žádosti o změnu'!$BL$2="ano",'Rozpočet + Žádosti o změnu'!BK41,IF('Rozpočet + Žádosti o změnu'!$AZ$2="ano",'Rozpočet + Žádosti o změnu'!AY41,IF('Rozpočet + Žádosti o změnu'!$AN$2="ano",'Rozpočet + Žádosti o změnu'!AM41,'Rozpočet + Žádosti o změnu'!M41))))))))))</f>
        <v>0</v>
      </c>
      <c r="U41" s="267">
        <f>IF('Rozpočet + Žádosti o změnu'!$ER$2="ano",'Rozpočet + Žádosti o změnu'!ER41,IF('Rozpočet + Žádosti o změnu'!$EF$2="ano",'Rozpočet + Žádosti o změnu'!EF41,IF('Rozpočet + Žádosti o změnu'!$DT$2="ano",'Rozpočet + Žádosti o změnu'!DT41,IF('Rozpočet + Žádosti o změnu'!$DH$2="ano",'Rozpočet + Žádosti o změnu'!DH41,IF('Rozpočet + Žádosti o změnu'!$CV$2="ano",'Rozpočet + Žádosti o změnu'!CV41,IF('Rozpočet + Žádosti o změnu'!$CJ$2="ano",'Rozpočet + Žádosti o změnu'!CJ41,IF('Rozpočet + Žádosti o změnu'!$BX$2="ano",'Rozpočet + Žádosti o změnu'!BX41,IF('Rozpočet + Žádosti o změnu'!$BL$2="ano",'Rozpočet + Žádosti o změnu'!BL41,IF('Rozpočet + Žádosti o změnu'!$AZ$2="ano",'Rozpočet + Žádosti o změnu'!AZ41,IF('Rozpočet + Žádosti o změnu'!$AN$2="ano",'Rozpočet + Žádosti o změnu'!AN41,'Rozpočet + Žádosti o změnu'!N41))))))))))</f>
        <v>0</v>
      </c>
      <c r="W41" s="281">
        <f>IF('ZoR č. 1'!$D41="",0,'ZoR č. 1'!G41)+IF('ZoR č. 2'!$D41="",0,'ZoR č. 2'!G41)+IF('ZoR č. 3'!$D41="",0,'ZoR č. 3'!G41)+IF('ZoR č. 4'!$D41="",0,'ZoR č. 4'!G41)+IF('ZoR č. 5'!$D41="",0,'ZoR č. 5'!G41)+IF('ZoR č. 6'!$D41="",0,'ZoR č. 6'!G41)+IF('ZoR č. 7'!$D41="",0,'ZoR č. 7'!G41)+IF('ZoR č. 8'!$D41="",0,'ZoR č. 8'!G41)+IF('ZoR č. 9'!$D41="",0,'ZoR č. 9'!G41)+IF('ZoR č. 10'!$D41="",0,'ZoR č. 10'!G41)+IF(ZZoR!$D41="",0,ZZoR!G41)</f>
        <v>0</v>
      </c>
      <c r="X41" s="281">
        <f>IF('ZoR č. 1'!$D41="",0,'ZoR č. 1'!H41)+IF('ZoR č. 2'!$D41="",0,'ZoR č. 2'!H41)+IF('ZoR č. 3'!$D41="",0,'ZoR č. 3'!H41)+IF('ZoR č. 4'!$D41="",0,'ZoR č. 4'!H41)+IF('ZoR č. 5'!$D41="",0,'ZoR č. 5'!H41)+IF('ZoR č. 6'!$D41="",0,'ZoR č. 6'!H41)+IF('ZoR č. 7'!$D41="",0,'ZoR č. 7'!H41)+IF('ZoR č. 8'!$D41="",0,'ZoR č. 8'!H41)+IF('ZoR č. 9'!$D41="",0,'ZoR č. 9'!H41)+IF('ZoR č. 10'!$D41="",0,'ZoR č. 10'!H41)+IF(ZZoR!$D41="",0,ZZoR!H41)</f>
        <v>0</v>
      </c>
      <c r="Y41" s="281">
        <f>IF('ZoR č. 1'!$D41="",0,'ZoR č. 1'!I41)+IF('ZoR č. 2'!$D41="",0,'ZoR č. 2'!I41)+IF('ZoR č. 3'!$D41="",0,'ZoR č. 3'!I41)+IF('ZoR č. 4'!$D41="",0,'ZoR č. 4'!I41)+IF('ZoR č. 5'!$D41="",0,'ZoR č. 5'!I41)+IF('ZoR č. 6'!$D41="",0,'ZoR č. 6'!I41)+IF('ZoR č. 7'!$D41="",0,'ZoR č. 7'!I41)+IF('ZoR č. 8'!$D41="",0,'ZoR č. 8'!I41)+IF('ZoR č. 9'!$D41="",0,'ZoR č. 9'!I41)+IF('ZoR č. 10'!$D41="",0,'ZoR č. 10'!I41)+IF(ZZoR!$D41="",0,ZZoR!I41)</f>
        <v>0</v>
      </c>
      <c r="Z41" s="281">
        <f>IF('ZoR č. 1'!$D41="",0,'ZoR č. 1'!J41)+IF('ZoR č. 2'!$D41="",0,'ZoR č. 2'!J41)+IF('ZoR č. 3'!$D41="",0,'ZoR č. 3'!J41)+IF('ZoR č. 4'!$D41="",0,'ZoR č. 4'!J41)+IF('ZoR č. 5'!$D41="",0,'ZoR č. 5'!J41)+IF('ZoR č. 6'!$D41="",0,'ZoR č. 6'!J41)+IF('ZoR č. 7'!$D41="",0,'ZoR č. 7'!J41)+IF('ZoR č. 8'!$D41="",0,'ZoR č. 8'!J41)+IF('ZoR č. 9'!$D41="",0,'ZoR č. 9'!J41)+IF('ZoR č. 10'!$D41="",0,'ZoR č. 10'!J41)+IF(ZZoR!$D41="",0,ZZoR!J41)</f>
        <v>0</v>
      </c>
      <c r="AA41" s="281">
        <f>IF('ZoR č. 1'!$D41="",0,'ZoR č. 1'!K41)+IF('ZoR č. 2'!$D41="",0,'ZoR č. 2'!K41)+IF('ZoR č. 3'!$D41="",0,'ZoR č. 3'!K41)+IF('ZoR č. 4'!$D41="",0,'ZoR č. 4'!K41)+IF('ZoR č. 5'!$D41="",0,'ZoR č. 5'!K41)+IF('ZoR č. 6'!$D41="",0,'ZoR č. 6'!K41)+IF('ZoR č. 7'!$D41="",0,'ZoR č. 7'!K41)+IF('ZoR č. 8'!$D41="",0,'ZoR č. 8'!K41)+IF('ZoR č. 9'!$D41="",0,'ZoR č. 9'!K41)+IF('ZoR č. 10'!$D41="",0,'ZoR č. 10'!K41)+IF(ZZoR!$D41="",0,ZZoR!K41)</f>
        <v>0</v>
      </c>
      <c r="AB41" s="281">
        <f>IF('ZoR č. 1'!$D41="",0,'ZoR č. 1'!L41)+IF('ZoR č. 2'!$D41="",0,'ZoR č. 2'!L41)+IF('ZoR č. 3'!$D41="",0,'ZoR č. 3'!L41)+IF('ZoR č. 4'!$D41="",0,'ZoR č. 4'!L41)+IF('ZoR č. 5'!$D41="",0,'ZoR č. 5'!L41)+IF('ZoR č. 6'!$D41="",0,'ZoR č. 6'!L41)+IF('ZoR č. 7'!$D41="",0,'ZoR č. 7'!L41)+IF('ZoR č. 8'!$D41="",0,'ZoR č. 8'!L41)+IF('ZoR č. 9'!$D41="",0,'ZoR č. 9'!L41)+IF('ZoR č. 10'!$D41="",0,'ZoR č. 10'!L41)+IF(ZZoR!$D41="",0,ZZoR!L41)</f>
        <v>0</v>
      </c>
      <c r="AC41" s="281">
        <f>IF('ZoR č. 1'!$D41="",0,'ZoR č. 1'!M41)+IF('ZoR č. 2'!$D41="",0,'ZoR č. 2'!M41)+IF('ZoR č. 3'!$D41="",0,'ZoR č. 3'!M41)+IF('ZoR č. 4'!$D41="",0,'ZoR č. 4'!M41)+IF('ZoR č. 5'!$D41="",0,'ZoR č. 5'!M41)+IF('ZoR č. 6'!$D41="",0,'ZoR č. 6'!M41)+IF('ZoR č. 7'!$D41="",0,'ZoR č. 7'!M41)+IF('ZoR č. 8'!$D41="",0,'ZoR č. 8'!M41)+IF('ZoR č. 9'!$D41="",0,'ZoR č. 9'!M41)+IF('ZoR č. 10'!$D41="",0,'ZoR č. 10'!M41)+IF(ZZoR!$D41="",0,ZZoR!M41)</f>
        <v>0</v>
      </c>
      <c r="AE41" s="282" t="str">
        <f t="shared" si="3"/>
        <v/>
      </c>
    </row>
    <row r="42" spans="2:31" x14ac:dyDescent="0.25">
      <c r="B42" s="9" t="s">
        <v>85</v>
      </c>
      <c r="C42" s="98" t="str">
        <f>IF(COUNTA('Přehled partnerů'!C42:D42)&lt;&gt;2,"partner neuveden",IF('Přehled partnerů'!G42="ANO",'Přehled partnerů'!C42,"v tomto období nerelevantní"))</f>
        <v>partner neuveden</v>
      </c>
      <c r="D42" s="108" t="str">
        <f>IF(COUNTA('Přehled partnerů'!C42:D42)&lt;&gt;2,"",IF('Přehled partnerů'!G42="ANO",'Přehled partnerů'!D42,""))</f>
        <v/>
      </c>
      <c r="E42" s="21" t="str">
        <f t="shared" si="0"/>
        <v/>
      </c>
      <c r="F42" s="114" t="str">
        <f t="shared" si="1"/>
        <v/>
      </c>
      <c r="G42" s="125">
        <v>0</v>
      </c>
      <c r="H42" s="126">
        <v>0</v>
      </c>
      <c r="I42" s="126">
        <v>0</v>
      </c>
      <c r="J42" s="126">
        <v>0</v>
      </c>
      <c r="K42" s="273">
        <v>0</v>
      </c>
      <c r="L42" s="273">
        <v>0</v>
      </c>
      <c r="M42" s="274">
        <v>0</v>
      </c>
      <c r="N42" s="58" t="str">
        <f t="shared" si="2"/>
        <v/>
      </c>
      <c r="O42" s="267">
        <f>IF('Rozpočet + Žádosti o změnu'!$ER$2="ano",'Rozpočet + Žádosti o změnu'!EL42,IF('Rozpočet + Žádosti o změnu'!$EF$2="ano",'Rozpočet + Žádosti o změnu'!DZ42,IF('Rozpočet + Žádosti o změnu'!$DT$2="ano",'Rozpočet + Žádosti o změnu'!DN42,IF('Rozpočet + Žádosti o změnu'!$DH$2="ano",'Rozpočet + Žádosti o změnu'!DB42,IF('Rozpočet + Žádosti o změnu'!$CV$2="ano",'Rozpočet + Žádosti o změnu'!CP42,IF('Rozpočet + Žádosti o změnu'!$CJ$2="ano",'Rozpočet + Žádosti o změnu'!CD42,IF('Rozpočet + Žádosti o změnu'!$BX$2="ano",'Rozpočet + Žádosti o změnu'!BR42,IF('Rozpočet + Žádosti o změnu'!$BL$2="ano",'Rozpočet + Žádosti o změnu'!BF42,IF('Rozpočet + Žádosti o změnu'!$AZ$2="ano",'Rozpočet + Žádosti o změnu'!AT42,IF('Rozpočet + Žádosti o změnu'!$AN$2="ano",'Rozpočet + Žádosti o změnu'!AH42,'Rozpočet + Žádosti o změnu'!H42))))))))))</f>
        <v>0</v>
      </c>
      <c r="P42" s="267">
        <f>IF('Rozpočet + Žádosti o změnu'!$ER$2="ano",'Rozpočet + Žádosti o změnu'!EM42,IF('Rozpočet + Žádosti o změnu'!$EF$2="ano",'Rozpočet + Žádosti o změnu'!EA42,IF('Rozpočet + Žádosti o změnu'!$DT$2="ano",'Rozpočet + Žádosti o změnu'!DO42,IF('Rozpočet + Žádosti o změnu'!$DH$2="ano",'Rozpočet + Žádosti o změnu'!DC42,IF('Rozpočet + Žádosti o změnu'!$CV$2="ano",'Rozpočet + Žádosti o změnu'!CQ42,IF('Rozpočet + Žádosti o změnu'!$CJ$2="ano",'Rozpočet + Žádosti o změnu'!CE42,IF('Rozpočet + Žádosti o změnu'!$BX$2="ano",'Rozpočet + Žádosti o změnu'!BS42,IF('Rozpočet + Žádosti o změnu'!$BL$2="ano",'Rozpočet + Žádosti o změnu'!BG42,IF('Rozpočet + Žádosti o změnu'!$AZ$2="ano",'Rozpočet + Žádosti o změnu'!AU42,IF('Rozpočet + Žádosti o změnu'!$AN$2="ano",'Rozpočet + Žádosti o změnu'!AI42,'Rozpočet + Žádosti o změnu'!I42))))))))))</f>
        <v>0</v>
      </c>
      <c r="Q42" s="267">
        <f>IF('Rozpočet + Žádosti o změnu'!$ER$2="ano",'Rozpočet + Žádosti o změnu'!EN42,IF('Rozpočet + Žádosti o změnu'!$EF$2="ano",'Rozpočet + Žádosti o změnu'!EB42,IF('Rozpočet + Žádosti o změnu'!$DT$2="ano",'Rozpočet + Žádosti o změnu'!DP42,IF('Rozpočet + Žádosti o změnu'!$DH$2="ano",'Rozpočet + Žádosti o změnu'!DD42,IF('Rozpočet + Žádosti o změnu'!$CV$2="ano",'Rozpočet + Žádosti o změnu'!CR42,IF('Rozpočet + Žádosti o změnu'!$CJ$2="ano",'Rozpočet + Žádosti o změnu'!CF42,IF('Rozpočet + Žádosti o změnu'!$BX$2="ano",'Rozpočet + Žádosti o změnu'!BT42,IF('Rozpočet + Žádosti o změnu'!$BL$2="ano",'Rozpočet + Žádosti o změnu'!BH42,IF('Rozpočet + Žádosti o změnu'!$AZ$2="ano",'Rozpočet + Žádosti o změnu'!AV42,IF('Rozpočet + Žádosti o změnu'!$AN$2="ano",'Rozpočet + Žádosti o změnu'!AJ42,'Rozpočet + Žádosti o změnu'!J42))))))))))</f>
        <v>0</v>
      </c>
      <c r="R42" s="267">
        <f>IF('Rozpočet + Žádosti o změnu'!$ER$2="ano",'Rozpočet + Žádosti o změnu'!EO42,IF('Rozpočet + Žádosti o změnu'!$EF$2="ano",'Rozpočet + Žádosti o změnu'!EC42,IF('Rozpočet + Žádosti o změnu'!$DT$2="ano",'Rozpočet + Žádosti o změnu'!DQ42,IF('Rozpočet + Žádosti o změnu'!$DH$2="ano",'Rozpočet + Žádosti o změnu'!DE42,IF('Rozpočet + Žádosti o změnu'!$CV$2="ano",'Rozpočet + Žádosti o změnu'!CS42,IF('Rozpočet + Žádosti o změnu'!$CJ$2="ano",'Rozpočet + Žádosti o změnu'!CG42,IF('Rozpočet + Žádosti o změnu'!$BX$2="ano",'Rozpočet + Žádosti o změnu'!BU42,IF('Rozpočet + Žádosti o změnu'!$BL$2="ano",'Rozpočet + Žádosti o změnu'!BI42,IF('Rozpočet + Žádosti o změnu'!$AZ$2="ano",'Rozpočet + Žádosti o změnu'!AW42,IF('Rozpočet + Žádosti o změnu'!$AN$2="ano",'Rozpočet + Žádosti o změnu'!AK42,'Rozpočet + Žádosti o změnu'!K42))))))))))</f>
        <v>0</v>
      </c>
      <c r="S42" s="267">
        <f>IF('Rozpočet + Žádosti o změnu'!$ER$2="ano",'Rozpočet + Žádosti o změnu'!EP42,IF('Rozpočet + Žádosti o změnu'!$EF$2="ano",'Rozpočet + Žádosti o změnu'!ED42,IF('Rozpočet + Žádosti o změnu'!$DT$2="ano",'Rozpočet + Žádosti o změnu'!DR42,IF('Rozpočet + Žádosti o změnu'!$DH$2="ano",'Rozpočet + Žádosti o změnu'!DF42,IF('Rozpočet + Žádosti o změnu'!$CV$2="ano",'Rozpočet + Žádosti o změnu'!CT42,IF('Rozpočet + Žádosti o změnu'!$CJ$2="ano",'Rozpočet + Žádosti o změnu'!CH42,IF('Rozpočet + Žádosti o změnu'!$BX$2="ano",'Rozpočet + Žádosti o změnu'!BV42,IF('Rozpočet + Žádosti o změnu'!$BL$2="ano",'Rozpočet + Žádosti o změnu'!BJ42,IF('Rozpočet + Žádosti o změnu'!$AZ$2="ano",'Rozpočet + Žádosti o změnu'!AX42,IF('Rozpočet + Žádosti o změnu'!$AN$2="ano",'Rozpočet + Žádosti o změnu'!AL42,'Rozpočet + Žádosti o změnu'!L42))))))))))</f>
        <v>0</v>
      </c>
      <c r="T42" s="267">
        <f>IF('Rozpočet + Žádosti o změnu'!$ER$2="ano",'Rozpočet + Žádosti o změnu'!EQ42,IF('Rozpočet + Žádosti o změnu'!$EF$2="ano",'Rozpočet + Žádosti o změnu'!EE42,IF('Rozpočet + Žádosti o změnu'!$DT$2="ano",'Rozpočet + Žádosti o změnu'!DS42,IF('Rozpočet + Žádosti o změnu'!$DH$2="ano",'Rozpočet + Žádosti o změnu'!DG42,IF('Rozpočet + Žádosti o změnu'!$CV$2="ano",'Rozpočet + Žádosti o změnu'!CU42,IF('Rozpočet + Žádosti o změnu'!$CJ$2="ano",'Rozpočet + Žádosti o změnu'!CI42,IF('Rozpočet + Žádosti o změnu'!$BX$2="ano",'Rozpočet + Žádosti o změnu'!BW42,IF('Rozpočet + Žádosti o změnu'!$BL$2="ano",'Rozpočet + Žádosti o změnu'!BK42,IF('Rozpočet + Žádosti o změnu'!$AZ$2="ano",'Rozpočet + Žádosti o změnu'!AY42,IF('Rozpočet + Žádosti o změnu'!$AN$2="ano",'Rozpočet + Žádosti o změnu'!AM42,'Rozpočet + Žádosti o změnu'!M42))))))))))</f>
        <v>0</v>
      </c>
      <c r="U42" s="267">
        <f>IF('Rozpočet + Žádosti o změnu'!$ER$2="ano",'Rozpočet + Žádosti o změnu'!ER42,IF('Rozpočet + Žádosti o změnu'!$EF$2="ano",'Rozpočet + Žádosti o změnu'!EF42,IF('Rozpočet + Žádosti o změnu'!$DT$2="ano",'Rozpočet + Žádosti o změnu'!DT42,IF('Rozpočet + Žádosti o změnu'!$DH$2="ano",'Rozpočet + Žádosti o změnu'!DH42,IF('Rozpočet + Žádosti o změnu'!$CV$2="ano",'Rozpočet + Žádosti o změnu'!CV42,IF('Rozpočet + Žádosti o změnu'!$CJ$2="ano",'Rozpočet + Žádosti o změnu'!CJ42,IF('Rozpočet + Žádosti o změnu'!$BX$2="ano",'Rozpočet + Žádosti o změnu'!BX42,IF('Rozpočet + Žádosti o změnu'!$BL$2="ano",'Rozpočet + Žádosti o změnu'!BL42,IF('Rozpočet + Žádosti o změnu'!$AZ$2="ano",'Rozpočet + Žádosti o změnu'!AZ42,IF('Rozpočet + Žádosti o změnu'!$AN$2="ano",'Rozpočet + Žádosti o změnu'!AN42,'Rozpočet + Žádosti o změnu'!N42))))))))))</f>
        <v>0</v>
      </c>
      <c r="W42" s="281">
        <f>IF('ZoR č. 1'!$D42="",0,'ZoR č. 1'!G42)+IF('ZoR č. 2'!$D42="",0,'ZoR č. 2'!G42)+IF('ZoR č. 3'!$D42="",0,'ZoR č. 3'!G42)+IF('ZoR č. 4'!$D42="",0,'ZoR č. 4'!G42)+IF('ZoR č. 5'!$D42="",0,'ZoR č. 5'!G42)+IF('ZoR č. 6'!$D42="",0,'ZoR č. 6'!G42)+IF('ZoR č. 7'!$D42="",0,'ZoR č. 7'!G42)+IF('ZoR č. 8'!$D42="",0,'ZoR č. 8'!G42)+IF('ZoR č. 9'!$D42="",0,'ZoR č. 9'!G42)+IF('ZoR č. 10'!$D42="",0,'ZoR č. 10'!G42)+IF(ZZoR!$D42="",0,ZZoR!G42)</f>
        <v>0</v>
      </c>
      <c r="X42" s="281">
        <f>IF('ZoR č. 1'!$D42="",0,'ZoR č. 1'!H42)+IF('ZoR č. 2'!$D42="",0,'ZoR č. 2'!H42)+IF('ZoR č. 3'!$D42="",0,'ZoR č. 3'!H42)+IF('ZoR č. 4'!$D42="",0,'ZoR č. 4'!H42)+IF('ZoR č. 5'!$D42="",0,'ZoR č. 5'!H42)+IF('ZoR č. 6'!$D42="",0,'ZoR č. 6'!H42)+IF('ZoR č. 7'!$D42="",0,'ZoR č. 7'!H42)+IF('ZoR č. 8'!$D42="",0,'ZoR č. 8'!H42)+IF('ZoR č. 9'!$D42="",0,'ZoR č. 9'!H42)+IF('ZoR č. 10'!$D42="",0,'ZoR č. 10'!H42)+IF(ZZoR!$D42="",0,ZZoR!H42)</f>
        <v>0</v>
      </c>
      <c r="Y42" s="281">
        <f>IF('ZoR č. 1'!$D42="",0,'ZoR č. 1'!I42)+IF('ZoR č. 2'!$D42="",0,'ZoR č. 2'!I42)+IF('ZoR č. 3'!$D42="",0,'ZoR č. 3'!I42)+IF('ZoR č. 4'!$D42="",0,'ZoR č. 4'!I42)+IF('ZoR č. 5'!$D42="",0,'ZoR č. 5'!I42)+IF('ZoR č. 6'!$D42="",0,'ZoR č. 6'!I42)+IF('ZoR č. 7'!$D42="",0,'ZoR č. 7'!I42)+IF('ZoR č. 8'!$D42="",0,'ZoR č. 8'!I42)+IF('ZoR č. 9'!$D42="",0,'ZoR č. 9'!I42)+IF('ZoR č. 10'!$D42="",0,'ZoR č. 10'!I42)+IF(ZZoR!$D42="",0,ZZoR!I42)</f>
        <v>0</v>
      </c>
      <c r="Z42" s="281">
        <f>IF('ZoR č. 1'!$D42="",0,'ZoR č. 1'!J42)+IF('ZoR č. 2'!$D42="",0,'ZoR č. 2'!J42)+IF('ZoR č. 3'!$D42="",0,'ZoR č. 3'!J42)+IF('ZoR č. 4'!$D42="",0,'ZoR č. 4'!J42)+IF('ZoR č. 5'!$D42="",0,'ZoR č. 5'!J42)+IF('ZoR č. 6'!$D42="",0,'ZoR č. 6'!J42)+IF('ZoR č. 7'!$D42="",0,'ZoR č. 7'!J42)+IF('ZoR č. 8'!$D42="",0,'ZoR č. 8'!J42)+IF('ZoR č. 9'!$D42="",0,'ZoR č. 9'!J42)+IF('ZoR č. 10'!$D42="",0,'ZoR č. 10'!J42)+IF(ZZoR!$D42="",0,ZZoR!J42)</f>
        <v>0</v>
      </c>
      <c r="AA42" s="281">
        <f>IF('ZoR č. 1'!$D42="",0,'ZoR č. 1'!K42)+IF('ZoR č. 2'!$D42="",0,'ZoR č. 2'!K42)+IF('ZoR č. 3'!$D42="",0,'ZoR č. 3'!K42)+IF('ZoR č. 4'!$D42="",0,'ZoR č. 4'!K42)+IF('ZoR č. 5'!$D42="",0,'ZoR č. 5'!K42)+IF('ZoR č. 6'!$D42="",0,'ZoR č. 6'!K42)+IF('ZoR č. 7'!$D42="",0,'ZoR č. 7'!K42)+IF('ZoR č. 8'!$D42="",0,'ZoR č. 8'!K42)+IF('ZoR č. 9'!$D42="",0,'ZoR č. 9'!K42)+IF('ZoR č. 10'!$D42="",0,'ZoR č. 10'!K42)+IF(ZZoR!$D42="",0,ZZoR!K42)</f>
        <v>0</v>
      </c>
      <c r="AB42" s="281">
        <f>IF('ZoR č. 1'!$D42="",0,'ZoR č. 1'!L42)+IF('ZoR č. 2'!$D42="",0,'ZoR č. 2'!L42)+IF('ZoR č. 3'!$D42="",0,'ZoR č. 3'!L42)+IF('ZoR č. 4'!$D42="",0,'ZoR č. 4'!L42)+IF('ZoR č. 5'!$D42="",0,'ZoR č. 5'!L42)+IF('ZoR č. 6'!$D42="",0,'ZoR č. 6'!L42)+IF('ZoR č. 7'!$D42="",0,'ZoR č. 7'!L42)+IF('ZoR č. 8'!$D42="",0,'ZoR č. 8'!L42)+IF('ZoR č. 9'!$D42="",0,'ZoR č. 9'!L42)+IF('ZoR č. 10'!$D42="",0,'ZoR č. 10'!L42)+IF(ZZoR!$D42="",0,ZZoR!L42)</f>
        <v>0</v>
      </c>
      <c r="AC42" s="281">
        <f>IF('ZoR č. 1'!$D42="",0,'ZoR č. 1'!M42)+IF('ZoR č. 2'!$D42="",0,'ZoR č. 2'!M42)+IF('ZoR č. 3'!$D42="",0,'ZoR č. 3'!M42)+IF('ZoR č. 4'!$D42="",0,'ZoR č. 4'!M42)+IF('ZoR č. 5'!$D42="",0,'ZoR č. 5'!M42)+IF('ZoR č. 6'!$D42="",0,'ZoR č. 6'!M42)+IF('ZoR č. 7'!$D42="",0,'ZoR č. 7'!M42)+IF('ZoR č. 8'!$D42="",0,'ZoR č. 8'!M42)+IF('ZoR č. 9'!$D42="",0,'ZoR č. 9'!M42)+IF('ZoR č. 10'!$D42="",0,'ZoR č. 10'!M42)+IF(ZZoR!$D42="",0,ZZoR!M42)</f>
        <v>0</v>
      </c>
      <c r="AE42" s="282" t="str">
        <f t="shared" si="3"/>
        <v/>
      </c>
    </row>
    <row r="43" spans="2:31" x14ac:dyDescent="0.25">
      <c r="B43" s="9" t="s">
        <v>86</v>
      </c>
      <c r="C43" s="98" t="str">
        <f>IF(COUNTA('Přehled partnerů'!C43:D43)&lt;&gt;2,"partner neuveden",IF('Přehled partnerů'!G43="ANO",'Přehled partnerů'!C43,"v tomto období nerelevantní"))</f>
        <v>partner neuveden</v>
      </c>
      <c r="D43" s="108" t="str">
        <f>IF(COUNTA('Přehled partnerů'!C43:D43)&lt;&gt;2,"",IF('Přehled partnerů'!G43="ANO",'Přehled partnerů'!D43,""))</f>
        <v/>
      </c>
      <c r="E43" s="21" t="str">
        <f t="shared" si="0"/>
        <v/>
      </c>
      <c r="F43" s="114" t="str">
        <f t="shared" si="1"/>
        <v/>
      </c>
      <c r="G43" s="125">
        <v>0</v>
      </c>
      <c r="H43" s="126">
        <v>0</v>
      </c>
      <c r="I43" s="126">
        <v>0</v>
      </c>
      <c r="J43" s="126">
        <v>0</v>
      </c>
      <c r="K43" s="273">
        <v>0</v>
      </c>
      <c r="L43" s="273">
        <v>0</v>
      </c>
      <c r="M43" s="274">
        <v>0</v>
      </c>
      <c r="N43" s="58" t="str">
        <f t="shared" si="2"/>
        <v/>
      </c>
      <c r="O43" s="267">
        <f>IF('Rozpočet + Žádosti o změnu'!$ER$2="ano",'Rozpočet + Žádosti o změnu'!EL43,IF('Rozpočet + Žádosti o změnu'!$EF$2="ano",'Rozpočet + Žádosti o změnu'!DZ43,IF('Rozpočet + Žádosti o změnu'!$DT$2="ano",'Rozpočet + Žádosti o změnu'!DN43,IF('Rozpočet + Žádosti o změnu'!$DH$2="ano",'Rozpočet + Žádosti o změnu'!DB43,IF('Rozpočet + Žádosti o změnu'!$CV$2="ano",'Rozpočet + Žádosti o změnu'!CP43,IF('Rozpočet + Žádosti o změnu'!$CJ$2="ano",'Rozpočet + Žádosti o změnu'!CD43,IF('Rozpočet + Žádosti o změnu'!$BX$2="ano",'Rozpočet + Žádosti o změnu'!BR43,IF('Rozpočet + Žádosti o změnu'!$BL$2="ano",'Rozpočet + Žádosti o změnu'!BF43,IF('Rozpočet + Žádosti o změnu'!$AZ$2="ano",'Rozpočet + Žádosti o změnu'!AT43,IF('Rozpočet + Žádosti o změnu'!$AN$2="ano",'Rozpočet + Žádosti o změnu'!AH43,'Rozpočet + Žádosti o změnu'!H43))))))))))</f>
        <v>0</v>
      </c>
      <c r="P43" s="267">
        <f>IF('Rozpočet + Žádosti o změnu'!$ER$2="ano",'Rozpočet + Žádosti o změnu'!EM43,IF('Rozpočet + Žádosti o změnu'!$EF$2="ano",'Rozpočet + Žádosti o změnu'!EA43,IF('Rozpočet + Žádosti o změnu'!$DT$2="ano",'Rozpočet + Žádosti o změnu'!DO43,IF('Rozpočet + Žádosti o změnu'!$DH$2="ano",'Rozpočet + Žádosti o změnu'!DC43,IF('Rozpočet + Žádosti o změnu'!$CV$2="ano",'Rozpočet + Žádosti o změnu'!CQ43,IF('Rozpočet + Žádosti o změnu'!$CJ$2="ano",'Rozpočet + Žádosti o změnu'!CE43,IF('Rozpočet + Žádosti o změnu'!$BX$2="ano",'Rozpočet + Žádosti o změnu'!BS43,IF('Rozpočet + Žádosti o změnu'!$BL$2="ano",'Rozpočet + Žádosti o změnu'!BG43,IF('Rozpočet + Žádosti o změnu'!$AZ$2="ano",'Rozpočet + Žádosti o změnu'!AU43,IF('Rozpočet + Žádosti o změnu'!$AN$2="ano",'Rozpočet + Žádosti o změnu'!AI43,'Rozpočet + Žádosti o změnu'!I43))))))))))</f>
        <v>0</v>
      </c>
      <c r="Q43" s="267">
        <f>IF('Rozpočet + Žádosti o změnu'!$ER$2="ano",'Rozpočet + Žádosti o změnu'!EN43,IF('Rozpočet + Žádosti o změnu'!$EF$2="ano",'Rozpočet + Žádosti o změnu'!EB43,IF('Rozpočet + Žádosti o změnu'!$DT$2="ano",'Rozpočet + Žádosti o změnu'!DP43,IF('Rozpočet + Žádosti o změnu'!$DH$2="ano",'Rozpočet + Žádosti o změnu'!DD43,IF('Rozpočet + Žádosti o změnu'!$CV$2="ano",'Rozpočet + Žádosti o změnu'!CR43,IF('Rozpočet + Žádosti o změnu'!$CJ$2="ano",'Rozpočet + Žádosti o změnu'!CF43,IF('Rozpočet + Žádosti o změnu'!$BX$2="ano",'Rozpočet + Žádosti o změnu'!BT43,IF('Rozpočet + Žádosti o změnu'!$BL$2="ano",'Rozpočet + Žádosti o změnu'!BH43,IF('Rozpočet + Žádosti o změnu'!$AZ$2="ano",'Rozpočet + Žádosti o změnu'!AV43,IF('Rozpočet + Žádosti o změnu'!$AN$2="ano",'Rozpočet + Žádosti o změnu'!AJ43,'Rozpočet + Žádosti o změnu'!J43))))))))))</f>
        <v>0</v>
      </c>
      <c r="R43" s="267">
        <f>IF('Rozpočet + Žádosti o změnu'!$ER$2="ano",'Rozpočet + Žádosti o změnu'!EO43,IF('Rozpočet + Žádosti o změnu'!$EF$2="ano",'Rozpočet + Žádosti o změnu'!EC43,IF('Rozpočet + Žádosti o změnu'!$DT$2="ano",'Rozpočet + Žádosti o změnu'!DQ43,IF('Rozpočet + Žádosti o změnu'!$DH$2="ano",'Rozpočet + Žádosti o změnu'!DE43,IF('Rozpočet + Žádosti o změnu'!$CV$2="ano",'Rozpočet + Žádosti o změnu'!CS43,IF('Rozpočet + Žádosti o změnu'!$CJ$2="ano",'Rozpočet + Žádosti o změnu'!CG43,IF('Rozpočet + Žádosti o změnu'!$BX$2="ano",'Rozpočet + Žádosti o změnu'!BU43,IF('Rozpočet + Žádosti o změnu'!$BL$2="ano",'Rozpočet + Žádosti o změnu'!BI43,IF('Rozpočet + Žádosti o změnu'!$AZ$2="ano",'Rozpočet + Žádosti o změnu'!AW43,IF('Rozpočet + Žádosti o změnu'!$AN$2="ano",'Rozpočet + Žádosti o změnu'!AK43,'Rozpočet + Žádosti o změnu'!K43))))))))))</f>
        <v>0</v>
      </c>
      <c r="S43" s="267">
        <f>IF('Rozpočet + Žádosti o změnu'!$ER$2="ano",'Rozpočet + Žádosti o změnu'!EP43,IF('Rozpočet + Žádosti o změnu'!$EF$2="ano",'Rozpočet + Žádosti o změnu'!ED43,IF('Rozpočet + Žádosti o změnu'!$DT$2="ano",'Rozpočet + Žádosti o změnu'!DR43,IF('Rozpočet + Žádosti o změnu'!$DH$2="ano",'Rozpočet + Žádosti o změnu'!DF43,IF('Rozpočet + Žádosti o změnu'!$CV$2="ano",'Rozpočet + Žádosti o změnu'!CT43,IF('Rozpočet + Žádosti o změnu'!$CJ$2="ano",'Rozpočet + Žádosti o změnu'!CH43,IF('Rozpočet + Žádosti o změnu'!$BX$2="ano",'Rozpočet + Žádosti o změnu'!BV43,IF('Rozpočet + Žádosti o změnu'!$BL$2="ano",'Rozpočet + Žádosti o změnu'!BJ43,IF('Rozpočet + Žádosti o změnu'!$AZ$2="ano",'Rozpočet + Žádosti o změnu'!AX43,IF('Rozpočet + Žádosti o změnu'!$AN$2="ano",'Rozpočet + Žádosti o změnu'!AL43,'Rozpočet + Žádosti o změnu'!L43))))))))))</f>
        <v>0</v>
      </c>
      <c r="T43" s="267">
        <f>IF('Rozpočet + Žádosti o změnu'!$ER$2="ano",'Rozpočet + Žádosti o změnu'!EQ43,IF('Rozpočet + Žádosti o změnu'!$EF$2="ano",'Rozpočet + Žádosti o změnu'!EE43,IF('Rozpočet + Žádosti o změnu'!$DT$2="ano",'Rozpočet + Žádosti o změnu'!DS43,IF('Rozpočet + Žádosti o změnu'!$DH$2="ano",'Rozpočet + Žádosti o změnu'!DG43,IF('Rozpočet + Žádosti o změnu'!$CV$2="ano",'Rozpočet + Žádosti o změnu'!CU43,IF('Rozpočet + Žádosti o změnu'!$CJ$2="ano",'Rozpočet + Žádosti o změnu'!CI43,IF('Rozpočet + Žádosti o změnu'!$BX$2="ano",'Rozpočet + Žádosti o změnu'!BW43,IF('Rozpočet + Žádosti o změnu'!$BL$2="ano",'Rozpočet + Žádosti o změnu'!BK43,IF('Rozpočet + Žádosti o změnu'!$AZ$2="ano",'Rozpočet + Žádosti o změnu'!AY43,IF('Rozpočet + Žádosti o změnu'!$AN$2="ano",'Rozpočet + Žádosti o změnu'!AM43,'Rozpočet + Žádosti o změnu'!M43))))))))))</f>
        <v>0</v>
      </c>
      <c r="U43" s="267">
        <f>IF('Rozpočet + Žádosti o změnu'!$ER$2="ano",'Rozpočet + Žádosti o změnu'!ER43,IF('Rozpočet + Žádosti o změnu'!$EF$2="ano",'Rozpočet + Žádosti o změnu'!EF43,IF('Rozpočet + Žádosti o změnu'!$DT$2="ano",'Rozpočet + Žádosti o změnu'!DT43,IF('Rozpočet + Žádosti o změnu'!$DH$2="ano",'Rozpočet + Žádosti o změnu'!DH43,IF('Rozpočet + Žádosti o změnu'!$CV$2="ano",'Rozpočet + Žádosti o změnu'!CV43,IF('Rozpočet + Žádosti o změnu'!$CJ$2="ano",'Rozpočet + Žádosti o změnu'!CJ43,IF('Rozpočet + Žádosti o změnu'!$BX$2="ano",'Rozpočet + Žádosti o změnu'!BX43,IF('Rozpočet + Žádosti o změnu'!$BL$2="ano",'Rozpočet + Žádosti o změnu'!BL43,IF('Rozpočet + Žádosti o změnu'!$AZ$2="ano",'Rozpočet + Žádosti o změnu'!AZ43,IF('Rozpočet + Žádosti o změnu'!$AN$2="ano",'Rozpočet + Žádosti o změnu'!AN43,'Rozpočet + Žádosti o změnu'!N43))))))))))</f>
        <v>0</v>
      </c>
      <c r="W43" s="281">
        <f>IF('ZoR č. 1'!$D43="",0,'ZoR č. 1'!G43)+IF('ZoR č. 2'!$D43="",0,'ZoR č. 2'!G43)+IF('ZoR č. 3'!$D43="",0,'ZoR č. 3'!G43)+IF('ZoR č. 4'!$D43="",0,'ZoR č. 4'!G43)+IF('ZoR č. 5'!$D43="",0,'ZoR č. 5'!G43)+IF('ZoR č. 6'!$D43="",0,'ZoR č. 6'!G43)+IF('ZoR č. 7'!$D43="",0,'ZoR č. 7'!G43)+IF('ZoR č. 8'!$D43="",0,'ZoR č. 8'!G43)+IF('ZoR č. 9'!$D43="",0,'ZoR č. 9'!G43)+IF('ZoR č. 10'!$D43="",0,'ZoR č. 10'!G43)+IF(ZZoR!$D43="",0,ZZoR!G43)</f>
        <v>0</v>
      </c>
      <c r="X43" s="281">
        <f>IF('ZoR č. 1'!$D43="",0,'ZoR č. 1'!H43)+IF('ZoR č. 2'!$D43="",0,'ZoR č. 2'!H43)+IF('ZoR č. 3'!$D43="",0,'ZoR č. 3'!H43)+IF('ZoR č. 4'!$D43="",0,'ZoR č. 4'!H43)+IF('ZoR č. 5'!$D43="",0,'ZoR č. 5'!H43)+IF('ZoR č. 6'!$D43="",0,'ZoR č. 6'!H43)+IF('ZoR č. 7'!$D43="",0,'ZoR č. 7'!H43)+IF('ZoR č. 8'!$D43="",0,'ZoR č. 8'!H43)+IF('ZoR č. 9'!$D43="",0,'ZoR č. 9'!H43)+IF('ZoR č. 10'!$D43="",0,'ZoR č. 10'!H43)+IF(ZZoR!$D43="",0,ZZoR!H43)</f>
        <v>0</v>
      </c>
      <c r="Y43" s="281">
        <f>IF('ZoR č. 1'!$D43="",0,'ZoR č. 1'!I43)+IF('ZoR č. 2'!$D43="",0,'ZoR č. 2'!I43)+IF('ZoR č. 3'!$D43="",0,'ZoR č. 3'!I43)+IF('ZoR č. 4'!$D43="",0,'ZoR č. 4'!I43)+IF('ZoR č. 5'!$D43="",0,'ZoR č. 5'!I43)+IF('ZoR č. 6'!$D43="",0,'ZoR č. 6'!I43)+IF('ZoR č. 7'!$D43="",0,'ZoR č. 7'!I43)+IF('ZoR č. 8'!$D43="",0,'ZoR č. 8'!I43)+IF('ZoR č. 9'!$D43="",0,'ZoR č. 9'!I43)+IF('ZoR č. 10'!$D43="",0,'ZoR č. 10'!I43)+IF(ZZoR!$D43="",0,ZZoR!I43)</f>
        <v>0</v>
      </c>
      <c r="Z43" s="281">
        <f>IF('ZoR č. 1'!$D43="",0,'ZoR č. 1'!J43)+IF('ZoR č. 2'!$D43="",0,'ZoR č. 2'!J43)+IF('ZoR č. 3'!$D43="",0,'ZoR č. 3'!J43)+IF('ZoR č. 4'!$D43="",0,'ZoR č. 4'!J43)+IF('ZoR č. 5'!$D43="",0,'ZoR č. 5'!J43)+IF('ZoR č. 6'!$D43="",0,'ZoR č. 6'!J43)+IF('ZoR č. 7'!$D43="",0,'ZoR č. 7'!J43)+IF('ZoR č. 8'!$D43="",0,'ZoR č. 8'!J43)+IF('ZoR č. 9'!$D43="",0,'ZoR č. 9'!J43)+IF('ZoR č. 10'!$D43="",0,'ZoR č. 10'!J43)+IF(ZZoR!$D43="",0,ZZoR!J43)</f>
        <v>0</v>
      </c>
      <c r="AA43" s="281">
        <f>IF('ZoR č. 1'!$D43="",0,'ZoR č. 1'!K43)+IF('ZoR č. 2'!$D43="",0,'ZoR č. 2'!K43)+IF('ZoR č. 3'!$D43="",0,'ZoR č. 3'!K43)+IF('ZoR č. 4'!$D43="",0,'ZoR č. 4'!K43)+IF('ZoR č. 5'!$D43="",0,'ZoR č. 5'!K43)+IF('ZoR č. 6'!$D43="",0,'ZoR č. 6'!K43)+IF('ZoR č. 7'!$D43="",0,'ZoR č. 7'!K43)+IF('ZoR č. 8'!$D43="",0,'ZoR č. 8'!K43)+IF('ZoR č. 9'!$D43="",0,'ZoR č. 9'!K43)+IF('ZoR č. 10'!$D43="",0,'ZoR č. 10'!K43)+IF(ZZoR!$D43="",0,ZZoR!K43)</f>
        <v>0</v>
      </c>
      <c r="AB43" s="281">
        <f>IF('ZoR č. 1'!$D43="",0,'ZoR č. 1'!L43)+IF('ZoR č. 2'!$D43="",0,'ZoR č. 2'!L43)+IF('ZoR č. 3'!$D43="",0,'ZoR č. 3'!L43)+IF('ZoR č. 4'!$D43="",0,'ZoR č. 4'!L43)+IF('ZoR č. 5'!$D43="",0,'ZoR č. 5'!L43)+IF('ZoR č. 6'!$D43="",0,'ZoR č. 6'!L43)+IF('ZoR č. 7'!$D43="",0,'ZoR č. 7'!L43)+IF('ZoR č. 8'!$D43="",0,'ZoR č. 8'!L43)+IF('ZoR č. 9'!$D43="",0,'ZoR č. 9'!L43)+IF('ZoR č. 10'!$D43="",0,'ZoR č. 10'!L43)+IF(ZZoR!$D43="",0,ZZoR!L43)</f>
        <v>0</v>
      </c>
      <c r="AC43" s="281">
        <f>IF('ZoR č. 1'!$D43="",0,'ZoR č. 1'!M43)+IF('ZoR č. 2'!$D43="",0,'ZoR č. 2'!M43)+IF('ZoR č. 3'!$D43="",0,'ZoR č. 3'!M43)+IF('ZoR č. 4'!$D43="",0,'ZoR č. 4'!M43)+IF('ZoR č. 5'!$D43="",0,'ZoR č. 5'!M43)+IF('ZoR č. 6'!$D43="",0,'ZoR č. 6'!M43)+IF('ZoR č. 7'!$D43="",0,'ZoR č. 7'!M43)+IF('ZoR č. 8'!$D43="",0,'ZoR č. 8'!M43)+IF('ZoR č. 9'!$D43="",0,'ZoR č. 9'!M43)+IF('ZoR č. 10'!$D43="",0,'ZoR č. 10'!M43)+IF(ZZoR!$D43="",0,ZZoR!M43)</f>
        <v>0</v>
      </c>
      <c r="AE43" s="282" t="str">
        <f t="shared" si="3"/>
        <v/>
      </c>
    </row>
    <row r="44" spans="2:31" x14ac:dyDescent="0.25">
      <c r="B44" s="9" t="s">
        <v>87</v>
      </c>
      <c r="C44" s="98" t="str">
        <f>IF(COUNTA('Přehled partnerů'!C44:D44)&lt;&gt;2,"partner neuveden",IF('Přehled partnerů'!G44="ANO",'Přehled partnerů'!C44,"v tomto období nerelevantní"))</f>
        <v>partner neuveden</v>
      </c>
      <c r="D44" s="108" t="str">
        <f>IF(COUNTA('Přehled partnerů'!C44:D44)&lt;&gt;2,"",IF('Přehled partnerů'!G44="ANO",'Přehled partnerů'!D44,""))</f>
        <v/>
      </c>
      <c r="E44" s="21" t="str">
        <f t="shared" si="0"/>
        <v/>
      </c>
      <c r="F44" s="114" t="str">
        <f t="shared" si="1"/>
        <v/>
      </c>
      <c r="G44" s="125">
        <v>0</v>
      </c>
      <c r="H44" s="126">
        <v>0</v>
      </c>
      <c r="I44" s="126">
        <v>0</v>
      </c>
      <c r="J44" s="126">
        <v>0</v>
      </c>
      <c r="K44" s="273">
        <v>0</v>
      </c>
      <c r="L44" s="273">
        <v>0</v>
      </c>
      <c r="M44" s="274">
        <v>0</v>
      </c>
      <c r="N44" s="58" t="str">
        <f t="shared" si="2"/>
        <v/>
      </c>
      <c r="O44" s="267">
        <f>IF('Rozpočet + Žádosti o změnu'!$ER$2="ano",'Rozpočet + Žádosti o změnu'!EL44,IF('Rozpočet + Žádosti o změnu'!$EF$2="ano",'Rozpočet + Žádosti o změnu'!DZ44,IF('Rozpočet + Žádosti o změnu'!$DT$2="ano",'Rozpočet + Žádosti o změnu'!DN44,IF('Rozpočet + Žádosti o změnu'!$DH$2="ano",'Rozpočet + Žádosti o změnu'!DB44,IF('Rozpočet + Žádosti o změnu'!$CV$2="ano",'Rozpočet + Žádosti o změnu'!CP44,IF('Rozpočet + Žádosti o změnu'!$CJ$2="ano",'Rozpočet + Žádosti o změnu'!CD44,IF('Rozpočet + Žádosti o změnu'!$BX$2="ano",'Rozpočet + Žádosti o změnu'!BR44,IF('Rozpočet + Žádosti o změnu'!$BL$2="ano",'Rozpočet + Žádosti o změnu'!BF44,IF('Rozpočet + Žádosti o změnu'!$AZ$2="ano",'Rozpočet + Žádosti o změnu'!AT44,IF('Rozpočet + Žádosti o změnu'!$AN$2="ano",'Rozpočet + Žádosti o změnu'!AH44,'Rozpočet + Žádosti o změnu'!H44))))))))))</f>
        <v>0</v>
      </c>
      <c r="P44" s="267">
        <f>IF('Rozpočet + Žádosti o změnu'!$ER$2="ano",'Rozpočet + Žádosti o změnu'!EM44,IF('Rozpočet + Žádosti o změnu'!$EF$2="ano",'Rozpočet + Žádosti o změnu'!EA44,IF('Rozpočet + Žádosti o změnu'!$DT$2="ano",'Rozpočet + Žádosti o změnu'!DO44,IF('Rozpočet + Žádosti o změnu'!$DH$2="ano",'Rozpočet + Žádosti o změnu'!DC44,IF('Rozpočet + Žádosti o změnu'!$CV$2="ano",'Rozpočet + Žádosti o změnu'!CQ44,IF('Rozpočet + Žádosti o změnu'!$CJ$2="ano",'Rozpočet + Žádosti o změnu'!CE44,IF('Rozpočet + Žádosti o změnu'!$BX$2="ano",'Rozpočet + Žádosti o změnu'!BS44,IF('Rozpočet + Žádosti o změnu'!$BL$2="ano",'Rozpočet + Žádosti o změnu'!BG44,IF('Rozpočet + Žádosti o změnu'!$AZ$2="ano",'Rozpočet + Žádosti o změnu'!AU44,IF('Rozpočet + Žádosti o změnu'!$AN$2="ano",'Rozpočet + Žádosti o změnu'!AI44,'Rozpočet + Žádosti o změnu'!I44))))))))))</f>
        <v>0</v>
      </c>
      <c r="Q44" s="267">
        <f>IF('Rozpočet + Žádosti o změnu'!$ER$2="ano",'Rozpočet + Žádosti o změnu'!EN44,IF('Rozpočet + Žádosti o změnu'!$EF$2="ano",'Rozpočet + Žádosti o změnu'!EB44,IF('Rozpočet + Žádosti o změnu'!$DT$2="ano",'Rozpočet + Žádosti o změnu'!DP44,IF('Rozpočet + Žádosti o změnu'!$DH$2="ano",'Rozpočet + Žádosti o změnu'!DD44,IF('Rozpočet + Žádosti o změnu'!$CV$2="ano",'Rozpočet + Žádosti o změnu'!CR44,IF('Rozpočet + Žádosti o změnu'!$CJ$2="ano",'Rozpočet + Žádosti o změnu'!CF44,IF('Rozpočet + Žádosti o změnu'!$BX$2="ano",'Rozpočet + Žádosti o změnu'!BT44,IF('Rozpočet + Žádosti o změnu'!$BL$2="ano",'Rozpočet + Žádosti o změnu'!BH44,IF('Rozpočet + Žádosti o změnu'!$AZ$2="ano",'Rozpočet + Žádosti o změnu'!AV44,IF('Rozpočet + Žádosti o změnu'!$AN$2="ano",'Rozpočet + Žádosti o změnu'!AJ44,'Rozpočet + Žádosti o změnu'!J44))))))))))</f>
        <v>0</v>
      </c>
      <c r="R44" s="267">
        <f>IF('Rozpočet + Žádosti o změnu'!$ER$2="ano",'Rozpočet + Žádosti o změnu'!EO44,IF('Rozpočet + Žádosti o změnu'!$EF$2="ano",'Rozpočet + Žádosti o změnu'!EC44,IF('Rozpočet + Žádosti o změnu'!$DT$2="ano",'Rozpočet + Žádosti o změnu'!DQ44,IF('Rozpočet + Žádosti o změnu'!$DH$2="ano",'Rozpočet + Žádosti o změnu'!DE44,IF('Rozpočet + Žádosti o změnu'!$CV$2="ano",'Rozpočet + Žádosti o změnu'!CS44,IF('Rozpočet + Žádosti o změnu'!$CJ$2="ano",'Rozpočet + Žádosti o změnu'!CG44,IF('Rozpočet + Žádosti o změnu'!$BX$2="ano",'Rozpočet + Žádosti o změnu'!BU44,IF('Rozpočet + Žádosti o změnu'!$BL$2="ano",'Rozpočet + Žádosti o změnu'!BI44,IF('Rozpočet + Žádosti o změnu'!$AZ$2="ano",'Rozpočet + Žádosti o změnu'!AW44,IF('Rozpočet + Žádosti o změnu'!$AN$2="ano",'Rozpočet + Žádosti o změnu'!AK44,'Rozpočet + Žádosti o změnu'!K44))))))))))</f>
        <v>0</v>
      </c>
      <c r="S44" s="267">
        <f>IF('Rozpočet + Žádosti o změnu'!$ER$2="ano",'Rozpočet + Žádosti o změnu'!EP44,IF('Rozpočet + Žádosti o změnu'!$EF$2="ano",'Rozpočet + Žádosti o změnu'!ED44,IF('Rozpočet + Žádosti o změnu'!$DT$2="ano",'Rozpočet + Žádosti o změnu'!DR44,IF('Rozpočet + Žádosti o změnu'!$DH$2="ano",'Rozpočet + Žádosti o změnu'!DF44,IF('Rozpočet + Žádosti o změnu'!$CV$2="ano",'Rozpočet + Žádosti o změnu'!CT44,IF('Rozpočet + Žádosti o změnu'!$CJ$2="ano",'Rozpočet + Žádosti o změnu'!CH44,IF('Rozpočet + Žádosti o změnu'!$BX$2="ano",'Rozpočet + Žádosti o změnu'!BV44,IF('Rozpočet + Žádosti o změnu'!$BL$2="ano",'Rozpočet + Žádosti o změnu'!BJ44,IF('Rozpočet + Žádosti o změnu'!$AZ$2="ano",'Rozpočet + Žádosti o změnu'!AX44,IF('Rozpočet + Žádosti o změnu'!$AN$2="ano",'Rozpočet + Žádosti o změnu'!AL44,'Rozpočet + Žádosti o změnu'!L44))))))))))</f>
        <v>0</v>
      </c>
      <c r="T44" s="267">
        <f>IF('Rozpočet + Žádosti o změnu'!$ER$2="ano",'Rozpočet + Žádosti o změnu'!EQ44,IF('Rozpočet + Žádosti o změnu'!$EF$2="ano",'Rozpočet + Žádosti o změnu'!EE44,IF('Rozpočet + Žádosti o změnu'!$DT$2="ano",'Rozpočet + Žádosti o změnu'!DS44,IF('Rozpočet + Žádosti o změnu'!$DH$2="ano",'Rozpočet + Žádosti o změnu'!DG44,IF('Rozpočet + Žádosti o změnu'!$CV$2="ano",'Rozpočet + Žádosti o změnu'!CU44,IF('Rozpočet + Žádosti o změnu'!$CJ$2="ano",'Rozpočet + Žádosti o změnu'!CI44,IF('Rozpočet + Žádosti o změnu'!$BX$2="ano",'Rozpočet + Žádosti o změnu'!BW44,IF('Rozpočet + Žádosti o změnu'!$BL$2="ano",'Rozpočet + Žádosti o změnu'!BK44,IF('Rozpočet + Žádosti o změnu'!$AZ$2="ano",'Rozpočet + Žádosti o změnu'!AY44,IF('Rozpočet + Žádosti o změnu'!$AN$2="ano",'Rozpočet + Žádosti o změnu'!AM44,'Rozpočet + Žádosti o změnu'!M44))))))))))</f>
        <v>0</v>
      </c>
      <c r="U44" s="267">
        <f>IF('Rozpočet + Žádosti o změnu'!$ER$2="ano",'Rozpočet + Žádosti o změnu'!ER44,IF('Rozpočet + Žádosti o změnu'!$EF$2="ano",'Rozpočet + Žádosti o změnu'!EF44,IF('Rozpočet + Žádosti o změnu'!$DT$2="ano",'Rozpočet + Žádosti o změnu'!DT44,IF('Rozpočet + Žádosti o změnu'!$DH$2="ano",'Rozpočet + Žádosti o změnu'!DH44,IF('Rozpočet + Žádosti o změnu'!$CV$2="ano",'Rozpočet + Žádosti o změnu'!CV44,IF('Rozpočet + Žádosti o změnu'!$CJ$2="ano",'Rozpočet + Žádosti o změnu'!CJ44,IF('Rozpočet + Žádosti o změnu'!$BX$2="ano",'Rozpočet + Žádosti o změnu'!BX44,IF('Rozpočet + Žádosti o změnu'!$BL$2="ano",'Rozpočet + Žádosti o změnu'!BL44,IF('Rozpočet + Žádosti o změnu'!$AZ$2="ano",'Rozpočet + Žádosti o změnu'!AZ44,IF('Rozpočet + Žádosti o změnu'!$AN$2="ano",'Rozpočet + Žádosti o změnu'!AN44,'Rozpočet + Žádosti o změnu'!N44))))))))))</f>
        <v>0</v>
      </c>
      <c r="W44" s="281">
        <f>IF('ZoR č. 1'!$D44="",0,'ZoR č. 1'!G44)+IF('ZoR č. 2'!$D44="",0,'ZoR č. 2'!G44)+IF('ZoR č. 3'!$D44="",0,'ZoR č. 3'!G44)+IF('ZoR č. 4'!$D44="",0,'ZoR č. 4'!G44)+IF('ZoR č. 5'!$D44="",0,'ZoR č. 5'!G44)+IF('ZoR č. 6'!$D44="",0,'ZoR č. 6'!G44)+IF('ZoR č. 7'!$D44="",0,'ZoR č. 7'!G44)+IF('ZoR č. 8'!$D44="",0,'ZoR č. 8'!G44)+IF('ZoR č. 9'!$D44="",0,'ZoR č. 9'!G44)+IF('ZoR č. 10'!$D44="",0,'ZoR č. 10'!G44)+IF(ZZoR!$D44="",0,ZZoR!G44)</f>
        <v>0</v>
      </c>
      <c r="X44" s="281">
        <f>IF('ZoR č. 1'!$D44="",0,'ZoR č. 1'!H44)+IF('ZoR č. 2'!$D44="",0,'ZoR č. 2'!H44)+IF('ZoR č. 3'!$D44="",0,'ZoR č. 3'!H44)+IF('ZoR č. 4'!$D44="",0,'ZoR č. 4'!H44)+IF('ZoR č. 5'!$D44="",0,'ZoR č. 5'!H44)+IF('ZoR č. 6'!$D44="",0,'ZoR č. 6'!H44)+IF('ZoR č. 7'!$D44="",0,'ZoR č. 7'!H44)+IF('ZoR č. 8'!$D44="",0,'ZoR č. 8'!H44)+IF('ZoR č. 9'!$D44="",0,'ZoR č. 9'!H44)+IF('ZoR č. 10'!$D44="",0,'ZoR č. 10'!H44)+IF(ZZoR!$D44="",0,ZZoR!H44)</f>
        <v>0</v>
      </c>
      <c r="Y44" s="281">
        <f>IF('ZoR č. 1'!$D44="",0,'ZoR č. 1'!I44)+IF('ZoR č. 2'!$D44="",0,'ZoR č. 2'!I44)+IF('ZoR č. 3'!$D44="",0,'ZoR č. 3'!I44)+IF('ZoR č. 4'!$D44="",0,'ZoR č. 4'!I44)+IF('ZoR č. 5'!$D44="",0,'ZoR č. 5'!I44)+IF('ZoR č. 6'!$D44="",0,'ZoR č. 6'!I44)+IF('ZoR č. 7'!$D44="",0,'ZoR č. 7'!I44)+IF('ZoR č. 8'!$D44="",0,'ZoR č. 8'!I44)+IF('ZoR č. 9'!$D44="",0,'ZoR č. 9'!I44)+IF('ZoR č. 10'!$D44="",0,'ZoR č. 10'!I44)+IF(ZZoR!$D44="",0,ZZoR!I44)</f>
        <v>0</v>
      </c>
      <c r="Z44" s="281">
        <f>IF('ZoR č. 1'!$D44="",0,'ZoR č. 1'!J44)+IF('ZoR č. 2'!$D44="",0,'ZoR č. 2'!J44)+IF('ZoR č. 3'!$D44="",0,'ZoR č. 3'!J44)+IF('ZoR č. 4'!$D44="",0,'ZoR č. 4'!J44)+IF('ZoR č. 5'!$D44="",0,'ZoR č. 5'!J44)+IF('ZoR č. 6'!$D44="",0,'ZoR č. 6'!J44)+IF('ZoR č. 7'!$D44="",0,'ZoR č. 7'!J44)+IF('ZoR č. 8'!$D44="",0,'ZoR č. 8'!J44)+IF('ZoR č. 9'!$D44="",0,'ZoR č. 9'!J44)+IF('ZoR č. 10'!$D44="",0,'ZoR č. 10'!J44)+IF(ZZoR!$D44="",0,ZZoR!J44)</f>
        <v>0</v>
      </c>
      <c r="AA44" s="281">
        <f>IF('ZoR č. 1'!$D44="",0,'ZoR č. 1'!K44)+IF('ZoR č. 2'!$D44="",0,'ZoR č. 2'!K44)+IF('ZoR č. 3'!$D44="",0,'ZoR č. 3'!K44)+IF('ZoR č. 4'!$D44="",0,'ZoR č. 4'!K44)+IF('ZoR č. 5'!$D44="",0,'ZoR č. 5'!K44)+IF('ZoR č. 6'!$D44="",0,'ZoR č. 6'!K44)+IF('ZoR č. 7'!$D44="",0,'ZoR č. 7'!K44)+IF('ZoR č. 8'!$D44="",0,'ZoR č. 8'!K44)+IF('ZoR č. 9'!$D44="",0,'ZoR č. 9'!K44)+IF('ZoR č. 10'!$D44="",0,'ZoR č. 10'!K44)+IF(ZZoR!$D44="",0,ZZoR!K44)</f>
        <v>0</v>
      </c>
      <c r="AB44" s="281">
        <f>IF('ZoR č. 1'!$D44="",0,'ZoR č. 1'!L44)+IF('ZoR č. 2'!$D44="",0,'ZoR č. 2'!L44)+IF('ZoR č. 3'!$D44="",0,'ZoR č. 3'!L44)+IF('ZoR č. 4'!$D44="",0,'ZoR č. 4'!L44)+IF('ZoR č. 5'!$D44="",0,'ZoR č. 5'!L44)+IF('ZoR č. 6'!$D44="",0,'ZoR č. 6'!L44)+IF('ZoR č. 7'!$D44="",0,'ZoR č. 7'!L44)+IF('ZoR č. 8'!$D44="",0,'ZoR č. 8'!L44)+IF('ZoR č. 9'!$D44="",0,'ZoR č. 9'!L44)+IF('ZoR č. 10'!$D44="",0,'ZoR č. 10'!L44)+IF(ZZoR!$D44="",0,ZZoR!L44)</f>
        <v>0</v>
      </c>
      <c r="AC44" s="281">
        <f>IF('ZoR č. 1'!$D44="",0,'ZoR č. 1'!M44)+IF('ZoR č. 2'!$D44="",0,'ZoR č. 2'!M44)+IF('ZoR č. 3'!$D44="",0,'ZoR č. 3'!M44)+IF('ZoR č. 4'!$D44="",0,'ZoR č. 4'!M44)+IF('ZoR č. 5'!$D44="",0,'ZoR č. 5'!M44)+IF('ZoR č. 6'!$D44="",0,'ZoR č. 6'!M44)+IF('ZoR č. 7'!$D44="",0,'ZoR č. 7'!M44)+IF('ZoR č. 8'!$D44="",0,'ZoR č. 8'!M44)+IF('ZoR č. 9'!$D44="",0,'ZoR č. 9'!M44)+IF('ZoR č. 10'!$D44="",0,'ZoR č. 10'!M44)+IF(ZZoR!$D44="",0,ZZoR!M44)</f>
        <v>0</v>
      </c>
      <c r="AE44" s="282" t="str">
        <f t="shared" si="3"/>
        <v/>
      </c>
    </row>
    <row r="45" spans="2:31" x14ac:dyDescent="0.25">
      <c r="B45" s="9" t="s">
        <v>88</v>
      </c>
      <c r="C45" s="98" t="str">
        <f>IF(COUNTA('Přehled partnerů'!C45:D45)&lt;&gt;2,"partner neuveden",IF('Přehled partnerů'!G45="ANO",'Přehled partnerů'!C45,"v tomto období nerelevantní"))</f>
        <v>partner neuveden</v>
      </c>
      <c r="D45" s="108" t="str">
        <f>IF(COUNTA('Přehled partnerů'!C45:D45)&lt;&gt;2,"",IF('Přehled partnerů'!G45="ANO",'Přehled partnerů'!D45,""))</f>
        <v/>
      </c>
      <c r="E45" s="21" t="str">
        <f t="shared" si="0"/>
        <v/>
      </c>
      <c r="F45" s="114" t="str">
        <f t="shared" si="1"/>
        <v/>
      </c>
      <c r="G45" s="125">
        <v>0</v>
      </c>
      <c r="H45" s="126">
        <v>0</v>
      </c>
      <c r="I45" s="126">
        <v>0</v>
      </c>
      <c r="J45" s="126">
        <v>0</v>
      </c>
      <c r="K45" s="273">
        <v>0</v>
      </c>
      <c r="L45" s="273">
        <v>0</v>
      </c>
      <c r="M45" s="274">
        <v>0</v>
      </c>
      <c r="N45" s="58" t="str">
        <f t="shared" si="2"/>
        <v/>
      </c>
      <c r="O45" s="267">
        <f>IF('Rozpočet + Žádosti o změnu'!$ER$2="ano",'Rozpočet + Žádosti o změnu'!EL45,IF('Rozpočet + Žádosti o změnu'!$EF$2="ano",'Rozpočet + Žádosti o změnu'!DZ45,IF('Rozpočet + Žádosti o změnu'!$DT$2="ano",'Rozpočet + Žádosti o změnu'!DN45,IF('Rozpočet + Žádosti o změnu'!$DH$2="ano",'Rozpočet + Žádosti o změnu'!DB45,IF('Rozpočet + Žádosti o změnu'!$CV$2="ano",'Rozpočet + Žádosti o změnu'!CP45,IF('Rozpočet + Žádosti o změnu'!$CJ$2="ano",'Rozpočet + Žádosti o změnu'!CD45,IF('Rozpočet + Žádosti o změnu'!$BX$2="ano",'Rozpočet + Žádosti o změnu'!BR45,IF('Rozpočet + Žádosti o změnu'!$BL$2="ano",'Rozpočet + Žádosti o změnu'!BF45,IF('Rozpočet + Žádosti o změnu'!$AZ$2="ano",'Rozpočet + Žádosti o změnu'!AT45,IF('Rozpočet + Žádosti o změnu'!$AN$2="ano",'Rozpočet + Žádosti o změnu'!AH45,'Rozpočet + Žádosti o změnu'!H45))))))))))</f>
        <v>0</v>
      </c>
      <c r="P45" s="267">
        <f>IF('Rozpočet + Žádosti o změnu'!$ER$2="ano",'Rozpočet + Žádosti o změnu'!EM45,IF('Rozpočet + Žádosti o změnu'!$EF$2="ano",'Rozpočet + Žádosti o změnu'!EA45,IF('Rozpočet + Žádosti o změnu'!$DT$2="ano",'Rozpočet + Žádosti o změnu'!DO45,IF('Rozpočet + Žádosti o změnu'!$DH$2="ano",'Rozpočet + Žádosti o změnu'!DC45,IF('Rozpočet + Žádosti o změnu'!$CV$2="ano",'Rozpočet + Žádosti o změnu'!CQ45,IF('Rozpočet + Žádosti o změnu'!$CJ$2="ano",'Rozpočet + Žádosti o změnu'!CE45,IF('Rozpočet + Žádosti o změnu'!$BX$2="ano",'Rozpočet + Žádosti o změnu'!BS45,IF('Rozpočet + Žádosti o změnu'!$BL$2="ano",'Rozpočet + Žádosti o změnu'!BG45,IF('Rozpočet + Žádosti o změnu'!$AZ$2="ano",'Rozpočet + Žádosti o změnu'!AU45,IF('Rozpočet + Žádosti o změnu'!$AN$2="ano",'Rozpočet + Žádosti o změnu'!AI45,'Rozpočet + Žádosti o změnu'!I45))))))))))</f>
        <v>0</v>
      </c>
      <c r="Q45" s="267">
        <f>IF('Rozpočet + Žádosti o změnu'!$ER$2="ano",'Rozpočet + Žádosti o změnu'!EN45,IF('Rozpočet + Žádosti o změnu'!$EF$2="ano",'Rozpočet + Žádosti o změnu'!EB45,IF('Rozpočet + Žádosti o změnu'!$DT$2="ano",'Rozpočet + Žádosti o změnu'!DP45,IF('Rozpočet + Žádosti o změnu'!$DH$2="ano",'Rozpočet + Žádosti o změnu'!DD45,IF('Rozpočet + Žádosti o změnu'!$CV$2="ano",'Rozpočet + Žádosti o změnu'!CR45,IF('Rozpočet + Žádosti o změnu'!$CJ$2="ano",'Rozpočet + Žádosti o změnu'!CF45,IF('Rozpočet + Žádosti o změnu'!$BX$2="ano",'Rozpočet + Žádosti o změnu'!BT45,IF('Rozpočet + Žádosti o změnu'!$BL$2="ano",'Rozpočet + Žádosti o změnu'!BH45,IF('Rozpočet + Žádosti o změnu'!$AZ$2="ano",'Rozpočet + Žádosti o změnu'!AV45,IF('Rozpočet + Žádosti o změnu'!$AN$2="ano",'Rozpočet + Žádosti o změnu'!AJ45,'Rozpočet + Žádosti o změnu'!J45))))))))))</f>
        <v>0</v>
      </c>
      <c r="R45" s="267">
        <f>IF('Rozpočet + Žádosti o změnu'!$ER$2="ano",'Rozpočet + Žádosti o změnu'!EO45,IF('Rozpočet + Žádosti o změnu'!$EF$2="ano",'Rozpočet + Žádosti o změnu'!EC45,IF('Rozpočet + Žádosti o změnu'!$DT$2="ano",'Rozpočet + Žádosti o změnu'!DQ45,IF('Rozpočet + Žádosti o změnu'!$DH$2="ano",'Rozpočet + Žádosti o změnu'!DE45,IF('Rozpočet + Žádosti o změnu'!$CV$2="ano",'Rozpočet + Žádosti o změnu'!CS45,IF('Rozpočet + Žádosti o změnu'!$CJ$2="ano",'Rozpočet + Žádosti o změnu'!CG45,IF('Rozpočet + Žádosti o změnu'!$BX$2="ano",'Rozpočet + Žádosti o změnu'!BU45,IF('Rozpočet + Žádosti o změnu'!$BL$2="ano",'Rozpočet + Žádosti o změnu'!BI45,IF('Rozpočet + Žádosti o změnu'!$AZ$2="ano",'Rozpočet + Žádosti o změnu'!AW45,IF('Rozpočet + Žádosti o změnu'!$AN$2="ano",'Rozpočet + Žádosti o změnu'!AK45,'Rozpočet + Žádosti o změnu'!K45))))))))))</f>
        <v>0</v>
      </c>
      <c r="S45" s="267">
        <f>IF('Rozpočet + Žádosti o změnu'!$ER$2="ano",'Rozpočet + Žádosti o změnu'!EP45,IF('Rozpočet + Žádosti o změnu'!$EF$2="ano",'Rozpočet + Žádosti o změnu'!ED45,IF('Rozpočet + Žádosti o změnu'!$DT$2="ano",'Rozpočet + Žádosti o změnu'!DR45,IF('Rozpočet + Žádosti o změnu'!$DH$2="ano",'Rozpočet + Žádosti o změnu'!DF45,IF('Rozpočet + Žádosti o změnu'!$CV$2="ano",'Rozpočet + Žádosti o změnu'!CT45,IF('Rozpočet + Žádosti o změnu'!$CJ$2="ano",'Rozpočet + Žádosti o změnu'!CH45,IF('Rozpočet + Žádosti o změnu'!$BX$2="ano",'Rozpočet + Žádosti o změnu'!BV45,IF('Rozpočet + Žádosti o změnu'!$BL$2="ano",'Rozpočet + Žádosti o změnu'!BJ45,IF('Rozpočet + Žádosti o změnu'!$AZ$2="ano",'Rozpočet + Žádosti o změnu'!AX45,IF('Rozpočet + Žádosti o změnu'!$AN$2="ano",'Rozpočet + Žádosti o změnu'!AL45,'Rozpočet + Žádosti o změnu'!L45))))))))))</f>
        <v>0</v>
      </c>
      <c r="T45" s="267">
        <f>IF('Rozpočet + Žádosti o změnu'!$ER$2="ano",'Rozpočet + Žádosti o změnu'!EQ45,IF('Rozpočet + Žádosti o změnu'!$EF$2="ano",'Rozpočet + Žádosti o změnu'!EE45,IF('Rozpočet + Žádosti o změnu'!$DT$2="ano",'Rozpočet + Žádosti o změnu'!DS45,IF('Rozpočet + Žádosti o změnu'!$DH$2="ano",'Rozpočet + Žádosti o změnu'!DG45,IF('Rozpočet + Žádosti o změnu'!$CV$2="ano",'Rozpočet + Žádosti o změnu'!CU45,IF('Rozpočet + Žádosti o změnu'!$CJ$2="ano",'Rozpočet + Žádosti o změnu'!CI45,IF('Rozpočet + Žádosti o změnu'!$BX$2="ano",'Rozpočet + Žádosti o změnu'!BW45,IF('Rozpočet + Žádosti o změnu'!$BL$2="ano",'Rozpočet + Žádosti o změnu'!BK45,IF('Rozpočet + Žádosti o změnu'!$AZ$2="ano",'Rozpočet + Žádosti o změnu'!AY45,IF('Rozpočet + Žádosti o změnu'!$AN$2="ano",'Rozpočet + Žádosti o změnu'!AM45,'Rozpočet + Žádosti o změnu'!M45))))))))))</f>
        <v>0</v>
      </c>
      <c r="U45" s="267">
        <f>IF('Rozpočet + Žádosti o změnu'!$ER$2="ano",'Rozpočet + Žádosti o změnu'!ER45,IF('Rozpočet + Žádosti o změnu'!$EF$2="ano",'Rozpočet + Žádosti o změnu'!EF45,IF('Rozpočet + Žádosti o změnu'!$DT$2="ano",'Rozpočet + Žádosti o změnu'!DT45,IF('Rozpočet + Žádosti o změnu'!$DH$2="ano",'Rozpočet + Žádosti o změnu'!DH45,IF('Rozpočet + Žádosti o změnu'!$CV$2="ano",'Rozpočet + Žádosti o změnu'!CV45,IF('Rozpočet + Žádosti o změnu'!$CJ$2="ano",'Rozpočet + Žádosti o změnu'!CJ45,IF('Rozpočet + Žádosti o změnu'!$BX$2="ano",'Rozpočet + Žádosti o změnu'!BX45,IF('Rozpočet + Žádosti o změnu'!$BL$2="ano",'Rozpočet + Žádosti o změnu'!BL45,IF('Rozpočet + Žádosti o změnu'!$AZ$2="ano",'Rozpočet + Žádosti o změnu'!AZ45,IF('Rozpočet + Žádosti o změnu'!$AN$2="ano",'Rozpočet + Žádosti o změnu'!AN45,'Rozpočet + Žádosti o změnu'!N45))))))))))</f>
        <v>0</v>
      </c>
      <c r="W45" s="281">
        <f>IF('ZoR č. 1'!$D45="",0,'ZoR č. 1'!G45)+IF('ZoR č. 2'!$D45="",0,'ZoR č. 2'!G45)+IF('ZoR č. 3'!$D45="",0,'ZoR č. 3'!G45)+IF('ZoR č. 4'!$D45="",0,'ZoR č. 4'!G45)+IF('ZoR č. 5'!$D45="",0,'ZoR č. 5'!G45)+IF('ZoR č. 6'!$D45="",0,'ZoR č. 6'!G45)+IF('ZoR č. 7'!$D45="",0,'ZoR č. 7'!G45)+IF('ZoR č. 8'!$D45="",0,'ZoR č. 8'!G45)+IF('ZoR č. 9'!$D45="",0,'ZoR č. 9'!G45)+IF('ZoR č. 10'!$D45="",0,'ZoR č. 10'!G45)+IF(ZZoR!$D45="",0,ZZoR!G45)</f>
        <v>0</v>
      </c>
      <c r="X45" s="281">
        <f>IF('ZoR č. 1'!$D45="",0,'ZoR č. 1'!H45)+IF('ZoR č. 2'!$D45="",0,'ZoR č. 2'!H45)+IF('ZoR č. 3'!$D45="",0,'ZoR č. 3'!H45)+IF('ZoR č. 4'!$D45="",0,'ZoR č. 4'!H45)+IF('ZoR č. 5'!$D45="",0,'ZoR č. 5'!H45)+IF('ZoR č. 6'!$D45="",0,'ZoR č. 6'!H45)+IF('ZoR č. 7'!$D45="",0,'ZoR č. 7'!H45)+IF('ZoR č. 8'!$D45="",0,'ZoR č. 8'!H45)+IF('ZoR č. 9'!$D45="",0,'ZoR č. 9'!H45)+IF('ZoR č. 10'!$D45="",0,'ZoR č. 10'!H45)+IF(ZZoR!$D45="",0,ZZoR!H45)</f>
        <v>0</v>
      </c>
      <c r="Y45" s="281">
        <f>IF('ZoR č. 1'!$D45="",0,'ZoR č. 1'!I45)+IF('ZoR č. 2'!$D45="",0,'ZoR č. 2'!I45)+IF('ZoR č. 3'!$D45="",0,'ZoR č. 3'!I45)+IF('ZoR č. 4'!$D45="",0,'ZoR č. 4'!I45)+IF('ZoR č. 5'!$D45="",0,'ZoR č. 5'!I45)+IF('ZoR č. 6'!$D45="",0,'ZoR č. 6'!I45)+IF('ZoR č. 7'!$D45="",0,'ZoR č. 7'!I45)+IF('ZoR č. 8'!$D45="",0,'ZoR č. 8'!I45)+IF('ZoR č. 9'!$D45="",0,'ZoR č. 9'!I45)+IF('ZoR č. 10'!$D45="",0,'ZoR č. 10'!I45)+IF(ZZoR!$D45="",0,ZZoR!I45)</f>
        <v>0</v>
      </c>
      <c r="Z45" s="281">
        <f>IF('ZoR č. 1'!$D45="",0,'ZoR č. 1'!J45)+IF('ZoR č. 2'!$D45="",0,'ZoR č. 2'!J45)+IF('ZoR č. 3'!$D45="",0,'ZoR č. 3'!J45)+IF('ZoR č. 4'!$D45="",0,'ZoR č. 4'!J45)+IF('ZoR č. 5'!$D45="",0,'ZoR č. 5'!J45)+IF('ZoR č. 6'!$D45="",0,'ZoR č. 6'!J45)+IF('ZoR č. 7'!$D45="",0,'ZoR č. 7'!J45)+IF('ZoR č. 8'!$D45="",0,'ZoR č. 8'!J45)+IF('ZoR č. 9'!$D45="",0,'ZoR č. 9'!J45)+IF('ZoR č. 10'!$D45="",0,'ZoR č. 10'!J45)+IF(ZZoR!$D45="",0,ZZoR!J45)</f>
        <v>0</v>
      </c>
      <c r="AA45" s="281">
        <f>IF('ZoR č. 1'!$D45="",0,'ZoR č. 1'!K45)+IF('ZoR č. 2'!$D45="",0,'ZoR č. 2'!K45)+IF('ZoR č. 3'!$D45="",0,'ZoR č. 3'!K45)+IF('ZoR č. 4'!$D45="",0,'ZoR č. 4'!K45)+IF('ZoR č. 5'!$D45="",0,'ZoR č. 5'!K45)+IF('ZoR č. 6'!$D45="",0,'ZoR č. 6'!K45)+IF('ZoR č. 7'!$D45="",0,'ZoR č. 7'!K45)+IF('ZoR č. 8'!$D45="",0,'ZoR č. 8'!K45)+IF('ZoR č. 9'!$D45="",0,'ZoR č. 9'!K45)+IF('ZoR č. 10'!$D45="",0,'ZoR č. 10'!K45)+IF(ZZoR!$D45="",0,ZZoR!K45)</f>
        <v>0</v>
      </c>
      <c r="AB45" s="281">
        <f>IF('ZoR č. 1'!$D45="",0,'ZoR č. 1'!L45)+IF('ZoR č. 2'!$D45="",0,'ZoR č. 2'!L45)+IF('ZoR č. 3'!$D45="",0,'ZoR č. 3'!L45)+IF('ZoR č. 4'!$D45="",0,'ZoR č. 4'!L45)+IF('ZoR č. 5'!$D45="",0,'ZoR č. 5'!L45)+IF('ZoR č. 6'!$D45="",0,'ZoR č. 6'!L45)+IF('ZoR č. 7'!$D45="",0,'ZoR č. 7'!L45)+IF('ZoR č. 8'!$D45="",0,'ZoR č. 8'!L45)+IF('ZoR č. 9'!$D45="",0,'ZoR č. 9'!L45)+IF('ZoR č. 10'!$D45="",0,'ZoR č. 10'!L45)+IF(ZZoR!$D45="",0,ZZoR!L45)</f>
        <v>0</v>
      </c>
      <c r="AC45" s="281">
        <f>IF('ZoR č. 1'!$D45="",0,'ZoR č. 1'!M45)+IF('ZoR č. 2'!$D45="",0,'ZoR č. 2'!M45)+IF('ZoR č. 3'!$D45="",0,'ZoR č. 3'!M45)+IF('ZoR č. 4'!$D45="",0,'ZoR č. 4'!M45)+IF('ZoR č. 5'!$D45="",0,'ZoR č. 5'!M45)+IF('ZoR č. 6'!$D45="",0,'ZoR č. 6'!M45)+IF('ZoR č. 7'!$D45="",0,'ZoR č. 7'!M45)+IF('ZoR č. 8'!$D45="",0,'ZoR č. 8'!M45)+IF('ZoR č. 9'!$D45="",0,'ZoR č. 9'!M45)+IF('ZoR č. 10'!$D45="",0,'ZoR č. 10'!M45)+IF(ZZoR!$D45="",0,ZZoR!M45)</f>
        <v>0</v>
      </c>
      <c r="AE45" s="282" t="str">
        <f t="shared" si="3"/>
        <v/>
      </c>
    </row>
    <row r="46" spans="2:31" x14ac:dyDescent="0.25">
      <c r="B46" s="9" t="s">
        <v>89</v>
      </c>
      <c r="C46" s="98" t="str">
        <f>IF(COUNTA('Přehled partnerů'!C46:D46)&lt;&gt;2,"partner neuveden",IF('Přehled partnerů'!G46="ANO",'Přehled partnerů'!C46,"v tomto období nerelevantní"))</f>
        <v>partner neuveden</v>
      </c>
      <c r="D46" s="108" t="str">
        <f>IF(COUNTA('Přehled partnerů'!C46:D46)&lt;&gt;2,"",IF('Přehled partnerů'!G46="ANO",'Přehled partnerů'!D46,""))</f>
        <v/>
      </c>
      <c r="E46" s="21" t="str">
        <f t="shared" si="0"/>
        <v/>
      </c>
      <c r="F46" s="114" t="str">
        <f t="shared" si="1"/>
        <v/>
      </c>
      <c r="G46" s="125">
        <v>0</v>
      </c>
      <c r="H46" s="126">
        <v>0</v>
      </c>
      <c r="I46" s="126">
        <v>0</v>
      </c>
      <c r="J46" s="126">
        <v>0</v>
      </c>
      <c r="K46" s="273">
        <v>0</v>
      </c>
      <c r="L46" s="273">
        <v>0</v>
      </c>
      <c r="M46" s="274">
        <v>0</v>
      </c>
      <c r="N46" s="58" t="str">
        <f t="shared" si="2"/>
        <v/>
      </c>
      <c r="O46" s="267">
        <f>IF('Rozpočet + Žádosti o změnu'!$ER$2="ano",'Rozpočet + Žádosti o změnu'!EL46,IF('Rozpočet + Žádosti o změnu'!$EF$2="ano",'Rozpočet + Žádosti o změnu'!DZ46,IF('Rozpočet + Žádosti o změnu'!$DT$2="ano",'Rozpočet + Žádosti o změnu'!DN46,IF('Rozpočet + Žádosti o změnu'!$DH$2="ano",'Rozpočet + Žádosti o změnu'!DB46,IF('Rozpočet + Žádosti o změnu'!$CV$2="ano",'Rozpočet + Žádosti o změnu'!CP46,IF('Rozpočet + Žádosti o změnu'!$CJ$2="ano",'Rozpočet + Žádosti o změnu'!CD46,IF('Rozpočet + Žádosti o změnu'!$BX$2="ano",'Rozpočet + Žádosti o změnu'!BR46,IF('Rozpočet + Žádosti o změnu'!$BL$2="ano",'Rozpočet + Žádosti o změnu'!BF46,IF('Rozpočet + Žádosti o změnu'!$AZ$2="ano",'Rozpočet + Žádosti o změnu'!AT46,IF('Rozpočet + Žádosti o změnu'!$AN$2="ano",'Rozpočet + Žádosti o změnu'!AH46,'Rozpočet + Žádosti o změnu'!H46))))))))))</f>
        <v>0</v>
      </c>
      <c r="P46" s="267">
        <f>IF('Rozpočet + Žádosti o změnu'!$ER$2="ano",'Rozpočet + Žádosti o změnu'!EM46,IF('Rozpočet + Žádosti o změnu'!$EF$2="ano",'Rozpočet + Žádosti o změnu'!EA46,IF('Rozpočet + Žádosti o změnu'!$DT$2="ano",'Rozpočet + Žádosti o změnu'!DO46,IF('Rozpočet + Žádosti o změnu'!$DH$2="ano",'Rozpočet + Žádosti o změnu'!DC46,IF('Rozpočet + Žádosti o změnu'!$CV$2="ano",'Rozpočet + Žádosti o změnu'!CQ46,IF('Rozpočet + Žádosti o změnu'!$CJ$2="ano",'Rozpočet + Žádosti o změnu'!CE46,IF('Rozpočet + Žádosti o změnu'!$BX$2="ano",'Rozpočet + Žádosti o změnu'!BS46,IF('Rozpočet + Žádosti o změnu'!$BL$2="ano",'Rozpočet + Žádosti o změnu'!BG46,IF('Rozpočet + Žádosti o změnu'!$AZ$2="ano",'Rozpočet + Žádosti o změnu'!AU46,IF('Rozpočet + Žádosti o změnu'!$AN$2="ano",'Rozpočet + Žádosti o změnu'!AI46,'Rozpočet + Žádosti o změnu'!I46))))))))))</f>
        <v>0</v>
      </c>
      <c r="Q46" s="267">
        <f>IF('Rozpočet + Žádosti o změnu'!$ER$2="ano",'Rozpočet + Žádosti o změnu'!EN46,IF('Rozpočet + Žádosti o změnu'!$EF$2="ano",'Rozpočet + Žádosti o změnu'!EB46,IF('Rozpočet + Žádosti o změnu'!$DT$2="ano",'Rozpočet + Žádosti o změnu'!DP46,IF('Rozpočet + Žádosti o změnu'!$DH$2="ano",'Rozpočet + Žádosti o změnu'!DD46,IF('Rozpočet + Žádosti o změnu'!$CV$2="ano",'Rozpočet + Žádosti o změnu'!CR46,IF('Rozpočet + Žádosti o změnu'!$CJ$2="ano",'Rozpočet + Žádosti o změnu'!CF46,IF('Rozpočet + Žádosti o změnu'!$BX$2="ano",'Rozpočet + Žádosti o změnu'!BT46,IF('Rozpočet + Žádosti o změnu'!$BL$2="ano",'Rozpočet + Žádosti o změnu'!BH46,IF('Rozpočet + Žádosti o změnu'!$AZ$2="ano",'Rozpočet + Žádosti o změnu'!AV46,IF('Rozpočet + Žádosti o změnu'!$AN$2="ano",'Rozpočet + Žádosti o změnu'!AJ46,'Rozpočet + Žádosti o změnu'!J46))))))))))</f>
        <v>0</v>
      </c>
      <c r="R46" s="267">
        <f>IF('Rozpočet + Žádosti o změnu'!$ER$2="ano",'Rozpočet + Žádosti o změnu'!EO46,IF('Rozpočet + Žádosti o změnu'!$EF$2="ano",'Rozpočet + Žádosti o změnu'!EC46,IF('Rozpočet + Žádosti o změnu'!$DT$2="ano",'Rozpočet + Žádosti o změnu'!DQ46,IF('Rozpočet + Žádosti o změnu'!$DH$2="ano",'Rozpočet + Žádosti o změnu'!DE46,IF('Rozpočet + Žádosti o změnu'!$CV$2="ano",'Rozpočet + Žádosti o změnu'!CS46,IF('Rozpočet + Žádosti o změnu'!$CJ$2="ano",'Rozpočet + Žádosti o změnu'!CG46,IF('Rozpočet + Žádosti o změnu'!$BX$2="ano",'Rozpočet + Žádosti o změnu'!BU46,IF('Rozpočet + Žádosti o změnu'!$BL$2="ano",'Rozpočet + Žádosti o změnu'!BI46,IF('Rozpočet + Žádosti o změnu'!$AZ$2="ano",'Rozpočet + Žádosti o změnu'!AW46,IF('Rozpočet + Žádosti o změnu'!$AN$2="ano",'Rozpočet + Žádosti o změnu'!AK46,'Rozpočet + Žádosti o změnu'!K46))))))))))</f>
        <v>0</v>
      </c>
      <c r="S46" s="267">
        <f>IF('Rozpočet + Žádosti o změnu'!$ER$2="ano",'Rozpočet + Žádosti o změnu'!EP46,IF('Rozpočet + Žádosti o změnu'!$EF$2="ano",'Rozpočet + Žádosti o změnu'!ED46,IF('Rozpočet + Žádosti o změnu'!$DT$2="ano",'Rozpočet + Žádosti o změnu'!DR46,IF('Rozpočet + Žádosti o změnu'!$DH$2="ano",'Rozpočet + Žádosti o změnu'!DF46,IF('Rozpočet + Žádosti o změnu'!$CV$2="ano",'Rozpočet + Žádosti o změnu'!CT46,IF('Rozpočet + Žádosti o změnu'!$CJ$2="ano",'Rozpočet + Žádosti o změnu'!CH46,IF('Rozpočet + Žádosti o změnu'!$BX$2="ano",'Rozpočet + Žádosti o změnu'!BV46,IF('Rozpočet + Žádosti o změnu'!$BL$2="ano",'Rozpočet + Žádosti o změnu'!BJ46,IF('Rozpočet + Žádosti o změnu'!$AZ$2="ano",'Rozpočet + Žádosti o změnu'!AX46,IF('Rozpočet + Žádosti o změnu'!$AN$2="ano",'Rozpočet + Žádosti o změnu'!AL46,'Rozpočet + Žádosti o změnu'!L46))))))))))</f>
        <v>0</v>
      </c>
      <c r="T46" s="267">
        <f>IF('Rozpočet + Žádosti o změnu'!$ER$2="ano",'Rozpočet + Žádosti o změnu'!EQ46,IF('Rozpočet + Žádosti o změnu'!$EF$2="ano",'Rozpočet + Žádosti o změnu'!EE46,IF('Rozpočet + Žádosti o změnu'!$DT$2="ano",'Rozpočet + Žádosti o změnu'!DS46,IF('Rozpočet + Žádosti o změnu'!$DH$2="ano",'Rozpočet + Žádosti o změnu'!DG46,IF('Rozpočet + Žádosti o změnu'!$CV$2="ano",'Rozpočet + Žádosti o změnu'!CU46,IF('Rozpočet + Žádosti o změnu'!$CJ$2="ano",'Rozpočet + Žádosti o změnu'!CI46,IF('Rozpočet + Žádosti o změnu'!$BX$2="ano",'Rozpočet + Žádosti o změnu'!BW46,IF('Rozpočet + Žádosti o změnu'!$BL$2="ano",'Rozpočet + Žádosti o změnu'!BK46,IF('Rozpočet + Žádosti o změnu'!$AZ$2="ano",'Rozpočet + Žádosti o změnu'!AY46,IF('Rozpočet + Žádosti o změnu'!$AN$2="ano",'Rozpočet + Žádosti o změnu'!AM46,'Rozpočet + Žádosti o změnu'!M46))))))))))</f>
        <v>0</v>
      </c>
      <c r="U46" s="267">
        <f>IF('Rozpočet + Žádosti o změnu'!$ER$2="ano",'Rozpočet + Žádosti o změnu'!ER46,IF('Rozpočet + Žádosti o změnu'!$EF$2="ano",'Rozpočet + Žádosti o změnu'!EF46,IF('Rozpočet + Žádosti o změnu'!$DT$2="ano",'Rozpočet + Žádosti o změnu'!DT46,IF('Rozpočet + Žádosti o změnu'!$DH$2="ano",'Rozpočet + Žádosti o změnu'!DH46,IF('Rozpočet + Žádosti o změnu'!$CV$2="ano",'Rozpočet + Žádosti o změnu'!CV46,IF('Rozpočet + Žádosti o změnu'!$CJ$2="ano",'Rozpočet + Žádosti o změnu'!CJ46,IF('Rozpočet + Žádosti o změnu'!$BX$2="ano",'Rozpočet + Žádosti o změnu'!BX46,IF('Rozpočet + Žádosti o změnu'!$BL$2="ano",'Rozpočet + Žádosti o změnu'!BL46,IF('Rozpočet + Žádosti o změnu'!$AZ$2="ano",'Rozpočet + Žádosti o změnu'!AZ46,IF('Rozpočet + Žádosti o změnu'!$AN$2="ano",'Rozpočet + Žádosti o změnu'!AN46,'Rozpočet + Žádosti o změnu'!N46))))))))))</f>
        <v>0</v>
      </c>
      <c r="W46" s="281">
        <f>IF('ZoR č. 1'!$D46="",0,'ZoR č. 1'!G46)+IF('ZoR č. 2'!$D46="",0,'ZoR č. 2'!G46)+IF('ZoR č. 3'!$D46="",0,'ZoR č. 3'!G46)+IF('ZoR č. 4'!$D46="",0,'ZoR č. 4'!G46)+IF('ZoR č. 5'!$D46="",0,'ZoR č. 5'!G46)+IF('ZoR č. 6'!$D46="",0,'ZoR č. 6'!G46)+IF('ZoR č. 7'!$D46="",0,'ZoR č. 7'!G46)+IF('ZoR č. 8'!$D46="",0,'ZoR č. 8'!G46)+IF('ZoR č. 9'!$D46="",0,'ZoR č. 9'!G46)+IF('ZoR č. 10'!$D46="",0,'ZoR č. 10'!G46)+IF(ZZoR!$D46="",0,ZZoR!G46)</f>
        <v>0</v>
      </c>
      <c r="X46" s="281">
        <f>IF('ZoR č. 1'!$D46="",0,'ZoR č. 1'!H46)+IF('ZoR č. 2'!$D46="",0,'ZoR č. 2'!H46)+IF('ZoR č. 3'!$D46="",0,'ZoR č. 3'!H46)+IF('ZoR č. 4'!$D46="",0,'ZoR č. 4'!H46)+IF('ZoR č. 5'!$D46="",0,'ZoR č. 5'!H46)+IF('ZoR č. 6'!$D46="",0,'ZoR č. 6'!H46)+IF('ZoR č. 7'!$D46="",0,'ZoR č. 7'!H46)+IF('ZoR č. 8'!$D46="",0,'ZoR č. 8'!H46)+IF('ZoR č. 9'!$D46="",0,'ZoR č. 9'!H46)+IF('ZoR č. 10'!$D46="",0,'ZoR č. 10'!H46)+IF(ZZoR!$D46="",0,ZZoR!H46)</f>
        <v>0</v>
      </c>
      <c r="Y46" s="281">
        <f>IF('ZoR č. 1'!$D46="",0,'ZoR č. 1'!I46)+IF('ZoR č. 2'!$D46="",0,'ZoR č. 2'!I46)+IF('ZoR č. 3'!$D46="",0,'ZoR č. 3'!I46)+IF('ZoR č. 4'!$D46="",0,'ZoR č. 4'!I46)+IF('ZoR č. 5'!$D46="",0,'ZoR č. 5'!I46)+IF('ZoR č. 6'!$D46="",0,'ZoR č. 6'!I46)+IF('ZoR č. 7'!$D46="",0,'ZoR č. 7'!I46)+IF('ZoR č. 8'!$D46="",0,'ZoR č. 8'!I46)+IF('ZoR č. 9'!$D46="",0,'ZoR č. 9'!I46)+IF('ZoR č. 10'!$D46="",0,'ZoR č. 10'!I46)+IF(ZZoR!$D46="",0,ZZoR!I46)</f>
        <v>0</v>
      </c>
      <c r="Z46" s="281">
        <f>IF('ZoR č. 1'!$D46="",0,'ZoR č. 1'!J46)+IF('ZoR č. 2'!$D46="",0,'ZoR č. 2'!J46)+IF('ZoR č. 3'!$D46="",0,'ZoR č. 3'!J46)+IF('ZoR č. 4'!$D46="",0,'ZoR č. 4'!J46)+IF('ZoR č. 5'!$D46="",0,'ZoR č. 5'!J46)+IF('ZoR č. 6'!$D46="",0,'ZoR č. 6'!J46)+IF('ZoR č. 7'!$D46="",0,'ZoR č. 7'!J46)+IF('ZoR č. 8'!$D46="",0,'ZoR č. 8'!J46)+IF('ZoR č. 9'!$D46="",0,'ZoR č. 9'!J46)+IF('ZoR č. 10'!$D46="",0,'ZoR č. 10'!J46)+IF(ZZoR!$D46="",0,ZZoR!J46)</f>
        <v>0</v>
      </c>
      <c r="AA46" s="281">
        <f>IF('ZoR č. 1'!$D46="",0,'ZoR č. 1'!K46)+IF('ZoR č. 2'!$D46="",0,'ZoR č. 2'!K46)+IF('ZoR č. 3'!$D46="",0,'ZoR č. 3'!K46)+IF('ZoR č. 4'!$D46="",0,'ZoR č. 4'!K46)+IF('ZoR č. 5'!$D46="",0,'ZoR č. 5'!K46)+IF('ZoR č. 6'!$D46="",0,'ZoR č. 6'!K46)+IF('ZoR č. 7'!$D46="",0,'ZoR č. 7'!K46)+IF('ZoR č. 8'!$D46="",0,'ZoR č. 8'!K46)+IF('ZoR č. 9'!$D46="",0,'ZoR č. 9'!K46)+IF('ZoR č. 10'!$D46="",0,'ZoR č. 10'!K46)+IF(ZZoR!$D46="",0,ZZoR!K46)</f>
        <v>0</v>
      </c>
      <c r="AB46" s="281">
        <f>IF('ZoR č. 1'!$D46="",0,'ZoR č. 1'!L46)+IF('ZoR č. 2'!$D46="",0,'ZoR č. 2'!L46)+IF('ZoR č. 3'!$D46="",0,'ZoR č. 3'!L46)+IF('ZoR č. 4'!$D46="",0,'ZoR č. 4'!L46)+IF('ZoR č. 5'!$D46="",0,'ZoR č. 5'!L46)+IF('ZoR č. 6'!$D46="",0,'ZoR č. 6'!L46)+IF('ZoR č. 7'!$D46="",0,'ZoR č. 7'!L46)+IF('ZoR č. 8'!$D46="",0,'ZoR č. 8'!L46)+IF('ZoR č. 9'!$D46="",0,'ZoR č. 9'!L46)+IF('ZoR č. 10'!$D46="",0,'ZoR č. 10'!L46)+IF(ZZoR!$D46="",0,ZZoR!L46)</f>
        <v>0</v>
      </c>
      <c r="AC46" s="281">
        <f>IF('ZoR č. 1'!$D46="",0,'ZoR č. 1'!M46)+IF('ZoR č. 2'!$D46="",0,'ZoR č. 2'!M46)+IF('ZoR č. 3'!$D46="",0,'ZoR č. 3'!M46)+IF('ZoR č. 4'!$D46="",0,'ZoR č. 4'!M46)+IF('ZoR č. 5'!$D46="",0,'ZoR č. 5'!M46)+IF('ZoR č. 6'!$D46="",0,'ZoR č. 6'!M46)+IF('ZoR č. 7'!$D46="",0,'ZoR č. 7'!M46)+IF('ZoR č. 8'!$D46="",0,'ZoR č. 8'!M46)+IF('ZoR č. 9'!$D46="",0,'ZoR č. 9'!M46)+IF('ZoR č. 10'!$D46="",0,'ZoR č. 10'!M46)+IF(ZZoR!$D46="",0,ZZoR!M46)</f>
        <v>0</v>
      </c>
      <c r="AE46" s="282" t="str">
        <f t="shared" si="3"/>
        <v/>
      </c>
    </row>
    <row r="47" spans="2:31" x14ac:dyDescent="0.25">
      <c r="B47" s="9" t="s">
        <v>90</v>
      </c>
      <c r="C47" s="98" t="str">
        <f>IF(COUNTA('Přehled partnerů'!C47:D47)&lt;&gt;2,"partner neuveden",IF('Přehled partnerů'!G47="ANO",'Přehled partnerů'!C47,"v tomto období nerelevantní"))</f>
        <v>partner neuveden</v>
      </c>
      <c r="D47" s="108" t="str">
        <f>IF(COUNTA('Přehled partnerů'!C47:D47)&lt;&gt;2,"",IF('Přehled partnerů'!G47="ANO",'Přehled partnerů'!D47,""))</f>
        <v/>
      </c>
      <c r="E47" s="21" t="str">
        <f t="shared" si="0"/>
        <v/>
      </c>
      <c r="F47" s="114" t="str">
        <f t="shared" si="1"/>
        <v/>
      </c>
      <c r="G47" s="125">
        <v>0</v>
      </c>
      <c r="H47" s="126">
        <v>0</v>
      </c>
      <c r="I47" s="126">
        <v>0</v>
      </c>
      <c r="J47" s="126">
        <v>0</v>
      </c>
      <c r="K47" s="273">
        <v>0</v>
      </c>
      <c r="L47" s="273">
        <v>0</v>
      </c>
      <c r="M47" s="274">
        <v>0</v>
      </c>
      <c r="N47" s="58" t="str">
        <f t="shared" si="2"/>
        <v/>
      </c>
      <c r="O47" s="267">
        <f>IF('Rozpočet + Žádosti o změnu'!$ER$2="ano",'Rozpočet + Žádosti o změnu'!EL47,IF('Rozpočet + Žádosti o změnu'!$EF$2="ano",'Rozpočet + Žádosti o změnu'!DZ47,IF('Rozpočet + Žádosti o změnu'!$DT$2="ano",'Rozpočet + Žádosti o změnu'!DN47,IF('Rozpočet + Žádosti o změnu'!$DH$2="ano",'Rozpočet + Žádosti o změnu'!DB47,IF('Rozpočet + Žádosti o změnu'!$CV$2="ano",'Rozpočet + Žádosti o změnu'!CP47,IF('Rozpočet + Žádosti o změnu'!$CJ$2="ano",'Rozpočet + Žádosti o změnu'!CD47,IF('Rozpočet + Žádosti o změnu'!$BX$2="ano",'Rozpočet + Žádosti o změnu'!BR47,IF('Rozpočet + Žádosti o změnu'!$BL$2="ano",'Rozpočet + Žádosti o změnu'!BF47,IF('Rozpočet + Žádosti o změnu'!$AZ$2="ano",'Rozpočet + Žádosti o změnu'!AT47,IF('Rozpočet + Žádosti o změnu'!$AN$2="ano",'Rozpočet + Žádosti o změnu'!AH47,'Rozpočet + Žádosti o změnu'!H47))))))))))</f>
        <v>0</v>
      </c>
      <c r="P47" s="267">
        <f>IF('Rozpočet + Žádosti o změnu'!$ER$2="ano",'Rozpočet + Žádosti o změnu'!EM47,IF('Rozpočet + Žádosti o změnu'!$EF$2="ano",'Rozpočet + Žádosti o změnu'!EA47,IF('Rozpočet + Žádosti o změnu'!$DT$2="ano",'Rozpočet + Žádosti o změnu'!DO47,IF('Rozpočet + Žádosti o změnu'!$DH$2="ano",'Rozpočet + Žádosti o změnu'!DC47,IF('Rozpočet + Žádosti o změnu'!$CV$2="ano",'Rozpočet + Žádosti o změnu'!CQ47,IF('Rozpočet + Žádosti o změnu'!$CJ$2="ano",'Rozpočet + Žádosti o změnu'!CE47,IF('Rozpočet + Žádosti o změnu'!$BX$2="ano",'Rozpočet + Žádosti o změnu'!BS47,IF('Rozpočet + Žádosti o změnu'!$BL$2="ano",'Rozpočet + Žádosti o změnu'!BG47,IF('Rozpočet + Žádosti o změnu'!$AZ$2="ano",'Rozpočet + Žádosti o změnu'!AU47,IF('Rozpočet + Žádosti o změnu'!$AN$2="ano",'Rozpočet + Žádosti o změnu'!AI47,'Rozpočet + Žádosti o změnu'!I47))))))))))</f>
        <v>0</v>
      </c>
      <c r="Q47" s="267">
        <f>IF('Rozpočet + Žádosti o změnu'!$ER$2="ano",'Rozpočet + Žádosti o změnu'!EN47,IF('Rozpočet + Žádosti o změnu'!$EF$2="ano",'Rozpočet + Žádosti o změnu'!EB47,IF('Rozpočet + Žádosti o změnu'!$DT$2="ano",'Rozpočet + Žádosti o změnu'!DP47,IF('Rozpočet + Žádosti o změnu'!$DH$2="ano",'Rozpočet + Žádosti o změnu'!DD47,IF('Rozpočet + Žádosti o změnu'!$CV$2="ano",'Rozpočet + Žádosti o změnu'!CR47,IF('Rozpočet + Žádosti o změnu'!$CJ$2="ano",'Rozpočet + Žádosti o změnu'!CF47,IF('Rozpočet + Žádosti o změnu'!$BX$2="ano",'Rozpočet + Žádosti o změnu'!BT47,IF('Rozpočet + Žádosti o změnu'!$BL$2="ano",'Rozpočet + Žádosti o změnu'!BH47,IF('Rozpočet + Žádosti o změnu'!$AZ$2="ano",'Rozpočet + Žádosti o změnu'!AV47,IF('Rozpočet + Žádosti o změnu'!$AN$2="ano",'Rozpočet + Žádosti o změnu'!AJ47,'Rozpočet + Žádosti o změnu'!J47))))))))))</f>
        <v>0</v>
      </c>
      <c r="R47" s="267">
        <f>IF('Rozpočet + Žádosti o změnu'!$ER$2="ano",'Rozpočet + Žádosti o změnu'!EO47,IF('Rozpočet + Žádosti o změnu'!$EF$2="ano",'Rozpočet + Žádosti o změnu'!EC47,IF('Rozpočet + Žádosti o změnu'!$DT$2="ano",'Rozpočet + Žádosti o změnu'!DQ47,IF('Rozpočet + Žádosti o změnu'!$DH$2="ano",'Rozpočet + Žádosti o změnu'!DE47,IF('Rozpočet + Žádosti o změnu'!$CV$2="ano",'Rozpočet + Žádosti o změnu'!CS47,IF('Rozpočet + Žádosti o změnu'!$CJ$2="ano",'Rozpočet + Žádosti o změnu'!CG47,IF('Rozpočet + Žádosti o změnu'!$BX$2="ano",'Rozpočet + Žádosti o změnu'!BU47,IF('Rozpočet + Žádosti o změnu'!$BL$2="ano",'Rozpočet + Žádosti o změnu'!BI47,IF('Rozpočet + Žádosti o změnu'!$AZ$2="ano",'Rozpočet + Žádosti o změnu'!AW47,IF('Rozpočet + Žádosti o změnu'!$AN$2="ano",'Rozpočet + Žádosti o změnu'!AK47,'Rozpočet + Žádosti o změnu'!K47))))))))))</f>
        <v>0</v>
      </c>
      <c r="S47" s="267">
        <f>IF('Rozpočet + Žádosti o změnu'!$ER$2="ano",'Rozpočet + Žádosti o změnu'!EP47,IF('Rozpočet + Žádosti o změnu'!$EF$2="ano",'Rozpočet + Žádosti o změnu'!ED47,IF('Rozpočet + Žádosti o změnu'!$DT$2="ano",'Rozpočet + Žádosti o změnu'!DR47,IF('Rozpočet + Žádosti o změnu'!$DH$2="ano",'Rozpočet + Žádosti o změnu'!DF47,IF('Rozpočet + Žádosti o změnu'!$CV$2="ano",'Rozpočet + Žádosti o změnu'!CT47,IF('Rozpočet + Žádosti o změnu'!$CJ$2="ano",'Rozpočet + Žádosti o změnu'!CH47,IF('Rozpočet + Žádosti o změnu'!$BX$2="ano",'Rozpočet + Žádosti o změnu'!BV47,IF('Rozpočet + Žádosti o změnu'!$BL$2="ano",'Rozpočet + Žádosti o změnu'!BJ47,IF('Rozpočet + Žádosti o změnu'!$AZ$2="ano",'Rozpočet + Žádosti o změnu'!AX47,IF('Rozpočet + Žádosti o změnu'!$AN$2="ano",'Rozpočet + Žádosti o změnu'!AL47,'Rozpočet + Žádosti o změnu'!L47))))))))))</f>
        <v>0</v>
      </c>
      <c r="T47" s="267">
        <f>IF('Rozpočet + Žádosti o změnu'!$ER$2="ano",'Rozpočet + Žádosti o změnu'!EQ47,IF('Rozpočet + Žádosti o změnu'!$EF$2="ano",'Rozpočet + Žádosti o změnu'!EE47,IF('Rozpočet + Žádosti o změnu'!$DT$2="ano",'Rozpočet + Žádosti o změnu'!DS47,IF('Rozpočet + Žádosti o změnu'!$DH$2="ano",'Rozpočet + Žádosti o změnu'!DG47,IF('Rozpočet + Žádosti o změnu'!$CV$2="ano",'Rozpočet + Žádosti o změnu'!CU47,IF('Rozpočet + Žádosti o změnu'!$CJ$2="ano",'Rozpočet + Žádosti o změnu'!CI47,IF('Rozpočet + Žádosti o změnu'!$BX$2="ano",'Rozpočet + Žádosti o změnu'!BW47,IF('Rozpočet + Žádosti o změnu'!$BL$2="ano",'Rozpočet + Žádosti o změnu'!BK47,IF('Rozpočet + Žádosti o změnu'!$AZ$2="ano",'Rozpočet + Žádosti o změnu'!AY47,IF('Rozpočet + Žádosti o změnu'!$AN$2="ano",'Rozpočet + Žádosti o změnu'!AM47,'Rozpočet + Žádosti o změnu'!M47))))))))))</f>
        <v>0</v>
      </c>
      <c r="U47" s="267">
        <f>IF('Rozpočet + Žádosti o změnu'!$ER$2="ano",'Rozpočet + Žádosti o změnu'!ER47,IF('Rozpočet + Žádosti o změnu'!$EF$2="ano",'Rozpočet + Žádosti o změnu'!EF47,IF('Rozpočet + Žádosti o změnu'!$DT$2="ano",'Rozpočet + Žádosti o změnu'!DT47,IF('Rozpočet + Žádosti o změnu'!$DH$2="ano",'Rozpočet + Žádosti o změnu'!DH47,IF('Rozpočet + Žádosti o změnu'!$CV$2="ano",'Rozpočet + Žádosti o změnu'!CV47,IF('Rozpočet + Žádosti o změnu'!$CJ$2="ano",'Rozpočet + Žádosti o změnu'!CJ47,IF('Rozpočet + Žádosti o změnu'!$BX$2="ano",'Rozpočet + Žádosti o změnu'!BX47,IF('Rozpočet + Žádosti o změnu'!$BL$2="ano",'Rozpočet + Žádosti o změnu'!BL47,IF('Rozpočet + Žádosti o změnu'!$AZ$2="ano",'Rozpočet + Žádosti o změnu'!AZ47,IF('Rozpočet + Žádosti o změnu'!$AN$2="ano",'Rozpočet + Žádosti o změnu'!AN47,'Rozpočet + Žádosti o změnu'!N47))))))))))</f>
        <v>0</v>
      </c>
      <c r="W47" s="281">
        <f>IF('ZoR č. 1'!$D47="",0,'ZoR č. 1'!G47)+IF('ZoR č. 2'!$D47="",0,'ZoR č. 2'!G47)+IF('ZoR č. 3'!$D47="",0,'ZoR č. 3'!G47)+IF('ZoR č. 4'!$D47="",0,'ZoR č. 4'!G47)+IF('ZoR č. 5'!$D47="",0,'ZoR č. 5'!G47)+IF('ZoR č. 6'!$D47="",0,'ZoR č. 6'!G47)+IF('ZoR č. 7'!$D47="",0,'ZoR č. 7'!G47)+IF('ZoR č. 8'!$D47="",0,'ZoR č. 8'!G47)+IF('ZoR č. 9'!$D47="",0,'ZoR č. 9'!G47)+IF('ZoR č. 10'!$D47="",0,'ZoR č. 10'!G47)+IF(ZZoR!$D47="",0,ZZoR!G47)</f>
        <v>0</v>
      </c>
      <c r="X47" s="281">
        <f>IF('ZoR č. 1'!$D47="",0,'ZoR č. 1'!H47)+IF('ZoR č. 2'!$D47="",0,'ZoR č. 2'!H47)+IF('ZoR č. 3'!$D47="",0,'ZoR č. 3'!H47)+IF('ZoR č. 4'!$D47="",0,'ZoR č. 4'!H47)+IF('ZoR č. 5'!$D47="",0,'ZoR č. 5'!H47)+IF('ZoR č. 6'!$D47="",0,'ZoR č. 6'!H47)+IF('ZoR č. 7'!$D47="",0,'ZoR č. 7'!H47)+IF('ZoR č. 8'!$D47="",0,'ZoR č. 8'!H47)+IF('ZoR č. 9'!$D47="",0,'ZoR č. 9'!H47)+IF('ZoR č. 10'!$D47="",0,'ZoR č. 10'!H47)+IF(ZZoR!$D47="",0,ZZoR!H47)</f>
        <v>0</v>
      </c>
      <c r="Y47" s="281">
        <f>IF('ZoR č. 1'!$D47="",0,'ZoR č. 1'!I47)+IF('ZoR č. 2'!$D47="",0,'ZoR č. 2'!I47)+IF('ZoR č. 3'!$D47="",0,'ZoR č. 3'!I47)+IF('ZoR č. 4'!$D47="",0,'ZoR č. 4'!I47)+IF('ZoR č. 5'!$D47="",0,'ZoR č. 5'!I47)+IF('ZoR č. 6'!$D47="",0,'ZoR č. 6'!I47)+IF('ZoR č. 7'!$D47="",0,'ZoR č. 7'!I47)+IF('ZoR č. 8'!$D47="",0,'ZoR č. 8'!I47)+IF('ZoR č. 9'!$D47="",0,'ZoR č. 9'!I47)+IF('ZoR č. 10'!$D47="",0,'ZoR č. 10'!I47)+IF(ZZoR!$D47="",0,ZZoR!I47)</f>
        <v>0</v>
      </c>
      <c r="Z47" s="281">
        <f>IF('ZoR č. 1'!$D47="",0,'ZoR č. 1'!J47)+IF('ZoR č. 2'!$D47="",0,'ZoR č. 2'!J47)+IF('ZoR č. 3'!$D47="",0,'ZoR č. 3'!J47)+IF('ZoR č. 4'!$D47="",0,'ZoR č. 4'!J47)+IF('ZoR č. 5'!$D47="",0,'ZoR č. 5'!J47)+IF('ZoR č. 6'!$D47="",0,'ZoR č. 6'!J47)+IF('ZoR č. 7'!$D47="",0,'ZoR č. 7'!J47)+IF('ZoR č. 8'!$D47="",0,'ZoR č. 8'!J47)+IF('ZoR č. 9'!$D47="",0,'ZoR č. 9'!J47)+IF('ZoR č. 10'!$D47="",0,'ZoR č. 10'!J47)+IF(ZZoR!$D47="",0,ZZoR!J47)</f>
        <v>0</v>
      </c>
      <c r="AA47" s="281">
        <f>IF('ZoR č. 1'!$D47="",0,'ZoR č. 1'!K47)+IF('ZoR č. 2'!$D47="",0,'ZoR č. 2'!K47)+IF('ZoR č. 3'!$D47="",0,'ZoR č. 3'!K47)+IF('ZoR č. 4'!$D47="",0,'ZoR č. 4'!K47)+IF('ZoR č. 5'!$D47="",0,'ZoR č. 5'!K47)+IF('ZoR č. 6'!$D47="",0,'ZoR č. 6'!K47)+IF('ZoR č. 7'!$D47="",0,'ZoR č. 7'!K47)+IF('ZoR č. 8'!$D47="",0,'ZoR č. 8'!K47)+IF('ZoR č. 9'!$D47="",0,'ZoR č. 9'!K47)+IF('ZoR č. 10'!$D47="",0,'ZoR č. 10'!K47)+IF(ZZoR!$D47="",0,ZZoR!K47)</f>
        <v>0</v>
      </c>
      <c r="AB47" s="281">
        <f>IF('ZoR č. 1'!$D47="",0,'ZoR č. 1'!L47)+IF('ZoR č. 2'!$D47="",0,'ZoR č. 2'!L47)+IF('ZoR č. 3'!$D47="",0,'ZoR č. 3'!L47)+IF('ZoR č. 4'!$D47="",0,'ZoR č. 4'!L47)+IF('ZoR č. 5'!$D47="",0,'ZoR č. 5'!L47)+IF('ZoR č. 6'!$D47="",0,'ZoR č. 6'!L47)+IF('ZoR č. 7'!$D47="",0,'ZoR č. 7'!L47)+IF('ZoR č. 8'!$D47="",0,'ZoR č. 8'!L47)+IF('ZoR č. 9'!$D47="",0,'ZoR č. 9'!L47)+IF('ZoR č. 10'!$D47="",0,'ZoR č. 10'!L47)+IF(ZZoR!$D47="",0,ZZoR!L47)</f>
        <v>0</v>
      </c>
      <c r="AC47" s="281">
        <f>IF('ZoR č. 1'!$D47="",0,'ZoR č. 1'!M47)+IF('ZoR č. 2'!$D47="",0,'ZoR č. 2'!M47)+IF('ZoR č. 3'!$D47="",0,'ZoR č. 3'!M47)+IF('ZoR č. 4'!$D47="",0,'ZoR č. 4'!M47)+IF('ZoR č. 5'!$D47="",0,'ZoR č. 5'!M47)+IF('ZoR č. 6'!$D47="",0,'ZoR č. 6'!M47)+IF('ZoR č. 7'!$D47="",0,'ZoR č. 7'!M47)+IF('ZoR č. 8'!$D47="",0,'ZoR č. 8'!M47)+IF('ZoR č. 9'!$D47="",0,'ZoR č. 9'!M47)+IF('ZoR č. 10'!$D47="",0,'ZoR č. 10'!M47)+IF(ZZoR!$D47="",0,ZZoR!M47)</f>
        <v>0</v>
      </c>
      <c r="AE47" s="282" t="str">
        <f t="shared" si="3"/>
        <v/>
      </c>
    </row>
    <row r="48" spans="2:31" x14ac:dyDescent="0.25">
      <c r="B48" s="9" t="s">
        <v>91</v>
      </c>
      <c r="C48" s="98" t="str">
        <f>IF(COUNTA('Přehled partnerů'!C48:D48)&lt;&gt;2,"partner neuveden",IF('Přehled partnerů'!G48="ANO",'Přehled partnerů'!C48,"v tomto období nerelevantní"))</f>
        <v>partner neuveden</v>
      </c>
      <c r="D48" s="108" t="str">
        <f>IF(COUNTA('Přehled partnerů'!C48:D48)&lt;&gt;2,"",IF('Přehled partnerů'!G48="ANO",'Přehled partnerů'!D48,""))</f>
        <v/>
      </c>
      <c r="E48" s="21" t="str">
        <f t="shared" si="0"/>
        <v/>
      </c>
      <c r="F48" s="114" t="str">
        <f t="shared" si="1"/>
        <v/>
      </c>
      <c r="G48" s="125">
        <v>0</v>
      </c>
      <c r="H48" s="126">
        <v>0</v>
      </c>
      <c r="I48" s="126">
        <v>0</v>
      </c>
      <c r="J48" s="126">
        <v>0</v>
      </c>
      <c r="K48" s="273">
        <v>0</v>
      </c>
      <c r="L48" s="273">
        <v>0</v>
      </c>
      <c r="M48" s="274">
        <v>0</v>
      </c>
      <c r="N48" s="58" t="str">
        <f t="shared" si="2"/>
        <v/>
      </c>
      <c r="O48" s="267">
        <f>IF('Rozpočet + Žádosti o změnu'!$ER$2="ano",'Rozpočet + Žádosti o změnu'!EL48,IF('Rozpočet + Žádosti o změnu'!$EF$2="ano",'Rozpočet + Žádosti o změnu'!DZ48,IF('Rozpočet + Žádosti o změnu'!$DT$2="ano",'Rozpočet + Žádosti o změnu'!DN48,IF('Rozpočet + Žádosti o změnu'!$DH$2="ano",'Rozpočet + Žádosti o změnu'!DB48,IF('Rozpočet + Žádosti o změnu'!$CV$2="ano",'Rozpočet + Žádosti o změnu'!CP48,IF('Rozpočet + Žádosti o změnu'!$CJ$2="ano",'Rozpočet + Žádosti o změnu'!CD48,IF('Rozpočet + Žádosti o změnu'!$BX$2="ano",'Rozpočet + Žádosti o změnu'!BR48,IF('Rozpočet + Žádosti o změnu'!$BL$2="ano",'Rozpočet + Žádosti o změnu'!BF48,IF('Rozpočet + Žádosti o změnu'!$AZ$2="ano",'Rozpočet + Žádosti o změnu'!AT48,IF('Rozpočet + Žádosti o změnu'!$AN$2="ano",'Rozpočet + Žádosti o změnu'!AH48,'Rozpočet + Žádosti o změnu'!H48))))))))))</f>
        <v>0</v>
      </c>
      <c r="P48" s="267">
        <f>IF('Rozpočet + Žádosti o změnu'!$ER$2="ano",'Rozpočet + Žádosti o změnu'!EM48,IF('Rozpočet + Žádosti o změnu'!$EF$2="ano",'Rozpočet + Žádosti o změnu'!EA48,IF('Rozpočet + Žádosti o změnu'!$DT$2="ano",'Rozpočet + Žádosti o změnu'!DO48,IF('Rozpočet + Žádosti o změnu'!$DH$2="ano",'Rozpočet + Žádosti o změnu'!DC48,IF('Rozpočet + Žádosti o změnu'!$CV$2="ano",'Rozpočet + Žádosti o změnu'!CQ48,IF('Rozpočet + Žádosti o změnu'!$CJ$2="ano",'Rozpočet + Žádosti o změnu'!CE48,IF('Rozpočet + Žádosti o změnu'!$BX$2="ano",'Rozpočet + Žádosti o změnu'!BS48,IF('Rozpočet + Žádosti o změnu'!$BL$2="ano",'Rozpočet + Žádosti o změnu'!BG48,IF('Rozpočet + Žádosti o změnu'!$AZ$2="ano",'Rozpočet + Žádosti o změnu'!AU48,IF('Rozpočet + Žádosti o změnu'!$AN$2="ano",'Rozpočet + Žádosti o změnu'!AI48,'Rozpočet + Žádosti o změnu'!I48))))))))))</f>
        <v>0</v>
      </c>
      <c r="Q48" s="267">
        <f>IF('Rozpočet + Žádosti o změnu'!$ER$2="ano",'Rozpočet + Žádosti o změnu'!EN48,IF('Rozpočet + Žádosti o změnu'!$EF$2="ano",'Rozpočet + Žádosti o změnu'!EB48,IF('Rozpočet + Žádosti o změnu'!$DT$2="ano",'Rozpočet + Žádosti o změnu'!DP48,IF('Rozpočet + Žádosti o změnu'!$DH$2="ano",'Rozpočet + Žádosti o změnu'!DD48,IF('Rozpočet + Žádosti o změnu'!$CV$2="ano",'Rozpočet + Žádosti o změnu'!CR48,IF('Rozpočet + Žádosti o změnu'!$CJ$2="ano",'Rozpočet + Žádosti o změnu'!CF48,IF('Rozpočet + Žádosti o změnu'!$BX$2="ano",'Rozpočet + Žádosti o změnu'!BT48,IF('Rozpočet + Žádosti o změnu'!$BL$2="ano",'Rozpočet + Žádosti o změnu'!BH48,IF('Rozpočet + Žádosti o změnu'!$AZ$2="ano",'Rozpočet + Žádosti o změnu'!AV48,IF('Rozpočet + Žádosti o změnu'!$AN$2="ano",'Rozpočet + Žádosti o změnu'!AJ48,'Rozpočet + Žádosti o změnu'!J48))))))))))</f>
        <v>0</v>
      </c>
      <c r="R48" s="267">
        <f>IF('Rozpočet + Žádosti o změnu'!$ER$2="ano",'Rozpočet + Žádosti o změnu'!EO48,IF('Rozpočet + Žádosti o změnu'!$EF$2="ano",'Rozpočet + Žádosti o změnu'!EC48,IF('Rozpočet + Žádosti o změnu'!$DT$2="ano",'Rozpočet + Žádosti o změnu'!DQ48,IF('Rozpočet + Žádosti o změnu'!$DH$2="ano",'Rozpočet + Žádosti o změnu'!DE48,IF('Rozpočet + Žádosti o změnu'!$CV$2="ano",'Rozpočet + Žádosti o změnu'!CS48,IF('Rozpočet + Žádosti o změnu'!$CJ$2="ano",'Rozpočet + Žádosti o změnu'!CG48,IF('Rozpočet + Žádosti o změnu'!$BX$2="ano",'Rozpočet + Žádosti o změnu'!BU48,IF('Rozpočet + Žádosti o změnu'!$BL$2="ano",'Rozpočet + Žádosti o změnu'!BI48,IF('Rozpočet + Žádosti o změnu'!$AZ$2="ano",'Rozpočet + Žádosti o změnu'!AW48,IF('Rozpočet + Žádosti o změnu'!$AN$2="ano",'Rozpočet + Žádosti o změnu'!AK48,'Rozpočet + Žádosti o změnu'!K48))))))))))</f>
        <v>0</v>
      </c>
      <c r="S48" s="267">
        <f>IF('Rozpočet + Žádosti o změnu'!$ER$2="ano",'Rozpočet + Žádosti o změnu'!EP48,IF('Rozpočet + Žádosti o změnu'!$EF$2="ano",'Rozpočet + Žádosti o změnu'!ED48,IF('Rozpočet + Žádosti o změnu'!$DT$2="ano",'Rozpočet + Žádosti o změnu'!DR48,IF('Rozpočet + Žádosti o změnu'!$DH$2="ano",'Rozpočet + Žádosti o změnu'!DF48,IF('Rozpočet + Žádosti o změnu'!$CV$2="ano",'Rozpočet + Žádosti o změnu'!CT48,IF('Rozpočet + Žádosti o změnu'!$CJ$2="ano",'Rozpočet + Žádosti o změnu'!CH48,IF('Rozpočet + Žádosti o změnu'!$BX$2="ano",'Rozpočet + Žádosti o změnu'!BV48,IF('Rozpočet + Žádosti o změnu'!$BL$2="ano",'Rozpočet + Žádosti o změnu'!BJ48,IF('Rozpočet + Žádosti o změnu'!$AZ$2="ano",'Rozpočet + Žádosti o změnu'!AX48,IF('Rozpočet + Žádosti o změnu'!$AN$2="ano",'Rozpočet + Žádosti o změnu'!AL48,'Rozpočet + Žádosti o změnu'!L48))))))))))</f>
        <v>0</v>
      </c>
      <c r="T48" s="267">
        <f>IF('Rozpočet + Žádosti o změnu'!$ER$2="ano",'Rozpočet + Žádosti o změnu'!EQ48,IF('Rozpočet + Žádosti o změnu'!$EF$2="ano",'Rozpočet + Žádosti o změnu'!EE48,IF('Rozpočet + Žádosti o změnu'!$DT$2="ano",'Rozpočet + Žádosti o změnu'!DS48,IF('Rozpočet + Žádosti o změnu'!$DH$2="ano",'Rozpočet + Žádosti o změnu'!DG48,IF('Rozpočet + Žádosti o změnu'!$CV$2="ano",'Rozpočet + Žádosti o změnu'!CU48,IF('Rozpočet + Žádosti o změnu'!$CJ$2="ano",'Rozpočet + Žádosti o změnu'!CI48,IF('Rozpočet + Žádosti o změnu'!$BX$2="ano",'Rozpočet + Žádosti o změnu'!BW48,IF('Rozpočet + Žádosti o změnu'!$BL$2="ano",'Rozpočet + Žádosti o změnu'!BK48,IF('Rozpočet + Žádosti o změnu'!$AZ$2="ano",'Rozpočet + Žádosti o změnu'!AY48,IF('Rozpočet + Žádosti o změnu'!$AN$2="ano",'Rozpočet + Žádosti o změnu'!AM48,'Rozpočet + Žádosti o změnu'!M48))))))))))</f>
        <v>0</v>
      </c>
      <c r="U48" s="267">
        <f>IF('Rozpočet + Žádosti o změnu'!$ER$2="ano",'Rozpočet + Žádosti o změnu'!ER48,IF('Rozpočet + Žádosti o změnu'!$EF$2="ano",'Rozpočet + Žádosti o změnu'!EF48,IF('Rozpočet + Žádosti o změnu'!$DT$2="ano",'Rozpočet + Žádosti o změnu'!DT48,IF('Rozpočet + Žádosti o změnu'!$DH$2="ano",'Rozpočet + Žádosti o změnu'!DH48,IF('Rozpočet + Žádosti o změnu'!$CV$2="ano",'Rozpočet + Žádosti o změnu'!CV48,IF('Rozpočet + Žádosti o změnu'!$CJ$2="ano",'Rozpočet + Žádosti o změnu'!CJ48,IF('Rozpočet + Žádosti o změnu'!$BX$2="ano",'Rozpočet + Žádosti o změnu'!BX48,IF('Rozpočet + Žádosti o změnu'!$BL$2="ano",'Rozpočet + Žádosti o změnu'!BL48,IF('Rozpočet + Žádosti o změnu'!$AZ$2="ano",'Rozpočet + Žádosti o změnu'!AZ48,IF('Rozpočet + Žádosti o změnu'!$AN$2="ano",'Rozpočet + Žádosti o změnu'!AN48,'Rozpočet + Žádosti o změnu'!N48))))))))))</f>
        <v>0</v>
      </c>
      <c r="W48" s="281">
        <f>IF('ZoR č. 1'!$D48="",0,'ZoR č. 1'!G48)+IF('ZoR č. 2'!$D48="",0,'ZoR č. 2'!G48)+IF('ZoR č. 3'!$D48="",0,'ZoR č. 3'!G48)+IF('ZoR č. 4'!$D48="",0,'ZoR č. 4'!G48)+IF('ZoR č. 5'!$D48="",0,'ZoR č. 5'!G48)+IF('ZoR č. 6'!$D48="",0,'ZoR č. 6'!G48)+IF('ZoR č. 7'!$D48="",0,'ZoR č. 7'!G48)+IF('ZoR č. 8'!$D48="",0,'ZoR č. 8'!G48)+IF('ZoR č. 9'!$D48="",0,'ZoR č. 9'!G48)+IF('ZoR č. 10'!$D48="",0,'ZoR č. 10'!G48)+IF(ZZoR!$D48="",0,ZZoR!G48)</f>
        <v>0</v>
      </c>
      <c r="X48" s="281">
        <f>IF('ZoR č. 1'!$D48="",0,'ZoR č. 1'!H48)+IF('ZoR č. 2'!$D48="",0,'ZoR č. 2'!H48)+IF('ZoR č. 3'!$D48="",0,'ZoR č. 3'!H48)+IF('ZoR č. 4'!$D48="",0,'ZoR č. 4'!H48)+IF('ZoR č. 5'!$D48="",0,'ZoR č. 5'!H48)+IF('ZoR č. 6'!$D48="",0,'ZoR č. 6'!H48)+IF('ZoR č. 7'!$D48="",0,'ZoR č. 7'!H48)+IF('ZoR č. 8'!$D48="",0,'ZoR č. 8'!H48)+IF('ZoR č. 9'!$D48="",0,'ZoR č. 9'!H48)+IF('ZoR č. 10'!$D48="",0,'ZoR č. 10'!H48)+IF(ZZoR!$D48="",0,ZZoR!H48)</f>
        <v>0</v>
      </c>
      <c r="Y48" s="281">
        <f>IF('ZoR č. 1'!$D48="",0,'ZoR č. 1'!I48)+IF('ZoR č. 2'!$D48="",0,'ZoR č. 2'!I48)+IF('ZoR č. 3'!$D48="",0,'ZoR č. 3'!I48)+IF('ZoR č. 4'!$D48="",0,'ZoR č. 4'!I48)+IF('ZoR č. 5'!$D48="",0,'ZoR č. 5'!I48)+IF('ZoR č. 6'!$D48="",0,'ZoR č. 6'!I48)+IF('ZoR č. 7'!$D48="",0,'ZoR č. 7'!I48)+IF('ZoR č. 8'!$D48="",0,'ZoR č. 8'!I48)+IF('ZoR č. 9'!$D48="",0,'ZoR č. 9'!I48)+IF('ZoR č. 10'!$D48="",0,'ZoR č. 10'!I48)+IF(ZZoR!$D48="",0,ZZoR!I48)</f>
        <v>0</v>
      </c>
      <c r="Z48" s="281">
        <f>IF('ZoR č. 1'!$D48="",0,'ZoR č. 1'!J48)+IF('ZoR č. 2'!$D48="",0,'ZoR č. 2'!J48)+IF('ZoR č. 3'!$D48="",0,'ZoR č. 3'!J48)+IF('ZoR č. 4'!$D48="",0,'ZoR č. 4'!J48)+IF('ZoR č. 5'!$D48="",0,'ZoR č. 5'!J48)+IF('ZoR č. 6'!$D48="",0,'ZoR č. 6'!J48)+IF('ZoR č. 7'!$D48="",0,'ZoR č. 7'!J48)+IF('ZoR č. 8'!$D48="",0,'ZoR č. 8'!J48)+IF('ZoR č. 9'!$D48="",0,'ZoR č. 9'!J48)+IF('ZoR č. 10'!$D48="",0,'ZoR č. 10'!J48)+IF(ZZoR!$D48="",0,ZZoR!J48)</f>
        <v>0</v>
      </c>
      <c r="AA48" s="281">
        <f>IF('ZoR č. 1'!$D48="",0,'ZoR č. 1'!K48)+IF('ZoR č. 2'!$D48="",0,'ZoR č. 2'!K48)+IF('ZoR č. 3'!$D48="",0,'ZoR č. 3'!K48)+IF('ZoR č. 4'!$D48="",0,'ZoR č. 4'!K48)+IF('ZoR č. 5'!$D48="",0,'ZoR č. 5'!K48)+IF('ZoR č. 6'!$D48="",0,'ZoR č. 6'!K48)+IF('ZoR č. 7'!$D48="",0,'ZoR č. 7'!K48)+IF('ZoR č. 8'!$D48="",0,'ZoR č. 8'!K48)+IF('ZoR č. 9'!$D48="",0,'ZoR č. 9'!K48)+IF('ZoR č. 10'!$D48="",0,'ZoR č. 10'!K48)+IF(ZZoR!$D48="",0,ZZoR!K48)</f>
        <v>0</v>
      </c>
      <c r="AB48" s="281">
        <f>IF('ZoR č. 1'!$D48="",0,'ZoR č. 1'!L48)+IF('ZoR č. 2'!$D48="",0,'ZoR č. 2'!L48)+IF('ZoR č. 3'!$D48="",0,'ZoR č. 3'!L48)+IF('ZoR č. 4'!$D48="",0,'ZoR č. 4'!L48)+IF('ZoR č. 5'!$D48="",0,'ZoR č. 5'!L48)+IF('ZoR č. 6'!$D48="",0,'ZoR č. 6'!L48)+IF('ZoR č. 7'!$D48="",0,'ZoR č. 7'!L48)+IF('ZoR č. 8'!$D48="",0,'ZoR č. 8'!L48)+IF('ZoR č. 9'!$D48="",0,'ZoR č. 9'!L48)+IF('ZoR č. 10'!$D48="",0,'ZoR č. 10'!L48)+IF(ZZoR!$D48="",0,ZZoR!L48)</f>
        <v>0</v>
      </c>
      <c r="AC48" s="281">
        <f>IF('ZoR č. 1'!$D48="",0,'ZoR č. 1'!M48)+IF('ZoR č. 2'!$D48="",0,'ZoR č. 2'!M48)+IF('ZoR č. 3'!$D48="",0,'ZoR č. 3'!M48)+IF('ZoR č. 4'!$D48="",0,'ZoR č. 4'!M48)+IF('ZoR č. 5'!$D48="",0,'ZoR č. 5'!M48)+IF('ZoR č. 6'!$D48="",0,'ZoR č. 6'!M48)+IF('ZoR č. 7'!$D48="",0,'ZoR č. 7'!M48)+IF('ZoR č. 8'!$D48="",0,'ZoR č. 8'!M48)+IF('ZoR č. 9'!$D48="",0,'ZoR č. 9'!M48)+IF('ZoR č. 10'!$D48="",0,'ZoR č. 10'!M48)+IF(ZZoR!$D48="",0,ZZoR!M48)</f>
        <v>0</v>
      </c>
      <c r="AE48" s="282" t="str">
        <f t="shared" si="3"/>
        <v/>
      </c>
    </row>
    <row r="49" spans="2:31" x14ac:dyDescent="0.25">
      <c r="B49" s="9" t="s">
        <v>92</v>
      </c>
      <c r="C49" s="98" t="str">
        <f>IF(COUNTA('Přehled partnerů'!C49:D49)&lt;&gt;2,"partner neuveden",IF('Přehled partnerů'!G49="ANO",'Přehled partnerů'!C49,"v tomto období nerelevantní"))</f>
        <v>partner neuveden</v>
      </c>
      <c r="D49" s="108" t="str">
        <f>IF(COUNTA('Přehled partnerů'!C49:D49)&lt;&gt;2,"",IF('Přehled partnerů'!G49="ANO",'Přehled partnerů'!D49,""))</f>
        <v/>
      </c>
      <c r="E49" s="21" t="str">
        <f t="shared" si="0"/>
        <v/>
      </c>
      <c r="F49" s="114" t="str">
        <f t="shared" si="1"/>
        <v/>
      </c>
      <c r="G49" s="125">
        <v>0</v>
      </c>
      <c r="H49" s="126">
        <v>0</v>
      </c>
      <c r="I49" s="126">
        <v>0</v>
      </c>
      <c r="J49" s="126">
        <v>0</v>
      </c>
      <c r="K49" s="273">
        <v>0</v>
      </c>
      <c r="L49" s="273">
        <v>0</v>
      </c>
      <c r="M49" s="274">
        <v>0</v>
      </c>
      <c r="N49" s="58" t="str">
        <f t="shared" si="2"/>
        <v/>
      </c>
      <c r="O49" s="267">
        <f>IF('Rozpočet + Žádosti o změnu'!$ER$2="ano",'Rozpočet + Žádosti o změnu'!EL49,IF('Rozpočet + Žádosti o změnu'!$EF$2="ano",'Rozpočet + Žádosti o změnu'!DZ49,IF('Rozpočet + Žádosti o změnu'!$DT$2="ano",'Rozpočet + Žádosti o změnu'!DN49,IF('Rozpočet + Žádosti o změnu'!$DH$2="ano",'Rozpočet + Žádosti o změnu'!DB49,IF('Rozpočet + Žádosti o změnu'!$CV$2="ano",'Rozpočet + Žádosti o změnu'!CP49,IF('Rozpočet + Žádosti o změnu'!$CJ$2="ano",'Rozpočet + Žádosti o změnu'!CD49,IF('Rozpočet + Žádosti o změnu'!$BX$2="ano",'Rozpočet + Žádosti o změnu'!BR49,IF('Rozpočet + Žádosti o změnu'!$BL$2="ano",'Rozpočet + Žádosti o změnu'!BF49,IF('Rozpočet + Žádosti o změnu'!$AZ$2="ano",'Rozpočet + Žádosti o změnu'!AT49,IF('Rozpočet + Žádosti o změnu'!$AN$2="ano",'Rozpočet + Žádosti o změnu'!AH49,'Rozpočet + Žádosti o změnu'!H49))))))))))</f>
        <v>0</v>
      </c>
      <c r="P49" s="267">
        <f>IF('Rozpočet + Žádosti o změnu'!$ER$2="ano",'Rozpočet + Žádosti o změnu'!EM49,IF('Rozpočet + Žádosti o změnu'!$EF$2="ano",'Rozpočet + Žádosti o změnu'!EA49,IF('Rozpočet + Žádosti o změnu'!$DT$2="ano",'Rozpočet + Žádosti o změnu'!DO49,IF('Rozpočet + Žádosti o změnu'!$DH$2="ano",'Rozpočet + Žádosti o změnu'!DC49,IF('Rozpočet + Žádosti o změnu'!$CV$2="ano",'Rozpočet + Žádosti o změnu'!CQ49,IF('Rozpočet + Žádosti o změnu'!$CJ$2="ano",'Rozpočet + Žádosti o změnu'!CE49,IF('Rozpočet + Žádosti o změnu'!$BX$2="ano",'Rozpočet + Žádosti o změnu'!BS49,IF('Rozpočet + Žádosti o změnu'!$BL$2="ano",'Rozpočet + Žádosti o změnu'!BG49,IF('Rozpočet + Žádosti o změnu'!$AZ$2="ano",'Rozpočet + Žádosti o změnu'!AU49,IF('Rozpočet + Žádosti o změnu'!$AN$2="ano",'Rozpočet + Žádosti o změnu'!AI49,'Rozpočet + Žádosti o změnu'!I49))))))))))</f>
        <v>0</v>
      </c>
      <c r="Q49" s="267">
        <f>IF('Rozpočet + Žádosti o změnu'!$ER$2="ano",'Rozpočet + Žádosti o změnu'!EN49,IF('Rozpočet + Žádosti o změnu'!$EF$2="ano",'Rozpočet + Žádosti o změnu'!EB49,IF('Rozpočet + Žádosti o změnu'!$DT$2="ano",'Rozpočet + Žádosti o změnu'!DP49,IF('Rozpočet + Žádosti o změnu'!$DH$2="ano",'Rozpočet + Žádosti o změnu'!DD49,IF('Rozpočet + Žádosti o změnu'!$CV$2="ano",'Rozpočet + Žádosti o změnu'!CR49,IF('Rozpočet + Žádosti o změnu'!$CJ$2="ano",'Rozpočet + Žádosti o změnu'!CF49,IF('Rozpočet + Žádosti o změnu'!$BX$2="ano",'Rozpočet + Žádosti o změnu'!BT49,IF('Rozpočet + Žádosti o změnu'!$BL$2="ano",'Rozpočet + Žádosti o změnu'!BH49,IF('Rozpočet + Žádosti o změnu'!$AZ$2="ano",'Rozpočet + Žádosti o změnu'!AV49,IF('Rozpočet + Žádosti o změnu'!$AN$2="ano",'Rozpočet + Žádosti o změnu'!AJ49,'Rozpočet + Žádosti o změnu'!J49))))))))))</f>
        <v>0</v>
      </c>
      <c r="R49" s="267">
        <f>IF('Rozpočet + Žádosti o změnu'!$ER$2="ano",'Rozpočet + Žádosti o změnu'!EO49,IF('Rozpočet + Žádosti o změnu'!$EF$2="ano",'Rozpočet + Žádosti o změnu'!EC49,IF('Rozpočet + Žádosti o změnu'!$DT$2="ano",'Rozpočet + Žádosti o změnu'!DQ49,IF('Rozpočet + Žádosti o změnu'!$DH$2="ano",'Rozpočet + Žádosti o změnu'!DE49,IF('Rozpočet + Žádosti o změnu'!$CV$2="ano",'Rozpočet + Žádosti o změnu'!CS49,IF('Rozpočet + Žádosti o změnu'!$CJ$2="ano",'Rozpočet + Žádosti o změnu'!CG49,IF('Rozpočet + Žádosti o změnu'!$BX$2="ano",'Rozpočet + Žádosti o změnu'!BU49,IF('Rozpočet + Žádosti o změnu'!$BL$2="ano",'Rozpočet + Žádosti o změnu'!BI49,IF('Rozpočet + Žádosti o změnu'!$AZ$2="ano",'Rozpočet + Žádosti o změnu'!AW49,IF('Rozpočet + Žádosti o změnu'!$AN$2="ano",'Rozpočet + Žádosti o změnu'!AK49,'Rozpočet + Žádosti o změnu'!K49))))))))))</f>
        <v>0</v>
      </c>
      <c r="S49" s="267">
        <f>IF('Rozpočet + Žádosti o změnu'!$ER$2="ano",'Rozpočet + Žádosti o změnu'!EP49,IF('Rozpočet + Žádosti o změnu'!$EF$2="ano",'Rozpočet + Žádosti o změnu'!ED49,IF('Rozpočet + Žádosti o změnu'!$DT$2="ano",'Rozpočet + Žádosti o změnu'!DR49,IF('Rozpočet + Žádosti o změnu'!$DH$2="ano",'Rozpočet + Žádosti o změnu'!DF49,IF('Rozpočet + Žádosti o změnu'!$CV$2="ano",'Rozpočet + Žádosti o změnu'!CT49,IF('Rozpočet + Žádosti o změnu'!$CJ$2="ano",'Rozpočet + Žádosti o změnu'!CH49,IF('Rozpočet + Žádosti o změnu'!$BX$2="ano",'Rozpočet + Žádosti o změnu'!BV49,IF('Rozpočet + Žádosti o změnu'!$BL$2="ano",'Rozpočet + Žádosti o změnu'!BJ49,IF('Rozpočet + Žádosti o změnu'!$AZ$2="ano",'Rozpočet + Žádosti o změnu'!AX49,IF('Rozpočet + Žádosti o změnu'!$AN$2="ano",'Rozpočet + Žádosti o změnu'!AL49,'Rozpočet + Žádosti o změnu'!L49))))))))))</f>
        <v>0</v>
      </c>
      <c r="T49" s="267">
        <f>IF('Rozpočet + Žádosti o změnu'!$ER$2="ano",'Rozpočet + Žádosti o změnu'!EQ49,IF('Rozpočet + Žádosti o změnu'!$EF$2="ano",'Rozpočet + Žádosti o změnu'!EE49,IF('Rozpočet + Žádosti o změnu'!$DT$2="ano",'Rozpočet + Žádosti o změnu'!DS49,IF('Rozpočet + Žádosti o změnu'!$DH$2="ano",'Rozpočet + Žádosti o změnu'!DG49,IF('Rozpočet + Žádosti o změnu'!$CV$2="ano",'Rozpočet + Žádosti o změnu'!CU49,IF('Rozpočet + Žádosti o změnu'!$CJ$2="ano",'Rozpočet + Žádosti o změnu'!CI49,IF('Rozpočet + Žádosti o změnu'!$BX$2="ano",'Rozpočet + Žádosti o změnu'!BW49,IF('Rozpočet + Žádosti o změnu'!$BL$2="ano",'Rozpočet + Žádosti o změnu'!BK49,IF('Rozpočet + Žádosti o změnu'!$AZ$2="ano",'Rozpočet + Žádosti o změnu'!AY49,IF('Rozpočet + Žádosti o změnu'!$AN$2="ano",'Rozpočet + Žádosti o změnu'!AM49,'Rozpočet + Žádosti o změnu'!M49))))))))))</f>
        <v>0</v>
      </c>
      <c r="U49" s="267">
        <f>IF('Rozpočet + Žádosti o změnu'!$ER$2="ano",'Rozpočet + Žádosti o změnu'!ER49,IF('Rozpočet + Žádosti o změnu'!$EF$2="ano",'Rozpočet + Žádosti o změnu'!EF49,IF('Rozpočet + Žádosti o změnu'!$DT$2="ano",'Rozpočet + Žádosti o změnu'!DT49,IF('Rozpočet + Žádosti o změnu'!$DH$2="ano",'Rozpočet + Žádosti o změnu'!DH49,IF('Rozpočet + Žádosti o změnu'!$CV$2="ano",'Rozpočet + Žádosti o změnu'!CV49,IF('Rozpočet + Žádosti o změnu'!$CJ$2="ano",'Rozpočet + Žádosti o změnu'!CJ49,IF('Rozpočet + Žádosti o změnu'!$BX$2="ano",'Rozpočet + Žádosti o změnu'!BX49,IF('Rozpočet + Žádosti o změnu'!$BL$2="ano",'Rozpočet + Žádosti o změnu'!BL49,IF('Rozpočet + Žádosti o změnu'!$AZ$2="ano",'Rozpočet + Žádosti o změnu'!AZ49,IF('Rozpočet + Žádosti o změnu'!$AN$2="ano",'Rozpočet + Žádosti o změnu'!AN49,'Rozpočet + Žádosti o změnu'!N49))))))))))</f>
        <v>0</v>
      </c>
      <c r="W49" s="281">
        <f>IF('ZoR č. 1'!$D49="",0,'ZoR č. 1'!G49)+IF('ZoR č. 2'!$D49="",0,'ZoR č. 2'!G49)+IF('ZoR č. 3'!$D49="",0,'ZoR č. 3'!G49)+IF('ZoR č. 4'!$D49="",0,'ZoR č. 4'!G49)+IF('ZoR č. 5'!$D49="",0,'ZoR č. 5'!G49)+IF('ZoR č. 6'!$D49="",0,'ZoR č. 6'!G49)+IF('ZoR č. 7'!$D49="",0,'ZoR č. 7'!G49)+IF('ZoR č. 8'!$D49="",0,'ZoR č. 8'!G49)+IF('ZoR č. 9'!$D49="",0,'ZoR č. 9'!G49)+IF('ZoR č. 10'!$D49="",0,'ZoR č. 10'!G49)+IF(ZZoR!$D49="",0,ZZoR!G49)</f>
        <v>0</v>
      </c>
      <c r="X49" s="281">
        <f>IF('ZoR č. 1'!$D49="",0,'ZoR č. 1'!H49)+IF('ZoR č. 2'!$D49="",0,'ZoR č. 2'!H49)+IF('ZoR č. 3'!$D49="",0,'ZoR č. 3'!H49)+IF('ZoR č. 4'!$D49="",0,'ZoR č. 4'!H49)+IF('ZoR č. 5'!$D49="",0,'ZoR č. 5'!H49)+IF('ZoR č. 6'!$D49="",0,'ZoR č. 6'!H49)+IF('ZoR č. 7'!$D49="",0,'ZoR č. 7'!H49)+IF('ZoR č. 8'!$D49="",0,'ZoR č. 8'!H49)+IF('ZoR č. 9'!$D49="",0,'ZoR č. 9'!H49)+IF('ZoR č. 10'!$D49="",0,'ZoR č. 10'!H49)+IF(ZZoR!$D49="",0,ZZoR!H49)</f>
        <v>0</v>
      </c>
      <c r="Y49" s="281">
        <f>IF('ZoR č. 1'!$D49="",0,'ZoR č. 1'!I49)+IF('ZoR č. 2'!$D49="",0,'ZoR č. 2'!I49)+IF('ZoR č. 3'!$D49="",0,'ZoR č. 3'!I49)+IF('ZoR č. 4'!$D49="",0,'ZoR č. 4'!I49)+IF('ZoR č. 5'!$D49="",0,'ZoR č. 5'!I49)+IF('ZoR č. 6'!$D49="",0,'ZoR č. 6'!I49)+IF('ZoR č. 7'!$D49="",0,'ZoR č. 7'!I49)+IF('ZoR č. 8'!$D49="",0,'ZoR č. 8'!I49)+IF('ZoR č. 9'!$D49="",0,'ZoR č. 9'!I49)+IF('ZoR č. 10'!$D49="",0,'ZoR č. 10'!I49)+IF(ZZoR!$D49="",0,ZZoR!I49)</f>
        <v>0</v>
      </c>
      <c r="Z49" s="281">
        <f>IF('ZoR č. 1'!$D49="",0,'ZoR č. 1'!J49)+IF('ZoR č. 2'!$D49="",0,'ZoR č. 2'!J49)+IF('ZoR č. 3'!$D49="",0,'ZoR č. 3'!J49)+IF('ZoR č. 4'!$D49="",0,'ZoR č. 4'!J49)+IF('ZoR č. 5'!$D49="",0,'ZoR č. 5'!J49)+IF('ZoR č. 6'!$D49="",0,'ZoR č. 6'!J49)+IF('ZoR č. 7'!$D49="",0,'ZoR č. 7'!J49)+IF('ZoR č. 8'!$D49="",0,'ZoR č. 8'!J49)+IF('ZoR č. 9'!$D49="",0,'ZoR č. 9'!J49)+IF('ZoR č. 10'!$D49="",0,'ZoR č. 10'!J49)+IF(ZZoR!$D49="",0,ZZoR!J49)</f>
        <v>0</v>
      </c>
      <c r="AA49" s="281">
        <f>IF('ZoR č. 1'!$D49="",0,'ZoR č. 1'!K49)+IF('ZoR č. 2'!$D49="",0,'ZoR č. 2'!K49)+IF('ZoR č. 3'!$D49="",0,'ZoR č. 3'!K49)+IF('ZoR č. 4'!$D49="",0,'ZoR č. 4'!K49)+IF('ZoR č. 5'!$D49="",0,'ZoR č. 5'!K49)+IF('ZoR č. 6'!$D49="",0,'ZoR č. 6'!K49)+IF('ZoR č. 7'!$D49="",0,'ZoR č. 7'!K49)+IF('ZoR č. 8'!$D49="",0,'ZoR č. 8'!K49)+IF('ZoR č. 9'!$D49="",0,'ZoR č. 9'!K49)+IF('ZoR č. 10'!$D49="",0,'ZoR č. 10'!K49)+IF(ZZoR!$D49="",0,ZZoR!K49)</f>
        <v>0</v>
      </c>
      <c r="AB49" s="281">
        <f>IF('ZoR č. 1'!$D49="",0,'ZoR č. 1'!L49)+IF('ZoR č. 2'!$D49="",0,'ZoR č. 2'!L49)+IF('ZoR č. 3'!$D49="",0,'ZoR č. 3'!L49)+IF('ZoR č. 4'!$D49="",0,'ZoR č. 4'!L49)+IF('ZoR č. 5'!$D49="",0,'ZoR č. 5'!L49)+IF('ZoR č. 6'!$D49="",0,'ZoR č. 6'!L49)+IF('ZoR č. 7'!$D49="",0,'ZoR č. 7'!L49)+IF('ZoR č. 8'!$D49="",0,'ZoR č. 8'!L49)+IF('ZoR č. 9'!$D49="",0,'ZoR č. 9'!L49)+IF('ZoR č. 10'!$D49="",0,'ZoR č. 10'!L49)+IF(ZZoR!$D49="",0,ZZoR!L49)</f>
        <v>0</v>
      </c>
      <c r="AC49" s="281">
        <f>IF('ZoR č. 1'!$D49="",0,'ZoR č. 1'!M49)+IF('ZoR č. 2'!$D49="",0,'ZoR č. 2'!M49)+IF('ZoR č. 3'!$D49="",0,'ZoR č. 3'!M49)+IF('ZoR č. 4'!$D49="",0,'ZoR č. 4'!M49)+IF('ZoR č. 5'!$D49="",0,'ZoR č. 5'!M49)+IF('ZoR č. 6'!$D49="",0,'ZoR č. 6'!M49)+IF('ZoR č. 7'!$D49="",0,'ZoR č. 7'!M49)+IF('ZoR č. 8'!$D49="",0,'ZoR č. 8'!M49)+IF('ZoR č. 9'!$D49="",0,'ZoR č. 9'!M49)+IF('ZoR č. 10'!$D49="",0,'ZoR č. 10'!M49)+IF(ZZoR!$D49="",0,ZZoR!M49)</f>
        <v>0</v>
      </c>
      <c r="AE49" s="282" t="str">
        <f t="shared" si="3"/>
        <v/>
      </c>
    </row>
    <row r="50" spans="2:31" x14ac:dyDescent="0.25">
      <c r="B50" s="9" t="s">
        <v>93</v>
      </c>
      <c r="C50" s="98" t="str">
        <f>IF(COUNTA('Přehled partnerů'!C50:D50)&lt;&gt;2,"partner neuveden",IF('Přehled partnerů'!G50="ANO",'Přehled partnerů'!C50,"v tomto období nerelevantní"))</f>
        <v>partner neuveden</v>
      </c>
      <c r="D50" s="108" t="str">
        <f>IF(COUNTA('Přehled partnerů'!C50:D50)&lt;&gt;2,"",IF('Přehled partnerů'!G50="ANO",'Přehled partnerů'!D50,""))</f>
        <v/>
      </c>
      <c r="E50" s="21" t="str">
        <f t="shared" si="0"/>
        <v/>
      </c>
      <c r="F50" s="114" t="str">
        <f t="shared" si="1"/>
        <v/>
      </c>
      <c r="G50" s="125">
        <v>0</v>
      </c>
      <c r="H50" s="126">
        <v>0</v>
      </c>
      <c r="I50" s="126">
        <v>0</v>
      </c>
      <c r="J50" s="126">
        <v>0</v>
      </c>
      <c r="K50" s="273">
        <v>0</v>
      </c>
      <c r="L50" s="273">
        <v>0</v>
      </c>
      <c r="M50" s="274">
        <v>0</v>
      </c>
      <c r="N50" s="58" t="str">
        <f t="shared" si="2"/>
        <v/>
      </c>
      <c r="O50" s="267">
        <f>IF('Rozpočet + Žádosti o změnu'!$ER$2="ano",'Rozpočet + Žádosti o změnu'!EL50,IF('Rozpočet + Žádosti o změnu'!$EF$2="ano",'Rozpočet + Žádosti o změnu'!DZ50,IF('Rozpočet + Žádosti o změnu'!$DT$2="ano",'Rozpočet + Žádosti o změnu'!DN50,IF('Rozpočet + Žádosti o změnu'!$DH$2="ano",'Rozpočet + Žádosti o změnu'!DB50,IF('Rozpočet + Žádosti o změnu'!$CV$2="ano",'Rozpočet + Žádosti o změnu'!CP50,IF('Rozpočet + Žádosti o změnu'!$CJ$2="ano",'Rozpočet + Žádosti o změnu'!CD50,IF('Rozpočet + Žádosti o změnu'!$BX$2="ano",'Rozpočet + Žádosti o změnu'!BR50,IF('Rozpočet + Žádosti o změnu'!$BL$2="ano",'Rozpočet + Žádosti o změnu'!BF50,IF('Rozpočet + Žádosti o změnu'!$AZ$2="ano",'Rozpočet + Žádosti o změnu'!AT50,IF('Rozpočet + Žádosti o změnu'!$AN$2="ano",'Rozpočet + Žádosti o změnu'!AH50,'Rozpočet + Žádosti o změnu'!H50))))))))))</f>
        <v>0</v>
      </c>
      <c r="P50" s="267">
        <f>IF('Rozpočet + Žádosti o změnu'!$ER$2="ano",'Rozpočet + Žádosti o změnu'!EM50,IF('Rozpočet + Žádosti o změnu'!$EF$2="ano",'Rozpočet + Žádosti o změnu'!EA50,IF('Rozpočet + Žádosti o změnu'!$DT$2="ano",'Rozpočet + Žádosti o změnu'!DO50,IF('Rozpočet + Žádosti o změnu'!$DH$2="ano",'Rozpočet + Žádosti o změnu'!DC50,IF('Rozpočet + Žádosti o změnu'!$CV$2="ano",'Rozpočet + Žádosti o změnu'!CQ50,IF('Rozpočet + Žádosti o změnu'!$CJ$2="ano",'Rozpočet + Žádosti o změnu'!CE50,IF('Rozpočet + Žádosti o změnu'!$BX$2="ano",'Rozpočet + Žádosti o změnu'!BS50,IF('Rozpočet + Žádosti o změnu'!$BL$2="ano",'Rozpočet + Žádosti o změnu'!BG50,IF('Rozpočet + Žádosti o změnu'!$AZ$2="ano",'Rozpočet + Žádosti o změnu'!AU50,IF('Rozpočet + Žádosti o změnu'!$AN$2="ano",'Rozpočet + Žádosti o změnu'!AI50,'Rozpočet + Žádosti o změnu'!I50))))))))))</f>
        <v>0</v>
      </c>
      <c r="Q50" s="267">
        <f>IF('Rozpočet + Žádosti o změnu'!$ER$2="ano",'Rozpočet + Žádosti o změnu'!EN50,IF('Rozpočet + Žádosti o změnu'!$EF$2="ano",'Rozpočet + Žádosti o změnu'!EB50,IF('Rozpočet + Žádosti o změnu'!$DT$2="ano",'Rozpočet + Žádosti o změnu'!DP50,IF('Rozpočet + Žádosti o změnu'!$DH$2="ano",'Rozpočet + Žádosti o změnu'!DD50,IF('Rozpočet + Žádosti o změnu'!$CV$2="ano",'Rozpočet + Žádosti o změnu'!CR50,IF('Rozpočet + Žádosti o změnu'!$CJ$2="ano",'Rozpočet + Žádosti o změnu'!CF50,IF('Rozpočet + Žádosti o změnu'!$BX$2="ano",'Rozpočet + Žádosti o změnu'!BT50,IF('Rozpočet + Žádosti o změnu'!$BL$2="ano",'Rozpočet + Žádosti o změnu'!BH50,IF('Rozpočet + Žádosti o změnu'!$AZ$2="ano",'Rozpočet + Žádosti o změnu'!AV50,IF('Rozpočet + Žádosti o změnu'!$AN$2="ano",'Rozpočet + Žádosti o změnu'!AJ50,'Rozpočet + Žádosti o změnu'!J50))))))))))</f>
        <v>0</v>
      </c>
      <c r="R50" s="267">
        <f>IF('Rozpočet + Žádosti o změnu'!$ER$2="ano",'Rozpočet + Žádosti o změnu'!EO50,IF('Rozpočet + Žádosti o změnu'!$EF$2="ano",'Rozpočet + Žádosti o změnu'!EC50,IF('Rozpočet + Žádosti o změnu'!$DT$2="ano",'Rozpočet + Žádosti o změnu'!DQ50,IF('Rozpočet + Žádosti o změnu'!$DH$2="ano",'Rozpočet + Žádosti o změnu'!DE50,IF('Rozpočet + Žádosti o změnu'!$CV$2="ano",'Rozpočet + Žádosti o změnu'!CS50,IF('Rozpočet + Žádosti o změnu'!$CJ$2="ano",'Rozpočet + Žádosti o změnu'!CG50,IF('Rozpočet + Žádosti o změnu'!$BX$2="ano",'Rozpočet + Žádosti o změnu'!BU50,IF('Rozpočet + Žádosti o změnu'!$BL$2="ano",'Rozpočet + Žádosti o změnu'!BI50,IF('Rozpočet + Žádosti o změnu'!$AZ$2="ano",'Rozpočet + Žádosti o změnu'!AW50,IF('Rozpočet + Žádosti o změnu'!$AN$2="ano",'Rozpočet + Žádosti o změnu'!AK50,'Rozpočet + Žádosti o změnu'!K50))))))))))</f>
        <v>0</v>
      </c>
      <c r="S50" s="267">
        <f>IF('Rozpočet + Žádosti o změnu'!$ER$2="ano",'Rozpočet + Žádosti o změnu'!EP50,IF('Rozpočet + Žádosti o změnu'!$EF$2="ano",'Rozpočet + Žádosti o změnu'!ED50,IF('Rozpočet + Žádosti o změnu'!$DT$2="ano",'Rozpočet + Žádosti o změnu'!DR50,IF('Rozpočet + Žádosti o změnu'!$DH$2="ano",'Rozpočet + Žádosti o změnu'!DF50,IF('Rozpočet + Žádosti o změnu'!$CV$2="ano",'Rozpočet + Žádosti o změnu'!CT50,IF('Rozpočet + Žádosti o změnu'!$CJ$2="ano",'Rozpočet + Žádosti o změnu'!CH50,IF('Rozpočet + Žádosti o změnu'!$BX$2="ano",'Rozpočet + Žádosti o změnu'!BV50,IF('Rozpočet + Žádosti o změnu'!$BL$2="ano",'Rozpočet + Žádosti o změnu'!BJ50,IF('Rozpočet + Žádosti o změnu'!$AZ$2="ano",'Rozpočet + Žádosti o změnu'!AX50,IF('Rozpočet + Žádosti o změnu'!$AN$2="ano",'Rozpočet + Žádosti o změnu'!AL50,'Rozpočet + Žádosti o změnu'!L50))))))))))</f>
        <v>0</v>
      </c>
      <c r="T50" s="267">
        <f>IF('Rozpočet + Žádosti o změnu'!$ER$2="ano",'Rozpočet + Žádosti o změnu'!EQ50,IF('Rozpočet + Žádosti o změnu'!$EF$2="ano",'Rozpočet + Žádosti o změnu'!EE50,IF('Rozpočet + Žádosti o změnu'!$DT$2="ano",'Rozpočet + Žádosti o změnu'!DS50,IF('Rozpočet + Žádosti o změnu'!$DH$2="ano",'Rozpočet + Žádosti o změnu'!DG50,IF('Rozpočet + Žádosti o změnu'!$CV$2="ano",'Rozpočet + Žádosti o změnu'!CU50,IF('Rozpočet + Žádosti o změnu'!$CJ$2="ano",'Rozpočet + Žádosti o změnu'!CI50,IF('Rozpočet + Žádosti o změnu'!$BX$2="ano",'Rozpočet + Žádosti o změnu'!BW50,IF('Rozpočet + Žádosti o změnu'!$BL$2="ano",'Rozpočet + Žádosti o změnu'!BK50,IF('Rozpočet + Žádosti o změnu'!$AZ$2="ano",'Rozpočet + Žádosti o změnu'!AY50,IF('Rozpočet + Žádosti o změnu'!$AN$2="ano",'Rozpočet + Žádosti o změnu'!AM50,'Rozpočet + Žádosti o změnu'!M50))))))))))</f>
        <v>0</v>
      </c>
      <c r="U50" s="267">
        <f>IF('Rozpočet + Žádosti o změnu'!$ER$2="ano",'Rozpočet + Žádosti o změnu'!ER50,IF('Rozpočet + Žádosti o změnu'!$EF$2="ano",'Rozpočet + Žádosti o změnu'!EF50,IF('Rozpočet + Žádosti o změnu'!$DT$2="ano",'Rozpočet + Žádosti o změnu'!DT50,IF('Rozpočet + Žádosti o změnu'!$DH$2="ano",'Rozpočet + Žádosti o změnu'!DH50,IF('Rozpočet + Žádosti o změnu'!$CV$2="ano",'Rozpočet + Žádosti o změnu'!CV50,IF('Rozpočet + Žádosti o změnu'!$CJ$2="ano",'Rozpočet + Žádosti o změnu'!CJ50,IF('Rozpočet + Žádosti o změnu'!$BX$2="ano",'Rozpočet + Žádosti o změnu'!BX50,IF('Rozpočet + Žádosti o změnu'!$BL$2="ano",'Rozpočet + Žádosti o změnu'!BL50,IF('Rozpočet + Žádosti o změnu'!$AZ$2="ano",'Rozpočet + Žádosti o změnu'!AZ50,IF('Rozpočet + Žádosti o změnu'!$AN$2="ano",'Rozpočet + Žádosti o změnu'!AN50,'Rozpočet + Žádosti o změnu'!N50))))))))))</f>
        <v>0</v>
      </c>
      <c r="W50" s="281">
        <f>IF('ZoR č. 1'!$D50="",0,'ZoR č. 1'!G50)+IF('ZoR č. 2'!$D50="",0,'ZoR č. 2'!G50)+IF('ZoR č. 3'!$D50="",0,'ZoR č. 3'!G50)+IF('ZoR č. 4'!$D50="",0,'ZoR č. 4'!G50)+IF('ZoR č. 5'!$D50="",0,'ZoR č. 5'!G50)+IF('ZoR č. 6'!$D50="",0,'ZoR č. 6'!G50)+IF('ZoR č. 7'!$D50="",0,'ZoR č. 7'!G50)+IF('ZoR č. 8'!$D50="",0,'ZoR č. 8'!G50)+IF('ZoR č. 9'!$D50="",0,'ZoR č. 9'!G50)+IF('ZoR č. 10'!$D50="",0,'ZoR č. 10'!G50)+IF(ZZoR!$D50="",0,ZZoR!G50)</f>
        <v>0</v>
      </c>
      <c r="X50" s="281">
        <f>IF('ZoR č. 1'!$D50="",0,'ZoR č. 1'!H50)+IF('ZoR č. 2'!$D50="",0,'ZoR č. 2'!H50)+IF('ZoR č. 3'!$D50="",0,'ZoR č. 3'!H50)+IF('ZoR č. 4'!$D50="",0,'ZoR č. 4'!H50)+IF('ZoR č. 5'!$D50="",0,'ZoR č. 5'!H50)+IF('ZoR č. 6'!$D50="",0,'ZoR č. 6'!H50)+IF('ZoR č. 7'!$D50="",0,'ZoR č. 7'!H50)+IF('ZoR č. 8'!$D50="",0,'ZoR č. 8'!H50)+IF('ZoR č. 9'!$D50="",0,'ZoR č. 9'!H50)+IF('ZoR č. 10'!$D50="",0,'ZoR č. 10'!H50)+IF(ZZoR!$D50="",0,ZZoR!H50)</f>
        <v>0</v>
      </c>
      <c r="Y50" s="281">
        <f>IF('ZoR č. 1'!$D50="",0,'ZoR č. 1'!I50)+IF('ZoR č. 2'!$D50="",0,'ZoR č. 2'!I50)+IF('ZoR č. 3'!$D50="",0,'ZoR č. 3'!I50)+IF('ZoR č. 4'!$D50="",0,'ZoR č. 4'!I50)+IF('ZoR č. 5'!$D50="",0,'ZoR č. 5'!I50)+IF('ZoR č. 6'!$D50="",0,'ZoR č. 6'!I50)+IF('ZoR č. 7'!$D50="",0,'ZoR č. 7'!I50)+IF('ZoR č. 8'!$D50="",0,'ZoR č. 8'!I50)+IF('ZoR č. 9'!$D50="",0,'ZoR č. 9'!I50)+IF('ZoR č. 10'!$D50="",0,'ZoR č. 10'!I50)+IF(ZZoR!$D50="",0,ZZoR!I50)</f>
        <v>0</v>
      </c>
      <c r="Z50" s="281">
        <f>IF('ZoR č. 1'!$D50="",0,'ZoR č. 1'!J50)+IF('ZoR č. 2'!$D50="",0,'ZoR č. 2'!J50)+IF('ZoR č. 3'!$D50="",0,'ZoR č. 3'!J50)+IF('ZoR č. 4'!$D50="",0,'ZoR č. 4'!J50)+IF('ZoR č. 5'!$D50="",0,'ZoR č. 5'!J50)+IF('ZoR č. 6'!$D50="",0,'ZoR č. 6'!J50)+IF('ZoR č. 7'!$D50="",0,'ZoR č. 7'!J50)+IF('ZoR č. 8'!$D50="",0,'ZoR č. 8'!J50)+IF('ZoR č. 9'!$D50="",0,'ZoR č. 9'!J50)+IF('ZoR č. 10'!$D50="",0,'ZoR č. 10'!J50)+IF(ZZoR!$D50="",0,ZZoR!J50)</f>
        <v>0</v>
      </c>
      <c r="AA50" s="281">
        <f>IF('ZoR č. 1'!$D50="",0,'ZoR č. 1'!K50)+IF('ZoR č. 2'!$D50="",0,'ZoR č. 2'!K50)+IF('ZoR č. 3'!$D50="",0,'ZoR č. 3'!K50)+IF('ZoR č. 4'!$D50="",0,'ZoR č. 4'!K50)+IF('ZoR č. 5'!$D50="",0,'ZoR č. 5'!K50)+IF('ZoR č. 6'!$D50="",0,'ZoR č. 6'!K50)+IF('ZoR č. 7'!$D50="",0,'ZoR č. 7'!K50)+IF('ZoR č. 8'!$D50="",0,'ZoR č. 8'!K50)+IF('ZoR č. 9'!$D50="",0,'ZoR č. 9'!K50)+IF('ZoR č. 10'!$D50="",0,'ZoR č. 10'!K50)+IF(ZZoR!$D50="",0,ZZoR!K50)</f>
        <v>0</v>
      </c>
      <c r="AB50" s="281">
        <f>IF('ZoR č. 1'!$D50="",0,'ZoR č. 1'!L50)+IF('ZoR č. 2'!$D50="",0,'ZoR č. 2'!L50)+IF('ZoR č. 3'!$D50="",0,'ZoR č. 3'!L50)+IF('ZoR č. 4'!$D50="",0,'ZoR č. 4'!L50)+IF('ZoR č. 5'!$D50="",0,'ZoR č. 5'!L50)+IF('ZoR č. 6'!$D50="",0,'ZoR č. 6'!L50)+IF('ZoR č. 7'!$D50="",0,'ZoR č. 7'!L50)+IF('ZoR č. 8'!$D50="",0,'ZoR č. 8'!L50)+IF('ZoR č. 9'!$D50="",0,'ZoR č. 9'!L50)+IF('ZoR č. 10'!$D50="",0,'ZoR č. 10'!L50)+IF(ZZoR!$D50="",0,ZZoR!L50)</f>
        <v>0</v>
      </c>
      <c r="AC50" s="281">
        <f>IF('ZoR č. 1'!$D50="",0,'ZoR č. 1'!M50)+IF('ZoR č. 2'!$D50="",0,'ZoR č. 2'!M50)+IF('ZoR č. 3'!$D50="",0,'ZoR č. 3'!M50)+IF('ZoR č. 4'!$D50="",0,'ZoR č. 4'!M50)+IF('ZoR č. 5'!$D50="",0,'ZoR č. 5'!M50)+IF('ZoR č. 6'!$D50="",0,'ZoR č. 6'!M50)+IF('ZoR č. 7'!$D50="",0,'ZoR č. 7'!M50)+IF('ZoR č. 8'!$D50="",0,'ZoR č. 8'!M50)+IF('ZoR č. 9'!$D50="",0,'ZoR č. 9'!M50)+IF('ZoR č. 10'!$D50="",0,'ZoR č. 10'!M50)+IF(ZZoR!$D50="",0,ZZoR!M50)</f>
        <v>0</v>
      </c>
      <c r="AE50" s="282" t="str">
        <f t="shared" si="3"/>
        <v/>
      </c>
    </row>
    <row r="51" spans="2:31" x14ac:dyDescent="0.25">
      <c r="B51" s="9" t="s">
        <v>94</v>
      </c>
      <c r="C51" s="98" t="str">
        <f>IF(COUNTA('Přehled partnerů'!C51:D51)&lt;&gt;2,"partner neuveden",IF('Přehled partnerů'!G51="ANO",'Přehled partnerů'!C51,"v tomto období nerelevantní"))</f>
        <v>partner neuveden</v>
      </c>
      <c r="D51" s="108" t="str">
        <f>IF(COUNTA('Přehled partnerů'!C51:D51)&lt;&gt;2,"",IF('Přehled partnerů'!G51="ANO",'Přehled partnerů'!D51,""))</f>
        <v/>
      </c>
      <c r="E51" s="21" t="str">
        <f t="shared" si="0"/>
        <v/>
      </c>
      <c r="F51" s="114" t="str">
        <f t="shared" si="1"/>
        <v/>
      </c>
      <c r="G51" s="125">
        <v>0</v>
      </c>
      <c r="H51" s="126">
        <v>0</v>
      </c>
      <c r="I51" s="126">
        <v>0</v>
      </c>
      <c r="J51" s="126">
        <v>0</v>
      </c>
      <c r="K51" s="273">
        <v>0</v>
      </c>
      <c r="L51" s="273">
        <v>0</v>
      </c>
      <c r="M51" s="274">
        <v>0</v>
      </c>
      <c r="N51" s="58" t="str">
        <f t="shared" si="2"/>
        <v/>
      </c>
      <c r="O51" s="267">
        <f>IF('Rozpočet + Žádosti o změnu'!$ER$2="ano",'Rozpočet + Žádosti o změnu'!EL51,IF('Rozpočet + Žádosti o změnu'!$EF$2="ano",'Rozpočet + Žádosti o změnu'!DZ51,IF('Rozpočet + Žádosti o změnu'!$DT$2="ano",'Rozpočet + Žádosti o změnu'!DN51,IF('Rozpočet + Žádosti o změnu'!$DH$2="ano",'Rozpočet + Žádosti o změnu'!DB51,IF('Rozpočet + Žádosti o změnu'!$CV$2="ano",'Rozpočet + Žádosti o změnu'!CP51,IF('Rozpočet + Žádosti o změnu'!$CJ$2="ano",'Rozpočet + Žádosti o změnu'!CD51,IF('Rozpočet + Žádosti o změnu'!$BX$2="ano",'Rozpočet + Žádosti o změnu'!BR51,IF('Rozpočet + Žádosti o změnu'!$BL$2="ano",'Rozpočet + Žádosti o změnu'!BF51,IF('Rozpočet + Žádosti o změnu'!$AZ$2="ano",'Rozpočet + Žádosti o změnu'!AT51,IF('Rozpočet + Žádosti o změnu'!$AN$2="ano",'Rozpočet + Žádosti o změnu'!AH51,'Rozpočet + Žádosti o změnu'!H51))))))))))</f>
        <v>0</v>
      </c>
      <c r="P51" s="267">
        <f>IF('Rozpočet + Žádosti o změnu'!$ER$2="ano",'Rozpočet + Žádosti o změnu'!EM51,IF('Rozpočet + Žádosti o změnu'!$EF$2="ano",'Rozpočet + Žádosti o změnu'!EA51,IF('Rozpočet + Žádosti o změnu'!$DT$2="ano",'Rozpočet + Žádosti o změnu'!DO51,IF('Rozpočet + Žádosti o změnu'!$DH$2="ano",'Rozpočet + Žádosti o změnu'!DC51,IF('Rozpočet + Žádosti o změnu'!$CV$2="ano",'Rozpočet + Žádosti o změnu'!CQ51,IF('Rozpočet + Žádosti o změnu'!$CJ$2="ano",'Rozpočet + Žádosti o změnu'!CE51,IF('Rozpočet + Žádosti o změnu'!$BX$2="ano",'Rozpočet + Žádosti o změnu'!BS51,IF('Rozpočet + Žádosti o změnu'!$BL$2="ano",'Rozpočet + Žádosti o změnu'!BG51,IF('Rozpočet + Žádosti o změnu'!$AZ$2="ano",'Rozpočet + Žádosti o změnu'!AU51,IF('Rozpočet + Žádosti o změnu'!$AN$2="ano",'Rozpočet + Žádosti o změnu'!AI51,'Rozpočet + Žádosti o změnu'!I51))))))))))</f>
        <v>0</v>
      </c>
      <c r="Q51" s="267">
        <f>IF('Rozpočet + Žádosti o změnu'!$ER$2="ano",'Rozpočet + Žádosti o změnu'!EN51,IF('Rozpočet + Žádosti o změnu'!$EF$2="ano",'Rozpočet + Žádosti o změnu'!EB51,IF('Rozpočet + Žádosti o změnu'!$DT$2="ano",'Rozpočet + Žádosti o změnu'!DP51,IF('Rozpočet + Žádosti o změnu'!$DH$2="ano",'Rozpočet + Žádosti o změnu'!DD51,IF('Rozpočet + Žádosti o změnu'!$CV$2="ano",'Rozpočet + Žádosti o změnu'!CR51,IF('Rozpočet + Žádosti o změnu'!$CJ$2="ano",'Rozpočet + Žádosti o změnu'!CF51,IF('Rozpočet + Žádosti o změnu'!$BX$2="ano",'Rozpočet + Žádosti o změnu'!BT51,IF('Rozpočet + Žádosti o změnu'!$BL$2="ano",'Rozpočet + Žádosti o změnu'!BH51,IF('Rozpočet + Žádosti o změnu'!$AZ$2="ano",'Rozpočet + Žádosti o změnu'!AV51,IF('Rozpočet + Žádosti o změnu'!$AN$2="ano",'Rozpočet + Žádosti o změnu'!AJ51,'Rozpočet + Žádosti o změnu'!J51))))))))))</f>
        <v>0</v>
      </c>
      <c r="R51" s="267">
        <f>IF('Rozpočet + Žádosti o změnu'!$ER$2="ano",'Rozpočet + Žádosti o změnu'!EO51,IF('Rozpočet + Žádosti o změnu'!$EF$2="ano",'Rozpočet + Žádosti o změnu'!EC51,IF('Rozpočet + Žádosti o změnu'!$DT$2="ano",'Rozpočet + Žádosti o změnu'!DQ51,IF('Rozpočet + Žádosti o změnu'!$DH$2="ano",'Rozpočet + Žádosti o změnu'!DE51,IF('Rozpočet + Žádosti o změnu'!$CV$2="ano",'Rozpočet + Žádosti o změnu'!CS51,IF('Rozpočet + Žádosti o změnu'!$CJ$2="ano",'Rozpočet + Žádosti o změnu'!CG51,IF('Rozpočet + Žádosti o změnu'!$BX$2="ano",'Rozpočet + Žádosti o změnu'!BU51,IF('Rozpočet + Žádosti o změnu'!$BL$2="ano",'Rozpočet + Žádosti o změnu'!BI51,IF('Rozpočet + Žádosti o změnu'!$AZ$2="ano",'Rozpočet + Žádosti o změnu'!AW51,IF('Rozpočet + Žádosti o změnu'!$AN$2="ano",'Rozpočet + Žádosti o změnu'!AK51,'Rozpočet + Žádosti o změnu'!K51))))))))))</f>
        <v>0</v>
      </c>
      <c r="S51" s="267">
        <f>IF('Rozpočet + Žádosti o změnu'!$ER$2="ano",'Rozpočet + Žádosti o změnu'!EP51,IF('Rozpočet + Žádosti o změnu'!$EF$2="ano",'Rozpočet + Žádosti o změnu'!ED51,IF('Rozpočet + Žádosti o změnu'!$DT$2="ano",'Rozpočet + Žádosti o změnu'!DR51,IF('Rozpočet + Žádosti o změnu'!$DH$2="ano",'Rozpočet + Žádosti o změnu'!DF51,IF('Rozpočet + Žádosti o změnu'!$CV$2="ano",'Rozpočet + Žádosti o změnu'!CT51,IF('Rozpočet + Žádosti o změnu'!$CJ$2="ano",'Rozpočet + Žádosti o změnu'!CH51,IF('Rozpočet + Žádosti o změnu'!$BX$2="ano",'Rozpočet + Žádosti o změnu'!BV51,IF('Rozpočet + Žádosti o změnu'!$BL$2="ano",'Rozpočet + Žádosti o změnu'!BJ51,IF('Rozpočet + Žádosti o změnu'!$AZ$2="ano",'Rozpočet + Žádosti o změnu'!AX51,IF('Rozpočet + Žádosti o změnu'!$AN$2="ano",'Rozpočet + Žádosti o změnu'!AL51,'Rozpočet + Žádosti o změnu'!L51))))))))))</f>
        <v>0</v>
      </c>
      <c r="T51" s="267">
        <f>IF('Rozpočet + Žádosti o změnu'!$ER$2="ano",'Rozpočet + Žádosti o změnu'!EQ51,IF('Rozpočet + Žádosti o změnu'!$EF$2="ano",'Rozpočet + Žádosti o změnu'!EE51,IF('Rozpočet + Žádosti o změnu'!$DT$2="ano",'Rozpočet + Žádosti o změnu'!DS51,IF('Rozpočet + Žádosti o změnu'!$DH$2="ano",'Rozpočet + Žádosti o změnu'!DG51,IF('Rozpočet + Žádosti o změnu'!$CV$2="ano",'Rozpočet + Žádosti o změnu'!CU51,IF('Rozpočet + Žádosti o změnu'!$CJ$2="ano",'Rozpočet + Žádosti o změnu'!CI51,IF('Rozpočet + Žádosti o změnu'!$BX$2="ano",'Rozpočet + Žádosti o změnu'!BW51,IF('Rozpočet + Žádosti o změnu'!$BL$2="ano",'Rozpočet + Žádosti o změnu'!BK51,IF('Rozpočet + Žádosti o změnu'!$AZ$2="ano",'Rozpočet + Žádosti o změnu'!AY51,IF('Rozpočet + Žádosti o změnu'!$AN$2="ano",'Rozpočet + Žádosti o změnu'!AM51,'Rozpočet + Žádosti o změnu'!M51))))))))))</f>
        <v>0</v>
      </c>
      <c r="U51" s="267">
        <f>IF('Rozpočet + Žádosti o změnu'!$ER$2="ano",'Rozpočet + Žádosti o změnu'!ER51,IF('Rozpočet + Žádosti o změnu'!$EF$2="ano",'Rozpočet + Žádosti o změnu'!EF51,IF('Rozpočet + Žádosti o změnu'!$DT$2="ano",'Rozpočet + Žádosti o změnu'!DT51,IF('Rozpočet + Žádosti o změnu'!$DH$2="ano",'Rozpočet + Žádosti o změnu'!DH51,IF('Rozpočet + Žádosti o změnu'!$CV$2="ano",'Rozpočet + Žádosti o změnu'!CV51,IF('Rozpočet + Žádosti o změnu'!$CJ$2="ano",'Rozpočet + Žádosti o změnu'!CJ51,IF('Rozpočet + Žádosti o změnu'!$BX$2="ano",'Rozpočet + Žádosti o změnu'!BX51,IF('Rozpočet + Žádosti o změnu'!$BL$2="ano",'Rozpočet + Žádosti o změnu'!BL51,IF('Rozpočet + Žádosti o změnu'!$AZ$2="ano",'Rozpočet + Žádosti o změnu'!AZ51,IF('Rozpočet + Žádosti o změnu'!$AN$2="ano",'Rozpočet + Žádosti o změnu'!AN51,'Rozpočet + Žádosti o změnu'!N51))))))))))</f>
        <v>0</v>
      </c>
      <c r="W51" s="281">
        <f>IF('ZoR č. 1'!$D51="",0,'ZoR č. 1'!G51)+IF('ZoR č. 2'!$D51="",0,'ZoR č. 2'!G51)+IF('ZoR č. 3'!$D51="",0,'ZoR č. 3'!G51)+IF('ZoR č. 4'!$D51="",0,'ZoR č. 4'!G51)+IF('ZoR č. 5'!$D51="",0,'ZoR č. 5'!G51)+IF('ZoR č. 6'!$D51="",0,'ZoR č. 6'!G51)+IF('ZoR č. 7'!$D51="",0,'ZoR č. 7'!G51)+IF('ZoR č. 8'!$D51="",0,'ZoR č. 8'!G51)+IF('ZoR č. 9'!$D51="",0,'ZoR č. 9'!G51)+IF('ZoR č. 10'!$D51="",0,'ZoR č. 10'!G51)+IF(ZZoR!$D51="",0,ZZoR!G51)</f>
        <v>0</v>
      </c>
      <c r="X51" s="281">
        <f>IF('ZoR č. 1'!$D51="",0,'ZoR č. 1'!H51)+IF('ZoR č. 2'!$D51="",0,'ZoR č. 2'!H51)+IF('ZoR č. 3'!$D51="",0,'ZoR č. 3'!H51)+IF('ZoR č. 4'!$D51="",0,'ZoR č. 4'!H51)+IF('ZoR č. 5'!$D51="",0,'ZoR č. 5'!H51)+IF('ZoR č. 6'!$D51="",0,'ZoR č. 6'!H51)+IF('ZoR č. 7'!$D51="",0,'ZoR č. 7'!H51)+IF('ZoR č. 8'!$D51="",0,'ZoR č. 8'!H51)+IF('ZoR č. 9'!$D51="",0,'ZoR č. 9'!H51)+IF('ZoR č. 10'!$D51="",0,'ZoR č. 10'!H51)+IF(ZZoR!$D51="",0,ZZoR!H51)</f>
        <v>0</v>
      </c>
      <c r="Y51" s="281">
        <f>IF('ZoR č. 1'!$D51="",0,'ZoR č. 1'!I51)+IF('ZoR č. 2'!$D51="",0,'ZoR č. 2'!I51)+IF('ZoR č. 3'!$D51="",0,'ZoR č. 3'!I51)+IF('ZoR č. 4'!$D51="",0,'ZoR č. 4'!I51)+IF('ZoR č. 5'!$D51="",0,'ZoR č. 5'!I51)+IF('ZoR č. 6'!$D51="",0,'ZoR č. 6'!I51)+IF('ZoR č. 7'!$D51="",0,'ZoR č. 7'!I51)+IF('ZoR č. 8'!$D51="",0,'ZoR č. 8'!I51)+IF('ZoR č. 9'!$D51="",0,'ZoR č. 9'!I51)+IF('ZoR č. 10'!$D51="",0,'ZoR č. 10'!I51)+IF(ZZoR!$D51="",0,ZZoR!I51)</f>
        <v>0</v>
      </c>
      <c r="Z51" s="281">
        <f>IF('ZoR č. 1'!$D51="",0,'ZoR č. 1'!J51)+IF('ZoR č. 2'!$D51="",0,'ZoR č. 2'!J51)+IF('ZoR č. 3'!$D51="",0,'ZoR č. 3'!J51)+IF('ZoR č. 4'!$D51="",0,'ZoR č. 4'!J51)+IF('ZoR č. 5'!$D51="",0,'ZoR č. 5'!J51)+IF('ZoR č. 6'!$D51="",0,'ZoR č. 6'!J51)+IF('ZoR č. 7'!$D51="",0,'ZoR č. 7'!J51)+IF('ZoR č. 8'!$D51="",0,'ZoR č. 8'!J51)+IF('ZoR č. 9'!$D51="",0,'ZoR č. 9'!J51)+IF('ZoR č. 10'!$D51="",0,'ZoR č. 10'!J51)+IF(ZZoR!$D51="",0,ZZoR!J51)</f>
        <v>0</v>
      </c>
      <c r="AA51" s="281">
        <f>IF('ZoR č. 1'!$D51="",0,'ZoR č. 1'!K51)+IF('ZoR č. 2'!$D51="",0,'ZoR č. 2'!K51)+IF('ZoR č. 3'!$D51="",0,'ZoR č. 3'!K51)+IF('ZoR č. 4'!$D51="",0,'ZoR č. 4'!K51)+IF('ZoR č. 5'!$D51="",0,'ZoR č. 5'!K51)+IF('ZoR č. 6'!$D51="",0,'ZoR č. 6'!K51)+IF('ZoR č. 7'!$D51="",0,'ZoR č. 7'!K51)+IF('ZoR č. 8'!$D51="",0,'ZoR č. 8'!K51)+IF('ZoR č. 9'!$D51="",0,'ZoR č. 9'!K51)+IF('ZoR č. 10'!$D51="",0,'ZoR č. 10'!K51)+IF(ZZoR!$D51="",0,ZZoR!K51)</f>
        <v>0</v>
      </c>
      <c r="AB51" s="281">
        <f>IF('ZoR č. 1'!$D51="",0,'ZoR č. 1'!L51)+IF('ZoR č. 2'!$D51="",0,'ZoR č. 2'!L51)+IF('ZoR č. 3'!$D51="",0,'ZoR č. 3'!L51)+IF('ZoR č. 4'!$D51="",0,'ZoR č. 4'!L51)+IF('ZoR č. 5'!$D51="",0,'ZoR č. 5'!L51)+IF('ZoR č. 6'!$D51="",0,'ZoR č. 6'!L51)+IF('ZoR č. 7'!$D51="",0,'ZoR č. 7'!L51)+IF('ZoR č. 8'!$D51="",0,'ZoR č. 8'!L51)+IF('ZoR č. 9'!$D51="",0,'ZoR č. 9'!L51)+IF('ZoR č. 10'!$D51="",0,'ZoR č. 10'!L51)+IF(ZZoR!$D51="",0,ZZoR!L51)</f>
        <v>0</v>
      </c>
      <c r="AC51" s="281">
        <f>IF('ZoR č. 1'!$D51="",0,'ZoR č. 1'!M51)+IF('ZoR č. 2'!$D51="",0,'ZoR č. 2'!M51)+IF('ZoR č. 3'!$D51="",0,'ZoR č. 3'!M51)+IF('ZoR č. 4'!$D51="",0,'ZoR č. 4'!M51)+IF('ZoR č. 5'!$D51="",0,'ZoR č. 5'!M51)+IF('ZoR č. 6'!$D51="",0,'ZoR č. 6'!M51)+IF('ZoR č. 7'!$D51="",0,'ZoR č. 7'!M51)+IF('ZoR č. 8'!$D51="",0,'ZoR č. 8'!M51)+IF('ZoR č. 9'!$D51="",0,'ZoR č. 9'!M51)+IF('ZoR č. 10'!$D51="",0,'ZoR č. 10'!M51)+IF(ZZoR!$D51="",0,ZZoR!M51)</f>
        <v>0</v>
      </c>
      <c r="AE51" s="282" t="str">
        <f t="shared" si="3"/>
        <v/>
      </c>
    </row>
    <row r="52" spans="2:31" x14ac:dyDescent="0.25">
      <c r="B52" s="9" t="s">
        <v>95</v>
      </c>
      <c r="C52" s="98" t="str">
        <f>IF(COUNTA('Přehled partnerů'!C52:D52)&lt;&gt;2,"partner neuveden",IF('Přehled partnerů'!G52="ANO",'Přehled partnerů'!C52,"v tomto období nerelevantní"))</f>
        <v>partner neuveden</v>
      </c>
      <c r="D52" s="108" t="str">
        <f>IF(COUNTA('Přehled partnerů'!C52:D52)&lt;&gt;2,"",IF('Přehled partnerů'!G52="ANO",'Přehled partnerů'!D52,""))</f>
        <v/>
      </c>
      <c r="E52" s="21" t="str">
        <f t="shared" si="0"/>
        <v/>
      </c>
      <c r="F52" s="114" t="str">
        <f t="shared" si="1"/>
        <v/>
      </c>
      <c r="G52" s="125">
        <v>0</v>
      </c>
      <c r="H52" s="126">
        <v>0</v>
      </c>
      <c r="I52" s="126">
        <v>0</v>
      </c>
      <c r="J52" s="126">
        <v>0</v>
      </c>
      <c r="K52" s="273">
        <v>0</v>
      </c>
      <c r="L52" s="273">
        <v>0</v>
      </c>
      <c r="M52" s="274">
        <v>0</v>
      </c>
      <c r="N52" s="58" t="str">
        <f t="shared" si="2"/>
        <v/>
      </c>
      <c r="O52" s="267">
        <f>IF('Rozpočet + Žádosti o změnu'!$ER$2="ano",'Rozpočet + Žádosti o změnu'!EL52,IF('Rozpočet + Žádosti o změnu'!$EF$2="ano",'Rozpočet + Žádosti o změnu'!DZ52,IF('Rozpočet + Žádosti o změnu'!$DT$2="ano",'Rozpočet + Žádosti o změnu'!DN52,IF('Rozpočet + Žádosti o změnu'!$DH$2="ano",'Rozpočet + Žádosti o změnu'!DB52,IF('Rozpočet + Žádosti o změnu'!$CV$2="ano",'Rozpočet + Žádosti o změnu'!CP52,IF('Rozpočet + Žádosti o změnu'!$CJ$2="ano",'Rozpočet + Žádosti o změnu'!CD52,IF('Rozpočet + Žádosti o změnu'!$BX$2="ano",'Rozpočet + Žádosti o změnu'!BR52,IF('Rozpočet + Žádosti o změnu'!$BL$2="ano",'Rozpočet + Žádosti o změnu'!BF52,IF('Rozpočet + Žádosti o změnu'!$AZ$2="ano",'Rozpočet + Žádosti o změnu'!AT52,IF('Rozpočet + Žádosti o změnu'!$AN$2="ano",'Rozpočet + Žádosti o změnu'!AH52,'Rozpočet + Žádosti o změnu'!H52))))))))))</f>
        <v>0</v>
      </c>
      <c r="P52" s="267">
        <f>IF('Rozpočet + Žádosti o změnu'!$ER$2="ano",'Rozpočet + Žádosti o změnu'!EM52,IF('Rozpočet + Žádosti o změnu'!$EF$2="ano",'Rozpočet + Žádosti o změnu'!EA52,IF('Rozpočet + Žádosti o změnu'!$DT$2="ano",'Rozpočet + Žádosti o změnu'!DO52,IF('Rozpočet + Žádosti o změnu'!$DH$2="ano",'Rozpočet + Žádosti o změnu'!DC52,IF('Rozpočet + Žádosti o změnu'!$CV$2="ano",'Rozpočet + Žádosti o změnu'!CQ52,IF('Rozpočet + Žádosti o změnu'!$CJ$2="ano",'Rozpočet + Žádosti o změnu'!CE52,IF('Rozpočet + Žádosti o změnu'!$BX$2="ano",'Rozpočet + Žádosti o změnu'!BS52,IF('Rozpočet + Žádosti o změnu'!$BL$2="ano",'Rozpočet + Žádosti o změnu'!BG52,IF('Rozpočet + Žádosti o změnu'!$AZ$2="ano",'Rozpočet + Žádosti o změnu'!AU52,IF('Rozpočet + Žádosti o změnu'!$AN$2="ano",'Rozpočet + Žádosti o změnu'!AI52,'Rozpočet + Žádosti o změnu'!I52))))))))))</f>
        <v>0</v>
      </c>
      <c r="Q52" s="267">
        <f>IF('Rozpočet + Žádosti o změnu'!$ER$2="ano",'Rozpočet + Žádosti o změnu'!EN52,IF('Rozpočet + Žádosti o změnu'!$EF$2="ano",'Rozpočet + Žádosti o změnu'!EB52,IF('Rozpočet + Žádosti o změnu'!$DT$2="ano",'Rozpočet + Žádosti o změnu'!DP52,IF('Rozpočet + Žádosti o změnu'!$DH$2="ano",'Rozpočet + Žádosti o změnu'!DD52,IF('Rozpočet + Žádosti o změnu'!$CV$2="ano",'Rozpočet + Žádosti o změnu'!CR52,IF('Rozpočet + Žádosti o změnu'!$CJ$2="ano",'Rozpočet + Žádosti o změnu'!CF52,IF('Rozpočet + Žádosti o změnu'!$BX$2="ano",'Rozpočet + Žádosti o změnu'!BT52,IF('Rozpočet + Žádosti o změnu'!$BL$2="ano",'Rozpočet + Žádosti o změnu'!BH52,IF('Rozpočet + Žádosti o změnu'!$AZ$2="ano",'Rozpočet + Žádosti o změnu'!AV52,IF('Rozpočet + Žádosti o změnu'!$AN$2="ano",'Rozpočet + Žádosti o změnu'!AJ52,'Rozpočet + Žádosti o změnu'!J52))))))))))</f>
        <v>0</v>
      </c>
      <c r="R52" s="267">
        <f>IF('Rozpočet + Žádosti o změnu'!$ER$2="ano",'Rozpočet + Žádosti o změnu'!EO52,IF('Rozpočet + Žádosti o změnu'!$EF$2="ano",'Rozpočet + Žádosti o změnu'!EC52,IF('Rozpočet + Žádosti o změnu'!$DT$2="ano",'Rozpočet + Žádosti o změnu'!DQ52,IF('Rozpočet + Žádosti o změnu'!$DH$2="ano",'Rozpočet + Žádosti o změnu'!DE52,IF('Rozpočet + Žádosti o změnu'!$CV$2="ano",'Rozpočet + Žádosti o změnu'!CS52,IF('Rozpočet + Žádosti o změnu'!$CJ$2="ano",'Rozpočet + Žádosti o změnu'!CG52,IF('Rozpočet + Žádosti o změnu'!$BX$2="ano",'Rozpočet + Žádosti o změnu'!BU52,IF('Rozpočet + Žádosti o změnu'!$BL$2="ano",'Rozpočet + Žádosti o změnu'!BI52,IF('Rozpočet + Žádosti o změnu'!$AZ$2="ano",'Rozpočet + Žádosti o změnu'!AW52,IF('Rozpočet + Žádosti o změnu'!$AN$2="ano",'Rozpočet + Žádosti o změnu'!AK52,'Rozpočet + Žádosti o změnu'!K52))))))))))</f>
        <v>0</v>
      </c>
      <c r="S52" s="267">
        <f>IF('Rozpočet + Žádosti o změnu'!$ER$2="ano",'Rozpočet + Žádosti o změnu'!EP52,IF('Rozpočet + Žádosti o změnu'!$EF$2="ano",'Rozpočet + Žádosti o změnu'!ED52,IF('Rozpočet + Žádosti o změnu'!$DT$2="ano",'Rozpočet + Žádosti o změnu'!DR52,IF('Rozpočet + Žádosti o změnu'!$DH$2="ano",'Rozpočet + Žádosti o změnu'!DF52,IF('Rozpočet + Žádosti o změnu'!$CV$2="ano",'Rozpočet + Žádosti o změnu'!CT52,IF('Rozpočet + Žádosti o změnu'!$CJ$2="ano",'Rozpočet + Žádosti o změnu'!CH52,IF('Rozpočet + Žádosti o změnu'!$BX$2="ano",'Rozpočet + Žádosti o změnu'!BV52,IF('Rozpočet + Žádosti o změnu'!$BL$2="ano",'Rozpočet + Žádosti o změnu'!BJ52,IF('Rozpočet + Žádosti o změnu'!$AZ$2="ano",'Rozpočet + Žádosti o změnu'!AX52,IF('Rozpočet + Žádosti o změnu'!$AN$2="ano",'Rozpočet + Žádosti o změnu'!AL52,'Rozpočet + Žádosti o změnu'!L52))))))))))</f>
        <v>0</v>
      </c>
      <c r="T52" s="267">
        <f>IF('Rozpočet + Žádosti o změnu'!$ER$2="ano",'Rozpočet + Žádosti o změnu'!EQ52,IF('Rozpočet + Žádosti o změnu'!$EF$2="ano",'Rozpočet + Žádosti o změnu'!EE52,IF('Rozpočet + Žádosti o změnu'!$DT$2="ano",'Rozpočet + Žádosti o změnu'!DS52,IF('Rozpočet + Žádosti o změnu'!$DH$2="ano",'Rozpočet + Žádosti o změnu'!DG52,IF('Rozpočet + Žádosti o změnu'!$CV$2="ano",'Rozpočet + Žádosti o změnu'!CU52,IF('Rozpočet + Žádosti o změnu'!$CJ$2="ano",'Rozpočet + Žádosti o změnu'!CI52,IF('Rozpočet + Žádosti o změnu'!$BX$2="ano",'Rozpočet + Žádosti o změnu'!BW52,IF('Rozpočet + Žádosti o změnu'!$BL$2="ano",'Rozpočet + Žádosti o změnu'!BK52,IF('Rozpočet + Žádosti o změnu'!$AZ$2="ano",'Rozpočet + Žádosti o změnu'!AY52,IF('Rozpočet + Žádosti o změnu'!$AN$2="ano",'Rozpočet + Žádosti o změnu'!AM52,'Rozpočet + Žádosti o změnu'!M52))))))))))</f>
        <v>0</v>
      </c>
      <c r="U52" s="267">
        <f>IF('Rozpočet + Žádosti o změnu'!$ER$2="ano",'Rozpočet + Žádosti o změnu'!ER52,IF('Rozpočet + Žádosti o změnu'!$EF$2="ano",'Rozpočet + Žádosti o změnu'!EF52,IF('Rozpočet + Žádosti o změnu'!$DT$2="ano",'Rozpočet + Žádosti o změnu'!DT52,IF('Rozpočet + Žádosti o změnu'!$DH$2="ano",'Rozpočet + Žádosti o změnu'!DH52,IF('Rozpočet + Žádosti o změnu'!$CV$2="ano",'Rozpočet + Žádosti o změnu'!CV52,IF('Rozpočet + Žádosti o změnu'!$CJ$2="ano",'Rozpočet + Žádosti o změnu'!CJ52,IF('Rozpočet + Žádosti o změnu'!$BX$2="ano",'Rozpočet + Žádosti o změnu'!BX52,IF('Rozpočet + Žádosti o změnu'!$BL$2="ano",'Rozpočet + Žádosti o změnu'!BL52,IF('Rozpočet + Žádosti o změnu'!$AZ$2="ano",'Rozpočet + Žádosti o změnu'!AZ52,IF('Rozpočet + Žádosti o změnu'!$AN$2="ano",'Rozpočet + Žádosti o změnu'!AN52,'Rozpočet + Žádosti o změnu'!N52))))))))))</f>
        <v>0</v>
      </c>
      <c r="W52" s="281">
        <f>IF('ZoR č. 1'!$D52="",0,'ZoR č. 1'!G52)+IF('ZoR č. 2'!$D52="",0,'ZoR č. 2'!G52)+IF('ZoR č. 3'!$D52="",0,'ZoR č. 3'!G52)+IF('ZoR č. 4'!$D52="",0,'ZoR č. 4'!G52)+IF('ZoR č. 5'!$D52="",0,'ZoR č. 5'!G52)+IF('ZoR č. 6'!$D52="",0,'ZoR č. 6'!G52)+IF('ZoR č. 7'!$D52="",0,'ZoR č. 7'!G52)+IF('ZoR č. 8'!$D52="",0,'ZoR č. 8'!G52)+IF('ZoR č. 9'!$D52="",0,'ZoR č. 9'!G52)+IF('ZoR č. 10'!$D52="",0,'ZoR č. 10'!G52)+IF(ZZoR!$D52="",0,ZZoR!G52)</f>
        <v>0</v>
      </c>
      <c r="X52" s="281">
        <f>IF('ZoR č. 1'!$D52="",0,'ZoR č. 1'!H52)+IF('ZoR č. 2'!$D52="",0,'ZoR č. 2'!H52)+IF('ZoR č. 3'!$D52="",0,'ZoR č. 3'!H52)+IF('ZoR č. 4'!$D52="",0,'ZoR č. 4'!H52)+IF('ZoR č. 5'!$D52="",0,'ZoR č. 5'!H52)+IF('ZoR č. 6'!$D52="",0,'ZoR č. 6'!H52)+IF('ZoR č. 7'!$D52="",0,'ZoR č. 7'!H52)+IF('ZoR č. 8'!$D52="",0,'ZoR č. 8'!H52)+IF('ZoR č. 9'!$D52="",0,'ZoR č. 9'!H52)+IF('ZoR č. 10'!$D52="",0,'ZoR č. 10'!H52)+IF(ZZoR!$D52="",0,ZZoR!H52)</f>
        <v>0</v>
      </c>
      <c r="Y52" s="281">
        <f>IF('ZoR č. 1'!$D52="",0,'ZoR č. 1'!I52)+IF('ZoR č. 2'!$D52="",0,'ZoR č. 2'!I52)+IF('ZoR č. 3'!$D52="",0,'ZoR č. 3'!I52)+IF('ZoR č. 4'!$D52="",0,'ZoR č. 4'!I52)+IF('ZoR č. 5'!$D52="",0,'ZoR č. 5'!I52)+IF('ZoR č. 6'!$D52="",0,'ZoR č. 6'!I52)+IF('ZoR č. 7'!$D52="",0,'ZoR č. 7'!I52)+IF('ZoR č. 8'!$D52="",0,'ZoR č. 8'!I52)+IF('ZoR č. 9'!$D52="",0,'ZoR č. 9'!I52)+IF('ZoR č. 10'!$D52="",0,'ZoR č. 10'!I52)+IF(ZZoR!$D52="",0,ZZoR!I52)</f>
        <v>0</v>
      </c>
      <c r="Z52" s="281">
        <f>IF('ZoR č. 1'!$D52="",0,'ZoR č. 1'!J52)+IF('ZoR č. 2'!$D52="",0,'ZoR č. 2'!J52)+IF('ZoR č. 3'!$D52="",0,'ZoR č. 3'!J52)+IF('ZoR č. 4'!$D52="",0,'ZoR č. 4'!J52)+IF('ZoR č. 5'!$D52="",0,'ZoR č. 5'!J52)+IF('ZoR č. 6'!$D52="",0,'ZoR č. 6'!J52)+IF('ZoR č. 7'!$D52="",0,'ZoR č. 7'!J52)+IF('ZoR č. 8'!$D52="",0,'ZoR č. 8'!J52)+IF('ZoR č. 9'!$D52="",0,'ZoR č. 9'!J52)+IF('ZoR č. 10'!$D52="",0,'ZoR č. 10'!J52)+IF(ZZoR!$D52="",0,ZZoR!J52)</f>
        <v>0</v>
      </c>
      <c r="AA52" s="281">
        <f>IF('ZoR č. 1'!$D52="",0,'ZoR č. 1'!K52)+IF('ZoR č. 2'!$D52="",0,'ZoR č. 2'!K52)+IF('ZoR č. 3'!$D52="",0,'ZoR č. 3'!K52)+IF('ZoR č. 4'!$D52="",0,'ZoR č. 4'!K52)+IF('ZoR č. 5'!$D52="",0,'ZoR č. 5'!K52)+IF('ZoR č. 6'!$D52="",0,'ZoR č. 6'!K52)+IF('ZoR č. 7'!$D52="",0,'ZoR č. 7'!K52)+IF('ZoR č. 8'!$D52="",0,'ZoR č. 8'!K52)+IF('ZoR č. 9'!$D52="",0,'ZoR č. 9'!K52)+IF('ZoR č. 10'!$D52="",0,'ZoR č. 10'!K52)+IF(ZZoR!$D52="",0,ZZoR!K52)</f>
        <v>0</v>
      </c>
      <c r="AB52" s="281">
        <f>IF('ZoR č. 1'!$D52="",0,'ZoR č. 1'!L52)+IF('ZoR č. 2'!$D52="",0,'ZoR č. 2'!L52)+IF('ZoR č. 3'!$D52="",0,'ZoR č. 3'!L52)+IF('ZoR č. 4'!$D52="",0,'ZoR č. 4'!L52)+IF('ZoR č. 5'!$D52="",0,'ZoR č. 5'!L52)+IF('ZoR č. 6'!$D52="",0,'ZoR č. 6'!L52)+IF('ZoR č. 7'!$D52="",0,'ZoR č. 7'!L52)+IF('ZoR č. 8'!$D52="",0,'ZoR č. 8'!L52)+IF('ZoR č. 9'!$D52="",0,'ZoR č. 9'!L52)+IF('ZoR č. 10'!$D52="",0,'ZoR č. 10'!L52)+IF(ZZoR!$D52="",0,ZZoR!L52)</f>
        <v>0</v>
      </c>
      <c r="AC52" s="281">
        <f>IF('ZoR č. 1'!$D52="",0,'ZoR č. 1'!M52)+IF('ZoR č. 2'!$D52="",0,'ZoR č. 2'!M52)+IF('ZoR č. 3'!$D52="",0,'ZoR č. 3'!M52)+IF('ZoR č. 4'!$D52="",0,'ZoR č. 4'!M52)+IF('ZoR č. 5'!$D52="",0,'ZoR č. 5'!M52)+IF('ZoR č. 6'!$D52="",0,'ZoR č. 6'!M52)+IF('ZoR č. 7'!$D52="",0,'ZoR č. 7'!M52)+IF('ZoR č. 8'!$D52="",0,'ZoR č. 8'!M52)+IF('ZoR č. 9'!$D52="",0,'ZoR č. 9'!M52)+IF('ZoR č. 10'!$D52="",0,'ZoR č. 10'!M52)+IF(ZZoR!$D52="",0,ZZoR!M52)</f>
        <v>0</v>
      </c>
      <c r="AE52" s="282" t="str">
        <f t="shared" si="3"/>
        <v/>
      </c>
    </row>
    <row r="53" spans="2:31" x14ac:dyDescent="0.25">
      <c r="B53" s="9" t="s">
        <v>96</v>
      </c>
      <c r="C53" s="98" t="str">
        <f>IF(COUNTA('Přehled partnerů'!C53:D53)&lt;&gt;2,"partner neuveden",IF('Přehled partnerů'!G53="ANO",'Přehled partnerů'!C53,"v tomto období nerelevantní"))</f>
        <v>partner neuveden</v>
      </c>
      <c r="D53" s="108" t="str">
        <f>IF(COUNTA('Přehled partnerů'!C53:D53)&lt;&gt;2,"",IF('Přehled partnerů'!G53="ANO",'Přehled partnerů'!D53,""))</f>
        <v/>
      </c>
      <c r="E53" s="21" t="str">
        <f t="shared" si="0"/>
        <v/>
      </c>
      <c r="F53" s="114" t="str">
        <f t="shared" si="1"/>
        <v/>
      </c>
      <c r="G53" s="125">
        <v>0</v>
      </c>
      <c r="H53" s="126">
        <v>0</v>
      </c>
      <c r="I53" s="126">
        <v>0</v>
      </c>
      <c r="J53" s="126">
        <v>0</v>
      </c>
      <c r="K53" s="273">
        <v>0</v>
      </c>
      <c r="L53" s="273">
        <v>0</v>
      </c>
      <c r="M53" s="274">
        <v>0</v>
      </c>
      <c r="N53" s="58" t="str">
        <f t="shared" si="2"/>
        <v/>
      </c>
      <c r="O53" s="267">
        <f>IF('Rozpočet + Žádosti o změnu'!$ER$2="ano",'Rozpočet + Žádosti o změnu'!EL53,IF('Rozpočet + Žádosti o změnu'!$EF$2="ano",'Rozpočet + Žádosti o změnu'!DZ53,IF('Rozpočet + Žádosti o změnu'!$DT$2="ano",'Rozpočet + Žádosti o změnu'!DN53,IF('Rozpočet + Žádosti o změnu'!$DH$2="ano",'Rozpočet + Žádosti o změnu'!DB53,IF('Rozpočet + Žádosti o změnu'!$CV$2="ano",'Rozpočet + Žádosti o změnu'!CP53,IF('Rozpočet + Žádosti o změnu'!$CJ$2="ano",'Rozpočet + Žádosti o změnu'!CD53,IF('Rozpočet + Žádosti o změnu'!$BX$2="ano",'Rozpočet + Žádosti o změnu'!BR53,IF('Rozpočet + Žádosti o změnu'!$BL$2="ano",'Rozpočet + Žádosti o změnu'!BF53,IF('Rozpočet + Žádosti o změnu'!$AZ$2="ano",'Rozpočet + Žádosti o změnu'!AT53,IF('Rozpočet + Žádosti o změnu'!$AN$2="ano",'Rozpočet + Žádosti o změnu'!AH53,'Rozpočet + Žádosti o změnu'!H53))))))))))</f>
        <v>0</v>
      </c>
      <c r="P53" s="267">
        <f>IF('Rozpočet + Žádosti o změnu'!$ER$2="ano",'Rozpočet + Žádosti o změnu'!EM53,IF('Rozpočet + Žádosti o změnu'!$EF$2="ano",'Rozpočet + Žádosti o změnu'!EA53,IF('Rozpočet + Žádosti o změnu'!$DT$2="ano",'Rozpočet + Žádosti o změnu'!DO53,IF('Rozpočet + Žádosti o změnu'!$DH$2="ano",'Rozpočet + Žádosti o změnu'!DC53,IF('Rozpočet + Žádosti o změnu'!$CV$2="ano",'Rozpočet + Žádosti o změnu'!CQ53,IF('Rozpočet + Žádosti o změnu'!$CJ$2="ano",'Rozpočet + Žádosti o změnu'!CE53,IF('Rozpočet + Žádosti o změnu'!$BX$2="ano",'Rozpočet + Žádosti o změnu'!BS53,IF('Rozpočet + Žádosti o změnu'!$BL$2="ano",'Rozpočet + Žádosti o změnu'!BG53,IF('Rozpočet + Žádosti o změnu'!$AZ$2="ano",'Rozpočet + Žádosti o změnu'!AU53,IF('Rozpočet + Žádosti o změnu'!$AN$2="ano",'Rozpočet + Žádosti o změnu'!AI53,'Rozpočet + Žádosti o změnu'!I53))))))))))</f>
        <v>0</v>
      </c>
      <c r="Q53" s="267">
        <f>IF('Rozpočet + Žádosti o změnu'!$ER$2="ano",'Rozpočet + Žádosti o změnu'!EN53,IF('Rozpočet + Žádosti o změnu'!$EF$2="ano",'Rozpočet + Žádosti o změnu'!EB53,IF('Rozpočet + Žádosti o změnu'!$DT$2="ano",'Rozpočet + Žádosti o změnu'!DP53,IF('Rozpočet + Žádosti o změnu'!$DH$2="ano",'Rozpočet + Žádosti o změnu'!DD53,IF('Rozpočet + Žádosti o změnu'!$CV$2="ano",'Rozpočet + Žádosti o změnu'!CR53,IF('Rozpočet + Žádosti o změnu'!$CJ$2="ano",'Rozpočet + Žádosti o změnu'!CF53,IF('Rozpočet + Žádosti o změnu'!$BX$2="ano",'Rozpočet + Žádosti o změnu'!BT53,IF('Rozpočet + Žádosti o změnu'!$BL$2="ano",'Rozpočet + Žádosti o změnu'!BH53,IF('Rozpočet + Žádosti o změnu'!$AZ$2="ano",'Rozpočet + Žádosti o změnu'!AV53,IF('Rozpočet + Žádosti o změnu'!$AN$2="ano",'Rozpočet + Žádosti o změnu'!AJ53,'Rozpočet + Žádosti o změnu'!J53))))))))))</f>
        <v>0</v>
      </c>
      <c r="R53" s="267">
        <f>IF('Rozpočet + Žádosti o změnu'!$ER$2="ano",'Rozpočet + Žádosti o změnu'!EO53,IF('Rozpočet + Žádosti o změnu'!$EF$2="ano",'Rozpočet + Žádosti o změnu'!EC53,IF('Rozpočet + Žádosti o změnu'!$DT$2="ano",'Rozpočet + Žádosti o změnu'!DQ53,IF('Rozpočet + Žádosti o změnu'!$DH$2="ano",'Rozpočet + Žádosti o změnu'!DE53,IF('Rozpočet + Žádosti o změnu'!$CV$2="ano",'Rozpočet + Žádosti o změnu'!CS53,IF('Rozpočet + Žádosti o změnu'!$CJ$2="ano",'Rozpočet + Žádosti o změnu'!CG53,IF('Rozpočet + Žádosti o změnu'!$BX$2="ano",'Rozpočet + Žádosti o změnu'!BU53,IF('Rozpočet + Žádosti o změnu'!$BL$2="ano",'Rozpočet + Žádosti o změnu'!BI53,IF('Rozpočet + Žádosti o změnu'!$AZ$2="ano",'Rozpočet + Žádosti o změnu'!AW53,IF('Rozpočet + Žádosti o změnu'!$AN$2="ano",'Rozpočet + Žádosti o změnu'!AK53,'Rozpočet + Žádosti o změnu'!K53))))))))))</f>
        <v>0</v>
      </c>
      <c r="S53" s="267">
        <f>IF('Rozpočet + Žádosti o změnu'!$ER$2="ano",'Rozpočet + Žádosti o změnu'!EP53,IF('Rozpočet + Žádosti o změnu'!$EF$2="ano",'Rozpočet + Žádosti o změnu'!ED53,IF('Rozpočet + Žádosti o změnu'!$DT$2="ano",'Rozpočet + Žádosti o změnu'!DR53,IF('Rozpočet + Žádosti o změnu'!$DH$2="ano",'Rozpočet + Žádosti o změnu'!DF53,IF('Rozpočet + Žádosti o změnu'!$CV$2="ano",'Rozpočet + Žádosti o změnu'!CT53,IF('Rozpočet + Žádosti o změnu'!$CJ$2="ano",'Rozpočet + Žádosti o změnu'!CH53,IF('Rozpočet + Žádosti o změnu'!$BX$2="ano",'Rozpočet + Žádosti o změnu'!BV53,IF('Rozpočet + Žádosti o změnu'!$BL$2="ano",'Rozpočet + Žádosti o změnu'!BJ53,IF('Rozpočet + Žádosti o změnu'!$AZ$2="ano",'Rozpočet + Žádosti o změnu'!AX53,IF('Rozpočet + Žádosti o změnu'!$AN$2="ano",'Rozpočet + Žádosti o změnu'!AL53,'Rozpočet + Žádosti o změnu'!L53))))))))))</f>
        <v>0</v>
      </c>
      <c r="T53" s="267">
        <f>IF('Rozpočet + Žádosti o změnu'!$ER$2="ano",'Rozpočet + Žádosti o změnu'!EQ53,IF('Rozpočet + Žádosti o změnu'!$EF$2="ano",'Rozpočet + Žádosti o změnu'!EE53,IF('Rozpočet + Žádosti o změnu'!$DT$2="ano",'Rozpočet + Žádosti o změnu'!DS53,IF('Rozpočet + Žádosti o změnu'!$DH$2="ano",'Rozpočet + Žádosti o změnu'!DG53,IF('Rozpočet + Žádosti o změnu'!$CV$2="ano",'Rozpočet + Žádosti o změnu'!CU53,IF('Rozpočet + Žádosti o změnu'!$CJ$2="ano",'Rozpočet + Žádosti o změnu'!CI53,IF('Rozpočet + Žádosti o změnu'!$BX$2="ano",'Rozpočet + Žádosti o změnu'!BW53,IF('Rozpočet + Žádosti o změnu'!$BL$2="ano",'Rozpočet + Žádosti o změnu'!BK53,IF('Rozpočet + Žádosti o změnu'!$AZ$2="ano",'Rozpočet + Žádosti o změnu'!AY53,IF('Rozpočet + Žádosti o změnu'!$AN$2="ano",'Rozpočet + Žádosti o změnu'!AM53,'Rozpočet + Žádosti o změnu'!M53))))))))))</f>
        <v>0</v>
      </c>
      <c r="U53" s="267">
        <f>IF('Rozpočet + Žádosti o změnu'!$ER$2="ano",'Rozpočet + Žádosti o změnu'!ER53,IF('Rozpočet + Žádosti o změnu'!$EF$2="ano",'Rozpočet + Žádosti o změnu'!EF53,IF('Rozpočet + Žádosti o změnu'!$DT$2="ano",'Rozpočet + Žádosti o změnu'!DT53,IF('Rozpočet + Žádosti o změnu'!$DH$2="ano",'Rozpočet + Žádosti o změnu'!DH53,IF('Rozpočet + Žádosti o změnu'!$CV$2="ano",'Rozpočet + Žádosti o změnu'!CV53,IF('Rozpočet + Žádosti o změnu'!$CJ$2="ano",'Rozpočet + Žádosti o změnu'!CJ53,IF('Rozpočet + Žádosti o změnu'!$BX$2="ano",'Rozpočet + Žádosti o změnu'!BX53,IF('Rozpočet + Žádosti o změnu'!$BL$2="ano",'Rozpočet + Žádosti o změnu'!BL53,IF('Rozpočet + Žádosti o změnu'!$AZ$2="ano",'Rozpočet + Žádosti o změnu'!AZ53,IF('Rozpočet + Žádosti o změnu'!$AN$2="ano",'Rozpočet + Žádosti o změnu'!AN53,'Rozpočet + Žádosti o změnu'!N53))))))))))</f>
        <v>0</v>
      </c>
      <c r="W53" s="281">
        <f>IF('ZoR č. 1'!$D53="",0,'ZoR č. 1'!G53)+IF('ZoR č. 2'!$D53="",0,'ZoR č. 2'!G53)+IF('ZoR č. 3'!$D53="",0,'ZoR č. 3'!G53)+IF('ZoR č. 4'!$D53="",0,'ZoR č. 4'!G53)+IF('ZoR č. 5'!$D53="",0,'ZoR č. 5'!G53)+IF('ZoR č. 6'!$D53="",0,'ZoR č. 6'!G53)+IF('ZoR č. 7'!$D53="",0,'ZoR č. 7'!G53)+IF('ZoR č. 8'!$D53="",0,'ZoR č. 8'!G53)+IF('ZoR č. 9'!$D53="",0,'ZoR č. 9'!G53)+IF('ZoR č. 10'!$D53="",0,'ZoR č. 10'!G53)+IF(ZZoR!$D53="",0,ZZoR!G53)</f>
        <v>0</v>
      </c>
      <c r="X53" s="281">
        <f>IF('ZoR č. 1'!$D53="",0,'ZoR č. 1'!H53)+IF('ZoR č. 2'!$D53="",0,'ZoR č. 2'!H53)+IF('ZoR č. 3'!$D53="",0,'ZoR č. 3'!H53)+IF('ZoR č. 4'!$D53="",0,'ZoR č. 4'!H53)+IF('ZoR č. 5'!$D53="",0,'ZoR č. 5'!H53)+IF('ZoR č. 6'!$D53="",0,'ZoR č. 6'!H53)+IF('ZoR č. 7'!$D53="",0,'ZoR č. 7'!H53)+IF('ZoR č. 8'!$D53="",0,'ZoR č. 8'!H53)+IF('ZoR č. 9'!$D53="",0,'ZoR č. 9'!H53)+IF('ZoR č. 10'!$D53="",0,'ZoR č. 10'!H53)+IF(ZZoR!$D53="",0,ZZoR!H53)</f>
        <v>0</v>
      </c>
      <c r="Y53" s="281">
        <f>IF('ZoR č. 1'!$D53="",0,'ZoR č. 1'!I53)+IF('ZoR č. 2'!$D53="",0,'ZoR č. 2'!I53)+IF('ZoR č. 3'!$D53="",0,'ZoR č. 3'!I53)+IF('ZoR č. 4'!$D53="",0,'ZoR č. 4'!I53)+IF('ZoR č. 5'!$D53="",0,'ZoR č. 5'!I53)+IF('ZoR č. 6'!$D53="",0,'ZoR č. 6'!I53)+IF('ZoR č. 7'!$D53="",0,'ZoR č. 7'!I53)+IF('ZoR č. 8'!$D53="",0,'ZoR č. 8'!I53)+IF('ZoR č. 9'!$D53="",0,'ZoR č. 9'!I53)+IF('ZoR č. 10'!$D53="",0,'ZoR č. 10'!I53)+IF(ZZoR!$D53="",0,ZZoR!I53)</f>
        <v>0</v>
      </c>
      <c r="Z53" s="281">
        <f>IF('ZoR č. 1'!$D53="",0,'ZoR č. 1'!J53)+IF('ZoR č. 2'!$D53="",0,'ZoR č. 2'!J53)+IF('ZoR č. 3'!$D53="",0,'ZoR č. 3'!J53)+IF('ZoR č. 4'!$D53="",0,'ZoR č. 4'!J53)+IF('ZoR č. 5'!$D53="",0,'ZoR č. 5'!J53)+IF('ZoR č. 6'!$D53="",0,'ZoR č. 6'!J53)+IF('ZoR č. 7'!$D53="",0,'ZoR č. 7'!J53)+IF('ZoR č. 8'!$D53="",0,'ZoR č. 8'!J53)+IF('ZoR č. 9'!$D53="",0,'ZoR č. 9'!J53)+IF('ZoR č. 10'!$D53="",0,'ZoR č. 10'!J53)+IF(ZZoR!$D53="",0,ZZoR!J53)</f>
        <v>0</v>
      </c>
      <c r="AA53" s="281">
        <f>IF('ZoR č. 1'!$D53="",0,'ZoR č. 1'!K53)+IF('ZoR č. 2'!$D53="",0,'ZoR č. 2'!K53)+IF('ZoR č. 3'!$D53="",0,'ZoR č. 3'!K53)+IF('ZoR č. 4'!$D53="",0,'ZoR č. 4'!K53)+IF('ZoR č. 5'!$D53="",0,'ZoR č. 5'!K53)+IF('ZoR č. 6'!$D53="",0,'ZoR č. 6'!K53)+IF('ZoR č. 7'!$D53="",0,'ZoR č. 7'!K53)+IF('ZoR č. 8'!$D53="",0,'ZoR č. 8'!K53)+IF('ZoR č. 9'!$D53="",0,'ZoR č. 9'!K53)+IF('ZoR č. 10'!$D53="",0,'ZoR č. 10'!K53)+IF(ZZoR!$D53="",0,ZZoR!K53)</f>
        <v>0</v>
      </c>
      <c r="AB53" s="281">
        <f>IF('ZoR č. 1'!$D53="",0,'ZoR č. 1'!L53)+IF('ZoR č. 2'!$D53="",0,'ZoR č. 2'!L53)+IF('ZoR č. 3'!$D53="",0,'ZoR č. 3'!L53)+IF('ZoR č. 4'!$D53="",0,'ZoR č. 4'!L53)+IF('ZoR č. 5'!$D53="",0,'ZoR č. 5'!L53)+IF('ZoR č. 6'!$D53="",0,'ZoR č. 6'!L53)+IF('ZoR č. 7'!$D53="",0,'ZoR č. 7'!L53)+IF('ZoR č. 8'!$D53="",0,'ZoR č. 8'!L53)+IF('ZoR č. 9'!$D53="",0,'ZoR č. 9'!L53)+IF('ZoR č. 10'!$D53="",0,'ZoR č. 10'!L53)+IF(ZZoR!$D53="",0,ZZoR!L53)</f>
        <v>0</v>
      </c>
      <c r="AC53" s="281">
        <f>IF('ZoR č. 1'!$D53="",0,'ZoR č. 1'!M53)+IF('ZoR č. 2'!$D53="",0,'ZoR č. 2'!M53)+IF('ZoR č. 3'!$D53="",0,'ZoR č. 3'!M53)+IF('ZoR č. 4'!$D53="",0,'ZoR č. 4'!M53)+IF('ZoR č. 5'!$D53="",0,'ZoR č. 5'!M53)+IF('ZoR č. 6'!$D53="",0,'ZoR č. 6'!M53)+IF('ZoR č. 7'!$D53="",0,'ZoR č. 7'!M53)+IF('ZoR č. 8'!$D53="",0,'ZoR č. 8'!M53)+IF('ZoR č. 9'!$D53="",0,'ZoR č. 9'!M53)+IF('ZoR č. 10'!$D53="",0,'ZoR č. 10'!M53)+IF(ZZoR!$D53="",0,ZZoR!M53)</f>
        <v>0</v>
      </c>
      <c r="AE53" s="282" t="str">
        <f t="shared" si="3"/>
        <v/>
      </c>
    </row>
    <row r="54" spans="2:31" x14ac:dyDescent="0.25">
      <c r="B54" s="9" t="s">
        <v>97</v>
      </c>
      <c r="C54" s="98" t="str">
        <f>IF(COUNTA('Přehled partnerů'!C54:D54)&lt;&gt;2,"partner neuveden",IF('Přehled partnerů'!G54="ANO",'Přehled partnerů'!C54,"v tomto období nerelevantní"))</f>
        <v>partner neuveden</v>
      </c>
      <c r="D54" s="108" t="str">
        <f>IF(COUNTA('Přehled partnerů'!C54:D54)&lt;&gt;2,"",IF('Přehled partnerů'!G54="ANO",'Přehled partnerů'!D54,""))</f>
        <v/>
      </c>
      <c r="E54" s="21" t="str">
        <f t="shared" si="0"/>
        <v/>
      </c>
      <c r="F54" s="114" t="str">
        <f t="shared" si="1"/>
        <v/>
      </c>
      <c r="G54" s="125">
        <v>0</v>
      </c>
      <c r="H54" s="126">
        <v>0</v>
      </c>
      <c r="I54" s="126">
        <v>0</v>
      </c>
      <c r="J54" s="126">
        <v>0</v>
      </c>
      <c r="K54" s="273">
        <v>0</v>
      </c>
      <c r="L54" s="273">
        <v>0</v>
      </c>
      <c r="M54" s="274">
        <v>0</v>
      </c>
      <c r="N54" s="58" t="str">
        <f t="shared" si="2"/>
        <v/>
      </c>
      <c r="O54" s="267">
        <f>IF('Rozpočet + Žádosti o změnu'!$ER$2="ano",'Rozpočet + Žádosti o změnu'!EL54,IF('Rozpočet + Žádosti o změnu'!$EF$2="ano",'Rozpočet + Žádosti o změnu'!DZ54,IF('Rozpočet + Žádosti o změnu'!$DT$2="ano",'Rozpočet + Žádosti o změnu'!DN54,IF('Rozpočet + Žádosti o změnu'!$DH$2="ano",'Rozpočet + Žádosti o změnu'!DB54,IF('Rozpočet + Žádosti o změnu'!$CV$2="ano",'Rozpočet + Žádosti o změnu'!CP54,IF('Rozpočet + Žádosti o změnu'!$CJ$2="ano",'Rozpočet + Žádosti o změnu'!CD54,IF('Rozpočet + Žádosti o změnu'!$BX$2="ano",'Rozpočet + Žádosti o změnu'!BR54,IF('Rozpočet + Žádosti o změnu'!$BL$2="ano",'Rozpočet + Žádosti o změnu'!BF54,IF('Rozpočet + Žádosti o změnu'!$AZ$2="ano",'Rozpočet + Žádosti o změnu'!AT54,IF('Rozpočet + Žádosti o změnu'!$AN$2="ano",'Rozpočet + Žádosti o změnu'!AH54,'Rozpočet + Žádosti o změnu'!H54))))))))))</f>
        <v>0</v>
      </c>
      <c r="P54" s="267">
        <f>IF('Rozpočet + Žádosti o změnu'!$ER$2="ano",'Rozpočet + Žádosti o změnu'!EM54,IF('Rozpočet + Žádosti o změnu'!$EF$2="ano",'Rozpočet + Žádosti o změnu'!EA54,IF('Rozpočet + Žádosti o změnu'!$DT$2="ano",'Rozpočet + Žádosti o změnu'!DO54,IF('Rozpočet + Žádosti o změnu'!$DH$2="ano",'Rozpočet + Žádosti o změnu'!DC54,IF('Rozpočet + Žádosti o změnu'!$CV$2="ano",'Rozpočet + Žádosti o změnu'!CQ54,IF('Rozpočet + Žádosti o změnu'!$CJ$2="ano",'Rozpočet + Žádosti o změnu'!CE54,IF('Rozpočet + Žádosti o změnu'!$BX$2="ano",'Rozpočet + Žádosti o změnu'!BS54,IF('Rozpočet + Žádosti o změnu'!$BL$2="ano",'Rozpočet + Žádosti o změnu'!BG54,IF('Rozpočet + Žádosti o změnu'!$AZ$2="ano",'Rozpočet + Žádosti o změnu'!AU54,IF('Rozpočet + Žádosti o změnu'!$AN$2="ano",'Rozpočet + Žádosti o změnu'!AI54,'Rozpočet + Žádosti o změnu'!I54))))))))))</f>
        <v>0</v>
      </c>
      <c r="Q54" s="267">
        <f>IF('Rozpočet + Žádosti o změnu'!$ER$2="ano",'Rozpočet + Žádosti o změnu'!EN54,IF('Rozpočet + Žádosti o změnu'!$EF$2="ano",'Rozpočet + Žádosti o změnu'!EB54,IF('Rozpočet + Žádosti o změnu'!$DT$2="ano",'Rozpočet + Žádosti o změnu'!DP54,IF('Rozpočet + Žádosti o změnu'!$DH$2="ano",'Rozpočet + Žádosti o změnu'!DD54,IF('Rozpočet + Žádosti o změnu'!$CV$2="ano",'Rozpočet + Žádosti o změnu'!CR54,IF('Rozpočet + Žádosti o změnu'!$CJ$2="ano",'Rozpočet + Žádosti o změnu'!CF54,IF('Rozpočet + Žádosti o změnu'!$BX$2="ano",'Rozpočet + Žádosti o změnu'!BT54,IF('Rozpočet + Žádosti o změnu'!$BL$2="ano",'Rozpočet + Žádosti o změnu'!BH54,IF('Rozpočet + Žádosti o změnu'!$AZ$2="ano",'Rozpočet + Žádosti o změnu'!AV54,IF('Rozpočet + Žádosti o změnu'!$AN$2="ano",'Rozpočet + Žádosti o změnu'!AJ54,'Rozpočet + Žádosti o změnu'!J54))))))))))</f>
        <v>0</v>
      </c>
      <c r="R54" s="267">
        <f>IF('Rozpočet + Žádosti o změnu'!$ER$2="ano",'Rozpočet + Žádosti o změnu'!EO54,IF('Rozpočet + Žádosti o změnu'!$EF$2="ano",'Rozpočet + Žádosti o změnu'!EC54,IF('Rozpočet + Žádosti o změnu'!$DT$2="ano",'Rozpočet + Žádosti o změnu'!DQ54,IF('Rozpočet + Žádosti o změnu'!$DH$2="ano",'Rozpočet + Žádosti o změnu'!DE54,IF('Rozpočet + Žádosti o změnu'!$CV$2="ano",'Rozpočet + Žádosti o změnu'!CS54,IF('Rozpočet + Žádosti o změnu'!$CJ$2="ano",'Rozpočet + Žádosti o změnu'!CG54,IF('Rozpočet + Žádosti o změnu'!$BX$2="ano",'Rozpočet + Žádosti o změnu'!BU54,IF('Rozpočet + Žádosti o změnu'!$BL$2="ano",'Rozpočet + Žádosti o změnu'!BI54,IF('Rozpočet + Žádosti o změnu'!$AZ$2="ano",'Rozpočet + Žádosti o změnu'!AW54,IF('Rozpočet + Žádosti o změnu'!$AN$2="ano",'Rozpočet + Žádosti o změnu'!AK54,'Rozpočet + Žádosti o změnu'!K54))))))))))</f>
        <v>0</v>
      </c>
      <c r="S54" s="267">
        <f>IF('Rozpočet + Žádosti o změnu'!$ER$2="ano",'Rozpočet + Žádosti o změnu'!EP54,IF('Rozpočet + Žádosti o změnu'!$EF$2="ano",'Rozpočet + Žádosti o změnu'!ED54,IF('Rozpočet + Žádosti o změnu'!$DT$2="ano",'Rozpočet + Žádosti o změnu'!DR54,IF('Rozpočet + Žádosti o změnu'!$DH$2="ano",'Rozpočet + Žádosti o změnu'!DF54,IF('Rozpočet + Žádosti o změnu'!$CV$2="ano",'Rozpočet + Žádosti o změnu'!CT54,IF('Rozpočet + Žádosti o změnu'!$CJ$2="ano",'Rozpočet + Žádosti o změnu'!CH54,IF('Rozpočet + Žádosti o změnu'!$BX$2="ano",'Rozpočet + Žádosti o změnu'!BV54,IF('Rozpočet + Žádosti o změnu'!$BL$2="ano",'Rozpočet + Žádosti o změnu'!BJ54,IF('Rozpočet + Žádosti o změnu'!$AZ$2="ano",'Rozpočet + Žádosti o změnu'!AX54,IF('Rozpočet + Žádosti o změnu'!$AN$2="ano",'Rozpočet + Žádosti o změnu'!AL54,'Rozpočet + Žádosti o změnu'!L54))))))))))</f>
        <v>0</v>
      </c>
      <c r="T54" s="267">
        <f>IF('Rozpočet + Žádosti o změnu'!$ER$2="ano",'Rozpočet + Žádosti o změnu'!EQ54,IF('Rozpočet + Žádosti o změnu'!$EF$2="ano",'Rozpočet + Žádosti o změnu'!EE54,IF('Rozpočet + Žádosti o změnu'!$DT$2="ano",'Rozpočet + Žádosti o změnu'!DS54,IF('Rozpočet + Žádosti o změnu'!$DH$2="ano",'Rozpočet + Žádosti o změnu'!DG54,IF('Rozpočet + Žádosti o změnu'!$CV$2="ano",'Rozpočet + Žádosti o změnu'!CU54,IF('Rozpočet + Žádosti o změnu'!$CJ$2="ano",'Rozpočet + Žádosti o změnu'!CI54,IF('Rozpočet + Žádosti o změnu'!$BX$2="ano",'Rozpočet + Žádosti o změnu'!BW54,IF('Rozpočet + Žádosti o změnu'!$BL$2="ano",'Rozpočet + Žádosti o změnu'!BK54,IF('Rozpočet + Žádosti o změnu'!$AZ$2="ano",'Rozpočet + Žádosti o změnu'!AY54,IF('Rozpočet + Žádosti o změnu'!$AN$2="ano",'Rozpočet + Žádosti o změnu'!AM54,'Rozpočet + Žádosti o změnu'!M54))))))))))</f>
        <v>0</v>
      </c>
      <c r="U54" s="267">
        <f>IF('Rozpočet + Žádosti o změnu'!$ER$2="ano",'Rozpočet + Žádosti o změnu'!ER54,IF('Rozpočet + Žádosti o změnu'!$EF$2="ano",'Rozpočet + Žádosti o změnu'!EF54,IF('Rozpočet + Žádosti o změnu'!$DT$2="ano",'Rozpočet + Žádosti o změnu'!DT54,IF('Rozpočet + Žádosti o změnu'!$DH$2="ano",'Rozpočet + Žádosti o změnu'!DH54,IF('Rozpočet + Žádosti o změnu'!$CV$2="ano",'Rozpočet + Žádosti o změnu'!CV54,IF('Rozpočet + Žádosti o změnu'!$CJ$2="ano",'Rozpočet + Žádosti o změnu'!CJ54,IF('Rozpočet + Žádosti o změnu'!$BX$2="ano",'Rozpočet + Žádosti o změnu'!BX54,IF('Rozpočet + Žádosti o změnu'!$BL$2="ano",'Rozpočet + Žádosti o změnu'!BL54,IF('Rozpočet + Žádosti o změnu'!$AZ$2="ano",'Rozpočet + Žádosti o změnu'!AZ54,IF('Rozpočet + Žádosti o změnu'!$AN$2="ano",'Rozpočet + Žádosti o změnu'!AN54,'Rozpočet + Žádosti o změnu'!N54))))))))))</f>
        <v>0</v>
      </c>
      <c r="W54" s="281">
        <f>IF('ZoR č. 1'!$D54="",0,'ZoR č. 1'!G54)+IF('ZoR č. 2'!$D54="",0,'ZoR č. 2'!G54)+IF('ZoR č. 3'!$D54="",0,'ZoR č. 3'!G54)+IF('ZoR č. 4'!$D54="",0,'ZoR č. 4'!G54)+IF('ZoR č. 5'!$D54="",0,'ZoR č. 5'!G54)+IF('ZoR č. 6'!$D54="",0,'ZoR č. 6'!G54)+IF('ZoR č. 7'!$D54="",0,'ZoR č. 7'!G54)+IF('ZoR č. 8'!$D54="",0,'ZoR č. 8'!G54)+IF('ZoR č. 9'!$D54="",0,'ZoR č. 9'!G54)+IF('ZoR č. 10'!$D54="",0,'ZoR č. 10'!G54)+IF(ZZoR!$D54="",0,ZZoR!G54)</f>
        <v>0</v>
      </c>
      <c r="X54" s="281">
        <f>IF('ZoR č. 1'!$D54="",0,'ZoR č. 1'!H54)+IF('ZoR č. 2'!$D54="",0,'ZoR č. 2'!H54)+IF('ZoR č. 3'!$D54="",0,'ZoR č. 3'!H54)+IF('ZoR č. 4'!$D54="",0,'ZoR č. 4'!H54)+IF('ZoR č. 5'!$D54="",0,'ZoR č. 5'!H54)+IF('ZoR č. 6'!$D54="",0,'ZoR č. 6'!H54)+IF('ZoR č. 7'!$D54="",0,'ZoR č. 7'!H54)+IF('ZoR č. 8'!$D54="",0,'ZoR č. 8'!H54)+IF('ZoR č. 9'!$D54="",0,'ZoR č. 9'!H54)+IF('ZoR č. 10'!$D54="",0,'ZoR č. 10'!H54)+IF(ZZoR!$D54="",0,ZZoR!H54)</f>
        <v>0</v>
      </c>
      <c r="Y54" s="281">
        <f>IF('ZoR č. 1'!$D54="",0,'ZoR č. 1'!I54)+IF('ZoR č. 2'!$D54="",0,'ZoR č. 2'!I54)+IF('ZoR č. 3'!$D54="",0,'ZoR č. 3'!I54)+IF('ZoR č. 4'!$D54="",0,'ZoR č. 4'!I54)+IF('ZoR č. 5'!$D54="",0,'ZoR č. 5'!I54)+IF('ZoR č. 6'!$D54="",0,'ZoR č. 6'!I54)+IF('ZoR č. 7'!$D54="",0,'ZoR č. 7'!I54)+IF('ZoR č. 8'!$D54="",0,'ZoR č. 8'!I54)+IF('ZoR č. 9'!$D54="",0,'ZoR č. 9'!I54)+IF('ZoR č. 10'!$D54="",0,'ZoR č. 10'!I54)+IF(ZZoR!$D54="",0,ZZoR!I54)</f>
        <v>0</v>
      </c>
      <c r="Z54" s="281">
        <f>IF('ZoR č. 1'!$D54="",0,'ZoR č. 1'!J54)+IF('ZoR č. 2'!$D54="",0,'ZoR č. 2'!J54)+IF('ZoR č. 3'!$D54="",0,'ZoR č. 3'!J54)+IF('ZoR č. 4'!$D54="",0,'ZoR č. 4'!J54)+IF('ZoR č. 5'!$D54="",0,'ZoR č. 5'!J54)+IF('ZoR č. 6'!$D54="",0,'ZoR č. 6'!J54)+IF('ZoR č. 7'!$D54="",0,'ZoR č. 7'!J54)+IF('ZoR č. 8'!$D54="",0,'ZoR č. 8'!J54)+IF('ZoR č. 9'!$D54="",0,'ZoR č. 9'!J54)+IF('ZoR č. 10'!$D54="",0,'ZoR č. 10'!J54)+IF(ZZoR!$D54="",0,ZZoR!J54)</f>
        <v>0</v>
      </c>
      <c r="AA54" s="281">
        <f>IF('ZoR č. 1'!$D54="",0,'ZoR č. 1'!K54)+IF('ZoR č. 2'!$D54="",0,'ZoR č. 2'!K54)+IF('ZoR č. 3'!$D54="",0,'ZoR č. 3'!K54)+IF('ZoR č. 4'!$D54="",0,'ZoR č. 4'!K54)+IF('ZoR č. 5'!$D54="",0,'ZoR č. 5'!K54)+IF('ZoR č. 6'!$D54="",0,'ZoR č. 6'!K54)+IF('ZoR č. 7'!$D54="",0,'ZoR č. 7'!K54)+IF('ZoR č. 8'!$D54="",0,'ZoR č. 8'!K54)+IF('ZoR č. 9'!$D54="",0,'ZoR č. 9'!K54)+IF('ZoR č. 10'!$D54="",0,'ZoR č. 10'!K54)+IF(ZZoR!$D54="",0,ZZoR!K54)</f>
        <v>0</v>
      </c>
      <c r="AB54" s="281">
        <f>IF('ZoR č. 1'!$D54="",0,'ZoR č. 1'!L54)+IF('ZoR č. 2'!$D54="",0,'ZoR č. 2'!L54)+IF('ZoR č. 3'!$D54="",0,'ZoR č. 3'!L54)+IF('ZoR č. 4'!$D54="",0,'ZoR č. 4'!L54)+IF('ZoR č. 5'!$D54="",0,'ZoR č. 5'!L54)+IF('ZoR č. 6'!$D54="",0,'ZoR č. 6'!L54)+IF('ZoR č. 7'!$D54="",0,'ZoR č. 7'!L54)+IF('ZoR č. 8'!$D54="",0,'ZoR č. 8'!L54)+IF('ZoR č. 9'!$D54="",0,'ZoR č. 9'!L54)+IF('ZoR č. 10'!$D54="",0,'ZoR č. 10'!L54)+IF(ZZoR!$D54="",0,ZZoR!L54)</f>
        <v>0</v>
      </c>
      <c r="AC54" s="281">
        <f>IF('ZoR č. 1'!$D54="",0,'ZoR č. 1'!M54)+IF('ZoR č. 2'!$D54="",0,'ZoR č. 2'!M54)+IF('ZoR č. 3'!$D54="",0,'ZoR č. 3'!M54)+IF('ZoR č. 4'!$D54="",0,'ZoR č. 4'!M54)+IF('ZoR č. 5'!$D54="",0,'ZoR č. 5'!M54)+IF('ZoR č. 6'!$D54="",0,'ZoR č. 6'!M54)+IF('ZoR č. 7'!$D54="",0,'ZoR č. 7'!M54)+IF('ZoR č. 8'!$D54="",0,'ZoR č. 8'!M54)+IF('ZoR č. 9'!$D54="",0,'ZoR č. 9'!M54)+IF('ZoR č. 10'!$D54="",0,'ZoR č. 10'!M54)+IF(ZZoR!$D54="",0,ZZoR!M54)</f>
        <v>0</v>
      </c>
      <c r="AE54" s="282" t="str">
        <f t="shared" si="3"/>
        <v/>
      </c>
    </row>
    <row r="55" spans="2:31" x14ac:dyDescent="0.25">
      <c r="B55" s="9" t="s">
        <v>98</v>
      </c>
      <c r="C55" s="98" t="str">
        <f>IF(COUNTA('Přehled partnerů'!C55:D55)&lt;&gt;2,"partner neuveden",IF('Přehled partnerů'!G55="ANO",'Přehled partnerů'!C55,"v tomto období nerelevantní"))</f>
        <v>partner neuveden</v>
      </c>
      <c r="D55" s="108" t="str">
        <f>IF(COUNTA('Přehled partnerů'!C55:D55)&lt;&gt;2,"",IF('Přehled partnerů'!G55="ANO",'Přehled partnerů'!D55,""))</f>
        <v/>
      </c>
      <c r="E55" s="21" t="str">
        <f t="shared" si="0"/>
        <v/>
      </c>
      <c r="F55" s="114" t="str">
        <f t="shared" si="1"/>
        <v/>
      </c>
      <c r="G55" s="125">
        <v>0</v>
      </c>
      <c r="H55" s="126">
        <v>0</v>
      </c>
      <c r="I55" s="126">
        <v>0</v>
      </c>
      <c r="J55" s="126">
        <v>0</v>
      </c>
      <c r="K55" s="273">
        <v>0</v>
      </c>
      <c r="L55" s="273">
        <v>0</v>
      </c>
      <c r="M55" s="274">
        <v>0</v>
      </c>
      <c r="N55" s="58" t="str">
        <f t="shared" si="2"/>
        <v/>
      </c>
      <c r="O55" s="267">
        <f>IF('Rozpočet + Žádosti o změnu'!$ER$2="ano",'Rozpočet + Žádosti o změnu'!EL55,IF('Rozpočet + Žádosti o změnu'!$EF$2="ano",'Rozpočet + Žádosti o změnu'!DZ55,IF('Rozpočet + Žádosti o změnu'!$DT$2="ano",'Rozpočet + Žádosti o změnu'!DN55,IF('Rozpočet + Žádosti o změnu'!$DH$2="ano",'Rozpočet + Žádosti o změnu'!DB55,IF('Rozpočet + Žádosti o změnu'!$CV$2="ano",'Rozpočet + Žádosti o změnu'!CP55,IF('Rozpočet + Žádosti o změnu'!$CJ$2="ano",'Rozpočet + Žádosti o změnu'!CD55,IF('Rozpočet + Žádosti o změnu'!$BX$2="ano",'Rozpočet + Žádosti o změnu'!BR55,IF('Rozpočet + Žádosti o změnu'!$BL$2="ano",'Rozpočet + Žádosti o změnu'!BF55,IF('Rozpočet + Žádosti o změnu'!$AZ$2="ano",'Rozpočet + Žádosti o změnu'!AT55,IF('Rozpočet + Žádosti o změnu'!$AN$2="ano",'Rozpočet + Žádosti o změnu'!AH55,'Rozpočet + Žádosti o změnu'!H55))))))))))</f>
        <v>0</v>
      </c>
      <c r="P55" s="267">
        <f>IF('Rozpočet + Žádosti o změnu'!$ER$2="ano",'Rozpočet + Žádosti o změnu'!EM55,IF('Rozpočet + Žádosti o změnu'!$EF$2="ano",'Rozpočet + Žádosti o změnu'!EA55,IF('Rozpočet + Žádosti o změnu'!$DT$2="ano",'Rozpočet + Žádosti o změnu'!DO55,IF('Rozpočet + Žádosti o změnu'!$DH$2="ano",'Rozpočet + Žádosti o změnu'!DC55,IF('Rozpočet + Žádosti o změnu'!$CV$2="ano",'Rozpočet + Žádosti o změnu'!CQ55,IF('Rozpočet + Žádosti o změnu'!$CJ$2="ano",'Rozpočet + Žádosti o změnu'!CE55,IF('Rozpočet + Žádosti o změnu'!$BX$2="ano",'Rozpočet + Žádosti o změnu'!BS55,IF('Rozpočet + Žádosti o změnu'!$BL$2="ano",'Rozpočet + Žádosti o změnu'!BG55,IF('Rozpočet + Žádosti o změnu'!$AZ$2="ano",'Rozpočet + Žádosti o změnu'!AU55,IF('Rozpočet + Žádosti o změnu'!$AN$2="ano",'Rozpočet + Žádosti o změnu'!AI55,'Rozpočet + Žádosti o změnu'!I55))))))))))</f>
        <v>0</v>
      </c>
      <c r="Q55" s="267">
        <f>IF('Rozpočet + Žádosti o změnu'!$ER$2="ano",'Rozpočet + Žádosti o změnu'!EN55,IF('Rozpočet + Žádosti o změnu'!$EF$2="ano",'Rozpočet + Žádosti o změnu'!EB55,IF('Rozpočet + Žádosti o změnu'!$DT$2="ano",'Rozpočet + Žádosti o změnu'!DP55,IF('Rozpočet + Žádosti o změnu'!$DH$2="ano",'Rozpočet + Žádosti o změnu'!DD55,IF('Rozpočet + Žádosti o změnu'!$CV$2="ano",'Rozpočet + Žádosti o změnu'!CR55,IF('Rozpočet + Žádosti o změnu'!$CJ$2="ano",'Rozpočet + Žádosti o změnu'!CF55,IF('Rozpočet + Žádosti o změnu'!$BX$2="ano",'Rozpočet + Žádosti o změnu'!BT55,IF('Rozpočet + Žádosti o změnu'!$BL$2="ano",'Rozpočet + Žádosti o změnu'!BH55,IF('Rozpočet + Žádosti o změnu'!$AZ$2="ano",'Rozpočet + Žádosti o změnu'!AV55,IF('Rozpočet + Žádosti o změnu'!$AN$2="ano",'Rozpočet + Žádosti o změnu'!AJ55,'Rozpočet + Žádosti o změnu'!J55))))))))))</f>
        <v>0</v>
      </c>
      <c r="R55" s="267">
        <f>IF('Rozpočet + Žádosti o změnu'!$ER$2="ano",'Rozpočet + Žádosti o změnu'!EO55,IF('Rozpočet + Žádosti o změnu'!$EF$2="ano",'Rozpočet + Žádosti o změnu'!EC55,IF('Rozpočet + Žádosti o změnu'!$DT$2="ano",'Rozpočet + Žádosti o změnu'!DQ55,IF('Rozpočet + Žádosti o změnu'!$DH$2="ano",'Rozpočet + Žádosti o změnu'!DE55,IF('Rozpočet + Žádosti o změnu'!$CV$2="ano",'Rozpočet + Žádosti o změnu'!CS55,IF('Rozpočet + Žádosti o změnu'!$CJ$2="ano",'Rozpočet + Žádosti o změnu'!CG55,IF('Rozpočet + Žádosti o změnu'!$BX$2="ano",'Rozpočet + Žádosti o změnu'!BU55,IF('Rozpočet + Žádosti o změnu'!$BL$2="ano",'Rozpočet + Žádosti o změnu'!BI55,IF('Rozpočet + Žádosti o změnu'!$AZ$2="ano",'Rozpočet + Žádosti o změnu'!AW55,IF('Rozpočet + Žádosti o změnu'!$AN$2="ano",'Rozpočet + Žádosti o změnu'!AK55,'Rozpočet + Žádosti o změnu'!K55))))))))))</f>
        <v>0</v>
      </c>
      <c r="S55" s="267">
        <f>IF('Rozpočet + Žádosti o změnu'!$ER$2="ano",'Rozpočet + Žádosti o změnu'!EP55,IF('Rozpočet + Žádosti o změnu'!$EF$2="ano",'Rozpočet + Žádosti o změnu'!ED55,IF('Rozpočet + Žádosti o změnu'!$DT$2="ano",'Rozpočet + Žádosti o změnu'!DR55,IF('Rozpočet + Žádosti o změnu'!$DH$2="ano",'Rozpočet + Žádosti o změnu'!DF55,IF('Rozpočet + Žádosti o změnu'!$CV$2="ano",'Rozpočet + Žádosti o změnu'!CT55,IF('Rozpočet + Žádosti o změnu'!$CJ$2="ano",'Rozpočet + Žádosti o změnu'!CH55,IF('Rozpočet + Žádosti o změnu'!$BX$2="ano",'Rozpočet + Žádosti o změnu'!BV55,IF('Rozpočet + Žádosti o změnu'!$BL$2="ano",'Rozpočet + Žádosti o změnu'!BJ55,IF('Rozpočet + Žádosti o změnu'!$AZ$2="ano",'Rozpočet + Žádosti o změnu'!AX55,IF('Rozpočet + Žádosti o změnu'!$AN$2="ano",'Rozpočet + Žádosti o změnu'!AL55,'Rozpočet + Žádosti o změnu'!L55))))))))))</f>
        <v>0</v>
      </c>
      <c r="T55" s="267">
        <f>IF('Rozpočet + Žádosti o změnu'!$ER$2="ano",'Rozpočet + Žádosti o změnu'!EQ55,IF('Rozpočet + Žádosti o změnu'!$EF$2="ano",'Rozpočet + Žádosti o změnu'!EE55,IF('Rozpočet + Žádosti o změnu'!$DT$2="ano",'Rozpočet + Žádosti o změnu'!DS55,IF('Rozpočet + Žádosti o změnu'!$DH$2="ano",'Rozpočet + Žádosti o změnu'!DG55,IF('Rozpočet + Žádosti o změnu'!$CV$2="ano",'Rozpočet + Žádosti o změnu'!CU55,IF('Rozpočet + Žádosti o změnu'!$CJ$2="ano",'Rozpočet + Žádosti o změnu'!CI55,IF('Rozpočet + Žádosti o změnu'!$BX$2="ano",'Rozpočet + Žádosti o změnu'!BW55,IF('Rozpočet + Žádosti o změnu'!$BL$2="ano",'Rozpočet + Žádosti o změnu'!BK55,IF('Rozpočet + Žádosti o změnu'!$AZ$2="ano",'Rozpočet + Žádosti o změnu'!AY55,IF('Rozpočet + Žádosti o změnu'!$AN$2="ano",'Rozpočet + Žádosti o změnu'!AM55,'Rozpočet + Žádosti o změnu'!M55))))))))))</f>
        <v>0</v>
      </c>
      <c r="U55" s="267">
        <f>IF('Rozpočet + Žádosti o změnu'!$ER$2="ano",'Rozpočet + Žádosti o změnu'!ER55,IF('Rozpočet + Žádosti o změnu'!$EF$2="ano",'Rozpočet + Žádosti o změnu'!EF55,IF('Rozpočet + Žádosti o změnu'!$DT$2="ano",'Rozpočet + Žádosti o změnu'!DT55,IF('Rozpočet + Žádosti o změnu'!$DH$2="ano",'Rozpočet + Žádosti o změnu'!DH55,IF('Rozpočet + Žádosti o změnu'!$CV$2="ano",'Rozpočet + Žádosti o změnu'!CV55,IF('Rozpočet + Žádosti o změnu'!$CJ$2="ano",'Rozpočet + Žádosti o změnu'!CJ55,IF('Rozpočet + Žádosti o změnu'!$BX$2="ano",'Rozpočet + Žádosti o změnu'!BX55,IF('Rozpočet + Žádosti o změnu'!$BL$2="ano",'Rozpočet + Žádosti o změnu'!BL55,IF('Rozpočet + Žádosti o změnu'!$AZ$2="ano",'Rozpočet + Žádosti o změnu'!AZ55,IF('Rozpočet + Žádosti o změnu'!$AN$2="ano",'Rozpočet + Žádosti o změnu'!AN55,'Rozpočet + Žádosti o změnu'!N55))))))))))</f>
        <v>0</v>
      </c>
      <c r="W55" s="281">
        <f>IF('ZoR č. 1'!$D55="",0,'ZoR č. 1'!G55)+IF('ZoR č. 2'!$D55="",0,'ZoR č. 2'!G55)+IF('ZoR č. 3'!$D55="",0,'ZoR č. 3'!G55)+IF('ZoR č. 4'!$D55="",0,'ZoR č. 4'!G55)+IF('ZoR č. 5'!$D55="",0,'ZoR č. 5'!G55)+IF('ZoR č. 6'!$D55="",0,'ZoR č. 6'!G55)+IF('ZoR č. 7'!$D55="",0,'ZoR č. 7'!G55)+IF('ZoR č. 8'!$D55="",0,'ZoR č. 8'!G55)+IF('ZoR č. 9'!$D55="",0,'ZoR č. 9'!G55)+IF('ZoR č. 10'!$D55="",0,'ZoR č. 10'!G55)+IF(ZZoR!$D55="",0,ZZoR!G55)</f>
        <v>0</v>
      </c>
      <c r="X55" s="281">
        <f>IF('ZoR č. 1'!$D55="",0,'ZoR č. 1'!H55)+IF('ZoR č. 2'!$D55="",0,'ZoR č. 2'!H55)+IF('ZoR č. 3'!$D55="",0,'ZoR č. 3'!H55)+IF('ZoR č. 4'!$D55="",0,'ZoR č. 4'!H55)+IF('ZoR č. 5'!$D55="",0,'ZoR č. 5'!H55)+IF('ZoR č. 6'!$D55="",0,'ZoR č. 6'!H55)+IF('ZoR č. 7'!$D55="",0,'ZoR č. 7'!H55)+IF('ZoR č. 8'!$D55="",0,'ZoR č. 8'!H55)+IF('ZoR č. 9'!$D55="",0,'ZoR č. 9'!H55)+IF('ZoR č. 10'!$D55="",0,'ZoR č. 10'!H55)+IF(ZZoR!$D55="",0,ZZoR!H55)</f>
        <v>0</v>
      </c>
      <c r="Y55" s="281">
        <f>IF('ZoR č. 1'!$D55="",0,'ZoR č. 1'!I55)+IF('ZoR č. 2'!$D55="",0,'ZoR č. 2'!I55)+IF('ZoR č. 3'!$D55="",0,'ZoR č. 3'!I55)+IF('ZoR č. 4'!$D55="",0,'ZoR č. 4'!I55)+IF('ZoR č. 5'!$D55="",0,'ZoR č. 5'!I55)+IF('ZoR č. 6'!$D55="",0,'ZoR č. 6'!I55)+IF('ZoR č. 7'!$D55="",0,'ZoR č. 7'!I55)+IF('ZoR č. 8'!$D55="",0,'ZoR č. 8'!I55)+IF('ZoR č. 9'!$D55="",0,'ZoR č. 9'!I55)+IF('ZoR č. 10'!$D55="",0,'ZoR č. 10'!I55)+IF(ZZoR!$D55="",0,ZZoR!I55)</f>
        <v>0</v>
      </c>
      <c r="Z55" s="281">
        <f>IF('ZoR č. 1'!$D55="",0,'ZoR č. 1'!J55)+IF('ZoR č. 2'!$D55="",0,'ZoR č. 2'!J55)+IF('ZoR č. 3'!$D55="",0,'ZoR č. 3'!J55)+IF('ZoR č. 4'!$D55="",0,'ZoR č. 4'!J55)+IF('ZoR č. 5'!$D55="",0,'ZoR č. 5'!J55)+IF('ZoR č. 6'!$D55="",0,'ZoR č. 6'!J55)+IF('ZoR č. 7'!$D55="",0,'ZoR č. 7'!J55)+IF('ZoR č. 8'!$D55="",0,'ZoR č. 8'!J55)+IF('ZoR č. 9'!$D55="",0,'ZoR č. 9'!J55)+IF('ZoR č. 10'!$D55="",0,'ZoR č. 10'!J55)+IF(ZZoR!$D55="",0,ZZoR!J55)</f>
        <v>0</v>
      </c>
      <c r="AA55" s="281">
        <f>IF('ZoR č. 1'!$D55="",0,'ZoR č. 1'!K55)+IF('ZoR č. 2'!$D55="",0,'ZoR č. 2'!K55)+IF('ZoR č. 3'!$D55="",0,'ZoR č. 3'!K55)+IF('ZoR č. 4'!$D55="",0,'ZoR č. 4'!K55)+IF('ZoR č. 5'!$D55="",0,'ZoR č. 5'!K55)+IF('ZoR č. 6'!$D55="",0,'ZoR č. 6'!K55)+IF('ZoR č. 7'!$D55="",0,'ZoR č. 7'!K55)+IF('ZoR č. 8'!$D55="",0,'ZoR č. 8'!K55)+IF('ZoR č. 9'!$D55="",0,'ZoR č. 9'!K55)+IF('ZoR č. 10'!$D55="",0,'ZoR č. 10'!K55)+IF(ZZoR!$D55="",0,ZZoR!K55)</f>
        <v>0</v>
      </c>
      <c r="AB55" s="281">
        <f>IF('ZoR č. 1'!$D55="",0,'ZoR č. 1'!L55)+IF('ZoR č. 2'!$D55="",0,'ZoR č. 2'!L55)+IF('ZoR č. 3'!$D55="",0,'ZoR č. 3'!L55)+IF('ZoR č. 4'!$D55="",0,'ZoR č. 4'!L55)+IF('ZoR č. 5'!$D55="",0,'ZoR č. 5'!L55)+IF('ZoR č. 6'!$D55="",0,'ZoR č. 6'!L55)+IF('ZoR č. 7'!$D55="",0,'ZoR č. 7'!L55)+IF('ZoR č. 8'!$D55="",0,'ZoR č. 8'!L55)+IF('ZoR č. 9'!$D55="",0,'ZoR č. 9'!L55)+IF('ZoR č. 10'!$D55="",0,'ZoR č. 10'!L55)+IF(ZZoR!$D55="",0,ZZoR!L55)</f>
        <v>0</v>
      </c>
      <c r="AC55" s="281">
        <f>IF('ZoR č. 1'!$D55="",0,'ZoR č. 1'!M55)+IF('ZoR č. 2'!$D55="",0,'ZoR č. 2'!M55)+IF('ZoR č. 3'!$D55="",0,'ZoR č. 3'!M55)+IF('ZoR č. 4'!$D55="",0,'ZoR č. 4'!M55)+IF('ZoR č. 5'!$D55="",0,'ZoR č. 5'!M55)+IF('ZoR č. 6'!$D55="",0,'ZoR č. 6'!M55)+IF('ZoR č. 7'!$D55="",0,'ZoR č. 7'!M55)+IF('ZoR č. 8'!$D55="",0,'ZoR č. 8'!M55)+IF('ZoR č. 9'!$D55="",0,'ZoR č. 9'!M55)+IF('ZoR č. 10'!$D55="",0,'ZoR č. 10'!M55)+IF(ZZoR!$D55="",0,ZZoR!M55)</f>
        <v>0</v>
      </c>
      <c r="AE55" s="282" t="str">
        <f t="shared" si="3"/>
        <v/>
      </c>
    </row>
    <row r="56" spans="2:31" x14ac:dyDescent="0.25">
      <c r="B56" s="9" t="s">
        <v>99</v>
      </c>
      <c r="C56" s="98" t="str">
        <f>IF(COUNTA('Přehled partnerů'!C56:D56)&lt;&gt;2,"partner neuveden",IF('Přehled partnerů'!G56="ANO",'Přehled partnerů'!C56,"v tomto období nerelevantní"))</f>
        <v>partner neuveden</v>
      </c>
      <c r="D56" s="108" t="str">
        <f>IF(COUNTA('Přehled partnerů'!C56:D56)&lt;&gt;2,"",IF('Přehled partnerů'!G56="ANO",'Přehled partnerů'!D56,""))</f>
        <v/>
      </c>
      <c r="E56" s="21" t="str">
        <f t="shared" si="0"/>
        <v/>
      </c>
      <c r="F56" s="114" t="str">
        <f t="shared" si="1"/>
        <v/>
      </c>
      <c r="G56" s="125">
        <v>0</v>
      </c>
      <c r="H56" s="126">
        <v>0</v>
      </c>
      <c r="I56" s="126">
        <v>0</v>
      </c>
      <c r="J56" s="126">
        <v>0</v>
      </c>
      <c r="K56" s="273">
        <v>0</v>
      </c>
      <c r="L56" s="273">
        <v>0</v>
      </c>
      <c r="M56" s="274">
        <v>0</v>
      </c>
      <c r="N56" s="58" t="str">
        <f t="shared" si="2"/>
        <v/>
      </c>
      <c r="O56" s="267">
        <f>IF('Rozpočet + Žádosti o změnu'!$ER$2="ano",'Rozpočet + Žádosti o změnu'!EL56,IF('Rozpočet + Žádosti o změnu'!$EF$2="ano",'Rozpočet + Žádosti o změnu'!DZ56,IF('Rozpočet + Žádosti o změnu'!$DT$2="ano",'Rozpočet + Žádosti o změnu'!DN56,IF('Rozpočet + Žádosti o změnu'!$DH$2="ano",'Rozpočet + Žádosti o změnu'!DB56,IF('Rozpočet + Žádosti o změnu'!$CV$2="ano",'Rozpočet + Žádosti o změnu'!CP56,IF('Rozpočet + Žádosti o změnu'!$CJ$2="ano",'Rozpočet + Žádosti o změnu'!CD56,IF('Rozpočet + Žádosti o změnu'!$BX$2="ano",'Rozpočet + Žádosti o změnu'!BR56,IF('Rozpočet + Žádosti o změnu'!$BL$2="ano",'Rozpočet + Žádosti o změnu'!BF56,IF('Rozpočet + Žádosti o změnu'!$AZ$2="ano",'Rozpočet + Žádosti o změnu'!AT56,IF('Rozpočet + Žádosti o změnu'!$AN$2="ano",'Rozpočet + Žádosti o změnu'!AH56,'Rozpočet + Žádosti o změnu'!H56))))))))))</f>
        <v>0</v>
      </c>
      <c r="P56" s="267">
        <f>IF('Rozpočet + Žádosti o změnu'!$ER$2="ano",'Rozpočet + Žádosti o změnu'!EM56,IF('Rozpočet + Žádosti o změnu'!$EF$2="ano",'Rozpočet + Žádosti o změnu'!EA56,IF('Rozpočet + Žádosti o změnu'!$DT$2="ano",'Rozpočet + Žádosti o změnu'!DO56,IF('Rozpočet + Žádosti o změnu'!$DH$2="ano",'Rozpočet + Žádosti o změnu'!DC56,IF('Rozpočet + Žádosti o změnu'!$CV$2="ano",'Rozpočet + Žádosti o změnu'!CQ56,IF('Rozpočet + Žádosti o změnu'!$CJ$2="ano",'Rozpočet + Žádosti o změnu'!CE56,IF('Rozpočet + Žádosti o změnu'!$BX$2="ano",'Rozpočet + Žádosti o změnu'!BS56,IF('Rozpočet + Žádosti o změnu'!$BL$2="ano",'Rozpočet + Žádosti o změnu'!BG56,IF('Rozpočet + Žádosti o změnu'!$AZ$2="ano",'Rozpočet + Žádosti o změnu'!AU56,IF('Rozpočet + Žádosti o změnu'!$AN$2="ano",'Rozpočet + Žádosti o změnu'!AI56,'Rozpočet + Žádosti o změnu'!I56))))))))))</f>
        <v>0</v>
      </c>
      <c r="Q56" s="267">
        <f>IF('Rozpočet + Žádosti o změnu'!$ER$2="ano",'Rozpočet + Žádosti o změnu'!EN56,IF('Rozpočet + Žádosti o změnu'!$EF$2="ano",'Rozpočet + Žádosti o změnu'!EB56,IF('Rozpočet + Žádosti o změnu'!$DT$2="ano",'Rozpočet + Žádosti o změnu'!DP56,IF('Rozpočet + Žádosti o změnu'!$DH$2="ano",'Rozpočet + Žádosti o změnu'!DD56,IF('Rozpočet + Žádosti o změnu'!$CV$2="ano",'Rozpočet + Žádosti o změnu'!CR56,IF('Rozpočet + Žádosti o změnu'!$CJ$2="ano",'Rozpočet + Žádosti o změnu'!CF56,IF('Rozpočet + Žádosti o změnu'!$BX$2="ano",'Rozpočet + Žádosti o změnu'!BT56,IF('Rozpočet + Žádosti o změnu'!$BL$2="ano",'Rozpočet + Žádosti o změnu'!BH56,IF('Rozpočet + Žádosti o změnu'!$AZ$2="ano",'Rozpočet + Žádosti o změnu'!AV56,IF('Rozpočet + Žádosti o změnu'!$AN$2="ano",'Rozpočet + Žádosti o změnu'!AJ56,'Rozpočet + Žádosti o změnu'!J56))))))))))</f>
        <v>0</v>
      </c>
      <c r="R56" s="267">
        <f>IF('Rozpočet + Žádosti o změnu'!$ER$2="ano",'Rozpočet + Žádosti o změnu'!EO56,IF('Rozpočet + Žádosti o změnu'!$EF$2="ano",'Rozpočet + Žádosti o změnu'!EC56,IF('Rozpočet + Žádosti o změnu'!$DT$2="ano",'Rozpočet + Žádosti o změnu'!DQ56,IF('Rozpočet + Žádosti o změnu'!$DH$2="ano",'Rozpočet + Žádosti o změnu'!DE56,IF('Rozpočet + Žádosti o změnu'!$CV$2="ano",'Rozpočet + Žádosti o změnu'!CS56,IF('Rozpočet + Žádosti o změnu'!$CJ$2="ano",'Rozpočet + Žádosti o změnu'!CG56,IF('Rozpočet + Žádosti o změnu'!$BX$2="ano",'Rozpočet + Žádosti o změnu'!BU56,IF('Rozpočet + Žádosti o změnu'!$BL$2="ano",'Rozpočet + Žádosti o změnu'!BI56,IF('Rozpočet + Žádosti o změnu'!$AZ$2="ano",'Rozpočet + Žádosti o změnu'!AW56,IF('Rozpočet + Žádosti o změnu'!$AN$2="ano",'Rozpočet + Žádosti o změnu'!AK56,'Rozpočet + Žádosti o změnu'!K56))))))))))</f>
        <v>0</v>
      </c>
      <c r="S56" s="267">
        <f>IF('Rozpočet + Žádosti o změnu'!$ER$2="ano",'Rozpočet + Žádosti o změnu'!EP56,IF('Rozpočet + Žádosti o změnu'!$EF$2="ano",'Rozpočet + Žádosti o změnu'!ED56,IF('Rozpočet + Žádosti o změnu'!$DT$2="ano",'Rozpočet + Žádosti o změnu'!DR56,IF('Rozpočet + Žádosti o změnu'!$DH$2="ano",'Rozpočet + Žádosti o změnu'!DF56,IF('Rozpočet + Žádosti o změnu'!$CV$2="ano",'Rozpočet + Žádosti o změnu'!CT56,IF('Rozpočet + Žádosti o změnu'!$CJ$2="ano",'Rozpočet + Žádosti o změnu'!CH56,IF('Rozpočet + Žádosti o změnu'!$BX$2="ano",'Rozpočet + Žádosti o změnu'!BV56,IF('Rozpočet + Žádosti o změnu'!$BL$2="ano",'Rozpočet + Žádosti o změnu'!BJ56,IF('Rozpočet + Žádosti o změnu'!$AZ$2="ano",'Rozpočet + Žádosti o změnu'!AX56,IF('Rozpočet + Žádosti o změnu'!$AN$2="ano",'Rozpočet + Žádosti o změnu'!AL56,'Rozpočet + Žádosti o změnu'!L56))))))))))</f>
        <v>0</v>
      </c>
      <c r="T56" s="267">
        <f>IF('Rozpočet + Žádosti o změnu'!$ER$2="ano",'Rozpočet + Žádosti o změnu'!EQ56,IF('Rozpočet + Žádosti o změnu'!$EF$2="ano",'Rozpočet + Žádosti o změnu'!EE56,IF('Rozpočet + Žádosti o změnu'!$DT$2="ano",'Rozpočet + Žádosti o změnu'!DS56,IF('Rozpočet + Žádosti o změnu'!$DH$2="ano",'Rozpočet + Žádosti o změnu'!DG56,IF('Rozpočet + Žádosti o změnu'!$CV$2="ano",'Rozpočet + Žádosti o změnu'!CU56,IF('Rozpočet + Žádosti o změnu'!$CJ$2="ano",'Rozpočet + Žádosti o změnu'!CI56,IF('Rozpočet + Žádosti o změnu'!$BX$2="ano",'Rozpočet + Žádosti o změnu'!BW56,IF('Rozpočet + Žádosti o změnu'!$BL$2="ano",'Rozpočet + Žádosti o změnu'!BK56,IF('Rozpočet + Žádosti o změnu'!$AZ$2="ano",'Rozpočet + Žádosti o změnu'!AY56,IF('Rozpočet + Žádosti o změnu'!$AN$2="ano",'Rozpočet + Žádosti o změnu'!AM56,'Rozpočet + Žádosti o změnu'!M56))))))))))</f>
        <v>0</v>
      </c>
      <c r="U56" s="267">
        <f>IF('Rozpočet + Žádosti o změnu'!$ER$2="ano",'Rozpočet + Žádosti o změnu'!ER56,IF('Rozpočet + Žádosti o změnu'!$EF$2="ano",'Rozpočet + Žádosti o změnu'!EF56,IF('Rozpočet + Žádosti o změnu'!$DT$2="ano",'Rozpočet + Žádosti o změnu'!DT56,IF('Rozpočet + Žádosti o změnu'!$DH$2="ano",'Rozpočet + Žádosti o změnu'!DH56,IF('Rozpočet + Žádosti o změnu'!$CV$2="ano",'Rozpočet + Žádosti o změnu'!CV56,IF('Rozpočet + Žádosti o změnu'!$CJ$2="ano",'Rozpočet + Žádosti o změnu'!CJ56,IF('Rozpočet + Žádosti o změnu'!$BX$2="ano",'Rozpočet + Žádosti o změnu'!BX56,IF('Rozpočet + Žádosti o změnu'!$BL$2="ano",'Rozpočet + Žádosti o změnu'!BL56,IF('Rozpočet + Žádosti o změnu'!$AZ$2="ano",'Rozpočet + Žádosti o změnu'!AZ56,IF('Rozpočet + Žádosti o změnu'!$AN$2="ano",'Rozpočet + Žádosti o změnu'!AN56,'Rozpočet + Žádosti o změnu'!N56))))))))))</f>
        <v>0</v>
      </c>
      <c r="W56" s="281">
        <f>IF('ZoR č. 1'!$D56="",0,'ZoR č. 1'!G56)+IF('ZoR č. 2'!$D56="",0,'ZoR č. 2'!G56)+IF('ZoR č. 3'!$D56="",0,'ZoR č. 3'!G56)+IF('ZoR č. 4'!$D56="",0,'ZoR č. 4'!G56)+IF('ZoR č. 5'!$D56="",0,'ZoR č. 5'!G56)+IF('ZoR č. 6'!$D56="",0,'ZoR č. 6'!G56)+IF('ZoR č. 7'!$D56="",0,'ZoR č. 7'!G56)+IF('ZoR č. 8'!$D56="",0,'ZoR č. 8'!G56)+IF('ZoR č. 9'!$D56="",0,'ZoR č. 9'!G56)+IF('ZoR č. 10'!$D56="",0,'ZoR č. 10'!G56)+IF(ZZoR!$D56="",0,ZZoR!G56)</f>
        <v>0</v>
      </c>
      <c r="X56" s="281">
        <f>IF('ZoR č. 1'!$D56="",0,'ZoR č. 1'!H56)+IF('ZoR č. 2'!$D56="",0,'ZoR č. 2'!H56)+IF('ZoR č. 3'!$D56="",0,'ZoR č. 3'!H56)+IF('ZoR č. 4'!$D56="",0,'ZoR č. 4'!H56)+IF('ZoR č. 5'!$D56="",0,'ZoR č. 5'!H56)+IF('ZoR č. 6'!$D56="",0,'ZoR č. 6'!H56)+IF('ZoR č. 7'!$D56="",0,'ZoR č. 7'!H56)+IF('ZoR č. 8'!$D56="",0,'ZoR č. 8'!H56)+IF('ZoR č. 9'!$D56="",0,'ZoR č. 9'!H56)+IF('ZoR č. 10'!$D56="",0,'ZoR č. 10'!H56)+IF(ZZoR!$D56="",0,ZZoR!H56)</f>
        <v>0</v>
      </c>
      <c r="Y56" s="281">
        <f>IF('ZoR č. 1'!$D56="",0,'ZoR č. 1'!I56)+IF('ZoR č. 2'!$D56="",0,'ZoR č. 2'!I56)+IF('ZoR č. 3'!$D56="",0,'ZoR č. 3'!I56)+IF('ZoR č. 4'!$D56="",0,'ZoR č. 4'!I56)+IF('ZoR č. 5'!$D56="",0,'ZoR č. 5'!I56)+IF('ZoR č. 6'!$D56="",0,'ZoR č. 6'!I56)+IF('ZoR č. 7'!$D56="",0,'ZoR č. 7'!I56)+IF('ZoR č. 8'!$D56="",0,'ZoR č. 8'!I56)+IF('ZoR č. 9'!$D56="",0,'ZoR č. 9'!I56)+IF('ZoR č. 10'!$D56="",0,'ZoR č. 10'!I56)+IF(ZZoR!$D56="",0,ZZoR!I56)</f>
        <v>0</v>
      </c>
      <c r="Z56" s="281">
        <f>IF('ZoR č. 1'!$D56="",0,'ZoR č. 1'!J56)+IF('ZoR č. 2'!$D56="",0,'ZoR č. 2'!J56)+IF('ZoR č. 3'!$D56="",0,'ZoR č. 3'!J56)+IF('ZoR č. 4'!$D56="",0,'ZoR č. 4'!J56)+IF('ZoR č. 5'!$D56="",0,'ZoR č. 5'!J56)+IF('ZoR č. 6'!$D56="",0,'ZoR č. 6'!J56)+IF('ZoR č. 7'!$D56="",0,'ZoR č. 7'!J56)+IF('ZoR č. 8'!$D56="",0,'ZoR č. 8'!J56)+IF('ZoR č. 9'!$D56="",0,'ZoR č. 9'!J56)+IF('ZoR č. 10'!$D56="",0,'ZoR č. 10'!J56)+IF(ZZoR!$D56="",0,ZZoR!J56)</f>
        <v>0</v>
      </c>
      <c r="AA56" s="281">
        <f>IF('ZoR č. 1'!$D56="",0,'ZoR č. 1'!K56)+IF('ZoR č. 2'!$D56="",0,'ZoR č. 2'!K56)+IF('ZoR č. 3'!$D56="",0,'ZoR č. 3'!K56)+IF('ZoR č. 4'!$D56="",0,'ZoR č. 4'!K56)+IF('ZoR č. 5'!$D56="",0,'ZoR č. 5'!K56)+IF('ZoR č. 6'!$D56="",0,'ZoR č. 6'!K56)+IF('ZoR č. 7'!$D56="",0,'ZoR č. 7'!K56)+IF('ZoR č. 8'!$D56="",0,'ZoR č. 8'!K56)+IF('ZoR č. 9'!$D56="",0,'ZoR č. 9'!K56)+IF('ZoR č. 10'!$D56="",0,'ZoR č. 10'!K56)+IF(ZZoR!$D56="",0,ZZoR!K56)</f>
        <v>0</v>
      </c>
      <c r="AB56" s="281">
        <f>IF('ZoR č. 1'!$D56="",0,'ZoR č. 1'!L56)+IF('ZoR č. 2'!$D56="",0,'ZoR č. 2'!L56)+IF('ZoR č. 3'!$D56="",0,'ZoR č. 3'!L56)+IF('ZoR č. 4'!$D56="",0,'ZoR č. 4'!L56)+IF('ZoR č. 5'!$D56="",0,'ZoR č. 5'!L56)+IF('ZoR č. 6'!$D56="",0,'ZoR č. 6'!L56)+IF('ZoR č. 7'!$D56="",0,'ZoR č. 7'!L56)+IF('ZoR č. 8'!$D56="",0,'ZoR č. 8'!L56)+IF('ZoR č. 9'!$D56="",0,'ZoR č. 9'!L56)+IF('ZoR č. 10'!$D56="",0,'ZoR č. 10'!L56)+IF(ZZoR!$D56="",0,ZZoR!L56)</f>
        <v>0</v>
      </c>
      <c r="AC56" s="281">
        <f>IF('ZoR č. 1'!$D56="",0,'ZoR č. 1'!M56)+IF('ZoR č. 2'!$D56="",0,'ZoR č. 2'!M56)+IF('ZoR č. 3'!$D56="",0,'ZoR č. 3'!M56)+IF('ZoR č. 4'!$D56="",0,'ZoR č. 4'!M56)+IF('ZoR č. 5'!$D56="",0,'ZoR č. 5'!M56)+IF('ZoR č. 6'!$D56="",0,'ZoR č. 6'!M56)+IF('ZoR č. 7'!$D56="",0,'ZoR č. 7'!M56)+IF('ZoR č. 8'!$D56="",0,'ZoR č. 8'!M56)+IF('ZoR č. 9'!$D56="",0,'ZoR č. 9'!M56)+IF('ZoR č. 10'!$D56="",0,'ZoR č. 10'!M56)+IF(ZZoR!$D56="",0,ZZoR!M56)</f>
        <v>0</v>
      </c>
      <c r="AE56" s="282" t="str">
        <f t="shared" si="3"/>
        <v/>
      </c>
    </row>
    <row r="57" spans="2:31" x14ac:dyDescent="0.25">
      <c r="B57" s="9" t="s">
        <v>190</v>
      </c>
      <c r="C57" s="98" t="str">
        <f>IF(COUNTA('Přehled partnerů'!C57:D57)&lt;&gt;2,"partner neuveden",IF('Přehled partnerů'!G57="ANO",'Přehled partnerů'!C57,"v tomto období nerelevantní"))</f>
        <v>partner neuveden</v>
      </c>
      <c r="D57" s="108" t="str">
        <f>IF(COUNTA('Přehled partnerů'!C57:D57)&lt;&gt;2,"",IF('Přehled partnerů'!G57="ANO",'Přehled partnerů'!D57,""))</f>
        <v/>
      </c>
      <c r="E57" s="21" t="str">
        <f t="shared" si="0"/>
        <v/>
      </c>
      <c r="F57" s="114" t="str">
        <f t="shared" si="1"/>
        <v/>
      </c>
      <c r="G57" s="125">
        <v>0</v>
      </c>
      <c r="H57" s="126">
        <v>0</v>
      </c>
      <c r="I57" s="126">
        <v>0</v>
      </c>
      <c r="J57" s="126">
        <v>0</v>
      </c>
      <c r="K57" s="273">
        <v>0</v>
      </c>
      <c r="L57" s="273">
        <v>0</v>
      </c>
      <c r="M57" s="274">
        <v>0</v>
      </c>
      <c r="N57" s="58" t="str">
        <f t="shared" si="2"/>
        <v/>
      </c>
      <c r="O57" s="267">
        <f>IF('Rozpočet + Žádosti o změnu'!$ER$2="ano",'Rozpočet + Žádosti o změnu'!EL57,IF('Rozpočet + Žádosti o změnu'!$EF$2="ano",'Rozpočet + Žádosti o změnu'!DZ57,IF('Rozpočet + Žádosti o změnu'!$DT$2="ano",'Rozpočet + Žádosti o změnu'!DN57,IF('Rozpočet + Žádosti o změnu'!$DH$2="ano",'Rozpočet + Žádosti o změnu'!DB57,IF('Rozpočet + Žádosti o změnu'!$CV$2="ano",'Rozpočet + Žádosti o změnu'!CP57,IF('Rozpočet + Žádosti o změnu'!$CJ$2="ano",'Rozpočet + Žádosti o změnu'!CD57,IF('Rozpočet + Žádosti o změnu'!$BX$2="ano",'Rozpočet + Žádosti o změnu'!BR57,IF('Rozpočet + Žádosti o změnu'!$BL$2="ano",'Rozpočet + Žádosti o změnu'!BF57,IF('Rozpočet + Žádosti o změnu'!$AZ$2="ano",'Rozpočet + Žádosti o změnu'!AT57,IF('Rozpočet + Žádosti o změnu'!$AN$2="ano",'Rozpočet + Žádosti o změnu'!AH57,'Rozpočet + Žádosti o změnu'!H57))))))))))</f>
        <v>0</v>
      </c>
      <c r="P57" s="267">
        <f>IF('Rozpočet + Žádosti o změnu'!$ER$2="ano",'Rozpočet + Žádosti o změnu'!EM57,IF('Rozpočet + Žádosti o změnu'!$EF$2="ano",'Rozpočet + Žádosti o změnu'!EA57,IF('Rozpočet + Žádosti o změnu'!$DT$2="ano",'Rozpočet + Žádosti o změnu'!DO57,IF('Rozpočet + Žádosti o změnu'!$DH$2="ano",'Rozpočet + Žádosti o změnu'!DC57,IF('Rozpočet + Žádosti o změnu'!$CV$2="ano",'Rozpočet + Žádosti o změnu'!CQ57,IF('Rozpočet + Žádosti o změnu'!$CJ$2="ano",'Rozpočet + Žádosti o změnu'!CE57,IF('Rozpočet + Žádosti o změnu'!$BX$2="ano",'Rozpočet + Žádosti o změnu'!BS57,IF('Rozpočet + Žádosti o změnu'!$BL$2="ano",'Rozpočet + Žádosti o změnu'!BG57,IF('Rozpočet + Žádosti o změnu'!$AZ$2="ano",'Rozpočet + Žádosti o změnu'!AU57,IF('Rozpočet + Žádosti o změnu'!$AN$2="ano",'Rozpočet + Žádosti o změnu'!AI57,'Rozpočet + Žádosti o změnu'!I57))))))))))</f>
        <v>0</v>
      </c>
      <c r="Q57" s="267">
        <f>IF('Rozpočet + Žádosti o změnu'!$ER$2="ano",'Rozpočet + Žádosti o změnu'!EN57,IF('Rozpočet + Žádosti o změnu'!$EF$2="ano",'Rozpočet + Žádosti o změnu'!EB57,IF('Rozpočet + Žádosti o změnu'!$DT$2="ano",'Rozpočet + Žádosti o změnu'!DP57,IF('Rozpočet + Žádosti o změnu'!$DH$2="ano",'Rozpočet + Žádosti o změnu'!DD57,IF('Rozpočet + Žádosti o změnu'!$CV$2="ano",'Rozpočet + Žádosti o změnu'!CR57,IF('Rozpočet + Žádosti o změnu'!$CJ$2="ano",'Rozpočet + Žádosti o změnu'!CF57,IF('Rozpočet + Žádosti o změnu'!$BX$2="ano",'Rozpočet + Žádosti o změnu'!BT57,IF('Rozpočet + Žádosti o změnu'!$BL$2="ano",'Rozpočet + Žádosti o změnu'!BH57,IF('Rozpočet + Žádosti o změnu'!$AZ$2="ano",'Rozpočet + Žádosti o změnu'!AV57,IF('Rozpočet + Žádosti o změnu'!$AN$2="ano",'Rozpočet + Žádosti o změnu'!AJ57,'Rozpočet + Žádosti o změnu'!J57))))))))))</f>
        <v>0</v>
      </c>
      <c r="R57" s="267">
        <f>IF('Rozpočet + Žádosti o změnu'!$ER$2="ano",'Rozpočet + Žádosti o změnu'!EO57,IF('Rozpočet + Žádosti o změnu'!$EF$2="ano",'Rozpočet + Žádosti o změnu'!EC57,IF('Rozpočet + Žádosti o změnu'!$DT$2="ano",'Rozpočet + Žádosti o změnu'!DQ57,IF('Rozpočet + Žádosti o změnu'!$DH$2="ano",'Rozpočet + Žádosti o změnu'!DE57,IF('Rozpočet + Žádosti o změnu'!$CV$2="ano",'Rozpočet + Žádosti o změnu'!CS57,IF('Rozpočet + Žádosti o změnu'!$CJ$2="ano",'Rozpočet + Žádosti o změnu'!CG57,IF('Rozpočet + Žádosti o změnu'!$BX$2="ano",'Rozpočet + Žádosti o změnu'!BU57,IF('Rozpočet + Žádosti o změnu'!$BL$2="ano",'Rozpočet + Žádosti o změnu'!BI57,IF('Rozpočet + Žádosti o změnu'!$AZ$2="ano",'Rozpočet + Žádosti o změnu'!AW57,IF('Rozpočet + Žádosti o změnu'!$AN$2="ano",'Rozpočet + Žádosti o změnu'!AK57,'Rozpočet + Žádosti o změnu'!K57))))))))))</f>
        <v>0</v>
      </c>
      <c r="S57" s="267">
        <f>IF('Rozpočet + Žádosti o změnu'!$ER$2="ano",'Rozpočet + Žádosti o změnu'!EP57,IF('Rozpočet + Žádosti o změnu'!$EF$2="ano",'Rozpočet + Žádosti o změnu'!ED57,IF('Rozpočet + Žádosti o změnu'!$DT$2="ano",'Rozpočet + Žádosti o změnu'!DR57,IF('Rozpočet + Žádosti o změnu'!$DH$2="ano",'Rozpočet + Žádosti o změnu'!DF57,IF('Rozpočet + Žádosti o změnu'!$CV$2="ano",'Rozpočet + Žádosti o změnu'!CT57,IF('Rozpočet + Žádosti o změnu'!$CJ$2="ano",'Rozpočet + Žádosti o změnu'!CH57,IF('Rozpočet + Žádosti o změnu'!$BX$2="ano",'Rozpočet + Žádosti o změnu'!BV57,IF('Rozpočet + Žádosti o změnu'!$BL$2="ano",'Rozpočet + Žádosti o změnu'!BJ57,IF('Rozpočet + Žádosti o změnu'!$AZ$2="ano",'Rozpočet + Žádosti o změnu'!AX57,IF('Rozpočet + Žádosti o změnu'!$AN$2="ano",'Rozpočet + Žádosti o změnu'!AL57,'Rozpočet + Žádosti o změnu'!L57))))))))))</f>
        <v>0</v>
      </c>
      <c r="T57" s="267">
        <f>IF('Rozpočet + Žádosti o změnu'!$ER$2="ano",'Rozpočet + Žádosti o změnu'!EQ57,IF('Rozpočet + Žádosti o změnu'!$EF$2="ano",'Rozpočet + Žádosti o změnu'!EE57,IF('Rozpočet + Žádosti o změnu'!$DT$2="ano",'Rozpočet + Žádosti o změnu'!DS57,IF('Rozpočet + Žádosti o změnu'!$DH$2="ano",'Rozpočet + Žádosti o změnu'!DG57,IF('Rozpočet + Žádosti o změnu'!$CV$2="ano",'Rozpočet + Žádosti o změnu'!CU57,IF('Rozpočet + Žádosti o změnu'!$CJ$2="ano",'Rozpočet + Žádosti o změnu'!CI57,IF('Rozpočet + Žádosti o změnu'!$BX$2="ano",'Rozpočet + Žádosti o změnu'!BW57,IF('Rozpočet + Žádosti o změnu'!$BL$2="ano",'Rozpočet + Žádosti o změnu'!BK57,IF('Rozpočet + Žádosti o změnu'!$AZ$2="ano",'Rozpočet + Žádosti o změnu'!AY57,IF('Rozpočet + Žádosti o změnu'!$AN$2="ano",'Rozpočet + Žádosti o změnu'!AM57,'Rozpočet + Žádosti o změnu'!M57))))))))))</f>
        <v>0</v>
      </c>
      <c r="U57" s="267">
        <f>IF('Rozpočet + Žádosti o změnu'!$ER$2="ano",'Rozpočet + Žádosti o změnu'!ER57,IF('Rozpočet + Žádosti o změnu'!$EF$2="ano",'Rozpočet + Žádosti o změnu'!EF57,IF('Rozpočet + Žádosti o změnu'!$DT$2="ano",'Rozpočet + Žádosti o změnu'!DT57,IF('Rozpočet + Žádosti o změnu'!$DH$2="ano",'Rozpočet + Žádosti o změnu'!DH57,IF('Rozpočet + Žádosti o změnu'!$CV$2="ano",'Rozpočet + Žádosti o změnu'!CV57,IF('Rozpočet + Žádosti o změnu'!$CJ$2="ano",'Rozpočet + Žádosti o změnu'!CJ57,IF('Rozpočet + Žádosti o změnu'!$BX$2="ano",'Rozpočet + Žádosti o změnu'!BX57,IF('Rozpočet + Žádosti o změnu'!$BL$2="ano",'Rozpočet + Žádosti o změnu'!BL57,IF('Rozpočet + Žádosti o změnu'!$AZ$2="ano",'Rozpočet + Žádosti o změnu'!AZ57,IF('Rozpočet + Žádosti o změnu'!$AN$2="ano",'Rozpočet + Žádosti o změnu'!AN57,'Rozpočet + Žádosti o změnu'!N57))))))))))</f>
        <v>0</v>
      </c>
      <c r="W57" s="281">
        <f>IF('ZoR č. 1'!$D57="",0,'ZoR č. 1'!G57)+IF('ZoR č. 2'!$D57="",0,'ZoR č. 2'!G57)+IF('ZoR č. 3'!$D57="",0,'ZoR č. 3'!G57)+IF('ZoR č. 4'!$D57="",0,'ZoR č. 4'!G57)+IF('ZoR č. 5'!$D57="",0,'ZoR č. 5'!G57)+IF('ZoR č. 6'!$D57="",0,'ZoR č. 6'!G57)+IF('ZoR č. 7'!$D57="",0,'ZoR č. 7'!G57)+IF('ZoR č. 8'!$D57="",0,'ZoR č. 8'!G57)+IF('ZoR č. 9'!$D57="",0,'ZoR č. 9'!G57)+IF('ZoR č. 10'!$D57="",0,'ZoR č. 10'!G57)+IF(ZZoR!$D57="",0,ZZoR!G57)</f>
        <v>0</v>
      </c>
      <c r="X57" s="281">
        <f>IF('ZoR č. 1'!$D57="",0,'ZoR č. 1'!H57)+IF('ZoR č. 2'!$D57="",0,'ZoR č. 2'!H57)+IF('ZoR č. 3'!$D57="",0,'ZoR č. 3'!H57)+IF('ZoR č. 4'!$D57="",0,'ZoR č. 4'!H57)+IF('ZoR č. 5'!$D57="",0,'ZoR č. 5'!H57)+IF('ZoR č. 6'!$D57="",0,'ZoR č. 6'!H57)+IF('ZoR č. 7'!$D57="",0,'ZoR č. 7'!H57)+IF('ZoR č. 8'!$D57="",0,'ZoR č. 8'!H57)+IF('ZoR č. 9'!$D57="",0,'ZoR č. 9'!H57)+IF('ZoR č. 10'!$D57="",0,'ZoR č. 10'!H57)+IF(ZZoR!$D57="",0,ZZoR!H57)</f>
        <v>0</v>
      </c>
      <c r="Y57" s="281">
        <f>IF('ZoR č. 1'!$D57="",0,'ZoR č. 1'!I57)+IF('ZoR č. 2'!$D57="",0,'ZoR č. 2'!I57)+IF('ZoR č. 3'!$D57="",0,'ZoR č. 3'!I57)+IF('ZoR č. 4'!$D57="",0,'ZoR č. 4'!I57)+IF('ZoR č. 5'!$D57="",0,'ZoR č. 5'!I57)+IF('ZoR č. 6'!$D57="",0,'ZoR č. 6'!I57)+IF('ZoR č. 7'!$D57="",0,'ZoR č. 7'!I57)+IF('ZoR č. 8'!$D57="",0,'ZoR č. 8'!I57)+IF('ZoR č. 9'!$D57="",0,'ZoR č. 9'!I57)+IF('ZoR č. 10'!$D57="",0,'ZoR č. 10'!I57)+IF(ZZoR!$D57="",0,ZZoR!I57)</f>
        <v>0</v>
      </c>
      <c r="Z57" s="281">
        <f>IF('ZoR č. 1'!$D57="",0,'ZoR č. 1'!J57)+IF('ZoR č. 2'!$D57="",0,'ZoR č. 2'!J57)+IF('ZoR č. 3'!$D57="",0,'ZoR č. 3'!J57)+IF('ZoR č. 4'!$D57="",0,'ZoR č. 4'!J57)+IF('ZoR č. 5'!$D57="",0,'ZoR č. 5'!J57)+IF('ZoR č. 6'!$D57="",0,'ZoR č. 6'!J57)+IF('ZoR č. 7'!$D57="",0,'ZoR č. 7'!J57)+IF('ZoR č. 8'!$D57="",0,'ZoR č. 8'!J57)+IF('ZoR č. 9'!$D57="",0,'ZoR č. 9'!J57)+IF('ZoR č. 10'!$D57="",0,'ZoR č. 10'!J57)+IF(ZZoR!$D57="",0,ZZoR!J57)</f>
        <v>0</v>
      </c>
      <c r="AA57" s="281">
        <f>IF('ZoR č. 1'!$D57="",0,'ZoR č. 1'!K57)+IF('ZoR č. 2'!$D57="",0,'ZoR č. 2'!K57)+IF('ZoR č. 3'!$D57="",0,'ZoR č. 3'!K57)+IF('ZoR č. 4'!$D57="",0,'ZoR č. 4'!K57)+IF('ZoR č. 5'!$D57="",0,'ZoR č. 5'!K57)+IF('ZoR č. 6'!$D57="",0,'ZoR č. 6'!K57)+IF('ZoR č. 7'!$D57="",0,'ZoR č. 7'!K57)+IF('ZoR č. 8'!$D57="",0,'ZoR č. 8'!K57)+IF('ZoR č. 9'!$D57="",0,'ZoR č. 9'!K57)+IF('ZoR č. 10'!$D57="",0,'ZoR č. 10'!K57)+IF(ZZoR!$D57="",0,ZZoR!K57)</f>
        <v>0</v>
      </c>
      <c r="AB57" s="281">
        <f>IF('ZoR č. 1'!$D57="",0,'ZoR č. 1'!L57)+IF('ZoR č. 2'!$D57="",0,'ZoR č. 2'!L57)+IF('ZoR č. 3'!$D57="",0,'ZoR č. 3'!L57)+IF('ZoR č. 4'!$D57="",0,'ZoR č. 4'!L57)+IF('ZoR č. 5'!$D57="",0,'ZoR č. 5'!L57)+IF('ZoR č. 6'!$D57="",0,'ZoR č. 6'!L57)+IF('ZoR č. 7'!$D57="",0,'ZoR č. 7'!L57)+IF('ZoR č. 8'!$D57="",0,'ZoR č. 8'!L57)+IF('ZoR č. 9'!$D57="",0,'ZoR č. 9'!L57)+IF('ZoR č. 10'!$D57="",0,'ZoR č. 10'!L57)+IF(ZZoR!$D57="",0,ZZoR!L57)</f>
        <v>0</v>
      </c>
      <c r="AC57" s="281">
        <f>IF('ZoR č. 1'!$D57="",0,'ZoR č. 1'!M57)+IF('ZoR č. 2'!$D57="",0,'ZoR č. 2'!M57)+IF('ZoR č. 3'!$D57="",0,'ZoR č. 3'!M57)+IF('ZoR č. 4'!$D57="",0,'ZoR č. 4'!M57)+IF('ZoR č. 5'!$D57="",0,'ZoR č. 5'!M57)+IF('ZoR č. 6'!$D57="",0,'ZoR č. 6'!M57)+IF('ZoR č. 7'!$D57="",0,'ZoR č. 7'!M57)+IF('ZoR č. 8'!$D57="",0,'ZoR č. 8'!M57)+IF('ZoR č. 9'!$D57="",0,'ZoR č. 9'!M57)+IF('ZoR č. 10'!$D57="",0,'ZoR č. 10'!M57)+IF(ZZoR!$D57="",0,ZZoR!M57)</f>
        <v>0</v>
      </c>
      <c r="AE57" s="282" t="str">
        <f t="shared" si="3"/>
        <v/>
      </c>
    </row>
    <row r="58" spans="2:31" x14ac:dyDescent="0.25">
      <c r="B58" s="9" t="s">
        <v>191</v>
      </c>
      <c r="C58" s="98" t="str">
        <f>IF(COUNTA('Přehled partnerů'!C58:D58)&lt;&gt;2,"partner neuveden",IF('Přehled partnerů'!G58="ANO",'Přehled partnerů'!C58,"v tomto období nerelevantní"))</f>
        <v>partner neuveden</v>
      </c>
      <c r="D58" s="108" t="str">
        <f>IF(COUNTA('Přehled partnerů'!C58:D58)&lt;&gt;2,"",IF('Přehled partnerů'!G58="ANO",'Přehled partnerů'!D58,""))</f>
        <v/>
      </c>
      <c r="E58" s="21" t="str">
        <f t="shared" si="0"/>
        <v/>
      </c>
      <c r="F58" s="114" t="str">
        <f t="shared" si="1"/>
        <v/>
      </c>
      <c r="G58" s="125">
        <v>0</v>
      </c>
      <c r="H58" s="126">
        <v>0</v>
      </c>
      <c r="I58" s="126">
        <v>0</v>
      </c>
      <c r="J58" s="126">
        <v>0</v>
      </c>
      <c r="K58" s="273">
        <v>0</v>
      </c>
      <c r="L58" s="273">
        <v>0</v>
      </c>
      <c r="M58" s="274">
        <v>0</v>
      </c>
      <c r="N58" s="58" t="str">
        <f t="shared" si="2"/>
        <v/>
      </c>
      <c r="O58" s="267">
        <f>IF('Rozpočet + Žádosti o změnu'!$ER$2="ano",'Rozpočet + Žádosti o změnu'!EL58,IF('Rozpočet + Žádosti o změnu'!$EF$2="ano",'Rozpočet + Žádosti o změnu'!DZ58,IF('Rozpočet + Žádosti o změnu'!$DT$2="ano",'Rozpočet + Žádosti o změnu'!DN58,IF('Rozpočet + Žádosti o změnu'!$DH$2="ano",'Rozpočet + Žádosti o změnu'!DB58,IF('Rozpočet + Žádosti o změnu'!$CV$2="ano",'Rozpočet + Žádosti o změnu'!CP58,IF('Rozpočet + Žádosti o změnu'!$CJ$2="ano",'Rozpočet + Žádosti o změnu'!CD58,IF('Rozpočet + Žádosti o změnu'!$BX$2="ano",'Rozpočet + Žádosti o změnu'!BR58,IF('Rozpočet + Žádosti o změnu'!$BL$2="ano",'Rozpočet + Žádosti o změnu'!BF58,IF('Rozpočet + Žádosti o změnu'!$AZ$2="ano",'Rozpočet + Žádosti o změnu'!AT58,IF('Rozpočet + Žádosti o změnu'!$AN$2="ano",'Rozpočet + Žádosti o změnu'!AH58,'Rozpočet + Žádosti o změnu'!H58))))))))))</f>
        <v>0</v>
      </c>
      <c r="P58" s="267">
        <f>IF('Rozpočet + Žádosti o změnu'!$ER$2="ano",'Rozpočet + Žádosti o změnu'!EM58,IF('Rozpočet + Žádosti o změnu'!$EF$2="ano",'Rozpočet + Žádosti o změnu'!EA58,IF('Rozpočet + Žádosti o změnu'!$DT$2="ano",'Rozpočet + Žádosti o změnu'!DO58,IF('Rozpočet + Žádosti o změnu'!$DH$2="ano",'Rozpočet + Žádosti o změnu'!DC58,IF('Rozpočet + Žádosti o změnu'!$CV$2="ano",'Rozpočet + Žádosti o změnu'!CQ58,IF('Rozpočet + Žádosti o změnu'!$CJ$2="ano",'Rozpočet + Žádosti o změnu'!CE58,IF('Rozpočet + Žádosti o změnu'!$BX$2="ano",'Rozpočet + Žádosti o změnu'!BS58,IF('Rozpočet + Žádosti o změnu'!$BL$2="ano",'Rozpočet + Žádosti o změnu'!BG58,IF('Rozpočet + Žádosti o změnu'!$AZ$2="ano",'Rozpočet + Žádosti o změnu'!AU58,IF('Rozpočet + Žádosti o změnu'!$AN$2="ano",'Rozpočet + Žádosti o změnu'!AI58,'Rozpočet + Žádosti o změnu'!I58))))))))))</f>
        <v>0</v>
      </c>
      <c r="Q58" s="267">
        <f>IF('Rozpočet + Žádosti o změnu'!$ER$2="ano",'Rozpočet + Žádosti o změnu'!EN58,IF('Rozpočet + Žádosti o změnu'!$EF$2="ano",'Rozpočet + Žádosti o změnu'!EB58,IF('Rozpočet + Žádosti o změnu'!$DT$2="ano",'Rozpočet + Žádosti o změnu'!DP58,IF('Rozpočet + Žádosti o změnu'!$DH$2="ano",'Rozpočet + Žádosti o změnu'!DD58,IF('Rozpočet + Žádosti o změnu'!$CV$2="ano",'Rozpočet + Žádosti o změnu'!CR58,IF('Rozpočet + Žádosti o změnu'!$CJ$2="ano",'Rozpočet + Žádosti o změnu'!CF58,IF('Rozpočet + Žádosti o změnu'!$BX$2="ano",'Rozpočet + Žádosti o změnu'!BT58,IF('Rozpočet + Žádosti o změnu'!$BL$2="ano",'Rozpočet + Žádosti o změnu'!BH58,IF('Rozpočet + Žádosti o změnu'!$AZ$2="ano",'Rozpočet + Žádosti o změnu'!AV58,IF('Rozpočet + Žádosti o změnu'!$AN$2="ano",'Rozpočet + Žádosti o změnu'!AJ58,'Rozpočet + Žádosti o změnu'!J58))))))))))</f>
        <v>0</v>
      </c>
      <c r="R58" s="267">
        <f>IF('Rozpočet + Žádosti o změnu'!$ER$2="ano",'Rozpočet + Žádosti o změnu'!EO58,IF('Rozpočet + Žádosti o změnu'!$EF$2="ano",'Rozpočet + Žádosti o změnu'!EC58,IF('Rozpočet + Žádosti o změnu'!$DT$2="ano",'Rozpočet + Žádosti o změnu'!DQ58,IF('Rozpočet + Žádosti o změnu'!$DH$2="ano",'Rozpočet + Žádosti o změnu'!DE58,IF('Rozpočet + Žádosti o změnu'!$CV$2="ano",'Rozpočet + Žádosti o změnu'!CS58,IF('Rozpočet + Žádosti o změnu'!$CJ$2="ano",'Rozpočet + Žádosti o změnu'!CG58,IF('Rozpočet + Žádosti o změnu'!$BX$2="ano",'Rozpočet + Žádosti o změnu'!BU58,IF('Rozpočet + Žádosti o změnu'!$BL$2="ano",'Rozpočet + Žádosti o změnu'!BI58,IF('Rozpočet + Žádosti o změnu'!$AZ$2="ano",'Rozpočet + Žádosti o změnu'!AW58,IF('Rozpočet + Žádosti o změnu'!$AN$2="ano",'Rozpočet + Žádosti o změnu'!AK58,'Rozpočet + Žádosti o změnu'!K58))))))))))</f>
        <v>0</v>
      </c>
      <c r="S58" s="267">
        <f>IF('Rozpočet + Žádosti o změnu'!$ER$2="ano",'Rozpočet + Žádosti o změnu'!EP58,IF('Rozpočet + Žádosti o změnu'!$EF$2="ano",'Rozpočet + Žádosti o změnu'!ED58,IF('Rozpočet + Žádosti o změnu'!$DT$2="ano",'Rozpočet + Žádosti o změnu'!DR58,IF('Rozpočet + Žádosti o změnu'!$DH$2="ano",'Rozpočet + Žádosti o změnu'!DF58,IF('Rozpočet + Žádosti o změnu'!$CV$2="ano",'Rozpočet + Žádosti o změnu'!CT58,IF('Rozpočet + Žádosti o změnu'!$CJ$2="ano",'Rozpočet + Žádosti o změnu'!CH58,IF('Rozpočet + Žádosti o změnu'!$BX$2="ano",'Rozpočet + Žádosti o změnu'!BV58,IF('Rozpočet + Žádosti o změnu'!$BL$2="ano",'Rozpočet + Žádosti o změnu'!BJ58,IF('Rozpočet + Žádosti o změnu'!$AZ$2="ano",'Rozpočet + Žádosti o změnu'!AX58,IF('Rozpočet + Žádosti o změnu'!$AN$2="ano",'Rozpočet + Žádosti o změnu'!AL58,'Rozpočet + Žádosti o změnu'!L58))))))))))</f>
        <v>0</v>
      </c>
      <c r="T58" s="267">
        <f>IF('Rozpočet + Žádosti o změnu'!$ER$2="ano",'Rozpočet + Žádosti o změnu'!EQ58,IF('Rozpočet + Žádosti o změnu'!$EF$2="ano",'Rozpočet + Žádosti o změnu'!EE58,IF('Rozpočet + Žádosti o změnu'!$DT$2="ano",'Rozpočet + Žádosti o změnu'!DS58,IF('Rozpočet + Žádosti o změnu'!$DH$2="ano",'Rozpočet + Žádosti o změnu'!DG58,IF('Rozpočet + Žádosti o změnu'!$CV$2="ano",'Rozpočet + Žádosti o změnu'!CU58,IF('Rozpočet + Žádosti o změnu'!$CJ$2="ano",'Rozpočet + Žádosti o změnu'!CI58,IF('Rozpočet + Žádosti o změnu'!$BX$2="ano",'Rozpočet + Žádosti o změnu'!BW58,IF('Rozpočet + Žádosti o změnu'!$BL$2="ano",'Rozpočet + Žádosti o změnu'!BK58,IF('Rozpočet + Žádosti o změnu'!$AZ$2="ano",'Rozpočet + Žádosti o změnu'!AY58,IF('Rozpočet + Žádosti o změnu'!$AN$2="ano",'Rozpočet + Žádosti o změnu'!AM58,'Rozpočet + Žádosti o změnu'!M58))))))))))</f>
        <v>0</v>
      </c>
      <c r="U58" s="267">
        <f>IF('Rozpočet + Žádosti o změnu'!$ER$2="ano",'Rozpočet + Žádosti o změnu'!ER58,IF('Rozpočet + Žádosti o změnu'!$EF$2="ano",'Rozpočet + Žádosti o změnu'!EF58,IF('Rozpočet + Žádosti o změnu'!$DT$2="ano",'Rozpočet + Žádosti o změnu'!DT58,IF('Rozpočet + Žádosti o změnu'!$DH$2="ano",'Rozpočet + Žádosti o změnu'!DH58,IF('Rozpočet + Žádosti o změnu'!$CV$2="ano",'Rozpočet + Žádosti o změnu'!CV58,IF('Rozpočet + Žádosti o změnu'!$CJ$2="ano",'Rozpočet + Žádosti o změnu'!CJ58,IF('Rozpočet + Žádosti o změnu'!$BX$2="ano",'Rozpočet + Žádosti o změnu'!BX58,IF('Rozpočet + Žádosti o změnu'!$BL$2="ano",'Rozpočet + Žádosti o změnu'!BL58,IF('Rozpočet + Žádosti o změnu'!$AZ$2="ano",'Rozpočet + Žádosti o změnu'!AZ58,IF('Rozpočet + Žádosti o změnu'!$AN$2="ano",'Rozpočet + Žádosti o změnu'!AN58,'Rozpočet + Žádosti o změnu'!N58))))))))))</f>
        <v>0</v>
      </c>
      <c r="W58" s="281">
        <f>IF('ZoR č. 1'!$D58="",0,'ZoR č. 1'!G58)+IF('ZoR č. 2'!$D58="",0,'ZoR č. 2'!G58)+IF('ZoR č. 3'!$D58="",0,'ZoR č. 3'!G58)+IF('ZoR č. 4'!$D58="",0,'ZoR č. 4'!G58)+IF('ZoR č. 5'!$D58="",0,'ZoR č. 5'!G58)+IF('ZoR č. 6'!$D58="",0,'ZoR č. 6'!G58)+IF('ZoR č. 7'!$D58="",0,'ZoR č. 7'!G58)+IF('ZoR č. 8'!$D58="",0,'ZoR č. 8'!G58)+IF('ZoR č. 9'!$D58="",0,'ZoR č. 9'!G58)+IF('ZoR č. 10'!$D58="",0,'ZoR č. 10'!G58)+IF(ZZoR!$D58="",0,ZZoR!G58)</f>
        <v>0</v>
      </c>
      <c r="X58" s="281">
        <f>IF('ZoR č. 1'!$D58="",0,'ZoR č. 1'!H58)+IF('ZoR č. 2'!$D58="",0,'ZoR č. 2'!H58)+IF('ZoR č. 3'!$D58="",0,'ZoR č. 3'!H58)+IF('ZoR č. 4'!$D58="",0,'ZoR č. 4'!H58)+IF('ZoR č. 5'!$D58="",0,'ZoR č. 5'!H58)+IF('ZoR č. 6'!$D58="",0,'ZoR č. 6'!H58)+IF('ZoR č. 7'!$D58="",0,'ZoR č. 7'!H58)+IF('ZoR č. 8'!$D58="",0,'ZoR č. 8'!H58)+IF('ZoR č. 9'!$D58="",0,'ZoR č. 9'!H58)+IF('ZoR č. 10'!$D58="",0,'ZoR č. 10'!H58)+IF(ZZoR!$D58="",0,ZZoR!H58)</f>
        <v>0</v>
      </c>
      <c r="Y58" s="281">
        <f>IF('ZoR č. 1'!$D58="",0,'ZoR č. 1'!I58)+IF('ZoR č. 2'!$D58="",0,'ZoR č. 2'!I58)+IF('ZoR č. 3'!$D58="",0,'ZoR č. 3'!I58)+IF('ZoR č. 4'!$D58="",0,'ZoR č. 4'!I58)+IF('ZoR č. 5'!$D58="",0,'ZoR č. 5'!I58)+IF('ZoR č. 6'!$D58="",0,'ZoR č. 6'!I58)+IF('ZoR č. 7'!$D58="",0,'ZoR č. 7'!I58)+IF('ZoR č. 8'!$D58="",0,'ZoR č. 8'!I58)+IF('ZoR č. 9'!$D58="",0,'ZoR č. 9'!I58)+IF('ZoR č. 10'!$D58="",0,'ZoR č. 10'!I58)+IF(ZZoR!$D58="",0,ZZoR!I58)</f>
        <v>0</v>
      </c>
      <c r="Z58" s="281">
        <f>IF('ZoR č. 1'!$D58="",0,'ZoR č. 1'!J58)+IF('ZoR č. 2'!$D58="",0,'ZoR č. 2'!J58)+IF('ZoR č. 3'!$D58="",0,'ZoR č. 3'!J58)+IF('ZoR č. 4'!$D58="",0,'ZoR č. 4'!J58)+IF('ZoR č. 5'!$D58="",0,'ZoR č. 5'!J58)+IF('ZoR č. 6'!$D58="",0,'ZoR č. 6'!J58)+IF('ZoR č. 7'!$D58="",0,'ZoR č. 7'!J58)+IF('ZoR č. 8'!$D58="",0,'ZoR č. 8'!J58)+IF('ZoR č. 9'!$D58="",0,'ZoR č. 9'!J58)+IF('ZoR č. 10'!$D58="",0,'ZoR č. 10'!J58)+IF(ZZoR!$D58="",0,ZZoR!J58)</f>
        <v>0</v>
      </c>
      <c r="AA58" s="281">
        <f>IF('ZoR č. 1'!$D58="",0,'ZoR č. 1'!K58)+IF('ZoR č. 2'!$D58="",0,'ZoR č. 2'!K58)+IF('ZoR č. 3'!$D58="",0,'ZoR č. 3'!K58)+IF('ZoR č. 4'!$D58="",0,'ZoR č. 4'!K58)+IF('ZoR č. 5'!$D58="",0,'ZoR č. 5'!K58)+IF('ZoR č. 6'!$D58="",0,'ZoR č. 6'!K58)+IF('ZoR č. 7'!$D58="",0,'ZoR č. 7'!K58)+IF('ZoR č. 8'!$D58="",0,'ZoR č. 8'!K58)+IF('ZoR č. 9'!$D58="",0,'ZoR č. 9'!K58)+IF('ZoR č. 10'!$D58="",0,'ZoR č. 10'!K58)+IF(ZZoR!$D58="",0,ZZoR!K58)</f>
        <v>0</v>
      </c>
      <c r="AB58" s="281">
        <f>IF('ZoR č. 1'!$D58="",0,'ZoR č. 1'!L58)+IF('ZoR č. 2'!$D58="",0,'ZoR č. 2'!L58)+IF('ZoR č. 3'!$D58="",0,'ZoR č. 3'!L58)+IF('ZoR č. 4'!$D58="",0,'ZoR č. 4'!L58)+IF('ZoR č. 5'!$D58="",0,'ZoR č. 5'!L58)+IF('ZoR č. 6'!$D58="",0,'ZoR č. 6'!L58)+IF('ZoR č. 7'!$D58="",0,'ZoR č. 7'!L58)+IF('ZoR č. 8'!$D58="",0,'ZoR č. 8'!L58)+IF('ZoR č. 9'!$D58="",0,'ZoR č. 9'!L58)+IF('ZoR č. 10'!$D58="",0,'ZoR č. 10'!L58)+IF(ZZoR!$D58="",0,ZZoR!L58)</f>
        <v>0</v>
      </c>
      <c r="AC58" s="281">
        <f>IF('ZoR č. 1'!$D58="",0,'ZoR č. 1'!M58)+IF('ZoR č. 2'!$D58="",0,'ZoR č. 2'!M58)+IF('ZoR č. 3'!$D58="",0,'ZoR č. 3'!M58)+IF('ZoR č. 4'!$D58="",0,'ZoR č. 4'!M58)+IF('ZoR č. 5'!$D58="",0,'ZoR č. 5'!M58)+IF('ZoR č. 6'!$D58="",0,'ZoR č. 6'!M58)+IF('ZoR č. 7'!$D58="",0,'ZoR č. 7'!M58)+IF('ZoR č. 8'!$D58="",0,'ZoR č. 8'!M58)+IF('ZoR č. 9'!$D58="",0,'ZoR č. 9'!M58)+IF('ZoR č. 10'!$D58="",0,'ZoR č. 10'!M58)+IF(ZZoR!$D58="",0,ZZoR!M58)</f>
        <v>0</v>
      </c>
      <c r="AE58" s="282" t="str">
        <f t="shared" si="3"/>
        <v/>
      </c>
    </row>
    <row r="59" spans="2:31" x14ac:dyDescent="0.25">
      <c r="B59" s="9" t="s">
        <v>192</v>
      </c>
      <c r="C59" s="98" t="str">
        <f>IF(COUNTA('Přehled partnerů'!C59:D59)&lt;&gt;2,"partner neuveden",IF('Přehled partnerů'!G59="ANO",'Přehled partnerů'!C59,"v tomto období nerelevantní"))</f>
        <v>partner neuveden</v>
      </c>
      <c r="D59" s="108" t="str">
        <f>IF(COUNTA('Přehled partnerů'!C59:D59)&lt;&gt;2,"",IF('Přehled partnerů'!G59="ANO",'Přehled partnerů'!D59,""))</f>
        <v/>
      </c>
      <c r="E59" s="21" t="str">
        <f t="shared" si="0"/>
        <v/>
      </c>
      <c r="F59" s="114" t="str">
        <f t="shared" si="1"/>
        <v/>
      </c>
      <c r="G59" s="125">
        <v>0</v>
      </c>
      <c r="H59" s="126">
        <v>0</v>
      </c>
      <c r="I59" s="126">
        <v>0</v>
      </c>
      <c r="J59" s="126">
        <v>0</v>
      </c>
      <c r="K59" s="273">
        <v>0</v>
      </c>
      <c r="L59" s="273">
        <v>0</v>
      </c>
      <c r="M59" s="274">
        <v>0</v>
      </c>
      <c r="N59" s="58" t="str">
        <f t="shared" si="2"/>
        <v/>
      </c>
      <c r="O59" s="267">
        <f>IF('Rozpočet + Žádosti o změnu'!$ER$2="ano",'Rozpočet + Žádosti o změnu'!EL59,IF('Rozpočet + Žádosti o změnu'!$EF$2="ano",'Rozpočet + Žádosti o změnu'!DZ59,IF('Rozpočet + Žádosti o změnu'!$DT$2="ano",'Rozpočet + Žádosti o změnu'!DN59,IF('Rozpočet + Žádosti o změnu'!$DH$2="ano",'Rozpočet + Žádosti o změnu'!DB59,IF('Rozpočet + Žádosti o změnu'!$CV$2="ano",'Rozpočet + Žádosti o změnu'!CP59,IF('Rozpočet + Žádosti o změnu'!$CJ$2="ano",'Rozpočet + Žádosti o změnu'!CD59,IF('Rozpočet + Žádosti o změnu'!$BX$2="ano",'Rozpočet + Žádosti o změnu'!BR59,IF('Rozpočet + Žádosti o změnu'!$BL$2="ano",'Rozpočet + Žádosti o změnu'!BF59,IF('Rozpočet + Žádosti o změnu'!$AZ$2="ano",'Rozpočet + Žádosti o změnu'!AT59,IF('Rozpočet + Žádosti o změnu'!$AN$2="ano",'Rozpočet + Žádosti o změnu'!AH59,'Rozpočet + Žádosti o změnu'!H59))))))))))</f>
        <v>0</v>
      </c>
      <c r="P59" s="267">
        <f>IF('Rozpočet + Žádosti o změnu'!$ER$2="ano",'Rozpočet + Žádosti o změnu'!EM59,IF('Rozpočet + Žádosti o změnu'!$EF$2="ano",'Rozpočet + Žádosti o změnu'!EA59,IF('Rozpočet + Žádosti o změnu'!$DT$2="ano",'Rozpočet + Žádosti o změnu'!DO59,IF('Rozpočet + Žádosti o změnu'!$DH$2="ano",'Rozpočet + Žádosti o změnu'!DC59,IF('Rozpočet + Žádosti o změnu'!$CV$2="ano",'Rozpočet + Žádosti o změnu'!CQ59,IF('Rozpočet + Žádosti o změnu'!$CJ$2="ano",'Rozpočet + Žádosti o změnu'!CE59,IF('Rozpočet + Žádosti o změnu'!$BX$2="ano",'Rozpočet + Žádosti o změnu'!BS59,IF('Rozpočet + Žádosti o změnu'!$BL$2="ano",'Rozpočet + Žádosti o změnu'!BG59,IF('Rozpočet + Žádosti o změnu'!$AZ$2="ano",'Rozpočet + Žádosti o změnu'!AU59,IF('Rozpočet + Žádosti o změnu'!$AN$2="ano",'Rozpočet + Žádosti o změnu'!AI59,'Rozpočet + Žádosti o změnu'!I59))))))))))</f>
        <v>0</v>
      </c>
      <c r="Q59" s="267">
        <f>IF('Rozpočet + Žádosti o změnu'!$ER$2="ano",'Rozpočet + Žádosti o změnu'!EN59,IF('Rozpočet + Žádosti o změnu'!$EF$2="ano",'Rozpočet + Žádosti o změnu'!EB59,IF('Rozpočet + Žádosti o změnu'!$DT$2="ano",'Rozpočet + Žádosti o změnu'!DP59,IF('Rozpočet + Žádosti o změnu'!$DH$2="ano",'Rozpočet + Žádosti o změnu'!DD59,IF('Rozpočet + Žádosti o změnu'!$CV$2="ano",'Rozpočet + Žádosti o změnu'!CR59,IF('Rozpočet + Žádosti o změnu'!$CJ$2="ano",'Rozpočet + Žádosti o změnu'!CF59,IF('Rozpočet + Žádosti o změnu'!$BX$2="ano",'Rozpočet + Žádosti o změnu'!BT59,IF('Rozpočet + Žádosti o změnu'!$BL$2="ano",'Rozpočet + Žádosti o změnu'!BH59,IF('Rozpočet + Žádosti o změnu'!$AZ$2="ano",'Rozpočet + Žádosti o změnu'!AV59,IF('Rozpočet + Žádosti o změnu'!$AN$2="ano",'Rozpočet + Žádosti o změnu'!AJ59,'Rozpočet + Žádosti o změnu'!J59))))))))))</f>
        <v>0</v>
      </c>
      <c r="R59" s="267">
        <f>IF('Rozpočet + Žádosti o změnu'!$ER$2="ano",'Rozpočet + Žádosti o změnu'!EO59,IF('Rozpočet + Žádosti o změnu'!$EF$2="ano",'Rozpočet + Žádosti o změnu'!EC59,IF('Rozpočet + Žádosti o změnu'!$DT$2="ano",'Rozpočet + Žádosti o změnu'!DQ59,IF('Rozpočet + Žádosti o změnu'!$DH$2="ano",'Rozpočet + Žádosti o změnu'!DE59,IF('Rozpočet + Žádosti o změnu'!$CV$2="ano",'Rozpočet + Žádosti o změnu'!CS59,IF('Rozpočet + Žádosti o změnu'!$CJ$2="ano",'Rozpočet + Žádosti o změnu'!CG59,IF('Rozpočet + Žádosti o změnu'!$BX$2="ano",'Rozpočet + Žádosti o změnu'!BU59,IF('Rozpočet + Žádosti o změnu'!$BL$2="ano",'Rozpočet + Žádosti o změnu'!BI59,IF('Rozpočet + Žádosti o změnu'!$AZ$2="ano",'Rozpočet + Žádosti o změnu'!AW59,IF('Rozpočet + Žádosti o změnu'!$AN$2="ano",'Rozpočet + Žádosti o změnu'!AK59,'Rozpočet + Žádosti o změnu'!K59))))))))))</f>
        <v>0</v>
      </c>
      <c r="S59" s="267">
        <f>IF('Rozpočet + Žádosti o změnu'!$ER$2="ano",'Rozpočet + Žádosti o změnu'!EP59,IF('Rozpočet + Žádosti o změnu'!$EF$2="ano",'Rozpočet + Žádosti o změnu'!ED59,IF('Rozpočet + Žádosti o změnu'!$DT$2="ano",'Rozpočet + Žádosti o změnu'!DR59,IF('Rozpočet + Žádosti o změnu'!$DH$2="ano",'Rozpočet + Žádosti o změnu'!DF59,IF('Rozpočet + Žádosti o změnu'!$CV$2="ano",'Rozpočet + Žádosti o změnu'!CT59,IF('Rozpočet + Žádosti o změnu'!$CJ$2="ano",'Rozpočet + Žádosti o změnu'!CH59,IF('Rozpočet + Žádosti o změnu'!$BX$2="ano",'Rozpočet + Žádosti o změnu'!BV59,IF('Rozpočet + Žádosti o změnu'!$BL$2="ano",'Rozpočet + Žádosti o změnu'!BJ59,IF('Rozpočet + Žádosti o změnu'!$AZ$2="ano",'Rozpočet + Žádosti o změnu'!AX59,IF('Rozpočet + Žádosti o změnu'!$AN$2="ano",'Rozpočet + Žádosti o změnu'!AL59,'Rozpočet + Žádosti o změnu'!L59))))))))))</f>
        <v>0</v>
      </c>
      <c r="T59" s="267">
        <f>IF('Rozpočet + Žádosti o změnu'!$ER$2="ano",'Rozpočet + Žádosti o změnu'!EQ59,IF('Rozpočet + Žádosti o změnu'!$EF$2="ano",'Rozpočet + Žádosti o změnu'!EE59,IF('Rozpočet + Žádosti o změnu'!$DT$2="ano",'Rozpočet + Žádosti o změnu'!DS59,IF('Rozpočet + Žádosti o změnu'!$DH$2="ano",'Rozpočet + Žádosti o změnu'!DG59,IF('Rozpočet + Žádosti o změnu'!$CV$2="ano",'Rozpočet + Žádosti o změnu'!CU59,IF('Rozpočet + Žádosti o změnu'!$CJ$2="ano",'Rozpočet + Žádosti o změnu'!CI59,IF('Rozpočet + Žádosti o změnu'!$BX$2="ano",'Rozpočet + Žádosti o změnu'!BW59,IF('Rozpočet + Žádosti o změnu'!$BL$2="ano",'Rozpočet + Žádosti o změnu'!BK59,IF('Rozpočet + Žádosti o změnu'!$AZ$2="ano",'Rozpočet + Žádosti o změnu'!AY59,IF('Rozpočet + Žádosti o změnu'!$AN$2="ano",'Rozpočet + Žádosti o změnu'!AM59,'Rozpočet + Žádosti o změnu'!M59))))))))))</f>
        <v>0</v>
      </c>
      <c r="U59" s="267">
        <f>IF('Rozpočet + Žádosti o změnu'!$ER$2="ano",'Rozpočet + Žádosti o změnu'!ER59,IF('Rozpočet + Žádosti o změnu'!$EF$2="ano",'Rozpočet + Žádosti o změnu'!EF59,IF('Rozpočet + Žádosti o změnu'!$DT$2="ano",'Rozpočet + Žádosti o změnu'!DT59,IF('Rozpočet + Žádosti o změnu'!$DH$2="ano",'Rozpočet + Žádosti o změnu'!DH59,IF('Rozpočet + Žádosti o změnu'!$CV$2="ano",'Rozpočet + Žádosti o změnu'!CV59,IF('Rozpočet + Žádosti o změnu'!$CJ$2="ano",'Rozpočet + Žádosti o změnu'!CJ59,IF('Rozpočet + Žádosti o změnu'!$BX$2="ano",'Rozpočet + Žádosti o změnu'!BX59,IF('Rozpočet + Žádosti o změnu'!$BL$2="ano",'Rozpočet + Žádosti o změnu'!BL59,IF('Rozpočet + Žádosti o změnu'!$AZ$2="ano",'Rozpočet + Žádosti o změnu'!AZ59,IF('Rozpočet + Žádosti o změnu'!$AN$2="ano",'Rozpočet + Žádosti o změnu'!AN59,'Rozpočet + Žádosti o změnu'!N59))))))))))</f>
        <v>0</v>
      </c>
      <c r="W59" s="281">
        <f>IF('ZoR č. 1'!$D59="",0,'ZoR č. 1'!G59)+IF('ZoR č. 2'!$D59="",0,'ZoR č. 2'!G59)+IF('ZoR č. 3'!$D59="",0,'ZoR č. 3'!G59)+IF('ZoR č. 4'!$D59="",0,'ZoR č. 4'!G59)+IF('ZoR č. 5'!$D59="",0,'ZoR č. 5'!G59)+IF('ZoR č. 6'!$D59="",0,'ZoR č. 6'!G59)+IF('ZoR č. 7'!$D59="",0,'ZoR č. 7'!G59)+IF('ZoR č. 8'!$D59="",0,'ZoR č. 8'!G59)+IF('ZoR č. 9'!$D59="",0,'ZoR č. 9'!G59)+IF('ZoR č. 10'!$D59="",0,'ZoR č. 10'!G59)+IF(ZZoR!$D59="",0,ZZoR!G59)</f>
        <v>0</v>
      </c>
      <c r="X59" s="281">
        <f>IF('ZoR č. 1'!$D59="",0,'ZoR č. 1'!H59)+IF('ZoR č. 2'!$D59="",0,'ZoR č. 2'!H59)+IF('ZoR č. 3'!$D59="",0,'ZoR č. 3'!H59)+IF('ZoR č. 4'!$D59="",0,'ZoR č. 4'!H59)+IF('ZoR č. 5'!$D59="",0,'ZoR č. 5'!H59)+IF('ZoR č. 6'!$D59="",0,'ZoR č. 6'!H59)+IF('ZoR č. 7'!$D59="",0,'ZoR č. 7'!H59)+IF('ZoR č. 8'!$D59="",0,'ZoR č. 8'!H59)+IF('ZoR č. 9'!$D59="",0,'ZoR č. 9'!H59)+IF('ZoR č. 10'!$D59="",0,'ZoR č. 10'!H59)+IF(ZZoR!$D59="",0,ZZoR!H59)</f>
        <v>0</v>
      </c>
      <c r="Y59" s="281">
        <f>IF('ZoR č. 1'!$D59="",0,'ZoR č. 1'!I59)+IF('ZoR č. 2'!$D59="",0,'ZoR č. 2'!I59)+IF('ZoR č. 3'!$D59="",0,'ZoR č. 3'!I59)+IF('ZoR č. 4'!$D59="",0,'ZoR č. 4'!I59)+IF('ZoR č. 5'!$D59="",0,'ZoR č. 5'!I59)+IF('ZoR č. 6'!$D59="",0,'ZoR č. 6'!I59)+IF('ZoR č. 7'!$D59="",0,'ZoR č. 7'!I59)+IF('ZoR č. 8'!$D59="",0,'ZoR č. 8'!I59)+IF('ZoR č. 9'!$D59="",0,'ZoR č. 9'!I59)+IF('ZoR č. 10'!$D59="",0,'ZoR č. 10'!I59)+IF(ZZoR!$D59="",0,ZZoR!I59)</f>
        <v>0</v>
      </c>
      <c r="Z59" s="281">
        <f>IF('ZoR č. 1'!$D59="",0,'ZoR č. 1'!J59)+IF('ZoR č. 2'!$D59="",0,'ZoR č. 2'!J59)+IF('ZoR č. 3'!$D59="",0,'ZoR č. 3'!J59)+IF('ZoR č. 4'!$D59="",0,'ZoR č. 4'!J59)+IF('ZoR č. 5'!$D59="",0,'ZoR č. 5'!J59)+IF('ZoR č. 6'!$D59="",0,'ZoR č. 6'!J59)+IF('ZoR č. 7'!$D59="",0,'ZoR č. 7'!J59)+IF('ZoR č. 8'!$D59="",0,'ZoR č. 8'!J59)+IF('ZoR č. 9'!$D59="",0,'ZoR č. 9'!J59)+IF('ZoR č. 10'!$D59="",0,'ZoR č. 10'!J59)+IF(ZZoR!$D59="",0,ZZoR!J59)</f>
        <v>0</v>
      </c>
      <c r="AA59" s="281">
        <f>IF('ZoR č. 1'!$D59="",0,'ZoR č. 1'!K59)+IF('ZoR č. 2'!$D59="",0,'ZoR č. 2'!K59)+IF('ZoR č. 3'!$D59="",0,'ZoR č. 3'!K59)+IF('ZoR č. 4'!$D59="",0,'ZoR č. 4'!K59)+IF('ZoR č. 5'!$D59="",0,'ZoR č. 5'!K59)+IF('ZoR č. 6'!$D59="",0,'ZoR č. 6'!K59)+IF('ZoR č. 7'!$D59="",0,'ZoR č. 7'!K59)+IF('ZoR č. 8'!$D59="",0,'ZoR č. 8'!K59)+IF('ZoR č. 9'!$D59="",0,'ZoR č. 9'!K59)+IF('ZoR č. 10'!$D59="",0,'ZoR č. 10'!K59)+IF(ZZoR!$D59="",0,ZZoR!K59)</f>
        <v>0</v>
      </c>
      <c r="AB59" s="281">
        <f>IF('ZoR č. 1'!$D59="",0,'ZoR č. 1'!L59)+IF('ZoR č. 2'!$D59="",0,'ZoR č. 2'!L59)+IF('ZoR č. 3'!$D59="",0,'ZoR č. 3'!L59)+IF('ZoR č. 4'!$D59="",0,'ZoR č. 4'!L59)+IF('ZoR č. 5'!$D59="",0,'ZoR č. 5'!L59)+IF('ZoR č. 6'!$D59="",0,'ZoR č. 6'!L59)+IF('ZoR č. 7'!$D59="",0,'ZoR č. 7'!L59)+IF('ZoR č. 8'!$D59="",0,'ZoR č. 8'!L59)+IF('ZoR č. 9'!$D59="",0,'ZoR č. 9'!L59)+IF('ZoR č. 10'!$D59="",0,'ZoR č. 10'!L59)+IF(ZZoR!$D59="",0,ZZoR!L59)</f>
        <v>0</v>
      </c>
      <c r="AC59" s="281">
        <f>IF('ZoR č. 1'!$D59="",0,'ZoR č. 1'!M59)+IF('ZoR č. 2'!$D59="",0,'ZoR č. 2'!M59)+IF('ZoR č. 3'!$D59="",0,'ZoR č. 3'!M59)+IF('ZoR č. 4'!$D59="",0,'ZoR č. 4'!M59)+IF('ZoR č. 5'!$D59="",0,'ZoR č. 5'!M59)+IF('ZoR č. 6'!$D59="",0,'ZoR č. 6'!M59)+IF('ZoR č. 7'!$D59="",0,'ZoR č. 7'!M59)+IF('ZoR č. 8'!$D59="",0,'ZoR č. 8'!M59)+IF('ZoR č. 9'!$D59="",0,'ZoR č. 9'!M59)+IF('ZoR č. 10'!$D59="",0,'ZoR č. 10'!M59)+IF(ZZoR!$D59="",0,ZZoR!M59)</f>
        <v>0</v>
      </c>
      <c r="AE59" s="282" t="str">
        <f t="shared" si="3"/>
        <v/>
      </c>
    </row>
    <row r="60" spans="2:31" x14ac:dyDescent="0.25">
      <c r="B60" s="9" t="s">
        <v>193</v>
      </c>
      <c r="C60" s="98" t="str">
        <f>IF(COUNTA('Přehled partnerů'!C60:D60)&lt;&gt;2,"partner neuveden",IF('Přehled partnerů'!G60="ANO",'Přehled partnerů'!C60,"v tomto období nerelevantní"))</f>
        <v>partner neuveden</v>
      </c>
      <c r="D60" s="108" t="str">
        <f>IF(COUNTA('Přehled partnerů'!C60:D60)&lt;&gt;2,"",IF('Přehled partnerů'!G60="ANO",'Přehled partnerů'!D60,""))</f>
        <v/>
      </c>
      <c r="E60" s="21" t="str">
        <f t="shared" si="0"/>
        <v/>
      </c>
      <c r="F60" s="114" t="str">
        <f t="shared" si="1"/>
        <v/>
      </c>
      <c r="G60" s="125">
        <v>0</v>
      </c>
      <c r="H60" s="126">
        <v>0</v>
      </c>
      <c r="I60" s="126">
        <v>0</v>
      </c>
      <c r="J60" s="126">
        <v>0</v>
      </c>
      <c r="K60" s="273">
        <v>0</v>
      </c>
      <c r="L60" s="273">
        <v>0</v>
      </c>
      <c r="M60" s="274">
        <v>0</v>
      </c>
      <c r="N60" s="58" t="str">
        <f t="shared" si="2"/>
        <v/>
      </c>
      <c r="O60" s="267">
        <f>IF('Rozpočet + Žádosti o změnu'!$ER$2="ano",'Rozpočet + Žádosti o změnu'!EL60,IF('Rozpočet + Žádosti o změnu'!$EF$2="ano",'Rozpočet + Žádosti o změnu'!DZ60,IF('Rozpočet + Žádosti o změnu'!$DT$2="ano",'Rozpočet + Žádosti o změnu'!DN60,IF('Rozpočet + Žádosti o změnu'!$DH$2="ano",'Rozpočet + Žádosti o změnu'!DB60,IF('Rozpočet + Žádosti o změnu'!$CV$2="ano",'Rozpočet + Žádosti o změnu'!CP60,IF('Rozpočet + Žádosti o změnu'!$CJ$2="ano",'Rozpočet + Žádosti o změnu'!CD60,IF('Rozpočet + Žádosti o změnu'!$BX$2="ano",'Rozpočet + Žádosti o změnu'!BR60,IF('Rozpočet + Žádosti o změnu'!$BL$2="ano",'Rozpočet + Žádosti o změnu'!BF60,IF('Rozpočet + Žádosti o změnu'!$AZ$2="ano",'Rozpočet + Žádosti o změnu'!AT60,IF('Rozpočet + Žádosti o změnu'!$AN$2="ano",'Rozpočet + Žádosti o změnu'!AH60,'Rozpočet + Žádosti o změnu'!H60))))))))))</f>
        <v>0</v>
      </c>
      <c r="P60" s="267">
        <f>IF('Rozpočet + Žádosti o změnu'!$ER$2="ano",'Rozpočet + Žádosti o změnu'!EM60,IF('Rozpočet + Žádosti o změnu'!$EF$2="ano",'Rozpočet + Žádosti o změnu'!EA60,IF('Rozpočet + Žádosti o změnu'!$DT$2="ano",'Rozpočet + Žádosti o změnu'!DO60,IF('Rozpočet + Žádosti o změnu'!$DH$2="ano",'Rozpočet + Žádosti o změnu'!DC60,IF('Rozpočet + Žádosti o změnu'!$CV$2="ano",'Rozpočet + Žádosti o změnu'!CQ60,IF('Rozpočet + Žádosti o změnu'!$CJ$2="ano",'Rozpočet + Žádosti o změnu'!CE60,IF('Rozpočet + Žádosti o změnu'!$BX$2="ano",'Rozpočet + Žádosti o změnu'!BS60,IF('Rozpočet + Žádosti o změnu'!$BL$2="ano",'Rozpočet + Žádosti o změnu'!BG60,IF('Rozpočet + Žádosti o změnu'!$AZ$2="ano",'Rozpočet + Žádosti o změnu'!AU60,IF('Rozpočet + Žádosti o změnu'!$AN$2="ano",'Rozpočet + Žádosti o změnu'!AI60,'Rozpočet + Žádosti o změnu'!I60))))))))))</f>
        <v>0</v>
      </c>
      <c r="Q60" s="267">
        <f>IF('Rozpočet + Žádosti o změnu'!$ER$2="ano",'Rozpočet + Žádosti o změnu'!EN60,IF('Rozpočet + Žádosti o změnu'!$EF$2="ano",'Rozpočet + Žádosti o změnu'!EB60,IF('Rozpočet + Žádosti o změnu'!$DT$2="ano",'Rozpočet + Žádosti o změnu'!DP60,IF('Rozpočet + Žádosti o změnu'!$DH$2="ano",'Rozpočet + Žádosti o změnu'!DD60,IF('Rozpočet + Žádosti o změnu'!$CV$2="ano",'Rozpočet + Žádosti o změnu'!CR60,IF('Rozpočet + Žádosti o změnu'!$CJ$2="ano",'Rozpočet + Žádosti o změnu'!CF60,IF('Rozpočet + Žádosti o změnu'!$BX$2="ano",'Rozpočet + Žádosti o změnu'!BT60,IF('Rozpočet + Žádosti o změnu'!$BL$2="ano",'Rozpočet + Žádosti o změnu'!BH60,IF('Rozpočet + Žádosti o změnu'!$AZ$2="ano",'Rozpočet + Žádosti o změnu'!AV60,IF('Rozpočet + Žádosti o změnu'!$AN$2="ano",'Rozpočet + Žádosti o změnu'!AJ60,'Rozpočet + Žádosti o změnu'!J60))))))))))</f>
        <v>0</v>
      </c>
      <c r="R60" s="267">
        <f>IF('Rozpočet + Žádosti o změnu'!$ER$2="ano",'Rozpočet + Žádosti o změnu'!EO60,IF('Rozpočet + Žádosti o změnu'!$EF$2="ano",'Rozpočet + Žádosti o změnu'!EC60,IF('Rozpočet + Žádosti o změnu'!$DT$2="ano",'Rozpočet + Žádosti o změnu'!DQ60,IF('Rozpočet + Žádosti o změnu'!$DH$2="ano",'Rozpočet + Žádosti o změnu'!DE60,IF('Rozpočet + Žádosti o změnu'!$CV$2="ano",'Rozpočet + Žádosti o změnu'!CS60,IF('Rozpočet + Žádosti o změnu'!$CJ$2="ano",'Rozpočet + Žádosti o změnu'!CG60,IF('Rozpočet + Žádosti o změnu'!$BX$2="ano",'Rozpočet + Žádosti o změnu'!BU60,IF('Rozpočet + Žádosti o změnu'!$BL$2="ano",'Rozpočet + Žádosti o změnu'!BI60,IF('Rozpočet + Žádosti o změnu'!$AZ$2="ano",'Rozpočet + Žádosti o změnu'!AW60,IF('Rozpočet + Žádosti o změnu'!$AN$2="ano",'Rozpočet + Žádosti o změnu'!AK60,'Rozpočet + Žádosti o změnu'!K60))))))))))</f>
        <v>0</v>
      </c>
      <c r="S60" s="267">
        <f>IF('Rozpočet + Žádosti o změnu'!$ER$2="ano",'Rozpočet + Žádosti o změnu'!EP60,IF('Rozpočet + Žádosti o změnu'!$EF$2="ano",'Rozpočet + Žádosti o změnu'!ED60,IF('Rozpočet + Žádosti o změnu'!$DT$2="ano",'Rozpočet + Žádosti o změnu'!DR60,IF('Rozpočet + Žádosti o změnu'!$DH$2="ano",'Rozpočet + Žádosti o změnu'!DF60,IF('Rozpočet + Žádosti o změnu'!$CV$2="ano",'Rozpočet + Žádosti o změnu'!CT60,IF('Rozpočet + Žádosti o změnu'!$CJ$2="ano",'Rozpočet + Žádosti o změnu'!CH60,IF('Rozpočet + Žádosti o změnu'!$BX$2="ano",'Rozpočet + Žádosti o změnu'!BV60,IF('Rozpočet + Žádosti o změnu'!$BL$2="ano",'Rozpočet + Žádosti o změnu'!BJ60,IF('Rozpočet + Žádosti o změnu'!$AZ$2="ano",'Rozpočet + Žádosti o změnu'!AX60,IF('Rozpočet + Žádosti o změnu'!$AN$2="ano",'Rozpočet + Žádosti o změnu'!AL60,'Rozpočet + Žádosti o změnu'!L60))))))))))</f>
        <v>0</v>
      </c>
      <c r="T60" s="267">
        <f>IF('Rozpočet + Žádosti o změnu'!$ER$2="ano",'Rozpočet + Žádosti o změnu'!EQ60,IF('Rozpočet + Žádosti o změnu'!$EF$2="ano",'Rozpočet + Žádosti o změnu'!EE60,IF('Rozpočet + Žádosti o změnu'!$DT$2="ano",'Rozpočet + Žádosti o změnu'!DS60,IF('Rozpočet + Žádosti o změnu'!$DH$2="ano",'Rozpočet + Žádosti o změnu'!DG60,IF('Rozpočet + Žádosti o změnu'!$CV$2="ano",'Rozpočet + Žádosti o změnu'!CU60,IF('Rozpočet + Žádosti o změnu'!$CJ$2="ano",'Rozpočet + Žádosti o změnu'!CI60,IF('Rozpočet + Žádosti o změnu'!$BX$2="ano",'Rozpočet + Žádosti o změnu'!BW60,IF('Rozpočet + Žádosti o změnu'!$BL$2="ano",'Rozpočet + Žádosti o změnu'!BK60,IF('Rozpočet + Žádosti o změnu'!$AZ$2="ano",'Rozpočet + Žádosti o změnu'!AY60,IF('Rozpočet + Žádosti o změnu'!$AN$2="ano",'Rozpočet + Žádosti o změnu'!AM60,'Rozpočet + Žádosti o změnu'!M60))))))))))</f>
        <v>0</v>
      </c>
      <c r="U60" s="267">
        <f>IF('Rozpočet + Žádosti o změnu'!$ER$2="ano",'Rozpočet + Žádosti o změnu'!ER60,IF('Rozpočet + Žádosti o změnu'!$EF$2="ano",'Rozpočet + Žádosti o změnu'!EF60,IF('Rozpočet + Žádosti o změnu'!$DT$2="ano",'Rozpočet + Žádosti o změnu'!DT60,IF('Rozpočet + Žádosti o změnu'!$DH$2="ano",'Rozpočet + Žádosti o změnu'!DH60,IF('Rozpočet + Žádosti o změnu'!$CV$2="ano",'Rozpočet + Žádosti o změnu'!CV60,IF('Rozpočet + Žádosti o změnu'!$CJ$2="ano",'Rozpočet + Žádosti o změnu'!CJ60,IF('Rozpočet + Žádosti o změnu'!$BX$2="ano",'Rozpočet + Žádosti o změnu'!BX60,IF('Rozpočet + Žádosti o změnu'!$BL$2="ano",'Rozpočet + Žádosti o změnu'!BL60,IF('Rozpočet + Žádosti o změnu'!$AZ$2="ano",'Rozpočet + Žádosti o změnu'!AZ60,IF('Rozpočet + Žádosti o změnu'!$AN$2="ano",'Rozpočet + Žádosti o změnu'!AN60,'Rozpočet + Žádosti o změnu'!N60))))))))))</f>
        <v>0</v>
      </c>
      <c r="W60" s="281">
        <f>IF('ZoR č. 1'!$D60="",0,'ZoR č. 1'!G60)+IF('ZoR č. 2'!$D60="",0,'ZoR č. 2'!G60)+IF('ZoR č. 3'!$D60="",0,'ZoR č. 3'!G60)+IF('ZoR č. 4'!$D60="",0,'ZoR č. 4'!G60)+IF('ZoR č. 5'!$D60="",0,'ZoR č. 5'!G60)+IF('ZoR č. 6'!$D60="",0,'ZoR č. 6'!G60)+IF('ZoR č. 7'!$D60="",0,'ZoR č. 7'!G60)+IF('ZoR č. 8'!$D60="",0,'ZoR č. 8'!G60)+IF('ZoR č. 9'!$D60="",0,'ZoR č. 9'!G60)+IF('ZoR č. 10'!$D60="",0,'ZoR č. 10'!G60)+IF(ZZoR!$D60="",0,ZZoR!G60)</f>
        <v>0</v>
      </c>
      <c r="X60" s="281">
        <f>IF('ZoR č. 1'!$D60="",0,'ZoR č. 1'!H60)+IF('ZoR č. 2'!$D60="",0,'ZoR č. 2'!H60)+IF('ZoR č. 3'!$D60="",0,'ZoR č. 3'!H60)+IF('ZoR č. 4'!$D60="",0,'ZoR č. 4'!H60)+IF('ZoR č. 5'!$D60="",0,'ZoR č. 5'!H60)+IF('ZoR č. 6'!$D60="",0,'ZoR č. 6'!H60)+IF('ZoR č. 7'!$D60="",0,'ZoR č. 7'!H60)+IF('ZoR č. 8'!$D60="",0,'ZoR č. 8'!H60)+IF('ZoR č. 9'!$D60="",0,'ZoR č. 9'!H60)+IF('ZoR č. 10'!$D60="",0,'ZoR č. 10'!H60)+IF(ZZoR!$D60="",0,ZZoR!H60)</f>
        <v>0</v>
      </c>
      <c r="Y60" s="281">
        <f>IF('ZoR č. 1'!$D60="",0,'ZoR č. 1'!I60)+IF('ZoR č. 2'!$D60="",0,'ZoR č. 2'!I60)+IF('ZoR č. 3'!$D60="",0,'ZoR č. 3'!I60)+IF('ZoR č. 4'!$D60="",0,'ZoR č. 4'!I60)+IF('ZoR č. 5'!$D60="",0,'ZoR č. 5'!I60)+IF('ZoR č. 6'!$D60="",0,'ZoR č. 6'!I60)+IF('ZoR č. 7'!$D60="",0,'ZoR č. 7'!I60)+IF('ZoR č. 8'!$D60="",0,'ZoR č. 8'!I60)+IF('ZoR č. 9'!$D60="",0,'ZoR č. 9'!I60)+IF('ZoR č. 10'!$D60="",0,'ZoR č. 10'!I60)+IF(ZZoR!$D60="",0,ZZoR!I60)</f>
        <v>0</v>
      </c>
      <c r="Z60" s="281">
        <f>IF('ZoR č. 1'!$D60="",0,'ZoR č. 1'!J60)+IF('ZoR č. 2'!$D60="",0,'ZoR č. 2'!J60)+IF('ZoR č. 3'!$D60="",0,'ZoR č. 3'!J60)+IF('ZoR č. 4'!$D60="",0,'ZoR č. 4'!J60)+IF('ZoR č. 5'!$D60="",0,'ZoR č. 5'!J60)+IF('ZoR č. 6'!$D60="",0,'ZoR č. 6'!J60)+IF('ZoR č. 7'!$D60="",0,'ZoR č. 7'!J60)+IF('ZoR č. 8'!$D60="",0,'ZoR č. 8'!J60)+IF('ZoR č. 9'!$D60="",0,'ZoR č. 9'!J60)+IF('ZoR č. 10'!$D60="",0,'ZoR č. 10'!J60)+IF(ZZoR!$D60="",0,ZZoR!J60)</f>
        <v>0</v>
      </c>
      <c r="AA60" s="281">
        <f>IF('ZoR č. 1'!$D60="",0,'ZoR č. 1'!K60)+IF('ZoR č. 2'!$D60="",0,'ZoR č. 2'!K60)+IF('ZoR č. 3'!$D60="",0,'ZoR č. 3'!K60)+IF('ZoR č. 4'!$D60="",0,'ZoR č. 4'!K60)+IF('ZoR č. 5'!$D60="",0,'ZoR č. 5'!K60)+IF('ZoR č. 6'!$D60="",0,'ZoR č. 6'!K60)+IF('ZoR č. 7'!$D60="",0,'ZoR č. 7'!K60)+IF('ZoR č. 8'!$D60="",0,'ZoR č. 8'!K60)+IF('ZoR č. 9'!$D60="",0,'ZoR č. 9'!K60)+IF('ZoR č. 10'!$D60="",0,'ZoR č. 10'!K60)+IF(ZZoR!$D60="",0,ZZoR!K60)</f>
        <v>0</v>
      </c>
      <c r="AB60" s="281">
        <f>IF('ZoR č. 1'!$D60="",0,'ZoR č. 1'!L60)+IF('ZoR č. 2'!$D60="",0,'ZoR č. 2'!L60)+IF('ZoR č. 3'!$D60="",0,'ZoR č. 3'!L60)+IF('ZoR č. 4'!$D60="",0,'ZoR č. 4'!L60)+IF('ZoR č. 5'!$D60="",0,'ZoR č. 5'!L60)+IF('ZoR č. 6'!$D60="",0,'ZoR č. 6'!L60)+IF('ZoR č. 7'!$D60="",0,'ZoR č. 7'!L60)+IF('ZoR č. 8'!$D60="",0,'ZoR č. 8'!L60)+IF('ZoR č. 9'!$D60="",0,'ZoR č. 9'!L60)+IF('ZoR č. 10'!$D60="",0,'ZoR č. 10'!L60)+IF(ZZoR!$D60="",0,ZZoR!L60)</f>
        <v>0</v>
      </c>
      <c r="AC60" s="281">
        <f>IF('ZoR č. 1'!$D60="",0,'ZoR č. 1'!M60)+IF('ZoR č. 2'!$D60="",0,'ZoR č. 2'!M60)+IF('ZoR č. 3'!$D60="",0,'ZoR č. 3'!M60)+IF('ZoR č. 4'!$D60="",0,'ZoR č. 4'!M60)+IF('ZoR č. 5'!$D60="",0,'ZoR č. 5'!M60)+IF('ZoR č. 6'!$D60="",0,'ZoR č. 6'!M60)+IF('ZoR č. 7'!$D60="",0,'ZoR č. 7'!M60)+IF('ZoR č. 8'!$D60="",0,'ZoR č. 8'!M60)+IF('ZoR č. 9'!$D60="",0,'ZoR č. 9'!M60)+IF('ZoR č. 10'!$D60="",0,'ZoR č. 10'!M60)+IF(ZZoR!$D60="",0,ZZoR!M60)</f>
        <v>0</v>
      </c>
      <c r="AE60" s="282" t="str">
        <f t="shared" si="3"/>
        <v/>
      </c>
    </row>
    <row r="61" spans="2:31" x14ac:dyDescent="0.25">
      <c r="B61" s="9" t="s">
        <v>194</v>
      </c>
      <c r="C61" s="98" t="str">
        <f>IF(COUNTA('Přehled partnerů'!C61:D61)&lt;&gt;2,"partner neuveden",IF('Přehled partnerů'!G61="ANO",'Přehled partnerů'!C61,"v tomto období nerelevantní"))</f>
        <v>partner neuveden</v>
      </c>
      <c r="D61" s="108" t="str">
        <f>IF(COUNTA('Přehled partnerů'!C61:D61)&lt;&gt;2,"",IF('Přehled partnerů'!G61="ANO",'Přehled partnerů'!D61,""))</f>
        <v/>
      </c>
      <c r="E61" s="21" t="str">
        <f t="shared" si="0"/>
        <v/>
      </c>
      <c r="F61" s="114" t="str">
        <f t="shared" si="1"/>
        <v/>
      </c>
      <c r="G61" s="125">
        <v>0</v>
      </c>
      <c r="H61" s="126">
        <v>0</v>
      </c>
      <c r="I61" s="126">
        <v>0</v>
      </c>
      <c r="J61" s="126">
        <v>0</v>
      </c>
      <c r="K61" s="273">
        <v>0</v>
      </c>
      <c r="L61" s="273">
        <v>0</v>
      </c>
      <c r="M61" s="274">
        <v>0</v>
      </c>
      <c r="N61" s="58" t="str">
        <f t="shared" si="2"/>
        <v/>
      </c>
      <c r="O61" s="267">
        <f>IF('Rozpočet + Žádosti o změnu'!$ER$2="ano",'Rozpočet + Žádosti o změnu'!EL61,IF('Rozpočet + Žádosti o změnu'!$EF$2="ano",'Rozpočet + Žádosti o změnu'!DZ61,IF('Rozpočet + Žádosti o změnu'!$DT$2="ano",'Rozpočet + Žádosti o změnu'!DN61,IF('Rozpočet + Žádosti o změnu'!$DH$2="ano",'Rozpočet + Žádosti o změnu'!DB61,IF('Rozpočet + Žádosti o změnu'!$CV$2="ano",'Rozpočet + Žádosti o změnu'!CP61,IF('Rozpočet + Žádosti o změnu'!$CJ$2="ano",'Rozpočet + Žádosti o změnu'!CD61,IF('Rozpočet + Žádosti o změnu'!$BX$2="ano",'Rozpočet + Žádosti o změnu'!BR61,IF('Rozpočet + Žádosti o změnu'!$BL$2="ano",'Rozpočet + Žádosti o změnu'!BF61,IF('Rozpočet + Žádosti o změnu'!$AZ$2="ano",'Rozpočet + Žádosti o změnu'!AT61,IF('Rozpočet + Žádosti o změnu'!$AN$2="ano",'Rozpočet + Žádosti o změnu'!AH61,'Rozpočet + Žádosti o změnu'!H61))))))))))</f>
        <v>0</v>
      </c>
      <c r="P61" s="267">
        <f>IF('Rozpočet + Žádosti o změnu'!$ER$2="ano",'Rozpočet + Žádosti o změnu'!EM61,IF('Rozpočet + Žádosti o změnu'!$EF$2="ano",'Rozpočet + Žádosti o změnu'!EA61,IF('Rozpočet + Žádosti o změnu'!$DT$2="ano",'Rozpočet + Žádosti o změnu'!DO61,IF('Rozpočet + Žádosti o změnu'!$DH$2="ano",'Rozpočet + Žádosti o změnu'!DC61,IF('Rozpočet + Žádosti o změnu'!$CV$2="ano",'Rozpočet + Žádosti o změnu'!CQ61,IF('Rozpočet + Žádosti o změnu'!$CJ$2="ano",'Rozpočet + Žádosti o změnu'!CE61,IF('Rozpočet + Žádosti o změnu'!$BX$2="ano",'Rozpočet + Žádosti o změnu'!BS61,IF('Rozpočet + Žádosti o změnu'!$BL$2="ano",'Rozpočet + Žádosti o změnu'!BG61,IF('Rozpočet + Žádosti o změnu'!$AZ$2="ano",'Rozpočet + Žádosti o změnu'!AU61,IF('Rozpočet + Žádosti o změnu'!$AN$2="ano",'Rozpočet + Žádosti o změnu'!AI61,'Rozpočet + Žádosti o změnu'!I61))))))))))</f>
        <v>0</v>
      </c>
      <c r="Q61" s="267">
        <f>IF('Rozpočet + Žádosti o změnu'!$ER$2="ano",'Rozpočet + Žádosti o změnu'!EN61,IF('Rozpočet + Žádosti o změnu'!$EF$2="ano",'Rozpočet + Žádosti o změnu'!EB61,IF('Rozpočet + Žádosti o změnu'!$DT$2="ano",'Rozpočet + Žádosti o změnu'!DP61,IF('Rozpočet + Žádosti o změnu'!$DH$2="ano",'Rozpočet + Žádosti o změnu'!DD61,IF('Rozpočet + Žádosti o změnu'!$CV$2="ano",'Rozpočet + Žádosti o změnu'!CR61,IF('Rozpočet + Žádosti o změnu'!$CJ$2="ano",'Rozpočet + Žádosti o změnu'!CF61,IF('Rozpočet + Žádosti o změnu'!$BX$2="ano",'Rozpočet + Žádosti o změnu'!BT61,IF('Rozpočet + Žádosti o změnu'!$BL$2="ano",'Rozpočet + Žádosti o změnu'!BH61,IF('Rozpočet + Žádosti o změnu'!$AZ$2="ano",'Rozpočet + Žádosti o změnu'!AV61,IF('Rozpočet + Žádosti o změnu'!$AN$2="ano",'Rozpočet + Žádosti o změnu'!AJ61,'Rozpočet + Žádosti o změnu'!J61))))))))))</f>
        <v>0</v>
      </c>
      <c r="R61" s="267">
        <f>IF('Rozpočet + Žádosti o změnu'!$ER$2="ano",'Rozpočet + Žádosti o změnu'!EO61,IF('Rozpočet + Žádosti o změnu'!$EF$2="ano",'Rozpočet + Žádosti o změnu'!EC61,IF('Rozpočet + Žádosti o změnu'!$DT$2="ano",'Rozpočet + Žádosti o změnu'!DQ61,IF('Rozpočet + Žádosti o změnu'!$DH$2="ano",'Rozpočet + Žádosti o změnu'!DE61,IF('Rozpočet + Žádosti o změnu'!$CV$2="ano",'Rozpočet + Žádosti o změnu'!CS61,IF('Rozpočet + Žádosti o změnu'!$CJ$2="ano",'Rozpočet + Žádosti o změnu'!CG61,IF('Rozpočet + Žádosti o změnu'!$BX$2="ano",'Rozpočet + Žádosti o změnu'!BU61,IF('Rozpočet + Žádosti o změnu'!$BL$2="ano",'Rozpočet + Žádosti o změnu'!BI61,IF('Rozpočet + Žádosti o změnu'!$AZ$2="ano",'Rozpočet + Žádosti o změnu'!AW61,IF('Rozpočet + Žádosti o změnu'!$AN$2="ano",'Rozpočet + Žádosti o změnu'!AK61,'Rozpočet + Žádosti o změnu'!K61))))))))))</f>
        <v>0</v>
      </c>
      <c r="S61" s="267">
        <f>IF('Rozpočet + Žádosti o změnu'!$ER$2="ano",'Rozpočet + Žádosti o změnu'!EP61,IF('Rozpočet + Žádosti o změnu'!$EF$2="ano",'Rozpočet + Žádosti o změnu'!ED61,IF('Rozpočet + Žádosti o změnu'!$DT$2="ano",'Rozpočet + Žádosti o změnu'!DR61,IF('Rozpočet + Žádosti o změnu'!$DH$2="ano",'Rozpočet + Žádosti o změnu'!DF61,IF('Rozpočet + Žádosti o změnu'!$CV$2="ano",'Rozpočet + Žádosti o změnu'!CT61,IF('Rozpočet + Žádosti o změnu'!$CJ$2="ano",'Rozpočet + Žádosti o změnu'!CH61,IF('Rozpočet + Žádosti o změnu'!$BX$2="ano",'Rozpočet + Žádosti o změnu'!BV61,IF('Rozpočet + Žádosti o změnu'!$BL$2="ano",'Rozpočet + Žádosti o změnu'!BJ61,IF('Rozpočet + Žádosti o změnu'!$AZ$2="ano",'Rozpočet + Žádosti o změnu'!AX61,IF('Rozpočet + Žádosti o změnu'!$AN$2="ano",'Rozpočet + Žádosti o změnu'!AL61,'Rozpočet + Žádosti o změnu'!L61))))))))))</f>
        <v>0</v>
      </c>
      <c r="T61" s="267">
        <f>IF('Rozpočet + Žádosti o změnu'!$ER$2="ano",'Rozpočet + Žádosti o změnu'!EQ61,IF('Rozpočet + Žádosti o změnu'!$EF$2="ano",'Rozpočet + Žádosti o změnu'!EE61,IF('Rozpočet + Žádosti o změnu'!$DT$2="ano",'Rozpočet + Žádosti o změnu'!DS61,IF('Rozpočet + Žádosti o změnu'!$DH$2="ano",'Rozpočet + Žádosti o změnu'!DG61,IF('Rozpočet + Žádosti o změnu'!$CV$2="ano",'Rozpočet + Žádosti o změnu'!CU61,IF('Rozpočet + Žádosti o změnu'!$CJ$2="ano",'Rozpočet + Žádosti o změnu'!CI61,IF('Rozpočet + Žádosti o změnu'!$BX$2="ano",'Rozpočet + Žádosti o změnu'!BW61,IF('Rozpočet + Žádosti o změnu'!$BL$2="ano",'Rozpočet + Žádosti o změnu'!BK61,IF('Rozpočet + Žádosti o změnu'!$AZ$2="ano",'Rozpočet + Žádosti o změnu'!AY61,IF('Rozpočet + Žádosti o změnu'!$AN$2="ano",'Rozpočet + Žádosti o změnu'!AM61,'Rozpočet + Žádosti o změnu'!M61))))))))))</f>
        <v>0</v>
      </c>
      <c r="U61" s="267">
        <f>IF('Rozpočet + Žádosti o změnu'!$ER$2="ano",'Rozpočet + Žádosti o změnu'!ER61,IF('Rozpočet + Žádosti o změnu'!$EF$2="ano",'Rozpočet + Žádosti o změnu'!EF61,IF('Rozpočet + Žádosti o změnu'!$DT$2="ano",'Rozpočet + Žádosti o změnu'!DT61,IF('Rozpočet + Žádosti o změnu'!$DH$2="ano",'Rozpočet + Žádosti o změnu'!DH61,IF('Rozpočet + Žádosti o změnu'!$CV$2="ano",'Rozpočet + Žádosti o změnu'!CV61,IF('Rozpočet + Žádosti o změnu'!$CJ$2="ano",'Rozpočet + Žádosti o změnu'!CJ61,IF('Rozpočet + Žádosti o změnu'!$BX$2="ano",'Rozpočet + Žádosti o změnu'!BX61,IF('Rozpočet + Žádosti o změnu'!$BL$2="ano",'Rozpočet + Žádosti o změnu'!BL61,IF('Rozpočet + Žádosti o změnu'!$AZ$2="ano",'Rozpočet + Žádosti o změnu'!AZ61,IF('Rozpočet + Žádosti o změnu'!$AN$2="ano",'Rozpočet + Žádosti o změnu'!AN61,'Rozpočet + Žádosti o změnu'!N61))))))))))</f>
        <v>0</v>
      </c>
      <c r="W61" s="281">
        <f>IF('ZoR č. 1'!$D61="",0,'ZoR č. 1'!G61)+IF('ZoR č. 2'!$D61="",0,'ZoR č. 2'!G61)+IF('ZoR č. 3'!$D61="",0,'ZoR č. 3'!G61)+IF('ZoR č. 4'!$D61="",0,'ZoR č. 4'!G61)+IF('ZoR č. 5'!$D61="",0,'ZoR č. 5'!G61)+IF('ZoR č. 6'!$D61="",0,'ZoR č. 6'!G61)+IF('ZoR č. 7'!$D61="",0,'ZoR č. 7'!G61)+IF('ZoR č. 8'!$D61="",0,'ZoR č. 8'!G61)+IF('ZoR č. 9'!$D61="",0,'ZoR č. 9'!G61)+IF('ZoR č. 10'!$D61="",0,'ZoR č. 10'!G61)+IF(ZZoR!$D61="",0,ZZoR!G61)</f>
        <v>0</v>
      </c>
      <c r="X61" s="281">
        <f>IF('ZoR č. 1'!$D61="",0,'ZoR č. 1'!H61)+IF('ZoR č. 2'!$D61="",0,'ZoR č. 2'!H61)+IF('ZoR č. 3'!$D61="",0,'ZoR č. 3'!H61)+IF('ZoR č. 4'!$D61="",0,'ZoR č. 4'!H61)+IF('ZoR č. 5'!$D61="",0,'ZoR č. 5'!H61)+IF('ZoR č. 6'!$D61="",0,'ZoR č. 6'!H61)+IF('ZoR č. 7'!$D61="",0,'ZoR č. 7'!H61)+IF('ZoR č. 8'!$D61="",0,'ZoR č. 8'!H61)+IF('ZoR č. 9'!$D61="",0,'ZoR č. 9'!H61)+IF('ZoR č. 10'!$D61="",0,'ZoR č. 10'!H61)+IF(ZZoR!$D61="",0,ZZoR!H61)</f>
        <v>0</v>
      </c>
      <c r="Y61" s="281">
        <f>IF('ZoR č. 1'!$D61="",0,'ZoR č. 1'!I61)+IF('ZoR č. 2'!$D61="",0,'ZoR č. 2'!I61)+IF('ZoR č. 3'!$D61="",0,'ZoR č. 3'!I61)+IF('ZoR č. 4'!$D61="",0,'ZoR č. 4'!I61)+IF('ZoR č. 5'!$D61="",0,'ZoR č. 5'!I61)+IF('ZoR č. 6'!$D61="",0,'ZoR č. 6'!I61)+IF('ZoR č. 7'!$D61="",0,'ZoR č. 7'!I61)+IF('ZoR č. 8'!$D61="",0,'ZoR č. 8'!I61)+IF('ZoR č. 9'!$D61="",0,'ZoR č. 9'!I61)+IF('ZoR č. 10'!$D61="",0,'ZoR č. 10'!I61)+IF(ZZoR!$D61="",0,ZZoR!I61)</f>
        <v>0</v>
      </c>
      <c r="Z61" s="281">
        <f>IF('ZoR č. 1'!$D61="",0,'ZoR č. 1'!J61)+IF('ZoR č. 2'!$D61="",0,'ZoR č. 2'!J61)+IF('ZoR č. 3'!$D61="",0,'ZoR č. 3'!J61)+IF('ZoR č. 4'!$D61="",0,'ZoR č. 4'!J61)+IF('ZoR č. 5'!$D61="",0,'ZoR č. 5'!J61)+IF('ZoR č. 6'!$D61="",0,'ZoR č. 6'!J61)+IF('ZoR č. 7'!$D61="",0,'ZoR č. 7'!J61)+IF('ZoR č. 8'!$D61="",0,'ZoR č. 8'!J61)+IF('ZoR č. 9'!$D61="",0,'ZoR č. 9'!J61)+IF('ZoR č. 10'!$D61="",0,'ZoR č. 10'!J61)+IF(ZZoR!$D61="",0,ZZoR!J61)</f>
        <v>0</v>
      </c>
      <c r="AA61" s="281">
        <f>IF('ZoR č. 1'!$D61="",0,'ZoR č. 1'!K61)+IF('ZoR č. 2'!$D61="",0,'ZoR č. 2'!K61)+IF('ZoR č. 3'!$D61="",0,'ZoR č. 3'!K61)+IF('ZoR č. 4'!$D61="",0,'ZoR č. 4'!K61)+IF('ZoR č. 5'!$D61="",0,'ZoR č. 5'!K61)+IF('ZoR č. 6'!$D61="",0,'ZoR č. 6'!K61)+IF('ZoR č. 7'!$D61="",0,'ZoR č. 7'!K61)+IF('ZoR č. 8'!$D61="",0,'ZoR č. 8'!K61)+IF('ZoR č. 9'!$D61="",0,'ZoR č. 9'!K61)+IF('ZoR č. 10'!$D61="",0,'ZoR č. 10'!K61)+IF(ZZoR!$D61="",0,ZZoR!K61)</f>
        <v>0</v>
      </c>
      <c r="AB61" s="281">
        <f>IF('ZoR č. 1'!$D61="",0,'ZoR č. 1'!L61)+IF('ZoR č. 2'!$D61="",0,'ZoR č. 2'!L61)+IF('ZoR č. 3'!$D61="",0,'ZoR č. 3'!L61)+IF('ZoR č. 4'!$D61="",0,'ZoR č. 4'!L61)+IF('ZoR č. 5'!$D61="",0,'ZoR č. 5'!L61)+IF('ZoR č. 6'!$D61="",0,'ZoR č. 6'!L61)+IF('ZoR č. 7'!$D61="",0,'ZoR č. 7'!L61)+IF('ZoR č. 8'!$D61="",0,'ZoR č. 8'!L61)+IF('ZoR č. 9'!$D61="",0,'ZoR č. 9'!L61)+IF('ZoR č. 10'!$D61="",0,'ZoR č. 10'!L61)+IF(ZZoR!$D61="",0,ZZoR!L61)</f>
        <v>0</v>
      </c>
      <c r="AC61" s="281">
        <f>IF('ZoR č. 1'!$D61="",0,'ZoR č. 1'!M61)+IF('ZoR č. 2'!$D61="",0,'ZoR č. 2'!M61)+IF('ZoR č. 3'!$D61="",0,'ZoR č. 3'!M61)+IF('ZoR č. 4'!$D61="",0,'ZoR č. 4'!M61)+IF('ZoR č. 5'!$D61="",0,'ZoR č. 5'!M61)+IF('ZoR č. 6'!$D61="",0,'ZoR č. 6'!M61)+IF('ZoR č. 7'!$D61="",0,'ZoR č. 7'!M61)+IF('ZoR č. 8'!$D61="",0,'ZoR č. 8'!M61)+IF('ZoR č. 9'!$D61="",0,'ZoR č. 9'!M61)+IF('ZoR č. 10'!$D61="",0,'ZoR č. 10'!M61)+IF(ZZoR!$D61="",0,ZZoR!M61)</f>
        <v>0</v>
      </c>
      <c r="AE61" s="282" t="str">
        <f t="shared" si="3"/>
        <v/>
      </c>
    </row>
    <row r="62" spans="2:31" x14ac:dyDescent="0.25">
      <c r="B62" s="9" t="s">
        <v>195</v>
      </c>
      <c r="C62" s="98" t="str">
        <f>IF(COUNTA('Přehled partnerů'!C62:D62)&lt;&gt;2,"partner neuveden",IF('Přehled partnerů'!G62="ANO",'Přehled partnerů'!C62,"v tomto období nerelevantní"))</f>
        <v>partner neuveden</v>
      </c>
      <c r="D62" s="108" t="str">
        <f>IF(COUNTA('Přehled partnerů'!C62:D62)&lt;&gt;2,"",IF('Přehled partnerů'!G62="ANO",'Přehled partnerů'!D62,""))</f>
        <v/>
      </c>
      <c r="E62" s="21" t="str">
        <f t="shared" si="0"/>
        <v/>
      </c>
      <c r="F62" s="114" t="str">
        <f t="shared" si="1"/>
        <v/>
      </c>
      <c r="G62" s="125">
        <v>0</v>
      </c>
      <c r="H62" s="126">
        <v>0</v>
      </c>
      <c r="I62" s="126">
        <v>0</v>
      </c>
      <c r="J62" s="126">
        <v>0</v>
      </c>
      <c r="K62" s="273">
        <v>0</v>
      </c>
      <c r="L62" s="273">
        <v>0</v>
      </c>
      <c r="M62" s="274">
        <v>0</v>
      </c>
      <c r="N62" s="58" t="str">
        <f t="shared" si="2"/>
        <v/>
      </c>
      <c r="O62" s="267">
        <f>IF('Rozpočet + Žádosti o změnu'!$ER$2="ano",'Rozpočet + Žádosti o změnu'!EL62,IF('Rozpočet + Žádosti o změnu'!$EF$2="ano",'Rozpočet + Žádosti o změnu'!DZ62,IF('Rozpočet + Žádosti o změnu'!$DT$2="ano",'Rozpočet + Žádosti o změnu'!DN62,IF('Rozpočet + Žádosti o změnu'!$DH$2="ano",'Rozpočet + Žádosti o změnu'!DB62,IF('Rozpočet + Žádosti o změnu'!$CV$2="ano",'Rozpočet + Žádosti o změnu'!CP62,IF('Rozpočet + Žádosti o změnu'!$CJ$2="ano",'Rozpočet + Žádosti o změnu'!CD62,IF('Rozpočet + Žádosti o změnu'!$BX$2="ano",'Rozpočet + Žádosti o změnu'!BR62,IF('Rozpočet + Žádosti o změnu'!$BL$2="ano",'Rozpočet + Žádosti o změnu'!BF62,IF('Rozpočet + Žádosti o změnu'!$AZ$2="ano",'Rozpočet + Žádosti o změnu'!AT62,IF('Rozpočet + Žádosti o změnu'!$AN$2="ano",'Rozpočet + Žádosti o změnu'!AH62,'Rozpočet + Žádosti o změnu'!H62))))))))))</f>
        <v>0</v>
      </c>
      <c r="P62" s="267">
        <f>IF('Rozpočet + Žádosti o změnu'!$ER$2="ano",'Rozpočet + Žádosti o změnu'!EM62,IF('Rozpočet + Žádosti o změnu'!$EF$2="ano",'Rozpočet + Žádosti o změnu'!EA62,IF('Rozpočet + Žádosti o změnu'!$DT$2="ano",'Rozpočet + Žádosti o změnu'!DO62,IF('Rozpočet + Žádosti o změnu'!$DH$2="ano",'Rozpočet + Žádosti o změnu'!DC62,IF('Rozpočet + Žádosti o změnu'!$CV$2="ano",'Rozpočet + Žádosti o změnu'!CQ62,IF('Rozpočet + Žádosti o změnu'!$CJ$2="ano",'Rozpočet + Žádosti o změnu'!CE62,IF('Rozpočet + Žádosti o změnu'!$BX$2="ano",'Rozpočet + Žádosti o změnu'!BS62,IF('Rozpočet + Žádosti o změnu'!$BL$2="ano",'Rozpočet + Žádosti o změnu'!BG62,IF('Rozpočet + Žádosti o změnu'!$AZ$2="ano",'Rozpočet + Žádosti o změnu'!AU62,IF('Rozpočet + Žádosti o změnu'!$AN$2="ano",'Rozpočet + Žádosti o změnu'!AI62,'Rozpočet + Žádosti o změnu'!I62))))))))))</f>
        <v>0</v>
      </c>
      <c r="Q62" s="267">
        <f>IF('Rozpočet + Žádosti o změnu'!$ER$2="ano",'Rozpočet + Žádosti o změnu'!EN62,IF('Rozpočet + Žádosti o změnu'!$EF$2="ano",'Rozpočet + Žádosti o změnu'!EB62,IF('Rozpočet + Žádosti o změnu'!$DT$2="ano",'Rozpočet + Žádosti o změnu'!DP62,IF('Rozpočet + Žádosti o změnu'!$DH$2="ano",'Rozpočet + Žádosti o změnu'!DD62,IF('Rozpočet + Žádosti o změnu'!$CV$2="ano",'Rozpočet + Žádosti o změnu'!CR62,IF('Rozpočet + Žádosti o změnu'!$CJ$2="ano",'Rozpočet + Žádosti o změnu'!CF62,IF('Rozpočet + Žádosti o změnu'!$BX$2="ano",'Rozpočet + Žádosti o změnu'!BT62,IF('Rozpočet + Žádosti o změnu'!$BL$2="ano",'Rozpočet + Žádosti o změnu'!BH62,IF('Rozpočet + Žádosti o změnu'!$AZ$2="ano",'Rozpočet + Žádosti o změnu'!AV62,IF('Rozpočet + Žádosti o změnu'!$AN$2="ano",'Rozpočet + Žádosti o změnu'!AJ62,'Rozpočet + Žádosti o změnu'!J62))))))))))</f>
        <v>0</v>
      </c>
      <c r="R62" s="267">
        <f>IF('Rozpočet + Žádosti o změnu'!$ER$2="ano",'Rozpočet + Žádosti o změnu'!EO62,IF('Rozpočet + Žádosti o změnu'!$EF$2="ano",'Rozpočet + Žádosti o změnu'!EC62,IF('Rozpočet + Žádosti o změnu'!$DT$2="ano",'Rozpočet + Žádosti o změnu'!DQ62,IF('Rozpočet + Žádosti o změnu'!$DH$2="ano",'Rozpočet + Žádosti o změnu'!DE62,IF('Rozpočet + Žádosti o změnu'!$CV$2="ano",'Rozpočet + Žádosti o změnu'!CS62,IF('Rozpočet + Žádosti o změnu'!$CJ$2="ano",'Rozpočet + Žádosti o změnu'!CG62,IF('Rozpočet + Žádosti o změnu'!$BX$2="ano",'Rozpočet + Žádosti o změnu'!BU62,IF('Rozpočet + Žádosti o změnu'!$BL$2="ano",'Rozpočet + Žádosti o změnu'!BI62,IF('Rozpočet + Žádosti o změnu'!$AZ$2="ano",'Rozpočet + Žádosti o změnu'!AW62,IF('Rozpočet + Žádosti o změnu'!$AN$2="ano",'Rozpočet + Žádosti o změnu'!AK62,'Rozpočet + Žádosti o změnu'!K62))))))))))</f>
        <v>0</v>
      </c>
      <c r="S62" s="267">
        <f>IF('Rozpočet + Žádosti o změnu'!$ER$2="ano",'Rozpočet + Žádosti o změnu'!EP62,IF('Rozpočet + Žádosti o změnu'!$EF$2="ano",'Rozpočet + Žádosti o změnu'!ED62,IF('Rozpočet + Žádosti o změnu'!$DT$2="ano",'Rozpočet + Žádosti o změnu'!DR62,IF('Rozpočet + Žádosti o změnu'!$DH$2="ano",'Rozpočet + Žádosti o změnu'!DF62,IF('Rozpočet + Žádosti o změnu'!$CV$2="ano",'Rozpočet + Žádosti o změnu'!CT62,IF('Rozpočet + Žádosti o změnu'!$CJ$2="ano",'Rozpočet + Žádosti o změnu'!CH62,IF('Rozpočet + Žádosti o změnu'!$BX$2="ano",'Rozpočet + Žádosti o změnu'!BV62,IF('Rozpočet + Žádosti o změnu'!$BL$2="ano",'Rozpočet + Žádosti o změnu'!BJ62,IF('Rozpočet + Žádosti o změnu'!$AZ$2="ano",'Rozpočet + Žádosti o změnu'!AX62,IF('Rozpočet + Žádosti o změnu'!$AN$2="ano",'Rozpočet + Žádosti o změnu'!AL62,'Rozpočet + Žádosti o změnu'!L62))))))))))</f>
        <v>0</v>
      </c>
      <c r="T62" s="267">
        <f>IF('Rozpočet + Žádosti o změnu'!$ER$2="ano",'Rozpočet + Žádosti o změnu'!EQ62,IF('Rozpočet + Žádosti o změnu'!$EF$2="ano",'Rozpočet + Žádosti o změnu'!EE62,IF('Rozpočet + Žádosti o změnu'!$DT$2="ano",'Rozpočet + Žádosti o změnu'!DS62,IF('Rozpočet + Žádosti o změnu'!$DH$2="ano",'Rozpočet + Žádosti o změnu'!DG62,IF('Rozpočet + Žádosti o změnu'!$CV$2="ano",'Rozpočet + Žádosti o změnu'!CU62,IF('Rozpočet + Žádosti o změnu'!$CJ$2="ano",'Rozpočet + Žádosti o změnu'!CI62,IF('Rozpočet + Žádosti o změnu'!$BX$2="ano",'Rozpočet + Žádosti o změnu'!BW62,IF('Rozpočet + Žádosti o změnu'!$BL$2="ano",'Rozpočet + Žádosti o změnu'!BK62,IF('Rozpočet + Žádosti o změnu'!$AZ$2="ano",'Rozpočet + Žádosti o změnu'!AY62,IF('Rozpočet + Žádosti o změnu'!$AN$2="ano",'Rozpočet + Žádosti o změnu'!AM62,'Rozpočet + Žádosti o změnu'!M62))))))))))</f>
        <v>0</v>
      </c>
      <c r="U62" s="267">
        <f>IF('Rozpočet + Žádosti o změnu'!$ER$2="ano",'Rozpočet + Žádosti o změnu'!ER62,IF('Rozpočet + Žádosti o změnu'!$EF$2="ano",'Rozpočet + Žádosti o změnu'!EF62,IF('Rozpočet + Žádosti o změnu'!$DT$2="ano",'Rozpočet + Žádosti o změnu'!DT62,IF('Rozpočet + Žádosti o změnu'!$DH$2="ano",'Rozpočet + Žádosti o změnu'!DH62,IF('Rozpočet + Žádosti o změnu'!$CV$2="ano",'Rozpočet + Žádosti o změnu'!CV62,IF('Rozpočet + Žádosti o změnu'!$CJ$2="ano",'Rozpočet + Žádosti o změnu'!CJ62,IF('Rozpočet + Žádosti o změnu'!$BX$2="ano",'Rozpočet + Žádosti o změnu'!BX62,IF('Rozpočet + Žádosti o změnu'!$BL$2="ano",'Rozpočet + Žádosti o změnu'!BL62,IF('Rozpočet + Žádosti o změnu'!$AZ$2="ano",'Rozpočet + Žádosti o změnu'!AZ62,IF('Rozpočet + Žádosti o změnu'!$AN$2="ano",'Rozpočet + Žádosti o změnu'!AN62,'Rozpočet + Žádosti o změnu'!N62))))))))))</f>
        <v>0</v>
      </c>
      <c r="W62" s="281">
        <f>IF('ZoR č. 1'!$D62="",0,'ZoR č. 1'!G62)+IF('ZoR č. 2'!$D62="",0,'ZoR č. 2'!G62)+IF('ZoR č. 3'!$D62="",0,'ZoR č. 3'!G62)+IF('ZoR č. 4'!$D62="",0,'ZoR č. 4'!G62)+IF('ZoR č. 5'!$D62="",0,'ZoR č. 5'!G62)+IF('ZoR č. 6'!$D62="",0,'ZoR č. 6'!G62)+IF('ZoR č. 7'!$D62="",0,'ZoR č. 7'!G62)+IF('ZoR č. 8'!$D62="",0,'ZoR č. 8'!G62)+IF('ZoR č. 9'!$D62="",0,'ZoR č. 9'!G62)+IF('ZoR č. 10'!$D62="",0,'ZoR č. 10'!G62)+IF(ZZoR!$D62="",0,ZZoR!G62)</f>
        <v>0</v>
      </c>
      <c r="X62" s="281">
        <f>IF('ZoR č. 1'!$D62="",0,'ZoR č. 1'!H62)+IF('ZoR č. 2'!$D62="",0,'ZoR č. 2'!H62)+IF('ZoR č. 3'!$D62="",0,'ZoR č. 3'!H62)+IF('ZoR č. 4'!$D62="",0,'ZoR č. 4'!H62)+IF('ZoR č. 5'!$D62="",0,'ZoR č. 5'!H62)+IF('ZoR č. 6'!$D62="",0,'ZoR č. 6'!H62)+IF('ZoR č. 7'!$D62="",0,'ZoR č. 7'!H62)+IF('ZoR č. 8'!$D62="",0,'ZoR č. 8'!H62)+IF('ZoR č. 9'!$D62="",0,'ZoR č. 9'!H62)+IF('ZoR č. 10'!$D62="",0,'ZoR č. 10'!H62)+IF(ZZoR!$D62="",0,ZZoR!H62)</f>
        <v>0</v>
      </c>
      <c r="Y62" s="281">
        <f>IF('ZoR č. 1'!$D62="",0,'ZoR č. 1'!I62)+IF('ZoR č. 2'!$D62="",0,'ZoR č. 2'!I62)+IF('ZoR č. 3'!$D62="",0,'ZoR č. 3'!I62)+IF('ZoR č. 4'!$D62="",0,'ZoR č. 4'!I62)+IF('ZoR č. 5'!$D62="",0,'ZoR č. 5'!I62)+IF('ZoR č. 6'!$D62="",0,'ZoR č. 6'!I62)+IF('ZoR č. 7'!$D62="",0,'ZoR č. 7'!I62)+IF('ZoR č. 8'!$D62="",0,'ZoR č. 8'!I62)+IF('ZoR č. 9'!$D62="",0,'ZoR č. 9'!I62)+IF('ZoR č. 10'!$D62="",0,'ZoR č. 10'!I62)+IF(ZZoR!$D62="",0,ZZoR!I62)</f>
        <v>0</v>
      </c>
      <c r="Z62" s="281">
        <f>IF('ZoR č. 1'!$D62="",0,'ZoR č. 1'!J62)+IF('ZoR č. 2'!$D62="",0,'ZoR č. 2'!J62)+IF('ZoR č. 3'!$D62="",0,'ZoR č. 3'!J62)+IF('ZoR č. 4'!$D62="",0,'ZoR č. 4'!J62)+IF('ZoR č. 5'!$D62="",0,'ZoR č. 5'!J62)+IF('ZoR č. 6'!$D62="",0,'ZoR č. 6'!J62)+IF('ZoR č. 7'!$D62="",0,'ZoR č. 7'!J62)+IF('ZoR č. 8'!$D62="",0,'ZoR č. 8'!J62)+IF('ZoR č. 9'!$D62="",0,'ZoR č. 9'!J62)+IF('ZoR č. 10'!$D62="",0,'ZoR č. 10'!J62)+IF(ZZoR!$D62="",0,ZZoR!J62)</f>
        <v>0</v>
      </c>
      <c r="AA62" s="281">
        <f>IF('ZoR č. 1'!$D62="",0,'ZoR č. 1'!K62)+IF('ZoR č. 2'!$D62="",0,'ZoR č. 2'!K62)+IF('ZoR č. 3'!$D62="",0,'ZoR č. 3'!K62)+IF('ZoR č. 4'!$D62="",0,'ZoR č. 4'!K62)+IF('ZoR č. 5'!$D62="",0,'ZoR č. 5'!K62)+IF('ZoR č. 6'!$D62="",0,'ZoR č. 6'!K62)+IF('ZoR č. 7'!$D62="",0,'ZoR č. 7'!K62)+IF('ZoR č. 8'!$D62="",0,'ZoR č. 8'!K62)+IF('ZoR č. 9'!$D62="",0,'ZoR č. 9'!K62)+IF('ZoR č. 10'!$D62="",0,'ZoR č. 10'!K62)+IF(ZZoR!$D62="",0,ZZoR!K62)</f>
        <v>0</v>
      </c>
      <c r="AB62" s="281">
        <f>IF('ZoR č. 1'!$D62="",0,'ZoR č. 1'!L62)+IF('ZoR č. 2'!$D62="",0,'ZoR č. 2'!L62)+IF('ZoR č. 3'!$D62="",0,'ZoR č. 3'!L62)+IF('ZoR č. 4'!$D62="",0,'ZoR č. 4'!L62)+IF('ZoR č. 5'!$D62="",0,'ZoR č. 5'!L62)+IF('ZoR č. 6'!$D62="",0,'ZoR č. 6'!L62)+IF('ZoR č. 7'!$D62="",0,'ZoR č. 7'!L62)+IF('ZoR č. 8'!$D62="",0,'ZoR č. 8'!L62)+IF('ZoR č. 9'!$D62="",0,'ZoR č. 9'!L62)+IF('ZoR č. 10'!$D62="",0,'ZoR č. 10'!L62)+IF(ZZoR!$D62="",0,ZZoR!L62)</f>
        <v>0</v>
      </c>
      <c r="AC62" s="281">
        <f>IF('ZoR č. 1'!$D62="",0,'ZoR č. 1'!M62)+IF('ZoR č. 2'!$D62="",0,'ZoR č. 2'!M62)+IF('ZoR č. 3'!$D62="",0,'ZoR č. 3'!M62)+IF('ZoR č. 4'!$D62="",0,'ZoR č. 4'!M62)+IF('ZoR č. 5'!$D62="",0,'ZoR č. 5'!M62)+IF('ZoR č. 6'!$D62="",0,'ZoR č. 6'!M62)+IF('ZoR č. 7'!$D62="",0,'ZoR č. 7'!M62)+IF('ZoR č. 8'!$D62="",0,'ZoR č. 8'!M62)+IF('ZoR č. 9'!$D62="",0,'ZoR č. 9'!M62)+IF('ZoR č. 10'!$D62="",0,'ZoR č. 10'!M62)+IF(ZZoR!$D62="",0,ZZoR!M62)</f>
        <v>0</v>
      </c>
      <c r="AE62" s="282" t="str">
        <f t="shared" si="3"/>
        <v/>
      </c>
    </row>
    <row r="63" spans="2:31" x14ac:dyDescent="0.25">
      <c r="B63" s="9" t="s">
        <v>196</v>
      </c>
      <c r="C63" s="98" t="str">
        <f>IF(COUNTA('Přehled partnerů'!C63:D63)&lt;&gt;2,"partner neuveden",IF('Přehled partnerů'!G63="ANO",'Přehled partnerů'!C63,"v tomto období nerelevantní"))</f>
        <v>partner neuveden</v>
      </c>
      <c r="D63" s="108" t="str">
        <f>IF(COUNTA('Přehled partnerů'!C63:D63)&lt;&gt;2,"",IF('Přehled partnerů'!G63="ANO",'Přehled partnerů'!D63,""))</f>
        <v/>
      </c>
      <c r="E63" s="21" t="str">
        <f t="shared" si="0"/>
        <v/>
      </c>
      <c r="F63" s="114" t="str">
        <f t="shared" si="1"/>
        <v/>
      </c>
      <c r="G63" s="125">
        <v>0</v>
      </c>
      <c r="H63" s="126">
        <v>0</v>
      </c>
      <c r="I63" s="126">
        <v>0</v>
      </c>
      <c r="J63" s="126">
        <v>0</v>
      </c>
      <c r="K63" s="273">
        <v>0</v>
      </c>
      <c r="L63" s="273">
        <v>0</v>
      </c>
      <c r="M63" s="274">
        <v>0</v>
      </c>
      <c r="N63" s="58" t="str">
        <f t="shared" si="2"/>
        <v/>
      </c>
      <c r="O63" s="267">
        <f>IF('Rozpočet + Žádosti o změnu'!$ER$2="ano",'Rozpočet + Žádosti o změnu'!EL63,IF('Rozpočet + Žádosti o změnu'!$EF$2="ano",'Rozpočet + Žádosti o změnu'!DZ63,IF('Rozpočet + Žádosti o změnu'!$DT$2="ano",'Rozpočet + Žádosti o změnu'!DN63,IF('Rozpočet + Žádosti o změnu'!$DH$2="ano",'Rozpočet + Žádosti o změnu'!DB63,IF('Rozpočet + Žádosti o změnu'!$CV$2="ano",'Rozpočet + Žádosti o změnu'!CP63,IF('Rozpočet + Žádosti o změnu'!$CJ$2="ano",'Rozpočet + Žádosti o změnu'!CD63,IF('Rozpočet + Žádosti o změnu'!$BX$2="ano",'Rozpočet + Žádosti o změnu'!BR63,IF('Rozpočet + Žádosti o změnu'!$BL$2="ano",'Rozpočet + Žádosti o změnu'!BF63,IF('Rozpočet + Žádosti o změnu'!$AZ$2="ano",'Rozpočet + Žádosti o změnu'!AT63,IF('Rozpočet + Žádosti o změnu'!$AN$2="ano",'Rozpočet + Žádosti o změnu'!AH63,'Rozpočet + Žádosti o změnu'!H63))))))))))</f>
        <v>0</v>
      </c>
      <c r="P63" s="267">
        <f>IF('Rozpočet + Žádosti o změnu'!$ER$2="ano",'Rozpočet + Žádosti o změnu'!EM63,IF('Rozpočet + Žádosti o změnu'!$EF$2="ano",'Rozpočet + Žádosti o změnu'!EA63,IF('Rozpočet + Žádosti o změnu'!$DT$2="ano",'Rozpočet + Žádosti o změnu'!DO63,IF('Rozpočet + Žádosti o změnu'!$DH$2="ano",'Rozpočet + Žádosti o změnu'!DC63,IF('Rozpočet + Žádosti o změnu'!$CV$2="ano",'Rozpočet + Žádosti o změnu'!CQ63,IF('Rozpočet + Žádosti o změnu'!$CJ$2="ano",'Rozpočet + Žádosti o změnu'!CE63,IF('Rozpočet + Žádosti o změnu'!$BX$2="ano",'Rozpočet + Žádosti o změnu'!BS63,IF('Rozpočet + Žádosti o změnu'!$BL$2="ano",'Rozpočet + Žádosti o změnu'!BG63,IF('Rozpočet + Žádosti o změnu'!$AZ$2="ano",'Rozpočet + Žádosti o změnu'!AU63,IF('Rozpočet + Žádosti o změnu'!$AN$2="ano",'Rozpočet + Žádosti o změnu'!AI63,'Rozpočet + Žádosti o změnu'!I63))))))))))</f>
        <v>0</v>
      </c>
      <c r="Q63" s="267">
        <f>IF('Rozpočet + Žádosti o změnu'!$ER$2="ano",'Rozpočet + Žádosti o změnu'!EN63,IF('Rozpočet + Žádosti o změnu'!$EF$2="ano",'Rozpočet + Žádosti o změnu'!EB63,IF('Rozpočet + Žádosti o změnu'!$DT$2="ano",'Rozpočet + Žádosti o změnu'!DP63,IF('Rozpočet + Žádosti o změnu'!$DH$2="ano",'Rozpočet + Žádosti o změnu'!DD63,IF('Rozpočet + Žádosti o změnu'!$CV$2="ano",'Rozpočet + Žádosti o změnu'!CR63,IF('Rozpočet + Žádosti o změnu'!$CJ$2="ano",'Rozpočet + Žádosti o změnu'!CF63,IF('Rozpočet + Žádosti o změnu'!$BX$2="ano",'Rozpočet + Žádosti o změnu'!BT63,IF('Rozpočet + Žádosti o změnu'!$BL$2="ano",'Rozpočet + Žádosti o změnu'!BH63,IF('Rozpočet + Žádosti o změnu'!$AZ$2="ano",'Rozpočet + Žádosti o změnu'!AV63,IF('Rozpočet + Žádosti o změnu'!$AN$2="ano",'Rozpočet + Žádosti o změnu'!AJ63,'Rozpočet + Žádosti o změnu'!J63))))))))))</f>
        <v>0</v>
      </c>
      <c r="R63" s="267">
        <f>IF('Rozpočet + Žádosti o změnu'!$ER$2="ano",'Rozpočet + Žádosti o změnu'!EO63,IF('Rozpočet + Žádosti o změnu'!$EF$2="ano",'Rozpočet + Žádosti o změnu'!EC63,IF('Rozpočet + Žádosti o změnu'!$DT$2="ano",'Rozpočet + Žádosti o změnu'!DQ63,IF('Rozpočet + Žádosti o změnu'!$DH$2="ano",'Rozpočet + Žádosti o změnu'!DE63,IF('Rozpočet + Žádosti o změnu'!$CV$2="ano",'Rozpočet + Žádosti o změnu'!CS63,IF('Rozpočet + Žádosti o změnu'!$CJ$2="ano",'Rozpočet + Žádosti o změnu'!CG63,IF('Rozpočet + Žádosti o změnu'!$BX$2="ano",'Rozpočet + Žádosti o změnu'!BU63,IF('Rozpočet + Žádosti o změnu'!$BL$2="ano",'Rozpočet + Žádosti o změnu'!BI63,IF('Rozpočet + Žádosti o změnu'!$AZ$2="ano",'Rozpočet + Žádosti o změnu'!AW63,IF('Rozpočet + Žádosti o změnu'!$AN$2="ano",'Rozpočet + Žádosti o změnu'!AK63,'Rozpočet + Žádosti o změnu'!K63))))))))))</f>
        <v>0</v>
      </c>
      <c r="S63" s="267">
        <f>IF('Rozpočet + Žádosti o změnu'!$ER$2="ano",'Rozpočet + Žádosti o změnu'!EP63,IF('Rozpočet + Žádosti o změnu'!$EF$2="ano",'Rozpočet + Žádosti o změnu'!ED63,IF('Rozpočet + Žádosti o změnu'!$DT$2="ano",'Rozpočet + Žádosti o změnu'!DR63,IF('Rozpočet + Žádosti o změnu'!$DH$2="ano",'Rozpočet + Žádosti o změnu'!DF63,IF('Rozpočet + Žádosti o změnu'!$CV$2="ano",'Rozpočet + Žádosti o změnu'!CT63,IF('Rozpočet + Žádosti o změnu'!$CJ$2="ano",'Rozpočet + Žádosti o změnu'!CH63,IF('Rozpočet + Žádosti o změnu'!$BX$2="ano",'Rozpočet + Žádosti o změnu'!BV63,IF('Rozpočet + Žádosti o změnu'!$BL$2="ano",'Rozpočet + Žádosti o změnu'!BJ63,IF('Rozpočet + Žádosti o změnu'!$AZ$2="ano",'Rozpočet + Žádosti o změnu'!AX63,IF('Rozpočet + Žádosti o změnu'!$AN$2="ano",'Rozpočet + Žádosti o změnu'!AL63,'Rozpočet + Žádosti o změnu'!L63))))))))))</f>
        <v>0</v>
      </c>
      <c r="T63" s="267">
        <f>IF('Rozpočet + Žádosti o změnu'!$ER$2="ano",'Rozpočet + Žádosti o změnu'!EQ63,IF('Rozpočet + Žádosti o změnu'!$EF$2="ano",'Rozpočet + Žádosti o změnu'!EE63,IF('Rozpočet + Žádosti o změnu'!$DT$2="ano",'Rozpočet + Žádosti o změnu'!DS63,IF('Rozpočet + Žádosti o změnu'!$DH$2="ano",'Rozpočet + Žádosti o změnu'!DG63,IF('Rozpočet + Žádosti o změnu'!$CV$2="ano",'Rozpočet + Žádosti o změnu'!CU63,IF('Rozpočet + Žádosti o změnu'!$CJ$2="ano",'Rozpočet + Žádosti o změnu'!CI63,IF('Rozpočet + Žádosti o změnu'!$BX$2="ano",'Rozpočet + Žádosti o změnu'!BW63,IF('Rozpočet + Žádosti o změnu'!$BL$2="ano",'Rozpočet + Žádosti o změnu'!BK63,IF('Rozpočet + Žádosti o změnu'!$AZ$2="ano",'Rozpočet + Žádosti o změnu'!AY63,IF('Rozpočet + Žádosti o změnu'!$AN$2="ano",'Rozpočet + Žádosti o změnu'!AM63,'Rozpočet + Žádosti o změnu'!M63))))))))))</f>
        <v>0</v>
      </c>
      <c r="U63" s="267">
        <f>IF('Rozpočet + Žádosti o změnu'!$ER$2="ano",'Rozpočet + Žádosti o změnu'!ER63,IF('Rozpočet + Žádosti o změnu'!$EF$2="ano",'Rozpočet + Žádosti o změnu'!EF63,IF('Rozpočet + Žádosti o změnu'!$DT$2="ano",'Rozpočet + Žádosti o změnu'!DT63,IF('Rozpočet + Žádosti o změnu'!$DH$2="ano",'Rozpočet + Žádosti o změnu'!DH63,IF('Rozpočet + Žádosti o změnu'!$CV$2="ano",'Rozpočet + Žádosti o změnu'!CV63,IF('Rozpočet + Žádosti o změnu'!$CJ$2="ano",'Rozpočet + Žádosti o změnu'!CJ63,IF('Rozpočet + Žádosti o změnu'!$BX$2="ano",'Rozpočet + Žádosti o změnu'!BX63,IF('Rozpočet + Žádosti o změnu'!$BL$2="ano",'Rozpočet + Žádosti o změnu'!BL63,IF('Rozpočet + Žádosti o změnu'!$AZ$2="ano",'Rozpočet + Žádosti o změnu'!AZ63,IF('Rozpočet + Žádosti o změnu'!$AN$2="ano",'Rozpočet + Žádosti o změnu'!AN63,'Rozpočet + Žádosti o změnu'!N63))))))))))</f>
        <v>0</v>
      </c>
      <c r="W63" s="281">
        <f>IF('ZoR č. 1'!$D63="",0,'ZoR č. 1'!G63)+IF('ZoR č. 2'!$D63="",0,'ZoR č. 2'!G63)+IF('ZoR č. 3'!$D63="",0,'ZoR č. 3'!G63)+IF('ZoR č. 4'!$D63="",0,'ZoR č. 4'!G63)+IF('ZoR č. 5'!$D63="",0,'ZoR č. 5'!G63)+IF('ZoR č. 6'!$D63="",0,'ZoR č. 6'!G63)+IF('ZoR č. 7'!$D63="",0,'ZoR č. 7'!G63)+IF('ZoR č. 8'!$D63="",0,'ZoR č. 8'!G63)+IF('ZoR č. 9'!$D63="",0,'ZoR č. 9'!G63)+IF('ZoR č. 10'!$D63="",0,'ZoR č. 10'!G63)+IF(ZZoR!$D63="",0,ZZoR!G63)</f>
        <v>0</v>
      </c>
      <c r="X63" s="281">
        <f>IF('ZoR č. 1'!$D63="",0,'ZoR č. 1'!H63)+IF('ZoR č. 2'!$D63="",0,'ZoR č. 2'!H63)+IF('ZoR č. 3'!$D63="",0,'ZoR č. 3'!H63)+IF('ZoR č. 4'!$D63="",0,'ZoR č. 4'!H63)+IF('ZoR č. 5'!$D63="",0,'ZoR č. 5'!H63)+IF('ZoR č. 6'!$D63="",0,'ZoR č. 6'!H63)+IF('ZoR č. 7'!$D63="",0,'ZoR č. 7'!H63)+IF('ZoR č. 8'!$D63="",0,'ZoR č. 8'!H63)+IF('ZoR č. 9'!$D63="",0,'ZoR č. 9'!H63)+IF('ZoR č. 10'!$D63="",0,'ZoR č. 10'!H63)+IF(ZZoR!$D63="",0,ZZoR!H63)</f>
        <v>0</v>
      </c>
      <c r="Y63" s="281">
        <f>IF('ZoR č. 1'!$D63="",0,'ZoR č. 1'!I63)+IF('ZoR č. 2'!$D63="",0,'ZoR č. 2'!I63)+IF('ZoR č. 3'!$D63="",0,'ZoR č. 3'!I63)+IF('ZoR č. 4'!$D63="",0,'ZoR č. 4'!I63)+IF('ZoR č. 5'!$D63="",0,'ZoR č. 5'!I63)+IF('ZoR č. 6'!$D63="",0,'ZoR č. 6'!I63)+IF('ZoR č. 7'!$D63="",0,'ZoR č. 7'!I63)+IF('ZoR č. 8'!$D63="",0,'ZoR č. 8'!I63)+IF('ZoR č. 9'!$D63="",0,'ZoR č. 9'!I63)+IF('ZoR č. 10'!$D63="",0,'ZoR č. 10'!I63)+IF(ZZoR!$D63="",0,ZZoR!I63)</f>
        <v>0</v>
      </c>
      <c r="Z63" s="281">
        <f>IF('ZoR č. 1'!$D63="",0,'ZoR č. 1'!J63)+IF('ZoR č. 2'!$D63="",0,'ZoR č. 2'!J63)+IF('ZoR č. 3'!$D63="",0,'ZoR č. 3'!J63)+IF('ZoR č. 4'!$D63="",0,'ZoR č. 4'!J63)+IF('ZoR č. 5'!$D63="",0,'ZoR č. 5'!J63)+IF('ZoR č. 6'!$D63="",0,'ZoR č. 6'!J63)+IF('ZoR č. 7'!$D63="",0,'ZoR č. 7'!J63)+IF('ZoR č. 8'!$D63="",0,'ZoR č. 8'!J63)+IF('ZoR č. 9'!$D63="",0,'ZoR č. 9'!J63)+IF('ZoR č. 10'!$D63="",0,'ZoR č. 10'!J63)+IF(ZZoR!$D63="",0,ZZoR!J63)</f>
        <v>0</v>
      </c>
      <c r="AA63" s="281">
        <f>IF('ZoR č. 1'!$D63="",0,'ZoR č. 1'!K63)+IF('ZoR č. 2'!$D63="",0,'ZoR č. 2'!K63)+IF('ZoR č. 3'!$D63="",0,'ZoR č. 3'!K63)+IF('ZoR č. 4'!$D63="",0,'ZoR č. 4'!K63)+IF('ZoR č. 5'!$D63="",0,'ZoR č. 5'!K63)+IF('ZoR č. 6'!$D63="",0,'ZoR č. 6'!K63)+IF('ZoR č. 7'!$D63="",0,'ZoR č. 7'!K63)+IF('ZoR č. 8'!$D63="",0,'ZoR č. 8'!K63)+IF('ZoR č. 9'!$D63="",0,'ZoR č. 9'!K63)+IF('ZoR č. 10'!$D63="",0,'ZoR č. 10'!K63)+IF(ZZoR!$D63="",0,ZZoR!K63)</f>
        <v>0</v>
      </c>
      <c r="AB63" s="281">
        <f>IF('ZoR č. 1'!$D63="",0,'ZoR č. 1'!L63)+IF('ZoR č. 2'!$D63="",0,'ZoR č. 2'!L63)+IF('ZoR č. 3'!$D63="",0,'ZoR č. 3'!L63)+IF('ZoR č. 4'!$D63="",0,'ZoR č. 4'!L63)+IF('ZoR č. 5'!$D63="",0,'ZoR č. 5'!L63)+IF('ZoR č. 6'!$D63="",0,'ZoR č. 6'!L63)+IF('ZoR č. 7'!$D63="",0,'ZoR č. 7'!L63)+IF('ZoR č. 8'!$D63="",0,'ZoR č. 8'!L63)+IF('ZoR č. 9'!$D63="",0,'ZoR č. 9'!L63)+IF('ZoR č. 10'!$D63="",0,'ZoR č. 10'!L63)+IF(ZZoR!$D63="",0,ZZoR!L63)</f>
        <v>0</v>
      </c>
      <c r="AC63" s="281">
        <f>IF('ZoR č. 1'!$D63="",0,'ZoR č. 1'!M63)+IF('ZoR č. 2'!$D63="",0,'ZoR č. 2'!M63)+IF('ZoR č. 3'!$D63="",0,'ZoR č. 3'!M63)+IF('ZoR č. 4'!$D63="",0,'ZoR č. 4'!M63)+IF('ZoR č. 5'!$D63="",0,'ZoR č. 5'!M63)+IF('ZoR č. 6'!$D63="",0,'ZoR č. 6'!M63)+IF('ZoR č. 7'!$D63="",0,'ZoR č. 7'!M63)+IF('ZoR č. 8'!$D63="",0,'ZoR č. 8'!M63)+IF('ZoR č. 9'!$D63="",0,'ZoR č. 9'!M63)+IF('ZoR č. 10'!$D63="",0,'ZoR č. 10'!M63)+IF(ZZoR!$D63="",0,ZZoR!M63)</f>
        <v>0</v>
      </c>
      <c r="AE63" s="282" t="str">
        <f t="shared" si="3"/>
        <v/>
      </c>
    </row>
    <row r="64" spans="2:31" x14ac:dyDescent="0.25">
      <c r="B64" s="9" t="s">
        <v>197</v>
      </c>
      <c r="C64" s="98" t="str">
        <f>IF(COUNTA('Přehled partnerů'!C64:D64)&lt;&gt;2,"partner neuveden",IF('Přehled partnerů'!G64="ANO",'Přehled partnerů'!C64,"v tomto období nerelevantní"))</f>
        <v>partner neuveden</v>
      </c>
      <c r="D64" s="108" t="str">
        <f>IF(COUNTA('Přehled partnerů'!C64:D64)&lt;&gt;2,"",IF('Přehled partnerů'!G64="ANO",'Přehled partnerů'!D64,""))</f>
        <v/>
      </c>
      <c r="E64" s="21" t="str">
        <f t="shared" si="0"/>
        <v/>
      </c>
      <c r="F64" s="114" t="str">
        <f t="shared" si="1"/>
        <v/>
      </c>
      <c r="G64" s="125">
        <v>0</v>
      </c>
      <c r="H64" s="126">
        <v>0</v>
      </c>
      <c r="I64" s="126">
        <v>0</v>
      </c>
      <c r="J64" s="126">
        <v>0</v>
      </c>
      <c r="K64" s="273">
        <v>0</v>
      </c>
      <c r="L64" s="273">
        <v>0</v>
      </c>
      <c r="M64" s="274">
        <v>0</v>
      </c>
      <c r="N64" s="58" t="str">
        <f t="shared" si="2"/>
        <v/>
      </c>
      <c r="O64" s="267">
        <f>IF('Rozpočet + Žádosti o změnu'!$ER$2="ano",'Rozpočet + Žádosti o změnu'!EL64,IF('Rozpočet + Žádosti o změnu'!$EF$2="ano",'Rozpočet + Žádosti o změnu'!DZ64,IF('Rozpočet + Žádosti o změnu'!$DT$2="ano",'Rozpočet + Žádosti o změnu'!DN64,IF('Rozpočet + Žádosti o změnu'!$DH$2="ano",'Rozpočet + Žádosti o změnu'!DB64,IF('Rozpočet + Žádosti o změnu'!$CV$2="ano",'Rozpočet + Žádosti o změnu'!CP64,IF('Rozpočet + Žádosti o změnu'!$CJ$2="ano",'Rozpočet + Žádosti o změnu'!CD64,IF('Rozpočet + Žádosti o změnu'!$BX$2="ano",'Rozpočet + Žádosti o změnu'!BR64,IF('Rozpočet + Žádosti o změnu'!$BL$2="ano",'Rozpočet + Žádosti o změnu'!BF64,IF('Rozpočet + Žádosti o změnu'!$AZ$2="ano",'Rozpočet + Žádosti o změnu'!AT64,IF('Rozpočet + Žádosti o změnu'!$AN$2="ano",'Rozpočet + Žádosti o změnu'!AH64,'Rozpočet + Žádosti o změnu'!H64))))))))))</f>
        <v>0</v>
      </c>
      <c r="P64" s="267">
        <f>IF('Rozpočet + Žádosti o změnu'!$ER$2="ano",'Rozpočet + Žádosti o změnu'!EM64,IF('Rozpočet + Žádosti o změnu'!$EF$2="ano",'Rozpočet + Žádosti o změnu'!EA64,IF('Rozpočet + Žádosti o změnu'!$DT$2="ano",'Rozpočet + Žádosti o změnu'!DO64,IF('Rozpočet + Žádosti o změnu'!$DH$2="ano",'Rozpočet + Žádosti o změnu'!DC64,IF('Rozpočet + Žádosti o změnu'!$CV$2="ano",'Rozpočet + Žádosti o změnu'!CQ64,IF('Rozpočet + Žádosti o změnu'!$CJ$2="ano",'Rozpočet + Žádosti o změnu'!CE64,IF('Rozpočet + Žádosti o změnu'!$BX$2="ano",'Rozpočet + Žádosti o změnu'!BS64,IF('Rozpočet + Žádosti o změnu'!$BL$2="ano",'Rozpočet + Žádosti o změnu'!BG64,IF('Rozpočet + Žádosti o změnu'!$AZ$2="ano",'Rozpočet + Žádosti o změnu'!AU64,IF('Rozpočet + Žádosti o změnu'!$AN$2="ano",'Rozpočet + Žádosti o změnu'!AI64,'Rozpočet + Žádosti o změnu'!I64))))))))))</f>
        <v>0</v>
      </c>
      <c r="Q64" s="267">
        <f>IF('Rozpočet + Žádosti o změnu'!$ER$2="ano",'Rozpočet + Žádosti o změnu'!EN64,IF('Rozpočet + Žádosti o změnu'!$EF$2="ano",'Rozpočet + Žádosti o změnu'!EB64,IF('Rozpočet + Žádosti o změnu'!$DT$2="ano",'Rozpočet + Žádosti o změnu'!DP64,IF('Rozpočet + Žádosti o změnu'!$DH$2="ano",'Rozpočet + Žádosti o změnu'!DD64,IF('Rozpočet + Žádosti o změnu'!$CV$2="ano",'Rozpočet + Žádosti o změnu'!CR64,IF('Rozpočet + Žádosti o změnu'!$CJ$2="ano",'Rozpočet + Žádosti o změnu'!CF64,IF('Rozpočet + Žádosti o změnu'!$BX$2="ano",'Rozpočet + Žádosti o změnu'!BT64,IF('Rozpočet + Žádosti o změnu'!$BL$2="ano",'Rozpočet + Žádosti o změnu'!BH64,IF('Rozpočet + Žádosti o změnu'!$AZ$2="ano",'Rozpočet + Žádosti o změnu'!AV64,IF('Rozpočet + Žádosti o změnu'!$AN$2="ano",'Rozpočet + Žádosti o změnu'!AJ64,'Rozpočet + Žádosti o změnu'!J64))))))))))</f>
        <v>0</v>
      </c>
      <c r="R64" s="267">
        <f>IF('Rozpočet + Žádosti o změnu'!$ER$2="ano",'Rozpočet + Žádosti o změnu'!EO64,IF('Rozpočet + Žádosti o změnu'!$EF$2="ano",'Rozpočet + Žádosti o změnu'!EC64,IF('Rozpočet + Žádosti o změnu'!$DT$2="ano",'Rozpočet + Žádosti o změnu'!DQ64,IF('Rozpočet + Žádosti o změnu'!$DH$2="ano",'Rozpočet + Žádosti o změnu'!DE64,IF('Rozpočet + Žádosti o změnu'!$CV$2="ano",'Rozpočet + Žádosti o změnu'!CS64,IF('Rozpočet + Žádosti o změnu'!$CJ$2="ano",'Rozpočet + Žádosti o změnu'!CG64,IF('Rozpočet + Žádosti o změnu'!$BX$2="ano",'Rozpočet + Žádosti o změnu'!BU64,IF('Rozpočet + Žádosti o změnu'!$BL$2="ano",'Rozpočet + Žádosti o změnu'!BI64,IF('Rozpočet + Žádosti o změnu'!$AZ$2="ano",'Rozpočet + Žádosti o změnu'!AW64,IF('Rozpočet + Žádosti o změnu'!$AN$2="ano",'Rozpočet + Žádosti o změnu'!AK64,'Rozpočet + Žádosti o změnu'!K64))))))))))</f>
        <v>0</v>
      </c>
      <c r="S64" s="267">
        <f>IF('Rozpočet + Žádosti o změnu'!$ER$2="ano",'Rozpočet + Žádosti o změnu'!EP64,IF('Rozpočet + Žádosti o změnu'!$EF$2="ano",'Rozpočet + Žádosti o změnu'!ED64,IF('Rozpočet + Žádosti o změnu'!$DT$2="ano",'Rozpočet + Žádosti o změnu'!DR64,IF('Rozpočet + Žádosti o změnu'!$DH$2="ano",'Rozpočet + Žádosti o změnu'!DF64,IF('Rozpočet + Žádosti o změnu'!$CV$2="ano",'Rozpočet + Žádosti o změnu'!CT64,IF('Rozpočet + Žádosti o změnu'!$CJ$2="ano",'Rozpočet + Žádosti o změnu'!CH64,IF('Rozpočet + Žádosti o změnu'!$BX$2="ano",'Rozpočet + Žádosti o změnu'!BV64,IF('Rozpočet + Žádosti o změnu'!$BL$2="ano",'Rozpočet + Žádosti o změnu'!BJ64,IF('Rozpočet + Žádosti o změnu'!$AZ$2="ano",'Rozpočet + Žádosti o změnu'!AX64,IF('Rozpočet + Žádosti o změnu'!$AN$2="ano",'Rozpočet + Žádosti o změnu'!AL64,'Rozpočet + Žádosti o změnu'!L64))))))))))</f>
        <v>0</v>
      </c>
      <c r="T64" s="267">
        <f>IF('Rozpočet + Žádosti o změnu'!$ER$2="ano",'Rozpočet + Žádosti o změnu'!EQ64,IF('Rozpočet + Žádosti o změnu'!$EF$2="ano",'Rozpočet + Žádosti o změnu'!EE64,IF('Rozpočet + Žádosti o změnu'!$DT$2="ano",'Rozpočet + Žádosti o změnu'!DS64,IF('Rozpočet + Žádosti o změnu'!$DH$2="ano",'Rozpočet + Žádosti o změnu'!DG64,IF('Rozpočet + Žádosti o změnu'!$CV$2="ano",'Rozpočet + Žádosti o změnu'!CU64,IF('Rozpočet + Žádosti o změnu'!$CJ$2="ano",'Rozpočet + Žádosti o změnu'!CI64,IF('Rozpočet + Žádosti o změnu'!$BX$2="ano",'Rozpočet + Žádosti o změnu'!BW64,IF('Rozpočet + Žádosti o změnu'!$BL$2="ano",'Rozpočet + Žádosti o změnu'!BK64,IF('Rozpočet + Žádosti o změnu'!$AZ$2="ano",'Rozpočet + Žádosti o změnu'!AY64,IF('Rozpočet + Žádosti o změnu'!$AN$2="ano",'Rozpočet + Žádosti o změnu'!AM64,'Rozpočet + Žádosti o změnu'!M64))))))))))</f>
        <v>0</v>
      </c>
      <c r="U64" s="267">
        <f>IF('Rozpočet + Žádosti o změnu'!$ER$2="ano",'Rozpočet + Žádosti o změnu'!ER64,IF('Rozpočet + Žádosti o změnu'!$EF$2="ano",'Rozpočet + Žádosti o změnu'!EF64,IF('Rozpočet + Žádosti o změnu'!$DT$2="ano",'Rozpočet + Žádosti o změnu'!DT64,IF('Rozpočet + Žádosti o změnu'!$DH$2="ano",'Rozpočet + Žádosti o změnu'!DH64,IF('Rozpočet + Žádosti o změnu'!$CV$2="ano",'Rozpočet + Žádosti o změnu'!CV64,IF('Rozpočet + Žádosti o změnu'!$CJ$2="ano",'Rozpočet + Žádosti o změnu'!CJ64,IF('Rozpočet + Žádosti o změnu'!$BX$2="ano",'Rozpočet + Žádosti o změnu'!BX64,IF('Rozpočet + Žádosti o změnu'!$BL$2="ano",'Rozpočet + Žádosti o změnu'!BL64,IF('Rozpočet + Žádosti o změnu'!$AZ$2="ano",'Rozpočet + Žádosti o změnu'!AZ64,IF('Rozpočet + Žádosti o změnu'!$AN$2="ano",'Rozpočet + Žádosti o změnu'!AN64,'Rozpočet + Žádosti o změnu'!N64))))))))))</f>
        <v>0</v>
      </c>
      <c r="W64" s="281">
        <f>IF('ZoR č. 1'!$D64="",0,'ZoR č. 1'!G64)+IF('ZoR č. 2'!$D64="",0,'ZoR č. 2'!G64)+IF('ZoR č. 3'!$D64="",0,'ZoR č. 3'!G64)+IF('ZoR č. 4'!$D64="",0,'ZoR č. 4'!G64)+IF('ZoR č. 5'!$D64="",0,'ZoR č. 5'!G64)+IF('ZoR č. 6'!$D64="",0,'ZoR č. 6'!G64)+IF('ZoR č. 7'!$D64="",0,'ZoR č. 7'!G64)+IF('ZoR č. 8'!$D64="",0,'ZoR č. 8'!G64)+IF('ZoR č. 9'!$D64="",0,'ZoR č. 9'!G64)+IF('ZoR č. 10'!$D64="",0,'ZoR č. 10'!G64)+IF(ZZoR!$D64="",0,ZZoR!G64)</f>
        <v>0</v>
      </c>
      <c r="X64" s="281">
        <f>IF('ZoR č. 1'!$D64="",0,'ZoR č. 1'!H64)+IF('ZoR č. 2'!$D64="",0,'ZoR č. 2'!H64)+IF('ZoR č. 3'!$D64="",0,'ZoR č. 3'!H64)+IF('ZoR č. 4'!$D64="",0,'ZoR č. 4'!H64)+IF('ZoR č. 5'!$D64="",0,'ZoR č. 5'!H64)+IF('ZoR č. 6'!$D64="",0,'ZoR č. 6'!H64)+IF('ZoR č. 7'!$D64="",0,'ZoR č. 7'!H64)+IF('ZoR č. 8'!$D64="",0,'ZoR č. 8'!H64)+IF('ZoR č. 9'!$D64="",0,'ZoR č. 9'!H64)+IF('ZoR č. 10'!$D64="",0,'ZoR č. 10'!H64)+IF(ZZoR!$D64="",0,ZZoR!H64)</f>
        <v>0</v>
      </c>
      <c r="Y64" s="281">
        <f>IF('ZoR č. 1'!$D64="",0,'ZoR č. 1'!I64)+IF('ZoR č. 2'!$D64="",0,'ZoR č. 2'!I64)+IF('ZoR č. 3'!$D64="",0,'ZoR č. 3'!I64)+IF('ZoR č. 4'!$D64="",0,'ZoR č. 4'!I64)+IF('ZoR č. 5'!$D64="",0,'ZoR č. 5'!I64)+IF('ZoR č. 6'!$D64="",0,'ZoR č. 6'!I64)+IF('ZoR č. 7'!$D64="",0,'ZoR č. 7'!I64)+IF('ZoR č. 8'!$D64="",0,'ZoR č. 8'!I64)+IF('ZoR č. 9'!$D64="",0,'ZoR č. 9'!I64)+IF('ZoR č. 10'!$D64="",0,'ZoR č. 10'!I64)+IF(ZZoR!$D64="",0,ZZoR!I64)</f>
        <v>0</v>
      </c>
      <c r="Z64" s="281">
        <f>IF('ZoR č. 1'!$D64="",0,'ZoR č. 1'!J64)+IF('ZoR č. 2'!$D64="",0,'ZoR č. 2'!J64)+IF('ZoR č. 3'!$D64="",0,'ZoR č. 3'!J64)+IF('ZoR č. 4'!$D64="",0,'ZoR č. 4'!J64)+IF('ZoR č. 5'!$D64="",0,'ZoR č. 5'!J64)+IF('ZoR č. 6'!$D64="",0,'ZoR č. 6'!J64)+IF('ZoR č. 7'!$D64="",0,'ZoR č. 7'!J64)+IF('ZoR č. 8'!$D64="",0,'ZoR č. 8'!J64)+IF('ZoR č. 9'!$D64="",0,'ZoR č. 9'!J64)+IF('ZoR č. 10'!$D64="",0,'ZoR č. 10'!J64)+IF(ZZoR!$D64="",0,ZZoR!J64)</f>
        <v>0</v>
      </c>
      <c r="AA64" s="281">
        <f>IF('ZoR č. 1'!$D64="",0,'ZoR č. 1'!K64)+IF('ZoR č. 2'!$D64="",0,'ZoR č. 2'!K64)+IF('ZoR č. 3'!$D64="",0,'ZoR č. 3'!K64)+IF('ZoR č. 4'!$D64="",0,'ZoR č. 4'!K64)+IF('ZoR č. 5'!$D64="",0,'ZoR č. 5'!K64)+IF('ZoR č. 6'!$D64="",0,'ZoR č. 6'!K64)+IF('ZoR č. 7'!$D64="",0,'ZoR č. 7'!K64)+IF('ZoR č. 8'!$D64="",0,'ZoR č. 8'!K64)+IF('ZoR č. 9'!$D64="",0,'ZoR č. 9'!K64)+IF('ZoR č. 10'!$D64="",0,'ZoR č. 10'!K64)+IF(ZZoR!$D64="",0,ZZoR!K64)</f>
        <v>0</v>
      </c>
      <c r="AB64" s="281">
        <f>IF('ZoR č. 1'!$D64="",0,'ZoR č. 1'!L64)+IF('ZoR č. 2'!$D64="",0,'ZoR č. 2'!L64)+IF('ZoR č. 3'!$D64="",0,'ZoR č. 3'!L64)+IF('ZoR č. 4'!$D64="",0,'ZoR č. 4'!L64)+IF('ZoR č. 5'!$D64="",0,'ZoR č. 5'!L64)+IF('ZoR č. 6'!$D64="",0,'ZoR č. 6'!L64)+IF('ZoR č. 7'!$D64="",0,'ZoR č. 7'!L64)+IF('ZoR č. 8'!$D64="",0,'ZoR č. 8'!L64)+IF('ZoR č. 9'!$D64="",0,'ZoR č. 9'!L64)+IF('ZoR č. 10'!$D64="",0,'ZoR č. 10'!L64)+IF(ZZoR!$D64="",0,ZZoR!L64)</f>
        <v>0</v>
      </c>
      <c r="AC64" s="281">
        <f>IF('ZoR č. 1'!$D64="",0,'ZoR č. 1'!M64)+IF('ZoR č. 2'!$D64="",0,'ZoR č. 2'!M64)+IF('ZoR č. 3'!$D64="",0,'ZoR č. 3'!M64)+IF('ZoR č. 4'!$D64="",0,'ZoR č. 4'!M64)+IF('ZoR č. 5'!$D64="",0,'ZoR č. 5'!M64)+IF('ZoR č. 6'!$D64="",0,'ZoR č. 6'!M64)+IF('ZoR č. 7'!$D64="",0,'ZoR č. 7'!M64)+IF('ZoR č. 8'!$D64="",0,'ZoR č. 8'!M64)+IF('ZoR č. 9'!$D64="",0,'ZoR č. 9'!M64)+IF('ZoR č. 10'!$D64="",0,'ZoR č. 10'!M64)+IF(ZZoR!$D64="",0,ZZoR!M64)</f>
        <v>0</v>
      </c>
      <c r="AE64" s="282" t="str">
        <f t="shared" si="3"/>
        <v/>
      </c>
    </row>
    <row r="65" spans="2:31" x14ac:dyDescent="0.25">
      <c r="B65" s="9" t="s">
        <v>198</v>
      </c>
      <c r="C65" s="98" t="str">
        <f>IF(COUNTA('Přehled partnerů'!C65:D65)&lt;&gt;2,"partner neuveden",IF('Přehled partnerů'!G65="ANO",'Přehled partnerů'!C65,"v tomto období nerelevantní"))</f>
        <v>partner neuveden</v>
      </c>
      <c r="D65" s="108" t="str">
        <f>IF(COUNTA('Přehled partnerů'!C65:D65)&lt;&gt;2,"",IF('Přehled partnerů'!G65="ANO",'Přehled partnerů'!D65,""))</f>
        <v/>
      </c>
      <c r="E65" s="21" t="str">
        <f t="shared" si="0"/>
        <v/>
      </c>
      <c r="F65" s="114" t="str">
        <f t="shared" si="1"/>
        <v/>
      </c>
      <c r="G65" s="125">
        <v>0</v>
      </c>
      <c r="H65" s="126">
        <v>0</v>
      </c>
      <c r="I65" s="126">
        <v>0</v>
      </c>
      <c r="J65" s="126">
        <v>0</v>
      </c>
      <c r="K65" s="273">
        <v>0</v>
      </c>
      <c r="L65" s="273">
        <v>0</v>
      </c>
      <c r="M65" s="274">
        <v>0</v>
      </c>
      <c r="N65" s="58" t="str">
        <f t="shared" si="2"/>
        <v/>
      </c>
      <c r="O65" s="267">
        <f>IF('Rozpočet + Žádosti o změnu'!$ER$2="ano",'Rozpočet + Žádosti o změnu'!EL65,IF('Rozpočet + Žádosti o změnu'!$EF$2="ano",'Rozpočet + Žádosti o změnu'!DZ65,IF('Rozpočet + Žádosti o změnu'!$DT$2="ano",'Rozpočet + Žádosti o změnu'!DN65,IF('Rozpočet + Žádosti o změnu'!$DH$2="ano",'Rozpočet + Žádosti o změnu'!DB65,IF('Rozpočet + Žádosti o změnu'!$CV$2="ano",'Rozpočet + Žádosti o změnu'!CP65,IF('Rozpočet + Žádosti o změnu'!$CJ$2="ano",'Rozpočet + Žádosti o změnu'!CD65,IF('Rozpočet + Žádosti o změnu'!$BX$2="ano",'Rozpočet + Žádosti o změnu'!BR65,IF('Rozpočet + Žádosti o změnu'!$BL$2="ano",'Rozpočet + Žádosti o změnu'!BF65,IF('Rozpočet + Žádosti o změnu'!$AZ$2="ano",'Rozpočet + Žádosti o změnu'!AT65,IF('Rozpočet + Žádosti o změnu'!$AN$2="ano",'Rozpočet + Žádosti o změnu'!AH65,'Rozpočet + Žádosti o změnu'!H65))))))))))</f>
        <v>0</v>
      </c>
      <c r="P65" s="267">
        <f>IF('Rozpočet + Žádosti o změnu'!$ER$2="ano",'Rozpočet + Žádosti o změnu'!EM65,IF('Rozpočet + Žádosti o změnu'!$EF$2="ano",'Rozpočet + Žádosti o změnu'!EA65,IF('Rozpočet + Žádosti o změnu'!$DT$2="ano",'Rozpočet + Žádosti o změnu'!DO65,IF('Rozpočet + Žádosti o změnu'!$DH$2="ano",'Rozpočet + Žádosti o změnu'!DC65,IF('Rozpočet + Žádosti o změnu'!$CV$2="ano",'Rozpočet + Žádosti o změnu'!CQ65,IF('Rozpočet + Žádosti o změnu'!$CJ$2="ano",'Rozpočet + Žádosti o změnu'!CE65,IF('Rozpočet + Žádosti o změnu'!$BX$2="ano",'Rozpočet + Žádosti o změnu'!BS65,IF('Rozpočet + Žádosti o změnu'!$BL$2="ano",'Rozpočet + Žádosti o změnu'!BG65,IF('Rozpočet + Žádosti o změnu'!$AZ$2="ano",'Rozpočet + Žádosti o změnu'!AU65,IF('Rozpočet + Žádosti o změnu'!$AN$2="ano",'Rozpočet + Žádosti o změnu'!AI65,'Rozpočet + Žádosti o změnu'!I65))))))))))</f>
        <v>0</v>
      </c>
      <c r="Q65" s="267">
        <f>IF('Rozpočet + Žádosti o změnu'!$ER$2="ano",'Rozpočet + Žádosti o změnu'!EN65,IF('Rozpočet + Žádosti o změnu'!$EF$2="ano",'Rozpočet + Žádosti o změnu'!EB65,IF('Rozpočet + Žádosti o změnu'!$DT$2="ano",'Rozpočet + Žádosti o změnu'!DP65,IF('Rozpočet + Žádosti o změnu'!$DH$2="ano",'Rozpočet + Žádosti o změnu'!DD65,IF('Rozpočet + Žádosti o změnu'!$CV$2="ano",'Rozpočet + Žádosti o změnu'!CR65,IF('Rozpočet + Žádosti o změnu'!$CJ$2="ano",'Rozpočet + Žádosti o změnu'!CF65,IF('Rozpočet + Žádosti o změnu'!$BX$2="ano",'Rozpočet + Žádosti o změnu'!BT65,IF('Rozpočet + Žádosti o změnu'!$BL$2="ano",'Rozpočet + Žádosti o změnu'!BH65,IF('Rozpočet + Žádosti o změnu'!$AZ$2="ano",'Rozpočet + Žádosti o změnu'!AV65,IF('Rozpočet + Žádosti o změnu'!$AN$2="ano",'Rozpočet + Žádosti o změnu'!AJ65,'Rozpočet + Žádosti o změnu'!J65))))))))))</f>
        <v>0</v>
      </c>
      <c r="R65" s="267">
        <f>IF('Rozpočet + Žádosti o změnu'!$ER$2="ano",'Rozpočet + Žádosti o změnu'!EO65,IF('Rozpočet + Žádosti o změnu'!$EF$2="ano",'Rozpočet + Žádosti o změnu'!EC65,IF('Rozpočet + Žádosti o změnu'!$DT$2="ano",'Rozpočet + Žádosti o změnu'!DQ65,IF('Rozpočet + Žádosti o změnu'!$DH$2="ano",'Rozpočet + Žádosti o změnu'!DE65,IF('Rozpočet + Žádosti o změnu'!$CV$2="ano",'Rozpočet + Žádosti o změnu'!CS65,IF('Rozpočet + Žádosti o změnu'!$CJ$2="ano",'Rozpočet + Žádosti o změnu'!CG65,IF('Rozpočet + Žádosti o změnu'!$BX$2="ano",'Rozpočet + Žádosti o změnu'!BU65,IF('Rozpočet + Žádosti o změnu'!$BL$2="ano",'Rozpočet + Žádosti o změnu'!BI65,IF('Rozpočet + Žádosti o změnu'!$AZ$2="ano",'Rozpočet + Žádosti o změnu'!AW65,IF('Rozpočet + Žádosti o změnu'!$AN$2="ano",'Rozpočet + Žádosti o změnu'!AK65,'Rozpočet + Žádosti o změnu'!K65))))))))))</f>
        <v>0</v>
      </c>
      <c r="S65" s="267">
        <f>IF('Rozpočet + Žádosti o změnu'!$ER$2="ano",'Rozpočet + Žádosti o změnu'!EP65,IF('Rozpočet + Žádosti o změnu'!$EF$2="ano",'Rozpočet + Žádosti o změnu'!ED65,IF('Rozpočet + Žádosti o změnu'!$DT$2="ano",'Rozpočet + Žádosti o změnu'!DR65,IF('Rozpočet + Žádosti o změnu'!$DH$2="ano",'Rozpočet + Žádosti o změnu'!DF65,IF('Rozpočet + Žádosti o změnu'!$CV$2="ano",'Rozpočet + Žádosti o změnu'!CT65,IF('Rozpočet + Žádosti o změnu'!$CJ$2="ano",'Rozpočet + Žádosti o změnu'!CH65,IF('Rozpočet + Žádosti o změnu'!$BX$2="ano",'Rozpočet + Žádosti o změnu'!BV65,IF('Rozpočet + Žádosti o změnu'!$BL$2="ano",'Rozpočet + Žádosti o změnu'!BJ65,IF('Rozpočet + Žádosti o změnu'!$AZ$2="ano",'Rozpočet + Žádosti o změnu'!AX65,IF('Rozpočet + Žádosti o změnu'!$AN$2="ano",'Rozpočet + Žádosti o změnu'!AL65,'Rozpočet + Žádosti o změnu'!L65))))))))))</f>
        <v>0</v>
      </c>
      <c r="T65" s="267">
        <f>IF('Rozpočet + Žádosti o změnu'!$ER$2="ano",'Rozpočet + Žádosti o změnu'!EQ65,IF('Rozpočet + Žádosti o změnu'!$EF$2="ano",'Rozpočet + Žádosti o změnu'!EE65,IF('Rozpočet + Žádosti o změnu'!$DT$2="ano",'Rozpočet + Žádosti o změnu'!DS65,IF('Rozpočet + Žádosti o změnu'!$DH$2="ano",'Rozpočet + Žádosti o změnu'!DG65,IF('Rozpočet + Žádosti o změnu'!$CV$2="ano",'Rozpočet + Žádosti o změnu'!CU65,IF('Rozpočet + Žádosti o změnu'!$CJ$2="ano",'Rozpočet + Žádosti o změnu'!CI65,IF('Rozpočet + Žádosti o změnu'!$BX$2="ano",'Rozpočet + Žádosti o změnu'!BW65,IF('Rozpočet + Žádosti o změnu'!$BL$2="ano",'Rozpočet + Žádosti o změnu'!BK65,IF('Rozpočet + Žádosti o změnu'!$AZ$2="ano",'Rozpočet + Žádosti o změnu'!AY65,IF('Rozpočet + Žádosti o změnu'!$AN$2="ano",'Rozpočet + Žádosti o změnu'!AM65,'Rozpočet + Žádosti o změnu'!M65))))))))))</f>
        <v>0</v>
      </c>
      <c r="U65" s="267">
        <f>IF('Rozpočet + Žádosti o změnu'!$ER$2="ano",'Rozpočet + Žádosti o změnu'!ER65,IF('Rozpočet + Žádosti o změnu'!$EF$2="ano",'Rozpočet + Žádosti o změnu'!EF65,IF('Rozpočet + Žádosti o změnu'!$DT$2="ano",'Rozpočet + Žádosti o změnu'!DT65,IF('Rozpočet + Žádosti o změnu'!$DH$2="ano",'Rozpočet + Žádosti o změnu'!DH65,IF('Rozpočet + Žádosti o změnu'!$CV$2="ano",'Rozpočet + Žádosti o změnu'!CV65,IF('Rozpočet + Žádosti o změnu'!$CJ$2="ano",'Rozpočet + Žádosti o změnu'!CJ65,IF('Rozpočet + Žádosti o změnu'!$BX$2="ano",'Rozpočet + Žádosti o změnu'!BX65,IF('Rozpočet + Žádosti o změnu'!$BL$2="ano",'Rozpočet + Žádosti o změnu'!BL65,IF('Rozpočet + Žádosti o změnu'!$AZ$2="ano",'Rozpočet + Žádosti o změnu'!AZ65,IF('Rozpočet + Žádosti o změnu'!$AN$2="ano",'Rozpočet + Žádosti o změnu'!AN65,'Rozpočet + Žádosti o změnu'!N65))))))))))</f>
        <v>0</v>
      </c>
      <c r="W65" s="281">
        <f>IF('ZoR č. 1'!$D65="",0,'ZoR č. 1'!G65)+IF('ZoR č. 2'!$D65="",0,'ZoR č. 2'!G65)+IF('ZoR č. 3'!$D65="",0,'ZoR č. 3'!G65)+IF('ZoR č. 4'!$D65="",0,'ZoR č. 4'!G65)+IF('ZoR č. 5'!$D65="",0,'ZoR č. 5'!G65)+IF('ZoR č. 6'!$D65="",0,'ZoR č. 6'!G65)+IF('ZoR č. 7'!$D65="",0,'ZoR č. 7'!G65)+IF('ZoR č. 8'!$D65="",0,'ZoR č. 8'!G65)+IF('ZoR č. 9'!$D65="",0,'ZoR č. 9'!G65)+IF('ZoR č. 10'!$D65="",0,'ZoR č. 10'!G65)+IF(ZZoR!$D65="",0,ZZoR!G65)</f>
        <v>0</v>
      </c>
      <c r="X65" s="281">
        <f>IF('ZoR č. 1'!$D65="",0,'ZoR č. 1'!H65)+IF('ZoR č. 2'!$D65="",0,'ZoR č. 2'!H65)+IF('ZoR č. 3'!$D65="",0,'ZoR č. 3'!H65)+IF('ZoR č. 4'!$D65="",0,'ZoR č. 4'!H65)+IF('ZoR č. 5'!$D65="",0,'ZoR č. 5'!H65)+IF('ZoR č. 6'!$D65="",0,'ZoR č. 6'!H65)+IF('ZoR č. 7'!$D65="",0,'ZoR č. 7'!H65)+IF('ZoR č. 8'!$D65="",0,'ZoR č. 8'!H65)+IF('ZoR č. 9'!$D65="",0,'ZoR č. 9'!H65)+IF('ZoR č. 10'!$D65="",0,'ZoR č. 10'!H65)+IF(ZZoR!$D65="",0,ZZoR!H65)</f>
        <v>0</v>
      </c>
      <c r="Y65" s="281">
        <f>IF('ZoR č. 1'!$D65="",0,'ZoR č. 1'!I65)+IF('ZoR č. 2'!$D65="",0,'ZoR č. 2'!I65)+IF('ZoR č. 3'!$D65="",0,'ZoR č. 3'!I65)+IF('ZoR č. 4'!$D65="",0,'ZoR č. 4'!I65)+IF('ZoR č. 5'!$D65="",0,'ZoR č. 5'!I65)+IF('ZoR č. 6'!$D65="",0,'ZoR č. 6'!I65)+IF('ZoR č. 7'!$D65="",0,'ZoR č. 7'!I65)+IF('ZoR č. 8'!$D65="",0,'ZoR č. 8'!I65)+IF('ZoR č. 9'!$D65="",0,'ZoR č. 9'!I65)+IF('ZoR č. 10'!$D65="",0,'ZoR č. 10'!I65)+IF(ZZoR!$D65="",0,ZZoR!I65)</f>
        <v>0</v>
      </c>
      <c r="Z65" s="281">
        <f>IF('ZoR č. 1'!$D65="",0,'ZoR č. 1'!J65)+IF('ZoR č. 2'!$D65="",0,'ZoR č. 2'!J65)+IF('ZoR č. 3'!$D65="",0,'ZoR č. 3'!J65)+IF('ZoR č. 4'!$D65="",0,'ZoR č. 4'!J65)+IF('ZoR č. 5'!$D65="",0,'ZoR č. 5'!J65)+IF('ZoR č. 6'!$D65="",0,'ZoR č. 6'!J65)+IF('ZoR č. 7'!$D65="",0,'ZoR č. 7'!J65)+IF('ZoR č. 8'!$D65="",0,'ZoR č. 8'!J65)+IF('ZoR č. 9'!$D65="",0,'ZoR č. 9'!J65)+IF('ZoR č. 10'!$D65="",0,'ZoR č. 10'!J65)+IF(ZZoR!$D65="",0,ZZoR!J65)</f>
        <v>0</v>
      </c>
      <c r="AA65" s="281">
        <f>IF('ZoR č. 1'!$D65="",0,'ZoR č. 1'!K65)+IF('ZoR č. 2'!$D65="",0,'ZoR č. 2'!K65)+IF('ZoR č. 3'!$D65="",0,'ZoR č. 3'!K65)+IF('ZoR č. 4'!$D65="",0,'ZoR č. 4'!K65)+IF('ZoR č. 5'!$D65="",0,'ZoR č. 5'!K65)+IF('ZoR č. 6'!$D65="",0,'ZoR č. 6'!K65)+IF('ZoR č. 7'!$D65="",0,'ZoR č. 7'!K65)+IF('ZoR č. 8'!$D65="",0,'ZoR č. 8'!K65)+IF('ZoR č. 9'!$D65="",0,'ZoR č. 9'!K65)+IF('ZoR č. 10'!$D65="",0,'ZoR č. 10'!K65)+IF(ZZoR!$D65="",0,ZZoR!K65)</f>
        <v>0</v>
      </c>
      <c r="AB65" s="281">
        <f>IF('ZoR č. 1'!$D65="",0,'ZoR č. 1'!L65)+IF('ZoR č. 2'!$D65="",0,'ZoR č. 2'!L65)+IF('ZoR č. 3'!$D65="",0,'ZoR č. 3'!L65)+IF('ZoR č. 4'!$D65="",0,'ZoR č. 4'!L65)+IF('ZoR č. 5'!$D65="",0,'ZoR č. 5'!L65)+IF('ZoR č. 6'!$D65="",0,'ZoR č. 6'!L65)+IF('ZoR č. 7'!$D65="",0,'ZoR č. 7'!L65)+IF('ZoR č. 8'!$D65="",0,'ZoR č. 8'!L65)+IF('ZoR č. 9'!$D65="",0,'ZoR č. 9'!L65)+IF('ZoR č. 10'!$D65="",0,'ZoR č. 10'!L65)+IF(ZZoR!$D65="",0,ZZoR!L65)</f>
        <v>0</v>
      </c>
      <c r="AC65" s="281">
        <f>IF('ZoR č. 1'!$D65="",0,'ZoR č. 1'!M65)+IF('ZoR č. 2'!$D65="",0,'ZoR č. 2'!M65)+IF('ZoR č. 3'!$D65="",0,'ZoR č. 3'!M65)+IF('ZoR č. 4'!$D65="",0,'ZoR č. 4'!M65)+IF('ZoR č. 5'!$D65="",0,'ZoR č. 5'!M65)+IF('ZoR č. 6'!$D65="",0,'ZoR č. 6'!M65)+IF('ZoR č. 7'!$D65="",0,'ZoR č. 7'!M65)+IF('ZoR č. 8'!$D65="",0,'ZoR č. 8'!M65)+IF('ZoR č. 9'!$D65="",0,'ZoR č. 9'!M65)+IF('ZoR č. 10'!$D65="",0,'ZoR č. 10'!M65)+IF(ZZoR!$D65="",0,ZZoR!M65)</f>
        <v>0</v>
      </c>
      <c r="AE65" s="282" t="str">
        <f t="shared" si="3"/>
        <v/>
      </c>
    </row>
    <row r="66" spans="2:31" x14ac:dyDescent="0.25">
      <c r="B66" s="9" t="s">
        <v>199</v>
      </c>
      <c r="C66" s="98" t="str">
        <f>IF(COUNTA('Přehled partnerů'!C66:D66)&lt;&gt;2,"partner neuveden",IF('Přehled partnerů'!G66="ANO",'Přehled partnerů'!C66,"v tomto období nerelevantní"))</f>
        <v>partner neuveden</v>
      </c>
      <c r="D66" s="108" t="str">
        <f>IF(COUNTA('Přehled partnerů'!C66:D66)&lt;&gt;2,"",IF('Přehled partnerů'!G66="ANO",'Přehled partnerů'!D66,""))</f>
        <v/>
      </c>
      <c r="E66" s="21" t="str">
        <f t="shared" si="0"/>
        <v/>
      </c>
      <c r="F66" s="114" t="str">
        <f t="shared" si="1"/>
        <v/>
      </c>
      <c r="G66" s="125">
        <v>0</v>
      </c>
      <c r="H66" s="126">
        <v>0</v>
      </c>
      <c r="I66" s="126">
        <v>0</v>
      </c>
      <c r="J66" s="126">
        <v>0</v>
      </c>
      <c r="K66" s="273">
        <v>0</v>
      </c>
      <c r="L66" s="273">
        <v>0</v>
      </c>
      <c r="M66" s="274">
        <v>0</v>
      </c>
      <c r="N66" s="58" t="str">
        <f t="shared" si="2"/>
        <v/>
      </c>
      <c r="O66" s="267">
        <f>IF('Rozpočet + Žádosti o změnu'!$ER$2="ano",'Rozpočet + Žádosti o změnu'!EL66,IF('Rozpočet + Žádosti o změnu'!$EF$2="ano",'Rozpočet + Žádosti o změnu'!DZ66,IF('Rozpočet + Žádosti o změnu'!$DT$2="ano",'Rozpočet + Žádosti o změnu'!DN66,IF('Rozpočet + Žádosti o změnu'!$DH$2="ano",'Rozpočet + Žádosti o změnu'!DB66,IF('Rozpočet + Žádosti o změnu'!$CV$2="ano",'Rozpočet + Žádosti o změnu'!CP66,IF('Rozpočet + Žádosti o změnu'!$CJ$2="ano",'Rozpočet + Žádosti o změnu'!CD66,IF('Rozpočet + Žádosti o změnu'!$BX$2="ano",'Rozpočet + Žádosti o změnu'!BR66,IF('Rozpočet + Žádosti o změnu'!$BL$2="ano",'Rozpočet + Žádosti o změnu'!BF66,IF('Rozpočet + Žádosti o změnu'!$AZ$2="ano",'Rozpočet + Žádosti o změnu'!AT66,IF('Rozpočet + Žádosti o změnu'!$AN$2="ano",'Rozpočet + Žádosti o změnu'!AH66,'Rozpočet + Žádosti o změnu'!H66))))))))))</f>
        <v>0</v>
      </c>
      <c r="P66" s="267">
        <f>IF('Rozpočet + Žádosti o změnu'!$ER$2="ano",'Rozpočet + Žádosti o změnu'!EM66,IF('Rozpočet + Žádosti o změnu'!$EF$2="ano",'Rozpočet + Žádosti o změnu'!EA66,IF('Rozpočet + Žádosti o změnu'!$DT$2="ano",'Rozpočet + Žádosti o změnu'!DO66,IF('Rozpočet + Žádosti o změnu'!$DH$2="ano",'Rozpočet + Žádosti o změnu'!DC66,IF('Rozpočet + Žádosti o změnu'!$CV$2="ano",'Rozpočet + Žádosti o změnu'!CQ66,IF('Rozpočet + Žádosti o změnu'!$CJ$2="ano",'Rozpočet + Žádosti o změnu'!CE66,IF('Rozpočet + Žádosti o změnu'!$BX$2="ano",'Rozpočet + Žádosti o změnu'!BS66,IF('Rozpočet + Žádosti o změnu'!$BL$2="ano",'Rozpočet + Žádosti o změnu'!BG66,IF('Rozpočet + Žádosti o změnu'!$AZ$2="ano",'Rozpočet + Žádosti o změnu'!AU66,IF('Rozpočet + Žádosti o změnu'!$AN$2="ano",'Rozpočet + Žádosti o změnu'!AI66,'Rozpočet + Žádosti o změnu'!I66))))))))))</f>
        <v>0</v>
      </c>
      <c r="Q66" s="267">
        <f>IF('Rozpočet + Žádosti o změnu'!$ER$2="ano",'Rozpočet + Žádosti o změnu'!EN66,IF('Rozpočet + Žádosti o změnu'!$EF$2="ano",'Rozpočet + Žádosti o změnu'!EB66,IF('Rozpočet + Žádosti o změnu'!$DT$2="ano",'Rozpočet + Žádosti o změnu'!DP66,IF('Rozpočet + Žádosti o změnu'!$DH$2="ano",'Rozpočet + Žádosti o změnu'!DD66,IF('Rozpočet + Žádosti o změnu'!$CV$2="ano",'Rozpočet + Žádosti o změnu'!CR66,IF('Rozpočet + Žádosti o změnu'!$CJ$2="ano",'Rozpočet + Žádosti o změnu'!CF66,IF('Rozpočet + Žádosti o změnu'!$BX$2="ano",'Rozpočet + Žádosti o změnu'!BT66,IF('Rozpočet + Žádosti o změnu'!$BL$2="ano",'Rozpočet + Žádosti o změnu'!BH66,IF('Rozpočet + Žádosti o změnu'!$AZ$2="ano",'Rozpočet + Žádosti o změnu'!AV66,IF('Rozpočet + Žádosti o změnu'!$AN$2="ano",'Rozpočet + Žádosti o změnu'!AJ66,'Rozpočet + Žádosti o změnu'!J66))))))))))</f>
        <v>0</v>
      </c>
      <c r="R66" s="267">
        <f>IF('Rozpočet + Žádosti o změnu'!$ER$2="ano",'Rozpočet + Žádosti o změnu'!EO66,IF('Rozpočet + Žádosti o změnu'!$EF$2="ano",'Rozpočet + Žádosti o změnu'!EC66,IF('Rozpočet + Žádosti o změnu'!$DT$2="ano",'Rozpočet + Žádosti o změnu'!DQ66,IF('Rozpočet + Žádosti o změnu'!$DH$2="ano",'Rozpočet + Žádosti o změnu'!DE66,IF('Rozpočet + Žádosti o změnu'!$CV$2="ano",'Rozpočet + Žádosti o změnu'!CS66,IF('Rozpočet + Žádosti o změnu'!$CJ$2="ano",'Rozpočet + Žádosti o změnu'!CG66,IF('Rozpočet + Žádosti o změnu'!$BX$2="ano",'Rozpočet + Žádosti o změnu'!BU66,IF('Rozpočet + Žádosti o změnu'!$BL$2="ano",'Rozpočet + Žádosti o změnu'!BI66,IF('Rozpočet + Žádosti o změnu'!$AZ$2="ano",'Rozpočet + Žádosti o změnu'!AW66,IF('Rozpočet + Žádosti o změnu'!$AN$2="ano",'Rozpočet + Žádosti o změnu'!AK66,'Rozpočet + Žádosti o změnu'!K66))))))))))</f>
        <v>0</v>
      </c>
      <c r="S66" s="267">
        <f>IF('Rozpočet + Žádosti o změnu'!$ER$2="ano",'Rozpočet + Žádosti o změnu'!EP66,IF('Rozpočet + Žádosti o změnu'!$EF$2="ano",'Rozpočet + Žádosti o změnu'!ED66,IF('Rozpočet + Žádosti o změnu'!$DT$2="ano",'Rozpočet + Žádosti o změnu'!DR66,IF('Rozpočet + Žádosti o změnu'!$DH$2="ano",'Rozpočet + Žádosti o změnu'!DF66,IF('Rozpočet + Žádosti o změnu'!$CV$2="ano",'Rozpočet + Žádosti o změnu'!CT66,IF('Rozpočet + Žádosti o změnu'!$CJ$2="ano",'Rozpočet + Žádosti o změnu'!CH66,IF('Rozpočet + Žádosti o změnu'!$BX$2="ano",'Rozpočet + Žádosti o změnu'!BV66,IF('Rozpočet + Žádosti o změnu'!$BL$2="ano",'Rozpočet + Žádosti o změnu'!BJ66,IF('Rozpočet + Žádosti o změnu'!$AZ$2="ano",'Rozpočet + Žádosti o změnu'!AX66,IF('Rozpočet + Žádosti o změnu'!$AN$2="ano",'Rozpočet + Žádosti o změnu'!AL66,'Rozpočet + Žádosti o změnu'!L66))))))))))</f>
        <v>0</v>
      </c>
      <c r="T66" s="267">
        <f>IF('Rozpočet + Žádosti o změnu'!$ER$2="ano",'Rozpočet + Žádosti o změnu'!EQ66,IF('Rozpočet + Žádosti o změnu'!$EF$2="ano",'Rozpočet + Žádosti o změnu'!EE66,IF('Rozpočet + Žádosti o změnu'!$DT$2="ano",'Rozpočet + Žádosti o změnu'!DS66,IF('Rozpočet + Žádosti o změnu'!$DH$2="ano",'Rozpočet + Žádosti o změnu'!DG66,IF('Rozpočet + Žádosti o změnu'!$CV$2="ano",'Rozpočet + Žádosti o změnu'!CU66,IF('Rozpočet + Žádosti o změnu'!$CJ$2="ano",'Rozpočet + Žádosti o změnu'!CI66,IF('Rozpočet + Žádosti o změnu'!$BX$2="ano",'Rozpočet + Žádosti o změnu'!BW66,IF('Rozpočet + Žádosti o změnu'!$BL$2="ano",'Rozpočet + Žádosti o změnu'!BK66,IF('Rozpočet + Žádosti o změnu'!$AZ$2="ano",'Rozpočet + Žádosti o změnu'!AY66,IF('Rozpočet + Žádosti o změnu'!$AN$2="ano",'Rozpočet + Žádosti o změnu'!AM66,'Rozpočet + Žádosti o změnu'!M66))))))))))</f>
        <v>0</v>
      </c>
      <c r="U66" s="267">
        <f>IF('Rozpočet + Žádosti o změnu'!$ER$2="ano",'Rozpočet + Žádosti o změnu'!ER66,IF('Rozpočet + Žádosti o změnu'!$EF$2="ano",'Rozpočet + Žádosti o změnu'!EF66,IF('Rozpočet + Žádosti o změnu'!$DT$2="ano",'Rozpočet + Žádosti o změnu'!DT66,IF('Rozpočet + Žádosti o změnu'!$DH$2="ano",'Rozpočet + Žádosti o změnu'!DH66,IF('Rozpočet + Žádosti o změnu'!$CV$2="ano",'Rozpočet + Žádosti o změnu'!CV66,IF('Rozpočet + Žádosti o změnu'!$CJ$2="ano",'Rozpočet + Žádosti o změnu'!CJ66,IF('Rozpočet + Žádosti o změnu'!$BX$2="ano",'Rozpočet + Žádosti o změnu'!BX66,IF('Rozpočet + Žádosti o změnu'!$BL$2="ano",'Rozpočet + Žádosti o změnu'!BL66,IF('Rozpočet + Žádosti o změnu'!$AZ$2="ano",'Rozpočet + Žádosti o změnu'!AZ66,IF('Rozpočet + Žádosti o změnu'!$AN$2="ano",'Rozpočet + Žádosti o změnu'!AN66,'Rozpočet + Žádosti o změnu'!N66))))))))))</f>
        <v>0</v>
      </c>
      <c r="W66" s="281">
        <f>IF('ZoR č. 1'!$D66="",0,'ZoR č. 1'!G66)+IF('ZoR č. 2'!$D66="",0,'ZoR č. 2'!G66)+IF('ZoR č. 3'!$D66="",0,'ZoR č. 3'!G66)+IF('ZoR č. 4'!$D66="",0,'ZoR č. 4'!G66)+IF('ZoR č. 5'!$D66="",0,'ZoR č. 5'!G66)+IF('ZoR č. 6'!$D66="",0,'ZoR č. 6'!G66)+IF('ZoR č. 7'!$D66="",0,'ZoR č. 7'!G66)+IF('ZoR č. 8'!$D66="",0,'ZoR č. 8'!G66)+IF('ZoR č. 9'!$D66="",0,'ZoR č. 9'!G66)+IF('ZoR č. 10'!$D66="",0,'ZoR č. 10'!G66)+IF(ZZoR!$D66="",0,ZZoR!G66)</f>
        <v>0</v>
      </c>
      <c r="X66" s="281">
        <f>IF('ZoR č. 1'!$D66="",0,'ZoR č. 1'!H66)+IF('ZoR č. 2'!$D66="",0,'ZoR č. 2'!H66)+IF('ZoR č. 3'!$D66="",0,'ZoR č. 3'!H66)+IF('ZoR č. 4'!$D66="",0,'ZoR č. 4'!H66)+IF('ZoR č. 5'!$D66="",0,'ZoR č. 5'!H66)+IF('ZoR č. 6'!$D66="",0,'ZoR č. 6'!H66)+IF('ZoR č. 7'!$D66="",0,'ZoR č. 7'!H66)+IF('ZoR č. 8'!$D66="",0,'ZoR č. 8'!H66)+IF('ZoR č. 9'!$D66="",0,'ZoR č. 9'!H66)+IF('ZoR č. 10'!$D66="",0,'ZoR č. 10'!H66)+IF(ZZoR!$D66="",0,ZZoR!H66)</f>
        <v>0</v>
      </c>
      <c r="Y66" s="281">
        <f>IF('ZoR č. 1'!$D66="",0,'ZoR č. 1'!I66)+IF('ZoR č. 2'!$D66="",0,'ZoR č. 2'!I66)+IF('ZoR č. 3'!$D66="",0,'ZoR č. 3'!I66)+IF('ZoR č. 4'!$D66="",0,'ZoR č. 4'!I66)+IF('ZoR č. 5'!$D66="",0,'ZoR č. 5'!I66)+IF('ZoR č. 6'!$D66="",0,'ZoR č. 6'!I66)+IF('ZoR č. 7'!$D66="",0,'ZoR č. 7'!I66)+IF('ZoR č. 8'!$D66="",0,'ZoR č. 8'!I66)+IF('ZoR č. 9'!$D66="",0,'ZoR č. 9'!I66)+IF('ZoR č. 10'!$D66="",0,'ZoR č. 10'!I66)+IF(ZZoR!$D66="",0,ZZoR!I66)</f>
        <v>0</v>
      </c>
      <c r="Z66" s="281">
        <f>IF('ZoR č. 1'!$D66="",0,'ZoR č. 1'!J66)+IF('ZoR č. 2'!$D66="",0,'ZoR č. 2'!J66)+IF('ZoR č. 3'!$D66="",0,'ZoR č. 3'!J66)+IF('ZoR č. 4'!$D66="",0,'ZoR č. 4'!J66)+IF('ZoR č. 5'!$D66="",0,'ZoR č. 5'!J66)+IF('ZoR č. 6'!$D66="",0,'ZoR č. 6'!J66)+IF('ZoR č. 7'!$D66="",0,'ZoR č. 7'!J66)+IF('ZoR č. 8'!$D66="",0,'ZoR č. 8'!J66)+IF('ZoR č. 9'!$D66="",0,'ZoR č. 9'!J66)+IF('ZoR č. 10'!$D66="",0,'ZoR č. 10'!J66)+IF(ZZoR!$D66="",0,ZZoR!J66)</f>
        <v>0</v>
      </c>
      <c r="AA66" s="281">
        <f>IF('ZoR č. 1'!$D66="",0,'ZoR č. 1'!K66)+IF('ZoR č. 2'!$D66="",0,'ZoR č. 2'!K66)+IF('ZoR č. 3'!$D66="",0,'ZoR č. 3'!K66)+IF('ZoR č. 4'!$D66="",0,'ZoR č. 4'!K66)+IF('ZoR č. 5'!$D66="",0,'ZoR č. 5'!K66)+IF('ZoR č. 6'!$D66="",0,'ZoR č. 6'!K66)+IF('ZoR č. 7'!$D66="",0,'ZoR č. 7'!K66)+IF('ZoR č. 8'!$D66="",0,'ZoR č. 8'!K66)+IF('ZoR č. 9'!$D66="",0,'ZoR č. 9'!K66)+IF('ZoR č. 10'!$D66="",0,'ZoR č. 10'!K66)+IF(ZZoR!$D66="",0,ZZoR!K66)</f>
        <v>0</v>
      </c>
      <c r="AB66" s="281">
        <f>IF('ZoR č. 1'!$D66="",0,'ZoR č. 1'!L66)+IF('ZoR č. 2'!$D66="",0,'ZoR č. 2'!L66)+IF('ZoR č. 3'!$D66="",0,'ZoR č. 3'!L66)+IF('ZoR č. 4'!$D66="",0,'ZoR č. 4'!L66)+IF('ZoR č. 5'!$D66="",0,'ZoR č. 5'!L66)+IF('ZoR č. 6'!$D66="",0,'ZoR č. 6'!L66)+IF('ZoR č. 7'!$D66="",0,'ZoR č. 7'!L66)+IF('ZoR č. 8'!$D66="",0,'ZoR č. 8'!L66)+IF('ZoR č. 9'!$D66="",0,'ZoR č. 9'!L66)+IF('ZoR č. 10'!$D66="",0,'ZoR č. 10'!L66)+IF(ZZoR!$D66="",0,ZZoR!L66)</f>
        <v>0</v>
      </c>
      <c r="AC66" s="281">
        <f>IF('ZoR č. 1'!$D66="",0,'ZoR č. 1'!M66)+IF('ZoR č. 2'!$D66="",0,'ZoR č. 2'!M66)+IF('ZoR č. 3'!$D66="",0,'ZoR č. 3'!M66)+IF('ZoR č. 4'!$D66="",0,'ZoR č. 4'!M66)+IF('ZoR č. 5'!$D66="",0,'ZoR č. 5'!M66)+IF('ZoR č. 6'!$D66="",0,'ZoR č. 6'!M66)+IF('ZoR č. 7'!$D66="",0,'ZoR č. 7'!M66)+IF('ZoR č. 8'!$D66="",0,'ZoR č. 8'!M66)+IF('ZoR č. 9'!$D66="",0,'ZoR č. 9'!M66)+IF('ZoR č. 10'!$D66="",0,'ZoR č. 10'!M66)+IF(ZZoR!$D66="",0,ZZoR!M66)</f>
        <v>0</v>
      </c>
      <c r="AE66" s="282" t="str">
        <f t="shared" si="3"/>
        <v/>
      </c>
    </row>
    <row r="67" spans="2:31" x14ac:dyDescent="0.25">
      <c r="B67" s="9" t="s">
        <v>200</v>
      </c>
      <c r="C67" s="98" t="str">
        <f>IF(COUNTA('Přehled partnerů'!C67:D67)&lt;&gt;2,"partner neuveden",IF('Přehled partnerů'!G67="ANO",'Přehled partnerů'!C67,"v tomto období nerelevantní"))</f>
        <v>partner neuveden</v>
      </c>
      <c r="D67" s="108" t="str">
        <f>IF(COUNTA('Přehled partnerů'!C67:D67)&lt;&gt;2,"",IF('Přehled partnerů'!G67="ANO",'Přehled partnerů'!D67,""))</f>
        <v/>
      </c>
      <c r="E67" s="21" t="str">
        <f t="shared" si="0"/>
        <v/>
      </c>
      <c r="F67" s="114" t="str">
        <f t="shared" si="1"/>
        <v/>
      </c>
      <c r="G67" s="125">
        <v>0</v>
      </c>
      <c r="H67" s="126">
        <v>0</v>
      </c>
      <c r="I67" s="126">
        <v>0</v>
      </c>
      <c r="J67" s="126">
        <v>0</v>
      </c>
      <c r="K67" s="273">
        <v>0</v>
      </c>
      <c r="L67" s="273">
        <v>0</v>
      </c>
      <c r="M67" s="274">
        <v>0</v>
      </c>
      <c r="N67" s="58" t="str">
        <f t="shared" si="2"/>
        <v/>
      </c>
      <c r="O67" s="267">
        <f>IF('Rozpočet + Žádosti o změnu'!$ER$2="ano",'Rozpočet + Žádosti o změnu'!EL67,IF('Rozpočet + Žádosti o změnu'!$EF$2="ano",'Rozpočet + Žádosti o změnu'!DZ67,IF('Rozpočet + Žádosti o změnu'!$DT$2="ano",'Rozpočet + Žádosti o změnu'!DN67,IF('Rozpočet + Žádosti o změnu'!$DH$2="ano",'Rozpočet + Žádosti o změnu'!DB67,IF('Rozpočet + Žádosti o změnu'!$CV$2="ano",'Rozpočet + Žádosti o změnu'!CP67,IF('Rozpočet + Žádosti o změnu'!$CJ$2="ano",'Rozpočet + Žádosti o změnu'!CD67,IF('Rozpočet + Žádosti o změnu'!$BX$2="ano",'Rozpočet + Žádosti o změnu'!BR67,IF('Rozpočet + Žádosti o změnu'!$BL$2="ano",'Rozpočet + Žádosti o změnu'!BF67,IF('Rozpočet + Žádosti o změnu'!$AZ$2="ano",'Rozpočet + Žádosti o změnu'!AT67,IF('Rozpočet + Žádosti o změnu'!$AN$2="ano",'Rozpočet + Žádosti o změnu'!AH67,'Rozpočet + Žádosti o změnu'!H67))))))))))</f>
        <v>0</v>
      </c>
      <c r="P67" s="267">
        <f>IF('Rozpočet + Žádosti o změnu'!$ER$2="ano",'Rozpočet + Žádosti o změnu'!EM67,IF('Rozpočet + Žádosti o změnu'!$EF$2="ano",'Rozpočet + Žádosti o změnu'!EA67,IF('Rozpočet + Žádosti o změnu'!$DT$2="ano",'Rozpočet + Žádosti o změnu'!DO67,IF('Rozpočet + Žádosti o změnu'!$DH$2="ano",'Rozpočet + Žádosti o změnu'!DC67,IF('Rozpočet + Žádosti o změnu'!$CV$2="ano",'Rozpočet + Žádosti o změnu'!CQ67,IF('Rozpočet + Žádosti o změnu'!$CJ$2="ano",'Rozpočet + Žádosti o změnu'!CE67,IF('Rozpočet + Žádosti o změnu'!$BX$2="ano",'Rozpočet + Žádosti o změnu'!BS67,IF('Rozpočet + Žádosti o změnu'!$BL$2="ano",'Rozpočet + Žádosti o změnu'!BG67,IF('Rozpočet + Žádosti o změnu'!$AZ$2="ano",'Rozpočet + Žádosti o změnu'!AU67,IF('Rozpočet + Žádosti o změnu'!$AN$2="ano",'Rozpočet + Žádosti o změnu'!AI67,'Rozpočet + Žádosti o změnu'!I67))))))))))</f>
        <v>0</v>
      </c>
      <c r="Q67" s="267">
        <f>IF('Rozpočet + Žádosti o změnu'!$ER$2="ano",'Rozpočet + Žádosti o změnu'!EN67,IF('Rozpočet + Žádosti o změnu'!$EF$2="ano",'Rozpočet + Žádosti o změnu'!EB67,IF('Rozpočet + Žádosti o změnu'!$DT$2="ano",'Rozpočet + Žádosti o změnu'!DP67,IF('Rozpočet + Žádosti o změnu'!$DH$2="ano",'Rozpočet + Žádosti o změnu'!DD67,IF('Rozpočet + Žádosti o změnu'!$CV$2="ano",'Rozpočet + Žádosti o změnu'!CR67,IF('Rozpočet + Žádosti o změnu'!$CJ$2="ano",'Rozpočet + Žádosti o změnu'!CF67,IF('Rozpočet + Žádosti o změnu'!$BX$2="ano",'Rozpočet + Žádosti o změnu'!BT67,IF('Rozpočet + Žádosti o změnu'!$BL$2="ano",'Rozpočet + Žádosti o změnu'!BH67,IF('Rozpočet + Žádosti o změnu'!$AZ$2="ano",'Rozpočet + Žádosti o změnu'!AV67,IF('Rozpočet + Žádosti o změnu'!$AN$2="ano",'Rozpočet + Žádosti o změnu'!AJ67,'Rozpočet + Žádosti o změnu'!J67))))))))))</f>
        <v>0</v>
      </c>
      <c r="R67" s="267">
        <f>IF('Rozpočet + Žádosti o změnu'!$ER$2="ano",'Rozpočet + Žádosti o změnu'!EO67,IF('Rozpočet + Žádosti o změnu'!$EF$2="ano",'Rozpočet + Žádosti o změnu'!EC67,IF('Rozpočet + Žádosti o změnu'!$DT$2="ano",'Rozpočet + Žádosti o změnu'!DQ67,IF('Rozpočet + Žádosti o změnu'!$DH$2="ano",'Rozpočet + Žádosti o změnu'!DE67,IF('Rozpočet + Žádosti o změnu'!$CV$2="ano",'Rozpočet + Žádosti o změnu'!CS67,IF('Rozpočet + Žádosti o změnu'!$CJ$2="ano",'Rozpočet + Žádosti o změnu'!CG67,IF('Rozpočet + Žádosti o změnu'!$BX$2="ano",'Rozpočet + Žádosti o změnu'!BU67,IF('Rozpočet + Žádosti o změnu'!$BL$2="ano",'Rozpočet + Žádosti o změnu'!BI67,IF('Rozpočet + Žádosti o změnu'!$AZ$2="ano",'Rozpočet + Žádosti o změnu'!AW67,IF('Rozpočet + Žádosti o změnu'!$AN$2="ano",'Rozpočet + Žádosti o změnu'!AK67,'Rozpočet + Žádosti o změnu'!K67))))))))))</f>
        <v>0</v>
      </c>
      <c r="S67" s="267">
        <f>IF('Rozpočet + Žádosti o změnu'!$ER$2="ano",'Rozpočet + Žádosti o změnu'!EP67,IF('Rozpočet + Žádosti o změnu'!$EF$2="ano",'Rozpočet + Žádosti o změnu'!ED67,IF('Rozpočet + Žádosti o změnu'!$DT$2="ano",'Rozpočet + Žádosti o změnu'!DR67,IF('Rozpočet + Žádosti o změnu'!$DH$2="ano",'Rozpočet + Žádosti o změnu'!DF67,IF('Rozpočet + Žádosti o změnu'!$CV$2="ano",'Rozpočet + Žádosti o změnu'!CT67,IF('Rozpočet + Žádosti o změnu'!$CJ$2="ano",'Rozpočet + Žádosti o změnu'!CH67,IF('Rozpočet + Žádosti o změnu'!$BX$2="ano",'Rozpočet + Žádosti o změnu'!BV67,IF('Rozpočet + Žádosti o změnu'!$BL$2="ano",'Rozpočet + Žádosti o změnu'!BJ67,IF('Rozpočet + Žádosti o změnu'!$AZ$2="ano",'Rozpočet + Žádosti o změnu'!AX67,IF('Rozpočet + Žádosti o změnu'!$AN$2="ano",'Rozpočet + Žádosti o změnu'!AL67,'Rozpočet + Žádosti o změnu'!L67))))))))))</f>
        <v>0</v>
      </c>
      <c r="T67" s="267">
        <f>IF('Rozpočet + Žádosti o změnu'!$ER$2="ano",'Rozpočet + Žádosti o změnu'!EQ67,IF('Rozpočet + Žádosti o změnu'!$EF$2="ano",'Rozpočet + Žádosti o změnu'!EE67,IF('Rozpočet + Žádosti o změnu'!$DT$2="ano",'Rozpočet + Žádosti o změnu'!DS67,IF('Rozpočet + Žádosti o změnu'!$DH$2="ano",'Rozpočet + Žádosti o změnu'!DG67,IF('Rozpočet + Žádosti o změnu'!$CV$2="ano",'Rozpočet + Žádosti o změnu'!CU67,IF('Rozpočet + Žádosti o změnu'!$CJ$2="ano",'Rozpočet + Žádosti o změnu'!CI67,IF('Rozpočet + Žádosti o změnu'!$BX$2="ano",'Rozpočet + Žádosti o změnu'!BW67,IF('Rozpočet + Žádosti o změnu'!$BL$2="ano",'Rozpočet + Žádosti o změnu'!BK67,IF('Rozpočet + Žádosti o změnu'!$AZ$2="ano",'Rozpočet + Žádosti o změnu'!AY67,IF('Rozpočet + Žádosti o změnu'!$AN$2="ano",'Rozpočet + Žádosti o změnu'!AM67,'Rozpočet + Žádosti o změnu'!M67))))))))))</f>
        <v>0</v>
      </c>
      <c r="U67" s="267">
        <f>IF('Rozpočet + Žádosti o změnu'!$ER$2="ano",'Rozpočet + Žádosti o změnu'!ER67,IF('Rozpočet + Žádosti o změnu'!$EF$2="ano",'Rozpočet + Žádosti o změnu'!EF67,IF('Rozpočet + Žádosti o změnu'!$DT$2="ano",'Rozpočet + Žádosti o změnu'!DT67,IF('Rozpočet + Žádosti o změnu'!$DH$2="ano",'Rozpočet + Žádosti o změnu'!DH67,IF('Rozpočet + Žádosti o změnu'!$CV$2="ano",'Rozpočet + Žádosti o změnu'!CV67,IF('Rozpočet + Žádosti o změnu'!$CJ$2="ano",'Rozpočet + Žádosti o změnu'!CJ67,IF('Rozpočet + Žádosti o změnu'!$BX$2="ano",'Rozpočet + Žádosti o změnu'!BX67,IF('Rozpočet + Žádosti o změnu'!$BL$2="ano",'Rozpočet + Žádosti o změnu'!BL67,IF('Rozpočet + Žádosti o změnu'!$AZ$2="ano",'Rozpočet + Žádosti o změnu'!AZ67,IF('Rozpočet + Žádosti o změnu'!$AN$2="ano",'Rozpočet + Žádosti o změnu'!AN67,'Rozpočet + Žádosti o změnu'!N67))))))))))</f>
        <v>0</v>
      </c>
      <c r="W67" s="281">
        <f>IF('ZoR č. 1'!$D67="",0,'ZoR č. 1'!G67)+IF('ZoR č. 2'!$D67="",0,'ZoR č. 2'!G67)+IF('ZoR č. 3'!$D67="",0,'ZoR č. 3'!G67)+IF('ZoR č. 4'!$D67="",0,'ZoR č. 4'!G67)+IF('ZoR č. 5'!$D67="",0,'ZoR č. 5'!G67)+IF('ZoR č. 6'!$D67="",0,'ZoR č. 6'!G67)+IF('ZoR č. 7'!$D67="",0,'ZoR č. 7'!G67)+IF('ZoR č. 8'!$D67="",0,'ZoR č. 8'!G67)+IF('ZoR č. 9'!$D67="",0,'ZoR č. 9'!G67)+IF('ZoR č. 10'!$D67="",0,'ZoR č. 10'!G67)+IF(ZZoR!$D67="",0,ZZoR!G67)</f>
        <v>0</v>
      </c>
      <c r="X67" s="281">
        <f>IF('ZoR č. 1'!$D67="",0,'ZoR č. 1'!H67)+IF('ZoR č. 2'!$D67="",0,'ZoR č. 2'!H67)+IF('ZoR č. 3'!$D67="",0,'ZoR č. 3'!H67)+IF('ZoR č. 4'!$D67="",0,'ZoR č. 4'!H67)+IF('ZoR č. 5'!$D67="",0,'ZoR č. 5'!H67)+IF('ZoR č. 6'!$D67="",0,'ZoR č. 6'!H67)+IF('ZoR č. 7'!$D67="",0,'ZoR č. 7'!H67)+IF('ZoR č. 8'!$D67="",0,'ZoR č. 8'!H67)+IF('ZoR č. 9'!$D67="",0,'ZoR č. 9'!H67)+IF('ZoR č. 10'!$D67="",0,'ZoR č. 10'!H67)+IF(ZZoR!$D67="",0,ZZoR!H67)</f>
        <v>0</v>
      </c>
      <c r="Y67" s="281">
        <f>IF('ZoR č. 1'!$D67="",0,'ZoR č. 1'!I67)+IF('ZoR č. 2'!$D67="",0,'ZoR č. 2'!I67)+IF('ZoR č. 3'!$D67="",0,'ZoR č. 3'!I67)+IF('ZoR č. 4'!$D67="",0,'ZoR č. 4'!I67)+IF('ZoR č. 5'!$D67="",0,'ZoR č. 5'!I67)+IF('ZoR č. 6'!$D67="",0,'ZoR č. 6'!I67)+IF('ZoR č. 7'!$D67="",0,'ZoR č. 7'!I67)+IF('ZoR č. 8'!$D67="",0,'ZoR č. 8'!I67)+IF('ZoR č. 9'!$D67="",0,'ZoR č. 9'!I67)+IF('ZoR č. 10'!$D67="",0,'ZoR č. 10'!I67)+IF(ZZoR!$D67="",0,ZZoR!I67)</f>
        <v>0</v>
      </c>
      <c r="Z67" s="281">
        <f>IF('ZoR č. 1'!$D67="",0,'ZoR č. 1'!J67)+IF('ZoR č. 2'!$D67="",0,'ZoR č. 2'!J67)+IF('ZoR č. 3'!$D67="",0,'ZoR č. 3'!J67)+IF('ZoR č. 4'!$D67="",0,'ZoR č. 4'!J67)+IF('ZoR č. 5'!$D67="",0,'ZoR č. 5'!J67)+IF('ZoR č. 6'!$D67="",0,'ZoR č. 6'!J67)+IF('ZoR č. 7'!$D67="",0,'ZoR č. 7'!J67)+IF('ZoR č. 8'!$D67="",0,'ZoR č. 8'!J67)+IF('ZoR č. 9'!$D67="",0,'ZoR č. 9'!J67)+IF('ZoR č. 10'!$D67="",0,'ZoR č. 10'!J67)+IF(ZZoR!$D67="",0,ZZoR!J67)</f>
        <v>0</v>
      </c>
      <c r="AA67" s="281">
        <f>IF('ZoR č. 1'!$D67="",0,'ZoR č. 1'!K67)+IF('ZoR č. 2'!$D67="",0,'ZoR č. 2'!K67)+IF('ZoR č. 3'!$D67="",0,'ZoR č. 3'!K67)+IF('ZoR č. 4'!$D67="",0,'ZoR č. 4'!K67)+IF('ZoR č. 5'!$D67="",0,'ZoR č. 5'!K67)+IF('ZoR č. 6'!$D67="",0,'ZoR č. 6'!K67)+IF('ZoR č. 7'!$D67="",0,'ZoR č. 7'!K67)+IF('ZoR č. 8'!$D67="",0,'ZoR č. 8'!K67)+IF('ZoR č. 9'!$D67="",0,'ZoR č. 9'!K67)+IF('ZoR č. 10'!$D67="",0,'ZoR č. 10'!K67)+IF(ZZoR!$D67="",0,ZZoR!K67)</f>
        <v>0</v>
      </c>
      <c r="AB67" s="281">
        <f>IF('ZoR č. 1'!$D67="",0,'ZoR č. 1'!L67)+IF('ZoR č. 2'!$D67="",0,'ZoR č. 2'!L67)+IF('ZoR č. 3'!$D67="",0,'ZoR č. 3'!L67)+IF('ZoR č. 4'!$D67="",0,'ZoR č. 4'!L67)+IF('ZoR č. 5'!$D67="",0,'ZoR č. 5'!L67)+IF('ZoR č. 6'!$D67="",0,'ZoR č. 6'!L67)+IF('ZoR č. 7'!$D67="",0,'ZoR č. 7'!L67)+IF('ZoR č. 8'!$D67="",0,'ZoR č. 8'!L67)+IF('ZoR č. 9'!$D67="",0,'ZoR č. 9'!L67)+IF('ZoR č. 10'!$D67="",0,'ZoR č. 10'!L67)+IF(ZZoR!$D67="",0,ZZoR!L67)</f>
        <v>0</v>
      </c>
      <c r="AC67" s="281">
        <f>IF('ZoR č. 1'!$D67="",0,'ZoR č. 1'!M67)+IF('ZoR č. 2'!$D67="",0,'ZoR č. 2'!M67)+IF('ZoR č. 3'!$D67="",0,'ZoR č. 3'!M67)+IF('ZoR č. 4'!$D67="",0,'ZoR č. 4'!M67)+IF('ZoR č. 5'!$D67="",0,'ZoR č. 5'!M67)+IF('ZoR č. 6'!$D67="",0,'ZoR č. 6'!M67)+IF('ZoR č. 7'!$D67="",0,'ZoR č. 7'!M67)+IF('ZoR č. 8'!$D67="",0,'ZoR č. 8'!M67)+IF('ZoR č. 9'!$D67="",0,'ZoR č. 9'!M67)+IF('ZoR č. 10'!$D67="",0,'ZoR č. 10'!M67)+IF(ZZoR!$D67="",0,ZZoR!M67)</f>
        <v>0</v>
      </c>
      <c r="AE67" s="282" t="str">
        <f t="shared" si="3"/>
        <v/>
      </c>
    </row>
    <row r="68" spans="2:31" x14ac:dyDescent="0.25">
      <c r="B68" s="9" t="s">
        <v>201</v>
      </c>
      <c r="C68" s="98" t="str">
        <f>IF(COUNTA('Přehled partnerů'!C68:D68)&lt;&gt;2,"partner neuveden",IF('Přehled partnerů'!G68="ANO",'Přehled partnerů'!C68,"v tomto období nerelevantní"))</f>
        <v>partner neuveden</v>
      </c>
      <c r="D68" s="108" t="str">
        <f>IF(COUNTA('Přehled partnerů'!C68:D68)&lt;&gt;2,"",IF('Přehled partnerů'!G68="ANO",'Přehled partnerů'!D68,""))</f>
        <v/>
      </c>
      <c r="E68" s="21" t="str">
        <f t="shared" si="0"/>
        <v/>
      </c>
      <c r="F68" s="114" t="str">
        <f t="shared" si="1"/>
        <v/>
      </c>
      <c r="G68" s="125">
        <v>0</v>
      </c>
      <c r="H68" s="126">
        <v>0</v>
      </c>
      <c r="I68" s="126">
        <v>0</v>
      </c>
      <c r="J68" s="126">
        <v>0</v>
      </c>
      <c r="K68" s="273">
        <v>0</v>
      </c>
      <c r="L68" s="273">
        <v>0</v>
      </c>
      <c r="M68" s="274">
        <v>0</v>
      </c>
      <c r="N68" s="58" t="str">
        <f t="shared" si="2"/>
        <v/>
      </c>
      <c r="O68" s="267">
        <f>IF('Rozpočet + Žádosti o změnu'!$ER$2="ano",'Rozpočet + Žádosti o změnu'!EL68,IF('Rozpočet + Žádosti o změnu'!$EF$2="ano",'Rozpočet + Žádosti o změnu'!DZ68,IF('Rozpočet + Žádosti o změnu'!$DT$2="ano",'Rozpočet + Žádosti o změnu'!DN68,IF('Rozpočet + Žádosti o změnu'!$DH$2="ano",'Rozpočet + Žádosti o změnu'!DB68,IF('Rozpočet + Žádosti o změnu'!$CV$2="ano",'Rozpočet + Žádosti o změnu'!CP68,IF('Rozpočet + Žádosti o změnu'!$CJ$2="ano",'Rozpočet + Žádosti o změnu'!CD68,IF('Rozpočet + Žádosti o změnu'!$BX$2="ano",'Rozpočet + Žádosti o změnu'!BR68,IF('Rozpočet + Žádosti o změnu'!$BL$2="ano",'Rozpočet + Žádosti o změnu'!BF68,IF('Rozpočet + Žádosti o změnu'!$AZ$2="ano",'Rozpočet + Žádosti o změnu'!AT68,IF('Rozpočet + Žádosti o změnu'!$AN$2="ano",'Rozpočet + Žádosti o změnu'!AH68,'Rozpočet + Žádosti o změnu'!H68))))))))))</f>
        <v>0</v>
      </c>
      <c r="P68" s="267">
        <f>IF('Rozpočet + Žádosti o změnu'!$ER$2="ano",'Rozpočet + Žádosti o změnu'!EM68,IF('Rozpočet + Žádosti o změnu'!$EF$2="ano",'Rozpočet + Žádosti o změnu'!EA68,IF('Rozpočet + Žádosti o změnu'!$DT$2="ano",'Rozpočet + Žádosti o změnu'!DO68,IF('Rozpočet + Žádosti o změnu'!$DH$2="ano",'Rozpočet + Žádosti o změnu'!DC68,IF('Rozpočet + Žádosti o změnu'!$CV$2="ano",'Rozpočet + Žádosti o změnu'!CQ68,IF('Rozpočet + Žádosti o změnu'!$CJ$2="ano",'Rozpočet + Žádosti o změnu'!CE68,IF('Rozpočet + Žádosti o změnu'!$BX$2="ano",'Rozpočet + Žádosti o změnu'!BS68,IF('Rozpočet + Žádosti o změnu'!$BL$2="ano",'Rozpočet + Žádosti o změnu'!BG68,IF('Rozpočet + Žádosti o změnu'!$AZ$2="ano",'Rozpočet + Žádosti o změnu'!AU68,IF('Rozpočet + Žádosti o změnu'!$AN$2="ano",'Rozpočet + Žádosti o změnu'!AI68,'Rozpočet + Žádosti o změnu'!I68))))))))))</f>
        <v>0</v>
      </c>
      <c r="Q68" s="267">
        <f>IF('Rozpočet + Žádosti o změnu'!$ER$2="ano",'Rozpočet + Žádosti o změnu'!EN68,IF('Rozpočet + Žádosti o změnu'!$EF$2="ano",'Rozpočet + Žádosti o změnu'!EB68,IF('Rozpočet + Žádosti o změnu'!$DT$2="ano",'Rozpočet + Žádosti o změnu'!DP68,IF('Rozpočet + Žádosti o změnu'!$DH$2="ano",'Rozpočet + Žádosti o změnu'!DD68,IF('Rozpočet + Žádosti o změnu'!$CV$2="ano",'Rozpočet + Žádosti o změnu'!CR68,IF('Rozpočet + Žádosti o změnu'!$CJ$2="ano",'Rozpočet + Žádosti o změnu'!CF68,IF('Rozpočet + Žádosti o změnu'!$BX$2="ano",'Rozpočet + Žádosti o změnu'!BT68,IF('Rozpočet + Žádosti o změnu'!$BL$2="ano",'Rozpočet + Žádosti o změnu'!BH68,IF('Rozpočet + Žádosti o změnu'!$AZ$2="ano",'Rozpočet + Žádosti o změnu'!AV68,IF('Rozpočet + Žádosti o změnu'!$AN$2="ano",'Rozpočet + Žádosti o změnu'!AJ68,'Rozpočet + Žádosti o změnu'!J68))))))))))</f>
        <v>0</v>
      </c>
      <c r="R68" s="267">
        <f>IF('Rozpočet + Žádosti o změnu'!$ER$2="ano",'Rozpočet + Žádosti o změnu'!EO68,IF('Rozpočet + Žádosti o změnu'!$EF$2="ano",'Rozpočet + Žádosti o změnu'!EC68,IF('Rozpočet + Žádosti o změnu'!$DT$2="ano",'Rozpočet + Žádosti o změnu'!DQ68,IF('Rozpočet + Žádosti o změnu'!$DH$2="ano",'Rozpočet + Žádosti o změnu'!DE68,IF('Rozpočet + Žádosti o změnu'!$CV$2="ano",'Rozpočet + Žádosti o změnu'!CS68,IF('Rozpočet + Žádosti o změnu'!$CJ$2="ano",'Rozpočet + Žádosti o změnu'!CG68,IF('Rozpočet + Žádosti o změnu'!$BX$2="ano",'Rozpočet + Žádosti o změnu'!BU68,IF('Rozpočet + Žádosti o změnu'!$BL$2="ano",'Rozpočet + Žádosti o změnu'!BI68,IF('Rozpočet + Žádosti o změnu'!$AZ$2="ano",'Rozpočet + Žádosti o změnu'!AW68,IF('Rozpočet + Žádosti o změnu'!$AN$2="ano",'Rozpočet + Žádosti o změnu'!AK68,'Rozpočet + Žádosti o změnu'!K68))))))))))</f>
        <v>0</v>
      </c>
      <c r="S68" s="267">
        <f>IF('Rozpočet + Žádosti o změnu'!$ER$2="ano",'Rozpočet + Žádosti o změnu'!EP68,IF('Rozpočet + Žádosti o změnu'!$EF$2="ano",'Rozpočet + Žádosti o změnu'!ED68,IF('Rozpočet + Žádosti o změnu'!$DT$2="ano",'Rozpočet + Žádosti o změnu'!DR68,IF('Rozpočet + Žádosti o změnu'!$DH$2="ano",'Rozpočet + Žádosti o změnu'!DF68,IF('Rozpočet + Žádosti o změnu'!$CV$2="ano",'Rozpočet + Žádosti o změnu'!CT68,IF('Rozpočet + Žádosti o změnu'!$CJ$2="ano",'Rozpočet + Žádosti o změnu'!CH68,IF('Rozpočet + Žádosti o změnu'!$BX$2="ano",'Rozpočet + Žádosti o změnu'!BV68,IF('Rozpočet + Žádosti o změnu'!$BL$2="ano",'Rozpočet + Žádosti o změnu'!BJ68,IF('Rozpočet + Žádosti o změnu'!$AZ$2="ano",'Rozpočet + Žádosti o změnu'!AX68,IF('Rozpočet + Žádosti o změnu'!$AN$2="ano",'Rozpočet + Žádosti o změnu'!AL68,'Rozpočet + Žádosti o změnu'!L68))))))))))</f>
        <v>0</v>
      </c>
      <c r="T68" s="267">
        <f>IF('Rozpočet + Žádosti o změnu'!$ER$2="ano",'Rozpočet + Žádosti o změnu'!EQ68,IF('Rozpočet + Žádosti o změnu'!$EF$2="ano",'Rozpočet + Žádosti o změnu'!EE68,IF('Rozpočet + Žádosti o změnu'!$DT$2="ano",'Rozpočet + Žádosti o změnu'!DS68,IF('Rozpočet + Žádosti o změnu'!$DH$2="ano",'Rozpočet + Žádosti o změnu'!DG68,IF('Rozpočet + Žádosti o změnu'!$CV$2="ano",'Rozpočet + Žádosti o změnu'!CU68,IF('Rozpočet + Žádosti o změnu'!$CJ$2="ano",'Rozpočet + Žádosti o změnu'!CI68,IF('Rozpočet + Žádosti o změnu'!$BX$2="ano",'Rozpočet + Žádosti o změnu'!BW68,IF('Rozpočet + Žádosti o změnu'!$BL$2="ano",'Rozpočet + Žádosti o změnu'!BK68,IF('Rozpočet + Žádosti o změnu'!$AZ$2="ano",'Rozpočet + Žádosti o změnu'!AY68,IF('Rozpočet + Žádosti o změnu'!$AN$2="ano",'Rozpočet + Žádosti o změnu'!AM68,'Rozpočet + Žádosti o změnu'!M68))))))))))</f>
        <v>0</v>
      </c>
      <c r="U68" s="267">
        <f>IF('Rozpočet + Žádosti o změnu'!$ER$2="ano",'Rozpočet + Žádosti o změnu'!ER68,IF('Rozpočet + Žádosti o změnu'!$EF$2="ano",'Rozpočet + Žádosti o změnu'!EF68,IF('Rozpočet + Žádosti o změnu'!$DT$2="ano",'Rozpočet + Žádosti o změnu'!DT68,IF('Rozpočet + Žádosti o změnu'!$DH$2="ano",'Rozpočet + Žádosti o změnu'!DH68,IF('Rozpočet + Žádosti o změnu'!$CV$2="ano",'Rozpočet + Žádosti o změnu'!CV68,IF('Rozpočet + Žádosti o změnu'!$CJ$2="ano",'Rozpočet + Žádosti o změnu'!CJ68,IF('Rozpočet + Žádosti o změnu'!$BX$2="ano",'Rozpočet + Žádosti o změnu'!BX68,IF('Rozpočet + Žádosti o změnu'!$BL$2="ano",'Rozpočet + Žádosti o změnu'!BL68,IF('Rozpočet + Žádosti o změnu'!$AZ$2="ano",'Rozpočet + Žádosti o změnu'!AZ68,IF('Rozpočet + Žádosti o změnu'!$AN$2="ano",'Rozpočet + Žádosti o změnu'!AN68,'Rozpočet + Žádosti o změnu'!N68))))))))))</f>
        <v>0</v>
      </c>
      <c r="W68" s="281">
        <f>IF('ZoR č. 1'!$D68="",0,'ZoR č. 1'!G68)+IF('ZoR č. 2'!$D68="",0,'ZoR č. 2'!G68)+IF('ZoR č. 3'!$D68="",0,'ZoR č. 3'!G68)+IF('ZoR č. 4'!$D68="",0,'ZoR č. 4'!G68)+IF('ZoR č. 5'!$D68="",0,'ZoR č. 5'!G68)+IF('ZoR č. 6'!$D68="",0,'ZoR č. 6'!G68)+IF('ZoR č. 7'!$D68="",0,'ZoR č. 7'!G68)+IF('ZoR č. 8'!$D68="",0,'ZoR č. 8'!G68)+IF('ZoR č. 9'!$D68="",0,'ZoR č. 9'!G68)+IF('ZoR č. 10'!$D68="",0,'ZoR č. 10'!G68)+IF(ZZoR!$D68="",0,ZZoR!G68)</f>
        <v>0</v>
      </c>
      <c r="X68" s="281">
        <f>IF('ZoR č. 1'!$D68="",0,'ZoR č. 1'!H68)+IF('ZoR č. 2'!$D68="",0,'ZoR č. 2'!H68)+IF('ZoR č. 3'!$D68="",0,'ZoR č. 3'!H68)+IF('ZoR č. 4'!$D68="",0,'ZoR č. 4'!H68)+IF('ZoR č. 5'!$D68="",0,'ZoR č. 5'!H68)+IF('ZoR č. 6'!$D68="",0,'ZoR č. 6'!H68)+IF('ZoR č. 7'!$D68="",0,'ZoR č. 7'!H68)+IF('ZoR č. 8'!$D68="",0,'ZoR č. 8'!H68)+IF('ZoR č. 9'!$D68="",0,'ZoR č. 9'!H68)+IF('ZoR č. 10'!$D68="",0,'ZoR č. 10'!H68)+IF(ZZoR!$D68="",0,ZZoR!H68)</f>
        <v>0</v>
      </c>
      <c r="Y68" s="281">
        <f>IF('ZoR č. 1'!$D68="",0,'ZoR č. 1'!I68)+IF('ZoR č. 2'!$D68="",0,'ZoR č. 2'!I68)+IF('ZoR č. 3'!$D68="",0,'ZoR č. 3'!I68)+IF('ZoR č. 4'!$D68="",0,'ZoR č. 4'!I68)+IF('ZoR č. 5'!$D68="",0,'ZoR č. 5'!I68)+IF('ZoR č. 6'!$D68="",0,'ZoR č. 6'!I68)+IF('ZoR č. 7'!$D68="",0,'ZoR č. 7'!I68)+IF('ZoR č. 8'!$D68="",0,'ZoR č. 8'!I68)+IF('ZoR č. 9'!$D68="",0,'ZoR č. 9'!I68)+IF('ZoR č. 10'!$D68="",0,'ZoR č. 10'!I68)+IF(ZZoR!$D68="",0,ZZoR!I68)</f>
        <v>0</v>
      </c>
      <c r="Z68" s="281">
        <f>IF('ZoR č. 1'!$D68="",0,'ZoR č. 1'!J68)+IF('ZoR č. 2'!$D68="",0,'ZoR č. 2'!J68)+IF('ZoR č. 3'!$D68="",0,'ZoR č. 3'!J68)+IF('ZoR č. 4'!$D68="",0,'ZoR č. 4'!J68)+IF('ZoR č. 5'!$D68="",0,'ZoR č. 5'!J68)+IF('ZoR č. 6'!$D68="",0,'ZoR č. 6'!J68)+IF('ZoR č. 7'!$D68="",0,'ZoR č. 7'!J68)+IF('ZoR č. 8'!$D68="",0,'ZoR č. 8'!J68)+IF('ZoR č. 9'!$D68="",0,'ZoR č. 9'!J68)+IF('ZoR č. 10'!$D68="",0,'ZoR č. 10'!J68)+IF(ZZoR!$D68="",0,ZZoR!J68)</f>
        <v>0</v>
      </c>
      <c r="AA68" s="281">
        <f>IF('ZoR č. 1'!$D68="",0,'ZoR č. 1'!K68)+IF('ZoR č. 2'!$D68="",0,'ZoR č. 2'!K68)+IF('ZoR č. 3'!$D68="",0,'ZoR č. 3'!K68)+IF('ZoR č. 4'!$D68="",0,'ZoR č. 4'!K68)+IF('ZoR č. 5'!$D68="",0,'ZoR č. 5'!K68)+IF('ZoR č. 6'!$D68="",0,'ZoR č. 6'!K68)+IF('ZoR č. 7'!$D68="",0,'ZoR č. 7'!K68)+IF('ZoR č. 8'!$D68="",0,'ZoR č. 8'!K68)+IF('ZoR č. 9'!$D68="",0,'ZoR č. 9'!K68)+IF('ZoR č. 10'!$D68="",0,'ZoR č. 10'!K68)+IF(ZZoR!$D68="",0,ZZoR!K68)</f>
        <v>0</v>
      </c>
      <c r="AB68" s="281">
        <f>IF('ZoR č. 1'!$D68="",0,'ZoR č. 1'!L68)+IF('ZoR č. 2'!$D68="",0,'ZoR č. 2'!L68)+IF('ZoR č. 3'!$D68="",0,'ZoR č. 3'!L68)+IF('ZoR č. 4'!$D68="",0,'ZoR č. 4'!L68)+IF('ZoR č. 5'!$D68="",0,'ZoR č. 5'!L68)+IF('ZoR č. 6'!$D68="",0,'ZoR č. 6'!L68)+IF('ZoR č. 7'!$D68="",0,'ZoR č. 7'!L68)+IF('ZoR č. 8'!$D68="",0,'ZoR č. 8'!L68)+IF('ZoR č. 9'!$D68="",0,'ZoR č. 9'!L68)+IF('ZoR č. 10'!$D68="",0,'ZoR č. 10'!L68)+IF(ZZoR!$D68="",0,ZZoR!L68)</f>
        <v>0</v>
      </c>
      <c r="AC68" s="281">
        <f>IF('ZoR č. 1'!$D68="",0,'ZoR č. 1'!M68)+IF('ZoR č. 2'!$D68="",0,'ZoR č. 2'!M68)+IF('ZoR č. 3'!$D68="",0,'ZoR č. 3'!M68)+IF('ZoR č. 4'!$D68="",0,'ZoR č. 4'!M68)+IF('ZoR č. 5'!$D68="",0,'ZoR č. 5'!M68)+IF('ZoR č. 6'!$D68="",0,'ZoR č. 6'!M68)+IF('ZoR č. 7'!$D68="",0,'ZoR č. 7'!M68)+IF('ZoR č. 8'!$D68="",0,'ZoR č. 8'!M68)+IF('ZoR č. 9'!$D68="",0,'ZoR č. 9'!M68)+IF('ZoR č. 10'!$D68="",0,'ZoR č. 10'!M68)+IF(ZZoR!$D68="",0,ZZoR!M68)</f>
        <v>0</v>
      </c>
      <c r="AE68" s="282" t="str">
        <f t="shared" si="3"/>
        <v/>
      </c>
    </row>
    <row r="69" spans="2:31" x14ac:dyDescent="0.25">
      <c r="B69" s="9" t="s">
        <v>202</v>
      </c>
      <c r="C69" s="98" t="str">
        <f>IF(COUNTA('Přehled partnerů'!C69:D69)&lt;&gt;2,"partner neuveden",IF('Přehled partnerů'!G69="ANO",'Přehled partnerů'!C69,"v tomto období nerelevantní"))</f>
        <v>partner neuveden</v>
      </c>
      <c r="D69" s="108" t="str">
        <f>IF(COUNTA('Přehled partnerů'!C69:D69)&lt;&gt;2,"",IF('Přehled partnerů'!G69="ANO",'Přehled partnerů'!D69,""))</f>
        <v/>
      </c>
      <c r="E69" s="21" t="str">
        <f t="shared" si="0"/>
        <v/>
      </c>
      <c r="F69" s="114" t="str">
        <f t="shared" si="1"/>
        <v/>
      </c>
      <c r="G69" s="125">
        <v>0</v>
      </c>
      <c r="H69" s="126">
        <v>0</v>
      </c>
      <c r="I69" s="126">
        <v>0</v>
      </c>
      <c r="J69" s="126">
        <v>0</v>
      </c>
      <c r="K69" s="273">
        <v>0</v>
      </c>
      <c r="L69" s="273">
        <v>0</v>
      </c>
      <c r="M69" s="274">
        <v>0</v>
      </c>
      <c r="N69" s="58" t="str">
        <f t="shared" si="2"/>
        <v/>
      </c>
      <c r="O69" s="267">
        <f>IF('Rozpočet + Žádosti o změnu'!$ER$2="ano",'Rozpočet + Žádosti o změnu'!EL69,IF('Rozpočet + Žádosti o změnu'!$EF$2="ano",'Rozpočet + Žádosti o změnu'!DZ69,IF('Rozpočet + Žádosti o změnu'!$DT$2="ano",'Rozpočet + Žádosti o změnu'!DN69,IF('Rozpočet + Žádosti o změnu'!$DH$2="ano",'Rozpočet + Žádosti o změnu'!DB69,IF('Rozpočet + Žádosti o změnu'!$CV$2="ano",'Rozpočet + Žádosti o změnu'!CP69,IF('Rozpočet + Žádosti o změnu'!$CJ$2="ano",'Rozpočet + Žádosti o změnu'!CD69,IF('Rozpočet + Žádosti o změnu'!$BX$2="ano",'Rozpočet + Žádosti o změnu'!BR69,IF('Rozpočet + Žádosti o změnu'!$BL$2="ano",'Rozpočet + Žádosti o změnu'!BF69,IF('Rozpočet + Žádosti o změnu'!$AZ$2="ano",'Rozpočet + Žádosti o změnu'!AT69,IF('Rozpočet + Žádosti o změnu'!$AN$2="ano",'Rozpočet + Žádosti o změnu'!AH69,'Rozpočet + Žádosti o změnu'!H69))))))))))</f>
        <v>0</v>
      </c>
      <c r="P69" s="267">
        <f>IF('Rozpočet + Žádosti o změnu'!$ER$2="ano",'Rozpočet + Žádosti o změnu'!EM69,IF('Rozpočet + Žádosti o změnu'!$EF$2="ano",'Rozpočet + Žádosti o změnu'!EA69,IF('Rozpočet + Žádosti o změnu'!$DT$2="ano",'Rozpočet + Žádosti o změnu'!DO69,IF('Rozpočet + Žádosti o změnu'!$DH$2="ano",'Rozpočet + Žádosti o změnu'!DC69,IF('Rozpočet + Žádosti o změnu'!$CV$2="ano",'Rozpočet + Žádosti o změnu'!CQ69,IF('Rozpočet + Žádosti o změnu'!$CJ$2="ano",'Rozpočet + Žádosti o změnu'!CE69,IF('Rozpočet + Žádosti o změnu'!$BX$2="ano",'Rozpočet + Žádosti o změnu'!BS69,IF('Rozpočet + Žádosti o změnu'!$BL$2="ano",'Rozpočet + Žádosti o změnu'!BG69,IF('Rozpočet + Žádosti o změnu'!$AZ$2="ano",'Rozpočet + Žádosti o změnu'!AU69,IF('Rozpočet + Žádosti o změnu'!$AN$2="ano",'Rozpočet + Žádosti o změnu'!AI69,'Rozpočet + Žádosti o změnu'!I69))))))))))</f>
        <v>0</v>
      </c>
      <c r="Q69" s="267">
        <f>IF('Rozpočet + Žádosti o změnu'!$ER$2="ano",'Rozpočet + Žádosti o změnu'!EN69,IF('Rozpočet + Žádosti o změnu'!$EF$2="ano",'Rozpočet + Žádosti o změnu'!EB69,IF('Rozpočet + Žádosti o změnu'!$DT$2="ano",'Rozpočet + Žádosti o změnu'!DP69,IF('Rozpočet + Žádosti o změnu'!$DH$2="ano",'Rozpočet + Žádosti o změnu'!DD69,IF('Rozpočet + Žádosti o změnu'!$CV$2="ano",'Rozpočet + Žádosti o změnu'!CR69,IF('Rozpočet + Žádosti o změnu'!$CJ$2="ano",'Rozpočet + Žádosti o změnu'!CF69,IF('Rozpočet + Žádosti o změnu'!$BX$2="ano",'Rozpočet + Žádosti o změnu'!BT69,IF('Rozpočet + Žádosti o změnu'!$BL$2="ano",'Rozpočet + Žádosti o změnu'!BH69,IF('Rozpočet + Žádosti o změnu'!$AZ$2="ano",'Rozpočet + Žádosti o změnu'!AV69,IF('Rozpočet + Žádosti o změnu'!$AN$2="ano",'Rozpočet + Žádosti o změnu'!AJ69,'Rozpočet + Žádosti o změnu'!J69))))))))))</f>
        <v>0</v>
      </c>
      <c r="R69" s="267">
        <f>IF('Rozpočet + Žádosti o změnu'!$ER$2="ano",'Rozpočet + Žádosti o změnu'!EO69,IF('Rozpočet + Žádosti o změnu'!$EF$2="ano",'Rozpočet + Žádosti o změnu'!EC69,IF('Rozpočet + Žádosti o změnu'!$DT$2="ano",'Rozpočet + Žádosti o změnu'!DQ69,IF('Rozpočet + Žádosti o změnu'!$DH$2="ano",'Rozpočet + Žádosti o změnu'!DE69,IF('Rozpočet + Žádosti o změnu'!$CV$2="ano",'Rozpočet + Žádosti o změnu'!CS69,IF('Rozpočet + Žádosti o změnu'!$CJ$2="ano",'Rozpočet + Žádosti o změnu'!CG69,IF('Rozpočet + Žádosti o změnu'!$BX$2="ano",'Rozpočet + Žádosti o změnu'!BU69,IF('Rozpočet + Žádosti o změnu'!$BL$2="ano",'Rozpočet + Žádosti o změnu'!BI69,IF('Rozpočet + Žádosti o změnu'!$AZ$2="ano",'Rozpočet + Žádosti o změnu'!AW69,IF('Rozpočet + Žádosti o změnu'!$AN$2="ano",'Rozpočet + Žádosti o změnu'!AK69,'Rozpočet + Žádosti o změnu'!K69))))))))))</f>
        <v>0</v>
      </c>
      <c r="S69" s="267">
        <f>IF('Rozpočet + Žádosti o změnu'!$ER$2="ano",'Rozpočet + Žádosti o změnu'!EP69,IF('Rozpočet + Žádosti o změnu'!$EF$2="ano",'Rozpočet + Žádosti o změnu'!ED69,IF('Rozpočet + Žádosti o změnu'!$DT$2="ano",'Rozpočet + Žádosti o změnu'!DR69,IF('Rozpočet + Žádosti o změnu'!$DH$2="ano",'Rozpočet + Žádosti o změnu'!DF69,IF('Rozpočet + Žádosti o změnu'!$CV$2="ano",'Rozpočet + Žádosti o změnu'!CT69,IF('Rozpočet + Žádosti o změnu'!$CJ$2="ano",'Rozpočet + Žádosti o změnu'!CH69,IF('Rozpočet + Žádosti o změnu'!$BX$2="ano",'Rozpočet + Žádosti o změnu'!BV69,IF('Rozpočet + Žádosti o změnu'!$BL$2="ano",'Rozpočet + Žádosti o změnu'!BJ69,IF('Rozpočet + Žádosti o změnu'!$AZ$2="ano",'Rozpočet + Žádosti o změnu'!AX69,IF('Rozpočet + Žádosti o změnu'!$AN$2="ano",'Rozpočet + Žádosti o změnu'!AL69,'Rozpočet + Žádosti o změnu'!L69))))))))))</f>
        <v>0</v>
      </c>
      <c r="T69" s="267">
        <f>IF('Rozpočet + Žádosti o změnu'!$ER$2="ano",'Rozpočet + Žádosti o změnu'!EQ69,IF('Rozpočet + Žádosti o změnu'!$EF$2="ano",'Rozpočet + Žádosti o změnu'!EE69,IF('Rozpočet + Žádosti o změnu'!$DT$2="ano",'Rozpočet + Žádosti o změnu'!DS69,IF('Rozpočet + Žádosti o změnu'!$DH$2="ano",'Rozpočet + Žádosti o změnu'!DG69,IF('Rozpočet + Žádosti o změnu'!$CV$2="ano",'Rozpočet + Žádosti o změnu'!CU69,IF('Rozpočet + Žádosti o změnu'!$CJ$2="ano",'Rozpočet + Žádosti o změnu'!CI69,IF('Rozpočet + Žádosti o změnu'!$BX$2="ano",'Rozpočet + Žádosti o změnu'!BW69,IF('Rozpočet + Žádosti o změnu'!$BL$2="ano",'Rozpočet + Žádosti o změnu'!BK69,IF('Rozpočet + Žádosti o změnu'!$AZ$2="ano",'Rozpočet + Žádosti o změnu'!AY69,IF('Rozpočet + Žádosti o změnu'!$AN$2="ano",'Rozpočet + Žádosti o změnu'!AM69,'Rozpočet + Žádosti o změnu'!M69))))))))))</f>
        <v>0</v>
      </c>
      <c r="U69" s="267">
        <f>IF('Rozpočet + Žádosti o změnu'!$ER$2="ano",'Rozpočet + Žádosti o změnu'!ER69,IF('Rozpočet + Žádosti o změnu'!$EF$2="ano",'Rozpočet + Žádosti o změnu'!EF69,IF('Rozpočet + Žádosti o změnu'!$DT$2="ano",'Rozpočet + Žádosti o změnu'!DT69,IF('Rozpočet + Žádosti o změnu'!$DH$2="ano",'Rozpočet + Žádosti o změnu'!DH69,IF('Rozpočet + Žádosti o změnu'!$CV$2="ano",'Rozpočet + Žádosti o změnu'!CV69,IF('Rozpočet + Žádosti o změnu'!$CJ$2="ano",'Rozpočet + Žádosti o změnu'!CJ69,IF('Rozpočet + Žádosti o změnu'!$BX$2="ano",'Rozpočet + Žádosti o změnu'!BX69,IF('Rozpočet + Žádosti o změnu'!$BL$2="ano",'Rozpočet + Žádosti o změnu'!BL69,IF('Rozpočet + Žádosti o změnu'!$AZ$2="ano",'Rozpočet + Žádosti o změnu'!AZ69,IF('Rozpočet + Žádosti o změnu'!$AN$2="ano",'Rozpočet + Žádosti o změnu'!AN69,'Rozpočet + Žádosti o změnu'!N69))))))))))</f>
        <v>0</v>
      </c>
      <c r="W69" s="281">
        <f>IF('ZoR č. 1'!$D69="",0,'ZoR č. 1'!G69)+IF('ZoR č. 2'!$D69="",0,'ZoR č. 2'!G69)+IF('ZoR č. 3'!$D69="",0,'ZoR č. 3'!G69)+IF('ZoR č. 4'!$D69="",0,'ZoR č. 4'!G69)+IF('ZoR č. 5'!$D69="",0,'ZoR č. 5'!G69)+IF('ZoR č. 6'!$D69="",0,'ZoR č. 6'!G69)+IF('ZoR č. 7'!$D69="",0,'ZoR č. 7'!G69)+IF('ZoR č. 8'!$D69="",0,'ZoR č. 8'!G69)+IF('ZoR č. 9'!$D69="",0,'ZoR č. 9'!G69)+IF('ZoR č. 10'!$D69="",0,'ZoR č. 10'!G69)+IF(ZZoR!$D69="",0,ZZoR!G69)</f>
        <v>0</v>
      </c>
      <c r="X69" s="281">
        <f>IF('ZoR č. 1'!$D69="",0,'ZoR č. 1'!H69)+IF('ZoR č. 2'!$D69="",0,'ZoR č. 2'!H69)+IF('ZoR č. 3'!$D69="",0,'ZoR č. 3'!H69)+IF('ZoR č. 4'!$D69="",0,'ZoR č. 4'!H69)+IF('ZoR č. 5'!$D69="",0,'ZoR č. 5'!H69)+IF('ZoR č. 6'!$D69="",0,'ZoR č. 6'!H69)+IF('ZoR č. 7'!$D69="",0,'ZoR č. 7'!H69)+IF('ZoR č. 8'!$D69="",0,'ZoR č. 8'!H69)+IF('ZoR č. 9'!$D69="",0,'ZoR č. 9'!H69)+IF('ZoR č. 10'!$D69="",0,'ZoR č. 10'!H69)+IF(ZZoR!$D69="",0,ZZoR!H69)</f>
        <v>0</v>
      </c>
      <c r="Y69" s="281">
        <f>IF('ZoR č. 1'!$D69="",0,'ZoR č. 1'!I69)+IF('ZoR č. 2'!$D69="",0,'ZoR č. 2'!I69)+IF('ZoR č. 3'!$D69="",0,'ZoR č. 3'!I69)+IF('ZoR č. 4'!$D69="",0,'ZoR č. 4'!I69)+IF('ZoR č. 5'!$D69="",0,'ZoR č. 5'!I69)+IF('ZoR č. 6'!$D69="",0,'ZoR č. 6'!I69)+IF('ZoR č. 7'!$D69="",0,'ZoR č. 7'!I69)+IF('ZoR č. 8'!$D69="",0,'ZoR č. 8'!I69)+IF('ZoR č. 9'!$D69="",0,'ZoR č. 9'!I69)+IF('ZoR č. 10'!$D69="",0,'ZoR č. 10'!I69)+IF(ZZoR!$D69="",0,ZZoR!I69)</f>
        <v>0</v>
      </c>
      <c r="Z69" s="281">
        <f>IF('ZoR č. 1'!$D69="",0,'ZoR č. 1'!J69)+IF('ZoR č. 2'!$D69="",0,'ZoR č. 2'!J69)+IF('ZoR č. 3'!$D69="",0,'ZoR č. 3'!J69)+IF('ZoR č. 4'!$D69="",0,'ZoR č. 4'!J69)+IF('ZoR č. 5'!$D69="",0,'ZoR č. 5'!J69)+IF('ZoR č. 6'!$D69="",0,'ZoR č. 6'!J69)+IF('ZoR č. 7'!$D69="",0,'ZoR č. 7'!J69)+IF('ZoR č. 8'!$D69="",0,'ZoR č. 8'!J69)+IF('ZoR č. 9'!$D69="",0,'ZoR č. 9'!J69)+IF('ZoR č. 10'!$D69="",0,'ZoR č. 10'!J69)+IF(ZZoR!$D69="",0,ZZoR!J69)</f>
        <v>0</v>
      </c>
      <c r="AA69" s="281">
        <f>IF('ZoR č. 1'!$D69="",0,'ZoR č. 1'!K69)+IF('ZoR č. 2'!$D69="",0,'ZoR č. 2'!K69)+IF('ZoR č. 3'!$D69="",0,'ZoR č. 3'!K69)+IF('ZoR č. 4'!$D69="",0,'ZoR č. 4'!K69)+IF('ZoR č. 5'!$D69="",0,'ZoR č. 5'!K69)+IF('ZoR č. 6'!$D69="",0,'ZoR č. 6'!K69)+IF('ZoR č. 7'!$D69="",0,'ZoR č. 7'!K69)+IF('ZoR č. 8'!$D69="",0,'ZoR č. 8'!K69)+IF('ZoR č. 9'!$D69="",0,'ZoR č. 9'!K69)+IF('ZoR č. 10'!$D69="",0,'ZoR č. 10'!K69)+IF(ZZoR!$D69="",0,ZZoR!K69)</f>
        <v>0</v>
      </c>
      <c r="AB69" s="281">
        <f>IF('ZoR č. 1'!$D69="",0,'ZoR č. 1'!L69)+IF('ZoR č. 2'!$D69="",0,'ZoR č. 2'!L69)+IF('ZoR č. 3'!$D69="",0,'ZoR č. 3'!L69)+IF('ZoR č. 4'!$D69="",0,'ZoR č. 4'!L69)+IF('ZoR č. 5'!$D69="",0,'ZoR č. 5'!L69)+IF('ZoR č. 6'!$D69="",0,'ZoR č. 6'!L69)+IF('ZoR č. 7'!$D69="",0,'ZoR č. 7'!L69)+IF('ZoR č. 8'!$D69="",0,'ZoR č. 8'!L69)+IF('ZoR č. 9'!$D69="",0,'ZoR č. 9'!L69)+IF('ZoR č. 10'!$D69="",0,'ZoR č. 10'!L69)+IF(ZZoR!$D69="",0,ZZoR!L69)</f>
        <v>0</v>
      </c>
      <c r="AC69" s="281">
        <f>IF('ZoR č. 1'!$D69="",0,'ZoR č. 1'!M69)+IF('ZoR č. 2'!$D69="",0,'ZoR č. 2'!M69)+IF('ZoR č. 3'!$D69="",0,'ZoR č. 3'!M69)+IF('ZoR č. 4'!$D69="",0,'ZoR č. 4'!M69)+IF('ZoR č. 5'!$D69="",0,'ZoR č. 5'!M69)+IF('ZoR č. 6'!$D69="",0,'ZoR č. 6'!M69)+IF('ZoR č. 7'!$D69="",0,'ZoR č. 7'!M69)+IF('ZoR č. 8'!$D69="",0,'ZoR č. 8'!M69)+IF('ZoR č. 9'!$D69="",0,'ZoR č. 9'!M69)+IF('ZoR č. 10'!$D69="",0,'ZoR č. 10'!M69)+IF(ZZoR!$D69="",0,ZZoR!M69)</f>
        <v>0</v>
      </c>
      <c r="AE69" s="282" t="str">
        <f t="shared" si="3"/>
        <v/>
      </c>
    </row>
    <row r="70" spans="2:31" x14ac:dyDescent="0.25">
      <c r="B70" s="9" t="s">
        <v>203</v>
      </c>
      <c r="C70" s="98" t="str">
        <f>IF(COUNTA('Přehled partnerů'!C70:D70)&lt;&gt;2,"partner neuveden",IF('Přehled partnerů'!G70="ANO",'Přehled partnerů'!C70,"v tomto období nerelevantní"))</f>
        <v>partner neuveden</v>
      </c>
      <c r="D70" s="108" t="str">
        <f>IF(COUNTA('Přehled partnerů'!C70:D70)&lt;&gt;2,"",IF('Přehled partnerů'!G70="ANO",'Přehled partnerů'!D70,""))</f>
        <v/>
      </c>
      <c r="E70" s="21" t="str">
        <f t="shared" si="0"/>
        <v/>
      </c>
      <c r="F70" s="114" t="str">
        <f t="shared" si="1"/>
        <v/>
      </c>
      <c r="G70" s="125">
        <v>0</v>
      </c>
      <c r="H70" s="126">
        <v>0</v>
      </c>
      <c r="I70" s="126">
        <v>0</v>
      </c>
      <c r="J70" s="126">
        <v>0</v>
      </c>
      <c r="K70" s="273">
        <v>0</v>
      </c>
      <c r="L70" s="273">
        <v>0</v>
      </c>
      <c r="M70" s="274">
        <v>0</v>
      </c>
      <c r="N70" s="58" t="str">
        <f t="shared" si="2"/>
        <v/>
      </c>
      <c r="O70" s="267">
        <f>IF('Rozpočet + Žádosti o změnu'!$ER$2="ano",'Rozpočet + Žádosti o změnu'!EL70,IF('Rozpočet + Žádosti o změnu'!$EF$2="ano",'Rozpočet + Žádosti o změnu'!DZ70,IF('Rozpočet + Žádosti o změnu'!$DT$2="ano",'Rozpočet + Žádosti o změnu'!DN70,IF('Rozpočet + Žádosti o změnu'!$DH$2="ano",'Rozpočet + Žádosti o změnu'!DB70,IF('Rozpočet + Žádosti o změnu'!$CV$2="ano",'Rozpočet + Žádosti o změnu'!CP70,IF('Rozpočet + Žádosti o změnu'!$CJ$2="ano",'Rozpočet + Žádosti o změnu'!CD70,IF('Rozpočet + Žádosti o změnu'!$BX$2="ano",'Rozpočet + Žádosti o změnu'!BR70,IF('Rozpočet + Žádosti o změnu'!$BL$2="ano",'Rozpočet + Žádosti o změnu'!BF70,IF('Rozpočet + Žádosti o změnu'!$AZ$2="ano",'Rozpočet + Žádosti o změnu'!AT70,IF('Rozpočet + Žádosti o změnu'!$AN$2="ano",'Rozpočet + Žádosti o změnu'!AH70,'Rozpočet + Žádosti o změnu'!H70))))))))))</f>
        <v>0</v>
      </c>
      <c r="P70" s="267">
        <f>IF('Rozpočet + Žádosti o změnu'!$ER$2="ano",'Rozpočet + Žádosti o změnu'!EM70,IF('Rozpočet + Žádosti o změnu'!$EF$2="ano",'Rozpočet + Žádosti o změnu'!EA70,IF('Rozpočet + Žádosti o změnu'!$DT$2="ano",'Rozpočet + Žádosti o změnu'!DO70,IF('Rozpočet + Žádosti o změnu'!$DH$2="ano",'Rozpočet + Žádosti o změnu'!DC70,IF('Rozpočet + Žádosti o změnu'!$CV$2="ano",'Rozpočet + Žádosti o změnu'!CQ70,IF('Rozpočet + Žádosti o změnu'!$CJ$2="ano",'Rozpočet + Žádosti o změnu'!CE70,IF('Rozpočet + Žádosti o změnu'!$BX$2="ano",'Rozpočet + Žádosti o změnu'!BS70,IF('Rozpočet + Žádosti o změnu'!$BL$2="ano",'Rozpočet + Žádosti o změnu'!BG70,IF('Rozpočet + Žádosti o změnu'!$AZ$2="ano",'Rozpočet + Žádosti o změnu'!AU70,IF('Rozpočet + Žádosti o změnu'!$AN$2="ano",'Rozpočet + Žádosti o změnu'!AI70,'Rozpočet + Žádosti o změnu'!I70))))))))))</f>
        <v>0</v>
      </c>
      <c r="Q70" s="267">
        <f>IF('Rozpočet + Žádosti o změnu'!$ER$2="ano",'Rozpočet + Žádosti o změnu'!EN70,IF('Rozpočet + Žádosti o změnu'!$EF$2="ano",'Rozpočet + Žádosti o změnu'!EB70,IF('Rozpočet + Žádosti o změnu'!$DT$2="ano",'Rozpočet + Žádosti o změnu'!DP70,IF('Rozpočet + Žádosti o změnu'!$DH$2="ano",'Rozpočet + Žádosti o změnu'!DD70,IF('Rozpočet + Žádosti o změnu'!$CV$2="ano",'Rozpočet + Žádosti o změnu'!CR70,IF('Rozpočet + Žádosti o změnu'!$CJ$2="ano",'Rozpočet + Žádosti o změnu'!CF70,IF('Rozpočet + Žádosti o změnu'!$BX$2="ano",'Rozpočet + Žádosti o změnu'!BT70,IF('Rozpočet + Žádosti o změnu'!$BL$2="ano",'Rozpočet + Žádosti o změnu'!BH70,IF('Rozpočet + Žádosti o změnu'!$AZ$2="ano",'Rozpočet + Žádosti o změnu'!AV70,IF('Rozpočet + Žádosti o změnu'!$AN$2="ano",'Rozpočet + Žádosti o změnu'!AJ70,'Rozpočet + Žádosti o změnu'!J70))))))))))</f>
        <v>0</v>
      </c>
      <c r="R70" s="267">
        <f>IF('Rozpočet + Žádosti o změnu'!$ER$2="ano",'Rozpočet + Žádosti o změnu'!EO70,IF('Rozpočet + Žádosti o změnu'!$EF$2="ano",'Rozpočet + Žádosti o změnu'!EC70,IF('Rozpočet + Žádosti o změnu'!$DT$2="ano",'Rozpočet + Žádosti o změnu'!DQ70,IF('Rozpočet + Žádosti o změnu'!$DH$2="ano",'Rozpočet + Žádosti o změnu'!DE70,IF('Rozpočet + Žádosti o změnu'!$CV$2="ano",'Rozpočet + Žádosti o změnu'!CS70,IF('Rozpočet + Žádosti o změnu'!$CJ$2="ano",'Rozpočet + Žádosti o změnu'!CG70,IF('Rozpočet + Žádosti o změnu'!$BX$2="ano",'Rozpočet + Žádosti o změnu'!BU70,IF('Rozpočet + Žádosti o změnu'!$BL$2="ano",'Rozpočet + Žádosti o změnu'!BI70,IF('Rozpočet + Žádosti o změnu'!$AZ$2="ano",'Rozpočet + Žádosti o změnu'!AW70,IF('Rozpočet + Žádosti o změnu'!$AN$2="ano",'Rozpočet + Žádosti o změnu'!AK70,'Rozpočet + Žádosti o změnu'!K70))))))))))</f>
        <v>0</v>
      </c>
      <c r="S70" s="267">
        <f>IF('Rozpočet + Žádosti o změnu'!$ER$2="ano",'Rozpočet + Žádosti o změnu'!EP70,IF('Rozpočet + Žádosti o změnu'!$EF$2="ano",'Rozpočet + Žádosti o změnu'!ED70,IF('Rozpočet + Žádosti o změnu'!$DT$2="ano",'Rozpočet + Žádosti o změnu'!DR70,IF('Rozpočet + Žádosti o změnu'!$DH$2="ano",'Rozpočet + Žádosti o změnu'!DF70,IF('Rozpočet + Žádosti o změnu'!$CV$2="ano",'Rozpočet + Žádosti o změnu'!CT70,IF('Rozpočet + Žádosti o změnu'!$CJ$2="ano",'Rozpočet + Žádosti o změnu'!CH70,IF('Rozpočet + Žádosti o změnu'!$BX$2="ano",'Rozpočet + Žádosti o změnu'!BV70,IF('Rozpočet + Žádosti o změnu'!$BL$2="ano",'Rozpočet + Žádosti o změnu'!BJ70,IF('Rozpočet + Žádosti o změnu'!$AZ$2="ano",'Rozpočet + Žádosti o změnu'!AX70,IF('Rozpočet + Žádosti o změnu'!$AN$2="ano",'Rozpočet + Žádosti o změnu'!AL70,'Rozpočet + Žádosti o změnu'!L70))))))))))</f>
        <v>0</v>
      </c>
      <c r="T70" s="267">
        <f>IF('Rozpočet + Žádosti o změnu'!$ER$2="ano",'Rozpočet + Žádosti o změnu'!EQ70,IF('Rozpočet + Žádosti o změnu'!$EF$2="ano",'Rozpočet + Žádosti o změnu'!EE70,IF('Rozpočet + Žádosti o změnu'!$DT$2="ano",'Rozpočet + Žádosti o změnu'!DS70,IF('Rozpočet + Žádosti o změnu'!$DH$2="ano",'Rozpočet + Žádosti o změnu'!DG70,IF('Rozpočet + Žádosti o změnu'!$CV$2="ano",'Rozpočet + Žádosti o změnu'!CU70,IF('Rozpočet + Žádosti o změnu'!$CJ$2="ano",'Rozpočet + Žádosti o změnu'!CI70,IF('Rozpočet + Žádosti o změnu'!$BX$2="ano",'Rozpočet + Žádosti o změnu'!BW70,IF('Rozpočet + Žádosti o změnu'!$BL$2="ano",'Rozpočet + Žádosti o změnu'!BK70,IF('Rozpočet + Žádosti o změnu'!$AZ$2="ano",'Rozpočet + Žádosti o změnu'!AY70,IF('Rozpočet + Žádosti o změnu'!$AN$2="ano",'Rozpočet + Žádosti o změnu'!AM70,'Rozpočet + Žádosti o změnu'!M70))))))))))</f>
        <v>0</v>
      </c>
      <c r="U70" s="267">
        <f>IF('Rozpočet + Žádosti o změnu'!$ER$2="ano",'Rozpočet + Žádosti o změnu'!ER70,IF('Rozpočet + Žádosti o změnu'!$EF$2="ano",'Rozpočet + Žádosti o změnu'!EF70,IF('Rozpočet + Žádosti o změnu'!$DT$2="ano",'Rozpočet + Žádosti o změnu'!DT70,IF('Rozpočet + Žádosti o změnu'!$DH$2="ano",'Rozpočet + Žádosti o změnu'!DH70,IF('Rozpočet + Žádosti o změnu'!$CV$2="ano",'Rozpočet + Žádosti o změnu'!CV70,IF('Rozpočet + Žádosti o změnu'!$CJ$2="ano",'Rozpočet + Žádosti o změnu'!CJ70,IF('Rozpočet + Žádosti o změnu'!$BX$2="ano",'Rozpočet + Žádosti o změnu'!BX70,IF('Rozpočet + Žádosti o změnu'!$BL$2="ano",'Rozpočet + Žádosti o změnu'!BL70,IF('Rozpočet + Žádosti o změnu'!$AZ$2="ano",'Rozpočet + Žádosti o změnu'!AZ70,IF('Rozpočet + Žádosti o změnu'!$AN$2="ano",'Rozpočet + Žádosti o změnu'!AN70,'Rozpočet + Žádosti o změnu'!N70))))))))))</f>
        <v>0</v>
      </c>
      <c r="W70" s="281">
        <f>IF('ZoR č. 1'!$D70="",0,'ZoR č. 1'!G70)+IF('ZoR č. 2'!$D70="",0,'ZoR č. 2'!G70)+IF('ZoR č. 3'!$D70="",0,'ZoR č. 3'!G70)+IF('ZoR č. 4'!$D70="",0,'ZoR č. 4'!G70)+IF('ZoR č. 5'!$D70="",0,'ZoR č. 5'!G70)+IF('ZoR č. 6'!$D70="",0,'ZoR č. 6'!G70)+IF('ZoR č. 7'!$D70="",0,'ZoR č. 7'!G70)+IF('ZoR č. 8'!$D70="",0,'ZoR č. 8'!G70)+IF('ZoR č. 9'!$D70="",0,'ZoR č. 9'!G70)+IF('ZoR č. 10'!$D70="",0,'ZoR č. 10'!G70)+IF(ZZoR!$D70="",0,ZZoR!G70)</f>
        <v>0</v>
      </c>
      <c r="X70" s="281">
        <f>IF('ZoR č. 1'!$D70="",0,'ZoR č. 1'!H70)+IF('ZoR č. 2'!$D70="",0,'ZoR č. 2'!H70)+IF('ZoR č. 3'!$D70="",0,'ZoR č. 3'!H70)+IF('ZoR č. 4'!$D70="",0,'ZoR č. 4'!H70)+IF('ZoR č. 5'!$D70="",0,'ZoR č. 5'!H70)+IF('ZoR č. 6'!$D70="",0,'ZoR č. 6'!H70)+IF('ZoR č. 7'!$D70="",0,'ZoR č. 7'!H70)+IF('ZoR č. 8'!$D70="",0,'ZoR č. 8'!H70)+IF('ZoR č. 9'!$D70="",0,'ZoR č. 9'!H70)+IF('ZoR č. 10'!$D70="",0,'ZoR č. 10'!H70)+IF(ZZoR!$D70="",0,ZZoR!H70)</f>
        <v>0</v>
      </c>
      <c r="Y70" s="281">
        <f>IF('ZoR č. 1'!$D70="",0,'ZoR č. 1'!I70)+IF('ZoR č. 2'!$D70="",0,'ZoR č. 2'!I70)+IF('ZoR č. 3'!$D70="",0,'ZoR č. 3'!I70)+IF('ZoR č. 4'!$D70="",0,'ZoR č. 4'!I70)+IF('ZoR č. 5'!$D70="",0,'ZoR č. 5'!I70)+IF('ZoR č. 6'!$D70="",0,'ZoR č. 6'!I70)+IF('ZoR č. 7'!$D70="",0,'ZoR č. 7'!I70)+IF('ZoR č. 8'!$D70="",0,'ZoR č. 8'!I70)+IF('ZoR č. 9'!$D70="",0,'ZoR č. 9'!I70)+IF('ZoR č. 10'!$D70="",0,'ZoR č. 10'!I70)+IF(ZZoR!$D70="",0,ZZoR!I70)</f>
        <v>0</v>
      </c>
      <c r="Z70" s="281">
        <f>IF('ZoR č. 1'!$D70="",0,'ZoR č. 1'!J70)+IF('ZoR č. 2'!$D70="",0,'ZoR č. 2'!J70)+IF('ZoR č. 3'!$D70="",0,'ZoR č. 3'!J70)+IF('ZoR č. 4'!$D70="",0,'ZoR č. 4'!J70)+IF('ZoR č. 5'!$D70="",0,'ZoR č. 5'!J70)+IF('ZoR č. 6'!$D70="",0,'ZoR č. 6'!J70)+IF('ZoR č. 7'!$D70="",0,'ZoR č. 7'!J70)+IF('ZoR č. 8'!$D70="",0,'ZoR č. 8'!J70)+IF('ZoR č. 9'!$D70="",0,'ZoR č. 9'!J70)+IF('ZoR č. 10'!$D70="",0,'ZoR č. 10'!J70)+IF(ZZoR!$D70="",0,ZZoR!J70)</f>
        <v>0</v>
      </c>
      <c r="AA70" s="281">
        <f>IF('ZoR č. 1'!$D70="",0,'ZoR č. 1'!K70)+IF('ZoR č. 2'!$D70="",0,'ZoR č. 2'!K70)+IF('ZoR č. 3'!$D70="",0,'ZoR č. 3'!K70)+IF('ZoR č. 4'!$D70="",0,'ZoR č. 4'!K70)+IF('ZoR č. 5'!$D70="",0,'ZoR č. 5'!K70)+IF('ZoR č. 6'!$D70="",0,'ZoR č. 6'!K70)+IF('ZoR č. 7'!$D70="",0,'ZoR č. 7'!K70)+IF('ZoR č. 8'!$D70="",0,'ZoR č. 8'!K70)+IF('ZoR č. 9'!$D70="",0,'ZoR č. 9'!K70)+IF('ZoR č. 10'!$D70="",0,'ZoR č. 10'!K70)+IF(ZZoR!$D70="",0,ZZoR!K70)</f>
        <v>0</v>
      </c>
      <c r="AB70" s="281">
        <f>IF('ZoR č. 1'!$D70="",0,'ZoR č. 1'!L70)+IF('ZoR č. 2'!$D70="",0,'ZoR č. 2'!L70)+IF('ZoR č. 3'!$D70="",0,'ZoR č. 3'!L70)+IF('ZoR č. 4'!$D70="",0,'ZoR č. 4'!L70)+IF('ZoR č. 5'!$D70="",0,'ZoR č. 5'!L70)+IF('ZoR č. 6'!$D70="",0,'ZoR č. 6'!L70)+IF('ZoR č. 7'!$D70="",0,'ZoR č. 7'!L70)+IF('ZoR č. 8'!$D70="",0,'ZoR č. 8'!L70)+IF('ZoR č. 9'!$D70="",0,'ZoR č. 9'!L70)+IF('ZoR č. 10'!$D70="",0,'ZoR č. 10'!L70)+IF(ZZoR!$D70="",0,ZZoR!L70)</f>
        <v>0</v>
      </c>
      <c r="AC70" s="281">
        <f>IF('ZoR č. 1'!$D70="",0,'ZoR č. 1'!M70)+IF('ZoR č. 2'!$D70="",0,'ZoR č. 2'!M70)+IF('ZoR č. 3'!$D70="",0,'ZoR č. 3'!M70)+IF('ZoR č. 4'!$D70="",0,'ZoR č. 4'!M70)+IF('ZoR č. 5'!$D70="",0,'ZoR č. 5'!M70)+IF('ZoR č. 6'!$D70="",0,'ZoR č. 6'!M70)+IF('ZoR č. 7'!$D70="",0,'ZoR č. 7'!M70)+IF('ZoR č. 8'!$D70="",0,'ZoR č. 8'!M70)+IF('ZoR č. 9'!$D70="",0,'ZoR č. 9'!M70)+IF('ZoR č. 10'!$D70="",0,'ZoR č. 10'!M70)+IF(ZZoR!$D70="",0,ZZoR!M70)</f>
        <v>0</v>
      </c>
      <c r="AE70" s="282" t="str">
        <f t="shared" si="3"/>
        <v/>
      </c>
    </row>
    <row r="71" spans="2:31" x14ac:dyDescent="0.25">
      <c r="B71" s="9" t="s">
        <v>204</v>
      </c>
      <c r="C71" s="98" t="str">
        <f>IF(COUNTA('Přehled partnerů'!C71:D71)&lt;&gt;2,"partner neuveden",IF('Přehled partnerů'!G71="ANO",'Přehled partnerů'!C71,"v tomto období nerelevantní"))</f>
        <v>partner neuveden</v>
      </c>
      <c r="D71" s="108" t="str">
        <f>IF(COUNTA('Přehled partnerů'!C71:D71)&lt;&gt;2,"",IF('Přehled partnerů'!G71="ANO",'Přehled partnerů'!D71,""))</f>
        <v/>
      </c>
      <c r="E71" s="21" t="str">
        <f t="shared" si="0"/>
        <v/>
      </c>
      <c r="F71" s="114" t="str">
        <f t="shared" si="1"/>
        <v/>
      </c>
      <c r="G71" s="125">
        <v>0</v>
      </c>
      <c r="H71" s="126">
        <v>0</v>
      </c>
      <c r="I71" s="126">
        <v>0</v>
      </c>
      <c r="J71" s="126">
        <v>0</v>
      </c>
      <c r="K71" s="273">
        <v>0</v>
      </c>
      <c r="L71" s="273">
        <v>0</v>
      </c>
      <c r="M71" s="274">
        <v>0</v>
      </c>
      <c r="N71" s="58" t="str">
        <f t="shared" si="2"/>
        <v/>
      </c>
      <c r="O71" s="267">
        <f>IF('Rozpočet + Žádosti o změnu'!$ER$2="ano",'Rozpočet + Žádosti o změnu'!EL71,IF('Rozpočet + Žádosti o změnu'!$EF$2="ano",'Rozpočet + Žádosti o změnu'!DZ71,IF('Rozpočet + Žádosti o změnu'!$DT$2="ano",'Rozpočet + Žádosti o změnu'!DN71,IF('Rozpočet + Žádosti o změnu'!$DH$2="ano",'Rozpočet + Žádosti o změnu'!DB71,IF('Rozpočet + Žádosti o změnu'!$CV$2="ano",'Rozpočet + Žádosti o změnu'!CP71,IF('Rozpočet + Žádosti o změnu'!$CJ$2="ano",'Rozpočet + Žádosti o změnu'!CD71,IF('Rozpočet + Žádosti o změnu'!$BX$2="ano",'Rozpočet + Žádosti o změnu'!BR71,IF('Rozpočet + Žádosti o změnu'!$BL$2="ano",'Rozpočet + Žádosti o změnu'!BF71,IF('Rozpočet + Žádosti o změnu'!$AZ$2="ano",'Rozpočet + Žádosti o změnu'!AT71,IF('Rozpočet + Žádosti o změnu'!$AN$2="ano",'Rozpočet + Žádosti o změnu'!AH71,'Rozpočet + Žádosti o změnu'!H71))))))))))</f>
        <v>0</v>
      </c>
      <c r="P71" s="267">
        <f>IF('Rozpočet + Žádosti o změnu'!$ER$2="ano",'Rozpočet + Žádosti o změnu'!EM71,IF('Rozpočet + Žádosti o změnu'!$EF$2="ano",'Rozpočet + Žádosti o změnu'!EA71,IF('Rozpočet + Žádosti o změnu'!$DT$2="ano",'Rozpočet + Žádosti o změnu'!DO71,IF('Rozpočet + Žádosti o změnu'!$DH$2="ano",'Rozpočet + Žádosti o změnu'!DC71,IF('Rozpočet + Žádosti o změnu'!$CV$2="ano",'Rozpočet + Žádosti o změnu'!CQ71,IF('Rozpočet + Žádosti o změnu'!$CJ$2="ano",'Rozpočet + Žádosti o změnu'!CE71,IF('Rozpočet + Žádosti o změnu'!$BX$2="ano",'Rozpočet + Žádosti o změnu'!BS71,IF('Rozpočet + Žádosti o změnu'!$BL$2="ano",'Rozpočet + Žádosti o změnu'!BG71,IF('Rozpočet + Žádosti o změnu'!$AZ$2="ano",'Rozpočet + Žádosti o změnu'!AU71,IF('Rozpočet + Žádosti o změnu'!$AN$2="ano",'Rozpočet + Žádosti o změnu'!AI71,'Rozpočet + Žádosti o změnu'!I71))))))))))</f>
        <v>0</v>
      </c>
      <c r="Q71" s="267">
        <f>IF('Rozpočet + Žádosti o změnu'!$ER$2="ano",'Rozpočet + Žádosti o změnu'!EN71,IF('Rozpočet + Žádosti o změnu'!$EF$2="ano",'Rozpočet + Žádosti o změnu'!EB71,IF('Rozpočet + Žádosti o změnu'!$DT$2="ano",'Rozpočet + Žádosti o změnu'!DP71,IF('Rozpočet + Žádosti o změnu'!$DH$2="ano",'Rozpočet + Žádosti o změnu'!DD71,IF('Rozpočet + Žádosti o změnu'!$CV$2="ano",'Rozpočet + Žádosti o změnu'!CR71,IF('Rozpočet + Žádosti o změnu'!$CJ$2="ano",'Rozpočet + Žádosti o změnu'!CF71,IF('Rozpočet + Žádosti o změnu'!$BX$2="ano",'Rozpočet + Žádosti o změnu'!BT71,IF('Rozpočet + Žádosti o změnu'!$BL$2="ano",'Rozpočet + Žádosti o změnu'!BH71,IF('Rozpočet + Žádosti o změnu'!$AZ$2="ano",'Rozpočet + Žádosti o změnu'!AV71,IF('Rozpočet + Žádosti o změnu'!$AN$2="ano",'Rozpočet + Žádosti o změnu'!AJ71,'Rozpočet + Žádosti o změnu'!J71))))))))))</f>
        <v>0</v>
      </c>
      <c r="R71" s="267">
        <f>IF('Rozpočet + Žádosti o změnu'!$ER$2="ano",'Rozpočet + Žádosti o změnu'!EO71,IF('Rozpočet + Žádosti o změnu'!$EF$2="ano",'Rozpočet + Žádosti o změnu'!EC71,IF('Rozpočet + Žádosti o změnu'!$DT$2="ano",'Rozpočet + Žádosti o změnu'!DQ71,IF('Rozpočet + Žádosti o změnu'!$DH$2="ano",'Rozpočet + Žádosti o změnu'!DE71,IF('Rozpočet + Žádosti o změnu'!$CV$2="ano",'Rozpočet + Žádosti o změnu'!CS71,IF('Rozpočet + Žádosti o změnu'!$CJ$2="ano",'Rozpočet + Žádosti o změnu'!CG71,IF('Rozpočet + Žádosti o změnu'!$BX$2="ano",'Rozpočet + Žádosti o změnu'!BU71,IF('Rozpočet + Žádosti o změnu'!$BL$2="ano",'Rozpočet + Žádosti o změnu'!BI71,IF('Rozpočet + Žádosti o změnu'!$AZ$2="ano",'Rozpočet + Žádosti o změnu'!AW71,IF('Rozpočet + Žádosti o změnu'!$AN$2="ano",'Rozpočet + Žádosti o změnu'!AK71,'Rozpočet + Žádosti o změnu'!K71))))))))))</f>
        <v>0</v>
      </c>
      <c r="S71" s="267">
        <f>IF('Rozpočet + Žádosti o změnu'!$ER$2="ano",'Rozpočet + Žádosti o změnu'!EP71,IF('Rozpočet + Žádosti o změnu'!$EF$2="ano",'Rozpočet + Žádosti o změnu'!ED71,IF('Rozpočet + Žádosti o změnu'!$DT$2="ano",'Rozpočet + Žádosti o změnu'!DR71,IF('Rozpočet + Žádosti o změnu'!$DH$2="ano",'Rozpočet + Žádosti o změnu'!DF71,IF('Rozpočet + Žádosti o změnu'!$CV$2="ano",'Rozpočet + Žádosti o změnu'!CT71,IF('Rozpočet + Žádosti o změnu'!$CJ$2="ano",'Rozpočet + Žádosti o změnu'!CH71,IF('Rozpočet + Žádosti o změnu'!$BX$2="ano",'Rozpočet + Žádosti o změnu'!BV71,IF('Rozpočet + Žádosti o změnu'!$BL$2="ano",'Rozpočet + Žádosti o změnu'!BJ71,IF('Rozpočet + Žádosti o změnu'!$AZ$2="ano",'Rozpočet + Žádosti o změnu'!AX71,IF('Rozpočet + Žádosti o změnu'!$AN$2="ano",'Rozpočet + Žádosti o změnu'!AL71,'Rozpočet + Žádosti o změnu'!L71))))))))))</f>
        <v>0</v>
      </c>
      <c r="T71" s="267">
        <f>IF('Rozpočet + Žádosti o změnu'!$ER$2="ano",'Rozpočet + Žádosti o změnu'!EQ71,IF('Rozpočet + Žádosti o změnu'!$EF$2="ano",'Rozpočet + Žádosti o změnu'!EE71,IF('Rozpočet + Žádosti o změnu'!$DT$2="ano",'Rozpočet + Žádosti o změnu'!DS71,IF('Rozpočet + Žádosti o změnu'!$DH$2="ano",'Rozpočet + Žádosti o změnu'!DG71,IF('Rozpočet + Žádosti o změnu'!$CV$2="ano",'Rozpočet + Žádosti o změnu'!CU71,IF('Rozpočet + Žádosti o změnu'!$CJ$2="ano",'Rozpočet + Žádosti o změnu'!CI71,IF('Rozpočet + Žádosti o změnu'!$BX$2="ano",'Rozpočet + Žádosti o změnu'!BW71,IF('Rozpočet + Žádosti o změnu'!$BL$2="ano",'Rozpočet + Žádosti o změnu'!BK71,IF('Rozpočet + Žádosti o změnu'!$AZ$2="ano",'Rozpočet + Žádosti o změnu'!AY71,IF('Rozpočet + Žádosti o změnu'!$AN$2="ano",'Rozpočet + Žádosti o změnu'!AM71,'Rozpočet + Žádosti o změnu'!M71))))))))))</f>
        <v>0</v>
      </c>
      <c r="U71" s="267">
        <f>IF('Rozpočet + Žádosti o změnu'!$ER$2="ano",'Rozpočet + Žádosti o změnu'!ER71,IF('Rozpočet + Žádosti o změnu'!$EF$2="ano",'Rozpočet + Žádosti o změnu'!EF71,IF('Rozpočet + Žádosti o změnu'!$DT$2="ano",'Rozpočet + Žádosti o změnu'!DT71,IF('Rozpočet + Žádosti o změnu'!$DH$2="ano",'Rozpočet + Žádosti o změnu'!DH71,IF('Rozpočet + Žádosti o změnu'!$CV$2="ano",'Rozpočet + Žádosti o změnu'!CV71,IF('Rozpočet + Žádosti o změnu'!$CJ$2="ano",'Rozpočet + Žádosti o změnu'!CJ71,IF('Rozpočet + Žádosti o změnu'!$BX$2="ano",'Rozpočet + Žádosti o změnu'!BX71,IF('Rozpočet + Žádosti o změnu'!$BL$2="ano",'Rozpočet + Žádosti o změnu'!BL71,IF('Rozpočet + Žádosti o změnu'!$AZ$2="ano",'Rozpočet + Žádosti o změnu'!AZ71,IF('Rozpočet + Žádosti o změnu'!$AN$2="ano",'Rozpočet + Žádosti o změnu'!AN71,'Rozpočet + Žádosti o změnu'!N71))))))))))</f>
        <v>0</v>
      </c>
      <c r="W71" s="281">
        <f>IF('ZoR č. 1'!$D71="",0,'ZoR č. 1'!G71)+IF('ZoR č. 2'!$D71="",0,'ZoR č. 2'!G71)+IF('ZoR č. 3'!$D71="",0,'ZoR č. 3'!G71)+IF('ZoR č. 4'!$D71="",0,'ZoR č. 4'!G71)+IF('ZoR č. 5'!$D71="",0,'ZoR č. 5'!G71)+IF('ZoR č. 6'!$D71="",0,'ZoR č. 6'!G71)+IF('ZoR č. 7'!$D71="",0,'ZoR č. 7'!G71)+IF('ZoR č. 8'!$D71="",0,'ZoR č. 8'!G71)+IF('ZoR č. 9'!$D71="",0,'ZoR č. 9'!G71)+IF('ZoR č. 10'!$D71="",0,'ZoR č. 10'!G71)+IF(ZZoR!$D71="",0,ZZoR!G71)</f>
        <v>0</v>
      </c>
      <c r="X71" s="281">
        <f>IF('ZoR č. 1'!$D71="",0,'ZoR č. 1'!H71)+IF('ZoR č. 2'!$D71="",0,'ZoR č. 2'!H71)+IF('ZoR č. 3'!$D71="",0,'ZoR č. 3'!H71)+IF('ZoR č. 4'!$D71="",0,'ZoR č. 4'!H71)+IF('ZoR č. 5'!$D71="",0,'ZoR č. 5'!H71)+IF('ZoR č. 6'!$D71="",0,'ZoR č. 6'!H71)+IF('ZoR č. 7'!$D71="",0,'ZoR č. 7'!H71)+IF('ZoR č. 8'!$D71="",0,'ZoR č. 8'!H71)+IF('ZoR č. 9'!$D71="",0,'ZoR č. 9'!H71)+IF('ZoR č. 10'!$D71="",0,'ZoR č. 10'!H71)+IF(ZZoR!$D71="",0,ZZoR!H71)</f>
        <v>0</v>
      </c>
      <c r="Y71" s="281">
        <f>IF('ZoR č. 1'!$D71="",0,'ZoR č. 1'!I71)+IF('ZoR č. 2'!$D71="",0,'ZoR č. 2'!I71)+IF('ZoR č. 3'!$D71="",0,'ZoR č. 3'!I71)+IF('ZoR č. 4'!$D71="",0,'ZoR č. 4'!I71)+IF('ZoR č. 5'!$D71="",0,'ZoR č. 5'!I71)+IF('ZoR č. 6'!$D71="",0,'ZoR č. 6'!I71)+IF('ZoR č. 7'!$D71="",0,'ZoR č. 7'!I71)+IF('ZoR č. 8'!$D71="",0,'ZoR č. 8'!I71)+IF('ZoR č. 9'!$D71="",0,'ZoR č. 9'!I71)+IF('ZoR č. 10'!$D71="",0,'ZoR č. 10'!I71)+IF(ZZoR!$D71="",0,ZZoR!I71)</f>
        <v>0</v>
      </c>
      <c r="Z71" s="281">
        <f>IF('ZoR č. 1'!$D71="",0,'ZoR č. 1'!J71)+IF('ZoR č. 2'!$D71="",0,'ZoR č. 2'!J71)+IF('ZoR č. 3'!$D71="",0,'ZoR č. 3'!J71)+IF('ZoR č. 4'!$D71="",0,'ZoR č. 4'!J71)+IF('ZoR č. 5'!$D71="",0,'ZoR č. 5'!J71)+IF('ZoR č. 6'!$D71="",0,'ZoR č. 6'!J71)+IF('ZoR č. 7'!$D71="",0,'ZoR č. 7'!J71)+IF('ZoR č. 8'!$D71="",0,'ZoR č. 8'!J71)+IF('ZoR č. 9'!$D71="",0,'ZoR č. 9'!J71)+IF('ZoR č. 10'!$D71="",0,'ZoR č. 10'!J71)+IF(ZZoR!$D71="",0,ZZoR!J71)</f>
        <v>0</v>
      </c>
      <c r="AA71" s="281">
        <f>IF('ZoR č. 1'!$D71="",0,'ZoR č. 1'!K71)+IF('ZoR č. 2'!$D71="",0,'ZoR č. 2'!K71)+IF('ZoR č. 3'!$D71="",0,'ZoR č. 3'!K71)+IF('ZoR č. 4'!$D71="",0,'ZoR č. 4'!K71)+IF('ZoR č. 5'!$D71="",0,'ZoR č. 5'!K71)+IF('ZoR č. 6'!$D71="",0,'ZoR č. 6'!K71)+IF('ZoR č. 7'!$D71="",0,'ZoR č. 7'!K71)+IF('ZoR č. 8'!$D71="",0,'ZoR č. 8'!K71)+IF('ZoR č. 9'!$D71="",0,'ZoR č. 9'!K71)+IF('ZoR č. 10'!$D71="",0,'ZoR č. 10'!K71)+IF(ZZoR!$D71="",0,ZZoR!K71)</f>
        <v>0</v>
      </c>
      <c r="AB71" s="281">
        <f>IF('ZoR č. 1'!$D71="",0,'ZoR č. 1'!L71)+IF('ZoR č. 2'!$D71="",0,'ZoR č. 2'!L71)+IF('ZoR č. 3'!$D71="",0,'ZoR č. 3'!L71)+IF('ZoR č. 4'!$D71="",0,'ZoR č. 4'!L71)+IF('ZoR č. 5'!$D71="",0,'ZoR č. 5'!L71)+IF('ZoR č. 6'!$D71="",0,'ZoR č. 6'!L71)+IF('ZoR č. 7'!$D71="",0,'ZoR č. 7'!L71)+IF('ZoR č. 8'!$D71="",0,'ZoR č. 8'!L71)+IF('ZoR č. 9'!$D71="",0,'ZoR č. 9'!L71)+IF('ZoR č. 10'!$D71="",0,'ZoR č. 10'!L71)+IF(ZZoR!$D71="",0,ZZoR!L71)</f>
        <v>0</v>
      </c>
      <c r="AC71" s="281">
        <f>IF('ZoR č. 1'!$D71="",0,'ZoR č. 1'!M71)+IF('ZoR č. 2'!$D71="",0,'ZoR č. 2'!M71)+IF('ZoR č. 3'!$D71="",0,'ZoR č. 3'!M71)+IF('ZoR č. 4'!$D71="",0,'ZoR č. 4'!M71)+IF('ZoR č. 5'!$D71="",0,'ZoR č. 5'!M71)+IF('ZoR č. 6'!$D71="",0,'ZoR č. 6'!M71)+IF('ZoR č. 7'!$D71="",0,'ZoR č. 7'!M71)+IF('ZoR č. 8'!$D71="",0,'ZoR č. 8'!M71)+IF('ZoR č. 9'!$D71="",0,'ZoR č. 9'!M71)+IF('ZoR č. 10'!$D71="",0,'ZoR č. 10'!M71)+IF(ZZoR!$D71="",0,ZZoR!M71)</f>
        <v>0</v>
      </c>
      <c r="AE71" s="282" t="str">
        <f t="shared" si="3"/>
        <v/>
      </c>
    </row>
    <row r="72" spans="2:31" x14ac:dyDescent="0.25">
      <c r="B72" s="9" t="s">
        <v>205</v>
      </c>
      <c r="C72" s="98" t="str">
        <f>IF(COUNTA('Přehled partnerů'!C72:D72)&lt;&gt;2,"partner neuveden",IF('Přehled partnerů'!G72="ANO",'Přehled partnerů'!C72,"v tomto období nerelevantní"))</f>
        <v>partner neuveden</v>
      </c>
      <c r="D72" s="108" t="str">
        <f>IF(COUNTA('Přehled partnerů'!C72:D72)&lt;&gt;2,"",IF('Přehled partnerů'!G72="ANO",'Přehled partnerů'!D72,""))</f>
        <v/>
      </c>
      <c r="E72" s="21" t="str">
        <f t="shared" ref="E72:E106" si="4">IF(D72="","",(G72*3871)+(H72*6292)+(I72*31460)+(J72*5291))</f>
        <v/>
      </c>
      <c r="F72" s="114" t="str">
        <f t="shared" ref="F72:F106" si="5">IF(D72="","",(G72*1/120)+(H72*1/120)+(I72*1/24)+(J72*1/24))</f>
        <v/>
      </c>
      <c r="G72" s="125">
        <v>0</v>
      </c>
      <c r="H72" s="126">
        <v>0</v>
      </c>
      <c r="I72" s="126">
        <v>0</v>
      </c>
      <c r="J72" s="126">
        <v>0</v>
      </c>
      <c r="K72" s="273">
        <v>0</v>
      </c>
      <c r="L72" s="273">
        <v>0</v>
      </c>
      <c r="M72" s="274">
        <v>0</v>
      </c>
      <c r="N72" s="58" t="str">
        <f t="shared" ref="N72:N135" si="6">IF(D72="","","ok")</f>
        <v/>
      </c>
      <c r="O72" s="267">
        <f>IF('Rozpočet + Žádosti o změnu'!$ER$2="ano",'Rozpočet + Žádosti o změnu'!EL72,IF('Rozpočet + Žádosti o změnu'!$EF$2="ano",'Rozpočet + Žádosti o změnu'!DZ72,IF('Rozpočet + Žádosti o změnu'!$DT$2="ano",'Rozpočet + Žádosti o změnu'!DN72,IF('Rozpočet + Žádosti o změnu'!$DH$2="ano",'Rozpočet + Žádosti o změnu'!DB72,IF('Rozpočet + Žádosti o změnu'!$CV$2="ano",'Rozpočet + Žádosti o změnu'!CP72,IF('Rozpočet + Žádosti o změnu'!$CJ$2="ano",'Rozpočet + Žádosti o změnu'!CD72,IF('Rozpočet + Žádosti o změnu'!$BX$2="ano",'Rozpočet + Žádosti o změnu'!BR72,IF('Rozpočet + Žádosti o změnu'!$BL$2="ano",'Rozpočet + Žádosti o změnu'!BF72,IF('Rozpočet + Žádosti o změnu'!$AZ$2="ano",'Rozpočet + Žádosti o změnu'!AT72,IF('Rozpočet + Žádosti o změnu'!$AN$2="ano",'Rozpočet + Žádosti o změnu'!AH72,'Rozpočet + Žádosti o změnu'!H72))))))))))</f>
        <v>0</v>
      </c>
      <c r="P72" s="267">
        <f>IF('Rozpočet + Žádosti o změnu'!$ER$2="ano",'Rozpočet + Žádosti o změnu'!EM72,IF('Rozpočet + Žádosti o změnu'!$EF$2="ano",'Rozpočet + Žádosti o změnu'!EA72,IF('Rozpočet + Žádosti o změnu'!$DT$2="ano",'Rozpočet + Žádosti o změnu'!DO72,IF('Rozpočet + Žádosti o změnu'!$DH$2="ano",'Rozpočet + Žádosti o změnu'!DC72,IF('Rozpočet + Žádosti o změnu'!$CV$2="ano",'Rozpočet + Žádosti o změnu'!CQ72,IF('Rozpočet + Žádosti o změnu'!$CJ$2="ano",'Rozpočet + Žádosti o změnu'!CE72,IF('Rozpočet + Žádosti o změnu'!$BX$2="ano",'Rozpočet + Žádosti o změnu'!BS72,IF('Rozpočet + Žádosti o změnu'!$BL$2="ano",'Rozpočet + Žádosti o změnu'!BG72,IF('Rozpočet + Žádosti o změnu'!$AZ$2="ano",'Rozpočet + Žádosti o změnu'!AU72,IF('Rozpočet + Žádosti o změnu'!$AN$2="ano",'Rozpočet + Žádosti o změnu'!AI72,'Rozpočet + Žádosti o změnu'!I72))))))))))</f>
        <v>0</v>
      </c>
      <c r="Q72" s="267">
        <f>IF('Rozpočet + Žádosti o změnu'!$ER$2="ano",'Rozpočet + Žádosti o změnu'!EN72,IF('Rozpočet + Žádosti o změnu'!$EF$2="ano",'Rozpočet + Žádosti o změnu'!EB72,IF('Rozpočet + Žádosti o změnu'!$DT$2="ano",'Rozpočet + Žádosti o změnu'!DP72,IF('Rozpočet + Žádosti o změnu'!$DH$2="ano",'Rozpočet + Žádosti o změnu'!DD72,IF('Rozpočet + Žádosti o změnu'!$CV$2="ano",'Rozpočet + Žádosti o změnu'!CR72,IF('Rozpočet + Žádosti o změnu'!$CJ$2="ano",'Rozpočet + Žádosti o změnu'!CF72,IF('Rozpočet + Žádosti o změnu'!$BX$2="ano",'Rozpočet + Žádosti o změnu'!BT72,IF('Rozpočet + Žádosti o změnu'!$BL$2="ano",'Rozpočet + Žádosti o změnu'!BH72,IF('Rozpočet + Žádosti o změnu'!$AZ$2="ano",'Rozpočet + Žádosti o změnu'!AV72,IF('Rozpočet + Žádosti o změnu'!$AN$2="ano",'Rozpočet + Žádosti o změnu'!AJ72,'Rozpočet + Žádosti o změnu'!J72))))))))))</f>
        <v>0</v>
      </c>
      <c r="R72" s="267">
        <f>IF('Rozpočet + Žádosti o změnu'!$ER$2="ano",'Rozpočet + Žádosti o změnu'!EO72,IF('Rozpočet + Žádosti o změnu'!$EF$2="ano",'Rozpočet + Žádosti o změnu'!EC72,IF('Rozpočet + Žádosti o změnu'!$DT$2="ano",'Rozpočet + Žádosti o změnu'!DQ72,IF('Rozpočet + Žádosti o změnu'!$DH$2="ano",'Rozpočet + Žádosti o změnu'!DE72,IF('Rozpočet + Žádosti o změnu'!$CV$2="ano",'Rozpočet + Žádosti o změnu'!CS72,IF('Rozpočet + Žádosti o změnu'!$CJ$2="ano",'Rozpočet + Žádosti o změnu'!CG72,IF('Rozpočet + Žádosti o změnu'!$BX$2="ano",'Rozpočet + Žádosti o změnu'!BU72,IF('Rozpočet + Žádosti o změnu'!$BL$2="ano",'Rozpočet + Žádosti o změnu'!BI72,IF('Rozpočet + Žádosti o změnu'!$AZ$2="ano",'Rozpočet + Žádosti o změnu'!AW72,IF('Rozpočet + Žádosti o změnu'!$AN$2="ano",'Rozpočet + Žádosti o změnu'!AK72,'Rozpočet + Žádosti o změnu'!K72))))))))))</f>
        <v>0</v>
      </c>
      <c r="S72" s="267">
        <f>IF('Rozpočet + Žádosti o změnu'!$ER$2="ano",'Rozpočet + Žádosti o změnu'!EP72,IF('Rozpočet + Žádosti o změnu'!$EF$2="ano",'Rozpočet + Žádosti o změnu'!ED72,IF('Rozpočet + Žádosti o změnu'!$DT$2="ano",'Rozpočet + Žádosti o změnu'!DR72,IF('Rozpočet + Žádosti o změnu'!$DH$2="ano",'Rozpočet + Žádosti o změnu'!DF72,IF('Rozpočet + Žádosti o změnu'!$CV$2="ano",'Rozpočet + Žádosti o změnu'!CT72,IF('Rozpočet + Žádosti o změnu'!$CJ$2="ano",'Rozpočet + Žádosti o změnu'!CH72,IF('Rozpočet + Žádosti o změnu'!$BX$2="ano",'Rozpočet + Žádosti o změnu'!BV72,IF('Rozpočet + Žádosti o změnu'!$BL$2="ano",'Rozpočet + Žádosti o změnu'!BJ72,IF('Rozpočet + Žádosti o změnu'!$AZ$2="ano",'Rozpočet + Žádosti o změnu'!AX72,IF('Rozpočet + Žádosti o změnu'!$AN$2="ano",'Rozpočet + Žádosti o změnu'!AL72,'Rozpočet + Žádosti o změnu'!L72))))))))))</f>
        <v>0</v>
      </c>
      <c r="T72" s="267">
        <f>IF('Rozpočet + Žádosti o změnu'!$ER$2="ano",'Rozpočet + Žádosti o změnu'!EQ72,IF('Rozpočet + Žádosti o změnu'!$EF$2="ano",'Rozpočet + Žádosti o změnu'!EE72,IF('Rozpočet + Žádosti o změnu'!$DT$2="ano",'Rozpočet + Žádosti o změnu'!DS72,IF('Rozpočet + Žádosti o změnu'!$DH$2="ano",'Rozpočet + Žádosti o změnu'!DG72,IF('Rozpočet + Žádosti o změnu'!$CV$2="ano",'Rozpočet + Žádosti o změnu'!CU72,IF('Rozpočet + Žádosti o změnu'!$CJ$2="ano",'Rozpočet + Žádosti o změnu'!CI72,IF('Rozpočet + Žádosti o změnu'!$BX$2="ano",'Rozpočet + Žádosti o změnu'!BW72,IF('Rozpočet + Žádosti o změnu'!$BL$2="ano",'Rozpočet + Žádosti o změnu'!BK72,IF('Rozpočet + Žádosti o změnu'!$AZ$2="ano",'Rozpočet + Žádosti o změnu'!AY72,IF('Rozpočet + Žádosti o změnu'!$AN$2="ano",'Rozpočet + Žádosti o změnu'!AM72,'Rozpočet + Žádosti o změnu'!M72))))))))))</f>
        <v>0</v>
      </c>
      <c r="U72" s="267">
        <f>IF('Rozpočet + Žádosti o změnu'!$ER$2="ano",'Rozpočet + Žádosti o změnu'!ER72,IF('Rozpočet + Žádosti o změnu'!$EF$2="ano",'Rozpočet + Žádosti o změnu'!EF72,IF('Rozpočet + Žádosti o změnu'!$DT$2="ano",'Rozpočet + Žádosti o změnu'!DT72,IF('Rozpočet + Žádosti o změnu'!$DH$2="ano",'Rozpočet + Žádosti o změnu'!DH72,IF('Rozpočet + Žádosti o změnu'!$CV$2="ano",'Rozpočet + Žádosti o změnu'!CV72,IF('Rozpočet + Žádosti o změnu'!$CJ$2="ano",'Rozpočet + Žádosti o změnu'!CJ72,IF('Rozpočet + Žádosti o změnu'!$BX$2="ano",'Rozpočet + Žádosti o změnu'!BX72,IF('Rozpočet + Žádosti o změnu'!$BL$2="ano",'Rozpočet + Žádosti o změnu'!BL72,IF('Rozpočet + Žádosti o změnu'!$AZ$2="ano",'Rozpočet + Žádosti o změnu'!AZ72,IF('Rozpočet + Žádosti o změnu'!$AN$2="ano",'Rozpočet + Žádosti o změnu'!AN72,'Rozpočet + Žádosti o změnu'!N72))))))))))</f>
        <v>0</v>
      </c>
      <c r="W72" s="281">
        <f>IF('ZoR č. 1'!$D72="",0,'ZoR č. 1'!G72)+IF('ZoR č. 2'!$D72="",0,'ZoR č. 2'!G72)+IF('ZoR č. 3'!$D72="",0,'ZoR č. 3'!G72)+IF('ZoR č. 4'!$D72="",0,'ZoR č. 4'!G72)+IF('ZoR č. 5'!$D72="",0,'ZoR č. 5'!G72)+IF('ZoR č. 6'!$D72="",0,'ZoR č. 6'!G72)+IF('ZoR č. 7'!$D72="",0,'ZoR č. 7'!G72)+IF('ZoR č. 8'!$D72="",0,'ZoR č. 8'!G72)+IF('ZoR č. 9'!$D72="",0,'ZoR č. 9'!G72)+IF('ZoR č. 10'!$D72="",0,'ZoR č. 10'!G72)+IF(ZZoR!$D72="",0,ZZoR!G72)</f>
        <v>0</v>
      </c>
      <c r="X72" s="281">
        <f>IF('ZoR č. 1'!$D72="",0,'ZoR č. 1'!H72)+IF('ZoR č. 2'!$D72="",0,'ZoR č. 2'!H72)+IF('ZoR č. 3'!$D72="",0,'ZoR č. 3'!H72)+IF('ZoR č. 4'!$D72="",0,'ZoR č. 4'!H72)+IF('ZoR č. 5'!$D72="",0,'ZoR č. 5'!H72)+IF('ZoR č. 6'!$D72="",0,'ZoR č. 6'!H72)+IF('ZoR č. 7'!$D72="",0,'ZoR č. 7'!H72)+IF('ZoR č. 8'!$D72="",0,'ZoR č. 8'!H72)+IF('ZoR č. 9'!$D72="",0,'ZoR č. 9'!H72)+IF('ZoR č. 10'!$D72="",0,'ZoR č. 10'!H72)+IF(ZZoR!$D72="",0,ZZoR!H72)</f>
        <v>0</v>
      </c>
      <c r="Y72" s="281">
        <f>IF('ZoR č. 1'!$D72="",0,'ZoR č. 1'!I72)+IF('ZoR č. 2'!$D72="",0,'ZoR č. 2'!I72)+IF('ZoR č. 3'!$D72="",0,'ZoR č. 3'!I72)+IF('ZoR č. 4'!$D72="",0,'ZoR č. 4'!I72)+IF('ZoR č. 5'!$D72="",0,'ZoR č. 5'!I72)+IF('ZoR č. 6'!$D72="",0,'ZoR č. 6'!I72)+IF('ZoR č. 7'!$D72="",0,'ZoR č. 7'!I72)+IF('ZoR č. 8'!$D72="",0,'ZoR č. 8'!I72)+IF('ZoR č. 9'!$D72="",0,'ZoR č. 9'!I72)+IF('ZoR č. 10'!$D72="",0,'ZoR č. 10'!I72)+IF(ZZoR!$D72="",0,ZZoR!I72)</f>
        <v>0</v>
      </c>
      <c r="Z72" s="281">
        <f>IF('ZoR č. 1'!$D72="",0,'ZoR č. 1'!J72)+IF('ZoR č. 2'!$D72="",0,'ZoR č. 2'!J72)+IF('ZoR č. 3'!$D72="",0,'ZoR č. 3'!J72)+IF('ZoR č. 4'!$D72="",0,'ZoR č. 4'!J72)+IF('ZoR č. 5'!$D72="",0,'ZoR č. 5'!J72)+IF('ZoR č. 6'!$D72="",0,'ZoR č. 6'!J72)+IF('ZoR č. 7'!$D72="",0,'ZoR č. 7'!J72)+IF('ZoR č. 8'!$D72="",0,'ZoR č. 8'!J72)+IF('ZoR č. 9'!$D72="",0,'ZoR č. 9'!J72)+IF('ZoR č. 10'!$D72="",0,'ZoR č. 10'!J72)+IF(ZZoR!$D72="",0,ZZoR!J72)</f>
        <v>0</v>
      </c>
      <c r="AA72" s="281">
        <f>IF('ZoR č. 1'!$D72="",0,'ZoR č. 1'!K72)+IF('ZoR č. 2'!$D72="",0,'ZoR č. 2'!K72)+IF('ZoR č. 3'!$D72="",0,'ZoR č. 3'!K72)+IF('ZoR č. 4'!$D72="",0,'ZoR č. 4'!K72)+IF('ZoR č. 5'!$D72="",0,'ZoR č. 5'!K72)+IF('ZoR č. 6'!$D72="",0,'ZoR č. 6'!K72)+IF('ZoR č. 7'!$D72="",0,'ZoR č. 7'!K72)+IF('ZoR č. 8'!$D72="",0,'ZoR č. 8'!K72)+IF('ZoR č. 9'!$D72="",0,'ZoR č. 9'!K72)+IF('ZoR č. 10'!$D72="",0,'ZoR č. 10'!K72)+IF(ZZoR!$D72="",0,ZZoR!K72)</f>
        <v>0</v>
      </c>
      <c r="AB72" s="281">
        <f>IF('ZoR č. 1'!$D72="",0,'ZoR č. 1'!L72)+IF('ZoR č. 2'!$D72="",0,'ZoR č. 2'!L72)+IF('ZoR č. 3'!$D72="",0,'ZoR č. 3'!L72)+IF('ZoR č. 4'!$D72="",0,'ZoR č. 4'!L72)+IF('ZoR č. 5'!$D72="",0,'ZoR č. 5'!L72)+IF('ZoR č. 6'!$D72="",0,'ZoR č. 6'!L72)+IF('ZoR č. 7'!$D72="",0,'ZoR č. 7'!L72)+IF('ZoR č. 8'!$D72="",0,'ZoR č. 8'!L72)+IF('ZoR č. 9'!$D72="",0,'ZoR č. 9'!L72)+IF('ZoR č. 10'!$D72="",0,'ZoR č. 10'!L72)+IF(ZZoR!$D72="",0,ZZoR!L72)</f>
        <v>0</v>
      </c>
      <c r="AC72" s="281">
        <f>IF('ZoR č. 1'!$D72="",0,'ZoR č. 1'!M72)+IF('ZoR č. 2'!$D72="",0,'ZoR č. 2'!M72)+IF('ZoR č. 3'!$D72="",0,'ZoR č. 3'!M72)+IF('ZoR č. 4'!$D72="",0,'ZoR č. 4'!M72)+IF('ZoR č. 5'!$D72="",0,'ZoR č. 5'!M72)+IF('ZoR č. 6'!$D72="",0,'ZoR č. 6'!M72)+IF('ZoR č. 7'!$D72="",0,'ZoR č. 7'!M72)+IF('ZoR č. 8'!$D72="",0,'ZoR č. 8'!M72)+IF('ZoR č. 9'!$D72="",0,'ZoR č. 9'!M72)+IF('ZoR č. 10'!$D72="",0,'ZoR č. 10'!M72)+IF(ZZoR!$D72="",0,ZZoR!M72)</f>
        <v>0</v>
      </c>
      <c r="AE72" s="282" t="str">
        <f t="shared" ref="AE72:AE135" si="7">IF(D72="","",IF(OR(O72-W72&lt;0,P72-X72&lt;0,Q72-Y72&lt;0,R72-Z72&lt;0,S72-AA72&lt;0,T72-AB72&lt;0,U72-AC72&lt;0)=TRUE,"V předložených ZoR byl u tohoto partnera překročen počet jednotek dle aktuálního rozpočtu.",""))</f>
        <v/>
      </c>
    </row>
    <row r="73" spans="2:31" x14ac:dyDescent="0.25">
      <c r="B73" s="9" t="s">
        <v>206</v>
      </c>
      <c r="C73" s="98" t="str">
        <f>IF(COUNTA('Přehled partnerů'!C73:D73)&lt;&gt;2,"partner neuveden",IF('Přehled partnerů'!G73="ANO",'Přehled partnerů'!C73,"v tomto období nerelevantní"))</f>
        <v>partner neuveden</v>
      </c>
      <c r="D73" s="108" t="str">
        <f>IF(COUNTA('Přehled partnerů'!C73:D73)&lt;&gt;2,"",IF('Přehled partnerů'!G73="ANO",'Přehled partnerů'!D73,""))</f>
        <v/>
      </c>
      <c r="E73" s="21" t="str">
        <f t="shared" si="4"/>
        <v/>
      </c>
      <c r="F73" s="114" t="str">
        <f t="shared" si="5"/>
        <v/>
      </c>
      <c r="G73" s="125">
        <v>0</v>
      </c>
      <c r="H73" s="126">
        <v>0</v>
      </c>
      <c r="I73" s="126">
        <v>0</v>
      </c>
      <c r="J73" s="126">
        <v>0</v>
      </c>
      <c r="K73" s="273">
        <v>0</v>
      </c>
      <c r="L73" s="273">
        <v>0</v>
      </c>
      <c r="M73" s="274">
        <v>0</v>
      </c>
      <c r="N73" s="58" t="str">
        <f t="shared" si="6"/>
        <v/>
      </c>
      <c r="O73" s="267">
        <f>IF('Rozpočet + Žádosti o změnu'!$ER$2="ano",'Rozpočet + Žádosti o změnu'!EL73,IF('Rozpočet + Žádosti o změnu'!$EF$2="ano",'Rozpočet + Žádosti o změnu'!DZ73,IF('Rozpočet + Žádosti o změnu'!$DT$2="ano",'Rozpočet + Žádosti o změnu'!DN73,IF('Rozpočet + Žádosti o změnu'!$DH$2="ano",'Rozpočet + Žádosti o změnu'!DB73,IF('Rozpočet + Žádosti o změnu'!$CV$2="ano",'Rozpočet + Žádosti o změnu'!CP73,IF('Rozpočet + Žádosti o změnu'!$CJ$2="ano",'Rozpočet + Žádosti o změnu'!CD73,IF('Rozpočet + Žádosti o změnu'!$BX$2="ano",'Rozpočet + Žádosti o změnu'!BR73,IF('Rozpočet + Žádosti o změnu'!$BL$2="ano",'Rozpočet + Žádosti o změnu'!BF73,IF('Rozpočet + Žádosti o změnu'!$AZ$2="ano",'Rozpočet + Žádosti o změnu'!AT73,IF('Rozpočet + Žádosti o změnu'!$AN$2="ano",'Rozpočet + Žádosti o změnu'!AH73,'Rozpočet + Žádosti o změnu'!H73))))))))))</f>
        <v>0</v>
      </c>
      <c r="P73" s="267">
        <f>IF('Rozpočet + Žádosti o změnu'!$ER$2="ano",'Rozpočet + Žádosti o změnu'!EM73,IF('Rozpočet + Žádosti o změnu'!$EF$2="ano",'Rozpočet + Žádosti o změnu'!EA73,IF('Rozpočet + Žádosti o změnu'!$DT$2="ano",'Rozpočet + Žádosti o změnu'!DO73,IF('Rozpočet + Žádosti o změnu'!$DH$2="ano",'Rozpočet + Žádosti o změnu'!DC73,IF('Rozpočet + Žádosti o změnu'!$CV$2="ano",'Rozpočet + Žádosti o změnu'!CQ73,IF('Rozpočet + Žádosti o změnu'!$CJ$2="ano",'Rozpočet + Žádosti o změnu'!CE73,IF('Rozpočet + Žádosti o změnu'!$BX$2="ano",'Rozpočet + Žádosti o změnu'!BS73,IF('Rozpočet + Žádosti o změnu'!$BL$2="ano",'Rozpočet + Žádosti o změnu'!BG73,IF('Rozpočet + Žádosti o změnu'!$AZ$2="ano",'Rozpočet + Žádosti o změnu'!AU73,IF('Rozpočet + Žádosti o změnu'!$AN$2="ano",'Rozpočet + Žádosti o změnu'!AI73,'Rozpočet + Žádosti o změnu'!I73))))))))))</f>
        <v>0</v>
      </c>
      <c r="Q73" s="267">
        <f>IF('Rozpočet + Žádosti o změnu'!$ER$2="ano",'Rozpočet + Žádosti o změnu'!EN73,IF('Rozpočet + Žádosti o změnu'!$EF$2="ano",'Rozpočet + Žádosti o změnu'!EB73,IF('Rozpočet + Žádosti o změnu'!$DT$2="ano",'Rozpočet + Žádosti o změnu'!DP73,IF('Rozpočet + Žádosti o změnu'!$DH$2="ano",'Rozpočet + Žádosti o změnu'!DD73,IF('Rozpočet + Žádosti o změnu'!$CV$2="ano",'Rozpočet + Žádosti o změnu'!CR73,IF('Rozpočet + Žádosti o změnu'!$CJ$2="ano",'Rozpočet + Žádosti o změnu'!CF73,IF('Rozpočet + Žádosti o změnu'!$BX$2="ano",'Rozpočet + Žádosti o změnu'!BT73,IF('Rozpočet + Žádosti o změnu'!$BL$2="ano",'Rozpočet + Žádosti o změnu'!BH73,IF('Rozpočet + Žádosti o změnu'!$AZ$2="ano",'Rozpočet + Žádosti o změnu'!AV73,IF('Rozpočet + Žádosti o změnu'!$AN$2="ano",'Rozpočet + Žádosti o změnu'!AJ73,'Rozpočet + Žádosti o změnu'!J73))))))))))</f>
        <v>0</v>
      </c>
      <c r="R73" s="267">
        <f>IF('Rozpočet + Žádosti o změnu'!$ER$2="ano",'Rozpočet + Žádosti o změnu'!EO73,IF('Rozpočet + Žádosti o změnu'!$EF$2="ano",'Rozpočet + Žádosti o změnu'!EC73,IF('Rozpočet + Žádosti o změnu'!$DT$2="ano",'Rozpočet + Žádosti o změnu'!DQ73,IF('Rozpočet + Žádosti o změnu'!$DH$2="ano",'Rozpočet + Žádosti o změnu'!DE73,IF('Rozpočet + Žádosti o změnu'!$CV$2="ano",'Rozpočet + Žádosti o změnu'!CS73,IF('Rozpočet + Žádosti o změnu'!$CJ$2="ano",'Rozpočet + Žádosti o změnu'!CG73,IF('Rozpočet + Žádosti o změnu'!$BX$2="ano",'Rozpočet + Žádosti o změnu'!BU73,IF('Rozpočet + Žádosti o změnu'!$BL$2="ano",'Rozpočet + Žádosti o změnu'!BI73,IF('Rozpočet + Žádosti o změnu'!$AZ$2="ano",'Rozpočet + Žádosti o změnu'!AW73,IF('Rozpočet + Žádosti o změnu'!$AN$2="ano",'Rozpočet + Žádosti o změnu'!AK73,'Rozpočet + Žádosti o změnu'!K73))))))))))</f>
        <v>0</v>
      </c>
      <c r="S73" s="267">
        <f>IF('Rozpočet + Žádosti o změnu'!$ER$2="ano",'Rozpočet + Žádosti o změnu'!EP73,IF('Rozpočet + Žádosti o změnu'!$EF$2="ano",'Rozpočet + Žádosti o změnu'!ED73,IF('Rozpočet + Žádosti o změnu'!$DT$2="ano",'Rozpočet + Žádosti o změnu'!DR73,IF('Rozpočet + Žádosti o změnu'!$DH$2="ano",'Rozpočet + Žádosti o změnu'!DF73,IF('Rozpočet + Žádosti o změnu'!$CV$2="ano",'Rozpočet + Žádosti o změnu'!CT73,IF('Rozpočet + Žádosti o změnu'!$CJ$2="ano",'Rozpočet + Žádosti o změnu'!CH73,IF('Rozpočet + Žádosti o změnu'!$BX$2="ano",'Rozpočet + Žádosti o změnu'!BV73,IF('Rozpočet + Žádosti o změnu'!$BL$2="ano",'Rozpočet + Žádosti o změnu'!BJ73,IF('Rozpočet + Žádosti o změnu'!$AZ$2="ano",'Rozpočet + Žádosti o změnu'!AX73,IF('Rozpočet + Žádosti o změnu'!$AN$2="ano",'Rozpočet + Žádosti o změnu'!AL73,'Rozpočet + Žádosti o změnu'!L73))))))))))</f>
        <v>0</v>
      </c>
      <c r="T73" s="267">
        <f>IF('Rozpočet + Žádosti o změnu'!$ER$2="ano",'Rozpočet + Žádosti o změnu'!EQ73,IF('Rozpočet + Žádosti o změnu'!$EF$2="ano",'Rozpočet + Žádosti o změnu'!EE73,IF('Rozpočet + Žádosti o změnu'!$DT$2="ano",'Rozpočet + Žádosti o změnu'!DS73,IF('Rozpočet + Žádosti o změnu'!$DH$2="ano",'Rozpočet + Žádosti o změnu'!DG73,IF('Rozpočet + Žádosti o změnu'!$CV$2="ano",'Rozpočet + Žádosti o změnu'!CU73,IF('Rozpočet + Žádosti o změnu'!$CJ$2="ano",'Rozpočet + Žádosti o změnu'!CI73,IF('Rozpočet + Žádosti o změnu'!$BX$2="ano",'Rozpočet + Žádosti o změnu'!BW73,IF('Rozpočet + Žádosti o změnu'!$BL$2="ano",'Rozpočet + Žádosti o změnu'!BK73,IF('Rozpočet + Žádosti o změnu'!$AZ$2="ano",'Rozpočet + Žádosti o změnu'!AY73,IF('Rozpočet + Žádosti o změnu'!$AN$2="ano",'Rozpočet + Žádosti o změnu'!AM73,'Rozpočet + Žádosti o změnu'!M73))))))))))</f>
        <v>0</v>
      </c>
      <c r="U73" s="267">
        <f>IF('Rozpočet + Žádosti o změnu'!$ER$2="ano",'Rozpočet + Žádosti o změnu'!ER73,IF('Rozpočet + Žádosti o změnu'!$EF$2="ano",'Rozpočet + Žádosti o změnu'!EF73,IF('Rozpočet + Žádosti o změnu'!$DT$2="ano",'Rozpočet + Žádosti o změnu'!DT73,IF('Rozpočet + Žádosti o změnu'!$DH$2="ano",'Rozpočet + Žádosti o změnu'!DH73,IF('Rozpočet + Žádosti o změnu'!$CV$2="ano",'Rozpočet + Žádosti o změnu'!CV73,IF('Rozpočet + Žádosti o změnu'!$CJ$2="ano",'Rozpočet + Žádosti o změnu'!CJ73,IF('Rozpočet + Žádosti o změnu'!$BX$2="ano",'Rozpočet + Žádosti o změnu'!BX73,IF('Rozpočet + Žádosti o změnu'!$BL$2="ano",'Rozpočet + Žádosti o změnu'!BL73,IF('Rozpočet + Žádosti o změnu'!$AZ$2="ano",'Rozpočet + Žádosti o změnu'!AZ73,IF('Rozpočet + Žádosti o změnu'!$AN$2="ano",'Rozpočet + Žádosti o změnu'!AN73,'Rozpočet + Žádosti o změnu'!N73))))))))))</f>
        <v>0</v>
      </c>
      <c r="W73" s="281">
        <f>IF('ZoR č. 1'!$D73="",0,'ZoR č. 1'!G73)+IF('ZoR č. 2'!$D73="",0,'ZoR č. 2'!G73)+IF('ZoR č. 3'!$D73="",0,'ZoR č. 3'!G73)+IF('ZoR č. 4'!$D73="",0,'ZoR č. 4'!G73)+IF('ZoR č. 5'!$D73="",0,'ZoR č. 5'!G73)+IF('ZoR č. 6'!$D73="",0,'ZoR č. 6'!G73)+IF('ZoR č. 7'!$D73="",0,'ZoR č. 7'!G73)+IF('ZoR č. 8'!$D73="",0,'ZoR č. 8'!G73)+IF('ZoR č. 9'!$D73="",0,'ZoR č. 9'!G73)+IF('ZoR č. 10'!$D73="",0,'ZoR č. 10'!G73)+IF(ZZoR!$D73="",0,ZZoR!G73)</f>
        <v>0</v>
      </c>
      <c r="X73" s="281">
        <f>IF('ZoR č. 1'!$D73="",0,'ZoR č. 1'!H73)+IF('ZoR č. 2'!$D73="",0,'ZoR č. 2'!H73)+IF('ZoR č. 3'!$D73="",0,'ZoR č. 3'!H73)+IF('ZoR č. 4'!$D73="",0,'ZoR č. 4'!H73)+IF('ZoR č. 5'!$D73="",0,'ZoR č. 5'!H73)+IF('ZoR č. 6'!$D73="",0,'ZoR č. 6'!H73)+IF('ZoR č. 7'!$D73="",0,'ZoR č. 7'!H73)+IF('ZoR č. 8'!$D73="",0,'ZoR č. 8'!H73)+IF('ZoR č. 9'!$D73="",0,'ZoR č. 9'!H73)+IF('ZoR č. 10'!$D73="",0,'ZoR č. 10'!H73)+IF(ZZoR!$D73="",0,ZZoR!H73)</f>
        <v>0</v>
      </c>
      <c r="Y73" s="281">
        <f>IF('ZoR č. 1'!$D73="",0,'ZoR č. 1'!I73)+IF('ZoR č. 2'!$D73="",0,'ZoR č. 2'!I73)+IF('ZoR č. 3'!$D73="",0,'ZoR č. 3'!I73)+IF('ZoR č. 4'!$D73="",0,'ZoR č. 4'!I73)+IF('ZoR č. 5'!$D73="",0,'ZoR č. 5'!I73)+IF('ZoR č. 6'!$D73="",0,'ZoR č. 6'!I73)+IF('ZoR č. 7'!$D73="",0,'ZoR č. 7'!I73)+IF('ZoR č. 8'!$D73="",0,'ZoR č. 8'!I73)+IF('ZoR č. 9'!$D73="",0,'ZoR č. 9'!I73)+IF('ZoR č. 10'!$D73="",0,'ZoR č. 10'!I73)+IF(ZZoR!$D73="",0,ZZoR!I73)</f>
        <v>0</v>
      </c>
      <c r="Z73" s="281">
        <f>IF('ZoR č. 1'!$D73="",0,'ZoR č. 1'!J73)+IF('ZoR č. 2'!$D73="",0,'ZoR č. 2'!J73)+IF('ZoR č. 3'!$D73="",0,'ZoR č. 3'!J73)+IF('ZoR č. 4'!$D73="",0,'ZoR č. 4'!J73)+IF('ZoR č. 5'!$D73="",0,'ZoR č. 5'!J73)+IF('ZoR č. 6'!$D73="",0,'ZoR č. 6'!J73)+IF('ZoR č. 7'!$D73="",0,'ZoR č. 7'!J73)+IF('ZoR č. 8'!$D73="",0,'ZoR č. 8'!J73)+IF('ZoR č. 9'!$D73="",0,'ZoR č. 9'!J73)+IF('ZoR č. 10'!$D73="",0,'ZoR č. 10'!J73)+IF(ZZoR!$D73="",0,ZZoR!J73)</f>
        <v>0</v>
      </c>
      <c r="AA73" s="281">
        <f>IF('ZoR č. 1'!$D73="",0,'ZoR č. 1'!K73)+IF('ZoR č. 2'!$D73="",0,'ZoR č. 2'!K73)+IF('ZoR č. 3'!$D73="",0,'ZoR č. 3'!K73)+IF('ZoR č. 4'!$D73="",0,'ZoR č. 4'!K73)+IF('ZoR č. 5'!$D73="",0,'ZoR č. 5'!K73)+IF('ZoR č. 6'!$D73="",0,'ZoR č. 6'!K73)+IF('ZoR č. 7'!$D73="",0,'ZoR č. 7'!K73)+IF('ZoR č. 8'!$D73="",0,'ZoR č. 8'!K73)+IF('ZoR č. 9'!$D73="",0,'ZoR č. 9'!K73)+IF('ZoR č. 10'!$D73="",0,'ZoR č. 10'!K73)+IF(ZZoR!$D73="",0,ZZoR!K73)</f>
        <v>0</v>
      </c>
      <c r="AB73" s="281">
        <f>IF('ZoR č. 1'!$D73="",0,'ZoR č. 1'!L73)+IF('ZoR č. 2'!$D73="",0,'ZoR č. 2'!L73)+IF('ZoR č. 3'!$D73="",0,'ZoR č. 3'!L73)+IF('ZoR č. 4'!$D73="",0,'ZoR č. 4'!L73)+IF('ZoR č. 5'!$D73="",0,'ZoR č. 5'!L73)+IF('ZoR č. 6'!$D73="",0,'ZoR č. 6'!L73)+IF('ZoR č. 7'!$D73="",0,'ZoR č. 7'!L73)+IF('ZoR č. 8'!$D73="",0,'ZoR č. 8'!L73)+IF('ZoR č. 9'!$D73="",0,'ZoR č. 9'!L73)+IF('ZoR č. 10'!$D73="",0,'ZoR č. 10'!L73)+IF(ZZoR!$D73="",0,ZZoR!L73)</f>
        <v>0</v>
      </c>
      <c r="AC73" s="281">
        <f>IF('ZoR č. 1'!$D73="",0,'ZoR č. 1'!M73)+IF('ZoR č. 2'!$D73="",0,'ZoR č. 2'!M73)+IF('ZoR č. 3'!$D73="",0,'ZoR č. 3'!M73)+IF('ZoR č. 4'!$D73="",0,'ZoR č. 4'!M73)+IF('ZoR č. 5'!$D73="",0,'ZoR č. 5'!M73)+IF('ZoR č. 6'!$D73="",0,'ZoR č. 6'!M73)+IF('ZoR č. 7'!$D73="",0,'ZoR č. 7'!M73)+IF('ZoR č. 8'!$D73="",0,'ZoR č. 8'!M73)+IF('ZoR č. 9'!$D73="",0,'ZoR č. 9'!M73)+IF('ZoR č. 10'!$D73="",0,'ZoR č. 10'!M73)+IF(ZZoR!$D73="",0,ZZoR!M73)</f>
        <v>0</v>
      </c>
      <c r="AE73" s="282" t="str">
        <f t="shared" si="7"/>
        <v/>
      </c>
    </row>
    <row r="74" spans="2:31" x14ac:dyDescent="0.25">
      <c r="B74" s="9" t="s">
        <v>207</v>
      </c>
      <c r="C74" s="98" t="str">
        <f>IF(COUNTA('Přehled partnerů'!C74:D74)&lt;&gt;2,"partner neuveden",IF('Přehled partnerů'!G74="ANO",'Přehled partnerů'!C74,"v tomto období nerelevantní"))</f>
        <v>partner neuveden</v>
      </c>
      <c r="D74" s="108" t="str">
        <f>IF(COUNTA('Přehled partnerů'!C74:D74)&lt;&gt;2,"",IF('Přehled partnerů'!G74="ANO",'Přehled partnerů'!D74,""))</f>
        <v/>
      </c>
      <c r="E74" s="21" t="str">
        <f t="shared" si="4"/>
        <v/>
      </c>
      <c r="F74" s="114" t="str">
        <f t="shared" si="5"/>
        <v/>
      </c>
      <c r="G74" s="125">
        <v>0</v>
      </c>
      <c r="H74" s="126">
        <v>0</v>
      </c>
      <c r="I74" s="126">
        <v>0</v>
      </c>
      <c r="J74" s="126">
        <v>0</v>
      </c>
      <c r="K74" s="273">
        <v>0</v>
      </c>
      <c r="L74" s="273">
        <v>0</v>
      </c>
      <c r="M74" s="274">
        <v>0</v>
      </c>
      <c r="N74" s="58" t="str">
        <f t="shared" si="6"/>
        <v/>
      </c>
      <c r="O74" s="267">
        <f>IF('Rozpočet + Žádosti o změnu'!$ER$2="ano",'Rozpočet + Žádosti o změnu'!EL74,IF('Rozpočet + Žádosti o změnu'!$EF$2="ano",'Rozpočet + Žádosti o změnu'!DZ74,IF('Rozpočet + Žádosti o změnu'!$DT$2="ano",'Rozpočet + Žádosti o změnu'!DN74,IF('Rozpočet + Žádosti o změnu'!$DH$2="ano",'Rozpočet + Žádosti o změnu'!DB74,IF('Rozpočet + Žádosti o změnu'!$CV$2="ano",'Rozpočet + Žádosti o změnu'!CP74,IF('Rozpočet + Žádosti o změnu'!$CJ$2="ano",'Rozpočet + Žádosti o změnu'!CD74,IF('Rozpočet + Žádosti o změnu'!$BX$2="ano",'Rozpočet + Žádosti o změnu'!BR74,IF('Rozpočet + Žádosti o změnu'!$BL$2="ano",'Rozpočet + Žádosti o změnu'!BF74,IF('Rozpočet + Žádosti o změnu'!$AZ$2="ano",'Rozpočet + Žádosti o změnu'!AT74,IF('Rozpočet + Žádosti o změnu'!$AN$2="ano",'Rozpočet + Žádosti o změnu'!AH74,'Rozpočet + Žádosti o změnu'!H74))))))))))</f>
        <v>0</v>
      </c>
      <c r="P74" s="267">
        <f>IF('Rozpočet + Žádosti o změnu'!$ER$2="ano",'Rozpočet + Žádosti o změnu'!EM74,IF('Rozpočet + Žádosti o změnu'!$EF$2="ano",'Rozpočet + Žádosti o změnu'!EA74,IF('Rozpočet + Žádosti o změnu'!$DT$2="ano",'Rozpočet + Žádosti o změnu'!DO74,IF('Rozpočet + Žádosti o změnu'!$DH$2="ano",'Rozpočet + Žádosti o změnu'!DC74,IF('Rozpočet + Žádosti o změnu'!$CV$2="ano",'Rozpočet + Žádosti o změnu'!CQ74,IF('Rozpočet + Žádosti o změnu'!$CJ$2="ano",'Rozpočet + Žádosti o změnu'!CE74,IF('Rozpočet + Žádosti o změnu'!$BX$2="ano",'Rozpočet + Žádosti o změnu'!BS74,IF('Rozpočet + Žádosti o změnu'!$BL$2="ano",'Rozpočet + Žádosti o změnu'!BG74,IF('Rozpočet + Žádosti o změnu'!$AZ$2="ano",'Rozpočet + Žádosti o změnu'!AU74,IF('Rozpočet + Žádosti o změnu'!$AN$2="ano",'Rozpočet + Žádosti o změnu'!AI74,'Rozpočet + Žádosti o změnu'!I74))))))))))</f>
        <v>0</v>
      </c>
      <c r="Q74" s="267">
        <f>IF('Rozpočet + Žádosti o změnu'!$ER$2="ano",'Rozpočet + Žádosti o změnu'!EN74,IF('Rozpočet + Žádosti o změnu'!$EF$2="ano",'Rozpočet + Žádosti o změnu'!EB74,IF('Rozpočet + Žádosti o změnu'!$DT$2="ano",'Rozpočet + Žádosti o změnu'!DP74,IF('Rozpočet + Žádosti o změnu'!$DH$2="ano",'Rozpočet + Žádosti o změnu'!DD74,IF('Rozpočet + Žádosti o změnu'!$CV$2="ano",'Rozpočet + Žádosti o změnu'!CR74,IF('Rozpočet + Žádosti o změnu'!$CJ$2="ano",'Rozpočet + Žádosti o změnu'!CF74,IF('Rozpočet + Žádosti o změnu'!$BX$2="ano",'Rozpočet + Žádosti o změnu'!BT74,IF('Rozpočet + Žádosti o změnu'!$BL$2="ano",'Rozpočet + Žádosti o změnu'!BH74,IF('Rozpočet + Žádosti o změnu'!$AZ$2="ano",'Rozpočet + Žádosti o změnu'!AV74,IF('Rozpočet + Žádosti o změnu'!$AN$2="ano",'Rozpočet + Žádosti o změnu'!AJ74,'Rozpočet + Žádosti o změnu'!J74))))))))))</f>
        <v>0</v>
      </c>
      <c r="R74" s="267">
        <f>IF('Rozpočet + Žádosti o změnu'!$ER$2="ano",'Rozpočet + Žádosti o změnu'!EO74,IF('Rozpočet + Žádosti o změnu'!$EF$2="ano",'Rozpočet + Žádosti o změnu'!EC74,IF('Rozpočet + Žádosti o změnu'!$DT$2="ano",'Rozpočet + Žádosti o změnu'!DQ74,IF('Rozpočet + Žádosti o změnu'!$DH$2="ano",'Rozpočet + Žádosti o změnu'!DE74,IF('Rozpočet + Žádosti o změnu'!$CV$2="ano",'Rozpočet + Žádosti o změnu'!CS74,IF('Rozpočet + Žádosti o změnu'!$CJ$2="ano",'Rozpočet + Žádosti o změnu'!CG74,IF('Rozpočet + Žádosti o změnu'!$BX$2="ano",'Rozpočet + Žádosti o změnu'!BU74,IF('Rozpočet + Žádosti o změnu'!$BL$2="ano",'Rozpočet + Žádosti o změnu'!BI74,IF('Rozpočet + Žádosti o změnu'!$AZ$2="ano",'Rozpočet + Žádosti o změnu'!AW74,IF('Rozpočet + Žádosti o změnu'!$AN$2="ano",'Rozpočet + Žádosti o změnu'!AK74,'Rozpočet + Žádosti o změnu'!K74))))))))))</f>
        <v>0</v>
      </c>
      <c r="S74" s="267">
        <f>IF('Rozpočet + Žádosti o změnu'!$ER$2="ano",'Rozpočet + Žádosti o změnu'!EP74,IF('Rozpočet + Žádosti o změnu'!$EF$2="ano",'Rozpočet + Žádosti o změnu'!ED74,IF('Rozpočet + Žádosti o změnu'!$DT$2="ano",'Rozpočet + Žádosti o změnu'!DR74,IF('Rozpočet + Žádosti o změnu'!$DH$2="ano",'Rozpočet + Žádosti o změnu'!DF74,IF('Rozpočet + Žádosti o změnu'!$CV$2="ano",'Rozpočet + Žádosti o změnu'!CT74,IF('Rozpočet + Žádosti o změnu'!$CJ$2="ano",'Rozpočet + Žádosti o změnu'!CH74,IF('Rozpočet + Žádosti o změnu'!$BX$2="ano",'Rozpočet + Žádosti o změnu'!BV74,IF('Rozpočet + Žádosti o změnu'!$BL$2="ano",'Rozpočet + Žádosti o změnu'!BJ74,IF('Rozpočet + Žádosti o změnu'!$AZ$2="ano",'Rozpočet + Žádosti o změnu'!AX74,IF('Rozpočet + Žádosti o změnu'!$AN$2="ano",'Rozpočet + Žádosti o změnu'!AL74,'Rozpočet + Žádosti o změnu'!L74))))))))))</f>
        <v>0</v>
      </c>
      <c r="T74" s="267">
        <f>IF('Rozpočet + Žádosti o změnu'!$ER$2="ano",'Rozpočet + Žádosti o změnu'!EQ74,IF('Rozpočet + Žádosti o změnu'!$EF$2="ano",'Rozpočet + Žádosti o změnu'!EE74,IF('Rozpočet + Žádosti o změnu'!$DT$2="ano",'Rozpočet + Žádosti o změnu'!DS74,IF('Rozpočet + Žádosti o změnu'!$DH$2="ano",'Rozpočet + Žádosti o změnu'!DG74,IF('Rozpočet + Žádosti o změnu'!$CV$2="ano",'Rozpočet + Žádosti o změnu'!CU74,IF('Rozpočet + Žádosti o změnu'!$CJ$2="ano",'Rozpočet + Žádosti o změnu'!CI74,IF('Rozpočet + Žádosti o změnu'!$BX$2="ano",'Rozpočet + Žádosti o změnu'!BW74,IF('Rozpočet + Žádosti o změnu'!$BL$2="ano",'Rozpočet + Žádosti o změnu'!BK74,IF('Rozpočet + Žádosti o změnu'!$AZ$2="ano",'Rozpočet + Žádosti o změnu'!AY74,IF('Rozpočet + Žádosti o změnu'!$AN$2="ano",'Rozpočet + Žádosti o změnu'!AM74,'Rozpočet + Žádosti o změnu'!M74))))))))))</f>
        <v>0</v>
      </c>
      <c r="U74" s="267">
        <f>IF('Rozpočet + Žádosti o změnu'!$ER$2="ano",'Rozpočet + Žádosti o změnu'!ER74,IF('Rozpočet + Žádosti o změnu'!$EF$2="ano",'Rozpočet + Žádosti o změnu'!EF74,IF('Rozpočet + Žádosti o změnu'!$DT$2="ano",'Rozpočet + Žádosti o změnu'!DT74,IF('Rozpočet + Žádosti o změnu'!$DH$2="ano",'Rozpočet + Žádosti o změnu'!DH74,IF('Rozpočet + Žádosti o změnu'!$CV$2="ano",'Rozpočet + Žádosti o změnu'!CV74,IF('Rozpočet + Žádosti o změnu'!$CJ$2="ano",'Rozpočet + Žádosti o změnu'!CJ74,IF('Rozpočet + Žádosti o změnu'!$BX$2="ano",'Rozpočet + Žádosti o změnu'!BX74,IF('Rozpočet + Žádosti o změnu'!$BL$2="ano",'Rozpočet + Žádosti o změnu'!BL74,IF('Rozpočet + Žádosti o změnu'!$AZ$2="ano",'Rozpočet + Žádosti o změnu'!AZ74,IF('Rozpočet + Žádosti o změnu'!$AN$2="ano",'Rozpočet + Žádosti o změnu'!AN74,'Rozpočet + Žádosti o změnu'!N74))))))))))</f>
        <v>0</v>
      </c>
      <c r="W74" s="281">
        <f>IF('ZoR č. 1'!$D74="",0,'ZoR č. 1'!G74)+IF('ZoR č. 2'!$D74="",0,'ZoR č. 2'!G74)+IF('ZoR č. 3'!$D74="",0,'ZoR č. 3'!G74)+IF('ZoR č. 4'!$D74="",0,'ZoR č. 4'!G74)+IF('ZoR č. 5'!$D74="",0,'ZoR č. 5'!G74)+IF('ZoR č. 6'!$D74="",0,'ZoR č. 6'!G74)+IF('ZoR č. 7'!$D74="",0,'ZoR č. 7'!G74)+IF('ZoR č. 8'!$D74="",0,'ZoR č. 8'!G74)+IF('ZoR č. 9'!$D74="",0,'ZoR č. 9'!G74)+IF('ZoR č. 10'!$D74="",0,'ZoR č. 10'!G74)+IF(ZZoR!$D74="",0,ZZoR!G74)</f>
        <v>0</v>
      </c>
      <c r="X74" s="281">
        <f>IF('ZoR č. 1'!$D74="",0,'ZoR č. 1'!H74)+IF('ZoR č. 2'!$D74="",0,'ZoR č. 2'!H74)+IF('ZoR č. 3'!$D74="",0,'ZoR č. 3'!H74)+IF('ZoR č. 4'!$D74="",0,'ZoR č. 4'!H74)+IF('ZoR č. 5'!$D74="",0,'ZoR č. 5'!H74)+IF('ZoR č. 6'!$D74="",0,'ZoR č. 6'!H74)+IF('ZoR č. 7'!$D74="",0,'ZoR č. 7'!H74)+IF('ZoR č. 8'!$D74="",0,'ZoR č. 8'!H74)+IF('ZoR č. 9'!$D74="",0,'ZoR č. 9'!H74)+IF('ZoR č. 10'!$D74="",0,'ZoR č. 10'!H74)+IF(ZZoR!$D74="",0,ZZoR!H74)</f>
        <v>0</v>
      </c>
      <c r="Y74" s="281">
        <f>IF('ZoR č. 1'!$D74="",0,'ZoR č. 1'!I74)+IF('ZoR č. 2'!$D74="",0,'ZoR č. 2'!I74)+IF('ZoR č. 3'!$D74="",0,'ZoR č. 3'!I74)+IF('ZoR č. 4'!$D74="",0,'ZoR č. 4'!I74)+IF('ZoR č. 5'!$D74="",0,'ZoR č. 5'!I74)+IF('ZoR č. 6'!$D74="",0,'ZoR č. 6'!I74)+IF('ZoR č. 7'!$D74="",0,'ZoR č. 7'!I74)+IF('ZoR č. 8'!$D74="",0,'ZoR č. 8'!I74)+IF('ZoR č. 9'!$D74="",0,'ZoR č. 9'!I74)+IF('ZoR č. 10'!$D74="",0,'ZoR č. 10'!I74)+IF(ZZoR!$D74="",0,ZZoR!I74)</f>
        <v>0</v>
      </c>
      <c r="Z74" s="281">
        <f>IF('ZoR č. 1'!$D74="",0,'ZoR č. 1'!J74)+IF('ZoR č. 2'!$D74="",0,'ZoR č. 2'!J74)+IF('ZoR č. 3'!$D74="",0,'ZoR č. 3'!J74)+IF('ZoR č. 4'!$D74="",0,'ZoR č. 4'!J74)+IF('ZoR č. 5'!$D74="",0,'ZoR č. 5'!J74)+IF('ZoR č. 6'!$D74="",0,'ZoR č. 6'!J74)+IF('ZoR č. 7'!$D74="",0,'ZoR č. 7'!J74)+IF('ZoR č. 8'!$D74="",0,'ZoR č. 8'!J74)+IF('ZoR č. 9'!$D74="",0,'ZoR č. 9'!J74)+IF('ZoR č. 10'!$D74="",0,'ZoR č. 10'!J74)+IF(ZZoR!$D74="",0,ZZoR!J74)</f>
        <v>0</v>
      </c>
      <c r="AA74" s="281">
        <f>IF('ZoR č. 1'!$D74="",0,'ZoR č. 1'!K74)+IF('ZoR č. 2'!$D74="",0,'ZoR č. 2'!K74)+IF('ZoR č. 3'!$D74="",0,'ZoR č. 3'!K74)+IF('ZoR č. 4'!$D74="",0,'ZoR č. 4'!K74)+IF('ZoR č. 5'!$D74="",0,'ZoR č. 5'!K74)+IF('ZoR č. 6'!$D74="",0,'ZoR č. 6'!K74)+IF('ZoR č. 7'!$D74="",0,'ZoR č. 7'!K74)+IF('ZoR č. 8'!$D74="",0,'ZoR č. 8'!K74)+IF('ZoR č. 9'!$D74="",0,'ZoR č. 9'!K74)+IF('ZoR č. 10'!$D74="",0,'ZoR č. 10'!K74)+IF(ZZoR!$D74="",0,ZZoR!K74)</f>
        <v>0</v>
      </c>
      <c r="AB74" s="281">
        <f>IF('ZoR č. 1'!$D74="",0,'ZoR č. 1'!L74)+IF('ZoR č. 2'!$D74="",0,'ZoR č. 2'!L74)+IF('ZoR č. 3'!$D74="",0,'ZoR č. 3'!L74)+IF('ZoR č. 4'!$D74="",0,'ZoR č. 4'!L74)+IF('ZoR č. 5'!$D74="",0,'ZoR č. 5'!L74)+IF('ZoR č. 6'!$D74="",0,'ZoR č. 6'!L74)+IF('ZoR č. 7'!$D74="",0,'ZoR č. 7'!L74)+IF('ZoR č. 8'!$D74="",0,'ZoR č. 8'!L74)+IF('ZoR č. 9'!$D74="",0,'ZoR č. 9'!L74)+IF('ZoR č. 10'!$D74="",0,'ZoR č. 10'!L74)+IF(ZZoR!$D74="",0,ZZoR!L74)</f>
        <v>0</v>
      </c>
      <c r="AC74" s="281">
        <f>IF('ZoR č. 1'!$D74="",0,'ZoR č. 1'!M74)+IF('ZoR č. 2'!$D74="",0,'ZoR č. 2'!M74)+IF('ZoR č. 3'!$D74="",0,'ZoR č. 3'!M74)+IF('ZoR č. 4'!$D74="",0,'ZoR č. 4'!M74)+IF('ZoR č. 5'!$D74="",0,'ZoR č. 5'!M74)+IF('ZoR č. 6'!$D74="",0,'ZoR č. 6'!M74)+IF('ZoR č. 7'!$D74="",0,'ZoR č. 7'!M74)+IF('ZoR č. 8'!$D74="",0,'ZoR č. 8'!M74)+IF('ZoR č. 9'!$D74="",0,'ZoR č. 9'!M74)+IF('ZoR č. 10'!$D74="",0,'ZoR č. 10'!M74)+IF(ZZoR!$D74="",0,ZZoR!M74)</f>
        <v>0</v>
      </c>
      <c r="AE74" s="282" t="str">
        <f t="shared" si="7"/>
        <v/>
      </c>
    </row>
    <row r="75" spans="2:31" x14ac:dyDescent="0.25">
      <c r="B75" s="9" t="s">
        <v>208</v>
      </c>
      <c r="C75" s="98" t="str">
        <f>IF(COUNTA('Přehled partnerů'!C75:D75)&lt;&gt;2,"partner neuveden",IF('Přehled partnerů'!G75="ANO",'Přehled partnerů'!C75,"v tomto období nerelevantní"))</f>
        <v>partner neuveden</v>
      </c>
      <c r="D75" s="108" t="str">
        <f>IF(COUNTA('Přehled partnerů'!C75:D75)&lt;&gt;2,"",IF('Přehled partnerů'!G75="ANO",'Přehled partnerů'!D75,""))</f>
        <v/>
      </c>
      <c r="E75" s="21" t="str">
        <f t="shared" si="4"/>
        <v/>
      </c>
      <c r="F75" s="114" t="str">
        <f t="shared" si="5"/>
        <v/>
      </c>
      <c r="G75" s="125">
        <v>0</v>
      </c>
      <c r="H75" s="126">
        <v>0</v>
      </c>
      <c r="I75" s="126">
        <v>0</v>
      </c>
      <c r="J75" s="126">
        <v>0</v>
      </c>
      <c r="K75" s="273">
        <v>0</v>
      </c>
      <c r="L75" s="273">
        <v>0</v>
      </c>
      <c r="M75" s="274">
        <v>0</v>
      </c>
      <c r="N75" s="58" t="str">
        <f t="shared" si="6"/>
        <v/>
      </c>
      <c r="O75" s="267">
        <f>IF('Rozpočet + Žádosti o změnu'!$ER$2="ano",'Rozpočet + Žádosti o změnu'!EL75,IF('Rozpočet + Žádosti o změnu'!$EF$2="ano",'Rozpočet + Žádosti o změnu'!DZ75,IF('Rozpočet + Žádosti o změnu'!$DT$2="ano",'Rozpočet + Žádosti o změnu'!DN75,IF('Rozpočet + Žádosti o změnu'!$DH$2="ano",'Rozpočet + Žádosti o změnu'!DB75,IF('Rozpočet + Žádosti o změnu'!$CV$2="ano",'Rozpočet + Žádosti o změnu'!CP75,IF('Rozpočet + Žádosti o změnu'!$CJ$2="ano",'Rozpočet + Žádosti o změnu'!CD75,IF('Rozpočet + Žádosti o změnu'!$BX$2="ano",'Rozpočet + Žádosti o změnu'!BR75,IF('Rozpočet + Žádosti o změnu'!$BL$2="ano",'Rozpočet + Žádosti o změnu'!BF75,IF('Rozpočet + Žádosti o změnu'!$AZ$2="ano",'Rozpočet + Žádosti o změnu'!AT75,IF('Rozpočet + Žádosti o změnu'!$AN$2="ano",'Rozpočet + Žádosti o změnu'!AH75,'Rozpočet + Žádosti o změnu'!H75))))))))))</f>
        <v>0</v>
      </c>
      <c r="P75" s="267">
        <f>IF('Rozpočet + Žádosti o změnu'!$ER$2="ano",'Rozpočet + Žádosti o změnu'!EM75,IF('Rozpočet + Žádosti o změnu'!$EF$2="ano",'Rozpočet + Žádosti o změnu'!EA75,IF('Rozpočet + Žádosti o změnu'!$DT$2="ano",'Rozpočet + Žádosti o změnu'!DO75,IF('Rozpočet + Žádosti o změnu'!$DH$2="ano",'Rozpočet + Žádosti o změnu'!DC75,IF('Rozpočet + Žádosti o změnu'!$CV$2="ano",'Rozpočet + Žádosti o změnu'!CQ75,IF('Rozpočet + Žádosti o změnu'!$CJ$2="ano",'Rozpočet + Žádosti o změnu'!CE75,IF('Rozpočet + Žádosti o změnu'!$BX$2="ano",'Rozpočet + Žádosti o změnu'!BS75,IF('Rozpočet + Žádosti o změnu'!$BL$2="ano",'Rozpočet + Žádosti o změnu'!BG75,IF('Rozpočet + Žádosti o změnu'!$AZ$2="ano",'Rozpočet + Žádosti o změnu'!AU75,IF('Rozpočet + Žádosti o změnu'!$AN$2="ano",'Rozpočet + Žádosti o změnu'!AI75,'Rozpočet + Žádosti o změnu'!I75))))))))))</f>
        <v>0</v>
      </c>
      <c r="Q75" s="267">
        <f>IF('Rozpočet + Žádosti o změnu'!$ER$2="ano",'Rozpočet + Žádosti o změnu'!EN75,IF('Rozpočet + Žádosti o změnu'!$EF$2="ano",'Rozpočet + Žádosti o změnu'!EB75,IF('Rozpočet + Žádosti o změnu'!$DT$2="ano",'Rozpočet + Žádosti o změnu'!DP75,IF('Rozpočet + Žádosti o změnu'!$DH$2="ano",'Rozpočet + Žádosti o změnu'!DD75,IF('Rozpočet + Žádosti o změnu'!$CV$2="ano",'Rozpočet + Žádosti o změnu'!CR75,IF('Rozpočet + Žádosti o změnu'!$CJ$2="ano",'Rozpočet + Žádosti o změnu'!CF75,IF('Rozpočet + Žádosti o změnu'!$BX$2="ano",'Rozpočet + Žádosti o změnu'!BT75,IF('Rozpočet + Žádosti o změnu'!$BL$2="ano",'Rozpočet + Žádosti o změnu'!BH75,IF('Rozpočet + Žádosti o změnu'!$AZ$2="ano",'Rozpočet + Žádosti o změnu'!AV75,IF('Rozpočet + Žádosti o změnu'!$AN$2="ano",'Rozpočet + Žádosti o změnu'!AJ75,'Rozpočet + Žádosti o změnu'!J75))))))))))</f>
        <v>0</v>
      </c>
      <c r="R75" s="267">
        <f>IF('Rozpočet + Žádosti o změnu'!$ER$2="ano",'Rozpočet + Žádosti o změnu'!EO75,IF('Rozpočet + Žádosti o změnu'!$EF$2="ano",'Rozpočet + Žádosti o změnu'!EC75,IF('Rozpočet + Žádosti o změnu'!$DT$2="ano",'Rozpočet + Žádosti o změnu'!DQ75,IF('Rozpočet + Žádosti o změnu'!$DH$2="ano",'Rozpočet + Žádosti o změnu'!DE75,IF('Rozpočet + Žádosti o změnu'!$CV$2="ano",'Rozpočet + Žádosti o změnu'!CS75,IF('Rozpočet + Žádosti o změnu'!$CJ$2="ano",'Rozpočet + Žádosti o změnu'!CG75,IF('Rozpočet + Žádosti o změnu'!$BX$2="ano",'Rozpočet + Žádosti o změnu'!BU75,IF('Rozpočet + Žádosti o změnu'!$BL$2="ano",'Rozpočet + Žádosti o změnu'!BI75,IF('Rozpočet + Žádosti o změnu'!$AZ$2="ano",'Rozpočet + Žádosti o změnu'!AW75,IF('Rozpočet + Žádosti o změnu'!$AN$2="ano",'Rozpočet + Žádosti o změnu'!AK75,'Rozpočet + Žádosti o změnu'!K75))))))))))</f>
        <v>0</v>
      </c>
      <c r="S75" s="267">
        <f>IF('Rozpočet + Žádosti o změnu'!$ER$2="ano",'Rozpočet + Žádosti o změnu'!EP75,IF('Rozpočet + Žádosti o změnu'!$EF$2="ano",'Rozpočet + Žádosti o změnu'!ED75,IF('Rozpočet + Žádosti o změnu'!$DT$2="ano",'Rozpočet + Žádosti o změnu'!DR75,IF('Rozpočet + Žádosti o změnu'!$DH$2="ano",'Rozpočet + Žádosti o změnu'!DF75,IF('Rozpočet + Žádosti o změnu'!$CV$2="ano",'Rozpočet + Žádosti o změnu'!CT75,IF('Rozpočet + Žádosti o změnu'!$CJ$2="ano",'Rozpočet + Žádosti o změnu'!CH75,IF('Rozpočet + Žádosti o změnu'!$BX$2="ano",'Rozpočet + Žádosti o změnu'!BV75,IF('Rozpočet + Žádosti o změnu'!$BL$2="ano",'Rozpočet + Žádosti o změnu'!BJ75,IF('Rozpočet + Žádosti o změnu'!$AZ$2="ano",'Rozpočet + Žádosti o změnu'!AX75,IF('Rozpočet + Žádosti o změnu'!$AN$2="ano",'Rozpočet + Žádosti o změnu'!AL75,'Rozpočet + Žádosti o změnu'!L75))))))))))</f>
        <v>0</v>
      </c>
      <c r="T75" s="267">
        <f>IF('Rozpočet + Žádosti o změnu'!$ER$2="ano",'Rozpočet + Žádosti o změnu'!EQ75,IF('Rozpočet + Žádosti o změnu'!$EF$2="ano",'Rozpočet + Žádosti o změnu'!EE75,IF('Rozpočet + Žádosti o změnu'!$DT$2="ano",'Rozpočet + Žádosti o změnu'!DS75,IF('Rozpočet + Žádosti o změnu'!$DH$2="ano",'Rozpočet + Žádosti o změnu'!DG75,IF('Rozpočet + Žádosti o změnu'!$CV$2="ano",'Rozpočet + Žádosti o změnu'!CU75,IF('Rozpočet + Žádosti o změnu'!$CJ$2="ano",'Rozpočet + Žádosti o změnu'!CI75,IF('Rozpočet + Žádosti o změnu'!$BX$2="ano",'Rozpočet + Žádosti o změnu'!BW75,IF('Rozpočet + Žádosti o změnu'!$BL$2="ano",'Rozpočet + Žádosti o změnu'!BK75,IF('Rozpočet + Žádosti o změnu'!$AZ$2="ano",'Rozpočet + Žádosti o změnu'!AY75,IF('Rozpočet + Žádosti o změnu'!$AN$2="ano",'Rozpočet + Žádosti o změnu'!AM75,'Rozpočet + Žádosti o změnu'!M75))))))))))</f>
        <v>0</v>
      </c>
      <c r="U75" s="267">
        <f>IF('Rozpočet + Žádosti o změnu'!$ER$2="ano",'Rozpočet + Žádosti o změnu'!ER75,IF('Rozpočet + Žádosti o změnu'!$EF$2="ano",'Rozpočet + Žádosti o změnu'!EF75,IF('Rozpočet + Žádosti o změnu'!$DT$2="ano",'Rozpočet + Žádosti o změnu'!DT75,IF('Rozpočet + Žádosti o změnu'!$DH$2="ano",'Rozpočet + Žádosti o změnu'!DH75,IF('Rozpočet + Žádosti o změnu'!$CV$2="ano",'Rozpočet + Žádosti o změnu'!CV75,IF('Rozpočet + Žádosti o změnu'!$CJ$2="ano",'Rozpočet + Žádosti o změnu'!CJ75,IF('Rozpočet + Žádosti o změnu'!$BX$2="ano",'Rozpočet + Žádosti o změnu'!BX75,IF('Rozpočet + Žádosti o změnu'!$BL$2="ano",'Rozpočet + Žádosti o změnu'!BL75,IF('Rozpočet + Žádosti o změnu'!$AZ$2="ano",'Rozpočet + Žádosti o změnu'!AZ75,IF('Rozpočet + Žádosti o změnu'!$AN$2="ano",'Rozpočet + Žádosti o změnu'!AN75,'Rozpočet + Žádosti o změnu'!N75))))))))))</f>
        <v>0</v>
      </c>
      <c r="W75" s="281">
        <f>IF('ZoR č. 1'!$D75="",0,'ZoR č. 1'!G75)+IF('ZoR č. 2'!$D75="",0,'ZoR č. 2'!G75)+IF('ZoR č. 3'!$D75="",0,'ZoR č. 3'!G75)+IF('ZoR č. 4'!$D75="",0,'ZoR č. 4'!G75)+IF('ZoR č. 5'!$D75="",0,'ZoR č. 5'!G75)+IF('ZoR č. 6'!$D75="",0,'ZoR č. 6'!G75)+IF('ZoR č. 7'!$D75="",0,'ZoR č. 7'!G75)+IF('ZoR č. 8'!$D75="",0,'ZoR č. 8'!G75)+IF('ZoR č. 9'!$D75="",0,'ZoR č. 9'!G75)+IF('ZoR č. 10'!$D75="",0,'ZoR č. 10'!G75)+IF(ZZoR!$D75="",0,ZZoR!G75)</f>
        <v>0</v>
      </c>
      <c r="X75" s="281">
        <f>IF('ZoR č. 1'!$D75="",0,'ZoR č. 1'!H75)+IF('ZoR č. 2'!$D75="",0,'ZoR č. 2'!H75)+IF('ZoR č. 3'!$D75="",0,'ZoR č. 3'!H75)+IF('ZoR č. 4'!$D75="",0,'ZoR č. 4'!H75)+IF('ZoR č. 5'!$D75="",0,'ZoR č. 5'!H75)+IF('ZoR č. 6'!$D75="",0,'ZoR č. 6'!H75)+IF('ZoR č. 7'!$D75="",0,'ZoR č. 7'!H75)+IF('ZoR č. 8'!$D75="",0,'ZoR č. 8'!H75)+IF('ZoR č. 9'!$D75="",0,'ZoR č. 9'!H75)+IF('ZoR č. 10'!$D75="",0,'ZoR č. 10'!H75)+IF(ZZoR!$D75="",0,ZZoR!H75)</f>
        <v>0</v>
      </c>
      <c r="Y75" s="281">
        <f>IF('ZoR č. 1'!$D75="",0,'ZoR č. 1'!I75)+IF('ZoR č. 2'!$D75="",0,'ZoR č. 2'!I75)+IF('ZoR č. 3'!$D75="",0,'ZoR č. 3'!I75)+IF('ZoR č. 4'!$D75="",0,'ZoR č. 4'!I75)+IF('ZoR č. 5'!$D75="",0,'ZoR č. 5'!I75)+IF('ZoR č. 6'!$D75="",0,'ZoR č. 6'!I75)+IF('ZoR č. 7'!$D75="",0,'ZoR č. 7'!I75)+IF('ZoR č. 8'!$D75="",0,'ZoR č. 8'!I75)+IF('ZoR č. 9'!$D75="",0,'ZoR č. 9'!I75)+IF('ZoR č. 10'!$D75="",0,'ZoR č. 10'!I75)+IF(ZZoR!$D75="",0,ZZoR!I75)</f>
        <v>0</v>
      </c>
      <c r="Z75" s="281">
        <f>IF('ZoR č. 1'!$D75="",0,'ZoR č. 1'!J75)+IF('ZoR č. 2'!$D75="",0,'ZoR č. 2'!J75)+IF('ZoR č. 3'!$D75="",0,'ZoR č. 3'!J75)+IF('ZoR č. 4'!$D75="",0,'ZoR č. 4'!J75)+IF('ZoR č. 5'!$D75="",0,'ZoR č. 5'!J75)+IF('ZoR č. 6'!$D75="",0,'ZoR č. 6'!J75)+IF('ZoR č. 7'!$D75="",0,'ZoR č. 7'!J75)+IF('ZoR č. 8'!$D75="",0,'ZoR č. 8'!J75)+IF('ZoR č. 9'!$D75="",0,'ZoR č. 9'!J75)+IF('ZoR č. 10'!$D75="",0,'ZoR č. 10'!J75)+IF(ZZoR!$D75="",0,ZZoR!J75)</f>
        <v>0</v>
      </c>
      <c r="AA75" s="281">
        <f>IF('ZoR č. 1'!$D75="",0,'ZoR č. 1'!K75)+IF('ZoR č. 2'!$D75="",0,'ZoR č. 2'!K75)+IF('ZoR č. 3'!$D75="",0,'ZoR č. 3'!K75)+IF('ZoR č. 4'!$D75="",0,'ZoR č. 4'!K75)+IF('ZoR č. 5'!$D75="",0,'ZoR č. 5'!K75)+IF('ZoR č. 6'!$D75="",0,'ZoR č. 6'!K75)+IF('ZoR č. 7'!$D75="",0,'ZoR č. 7'!K75)+IF('ZoR č. 8'!$D75="",0,'ZoR č. 8'!K75)+IF('ZoR č. 9'!$D75="",0,'ZoR č. 9'!K75)+IF('ZoR č. 10'!$D75="",0,'ZoR č. 10'!K75)+IF(ZZoR!$D75="",0,ZZoR!K75)</f>
        <v>0</v>
      </c>
      <c r="AB75" s="281">
        <f>IF('ZoR č. 1'!$D75="",0,'ZoR č. 1'!L75)+IF('ZoR č. 2'!$D75="",0,'ZoR č. 2'!L75)+IF('ZoR č. 3'!$D75="",0,'ZoR č. 3'!L75)+IF('ZoR č. 4'!$D75="",0,'ZoR č. 4'!L75)+IF('ZoR č. 5'!$D75="",0,'ZoR č. 5'!L75)+IF('ZoR č. 6'!$D75="",0,'ZoR č. 6'!L75)+IF('ZoR č. 7'!$D75="",0,'ZoR č. 7'!L75)+IF('ZoR č. 8'!$D75="",0,'ZoR č. 8'!L75)+IF('ZoR č. 9'!$D75="",0,'ZoR č. 9'!L75)+IF('ZoR č. 10'!$D75="",0,'ZoR č. 10'!L75)+IF(ZZoR!$D75="",0,ZZoR!L75)</f>
        <v>0</v>
      </c>
      <c r="AC75" s="281">
        <f>IF('ZoR č. 1'!$D75="",0,'ZoR č. 1'!M75)+IF('ZoR č. 2'!$D75="",0,'ZoR č. 2'!M75)+IF('ZoR č. 3'!$D75="",0,'ZoR č. 3'!M75)+IF('ZoR č. 4'!$D75="",0,'ZoR č. 4'!M75)+IF('ZoR č. 5'!$D75="",0,'ZoR č. 5'!M75)+IF('ZoR č. 6'!$D75="",0,'ZoR č. 6'!M75)+IF('ZoR č. 7'!$D75="",0,'ZoR č. 7'!M75)+IF('ZoR č. 8'!$D75="",0,'ZoR č. 8'!M75)+IF('ZoR č. 9'!$D75="",0,'ZoR č. 9'!M75)+IF('ZoR č. 10'!$D75="",0,'ZoR č. 10'!M75)+IF(ZZoR!$D75="",0,ZZoR!M75)</f>
        <v>0</v>
      </c>
      <c r="AE75" s="282" t="str">
        <f t="shared" si="7"/>
        <v/>
      </c>
    </row>
    <row r="76" spans="2:31" x14ac:dyDescent="0.25">
      <c r="B76" s="9" t="s">
        <v>209</v>
      </c>
      <c r="C76" s="98" t="str">
        <f>IF(COUNTA('Přehled partnerů'!C76:D76)&lt;&gt;2,"partner neuveden",IF('Přehled partnerů'!G76="ANO",'Přehled partnerů'!C76,"v tomto období nerelevantní"))</f>
        <v>partner neuveden</v>
      </c>
      <c r="D76" s="108" t="str">
        <f>IF(COUNTA('Přehled partnerů'!C76:D76)&lt;&gt;2,"",IF('Přehled partnerů'!G76="ANO",'Přehled partnerů'!D76,""))</f>
        <v/>
      </c>
      <c r="E76" s="21" t="str">
        <f t="shared" si="4"/>
        <v/>
      </c>
      <c r="F76" s="114" t="str">
        <f t="shared" si="5"/>
        <v/>
      </c>
      <c r="G76" s="125">
        <v>0</v>
      </c>
      <c r="H76" s="126">
        <v>0</v>
      </c>
      <c r="I76" s="126">
        <v>0</v>
      </c>
      <c r="J76" s="126">
        <v>0</v>
      </c>
      <c r="K76" s="273">
        <v>0</v>
      </c>
      <c r="L76" s="273">
        <v>0</v>
      </c>
      <c r="M76" s="274">
        <v>0</v>
      </c>
      <c r="N76" s="58" t="str">
        <f t="shared" si="6"/>
        <v/>
      </c>
      <c r="O76" s="267">
        <f>IF('Rozpočet + Žádosti o změnu'!$ER$2="ano",'Rozpočet + Žádosti o změnu'!EL76,IF('Rozpočet + Žádosti o změnu'!$EF$2="ano",'Rozpočet + Žádosti o změnu'!DZ76,IF('Rozpočet + Žádosti o změnu'!$DT$2="ano",'Rozpočet + Žádosti o změnu'!DN76,IF('Rozpočet + Žádosti o změnu'!$DH$2="ano",'Rozpočet + Žádosti o změnu'!DB76,IF('Rozpočet + Žádosti o změnu'!$CV$2="ano",'Rozpočet + Žádosti o změnu'!CP76,IF('Rozpočet + Žádosti o změnu'!$CJ$2="ano",'Rozpočet + Žádosti o změnu'!CD76,IF('Rozpočet + Žádosti o změnu'!$BX$2="ano",'Rozpočet + Žádosti o změnu'!BR76,IF('Rozpočet + Žádosti o změnu'!$BL$2="ano",'Rozpočet + Žádosti o změnu'!BF76,IF('Rozpočet + Žádosti o změnu'!$AZ$2="ano",'Rozpočet + Žádosti o změnu'!AT76,IF('Rozpočet + Žádosti o změnu'!$AN$2="ano",'Rozpočet + Žádosti o změnu'!AH76,'Rozpočet + Žádosti o změnu'!H76))))))))))</f>
        <v>0</v>
      </c>
      <c r="P76" s="267">
        <f>IF('Rozpočet + Žádosti o změnu'!$ER$2="ano",'Rozpočet + Žádosti o změnu'!EM76,IF('Rozpočet + Žádosti o změnu'!$EF$2="ano",'Rozpočet + Žádosti o změnu'!EA76,IF('Rozpočet + Žádosti o změnu'!$DT$2="ano",'Rozpočet + Žádosti o změnu'!DO76,IF('Rozpočet + Žádosti o změnu'!$DH$2="ano",'Rozpočet + Žádosti o změnu'!DC76,IF('Rozpočet + Žádosti o změnu'!$CV$2="ano",'Rozpočet + Žádosti o změnu'!CQ76,IF('Rozpočet + Žádosti o změnu'!$CJ$2="ano",'Rozpočet + Žádosti o změnu'!CE76,IF('Rozpočet + Žádosti o změnu'!$BX$2="ano",'Rozpočet + Žádosti o změnu'!BS76,IF('Rozpočet + Žádosti o změnu'!$BL$2="ano",'Rozpočet + Žádosti o změnu'!BG76,IF('Rozpočet + Žádosti o změnu'!$AZ$2="ano",'Rozpočet + Žádosti o změnu'!AU76,IF('Rozpočet + Žádosti o změnu'!$AN$2="ano",'Rozpočet + Žádosti o změnu'!AI76,'Rozpočet + Žádosti o změnu'!I76))))))))))</f>
        <v>0</v>
      </c>
      <c r="Q76" s="267">
        <f>IF('Rozpočet + Žádosti o změnu'!$ER$2="ano",'Rozpočet + Žádosti o změnu'!EN76,IF('Rozpočet + Žádosti o změnu'!$EF$2="ano",'Rozpočet + Žádosti o změnu'!EB76,IF('Rozpočet + Žádosti o změnu'!$DT$2="ano",'Rozpočet + Žádosti o změnu'!DP76,IF('Rozpočet + Žádosti o změnu'!$DH$2="ano",'Rozpočet + Žádosti o změnu'!DD76,IF('Rozpočet + Žádosti o změnu'!$CV$2="ano",'Rozpočet + Žádosti o změnu'!CR76,IF('Rozpočet + Žádosti o změnu'!$CJ$2="ano",'Rozpočet + Žádosti o změnu'!CF76,IF('Rozpočet + Žádosti o změnu'!$BX$2="ano",'Rozpočet + Žádosti o změnu'!BT76,IF('Rozpočet + Žádosti o změnu'!$BL$2="ano",'Rozpočet + Žádosti o změnu'!BH76,IF('Rozpočet + Žádosti o změnu'!$AZ$2="ano",'Rozpočet + Žádosti o změnu'!AV76,IF('Rozpočet + Žádosti o změnu'!$AN$2="ano",'Rozpočet + Žádosti o změnu'!AJ76,'Rozpočet + Žádosti o změnu'!J76))))))))))</f>
        <v>0</v>
      </c>
      <c r="R76" s="267">
        <f>IF('Rozpočet + Žádosti o změnu'!$ER$2="ano",'Rozpočet + Žádosti o změnu'!EO76,IF('Rozpočet + Žádosti o změnu'!$EF$2="ano",'Rozpočet + Žádosti o změnu'!EC76,IF('Rozpočet + Žádosti o změnu'!$DT$2="ano",'Rozpočet + Žádosti o změnu'!DQ76,IF('Rozpočet + Žádosti o změnu'!$DH$2="ano",'Rozpočet + Žádosti o změnu'!DE76,IF('Rozpočet + Žádosti o změnu'!$CV$2="ano",'Rozpočet + Žádosti o změnu'!CS76,IF('Rozpočet + Žádosti o změnu'!$CJ$2="ano",'Rozpočet + Žádosti o změnu'!CG76,IF('Rozpočet + Žádosti o změnu'!$BX$2="ano",'Rozpočet + Žádosti o změnu'!BU76,IF('Rozpočet + Žádosti o změnu'!$BL$2="ano",'Rozpočet + Žádosti o změnu'!BI76,IF('Rozpočet + Žádosti o změnu'!$AZ$2="ano",'Rozpočet + Žádosti o změnu'!AW76,IF('Rozpočet + Žádosti o změnu'!$AN$2="ano",'Rozpočet + Žádosti o změnu'!AK76,'Rozpočet + Žádosti o změnu'!K76))))))))))</f>
        <v>0</v>
      </c>
      <c r="S76" s="267">
        <f>IF('Rozpočet + Žádosti o změnu'!$ER$2="ano",'Rozpočet + Žádosti o změnu'!EP76,IF('Rozpočet + Žádosti o změnu'!$EF$2="ano",'Rozpočet + Žádosti o změnu'!ED76,IF('Rozpočet + Žádosti o změnu'!$DT$2="ano",'Rozpočet + Žádosti o změnu'!DR76,IF('Rozpočet + Žádosti o změnu'!$DH$2="ano",'Rozpočet + Žádosti o změnu'!DF76,IF('Rozpočet + Žádosti o změnu'!$CV$2="ano",'Rozpočet + Žádosti o změnu'!CT76,IF('Rozpočet + Žádosti o změnu'!$CJ$2="ano",'Rozpočet + Žádosti o změnu'!CH76,IF('Rozpočet + Žádosti o změnu'!$BX$2="ano",'Rozpočet + Žádosti o změnu'!BV76,IF('Rozpočet + Žádosti o změnu'!$BL$2="ano",'Rozpočet + Žádosti o změnu'!BJ76,IF('Rozpočet + Žádosti o změnu'!$AZ$2="ano",'Rozpočet + Žádosti o změnu'!AX76,IF('Rozpočet + Žádosti o změnu'!$AN$2="ano",'Rozpočet + Žádosti o změnu'!AL76,'Rozpočet + Žádosti o změnu'!L76))))))))))</f>
        <v>0</v>
      </c>
      <c r="T76" s="267">
        <f>IF('Rozpočet + Žádosti o změnu'!$ER$2="ano",'Rozpočet + Žádosti o změnu'!EQ76,IF('Rozpočet + Žádosti o změnu'!$EF$2="ano",'Rozpočet + Žádosti o změnu'!EE76,IF('Rozpočet + Žádosti o změnu'!$DT$2="ano",'Rozpočet + Žádosti o změnu'!DS76,IF('Rozpočet + Žádosti o změnu'!$DH$2="ano",'Rozpočet + Žádosti o změnu'!DG76,IF('Rozpočet + Žádosti o změnu'!$CV$2="ano",'Rozpočet + Žádosti o změnu'!CU76,IF('Rozpočet + Žádosti o změnu'!$CJ$2="ano",'Rozpočet + Žádosti o změnu'!CI76,IF('Rozpočet + Žádosti o změnu'!$BX$2="ano",'Rozpočet + Žádosti o změnu'!BW76,IF('Rozpočet + Žádosti o změnu'!$BL$2="ano",'Rozpočet + Žádosti o změnu'!BK76,IF('Rozpočet + Žádosti o změnu'!$AZ$2="ano",'Rozpočet + Žádosti o změnu'!AY76,IF('Rozpočet + Žádosti o změnu'!$AN$2="ano",'Rozpočet + Žádosti o změnu'!AM76,'Rozpočet + Žádosti o změnu'!M76))))))))))</f>
        <v>0</v>
      </c>
      <c r="U76" s="267">
        <f>IF('Rozpočet + Žádosti o změnu'!$ER$2="ano",'Rozpočet + Žádosti o změnu'!ER76,IF('Rozpočet + Žádosti o změnu'!$EF$2="ano",'Rozpočet + Žádosti o změnu'!EF76,IF('Rozpočet + Žádosti o změnu'!$DT$2="ano",'Rozpočet + Žádosti o změnu'!DT76,IF('Rozpočet + Žádosti o změnu'!$DH$2="ano",'Rozpočet + Žádosti o změnu'!DH76,IF('Rozpočet + Žádosti o změnu'!$CV$2="ano",'Rozpočet + Žádosti o změnu'!CV76,IF('Rozpočet + Žádosti o změnu'!$CJ$2="ano",'Rozpočet + Žádosti o změnu'!CJ76,IF('Rozpočet + Žádosti o změnu'!$BX$2="ano",'Rozpočet + Žádosti o změnu'!BX76,IF('Rozpočet + Žádosti o změnu'!$BL$2="ano",'Rozpočet + Žádosti o změnu'!BL76,IF('Rozpočet + Žádosti o změnu'!$AZ$2="ano",'Rozpočet + Žádosti o změnu'!AZ76,IF('Rozpočet + Žádosti o změnu'!$AN$2="ano",'Rozpočet + Žádosti o změnu'!AN76,'Rozpočet + Žádosti o změnu'!N76))))))))))</f>
        <v>0</v>
      </c>
      <c r="W76" s="281">
        <f>IF('ZoR č. 1'!$D76="",0,'ZoR č. 1'!G76)+IF('ZoR č. 2'!$D76="",0,'ZoR č. 2'!G76)+IF('ZoR č. 3'!$D76="",0,'ZoR č. 3'!G76)+IF('ZoR č. 4'!$D76="",0,'ZoR č. 4'!G76)+IF('ZoR č. 5'!$D76="",0,'ZoR č. 5'!G76)+IF('ZoR č. 6'!$D76="",0,'ZoR č. 6'!G76)+IF('ZoR č. 7'!$D76="",0,'ZoR č. 7'!G76)+IF('ZoR č. 8'!$D76="",0,'ZoR č. 8'!G76)+IF('ZoR č. 9'!$D76="",0,'ZoR č. 9'!G76)+IF('ZoR č. 10'!$D76="",0,'ZoR č. 10'!G76)+IF(ZZoR!$D76="",0,ZZoR!G76)</f>
        <v>0</v>
      </c>
      <c r="X76" s="281">
        <f>IF('ZoR č. 1'!$D76="",0,'ZoR č. 1'!H76)+IF('ZoR č. 2'!$D76="",0,'ZoR č. 2'!H76)+IF('ZoR č. 3'!$D76="",0,'ZoR č. 3'!H76)+IF('ZoR č. 4'!$D76="",0,'ZoR č. 4'!H76)+IF('ZoR č. 5'!$D76="",0,'ZoR č. 5'!H76)+IF('ZoR č. 6'!$D76="",0,'ZoR č. 6'!H76)+IF('ZoR č. 7'!$D76="",0,'ZoR č. 7'!H76)+IF('ZoR č. 8'!$D76="",0,'ZoR č. 8'!H76)+IF('ZoR č. 9'!$D76="",0,'ZoR č. 9'!H76)+IF('ZoR č. 10'!$D76="",0,'ZoR č. 10'!H76)+IF(ZZoR!$D76="",0,ZZoR!H76)</f>
        <v>0</v>
      </c>
      <c r="Y76" s="281">
        <f>IF('ZoR č. 1'!$D76="",0,'ZoR č. 1'!I76)+IF('ZoR č. 2'!$D76="",0,'ZoR č. 2'!I76)+IF('ZoR č. 3'!$D76="",0,'ZoR č. 3'!I76)+IF('ZoR č. 4'!$D76="",0,'ZoR č. 4'!I76)+IF('ZoR č. 5'!$D76="",0,'ZoR č. 5'!I76)+IF('ZoR č. 6'!$D76="",0,'ZoR č. 6'!I76)+IF('ZoR č. 7'!$D76="",0,'ZoR č. 7'!I76)+IF('ZoR č. 8'!$D76="",0,'ZoR č. 8'!I76)+IF('ZoR č. 9'!$D76="",0,'ZoR č. 9'!I76)+IF('ZoR č. 10'!$D76="",0,'ZoR č. 10'!I76)+IF(ZZoR!$D76="",0,ZZoR!I76)</f>
        <v>0</v>
      </c>
      <c r="Z76" s="281">
        <f>IF('ZoR č. 1'!$D76="",0,'ZoR č. 1'!J76)+IF('ZoR č. 2'!$D76="",0,'ZoR č. 2'!J76)+IF('ZoR č. 3'!$D76="",0,'ZoR č. 3'!J76)+IF('ZoR č. 4'!$D76="",0,'ZoR č. 4'!J76)+IF('ZoR č. 5'!$D76="",0,'ZoR č. 5'!J76)+IF('ZoR č. 6'!$D76="",0,'ZoR č. 6'!J76)+IF('ZoR č. 7'!$D76="",0,'ZoR č. 7'!J76)+IF('ZoR č. 8'!$D76="",0,'ZoR č. 8'!J76)+IF('ZoR č. 9'!$D76="",0,'ZoR č. 9'!J76)+IF('ZoR č. 10'!$D76="",0,'ZoR č. 10'!J76)+IF(ZZoR!$D76="",0,ZZoR!J76)</f>
        <v>0</v>
      </c>
      <c r="AA76" s="281">
        <f>IF('ZoR č. 1'!$D76="",0,'ZoR č. 1'!K76)+IF('ZoR č. 2'!$D76="",0,'ZoR č. 2'!K76)+IF('ZoR č. 3'!$D76="",0,'ZoR č. 3'!K76)+IF('ZoR č. 4'!$D76="",0,'ZoR č. 4'!K76)+IF('ZoR č. 5'!$D76="",0,'ZoR č. 5'!K76)+IF('ZoR č. 6'!$D76="",0,'ZoR č. 6'!K76)+IF('ZoR č. 7'!$D76="",0,'ZoR č. 7'!K76)+IF('ZoR č. 8'!$D76="",0,'ZoR č. 8'!K76)+IF('ZoR č. 9'!$D76="",0,'ZoR č. 9'!K76)+IF('ZoR č. 10'!$D76="",0,'ZoR č. 10'!K76)+IF(ZZoR!$D76="",0,ZZoR!K76)</f>
        <v>0</v>
      </c>
      <c r="AB76" s="281">
        <f>IF('ZoR č. 1'!$D76="",0,'ZoR č. 1'!L76)+IF('ZoR č. 2'!$D76="",0,'ZoR č. 2'!L76)+IF('ZoR č. 3'!$D76="",0,'ZoR č. 3'!L76)+IF('ZoR č. 4'!$D76="",0,'ZoR č. 4'!L76)+IF('ZoR č. 5'!$D76="",0,'ZoR č. 5'!L76)+IF('ZoR č. 6'!$D76="",0,'ZoR č. 6'!L76)+IF('ZoR č. 7'!$D76="",0,'ZoR č. 7'!L76)+IF('ZoR č. 8'!$D76="",0,'ZoR č. 8'!L76)+IF('ZoR č. 9'!$D76="",0,'ZoR č. 9'!L76)+IF('ZoR č. 10'!$D76="",0,'ZoR č. 10'!L76)+IF(ZZoR!$D76="",0,ZZoR!L76)</f>
        <v>0</v>
      </c>
      <c r="AC76" s="281">
        <f>IF('ZoR č. 1'!$D76="",0,'ZoR č. 1'!M76)+IF('ZoR č. 2'!$D76="",0,'ZoR č. 2'!M76)+IF('ZoR č. 3'!$D76="",0,'ZoR č. 3'!M76)+IF('ZoR č. 4'!$D76="",0,'ZoR č. 4'!M76)+IF('ZoR č. 5'!$D76="",0,'ZoR č. 5'!M76)+IF('ZoR č. 6'!$D76="",0,'ZoR č. 6'!M76)+IF('ZoR č. 7'!$D76="",0,'ZoR č. 7'!M76)+IF('ZoR č. 8'!$D76="",0,'ZoR č. 8'!M76)+IF('ZoR č. 9'!$D76="",0,'ZoR č. 9'!M76)+IF('ZoR č. 10'!$D76="",0,'ZoR č. 10'!M76)+IF(ZZoR!$D76="",0,ZZoR!M76)</f>
        <v>0</v>
      </c>
      <c r="AE76" s="282" t="str">
        <f t="shared" si="7"/>
        <v/>
      </c>
    </row>
    <row r="77" spans="2:31" x14ac:dyDescent="0.25">
      <c r="B77" s="9" t="s">
        <v>210</v>
      </c>
      <c r="C77" s="98" t="str">
        <f>IF(COUNTA('Přehled partnerů'!C77:D77)&lt;&gt;2,"partner neuveden",IF('Přehled partnerů'!G77="ANO",'Přehled partnerů'!C77,"v tomto období nerelevantní"))</f>
        <v>partner neuveden</v>
      </c>
      <c r="D77" s="108" t="str">
        <f>IF(COUNTA('Přehled partnerů'!C77:D77)&lt;&gt;2,"",IF('Přehled partnerů'!G77="ANO",'Přehled partnerů'!D77,""))</f>
        <v/>
      </c>
      <c r="E77" s="21" t="str">
        <f t="shared" si="4"/>
        <v/>
      </c>
      <c r="F77" s="114" t="str">
        <f t="shared" si="5"/>
        <v/>
      </c>
      <c r="G77" s="125">
        <v>0</v>
      </c>
      <c r="H77" s="126">
        <v>0</v>
      </c>
      <c r="I77" s="126">
        <v>0</v>
      </c>
      <c r="J77" s="126">
        <v>0</v>
      </c>
      <c r="K77" s="273">
        <v>0</v>
      </c>
      <c r="L77" s="273">
        <v>0</v>
      </c>
      <c r="M77" s="274">
        <v>0</v>
      </c>
      <c r="N77" s="58" t="str">
        <f t="shared" si="6"/>
        <v/>
      </c>
      <c r="O77" s="267">
        <f>IF('Rozpočet + Žádosti o změnu'!$ER$2="ano",'Rozpočet + Žádosti o změnu'!EL77,IF('Rozpočet + Žádosti o změnu'!$EF$2="ano",'Rozpočet + Žádosti o změnu'!DZ77,IF('Rozpočet + Žádosti o změnu'!$DT$2="ano",'Rozpočet + Žádosti o změnu'!DN77,IF('Rozpočet + Žádosti o změnu'!$DH$2="ano",'Rozpočet + Žádosti o změnu'!DB77,IF('Rozpočet + Žádosti o změnu'!$CV$2="ano",'Rozpočet + Žádosti o změnu'!CP77,IF('Rozpočet + Žádosti o změnu'!$CJ$2="ano",'Rozpočet + Žádosti o změnu'!CD77,IF('Rozpočet + Žádosti o změnu'!$BX$2="ano",'Rozpočet + Žádosti o změnu'!BR77,IF('Rozpočet + Žádosti o změnu'!$BL$2="ano",'Rozpočet + Žádosti o změnu'!BF77,IF('Rozpočet + Žádosti o změnu'!$AZ$2="ano",'Rozpočet + Žádosti o změnu'!AT77,IF('Rozpočet + Žádosti o změnu'!$AN$2="ano",'Rozpočet + Žádosti o změnu'!AH77,'Rozpočet + Žádosti o změnu'!H77))))))))))</f>
        <v>0</v>
      </c>
      <c r="P77" s="267">
        <f>IF('Rozpočet + Žádosti o změnu'!$ER$2="ano",'Rozpočet + Žádosti o změnu'!EM77,IF('Rozpočet + Žádosti o změnu'!$EF$2="ano",'Rozpočet + Žádosti o změnu'!EA77,IF('Rozpočet + Žádosti o změnu'!$DT$2="ano",'Rozpočet + Žádosti o změnu'!DO77,IF('Rozpočet + Žádosti o změnu'!$DH$2="ano",'Rozpočet + Žádosti o změnu'!DC77,IF('Rozpočet + Žádosti o změnu'!$CV$2="ano",'Rozpočet + Žádosti o změnu'!CQ77,IF('Rozpočet + Žádosti o změnu'!$CJ$2="ano",'Rozpočet + Žádosti o změnu'!CE77,IF('Rozpočet + Žádosti o změnu'!$BX$2="ano",'Rozpočet + Žádosti o změnu'!BS77,IF('Rozpočet + Žádosti o změnu'!$BL$2="ano",'Rozpočet + Žádosti o změnu'!BG77,IF('Rozpočet + Žádosti o změnu'!$AZ$2="ano",'Rozpočet + Žádosti o změnu'!AU77,IF('Rozpočet + Žádosti o změnu'!$AN$2="ano",'Rozpočet + Žádosti o změnu'!AI77,'Rozpočet + Žádosti o změnu'!I77))))))))))</f>
        <v>0</v>
      </c>
      <c r="Q77" s="267">
        <f>IF('Rozpočet + Žádosti o změnu'!$ER$2="ano",'Rozpočet + Žádosti o změnu'!EN77,IF('Rozpočet + Žádosti o změnu'!$EF$2="ano",'Rozpočet + Žádosti o změnu'!EB77,IF('Rozpočet + Žádosti o změnu'!$DT$2="ano",'Rozpočet + Žádosti o změnu'!DP77,IF('Rozpočet + Žádosti o změnu'!$DH$2="ano",'Rozpočet + Žádosti o změnu'!DD77,IF('Rozpočet + Žádosti o změnu'!$CV$2="ano",'Rozpočet + Žádosti o změnu'!CR77,IF('Rozpočet + Žádosti o změnu'!$CJ$2="ano",'Rozpočet + Žádosti o změnu'!CF77,IF('Rozpočet + Žádosti o změnu'!$BX$2="ano",'Rozpočet + Žádosti o změnu'!BT77,IF('Rozpočet + Žádosti o změnu'!$BL$2="ano",'Rozpočet + Žádosti o změnu'!BH77,IF('Rozpočet + Žádosti o změnu'!$AZ$2="ano",'Rozpočet + Žádosti o změnu'!AV77,IF('Rozpočet + Žádosti o změnu'!$AN$2="ano",'Rozpočet + Žádosti o změnu'!AJ77,'Rozpočet + Žádosti o změnu'!J77))))))))))</f>
        <v>0</v>
      </c>
      <c r="R77" s="267">
        <f>IF('Rozpočet + Žádosti o změnu'!$ER$2="ano",'Rozpočet + Žádosti o změnu'!EO77,IF('Rozpočet + Žádosti o změnu'!$EF$2="ano",'Rozpočet + Žádosti o změnu'!EC77,IF('Rozpočet + Žádosti o změnu'!$DT$2="ano",'Rozpočet + Žádosti o změnu'!DQ77,IF('Rozpočet + Žádosti o změnu'!$DH$2="ano",'Rozpočet + Žádosti o změnu'!DE77,IF('Rozpočet + Žádosti o změnu'!$CV$2="ano",'Rozpočet + Žádosti o změnu'!CS77,IF('Rozpočet + Žádosti o změnu'!$CJ$2="ano",'Rozpočet + Žádosti o změnu'!CG77,IF('Rozpočet + Žádosti o změnu'!$BX$2="ano",'Rozpočet + Žádosti o změnu'!BU77,IF('Rozpočet + Žádosti o změnu'!$BL$2="ano",'Rozpočet + Žádosti o změnu'!BI77,IF('Rozpočet + Žádosti o změnu'!$AZ$2="ano",'Rozpočet + Žádosti o změnu'!AW77,IF('Rozpočet + Žádosti o změnu'!$AN$2="ano",'Rozpočet + Žádosti o změnu'!AK77,'Rozpočet + Žádosti o změnu'!K77))))))))))</f>
        <v>0</v>
      </c>
      <c r="S77" s="267">
        <f>IF('Rozpočet + Žádosti o změnu'!$ER$2="ano",'Rozpočet + Žádosti o změnu'!EP77,IF('Rozpočet + Žádosti o změnu'!$EF$2="ano",'Rozpočet + Žádosti o změnu'!ED77,IF('Rozpočet + Žádosti o změnu'!$DT$2="ano",'Rozpočet + Žádosti o změnu'!DR77,IF('Rozpočet + Žádosti o změnu'!$DH$2="ano",'Rozpočet + Žádosti o změnu'!DF77,IF('Rozpočet + Žádosti o změnu'!$CV$2="ano",'Rozpočet + Žádosti o změnu'!CT77,IF('Rozpočet + Žádosti o změnu'!$CJ$2="ano",'Rozpočet + Žádosti o změnu'!CH77,IF('Rozpočet + Žádosti o změnu'!$BX$2="ano",'Rozpočet + Žádosti o změnu'!BV77,IF('Rozpočet + Žádosti o změnu'!$BL$2="ano",'Rozpočet + Žádosti o změnu'!BJ77,IF('Rozpočet + Žádosti o změnu'!$AZ$2="ano",'Rozpočet + Žádosti o změnu'!AX77,IF('Rozpočet + Žádosti o změnu'!$AN$2="ano",'Rozpočet + Žádosti o změnu'!AL77,'Rozpočet + Žádosti o změnu'!L77))))))))))</f>
        <v>0</v>
      </c>
      <c r="T77" s="267">
        <f>IF('Rozpočet + Žádosti o změnu'!$ER$2="ano",'Rozpočet + Žádosti o změnu'!EQ77,IF('Rozpočet + Žádosti o změnu'!$EF$2="ano",'Rozpočet + Žádosti o změnu'!EE77,IF('Rozpočet + Žádosti o změnu'!$DT$2="ano",'Rozpočet + Žádosti o změnu'!DS77,IF('Rozpočet + Žádosti o změnu'!$DH$2="ano",'Rozpočet + Žádosti o změnu'!DG77,IF('Rozpočet + Žádosti o změnu'!$CV$2="ano",'Rozpočet + Žádosti o změnu'!CU77,IF('Rozpočet + Žádosti o změnu'!$CJ$2="ano",'Rozpočet + Žádosti o změnu'!CI77,IF('Rozpočet + Žádosti o změnu'!$BX$2="ano",'Rozpočet + Žádosti o změnu'!BW77,IF('Rozpočet + Žádosti o změnu'!$BL$2="ano",'Rozpočet + Žádosti o změnu'!BK77,IF('Rozpočet + Žádosti o změnu'!$AZ$2="ano",'Rozpočet + Žádosti o změnu'!AY77,IF('Rozpočet + Žádosti o změnu'!$AN$2="ano",'Rozpočet + Žádosti o změnu'!AM77,'Rozpočet + Žádosti o změnu'!M77))))))))))</f>
        <v>0</v>
      </c>
      <c r="U77" s="267">
        <f>IF('Rozpočet + Žádosti o změnu'!$ER$2="ano",'Rozpočet + Žádosti o změnu'!ER77,IF('Rozpočet + Žádosti o změnu'!$EF$2="ano",'Rozpočet + Žádosti o změnu'!EF77,IF('Rozpočet + Žádosti o změnu'!$DT$2="ano",'Rozpočet + Žádosti o změnu'!DT77,IF('Rozpočet + Žádosti o změnu'!$DH$2="ano",'Rozpočet + Žádosti o změnu'!DH77,IF('Rozpočet + Žádosti o změnu'!$CV$2="ano",'Rozpočet + Žádosti o změnu'!CV77,IF('Rozpočet + Žádosti o změnu'!$CJ$2="ano",'Rozpočet + Žádosti o změnu'!CJ77,IF('Rozpočet + Žádosti o změnu'!$BX$2="ano",'Rozpočet + Žádosti o změnu'!BX77,IF('Rozpočet + Žádosti o změnu'!$BL$2="ano",'Rozpočet + Žádosti o změnu'!BL77,IF('Rozpočet + Žádosti o změnu'!$AZ$2="ano",'Rozpočet + Žádosti o změnu'!AZ77,IF('Rozpočet + Žádosti o změnu'!$AN$2="ano",'Rozpočet + Žádosti o změnu'!AN77,'Rozpočet + Žádosti o změnu'!N77))))))))))</f>
        <v>0</v>
      </c>
      <c r="W77" s="281">
        <f>IF('ZoR č. 1'!$D77="",0,'ZoR č. 1'!G77)+IF('ZoR č. 2'!$D77="",0,'ZoR č. 2'!G77)+IF('ZoR č. 3'!$D77="",0,'ZoR č. 3'!G77)+IF('ZoR č. 4'!$D77="",0,'ZoR č. 4'!G77)+IF('ZoR č. 5'!$D77="",0,'ZoR č. 5'!G77)+IF('ZoR č. 6'!$D77="",0,'ZoR č. 6'!G77)+IF('ZoR č. 7'!$D77="",0,'ZoR č. 7'!G77)+IF('ZoR č. 8'!$D77="",0,'ZoR č. 8'!G77)+IF('ZoR č. 9'!$D77="",0,'ZoR č. 9'!G77)+IF('ZoR č. 10'!$D77="",0,'ZoR č. 10'!G77)+IF(ZZoR!$D77="",0,ZZoR!G77)</f>
        <v>0</v>
      </c>
      <c r="X77" s="281">
        <f>IF('ZoR č. 1'!$D77="",0,'ZoR č. 1'!H77)+IF('ZoR č. 2'!$D77="",0,'ZoR č. 2'!H77)+IF('ZoR č. 3'!$D77="",0,'ZoR č. 3'!H77)+IF('ZoR č. 4'!$D77="",0,'ZoR č. 4'!H77)+IF('ZoR č. 5'!$D77="",0,'ZoR č. 5'!H77)+IF('ZoR č. 6'!$D77="",0,'ZoR č. 6'!H77)+IF('ZoR č. 7'!$D77="",0,'ZoR č. 7'!H77)+IF('ZoR č. 8'!$D77="",0,'ZoR č. 8'!H77)+IF('ZoR č. 9'!$D77="",0,'ZoR č. 9'!H77)+IF('ZoR č. 10'!$D77="",0,'ZoR č. 10'!H77)+IF(ZZoR!$D77="",0,ZZoR!H77)</f>
        <v>0</v>
      </c>
      <c r="Y77" s="281">
        <f>IF('ZoR č. 1'!$D77="",0,'ZoR č. 1'!I77)+IF('ZoR č. 2'!$D77="",0,'ZoR č. 2'!I77)+IF('ZoR č. 3'!$D77="",0,'ZoR č. 3'!I77)+IF('ZoR č. 4'!$D77="",0,'ZoR č. 4'!I77)+IF('ZoR č. 5'!$D77="",0,'ZoR č. 5'!I77)+IF('ZoR č. 6'!$D77="",0,'ZoR č. 6'!I77)+IF('ZoR č. 7'!$D77="",0,'ZoR č. 7'!I77)+IF('ZoR č. 8'!$D77="",0,'ZoR č. 8'!I77)+IF('ZoR č. 9'!$D77="",0,'ZoR č. 9'!I77)+IF('ZoR č. 10'!$D77="",0,'ZoR č. 10'!I77)+IF(ZZoR!$D77="",0,ZZoR!I77)</f>
        <v>0</v>
      </c>
      <c r="Z77" s="281">
        <f>IF('ZoR č. 1'!$D77="",0,'ZoR č. 1'!J77)+IF('ZoR č. 2'!$D77="",0,'ZoR č. 2'!J77)+IF('ZoR č. 3'!$D77="",0,'ZoR č. 3'!J77)+IF('ZoR č. 4'!$D77="",0,'ZoR č. 4'!J77)+IF('ZoR č. 5'!$D77="",0,'ZoR č. 5'!J77)+IF('ZoR č. 6'!$D77="",0,'ZoR č. 6'!J77)+IF('ZoR č. 7'!$D77="",0,'ZoR č. 7'!J77)+IF('ZoR č. 8'!$D77="",0,'ZoR č. 8'!J77)+IF('ZoR č. 9'!$D77="",0,'ZoR č. 9'!J77)+IF('ZoR č. 10'!$D77="",0,'ZoR č. 10'!J77)+IF(ZZoR!$D77="",0,ZZoR!J77)</f>
        <v>0</v>
      </c>
      <c r="AA77" s="281">
        <f>IF('ZoR č. 1'!$D77="",0,'ZoR č. 1'!K77)+IF('ZoR č. 2'!$D77="",0,'ZoR č. 2'!K77)+IF('ZoR č. 3'!$D77="",0,'ZoR č. 3'!K77)+IF('ZoR č. 4'!$D77="",0,'ZoR č. 4'!K77)+IF('ZoR č. 5'!$D77="",0,'ZoR č. 5'!K77)+IF('ZoR č. 6'!$D77="",0,'ZoR č. 6'!K77)+IF('ZoR č. 7'!$D77="",0,'ZoR č. 7'!K77)+IF('ZoR č. 8'!$D77="",0,'ZoR č. 8'!K77)+IF('ZoR č. 9'!$D77="",0,'ZoR č. 9'!K77)+IF('ZoR č. 10'!$D77="",0,'ZoR č. 10'!K77)+IF(ZZoR!$D77="",0,ZZoR!K77)</f>
        <v>0</v>
      </c>
      <c r="AB77" s="281">
        <f>IF('ZoR č. 1'!$D77="",0,'ZoR č. 1'!L77)+IF('ZoR č. 2'!$D77="",0,'ZoR č. 2'!L77)+IF('ZoR č. 3'!$D77="",0,'ZoR č. 3'!L77)+IF('ZoR č. 4'!$D77="",0,'ZoR č. 4'!L77)+IF('ZoR č. 5'!$D77="",0,'ZoR č. 5'!L77)+IF('ZoR č. 6'!$D77="",0,'ZoR č. 6'!L77)+IF('ZoR č. 7'!$D77="",0,'ZoR č. 7'!L77)+IF('ZoR č. 8'!$D77="",0,'ZoR č. 8'!L77)+IF('ZoR č. 9'!$D77="",0,'ZoR č. 9'!L77)+IF('ZoR č. 10'!$D77="",0,'ZoR č. 10'!L77)+IF(ZZoR!$D77="",0,ZZoR!L77)</f>
        <v>0</v>
      </c>
      <c r="AC77" s="281">
        <f>IF('ZoR č. 1'!$D77="",0,'ZoR č. 1'!M77)+IF('ZoR č. 2'!$D77="",0,'ZoR č. 2'!M77)+IF('ZoR č. 3'!$D77="",0,'ZoR č. 3'!M77)+IF('ZoR č. 4'!$D77="",0,'ZoR č. 4'!M77)+IF('ZoR č. 5'!$D77="",0,'ZoR č. 5'!M77)+IF('ZoR č. 6'!$D77="",0,'ZoR č. 6'!M77)+IF('ZoR č. 7'!$D77="",0,'ZoR č. 7'!M77)+IF('ZoR č. 8'!$D77="",0,'ZoR č. 8'!M77)+IF('ZoR č. 9'!$D77="",0,'ZoR č. 9'!M77)+IF('ZoR č. 10'!$D77="",0,'ZoR č. 10'!M77)+IF(ZZoR!$D77="",0,ZZoR!M77)</f>
        <v>0</v>
      </c>
      <c r="AE77" s="282" t="str">
        <f t="shared" si="7"/>
        <v/>
      </c>
    </row>
    <row r="78" spans="2:31" x14ac:dyDescent="0.25">
      <c r="B78" s="9" t="s">
        <v>211</v>
      </c>
      <c r="C78" s="98" t="str">
        <f>IF(COUNTA('Přehled partnerů'!C78:D78)&lt;&gt;2,"partner neuveden",IF('Přehled partnerů'!G78="ANO",'Přehled partnerů'!C78,"v tomto období nerelevantní"))</f>
        <v>partner neuveden</v>
      </c>
      <c r="D78" s="108" t="str">
        <f>IF(COUNTA('Přehled partnerů'!C78:D78)&lt;&gt;2,"",IF('Přehled partnerů'!G78="ANO",'Přehled partnerů'!D78,""))</f>
        <v/>
      </c>
      <c r="E78" s="21" t="str">
        <f t="shared" si="4"/>
        <v/>
      </c>
      <c r="F78" s="114" t="str">
        <f t="shared" si="5"/>
        <v/>
      </c>
      <c r="G78" s="125">
        <v>0</v>
      </c>
      <c r="H78" s="126">
        <v>0</v>
      </c>
      <c r="I78" s="126">
        <v>0</v>
      </c>
      <c r="J78" s="126">
        <v>0</v>
      </c>
      <c r="K78" s="273">
        <v>0</v>
      </c>
      <c r="L78" s="273">
        <v>0</v>
      </c>
      <c r="M78" s="274">
        <v>0</v>
      </c>
      <c r="N78" s="58" t="str">
        <f t="shared" si="6"/>
        <v/>
      </c>
      <c r="O78" s="267">
        <f>IF('Rozpočet + Žádosti o změnu'!$ER$2="ano",'Rozpočet + Žádosti o změnu'!EL78,IF('Rozpočet + Žádosti o změnu'!$EF$2="ano",'Rozpočet + Žádosti o změnu'!DZ78,IF('Rozpočet + Žádosti o změnu'!$DT$2="ano",'Rozpočet + Žádosti o změnu'!DN78,IF('Rozpočet + Žádosti o změnu'!$DH$2="ano",'Rozpočet + Žádosti o změnu'!DB78,IF('Rozpočet + Žádosti o změnu'!$CV$2="ano",'Rozpočet + Žádosti o změnu'!CP78,IF('Rozpočet + Žádosti o změnu'!$CJ$2="ano",'Rozpočet + Žádosti o změnu'!CD78,IF('Rozpočet + Žádosti o změnu'!$BX$2="ano",'Rozpočet + Žádosti o změnu'!BR78,IF('Rozpočet + Žádosti o změnu'!$BL$2="ano",'Rozpočet + Žádosti o změnu'!BF78,IF('Rozpočet + Žádosti o změnu'!$AZ$2="ano",'Rozpočet + Žádosti o změnu'!AT78,IF('Rozpočet + Žádosti o změnu'!$AN$2="ano",'Rozpočet + Žádosti o změnu'!AH78,'Rozpočet + Žádosti o změnu'!H78))))))))))</f>
        <v>0</v>
      </c>
      <c r="P78" s="267">
        <f>IF('Rozpočet + Žádosti o změnu'!$ER$2="ano",'Rozpočet + Žádosti o změnu'!EM78,IF('Rozpočet + Žádosti o změnu'!$EF$2="ano",'Rozpočet + Žádosti o změnu'!EA78,IF('Rozpočet + Žádosti o změnu'!$DT$2="ano",'Rozpočet + Žádosti o změnu'!DO78,IF('Rozpočet + Žádosti o změnu'!$DH$2="ano",'Rozpočet + Žádosti o změnu'!DC78,IF('Rozpočet + Žádosti o změnu'!$CV$2="ano",'Rozpočet + Žádosti o změnu'!CQ78,IF('Rozpočet + Žádosti o změnu'!$CJ$2="ano",'Rozpočet + Žádosti o změnu'!CE78,IF('Rozpočet + Žádosti o změnu'!$BX$2="ano",'Rozpočet + Žádosti o změnu'!BS78,IF('Rozpočet + Žádosti o změnu'!$BL$2="ano",'Rozpočet + Žádosti o změnu'!BG78,IF('Rozpočet + Žádosti o změnu'!$AZ$2="ano",'Rozpočet + Žádosti o změnu'!AU78,IF('Rozpočet + Žádosti o změnu'!$AN$2="ano",'Rozpočet + Žádosti o změnu'!AI78,'Rozpočet + Žádosti o změnu'!I78))))))))))</f>
        <v>0</v>
      </c>
      <c r="Q78" s="267">
        <f>IF('Rozpočet + Žádosti o změnu'!$ER$2="ano",'Rozpočet + Žádosti o změnu'!EN78,IF('Rozpočet + Žádosti o změnu'!$EF$2="ano",'Rozpočet + Žádosti o změnu'!EB78,IF('Rozpočet + Žádosti o změnu'!$DT$2="ano",'Rozpočet + Žádosti o změnu'!DP78,IF('Rozpočet + Žádosti o změnu'!$DH$2="ano",'Rozpočet + Žádosti o změnu'!DD78,IF('Rozpočet + Žádosti o změnu'!$CV$2="ano",'Rozpočet + Žádosti o změnu'!CR78,IF('Rozpočet + Žádosti o změnu'!$CJ$2="ano",'Rozpočet + Žádosti o změnu'!CF78,IF('Rozpočet + Žádosti o změnu'!$BX$2="ano",'Rozpočet + Žádosti o změnu'!BT78,IF('Rozpočet + Žádosti o změnu'!$BL$2="ano",'Rozpočet + Žádosti o změnu'!BH78,IF('Rozpočet + Žádosti o změnu'!$AZ$2="ano",'Rozpočet + Žádosti o změnu'!AV78,IF('Rozpočet + Žádosti o změnu'!$AN$2="ano",'Rozpočet + Žádosti o změnu'!AJ78,'Rozpočet + Žádosti o změnu'!J78))))))))))</f>
        <v>0</v>
      </c>
      <c r="R78" s="267">
        <f>IF('Rozpočet + Žádosti o změnu'!$ER$2="ano",'Rozpočet + Žádosti o změnu'!EO78,IF('Rozpočet + Žádosti o změnu'!$EF$2="ano",'Rozpočet + Žádosti o změnu'!EC78,IF('Rozpočet + Žádosti o změnu'!$DT$2="ano",'Rozpočet + Žádosti o změnu'!DQ78,IF('Rozpočet + Žádosti o změnu'!$DH$2="ano",'Rozpočet + Žádosti o změnu'!DE78,IF('Rozpočet + Žádosti o změnu'!$CV$2="ano",'Rozpočet + Žádosti o změnu'!CS78,IF('Rozpočet + Žádosti o změnu'!$CJ$2="ano",'Rozpočet + Žádosti o změnu'!CG78,IF('Rozpočet + Žádosti o změnu'!$BX$2="ano",'Rozpočet + Žádosti o změnu'!BU78,IF('Rozpočet + Žádosti o změnu'!$BL$2="ano",'Rozpočet + Žádosti o změnu'!BI78,IF('Rozpočet + Žádosti o změnu'!$AZ$2="ano",'Rozpočet + Žádosti o změnu'!AW78,IF('Rozpočet + Žádosti o změnu'!$AN$2="ano",'Rozpočet + Žádosti o změnu'!AK78,'Rozpočet + Žádosti o změnu'!K78))))))))))</f>
        <v>0</v>
      </c>
      <c r="S78" s="267">
        <f>IF('Rozpočet + Žádosti o změnu'!$ER$2="ano",'Rozpočet + Žádosti o změnu'!EP78,IF('Rozpočet + Žádosti o změnu'!$EF$2="ano",'Rozpočet + Žádosti o změnu'!ED78,IF('Rozpočet + Žádosti o změnu'!$DT$2="ano",'Rozpočet + Žádosti o změnu'!DR78,IF('Rozpočet + Žádosti o změnu'!$DH$2="ano",'Rozpočet + Žádosti o změnu'!DF78,IF('Rozpočet + Žádosti o změnu'!$CV$2="ano",'Rozpočet + Žádosti o změnu'!CT78,IF('Rozpočet + Žádosti o změnu'!$CJ$2="ano",'Rozpočet + Žádosti o změnu'!CH78,IF('Rozpočet + Žádosti o změnu'!$BX$2="ano",'Rozpočet + Žádosti o změnu'!BV78,IF('Rozpočet + Žádosti o změnu'!$BL$2="ano",'Rozpočet + Žádosti o změnu'!BJ78,IF('Rozpočet + Žádosti o změnu'!$AZ$2="ano",'Rozpočet + Žádosti o změnu'!AX78,IF('Rozpočet + Žádosti o změnu'!$AN$2="ano",'Rozpočet + Žádosti o změnu'!AL78,'Rozpočet + Žádosti o změnu'!L78))))))))))</f>
        <v>0</v>
      </c>
      <c r="T78" s="267">
        <f>IF('Rozpočet + Žádosti o změnu'!$ER$2="ano",'Rozpočet + Žádosti o změnu'!EQ78,IF('Rozpočet + Žádosti o změnu'!$EF$2="ano",'Rozpočet + Žádosti o změnu'!EE78,IF('Rozpočet + Žádosti o změnu'!$DT$2="ano",'Rozpočet + Žádosti o změnu'!DS78,IF('Rozpočet + Žádosti o změnu'!$DH$2="ano",'Rozpočet + Žádosti o změnu'!DG78,IF('Rozpočet + Žádosti o změnu'!$CV$2="ano",'Rozpočet + Žádosti o změnu'!CU78,IF('Rozpočet + Žádosti o změnu'!$CJ$2="ano",'Rozpočet + Žádosti o změnu'!CI78,IF('Rozpočet + Žádosti o změnu'!$BX$2="ano",'Rozpočet + Žádosti o změnu'!BW78,IF('Rozpočet + Žádosti o změnu'!$BL$2="ano",'Rozpočet + Žádosti o změnu'!BK78,IF('Rozpočet + Žádosti o změnu'!$AZ$2="ano",'Rozpočet + Žádosti o změnu'!AY78,IF('Rozpočet + Žádosti o změnu'!$AN$2="ano",'Rozpočet + Žádosti o změnu'!AM78,'Rozpočet + Žádosti o změnu'!M78))))))))))</f>
        <v>0</v>
      </c>
      <c r="U78" s="267">
        <f>IF('Rozpočet + Žádosti o změnu'!$ER$2="ano",'Rozpočet + Žádosti o změnu'!ER78,IF('Rozpočet + Žádosti o změnu'!$EF$2="ano",'Rozpočet + Žádosti o změnu'!EF78,IF('Rozpočet + Žádosti o změnu'!$DT$2="ano",'Rozpočet + Žádosti o změnu'!DT78,IF('Rozpočet + Žádosti o změnu'!$DH$2="ano",'Rozpočet + Žádosti o změnu'!DH78,IF('Rozpočet + Žádosti o změnu'!$CV$2="ano",'Rozpočet + Žádosti o změnu'!CV78,IF('Rozpočet + Žádosti o změnu'!$CJ$2="ano",'Rozpočet + Žádosti o změnu'!CJ78,IF('Rozpočet + Žádosti o změnu'!$BX$2="ano",'Rozpočet + Žádosti o změnu'!BX78,IF('Rozpočet + Žádosti o změnu'!$BL$2="ano",'Rozpočet + Žádosti o změnu'!BL78,IF('Rozpočet + Žádosti o změnu'!$AZ$2="ano",'Rozpočet + Žádosti o změnu'!AZ78,IF('Rozpočet + Žádosti o změnu'!$AN$2="ano",'Rozpočet + Žádosti o změnu'!AN78,'Rozpočet + Žádosti o změnu'!N78))))))))))</f>
        <v>0</v>
      </c>
      <c r="W78" s="281">
        <f>IF('ZoR č. 1'!$D78="",0,'ZoR č. 1'!G78)+IF('ZoR č. 2'!$D78="",0,'ZoR č. 2'!G78)+IF('ZoR č. 3'!$D78="",0,'ZoR č. 3'!G78)+IF('ZoR č. 4'!$D78="",0,'ZoR č. 4'!G78)+IF('ZoR č. 5'!$D78="",0,'ZoR č. 5'!G78)+IF('ZoR č. 6'!$D78="",0,'ZoR č. 6'!G78)+IF('ZoR č. 7'!$D78="",0,'ZoR č. 7'!G78)+IF('ZoR č. 8'!$D78="",0,'ZoR č. 8'!G78)+IF('ZoR č. 9'!$D78="",0,'ZoR č. 9'!G78)+IF('ZoR č. 10'!$D78="",0,'ZoR č. 10'!G78)+IF(ZZoR!$D78="",0,ZZoR!G78)</f>
        <v>0</v>
      </c>
      <c r="X78" s="281">
        <f>IF('ZoR č. 1'!$D78="",0,'ZoR č. 1'!H78)+IF('ZoR č. 2'!$D78="",0,'ZoR č. 2'!H78)+IF('ZoR č. 3'!$D78="",0,'ZoR č. 3'!H78)+IF('ZoR č. 4'!$D78="",0,'ZoR č. 4'!H78)+IF('ZoR č. 5'!$D78="",0,'ZoR č. 5'!H78)+IF('ZoR č. 6'!$D78="",0,'ZoR č. 6'!H78)+IF('ZoR č. 7'!$D78="",0,'ZoR č. 7'!H78)+IF('ZoR č. 8'!$D78="",0,'ZoR č. 8'!H78)+IF('ZoR č. 9'!$D78="",0,'ZoR č. 9'!H78)+IF('ZoR č. 10'!$D78="",0,'ZoR č. 10'!H78)+IF(ZZoR!$D78="",0,ZZoR!H78)</f>
        <v>0</v>
      </c>
      <c r="Y78" s="281">
        <f>IF('ZoR č. 1'!$D78="",0,'ZoR č. 1'!I78)+IF('ZoR č. 2'!$D78="",0,'ZoR č. 2'!I78)+IF('ZoR č. 3'!$D78="",0,'ZoR č. 3'!I78)+IF('ZoR č. 4'!$D78="",0,'ZoR č. 4'!I78)+IF('ZoR č. 5'!$D78="",0,'ZoR č. 5'!I78)+IF('ZoR č. 6'!$D78="",0,'ZoR č. 6'!I78)+IF('ZoR č. 7'!$D78="",0,'ZoR č. 7'!I78)+IF('ZoR č. 8'!$D78="",0,'ZoR č. 8'!I78)+IF('ZoR č. 9'!$D78="",0,'ZoR č. 9'!I78)+IF('ZoR č. 10'!$D78="",0,'ZoR č. 10'!I78)+IF(ZZoR!$D78="",0,ZZoR!I78)</f>
        <v>0</v>
      </c>
      <c r="Z78" s="281">
        <f>IF('ZoR č. 1'!$D78="",0,'ZoR č. 1'!J78)+IF('ZoR č. 2'!$D78="",0,'ZoR č. 2'!J78)+IF('ZoR č. 3'!$D78="",0,'ZoR č. 3'!J78)+IF('ZoR č. 4'!$D78="",0,'ZoR č. 4'!J78)+IF('ZoR č. 5'!$D78="",0,'ZoR č. 5'!J78)+IF('ZoR č. 6'!$D78="",0,'ZoR č. 6'!J78)+IF('ZoR č. 7'!$D78="",0,'ZoR č. 7'!J78)+IF('ZoR č. 8'!$D78="",0,'ZoR č. 8'!J78)+IF('ZoR č. 9'!$D78="",0,'ZoR č. 9'!J78)+IF('ZoR č. 10'!$D78="",0,'ZoR č. 10'!J78)+IF(ZZoR!$D78="",0,ZZoR!J78)</f>
        <v>0</v>
      </c>
      <c r="AA78" s="281">
        <f>IF('ZoR č. 1'!$D78="",0,'ZoR č. 1'!K78)+IF('ZoR č. 2'!$D78="",0,'ZoR č. 2'!K78)+IF('ZoR č. 3'!$D78="",0,'ZoR č. 3'!K78)+IF('ZoR č. 4'!$D78="",0,'ZoR č. 4'!K78)+IF('ZoR č. 5'!$D78="",0,'ZoR č. 5'!K78)+IF('ZoR č. 6'!$D78="",0,'ZoR č. 6'!K78)+IF('ZoR č. 7'!$D78="",0,'ZoR č. 7'!K78)+IF('ZoR č. 8'!$D78="",0,'ZoR č. 8'!K78)+IF('ZoR č. 9'!$D78="",0,'ZoR č. 9'!K78)+IF('ZoR č. 10'!$D78="",0,'ZoR č. 10'!K78)+IF(ZZoR!$D78="",0,ZZoR!K78)</f>
        <v>0</v>
      </c>
      <c r="AB78" s="281">
        <f>IF('ZoR č. 1'!$D78="",0,'ZoR č. 1'!L78)+IF('ZoR č. 2'!$D78="",0,'ZoR č. 2'!L78)+IF('ZoR č. 3'!$D78="",0,'ZoR č. 3'!L78)+IF('ZoR č. 4'!$D78="",0,'ZoR č. 4'!L78)+IF('ZoR č. 5'!$D78="",0,'ZoR č. 5'!L78)+IF('ZoR č. 6'!$D78="",0,'ZoR č. 6'!L78)+IF('ZoR č. 7'!$D78="",0,'ZoR č. 7'!L78)+IF('ZoR č. 8'!$D78="",0,'ZoR č. 8'!L78)+IF('ZoR č. 9'!$D78="",0,'ZoR č. 9'!L78)+IF('ZoR č. 10'!$D78="",0,'ZoR č. 10'!L78)+IF(ZZoR!$D78="",0,ZZoR!L78)</f>
        <v>0</v>
      </c>
      <c r="AC78" s="281">
        <f>IF('ZoR č. 1'!$D78="",0,'ZoR č. 1'!M78)+IF('ZoR č. 2'!$D78="",0,'ZoR č. 2'!M78)+IF('ZoR č. 3'!$D78="",0,'ZoR č. 3'!M78)+IF('ZoR č. 4'!$D78="",0,'ZoR č. 4'!M78)+IF('ZoR č. 5'!$D78="",0,'ZoR č. 5'!M78)+IF('ZoR č. 6'!$D78="",0,'ZoR č. 6'!M78)+IF('ZoR č. 7'!$D78="",0,'ZoR č. 7'!M78)+IF('ZoR č. 8'!$D78="",0,'ZoR č. 8'!M78)+IF('ZoR č. 9'!$D78="",0,'ZoR č. 9'!M78)+IF('ZoR č. 10'!$D78="",0,'ZoR č. 10'!M78)+IF(ZZoR!$D78="",0,ZZoR!M78)</f>
        <v>0</v>
      </c>
      <c r="AE78" s="282" t="str">
        <f t="shared" si="7"/>
        <v/>
      </c>
    </row>
    <row r="79" spans="2:31" x14ac:dyDescent="0.25">
      <c r="B79" s="9" t="s">
        <v>212</v>
      </c>
      <c r="C79" s="98" t="str">
        <f>IF(COUNTA('Přehled partnerů'!C79:D79)&lt;&gt;2,"partner neuveden",IF('Přehled partnerů'!G79="ANO",'Přehled partnerů'!C79,"v tomto období nerelevantní"))</f>
        <v>partner neuveden</v>
      </c>
      <c r="D79" s="108" t="str">
        <f>IF(COUNTA('Přehled partnerů'!C79:D79)&lt;&gt;2,"",IF('Přehled partnerů'!G79="ANO",'Přehled partnerů'!D79,""))</f>
        <v/>
      </c>
      <c r="E79" s="21" t="str">
        <f t="shared" si="4"/>
        <v/>
      </c>
      <c r="F79" s="114" t="str">
        <f t="shared" si="5"/>
        <v/>
      </c>
      <c r="G79" s="125">
        <v>0</v>
      </c>
      <c r="H79" s="126">
        <v>0</v>
      </c>
      <c r="I79" s="126">
        <v>0</v>
      </c>
      <c r="J79" s="126">
        <v>0</v>
      </c>
      <c r="K79" s="273">
        <v>0</v>
      </c>
      <c r="L79" s="273">
        <v>0</v>
      </c>
      <c r="M79" s="274">
        <v>0</v>
      </c>
      <c r="N79" s="58" t="str">
        <f t="shared" si="6"/>
        <v/>
      </c>
      <c r="O79" s="267">
        <f>IF('Rozpočet + Žádosti o změnu'!$ER$2="ano",'Rozpočet + Žádosti o změnu'!EL79,IF('Rozpočet + Žádosti o změnu'!$EF$2="ano",'Rozpočet + Žádosti o změnu'!DZ79,IF('Rozpočet + Žádosti o změnu'!$DT$2="ano",'Rozpočet + Žádosti o změnu'!DN79,IF('Rozpočet + Žádosti o změnu'!$DH$2="ano",'Rozpočet + Žádosti o změnu'!DB79,IF('Rozpočet + Žádosti o změnu'!$CV$2="ano",'Rozpočet + Žádosti o změnu'!CP79,IF('Rozpočet + Žádosti o změnu'!$CJ$2="ano",'Rozpočet + Žádosti o změnu'!CD79,IF('Rozpočet + Žádosti o změnu'!$BX$2="ano",'Rozpočet + Žádosti o změnu'!BR79,IF('Rozpočet + Žádosti o změnu'!$BL$2="ano",'Rozpočet + Žádosti o změnu'!BF79,IF('Rozpočet + Žádosti o změnu'!$AZ$2="ano",'Rozpočet + Žádosti o změnu'!AT79,IF('Rozpočet + Žádosti o změnu'!$AN$2="ano",'Rozpočet + Žádosti o změnu'!AH79,'Rozpočet + Žádosti o změnu'!H79))))))))))</f>
        <v>0</v>
      </c>
      <c r="P79" s="267">
        <f>IF('Rozpočet + Žádosti o změnu'!$ER$2="ano",'Rozpočet + Žádosti o změnu'!EM79,IF('Rozpočet + Žádosti o změnu'!$EF$2="ano",'Rozpočet + Žádosti o změnu'!EA79,IF('Rozpočet + Žádosti o změnu'!$DT$2="ano",'Rozpočet + Žádosti o změnu'!DO79,IF('Rozpočet + Žádosti o změnu'!$DH$2="ano",'Rozpočet + Žádosti o změnu'!DC79,IF('Rozpočet + Žádosti o změnu'!$CV$2="ano",'Rozpočet + Žádosti o změnu'!CQ79,IF('Rozpočet + Žádosti o změnu'!$CJ$2="ano",'Rozpočet + Žádosti o změnu'!CE79,IF('Rozpočet + Žádosti o změnu'!$BX$2="ano",'Rozpočet + Žádosti o změnu'!BS79,IF('Rozpočet + Žádosti o změnu'!$BL$2="ano",'Rozpočet + Žádosti o změnu'!BG79,IF('Rozpočet + Žádosti o změnu'!$AZ$2="ano",'Rozpočet + Žádosti o změnu'!AU79,IF('Rozpočet + Žádosti o změnu'!$AN$2="ano",'Rozpočet + Žádosti o změnu'!AI79,'Rozpočet + Žádosti o změnu'!I79))))))))))</f>
        <v>0</v>
      </c>
      <c r="Q79" s="267">
        <f>IF('Rozpočet + Žádosti o změnu'!$ER$2="ano",'Rozpočet + Žádosti o změnu'!EN79,IF('Rozpočet + Žádosti o změnu'!$EF$2="ano",'Rozpočet + Žádosti o změnu'!EB79,IF('Rozpočet + Žádosti o změnu'!$DT$2="ano",'Rozpočet + Žádosti o změnu'!DP79,IF('Rozpočet + Žádosti o změnu'!$DH$2="ano",'Rozpočet + Žádosti o změnu'!DD79,IF('Rozpočet + Žádosti o změnu'!$CV$2="ano",'Rozpočet + Žádosti o změnu'!CR79,IF('Rozpočet + Žádosti o změnu'!$CJ$2="ano",'Rozpočet + Žádosti o změnu'!CF79,IF('Rozpočet + Žádosti o změnu'!$BX$2="ano",'Rozpočet + Žádosti o změnu'!BT79,IF('Rozpočet + Žádosti o změnu'!$BL$2="ano",'Rozpočet + Žádosti o změnu'!BH79,IF('Rozpočet + Žádosti o změnu'!$AZ$2="ano",'Rozpočet + Žádosti o změnu'!AV79,IF('Rozpočet + Žádosti o změnu'!$AN$2="ano",'Rozpočet + Žádosti o změnu'!AJ79,'Rozpočet + Žádosti o změnu'!J79))))))))))</f>
        <v>0</v>
      </c>
      <c r="R79" s="267">
        <f>IF('Rozpočet + Žádosti o změnu'!$ER$2="ano",'Rozpočet + Žádosti o změnu'!EO79,IF('Rozpočet + Žádosti o změnu'!$EF$2="ano",'Rozpočet + Žádosti o změnu'!EC79,IF('Rozpočet + Žádosti o změnu'!$DT$2="ano",'Rozpočet + Žádosti o změnu'!DQ79,IF('Rozpočet + Žádosti o změnu'!$DH$2="ano",'Rozpočet + Žádosti o změnu'!DE79,IF('Rozpočet + Žádosti o změnu'!$CV$2="ano",'Rozpočet + Žádosti o změnu'!CS79,IF('Rozpočet + Žádosti o změnu'!$CJ$2="ano",'Rozpočet + Žádosti o změnu'!CG79,IF('Rozpočet + Žádosti o změnu'!$BX$2="ano",'Rozpočet + Žádosti o změnu'!BU79,IF('Rozpočet + Žádosti o změnu'!$BL$2="ano",'Rozpočet + Žádosti o změnu'!BI79,IF('Rozpočet + Žádosti o změnu'!$AZ$2="ano",'Rozpočet + Žádosti o změnu'!AW79,IF('Rozpočet + Žádosti o změnu'!$AN$2="ano",'Rozpočet + Žádosti o změnu'!AK79,'Rozpočet + Žádosti o změnu'!K79))))))))))</f>
        <v>0</v>
      </c>
      <c r="S79" s="267">
        <f>IF('Rozpočet + Žádosti o změnu'!$ER$2="ano",'Rozpočet + Žádosti o změnu'!EP79,IF('Rozpočet + Žádosti o změnu'!$EF$2="ano",'Rozpočet + Žádosti o změnu'!ED79,IF('Rozpočet + Žádosti o změnu'!$DT$2="ano",'Rozpočet + Žádosti o změnu'!DR79,IF('Rozpočet + Žádosti o změnu'!$DH$2="ano",'Rozpočet + Žádosti o změnu'!DF79,IF('Rozpočet + Žádosti o změnu'!$CV$2="ano",'Rozpočet + Žádosti o změnu'!CT79,IF('Rozpočet + Žádosti o změnu'!$CJ$2="ano",'Rozpočet + Žádosti o změnu'!CH79,IF('Rozpočet + Žádosti o změnu'!$BX$2="ano",'Rozpočet + Žádosti o změnu'!BV79,IF('Rozpočet + Žádosti o změnu'!$BL$2="ano",'Rozpočet + Žádosti o změnu'!BJ79,IF('Rozpočet + Žádosti o změnu'!$AZ$2="ano",'Rozpočet + Žádosti o změnu'!AX79,IF('Rozpočet + Žádosti o změnu'!$AN$2="ano",'Rozpočet + Žádosti o změnu'!AL79,'Rozpočet + Žádosti o změnu'!L79))))))))))</f>
        <v>0</v>
      </c>
      <c r="T79" s="267">
        <f>IF('Rozpočet + Žádosti o změnu'!$ER$2="ano",'Rozpočet + Žádosti o změnu'!EQ79,IF('Rozpočet + Žádosti o změnu'!$EF$2="ano",'Rozpočet + Žádosti o změnu'!EE79,IF('Rozpočet + Žádosti o změnu'!$DT$2="ano",'Rozpočet + Žádosti o změnu'!DS79,IF('Rozpočet + Žádosti o změnu'!$DH$2="ano",'Rozpočet + Žádosti o změnu'!DG79,IF('Rozpočet + Žádosti o změnu'!$CV$2="ano",'Rozpočet + Žádosti o změnu'!CU79,IF('Rozpočet + Žádosti o změnu'!$CJ$2="ano",'Rozpočet + Žádosti o změnu'!CI79,IF('Rozpočet + Žádosti o změnu'!$BX$2="ano",'Rozpočet + Žádosti o změnu'!BW79,IF('Rozpočet + Žádosti o změnu'!$BL$2="ano",'Rozpočet + Žádosti o změnu'!BK79,IF('Rozpočet + Žádosti o změnu'!$AZ$2="ano",'Rozpočet + Žádosti o změnu'!AY79,IF('Rozpočet + Žádosti o změnu'!$AN$2="ano",'Rozpočet + Žádosti o změnu'!AM79,'Rozpočet + Žádosti o změnu'!M79))))))))))</f>
        <v>0</v>
      </c>
      <c r="U79" s="267">
        <f>IF('Rozpočet + Žádosti o změnu'!$ER$2="ano",'Rozpočet + Žádosti o změnu'!ER79,IF('Rozpočet + Žádosti o změnu'!$EF$2="ano",'Rozpočet + Žádosti o změnu'!EF79,IF('Rozpočet + Žádosti o změnu'!$DT$2="ano",'Rozpočet + Žádosti o změnu'!DT79,IF('Rozpočet + Žádosti o změnu'!$DH$2="ano",'Rozpočet + Žádosti o změnu'!DH79,IF('Rozpočet + Žádosti o změnu'!$CV$2="ano",'Rozpočet + Žádosti o změnu'!CV79,IF('Rozpočet + Žádosti o změnu'!$CJ$2="ano",'Rozpočet + Žádosti o změnu'!CJ79,IF('Rozpočet + Žádosti o změnu'!$BX$2="ano",'Rozpočet + Žádosti o změnu'!BX79,IF('Rozpočet + Žádosti o změnu'!$BL$2="ano",'Rozpočet + Žádosti o změnu'!BL79,IF('Rozpočet + Žádosti o změnu'!$AZ$2="ano",'Rozpočet + Žádosti o změnu'!AZ79,IF('Rozpočet + Žádosti o změnu'!$AN$2="ano",'Rozpočet + Žádosti o změnu'!AN79,'Rozpočet + Žádosti o změnu'!N79))))))))))</f>
        <v>0</v>
      </c>
      <c r="W79" s="281">
        <f>IF('ZoR č. 1'!$D79="",0,'ZoR č. 1'!G79)+IF('ZoR č. 2'!$D79="",0,'ZoR č. 2'!G79)+IF('ZoR č. 3'!$D79="",0,'ZoR č. 3'!G79)+IF('ZoR č. 4'!$D79="",0,'ZoR č. 4'!G79)+IF('ZoR č. 5'!$D79="",0,'ZoR č. 5'!G79)+IF('ZoR č. 6'!$D79="",0,'ZoR č. 6'!G79)+IF('ZoR č. 7'!$D79="",0,'ZoR č. 7'!G79)+IF('ZoR č. 8'!$D79="",0,'ZoR č. 8'!G79)+IF('ZoR č. 9'!$D79="",0,'ZoR č. 9'!G79)+IF('ZoR č. 10'!$D79="",0,'ZoR č. 10'!G79)+IF(ZZoR!$D79="",0,ZZoR!G79)</f>
        <v>0</v>
      </c>
      <c r="X79" s="281">
        <f>IF('ZoR č. 1'!$D79="",0,'ZoR č. 1'!H79)+IF('ZoR č. 2'!$D79="",0,'ZoR č. 2'!H79)+IF('ZoR č. 3'!$D79="",0,'ZoR č. 3'!H79)+IF('ZoR č. 4'!$D79="",0,'ZoR č. 4'!H79)+IF('ZoR č. 5'!$D79="",0,'ZoR č. 5'!H79)+IF('ZoR č. 6'!$D79="",0,'ZoR č. 6'!H79)+IF('ZoR č. 7'!$D79="",0,'ZoR č. 7'!H79)+IF('ZoR č. 8'!$D79="",0,'ZoR č. 8'!H79)+IF('ZoR č. 9'!$D79="",0,'ZoR č. 9'!H79)+IF('ZoR č. 10'!$D79="",0,'ZoR č. 10'!H79)+IF(ZZoR!$D79="",0,ZZoR!H79)</f>
        <v>0</v>
      </c>
      <c r="Y79" s="281">
        <f>IF('ZoR č. 1'!$D79="",0,'ZoR č. 1'!I79)+IF('ZoR č. 2'!$D79="",0,'ZoR č. 2'!I79)+IF('ZoR č. 3'!$D79="",0,'ZoR č. 3'!I79)+IF('ZoR č. 4'!$D79="",0,'ZoR č. 4'!I79)+IF('ZoR č. 5'!$D79="",0,'ZoR č. 5'!I79)+IF('ZoR č. 6'!$D79="",0,'ZoR č. 6'!I79)+IF('ZoR č. 7'!$D79="",0,'ZoR č. 7'!I79)+IF('ZoR č. 8'!$D79="",0,'ZoR č. 8'!I79)+IF('ZoR č. 9'!$D79="",0,'ZoR č. 9'!I79)+IF('ZoR č. 10'!$D79="",0,'ZoR č. 10'!I79)+IF(ZZoR!$D79="",0,ZZoR!I79)</f>
        <v>0</v>
      </c>
      <c r="Z79" s="281">
        <f>IF('ZoR č. 1'!$D79="",0,'ZoR č. 1'!J79)+IF('ZoR č. 2'!$D79="",0,'ZoR č. 2'!J79)+IF('ZoR č. 3'!$D79="",0,'ZoR č. 3'!J79)+IF('ZoR č. 4'!$D79="",0,'ZoR č. 4'!J79)+IF('ZoR č. 5'!$D79="",0,'ZoR č. 5'!J79)+IF('ZoR č. 6'!$D79="",0,'ZoR č. 6'!J79)+IF('ZoR č. 7'!$D79="",0,'ZoR č. 7'!J79)+IF('ZoR č. 8'!$D79="",0,'ZoR č. 8'!J79)+IF('ZoR č. 9'!$D79="",0,'ZoR č. 9'!J79)+IF('ZoR č. 10'!$D79="",0,'ZoR č. 10'!J79)+IF(ZZoR!$D79="",0,ZZoR!J79)</f>
        <v>0</v>
      </c>
      <c r="AA79" s="281">
        <f>IF('ZoR č. 1'!$D79="",0,'ZoR č. 1'!K79)+IF('ZoR č. 2'!$D79="",0,'ZoR č. 2'!K79)+IF('ZoR č. 3'!$D79="",0,'ZoR č. 3'!K79)+IF('ZoR č. 4'!$D79="",0,'ZoR č. 4'!K79)+IF('ZoR č. 5'!$D79="",0,'ZoR č. 5'!K79)+IF('ZoR č. 6'!$D79="",0,'ZoR č. 6'!K79)+IF('ZoR č. 7'!$D79="",0,'ZoR č. 7'!K79)+IF('ZoR č. 8'!$D79="",0,'ZoR č. 8'!K79)+IF('ZoR č. 9'!$D79="",0,'ZoR č. 9'!K79)+IF('ZoR č. 10'!$D79="",0,'ZoR č. 10'!K79)+IF(ZZoR!$D79="",0,ZZoR!K79)</f>
        <v>0</v>
      </c>
      <c r="AB79" s="281">
        <f>IF('ZoR č. 1'!$D79="",0,'ZoR č. 1'!L79)+IF('ZoR č. 2'!$D79="",0,'ZoR č. 2'!L79)+IF('ZoR č. 3'!$D79="",0,'ZoR č. 3'!L79)+IF('ZoR č. 4'!$D79="",0,'ZoR č. 4'!L79)+IF('ZoR č. 5'!$D79="",0,'ZoR č. 5'!L79)+IF('ZoR č. 6'!$D79="",0,'ZoR č. 6'!L79)+IF('ZoR č. 7'!$D79="",0,'ZoR č. 7'!L79)+IF('ZoR č. 8'!$D79="",0,'ZoR č. 8'!L79)+IF('ZoR č. 9'!$D79="",0,'ZoR č. 9'!L79)+IF('ZoR č. 10'!$D79="",0,'ZoR č. 10'!L79)+IF(ZZoR!$D79="",0,ZZoR!L79)</f>
        <v>0</v>
      </c>
      <c r="AC79" s="281">
        <f>IF('ZoR č. 1'!$D79="",0,'ZoR č. 1'!M79)+IF('ZoR č. 2'!$D79="",0,'ZoR č. 2'!M79)+IF('ZoR č. 3'!$D79="",0,'ZoR č. 3'!M79)+IF('ZoR č. 4'!$D79="",0,'ZoR č. 4'!M79)+IF('ZoR č. 5'!$D79="",0,'ZoR č. 5'!M79)+IF('ZoR č. 6'!$D79="",0,'ZoR č. 6'!M79)+IF('ZoR č. 7'!$D79="",0,'ZoR č. 7'!M79)+IF('ZoR č. 8'!$D79="",0,'ZoR č. 8'!M79)+IF('ZoR č. 9'!$D79="",0,'ZoR č. 9'!M79)+IF('ZoR č. 10'!$D79="",0,'ZoR č. 10'!M79)+IF(ZZoR!$D79="",0,ZZoR!M79)</f>
        <v>0</v>
      </c>
      <c r="AE79" s="282" t="str">
        <f t="shared" si="7"/>
        <v/>
      </c>
    </row>
    <row r="80" spans="2:31" x14ac:dyDescent="0.25">
      <c r="B80" s="9" t="s">
        <v>213</v>
      </c>
      <c r="C80" s="98" t="str">
        <f>IF(COUNTA('Přehled partnerů'!C80:D80)&lt;&gt;2,"partner neuveden",IF('Přehled partnerů'!G80="ANO",'Přehled partnerů'!C80,"v tomto období nerelevantní"))</f>
        <v>partner neuveden</v>
      </c>
      <c r="D80" s="108" t="str">
        <f>IF(COUNTA('Přehled partnerů'!C80:D80)&lt;&gt;2,"",IF('Přehled partnerů'!G80="ANO",'Přehled partnerů'!D80,""))</f>
        <v/>
      </c>
      <c r="E80" s="21" t="str">
        <f t="shared" si="4"/>
        <v/>
      </c>
      <c r="F80" s="114" t="str">
        <f t="shared" si="5"/>
        <v/>
      </c>
      <c r="G80" s="125">
        <v>0</v>
      </c>
      <c r="H80" s="126">
        <v>0</v>
      </c>
      <c r="I80" s="126">
        <v>0</v>
      </c>
      <c r="J80" s="126">
        <v>0</v>
      </c>
      <c r="K80" s="273">
        <v>0</v>
      </c>
      <c r="L80" s="273">
        <v>0</v>
      </c>
      <c r="M80" s="274">
        <v>0</v>
      </c>
      <c r="N80" s="58" t="str">
        <f t="shared" si="6"/>
        <v/>
      </c>
      <c r="O80" s="267">
        <f>IF('Rozpočet + Žádosti o změnu'!$ER$2="ano",'Rozpočet + Žádosti o změnu'!EL80,IF('Rozpočet + Žádosti o změnu'!$EF$2="ano",'Rozpočet + Žádosti o změnu'!DZ80,IF('Rozpočet + Žádosti o změnu'!$DT$2="ano",'Rozpočet + Žádosti o změnu'!DN80,IF('Rozpočet + Žádosti o změnu'!$DH$2="ano",'Rozpočet + Žádosti o změnu'!DB80,IF('Rozpočet + Žádosti o změnu'!$CV$2="ano",'Rozpočet + Žádosti o změnu'!CP80,IF('Rozpočet + Žádosti o změnu'!$CJ$2="ano",'Rozpočet + Žádosti o změnu'!CD80,IF('Rozpočet + Žádosti o změnu'!$BX$2="ano",'Rozpočet + Žádosti o změnu'!BR80,IF('Rozpočet + Žádosti o změnu'!$BL$2="ano",'Rozpočet + Žádosti o změnu'!BF80,IF('Rozpočet + Žádosti o změnu'!$AZ$2="ano",'Rozpočet + Žádosti o změnu'!AT80,IF('Rozpočet + Žádosti o změnu'!$AN$2="ano",'Rozpočet + Žádosti o změnu'!AH80,'Rozpočet + Žádosti o změnu'!H80))))))))))</f>
        <v>0</v>
      </c>
      <c r="P80" s="267">
        <f>IF('Rozpočet + Žádosti o změnu'!$ER$2="ano",'Rozpočet + Žádosti o změnu'!EM80,IF('Rozpočet + Žádosti o změnu'!$EF$2="ano",'Rozpočet + Žádosti o změnu'!EA80,IF('Rozpočet + Žádosti o změnu'!$DT$2="ano",'Rozpočet + Žádosti o změnu'!DO80,IF('Rozpočet + Žádosti o změnu'!$DH$2="ano",'Rozpočet + Žádosti o změnu'!DC80,IF('Rozpočet + Žádosti o změnu'!$CV$2="ano",'Rozpočet + Žádosti o změnu'!CQ80,IF('Rozpočet + Žádosti o změnu'!$CJ$2="ano",'Rozpočet + Žádosti o změnu'!CE80,IF('Rozpočet + Žádosti o změnu'!$BX$2="ano",'Rozpočet + Žádosti o změnu'!BS80,IF('Rozpočet + Žádosti o změnu'!$BL$2="ano",'Rozpočet + Žádosti o změnu'!BG80,IF('Rozpočet + Žádosti o změnu'!$AZ$2="ano",'Rozpočet + Žádosti o změnu'!AU80,IF('Rozpočet + Žádosti o změnu'!$AN$2="ano",'Rozpočet + Žádosti o změnu'!AI80,'Rozpočet + Žádosti o změnu'!I80))))))))))</f>
        <v>0</v>
      </c>
      <c r="Q80" s="267">
        <f>IF('Rozpočet + Žádosti o změnu'!$ER$2="ano",'Rozpočet + Žádosti o změnu'!EN80,IF('Rozpočet + Žádosti o změnu'!$EF$2="ano",'Rozpočet + Žádosti o změnu'!EB80,IF('Rozpočet + Žádosti o změnu'!$DT$2="ano",'Rozpočet + Žádosti o změnu'!DP80,IF('Rozpočet + Žádosti o změnu'!$DH$2="ano",'Rozpočet + Žádosti o změnu'!DD80,IF('Rozpočet + Žádosti o změnu'!$CV$2="ano",'Rozpočet + Žádosti o změnu'!CR80,IF('Rozpočet + Žádosti o změnu'!$CJ$2="ano",'Rozpočet + Žádosti o změnu'!CF80,IF('Rozpočet + Žádosti o změnu'!$BX$2="ano",'Rozpočet + Žádosti o změnu'!BT80,IF('Rozpočet + Žádosti o změnu'!$BL$2="ano",'Rozpočet + Žádosti o změnu'!BH80,IF('Rozpočet + Žádosti o změnu'!$AZ$2="ano",'Rozpočet + Žádosti o změnu'!AV80,IF('Rozpočet + Žádosti o změnu'!$AN$2="ano",'Rozpočet + Žádosti o změnu'!AJ80,'Rozpočet + Žádosti o změnu'!J80))))))))))</f>
        <v>0</v>
      </c>
      <c r="R80" s="267">
        <f>IF('Rozpočet + Žádosti o změnu'!$ER$2="ano",'Rozpočet + Žádosti o změnu'!EO80,IF('Rozpočet + Žádosti o změnu'!$EF$2="ano",'Rozpočet + Žádosti o změnu'!EC80,IF('Rozpočet + Žádosti o změnu'!$DT$2="ano",'Rozpočet + Žádosti o změnu'!DQ80,IF('Rozpočet + Žádosti o změnu'!$DH$2="ano",'Rozpočet + Žádosti o změnu'!DE80,IF('Rozpočet + Žádosti o změnu'!$CV$2="ano",'Rozpočet + Žádosti o změnu'!CS80,IF('Rozpočet + Žádosti o změnu'!$CJ$2="ano",'Rozpočet + Žádosti o změnu'!CG80,IF('Rozpočet + Žádosti o změnu'!$BX$2="ano",'Rozpočet + Žádosti o změnu'!BU80,IF('Rozpočet + Žádosti o změnu'!$BL$2="ano",'Rozpočet + Žádosti o změnu'!BI80,IF('Rozpočet + Žádosti o změnu'!$AZ$2="ano",'Rozpočet + Žádosti o změnu'!AW80,IF('Rozpočet + Žádosti o změnu'!$AN$2="ano",'Rozpočet + Žádosti o změnu'!AK80,'Rozpočet + Žádosti o změnu'!K80))))))))))</f>
        <v>0</v>
      </c>
      <c r="S80" s="267">
        <f>IF('Rozpočet + Žádosti o změnu'!$ER$2="ano",'Rozpočet + Žádosti o změnu'!EP80,IF('Rozpočet + Žádosti o změnu'!$EF$2="ano",'Rozpočet + Žádosti o změnu'!ED80,IF('Rozpočet + Žádosti o změnu'!$DT$2="ano",'Rozpočet + Žádosti o změnu'!DR80,IF('Rozpočet + Žádosti o změnu'!$DH$2="ano",'Rozpočet + Žádosti o změnu'!DF80,IF('Rozpočet + Žádosti o změnu'!$CV$2="ano",'Rozpočet + Žádosti o změnu'!CT80,IF('Rozpočet + Žádosti o změnu'!$CJ$2="ano",'Rozpočet + Žádosti o změnu'!CH80,IF('Rozpočet + Žádosti o změnu'!$BX$2="ano",'Rozpočet + Žádosti o změnu'!BV80,IF('Rozpočet + Žádosti o změnu'!$BL$2="ano",'Rozpočet + Žádosti o změnu'!BJ80,IF('Rozpočet + Žádosti o změnu'!$AZ$2="ano",'Rozpočet + Žádosti o změnu'!AX80,IF('Rozpočet + Žádosti o změnu'!$AN$2="ano",'Rozpočet + Žádosti o změnu'!AL80,'Rozpočet + Žádosti o změnu'!L80))))))))))</f>
        <v>0</v>
      </c>
      <c r="T80" s="267">
        <f>IF('Rozpočet + Žádosti o změnu'!$ER$2="ano",'Rozpočet + Žádosti o změnu'!EQ80,IF('Rozpočet + Žádosti o změnu'!$EF$2="ano",'Rozpočet + Žádosti o změnu'!EE80,IF('Rozpočet + Žádosti o změnu'!$DT$2="ano",'Rozpočet + Žádosti o změnu'!DS80,IF('Rozpočet + Žádosti o změnu'!$DH$2="ano",'Rozpočet + Žádosti o změnu'!DG80,IF('Rozpočet + Žádosti o změnu'!$CV$2="ano",'Rozpočet + Žádosti o změnu'!CU80,IF('Rozpočet + Žádosti o změnu'!$CJ$2="ano",'Rozpočet + Žádosti o změnu'!CI80,IF('Rozpočet + Žádosti o změnu'!$BX$2="ano",'Rozpočet + Žádosti o změnu'!BW80,IF('Rozpočet + Žádosti o změnu'!$BL$2="ano",'Rozpočet + Žádosti o změnu'!BK80,IF('Rozpočet + Žádosti o změnu'!$AZ$2="ano",'Rozpočet + Žádosti o změnu'!AY80,IF('Rozpočet + Žádosti o změnu'!$AN$2="ano",'Rozpočet + Žádosti o změnu'!AM80,'Rozpočet + Žádosti o změnu'!M80))))))))))</f>
        <v>0</v>
      </c>
      <c r="U80" s="267">
        <f>IF('Rozpočet + Žádosti o změnu'!$ER$2="ano",'Rozpočet + Žádosti o změnu'!ER80,IF('Rozpočet + Žádosti o změnu'!$EF$2="ano",'Rozpočet + Žádosti o změnu'!EF80,IF('Rozpočet + Žádosti o změnu'!$DT$2="ano",'Rozpočet + Žádosti o změnu'!DT80,IF('Rozpočet + Žádosti o změnu'!$DH$2="ano",'Rozpočet + Žádosti o změnu'!DH80,IF('Rozpočet + Žádosti o změnu'!$CV$2="ano",'Rozpočet + Žádosti o změnu'!CV80,IF('Rozpočet + Žádosti o změnu'!$CJ$2="ano",'Rozpočet + Žádosti o změnu'!CJ80,IF('Rozpočet + Žádosti o změnu'!$BX$2="ano",'Rozpočet + Žádosti o změnu'!BX80,IF('Rozpočet + Žádosti o změnu'!$BL$2="ano",'Rozpočet + Žádosti o změnu'!BL80,IF('Rozpočet + Žádosti o změnu'!$AZ$2="ano",'Rozpočet + Žádosti o změnu'!AZ80,IF('Rozpočet + Žádosti o změnu'!$AN$2="ano",'Rozpočet + Žádosti o změnu'!AN80,'Rozpočet + Žádosti o změnu'!N80))))))))))</f>
        <v>0</v>
      </c>
      <c r="W80" s="281">
        <f>IF('ZoR č. 1'!$D80="",0,'ZoR č. 1'!G80)+IF('ZoR č. 2'!$D80="",0,'ZoR č. 2'!G80)+IF('ZoR č. 3'!$D80="",0,'ZoR č. 3'!G80)+IF('ZoR č. 4'!$D80="",0,'ZoR č. 4'!G80)+IF('ZoR č. 5'!$D80="",0,'ZoR č. 5'!G80)+IF('ZoR č. 6'!$D80="",0,'ZoR č. 6'!G80)+IF('ZoR č. 7'!$D80="",0,'ZoR č. 7'!G80)+IF('ZoR č. 8'!$D80="",0,'ZoR č. 8'!G80)+IF('ZoR č. 9'!$D80="",0,'ZoR č. 9'!G80)+IF('ZoR č. 10'!$D80="",0,'ZoR č. 10'!G80)+IF(ZZoR!$D80="",0,ZZoR!G80)</f>
        <v>0</v>
      </c>
      <c r="X80" s="281">
        <f>IF('ZoR č. 1'!$D80="",0,'ZoR č. 1'!H80)+IF('ZoR č. 2'!$D80="",0,'ZoR č. 2'!H80)+IF('ZoR č. 3'!$D80="",0,'ZoR č. 3'!H80)+IF('ZoR č. 4'!$D80="",0,'ZoR č. 4'!H80)+IF('ZoR č. 5'!$D80="",0,'ZoR č. 5'!H80)+IF('ZoR č. 6'!$D80="",0,'ZoR č. 6'!H80)+IF('ZoR č. 7'!$D80="",0,'ZoR č. 7'!H80)+IF('ZoR č. 8'!$D80="",0,'ZoR č. 8'!H80)+IF('ZoR č. 9'!$D80="",0,'ZoR č. 9'!H80)+IF('ZoR č. 10'!$D80="",0,'ZoR č. 10'!H80)+IF(ZZoR!$D80="",0,ZZoR!H80)</f>
        <v>0</v>
      </c>
      <c r="Y80" s="281">
        <f>IF('ZoR č. 1'!$D80="",0,'ZoR č. 1'!I80)+IF('ZoR č. 2'!$D80="",0,'ZoR č. 2'!I80)+IF('ZoR č. 3'!$D80="",0,'ZoR č. 3'!I80)+IF('ZoR č. 4'!$D80="",0,'ZoR č. 4'!I80)+IF('ZoR č. 5'!$D80="",0,'ZoR č. 5'!I80)+IF('ZoR č. 6'!$D80="",0,'ZoR č. 6'!I80)+IF('ZoR č. 7'!$D80="",0,'ZoR č. 7'!I80)+IF('ZoR č. 8'!$D80="",0,'ZoR č. 8'!I80)+IF('ZoR č. 9'!$D80="",0,'ZoR č. 9'!I80)+IF('ZoR č. 10'!$D80="",0,'ZoR č. 10'!I80)+IF(ZZoR!$D80="",0,ZZoR!I80)</f>
        <v>0</v>
      </c>
      <c r="Z80" s="281">
        <f>IF('ZoR č. 1'!$D80="",0,'ZoR č. 1'!J80)+IF('ZoR č. 2'!$D80="",0,'ZoR č. 2'!J80)+IF('ZoR č. 3'!$D80="",0,'ZoR č. 3'!J80)+IF('ZoR č. 4'!$D80="",0,'ZoR č. 4'!J80)+IF('ZoR č. 5'!$D80="",0,'ZoR č. 5'!J80)+IF('ZoR č. 6'!$D80="",0,'ZoR č. 6'!J80)+IF('ZoR č. 7'!$D80="",0,'ZoR č. 7'!J80)+IF('ZoR č. 8'!$D80="",0,'ZoR č. 8'!J80)+IF('ZoR č. 9'!$D80="",0,'ZoR č. 9'!J80)+IF('ZoR č. 10'!$D80="",0,'ZoR č. 10'!J80)+IF(ZZoR!$D80="",0,ZZoR!J80)</f>
        <v>0</v>
      </c>
      <c r="AA80" s="281">
        <f>IF('ZoR č. 1'!$D80="",0,'ZoR č. 1'!K80)+IF('ZoR č. 2'!$D80="",0,'ZoR č. 2'!K80)+IF('ZoR č. 3'!$D80="",0,'ZoR č. 3'!K80)+IF('ZoR č. 4'!$D80="",0,'ZoR č. 4'!K80)+IF('ZoR č. 5'!$D80="",0,'ZoR č. 5'!K80)+IF('ZoR č. 6'!$D80="",0,'ZoR č. 6'!K80)+IF('ZoR č. 7'!$D80="",0,'ZoR č. 7'!K80)+IF('ZoR č. 8'!$D80="",0,'ZoR č. 8'!K80)+IF('ZoR č. 9'!$D80="",0,'ZoR č. 9'!K80)+IF('ZoR č. 10'!$D80="",0,'ZoR č. 10'!K80)+IF(ZZoR!$D80="",0,ZZoR!K80)</f>
        <v>0</v>
      </c>
      <c r="AB80" s="281">
        <f>IF('ZoR č. 1'!$D80="",0,'ZoR č. 1'!L80)+IF('ZoR č. 2'!$D80="",0,'ZoR č. 2'!L80)+IF('ZoR č. 3'!$D80="",0,'ZoR č. 3'!L80)+IF('ZoR č. 4'!$D80="",0,'ZoR č. 4'!L80)+IF('ZoR č. 5'!$D80="",0,'ZoR č. 5'!L80)+IF('ZoR č. 6'!$D80="",0,'ZoR č. 6'!L80)+IF('ZoR č. 7'!$D80="",0,'ZoR č. 7'!L80)+IF('ZoR č. 8'!$D80="",0,'ZoR č. 8'!L80)+IF('ZoR č. 9'!$D80="",0,'ZoR č. 9'!L80)+IF('ZoR č. 10'!$D80="",0,'ZoR č. 10'!L80)+IF(ZZoR!$D80="",0,ZZoR!L80)</f>
        <v>0</v>
      </c>
      <c r="AC80" s="281">
        <f>IF('ZoR č. 1'!$D80="",0,'ZoR č. 1'!M80)+IF('ZoR č. 2'!$D80="",0,'ZoR č. 2'!M80)+IF('ZoR č. 3'!$D80="",0,'ZoR č. 3'!M80)+IF('ZoR č. 4'!$D80="",0,'ZoR č. 4'!M80)+IF('ZoR č. 5'!$D80="",0,'ZoR č. 5'!M80)+IF('ZoR č. 6'!$D80="",0,'ZoR č. 6'!M80)+IF('ZoR č. 7'!$D80="",0,'ZoR č. 7'!M80)+IF('ZoR č. 8'!$D80="",0,'ZoR č. 8'!M80)+IF('ZoR č. 9'!$D80="",0,'ZoR č. 9'!M80)+IF('ZoR č. 10'!$D80="",0,'ZoR č. 10'!M80)+IF(ZZoR!$D80="",0,ZZoR!M80)</f>
        <v>0</v>
      </c>
      <c r="AE80" s="282" t="str">
        <f t="shared" si="7"/>
        <v/>
      </c>
    </row>
    <row r="81" spans="2:31" x14ac:dyDescent="0.25">
      <c r="B81" s="9" t="s">
        <v>214</v>
      </c>
      <c r="C81" s="98" t="str">
        <f>IF(COUNTA('Přehled partnerů'!C81:D81)&lt;&gt;2,"partner neuveden",IF('Přehled partnerů'!G81="ANO",'Přehled partnerů'!C81,"v tomto období nerelevantní"))</f>
        <v>partner neuveden</v>
      </c>
      <c r="D81" s="108" t="str">
        <f>IF(COUNTA('Přehled partnerů'!C81:D81)&lt;&gt;2,"",IF('Přehled partnerů'!G81="ANO",'Přehled partnerů'!D81,""))</f>
        <v/>
      </c>
      <c r="E81" s="21" t="str">
        <f t="shared" si="4"/>
        <v/>
      </c>
      <c r="F81" s="114" t="str">
        <f t="shared" si="5"/>
        <v/>
      </c>
      <c r="G81" s="125">
        <v>0</v>
      </c>
      <c r="H81" s="126">
        <v>0</v>
      </c>
      <c r="I81" s="126">
        <v>0</v>
      </c>
      <c r="J81" s="126">
        <v>0</v>
      </c>
      <c r="K81" s="273">
        <v>0</v>
      </c>
      <c r="L81" s="273">
        <v>0</v>
      </c>
      <c r="M81" s="274">
        <v>0</v>
      </c>
      <c r="N81" s="58" t="str">
        <f t="shared" si="6"/>
        <v/>
      </c>
      <c r="O81" s="267">
        <f>IF('Rozpočet + Žádosti o změnu'!$ER$2="ano",'Rozpočet + Žádosti o změnu'!EL81,IF('Rozpočet + Žádosti o změnu'!$EF$2="ano",'Rozpočet + Žádosti o změnu'!DZ81,IF('Rozpočet + Žádosti o změnu'!$DT$2="ano",'Rozpočet + Žádosti o změnu'!DN81,IF('Rozpočet + Žádosti o změnu'!$DH$2="ano",'Rozpočet + Žádosti o změnu'!DB81,IF('Rozpočet + Žádosti o změnu'!$CV$2="ano",'Rozpočet + Žádosti o změnu'!CP81,IF('Rozpočet + Žádosti o změnu'!$CJ$2="ano",'Rozpočet + Žádosti o změnu'!CD81,IF('Rozpočet + Žádosti o změnu'!$BX$2="ano",'Rozpočet + Žádosti o změnu'!BR81,IF('Rozpočet + Žádosti o změnu'!$BL$2="ano",'Rozpočet + Žádosti o změnu'!BF81,IF('Rozpočet + Žádosti o změnu'!$AZ$2="ano",'Rozpočet + Žádosti o změnu'!AT81,IF('Rozpočet + Žádosti o změnu'!$AN$2="ano",'Rozpočet + Žádosti o změnu'!AH81,'Rozpočet + Žádosti o změnu'!H81))))))))))</f>
        <v>0</v>
      </c>
      <c r="P81" s="267">
        <f>IF('Rozpočet + Žádosti o změnu'!$ER$2="ano",'Rozpočet + Žádosti o změnu'!EM81,IF('Rozpočet + Žádosti o změnu'!$EF$2="ano",'Rozpočet + Žádosti o změnu'!EA81,IF('Rozpočet + Žádosti o změnu'!$DT$2="ano",'Rozpočet + Žádosti o změnu'!DO81,IF('Rozpočet + Žádosti o změnu'!$DH$2="ano",'Rozpočet + Žádosti o změnu'!DC81,IF('Rozpočet + Žádosti o změnu'!$CV$2="ano",'Rozpočet + Žádosti o změnu'!CQ81,IF('Rozpočet + Žádosti o změnu'!$CJ$2="ano",'Rozpočet + Žádosti o změnu'!CE81,IF('Rozpočet + Žádosti o změnu'!$BX$2="ano",'Rozpočet + Žádosti o změnu'!BS81,IF('Rozpočet + Žádosti o změnu'!$BL$2="ano",'Rozpočet + Žádosti o změnu'!BG81,IF('Rozpočet + Žádosti o změnu'!$AZ$2="ano",'Rozpočet + Žádosti o změnu'!AU81,IF('Rozpočet + Žádosti o změnu'!$AN$2="ano",'Rozpočet + Žádosti o změnu'!AI81,'Rozpočet + Žádosti o změnu'!I81))))))))))</f>
        <v>0</v>
      </c>
      <c r="Q81" s="267">
        <f>IF('Rozpočet + Žádosti o změnu'!$ER$2="ano",'Rozpočet + Žádosti o změnu'!EN81,IF('Rozpočet + Žádosti o změnu'!$EF$2="ano",'Rozpočet + Žádosti o změnu'!EB81,IF('Rozpočet + Žádosti o změnu'!$DT$2="ano",'Rozpočet + Žádosti o změnu'!DP81,IF('Rozpočet + Žádosti o změnu'!$DH$2="ano",'Rozpočet + Žádosti o změnu'!DD81,IF('Rozpočet + Žádosti o změnu'!$CV$2="ano",'Rozpočet + Žádosti o změnu'!CR81,IF('Rozpočet + Žádosti o změnu'!$CJ$2="ano",'Rozpočet + Žádosti o změnu'!CF81,IF('Rozpočet + Žádosti o změnu'!$BX$2="ano",'Rozpočet + Žádosti o změnu'!BT81,IF('Rozpočet + Žádosti o změnu'!$BL$2="ano",'Rozpočet + Žádosti o změnu'!BH81,IF('Rozpočet + Žádosti o změnu'!$AZ$2="ano",'Rozpočet + Žádosti o změnu'!AV81,IF('Rozpočet + Žádosti o změnu'!$AN$2="ano",'Rozpočet + Žádosti o změnu'!AJ81,'Rozpočet + Žádosti o změnu'!J81))))))))))</f>
        <v>0</v>
      </c>
      <c r="R81" s="267">
        <f>IF('Rozpočet + Žádosti o změnu'!$ER$2="ano",'Rozpočet + Žádosti o změnu'!EO81,IF('Rozpočet + Žádosti o změnu'!$EF$2="ano",'Rozpočet + Žádosti o změnu'!EC81,IF('Rozpočet + Žádosti o změnu'!$DT$2="ano",'Rozpočet + Žádosti o změnu'!DQ81,IF('Rozpočet + Žádosti o změnu'!$DH$2="ano",'Rozpočet + Žádosti o změnu'!DE81,IF('Rozpočet + Žádosti o změnu'!$CV$2="ano",'Rozpočet + Žádosti o změnu'!CS81,IF('Rozpočet + Žádosti o změnu'!$CJ$2="ano",'Rozpočet + Žádosti o změnu'!CG81,IF('Rozpočet + Žádosti o změnu'!$BX$2="ano",'Rozpočet + Žádosti o změnu'!BU81,IF('Rozpočet + Žádosti o změnu'!$BL$2="ano",'Rozpočet + Žádosti o změnu'!BI81,IF('Rozpočet + Žádosti o změnu'!$AZ$2="ano",'Rozpočet + Žádosti o změnu'!AW81,IF('Rozpočet + Žádosti o změnu'!$AN$2="ano",'Rozpočet + Žádosti o změnu'!AK81,'Rozpočet + Žádosti o změnu'!K81))))))))))</f>
        <v>0</v>
      </c>
      <c r="S81" s="267">
        <f>IF('Rozpočet + Žádosti o změnu'!$ER$2="ano",'Rozpočet + Žádosti o změnu'!EP81,IF('Rozpočet + Žádosti o změnu'!$EF$2="ano",'Rozpočet + Žádosti o změnu'!ED81,IF('Rozpočet + Žádosti o změnu'!$DT$2="ano",'Rozpočet + Žádosti o změnu'!DR81,IF('Rozpočet + Žádosti o změnu'!$DH$2="ano",'Rozpočet + Žádosti o změnu'!DF81,IF('Rozpočet + Žádosti o změnu'!$CV$2="ano",'Rozpočet + Žádosti o změnu'!CT81,IF('Rozpočet + Žádosti o změnu'!$CJ$2="ano",'Rozpočet + Žádosti o změnu'!CH81,IF('Rozpočet + Žádosti o změnu'!$BX$2="ano",'Rozpočet + Žádosti o změnu'!BV81,IF('Rozpočet + Žádosti o změnu'!$BL$2="ano",'Rozpočet + Žádosti o změnu'!BJ81,IF('Rozpočet + Žádosti o změnu'!$AZ$2="ano",'Rozpočet + Žádosti o změnu'!AX81,IF('Rozpočet + Žádosti o změnu'!$AN$2="ano",'Rozpočet + Žádosti o změnu'!AL81,'Rozpočet + Žádosti o změnu'!L81))))))))))</f>
        <v>0</v>
      </c>
      <c r="T81" s="267">
        <f>IF('Rozpočet + Žádosti o změnu'!$ER$2="ano",'Rozpočet + Žádosti o změnu'!EQ81,IF('Rozpočet + Žádosti o změnu'!$EF$2="ano",'Rozpočet + Žádosti o změnu'!EE81,IF('Rozpočet + Žádosti o změnu'!$DT$2="ano",'Rozpočet + Žádosti o změnu'!DS81,IF('Rozpočet + Žádosti o změnu'!$DH$2="ano",'Rozpočet + Žádosti o změnu'!DG81,IF('Rozpočet + Žádosti o změnu'!$CV$2="ano",'Rozpočet + Žádosti o změnu'!CU81,IF('Rozpočet + Žádosti o změnu'!$CJ$2="ano",'Rozpočet + Žádosti o změnu'!CI81,IF('Rozpočet + Žádosti o změnu'!$BX$2="ano",'Rozpočet + Žádosti o změnu'!BW81,IF('Rozpočet + Žádosti o změnu'!$BL$2="ano",'Rozpočet + Žádosti o změnu'!BK81,IF('Rozpočet + Žádosti o změnu'!$AZ$2="ano",'Rozpočet + Žádosti o změnu'!AY81,IF('Rozpočet + Žádosti o změnu'!$AN$2="ano",'Rozpočet + Žádosti o změnu'!AM81,'Rozpočet + Žádosti o změnu'!M81))))))))))</f>
        <v>0</v>
      </c>
      <c r="U81" s="267">
        <f>IF('Rozpočet + Žádosti o změnu'!$ER$2="ano",'Rozpočet + Žádosti o změnu'!ER81,IF('Rozpočet + Žádosti o změnu'!$EF$2="ano",'Rozpočet + Žádosti o změnu'!EF81,IF('Rozpočet + Žádosti o změnu'!$DT$2="ano",'Rozpočet + Žádosti o změnu'!DT81,IF('Rozpočet + Žádosti o změnu'!$DH$2="ano",'Rozpočet + Žádosti o změnu'!DH81,IF('Rozpočet + Žádosti o změnu'!$CV$2="ano",'Rozpočet + Žádosti o změnu'!CV81,IF('Rozpočet + Žádosti o změnu'!$CJ$2="ano",'Rozpočet + Žádosti o změnu'!CJ81,IF('Rozpočet + Žádosti o změnu'!$BX$2="ano",'Rozpočet + Žádosti o změnu'!BX81,IF('Rozpočet + Žádosti o změnu'!$BL$2="ano",'Rozpočet + Žádosti o změnu'!BL81,IF('Rozpočet + Žádosti o změnu'!$AZ$2="ano",'Rozpočet + Žádosti o změnu'!AZ81,IF('Rozpočet + Žádosti o změnu'!$AN$2="ano",'Rozpočet + Žádosti o změnu'!AN81,'Rozpočet + Žádosti o změnu'!N81))))))))))</f>
        <v>0</v>
      </c>
      <c r="W81" s="281">
        <f>IF('ZoR č. 1'!$D81="",0,'ZoR č. 1'!G81)+IF('ZoR č. 2'!$D81="",0,'ZoR č. 2'!G81)+IF('ZoR č. 3'!$D81="",0,'ZoR č. 3'!G81)+IF('ZoR č. 4'!$D81="",0,'ZoR č. 4'!G81)+IF('ZoR č. 5'!$D81="",0,'ZoR č. 5'!G81)+IF('ZoR č. 6'!$D81="",0,'ZoR č. 6'!G81)+IF('ZoR č. 7'!$D81="",0,'ZoR č. 7'!G81)+IF('ZoR č. 8'!$D81="",0,'ZoR č. 8'!G81)+IF('ZoR č. 9'!$D81="",0,'ZoR č. 9'!G81)+IF('ZoR č. 10'!$D81="",0,'ZoR č. 10'!G81)+IF(ZZoR!$D81="",0,ZZoR!G81)</f>
        <v>0</v>
      </c>
      <c r="X81" s="281">
        <f>IF('ZoR č. 1'!$D81="",0,'ZoR č. 1'!H81)+IF('ZoR č. 2'!$D81="",0,'ZoR č. 2'!H81)+IF('ZoR č. 3'!$D81="",0,'ZoR č. 3'!H81)+IF('ZoR č. 4'!$D81="",0,'ZoR č. 4'!H81)+IF('ZoR č. 5'!$D81="",0,'ZoR č. 5'!H81)+IF('ZoR č. 6'!$D81="",0,'ZoR č. 6'!H81)+IF('ZoR č. 7'!$D81="",0,'ZoR č. 7'!H81)+IF('ZoR č. 8'!$D81="",0,'ZoR č. 8'!H81)+IF('ZoR č. 9'!$D81="",0,'ZoR č. 9'!H81)+IF('ZoR č. 10'!$D81="",0,'ZoR č. 10'!H81)+IF(ZZoR!$D81="",0,ZZoR!H81)</f>
        <v>0</v>
      </c>
      <c r="Y81" s="281">
        <f>IF('ZoR č. 1'!$D81="",0,'ZoR č. 1'!I81)+IF('ZoR č. 2'!$D81="",0,'ZoR č. 2'!I81)+IF('ZoR č. 3'!$D81="",0,'ZoR č. 3'!I81)+IF('ZoR č. 4'!$D81="",0,'ZoR č. 4'!I81)+IF('ZoR č. 5'!$D81="",0,'ZoR č. 5'!I81)+IF('ZoR č. 6'!$D81="",0,'ZoR č. 6'!I81)+IF('ZoR č. 7'!$D81="",0,'ZoR č. 7'!I81)+IF('ZoR č. 8'!$D81="",0,'ZoR č. 8'!I81)+IF('ZoR č. 9'!$D81="",0,'ZoR č. 9'!I81)+IF('ZoR č. 10'!$D81="",0,'ZoR č. 10'!I81)+IF(ZZoR!$D81="",0,ZZoR!I81)</f>
        <v>0</v>
      </c>
      <c r="Z81" s="281">
        <f>IF('ZoR č. 1'!$D81="",0,'ZoR č. 1'!J81)+IF('ZoR č. 2'!$D81="",0,'ZoR č. 2'!J81)+IF('ZoR č. 3'!$D81="",0,'ZoR č. 3'!J81)+IF('ZoR č. 4'!$D81="",0,'ZoR č. 4'!J81)+IF('ZoR č. 5'!$D81="",0,'ZoR č. 5'!J81)+IF('ZoR č. 6'!$D81="",0,'ZoR č. 6'!J81)+IF('ZoR č. 7'!$D81="",0,'ZoR č. 7'!J81)+IF('ZoR č. 8'!$D81="",0,'ZoR č. 8'!J81)+IF('ZoR č. 9'!$D81="",0,'ZoR č. 9'!J81)+IF('ZoR č. 10'!$D81="",0,'ZoR č. 10'!J81)+IF(ZZoR!$D81="",0,ZZoR!J81)</f>
        <v>0</v>
      </c>
      <c r="AA81" s="281">
        <f>IF('ZoR č. 1'!$D81="",0,'ZoR č. 1'!K81)+IF('ZoR č. 2'!$D81="",0,'ZoR č. 2'!K81)+IF('ZoR č. 3'!$D81="",0,'ZoR č. 3'!K81)+IF('ZoR č. 4'!$D81="",0,'ZoR č. 4'!K81)+IF('ZoR č. 5'!$D81="",0,'ZoR č. 5'!K81)+IF('ZoR č. 6'!$D81="",0,'ZoR č. 6'!K81)+IF('ZoR č. 7'!$D81="",0,'ZoR č. 7'!K81)+IF('ZoR č. 8'!$D81="",0,'ZoR č. 8'!K81)+IF('ZoR č. 9'!$D81="",0,'ZoR č. 9'!K81)+IF('ZoR č. 10'!$D81="",0,'ZoR č. 10'!K81)+IF(ZZoR!$D81="",0,ZZoR!K81)</f>
        <v>0</v>
      </c>
      <c r="AB81" s="281">
        <f>IF('ZoR č. 1'!$D81="",0,'ZoR č. 1'!L81)+IF('ZoR č. 2'!$D81="",0,'ZoR č. 2'!L81)+IF('ZoR č. 3'!$D81="",0,'ZoR č. 3'!L81)+IF('ZoR č. 4'!$D81="",0,'ZoR č. 4'!L81)+IF('ZoR č. 5'!$D81="",0,'ZoR č. 5'!L81)+IF('ZoR č. 6'!$D81="",0,'ZoR č. 6'!L81)+IF('ZoR č. 7'!$D81="",0,'ZoR č. 7'!L81)+IF('ZoR č. 8'!$D81="",0,'ZoR č. 8'!L81)+IF('ZoR č. 9'!$D81="",0,'ZoR č. 9'!L81)+IF('ZoR č. 10'!$D81="",0,'ZoR č. 10'!L81)+IF(ZZoR!$D81="",0,ZZoR!L81)</f>
        <v>0</v>
      </c>
      <c r="AC81" s="281">
        <f>IF('ZoR č. 1'!$D81="",0,'ZoR č. 1'!M81)+IF('ZoR č. 2'!$D81="",0,'ZoR č. 2'!M81)+IF('ZoR č. 3'!$D81="",0,'ZoR č. 3'!M81)+IF('ZoR č. 4'!$D81="",0,'ZoR č. 4'!M81)+IF('ZoR č. 5'!$D81="",0,'ZoR č. 5'!M81)+IF('ZoR č. 6'!$D81="",0,'ZoR č. 6'!M81)+IF('ZoR č. 7'!$D81="",0,'ZoR č. 7'!M81)+IF('ZoR č. 8'!$D81="",0,'ZoR č. 8'!M81)+IF('ZoR č. 9'!$D81="",0,'ZoR č. 9'!M81)+IF('ZoR č. 10'!$D81="",0,'ZoR č. 10'!M81)+IF(ZZoR!$D81="",0,ZZoR!M81)</f>
        <v>0</v>
      </c>
      <c r="AE81" s="282" t="str">
        <f t="shared" si="7"/>
        <v/>
      </c>
    </row>
    <row r="82" spans="2:31" x14ac:dyDescent="0.25">
      <c r="B82" s="9" t="s">
        <v>215</v>
      </c>
      <c r="C82" s="98" t="str">
        <f>IF(COUNTA('Přehled partnerů'!C82:D82)&lt;&gt;2,"partner neuveden",IF('Přehled partnerů'!G82="ANO",'Přehled partnerů'!C82,"v tomto období nerelevantní"))</f>
        <v>partner neuveden</v>
      </c>
      <c r="D82" s="108" t="str">
        <f>IF(COUNTA('Přehled partnerů'!C82:D82)&lt;&gt;2,"",IF('Přehled partnerů'!G82="ANO",'Přehled partnerů'!D82,""))</f>
        <v/>
      </c>
      <c r="E82" s="21" t="str">
        <f t="shared" si="4"/>
        <v/>
      </c>
      <c r="F82" s="114" t="str">
        <f t="shared" si="5"/>
        <v/>
      </c>
      <c r="G82" s="125">
        <v>0</v>
      </c>
      <c r="H82" s="126">
        <v>0</v>
      </c>
      <c r="I82" s="126">
        <v>0</v>
      </c>
      <c r="J82" s="126">
        <v>0</v>
      </c>
      <c r="K82" s="273">
        <v>0</v>
      </c>
      <c r="L82" s="273">
        <v>0</v>
      </c>
      <c r="M82" s="274">
        <v>0</v>
      </c>
      <c r="N82" s="58" t="str">
        <f t="shared" si="6"/>
        <v/>
      </c>
      <c r="O82" s="267">
        <f>IF('Rozpočet + Žádosti o změnu'!$ER$2="ano",'Rozpočet + Žádosti o změnu'!EL82,IF('Rozpočet + Žádosti o změnu'!$EF$2="ano",'Rozpočet + Žádosti o změnu'!DZ82,IF('Rozpočet + Žádosti o změnu'!$DT$2="ano",'Rozpočet + Žádosti o změnu'!DN82,IF('Rozpočet + Žádosti o změnu'!$DH$2="ano",'Rozpočet + Žádosti o změnu'!DB82,IF('Rozpočet + Žádosti o změnu'!$CV$2="ano",'Rozpočet + Žádosti o změnu'!CP82,IF('Rozpočet + Žádosti o změnu'!$CJ$2="ano",'Rozpočet + Žádosti o změnu'!CD82,IF('Rozpočet + Žádosti o změnu'!$BX$2="ano",'Rozpočet + Žádosti o změnu'!BR82,IF('Rozpočet + Žádosti o změnu'!$BL$2="ano",'Rozpočet + Žádosti o změnu'!BF82,IF('Rozpočet + Žádosti o změnu'!$AZ$2="ano",'Rozpočet + Žádosti o změnu'!AT82,IF('Rozpočet + Žádosti o změnu'!$AN$2="ano",'Rozpočet + Žádosti o změnu'!AH82,'Rozpočet + Žádosti o změnu'!H82))))))))))</f>
        <v>0</v>
      </c>
      <c r="P82" s="267">
        <f>IF('Rozpočet + Žádosti o změnu'!$ER$2="ano",'Rozpočet + Žádosti o změnu'!EM82,IF('Rozpočet + Žádosti o změnu'!$EF$2="ano",'Rozpočet + Žádosti o změnu'!EA82,IF('Rozpočet + Žádosti o změnu'!$DT$2="ano",'Rozpočet + Žádosti o změnu'!DO82,IF('Rozpočet + Žádosti o změnu'!$DH$2="ano",'Rozpočet + Žádosti o změnu'!DC82,IF('Rozpočet + Žádosti o změnu'!$CV$2="ano",'Rozpočet + Žádosti o změnu'!CQ82,IF('Rozpočet + Žádosti o změnu'!$CJ$2="ano",'Rozpočet + Žádosti o změnu'!CE82,IF('Rozpočet + Žádosti o změnu'!$BX$2="ano",'Rozpočet + Žádosti o změnu'!BS82,IF('Rozpočet + Žádosti o změnu'!$BL$2="ano",'Rozpočet + Žádosti o změnu'!BG82,IF('Rozpočet + Žádosti o změnu'!$AZ$2="ano",'Rozpočet + Žádosti o změnu'!AU82,IF('Rozpočet + Žádosti o změnu'!$AN$2="ano",'Rozpočet + Žádosti o změnu'!AI82,'Rozpočet + Žádosti o změnu'!I82))))))))))</f>
        <v>0</v>
      </c>
      <c r="Q82" s="267">
        <f>IF('Rozpočet + Žádosti o změnu'!$ER$2="ano",'Rozpočet + Žádosti o změnu'!EN82,IF('Rozpočet + Žádosti o změnu'!$EF$2="ano",'Rozpočet + Žádosti o změnu'!EB82,IF('Rozpočet + Žádosti o změnu'!$DT$2="ano",'Rozpočet + Žádosti o změnu'!DP82,IF('Rozpočet + Žádosti o změnu'!$DH$2="ano",'Rozpočet + Žádosti o změnu'!DD82,IF('Rozpočet + Žádosti o změnu'!$CV$2="ano",'Rozpočet + Žádosti o změnu'!CR82,IF('Rozpočet + Žádosti o změnu'!$CJ$2="ano",'Rozpočet + Žádosti o změnu'!CF82,IF('Rozpočet + Žádosti o změnu'!$BX$2="ano",'Rozpočet + Žádosti o změnu'!BT82,IF('Rozpočet + Žádosti o změnu'!$BL$2="ano",'Rozpočet + Žádosti o změnu'!BH82,IF('Rozpočet + Žádosti o změnu'!$AZ$2="ano",'Rozpočet + Žádosti o změnu'!AV82,IF('Rozpočet + Žádosti o změnu'!$AN$2="ano",'Rozpočet + Žádosti o změnu'!AJ82,'Rozpočet + Žádosti o změnu'!J82))))))))))</f>
        <v>0</v>
      </c>
      <c r="R82" s="267">
        <f>IF('Rozpočet + Žádosti o změnu'!$ER$2="ano",'Rozpočet + Žádosti o změnu'!EO82,IF('Rozpočet + Žádosti o změnu'!$EF$2="ano",'Rozpočet + Žádosti o změnu'!EC82,IF('Rozpočet + Žádosti o změnu'!$DT$2="ano",'Rozpočet + Žádosti o změnu'!DQ82,IF('Rozpočet + Žádosti o změnu'!$DH$2="ano",'Rozpočet + Žádosti o změnu'!DE82,IF('Rozpočet + Žádosti o změnu'!$CV$2="ano",'Rozpočet + Žádosti o změnu'!CS82,IF('Rozpočet + Žádosti o změnu'!$CJ$2="ano",'Rozpočet + Žádosti o změnu'!CG82,IF('Rozpočet + Žádosti o změnu'!$BX$2="ano",'Rozpočet + Žádosti o změnu'!BU82,IF('Rozpočet + Žádosti o změnu'!$BL$2="ano",'Rozpočet + Žádosti o změnu'!BI82,IF('Rozpočet + Žádosti o změnu'!$AZ$2="ano",'Rozpočet + Žádosti o změnu'!AW82,IF('Rozpočet + Žádosti o změnu'!$AN$2="ano",'Rozpočet + Žádosti o změnu'!AK82,'Rozpočet + Žádosti o změnu'!K82))))))))))</f>
        <v>0</v>
      </c>
      <c r="S82" s="267">
        <f>IF('Rozpočet + Žádosti o změnu'!$ER$2="ano",'Rozpočet + Žádosti o změnu'!EP82,IF('Rozpočet + Žádosti o změnu'!$EF$2="ano",'Rozpočet + Žádosti o změnu'!ED82,IF('Rozpočet + Žádosti o změnu'!$DT$2="ano",'Rozpočet + Žádosti o změnu'!DR82,IF('Rozpočet + Žádosti o změnu'!$DH$2="ano",'Rozpočet + Žádosti o změnu'!DF82,IF('Rozpočet + Žádosti o změnu'!$CV$2="ano",'Rozpočet + Žádosti o změnu'!CT82,IF('Rozpočet + Žádosti o změnu'!$CJ$2="ano",'Rozpočet + Žádosti o změnu'!CH82,IF('Rozpočet + Žádosti o změnu'!$BX$2="ano",'Rozpočet + Žádosti o změnu'!BV82,IF('Rozpočet + Žádosti o změnu'!$BL$2="ano",'Rozpočet + Žádosti o změnu'!BJ82,IF('Rozpočet + Žádosti o změnu'!$AZ$2="ano",'Rozpočet + Žádosti o změnu'!AX82,IF('Rozpočet + Žádosti o změnu'!$AN$2="ano",'Rozpočet + Žádosti o změnu'!AL82,'Rozpočet + Žádosti o změnu'!L82))))))))))</f>
        <v>0</v>
      </c>
      <c r="T82" s="267">
        <f>IF('Rozpočet + Žádosti o změnu'!$ER$2="ano",'Rozpočet + Žádosti o změnu'!EQ82,IF('Rozpočet + Žádosti o změnu'!$EF$2="ano",'Rozpočet + Žádosti o změnu'!EE82,IF('Rozpočet + Žádosti o změnu'!$DT$2="ano",'Rozpočet + Žádosti o změnu'!DS82,IF('Rozpočet + Žádosti o změnu'!$DH$2="ano",'Rozpočet + Žádosti o změnu'!DG82,IF('Rozpočet + Žádosti o změnu'!$CV$2="ano",'Rozpočet + Žádosti o změnu'!CU82,IF('Rozpočet + Žádosti o změnu'!$CJ$2="ano",'Rozpočet + Žádosti o změnu'!CI82,IF('Rozpočet + Žádosti o změnu'!$BX$2="ano",'Rozpočet + Žádosti o změnu'!BW82,IF('Rozpočet + Žádosti o změnu'!$BL$2="ano",'Rozpočet + Žádosti o změnu'!BK82,IF('Rozpočet + Žádosti o změnu'!$AZ$2="ano",'Rozpočet + Žádosti o změnu'!AY82,IF('Rozpočet + Žádosti o změnu'!$AN$2="ano",'Rozpočet + Žádosti o změnu'!AM82,'Rozpočet + Žádosti o změnu'!M82))))))))))</f>
        <v>0</v>
      </c>
      <c r="U82" s="267">
        <f>IF('Rozpočet + Žádosti o změnu'!$ER$2="ano",'Rozpočet + Žádosti o změnu'!ER82,IF('Rozpočet + Žádosti o změnu'!$EF$2="ano",'Rozpočet + Žádosti o změnu'!EF82,IF('Rozpočet + Žádosti o změnu'!$DT$2="ano",'Rozpočet + Žádosti o změnu'!DT82,IF('Rozpočet + Žádosti o změnu'!$DH$2="ano",'Rozpočet + Žádosti o změnu'!DH82,IF('Rozpočet + Žádosti o změnu'!$CV$2="ano",'Rozpočet + Žádosti o změnu'!CV82,IF('Rozpočet + Žádosti o změnu'!$CJ$2="ano",'Rozpočet + Žádosti o změnu'!CJ82,IF('Rozpočet + Žádosti o změnu'!$BX$2="ano",'Rozpočet + Žádosti o změnu'!BX82,IF('Rozpočet + Žádosti o změnu'!$BL$2="ano",'Rozpočet + Žádosti o změnu'!BL82,IF('Rozpočet + Žádosti o změnu'!$AZ$2="ano",'Rozpočet + Žádosti o změnu'!AZ82,IF('Rozpočet + Žádosti o změnu'!$AN$2="ano",'Rozpočet + Žádosti o změnu'!AN82,'Rozpočet + Žádosti o změnu'!N82))))))))))</f>
        <v>0</v>
      </c>
      <c r="W82" s="281">
        <f>IF('ZoR č. 1'!$D82="",0,'ZoR č. 1'!G82)+IF('ZoR č. 2'!$D82="",0,'ZoR č. 2'!G82)+IF('ZoR č. 3'!$D82="",0,'ZoR č. 3'!G82)+IF('ZoR č. 4'!$D82="",0,'ZoR č. 4'!G82)+IF('ZoR č. 5'!$D82="",0,'ZoR č. 5'!G82)+IF('ZoR č. 6'!$D82="",0,'ZoR č. 6'!G82)+IF('ZoR č. 7'!$D82="",0,'ZoR č. 7'!G82)+IF('ZoR č. 8'!$D82="",0,'ZoR č. 8'!G82)+IF('ZoR č. 9'!$D82="",0,'ZoR č. 9'!G82)+IF('ZoR č. 10'!$D82="",0,'ZoR č. 10'!G82)+IF(ZZoR!$D82="",0,ZZoR!G82)</f>
        <v>0</v>
      </c>
      <c r="X82" s="281">
        <f>IF('ZoR č. 1'!$D82="",0,'ZoR č. 1'!H82)+IF('ZoR č. 2'!$D82="",0,'ZoR č. 2'!H82)+IF('ZoR č. 3'!$D82="",0,'ZoR č. 3'!H82)+IF('ZoR č. 4'!$D82="",0,'ZoR č. 4'!H82)+IF('ZoR č. 5'!$D82="",0,'ZoR č. 5'!H82)+IF('ZoR č. 6'!$D82="",0,'ZoR č. 6'!H82)+IF('ZoR č. 7'!$D82="",0,'ZoR č. 7'!H82)+IF('ZoR č. 8'!$D82="",0,'ZoR č. 8'!H82)+IF('ZoR č. 9'!$D82="",0,'ZoR č. 9'!H82)+IF('ZoR č. 10'!$D82="",0,'ZoR č. 10'!H82)+IF(ZZoR!$D82="",0,ZZoR!H82)</f>
        <v>0</v>
      </c>
      <c r="Y82" s="281">
        <f>IF('ZoR č. 1'!$D82="",0,'ZoR č. 1'!I82)+IF('ZoR č. 2'!$D82="",0,'ZoR č. 2'!I82)+IF('ZoR č. 3'!$D82="",0,'ZoR č. 3'!I82)+IF('ZoR č. 4'!$D82="",0,'ZoR č. 4'!I82)+IF('ZoR č. 5'!$D82="",0,'ZoR č. 5'!I82)+IF('ZoR č. 6'!$D82="",0,'ZoR č. 6'!I82)+IF('ZoR č. 7'!$D82="",0,'ZoR č. 7'!I82)+IF('ZoR č. 8'!$D82="",0,'ZoR č. 8'!I82)+IF('ZoR č. 9'!$D82="",0,'ZoR č. 9'!I82)+IF('ZoR č. 10'!$D82="",0,'ZoR č. 10'!I82)+IF(ZZoR!$D82="",0,ZZoR!I82)</f>
        <v>0</v>
      </c>
      <c r="Z82" s="281">
        <f>IF('ZoR č. 1'!$D82="",0,'ZoR č. 1'!J82)+IF('ZoR č. 2'!$D82="",0,'ZoR č. 2'!J82)+IF('ZoR č. 3'!$D82="",0,'ZoR č. 3'!J82)+IF('ZoR č. 4'!$D82="",0,'ZoR č. 4'!J82)+IF('ZoR č. 5'!$D82="",0,'ZoR č. 5'!J82)+IF('ZoR č. 6'!$D82="",0,'ZoR č. 6'!J82)+IF('ZoR č. 7'!$D82="",0,'ZoR č. 7'!J82)+IF('ZoR č. 8'!$D82="",0,'ZoR č. 8'!J82)+IF('ZoR č. 9'!$D82="",0,'ZoR č. 9'!J82)+IF('ZoR č. 10'!$D82="",0,'ZoR č. 10'!J82)+IF(ZZoR!$D82="",0,ZZoR!J82)</f>
        <v>0</v>
      </c>
      <c r="AA82" s="281">
        <f>IF('ZoR č. 1'!$D82="",0,'ZoR č. 1'!K82)+IF('ZoR č. 2'!$D82="",0,'ZoR č. 2'!K82)+IF('ZoR č. 3'!$D82="",0,'ZoR č. 3'!K82)+IF('ZoR č. 4'!$D82="",0,'ZoR č. 4'!K82)+IF('ZoR č. 5'!$D82="",0,'ZoR č. 5'!K82)+IF('ZoR č. 6'!$D82="",0,'ZoR č. 6'!K82)+IF('ZoR č. 7'!$D82="",0,'ZoR č. 7'!K82)+IF('ZoR č. 8'!$D82="",0,'ZoR č. 8'!K82)+IF('ZoR č. 9'!$D82="",0,'ZoR č. 9'!K82)+IF('ZoR č. 10'!$D82="",0,'ZoR č. 10'!K82)+IF(ZZoR!$D82="",0,ZZoR!K82)</f>
        <v>0</v>
      </c>
      <c r="AB82" s="281">
        <f>IF('ZoR č. 1'!$D82="",0,'ZoR č. 1'!L82)+IF('ZoR č. 2'!$D82="",0,'ZoR č. 2'!L82)+IF('ZoR č. 3'!$D82="",0,'ZoR č. 3'!L82)+IF('ZoR č. 4'!$D82="",0,'ZoR č. 4'!L82)+IF('ZoR č. 5'!$D82="",0,'ZoR č. 5'!L82)+IF('ZoR č. 6'!$D82="",0,'ZoR č. 6'!L82)+IF('ZoR č. 7'!$D82="",0,'ZoR č. 7'!L82)+IF('ZoR č. 8'!$D82="",0,'ZoR č. 8'!L82)+IF('ZoR č. 9'!$D82="",0,'ZoR č. 9'!L82)+IF('ZoR č. 10'!$D82="",0,'ZoR č. 10'!L82)+IF(ZZoR!$D82="",0,ZZoR!L82)</f>
        <v>0</v>
      </c>
      <c r="AC82" s="281">
        <f>IF('ZoR č. 1'!$D82="",0,'ZoR č. 1'!M82)+IF('ZoR č. 2'!$D82="",0,'ZoR č. 2'!M82)+IF('ZoR č. 3'!$D82="",0,'ZoR č. 3'!M82)+IF('ZoR č. 4'!$D82="",0,'ZoR č. 4'!M82)+IF('ZoR č. 5'!$D82="",0,'ZoR č. 5'!M82)+IF('ZoR č. 6'!$D82="",0,'ZoR č. 6'!M82)+IF('ZoR č. 7'!$D82="",0,'ZoR č. 7'!M82)+IF('ZoR č. 8'!$D82="",0,'ZoR č. 8'!M82)+IF('ZoR č. 9'!$D82="",0,'ZoR č. 9'!M82)+IF('ZoR č. 10'!$D82="",0,'ZoR č. 10'!M82)+IF(ZZoR!$D82="",0,ZZoR!M82)</f>
        <v>0</v>
      </c>
      <c r="AE82" s="282" t="str">
        <f t="shared" si="7"/>
        <v/>
      </c>
    </row>
    <row r="83" spans="2:31" x14ac:dyDescent="0.25">
      <c r="B83" s="9" t="s">
        <v>216</v>
      </c>
      <c r="C83" s="98" t="str">
        <f>IF(COUNTA('Přehled partnerů'!C83:D83)&lt;&gt;2,"partner neuveden",IF('Přehled partnerů'!G83="ANO",'Přehled partnerů'!C83,"v tomto období nerelevantní"))</f>
        <v>partner neuveden</v>
      </c>
      <c r="D83" s="108" t="str">
        <f>IF(COUNTA('Přehled partnerů'!C83:D83)&lt;&gt;2,"",IF('Přehled partnerů'!G83="ANO",'Přehled partnerů'!D83,""))</f>
        <v/>
      </c>
      <c r="E83" s="21" t="str">
        <f t="shared" si="4"/>
        <v/>
      </c>
      <c r="F83" s="114" t="str">
        <f t="shared" si="5"/>
        <v/>
      </c>
      <c r="G83" s="125">
        <v>0</v>
      </c>
      <c r="H83" s="126">
        <v>0</v>
      </c>
      <c r="I83" s="126">
        <v>0</v>
      </c>
      <c r="J83" s="126">
        <v>0</v>
      </c>
      <c r="K83" s="273">
        <v>0</v>
      </c>
      <c r="L83" s="273">
        <v>0</v>
      </c>
      <c r="M83" s="274">
        <v>0</v>
      </c>
      <c r="N83" s="58" t="str">
        <f t="shared" si="6"/>
        <v/>
      </c>
      <c r="O83" s="267">
        <f>IF('Rozpočet + Žádosti o změnu'!$ER$2="ano",'Rozpočet + Žádosti o změnu'!EL83,IF('Rozpočet + Žádosti o změnu'!$EF$2="ano",'Rozpočet + Žádosti o změnu'!DZ83,IF('Rozpočet + Žádosti o změnu'!$DT$2="ano",'Rozpočet + Žádosti o změnu'!DN83,IF('Rozpočet + Žádosti o změnu'!$DH$2="ano",'Rozpočet + Žádosti o změnu'!DB83,IF('Rozpočet + Žádosti o změnu'!$CV$2="ano",'Rozpočet + Žádosti o změnu'!CP83,IF('Rozpočet + Žádosti o změnu'!$CJ$2="ano",'Rozpočet + Žádosti o změnu'!CD83,IF('Rozpočet + Žádosti o změnu'!$BX$2="ano",'Rozpočet + Žádosti o změnu'!BR83,IF('Rozpočet + Žádosti o změnu'!$BL$2="ano",'Rozpočet + Žádosti o změnu'!BF83,IF('Rozpočet + Žádosti o změnu'!$AZ$2="ano",'Rozpočet + Žádosti o změnu'!AT83,IF('Rozpočet + Žádosti o změnu'!$AN$2="ano",'Rozpočet + Žádosti o změnu'!AH83,'Rozpočet + Žádosti o změnu'!H83))))))))))</f>
        <v>0</v>
      </c>
      <c r="P83" s="267">
        <f>IF('Rozpočet + Žádosti o změnu'!$ER$2="ano",'Rozpočet + Žádosti o změnu'!EM83,IF('Rozpočet + Žádosti o změnu'!$EF$2="ano",'Rozpočet + Žádosti o změnu'!EA83,IF('Rozpočet + Žádosti o změnu'!$DT$2="ano",'Rozpočet + Žádosti o změnu'!DO83,IF('Rozpočet + Žádosti o změnu'!$DH$2="ano",'Rozpočet + Žádosti o změnu'!DC83,IF('Rozpočet + Žádosti o změnu'!$CV$2="ano",'Rozpočet + Žádosti o změnu'!CQ83,IF('Rozpočet + Žádosti o změnu'!$CJ$2="ano",'Rozpočet + Žádosti o změnu'!CE83,IF('Rozpočet + Žádosti o změnu'!$BX$2="ano",'Rozpočet + Žádosti o změnu'!BS83,IF('Rozpočet + Žádosti o změnu'!$BL$2="ano",'Rozpočet + Žádosti o změnu'!BG83,IF('Rozpočet + Žádosti o změnu'!$AZ$2="ano",'Rozpočet + Žádosti o změnu'!AU83,IF('Rozpočet + Žádosti o změnu'!$AN$2="ano",'Rozpočet + Žádosti o změnu'!AI83,'Rozpočet + Žádosti o změnu'!I83))))))))))</f>
        <v>0</v>
      </c>
      <c r="Q83" s="267">
        <f>IF('Rozpočet + Žádosti o změnu'!$ER$2="ano",'Rozpočet + Žádosti o změnu'!EN83,IF('Rozpočet + Žádosti o změnu'!$EF$2="ano",'Rozpočet + Žádosti o změnu'!EB83,IF('Rozpočet + Žádosti o změnu'!$DT$2="ano",'Rozpočet + Žádosti o změnu'!DP83,IF('Rozpočet + Žádosti o změnu'!$DH$2="ano",'Rozpočet + Žádosti o změnu'!DD83,IF('Rozpočet + Žádosti o změnu'!$CV$2="ano",'Rozpočet + Žádosti o změnu'!CR83,IF('Rozpočet + Žádosti o změnu'!$CJ$2="ano",'Rozpočet + Žádosti o změnu'!CF83,IF('Rozpočet + Žádosti o změnu'!$BX$2="ano",'Rozpočet + Žádosti o změnu'!BT83,IF('Rozpočet + Žádosti o změnu'!$BL$2="ano",'Rozpočet + Žádosti o změnu'!BH83,IF('Rozpočet + Žádosti o změnu'!$AZ$2="ano",'Rozpočet + Žádosti o změnu'!AV83,IF('Rozpočet + Žádosti o změnu'!$AN$2="ano",'Rozpočet + Žádosti o změnu'!AJ83,'Rozpočet + Žádosti o změnu'!J83))))))))))</f>
        <v>0</v>
      </c>
      <c r="R83" s="267">
        <f>IF('Rozpočet + Žádosti o změnu'!$ER$2="ano",'Rozpočet + Žádosti o změnu'!EO83,IF('Rozpočet + Žádosti o změnu'!$EF$2="ano",'Rozpočet + Žádosti o změnu'!EC83,IF('Rozpočet + Žádosti o změnu'!$DT$2="ano",'Rozpočet + Žádosti o změnu'!DQ83,IF('Rozpočet + Žádosti o změnu'!$DH$2="ano",'Rozpočet + Žádosti o změnu'!DE83,IF('Rozpočet + Žádosti o změnu'!$CV$2="ano",'Rozpočet + Žádosti o změnu'!CS83,IF('Rozpočet + Žádosti o změnu'!$CJ$2="ano",'Rozpočet + Žádosti o změnu'!CG83,IF('Rozpočet + Žádosti o změnu'!$BX$2="ano",'Rozpočet + Žádosti o změnu'!BU83,IF('Rozpočet + Žádosti o změnu'!$BL$2="ano",'Rozpočet + Žádosti o změnu'!BI83,IF('Rozpočet + Žádosti o změnu'!$AZ$2="ano",'Rozpočet + Žádosti o změnu'!AW83,IF('Rozpočet + Žádosti o změnu'!$AN$2="ano",'Rozpočet + Žádosti o změnu'!AK83,'Rozpočet + Žádosti o změnu'!K83))))))))))</f>
        <v>0</v>
      </c>
      <c r="S83" s="267">
        <f>IF('Rozpočet + Žádosti o změnu'!$ER$2="ano",'Rozpočet + Žádosti o změnu'!EP83,IF('Rozpočet + Žádosti o změnu'!$EF$2="ano",'Rozpočet + Žádosti o změnu'!ED83,IF('Rozpočet + Žádosti o změnu'!$DT$2="ano",'Rozpočet + Žádosti o změnu'!DR83,IF('Rozpočet + Žádosti o změnu'!$DH$2="ano",'Rozpočet + Žádosti o změnu'!DF83,IF('Rozpočet + Žádosti o změnu'!$CV$2="ano",'Rozpočet + Žádosti o změnu'!CT83,IF('Rozpočet + Žádosti o změnu'!$CJ$2="ano",'Rozpočet + Žádosti o změnu'!CH83,IF('Rozpočet + Žádosti o změnu'!$BX$2="ano",'Rozpočet + Žádosti o změnu'!BV83,IF('Rozpočet + Žádosti o změnu'!$BL$2="ano",'Rozpočet + Žádosti o změnu'!BJ83,IF('Rozpočet + Žádosti o změnu'!$AZ$2="ano",'Rozpočet + Žádosti o změnu'!AX83,IF('Rozpočet + Žádosti o změnu'!$AN$2="ano",'Rozpočet + Žádosti o změnu'!AL83,'Rozpočet + Žádosti o změnu'!L83))))))))))</f>
        <v>0</v>
      </c>
      <c r="T83" s="267">
        <f>IF('Rozpočet + Žádosti o změnu'!$ER$2="ano",'Rozpočet + Žádosti o změnu'!EQ83,IF('Rozpočet + Žádosti o změnu'!$EF$2="ano",'Rozpočet + Žádosti o změnu'!EE83,IF('Rozpočet + Žádosti o změnu'!$DT$2="ano",'Rozpočet + Žádosti o změnu'!DS83,IF('Rozpočet + Žádosti o změnu'!$DH$2="ano",'Rozpočet + Žádosti o změnu'!DG83,IF('Rozpočet + Žádosti o změnu'!$CV$2="ano",'Rozpočet + Žádosti o změnu'!CU83,IF('Rozpočet + Žádosti o změnu'!$CJ$2="ano",'Rozpočet + Žádosti o změnu'!CI83,IF('Rozpočet + Žádosti o změnu'!$BX$2="ano",'Rozpočet + Žádosti o změnu'!BW83,IF('Rozpočet + Žádosti o změnu'!$BL$2="ano",'Rozpočet + Žádosti o změnu'!BK83,IF('Rozpočet + Žádosti o změnu'!$AZ$2="ano",'Rozpočet + Žádosti o změnu'!AY83,IF('Rozpočet + Žádosti o změnu'!$AN$2="ano",'Rozpočet + Žádosti o změnu'!AM83,'Rozpočet + Žádosti o změnu'!M83))))))))))</f>
        <v>0</v>
      </c>
      <c r="U83" s="267">
        <f>IF('Rozpočet + Žádosti o změnu'!$ER$2="ano",'Rozpočet + Žádosti o změnu'!ER83,IF('Rozpočet + Žádosti o změnu'!$EF$2="ano",'Rozpočet + Žádosti o změnu'!EF83,IF('Rozpočet + Žádosti o změnu'!$DT$2="ano",'Rozpočet + Žádosti o změnu'!DT83,IF('Rozpočet + Žádosti o změnu'!$DH$2="ano",'Rozpočet + Žádosti o změnu'!DH83,IF('Rozpočet + Žádosti o změnu'!$CV$2="ano",'Rozpočet + Žádosti o změnu'!CV83,IF('Rozpočet + Žádosti o změnu'!$CJ$2="ano",'Rozpočet + Žádosti o změnu'!CJ83,IF('Rozpočet + Žádosti o změnu'!$BX$2="ano",'Rozpočet + Žádosti o změnu'!BX83,IF('Rozpočet + Žádosti o změnu'!$BL$2="ano",'Rozpočet + Žádosti o změnu'!BL83,IF('Rozpočet + Žádosti o změnu'!$AZ$2="ano",'Rozpočet + Žádosti o změnu'!AZ83,IF('Rozpočet + Žádosti o změnu'!$AN$2="ano",'Rozpočet + Žádosti o změnu'!AN83,'Rozpočet + Žádosti o změnu'!N83))))))))))</f>
        <v>0</v>
      </c>
      <c r="W83" s="281">
        <f>IF('ZoR č. 1'!$D83="",0,'ZoR č. 1'!G83)+IF('ZoR č. 2'!$D83="",0,'ZoR č. 2'!G83)+IF('ZoR č. 3'!$D83="",0,'ZoR č. 3'!G83)+IF('ZoR č. 4'!$D83="",0,'ZoR č. 4'!G83)+IF('ZoR č. 5'!$D83="",0,'ZoR č. 5'!G83)+IF('ZoR č. 6'!$D83="",0,'ZoR č. 6'!G83)+IF('ZoR č. 7'!$D83="",0,'ZoR č. 7'!G83)+IF('ZoR č. 8'!$D83="",0,'ZoR č. 8'!G83)+IF('ZoR č. 9'!$D83="",0,'ZoR č. 9'!G83)+IF('ZoR č. 10'!$D83="",0,'ZoR č. 10'!G83)+IF(ZZoR!$D83="",0,ZZoR!G83)</f>
        <v>0</v>
      </c>
      <c r="X83" s="281">
        <f>IF('ZoR č. 1'!$D83="",0,'ZoR č. 1'!H83)+IF('ZoR č. 2'!$D83="",0,'ZoR č. 2'!H83)+IF('ZoR č. 3'!$D83="",0,'ZoR č. 3'!H83)+IF('ZoR č. 4'!$D83="",0,'ZoR č. 4'!H83)+IF('ZoR č. 5'!$D83="",0,'ZoR č. 5'!H83)+IF('ZoR č. 6'!$D83="",0,'ZoR č. 6'!H83)+IF('ZoR č. 7'!$D83="",0,'ZoR č. 7'!H83)+IF('ZoR č. 8'!$D83="",0,'ZoR č. 8'!H83)+IF('ZoR č. 9'!$D83="",0,'ZoR č. 9'!H83)+IF('ZoR č. 10'!$D83="",0,'ZoR č. 10'!H83)+IF(ZZoR!$D83="",0,ZZoR!H83)</f>
        <v>0</v>
      </c>
      <c r="Y83" s="281">
        <f>IF('ZoR č. 1'!$D83="",0,'ZoR č. 1'!I83)+IF('ZoR č. 2'!$D83="",0,'ZoR č. 2'!I83)+IF('ZoR č. 3'!$D83="",0,'ZoR č. 3'!I83)+IF('ZoR č. 4'!$D83="",0,'ZoR č. 4'!I83)+IF('ZoR č. 5'!$D83="",0,'ZoR č. 5'!I83)+IF('ZoR č. 6'!$D83="",0,'ZoR č. 6'!I83)+IF('ZoR č. 7'!$D83="",0,'ZoR č. 7'!I83)+IF('ZoR č. 8'!$D83="",0,'ZoR č. 8'!I83)+IF('ZoR č. 9'!$D83="",0,'ZoR č. 9'!I83)+IF('ZoR č. 10'!$D83="",0,'ZoR č. 10'!I83)+IF(ZZoR!$D83="",0,ZZoR!I83)</f>
        <v>0</v>
      </c>
      <c r="Z83" s="281">
        <f>IF('ZoR č. 1'!$D83="",0,'ZoR č. 1'!J83)+IF('ZoR č. 2'!$D83="",0,'ZoR č. 2'!J83)+IF('ZoR č. 3'!$D83="",0,'ZoR č. 3'!J83)+IF('ZoR č. 4'!$D83="",0,'ZoR č. 4'!J83)+IF('ZoR č. 5'!$D83="",0,'ZoR č. 5'!J83)+IF('ZoR č. 6'!$D83="",0,'ZoR č. 6'!J83)+IF('ZoR č. 7'!$D83="",0,'ZoR č. 7'!J83)+IF('ZoR č. 8'!$D83="",0,'ZoR č. 8'!J83)+IF('ZoR č. 9'!$D83="",0,'ZoR č. 9'!J83)+IF('ZoR č. 10'!$D83="",0,'ZoR č. 10'!J83)+IF(ZZoR!$D83="",0,ZZoR!J83)</f>
        <v>0</v>
      </c>
      <c r="AA83" s="281">
        <f>IF('ZoR č. 1'!$D83="",0,'ZoR č. 1'!K83)+IF('ZoR č. 2'!$D83="",0,'ZoR č. 2'!K83)+IF('ZoR č. 3'!$D83="",0,'ZoR č. 3'!K83)+IF('ZoR č. 4'!$D83="",0,'ZoR č. 4'!K83)+IF('ZoR č. 5'!$D83="",0,'ZoR č. 5'!K83)+IF('ZoR č. 6'!$D83="",0,'ZoR č. 6'!K83)+IF('ZoR č. 7'!$D83="",0,'ZoR č. 7'!K83)+IF('ZoR č. 8'!$D83="",0,'ZoR č. 8'!K83)+IF('ZoR č. 9'!$D83="",0,'ZoR č. 9'!K83)+IF('ZoR č. 10'!$D83="",0,'ZoR č. 10'!K83)+IF(ZZoR!$D83="",0,ZZoR!K83)</f>
        <v>0</v>
      </c>
      <c r="AB83" s="281">
        <f>IF('ZoR č. 1'!$D83="",0,'ZoR č. 1'!L83)+IF('ZoR č. 2'!$D83="",0,'ZoR č. 2'!L83)+IF('ZoR č. 3'!$D83="",0,'ZoR č. 3'!L83)+IF('ZoR č. 4'!$D83="",0,'ZoR č. 4'!L83)+IF('ZoR č. 5'!$D83="",0,'ZoR č. 5'!L83)+IF('ZoR č. 6'!$D83="",0,'ZoR č. 6'!L83)+IF('ZoR č. 7'!$D83="",0,'ZoR č. 7'!L83)+IF('ZoR č. 8'!$D83="",0,'ZoR č. 8'!L83)+IF('ZoR č. 9'!$D83="",0,'ZoR č. 9'!L83)+IF('ZoR č. 10'!$D83="",0,'ZoR č. 10'!L83)+IF(ZZoR!$D83="",0,ZZoR!L83)</f>
        <v>0</v>
      </c>
      <c r="AC83" s="281">
        <f>IF('ZoR č. 1'!$D83="",0,'ZoR č. 1'!M83)+IF('ZoR č. 2'!$D83="",0,'ZoR č. 2'!M83)+IF('ZoR č. 3'!$D83="",0,'ZoR č. 3'!M83)+IF('ZoR č. 4'!$D83="",0,'ZoR č. 4'!M83)+IF('ZoR č. 5'!$D83="",0,'ZoR č. 5'!M83)+IF('ZoR č. 6'!$D83="",0,'ZoR č. 6'!M83)+IF('ZoR č. 7'!$D83="",0,'ZoR č. 7'!M83)+IF('ZoR č. 8'!$D83="",0,'ZoR č. 8'!M83)+IF('ZoR č. 9'!$D83="",0,'ZoR č. 9'!M83)+IF('ZoR č. 10'!$D83="",0,'ZoR č. 10'!M83)+IF(ZZoR!$D83="",0,ZZoR!M83)</f>
        <v>0</v>
      </c>
      <c r="AE83" s="282" t="str">
        <f t="shared" si="7"/>
        <v/>
      </c>
    </row>
    <row r="84" spans="2:31" x14ac:dyDescent="0.25">
      <c r="B84" s="9" t="s">
        <v>217</v>
      </c>
      <c r="C84" s="98" t="str">
        <f>IF(COUNTA('Přehled partnerů'!C84:D84)&lt;&gt;2,"partner neuveden",IF('Přehled partnerů'!G84="ANO",'Přehled partnerů'!C84,"v tomto období nerelevantní"))</f>
        <v>partner neuveden</v>
      </c>
      <c r="D84" s="108" t="str">
        <f>IF(COUNTA('Přehled partnerů'!C84:D84)&lt;&gt;2,"",IF('Přehled partnerů'!G84="ANO",'Přehled partnerů'!D84,""))</f>
        <v/>
      </c>
      <c r="E84" s="21" t="str">
        <f t="shared" si="4"/>
        <v/>
      </c>
      <c r="F84" s="114" t="str">
        <f t="shared" si="5"/>
        <v/>
      </c>
      <c r="G84" s="125">
        <v>0</v>
      </c>
      <c r="H84" s="126">
        <v>0</v>
      </c>
      <c r="I84" s="126">
        <v>0</v>
      </c>
      <c r="J84" s="126">
        <v>0</v>
      </c>
      <c r="K84" s="273">
        <v>0</v>
      </c>
      <c r="L84" s="273">
        <v>0</v>
      </c>
      <c r="M84" s="274">
        <v>0</v>
      </c>
      <c r="N84" s="58" t="str">
        <f t="shared" si="6"/>
        <v/>
      </c>
      <c r="O84" s="267">
        <f>IF('Rozpočet + Žádosti o změnu'!$ER$2="ano",'Rozpočet + Žádosti o změnu'!EL84,IF('Rozpočet + Žádosti o změnu'!$EF$2="ano",'Rozpočet + Žádosti o změnu'!DZ84,IF('Rozpočet + Žádosti o změnu'!$DT$2="ano",'Rozpočet + Žádosti o změnu'!DN84,IF('Rozpočet + Žádosti o změnu'!$DH$2="ano",'Rozpočet + Žádosti o změnu'!DB84,IF('Rozpočet + Žádosti o změnu'!$CV$2="ano",'Rozpočet + Žádosti o změnu'!CP84,IF('Rozpočet + Žádosti o změnu'!$CJ$2="ano",'Rozpočet + Žádosti o změnu'!CD84,IF('Rozpočet + Žádosti o změnu'!$BX$2="ano",'Rozpočet + Žádosti o změnu'!BR84,IF('Rozpočet + Žádosti o změnu'!$BL$2="ano",'Rozpočet + Žádosti o změnu'!BF84,IF('Rozpočet + Žádosti o změnu'!$AZ$2="ano",'Rozpočet + Žádosti o změnu'!AT84,IF('Rozpočet + Žádosti o změnu'!$AN$2="ano",'Rozpočet + Žádosti o změnu'!AH84,'Rozpočet + Žádosti o změnu'!H84))))))))))</f>
        <v>0</v>
      </c>
      <c r="P84" s="267">
        <f>IF('Rozpočet + Žádosti o změnu'!$ER$2="ano",'Rozpočet + Žádosti o změnu'!EM84,IF('Rozpočet + Žádosti o změnu'!$EF$2="ano",'Rozpočet + Žádosti o změnu'!EA84,IF('Rozpočet + Žádosti o změnu'!$DT$2="ano",'Rozpočet + Žádosti o změnu'!DO84,IF('Rozpočet + Žádosti o změnu'!$DH$2="ano",'Rozpočet + Žádosti o změnu'!DC84,IF('Rozpočet + Žádosti o změnu'!$CV$2="ano",'Rozpočet + Žádosti o změnu'!CQ84,IF('Rozpočet + Žádosti o změnu'!$CJ$2="ano",'Rozpočet + Žádosti o změnu'!CE84,IF('Rozpočet + Žádosti o změnu'!$BX$2="ano",'Rozpočet + Žádosti o změnu'!BS84,IF('Rozpočet + Žádosti o změnu'!$BL$2="ano",'Rozpočet + Žádosti o změnu'!BG84,IF('Rozpočet + Žádosti o změnu'!$AZ$2="ano",'Rozpočet + Žádosti o změnu'!AU84,IF('Rozpočet + Žádosti o změnu'!$AN$2="ano",'Rozpočet + Žádosti o změnu'!AI84,'Rozpočet + Žádosti o změnu'!I84))))))))))</f>
        <v>0</v>
      </c>
      <c r="Q84" s="267">
        <f>IF('Rozpočet + Žádosti o změnu'!$ER$2="ano",'Rozpočet + Žádosti o změnu'!EN84,IF('Rozpočet + Žádosti o změnu'!$EF$2="ano",'Rozpočet + Žádosti o změnu'!EB84,IF('Rozpočet + Žádosti o změnu'!$DT$2="ano",'Rozpočet + Žádosti o změnu'!DP84,IF('Rozpočet + Žádosti o změnu'!$DH$2="ano",'Rozpočet + Žádosti o změnu'!DD84,IF('Rozpočet + Žádosti o změnu'!$CV$2="ano",'Rozpočet + Žádosti o změnu'!CR84,IF('Rozpočet + Žádosti o změnu'!$CJ$2="ano",'Rozpočet + Žádosti o změnu'!CF84,IF('Rozpočet + Žádosti o změnu'!$BX$2="ano",'Rozpočet + Žádosti o změnu'!BT84,IF('Rozpočet + Žádosti o změnu'!$BL$2="ano",'Rozpočet + Žádosti o změnu'!BH84,IF('Rozpočet + Žádosti o změnu'!$AZ$2="ano",'Rozpočet + Žádosti o změnu'!AV84,IF('Rozpočet + Žádosti o změnu'!$AN$2="ano",'Rozpočet + Žádosti o změnu'!AJ84,'Rozpočet + Žádosti o změnu'!J84))))))))))</f>
        <v>0</v>
      </c>
      <c r="R84" s="267">
        <f>IF('Rozpočet + Žádosti o změnu'!$ER$2="ano",'Rozpočet + Žádosti o změnu'!EO84,IF('Rozpočet + Žádosti o změnu'!$EF$2="ano",'Rozpočet + Žádosti o změnu'!EC84,IF('Rozpočet + Žádosti o změnu'!$DT$2="ano",'Rozpočet + Žádosti o změnu'!DQ84,IF('Rozpočet + Žádosti o změnu'!$DH$2="ano",'Rozpočet + Žádosti o změnu'!DE84,IF('Rozpočet + Žádosti o změnu'!$CV$2="ano",'Rozpočet + Žádosti o změnu'!CS84,IF('Rozpočet + Žádosti o změnu'!$CJ$2="ano",'Rozpočet + Žádosti o změnu'!CG84,IF('Rozpočet + Žádosti o změnu'!$BX$2="ano",'Rozpočet + Žádosti o změnu'!BU84,IF('Rozpočet + Žádosti o změnu'!$BL$2="ano",'Rozpočet + Žádosti o změnu'!BI84,IF('Rozpočet + Žádosti o změnu'!$AZ$2="ano",'Rozpočet + Žádosti o změnu'!AW84,IF('Rozpočet + Žádosti o změnu'!$AN$2="ano",'Rozpočet + Žádosti o změnu'!AK84,'Rozpočet + Žádosti o změnu'!K84))))))))))</f>
        <v>0</v>
      </c>
      <c r="S84" s="267">
        <f>IF('Rozpočet + Žádosti o změnu'!$ER$2="ano",'Rozpočet + Žádosti o změnu'!EP84,IF('Rozpočet + Žádosti o změnu'!$EF$2="ano",'Rozpočet + Žádosti o změnu'!ED84,IF('Rozpočet + Žádosti o změnu'!$DT$2="ano",'Rozpočet + Žádosti o změnu'!DR84,IF('Rozpočet + Žádosti o změnu'!$DH$2="ano",'Rozpočet + Žádosti o změnu'!DF84,IF('Rozpočet + Žádosti o změnu'!$CV$2="ano",'Rozpočet + Žádosti o změnu'!CT84,IF('Rozpočet + Žádosti o změnu'!$CJ$2="ano",'Rozpočet + Žádosti o změnu'!CH84,IF('Rozpočet + Žádosti o změnu'!$BX$2="ano",'Rozpočet + Žádosti o změnu'!BV84,IF('Rozpočet + Žádosti o změnu'!$BL$2="ano",'Rozpočet + Žádosti o změnu'!BJ84,IF('Rozpočet + Žádosti o změnu'!$AZ$2="ano",'Rozpočet + Žádosti o změnu'!AX84,IF('Rozpočet + Žádosti o změnu'!$AN$2="ano",'Rozpočet + Žádosti o změnu'!AL84,'Rozpočet + Žádosti o změnu'!L84))))))))))</f>
        <v>0</v>
      </c>
      <c r="T84" s="267">
        <f>IF('Rozpočet + Žádosti o změnu'!$ER$2="ano",'Rozpočet + Žádosti o změnu'!EQ84,IF('Rozpočet + Žádosti o změnu'!$EF$2="ano",'Rozpočet + Žádosti o změnu'!EE84,IF('Rozpočet + Žádosti o změnu'!$DT$2="ano",'Rozpočet + Žádosti o změnu'!DS84,IF('Rozpočet + Žádosti o změnu'!$DH$2="ano",'Rozpočet + Žádosti o změnu'!DG84,IF('Rozpočet + Žádosti o změnu'!$CV$2="ano",'Rozpočet + Žádosti o změnu'!CU84,IF('Rozpočet + Žádosti o změnu'!$CJ$2="ano",'Rozpočet + Žádosti o změnu'!CI84,IF('Rozpočet + Žádosti o změnu'!$BX$2="ano",'Rozpočet + Žádosti o změnu'!BW84,IF('Rozpočet + Žádosti o změnu'!$BL$2="ano",'Rozpočet + Žádosti o změnu'!BK84,IF('Rozpočet + Žádosti o změnu'!$AZ$2="ano",'Rozpočet + Žádosti o změnu'!AY84,IF('Rozpočet + Žádosti o změnu'!$AN$2="ano",'Rozpočet + Žádosti o změnu'!AM84,'Rozpočet + Žádosti o změnu'!M84))))))))))</f>
        <v>0</v>
      </c>
      <c r="U84" s="267">
        <f>IF('Rozpočet + Žádosti o změnu'!$ER$2="ano",'Rozpočet + Žádosti o změnu'!ER84,IF('Rozpočet + Žádosti o změnu'!$EF$2="ano",'Rozpočet + Žádosti o změnu'!EF84,IF('Rozpočet + Žádosti o změnu'!$DT$2="ano",'Rozpočet + Žádosti o změnu'!DT84,IF('Rozpočet + Žádosti o změnu'!$DH$2="ano",'Rozpočet + Žádosti o změnu'!DH84,IF('Rozpočet + Žádosti o změnu'!$CV$2="ano",'Rozpočet + Žádosti o změnu'!CV84,IF('Rozpočet + Žádosti o změnu'!$CJ$2="ano",'Rozpočet + Žádosti o změnu'!CJ84,IF('Rozpočet + Žádosti o změnu'!$BX$2="ano",'Rozpočet + Žádosti o změnu'!BX84,IF('Rozpočet + Žádosti o změnu'!$BL$2="ano",'Rozpočet + Žádosti o změnu'!BL84,IF('Rozpočet + Žádosti o změnu'!$AZ$2="ano",'Rozpočet + Žádosti o změnu'!AZ84,IF('Rozpočet + Žádosti o změnu'!$AN$2="ano",'Rozpočet + Žádosti o změnu'!AN84,'Rozpočet + Žádosti o změnu'!N84))))))))))</f>
        <v>0</v>
      </c>
      <c r="W84" s="281">
        <f>IF('ZoR č. 1'!$D84="",0,'ZoR č. 1'!G84)+IF('ZoR č. 2'!$D84="",0,'ZoR č. 2'!G84)+IF('ZoR č. 3'!$D84="",0,'ZoR č. 3'!G84)+IF('ZoR č. 4'!$D84="",0,'ZoR č. 4'!G84)+IF('ZoR č. 5'!$D84="",0,'ZoR č. 5'!G84)+IF('ZoR č. 6'!$D84="",0,'ZoR č. 6'!G84)+IF('ZoR č. 7'!$D84="",0,'ZoR č. 7'!G84)+IF('ZoR č. 8'!$D84="",0,'ZoR č. 8'!G84)+IF('ZoR č. 9'!$D84="",0,'ZoR č. 9'!G84)+IF('ZoR č. 10'!$D84="",0,'ZoR č. 10'!G84)+IF(ZZoR!$D84="",0,ZZoR!G84)</f>
        <v>0</v>
      </c>
      <c r="X84" s="281">
        <f>IF('ZoR č. 1'!$D84="",0,'ZoR č. 1'!H84)+IF('ZoR č. 2'!$D84="",0,'ZoR č. 2'!H84)+IF('ZoR č. 3'!$D84="",0,'ZoR č. 3'!H84)+IF('ZoR č. 4'!$D84="",0,'ZoR č. 4'!H84)+IF('ZoR č. 5'!$D84="",0,'ZoR č. 5'!H84)+IF('ZoR č. 6'!$D84="",0,'ZoR č. 6'!H84)+IF('ZoR č. 7'!$D84="",0,'ZoR č. 7'!H84)+IF('ZoR č. 8'!$D84="",0,'ZoR č. 8'!H84)+IF('ZoR č. 9'!$D84="",0,'ZoR č. 9'!H84)+IF('ZoR č. 10'!$D84="",0,'ZoR č. 10'!H84)+IF(ZZoR!$D84="",0,ZZoR!H84)</f>
        <v>0</v>
      </c>
      <c r="Y84" s="281">
        <f>IF('ZoR č. 1'!$D84="",0,'ZoR č. 1'!I84)+IF('ZoR č. 2'!$D84="",0,'ZoR č. 2'!I84)+IF('ZoR č. 3'!$D84="",0,'ZoR č. 3'!I84)+IF('ZoR č. 4'!$D84="",0,'ZoR č. 4'!I84)+IF('ZoR č. 5'!$D84="",0,'ZoR č. 5'!I84)+IF('ZoR č. 6'!$D84="",0,'ZoR č. 6'!I84)+IF('ZoR č. 7'!$D84="",0,'ZoR č. 7'!I84)+IF('ZoR č. 8'!$D84="",0,'ZoR č. 8'!I84)+IF('ZoR č. 9'!$D84="",0,'ZoR č. 9'!I84)+IF('ZoR č. 10'!$D84="",0,'ZoR č. 10'!I84)+IF(ZZoR!$D84="",0,ZZoR!I84)</f>
        <v>0</v>
      </c>
      <c r="Z84" s="281">
        <f>IF('ZoR č. 1'!$D84="",0,'ZoR č. 1'!J84)+IF('ZoR č. 2'!$D84="",0,'ZoR č. 2'!J84)+IF('ZoR č. 3'!$D84="",0,'ZoR č. 3'!J84)+IF('ZoR č. 4'!$D84="",0,'ZoR č. 4'!J84)+IF('ZoR č. 5'!$D84="",0,'ZoR č. 5'!J84)+IF('ZoR č. 6'!$D84="",0,'ZoR č. 6'!J84)+IF('ZoR č. 7'!$D84="",0,'ZoR č. 7'!J84)+IF('ZoR č. 8'!$D84="",0,'ZoR č. 8'!J84)+IF('ZoR č. 9'!$D84="",0,'ZoR č. 9'!J84)+IF('ZoR č. 10'!$D84="",0,'ZoR č. 10'!J84)+IF(ZZoR!$D84="",0,ZZoR!J84)</f>
        <v>0</v>
      </c>
      <c r="AA84" s="281">
        <f>IF('ZoR č. 1'!$D84="",0,'ZoR č. 1'!K84)+IF('ZoR č. 2'!$D84="",0,'ZoR č. 2'!K84)+IF('ZoR č. 3'!$D84="",0,'ZoR č. 3'!K84)+IF('ZoR č. 4'!$D84="",0,'ZoR č. 4'!K84)+IF('ZoR č. 5'!$D84="",0,'ZoR č. 5'!K84)+IF('ZoR č. 6'!$D84="",0,'ZoR č. 6'!K84)+IF('ZoR č. 7'!$D84="",0,'ZoR č. 7'!K84)+IF('ZoR č. 8'!$D84="",0,'ZoR č. 8'!K84)+IF('ZoR č. 9'!$D84="",0,'ZoR č. 9'!K84)+IF('ZoR č. 10'!$D84="",0,'ZoR č. 10'!K84)+IF(ZZoR!$D84="",0,ZZoR!K84)</f>
        <v>0</v>
      </c>
      <c r="AB84" s="281">
        <f>IF('ZoR č. 1'!$D84="",0,'ZoR č. 1'!L84)+IF('ZoR č. 2'!$D84="",0,'ZoR č. 2'!L84)+IF('ZoR č. 3'!$D84="",0,'ZoR č. 3'!L84)+IF('ZoR č. 4'!$D84="",0,'ZoR č. 4'!L84)+IF('ZoR č. 5'!$D84="",0,'ZoR č. 5'!L84)+IF('ZoR č. 6'!$D84="",0,'ZoR č. 6'!L84)+IF('ZoR č. 7'!$D84="",0,'ZoR č. 7'!L84)+IF('ZoR č. 8'!$D84="",0,'ZoR č. 8'!L84)+IF('ZoR č. 9'!$D84="",0,'ZoR č. 9'!L84)+IF('ZoR č. 10'!$D84="",0,'ZoR č. 10'!L84)+IF(ZZoR!$D84="",0,ZZoR!L84)</f>
        <v>0</v>
      </c>
      <c r="AC84" s="281">
        <f>IF('ZoR č. 1'!$D84="",0,'ZoR č. 1'!M84)+IF('ZoR č. 2'!$D84="",0,'ZoR č. 2'!M84)+IF('ZoR č. 3'!$D84="",0,'ZoR č. 3'!M84)+IF('ZoR č. 4'!$D84="",0,'ZoR č. 4'!M84)+IF('ZoR č. 5'!$D84="",0,'ZoR č. 5'!M84)+IF('ZoR č. 6'!$D84="",0,'ZoR č. 6'!M84)+IF('ZoR č. 7'!$D84="",0,'ZoR č. 7'!M84)+IF('ZoR č. 8'!$D84="",0,'ZoR č. 8'!M84)+IF('ZoR č. 9'!$D84="",0,'ZoR č. 9'!M84)+IF('ZoR č. 10'!$D84="",0,'ZoR č. 10'!M84)+IF(ZZoR!$D84="",0,ZZoR!M84)</f>
        <v>0</v>
      </c>
      <c r="AE84" s="282" t="str">
        <f t="shared" si="7"/>
        <v/>
      </c>
    </row>
    <row r="85" spans="2:31" x14ac:dyDescent="0.25">
      <c r="B85" s="9" t="s">
        <v>218</v>
      </c>
      <c r="C85" s="98" t="str">
        <f>IF(COUNTA('Přehled partnerů'!C85:D85)&lt;&gt;2,"partner neuveden",IF('Přehled partnerů'!G85="ANO",'Přehled partnerů'!C85,"v tomto období nerelevantní"))</f>
        <v>partner neuveden</v>
      </c>
      <c r="D85" s="108" t="str">
        <f>IF(COUNTA('Přehled partnerů'!C85:D85)&lt;&gt;2,"",IF('Přehled partnerů'!G85="ANO",'Přehled partnerů'!D85,""))</f>
        <v/>
      </c>
      <c r="E85" s="21" t="str">
        <f t="shared" si="4"/>
        <v/>
      </c>
      <c r="F85" s="114" t="str">
        <f t="shared" si="5"/>
        <v/>
      </c>
      <c r="G85" s="125">
        <v>0</v>
      </c>
      <c r="H85" s="126">
        <v>0</v>
      </c>
      <c r="I85" s="126">
        <v>0</v>
      </c>
      <c r="J85" s="126">
        <v>0</v>
      </c>
      <c r="K85" s="273">
        <v>0</v>
      </c>
      <c r="L85" s="273">
        <v>0</v>
      </c>
      <c r="M85" s="274">
        <v>0</v>
      </c>
      <c r="N85" s="58" t="str">
        <f t="shared" si="6"/>
        <v/>
      </c>
      <c r="O85" s="267">
        <f>IF('Rozpočet + Žádosti o změnu'!$ER$2="ano",'Rozpočet + Žádosti o změnu'!EL85,IF('Rozpočet + Žádosti o změnu'!$EF$2="ano",'Rozpočet + Žádosti o změnu'!DZ85,IF('Rozpočet + Žádosti o změnu'!$DT$2="ano",'Rozpočet + Žádosti o změnu'!DN85,IF('Rozpočet + Žádosti o změnu'!$DH$2="ano",'Rozpočet + Žádosti o změnu'!DB85,IF('Rozpočet + Žádosti o změnu'!$CV$2="ano",'Rozpočet + Žádosti o změnu'!CP85,IF('Rozpočet + Žádosti o změnu'!$CJ$2="ano",'Rozpočet + Žádosti o změnu'!CD85,IF('Rozpočet + Žádosti o změnu'!$BX$2="ano",'Rozpočet + Žádosti o změnu'!BR85,IF('Rozpočet + Žádosti o změnu'!$BL$2="ano",'Rozpočet + Žádosti o změnu'!BF85,IF('Rozpočet + Žádosti o změnu'!$AZ$2="ano",'Rozpočet + Žádosti o změnu'!AT85,IF('Rozpočet + Žádosti o změnu'!$AN$2="ano",'Rozpočet + Žádosti o změnu'!AH85,'Rozpočet + Žádosti o změnu'!H85))))))))))</f>
        <v>0</v>
      </c>
      <c r="P85" s="267">
        <f>IF('Rozpočet + Žádosti o změnu'!$ER$2="ano",'Rozpočet + Žádosti o změnu'!EM85,IF('Rozpočet + Žádosti o změnu'!$EF$2="ano",'Rozpočet + Žádosti o změnu'!EA85,IF('Rozpočet + Žádosti o změnu'!$DT$2="ano",'Rozpočet + Žádosti o změnu'!DO85,IF('Rozpočet + Žádosti o změnu'!$DH$2="ano",'Rozpočet + Žádosti o změnu'!DC85,IF('Rozpočet + Žádosti o změnu'!$CV$2="ano",'Rozpočet + Žádosti o změnu'!CQ85,IF('Rozpočet + Žádosti o změnu'!$CJ$2="ano",'Rozpočet + Žádosti o změnu'!CE85,IF('Rozpočet + Žádosti o změnu'!$BX$2="ano",'Rozpočet + Žádosti o změnu'!BS85,IF('Rozpočet + Žádosti o změnu'!$BL$2="ano",'Rozpočet + Žádosti o změnu'!BG85,IF('Rozpočet + Žádosti o změnu'!$AZ$2="ano",'Rozpočet + Žádosti o změnu'!AU85,IF('Rozpočet + Žádosti o změnu'!$AN$2="ano",'Rozpočet + Žádosti o změnu'!AI85,'Rozpočet + Žádosti o změnu'!I85))))))))))</f>
        <v>0</v>
      </c>
      <c r="Q85" s="267">
        <f>IF('Rozpočet + Žádosti o změnu'!$ER$2="ano",'Rozpočet + Žádosti o změnu'!EN85,IF('Rozpočet + Žádosti o změnu'!$EF$2="ano",'Rozpočet + Žádosti o změnu'!EB85,IF('Rozpočet + Žádosti o změnu'!$DT$2="ano",'Rozpočet + Žádosti o změnu'!DP85,IF('Rozpočet + Žádosti o změnu'!$DH$2="ano",'Rozpočet + Žádosti o změnu'!DD85,IF('Rozpočet + Žádosti o změnu'!$CV$2="ano",'Rozpočet + Žádosti o změnu'!CR85,IF('Rozpočet + Žádosti o změnu'!$CJ$2="ano",'Rozpočet + Žádosti o změnu'!CF85,IF('Rozpočet + Žádosti o změnu'!$BX$2="ano",'Rozpočet + Žádosti o změnu'!BT85,IF('Rozpočet + Žádosti o změnu'!$BL$2="ano",'Rozpočet + Žádosti o změnu'!BH85,IF('Rozpočet + Žádosti o změnu'!$AZ$2="ano",'Rozpočet + Žádosti o změnu'!AV85,IF('Rozpočet + Žádosti o změnu'!$AN$2="ano",'Rozpočet + Žádosti o změnu'!AJ85,'Rozpočet + Žádosti o změnu'!J85))))))))))</f>
        <v>0</v>
      </c>
      <c r="R85" s="267">
        <f>IF('Rozpočet + Žádosti o změnu'!$ER$2="ano",'Rozpočet + Žádosti o změnu'!EO85,IF('Rozpočet + Žádosti o změnu'!$EF$2="ano",'Rozpočet + Žádosti o změnu'!EC85,IF('Rozpočet + Žádosti o změnu'!$DT$2="ano",'Rozpočet + Žádosti o změnu'!DQ85,IF('Rozpočet + Žádosti o změnu'!$DH$2="ano",'Rozpočet + Žádosti o změnu'!DE85,IF('Rozpočet + Žádosti o změnu'!$CV$2="ano",'Rozpočet + Žádosti o změnu'!CS85,IF('Rozpočet + Žádosti o změnu'!$CJ$2="ano",'Rozpočet + Žádosti o změnu'!CG85,IF('Rozpočet + Žádosti o změnu'!$BX$2="ano",'Rozpočet + Žádosti o změnu'!BU85,IF('Rozpočet + Žádosti o změnu'!$BL$2="ano",'Rozpočet + Žádosti o změnu'!BI85,IF('Rozpočet + Žádosti o změnu'!$AZ$2="ano",'Rozpočet + Žádosti o změnu'!AW85,IF('Rozpočet + Žádosti o změnu'!$AN$2="ano",'Rozpočet + Žádosti o změnu'!AK85,'Rozpočet + Žádosti o změnu'!K85))))))))))</f>
        <v>0</v>
      </c>
      <c r="S85" s="267">
        <f>IF('Rozpočet + Žádosti o změnu'!$ER$2="ano",'Rozpočet + Žádosti o změnu'!EP85,IF('Rozpočet + Žádosti o změnu'!$EF$2="ano",'Rozpočet + Žádosti o změnu'!ED85,IF('Rozpočet + Žádosti o změnu'!$DT$2="ano",'Rozpočet + Žádosti o změnu'!DR85,IF('Rozpočet + Žádosti o změnu'!$DH$2="ano",'Rozpočet + Žádosti o změnu'!DF85,IF('Rozpočet + Žádosti o změnu'!$CV$2="ano",'Rozpočet + Žádosti o změnu'!CT85,IF('Rozpočet + Žádosti o změnu'!$CJ$2="ano",'Rozpočet + Žádosti o změnu'!CH85,IF('Rozpočet + Žádosti o změnu'!$BX$2="ano",'Rozpočet + Žádosti o změnu'!BV85,IF('Rozpočet + Žádosti o změnu'!$BL$2="ano",'Rozpočet + Žádosti o změnu'!BJ85,IF('Rozpočet + Žádosti o změnu'!$AZ$2="ano",'Rozpočet + Žádosti o změnu'!AX85,IF('Rozpočet + Žádosti o změnu'!$AN$2="ano",'Rozpočet + Žádosti o změnu'!AL85,'Rozpočet + Žádosti o změnu'!L85))))))))))</f>
        <v>0</v>
      </c>
      <c r="T85" s="267">
        <f>IF('Rozpočet + Žádosti o změnu'!$ER$2="ano",'Rozpočet + Žádosti o změnu'!EQ85,IF('Rozpočet + Žádosti o změnu'!$EF$2="ano",'Rozpočet + Žádosti o změnu'!EE85,IF('Rozpočet + Žádosti o změnu'!$DT$2="ano",'Rozpočet + Žádosti o změnu'!DS85,IF('Rozpočet + Žádosti o změnu'!$DH$2="ano",'Rozpočet + Žádosti o změnu'!DG85,IF('Rozpočet + Žádosti o změnu'!$CV$2="ano",'Rozpočet + Žádosti o změnu'!CU85,IF('Rozpočet + Žádosti o změnu'!$CJ$2="ano",'Rozpočet + Žádosti o změnu'!CI85,IF('Rozpočet + Žádosti o změnu'!$BX$2="ano",'Rozpočet + Žádosti o změnu'!BW85,IF('Rozpočet + Žádosti o změnu'!$BL$2="ano",'Rozpočet + Žádosti o změnu'!BK85,IF('Rozpočet + Žádosti o změnu'!$AZ$2="ano",'Rozpočet + Žádosti o změnu'!AY85,IF('Rozpočet + Žádosti o změnu'!$AN$2="ano",'Rozpočet + Žádosti o změnu'!AM85,'Rozpočet + Žádosti o změnu'!M85))))))))))</f>
        <v>0</v>
      </c>
      <c r="U85" s="267">
        <f>IF('Rozpočet + Žádosti o změnu'!$ER$2="ano",'Rozpočet + Žádosti o změnu'!ER85,IF('Rozpočet + Žádosti o změnu'!$EF$2="ano",'Rozpočet + Žádosti o změnu'!EF85,IF('Rozpočet + Žádosti o změnu'!$DT$2="ano",'Rozpočet + Žádosti o změnu'!DT85,IF('Rozpočet + Žádosti o změnu'!$DH$2="ano",'Rozpočet + Žádosti o změnu'!DH85,IF('Rozpočet + Žádosti o změnu'!$CV$2="ano",'Rozpočet + Žádosti o změnu'!CV85,IF('Rozpočet + Žádosti o změnu'!$CJ$2="ano",'Rozpočet + Žádosti o změnu'!CJ85,IF('Rozpočet + Žádosti o změnu'!$BX$2="ano",'Rozpočet + Žádosti o změnu'!BX85,IF('Rozpočet + Žádosti o změnu'!$BL$2="ano",'Rozpočet + Žádosti o změnu'!BL85,IF('Rozpočet + Žádosti o změnu'!$AZ$2="ano",'Rozpočet + Žádosti o změnu'!AZ85,IF('Rozpočet + Žádosti o změnu'!$AN$2="ano",'Rozpočet + Žádosti o změnu'!AN85,'Rozpočet + Žádosti o změnu'!N85))))))))))</f>
        <v>0</v>
      </c>
      <c r="W85" s="281">
        <f>IF('ZoR č. 1'!$D85="",0,'ZoR č. 1'!G85)+IF('ZoR č. 2'!$D85="",0,'ZoR č. 2'!G85)+IF('ZoR č. 3'!$D85="",0,'ZoR č. 3'!G85)+IF('ZoR č. 4'!$D85="",0,'ZoR č. 4'!G85)+IF('ZoR č. 5'!$D85="",0,'ZoR č. 5'!G85)+IF('ZoR č. 6'!$D85="",0,'ZoR č. 6'!G85)+IF('ZoR č. 7'!$D85="",0,'ZoR č. 7'!G85)+IF('ZoR č. 8'!$D85="",0,'ZoR č. 8'!G85)+IF('ZoR č. 9'!$D85="",0,'ZoR č. 9'!G85)+IF('ZoR č. 10'!$D85="",0,'ZoR č. 10'!G85)+IF(ZZoR!$D85="",0,ZZoR!G85)</f>
        <v>0</v>
      </c>
      <c r="X85" s="281">
        <f>IF('ZoR č. 1'!$D85="",0,'ZoR č. 1'!H85)+IF('ZoR č. 2'!$D85="",0,'ZoR č. 2'!H85)+IF('ZoR č. 3'!$D85="",0,'ZoR č. 3'!H85)+IF('ZoR č. 4'!$D85="",0,'ZoR č. 4'!H85)+IF('ZoR č. 5'!$D85="",0,'ZoR č. 5'!H85)+IF('ZoR č. 6'!$D85="",0,'ZoR č. 6'!H85)+IF('ZoR č. 7'!$D85="",0,'ZoR č. 7'!H85)+IF('ZoR č. 8'!$D85="",0,'ZoR č. 8'!H85)+IF('ZoR č. 9'!$D85="",0,'ZoR č. 9'!H85)+IF('ZoR č. 10'!$D85="",0,'ZoR č. 10'!H85)+IF(ZZoR!$D85="",0,ZZoR!H85)</f>
        <v>0</v>
      </c>
      <c r="Y85" s="281">
        <f>IF('ZoR č. 1'!$D85="",0,'ZoR č. 1'!I85)+IF('ZoR č. 2'!$D85="",0,'ZoR č. 2'!I85)+IF('ZoR č. 3'!$D85="",0,'ZoR č. 3'!I85)+IF('ZoR č. 4'!$D85="",0,'ZoR č. 4'!I85)+IF('ZoR č. 5'!$D85="",0,'ZoR č. 5'!I85)+IF('ZoR č. 6'!$D85="",0,'ZoR č. 6'!I85)+IF('ZoR č. 7'!$D85="",0,'ZoR č. 7'!I85)+IF('ZoR č. 8'!$D85="",0,'ZoR č. 8'!I85)+IF('ZoR č. 9'!$D85="",0,'ZoR č. 9'!I85)+IF('ZoR č. 10'!$D85="",0,'ZoR č. 10'!I85)+IF(ZZoR!$D85="",0,ZZoR!I85)</f>
        <v>0</v>
      </c>
      <c r="Z85" s="281">
        <f>IF('ZoR č. 1'!$D85="",0,'ZoR č. 1'!J85)+IF('ZoR č. 2'!$D85="",0,'ZoR č. 2'!J85)+IF('ZoR č. 3'!$D85="",0,'ZoR č. 3'!J85)+IF('ZoR č. 4'!$D85="",0,'ZoR č. 4'!J85)+IF('ZoR č. 5'!$D85="",0,'ZoR č. 5'!J85)+IF('ZoR č. 6'!$D85="",0,'ZoR č. 6'!J85)+IF('ZoR č. 7'!$D85="",0,'ZoR č. 7'!J85)+IF('ZoR č. 8'!$D85="",0,'ZoR č. 8'!J85)+IF('ZoR č. 9'!$D85="",0,'ZoR č. 9'!J85)+IF('ZoR č. 10'!$D85="",0,'ZoR č. 10'!J85)+IF(ZZoR!$D85="",0,ZZoR!J85)</f>
        <v>0</v>
      </c>
      <c r="AA85" s="281">
        <f>IF('ZoR č. 1'!$D85="",0,'ZoR č. 1'!K85)+IF('ZoR č. 2'!$D85="",0,'ZoR č. 2'!K85)+IF('ZoR č. 3'!$D85="",0,'ZoR č. 3'!K85)+IF('ZoR č. 4'!$D85="",0,'ZoR č. 4'!K85)+IF('ZoR č. 5'!$D85="",0,'ZoR č. 5'!K85)+IF('ZoR č. 6'!$D85="",0,'ZoR č. 6'!K85)+IF('ZoR č. 7'!$D85="",0,'ZoR č. 7'!K85)+IF('ZoR č. 8'!$D85="",0,'ZoR č. 8'!K85)+IF('ZoR č. 9'!$D85="",0,'ZoR č. 9'!K85)+IF('ZoR č. 10'!$D85="",0,'ZoR č. 10'!K85)+IF(ZZoR!$D85="",0,ZZoR!K85)</f>
        <v>0</v>
      </c>
      <c r="AB85" s="281">
        <f>IF('ZoR č. 1'!$D85="",0,'ZoR č. 1'!L85)+IF('ZoR č. 2'!$D85="",0,'ZoR č. 2'!L85)+IF('ZoR č. 3'!$D85="",0,'ZoR č. 3'!L85)+IF('ZoR č. 4'!$D85="",0,'ZoR č. 4'!L85)+IF('ZoR č. 5'!$D85="",0,'ZoR č. 5'!L85)+IF('ZoR č. 6'!$D85="",0,'ZoR č. 6'!L85)+IF('ZoR č. 7'!$D85="",0,'ZoR č. 7'!L85)+IF('ZoR č. 8'!$D85="",0,'ZoR č. 8'!L85)+IF('ZoR č. 9'!$D85="",0,'ZoR č. 9'!L85)+IF('ZoR č. 10'!$D85="",0,'ZoR č. 10'!L85)+IF(ZZoR!$D85="",0,ZZoR!L85)</f>
        <v>0</v>
      </c>
      <c r="AC85" s="281">
        <f>IF('ZoR č. 1'!$D85="",0,'ZoR č. 1'!M85)+IF('ZoR č. 2'!$D85="",0,'ZoR č. 2'!M85)+IF('ZoR č. 3'!$D85="",0,'ZoR č. 3'!M85)+IF('ZoR č. 4'!$D85="",0,'ZoR č. 4'!M85)+IF('ZoR č. 5'!$D85="",0,'ZoR č. 5'!M85)+IF('ZoR č. 6'!$D85="",0,'ZoR č. 6'!M85)+IF('ZoR č. 7'!$D85="",0,'ZoR č. 7'!M85)+IF('ZoR č. 8'!$D85="",0,'ZoR č. 8'!M85)+IF('ZoR č. 9'!$D85="",0,'ZoR č. 9'!M85)+IF('ZoR č. 10'!$D85="",0,'ZoR č. 10'!M85)+IF(ZZoR!$D85="",0,ZZoR!M85)</f>
        <v>0</v>
      </c>
      <c r="AE85" s="282" t="str">
        <f t="shared" si="7"/>
        <v/>
      </c>
    </row>
    <row r="86" spans="2:31" x14ac:dyDescent="0.25">
      <c r="B86" s="9" t="s">
        <v>219</v>
      </c>
      <c r="C86" s="98" t="str">
        <f>IF(COUNTA('Přehled partnerů'!C86:D86)&lt;&gt;2,"partner neuveden",IF('Přehled partnerů'!G86="ANO",'Přehled partnerů'!C86,"v tomto období nerelevantní"))</f>
        <v>partner neuveden</v>
      </c>
      <c r="D86" s="108" t="str">
        <f>IF(COUNTA('Přehled partnerů'!C86:D86)&lt;&gt;2,"",IF('Přehled partnerů'!G86="ANO",'Přehled partnerů'!D86,""))</f>
        <v/>
      </c>
      <c r="E86" s="21" t="str">
        <f t="shared" si="4"/>
        <v/>
      </c>
      <c r="F86" s="114" t="str">
        <f t="shared" si="5"/>
        <v/>
      </c>
      <c r="G86" s="125">
        <v>0</v>
      </c>
      <c r="H86" s="126">
        <v>0</v>
      </c>
      <c r="I86" s="126">
        <v>0</v>
      </c>
      <c r="J86" s="126">
        <v>0</v>
      </c>
      <c r="K86" s="273">
        <v>0</v>
      </c>
      <c r="L86" s="273">
        <v>0</v>
      </c>
      <c r="M86" s="274">
        <v>0</v>
      </c>
      <c r="N86" s="58" t="str">
        <f t="shared" si="6"/>
        <v/>
      </c>
      <c r="O86" s="267">
        <f>IF('Rozpočet + Žádosti o změnu'!$ER$2="ano",'Rozpočet + Žádosti o změnu'!EL86,IF('Rozpočet + Žádosti o změnu'!$EF$2="ano",'Rozpočet + Žádosti o změnu'!DZ86,IF('Rozpočet + Žádosti o změnu'!$DT$2="ano",'Rozpočet + Žádosti o změnu'!DN86,IF('Rozpočet + Žádosti o změnu'!$DH$2="ano",'Rozpočet + Žádosti o změnu'!DB86,IF('Rozpočet + Žádosti o změnu'!$CV$2="ano",'Rozpočet + Žádosti o změnu'!CP86,IF('Rozpočet + Žádosti o změnu'!$CJ$2="ano",'Rozpočet + Žádosti o změnu'!CD86,IF('Rozpočet + Žádosti o změnu'!$BX$2="ano",'Rozpočet + Žádosti o změnu'!BR86,IF('Rozpočet + Žádosti o změnu'!$BL$2="ano",'Rozpočet + Žádosti o změnu'!BF86,IF('Rozpočet + Žádosti o změnu'!$AZ$2="ano",'Rozpočet + Žádosti o změnu'!AT86,IF('Rozpočet + Žádosti o změnu'!$AN$2="ano",'Rozpočet + Žádosti o změnu'!AH86,'Rozpočet + Žádosti o změnu'!H86))))))))))</f>
        <v>0</v>
      </c>
      <c r="P86" s="267">
        <f>IF('Rozpočet + Žádosti o změnu'!$ER$2="ano",'Rozpočet + Žádosti o změnu'!EM86,IF('Rozpočet + Žádosti o změnu'!$EF$2="ano",'Rozpočet + Žádosti o změnu'!EA86,IF('Rozpočet + Žádosti o změnu'!$DT$2="ano",'Rozpočet + Žádosti o změnu'!DO86,IF('Rozpočet + Žádosti o změnu'!$DH$2="ano",'Rozpočet + Žádosti o změnu'!DC86,IF('Rozpočet + Žádosti o změnu'!$CV$2="ano",'Rozpočet + Žádosti o změnu'!CQ86,IF('Rozpočet + Žádosti o změnu'!$CJ$2="ano",'Rozpočet + Žádosti o změnu'!CE86,IF('Rozpočet + Žádosti o změnu'!$BX$2="ano",'Rozpočet + Žádosti o změnu'!BS86,IF('Rozpočet + Žádosti o změnu'!$BL$2="ano",'Rozpočet + Žádosti o změnu'!BG86,IF('Rozpočet + Žádosti o změnu'!$AZ$2="ano",'Rozpočet + Žádosti o změnu'!AU86,IF('Rozpočet + Žádosti o změnu'!$AN$2="ano",'Rozpočet + Žádosti o změnu'!AI86,'Rozpočet + Žádosti o změnu'!I86))))))))))</f>
        <v>0</v>
      </c>
      <c r="Q86" s="267">
        <f>IF('Rozpočet + Žádosti o změnu'!$ER$2="ano",'Rozpočet + Žádosti o změnu'!EN86,IF('Rozpočet + Žádosti o změnu'!$EF$2="ano",'Rozpočet + Žádosti o změnu'!EB86,IF('Rozpočet + Žádosti o změnu'!$DT$2="ano",'Rozpočet + Žádosti o změnu'!DP86,IF('Rozpočet + Žádosti o změnu'!$DH$2="ano",'Rozpočet + Žádosti o změnu'!DD86,IF('Rozpočet + Žádosti o změnu'!$CV$2="ano",'Rozpočet + Žádosti o změnu'!CR86,IF('Rozpočet + Žádosti o změnu'!$CJ$2="ano",'Rozpočet + Žádosti o změnu'!CF86,IF('Rozpočet + Žádosti o změnu'!$BX$2="ano",'Rozpočet + Žádosti o změnu'!BT86,IF('Rozpočet + Žádosti o změnu'!$BL$2="ano",'Rozpočet + Žádosti o změnu'!BH86,IF('Rozpočet + Žádosti o změnu'!$AZ$2="ano",'Rozpočet + Žádosti o změnu'!AV86,IF('Rozpočet + Žádosti o změnu'!$AN$2="ano",'Rozpočet + Žádosti o změnu'!AJ86,'Rozpočet + Žádosti o změnu'!J86))))))))))</f>
        <v>0</v>
      </c>
      <c r="R86" s="267">
        <f>IF('Rozpočet + Žádosti o změnu'!$ER$2="ano",'Rozpočet + Žádosti o změnu'!EO86,IF('Rozpočet + Žádosti o změnu'!$EF$2="ano",'Rozpočet + Žádosti o změnu'!EC86,IF('Rozpočet + Žádosti o změnu'!$DT$2="ano",'Rozpočet + Žádosti o změnu'!DQ86,IF('Rozpočet + Žádosti o změnu'!$DH$2="ano",'Rozpočet + Žádosti o změnu'!DE86,IF('Rozpočet + Žádosti o změnu'!$CV$2="ano",'Rozpočet + Žádosti o změnu'!CS86,IF('Rozpočet + Žádosti o změnu'!$CJ$2="ano",'Rozpočet + Žádosti o změnu'!CG86,IF('Rozpočet + Žádosti o změnu'!$BX$2="ano",'Rozpočet + Žádosti o změnu'!BU86,IF('Rozpočet + Žádosti o změnu'!$BL$2="ano",'Rozpočet + Žádosti o změnu'!BI86,IF('Rozpočet + Žádosti o změnu'!$AZ$2="ano",'Rozpočet + Žádosti o změnu'!AW86,IF('Rozpočet + Žádosti o změnu'!$AN$2="ano",'Rozpočet + Žádosti o změnu'!AK86,'Rozpočet + Žádosti o změnu'!K86))))))))))</f>
        <v>0</v>
      </c>
      <c r="S86" s="267">
        <f>IF('Rozpočet + Žádosti o změnu'!$ER$2="ano",'Rozpočet + Žádosti o změnu'!EP86,IF('Rozpočet + Žádosti o změnu'!$EF$2="ano",'Rozpočet + Žádosti o změnu'!ED86,IF('Rozpočet + Žádosti o změnu'!$DT$2="ano",'Rozpočet + Žádosti o změnu'!DR86,IF('Rozpočet + Žádosti o změnu'!$DH$2="ano",'Rozpočet + Žádosti o změnu'!DF86,IF('Rozpočet + Žádosti o změnu'!$CV$2="ano",'Rozpočet + Žádosti o změnu'!CT86,IF('Rozpočet + Žádosti o změnu'!$CJ$2="ano",'Rozpočet + Žádosti o změnu'!CH86,IF('Rozpočet + Žádosti o změnu'!$BX$2="ano",'Rozpočet + Žádosti o změnu'!BV86,IF('Rozpočet + Žádosti o změnu'!$BL$2="ano",'Rozpočet + Žádosti o změnu'!BJ86,IF('Rozpočet + Žádosti o změnu'!$AZ$2="ano",'Rozpočet + Žádosti o změnu'!AX86,IF('Rozpočet + Žádosti o změnu'!$AN$2="ano",'Rozpočet + Žádosti o změnu'!AL86,'Rozpočet + Žádosti o změnu'!L86))))))))))</f>
        <v>0</v>
      </c>
      <c r="T86" s="267">
        <f>IF('Rozpočet + Žádosti o změnu'!$ER$2="ano",'Rozpočet + Žádosti o změnu'!EQ86,IF('Rozpočet + Žádosti o změnu'!$EF$2="ano",'Rozpočet + Žádosti o změnu'!EE86,IF('Rozpočet + Žádosti o změnu'!$DT$2="ano",'Rozpočet + Žádosti o změnu'!DS86,IF('Rozpočet + Žádosti o změnu'!$DH$2="ano",'Rozpočet + Žádosti o změnu'!DG86,IF('Rozpočet + Žádosti o změnu'!$CV$2="ano",'Rozpočet + Žádosti o změnu'!CU86,IF('Rozpočet + Žádosti o změnu'!$CJ$2="ano",'Rozpočet + Žádosti o změnu'!CI86,IF('Rozpočet + Žádosti o změnu'!$BX$2="ano",'Rozpočet + Žádosti o změnu'!BW86,IF('Rozpočet + Žádosti o změnu'!$BL$2="ano",'Rozpočet + Žádosti o změnu'!BK86,IF('Rozpočet + Žádosti o změnu'!$AZ$2="ano",'Rozpočet + Žádosti o změnu'!AY86,IF('Rozpočet + Žádosti o změnu'!$AN$2="ano",'Rozpočet + Žádosti o změnu'!AM86,'Rozpočet + Žádosti o změnu'!M86))))))))))</f>
        <v>0</v>
      </c>
      <c r="U86" s="267">
        <f>IF('Rozpočet + Žádosti o změnu'!$ER$2="ano",'Rozpočet + Žádosti o změnu'!ER86,IF('Rozpočet + Žádosti o změnu'!$EF$2="ano",'Rozpočet + Žádosti o změnu'!EF86,IF('Rozpočet + Žádosti o změnu'!$DT$2="ano",'Rozpočet + Žádosti o změnu'!DT86,IF('Rozpočet + Žádosti o změnu'!$DH$2="ano",'Rozpočet + Žádosti o změnu'!DH86,IF('Rozpočet + Žádosti o změnu'!$CV$2="ano",'Rozpočet + Žádosti o změnu'!CV86,IF('Rozpočet + Žádosti o změnu'!$CJ$2="ano",'Rozpočet + Žádosti o změnu'!CJ86,IF('Rozpočet + Žádosti o změnu'!$BX$2="ano",'Rozpočet + Žádosti o změnu'!BX86,IF('Rozpočet + Žádosti o změnu'!$BL$2="ano",'Rozpočet + Žádosti o změnu'!BL86,IF('Rozpočet + Žádosti o změnu'!$AZ$2="ano",'Rozpočet + Žádosti o změnu'!AZ86,IF('Rozpočet + Žádosti o změnu'!$AN$2="ano",'Rozpočet + Žádosti o změnu'!AN86,'Rozpočet + Žádosti o změnu'!N86))))))))))</f>
        <v>0</v>
      </c>
      <c r="W86" s="281">
        <f>IF('ZoR č. 1'!$D86="",0,'ZoR č. 1'!G86)+IF('ZoR č. 2'!$D86="",0,'ZoR č. 2'!G86)+IF('ZoR č. 3'!$D86="",0,'ZoR č. 3'!G86)+IF('ZoR č. 4'!$D86="",0,'ZoR č. 4'!G86)+IF('ZoR č. 5'!$D86="",0,'ZoR č. 5'!G86)+IF('ZoR č. 6'!$D86="",0,'ZoR č. 6'!G86)+IF('ZoR č. 7'!$D86="",0,'ZoR č. 7'!G86)+IF('ZoR č. 8'!$D86="",0,'ZoR č. 8'!G86)+IF('ZoR č. 9'!$D86="",0,'ZoR č. 9'!G86)+IF('ZoR č. 10'!$D86="",0,'ZoR č. 10'!G86)+IF(ZZoR!$D86="",0,ZZoR!G86)</f>
        <v>0</v>
      </c>
      <c r="X86" s="281">
        <f>IF('ZoR č. 1'!$D86="",0,'ZoR č. 1'!H86)+IF('ZoR č. 2'!$D86="",0,'ZoR č. 2'!H86)+IF('ZoR č. 3'!$D86="",0,'ZoR č. 3'!H86)+IF('ZoR č. 4'!$D86="",0,'ZoR č. 4'!H86)+IF('ZoR č. 5'!$D86="",0,'ZoR č. 5'!H86)+IF('ZoR č. 6'!$D86="",0,'ZoR č. 6'!H86)+IF('ZoR č. 7'!$D86="",0,'ZoR č. 7'!H86)+IF('ZoR č. 8'!$D86="",0,'ZoR č. 8'!H86)+IF('ZoR č. 9'!$D86="",0,'ZoR č. 9'!H86)+IF('ZoR č. 10'!$D86="",0,'ZoR č. 10'!H86)+IF(ZZoR!$D86="",0,ZZoR!H86)</f>
        <v>0</v>
      </c>
      <c r="Y86" s="281">
        <f>IF('ZoR č. 1'!$D86="",0,'ZoR č. 1'!I86)+IF('ZoR č. 2'!$D86="",0,'ZoR č. 2'!I86)+IF('ZoR č. 3'!$D86="",0,'ZoR č. 3'!I86)+IF('ZoR č. 4'!$D86="",0,'ZoR č. 4'!I86)+IF('ZoR č. 5'!$D86="",0,'ZoR č. 5'!I86)+IF('ZoR č. 6'!$D86="",0,'ZoR č. 6'!I86)+IF('ZoR č. 7'!$D86="",0,'ZoR č. 7'!I86)+IF('ZoR č. 8'!$D86="",0,'ZoR č. 8'!I86)+IF('ZoR č. 9'!$D86="",0,'ZoR č. 9'!I86)+IF('ZoR č. 10'!$D86="",0,'ZoR č. 10'!I86)+IF(ZZoR!$D86="",0,ZZoR!I86)</f>
        <v>0</v>
      </c>
      <c r="Z86" s="281">
        <f>IF('ZoR č. 1'!$D86="",0,'ZoR č. 1'!J86)+IF('ZoR č. 2'!$D86="",0,'ZoR č. 2'!J86)+IF('ZoR č. 3'!$D86="",0,'ZoR č. 3'!J86)+IF('ZoR č. 4'!$D86="",0,'ZoR č. 4'!J86)+IF('ZoR č. 5'!$D86="",0,'ZoR č. 5'!J86)+IF('ZoR č. 6'!$D86="",0,'ZoR č. 6'!J86)+IF('ZoR č. 7'!$D86="",0,'ZoR č. 7'!J86)+IF('ZoR č. 8'!$D86="",0,'ZoR č. 8'!J86)+IF('ZoR č. 9'!$D86="",0,'ZoR č. 9'!J86)+IF('ZoR č. 10'!$D86="",0,'ZoR č. 10'!J86)+IF(ZZoR!$D86="",0,ZZoR!J86)</f>
        <v>0</v>
      </c>
      <c r="AA86" s="281">
        <f>IF('ZoR č. 1'!$D86="",0,'ZoR č. 1'!K86)+IF('ZoR č. 2'!$D86="",0,'ZoR č. 2'!K86)+IF('ZoR č. 3'!$D86="",0,'ZoR č. 3'!K86)+IF('ZoR č. 4'!$D86="",0,'ZoR č. 4'!K86)+IF('ZoR č. 5'!$D86="",0,'ZoR č. 5'!K86)+IF('ZoR č. 6'!$D86="",0,'ZoR č. 6'!K86)+IF('ZoR č. 7'!$D86="",0,'ZoR č. 7'!K86)+IF('ZoR č. 8'!$D86="",0,'ZoR č. 8'!K86)+IF('ZoR č. 9'!$D86="",0,'ZoR č. 9'!K86)+IF('ZoR č. 10'!$D86="",0,'ZoR č. 10'!K86)+IF(ZZoR!$D86="",0,ZZoR!K86)</f>
        <v>0</v>
      </c>
      <c r="AB86" s="281">
        <f>IF('ZoR č. 1'!$D86="",0,'ZoR č. 1'!L86)+IF('ZoR č. 2'!$D86="",0,'ZoR č. 2'!L86)+IF('ZoR č. 3'!$D86="",0,'ZoR č. 3'!L86)+IF('ZoR č. 4'!$D86="",0,'ZoR č. 4'!L86)+IF('ZoR č. 5'!$D86="",0,'ZoR č. 5'!L86)+IF('ZoR č. 6'!$D86="",0,'ZoR č. 6'!L86)+IF('ZoR č. 7'!$D86="",0,'ZoR č. 7'!L86)+IF('ZoR č. 8'!$D86="",0,'ZoR č. 8'!L86)+IF('ZoR č. 9'!$D86="",0,'ZoR č. 9'!L86)+IF('ZoR č. 10'!$D86="",0,'ZoR č. 10'!L86)+IF(ZZoR!$D86="",0,ZZoR!L86)</f>
        <v>0</v>
      </c>
      <c r="AC86" s="281">
        <f>IF('ZoR č. 1'!$D86="",0,'ZoR č. 1'!M86)+IF('ZoR č. 2'!$D86="",0,'ZoR č. 2'!M86)+IF('ZoR č. 3'!$D86="",0,'ZoR č. 3'!M86)+IF('ZoR č. 4'!$D86="",0,'ZoR č. 4'!M86)+IF('ZoR č. 5'!$D86="",0,'ZoR č. 5'!M86)+IF('ZoR č. 6'!$D86="",0,'ZoR č. 6'!M86)+IF('ZoR č. 7'!$D86="",0,'ZoR č. 7'!M86)+IF('ZoR č. 8'!$D86="",0,'ZoR č. 8'!M86)+IF('ZoR č. 9'!$D86="",0,'ZoR č. 9'!M86)+IF('ZoR č. 10'!$D86="",0,'ZoR č. 10'!M86)+IF(ZZoR!$D86="",0,ZZoR!M86)</f>
        <v>0</v>
      </c>
      <c r="AE86" s="282" t="str">
        <f t="shared" si="7"/>
        <v/>
      </c>
    </row>
    <row r="87" spans="2:31" x14ac:dyDescent="0.25">
      <c r="B87" s="9" t="s">
        <v>220</v>
      </c>
      <c r="C87" s="98" t="str">
        <f>IF(COUNTA('Přehled partnerů'!C87:D87)&lt;&gt;2,"partner neuveden",IF('Přehled partnerů'!G87="ANO",'Přehled partnerů'!C87,"v tomto období nerelevantní"))</f>
        <v>partner neuveden</v>
      </c>
      <c r="D87" s="108" t="str">
        <f>IF(COUNTA('Přehled partnerů'!C87:D87)&lt;&gt;2,"",IF('Přehled partnerů'!G87="ANO",'Přehled partnerů'!D87,""))</f>
        <v/>
      </c>
      <c r="E87" s="21" t="str">
        <f t="shared" si="4"/>
        <v/>
      </c>
      <c r="F87" s="114" t="str">
        <f t="shared" si="5"/>
        <v/>
      </c>
      <c r="G87" s="125">
        <v>0</v>
      </c>
      <c r="H87" s="126">
        <v>0</v>
      </c>
      <c r="I87" s="126">
        <v>0</v>
      </c>
      <c r="J87" s="126">
        <v>0</v>
      </c>
      <c r="K87" s="273">
        <v>0</v>
      </c>
      <c r="L87" s="273">
        <v>0</v>
      </c>
      <c r="M87" s="274">
        <v>0</v>
      </c>
      <c r="N87" s="58" t="str">
        <f t="shared" si="6"/>
        <v/>
      </c>
      <c r="O87" s="267">
        <f>IF('Rozpočet + Žádosti o změnu'!$ER$2="ano",'Rozpočet + Žádosti o změnu'!EL87,IF('Rozpočet + Žádosti o změnu'!$EF$2="ano",'Rozpočet + Žádosti o změnu'!DZ87,IF('Rozpočet + Žádosti o změnu'!$DT$2="ano",'Rozpočet + Žádosti o změnu'!DN87,IF('Rozpočet + Žádosti o změnu'!$DH$2="ano",'Rozpočet + Žádosti o změnu'!DB87,IF('Rozpočet + Žádosti o změnu'!$CV$2="ano",'Rozpočet + Žádosti o změnu'!CP87,IF('Rozpočet + Žádosti o změnu'!$CJ$2="ano",'Rozpočet + Žádosti o změnu'!CD87,IF('Rozpočet + Žádosti o změnu'!$BX$2="ano",'Rozpočet + Žádosti o změnu'!BR87,IF('Rozpočet + Žádosti o změnu'!$BL$2="ano",'Rozpočet + Žádosti o změnu'!BF87,IF('Rozpočet + Žádosti o změnu'!$AZ$2="ano",'Rozpočet + Žádosti o změnu'!AT87,IF('Rozpočet + Žádosti o změnu'!$AN$2="ano",'Rozpočet + Žádosti o změnu'!AH87,'Rozpočet + Žádosti o změnu'!H87))))))))))</f>
        <v>0</v>
      </c>
      <c r="P87" s="267">
        <f>IF('Rozpočet + Žádosti o změnu'!$ER$2="ano",'Rozpočet + Žádosti o změnu'!EM87,IF('Rozpočet + Žádosti o změnu'!$EF$2="ano",'Rozpočet + Žádosti o změnu'!EA87,IF('Rozpočet + Žádosti o změnu'!$DT$2="ano",'Rozpočet + Žádosti o změnu'!DO87,IF('Rozpočet + Žádosti o změnu'!$DH$2="ano",'Rozpočet + Žádosti o změnu'!DC87,IF('Rozpočet + Žádosti o změnu'!$CV$2="ano",'Rozpočet + Žádosti o změnu'!CQ87,IF('Rozpočet + Žádosti o změnu'!$CJ$2="ano",'Rozpočet + Žádosti o změnu'!CE87,IF('Rozpočet + Žádosti o změnu'!$BX$2="ano",'Rozpočet + Žádosti o změnu'!BS87,IF('Rozpočet + Žádosti o změnu'!$BL$2="ano",'Rozpočet + Žádosti o změnu'!BG87,IF('Rozpočet + Žádosti o změnu'!$AZ$2="ano",'Rozpočet + Žádosti o změnu'!AU87,IF('Rozpočet + Žádosti o změnu'!$AN$2="ano",'Rozpočet + Žádosti o změnu'!AI87,'Rozpočet + Žádosti o změnu'!I87))))))))))</f>
        <v>0</v>
      </c>
      <c r="Q87" s="267">
        <f>IF('Rozpočet + Žádosti o změnu'!$ER$2="ano",'Rozpočet + Žádosti o změnu'!EN87,IF('Rozpočet + Žádosti o změnu'!$EF$2="ano",'Rozpočet + Žádosti o změnu'!EB87,IF('Rozpočet + Žádosti o změnu'!$DT$2="ano",'Rozpočet + Žádosti o změnu'!DP87,IF('Rozpočet + Žádosti o změnu'!$DH$2="ano",'Rozpočet + Žádosti o změnu'!DD87,IF('Rozpočet + Žádosti o změnu'!$CV$2="ano",'Rozpočet + Žádosti o změnu'!CR87,IF('Rozpočet + Žádosti o změnu'!$CJ$2="ano",'Rozpočet + Žádosti o změnu'!CF87,IF('Rozpočet + Žádosti o změnu'!$BX$2="ano",'Rozpočet + Žádosti o změnu'!BT87,IF('Rozpočet + Žádosti o změnu'!$BL$2="ano",'Rozpočet + Žádosti o změnu'!BH87,IF('Rozpočet + Žádosti o změnu'!$AZ$2="ano",'Rozpočet + Žádosti o změnu'!AV87,IF('Rozpočet + Žádosti o změnu'!$AN$2="ano",'Rozpočet + Žádosti o změnu'!AJ87,'Rozpočet + Žádosti o změnu'!J87))))))))))</f>
        <v>0</v>
      </c>
      <c r="R87" s="267">
        <f>IF('Rozpočet + Žádosti o změnu'!$ER$2="ano",'Rozpočet + Žádosti o změnu'!EO87,IF('Rozpočet + Žádosti o změnu'!$EF$2="ano",'Rozpočet + Žádosti o změnu'!EC87,IF('Rozpočet + Žádosti o změnu'!$DT$2="ano",'Rozpočet + Žádosti o změnu'!DQ87,IF('Rozpočet + Žádosti o změnu'!$DH$2="ano",'Rozpočet + Žádosti o změnu'!DE87,IF('Rozpočet + Žádosti o změnu'!$CV$2="ano",'Rozpočet + Žádosti o změnu'!CS87,IF('Rozpočet + Žádosti o změnu'!$CJ$2="ano",'Rozpočet + Žádosti o změnu'!CG87,IF('Rozpočet + Žádosti o změnu'!$BX$2="ano",'Rozpočet + Žádosti o změnu'!BU87,IF('Rozpočet + Žádosti o změnu'!$BL$2="ano",'Rozpočet + Žádosti o změnu'!BI87,IF('Rozpočet + Žádosti o změnu'!$AZ$2="ano",'Rozpočet + Žádosti o změnu'!AW87,IF('Rozpočet + Žádosti o změnu'!$AN$2="ano",'Rozpočet + Žádosti o změnu'!AK87,'Rozpočet + Žádosti o změnu'!K87))))))))))</f>
        <v>0</v>
      </c>
      <c r="S87" s="267">
        <f>IF('Rozpočet + Žádosti o změnu'!$ER$2="ano",'Rozpočet + Žádosti o změnu'!EP87,IF('Rozpočet + Žádosti o změnu'!$EF$2="ano",'Rozpočet + Žádosti o změnu'!ED87,IF('Rozpočet + Žádosti o změnu'!$DT$2="ano",'Rozpočet + Žádosti o změnu'!DR87,IF('Rozpočet + Žádosti o změnu'!$DH$2="ano",'Rozpočet + Žádosti o změnu'!DF87,IF('Rozpočet + Žádosti o změnu'!$CV$2="ano",'Rozpočet + Žádosti o změnu'!CT87,IF('Rozpočet + Žádosti o změnu'!$CJ$2="ano",'Rozpočet + Žádosti o změnu'!CH87,IF('Rozpočet + Žádosti o změnu'!$BX$2="ano",'Rozpočet + Žádosti o změnu'!BV87,IF('Rozpočet + Žádosti o změnu'!$BL$2="ano",'Rozpočet + Žádosti o změnu'!BJ87,IF('Rozpočet + Žádosti o změnu'!$AZ$2="ano",'Rozpočet + Žádosti o změnu'!AX87,IF('Rozpočet + Žádosti o změnu'!$AN$2="ano",'Rozpočet + Žádosti o změnu'!AL87,'Rozpočet + Žádosti o změnu'!L87))))))))))</f>
        <v>0</v>
      </c>
      <c r="T87" s="267">
        <f>IF('Rozpočet + Žádosti o změnu'!$ER$2="ano",'Rozpočet + Žádosti o změnu'!EQ87,IF('Rozpočet + Žádosti o změnu'!$EF$2="ano",'Rozpočet + Žádosti o změnu'!EE87,IF('Rozpočet + Žádosti o změnu'!$DT$2="ano",'Rozpočet + Žádosti o změnu'!DS87,IF('Rozpočet + Žádosti o změnu'!$DH$2="ano",'Rozpočet + Žádosti o změnu'!DG87,IF('Rozpočet + Žádosti o změnu'!$CV$2="ano",'Rozpočet + Žádosti o změnu'!CU87,IF('Rozpočet + Žádosti o změnu'!$CJ$2="ano",'Rozpočet + Žádosti o změnu'!CI87,IF('Rozpočet + Žádosti o změnu'!$BX$2="ano",'Rozpočet + Žádosti o změnu'!BW87,IF('Rozpočet + Žádosti o změnu'!$BL$2="ano",'Rozpočet + Žádosti o změnu'!BK87,IF('Rozpočet + Žádosti o změnu'!$AZ$2="ano",'Rozpočet + Žádosti o změnu'!AY87,IF('Rozpočet + Žádosti o změnu'!$AN$2="ano",'Rozpočet + Žádosti o změnu'!AM87,'Rozpočet + Žádosti o změnu'!M87))))))))))</f>
        <v>0</v>
      </c>
      <c r="U87" s="267">
        <f>IF('Rozpočet + Žádosti o změnu'!$ER$2="ano",'Rozpočet + Žádosti o změnu'!ER87,IF('Rozpočet + Žádosti o změnu'!$EF$2="ano",'Rozpočet + Žádosti o změnu'!EF87,IF('Rozpočet + Žádosti o změnu'!$DT$2="ano",'Rozpočet + Žádosti o změnu'!DT87,IF('Rozpočet + Žádosti o změnu'!$DH$2="ano",'Rozpočet + Žádosti o změnu'!DH87,IF('Rozpočet + Žádosti o změnu'!$CV$2="ano",'Rozpočet + Žádosti o změnu'!CV87,IF('Rozpočet + Žádosti o změnu'!$CJ$2="ano",'Rozpočet + Žádosti o změnu'!CJ87,IF('Rozpočet + Žádosti o změnu'!$BX$2="ano",'Rozpočet + Žádosti o změnu'!BX87,IF('Rozpočet + Žádosti o změnu'!$BL$2="ano",'Rozpočet + Žádosti o změnu'!BL87,IF('Rozpočet + Žádosti o změnu'!$AZ$2="ano",'Rozpočet + Žádosti o změnu'!AZ87,IF('Rozpočet + Žádosti o změnu'!$AN$2="ano",'Rozpočet + Žádosti o změnu'!AN87,'Rozpočet + Žádosti o změnu'!N87))))))))))</f>
        <v>0</v>
      </c>
      <c r="W87" s="281">
        <f>IF('ZoR č. 1'!$D87="",0,'ZoR č. 1'!G87)+IF('ZoR č. 2'!$D87="",0,'ZoR č. 2'!G87)+IF('ZoR č. 3'!$D87="",0,'ZoR č. 3'!G87)+IF('ZoR č. 4'!$D87="",0,'ZoR č. 4'!G87)+IF('ZoR č. 5'!$D87="",0,'ZoR č. 5'!G87)+IF('ZoR č. 6'!$D87="",0,'ZoR č. 6'!G87)+IF('ZoR č. 7'!$D87="",0,'ZoR č. 7'!G87)+IF('ZoR č. 8'!$D87="",0,'ZoR č. 8'!G87)+IF('ZoR č. 9'!$D87="",0,'ZoR č. 9'!G87)+IF('ZoR č. 10'!$D87="",0,'ZoR č. 10'!G87)+IF(ZZoR!$D87="",0,ZZoR!G87)</f>
        <v>0</v>
      </c>
      <c r="X87" s="281">
        <f>IF('ZoR č. 1'!$D87="",0,'ZoR č. 1'!H87)+IF('ZoR č. 2'!$D87="",0,'ZoR č. 2'!H87)+IF('ZoR č. 3'!$D87="",0,'ZoR č. 3'!H87)+IF('ZoR č. 4'!$D87="",0,'ZoR č. 4'!H87)+IF('ZoR č. 5'!$D87="",0,'ZoR č. 5'!H87)+IF('ZoR č. 6'!$D87="",0,'ZoR č. 6'!H87)+IF('ZoR č. 7'!$D87="",0,'ZoR č. 7'!H87)+IF('ZoR č. 8'!$D87="",0,'ZoR č. 8'!H87)+IF('ZoR č. 9'!$D87="",0,'ZoR č. 9'!H87)+IF('ZoR č. 10'!$D87="",0,'ZoR č. 10'!H87)+IF(ZZoR!$D87="",0,ZZoR!H87)</f>
        <v>0</v>
      </c>
      <c r="Y87" s="281">
        <f>IF('ZoR č. 1'!$D87="",0,'ZoR č. 1'!I87)+IF('ZoR č. 2'!$D87="",0,'ZoR č. 2'!I87)+IF('ZoR č. 3'!$D87="",0,'ZoR č. 3'!I87)+IF('ZoR č. 4'!$D87="",0,'ZoR č. 4'!I87)+IF('ZoR č. 5'!$D87="",0,'ZoR č. 5'!I87)+IF('ZoR č. 6'!$D87="",0,'ZoR č. 6'!I87)+IF('ZoR č. 7'!$D87="",0,'ZoR č. 7'!I87)+IF('ZoR č. 8'!$D87="",0,'ZoR č. 8'!I87)+IF('ZoR č. 9'!$D87="",0,'ZoR č. 9'!I87)+IF('ZoR č. 10'!$D87="",0,'ZoR č. 10'!I87)+IF(ZZoR!$D87="",0,ZZoR!I87)</f>
        <v>0</v>
      </c>
      <c r="Z87" s="281">
        <f>IF('ZoR č. 1'!$D87="",0,'ZoR č. 1'!J87)+IF('ZoR č. 2'!$D87="",0,'ZoR č. 2'!J87)+IF('ZoR č. 3'!$D87="",0,'ZoR č. 3'!J87)+IF('ZoR č. 4'!$D87="",0,'ZoR č. 4'!J87)+IF('ZoR č. 5'!$D87="",0,'ZoR č. 5'!J87)+IF('ZoR č. 6'!$D87="",0,'ZoR č. 6'!J87)+IF('ZoR č. 7'!$D87="",0,'ZoR č. 7'!J87)+IF('ZoR č. 8'!$D87="",0,'ZoR č. 8'!J87)+IF('ZoR č. 9'!$D87="",0,'ZoR č. 9'!J87)+IF('ZoR č. 10'!$D87="",0,'ZoR č. 10'!J87)+IF(ZZoR!$D87="",0,ZZoR!J87)</f>
        <v>0</v>
      </c>
      <c r="AA87" s="281">
        <f>IF('ZoR č. 1'!$D87="",0,'ZoR č. 1'!K87)+IF('ZoR č. 2'!$D87="",0,'ZoR č. 2'!K87)+IF('ZoR č. 3'!$D87="",0,'ZoR č. 3'!K87)+IF('ZoR č. 4'!$D87="",0,'ZoR č. 4'!K87)+IF('ZoR č. 5'!$D87="",0,'ZoR č. 5'!K87)+IF('ZoR č. 6'!$D87="",0,'ZoR č. 6'!K87)+IF('ZoR č. 7'!$D87="",0,'ZoR č. 7'!K87)+IF('ZoR č. 8'!$D87="",0,'ZoR č. 8'!K87)+IF('ZoR č. 9'!$D87="",0,'ZoR č. 9'!K87)+IF('ZoR č. 10'!$D87="",0,'ZoR č. 10'!K87)+IF(ZZoR!$D87="",0,ZZoR!K87)</f>
        <v>0</v>
      </c>
      <c r="AB87" s="281">
        <f>IF('ZoR č. 1'!$D87="",0,'ZoR č. 1'!L87)+IF('ZoR č. 2'!$D87="",0,'ZoR č. 2'!L87)+IF('ZoR č. 3'!$D87="",0,'ZoR č. 3'!L87)+IF('ZoR č. 4'!$D87="",0,'ZoR č. 4'!L87)+IF('ZoR č. 5'!$D87="",0,'ZoR č. 5'!L87)+IF('ZoR č. 6'!$D87="",0,'ZoR č. 6'!L87)+IF('ZoR č. 7'!$D87="",0,'ZoR č. 7'!L87)+IF('ZoR č. 8'!$D87="",0,'ZoR č. 8'!L87)+IF('ZoR č. 9'!$D87="",0,'ZoR č. 9'!L87)+IF('ZoR č. 10'!$D87="",0,'ZoR č. 10'!L87)+IF(ZZoR!$D87="",0,ZZoR!L87)</f>
        <v>0</v>
      </c>
      <c r="AC87" s="281">
        <f>IF('ZoR č. 1'!$D87="",0,'ZoR č. 1'!M87)+IF('ZoR č. 2'!$D87="",0,'ZoR č. 2'!M87)+IF('ZoR č. 3'!$D87="",0,'ZoR č. 3'!M87)+IF('ZoR č. 4'!$D87="",0,'ZoR č. 4'!M87)+IF('ZoR č. 5'!$D87="",0,'ZoR č. 5'!M87)+IF('ZoR č. 6'!$D87="",0,'ZoR č. 6'!M87)+IF('ZoR č. 7'!$D87="",0,'ZoR č. 7'!M87)+IF('ZoR č. 8'!$D87="",0,'ZoR č. 8'!M87)+IF('ZoR č. 9'!$D87="",0,'ZoR č. 9'!M87)+IF('ZoR č. 10'!$D87="",0,'ZoR č. 10'!M87)+IF(ZZoR!$D87="",0,ZZoR!M87)</f>
        <v>0</v>
      </c>
      <c r="AE87" s="282" t="str">
        <f t="shared" si="7"/>
        <v/>
      </c>
    </row>
    <row r="88" spans="2:31" x14ac:dyDescent="0.25">
      <c r="B88" s="9" t="s">
        <v>221</v>
      </c>
      <c r="C88" s="98" t="str">
        <f>IF(COUNTA('Přehled partnerů'!C88:D88)&lt;&gt;2,"partner neuveden",IF('Přehled partnerů'!G88="ANO",'Přehled partnerů'!C88,"v tomto období nerelevantní"))</f>
        <v>partner neuveden</v>
      </c>
      <c r="D88" s="108" t="str">
        <f>IF(COUNTA('Přehled partnerů'!C88:D88)&lt;&gt;2,"",IF('Přehled partnerů'!G88="ANO",'Přehled partnerů'!D88,""))</f>
        <v/>
      </c>
      <c r="E88" s="21" t="str">
        <f t="shared" si="4"/>
        <v/>
      </c>
      <c r="F88" s="114" t="str">
        <f t="shared" si="5"/>
        <v/>
      </c>
      <c r="G88" s="125">
        <v>0</v>
      </c>
      <c r="H88" s="126">
        <v>0</v>
      </c>
      <c r="I88" s="126">
        <v>0</v>
      </c>
      <c r="J88" s="126">
        <v>0</v>
      </c>
      <c r="K88" s="273">
        <v>0</v>
      </c>
      <c r="L88" s="273">
        <v>0</v>
      </c>
      <c r="M88" s="274">
        <v>0</v>
      </c>
      <c r="N88" s="58" t="str">
        <f t="shared" si="6"/>
        <v/>
      </c>
      <c r="O88" s="267">
        <f>IF('Rozpočet + Žádosti o změnu'!$ER$2="ano",'Rozpočet + Žádosti o změnu'!EL88,IF('Rozpočet + Žádosti o změnu'!$EF$2="ano",'Rozpočet + Žádosti o změnu'!DZ88,IF('Rozpočet + Žádosti o změnu'!$DT$2="ano",'Rozpočet + Žádosti o změnu'!DN88,IF('Rozpočet + Žádosti o změnu'!$DH$2="ano",'Rozpočet + Žádosti o změnu'!DB88,IF('Rozpočet + Žádosti o změnu'!$CV$2="ano",'Rozpočet + Žádosti o změnu'!CP88,IF('Rozpočet + Žádosti o změnu'!$CJ$2="ano",'Rozpočet + Žádosti o změnu'!CD88,IF('Rozpočet + Žádosti o změnu'!$BX$2="ano",'Rozpočet + Žádosti o změnu'!BR88,IF('Rozpočet + Žádosti o změnu'!$BL$2="ano",'Rozpočet + Žádosti o změnu'!BF88,IF('Rozpočet + Žádosti o změnu'!$AZ$2="ano",'Rozpočet + Žádosti o změnu'!AT88,IF('Rozpočet + Žádosti o změnu'!$AN$2="ano",'Rozpočet + Žádosti o změnu'!AH88,'Rozpočet + Žádosti o změnu'!H88))))))))))</f>
        <v>0</v>
      </c>
      <c r="P88" s="267">
        <f>IF('Rozpočet + Žádosti o změnu'!$ER$2="ano",'Rozpočet + Žádosti o změnu'!EM88,IF('Rozpočet + Žádosti o změnu'!$EF$2="ano",'Rozpočet + Žádosti o změnu'!EA88,IF('Rozpočet + Žádosti o změnu'!$DT$2="ano",'Rozpočet + Žádosti o změnu'!DO88,IF('Rozpočet + Žádosti o změnu'!$DH$2="ano",'Rozpočet + Žádosti o změnu'!DC88,IF('Rozpočet + Žádosti o změnu'!$CV$2="ano",'Rozpočet + Žádosti o změnu'!CQ88,IF('Rozpočet + Žádosti o změnu'!$CJ$2="ano",'Rozpočet + Žádosti o změnu'!CE88,IF('Rozpočet + Žádosti o změnu'!$BX$2="ano",'Rozpočet + Žádosti o změnu'!BS88,IF('Rozpočet + Žádosti o změnu'!$BL$2="ano",'Rozpočet + Žádosti o změnu'!BG88,IF('Rozpočet + Žádosti o změnu'!$AZ$2="ano",'Rozpočet + Žádosti o změnu'!AU88,IF('Rozpočet + Žádosti o změnu'!$AN$2="ano",'Rozpočet + Žádosti o změnu'!AI88,'Rozpočet + Žádosti o změnu'!I88))))))))))</f>
        <v>0</v>
      </c>
      <c r="Q88" s="267">
        <f>IF('Rozpočet + Žádosti o změnu'!$ER$2="ano",'Rozpočet + Žádosti o změnu'!EN88,IF('Rozpočet + Žádosti o změnu'!$EF$2="ano",'Rozpočet + Žádosti o změnu'!EB88,IF('Rozpočet + Žádosti o změnu'!$DT$2="ano",'Rozpočet + Žádosti o změnu'!DP88,IF('Rozpočet + Žádosti o změnu'!$DH$2="ano",'Rozpočet + Žádosti o změnu'!DD88,IF('Rozpočet + Žádosti o změnu'!$CV$2="ano",'Rozpočet + Žádosti o změnu'!CR88,IF('Rozpočet + Žádosti o změnu'!$CJ$2="ano",'Rozpočet + Žádosti o změnu'!CF88,IF('Rozpočet + Žádosti o změnu'!$BX$2="ano",'Rozpočet + Žádosti o změnu'!BT88,IF('Rozpočet + Žádosti o změnu'!$BL$2="ano",'Rozpočet + Žádosti o změnu'!BH88,IF('Rozpočet + Žádosti o změnu'!$AZ$2="ano",'Rozpočet + Žádosti o změnu'!AV88,IF('Rozpočet + Žádosti o změnu'!$AN$2="ano",'Rozpočet + Žádosti o změnu'!AJ88,'Rozpočet + Žádosti o změnu'!J88))))))))))</f>
        <v>0</v>
      </c>
      <c r="R88" s="267">
        <f>IF('Rozpočet + Žádosti o změnu'!$ER$2="ano",'Rozpočet + Žádosti o změnu'!EO88,IF('Rozpočet + Žádosti o změnu'!$EF$2="ano",'Rozpočet + Žádosti o změnu'!EC88,IF('Rozpočet + Žádosti o změnu'!$DT$2="ano",'Rozpočet + Žádosti o změnu'!DQ88,IF('Rozpočet + Žádosti o změnu'!$DH$2="ano",'Rozpočet + Žádosti o změnu'!DE88,IF('Rozpočet + Žádosti o změnu'!$CV$2="ano",'Rozpočet + Žádosti o změnu'!CS88,IF('Rozpočet + Žádosti o změnu'!$CJ$2="ano",'Rozpočet + Žádosti o změnu'!CG88,IF('Rozpočet + Žádosti o změnu'!$BX$2="ano",'Rozpočet + Žádosti o změnu'!BU88,IF('Rozpočet + Žádosti o změnu'!$BL$2="ano",'Rozpočet + Žádosti o změnu'!BI88,IF('Rozpočet + Žádosti o změnu'!$AZ$2="ano",'Rozpočet + Žádosti o změnu'!AW88,IF('Rozpočet + Žádosti o změnu'!$AN$2="ano",'Rozpočet + Žádosti o změnu'!AK88,'Rozpočet + Žádosti o změnu'!K88))))))))))</f>
        <v>0</v>
      </c>
      <c r="S88" s="267">
        <f>IF('Rozpočet + Žádosti o změnu'!$ER$2="ano",'Rozpočet + Žádosti o změnu'!EP88,IF('Rozpočet + Žádosti o změnu'!$EF$2="ano",'Rozpočet + Žádosti o změnu'!ED88,IF('Rozpočet + Žádosti o změnu'!$DT$2="ano",'Rozpočet + Žádosti o změnu'!DR88,IF('Rozpočet + Žádosti o změnu'!$DH$2="ano",'Rozpočet + Žádosti o změnu'!DF88,IF('Rozpočet + Žádosti o změnu'!$CV$2="ano",'Rozpočet + Žádosti o změnu'!CT88,IF('Rozpočet + Žádosti o změnu'!$CJ$2="ano",'Rozpočet + Žádosti o změnu'!CH88,IF('Rozpočet + Žádosti o změnu'!$BX$2="ano",'Rozpočet + Žádosti o změnu'!BV88,IF('Rozpočet + Žádosti o změnu'!$BL$2="ano",'Rozpočet + Žádosti o změnu'!BJ88,IF('Rozpočet + Žádosti o změnu'!$AZ$2="ano",'Rozpočet + Žádosti o změnu'!AX88,IF('Rozpočet + Žádosti o změnu'!$AN$2="ano",'Rozpočet + Žádosti o změnu'!AL88,'Rozpočet + Žádosti o změnu'!L88))))))))))</f>
        <v>0</v>
      </c>
      <c r="T88" s="267">
        <f>IF('Rozpočet + Žádosti o změnu'!$ER$2="ano",'Rozpočet + Žádosti o změnu'!EQ88,IF('Rozpočet + Žádosti o změnu'!$EF$2="ano",'Rozpočet + Žádosti o změnu'!EE88,IF('Rozpočet + Žádosti o změnu'!$DT$2="ano",'Rozpočet + Žádosti o změnu'!DS88,IF('Rozpočet + Žádosti o změnu'!$DH$2="ano",'Rozpočet + Žádosti o změnu'!DG88,IF('Rozpočet + Žádosti o změnu'!$CV$2="ano",'Rozpočet + Žádosti o změnu'!CU88,IF('Rozpočet + Žádosti o změnu'!$CJ$2="ano",'Rozpočet + Žádosti o změnu'!CI88,IF('Rozpočet + Žádosti o změnu'!$BX$2="ano",'Rozpočet + Žádosti o změnu'!BW88,IF('Rozpočet + Žádosti o změnu'!$BL$2="ano",'Rozpočet + Žádosti o změnu'!BK88,IF('Rozpočet + Žádosti o změnu'!$AZ$2="ano",'Rozpočet + Žádosti o změnu'!AY88,IF('Rozpočet + Žádosti o změnu'!$AN$2="ano",'Rozpočet + Žádosti o změnu'!AM88,'Rozpočet + Žádosti o změnu'!M88))))))))))</f>
        <v>0</v>
      </c>
      <c r="U88" s="267">
        <f>IF('Rozpočet + Žádosti o změnu'!$ER$2="ano",'Rozpočet + Žádosti o změnu'!ER88,IF('Rozpočet + Žádosti o změnu'!$EF$2="ano",'Rozpočet + Žádosti o změnu'!EF88,IF('Rozpočet + Žádosti o změnu'!$DT$2="ano",'Rozpočet + Žádosti o změnu'!DT88,IF('Rozpočet + Žádosti o změnu'!$DH$2="ano",'Rozpočet + Žádosti o změnu'!DH88,IF('Rozpočet + Žádosti o změnu'!$CV$2="ano",'Rozpočet + Žádosti o změnu'!CV88,IF('Rozpočet + Žádosti o změnu'!$CJ$2="ano",'Rozpočet + Žádosti o změnu'!CJ88,IF('Rozpočet + Žádosti o změnu'!$BX$2="ano",'Rozpočet + Žádosti o změnu'!BX88,IF('Rozpočet + Žádosti o změnu'!$BL$2="ano",'Rozpočet + Žádosti o změnu'!BL88,IF('Rozpočet + Žádosti o změnu'!$AZ$2="ano",'Rozpočet + Žádosti o změnu'!AZ88,IF('Rozpočet + Žádosti o změnu'!$AN$2="ano",'Rozpočet + Žádosti o změnu'!AN88,'Rozpočet + Žádosti o změnu'!N88))))))))))</f>
        <v>0</v>
      </c>
      <c r="W88" s="281">
        <f>IF('ZoR č. 1'!$D88="",0,'ZoR č. 1'!G88)+IF('ZoR č. 2'!$D88="",0,'ZoR č. 2'!G88)+IF('ZoR č. 3'!$D88="",0,'ZoR č. 3'!G88)+IF('ZoR č. 4'!$D88="",0,'ZoR č. 4'!G88)+IF('ZoR č. 5'!$D88="",0,'ZoR č. 5'!G88)+IF('ZoR č. 6'!$D88="",0,'ZoR č. 6'!G88)+IF('ZoR č. 7'!$D88="",0,'ZoR č. 7'!G88)+IF('ZoR č. 8'!$D88="",0,'ZoR č. 8'!G88)+IF('ZoR č. 9'!$D88="",0,'ZoR č. 9'!G88)+IF('ZoR č. 10'!$D88="",0,'ZoR č. 10'!G88)+IF(ZZoR!$D88="",0,ZZoR!G88)</f>
        <v>0</v>
      </c>
      <c r="X88" s="281">
        <f>IF('ZoR č. 1'!$D88="",0,'ZoR č. 1'!H88)+IF('ZoR č. 2'!$D88="",0,'ZoR č. 2'!H88)+IF('ZoR č. 3'!$D88="",0,'ZoR č. 3'!H88)+IF('ZoR č. 4'!$D88="",0,'ZoR č. 4'!H88)+IF('ZoR č. 5'!$D88="",0,'ZoR č. 5'!H88)+IF('ZoR č. 6'!$D88="",0,'ZoR č. 6'!H88)+IF('ZoR č. 7'!$D88="",0,'ZoR č. 7'!H88)+IF('ZoR č. 8'!$D88="",0,'ZoR č. 8'!H88)+IF('ZoR č. 9'!$D88="",0,'ZoR č. 9'!H88)+IF('ZoR č. 10'!$D88="",0,'ZoR č. 10'!H88)+IF(ZZoR!$D88="",0,ZZoR!H88)</f>
        <v>0</v>
      </c>
      <c r="Y88" s="281">
        <f>IF('ZoR č. 1'!$D88="",0,'ZoR č. 1'!I88)+IF('ZoR č. 2'!$D88="",0,'ZoR č. 2'!I88)+IF('ZoR č. 3'!$D88="",0,'ZoR č. 3'!I88)+IF('ZoR č. 4'!$D88="",0,'ZoR č. 4'!I88)+IF('ZoR č. 5'!$D88="",0,'ZoR č. 5'!I88)+IF('ZoR č. 6'!$D88="",0,'ZoR č. 6'!I88)+IF('ZoR č. 7'!$D88="",0,'ZoR č. 7'!I88)+IF('ZoR č. 8'!$D88="",0,'ZoR č. 8'!I88)+IF('ZoR č. 9'!$D88="",0,'ZoR č. 9'!I88)+IF('ZoR č. 10'!$D88="",0,'ZoR č. 10'!I88)+IF(ZZoR!$D88="",0,ZZoR!I88)</f>
        <v>0</v>
      </c>
      <c r="Z88" s="281">
        <f>IF('ZoR č. 1'!$D88="",0,'ZoR č. 1'!J88)+IF('ZoR č. 2'!$D88="",0,'ZoR č. 2'!J88)+IF('ZoR č. 3'!$D88="",0,'ZoR č. 3'!J88)+IF('ZoR č. 4'!$D88="",0,'ZoR č. 4'!J88)+IF('ZoR č. 5'!$D88="",0,'ZoR č. 5'!J88)+IF('ZoR č. 6'!$D88="",0,'ZoR č. 6'!J88)+IF('ZoR č. 7'!$D88="",0,'ZoR č. 7'!J88)+IF('ZoR č. 8'!$D88="",0,'ZoR č. 8'!J88)+IF('ZoR č. 9'!$D88="",0,'ZoR č. 9'!J88)+IF('ZoR č. 10'!$D88="",0,'ZoR č. 10'!J88)+IF(ZZoR!$D88="",0,ZZoR!J88)</f>
        <v>0</v>
      </c>
      <c r="AA88" s="281">
        <f>IF('ZoR č. 1'!$D88="",0,'ZoR č. 1'!K88)+IF('ZoR č. 2'!$D88="",0,'ZoR č. 2'!K88)+IF('ZoR č. 3'!$D88="",0,'ZoR č. 3'!K88)+IF('ZoR č. 4'!$D88="",0,'ZoR č. 4'!K88)+IF('ZoR č. 5'!$D88="",0,'ZoR č. 5'!K88)+IF('ZoR č. 6'!$D88="",0,'ZoR č. 6'!K88)+IF('ZoR č. 7'!$D88="",0,'ZoR č. 7'!K88)+IF('ZoR č. 8'!$D88="",0,'ZoR č. 8'!K88)+IF('ZoR č. 9'!$D88="",0,'ZoR č. 9'!K88)+IF('ZoR č. 10'!$D88="",0,'ZoR č. 10'!K88)+IF(ZZoR!$D88="",0,ZZoR!K88)</f>
        <v>0</v>
      </c>
      <c r="AB88" s="281">
        <f>IF('ZoR č. 1'!$D88="",0,'ZoR č. 1'!L88)+IF('ZoR č. 2'!$D88="",0,'ZoR č. 2'!L88)+IF('ZoR č. 3'!$D88="",0,'ZoR č. 3'!L88)+IF('ZoR č. 4'!$D88="",0,'ZoR č. 4'!L88)+IF('ZoR č. 5'!$D88="",0,'ZoR č. 5'!L88)+IF('ZoR č. 6'!$D88="",0,'ZoR č. 6'!L88)+IF('ZoR č. 7'!$D88="",0,'ZoR č. 7'!L88)+IF('ZoR č. 8'!$D88="",0,'ZoR č. 8'!L88)+IF('ZoR č. 9'!$D88="",0,'ZoR č. 9'!L88)+IF('ZoR č. 10'!$D88="",0,'ZoR č. 10'!L88)+IF(ZZoR!$D88="",0,ZZoR!L88)</f>
        <v>0</v>
      </c>
      <c r="AC88" s="281">
        <f>IF('ZoR č. 1'!$D88="",0,'ZoR č. 1'!M88)+IF('ZoR č. 2'!$D88="",0,'ZoR č. 2'!M88)+IF('ZoR č. 3'!$D88="",0,'ZoR č. 3'!M88)+IF('ZoR č. 4'!$D88="",0,'ZoR č. 4'!M88)+IF('ZoR č. 5'!$D88="",0,'ZoR č. 5'!M88)+IF('ZoR č. 6'!$D88="",0,'ZoR č. 6'!M88)+IF('ZoR č. 7'!$D88="",0,'ZoR č. 7'!M88)+IF('ZoR č. 8'!$D88="",0,'ZoR č. 8'!M88)+IF('ZoR č. 9'!$D88="",0,'ZoR č. 9'!M88)+IF('ZoR č. 10'!$D88="",0,'ZoR č. 10'!M88)+IF(ZZoR!$D88="",0,ZZoR!M88)</f>
        <v>0</v>
      </c>
      <c r="AE88" s="282" t="str">
        <f t="shared" si="7"/>
        <v/>
      </c>
    </row>
    <row r="89" spans="2:31" x14ac:dyDescent="0.25">
      <c r="B89" s="9" t="s">
        <v>222</v>
      </c>
      <c r="C89" s="98" t="str">
        <f>IF(COUNTA('Přehled partnerů'!C89:D89)&lt;&gt;2,"partner neuveden",IF('Přehled partnerů'!G89="ANO",'Přehled partnerů'!C89,"v tomto období nerelevantní"))</f>
        <v>partner neuveden</v>
      </c>
      <c r="D89" s="108" t="str">
        <f>IF(COUNTA('Přehled partnerů'!C89:D89)&lt;&gt;2,"",IF('Přehled partnerů'!G89="ANO",'Přehled partnerů'!D89,""))</f>
        <v/>
      </c>
      <c r="E89" s="21" t="str">
        <f t="shared" si="4"/>
        <v/>
      </c>
      <c r="F89" s="114" t="str">
        <f t="shared" si="5"/>
        <v/>
      </c>
      <c r="G89" s="125">
        <v>0</v>
      </c>
      <c r="H89" s="126">
        <v>0</v>
      </c>
      <c r="I89" s="126">
        <v>0</v>
      </c>
      <c r="J89" s="126">
        <v>0</v>
      </c>
      <c r="K89" s="273">
        <v>0</v>
      </c>
      <c r="L89" s="273">
        <v>0</v>
      </c>
      <c r="M89" s="274">
        <v>0</v>
      </c>
      <c r="N89" s="58" t="str">
        <f t="shared" si="6"/>
        <v/>
      </c>
      <c r="O89" s="267">
        <f>IF('Rozpočet + Žádosti o změnu'!$ER$2="ano",'Rozpočet + Žádosti o změnu'!EL89,IF('Rozpočet + Žádosti o změnu'!$EF$2="ano",'Rozpočet + Žádosti o změnu'!DZ89,IF('Rozpočet + Žádosti o změnu'!$DT$2="ano",'Rozpočet + Žádosti o změnu'!DN89,IF('Rozpočet + Žádosti o změnu'!$DH$2="ano",'Rozpočet + Žádosti o změnu'!DB89,IF('Rozpočet + Žádosti o změnu'!$CV$2="ano",'Rozpočet + Žádosti o změnu'!CP89,IF('Rozpočet + Žádosti o změnu'!$CJ$2="ano",'Rozpočet + Žádosti o změnu'!CD89,IF('Rozpočet + Žádosti o změnu'!$BX$2="ano",'Rozpočet + Žádosti o změnu'!BR89,IF('Rozpočet + Žádosti o změnu'!$BL$2="ano",'Rozpočet + Žádosti o změnu'!BF89,IF('Rozpočet + Žádosti o změnu'!$AZ$2="ano",'Rozpočet + Žádosti o změnu'!AT89,IF('Rozpočet + Žádosti o změnu'!$AN$2="ano",'Rozpočet + Žádosti o změnu'!AH89,'Rozpočet + Žádosti o změnu'!H89))))))))))</f>
        <v>0</v>
      </c>
      <c r="P89" s="267">
        <f>IF('Rozpočet + Žádosti o změnu'!$ER$2="ano",'Rozpočet + Žádosti o změnu'!EM89,IF('Rozpočet + Žádosti o změnu'!$EF$2="ano",'Rozpočet + Žádosti o změnu'!EA89,IF('Rozpočet + Žádosti o změnu'!$DT$2="ano",'Rozpočet + Žádosti o změnu'!DO89,IF('Rozpočet + Žádosti o změnu'!$DH$2="ano",'Rozpočet + Žádosti o změnu'!DC89,IF('Rozpočet + Žádosti o změnu'!$CV$2="ano",'Rozpočet + Žádosti o změnu'!CQ89,IF('Rozpočet + Žádosti o změnu'!$CJ$2="ano",'Rozpočet + Žádosti o změnu'!CE89,IF('Rozpočet + Žádosti o změnu'!$BX$2="ano",'Rozpočet + Žádosti o změnu'!BS89,IF('Rozpočet + Žádosti o změnu'!$BL$2="ano",'Rozpočet + Žádosti o změnu'!BG89,IF('Rozpočet + Žádosti o změnu'!$AZ$2="ano",'Rozpočet + Žádosti o změnu'!AU89,IF('Rozpočet + Žádosti o změnu'!$AN$2="ano",'Rozpočet + Žádosti o změnu'!AI89,'Rozpočet + Žádosti o změnu'!I89))))))))))</f>
        <v>0</v>
      </c>
      <c r="Q89" s="267">
        <f>IF('Rozpočet + Žádosti o změnu'!$ER$2="ano",'Rozpočet + Žádosti o změnu'!EN89,IF('Rozpočet + Žádosti o změnu'!$EF$2="ano",'Rozpočet + Žádosti o změnu'!EB89,IF('Rozpočet + Žádosti o změnu'!$DT$2="ano",'Rozpočet + Žádosti o změnu'!DP89,IF('Rozpočet + Žádosti o změnu'!$DH$2="ano",'Rozpočet + Žádosti o změnu'!DD89,IF('Rozpočet + Žádosti o změnu'!$CV$2="ano",'Rozpočet + Žádosti o změnu'!CR89,IF('Rozpočet + Žádosti o změnu'!$CJ$2="ano",'Rozpočet + Žádosti o změnu'!CF89,IF('Rozpočet + Žádosti o změnu'!$BX$2="ano",'Rozpočet + Žádosti o změnu'!BT89,IF('Rozpočet + Žádosti o změnu'!$BL$2="ano",'Rozpočet + Žádosti o změnu'!BH89,IF('Rozpočet + Žádosti o změnu'!$AZ$2="ano",'Rozpočet + Žádosti o změnu'!AV89,IF('Rozpočet + Žádosti o změnu'!$AN$2="ano",'Rozpočet + Žádosti o změnu'!AJ89,'Rozpočet + Žádosti o změnu'!J89))))))))))</f>
        <v>0</v>
      </c>
      <c r="R89" s="267">
        <f>IF('Rozpočet + Žádosti o změnu'!$ER$2="ano",'Rozpočet + Žádosti o změnu'!EO89,IF('Rozpočet + Žádosti o změnu'!$EF$2="ano",'Rozpočet + Žádosti o změnu'!EC89,IF('Rozpočet + Žádosti o změnu'!$DT$2="ano",'Rozpočet + Žádosti o změnu'!DQ89,IF('Rozpočet + Žádosti o změnu'!$DH$2="ano",'Rozpočet + Žádosti o změnu'!DE89,IF('Rozpočet + Žádosti o změnu'!$CV$2="ano",'Rozpočet + Žádosti o změnu'!CS89,IF('Rozpočet + Žádosti o změnu'!$CJ$2="ano",'Rozpočet + Žádosti o změnu'!CG89,IF('Rozpočet + Žádosti o změnu'!$BX$2="ano",'Rozpočet + Žádosti o změnu'!BU89,IF('Rozpočet + Žádosti o změnu'!$BL$2="ano",'Rozpočet + Žádosti o změnu'!BI89,IF('Rozpočet + Žádosti o změnu'!$AZ$2="ano",'Rozpočet + Žádosti o změnu'!AW89,IF('Rozpočet + Žádosti o změnu'!$AN$2="ano",'Rozpočet + Žádosti o změnu'!AK89,'Rozpočet + Žádosti o změnu'!K89))))))))))</f>
        <v>0</v>
      </c>
      <c r="S89" s="267">
        <f>IF('Rozpočet + Žádosti o změnu'!$ER$2="ano",'Rozpočet + Žádosti o změnu'!EP89,IF('Rozpočet + Žádosti o změnu'!$EF$2="ano",'Rozpočet + Žádosti o změnu'!ED89,IF('Rozpočet + Žádosti o změnu'!$DT$2="ano",'Rozpočet + Žádosti o změnu'!DR89,IF('Rozpočet + Žádosti o změnu'!$DH$2="ano",'Rozpočet + Žádosti o změnu'!DF89,IF('Rozpočet + Žádosti o změnu'!$CV$2="ano",'Rozpočet + Žádosti o změnu'!CT89,IF('Rozpočet + Žádosti o změnu'!$CJ$2="ano",'Rozpočet + Žádosti o změnu'!CH89,IF('Rozpočet + Žádosti o změnu'!$BX$2="ano",'Rozpočet + Žádosti o změnu'!BV89,IF('Rozpočet + Žádosti o změnu'!$BL$2="ano",'Rozpočet + Žádosti o změnu'!BJ89,IF('Rozpočet + Žádosti o změnu'!$AZ$2="ano",'Rozpočet + Žádosti o změnu'!AX89,IF('Rozpočet + Žádosti o změnu'!$AN$2="ano",'Rozpočet + Žádosti o změnu'!AL89,'Rozpočet + Žádosti o změnu'!L89))))))))))</f>
        <v>0</v>
      </c>
      <c r="T89" s="267">
        <f>IF('Rozpočet + Žádosti o změnu'!$ER$2="ano",'Rozpočet + Žádosti o změnu'!EQ89,IF('Rozpočet + Žádosti o změnu'!$EF$2="ano",'Rozpočet + Žádosti o změnu'!EE89,IF('Rozpočet + Žádosti o změnu'!$DT$2="ano",'Rozpočet + Žádosti o změnu'!DS89,IF('Rozpočet + Žádosti o změnu'!$DH$2="ano",'Rozpočet + Žádosti o změnu'!DG89,IF('Rozpočet + Žádosti o změnu'!$CV$2="ano",'Rozpočet + Žádosti o změnu'!CU89,IF('Rozpočet + Žádosti o změnu'!$CJ$2="ano",'Rozpočet + Žádosti o změnu'!CI89,IF('Rozpočet + Žádosti o změnu'!$BX$2="ano",'Rozpočet + Žádosti o změnu'!BW89,IF('Rozpočet + Žádosti o změnu'!$BL$2="ano",'Rozpočet + Žádosti o změnu'!BK89,IF('Rozpočet + Žádosti o změnu'!$AZ$2="ano",'Rozpočet + Žádosti o změnu'!AY89,IF('Rozpočet + Žádosti o změnu'!$AN$2="ano",'Rozpočet + Žádosti o změnu'!AM89,'Rozpočet + Žádosti o změnu'!M89))))))))))</f>
        <v>0</v>
      </c>
      <c r="U89" s="267">
        <f>IF('Rozpočet + Žádosti o změnu'!$ER$2="ano",'Rozpočet + Žádosti o změnu'!ER89,IF('Rozpočet + Žádosti o změnu'!$EF$2="ano",'Rozpočet + Žádosti o změnu'!EF89,IF('Rozpočet + Žádosti o změnu'!$DT$2="ano",'Rozpočet + Žádosti o změnu'!DT89,IF('Rozpočet + Žádosti o změnu'!$DH$2="ano",'Rozpočet + Žádosti o změnu'!DH89,IF('Rozpočet + Žádosti o změnu'!$CV$2="ano",'Rozpočet + Žádosti o změnu'!CV89,IF('Rozpočet + Žádosti o změnu'!$CJ$2="ano",'Rozpočet + Žádosti o změnu'!CJ89,IF('Rozpočet + Žádosti o změnu'!$BX$2="ano",'Rozpočet + Žádosti o změnu'!BX89,IF('Rozpočet + Žádosti o změnu'!$BL$2="ano",'Rozpočet + Žádosti o změnu'!BL89,IF('Rozpočet + Žádosti o změnu'!$AZ$2="ano",'Rozpočet + Žádosti o změnu'!AZ89,IF('Rozpočet + Žádosti o změnu'!$AN$2="ano",'Rozpočet + Žádosti o změnu'!AN89,'Rozpočet + Žádosti o změnu'!N89))))))))))</f>
        <v>0</v>
      </c>
      <c r="W89" s="281">
        <f>IF('ZoR č. 1'!$D89="",0,'ZoR č. 1'!G89)+IF('ZoR č. 2'!$D89="",0,'ZoR č. 2'!G89)+IF('ZoR č. 3'!$D89="",0,'ZoR č. 3'!G89)+IF('ZoR č. 4'!$D89="",0,'ZoR č. 4'!G89)+IF('ZoR č. 5'!$D89="",0,'ZoR č. 5'!G89)+IF('ZoR č. 6'!$D89="",0,'ZoR č. 6'!G89)+IF('ZoR č. 7'!$D89="",0,'ZoR č. 7'!G89)+IF('ZoR č. 8'!$D89="",0,'ZoR č. 8'!G89)+IF('ZoR č. 9'!$D89="",0,'ZoR č. 9'!G89)+IF('ZoR č. 10'!$D89="",0,'ZoR č. 10'!G89)+IF(ZZoR!$D89="",0,ZZoR!G89)</f>
        <v>0</v>
      </c>
      <c r="X89" s="281">
        <f>IF('ZoR č. 1'!$D89="",0,'ZoR č. 1'!H89)+IF('ZoR č. 2'!$D89="",0,'ZoR č. 2'!H89)+IF('ZoR č. 3'!$D89="",0,'ZoR č. 3'!H89)+IF('ZoR č. 4'!$D89="",0,'ZoR č. 4'!H89)+IF('ZoR č. 5'!$D89="",0,'ZoR č. 5'!H89)+IF('ZoR č. 6'!$D89="",0,'ZoR č. 6'!H89)+IF('ZoR č. 7'!$D89="",0,'ZoR č. 7'!H89)+IF('ZoR č. 8'!$D89="",0,'ZoR č. 8'!H89)+IF('ZoR č. 9'!$D89="",0,'ZoR č. 9'!H89)+IF('ZoR č. 10'!$D89="",0,'ZoR č. 10'!H89)+IF(ZZoR!$D89="",0,ZZoR!H89)</f>
        <v>0</v>
      </c>
      <c r="Y89" s="281">
        <f>IF('ZoR č. 1'!$D89="",0,'ZoR č. 1'!I89)+IF('ZoR č. 2'!$D89="",0,'ZoR č. 2'!I89)+IF('ZoR č. 3'!$D89="",0,'ZoR č. 3'!I89)+IF('ZoR č. 4'!$D89="",0,'ZoR č. 4'!I89)+IF('ZoR č. 5'!$D89="",0,'ZoR č. 5'!I89)+IF('ZoR č. 6'!$D89="",0,'ZoR č. 6'!I89)+IF('ZoR č. 7'!$D89="",0,'ZoR č. 7'!I89)+IF('ZoR č. 8'!$D89="",0,'ZoR č. 8'!I89)+IF('ZoR č. 9'!$D89="",0,'ZoR č. 9'!I89)+IF('ZoR č. 10'!$D89="",0,'ZoR č. 10'!I89)+IF(ZZoR!$D89="",0,ZZoR!I89)</f>
        <v>0</v>
      </c>
      <c r="Z89" s="281">
        <f>IF('ZoR č. 1'!$D89="",0,'ZoR č. 1'!J89)+IF('ZoR č. 2'!$D89="",0,'ZoR č. 2'!J89)+IF('ZoR č. 3'!$D89="",0,'ZoR č. 3'!J89)+IF('ZoR č. 4'!$D89="",0,'ZoR č. 4'!J89)+IF('ZoR č. 5'!$D89="",0,'ZoR č. 5'!J89)+IF('ZoR č. 6'!$D89="",0,'ZoR č. 6'!J89)+IF('ZoR č. 7'!$D89="",0,'ZoR č. 7'!J89)+IF('ZoR č. 8'!$D89="",0,'ZoR č. 8'!J89)+IF('ZoR č. 9'!$D89="",0,'ZoR č. 9'!J89)+IF('ZoR č. 10'!$D89="",0,'ZoR č. 10'!J89)+IF(ZZoR!$D89="",0,ZZoR!J89)</f>
        <v>0</v>
      </c>
      <c r="AA89" s="281">
        <f>IF('ZoR č. 1'!$D89="",0,'ZoR č. 1'!K89)+IF('ZoR č. 2'!$D89="",0,'ZoR č. 2'!K89)+IF('ZoR č. 3'!$D89="",0,'ZoR č. 3'!K89)+IF('ZoR č. 4'!$D89="",0,'ZoR č. 4'!K89)+IF('ZoR č. 5'!$D89="",0,'ZoR č. 5'!K89)+IF('ZoR č. 6'!$D89="",0,'ZoR č. 6'!K89)+IF('ZoR č. 7'!$D89="",0,'ZoR č. 7'!K89)+IF('ZoR č. 8'!$D89="",0,'ZoR č. 8'!K89)+IF('ZoR č. 9'!$D89="",0,'ZoR č. 9'!K89)+IF('ZoR č. 10'!$D89="",0,'ZoR č. 10'!K89)+IF(ZZoR!$D89="",0,ZZoR!K89)</f>
        <v>0</v>
      </c>
      <c r="AB89" s="281">
        <f>IF('ZoR č. 1'!$D89="",0,'ZoR č. 1'!L89)+IF('ZoR č. 2'!$D89="",0,'ZoR č. 2'!L89)+IF('ZoR č. 3'!$D89="",0,'ZoR č. 3'!L89)+IF('ZoR č. 4'!$D89="",0,'ZoR č. 4'!L89)+IF('ZoR č. 5'!$D89="",0,'ZoR č. 5'!L89)+IF('ZoR č. 6'!$D89="",0,'ZoR č. 6'!L89)+IF('ZoR č. 7'!$D89="",0,'ZoR č. 7'!L89)+IF('ZoR č. 8'!$D89="",0,'ZoR č. 8'!L89)+IF('ZoR č. 9'!$D89="",0,'ZoR č. 9'!L89)+IF('ZoR č. 10'!$D89="",0,'ZoR č. 10'!L89)+IF(ZZoR!$D89="",0,ZZoR!L89)</f>
        <v>0</v>
      </c>
      <c r="AC89" s="281">
        <f>IF('ZoR č. 1'!$D89="",0,'ZoR č. 1'!M89)+IF('ZoR č. 2'!$D89="",0,'ZoR č. 2'!M89)+IF('ZoR č. 3'!$D89="",0,'ZoR č. 3'!M89)+IF('ZoR č. 4'!$D89="",0,'ZoR č. 4'!M89)+IF('ZoR č. 5'!$D89="",0,'ZoR č. 5'!M89)+IF('ZoR č. 6'!$D89="",0,'ZoR č. 6'!M89)+IF('ZoR č. 7'!$D89="",0,'ZoR č. 7'!M89)+IF('ZoR č. 8'!$D89="",0,'ZoR č. 8'!M89)+IF('ZoR č. 9'!$D89="",0,'ZoR č. 9'!M89)+IF('ZoR č. 10'!$D89="",0,'ZoR č. 10'!M89)+IF(ZZoR!$D89="",0,ZZoR!M89)</f>
        <v>0</v>
      </c>
      <c r="AE89" s="282" t="str">
        <f t="shared" si="7"/>
        <v/>
      </c>
    </row>
    <row r="90" spans="2:31" x14ac:dyDescent="0.25">
      <c r="B90" s="9" t="s">
        <v>223</v>
      </c>
      <c r="C90" s="98" t="str">
        <f>IF(COUNTA('Přehled partnerů'!C90:D90)&lt;&gt;2,"partner neuveden",IF('Přehled partnerů'!G90="ANO",'Přehled partnerů'!C90,"v tomto období nerelevantní"))</f>
        <v>partner neuveden</v>
      </c>
      <c r="D90" s="108" t="str">
        <f>IF(COUNTA('Přehled partnerů'!C90:D90)&lt;&gt;2,"",IF('Přehled partnerů'!G90="ANO",'Přehled partnerů'!D90,""))</f>
        <v/>
      </c>
      <c r="E90" s="21" t="str">
        <f t="shared" si="4"/>
        <v/>
      </c>
      <c r="F90" s="114" t="str">
        <f t="shared" si="5"/>
        <v/>
      </c>
      <c r="G90" s="125">
        <v>0</v>
      </c>
      <c r="H90" s="126">
        <v>0</v>
      </c>
      <c r="I90" s="126">
        <v>0</v>
      </c>
      <c r="J90" s="126">
        <v>0</v>
      </c>
      <c r="K90" s="273">
        <v>0</v>
      </c>
      <c r="L90" s="273">
        <v>0</v>
      </c>
      <c r="M90" s="274">
        <v>0</v>
      </c>
      <c r="N90" s="58" t="str">
        <f t="shared" si="6"/>
        <v/>
      </c>
      <c r="O90" s="267">
        <f>IF('Rozpočet + Žádosti o změnu'!$ER$2="ano",'Rozpočet + Žádosti o změnu'!EL90,IF('Rozpočet + Žádosti o změnu'!$EF$2="ano",'Rozpočet + Žádosti o změnu'!DZ90,IF('Rozpočet + Žádosti o změnu'!$DT$2="ano",'Rozpočet + Žádosti o změnu'!DN90,IF('Rozpočet + Žádosti o změnu'!$DH$2="ano",'Rozpočet + Žádosti o změnu'!DB90,IF('Rozpočet + Žádosti o změnu'!$CV$2="ano",'Rozpočet + Žádosti o změnu'!CP90,IF('Rozpočet + Žádosti o změnu'!$CJ$2="ano",'Rozpočet + Žádosti o změnu'!CD90,IF('Rozpočet + Žádosti o změnu'!$BX$2="ano",'Rozpočet + Žádosti o změnu'!BR90,IF('Rozpočet + Žádosti o změnu'!$BL$2="ano",'Rozpočet + Žádosti o změnu'!BF90,IF('Rozpočet + Žádosti o změnu'!$AZ$2="ano",'Rozpočet + Žádosti o změnu'!AT90,IF('Rozpočet + Žádosti o změnu'!$AN$2="ano",'Rozpočet + Žádosti o změnu'!AH90,'Rozpočet + Žádosti o změnu'!H90))))))))))</f>
        <v>0</v>
      </c>
      <c r="P90" s="267">
        <f>IF('Rozpočet + Žádosti o změnu'!$ER$2="ano",'Rozpočet + Žádosti o změnu'!EM90,IF('Rozpočet + Žádosti o změnu'!$EF$2="ano",'Rozpočet + Žádosti o změnu'!EA90,IF('Rozpočet + Žádosti o změnu'!$DT$2="ano",'Rozpočet + Žádosti o změnu'!DO90,IF('Rozpočet + Žádosti o změnu'!$DH$2="ano",'Rozpočet + Žádosti o změnu'!DC90,IF('Rozpočet + Žádosti o změnu'!$CV$2="ano",'Rozpočet + Žádosti o změnu'!CQ90,IF('Rozpočet + Žádosti o změnu'!$CJ$2="ano",'Rozpočet + Žádosti o změnu'!CE90,IF('Rozpočet + Žádosti o změnu'!$BX$2="ano",'Rozpočet + Žádosti o změnu'!BS90,IF('Rozpočet + Žádosti o změnu'!$BL$2="ano",'Rozpočet + Žádosti o změnu'!BG90,IF('Rozpočet + Žádosti o změnu'!$AZ$2="ano",'Rozpočet + Žádosti o změnu'!AU90,IF('Rozpočet + Žádosti o změnu'!$AN$2="ano",'Rozpočet + Žádosti o změnu'!AI90,'Rozpočet + Žádosti o změnu'!I90))))))))))</f>
        <v>0</v>
      </c>
      <c r="Q90" s="267">
        <f>IF('Rozpočet + Žádosti o změnu'!$ER$2="ano",'Rozpočet + Žádosti o změnu'!EN90,IF('Rozpočet + Žádosti o změnu'!$EF$2="ano",'Rozpočet + Žádosti o změnu'!EB90,IF('Rozpočet + Žádosti o změnu'!$DT$2="ano",'Rozpočet + Žádosti o změnu'!DP90,IF('Rozpočet + Žádosti o změnu'!$DH$2="ano",'Rozpočet + Žádosti o změnu'!DD90,IF('Rozpočet + Žádosti o změnu'!$CV$2="ano",'Rozpočet + Žádosti o změnu'!CR90,IF('Rozpočet + Žádosti o změnu'!$CJ$2="ano",'Rozpočet + Žádosti o změnu'!CF90,IF('Rozpočet + Žádosti o změnu'!$BX$2="ano",'Rozpočet + Žádosti o změnu'!BT90,IF('Rozpočet + Žádosti o změnu'!$BL$2="ano",'Rozpočet + Žádosti o změnu'!BH90,IF('Rozpočet + Žádosti o změnu'!$AZ$2="ano",'Rozpočet + Žádosti o změnu'!AV90,IF('Rozpočet + Žádosti o změnu'!$AN$2="ano",'Rozpočet + Žádosti o změnu'!AJ90,'Rozpočet + Žádosti o změnu'!J90))))))))))</f>
        <v>0</v>
      </c>
      <c r="R90" s="267">
        <f>IF('Rozpočet + Žádosti o změnu'!$ER$2="ano",'Rozpočet + Žádosti o změnu'!EO90,IF('Rozpočet + Žádosti o změnu'!$EF$2="ano",'Rozpočet + Žádosti o změnu'!EC90,IF('Rozpočet + Žádosti o změnu'!$DT$2="ano",'Rozpočet + Žádosti o změnu'!DQ90,IF('Rozpočet + Žádosti o změnu'!$DH$2="ano",'Rozpočet + Žádosti o změnu'!DE90,IF('Rozpočet + Žádosti o změnu'!$CV$2="ano",'Rozpočet + Žádosti o změnu'!CS90,IF('Rozpočet + Žádosti o změnu'!$CJ$2="ano",'Rozpočet + Žádosti o změnu'!CG90,IF('Rozpočet + Žádosti o změnu'!$BX$2="ano",'Rozpočet + Žádosti o změnu'!BU90,IF('Rozpočet + Žádosti o změnu'!$BL$2="ano",'Rozpočet + Žádosti o změnu'!BI90,IF('Rozpočet + Žádosti o změnu'!$AZ$2="ano",'Rozpočet + Žádosti o změnu'!AW90,IF('Rozpočet + Žádosti o změnu'!$AN$2="ano",'Rozpočet + Žádosti o změnu'!AK90,'Rozpočet + Žádosti o změnu'!K90))))))))))</f>
        <v>0</v>
      </c>
      <c r="S90" s="267">
        <f>IF('Rozpočet + Žádosti o změnu'!$ER$2="ano",'Rozpočet + Žádosti o změnu'!EP90,IF('Rozpočet + Žádosti o změnu'!$EF$2="ano",'Rozpočet + Žádosti o změnu'!ED90,IF('Rozpočet + Žádosti o změnu'!$DT$2="ano",'Rozpočet + Žádosti o změnu'!DR90,IF('Rozpočet + Žádosti o změnu'!$DH$2="ano",'Rozpočet + Žádosti o změnu'!DF90,IF('Rozpočet + Žádosti o změnu'!$CV$2="ano",'Rozpočet + Žádosti o změnu'!CT90,IF('Rozpočet + Žádosti o změnu'!$CJ$2="ano",'Rozpočet + Žádosti o změnu'!CH90,IF('Rozpočet + Žádosti o změnu'!$BX$2="ano",'Rozpočet + Žádosti o změnu'!BV90,IF('Rozpočet + Žádosti o změnu'!$BL$2="ano",'Rozpočet + Žádosti o změnu'!BJ90,IF('Rozpočet + Žádosti o změnu'!$AZ$2="ano",'Rozpočet + Žádosti o změnu'!AX90,IF('Rozpočet + Žádosti o změnu'!$AN$2="ano",'Rozpočet + Žádosti o změnu'!AL90,'Rozpočet + Žádosti o změnu'!L90))))))))))</f>
        <v>0</v>
      </c>
      <c r="T90" s="267">
        <f>IF('Rozpočet + Žádosti o změnu'!$ER$2="ano",'Rozpočet + Žádosti o změnu'!EQ90,IF('Rozpočet + Žádosti o změnu'!$EF$2="ano",'Rozpočet + Žádosti o změnu'!EE90,IF('Rozpočet + Žádosti o změnu'!$DT$2="ano",'Rozpočet + Žádosti o změnu'!DS90,IF('Rozpočet + Žádosti o změnu'!$DH$2="ano",'Rozpočet + Žádosti o změnu'!DG90,IF('Rozpočet + Žádosti o změnu'!$CV$2="ano",'Rozpočet + Žádosti o změnu'!CU90,IF('Rozpočet + Žádosti o změnu'!$CJ$2="ano",'Rozpočet + Žádosti o změnu'!CI90,IF('Rozpočet + Žádosti o změnu'!$BX$2="ano",'Rozpočet + Žádosti o změnu'!BW90,IF('Rozpočet + Žádosti o změnu'!$BL$2="ano",'Rozpočet + Žádosti o změnu'!BK90,IF('Rozpočet + Žádosti o změnu'!$AZ$2="ano",'Rozpočet + Žádosti o změnu'!AY90,IF('Rozpočet + Žádosti o změnu'!$AN$2="ano",'Rozpočet + Žádosti o změnu'!AM90,'Rozpočet + Žádosti o změnu'!M90))))))))))</f>
        <v>0</v>
      </c>
      <c r="U90" s="267">
        <f>IF('Rozpočet + Žádosti o změnu'!$ER$2="ano",'Rozpočet + Žádosti o změnu'!ER90,IF('Rozpočet + Žádosti o změnu'!$EF$2="ano",'Rozpočet + Žádosti o změnu'!EF90,IF('Rozpočet + Žádosti o změnu'!$DT$2="ano",'Rozpočet + Žádosti o změnu'!DT90,IF('Rozpočet + Žádosti o změnu'!$DH$2="ano",'Rozpočet + Žádosti o změnu'!DH90,IF('Rozpočet + Žádosti o změnu'!$CV$2="ano",'Rozpočet + Žádosti o změnu'!CV90,IF('Rozpočet + Žádosti o změnu'!$CJ$2="ano",'Rozpočet + Žádosti o změnu'!CJ90,IF('Rozpočet + Žádosti o změnu'!$BX$2="ano",'Rozpočet + Žádosti o změnu'!BX90,IF('Rozpočet + Žádosti o změnu'!$BL$2="ano",'Rozpočet + Žádosti o změnu'!BL90,IF('Rozpočet + Žádosti o změnu'!$AZ$2="ano",'Rozpočet + Žádosti o změnu'!AZ90,IF('Rozpočet + Žádosti o změnu'!$AN$2="ano",'Rozpočet + Žádosti o změnu'!AN90,'Rozpočet + Žádosti o změnu'!N90))))))))))</f>
        <v>0</v>
      </c>
      <c r="W90" s="281">
        <f>IF('ZoR č. 1'!$D90="",0,'ZoR č. 1'!G90)+IF('ZoR č. 2'!$D90="",0,'ZoR č. 2'!G90)+IF('ZoR č. 3'!$D90="",0,'ZoR č. 3'!G90)+IF('ZoR č. 4'!$D90="",0,'ZoR č. 4'!G90)+IF('ZoR č. 5'!$D90="",0,'ZoR č. 5'!G90)+IF('ZoR č. 6'!$D90="",0,'ZoR č. 6'!G90)+IF('ZoR č. 7'!$D90="",0,'ZoR č. 7'!G90)+IF('ZoR č. 8'!$D90="",0,'ZoR č. 8'!G90)+IF('ZoR č. 9'!$D90="",0,'ZoR č. 9'!G90)+IF('ZoR č. 10'!$D90="",0,'ZoR č. 10'!G90)+IF(ZZoR!$D90="",0,ZZoR!G90)</f>
        <v>0</v>
      </c>
      <c r="X90" s="281">
        <f>IF('ZoR č. 1'!$D90="",0,'ZoR č. 1'!H90)+IF('ZoR č. 2'!$D90="",0,'ZoR č. 2'!H90)+IF('ZoR č. 3'!$D90="",0,'ZoR č. 3'!H90)+IF('ZoR č. 4'!$D90="",0,'ZoR č. 4'!H90)+IF('ZoR č. 5'!$D90="",0,'ZoR č. 5'!H90)+IF('ZoR č. 6'!$D90="",0,'ZoR č. 6'!H90)+IF('ZoR č. 7'!$D90="",0,'ZoR č. 7'!H90)+IF('ZoR č. 8'!$D90="",0,'ZoR č. 8'!H90)+IF('ZoR č. 9'!$D90="",0,'ZoR č. 9'!H90)+IF('ZoR č. 10'!$D90="",0,'ZoR č. 10'!H90)+IF(ZZoR!$D90="",0,ZZoR!H90)</f>
        <v>0</v>
      </c>
      <c r="Y90" s="281">
        <f>IF('ZoR č. 1'!$D90="",0,'ZoR č. 1'!I90)+IF('ZoR č. 2'!$D90="",0,'ZoR č. 2'!I90)+IF('ZoR č. 3'!$D90="",0,'ZoR č. 3'!I90)+IF('ZoR č. 4'!$D90="",0,'ZoR č. 4'!I90)+IF('ZoR č. 5'!$D90="",0,'ZoR č. 5'!I90)+IF('ZoR č. 6'!$D90="",0,'ZoR č. 6'!I90)+IF('ZoR č. 7'!$D90="",0,'ZoR č. 7'!I90)+IF('ZoR č. 8'!$D90="",0,'ZoR č. 8'!I90)+IF('ZoR č. 9'!$D90="",0,'ZoR č. 9'!I90)+IF('ZoR č. 10'!$D90="",0,'ZoR č. 10'!I90)+IF(ZZoR!$D90="",0,ZZoR!I90)</f>
        <v>0</v>
      </c>
      <c r="Z90" s="281">
        <f>IF('ZoR č. 1'!$D90="",0,'ZoR č. 1'!J90)+IF('ZoR č. 2'!$D90="",0,'ZoR č. 2'!J90)+IF('ZoR č. 3'!$D90="",0,'ZoR č. 3'!J90)+IF('ZoR č. 4'!$D90="",0,'ZoR č. 4'!J90)+IF('ZoR č. 5'!$D90="",0,'ZoR č. 5'!J90)+IF('ZoR č. 6'!$D90="",0,'ZoR č. 6'!J90)+IF('ZoR č. 7'!$D90="",0,'ZoR č. 7'!J90)+IF('ZoR č. 8'!$D90="",0,'ZoR č. 8'!J90)+IF('ZoR č. 9'!$D90="",0,'ZoR č. 9'!J90)+IF('ZoR č. 10'!$D90="",0,'ZoR č. 10'!J90)+IF(ZZoR!$D90="",0,ZZoR!J90)</f>
        <v>0</v>
      </c>
      <c r="AA90" s="281">
        <f>IF('ZoR č. 1'!$D90="",0,'ZoR č. 1'!K90)+IF('ZoR č. 2'!$D90="",0,'ZoR č. 2'!K90)+IF('ZoR č. 3'!$D90="",0,'ZoR č. 3'!K90)+IF('ZoR č. 4'!$D90="",0,'ZoR č. 4'!K90)+IF('ZoR č. 5'!$D90="",0,'ZoR č. 5'!K90)+IF('ZoR č. 6'!$D90="",0,'ZoR č. 6'!K90)+IF('ZoR č. 7'!$D90="",0,'ZoR č. 7'!K90)+IF('ZoR č. 8'!$D90="",0,'ZoR č. 8'!K90)+IF('ZoR č. 9'!$D90="",0,'ZoR č. 9'!K90)+IF('ZoR č. 10'!$D90="",0,'ZoR č. 10'!K90)+IF(ZZoR!$D90="",0,ZZoR!K90)</f>
        <v>0</v>
      </c>
      <c r="AB90" s="281">
        <f>IF('ZoR č. 1'!$D90="",0,'ZoR č. 1'!L90)+IF('ZoR č. 2'!$D90="",0,'ZoR č. 2'!L90)+IF('ZoR č. 3'!$D90="",0,'ZoR č. 3'!L90)+IF('ZoR č. 4'!$D90="",0,'ZoR č. 4'!L90)+IF('ZoR č. 5'!$D90="",0,'ZoR č. 5'!L90)+IF('ZoR č. 6'!$D90="",0,'ZoR č. 6'!L90)+IF('ZoR č. 7'!$D90="",0,'ZoR č. 7'!L90)+IF('ZoR č. 8'!$D90="",0,'ZoR č. 8'!L90)+IF('ZoR č. 9'!$D90="",0,'ZoR č. 9'!L90)+IF('ZoR č. 10'!$D90="",0,'ZoR č. 10'!L90)+IF(ZZoR!$D90="",0,ZZoR!L90)</f>
        <v>0</v>
      </c>
      <c r="AC90" s="281">
        <f>IF('ZoR č. 1'!$D90="",0,'ZoR č. 1'!M90)+IF('ZoR č. 2'!$D90="",0,'ZoR č. 2'!M90)+IF('ZoR č. 3'!$D90="",0,'ZoR č. 3'!M90)+IF('ZoR č. 4'!$D90="",0,'ZoR č. 4'!M90)+IF('ZoR č. 5'!$D90="",0,'ZoR č. 5'!M90)+IF('ZoR č. 6'!$D90="",0,'ZoR č. 6'!M90)+IF('ZoR č. 7'!$D90="",0,'ZoR č. 7'!M90)+IF('ZoR č. 8'!$D90="",0,'ZoR č. 8'!M90)+IF('ZoR č. 9'!$D90="",0,'ZoR č. 9'!M90)+IF('ZoR č. 10'!$D90="",0,'ZoR č. 10'!M90)+IF(ZZoR!$D90="",0,ZZoR!M90)</f>
        <v>0</v>
      </c>
      <c r="AE90" s="282" t="str">
        <f t="shared" si="7"/>
        <v/>
      </c>
    </row>
    <row r="91" spans="2:31" x14ac:dyDescent="0.25">
      <c r="B91" s="9" t="s">
        <v>224</v>
      </c>
      <c r="C91" s="98" t="str">
        <f>IF(COUNTA('Přehled partnerů'!C91:D91)&lt;&gt;2,"partner neuveden",IF('Přehled partnerů'!G91="ANO",'Přehled partnerů'!C91,"v tomto období nerelevantní"))</f>
        <v>partner neuveden</v>
      </c>
      <c r="D91" s="108" t="str">
        <f>IF(COUNTA('Přehled partnerů'!C91:D91)&lt;&gt;2,"",IF('Přehled partnerů'!G91="ANO",'Přehled partnerů'!D91,""))</f>
        <v/>
      </c>
      <c r="E91" s="21" t="str">
        <f t="shared" si="4"/>
        <v/>
      </c>
      <c r="F91" s="114" t="str">
        <f t="shared" si="5"/>
        <v/>
      </c>
      <c r="G91" s="125">
        <v>0</v>
      </c>
      <c r="H91" s="126">
        <v>0</v>
      </c>
      <c r="I91" s="126">
        <v>0</v>
      </c>
      <c r="J91" s="126">
        <v>0</v>
      </c>
      <c r="K91" s="273">
        <v>0</v>
      </c>
      <c r="L91" s="273">
        <v>0</v>
      </c>
      <c r="M91" s="274">
        <v>0</v>
      </c>
      <c r="N91" s="58" t="str">
        <f t="shared" si="6"/>
        <v/>
      </c>
      <c r="O91" s="267">
        <f>IF('Rozpočet + Žádosti o změnu'!$ER$2="ano",'Rozpočet + Žádosti o změnu'!EL91,IF('Rozpočet + Žádosti o změnu'!$EF$2="ano",'Rozpočet + Žádosti o změnu'!DZ91,IF('Rozpočet + Žádosti o změnu'!$DT$2="ano",'Rozpočet + Žádosti o změnu'!DN91,IF('Rozpočet + Žádosti o změnu'!$DH$2="ano",'Rozpočet + Žádosti o změnu'!DB91,IF('Rozpočet + Žádosti o změnu'!$CV$2="ano",'Rozpočet + Žádosti o změnu'!CP91,IF('Rozpočet + Žádosti o změnu'!$CJ$2="ano",'Rozpočet + Žádosti o změnu'!CD91,IF('Rozpočet + Žádosti o změnu'!$BX$2="ano",'Rozpočet + Žádosti o změnu'!BR91,IF('Rozpočet + Žádosti o změnu'!$BL$2="ano",'Rozpočet + Žádosti o změnu'!BF91,IF('Rozpočet + Žádosti o změnu'!$AZ$2="ano",'Rozpočet + Žádosti o změnu'!AT91,IF('Rozpočet + Žádosti o změnu'!$AN$2="ano",'Rozpočet + Žádosti o změnu'!AH91,'Rozpočet + Žádosti o změnu'!H91))))))))))</f>
        <v>0</v>
      </c>
      <c r="P91" s="267">
        <f>IF('Rozpočet + Žádosti o změnu'!$ER$2="ano",'Rozpočet + Žádosti o změnu'!EM91,IF('Rozpočet + Žádosti o změnu'!$EF$2="ano",'Rozpočet + Žádosti o změnu'!EA91,IF('Rozpočet + Žádosti o změnu'!$DT$2="ano",'Rozpočet + Žádosti o změnu'!DO91,IF('Rozpočet + Žádosti o změnu'!$DH$2="ano",'Rozpočet + Žádosti o změnu'!DC91,IF('Rozpočet + Žádosti o změnu'!$CV$2="ano",'Rozpočet + Žádosti o změnu'!CQ91,IF('Rozpočet + Žádosti o změnu'!$CJ$2="ano",'Rozpočet + Žádosti o změnu'!CE91,IF('Rozpočet + Žádosti o změnu'!$BX$2="ano",'Rozpočet + Žádosti o změnu'!BS91,IF('Rozpočet + Žádosti o změnu'!$BL$2="ano",'Rozpočet + Žádosti o změnu'!BG91,IF('Rozpočet + Žádosti o změnu'!$AZ$2="ano",'Rozpočet + Žádosti o změnu'!AU91,IF('Rozpočet + Žádosti o změnu'!$AN$2="ano",'Rozpočet + Žádosti o změnu'!AI91,'Rozpočet + Žádosti o změnu'!I91))))))))))</f>
        <v>0</v>
      </c>
      <c r="Q91" s="267">
        <f>IF('Rozpočet + Žádosti o změnu'!$ER$2="ano",'Rozpočet + Žádosti o změnu'!EN91,IF('Rozpočet + Žádosti o změnu'!$EF$2="ano",'Rozpočet + Žádosti o změnu'!EB91,IF('Rozpočet + Žádosti o změnu'!$DT$2="ano",'Rozpočet + Žádosti o změnu'!DP91,IF('Rozpočet + Žádosti o změnu'!$DH$2="ano",'Rozpočet + Žádosti o změnu'!DD91,IF('Rozpočet + Žádosti o změnu'!$CV$2="ano",'Rozpočet + Žádosti o změnu'!CR91,IF('Rozpočet + Žádosti o změnu'!$CJ$2="ano",'Rozpočet + Žádosti o změnu'!CF91,IF('Rozpočet + Žádosti o změnu'!$BX$2="ano",'Rozpočet + Žádosti o změnu'!BT91,IF('Rozpočet + Žádosti o změnu'!$BL$2="ano",'Rozpočet + Žádosti o změnu'!BH91,IF('Rozpočet + Žádosti o změnu'!$AZ$2="ano",'Rozpočet + Žádosti o změnu'!AV91,IF('Rozpočet + Žádosti o změnu'!$AN$2="ano",'Rozpočet + Žádosti o změnu'!AJ91,'Rozpočet + Žádosti o změnu'!J91))))))))))</f>
        <v>0</v>
      </c>
      <c r="R91" s="267">
        <f>IF('Rozpočet + Žádosti o změnu'!$ER$2="ano",'Rozpočet + Žádosti o změnu'!EO91,IF('Rozpočet + Žádosti o změnu'!$EF$2="ano",'Rozpočet + Žádosti o změnu'!EC91,IF('Rozpočet + Žádosti o změnu'!$DT$2="ano",'Rozpočet + Žádosti o změnu'!DQ91,IF('Rozpočet + Žádosti o změnu'!$DH$2="ano",'Rozpočet + Žádosti o změnu'!DE91,IF('Rozpočet + Žádosti o změnu'!$CV$2="ano",'Rozpočet + Žádosti o změnu'!CS91,IF('Rozpočet + Žádosti o změnu'!$CJ$2="ano",'Rozpočet + Žádosti o změnu'!CG91,IF('Rozpočet + Žádosti o změnu'!$BX$2="ano",'Rozpočet + Žádosti o změnu'!BU91,IF('Rozpočet + Žádosti o změnu'!$BL$2="ano",'Rozpočet + Žádosti o změnu'!BI91,IF('Rozpočet + Žádosti o změnu'!$AZ$2="ano",'Rozpočet + Žádosti o změnu'!AW91,IF('Rozpočet + Žádosti o změnu'!$AN$2="ano",'Rozpočet + Žádosti o změnu'!AK91,'Rozpočet + Žádosti o změnu'!K91))))))))))</f>
        <v>0</v>
      </c>
      <c r="S91" s="267">
        <f>IF('Rozpočet + Žádosti o změnu'!$ER$2="ano",'Rozpočet + Žádosti o změnu'!EP91,IF('Rozpočet + Žádosti o změnu'!$EF$2="ano",'Rozpočet + Žádosti o změnu'!ED91,IF('Rozpočet + Žádosti o změnu'!$DT$2="ano",'Rozpočet + Žádosti o změnu'!DR91,IF('Rozpočet + Žádosti o změnu'!$DH$2="ano",'Rozpočet + Žádosti o změnu'!DF91,IF('Rozpočet + Žádosti o změnu'!$CV$2="ano",'Rozpočet + Žádosti o změnu'!CT91,IF('Rozpočet + Žádosti o změnu'!$CJ$2="ano",'Rozpočet + Žádosti o změnu'!CH91,IF('Rozpočet + Žádosti o změnu'!$BX$2="ano",'Rozpočet + Žádosti o změnu'!BV91,IF('Rozpočet + Žádosti o změnu'!$BL$2="ano",'Rozpočet + Žádosti o změnu'!BJ91,IF('Rozpočet + Žádosti o změnu'!$AZ$2="ano",'Rozpočet + Žádosti o změnu'!AX91,IF('Rozpočet + Žádosti o změnu'!$AN$2="ano",'Rozpočet + Žádosti o změnu'!AL91,'Rozpočet + Žádosti o změnu'!L91))))))))))</f>
        <v>0</v>
      </c>
      <c r="T91" s="267">
        <f>IF('Rozpočet + Žádosti o změnu'!$ER$2="ano",'Rozpočet + Žádosti o změnu'!EQ91,IF('Rozpočet + Žádosti o změnu'!$EF$2="ano",'Rozpočet + Žádosti o změnu'!EE91,IF('Rozpočet + Žádosti o změnu'!$DT$2="ano",'Rozpočet + Žádosti o změnu'!DS91,IF('Rozpočet + Žádosti o změnu'!$DH$2="ano",'Rozpočet + Žádosti o změnu'!DG91,IF('Rozpočet + Žádosti o změnu'!$CV$2="ano",'Rozpočet + Žádosti o změnu'!CU91,IF('Rozpočet + Žádosti o změnu'!$CJ$2="ano",'Rozpočet + Žádosti o změnu'!CI91,IF('Rozpočet + Žádosti o změnu'!$BX$2="ano",'Rozpočet + Žádosti o změnu'!BW91,IF('Rozpočet + Žádosti o změnu'!$BL$2="ano",'Rozpočet + Žádosti o změnu'!BK91,IF('Rozpočet + Žádosti o změnu'!$AZ$2="ano",'Rozpočet + Žádosti o změnu'!AY91,IF('Rozpočet + Žádosti o změnu'!$AN$2="ano",'Rozpočet + Žádosti o změnu'!AM91,'Rozpočet + Žádosti o změnu'!M91))))))))))</f>
        <v>0</v>
      </c>
      <c r="U91" s="267">
        <f>IF('Rozpočet + Žádosti o změnu'!$ER$2="ano",'Rozpočet + Žádosti o změnu'!ER91,IF('Rozpočet + Žádosti o změnu'!$EF$2="ano",'Rozpočet + Žádosti o změnu'!EF91,IF('Rozpočet + Žádosti o změnu'!$DT$2="ano",'Rozpočet + Žádosti o změnu'!DT91,IF('Rozpočet + Žádosti o změnu'!$DH$2="ano",'Rozpočet + Žádosti o změnu'!DH91,IF('Rozpočet + Žádosti o změnu'!$CV$2="ano",'Rozpočet + Žádosti o změnu'!CV91,IF('Rozpočet + Žádosti o změnu'!$CJ$2="ano",'Rozpočet + Žádosti o změnu'!CJ91,IF('Rozpočet + Žádosti o změnu'!$BX$2="ano",'Rozpočet + Žádosti o změnu'!BX91,IF('Rozpočet + Žádosti o změnu'!$BL$2="ano",'Rozpočet + Žádosti o změnu'!BL91,IF('Rozpočet + Žádosti o změnu'!$AZ$2="ano",'Rozpočet + Žádosti o změnu'!AZ91,IF('Rozpočet + Žádosti o změnu'!$AN$2="ano",'Rozpočet + Žádosti o změnu'!AN91,'Rozpočet + Žádosti o změnu'!N91))))))))))</f>
        <v>0</v>
      </c>
      <c r="W91" s="281">
        <f>IF('ZoR č. 1'!$D91="",0,'ZoR č. 1'!G91)+IF('ZoR č. 2'!$D91="",0,'ZoR č. 2'!G91)+IF('ZoR č. 3'!$D91="",0,'ZoR č. 3'!G91)+IF('ZoR č. 4'!$D91="",0,'ZoR č. 4'!G91)+IF('ZoR č. 5'!$D91="",0,'ZoR č. 5'!G91)+IF('ZoR č. 6'!$D91="",0,'ZoR č. 6'!G91)+IF('ZoR č. 7'!$D91="",0,'ZoR č. 7'!G91)+IF('ZoR č. 8'!$D91="",0,'ZoR č. 8'!G91)+IF('ZoR č. 9'!$D91="",0,'ZoR č. 9'!G91)+IF('ZoR č. 10'!$D91="",0,'ZoR č. 10'!G91)+IF(ZZoR!$D91="",0,ZZoR!G91)</f>
        <v>0</v>
      </c>
      <c r="X91" s="281">
        <f>IF('ZoR č. 1'!$D91="",0,'ZoR č. 1'!H91)+IF('ZoR č. 2'!$D91="",0,'ZoR č. 2'!H91)+IF('ZoR č. 3'!$D91="",0,'ZoR č. 3'!H91)+IF('ZoR č. 4'!$D91="",0,'ZoR č. 4'!H91)+IF('ZoR č. 5'!$D91="",0,'ZoR č. 5'!H91)+IF('ZoR č. 6'!$D91="",0,'ZoR č. 6'!H91)+IF('ZoR č. 7'!$D91="",0,'ZoR č. 7'!H91)+IF('ZoR č. 8'!$D91="",0,'ZoR č. 8'!H91)+IF('ZoR č. 9'!$D91="",0,'ZoR č. 9'!H91)+IF('ZoR č. 10'!$D91="",0,'ZoR č. 10'!H91)+IF(ZZoR!$D91="",0,ZZoR!H91)</f>
        <v>0</v>
      </c>
      <c r="Y91" s="281">
        <f>IF('ZoR č. 1'!$D91="",0,'ZoR č. 1'!I91)+IF('ZoR č. 2'!$D91="",0,'ZoR č. 2'!I91)+IF('ZoR č. 3'!$D91="",0,'ZoR č. 3'!I91)+IF('ZoR č. 4'!$D91="",0,'ZoR č. 4'!I91)+IF('ZoR č. 5'!$D91="",0,'ZoR č. 5'!I91)+IF('ZoR č. 6'!$D91="",0,'ZoR č. 6'!I91)+IF('ZoR č. 7'!$D91="",0,'ZoR č. 7'!I91)+IF('ZoR č. 8'!$D91="",0,'ZoR č. 8'!I91)+IF('ZoR č. 9'!$D91="",0,'ZoR č. 9'!I91)+IF('ZoR č. 10'!$D91="",0,'ZoR č. 10'!I91)+IF(ZZoR!$D91="",0,ZZoR!I91)</f>
        <v>0</v>
      </c>
      <c r="Z91" s="281">
        <f>IF('ZoR č. 1'!$D91="",0,'ZoR č. 1'!J91)+IF('ZoR č. 2'!$D91="",0,'ZoR č. 2'!J91)+IF('ZoR č. 3'!$D91="",0,'ZoR č. 3'!J91)+IF('ZoR č. 4'!$D91="",0,'ZoR č. 4'!J91)+IF('ZoR č. 5'!$D91="",0,'ZoR č. 5'!J91)+IF('ZoR č. 6'!$D91="",0,'ZoR č. 6'!J91)+IF('ZoR č. 7'!$D91="",0,'ZoR č. 7'!J91)+IF('ZoR č. 8'!$D91="",0,'ZoR č. 8'!J91)+IF('ZoR č. 9'!$D91="",0,'ZoR č. 9'!J91)+IF('ZoR č. 10'!$D91="",0,'ZoR č. 10'!J91)+IF(ZZoR!$D91="",0,ZZoR!J91)</f>
        <v>0</v>
      </c>
      <c r="AA91" s="281">
        <f>IF('ZoR č. 1'!$D91="",0,'ZoR č. 1'!K91)+IF('ZoR č. 2'!$D91="",0,'ZoR č. 2'!K91)+IF('ZoR č. 3'!$D91="",0,'ZoR č. 3'!K91)+IF('ZoR č. 4'!$D91="",0,'ZoR č. 4'!K91)+IF('ZoR č. 5'!$D91="",0,'ZoR č. 5'!K91)+IF('ZoR č. 6'!$D91="",0,'ZoR č. 6'!K91)+IF('ZoR č. 7'!$D91="",0,'ZoR č. 7'!K91)+IF('ZoR č. 8'!$D91="",0,'ZoR č. 8'!K91)+IF('ZoR č. 9'!$D91="",0,'ZoR č. 9'!K91)+IF('ZoR č. 10'!$D91="",0,'ZoR č. 10'!K91)+IF(ZZoR!$D91="",0,ZZoR!K91)</f>
        <v>0</v>
      </c>
      <c r="AB91" s="281">
        <f>IF('ZoR č. 1'!$D91="",0,'ZoR č. 1'!L91)+IF('ZoR č. 2'!$D91="",0,'ZoR č. 2'!L91)+IF('ZoR č. 3'!$D91="",0,'ZoR č. 3'!L91)+IF('ZoR č. 4'!$D91="",0,'ZoR č. 4'!L91)+IF('ZoR č. 5'!$D91="",0,'ZoR č. 5'!L91)+IF('ZoR č. 6'!$D91="",0,'ZoR č. 6'!L91)+IF('ZoR č. 7'!$D91="",0,'ZoR č. 7'!L91)+IF('ZoR č. 8'!$D91="",0,'ZoR č. 8'!L91)+IF('ZoR č. 9'!$D91="",0,'ZoR č. 9'!L91)+IF('ZoR č. 10'!$D91="",0,'ZoR č. 10'!L91)+IF(ZZoR!$D91="",0,ZZoR!L91)</f>
        <v>0</v>
      </c>
      <c r="AC91" s="281">
        <f>IF('ZoR č. 1'!$D91="",0,'ZoR č. 1'!M91)+IF('ZoR č. 2'!$D91="",0,'ZoR č. 2'!M91)+IF('ZoR č. 3'!$D91="",0,'ZoR č. 3'!M91)+IF('ZoR č. 4'!$D91="",0,'ZoR č. 4'!M91)+IF('ZoR č. 5'!$D91="",0,'ZoR č. 5'!M91)+IF('ZoR č. 6'!$D91="",0,'ZoR č. 6'!M91)+IF('ZoR č. 7'!$D91="",0,'ZoR č. 7'!M91)+IF('ZoR č. 8'!$D91="",0,'ZoR č. 8'!M91)+IF('ZoR č. 9'!$D91="",0,'ZoR č. 9'!M91)+IF('ZoR č. 10'!$D91="",0,'ZoR č. 10'!M91)+IF(ZZoR!$D91="",0,ZZoR!M91)</f>
        <v>0</v>
      </c>
      <c r="AE91" s="282" t="str">
        <f t="shared" si="7"/>
        <v/>
      </c>
    </row>
    <row r="92" spans="2:31" x14ac:dyDescent="0.25">
      <c r="B92" s="9" t="s">
        <v>225</v>
      </c>
      <c r="C92" s="98" t="str">
        <f>IF(COUNTA('Přehled partnerů'!C92:D92)&lt;&gt;2,"partner neuveden",IF('Přehled partnerů'!G92="ANO",'Přehled partnerů'!C92,"v tomto období nerelevantní"))</f>
        <v>partner neuveden</v>
      </c>
      <c r="D92" s="108" t="str">
        <f>IF(COUNTA('Přehled partnerů'!C92:D92)&lt;&gt;2,"",IF('Přehled partnerů'!G92="ANO",'Přehled partnerů'!D92,""))</f>
        <v/>
      </c>
      <c r="E92" s="21" t="str">
        <f t="shared" si="4"/>
        <v/>
      </c>
      <c r="F92" s="114" t="str">
        <f t="shared" si="5"/>
        <v/>
      </c>
      <c r="G92" s="125">
        <v>0</v>
      </c>
      <c r="H92" s="126">
        <v>0</v>
      </c>
      <c r="I92" s="126">
        <v>0</v>
      </c>
      <c r="J92" s="126">
        <v>0</v>
      </c>
      <c r="K92" s="273">
        <v>0</v>
      </c>
      <c r="L92" s="273">
        <v>0</v>
      </c>
      <c r="M92" s="274">
        <v>0</v>
      </c>
      <c r="N92" s="58" t="str">
        <f t="shared" si="6"/>
        <v/>
      </c>
      <c r="O92" s="267">
        <f>IF('Rozpočet + Žádosti o změnu'!$ER$2="ano",'Rozpočet + Žádosti o změnu'!EL92,IF('Rozpočet + Žádosti o změnu'!$EF$2="ano",'Rozpočet + Žádosti o změnu'!DZ92,IF('Rozpočet + Žádosti o změnu'!$DT$2="ano",'Rozpočet + Žádosti o změnu'!DN92,IF('Rozpočet + Žádosti o změnu'!$DH$2="ano",'Rozpočet + Žádosti o změnu'!DB92,IF('Rozpočet + Žádosti o změnu'!$CV$2="ano",'Rozpočet + Žádosti o změnu'!CP92,IF('Rozpočet + Žádosti o změnu'!$CJ$2="ano",'Rozpočet + Žádosti o změnu'!CD92,IF('Rozpočet + Žádosti o změnu'!$BX$2="ano",'Rozpočet + Žádosti o změnu'!BR92,IF('Rozpočet + Žádosti o změnu'!$BL$2="ano",'Rozpočet + Žádosti o změnu'!BF92,IF('Rozpočet + Žádosti o změnu'!$AZ$2="ano",'Rozpočet + Žádosti o změnu'!AT92,IF('Rozpočet + Žádosti o změnu'!$AN$2="ano",'Rozpočet + Žádosti o změnu'!AH92,'Rozpočet + Žádosti o změnu'!H92))))))))))</f>
        <v>0</v>
      </c>
      <c r="P92" s="267">
        <f>IF('Rozpočet + Žádosti o změnu'!$ER$2="ano",'Rozpočet + Žádosti o změnu'!EM92,IF('Rozpočet + Žádosti o změnu'!$EF$2="ano",'Rozpočet + Žádosti o změnu'!EA92,IF('Rozpočet + Žádosti o změnu'!$DT$2="ano",'Rozpočet + Žádosti o změnu'!DO92,IF('Rozpočet + Žádosti o změnu'!$DH$2="ano",'Rozpočet + Žádosti o změnu'!DC92,IF('Rozpočet + Žádosti o změnu'!$CV$2="ano",'Rozpočet + Žádosti o změnu'!CQ92,IF('Rozpočet + Žádosti o změnu'!$CJ$2="ano",'Rozpočet + Žádosti o změnu'!CE92,IF('Rozpočet + Žádosti o změnu'!$BX$2="ano",'Rozpočet + Žádosti o změnu'!BS92,IF('Rozpočet + Žádosti o změnu'!$BL$2="ano",'Rozpočet + Žádosti o změnu'!BG92,IF('Rozpočet + Žádosti o změnu'!$AZ$2="ano",'Rozpočet + Žádosti o změnu'!AU92,IF('Rozpočet + Žádosti o změnu'!$AN$2="ano",'Rozpočet + Žádosti o změnu'!AI92,'Rozpočet + Žádosti o změnu'!I92))))))))))</f>
        <v>0</v>
      </c>
      <c r="Q92" s="267">
        <f>IF('Rozpočet + Žádosti o změnu'!$ER$2="ano",'Rozpočet + Žádosti o změnu'!EN92,IF('Rozpočet + Žádosti o změnu'!$EF$2="ano",'Rozpočet + Žádosti o změnu'!EB92,IF('Rozpočet + Žádosti o změnu'!$DT$2="ano",'Rozpočet + Žádosti o změnu'!DP92,IF('Rozpočet + Žádosti o změnu'!$DH$2="ano",'Rozpočet + Žádosti o změnu'!DD92,IF('Rozpočet + Žádosti o změnu'!$CV$2="ano",'Rozpočet + Žádosti o změnu'!CR92,IF('Rozpočet + Žádosti o změnu'!$CJ$2="ano",'Rozpočet + Žádosti o změnu'!CF92,IF('Rozpočet + Žádosti o změnu'!$BX$2="ano",'Rozpočet + Žádosti o změnu'!BT92,IF('Rozpočet + Žádosti o změnu'!$BL$2="ano",'Rozpočet + Žádosti o změnu'!BH92,IF('Rozpočet + Žádosti o změnu'!$AZ$2="ano",'Rozpočet + Žádosti o změnu'!AV92,IF('Rozpočet + Žádosti o změnu'!$AN$2="ano",'Rozpočet + Žádosti o změnu'!AJ92,'Rozpočet + Žádosti o změnu'!J92))))))))))</f>
        <v>0</v>
      </c>
      <c r="R92" s="267">
        <f>IF('Rozpočet + Žádosti o změnu'!$ER$2="ano",'Rozpočet + Žádosti o změnu'!EO92,IF('Rozpočet + Žádosti o změnu'!$EF$2="ano",'Rozpočet + Žádosti o změnu'!EC92,IF('Rozpočet + Žádosti o změnu'!$DT$2="ano",'Rozpočet + Žádosti o změnu'!DQ92,IF('Rozpočet + Žádosti o změnu'!$DH$2="ano",'Rozpočet + Žádosti o změnu'!DE92,IF('Rozpočet + Žádosti o změnu'!$CV$2="ano",'Rozpočet + Žádosti o změnu'!CS92,IF('Rozpočet + Žádosti o změnu'!$CJ$2="ano",'Rozpočet + Žádosti o změnu'!CG92,IF('Rozpočet + Žádosti o změnu'!$BX$2="ano",'Rozpočet + Žádosti o změnu'!BU92,IF('Rozpočet + Žádosti o změnu'!$BL$2="ano",'Rozpočet + Žádosti o změnu'!BI92,IF('Rozpočet + Žádosti o změnu'!$AZ$2="ano",'Rozpočet + Žádosti o změnu'!AW92,IF('Rozpočet + Žádosti o změnu'!$AN$2="ano",'Rozpočet + Žádosti o změnu'!AK92,'Rozpočet + Žádosti o změnu'!K92))))))))))</f>
        <v>0</v>
      </c>
      <c r="S92" s="267">
        <f>IF('Rozpočet + Žádosti o změnu'!$ER$2="ano",'Rozpočet + Žádosti o změnu'!EP92,IF('Rozpočet + Žádosti o změnu'!$EF$2="ano",'Rozpočet + Žádosti o změnu'!ED92,IF('Rozpočet + Žádosti o změnu'!$DT$2="ano",'Rozpočet + Žádosti o změnu'!DR92,IF('Rozpočet + Žádosti o změnu'!$DH$2="ano",'Rozpočet + Žádosti o změnu'!DF92,IF('Rozpočet + Žádosti o změnu'!$CV$2="ano",'Rozpočet + Žádosti o změnu'!CT92,IF('Rozpočet + Žádosti o změnu'!$CJ$2="ano",'Rozpočet + Žádosti o změnu'!CH92,IF('Rozpočet + Žádosti o změnu'!$BX$2="ano",'Rozpočet + Žádosti o změnu'!BV92,IF('Rozpočet + Žádosti o změnu'!$BL$2="ano",'Rozpočet + Žádosti o změnu'!BJ92,IF('Rozpočet + Žádosti o změnu'!$AZ$2="ano",'Rozpočet + Žádosti o změnu'!AX92,IF('Rozpočet + Žádosti o změnu'!$AN$2="ano",'Rozpočet + Žádosti o změnu'!AL92,'Rozpočet + Žádosti o změnu'!L92))))))))))</f>
        <v>0</v>
      </c>
      <c r="T92" s="267">
        <f>IF('Rozpočet + Žádosti o změnu'!$ER$2="ano",'Rozpočet + Žádosti o změnu'!EQ92,IF('Rozpočet + Žádosti o změnu'!$EF$2="ano",'Rozpočet + Žádosti o změnu'!EE92,IF('Rozpočet + Žádosti o změnu'!$DT$2="ano",'Rozpočet + Žádosti o změnu'!DS92,IF('Rozpočet + Žádosti o změnu'!$DH$2="ano",'Rozpočet + Žádosti o změnu'!DG92,IF('Rozpočet + Žádosti o změnu'!$CV$2="ano",'Rozpočet + Žádosti o změnu'!CU92,IF('Rozpočet + Žádosti o změnu'!$CJ$2="ano",'Rozpočet + Žádosti o změnu'!CI92,IF('Rozpočet + Žádosti o změnu'!$BX$2="ano",'Rozpočet + Žádosti o změnu'!BW92,IF('Rozpočet + Žádosti o změnu'!$BL$2="ano",'Rozpočet + Žádosti o změnu'!BK92,IF('Rozpočet + Žádosti o změnu'!$AZ$2="ano",'Rozpočet + Žádosti o změnu'!AY92,IF('Rozpočet + Žádosti o změnu'!$AN$2="ano",'Rozpočet + Žádosti o změnu'!AM92,'Rozpočet + Žádosti o změnu'!M92))))))))))</f>
        <v>0</v>
      </c>
      <c r="U92" s="267">
        <f>IF('Rozpočet + Žádosti o změnu'!$ER$2="ano",'Rozpočet + Žádosti o změnu'!ER92,IF('Rozpočet + Žádosti o změnu'!$EF$2="ano",'Rozpočet + Žádosti o změnu'!EF92,IF('Rozpočet + Žádosti o změnu'!$DT$2="ano",'Rozpočet + Žádosti o změnu'!DT92,IF('Rozpočet + Žádosti o změnu'!$DH$2="ano",'Rozpočet + Žádosti o změnu'!DH92,IF('Rozpočet + Žádosti o změnu'!$CV$2="ano",'Rozpočet + Žádosti o změnu'!CV92,IF('Rozpočet + Žádosti o změnu'!$CJ$2="ano",'Rozpočet + Žádosti o změnu'!CJ92,IF('Rozpočet + Žádosti o změnu'!$BX$2="ano",'Rozpočet + Žádosti o změnu'!BX92,IF('Rozpočet + Žádosti o změnu'!$BL$2="ano",'Rozpočet + Žádosti o změnu'!BL92,IF('Rozpočet + Žádosti o změnu'!$AZ$2="ano",'Rozpočet + Žádosti o změnu'!AZ92,IF('Rozpočet + Žádosti o změnu'!$AN$2="ano",'Rozpočet + Žádosti o změnu'!AN92,'Rozpočet + Žádosti o změnu'!N92))))))))))</f>
        <v>0</v>
      </c>
      <c r="W92" s="281">
        <f>IF('ZoR č. 1'!$D92="",0,'ZoR č. 1'!G92)+IF('ZoR č. 2'!$D92="",0,'ZoR č. 2'!G92)+IF('ZoR č. 3'!$D92="",0,'ZoR č. 3'!G92)+IF('ZoR č. 4'!$D92="",0,'ZoR č. 4'!G92)+IF('ZoR č. 5'!$D92="",0,'ZoR č. 5'!G92)+IF('ZoR č. 6'!$D92="",0,'ZoR č. 6'!G92)+IF('ZoR č. 7'!$D92="",0,'ZoR č. 7'!G92)+IF('ZoR č. 8'!$D92="",0,'ZoR č. 8'!G92)+IF('ZoR č. 9'!$D92="",0,'ZoR č. 9'!G92)+IF('ZoR č. 10'!$D92="",0,'ZoR č. 10'!G92)+IF(ZZoR!$D92="",0,ZZoR!G92)</f>
        <v>0</v>
      </c>
      <c r="X92" s="281">
        <f>IF('ZoR č. 1'!$D92="",0,'ZoR č. 1'!H92)+IF('ZoR č. 2'!$D92="",0,'ZoR č. 2'!H92)+IF('ZoR č. 3'!$D92="",0,'ZoR č. 3'!H92)+IF('ZoR č. 4'!$D92="",0,'ZoR č. 4'!H92)+IF('ZoR č. 5'!$D92="",0,'ZoR č. 5'!H92)+IF('ZoR č. 6'!$D92="",0,'ZoR č. 6'!H92)+IF('ZoR č. 7'!$D92="",0,'ZoR č. 7'!H92)+IF('ZoR č. 8'!$D92="",0,'ZoR č. 8'!H92)+IF('ZoR č. 9'!$D92="",0,'ZoR č. 9'!H92)+IF('ZoR č. 10'!$D92="",0,'ZoR č. 10'!H92)+IF(ZZoR!$D92="",0,ZZoR!H92)</f>
        <v>0</v>
      </c>
      <c r="Y92" s="281">
        <f>IF('ZoR č. 1'!$D92="",0,'ZoR č. 1'!I92)+IF('ZoR č. 2'!$D92="",0,'ZoR č. 2'!I92)+IF('ZoR č. 3'!$D92="",0,'ZoR č. 3'!I92)+IF('ZoR č. 4'!$D92="",0,'ZoR č. 4'!I92)+IF('ZoR č. 5'!$D92="",0,'ZoR č. 5'!I92)+IF('ZoR č. 6'!$D92="",0,'ZoR č. 6'!I92)+IF('ZoR č. 7'!$D92="",0,'ZoR č. 7'!I92)+IF('ZoR č. 8'!$D92="",0,'ZoR č. 8'!I92)+IF('ZoR č. 9'!$D92="",0,'ZoR č. 9'!I92)+IF('ZoR č. 10'!$D92="",0,'ZoR č. 10'!I92)+IF(ZZoR!$D92="",0,ZZoR!I92)</f>
        <v>0</v>
      </c>
      <c r="Z92" s="281">
        <f>IF('ZoR č. 1'!$D92="",0,'ZoR č. 1'!J92)+IF('ZoR č. 2'!$D92="",0,'ZoR č. 2'!J92)+IF('ZoR č. 3'!$D92="",0,'ZoR č. 3'!J92)+IF('ZoR č. 4'!$D92="",0,'ZoR č. 4'!J92)+IF('ZoR č. 5'!$D92="",0,'ZoR č. 5'!J92)+IF('ZoR č. 6'!$D92="",0,'ZoR č. 6'!J92)+IF('ZoR č. 7'!$D92="",0,'ZoR č. 7'!J92)+IF('ZoR č. 8'!$D92="",0,'ZoR č. 8'!J92)+IF('ZoR č. 9'!$D92="",0,'ZoR č. 9'!J92)+IF('ZoR č. 10'!$D92="",0,'ZoR č. 10'!J92)+IF(ZZoR!$D92="",0,ZZoR!J92)</f>
        <v>0</v>
      </c>
      <c r="AA92" s="281">
        <f>IF('ZoR č. 1'!$D92="",0,'ZoR č. 1'!K92)+IF('ZoR č. 2'!$D92="",0,'ZoR č. 2'!K92)+IF('ZoR č. 3'!$D92="",0,'ZoR č. 3'!K92)+IF('ZoR č. 4'!$D92="",0,'ZoR č. 4'!K92)+IF('ZoR č. 5'!$D92="",0,'ZoR č. 5'!K92)+IF('ZoR č. 6'!$D92="",0,'ZoR č. 6'!K92)+IF('ZoR č. 7'!$D92="",0,'ZoR č. 7'!K92)+IF('ZoR č. 8'!$D92="",0,'ZoR č. 8'!K92)+IF('ZoR č. 9'!$D92="",0,'ZoR č. 9'!K92)+IF('ZoR č. 10'!$D92="",0,'ZoR č. 10'!K92)+IF(ZZoR!$D92="",0,ZZoR!K92)</f>
        <v>0</v>
      </c>
      <c r="AB92" s="281">
        <f>IF('ZoR č. 1'!$D92="",0,'ZoR č. 1'!L92)+IF('ZoR č. 2'!$D92="",0,'ZoR č. 2'!L92)+IF('ZoR č. 3'!$D92="",0,'ZoR č. 3'!L92)+IF('ZoR č. 4'!$D92="",0,'ZoR č. 4'!L92)+IF('ZoR č. 5'!$D92="",0,'ZoR č. 5'!L92)+IF('ZoR č. 6'!$D92="",0,'ZoR č. 6'!L92)+IF('ZoR č. 7'!$D92="",0,'ZoR č. 7'!L92)+IF('ZoR č. 8'!$D92="",0,'ZoR č. 8'!L92)+IF('ZoR č. 9'!$D92="",0,'ZoR č. 9'!L92)+IF('ZoR č. 10'!$D92="",0,'ZoR č. 10'!L92)+IF(ZZoR!$D92="",0,ZZoR!L92)</f>
        <v>0</v>
      </c>
      <c r="AC92" s="281">
        <f>IF('ZoR č. 1'!$D92="",0,'ZoR č. 1'!M92)+IF('ZoR č. 2'!$D92="",0,'ZoR č. 2'!M92)+IF('ZoR č. 3'!$D92="",0,'ZoR č. 3'!M92)+IF('ZoR č. 4'!$D92="",0,'ZoR č. 4'!M92)+IF('ZoR č. 5'!$D92="",0,'ZoR č. 5'!M92)+IF('ZoR č. 6'!$D92="",0,'ZoR č. 6'!M92)+IF('ZoR č. 7'!$D92="",0,'ZoR č. 7'!M92)+IF('ZoR č. 8'!$D92="",0,'ZoR č. 8'!M92)+IF('ZoR č. 9'!$D92="",0,'ZoR č. 9'!M92)+IF('ZoR č. 10'!$D92="",0,'ZoR č. 10'!M92)+IF(ZZoR!$D92="",0,ZZoR!M92)</f>
        <v>0</v>
      </c>
      <c r="AE92" s="282" t="str">
        <f t="shared" si="7"/>
        <v/>
      </c>
    </row>
    <row r="93" spans="2:31" x14ac:dyDescent="0.25">
      <c r="B93" s="9" t="s">
        <v>226</v>
      </c>
      <c r="C93" s="98" t="str">
        <f>IF(COUNTA('Přehled partnerů'!C93:D93)&lt;&gt;2,"partner neuveden",IF('Přehled partnerů'!G93="ANO",'Přehled partnerů'!C93,"v tomto období nerelevantní"))</f>
        <v>partner neuveden</v>
      </c>
      <c r="D93" s="108" t="str">
        <f>IF(COUNTA('Přehled partnerů'!C93:D93)&lt;&gt;2,"",IF('Přehled partnerů'!G93="ANO",'Přehled partnerů'!D93,""))</f>
        <v/>
      </c>
      <c r="E93" s="21" t="str">
        <f t="shared" si="4"/>
        <v/>
      </c>
      <c r="F93" s="114" t="str">
        <f t="shared" si="5"/>
        <v/>
      </c>
      <c r="G93" s="125">
        <v>0</v>
      </c>
      <c r="H93" s="126">
        <v>0</v>
      </c>
      <c r="I93" s="126">
        <v>0</v>
      </c>
      <c r="J93" s="126">
        <v>0</v>
      </c>
      <c r="K93" s="273">
        <v>0</v>
      </c>
      <c r="L93" s="273">
        <v>0</v>
      </c>
      <c r="M93" s="274">
        <v>0</v>
      </c>
      <c r="N93" s="58" t="str">
        <f t="shared" si="6"/>
        <v/>
      </c>
      <c r="O93" s="267">
        <f>IF('Rozpočet + Žádosti o změnu'!$ER$2="ano",'Rozpočet + Žádosti o změnu'!EL93,IF('Rozpočet + Žádosti o změnu'!$EF$2="ano",'Rozpočet + Žádosti o změnu'!DZ93,IF('Rozpočet + Žádosti o změnu'!$DT$2="ano",'Rozpočet + Žádosti o změnu'!DN93,IF('Rozpočet + Žádosti o změnu'!$DH$2="ano",'Rozpočet + Žádosti o změnu'!DB93,IF('Rozpočet + Žádosti o změnu'!$CV$2="ano",'Rozpočet + Žádosti o změnu'!CP93,IF('Rozpočet + Žádosti o změnu'!$CJ$2="ano",'Rozpočet + Žádosti o změnu'!CD93,IF('Rozpočet + Žádosti o změnu'!$BX$2="ano",'Rozpočet + Žádosti o změnu'!BR93,IF('Rozpočet + Žádosti o změnu'!$BL$2="ano",'Rozpočet + Žádosti o změnu'!BF93,IF('Rozpočet + Žádosti o změnu'!$AZ$2="ano",'Rozpočet + Žádosti o změnu'!AT93,IF('Rozpočet + Žádosti o změnu'!$AN$2="ano",'Rozpočet + Žádosti o změnu'!AH93,'Rozpočet + Žádosti o změnu'!H93))))))))))</f>
        <v>0</v>
      </c>
      <c r="P93" s="267">
        <f>IF('Rozpočet + Žádosti o změnu'!$ER$2="ano",'Rozpočet + Žádosti o změnu'!EM93,IF('Rozpočet + Žádosti o změnu'!$EF$2="ano",'Rozpočet + Žádosti o změnu'!EA93,IF('Rozpočet + Žádosti o změnu'!$DT$2="ano",'Rozpočet + Žádosti o změnu'!DO93,IF('Rozpočet + Žádosti o změnu'!$DH$2="ano",'Rozpočet + Žádosti o změnu'!DC93,IF('Rozpočet + Žádosti o změnu'!$CV$2="ano",'Rozpočet + Žádosti o změnu'!CQ93,IF('Rozpočet + Žádosti o změnu'!$CJ$2="ano",'Rozpočet + Žádosti o změnu'!CE93,IF('Rozpočet + Žádosti o změnu'!$BX$2="ano",'Rozpočet + Žádosti o změnu'!BS93,IF('Rozpočet + Žádosti o změnu'!$BL$2="ano",'Rozpočet + Žádosti o změnu'!BG93,IF('Rozpočet + Žádosti o změnu'!$AZ$2="ano",'Rozpočet + Žádosti o změnu'!AU93,IF('Rozpočet + Žádosti o změnu'!$AN$2="ano",'Rozpočet + Žádosti o změnu'!AI93,'Rozpočet + Žádosti o změnu'!I93))))))))))</f>
        <v>0</v>
      </c>
      <c r="Q93" s="267">
        <f>IF('Rozpočet + Žádosti o změnu'!$ER$2="ano",'Rozpočet + Žádosti o změnu'!EN93,IF('Rozpočet + Žádosti o změnu'!$EF$2="ano",'Rozpočet + Žádosti o změnu'!EB93,IF('Rozpočet + Žádosti o změnu'!$DT$2="ano",'Rozpočet + Žádosti o změnu'!DP93,IF('Rozpočet + Žádosti o změnu'!$DH$2="ano",'Rozpočet + Žádosti o změnu'!DD93,IF('Rozpočet + Žádosti o změnu'!$CV$2="ano",'Rozpočet + Žádosti o změnu'!CR93,IF('Rozpočet + Žádosti o změnu'!$CJ$2="ano",'Rozpočet + Žádosti o změnu'!CF93,IF('Rozpočet + Žádosti o změnu'!$BX$2="ano",'Rozpočet + Žádosti o změnu'!BT93,IF('Rozpočet + Žádosti o změnu'!$BL$2="ano",'Rozpočet + Žádosti o změnu'!BH93,IF('Rozpočet + Žádosti o změnu'!$AZ$2="ano",'Rozpočet + Žádosti o změnu'!AV93,IF('Rozpočet + Žádosti o změnu'!$AN$2="ano",'Rozpočet + Žádosti o změnu'!AJ93,'Rozpočet + Žádosti o změnu'!J93))))))))))</f>
        <v>0</v>
      </c>
      <c r="R93" s="267">
        <f>IF('Rozpočet + Žádosti o změnu'!$ER$2="ano",'Rozpočet + Žádosti o změnu'!EO93,IF('Rozpočet + Žádosti o změnu'!$EF$2="ano",'Rozpočet + Žádosti o změnu'!EC93,IF('Rozpočet + Žádosti o změnu'!$DT$2="ano",'Rozpočet + Žádosti o změnu'!DQ93,IF('Rozpočet + Žádosti o změnu'!$DH$2="ano",'Rozpočet + Žádosti o změnu'!DE93,IF('Rozpočet + Žádosti o změnu'!$CV$2="ano",'Rozpočet + Žádosti o změnu'!CS93,IF('Rozpočet + Žádosti o změnu'!$CJ$2="ano",'Rozpočet + Žádosti o změnu'!CG93,IF('Rozpočet + Žádosti o změnu'!$BX$2="ano",'Rozpočet + Žádosti o změnu'!BU93,IF('Rozpočet + Žádosti o změnu'!$BL$2="ano",'Rozpočet + Žádosti o změnu'!BI93,IF('Rozpočet + Žádosti o změnu'!$AZ$2="ano",'Rozpočet + Žádosti o změnu'!AW93,IF('Rozpočet + Žádosti o změnu'!$AN$2="ano",'Rozpočet + Žádosti o změnu'!AK93,'Rozpočet + Žádosti o změnu'!K93))))))))))</f>
        <v>0</v>
      </c>
      <c r="S93" s="267">
        <f>IF('Rozpočet + Žádosti o změnu'!$ER$2="ano",'Rozpočet + Žádosti o změnu'!EP93,IF('Rozpočet + Žádosti o změnu'!$EF$2="ano",'Rozpočet + Žádosti o změnu'!ED93,IF('Rozpočet + Žádosti o změnu'!$DT$2="ano",'Rozpočet + Žádosti o změnu'!DR93,IF('Rozpočet + Žádosti o změnu'!$DH$2="ano",'Rozpočet + Žádosti o změnu'!DF93,IF('Rozpočet + Žádosti o změnu'!$CV$2="ano",'Rozpočet + Žádosti o změnu'!CT93,IF('Rozpočet + Žádosti o změnu'!$CJ$2="ano",'Rozpočet + Žádosti o změnu'!CH93,IF('Rozpočet + Žádosti o změnu'!$BX$2="ano",'Rozpočet + Žádosti o změnu'!BV93,IF('Rozpočet + Žádosti o změnu'!$BL$2="ano",'Rozpočet + Žádosti o změnu'!BJ93,IF('Rozpočet + Žádosti o změnu'!$AZ$2="ano",'Rozpočet + Žádosti o změnu'!AX93,IF('Rozpočet + Žádosti o změnu'!$AN$2="ano",'Rozpočet + Žádosti o změnu'!AL93,'Rozpočet + Žádosti o změnu'!L93))))))))))</f>
        <v>0</v>
      </c>
      <c r="T93" s="267">
        <f>IF('Rozpočet + Žádosti o změnu'!$ER$2="ano",'Rozpočet + Žádosti o změnu'!EQ93,IF('Rozpočet + Žádosti o změnu'!$EF$2="ano",'Rozpočet + Žádosti o změnu'!EE93,IF('Rozpočet + Žádosti o změnu'!$DT$2="ano",'Rozpočet + Žádosti o změnu'!DS93,IF('Rozpočet + Žádosti o změnu'!$DH$2="ano",'Rozpočet + Žádosti o změnu'!DG93,IF('Rozpočet + Žádosti o změnu'!$CV$2="ano",'Rozpočet + Žádosti o změnu'!CU93,IF('Rozpočet + Žádosti o změnu'!$CJ$2="ano",'Rozpočet + Žádosti o změnu'!CI93,IF('Rozpočet + Žádosti o změnu'!$BX$2="ano",'Rozpočet + Žádosti o změnu'!BW93,IF('Rozpočet + Žádosti o změnu'!$BL$2="ano",'Rozpočet + Žádosti o změnu'!BK93,IF('Rozpočet + Žádosti o změnu'!$AZ$2="ano",'Rozpočet + Žádosti o změnu'!AY93,IF('Rozpočet + Žádosti o změnu'!$AN$2="ano",'Rozpočet + Žádosti o změnu'!AM93,'Rozpočet + Žádosti o změnu'!M93))))))))))</f>
        <v>0</v>
      </c>
      <c r="U93" s="267">
        <f>IF('Rozpočet + Žádosti o změnu'!$ER$2="ano",'Rozpočet + Žádosti o změnu'!ER93,IF('Rozpočet + Žádosti o změnu'!$EF$2="ano",'Rozpočet + Žádosti o změnu'!EF93,IF('Rozpočet + Žádosti o změnu'!$DT$2="ano",'Rozpočet + Žádosti o změnu'!DT93,IF('Rozpočet + Žádosti o změnu'!$DH$2="ano",'Rozpočet + Žádosti o změnu'!DH93,IF('Rozpočet + Žádosti o změnu'!$CV$2="ano",'Rozpočet + Žádosti o změnu'!CV93,IF('Rozpočet + Žádosti o změnu'!$CJ$2="ano",'Rozpočet + Žádosti o změnu'!CJ93,IF('Rozpočet + Žádosti o změnu'!$BX$2="ano",'Rozpočet + Žádosti o změnu'!BX93,IF('Rozpočet + Žádosti o změnu'!$BL$2="ano",'Rozpočet + Žádosti o změnu'!BL93,IF('Rozpočet + Žádosti o změnu'!$AZ$2="ano",'Rozpočet + Žádosti o změnu'!AZ93,IF('Rozpočet + Žádosti o změnu'!$AN$2="ano",'Rozpočet + Žádosti o změnu'!AN93,'Rozpočet + Žádosti o změnu'!N93))))))))))</f>
        <v>0</v>
      </c>
      <c r="W93" s="281">
        <f>IF('ZoR č. 1'!$D93="",0,'ZoR č. 1'!G93)+IF('ZoR č. 2'!$D93="",0,'ZoR č. 2'!G93)+IF('ZoR č. 3'!$D93="",0,'ZoR č. 3'!G93)+IF('ZoR č. 4'!$D93="",0,'ZoR č. 4'!G93)+IF('ZoR č. 5'!$D93="",0,'ZoR č. 5'!G93)+IF('ZoR č. 6'!$D93="",0,'ZoR č. 6'!G93)+IF('ZoR č. 7'!$D93="",0,'ZoR č. 7'!G93)+IF('ZoR č. 8'!$D93="",0,'ZoR č. 8'!G93)+IF('ZoR č. 9'!$D93="",0,'ZoR č. 9'!G93)+IF('ZoR č. 10'!$D93="",0,'ZoR č. 10'!G93)+IF(ZZoR!$D93="",0,ZZoR!G93)</f>
        <v>0</v>
      </c>
      <c r="X93" s="281">
        <f>IF('ZoR č. 1'!$D93="",0,'ZoR č. 1'!H93)+IF('ZoR č. 2'!$D93="",0,'ZoR č. 2'!H93)+IF('ZoR č. 3'!$D93="",0,'ZoR č. 3'!H93)+IF('ZoR č. 4'!$D93="",0,'ZoR č. 4'!H93)+IF('ZoR č. 5'!$D93="",0,'ZoR č. 5'!H93)+IF('ZoR č. 6'!$D93="",0,'ZoR č. 6'!H93)+IF('ZoR č. 7'!$D93="",0,'ZoR č. 7'!H93)+IF('ZoR č. 8'!$D93="",0,'ZoR č. 8'!H93)+IF('ZoR č. 9'!$D93="",0,'ZoR č. 9'!H93)+IF('ZoR č. 10'!$D93="",0,'ZoR č. 10'!H93)+IF(ZZoR!$D93="",0,ZZoR!H93)</f>
        <v>0</v>
      </c>
      <c r="Y93" s="281">
        <f>IF('ZoR č. 1'!$D93="",0,'ZoR č. 1'!I93)+IF('ZoR č. 2'!$D93="",0,'ZoR č. 2'!I93)+IF('ZoR č. 3'!$D93="",0,'ZoR č. 3'!I93)+IF('ZoR č. 4'!$D93="",0,'ZoR č. 4'!I93)+IF('ZoR č. 5'!$D93="",0,'ZoR č. 5'!I93)+IF('ZoR č. 6'!$D93="",0,'ZoR č. 6'!I93)+IF('ZoR č. 7'!$D93="",0,'ZoR č. 7'!I93)+IF('ZoR č. 8'!$D93="",0,'ZoR č. 8'!I93)+IF('ZoR č. 9'!$D93="",0,'ZoR č. 9'!I93)+IF('ZoR č. 10'!$D93="",0,'ZoR č. 10'!I93)+IF(ZZoR!$D93="",0,ZZoR!I93)</f>
        <v>0</v>
      </c>
      <c r="Z93" s="281">
        <f>IF('ZoR č. 1'!$D93="",0,'ZoR č. 1'!J93)+IF('ZoR č. 2'!$D93="",0,'ZoR č. 2'!J93)+IF('ZoR č. 3'!$D93="",0,'ZoR č. 3'!J93)+IF('ZoR č. 4'!$D93="",0,'ZoR č. 4'!J93)+IF('ZoR č. 5'!$D93="",0,'ZoR č. 5'!J93)+IF('ZoR č. 6'!$D93="",0,'ZoR č. 6'!J93)+IF('ZoR č. 7'!$D93="",0,'ZoR č. 7'!J93)+IF('ZoR č. 8'!$D93="",0,'ZoR č. 8'!J93)+IF('ZoR č. 9'!$D93="",0,'ZoR č. 9'!J93)+IF('ZoR č. 10'!$D93="",0,'ZoR č. 10'!J93)+IF(ZZoR!$D93="",0,ZZoR!J93)</f>
        <v>0</v>
      </c>
      <c r="AA93" s="281">
        <f>IF('ZoR č. 1'!$D93="",0,'ZoR č. 1'!K93)+IF('ZoR č. 2'!$D93="",0,'ZoR č. 2'!K93)+IF('ZoR č. 3'!$D93="",0,'ZoR č. 3'!K93)+IF('ZoR č. 4'!$D93="",0,'ZoR č. 4'!K93)+IF('ZoR č. 5'!$D93="",0,'ZoR č. 5'!K93)+IF('ZoR č. 6'!$D93="",0,'ZoR č. 6'!K93)+IF('ZoR č. 7'!$D93="",0,'ZoR č. 7'!K93)+IF('ZoR č. 8'!$D93="",0,'ZoR č. 8'!K93)+IF('ZoR č. 9'!$D93="",0,'ZoR č. 9'!K93)+IF('ZoR č. 10'!$D93="",0,'ZoR č. 10'!K93)+IF(ZZoR!$D93="",0,ZZoR!K93)</f>
        <v>0</v>
      </c>
      <c r="AB93" s="281">
        <f>IF('ZoR č. 1'!$D93="",0,'ZoR č. 1'!L93)+IF('ZoR č. 2'!$D93="",0,'ZoR č. 2'!L93)+IF('ZoR č. 3'!$D93="",0,'ZoR č. 3'!L93)+IF('ZoR č. 4'!$D93="",0,'ZoR č. 4'!L93)+IF('ZoR č. 5'!$D93="",0,'ZoR č. 5'!L93)+IF('ZoR č. 6'!$D93="",0,'ZoR č. 6'!L93)+IF('ZoR č. 7'!$D93="",0,'ZoR č. 7'!L93)+IF('ZoR č. 8'!$D93="",0,'ZoR č. 8'!L93)+IF('ZoR č. 9'!$D93="",0,'ZoR č. 9'!L93)+IF('ZoR č. 10'!$D93="",0,'ZoR č. 10'!L93)+IF(ZZoR!$D93="",0,ZZoR!L93)</f>
        <v>0</v>
      </c>
      <c r="AC93" s="281">
        <f>IF('ZoR č. 1'!$D93="",0,'ZoR č. 1'!M93)+IF('ZoR č. 2'!$D93="",0,'ZoR č. 2'!M93)+IF('ZoR č. 3'!$D93="",0,'ZoR č. 3'!M93)+IF('ZoR č. 4'!$D93="",0,'ZoR č. 4'!M93)+IF('ZoR č. 5'!$D93="",0,'ZoR č. 5'!M93)+IF('ZoR č. 6'!$D93="",0,'ZoR č. 6'!M93)+IF('ZoR č. 7'!$D93="",0,'ZoR č. 7'!M93)+IF('ZoR č. 8'!$D93="",0,'ZoR č. 8'!M93)+IF('ZoR č. 9'!$D93="",0,'ZoR č. 9'!M93)+IF('ZoR č. 10'!$D93="",0,'ZoR č. 10'!M93)+IF(ZZoR!$D93="",0,ZZoR!M93)</f>
        <v>0</v>
      </c>
      <c r="AE93" s="282" t="str">
        <f t="shared" si="7"/>
        <v/>
      </c>
    </row>
    <row r="94" spans="2:31" x14ac:dyDescent="0.25">
      <c r="B94" s="9" t="s">
        <v>227</v>
      </c>
      <c r="C94" s="98" t="str">
        <f>IF(COUNTA('Přehled partnerů'!C94:D94)&lt;&gt;2,"partner neuveden",IF('Přehled partnerů'!G94="ANO",'Přehled partnerů'!C94,"v tomto období nerelevantní"))</f>
        <v>partner neuveden</v>
      </c>
      <c r="D94" s="108" t="str">
        <f>IF(COUNTA('Přehled partnerů'!C94:D94)&lt;&gt;2,"",IF('Přehled partnerů'!G94="ANO",'Přehled partnerů'!D94,""))</f>
        <v/>
      </c>
      <c r="E94" s="21" t="str">
        <f t="shared" si="4"/>
        <v/>
      </c>
      <c r="F94" s="114" t="str">
        <f t="shared" si="5"/>
        <v/>
      </c>
      <c r="G94" s="125">
        <v>0</v>
      </c>
      <c r="H94" s="126">
        <v>0</v>
      </c>
      <c r="I94" s="126">
        <v>0</v>
      </c>
      <c r="J94" s="126">
        <v>0</v>
      </c>
      <c r="K94" s="273">
        <v>0</v>
      </c>
      <c r="L94" s="273">
        <v>0</v>
      </c>
      <c r="M94" s="274">
        <v>0</v>
      </c>
      <c r="N94" s="58" t="str">
        <f t="shared" si="6"/>
        <v/>
      </c>
      <c r="O94" s="267">
        <f>IF('Rozpočet + Žádosti o změnu'!$ER$2="ano",'Rozpočet + Žádosti o změnu'!EL94,IF('Rozpočet + Žádosti o změnu'!$EF$2="ano",'Rozpočet + Žádosti o změnu'!DZ94,IF('Rozpočet + Žádosti o změnu'!$DT$2="ano",'Rozpočet + Žádosti o změnu'!DN94,IF('Rozpočet + Žádosti o změnu'!$DH$2="ano",'Rozpočet + Žádosti o změnu'!DB94,IF('Rozpočet + Žádosti o změnu'!$CV$2="ano",'Rozpočet + Žádosti o změnu'!CP94,IF('Rozpočet + Žádosti o změnu'!$CJ$2="ano",'Rozpočet + Žádosti o změnu'!CD94,IF('Rozpočet + Žádosti o změnu'!$BX$2="ano",'Rozpočet + Žádosti o změnu'!BR94,IF('Rozpočet + Žádosti o změnu'!$BL$2="ano",'Rozpočet + Žádosti o změnu'!BF94,IF('Rozpočet + Žádosti o změnu'!$AZ$2="ano",'Rozpočet + Žádosti o změnu'!AT94,IF('Rozpočet + Žádosti o změnu'!$AN$2="ano",'Rozpočet + Žádosti o změnu'!AH94,'Rozpočet + Žádosti o změnu'!H94))))))))))</f>
        <v>0</v>
      </c>
      <c r="P94" s="267">
        <f>IF('Rozpočet + Žádosti o změnu'!$ER$2="ano",'Rozpočet + Žádosti o změnu'!EM94,IF('Rozpočet + Žádosti o změnu'!$EF$2="ano",'Rozpočet + Žádosti o změnu'!EA94,IF('Rozpočet + Žádosti o změnu'!$DT$2="ano",'Rozpočet + Žádosti o změnu'!DO94,IF('Rozpočet + Žádosti o změnu'!$DH$2="ano",'Rozpočet + Žádosti o změnu'!DC94,IF('Rozpočet + Žádosti o změnu'!$CV$2="ano",'Rozpočet + Žádosti o změnu'!CQ94,IF('Rozpočet + Žádosti o změnu'!$CJ$2="ano",'Rozpočet + Žádosti o změnu'!CE94,IF('Rozpočet + Žádosti o změnu'!$BX$2="ano",'Rozpočet + Žádosti o změnu'!BS94,IF('Rozpočet + Žádosti o změnu'!$BL$2="ano",'Rozpočet + Žádosti o změnu'!BG94,IF('Rozpočet + Žádosti o změnu'!$AZ$2="ano",'Rozpočet + Žádosti o změnu'!AU94,IF('Rozpočet + Žádosti o změnu'!$AN$2="ano",'Rozpočet + Žádosti o změnu'!AI94,'Rozpočet + Žádosti o změnu'!I94))))))))))</f>
        <v>0</v>
      </c>
      <c r="Q94" s="267">
        <f>IF('Rozpočet + Žádosti o změnu'!$ER$2="ano",'Rozpočet + Žádosti o změnu'!EN94,IF('Rozpočet + Žádosti o změnu'!$EF$2="ano",'Rozpočet + Žádosti o změnu'!EB94,IF('Rozpočet + Žádosti o změnu'!$DT$2="ano",'Rozpočet + Žádosti o změnu'!DP94,IF('Rozpočet + Žádosti o změnu'!$DH$2="ano",'Rozpočet + Žádosti o změnu'!DD94,IF('Rozpočet + Žádosti o změnu'!$CV$2="ano",'Rozpočet + Žádosti o změnu'!CR94,IF('Rozpočet + Žádosti o změnu'!$CJ$2="ano",'Rozpočet + Žádosti o změnu'!CF94,IF('Rozpočet + Žádosti o změnu'!$BX$2="ano",'Rozpočet + Žádosti o změnu'!BT94,IF('Rozpočet + Žádosti o změnu'!$BL$2="ano",'Rozpočet + Žádosti o změnu'!BH94,IF('Rozpočet + Žádosti o změnu'!$AZ$2="ano",'Rozpočet + Žádosti o změnu'!AV94,IF('Rozpočet + Žádosti o změnu'!$AN$2="ano",'Rozpočet + Žádosti o změnu'!AJ94,'Rozpočet + Žádosti o změnu'!J94))))))))))</f>
        <v>0</v>
      </c>
      <c r="R94" s="267">
        <f>IF('Rozpočet + Žádosti o změnu'!$ER$2="ano",'Rozpočet + Žádosti o změnu'!EO94,IF('Rozpočet + Žádosti o změnu'!$EF$2="ano",'Rozpočet + Žádosti o změnu'!EC94,IF('Rozpočet + Žádosti o změnu'!$DT$2="ano",'Rozpočet + Žádosti o změnu'!DQ94,IF('Rozpočet + Žádosti o změnu'!$DH$2="ano",'Rozpočet + Žádosti o změnu'!DE94,IF('Rozpočet + Žádosti o změnu'!$CV$2="ano",'Rozpočet + Žádosti o změnu'!CS94,IF('Rozpočet + Žádosti o změnu'!$CJ$2="ano",'Rozpočet + Žádosti o změnu'!CG94,IF('Rozpočet + Žádosti o změnu'!$BX$2="ano",'Rozpočet + Žádosti o změnu'!BU94,IF('Rozpočet + Žádosti o změnu'!$BL$2="ano",'Rozpočet + Žádosti o změnu'!BI94,IF('Rozpočet + Žádosti o změnu'!$AZ$2="ano",'Rozpočet + Žádosti o změnu'!AW94,IF('Rozpočet + Žádosti o změnu'!$AN$2="ano",'Rozpočet + Žádosti o změnu'!AK94,'Rozpočet + Žádosti o změnu'!K94))))))))))</f>
        <v>0</v>
      </c>
      <c r="S94" s="267">
        <f>IF('Rozpočet + Žádosti o změnu'!$ER$2="ano",'Rozpočet + Žádosti o změnu'!EP94,IF('Rozpočet + Žádosti o změnu'!$EF$2="ano",'Rozpočet + Žádosti o změnu'!ED94,IF('Rozpočet + Žádosti o změnu'!$DT$2="ano",'Rozpočet + Žádosti o změnu'!DR94,IF('Rozpočet + Žádosti o změnu'!$DH$2="ano",'Rozpočet + Žádosti o změnu'!DF94,IF('Rozpočet + Žádosti o změnu'!$CV$2="ano",'Rozpočet + Žádosti o změnu'!CT94,IF('Rozpočet + Žádosti o změnu'!$CJ$2="ano",'Rozpočet + Žádosti o změnu'!CH94,IF('Rozpočet + Žádosti o změnu'!$BX$2="ano",'Rozpočet + Žádosti o změnu'!BV94,IF('Rozpočet + Žádosti o změnu'!$BL$2="ano",'Rozpočet + Žádosti o změnu'!BJ94,IF('Rozpočet + Žádosti o změnu'!$AZ$2="ano",'Rozpočet + Žádosti o změnu'!AX94,IF('Rozpočet + Žádosti o změnu'!$AN$2="ano",'Rozpočet + Žádosti o změnu'!AL94,'Rozpočet + Žádosti o změnu'!L94))))))))))</f>
        <v>0</v>
      </c>
      <c r="T94" s="267">
        <f>IF('Rozpočet + Žádosti o změnu'!$ER$2="ano",'Rozpočet + Žádosti o změnu'!EQ94,IF('Rozpočet + Žádosti o změnu'!$EF$2="ano",'Rozpočet + Žádosti o změnu'!EE94,IF('Rozpočet + Žádosti o změnu'!$DT$2="ano",'Rozpočet + Žádosti o změnu'!DS94,IF('Rozpočet + Žádosti o změnu'!$DH$2="ano",'Rozpočet + Žádosti o změnu'!DG94,IF('Rozpočet + Žádosti o změnu'!$CV$2="ano",'Rozpočet + Žádosti o změnu'!CU94,IF('Rozpočet + Žádosti o změnu'!$CJ$2="ano",'Rozpočet + Žádosti o změnu'!CI94,IF('Rozpočet + Žádosti o změnu'!$BX$2="ano",'Rozpočet + Žádosti o změnu'!BW94,IF('Rozpočet + Žádosti o změnu'!$BL$2="ano",'Rozpočet + Žádosti o změnu'!BK94,IF('Rozpočet + Žádosti o změnu'!$AZ$2="ano",'Rozpočet + Žádosti o změnu'!AY94,IF('Rozpočet + Žádosti o změnu'!$AN$2="ano",'Rozpočet + Žádosti o změnu'!AM94,'Rozpočet + Žádosti o změnu'!M94))))))))))</f>
        <v>0</v>
      </c>
      <c r="U94" s="267">
        <f>IF('Rozpočet + Žádosti o změnu'!$ER$2="ano",'Rozpočet + Žádosti o změnu'!ER94,IF('Rozpočet + Žádosti o změnu'!$EF$2="ano",'Rozpočet + Žádosti o změnu'!EF94,IF('Rozpočet + Žádosti o změnu'!$DT$2="ano",'Rozpočet + Žádosti o změnu'!DT94,IF('Rozpočet + Žádosti o změnu'!$DH$2="ano",'Rozpočet + Žádosti o změnu'!DH94,IF('Rozpočet + Žádosti o změnu'!$CV$2="ano",'Rozpočet + Žádosti o změnu'!CV94,IF('Rozpočet + Žádosti o změnu'!$CJ$2="ano",'Rozpočet + Žádosti o změnu'!CJ94,IF('Rozpočet + Žádosti o změnu'!$BX$2="ano",'Rozpočet + Žádosti o změnu'!BX94,IF('Rozpočet + Žádosti o změnu'!$BL$2="ano",'Rozpočet + Žádosti o změnu'!BL94,IF('Rozpočet + Žádosti o změnu'!$AZ$2="ano",'Rozpočet + Žádosti o změnu'!AZ94,IF('Rozpočet + Žádosti o změnu'!$AN$2="ano",'Rozpočet + Žádosti o změnu'!AN94,'Rozpočet + Žádosti o změnu'!N94))))))))))</f>
        <v>0</v>
      </c>
      <c r="W94" s="281">
        <f>IF('ZoR č. 1'!$D94="",0,'ZoR č. 1'!G94)+IF('ZoR č. 2'!$D94="",0,'ZoR č. 2'!G94)+IF('ZoR č. 3'!$D94="",0,'ZoR č. 3'!G94)+IF('ZoR č. 4'!$D94="",0,'ZoR č. 4'!G94)+IF('ZoR č. 5'!$D94="",0,'ZoR č. 5'!G94)+IF('ZoR č. 6'!$D94="",0,'ZoR č. 6'!G94)+IF('ZoR č. 7'!$D94="",0,'ZoR č. 7'!G94)+IF('ZoR č. 8'!$D94="",0,'ZoR č. 8'!G94)+IF('ZoR č. 9'!$D94="",0,'ZoR č. 9'!G94)+IF('ZoR č. 10'!$D94="",0,'ZoR č. 10'!G94)+IF(ZZoR!$D94="",0,ZZoR!G94)</f>
        <v>0</v>
      </c>
      <c r="X94" s="281">
        <f>IF('ZoR č. 1'!$D94="",0,'ZoR č. 1'!H94)+IF('ZoR č. 2'!$D94="",0,'ZoR č. 2'!H94)+IF('ZoR č. 3'!$D94="",0,'ZoR č. 3'!H94)+IF('ZoR č. 4'!$D94="",0,'ZoR č. 4'!H94)+IF('ZoR č. 5'!$D94="",0,'ZoR č. 5'!H94)+IF('ZoR č. 6'!$D94="",0,'ZoR č. 6'!H94)+IF('ZoR č. 7'!$D94="",0,'ZoR č. 7'!H94)+IF('ZoR č. 8'!$D94="",0,'ZoR č. 8'!H94)+IF('ZoR č. 9'!$D94="",0,'ZoR č. 9'!H94)+IF('ZoR č. 10'!$D94="",0,'ZoR č. 10'!H94)+IF(ZZoR!$D94="",0,ZZoR!H94)</f>
        <v>0</v>
      </c>
      <c r="Y94" s="281">
        <f>IF('ZoR č. 1'!$D94="",0,'ZoR č. 1'!I94)+IF('ZoR č. 2'!$D94="",0,'ZoR č. 2'!I94)+IF('ZoR č. 3'!$D94="",0,'ZoR č. 3'!I94)+IF('ZoR č. 4'!$D94="",0,'ZoR č. 4'!I94)+IF('ZoR č. 5'!$D94="",0,'ZoR č. 5'!I94)+IF('ZoR č. 6'!$D94="",0,'ZoR č. 6'!I94)+IF('ZoR č. 7'!$D94="",0,'ZoR č. 7'!I94)+IF('ZoR č. 8'!$D94="",0,'ZoR č. 8'!I94)+IF('ZoR č. 9'!$D94="",0,'ZoR č. 9'!I94)+IF('ZoR č. 10'!$D94="",0,'ZoR č. 10'!I94)+IF(ZZoR!$D94="",0,ZZoR!I94)</f>
        <v>0</v>
      </c>
      <c r="Z94" s="281">
        <f>IF('ZoR č. 1'!$D94="",0,'ZoR č. 1'!J94)+IF('ZoR č. 2'!$D94="",0,'ZoR č. 2'!J94)+IF('ZoR č. 3'!$D94="",0,'ZoR č. 3'!J94)+IF('ZoR č. 4'!$D94="",0,'ZoR č. 4'!J94)+IF('ZoR č. 5'!$D94="",0,'ZoR č. 5'!J94)+IF('ZoR č. 6'!$D94="",0,'ZoR č. 6'!J94)+IF('ZoR č. 7'!$D94="",0,'ZoR č. 7'!J94)+IF('ZoR č. 8'!$D94="",0,'ZoR č. 8'!J94)+IF('ZoR č. 9'!$D94="",0,'ZoR č. 9'!J94)+IF('ZoR č. 10'!$D94="",0,'ZoR č. 10'!J94)+IF(ZZoR!$D94="",0,ZZoR!J94)</f>
        <v>0</v>
      </c>
      <c r="AA94" s="281">
        <f>IF('ZoR č. 1'!$D94="",0,'ZoR č. 1'!K94)+IF('ZoR č. 2'!$D94="",0,'ZoR č. 2'!K94)+IF('ZoR č. 3'!$D94="",0,'ZoR č. 3'!K94)+IF('ZoR č. 4'!$D94="",0,'ZoR č. 4'!K94)+IF('ZoR č. 5'!$D94="",0,'ZoR č. 5'!K94)+IF('ZoR č. 6'!$D94="",0,'ZoR č. 6'!K94)+IF('ZoR č. 7'!$D94="",0,'ZoR č. 7'!K94)+IF('ZoR č. 8'!$D94="",0,'ZoR č. 8'!K94)+IF('ZoR č. 9'!$D94="",0,'ZoR č. 9'!K94)+IF('ZoR č. 10'!$D94="",0,'ZoR č. 10'!K94)+IF(ZZoR!$D94="",0,ZZoR!K94)</f>
        <v>0</v>
      </c>
      <c r="AB94" s="281">
        <f>IF('ZoR č. 1'!$D94="",0,'ZoR č. 1'!L94)+IF('ZoR č. 2'!$D94="",0,'ZoR č. 2'!L94)+IF('ZoR č. 3'!$D94="",0,'ZoR č. 3'!L94)+IF('ZoR č. 4'!$D94="",0,'ZoR č. 4'!L94)+IF('ZoR č. 5'!$D94="",0,'ZoR č. 5'!L94)+IF('ZoR č. 6'!$D94="",0,'ZoR č. 6'!L94)+IF('ZoR č. 7'!$D94="",0,'ZoR č. 7'!L94)+IF('ZoR č. 8'!$D94="",0,'ZoR č. 8'!L94)+IF('ZoR č. 9'!$D94="",0,'ZoR č. 9'!L94)+IF('ZoR č. 10'!$D94="",0,'ZoR č. 10'!L94)+IF(ZZoR!$D94="",0,ZZoR!L94)</f>
        <v>0</v>
      </c>
      <c r="AC94" s="281">
        <f>IF('ZoR č. 1'!$D94="",0,'ZoR č. 1'!M94)+IF('ZoR č. 2'!$D94="",0,'ZoR č. 2'!M94)+IF('ZoR č. 3'!$D94="",0,'ZoR č. 3'!M94)+IF('ZoR č. 4'!$D94="",0,'ZoR č. 4'!M94)+IF('ZoR č. 5'!$D94="",0,'ZoR č. 5'!M94)+IF('ZoR č. 6'!$D94="",0,'ZoR č. 6'!M94)+IF('ZoR č. 7'!$D94="",0,'ZoR č. 7'!M94)+IF('ZoR č. 8'!$D94="",0,'ZoR č. 8'!M94)+IF('ZoR č. 9'!$D94="",0,'ZoR č. 9'!M94)+IF('ZoR č. 10'!$D94="",0,'ZoR č. 10'!M94)+IF(ZZoR!$D94="",0,ZZoR!M94)</f>
        <v>0</v>
      </c>
      <c r="AE94" s="282" t="str">
        <f t="shared" si="7"/>
        <v/>
      </c>
    </row>
    <row r="95" spans="2:31" x14ac:dyDescent="0.25">
      <c r="B95" s="9" t="s">
        <v>228</v>
      </c>
      <c r="C95" s="98" t="str">
        <f>IF(COUNTA('Přehled partnerů'!C95:D95)&lt;&gt;2,"partner neuveden",IF('Přehled partnerů'!G95="ANO",'Přehled partnerů'!C95,"v tomto období nerelevantní"))</f>
        <v>partner neuveden</v>
      </c>
      <c r="D95" s="108" t="str">
        <f>IF(COUNTA('Přehled partnerů'!C95:D95)&lt;&gt;2,"",IF('Přehled partnerů'!G95="ANO",'Přehled partnerů'!D95,""))</f>
        <v/>
      </c>
      <c r="E95" s="21" t="str">
        <f t="shared" si="4"/>
        <v/>
      </c>
      <c r="F95" s="114" t="str">
        <f t="shared" si="5"/>
        <v/>
      </c>
      <c r="G95" s="125">
        <v>0</v>
      </c>
      <c r="H95" s="126">
        <v>0</v>
      </c>
      <c r="I95" s="126">
        <v>0</v>
      </c>
      <c r="J95" s="126">
        <v>0</v>
      </c>
      <c r="K95" s="273">
        <v>0</v>
      </c>
      <c r="L95" s="273">
        <v>0</v>
      </c>
      <c r="M95" s="274">
        <v>0</v>
      </c>
      <c r="N95" s="58" t="str">
        <f t="shared" si="6"/>
        <v/>
      </c>
      <c r="O95" s="267">
        <f>IF('Rozpočet + Žádosti o změnu'!$ER$2="ano",'Rozpočet + Žádosti o změnu'!EL95,IF('Rozpočet + Žádosti o změnu'!$EF$2="ano",'Rozpočet + Žádosti o změnu'!DZ95,IF('Rozpočet + Žádosti o změnu'!$DT$2="ano",'Rozpočet + Žádosti o změnu'!DN95,IF('Rozpočet + Žádosti o změnu'!$DH$2="ano",'Rozpočet + Žádosti o změnu'!DB95,IF('Rozpočet + Žádosti o změnu'!$CV$2="ano",'Rozpočet + Žádosti o změnu'!CP95,IF('Rozpočet + Žádosti o změnu'!$CJ$2="ano",'Rozpočet + Žádosti o změnu'!CD95,IF('Rozpočet + Žádosti o změnu'!$BX$2="ano",'Rozpočet + Žádosti o změnu'!BR95,IF('Rozpočet + Žádosti o změnu'!$BL$2="ano",'Rozpočet + Žádosti o změnu'!BF95,IF('Rozpočet + Žádosti o změnu'!$AZ$2="ano",'Rozpočet + Žádosti o změnu'!AT95,IF('Rozpočet + Žádosti o změnu'!$AN$2="ano",'Rozpočet + Žádosti o změnu'!AH95,'Rozpočet + Žádosti o změnu'!H95))))))))))</f>
        <v>0</v>
      </c>
      <c r="P95" s="267">
        <f>IF('Rozpočet + Žádosti o změnu'!$ER$2="ano",'Rozpočet + Žádosti o změnu'!EM95,IF('Rozpočet + Žádosti o změnu'!$EF$2="ano",'Rozpočet + Žádosti o změnu'!EA95,IF('Rozpočet + Žádosti o změnu'!$DT$2="ano",'Rozpočet + Žádosti o změnu'!DO95,IF('Rozpočet + Žádosti o změnu'!$DH$2="ano",'Rozpočet + Žádosti o změnu'!DC95,IF('Rozpočet + Žádosti o změnu'!$CV$2="ano",'Rozpočet + Žádosti o změnu'!CQ95,IF('Rozpočet + Žádosti o změnu'!$CJ$2="ano",'Rozpočet + Žádosti o změnu'!CE95,IF('Rozpočet + Žádosti o změnu'!$BX$2="ano",'Rozpočet + Žádosti o změnu'!BS95,IF('Rozpočet + Žádosti o změnu'!$BL$2="ano",'Rozpočet + Žádosti o změnu'!BG95,IF('Rozpočet + Žádosti o změnu'!$AZ$2="ano",'Rozpočet + Žádosti o změnu'!AU95,IF('Rozpočet + Žádosti o změnu'!$AN$2="ano",'Rozpočet + Žádosti o změnu'!AI95,'Rozpočet + Žádosti o změnu'!I95))))))))))</f>
        <v>0</v>
      </c>
      <c r="Q95" s="267">
        <f>IF('Rozpočet + Žádosti o změnu'!$ER$2="ano",'Rozpočet + Žádosti o změnu'!EN95,IF('Rozpočet + Žádosti o změnu'!$EF$2="ano",'Rozpočet + Žádosti o změnu'!EB95,IF('Rozpočet + Žádosti o změnu'!$DT$2="ano",'Rozpočet + Žádosti o změnu'!DP95,IF('Rozpočet + Žádosti o změnu'!$DH$2="ano",'Rozpočet + Žádosti o změnu'!DD95,IF('Rozpočet + Žádosti o změnu'!$CV$2="ano",'Rozpočet + Žádosti o změnu'!CR95,IF('Rozpočet + Žádosti o změnu'!$CJ$2="ano",'Rozpočet + Žádosti o změnu'!CF95,IF('Rozpočet + Žádosti o změnu'!$BX$2="ano",'Rozpočet + Žádosti o změnu'!BT95,IF('Rozpočet + Žádosti o změnu'!$BL$2="ano",'Rozpočet + Žádosti o změnu'!BH95,IF('Rozpočet + Žádosti o změnu'!$AZ$2="ano",'Rozpočet + Žádosti o změnu'!AV95,IF('Rozpočet + Žádosti o změnu'!$AN$2="ano",'Rozpočet + Žádosti o změnu'!AJ95,'Rozpočet + Žádosti o změnu'!J95))))))))))</f>
        <v>0</v>
      </c>
      <c r="R95" s="267">
        <f>IF('Rozpočet + Žádosti o změnu'!$ER$2="ano",'Rozpočet + Žádosti o změnu'!EO95,IF('Rozpočet + Žádosti o změnu'!$EF$2="ano",'Rozpočet + Žádosti o změnu'!EC95,IF('Rozpočet + Žádosti o změnu'!$DT$2="ano",'Rozpočet + Žádosti o změnu'!DQ95,IF('Rozpočet + Žádosti o změnu'!$DH$2="ano",'Rozpočet + Žádosti o změnu'!DE95,IF('Rozpočet + Žádosti o změnu'!$CV$2="ano",'Rozpočet + Žádosti o změnu'!CS95,IF('Rozpočet + Žádosti o změnu'!$CJ$2="ano",'Rozpočet + Žádosti o změnu'!CG95,IF('Rozpočet + Žádosti o změnu'!$BX$2="ano",'Rozpočet + Žádosti o změnu'!BU95,IF('Rozpočet + Žádosti o změnu'!$BL$2="ano",'Rozpočet + Žádosti o změnu'!BI95,IF('Rozpočet + Žádosti o změnu'!$AZ$2="ano",'Rozpočet + Žádosti o změnu'!AW95,IF('Rozpočet + Žádosti o změnu'!$AN$2="ano",'Rozpočet + Žádosti o změnu'!AK95,'Rozpočet + Žádosti o změnu'!K95))))))))))</f>
        <v>0</v>
      </c>
      <c r="S95" s="267">
        <f>IF('Rozpočet + Žádosti o změnu'!$ER$2="ano",'Rozpočet + Žádosti o změnu'!EP95,IF('Rozpočet + Žádosti o změnu'!$EF$2="ano",'Rozpočet + Žádosti o změnu'!ED95,IF('Rozpočet + Žádosti o změnu'!$DT$2="ano",'Rozpočet + Žádosti o změnu'!DR95,IF('Rozpočet + Žádosti o změnu'!$DH$2="ano",'Rozpočet + Žádosti o změnu'!DF95,IF('Rozpočet + Žádosti o změnu'!$CV$2="ano",'Rozpočet + Žádosti o změnu'!CT95,IF('Rozpočet + Žádosti o změnu'!$CJ$2="ano",'Rozpočet + Žádosti o změnu'!CH95,IF('Rozpočet + Žádosti o změnu'!$BX$2="ano",'Rozpočet + Žádosti o změnu'!BV95,IF('Rozpočet + Žádosti o změnu'!$BL$2="ano",'Rozpočet + Žádosti o změnu'!BJ95,IF('Rozpočet + Žádosti o změnu'!$AZ$2="ano",'Rozpočet + Žádosti o změnu'!AX95,IF('Rozpočet + Žádosti o změnu'!$AN$2="ano",'Rozpočet + Žádosti o změnu'!AL95,'Rozpočet + Žádosti o změnu'!L95))))))))))</f>
        <v>0</v>
      </c>
      <c r="T95" s="267">
        <f>IF('Rozpočet + Žádosti o změnu'!$ER$2="ano",'Rozpočet + Žádosti o změnu'!EQ95,IF('Rozpočet + Žádosti o změnu'!$EF$2="ano",'Rozpočet + Žádosti o změnu'!EE95,IF('Rozpočet + Žádosti o změnu'!$DT$2="ano",'Rozpočet + Žádosti o změnu'!DS95,IF('Rozpočet + Žádosti o změnu'!$DH$2="ano",'Rozpočet + Žádosti o změnu'!DG95,IF('Rozpočet + Žádosti o změnu'!$CV$2="ano",'Rozpočet + Žádosti o změnu'!CU95,IF('Rozpočet + Žádosti o změnu'!$CJ$2="ano",'Rozpočet + Žádosti o změnu'!CI95,IF('Rozpočet + Žádosti o změnu'!$BX$2="ano",'Rozpočet + Žádosti o změnu'!BW95,IF('Rozpočet + Žádosti o změnu'!$BL$2="ano",'Rozpočet + Žádosti o změnu'!BK95,IF('Rozpočet + Žádosti o změnu'!$AZ$2="ano",'Rozpočet + Žádosti o změnu'!AY95,IF('Rozpočet + Žádosti o změnu'!$AN$2="ano",'Rozpočet + Žádosti o změnu'!AM95,'Rozpočet + Žádosti o změnu'!M95))))))))))</f>
        <v>0</v>
      </c>
      <c r="U95" s="267">
        <f>IF('Rozpočet + Žádosti o změnu'!$ER$2="ano",'Rozpočet + Žádosti o změnu'!ER95,IF('Rozpočet + Žádosti o změnu'!$EF$2="ano",'Rozpočet + Žádosti o změnu'!EF95,IF('Rozpočet + Žádosti o změnu'!$DT$2="ano",'Rozpočet + Žádosti o změnu'!DT95,IF('Rozpočet + Žádosti o změnu'!$DH$2="ano",'Rozpočet + Žádosti o změnu'!DH95,IF('Rozpočet + Žádosti o změnu'!$CV$2="ano",'Rozpočet + Žádosti o změnu'!CV95,IF('Rozpočet + Žádosti o změnu'!$CJ$2="ano",'Rozpočet + Žádosti o změnu'!CJ95,IF('Rozpočet + Žádosti o změnu'!$BX$2="ano",'Rozpočet + Žádosti o změnu'!BX95,IF('Rozpočet + Žádosti o změnu'!$BL$2="ano",'Rozpočet + Žádosti o změnu'!BL95,IF('Rozpočet + Žádosti o změnu'!$AZ$2="ano",'Rozpočet + Žádosti o změnu'!AZ95,IF('Rozpočet + Žádosti o změnu'!$AN$2="ano",'Rozpočet + Žádosti o změnu'!AN95,'Rozpočet + Žádosti o změnu'!N95))))))))))</f>
        <v>0</v>
      </c>
      <c r="W95" s="281">
        <f>IF('ZoR č. 1'!$D95="",0,'ZoR č. 1'!G95)+IF('ZoR č. 2'!$D95="",0,'ZoR č. 2'!G95)+IF('ZoR č. 3'!$D95="",0,'ZoR č. 3'!G95)+IF('ZoR č. 4'!$D95="",0,'ZoR č. 4'!G95)+IF('ZoR č. 5'!$D95="",0,'ZoR č. 5'!G95)+IF('ZoR č. 6'!$D95="",0,'ZoR č. 6'!G95)+IF('ZoR č. 7'!$D95="",0,'ZoR č. 7'!G95)+IF('ZoR č. 8'!$D95="",0,'ZoR č. 8'!G95)+IF('ZoR č. 9'!$D95="",0,'ZoR č. 9'!G95)+IF('ZoR č. 10'!$D95="",0,'ZoR č. 10'!G95)+IF(ZZoR!$D95="",0,ZZoR!G95)</f>
        <v>0</v>
      </c>
      <c r="X95" s="281">
        <f>IF('ZoR č. 1'!$D95="",0,'ZoR č. 1'!H95)+IF('ZoR č. 2'!$D95="",0,'ZoR č. 2'!H95)+IF('ZoR č. 3'!$D95="",0,'ZoR č. 3'!H95)+IF('ZoR č. 4'!$D95="",0,'ZoR č. 4'!H95)+IF('ZoR č. 5'!$D95="",0,'ZoR č. 5'!H95)+IF('ZoR č. 6'!$D95="",0,'ZoR č. 6'!H95)+IF('ZoR č. 7'!$D95="",0,'ZoR č. 7'!H95)+IF('ZoR č. 8'!$D95="",0,'ZoR č. 8'!H95)+IF('ZoR č. 9'!$D95="",0,'ZoR č. 9'!H95)+IF('ZoR č. 10'!$D95="",0,'ZoR č. 10'!H95)+IF(ZZoR!$D95="",0,ZZoR!H95)</f>
        <v>0</v>
      </c>
      <c r="Y95" s="281">
        <f>IF('ZoR č. 1'!$D95="",0,'ZoR č. 1'!I95)+IF('ZoR č. 2'!$D95="",0,'ZoR č. 2'!I95)+IF('ZoR č. 3'!$D95="",0,'ZoR č. 3'!I95)+IF('ZoR č. 4'!$D95="",0,'ZoR č. 4'!I95)+IF('ZoR č. 5'!$D95="",0,'ZoR č. 5'!I95)+IF('ZoR č. 6'!$D95="",0,'ZoR č. 6'!I95)+IF('ZoR č. 7'!$D95="",0,'ZoR č. 7'!I95)+IF('ZoR č. 8'!$D95="",0,'ZoR č. 8'!I95)+IF('ZoR č. 9'!$D95="",0,'ZoR č. 9'!I95)+IF('ZoR č. 10'!$D95="",0,'ZoR č. 10'!I95)+IF(ZZoR!$D95="",0,ZZoR!I95)</f>
        <v>0</v>
      </c>
      <c r="Z95" s="281">
        <f>IF('ZoR č. 1'!$D95="",0,'ZoR č. 1'!J95)+IF('ZoR č. 2'!$D95="",0,'ZoR č. 2'!J95)+IF('ZoR č. 3'!$D95="",0,'ZoR č. 3'!J95)+IF('ZoR č. 4'!$D95="",0,'ZoR č. 4'!J95)+IF('ZoR č. 5'!$D95="",0,'ZoR č. 5'!J95)+IF('ZoR č. 6'!$D95="",0,'ZoR č. 6'!J95)+IF('ZoR č. 7'!$D95="",0,'ZoR č. 7'!J95)+IF('ZoR č. 8'!$D95="",0,'ZoR č. 8'!J95)+IF('ZoR č. 9'!$D95="",0,'ZoR č. 9'!J95)+IF('ZoR č. 10'!$D95="",0,'ZoR č. 10'!J95)+IF(ZZoR!$D95="",0,ZZoR!J95)</f>
        <v>0</v>
      </c>
      <c r="AA95" s="281">
        <f>IF('ZoR č. 1'!$D95="",0,'ZoR č. 1'!K95)+IF('ZoR č. 2'!$D95="",0,'ZoR č. 2'!K95)+IF('ZoR č. 3'!$D95="",0,'ZoR č. 3'!K95)+IF('ZoR č. 4'!$D95="",0,'ZoR č. 4'!K95)+IF('ZoR č. 5'!$D95="",0,'ZoR č. 5'!K95)+IF('ZoR č. 6'!$D95="",0,'ZoR č. 6'!K95)+IF('ZoR č. 7'!$D95="",0,'ZoR č. 7'!K95)+IF('ZoR č. 8'!$D95="",0,'ZoR č. 8'!K95)+IF('ZoR č. 9'!$D95="",0,'ZoR č. 9'!K95)+IF('ZoR č. 10'!$D95="",0,'ZoR č. 10'!K95)+IF(ZZoR!$D95="",0,ZZoR!K95)</f>
        <v>0</v>
      </c>
      <c r="AB95" s="281">
        <f>IF('ZoR č. 1'!$D95="",0,'ZoR č. 1'!L95)+IF('ZoR č. 2'!$D95="",0,'ZoR č. 2'!L95)+IF('ZoR č. 3'!$D95="",0,'ZoR č. 3'!L95)+IF('ZoR č. 4'!$D95="",0,'ZoR č. 4'!L95)+IF('ZoR č. 5'!$D95="",0,'ZoR č. 5'!L95)+IF('ZoR č. 6'!$D95="",0,'ZoR č. 6'!L95)+IF('ZoR č. 7'!$D95="",0,'ZoR č. 7'!L95)+IF('ZoR č. 8'!$D95="",0,'ZoR č. 8'!L95)+IF('ZoR č. 9'!$D95="",0,'ZoR č. 9'!L95)+IF('ZoR č. 10'!$D95="",0,'ZoR č. 10'!L95)+IF(ZZoR!$D95="",0,ZZoR!L95)</f>
        <v>0</v>
      </c>
      <c r="AC95" s="281">
        <f>IF('ZoR č. 1'!$D95="",0,'ZoR č. 1'!M95)+IF('ZoR č. 2'!$D95="",0,'ZoR č. 2'!M95)+IF('ZoR č. 3'!$D95="",0,'ZoR č. 3'!M95)+IF('ZoR č. 4'!$D95="",0,'ZoR č. 4'!M95)+IF('ZoR č. 5'!$D95="",0,'ZoR č. 5'!M95)+IF('ZoR č. 6'!$D95="",0,'ZoR č. 6'!M95)+IF('ZoR č. 7'!$D95="",0,'ZoR č. 7'!M95)+IF('ZoR č. 8'!$D95="",0,'ZoR č. 8'!M95)+IF('ZoR č. 9'!$D95="",0,'ZoR č. 9'!M95)+IF('ZoR č. 10'!$D95="",0,'ZoR č. 10'!M95)+IF(ZZoR!$D95="",0,ZZoR!M95)</f>
        <v>0</v>
      </c>
      <c r="AE95" s="282" t="str">
        <f t="shared" si="7"/>
        <v/>
      </c>
    </row>
    <row r="96" spans="2:31" x14ac:dyDescent="0.25">
      <c r="B96" s="9" t="s">
        <v>229</v>
      </c>
      <c r="C96" s="98" t="str">
        <f>IF(COUNTA('Přehled partnerů'!C96:D96)&lt;&gt;2,"partner neuveden",IF('Přehled partnerů'!G96="ANO",'Přehled partnerů'!C96,"v tomto období nerelevantní"))</f>
        <v>partner neuveden</v>
      </c>
      <c r="D96" s="108" t="str">
        <f>IF(COUNTA('Přehled partnerů'!C96:D96)&lt;&gt;2,"",IF('Přehled partnerů'!G96="ANO",'Přehled partnerů'!D96,""))</f>
        <v/>
      </c>
      <c r="E96" s="21" t="str">
        <f t="shared" si="4"/>
        <v/>
      </c>
      <c r="F96" s="114" t="str">
        <f t="shared" si="5"/>
        <v/>
      </c>
      <c r="G96" s="125">
        <v>0</v>
      </c>
      <c r="H96" s="126">
        <v>0</v>
      </c>
      <c r="I96" s="126">
        <v>0</v>
      </c>
      <c r="J96" s="126">
        <v>0</v>
      </c>
      <c r="K96" s="273">
        <v>0</v>
      </c>
      <c r="L96" s="273">
        <v>0</v>
      </c>
      <c r="M96" s="274">
        <v>0</v>
      </c>
      <c r="N96" s="58" t="str">
        <f t="shared" si="6"/>
        <v/>
      </c>
      <c r="O96" s="267">
        <f>IF('Rozpočet + Žádosti o změnu'!$ER$2="ano",'Rozpočet + Žádosti o změnu'!EL96,IF('Rozpočet + Žádosti o změnu'!$EF$2="ano",'Rozpočet + Žádosti o změnu'!DZ96,IF('Rozpočet + Žádosti o změnu'!$DT$2="ano",'Rozpočet + Žádosti o změnu'!DN96,IF('Rozpočet + Žádosti o změnu'!$DH$2="ano",'Rozpočet + Žádosti o změnu'!DB96,IF('Rozpočet + Žádosti o změnu'!$CV$2="ano",'Rozpočet + Žádosti o změnu'!CP96,IF('Rozpočet + Žádosti o změnu'!$CJ$2="ano",'Rozpočet + Žádosti o změnu'!CD96,IF('Rozpočet + Žádosti o změnu'!$BX$2="ano",'Rozpočet + Žádosti o změnu'!BR96,IF('Rozpočet + Žádosti o změnu'!$BL$2="ano",'Rozpočet + Žádosti o změnu'!BF96,IF('Rozpočet + Žádosti o změnu'!$AZ$2="ano",'Rozpočet + Žádosti o změnu'!AT96,IF('Rozpočet + Žádosti o změnu'!$AN$2="ano",'Rozpočet + Žádosti o změnu'!AH96,'Rozpočet + Žádosti o změnu'!H96))))))))))</f>
        <v>0</v>
      </c>
      <c r="P96" s="267">
        <f>IF('Rozpočet + Žádosti o změnu'!$ER$2="ano",'Rozpočet + Žádosti o změnu'!EM96,IF('Rozpočet + Žádosti o změnu'!$EF$2="ano",'Rozpočet + Žádosti o změnu'!EA96,IF('Rozpočet + Žádosti o změnu'!$DT$2="ano",'Rozpočet + Žádosti o změnu'!DO96,IF('Rozpočet + Žádosti o změnu'!$DH$2="ano",'Rozpočet + Žádosti o změnu'!DC96,IF('Rozpočet + Žádosti o změnu'!$CV$2="ano",'Rozpočet + Žádosti o změnu'!CQ96,IF('Rozpočet + Žádosti o změnu'!$CJ$2="ano",'Rozpočet + Žádosti o změnu'!CE96,IF('Rozpočet + Žádosti o změnu'!$BX$2="ano",'Rozpočet + Žádosti o změnu'!BS96,IF('Rozpočet + Žádosti o změnu'!$BL$2="ano",'Rozpočet + Žádosti o změnu'!BG96,IF('Rozpočet + Žádosti o změnu'!$AZ$2="ano",'Rozpočet + Žádosti o změnu'!AU96,IF('Rozpočet + Žádosti o změnu'!$AN$2="ano",'Rozpočet + Žádosti o změnu'!AI96,'Rozpočet + Žádosti o změnu'!I96))))))))))</f>
        <v>0</v>
      </c>
      <c r="Q96" s="267">
        <f>IF('Rozpočet + Žádosti o změnu'!$ER$2="ano",'Rozpočet + Žádosti o změnu'!EN96,IF('Rozpočet + Žádosti o změnu'!$EF$2="ano",'Rozpočet + Žádosti o změnu'!EB96,IF('Rozpočet + Žádosti o změnu'!$DT$2="ano",'Rozpočet + Žádosti o změnu'!DP96,IF('Rozpočet + Žádosti o změnu'!$DH$2="ano",'Rozpočet + Žádosti o změnu'!DD96,IF('Rozpočet + Žádosti o změnu'!$CV$2="ano",'Rozpočet + Žádosti o změnu'!CR96,IF('Rozpočet + Žádosti o změnu'!$CJ$2="ano",'Rozpočet + Žádosti o změnu'!CF96,IF('Rozpočet + Žádosti o změnu'!$BX$2="ano",'Rozpočet + Žádosti o změnu'!BT96,IF('Rozpočet + Žádosti o změnu'!$BL$2="ano",'Rozpočet + Žádosti o změnu'!BH96,IF('Rozpočet + Žádosti o změnu'!$AZ$2="ano",'Rozpočet + Žádosti o změnu'!AV96,IF('Rozpočet + Žádosti o změnu'!$AN$2="ano",'Rozpočet + Žádosti o změnu'!AJ96,'Rozpočet + Žádosti o změnu'!J96))))))))))</f>
        <v>0</v>
      </c>
      <c r="R96" s="267">
        <f>IF('Rozpočet + Žádosti o změnu'!$ER$2="ano",'Rozpočet + Žádosti o změnu'!EO96,IF('Rozpočet + Žádosti o změnu'!$EF$2="ano",'Rozpočet + Žádosti o změnu'!EC96,IF('Rozpočet + Žádosti o změnu'!$DT$2="ano",'Rozpočet + Žádosti o změnu'!DQ96,IF('Rozpočet + Žádosti o změnu'!$DH$2="ano",'Rozpočet + Žádosti o změnu'!DE96,IF('Rozpočet + Žádosti o změnu'!$CV$2="ano",'Rozpočet + Žádosti o změnu'!CS96,IF('Rozpočet + Žádosti o změnu'!$CJ$2="ano",'Rozpočet + Žádosti o změnu'!CG96,IF('Rozpočet + Žádosti o změnu'!$BX$2="ano",'Rozpočet + Žádosti o změnu'!BU96,IF('Rozpočet + Žádosti o změnu'!$BL$2="ano",'Rozpočet + Žádosti o změnu'!BI96,IF('Rozpočet + Žádosti o změnu'!$AZ$2="ano",'Rozpočet + Žádosti o změnu'!AW96,IF('Rozpočet + Žádosti o změnu'!$AN$2="ano",'Rozpočet + Žádosti o změnu'!AK96,'Rozpočet + Žádosti o změnu'!K96))))))))))</f>
        <v>0</v>
      </c>
      <c r="S96" s="267">
        <f>IF('Rozpočet + Žádosti o změnu'!$ER$2="ano",'Rozpočet + Žádosti o změnu'!EP96,IF('Rozpočet + Žádosti o změnu'!$EF$2="ano",'Rozpočet + Žádosti o změnu'!ED96,IF('Rozpočet + Žádosti o změnu'!$DT$2="ano",'Rozpočet + Žádosti o změnu'!DR96,IF('Rozpočet + Žádosti o změnu'!$DH$2="ano",'Rozpočet + Žádosti o změnu'!DF96,IF('Rozpočet + Žádosti o změnu'!$CV$2="ano",'Rozpočet + Žádosti o změnu'!CT96,IF('Rozpočet + Žádosti o změnu'!$CJ$2="ano",'Rozpočet + Žádosti o změnu'!CH96,IF('Rozpočet + Žádosti o změnu'!$BX$2="ano",'Rozpočet + Žádosti o změnu'!BV96,IF('Rozpočet + Žádosti o změnu'!$BL$2="ano",'Rozpočet + Žádosti o změnu'!BJ96,IF('Rozpočet + Žádosti o změnu'!$AZ$2="ano",'Rozpočet + Žádosti o změnu'!AX96,IF('Rozpočet + Žádosti o změnu'!$AN$2="ano",'Rozpočet + Žádosti o změnu'!AL96,'Rozpočet + Žádosti o změnu'!L96))))))))))</f>
        <v>0</v>
      </c>
      <c r="T96" s="267">
        <f>IF('Rozpočet + Žádosti o změnu'!$ER$2="ano",'Rozpočet + Žádosti o změnu'!EQ96,IF('Rozpočet + Žádosti o změnu'!$EF$2="ano",'Rozpočet + Žádosti o změnu'!EE96,IF('Rozpočet + Žádosti o změnu'!$DT$2="ano",'Rozpočet + Žádosti o změnu'!DS96,IF('Rozpočet + Žádosti o změnu'!$DH$2="ano",'Rozpočet + Žádosti o změnu'!DG96,IF('Rozpočet + Žádosti o změnu'!$CV$2="ano",'Rozpočet + Žádosti o změnu'!CU96,IF('Rozpočet + Žádosti o změnu'!$CJ$2="ano",'Rozpočet + Žádosti o změnu'!CI96,IF('Rozpočet + Žádosti o změnu'!$BX$2="ano",'Rozpočet + Žádosti o změnu'!BW96,IF('Rozpočet + Žádosti o změnu'!$BL$2="ano",'Rozpočet + Žádosti o změnu'!BK96,IF('Rozpočet + Žádosti o změnu'!$AZ$2="ano",'Rozpočet + Žádosti o změnu'!AY96,IF('Rozpočet + Žádosti o změnu'!$AN$2="ano",'Rozpočet + Žádosti o změnu'!AM96,'Rozpočet + Žádosti o změnu'!M96))))))))))</f>
        <v>0</v>
      </c>
      <c r="U96" s="267">
        <f>IF('Rozpočet + Žádosti o změnu'!$ER$2="ano",'Rozpočet + Žádosti o změnu'!ER96,IF('Rozpočet + Žádosti o změnu'!$EF$2="ano",'Rozpočet + Žádosti o změnu'!EF96,IF('Rozpočet + Žádosti o změnu'!$DT$2="ano",'Rozpočet + Žádosti o změnu'!DT96,IF('Rozpočet + Žádosti o změnu'!$DH$2="ano",'Rozpočet + Žádosti o změnu'!DH96,IF('Rozpočet + Žádosti o změnu'!$CV$2="ano",'Rozpočet + Žádosti o změnu'!CV96,IF('Rozpočet + Žádosti o změnu'!$CJ$2="ano",'Rozpočet + Žádosti o změnu'!CJ96,IF('Rozpočet + Žádosti o změnu'!$BX$2="ano",'Rozpočet + Žádosti o změnu'!BX96,IF('Rozpočet + Žádosti o změnu'!$BL$2="ano",'Rozpočet + Žádosti o změnu'!BL96,IF('Rozpočet + Žádosti o změnu'!$AZ$2="ano",'Rozpočet + Žádosti o změnu'!AZ96,IF('Rozpočet + Žádosti o změnu'!$AN$2="ano",'Rozpočet + Žádosti o změnu'!AN96,'Rozpočet + Žádosti o změnu'!N96))))))))))</f>
        <v>0</v>
      </c>
      <c r="W96" s="281">
        <f>IF('ZoR č. 1'!$D96="",0,'ZoR č. 1'!G96)+IF('ZoR č. 2'!$D96="",0,'ZoR č. 2'!G96)+IF('ZoR č. 3'!$D96="",0,'ZoR č. 3'!G96)+IF('ZoR č. 4'!$D96="",0,'ZoR č. 4'!G96)+IF('ZoR č. 5'!$D96="",0,'ZoR č. 5'!G96)+IF('ZoR č. 6'!$D96="",0,'ZoR č. 6'!G96)+IF('ZoR č. 7'!$D96="",0,'ZoR č. 7'!G96)+IF('ZoR č. 8'!$D96="",0,'ZoR č. 8'!G96)+IF('ZoR č. 9'!$D96="",0,'ZoR č. 9'!G96)+IF('ZoR č. 10'!$D96="",0,'ZoR č. 10'!G96)+IF(ZZoR!$D96="",0,ZZoR!G96)</f>
        <v>0</v>
      </c>
      <c r="X96" s="281">
        <f>IF('ZoR č. 1'!$D96="",0,'ZoR č. 1'!H96)+IF('ZoR č. 2'!$D96="",0,'ZoR č. 2'!H96)+IF('ZoR č. 3'!$D96="",0,'ZoR č. 3'!H96)+IF('ZoR č. 4'!$D96="",0,'ZoR č. 4'!H96)+IF('ZoR č. 5'!$D96="",0,'ZoR č. 5'!H96)+IF('ZoR č. 6'!$D96="",0,'ZoR č. 6'!H96)+IF('ZoR č. 7'!$D96="",0,'ZoR č. 7'!H96)+IF('ZoR č. 8'!$D96="",0,'ZoR č. 8'!H96)+IF('ZoR č. 9'!$D96="",0,'ZoR č. 9'!H96)+IF('ZoR č. 10'!$D96="",0,'ZoR č. 10'!H96)+IF(ZZoR!$D96="",0,ZZoR!H96)</f>
        <v>0</v>
      </c>
      <c r="Y96" s="281">
        <f>IF('ZoR č. 1'!$D96="",0,'ZoR č. 1'!I96)+IF('ZoR č. 2'!$D96="",0,'ZoR č. 2'!I96)+IF('ZoR č. 3'!$D96="",0,'ZoR č. 3'!I96)+IF('ZoR č. 4'!$D96="",0,'ZoR č. 4'!I96)+IF('ZoR č. 5'!$D96="",0,'ZoR č. 5'!I96)+IF('ZoR č. 6'!$D96="",0,'ZoR č. 6'!I96)+IF('ZoR č. 7'!$D96="",0,'ZoR č. 7'!I96)+IF('ZoR č. 8'!$D96="",0,'ZoR č. 8'!I96)+IF('ZoR č. 9'!$D96="",0,'ZoR č. 9'!I96)+IF('ZoR č. 10'!$D96="",0,'ZoR č. 10'!I96)+IF(ZZoR!$D96="",0,ZZoR!I96)</f>
        <v>0</v>
      </c>
      <c r="Z96" s="281">
        <f>IF('ZoR č. 1'!$D96="",0,'ZoR č. 1'!J96)+IF('ZoR č. 2'!$D96="",0,'ZoR č. 2'!J96)+IF('ZoR č. 3'!$D96="",0,'ZoR č. 3'!J96)+IF('ZoR č. 4'!$D96="",0,'ZoR č. 4'!J96)+IF('ZoR č. 5'!$D96="",0,'ZoR č. 5'!J96)+IF('ZoR č. 6'!$D96="",0,'ZoR č. 6'!J96)+IF('ZoR č. 7'!$D96="",0,'ZoR č. 7'!J96)+IF('ZoR č. 8'!$D96="",0,'ZoR č. 8'!J96)+IF('ZoR č. 9'!$D96="",0,'ZoR č. 9'!J96)+IF('ZoR č. 10'!$D96="",0,'ZoR č. 10'!J96)+IF(ZZoR!$D96="",0,ZZoR!J96)</f>
        <v>0</v>
      </c>
      <c r="AA96" s="281">
        <f>IF('ZoR č. 1'!$D96="",0,'ZoR č. 1'!K96)+IF('ZoR č. 2'!$D96="",0,'ZoR č. 2'!K96)+IF('ZoR č. 3'!$D96="",0,'ZoR č. 3'!K96)+IF('ZoR č. 4'!$D96="",0,'ZoR č. 4'!K96)+IF('ZoR č. 5'!$D96="",0,'ZoR č. 5'!K96)+IF('ZoR č. 6'!$D96="",0,'ZoR č. 6'!K96)+IF('ZoR č. 7'!$D96="",0,'ZoR č. 7'!K96)+IF('ZoR č. 8'!$D96="",0,'ZoR č. 8'!K96)+IF('ZoR č. 9'!$D96="",0,'ZoR č. 9'!K96)+IF('ZoR č. 10'!$D96="",0,'ZoR č. 10'!K96)+IF(ZZoR!$D96="",0,ZZoR!K96)</f>
        <v>0</v>
      </c>
      <c r="AB96" s="281">
        <f>IF('ZoR č. 1'!$D96="",0,'ZoR č. 1'!L96)+IF('ZoR č. 2'!$D96="",0,'ZoR č. 2'!L96)+IF('ZoR č. 3'!$D96="",0,'ZoR č. 3'!L96)+IF('ZoR č. 4'!$D96="",0,'ZoR č. 4'!L96)+IF('ZoR č. 5'!$D96="",0,'ZoR č. 5'!L96)+IF('ZoR č. 6'!$D96="",0,'ZoR č. 6'!L96)+IF('ZoR č. 7'!$D96="",0,'ZoR č. 7'!L96)+IF('ZoR č. 8'!$D96="",0,'ZoR č. 8'!L96)+IF('ZoR č. 9'!$D96="",0,'ZoR č. 9'!L96)+IF('ZoR č. 10'!$D96="",0,'ZoR č. 10'!L96)+IF(ZZoR!$D96="",0,ZZoR!L96)</f>
        <v>0</v>
      </c>
      <c r="AC96" s="281">
        <f>IF('ZoR č. 1'!$D96="",0,'ZoR č. 1'!M96)+IF('ZoR č. 2'!$D96="",0,'ZoR č. 2'!M96)+IF('ZoR č. 3'!$D96="",0,'ZoR č. 3'!M96)+IF('ZoR č. 4'!$D96="",0,'ZoR č. 4'!M96)+IF('ZoR č. 5'!$D96="",0,'ZoR č. 5'!M96)+IF('ZoR č. 6'!$D96="",0,'ZoR č. 6'!M96)+IF('ZoR č. 7'!$D96="",0,'ZoR č. 7'!M96)+IF('ZoR č. 8'!$D96="",0,'ZoR č. 8'!M96)+IF('ZoR č. 9'!$D96="",0,'ZoR č. 9'!M96)+IF('ZoR č. 10'!$D96="",0,'ZoR č. 10'!M96)+IF(ZZoR!$D96="",0,ZZoR!M96)</f>
        <v>0</v>
      </c>
      <c r="AE96" s="282" t="str">
        <f t="shared" si="7"/>
        <v/>
      </c>
    </row>
    <row r="97" spans="2:31" x14ac:dyDescent="0.25">
      <c r="B97" s="9" t="s">
        <v>230</v>
      </c>
      <c r="C97" s="98" t="str">
        <f>IF(COUNTA('Přehled partnerů'!C97:D97)&lt;&gt;2,"partner neuveden",IF('Přehled partnerů'!G97="ANO",'Přehled partnerů'!C97,"v tomto období nerelevantní"))</f>
        <v>partner neuveden</v>
      </c>
      <c r="D97" s="108" t="str">
        <f>IF(COUNTA('Přehled partnerů'!C97:D97)&lt;&gt;2,"",IF('Přehled partnerů'!G97="ANO",'Přehled partnerů'!D97,""))</f>
        <v/>
      </c>
      <c r="E97" s="21" t="str">
        <f t="shared" si="4"/>
        <v/>
      </c>
      <c r="F97" s="114" t="str">
        <f t="shared" si="5"/>
        <v/>
      </c>
      <c r="G97" s="125">
        <v>0</v>
      </c>
      <c r="H97" s="126">
        <v>0</v>
      </c>
      <c r="I97" s="126">
        <v>0</v>
      </c>
      <c r="J97" s="126">
        <v>0</v>
      </c>
      <c r="K97" s="273">
        <v>0</v>
      </c>
      <c r="L97" s="273">
        <v>0</v>
      </c>
      <c r="M97" s="274">
        <v>0</v>
      </c>
      <c r="N97" s="58" t="str">
        <f t="shared" si="6"/>
        <v/>
      </c>
      <c r="O97" s="267">
        <f>IF('Rozpočet + Žádosti o změnu'!$ER$2="ano",'Rozpočet + Žádosti o změnu'!EL97,IF('Rozpočet + Žádosti o změnu'!$EF$2="ano",'Rozpočet + Žádosti o změnu'!DZ97,IF('Rozpočet + Žádosti o změnu'!$DT$2="ano",'Rozpočet + Žádosti o změnu'!DN97,IF('Rozpočet + Žádosti o změnu'!$DH$2="ano",'Rozpočet + Žádosti o změnu'!DB97,IF('Rozpočet + Žádosti o změnu'!$CV$2="ano",'Rozpočet + Žádosti o změnu'!CP97,IF('Rozpočet + Žádosti o změnu'!$CJ$2="ano",'Rozpočet + Žádosti o změnu'!CD97,IF('Rozpočet + Žádosti o změnu'!$BX$2="ano",'Rozpočet + Žádosti o změnu'!BR97,IF('Rozpočet + Žádosti o změnu'!$BL$2="ano",'Rozpočet + Žádosti o změnu'!BF97,IF('Rozpočet + Žádosti o změnu'!$AZ$2="ano",'Rozpočet + Žádosti o změnu'!AT97,IF('Rozpočet + Žádosti o změnu'!$AN$2="ano",'Rozpočet + Žádosti o změnu'!AH97,'Rozpočet + Žádosti o změnu'!H97))))))))))</f>
        <v>0</v>
      </c>
      <c r="P97" s="267">
        <f>IF('Rozpočet + Žádosti o změnu'!$ER$2="ano",'Rozpočet + Žádosti o změnu'!EM97,IF('Rozpočet + Žádosti o změnu'!$EF$2="ano",'Rozpočet + Žádosti o změnu'!EA97,IF('Rozpočet + Žádosti o změnu'!$DT$2="ano",'Rozpočet + Žádosti o změnu'!DO97,IF('Rozpočet + Žádosti o změnu'!$DH$2="ano",'Rozpočet + Žádosti o změnu'!DC97,IF('Rozpočet + Žádosti o změnu'!$CV$2="ano",'Rozpočet + Žádosti o změnu'!CQ97,IF('Rozpočet + Žádosti o změnu'!$CJ$2="ano",'Rozpočet + Žádosti o změnu'!CE97,IF('Rozpočet + Žádosti o změnu'!$BX$2="ano",'Rozpočet + Žádosti o změnu'!BS97,IF('Rozpočet + Žádosti o změnu'!$BL$2="ano",'Rozpočet + Žádosti o změnu'!BG97,IF('Rozpočet + Žádosti o změnu'!$AZ$2="ano",'Rozpočet + Žádosti o změnu'!AU97,IF('Rozpočet + Žádosti o změnu'!$AN$2="ano",'Rozpočet + Žádosti o změnu'!AI97,'Rozpočet + Žádosti o změnu'!I97))))))))))</f>
        <v>0</v>
      </c>
      <c r="Q97" s="267">
        <f>IF('Rozpočet + Žádosti o změnu'!$ER$2="ano",'Rozpočet + Žádosti o změnu'!EN97,IF('Rozpočet + Žádosti o změnu'!$EF$2="ano",'Rozpočet + Žádosti o změnu'!EB97,IF('Rozpočet + Žádosti o změnu'!$DT$2="ano",'Rozpočet + Žádosti o změnu'!DP97,IF('Rozpočet + Žádosti o změnu'!$DH$2="ano",'Rozpočet + Žádosti o změnu'!DD97,IF('Rozpočet + Žádosti o změnu'!$CV$2="ano",'Rozpočet + Žádosti o změnu'!CR97,IF('Rozpočet + Žádosti o změnu'!$CJ$2="ano",'Rozpočet + Žádosti o změnu'!CF97,IF('Rozpočet + Žádosti o změnu'!$BX$2="ano",'Rozpočet + Žádosti o změnu'!BT97,IF('Rozpočet + Žádosti o změnu'!$BL$2="ano",'Rozpočet + Žádosti o změnu'!BH97,IF('Rozpočet + Žádosti o změnu'!$AZ$2="ano",'Rozpočet + Žádosti o změnu'!AV97,IF('Rozpočet + Žádosti o změnu'!$AN$2="ano",'Rozpočet + Žádosti o změnu'!AJ97,'Rozpočet + Žádosti o změnu'!J97))))))))))</f>
        <v>0</v>
      </c>
      <c r="R97" s="267">
        <f>IF('Rozpočet + Žádosti o změnu'!$ER$2="ano",'Rozpočet + Žádosti o změnu'!EO97,IF('Rozpočet + Žádosti o změnu'!$EF$2="ano",'Rozpočet + Žádosti o změnu'!EC97,IF('Rozpočet + Žádosti o změnu'!$DT$2="ano",'Rozpočet + Žádosti o změnu'!DQ97,IF('Rozpočet + Žádosti o změnu'!$DH$2="ano",'Rozpočet + Žádosti o změnu'!DE97,IF('Rozpočet + Žádosti o změnu'!$CV$2="ano",'Rozpočet + Žádosti o změnu'!CS97,IF('Rozpočet + Žádosti o změnu'!$CJ$2="ano",'Rozpočet + Žádosti o změnu'!CG97,IF('Rozpočet + Žádosti o změnu'!$BX$2="ano",'Rozpočet + Žádosti o změnu'!BU97,IF('Rozpočet + Žádosti o změnu'!$BL$2="ano",'Rozpočet + Žádosti o změnu'!BI97,IF('Rozpočet + Žádosti o změnu'!$AZ$2="ano",'Rozpočet + Žádosti o změnu'!AW97,IF('Rozpočet + Žádosti o změnu'!$AN$2="ano",'Rozpočet + Žádosti o změnu'!AK97,'Rozpočet + Žádosti o změnu'!K97))))))))))</f>
        <v>0</v>
      </c>
      <c r="S97" s="267">
        <f>IF('Rozpočet + Žádosti o změnu'!$ER$2="ano",'Rozpočet + Žádosti o změnu'!EP97,IF('Rozpočet + Žádosti o změnu'!$EF$2="ano",'Rozpočet + Žádosti o změnu'!ED97,IF('Rozpočet + Žádosti o změnu'!$DT$2="ano",'Rozpočet + Žádosti o změnu'!DR97,IF('Rozpočet + Žádosti o změnu'!$DH$2="ano",'Rozpočet + Žádosti o změnu'!DF97,IF('Rozpočet + Žádosti o změnu'!$CV$2="ano",'Rozpočet + Žádosti o změnu'!CT97,IF('Rozpočet + Žádosti o změnu'!$CJ$2="ano",'Rozpočet + Žádosti o změnu'!CH97,IF('Rozpočet + Žádosti o změnu'!$BX$2="ano",'Rozpočet + Žádosti o změnu'!BV97,IF('Rozpočet + Žádosti o změnu'!$BL$2="ano",'Rozpočet + Žádosti o změnu'!BJ97,IF('Rozpočet + Žádosti o změnu'!$AZ$2="ano",'Rozpočet + Žádosti o změnu'!AX97,IF('Rozpočet + Žádosti o změnu'!$AN$2="ano",'Rozpočet + Žádosti o změnu'!AL97,'Rozpočet + Žádosti o změnu'!L97))))))))))</f>
        <v>0</v>
      </c>
      <c r="T97" s="267">
        <f>IF('Rozpočet + Žádosti o změnu'!$ER$2="ano",'Rozpočet + Žádosti o změnu'!EQ97,IF('Rozpočet + Žádosti o změnu'!$EF$2="ano",'Rozpočet + Žádosti o změnu'!EE97,IF('Rozpočet + Žádosti o změnu'!$DT$2="ano",'Rozpočet + Žádosti o změnu'!DS97,IF('Rozpočet + Žádosti o změnu'!$DH$2="ano",'Rozpočet + Žádosti o změnu'!DG97,IF('Rozpočet + Žádosti o změnu'!$CV$2="ano",'Rozpočet + Žádosti o změnu'!CU97,IF('Rozpočet + Žádosti o změnu'!$CJ$2="ano",'Rozpočet + Žádosti o změnu'!CI97,IF('Rozpočet + Žádosti o změnu'!$BX$2="ano",'Rozpočet + Žádosti o změnu'!BW97,IF('Rozpočet + Žádosti o změnu'!$BL$2="ano",'Rozpočet + Žádosti o změnu'!BK97,IF('Rozpočet + Žádosti o změnu'!$AZ$2="ano",'Rozpočet + Žádosti o změnu'!AY97,IF('Rozpočet + Žádosti o změnu'!$AN$2="ano",'Rozpočet + Žádosti o změnu'!AM97,'Rozpočet + Žádosti o změnu'!M97))))))))))</f>
        <v>0</v>
      </c>
      <c r="U97" s="267">
        <f>IF('Rozpočet + Žádosti o změnu'!$ER$2="ano",'Rozpočet + Žádosti o změnu'!ER97,IF('Rozpočet + Žádosti o změnu'!$EF$2="ano",'Rozpočet + Žádosti o změnu'!EF97,IF('Rozpočet + Žádosti o změnu'!$DT$2="ano",'Rozpočet + Žádosti o změnu'!DT97,IF('Rozpočet + Žádosti o změnu'!$DH$2="ano",'Rozpočet + Žádosti o změnu'!DH97,IF('Rozpočet + Žádosti o změnu'!$CV$2="ano",'Rozpočet + Žádosti o změnu'!CV97,IF('Rozpočet + Žádosti o změnu'!$CJ$2="ano",'Rozpočet + Žádosti o změnu'!CJ97,IF('Rozpočet + Žádosti o změnu'!$BX$2="ano",'Rozpočet + Žádosti o změnu'!BX97,IF('Rozpočet + Žádosti o změnu'!$BL$2="ano",'Rozpočet + Žádosti o změnu'!BL97,IF('Rozpočet + Žádosti o změnu'!$AZ$2="ano",'Rozpočet + Žádosti o změnu'!AZ97,IF('Rozpočet + Žádosti o změnu'!$AN$2="ano",'Rozpočet + Žádosti o změnu'!AN97,'Rozpočet + Žádosti o změnu'!N97))))))))))</f>
        <v>0</v>
      </c>
      <c r="W97" s="281">
        <f>IF('ZoR č. 1'!$D97="",0,'ZoR č. 1'!G97)+IF('ZoR č. 2'!$D97="",0,'ZoR č. 2'!G97)+IF('ZoR č. 3'!$D97="",0,'ZoR č. 3'!G97)+IF('ZoR č. 4'!$D97="",0,'ZoR č. 4'!G97)+IF('ZoR č. 5'!$D97="",0,'ZoR č. 5'!G97)+IF('ZoR č. 6'!$D97="",0,'ZoR č. 6'!G97)+IF('ZoR č. 7'!$D97="",0,'ZoR č. 7'!G97)+IF('ZoR č. 8'!$D97="",0,'ZoR č. 8'!G97)+IF('ZoR č. 9'!$D97="",0,'ZoR č. 9'!G97)+IF('ZoR č. 10'!$D97="",0,'ZoR č. 10'!G97)+IF(ZZoR!$D97="",0,ZZoR!G97)</f>
        <v>0</v>
      </c>
      <c r="X97" s="281">
        <f>IF('ZoR č. 1'!$D97="",0,'ZoR č. 1'!H97)+IF('ZoR č. 2'!$D97="",0,'ZoR č. 2'!H97)+IF('ZoR č. 3'!$D97="",0,'ZoR č. 3'!H97)+IF('ZoR č. 4'!$D97="",0,'ZoR č. 4'!H97)+IF('ZoR č. 5'!$D97="",0,'ZoR č. 5'!H97)+IF('ZoR č. 6'!$D97="",0,'ZoR č. 6'!H97)+IF('ZoR č. 7'!$D97="",0,'ZoR č. 7'!H97)+IF('ZoR č. 8'!$D97="",0,'ZoR č. 8'!H97)+IF('ZoR č. 9'!$D97="",0,'ZoR č. 9'!H97)+IF('ZoR č. 10'!$D97="",0,'ZoR č. 10'!H97)+IF(ZZoR!$D97="",0,ZZoR!H97)</f>
        <v>0</v>
      </c>
      <c r="Y97" s="281">
        <f>IF('ZoR č. 1'!$D97="",0,'ZoR č. 1'!I97)+IF('ZoR č. 2'!$D97="",0,'ZoR č. 2'!I97)+IF('ZoR č. 3'!$D97="",0,'ZoR č. 3'!I97)+IF('ZoR č. 4'!$D97="",0,'ZoR č. 4'!I97)+IF('ZoR č. 5'!$D97="",0,'ZoR č. 5'!I97)+IF('ZoR č. 6'!$D97="",0,'ZoR č. 6'!I97)+IF('ZoR č. 7'!$D97="",0,'ZoR č. 7'!I97)+IF('ZoR č. 8'!$D97="",0,'ZoR č. 8'!I97)+IF('ZoR č. 9'!$D97="",0,'ZoR č. 9'!I97)+IF('ZoR č. 10'!$D97="",0,'ZoR č. 10'!I97)+IF(ZZoR!$D97="",0,ZZoR!I97)</f>
        <v>0</v>
      </c>
      <c r="Z97" s="281">
        <f>IF('ZoR č. 1'!$D97="",0,'ZoR č. 1'!J97)+IF('ZoR č. 2'!$D97="",0,'ZoR č. 2'!J97)+IF('ZoR č. 3'!$D97="",0,'ZoR č. 3'!J97)+IF('ZoR č. 4'!$D97="",0,'ZoR č. 4'!J97)+IF('ZoR č. 5'!$D97="",0,'ZoR č. 5'!J97)+IF('ZoR č. 6'!$D97="",0,'ZoR č. 6'!J97)+IF('ZoR č. 7'!$D97="",0,'ZoR č. 7'!J97)+IF('ZoR č. 8'!$D97="",0,'ZoR č. 8'!J97)+IF('ZoR č. 9'!$D97="",0,'ZoR č. 9'!J97)+IF('ZoR č. 10'!$D97="",0,'ZoR č. 10'!J97)+IF(ZZoR!$D97="",0,ZZoR!J97)</f>
        <v>0</v>
      </c>
      <c r="AA97" s="281">
        <f>IF('ZoR č. 1'!$D97="",0,'ZoR č. 1'!K97)+IF('ZoR č. 2'!$D97="",0,'ZoR č. 2'!K97)+IF('ZoR č. 3'!$D97="",0,'ZoR č. 3'!K97)+IF('ZoR č. 4'!$D97="",0,'ZoR č. 4'!K97)+IF('ZoR č. 5'!$D97="",0,'ZoR č. 5'!K97)+IF('ZoR č. 6'!$D97="",0,'ZoR č. 6'!K97)+IF('ZoR č. 7'!$D97="",0,'ZoR č. 7'!K97)+IF('ZoR č. 8'!$D97="",0,'ZoR č. 8'!K97)+IF('ZoR č. 9'!$D97="",0,'ZoR č. 9'!K97)+IF('ZoR č. 10'!$D97="",0,'ZoR č. 10'!K97)+IF(ZZoR!$D97="",0,ZZoR!K97)</f>
        <v>0</v>
      </c>
      <c r="AB97" s="281">
        <f>IF('ZoR č. 1'!$D97="",0,'ZoR č. 1'!L97)+IF('ZoR č. 2'!$D97="",0,'ZoR č. 2'!L97)+IF('ZoR č. 3'!$D97="",0,'ZoR č. 3'!L97)+IF('ZoR č. 4'!$D97="",0,'ZoR č. 4'!L97)+IF('ZoR č. 5'!$D97="",0,'ZoR č. 5'!L97)+IF('ZoR č. 6'!$D97="",0,'ZoR č. 6'!L97)+IF('ZoR č. 7'!$D97="",0,'ZoR č. 7'!L97)+IF('ZoR č. 8'!$D97="",0,'ZoR č. 8'!L97)+IF('ZoR č. 9'!$D97="",0,'ZoR č. 9'!L97)+IF('ZoR č. 10'!$D97="",0,'ZoR č. 10'!L97)+IF(ZZoR!$D97="",0,ZZoR!L97)</f>
        <v>0</v>
      </c>
      <c r="AC97" s="281">
        <f>IF('ZoR č. 1'!$D97="",0,'ZoR č. 1'!M97)+IF('ZoR č. 2'!$D97="",0,'ZoR č. 2'!M97)+IF('ZoR č. 3'!$D97="",0,'ZoR č. 3'!M97)+IF('ZoR č. 4'!$D97="",0,'ZoR č. 4'!M97)+IF('ZoR č. 5'!$D97="",0,'ZoR č. 5'!M97)+IF('ZoR č. 6'!$D97="",0,'ZoR č. 6'!M97)+IF('ZoR č. 7'!$D97="",0,'ZoR č. 7'!M97)+IF('ZoR č. 8'!$D97="",0,'ZoR č. 8'!M97)+IF('ZoR č. 9'!$D97="",0,'ZoR č. 9'!M97)+IF('ZoR č. 10'!$D97="",0,'ZoR č. 10'!M97)+IF(ZZoR!$D97="",0,ZZoR!M97)</f>
        <v>0</v>
      </c>
      <c r="AE97" s="282" t="str">
        <f t="shared" si="7"/>
        <v/>
      </c>
    </row>
    <row r="98" spans="2:31" x14ac:dyDescent="0.25">
      <c r="B98" s="9" t="s">
        <v>231</v>
      </c>
      <c r="C98" s="98" t="str">
        <f>IF(COUNTA('Přehled partnerů'!C98:D98)&lt;&gt;2,"partner neuveden",IF('Přehled partnerů'!G98="ANO",'Přehled partnerů'!C98,"v tomto období nerelevantní"))</f>
        <v>partner neuveden</v>
      </c>
      <c r="D98" s="108" t="str">
        <f>IF(COUNTA('Přehled partnerů'!C98:D98)&lt;&gt;2,"",IF('Přehled partnerů'!G98="ANO",'Přehled partnerů'!D98,""))</f>
        <v/>
      </c>
      <c r="E98" s="21" t="str">
        <f t="shared" si="4"/>
        <v/>
      </c>
      <c r="F98" s="114" t="str">
        <f t="shared" si="5"/>
        <v/>
      </c>
      <c r="G98" s="125">
        <v>0</v>
      </c>
      <c r="H98" s="126">
        <v>0</v>
      </c>
      <c r="I98" s="126">
        <v>0</v>
      </c>
      <c r="J98" s="126">
        <v>0</v>
      </c>
      <c r="K98" s="273">
        <v>0</v>
      </c>
      <c r="L98" s="273">
        <v>0</v>
      </c>
      <c r="M98" s="274">
        <v>0</v>
      </c>
      <c r="N98" s="58" t="str">
        <f t="shared" si="6"/>
        <v/>
      </c>
      <c r="O98" s="267">
        <f>IF('Rozpočet + Žádosti o změnu'!$ER$2="ano",'Rozpočet + Žádosti o změnu'!EL98,IF('Rozpočet + Žádosti o změnu'!$EF$2="ano",'Rozpočet + Žádosti o změnu'!DZ98,IF('Rozpočet + Žádosti o změnu'!$DT$2="ano",'Rozpočet + Žádosti o změnu'!DN98,IF('Rozpočet + Žádosti o změnu'!$DH$2="ano",'Rozpočet + Žádosti o změnu'!DB98,IF('Rozpočet + Žádosti o změnu'!$CV$2="ano",'Rozpočet + Žádosti o změnu'!CP98,IF('Rozpočet + Žádosti o změnu'!$CJ$2="ano",'Rozpočet + Žádosti o změnu'!CD98,IF('Rozpočet + Žádosti o změnu'!$BX$2="ano",'Rozpočet + Žádosti o změnu'!BR98,IF('Rozpočet + Žádosti o změnu'!$BL$2="ano",'Rozpočet + Žádosti o změnu'!BF98,IF('Rozpočet + Žádosti o změnu'!$AZ$2="ano",'Rozpočet + Žádosti o změnu'!AT98,IF('Rozpočet + Žádosti o změnu'!$AN$2="ano",'Rozpočet + Žádosti o změnu'!AH98,'Rozpočet + Žádosti o změnu'!H98))))))))))</f>
        <v>0</v>
      </c>
      <c r="P98" s="267">
        <f>IF('Rozpočet + Žádosti o změnu'!$ER$2="ano",'Rozpočet + Žádosti o změnu'!EM98,IF('Rozpočet + Žádosti o změnu'!$EF$2="ano",'Rozpočet + Žádosti o změnu'!EA98,IF('Rozpočet + Žádosti o změnu'!$DT$2="ano",'Rozpočet + Žádosti o změnu'!DO98,IF('Rozpočet + Žádosti o změnu'!$DH$2="ano",'Rozpočet + Žádosti o změnu'!DC98,IF('Rozpočet + Žádosti o změnu'!$CV$2="ano",'Rozpočet + Žádosti o změnu'!CQ98,IF('Rozpočet + Žádosti o změnu'!$CJ$2="ano",'Rozpočet + Žádosti o změnu'!CE98,IF('Rozpočet + Žádosti o změnu'!$BX$2="ano",'Rozpočet + Žádosti o změnu'!BS98,IF('Rozpočet + Žádosti o změnu'!$BL$2="ano",'Rozpočet + Žádosti o změnu'!BG98,IF('Rozpočet + Žádosti o změnu'!$AZ$2="ano",'Rozpočet + Žádosti o změnu'!AU98,IF('Rozpočet + Žádosti o změnu'!$AN$2="ano",'Rozpočet + Žádosti o změnu'!AI98,'Rozpočet + Žádosti o změnu'!I98))))))))))</f>
        <v>0</v>
      </c>
      <c r="Q98" s="267">
        <f>IF('Rozpočet + Žádosti o změnu'!$ER$2="ano",'Rozpočet + Žádosti o změnu'!EN98,IF('Rozpočet + Žádosti o změnu'!$EF$2="ano",'Rozpočet + Žádosti o změnu'!EB98,IF('Rozpočet + Žádosti o změnu'!$DT$2="ano",'Rozpočet + Žádosti o změnu'!DP98,IF('Rozpočet + Žádosti o změnu'!$DH$2="ano",'Rozpočet + Žádosti o změnu'!DD98,IF('Rozpočet + Žádosti o změnu'!$CV$2="ano",'Rozpočet + Žádosti o změnu'!CR98,IF('Rozpočet + Žádosti o změnu'!$CJ$2="ano",'Rozpočet + Žádosti o změnu'!CF98,IF('Rozpočet + Žádosti o změnu'!$BX$2="ano",'Rozpočet + Žádosti o změnu'!BT98,IF('Rozpočet + Žádosti o změnu'!$BL$2="ano",'Rozpočet + Žádosti o změnu'!BH98,IF('Rozpočet + Žádosti o změnu'!$AZ$2="ano",'Rozpočet + Žádosti o změnu'!AV98,IF('Rozpočet + Žádosti o změnu'!$AN$2="ano",'Rozpočet + Žádosti o změnu'!AJ98,'Rozpočet + Žádosti o změnu'!J98))))))))))</f>
        <v>0</v>
      </c>
      <c r="R98" s="267">
        <f>IF('Rozpočet + Žádosti o změnu'!$ER$2="ano",'Rozpočet + Žádosti o změnu'!EO98,IF('Rozpočet + Žádosti o změnu'!$EF$2="ano",'Rozpočet + Žádosti o změnu'!EC98,IF('Rozpočet + Žádosti o změnu'!$DT$2="ano",'Rozpočet + Žádosti o změnu'!DQ98,IF('Rozpočet + Žádosti o změnu'!$DH$2="ano",'Rozpočet + Žádosti o změnu'!DE98,IF('Rozpočet + Žádosti o změnu'!$CV$2="ano",'Rozpočet + Žádosti o změnu'!CS98,IF('Rozpočet + Žádosti o změnu'!$CJ$2="ano",'Rozpočet + Žádosti o změnu'!CG98,IF('Rozpočet + Žádosti o změnu'!$BX$2="ano",'Rozpočet + Žádosti o změnu'!BU98,IF('Rozpočet + Žádosti o změnu'!$BL$2="ano",'Rozpočet + Žádosti o změnu'!BI98,IF('Rozpočet + Žádosti o změnu'!$AZ$2="ano",'Rozpočet + Žádosti o změnu'!AW98,IF('Rozpočet + Žádosti o změnu'!$AN$2="ano",'Rozpočet + Žádosti o změnu'!AK98,'Rozpočet + Žádosti o změnu'!K98))))))))))</f>
        <v>0</v>
      </c>
      <c r="S98" s="267">
        <f>IF('Rozpočet + Žádosti o změnu'!$ER$2="ano",'Rozpočet + Žádosti o změnu'!EP98,IF('Rozpočet + Žádosti o změnu'!$EF$2="ano",'Rozpočet + Žádosti o změnu'!ED98,IF('Rozpočet + Žádosti o změnu'!$DT$2="ano",'Rozpočet + Žádosti o změnu'!DR98,IF('Rozpočet + Žádosti o změnu'!$DH$2="ano",'Rozpočet + Žádosti o změnu'!DF98,IF('Rozpočet + Žádosti o změnu'!$CV$2="ano",'Rozpočet + Žádosti o změnu'!CT98,IF('Rozpočet + Žádosti o změnu'!$CJ$2="ano",'Rozpočet + Žádosti o změnu'!CH98,IF('Rozpočet + Žádosti o změnu'!$BX$2="ano",'Rozpočet + Žádosti o změnu'!BV98,IF('Rozpočet + Žádosti o změnu'!$BL$2="ano",'Rozpočet + Žádosti o změnu'!BJ98,IF('Rozpočet + Žádosti o změnu'!$AZ$2="ano",'Rozpočet + Žádosti o změnu'!AX98,IF('Rozpočet + Žádosti o změnu'!$AN$2="ano",'Rozpočet + Žádosti o změnu'!AL98,'Rozpočet + Žádosti o změnu'!L98))))))))))</f>
        <v>0</v>
      </c>
      <c r="T98" s="267">
        <f>IF('Rozpočet + Žádosti o změnu'!$ER$2="ano",'Rozpočet + Žádosti o změnu'!EQ98,IF('Rozpočet + Žádosti o změnu'!$EF$2="ano",'Rozpočet + Žádosti o změnu'!EE98,IF('Rozpočet + Žádosti o změnu'!$DT$2="ano",'Rozpočet + Žádosti o změnu'!DS98,IF('Rozpočet + Žádosti o změnu'!$DH$2="ano",'Rozpočet + Žádosti o změnu'!DG98,IF('Rozpočet + Žádosti o změnu'!$CV$2="ano",'Rozpočet + Žádosti o změnu'!CU98,IF('Rozpočet + Žádosti o změnu'!$CJ$2="ano",'Rozpočet + Žádosti o změnu'!CI98,IF('Rozpočet + Žádosti o změnu'!$BX$2="ano",'Rozpočet + Žádosti o změnu'!BW98,IF('Rozpočet + Žádosti o změnu'!$BL$2="ano",'Rozpočet + Žádosti o změnu'!BK98,IF('Rozpočet + Žádosti o změnu'!$AZ$2="ano",'Rozpočet + Žádosti o změnu'!AY98,IF('Rozpočet + Žádosti o změnu'!$AN$2="ano",'Rozpočet + Žádosti o změnu'!AM98,'Rozpočet + Žádosti o změnu'!M98))))))))))</f>
        <v>0</v>
      </c>
      <c r="U98" s="267">
        <f>IF('Rozpočet + Žádosti o změnu'!$ER$2="ano",'Rozpočet + Žádosti o změnu'!ER98,IF('Rozpočet + Žádosti o změnu'!$EF$2="ano",'Rozpočet + Žádosti o změnu'!EF98,IF('Rozpočet + Žádosti o změnu'!$DT$2="ano",'Rozpočet + Žádosti o změnu'!DT98,IF('Rozpočet + Žádosti o změnu'!$DH$2="ano",'Rozpočet + Žádosti o změnu'!DH98,IF('Rozpočet + Žádosti o změnu'!$CV$2="ano",'Rozpočet + Žádosti o změnu'!CV98,IF('Rozpočet + Žádosti o změnu'!$CJ$2="ano",'Rozpočet + Žádosti o změnu'!CJ98,IF('Rozpočet + Žádosti o změnu'!$BX$2="ano",'Rozpočet + Žádosti o změnu'!BX98,IF('Rozpočet + Žádosti o změnu'!$BL$2="ano",'Rozpočet + Žádosti o změnu'!BL98,IF('Rozpočet + Žádosti o změnu'!$AZ$2="ano",'Rozpočet + Žádosti o změnu'!AZ98,IF('Rozpočet + Žádosti o změnu'!$AN$2="ano",'Rozpočet + Žádosti o změnu'!AN98,'Rozpočet + Žádosti o změnu'!N98))))))))))</f>
        <v>0</v>
      </c>
      <c r="W98" s="281">
        <f>IF('ZoR č. 1'!$D98="",0,'ZoR č. 1'!G98)+IF('ZoR č. 2'!$D98="",0,'ZoR č. 2'!G98)+IF('ZoR č. 3'!$D98="",0,'ZoR č. 3'!G98)+IF('ZoR č. 4'!$D98="",0,'ZoR č. 4'!G98)+IF('ZoR č. 5'!$D98="",0,'ZoR č. 5'!G98)+IF('ZoR č. 6'!$D98="",0,'ZoR č. 6'!G98)+IF('ZoR č. 7'!$D98="",0,'ZoR č. 7'!G98)+IF('ZoR č. 8'!$D98="",0,'ZoR č. 8'!G98)+IF('ZoR č. 9'!$D98="",0,'ZoR č. 9'!G98)+IF('ZoR č. 10'!$D98="",0,'ZoR č. 10'!G98)+IF(ZZoR!$D98="",0,ZZoR!G98)</f>
        <v>0</v>
      </c>
      <c r="X98" s="281">
        <f>IF('ZoR č. 1'!$D98="",0,'ZoR č. 1'!H98)+IF('ZoR č. 2'!$D98="",0,'ZoR č. 2'!H98)+IF('ZoR č. 3'!$D98="",0,'ZoR č. 3'!H98)+IF('ZoR č. 4'!$D98="",0,'ZoR č. 4'!H98)+IF('ZoR č. 5'!$D98="",0,'ZoR č. 5'!H98)+IF('ZoR č. 6'!$D98="",0,'ZoR č. 6'!H98)+IF('ZoR č. 7'!$D98="",0,'ZoR č. 7'!H98)+IF('ZoR č. 8'!$D98="",0,'ZoR č. 8'!H98)+IF('ZoR č. 9'!$D98="",0,'ZoR č. 9'!H98)+IF('ZoR č. 10'!$D98="",0,'ZoR č. 10'!H98)+IF(ZZoR!$D98="",0,ZZoR!H98)</f>
        <v>0</v>
      </c>
      <c r="Y98" s="281">
        <f>IF('ZoR č. 1'!$D98="",0,'ZoR č. 1'!I98)+IF('ZoR č. 2'!$D98="",0,'ZoR č. 2'!I98)+IF('ZoR č. 3'!$D98="",0,'ZoR č. 3'!I98)+IF('ZoR č. 4'!$D98="",0,'ZoR č. 4'!I98)+IF('ZoR č. 5'!$D98="",0,'ZoR č. 5'!I98)+IF('ZoR č. 6'!$D98="",0,'ZoR č. 6'!I98)+IF('ZoR č. 7'!$D98="",0,'ZoR č. 7'!I98)+IF('ZoR č. 8'!$D98="",0,'ZoR č. 8'!I98)+IF('ZoR č. 9'!$D98="",0,'ZoR č. 9'!I98)+IF('ZoR č. 10'!$D98="",0,'ZoR č. 10'!I98)+IF(ZZoR!$D98="",0,ZZoR!I98)</f>
        <v>0</v>
      </c>
      <c r="Z98" s="281">
        <f>IF('ZoR č. 1'!$D98="",0,'ZoR č. 1'!J98)+IF('ZoR č. 2'!$D98="",0,'ZoR č. 2'!J98)+IF('ZoR č. 3'!$D98="",0,'ZoR č. 3'!J98)+IF('ZoR č. 4'!$D98="",0,'ZoR č. 4'!J98)+IF('ZoR č. 5'!$D98="",0,'ZoR č. 5'!J98)+IF('ZoR č. 6'!$D98="",0,'ZoR č. 6'!J98)+IF('ZoR č. 7'!$D98="",0,'ZoR č. 7'!J98)+IF('ZoR č. 8'!$D98="",0,'ZoR č. 8'!J98)+IF('ZoR č. 9'!$D98="",0,'ZoR č. 9'!J98)+IF('ZoR č. 10'!$D98="",0,'ZoR č. 10'!J98)+IF(ZZoR!$D98="",0,ZZoR!J98)</f>
        <v>0</v>
      </c>
      <c r="AA98" s="281">
        <f>IF('ZoR č. 1'!$D98="",0,'ZoR č. 1'!K98)+IF('ZoR č. 2'!$D98="",0,'ZoR č. 2'!K98)+IF('ZoR č. 3'!$D98="",0,'ZoR č. 3'!K98)+IF('ZoR č. 4'!$D98="",0,'ZoR č. 4'!K98)+IF('ZoR č. 5'!$D98="",0,'ZoR č. 5'!K98)+IF('ZoR č. 6'!$D98="",0,'ZoR č. 6'!K98)+IF('ZoR č. 7'!$D98="",0,'ZoR č. 7'!K98)+IF('ZoR č. 8'!$D98="",0,'ZoR č. 8'!K98)+IF('ZoR č. 9'!$D98="",0,'ZoR č. 9'!K98)+IF('ZoR č. 10'!$D98="",0,'ZoR č. 10'!K98)+IF(ZZoR!$D98="",0,ZZoR!K98)</f>
        <v>0</v>
      </c>
      <c r="AB98" s="281">
        <f>IF('ZoR č. 1'!$D98="",0,'ZoR č. 1'!L98)+IF('ZoR č. 2'!$D98="",0,'ZoR č. 2'!L98)+IF('ZoR č. 3'!$D98="",0,'ZoR č. 3'!L98)+IF('ZoR č. 4'!$D98="",0,'ZoR č. 4'!L98)+IF('ZoR č. 5'!$D98="",0,'ZoR č. 5'!L98)+IF('ZoR č. 6'!$D98="",0,'ZoR č. 6'!L98)+IF('ZoR č. 7'!$D98="",0,'ZoR č. 7'!L98)+IF('ZoR č. 8'!$D98="",0,'ZoR č. 8'!L98)+IF('ZoR č. 9'!$D98="",0,'ZoR č. 9'!L98)+IF('ZoR č. 10'!$D98="",0,'ZoR č. 10'!L98)+IF(ZZoR!$D98="",0,ZZoR!L98)</f>
        <v>0</v>
      </c>
      <c r="AC98" s="281">
        <f>IF('ZoR č. 1'!$D98="",0,'ZoR č. 1'!M98)+IF('ZoR č. 2'!$D98="",0,'ZoR č. 2'!M98)+IF('ZoR č. 3'!$D98="",0,'ZoR č. 3'!M98)+IF('ZoR č. 4'!$D98="",0,'ZoR č. 4'!M98)+IF('ZoR č. 5'!$D98="",0,'ZoR č. 5'!M98)+IF('ZoR č. 6'!$D98="",0,'ZoR č. 6'!M98)+IF('ZoR č. 7'!$D98="",0,'ZoR č. 7'!M98)+IF('ZoR č. 8'!$D98="",0,'ZoR č. 8'!M98)+IF('ZoR č. 9'!$D98="",0,'ZoR č. 9'!M98)+IF('ZoR č. 10'!$D98="",0,'ZoR č. 10'!M98)+IF(ZZoR!$D98="",0,ZZoR!M98)</f>
        <v>0</v>
      </c>
      <c r="AE98" s="282" t="str">
        <f t="shared" si="7"/>
        <v/>
      </c>
    </row>
    <row r="99" spans="2:31" x14ac:dyDescent="0.25">
      <c r="B99" s="9" t="s">
        <v>232</v>
      </c>
      <c r="C99" s="98" t="str">
        <f>IF(COUNTA('Přehled partnerů'!C99:D99)&lt;&gt;2,"partner neuveden",IF('Přehled partnerů'!G99="ANO",'Přehled partnerů'!C99,"v tomto období nerelevantní"))</f>
        <v>partner neuveden</v>
      </c>
      <c r="D99" s="108" t="str">
        <f>IF(COUNTA('Přehled partnerů'!C99:D99)&lt;&gt;2,"",IF('Přehled partnerů'!G99="ANO",'Přehled partnerů'!D99,""))</f>
        <v/>
      </c>
      <c r="E99" s="21" t="str">
        <f t="shared" si="4"/>
        <v/>
      </c>
      <c r="F99" s="114" t="str">
        <f t="shared" si="5"/>
        <v/>
      </c>
      <c r="G99" s="125">
        <v>0</v>
      </c>
      <c r="H99" s="126">
        <v>0</v>
      </c>
      <c r="I99" s="126">
        <v>0</v>
      </c>
      <c r="J99" s="126">
        <v>0</v>
      </c>
      <c r="K99" s="273">
        <v>0</v>
      </c>
      <c r="L99" s="273">
        <v>0</v>
      </c>
      <c r="M99" s="274">
        <v>0</v>
      </c>
      <c r="N99" s="58" t="str">
        <f t="shared" si="6"/>
        <v/>
      </c>
      <c r="O99" s="267">
        <f>IF('Rozpočet + Žádosti o změnu'!$ER$2="ano",'Rozpočet + Žádosti o změnu'!EL99,IF('Rozpočet + Žádosti o změnu'!$EF$2="ano",'Rozpočet + Žádosti o změnu'!DZ99,IF('Rozpočet + Žádosti o změnu'!$DT$2="ano",'Rozpočet + Žádosti o změnu'!DN99,IF('Rozpočet + Žádosti o změnu'!$DH$2="ano",'Rozpočet + Žádosti o změnu'!DB99,IF('Rozpočet + Žádosti o změnu'!$CV$2="ano",'Rozpočet + Žádosti o změnu'!CP99,IF('Rozpočet + Žádosti o změnu'!$CJ$2="ano",'Rozpočet + Žádosti o změnu'!CD99,IF('Rozpočet + Žádosti o změnu'!$BX$2="ano",'Rozpočet + Žádosti o změnu'!BR99,IF('Rozpočet + Žádosti o změnu'!$BL$2="ano",'Rozpočet + Žádosti o změnu'!BF99,IF('Rozpočet + Žádosti o změnu'!$AZ$2="ano",'Rozpočet + Žádosti o změnu'!AT99,IF('Rozpočet + Žádosti o změnu'!$AN$2="ano",'Rozpočet + Žádosti o změnu'!AH99,'Rozpočet + Žádosti o změnu'!H99))))))))))</f>
        <v>0</v>
      </c>
      <c r="P99" s="267">
        <f>IF('Rozpočet + Žádosti o změnu'!$ER$2="ano",'Rozpočet + Žádosti o změnu'!EM99,IF('Rozpočet + Žádosti o změnu'!$EF$2="ano",'Rozpočet + Žádosti o změnu'!EA99,IF('Rozpočet + Žádosti o změnu'!$DT$2="ano",'Rozpočet + Žádosti o změnu'!DO99,IF('Rozpočet + Žádosti o změnu'!$DH$2="ano",'Rozpočet + Žádosti o změnu'!DC99,IF('Rozpočet + Žádosti o změnu'!$CV$2="ano",'Rozpočet + Žádosti o změnu'!CQ99,IF('Rozpočet + Žádosti o změnu'!$CJ$2="ano",'Rozpočet + Žádosti o změnu'!CE99,IF('Rozpočet + Žádosti o změnu'!$BX$2="ano",'Rozpočet + Žádosti o změnu'!BS99,IF('Rozpočet + Žádosti o změnu'!$BL$2="ano",'Rozpočet + Žádosti o změnu'!BG99,IF('Rozpočet + Žádosti o změnu'!$AZ$2="ano",'Rozpočet + Žádosti o změnu'!AU99,IF('Rozpočet + Žádosti o změnu'!$AN$2="ano",'Rozpočet + Žádosti o změnu'!AI99,'Rozpočet + Žádosti o změnu'!I99))))))))))</f>
        <v>0</v>
      </c>
      <c r="Q99" s="267">
        <f>IF('Rozpočet + Žádosti o změnu'!$ER$2="ano",'Rozpočet + Žádosti o změnu'!EN99,IF('Rozpočet + Žádosti o změnu'!$EF$2="ano",'Rozpočet + Žádosti o změnu'!EB99,IF('Rozpočet + Žádosti o změnu'!$DT$2="ano",'Rozpočet + Žádosti o změnu'!DP99,IF('Rozpočet + Žádosti o změnu'!$DH$2="ano",'Rozpočet + Žádosti o změnu'!DD99,IF('Rozpočet + Žádosti o změnu'!$CV$2="ano",'Rozpočet + Žádosti o změnu'!CR99,IF('Rozpočet + Žádosti o změnu'!$CJ$2="ano",'Rozpočet + Žádosti o změnu'!CF99,IF('Rozpočet + Žádosti o změnu'!$BX$2="ano",'Rozpočet + Žádosti o změnu'!BT99,IF('Rozpočet + Žádosti o změnu'!$BL$2="ano",'Rozpočet + Žádosti o změnu'!BH99,IF('Rozpočet + Žádosti o změnu'!$AZ$2="ano",'Rozpočet + Žádosti o změnu'!AV99,IF('Rozpočet + Žádosti o změnu'!$AN$2="ano",'Rozpočet + Žádosti o změnu'!AJ99,'Rozpočet + Žádosti o změnu'!J99))))))))))</f>
        <v>0</v>
      </c>
      <c r="R99" s="267">
        <f>IF('Rozpočet + Žádosti o změnu'!$ER$2="ano",'Rozpočet + Žádosti o změnu'!EO99,IF('Rozpočet + Žádosti o změnu'!$EF$2="ano",'Rozpočet + Žádosti o změnu'!EC99,IF('Rozpočet + Žádosti o změnu'!$DT$2="ano",'Rozpočet + Žádosti o změnu'!DQ99,IF('Rozpočet + Žádosti o změnu'!$DH$2="ano",'Rozpočet + Žádosti o změnu'!DE99,IF('Rozpočet + Žádosti o změnu'!$CV$2="ano",'Rozpočet + Žádosti o změnu'!CS99,IF('Rozpočet + Žádosti o změnu'!$CJ$2="ano",'Rozpočet + Žádosti o změnu'!CG99,IF('Rozpočet + Žádosti o změnu'!$BX$2="ano",'Rozpočet + Žádosti o změnu'!BU99,IF('Rozpočet + Žádosti o změnu'!$BL$2="ano",'Rozpočet + Žádosti o změnu'!BI99,IF('Rozpočet + Žádosti o změnu'!$AZ$2="ano",'Rozpočet + Žádosti o změnu'!AW99,IF('Rozpočet + Žádosti o změnu'!$AN$2="ano",'Rozpočet + Žádosti o změnu'!AK99,'Rozpočet + Žádosti o změnu'!K99))))))))))</f>
        <v>0</v>
      </c>
      <c r="S99" s="267">
        <f>IF('Rozpočet + Žádosti o změnu'!$ER$2="ano",'Rozpočet + Žádosti o změnu'!EP99,IF('Rozpočet + Žádosti o změnu'!$EF$2="ano",'Rozpočet + Žádosti o změnu'!ED99,IF('Rozpočet + Žádosti o změnu'!$DT$2="ano",'Rozpočet + Žádosti o změnu'!DR99,IF('Rozpočet + Žádosti o změnu'!$DH$2="ano",'Rozpočet + Žádosti o změnu'!DF99,IF('Rozpočet + Žádosti o změnu'!$CV$2="ano",'Rozpočet + Žádosti o změnu'!CT99,IF('Rozpočet + Žádosti o změnu'!$CJ$2="ano",'Rozpočet + Žádosti o změnu'!CH99,IF('Rozpočet + Žádosti o změnu'!$BX$2="ano",'Rozpočet + Žádosti o změnu'!BV99,IF('Rozpočet + Žádosti o změnu'!$BL$2="ano",'Rozpočet + Žádosti o změnu'!BJ99,IF('Rozpočet + Žádosti o změnu'!$AZ$2="ano",'Rozpočet + Žádosti o změnu'!AX99,IF('Rozpočet + Žádosti o změnu'!$AN$2="ano",'Rozpočet + Žádosti o změnu'!AL99,'Rozpočet + Žádosti o změnu'!L99))))))))))</f>
        <v>0</v>
      </c>
      <c r="T99" s="267">
        <f>IF('Rozpočet + Žádosti o změnu'!$ER$2="ano",'Rozpočet + Žádosti o změnu'!EQ99,IF('Rozpočet + Žádosti o změnu'!$EF$2="ano",'Rozpočet + Žádosti o změnu'!EE99,IF('Rozpočet + Žádosti o změnu'!$DT$2="ano",'Rozpočet + Žádosti o změnu'!DS99,IF('Rozpočet + Žádosti o změnu'!$DH$2="ano",'Rozpočet + Žádosti o změnu'!DG99,IF('Rozpočet + Žádosti o změnu'!$CV$2="ano",'Rozpočet + Žádosti o změnu'!CU99,IF('Rozpočet + Žádosti o změnu'!$CJ$2="ano",'Rozpočet + Žádosti o změnu'!CI99,IF('Rozpočet + Žádosti o změnu'!$BX$2="ano",'Rozpočet + Žádosti o změnu'!BW99,IF('Rozpočet + Žádosti o změnu'!$BL$2="ano",'Rozpočet + Žádosti o změnu'!BK99,IF('Rozpočet + Žádosti o změnu'!$AZ$2="ano",'Rozpočet + Žádosti o změnu'!AY99,IF('Rozpočet + Žádosti o změnu'!$AN$2="ano",'Rozpočet + Žádosti o změnu'!AM99,'Rozpočet + Žádosti o změnu'!M99))))))))))</f>
        <v>0</v>
      </c>
      <c r="U99" s="267">
        <f>IF('Rozpočet + Žádosti o změnu'!$ER$2="ano",'Rozpočet + Žádosti o změnu'!ER99,IF('Rozpočet + Žádosti o změnu'!$EF$2="ano",'Rozpočet + Žádosti o změnu'!EF99,IF('Rozpočet + Žádosti o změnu'!$DT$2="ano",'Rozpočet + Žádosti o změnu'!DT99,IF('Rozpočet + Žádosti o změnu'!$DH$2="ano",'Rozpočet + Žádosti o změnu'!DH99,IF('Rozpočet + Žádosti o změnu'!$CV$2="ano",'Rozpočet + Žádosti o změnu'!CV99,IF('Rozpočet + Žádosti o změnu'!$CJ$2="ano",'Rozpočet + Žádosti o změnu'!CJ99,IF('Rozpočet + Žádosti o změnu'!$BX$2="ano",'Rozpočet + Žádosti o změnu'!BX99,IF('Rozpočet + Žádosti o změnu'!$BL$2="ano",'Rozpočet + Žádosti o změnu'!BL99,IF('Rozpočet + Žádosti o změnu'!$AZ$2="ano",'Rozpočet + Žádosti o změnu'!AZ99,IF('Rozpočet + Žádosti o změnu'!$AN$2="ano",'Rozpočet + Žádosti o změnu'!AN99,'Rozpočet + Žádosti o změnu'!N99))))))))))</f>
        <v>0</v>
      </c>
      <c r="W99" s="281">
        <f>IF('ZoR č. 1'!$D99="",0,'ZoR č. 1'!G99)+IF('ZoR č. 2'!$D99="",0,'ZoR č. 2'!G99)+IF('ZoR č. 3'!$D99="",0,'ZoR č. 3'!G99)+IF('ZoR č. 4'!$D99="",0,'ZoR č. 4'!G99)+IF('ZoR č. 5'!$D99="",0,'ZoR č. 5'!G99)+IF('ZoR č. 6'!$D99="",0,'ZoR č. 6'!G99)+IF('ZoR č. 7'!$D99="",0,'ZoR č. 7'!G99)+IF('ZoR č. 8'!$D99="",0,'ZoR č. 8'!G99)+IF('ZoR č. 9'!$D99="",0,'ZoR č. 9'!G99)+IF('ZoR č. 10'!$D99="",0,'ZoR č. 10'!G99)+IF(ZZoR!$D99="",0,ZZoR!G99)</f>
        <v>0</v>
      </c>
      <c r="X99" s="281">
        <f>IF('ZoR č. 1'!$D99="",0,'ZoR č. 1'!H99)+IF('ZoR č. 2'!$D99="",0,'ZoR č. 2'!H99)+IF('ZoR č. 3'!$D99="",0,'ZoR č. 3'!H99)+IF('ZoR č. 4'!$D99="",0,'ZoR č. 4'!H99)+IF('ZoR č. 5'!$D99="",0,'ZoR č. 5'!H99)+IF('ZoR č. 6'!$D99="",0,'ZoR č. 6'!H99)+IF('ZoR č. 7'!$D99="",0,'ZoR č. 7'!H99)+IF('ZoR č. 8'!$D99="",0,'ZoR č. 8'!H99)+IF('ZoR č. 9'!$D99="",0,'ZoR č. 9'!H99)+IF('ZoR č. 10'!$D99="",0,'ZoR č. 10'!H99)+IF(ZZoR!$D99="",0,ZZoR!H99)</f>
        <v>0</v>
      </c>
      <c r="Y99" s="281">
        <f>IF('ZoR č. 1'!$D99="",0,'ZoR č. 1'!I99)+IF('ZoR č. 2'!$D99="",0,'ZoR č. 2'!I99)+IF('ZoR č. 3'!$D99="",0,'ZoR č. 3'!I99)+IF('ZoR č. 4'!$D99="",0,'ZoR č. 4'!I99)+IF('ZoR č. 5'!$D99="",0,'ZoR č. 5'!I99)+IF('ZoR č. 6'!$D99="",0,'ZoR č. 6'!I99)+IF('ZoR č. 7'!$D99="",0,'ZoR č. 7'!I99)+IF('ZoR č. 8'!$D99="",0,'ZoR č. 8'!I99)+IF('ZoR č. 9'!$D99="",0,'ZoR č. 9'!I99)+IF('ZoR č. 10'!$D99="",0,'ZoR č. 10'!I99)+IF(ZZoR!$D99="",0,ZZoR!I99)</f>
        <v>0</v>
      </c>
      <c r="Z99" s="281">
        <f>IF('ZoR č. 1'!$D99="",0,'ZoR č. 1'!J99)+IF('ZoR č. 2'!$D99="",0,'ZoR č. 2'!J99)+IF('ZoR č. 3'!$D99="",0,'ZoR č. 3'!J99)+IF('ZoR č. 4'!$D99="",0,'ZoR č. 4'!J99)+IF('ZoR č. 5'!$D99="",0,'ZoR č. 5'!J99)+IF('ZoR č. 6'!$D99="",0,'ZoR č. 6'!J99)+IF('ZoR č. 7'!$D99="",0,'ZoR č. 7'!J99)+IF('ZoR č. 8'!$D99="",0,'ZoR č. 8'!J99)+IF('ZoR č. 9'!$D99="",0,'ZoR č. 9'!J99)+IF('ZoR č. 10'!$D99="",0,'ZoR č. 10'!J99)+IF(ZZoR!$D99="",0,ZZoR!J99)</f>
        <v>0</v>
      </c>
      <c r="AA99" s="281">
        <f>IF('ZoR č. 1'!$D99="",0,'ZoR č. 1'!K99)+IF('ZoR č. 2'!$D99="",0,'ZoR č. 2'!K99)+IF('ZoR č. 3'!$D99="",0,'ZoR č. 3'!K99)+IF('ZoR č. 4'!$D99="",0,'ZoR č. 4'!K99)+IF('ZoR č. 5'!$D99="",0,'ZoR č. 5'!K99)+IF('ZoR č. 6'!$D99="",0,'ZoR č. 6'!K99)+IF('ZoR č. 7'!$D99="",0,'ZoR č. 7'!K99)+IF('ZoR č. 8'!$D99="",0,'ZoR č. 8'!K99)+IF('ZoR č. 9'!$D99="",0,'ZoR č. 9'!K99)+IF('ZoR č. 10'!$D99="",0,'ZoR č. 10'!K99)+IF(ZZoR!$D99="",0,ZZoR!K99)</f>
        <v>0</v>
      </c>
      <c r="AB99" s="281">
        <f>IF('ZoR č. 1'!$D99="",0,'ZoR č. 1'!L99)+IF('ZoR č. 2'!$D99="",0,'ZoR č. 2'!L99)+IF('ZoR č. 3'!$D99="",0,'ZoR č. 3'!L99)+IF('ZoR č. 4'!$D99="",0,'ZoR č. 4'!L99)+IF('ZoR č. 5'!$D99="",0,'ZoR č. 5'!L99)+IF('ZoR č. 6'!$D99="",0,'ZoR č. 6'!L99)+IF('ZoR č. 7'!$D99="",0,'ZoR č. 7'!L99)+IF('ZoR č. 8'!$D99="",0,'ZoR č. 8'!L99)+IF('ZoR č. 9'!$D99="",0,'ZoR č. 9'!L99)+IF('ZoR č. 10'!$D99="",0,'ZoR č. 10'!L99)+IF(ZZoR!$D99="",0,ZZoR!L99)</f>
        <v>0</v>
      </c>
      <c r="AC99" s="281">
        <f>IF('ZoR č. 1'!$D99="",0,'ZoR č. 1'!M99)+IF('ZoR č. 2'!$D99="",0,'ZoR č. 2'!M99)+IF('ZoR č. 3'!$D99="",0,'ZoR č. 3'!M99)+IF('ZoR č. 4'!$D99="",0,'ZoR č. 4'!M99)+IF('ZoR č. 5'!$D99="",0,'ZoR č. 5'!M99)+IF('ZoR č. 6'!$D99="",0,'ZoR č. 6'!M99)+IF('ZoR č. 7'!$D99="",0,'ZoR č. 7'!M99)+IF('ZoR č. 8'!$D99="",0,'ZoR č. 8'!M99)+IF('ZoR č. 9'!$D99="",0,'ZoR č. 9'!M99)+IF('ZoR č. 10'!$D99="",0,'ZoR č. 10'!M99)+IF(ZZoR!$D99="",0,ZZoR!M99)</f>
        <v>0</v>
      </c>
      <c r="AE99" s="282" t="str">
        <f t="shared" si="7"/>
        <v/>
      </c>
    </row>
    <row r="100" spans="2:31" x14ac:dyDescent="0.25">
      <c r="B100" s="9" t="s">
        <v>233</v>
      </c>
      <c r="C100" s="98" t="str">
        <f>IF(COUNTA('Přehled partnerů'!C100:D100)&lt;&gt;2,"partner neuveden",IF('Přehled partnerů'!G100="ANO",'Přehled partnerů'!C100,"v tomto období nerelevantní"))</f>
        <v>partner neuveden</v>
      </c>
      <c r="D100" s="108" t="str">
        <f>IF(COUNTA('Přehled partnerů'!C100:D100)&lt;&gt;2,"",IF('Přehled partnerů'!G100="ANO",'Přehled partnerů'!D100,""))</f>
        <v/>
      </c>
      <c r="E100" s="21" t="str">
        <f t="shared" si="4"/>
        <v/>
      </c>
      <c r="F100" s="114" t="str">
        <f t="shared" si="5"/>
        <v/>
      </c>
      <c r="G100" s="125">
        <v>0</v>
      </c>
      <c r="H100" s="126">
        <v>0</v>
      </c>
      <c r="I100" s="126">
        <v>0</v>
      </c>
      <c r="J100" s="126">
        <v>0</v>
      </c>
      <c r="K100" s="273">
        <v>0</v>
      </c>
      <c r="L100" s="273">
        <v>0</v>
      </c>
      <c r="M100" s="274">
        <v>0</v>
      </c>
      <c r="N100" s="58" t="str">
        <f t="shared" si="6"/>
        <v/>
      </c>
      <c r="O100" s="267">
        <f>IF('Rozpočet + Žádosti o změnu'!$ER$2="ano",'Rozpočet + Žádosti o změnu'!EL100,IF('Rozpočet + Žádosti o změnu'!$EF$2="ano",'Rozpočet + Žádosti o změnu'!DZ100,IF('Rozpočet + Žádosti o změnu'!$DT$2="ano",'Rozpočet + Žádosti o změnu'!DN100,IF('Rozpočet + Žádosti o změnu'!$DH$2="ano",'Rozpočet + Žádosti o změnu'!DB100,IF('Rozpočet + Žádosti o změnu'!$CV$2="ano",'Rozpočet + Žádosti o změnu'!CP100,IF('Rozpočet + Žádosti o změnu'!$CJ$2="ano",'Rozpočet + Žádosti o změnu'!CD100,IF('Rozpočet + Žádosti o změnu'!$BX$2="ano",'Rozpočet + Žádosti o změnu'!BR100,IF('Rozpočet + Žádosti o změnu'!$BL$2="ano",'Rozpočet + Žádosti o změnu'!BF100,IF('Rozpočet + Žádosti o změnu'!$AZ$2="ano",'Rozpočet + Žádosti o změnu'!AT100,IF('Rozpočet + Žádosti o změnu'!$AN$2="ano",'Rozpočet + Žádosti o změnu'!AH100,'Rozpočet + Žádosti o změnu'!H100))))))))))</f>
        <v>0</v>
      </c>
      <c r="P100" s="267">
        <f>IF('Rozpočet + Žádosti o změnu'!$ER$2="ano",'Rozpočet + Žádosti o změnu'!EM100,IF('Rozpočet + Žádosti o změnu'!$EF$2="ano",'Rozpočet + Žádosti o změnu'!EA100,IF('Rozpočet + Žádosti o změnu'!$DT$2="ano",'Rozpočet + Žádosti o změnu'!DO100,IF('Rozpočet + Žádosti o změnu'!$DH$2="ano",'Rozpočet + Žádosti o změnu'!DC100,IF('Rozpočet + Žádosti o změnu'!$CV$2="ano",'Rozpočet + Žádosti o změnu'!CQ100,IF('Rozpočet + Žádosti o změnu'!$CJ$2="ano",'Rozpočet + Žádosti o změnu'!CE100,IF('Rozpočet + Žádosti o změnu'!$BX$2="ano",'Rozpočet + Žádosti o změnu'!BS100,IF('Rozpočet + Žádosti o změnu'!$BL$2="ano",'Rozpočet + Žádosti o změnu'!BG100,IF('Rozpočet + Žádosti o změnu'!$AZ$2="ano",'Rozpočet + Žádosti o změnu'!AU100,IF('Rozpočet + Žádosti o změnu'!$AN$2="ano",'Rozpočet + Žádosti o změnu'!AI100,'Rozpočet + Žádosti o změnu'!I100))))))))))</f>
        <v>0</v>
      </c>
      <c r="Q100" s="267">
        <f>IF('Rozpočet + Žádosti o změnu'!$ER$2="ano",'Rozpočet + Žádosti o změnu'!EN100,IF('Rozpočet + Žádosti o změnu'!$EF$2="ano",'Rozpočet + Žádosti o změnu'!EB100,IF('Rozpočet + Žádosti o změnu'!$DT$2="ano",'Rozpočet + Žádosti o změnu'!DP100,IF('Rozpočet + Žádosti o změnu'!$DH$2="ano",'Rozpočet + Žádosti o změnu'!DD100,IF('Rozpočet + Žádosti o změnu'!$CV$2="ano",'Rozpočet + Žádosti o změnu'!CR100,IF('Rozpočet + Žádosti o změnu'!$CJ$2="ano",'Rozpočet + Žádosti o změnu'!CF100,IF('Rozpočet + Žádosti o změnu'!$BX$2="ano",'Rozpočet + Žádosti o změnu'!BT100,IF('Rozpočet + Žádosti o změnu'!$BL$2="ano",'Rozpočet + Žádosti o změnu'!BH100,IF('Rozpočet + Žádosti o změnu'!$AZ$2="ano",'Rozpočet + Žádosti o změnu'!AV100,IF('Rozpočet + Žádosti o změnu'!$AN$2="ano",'Rozpočet + Žádosti o změnu'!AJ100,'Rozpočet + Žádosti o změnu'!J100))))))))))</f>
        <v>0</v>
      </c>
      <c r="R100" s="267">
        <f>IF('Rozpočet + Žádosti o změnu'!$ER$2="ano",'Rozpočet + Žádosti o změnu'!EO100,IF('Rozpočet + Žádosti o změnu'!$EF$2="ano",'Rozpočet + Žádosti o změnu'!EC100,IF('Rozpočet + Žádosti o změnu'!$DT$2="ano",'Rozpočet + Žádosti o změnu'!DQ100,IF('Rozpočet + Žádosti o změnu'!$DH$2="ano",'Rozpočet + Žádosti o změnu'!DE100,IF('Rozpočet + Žádosti o změnu'!$CV$2="ano",'Rozpočet + Žádosti o změnu'!CS100,IF('Rozpočet + Žádosti o změnu'!$CJ$2="ano",'Rozpočet + Žádosti o změnu'!CG100,IF('Rozpočet + Žádosti o změnu'!$BX$2="ano",'Rozpočet + Žádosti o změnu'!BU100,IF('Rozpočet + Žádosti o změnu'!$BL$2="ano",'Rozpočet + Žádosti o změnu'!BI100,IF('Rozpočet + Žádosti o změnu'!$AZ$2="ano",'Rozpočet + Žádosti o změnu'!AW100,IF('Rozpočet + Žádosti o změnu'!$AN$2="ano",'Rozpočet + Žádosti o změnu'!AK100,'Rozpočet + Žádosti o změnu'!K100))))))))))</f>
        <v>0</v>
      </c>
      <c r="S100" s="267">
        <f>IF('Rozpočet + Žádosti o změnu'!$ER$2="ano",'Rozpočet + Žádosti o změnu'!EP100,IF('Rozpočet + Žádosti o změnu'!$EF$2="ano",'Rozpočet + Žádosti o změnu'!ED100,IF('Rozpočet + Žádosti o změnu'!$DT$2="ano",'Rozpočet + Žádosti o změnu'!DR100,IF('Rozpočet + Žádosti o změnu'!$DH$2="ano",'Rozpočet + Žádosti o změnu'!DF100,IF('Rozpočet + Žádosti o změnu'!$CV$2="ano",'Rozpočet + Žádosti o změnu'!CT100,IF('Rozpočet + Žádosti o změnu'!$CJ$2="ano",'Rozpočet + Žádosti o změnu'!CH100,IF('Rozpočet + Žádosti o změnu'!$BX$2="ano",'Rozpočet + Žádosti o změnu'!BV100,IF('Rozpočet + Žádosti o změnu'!$BL$2="ano",'Rozpočet + Žádosti o změnu'!BJ100,IF('Rozpočet + Žádosti o změnu'!$AZ$2="ano",'Rozpočet + Žádosti o změnu'!AX100,IF('Rozpočet + Žádosti o změnu'!$AN$2="ano",'Rozpočet + Žádosti o změnu'!AL100,'Rozpočet + Žádosti o změnu'!L100))))))))))</f>
        <v>0</v>
      </c>
      <c r="T100" s="267">
        <f>IF('Rozpočet + Žádosti o změnu'!$ER$2="ano",'Rozpočet + Žádosti o změnu'!EQ100,IF('Rozpočet + Žádosti o změnu'!$EF$2="ano",'Rozpočet + Žádosti o změnu'!EE100,IF('Rozpočet + Žádosti o změnu'!$DT$2="ano",'Rozpočet + Žádosti o změnu'!DS100,IF('Rozpočet + Žádosti o změnu'!$DH$2="ano",'Rozpočet + Žádosti o změnu'!DG100,IF('Rozpočet + Žádosti o změnu'!$CV$2="ano",'Rozpočet + Žádosti o změnu'!CU100,IF('Rozpočet + Žádosti o změnu'!$CJ$2="ano",'Rozpočet + Žádosti o změnu'!CI100,IF('Rozpočet + Žádosti o změnu'!$BX$2="ano",'Rozpočet + Žádosti o změnu'!BW100,IF('Rozpočet + Žádosti o změnu'!$BL$2="ano",'Rozpočet + Žádosti o změnu'!BK100,IF('Rozpočet + Žádosti o změnu'!$AZ$2="ano",'Rozpočet + Žádosti o změnu'!AY100,IF('Rozpočet + Žádosti o změnu'!$AN$2="ano",'Rozpočet + Žádosti o změnu'!AM100,'Rozpočet + Žádosti o změnu'!M100))))))))))</f>
        <v>0</v>
      </c>
      <c r="U100" s="267">
        <f>IF('Rozpočet + Žádosti o změnu'!$ER$2="ano",'Rozpočet + Žádosti o změnu'!ER100,IF('Rozpočet + Žádosti o změnu'!$EF$2="ano",'Rozpočet + Žádosti o změnu'!EF100,IF('Rozpočet + Žádosti o změnu'!$DT$2="ano",'Rozpočet + Žádosti o změnu'!DT100,IF('Rozpočet + Žádosti o změnu'!$DH$2="ano",'Rozpočet + Žádosti o změnu'!DH100,IF('Rozpočet + Žádosti o změnu'!$CV$2="ano",'Rozpočet + Žádosti o změnu'!CV100,IF('Rozpočet + Žádosti o změnu'!$CJ$2="ano",'Rozpočet + Žádosti o změnu'!CJ100,IF('Rozpočet + Žádosti o změnu'!$BX$2="ano",'Rozpočet + Žádosti o změnu'!BX100,IF('Rozpočet + Žádosti o změnu'!$BL$2="ano",'Rozpočet + Žádosti o změnu'!BL100,IF('Rozpočet + Žádosti o změnu'!$AZ$2="ano",'Rozpočet + Žádosti o změnu'!AZ100,IF('Rozpočet + Žádosti o změnu'!$AN$2="ano",'Rozpočet + Žádosti o změnu'!AN100,'Rozpočet + Žádosti o změnu'!N100))))))))))</f>
        <v>0</v>
      </c>
      <c r="W100" s="281">
        <f>IF('ZoR č. 1'!$D100="",0,'ZoR č. 1'!G100)+IF('ZoR č. 2'!$D100="",0,'ZoR č. 2'!G100)+IF('ZoR č. 3'!$D100="",0,'ZoR č. 3'!G100)+IF('ZoR č. 4'!$D100="",0,'ZoR č. 4'!G100)+IF('ZoR č. 5'!$D100="",0,'ZoR č. 5'!G100)+IF('ZoR č. 6'!$D100="",0,'ZoR č. 6'!G100)+IF('ZoR č. 7'!$D100="",0,'ZoR č. 7'!G100)+IF('ZoR č. 8'!$D100="",0,'ZoR č. 8'!G100)+IF('ZoR č. 9'!$D100="",0,'ZoR č. 9'!G100)+IF('ZoR č. 10'!$D100="",0,'ZoR č. 10'!G100)+IF(ZZoR!$D100="",0,ZZoR!G100)</f>
        <v>0</v>
      </c>
      <c r="X100" s="281">
        <f>IF('ZoR č. 1'!$D100="",0,'ZoR č. 1'!H100)+IF('ZoR č. 2'!$D100="",0,'ZoR č. 2'!H100)+IF('ZoR č. 3'!$D100="",0,'ZoR č. 3'!H100)+IF('ZoR č. 4'!$D100="",0,'ZoR č. 4'!H100)+IF('ZoR č. 5'!$D100="",0,'ZoR č. 5'!H100)+IF('ZoR č. 6'!$D100="",0,'ZoR č. 6'!H100)+IF('ZoR č. 7'!$D100="",0,'ZoR č. 7'!H100)+IF('ZoR č. 8'!$D100="",0,'ZoR č. 8'!H100)+IF('ZoR č. 9'!$D100="",0,'ZoR č. 9'!H100)+IF('ZoR č. 10'!$D100="",0,'ZoR č. 10'!H100)+IF(ZZoR!$D100="",0,ZZoR!H100)</f>
        <v>0</v>
      </c>
      <c r="Y100" s="281">
        <f>IF('ZoR č. 1'!$D100="",0,'ZoR č. 1'!I100)+IF('ZoR č. 2'!$D100="",0,'ZoR č. 2'!I100)+IF('ZoR č. 3'!$D100="",0,'ZoR č. 3'!I100)+IF('ZoR č. 4'!$D100="",0,'ZoR č. 4'!I100)+IF('ZoR č. 5'!$D100="",0,'ZoR č. 5'!I100)+IF('ZoR č. 6'!$D100="",0,'ZoR č. 6'!I100)+IF('ZoR č. 7'!$D100="",0,'ZoR č. 7'!I100)+IF('ZoR č. 8'!$D100="",0,'ZoR č. 8'!I100)+IF('ZoR č. 9'!$D100="",0,'ZoR č. 9'!I100)+IF('ZoR č. 10'!$D100="",0,'ZoR č. 10'!I100)+IF(ZZoR!$D100="",0,ZZoR!I100)</f>
        <v>0</v>
      </c>
      <c r="Z100" s="281">
        <f>IF('ZoR č. 1'!$D100="",0,'ZoR č. 1'!J100)+IF('ZoR č. 2'!$D100="",0,'ZoR č. 2'!J100)+IF('ZoR č. 3'!$D100="",0,'ZoR č. 3'!J100)+IF('ZoR č. 4'!$D100="",0,'ZoR č. 4'!J100)+IF('ZoR č. 5'!$D100="",0,'ZoR č. 5'!J100)+IF('ZoR č. 6'!$D100="",0,'ZoR č. 6'!J100)+IF('ZoR č. 7'!$D100="",0,'ZoR č. 7'!J100)+IF('ZoR č. 8'!$D100="",0,'ZoR č. 8'!J100)+IF('ZoR č. 9'!$D100="",0,'ZoR č. 9'!J100)+IF('ZoR č. 10'!$D100="",0,'ZoR č. 10'!J100)+IF(ZZoR!$D100="",0,ZZoR!J100)</f>
        <v>0</v>
      </c>
      <c r="AA100" s="281">
        <f>IF('ZoR č. 1'!$D100="",0,'ZoR č. 1'!K100)+IF('ZoR č. 2'!$D100="",0,'ZoR č. 2'!K100)+IF('ZoR č. 3'!$D100="",0,'ZoR č. 3'!K100)+IF('ZoR č. 4'!$D100="",0,'ZoR č. 4'!K100)+IF('ZoR č. 5'!$D100="",0,'ZoR č. 5'!K100)+IF('ZoR č. 6'!$D100="",0,'ZoR č. 6'!K100)+IF('ZoR č. 7'!$D100="",0,'ZoR č. 7'!K100)+IF('ZoR č. 8'!$D100="",0,'ZoR č. 8'!K100)+IF('ZoR č. 9'!$D100="",0,'ZoR č. 9'!K100)+IF('ZoR č. 10'!$D100="",0,'ZoR č. 10'!K100)+IF(ZZoR!$D100="",0,ZZoR!K100)</f>
        <v>0</v>
      </c>
      <c r="AB100" s="281">
        <f>IF('ZoR č. 1'!$D100="",0,'ZoR č. 1'!L100)+IF('ZoR č. 2'!$D100="",0,'ZoR č. 2'!L100)+IF('ZoR č. 3'!$D100="",0,'ZoR č. 3'!L100)+IF('ZoR č. 4'!$D100="",0,'ZoR č. 4'!L100)+IF('ZoR č. 5'!$D100="",0,'ZoR č. 5'!L100)+IF('ZoR č. 6'!$D100="",0,'ZoR č. 6'!L100)+IF('ZoR č. 7'!$D100="",0,'ZoR č. 7'!L100)+IF('ZoR č. 8'!$D100="",0,'ZoR č. 8'!L100)+IF('ZoR č. 9'!$D100="",0,'ZoR č. 9'!L100)+IF('ZoR č. 10'!$D100="",0,'ZoR č. 10'!L100)+IF(ZZoR!$D100="",0,ZZoR!L100)</f>
        <v>0</v>
      </c>
      <c r="AC100" s="281">
        <f>IF('ZoR č. 1'!$D100="",0,'ZoR č. 1'!M100)+IF('ZoR č. 2'!$D100="",0,'ZoR č. 2'!M100)+IF('ZoR č. 3'!$D100="",0,'ZoR č. 3'!M100)+IF('ZoR č. 4'!$D100="",0,'ZoR č. 4'!M100)+IF('ZoR č. 5'!$D100="",0,'ZoR č. 5'!M100)+IF('ZoR č. 6'!$D100="",0,'ZoR č. 6'!M100)+IF('ZoR č. 7'!$D100="",0,'ZoR č. 7'!M100)+IF('ZoR č. 8'!$D100="",0,'ZoR č. 8'!M100)+IF('ZoR č. 9'!$D100="",0,'ZoR č. 9'!M100)+IF('ZoR č. 10'!$D100="",0,'ZoR č. 10'!M100)+IF(ZZoR!$D100="",0,ZZoR!M100)</f>
        <v>0</v>
      </c>
      <c r="AE100" s="282" t="str">
        <f t="shared" si="7"/>
        <v/>
      </c>
    </row>
    <row r="101" spans="2:31" x14ac:dyDescent="0.25">
      <c r="B101" s="9" t="s">
        <v>234</v>
      </c>
      <c r="C101" s="98" t="str">
        <f>IF(COUNTA('Přehled partnerů'!C101:D101)&lt;&gt;2,"partner neuveden",IF('Přehled partnerů'!G101="ANO",'Přehled partnerů'!C101,"v tomto období nerelevantní"))</f>
        <v>partner neuveden</v>
      </c>
      <c r="D101" s="108" t="str">
        <f>IF(COUNTA('Přehled partnerů'!C101:D101)&lt;&gt;2,"",IF('Přehled partnerů'!G101="ANO",'Přehled partnerů'!D101,""))</f>
        <v/>
      </c>
      <c r="E101" s="21" t="str">
        <f t="shared" si="4"/>
        <v/>
      </c>
      <c r="F101" s="114" t="str">
        <f t="shared" si="5"/>
        <v/>
      </c>
      <c r="G101" s="125">
        <v>0</v>
      </c>
      <c r="H101" s="126">
        <v>0</v>
      </c>
      <c r="I101" s="126">
        <v>0</v>
      </c>
      <c r="J101" s="126">
        <v>0</v>
      </c>
      <c r="K101" s="273">
        <v>0</v>
      </c>
      <c r="L101" s="273">
        <v>0</v>
      </c>
      <c r="M101" s="274">
        <v>0</v>
      </c>
      <c r="N101" s="58" t="str">
        <f t="shared" si="6"/>
        <v/>
      </c>
      <c r="O101" s="267">
        <f>IF('Rozpočet + Žádosti o změnu'!$ER$2="ano",'Rozpočet + Žádosti o změnu'!EL101,IF('Rozpočet + Žádosti o změnu'!$EF$2="ano",'Rozpočet + Žádosti o změnu'!DZ101,IF('Rozpočet + Žádosti o změnu'!$DT$2="ano",'Rozpočet + Žádosti o změnu'!DN101,IF('Rozpočet + Žádosti o změnu'!$DH$2="ano",'Rozpočet + Žádosti o změnu'!DB101,IF('Rozpočet + Žádosti o změnu'!$CV$2="ano",'Rozpočet + Žádosti o změnu'!CP101,IF('Rozpočet + Žádosti o změnu'!$CJ$2="ano",'Rozpočet + Žádosti o změnu'!CD101,IF('Rozpočet + Žádosti o změnu'!$BX$2="ano",'Rozpočet + Žádosti o změnu'!BR101,IF('Rozpočet + Žádosti o změnu'!$BL$2="ano",'Rozpočet + Žádosti o změnu'!BF101,IF('Rozpočet + Žádosti o změnu'!$AZ$2="ano",'Rozpočet + Žádosti o změnu'!AT101,IF('Rozpočet + Žádosti o změnu'!$AN$2="ano",'Rozpočet + Žádosti o změnu'!AH101,'Rozpočet + Žádosti o změnu'!H101))))))))))</f>
        <v>0</v>
      </c>
      <c r="P101" s="267">
        <f>IF('Rozpočet + Žádosti o změnu'!$ER$2="ano",'Rozpočet + Žádosti o změnu'!EM101,IF('Rozpočet + Žádosti o změnu'!$EF$2="ano",'Rozpočet + Žádosti o změnu'!EA101,IF('Rozpočet + Žádosti o změnu'!$DT$2="ano",'Rozpočet + Žádosti o změnu'!DO101,IF('Rozpočet + Žádosti o změnu'!$DH$2="ano",'Rozpočet + Žádosti o změnu'!DC101,IF('Rozpočet + Žádosti o změnu'!$CV$2="ano",'Rozpočet + Žádosti o změnu'!CQ101,IF('Rozpočet + Žádosti o změnu'!$CJ$2="ano",'Rozpočet + Žádosti o změnu'!CE101,IF('Rozpočet + Žádosti o změnu'!$BX$2="ano",'Rozpočet + Žádosti o změnu'!BS101,IF('Rozpočet + Žádosti o změnu'!$BL$2="ano",'Rozpočet + Žádosti o změnu'!BG101,IF('Rozpočet + Žádosti o změnu'!$AZ$2="ano",'Rozpočet + Žádosti o změnu'!AU101,IF('Rozpočet + Žádosti o změnu'!$AN$2="ano",'Rozpočet + Žádosti o změnu'!AI101,'Rozpočet + Žádosti o změnu'!I101))))))))))</f>
        <v>0</v>
      </c>
      <c r="Q101" s="267">
        <f>IF('Rozpočet + Žádosti o změnu'!$ER$2="ano",'Rozpočet + Žádosti o změnu'!EN101,IF('Rozpočet + Žádosti o změnu'!$EF$2="ano",'Rozpočet + Žádosti o změnu'!EB101,IF('Rozpočet + Žádosti o změnu'!$DT$2="ano",'Rozpočet + Žádosti o změnu'!DP101,IF('Rozpočet + Žádosti o změnu'!$DH$2="ano",'Rozpočet + Žádosti o změnu'!DD101,IF('Rozpočet + Žádosti o změnu'!$CV$2="ano",'Rozpočet + Žádosti o změnu'!CR101,IF('Rozpočet + Žádosti o změnu'!$CJ$2="ano",'Rozpočet + Žádosti o změnu'!CF101,IF('Rozpočet + Žádosti o změnu'!$BX$2="ano",'Rozpočet + Žádosti o změnu'!BT101,IF('Rozpočet + Žádosti o změnu'!$BL$2="ano",'Rozpočet + Žádosti o změnu'!BH101,IF('Rozpočet + Žádosti o změnu'!$AZ$2="ano",'Rozpočet + Žádosti o změnu'!AV101,IF('Rozpočet + Žádosti o změnu'!$AN$2="ano",'Rozpočet + Žádosti o změnu'!AJ101,'Rozpočet + Žádosti o změnu'!J101))))))))))</f>
        <v>0</v>
      </c>
      <c r="R101" s="267">
        <f>IF('Rozpočet + Žádosti o změnu'!$ER$2="ano",'Rozpočet + Žádosti o změnu'!EO101,IF('Rozpočet + Žádosti o změnu'!$EF$2="ano",'Rozpočet + Žádosti o změnu'!EC101,IF('Rozpočet + Žádosti o změnu'!$DT$2="ano",'Rozpočet + Žádosti o změnu'!DQ101,IF('Rozpočet + Žádosti o změnu'!$DH$2="ano",'Rozpočet + Žádosti o změnu'!DE101,IF('Rozpočet + Žádosti o změnu'!$CV$2="ano",'Rozpočet + Žádosti o změnu'!CS101,IF('Rozpočet + Žádosti o změnu'!$CJ$2="ano",'Rozpočet + Žádosti o změnu'!CG101,IF('Rozpočet + Žádosti o změnu'!$BX$2="ano",'Rozpočet + Žádosti o změnu'!BU101,IF('Rozpočet + Žádosti o změnu'!$BL$2="ano",'Rozpočet + Žádosti o změnu'!BI101,IF('Rozpočet + Žádosti o změnu'!$AZ$2="ano",'Rozpočet + Žádosti o změnu'!AW101,IF('Rozpočet + Žádosti o změnu'!$AN$2="ano",'Rozpočet + Žádosti o změnu'!AK101,'Rozpočet + Žádosti o změnu'!K101))))))))))</f>
        <v>0</v>
      </c>
      <c r="S101" s="267">
        <f>IF('Rozpočet + Žádosti o změnu'!$ER$2="ano",'Rozpočet + Žádosti o změnu'!EP101,IF('Rozpočet + Žádosti o změnu'!$EF$2="ano",'Rozpočet + Žádosti o změnu'!ED101,IF('Rozpočet + Žádosti o změnu'!$DT$2="ano",'Rozpočet + Žádosti o změnu'!DR101,IF('Rozpočet + Žádosti o změnu'!$DH$2="ano",'Rozpočet + Žádosti o změnu'!DF101,IF('Rozpočet + Žádosti o změnu'!$CV$2="ano",'Rozpočet + Žádosti o změnu'!CT101,IF('Rozpočet + Žádosti o změnu'!$CJ$2="ano",'Rozpočet + Žádosti o změnu'!CH101,IF('Rozpočet + Žádosti o změnu'!$BX$2="ano",'Rozpočet + Žádosti o změnu'!BV101,IF('Rozpočet + Žádosti o změnu'!$BL$2="ano",'Rozpočet + Žádosti o změnu'!BJ101,IF('Rozpočet + Žádosti o změnu'!$AZ$2="ano",'Rozpočet + Žádosti o změnu'!AX101,IF('Rozpočet + Žádosti o změnu'!$AN$2="ano",'Rozpočet + Žádosti o změnu'!AL101,'Rozpočet + Žádosti o změnu'!L101))))))))))</f>
        <v>0</v>
      </c>
      <c r="T101" s="267">
        <f>IF('Rozpočet + Žádosti o změnu'!$ER$2="ano",'Rozpočet + Žádosti o změnu'!EQ101,IF('Rozpočet + Žádosti o změnu'!$EF$2="ano",'Rozpočet + Žádosti o změnu'!EE101,IF('Rozpočet + Žádosti o změnu'!$DT$2="ano",'Rozpočet + Žádosti o změnu'!DS101,IF('Rozpočet + Žádosti o změnu'!$DH$2="ano",'Rozpočet + Žádosti o změnu'!DG101,IF('Rozpočet + Žádosti o změnu'!$CV$2="ano",'Rozpočet + Žádosti o změnu'!CU101,IF('Rozpočet + Žádosti o změnu'!$CJ$2="ano",'Rozpočet + Žádosti o změnu'!CI101,IF('Rozpočet + Žádosti o změnu'!$BX$2="ano",'Rozpočet + Žádosti o změnu'!BW101,IF('Rozpočet + Žádosti o změnu'!$BL$2="ano",'Rozpočet + Žádosti o změnu'!BK101,IF('Rozpočet + Žádosti o změnu'!$AZ$2="ano",'Rozpočet + Žádosti o změnu'!AY101,IF('Rozpočet + Žádosti o změnu'!$AN$2="ano",'Rozpočet + Žádosti o změnu'!AM101,'Rozpočet + Žádosti o změnu'!M101))))))))))</f>
        <v>0</v>
      </c>
      <c r="U101" s="267">
        <f>IF('Rozpočet + Žádosti o změnu'!$ER$2="ano",'Rozpočet + Žádosti o změnu'!ER101,IF('Rozpočet + Žádosti o změnu'!$EF$2="ano",'Rozpočet + Žádosti o změnu'!EF101,IF('Rozpočet + Žádosti o změnu'!$DT$2="ano",'Rozpočet + Žádosti o změnu'!DT101,IF('Rozpočet + Žádosti o změnu'!$DH$2="ano",'Rozpočet + Žádosti o změnu'!DH101,IF('Rozpočet + Žádosti o změnu'!$CV$2="ano",'Rozpočet + Žádosti o změnu'!CV101,IF('Rozpočet + Žádosti o změnu'!$CJ$2="ano",'Rozpočet + Žádosti o změnu'!CJ101,IF('Rozpočet + Žádosti o změnu'!$BX$2="ano",'Rozpočet + Žádosti o změnu'!BX101,IF('Rozpočet + Žádosti o změnu'!$BL$2="ano",'Rozpočet + Žádosti o změnu'!BL101,IF('Rozpočet + Žádosti o změnu'!$AZ$2="ano",'Rozpočet + Žádosti o změnu'!AZ101,IF('Rozpočet + Žádosti o změnu'!$AN$2="ano",'Rozpočet + Žádosti o změnu'!AN101,'Rozpočet + Žádosti o změnu'!N101))))))))))</f>
        <v>0</v>
      </c>
      <c r="W101" s="281">
        <f>IF('ZoR č. 1'!$D101="",0,'ZoR č. 1'!G101)+IF('ZoR č. 2'!$D101="",0,'ZoR č. 2'!G101)+IF('ZoR č. 3'!$D101="",0,'ZoR č. 3'!G101)+IF('ZoR č. 4'!$D101="",0,'ZoR č. 4'!G101)+IF('ZoR č. 5'!$D101="",0,'ZoR č. 5'!G101)+IF('ZoR č. 6'!$D101="",0,'ZoR č. 6'!G101)+IF('ZoR č. 7'!$D101="",0,'ZoR č. 7'!G101)+IF('ZoR č. 8'!$D101="",0,'ZoR č. 8'!G101)+IF('ZoR č. 9'!$D101="",0,'ZoR č. 9'!G101)+IF('ZoR č. 10'!$D101="",0,'ZoR č. 10'!G101)+IF(ZZoR!$D101="",0,ZZoR!G101)</f>
        <v>0</v>
      </c>
      <c r="X101" s="281">
        <f>IF('ZoR č. 1'!$D101="",0,'ZoR č. 1'!H101)+IF('ZoR č. 2'!$D101="",0,'ZoR č. 2'!H101)+IF('ZoR č. 3'!$D101="",0,'ZoR č. 3'!H101)+IF('ZoR č. 4'!$D101="",0,'ZoR č. 4'!H101)+IF('ZoR č. 5'!$D101="",0,'ZoR č. 5'!H101)+IF('ZoR č. 6'!$D101="",0,'ZoR č. 6'!H101)+IF('ZoR č. 7'!$D101="",0,'ZoR č. 7'!H101)+IF('ZoR č. 8'!$D101="",0,'ZoR č. 8'!H101)+IF('ZoR č. 9'!$D101="",0,'ZoR č. 9'!H101)+IF('ZoR č. 10'!$D101="",0,'ZoR č. 10'!H101)+IF(ZZoR!$D101="",0,ZZoR!H101)</f>
        <v>0</v>
      </c>
      <c r="Y101" s="281">
        <f>IF('ZoR č. 1'!$D101="",0,'ZoR č. 1'!I101)+IF('ZoR č. 2'!$D101="",0,'ZoR č. 2'!I101)+IF('ZoR č. 3'!$D101="",0,'ZoR č. 3'!I101)+IF('ZoR č. 4'!$D101="",0,'ZoR č. 4'!I101)+IF('ZoR č. 5'!$D101="",0,'ZoR č. 5'!I101)+IF('ZoR č. 6'!$D101="",0,'ZoR č. 6'!I101)+IF('ZoR č. 7'!$D101="",0,'ZoR č. 7'!I101)+IF('ZoR č. 8'!$D101="",0,'ZoR č. 8'!I101)+IF('ZoR č. 9'!$D101="",0,'ZoR č. 9'!I101)+IF('ZoR č. 10'!$D101="",0,'ZoR č. 10'!I101)+IF(ZZoR!$D101="",0,ZZoR!I101)</f>
        <v>0</v>
      </c>
      <c r="Z101" s="281">
        <f>IF('ZoR č. 1'!$D101="",0,'ZoR č. 1'!J101)+IF('ZoR č. 2'!$D101="",0,'ZoR č. 2'!J101)+IF('ZoR č. 3'!$D101="",0,'ZoR č. 3'!J101)+IF('ZoR č. 4'!$D101="",0,'ZoR č. 4'!J101)+IF('ZoR č. 5'!$D101="",0,'ZoR č. 5'!J101)+IF('ZoR č. 6'!$D101="",0,'ZoR č. 6'!J101)+IF('ZoR č. 7'!$D101="",0,'ZoR č. 7'!J101)+IF('ZoR č. 8'!$D101="",0,'ZoR č. 8'!J101)+IF('ZoR č. 9'!$D101="",0,'ZoR č. 9'!J101)+IF('ZoR č. 10'!$D101="",0,'ZoR č. 10'!J101)+IF(ZZoR!$D101="",0,ZZoR!J101)</f>
        <v>0</v>
      </c>
      <c r="AA101" s="281">
        <f>IF('ZoR č. 1'!$D101="",0,'ZoR č. 1'!K101)+IF('ZoR č. 2'!$D101="",0,'ZoR č. 2'!K101)+IF('ZoR č. 3'!$D101="",0,'ZoR č. 3'!K101)+IF('ZoR č. 4'!$D101="",0,'ZoR č. 4'!K101)+IF('ZoR č. 5'!$D101="",0,'ZoR č. 5'!K101)+IF('ZoR č. 6'!$D101="",0,'ZoR č. 6'!K101)+IF('ZoR č. 7'!$D101="",0,'ZoR č. 7'!K101)+IF('ZoR č. 8'!$D101="",0,'ZoR č. 8'!K101)+IF('ZoR č. 9'!$D101="",0,'ZoR č. 9'!K101)+IF('ZoR č. 10'!$D101="",0,'ZoR č. 10'!K101)+IF(ZZoR!$D101="",0,ZZoR!K101)</f>
        <v>0</v>
      </c>
      <c r="AB101" s="281">
        <f>IF('ZoR č. 1'!$D101="",0,'ZoR č. 1'!L101)+IF('ZoR č. 2'!$D101="",0,'ZoR č. 2'!L101)+IF('ZoR č. 3'!$D101="",0,'ZoR č. 3'!L101)+IF('ZoR č. 4'!$D101="",0,'ZoR č. 4'!L101)+IF('ZoR č. 5'!$D101="",0,'ZoR č. 5'!L101)+IF('ZoR č. 6'!$D101="",0,'ZoR č. 6'!L101)+IF('ZoR č. 7'!$D101="",0,'ZoR č. 7'!L101)+IF('ZoR č. 8'!$D101="",0,'ZoR č. 8'!L101)+IF('ZoR č. 9'!$D101="",0,'ZoR č. 9'!L101)+IF('ZoR č. 10'!$D101="",0,'ZoR č. 10'!L101)+IF(ZZoR!$D101="",0,ZZoR!L101)</f>
        <v>0</v>
      </c>
      <c r="AC101" s="281">
        <f>IF('ZoR č. 1'!$D101="",0,'ZoR č. 1'!M101)+IF('ZoR č. 2'!$D101="",0,'ZoR č. 2'!M101)+IF('ZoR č. 3'!$D101="",0,'ZoR č. 3'!M101)+IF('ZoR č. 4'!$D101="",0,'ZoR č. 4'!M101)+IF('ZoR č. 5'!$D101="",0,'ZoR č. 5'!M101)+IF('ZoR č. 6'!$D101="",0,'ZoR č. 6'!M101)+IF('ZoR č. 7'!$D101="",0,'ZoR č. 7'!M101)+IF('ZoR č. 8'!$D101="",0,'ZoR č. 8'!M101)+IF('ZoR č. 9'!$D101="",0,'ZoR č. 9'!M101)+IF('ZoR č. 10'!$D101="",0,'ZoR č. 10'!M101)+IF(ZZoR!$D101="",0,ZZoR!M101)</f>
        <v>0</v>
      </c>
      <c r="AE101" s="282" t="str">
        <f t="shared" si="7"/>
        <v/>
      </c>
    </row>
    <row r="102" spans="2:31" x14ac:dyDescent="0.25">
      <c r="B102" s="9" t="s">
        <v>235</v>
      </c>
      <c r="C102" s="98" t="str">
        <f>IF(COUNTA('Přehled partnerů'!C102:D102)&lt;&gt;2,"partner neuveden",IF('Přehled partnerů'!G102="ANO",'Přehled partnerů'!C102,"v tomto období nerelevantní"))</f>
        <v>partner neuveden</v>
      </c>
      <c r="D102" s="108" t="str">
        <f>IF(COUNTA('Přehled partnerů'!C102:D102)&lt;&gt;2,"",IF('Přehled partnerů'!G102="ANO",'Přehled partnerů'!D102,""))</f>
        <v/>
      </c>
      <c r="E102" s="21" t="str">
        <f t="shared" si="4"/>
        <v/>
      </c>
      <c r="F102" s="114" t="str">
        <f t="shared" si="5"/>
        <v/>
      </c>
      <c r="G102" s="125">
        <v>0</v>
      </c>
      <c r="H102" s="126">
        <v>0</v>
      </c>
      <c r="I102" s="126">
        <v>0</v>
      </c>
      <c r="J102" s="126">
        <v>0</v>
      </c>
      <c r="K102" s="273">
        <v>0</v>
      </c>
      <c r="L102" s="273">
        <v>0</v>
      </c>
      <c r="M102" s="274">
        <v>0</v>
      </c>
      <c r="N102" s="58" t="str">
        <f t="shared" si="6"/>
        <v/>
      </c>
      <c r="O102" s="267">
        <f>IF('Rozpočet + Žádosti o změnu'!$ER$2="ano",'Rozpočet + Žádosti o změnu'!EL102,IF('Rozpočet + Žádosti o změnu'!$EF$2="ano",'Rozpočet + Žádosti o změnu'!DZ102,IF('Rozpočet + Žádosti o změnu'!$DT$2="ano",'Rozpočet + Žádosti o změnu'!DN102,IF('Rozpočet + Žádosti o změnu'!$DH$2="ano",'Rozpočet + Žádosti o změnu'!DB102,IF('Rozpočet + Žádosti o změnu'!$CV$2="ano",'Rozpočet + Žádosti o změnu'!CP102,IF('Rozpočet + Žádosti o změnu'!$CJ$2="ano",'Rozpočet + Žádosti o změnu'!CD102,IF('Rozpočet + Žádosti o změnu'!$BX$2="ano",'Rozpočet + Žádosti o změnu'!BR102,IF('Rozpočet + Žádosti o změnu'!$BL$2="ano",'Rozpočet + Žádosti o změnu'!BF102,IF('Rozpočet + Žádosti o změnu'!$AZ$2="ano",'Rozpočet + Žádosti o změnu'!AT102,IF('Rozpočet + Žádosti o změnu'!$AN$2="ano",'Rozpočet + Žádosti o změnu'!AH102,'Rozpočet + Žádosti o změnu'!H102))))))))))</f>
        <v>0</v>
      </c>
      <c r="P102" s="267">
        <f>IF('Rozpočet + Žádosti o změnu'!$ER$2="ano",'Rozpočet + Žádosti o změnu'!EM102,IF('Rozpočet + Žádosti o změnu'!$EF$2="ano",'Rozpočet + Žádosti o změnu'!EA102,IF('Rozpočet + Žádosti o změnu'!$DT$2="ano",'Rozpočet + Žádosti o změnu'!DO102,IF('Rozpočet + Žádosti o změnu'!$DH$2="ano",'Rozpočet + Žádosti o změnu'!DC102,IF('Rozpočet + Žádosti o změnu'!$CV$2="ano",'Rozpočet + Žádosti o změnu'!CQ102,IF('Rozpočet + Žádosti o změnu'!$CJ$2="ano",'Rozpočet + Žádosti o změnu'!CE102,IF('Rozpočet + Žádosti o změnu'!$BX$2="ano",'Rozpočet + Žádosti o změnu'!BS102,IF('Rozpočet + Žádosti o změnu'!$BL$2="ano",'Rozpočet + Žádosti o změnu'!BG102,IF('Rozpočet + Žádosti o změnu'!$AZ$2="ano",'Rozpočet + Žádosti o změnu'!AU102,IF('Rozpočet + Žádosti o změnu'!$AN$2="ano",'Rozpočet + Žádosti o změnu'!AI102,'Rozpočet + Žádosti o změnu'!I102))))))))))</f>
        <v>0</v>
      </c>
      <c r="Q102" s="267">
        <f>IF('Rozpočet + Žádosti o změnu'!$ER$2="ano",'Rozpočet + Žádosti o změnu'!EN102,IF('Rozpočet + Žádosti o změnu'!$EF$2="ano",'Rozpočet + Žádosti o změnu'!EB102,IF('Rozpočet + Žádosti o změnu'!$DT$2="ano",'Rozpočet + Žádosti o změnu'!DP102,IF('Rozpočet + Žádosti o změnu'!$DH$2="ano",'Rozpočet + Žádosti o změnu'!DD102,IF('Rozpočet + Žádosti o změnu'!$CV$2="ano",'Rozpočet + Žádosti o změnu'!CR102,IF('Rozpočet + Žádosti o změnu'!$CJ$2="ano",'Rozpočet + Žádosti o změnu'!CF102,IF('Rozpočet + Žádosti o změnu'!$BX$2="ano",'Rozpočet + Žádosti o změnu'!BT102,IF('Rozpočet + Žádosti o změnu'!$BL$2="ano",'Rozpočet + Žádosti o změnu'!BH102,IF('Rozpočet + Žádosti o změnu'!$AZ$2="ano",'Rozpočet + Žádosti o změnu'!AV102,IF('Rozpočet + Žádosti o změnu'!$AN$2="ano",'Rozpočet + Žádosti o změnu'!AJ102,'Rozpočet + Žádosti o změnu'!J102))))))))))</f>
        <v>0</v>
      </c>
      <c r="R102" s="267">
        <f>IF('Rozpočet + Žádosti o změnu'!$ER$2="ano",'Rozpočet + Žádosti o změnu'!EO102,IF('Rozpočet + Žádosti o změnu'!$EF$2="ano",'Rozpočet + Žádosti o změnu'!EC102,IF('Rozpočet + Žádosti o změnu'!$DT$2="ano",'Rozpočet + Žádosti o změnu'!DQ102,IF('Rozpočet + Žádosti o změnu'!$DH$2="ano",'Rozpočet + Žádosti o změnu'!DE102,IF('Rozpočet + Žádosti o změnu'!$CV$2="ano",'Rozpočet + Žádosti o změnu'!CS102,IF('Rozpočet + Žádosti o změnu'!$CJ$2="ano",'Rozpočet + Žádosti o změnu'!CG102,IF('Rozpočet + Žádosti o změnu'!$BX$2="ano",'Rozpočet + Žádosti o změnu'!BU102,IF('Rozpočet + Žádosti o změnu'!$BL$2="ano",'Rozpočet + Žádosti o změnu'!BI102,IF('Rozpočet + Žádosti o změnu'!$AZ$2="ano",'Rozpočet + Žádosti o změnu'!AW102,IF('Rozpočet + Žádosti o změnu'!$AN$2="ano",'Rozpočet + Žádosti o změnu'!AK102,'Rozpočet + Žádosti o změnu'!K102))))))))))</f>
        <v>0</v>
      </c>
      <c r="S102" s="267">
        <f>IF('Rozpočet + Žádosti o změnu'!$ER$2="ano",'Rozpočet + Žádosti o změnu'!EP102,IF('Rozpočet + Žádosti o změnu'!$EF$2="ano",'Rozpočet + Žádosti o změnu'!ED102,IF('Rozpočet + Žádosti o změnu'!$DT$2="ano",'Rozpočet + Žádosti o změnu'!DR102,IF('Rozpočet + Žádosti o změnu'!$DH$2="ano",'Rozpočet + Žádosti o změnu'!DF102,IF('Rozpočet + Žádosti o změnu'!$CV$2="ano",'Rozpočet + Žádosti o změnu'!CT102,IF('Rozpočet + Žádosti o změnu'!$CJ$2="ano",'Rozpočet + Žádosti o změnu'!CH102,IF('Rozpočet + Žádosti o změnu'!$BX$2="ano",'Rozpočet + Žádosti o změnu'!BV102,IF('Rozpočet + Žádosti o změnu'!$BL$2="ano",'Rozpočet + Žádosti o změnu'!BJ102,IF('Rozpočet + Žádosti o změnu'!$AZ$2="ano",'Rozpočet + Žádosti o změnu'!AX102,IF('Rozpočet + Žádosti o změnu'!$AN$2="ano",'Rozpočet + Žádosti o změnu'!AL102,'Rozpočet + Žádosti o změnu'!L102))))))))))</f>
        <v>0</v>
      </c>
      <c r="T102" s="267">
        <f>IF('Rozpočet + Žádosti o změnu'!$ER$2="ano",'Rozpočet + Žádosti o změnu'!EQ102,IF('Rozpočet + Žádosti o změnu'!$EF$2="ano",'Rozpočet + Žádosti o změnu'!EE102,IF('Rozpočet + Žádosti o změnu'!$DT$2="ano",'Rozpočet + Žádosti o změnu'!DS102,IF('Rozpočet + Žádosti o změnu'!$DH$2="ano",'Rozpočet + Žádosti o změnu'!DG102,IF('Rozpočet + Žádosti o změnu'!$CV$2="ano",'Rozpočet + Žádosti o změnu'!CU102,IF('Rozpočet + Žádosti o změnu'!$CJ$2="ano",'Rozpočet + Žádosti o změnu'!CI102,IF('Rozpočet + Žádosti o změnu'!$BX$2="ano",'Rozpočet + Žádosti o změnu'!BW102,IF('Rozpočet + Žádosti o změnu'!$BL$2="ano",'Rozpočet + Žádosti o změnu'!BK102,IF('Rozpočet + Žádosti o změnu'!$AZ$2="ano",'Rozpočet + Žádosti o změnu'!AY102,IF('Rozpočet + Žádosti o změnu'!$AN$2="ano",'Rozpočet + Žádosti o změnu'!AM102,'Rozpočet + Žádosti o změnu'!M102))))))))))</f>
        <v>0</v>
      </c>
      <c r="U102" s="267">
        <f>IF('Rozpočet + Žádosti o změnu'!$ER$2="ano",'Rozpočet + Žádosti o změnu'!ER102,IF('Rozpočet + Žádosti o změnu'!$EF$2="ano",'Rozpočet + Žádosti o změnu'!EF102,IF('Rozpočet + Žádosti o změnu'!$DT$2="ano",'Rozpočet + Žádosti o změnu'!DT102,IF('Rozpočet + Žádosti o změnu'!$DH$2="ano",'Rozpočet + Žádosti o změnu'!DH102,IF('Rozpočet + Žádosti o změnu'!$CV$2="ano",'Rozpočet + Žádosti o změnu'!CV102,IF('Rozpočet + Žádosti o změnu'!$CJ$2="ano",'Rozpočet + Žádosti o změnu'!CJ102,IF('Rozpočet + Žádosti o změnu'!$BX$2="ano",'Rozpočet + Žádosti o změnu'!BX102,IF('Rozpočet + Žádosti o změnu'!$BL$2="ano",'Rozpočet + Žádosti o změnu'!BL102,IF('Rozpočet + Žádosti o změnu'!$AZ$2="ano",'Rozpočet + Žádosti o změnu'!AZ102,IF('Rozpočet + Žádosti o změnu'!$AN$2="ano",'Rozpočet + Žádosti o změnu'!AN102,'Rozpočet + Žádosti o změnu'!N102))))))))))</f>
        <v>0</v>
      </c>
      <c r="W102" s="281">
        <f>IF('ZoR č. 1'!$D102="",0,'ZoR č. 1'!G102)+IF('ZoR č. 2'!$D102="",0,'ZoR č. 2'!G102)+IF('ZoR č. 3'!$D102="",0,'ZoR č. 3'!G102)+IF('ZoR č. 4'!$D102="",0,'ZoR č. 4'!G102)+IF('ZoR č. 5'!$D102="",0,'ZoR č. 5'!G102)+IF('ZoR č. 6'!$D102="",0,'ZoR č. 6'!G102)+IF('ZoR č. 7'!$D102="",0,'ZoR č. 7'!G102)+IF('ZoR č. 8'!$D102="",0,'ZoR č. 8'!G102)+IF('ZoR č. 9'!$D102="",0,'ZoR č. 9'!G102)+IF('ZoR č. 10'!$D102="",0,'ZoR č. 10'!G102)+IF(ZZoR!$D102="",0,ZZoR!G102)</f>
        <v>0</v>
      </c>
      <c r="X102" s="281">
        <f>IF('ZoR č. 1'!$D102="",0,'ZoR č. 1'!H102)+IF('ZoR č. 2'!$D102="",0,'ZoR č. 2'!H102)+IF('ZoR č. 3'!$D102="",0,'ZoR č. 3'!H102)+IF('ZoR č. 4'!$D102="",0,'ZoR č. 4'!H102)+IF('ZoR č. 5'!$D102="",0,'ZoR č. 5'!H102)+IF('ZoR č. 6'!$D102="",0,'ZoR č. 6'!H102)+IF('ZoR č. 7'!$D102="",0,'ZoR č. 7'!H102)+IF('ZoR č. 8'!$D102="",0,'ZoR č. 8'!H102)+IF('ZoR č. 9'!$D102="",0,'ZoR č. 9'!H102)+IF('ZoR č. 10'!$D102="",0,'ZoR č. 10'!H102)+IF(ZZoR!$D102="",0,ZZoR!H102)</f>
        <v>0</v>
      </c>
      <c r="Y102" s="281">
        <f>IF('ZoR č. 1'!$D102="",0,'ZoR č. 1'!I102)+IF('ZoR č. 2'!$D102="",0,'ZoR č. 2'!I102)+IF('ZoR č. 3'!$D102="",0,'ZoR č. 3'!I102)+IF('ZoR č. 4'!$D102="",0,'ZoR č. 4'!I102)+IF('ZoR č. 5'!$D102="",0,'ZoR č. 5'!I102)+IF('ZoR č. 6'!$D102="",0,'ZoR č. 6'!I102)+IF('ZoR č. 7'!$D102="",0,'ZoR č. 7'!I102)+IF('ZoR č. 8'!$D102="",0,'ZoR č. 8'!I102)+IF('ZoR č. 9'!$D102="",0,'ZoR č. 9'!I102)+IF('ZoR č. 10'!$D102="",0,'ZoR č. 10'!I102)+IF(ZZoR!$D102="",0,ZZoR!I102)</f>
        <v>0</v>
      </c>
      <c r="Z102" s="281">
        <f>IF('ZoR č. 1'!$D102="",0,'ZoR č. 1'!J102)+IF('ZoR č. 2'!$D102="",0,'ZoR č. 2'!J102)+IF('ZoR č. 3'!$D102="",0,'ZoR č. 3'!J102)+IF('ZoR č. 4'!$D102="",0,'ZoR č. 4'!J102)+IF('ZoR č. 5'!$D102="",0,'ZoR č. 5'!J102)+IF('ZoR č. 6'!$D102="",0,'ZoR č. 6'!J102)+IF('ZoR č. 7'!$D102="",0,'ZoR č. 7'!J102)+IF('ZoR č. 8'!$D102="",0,'ZoR č. 8'!J102)+IF('ZoR č. 9'!$D102="",0,'ZoR č. 9'!J102)+IF('ZoR č. 10'!$D102="",0,'ZoR č. 10'!J102)+IF(ZZoR!$D102="",0,ZZoR!J102)</f>
        <v>0</v>
      </c>
      <c r="AA102" s="281">
        <f>IF('ZoR č. 1'!$D102="",0,'ZoR č. 1'!K102)+IF('ZoR č. 2'!$D102="",0,'ZoR č. 2'!K102)+IF('ZoR č. 3'!$D102="",0,'ZoR č. 3'!K102)+IF('ZoR č. 4'!$D102="",0,'ZoR č. 4'!K102)+IF('ZoR č. 5'!$D102="",0,'ZoR č. 5'!K102)+IF('ZoR č. 6'!$D102="",0,'ZoR č. 6'!K102)+IF('ZoR č. 7'!$D102="",0,'ZoR č. 7'!K102)+IF('ZoR č. 8'!$D102="",0,'ZoR č. 8'!K102)+IF('ZoR č. 9'!$D102="",0,'ZoR č. 9'!K102)+IF('ZoR č. 10'!$D102="",0,'ZoR č. 10'!K102)+IF(ZZoR!$D102="",0,ZZoR!K102)</f>
        <v>0</v>
      </c>
      <c r="AB102" s="281">
        <f>IF('ZoR č. 1'!$D102="",0,'ZoR č. 1'!L102)+IF('ZoR č. 2'!$D102="",0,'ZoR č. 2'!L102)+IF('ZoR č. 3'!$D102="",0,'ZoR č. 3'!L102)+IF('ZoR č. 4'!$D102="",0,'ZoR č. 4'!L102)+IF('ZoR č. 5'!$D102="",0,'ZoR č. 5'!L102)+IF('ZoR č. 6'!$D102="",0,'ZoR č. 6'!L102)+IF('ZoR č. 7'!$D102="",0,'ZoR č. 7'!L102)+IF('ZoR č. 8'!$D102="",0,'ZoR č. 8'!L102)+IF('ZoR č. 9'!$D102="",0,'ZoR č. 9'!L102)+IF('ZoR č. 10'!$D102="",0,'ZoR č. 10'!L102)+IF(ZZoR!$D102="",0,ZZoR!L102)</f>
        <v>0</v>
      </c>
      <c r="AC102" s="281">
        <f>IF('ZoR č. 1'!$D102="",0,'ZoR č. 1'!M102)+IF('ZoR č. 2'!$D102="",0,'ZoR č. 2'!M102)+IF('ZoR č. 3'!$D102="",0,'ZoR č. 3'!M102)+IF('ZoR č. 4'!$D102="",0,'ZoR č. 4'!M102)+IF('ZoR č. 5'!$D102="",0,'ZoR č. 5'!M102)+IF('ZoR č. 6'!$D102="",0,'ZoR č. 6'!M102)+IF('ZoR č. 7'!$D102="",0,'ZoR č. 7'!M102)+IF('ZoR č. 8'!$D102="",0,'ZoR č. 8'!M102)+IF('ZoR č. 9'!$D102="",0,'ZoR č. 9'!M102)+IF('ZoR č. 10'!$D102="",0,'ZoR č. 10'!M102)+IF(ZZoR!$D102="",0,ZZoR!M102)</f>
        <v>0</v>
      </c>
      <c r="AE102" s="282" t="str">
        <f t="shared" si="7"/>
        <v/>
      </c>
    </row>
    <row r="103" spans="2:31" x14ac:dyDescent="0.25">
      <c r="B103" s="9" t="s">
        <v>236</v>
      </c>
      <c r="C103" s="98" t="str">
        <f>IF(COUNTA('Přehled partnerů'!C103:D103)&lt;&gt;2,"partner neuveden",IF('Přehled partnerů'!G103="ANO",'Přehled partnerů'!C103,"v tomto období nerelevantní"))</f>
        <v>partner neuveden</v>
      </c>
      <c r="D103" s="108" t="str">
        <f>IF(COUNTA('Přehled partnerů'!C103:D103)&lt;&gt;2,"",IF('Přehled partnerů'!G103="ANO",'Přehled partnerů'!D103,""))</f>
        <v/>
      </c>
      <c r="E103" s="21" t="str">
        <f t="shared" si="4"/>
        <v/>
      </c>
      <c r="F103" s="114" t="str">
        <f t="shared" si="5"/>
        <v/>
      </c>
      <c r="G103" s="125">
        <v>0</v>
      </c>
      <c r="H103" s="126">
        <v>0</v>
      </c>
      <c r="I103" s="126">
        <v>0</v>
      </c>
      <c r="J103" s="126">
        <v>0</v>
      </c>
      <c r="K103" s="273">
        <v>0</v>
      </c>
      <c r="L103" s="273">
        <v>0</v>
      </c>
      <c r="M103" s="274">
        <v>0</v>
      </c>
      <c r="N103" s="58" t="str">
        <f t="shared" si="6"/>
        <v/>
      </c>
      <c r="O103" s="267">
        <f>IF('Rozpočet + Žádosti o změnu'!$ER$2="ano",'Rozpočet + Žádosti o změnu'!EL103,IF('Rozpočet + Žádosti o změnu'!$EF$2="ano",'Rozpočet + Žádosti o změnu'!DZ103,IF('Rozpočet + Žádosti o změnu'!$DT$2="ano",'Rozpočet + Žádosti o změnu'!DN103,IF('Rozpočet + Žádosti o změnu'!$DH$2="ano",'Rozpočet + Žádosti o změnu'!DB103,IF('Rozpočet + Žádosti o změnu'!$CV$2="ano",'Rozpočet + Žádosti o změnu'!CP103,IF('Rozpočet + Žádosti o změnu'!$CJ$2="ano",'Rozpočet + Žádosti o změnu'!CD103,IF('Rozpočet + Žádosti o změnu'!$BX$2="ano",'Rozpočet + Žádosti o změnu'!BR103,IF('Rozpočet + Žádosti o změnu'!$BL$2="ano",'Rozpočet + Žádosti o změnu'!BF103,IF('Rozpočet + Žádosti o změnu'!$AZ$2="ano",'Rozpočet + Žádosti o změnu'!AT103,IF('Rozpočet + Žádosti o změnu'!$AN$2="ano",'Rozpočet + Žádosti o změnu'!AH103,'Rozpočet + Žádosti o změnu'!H103))))))))))</f>
        <v>0</v>
      </c>
      <c r="P103" s="267">
        <f>IF('Rozpočet + Žádosti o změnu'!$ER$2="ano",'Rozpočet + Žádosti o změnu'!EM103,IF('Rozpočet + Žádosti o změnu'!$EF$2="ano",'Rozpočet + Žádosti o změnu'!EA103,IF('Rozpočet + Žádosti o změnu'!$DT$2="ano",'Rozpočet + Žádosti o změnu'!DO103,IF('Rozpočet + Žádosti o změnu'!$DH$2="ano",'Rozpočet + Žádosti o změnu'!DC103,IF('Rozpočet + Žádosti o změnu'!$CV$2="ano",'Rozpočet + Žádosti o změnu'!CQ103,IF('Rozpočet + Žádosti o změnu'!$CJ$2="ano",'Rozpočet + Žádosti o změnu'!CE103,IF('Rozpočet + Žádosti o změnu'!$BX$2="ano",'Rozpočet + Žádosti o změnu'!BS103,IF('Rozpočet + Žádosti o změnu'!$BL$2="ano",'Rozpočet + Žádosti o změnu'!BG103,IF('Rozpočet + Žádosti o změnu'!$AZ$2="ano",'Rozpočet + Žádosti o změnu'!AU103,IF('Rozpočet + Žádosti o změnu'!$AN$2="ano",'Rozpočet + Žádosti o změnu'!AI103,'Rozpočet + Žádosti o změnu'!I103))))))))))</f>
        <v>0</v>
      </c>
      <c r="Q103" s="267">
        <f>IF('Rozpočet + Žádosti o změnu'!$ER$2="ano",'Rozpočet + Žádosti o změnu'!EN103,IF('Rozpočet + Žádosti o změnu'!$EF$2="ano",'Rozpočet + Žádosti o změnu'!EB103,IF('Rozpočet + Žádosti o změnu'!$DT$2="ano",'Rozpočet + Žádosti o změnu'!DP103,IF('Rozpočet + Žádosti o změnu'!$DH$2="ano",'Rozpočet + Žádosti o změnu'!DD103,IF('Rozpočet + Žádosti o změnu'!$CV$2="ano",'Rozpočet + Žádosti o změnu'!CR103,IF('Rozpočet + Žádosti o změnu'!$CJ$2="ano",'Rozpočet + Žádosti o změnu'!CF103,IF('Rozpočet + Žádosti o změnu'!$BX$2="ano",'Rozpočet + Žádosti o změnu'!BT103,IF('Rozpočet + Žádosti o změnu'!$BL$2="ano",'Rozpočet + Žádosti o změnu'!BH103,IF('Rozpočet + Žádosti o změnu'!$AZ$2="ano",'Rozpočet + Žádosti o změnu'!AV103,IF('Rozpočet + Žádosti o změnu'!$AN$2="ano",'Rozpočet + Žádosti o změnu'!AJ103,'Rozpočet + Žádosti o změnu'!J103))))))))))</f>
        <v>0</v>
      </c>
      <c r="R103" s="267">
        <f>IF('Rozpočet + Žádosti o změnu'!$ER$2="ano",'Rozpočet + Žádosti o změnu'!EO103,IF('Rozpočet + Žádosti o změnu'!$EF$2="ano",'Rozpočet + Žádosti o změnu'!EC103,IF('Rozpočet + Žádosti o změnu'!$DT$2="ano",'Rozpočet + Žádosti o změnu'!DQ103,IF('Rozpočet + Žádosti o změnu'!$DH$2="ano",'Rozpočet + Žádosti o změnu'!DE103,IF('Rozpočet + Žádosti o změnu'!$CV$2="ano",'Rozpočet + Žádosti o změnu'!CS103,IF('Rozpočet + Žádosti o změnu'!$CJ$2="ano",'Rozpočet + Žádosti o změnu'!CG103,IF('Rozpočet + Žádosti o změnu'!$BX$2="ano",'Rozpočet + Žádosti o změnu'!BU103,IF('Rozpočet + Žádosti o změnu'!$BL$2="ano",'Rozpočet + Žádosti o změnu'!BI103,IF('Rozpočet + Žádosti o změnu'!$AZ$2="ano",'Rozpočet + Žádosti o změnu'!AW103,IF('Rozpočet + Žádosti o změnu'!$AN$2="ano",'Rozpočet + Žádosti o změnu'!AK103,'Rozpočet + Žádosti o změnu'!K103))))))))))</f>
        <v>0</v>
      </c>
      <c r="S103" s="267">
        <f>IF('Rozpočet + Žádosti o změnu'!$ER$2="ano",'Rozpočet + Žádosti o změnu'!EP103,IF('Rozpočet + Žádosti o změnu'!$EF$2="ano",'Rozpočet + Žádosti o změnu'!ED103,IF('Rozpočet + Žádosti o změnu'!$DT$2="ano",'Rozpočet + Žádosti o změnu'!DR103,IF('Rozpočet + Žádosti o změnu'!$DH$2="ano",'Rozpočet + Žádosti o změnu'!DF103,IF('Rozpočet + Žádosti o změnu'!$CV$2="ano",'Rozpočet + Žádosti o změnu'!CT103,IF('Rozpočet + Žádosti o změnu'!$CJ$2="ano",'Rozpočet + Žádosti o změnu'!CH103,IF('Rozpočet + Žádosti o změnu'!$BX$2="ano",'Rozpočet + Žádosti o změnu'!BV103,IF('Rozpočet + Žádosti o změnu'!$BL$2="ano",'Rozpočet + Žádosti o změnu'!BJ103,IF('Rozpočet + Žádosti o změnu'!$AZ$2="ano",'Rozpočet + Žádosti o změnu'!AX103,IF('Rozpočet + Žádosti o změnu'!$AN$2="ano",'Rozpočet + Žádosti o změnu'!AL103,'Rozpočet + Žádosti o změnu'!L103))))))))))</f>
        <v>0</v>
      </c>
      <c r="T103" s="267">
        <f>IF('Rozpočet + Žádosti o změnu'!$ER$2="ano",'Rozpočet + Žádosti o změnu'!EQ103,IF('Rozpočet + Žádosti o změnu'!$EF$2="ano",'Rozpočet + Žádosti o změnu'!EE103,IF('Rozpočet + Žádosti o změnu'!$DT$2="ano",'Rozpočet + Žádosti o změnu'!DS103,IF('Rozpočet + Žádosti o změnu'!$DH$2="ano",'Rozpočet + Žádosti o změnu'!DG103,IF('Rozpočet + Žádosti o změnu'!$CV$2="ano",'Rozpočet + Žádosti o změnu'!CU103,IF('Rozpočet + Žádosti o změnu'!$CJ$2="ano",'Rozpočet + Žádosti o změnu'!CI103,IF('Rozpočet + Žádosti o změnu'!$BX$2="ano",'Rozpočet + Žádosti o změnu'!BW103,IF('Rozpočet + Žádosti o změnu'!$BL$2="ano",'Rozpočet + Žádosti o změnu'!BK103,IF('Rozpočet + Žádosti o změnu'!$AZ$2="ano",'Rozpočet + Žádosti o změnu'!AY103,IF('Rozpočet + Žádosti o změnu'!$AN$2="ano",'Rozpočet + Žádosti o změnu'!AM103,'Rozpočet + Žádosti o změnu'!M103))))))))))</f>
        <v>0</v>
      </c>
      <c r="U103" s="267">
        <f>IF('Rozpočet + Žádosti o změnu'!$ER$2="ano",'Rozpočet + Žádosti o změnu'!ER103,IF('Rozpočet + Žádosti o změnu'!$EF$2="ano",'Rozpočet + Žádosti o změnu'!EF103,IF('Rozpočet + Žádosti o změnu'!$DT$2="ano",'Rozpočet + Žádosti o změnu'!DT103,IF('Rozpočet + Žádosti o změnu'!$DH$2="ano",'Rozpočet + Žádosti o změnu'!DH103,IF('Rozpočet + Žádosti o změnu'!$CV$2="ano",'Rozpočet + Žádosti o změnu'!CV103,IF('Rozpočet + Žádosti o změnu'!$CJ$2="ano",'Rozpočet + Žádosti o změnu'!CJ103,IF('Rozpočet + Žádosti o změnu'!$BX$2="ano",'Rozpočet + Žádosti o změnu'!BX103,IF('Rozpočet + Žádosti o změnu'!$BL$2="ano",'Rozpočet + Žádosti o změnu'!BL103,IF('Rozpočet + Žádosti o změnu'!$AZ$2="ano",'Rozpočet + Žádosti o změnu'!AZ103,IF('Rozpočet + Žádosti o změnu'!$AN$2="ano",'Rozpočet + Žádosti o změnu'!AN103,'Rozpočet + Žádosti o změnu'!N103))))))))))</f>
        <v>0</v>
      </c>
      <c r="W103" s="281">
        <f>IF('ZoR č. 1'!$D103="",0,'ZoR č. 1'!G103)+IF('ZoR č. 2'!$D103="",0,'ZoR č. 2'!G103)+IF('ZoR č. 3'!$D103="",0,'ZoR č. 3'!G103)+IF('ZoR č. 4'!$D103="",0,'ZoR č. 4'!G103)+IF('ZoR č. 5'!$D103="",0,'ZoR č. 5'!G103)+IF('ZoR č. 6'!$D103="",0,'ZoR č. 6'!G103)+IF('ZoR č. 7'!$D103="",0,'ZoR č. 7'!G103)+IF('ZoR č. 8'!$D103="",0,'ZoR č. 8'!G103)+IF('ZoR č. 9'!$D103="",0,'ZoR č. 9'!G103)+IF('ZoR č. 10'!$D103="",0,'ZoR č. 10'!G103)+IF(ZZoR!$D103="",0,ZZoR!G103)</f>
        <v>0</v>
      </c>
      <c r="X103" s="281">
        <f>IF('ZoR č. 1'!$D103="",0,'ZoR č. 1'!H103)+IF('ZoR č. 2'!$D103="",0,'ZoR č. 2'!H103)+IF('ZoR č. 3'!$D103="",0,'ZoR č. 3'!H103)+IF('ZoR č. 4'!$D103="",0,'ZoR č. 4'!H103)+IF('ZoR č. 5'!$D103="",0,'ZoR č. 5'!H103)+IF('ZoR č. 6'!$D103="",0,'ZoR č. 6'!H103)+IF('ZoR č. 7'!$D103="",0,'ZoR č. 7'!H103)+IF('ZoR č. 8'!$D103="",0,'ZoR č. 8'!H103)+IF('ZoR č. 9'!$D103="",0,'ZoR č. 9'!H103)+IF('ZoR č. 10'!$D103="",0,'ZoR č. 10'!H103)+IF(ZZoR!$D103="",0,ZZoR!H103)</f>
        <v>0</v>
      </c>
      <c r="Y103" s="281">
        <f>IF('ZoR č. 1'!$D103="",0,'ZoR č. 1'!I103)+IF('ZoR č. 2'!$D103="",0,'ZoR č. 2'!I103)+IF('ZoR č. 3'!$D103="",0,'ZoR č. 3'!I103)+IF('ZoR č. 4'!$D103="",0,'ZoR č. 4'!I103)+IF('ZoR č. 5'!$D103="",0,'ZoR č. 5'!I103)+IF('ZoR č. 6'!$D103="",0,'ZoR č. 6'!I103)+IF('ZoR č. 7'!$D103="",0,'ZoR č. 7'!I103)+IF('ZoR č. 8'!$D103="",0,'ZoR č. 8'!I103)+IF('ZoR č. 9'!$D103="",0,'ZoR č. 9'!I103)+IF('ZoR č. 10'!$D103="",0,'ZoR č. 10'!I103)+IF(ZZoR!$D103="",0,ZZoR!I103)</f>
        <v>0</v>
      </c>
      <c r="Z103" s="281">
        <f>IF('ZoR č. 1'!$D103="",0,'ZoR č. 1'!J103)+IF('ZoR č. 2'!$D103="",0,'ZoR č. 2'!J103)+IF('ZoR č. 3'!$D103="",0,'ZoR č. 3'!J103)+IF('ZoR č. 4'!$D103="",0,'ZoR č. 4'!J103)+IF('ZoR č. 5'!$D103="",0,'ZoR č. 5'!J103)+IF('ZoR č. 6'!$D103="",0,'ZoR č. 6'!J103)+IF('ZoR č. 7'!$D103="",0,'ZoR č. 7'!J103)+IF('ZoR č. 8'!$D103="",0,'ZoR č. 8'!J103)+IF('ZoR č. 9'!$D103="",0,'ZoR č. 9'!J103)+IF('ZoR č. 10'!$D103="",0,'ZoR č. 10'!J103)+IF(ZZoR!$D103="",0,ZZoR!J103)</f>
        <v>0</v>
      </c>
      <c r="AA103" s="281">
        <f>IF('ZoR č. 1'!$D103="",0,'ZoR č. 1'!K103)+IF('ZoR č. 2'!$D103="",0,'ZoR č. 2'!K103)+IF('ZoR č. 3'!$D103="",0,'ZoR č. 3'!K103)+IF('ZoR č. 4'!$D103="",0,'ZoR č. 4'!K103)+IF('ZoR č. 5'!$D103="",0,'ZoR č. 5'!K103)+IF('ZoR č. 6'!$D103="",0,'ZoR č. 6'!K103)+IF('ZoR č. 7'!$D103="",0,'ZoR č. 7'!K103)+IF('ZoR č. 8'!$D103="",0,'ZoR č. 8'!K103)+IF('ZoR č. 9'!$D103="",0,'ZoR č. 9'!K103)+IF('ZoR č. 10'!$D103="",0,'ZoR č. 10'!K103)+IF(ZZoR!$D103="",0,ZZoR!K103)</f>
        <v>0</v>
      </c>
      <c r="AB103" s="281">
        <f>IF('ZoR č. 1'!$D103="",0,'ZoR č. 1'!L103)+IF('ZoR č. 2'!$D103="",0,'ZoR č. 2'!L103)+IF('ZoR č. 3'!$D103="",0,'ZoR č. 3'!L103)+IF('ZoR č. 4'!$D103="",0,'ZoR č. 4'!L103)+IF('ZoR č. 5'!$D103="",0,'ZoR č. 5'!L103)+IF('ZoR č. 6'!$D103="",0,'ZoR č. 6'!L103)+IF('ZoR č. 7'!$D103="",0,'ZoR č. 7'!L103)+IF('ZoR č. 8'!$D103="",0,'ZoR č. 8'!L103)+IF('ZoR č. 9'!$D103="",0,'ZoR č. 9'!L103)+IF('ZoR č. 10'!$D103="",0,'ZoR č. 10'!L103)+IF(ZZoR!$D103="",0,ZZoR!L103)</f>
        <v>0</v>
      </c>
      <c r="AC103" s="281">
        <f>IF('ZoR č. 1'!$D103="",0,'ZoR č. 1'!M103)+IF('ZoR č. 2'!$D103="",0,'ZoR č. 2'!M103)+IF('ZoR č. 3'!$D103="",0,'ZoR č. 3'!M103)+IF('ZoR č. 4'!$D103="",0,'ZoR č. 4'!M103)+IF('ZoR č. 5'!$D103="",0,'ZoR č. 5'!M103)+IF('ZoR č. 6'!$D103="",0,'ZoR č. 6'!M103)+IF('ZoR č. 7'!$D103="",0,'ZoR č. 7'!M103)+IF('ZoR č. 8'!$D103="",0,'ZoR č. 8'!M103)+IF('ZoR č. 9'!$D103="",0,'ZoR č. 9'!M103)+IF('ZoR č. 10'!$D103="",0,'ZoR č. 10'!M103)+IF(ZZoR!$D103="",0,ZZoR!M103)</f>
        <v>0</v>
      </c>
      <c r="AE103" s="282" t="str">
        <f t="shared" si="7"/>
        <v/>
      </c>
    </row>
    <row r="104" spans="2:31" x14ac:dyDescent="0.25">
      <c r="B104" s="9" t="s">
        <v>237</v>
      </c>
      <c r="C104" s="98" t="str">
        <f>IF(COUNTA('Přehled partnerů'!C104:D104)&lt;&gt;2,"partner neuveden",IF('Přehled partnerů'!G104="ANO",'Přehled partnerů'!C104,"v tomto období nerelevantní"))</f>
        <v>partner neuveden</v>
      </c>
      <c r="D104" s="108" t="str">
        <f>IF(COUNTA('Přehled partnerů'!C104:D104)&lt;&gt;2,"",IF('Přehled partnerů'!G104="ANO",'Přehled partnerů'!D104,""))</f>
        <v/>
      </c>
      <c r="E104" s="21" t="str">
        <f t="shared" si="4"/>
        <v/>
      </c>
      <c r="F104" s="114" t="str">
        <f t="shared" si="5"/>
        <v/>
      </c>
      <c r="G104" s="125">
        <v>0</v>
      </c>
      <c r="H104" s="126">
        <v>0</v>
      </c>
      <c r="I104" s="126">
        <v>0</v>
      </c>
      <c r="J104" s="126">
        <v>0</v>
      </c>
      <c r="K104" s="273">
        <v>0</v>
      </c>
      <c r="L104" s="273">
        <v>0</v>
      </c>
      <c r="M104" s="274">
        <v>0</v>
      </c>
      <c r="N104" s="58" t="str">
        <f t="shared" si="6"/>
        <v/>
      </c>
      <c r="O104" s="267">
        <f>IF('Rozpočet + Žádosti o změnu'!$ER$2="ano",'Rozpočet + Žádosti o změnu'!EL104,IF('Rozpočet + Žádosti o změnu'!$EF$2="ano",'Rozpočet + Žádosti o změnu'!DZ104,IF('Rozpočet + Žádosti o změnu'!$DT$2="ano",'Rozpočet + Žádosti o změnu'!DN104,IF('Rozpočet + Žádosti o změnu'!$DH$2="ano",'Rozpočet + Žádosti o změnu'!DB104,IF('Rozpočet + Žádosti o změnu'!$CV$2="ano",'Rozpočet + Žádosti o změnu'!CP104,IF('Rozpočet + Žádosti o změnu'!$CJ$2="ano",'Rozpočet + Žádosti o změnu'!CD104,IF('Rozpočet + Žádosti o změnu'!$BX$2="ano",'Rozpočet + Žádosti o změnu'!BR104,IF('Rozpočet + Žádosti o změnu'!$BL$2="ano",'Rozpočet + Žádosti o změnu'!BF104,IF('Rozpočet + Žádosti o změnu'!$AZ$2="ano",'Rozpočet + Žádosti o změnu'!AT104,IF('Rozpočet + Žádosti o změnu'!$AN$2="ano",'Rozpočet + Žádosti o změnu'!AH104,'Rozpočet + Žádosti o změnu'!H104))))))))))</f>
        <v>0</v>
      </c>
      <c r="P104" s="267">
        <f>IF('Rozpočet + Žádosti o změnu'!$ER$2="ano",'Rozpočet + Žádosti o změnu'!EM104,IF('Rozpočet + Žádosti o změnu'!$EF$2="ano",'Rozpočet + Žádosti o změnu'!EA104,IF('Rozpočet + Žádosti o změnu'!$DT$2="ano",'Rozpočet + Žádosti o změnu'!DO104,IF('Rozpočet + Žádosti o změnu'!$DH$2="ano",'Rozpočet + Žádosti o změnu'!DC104,IF('Rozpočet + Žádosti o změnu'!$CV$2="ano",'Rozpočet + Žádosti o změnu'!CQ104,IF('Rozpočet + Žádosti o změnu'!$CJ$2="ano",'Rozpočet + Žádosti o změnu'!CE104,IF('Rozpočet + Žádosti o změnu'!$BX$2="ano",'Rozpočet + Žádosti o změnu'!BS104,IF('Rozpočet + Žádosti o změnu'!$BL$2="ano",'Rozpočet + Žádosti o změnu'!BG104,IF('Rozpočet + Žádosti o změnu'!$AZ$2="ano",'Rozpočet + Žádosti o změnu'!AU104,IF('Rozpočet + Žádosti o změnu'!$AN$2="ano",'Rozpočet + Žádosti o změnu'!AI104,'Rozpočet + Žádosti o změnu'!I104))))))))))</f>
        <v>0</v>
      </c>
      <c r="Q104" s="267">
        <f>IF('Rozpočet + Žádosti o změnu'!$ER$2="ano",'Rozpočet + Žádosti o změnu'!EN104,IF('Rozpočet + Žádosti o změnu'!$EF$2="ano",'Rozpočet + Žádosti o změnu'!EB104,IF('Rozpočet + Žádosti o změnu'!$DT$2="ano",'Rozpočet + Žádosti o změnu'!DP104,IF('Rozpočet + Žádosti o změnu'!$DH$2="ano",'Rozpočet + Žádosti o změnu'!DD104,IF('Rozpočet + Žádosti o změnu'!$CV$2="ano",'Rozpočet + Žádosti o změnu'!CR104,IF('Rozpočet + Žádosti o změnu'!$CJ$2="ano",'Rozpočet + Žádosti o změnu'!CF104,IF('Rozpočet + Žádosti o změnu'!$BX$2="ano",'Rozpočet + Žádosti o změnu'!BT104,IF('Rozpočet + Žádosti o změnu'!$BL$2="ano",'Rozpočet + Žádosti o změnu'!BH104,IF('Rozpočet + Žádosti o změnu'!$AZ$2="ano",'Rozpočet + Žádosti o změnu'!AV104,IF('Rozpočet + Žádosti o změnu'!$AN$2="ano",'Rozpočet + Žádosti o změnu'!AJ104,'Rozpočet + Žádosti o změnu'!J104))))))))))</f>
        <v>0</v>
      </c>
      <c r="R104" s="267">
        <f>IF('Rozpočet + Žádosti o změnu'!$ER$2="ano",'Rozpočet + Žádosti o změnu'!EO104,IF('Rozpočet + Žádosti o změnu'!$EF$2="ano",'Rozpočet + Žádosti o změnu'!EC104,IF('Rozpočet + Žádosti o změnu'!$DT$2="ano",'Rozpočet + Žádosti o změnu'!DQ104,IF('Rozpočet + Žádosti o změnu'!$DH$2="ano",'Rozpočet + Žádosti o změnu'!DE104,IF('Rozpočet + Žádosti o změnu'!$CV$2="ano",'Rozpočet + Žádosti o změnu'!CS104,IF('Rozpočet + Žádosti o změnu'!$CJ$2="ano",'Rozpočet + Žádosti o změnu'!CG104,IF('Rozpočet + Žádosti o změnu'!$BX$2="ano",'Rozpočet + Žádosti o změnu'!BU104,IF('Rozpočet + Žádosti o změnu'!$BL$2="ano",'Rozpočet + Žádosti o změnu'!BI104,IF('Rozpočet + Žádosti o změnu'!$AZ$2="ano",'Rozpočet + Žádosti o změnu'!AW104,IF('Rozpočet + Žádosti o změnu'!$AN$2="ano",'Rozpočet + Žádosti o změnu'!AK104,'Rozpočet + Žádosti o změnu'!K104))))))))))</f>
        <v>0</v>
      </c>
      <c r="S104" s="267">
        <f>IF('Rozpočet + Žádosti o změnu'!$ER$2="ano",'Rozpočet + Žádosti o změnu'!EP104,IF('Rozpočet + Žádosti o změnu'!$EF$2="ano",'Rozpočet + Žádosti o změnu'!ED104,IF('Rozpočet + Žádosti o změnu'!$DT$2="ano",'Rozpočet + Žádosti o změnu'!DR104,IF('Rozpočet + Žádosti o změnu'!$DH$2="ano",'Rozpočet + Žádosti o změnu'!DF104,IF('Rozpočet + Žádosti o změnu'!$CV$2="ano",'Rozpočet + Žádosti o změnu'!CT104,IF('Rozpočet + Žádosti o změnu'!$CJ$2="ano",'Rozpočet + Žádosti o změnu'!CH104,IF('Rozpočet + Žádosti o změnu'!$BX$2="ano",'Rozpočet + Žádosti o změnu'!BV104,IF('Rozpočet + Žádosti o změnu'!$BL$2="ano",'Rozpočet + Žádosti o změnu'!BJ104,IF('Rozpočet + Žádosti o změnu'!$AZ$2="ano",'Rozpočet + Žádosti o změnu'!AX104,IF('Rozpočet + Žádosti o změnu'!$AN$2="ano",'Rozpočet + Žádosti o změnu'!AL104,'Rozpočet + Žádosti o změnu'!L104))))))))))</f>
        <v>0</v>
      </c>
      <c r="T104" s="267">
        <f>IF('Rozpočet + Žádosti o změnu'!$ER$2="ano",'Rozpočet + Žádosti o změnu'!EQ104,IF('Rozpočet + Žádosti o změnu'!$EF$2="ano",'Rozpočet + Žádosti o změnu'!EE104,IF('Rozpočet + Žádosti o změnu'!$DT$2="ano",'Rozpočet + Žádosti o změnu'!DS104,IF('Rozpočet + Žádosti o změnu'!$DH$2="ano",'Rozpočet + Žádosti o změnu'!DG104,IF('Rozpočet + Žádosti o změnu'!$CV$2="ano",'Rozpočet + Žádosti o změnu'!CU104,IF('Rozpočet + Žádosti o změnu'!$CJ$2="ano",'Rozpočet + Žádosti o změnu'!CI104,IF('Rozpočet + Žádosti o změnu'!$BX$2="ano",'Rozpočet + Žádosti o změnu'!BW104,IF('Rozpočet + Žádosti o změnu'!$BL$2="ano",'Rozpočet + Žádosti o změnu'!BK104,IF('Rozpočet + Žádosti o změnu'!$AZ$2="ano",'Rozpočet + Žádosti o změnu'!AY104,IF('Rozpočet + Žádosti o změnu'!$AN$2="ano",'Rozpočet + Žádosti o změnu'!AM104,'Rozpočet + Žádosti o změnu'!M104))))))))))</f>
        <v>0</v>
      </c>
      <c r="U104" s="267">
        <f>IF('Rozpočet + Žádosti o změnu'!$ER$2="ano",'Rozpočet + Žádosti o změnu'!ER104,IF('Rozpočet + Žádosti o změnu'!$EF$2="ano",'Rozpočet + Žádosti o změnu'!EF104,IF('Rozpočet + Žádosti o změnu'!$DT$2="ano",'Rozpočet + Žádosti o změnu'!DT104,IF('Rozpočet + Žádosti o změnu'!$DH$2="ano",'Rozpočet + Žádosti o změnu'!DH104,IF('Rozpočet + Žádosti o změnu'!$CV$2="ano",'Rozpočet + Žádosti o změnu'!CV104,IF('Rozpočet + Žádosti o změnu'!$CJ$2="ano",'Rozpočet + Žádosti o změnu'!CJ104,IF('Rozpočet + Žádosti o změnu'!$BX$2="ano",'Rozpočet + Žádosti o změnu'!BX104,IF('Rozpočet + Žádosti o změnu'!$BL$2="ano",'Rozpočet + Žádosti o změnu'!BL104,IF('Rozpočet + Žádosti o změnu'!$AZ$2="ano",'Rozpočet + Žádosti o změnu'!AZ104,IF('Rozpočet + Žádosti o změnu'!$AN$2="ano",'Rozpočet + Žádosti o změnu'!AN104,'Rozpočet + Žádosti o změnu'!N104))))))))))</f>
        <v>0</v>
      </c>
      <c r="W104" s="281">
        <f>IF('ZoR č. 1'!$D104="",0,'ZoR č. 1'!G104)+IF('ZoR č. 2'!$D104="",0,'ZoR č. 2'!G104)+IF('ZoR č. 3'!$D104="",0,'ZoR č. 3'!G104)+IF('ZoR č. 4'!$D104="",0,'ZoR č. 4'!G104)+IF('ZoR č. 5'!$D104="",0,'ZoR č. 5'!G104)+IF('ZoR č. 6'!$D104="",0,'ZoR č. 6'!G104)+IF('ZoR č. 7'!$D104="",0,'ZoR č. 7'!G104)+IF('ZoR č. 8'!$D104="",0,'ZoR č. 8'!G104)+IF('ZoR č. 9'!$D104="",0,'ZoR č. 9'!G104)+IF('ZoR č. 10'!$D104="",0,'ZoR č. 10'!G104)+IF(ZZoR!$D104="",0,ZZoR!G104)</f>
        <v>0</v>
      </c>
      <c r="X104" s="281">
        <f>IF('ZoR č. 1'!$D104="",0,'ZoR č. 1'!H104)+IF('ZoR č. 2'!$D104="",0,'ZoR č. 2'!H104)+IF('ZoR č. 3'!$D104="",0,'ZoR č. 3'!H104)+IF('ZoR č. 4'!$D104="",0,'ZoR č. 4'!H104)+IF('ZoR č. 5'!$D104="",0,'ZoR č. 5'!H104)+IF('ZoR č. 6'!$D104="",0,'ZoR č. 6'!H104)+IF('ZoR č. 7'!$D104="",0,'ZoR č. 7'!H104)+IF('ZoR č. 8'!$D104="",0,'ZoR č. 8'!H104)+IF('ZoR č. 9'!$D104="",0,'ZoR č. 9'!H104)+IF('ZoR č. 10'!$D104="",0,'ZoR č. 10'!H104)+IF(ZZoR!$D104="",0,ZZoR!H104)</f>
        <v>0</v>
      </c>
      <c r="Y104" s="281">
        <f>IF('ZoR č. 1'!$D104="",0,'ZoR č. 1'!I104)+IF('ZoR č. 2'!$D104="",0,'ZoR č. 2'!I104)+IF('ZoR č. 3'!$D104="",0,'ZoR č. 3'!I104)+IF('ZoR č. 4'!$D104="",0,'ZoR č. 4'!I104)+IF('ZoR č. 5'!$D104="",0,'ZoR č. 5'!I104)+IF('ZoR č. 6'!$D104="",0,'ZoR č. 6'!I104)+IF('ZoR č. 7'!$D104="",0,'ZoR č. 7'!I104)+IF('ZoR č. 8'!$D104="",0,'ZoR č. 8'!I104)+IF('ZoR č. 9'!$D104="",0,'ZoR č. 9'!I104)+IF('ZoR č. 10'!$D104="",0,'ZoR č. 10'!I104)+IF(ZZoR!$D104="",0,ZZoR!I104)</f>
        <v>0</v>
      </c>
      <c r="Z104" s="281">
        <f>IF('ZoR č. 1'!$D104="",0,'ZoR č. 1'!J104)+IF('ZoR č. 2'!$D104="",0,'ZoR č. 2'!J104)+IF('ZoR č. 3'!$D104="",0,'ZoR č. 3'!J104)+IF('ZoR č. 4'!$D104="",0,'ZoR č. 4'!J104)+IF('ZoR č. 5'!$D104="",0,'ZoR č. 5'!J104)+IF('ZoR č. 6'!$D104="",0,'ZoR č. 6'!J104)+IF('ZoR č. 7'!$D104="",0,'ZoR č. 7'!J104)+IF('ZoR č. 8'!$D104="",0,'ZoR č. 8'!J104)+IF('ZoR č. 9'!$D104="",0,'ZoR č. 9'!J104)+IF('ZoR č. 10'!$D104="",0,'ZoR č. 10'!J104)+IF(ZZoR!$D104="",0,ZZoR!J104)</f>
        <v>0</v>
      </c>
      <c r="AA104" s="281">
        <f>IF('ZoR č. 1'!$D104="",0,'ZoR č. 1'!K104)+IF('ZoR č. 2'!$D104="",0,'ZoR č. 2'!K104)+IF('ZoR č. 3'!$D104="",0,'ZoR č. 3'!K104)+IF('ZoR č. 4'!$D104="",0,'ZoR č. 4'!K104)+IF('ZoR č. 5'!$D104="",0,'ZoR č. 5'!K104)+IF('ZoR č. 6'!$D104="",0,'ZoR č. 6'!K104)+IF('ZoR č. 7'!$D104="",0,'ZoR č. 7'!K104)+IF('ZoR č. 8'!$D104="",0,'ZoR č. 8'!K104)+IF('ZoR č. 9'!$D104="",0,'ZoR č. 9'!K104)+IF('ZoR č. 10'!$D104="",0,'ZoR č. 10'!K104)+IF(ZZoR!$D104="",0,ZZoR!K104)</f>
        <v>0</v>
      </c>
      <c r="AB104" s="281">
        <f>IF('ZoR č. 1'!$D104="",0,'ZoR č. 1'!L104)+IF('ZoR č. 2'!$D104="",0,'ZoR č. 2'!L104)+IF('ZoR č. 3'!$D104="",0,'ZoR č. 3'!L104)+IF('ZoR č. 4'!$D104="",0,'ZoR č. 4'!L104)+IF('ZoR č. 5'!$D104="",0,'ZoR č. 5'!L104)+IF('ZoR č. 6'!$D104="",0,'ZoR č. 6'!L104)+IF('ZoR č. 7'!$D104="",0,'ZoR č. 7'!L104)+IF('ZoR č. 8'!$D104="",0,'ZoR č. 8'!L104)+IF('ZoR č. 9'!$D104="",0,'ZoR č. 9'!L104)+IF('ZoR č. 10'!$D104="",0,'ZoR č. 10'!L104)+IF(ZZoR!$D104="",0,ZZoR!L104)</f>
        <v>0</v>
      </c>
      <c r="AC104" s="281">
        <f>IF('ZoR č. 1'!$D104="",0,'ZoR č. 1'!M104)+IF('ZoR č. 2'!$D104="",0,'ZoR č. 2'!M104)+IF('ZoR č. 3'!$D104="",0,'ZoR č. 3'!M104)+IF('ZoR č. 4'!$D104="",0,'ZoR č. 4'!M104)+IF('ZoR č. 5'!$D104="",0,'ZoR č. 5'!M104)+IF('ZoR č. 6'!$D104="",0,'ZoR č. 6'!M104)+IF('ZoR č. 7'!$D104="",0,'ZoR č. 7'!M104)+IF('ZoR č. 8'!$D104="",0,'ZoR č. 8'!M104)+IF('ZoR č. 9'!$D104="",0,'ZoR č. 9'!M104)+IF('ZoR č. 10'!$D104="",0,'ZoR č. 10'!M104)+IF(ZZoR!$D104="",0,ZZoR!M104)</f>
        <v>0</v>
      </c>
      <c r="AE104" s="282" t="str">
        <f t="shared" si="7"/>
        <v/>
      </c>
    </row>
    <row r="105" spans="2:31" x14ac:dyDescent="0.25">
      <c r="B105" s="9" t="s">
        <v>238</v>
      </c>
      <c r="C105" s="98" t="str">
        <f>IF(COUNTA('Přehled partnerů'!C105:D105)&lt;&gt;2,"partner neuveden",IF('Přehled partnerů'!G105="ANO",'Přehled partnerů'!C105,"v tomto období nerelevantní"))</f>
        <v>partner neuveden</v>
      </c>
      <c r="D105" s="108" t="str">
        <f>IF(COUNTA('Přehled partnerů'!C105:D105)&lt;&gt;2,"",IF('Přehled partnerů'!G105="ANO",'Přehled partnerů'!D105,""))</f>
        <v/>
      </c>
      <c r="E105" s="21" t="str">
        <f t="shared" si="4"/>
        <v/>
      </c>
      <c r="F105" s="114" t="str">
        <f t="shared" si="5"/>
        <v/>
      </c>
      <c r="G105" s="125">
        <v>0</v>
      </c>
      <c r="H105" s="126">
        <v>0</v>
      </c>
      <c r="I105" s="126">
        <v>0</v>
      </c>
      <c r="J105" s="126">
        <v>0</v>
      </c>
      <c r="K105" s="273">
        <v>0</v>
      </c>
      <c r="L105" s="273">
        <v>0</v>
      </c>
      <c r="M105" s="274">
        <v>0</v>
      </c>
      <c r="N105" s="58" t="str">
        <f t="shared" si="6"/>
        <v/>
      </c>
      <c r="O105" s="267">
        <f>IF('Rozpočet + Žádosti o změnu'!$ER$2="ano",'Rozpočet + Žádosti o změnu'!EL105,IF('Rozpočet + Žádosti o změnu'!$EF$2="ano",'Rozpočet + Žádosti o změnu'!DZ105,IF('Rozpočet + Žádosti o změnu'!$DT$2="ano",'Rozpočet + Žádosti o změnu'!DN105,IF('Rozpočet + Žádosti o změnu'!$DH$2="ano",'Rozpočet + Žádosti o změnu'!DB105,IF('Rozpočet + Žádosti o změnu'!$CV$2="ano",'Rozpočet + Žádosti o změnu'!CP105,IF('Rozpočet + Žádosti o změnu'!$CJ$2="ano",'Rozpočet + Žádosti o změnu'!CD105,IF('Rozpočet + Žádosti o změnu'!$BX$2="ano",'Rozpočet + Žádosti o změnu'!BR105,IF('Rozpočet + Žádosti o změnu'!$BL$2="ano",'Rozpočet + Žádosti o změnu'!BF105,IF('Rozpočet + Žádosti o změnu'!$AZ$2="ano",'Rozpočet + Žádosti o změnu'!AT105,IF('Rozpočet + Žádosti o změnu'!$AN$2="ano",'Rozpočet + Žádosti o změnu'!AH105,'Rozpočet + Žádosti o změnu'!H105))))))))))</f>
        <v>0</v>
      </c>
      <c r="P105" s="267">
        <f>IF('Rozpočet + Žádosti o změnu'!$ER$2="ano",'Rozpočet + Žádosti o změnu'!EM105,IF('Rozpočet + Žádosti o změnu'!$EF$2="ano",'Rozpočet + Žádosti o změnu'!EA105,IF('Rozpočet + Žádosti o změnu'!$DT$2="ano",'Rozpočet + Žádosti o změnu'!DO105,IF('Rozpočet + Žádosti o změnu'!$DH$2="ano",'Rozpočet + Žádosti o změnu'!DC105,IF('Rozpočet + Žádosti o změnu'!$CV$2="ano",'Rozpočet + Žádosti o změnu'!CQ105,IF('Rozpočet + Žádosti o změnu'!$CJ$2="ano",'Rozpočet + Žádosti o změnu'!CE105,IF('Rozpočet + Žádosti o změnu'!$BX$2="ano",'Rozpočet + Žádosti o změnu'!BS105,IF('Rozpočet + Žádosti o změnu'!$BL$2="ano",'Rozpočet + Žádosti o změnu'!BG105,IF('Rozpočet + Žádosti o změnu'!$AZ$2="ano",'Rozpočet + Žádosti o změnu'!AU105,IF('Rozpočet + Žádosti o změnu'!$AN$2="ano",'Rozpočet + Žádosti o změnu'!AI105,'Rozpočet + Žádosti o změnu'!I105))))))))))</f>
        <v>0</v>
      </c>
      <c r="Q105" s="267">
        <f>IF('Rozpočet + Žádosti o změnu'!$ER$2="ano",'Rozpočet + Žádosti o změnu'!EN105,IF('Rozpočet + Žádosti o změnu'!$EF$2="ano",'Rozpočet + Žádosti o změnu'!EB105,IF('Rozpočet + Žádosti o změnu'!$DT$2="ano",'Rozpočet + Žádosti o změnu'!DP105,IF('Rozpočet + Žádosti o změnu'!$DH$2="ano",'Rozpočet + Žádosti o změnu'!DD105,IF('Rozpočet + Žádosti o změnu'!$CV$2="ano",'Rozpočet + Žádosti o změnu'!CR105,IF('Rozpočet + Žádosti o změnu'!$CJ$2="ano",'Rozpočet + Žádosti o změnu'!CF105,IF('Rozpočet + Žádosti o změnu'!$BX$2="ano",'Rozpočet + Žádosti o změnu'!BT105,IF('Rozpočet + Žádosti o změnu'!$BL$2="ano",'Rozpočet + Žádosti o změnu'!BH105,IF('Rozpočet + Žádosti o změnu'!$AZ$2="ano",'Rozpočet + Žádosti o změnu'!AV105,IF('Rozpočet + Žádosti o změnu'!$AN$2="ano",'Rozpočet + Žádosti o změnu'!AJ105,'Rozpočet + Žádosti o změnu'!J105))))))))))</f>
        <v>0</v>
      </c>
      <c r="R105" s="267">
        <f>IF('Rozpočet + Žádosti o změnu'!$ER$2="ano",'Rozpočet + Žádosti o změnu'!EO105,IF('Rozpočet + Žádosti o změnu'!$EF$2="ano",'Rozpočet + Žádosti o změnu'!EC105,IF('Rozpočet + Žádosti o změnu'!$DT$2="ano",'Rozpočet + Žádosti o změnu'!DQ105,IF('Rozpočet + Žádosti o změnu'!$DH$2="ano",'Rozpočet + Žádosti o změnu'!DE105,IF('Rozpočet + Žádosti o změnu'!$CV$2="ano",'Rozpočet + Žádosti o změnu'!CS105,IF('Rozpočet + Žádosti o změnu'!$CJ$2="ano",'Rozpočet + Žádosti o změnu'!CG105,IF('Rozpočet + Žádosti o změnu'!$BX$2="ano",'Rozpočet + Žádosti o změnu'!BU105,IF('Rozpočet + Žádosti o změnu'!$BL$2="ano",'Rozpočet + Žádosti o změnu'!BI105,IF('Rozpočet + Žádosti o změnu'!$AZ$2="ano",'Rozpočet + Žádosti o změnu'!AW105,IF('Rozpočet + Žádosti o změnu'!$AN$2="ano",'Rozpočet + Žádosti o změnu'!AK105,'Rozpočet + Žádosti o změnu'!K105))))))))))</f>
        <v>0</v>
      </c>
      <c r="S105" s="267">
        <f>IF('Rozpočet + Žádosti o změnu'!$ER$2="ano",'Rozpočet + Žádosti o změnu'!EP105,IF('Rozpočet + Žádosti o změnu'!$EF$2="ano",'Rozpočet + Žádosti o změnu'!ED105,IF('Rozpočet + Žádosti o změnu'!$DT$2="ano",'Rozpočet + Žádosti o změnu'!DR105,IF('Rozpočet + Žádosti o změnu'!$DH$2="ano",'Rozpočet + Žádosti o změnu'!DF105,IF('Rozpočet + Žádosti o změnu'!$CV$2="ano",'Rozpočet + Žádosti o změnu'!CT105,IF('Rozpočet + Žádosti o změnu'!$CJ$2="ano",'Rozpočet + Žádosti o změnu'!CH105,IF('Rozpočet + Žádosti o změnu'!$BX$2="ano",'Rozpočet + Žádosti o změnu'!BV105,IF('Rozpočet + Žádosti o změnu'!$BL$2="ano",'Rozpočet + Žádosti o změnu'!BJ105,IF('Rozpočet + Žádosti o změnu'!$AZ$2="ano",'Rozpočet + Žádosti o změnu'!AX105,IF('Rozpočet + Žádosti o změnu'!$AN$2="ano",'Rozpočet + Žádosti o změnu'!AL105,'Rozpočet + Žádosti o změnu'!L105))))))))))</f>
        <v>0</v>
      </c>
      <c r="T105" s="267">
        <f>IF('Rozpočet + Žádosti o změnu'!$ER$2="ano",'Rozpočet + Žádosti o změnu'!EQ105,IF('Rozpočet + Žádosti o změnu'!$EF$2="ano",'Rozpočet + Žádosti o změnu'!EE105,IF('Rozpočet + Žádosti o změnu'!$DT$2="ano",'Rozpočet + Žádosti o změnu'!DS105,IF('Rozpočet + Žádosti o změnu'!$DH$2="ano",'Rozpočet + Žádosti o změnu'!DG105,IF('Rozpočet + Žádosti o změnu'!$CV$2="ano",'Rozpočet + Žádosti o změnu'!CU105,IF('Rozpočet + Žádosti o změnu'!$CJ$2="ano",'Rozpočet + Žádosti o změnu'!CI105,IF('Rozpočet + Žádosti o změnu'!$BX$2="ano",'Rozpočet + Žádosti o změnu'!BW105,IF('Rozpočet + Žádosti o změnu'!$BL$2="ano",'Rozpočet + Žádosti o změnu'!BK105,IF('Rozpočet + Žádosti o změnu'!$AZ$2="ano",'Rozpočet + Žádosti o změnu'!AY105,IF('Rozpočet + Žádosti o změnu'!$AN$2="ano",'Rozpočet + Žádosti o změnu'!AM105,'Rozpočet + Žádosti o změnu'!M105))))))))))</f>
        <v>0</v>
      </c>
      <c r="U105" s="267">
        <f>IF('Rozpočet + Žádosti o změnu'!$ER$2="ano",'Rozpočet + Žádosti o změnu'!ER105,IF('Rozpočet + Žádosti o změnu'!$EF$2="ano",'Rozpočet + Žádosti o změnu'!EF105,IF('Rozpočet + Žádosti o změnu'!$DT$2="ano",'Rozpočet + Žádosti o změnu'!DT105,IF('Rozpočet + Žádosti o změnu'!$DH$2="ano",'Rozpočet + Žádosti o změnu'!DH105,IF('Rozpočet + Žádosti o změnu'!$CV$2="ano",'Rozpočet + Žádosti o změnu'!CV105,IF('Rozpočet + Žádosti o změnu'!$CJ$2="ano",'Rozpočet + Žádosti o změnu'!CJ105,IF('Rozpočet + Žádosti o změnu'!$BX$2="ano",'Rozpočet + Žádosti o změnu'!BX105,IF('Rozpočet + Žádosti o změnu'!$BL$2="ano",'Rozpočet + Žádosti o změnu'!BL105,IF('Rozpočet + Žádosti o změnu'!$AZ$2="ano",'Rozpočet + Žádosti o změnu'!AZ105,IF('Rozpočet + Žádosti o změnu'!$AN$2="ano",'Rozpočet + Žádosti o změnu'!AN105,'Rozpočet + Žádosti o změnu'!N105))))))))))</f>
        <v>0</v>
      </c>
      <c r="W105" s="281">
        <f>IF('ZoR č. 1'!$D105="",0,'ZoR č. 1'!G105)+IF('ZoR č. 2'!$D105="",0,'ZoR č. 2'!G105)+IF('ZoR č. 3'!$D105="",0,'ZoR č. 3'!G105)+IF('ZoR č. 4'!$D105="",0,'ZoR č. 4'!G105)+IF('ZoR č. 5'!$D105="",0,'ZoR č. 5'!G105)+IF('ZoR č. 6'!$D105="",0,'ZoR č. 6'!G105)+IF('ZoR č. 7'!$D105="",0,'ZoR č. 7'!G105)+IF('ZoR č. 8'!$D105="",0,'ZoR č. 8'!G105)+IF('ZoR č. 9'!$D105="",0,'ZoR č. 9'!G105)+IF('ZoR č. 10'!$D105="",0,'ZoR č. 10'!G105)+IF(ZZoR!$D105="",0,ZZoR!G105)</f>
        <v>0</v>
      </c>
      <c r="X105" s="281">
        <f>IF('ZoR č. 1'!$D105="",0,'ZoR č. 1'!H105)+IF('ZoR č. 2'!$D105="",0,'ZoR č. 2'!H105)+IF('ZoR č. 3'!$D105="",0,'ZoR č. 3'!H105)+IF('ZoR č. 4'!$D105="",0,'ZoR č. 4'!H105)+IF('ZoR č. 5'!$D105="",0,'ZoR č. 5'!H105)+IF('ZoR č. 6'!$D105="",0,'ZoR č. 6'!H105)+IF('ZoR č. 7'!$D105="",0,'ZoR č. 7'!H105)+IF('ZoR č. 8'!$D105="",0,'ZoR č. 8'!H105)+IF('ZoR č. 9'!$D105="",0,'ZoR č. 9'!H105)+IF('ZoR č. 10'!$D105="",0,'ZoR č. 10'!H105)+IF(ZZoR!$D105="",0,ZZoR!H105)</f>
        <v>0</v>
      </c>
      <c r="Y105" s="281">
        <f>IF('ZoR č. 1'!$D105="",0,'ZoR č. 1'!I105)+IF('ZoR č. 2'!$D105="",0,'ZoR č. 2'!I105)+IF('ZoR č. 3'!$D105="",0,'ZoR č. 3'!I105)+IF('ZoR č. 4'!$D105="",0,'ZoR č. 4'!I105)+IF('ZoR č. 5'!$D105="",0,'ZoR č. 5'!I105)+IF('ZoR č. 6'!$D105="",0,'ZoR č. 6'!I105)+IF('ZoR č. 7'!$D105="",0,'ZoR č. 7'!I105)+IF('ZoR č. 8'!$D105="",0,'ZoR č. 8'!I105)+IF('ZoR č. 9'!$D105="",0,'ZoR č. 9'!I105)+IF('ZoR č. 10'!$D105="",0,'ZoR č. 10'!I105)+IF(ZZoR!$D105="",0,ZZoR!I105)</f>
        <v>0</v>
      </c>
      <c r="Z105" s="281">
        <f>IF('ZoR č. 1'!$D105="",0,'ZoR č. 1'!J105)+IF('ZoR č. 2'!$D105="",0,'ZoR č. 2'!J105)+IF('ZoR č. 3'!$D105="",0,'ZoR č. 3'!J105)+IF('ZoR č. 4'!$D105="",0,'ZoR č. 4'!J105)+IF('ZoR č. 5'!$D105="",0,'ZoR č. 5'!J105)+IF('ZoR č. 6'!$D105="",0,'ZoR č. 6'!J105)+IF('ZoR č. 7'!$D105="",0,'ZoR č. 7'!J105)+IF('ZoR č. 8'!$D105="",0,'ZoR č. 8'!J105)+IF('ZoR č. 9'!$D105="",0,'ZoR č. 9'!J105)+IF('ZoR č. 10'!$D105="",0,'ZoR č. 10'!J105)+IF(ZZoR!$D105="",0,ZZoR!J105)</f>
        <v>0</v>
      </c>
      <c r="AA105" s="281">
        <f>IF('ZoR č. 1'!$D105="",0,'ZoR č. 1'!K105)+IF('ZoR č. 2'!$D105="",0,'ZoR č. 2'!K105)+IF('ZoR č. 3'!$D105="",0,'ZoR č. 3'!K105)+IF('ZoR č. 4'!$D105="",0,'ZoR č. 4'!K105)+IF('ZoR č. 5'!$D105="",0,'ZoR č. 5'!K105)+IF('ZoR č. 6'!$D105="",0,'ZoR č. 6'!K105)+IF('ZoR č. 7'!$D105="",0,'ZoR č. 7'!K105)+IF('ZoR č. 8'!$D105="",0,'ZoR č. 8'!K105)+IF('ZoR č. 9'!$D105="",0,'ZoR č. 9'!K105)+IF('ZoR č. 10'!$D105="",0,'ZoR č. 10'!K105)+IF(ZZoR!$D105="",0,ZZoR!K105)</f>
        <v>0</v>
      </c>
      <c r="AB105" s="281">
        <f>IF('ZoR č. 1'!$D105="",0,'ZoR č. 1'!L105)+IF('ZoR č. 2'!$D105="",0,'ZoR č. 2'!L105)+IF('ZoR č. 3'!$D105="",0,'ZoR č. 3'!L105)+IF('ZoR č. 4'!$D105="",0,'ZoR č. 4'!L105)+IF('ZoR č. 5'!$D105="",0,'ZoR č. 5'!L105)+IF('ZoR č. 6'!$D105="",0,'ZoR č. 6'!L105)+IF('ZoR č. 7'!$D105="",0,'ZoR č. 7'!L105)+IF('ZoR č. 8'!$D105="",0,'ZoR č. 8'!L105)+IF('ZoR č. 9'!$D105="",0,'ZoR č. 9'!L105)+IF('ZoR č. 10'!$D105="",0,'ZoR č. 10'!L105)+IF(ZZoR!$D105="",0,ZZoR!L105)</f>
        <v>0</v>
      </c>
      <c r="AC105" s="281">
        <f>IF('ZoR č. 1'!$D105="",0,'ZoR č. 1'!M105)+IF('ZoR č. 2'!$D105="",0,'ZoR č. 2'!M105)+IF('ZoR č. 3'!$D105="",0,'ZoR č. 3'!M105)+IF('ZoR č. 4'!$D105="",0,'ZoR č. 4'!M105)+IF('ZoR č. 5'!$D105="",0,'ZoR č. 5'!M105)+IF('ZoR č. 6'!$D105="",0,'ZoR č. 6'!M105)+IF('ZoR č. 7'!$D105="",0,'ZoR č. 7'!M105)+IF('ZoR č. 8'!$D105="",0,'ZoR č. 8'!M105)+IF('ZoR č. 9'!$D105="",0,'ZoR č. 9'!M105)+IF('ZoR č. 10'!$D105="",0,'ZoR č. 10'!M105)+IF(ZZoR!$D105="",0,ZZoR!M105)</f>
        <v>0</v>
      </c>
      <c r="AE105" s="282" t="str">
        <f t="shared" si="7"/>
        <v/>
      </c>
    </row>
    <row r="106" spans="2:31" ht="17.25" thickBot="1" x14ac:dyDescent="0.3">
      <c r="B106" s="50" t="s">
        <v>239</v>
      </c>
      <c r="C106" s="100" t="str">
        <f>IF(COUNTA('Přehled partnerů'!C106:D106)&lt;&gt;2,"partner neuveden",IF('Přehled partnerů'!G106="ANO",'Přehled partnerů'!C106,"v tomto období nerelevantní"))</f>
        <v>partner neuveden</v>
      </c>
      <c r="D106" s="109" t="str">
        <f>IF(COUNTA('Přehled partnerů'!C106:D106)&lt;&gt;2,"",IF('Přehled partnerů'!G106="ANO",'Přehled partnerů'!D106,""))</f>
        <v/>
      </c>
      <c r="E106" s="22" t="str">
        <f t="shared" si="4"/>
        <v/>
      </c>
      <c r="F106" s="118" t="str">
        <f t="shared" si="5"/>
        <v/>
      </c>
      <c r="G106" s="127">
        <v>0</v>
      </c>
      <c r="H106" s="128">
        <v>0</v>
      </c>
      <c r="I106" s="128">
        <v>0</v>
      </c>
      <c r="J106" s="128">
        <v>0</v>
      </c>
      <c r="K106" s="275">
        <v>0</v>
      </c>
      <c r="L106" s="275">
        <v>0</v>
      </c>
      <c r="M106" s="276">
        <v>0</v>
      </c>
      <c r="N106" s="58" t="str">
        <f t="shared" si="6"/>
        <v/>
      </c>
      <c r="O106" s="267">
        <f>IF('Rozpočet + Žádosti o změnu'!$ER$2="ano",'Rozpočet + Žádosti o změnu'!EL106,IF('Rozpočet + Žádosti o změnu'!$EF$2="ano",'Rozpočet + Žádosti o změnu'!DZ106,IF('Rozpočet + Žádosti o změnu'!$DT$2="ano",'Rozpočet + Žádosti o změnu'!DN106,IF('Rozpočet + Žádosti o změnu'!$DH$2="ano",'Rozpočet + Žádosti o změnu'!DB106,IF('Rozpočet + Žádosti o změnu'!$CV$2="ano",'Rozpočet + Žádosti o změnu'!CP106,IF('Rozpočet + Žádosti o změnu'!$CJ$2="ano",'Rozpočet + Žádosti o změnu'!CD106,IF('Rozpočet + Žádosti o změnu'!$BX$2="ano",'Rozpočet + Žádosti o změnu'!BR106,IF('Rozpočet + Žádosti o změnu'!$BL$2="ano",'Rozpočet + Žádosti o změnu'!BF106,IF('Rozpočet + Žádosti o změnu'!$AZ$2="ano",'Rozpočet + Žádosti o změnu'!AT106,IF('Rozpočet + Žádosti o změnu'!$AN$2="ano",'Rozpočet + Žádosti o změnu'!AH106,'Rozpočet + Žádosti o změnu'!H106))))))))))</f>
        <v>0</v>
      </c>
      <c r="P106" s="267">
        <f>IF('Rozpočet + Žádosti o změnu'!$ER$2="ano",'Rozpočet + Žádosti o změnu'!EM106,IF('Rozpočet + Žádosti o změnu'!$EF$2="ano",'Rozpočet + Žádosti o změnu'!EA106,IF('Rozpočet + Žádosti o změnu'!$DT$2="ano",'Rozpočet + Žádosti o změnu'!DO106,IF('Rozpočet + Žádosti o změnu'!$DH$2="ano",'Rozpočet + Žádosti o změnu'!DC106,IF('Rozpočet + Žádosti o změnu'!$CV$2="ano",'Rozpočet + Žádosti o změnu'!CQ106,IF('Rozpočet + Žádosti o změnu'!$CJ$2="ano",'Rozpočet + Žádosti o změnu'!CE106,IF('Rozpočet + Žádosti o změnu'!$BX$2="ano",'Rozpočet + Žádosti o změnu'!BS106,IF('Rozpočet + Žádosti o změnu'!$BL$2="ano",'Rozpočet + Žádosti o změnu'!BG106,IF('Rozpočet + Žádosti o změnu'!$AZ$2="ano",'Rozpočet + Žádosti o změnu'!AU106,IF('Rozpočet + Žádosti o změnu'!$AN$2="ano",'Rozpočet + Žádosti o změnu'!AI106,'Rozpočet + Žádosti o změnu'!I106))))))))))</f>
        <v>0</v>
      </c>
      <c r="Q106" s="267">
        <f>IF('Rozpočet + Žádosti o změnu'!$ER$2="ano",'Rozpočet + Žádosti o změnu'!EN106,IF('Rozpočet + Žádosti o změnu'!$EF$2="ano",'Rozpočet + Žádosti o změnu'!EB106,IF('Rozpočet + Žádosti o změnu'!$DT$2="ano",'Rozpočet + Žádosti o změnu'!DP106,IF('Rozpočet + Žádosti o změnu'!$DH$2="ano",'Rozpočet + Žádosti o změnu'!DD106,IF('Rozpočet + Žádosti o změnu'!$CV$2="ano",'Rozpočet + Žádosti o změnu'!CR106,IF('Rozpočet + Žádosti o změnu'!$CJ$2="ano",'Rozpočet + Žádosti o změnu'!CF106,IF('Rozpočet + Žádosti o změnu'!$BX$2="ano",'Rozpočet + Žádosti o změnu'!BT106,IF('Rozpočet + Žádosti o změnu'!$BL$2="ano",'Rozpočet + Žádosti o změnu'!BH106,IF('Rozpočet + Žádosti o změnu'!$AZ$2="ano",'Rozpočet + Žádosti o změnu'!AV106,IF('Rozpočet + Žádosti o změnu'!$AN$2="ano",'Rozpočet + Žádosti o změnu'!AJ106,'Rozpočet + Žádosti o změnu'!J106))))))))))</f>
        <v>0</v>
      </c>
      <c r="R106" s="267">
        <f>IF('Rozpočet + Žádosti o změnu'!$ER$2="ano",'Rozpočet + Žádosti o změnu'!EO106,IF('Rozpočet + Žádosti o změnu'!$EF$2="ano",'Rozpočet + Žádosti o změnu'!EC106,IF('Rozpočet + Žádosti o změnu'!$DT$2="ano",'Rozpočet + Žádosti o změnu'!DQ106,IF('Rozpočet + Žádosti o změnu'!$DH$2="ano",'Rozpočet + Žádosti o změnu'!DE106,IF('Rozpočet + Žádosti o změnu'!$CV$2="ano",'Rozpočet + Žádosti o změnu'!CS106,IF('Rozpočet + Žádosti o změnu'!$CJ$2="ano",'Rozpočet + Žádosti o změnu'!CG106,IF('Rozpočet + Žádosti o změnu'!$BX$2="ano",'Rozpočet + Žádosti o změnu'!BU106,IF('Rozpočet + Žádosti o změnu'!$BL$2="ano",'Rozpočet + Žádosti o změnu'!BI106,IF('Rozpočet + Žádosti o změnu'!$AZ$2="ano",'Rozpočet + Žádosti o změnu'!AW106,IF('Rozpočet + Žádosti o změnu'!$AN$2="ano",'Rozpočet + Žádosti o změnu'!AK106,'Rozpočet + Žádosti o změnu'!K106))))))))))</f>
        <v>0</v>
      </c>
      <c r="S106" s="267">
        <f>IF('Rozpočet + Žádosti o změnu'!$ER$2="ano",'Rozpočet + Žádosti o změnu'!EP106,IF('Rozpočet + Žádosti o změnu'!$EF$2="ano",'Rozpočet + Žádosti o změnu'!ED106,IF('Rozpočet + Žádosti o změnu'!$DT$2="ano",'Rozpočet + Žádosti o změnu'!DR106,IF('Rozpočet + Žádosti o změnu'!$DH$2="ano",'Rozpočet + Žádosti o změnu'!DF106,IF('Rozpočet + Žádosti o změnu'!$CV$2="ano",'Rozpočet + Žádosti o změnu'!CT106,IF('Rozpočet + Žádosti o změnu'!$CJ$2="ano",'Rozpočet + Žádosti o změnu'!CH106,IF('Rozpočet + Žádosti o změnu'!$BX$2="ano",'Rozpočet + Žádosti o změnu'!BV106,IF('Rozpočet + Žádosti o změnu'!$BL$2="ano",'Rozpočet + Žádosti o změnu'!BJ106,IF('Rozpočet + Žádosti o změnu'!$AZ$2="ano",'Rozpočet + Žádosti o změnu'!AX106,IF('Rozpočet + Žádosti o změnu'!$AN$2="ano",'Rozpočet + Žádosti o změnu'!AL106,'Rozpočet + Žádosti o změnu'!L106))))))))))</f>
        <v>0</v>
      </c>
      <c r="T106" s="267">
        <f>IF('Rozpočet + Žádosti o změnu'!$ER$2="ano",'Rozpočet + Žádosti o změnu'!EQ106,IF('Rozpočet + Žádosti o změnu'!$EF$2="ano",'Rozpočet + Žádosti o změnu'!EE106,IF('Rozpočet + Žádosti o změnu'!$DT$2="ano",'Rozpočet + Žádosti o změnu'!DS106,IF('Rozpočet + Žádosti o změnu'!$DH$2="ano",'Rozpočet + Žádosti o změnu'!DG106,IF('Rozpočet + Žádosti o změnu'!$CV$2="ano",'Rozpočet + Žádosti o změnu'!CU106,IF('Rozpočet + Žádosti o změnu'!$CJ$2="ano",'Rozpočet + Žádosti o změnu'!CI106,IF('Rozpočet + Žádosti o změnu'!$BX$2="ano",'Rozpočet + Žádosti o změnu'!BW106,IF('Rozpočet + Žádosti o změnu'!$BL$2="ano",'Rozpočet + Žádosti o změnu'!BK106,IF('Rozpočet + Žádosti o změnu'!$AZ$2="ano",'Rozpočet + Žádosti o změnu'!AY106,IF('Rozpočet + Žádosti o změnu'!$AN$2="ano",'Rozpočet + Žádosti o změnu'!AM106,'Rozpočet + Žádosti o změnu'!M106))))))))))</f>
        <v>0</v>
      </c>
      <c r="U106" s="267">
        <f>IF('Rozpočet + Žádosti o změnu'!$ER$2="ano",'Rozpočet + Žádosti o změnu'!ER106,IF('Rozpočet + Žádosti o změnu'!$EF$2="ano",'Rozpočet + Žádosti o změnu'!EF106,IF('Rozpočet + Žádosti o změnu'!$DT$2="ano",'Rozpočet + Žádosti o změnu'!DT106,IF('Rozpočet + Žádosti o změnu'!$DH$2="ano",'Rozpočet + Žádosti o změnu'!DH106,IF('Rozpočet + Žádosti o změnu'!$CV$2="ano",'Rozpočet + Žádosti o změnu'!CV106,IF('Rozpočet + Žádosti o změnu'!$CJ$2="ano",'Rozpočet + Žádosti o změnu'!CJ106,IF('Rozpočet + Žádosti o změnu'!$BX$2="ano",'Rozpočet + Žádosti o změnu'!BX106,IF('Rozpočet + Žádosti o změnu'!$BL$2="ano",'Rozpočet + Žádosti o změnu'!BL106,IF('Rozpočet + Žádosti o změnu'!$AZ$2="ano",'Rozpočet + Žádosti o změnu'!AZ106,IF('Rozpočet + Žádosti o změnu'!$AN$2="ano",'Rozpočet + Žádosti o změnu'!AN106,'Rozpočet + Žádosti o změnu'!N106))))))))))</f>
        <v>0</v>
      </c>
      <c r="W106" s="281">
        <f>IF('ZoR č. 1'!$D106="",0,'ZoR č. 1'!G106)+IF('ZoR č. 2'!$D106="",0,'ZoR č. 2'!G106)+IF('ZoR č. 3'!$D106="",0,'ZoR č. 3'!G106)+IF('ZoR č. 4'!$D106="",0,'ZoR č. 4'!G106)+IF('ZoR č. 5'!$D106="",0,'ZoR č. 5'!G106)+IF('ZoR č. 6'!$D106="",0,'ZoR č. 6'!G106)+IF('ZoR č. 7'!$D106="",0,'ZoR č. 7'!G106)+IF('ZoR č. 8'!$D106="",0,'ZoR č. 8'!G106)+IF('ZoR č. 9'!$D106="",0,'ZoR č. 9'!G106)+IF('ZoR č. 10'!$D106="",0,'ZoR č. 10'!G106)+IF(ZZoR!$D106="",0,ZZoR!G106)</f>
        <v>0</v>
      </c>
      <c r="X106" s="281">
        <f>IF('ZoR č. 1'!$D106="",0,'ZoR č. 1'!H106)+IF('ZoR č. 2'!$D106="",0,'ZoR č. 2'!H106)+IF('ZoR č. 3'!$D106="",0,'ZoR č. 3'!H106)+IF('ZoR č. 4'!$D106="",0,'ZoR č. 4'!H106)+IF('ZoR č. 5'!$D106="",0,'ZoR č. 5'!H106)+IF('ZoR č. 6'!$D106="",0,'ZoR č. 6'!H106)+IF('ZoR č. 7'!$D106="",0,'ZoR č. 7'!H106)+IF('ZoR č. 8'!$D106="",0,'ZoR č. 8'!H106)+IF('ZoR č. 9'!$D106="",0,'ZoR č. 9'!H106)+IF('ZoR č. 10'!$D106="",0,'ZoR č. 10'!H106)+IF(ZZoR!$D106="",0,ZZoR!H106)</f>
        <v>0</v>
      </c>
      <c r="Y106" s="281">
        <f>IF('ZoR č. 1'!$D106="",0,'ZoR č. 1'!I106)+IF('ZoR č. 2'!$D106="",0,'ZoR č. 2'!I106)+IF('ZoR č. 3'!$D106="",0,'ZoR č. 3'!I106)+IF('ZoR č. 4'!$D106="",0,'ZoR č. 4'!I106)+IF('ZoR č. 5'!$D106="",0,'ZoR č. 5'!I106)+IF('ZoR č. 6'!$D106="",0,'ZoR č. 6'!I106)+IF('ZoR č. 7'!$D106="",0,'ZoR č. 7'!I106)+IF('ZoR č. 8'!$D106="",0,'ZoR č. 8'!I106)+IF('ZoR č. 9'!$D106="",0,'ZoR č. 9'!I106)+IF('ZoR č. 10'!$D106="",0,'ZoR č. 10'!I106)+IF(ZZoR!$D106="",0,ZZoR!I106)</f>
        <v>0</v>
      </c>
      <c r="Z106" s="281">
        <f>IF('ZoR č. 1'!$D106="",0,'ZoR č. 1'!J106)+IF('ZoR č. 2'!$D106="",0,'ZoR č. 2'!J106)+IF('ZoR č. 3'!$D106="",0,'ZoR č. 3'!J106)+IF('ZoR č. 4'!$D106="",0,'ZoR č. 4'!J106)+IF('ZoR č. 5'!$D106="",0,'ZoR č. 5'!J106)+IF('ZoR č. 6'!$D106="",0,'ZoR č. 6'!J106)+IF('ZoR č. 7'!$D106="",0,'ZoR č. 7'!J106)+IF('ZoR č. 8'!$D106="",0,'ZoR č. 8'!J106)+IF('ZoR č. 9'!$D106="",0,'ZoR č. 9'!J106)+IF('ZoR č. 10'!$D106="",0,'ZoR č. 10'!J106)+IF(ZZoR!$D106="",0,ZZoR!J106)</f>
        <v>0</v>
      </c>
      <c r="AA106" s="281">
        <f>IF('ZoR č. 1'!$D106="",0,'ZoR č. 1'!K106)+IF('ZoR č. 2'!$D106="",0,'ZoR č. 2'!K106)+IF('ZoR č. 3'!$D106="",0,'ZoR č. 3'!K106)+IF('ZoR č. 4'!$D106="",0,'ZoR č. 4'!K106)+IF('ZoR č. 5'!$D106="",0,'ZoR č. 5'!K106)+IF('ZoR č. 6'!$D106="",0,'ZoR č. 6'!K106)+IF('ZoR č. 7'!$D106="",0,'ZoR č. 7'!K106)+IF('ZoR č. 8'!$D106="",0,'ZoR č. 8'!K106)+IF('ZoR č. 9'!$D106="",0,'ZoR č. 9'!K106)+IF('ZoR č. 10'!$D106="",0,'ZoR č. 10'!K106)+IF(ZZoR!$D106="",0,ZZoR!K106)</f>
        <v>0</v>
      </c>
      <c r="AB106" s="281">
        <f>IF('ZoR č. 1'!$D106="",0,'ZoR č. 1'!L106)+IF('ZoR č. 2'!$D106="",0,'ZoR č. 2'!L106)+IF('ZoR č. 3'!$D106="",0,'ZoR č. 3'!L106)+IF('ZoR č. 4'!$D106="",0,'ZoR č. 4'!L106)+IF('ZoR č. 5'!$D106="",0,'ZoR č. 5'!L106)+IF('ZoR č. 6'!$D106="",0,'ZoR č. 6'!L106)+IF('ZoR č. 7'!$D106="",0,'ZoR č. 7'!L106)+IF('ZoR č. 8'!$D106="",0,'ZoR č. 8'!L106)+IF('ZoR č. 9'!$D106="",0,'ZoR č. 9'!L106)+IF('ZoR č. 10'!$D106="",0,'ZoR č. 10'!L106)+IF(ZZoR!$D106="",0,ZZoR!L106)</f>
        <v>0</v>
      </c>
      <c r="AC106" s="281">
        <f>IF('ZoR č. 1'!$D106="",0,'ZoR č. 1'!M106)+IF('ZoR č. 2'!$D106="",0,'ZoR č. 2'!M106)+IF('ZoR č. 3'!$D106="",0,'ZoR č. 3'!M106)+IF('ZoR č. 4'!$D106="",0,'ZoR č. 4'!M106)+IF('ZoR č. 5'!$D106="",0,'ZoR č. 5'!M106)+IF('ZoR č. 6'!$D106="",0,'ZoR č. 6'!M106)+IF('ZoR č. 7'!$D106="",0,'ZoR č. 7'!M106)+IF('ZoR č. 8'!$D106="",0,'ZoR č. 8'!M106)+IF('ZoR č. 9'!$D106="",0,'ZoR č. 9'!M106)+IF('ZoR č. 10'!$D106="",0,'ZoR č. 10'!M106)+IF(ZZoR!$D106="",0,ZZoR!M106)</f>
        <v>0</v>
      </c>
      <c r="AE106" s="282" t="str">
        <f t="shared" si="7"/>
        <v/>
      </c>
    </row>
    <row r="107" spans="2:31" x14ac:dyDescent="0.25">
      <c r="B107" s="11" t="s">
        <v>29</v>
      </c>
      <c r="C107" s="102" t="str">
        <f>IF(COUNTA('Přehled partnerů'!C107:D107)&lt;&gt;2,"partner neuveden",IF('Přehled partnerů'!G107="ANO",'Přehled partnerů'!C107,"v tomto období nerelevantní"))</f>
        <v>partner neuveden</v>
      </c>
      <c r="D107" s="115" t="str">
        <f>IF(COUNTA('Přehled partnerů'!C107:D107)&lt;&gt;2,"",IF('Přehled partnerů'!G107="ANO",'Přehled partnerů'!D107,""))</f>
        <v/>
      </c>
      <c r="E107" s="23" t="str">
        <f>IF(D107="","",(K107*6292)+(L107*31460)+(M107*5291))</f>
        <v/>
      </c>
      <c r="F107" s="46" t="str">
        <f>IF(D107="","",(K107*1/120)+(L107*1/24)+(M107*1/24))</f>
        <v/>
      </c>
      <c r="G107" s="277">
        <v>0</v>
      </c>
      <c r="H107" s="271">
        <v>0</v>
      </c>
      <c r="I107" s="271">
        <v>0</v>
      </c>
      <c r="J107" s="271">
        <v>0</v>
      </c>
      <c r="K107" s="124">
        <v>0</v>
      </c>
      <c r="L107" s="124">
        <v>0</v>
      </c>
      <c r="M107" s="129">
        <v>0</v>
      </c>
      <c r="N107" s="58" t="str">
        <f t="shared" si="6"/>
        <v/>
      </c>
      <c r="O107" s="267">
        <f>IF('Rozpočet + Žádosti o změnu'!$ER$2="ano",'Rozpočet + Žádosti o změnu'!EL107,IF('Rozpočet + Žádosti o změnu'!$EF$2="ano",'Rozpočet + Žádosti o změnu'!DZ107,IF('Rozpočet + Žádosti o změnu'!$DT$2="ano",'Rozpočet + Žádosti o změnu'!DN107,IF('Rozpočet + Žádosti o změnu'!$DH$2="ano",'Rozpočet + Žádosti o změnu'!DB107,IF('Rozpočet + Žádosti o změnu'!$CV$2="ano",'Rozpočet + Žádosti o změnu'!CP107,IF('Rozpočet + Žádosti o změnu'!$CJ$2="ano",'Rozpočet + Žádosti o změnu'!CD107,IF('Rozpočet + Žádosti o změnu'!$BX$2="ano",'Rozpočet + Žádosti o změnu'!BR107,IF('Rozpočet + Žádosti o změnu'!$BL$2="ano",'Rozpočet + Žádosti o změnu'!BF107,IF('Rozpočet + Žádosti o změnu'!$AZ$2="ano",'Rozpočet + Žádosti o změnu'!AT107,IF('Rozpočet + Žádosti o změnu'!$AN$2="ano",'Rozpočet + Žádosti o změnu'!AH107,'Rozpočet + Žádosti o změnu'!H107))))))))))</f>
        <v>0</v>
      </c>
      <c r="P107" s="267">
        <f>IF('Rozpočet + Žádosti o změnu'!$ER$2="ano",'Rozpočet + Žádosti o změnu'!EM107,IF('Rozpočet + Žádosti o změnu'!$EF$2="ano",'Rozpočet + Žádosti o změnu'!EA107,IF('Rozpočet + Žádosti o změnu'!$DT$2="ano",'Rozpočet + Žádosti o změnu'!DO107,IF('Rozpočet + Žádosti o změnu'!$DH$2="ano",'Rozpočet + Žádosti o změnu'!DC107,IF('Rozpočet + Žádosti o změnu'!$CV$2="ano",'Rozpočet + Žádosti o změnu'!CQ107,IF('Rozpočet + Žádosti o změnu'!$CJ$2="ano",'Rozpočet + Žádosti o změnu'!CE107,IF('Rozpočet + Žádosti o změnu'!$BX$2="ano",'Rozpočet + Žádosti o změnu'!BS107,IF('Rozpočet + Žádosti o změnu'!$BL$2="ano",'Rozpočet + Žádosti o změnu'!BG107,IF('Rozpočet + Žádosti o změnu'!$AZ$2="ano",'Rozpočet + Žádosti o změnu'!AU107,IF('Rozpočet + Žádosti o změnu'!$AN$2="ano",'Rozpočet + Žádosti o změnu'!AI107,'Rozpočet + Žádosti o změnu'!I107))))))))))</f>
        <v>0</v>
      </c>
      <c r="Q107" s="267">
        <f>IF('Rozpočet + Žádosti o změnu'!$ER$2="ano",'Rozpočet + Žádosti o změnu'!EN107,IF('Rozpočet + Žádosti o změnu'!$EF$2="ano",'Rozpočet + Žádosti o změnu'!EB107,IF('Rozpočet + Žádosti o změnu'!$DT$2="ano",'Rozpočet + Žádosti o změnu'!DP107,IF('Rozpočet + Žádosti o změnu'!$DH$2="ano",'Rozpočet + Žádosti o změnu'!DD107,IF('Rozpočet + Žádosti o změnu'!$CV$2="ano",'Rozpočet + Žádosti o změnu'!CR107,IF('Rozpočet + Žádosti o změnu'!$CJ$2="ano",'Rozpočet + Žádosti o změnu'!CF107,IF('Rozpočet + Žádosti o změnu'!$BX$2="ano",'Rozpočet + Žádosti o změnu'!BT107,IF('Rozpočet + Žádosti o změnu'!$BL$2="ano",'Rozpočet + Žádosti o změnu'!BH107,IF('Rozpočet + Žádosti o změnu'!$AZ$2="ano",'Rozpočet + Žádosti o změnu'!AV107,IF('Rozpočet + Žádosti o změnu'!$AN$2="ano",'Rozpočet + Žádosti o změnu'!AJ107,'Rozpočet + Žádosti o změnu'!J107))))))))))</f>
        <v>0</v>
      </c>
      <c r="R107" s="267">
        <f>IF('Rozpočet + Žádosti o změnu'!$ER$2="ano",'Rozpočet + Žádosti o změnu'!EO107,IF('Rozpočet + Žádosti o změnu'!$EF$2="ano",'Rozpočet + Žádosti o změnu'!EC107,IF('Rozpočet + Žádosti o změnu'!$DT$2="ano",'Rozpočet + Žádosti o změnu'!DQ107,IF('Rozpočet + Žádosti o změnu'!$DH$2="ano",'Rozpočet + Žádosti o změnu'!DE107,IF('Rozpočet + Žádosti o změnu'!$CV$2="ano",'Rozpočet + Žádosti o změnu'!CS107,IF('Rozpočet + Žádosti o změnu'!$CJ$2="ano",'Rozpočet + Žádosti o změnu'!CG107,IF('Rozpočet + Žádosti o změnu'!$BX$2="ano",'Rozpočet + Žádosti o změnu'!BU107,IF('Rozpočet + Žádosti o změnu'!$BL$2="ano",'Rozpočet + Žádosti o změnu'!BI107,IF('Rozpočet + Žádosti o změnu'!$AZ$2="ano",'Rozpočet + Žádosti o změnu'!AW107,IF('Rozpočet + Žádosti o změnu'!$AN$2="ano",'Rozpočet + Žádosti o změnu'!AK107,'Rozpočet + Žádosti o změnu'!K107))))))))))</f>
        <v>0</v>
      </c>
      <c r="S107" s="267">
        <f>IF('Rozpočet + Žádosti o změnu'!$ER$2="ano",'Rozpočet + Žádosti o změnu'!EP107,IF('Rozpočet + Žádosti o změnu'!$EF$2="ano",'Rozpočet + Žádosti o změnu'!ED107,IF('Rozpočet + Žádosti o změnu'!$DT$2="ano",'Rozpočet + Žádosti o změnu'!DR107,IF('Rozpočet + Žádosti o změnu'!$DH$2="ano",'Rozpočet + Žádosti o změnu'!DF107,IF('Rozpočet + Žádosti o změnu'!$CV$2="ano",'Rozpočet + Žádosti o změnu'!CT107,IF('Rozpočet + Žádosti o změnu'!$CJ$2="ano",'Rozpočet + Žádosti o změnu'!CH107,IF('Rozpočet + Žádosti o změnu'!$BX$2="ano",'Rozpočet + Žádosti o změnu'!BV107,IF('Rozpočet + Žádosti o změnu'!$BL$2="ano",'Rozpočet + Žádosti o změnu'!BJ107,IF('Rozpočet + Žádosti o změnu'!$AZ$2="ano",'Rozpočet + Žádosti o změnu'!AX107,IF('Rozpočet + Žádosti o změnu'!$AN$2="ano",'Rozpočet + Žádosti o změnu'!AL107,'Rozpočet + Žádosti o změnu'!L107))))))))))</f>
        <v>0</v>
      </c>
      <c r="T107" s="267">
        <f>IF('Rozpočet + Žádosti o změnu'!$ER$2="ano",'Rozpočet + Žádosti o změnu'!EQ107,IF('Rozpočet + Žádosti o změnu'!$EF$2="ano",'Rozpočet + Žádosti o změnu'!EE107,IF('Rozpočet + Žádosti o změnu'!$DT$2="ano",'Rozpočet + Žádosti o změnu'!DS107,IF('Rozpočet + Žádosti o změnu'!$DH$2="ano",'Rozpočet + Žádosti o změnu'!DG107,IF('Rozpočet + Žádosti o změnu'!$CV$2="ano",'Rozpočet + Žádosti o změnu'!CU107,IF('Rozpočet + Žádosti o změnu'!$CJ$2="ano",'Rozpočet + Žádosti o změnu'!CI107,IF('Rozpočet + Žádosti o změnu'!$BX$2="ano",'Rozpočet + Žádosti o změnu'!BW107,IF('Rozpočet + Žádosti o změnu'!$BL$2="ano",'Rozpočet + Žádosti o změnu'!BK107,IF('Rozpočet + Žádosti o změnu'!$AZ$2="ano",'Rozpočet + Žádosti o změnu'!AY107,IF('Rozpočet + Žádosti o změnu'!$AN$2="ano",'Rozpočet + Žádosti o změnu'!AM107,'Rozpočet + Žádosti o změnu'!M107))))))))))</f>
        <v>0</v>
      </c>
      <c r="U107" s="267">
        <f>IF('Rozpočet + Žádosti o změnu'!$ER$2="ano",'Rozpočet + Žádosti o změnu'!ER107,IF('Rozpočet + Žádosti o změnu'!$EF$2="ano",'Rozpočet + Žádosti o změnu'!EF107,IF('Rozpočet + Žádosti o změnu'!$DT$2="ano",'Rozpočet + Žádosti o změnu'!DT107,IF('Rozpočet + Žádosti o změnu'!$DH$2="ano",'Rozpočet + Žádosti o změnu'!DH107,IF('Rozpočet + Žádosti o změnu'!$CV$2="ano",'Rozpočet + Žádosti o změnu'!CV107,IF('Rozpočet + Žádosti o změnu'!$CJ$2="ano",'Rozpočet + Žádosti o změnu'!CJ107,IF('Rozpočet + Žádosti o změnu'!$BX$2="ano",'Rozpočet + Žádosti o změnu'!BX107,IF('Rozpočet + Žádosti o změnu'!$BL$2="ano",'Rozpočet + Žádosti o změnu'!BL107,IF('Rozpočet + Žádosti o změnu'!$AZ$2="ano",'Rozpočet + Žádosti o změnu'!AZ107,IF('Rozpočet + Žádosti o změnu'!$AN$2="ano",'Rozpočet + Žádosti o změnu'!AN107,'Rozpočet + Žádosti o změnu'!N107))))))))))</f>
        <v>0</v>
      </c>
      <c r="W107" s="281">
        <f>IF('ZoR č. 1'!$D107="",0,'ZoR č. 1'!G107)+IF('ZoR č. 2'!$D107="",0,'ZoR č. 2'!G107)+IF('ZoR č. 3'!$D107="",0,'ZoR č. 3'!G107)+IF('ZoR č. 4'!$D107="",0,'ZoR č. 4'!G107)+IF('ZoR č. 5'!$D107="",0,'ZoR č. 5'!G107)+IF('ZoR č. 6'!$D107="",0,'ZoR č. 6'!G107)+IF('ZoR č. 7'!$D107="",0,'ZoR č. 7'!G107)+IF('ZoR č. 8'!$D107="",0,'ZoR č. 8'!G107)+IF('ZoR č. 9'!$D107="",0,'ZoR č. 9'!G107)+IF('ZoR č. 10'!$D107="",0,'ZoR č. 10'!G107)+IF(ZZoR!$D107="",0,ZZoR!G107)</f>
        <v>0</v>
      </c>
      <c r="X107" s="281">
        <f>IF('ZoR č. 1'!$D107="",0,'ZoR č. 1'!H107)+IF('ZoR č. 2'!$D107="",0,'ZoR č. 2'!H107)+IF('ZoR č. 3'!$D107="",0,'ZoR č. 3'!H107)+IF('ZoR č. 4'!$D107="",0,'ZoR č. 4'!H107)+IF('ZoR č. 5'!$D107="",0,'ZoR č. 5'!H107)+IF('ZoR č. 6'!$D107="",0,'ZoR č. 6'!H107)+IF('ZoR č. 7'!$D107="",0,'ZoR č. 7'!H107)+IF('ZoR č. 8'!$D107="",0,'ZoR č. 8'!H107)+IF('ZoR č. 9'!$D107="",0,'ZoR č. 9'!H107)+IF('ZoR č. 10'!$D107="",0,'ZoR č. 10'!H107)+IF(ZZoR!$D107="",0,ZZoR!H107)</f>
        <v>0</v>
      </c>
      <c r="Y107" s="281">
        <f>IF('ZoR č. 1'!$D107="",0,'ZoR č. 1'!I107)+IF('ZoR č. 2'!$D107="",0,'ZoR č. 2'!I107)+IF('ZoR č. 3'!$D107="",0,'ZoR č. 3'!I107)+IF('ZoR č. 4'!$D107="",0,'ZoR č. 4'!I107)+IF('ZoR č. 5'!$D107="",0,'ZoR č. 5'!I107)+IF('ZoR č. 6'!$D107="",0,'ZoR č. 6'!I107)+IF('ZoR č. 7'!$D107="",0,'ZoR č. 7'!I107)+IF('ZoR č. 8'!$D107="",0,'ZoR č. 8'!I107)+IF('ZoR č. 9'!$D107="",0,'ZoR č. 9'!I107)+IF('ZoR č. 10'!$D107="",0,'ZoR č. 10'!I107)+IF(ZZoR!$D107="",0,ZZoR!I107)</f>
        <v>0</v>
      </c>
      <c r="Z107" s="281">
        <f>IF('ZoR č. 1'!$D107="",0,'ZoR č. 1'!J107)+IF('ZoR č. 2'!$D107="",0,'ZoR č. 2'!J107)+IF('ZoR č. 3'!$D107="",0,'ZoR č. 3'!J107)+IF('ZoR č. 4'!$D107="",0,'ZoR č. 4'!J107)+IF('ZoR č. 5'!$D107="",0,'ZoR č. 5'!J107)+IF('ZoR č. 6'!$D107="",0,'ZoR č. 6'!J107)+IF('ZoR č. 7'!$D107="",0,'ZoR č. 7'!J107)+IF('ZoR č. 8'!$D107="",0,'ZoR č. 8'!J107)+IF('ZoR č. 9'!$D107="",0,'ZoR č. 9'!J107)+IF('ZoR č. 10'!$D107="",0,'ZoR č. 10'!J107)+IF(ZZoR!$D107="",0,ZZoR!J107)</f>
        <v>0</v>
      </c>
      <c r="AA107" s="281">
        <f>IF('ZoR č. 1'!$D107="",0,'ZoR č. 1'!K107)+IF('ZoR č. 2'!$D107="",0,'ZoR č. 2'!K107)+IF('ZoR č. 3'!$D107="",0,'ZoR č. 3'!K107)+IF('ZoR č. 4'!$D107="",0,'ZoR č. 4'!K107)+IF('ZoR č. 5'!$D107="",0,'ZoR č. 5'!K107)+IF('ZoR č. 6'!$D107="",0,'ZoR č. 6'!K107)+IF('ZoR č. 7'!$D107="",0,'ZoR č. 7'!K107)+IF('ZoR č. 8'!$D107="",0,'ZoR č. 8'!K107)+IF('ZoR č. 9'!$D107="",0,'ZoR č. 9'!K107)+IF('ZoR č. 10'!$D107="",0,'ZoR č. 10'!K107)+IF(ZZoR!$D107="",0,ZZoR!K107)</f>
        <v>0</v>
      </c>
      <c r="AB107" s="281">
        <f>IF('ZoR č. 1'!$D107="",0,'ZoR č. 1'!L107)+IF('ZoR č. 2'!$D107="",0,'ZoR č. 2'!L107)+IF('ZoR č. 3'!$D107="",0,'ZoR č. 3'!L107)+IF('ZoR č. 4'!$D107="",0,'ZoR č. 4'!L107)+IF('ZoR č. 5'!$D107="",0,'ZoR č. 5'!L107)+IF('ZoR č. 6'!$D107="",0,'ZoR č. 6'!L107)+IF('ZoR č. 7'!$D107="",0,'ZoR č. 7'!L107)+IF('ZoR č. 8'!$D107="",0,'ZoR č. 8'!L107)+IF('ZoR č. 9'!$D107="",0,'ZoR č. 9'!L107)+IF('ZoR č. 10'!$D107="",0,'ZoR č. 10'!L107)+IF(ZZoR!$D107="",0,ZZoR!L107)</f>
        <v>0</v>
      </c>
      <c r="AC107" s="281">
        <f>IF('ZoR č. 1'!$D107="",0,'ZoR č. 1'!M107)+IF('ZoR č. 2'!$D107="",0,'ZoR č. 2'!M107)+IF('ZoR č. 3'!$D107="",0,'ZoR č. 3'!M107)+IF('ZoR č. 4'!$D107="",0,'ZoR č. 4'!M107)+IF('ZoR č. 5'!$D107="",0,'ZoR č. 5'!M107)+IF('ZoR č. 6'!$D107="",0,'ZoR č. 6'!M107)+IF('ZoR č. 7'!$D107="",0,'ZoR č. 7'!M107)+IF('ZoR č. 8'!$D107="",0,'ZoR č. 8'!M107)+IF('ZoR č. 9'!$D107="",0,'ZoR č. 9'!M107)+IF('ZoR č. 10'!$D107="",0,'ZoR č. 10'!M107)+IF(ZZoR!$D107="",0,ZZoR!M107)</f>
        <v>0</v>
      </c>
      <c r="AE107" s="282" t="str">
        <f t="shared" si="7"/>
        <v/>
      </c>
    </row>
    <row r="108" spans="2:31" x14ac:dyDescent="0.25">
      <c r="B108" s="10" t="s">
        <v>30</v>
      </c>
      <c r="C108" s="104" t="str">
        <f>IF(COUNTA('Přehled partnerů'!C108:D108)&lt;&gt;2,"partner neuveden",IF('Přehled partnerů'!G108="ANO",'Přehled partnerů'!C108,"v tomto období nerelevantní"))</f>
        <v>partner neuveden</v>
      </c>
      <c r="D108" s="116" t="str">
        <f>IF(COUNTA('Přehled partnerů'!C108:D108)&lt;&gt;2,"",IF('Přehled partnerů'!G108="ANO",'Přehled partnerů'!D108,""))</f>
        <v/>
      </c>
      <c r="E108" s="24" t="str">
        <f t="shared" ref="E108:E146" si="8">IF(D108="","",(K108*6292)+(L108*31460)+(M108*5291))</f>
        <v/>
      </c>
      <c r="F108" s="47" t="str">
        <f t="shared" ref="F108:F146" si="9">IF(D108="","",(K108*1/120)+(L108*1/24)+(M108*1/24))</f>
        <v/>
      </c>
      <c r="G108" s="278">
        <v>0</v>
      </c>
      <c r="H108" s="273">
        <v>0</v>
      </c>
      <c r="I108" s="273">
        <v>0</v>
      </c>
      <c r="J108" s="273">
        <v>0</v>
      </c>
      <c r="K108" s="126">
        <v>0</v>
      </c>
      <c r="L108" s="126">
        <v>0</v>
      </c>
      <c r="M108" s="130">
        <v>0</v>
      </c>
      <c r="N108" s="58" t="str">
        <f t="shared" si="6"/>
        <v/>
      </c>
      <c r="O108" s="267">
        <f>IF('Rozpočet + Žádosti o změnu'!$ER$2="ano",'Rozpočet + Žádosti o změnu'!EL108,IF('Rozpočet + Žádosti o změnu'!$EF$2="ano",'Rozpočet + Žádosti o změnu'!DZ108,IF('Rozpočet + Žádosti o změnu'!$DT$2="ano",'Rozpočet + Žádosti o změnu'!DN108,IF('Rozpočet + Žádosti o změnu'!$DH$2="ano",'Rozpočet + Žádosti o změnu'!DB108,IF('Rozpočet + Žádosti o změnu'!$CV$2="ano",'Rozpočet + Žádosti o změnu'!CP108,IF('Rozpočet + Žádosti o změnu'!$CJ$2="ano",'Rozpočet + Žádosti o změnu'!CD108,IF('Rozpočet + Žádosti o změnu'!$BX$2="ano",'Rozpočet + Žádosti o změnu'!BR108,IF('Rozpočet + Žádosti o změnu'!$BL$2="ano",'Rozpočet + Žádosti o změnu'!BF108,IF('Rozpočet + Žádosti o změnu'!$AZ$2="ano",'Rozpočet + Žádosti o změnu'!AT108,IF('Rozpočet + Žádosti o změnu'!$AN$2="ano",'Rozpočet + Žádosti o změnu'!AH108,'Rozpočet + Žádosti o změnu'!H108))))))))))</f>
        <v>0</v>
      </c>
      <c r="P108" s="267">
        <f>IF('Rozpočet + Žádosti o změnu'!$ER$2="ano",'Rozpočet + Žádosti o změnu'!EM108,IF('Rozpočet + Žádosti o změnu'!$EF$2="ano",'Rozpočet + Žádosti o změnu'!EA108,IF('Rozpočet + Žádosti o změnu'!$DT$2="ano",'Rozpočet + Žádosti o změnu'!DO108,IF('Rozpočet + Žádosti o změnu'!$DH$2="ano",'Rozpočet + Žádosti o změnu'!DC108,IF('Rozpočet + Žádosti o změnu'!$CV$2="ano",'Rozpočet + Žádosti o změnu'!CQ108,IF('Rozpočet + Žádosti o změnu'!$CJ$2="ano",'Rozpočet + Žádosti o změnu'!CE108,IF('Rozpočet + Žádosti o změnu'!$BX$2="ano",'Rozpočet + Žádosti o změnu'!BS108,IF('Rozpočet + Žádosti o změnu'!$BL$2="ano",'Rozpočet + Žádosti o změnu'!BG108,IF('Rozpočet + Žádosti o změnu'!$AZ$2="ano",'Rozpočet + Žádosti o změnu'!AU108,IF('Rozpočet + Žádosti o změnu'!$AN$2="ano",'Rozpočet + Žádosti o změnu'!AI108,'Rozpočet + Žádosti o změnu'!I108))))))))))</f>
        <v>0</v>
      </c>
      <c r="Q108" s="267">
        <f>IF('Rozpočet + Žádosti o změnu'!$ER$2="ano",'Rozpočet + Žádosti o změnu'!EN108,IF('Rozpočet + Žádosti o změnu'!$EF$2="ano",'Rozpočet + Žádosti o změnu'!EB108,IF('Rozpočet + Žádosti o změnu'!$DT$2="ano",'Rozpočet + Žádosti o změnu'!DP108,IF('Rozpočet + Žádosti o změnu'!$DH$2="ano",'Rozpočet + Žádosti o změnu'!DD108,IF('Rozpočet + Žádosti o změnu'!$CV$2="ano",'Rozpočet + Žádosti o změnu'!CR108,IF('Rozpočet + Žádosti o změnu'!$CJ$2="ano",'Rozpočet + Žádosti o změnu'!CF108,IF('Rozpočet + Žádosti o změnu'!$BX$2="ano",'Rozpočet + Žádosti o změnu'!BT108,IF('Rozpočet + Žádosti o změnu'!$BL$2="ano",'Rozpočet + Žádosti o změnu'!BH108,IF('Rozpočet + Žádosti o změnu'!$AZ$2="ano",'Rozpočet + Žádosti o změnu'!AV108,IF('Rozpočet + Žádosti o změnu'!$AN$2="ano",'Rozpočet + Žádosti o změnu'!AJ108,'Rozpočet + Žádosti o změnu'!J108))))))))))</f>
        <v>0</v>
      </c>
      <c r="R108" s="267">
        <f>IF('Rozpočet + Žádosti o změnu'!$ER$2="ano",'Rozpočet + Žádosti o změnu'!EO108,IF('Rozpočet + Žádosti o změnu'!$EF$2="ano",'Rozpočet + Žádosti o změnu'!EC108,IF('Rozpočet + Žádosti o změnu'!$DT$2="ano",'Rozpočet + Žádosti o změnu'!DQ108,IF('Rozpočet + Žádosti o změnu'!$DH$2="ano",'Rozpočet + Žádosti o změnu'!DE108,IF('Rozpočet + Žádosti o změnu'!$CV$2="ano",'Rozpočet + Žádosti o změnu'!CS108,IF('Rozpočet + Žádosti o změnu'!$CJ$2="ano",'Rozpočet + Žádosti o změnu'!CG108,IF('Rozpočet + Žádosti o změnu'!$BX$2="ano",'Rozpočet + Žádosti o změnu'!BU108,IF('Rozpočet + Žádosti o změnu'!$BL$2="ano",'Rozpočet + Žádosti o změnu'!BI108,IF('Rozpočet + Žádosti o změnu'!$AZ$2="ano",'Rozpočet + Žádosti o změnu'!AW108,IF('Rozpočet + Žádosti o změnu'!$AN$2="ano",'Rozpočet + Žádosti o změnu'!AK108,'Rozpočet + Žádosti o změnu'!K108))))))))))</f>
        <v>0</v>
      </c>
      <c r="S108" s="267">
        <f>IF('Rozpočet + Žádosti o změnu'!$ER$2="ano",'Rozpočet + Žádosti o změnu'!EP108,IF('Rozpočet + Žádosti o změnu'!$EF$2="ano",'Rozpočet + Žádosti o změnu'!ED108,IF('Rozpočet + Žádosti o změnu'!$DT$2="ano",'Rozpočet + Žádosti o změnu'!DR108,IF('Rozpočet + Žádosti o změnu'!$DH$2="ano",'Rozpočet + Žádosti o změnu'!DF108,IF('Rozpočet + Žádosti o změnu'!$CV$2="ano",'Rozpočet + Žádosti o změnu'!CT108,IF('Rozpočet + Žádosti o změnu'!$CJ$2="ano",'Rozpočet + Žádosti o změnu'!CH108,IF('Rozpočet + Žádosti o změnu'!$BX$2="ano",'Rozpočet + Žádosti o změnu'!BV108,IF('Rozpočet + Žádosti o změnu'!$BL$2="ano",'Rozpočet + Žádosti o změnu'!BJ108,IF('Rozpočet + Žádosti o změnu'!$AZ$2="ano",'Rozpočet + Žádosti o změnu'!AX108,IF('Rozpočet + Žádosti o změnu'!$AN$2="ano",'Rozpočet + Žádosti o změnu'!AL108,'Rozpočet + Žádosti o změnu'!L108))))))))))</f>
        <v>0</v>
      </c>
      <c r="T108" s="267">
        <f>IF('Rozpočet + Žádosti o změnu'!$ER$2="ano",'Rozpočet + Žádosti o změnu'!EQ108,IF('Rozpočet + Žádosti o změnu'!$EF$2="ano",'Rozpočet + Žádosti o změnu'!EE108,IF('Rozpočet + Žádosti o změnu'!$DT$2="ano",'Rozpočet + Žádosti o změnu'!DS108,IF('Rozpočet + Žádosti o změnu'!$DH$2="ano",'Rozpočet + Žádosti o změnu'!DG108,IF('Rozpočet + Žádosti o změnu'!$CV$2="ano",'Rozpočet + Žádosti o změnu'!CU108,IF('Rozpočet + Žádosti o změnu'!$CJ$2="ano",'Rozpočet + Žádosti o změnu'!CI108,IF('Rozpočet + Žádosti o změnu'!$BX$2="ano",'Rozpočet + Žádosti o změnu'!BW108,IF('Rozpočet + Žádosti o změnu'!$BL$2="ano",'Rozpočet + Žádosti o změnu'!BK108,IF('Rozpočet + Žádosti o změnu'!$AZ$2="ano",'Rozpočet + Žádosti o změnu'!AY108,IF('Rozpočet + Žádosti o změnu'!$AN$2="ano",'Rozpočet + Žádosti o změnu'!AM108,'Rozpočet + Žádosti o změnu'!M108))))))))))</f>
        <v>0</v>
      </c>
      <c r="U108" s="267">
        <f>IF('Rozpočet + Žádosti o změnu'!$ER$2="ano",'Rozpočet + Žádosti o změnu'!ER108,IF('Rozpočet + Žádosti o změnu'!$EF$2="ano",'Rozpočet + Žádosti o změnu'!EF108,IF('Rozpočet + Žádosti o změnu'!$DT$2="ano",'Rozpočet + Žádosti o změnu'!DT108,IF('Rozpočet + Žádosti o změnu'!$DH$2="ano",'Rozpočet + Žádosti o změnu'!DH108,IF('Rozpočet + Žádosti o změnu'!$CV$2="ano",'Rozpočet + Žádosti o změnu'!CV108,IF('Rozpočet + Žádosti o změnu'!$CJ$2="ano",'Rozpočet + Žádosti o změnu'!CJ108,IF('Rozpočet + Žádosti o změnu'!$BX$2="ano",'Rozpočet + Žádosti o změnu'!BX108,IF('Rozpočet + Žádosti o změnu'!$BL$2="ano",'Rozpočet + Žádosti o změnu'!BL108,IF('Rozpočet + Žádosti o změnu'!$AZ$2="ano",'Rozpočet + Žádosti o změnu'!AZ108,IF('Rozpočet + Žádosti o změnu'!$AN$2="ano",'Rozpočet + Žádosti o změnu'!AN108,'Rozpočet + Žádosti o změnu'!N108))))))))))</f>
        <v>0</v>
      </c>
      <c r="W108" s="281">
        <f>IF('ZoR č. 1'!$D108="",0,'ZoR č. 1'!G108)+IF('ZoR č. 2'!$D108="",0,'ZoR č. 2'!G108)+IF('ZoR č. 3'!$D108="",0,'ZoR č. 3'!G108)+IF('ZoR č. 4'!$D108="",0,'ZoR č. 4'!G108)+IF('ZoR č. 5'!$D108="",0,'ZoR č. 5'!G108)+IF('ZoR č. 6'!$D108="",0,'ZoR č. 6'!G108)+IF('ZoR č. 7'!$D108="",0,'ZoR č. 7'!G108)+IF('ZoR č. 8'!$D108="",0,'ZoR č. 8'!G108)+IF('ZoR č. 9'!$D108="",0,'ZoR č. 9'!G108)+IF('ZoR č. 10'!$D108="",0,'ZoR č. 10'!G108)+IF(ZZoR!$D108="",0,ZZoR!G108)</f>
        <v>0</v>
      </c>
      <c r="X108" s="281">
        <f>IF('ZoR č. 1'!$D108="",0,'ZoR č. 1'!H108)+IF('ZoR č. 2'!$D108="",0,'ZoR č. 2'!H108)+IF('ZoR č. 3'!$D108="",0,'ZoR č. 3'!H108)+IF('ZoR č. 4'!$D108="",0,'ZoR č. 4'!H108)+IF('ZoR č. 5'!$D108="",0,'ZoR č. 5'!H108)+IF('ZoR č. 6'!$D108="",0,'ZoR č. 6'!H108)+IF('ZoR č. 7'!$D108="",0,'ZoR č. 7'!H108)+IF('ZoR č. 8'!$D108="",0,'ZoR č. 8'!H108)+IF('ZoR č. 9'!$D108="",0,'ZoR č. 9'!H108)+IF('ZoR č. 10'!$D108="",0,'ZoR č. 10'!H108)+IF(ZZoR!$D108="",0,ZZoR!H108)</f>
        <v>0</v>
      </c>
      <c r="Y108" s="281">
        <f>IF('ZoR č. 1'!$D108="",0,'ZoR č. 1'!I108)+IF('ZoR č. 2'!$D108="",0,'ZoR č. 2'!I108)+IF('ZoR č. 3'!$D108="",0,'ZoR č. 3'!I108)+IF('ZoR č. 4'!$D108="",0,'ZoR č. 4'!I108)+IF('ZoR č. 5'!$D108="",0,'ZoR č. 5'!I108)+IF('ZoR č. 6'!$D108="",0,'ZoR č. 6'!I108)+IF('ZoR č. 7'!$D108="",0,'ZoR č. 7'!I108)+IF('ZoR č. 8'!$D108="",0,'ZoR č. 8'!I108)+IF('ZoR č. 9'!$D108="",0,'ZoR č. 9'!I108)+IF('ZoR č. 10'!$D108="",0,'ZoR č. 10'!I108)+IF(ZZoR!$D108="",0,ZZoR!I108)</f>
        <v>0</v>
      </c>
      <c r="Z108" s="281">
        <f>IF('ZoR č. 1'!$D108="",0,'ZoR č. 1'!J108)+IF('ZoR č. 2'!$D108="",0,'ZoR č. 2'!J108)+IF('ZoR č. 3'!$D108="",0,'ZoR č. 3'!J108)+IF('ZoR č. 4'!$D108="",0,'ZoR č. 4'!J108)+IF('ZoR č. 5'!$D108="",0,'ZoR č. 5'!J108)+IF('ZoR č. 6'!$D108="",0,'ZoR č. 6'!J108)+IF('ZoR č. 7'!$D108="",0,'ZoR č. 7'!J108)+IF('ZoR č. 8'!$D108="",0,'ZoR č. 8'!J108)+IF('ZoR č. 9'!$D108="",0,'ZoR č. 9'!J108)+IF('ZoR č. 10'!$D108="",0,'ZoR č. 10'!J108)+IF(ZZoR!$D108="",0,ZZoR!J108)</f>
        <v>0</v>
      </c>
      <c r="AA108" s="281">
        <f>IF('ZoR č. 1'!$D108="",0,'ZoR č. 1'!K108)+IF('ZoR č. 2'!$D108="",0,'ZoR č. 2'!K108)+IF('ZoR č. 3'!$D108="",0,'ZoR č. 3'!K108)+IF('ZoR č. 4'!$D108="",0,'ZoR č. 4'!K108)+IF('ZoR č. 5'!$D108="",0,'ZoR č. 5'!K108)+IF('ZoR č. 6'!$D108="",0,'ZoR č. 6'!K108)+IF('ZoR č. 7'!$D108="",0,'ZoR č. 7'!K108)+IF('ZoR č. 8'!$D108="",0,'ZoR č. 8'!K108)+IF('ZoR č. 9'!$D108="",0,'ZoR č. 9'!K108)+IF('ZoR č. 10'!$D108="",0,'ZoR č. 10'!K108)+IF(ZZoR!$D108="",0,ZZoR!K108)</f>
        <v>0</v>
      </c>
      <c r="AB108" s="281">
        <f>IF('ZoR č. 1'!$D108="",0,'ZoR č. 1'!L108)+IF('ZoR č. 2'!$D108="",0,'ZoR č. 2'!L108)+IF('ZoR č. 3'!$D108="",0,'ZoR č. 3'!L108)+IF('ZoR č. 4'!$D108="",0,'ZoR č. 4'!L108)+IF('ZoR č. 5'!$D108="",0,'ZoR č. 5'!L108)+IF('ZoR č. 6'!$D108="",0,'ZoR č. 6'!L108)+IF('ZoR č. 7'!$D108="",0,'ZoR č. 7'!L108)+IF('ZoR č. 8'!$D108="",0,'ZoR č. 8'!L108)+IF('ZoR č. 9'!$D108="",0,'ZoR č. 9'!L108)+IF('ZoR č. 10'!$D108="",0,'ZoR č. 10'!L108)+IF(ZZoR!$D108="",0,ZZoR!L108)</f>
        <v>0</v>
      </c>
      <c r="AC108" s="281">
        <f>IF('ZoR č. 1'!$D108="",0,'ZoR č. 1'!M108)+IF('ZoR č. 2'!$D108="",0,'ZoR č. 2'!M108)+IF('ZoR č. 3'!$D108="",0,'ZoR č. 3'!M108)+IF('ZoR č. 4'!$D108="",0,'ZoR č. 4'!M108)+IF('ZoR č. 5'!$D108="",0,'ZoR č. 5'!M108)+IF('ZoR č. 6'!$D108="",0,'ZoR č. 6'!M108)+IF('ZoR č. 7'!$D108="",0,'ZoR č. 7'!M108)+IF('ZoR č. 8'!$D108="",0,'ZoR č. 8'!M108)+IF('ZoR č. 9'!$D108="",0,'ZoR č. 9'!M108)+IF('ZoR č. 10'!$D108="",0,'ZoR č. 10'!M108)+IF(ZZoR!$D108="",0,ZZoR!M108)</f>
        <v>0</v>
      </c>
      <c r="AE108" s="282" t="str">
        <f t="shared" si="7"/>
        <v/>
      </c>
    </row>
    <row r="109" spans="2:31" x14ac:dyDescent="0.25">
      <c r="B109" s="10" t="s">
        <v>31</v>
      </c>
      <c r="C109" s="104" t="str">
        <f>IF(COUNTA('Přehled partnerů'!C109:D109)&lt;&gt;2,"partner neuveden",IF('Přehled partnerů'!G109="ANO",'Přehled partnerů'!C109,"v tomto období nerelevantní"))</f>
        <v>partner neuveden</v>
      </c>
      <c r="D109" s="116" t="str">
        <f>IF(COUNTA('Přehled partnerů'!C109:D109)&lt;&gt;2,"",IF('Přehled partnerů'!G109="ANO",'Přehled partnerů'!D109,""))</f>
        <v/>
      </c>
      <c r="E109" s="24" t="str">
        <f t="shared" si="8"/>
        <v/>
      </c>
      <c r="F109" s="47" t="str">
        <f t="shared" si="9"/>
        <v/>
      </c>
      <c r="G109" s="278">
        <v>0</v>
      </c>
      <c r="H109" s="273">
        <v>0</v>
      </c>
      <c r="I109" s="273">
        <v>0</v>
      </c>
      <c r="J109" s="273">
        <v>0</v>
      </c>
      <c r="K109" s="126">
        <v>0</v>
      </c>
      <c r="L109" s="126">
        <v>0</v>
      </c>
      <c r="M109" s="130">
        <v>0</v>
      </c>
      <c r="N109" s="58" t="str">
        <f t="shared" si="6"/>
        <v/>
      </c>
      <c r="O109" s="267">
        <f>IF('Rozpočet + Žádosti o změnu'!$ER$2="ano",'Rozpočet + Žádosti o změnu'!EL109,IF('Rozpočet + Žádosti o změnu'!$EF$2="ano",'Rozpočet + Žádosti o změnu'!DZ109,IF('Rozpočet + Žádosti o změnu'!$DT$2="ano",'Rozpočet + Žádosti o změnu'!DN109,IF('Rozpočet + Žádosti o změnu'!$DH$2="ano",'Rozpočet + Žádosti o změnu'!DB109,IF('Rozpočet + Žádosti o změnu'!$CV$2="ano",'Rozpočet + Žádosti o změnu'!CP109,IF('Rozpočet + Žádosti o změnu'!$CJ$2="ano",'Rozpočet + Žádosti o změnu'!CD109,IF('Rozpočet + Žádosti o změnu'!$BX$2="ano",'Rozpočet + Žádosti o změnu'!BR109,IF('Rozpočet + Žádosti o změnu'!$BL$2="ano",'Rozpočet + Žádosti o změnu'!BF109,IF('Rozpočet + Žádosti o změnu'!$AZ$2="ano",'Rozpočet + Žádosti o změnu'!AT109,IF('Rozpočet + Žádosti o změnu'!$AN$2="ano",'Rozpočet + Žádosti o změnu'!AH109,'Rozpočet + Žádosti o změnu'!H109))))))))))</f>
        <v>0</v>
      </c>
      <c r="P109" s="267">
        <f>IF('Rozpočet + Žádosti o změnu'!$ER$2="ano",'Rozpočet + Žádosti o změnu'!EM109,IF('Rozpočet + Žádosti o změnu'!$EF$2="ano",'Rozpočet + Žádosti o změnu'!EA109,IF('Rozpočet + Žádosti o změnu'!$DT$2="ano",'Rozpočet + Žádosti o změnu'!DO109,IF('Rozpočet + Žádosti o změnu'!$DH$2="ano",'Rozpočet + Žádosti o změnu'!DC109,IF('Rozpočet + Žádosti o změnu'!$CV$2="ano",'Rozpočet + Žádosti o změnu'!CQ109,IF('Rozpočet + Žádosti o změnu'!$CJ$2="ano",'Rozpočet + Žádosti o změnu'!CE109,IF('Rozpočet + Žádosti o změnu'!$BX$2="ano",'Rozpočet + Žádosti o změnu'!BS109,IF('Rozpočet + Žádosti o změnu'!$BL$2="ano",'Rozpočet + Žádosti o změnu'!BG109,IF('Rozpočet + Žádosti o změnu'!$AZ$2="ano",'Rozpočet + Žádosti o změnu'!AU109,IF('Rozpočet + Žádosti o změnu'!$AN$2="ano",'Rozpočet + Žádosti o změnu'!AI109,'Rozpočet + Žádosti o změnu'!I109))))))))))</f>
        <v>0</v>
      </c>
      <c r="Q109" s="267">
        <f>IF('Rozpočet + Žádosti o změnu'!$ER$2="ano",'Rozpočet + Žádosti o změnu'!EN109,IF('Rozpočet + Žádosti o změnu'!$EF$2="ano",'Rozpočet + Žádosti o změnu'!EB109,IF('Rozpočet + Žádosti o změnu'!$DT$2="ano",'Rozpočet + Žádosti o změnu'!DP109,IF('Rozpočet + Žádosti o změnu'!$DH$2="ano",'Rozpočet + Žádosti o změnu'!DD109,IF('Rozpočet + Žádosti o změnu'!$CV$2="ano",'Rozpočet + Žádosti o změnu'!CR109,IF('Rozpočet + Žádosti o změnu'!$CJ$2="ano",'Rozpočet + Žádosti o změnu'!CF109,IF('Rozpočet + Žádosti o změnu'!$BX$2="ano",'Rozpočet + Žádosti o změnu'!BT109,IF('Rozpočet + Žádosti o změnu'!$BL$2="ano",'Rozpočet + Žádosti o změnu'!BH109,IF('Rozpočet + Žádosti o změnu'!$AZ$2="ano",'Rozpočet + Žádosti o změnu'!AV109,IF('Rozpočet + Žádosti o změnu'!$AN$2="ano",'Rozpočet + Žádosti o změnu'!AJ109,'Rozpočet + Žádosti o změnu'!J109))))))))))</f>
        <v>0</v>
      </c>
      <c r="R109" s="267">
        <f>IF('Rozpočet + Žádosti o změnu'!$ER$2="ano",'Rozpočet + Žádosti o změnu'!EO109,IF('Rozpočet + Žádosti o změnu'!$EF$2="ano",'Rozpočet + Žádosti o změnu'!EC109,IF('Rozpočet + Žádosti o změnu'!$DT$2="ano",'Rozpočet + Žádosti o změnu'!DQ109,IF('Rozpočet + Žádosti o změnu'!$DH$2="ano",'Rozpočet + Žádosti o změnu'!DE109,IF('Rozpočet + Žádosti o změnu'!$CV$2="ano",'Rozpočet + Žádosti o změnu'!CS109,IF('Rozpočet + Žádosti o změnu'!$CJ$2="ano",'Rozpočet + Žádosti o změnu'!CG109,IF('Rozpočet + Žádosti o změnu'!$BX$2="ano",'Rozpočet + Žádosti o změnu'!BU109,IF('Rozpočet + Žádosti o změnu'!$BL$2="ano",'Rozpočet + Žádosti o změnu'!BI109,IF('Rozpočet + Žádosti o změnu'!$AZ$2="ano",'Rozpočet + Žádosti o změnu'!AW109,IF('Rozpočet + Žádosti o změnu'!$AN$2="ano",'Rozpočet + Žádosti o změnu'!AK109,'Rozpočet + Žádosti o změnu'!K109))))))))))</f>
        <v>0</v>
      </c>
      <c r="S109" s="267">
        <f>IF('Rozpočet + Žádosti o změnu'!$ER$2="ano",'Rozpočet + Žádosti o změnu'!EP109,IF('Rozpočet + Žádosti o změnu'!$EF$2="ano",'Rozpočet + Žádosti o změnu'!ED109,IF('Rozpočet + Žádosti o změnu'!$DT$2="ano",'Rozpočet + Žádosti o změnu'!DR109,IF('Rozpočet + Žádosti o změnu'!$DH$2="ano",'Rozpočet + Žádosti o změnu'!DF109,IF('Rozpočet + Žádosti o změnu'!$CV$2="ano",'Rozpočet + Žádosti o změnu'!CT109,IF('Rozpočet + Žádosti o změnu'!$CJ$2="ano",'Rozpočet + Žádosti o změnu'!CH109,IF('Rozpočet + Žádosti o změnu'!$BX$2="ano",'Rozpočet + Žádosti o změnu'!BV109,IF('Rozpočet + Žádosti o změnu'!$BL$2="ano",'Rozpočet + Žádosti o změnu'!BJ109,IF('Rozpočet + Žádosti o změnu'!$AZ$2="ano",'Rozpočet + Žádosti o změnu'!AX109,IF('Rozpočet + Žádosti o změnu'!$AN$2="ano",'Rozpočet + Žádosti o změnu'!AL109,'Rozpočet + Žádosti o změnu'!L109))))))))))</f>
        <v>0</v>
      </c>
      <c r="T109" s="267">
        <f>IF('Rozpočet + Žádosti o změnu'!$ER$2="ano",'Rozpočet + Žádosti o změnu'!EQ109,IF('Rozpočet + Žádosti o změnu'!$EF$2="ano",'Rozpočet + Žádosti o změnu'!EE109,IF('Rozpočet + Žádosti o změnu'!$DT$2="ano",'Rozpočet + Žádosti o změnu'!DS109,IF('Rozpočet + Žádosti o změnu'!$DH$2="ano",'Rozpočet + Žádosti o změnu'!DG109,IF('Rozpočet + Žádosti o změnu'!$CV$2="ano",'Rozpočet + Žádosti o změnu'!CU109,IF('Rozpočet + Žádosti o změnu'!$CJ$2="ano",'Rozpočet + Žádosti o změnu'!CI109,IF('Rozpočet + Žádosti o změnu'!$BX$2="ano",'Rozpočet + Žádosti o změnu'!BW109,IF('Rozpočet + Žádosti o změnu'!$BL$2="ano",'Rozpočet + Žádosti o změnu'!BK109,IF('Rozpočet + Žádosti o změnu'!$AZ$2="ano",'Rozpočet + Žádosti o změnu'!AY109,IF('Rozpočet + Žádosti o změnu'!$AN$2="ano",'Rozpočet + Žádosti o změnu'!AM109,'Rozpočet + Žádosti o změnu'!M109))))))))))</f>
        <v>0</v>
      </c>
      <c r="U109" s="267">
        <f>IF('Rozpočet + Žádosti o změnu'!$ER$2="ano",'Rozpočet + Žádosti o změnu'!ER109,IF('Rozpočet + Žádosti o změnu'!$EF$2="ano",'Rozpočet + Žádosti o změnu'!EF109,IF('Rozpočet + Žádosti o změnu'!$DT$2="ano",'Rozpočet + Žádosti o změnu'!DT109,IF('Rozpočet + Žádosti o změnu'!$DH$2="ano",'Rozpočet + Žádosti o změnu'!DH109,IF('Rozpočet + Žádosti o změnu'!$CV$2="ano",'Rozpočet + Žádosti o změnu'!CV109,IF('Rozpočet + Žádosti o změnu'!$CJ$2="ano",'Rozpočet + Žádosti o změnu'!CJ109,IF('Rozpočet + Žádosti o změnu'!$BX$2="ano",'Rozpočet + Žádosti o změnu'!BX109,IF('Rozpočet + Žádosti o změnu'!$BL$2="ano",'Rozpočet + Žádosti o změnu'!BL109,IF('Rozpočet + Žádosti o změnu'!$AZ$2="ano",'Rozpočet + Žádosti o změnu'!AZ109,IF('Rozpočet + Žádosti o změnu'!$AN$2="ano",'Rozpočet + Žádosti o změnu'!AN109,'Rozpočet + Žádosti o změnu'!N109))))))))))</f>
        <v>0</v>
      </c>
      <c r="W109" s="281">
        <f>IF('ZoR č. 1'!$D109="",0,'ZoR č. 1'!G109)+IF('ZoR č. 2'!$D109="",0,'ZoR č. 2'!G109)+IF('ZoR č. 3'!$D109="",0,'ZoR č. 3'!G109)+IF('ZoR č. 4'!$D109="",0,'ZoR č. 4'!G109)+IF('ZoR č. 5'!$D109="",0,'ZoR č. 5'!G109)+IF('ZoR č. 6'!$D109="",0,'ZoR č. 6'!G109)+IF('ZoR č. 7'!$D109="",0,'ZoR č. 7'!G109)+IF('ZoR č. 8'!$D109="",0,'ZoR č. 8'!G109)+IF('ZoR č. 9'!$D109="",0,'ZoR č. 9'!G109)+IF('ZoR č. 10'!$D109="",0,'ZoR č. 10'!G109)+IF(ZZoR!$D109="",0,ZZoR!G109)</f>
        <v>0</v>
      </c>
      <c r="X109" s="281">
        <f>IF('ZoR č. 1'!$D109="",0,'ZoR č. 1'!H109)+IF('ZoR č. 2'!$D109="",0,'ZoR č. 2'!H109)+IF('ZoR č. 3'!$D109="",0,'ZoR č. 3'!H109)+IF('ZoR č. 4'!$D109="",0,'ZoR č. 4'!H109)+IF('ZoR č. 5'!$D109="",0,'ZoR č. 5'!H109)+IF('ZoR č. 6'!$D109="",0,'ZoR č. 6'!H109)+IF('ZoR č. 7'!$D109="",0,'ZoR č. 7'!H109)+IF('ZoR č. 8'!$D109="",0,'ZoR č. 8'!H109)+IF('ZoR č. 9'!$D109="",0,'ZoR č. 9'!H109)+IF('ZoR č. 10'!$D109="",0,'ZoR č. 10'!H109)+IF(ZZoR!$D109="",0,ZZoR!H109)</f>
        <v>0</v>
      </c>
      <c r="Y109" s="281">
        <f>IF('ZoR č. 1'!$D109="",0,'ZoR č. 1'!I109)+IF('ZoR č. 2'!$D109="",0,'ZoR č. 2'!I109)+IF('ZoR č. 3'!$D109="",0,'ZoR č. 3'!I109)+IF('ZoR č. 4'!$D109="",0,'ZoR č. 4'!I109)+IF('ZoR č. 5'!$D109="",0,'ZoR č. 5'!I109)+IF('ZoR č. 6'!$D109="",0,'ZoR č. 6'!I109)+IF('ZoR č. 7'!$D109="",0,'ZoR č. 7'!I109)+IF('ZoR č. 8'!$D109="",0,'ZoR č. 8'!I109)+IF('ZoR č. 9'!$D109="",0,'ZoR č. 9'!I109)+IF('ZoR č. 10'!$D109="",0,'ZoR č. 10'!I109)+IF(ZZoR!$D109="",0,ZZoR!I109)</f>
        <v>0</v>
      </c>
      <c r="Z109" s="281">
        <f>IF('ZoR č. 1'!$D109="",0,'ZoR č. 1'!J109)+IF('ZoR č. 2'!$D109="",0,'ZoR č. 2'!J109)+IF('ZoR č. 3'!$D109="",0,'ZoR č. 3'!J109)+IF('ZoR č. 4'!$D109="",0,'ZoR č. 4'!J109)+IF('ZoR č. 5'!$D109="",0,'ZoR č. 5'!J109)+IF('ZoR č. 6'!$D109="",0,'ZoR č. 6'!J109)+IF('ZoR č. 7'!$D109="",0,'ZoR č. 7'!J109)+IF('ZoR č. 8'!$D109="",0,'ZoR č. 8'!J109)+IF('ZoR č. 9'!$D109="",0,'ZoR č. 9'!J109)+IF('ZoR č. 10'!$D109="",0,'ZoR č. 10'!J109)+IF(ZZoR!$D109="",0,ZZoR!J109)</f>
        <v>0</v>
      </c>
      <c r="AA109" s="281">
        <f>IF('ZoR č. 1'!$D109="",0,'ZoR č. 1'!K109)+IF('ZoR č. 2'!$D109="",0,'ZoR č. 2'!K109)+IF('ZoR č. 3'!$D109="",0,'ZoR č. 3'!K109)+IF('ZoR č. 4'!$D109="",0,'ZoR č. 4'!K109)+IF('ZoR č. 5'!$D109="",0,'ZoR č. 5'!K109)+IF('ZoR č. 6'!$D109="",0,'ZoR č. 6'!K109)+IF('ZoR č. 7'!$D109="",0,'ZoR č. 7'!K109)+IF('ZoR č. 8'!$D109="",0,'ZoR č. 8'!K109)+IF('ZoR č. 9'!$D109="",0,'ZoR č. 9'!K109)+IF('ZoR č. 10'!$D109="",0,'ZoR č. 10'!K109)+IF(ZZoR!$D109="",0,ZZoR!K109)</f>
        <v>0</v>
      </c>
      <c r="AB109" s="281">
        <f>IF('ZoR č. 1'!$D109="",0,'ZoR č. 1'!L109)+IF('ZoR č. 2'!$D109="",0,'ZoR č. 2'!L109)+IF('ZoR č. 3'!$D109="",0,'ZoR č. 3'!L109)+IF('ZoR č. 4'!$D109="",0,'ZoR č. 4'!L109)+IF('ZoR č. 5'!$D109="",0,'ZoR č. 5'!L109)+IF('ZoR č. 6'!$D109="",0,'ZoR č. 6'!L109)+IF('ZoR č. 7'!$D109="",0,'ZoR č. 7'!L109)+IF('ZoR č. 8'!$D109="",0,'ZoR č. 8'!L109)+IF('ZoR č. 9'!$D109="",0,'ZoR č. 9'!L109)+IF('ZoR č. 10'!$D109="",0,'ZoR č. 10'!L109)+IF(ZZoR!$D109="",0,ZZoR!L109)</f>
        <v>0</v>
      </c>
      <c r="AC109" s="281">
        <f>IF('ZoR č. 1'!$D109="",0,'ZoR č. 1'!M109)+IF('ZoR č. 2'!$D109="",0,'ZoR č. 2'!M109)+IF('ZoR č. 3'!$D109="",0,'ZoR č. 3'!M109)+IF('ZoR č. 4'!$D109="",0,'ZoR č. 4'!M109)+IF('ZoR č. 5'!$D109="",0,'ZoR č. 5'!M109)+IF('ZoR č. 6'!$D109="",0,'ZoR č. 6'!M109)+IF('ZoR č. 7'!$D109="",0,'ZoR č. 7'!M109)+IF('ZoR č. 8'!$D109="",0,'ZoR č. 8'!M109)+IF('ZoR č. 9'!$D109="",0,'ZoR č. 9'!M109)+IF('ZoR č. 10'!$D109="",0,'ZoR č. 10'!M109)+IF(ZZoR!$D109="",0,ZZoR!M109)</f>
        <v>0</v>
      </c>
      <c r="AE109" s="282" t="str">
        <f t="shared" si="7"/>
        <v/>
      </c>
    </row>
    <row r="110" spans="2:31" x14ac:dyDescent="0.25">
      <c r="B110" s="10" t="s">
        <v>32</v>
      </c>
      <c r="C110" s="104" t="str">
        <f>IF(COUNTA('Přehled partnerů'!C110:D110)&lt;&gt;2,"partner neuveden",IF('Přehled partnerů'!G110="ANO",'Přehled partnerů'!C110,"v tomto období nerelevantní"))</f>
        <v>partner neuveden</v>
      </c>
      <c r="D110" s="116" t="str">
        <f>IF(COUNTA('Přehled partnerů'!C110:D110)&lt;&gt;2,"",IF('Přehled partnerů'!G110="ANO",'Přehled partnerů'!D110,""))</f>
        <v/>
      </c>
      <c r="E110" s="24" t="str">
        <f t="shared" si="8"/>
        <v/>
      </c>
      <c r="F110" s="47" t="str">
        <f t="shared" si="9"/>
        <v/>
      </c>
      <c r="G110" s="278">
        <v>0</v>
      </c>
      <c r="H110" s="273">
        <v>0</v>
      </c>
      <c r="I110" s="273">
        <v>0</v>
      </c>
      <c r="J110" s="273">
        <v>0</v>
      </c>
      <c r="K110" s="126">
        <v>0</v>
      </c>
      <c r="L110" s="126">
        <v>0</v>
      </c>
      <c r="M110" s="130">
        <v>0</v>
      </c>
      <c r="N110" s="58" t="str">
        <f t="shared" si="6"/>
        <v/>
      </c>
      <c r="O110" s="267">
        <f>IF('Rozpočet + Žádosti o změnu'!$ER$2="ano",'Rozpočet + Žádosti o změnu'!EL110,IF('Rozpočet + Žádosti o změnu'!$EF$2="ano",'Rozpočet + Žádosti o změnu'!DZ110,IF('Rozpočet + Žádosti o změnu'!$DT$2="ano",'Rozpočet + Žádosti o změnu'!DN110,IF('Rozpočet + Žádosti o změnu'!$DH$2="ano",'Rozpočet + Žádosti o změnu'!DB110,IF('Rozpočet + Žádosti o změnu'!$CV$2="ano",'Rozpočet + Žádosti o změnu'!CP110,IF('Rozpočet + Žádosti o změnu'!$CJ$2="ano",'Rozpočet + Žádosti o změnu'!CD110,IF('Rozpočet + Žádosti o změnu'!$BX$2="ano",'Rozpočet + Žádosti o změnu'!BR110,IF('Rozpočet + Žádosti o změnu'!$BL$2="ano",'Rozpočet + Žádosti o změnu'!BF110,IF('Rozpočet + Žádosti o změnu'!$AZ$2="ano",'Rozpočet + Žádosti o změnu'!AT110,IF('Rozpočet + Žádosti o změnu'!$AN$2="ano",'Rozpočet + Žádosti o změnu'!AH110,'Rozpočet + Žádosti o změnu'!H110))))))))))</f>
        <v>0</v>
      </c>
      <c r="P110" s="267">
        <f>IF('Rozpočet + Žádosti o změnu'!$ER$2="ano",'Rozpočet + Žádosti o změnu'!EM110,IF('Rozpočet + Žádosti o změnu'!$EF$2="ano",'Rozpočet + Žádosti o změnu'!EA110,IF('Rozpočet + Žádosti o změnu'!$DT$2="ano",'Rozpočet + Žádosti o změnu'!DO110,IF('Rozpočet + Žádosti o změnu'!$DH$2="ano",'Rozpočet + Žádosti o změnu'!DC110,IF('Rozpočet + Žádosti o změnu'!$CV$2="ano",'Rozpočet + Žádosti o změnu'!CQ110,IF('Rozpočet + Žádosti o změnu'!$CJ$2="ano",'Rozpočet + Žádosti o změnu'!CE110,IF('Rozpočet + Žádosti o změnu'!$BX$2="ano",'Rozpočet + Žádosti o změnu'!BS110,IF('Rozpočet + Žádosti o změnu'!$BL$2="ano",'Rozpočet + Žádosti o změnu'!BG110,IF('Rozpočet + Žádosti o změnu'!$AZ$2="ano",'Rozpočet + Žádosti o změnu'!AU110,IF('Rozpočet + Žádosti o změnu'!$AN$2="ano",'Rozpočet + Žádosti o změnu'!AI110,'Rozpočet + Žádosti o změnu'!I110))))))))))</f>
        <v>0</v>
      </c>
      <c r="Q110" s="267">
        <f>IF('Rozpočet + Žádosti o změnu'!$ER$2="ano",'Rozpočet + Žádosti o změnu'!EN110,IF('Rozpočet + Žádosti o změnu'!$EF$2="ano",'Rozpočet + Žádosti o změnu'!EB110,IF('Rozpočet + Žádosti o změnu'!$DT$2="ano",'Rozpočet + Žádosti o změnu'!DP110,IF('Rozpočet + Žádosti o změnu'!$DH$2="ano",'Rozpočet + Žádosti o změnu'!DD110,IF('Rozpočet + Žádosti o změnu'!$CV$2="ano",'Rozpočet + Žádosti o změnu'!CR110,IF('Rozpočet + Žádosti o změnu'!$CJ$2="ano",'Rozpočet + Žádosti o změnu'!CF110,IF('Rozpočet + Žádosti o změnu'!$BX$2="ano",'Rozpočet + Žádosti o změnu'!BT110,IF('Rozpočet + Žádosti o změnu'!$BL$2="ano",'Rozpočet + Žádosti o změnu'!BH110,IF('Rozpočet + Žádosti o změnu'!$AZ$2="ano",'Rozpočet + Žádosti o změnu'!AV110,IF('Rozpočet + Žádosti o změnu'!$AN$2="ano",'Rozpočet + Žádosti o změnu'!AJ110,'Rozpočet + Žádosti o změnu'!J110))))))))))</f>
        <v>0</v>
      </c>
      <c r="R110" s="267">
        <f>IF('Rozpočet + Žádosti o změnu'!$ER$2="ano",'Rozpočet + Žádosti o změnu'!EO110,IF('Rozpočet + Žádosti o změnu'!$EF$2="ano",'Rozpočet + Žádosti o změnu'!EC110,IF('Rozpočet + Žádosti o změnu'!$DT$2="ano",'Rozpočet + Žádosti o změnu'!DQ110,IF('Rozpočet + Žádosti o změnu'!$DH$2="ano",'Rozpočet + Žádosti o změnu'!DE110,IF('Rozpočet + Žádosti o změnu'!$CV$2="ano",'Rozpočet + Žádosti o změnu'!CS110,IF('Rozpočet + Žádosti o změnu'!$CJ$2="ano",'Rozpočet + Žádosti o změnu'!CG110,IF('Rozpočet + Žádosti o změnu'!$BX$2="ano",'Rozpočet + Žádosti o změnu'!BU110,IF('Rozpočet + Žádosti o změnu'!$BL$2="ano",'Rozpočet + Žádosti o změnu'!BI110,IF('Rozpočet + Žádosti o změnu'!$AZ$2="ano",'Rozpočet + Žádosti o změnu'!AW110,IF('Rozpočet + Žádosti o změnu'!$AN$2="ano",'Rozpočet + Žádosti o změnu'!AK110,'Rozpočet + Žádosti o změnu'!K110))))))))))</f>
        <v>0</v>
      </c>
      <c r="S110" s="267">
        <f>IF('Rozpočet + Žádosti o změnu'!$ER$2="ano",'Rozpočet + Žádosti o změnu'!EP110,IF('Rozpočet + Žádosti o změnu'!$EF$2="ano",'Rozpočet + Žádosti o změnu'!ED110,IF('Rozpočet + Žádosti o změnu'!$DT$2="ano",'Rozpočet + Žádosti o změnu'!DR110,IF('Rozpočet + Žádosti o změnu'!$DH$2="ano",'Rozpočet + Žádosti o změnu'!DF110,IF('Rozpočet + Žádosti o změnu'!$CV$2="ano",'Rozpočet + Žádosti o změnu'!CT110,IF('Rozpočet + Žádosti o změnu'!$CJ$2="ano",'Rozpočet + Žádosti o změnu'!CH110,IF('Rozpočet + Žádosti o změnu'!$BX$2="ano",'Rozpočet + Žádosti o změnu'!BV110,IF('Rozpočet + Žádosti o změnu'!$BL$2="ano",'Rozpočet + Žádosti o změnu'!BJ110,IF('Rozpočet + Žádosti o změnu'!$AZ$2="ano",'Rozpočet + Žádosti o změnu'!AX110,IF('Rozpočet + Žádosti o změnu'!$AN$2="ano",'Rozpočet + Žádosti o změnu'!AL110,'Rozpočet + Žádosti o změnu'!L110))))))))))</f>
        <v>0</v>
      </c>
      <c r="T110" s="267">
        <f>IF('Rozpočet + Žádosti o změnu'!$ER$2="ano",'Rozpočet + Žádosti o změnu'!EQ110,IF('Rozpočet + Žádosti o změnu'!$EF$2="ano",'Rozpočet + Žádosti o změnu'!EE110,IF('Rozpočet + Žádosti o změnu'!$DT$2="ano",'Rozpočet + Žádosti o změnu'!DS110,IF('Rozpočet + Žádosti o změnu'!$DH$2="ano",'Rozpočet + Žádosti o změnu'!DG110,IF('Rozpočet + Žádosti o změnu'!$CV$2="ano",'Rozpočet + Žádosti o změnu'!CU110,IF('Rozpočet + Žádosti o změnu'!$CJ$2="ano",'Rozpočet + Žádosti o změnu'!CI110,IF('Rozpočet + Žádosti o změnu'!$BX$2="ano",'Rozpočet + Žádosti o změnu'!BW110,IF('Rozpočet + Žádosti o změnu'!$BL$2="ano",'Rozpočet + Žádosti o změnu'!BK110,IF('Rozpočet + Žádosti o změnu'!$AZ$2="ano",'Rozpočet + Žádosti o změnu'!AY110,IF('Rozpočet + Žádosti o změnu'!$AN$2="ano",'Rozpočet + Žádosti o změnu'!AM110,'Rozpočet + Žádosti o změnu'!M110))))))))))</f>
        <v>0</v>
      </c>
      <c r="U110" s="267">
        <f>IF('Rozpočet + Žádosti o změnu'!$ER$2="ano",'Rozpočet + Žádosti o změnu'!ER110,IF('Rozpočet + Žádosti o změnu'!$EF$2="ano",'Rozpočet + Žádosti o změnu'!EF110,IF('Rozpočet + Žádosti o změnu'!$DT$2="ano",'Rozpočet + Žádosti o změnu'!DT110,IF('Rozpočet + Žádosti o změnu'!$DH$2="ano",'Rozpočet + Žádosti o změnu'!DH110,IF('Rozpočet + Žádosti o změnu'!$CV$2="ano",'Rozpočet + Žádosti o změnu'!CV110,IF('Rozpočet + Žádosti o změnu'!$CJ$2="ano",'Rozpočet + Žádosti o změnu'!CJ110,IF('Rozpočet + Žádosti o změnu'!$BX$2="ano",'Rozpočet + Žádosti o změnu'!BX110,IF('Rozpočet + Žádosti o změnu'!$BL$2="ano",'Rozpočet + Žádosti o změnu'!BL110,IF('Rozpočet + Žádosti o změnu'!$AZ$2="ano",'Rozpočet + Žádosti o změnu'!AZ110,IF('Rozpočet + Žádosti o změnu'!$AN$2="ano",'Rozpočet + Žádosti o změnu'!AN110,'Rozpočet + Žádosti o změnu'!N110))))))))))</f>
        <v>0</v>
      </c>
      <c r="W110" s="281">
        <f>IF('ZoR č. 1'!$D110="",0,'ZoR č. 1'!G110)+IF('ZoR č. 2'!$D110="",0,'ZoR č. 2'!G110)+IF('ZoR č. 3'!$D110="",0,'ZoR č. 3'!G110)+IF('ZoR č. 4'!$D110="",0,'ZoR č. 4'!G110)+IF('ZoR č. 5'!$D110="",0,'ZoR č. 5'!G110)+IF('ZoR č. 6'!$D110="",0,'ZoR č. 6'!G110)+IF('ZoR č. 7'!$D110="",0,'ZoR č. 7'!G110)+IF('ZoR č. 8'!$D110="",0,'ZoR č. 8'!G110)+IF('ZoR č. 9'!$D110="",0,'ZoR č. 9'!G110)+IF('ZoR č. 10'!$D110="",0,'ZoR č. 10'!G110)+IF(ZZoR!$D110="",0,ZZoR!G110)</f>
        <v>0</v>
      </c>
      <c r="X110" s="281">
        <f>IF('ZoR č. 1'!$D110="",0,'ZoR č. 1'!H110)+IF('ZoR č. 2'!$D110="",0,'ZoR č. 2'!H110)+IF('ZoR č. 3'!$D110="",0,'ZoR č. 3'!H110)+IF('ZoR č. 4'!$D110="",0,'ZoR č. 4'!H110)+IF('ZoR č. 5'!$D110="",0,'ZoR č. 5'!H110)+IF('ZoR č. 6'!$D110="",0,'ZoR č. 6'!H110)+IF('ZoR č. 7'!$D110="",0,'ZoR č. 7'!H110)+IF('ZoR č. 8'!$D110="",0,'ZoR č. 8'!H110)+IF('ZoR č. 9'!$D110="",0,'ZoR č. 9'!H110)+IF('ZoR č. 10'!$D110="",0,'ZoR č. 10'!H110)+IF(ZZoR!$D110="",0,ZZoR!H110)</f>
        <v>0</v>
      </c>
      <c r="Y110" s="281">
        <f>IF('ZoR č. 1'!$D110="",0,'ZoR č. 1'!I110)+IF('ZoR č. 2'!$D110="",0,'ZoR č. 2'!I110)+IF('ZoR č. 3'!$D110="",0,'ZoR č. 3'!I110)+IF('ZoR č. 4'!$D110="",0,'ZoR č. 4'!I110)+IF('ZoR č. 5'!$D110="",0,'ZoR č. 5'!I110)+IF('ZoR č. 6'!$D110="",0,'ZoR č. 6'!I110)+IF('ZoR č. 7'!$D110="",0,'ZoR č. 7'!I110)+IF('ZoR č. 8'!$D110="",0,'ZoR č. 8'!I110)+IF('ZoR č. 9'!$D110="",0,'ZoR č. 9'!I110)+IF('ZoR č. 10'!$D110="",0,'ZoR č. 10'!I110)+IF(ZZoR!$D110="",0,ZZoR!I110)</f>
        <v>0</v>
      </c>
      <c r="Z110" s="281">
        <f>IF('ZoR č. 1'!$D110="",0,'ZoR č. 1'!J110)+IF('ZoR č. 2'!$D110="",0,'ZoR č. 2'!J110)+IF('ZoR č. 3'!$D110="",0,'ZoR č. 3'!J110)+IF('ZoR č. 4'!$D110="",0,'ZoR č. 4'!J110)+IF('ZoR č. 5'!$D110="",0,'ZoR č. 5'!J110)+IF('ZoR č. 6'!$D110="",0,'ZoR č. 6'!J110)+IF('ZoR č. 7'!$D110="",0,'ZoR č. 7'!J110)+IF('ZoR č. 8'!$D110="",0,'ZoR č. 8'!J110)+IF('ZoR č. 9'!$D110="",0,'ZoR č. 9'!J110)+IF('ZoR č. 10'!$D110="",0,'ZoR č. 10'!J110)+IF(ZZoR!$D110="",0,ZZoR!J110)</f>
        <v>0</v>
      </c>
      <c r="AA110" s="281">
        <f>IF('ZoR č. 1'!$D110="",0,'ZoR č. 1'!K110)+IF('ZoR č. 2'!$D110="",0,'ZoR č. 2'!K110)+IF('ZoR č. 3'!$D110="",0,'ZoR č. 3'!K110)+IF('ZoR č. 4'!$D110="",0,'ZoR č. 4'!K110)+IF('ZoR č. 5'!$D110="",0,'ZoR č. 5'!K110)+IF('ZoR č. 6'!$D110="",0,'ZoR č. 6'!K110)+IF('ZoR č. 7'!$D110="",0,'ZoR č. 7'!K110)+IF('ZoR č. 8'!$D110="",0,'ZoR č. 8'!K110)+IF('ZoR č. 9'!$D110="",0,'ZoR č. 9'!K110)+IF('ZoR č. 10'!$D110="",0,'ZoR č. 10'!K110)+IF(ZZoR!$D110="",0,ZZoR!K110)</f>
        <v>0</v>
      </c>
      <c r="AB110" s="281">
        <f>IF('ZoR č. 1'!$D110="",0,'ZoR č. 1'!L110)+IF('ZoR č. 2'!$D110="",0,'ZoR č. 2'!L110)+IF('ZoR č. 3'!$D110="",0,'ZoR č. 3'!L110)+IF('ZoR č. 4'!$D110="",0,'ZoR č. 4'!L110)+IF('ZoR č. 5'!$D110="",0,'ZoR č. 5'!L110)+IF('ZoR č. 6'!$D110="",0,'ZoR č. 6'!L110)+IF('ZoR č. 7'!$D110="",0,'ZoR č. 7'!L110)+IF('ZoR č. 8'!$D110="",0,'ZoR č. 8'!L110)+IF('ZoR č. 9'!$D110="",0,'ZoR č. 9'!L110)+IF('ZoR č. 10'!$D110="",0,'ZoR č. 10'!L110)+IF(ZZoR!$D110="",0,ZZoR!L110)</f>
        <v>0</v>
      </c>
      <c r="AC110" s="281">
        <f>IF('ZoR č. 1'!$D110="",0,'ZoR č. 1'!M110)+IF('ZoR č. 2'!$D110="",0,'ZoR č. 2'!M110)+IF('ZoR č. 3'!$D110="",0,'ZoR č. 3'!M110)+IF('ZoR č. 4'!$D110="",0,'ZoR č. 4'!M110)+IF('ZoR č. 5'!$D110="",0,'ZoR č. 5'!M110)+IF('ZoR č. 6'!$D110="",0,'ZoR č. 6'!M110)+IF('ZoR č. 7'!$D110="",0,'ZoR č. 7'!M110)+IF('ZoR č. 8'!$D110="",0,'ZoR č. 8'!M110)+IF('ZoR č. 9'!$D110="",0,'ZoR č. 9'!M110)+IF('ZoR č. 10'!$D110="",0,'ZoR č. 10'!M110)+IF(ZZoR!$D110="",0,ZZoR!M110)</f>
        <v>0</v>
      </c>
      <c r="AE110" s="282" t="str">
        <f t="shared" si="7"/>
        <v/>
      </c>
    </row>
    <row r="111" spans="2:31" x14ac:dyDescent="0.25">
      <c r="B111" s="10" t="s">
        <v>33</v>
      </c>
      <c r="C111" s="104" t="str">
        <f>IF(COUNTA('Přehled partnerů'!C111:D111)&lt;&gt;2,"partner neuveden",IF('Přehled partnerů'!G111="ANO",'Přehled partnerů'!C111,"v tomto období nerelevantní"))</f>
        <v>partner neuveden</v>
      </c>
      <c r="D111" s="116" t="str">
        <f>IF(COUNTA('Přehled partnerů'!C111:D111)&lt;&gt;2,"",IF('Přehled partnerů'!G111="ANO",'Přehled partnerů'!D111,""))</f>
        <v/>
      </c>
      <c r="E111" s="24" t="str">
        <f t="shared" si="8"/>
        <v/>
      </c>
      <c r="F111" s="47" t="str">
        <f t="shared" si="9"/>
        <v/>
      </c>
      <c r="G111" s="278">
        <v>0</v>
      </c>
      <c r="H111" s="273">
        <v>0</v>
      </c>
      <c r="I111" s="273">
        <v>0</v>
      </c>
      <c r="J111" s="273">
        <v>0</v>
      </c>
      <c r="K111" s="126">
        <v>0</v>
      </c>
      <c r="L111" s="126">
        <v>0</v>
      </c>
      <c r="M111" s="130">
        <v>0</v>
      </c>
      <c r="N111" s="58" t="str">
        <f t="shared" si="6"/>
        <v/>
      </c>
      <c r="O111" s="267">
        <f>IF('Rozpočet + Žádosti o změnu'!$ER$2="ano",'Rozpočet + Žádosti o změnu'!EL111,IF('Rozpočet + Žádosti o změnu'!$EF$2="ano",'Rozpočet + Žádosti o změnu'!DZ111,IF('Rozpočet + Žádosti o změnu'!$DT$2="ano",'Rozpočet + Žádosti o změnu'!DN111,IF('Rozpočet + Žádosti o změnu'!$DH$2="ano",'Rozpočet + Žádosti o změnu'!DB111,IF('Rozpočet + Žádosti o změnu'!$CV$2="ano",'Rozpočet + Žádosti o změnu'!CP111,IF('Rozpočet + Žádosti o změnu'!$CJ$2="ano",'Rozpočet + Žádosti o změnu'!CD111,IF('Rozpočet + Žádosti o změnu'!$BX$2="ano",'Rozpočet + Žádosti o změnu'!BR111,IF('Rozpočet + Žádosti o změnu'!$BL$2="ano",'Rozpočet + Žádosti o změnu'!BF111,IF('Rozpočet + Žádosti o změnu'!$AZ$2="ano",'Rozpočet + Žádosti o změnu'!AT111,IF('Rozpočet + Žádosti o změnu'!$AN$2="ano",'Rozpočet + Žádosti o změnu'!AH111,'Rozpočet + Žádosti o změnu'!H111))))))))))</f>
        <v>0</v>
      </c>
      <c r="P111" s="267">
        <f>IF('Rozpočet + Žádosti o změnu'!$ER$2="ano",'Rozpočet + Žádosti o změnu'!EM111,IF('Rozpočet + Žádosti o změnu'!$EF$2="ano",'Rozpočet + Žádosti o změnu'!EA111,IF('Rozpočet + Žádosti o změnu'!$DT$2="ano",'Rozpočet + Žádosti o změnu'!DO111,IF('Rozpočet + Žádosti o změnu'!$DH$2="ano",'Rozpočet + Žádosti o změnu'!DC111,IF('Rozpočet + Žádosti o změnu'!$CV$2="ano",'Rozpočet + Žádosti o změnu'!CQ111,IF('Rozpočet + Žádosti o změnu'!$CJ$2="ano",'Rozpočet + Žádosti o změnu'!CE111,IF('Rozpočet + Žádosti o změnu'!$BX$2="ano",'Rozpočet + Žádosti o změnu'!BS111,IF('Rozpočet + Žádosti o změnu'!$BL$2="ano",'Rozpočet + Žádosti o změnu'!BG111,IF('Rozpočet + Žádosti o změnu'!$AZ$2="ano",'Rozpočet + Žádosti o změnu'!AU111,IF('Rozpočet + Žádosti o změnu'!$AN$2="ano",'Rozpočet + Žádosti o změnu'!AI111,'Rozpočet + Žádosti o změnu'!I111))))))))))</f>
        <v>0</v>
      </c>
      <c r="Q111" s="267">
        <f>IF('Rozpočet + Žádosti o změnu'!$ER$2="ano",'Rozpočet + Žádosti o změnu'!EN111,IF('Rozpočet + Žádosti o změnu'!$EF$2="ano",'Rozpočet + Žádosti o změnu'!EB111,IF('Rozpočet + Žádosti o změnu'!$DT$2="ano",'Rozpočet + Žádosti o změnu'!DP111,IF('Rozpočet + Žádosti o změnu'!$DH$2="ano",'Rozpočet + Žádosti o změnu'!DD111,IF('Rozpočet + Žádosti o změnu'!$CV$2="ano",'Rozpočet + Žádosti o změnu'!CR111,IF('Rozpočet + Žádosti o změnu'!$CJ$2="ano",'Rozpočet + Žádosti o změnu'!CF111,IF('Rozpočet + Žádosti o změnu'!$BX$2="ano",'Rozpočet + Žádosti o změnu'!BT111,IF('Rozpočet + Žádosti o změnu'!$BL$2="ano",'Rozpočet + Žádosti o změnu'!BH111,IF('Rozpočet + Žádosti o změnu'!$AZ$2="ano",'Rozpočet + Žádosti o změnu'!AV111,IF('Rozpočet + Žádosti o změnu'!$AN$2="ano",'Rozpočet + Žádosti o změnu'!AJ111,'Rozpočet + Žádosti o změnu'!J111))))))))))</f>
        <v>0</v>
      </c>
      <c r="R111" s="267">
        <f>IF('Rozpočet + Žádosti o změnu'!$ER$2="ano",'Rozpočet + Žádosti o změnu'!EO111,IF('Rozpočet + Žádosti o změnu'!$EF$2="ano",'Rozpočet + Žádosti o změnu'!EC111,IF('Rozpočet + Žádosti o změnu'!$DT$2="ano",'Rozpočet + Žádosti o změnu'!DQ111,IF('Rozpočet + Žádosti o změnu'!$DH$2="ano",'Rozpočet + Žádosti o změnu'!DE111,IF('Rozpočet + Žádosti o změnu'!$CV$2="ano",'Rozpočet + Žádosti o změnu'!CS111,IF('Rozpočet + Žádosti o změnu'!$CJ$2="ano",'Rozpočet + Žádosti o změnu'!CG111,IF('Rozpočet + Žádosti o změnu'!$BX$2="ano",'Rozpočet + Žádosti o změnu'!BU111,IF('Rozpočet + Žádosti o změnu'!$BL$2="ano",'Rozpočet + Žádosti o změnu'!BI111,IF('Rozpočet + Žádosti o změnu'!$AZ$2="ano",'Rozpočet + Žádosti o změnu'!AW111,IF('Rozpočet + Žádosti o změnu'!$AN$2="ano",'Rozpočet + Žádosti o změnu'!AK111,'Rozpočet + Žádosti o změnu'!K111))))))))))</f>
        <v>0</v>
      </c>
      <c r="S111" s="267">
        <f>IF('Rozpočet + Žádosti o změnu'!$ER$2="ano",'Rozpočet + Žádosti o změnu'!EP111,IF('Rozpočet + Žádosti o změnu'!$EF$2="ano",'Rozpočet + Žádosti o změnu'!ED111,IF('Rozpočet + Žádosti o změnu'!$DT$2="ano",'Rozpočet + Žádosti o změnu'!DR111,IF('Rozpočet + Žádosti o změnu'!$DH$2="ano",'Rozpočet + Žádosti o změnu'!DF111,IF('Rozpočet + Žádosti o změnu'!$CV$2="ano",'Rozpočet + Žádosti o změnu'!CT111,IF('Rozpočet + Žádosti o změnu'!$CJ$2="ano",'Rozpočet + Žádosti o změnu'!CH111,IF('Rozpočet + Žádosti o změnu'!$BX$2="ano",'Rozpočet + Žádosti o změnu'!BV111,IF('Rozpočet + Žádosti o změnu'!$BL$2="ano",'Rozpočet + Žádosti o změnu'!BJ111,IF('Rozpočet + Žádosti o změnu'!$AZ$2="ano",'Rozpočet + Žádosti o změnu'!AX111,IF('Rozpočet + Žádosti o změnu'!$AN$2="ano",'Rozpočet + Žádosti o změnu'!AL111,'Rozpočet + Žádosti o změnu'!L111))))))))))</f>
        <v>0</v>
      </c>
      <c r="T111" s="267">
        <f>IF('Rozpočet + Žádosti o změnu'!$ER$2="ano",'Rozpočet + Žádosti o změnu'!EQ111,IF('Rozpočet + Žádosti o změnu'!$EF$2="ano",'Rozpočet + Žádosti o změnu'!EE111,IF('Rozpočet + Žádosti o změnu'!$DT$2="ano",'Rozpočet + Žádosti o změnu'!DS111,IF('Rozpočet + Žádosti o změnu'!$DH$2="ano",'Rozpočet + Žádosti o změnu'!DG111,IF('Rozpočet + Žádosti o změnu'!$CV$2="ano",'Rozpočet + Žádosti o změnu'!CU111,IF('Rozpočet + Žádosti o změnu'!$CJ$2="ano",'Rozpočet + Žádosti o změnu'!CI111,IF('Rozpočet + Žádosti o změnu'!$BX$2="ano",'Rozpočet + Žádosti o změnu'!BW111,IF('Rozpočet + Žádosti o změnu'!$BL$2="ano",'Rozpočet + Žádosti o změnu'!BK111,IF('Rozpočet + Žádosti o změnu'!$AZ$2="ano",'Rozpočet + Žádosti o změnu'!AY111,IF('Rozpočet + Žádosti o změnu'!$AN$2="ano",'Rozpočet + Žádosti o změnu'!AM111,'Rozpočet + Žádosti o změnu'!M111))))))))))</f>
        <v>0</v>
      </c>
      <c r="U111" s="267">
        <f>IF('Rozpočet + Žádosti o změnu'!$ER$2="ano",'Rozpočet + Žádosti o změnu'!ER111,IF('Rozpočet + Žádosti o změnu'!$EF$2="ano",'Rozpočet + Žádosti o změnu'!EF111,IF('Rozpočet + Žádosti o změnu'!$DT$2="ano",'Rozpočet + Žádosti o změnu'!DT111,IF('Rozpočet + Žádosti o změnu'!$DH$2="ano",'Rozpočet + Žádosti o změnu'!DH111,IF('Rozpočet + Žádosti o změnu'!$CV$2="ano",'Rozpočet + Žádosti o změnu'!CV111,IF('Rozpočet + Žádosti o změnu'!$CJ$2="ano",'Rozpočet + Žádosti o změnu'!CJ111,IF('Rozpočet + Žádosti o změnu'!$BX$2="ano",'Rozpočet + Žádosti o změnu'!BX111,IF('Rozpočet + Žádosti o změnu'!$BL$2="ano",'Rozpočet + Žádosti o změnu'!BL111,IF('Rozpočet + Žádosti o změnu'!$AZ$2="ano",'Rozpočet + Žádosti o změnu'!AZ111,IF('Rozpočet + Žádosti o změnu'!$AN$2="ano",'Rozpočet + Žádosti o změnu'!AN111,'Rozpočet + Žádosti o změnu'!N111))))))))))</f>
        <v>0</v>
      </c>
      <c r="W111" s="281">
        <f>IF('ZoR č. 1'!$D111="",0,'ZoR č. 1'!G111)+IF('ZoR č. 2'!$D111="",0,'ZoR č. 2'!G111)+IF('ZoR č. 3'!$D111="",0,'ZoR č. 3'!G111)+IF('ZoR č. 4'!$D111="",0,'ZoR č. 4'!G111)+IF('ZoR č. 5'!$D111="",0,'ZoR č. 5'!G111)+IF('ZoR č. 6'!$D111="",0,'ZoR č. 6'!G111)+IF('ZoR č. 7'!$D111="",0,'ZoR č. 7'!G111)+IF('ZoR č. 8'!$D111="",0,'ZoR č. 8'!G111)+IF('ZoR č. 9'!$D111="",0,'ZoR č. 9'!G111)+IF('ZoR č. 10'!$D111="",0,'ZoR č. 10'!G111)+IF(ZZoR!$D111="",0,ZZoR!G111)</f>
        <v>0</v>
      </c>
      <c r="X111" s="281">
        <f>IF('ZoR č. 1'!$D111="",0,'ZoR č. 1'!H111)+IF('ZoR č. 2'!$D111="",0,'ZoR č. 2'!H111)+IF('ZoR č. 3'!$D111="",0,'ZoR č. 3'!H111)+IF('ZoR č. 4'!$D111="",0,'ZoR č. 4'!H111)+IF('ZoR č. 5'!$D111="",0,'ZoR č. 5'!H111)+IF('ZoR č. 6'!$D111="",0,'ZoR č. 6'!H111)+IF('ZoR č. 7'!$D111="",0,'ZoR č. 7'!H111)+IF('ZoR č. 8'!$D111="",0,'ZoR č. 8'!H111)+IF('ZoR č. 9'!$D111="",0,'ZoR č. 9'!H111)+IF('ZoR č. 10'!$D111="",0,'ZoR č. 10'!H111)+IF(ZZoR!$D111="",0,ZZoR!H111)</f>
        <v>0</v>
      </c>
      <c r="Y111" s="281">
        <f>IF('ZoR č. 1'!$D111="",0,'ZoR č. 1'!I111)+IF('ZoR č. 2'!$D111="",0,'ZoR č. 2'!I111)+IF('ZoR č. 3'!$D111="",0,'ZoR č. 3'!I111)+IF('ZoR č. 4'!$D111="",0,'ZoR č. 4'!I111)+IF('ZoR č. 5'!$D111="",0,'ZoR č. 5'!I111)+IF('ZoR č. 6'!$D111="",0,'ZoR č. 6'!I111)+IF('ZoR č. 7'!$D111="",0,'ZoR č. 7'!I111)+IF('ZoR č. 8'!$D111="",0,'ZoR č. 8'!I111)+IF('ZoR č. 9'!$D111="",0,'ZoR č. 9'!I111)+IF('ZoR č. 10'!$D111="",0,'ZoR č. 10'!I111)+IF(ZZoR!$D111="",0,ZZoR!I111)</f>
        <v>0</v>
      </c>
      <c r="Z111" s="281">
        <f>IF('ZoR č. 1'!$D111="",0,'ZoR č. 1'!J111)+IF('ZoR č. 2'!$D111="",0,'ZoR č. 2'!J111)+IF('ZoR č. 3'!$D111="",0,'ZoR č. 3'!J111)+IF('ZoR č. 4'!$D111="",0,'ZoR č. 4'!J111)+IF('ZoR č. 5'!$D111="",0,'ZoR č. 5'!J111)+IF('ZoR č. 6'!$D111="",0,'ZoR č. 6'!J111)+IF('ZoR č. 7'!$D111="",0,'ZoR č. 7'!J111)+IF('ZoR č. 8'!$D111="",0,'ZoR č. 8'!J111)+IF('ZoR č. 9'!$D111="",0,'ZoR č. 9'!J111)+IF('ZoR č. 10'!$D111="",0,'ZoR č. 10'!J111)+IF(ZZoR!$D111="",0,ZZoR!J111)</f>
        <v>0</v>
      </c>
      <c r="AA111" s="281">
        <f>IF('ZoR č. 1'!$D111="",0,'ZoR č. 1'!K111)+IF('ZoR č. 2'!$D111="",0,'ZoR č. 2'!K111)+IF('ZoR č. 3'!$D111="",0,'ZoR č. 3'!K111)+IF('ZoR č. 4'!$D111="",0,'ZoR č. 4'!K111)+IF('ZoR č. 5'!$D111="",0,'ZoR č. 5'!K111)+IF('ZoR č. 6'!$D111="",0,'ZoR č. 6'!K111)+IF('ZoR č. 7'!$D111="",0,'ZoR č. 7'!K111)+IF('ZoR č. 8'!$D111="",0,'ZoR č. 8'!K111)+IF('ZoR č. 9'!$D111="",0,'ZoR č. 9'!K111)+IF('ZoR č. 10'!$D111="",0,'ZoR č. 10'!K111)+IF(ZZoR!$D111="",0,ZZoR!K111)</f>
        <v>0</v>
      </c>
      <c r="AB111" s="281">
        <f>IF('ZoR č. 1'!$D111="",0,'ZoR č. 1'!L111)+IF('ZoR č. 2'!$D111="",0,'ZoR č. 2'!L111)+IF('ZoR č. 3'!$D111="",0,'ZoR č. 3'!L111)+IF('ZoR č. 4'!$D111="",0,'ZoR č. 4'!L111)+IF('ZoR č. 5'!$D111="",0,'ZoR č. 5'!L111)+IF('ZoR č. 6'!$D111="",0,'ZoR č. 6'!L111)+IF('ZoR č. 7'!$D111="",0,'ZoR č. 7'!L111)+IF('ZoR č. 8'!$D111="",0,'ZoR č. 8'!L111)+IF('ZoR č. 9'!$D111="",0,'ZoR č. 9'!L111)+IF('ZoR č. 10'!$D111="",0,'ZoR č. 10'!L111)+IF(ZZoR!$D111="",0,ZZoR!L111)</f>
        <v>0</v>
      </c>
      <c r="AC111" s="281">
        <f>IF('ZoR č. 1'!$D111="",0,'ZoR č. 1'!M111)+IF('ZoR č. 2'!$D111="",0,'ZoR č. 2'!M111)+IF('ZoR č. 3'!$D111="",0,'ZoR č. 3'!M111)+IF('ZoR č. 4'!$D111="",0,'ZoR č. 4'!M111)+IF('ZoR č. 5'!$D111="",0,'ZoR č. 5'!M111)+IF('ZoR č. 6'!$D111="",0,'ZoR č. 6'!M111)+IF('ZoR č. 7'!$D111="",0,'ZoR č. 7'!M111)+IF('ZoR č. 8'!$D111="",0,'ZoR č. 8'!M111)+IF('ZoR č. 9'!$D111="",0,'ZoR č. 9'!M111)+IF('ZoR č. 10'!$D111="",0,'ZoR č. 10'!M111)+IF(ZZoR!$D111="",0,ZZoR!M111)</f>
        <v>0</v>
      </c>
      <c r="AE111" s="282" t="str">
        <f t="shared" si="7"/>
        <v/>
      </c>
    </row>
    <row r="112" spans="2:31" x14ac:dyDescent="0.25">
      <c r="B112" s="10" t="s">
        <v>34</v>
      </c>
      <c r="C112" s="104" t="str">
        <f>IF(COUNTA('Přehled partnerů'!C112:D112)&lt;&gt;2,"partner neuveden",IF('Přehled partnerů'!G112="ANO",'Přehled partnerů'!C112,"v tomto období nerelevantní"))</f>
        <v>partner neuveden</v>
      </c>
      <c r="D112" s="116" t="str">
        <f>IF(COUNTA('Přehled partnerů'!C112:D112)&lt;&gt;2,"",IF('Přehled partnerů'!G112="ANO",'Přehled partnerů'!D112,""))</f>
        <v/>
      </c>
      <c r="E112" s="24" t="str">
        <f t="shared" si="8"/>
        <v/>
      </c>
      <c r="F112" s="47" t="str">
        <f t="shared" si="9"/>
        <v/>
      </c>
      <c r="G112" s="278">
        <v>0</v>
      </c>
      <c r="H112" s="273">
        <v>0</v>
      </c>
      <c r="I112" s="273">
        <v>0</v>
      </c>
      <c r="J112" s="273">
        <v>0</v>
      </c>
      <c r="K112" s="126">
        <v>0</v>
      </c>
      <c r="L112" s="126">
        <v>0</v>
      </c>
      <c r="M112" s="130">
        <v>0</v>
      </c>
      <c r="N112" s="58" t="str">
        <f t="shared" si="6"/>
        <v/>
      </c>
      <c r="O112" s="267">
        <f>IF('Rozpočet + Žádosti o změnu'!$ER$2="ano",'Rozpočet + Žádosti o změnu'!EL112,IF('Rozpočet + Žádosti o změnu'!$EF$2="ano",'Rozpočet + Žádosti o změnu'!DZ112,IF('Rozpočet + Žádosti o změnu'!$DT$2="ano",'Rozpočet + Žádosti o změnu'!DN112,IF('Rozpočet + Žádosti o změnu'!$DH$2="ano",'Rozpočet + Žádosti o změnu'!DB112,IF('Rozpočet + Žádosti o změnu'!$CV$2="ano",'Rozpočet + Žádosti o změnu'!CP112,IF('Rozpočet + Žádosti o změnu'!$CJ$2="ano",'Rozpočet + Žádosti o změnu'!CD112,IF('Rozpočet + Žádosti o změnu'!$BX$2="ano",'Rozpočet + Žádosti o změnu'!BR112,IF('Rozpočet + Žádosti o změnu'!$BL$2="ano",'Rozpočet + Žádosti o změnu'!BF112,IF('Rozpočet + Žádosti o změnu'!$AZ$2="ano",'Rozpočet + Žádosti o změnu'!AT112,IF('Rozpočet + Žádosti o změnu'!$AN$2="ano",'Rozpočet + Žádosti o změnu'!AH112,'Rozpočet + Žádosti o změnu'!H112))))))))))</f>
        <v>0</v>
      </c>
      <c r="P112" s="267">
        <f>IF('Rozpočet + Žádosti o změnu'!$ER$2="ano",'Rozpočet + Žádosti o změnu'!EM112,IF('Rozpočet + Žádosti o změnu'!$EF$2="ano",'Rozpočet + Žádosti o změnu'!EA112,IF('Rozpočet + Žádosti o změnu'!$DT$2="ano",'Rozpočet + Žádosti o změnu'!DO112,IF('Rozpočet + Žádosti o změnu'!$DH$2="ano",'Rozpočet + Žádosti o změnu'!DC112,IF('Rozpočet + Žádosti o změnu'!$CV$2="ano",'Rozpočet + Žádosti o změnu'!CQ112,IF('Rozpočet + Žádosti o změnu'!$CJ$2="ano",'Rozpočet + Žádosti o změnu'!CE112,IF('Rozpočet + Žádosti o změnu'!$BX$2="ano",'Rozpočet + Žádosti o změnu'!BS112,IF('Rozpočet + Žádosti o změnu'!$BL$2="ano",'Rozpočet + Žádosti o změnu'!BG112,IF('Rozpočet + Žádosti o změnu'!$AZ$2="ano",'Rozpočet + Žádosti o změnu'!AU112,IF('Rozpočet + Žádosti o změnu'!$AN$2="ano",'Rozpočet + Žádosti o změnu'!AI112,'Rozpočet + Žádosti o změnu'!I112))))))))))</f>
        <v>0</v>
      </c>
      <c r="Q112" s="267">
        <f>IF('Rozpočet + Žádosti o změnu'!$ER$2="ano",'Rozpočet + Žádosti o změnu'!EN112,IF('Rozpočet + Žádosti o změnu'!$EF$2="ano",'Rozpočet + Žádosti o změnu'!EB112,IF('Rozpočet + Žádosti o změnu'!$DT$2="ano",'Rozpočet + Žádosti o změnu'!DP112,IF('Rozpočet + Žádosti o změnu'!$DH$2="ano",'Rozpočet + Žádosti o změnu'!DD112,IF('Rozpočet + Žádosti o změnu'!$CV$2="ano",'Rozpočet + Žádosti o změnu'!CR112,IF('Rozpočet + Žádosti o změnu'!$CJ$2="ano",'Rozpočet + Žádosti o změnu'!CF112,IF('Rozpočet + Žádosti o změnu'!$BX$2="ano",'Rozpočet + Žádosti o změnu'!BT112,IF('Rozpočet + Žádosti o změnu'!$BL$2="ano",'Rozpočet + Žádosti o změnu'!BH112,IF('Rozpočet + Žádosti o změnu'!$AZ$2="ano",'Rozpočet + Žádosti o změnu'!AV112,IF('Rozpočet + Žádosti o změnu'!$AN$2="ano",'Rozpočet + Žádosti o změnu'!AJ112,'Rozpočet + Žádosti o změnu'!J112))))))))))</f>
        <v>0</v>
      </c>
      <c r="R112" s="267">
        <f>IF('Rozpočet + Žádosti o změnu'!$ER$2="ano",'Rozpočet + Žádosti o změnu'!EO112,IF('Rozpočet + Žádosti o změnu'!$EF$2="ano",'Rozpočet + Žádosti o změnu'!EC112,IF('Rozpočet + Žádosti o změnu'!$DT$2="ano",'Rozpočet + Žádosti o změnu'!DQ112,IF('Rozpočet + Žádosti o změnu'!$DH$2="ano",'Rozpočet + Žádosti o změnu'!DE112,IF('Rozpočet + Žádosti o změnu'!$CV$2="ano",'Rozpočet + Žádosti o změnu'!CS112,IF('Rozpočet + Žádosti o změnu'!$CJ$2="ano",'Rozpočet + Žádosti o změnu'!CG112,IF('Rozpočet + Žádosti o změnu'!$BX$2="ano",'Rozpočet + Žádosti o změnu'!BU112,IF('Rozpočet + Žádosti o změnu'!$BL$2="ano",'Rozpočet + Žádosti o změnu'!BI112,IF('Rozpočet + Žádosti o změnu'!$AZ$2="ano",'Rozpočet + Žádosti o změnu'!AW112,IF('Rozpočet + Žádosti o změnu'!$AN$2="ano",'Rozpočet + Žádosti o změnu'!AK112,'Rozpočet + Žádosti o změnu'!K112))))))))))</f>
        <v>0</v>
      </c>
      <c r="S112" s="267">
        <f>IF('Rozpočet + Žádosti o změnu'!$ER$2="ano",'Rozpočet + Žádosti o změnu'!EP112,IF('Rozpočet + Žádosti o změnu'!$EF$2="ano",'Rozpočet + Žádosti o změnu'!ED112,IF('Rozpočet + Žádosti o změnu'!$DT$2="ano",'Rozpočet + Žádosti o změnu'!DR112,IF('Rozpočet + Žádosti o změnu'!$DH$2="ano",'Rozpočet + Žádosti o změnu'!DF112,IF('Rozpočet + Žádosti o změnu'!$CV$2="ano",'Rozpočet + Žádosti o změnu'!CT112,IF('Rozpočet + Žádosti o změnu'!$CJ$2="ano",'Rozpočet + Žádosti o změnu'!CH112,IF('Rozpočet + Žádosti o změnu'!$BX$2="ano",'Rozpočet + Žádosti o změnu'!BV112,IF('Rozpočet + Žádosti o změnu'!$BL$2="ano",'Rozpočet + Žádosti o změnu'!BJ112,IF('Rozpočet + Žádosti o změnu'!$AZ$2="ano",'Rozpočet + Žádosti o změnu'!AX112,IF('Rozpočet + Žádosti o změnu'!$AN$2="ano",'Rozpočet + Žádosti o změnu'!AL112,'Rozpočet + Žádosti o změnu'!L112))))))))))</f>
        <v>0</v>
      </c>
      <c r="T112" s="267">
        <f>IF('Rozpočet + Žádosti o změnu'!$ER$2="ano",'Rozpočet + Žádosti o změnu'!EQ112,IF('Rozpočet + Žádosti o změnu'!$EF$2="ano",'Rozpočet + Žádosti o změnu'!EE112,IF('Rozpočet + Žádosti o změnu'!$DT$2="ano",'Rozpočet + Žádosti o změnu'!DS112,IF('Rozpočet + Žádosti o změnu'!$DH$2="ano",'Rozpočet + Žádosti o změnu'!DG112,IF('Rozpočet + Žádosti o změnu'!$CV$2="ano",'Rozpočet + Žádosti o změnu'!CU112,IF('Rozpočet + Žádosti o změnu'!$CJ$2="ano",'Rozpočet + Žádosti o změnu'!CI112,IF('Rozpočet + Žádosti o změnu'!$BX$2="ano",'Rozpočet + Žádosti o změnu'!BW112,IF('Rozpočet + Žádosti o změnu'!$BL$2="ano",'Rozpočet + Žádosti o změnu'!BK112,IF('Rozpočet + Žádosti o změnu'!$AZ$2="ano",'Rozpočet + Žádosti o změnu'!AY112,IF('Rozpočet + Žádosti o změnu'!$AN$2="ano",'Rozpočet + Žádosti o změnu'!AM112,'Rozpočet + Žádosti o změnu'!M112))))))))))</f>
        <v>0</v>
      </c>
      <c r="U112" s="267">
        <f>IF('Rozpočet + Žádosti o změnu'!$ER$2="ano",'Rozpočet + Žádosti o změnu'!ER112,IF('Rozpočet + Žádosti o změnu'!$EF$2="ano",'Rozpočet + Žádosti o změnu'!EF112,IF('Rozpočet + Žádosti o změnu'!$DT$2="ano",'Rozpočet + Žádosti o změnu'!DT112,IF('Rozpočet + Žádosti o změnu'!$DH$2="ano",'Rozpočet + Žádosti o změnu'!DH112,IF('Rozpočet + Žádosti o změnu'!$CV$2="ano",'Rozpočet + Žádosti o změnu'!CV112,IF('Rozpočet + Žádosti o změnu'!$CJ$2="ano",'Rozpočet + Žádosti o změnu'!CJ112,IF('Rozpočet + Žádosti o změnu'!$BX$2="ano",'Rozpočet + Žádosti o změnu'!BX112,IF('Rozpočet + Žádosti o změnu'!$BL$2="ano",'Rozpočet + Žádosti o změnu'!BL112,IF('Rozpočet + Žádosti o změnu'!$AZ$2="ano",'Rozpočet + Žádosti o změnu'!AZ112,IF('Rozpočet + Žádosti o změnu'!$AN$2="ano",'Rozpočet + Žádosti o změnu'!AN112,'Rozpočet + Žádosti o změnu'!N112))))))))))</f>
        <v>0</v>
      </c>
      <c r="W112" s="281">
        <f>IF('ZoR č. 1'!$D112="",0,'ZoR č. 1'!G112)+IF('ZoR č. 2'!$D112="",0,'ZoR č. 2'!G112)+IF('ZoR č. 3'!$D112="",0,'ZoR č. 3'!G112)+IF('ZoR č. 4'!$D112="",0,'ZoR č. 4'!G112)+IF('ZoR č. 5'!$D112="",0,'ZoR č. 5'!G112)+IF('ZoR č. 6'!$D112="",0,'ZoR č. 6'!G112)+IF('ZoR č. 7'!$D112="",0,'ZoR č. 7'!G112)+IF('ZoR č. 8'!$D112="",0,'ZoR č. 8'!G112)+IF('ZoR č. 9'!$D112="",0,'ZoR č. 9'!G112)+IF('ZoR č. 10'!$D112="",0,'ZoR č. 10'!G112)+IF(ZZoR!$D112="",0,ZZoR!G112)</f>
        <v>0</v>
      </c>
      <c r="X112" s="281">
        <f>IF('ZoR č. 1'!$D112="",0,'ZoR č. 1'!H112)+IF('ZoR č. 2'!$D112="",0,'ZoR č. 2'!H112)+IF('ZoR č. 3'!$D112="",0,'ZoR č. 3'!H112)+IF('ZoR č. 4'!$D112="",0,'ZoR č. 4'!H112)+IF('ZoR č. 5'!$D112="",0,'ZoR č. 5'!H112)+IF('ZoR č. 6'!$D112="",0,'ZoR č. 6'!H112)+IF('ZoR č. 7'!$D112="",0,'ZoR č. 7'!H112)+IF('ZoR č. 8'!$D112="",0,'ZoR č. 8'!H112)+IF('ZoR č. 9'!$D112="",0,'ZoR č. 9'!H112)+IF('ZoR č. 10'!$D112="",0,'ZoR č. 10'!H112)+IF(ZZoR!$D112="",0,ZZoR!H112)</f>
        <v>0</v>
      </c>
      <c r="Y112" s="281">
        <f>IF('ZoR č. 1'!$D112="",0,'ZoR č. 1'!I112)+IF('ZoR č. 2'!$D112="",0,'ZoR č. 2'!I112)+IF('ZoR č. 3'!$D112="",0,'ZoR č. 3'!I112)+IF('ZoR č. 4'!$D112="",0,'ZoR č. 4'!I112)+IF('ZoR č. 5'!$D112="",0,'ZoR č. 5'!I112)+IF('ZoR č. 6'!$D112="",0,'ZoR č. 6'!I112)+IF('ZoR č. 7'!$D112="",0,'ZoR č. 7'!I112)+IF('ZoR č. 8'!$D112="",0,'ZoR č. 8'!I112)+IF('ZoR č. 9'!$D112="",0,'ZoR č. 9'!I112)+IF('ZoR č. 10'!$D112="",0,'ZoR č. 10'!I112)+IF(ZZoR!$D112="",0,ZZoR!I112)</f>
        <v>0</v>
      </c>
      <c r="Z112" s="281">
        <f>IF('ZoR č. 1'!$D112="",0,'ZoR č. 1'!J112)+IF('ZoR č. 2'!$D112="",0,'ZoR č. 2'!J112)+IF('ZoR č. 3'!$D112="",0,'ZoR č. 3'!J112)+IF('ZoR č. 4'!$D112="",0,'ZoR č. 4'!J112)+IF('ZoR č. 5'!$D112="",0,'ZoR č. 5'!J112)+IF('ZoR č. 6'!$D112="",0,'ZoR č. 6'!J112)+IF('ZoR č. 7'!$D112="",0,'ZoR č. 7'!J112)+IF('ZoR č. 8'!$D112="",0,'ZoR č. 8'!J112)+IF('ZoR č. 9'!$D112="",0,'ZoR č. 9'!J112)+IF('ZoR č. 10'!$D112="",0,'ZoR č. 10'!J112)+IF(ZZoR!$D112="",0,ZZoR!J112)</f>
        <v>0</v>
      </c>
      <c r="AA112" s="281">
        <f>IF('ZoR č. 1'!$D112="",0,'ZoR č. 1'!K112)+IF('ZoR č. 2'!$D112="",0,'ZoR č. 2'!K112)+IF('ZoR č. 3'!$D112="",0,'ZoR č. 3'!K112)+IF('ZoR č. 4'!$D112="",0,'ZoR č. 4'!K112)+IF('ZoR č. 5'!$D112="",0,'ZoR č. 5'!K112)+IF('ZoR č. 6'!$D112="",0,'ZoR č. 6'!K112)+IF('ZoR č. 7'!$D112="",0,'ZoR č. 7'!K112)+IF('ZoR č. 8'!$D112="",0,'ZoR č. 8'!K112)+IF('ZoR č. 9'!$D112="",0,'ZoR č. 9'!K112)+IF('ZoR č. 10'!$D112="",0,'ZoR č. 10'!K112)+IF(ZZoR!$D112="",0,ZZoR!K112)</f>
        <v>0</v>
      </c>
      <c r="AB112" s="281">
        <f>IF('ZoR č. 1'!$D112="",0,'ZoR č. 1'!L112)+IF('ZoR č. 2'!$D112="",0,'ZoR č. 2'!L112)+IF('ZoR č. 3'!$D112="",0,'ZoR č. 3'!L112)+IF('ZoR č. 4'!$D112="",0,'ZoR č. 4'!L112)+IF('ZoR č. 5'!$D112="",0,'ZoR č. 5'!L112)+IF('ZoR č. 6'!$D112="",0,'ZoR č. 6'!L112)+IF('ZoR č. 7'!$D112="",0,'ZoR č. 7'!L112)+IF('ZoR č. 8'!$D112="",0,'ZoR č. 8'!L112)+IF('ZoR č. 9'!$D112="",0,'ZoR č. 9'!L112)+IF('ZoR č. 10'!$D112="",0,'ZoR č. 10'!L112)+IF(ZZoR!$D112="",0,ZZoR!L112)</f>
        <v>0</v>
      </c>
      <c r="AC112" s="281">
        <f>IF('ZoR č. 1'!$D112="",0,'ZoR č. 1'!M112)+IF('ZoR č. 2'!$D112="",0,'ZoR č. 2'!M112)+IF('ZoR č. 3'!$D112="",0,'ZoR č. 3'!M112)+IF('ZoR č. 4'!$D112="",0,'ZoR č. 4'!M112)+IF('ZoR č. 5'!$D112="",0,'ZoR č. 5'!M112)+IF('ZoR č. 6'!$D112="",0,'ZoR č. 6'!M112)+IF('ZoR č. 7'!$D112="",0,'ZoR č. 7'!M112)+IF('ZoR č. 8'!$D112="",0,'ZoR č. 8'!M112)+IF('ZoR č. 9'!$D112="",0,'ZoR č. 9'!M112)+IF('ZoR č. 10'!$D112="",0,'ZoR č. 10'!M112)+IF(ZZoR!$D112="",0,ZZoR!M112)</f>
        <v>0</v>
      </c>
      <c r="AE112" s="282" t="str">
        <f t="shared" si="7"/>
        <v/>
      </c>
    </row>
    <row r="113" spans="2:31" x14ac:dyDescent="0.25">
      <c r="B113" s="10" t="s">
        <v>28</v>
      </c>
      <c r="C113" s="104" t="str">
        <f>IF(COUNTA('Přehled partnerů'!C113:D113)&lt;&gt;2,"partner neuveden",IF('Přehled partnerů'!G113="ANO",'Přehled partnerů'!C113,"v tomto období nerelevantní"))</f>
        <v>partner neuveden</v>
      </c>
      <c r="D113" s="116" t="str">
        <f>IF(COUNTA('Přehled partnerů'!C113:D113)&lt;&gt;2,"",IF('Přehled partnerů'!G113="ANO",'Přehled partnerů'!D113,""))</f>
        <v/>
      </c>
      <c r="E113" s="24" t="str">
        <f t="shared" si="8"/>
        <v/>
      </c>
      <c r="F113" s="47" t="str">
        <f t="shared" si="9"/>
        <v/>
      </c>
      <c r="G113" s="278">
        <v>0</v>
      </c>
      <c r="H113" s="273">
        <v>0</v>
      </c>
      <c r="I113" s="273">
        <v>0</v>
      </c>
      <c r="J113" s="273">
        <v>0</v>
      </c>
      <c r="K113" s="126">
        <v>0</v>
      </c>
      <c r="L113" s="126">
        <v>0</v>
      </c>
      <c r="M113" s="130">
        <v>0</v>
      </c>
      <c r="N113" s="58" t="str">
        <f t="shared" si="6"/>
        <v/>
      </c>
      <c r="O113" s="267">
        <f>IF('Rozpočet + Žádosti o změnu'!$ER$2="ano",'Rozpočet + Žádosti o změnu'!EL113,IF('Rozpočet + Žádosti o změnu'!$EF$2="ano",'Rozpočet + Žádosti o změnu'!DZ113,IF('Rozpočet + Žádosti o změnu'!$DT$2="ano",'Rozpočet + Žádosti o změnu'!DN113,IF('Rozpočet + Žádosti o změnu'!$DH$2="ano",'Rozpočet + Žádosti o změnu'!DB113,IF('Rozpočet + Žádosti o změnu'!$CV$2="ano",'Rozpočet + Žádosti o změnu'!CP113,IF('Rozpočet + Žádosti o změnu'!$CJ$2="ano",'Rozpočet + Žádosti o změnu'!CD113,IF('Rozpočet + Žádosti o změnu'!$BX$2="ano",'Rozpočet + Žádosti o změnu'!BR113,IF('Rozpočet + Žádosti o změnu'!$BL$2="ano",'Rozpočet + Žádosti o změnu'!BF113,IF('Rozpočet + Žádosti o změnu'!$AZ$2="ano",'Rozpočet + Žádosti o změnu'!AT113,IF('Rozpočet + Žádosti o změnu'!$AN$2="ano",'Rozpočet + Žádosti o změnu'!AH113,'Rozpočet + Žádosti o změnu'!H113))))))))))</f>
        <v>0</v>
      </c>
      <c r="P113" s="267">
        <f>IF('Rozpočet + Žádosti o změnu'!$ER$2="ano",'Rozpočet + Žádosti o změnu'!EM113,IF('Rozpočet + Žádosti o změnu'!$EF$2="ano",'Rozpočet + Žádosti o změnu'!EA113,IF('Rozpočet + Žádosti o změnu'!$DT$2="ano",'Rozpočet + Žádosti o změnu'!DO113,IF('Rozpočet + Žádosti o změnu'!$DH$2="ano",'Rozpočet + Žádosti o změnu'!DC113,IF('Rozpočet + Žádosti o změnu'!$CV$2="ano",'Rozpočet + Žádosti o změnu'!CQ113,IF('Rozpočet + Žádosti o změnu'!$CJ$2="ano",'Rozpočet + Žádosti o změnu'!CE113,IF('Rozpočet + Žádosti o změnu'!$BX$2="ano",'Rozpočet + Žádosti o změnu'!BS113,IF('Rozpočet + Žádosti o změnu'!$BL$2="ano",'Rozpočet + Žádosti o změnu'!BG113,IF('Rozpočet + Žádosti o změnu'!$AZ$2="ano",'Rozpočet + Žádosti o změnu'!AU113,IF('Rozpočet + Žádosti o změnu'!$AN$2="ano",'Rozpočet + Žádosti o změnu'!AI113,'Rozpočet + Žádosti o změnu'!I113))))))))))</f>
        <v>0</v>
      </c>
      <c r="Q113" s="267">
        <f>IF('Rozpočet + Žádosti o změnu'!$ER$2="ano",'Rozpočet + Žádosti o změnu'!EN113,IF('Rozpočet + Žádosti o změnu'!$EF$2="ano",'Rozpočet + Žádosti o změnu'!EB113,IF('Rozpočet + Žádosti o změnu'!$DT$2="ano",'Rozpočet + Žádosti o změnu'!DP113,IF('Rozpočet + Žádosti o změnu'!$DH$2="ano",'Rozpočet + Žádosti o změnu'!DD113,IF('Rozpočet + Žádosti o změnu'!$CV$2="ano",'Rozpočet + Žádosti o změnu'!CR113,IF('Rozpočet + Žádosti o změnu'!$CJ$2="ano",'Rozpočet + Žádosti o změnu'!CF113,IF('Rozpočet + Žádosti o změnu'!$BX$2="ano",'Rozpočet + Žádosti o změnu'!BT113,IF('Rozpočet + Žádosti o změnu'!$BL$2="ano",'Rozpočet + Žádosti o změnu'!BH113,IF('Rozpočet + Žádosti o změnu'!$AZ$2="ano",'Rozpočet + Žádosti o změnu'!AV113,IF('Rozpočet + Žádosti o změnu'!$AN$2="ano",'Rozpočet + Žádosti o změnu'!AJ113,'Rozpočet + Žádosti o změnu'!J113))))))))))</f>
        <v>0</v>
      </c>
      <c r="R113" s="267">
        <f>IF('Rozpočet + Žádosti o změnu'!$ER$2="ano",'Rozpočet + Žádosti o změnu'!EO113,IF('Rozpočet + Žádosti o změnu'!$EF$2="ano",'Rozpočet + Žádosti o změnu'!EC113,IF('Rozpočet + Žádosti o změnu'!$DT$2="ano",'Rozpočet + Žádosti o změnu'!DQ113,IF('Rozpočet + Žádosti o změnu'!$DH$2="ano",'Rozpočet + Žádosti o změnu'!DE113,IF('Rozpočet + Žádosti o změnu'!$CV$2="ano",'Rozpočet + Žádosti o změnu'!CS113,IF('Rozpočet + Žádosti o změnu'!$CJ$2="ano",'Rozpočet + Žádosti o změnu'!CG113,IF('Rozpočet + Žádosti o změnu'!$BX$2="ano",'Rozpočet + Žádosti o změnu'!BU113,IF('Rozpočet + Žádosti o změnu'!$BL$2="ano",'Rozpočet + Žádosti o změnu'!BI113,IF('Rozpočet + Žádosti o změnu'!$AZ$2="ano",'Rozpočet + Žádosti o změnu'!AW113,IF('Rozpočet + Žádosti o změnu'!$AN$2="ano",'Rozpočet + Žádosti o změnu'!AK113,'Rozpočet + Žádosti o změnu'!K113))))))))))</f>
        <v>0</v>
      </c>
      <c r="S113" s="267">
        <f>IF('Rozpočet + Žádosti o změnu'!$ER$2="ano",'Rozpočet + Žádosti o změnu'!EP113,IF('Rozpočet + Žádosti o změnu'!$EF$2="ano",'Rozpočet + Žádosti o změnu'!ED113,IF('Rozpočet + Žádosti o změnu'!$DT$2="ano",'Rozpočet + Žádosti o změnu'!DR113,IF('Rozpočet + Žádosti o změnu'!$DH$2="ano",'Rozpočet + Žádosti o změnu'!DF113,IF('Rozpočet + Žádosti o změnu'!$CV$2="ano",'Rozpočet + Žádosti o změnu'!CT113,IF('Rozpočet + Žádosti o změnu'!$CJ$2="ano",'Rozpočet + Žádosti o změnu'!CH113,IF('Rozpočet + Žádosti o změnu'!$BX$2="ano",'Rozpočet + Žádosti o změnu'!BV113,IF('Rozpočet + Žádosti o změnu'!$BL$2="ano",'Rozpočet + Žádosti o změnu'!BJ113,IF('Rozpočet + Žádosti o změnu'!$AZ$2="ano",'Rozpočet + Žádosti o změnu'!AX113,IF('Rozpočet + Žádosti o změnu'!$AN$2="ano",'Rozpočet + Žádosti o změnu'!AL113,'Rozpočet + Žádosti o změnu'!L113))))))))))</f>
        <v>0</v>
      </c>
      <c r="T113" s="267">
        <f>IF('Rozpočet + Žádosti o změnu'!$ER$2="ano",'Rozpočet + Žádosti o změnu'!EQ113,IF('Rozpočet + Žádosti o změnu'!$EF$2="ano",'Rozpočet + Žádosti o změnu'!EE113,IF('Rozpočet + Žádosti o změnu'!$DT$2="ano",'Rozpočet + Žádosti o změnu'!DS113,IF('Rozpočet + Žádosti o změnu'!$DH$2="ano",'Rozpočet + Žádosti o změnu'!DG113,IF('Rozpočet + Žádosti o změnu'!$CV$2="ano",'Rozpočet + Žádosti o změnu'!CU113,IF('Rozpočet + Žádosti o změnu'!$CJ$2="ano",'Rozpočet + Žádosti o změnu'!CI113,IF('Rozpočet + Žádosti o změnu'!$BX$2="ano",'Rozpočet + Žádosti o změnu'!BW113,IF('Rozpočet + Žádosti o změnu'!$BL$2="ano",'Rozpočet + Žádosti o změnu'!BK113,IF('Rozpočet + Žádosti o změnu'!$AZ$2="ano",'Rozpočet + Žádosti o změnu'!AY113,IF('Rozpočet + Žádosti o změnu'!$AN$2="ano",'Rozpočet + Žádosti o změnu'!AM113,'Rozpočet + Žádosti o změnu'!M113))))))))))</f>
        <v>0</v>
      </c>
      <c r="U113" s="267">
        <f>IF('Rozpočet + Žádosti o změnu'!$ER$2="ano",'Rozpočet + Žádosti o změnu'!ER113,IF('Rozpočet + Žádosti o změnu'!$EF$2="ano",'Rozpočet + Žádosti o změnu'!EF113,IF('Rozpočet + Žádosti o změnu'!$DT$2="ano",'Rozpočet + Žádosti o změnu'!DT113,IF('Rozpočet + Žádosti o změnu'!$DH$2="ano",'Rozpočet + Žádosti o změnu'!DH113,IF('Rozpočet + Žádosti o změnu'!$CV$2="ano",'Rozpočet + Žádosti o změnu'!CV113,IF('Rozpočet + Žádosti o změnu'!$CJ$2="ano",'Rozpočet + Žádosti o změnu'!CJ113,IF('Rozpočet + Žádosti o změnu'!$BX$2="ano",'Rozpočet + Žádosti o změnu'!BX113,IF('Rozpočet + Žádosti o změnu'!$BL$2="ano",'Rozpočet + Žádosti o změnu'!BL113,IF('Rozpočet + Žádosti o změnu'!$AZ$2="ano",'Rozpočet + Žádosti o změnu'!AZ113,IF('Rozpočet + Žádosti o změnu'!$AN$2="ano",'Rozpočet + Žádosti o změnu'!AN113,'Rozpočet + Žádosti o změnu'!N113))))))))))</f>
        <v>0</v>
      </c>
      <c r="W113" s="281">
        <f>IF('ZoR č. 1'!$D113="",0,'ZoR č. 1'!G113)+IF('ZoR č. 2'!$D113="",0,'ZoR č. 2'!G113)+IF('ZoR č. 3'!$D113="",0,'ZoR č. 3'!G113)+IF('ZoR č. 4'!$D113="",0,'ZoR č. 4'!G113)+IF('ZoR č. 5'!$D113="",0,'ZoR č. 5'!G113)+IF('ZoR č. 6'!$D113="",0,'ZoR č. 6'!G113)+IF('ZoR č. 7'!$D113="",0,'ZoR č. 7'!G113)+IF('ZoR č. 8'!$D113="",0,'ZoR č. 8'!G113)+IF('ZoR č. 9'!$D113="",0,'ZoR č. 9'!G113)+IF('ZoR č. 10'!$D113="",0,'ZoR č. 10'!G113)+IF(ZZoR!$D113="",0,ZZoR!G113)</f>
        <v>0</v>
      </c>
      <c r="X113" s="281">
        <f>IF('ZoR č. 1'!$D113="",0,'ZoR č. 1'!H113)+IF('ZoR č. 2'!$D113="",0,'ZoR č. 2'!H113)+IF('ZoR č. 3'!$D113="",0,'ZoR č. 3'!H113)+IF('ZoR č. 4'!$D113="",0,'ZoR č. 4'!H113)+IF('ZoR č. 5'!$D113="",0,'ZoR č. 5'!H113)+IF('ZoR č. 6'!$D113="",0,'ZoR č. 6'!H113)+IF('ZoR č. 7'!$D113="",0,'ZoR č. 7'!H113)+IF('ZoR č. 8'!$D113="",0,'ZoR č. 8'!H113)+IF('ZoR č. 9'!$D113="",0,'ZoR č. 9'!H113)+IF('ZoR č. 10'!$D113="",0,'ZoR č. 10'!H113)+IF(ZZoR!$D113="",0,ZZoR!H113)</f>
        <v>0</v>
      </c>
      <c r="Y113" s="281">
        <f>IF('ZoR č. 1'!$D113="",0,'ZoR č. 1'!I113)+IF('ZoR č. 2'!$D113="",0,'ZoR č. 2'!I113)+IF('ZoR č. 3'!$D113="",0,'ZoR č. 3'!I113)+IF('ZoR č. 4'!$D113="",0,'ZoR č. 4'!I113)+IF('ZoR č. 5'!$D113="",0,'ZoR č. 5'!I113)+IF('ZoR č. 6'!$D113="",0,'ZoR č. 6'!I113)+IF('ZoR č. 7'!$D113="",0,'ZoR č. 7'!I113)+IF('ZoR č. 8'!$D113="",0,'ZoR č. 8'!I113)+IF('ZoR č. 9'!$D113="",0,'ZoR č. 9'!I113)+IF('ZoR č. 10'!$D113="",0,'ZoR č. 10'!I113)+IF(ZZoR!$D113="",0,ZZoR!I113)</f>
        <v>0</v>
      </c>
      <c r="Z113" s="281">
        <f>IF('ZoR č. 1'!$D113="",0,'ZoR č. 1'!J113)+IF('ZoR č. 2'!$D113="",0,'ZoR č. 2'!J113)+IF('ZoR č. 3'!$D113="",0,'ZoR č. 3'!J113)+IF('ZoR č. 4'!$D113="",0,'ZoR č. 4'!J113)+IF('ZoR č. 5'!$D113="",0,'ZoR č. 5'!J113)+IF('ZoR č. 6'!$D113="",0,'ZoR č. 6'!J113)+IF('ZoR č. 7'!$D113="",0,'ZoR č. 7'!J113)+IF('ZoR č. 8'!$D113="",0,'ZoR č. 8'!J113)+IF('ZoR č. 9'!$D113="",0,'ZoR č. 9'!J113)+IF('ZoR č. 10'!$D113="",0,'ZoR č. 10'!J113)+IF(ZZoR!$D113="",0,ZZoR!J113)</f>
        <v>0</v>
      </c>
      <c r="AA113" s="281">
        <f>IF('ZoR č. 1'!$D113="",0,'ZoR č. 1'!K113)+IF('ZoR č. 2'!$D113="",0,'ZoR č. 2'!K113)+IF('ZoR č. 3'!$D113="",0,'ZoR č. 3'!K113)+IF('ZoR č. 4'!$D113="",0,'ZoR č. 4'!K113)+IF('ZoR č. 5'!$D113="",0,'ZoR č. 5'!K113)+IF('ZoR č. 6'!$D113="",0,'ZoR č. 6'!K113)+IF('ZoR č. 7'!$D113="",0,'ZoR č. 7'!K113)+IF('ZoR č. 8'!$D113="",0,'ZoR č. 8'!K113)+IF('ZoR č. 9'!$D113="",0,'ZoR č. 9'!K113)+IF('ZoR č. 10'!$D113="",0,'ZoR č. 10'!K113)+IF(ZZoR!$D113="",0,ZZoR!K113)</f>
        <v>0</v>
      </c>
      <c r="AB113" s="281">
        <f>IF('ZoR č. 1'!$D113="",0,'ZoR č. 1'!L113)+IF('ZoR č. 2'!$D113="",0,'ZoR č. 2'!L113)+IF('ZoR č. 3'!$D113="",0,'ZoR č. 3'!L113)+IF('ZoR č. 4'!$D113="",0,'ZoR č. 4'!L113)+IF('ZoR č. 5'!$D113="",0,'ZoR č. 5'!L113)+IF('ZoR č. 6'!$D113="",0,'ZoR č. 6'!L113)+IF('ZoR č. 7'!$D113="",0,'ZoR č. 7'!L113)+IF('ZoR č. 8'!$D113="",0,'ZoR č. 8'!L113)+IF('ZoR č. 9'!$D113="",0,'ZoR č. 9'!L113)+IF('ZoR č. 10'!$D113="",0,'ZoR č. 10'!L113)+IF(ZZoR!$D113="",0,ZZoR!L113)</f>
        <v>0</v>
      </c>
      <c r="AC113" s="281">
        <f>IF('ZoR č. 1'!$D113="",0,'ZoR č. 1'!M113)+IF('ZoR č. 2'!$D113="",0,'ZoR č. 2'!M113)+IF('ZoR č. 3'!$D113="",0,'ZoR č. 3'!M113)+IF('ZoR č. 4'!$D113="",0,'ZoR č. 4'!M113)+IF('ZoR č. 5'!$D113="",0,'ZoR č. 5'!M113)+IF('ZoR č. 6'!$D113="",0,'ZoR č. 6'!M113)+IF('ZoR č. 7'!$D113="",0,'ZoR č. 7'!M113)+IF('ZoR č. 8'!$D113="",0,'ZoR č. 8'!M113)+IF('ZoR č. 9'!$D113="",0,'ZoR č. 9'!M113)+IF('ZoR č. 10'!$D113="",0,'ZoR č. 10'!M113)+IF(ZZoR!$D113="",0,ZZoR!M113)</f>
        <v>0</v>
      </c>
      <c r="AE113" s="282" t="str">
        <f t="shared" si="7"/>
        <v/>
      </c>
    </row>
    <row r="114" spans="2:31" x14ac:dyDescent="0.25">
      <c r="B114" s="10" t="s">
        <v>35</v>
      </c>
      <c r="C114" s="104" t="str">
        <f>IF(COUNTA('Přehled partnerů'!C114:D114)&lt;&gt;2,"partner neuveden",IF('Přehled partnerů'!G114="ANO",'Přehled partnerů'!C114,"v tomto období nerelevantní"))</f>
        <v>partner neuveden</v>
      </c>
      <c r="D114" s="116" t="str">
        <f>IF(COUNTA('Přehled partnerů'!C114:D114)&lt;&gt;2,"",IF('Přehled partnerů'!G114="ANO",'Přehled partnerů'!D114,""))</f>
        <v/>
      </c>
      <c r="E114" s="24" t="str">
        <f t="shared" si="8"/>
        <v/>
      </c>
      <c r="F114" s="47" t="str">
        <f t="shared" si="9"/>
        <v/>
      </c>
      <c r="G114" s="278">
        <v>0</v>
      </c>
      <c r="H114" s="273">
        <v>0</v>
      </c>
      <c r="I114" s="273">
        <v>0</v>
      </c>
      <c r="J114" s="273">
        <v>0</v>
      </c>
      <c r="K114" s="126">
        <v>0</v>
      </c>
      <c r="L114" s="126">
        <v>0</v>
      </c>
      <c r="M114" s="130">
        <v>0</v>
      </c>
      <c r="N114" s="58" t="str">
        <f t="shared" si="6"/>
        <v/>
      </c>
      <c r="O114" s="267">
        <f>IF('Rozpočet + Žádosti o změnu'!$ER$2="ano",'Rozpočet + Žádosti o změnu'!EL114,IF('Rozpočet + Žádosti o změnu'!$EF$2="ano",'Rozpočet + Žádosti o změnu'!DZ114,IF('Rozpočet + Žádosti o změnu'!$DT$2="ano",'Rozpočet + Žádosti o změnu'!DN114,IF('Rozpočet + Žádosti o změnu'!$DH$2="ano",'Rozpočet + Žádosti o změnu'!DB114,IF('Rozpočet + Žádosti o změnu'!$CV$2="ano",'Rozpočet + Žádosti o změnu'!CP114,IF('Rozpočet + Žádosti o změnu'!$CJ$2="ano",'Rozpočet + Žádosti o změnu'!CD114,IF('Rozpočet + Žádosti o změnu'!$BX$2="ano",'Rozpočet + Žádosti o změnu'!BR114,IF('Rozpočet + Žádosti o změnu'!$BL$2="ano",'Rozpočet + Žádosti o změnu'!BF114,IF('Rozpočet + Žádosti o změnu'!$AZ$2="ano",'Rozpočet + Žádosti o změnu'!AT114,IF('Rozpočet + Žádosti o změnu'!$AN$2="ano",'Rozpočet + Žádosti o změnu'!AH114,'Rozpočet + Žádosti o změnu'!H114))))))))))</f>
        <v>0</v>
      </c>
      <c r="P114" s="267">
        <f>IF('Rozpočet + Žádosti o změnu'!$ER$2="ano",'Rozpočet + Žádosti o změnu'!EM114,IF('Rozpočet + Žádosti o změnu'!$EF$2="ano",'Rozpočet + Žádosti o změnu'!EA114,IF('Rozpočet + Žádosti o změnu'!$DT$2="ano",'Rozpočet + Žádosti o změnu'!DO114,IF('Rozpočet + Žádosti o změnu'!$DH$2="ano",'Rozpočet + Žádosti o změnu'!DC114,IF('Rozpočet + Žádosti o změnu'!$CV$2="ano",'Rozpočet + Žádosti o změnu'!CQ114,IF('Rozpočet + Žádosti o změnu'!$CJ$2="ano",'Rozpočet + Žádosti o změnu'!CE114,IF('Rozpočet + Žádosti o změnu'!$BX$2="ano",'Rozpočet + Žádosti o změnu'!BS114,IF('Rozpočet + Žádosti o změnu'!$BL$2="ano",'Rozpočet + Žádosti o změnu'!BG114,IF('Rozpočet + Žádosti o změnu'!$AZ$2="ano",'Rozpočet + Žádosti o změnu'!AU114,IF('Rozpočet + Žádosti o změnu'!$AN$2="ano",'Rozpočet + Žádosti o změnu'!AI114,'Rozpočet + Žádosti o změnu'!I114))))))))))</f>
        <v>0</v>
      </c>
      <c r="Q114" s="267">
        <f>IF('Rozpočet + Žádosti o změnu'!$ER$2="ano",'Rozpočet + Žádosti o změnu'!EN114,IF('Rozpočet + Žádosti o změnu'!$EF$2="ano",'Rozpočet + Žádosti o změnu'!EB114,IF('Rozpočet + Žádosti o změnu'!$DT$2="ano",'Rozpočet + Žádosti o změnu'!DP114,IF('Rozpočet + Žádosti o změnu'!$DH$2="ano",'Rozpočet + Žádosti o změnu'!DD114,IF('Rozpočet + Žádosti o změnu'!$CV$2="ano",'Rozpočet + Žádosti o změnu'!CR114,IF('Rozpočet + Žádosti o změnu'!$CJ$2="ano",'Rozpočet + Žádosti o změnu'!CF114,IF('Rozpočet + Žádosti o změnu'!$BX$2="ano",'Rozpočet + Žádosti o změnu'!BT114,IF('Rozpočet + Žádosti o změnu'!$BL$2="ano",'Rozpočet + Žádosti o změnu'!BH114,IF('Rozpočet + Žádosti o změnu'!$AZ$2="ano",'Rozpočet + Žádosti o změnu'!AV114,IF('Rozpočet + Žádosti o změnu'!$AN$2="ano",'Rozpočet + Žádosti o změnu'!AJ114,'Rozpočet + Žádosti o změnu'!J114))))))))))</f>
        <v>0</v>
      </c>
      <c r="R114" s="267">
        <f>IF('Rozpočet + Žádosti o změnu'!$ER$2="ano",'Rozpočet + Žádosti o změnu'!EO114,IF('Rozpočet + Žádosti o změnu'!$EF$2="ano",'Rozpočet + Žádosti o změnu'!EC114,IF('Rozpočet + Žádosti o změnu'!$DT$2="ano",'Rozpočet + Žádosti o změnu'!DQ114,IF('Rozpočet + Žádosti o změnu'!$DH$2="ano",'Rozpočet + Žádosti o změnu'!DE114,IF('Rozpočet + Žádosti o změnu'!$CV$2="ano",'Rozpočet + Žádosti o změnu'!CS114,IF('Rozpočet + Žádosti o změnu'!$CJ$2="ano",'Rozpočet + Žádosti o změnu'!CG114,IF('Rozpočet + Žádosti o změnu'!$BX$2="ano",'Rozpočet + Žádosti o změnu'!BU114,IF('Rozpočet + Žádosti o změnu'!$BL$2="ano",'Rozpočet + Žádosti o změnu'!BI114,IF('Rozpočet + Žádosti o změnu'!$AZ$2="ano",'Rozpočet + Žádosti o změnu'!AW114,IF('Rozpočet + Žádosti o změnu'!$AN$2="ano",'Rozpočet + Žádosti o změnu'!AK114,'Rozpočet + Žádosti o změnu'!K114))))))))))</f>
        <v>0</v>
      </c>
      <c r="S114" s="267">
        <f>IF('Rozpočet + Žádosti o změnu'!$ER$2="ano",'Rozpočet + Žádosti o změnu'!EP114,IF('Rozpočet + Žádosti o změnu'!$EF$2="ano",'Rozpočet + Žádosti o změnu'!ED114,IF('Rozpočet + Žádosti o změnu'!$DT$2="ano",'Rozpočet + Žádosti o změnu'!DR114,IF('Rozpočet + Žádosti o změnu'!$DH$2="ano",'Rozpočet + Žádosti o změnu'!DF114,IF('Rozpočet + Žádosti o změnu'!$CV$2="ano",'Rozpočet + Žádosti o změnu'!CT114,IF('Rozpočet + Žádosti o změnu'!$CJ$2="ano",'Rozpočet + Žádosti o změnu'!CH114,IF('Rozpočet + Žádosti o změnu'!$BX$2="ano",'Rozpočet + Žádosti o změnu'!BV114,IF('Rozpočet + Žádosti o změnu'!$BL$2="ano",'Rozpočet + Žádosti o změnu'!BJ114,IF('Rozpočet + Žádosti o změnu'!$AZ$2="ano",'Rozpočet + Žádosti o změnu'!AX114,IF('Rozpočet + Žádosti o změnu'!$AN$2="ano",'Rozpočet + Žádosti o změnu'!AL114,'Rozpočet + Žádosti o změnu'!L114))))))))))</f>
        <v>0</v>
      </c>
      <c r="T114" s="267">
        <f>IF('Rozpočet + Žádosti o změnu'!$ER$2="ano",'Rozpočet + Žádosti o změnu'!EQ114,IF('Rozpočet + Žádosti o změnu'!$EF$2="ano",'Rozpočet + Žádosti o změnu'!EE114,IF('Rozpočet + Žádosti o změnu'!$DT$2="ano",'Rozpočet + Žádosti o změnu'!DS114,IF('Rozpočet + Žádosti o změnu'!$DH$2="ano",'Rozpočet + Žádosti o změnu'!DG114,IF('Rozpočet + Žádosti o změnu'!$CV$2="ano",'Rozpočet + Žádosti o změnu'!CU114,IF('Rozpočet + Žádosti o změnu'!$CJ$2="ano",'Rozpočet + Žádosti o změnu'!CI114,IF('Rozpočet + Žádosti o změnu'!$BX$2="ano",'Rozpočet + Žádosti o změnu'!BW114,IF('Rozpočet + Žádosti o změnu'!$BL$2="ano",'Rozpočet + Žádosti o změnu'!BK114,IF('Rozpočet + Žádosti o změnu'!$AZ$2="ano",'Rozpočet + Žádosti o změnu'!AY114,IF('Rozpočet + Žádosti o změnu'!$AN$2="ano",'Rozpočet + Žádosti o změnu'!AM114,'Rozpočet + Žádosti o změnu'!M114))))))))))</f>
        <v>0</v>
      </c>
      <c r="U114" s="267">
        <f>IF('Rozpočet + Žádosti o změnu'!$ER$2="ano",'Rozpočet + Žádosti o změnu'!ER114,IF('Rozpočet + Žádosti o změnu'!$EF$2="ano",'Rozpočet + Žádosti o změnu'!EF114,IF('Rozpočet + Žádosti o změnu'!$DT$2="ano",'Rozpočet + Žádosti o změnu'!DT114,IF('Rozpočet + Žádosti o změnu'!$DH$2="ano",'Rozpočet + Žádosti o změnu'!DH114,IF('Rozpočet + Žádosti o změnu'!$CV$2="ano",'Rozpočet + Žádosti o změnu'!CV114,IF('Rozpočet + Žádosti o změnu'!$CJ$2="ano",'Rozpočet + Žádosti o změnu'!CJ114,IF('Rozpočet + Žádosti o změnu'!$BX$2="ano",'Rozpočet + Žádosti o změnu'!BX114,IF('Rozpočet + Žádosti o změnu'!$BL$2="ano",'Rozpočet + Žádosti o změnu'!BL114,IF('Rozpočet + Žádosti o změnu'!$AZ$2="ano",'Rozpočet + Žádosti o změnu'!AZ114,IF('Rozpočet + Žádosti o změnu'!$AN$2="ano",'Rozpočet + Žádosti o změnu'!AN114,'Rozpočet + Žádosti o změnu'!N114))))))))))</f>
        <v>0</v>
      </c>
      <c r="W114" s="281">
        <f>IF('ZoR č. 1'!$D114="",0,'ZoR č. 1'!G114)+IF('ZoR č. 2'!$D114="",0,'ZoR č. 2'!G114)+IF('ZoR č. 3'!$D114="",0,'ZoR č. 3'!G114)+IF('ZoR č. 4'!$D114="",0,'ZoR č. 4'!G114)+IF('ZoR č. 5'!$D114="",0,'ZoR č. 5'!G114)+IF('ZoR č. 6'!$D114="",0,'ZoR č. 6'!G114)+IF('ZoR č. 7'!$D114="",0,'ZoR č. 7'!G114)+IF('ZoR č. 8'!$D114="",0,'ZoR č. 8'!G114)+IF('ZoR č. 9'!$D114="",0,'ZoR č. 9'!G114)+IF('ZoR č. 10'!$D114="",0,'ZoR č. 10'!G114)+IF(ZZoR!$D114="",0,ZZoR!G114)</f>
        <v>0</v>
      </c>
      <c r="X114" s="281">
        <f>IF('ZoR č. 1'!$D114="",0,'ZoR č. 1'!H114)+IF('ZoR č. 2'!$D114="",0,'ZoR č. 2'!H114)+IF('ZoR č. 3'!$D114="",0,'ZoR č. 3'!H114)+IF('ZoR č. 4'!$D114="",0,'ZoR č. 4'!H114)+IF('ZoR č. 5'!$D114="",0,'ZoR č. 5'!H114)+IF('ZoR č. 6'!$D114="",0,'ZoR č. 6'!H114)+IF('ZoR č. 7'!$D114="",0,'ZoR č. 7'!H114)+IF('ZoR č. 8'!$D114="",0,'ZoR č. 8'!H114)+IF('ZoR č. 9'!$D114="",0,'ZoR č. 9'!H114)+IF('ZoR č. 10'!$D114="",0,'ZoR č. 10'!H114)+IF(ZZoR!$D114="",0,ZZoR!H114)</f>
        <v>0</v>
      </c>
      <c r="Y114" s="281">
        <f>IF('ZoR č. 1'!$D114="",0,'ZoR č. 1'!I114)+IF('ZoR č. 2'!$D114="",0,'ZoR č. 2'!I114)+IF('ZoR č. 3'!$D114="",0,'ZoR č. 3'!I114)+IF('ZoR č. 4'!$D114="",0,'ZoR č. 4'!I114)+IF('ZoR č. 5'!$D114="",0,'ZoR č. 5'!I114)+IF('ZoR č. 6'!$D114="",0,'ZoR č. 6'!I114)+IF('ZoR č. 7'!$D114="",0,'ZoR č. 7'!I114)+IF('ZoR č. 8'!$D114="",0,'ZoR č. 8'!I114)+IF('ZoR č. 9'!$D114="",0,'ZoR č. 9'!I114)+IF('ZoR č. 10'!$D114="",0,'ZoR č. 10'!I114)+IF(ZZoR!$D114="",0,ZZoR!I114)</f>
        <v>0</v>
      </c>
      <c r="Z114" s="281">
        <f>IF('ZoR č. 1'!$D114="",0,'ZoR č. 1'!J114)+IF('ZoR č. 2'!$D114="",0,'ZoR č. 2'!J114)+IF('ZoR č. 3'!$D114="",0,'ZoR č. 3'!J114)+IF('ZoR č. 4'!$D114="",0,'ZoR č. 4'!J114)+IF('ZoR č. 5'!$D114="",0,'ZoR č. 5'!J114)+IF('ZoR č. 6'!$D114="",0,'ZoR č. 6'!J114)+IF('ZoR č. 7'!$D114="",0,'ZoR č. 7'!J114)+IF('ZoR č. 8'!$D114="",0,'ZoR č. 8'!J114)+IF('ZoR č. 9'!$D114="",0,'ZoR č. 9'!J114)+IF('ZoR č. 10'!$D114="",0,'ZoR č. 10'!J114)+IF(ZZoR!$D114="",0,ZZoR!J114)</f>
        <v>0</v>
      </c>
      <c r="AA114" s="281">
        <f>IF('ZoR č. 1'!$D114="",0,'ZoR č. 1'!K114)+IF('ZoR č. 2'!$D114="",0,'ZoR č. 2'!K114)+IF('ZoR č. 3'!$D114="",0,'ZoR č. 3'!K114)+IF('ZoR č. 4'!$D114="",0,'ZoR č. 4'!K114)+IF('ZoR č. 5'!$D114="",0,'ZoR č. 5'!K114)+IF('ZoR č. 6'!$D114="",0,'ZoR č. 6'!K114)+IF('ZoR č. 7'!$D114="",0,'ZoR č. 7'!K114)+IF('ZoR č. 8'!$D114="",0,'ZoR č. 8'!K114)+IF('ZoR č. 9'!$D114="",0,'ZoR č. 9'!K114)+IF('ZoR č. 10'!$D114="",0,'ZoR č. 10'!K114)+IF(ZZoR!$D114="",0,ZZoR!K114)</f>
        <v>0</v>
      </c>
      <c r="AB114" s="281">
        <f>IF('ZoR č. 1'!$D114="",0,'ZoR č. 1'!L114)+IF('ZoR č. 2'!$D114="",0,'ZoR č. 2'!L114)+IF('ZoR č. 3'!$D114="",0,'ZoR č. 3'!L114)+IF('ZoR č. 4'!$D114="",0,'ZoR č. 4'!L114)+IF('ZoR č. 5'!$D114="",0,'ZoR č. 5'!L114)+IF('ZoR č. 6'!$D114="",0,'ZoR č. 6'!L114)+IF('ZoR č. 7'!$D114="",0,'ZoR č. 7'!L114)+IF('ZoR č. 8'!$D114="",0,'ZoR č. 8'!L114)+IF('ZoR č. 9'!$D114="",0,'ZoR č. 9'!L114)+IF('ZoR č. 10'!$D114="",0,'ZoR č. 10'!L114)+IF(ZZoR!$D114="",0,ZZoR!L114)</f>
        <v>0</v>
      </c>
      <c r="AC114" s="281">
        <f>IF('ZoR č. 1'!$D114="",0,'ZoR č. 1'!M114)+IF('ZoR č. 2'!$D114="",0,'ZoR č. 2'!M114)+IF('ZoR č. 3'!$D114="",0,'ZoR č. 3'!M114)+IF('ZoR č. 4'!$D114="",0,'ZoR č. 4'!M114)+IF('ZoR č. 5'!$D114="",0,'ZoR č. 5'!M114)+IF('ZoR č. 6'!$D114="",0,'ZoR č. 6'!M114)+IF('ZoR č. 7'!$D114="",0,'ZoR č. 7'!M114)+IF('ZoR č. 8'!$D114="",0,'ZoR č. 8'!M114)+IF('ZoR č. 9'!$D114="",0,'ZoR č. 9'!M114)+IF('ZoR č. 10'!$D114="",0,'ZoR č. 10'!M114)+IF(ZZoR!$D114="",0,ZZoR!M114)</f>
        <v>0</v>
      </c>
      <c r="AE114" s="282" t="str">
        <f t="shared" si="7"/>
        <v/>
      </c>
    </row>
    <row r="115" spans="2:31" x14ac:dyDescent="0.25">
      <c r="B115" s="10" t="s">
        <v>36</v>
      </c>
      <c r="C115" s="104" t="str">
        <f>IF(COUNTA('Přehled partnerů'!C115:D115)&lt;&gt;2,"partner neuveden",IF('Přehled partnerů'!G115="ANO",'Přehled partnerů'!C115,"v tomto období nerelevantní"))</f>
        <v>partner neuveden</v>
      </c>
      <c r="D115" s="116" t="str">
        <f>IF(COUNTA('Přehled partnerů'!C115:D115)&lt;&gt;2,"",IF('Přehled partnerů'!G115="ANO",'Přehled partnerů'!D115,""))</f>
        <v/>
      </c>
      <c r="E115" s="24" t="str">
        <f t="shared" si="8"/>
        <v/>
      </c>
      <c r="F115" s="47" t="str">
        <f t="shared" si="9"/>
        <v/>
      </c>
      <c r="G115" s="278">
        <v>0</v>
      </c>
      <c r="H115" s="273">
        <v>0</v>
      </c>
      <c r="I115" s="273">
        <v>0</v>
      </c>
      <c r="J115" s="273">
        <v>0</v>
      </c>
      <c r="K115" s="126">
        <v>0</v>
      </c>
      <c r="L115" s="126">
        <v>0</v>
      </c>
      <c r="M115" s="130">
        <v>0</v>
      </c>
      <c r="N115" s="58" t="str">
        <f t="shared" si="6"/>
        <v/>
      </c>
      <c r="O115" s="267">
        <f>IF('Rozpočet + Žádosti o změnu'!$ER$2="ano",'Rozpočet + Žádosti o změnu'!EL115,IF('Rozpočet + Žádosti o změnu'!$EF$2="ano",'Rozpočet + Žádosti o změnu'!DZ115,IF('Rozpočet + Žádosti o změnu'!$DT$2="ano",'Rozpočet + Žádosti o změnu'!DN115,IF('Rozpočet + Žádosti o změnu'!$DH$2="ano",'Rozpočet + Žádosti o změnu'!DB115,IF('Rozpočet + Žádosti o změnu'!$CV$2="ano",'Rozpočet + Žádosti o změnu'!CP115,IF('Rozpočet + Žádosti o změnu'!$CJ$2="ano",'Rozpočet + Žádosti o změnu'!CD115,IF('Rozpočet + Žádosti o změnu'!$BX$2="ano",'Rozpočet + Žádosti o změnu'!BR115,IF('Rozpočet + Žádosti o změnu'!$BL$2="ano",'Rozpočet + Žádosti o změnu'!BF115,IF('Rozpočet + Žádosti o změnu'!$AZ$2="ano",'Rozpočet + Žádosti o změnu'!AT115,IF('Rozpočet + Žádosti o změnu'!$AN$2="ano",'Rozpočet + Žádosti o změnu'!AH115,'Rozpočet + Žádosti o změnu'!H115))))))))))</f>
        <v>0</v>
      </c>
      <c r="P115" s="267">
        <f>IF('Rozpočet + Žádosti o změnu'!$ER$2="ano",'Rozpočet + Žádosti o změnu'!EM115,IF('Rozpočet + Žádosti o změnu'!$EF$2="ano",'Rozpočet + Žádosti o změnu'!EA115,IF('Rozpočet + Žádosti o změnu'!$DT$2="ano",'Rozpočet + Žádosti o změnu'!DO115,IF('Rozpočet + Žádosti o změnu'!$DH$2="ano",'Rozpočet + Žádosti o změnu'!DC115,IF('Rozpočet + Žádosti o změnu'!$CV$2="ano",'Rozpočet + Žádosti o změnu'!CQ115,IF('Rozpočet + Žádosti o změnu'!$CJ$2="ano",'Rozpočet + Žádosti o změnu'!CE115,IF('Rozpočet + Žádosti o změnu'!$BX$2="ano",'Rozpočet + Žádosti o změnu'!BS115,IF('Rozpočet + Žádosti o změnu'!$BL$2="ano",'Rozpočet + Žádosti o změnu'!BG115,IF('Rozpočet + Žádosti o změnu'!$AZ$2="ano",'Rozpočet + Žádosti o změnu'!AU115,IF('Rozpočet + Žádosti o změnu'!$AN$2="ano",'Rozpočet + Žádosti o změnu'!AI115,'Rozpočet + Žádosti o změnu'!I115))))))))))</f>
        <v>0</v>
      </c>
      <c r="Q115" s="267">
        <f>IF('Rozpočet + Žádosti o změnu'!$ER$2="ano",'Rozpočet + Žádosti o změnu'!EN115,IF('Rozpočet + Žádosti o změnu'!$EF$2="ano",'Rozpočet + Žádosti o změnu'!EB115,IF('Rozpočet + Žádosti o změnu'!$DT$2="ano",'Rozpočet + Žádosti o změnu'!DP115,IF('Rozpočet + Žádosti o změnu'!$DH$2="ano",'Rozpočet + Žádosti o změnu'!DD115,IF('Rozpočet + Žádosti o změnu'!$CV$2="ano",'Rozpočet + Žádosti o změnu'!CR115,IF('Rozpočet + Žádosti o změnu'!$CJ$2="ano",'Rozpočet + Žádosti o změnu'!CF115,IF('Rozpočet + Žádosti o změnu'!$BX$2="ano",'Rozpočet + Žádosti o změnu'!BT115,IF('Rozpočet + Žádosti o změnu'!$BL$2="ano",'Rozpočet + Žádosti o změnu'!BH115,IF('Rozpočet + Žádosti o změnu'!$AZ$2="ano",'Rozpočet + Žádosti o změnu'!AV115,IF('Rozpočet + Žádosti o změnu'!$AN$2="ano",'Rozpočet + Žádosti o změnu'!AJ115,'Rozpočet + Žádosti o změnu'!J115))))))))))</f>
        <v>0</v>
      </c>
      <c r="R115" s="267">
        <f>IF('Rozpočet + Žádosti o změnu'!$ER$2="ano",'Rozpočet + Žádosti o změnu'!EO115,IF('Rozpočet + Žádosti o změnu'!$EF$2="ano",'Rozpočet + Žádosti o změnu'!EC115,IF('Rozpočet + Žádosti o změnu'!$DT$2="ano",'Rozpočet + Žádosti o změnu'!DQ115,IF('Rozpočet + Žádosti o změnu'!$DH$2="ano",'Rozpočet + Žádosti o změnu'!DE115,IF('Rozpočet + Žádosti o změnu'!$CV$2="ano",'Rozpočet + Žádosti o změnu'!CS115,IF('Rozpočet + Žádosti o změnu'!$CJ$2="ano",'Rozpočet + Žádosti o změnu'!CG115,IF('Rozpočet + Žádosti o změnu'!$BX$2="ano",'Rozpočet + Žádosti o změnu'!BU115,IF('Rozpočet + Žádosti o změnu'!$BL$2="ano",'Rozpočet + Žádosti o změnu'!BI115,IF('Rozpočet + Žádosti o změnu'!$AZ$2="ano",'Rozpočet + Žádosti o změnu'!AW115,IF('Rozpočet + Žádosti o změnu'!$AN$2="ano",'Rozpočet + Žádosti o změnu'!AK115,'Rozpočet + Žádosti o změnu'!K115))))))))))</f>
        <v>0</v>
      </c>
      <c r="S115" s="267">
        <f>IF('Rozpočet + Žádosti o změnu'!$ER$2="ano",'Rozpočet + Žádosti o změnu'!EP115,IF('Rozpočet + Žádosti o změnu'!$EF$2="ano",'Rozpočet + Žádosti o změnu'!ED115,IF('Rozpočet + Žádosti o změnu'!$DT$2="ano",'Rozpočet + Žádosti o změnu'!DR115,IF('Rozpočet + Žádosti o změnu'!$DH$2="ano",'Rozpočet + Žádosti o změnu'!DF115,IF('Rozpočet + Žádosti o změnu'!$CV$2="ano",'Rozpočet + Žádosti o změnu'!CT115,IF('Rozpočet + Žádosti o změnu'!$CJ$2="ano",'Rozpočet + Žádosti o změnu'!CH115,IF('Rozpočet + Žádosti o změnu'!$BX$2="ano",'Rozpočet + Žádosti o změnu'!BV115,IF('Rozpočet + Žádosti o změnu'!$BL$2="ano",'Rozpočet + Žádosti o změnu'!BJ115,IF('Rozpočet + Žádosti o změnu'!$AZ$2="ano",'Rozpočet + Žádosti o změnu'!AX115,IF('Rozpočet + Žádosti o změnu'!$AN$2="ano",'Rozpočet + Žádosti o změnu'!AL115,'Rozpočet + Žádosti o změnu'!L115))))))))))</f>
        <v>0</v>
      </c>
      <c r="T115" s="267">
        <f>IF('Rozpočet + Žádosti o změnu'!$ER$2="ano",'Rozpočet + Žádosti o změnu'!EQ115,IF('Rozpočet + Žádosti o změnu'!$EF$2="ano",'Rozpočet + Žádosti o změnu'!EE115,IF('Rozpočet + Žádosti o změnu'!$DT$2="ano",'Rozpočet + Žádosti o změnu'!DS115,IF('Rozpočet + Žádosti o změnu'!$DH$2="ano",'Rozpočet + Žádosti o změnu'!DG115,IF('Rozpočet + Žádosti o změnu'!$CV$2="ano",'Rozpočet + Žádosti o změnu'!CU115,IF('Rozpočet + Žádosti o změnu'!$CJ$2="ano",'Rozpočet + Žádosti o změnu'!CI115,IF('Rozpočet + Žádosti o změnu'!$BX$2="ano",'Rozpočet + Žádosti o změnu'!BW115,IF('Rozpočet + Žádosti o změnu'!$BL$2="ano",'Rozpočet + Žádosti o změnu'!BK115,IF('Rozpočet + Žádosti o změnu'!$AZ$2="ano",'Rozpočet + Žádosti o změnu'!AY115,IF('Rozpočet + Žádosti o změnu'!$AN$2="ano",'Rozpočet + Žádosti o změnu'!AM115,'Rozpočet + Žádosti o změnu'!M115))))))))))</f>
        <v>0</v>
      </c>
      <c r="U115" s="267">
        <f>IF('Rozpočet + Žádosti o změnu'!$ER$2="ano",'Rozpočet + Žádosti o změnu'!ER115,IF('Rozpočet + Žádosti o změnu'!$EF$2="ano",'Rozpočet + Žádosti o změnu'!EF115,IF('Rozpočet + Žádosti o změnu'!$DT$2="ano",'Rozpočet + Žádosti o změnu'!DT115,IF('Rozpočet + Žádosti o změnu'!$DH$2="ano",'Rozpočet + Žádosti o změnu'!DH115,IF('Rozpočet + Žádosti o změnu'!$CV$2="ano",'Rozpočet + Žádosti o změnu'!CV115,IF('Rozpočet + Žádosti o změnu'!$CJ$2="ano",'Rozpočet + Žádosti o změnu'!CJ115,IF('Rozpočet + Žádosti o změnu'!$BX$2="ano",'Rozpočet + Žádosti o změnu'!BX115,IF('Rozpočet + Žádosti o změnu'!$BL$2="ano",'Rozpočet + Žádosti o změnu'!BL115,IF('Rozpočet + Žádosti o změnu'!$AZ$2="ano",'Rozpočet + Žádosti o změnu'!AZ115,IF('Rozpočet + Žádosti o změnu'!$AN$2="ano",'Rozpočet + Žádosti o změnu'!AN115,'Rozpočet + Žádosti o změnu'!N115))))))))))</f>
        <v>0</v>
      </c>
      <c r="W115" s="281">
        <f>IF('ZoR č. 1'!$D115="",0,'ZoR č. 1'!G115)+IF('ZoR č. 2'!$D115="",0,'ZoR č. 2'!G115)+IF('ZoR č. 3'!$D115="",0,'ZoR č. 3'!G115)+IF('ZoR č. 4'!$D115="",0,'ZoR č. 4'!G115)+IF('ZoR č. 5'!$D115="",0,'ZoR č. 5'!G115)+IF('ZoR č. 6'!$D115="",0,'ZoR č. 6'!G115)+IF('ZoR č. 7'!$D115="",0,'ZoR č. 7'!G115)+IF('ZoR č. 8'!$D115="",0,'ZoR č. 8'!G115)+IF('ZoR č. 9'!$D115="",0,'ZoR č. 9'!G115)+IF('ZoR č. 10'!$D115="",0,'ZoR č. 10'!G115)+IF(ZZoR!$D115="",0,ZZoR!G115)</f>
        <v>0</v>
      </c>
      <c r="X115" s="281">
        <f>IF('ZoR č. 1'!$D115="",0,'ZoR č. 1'!H115)+IF('ZoR č. 2'!$D115="",0,'ZoR č. 2'!H115)+IF('ZoR č. 3'!$D115="",0,'ZoR č. 3'!H115)+IF('ZoR č. 4'!$D115="",0,'ZoR č. 4'!H115)+IF('ZoR č. 5'!$D115="",0,'ZoR č. 5'!H115)+IF('ZoR č. 6'!$D115="",0,'ZoR č. 6'!H115)+IF('ZoR č. 7'!$D115="",0,'ZoR č. 7'!H115)+IF('ZoR č. 8'!$D115="",0,'ZoR č. 8'!H115)+IF('ZoR č. 9'!$D115="",0,'ZoR č. 9'!H115)+IF('ZoR č. 10'!$D115="",0,'ZoR č. 10'!H115)+IF(ZZoR!$D115="",0,ZZoR!H115)</f>
        <v>0</v>
      </c>
      <c r="Y115" s="281">
        <f>IF('ZoR č. 1'!$D115="",0,'ZoR č. 1'!I115)+IF('ZoR č. 2'!$D115="",0,'ZoR č. 2'!I115)+IF('ZoR č. 3'!$D115="",0,'ZoR č. 3'!I115)+IF('ZoR č. 4'!$D115="",0,'ZoR č. 4'!I115)+IF('ZoR č. 5'!$D115="",0,'ZoR č. 5'!I115)+IF('ZoR č. 6'!$D115="",0,'ZoR č. 6'!I115)+IF('ZoR č. 7'!$D115="",0,'ZoR č. 7'!I115)+IF('ZoR č. 8'!$D115="",0,'ZoR č. 8'!I115)+IF('ZoR č. 9'!$D115="",0,'ZoR č. 9'!I115)+IF('ZoR č. 10'!$D115="",0,'ZoR č. 10'!I115)+IF(ZZoR!$D115="",0,ZZoR!I115)</f>
        <v>0</v>
      </c>
      <c r="Z115" s="281">
        <f>IF('ZoR č. 1'!$D115="",0,'ZoR č. 1'!J115)+IF('ZoR č. 2'!$D115="",0,'ZoR č. 2'!J115)+IF('ZoR č. 3'!$D115="",0,'ZoR č. 3'!J115)+IF('ZoR č. 4'!$D115="",0,'ZoR č. 4'!J115)+IF('ZoR č. 5'!$D115="",0,'ZoR č. 5'!J115)+IF('ZoR č. 6'!$D115="",0,'ZoR č. 6'!J115)+IF('ZoR č. 7'!$D115="",0,'ZoR č. 7'!J115)+IF('ZoR č. 8'!$D115="",0,'ZoR č. 8'!J115)+IF('ZoR č. 9'!$D115="",0,'ZoR č. 9'!J115)+IF('ZoR č. 10'!$D115="",0,'ZoR č. 10'!J115)+IF(ZZoR!$D115="",0,ZZoR!J115)</f>
        <v>0</v>
      </c>
      <c r="AA115" s="281">
        <f>IF('ZoR č. 1'!$D115="",0,'ZoR č. 1'!K115)+IF('ZoR č. 2'!$D115="",0,'ZoR č. 2'!K115)+IF('ZoR č. 3'!$D115="",0,'ZoR č. 3'!K115)+IF('ZoR č. 4'!$D115="",0,'ZoR č. 4'!K115)+IF('ZoR č. 5'!$D115="",0,'ZoR č. 5'!K115)+IF('ZoR č. 6'!$D115="",0,'ZoR č. 6'!K115)+IF('ZoR č. 7'!$D115="",0,'ZoR č. 7'!K115)+IF('ZoR č. 8'!$D115="",0,'ZoR č. 8'!K115)+IF('ZoR č. 9'!$D115="",0,'ZoR č. 9'!K115)+IF('ZoR č. 10'!$D115="",0,'ZoR č. 10'!K115)+IF(ZZoR!$D115="",0,ZZoR!K115)</f>
        <v>0</v>
      </c>
      <c r="AB115" s="281">
        <f>IF('ZoR č. 1'!$D115="",0,'ZoR č. 1'!L115)+IF('ZoR č. 2'!$D115="",0,'ZoR č. 2'!L115)+IF('ZoR č. 3'!$D115="",0,'ZoR č. 3'!L115)+IF('ZoR č. 4'!$D115="",0,'ZoR č. 4'!L115)+IF('ZoR č. 5'!$D115="",0,'ZoR č. 5'!L115)+IF('ZoR č. 6'!$D115="",0,'ZoR č. 6'!L115)+IF('ZoR č. 7'!$D115="",0,'ZoR č. 7'!L115)+IF('ZoR č. 8'!$D115="",0,'ZoR č. 8'!L115)+IF('ZoR č. 9'!$D115="",0,'ZoR č. 9'!L115)+IF('ZoR č. 10'!$D115="",0,'ZoR č. 10'!L115)+IF(ZZoR!$D115="",0,ZZoR!L115)</f>
        <v>0</v>
      </c>
      <c r="AC115" s="281">
        <f>IF('ZoR č. 1'!$D115="",0,'ZoR č. 1'!M115)+IF('ZoR č. 2'!$D115="",0,'ZoR č. 2'!M115)+IF('ZoR č. 3'!$D115="",0,'ZoR č. 3'!M115)+IF('ZoR č. 4'!$D115="",0,'ZoR č. 4'!M115)+IF('ZoR č. 5'!$D115="",0,'ZoR č. 5'!M115)+IF('ZoR č. 6'!$D115="",0,'ZoR č. 6'!M115)+IF('ZoR č. 7'!$D115="",0,'ZoR č. 7'!M115)+IF('ZoR č. 8'!$D115="",0,'ZoR č. 8'!M115)+IF('ZoR č. 9'!$D115="",0,'ZoR č. 9'!M115)+IF('ZoR č. 10'!$D115="",0,'ZoR č. 10'!M115)+IF(ZZoR!$D115="",0,ZZoR!M115)</f>
        <v>0</v>
      </c>
      <c r="AE115" s="282" t="str">
        <f t="shared" si="7"/>
        <v/>
      </c>
    </row>
    <row r="116" spans="2:31" x14ac:dyDescent="0.25">
      <c r="B116" s="10" t="s">
        <v>37</v>
      </c>
      <c r="C116" s="104" t="str">
        <f>IF(COUNTA('Přehled partnerů'!C116:D116)&lt;&gt;2,"partner neuveden",IF('Přehled partnerů'!G116="ANO",'Přehled partnerů'!C116,"v tomto období nerelevantní"))</f>
        <v>partner neuveden</v>
      </c>
      <c r="D116" s="116" t="str">
        <f>IF(COUNTA('Přehled partnerů'!C116:D116)&lt;&gt;2,"",IF('Přehled partnerů'!G116="ANO",'Přehled partnerů'!D116,""))</f>
        <v/>
      </c>
      <c r="E116" s="24" t="str">
        <f t="shared" si="8"/>
        <v/>
      </c>
      <c r="F116" s="47" t="str">
        <f t="shared" si="9"/>
        <v/>
      </c>
      <c r="G116" s="278">
        <v>0</v>
      </c>
      <c r="H116" s="273">
        <v>0</v>
      </c>
      <c r="I116" s="273">
        <v>0</v>
      </c>
      <c r="J116" s="273">
        <v>0</v>
      </c>
      <c r="K116" s="126">
        <v>0</v>
      </c>
      <c r="L116" s="126">
        <v>0</v>
      </c>
      <c r="M116" s="130">
        <v>0</v>
      </c>
      <c r="N116" s="58" t="str">
        <f t="shared" si="6"/>
        <v/>
      </c>
      <c r="O116" s="267">
        <f>IF('Rozpočet + Žádosti o změnu'!$ER$2="ano",'Rozpočet + Žádosti o změnu'!EL116,IF('Rozpočet + Žádosti o změnu'!$EF$2="ano",'Rozpočet + Žádosti o změnu'!DZ116,IF('Rozpočet + Žádosti o změnu'!$DT$2="ano",'Rozpočet + Žádosti o změnu'!DN116,IF('Rozpočet + Žádosti o změnu'!$DH$2="ano",'Rozpočet + Žádosti o změnu'!DB116,IF('Rozpočet + Žádosti o změnu'!$CV$2="ano",'Rozpočet + Žádosti o změnu'!CP116,IF('Rozpočet + Žádosti o změnu'!$CJ$2="ano",'Rozpočet + Žádosti o změnu'!CD116,IF('Rozpočet + Žádosti o změnu'!$BX$2="ano",'Rozpočet + Žádosti o změnu'!BR116,IF('Rozpočet + Žádosti o změnu'!$BL$2="ano",'Rozpočet + Žádosti o změnu'!BF116,IF('Rozpočet + Žádosti o změnu'!$AZ$2="ano",'Rozpočet + Žádosti o změnu'!AT116,IF('Rozpočet + Žádosti o změnu'!$AN$2="ano",'Rozpočet + Žádosti o změnu'!AH116,'Rozpočet + Žádosti o změnu'!H116))))))))))</f>
        <v>0</v>
      </c>
      <c r="P116" s="267">
        <f>IF('Rozpočet + Žádosti o změnu'!$ER$2="ano",'Rozpočet + Žádosti o změnu'!EM116,IF('Rozpočet + Žádosti o změnu'!$EF$2="ano",'Rozpočet + Žádosti o změnu'!EA116,IF('Rozpočet + Žádosti o změnu'!$DT$2="ano",'Rozpočet + Žádosti o změnu'!DO116,IF('Rozpočet + Žádosti o změnu'!$DH$2="ano",'Rozpočet + Žádosti o změnu'!DC116,IF('Rozpočet + Žádosti o změnu'!$CV$2="ano",'Rozpočet + Žádosti o změnu'!CQ116,IF('Rozpočet + Žádosti o změnu'!$CJ$2="ano",'Rozpočet + Žádosti o změnu'!CE116,IF('Rozpočet + Žádosti o změnu'!$BX$2="ano",'Rozpočet + Žádosti o změnu'!BS116,IF('Rozpočet + Žádosti o změnu'!$BL$2="ano",'Rozpočet + Žádosti o změnu'!BG116,IF('Rozpočet + Žádosti o změnu'!$AZ$2="ano",'Rozpočet + Žádosti o změnu'!AU116,IF('Rozpočet + Žádosti o změnu'!$AN$2="ano",'Rozpočet + Žádosti o změnu'!AI116,'Rozpočet + Žádosti o změnu'!I116))))))))))</f>
        <v>0</v>
      </c>
      <c r="Q116" s="267">
        <f>IF('Rozpočet + Žádosti o změnu'!$ER$2="ano",'Rozpočet + Žádosti o změnu'!EN116,IF('Rozpočet + Žádosti o změnu'!$EF$2="ano",'Rozpočet + Žádosti o změnu'!EB116,IF('Rozpočet + Žádosti o změnu'!$DT$2="ano",'Rozpočet + Žádosti o změnu'!DP116,IF('Rozpočet + Žádosti o změnu'!$DH$2="ano",'Rozpočet + Žádosti o změnu'!DD116,IF('Rozpočet + Žádosti o změnu'!$CV$2="ano",'Rozpočet + Žádosti o změnu'!CR116,IF('Rozpočet + Žádosti o změnu'!$CJ$2="ano",'Rozpočet + Žádosti o změnu'!CF116,IF('Rozpočet + Žádosti o změnu'!$BX$2="ano",'Rozpočet + Žádosti o změnu'!BT116,IF('Rozpočet + Žádosti o změnu'!$BL$2="ano",'Rozpočet + Žádosti o změnu'!BH116,IF('Rozpočet + Žádosti o změnu'!$AZ$2="ano",'Rozpočet + Žádosti o změnu'!AV116,IF('Rozpočet + Žádosti o změnu'!$AN$2="ano",'Rozpočet + Žádosti o změnu'!AJ116,'Rozpočet + Žádosti o změnu'!J116))))))))))</f>
        <v>0</v>
      </c>
      <c r="R116" s="267">
        <f>IF('Rozpočet + Žádosti o změnu'!$ER$2="ano",'Rozpočet + Žádosti o změnu'!EO116,IF('Rozpočet + Žádosti o změnu'!$EF$2="ano",'Rozpočet + Žádosti o změnu'!EC116,IF('Rozpočet + Žádosti o změnu'!$DT$2="ano",'Rozpočet + Žádosti o změnu'!DQ116,IF('Rozpočet + Žádosti o změnu'!$DH$2="ano",'Rozpočet + Žádosti o změnu'!DE116,IF('Rozpočet + Žádosti o změnu'!$CV$2="ano",'Rozpočet + Žádosti o změnu'!CS116,IF('Rozpočet + Žádosti o změnu'!$CJ$2="ano",'Rozpočet + Žádosti o změnu'!CG116,IF('Rozpočet + Žádosti o změnu'!$BX$2="ano",'Rozpočet + Žádosti o změnu'!BU116,IF('Rozpočet + Žádosti o změnu'!$BL$2="ano",'Rozpočet + Žádosti o změnu'!BI116,IF('Rozpočet + Žádosti o změnu'!$AZ$2="ano",'Rozpočet + Žádosti o změnu'!AW116,IF('Rozpočet + Žádosti o změnu'!$AN$2="ano",'Rozpočet + Žádosti o změnu'!AK116,'Rozpočet + Žádosti o změnu'!K116))))))))))</f>
        <v>0</v>
      </c>
      <c r="S116" s="267">
        <f>IF('Rozpočet + Žádosti o změnu'!$ER$2="ano",'Rozpočet + Žádosti o změnu'!EP116,IF('Rozpočet + Žádosti o změnu'!$EF$2="ano",'Rozpočet + Žádosti o změnu'!ED116,IF('Rozpočet + Žádosti o změnu'!$DT$2="ano",'Rozpočet + Žádosti o změnu'!DR116,IF('Rozpočet + Žádosti o změnu'!$DH$2="ano",'Rozpočet + Žádosti o změnu'!DF116,IF('Rozpočet + Žádosti o změnu'!$CV$2="ano",'Rozpočet + Žádosti o změnu'!CT116,IF('Rozpočet + Žádosti o změnu'!$CJ$2="ano",'Rozpočet + Žádosti o změnu'!CH116,IF('Rozpočet + Žádosti o změnu'!$BX$2="ano",'Rozpočet + Žádosti o změnu'!BV116,IF('Rozpočet + Žádosti o změnu'!$BL$2="ano",'Rozpočet + Žádosti o změnu'!BJ116,IF('Rozpočet + Žádosti o změnu'!$AZ$2="ano",'Rozpočet + Žádosti o změnu'!AX116,IF('Rozpočet + Žádosti o změnu'!$AN$2="ano",'Rozpočet + Žádosti o změnu'!AL116,'Rozpočet + Žádosti o změnu'!L116))))))))))</f>
        <v>0</v>
      </c>
      <c r="T116" s="267">
        <f>IF('Rozpočet + Žádosti o změnu'!$ER$2="ano",'Rozpočet + Žádosti o změnu'!EQ116,IF('Rozpočet + Žádosti o změnu'!$EF$2="ano",'Rozpočet + Žádosti o změnu'!EE116,IF('Rozpočet + Žádosti o změnu'!$DT$2="ano",'Rozpočet + Žádosti o změnu'!DS116,IF('Rozpočet + Žádosti o změnu'!$DH$2="ano",'Rozpočet + Žádosti o změnu'!DG116,IF('Rozpočet + Žádosti o změnu'!$CV$2="ano",'Rozpočet + Žádosti o změnu'!CU116,IF('Rozpočet + Žádosti o změnu'!$CJ$2="ano",'Rozpočet + Žádosti o změnu'!CI116,IF('Rozpočet + Žádosti o změnu'!$BX$2="ano",'Rozpočet + Žádosti o změnu'!BW116,IF('Rozpočet + Žádosti o změnu'!$BL$2="ano",'Rozpočet + Žádosti o změnu'!BK116,IF('Rozpočet + Žádosti o změnu'!$AZ$2="ano",'Rozpočet + Žádosti o změnu'!AY116,IF('Rozpočet + Žádosti o změnu'!$AN$2="ano",'Rozpočet + Žádosti o změnu'!AM116,'Rozpočet + Žádosti o změnu'!M116))))))))))</f>
        <v>0</v>
      </c>
      <c r="U116" s="267">
        <f>IF('Rozpočet + Žádosti o změnu'!$ER$2="ano",'Rozpočet + Žádosti o změnu'!ER116,IF('Rozpočet + Žádosti o změnu'!$EF$2="ano",'Rozpočet + Žádosti o změnu'!EF116,IF('Rozpočet + Žádosti o změnu'!$DT$2="ano",'Rozpočet + Žádosti o změnu'!DT116,IF('Rozpočet + Žádosti o změnu'!$DH$2="ano",'Rozpočet + Žádosti o změnu'!DH116,IF('Rozpočet + Žádosti o změnu'!$CV$2="ano",'Rozpočet + Žádosti o změnu'!CV116,IF('Rozpočet + Žádosti o změnu'!$CJ$2="ano",'Rozpočet + Žádosti o změnu'!CJ116,IF('Rozpočet + Žádosti o změnu'!$BX$2="ano",'Rozpočet + Žádosti o změnu'!BX116,IF('Rozpočet + Žádosti o změnu'!$BL$2="ano",'Rozpočet + Žádosti o změnu'!BL116,IF('Rozpočet + Žádosti o změnu'!$AZ$2="ano",'Rozpočet + Žádosti o změnu'!AZ116,IF('Rozpočet + Žádosti o změnu'!$AN$2="ano",'Rozpočet + Žádosti o změnu'!AN116,'Rozpočet + Žádosti o změnu'!N116))))))))))</f>
        <v>0</v>
      </c>
      <c r="W116" s="281">
        <f>IF('ZoR č. 1'!$D116="",0,'ZoR č. 1'!G116)+IF('ZoR č. 2'!$D116="",0,'ZoR č. 2'!G116)+IF('ZoR č. 3'!$D116="",0,'ZoR č. 3'!G116)+IF('ZoR č. 4'!$D116="",0,'ZoR č. 4'!G116)+IF('ZoR č. 5'!$D116="",0,'ZoR č. 5'!G116)+IF('ZoR č. 6'!$D116="",0,'ZoR č. 6'!G116)+IF('ZoR č. 7'!$D116="",0,'ZoR č. 7'!G116)+IF('ZoR č. 8'!$D116="",0,'ZoR č. 8'!G116)+IF('ZoR č. 9'!$D116="",0,'ZoR č. 9'!G116)+IF('ZoR č. 10'!$D116="",0,'ZoR č. 10'!G116)+IF(ZZoR!$D116="",0,ZZoR!G116)</f>
        <v>0</v>
      </c>
      <c r="X116" s="281">
        <f>IF('ZoR č. 1'!$D116="",0,'ZoR č. 1'!H116)+IF('ZoR č. 2'!$D116="",0,'ZoR č. 2'!H116)+IF('ZoR č. 3'!$D116="",0,'ZoR č. 3'!H116)+IF('ZoR č. 4'!$D116="",0,'ZoR č. 4'!H116)+IF('ZoR č. 5'!$D116="",0,'ZoR č. 5'!H116)+IF('ZoR č. 6'!$D116="",0,'ZoR č. 6'!H116)+IF('ZoR č. 7'!$D116="",0,'ZoR č. 7'!H116)+IF('ZoR č. 8'!$D116="",0,'ZoR č. 8'!H116)+IF('ZoR č. 9'!$D116="",0,'ZoR č. 9'!H116)+IF('ZoR č. 10'!$D116="",0,'ZoR č. 10'!H116)+IF(ZZoR!$D116="",0,ZZoR!H116)</f>
        <v>0</v>
      </c>
      <c r="Y116" s="281">
        <f>IF('ZoR č. 1'!$D116="",0,'ZoR č. 1'!I116)+IF('ZoR č. 2'!$D116="",0,'ZoR č. 2'!I116)+IF('ZoR č. 3'!$D116="",0,'ZoR č. 3'!I116)+IF('ZoR č. 4'!$D116="",0,'ZoR č. 4'!I116)+IF('ZoR č. 5'!$D116="",0,'ZoR č. 5'!I116)+IF('ZoR č. 6'!$D116="",0,'ZoR č. 6'!I116)+IF('ZoR č. 7'!$D116="",0,'ZoR č. 7'!I116)+IF('ZoR č. 8'!$D116="",0,'ZoR č. 8'!I116)+IF('ZoR č. 9'!$D116="",0,'ZoR č. 9'!I116)+IF('ZoR č. 10'!$D116="",0,'ZoR č. 10'!I116)+IF(ZZoR!$D116="",0,ZZoR!I116)</f>
        <v>0</v>
      </c>
      <c r="Z116" s="281">
        <f>IF('ZoR č. 1'!$D116="",0,'ZoR č. 1'!J116)+IF('ZoR č. 2'!$D116="",0,'ZoR č. 2'!J116)+IF('ZoR č. 3'!$D116="",0,'ZoR č. 3'!J116)+IF('ZoR č. 4'!$D116="",0,'ZoR č. 4'!J116)+IF('ZoR č. 5'!$D116="",0,'ZoR č. 5'!J116)+IF('ZoR č. 6'!$D116="",0,'ZoR č. 6'!J116)+IF('ZoR č. 7'!$D116="",0,'ZoR č. 7'!J116)+IF('ZoR č. 8'!$D116="",0,'ZoR č. 8'!J116)+IF('ZoR č. 9'!$D116="",0,'ZoR č. 9'!J116)+IF('ZoR č. 10'!$D116="",0,'ZoR č. 10'!J116)+IF(ZZoR!$D116="",0,ZZoR!J116)</f>
        <v>0</v>
      </c>
      <c r="AA116" s="281">
        <f>IF('ZoR č. 1'!$D116="",0,'ZoR č. 1'!K116)+IF('ZoR č. 2'!$D116="",0,'ZoR č. 2'!K116)+IF('ZoR č. 3'!$D116="",0,'ZoR č. 3'!K116)+IF('ZoR č. 4'!$D116="",0,'ZoR č. 4'!K116)+IF('ZoR č. 5'!$D116="",0,'ZoR č. 5'!K116)+IF('ZoR č. 6'!$D116="",0,'ZoR č. 6'!K116)+IF('ZoR č. 7'!$D116="",0,'ZoR č. 7'!K116)+IF('ZoR č. 8'!$D116="",0,'ZoR č. 8'!K116)+IF('ZoR č. 9'!$D116="",0,'ZoR č. 9'!K116)+IF('ZoR č. 10'!$D116="",0,'ZoR č. 10'!K116)+IF(ZZoR!$D116="",0,ZZoR!K116)</f>
        <v>0</v>
      </c>
      <c r="AB116" s="281">
        <f>IF('ZoR č. 1'!$D116="",0,'ZoR č. 1'!L116)+IF('ZoR č. 2'!$D116="",0,'ZoR č. 2'!L116)+IF('ZoR č. 3'!$D116="",0,'ZoR č. 3'!L116)+IF('ZoR č. 4'!$D116="",0,'ZoR č. 4'!L116)+IF('ZoR č. 5'!$D116="",0,'ZoR č. 5'!L116)+IF('ZoR č. 6'!$D116="",0,'ZoR č. 6'!L116)+IF('ZoR č. 7'!$D116="",0,'ZoR č. 7'!L116)+IF('ZoR č. 8'!$D116="",0,'ZoR č. 8'!L116)+IF('ZoR č. 9'!$D116="",0,'ZoR č. 9'!L116)+IF('ZoR č. 10'!$D116="",0,'ZoR č. 10'!L116)+IF(ZZoR!$D116="",0,ZZoR!L116)</f>
        <v>0</v>
      </c>
      <c r="AC116" s="281">
        <f>IF('ZoR č. 1'!$D116="",0,'ZoR č. 1'!M116)+IF('ZoR č. 2'!$D116="",0,'ZoR č. 2'!M116)+IF('ZoR č. 3'!$D116="",0,'ZoR č. 3'!M116)+IF('ZoR č. 4'!$D116="",0,'ZoR č. 4'!M116)+IF('ZoR č. 5'!$D116="",0,'ZoR č. 5'!M116)+IF('ZoR č. 6'!$D116="",0,'ZoR č. 6'!M116)+IF('ZoR č. 7'!$D116="",0,'ZoR č. 7'!M116)+IF('ZoR č. 8'!$D116="",0,'ZoR č. 8'!M116)+IF('ZoR č. 9'!$D116="",0,'ZoR č. 9'!M116)+IF('ZoR č. 10'!$D116="",0,'ZoR č. 10'!M116)+IF(ZZoR!$D116="",0,ZZoR!M116)</f>
        <v>0</v>
      </c>
      <c r="AE116" s="282" t="str">
        <f t="shared" si="7"/>
        <v/>
      </c>
    </row>
    <row r="117" spans="2:31" x14ac:dyDescent="0.25">
      <c r="B117" s="10" t="s">
        <v>38</v>
      </c>
      <c r="C117" s="104" t="str">
        <f>IF(COUNTA('Přehled partnerů'!C117:D117)&lt;&gt;2,"partner neuveden",IF('Přehled partnerů'!G117="ANO",'Přehled partnerů'!C117,"v tomto období nerelevantní"))</f>
        <v>partner neuveden</v>
      </c>
      <c r="D117" s="116" t="str">
        <f>IF(COUNTA('Přehled partnerů'!C117:D117)&lt;&gt;2,"",IF('Přehled partnerů'!G117="ANO",'Přehled partnerů'!D117,""))</f>
        <v/>
      </c>
      <c r="E117" s="24" t="str">
        <f t="shared" si="8"/>
        <v/>
      </c>
      <c r="F117" s="47" t="str">
        <f t="shared" si="9"/>
        <v/>
      </c>
      <c r="G117" s="278">
        <v>0</v>
      </c>
      <c r="H117" s="273">
        <v>0</v>
      </c>
      <c r="I117" s="273">
        <v>0</v>
      </c>
      <c r="J117" s="273">
        <v>0</v>
      </c>
      <c r="K117" s="126">
        <v>0</v>
      </c>
      <c r="L117" s="126">
        <v>0</v>
      </c>
      <c r="M117" s="130">
        <v>0</v>
      </c>
      <c r="N117" s="58" t="str">
        <f t="shared" si="6"/>
        <v/>
      </c>
      <c r="O117" s="267">
        <f>IF('Rozpočet + Žádosti o změnu'!$ER$2="ano",'Rozpočet + Žádosti o změnu'!EL117,IF('Rozpočet + Žádosti o změnu'!$EF$2="ano",'Rozpočet + Žádosti o změnu'!DZ117,IF('Rozpočet + Žádosti o změnu'!$DT$2="ano",'Rozpočet + Žádosti o změnu'!DN117,IF('Rozpočet + Žádosti o změnu'!$DH$2="ano",'Rozpočet + Žádosti o změnu'!DB117,IF('Rozpočet + Žádosti o změnu'!$CV$2="ano",'Rozpočet + Žádosti o změnu'!CP117,IF('Rozpočet + Žádosti o změnu'!$CJ$2="ano",'Rozpočet + Žádosti o změnu'!CD117,IF('Rozpočet + Žádosti o změnu'!$BX$2="ano",'Rozpočet + Žádosti o změnu'!BR117,IF('Rozpočet + Žádosti o změnu'!$BL$2="ano",'Rozpočet + Žádosti o změnu'!BF117,IF('Rozpočet + Žádosti o změnu'!$AZ$2="ano",'Rozpočet + Žádosti o změnu'!AT117,IF('Rozpočet + Žádosti o změnu'!$AN$2="ano",'Rozpočet + Žádosti o změnu'!AH117,'Rozpočet + Žádosti o změnu'!H117))))))))))</f>
        <v>0</v>
      </c>
      <c r="P117" s="267">
        <f>IF('Rozpočet + Žádosti o změnu'!$ER$2="ano",'Rozpočet + Žádosti o změnu'!EM117,IF('Rozpočet + Žádosti o změnu'!$EF$2="ano",'Rozpočet + Žádosti o změnu'!EA117,IF('Rozpočet + Žádosti o změnu'!$DT$2="ano",'Rozpočet + Žádosti o změnu'!DO117,IF('Rozpočet + Žádosti o změnu'!$DH$2="ano",'Rozpočet + Žádosti o změnu'!DC117,IF('Rozpočet + Žádosti o změnu'!$CV$2="ano",'Rozpočet + Žádosti o změnu'!CQ117,IF('Rozpočet + Žádosti o změnu'!$CJ$2="ano",'Rozpočet + Žádosti o změnu'!CE117,IF('Rozpočet + Žádosti o změnu'!$BX$2="ano",'Rozpočet + Žádosti o změnu'!BS117,IF('Rozpočet + Žádosti o změnu'!$BL$2="ano",'Rozpočet + Žádosti o změnu'!BG117,IF('Rozpočet + Žádosti o změnu'!$AZ$2="ano",'Rozpočet + Žádosti o změnu'!AU117,IF('Rozpočet + Žádosti o změnu'!$AN$2="ano",'Rozpočet + Žádosti o změnu'!AI117,'Rozpočet + Žádosti o změnu'!I117))))))))))</f>
        <v>0</v>
      </c>
      <c r="Q117" s="267">
        <f>IF('Rozpočet + Žádosti o změnu'!$ER$2="ano",'Rozpočet + Žádosti o změnu'!EN117,IF('Rozpočet + Žádosti o změnu'!$EF$2="ano",'Rozpočet + Žádosti o změnu'!EB117,IF('Rozpočet + Žádosti o změnu'!$DT$2="ano",'Rozpočet + Žádosti o změnu'!DP117,IF('Rozpočet + Žádosti o změnu'!$DH$2="ano",'Rozpočet + Žádosti o změnu'!DD117,IF('Rozpočet + Žádosti o změnu'!$CV$2="ano",'Rozpočet + Žádosti o změnu'!CR117,IF('Rozpočet + Žádosti o změnu'!$CJ$2="ano",'Rozpočet + Žádosti o změnu'!CF117,IF('Rozpočet + Žádosti o změnu'!$BX$2="ano",'Rozpočet + Žádosti o změnu'!BT117,IF('Rozpočet + Žádosti o změnu'!$BL$2="ano",'Rozpočet + Žádosti o změnu'!BH117,IF('Rozpočet + Žádosti o změnu'!$AZ$2="ano",'Rozpočet + Žádosti o změnu'!AV117,IF('Rozpočet + Žádosti o změnu'!$AN$2="ano",'Rozpočet + Žádosti o změnu'!AJ117,'Rozpočet + Žádosti o změnu'!J117))))))))))</f>
        <v>0</v>
      </c>
      <c r="R117" s="267">
        <f>IF('Rozpočet + Žádosti o změnu'!$ER$2="ano",'Rozpočet + Žádosti o změnu'!EO117,IF('Rozpočet + Žádosti o změnu'!$EF$2="ano",'Rozpočet + Žádosti o změnu'!EC117,IF('Rozpočet + Žádosti o změnu'!$DT$2="ano",'Rozpočet + Žádosti o změnu'!DQ117,IF('Rozpočet + Žádosti o změnu'!$DH$2="ano",'Rozpočet + Žádosti o změnu'!DE117,IF('Rozpočet + Žádosti o změnu'!$CV$2="ano",'Rozpočet + Žádosti o změnu'!CS117,IF('Rozpočet + Žádosti o změnu'!$CJ$2="ano",'Rozpočet + Žádosti o změnu'!CG117,IF('Rozpočet + Žádosti o změnu'!$BX$2="ano",'Rozpočet + Žádosti o změnu'!BU117,IF('Rozpočet + Žádosti o změnu'!$BL$2="ano",'Rozpočet + Žádosti o změnu'!BI117,IF('Rozpočet + Žádosti o změnu'!$AZ$2="ano",'Rozpočet + Žádosti o změnu'!AW117,IF('Rozpočet + Žádosti o změnu'!$AN$2="ano",'Rozpočet + Žádosti o změnu'!AK117,'Rozpočet + Žádosti o změnu'!K117))))))))))</f>
        <v>0</v>
      </c>
      <c r="S117" s="267">
        <f>IF('Rozpočet + Žádosti o změnu'!$ER$2="ano",'Rozpočet + Žádosti o změnu'!EP117,IF('Rozpočet + Žádosti o změnu'!$EF$2="ano",'Rozpočet + Žádosti o změnu'!ED117,IF('Rozpočet + Žádosti o změnu'!$DT$2="ano",'Rozpočet + Žádosti o změnu'!DR117,IF('Rozpočet + Žádosti o změnu'!$DH$2="ano",'Rozpočet + Žádosti o změnu'!DF117,IF('Rozpočet + Žádosti o změnu'!$CV$2="ano",'Rozpočet + Žádosti o změnu'!CT117,IF('Rozpočet + Žádosti o změnu'!$CJ$2="ano",'Rozpočet + Žádosti o změnu'!CH117,IF('Rozpočet + Žádosti o změnu'!$BX$2="ano",'Rozpočet + Žádosti o změnu'!BV117,IF('Rozpočet + Žádosti o změnu'!$BL$2="ano",'Rozpočet + Žádosti o změnu'!BJ117,IF('Rozpočet + Žádosti o změnu'!$AZ$2="ano",'Rozpočet + Žádosti o změnu'!AX117,IF('Rozpočet + Žádosti o změnu'!$AN$2="ano",'Rozpočet + Žádosti o změnu'!AL117,'Rozpočet + Žádosti o změnu'!L117))))))))))</f>
        <v>0</v>
      </c>
      <c r="T117" s="267">
        <f>IF('Rozpočet + Žádosti o změnu'!$ER$2="ano",'Rozpočet + Žádosti o změnu'!EQ117,IF('Rozpočet + Žádosti o změnu'!$EF$2="ano",'Rozpočet + Žádosti o změnu'!EE117,IF('Rozpočet + Žádosti o změnu'!$DT$2="ano",'Rozpočet + Žádosti o změnu'!DS117,IF('Rozpočet + Žádosti o změnu'!$DH$2="ano",'Rozpočet + Žádosti o změnu'!DG117,IF('Rozpočet + Žádosti o změnu'!$CV$2="ano",'Rozpočet + Žádosti o změnu'!CU117,IF('Rozpočet + Žádosti o změnu'!$CJ$2="ano",'Rozpočet + Žádosti o změnu'!CI117,IF('Rozpočet + Žádosti o změnu'!$BX$2="ano",'Rozpočet + Žádosti o změnu'!BW117,IF('Rozpočet + Žádosti o změnu'!$BL$2="ano",'Rozpočet + Žádosti o změnu'!BK117,IF('Rozpočet + Žádosti o změnu'!$AZ$2="ano",'Rozpočet + Žádosti o změnu'!AY117,IF('Rozpočet + Žádosti o změnu'!$AN$2="ano",'Rozpočet + Žádosti o změnu'!AM117,'Rozpočet + Žádosti o změnu'!M117))))))))))</f>
        <v>0</v>
      </c>
      <c r="U117" s="267">
        <f>IF('Rozpočet + Žádosti o změnu'!$ER$2="ano",'Rozpočet + Žádosti o změnu'!ER117,IF('Rozpočet + Žádosti o změnu'!$EF$2="ano",'Rozpočet + Žádosti o změnu'!EF117,IF('Rozpočet + Žádosti o změnu'!$DT$2="ano",'Rozpočet + Žádosti o změnu'!DT117,IF('Rozpočet + Žádosti o změnu'!$DH$2="ano",'Rozpočet + Žádosti o změnu'!DH117,IF('Rozpočet + Žádosti o změnu'!$CV$2="ano",'Rozpočet + Žádosti o změnu'!CV117,IF('Rozpočet + Žádosti o změnu'!$CJ$2="ano",'Rozpočet + Žádosti o změnu'!CJ117,IF('Rozpočet + Žádosti o změnu'!$BX$2="ano",'Rozpočet + Žádosti o změnu'!BX117,IF('Rozpočet + Žádosti o změnu'!$BL$2="ano",'Rozpočet + Žádosti o změnu'!BL117,IF('Rozpočet + Žádosti o změnu'!$AZ$2="ano",'Rozpočet + Žádosti o změnu'!AZ117,IF('Rozpočet + Žádosti o změnu'!$AN$2="ano",'Rozpočet + Žádosti o změnu'!AN117,'Rozpočet + Žádosti o změnu'!N117))))))))))</f>
        <v>0</v>
      </c>
      <c r="W117" s="281">
        <f>IF('ZoR č. 1'!$D117="",0,'ZoR č. 1'!G117)+IF('ZoR č. 2'!$D117="",0,'ZoR č. 2'!G117)+IF('ZoR č. 3'!$D117="",0,'ZoR č. 3'!G117)+IF('ZoR č. 4'!$D117="",0,'ZoR č. 4'!G117)+IF('ZoR č. 5'!$D117="",0,'ZoR č. 5'!G117)+IF('ZoR č. 6'!$D117="",0,'ZoR č. 6'!G117)+IF('ZoR č. 7'!$D117="",0,'ZoR č. 7'!G117)+IF('ZoR č. 8'!$D117="",0,'ZoR č. 8'!G117)+IF('ZoR č. 9'!$D117="",0,'ZoR č. 9'!G117)+IF('ZoR č. 10'!$D117="",0,'ZoR č. 10'!G117)+IF(ZZoR!$D117="",0,ZZoR!G117)</f>
        <v>0</v>
      </c>
      <c r="X117" s="281">
        <f>IF('ZoR č. 1'!$D117="",0,'ZoR č. 1'!H117)+IF('ZoR č. 2'!$D117="",0,'ZoR č. 2'!H117)+IF('ZoR č. 3'!$D117="",0,'ZoR č. 3'!H117)+IF('ZoR č. 4'!$D117="",0,'ZoR č. 4'!H117)+IF('ZoR č. 5'!$D117="",0,'ZoR č. 5'!H117)+IF('ZoR č. 6'!$D117="",0,'ZoR č. 6'!H117)+IF('ZoR č. 7'!$D117="",0,'ZoR č. 7'!H117)+IF('ZoR č. 8'!$D117="",0,'ZoR č. 8'!H117)+IF('ZoR č. 9'!$D117="",0,'ZoR č. 9'!H117)+IF('ZoR č. 10'!$D117="",0,'ZoR č. 10'!H117)+IF(ZZoR!$D117="",0,ZZoR!H117)</f>
        <v>0</v>
      </c>
      <c r="Y117" s="281">
        <f>IF('ZoR č. 1'!$D117="",0,'ZoR č. 1'!I117)+IF('ZoR č. 2'!$D117="",0,'ZoR č. 2'!I117)+IF('ZoR č. 3'!$D117="",0,'ZoR č. 3'!I117)+IF('ZoR č. 4'!$D117="",0,'ZoR č. 4'!I117)+IF('ZoR č. 5'!$D117="",0,'ZoR č. 5'!I117)+IF('ZoR č. 6'!$D117="",0,'ZoR č. 6'!I117)+IF('ZoR č. 7'!$D117="",0,'ZoR č. 7'!I117)+IF('ZoR č. 8'!$D117="",0,'ZoR č. 8'!I117)+IF('ZoR č. 9'!$D117="",0,'ZoR č. 9'!I117)+IF('ZoR č. 10'!$D117="",0,'ZoR č. 10'!I117)+IF(ZZoR!$D117="",0,ZZoR!I117)</f>
        <v>0</v>
      </c>
      <c r="Z117" s="281">
        <f>IF('ZoR č. 1'!$D117="",0,'ZoR č. 1'!J117)+IF('ZoR č. 2'!$D117="",0,'ZoR č. 2'!J117)+IF('ZoR č. 3'!$D117="",0,'ZoR č. 3'!J117)+IF('ZoR č. 4'!$D117="",0,'ZoR č. 4'!J117)+IF('ZoR č. 5'!$D117="",0,'ZoR č. 5'!J117)+IF('ZoR č. 6'!$D117="",0,'ZoR č. 6'!J117)+IF('ZoR č. 7'!$D117="",0,'ZoR č. 7'!J117)+IF('ZoR č. 8'!$D117="",0,'ZoR č. 8'!J117)+IF('ZoR č. 9'!$D117="",0,'ZoR č. 9'!J117)+IF('ZoR č. 10'!$D117="",0,'ZoR č. 10'!J117)+IF(ZZoR!$D117="",0,ZZoR!J117)</f>
        <v>0</v>
      </c>
      <c r="AA117" s="281">
        <f>IF('ZoR č. 1'!$D117="",0,'ZoR č. 1'!K117)+IF('ZoR č. 2'!$D117="",0,'ZoR č. 2'!K117)+IF('ZoR č. 3'!$D117="",0,'ZoR č. 3'!K117)+IF('ZoR č. 4'!$D117="",0,'ZoR č. 4'!K117)+IF('ZoR č. 5'!$D117="",0,'ZoR č. 5'!K117)+IF('ZoR č. 6'!$D117="",0,'ZoR č. 6'!K117)+IF('ZoR č. 7'!$D117="",0,'ZoR č. 7'!K117)+IF('ZoR č. 8'!$D117="",0,'ZoR č. 8'!K117)+IF('ZoR č. 9'!$D117="",0,'ZoR č. 9'!K117)+IF('ZoR č. 10'!$D117="",0,'ZoR č. 10'!K117)+IF(ZZoR!$D117="",0,ZZoR!K117)</f>
        <v>0</v>
      </c>
      <c r="AB117" s="281">
        <f>IF('ZoR č. 1'!$D117="",0,'ZoR č. 1'!L117)+IF('ZoR č. 2'!$D117="",0,'ZoR č. 2'!L117)+IF('ZoR č. 3'!$D117="",0,'ZoR č. 3'!L117)+IF('ZoR č. 4'!$D117="",0,'ZoR č. 4'!L117)+IF('ZoR č. 5'!$D117="",0,'ZoR č. 5'!L117)+IF('ZoR č. 6'!$D117="",0,'ZoR č. 6'!L117)+IF('ZoR č. 7'!$D117="",0,'ZoR č. 7'!L117)+IF('ZoR č. 8'!$D117="",0,'ZoR č. 8'!L117)+IF('ZoR č. 9'!$D117="",0,'ZoR č. 9'!L117)+IF('ZoR č. 10'!$D117="",0,'ZoR č. 10'!L117)+IF(ZZoR!$D117="",0,ZZoR!L117)</f>
        <v>0</v>
      </c>
      <c r="AC117" s="281">
        <f>IF('ZoR č. 1'!$D117="",0,'ZoR č. 1'!M117)+IF('ZoR č. 2'!$D117="",0,'ZoR č. 2'!M117)+IF('ZoR č. 3'!$D117="",0,'ZoR č. 3'!M117)+IF('ZoR č. 4'!$D117="",0,'ZoR č. 4'!M117)+IF('ZoR č. 5'!$D117="",0,'ZoR č. 5'!M117)+IF('ZoR č. 6'!$D117="",0,'ZoR č. 6'!M117)+IF('ZoR č. 7'!$D117="",0,'ZoR č. 7'!M117)+IF('ZoR č. 8'!$D117="",0,'ZoR č. 8'!M117)+IF('ZoR č. 9'!$D117="",0,'ZoR č. 9'!M117)+IF('ZoR č. 10'!$D117="",0,'ZoR č. 10'!M117)+IF(ZZoR!$D117="",0,ZZoR!M117)</f>
        <v>0</v>
      </c>
      <c r="AE117" s="282" t="str">
        <f t="shared" si="7"/>
        <v/>
      </c>
    </row>
    <row r="118" spans="2:31" x14ac:dyDescent="0.25">
      <c r="B118" s="10" t="s">
        <v>39</v>
      </c>
      <c r="C118" s="104" t="str">
        <f>IF(COUNTA('Přehled partnerů'!C118:D118)&lt;&gt;2,"partner neuveden",IF('Přehled partnerů'!G118="ANO",'Přehled partnerů'!C118,"v tomto období nerelevantní"))</f>
        <v>partner neuveden</v>
      </c>
      <c r="D118" s="116" t="str">
        <f>IF(COUNTA('Přehled partnerů'!C118:D118)&lt;&gt;2,"",IF('Přehled partnerů'!G118="ANO",'Přehled partnerů'!D118,""))</f>
        <v/>
      </c>
      <c r="E118" s="24" t="str">
        <f t="shared" si="8"/>
        <v/>
      </c>
      <c r="F118" s="47" t="str">
        <f t="shared" si="9"/>
        <v/>
      </c>
      <c r="G118" s="278">
        <v>0</v>
      </c>
      <c r="H118" s="273">
        <v>0</v>
      </c>
      <c r="I118" s="273">
        <v>0</v>
      </c>
      <c r="J118" s="273">
        <v>0</v>
      </c>
      <c r="K118" s="126">
        <v>0</v>
      </c>
      <c r="L118" s="126">
        <v>0</v>
      </c>
      <c r="M118" s="130">
        <v>0</v>
      </c>
      <c r="N118" s="58" t="str">
        <f t="shared" si="6"/>
        <v/>
      </c>
      <c r="O118" s="267">
        <f>IF('Rozpočet + Žádosti o změnu'!$ER$2="ano",'Rozpočet + Žádosti o změnu'!EL118,IF('Rozpočet + Žádosti o změnu'!$EF$2="ano",'Rozpočet + Žádosti o změnu'!DZ118,IF('Rozpočet + Žádosti o změnu'!$DT$2="ano",'Rozpočet + Žádosti o změnu'!DN118,IF('Rozpočet + Žádosti o změnu'!$DH$2="ano",'Rozpočet + Žádosti o změnu'!DB118,IF('Rozpočet + Žádosti o změnu'!$CV$2="ano",'Rozpočet + Žádosti o změnu'!CP118,IF('Rozpočet + Žádosti o změnu'!$CJ$2="ano",'Rozpočet + Žádosti o změnu'!CD118,IF('Rozpočet + Žádosti o změnu'!$BX$2="ano",'Rozpočet + Žádosti o změnu'!BR118,IF('Rozpočet + Žádosti o změnu'!$BL$2="ano",'Rozpočet + Žádosti o změnu'!BF118,IF('Rozpočet + Žádosti o změnu'!$AZ$2="ano",'Rozpočet + Žádosti o změnu'!AT118,IF('Rozpočet + Žádosti o změnu'!$AN$2="ano",'Rozpočet + Žádosti o změnu'!AH118,'Rozpočet + Žádosti o změnu'!H118))))))))))</f>
        <v>0</v>
      </c>
      <c r="P118" s="267">
        <f>IF('Rozpočet + Žádosti o změnu'!$ER$2="ano",'Rozpočet + Žádosti o změnu'!EM118,IF('Rozpočet + Žádosti o změnu'!$EF$2="ano",'Rozpočet + Žádosti o změnu'!EA118,IF('Rozpočet + Žádosti o změnu'!$DT$2="ano",'Rozpočet + Žádosti o změnu'!DO118,IF('Rozpočet + Žádosti o změnu'!$DH$2="ano",'Rozpočet + Žádosti o změnu'!DC118,IF('Rozpočet + Žádosti o změnu'!$CV$2="ano",'Rozpočet + Žádosti o změnu'!CQ118,IF('Rozpočet + Žádosti o změnu'!$CJ$2="ano",'Rozpočet + Žádosti o změnu'!CE118,IF('Rozpočet + Žádosti o změnu'!$BX$2="ano",'Rozpočet + Žádosti o změnu'!BS118,IF('Rozpočet + Žádosti o změnu'!$BL$2="ano",'Rozpočet + Žádosti o změnu'!BG118,IF('Rozpočet + Žádosti o změnu'!$AZ$2="ano",'Rozpočet + Žádosti o změnu'!AU118,IF('Rozpočet + Žádosti o změnu'!$AN$2="ano",'Rozpočet + Žádosti o změnu'!AI118,'Rozpočet + Žádosti o změnu'!I118))))))))))</f>
        <v>0</v>
      </c>
      <c r="Q118" s="267">
        <f>IF('Rozpočet + Žádosti o změnu'!$ER$2="ano",'Rozpočet + Žádosti o změnu'!EN118,IF('Rozpočet + Žádosti o změnu'!$EF$2="ano",'Rozpočet + Žádosti o změnu'!EB118,IF('Rozpočet + Žádosti o změnu'!$DT$2="ano",'Rozpočet + Žádosti o změnu'!DP118,IF('Rozpočet + Žádosti o změnu'!$DH$2="ano",'Rozpočet + Žádosti o změnu'!DD118,IF('Rozpočet + Žádosti o změnu'!$CV$2="ano",'Rozpočet + Žádosti o změnu'!CR118,IF('Rozpočet + Žádosti o změnu'!$CJ$2="ano",'Rozpočet + Žádosti o změnu'!CF118,IF('Rozpočet + Žádosti o změnu'!$BX$2="ano",'Rozpočet + Žádosti o změnu'!BT118,IF('Rozpočet + Žádosti o změnu'!$BL$2="ano",'Rozpočet + Žádosti o změnu'!BH118,IF('Rozpočet + Žádosti o změnu'!$AZ$2="ano",'Rozpočet + Žádosti o změnu'!AV118,IF('Rozpočet + Žádosti o změnu'!$AN$2="ano",'Rozpočet + Žádosti o změnu'!AJ118,'Rozpočet + Žádosti o změnu'!J118))))))))))</f>
        <v>0</v>
      </c>
      <c r="R118" s="267">
        <f>IF('Rozpočet + Žádosti o změnu'!$ER$2="ano",'Rozpočet + Žádosti o změnu'!EO118,IF('Rozpočet + Žádosti o změnu'!$EF$2="ano",'Rozpočet + Žádosti o změnu'!EC118,IF('Rozpočet + Žádosti o změnu'!$DT$2="ano",'Rozpočet + Žádosti o změnu'!DQ118,IF('Rozpočet + Žádosti o změnu'!$DH$2="ano",'Rozpočet + Žádosti o změnu'!DE118,IF('Rozpočet + Žádosti o změnu'!$CV$2="ano",'Rozpočet + Žádosti o změnu'!CS118,IF('Rozpočet + Žádosti o změnu'!$CJ$2="ano",'Rozpočet + Žádosti o změnu'!CG118,IF('Rozpočet + Žádosti o změnu'!$BX$2="ano",'Rozpočet + Žádosti o změnu'!BU118,IF('Rozpočet + Žádosti o změnu'!$BL$2="ano",'Rozpočet + Žádosti o změnu'!BI118,IF('Rozpočet + Žádosti o změnu'!$AZ$2="ano",'Rozpočet + Žádosti o změnu'!AW118,IF('Rozpočet + Žádosti o změnu'!$AN$2="ano",'Rozpočet + Žádosti o změnu'!AK118,'Rozpočet + Žádosti o změnu'!K118))))))))))</f>
        <v>0</v>
      </c>
      <c r="S118" s="267">
        <f>IF('Rozpočet + Žádosti o změnu'!$ER$2="ano",'Rozpočet + Žádosti o změnu'!EP118,IF('Rozpočet + Žádosti o změnu'!$EF$2="ano",'Rozpočet + Žádosti o změnu'!ED118,IF('Rozpočet + Žádosti o změnu'!$DT$2="ano",'Rozpočet + Žádosti o změnu'!DR118,IF('Rozpočet + Žádosti o změnu'!$DH$2="ano",'Rozpočet + Žádosti o změnu'!DF118,IF('Rozpočet + Žádosti o změnu'!$CV$2="ano",'Rozpočet + Žádosti o změnu'!CT118,IF('Rozpočet + Žádosti o změnu'!$CJ$2="ano",'Rozpočet + Žádosti o změnu'!CH118,IF('Rozpočet + Žádosti o změnu'!$BX$2="ano",'Rozpočet + Žádosti o změnu'!BV118,IF('Rozpočet + Žádosti o změnu'!$BL$2="ano",'Rozpočet + Žádosti o změnu'!BJ118,IF('Rozpočet + Žádosti o změnu'!$AZ$2="ano",'Rozpočet + Žádosti o změnu'!AX118,IF('Rozpočet + Žádosti o změnu'!$AN$2="ano",'Rozpočet + Žádosti o změnu'!AL118,'Rozpočet + Žádosti o změnu'!L118))))))))))</f>
        <v>0</v>
      </c>
      <c r="T118" s="267">
        <f>IF('Rozpočet + Žádosti o změnu'!$ER$2="ano",'Rozpočet + Žádosti o změnu'!EQ118,IF('Rozpočet + Žádosti o změnu'!$EF$2="ano",'Rozpočet + Žádosti o změnu'!EE118,IF('Rozpočet + Žádosti o změnu'!$DT$2="ano",'Rozpočet + Žádosti o změnu'!DS118,IF('Rozpočet + Žádosti o změnu'!$DH$2="ano",'Rozpočet + Žádosti o změnu'!DG118,IF('Rozpočet + Žádosti o změnu'!$CV$2="ano",'Rozpočet + Žádosti o změnu'!CU118,IF('Rozpočet + Žádosti o změnu'!$CJ$2="ano",'Rozpočet + Žádosti o změnu'!CI118,IF('Rozpočet + Žádosti o změnu'!$BX$2="ano",'Rozpočet + Žádosti o změnu'!BW118,IF('Rozpočet + Žádosti o změnu'!$BL$2="ano",'Rozpočet + Žádosti o změnu'!BK118,IF('Rozpočet + Žádosti o změnu'!$AZ$2="ano",'Rozpočet + Žádosti o změnu'!AY118,IF('Rozpočet + Žádosti o změnu'!$AN$2="ano",'Rozpočet + Žádosti o změnu'!AM118,'Rozpočet + Žádosti o změnu'!M118))))))))))</f>
        <v>0</v>
      </c>
      <c r="U118" s="267">
        <f>IF('Rozpočet + Žádosti o změnu'!$ER$2="ano",'Rozpočet + Žádosti o změnu'!ER118,IF('Rozpočet + Žádosti o změnu'!$EF$2="ano",'Rozpočet + Žádosti o změnu'!EF118,IF('Rozpočet + Žádosti o změnu'!$DT$2="ano",'Rozpočet + Žádosti o změnu'!DT118,IF('Rozpočet + Žádosti o změnu'!$DH$2="ano",'Rozpočet + Žádosti o změnu'!DH118,IF('Rozpočet + Žádosti o změnu'!$CV$2="ano",'Rozpočet + Žádosti o změnu'!CV118,IF('Rozpočet + Žádosti o změnu'!$CJ$2="ano",'Rozpočet + Žádosti o změnu'!CJ118,IF('Rozpočet + Žádosti o změnu'!$BX$2="ano",'Rozpočet + Žádosti o změnu'!BX118,IF('Rozpočet + Žádosti o změnu'!$BL$2="ano",'Rozpočet + Žádosti o změnu'!BL118,IF('Rozpočet + Žádosti o změnu'!$AZ$2="ano",'Rozpočet + Žádosti o změnu'!AZ118,IF('Rozpočet + Žádosti o změnu'!$AN$2="ano",'Rozpočet + Žádosti o změnu'!AN118,'Rozpočet + Žádosti o změnu'!N118))))))))))</f>
        <v>0</v>
      </c>
      <c r="W118" s="281">
        <f>IF('ZoR č. 1'!$D118="",0,'ZoR č. 1'!G118)+IF('ZoR č. 2'!$D118="",0,'ZoR č. 2'!G118)+IF('ZoR č. 3'!$D118="",0,'ZoR č. 3'!G118)+IF('ZoR č. 4'!$D118="",0,'ZoR č. 4'!G118)+IF('ZoR č. 5'!$D118="",0,'ZoR č. 5'!G118)+IF('ZoR č. 6'!$D118="",0,'ZoR č. 6'!G118)+IF('ZoR č. 7'!$D118="",0,'ZoR č. 7'!G118)+IF('ZoR č. 8'!$D118="",0,'ZoR č. 8'!G118)+IF('ZoR č. 9'!$D118="",0,'ZoR č. 9'!G118)+IF('ZoR č. 10'!$D118="",0,'ZoR č. 10'!G118)+IF(ZZoR!$D118="",0,ZZoR!G118)</f>
        <v>0</v>
      </c>
      <c r="X118" s="281">
        <f>IF('ZoR č. 1'!$D118="",0,'ZoR č. 1'!H118)+IF('ZoR č. 2'!$D118="",0,'ZoR č. 2'!H118)+IF('ZoR č. 3'!$D118="",0,'ZoR č. 3'!H118)+IF('ZoR č. 4'!$D118="",0,'ZoR č. 4'!H118)+IF('ZoR č. 5'!$D118="",0,'ZoR č. 5'!H118)+IF('ZoR č. 6'!$D118="",0,'ZoR č. 6'!H118)+IF('ZoR č. 7'!$D118="",0,'ZoR č. 7'!H118)+IF('ZoR č. 8'!$D118="",0,'ZoR č. 8'!H118)+IF('ZoR č. 9'!$D118="",0,'ZoR č. 9'!H118)+IF('ZoR č. 10'!$D118="",0,'ZoR č. 10'!H118)+IF(ZZoR!$D118="",0,ZZoR!H118)</f>
        <v>0</v>
      </c>
      <c r="Y118" s="281">
        <f>IF('ZoR č. 1'!$D118="",0,'ZoR č. 1'!I118)+IF('ZoR č. 2'!$D118="",0,'ZoR č. 2'!I118)+IF('ZoR č. 3'!$D118="",0,'ZoR č. 3'!I118)+IF('ZoR č. 4'!$D118="",0,'ZoR č. 4'!I118)+IF('ZoR č. 5'!$D118="",0,'ZoR č. 5'!I118)+IF('ZoR č. 6'!$D118="",0,'ZoR č. 6'!I118)+IF('ZoR č. 7'!$D118="",0,'ZoR č. 7'!I118)+IF('ZoR č. 8'!$D118="",0,'ZoR č. 8'!I118)+IF('ZoR č. 9'!$D118="",0,'ZoR č. 9'!I118)+IF('ZoR č. 10'!$D118="",0,'ZoR č. 10'!I118)+IF(ZZoR!$D118="",0,ZZoR!I118)</f>
        <v>0</v>
      </c>
      <c r="Z118" s="281">
        <f>IF('ZoR č. 1'!$D118="",0,'ZoR č. 1'!J118)+IF('ZoR č. 2'!$D118="",0,'ZoR č. 2'!J118)+IF('ZoR č. 3'!$D118="",0,'ZoR č. 3'!J118)+IF('ZoR č. 4'!$D118="",0,'ZoR č. 4'!J118)+IF('ZoR č. 5'!$D118="",0,'ZoR č. 5'!J118)+IF('ZoR č. 6'!$D118="",0,'ZoR č. 6'!J118)+IF('ZoR č. 7'!$D118="",0,'ZoR č. 7'!J118)+IF('ZoR č. 8'!$D118="",0,'ZoR č. 8'!J118)+IF('ZoR č. 9'!$D118="",0,'ZoR č. 9'!J118)+IF('ZoR č. 10'!$D118="",0,'ZoR č. 10'!J118)+IF(ZZoR!$D118="",0,ZZoR!J118)</f>
        <v>0</v>
      </c>
      <c r="AA118" s="281">
        <f>IF('ZoR č. 1'!$D118="",0,'ZoR č. 1'!K118)+IF('ZoR č. 2'!$D118="",0,'ZoR č. 2'!K118)+IF('ZoR č. 3'!$D118="",0,'ZoR č. 3'!K118)+IF('ZoR č. 4'!$D118="",0,'ZoR č. 4'!K118)+IF('ZoR č. 5'!$D118="",0,'ZoR č. 5'!K118)+IF('ZoR č. 6'!$D118="",0,'ZoR č. 6'!K118)+IF('ZoR č. 7'!$D118="",0,'ZoR č. 7'!K118)+IF('ZoR č. 8'!$D118="",0,'ZoR č. 8'!K118)+IF('ZoR č. 9'!$D118="",0,'ZoR č. 9'!K118)+IF('ZoR č. 10'!$D118="",0,'ZoR č. 10'!K118)+IF(ZZoR!$D118="",0,ZZoR!K118)</f>
        <v>0</v>
      </c>
      <c r="AB118" s="281">
        <f>IF('ZoR č. 1'!$D118="",0,'ZoR č. 1'!L118)+IF('ZoR č. 2'!$D118="",0,'ZoR č. 2'!L118)+IF('ZoR č. 3'!$D118="",0,'ZoR č. 3'!L118)+IF('ZoR č. 4'!$D118="",0,'ZoR č. 4'!L118)+IF('ZoR č. 5'!$D118="",0,'ZoR č. 5'!L118)+IF('ZoR č. 6'!$D118="",0,'ZoR č. 6'!L118)+IF('ZoR č. 7'!$D118="",0,'ZoR č. 7'!L118)+IF('ZoR č. 8'!$D118="",0,'ZoR č. 8'!L118)+IF('ZoR č. 9'!$D118="",0,'ZoR č. 9'!L118)+IF('ZoR č. 10'!$D118="",0,'ZoR č. 10'!L118)+IF(ZZoR!$D118="",0,ZZoR!L118)</f>
        <v>0</v>
      </c>
      <c r="AC118" s="281">
        <f>IF('ZoR č. 1'!$D118="",0,'ZoR č. 1'!M118)+IF('ZoR č. 2'!$D118="",0,'ZoR č. 2'!M118)+IF('ZoR č. 3'!$D118="",0,'ZoR č. 3'!M118)+IF('ZoR č. 4'!$D118="",0,'ZoR č. 4'!M118)+IF('ZoR č. 5'!$D118="",0,'ZoR č. 5'!M118)+IF('ZoR č. 6'!$D118="",0,'ZoR č. 6'!M118)+IF('ZoR č. 7'!$D118="",0,'ZoR č. 7'!M118)+IF('ZoR č. 8'!$D118="",0,'ZoR č. 8'!M118)+IF('ZoR č. 9'!$D118="",0,'ZoR č. 9'!M118)+IF('ZoR č. 10'!$D118="",0,'ZoR č. 10'!M118)+IF(ZZoR!$D118="",0,ZZoR!M118)</f>
        <v>0</v>
      </c>
      <c r="AE118" s="282" t="str">
        <f t="shared" si="7"/>
        <v/>
      </c>
    </row>
    <row r="119" spans="2:31" x14ac:dyDescent="0.25">
      <c r="B119" s="10" t="s">
        <v>40</v>
      </c>
      <c r="C119" s="104" t="str">
        <f>IF(COUNTA('Přehled partnerů'!C119:D119)&lt;&gt;2,"partner neuveden",IF('Přehled partnerů'!G119="ANO",'Přehled partnerů'!C119,"v tomto období nerelevantní"))</f>
        <v>partner neuveden</v>
      </c>
      <c r="D119" s="116" t="str">
        <f>IF(COUNTA('Přehled partnerů'!C119:D119)&lt;&gt;2,"",IF('Přehled partnerů'!G119="ANO",'Přehled partnerů'!D119,""))</f>
        <v/>
      </c>
      <c r="E119" s="24" t="str">
        <f t="shared" si="8"/>
        <v/>
      </c>
      <c r="F119" s="47" t="str">
        <f t="shared" si="9"/>
        <v/>
      </c>
      <c r="G119" s="278">
        <v>0</v>
      </c>
      <c r="H119" s="273">
        <v>0</v>
      </c>
      <c r="I119" s="273">
        <v>0</v>
      </c>
      <c r="J119" s="273">
        <v>0</v>
      </c>
      <c r="K119" s="126">
        <v>0</v>
      </c>
      <c r="L119" s="126">
        <v>0</v>
      </c>
      <c r="M119" s="130">
        <v>0</v>
      </c>
      <c r="N119" s="58" t="str">
        <f t="shared" si="6"/>
        <v/>
      </c>
      <c r="O119" s="267">
        <f>IF('Rozpočet + Žádosti o změnu'!$ER$2="ano",'Rozpočet + Žádosti o změnu'!EL119,IF('Rozpočet + Žádosti o změnu'!$EF$2="ano",'Rozpočet + Žádosti o změnu'!DZ119,IF('Rozpočet + Žádosti o změnu'!$DT$2="ano",'Rozpočet + Žádosti o změnu'!DN119,IF('Rozpočet + Žádosti o změnu'!$DH$2="ano",'Rozpočet + Žádosti o změnu'!DB119,IF('Rozpočet + Žádosti o změnu'!$CV$2="ano",'Rozpočet + Žádosti o změnu'!CP119,IF('Rozpočet + Žádosti o změnu'!$CJ$2="ano",'Rozpočet + Žádosti o změnu'!CD119,IF('Rozpočet + Žádosti o změnu'!$BX$2="ano",'Rozpočet + Žádosti o změnu'!BR119,IF('Rozpočet + Žádosti o změnu'!$BL$2="ano",'Rozpočet + Žádosti o změnu'!BF119,IF('Rozpočet + Žádosti o změnu'!$AZ$2="ano",'Rozpočet + Žádosti o změnu'!AT119,IF('Rozpočet + Žádosti o změnu'!$AN$2="ano",'Rozpočet + Žádosti o změnu'!AH119,'Rozpočet + Žádosti o změnu'!H119))))))))))</f>
        <v>0</v>
      </c>
      <c r="P119" s="267">
        <f>IF('Rozpočet + Žádosti o změnu'!$ER$2="ano",'Rozpočet + Žádosti o změnu'!EM119,IF('Rozpočet + Žádosti o změnu'!$EF$2="ano",'Rozpočet + Žádosti o změnu'!EA119,IF('Rozpočet + Žádosti o změnu'!$DT$2="ano",'Rozpočet + Žádosti o změnu'!DO119,IF('Rozpočet + Žádosti o změnu'!$DH$2="ano",'Rozpočet + Žádosti o změnu'!DC119,IF('Rozpočet + Žádosti o změnu'!$CV$2="ano",'Rozpočet + Žádosti o změnu'!CQ119,IF('Rozpočet + Žádosti o změnu'!$CJ$2="ano",'Rozpočet + Žádosti o změnu'!CE119,IF('Rozpočet + Žádosti o změnu'!$BX$2="ano",'Rozpočet + Žádosti o změnu'!BS119,IF('Rozpočet + Žádosti o změnu'!$BL$2="ano",'Rozpočet + Žádosti o změnu'!BG119,IF('Rozpočet + Žádosti o změnu'!$AZ$2="ano",'Rozpočet + Žádosti o změnu'!AU119,IF('Rozpočet + Žádosti o změnu'!$AN$2="ano",'Rozpočet + Žádosti o změnu'!AI119,'Rozpočet + Žádosti o změnu'!I119))))))))))</f>
        <v>0</v>
      </c>
      <c r="Q119" s="267">
        <f>IF('Rozpočet + Žádosti o změnu'!$ER$2="ano",'Rozpočet + Žádosti o změnu'!EN119,IF('Rozpočet + Žádosti o změnu'!$EF$2="ano",'Rozpočet + Žádosti o změnu'!EB119,IF('Rozpočet + Žádosti o změnu'!$DT$2="ano",'Rozpočet + Žádosti o změnu'!DP119,IF('Rozpočet + Žádosti o změnu'!$DH$2="ano",'Rozpočet + Žádosti o změnu'!DD119,IF('Rozpočet + Žádosti o změnu'!$CV$2="ano",'Rozpočet + Žádosti o změnu'!CR119,IF('Rozpočet + Žádosti o změnu'!$CJ$2="ano",'Rozpočet + Žádosti o změnu'!CF119,IF('Rozpočet + Žádosti o změnu'!$BX$2="ano",'Rozpočet + Žádosti o změnu'!BT119,IF('Rozpočet + Žádosti o změnu'!$BL$2="ano",'Rozpočet + Žádosti o změnu'!BH119,IF('Rozpočet + Žádosti o změnu'!$AZ$2="ano",'Rozpočet + Žádosti o změnu'!AV119,IF('Rozpočet + Žádosti o změnu'!$AN$2="ano",'Rozpočet + Žádosti o změnu'!AJ119,'Rozpočet + Žádosti o změnu'!J119))))))))))</f>
        <v>0</v>
      </c>
      <c r="R119" s="267">
        <f>IF('Rozpočet + Žádosti o změnu'!$ER$2="ano",'Rozpočet + Žádosti o změnu'!EO119,IF('Rozpočet + Žádosti o změnu'!$EF$2="ano",'Rozpočet + Žádosti o změnu'!EC119,IF('Rozpočet + Žádosti o změnu'!$DT$2="ano",'Rozpočet + Žádosti o změnu'!DQ119,IF('Rozpočet + Žádosti o změnu'!$DH$2="ano",'Rozpočet + Žádosti o změnu'!DE119,IF('Rozpočet + Žádosti o změnu'!$CV$2="ano",'Rozpočet + Žádosti o změnu'!CS119,IF('Rozpočet + Žádosti o změnu'!$CJ$2="ano",'Rozpočet + Žádosti o změnu'!CG119,IF('Rozpočet + Žádosti o změnu'!$BX$2="ano",'Rozpočet + Žádosti o změnu'!BU119,IF('Rozpočet + Žádosti o změnu'!$BL$2="ano",'Rozpočet + Žádosti o změnu'!BI119,IF('Rozpočet + Žádosti o změnu'!$AZ$2="ano",'Rozpočet + Žádosti o změnu'!AW119,IF('Rozpočet + Žádosti o změnu'!$AN$2="ano",'Rozpočet + Žádosti o změnu'!AK119,'Rozpočet + Žádosti o změnu'!K119))))))))))</f>
        <v>0</v>
      </c>
      <c r="S119" s="267">
        <f>IF('Rozpočet + Žádosti o změnu'!$ER$2="ano",'Rozpočet + Žádosti o změnu'!EP119,IF('Rozpočet + Žádosti o změnu'!$EF$2="ano",'Rozpočet + Žádosti o změnu'!ED119,IF('Rozpočet + Žádosti o změnu'!$DT$2="ano",'Rozpočet + Žádosti o změnu'!DR119,IF('Rozpočet + Žádosti o změnu'!$DH$2="ano",'Rozpočet + Žádosti o změnu'!DF119,IF('Rozpočet + Žádosti o změnu'!$CV$2="ano",'Rozpočet + Žádosti o změnu'!CT119,IF('Rozpočet + Žádosti o změnu'!$CJ$2="ano",'Rozpočet + Žádosti o změnu'!CH119,IF('Rozpočet + Žádosti o změnu'!$BX$2="ano",'Rozpočet + Žádosti o změnu'!BV119,IF('Rozpočet + Žádosti o změnu'!$BL$2="ano",'Rozpočet + Žádosti o změnu'!BJ119,IF('Rozpočet + Žádosti o změnu'!$AZ$2="ano",'Rozpočet + Žádosti o změnu'!AX119,IF('Rozpočet + Žádosti o změnu'!$AN$2="ano",'Rozpočet + Žádosti o změnu'!AL119,'Rozpočet + Žádosti o změnu'!L119))))))))))</f>
        <v>0</v>
      </c>
      <c r="T119" s="267">
        <f>IF('Rozpočet + Žádosti o změnu'!$ER$2="ano",'Rozpočet + Žádosti o změnu'!EQ119,IF('Rozpočet + Žádosti o změnu'!$EF$2="ano",'Rozpočet + Žádosti o změnu'!EE119,IF('Rozpočet + Žádosti o změnu'!$DT$2="ano",'Rozpočet + Žádosti o změnu'!DS119,IF('Rozpočet + Žádosti o změnu'!$DH$2="ano",'Rozpočet + Žádosti o změnu'!DG119,IF('Rozpočet + Žádosti o změnu'!$CV$2="ano",'Rozpočet + Žádosti o změnu'!CU119,IF('Rozpočet + Žádosti o změnu'!$CJ$2="ano",'Rozpočet + Žádosti o změnu'!CI119,IF('Rozpočet + Žádosti o změnu'!$BX$2="ano",'Rozpočet + Žádosti o změnu'!BW119,IF('Rozpočet + Žádosti o změnu'!$BL$2="ano",'Rozpočet + Žádosti o změnu'!BK119,IF('Rozpočet + Žádosti o změnu'!$AZ$2="ano",'Rozpočet + Žádosti o změnu'!AY119,IF('Rozpočet + Žádosti o změnu'!$AN$2="ano",'Rozpočet + Žádosti o změnu'!AM119,'Rozpočet + Žádosti o změnu'!M119))))))))))</f>
        <v>0</v>
      </c>
      <c r="U119" s="267">
        <f>IF('Rozpočet + Žádosti o změnu'!$ER$2="ano",'Rozpočet + Žádosti o změnu'!ER119,IF('Rozpočet + Žádosti o změnu'!$EF$2="ano",'Rozpočet + Žádosti o změnu'!EF119,IF('Rozpočet + Žádosti o změnu'!$DT$2="ano",'Rozpočet + Žádosti o změnu'!DT119,IF('Rozpočet + Žádosti o změnu'!$DH$2="ano",'Rozpočet + Žádosti o změnu'!DH119,IF('Rozpočet + Žádosti o změnu'!$CV$2="ano",'Rozpočet + Žádosti o změnu'!CV119,IF('Rozpočet + Žádosti o změnu'!$CJ$2="ano",'Rozpočet + Žádosti o změnu'!CJ119,IF('Rozpočet + Žádosti o změnu'!$BX$2="ano",'Rozpočet + Žádosti o změnu'!BX119,IF('Rozpočet + Žádosti o změnu'!$BL$2="ano",'Rozpočet + Žádosti o změnu'!BL119,IF('Rozpočet + Žádosti o změnu'!$AZ$2="ano",'Rozpočet + Žádosti o změnu'!AZ119,IF('Rozpočet + Žádosti o změnu'!$AN$2="ano",'Rozpočet + Žádosti o změnu'!AN119,'Rozpočet + Žádosti o změnu'!N119))))))))))</f>
        <v>0</v>
      </c>
      <c r="W119" s="281">
        <f>IF('ZoR č. 1'!$D119="",0,'ZoR č. 1'!G119)+IF('ZoR č. 2'!$D119="",0,'ZoR č. 2'!G119)+IF('ZoR č. 3'!$D119="",0,'ZoR č. 3'!G119)+IF('ZoR č. 4'!$D119="",0,'ZoR č. 4'!G119)+IF('ZoR č. 5'!$D119="",0,'ZoR č. 5'!G119)+IF('ZoR č. 6'!$D119="",0,'ZoR č. 6'!G119)+IF('ZoR č. 7'!$D119="",0,'ZoR č. 7'!G119)+IF('ZoR č. 8'!$D119="",0,'ZoR č. 8'!G119)+IF('ZoR č. 9'!$D119="",0,'ZoR č. 9'!G119)+IF('ZoR č. 10'!$D119="",0,'ZoR č. 10'!G119)+IF(ZZoR!$D119="",0,ZZoR!G119)</f>
        <v>0</v>
      </c>
      <c r="X119" s="281">
        <f>IF('ZoR č. 1'!$D119="",0,'ZoR č. 1'!H119)+IF('ZoR č. 2'!$D119="",0,'ZoR č. 2'!H119)+IF('ZoR č. 3'!$D119="",0,'ZoR č. 3'!H119)+IF('ZoR č. 4'!$D119="",0,'ZoR č. 4'!H119)+IF('ZoR č. 5'!$D119="",0,'ZoR č. 5'!H119)+IF('ZoR č. 6'!$D119="",0,'ZoR č. 6'!H119)+IF('ZoR č. 7'!$D119="",0,'ZoR č. 7'!H119)+IF('ZoR č. 8'!$D119="",0,'ZoR č. 8'!H119)+IF('ZoR č. 9'!$D119="",0,'ZoR č. 9'!H119)+IF('ZoR č. 10'!$D119="",0,'ZoR č. 10'!H119)+IF(ZZoR!$D119="",0,ZZoR!H119)</f>
        <v>0</v>
      </c>
      <c r="Y119" s="281">
        <f>IF('ZoR č. 1'!$D119="",0,'ZoR č. 1'!I119)+IF('ZoR č. 2'!$D119="",0,'ZoR č. 2'!I119)+IF('ZoR č. 3'!$D119="",0,'ZoR č. 3'!I119)+IF('ZoR č. 4'!$D119="",0,'ZoR č. 4'!I119)+IF('ZoR č. 5'!$D119="",0,'ZoR č. 5'!I119)+IF('ZoR č. 6'!$D119="",0,'ZoR č. 6'!I119)+IF('ZoR č. 7'!$D119="",0,'ZoR č. 7'!I119)+IF('ZoR č. 8'!$D119="",0,'ZoR č. 8'!I119)+IF('ZoR č. 9'!$D119="",0,'ZoR č. 9'!I119)+IF('ZoR č. 10'!$D119="",0,'ZoR č. 10'!I119)+IF(ZZoR!$D119="",0,ZZoR!I119)</f>
        <v>0</v>
      </c>
      <c r="Z119" s="281">
        <f>IF('ZoR č. 1'!$D119="",0,'ZoR č. 1'!J119)+IF('ZoR č. 2'!$D119="",0,'ZoR č. 2'!J119)+IF('ZoR č. 3'!$D119="",0,'ZoR č. 3'!J119)+IF('ZoR č. 4'!$D119="",0,'ZoR č. 4'!J119)+IF('ZoR č. 5'!$D119="",0,'ZoR č. 5'!J119)+IF('ZoR č. 6'!$D119="",0,'ZoR č. 6'!J119)+IF('ZoR č. 7'!$D119="",0,'ZoR č. 7'!J119)+IF('ZoR č. 8'!$D119="",0,'ZoR č. 8'!J119)+IF('ZoR č. 9'!$D119="",0,'ZoR č. 9'!J119)+IF('ZoR č. 10'!$D119="",0,'ZoR č. 10'!J119)+IF(ZZoR!$D119="",0,ZZoR!J119)</f>
        <v>0</v>
      </c>
      <c r="AA119" s="281">
        <f>IF('ZoR č. 1'!$D119="",0,'ZoR č. 1'!K119)+IF('ZoR č. 2'!$D119="",0,'ZoR č. 2'!K119)+IF('ZoR č. 3'!$D119="",0,'ZoR č. 3'!K119)+IF('ZoR č. 4'!$D119="",0,'ZoR č. 4'!K119)+IF('ZoR č. 5'!$D119="",0,'ZoR č. 5'!K119)+IF('ZoR č. 6'!$D119="",0,'ZoR č. 6'!K119)+IF('ZoR č. 7'!$D119="",0,'ZoR č. 7'!K119)+IF('ZoR č. 8'!$D119="",0,'ZoR č. 8'!K119)+IF('ZoR č. 9'!$D119="",0,'ZoR č. 9'!K119)+IF('ZoR č. 10'!$D119="",0,'ZoR č. 10'!K119)+IF(ZZoR!$D119="",0,ZZoR!K119)</f>
        <v>0</v>
      </c>
      <c r="AB119" s="281">
        <f>IF('ZoR č. 1'!$D119="",0,'ZoR č. 1'!L119)+IF('ZoR č. 2'!$D119="",0,'ZoR č. 2'!L119)+IF('ZoR č. 3'!$D119="",0,'ZoR č. 3'!L119)+IF('ZoR č. 4'!$D119="",0,'ZoR č. 4'!L119)+IF('ZoR č. 5'!$D119="",0,'ZoR č. 5'!L119)+IF('ZoR č. 6'!$D119="",0,'ZoR č. 6'!L119)+IF('ZoR č. 7'!$D119="",0,'ZoR č. 7'!L119)+IF('ZoR č. 8'!$D119="",0,'ZoR č. 8'!L119)+IF('ZoR č. 9'!$D119="",0,'ZoR č. 9'!L119)+IF('ZoR č. 10'!$D119="",0,'ZoR č. 10'!L119)+IF(ZZoR!$D119="",0,ZZoR!L119)</f>
        <v>0</v>
      </c>
      <c r="AC119" s="281">
        <f>IF('ZoR č. 1'!$D119="",0,'ZoR č. 1'!M119)+IF('ZoR č. 2'!$D119="",0,'ZoR č. 2'!M119)+IF('ZoR č. 3'!$D119="",0,'ZoR č. 3'!M119)+IF('ZoR č. 4'!$D119="",0,'ZoR č. 4'!M119)+IF('ZoR č. 5'!$D119="",0,'ZoR č. 5'!M119)+IF('ZoR č. 6'!$D119="",0,'ZoR č. 6'!M119)+IF('ZoR č. 7'!$D119="",0,'ZoR č. 7'!M119)+IF('ZoR č. 8'!$D119="",0,'ZoR č. 8'!M119)+IF('ZoR č. 9'!$D119="",0,'ZoR č. 9'!M119)+IF('ZoR č. 10'!$D119="",0,'ZoR č. 10'!M119)+IF(ZZoR!$D119="",0,ZZoR!M119)</f>
        <v>0</v>
      </c>
      <c r="AE119" s="282" t="str">
        <f t="shared" si="7"/>
        <v/>
      </c>
    </row>
    <row r="120" spans="2:31" x14ac:dyDescent="0.25">
      <c r="B120" s="10" t="s">
        <v>41</v>
      </c>
      <c r="C120" s="104" t="str">
        <f>IF(COUNTA('Přehled partnerů'!C120:D120)&lt;&gt;2,"partner neuveden",IF('Přehled partnerů'!G120="ANO",'Přehled partnerů'!C120,"v tomto období nerelevantní"))</f>
        <v>partner neuveden</v>
      </c>
      <c r="D120" s="116" t="str">
        <f>IF(COUNTA('Přehled partnerů'!C120:D120)&lt;&gt;2,"",IF('Přehled partnerů'!G120="ANO",'Přehled partnerů'!D120,""))</f>
        <v/>
      </c>
      <c r="E120" s="24" t="str">
        <f t="shared" si="8"/>
        <v/>
      </c>
      <c r="F120" s="47" t="str">
        <f t="shared" si="9"/>
        <v/>
      </c>
      <c r="G120" s="278">
        <v>0</v>
      </c>
      <c r="H120" s="273">
        <v>0</v>
      </c>
      <c r="I120" s="273">
        <v>0</v>
      </c>
      <c r="J120" s="273">
        <v>0</v>
      </c>
      <c r="K120" s="126">
        <v>0</v>
      </c>
      <c r="L120" s="126">
        <v>0</v>
      </c>
      <c r="M120" s="130">
        <v>0</v>
      </c>
      <c r="N120" s="58" t="str">
        <f t="shared" si="6"/>
        <v/>
      </c>
      <c r="O120" s="267">
        <f>IF('Rozpočet + Žádosti o změnu'!$ER$2="ano",'Rozpočet + Žádosti o změnu'!EL120,IF('Rozpočet + Žádosti o změnu'!$EF$2="ano",'Rozpočet + Žádosti o změnu'!DZ120,IF('Rozpočet + Žádosti o změnu'!$DT$2="ano",'Rozpočet + Žádosti o změnu'!DN120,IF('Rozpočet + Žádosti o změnu'!$DH$2="ano",'Rozpočet + Žádosti o změnu'!DB120,IF('Rozpočet + Žádosti o změnu'!$CV$2="ano",'Rozpočet + Žádosti o změnu'!CP120,IF('Rozpočet + Žádosti o změnu'!$CJ$2="ano",'Rozpočet + Žádosti o změnu'!CD120,IF('Rozpočet + Žádosti o změnu'!$BX$2="ano",'Rozpočet + Žádosti o změnu'!BR120,IF('Rozpočet + Žádosti o změnu'!$BL$2="ano",'Rozpočet + Žádosti o změnu'!BF120,IF('Rozpočet + Žádosti o změnu'!$AZ$2="ano",'Rozpočet + Žádosti o změnu'!AT120,IF('Rozpočet + Žádosti o změnu'!$AN$2="ano",'Rozpočet + Žádosti o změnu'!AH120,'Rozpočet + Žádosti o změnu'!H120))))))))))</f>
        <v>0</v>
      </c>
      <c r="P120" s="267">
        <f>IF('Rozpočet + Žádosti o změnu'!$ER$2="ano",'Rozpočet + Žádosti o změnu'!EM120,IF('Rozpočet + Žádosti o změnu'!$EF$2="ano",'Rozpočet + Žádosti o změnu'!EA120,IF('Rozpočet + Žádosti o změnu'!$DT$2="ano",'Rozpočet + Žádosti o změnu'!DO120,IF('Rozpočet + Žádosti o změnu'!$DH$2="ano",'Rozpočet + Žádosti o změnu'!DC120,IF('Rozpočet + Žádosti o změnu'!$CV$2="ano",'Rozpočet + Žádosti o změnu'!CQ120,IF('Rozpočet + Žádosti o změnu'!$CJ$2="ano",'Rozpočet + Žádosti o změnu'!CE120,IF('Rozpočet + Žádosti o změnu'!$BX$2="ano",'Rozpočet + Žádosti o změnu'!BS120,IF('Rozpočet + Žádosti o změnu'!$BL$2="ano",'Rozpočet + Žádosti o změnu'!BG120,IF('Rozpočet + Žádosti o změnu'!$AZ$2="ano",'Rozpočet + Žádosti o změnu'!AU120,IF('Rozpočet + Žádosti o změnu'!$AN$2="ano",'Rozpočet + Žádosti o změnu'!AI120,'Rozpočet + Žádosti o změnu'!I120))))))))))</f>
        <v>0</v>
      </c>
      <c r="Q120" s="267">
        <f>IF('Rozpočet + Žádosti o změnu'!$ER$2="ano",'Rozpočet + Žádosti o změnu'!EN120,IF('Rozpočet + Žádosti o změnu'!$EF$2="ano",'Rozpočet + Žádosti o změnu'!EB120,IF('Rozpočet + Žádosti o změnu'!$DT$2="ano",'Rozpočet + Žádosti o změnu'!DP120,IF('Rozpočet + Žádosti o změnu'!$DH$2="ano",'Rozpočet + Žádosti o změnu'!DD120,IF('Rozpočet + Žádosti o změnu'!$CV$2="ano",'Rozpočet + Žádosti o změnu'!CR120,IF('Rozpočet + Žádosti o změnu'!$CJ$2="ano",'Rozpočet + Žádosti o změnu'!CF120,IF('Rozpočet + Žádosti o změnu'!$BX$2="ano",'Rozpočet + Žádosti o změnu'!BT120,IF('Rozpočet + Žádosti o změnu'!$BL$2="ano",'Rozpočet + Žádosti o změnu'!BH120,IF('Rozpočet + Žádosti o změnu'!$AZ$2="ano",'Rozpočet + Žádosti o změnu'!AV120,IF('Rozpočet + Žádosti o změnu'!$AN$2="ano",'Rozpočet + Žádosti o změnu'!AJ120,'Rozpočet + Žádosti o změnu'!J120))))))))))</f>
        <v>0</v>
      </c>
      <c r="R120" s="267">
        <f>IF('Rozpočet + Žádosti o změnu'!$ER$2="ano",'Rozpočet + Žádosti o změnu'!EO120,IF('Rozpočet + Žádosti o změnu'!$EF$2="ano",'Rozpočet + Žádosti o změnu'!EC120,IF('Rozpočet + Žádosti o změnu'!$DT$2="ano",'Rozpočet + Žádosti o změnu'!DQ120,IF('Rozpočet + Žádosti o změnu'!$DH$2="ano",'Rozpočet + Žádosti o změnu'!DE120,IF('Rozpočet + Žádosti o změnu'!$CV$2="ano",'Rozpočet + Žádosti o změnu'!CS120,IF('Rozpočet + Žádosti o změnu'!$CJ$2="ano",'Rozpočet + Žádosti o změnu'!CG120,IF('Rozpočet + Žádosti o změnu'!$BX$2="ano",'Rozpočet + Žádosti o změnu'!BU120,IF('Rozpočet + Žádosti o změnu'!$BL$2="ano",'Rozpočet + Žádosti o změnu'!BI120,IF('Rozpočet + Žádosti o změnu'!$AZ$2="ano",'Rozpočet + Žádosti o změnu'!AW120,IF('Rozpočet + Žádosti o změnu'!$AN$2="ano",'Rozpočet + Žádosti o změnu'!AK120,'Rozpočet + Žádosti o změnu'!K120))))))))))</f>
        <v>0</v>
      </c>
      <c r="S120" s="267">
        <f>IF('Rozpočet + Žádosti o změnu'!$ER$2="ano",'Rozpočet + Žádosti o změnu'!EP120,IF('Rozpočet + Žádosti o změnu'!$EF$2="ano",'Rozpočet + Žádosti o změnu'!ED120,IF('Rozpočet + Žádosti o změnu'!$DT$2="ano",'Rozpočet + Žádosti o změnu'!DR120,IF('Rozpočet + Žádosti o změnu'!$DH$2="ano",'Rozpočet + Žádosti o změnu'!DF120,IF('Rozpočet + Žádosti o změnu'!$CV$2="ano",'Rozpočet + Žádosti o změnu'!CT120,IF('Rozpočet + Žádosti o změnu'!$CJ$2="ano",'Rozpočet + Žádosti o změnu'!CH120,IF('Rozpočet + Žádosti o změnu'!$BX$2="ano",'Rozpočet + Žádosti o změnu'!BV120,IF('Rozpočet + Žádosti o změnu'!$BL$2="ano",'Rozpočet + Žádosti o změnu'!BJ120,IF('Rozpočet + Žádosti o změnu'!$AZ$2="ano",'Rozpočet + Žádosti o změnu'!AX120,IF('Rozpočet + Žádosti o změnu'!$AN$2="ano",'Rozpočet + Žádosti o změnu'!AL120,'Rozpočet + Žádosti o změnu'!L120))))))))))</f>
        <v>0</v>
      </c>
      <c r="T120" s="267">
        <f>IF('Rozpočet + Žádosti o změnu'!$ER$2="ano",'Rozpočet + Žádosti o změnu'!EQ120,IF('Rozpočet + Žádosti o změnu'!$EF$2="ano",'Rozpočet + Žádosti o změnu'!EE120,IF('Rozpočet + Žádosti o změnu'!$DT$2="ano",'Rozpočet + Žádosti o změnu'!DS120,IF('Rozpočet + Žádosti o změnu'!$DH$2="ano",'Rozpočet + Žádosti o změnu'!DG120,IF('Rozpočet + Žádosti o změnu'!$CV$2="ano",'Rozpočet + Žádosti o změnu'!CU120,IF('Rozpočet + Žádosti o změnu'!$CJ$2="ano",'Rozpočet + Žádosti o změnu'!CI120,IF('Rozpočet + Žádosti o změnu'!$BX$2="ano",'Rozpočet + Žádosti o změnu'!BW120,IF('Rozpočet + Žádosti o změnu'!$BL$2="ano",'Rozpočet + Žádosti o změnu'!BK120,IF('Rozpočet + Žádosti o změnu'!$AZ$2="ano",'Rozpočet + Žádosti o změnu'!AY120,IF('Rozpočet + Žádosti o změnu'!$AN$2="ano",'Rozpočet + Žádosti o změnu'!AM120,'Rozpočet + Žádosti o změnu'!M120))))))))))</f>
        <v>0</v>
      </c>
      <c r="U120" s="267">
        <f>IF('Rozpočet + Žádosti o změnu'!$ER$2="ano",'Rozpočet + Žádosti o změnu'!ER120,IF('Rozpočet + Žádosti o změnu'!$EF$2="ano",'Rozpočet + Žádosti o změnu'!EF120,IF('Rozpočet + Žádosti o změnu'!$DT$2="ano",'Rozpočet + Žádosti o změnu'!DT120,IF('Rozpočet + Žádosti o změnu'!$DH$2="ano",'Rozpočet + Žádosti o změnu'!DH120,IF('Rozpočet + Žádosti o změnu'!$CV$2="ano",'Rozpočet + Žádosti o změnu'!CV120,IF('Rozpočet + Žádosti o změnu'!$CJ$2="ano",'Rozpočet + Žádosti o změnu'!CJ120,IF('Rozpočet + Žádosti o změnu'!$BX$2="ano",'Rozpočet + Žádosti o změnu'!BX120,IF('Rozpočet + Žádosti o změnu'!$BL$2="ano",'Rozpočet + Žádosti o změnu'!BL120,IF('Rozpočet + Žádosti o změnu'!$AZ$2="ano",'Rozpočet + Žádosti o změnu'!AZ120,IF('Rozpočet + Žádosti o změnu'!$AN$2="ano",'Rozpočet + Žádosti o změnu'!AN120,'Rozpočet + Žádosti o změnu'!N120))))))))))</f>
        <v>0</v>
      </c>
      <c r="W120" s="281">
        <f>IF('ZoR č. 1'!$D120="",0,'ZoR č. 1'!G120)+IF('ZoR č. 2'!$D120="",0,'ZoR č. 2'!G120)+IF('ZoR č. 3'!$D120="",0,'ZoR č. 3'!G120)+IF('ZoR č. 4'!$D120="",0,'ZoR č. 4'!G120)+IF('ZoR č. 5'!$D120="",0,'ZoR č. 5'!G120)+IF('ZoR č. 6'!$D120="",0,'ZoR č. 6'!G120)+IF('ZoR č. 7'!$D120="",0,'ZoR č. 7'!G120)+IF('ZoR č. 8'!$D120="",0,'ZoR č. 8'!G120)+IF('ZoR č. 9'!$D120="",0,'ZoR č. 9'!G120)+IF('ZoR č. 10'!$D120="",0,'ZoR č. 10'!G120)+IF(ZZoR!$D120="",0,ZZoR!G120)</f>
        <v>0</v>
      </c>
      <c r="X120" s="281">
        <f>IF('ZoR č. 1'!$D120="",0,'ZoR č. 1'!H120)+IF('ZoR č. 2'!$D120="",0,'ZoR č. 2'!H120)+IF('ZoR č. 3'!$D120="",0,'ZoR č. 3'!H120)+IF('ZoR č. 4'!$D120="",0,'ZoR č. 4'!H120)+IF('ZoR č. 5'!$D120="",0,'ZoR č. 5'!H120)+IF('ZoR č. 6'!$D120="",0,'ZoR č. 6'!H120)+IF('ZoR č. 7'!$D120="",0,'ZoR č. 7'!H120)+IF('ZoR č. 8'!$D120="",0,'ZoR č. 8'!H120)+IF('ZoR č. 9'!$D120="",0,'ZoR č. 9'!H120)+IF('ZoR č. 10'!$D120="",0,'ZoR č. 10'!H120)+IF(ZZoR!$D120="",0,ZZoR!H120)</f>
        <v>0</v>
      </c>
      <c r="Y120" s="281">
        <f>IF('ZoR č. 1'!$D120="",0,'ZoR č. 1'!I120)+IF('ZoR č. 2'!$D120="",0,'ZoR č. 2'!I120)+IF('ZoR č. 3'!$D120="",0,'ZoR č. 3'!I120)+IF('ZoR č. 4'!$D120="",0,'ZoR č. 4'!I120)+IF('ZoR č. 5'!$D120="",0,'ZoR č. 5'!I120)+IF('ZoR č. 6'!$D120="",0,'ZoR č. 6'!I120)+IF('ZoR č. 7'!$D120="",0,'ZoR č. 7'!I120)+IF('ZoR č. 8'!$D120="",0,'ZoR č. 8'!I120)+IF('ZoR č. 9'!$D120="",0,'ZoR č. 9'!I120)+IF('ZoR č. 10'!$D120="",0,'ZoR č. 10'!I120)+IF(ZZoR!$D120="",0,ZZoR!I120)</f>
        <v>0</v>
      </c>
      <c r="Z120" s="281">
        <f>IF('ZoR č. 1'!$D120="",0,'ZoR č. 1'!J120)+IF('ZoR č. 2'!$D120="",0,'ZoR č. 2'!J120)+IF('ZoR č. 3'!$D120="",0,'ZoR č. 3'!J120)+IF('ZoR č. 4'!$D120="",0,'ZoR č. 4'!J120)+IF('ZoR č. 5'!$D120="",0,'ZoR č. 5'!J120)+IF('ZoR č. 6'!$D120="",0,'ZoR č. 6'!J120)+IF('ZoR č. 7'!$D120="",0,'ZoR č. 7'!J120)+IF('ZoR č. 8'!$D120="",0,'ZoR č. 8'!J120)+IF('ZoR č. 9'!$D120="",0,'ZoR č. 9'!J120)+IF('ZoR č. 10'!$D120="",0,'ZoR č. 10'!J120)+IF(ZZoR!$D120="",0,ZZoR!J120)</f>
        <v>0</v>
      </c>
      <c r="AA120" s="281">
        <f>IF('ZoR č. 1'!$D120="",0,'ZoR č. 1'!K120)+IF('ZoR č. 2'!$D120="",0,'ZoR č. 2'!K120)+IF('ZoR č. 3'!$D120="",0,'ZoR č. 3'!K120)+IF('ZoR č. 4'!$D120="",0,'ZoR č. 4'!K120)+IF('ZoR č. 5'!$D120="",0,'ZoR č. 5'!K120)+IF('ZoR č. 6'!$D120="",0,'ZoR č. 6'!K120)+IF('ZoR č. 7'!$D120="",0,'ZoR č. 7'!K120)+IF('ZoR č. 8'!$D120="",0,'ZoR č. 8'!K120)+IF('ZoR č. 9'!$D120="",0,'ZoR č. 9'!K120)+IF('ZoR č. 10'!$D120="",0,'ZoR č. 10'!K120)+IF(ZZoR!$D120="",0,ZZoR!K120)</f>
        <v>0</v>
      </c>
      <c r="AB120" s="281">
        <f>IF('ZoR č. 1'!$D120="",0,'ZoR č. 1'!L120)+IF('ZoR č. 2'!$D120="",0,'ZoR č. 2'!L120)+IF('ZoR č. 3'!$D120="",0,'ZoR č. 3'!L120)+IF('ZoR č. 4'!$D120="",0,'ZoR č. 4'!L120)+IF('ZoR č. 5'!$D120="",0,'ZoR č. 5'!L120)+IF('ZoR č. 6'!$D120="",0,'ZoR č. 6'!L120)+IF('ZoR č. 7'!$D120="",0,'ZoR č. 7'!L120)+IF('ZoR č. 8'!$D120="",0,'ZoR č. 8'!L120)+IF('ZoR č. 9'!$D120="",0,'ZoR č. 9'!L120)+IF('ZoR č. 10'!$D120="",0,'ZoR č. 10'!L120)+IF(ZZoR!$D120="",0,ZZoR!L120)</f>
        <v>0</v>
      </c>
      <c r="AC120" s="281">
        <f>IF('ZoR č. 1'!$D120="",0,'ZoR č. 1'!M120)+IF('ZoR č. 2'!$D120="",0,'ZoR č. 2'!M120)+IF('ZoR č. 3'!$D120="",0,'ZoR č. 3'!M120)+IF('ZoR č. 4'!$D120="",0,'ZoR č. 4'!M120)+IF('ZoR č. 5'!$D120="",0,'ZoR č. 5'!M120)+IF('ZoR č. 6'!$D120="",0,'ZoR č. 6'!M120)+IF('ZoR č. 7'!$D120="",0,'ZoR č. 7'!M120)+IF('ZoR č. 8'!$D120="",0,'ZoR č. 8'!M120)+IF('ZoR č. 9'!$D120="",0,'ZoR č. 9'!M120)+IF('ZoR č. 10'!$D120="",0,'ZoR č. 10'!M120)+IF(ZZoR!$D120="",0,ZZoR!M120)</f>
        <v>0</v>
      </c>
      <c r="AE120" s="282" t="str">
        <f t="shared" si="7"/>
        <v/>
      </c>
    </row>
    <row r="121" spans="2:31" x14ac:dyDescent="0.25">
      <c r="B121" s="10" t="s">
        <v>42</v>
      </c>
      <c r="C121" s="104" t="str">
        <f>IF(COUNTA('Přehled partnerů'!C121:D121)&lt;&gt;2,"partner neuveden",IF('Přehled partnerů'!G121="ANO",'Přehled partnerů'!C121,"v tomto období nerelevantní"))</f>
        <v>partner neuveden</v>
      </c>
      <c r="D121" s="116" t="str">
        <f>IF(COUNTA('Přehled partnerů'!C121:D121)&lt;&gt;2,"",IF('Přehled partnerů'!G121="ANO",'Přehled partnerů'!D121,""))</f>
        <v/>
      </c>
      <c r="E121" s="24" t="str">
        <f t="shared" si="8"/>
        <v/>
      </c>
      <c r="F121" s="47" t="str">
        <f t="shared" si="9"/>
        <v/>
      </c>
      <c r="G121" s="278">
        <v>0</v>
      </c>
      <c r="H121" s="273">
        <v>0</v>
      </c>
      <c r="I121" s="273">
        <v>0</v>
      </c>
      <c r="J121" s="273">
        <v>0</v>
      </c>
      <c r="K121" s="126">
        <v>0</v>
      </c>
      <c r="L121" s="126">
        <v>0</v>
      </c>
      <c r="M121" s="130">
        <v>0</v>
      </c>
      <c r="N121" s="58" t="str">
        <f t="shared" si="6"/>
        <v/>
      </c>
      <c r="O121" s="267">
        <f>IF('Rozpočet + Žádosti o změnu'!$ER$2="ano",'Rozpočet + Žádosti o změnu'!EL121,IF('Rozpočet + Žádosti o změnu'!$EF$2="ano",'Rozpočet + Žádosti o změnu'!DZ121,IF('Rozpočet + Žádosti o změnu'!$DT$2="ano",'Rozpočet + Žádosti o změnu'!DN121,IF('Rozpočet + Žádosti o změnu'!$DH$2="ano",'Rozpočet + Žádosti o změnu'!DB121,IF('Rozpočet + Žádosti o změnu'!$CV$2="ano",'Rozpočet + Žádosti o změnu'!CP121,IF('Rozpočet + Žádosti o změnu'!$CJ$2="ano",'Rozpočet + Žádosti o změnu'!CD121,IF('Rozpočet + Žádosti o změnu'!$BX$2="ano",'Rozpočet + Žádosti o změnu'!BR121,IF('Rozpočet + Žádosti o změnu'!$BL$2="ano",'Rozpočet + Žádosti o změnu'!BF121,IF('Rozpočet + Žádosti o změnu'!$AZ$2="ano",'Rozpočet + Žádosti o změnu'!AT121,IF('Rozpočet + Žádosti o změnu'!$AN$2="ano",'Rozpočet + Žádosti o změnu'!AH121,'Rozpočet + Žádosti o změnu'!H121))))))))))</f>
        <v>0</v>
      </c>
      <c r="P121" s="267">
        <f>IF('Rozpočet + Žádosti o změnu'!$ER$2="ano",'Rozpočet + Žádosti o změnu'!EM121,IF('Rozpočet + Žádosti o změnu'!$EF$2="ano",'Rozpočet + Žádosti o změnu'!EA121,IF('Rozpočet + Žádosti o změnu'!$DT$2="ano",'Rozpočet + Žádosti o změnu'!DO121,IF('Rozpočet + Žádosti o změnu'!$DH$2="ano",'Rozpočet + Žádosti o změnu'!DC121,IF('Rozpočet + Žádosti o změnu'!$CV$2="ano",'Rozpočet + Žádosti o změnu'!CQ121,IF('Rozpočet + Žádosti o změnu'!$CJ$2="ano",'Rozpočet + Žádosti o změnu'!CE121,IF('Rozpočet + Žádosti o změnu'!$BX$2="ano",'Rozpočet + Žádosti o změnu'!BS121,IF('Rozpočet + Žádosti o změnu'!$BL$2="ano",'Rozpočet + Žádosti o změnu'!BG121,IF('Rozpočet + Žádosti o změnu'!$AZ$2="ano",'Rozpočet + Žádosti o změnu'!AU121,IF('Rozpočet + Žádosti o změnu'!$AN$2="ano",'Rozpočet + Žádosti o změnu'!AI121,'Rozpočet + Žádosti o změnu'!I121))))))))))</f>
        <v>0</v>
      </c>
      <c r="Q121" s="267">
        <f>IF('Rozpočet + Žádosti o změnu'!$ER$2="ano",'Rozpočet + Žádosti o změnu'!EN121,IF('Rozpočet + Žádosti o změnu'!$EF$2="ano",'Rozpočet + Žádosti o změnu'!EB121,IF('Rozpočet + Žádosti o změnu'!$DT$2="ano",'Rozpočet + Žádosti o změnu'!DP121,IF('Rozpočet + Žádosti o změnu'!$DH$2="ano",'Rozpočet + Žádosti o změnu'!DD121,IF('Rozpočet + Žádosti o změnu'!$CV$2="ano",'Rozpočet + Žádosti o změnu'!CR121,IF('Rozpočet + Žádosti o změnu'!$CJ$2="ano",'Rozpočet + Žádosti o změnu'!CF121,IF('Rozpočet + Žádosti o změnu'!$BX$2="ano",'Rozpočet + Žádosti o změnu'!BT121,IF('Rozpočet + Žádosti o změnu'!$BL$2="ano",'Rozpočet + Žádosti o změnu'!BH121,IF('Rozpočet + Žádosti o změnu'!$AZ$2="ano",'Rozpočet + Žádosti o změnu'!AV121,IF('Rozpočet + Žádosti o změnu'!$AN$2="ano",'Rozpočet + Žádosti o změnu'!AJ121,'Rozpočet + Žádosti o změnu'!J121))))))))))</f>
        <v>0</v>
      </c>
      <c r="R121" s="267">
        <f>IF('Rozpočet + Žádosti o změnu'!$ER$2="ano",'Rozpočet + Žádosti o změnu'!EO121,IF('Rozpočet + Žádosti o změnu'!$EF$2="ano",'Rozpočet + Žádosti o změnu'!EC121,IF('Rozpočet + Žádosti o změnu'!$DT$2="ano",'Rozpočet + Žádosti o změnu'!DQ121,IF('Rozpočet + Žádosti o změnu'!$DH$2="ano",'Rozpočet + Žádosti o změnu'!DE121,IF('Rozpočet + Žádosti o změnu'!$CV$2="ano",'Rozpočet + Žádosti o změnu'!CS121,IF('Rozpočet + Žádosti o změnu'!$CJ$2="ano",'Rozpočet + Žádosti o změnu'!CG121,IF('Rozpočet + Žádosti o změnu'!$BX$2="ano",'Rozpočet + Žádosti o změnu'!BU121,IF('Rozpočet + Žádosti o změnu'!$BL$2="ano",'Rozpočet + Žádosti o změnu'!BI121,IF('Rozpočet + Žádosti o změnu'!$AZ$2="ano",'Rozpočet + Žádosti o změnu'!AW121,IF('Rozpočet + Žádosti o změnu'!$AN$2="ano",'Rozpočet + Žádosti o změnu'!AK121,'Rozpočet + Žádosti o změnu'!K121))))))))))</f>
        <v>0</v>
      </c>
      <c r="S121" s="267">
        <f>IF('Rozpočet + Žádosti o změnu'!$ER$2="ano",'Rozpočet + Žádosti o změnu'!EP121,IF('Rozpočet + Žádosti o změnu'!$EF$2="ano",'Rozpočet + Žádosti o změnu'!ED121,IF('Rozpočet + Žádosti o změnu'!$DT$2="ano",'Rozpočet + Žádosti o změnu'!DR121,IF('Rozpočet + Žádosti o změnu'!$DH$2="ano",'Rozpočet + Žádosti o změnu'!DF121,IF('Rozpočet + Žádosti o změnu'!$CV$2="ano",'Rozpočet + Žádosti o změnu'!CT121,IF('Rozpočet + Žádosti o změnu'!$CJ$2="ano",'Rozpočet + Žádosti o změnu'!CH121,IF('Rozpočet + Žádosti o změnu'!$BX$2="ano",'Rozpočet + Žádosti o změnu'!BV121,IF('Rozpočet + Žádosti o změnu'!$BL$2="ano",'Rozpočet + Žádosti o změnu'!BJ121,IF('Rozpočet + Žádosti o změnu'!$AZ$2="ano",'Rozpočet + Žádosti o změnu'!AX121,IF('Rozpočet + Žádosti o změnu'!$AN$2="ano",'Rozpočet + Žádosti o změnu'!AL121,'Rozpočet + Žádosti o změnu'!L121))))))))))</f>
        <v>0</v>
      </c>
      <c r="T121" s="267">
        <f>IF('Rozpočet + Žádosti o změnu'!$ER$2="ano",'Rozpočet + Žádosti o změnu'!EQ121,IF('Rozpočet + Žádosti o změnu'!$EF$2="ano",'Rozpočet + Žádosti o změnu'!EE121,IF('Rozpočet + Žádosti o změnu'!$DT$2="ano",'Rozpočet + Žádosti o změnu'!DS121,IF('Rozpočet + Žádosti o změnu'!$DH$2="ano",'Rozpočet + Žádosti o změnu'!DG121,IF('Rozpočet + Žádosti o změnu'!$CV$2="ano",'Rozpočet + Žádosti o změnu'!CU121,IF('Rozpočet + Žádosti o změnu'!$CJ$2="ano",'Rozpočet + Žádosti o změnu'!CI121,IF('Rozpočet + Žádosti o změnu'!$BX$2="ano",'Rozpočet + Žádosti o změnu'!BW121,IF('Rozpočet + Žádosti o změnu'!$BL$2="ano",'Rozpočet + Žádosti o změnu'!BK121,IF('Rozpočet + Žádosti o změnu'!$AZ$2="ano",'Rozpočet + Žádosti o změnu'!AY121,IF('Rozpočet + Žádosti o změnu'!$AN$2="ano",'Rozpočet + Žádosti o změnu'!AM121,'Rozpočet + Žádosti o změnu'!M121))))))))))</f>
        <v>0</v>
      </c>
      <c r="U121" s="267">
        <f>IF('Rozpočet + Žádosti o změnu'!$ER$2="ano",'Rozpočet + Žádosti o změnu'!ER121,IF('Rozpočet + Žádosti o změnu'!$EF$2="ano",'Rozpočet + Žádosti o změnu'!EF121,IF('Rozpočet + Žádosti o změnu'!$DT$2="ano",'Rozpočet + Žádosti o změnu'!DT121,IF('Rozpočet + Žádosti o změnu'!$DH$2="ano",'Rozpočet + Žádosti o změnu'!DH121,IF('Rozpočet + Žádosti o změnu'!$CV$2="ano",'Rozpočet + Žádosti o změnu'!CV121,IF('Rozpočet + Žádosti o změnu'!$CJ$2="ano",'Rozpočet + Žádosti o změnu'!CJ121,IF('Rozpočet + Žádosti o změnu'!$BX$2="ano",'Rozpočet + Žádosti o změnu'!BX121,IF('Rozpočet + Žádosti o změnu'!$BL$2="ano",'Rozpočet + Žádosti o změnu'!BL121,IF('Rozpočet + Žádosti o změnu'!$AZ$2="ano",'Rozpočet + Žádosti o změnu'!AZ121,IF('Rozpočet + Žádosti o změnu'!$AN$2="ano",'Rozpočet + Žádosti o změnu'!AN121,'Rozpočet + Žádosti o změnu'!N121))))))))))</f>
        <v>0</v>
      </c>
      <c r="W121" s="281">
        <f>IF('ZoR č. 1'!$D121="",0,'ZoR č. 1'!G121)+IF('ZoR č. 2'!$D121="",0,'ZoR č. 2'!G121)+IF('ZoR č. 3'!$D121="",0,'ZoR č. 3'!G121)+IF('ZoR č. 4'!$D121="",0,'ZoR č. 4'!G121)+IF('ZoR č. 5'!$D121="",0,'ZoR č. 5'!G121)+IF('ZoR č. 6'!$D121="",0,'ZoR č. 6'!G121)+IF('ZoR č. 7'!$D121="",0,'ZoR č. 7'!G121)+IF('ZoR č. 8'!$D121="",0,'ZoR č. 8'!G121)+IF('ZoR č. 9'!$D121="",0,'ZoR č. 9'!G121)+IF('ZoR č. 10'!$D121="",0,'ZoR č. 10'!G121)+IF(ZZoR!$D121="",0,ZZoR!G121)</f>
        <v>0</v>
      </c>
      <c r="X121" s="281">
        <f>IF('ZoR č. 1'!$D121="",0,'ZoR č. 1'!H121)+IF('ZoR č. 2'!$D121="",0,'ZoR č. 2'!H121)+IF('ZoR č. 3'!$D121="",0,'ZoR č. 3'!H121)+IF('ZoR č. 4'!$D121="",0,'ZoR č. 4'!H121)+IF('ZoR č. 5'!$D121="",0,'ZoR č. 5'!H121)+IF('ZoR č. 6'!$D121="",0,'ZoR č. 6'!H121)+IF('ZoR č. 7'!$D121="",0,'ZoR č. 7'!H121)+IF('ZoR č. 8'!$D121="",0,'ZoR č. 8'!H121)+IF('ZoR č. 9'!$D121="",0,'ZoR č. 9'!H121)+IF('ZoR č. 10'!$D121="",0,'ZoR č. 10'!H121)+IF(ZZoR!$D121="",0,ZZoR!H121)</f>
        <v>0</v>
      </c>
      <c r="Y121" s="281">
        <f>IF('ZoR č. 1'!$D121="",0,'ZoR č. 1'!I121)+IF('ZoR č. 2'!$D121="",0,'ZoR č. 2'!I121)+IF('ZoR č. 3'!$D121="",0,'ZoR č. 3'!I121)+IF('ZoR č. 4'!$D121="",0,'ZoR č. 4'!I121)+IF('ZoR č. 5'!$D121="",0,'ZoR č. 5'!I121)+IF('ZoR č. 6'!$D121="",0,'ZoR č. 6'!I121)+IF('ZoR č. 7'!$D121="",0,'ZoR č. 7'!I121)+IF('ZoR č. 8'!$D121="",0,'ZoR č. 8'!I121)+IF('ZoR č. 9'!$D121="",0,'ZoR č. 9'!I121)+IF('ZoR č. 10'!$D121="",0,'ZoR č. 10'!I121)+IF(ZZoR!$D121="",0,ZZoR!I121)</f>
        <v>0</v>
      </c>
      <c r="Z121" s="281">
        <f>IF('ZoR č. 1'!$D121="",0,'ZoR č. 1'!J121)+IF('ZoR č. 2'!$D121="",0,'ZoR č. 2'!J121)+IF('ZoR č. 3'!$D121="",0,'ZoR č. 3'!J121)+IF('ZoR č. 4'!$D121="",0,'ZoR č. 4'!J121)+IF('ZoR č. 5'!$D121="",0,'ZoR č. 5'!J121)+IF('ZoR č. 6'!$D121="",0,'ZoR č. 6'!J121)+IF('ZoR č. 7'!$D121="",0,'ZoR č. 7'!J121)+IF('ZoR č. 8'!$D121="",0,'ZoR č. 8'!J121)+IF('ZoR č. 9'!$D121="",0,'ZoR č. 9'!J121)+IF('ZoR č. 10'!$D121="",0,'ZoR č. 10'!J121)+IF(ZZoR!$D121="",0,ZZoR!J121)</f>
        <v>0</v>
      </c>
      <c r="AA121" s="281">
        <f>IF('ZoR č. 1'!$D121="",0,'ZoR č. 1'!K121)+IF('ZoR č. 2'!$D121="",0,'ZoR č. 2'!K121)+IF('ZoR č. 3'!$D121="",0,'ZoR č. 3'!K121)+IF('ZoR č. 4'!$D121="",0,'ZoR č. 4'!K121)+IF('ZoR č. 5'!$D121="",0,'ZoR č. 5'!K121)+IF('ZoR č. 6'!$D121="",0,'ZoR č. 6'!K121)+IF('ZoR č. 7'!$D121="",0,'ZoR č. 7'!K121)+IF('ZoR č. 8'!$D121="",0,'ZoR č. 8'!K121)+IF('ZoR č. 9'!$D121="",0,'ZoR č. 9'!K121)+IF('ZoR č. 10'!$D121="",0,'ZoR č. 10'!K121)+IF(ZZoR!$D121="",0,ZZoR!K121)</f>
        <v>0</v>
      </c>
      <c r="AB121" s="281">
        <f>IF('ZoR č. 1'!$D121="",0,'ZoR č. 1'!L121)+IF('ZoR č. 2'!$D121="",0,'ZoR č. 2'!L121)+IF('ZoR č. 3'!$D121="",0,'ZoR č. 3'!L121)+IF('ZoR č. 4'!$D121="",0,'ZoR č. 4'!L121)+IF('ZoR č. 5'!$D121="",0,'ZoR č. 5'!L121)+IF('ZoR č. 6'!$D121="",0,'ZoR č. 6'!L121)+IF('ZoR č. 7'!$D121="",0,'ZoR č. 7'!L121)+IF('ZoR č. 8'!$D121="",0,'ZoR č. 8'!L121)+IF('ZoR č. 9'!$D121="",0,'ZoR č. 9'!L121)+IF('ZoR č. 10'!$D121="",0,'ZoR č. 10'!L121)+IF(ZZoR!$D121="",0,ZZoR!L121)</f>
        <v>0</v>
      </c>
      <c r="AC121" s="281">
        <f>IF('ZoR č. 1'!$D121="",0,'ZoR č. 1'!M121)+IF('ZoR č. 2'!$D121="",0,'ZoR č. 2'!M121)+IF('ZoR č. 3'!$D121="",0,'ZoR č. 3'!M121)+IF('ZoR č. 4'!$D121="",0,'ZoR č. 4'!M121)+IF('ZoR č. 5'!$D121="",0,'ZoR č. 5'!M121)+IF('ZoR č. 6'!$D121="",0,'ZoR č. 6'!M121)+IF('ZoR č. 7'!$D121="",0,'ZoR č. 7'!M121)+IF('ZoR č. 8'!$D121="",0,'ZoR č. 8'!M121)+IF('ZoR č. 9'!$D121="",0,'ZoR č. 9'!M121)+IF('ZoR č. 10'!$D121="",0,'ZoR č. 10'!M121)+IF(ZZoR!$D121="",0,ZZoR!M121)</f>
        <v>0</v>
      </c>
      <c r="AE121" s="282" t="str">
        <f t="shared" si="7"/>
        <v/>
      </c>
    </row>
    <row r="122" spans="2:31" x14ac:dyDescent="0.25">
      <c r="B122" s="10" t="s">
        <v>43</v>
      </c>
      <c r="C122" s="104" t="str">
        <f>IF(COUNTA('Přehled partnerů'!C122:D122)&lt;&gt;2,"partner neuveden",IF('Přehled partnerů'!G122="ANO",'Přehled partnerů'!C122,"v tomto období nerelevantní"))</f>
        <v>partner neuveden</v>
      </c>
      <c r="D122" s="116" t="str">
        <f>IF(COUNTA('Přehled partnerů'!C122:D122)&lt;&gt;2,"",IF('Přehled partnerů'!G122="ANO",'Přehled partnerů'!D122,""))</f>
        <v/>
      </c>
      <c r="E122" s="24" t="str">
        <f t="shared" si="8"/>
        <v/>
      </c>
      <c r="F122" s="47" t="str">
        <f t="shared" si="9"/>
        <v/>
      </c>
      <c r="G122" s="278">
        <v>0</v>
      </c>
      <c r="H122" s="273">
        <v>0</v>
      </c>
      <c r="I122" s="273">
        <v>0</v>
      </c>
      <c r="J122" s="273">
        <v>0</v>
      </c>
      <c r="K122" s="126">
        <v>0</v>
      </c>
      <c r="L122" s="126">
        <v>0</v>
      </c>
      <c r="M122" s="130">
        <v>0</v>
      </c>
      <c r="N122" s="58" t="str">
        <f>IF(D122="","","ok")</f>
        <v/>
      </c>
      <c r="O122" s="267">
        <f>IF('Rozpočet + Žádosti o změnu'!$ER$2="ano",'Rozpočet + Žádosti o změnu'!EL122,IF('Rozpočet + Žádosti o změnu'!$EF$2="ano",'Rozpočet + Žádosti o změnu'!DZ122,IF('Rozpočet + Žádosti o změnu'!$DT$2="ano",'Rozpočet + Žádosti o změnu'!DN122,IF('Rozpočet + Žádosti o změnu'!$DH$2="ano",'Rozpočet + Žádosti o změnu'!DB122,IF('Rozpočet + Žádosti o změnu'!$CV$2="ano",'Rozpočet + Žádosti o změnu'!CP122,IF('Rozpočet + Žádosti o změnu'!$CJ$2="ano",'Rozpočet + Žádosti o změnu'!CD122,IF('Rozpočet + Žádosti o změnu'!$BX$2="ano",'Rozpočet + Žádosti o změnu'!BR122,IF('Rozpočet + Žádosti o změnu'!$BL$2="ano",'Rozpočet + Žádosti o změnu'!BF122,IF('Rozpočet + Žádosti o změnu'!$AZ$2="ano",'Rozpočet + Žádosti o změnu'!AT122,IF('Rozpočet + Žádosti o změnu'!$AN$2="ano",'Rozpočet + Žádosti o změnu'!AH122,'Rozpočet + Žádosti o změnu'!H122))))))))))</f>
        <v>0</v>
      </c>
      <c r="P122" s="267">
        <f>IF('Rozpočet + Žádosti o změnu'!$ER$2="ano",'Rozpočet + Žádosti o změnu'!EM122,IF('Rozpočet + Žádosti o změnu'!$EF$2="ano",'Rozpočet + Žádosti o změnu'!EA122,IF('Rozpočet + Žádosti o změnu'!$DT$2="ano",'Rozpočet + Žádosti o změnu'!DO122,IF('Rozpočet + Žádosti o změnu'!$DH$2="ano",'Rozpočet + Žádosti o změnu'!DC122,IF('Rozpočet + Žádosti o změnu'!$CV$2="ano",'Rozpočet + Žádosti o změnu'!CQ122,IF('Rozpočet + Žádosti o změnu'!$CJ$2="ano",'Rozpočet + Žádosti o změnu'!CE122,IF('Rozpočet + Žádosti o změnu'!$BX$2="ano",'Rozpočet + Žádosti o změnu'!BS122,IF('Rozpočet + Žádosti o změnu'!$BL$2="ano",'Rozpočet + Žádosti o změnu'!BG122,IF('Rozpočet + Žádosti o změnu'!$AZ$2="ano",'Rozpočet + Žádosti o změnu'!AU122,IF('Rozpočet + Žádosti o změnu'!$AN$2="ano",'Rozpočet + Žádosti o změnu'!AI122,'Rozpočet + Žádosti o změnu'!I122))))))))))</f>
        <v>0</v>
      </c>
      <c r="Q122" s="267">
        <f>IF('Rozpočet + Žádosti o změnu'!$ER$2="ano",'Rozpočet + Žádosti o změnu'!EN122,IF('Rozpočet + Žádosti o změnu'!$EF$2="ano",'Rozpočet + Žádosti o změnu'!EB122,IF('Rozpočet + Žádosti o změnu'!$DT$2="ano",'Rozpočet + Žádosti o změnu'!DP122,IF('Rozpočet + Žádosti o změnu'!$DH$2="ano",'Rozpočet + Žádosti o změnu'!DD122,IF('Rozpočet + Žádosti o změnu'!$CV$2="ano",'Rozpočet + Žádosti o změnu'!CR122,IF('Rozpočet + Žádosti o změnu'!$CJ$2="ano",'Rozpočet + Žádosti o změnu'!CF122,IF('Rozpočet + Žádosti o změnu'!$BX$2="ano",'Rozpočet + Žádosti o změnu'!BT122,IF('Rozpočet + Žádosti o změnu'!$BL$2="ano",'Rozpočet + Žádosti o změnu'!BH122,IF('Rozpočet + Žádosti o změnu'!$AZ$2="ano",'Rozpočet + Žádosti o změnu'!AV122,IF('Rozpočet + Žádosti o změnu'!$AN$2="ano",'Rozpočet + Žádosti o změnu'!AJ122,'Rozpočet + Žádosti o změnu'!J122))))))))))</f>
        <v>0</v>
      </c>
      <c r="R122" s="267">
        <f>IF('Rozpočet + Žádosti o změnu'!$ER$2="ano",'Rozpočet + Žádosti o změnu'!EO122,IF('Rozpočet + Žádosti o změnu'!$EF$2="ano",'Rozpočet + Žádosti o změnu'!EC122,IF('Rozpočet + Žádosti o změnu'!$DT$2="ano",'Rozpočet + Žádosti o změnu'!DQ122,IF('Rozpočet + Žádosti o změnu'!$DH$2="ano",'Rozpočet + Žádosti o změnu'!DE122,IF('Rozpočet + Žádosti o změnu'!$CV$2="ano",'Rozpočet + Žádosti o změnu'!CS122,IF('Rozpočet + Žádosti o změnu'!$CJ$2="ano",'Rozpočet + Žádosti o změnu'!CG122,IF('Rozpočet + Žádosti o změnu'!$BX$2="ano",'Rozpočet + Žádosti o změnu'!BU122,IF('Rozpočet + Žádosti o změnu'!$BL$2="ano",'Rozpočet + Žádosti o změnu'!BI122,IF('Rozpočet + Žádosti o změnu'!$AZ$2="ano",'Rozpočet + Žádosti o změnu'!AW122,IF('Rozpočet + Žádosti o změnu'!$AN$2="ano",'Rozpočet + Žádosti o změnu'!AK122,'Rozpočet + Žádosti o změnu'!K122))))))))))</f>
        <v>0</v>
      </c>
      <c r="S122" s="267">
        <f>IF('Rozpočet + Žádosti o změnu'!$ER$2="ano",'Rozpočet + Žádosti o změnu'!EP122,IF('Rozpočet + Žádosti o změnu'!$EF$2="ano",'Rozpočet + Žádosti o změnu'!ED122,IF('Rozpočet + Žádosti o změnu'!$DT$2="ano",'Rozpočet + Žádosti o změnu'!DR122,IF('Rozpočet + Žádosti o změnu'!$DH$2="ano",'Rozpočet + Žádosti o změnu'!DF122,IF('Rozpočet + Žádosti o změnu'!$CV$2="ano",'Rozpočet + Žádosti o změnu'!CT122,IF('Rozpočet + Žádosti o změnu'!$CJ$2="ano",'Rozpočet + Žádosti o změnu'!CH122,IF('Rozpočet + Žádosti o změnu'!$BX$2="ano",'Rozpočet + Žádosti o změnu'!BV122,IF('Rozpočet + Žádosti o změnu'!$BL$2="ano",'Rozpočet + Žádosti o změnu'!BJ122,IF('Rozpočet + Žádosti o změnu'!$AZ$2="ano",'Rozpočet + Žádosti o změnu'!AX122,IF('Rozpočet + Žádosti o změnu'!$AN$2="ano",'Rozpočet + Žádosti o změnu'!AL122,'Rozpočet + Žádosti o změnu'!L122))))))))))</f>
        <v>0</v>
      </c>
      <c r="T122" s="267">
        <f>IF('Rozpočet + Žádosti o změnu'!$ER$2="ano",'Rozpočet + Žádosti o změnu'!EQ122,IF('Rozpočet + Žádosti o změnu'!$EF$2="ano",'Rozpočet + Žádosti o změnu'!EE122,IF('Rozpočet + Žádosti o změnu'!$DT$2="ano",'Rozpočet + Žádosti o změnu'!DS122,IF('Rozpočet + Žádosti o změnu'!$DH$2="ano",'Rozpočet + Žádosti o změnu'!DG122,IF('Rozpočet + Žádosti o změnu'!$CV$2="ano",'Rozpočet + Žádosti o změnu'!CU122,IF('Rozpočet + Žádosti o změnu'!$CJ$2="ano",'Rozpočet + Žádosti o změnu'!CI122,IF('Rozpočet + Žádosti o změnu'!$BX$2="ano",'Rozpočet + Žádosti o změnu'!BW122,IF('Rozpočet + Žádosti o změnu'!$BL$2="ano",'Rozpočet + Žádosti o změnu'!BK122,IF('Rozpočet + Žádosti o změnu'!$AZ$2="ano",'Rozpočet + Žádosti o změnu'!AY122,IF('Rozpočet + Žádosti o změnu'!$AN$2="ano",'Rozpočet + Žádosti o změnu'!AM122,'Rozpočet + Žádosti o změnu'!M122))))))))))</f>
        <v>0</v>
      </c>
      <c r="U122" s="267">
        <f>IF('Rozpočet + Žádosti o změnu'!$ER$2="ano",'Rozpočet + Žádosti o změnu'!ER122,IF('Rozpočet + Žádosti o změnu'!$EF$2="ano",'Rozpočet + Žádosti o změnu'!EF122,IF('Rozpočet + Žádosti o změnu'!$DT$2="ano",'Rozpočet + Žádosti o změnu'!DT122,IF('Rozpočet + Žádosti o změnu'!$DH$2="ano",'Rozpočet + Žádosti o změnu'!DH122,IF('Rozpočet + Žádosti o změnu'!$CV$2="ano",'Rozpočet + Žádosti o změnu'!CV122,IF('Rozpočet + Žádosti o změnu'!$CJ$2="ano",'Rozpočet + Žádosti o změnu'!CJ122,IF('Rozpočet + Žádosti o změnu'!$BX$2="ano",'Rozpočet + Žádosti o změnu'!BX122,IF('Rozpočet + Žádosti o změnu'!$BL$2="ano",'Rozpočet + Žádosti o změnu'!BL122,IF('Rozpočet + Žádosti o změnu'!$AZ$2="ano",'Rozpočet + Žádosti o změnu'!AZ122,IF('Rozpočet + Žádosti o změnu'!$AN$2="ano",'Rozpočet + Žádosti o změnu'!AN122,'Rozpočet + Žádosti o změnu'!N122))))))))))</f>
        <v>0</v>
      </c>
      <c r="W122" s="281">
        <f>IF('ZoR č. 1'!$D122="",0,'ZoR č. 1'!G122)+IF('ZoR č. 2'!$D122="",0,'ZoR č. 2'!G122)+IF('ZoR č. 3'!$D122="",0,'ZoR č. 3'!G122)+IF('ZoR č. 4'!$D122="",0,'ZoR č. 4'!G122)+IF('ZoR č. 5'!$D122="",0,'ZoR č. 5'!G122)+IF('ZoR č. 6'!$D122="",0,'ZoR č. 6'!G122)+IF('ZoR č. 7'!$D122="",0,'ZoR č. 7'!G122)+IF('ZoR č. 8'!$D122="",0,'ZoR č. 8'!G122)+IF('ZoR č. 9'!$D122="",0,'ZoR č. 9'!G122)+IF('ZoR č. 10'!$D122="",0,'ZoR č. 10'!G122)+IF(ZZoR!$D122="",0,ZZoR!G122)</f>
        <v>0</v>
      </c>
      <c r="X122" s="281">
        <f>IF('ZoR č. 1'!$D122="",0,'ZoR č. 1'!H122)+IF('ZoR č. 2'!$D122="",0,'ZoR č. 2'!H122)+IF('ZoR č. 3'!$D122="",0,'ZoR č. 3'!H122)+IF('ZoR č. 4'!$D122="",0,'ZoR č. 4'!H122)+IF('ZoR č. 5'!$D122="",0,'ZoR č. 5'!H122)+IF('ZoR č. 6'!$D122="",0,'ZoR č. 6'!H122)+IF('ZoR č. 7'!$D122="",0,'ZoR č. 7'!H122)+IF('ZoR č. 8'!$D122="",0,'ZoR č. 8'!H122)+IF('ZoR č. 9'!$D122="",0,'ZoR č. 9'!H122)+IF('ZoR č. 10'!$D122="",0,'ZoR č. 10'!H122)+IF(ZZoR!$D122="",0,ZZoR!H122)</f>
        <v>0</v>
      </c>
      <c r="Y122" s="281">
        <f>IF('ZoR č. 1'!$D122="",0,'ZoR č. 1'!I122)+IF('ZoR č. 2'!$D122="",0,'ZoR č. 2'!I122)+IF('ZoR č. 3'!$D122="",0,'ZoR č. 3'!I122)+IF('ZoR č. 4'!$D122="",0,'ZoR č. 4'!I122)+IF('ZoR č. 5'!$D122="",0,'ZoR č. 5'!I122)+IF('ZoR č. 6'!$D122="",0,'ZoR č. 6'!I122)+IF('ZoR č. 7'!$D122="",0,'ZoR č. 7'!I122)+IF('ZoR č. 8'!$D122="",0,'ZoR č. 8'!I122)+IF('ZoR č. 9'!$D122="",0,'ZoR č. 9'!I122)+IF('ZoR č. 10'!$D122="",0,'ZoR č. 10'!I122)+IF(ZZoR!$D122="",0,ZZoR!I122)</f>
        <v>0</v>
      </c>
      <c r="Z122" s="281">
        <f>IF('ZoR č. 1'!$D122="",0,'ZoR č. 1'!J122)+IF('ZoR č. 2'!$D122="",0,'ZoR č. 2'!J122)+IF('ZoR č. 3'!$D122="",0,'ZoR č. 3'!J122)+IF('ZoR č. 4'!$D122="",0,'ZoR č. 4'!J122)+IF('ZoR č. 5'!$D122="",0,'ZoR č. 5'!J122)+IF('ZoR č. 6'!$D122="",0,'ZoR č. 6'!J122)+IF('ZoR č. 7'!$D122="",0,'ZoR č. 7'!J122)+IF('ZoR č. 8'!$D122="",0,'ZoR č. 8'!J122)+IF('ZoR č. 9'!$D122="",0,'ZoR č. 9'!J122)+IF('ZoR č. 10'!$D122="",0,'ZoR č. 10'!J122)+IF(ZZoR!$D122="",0,ZZoR!J122)</f>
        <v>0</v>
      </c>
      <c r="AA122" s="281">
        <f>IF('ZoR č. 1'!$D122="",0,'ZoR č. 1'!K122)+IF('ZoR č. 2'!$D122="",0,'ZoR č. 2'!K122)+IF('ZoR č. 3'!$D122="",0,'ZoR č. 3'!K122)+IF('ZoR č. 4'!$D122="",0,'ZoR č. 4'!K122)+IF('ZoR č. 5'!$D122="",0,'ZoR č. 5'!K122)+IF('ZoR č. 6'!$D122="",0,'ZoR č. 6'!K122)+IF('ZoR č. 7'!$D122="",0,'ZoR č. 7'!K122)+IF('ZoR č. 8'!$D122="",0,'ZoR č. 8'!K122)+IF('ZoR č. 9'!$D122="",0,'ZoR č. 9'!K122)+IF('ZoR č. 10'!$D122="",0,'ZoR č. 10'!K122)+IF(ZZoR!$D122="",0,ZZoR!K122)</f>
        <v>0</v>
      </c>
      <c r="AB122" s="281">
        <f>IF('ZoR č. 1'!$D122="",0,'ZoR č. 1'!L122)+IF('ZoR č. 2'!$D122="",0,'ZoR č. 2'!L122)+IF('ZoR č. 3'!$D122="",0,'ZoR č. 3'!L122)+IF('ZoR č. 4'!$D122="",0,'ZoR č. 4'!L122)+IF('ZoR č. 5'!$D122="",0,'ZoR č. 5'!L122)+IF('ZoR č. 6'!$D122="",0,'ZoR č. 6'!L122)+IF('ZoR č. 7'!$D122="",0,'ZoR č. 7'!L122)+IF('ZoR č. 8'!$D122="",0,'ZoR č. 8'!L122)+IF('ZoR č. 9'!$D122="",0,'ZoR č. 9'!L122)+IF('ZoR č. 10'!$D122="",0,'ZoR č. 10'!L122)+IF(ZZoR!$D122="",0,ZZoR!L122)</f>
        <v>0</v>
      </c>
      <c r="AC122" s="281">
        <f>IF('ZoR č. 1'!$D122="",0,'ZoR č. 1'!M122)+IF('ZoR č. 2'!$D122="",0,'ZoR č. 2'!M122)+IF('ZoR č. 3'!$D122="",0,'ZoR č. 3'!M122)+IF('ZoR č. 4'!$D122="",0,'ZoR č. 4'!M122)+IF('ZoR č. 5'!$D122="",0,'ZoR č. 5'!M122)+IF('ZoR č. 6'!$D122="",0,'ZoR č. 6'!M122)+IF('ZoR č. 7'!$D122="",0,'ZoR č. 7'!M122)+IF('ZoR č. 8'!$D122="",0,'ZoR č. 8'!M122)+IF('ZoR č. 9'!$D122="",0,'ZoR č. 9'!M122)+IF('ZoR č. 10'!$D122="",0,'ZoR č. 10'!M122)+IF(ZZoR!$D122="",0,ZZoR!M122)</f>
        <v>0</v>
      </c>
      <c r="AE122" s="282" t="str">
        <f t="shared" si="7"/>
        <v/>
      </c>
    </row>
    <row r="123" spans="2:31" x14ac:dyDescent="0.25">
      <c r="B123" s="10" t="s">
        <v>44</v>
      </c>
      <c r="C123" s="104" t="str">
        <f>IF(COUNTA('Přehled partnerů'!C123:D123)&lt;&gt;2,"partner neuveden",IF('Přehled partnerů'!G123="ANO",'Přehled partnerů'!C123,"v tomto období nerelevantní"))</f>
        <v>partner neuveden</v>
      </c>
      <c r="D123" s="116" t="str">
        <f>IF(COUNTA('Přehled partnerů'!C123:D123)&lt;&gt;2,"",IF('Přehled partnerů'!G123="ANO",'Přehled partnerů'!D123,""))</f>
        <v/>
      </c>
      <c r="E123" s="24" t="str">
        <f t="shared" si="8"/>
        <v/>
      </c>
      <c r="F123" s="47" t="str">
        <f t="shared" si="9"/>
        <v/>
      </c>
      <c r="G123" s="278">
        <v>0</v>
      </c>
      <c r="H123" s="273">
        <v>0</v>
      </c>
      <c r="I123" s="273">
        <v>0</v>
      </c>
      <c r="J123" s="273">
        <v>0</v>
      </c>
      <c r="K123" s="126">
        <v>0</v>
      </c>
      <c r="L123" s="126">
        <v>0</v>
      </c>
      <c r="M123" s="130">
        <v>0</v>
      </c>
      <c r="N123" s="58" t="str">
        <f t="shared" si="6"/>
        <v/>
      </c>
      <c r="O123" s="267">
        <f>IF('Rozpočet + Žádosti o změnu'!$ER$2="ano",'Rozpočet + Žádosti o změnu'!EL123,IF('Rozpočet + Žádosti o změnu'!$EF$2="ano",'Rozpočet + Žádosti o změnu'!DZ123,IF('Rozpočet + Žádosti o změnu'!$DT$2="ano",'Rozpočet + Žádosti o změnu'!DN123,IF('Rozpočet + Žádosti o změnu'!$DH$2="ano",'Rozpočet + Žádosti o změnu'!DB123,IF('Rozpočet + Žádosti o změnu'!$CV$2="ano",'Rozpočet + Žádosti o změnu'!CP123,IF('Rozpočet + Žádosti o změnu'!$CJ$2="ano",'Rozpočet + Žádosti o změnu'!CD123,IF('Rozpočet + Žádosti o změnu'!$BX$2="ano",'Rozpočet + Žádosti o změnu'!BR123,IF('Rozpočet + Žádosti o změnu'!$BL$2="ano",'Rozpočet + Žádosti o změnu'!BF123,IF('Rozpočet + Žádosti o změnu'!$AZ$2="ano",'Rozpočet + Žádosti o změnu'!AT123,IF('Rozpočet + Žádosti o změnu'!$AN$2="ano",'Rozpočet + Žádosti o změnu'!AH123,'Rozpočet + Žádosti o změnu'!H123))))))))))</f>
        <v>0</v>
      </c>
      <c r="P123" s="267">
        <f>IF('Rozpočet + Žádosti o změnu'!$ER$2="ano",'Rozpočet + Žádosti o změnu'!EM123,IF('Rozpočet + Žádosti o změnu'!$EF$2="ano",'Rozpočet + Žádosti o změnu'!EA123,IF('Rozpočet + Žádosti o změnu'!$DT$2="ano",'Rozpočet + Žádosti o změnu'!DO123,IF('Rozpočet + Žádosti o změnu'!$DH$2="ano",'Rozpočet + Žádosti o změnu'!DC123,IF('Rozpočet + Žádosti o změnu'!$CV$2="ano",'Rozpočet + Žádosti o změnu'!CQ123,IF('Rozpočet + Žádosti o změnu'!$CJ$2="ano",'Rozpočet + Žádosti o změnu'!CE123,IF('Rozpočet + Žádosti o změnu'!$BX$2="ano",'Rozpočet + Žádosti o změnu'!BS123,IF('Rozpočet + Žádosti o změnu'!$BL$2="ano",'Rozpočet + Žádosti o změnu'!BG123,IF('Rozpočet + Žádosti o změnu'!$AZ$2="ano",'Rozpočet + Žádosti o změnu'!AU123,IF('Rozpočet + Žádosti o změnu'!$AN$2="ano",'Rozpočet + Žádosti o změnu'!AI123,'Rozpočet + Žádosti o změnu'!I123))))))))))</f>
        <v>0</v>
      </c>
      <c r="Q123" s="267">
        <f>IF('Rozpočet + Žádosti o změnu'!$ER$2="ano",'Rozpočet + Žádosti o změnu'!EN123,IF('Rozpočet + Žádosti o změnu'!$EF$2="ano",'Rozpočet + Žádosti o změnu'!EB123,IF('Rozpočet + Žádosti o změnu'!$DT$2="ano",'Rozpočet + Žádosti o změnu'!DP123,IF('Rozpočet + Žádosti o změnu'!$DH$2="ano",'Rozpočet + Žádosti o změnu'!DD123,IF('Rozpočet + Žádosti o změnu'!$CV$2="ano",'Rozpočet + Žádosti o změnu'!CR123,IF('Rozpočet + Žádosti o změnu'!$CJ$2="ano",'Rozpočet + Žádosti o změnu'!CF123,IF('Rozpočet + Žádosti o změnu'!$BX$2="ano",'Rozpočet + Žádosti o změnu'!BT123,IF('Rozpočet + Žádosti o změnu'!$BL$2="ano",'Rozpočet + Žádosti o změnu'!BH123,IF('Rozpočet + Žádosti o změnu'!$AZ$2="ano",'Rozpočet + Žádosti o změnu'!AV123,IF('Rozpočet + Žádosti o změnu'!$AN$2="ano",'Rozpočet + Žádosti o změnu'!AJ123,'Rozpočet + Žádosti o změnu'!J123))))))))))</f>
        <v>0</v>
      </c>
      <c r="R123" s="267">
        <f>IF('Rozpočet + Žádosti o změnu'!$ER$2="ano",'Rozpočet + Žádosti o změnu'!EO123,IF('Rozpočet + Žádosti o změnu'!$EF$2="ano",'Rozpočet + Žádosti o změnu'!EC123,IF('Rozpočet + Žádosti o změnu'!$DT$2="ano",'Rozpočet + Žádosti o změnu'!DQ123,IF('Rozpočet + Žádosti o změnu'!$DH$2="ano",'Rozpočet + Žádosti o změnu'!DE123,IF('Rozpočet + Žádosti o změnu'!$CV$2="ano",'Rozpočet + Žádosti o změnu'!CS123,IF('Rozpočet + Žádosti o změnu'!$CJ$2="ano",'Rozpočet + Žádosti o změnu'!CG123,IF('Rozpočet + Žádosti o změnu'!$BX$2="ano",'Rozpočet + Žádosti o změnu'!BU123,IF('Rozpočet + Žádosti o změnu'!$BL$2="ano",'Rozpočet + Žádosti o změnu'!BI123,IF('Rozpočet + Žádosti o změnu'!$AZ$2="ano",'Rozpočet + Žádosti o změnu'!AW123,IF('Rozpočet + Žádosti o změnu'!$AN$2="ano",'Rozpočet + Žádosti o změnu'!AK123,'Rozpočet + Žádosti o změnu'!K123))))))))))</f>
        <v>0</v>
      </c>
      <c r="S123" s="267">
        <f>IF('Rozpočet + Žádosti o změnu'!$ER$2="ano",'Rozpočet + Žádosti o změnu'!EP123,IF('Rozpočet + Žádosti o změnu'!$EF$2="ano",'Rozpočet + Žádosti o změnu'!ED123,IF('Rozpočet + Žádosti o změnu'!$DT$2="ano",'Rozpočet + Žádosti o změnu'!DR123,IF('Rozpočet + Žádosti o změnu'!$DH$2="ano",'Rozpočet + Žádosti o změnu'!DF123,IF('Rozpočet + Žádosti o změnu'!$CV$2="ano",'Rozpočet + Žádosti o změnu'!CT123,IF('Rozpočet + Žádosti o změnu'!$CJ$2="ano",'Rozpočet + Žádosti o změnu'!CH123,IF('Rozpočet + Žádosti o změnu'!$BX$2="ano",'Rozpočet + Žádosti o změnu'!BV123,IF('Rozpočet + Žádosti o změnu'!$BL$2="ano",'Rozpočet + Žádosti o změnu'!BJ123,IF('Rozpočet + Žádosti o změnu'!$AZ$2="ano",'Rozpočet + Žádosti o změnu'!AX123,IF('Rozpočet + Žádosti o změnu'!$AN$2="ano",'Rozpočet + Žádosti o změnu'!AL123,'Rozpočet + Žádosti o změnu'!L123))))))))))</f>
        <v>0</v>
      </c>
      <c r="T123" s="267">
        <f>IF('Rozpočet + Žádosti o změnu'!$ER$2="ano",'Rozpočet + Žádosti o změnu'!EQ123,IF('Rozpočet + Žádosti o změnu'!$EF$2="ano",'Rozpočet + Žádosti o změnu'!EE123,IF('Rozpočet + Žádosti o změnu'!$DT$2="ano",'Rozpočet + Žádosti o změnu'!DS123,IF('Rozpočet + Žádosti o změnu'!$DH$2="ano",'Rozpočet + Žádosti o změnu'!DG123,IF('Rozpočet + Žádosti o změnu'!$CV$2="ano",'Rozpočet + Žádosti o změnu'!CU123,IF('Rozpočet + Žádosti o změnu'!$CJ$2="ano",'Rozpočet + Žádosti o změnu'!CI123,IF('Rozpočet + Žádosti o změnu'!$BX$2="ano",'Rozpočet + Žádosti o změnu'!BW123,IF('Rozpočet + Žádosti o změnu'!$BL$2="ano",'Rozpočet + Žádosti o změnu'!BK123,IF('Rozpočet + Žádosti o změnu'!$AZ$2="ano",'Rozpočet + Žádosti o změnu'!AY123,IF('Rozpočet + Žádosti o změnu'!$AN$2="ano",'Rozpočet + Žádosti o změnu'!AM123,'Rozpočet + Žádosti o změnu'!M123))))))))))</f>
        <v>0</v>
      </c>
      <c r="U123" s="267">
        <f>IF('Rozpočet + Žádosti o změnu'!$ER$2="ano",'Rozpočet + Žádosti o změnu'!ER123,IF('Rozpočet + Žádosti o změnu'!$EF$2="ano",'Rozpočet + Žádosti o změnu'!EF123,IF('Rozpočet + Žádosti o změnu'!$DT$2="ano",'Rozpočet + Žádosti o změnu'!DT123,IF('Rozpočet + Žádosti o změnu'!$DH$2="ano",'Rozpočet + Žádosti o změnu'!DH123,IF('Rozpočet + Žádosti o změnu'!$CV$2="ano",'Rozpočet + Žádosti o změnu'!CV123,IF('Rozpočet + Žádosti o změnu'!$CJ$2="ano",'Rozpočet + Žádosti o změnu'!CJ123,IF('Rozpočet + Žádosti o změnu'!$BX$2="ano",'Rozpočet + Žádosti o změnu'!BX123,IF('Rozpočet + Žádosti o změnu'!$BL$2="ano",'Rozpočet + Žádosti o změnu'!BL123,IF('Rozpočet + Žádosti o změnu'!$AZ$2="ano",'Rozpočet + Žádosti o změnu'!AZ123,IF('Rozpočet + Žádosti o změnu'!$AN$2="ano",'Rozpočet + Žádosti o změnu'!AN123,'Rozpočet + Žádosti o změnu'!N123))))))))))</f>
        <v>0</v>
      </c>
      <c r="W123" s="281">
        <f>IF('ZoR č. 1'!$D123="",0,'ZoR č. 1'!G123)+IF('ZoR č. 2'!$D123="",0,'ZoR č. 2'!G123)+IF('ZoR č. 3'!$D123="",0,'ZoR č. 3'!G123)+IF('ZoR č. 4'!$D123="",0,'ZoR č. 4'!G123)+IF('ZoR č. 5'!$D123="",0,'ZoR č. 5'!G123)+IF('ZoR č. 6'!$D123="",0,'ZoR č. 6'!G123)+IF('ZoR č. 7'!$D123="",0,'ZoR č. 7'!G123)+IF('ZoR č. 8'!$D123="",0,'ZoR č. 8'!G123)+IF('ZoR č. 9'!$D123="",0,'ZoR č. 9'!G123)+IF('ZoR č. 10'!$D123="",0,'ZoR č. 10'!G123)+IF(ZZoR!$D123="",0,ZZoR!G123)</f>
        <v>0</v>
      </c>
      <c r="X123" s="281">
        <f>IF('ZoR č. 1'!$D123="",0,'ZoR č. 1'!H123)+IF('ZoR č. 2'!$D123="",0,'ZoR č. 2'!H123)+IF('ZoR č. 3'!$D123="",0,'ZoR č. 3'!H123)+IF('ZoR č. 4'!$D123="",0,'ZoR č. 4'!H123)+IF('ZoR č. 5'!$D123="",0,'ZoR č. 5'!H123)+IF('ZoR č. 6'!$D123="",0,'ZoR č. 6'!H123)+IF('ZoR č. 7'!$D123="",0,'ZoR č. 7'!H123)+IF('ZoR č. 8'!$D123="",0,'ZoR č. 8'!H123)+IF('ZoR č. 9'!$D123="",0,'ZoR č. 9'!H123)+IF('ZoR č. 10'!$D123="",0,'ZoR č. 10'!H123)+IF(ZZoR!$D123="",0,ZZoR!H123)</f>
        <v>0</v>
      </c>
      <c r="Y123" s="281">
        <f>IF('ZoR č. 1'!$D123="",0,'ZoR č. 1'!I123)+IF('ZoR č. 2'!$D123="",0,'ZoR č. 2'!I123)+IF('ZoR č. 3'!$D123="",0,'ZoR č. 3'!I123)+IF('ZoR č. 4'!$D123="",0,'ZoR č. 4'!I123)+IF('ZoR č. 5'!$D123="",0,'ZoR č. 5'!I123)+IF('ZoR č. 6'!$D123="",0,'ZoR č. 6'!I123)+IF('ZoR č. 7'!$D123="",0,'ZoR č. 7'!I123)+IF('ZoR č. 8'!$D123="",0,'ZoR č. 8'!I123)+IF('ZoR č. 9'!$D123="",0,'ZoR č. 9'!I123)+IF('ZoR č. 10'!$D123="",0,'ZoR č. 10'!I123)+IF(ZZoR!$D123="",0,ZZoR!I123)</f>
        <v>0</v>
      </c>
      <c r="Z123" s="281">
        <f>IF('ZoR č. 1'!$D123="",0,'ZoR č. 1'!J123)+IF('ZoR č. 2'!$D123="",0,'ZoR č. 2'!J123)+IF('ZoR č. 3'!$D123="",0,'ZoR č. 3'!J123)+IF('ZoR č. 4'!$D123="",0,'ZoR č. 4'!J123)+IF('ZoR č. 5'!$D123="",0,'ZoR č. 5'!J123)+IF('ZoR č. 6'!$D123="",0,'ZoR č. 6'!J123)+IF('ZoR č. 7'!$D123="",0,'ZoR č. 7'!J123)+IF('ZoR č. 8'!$D123="",0,'ZoR č. 8'!J123)+IF('ZoR č. 9'!$D123="",0,'ZoR č. 9'!J123)+IF('ZoR č. 10'!$D123="",0,'ZoR č. 10'!J123)+IF(ZZoR!$D123="",0,ZZoR!J123)</f>
        <v>0</v>
      </c>
      <c r="AA123" s="281">
        <f>IF('ZoR č. 1'!$D123="",0,'ZoR č. 1'!K123)+IF('ZoR č. 2'!$D123="",0,'ZoR č. 2'!K123)+IF('ZoR č. 3'!$D123="",0,'ZoR č. 3'!K123)+IF('ZoR č. 4'!$D123="",0,'ZoR č. 4'!K123)+IF('ZoR č. 5'!$D123="",0,'ZoR č. 5'!K123)+IF('ZoR č. 6'!$D123="",0,'ZoR č. 6'!K123)+IF('ZoR č. 7'!$D123="",0,'ZoR č. 7'!K123)+IF('ZoR č. 8'!$D123="",0,'ZoR č. 8'!K123)+IF('ZoR č. 9'!$D123="",0,'ZoR č. 9'!K123)+IF('ZoR č. 10'!$D123="",0,'ZoR č. 10'!K123)+IF(ZZoR!$D123="",0,ZZoR!K123)</f>
        <v>0</v>
      </c>
      <c r="AB123" s="281">
        <f>IF('ZoR č. 1'!$D123="",0,'ZoR č. 1'!L123)+IF('ZoR č. 2'!$D123="",0,'ZoR č. 2'!L123)+IF('ZoR č. 3'!$D123="",0,'ZoR č. 3'!L123)+IF('ZoR č. 4'!$D123="",0,'ZoR č. 4'!L123)+IF('ZoR č. 5'!$D123="",0,'ZoR č. 5'!L123)+IF('ZoR č. 6'!$D123="",0,'ZoR č. 6'!L123)+IF('ZoR č. 7'!$D123="",0,'ZoR č. 7'!L123)+IF('ZoR č. 8'!$D123="",0,'ZoR č. 8'!L123)+IF('ZoR č. 9'!$D123="",0,'ZoR č. 9'!L123)+IF('ZoR č. 10'!$D123="",0,'ZoR č. 10'!L123)+IF(ZZoR!$D123="",0,ZZoR!L123)</f>
        <v>0</v>
      </c>
      <c r="AC123" s="281">
        <f>IF('ZoR č. 1'!$D123="",0,'ZoR č. 1'!M123)+IF('ZoR č. 2'!$D123="",0,'ZoR č. 2'!M123)+IF('ZoR č. 3'!$D123="",0,'ZoR č. 3'!M123)+IF('ZoR č. 4'!$D123="",0,'ZoR č. 4'!M123)+IF('ZoR č. 5'!$D123="",0,'ZoR č. 5'!M123)+IF('ZoR č. 6'!$D123="",0,'ZoR č. 6'!M123)+IF('ZoR č. 7'!$D123="",0,'ZoR č. 7'!M123)+IF('ZoR č. 8'!$D123="",0,'ZoR č. 8'!M123)+IF('ZoR č. 9'!$D123="",0,'ZoR č. 9'!M123)+IF('ZoR č. 10'!$D123="",0,'ZoR č. 10'!M123)+IF(ZZoR!$D123="",0,ZZoR!M123)</f>
        <v>0</v>
      </c>
      <c r="AE123" s="282" t="str">
        <f t="shared" si="7"/>
        <v/>
      </c>
    </row>
    <row r="124" spans="2:31" x14ac:dyDescent="0.25">
      <c r="B124" s="10" t="s">
        <v>45</v>
      </c>
      <c r="C124" s="104" t="str">
        <f>IF(COUNTA('Přehled partnerů'!C124:D124)&lt;&gt;2,"partner neuveden",IF('Přehled partnerů'!G124="ANO",'Přehled partnerů'!C124,"v tomto období nerelevantní"))</f>
        <v>partner neuveden</v>
      </c>
      <c r="D124" s="116" t="str">
        <f>IF(COUNTA('Přehled partnerů'!C124:D124)&lt;&gt;2,"",IF('Přehled partnerů'!G124="ANO",'Přehled partnerů'!D124,""))</f>
        <v/>
      </c>
      <c r="E124" s="24" t="str">
        <f t="shared" si="8"/>
        <v/>
      </c>
      <c r="F124" s="47" t="str">
        <f t="shared" si="9"/>
        <v/>
      </c>
      <c r="G124" s="278">
        <v>0</v>
      </c>
      <c r="H124" s="273">
        <v>0</v>
      </c>
      <c r="I124" s="273">
        <v>0</v>
      </c>
      <c r="J124" s="273">
        <v>0</v>
      </c>
      <c r="K124" s="126">
        <v>0</v>
      </c>
      <c r="L124" s="126">
        <v>0</v>
      </c>
      <c r="M124" s="130">
        <v>0</v>
      </c>
      <c r="N124" s="58" t="str">
        <f t="shared" si="6"/>
        <v/>
      </c>
      <c r="O124" s="267">
        <f>IF('Rozpočet + Žádosti o změnu'!$ER$2="ano",'Rozpočet + Žádosti o změnu'!EL124,IF('Rozpočet + Žádosti o změnu'!$EF$2="ano",'Rozpočet + Žádosti o změnu'!DZ124,IF('Rozpočet + Žádosti o změnu'!$DT$2="ano",'Rozpočet + Žádosti o změnu'!DN124,IF('Rozpočet + Žádosti o změnu'!$DH$2="ano",'Rozpočet + Žádosti o změnu'!DB124,IF('Rozpočet + Žádosti o změnu'!$CV$2="ano",'Rozpočet + Žádosti o změnu'!CP124,IF('Rozpočet + Žádosti o změnu'!$CJ$2="ano",'Rozpočet + Žádosti o změnu'!CD124,IF('Rozpočet + Žádosti o změnu'!$BX$2="ano",'Rozpočet + Žádosti o změnu'!BR124,IF('Rozpočet + Žádosti o změnu'!$BL$2="ano",'Rozpočet + Žádosti o změnu'!BF124,IF('Rozpočet + Žádosti o změnu'!$AZ$2="ano",'Rozpočet + Žádosti o změnu'!AT124,IF('Rozpočet + Žádosti o změnu'!$AN$2="ano",'Rozpočet + Žádosti o změnu'!AH124,'Rozpočet + Žádosti o změnu'!H124))))))))))</f>
        <v>0</v>
      </c>
      <c r="P124" s="267">
        <f>IF('Rozpočet + Žádosti o změnu'!$ER$2="ano",'Rozpočet + Žádosti o změnu'!EM124,IF('Rozpočet + Žádosti o změnu'!$EF$2="ano",'Rozpočet + Žádosti o změnu'!EA124,IF('Rozpočet + Žádosti o změnu'!$DT$2="ano",'Rozpočet + Žádosti o změnu'!DO124,IF('Rozpočet + Žádosti o změnu'!$DH$2="ano",'Rozpočet + Žádosti o změnu'!DC124,IF('Rozpočet + Žádosti o změnu'!$CV$2="ano",'Rozpočet + Žádosti o změnu'!CQ124,IF('Rozpočet + Žádosti o změnu'!$CJ$2="ano",'Rozpočet + Žádosti o změnu'!CE124,IF('Rozpočet + Žádosti o změnu'!$BX$2="ano",'Rozpočet + Žádosti o změnu'!BS124,IF('Rozpočet + Žádosti o změnu'!$BL$2="ano",'Rozpočet + Žádosti o změnu'!BG124,IF('Rozpočet + Žádosti o změnu'!$AZ$2="ano",'Rozpočet + Žádosti o změnu'!AU124,IF('Rozpočet + Žádosti o změnu'!$AN$2="ano",'Rozpočet + Žádosti o změnu'!AI124,'Rozpočet + Žádosti o změnu'!I124))))))))))</f>
        <v>0</v>
      </c>
      <c r="Q124" s="267">
        <f>IF('Rozpočet + Žádosti o změnu'!$ER$2="ano",'Rozpočet + Žádosti o změnu'!EN124,IF('Rozpočet + Žádosti o změnu'!$EF$2="ano",'Rozpočet + Žádosti o změnu'!EB124,IF('Rozpočet + Žádosti o změnu'!$DT$2="ano",'Rozpočet + Žádosti o změnu'!DP124,IF('Rozpočet + Žádosti o změnu'!$DH$2="ano",'Rozpočet + Žádosti o změnu'!DD124,IF('Rozpočet + Žádosti o změnu'!$CV$2="ano",'Rozpočet + Žádosti o změnu'!CR124,IF('Rozpočet + Žádosti o změnu'!$CJ$2="ano",'Rozpočet + Žádosti o změnu'!CF124,IF('Rozpočet + Žádosti o změnu'!$BX$2="ano",'Rozpočet + Žádosti o změnu'!BT124,IF('Rozpočet + Žádosti o změnu'!$BL$2="ano",'Rozpočet + Žádosti o změnu'!BH124,IF('Rozpočet + Žádosti o změnu'!$AZ$2="ano",'Rozpočet + Žádosti o změnu'!AV124,IF('Rozpočet + Žádosti o změnu'!$AN$2="ano",'Rozpočet + Žádosti o změnu'!AJ124,'Rozpočet + Žádosti o změnu'!J124))))))))))</f>
        <v>0</v>
      </c>
      <c r="R124" s="267">
        <f>IF('Rozpočet + Žádosti o změnu'!$ER$2="ano",'Rozpočet + Žádosti o změnu'!EO124,IF('Rozpočet + Žádosti o změnu'!$EF$2="ano",'Rozpočet + Žádosti o změnu'!EC124,IF('Rozpočet + Žádosti o změnu'!$DT$2="ano",'Rozpočet + Žádosti o změnu'!DQ124,IF('Rozpočet + Žádosti o změnu'!$DH$2="ano",'Rozpočet + Žádosti o změnu'!DE124,IF('Rozpočet + Žádosti o změnu'!$CV$2="ano",'Rozpočet + Žádosti o změnu'!CS124,IF('Rozpočet + Žádosti o změnu'!$CJ$2="ano",'Rozpočet + Žádosti o změnu'!CG124,IF('Rozpočet + Žádosti o změnu'!$BX$2="ano",'Rozpočet + Žádosti o změnu'!BU124,IF('Rozpočet + Žádosti o změnu'!$BL$2="ano",'Rozpočet + Žádosti o změnu'!BI124,IF('Rozpočet + Žádosti o změnu'!$AZ$2="ano",'Rozpočet + Žádosti o změnu'!AW124,IF('Rozpočet + Žádosti o změnu'!$AN$2="ano",'Rozpočet + Žádosti o změnu'!AK124,'Rozpočet + Žádosti o změnu'!K124))))))))))</f>
        <v>0</v>
      </c>
      <c r="S124" s="267">
        <f>IF('Rozpočet + Žádosti o změnu'!$ER$2="ano",'Rozpočet + Žádosti o změnu'!EP124,IF('Rozpočet + Žádosti o změnu'!$EF$2="ano",'Rozpočet + Žádosti o změnu'!ED124,IF('Rozpočet + Žádosti o změnu'!$DT$2="ano",'Rozpočet + Žádosti o změnu'!DR124,IF('Rozpočet + Žádosti o změnu'!$DH$2="ano",'Rozpočet + Žádosti o změnu'!DF124,IF('Rozpočet + Žádosti o změnu'!$CV$2="ano",'Rozpočet + Žádosti o změnu'!CT124,IF('Rozpočet + Žádosti o změnu'!$CJ$2="ano",'Rozpočet + Žádosti o změnu'!CH124,IF('Rozpočet + Žádosti o změnu'!$BX$2="ano",'Rozpočet + Žádosti o změnu'!BV124,IF('Rozpočet + Žádosti o změnu'!$BL$2="ano",'Rozpočet + Žádosti o změnu'!BJ124,IF('Rozpočet + Žádosti o změnu'!$AZ$2="ano",'Rozpočet + Žádosti o změnu'!AX124,IF('Rozpočet + Žádosti o změnu'!$AN$2="ano",'Rozpočet + Žádosti o změnu'!AL124,'Rozpočet + Žádosti o změnu'!L124))))))))))</f>
        <v>0</v>
      </c>
      <c r="T124" s="267">
        <f>IF('Rozpočet + Žádosti o změnu'!$ER$2="ano",'Rozpočet + Žádosti o změnu'!EQ124,IF('Rozpočet + Žádosti o změnu'!$EF$2="ano",'Rozpočet + Žádosti o změnu'!EE124,IF('Rozpočet + Žádosti o změnu'!$DT$2="ano",'Rozpočet + Žádosti o změnu'!DS124,IF('Rozpočet + Žádosti o změnu'!$DH$2="ano",'Rozpočet + Žádosti o změnu'!DG124,IF('Rozpočet + Žádosti o změnu'!$CV$2="ano",'Rozpočet + Žádosti o změnu'!CU124,IF('Rozpočet + Žádosti o změnu'!$CJ$2="ano",'Rozpočet + Žádosti o změnu'!CI124,IF('Rozpočet + Žádosti o změnu'!$BX$2="ano",'Rozpočet + Žádosti o změnu'!BW124,IF('Rozpočet + Žádosti o změnu'!$BL$2="ano",'Rozpočet + Žádosti o změnu'!BK124,IF('Rozpočet + Žádosti o změnu'!$AZ$2="ano",'Rozpočet + Žádosti o změnu'!AY124,IF('Rozpočet + Žádosti o změnu'!$AN$2="ano",'Rozpočet + Žádosti o změnu'!AM124,'Rozpočet + Žádosti o změnu'!M124))))))))))</f>
        <v>0</v>
      </c>
      <c r="U124" s="267">
        <f>IF('Rozpočet + Žádosti o změnu'!$ER$2="ano",'Rozpočet + Žádosti o změnu'!ER124,IF('Rozpočet + Žádosti o změnu'!$EF$2="ano",'Rozpočet + Žádosti o změnu'!EF124,IF('Rozpočet + Žádosti o změnu'!$DT$2="ano",'Rozpočet + Žádosti o změnu'!DT124,IF('Rozpočet + Žádosti o změnu'!$DH$2="ano",'Rozpočet + Žádosti o změnu'!DH124,IF('Rozpočet + Žádosti o změnu'!$CV$2="ano",'Rozpočet + Žádosti o změnu'!CV124,IF('Rozpočet + Žádosti o změnu'!$CJ$2="ano",'Rozpočet + Žádosti o změnu'!CJ124,IF('Rozpočet + Žádosti o změnu'!$BX$2="ano",'Rozpočet + Žádosti o změnu'!BX124,IF('Rozpočet + Žádosti o změnu'!$BL$2="ano",'Rozpočet + Žádosti o změnu'!BL124,IF('Rozpočet + Žádosti o změnu'!$AZ$2="ano",'Rozpočet + Žádosti o změnu'!AZ124,IF('Rozpočet + Žádosti o změnu'!$AN$2="ano",'Rozpočet + Žádosti o změnu'!AN124,'Rozpočet + Žádosti o změnu'!N124))))))))))</f>
        <v>0</v>
      </c>
      <c r="W124" s="281">
        <f>IF('ZoR č. 1'!$D124="",0,'ZoR č. 1'!G124)+IF('ZoR č. 2'!$D124="",0,'ZoR č. 2'!G124)+IF('ZoR č. 3'!$D124="",0,'ZoR č. 3'!G124)+IF('ZoR č. 4'!$D124="",0,'ZoR č. 4'!G124)+IF('ZoR č. 5'!$D124="",0,'ZoR č. 5'!G124)+IF('ZoR č. 6'!$D124="",0,'ZoR č. 6'!G124)+IF('ZoR č. 7'!$D124="",0,'ZoR č. 7'!G124)+IF('ZoR č. 8'!$D124="",0,'ZoR č. 8'!G124)+IF('ZoR č. 9'!$D124="",0,'ZoR č. 9'!G124)+IF('ZoR č. 10'!$D124="",0,'ZoR č. 10'!G124)+IF(ZZoR!$D124="",0,ZZoR!G124)</f>
        <v>0</v>
      </c>
      <c r="X124" s="281">
        <f>IF('ZoR č. 1'!$D124="",0,'ZoR č. 1'!H124)+IF('ZoR č. 2'!$D124="",0,'ZoR č. 2'!H124)+IF('ZoR č. 3'!$D124="",0,'ZoR č. 3'!H124)+IF('ZoR č. 4'!$D124="",0,'ZoR č. 4'!H124)+IF('ZoR č. 5'!$D124="",0,'ZoR č. 5'!H124)+IF('ZoR č. 6'!$D124="",0,'ZoR č. 6'!H124)+IF('ZoR č. 7'!$D124="",0,'ZoR č. 7'!H124)+IF('ZoR č. 8'!$D124="",0,'ZoR č. 8'!H124)+IF('ZoR č. 9'!$D124="",0,'ZoR č. 9'!H124)+IF('ZoR č. 10'!$D124="",0,'ZoR č. 10'!H124)+IF(ZZoR!$D124="",0,ZZoR!H124)</f>
        <v>0</v>
      </c>
      <c r="Y124" s="281">
        <f>IF('ZoR č. 1'!$D124="",0,'ZoR č. 1'!I124)+IF('ZoR č. 2'!$D124="",0,'ZoR č. 2'!I124)+IF('ZoR č. 3'!$D124="",0,'ZoR č. 3'!I124)+IF('ZoR č. 4'!$D124="",0,'ZoR č. 4'!I124)+IF('ZoR č. 5'!$D124="",0,'ZoR č. 5'!I124)+IF('ZoR č. 6'!$D124="",0,'ZoR č. 6'!I124)+IF('ZoR č. 7'!$D124="",0,'ZoR č. 7'!I124)+IF('ZoR č. 8'!$D124="",0,'ZoR č. 8'!I124)+IF('ZoR č. 9'!$D124="",0,'ZoR č. 9'!I124)+IF('ZoR č. 10'!$D124="",0,'ZoR č. 10'!I124)+IF(ZZoR!$D124="",0,ZZoR!I124)</f>
        <v>0</v>
      </c>
      <c r="Z124" s="281">
        <f>IF('ZoR č. 1'!$D124="",0,'ZoR č. 1'!J124)+IF('ZoR č. 2'!$D124="",0,'ZoR č. 2'!J124)+IF('ZoR č. 3'!$D124="",0,'ZoR č. 3'!J124)+IF('ZoR č. 4'!$D124="",0,'ZoR č. 4'!J124)+IF('ZoR č. 5'!$D124="",0,'ZoR č. 5'!J124)+IF('ZoR č. 6'!$D124="",0,'ZoR č. 6'!J124)+IF('ZoR č. 7'!$D124="",0,'ZoR č. 7'!J124)+IF('ZoR č. 8'!$D124="",0,'ZoR č. 8'!J124)+IF('ZoR č. 9'!$D124="",0,'ZoR č. 9'!J124)+IF('ZoR č. 10'!$D124="",0,'ZoR č. 10'!J124)+IF(ZZoR!$D124="",0,ZZoR!J124)</f>
        <v>0</v>
      </c>
      <c r="AA124" s="281">
        <f>IF('ZoR č. 1'!$D124="",0,'ZoR č. 1'!K124)+IF('ZoR č. 2'!$D124="",0,'ZoR č. 2'!K124)+IF('ZoR č. 3'!$D124="",0,'ZoR č. 3'!K124)+IF('ZoR č. 4'!$D124="",0,'ZoR č. 4'!K124)+IF('ZoR č. 5'!$D124="",0,'ZoR č. 5'!K124)+IF('ZoR č. 6'!$D124="",0,'ZoR č. 6'!K124)+IF('ZoR č. 7'!$D124="",0,'ZoR č. 7'!K124)+IF('ZoR č. 8'!$D124="",0,'ZoR č. 8'!K124)+IF('ZoR č. 9'!$D124="",0,'ZoR č. 9'!K124)+IF('ZoR č. 10'!$D124="",0,'ZoR č. 10'!K124)+IF(ZZoR!$D124="",0,ZZoR!K124)</f>
        <v>0</v>
      </c>
      <c r="AB124" s="281">
        <f>IF('ZoR č. 1'!$D124="",0,'ZoR č. 1'!L124)+IF('ZoR č. 2'!$D124="",0,'ZoR č. 2'!L124)+IF('ZoR č. 3'!$D124="",0,'ZoR č. 3'!L124)+IF('ZoR č. 4'!$D124="",0,'ZoR č. 4'!L124)+IF('ZoR č. 5'!$D124="",0,'ZoR č. 5'!L124)+IF('ZoR č. 6'!$D124="",0,'ZoR č. 6'!L124)+IF('ZoR č. 7'!$D124="",0,'ZoR č. 7'!L124)+IF('ZoR č. 8'!$D124="",0,'ZoR č. 8'!L124)+IF('ZoR č. 9'!$D124="",0,'ZoR č. 9'!L124)+IF('ZoR č. 10'!$D124="",0,'ZoR č. 10'!L124)+IF(ZZoR!$D124="",0,ZZoR!L124)</f>
        <v>0</v>
      </c>
      <c r="AC124" s="281">
        <f>IF('ZoR č. 1'!$D124="",0,'ZoR č. 1'!M124)+IF('ZoR č. 2'!$D124="",0,'ZoR č. 2'!M124)+IF('ZoR č. 3'!$D124="",0,'ZoR č. 3'!M124)+IF('ZoR č. 4'!$D124="",0,'ZoR č. 4'!M124)+IF('ZoR č. 5'!$D124="",0,'ZoR č. 5'!M124)+IF('ZoR č. 6'!$D124="",0,'ZoR č. 6'!M124)+IF('ZoR č. 7'!$D124="",0,'ZoR č. 7'!M124)+IF('ZoR č. 8'!$D124="",0,'ZoR č. 8'!M124)+IF('ZoR č. 9'!$D124="",0,'ZoR č. 9'!M124)+IF('ZoR č. 10'!$D124="",0,'ZoR č. 10'!M124)+IF(ZZoR!$D124="",0,ZZoR!M124)</f>
        <v>0</v>
      </c>
      <c r="AE124" s="282" t="str">
        <f t="shared" si="7"/>
        <v/>
      </c>
    </row>
    <row r="125" spans="2:31" x14ac:dyDescent="0.25">
      <c r="B125" s="10" t="s">
        <v>46</v>
      </c>
      <c r="C125" s="104" t="str">
        <f>IF(COUNTA('Přehled partnerů'!C125:D125)&lt;&gt;2,"partner neuveden",IF('Přehled partnerů'!G125="ANO",'Přehled partnerů'!C125,"v tomto období nerelevantní"))</f>
        <v>partner neuveden</v>
      </c>
      <c r="D125" s="116" t="str">
        <f>IF(COUNTA('Přehled partnerů'!C125:D125)&lt;&gt;2,"",IF('Přehled partnerů'!G125="ANO",'Přehled partnerů'!D125,""))</f>
        <v/>
      </c>
      <c r="E125" s="24" t="str">
        <f t="shared" si="8"/>
        <v/>
      </c>
      <c r="F125" s="47" t="str">
        <f t="shared" si="9"/>
        <v/>
      </c>
      <c r="G125" s="278">
        <v>0</v>
      </c>
      <c r="H125" s="273">
        <v>0</v>
      </c>
      <c r="I125" s="273">
        <v>0</v>
      </c>
      <c r="J125" s="273">
        <v>0</v>
      </c>
      <c r="K125" s="126">
        <v>0</v>
      </c>
      <c r="L125" s="126">
        <v>0</v>
      </c>
      <c r="M125" s="130">
        <v>0</v>
      </c>
      <c r="N125" s="58" t="str">
        <f t="shared" si="6"/>
        <v/>
      </c>
      <c r="O125" s="267">
        <f>IF('Rozpočet + Žádosti o změnu'!$ER$2="ano",'Rozpočet + Žádosti o změnu'!EL125,IF('Rozpočet + Žádosti o změnu'!$EF$2="ano",'Rozpočet + Žádosti o změnu'!DZ125,IF('Rozpočet + Žádosti o změnu'!$DT$2="ano",'Rozpočet + Žádosti o změnu'!DN125,IF('Rozpočet + Žádosti o změnu'!$DH$2="ano",'Rozpočet + Žádosti o změnu'!DB125,IF('Rozpočet + Žádosti o změnu'!$CV$2="ano",'Rozpočet + Žádosti o změnu'!CP125,IF('Rozpočet + Žádosti o změnu'!$CJ$2="ano",'Rozpočet + Žádosti o změnu'!CD125,IF('Rozpočet + Žádosti o změnu'!$BX$2="ano",'Rozpočet + Žádosti o změnu'!BR125,IF('Rozpočet + Žádosti o změnu'!$BL$2="ano",'Rozpočet + Žádosti o změnu'!BF125,IF('Rozpočet + Žádosti o změnu'!$AZ$2="ano",'Rozpočet + Žádosti o změnu'!AT125,IF('Rozpočet + Žádosti o změnu'!$AN$2="ano",'Rozpočet + Žádosti o změnu'!AH125,'Rozpočet + Žádosti o změnu'!H125))))))))))</f>
        <v>0</v>
      </c>
      <c r="P125" s="267">
        <f>IF('Rozpočet + Žádosti o změnu'!$ER$2="ano",'Rozpočet + Žádosti o změnu'!EM125,IF('Rozpočet + Žádosti o změnu'!$EF$2="ano",'Rozpočet + Žádosti o změnu'!EA125,IF('Rozpočet + Žádosti o změnu'!$DT$2="ano",'Rozpočet + Žádosti o změnu'!DO125,IF('Rozpočet + Žádosti o změnu'!$DH$2="ano",'Rozpočet + Žádosti o změnu'!DC125,IF('Rozpočet + Žádosti o změnu'!$CV$2="ano",'Rozpočet + Žádosti o změnu'!CQ125,IF('Rozpočet + Žádosti o změnu'!$CJ$2="ano",'Rozpočet + Žádosti o změnu'!CE125,IF('Rozpočet + Žádosti o změnu'!$BX$2="ano",'Rozpočet + Žádosti o změnu'!BS125,IF('Rozpočet + Žádosti o změnu'!$BL$2="ano",'Rozpočet + Žádosti o změnu'!BG125,IF('Rozpočet + Žádosti o změnu'!$AZ$2="ano",'Rozpočet + Žádosti o změnu'!AU125,IF('Rozpočet + Žádosti o změnu'!$AN$2="ano",'Rozpočet + Žádosti o změnu'!AI125,'Rozpočet + Žádosti o změnu'!I125))))))))))</f>
        <v>0</v>
      </c>
      <c r="Q125" s="267">
        <f>IF('Rozpočet + Žádosti o změnu'!$ER$2="ano",'Rozpočet + Žádosti o změnu'!EN125,IF('Rozpočet + Žádosti o změnu'!$EF$2="ano",'Rozpočet + Žádosti o změnu'!EB125,IF('Rozpočet + Žádosti o změnu'!$DT$2="ano",'Rozpočet + Žádosti o změnu'!DP125,IF('Rozpočet + Žádosti o změnu'!$DH$2="ano",'Rozpočet + Žádosti o změnu'!DD125,IF('Rozpočet + Žádosti o změnu'!$CV$2="ano",'Rozpočet + Žádosti o změnu'!CR125,IF('Rozpočet + Žádosti o změnu'!$CJ$2="ano",'Rozpočet + Žádosti o změnu'!CF125,IF('Rozpočet + Žádosti o změnu'!$BX$2="ano",'Rozpočet + Žádosti o změnu'!BT125,IF('Rozpočet + Žádosti o změnu'!$BL$2="ano",'Rozpočet + Žádosti o změnu'!BH125,IF('Rozpočet + Žádosti o změnu'!$AZ$2="ano",'Rozpočet + Žádosti o změnu'!AV125,IF('Rozpočet + Žádosti o změnu'!$AN$2="ano",'Rozpočet + Žádosti o změnu'!AJ125,'Rozpočet + Žádosti o změnu'!J125))))))))))</f>
        <v>0</v>
      </c>
      <c r="R125" s="267">
        <f>IF('Rozpočet + Žádosti o změnu'!$ER$2="ano",'Rozpočet + Žádosti o změnu'!EO125,IF('Rozpočet + Žádosti o změnu'!$EF$2="ano",'Rozpočet + Žádosti o změnu'!EC125,IF('Rozpočet + Žádosti o změnu'!$DT$2="ano",'Rozpočet + Žádosti o změnu'!DQ125,IF('Rozpočet + Žádosti o změnu'!$DH$2="ano",'Rozpočet + Žádosti o změnu'!DE125,IF('Rozpočet + Žádosti o změnu'!$CV$2="ano",'Rozpočet + Žádosti o změnu'!CS125,IF('Rozpočet + Žádosti o změnu'!$CJ$2="ano",'Rozpočet + Žádosti o změnu'!CG125,IF('Rozpočet + Žádosti o změnu'!$BX$2="ano",'Rozpočet + Žádosti o změnu'!BU125,IF('Rozpočet + Žádosti o změnu'!$BL$2="ano",'Rozpočet + Žádosti o změnu'!BI125,IF('Rozpočet + Žádosti o změnu'!$AZ$2="ano",'Rozpočet + Žádosti o změnu'!AW125,IF('Rozpočet + Žádosti o změnu'!$AN$2="ano",'Rozpočet + Žádosti o změnu'!AK125,'Rozpočet + Žádosti o změnu'!K125))))))))))</f>
        <v>0</v>
      </c>
      <c r="S125" s="267">
        <f>IF('Rozpočet + Žádosti o změnu'!$ER$2="ano",'Rozpočet + Žádosti o změnu'!EP125,IF('Rozpočet + Žádosti o změnu'!$EF$2="ano",'Rozpočet + Žádosti o změnu'!ED125,IF('Rozpočet + Žádosti o změnu'!$DT$2="ano",'Rozpočet + Žádosti o změnu'!DR125,IF('Rozpočet + Žádosti o změnu'!$DH$2="ano",'Rozpočet + Žádosti o změnu'!DF125,IF('Rozpočet + Žádosti o změnu'!$CV$2="ano",'Rozpočet + Žádosti o změnu'!CT125,IF('Rozpočet + Žádosti o změnu'!$CJ$2="ano",'Rozpočet + Žádosti o změnu'!CH125,IF('Rozpočet + Žádosti o změnu'!$BX$2="ano",'Rozpočet + Žádosti o změnu'!BV125,IF('Rozpočet + Žádosti o změnu'!$BL$2="ano",'Rozpočet + Žádosti o změnu'!BJ125,IF('Rozpočet + Žádosti o změnu'!$AZ$2="ano",'Rozpočet + Žádosti o změnu'!AX125,IF('Rozpočet + Žádosti o změnu'!$AN$2="ano",'Rozpočet + Žádosti o změnu'!AL125,'Rozpočet + Žádosti o změnu'!L125))))))))))</f>
        <v>0</v>
      </c>
      <c r="T125" s="267">
        <f>IF('Rozpočet + Žádosti o změnu'!$ER$2="ano",'Rozpočet + Žádosti o změnu'!EQ125,IF('Rozpočet + Žádosti o změnu'!$EF$2="ano",'Rozpočet + Žádosti o změnu'!EE125,IF('Rozpočet + Žádosti o změnu'!$DT$2="ano",'Rozpočet + Žádosti o změnu'!DS125,IF('Rozpočet + Žádosti o změnu'!$DH$2="ano",'Rozpočet + Žádosti o změnu'!DG125,IF('Rozpočet + Žádosti o změnu'!$CV$2="ano",'Rozpočet + Žádosti o změnu'!CU125,IF('Rozpočet + Žádosti o změnu'!$CJ$2="ano",'Rozpočet + Žádosti o změnu'!CI125,IF('Rozpočet + Žádosti o změnu'!$BX$2="ano",'Rozpočet + Žádosti o změnu'!BW125,IF('Rozpočet + Žádosti o změnu'!$BL$2="ano",'Rozpočet + Žádosti o změnu'!BK125,IF('Rozpočet + Žádosti o změnu'!$AZ$2="ano",'Rozpočet + Žádosti o změnu'!AY125,IF('Rozpočet + Žádosti o změnu'!$AN$2="ano",'Rozpočet + Žádosti o změnu'!AM125,'Rozpočet + Žádosti o změnu'!M125))))))))))</f>
        <v>0</v>
      </c>
      <c r="U125" s="267">
        <f>IF('Rozpočet + Žádosti o změnu'!$ER$2="ano",'Rozpočet + Žádosti o změnu'!ER125,IF('Rozpočet + Žádosti o změnu'!$EF$2="ano",'Rozpočet + Žádosti o změnu'!EF125,IF('Rozpočet + Žádosti o změnu'!$DT$2="ano",'Rozpočet + Žádosti o změnu'!DT125,IF('Rozpočet + Žádosti o změnu'!$DH$2="ano",'Rozpočet + Žádosti o změnu'!DH125,IF('Rozpočet + Žádosti o změnu'!$CV$2="ano",'Rozpočet + Žádosti o změnu'!CV125,IF('Rozpočet + Žádosti o změnu'!$CJ$2="ano",'Rozpočet + Žádosti o změnu'!CJ125,IF('Rozpočet + Žádosti o změnu'!$BX$2="ano",'Rozpočet + Žádosti o změnu'!BX125,IF('Rozpočet + Žádosti o změnu'!$BL$2="ano",'Rozpočet + Žádosti o změnu'!BL125,IF('Rozpočet + Žádosti o změnu'!$AZ$2="ano",'Rozpočet + Žádosti o změnu'!AZ125,IF('Rozpočet + Žádosti o změnu'!$AN$2="ano",'Rozpočet + Žádosti o změnu'!AN125,'Rozpočet + Žádosti o změnu'!N125))))))))))</f>
        <v>0</v>
      </c>
      <c r="W125" s="281">
        <f>IF('ZoR č. 1'!$D125="",0,'ZoR č. 1'!G125)+IF('ZoR č. 2'!$D125="",0,'ZoR č. 2'!G125)+IF('ZoR č. 3'!$D125="",0,'ZoR č. 3'!G125)+IF('ZoR č. 4'!$D125="",0,'ZoR č. 4'!G125)+IF('ZoR č. 5'!$D125="",0,'ZoR č. 5'!G125)+IF('ZoR č. 6'!$D125="",0,'ZoR č. 6'!G125)+IF('ZoR č. 7'!$D125="",0,'ZoR č. 7'!G125)+IF('ZoR č. 8'!$D125="",0,'ZoR č. 8'!G125)+IF('ZoR č. 9'!$D125="",0,'ZoR č. 9'!G125)+IF('ZoR č. 10'!$D125="",0,'ZoR č. 10'!G125)+IF(ZZoR!$D125="",0,ZZoR!G125)</f>
        <v>0</v>
      </c>
      <c r="X125" s="281">
        <f>IF('ZoR č. 1'!$D125="",0,'ZoR č. 1'!H125)+IF('ZoR č. 2'!$D125="",0,'ZoR č. 2'!H125)+IF('ZoR č. 3'!$D125="",0,'ZoR č. 3'!H125)+IF('ZoR č. 4'!$D125="",0,'ZoR č. 4'!H125)+IF('ZoR č. 5'!$D125="",0,'ZoR č. 5'!H125)+IF('ZoR č. 6'!$D125="",0,'ZoR č. 6'!H125)+IF('ZoR č. 7'!$D125="",0,'ZoR č. 7'!H125)+IF('ZoR č. 8'!$D125="",0,'ZoR č. 8'!H125)+IF('ZoR č. 9'!$D125="",0,'ZoR č. 9'!H125)+IF('ZoR č. 10'!$D125="",0,'ZoR č. 10'!H125)+IF(ZZoR!$D125="",0,ZZoR!H125)</f>
        <v>0</v>
      </c>
      <c r="Y125" s="281">
        <f>IF('ZoR č. 1'!$D125="",0,'ZoR č. 1'!I125)+IF('ZoR č. 2'!$D125="",0,'ZoR č. 2'!I125)+IF('ZoR č. 3'!$D125="",0,'ZoR č. 3'!I125)+IF('ZoR č. 4'!$D125="",0,'ZoR č. 4'!I125)+IF('ZoR č. 5'!$D125="",0,'ZoR č. 5'!I125)+IF('ZoR č. 6'!$D125="",0,'ZoR č. 6'!I125)+IF('ZoR č. 7'!$D125="",0,'ZoR č. 7'!I125)+IF('ZoR č. 8'!$D125="",0,'ZoR č. 8'!I125)+IF('ZoR č. 9'!$D125="",0,'ZoR č. 9'!I125)+IF('ZoR č. 10'!$D125="",0,'ZoR č. 10'!I125)+IF(ZZoR!$D125="",0,ZZoR!I125)</f>
        <v>0</v>
      </c>
      <c r="Z125" s="281">
        <f>IF('ZoR č. 1'!$D125="",0,'ZoR č. 1'!J125)+IF('ZoR č. 2'!$D125="",0,'ZoR č. 2'!J125)+IF('ZoR č. 3'!$D125="",0,'ZoR č. 3'!J125)+IF('ZoR č. 4'!$D125="",0,'ZoR č. 4'!J125)+IF('ZoR č. 5'!$D125="",0,'ZoR č. 5'!J125)+IF('ZoR č. 6'!$D125="",0,'ZoR č. 6'!J125)+IF('ZoR č. 7'!$D125="",0,'ZoR č. 7'!J125)+IF('ZoR č. 8'!$D125="",0,'ZoR č. 8'!J125)+IF('ZoR č. 9'!$D125="",0,'ZoR č. 9'!J125)+IF('ZoR č. 10'!$D125="",0,'ZoR č. 10'!J125)+IF(ZZoR!$D125="",0,ZZoR!J125)</f>
        <v>0</v>
      </c>
      <c r="AA125" s="281">
        <f>IF('ZoR č. 1'!$D125="",0,'ZoR č. 1'!K125)+IF('ZoR č. 2'!$D125="",0,'ZoR č. 2'!K125)+IF('ZoR č. 3'!$D125="",0,'ZoR č. 3'!K125)+IF('ZoR č. 4'!$D125="",0,'ZoR č. 4'!K125)+IF('ZoR č. 5'!$D125="",0,'ZoR č. 5'!K125)+IF('ZoR č. 6'!$D125="",0,'ZoR č. 6'!K125)+IF('ZoR č. 7'!$D125="",0,'ZoR č. 7'!K125)+IF('ZoR č. 8'!$D125="",0,'ZoR č. 8'!K125)+IF('ZoR č. 9'!$D125="",0,'ZoR č. 9'!K125)+IF('ZoR č. 10'!$D125="",0,'ZoR č. 10'!K125)+IF(ZZoR!$D125="",0,ZZoR!K125)</f>
        <v>0</v>
      </c>
      <c r="AB125" s="281">
        <f>IF('ZoR č. 1'!$D125="",0,'ZoR č. 1'!L125)+IF('ZoR č. 2'!$D125="",0,'ZoR č. 2'!L125)+IF('ZoR č. 3'!$D125="",0,'ZoR č. 3'!L125)+IF('ZoR č. 4'!$D125="",0,'ZoR č. 4'!L125)+IF('ZoR č. 5'!$D125="",0,'ZoR č. 5'!L125)+IF('ZoR č. 6'!$D125="",0,'ZoR č. 6'!L125)+IF('ZoR č. 7'!$D125="",0,'ZoR č. 7'!L125)+IF('ZoR č. 8'!$D125="",0,'ZoR č. 8'!L125)+IF('ZoR č. 9'!$D125="",0,'ZoR č. 9'!L125)+IF('ZoR č. 10'!$D125="",0,'ZoR č. 10'!L125)+IF(ZZoR!$D125="",0,ZZoR!L125)</f>
        <v>0</v>
      </c>
      <c r="AC125" s="281">
        <f>IF('ZoR č. 1'!$D125="",0,'ZoR č. 1'!M125)+IF('ZoR č. 2'!$D125="",0,'ZoR č. 2'!M125)+IF('ZoR č. 3'!$D125="",0,'ZoR č. 3'!M125)+IF('ZoR č. 4'!$D125="",0,'ZoR č. 4'!M125)+IF('ZoR č. 5'!$D125="",0,'ZoR č. 5'!M125)+IF('ZoR č. 6'!$D125="",0,'ZoR č. 6'!M125)+IF('ZoR č. 7'!$D125="",0,'ZoR č. 7'!M125)+IF('ZoR č. 8'!$D125="",0,'ZoR č. 8'!M125)+IF('ZoR č. 9'!$D125="",0,'ZoR č. 9'!M125)+IF('ZoR č. 10'!$D125="",0,'ZoR č. 10'!M125)+IF(ZZoR!$D125="",0,ZZoR!M125)</f>
        <v>0</v>
      </c>
      <c r="AE125" s="282" t="str">
        <f t="shared" si="7"/>
        <v/>
      </c>
    </row>
    <row r="126" spans="2:31" x14ac:dyDescent="0.25">
      <c r="B126" s="10" t="s">
        <v>47</v>
      </c>
      <c r="C126" s="104" t="str">
        <f>IF(COUNTA('Přehled partnerů'!C126:D126)&lt;&gt;2,"partner neuveden",IF('Přehled partnerů'!G126="ANO",'Přehled partnerů'!C126,"v tomto období nerelevantní"))</f>
        <v>partner neuveden</v>
      </c>
      <c r="D126" s="116" t="str">
        <f>IF(COUNTA('Přehled partnerů'!C126:D126)&lt;&gt;2,"",IF('Přehled partnerů'!G126="ANO",'Přehled partnerů'!D126,""))</f>
        <v/>
      </c>
      <c r="E126" s="24" t="str">
        <f t="shared" si="8"/>
        <v/>
      </c>
      <c r="F126" s="47" t="str">
        <f t="shared" si="9"/>
        <v/>
      </c>
      <c r="G126" s="278">
        <v>0</v>
      </c>
      <c r="H126" s="273">
        <v>0</v>
      </c>
      <c r="I126" s="273">
        <v>0</v>
      </c>
      <c r="J126" s="273">
        <v>0</v>
      </c>
      <c r="K126" s="126">
        <v>0</v>
      </c>
      <c r="L126" s="126">
        <v>0</v>
      </c>
      <c r="M126" s="130">
        <v>0</v>
      </c>
      <c r="N126" s="58" t="str">
        <f t="shared" si="6"/>
        <v/>
      </c>
      <c r="O126" s="267">
        <f>IF('Rozpočet + Žádosti o změnu'!$ER$2="ano",'Rozpočet + Žádosti o změnu'!EL126,IF('Rozpočet + Žádosti o změnu'!$EF$2="ano",'Rozpočet + Žádosti o změnu'!DZ126,IF('Rozpočet + Žádosti o změnu'!$DT$2="ano",'Rozpočet + Žádosti o změnu'!DN126,IF('Rozpočet + Žádosti o změnu'!$DH$2="ano",'Rozpočet + Žádosti o změnu'!DB126,IF('Rozpočet + Žádosti o změnu'!$CV$2="ano",'Rozpočet + Žádosti o změnu'!CP126,IF('Rozpočet + Žádosti o změnu'!$CJ$2="ano",'Rozpočet + Žádosti o změnu'!CD126,IF('Rozpočet + Žádosti o změnu'!$BX$2="ano",'Rozpočet + Žádosti o změnu'!BR126,IF('Rozpočet + Žádosti o změnu'!$BL$2="ano",'Rozpočet + Žádosti o změnu'!BF126,IF('Rozpočet + Žádosti o změnu'!$AZ$2="ano",'Rozpočet + Žádosti o změnu'!AT126,IF('Rozpočet + Žádosti o změnu'!$AN$2="ano",'Rozpočet + Žádosti o změnu'!AH126,'Rozpočet + Žádosti o změnu'!H126))))))))))</f>
        <v>0</v>
      </c>
      <c r="P126" s="267">
        <f>IF('Rozpočet + Žádosti o změnu'!$ER$2="ano",'Rozpočet + Žádosti o změnu'!EM126,IF('Rozpočet + Žádosti o změnu'!$EF$2="ano",'Rozpočet + Žádosti o změnu'!EA126,IF('Rozpočet + Žádosti o změnu'!$DT$2="ano",'Rozpočet + Žádosti o změnu'!DO126,IF('Rozpočet + Žádosti o změnu'!$DH$2="ano",'Rozpočet + Žádosti o změnu'!DC126,IF('Rozpočet + Žádosti o změnu'!$CV$2="ano",'Rozpočet + Žádosti o změnu'!CQ126,IF('Rozpočet + Žádosti o změnu'!$CJ$2="ano",'Rozpočet + Žádosti o změnu'!CE126,IF('Rozpočet + Žádosti o změnu'!$BX$2="ano",'Rozpočet + Žádosti o změnu'!BS126,IF('Rozpočet + Žádosti o změnu'!$BL$2="ano",'Rozpočet + Žádosti o změnu'!BG126,IF('Rozpočet + Žádosti o změnu'!$AZ$2="ano",'Rozpočet + Žádosti o změnu'!AU126,IF('Rozpočet + Žádosti o změnu'!$AN$2="ano",'Rozpočet + Žádosti o změnu'!AI126,'Rozpočet + Žádosti o změnu'!I126))))))))))</f>
        <v>0</v>
      </c>
      <c r="Q126" s="267">
        <f>IF('Rozpočet + Žádosti o změnu'!$ER$2="ano",'Rozpočet + Žádosti o změnu'!EN126,IF('Rozpočet + Žádosti o změnu'!$EF$2="ano",'Rozpočet + Žádosti o změnu'!EB126,IF('Rozpočet + Žádosti o změnu'!$DT$2="ano",'Rozpočet + Žádosti o změnu'!DP126,IF('Rozpočet + Žádosti o změnu'!$DH$2="ano",'Rozpočet + Žádosti o změnu'!DD126,IF('Rozpočet + Žádosti o změnu'!$CV$2="ano",'Rozpočet + Žádosti o změnu'!CR126,IF('Rozpočet + Žádosti o změnu'!$CJ$2="ano",'Rozpočet + Žádosti o změnu'!CF126,IF('Rozpočet + Žádosti o změnu'!$BX$2="ano",'Rozpočet + Žádosti o změnu'!BT126,IF('Rozpočet + Žádosti o změnu'!$BL$2="ano",'Rozpočet + Žádosti o změnu'!BH126,IF('Rozpočet + Žádosti o změnu'!$AZ$2="ano",'Rozpočet + Žádosti o změnu'!AV126,IF('Rozpočet + Žádosti o změnu'!$AN$2="ano",'Rozpočet + Žádosti o změnu'!AJ126,'Rozpočet + Žádosti o změnu'!J126))))))))))</f>
        <v>0</v>
      </c>
      <c r="R126" s="267">
        <f>IF('Rozpočet + Žádosti o změnu'!$ER$2="ano",'Rozpočet + Žádosti o změnu'!EO126,IF('Rozpočet + Žádosti o změnu'!$EF$2="ano",'Rozpočet + Žádosti o změnu'!EC126,IF('Rozpočet + Žádosti o změnu'!$DT$2="ano",'Rozpočet + Žádosti o změnu'!DQ126,IF('Rozpočet + Žádosti o změnu'!$DH$2="ano",'Rozpočet + Žádosti o změnu'!DE126,IF('Rozpočet + Žádosti o změnu'!$CV$2="ano",'Rozpočet + Žádosti o změnu'!CS126,IF('Rozpočet + Žádosti o změnu'!$CJ$2="ano",'Rozpočet + Žádosti o změnu'!CG126,IF('Rozpočet + Žádosti o změnu'!$BX$2="ano",'Rozpočet + Žádosti o změnu'!BU126,IF('Rozpočet + Žádosti o změnu'!$BL$2="ano",'Rozpočet + Žádosti o změnu'!BI126,IF('Rozpočet + Žádosti o změnu'!$AZ$2="ano",'Rozpočet + Žádosti o změnu'!AW126,IF('Rozpočet + Žádosti o změnu'!$AN$2="ano",'Rozpočet + Žádosti o změnu'!AK126,'Rozpočet + Žádosti o změnu'!K126))))))))))</f>
        <v>0</v>
      </c>
      <c r="S126" s="267">
        <f>IF('Rozpočet + Žádosti o změnu'!$ER$2="ano",'Rozpočet + Žádosti o změnu'!EP126,IF('Rozpočet + Žádosti o změnu'!$EF$2="ano",'Rozpočet + Žádosti o změnu'!ED126,IF('Rozpočet + Žádosti o změnu'!$DT$2="ano",'Rozpočet + Žádosti o změnu'!DR126,IF('Rozpočet + Žádosti o změnu'!$DH$2="ano",'Rozpočet + Žádosti o změnu'!DF126,IF('Rozpočet + Žádosti o změnu'!$CV$2="ano",'Rozpočet + Žádosti o změnu'!CT126,IF('Rozpočet + Žádosti o změnu'!$CJ$2="ano",'Rozpočet + Žádosti o změnu'!CH126,IF('Rozpočet + Žádosti o změnu'!$BX$2="ano",'Rozpočet + Žádosti o změnu'!BV126,IF('Rozpočet + Žádosti o změnu'!$BL$2="ano",'Rozpočet + Žádosti o změnu'!BJ126,IF('Rozpočet + Žádosti o změnu'!$AZ$2="ano",'Rozpočet + Žádosti o změnu'!AX126,IF('Rozpočet + Žádosti o změnu'!$AN$2="ano",'Rozpočet + Žádosti o změnu'!AL126,'Rozpočet + Žádosti o změnu'!L126))))))))))</f>
        <v>0</v>
      </c>
      <c r="T126" s="267">
        <f>IF('Rozpočet + Žádosti o změnu'!$ER$2="ano",'Rozpočet + Žádosti o změnu'!EQ126,IF('Rozpočet + Žádosti o změnu'!$EF$2="ano",'Rozpočet + Žádosti o změnu'!EE126,IF('Rozpočet + Žádosti o změnu'!$DT$2="ano",'Rozpočet + Žádosti o změnu'!DS126,IF('Rozpočet + Žádosti o změnu'!$DH$2="ano",'Rozpočet + Žádosti o změnu'!DG126,IF('Rozpočet + Žádosti o změnu'!$CV$2="ano",'Rozpočet + Žádosti o změnu'!CU126,IF('Rozpočet + Žádosti o změnu'!$CJ$2="ano",'Rozpočet + Žádosti o změnu'!CI126,IF('Rozpočet + Žádosti o změnu'!$BX$2="ano",'Rozpočet + Žádosti o změnu'!BW126,IF('Rozpočet + Žádosti o změnu'!$BL$2="ano",'Rozpočet + Žádosti o změnu'!BK126,IF('Rozpočet + Žádosti o změnu'!$AZ$2="ano",'Rozpočet + Žádosti o změnu'!AY126,IF('Rozpočet + Žádosti o změnu'!$AN$2="ano",'Rozpočet + Žádosti o změnu'!AM126,'Rozpočet + Žádosti o změnu'!M126))))))))))</f>
        <v>0</v>
      </c>
      <c r="U126" s="267">
        <f>IF('Rozpočet + Žádosti o změnu'!$ER$2="ano",'Rozpočet + Žádosti o změnu'!ER126,IF('Rozpočet + Žádosti o změnu'!$EF$2="ano",'Rozpočet + Žádosti o změnu'!EF126,IF('Rozpočet + Žádosti o změnu'!$DT$2="ano",'Rozpočet + Žádosti o změnu'!DT126,IF('Rozpočet + Žádosti o změnu'!$DH$2="ano",'Rozpočet + Žádosti o změnu'!DH126,IF('Rozpočet + Žádosti o změnu'!$CV$2="ano",'Rozpočet + Žádosti o změnu'!CV126,IF('Rozpočet + Žádosti o změnu'!$CJ$2="ano",'Rozpočet + Žádosti o změnu'!CJ126,IF('Rozpočet + Žádosti o změnu'!$BX$2="ano",'Rozpočet + Žádosti o změnu'!BX126,IF('Rozpočet + Žádosti o změnu'!$BL$2="ano",'Rozpočet + Žádosti o změnu'!BL126,IF('Rozpočet + Žádosti o změnu'!$AZ$2="ano",'Rozpočet + Žádosti o změnu'!AZ126,IF('Rozpočet + Žádosti o změnu'!$AN$2="ano",'Rozpočet + Žádosti o změnu'!AN126,'Rozpočet + Žádosti o změnu'!N126))))))))))</f>
        <v>0</v>
      </c>
      <c r="W126" s="281">
        <f>IF('ZoR č. 1'!$D126="",0,'ZoR č. 1'!G126)+IF('ZoR č. 2'!$D126="",0,'ZoR č. 2'!G126)+IF('ZoR č. 3'!$D126="",0,'ZoR č. 3'!G126)+IF('ZoR č. 4'!$D126="",0,'ZoR č. 4'!G126)+IF('ZoR č. 5'!$D126="",0,'ZoR č. 5'!G126)+IF('ZoR č. 6'!$D126="",0,'ZoR č. 6'!G126)+IF('ZoR č. 7'!$D126="",0,'ZoR č. 7'!G126)+IF('ZoR č. 8'!$D126="",0,'ZoR č. 8'!G126)+IF('ZoR č. 9'!$D126="",0,'ZoR č. 9'!G126)+IF('ZoR č. 10'!$D126="",0,'ZoR č. 10'!G126)+IF(ZZoR!$D126="",0,ZZoR!G126)</f>
        <v>0</v>
      </c>
      <c r="X126" s="281">
        <f>IF('ZoR č. 1'!$D126="",0,'ZoR č. 1'!H126)+IF('ZoR č. 2'!$D126="",0,'ZoR č. 2'!H126)+IF('ZoR č. 3'!$D126="",0,'ZoR č. 3'!H126)+IF('ZoR č. 4'!$D126="",0,'ZoR č. 4'!H126)+IF('ZoR č. 5'!$D126="",0,'ZoR č. 5'!H126)+IF('ZoR č. 6'!$D126="",0,'ZoR č. 6'!H126)+IF('ZoR č. 7'!$D126="",0,'ZoR č. 7'!H126)+IF('ZoR č. 8'!$D126="",0,'ZoR č. 8'!H126)+IF('ZoR č. 9'!$D126="",0,'ZoR č. 9'!H126)+IF('ZoR č. 10'!$D126="",0,'ZoR č. 10'!H126)+IF(ZZoR!$D126="",0,ZZoR!H126)</f>
        <v>0</v>
      </c>
      <c r="Y126" s="281">
        <f>IF('ZoR č. 1'!$D126="",0,'ZoR č. 1'!I126)+IF('ZoR č. 2'!$D126="",0,'ZoR č. 2'!I126)+IF('ZoR č. 3'!$D126="",0,'ZoR č. 3'!I126)+IF('ZoR č. 4'!$D126="",0,'ZoR č. 4'!I126)+IF('ZoR č. 5'!$D126="",0,'ZoR č. 5'!I126)+IF('ZoR č. 6'!$D126="",0,'ZoR č. 6'!I126)+IF('ZoR č. 7'!$D126="",0,'ZoR č. 7'!I126)+IF('ZoR č. 8'!$D126="",0,'ZoR č. 8'!I126)+IF('ZoR č. 9'!$D126="",0,'ZoR č. 9'!I126)+IF('ZoR č. 10'!$D126="",0,'ZoR č. 10'!I126)+IF(ZZoR!$D126="",0,ZZoR!I126)</f>
        <v>0</v>
      </c>
      <c r="Z126" s="281">
        <f>IF('ZoR č. 1'!$D126="",0,'ZoR č. 1'!J126)+IF('ZoR č. 2'!$D126="",0,'ZoR č. 2'!J126)+IF('ZoR č. 3'!$D126="",0,'ZoR č. 3'!J126)+IF('ZoR č. 4'!$D126="",0,'ZoR č. 4'!J126)+IF('ZoR č. 5'!$D126="",0,'ZoR č. 5'!J126)+IF('ZoR č. 6'!$D126="",0,'ZoR č. 6'!J126)+IF('ZoR č. 7'!$D126="",0,'ZoR č. 7'!J126)+IF('ZoR č. 8'!$D126="",0,'ZoR č. 8'!J126)+IF('ZoR č. 9'!$D126="",0,'ZoR č. 9'!J126)+IF('ZoR č. 10'!$D126="",0,'ZoR č. 10'!J126)+IF(ZZoR!$D126="",0,ZZoR!J126)</f>
        <v>0</v>
      </c>
      <c r="AA126" s="281">
        <f>IF('ZoR č. 1'!$D126="",0,'ZoR č. 1'!K126)+IF('ZoR č. 2'!$D126="",0,'ZoR č. 2'!K126)+IF('ZoR č. 3'!$D126="",0,'ZoR č. 3'!K126)+IF('ZoR č. 4'!$D126="",0,'ZoR č. 4'!K126)+IF('ZoR č. 5'!$D126="",0,'ZoR č. 5'!K126)+IF('ZoR č. 6'!$D126="",0,'ZoR č. 6'!K126)+IF('ZoR č. 7'!$D126="",0,'ZoR č. 7'!K126)+IF('ZoR č. 8'!$D126="",0,'ZoR č. 8'!K126)+IF('ZoR č. 9'!$D126="",0,'ZoR č. 9'!K126)+IF('ZoR č. 10'!$D126="",0,'ZoR č. 10'!K126)+IF(ZZoR!$D126="",0,ZZoR!K126)</f>
        <v>0</v>
      </c>
      <c r="AB126" s="281">
        <f>IF('ZoR č. 1'!$D126="",0,'ZoR č. 1'!L126)+IF('ZoR č. 2'!$D126="",0,'ZoR č. 2'!L126)+IF('ZoR č. 3'!$D126="",0,'ZoR č. 3'!L126)+IF('ZoR č. 4'!$D126="",0,'ZoR č. 4'!L126)+IF('ZoR č. 5'!$D126="",0,'ZoR č. 5'!L126)+IF('ZoR č. 6'!$D126="",0,'ZoR č. 6'!L126)+IF('ZoR č. 7'!$D126="",0,'ZoR č. 7'!L126)+IF('ZoR č. 8'!$D126="",0,'ZoR č. 8'!L126)+IF('ZoR č. 9'!$D126="",0,'ZoR č. 9'!L126)+IF('ZoR č. 10'!$D126="",0,'ZoR č. 10'!L126)+IF(ZZoR!$D126="",0,ZZoR!L126)</f>
        <v>0</v>
      </c>
      <c r="AC126" s="281">
        <f>IF('ZoR č. 1'!$D126="",0,'ZoR č. 1'!M126)+IF('ZoR č. 2'!$D126="",0,'ZoR č. 2'!M126)+IF('ZoR č. 3'!$D126="",0,'ZoR č. 3'!M126)+IF('ZoR č. 4'!$D126="",0,'ZoR č. 4'!M126)+IF('ZoR č. 5'!$D126="",0,'ZoR č. 5'!M126)+IF('ZoR č. 6'!$D126="",0,'ZoR č. 6'!M126)+IF('ZoR č. 7'!$D126="",0,'ZoR č. 7'!M126)+IF('ZoR č. 8'!$D126="",0,'ZoR č. 8'!M126)+IF('ZoR č. 9'!$D126="",0,'ZoR č. 9'!M126)+IF('ZoR č. 10'!$D126="",0,'ZoR č. 10'!M126)+IF(ZZoR!$D126="",0,ZZoR!M126)</f>
        <v>0</v>
      </c>
      <c r="AE126" s="282" t="str">
        <f t="shared" si="7"/>
        <v/>
      </c>
    </row>
    <row r="127" spans="2:31" x14ac:dyDescent="0.25">
      <c r="B127" s="10" t="s">
        <v>240</v>
      </c>
      <c r="C127" s="104" t="str">
        <f>IF(COUNTA('Přehled partnerů'!C127:D127)&lt;&gt;2,"partner neuveden",IF('Přehled partnerů'!G127="ANO",'Přehled partnerů'!C127,"v tomto období nerelevantní"))</f>
        <v>partner neuveden</v>
      </c>
      <c r="D127" s="116" t="str">
        <f>IF(COUNTA('Přehled partnerů'!C127:D127)&lt;&gt;2,"",IF('Přehled partnerů'!G127="ANO",'Přehled partnerů'!D127,""))</f>
        <v/>
      </c>
      <c r="E127" s="24" t="str">
        <f t="shared" si="8"/>
        <v/>
      </c>
      <c r="F127" s="47" t="str">
        <f t="shared" si="9"/>
        <v/>
      </c>
      <c r="G127" s="278">
        <v>0</v>
      </c>
      <c r="H127" s="273">
        <v>0</v>
      </c>
      <c r="I127" s="273">
        <v>0</v>
      </c>
      <c r="J127" s="273">
        <v>0</v>
      </c>
      <c r="K127" s="126">
        <v>0</v>
      </c>
      <c r="L127" s="126">
        <v>0</v>
      </c>
      <c r="M127" s="130">
        <v>0</v>
      </c>
      <c r="N127" s="58" t="str">
        <f t="shared" si="6"/>
        <v/>
      </c>
      <c r="O127" s="267">
        <f>IF('Rozpočet + Žádosti o změnu'!$ER$2="ano",'Rozpočet + Žádosti o změnu'!EL127,IF('Rozpočet + Žádosti o změnu'!$EF$2="ano",'Rozpočet + Žádosti o změnu'!DZ127,IF('Rozpočet + Žádosti o změnu'!$DT$2="ano",'Rozpočet + Žádosti o změnu'!DN127,IF('Rozpočet + Žádosti o změnu'!$DH$2="ano",'Rozpočet + Žádosti o změnu'!DB127,IF('Rozpočet + Žádosti o změnu'!$CV$2="ano",'Rozpočet + Žádosti o změnu'!CP127,IF('Rozpočet + Žádosti o změnu'!$CJ$2="ano",'Rozpočet + Žádosti o změnu'!CD127,IF('Rozpočet + Žádosti o změnu'!$BX$2="ano",'Rozpočet + Žádosti o změnu'!BR127,IF('Rozpočet + Žádosti o změnu'!$BL$2="ano",'Rozpočet + Žádosti o změnu'!BF127,IF('Rozpočet + Žádosti o změnu'!$AZ$2="ano",'Rozpočet + Žádosti o změnu'!AT127,IF('Rozpočet + Žádosti o změnu'!$AN$2="ano",'Rozpočet + Žádosti o změnu'!AH127,'Rozpočet + Žádosti o změnu'!H127))))))))))</f>
        <v>0</v>
      </c>
      <c r="P127" s="267">
        <f>IF('Rozpočet + Žádosti o změnu'!$ER$2="ano",'Rozpočet + Žádosti o změnu'!EM127,IF('Rozpočet + Žádosti o změnu'!$EF$2="ano",'Rozpočet + Žádosti o změnu'!EA127,IF('Rozpočet + Žádosti o změnu'!$DT$2="ano",'Rozpočet + Žádosti o změnu'!DO127,IF('Rozpočet + Žádosti o změnu'!$DH$2="ano",'Rozpočet + Žádosti o změnu'!DC127,IF('Rozpočet + Žádosti o změnu'!$CV$2="ano",'Rozpočet + Žádosti o změnu'!CQ127,IF('Rozpočet + Žádosti o změnu'!$CJ$2="ano",'Rozpočet + Žádosti o změnu'!CE127,IF('Rozpočet + Žádosti o změnu'!$BX$2="ano",'Rozpočet + Žádosti o změnu'!BS127,IF('Rozpočet + Žádosti o změnu'!$BL$2="ano",'Rozpočet + Žádosti o změnu'!BG127,IF('Rozpočet + Žádosti o změnu'!$AZ$2="ano",'Rozpočet + Žádosti o změnu'!AU127,IF('Rozpočet + Žádosti o změnu'!$AN$2="ano",'Rozpočet + Žádosti o změnu'!AI127,'Rozpočet + Žádosti o změnu'!I127))))))))))</f>
        <v>0</v>
      </c>
      <c r="Q127" s="267">
        <f>IF('Rozpočet + Žádosti o změnu'!$ER$2="ano",'Rozpočet + Žádosti o změnu'!EN127,IF('Rozpočet + Žádosti o změnu'!$EF$2="ano",'Rozpočet + Žádosti o změnu'!EB127,IF('Rozpočet + Žádosti o změnu'!$DT$2="ano",'Rozpočet + Žádosti o změnu'!DP127,IF('Rozpočet + Žádosti o změnu'!$DH$2="ano",'Rozpočet + Žádosti o změnu'!DD127,IF('Rozpočet + Žádosti o změnu'!$CV$2="ano",'Rozpočet + Žádosti o změnu'!CR127,IF('Rozpočet + Žádosti o změnu'!$CJ$2="ano",'Rozpočet + Žádosti o změnu'!CF127,IF('Rozpočet + Žádosti o změnu'!$BX$2="ano",'Rozpočet + Žádosti o změnu'!BT127,IF('Rozpočet + Žádosti o změnu'!$BL$2="ano",'Rozpočet + Žádosti o změnu'!BH127,IF('Rozpočet + Žádosti o změnu'!$AZ$2="ano",'Rozpočet + Žádosti o změnu'!AV127,IF('Rozpočet + Žádosti o změnu'!$AN$2="ano",'Rozpočet + Žádosti o změnu'!AJ127,'Rozpočet + Žádosti o změnu'!J127))))))))))</f>
        <v>0</v>
      </c>
      <c r="R127" s="267">
        <f>IF('Rozpočet + Žádosti o změnu'!$ER$2="ano",'Rozpočet + Žádosti o změnu'!EO127,IF('Rozpočet + Žádosti o změnu'!$EF$2="ano",'Rozpočet + Žádosti o změnu'!EC127,IF('Rozpočet + Žádosti o změnu'!$DT$2="ano",'Rozpočet + Žádosti o změnu'!DQ127,IF('Rozpočet + Žádosti o změnu'!$DH$2="ano",'Rozpočet + Žádosti o změnu'!DE127,IF('Rozpočet + Žádosti o změnu'!$CV$2="ano",'Rozpočet + Žádosti o změnu'!CS127,IF('Rozpočet + Žádosti o změnu'!$CJ$2="ano",'Rozpočet + Žádosti o změnu'!CG127,IF('Rozpočet + Žádosti o změnu'!$BX$2="ano",'Rozpočet + Žádosti o změnu'!BU127,IF('Rozpočet + Žádosti o změnu'!$BL$2="ano",'Rozpočet + Žádosti o změnu'!BI127,IF('Rozpočet + Žádosti o změnu'!$AZ$2="ano",'Rozpočet + Žádosti o změnu'!AW127,IF('Rozpočet + Žádosti o změnu'!$AN$2="ano",'Rozpočet + Žádosti o změnu'!AK127,'Rozpočet + Žádosti o změnu'!K127))))))))))</f>
        <v>0</v>
      </c>
      <c r="S127" s="267">
        <f>IF('Rozpočet + Žádosti o změnu'!$ER$2="ano",'Rozpočet + Žádosti o změnu'!EP127,IF('Rozpočet + Žádosti o změnu'!$EF$2="ano",'Rozpočet + Žádosti o změnu'!ED127,IF('Rozpočet + Žádosti o změnu'!$DT$2="ano",'Rozpočet + Žádosti o změnu'!DR127,IF('Rozpočet + Žádosti o změnu'!$DH$2="ano",'Rozpočet + Žádosti o změnu'!DF127,IF('Rozpočet + Žádosti o změnu'!$CV$2="ano",'Rozpočet + Žádosti o změnu'!CT127,IF('Rozpočet + Žádosti o změnu'!$CJ$2="ano",'Rozpočet + Žádosti o změnu'!CH127,IF('Rozpočet + Žádosti o změnu'!$BX$2="ano",'Rozpočet + Žádosti o změnu'!BV127,IF('Rozpočet + Žádosti o změnu'!$BL$2="ano",'Rozpočet + Žádosti o změnu'!BJ127,IF('Rozpočet + Žádosti o změnu'!$AZ$2="ano",'Rozpočet + Žádosti o změnu'!AX127,IF('Rozpočet + Žádosti o změnu'!$AN$2="ano",'Rozpočet + Žádosti o změnu'!AL127,'Rozpočet + Žádosti o změnu'!L127))))))))))</f>
        <v>0</v>
      </c>
      <c r="T127" s="267">
        <f>IF('Rozpočet + Žádosti o změnu'!$ER$2="ano",'Rozpočet + Žádosti o změnu'!EQ127,IF('Rozpočet + Žádosti o změnu'!$EF$2="ano",'Rozpočet + Žádosti o změnu'!EE127,IF('Rozpočet + Žádosti o změnu'!$DT$2="ano",'Rozpočet + Žádosti o změnu'!DS127,IF('Rozpočet + Žádosti o změnu'!$DH$2="ano",'Rozpočet + Žádosti o změnu'!DG127,IF('Rozpočet + Žádosti o změnu'!$CV$2="ano",'Rozpočet + Žádosti o změnu'!CU127,IF('Rozpočet + Žádosti o změnu'!$CJ$2="ano",'Rozpočet + Žádosti o změnu'!CI127,IF('Rozpočet + Žádosti o změnu'!$BX$2="ano",'Rozpočet + Žádosti o změnu'!BW127,IF('Rozpočet + Žádosti o změnu'!$BL$2="ano",'Rozpočet + Žádosti o změnu'!BK127,IF('Rozpočet + Žádosti o změnu'!$AZ$2="ano",'Rozpočet + Žádosti o změnu'!AY127,IF('Rozpočet + Žádosti o změnu'!$AN$2="ano",'Rozpočet + Žádosti o změnu'!AM127,'Rozpočet + Žádosti o změnu'!M127))))))))))</f>
        <v>0</v>
      </c>
      <c r="U127" s="267">
        <f>IF('Rozpočet + Žádosti o změnu'!$ER$2="ano",'Rozpočet + Žádosti o změnu'!ER127,IF('Rozpočet + Žádosti o změnu'!$EF$2="ano",'Rozpočet + Žádosti o změnu'!EF127,IF('Rozpočet + Žádosti o změnu'!$DT$2="ano",'Rozpočet + Žádosti o změnu'!DT127,IF('Rozpočet + Žádosti o změnu'!$DH$2="ano",'Rozpočet + Žádosti o změnu'!DH127,IF('Rozpočet + Žádosti o změnu'!$CV$2="ano",'Rozpočet + Žádosti o změnu'!CV127,IF('Rozpočet + Žádosti o změnu'!$CJ$2="ano",'Rozpočet + Žádosti o změnu'!CJ127,IF('Rozpočet + Žádosti o změnu'!$BX$2="ano",'Rozpočet + Žádosti o změnu'!BX127,IF('Rozpočet + Žádosti o změnu'!$BL$2="ano",'Rozpočet + Žádosti o změnu'!BL127,IF('Rozpočet + Žádosti o změnu'!$AZ$2="ano",'Rozpočet + Žádosti o změnu'!AZ127,IF('Rozpočet + Žádosti o změnu'!$AN$2="ano",'Rozpočet + Žádosti o změnu'!AN127,'Rozpočet + Žádosti o změnu'!N127))))))))))</f>
        <v>0</v>
      </c>
      <c r="W127" s="281">
        <f>IF('ZoR č. 1'!$D127="",0,'ZoR č. 1'!G127)+IF('ZoR č. 2'!$D127="",0,'ZoR č. 2'!G127)+IF('ZoR č. 3'!$D127="",0,'ZoR č. 3'!G127)+IF('ZoR č. 4'!$D127="",0,'ZoR č. 4'!G127)+IF('ZoR č. 5'!$D127="",0,'ZoR č. 5'!G127)+IF('ZoR č. 6'!$D127="",0,'ZoR č. 6'!G127)+IF('ZoR č. 7'!$D127="",0,'ZoR č. 7'!G127)+IF('ZoR č. 8'!$D127="",0,'ZoR č. 8'!G127)+IF('ZoR č. 9'!$D127="",0,'ZoR č. 9'!G127)+IF('ZoR č. 10'!$D127="",0,'ZoR č. 10'!G127)+IF(ZZoR!$D127="",0,ZZoR!G127)</f>
        <v>0</v>
      </c>
      <c r="X127" s="281">
        <f>IF('ZoR č. 1'!$D127="",0,'ZoR č. 1'!H127)+IF('ZoR č. 2'!$D127="",0,'ZoR č. 2'!H127)+IF('ZoR č. 3'!$D127="",0,'ZoR č. 3'!H127)+IF('ZoR č. 4'!$D127="",0,'ZoR č. 4'!H127)+IF('ZoR č. 5'!$D127="",0,'ZoR č. 5'!H127)+IF('ZoR č. 6'!$D127="",0,'ZoR č. 6'!H127)+IF('ZoR č. 7'!$D127="",0,'ZoR č. 7'!H127)+IF('ZoR č. 8'!$D127="",0,'ZoR č. 8'!H127)+IF('ZoR č. 9'!$D127="",0,'ZoR č. 9'!H127)+IF('ZoR č. 10'!$D127="",0,'ZoR č. 10'!H127)+IF(ZZoR!$D127="",0,ZZoR!H127)</f>
        <v>0</v>
      </c>
      <c r="Y127" s="281">
        <f>IF('ZoR č. 1'!$D127="",0,'ZoR č. 1'!I127)+IF('ZoR č. 2'!$D127="",0,'ZoR č. 2'!I127)+IF('ZoR č. 3'!$D127="",0,'ZoR č. 3'!I127)+IF('ZoR č. 4'!$D127="",0,'ZoR č. 4'!I127)+IF('ZoR č. 5'!$D127="",0,'ZoR č. 5'!I127)+IF('ZoR č. 6'!$D127="",0,'ZoR č. 6'!I127)+IF('ZoR č. 7'!$D127="",0,'ZoR č. 7'!I127)+IF('ZoR č. 8'!$D127="",0,'ZoR č. 8'!I127)+IF('ZoR č. 9'!$D127="",0,'ZoR č. 9'!I127)+IF('ZoR č. 10'!$D127="",0,'ZoR č. 10'!I127)+IF(ZZoR!$D127="",0,ZZoR!I127)</f>
        <v>0</v>
      </c>
      <c r="Z127" s="281">
        <f>IF('ZoR č. 1'!$D127="",0,'ZoR č. 1'!J127)+IF('ZoR č. 2'!$D127="",0,'ZoR č. 2'!J127)+IF('ZoR č. 3'!$D127="",0,'ZoR č. 3'!J127)+IF('ZoR č. 4'!$D127="",0,'ZoR č. 4'!J127)+IF('ZoR č. 5'!$D127="",0,'ZoR č. 5'!J127)+IF('ZoR č. 6'!$D127="",0,'ZoR č. 6'!J127)+IF('ZoR č. 7'!$D127="",0,'ZoR č. 7'!J127)+IF('ZoR č. 8'!$D127="",0,'ZoR č. 8'!J127)+IF('ZoR č. 9'!$D127="",0,'ZoR č. 9'!J127)+IF('ZoR č. 10'!$D127="",0,'ZoR č. 10'!J127)+IF(ZZoR!$D127="",0,ZZoR!J127)</f>
        <v>0</v>
      </c>
      <c r="AA127" s="281">
        <f>IF('ZoR č. 1'!$D127="",0,'ZoR č. 1'!K127)+IF('ZoR č. 2'!$D127="",0,'ZoR č. 2'!K127)+IF('ZoR č. 3'!$D127="",0,'ZoR č. 3'!K127)+IF('ZoR č. 4'!$D127="",0,'ZoR č. 4'!K127)+IF('ZoR č. 5'!$D127="",0,'ZoR č. 5'!K127)+IF('ZoR č. 6'!$D127="",0,'ZoR č. 6'!K127)+IF('ZoR č. 7'!$D127="",0,'ZoR č. 7'!K127)+IF('ZoR č. 8'!$D127="",0,'ZoR č. 8'!K127)+IF('ZoR č. 9'!$D127="",0,'ZoR č. 9'!K127)+IF('ZoR č. 10'!$D127="",0,'ZoR č. 10'!K127)+IF(ZZoR!$D127="",0,ZZoR!K127)</f>
        <v>0</v>
      </c>
      <c r="AB127" s="281">
        <f>IF('ZoR č. 1'!$D127="",0,'ZoR č. 1'!L127)+IF('ZoR č. 2'!$D127="",0,'ZoR č. 2'!L127)+IF('ZoR č. 3'!$D127="",0,'ZoR č. 3'!L127)+IF('ZoR č. 4'!$D127="",0,'ZoR č. 4'!L127)+IF('ZoR č. 5'!$D127="",0,'ZoR č. 5'!L127)+IF('ZoR č. 6'!$D127="",0,'ZoR č. 6'!L127)+IF('ZoR č. 7'!$D127="",0,'ZoR č. 7'!L127)+IF('ZoR č. 8'!$D127="",0,'ZoR č. 8'!L127)+IF('ZoR č. 9'!$D127="",0,'ZoR č. 9'!L127)+IF('ZoR č. 10'!$D127="",0,'ZoR č. 10'!L127)+IF(ZZoR!$D127="",0,ZZoR!L127)</f>
        <v>0</v>
      </c>
      <c r="AC127" s="281">
        <f>IF('ZoR č. 1'!$D127="",0,'ZoR č. 1'!M127)+IF('ZoR č. 2'!$D127="",0,'ZoR č. 2'!M127)+IF('ZoR č. 3'!$D127="",0,'ZoR č. 3'!M127)+IF('ZoR č. 4'!$D127="",0,'ZoR č. 4'!M127)+IF('ZoR č. 5'!$D127="",0,'ZoR č. 5'!M127)+IF('ZoR č. 6'!$D127="",0,'ZoR č. 6'!M127)+IF('ZoR č. 7'!$D127="",0,'ZoR č. 7'!M127)+IF('ZoR č. 8'!$D127="",0,'ZoR č. 8'!M127)+IF('ZoR č. 9'!$D127="",0,'ZoR č. 9'!M127)+IF('ZoR č. 10'!$D127="",0,'ZoR č. 10'!M127)+IF(ZZoR!$D127="",0,ZZoR!M127)</f>
        <v>0</v>
      </c>
      <c r="AE127" s="282" t="str">
        <f t="shared" si="7"/>
        <v/>
      </c>
    </row>
    <row r="128" spans="2:31" x14ac:dyDescent="0.25">
      <c r="B128" s="10" t="s">
        <v>241</v>
      </c>
      <c r="C128" s="104" t="str">
        <f>IF(COUNTA('Přehled partnerů'!C128:D128)&lt;&gt;2,"partner neuveden",IF('Přehled partnerů'!G128="ANO",'Přehled partnerů'!C128,"v tomto období nerelevantní"))</f>
        <v>partner neuveden</v>
      </c>
      <c r="D128" s="116" t="str">
        <f>IF(COUNTA('Přehled partnerů'!C128:D128)&lt;&gt;2,"",IF('Přehled partnerů'!G128="ANO",'Přehled partnerů'!D128,""))</f>
        <v/>
      </c>
      <c r="E128" s="24" t="str">
        <f t="shared" si="8"/>
        <v/>
      </c>
      <c r="F128" s="47" t="str">
        <f t="shared" si="9"/>
        <v/>
      </c>
      <c r="G128" s="278">
        <v>0</v>
      </c>
      <c r="H128" s="273">
        <v>0</v>
      </c>
      <c r="I128" s="273">
        <v>0</v>
      </c>
      <c r="J128" s="273">
        <v>0</v>
      </c>
      <c r="K128" s="126">
        <v>0</v>
      </c>
      <c r="L128" s="126">
        <v>0</v>
      </c>
      <c r="M128" s="130">
        <v>0</v>
      </c>
      <c r="N128" s="58" t="str">
        <f t="shared" si="6"/>
        <v/>
      </c>
      <c r="O128" s="267">
        <f>IF('Rozpočet + Žádosti o změnu'!$ER$2="ano",'Rozpočet + Žádosti o změnu'!EL128,IF('Rozpočet + Žádosti o změnu'!$EF$2="ano",'Rozpočet + Žádosti o změnu'!DZ128,IF('Rozpočet + Žádosti o změnu'!$DT$2="ano",'Rozpočet + Žádosti o změnu'!DN128,IF('Rozpočet + Žádosti o změnu'!$DH$2="ano",'Rozpočet + Žádosti o změnu'!DB128,IF('Rozpočet + Žádosti o změnu'!$CV$2="ano",'Rozpočet + Žádosti o změnu'!CP128,IF('Rozpočet + Žádosti o změnu'!$CJ$2="ano",'Rozpočet + Žádosti o změnu'!CD128,IF('Rozpočet + Žádosti o změnu'!$BX$2="ano",'Rozpočet + Žádosti o změnu'!BR128,IF('Rozpočet + Žádosti o změnu'!$BL$2="ano",'Rozpočet + Žádosti o změnu'!BF128,IF('Rozpočet + Žádosti o změnu'!$AZ$2="ano",'Rozpočet + Žádosti o změnu'!AT128,IF('Rozpočet + Žádosti o změnu'!$AN$2="ano",'Rozpočet + Žádosti o změnu'!AH128,'Rozpočet + Žádosti o změnu'!H128))))))))))</f>
        <v>0</v>
      </c>
      <c r="P128" s="267">
        <f>IF('Rozpočet + Žádosti o změnu'!$ER$2="ano",'Rozpočet + Žádosti o změnu'!EM128,IF('Rozpočet + Žádosti o změnu'!$EF$2="ano",'Rozpočet + Žádosti o změnu'!EA128,IF('Rozpočet + Žádosti o změnu'!$DT$2="ano",'Rozpočet + Žádosti o změnu'!DO128,IF('Rozpočet + Žádosti o změnu'!$DH$2="ano",'Rozpočet + Žádosti o změnu'!DC128,IF('Rozpočet + Žádosti o změnu'!$CV$2="ano",'Rozpočet + Žádosti o změnu'!CQ128,IF('Rozpočet + Žádosti o změnu'!$CJ$2="ano",'Rozpočet + Žádosti o změnu'!CE128,IF('Rozpočet + Žádosti o změnu'!$BX$2="ano",'Rozpočet + Žádosti o změnu'!BS128,IF('Rozpočet + Žádosti o změnu'!$BL$2="ano",'Rozpočet + Žádosti o změnu'!BG128,IF('Rozpočet + Žádosti o změnu'!$AZ$2="ano",'Rozpočet + Žádosti o změnu'!AU128,IF('Rozpočet + Žádosti o změnu'!$AN$2="ano",'Rozpočet + Žádosti o změnu'!AI128,'Rozpočet + Žádosti o změnu'!I128))))))))))</f>
        <v>0</v>
      </c>
      <c r="Q128" s="267">
        <f>IF('Rozpočet + Žádosti o změnu'!$ER$2="ano",'Rozpočet + Žádosti o změnu'!EN128,IF('Rozpočet + Žádosti o změnu'!$EF$2="ano",'Rozpočet + Žádosti o změnu'!EB128,IF('Rozpočet + Žádosti o změnu'!$DT$2="ano",'Rozpočet + Žádosti o změnu'!DP128,IF('Rozpočet + Žádosti o změnu'!$DH$2="ano",'Rozpočet + Žádosti o změnu'!DD128,IF('Rozpočet + Žádosti o změnu'!$CV$2="ano",'Rozpočet + Žádosti o změnu'!CR128,IF('Rozpočet + Žádosti o změnu'!$CJ$2="ano",'Rozpočet + Žádosti o změnu'!CF128,IF('Rozpočet + Žádosti o změnu'!$BX$2="ano",'Rozpočet + Žádosti o změnu'!BT128,IF('Rozpočet + Žádosti o změnu'!$BL$2="ano",'Rozpočet + Žádosti o změnu'!BH128,IF('Rozpočet + Žádosti o změnu'!$AZ$2="ano",'Rozpočet + Žádosti o změnu'!AV128,IF('Rozpočet + Žádosti o změnu'!$AN$2="ano",'Rozpočet + Žádosti o změnu'!AJ128,'Rozpočet + Žádosti o změnu'!J128))))))))))</f>
        <v>0</v>
      </c>
      <c r="R128" s="267">
        <f>IF('Rozpočet + Žádosti o změnu'!$ER$2="ano",'Rozpočet + Žádosti o změnu'!EO128,IF('Rozpočet + Žádosti o změnu'!$EF$2="ano",'Rozpočet + Žádosti o změnu'!EC128,IF('Rozpočet + Žádosti o změnu'!$DT$2="ano",'Rozpočet + Žádosti o změnu'!DQ128,IF('Rozpočet + Žádosti o změnu'!$DH$2="ano",'Rozpočet + Žádosti o změnu'!DE128,IF('Rozpočet + Žádosti o změnu'!$CV$2="ano",'Rozpočet + Žádosti o změnu'!CS128,IF('Rozpočet + Žádosti o změnu'!$CJ$2="ano",'Rozpočet + Žádosti o změnu'!CG128,IF('Rozpočet + Žádosti o změnu'!$BX$2="ano",'Rozpočet + Žádosti o změnu'!BU128,IF('Rozpočet + Žádosti o změnu'!$BL$2="ano",'Rozpočet + Žádosti o změnu'!BI128,IF('Rozpočet + Žádosti o změnu'!$AZ$2="ano",'Rozpočet + Žádosti o změnu'!AW128,IF('Rozpočet + Žádosti o změnu'!$AN$2="ano",'Rozpočet + Žádosti o změnu'!AK128,'Rozpočet + Žádosti o změnu'!K128))))))))))</f>
        <v>0</v>
      </c>
      <c r="S128" s="267">
        <f>IF('Rozpočet + Žádosti o změnu'!$ER$2="ano",'Rozpočet + Žádosti o změnu'!EP128,IF('Rozpočet + Žádosti o změnu'!$EF$2="ano",'Rozpočet + Žádosti o změnu'!ED128,IF('Rozpočet + Žádosti o změnu'!$DT$2="ano",'Rozpočet + Žádosti o změnu'!DR128,IF('Rozpočet + Žádosti o změnu'!$DH$2="ano",'Rozpočet + Žádosti o změnu'!DF128,IF('Rozpočet + Žádosti o změnu'!$CV$2="ano",'Rozpočet + Žádosti o změnu'!CT128,IF('Rozpočet + Žádosti o změnu'!$CJ$2="ano",'Rozpočet + Žádosti o změnu'!CH128,IF('Rozpočet + Žádosti o změnu'!$BX$2="ano",'Rozpočet + Žádosti o změnu'!BV128,IF('Rozpočet + Žádosti o změnu'!$BL$2="ano",'Rozpočet + Žádosti o změnu'!BJ128,IF('Rozpočet + Žádosti o změnu'!$AZ$2="ano",'Rozpočet + Žádosti o změnu'!AX128,IF('Rozpočet + Žádosti o změnu'!$AN$2="ano",'Rozpočet + Žádosti o změnu'!AL128,'Rozpočet + Žádosti o změnu'!L128))))))))))</f>
        <v>0</v>
      </c>
      <c r="T128" s="267">
        <f>IF('Rozpočet + Žádosti o změnu'!$ER$2="ano",'Rozpočet + Žádosti o změnu'!EQ128,IF('Rozpočet + Žádosti o změnu'!$EF$2="ano",'Rozpočet + Žádosti o změnu'!EE128,IF('Rozpočet + Žádosti o změnu'!$DT$2="ano",'Rozpočet + Žádosti o změnu'!DS128,IF('Rozpočet + Žádosti o změnu'!$DH$2="ano",'Rozpočet + Žádosti o změnu'!DG128,IF('Rozpočet + Žádosti o změnu'!$CV$2="ano",'Rozpočet + Žádosti o změnu'!CU128,IF('Rozpočet + Žádosti o změnu'!$CJ$2="ano",'Rozpočet + Žádosti o změnu'!CI128,IF('Rozpočet + Žádosti o změnu'!$BX$2="ano",'Rozpočet + Žádosti o změnu'!BW128,IF('Rozpočet + Žádosti o změnu'!$BL$2="ano",'Rozpočet + Žádosti o změnu'!BK128,IF('Rozpočet + Žádosti o změnu'!$AZ$2="ano",'Rozpočet + Žádosti o změnu'!AY128,IF('Rozpočet + Žádosti o změnu'!$AN$2="ano",'Rozpočet + Žádosti o změnu'!AM128,'Rozpočet + Žádosti o změnu'!M128))))))))))</f>
        <v>0</v>
      </c>
      <c r="U128" s="267">
        <f>IF('Rozpočet + Žádosti o změnu'!$ER$2="ano",'Rozpočet + Žádosti o změnu'!ER128,IF('Rozpočet + Žádosti o změnu'!$EF$2="ano",'Rozpočet + Žádosti o změnu'!EF128,IF('Rozpočet + Žádosti o změnu'!$DT$2="ano",'Rozpočet + Žádosti o změnu'!DT128,IF('Rozpočet + Žádosti o změnu'!$DH$2="ano",'Rozpočet + Žádosti o změnu'!DH128,IF('Rozpočet + Žádosti o změnu'!$CV$2="ano",'Rozpočet + Žádosti o změnu'!CV128,IF('Rozpočet + Žádosti o změnu'!$CJ$2="ano",'Rozpočet + Žádosti o změnu'!CJ128,IF('Rozpočet + Žádosti o změnu'!$BX$2="ano",'Rozpočet + Žádosti o změnu'!BX128,IF('Rozpočet + Žádosti o změnu'!$BL$2="ano",'Rozpočet + Žádosti o změnu'!BL128,IF('Rozpočet + Žádosti o změnu'!$AZ$2="ano",'Rozpočet + Žádosti o změnu'!AZ128,IF('Rozpočet + Žádosti o změnu'!$AN$2="ano",'Rozpočet + Žádosti o změnu'!AN128,'Rozpočet + Žádosti o změnu'!N128))))))))))</f>
        <v>0</v>
      </c>
      <c r="W128" s="281">
        <f>IF('ZoR č. 1'!$D128="",0,'ZoR č. 1'!G128)+IF('ZoR č. 2'!$D128="",0,'ZoR č. 2'!G128)+IF('ZoR č. 3'!$D128="",0,'ZoR č. 3'!G128)+IF('ZoR č. 4'!$D128="",0,'ZoR č. 4'!G128)+IF('ZoR č. 5'!$D128="",0,'ZoR č. 5'!G128)+IF('ZoR č. 6'!$D128="",0,'ZoR č. 6'!G128)+IF('ZoR č. 7'!$D128="",0,'ZoR č. 7'!G128)+IF('ZoR č. 8'!$D128="",0,'ZoR č. 8'!G128)+IF('ZoR č. 9'!$D128="",0,'ZoR č. 9'!G128)+IF('ZoR č. 10'!$D128="",0,'ZoR č. 10'!G128)+IF(ZZoR!$D128="",0,ZZoR!G128)</f>
        <v>0</v>
      </c>
      <c r="X128" s="281">
        <f>IF('ZoR č. 1'!$D128="",0,'ZoR č. 1'!H128)+IF('ZoR č. 2'!$D128="",0,'ZoR č. 2'!H128)+IF('ZoR č. 3'!$D128="",0,'ZoR č. 3'!H128)+IF('ZoR č. 4'!$D128="",0,'ZoR č. 4'!H128)+IF('ZoR č. 5'!$D128="",0,'ZoR č. 5'!H128)+IF('ZoR č. 6'!$D128="",0,'ZoR č. 6'!H128)+IF('ZoR č. 7'!$D128="",0,'ZoR č. 7'!H128)+IF('ZoR č. 8'!$D128="",0,'ZoR č. 8'!H128)+IF('ZoR č. 9'!$D128="",0,'ZoR č. 9'!H128)+IF('ZoR č. 10'!$D128="",0,'ZoR č. 10'!H128)+IF(ZZoR!$D128="",0,ZZoR!H128)</f>
        <v>0</v>
      </c>
      <c r="Y128" s="281">
        <f>IF('ZoR č. 1'!$D128="",0,'ZoR č. 1'!I128)+IF('ZoR č. 2'!$D128="",0,'ZoR č. 2'!I128)+IF('ZoR č. 3'!$D128="",0,'ZoR č. 3'!I128)+IF('ZoR č. 4'!$D128="",0,'ZoR č. 4'!I128)+IF('ZoR č. 5'!$D128="",0,'ZoR č. 5'!I128)+IF('ZoR č. 6'!$D128="",0,'ZoR č. 6'!I128)+IF('ZoR č. 7'!$D128="",0,'ZoR č. 7'!I128)+IF('ZoR č. 8'!$D128="",0,'ZoR č. 8'!I128)+IF('ZoR č. 9'!$D128="",0,'ZoR č. 9'!I128)+IF('ZoR č. 10'!$D128="",0,'ZoR č. 10'!I128)+IF(ZZoR!$D128="",0,ZZoR!I128)</f>
        <v>0</v>
      </c>
      <c r="Z128" s="281">
        <f>IF('ZoR č. 1'!$D128="",0,'ZoR č. 1'!J128)+IF('ZoR č. 2'!$D128="",0,'ZoR č. 2'!J128)+IF('ZoR č. 3'!$D128="",0,'ZoR č. 3'!J128)+IF('ZoR č. 4'!$D128="",0,'ZoR č. 4'!J128)+IF('ZoR č. 5'!$D128="",0,'ZoR č. 5'!J128)+IF('ZoR č. 6'!$D128="",0,'ZoR č. 6'!J128)+IF('ZoR č. 7'!$D128="",0,'ZoR č. 7'!J128)+IF('ZoR č. 8'!$D128="",0,'ZoR č. 8'!J128)+IF('ZoR č. 9'!$D128="",0,'ZoR č. 9'!J128)+IF('ZoR č. 10'!$D128="",0,'ZoR č. 10'!J128)+IF(ZZoR!$D128="",0,ZZoR!J128)</f>
        <v>0</v>
      </c>
      <c r="AA128" s="281">
        <f>IF('ZoR č. 1'!$D128="",0,'ZoR č. 1'!K128)+IF('ZoR č. 2'!$D128="",0,'ZoR č. 2'!K128)+IF('ZoR č. 3'!$D128="",0,'ZoR č. 3'!K128)+IF('ZoR č. 4'!$D128="",0,'ZoR č. 4'!K128)+IF('ZoR č. 5'!$D128="",0,'ZoR č. 5'!K128)+IF('ZoR č. 6'!$D128="",0,'ZoR č. 6'!K128)+IF('ZoR č. 7'!$D128="",0,'ZoR č. 7'!K128)+IF('ZoR č. 8'!$D128="",0,'ZoR č. 8'!K128)+IF('ZoR č. 9'!$D128="",0,'ZoR č. 9'!K128)+IF('ZoR č. 10'!$D128="",0,'ZoR č. 10'!K128)+IF(ZZoR!$D128="",0,ZZoR!K128)</f>
        <v>0</v>
      </c>
      <c r="AB128" s="281">
        <f>IF('ZoR č. 1'!$D128="",0,'ZoR č. 1'!L128)+IF('ZoR č. 2'!$D128="",0,'ZoR č. 2'!L128)+IF('ZoR č. 3'!$D128="",0,'ZoR č. 3'!L128)+IF('ZoR č. 4'!$D128="",0,'ZoR č. 4'!L128)+IF('ZoR č. 5'!$D128="",0,'ZoR č. 5'!L128)+IF('ZoR č. 6'!$D128="",0,'ZoR č. 6'!L128)+IF('ZoR č. 7'!$D128="",0,'ZoR č. 7'!L128)+IF('ZoR č. 8'!$D128="",0,'ZoR č. 8'!L128)+IF('ZoR č. 9'!$D128="",0,'ZoR č. 9'!L128)+IF('ZoR č. 10'!$D128="",0,'ZoR č. 10'!L128)+IF(ZZoR!$D128="",0,ZZoR!L128)</f>
        <v>0</v>
      </c>
      <c r="AC128" s="281">
        <f>IF('ZoR č. 1'!$D128="",0,'ZoR č. 1'!M128)+IF('ZoR č. 2'!$D128="",0,'ZoR č. 2'!M128)+IF('ZoR č. 3'!$D128="",0,'ZoR č. 3'!M128)+IF('ZoR č. 4'!$D128="",0,'ZoR č. 4'!M128)+IF('ZoR č. 5'!$D128="",0,'ZoR č. 5'!M128)+IF('ZoR č. 6'!$D128="",0,'ZoR č. 6'!M128)+IF('ZoR č. 7'!$D128="",0,'ZoR č. 7'!M128)+IF('ZoR č. 8'!$D128="",0,'ZoR č. 8'!M128)+IF('ZoR č. 9'!$D128="",0,'ZoR č. 9'!M128)+IF('ZoR č. 10'!$D128="",0,'ZoR č. 10'!M128)+IF(ZZoR!$D128="",0,ZZoR!M128)</f>
        <v>0</v>
      </c>
      <c r="AE128" s="282" t="str">
        <f t="shared" si="7"/>
        <v/>
      </c>
    </row>
    <row r="129" spans="2:31" x14ac:dyDescent="0.25">
      <c r="B129" s="10" t="s">
        <v>242</v>
      </c>
      <c r="C129" s="104" t="str">
        <f>IF(COUNTA('Přehled partnerů'!C129:D129)&lt;&gt;2,"partner neuveden",IF('Přehled partnerů'!G129="ANO",'Přehled partnerů'!C129,"v tomto období nerelevantní"))</f>
        <v>partner neuveden</v>
      </c>
      <c r="D129" s="116" t="str">
        <f>IF(COUNTA('Přehled partnerů'!C129:D129)&lt;&gt;2,"",IF('Přehled partnerů'!G129="ANO",'Přehled partnerů'!D129,""))</f>
        <v/>
      </c>
      <c r="E129" s="24" t="str">
        <f t="shared" si="8"/>
        <v/>
      </c>
      <c r="F129" s="47" t="str">
        <f t="shared" si="9"/>
        <v/>
      </c>
      <c r="G129" s="278">
        <v>0</v>
      </c>
      <c r="H129" s="273">
        <v>0</v>
      </c>
      <c r="I129" s="273">
        <v>0</v>
      </c>
      <c r="J129" s="273">
        <v>0</v>
      </c>
      <c r="K129" s="126">
        <v>0</v>
      </c>
      <c r="L129" s="126">
        <v>0</v>
      </c>
      <c r="M129" s="130">
        <v>0</v>
      </c>
      <c r="N129" s="58" t="str">
        <f t="shared" si="6"/>
        <v/>
      </c>
      <c r="O129" s="267">
        <f>IF('Rozpočet + Žádosti o změnu'!$ER$2="ano",'Rozpočet + Žádosti o změnu'!EL129,IF('Rozpočet + Žádosti o změnu'!$EF$2="ano",'Rozpočet + Žádosti o změnu'!DZ129,IF('Rozpočet + Žádosti o změnu'!$DT$2="ano",'Rozpočet + Žádosti o změnu'!DN129,IF('Rozpočet + Žádosti o změnu'!$DH$2="ano",'Rozpočet + Žádosti o změnu'!DB129,IF('Rozpočet + Žádosti o změnu'!$CV$2="ano",'Rozpočet + Žádosti o změnu'!CP129,IF('Rozpočet + Žádosti o změnu'!$CJ$2="ano",'Rozpočet + Žádosti o změnu'!CD129,IF('Rozpočet + Žádosti o změnu'!$BX$2="ano",'Rozpočet + Žádosti o změnu'!BR129,IF('Rozpočet + Žádosti o změnu'!$BL$2="ano",'Rozpočet + Žádosti o změnu'!BF129,IF('Rozpočet + Žádosti o změnu'!$AZ$2="ano",'Rozpočet + Žádosti o změnu'!AT129,IF('Rozpočet + Žádosti o změnu'!$AN$2="ano",'Rozpočet + Žádosti o změnu'!AH129,'Rozpočet + Žádosti o změnu'!H129))))))))))</f>
        <v>0</v>
      </c>
      <c r="P129" s="267">
        <f>IF('Rozpočet + Žádosti o změnu'!$ER$2="ano",'Rozpočet + Žádosti o změnu'!EM129,IF('Rozpočet + Žádosti o změnu'!$EF$2="ano",'Rozpočet + Žádosti o změnu'!EA129,IF('Rozpočet + Žádosti o změnu'!$DT$2="ano",'Rozpočet + Žádosti o změnu'!DO129,IF('Rozpočet + Žádosti o změnu'!$DH$2="ano",'Rozpočet + Žádosti o změnu'!DC129,IF('Rozpočet + Žádosti o změnu'!$CV$2="ano",'Rozpočet + Žádosti o změnu'!CQ129,IF('Rozpočet + Žádosti o změnu'!$CJ$2="ano",'Rozpočet + Žádosti o změnu'!CE129,IF('Rozpočet + Žádosti o změnu'!$BX$2="ano",'Rozpočet + Žádosti o změnu'!BS129,IF('Rozpočet + Žádosti o změnu'!$BL$2="ano",'Rozpočet + Žádosti o změnu'!BG129,IF('Rozpočet + Žádosti o změnu'!$AZ$2="ano",'Rozpočet + Žádosti o změnu'!AU129,IF('Rozpočet + Žádosti o změnu'!$AN$2="ano",'Rozpočet + Žádosti o změnu'!AI129,'Rozpočet + Žádosti o změnu'!I129))))))))))</f>
        <v>0</v>
      </c>
      <c r="Q129" s="267">
        <f>IF('Rozpočet + Žádosti o změnu'!$ER$2="ano",'Rozpočet + Žádosti o změnu'!EN129,IF('Rozpočet + Žádosti o změnu'!$EF$2="ano",'Rozpočet + Žádosti o změnu'!EB129,IF('Rozpočet + Žádosti o změnu'!$DT$2="ano",'Rozpočet + Žádosti o změnu'!DP129,IF('Rozpočet + Žádosti o změnu'!$DH$2="ano",'Rozpočet + Žádosti o změnu'!DD129,IF('Rozpočet + Žádosti o změnu'!$CV$2="ano",'Rozpočet + Žádosti o změnu'!CR129,IF('Rozpočet + Žádosti o změnu'!$CJ$2="ano",'Rozpočet + Žádosti o změnu'!CF129,IF('Rozpočet + Žádosti o změnu'!$BX$2="ano",'Rozpočet + Žádosti o změnu'!BT129,IF('Rozpočet + Žádosti o změnu'!$BL$2="ano",'Rozpočet + Žádosti o změnu'!BH129,IF('Rozpočet + Žádosti o změnu'!$AZ$2="ano",'Rozpočet + Žádosti o změnu'!AV129,IF('Rozpočet + Žádosti o změnu'!$AN$2="ano",'Rozpočet + Žádosti o změnu'!AJ129,'Rozpočet + Žádosti o změnu'!J129))))))))))</f>
        <v>0</v>
      </c>
      <c r="R129" s="267">
        <f>IF('Rozpočet + Žádosti o změnu'!$ER$2="ano",'Rozpočet + Žádosti o změnu'!EO129,IF('Rozpočet + Žádosti o změnu'!$EF$2="ano",'Rozpočet + Žádosti o změnu'!EC129,IF('Rozpočet + Žádosti o změnu'!$DT$2="ano",'Rozpočet + Žádosti o změnu'!DQ129,IF('Rozpočet + Žádosti o změnu'!$DH$2="ano",'Rozpočet + Žádosti o změnu'!DE129,IF('Rozpočet + Žádosti o změnu'!$CV$2="ano",'Rozpočet + Žádosti o změnu'!CS129,IF('Rozpočet + Žádosti o změnu'!$CJ$2="ano",'Rozpočet + Žádosti o změnu'!CG129,IF('Rozpočet + Žádosti o změnu'!$BX$2="ano",'Rozpočet + Žádosti o změnu'!BU129,IF('Rozpočet + Žádosti o změnu'!$BL$2="ano",'Rozpočet + Žádosti o změnu'!BI129,IF('Rozpočet + Žádosti o změnu'!$AZ$2="ano",'Rozpočet + Žádosti o změnu'!AW129,IF('Rozpočet + Žádosti o změnu'!$AN$2="ano",'Rozpočet + Žádosti o změnu'!AK129,'Rozpočet + Žádosti o změnu'!K129))))))))))</f>
        <v>0</v>
      </c>
      <c r="S129" s="267">
        <f>IF('Rozpočet + Žádosti o změnu'!$ER$2="ano",'Rozpočet + Žádosti o změnu'!EP129,IF('Rozpočet + Žádosti o změnu'!$EF$2="ano",'Rozpočet + Žádosti o změnu'!ED129,IF('Rozpočet + Žádosti o změnu'!$DT$2="ano",'Rozpočet + Žádosti o změnu'!DR129,IF('Rozpočet + Žádosti o změnu'!$DH$2="ano",'Rozpočet + Žádosti o změnu'!DF129,IF('Rozpočet + Žádosti o změnu'!$CV$2="ano",'Rozpočet + Žádosti o změnu'!CT129,IF('Rozpočet + Žádosti o změnu'!$CJ$2="ano",'Rozpočet + Žádosti o změnu'!CH129,IF('Rozpočet + Žádosti o změnu'!$BX$2="ano",'Rozpočet + Žádosti o změnu'!BV129,IF('Rozpočet + Žádosti o změnu'!$BL$2="ano",'Rozpočet + Žádosti o změnu'!BJ129,IF('Rozpočet + Žádosti o změnu'!$AZ$2="ano",'Rozpočet + Žádosti o změnu'!AX129,IF('Rozpočet + Žádosti o změnu'!$AN$2="ano",'Rozpočet + Žádosti o změnu'!AL129,'Rozpočet + Žádosti o změnu'!L129))))))))))</f>
        <v>0</v>
      </c>
      <c r="T129" s="267">
        <f>IF('Rozpočet + Žádosti o změnu'!$ER$2="ano",'Rozpočet + Žádosti o změnu'!EQ129,IF('Rozpočet + Žádosti o změnu'!$EF$2="ano",'Rozpočet + Žádosti o změnu'!EE129,IF('Rozpočet + Žádosti o změnu'!$DT$2="ano",'Rozpočet + Žádosti o změnu'!DS129,IF('Rozpočet + Žádosti o změnu'!$DH$2="ano",'Rozpočet + Žádosti o změnu'!DG129,IF('Rozpočet + Žádosti o změnu'!$CV$2="ano",'Rozpočet + Žádosti o změnu'!CU129,IF('Rozpočet + Žádosti o změnu'!$CJ$2="ano",'Rozpočet + Žádosti o změnu'!CI129,IF('Rozpočet + Žádosti o změnu'!$BX$2="ano",'Rozpočet + Žádosti o změnu'!BW129,IF('Rozpočet + Žádosti o změnu'!$BL$2="ano",'Rozpočet + Žádosti o změnu'!BK129,IF('Rozpočet + Žádosti o změnu'!$AZ$2="ano",'Rozpočet + Žádosti o změnu'!AY129,IF('Rozpočet + Žádosti o změnu'!$AN$2="ano",'Rozpočet + Žádosti o změnu'!AM129,'Rozpočet + Žádosti o změnu'!M129))))))))))</f>
        <v>0</v>
      </c>
      <c r="U129" s="267">
        <f>IF('Rozpočet + Žádosti o změnu'!$ER$2="ano",'Rozpočet + Žádosti o změnu'!ER129,IF('Rozpočet + Žádosti o změnu'!$EF$2="ano",'Rozpočet + Žádosti o změnu'!EF129,IF('Rozpočet + Žádosti o změnu'!$DT$2="ano",'Rozpočet + Žádosti o změnu'!DT129,IF('Rozpočet + Žádosti o změnu'!$DH$2="ano",'Rozpočet + Žádosti o změnu'!DH129,IF('Rozpočet + Žádosti o změnu'!$CV$2="ano",'Rozpočet + Žádosti o změnu'!CV129,IF('Rozpočet + Žádosti o změnu'!$CJ$2="ano",'Rozpočet + Žádosti o změnu'!CJ129,IF('Rozpočet + Žádosti o změnu'!$BX$2="ano",'Rozpočet + Žádosti o změnu'!BX129,IF('Rozpočet + Žádosti o změnu'!$BL$2="ano",'Rozpočet + Žádosti o změnu'!BL129,IF('Rozpočet + Žádosti o změnu'!$AZ$2="ano",'Rozpočet + Žádosti o změnu'!AZ129,IF('Rozpočet + Žádosti o změnu'!$AN$2="ano",'Rozpočet + Žádosti o změnu'!AN129,'Rozpočet + Žádosti o změnu'!N129))))))))))</f>
        <v>0</v>
      </c>
      <c r="W129" s="281">
        <f>IF('ZoR č. 1'!$D129="",0,'ZoR č. 1'!G129)+IF('ZoR č. 2'!$D129="",0,'ZoR č. 2'!G129)+IF('ZoR č. 3'!$D129="",0,'ZoR č. 3'!G129)+IF('ZoR č. 4'!$D129="",0,'ZoR č. 4'!G129)+IF('ZoR č. 5'!$D129="",0,'ZoR č. 5'!G129)+IF('ZoR č. 6'!$D129="",0,'ZoR č. 6'!G129)+IF('ZoR č. 7'!$D129="",0,'ZoR č. 7'!G129)+IF('ZoR č. 8'!$D129="",0,'ZoR č. 8'!G129)+IF('ZoR č. 9'!$D129="",0,'ZoR č. 9'!G129)+IF('ZoR č. 10'!$D129="",0,'ZoR č. 10'!G129)+IF(ZZoR!$D129="",0,ZZoR!G129)</f>
        <v>0</v>
      </c>
      <c r="X129" s="281">
        <f>IF('ZoR č. 1'!$D129="",0,'ZoR č. 1'!H129)+IF('ZoR č. 2'!$D129="",0,'ZoR č. 2'!H129)+IF('ZoR č. 3'!$D129="",0,'ZoR č. 3'!H129)+IF('ZoR č. 4'!$D129="",0,'ZoR č. 4'!H129)+IF('ZoR č. 5'!$D129="",0,'ZoR č. 5'!H129)+IF('ZoR č. 6'!$D129="",0,'ZoR č. 6'!H129)+IF('ZoR č. 7'!$D129="",0,'ZoR č. 7'!H129)+IF('ZoR č. 8'!$D129="",0,'ZoR č. 8'!H129)+IF('ZoR č. 9'!$D129="",0,'ZoR č. 9'!H129)+IF('ZoR č. 10'!$D129="",0,'ZoR č. 10'!H129)+IF(ZZoR!$D129="",0,ZZoR!H129)</f>
        <v>0</v>
      </c>
      <c r="Y129" s="281">
        <f>IF('ZoR č. 1'!$D129="",0,'ZoR č. 1'!I129)+IF('ZoR č. 2'!$D129="",0,'ZoR č. 2'!I129)+IF('ZoR č. 3'!$D129="",0,'ZoR č. 3'!I129)+IF('ZoR č. 4'!$D129="",0,'ZoR č. 4'!I129)+IF('ZoR č. 5'!$D129="",0,'ZoR č. 5'!I129)+IF('ZoR č. 6'!$D129="",0,'ZoR č. 6'!I129)+IF('ZoR č. 7'!$D129="",0,'ZoR č. 7'!I129)+IF('ZoR č. 8'!$D129="",0,'ZoR č. 8'!I129)+IF('ZoR č. 9'!$D129="",0,'ZoR č. 9'!I129)+IF('ZoR č. 10'!$D129="",0,'ZoR č. 10'!I129)+IF(ZZoR!$D129="",0,ZZoR!I129)</f>
        <v>0</v>
      </c>
      <c r="Z129" s="281">
        <f>IF('ZoR č. 1'!$D129="",0,'ZoR č. 1'!J129)+IF('ZoR č. 2'!$D129="",0,'ZoR č. 2'!J129)+IF('ZoR č. 3'!$D129="",0,'ZoR č. 3'!J129)+IF('ZoR č. 4'!$D129="",0,'ZoR č. 4'!J129)+IF('ZoR č. 5'!$D129="",0,'ZoR č. 5'!J129)+IF('ZoR č. 6'!$D129="",0,'ZoR č. 6'!J129)+IF('ZoR č. 7'!$D129="",0,'ZoR č. 7'!J129)+IF('ZoR č. 8'!$D129="",0,'ZoR č. 8'!J129)+IF('ZoR č. 9'!$D129="",0,'ZoR č. 9'!J129)+IF('ZoR č. 10'!$D129="",0,'ZoR č. 10'!J129)+IF(ZZoR!$D129="",0,ZZoR!J129)</f>
        <v>0</v>
      </c>
      <c r="AA129" s="281">
        <f>IF('ZoR č. 1'!$D129="",0,'ZoR č. 1'!K129)+IF('ZoR č. 2'!$D129="",0,'ZoR č. 2'!K129)+IF('ZoR č. 3'!$D129="",0,'ZoR č. 3'!K129)+IF('ZoR č. 4'!$D129="",0,'ZoR č. 4'!K129)+IF('ZoR č. 5'!$D129="",0,'ZoR č. 5'!K129)+IF('ZoR č. 6'!$D129="",0,'ZoR č. 6'!K129)+IF('ZoR č. 7'!$D129="",0,'ZoR č. 7'!K129)+IF('ZoR č. 8'!$D129="",0,'ZoR č. 8'!K129)+IF('ZoR č. 9'!$D129="",0,'ZoR č. 9'!K129)+IF('ZoR č. 10'!$D129="",0,'ZoR č. 10'!K129)+IF(ZZoR!$D129="",0,ZZoR!K129)</f>
        <v>0</v>
      </c>
      <c r="AB129" s="281">
        <f>IF('ZoR č. 1'!$D129="",0,'ZoR č. 1'!L129)+IF('ZoR č. 2'!$D129="",0,'ZoR č. 2'!L129)+IF('ZoR č. 3'!$D129="",0,'ZoR č. 3'!L129)+IF('ZoR č. 4'!$D129="",0,'ZoR č. 4'!L129)+IF('ZoR č. 5'!$D129="",0,'ZoR č. 5'!L129)+IF('ZoR č. 6'!$D129="",0,'ZoR č. 6'!L129)+IF('ZoR č. 7'!$D129="",0,'ZoR č. 7'!L129)+IF('ZoR č. 8'!$D129="",0,'ZoR č. 8'!L129)+IF('ZoR č. 9'!$D129="",0,'ZoR č. 9'!L129)+IF('ZoR č. 10'!$D129="",0,'ZoR č. 10'!L129)+IF(ZZoR!$D129="",0,ZZoR!L129)</f>
        <v>0</v>
      </c>
      <c r="AC129" s="281">
        <f>IF('ZoR č. 1'!$D129="",0,'ZoR č. 1'!M129)+IF('ZoR č. 2'!$D129="",0,'ZoR č. 2'!M129)+IF('ZoR č. 3'!$D129="",0,'ZoR č. 3'!M129)+IF('ZoR č. 4'!$D129="",0,'ZoR č. 4'!M129)+IF('ZoR č. 5'!$D129="",0,'ZoR č. 5'!M129)+IF('ZoR č. 6'!$D129="",0,'ZoR č. 6'!M129)+IF('ZoR č. 7'!$D129="",0,'ZoR č. 7'!M129)+IF('ZoR č. 8'!$D129="",0,'ZoR č. 8'!M129)+IF('ZoR č. 9'!$D129="",0,'ZoR č. 9'!M129)+IF('ZoR č. 10'!$D129="",0,'ZoR č. 10'!M129)+IF(ZZoR!$D129="",0,ZZoR!M129)</f>
        <v>0</v>
      </c>
      <c r="AE129" s="282" t="str">
        <f t="shared" si="7"/>
        <v/>
      </c>
    </row>
    <row r="130" spans="2:31" x14ac:dyDescent="0.25">
      <c r="B130" s="10" t="s">
        <v>243</v>
      </c>
      <c r="C130" s="104" t="str">
        <f>IF(COUNTA('Přehled partnerů'!C130:D130)&lt;&gt;2,"partner neuveden",IF('Přehled partnerů'!G130="ANO",'Přehled partnerů'!C130,"v tomto období nerelevantní"))</f>
        <v>partner neuveden</v>
      </c>
      <c r="D130" s="116" t="str">
        <f>IF(COUNTA('Přehled partnerů'!C130:D130)&lt;&gt;2,"",IF('Přehled partnerů'!G130="ANO",'Přehled partnerů'!D130,""))</f>
        <v/>
      </c>
      <c r="E130" s="24" t="str">
        <f t="shared" si="8"/>
        <v/>
      </c>
      <c r="F130" s="47" t="str">
        <f t="shared" si="9"/>
        <v/>
      </c>
      <c r="G130" s="278">
        <v>0</v>
      </c>
      <c r="H130" s="273">
        <v>0</v>
      </c>
      <c r="I130" s="273">
        <v>0</v>
      </c>
      <c r="J130" s="273">
        <v>0</v>
      </c>
      <c r="K130" s="126">
        <v>0</v>
      </c>
      <c r="L130" s="126">
        <v>0</v>
      </c>
      <c r="M130" s="130">
        <v>0</v>
      </c>
      <c r="N130" s="58" t="str">
        <f t="shared" si="6"/>
        <v/>
      </c>
      <c r="O130" s="267">
        <f>IF('Rozpočet + Žádosti o změnu'!$ER$2="ano",'Rozpočet + Žádosti o změnu'!EL130,IF('Rozpočet + Žádosti o změnu'!$EF$2="ano",'Rozpočet + Žádosti o změnu'!DZ130,IF('Rozpočet + Žádosti o změnu'!$DT$2="ano",'Rozpočet + Žádosti o změnu'!DN130,IF('Rozpočet + Žádosti o změnu'!$DH$2="ano",'Rozpočet + Žádosti o změnu'!DB130,IF('Rozpočet + Žádosti o změnu'!$CV$2="ano",'Rozpočet + Žádosti o změnu'!CP130,IF('Rozpočet + Žádosti o změnu'!$CJ$2="ano",'Rozpočet + Žádosti o změnu'!CD130,IF('Rozpočet + Žádosti o změnu'!$BX$2="ano",'Rozpočet + Žádosti o změnu'!BR130,IF('Rozpočet + Žádosti o změnu'!$BL$2="ano",'Rozpočet + Žádosti o změnu'!BF130,IF('Rozpočet + Žádosti o změnu'!$AZ$2="ano",'Rozpočet + Žádosti o změnu'!AT130,IF('Rozpočet + Žádosti o změnu'!$AN$2="ano",'Rozpočet + Žádosti o změnu'!AH130,'Rozpočet + Žádosti o změnu'!H130))))))))))</f>
        <v>0</v>
      </c>
      <c r="P130" s="267">
        <f>IF('Rozpočet + Žádosti o změnu'!$ER$2="ano",'Rozpočet + Žádosti o změnu'!EM130,IF('Rozpočet + Žádosti o změnu'!$EF$2="ano",'Rozpočet + Žádosti o změnu'!EA130,IF('Rozpočet + Žádosti o změnu'!$DT$2="ano",'Rozpočet + Žádosti o změnu'!DO130,IF('Rozpočet + Žádosti o změnu'!$DH$2="ano",'Rozpočet + Žádosti o změnu'!DC130,IF('Rozpočet + Žádosti o změnu'!$CV$2="ano",'Rozpočet + Žádosti o změnu'!CQ130,IF('Rozpočet + Žádosti o změnu'!$CJ$2="ano",'Rozpočet + Žádosti o změnu'!CE130,IF('Rozpočet + Žádosti o změnu'!$BX$2="ano",'Rozpočet + Žádosti o změnu'!BS130,IF('Rozpočet + Žádosti o změnu'!$BL$2="ano",'Rozpočet + Žádosti o změnu'!BG130,IF('Rozpočet + Žádosti o změnu'!$AZ$2="ano",'Rozpočet + Žádosti o změnu'!AU130,IF('Rozpočet + Žádosti o změnu'!$AN$2="ano",'Rozpočet + Žádosti o změnu'!AI130,'Rozpočet + Žádosti o změnu'!I130))))))))))</f>
        <v>0</v>
      </c>
      <c r="Q130" s="267">
        <f>IF('Rozpočet + Žádosti o změnu'!$ER$2="ano",'Rozpočet + Žádosti o změnu'!EN130,IF('Rozpočet + Žádosti o změnu'!$EF$2="ano",'Rozpočet + Žádosti o změnu'!EB130,IF('Rozpočet + Žádosti o změnu'!$DT$2="ano",'Rozpočet + Žádosti o změnu'!DP130,IF('Rozpočet + Žádosti o změnu'!$DH$2="ano",'Rozpočet + Žádosti o změnu'!DD130,IF('Rozpočet + Žádosti o změnu'!$CV$2="ano",'Rozpočet + Žádosti o změnu'!CR130,IF('Rozpočet + Žádosti o změnu'!$CJ$2="ano",'Rozpočet + Žádosti o změnu'!CF130,IF('Rozpočet + Žádosti o změnu'!$BX$2="ano",'Rozpočet + Žádosti o změnu'!BT130,IF('Rozpočet + Žádosti o změnu'!$BL$2="ano",'Rozpočet + Žádosti o změnu'!BH130,IF('Rozpočet + Žádosti o změnu'!$AZ$2="ano",'Rozpočet + Žádosti o změnu'!AV130,IF('Rozpočet + Žádosti o změnu'!$AN$2="ano",'Rozpočet + Žádosti o změnu'!AJ130,'Rozpočet + Žádosti o změnu'!J130))))))))))</f>
        <v>0</v>
      </c>
      <c r="R130" s="267">
        <f>IF('Rozpočet + Žádosti o změnu'!$ER$2="ano",'Rozpočet + Žádosti o změnu'!EO130,IF('Rozpočet + Žádosti o změnu'!$EF$2="ano",'Rozpočet + Žádosti o změnu'!EC130,IF('Rozpočet + Žádosti o změnu'!$DT$2="ano",'Rozpočet + Žádosti o změnu'!DQ130,IF('Rozpočet + Žádosti o změnu'!$DH$2="ano",'Rozpočet + Žádosti o změnu'!DE130,IF('Rozpočet + Žádosti o změnu'!$CV$2="ano",'Rozpočet + Žádosti o změnu'!CS130,IF('Rozpočet + Žádosti o změnu'!$CJ$2="ano",'Rozpočet + Žádosti o změnu'!CG130,IF('Rozpočet + Žádosti o změnu'!$BX$2="ano",'Rozpočet + Žádosti o změnu'!BU130,IF('Rozpočet + Žádosti o změnu'!$BL$2="ano",'Rozpočet + Žádosti o změnu'!BI130,IF('Rozpočet + Žádosti o změnu'!$AZ$2="ano",'Rozpočet + Žádosti o změnu'!AW130,IF('Rozpočet + Žádosti o změnu'!$AN$2="ano",'Rozpočet + Žádosti o změnu'!AK130,'Rozpočet + Žádosti o změnu'!K130))))))))))</f>
        <v>0</v>
      </c>
      <c r="S130" s="267">
        <f>IF('Rozpočet + Žádosti o změnu'!$ER$2="ano",'Rozpočet + Žádosti o změnu'!EP130,IF('Rozpočet + Žádosti o změnu'!$EF$2="ano",'Rozpočet + Žádosti o změnu'!ED130,IF('Rozpočet + Žádosti o změnu'!$DT$2="ano",'Rozpočet + Žádosti o změnu'!DR130,IF('Rozpočet + Žádosti o změnu'!$DH$2="ano",'Rozpočet + Žádosti o změnu'!DF130,IF('Rozpočet + Žádosti o změnu'!$CV$2="ano",'Rozpočet + Žádosti o změnu'!CT130,IF('Rozpočet + Žádosti o změnu'!$CJ$2="ano",'Rozpočet + Žádosti o změnu'!CH130,IF('Rozpočet + Žádosti o změnu'!$BX$2="ano",'Rozpočet + Žádosti o změnu'!BV130,IF('Rozpočet + Žádosti o změnu'!$BL$2="ano",'Rozpočet + Žádosti o změnu'!BJ130,IF('Rozpočet + Žádosti o změnu'!$AZ$2="ano",'Rozpočet + Žádosti o změnu'!AX130,IF('Rozpočet + Žádosti o změnu'!$AN$2="ano",'Rozpočet + Žádosti o změnu'!AL130,'Rozpočet + Žádosti o změnu'!L130))))))))))</f>
        <v>0</v>
      </c>
      <c r="T130" s="267">
        <f>IF('Rozpočet + Žádosti o změnu'!$ER$2="ano",'Rozpočet + Žádosti o změnu'!EQ130,IF('Rozpočet + Žádosti o změnu'!$EF$2="ano",'Rozpočet + Žádosti o změnu'!EE130,IF('Rozpočet + Žádosti o změnu'!$DT$2="ano",'Rozpočet + Žádosti o změnu'!DS130,IF('Rozpočet + Žádosti o změnu'!$DH$2="ano",'Rozpočet + Žádosti o změnu'!DG130,IF('Rozpočet + Žádosti o změnu'!$CV$2="ano",'Rozpočet + Žádosti o změnu'!CU130,IF('Rozpočet + Žádosti o změnu'!$CJ$2="ano",'Rozpočet + Žádosti o změnu'!CI130,IF('Rozpočet + Žádosti o změnu'!$BX$2="ano",'Rozpočet + Žádosti o změnu'!BW130,IF('Rozpočet + Žádosti o změnu'!$BL$2="ano",'Rozpočet + Žádosti o změnu'!BK130,IF('Rozpočet + Žádosti o změnu'!$AZ$2="ano",'Rozpočet + Žádosti o změnu'!AY130,IF('Rozpočet + Žádosti o změnu'!$AN$2="ano",'Rozpočet + Žádosti o změnu'!AM130,'Rozpočet + Žádosti o změnu'!M130))))))))))</f>
        <v>0</v>
      </c>
      <c r="U130" s="267">
        <f>IF('Rozpočet + Žádosti o změnu'!$ER$2="ano",'Rozpočet + Žádosti o změnu'!ER130,IF('Rozpočet + Žádosti o změnu'!$EF$2="ano",'Rozpočet + Žádosti o změnu'!EF130,IF('Rozpočet + Žádosti o změnu'!$DT$2="ano",'Rozpočet + Žádosti o změnu'!DT130,IF('Rozpočet + Žádosti o změnu'!$DH$2="ano",'Rozpočet + Žádosti o změnu'!DH130,IF('Rozpočet + Žádosti o změnu'!$CV$2="ano",'Rozpočet + Žádosti o změnu'!CV130,IF('Rozpočet + Žádosti o změnu'!$CJ$2="ano",'Rozpočet + Žádosti o změnu'!CJ130,IF('Rozpočet + Žádosti o změnu'!$BX$2="ano",'Rozpočet + Žádosti o změnu'!BX130,IF('Rozpočet + Žádosti o změnu'!$BL$2="ano",'Rozpočet + Žádosti o změnu'!BL130,IF('Rozpočet + Žádosti o změnu'!$AZ$2="ano",'Rozpočet + Žádosti o změnu'!AZ130,IF('Rozpočet + Žádosti o změnu'!$AN$2="ano",'Rozpočet + Žádosti o změnu'!AN130,'Rozpočet + Žádosti o změnu'!N130))))))))))</f>
        <v>0</v>
      </c>
      <c r="W130" s="281">
        <f>IF('ZoR č. 1'!$D130="",0,'ZoR č. 1'!G130)+IF('ZoR č. 2'!$D130="",0,'ZoR č. 2'!G130)+IF('ZoR č. 3'!$D130="",0,'ZoR č. 3'!G130)+IF('ZoR č. 4'!$D130="",0,'ZoR č. 4'!G130)+IF('ZoR č. 5'!$D130="",0,'ZoR č. 5'!G130)+IF('ZoR č. 6'!$D130="",0,'ZoR č. 6'!G130)+IF('ZoR č. 7'!$D130="",0,'ZoR č. 7'!G130)+IF('ZoR č. 8'!$D130="",0,'ZoR č. 8'!G130)+IF('ZoR č. 9'!$D130="",0,'ZoR č. 9'!G130)+IF('ZoR č. 10'!$D130="",0,'ZoR č. 10'!G130)+IF(ZZoR!$D130="",0,ZZoR!G130)</f>
        <v>0</v>
      </c>
      <c r="X130" s="281">
        <f>IF('ZoR č. 1'!$D130="",0,'ZoR č. 1'!H130)+IF('ZoR č. 2'!$D130="",0,'ZoR č. 2'!H130)+IF('ZoR č. 3'!$D130="",0,'ZoR č. 3'!H130)+IF('ZoR č. 4'!$D130="",0,'ZoR č. 4'!H130)+IF('ZoR č. 5'!$D130="",0,'ZoR č. 5'!H130)+IF('ZoR č. 6'!$D130="",0,'ZoR č. 6'!H130)+IF('ZoR č. 7'!$D130="",0,'ZoR č. 7'!H130)+IF('ZoR č. 8'!$D130="",0,'ZoR č. 8'!H130)+IF('ZoR č. 9'!$D130="",0,'ZoR č. 9'!H130)+IF('ZoR č. 10'!$D130="",0,'ZoR č. 10'!H130)+IF(ZZoR!$D130="",0,ZZoR!H130)</f>
        <v>0</v>
      </c>
      <c r="Y130" s="281">
        <f>IF('ZoR č. 1'!$D130="",0,'ZoR č. 1'!I130)+IF('ZoR č. 2'!$D130="",0,'ZoR č. 2'!I130)+IF('ZoR č. 3'!$D130="",0,'ZoR č. 3'!I130)+IF('ZoR č. 4'!$D130="",0,'ZoR č. 4'!I130)+IF('ZoR č. 5'!$D130="",0,'ZoR č. 5'!I130)+IF('ZoR č. 6'!$D130="",0,'ZoR č. 6'!I130)+IF('ZoR č. 7'!$D130="",0,'ZoR č. 7'!I130)+IF('ZoR č. 8'!$D130="",0,'ZoR č. 8'!I130)+IF('ZoR č. 9'!$D130="",0,'ZoR č. 9'!I130)+IF('ZoR č. 10'!$D130="",0,'ZoR č. 10'!I130)+IF(ZZoR!$D130="",0,ZZoR!I130)</f>
        <v>0</v>
      </c>
      <c r="Z130" s="281">
        <f>IF('ZoR č. 1'!$D130="",0,'ZoR č. 1'!J130)+IF('ZoR č. 2'!$D130="",0,'ZoR č. 2'!J130)+IF('ZoR č. 3'!$D130="",0,'ZoR č. 3'!J130)+IF('ZoR č. 4'!$D130="",0,'ZoR č. 4'!J130)+IF('ZoR č. 5'!$D130="",0,'ZoR č. 5'!J130)+IF('ZoR č. 6'!$D130="",0,'ZoR č. 6'!J130)+IF('ZoR č. 7'!$D130="",0,'ZoR č. 7'!J130)+IF('ZoR č. 8'!$D130="",0,'ZoR č. 8'!J130)+IF('ZoR č. 9'!$D130="",0,'ZoR č. 9'!J130)+IF('ZoR č. 10'!$D130="",0,'ZoR č. 10'!J130)+IF(ZZoR!$D130="",0,ZZoR!J130)</f>
        <v>0</v>
      </c>
      <c r="AA130" s="281">
        <f>IF('ZoR č. 1'!$D130="",0,'ZoR č. 1'!K130)+IF('ZoR č. 2'!$D130="",0,'ZoR č. 2'!K130)+IF('ZoR č. 3'!$D130="",0,'ZoR č. 3'!K130)+IF('ZoR č. 4'!$D130="",0,'ZoR č. 4'!K130)+IF('ZoR č. 5'!$D130="",0,'ZoR č. 5'!K130)+IF('ZoR č. 6'!$D130="",0,'ZoR č. 6'!K130)+IF('ZoR č. 7'!$D130="",0,'ZoR č. 7'!K130)+IF('ZoR č. 8'!$D130="",0,'ZoR č. 8'!K130)+IF('ZoR č. 9'!$D130="",0,'ZoR č. 9'!K130)+IF('ZoR č. 10'!$D130="",0,'ZoR č. 10'!K130)+IF(ZZoR!$D130="",0,ZZoR!K130)</f>
        <v>0</v>
      </c>
      <c r="AB130" s="281">
        <f>IF('ZoR č. 1'!$D130="",0,'ZoR č. 1'!L130)+IF('ZoR č. 2'!$D130="",0,'ZoR č. 2'!L130)+IF('ZoR č. 3'!$D130="",0,'ZoR č. 3'!L130)+IF('ZoR č. 4'!$D130="",0,'ZoR č. 4'!L130)+IF('ZoR č. 5'!$D130="",0,'ZoR č. 5'!L130)+IF('ZoR č. 6'!$D130="",0,'ZoR č. 6'!L130)+IF('ZoR č. 7'!$D130="",0,'ZoR č. 7'!L130)+IF('ZoR č. 8'!$D130="",0,'ZoR č. 8'!L130)+IF('ZoR č. 9'!$D130="",0,'ZoR č. 9'!L130)+IF('ZoR č. 10'!$D130="",0,'ZoR č. 10'!L130)+IF(ZZoR!$D130="",0,ZZoR!L130)</f>
        <v>0</v>
      </c>
      <c r="AC130" s="281">
        <f>IF('ZoR č. 1'!$D130="",0,'ZoR č. 1'!M130)+IF('ZoR č. 2'!$D130="",0,'ZoR č. 2'!M130)+IF('ZoR č. 3'!$D130="",0,'ZoR č. 3'!M130)+IF('ZoR č. 4'!$D130="",0,'ZoR č. 4'!M130)+IF('ZoR č. 5'!$D130="",0,'ZoR č. 5'!M130)+IF('ZoR č. 6'!$D130="",0,'ZoR č. 6'!M130)+IF('ZoR č. 7'!$D130="",0,'ZoR č. 7'!M130)+IF('ZoR č. 8'!$D130="",0,'ZoR č. 8'!M130)+IF('ZoR č. 9'!$D130="",0,'ZoR č. 9'!M130)+IF('ZoR č. 10'!$D130="",0,'ZoR č. 10'!M130)+IF(ZZoR!$D130="",0,ZZoR!M130)</f>
        <v>0</v>
      </c>
      <c r="AE130" s="282" t="str">
        <f t="shared" si="7"/>
        <v/>
      </c>
    </row>
    <row r="131" spans="2:31" x14ac:dyDescent="0.25">
      <c r="B131" s="10" t="s">
        <v>244</v>
      </c>
      <c r="C131" s="104" t="str">
        <f>IF(COUNTA('Přehled partnerů'!C131:D131)&lt;&gt;2,"partner neuveden",IF('Přehled partnerů'!G131="ANO",'Přehled partnerů'!C131,"v tomto období nerelevantní"))</f>
        <v>partner neuveden</v>
      </c>
      <c r="D131" s="116" t="str">
        <f>IF(COUNTA('Přehled partnerů'!C131:D131)&lt;&gt;2,"",IF('Přehled partnerů'!G131="ANO",'Přehled partnerů'!D131,""))</f>
        <v/>
      </c>
      <c r="E131" s="24" t="str">
        <f t="shared" si="8"/>
        <v/>
      </c>
      <c r="F131" s="47" t="str">
        <f t="shared" si="9"/>
        <v/>
      </c>
      <c r="G131" s="278">
        <v>0</v>
      </c>
      <c r="H131" s="273">
        <v>0</v>
      </c>
      <c r="I131" s="273">
        <v>0</v>
      </c>
      <c r="J131" s="273">
        <v>0</v>
      </c>
      <c r="K131" s="126">
        <v>0</v>
      </c>
      <c r="L131" s="126">
        <v>0</v>
      </c>
      <c r="M131" s="130">
        <v>0</v>
      </c>
      <c r="N131" s="58" t="str">
        <f t="shared" si="6"/>
        <v/>
      </c>
      <c r="O131" s="267">
        <f>IF('Rozpočet + Žádosti o změnu'!$ER$2="ano",'Rozpočet + Žádosti o změnu'!EL131,IF('Rozpočet + Žádosti o změnu'!$EF$2="ano",'Rozpočet + Žádosti o změnu'!DZ131,IF('Rozpočet + Žádosti o změnu'!$DT$2="ano",'Rozpočet + Žádosti o změnu'!DN131,IF('Rozpočet + Žádosti o změnu'!$DH$2="ano",'Rozpočet + Žádosti o změnu'!DB131,IF('Rozpočet + Žádosti o změnu'!$CV$2="ano",'Rozpočet + Žádosti o změnu'!CP131,IF('Rozpočet + Žádosti o změnu'!$CJ$2="ano",'Rozpočet + Žádosti o změnu'!CD131,IF('Rozpočet + Žádosti o změnu'!$BX$2="ano",'Rozpočet + Žádosti o změnu'!BR131,IF('Rozpočet + Žádosti o změnu'!$BL$2="ano",'Rozpočet + Žádosti o změnu'!BF131,IF('Rozpočet + Žádosti o změnu'!$AZ$2="ano",'Rozpočet + Žádosti o změnu'!AT131,IF('Rozpočet + Žádosti o změnu'!$AN$2="ano",'Rozpočet + Žádosti o změnu'!AH131,'Rozpočet + Žádosti o změnu'!H131))))))))))</f>
        <v>0</v>
      </c>
      <c r="P131" s="267">
        <f>IF('Rozpočet + Žádosti o změnu'!$ER$2="ano",'Rozpočet + Žádosti o změnu'!EM131,IF('Rozpočet + Žádosti o změnu'!$EF$2="ano",'Rozpočet + Žádosti o změnu'!EA131,IF('Rozpočet + Žádosti o změnu'!$DT$2="ano",'Rozpočet + Žádosti o změnu'!DO131,IF('Rozpočet + Žádosti o změnu'!$DH$2="ano",'Rozpočet + Žádosti o změnu'!DC131,IF('Rozpočet + Žádosti o změnu'!$CV$2="ano",'Rozpočet + Žádosti o změnu'!CQ131,IF('Rozpočet + Žádosti o změnu'!$CJ$2="ano",'Rozpočet + Žádosti o změnu'!CE131,IF('Rozpočet + Žádosti o změnu'!$BX$2="ano",'Rozpočet + Žádosti o změnu'!BS131,IF('Rozpočet + Žádosti o změnu'!$BL$2="ano",'Rozpočet + Žádosti o změnu'!BG131,IF('Rozpočet + Žádosti o změnu'!$AZ$2="ano",'Rozpočet + Žádosti o změnu'!AU131,IF('Rozpočet + Žádosti o změnu'!$AN$2="ano",'Rozpočet + Žádosti o změnu'!AI131,'Rozpočet + Žádosti o změnu'!I131))))))))))</f>
        <v>0</v>
      </c>
      <c r="Q131" s="267">
        <f>IF('Rozpočet + Žádosti o změnu'!$ER$2="ano",'Rozpočet + Žádosti o změnu'!EN131,IF('Rozpočet + Žádosti o změnu'!$EF$2="ano",'Rozpočet + Žádosti o změnu'!EB131,IF('Rozpočet + Žádosti o změnu'!$DT$2="ano",'Rozpočet + Žádosti o změnu'!DP131,IF('Rozpočet + Žádosti o změnu'!$DH$2="ano",'Rozpočet + Žádosti o změnu'!DD131,IF('Rozpočet + Žádosti o změnu'!$CV$2="ano",'Rozpočet + Žádosti o změnu'!CR131,IF('Rozpočet + Žádosti o změnu'!$CJ$2="ano",'Rozpočet + Žádosti o změnu'!CF131,IF('Rozpočet + Žádosti o změnu'!$BX$2="ano",'Rozpočet + Žádosti o změnu'!BT131,IF('Rozpočet + Žádosti o změnu'!$BL$2="ano",'Rozpočet + Žádosti o změnu'!BH131,IF('Rozpočet + Žádosti o změnu'!$AZ$2="ano",'Rozpočet + Žádosti o změnu'!AV131,IF('Rozpočet + Žádosti o změnu'!$AN$2="ano",'Rozpočet + Žádosti o změnu'!AJ131,'Rozpočet + Žádosti o změnu'!J131))))))))))</f>
        <v>0</v>
      </c>
      <c r="R131" s="267">
        <f>IF('Rozpočet + Žádosti o změnu'!$ER$2="ano",'Rozpočet + Žádosti o změnu'!EO131,IF('Rozpočet + Žádosti o změnu'!$EF$2="ano",'Rozpočet + Žádosti o změnu'!EC131,IF('Rozpočet + Žádosti o změnu'!$DT$2="ano",'Rozpočet + Žádosti o změnu'!DQ131,IF('Rozpočet + Žádosti o změnu'!$DH$2="ano",'Rozpočet + Žádosti o změnu'!DE131,IF('Rozpočet + Žádosti o změnu'!$CV$2="ano",'Rozpočet + Žádosti o změnu'!CS131,IF('Rozpočet + Žádosti o změnu'!$CJ$2="ano",'Rozpočet + Žádosti o změnu'!CG131,IF('Rozpočet + Žádosti o změnu'!$BX$2="ano",'Rozpočet + Žádosti o změnu'!BU131,IF('Rozpočet + Žádosti o změnu'!$BL$2="ano",'Rozpočet + Žádosti o změnu'!BI131,IF('Rozpočet + Žádosti o změnu'!$AZ$2="ano",'Rozpočet + Žádosti o změnu'!AW131,IF('Rozpočet + Žádosti o změnu'!$AN$2="ano",'Rozpočet + Žádosti o změnu'!AK131,'Rozpočet + Žádosti o změnu'!K131))))))))))</f>
        <v>0</v>
      </c>
      <c r="S131" s="267">
        <f>IF('Rozpočet + Žádosti o změnu'!$ER$2="ano",'Rozpočet + Žádosti o změnu'!EP131,IF('Rozpočet + Žádosti o změnu'!$EF$2="ano",'Rozpočet + Žádosti o změnu'!ED131,IF('Rozpočet + Žádosti o změnu'!$DT$2="ano",'Rozpočet + Žádosti o změnu'!DR131,IF('Rozpočet + Žádosti o změnu'!$DH$2="ano",'Rozpočet + Žádosti o změnu'!DF131,IF('Rozpočet + Žádosti o změnu'!$CV$2="ano",'Rozpočet + Žádosti o změnu'!CT131,IF('Rozpočet + Žádosti o změnu'!$CJ$2="ano",'Rozpočet + Žádosti o změnu'!CH131,IF('Rozpočet + Žádosti o změnu'!$BX$2="ano",'Rozpočet + Žádosti o změnu'!BV131,IF('Rozpočet + Žádosti o změnu'!$BL$2="ano",'Rozpočet + Žádosti o změnu'!BJ131,IF('Rozpočet + Žádosti o změnu'!$AZ$2="ano",'Rozpočet + Žádosti o změnu'!AX131,IF('Rozpočet + Žádosti o změnu'!$AN$2="ano",'Rozpočet + Žádosti o změnu'!AL131,'Rozpočet + Žádosti o změnu'!L131))))))))))</f>
        <v>0</v>
      </c>
      <c r="T131" s="267">
        <f>IF('Rozpočet + Žádosti o změnu'!$ER$2="ano",'Rozpočet + Žádosti o změnu'!EQ131,IF('Rozpočet + Žádosti o změnu'!$EF$2="ano",'Rozpočet + Žádosti o změnu'!EE131,IF('Rozpočet + Žádosti o změnu'!$DT$2="ano",'Rozpočet + Žádosti o změnu'!DS131,IF('Rozpočet + Žádosti o změnu'!$DH$2="ano",'Rozpočet + Žádosti o změnu'!DG131,IF('Rozpočet + Žádosti o změnu'!$CV$2="ano",'Rozpočet + Žádosti o změnu'!CU131,IF('Rozpočet + Žádosti o změnu'!$CJ$2="ano",'Rozpočet + Žádosti o změnu'!CI131,IF('Rozpočet + Žádosti o změnu'!$BX$2="ano",'Rozpočet + Žádosti o změnu'!BW131,IF('Rozpočet + Žádosti o změnu'!$BL$2="ano",'Rozpočet + Žádosti o změnu'!BK131,IF('Rozpočet + Žádosti o změnu'!$AZ$2="ano",'Rozpočet + Žádosti o změnu'!AY131,IF('Rozpočet + Žádosti o změnu'!$AN$2="ano",'Rozpočet + Žádosti o změnu'!AM131,'Rozpočet + Žádosti o změnu'!M131))))))))))</f>
        <v>0</v>
      </c>
      <c r="U131" s="267">
        <f>IF('Rozpočet + Žádosti o změnu'!$ER$2="ano",'Rozpočet + Žádosti o změnu'!ER131,IF('Rozpočet + Žádosti o změnu'!$EF$2="ano",'Rozpočet + Žádosti o změnu'!EF131,IF('Rozpočet + Žádosti o změnu'!$DT$2="ano",'Rozpočet + Žádosti o změnu'!DT131,IF('Rozpočet + Žádosti o změnu'!$DH$2="ano",'Rozpočet + Žádosti o změnu'!DH131,IF('Rozpočet + Žádosti o změnu'!$CV$2="ano",'Rozpočet + Žádosti o změnu'!CV131,IF('Rozpočet + Žádosti o změnu'!$CJ$2="ano",'Rozpočet + Žádosti o změnu'!CJ131,IF('Rozpočet + Žádosti o změnu'!$BX$2="ano",'Rozpočet + Žádosti o změnu'!BX131,IF('Rozpočet + Žádosti o změnu'!$BL$2="ano",'Rozpočet + Žádosti o změnu'!BL131,IF('Rozpočet + Žádosti o změnu'!$AZ$2="ano",'Rozpočet + Žádosti o změnu'!AZ131,IF('Rozpočet + Žádosti o změnu'!$AN$2="ano",'Rozpočet + Žádosti o změnu'!AN131,'Rozpočet + Žádosti o změnu'!N131))))))))))</f>
        <v>0</v>
      </c>
      <c r="W131" s="281">
        <f>IF('ZoR č. 1'!$D131="",0,'ZoR č. 1'!G131)+IF('ZoR č. 2'!$D131="",0,'ZoR č. 2'!G131)+IF('ZoR č. 3'!$D131="",0,'ZoR č. 3'!G131)+IF('ZoR č. 4'!$D131="",0,'ZoR č. 4'!G131)+IF('ZoR č. 5'!$D131="",0,'ZoR č. 5'!G131)+IF('ZoR č. 6'!$D131="",0,'ZoR č. 6'!G131)+IF('ZoR č. 7'!$D131="",0,'ZoR č. 7'!G131)+IF('ZoR č. 8'!$D131="",0,'ZoR č. 8'!G131)+IF('ZoR č. 9'!$D131="",0,'ZoR č. 9'!G131)+IF('ZoR č. 10'!$D131="",0,'ZoR č. 10'!G131)+IF(ZZoR!$D131="",0,ZZoR!G131)</f>
        <v>0</v>
      </c>
      <c r="X131" s="281">
        <f>IF('ZoR č. 1'!$D131="",0,'ZoR č. 1'!H131)+IF('ZoR č. 2'!$D131="",0,'ZoR č. 2'!H131)+IF('ZoR č. 3'!$D131="",0,'ZoR č. 3'!H131)+IF('ZoR č. 4'!$D131="",0,'ZoR č. 4'!H131)+IF('ZoR č. 5'!$D131="",0,'ZoR č. 5'!H131)+IF('ZoR č. 6'!$D131="",0,'ZoR č. 6'!H131)+IF('ZoR č. 7'!$D131="",0,'ZoR č. 7'!H131)+IF('ZoR č. 8'!$D131="",0,'ZoR č. 8'!H131)+IF('ZoR č. 9'!$D131="",0,'ZoR č. 9'!H131)+IF('ZoR č. 10'!$D131="",0,'ZoR č. 10'!H131)+IF(ZZoR!$D131="",0,ZZoR!H131)</f>
        <v>0</v>
      </c>
      <c r="Y131" s="281">
        <f>IF('ZoR č. 1'!$D131="",0,'ZoR č. 1'!I131)+IF('ZoR č. 2'!$D131="",0,'ZoR č. 2'!I131)+IF('ZoR č. 3'!$D131="",0,'ZoR č. 3'!I131)+IF('ZoR č. 4'!$D131="",0,'ZoR č. 4'!I131)+IF('ZoR č. 5'!$D131="",0,'ZoR č. 5'!I131)+IF('ZoR č. 6'!$D131="",0,'ZoR č. 6'!I131)+IF('ZoR č. 7'!$D131="",0,'ZoR č. 7'!I131)+IF('ZoR č. 8'!$D131="",0,'ZoR č. 8'!I131)+IF('ZoR č. 9'!$D131="",0,'ZoR č. 9'!I131)+IF('ZoR č. 10'!$D131="",0,'ZoR č. 10'!I131)+IF(ZZoR!$D131="",0,ZZoR!I131)</f>
        <v>0</v>
      </c>
      <c r="Z131" s="281">
        <f>IF('ZoR č. 1'!$D131="",0,'ZoR č. 1'!J131)+IF('ZoR č. 2'!$D131="",0,'ZoR č. 2'!J131)+IF('ZoR č. 3'!$D131="",0,'ZoR č. 3'!J131)+IF('ZoR č. 4'!$D131="",0,'ZoR č. 4'!J131)+IF('ZoR č. 5'!$D131="",0,'ZoR č. 5'!J131)+IF('ZoR č. 6'!$D131="",0,'ZoR č. 6'!J131)+IF('ZoR č. 7'!$D131="",0,'ZoR č. 7'!J131)+IF('ZoR č. 8'!$D131="",0,'ZoR č. 8'!J131)+IF('ZoR č. 9'!$D131="",0,'ZoR č. 9'!J131)+IF('ZoR č. 10'!$D131="",0,'ZoR č. 10'!J131)+IF(ZZoR!$D131="",0,ZZoR!J131)</f>
        <v>0</v>
      </c>
      <c r="AA131" s="281">
        <f>IF('ZoR č. 1'!$D131="",0,'ZoR č. 1'!K131)+IF('ZoR č. 2'!$D131="",0,'ZoR č. 2'!K131)+IF('ZoR č. 3'!$D131="",0,'ZoR č. 3'!K131)+IF('ZoR č. 4'!$D131="",0,'ZoR č. 4'!K131)+IF('ZoR č. 5'!$D131="",0,'ZoR č. 5'!K131)+IF('ZoR č. 6'!$D131="",0,'ZoR č. 6'!K131)+IF('ZoR č. 7'!$D131="",0,'ZoR č. 7'!K131)+IF('ZoR č. 8'!$D131="",0,'ZoR č. 8'!K131)+IF('ZoR č. 9'!$D131="",0,'ZoR č. 9'!K131)+IF('ZoR č. 10'!$D131="",0,'ZoR č. 10'!K131)+IF(ZZoR!$D131="",0,ZZoR!K131)</f>
        <v>0</v>
      </c>
      <c r="AB131" s="281">
        <f>IF('ZoR č. 1'!$D131="",0,'ZoR č. 1'!L131)+IF('ZoR č. 2'!$D131="",0,'ZoR č. 2'!L131)+IF('ZoR č. 3'!$D131="",0,'ZoR č. 3'!L131)+IF('ZoR č. 4'!$D131="",0,'ZoR č. 4'!L131)+IF('ZoR č. 5'!$D131="",0,'ZoR č. 5'!L131)+IF('ZoR č. 6'!$D131="",0,'ZoR č. 6'!L131)+IF('ZoR č. 7'!$D131="",0,'ZoR č. 7'!L131)+IF('ZoR č. 8'!$D131="",0,'ZoR č. 8'!L131)+IF('ZoR č. 9'!$D131="",0,'ZoR č. 9'!L131)+IF('ZoR č. 10'!$D131="",0,'ZoR č. 10'!L131)+IF(ZZoR!$D131="",0,ZZoR!L131)</f>
        <v>0</v>
      </c>
      <c r="AC131" s="281">
        <f>IF('ZoR č. 1'!$D131="",0,'ZoR č. 1'!M131)+IF('ZoR č. 2'!$D131="",0,'ZoR č. 2'!M131)+IF('ZoR č. 3'!$D131="",0,'ZoR č. 3'!M131)+IF('ZoR č. 4'!$D131="",0,'ZoR č. 4'!M131)+IF('ZoR č. 5'!$D131="",0,'ZoR č. 5'!M131)+IF('ZoR č. 6'!$D131="",0,'ZoR č. 6'!M131)+IF('ZoR č. 7'!$D131="",0,'ZoR č. 7'!M131)+IF('ZoR č. 8'!$D131="",0,'ZoR č. 8'!M131)+IF('ZoR č. 9'!$D131="",0,'ZoR č. 9'!M131)+IF('ZoR č. 10'!$D131="",0,'ZoR č. 10'!M131)+IF(ZZoR!$D131="",0,ZZoR!M131)</f>
        <v>0</v>
      </c>
      <c r="AE131" s="282" t="str">
        <f t="shared" si="7"/>
        <v/>
      </c>
    </row>
    <row r="132" spans="2:31" x14ac:dyDescent="0.25">
      <c r="B132" s="10" t="s">
        <v>245</v>
      </c>
      <c r="C132" s="104" t="str">
        <f>IF(COUNTA('Přehled partnerů'!C132:D132)&lt;&gt;2,"partner neuveden",IF('Přehled partnerů'!G132="ANO",'Přehled partnerů'!C132,"v tomto období nerelevantní"))</f>
        <v>partner neuveden</v>
      </c>
      <c r="D132" s="116" t="str">
        <f>IF(COUNTA('Přehled partnerů'!C132:D132)&lt;&gt;2,"",IF('Přehled partnerů'!G132="ANO",'Přehled partnerů'!D132,""))</f>
        <v/>
      </c>
      <c r="E132" s="24" t="str">
        <f t="shared" si="8"/>
        <v/>
      </c>
      <c r="F132" s="47" t="str">
        <f t="shared" si="9"/>
        <v/>
      </c>
      <c r="G132" s="278">
        <v>0</v>
      </c>
      <c r="H132" s="273">
        <v>0</v>
      </c>
      <c r="I132" s="273">
        <v>0</v>
      </c>
      <c r="J132" s="273">
        <v>0</v>
      </c>
      <c r="K132" s="126">
        <v>0</v>
      </c>
      <c r="L132" s="126">
        <v>0</v>
      </c>
      <c r="M132" s="130">
        <v>0</v>
      </c>
      <c r="N132" s="58" t="str">
        <f t="shared" si="6"/>
        <v/>
      </c>
      <c r="O132" s="267">
        <f>IF('Rozpočet + Žádosti o změnu'!$ER$2="ano",'Rozpočet + Žádosti o změnu'!EL132,IF('Rozpočet + Žádosti o změnu'!$EF$2="ano",'Rozpočet + Žádosti o změnu'!DZ132,IF('Rozpočet + Žádosti o změnu'!$DT$2="ano",'Rozpočet + Žádosti o změnu'!DN132,IF('Rozpočet + Žádosti o změnu'!$DH$2="ano",'Rozpočet + Žádosti o změnu'!DB132,IF('Rozpočet + Žádosti o změnu'!$CV$2="ano",'Rozpočet + Žádosti o změnu'!CP132,IF('Rozpočet + Žádosti o změnu'!$CJ$2="ano",'Rozpočet + Žádosti o změnu'!CD132,IF('Rozpočet + Žádosti o změnu'!$BX$2="ano",'Rozpočet + Žádosti o změnu'!BR132,IF('Rozpočet + Žádosti o změnu'!$BL$2="ano",'Rozpočet + Žádosti o změnu'!BF132,IF('Rozpočet + Žádosti o změnu'!$AZ$2="ano",'Rozpočet + Žádosti o změnu'!AT132,IF('Rozpočet + Žádosti o změnu'!$AN$2="ano",'Rozpočet + Žádosti o změnu'!AH132,'Rozpočet + Žádosti o změnu'!H132))))))))))</f>
        <v>0</v>
      </c>
      <c r="P132" s="267">
        <f>IF('Rozpočet + Žádosti o změnu'!$ER$2="ano",'Rozpočet + Žádosti o změnu'!EM132,IF('Rozpočet + Žádosti o změnu'!$EF$2="ano",'Rozpočet + Žádosti o změnu'!EA132,IF('Rozpočet + Žádosti o změnu'!$DT$2="ano",'Rozpočet + Žádosti o změnu'!DO132,IF('Rozpočet + Žádosti o změnu'!$DH$2="ano",'Rozpočet + Žádosti o změnu'!DC132,IF('Rozpočet + Žádosti o změnu'!$CV$2="ano",'Rozpočet + Žádosti o změnu'!CQ132,IF('Rozpočet + Žádosti o změnu'!$CJ$2="ano",'Rozpočet + Žádosti o změnu'!CE132,IF('Rozpočet + Žádosti o změnu'!$BX$2="ano",'Rozpočet + Žádosti o změnu'!BS132,IF('Rozpočet + Žádosti o změnu'!$BL$2="ano",'Rozpočet + Žádosti o změnu'!BG132,IF('Rozpočet + Žádosti o změnu'!$AZ$2="ano",'Rozpočet + Žádosti o změnu'!AU132,IF('Rozpočet + Žádosti o změnu'!$AN$2="ano",'Rozpočet + Žádosti o změnu'!AI132,'Rozpočet + Žádosti o změnu'!I132))))))))))</f>
        <v>0</v>
      </c>
      <c r="Q132" s="267">
        <f>IF('Rozpočet + Žádosti o změnu'!$ER$2="ano",'Rozpočet + Žádosti o změnu'!EN132,IF('Rozpočet + Žádosti o změnu'!$EF$2="ano",'Rozpočet + Žádosti o změnu'!EB132,IF('Rozpočet + Žádosti o změnu'!$DT$2="ano",'Rozpočet + Žádosti o změnu'!DP132,IF('Rozpočet + Žádosti o změnu'!$DH$2="ano",'Rozpočet + Žádosti o změnu'!DD132,IF('Rozpočet + Žádosti o změnu'!$CV$2="ano",'Rozpočet + Žádosti o změnu'!CR132,IF('Rozpočet + Žádosti o změnu'!$CJ$2="ano",'Rozpočet + Žádosti o změnu'!CF132,IF('Rozpočet + Žádosti o změnu'!$BX$2="ano",'Rozpočet + Žádosti o změnu'!BT132,IF('Rozpočet + Žádosti o změnu'!$BL$2="ano",'Rozpočet + Žádosti o změnu'!BH132,IF('Rozpočet + Žádosti o změnu'!$AZ$2="ano",'Rozpočet + Žádosti o změnu'!AV132,IF('Rozpočet + Žádosti o změnu'!$AN$2="ano",'Rozpočet + Žádosti o změnu'!AJ132,'Rozpočet + Žádosti o změnu'!J132))))))))))</f>
        <v>0</v>
      </c>
      <c r="R132" s="267">
        <f>IF('Rozpočet + Žádosti o změnu'!$ER$2="ano",'Rozpočet + Žádosti o změnu'!EO132,IF('Rozpočet + Žádosti o změnu'!$EF$2="ano",'Rozpočet + Žádosti o změnu'!EC132,IF('Rozpočet + Žádosti o změnu'!$DT$2="ano",'Rozpočet + Žádosti o změnu'!DQ132,IF('Rozpočet + Žádosti o změnu'!$DH$2="ano",'Rozpočet + Žádosti o změnu'!DE132,IF('Rozpočet + Žádosti o změnu'!$CV$2="ano",'Rozpočet + Žádosti o změnu'!CS132,IF('Rozpočet + Žádosti o změnu'!$CJ$2="ano",'Rozpočet + Žádosti o změnu'!CG132,IF('Rozpočet + Žádosti o změnu'!$BX$2="ano",'Rozpočet + Žádosti o změnu'!BU132,IF('Rozpočet + Žádosti o změnu'!$BL$2="ano",'Rozpočet + Žádosti o změnu'!BI132,IF('Rozpočet + Žádosti o změnu'!$AZ$2="ano",'Rozpočet + Žádosti o změnu'!AW132,IF('Rozpočet + Žádosti o změnu'!$AN$2="ano",'Rozpočet + Žádosti o změnu'!AK132,'Rozpočet + Žádosti o změnu'!K132))))))))))</f>
        <v>0</v>
      </c>
      <c r="S132" s="267">
        <f>IF('Rozpočet + Žádosti o změnu'!$ER$2="ano",'Rozpočet + Žádosti o změnu'!EP132,IF('Rozpočet + Žádosti o změnu'!$EF$2="ano",'Rozpočet + Žádosti o změnu'!ED132,IF('Rozpočet + Žádosti o změnu'!$DT$2="ano",'Rozpočet + Žádosti o změnu'!DR132,IF('Rozpočet + Žádosti o změnu'!$DH$2="ano",'Rozpočet + Žádosti o změnu'!DF132,IF('Rozpočet + Žádosti o změnu'!$CV$2="ano",'Rozpočet + Žádosti o změnu'!CT132,IF('Rozpočet + Žádosti o změnu'!$CJ$2="ano",'Rozpočet + Žádosti o změnu'!CH132,IF('Rozpočet + Žádosti o změnu'!$BX$2="ano",'Rozpočet + Žádosti o změnu'!BV132,IF('Rozpočet + Žádosti o změnu'!$BL$2="ano",'Rozpočet + Žádosti o změnu'!BJ132,IF('Rozpočet + Žádosti o změnu'!$AZ$2="ano",'Rozpočet + Žádosti o změnu'!AX132,IF('Rozpočet + Žádosti o změnu'!$AN$2="ano",'Rozpočet + Žádosti o změnu'!AL132,'Rozpočet + Žádosti o změnu'!L132))))))))))</f>
        <v>0</v>
      </c>
      <c r="T132" s="267">
        <f>IF('Rozpočet + Žádosti o změnu'!$ER$2="ano",'Rozpočet + Žádosti o změnu'!EQ132,IF('Rozpočet + Žádosti o změnu'!$EF$2="ano",'Rozpočet + Žádosti o změnu'!EE132,IF('Rozpočet + Žádosti o změnu'!$DT$2="ano",'Rozpočet + Žádosti o změnu'!DS132,IF('Rozpočet + Žádosti o změnu'!$DH$2="ano",'Rozpočet + Žádosti o změnu'!DG132,IF('Rozpočet + Žádosti o změnu'!$CV$2="ano",'Rozpočet + Žádosti o změnu'!CU132,IF('Rozpočet + Žádosti o změnu'!$CJ$2="ano",'Rozpočet + Žádosti o změnu'!CI132,IF('Rozpočet + Žádosti o změnu'!$BX$2="ano",'Rozpočet + Žádosti o změnu'!BW132,IF('Rozpočet + Žádosti o změnu'!$BL$2="ano",'Rozpočet + Žádosti o změnu'!BK132,IF('Rozpočet + Žádosti o změnu'!$AZ$2="ano",'Rozpočet + Žádosti o změnu'!AY132,IF('Rozpočet + Žádosti o změnu'!$AN$2="ano",'Rozpočet + Žádosti o změnu'!AM132,'Rozpočet + Žádosti o změnu'!M132))))))))))</f>
        <v>0</v>
      </c>
      <c r="U132" s="267">
        <f>IF('Rozpočet + Žádosti o změnu'!$ER$2="ano",'Rozpočet + Žádosti o změnu'!ER132,IF('Rozpočet + Žádosti o změnu'!$EF$2="ano",'Rozpočet + Žádosti o změnu'!EF132,IF('Rozpočet + Žádosti o změnu'!$DT$2="ano",'Rozpočet + Žádosti o změnu'!DT132,IF('Rozpočet + Žádosti o změnu'!$DH$2="ano",'Rozpočet + Žádosti o změnu'!DH132,IF('Rozpočet + Žádosti o změnu'!$CV$2="ano",'Rozpočet + Žádosti o změnu'!CV132,IF('Rozpočet + Žádosti o změnu'!$CJ$2="ano",'Rozpočet + Žádosti o změnu'!CJ132,IF('Rozpočet + Žádosti o změnu'!$BX$2="ano",'Rozpočet + Žádosti o změnu'!BX132,IF('Rozpočet + Žádosti o změnu'!$BL$2="ano",'Rozpočet + Žádosti o změnu'!BL132,IF('Rozpočet + Žádosti o změnu'!$AZ$2="ano",'Rozpočet + Žádosti o změnu'!AZ132,IF('Rozpočet + Žádosti o změnu'!$AN$2="ano",'Rozpočet + Žádosti o změnu'!AN132,'Rozpočet + Žádosti o změnu'!N132))))))))))</f>
        <v>0</v>
      </c>
      <c r="W132" s="281">
        <f>IF('ZoR č. 1'!$D132="",0,'ZoR č. 1'!G132)+IF('ZoR č. 2'!$D132="",0,'ZoR č. 2'!G132)+IF('ZoR č. 3'!$D132="",0,'ZoR č. 3'!G132)+IF('ZoR č. 4'!$D132="",0,'ZoR č. 4'!G132)+IF('ZoR č. 5'!$D132="",0,'ZoR č. 5'!G132)+IF('ZoR č. 6'!$D132="",0,'ZoR č. 6'!G132)+IF('ZoR č. 7'!$D132="",0,'ZoR č. 7'!G132)+IF('ZoR č. 8'!$D132="",0,'ZoR č. 8'!G132)+IF('ZoR č. 9'!$D132="",0,'ZoR č. 9'!G132)+IF('ZoR č. 10'!$D132="",0,'ZoR č. 10'!G132)+IF(ZZoR!$D132="",0,ZZoR!G132)</f>
        <v>0</v>
      </c>
      <c r="X132" s="281">
        <f>IF('ZoR č. 1'!$D132="",0,'ZoR č. 1'!H132)+IF('ZoR č. 2'!$D132="",0,'ZoR č. 2'!H132)+IF('ZoR č. 3'!$D132="",0,'ZoR č. 3'!H132)+IF('ZoR č. 4'!$D132="",0,'ZoR č. 4'!H132)+IF('ZoR č. 5'!$D132="",0,'ZoR č. 5'!H132)+IF('ZoR č. 6'!$D132="",0,'ZoR č. 6'!H132)+IF('ZoR č. 7'!$D132="",0,'ZoR č. 7'!H132)+IF('ZoR č. 8'!$D132="",0,'ZoR č. 8'!H132)+IF('ZoR č. 9'!$D132="",0,'ZoR č. 9'!H132)+IF('ZoR č. 10'!$D132="",0,'ZoR č. 10'!H132)+IF(ZZoR!$D132="",0,ZZoR!H132)</f>
        <v>0</v>
      </c>
      <c r="Y132" s="281">
        <f>IF('ZoR č. 1'!$D132="",0,'ZoR č. 1'!I132)+IF('ZoR č. 2'!$D132="",0,'ZoR č. 2'!I132)+IF('ZoR č. 3'!$D132="",0,'ZoR č. 3'!I132)+IF('ZoR č. 4'!$D132="",0,'ZoR č. 4'!I132)+IF('ZoR č. 5'!$D132="",0,'ZoR č. 5'!I132)+IF('ZoR č. 6'!$D132="",0,'ZoR č. 6'!I132)+IF('ZoR č. 7'!$D132="",0,'ZoR č. 7'!I132)+IF('ZoR č. 8'!$D132="",0,'ZoR č. 8'!I132)+IF('ZoR č. 9'!$D132="",0,'ZoR č. 9'!I132)+IF('ZoR č. 10'!$D132="",0,'ZoR č. 10'!I132)+IF(ZZoR!$D132="",0,ZZoR!I132)</f>
        <v>0</v>
      </c>
      <c r="Z132" s="281">
        <f>IF('ZoR č. 1'!$D132="",0,'ZoR č. 1'!J132)+IF('ZoR č. 2'!$D132="",0,'ZoR č. 2'!J132)+IF('ZoR č. 3'!$D132="",0,'ZoR č. 3'!J132)+IF('ZoR č. 4'!$D132="",0,'ZoR č. 4'!J132)+IF('ZoR č. 5'!$D132="",0,'ZoR č. 5'!J132)+IF('ZoR č. 6'!$D132="",0,'ZoR č. 6'!J132)+IF('ZoR č. 7'!$D132="",0,'ZoR č. 7'!J132)+IF('ZoR č. 8'!$D132="",0,'ZoR č. 8'!J132)+IF('ZoR č. 9'!$D132="",0,'ZoR č. 9'!J132)+IF('ZoR č. 10'!$D132="",0,'ZoR č. 10'!J132)+IF(ZZoR!$D132="",0,ZZoR!J132)</f>
        <v>0</v>
      </c>
      <c r="AA132" s="281">
        <f>IF('ZoR č. 1'!$D132="",0,'ZoR č. 1'!K132)+IF('ZoR č. 2'!$D132="",0,'ZoR č. 2'!K132)+IF('ZoR č. 3'!$D132="",0,'ZoR č. 3'!K132)+IF('ZoR č. 4'!$D132="",0,'ZoR č. 4'!K132)+IF('ZoR č. 5'!$D132="",0,'ZoR č. 5'!K132)+IF('ZoR č. 6'!$D132="",0,'ZoR č. 6'!K132)+IF('ZoR č. 7'!$D132="",0,'ZoR č. 7'!K132)+IF('ZoR č. 8'!$D132="",0,'ZoR č. 8'!K132)+IF('ZoR č. 9'!$D132="",0,'ZoR č. 9'!K132)+IF('ZoR č. 10'!$D132="",0,'ZoR č. 10'!K132)+IF(ZZoR!$D132="",0,ZZoR!K132)</f>
        <v>0</v>
      </c>
      <c r="AB132" s="281">
        <f>IF('ZoR č. 1'!$D132="",0,'ZoR č. 1'!L132)+IF('ZoR č. 2'!$D132="",0,'ZoR č. 2'!L132)+IF('ZoR č. 3'!$D132="",0,'ZoR č. 3'!L132)+IF('ZoR č. 4'!$D132="",0,'ZoR č. 4'!L132)+IF('ZoR č. 5'!$D132="",0,'ZoR č. 5'!L132)+IF('ZoR č. 6'!$D132="",0,'ZoR č. 6'!L132)+IF('ZoR č. 7'!$D132="",0,'ZoR č. 7'!L132)+IF('ZoR č. 8'!$D132="",0,'ZoR č. 8'!L132)+IF('ZoR č. 9'!$D132="",0,'ZoR č. 9'!L132)+IF('ZoR č. 10'!$D132="",0,'ZoR č. 10'!L132)+IF(ZZoR!$D132="",0,ZZoR!L132)</f>
        <v>0</v>
      </c>
      <c r="AC132" s="281">
        <f>IF('ZoR č. 1'!$D132="",0,'ZoR č. 1'!M132)+IF('ZoR č. 2'!$D132="",0,'ZoR č. 2'!M132)+IF('ZoR č. 3'!$D132="",0,'ZoR č. 3'!M132)+IF('ZoR č. 4'!$D132="",0,'ZoR č. 4'!M132)+IF('ZoR č. 5'!$D132="",0,'ZoR č. 5'!M132)+IF('ZoR č. 6'!$D132="",0,'ZoR č. 6'!M132)+IF('ZoR č. 7'!$D132="",0,'ZoR č. 7'!M132)+IF('ZoR č. 8'!$D132="",0,'ZoR č. 8'!M132)+IF('ZoR č. 9'!$D132="",0,'ZoR č. 9'!M132)+IF('ZoR č. 10'!$D132="",0,'ZoR č. 10'!M132)+IF(ZZoR!$D132="",0,ZZoR!M132)</f>
        <v>0</v>
      </c>
      <c r="AE132" s="282" t="str">
        <f t="shared" si="7"/>
        <v/>
      </c>
    </row>
    <row r="133" spans="2:31" x14ac:dyDescent="0.25">
      <c r="B133" s="10" t="s">
        <v>246</v>
      </c>
      <c r="C133" s="104" t="str">
        <f>IF(COUNTA('Přehled partnerů'!C133:D133)&lt;&gt;2,"partner neuveden",IF('Přehled partnerů'!G133="ANO",'Přehled partnerů'!C133,"v tomto období nerelevantní"))</f>
        <v>partner neuveden</v>
      </c>
      <c r="D133" s="116" t="str">
        <f>IF(COUNTA('Přehled partnerů'!C133:D133)&lt;&gt;2,"",IF('Přehled partnerů'!G133="ANO",'Přehled partnerů'!D133,""))</f>
        <v/>
      </c>
      <c r="E133" s="24" t="str">
        <f t="shared" si="8"/>
        <v/>
      </c>
      <c r="F133" s="47" t="str">
        <f t="shared" si="9"/>
        <v/>
      </c>
      <c r="G133" s="278">
        <v>0</v>
      </c>
      <c r="H133" s="273">
        <v>0</v>
      </c>
      <c r="I133" s="273">
        <v>0</v>
      </c>
      <c r="J133" s="273">
        <v>0</v>
      </c>
      <c r="K133" s="126">
        <v>0</v>
      </c>
      <c r="L133" s="126">
        <v>0</v>
      </c>
      <c r="M133" s="130">
        <v>0</v>
      </c>
      <c r="N133" s="58" t="str">
        <f t="shared" si="6"/>
        <v/>
      </c>
      <c r="O133" s="267">
        <f>IF('Rozpočet + Žádosti o změnu'!$ER$2="ano",'Rozpočet + Žádosti o změnu'!EL133,IF('Rozpočet + Žádosti o změnu'!$EF$2="ano",'Rozpočet + Žádosti o změnu'!DZ133,IF('Rozpočet + Žádosti o změnu'!$DT$2="ano",'Rozpočet + Žádosti o změnu'!DN133,IF('Rozpočet + Žádosti o změnu'!$DH$2="ano",'Rozpočet + Žádosti o změnu'!DB133,IF('Rozpočet + Žádosti o změnu'!$CV$2="ano",'Rozpočet + Žádosti o změnu'!CP133,IF('Rozpočet + Žádosti o změnu'!$CJ$2="ano",'Rozpočet + Žádosti o změnu'!CD133,IF('Rozpočet + Žádosti o změnu'!$BX$2="ano",'Rozpočet + Žádosti o změnu'!BR133,IF('Rozpočet + Žádosti o změnu'!$BL$2="ano",'Rozpočet + Žádosti o změnu'!BF133,IF('Rozpočet + Žádosti o změnu'!$AZ$2="ano",'Rozpočet + Žádosti o změnu'!AT133,IF('Rozpočet + Žádosti o změnu'!$AN$2="ano",'Rozpočet + Žádosti o změnu'!AH133,'Rozpočet + Žádosti o změnu'!H133))))))))))</f>
        <v>0</v>
      </c>
      <c r="P133" s="267">
        <f>IF('Rozpočet + Žádosti o změnu'!$ER$2="ano",'Rozpočet + Žádosti o změnu'!EM133,IF('Rozpočet + Žádosti o změnu'!$EF$2="ano",'Rozpočet + Žádosti o změnu'!EA133,IF('Rozpočet + Žádosti o změnu'!$DT$2="ano",'Rozpočet + Žádosti o změnu'!DO133,IF('Rozpočet + Žádosti o změnu'!$DH$2="ano",'Rozpočet + Žádosti o změnu'!DC133,IF('Rozpočet + Žádosti o změnu'!$CV$2="ano",'Rozpočet + Žádosti o změnu'!CQ133,IF('Rozpočet + Žádosti o změnu'!$CJ$2="ano",'Rozpočet + Žádosti o změnu'!CE133,IF('Rozpočet + Žádosti o změnu'!$BX$2="ano",'Rozpočet + Žádosti o změnu'!BS133,IF('Rozpočet + Žádosti o změnu'!$BL$2="ano",'Rozpočet + Žádosti o změnu'!BG133,IF('Rozpočet + Žádosti o změnu'!$AZ$2="ano",'Rozpočet + Žádosti o změnu'!AU133,IF('Rozpočet + Žádosti o změnu'!$AN$2="ano",'Rozpočet + Žádosti o změnu'!AI133,'Rozpočet + Žádosti o změnu'!I133))))))))))</f>
        <v>0</v>
      </c>
      <c r="Q133" s="267">
        <f>IF('Rozpočet + Žádosti o změnu'!$ER$2="ano",'Rozpočet + Žádosti o změnu'!EN133,IF('Rozpočet + Žádosti o změnu'!$EF$2="ano",'Rozpočet + Žádosti o změnu'!EB133,IF('Rozpočet + Žádosti o změnu'!$DT$2="ano",'Rozpočet + Žádosti o změnu'!DP133,IF('Rozpočet + Žádosti o změnu'!$DH$2="ano",'Rozpočet + Žádosti o změnu'!DD133,IF('Rozpočet + Žádosti o změnu'!$CV$2="ano",'Rozpočet + Žádosti o změnu'!CR133,IF('Rozpočet + Žádosti o změnu'!$CJ$2="ano",'Rozpočet + Žádosti o změnu'!CF133,IF('Rozpočet + Žádosti o změnu'!$BX$2="ano",'Rozpočet + Žádosti o změnu'!BT133,IF('Rozpočet + Žádosti o změnu'!$BL$2="ano",'Rozpočet + Žádosti o změnu'!BH133,IF('Rozpočet + Žádosti o změnu'!$AZ$2="ano",'Rozpočet + Žádosti o změnu'!AV133,IF('Rozpočet + Žádosti o změnu'!$AN$2="ano",'Rozpočet + Žádosti o změnu'!AJ133,'Rozpočet + Žádosti o změnu'!J133))))))))))</f>
        <v>0</v>
      </c>
      <c r="R133" s="267">
        <f>IF('Rozpočet + Žádosti o změnu'!$ER$2="ano",'Rozpočet + Žádosti o změnu'!EO133,IF('Rozpočet + Žádosti o změnu'!$EF$2="ano",'Rozpočet + Žádosti o změnu'!EC133,IF('Rozpočet + Žádosti o změnu'!$DT$2="ano",'Rozpočet + Žádosti o změnu'!DQ133,IF('Rozpočet + Žádosti o změnu'!$DH$2="ano",'Rozpočet + Žádosti o změnu'!DE133,IF('Rozpočet + Žádosti o změnu'!$CV$2="ano",'Rozpočet + Žádosti o změnu'!CS133,IF('Rozpočet + Žádosti o změnu'!$CJ$2="ano",'Rozpočet + Žádosti o změnu'!CG133,IF('Rozpočet + Žádosti o změnu'!$BX$2="ano",'Rozpočet + Žádosti o změnu'!BU133,IF('Rozpočet + Žádosti o změnu'!$BL$2="ano",'Rozpočet + Žádosti o změnu'!BI133,IF('Rozpočet + Žádosti o změnu'!$AZ$2="ano",'Rozpočet + Žádosti o změnu'!AW133,IF('Rozpočet + Žádosti o změnu'!$AN$2="ano",'Rozpočet + Žádosti o změnu'!AK133,'Rozpočet + Žádosti o změnu'!K133))))))))))</f>
        <v>0</v>
      </c>
      <c r="S133" s="267">
        <f>IF('Rozpočet + Žádosti o změnu'!$ER$2="ano",'Rozpočet + Žádosti o změnu'!EP133,IF('Rozpočet + Žádosti o změnu'!$EF$2="ano",'Rozpočet + Žádosti o změnu'!ED133,IF('Rozpočet + Žádosti o změnu'!$DT$2="ano",'Rozpočet + Žádosti o změnu'!DR133,IF('Rozpočet + Žádosti o změnu'!$DH$2="ano",'Rozpočet + Žádosti o změnu'!DF133,IF('Rozpočet + Žádosti o změnu'!$CV$2="ano",'Rozpočet + Žádosti o změnu'!CT133,IF('Rozpočet + Žádosti o změnu'!$CJ$2="ano",'Rozpočet + Žádosti o změnu'!CH133,IF('Rozpočet + Žádosti o změnu'!$BX$2="ano",'Rozpočet + Žádosti o změnu'!BV133,IF('Rozpočet + Žádosti o změnu'!$BL$2="ano",'Rozpočet + Žádosti o změnu'!BJ133,IF('Rozpočet + Žádosti o změnu'!$AZ$2="ano",'Rozpočet + Žádosti o změnu'!AX133,IF('Rozpočet + Žádosti o změnu'!$AN$2="ano",'Rozpočet + Žádosti o změnu'!AL133,'Rozpočet + Žádosti o změnu'!L133))))))))))</f>
        <v>0</v>
      </c>
      <c r="T133" s="267">
        <f>IF('Rozpočet + Žádosti o změnu'!$ER$2="ano",'Rozpočet + Žádosti o změnu'!EQ133,IF('Rozpočet + Žádosti o změnu'!$EF$2="ano",'Rozpočet + Žádosti o změnu'!EE133,IF('Rozpočet + Žádosti o změnu'!$DT$2="ano",'Rozpočet + Žádosti o změnu'!DS133,IF('Rozpočet + Žádosti o změnu'!$DH$2="ano",'Rozpočet + Žádosti o změnu'!DG133,IF('Rozpočet + Žádosti o změnu'!$CV$2="ano",'Rozpočet + Žádosti o změnu'!CU133,IF('Rozpočet + Žádosti o změnu'!$CJ$2="ano",'Rozpočet + Žádosti o změnu'!CI133,IF('Rozpočet + Žádosti o změnu'!$BX$2="ano",'Rozpočet + Žádosti o změnu'!BW133,IF('Rozpočet + Žádosti o změnu'!$BL$2="ano",'Rozpočet + Žádosti o změnu'!BK133,IF('Rozpočet + Žádosti o změnu'!$AZ$2="ano",'Rozpočet + Žádosti o změnu'!AY133,IF('Rozpočet + Žádosti o změnu'!$AN$2="ano",'Rozpočet + Žádosti o změnu'!AM133,'Rozpočet + Žádosti o změnu'!M133))))))))))</f>
        <v>0</v>
      </c>
      <c r="U133" s="267">
        <f>IF('Rozpočet + Žádosti o změnu'!$ER$2="ano",'Rozpočet + Žádosti o změnu'!ER133,IF('Rozpočet + Žádosti o změnu'!$EF$2="ano",'Rozpočet + Žádosti o změnu'!EF133,IF('Rozpočet + Žádosti o změnu'!$DT$2="ano",'Rozpočet + Žádosti o změnu'!DT133,IF('Rozpočet + Žádosti o změnu'!$DH$2="ano",'Rozpočet + Žádosti o změnu'!DH133,IF('Rozpočet + Žádosti o změnu'!$CV$2="ano",'Rozpočet + Žádosti o změnu'!CV133,IF('Rozpočet + Žádosti o změnu'!$CJ$2="ano",'Rozpočet + Žádosti o změnu'!CJ133,IF('Rozpočet + Žádosti o změnu'!$BX$2="ano",'Rozpočet + Žádosti o změnu'!BX133,IF('Rozpočet + Žádosti o změnu'!$BL$2="ano",'Rozpočet + Žádosti o změnu'!BL133,IF('Rozpočet + Žádosti o změnu'!$AZ$2="ano",'Rozpočet + Žádosti o změnu'!AZ133,IF('Rozpočet + Žádosti o změnu'!$AN$2="ano",'Rozpočet + Žádosti o změnu'!AN133,'Rozpočet + Žádosti o změnu'!N133))))))))))</f>
        <v>0</v>
      </c>
      <c r="W133" s="281">
        <f>IF('ZoR č. 1'!$D133="",0,'ZoR č. 1'!G133)+IF('ZoR č. 2'!$D133="",0,'ZoR č. 2'!G133)+IF('ZoR č. 3'!$D133="",0,'ZoR č. 3'!G133)+IF('ZoR č. 4'!$D133="",0,'ZoR č. 4'!G133)+IF('ZoR č. 5'!$D133="",0,'ZoR č. 5'!G133)+IF('ZoR č. 6'!$D133="",0,'ZoR č. 6'!G133)+IF('ZoR č. 7'!$D133="",0,'ZoR č. 7'!G133)+IF('ZoR č. 8'!$D133="",0,'ZoR č. 8'!G133)+IF('ZoR č. 9'!$D133="",0,'ZoR č. 9'!G133)+IF('ZoR č. 10'!$D133="",0,'ZoR č. 10'!G133)+IF(ZZoR!$D133="",0,ZZoR!G133)</f>
        <v>0</v>
      </c>
      <c r="X133" s="281">
        <f>IF('ZoR č. 1'!$D133="",0,'ZoR č. 1'!H133)+IF('ZoR č. 2'!$D133="",0,'ZoR č. 2'!H133)+IF('ZoR č. 3'!$D133="",0,'ZoR č. 3'!H133)+IF('ZoR č. 4'!$D133="",0,'ZoR č. 4'!H133)+IF('ZoR č. 5'!$D133="",0,'ZoR č. 5'!H133)+IF('ZoR č. 6'!$D133="",0,'ZoR č. 6'!H133)+IF('ZoR č. 7'!$D133="",0,'ZoR č. 7'!H133)+IF('ZoR č. 8'!$D133="",0,'ZoR č. 8'!H133)+IF('ZoR č. 9'!$D133="",0,'ZoR č. 9'!H133)+IF('ZoR č. 10'!$D133="",0,'ZoR č. 10'!H133)+IF(ZZoR!$D133="",0,ZZoR!H133)</f>
        <v>0</v>
      </c>
      <c r="Y133" s="281">
        <f>IF('ZoR č. 1'!$D133="",0,'ZoR č. 1'!I133)+IF('ZoR č. 2'!$D133="",0,'ZoR č. 2'!I133)+IF('ZoR č. 3'!$D133="",0,'ZoR č. 3'!I133)+IF('ZoR č. 4'!$D133="",0,'ZoR č. 4'!I133)+IF('ZoR č. 5'!$D133="",0,'ZoR č. 5'!I133)+IF('ZoR č. 6'!$D133="",0,'ZoR č. 6'!I133)+IF('ZoR č. 7'!$D133="",0,'ZoR č. 7'!I133)+IF('ZoR č. 8'!$D133="",0,'ZoR č. 8'!I133)+IF('ZoR č. 9'!$D133="",0,'ZoR č. 9'!I133)+IF('ZoR č. 10'!$D133="",0,'ZoR č. 10'!I133)+IF(ZZoR!$D133="",0,ZZoR!I133)</f>
        <v>0</v>
      </c>
      <c r="Z133" s="281">
        <f>IF('ZoR č. 1'!$D133="",0,'ZoR č. 1'!J133)+IF('ZoR č. 2'!$D133="",0,'ZoR č. 2'!J133)+IF('ZoR č. 3'!$D133="",0,'ZoR č. 3'!J133)+IF('ZoR č. 4'!$D133="",0,'ZoR č. 4'!J133)+IF('ZoR č. 5'!$D133="",0,'ZoR č. 5'!J133)+IF('ZoR č. 6'!$D133="",0,'ZoR č. 6'!J133)+IF('ZoR č. 7'!$D133="",0,'ZoR č. 7'!J133)+IF('ZoR č. 8'!$D133="",0,'ZoR č. 8'!J133)+IF('ZoR č. 9'!$D133="",0,'ZoR č. 9'!J133)+IF('ZoR č. 10'!$D133="",0,'ZoR č. 10'!J133)+IF(ZZoR!$D133="",0,ZZoR!J133)</f>
        <v>0</v>
      </c>
      <c r="AA133" s="281">
        <f>IF('ZoR č. 1'!$D133="",0,'ZoR č. 1'!K133)+IF('ZoR č. 2'!$D133="",0,'ZoR č. 2'!K133)+IF('ZoR č. 3'!$D133="",0,'ZoR č. 3'!K133)+IF('ZoR č. 4'!$D133="",0,'ZoR č. 4'!K133)+IF('ZoR č. 5'!$D133="",0,'ZoR č. 5'!K133)+IF('ZoR č. 6'!$D133="",0,'ZoR č. 6'!K133)+IF('ZoR č. 7'!$D133="",0,'ZoR č. 7'!K133)+IF('ZoR č. 8'!$D133="",0,'ZoR č. 8'!K133)+IF('ZoR č. 9'!$D133="",0,'ZoR č. 9'!K133)+IF('ZoR č. 10'!$D133="",0,'ZoR č. 10'!K133)+IF(ZZoR!$D133="",0,ZZoR!K133)</f>
        <v>0</v>
      </c>
      <c r="AB133" s="281">
        <f>IF('ZoR č. 1'!$D133="",0,'ZoR č. 1'!L133)+IF('ZoR č. 2'!$D133="",0,'ZoR č. 2'!L133)+IF('ZoR č. 3'!$D133="",0,'ZoR č. 3'!L133)+IF('ZoR č. 4'!$D133="",0,'ZoR č. 4'!L133)+IF('ZoR č. 5'!$D133="",0,'ZoR č. 5'!L133)+IF('ZoR č. 6'!$D133="",0,'ZoR č. 6'!L133)+IF('ZoR č. 7'!$D133="",0,'ZoR č. 7'!L133)+IF('ZoR č. 8'!$D133="",0,'ZoR č. 8'!L133)+IF('ZoR č. 9'!$D133="",0,'ZoR č. 9'!L133)+IF('ZoR č. 10'!$D133="",0,'ZoR č. 10'!L133)+IF(ZZoR!$D133="",0,ZZoR!L133)</f>
        <v>0</v>
      </c>
      <c r="AC133" s="281">
        <f>IF('ZoR č. 1'!$D133="",0,'ZoR č. 1'!M133)+IF('ZoR č. 2'!$D133="",0,'ZoR č. 2'!M133)+IF('ZoR č. 3'!$D133="",0,'ZoR č. 3'!M133)+IF('ZoR č. 4'!$D133="",0,'ZoR č. 4'!M133)+IF('ZoR č. 5'!$D133="",0,'ZoR č. 5'!M133)+IF('ZoR č. 6'!$D133="",0,'ZoR č. 6'!M133)+IF('ZoR č. 7'!$D133="",0,'ZoR č. 7'!M133)+IF('ZoR č. 8'!$D133="",0,'ZoR č. 8'!M133)+IF('ZoR č. 9'!$D133="",0,'ZoR č. 9'!M133)+IF('ZoR č. 10'!$D133="",0,'ZoR č. 10'!M133)+IF(ZZoR!$D133="",0,ZZoR!M133)</f>
        <v>0</v>
      </c>
      <c r="AE133" s="282" t="str">
        <f t="shared" si="7"/>
        <v/>
      </c>
    </row>
    <row r="134" spans="2:31" x14ac:dyDescent="0.25">
      <c r="B134" s="10" t="s">
        <v>247</v>
      </c>
      <c r="C134" s="104" t="str">
        <f>IF(COUNTA('Přehled partnerů'!C134:D134)&lt;&gt;2,"partner neuveden",IF('Přehled partnerů'!G134="ANO",'Přehled partnerů'!C134,"v tomto období nerelevantní"))</f>
        <v>partner neuveden</v>
      </c>
      <c r="D134" s="116" t="str">
        <f>IF(COUNTA('Přehled partnerů'!C134:D134)&lt;&gt;2,"",IF('Přehled partnerů'!G134="ANO",'Přehled partnerů'!D134,""))</f>
        <v/>
      </c>
      <c r="E134" s="24" t="str">
        <f t="shared" si="8"/>
        <v/>
      </c>
      <c r="F134" s="47" t="str">
        <f t="shared" si="9"/>
        <v/>
      </c>
      <c r="G134" s="278">
        <v>0</v>
      </c>
      <c r="H134" s="273">
        <v>0</v>
      </c>
      <c r="I134" s="273">
        <v>0</v>
      </c>
      <c r="J134" s="273">
        <v>0</v>
      </c>
      <c r="K134" s="126">
        <v>0</v>
      </c>
      <c r="L134" s="126">
        <v>0</v>
      </c>
      <c r="M134" s="130">
        <v>0</v>
      </c>
      <c r="N134" s="58" t="str">
        <f t="shared" si="6"/>
        <v/>
      </c>
      <c r="O134" s="267">
        <f>IF('Rozpočet + Žádosti o změnu'!$ER$2="ano",'Rozpočet + Žádosti o změnu'!EL134,IF('Rozpočet + Žádosti o změnu'!$EF$2="ano",'Rozpočet + Žádosti o změnu'!DZ134,IF('Rozpočet + Žádosti o změnu'!$DT$2="ano",'Rozpočet + Žádosti o změnu'!DN134,IF('Rozpočet + Žádosti o změnu'!$DH$2="ano",'Rozpočet + Žádosti o změnu'!DB134,IF('Rozpočet + Žádosti o změnu'!$CV$2="ano",'Rozpočet + Žádosti o změnu'!CP134,IF('Rozpočet + Žádosti o změnu'!$CJ$2="ano",'Rozpočet + Žádosti o změnu'!CD134,IF('Rozpočet + Žádosti o změnu'!$BX$2="ano",'Rozpočet + Žádosti o změnu'!BR134,IF('Rozpočet + Žádosti o změnu'!$BL$2="ano",'Rozpočet + Žádosti o změnu'!BF134,IF('Rozpočet + Žádosti o změnu'!$AZ$2="ano",'Rozpočet + Žádosti o změnu'!AT134,IF('Rozpočet + Žádosti o změnu'!$AN$2="ano",'Rozpočet + Žádosti o změnu'!AH134,'Rozpočet + Žádosti o změnu'!H134))))))))))</f>
        <v>0</v>
      </c>
      <c r="P134" s="267">
        <f>IF('Rozpočet + Žádosti o změnu'!$ER$2="ano",'Rozpočet + Žádosti o změnu'!EM134,IF('Rozpočet + Žádosti o změnu'!$EF$2="ano",'Rozpočet + Žádosti o změnu'!EA134,IF('Rozpočet + Žádosti o změnu'!$DT$2="ano",'Rozpočet + Žádosti o změnu'!DO134,IF('Rozpočet + Žádosti o změnu'!$DH$2="ano",'Rozpočet + Žádosti o změnu'!DC134,IF('Rozpočet + Žádosti o změnu'!$CV$2="ano",'Rozpočet + Žádosti o změnu'!CQ134,IF('Rozpočet + Žádosti o změnu'!$CJ$2="ano",'Rozpočet + Žádosti o změnu'!CE134,IF('Rozpočet + Žádosti o změnu'!$BX$2="ano",'Rozpočet + Žádosti o změnu'!BS134,IF('Rozpočet + Žádosti o změnu'!$BL$2="ano",'Rozpočet + Žádosti o změnu'!BG134,IF('Rozpočet + Žádosti o změnu'!$AZ$2="ano",'Rozpočet + Žádosti o změnu'!AU134,IF('Rozpočet + Žádosti o změnu'!$AN$2="ano",'Rozpočet + Žádosti o změnu'!AI134,'Rozpočet + Žádosti o změnu'!I134))))))))))</f>
        <v>0</v>
      </c>
      <c r="Q134" s="267">
        <f>IF('Rozpočet + Žádosti o změnu'!$ER$2="ano",'Rozpočet + Žádosti o změnu'!EN134,IF('Rozpočet + Žádosti o změnu'!$EF$2="ano",'Rozpočet + Žádosti o změnu'!EB134,IF('Rozpočet + Žádosti o změnu'!$DT$2="ano",'Rozpočet + Žádosti o změnu'!DP134,IF('Rozpočet + Žádosti o změnu'!$DH$2="ano",'Rozpočet + Žádosti o změnu'!DD134,IF('Rozpočet + Žádosti o změnu'!$CV$2="ano",'Rozpočet + Žádosti o změnu'!CR134,IF('Rozpočet + Žádosti o změnu'!$CJ$2="ano",'Rozpočet + Žádosti o změnu'!CF134,IF('Rozpočet + Žádosti o změnu'!$BX$2="ano",'Rozpočet + Žádosti o změnu'!BT134,IF('Rozpočet + Žádosti o změnu'!$BL$2="ano",'Rozpočet + Žádosti o změnu'!BH134,IF('Rozpočet + Žádosti o změnu'!$AZ$2="ano",'Rozpočet + Žádosti o změnu'!AV134,IF('Rozpočet + Žádosti o změnu'!$AN$2="ano",'Rozpočet + Žádosti o změnu'!AJ134,'Rozpočet + Žádosti o změnu'!J134))))))))))</f>
        <v>0</v>
      </c>
      <c r="R134" s="267">
        <f>IF('Rozpočet + Žádosti o změnu'!$ER$2="ano",'Rozpočet + Žádosti o změnu'!EO134,IF('Rozpočet + Žádosti o změnu'!$EF$2="ano",'Rozpočet + Žádosti o změnu'!EC134,IF('Rozpočet + Žádosti o změnu'!$DT$2="ano",'Rozpočet + Žádosti o změnu'!DQ134,IF('Rozpočet + Žádosti o změnu'!$DH$2="ano",'Rozpočet + Žádosti o změnu'!DE134,IF('Rozpočet + Žádosti o změnu'!$CV$2="ano",'Rozpočet + Žádosti o změnu'!CS134,IF('Rozpočet + Žádosti o změnu'!$CJ$2="ano",'Rozpočet + Žádosti o změnu'!CG134,IF('Rozpočet + Žádosti o změnu'!$BX$2="ano",'Rozpočet + Žádosti o změnu'!BU134,IF('Rozpočet + Žádosti o změnu'!$BL$2="ano",'Rozpočet + Žádosti o změnu'!BI134,IF('Rozpočet + Žádosti o změnu'!$AZ$2="ano",'Rozpočet + Žádosti o změnu'!AW134,IF('Rozpočet + Žádosti o změnu'!$AN$2="ano",'Rozpočet + Žádosti o změnu'!AK134,'Rozpočet + Žádosti o změnu'!K134))))))))))</f>
        <v>0</v>
      </c>
      <c r="S134" s="267">
        <f>IF('Rozpočet + Žádosti o změnu'!$ER$2="ano",'Rozpočet + Žádosti o změnu'!EP134,IF('Rozpočet + Žádosti o změnu'!$EF$2="ano",'Rozpočet + Žádosti o změnu'!ED134,IF('Rozpočet + Žádosti o změnu'!$DT$2="ano",'Rozpočet + Žádosti o změnu'!DR134,IF('Rozpočet + Žádosti o změnu'!$DH$2="ano",'Rozpočet + Žádosti o změnu'!DF134,IF('Rozpočet + Žádosti o změnu'!$CV$2="ano",'Rozpočet + Žádosti o změnu'!CT134,IF('Rozpočet + Žádosti o změnu'!$CJ$2="ano",'Rozpočet + Žádosti o změnu'!CH134,IF('Rozpočet + Žádosti o změnu'!$BX$2="ano",'Rozpočet + Žádosti o změnu'!BV134,IF('Rozpočet + Žádosti o změnu'!$BL$2="ano",'Rozpočet + Žádosti o změnu'!BJ134,IF('Rozpočet + Žádosti o změnu'!$AZ$2="ano",'Rozpočet + Žádosti o změnu'!AX134,IF('Rozpočet + Žádosti o změnu'!$AN$2="ano",'Rozpočet + Žádosti o změnu'!AL134,'Rozpočet + Žádosti o změnu'!L134))))))))))</f>
        <v>0</v>
      </c>
      <c r="T134" s="267">
        <f>IF('Rozpočet + Žádosti o změnu'!$ER$2="ano",'Rozpočet + Žádosti o změnu'!EQ134,IF('Rozpočet + Žádosti o změnu'!$EF$2="ano",'Rozpočet + Žádosti o změnu'!EE134,IF('Rozpočet + Žádosti o změnu'!$DT$2="ano",'Rozpočet + Žádosti o změnu'!DS134,IF('Rozpočet + Žádosti o změnu'!$DH$2="ano",'Rozpočet + Žádosti o změnu'!DG134,IF('Rozpočet + Žádosti o změnu'!$CV$2="ano",'Rozpočet + Žádosti o změnu'!CU134,IF('Rozpočet + Žádosti o změnu'!$CJ$2="ano",'Rozpočet + Žádosti o změnu'!CI134,IF('Rozpočet + Žádosti o změnu'!$BX$2="ano",'Rozpočet + Žádosti o změnu'!BW134,IF('Rozpočet + Žádosti o změnu'!$BL$2="ano",'Rozpočet + Žádosti o změnu'!BK134,IF('Rozpočet + Žádosti o změnu'!$AZ$2="ano",'Rozpočet + Žádosti o změnu'!AY134,IF('Rozpočet + Žádosti o změnu'!$AN$2="ano",'Rozpočet + Žádosti o změnu'!AM134,'Rozpočet + Žádosti o změnu'!M134))))))))))</f>
        <v>0</v>
      </c>
      <c r="U134" s="267">
        <f>IF('Rozpočet + Žádosti o změnu'!$ER$2="ano",'Rozpočet + Žádosti o změnu'!ER134,IF('Rozpočet + Žádosti o změnu'!$EF$2="ano",'Rozpočet + Žádosti o změnu'!EF134,IF('Rozpočet + Žádosti o změnu'!$DT$2="ano",'Rozpočet + Žádosti o změnu'!DT134,IF('Rozpočet + Žádosti o změnu'!$DH$2="ano",'Rozpočet + Žádosti o změnu'!DH134,IF('Rozpočet + Žádosti o změnu'!$CV$2="ano",'Rozpočet + Žádosti o změnu'!CV134,IF('Rozpočet + Žádosti o změnu'!$CJ$2="ano",'Rozpočet + Žádosti o změnu'!CJ134,IF('Rozpočet + Žádosti o změnu'!$BX$2="ano",'Rozpočet + Žádosti o změnu'!BX134,IF('Rozpočet + Žádosti o změnu'!$BL$2="ano",'Rozpočet + Žádosti o změnu'!BL134,IF('Rozpočet + Žádosti o změnu'!$AZ$2="ano",'Rozpočet + Žádosti o změnu'!AZ134,IF('Rozpočet + Žádosti o změnu'!$AN$2="ano",'Rozpočet + Žádosti o změnu'!AN134,'Rozpočet + Žádosti o změnu'!N134))))))))))</f>
        <v>0</v>
      </c>
      <c r="W134" s="281">
        <f>IF('ZoR č. 1'!$D134="",0,'ZoR č. 1'!G134)+IF('ZoR č. 2'!$D134="",0,'ZoR č. 2'!G134)+IF('ZoR č. 3'!$D134="",0,'ZoR č. 3'!G134)+IF('ZoR č. 4'!$D134="",0,'ZoR č. 4'!G134)+IF('ZoR č. 5'!$D134="",0,'ZoR č. 5'!G134)+IF('ZoR č. 6'!$D134="",0,'ZoR č. 6'!G134)+IF('ZoR č. 7'!$D134="",0,'ZoR č. 7'!G134)+IF('ZoR č. 8'!$D134="",0,'ZoR č. 8'!G134)+IF('ZoR č. 9'!$D134="",0,'ZoR č. 9'!G134)+IF('ZoR č. 10'!$D134="",0,'ZoR č. 10'!G134)+IF(ZZoR!$D134="",0,ZZoR!G134)</f>
        <v>0</v>
      </c>
      <c r="X134" s="281">
        <f>IF('ZoR č. 1'!$D134="",0,'ZoR č. 1'!H134)+IF('ZoR č. 2'!$D134="",0,'ZoR č. 2'!H134)+IF('ZoR č. 3'!$D134="",0,'ZoR č. 3'!H134)+IF('ZoR č. 4'!$D134="",0,'ZoR č. 4'!H134)+IF('ZoR č. 5'!$D134="",0,'ZoR č. 5'!H134)+IF('ZoR č. 6'!$D134="",0,'ZoR č. 6'!H134)+IF('ZoR č. 7'!$D134="",0,'ZoR č. 7'!H134)+IF('ZoR č. 8'!$D134="",0,'ZoR č. 8'!H134)+IF('ZoR č. 9'!$D134="",0,'ZoR č. 9'!H134)+IF('ZoR č. 10'!$D134="",0,'ZoR č. 10'!H134)+IF(ZZoR!$D134="",0,ZZoR!H134)</f>
        <v>0</v>
      </c>
      <c r="Y134" s="281">
        <f>IF('ZoR č. 1'!$D134="",0,'ZoR č. 1'!I134)+IF('ZoR č. 2'!$D134="",0,'ZoR č. 2'!I134)+IF('ZoR č. 3'!$D134="",0,'ZoR č. 3'!I134)+IF('ZoR č. 4'!$D134="",0,'ZoR č. 4'!I134)+IF('ZoR č. 5'!$D134="",0,'ZoR č. 5'!I134)+IF('ZoR č. 6'!$D134="",0,'ZoR č. 6'!I134)+IF('ZoR č. 7'!$D134="",0,'ZoR č. 7'!I134)+IF('ZoR č. 8'!$D134="",0,'ZoR č. 8'!I134)+IF('ZoR č. 9'!$D134="",0,'ZoR č. 9'!I134)+IF('ZoR č. 10'!$D134="",0,'ZoR č. 10'!I134)+IF(ZZoR!$D134="",0,ZZoR!I134)</f>
        <v>0</v>
      </c>
      <c r="Z134" s="281">
        <f>IF('ZoR č. 1'!$D134="",0,'ZoR č. 1'!J134)+IF('ZoR č. 2'!$D134="",0,'ZoR č. 2'!J134)+IF('ZoR č. 3'!$D134="",0,'ZoR č. 3'!J134)+IF('ZoR č. 4'!$D134="",0,'ZoR č. 4'!J134)+IF('ZoR č. 5'!$D134="",0,'ZoR č. 5'!J134)+IF('ZoR č. 6'!$D134="",0,'ZoR č. 6'!J134)+IF('ZoR č. 7'!$D134="",0,'ZoR č. 7'!J134)+IF('ZoR č. 8'!$D134="",0,'ZoR č. 8'!J134)+IF('ZoR č. 9'!$D134="",0,'ZoR č. 9'!J134)+IF('ZoR č. 10'!$D134="",0,'ZoR č. 10'!J134)+IF(ZZoR!$D134="",0,ZZoR!J134)</f>
        <v>0</v>
      </c>
      <c r="AA134" s="281">
        <f>IF('ZoR č. 1'!$D134="",0,'ZoR č. 1'!K134)+IF('ZoR č. 2'!$D134="",0,'ZoR č. 2'!K134)+IF('ZoR č. 3'!$D134="",0,'ZoR č. 3'!K134)+IF('ZoR č. 4'!$D134="",0,'ZoR č. 4'!K134)+IF('ZoR č. 5'!$D134="",0,'ZoR č. 5'!K134)+IF('ZoR č. 6'!$D134="",0,'ZoR č. 6'!K134)+IF('ZoR č. 7'!$D134="",0,'ZoR č. 7'!K134)+IF('ZoR č. 8'!$D134="",0,'ZoR č. 8'!K134)+IF('ZoR č. 9'!$D134="",0,'ZoR č. 9'!K134)+IF('ZoR č. 10'!$D134="",0,'ZoR č. 10'!K134)+IF(ZZoR!$D134="",0,ZZoR!K134)</f>
        <v>0</v>
      </c>
      <c r="AB134" s="281">
        <f>IF('ZoR č. 1'!$D134="",0,'ZoR č. 1'!L134)+IF('ZoR č. 2'!$D134="",0,'ZoR č. 2'!L134)+IF('ZoR č. 3'!$D134="",0,'ZoR č. 3'!L134)+IF('ZoR č. 4'!$D134="",0,'ZoR č. 4'!L134)+IF('ZoR č. 5'!$D134="",0,'ZoR č. 5'!L134)+IF('ZoR č. 6'!$D134="",0,'ZoR č. 6'!L134)+IF('ZoR č. 7'!$D134="",0,'ZoR č. 7'!L134)+IF('ZoR č. 8'!$D134="",0,'ZoR č. 8'!L134)+IF('ZoR č. 9'!$D134="",0,'ZoR č. 9'!L134)+IF('ZoR č. 10'!$D134="",0,'ZoR č. 10'!L134)+IF(ZZoR!$D134="",0,ZZoR!L134)</f>
        <v>0</v>
      </c>
      <c r="AC134" s="281">
        <f>IF('ZoR č. 1'!$D134="",0,'ZoR č. 1'!M134)+IF('ZoR č. 2'!$D134="",0,'ZoR č. 2'!M134)+IF('ZoR č. 3'!$D134="",0,'ZoR č. 3'!M134)+IF('ZoR č. 4'!$D134="",0,'ZoR č. 4'!M134)+IF('ZoR č. 5'!$D134="",0,'ZoR č. 5'!M134)+IF('ZoR č. 6'!$D134="",0,'ZoR č. 6'!M134)+IF('ZoR č. 7'!$D134="",0,'ZoR č. 7'!M134)+IF('ZoR č. 8'!$D134="",0,'ZoR č. 8'!M134)+IF('ZoR č. 9'!$D134="",0,'ZoR č. 9'!M134)+IF('ZoR č. 10'!$D134="",0,'ZoR č. 10'!M134)+IF(ZZoR!$D134="",0,ZZoR!M134)</f>
        <v>0</v>
      </c>
      <c r="AE134" s="282" t="str">
        <f t="shared" si="7"/>
        <v/>
      </c>
    </row>
    <row r="135" spans="2:31" x14ac:dyDescent="0.25">
      <c r="B135" s="10" t="s">
        <v>248</v>
      </c>
      <c r="C135" s="104" t="str">
        <f>IF(COUNTA('Přehled partnerů'!C135:D135)&lt;&gt;2,"partner neuveden",IF('Přehled partnerů'!G135="ANO",'Přehled partnerů'!C135,"v tomto období nerelevantní"))</f>
        <v>partner neuveden</v>
      </c>
      <c r="D135" s="116" t="str">
        <f>IF(COUNTA('Přehled partnerů'!C135:D135)&lt;&gt;2,"",IF('Přehled partnerů'!G135="ANO",'Přehled partnerů'!D135,""))</f>
        <v/>
      </c>
      <c r="E135" s="24" t="str">
        <f t="shared" si="8"/>
        <v/>
      </c>
      <c r="F135" s="47" t="str">
        <f t="shared" si="9"/>
        <v/>
      </c>
      <c r="G135" s="278">
        <v>0</v>
      </c>
      <c r="H135" s="273">
        <v>0</v>
      </c>
      <c r="I135" s="273">
        <v>0</v>
      </c>
      <c r="J135" s="273">
        <v>0</v>
      </c>
      <c r="K135" s="126">
        <v>0</v>
      </c>
      <c r="L135" s="126">
        <v>0</v>
      </c>
      <c r="M135" s="130">
        <v>0</v>
      </c>
      <c r="N135" s="58" t="str">
        <f t="shared" si="6"/>
        <v/>
      </c>
      <c r="O135" s="267">
        <f>IF('Rozpočet + Žádosti o změnu'!$ER$2="ano",'Rozpočet + Žádosti o změnu'!EL135,IF('Rozpočet + Žádosti o změnu'!$EF$2="ano",'Rozpočet + Žádosti o změnu'!DZ135,IF('Rozpočet + Žádosti o změnu'!$DT$2="ano",'Rozpočet + Žádosti o změnu'!DN135,IF('Rozpočet + Žádosti o změnu'!$DH$2="ano",'Rozpočet + Žádosti o změnu'!DB135,IF('Rozpočet + Žádosti o změnu'!$CV$2="ano",'Rozpočet + Žádosti o změnu'!CP135,IF('Rozpočet + Žádosti o změnu'!$CJ$2="ano",'Rozpočet + Žádosti o změnu'!CD135,IF('Rozpočet + Žádosti o změnu'!$BX$2="ano",'Rozpočet + Žádosti o změnu'!BR135,IF('Rozpočet + Žádosti o změnu'!$BL$2="ano",'Rozpočet + Žádosti o změnu'!BF135,IF('Rozpočet + Žádosti o změnu'!$AZ$2="ano",'Rozpočet + Žádosti o změnu'!AT135,IF('Rozpočet + Žádosti o změnu'!$AN$2="ano",'Rozpočet + Žádosti o změnu'!AH135,'Rozpočet + Žádosti o změnu'!H135))))))))))</f>
        <v>0</v>
      </c>
      <c r="P135" s="267">
        <f>IF('Rozpočet + Žádosti o změnu'!$ER$2="ano",'Rozpočet + Žádosti o změnu'!EM135,IF('Rozpočet + Žádosti o změnu'!$EF$2="ano",'Rozpočet + Žádosti o změnu'!EA135,IF('Rozpočet + Žádosti o změnu'!$DT$2="ano",'Rozpočet + Žádosti o změnu'!DO135,IF('Rozpočet + Žádosti o změnu'!$DH$2="ano",'Rozpočet + Žádosti o změnu'!DC135,IF('Rozpočet + Žádosti o změnu'!$CV$2="ano",'Rozpočet + Žádosti o změnu'!CQ135,IF('Rozpočet + Žádosti o změnu'!$CJ$2="ano",'Rozpočet + Žádosti o změnu'!CE135,IF('Rozpočet + Žádosti o změnu'!$BX$2="ano",'Rozpočet + Žádosti o změnu'!BS135,IF('Rozpočet + Žádosti o změnu'!$BL$2="ano",'Rozpočet + Žádosti o změnu'!BG135,IF('Rozpočet + Žádosti o změnu'!$AZ$2="ano",'Rozpočet + Žádosti o změnu'!AU135,IF('Rozpočet + Žádosti o změnu'!$AN$2="ano",'Rozpočet + Žádosti o změnu'!AI135,'Rozpočet + Žádosti o změnu'!I135))))))))))</f>
        <v>0</v>
      </c>
      <c r="Q135" s="267">
        <f>IF('Rozpočet + Žádosti o změnu'!$ER$2="ano",'Rozpočet + Žádosti o změnu'!EN135,IF('Rozpočet + Žádosti o změnu'!$EF$2="ano",'Rozpočet + Žádosti o změnu'!EB135,IF('Rozpočet + Žádosti o změnu'!$DT$2="ano",'Rozpočet + Žádosti o změnu'!DP135,IF('Rozpočet + Žádosti o změnu'!$DH$2="ano",'Rozpočet + Žádosti o změnu'!DD135,IF('Rozpočet + Žádosti o změnu'!$CV$2="ano",'Rozpočet + Žádosti o změnu'!CR135,IF('Rozpočet + Žádosti o změnu'!$CJ$2="ano",'Rozpočet + Žádosti o změnu'!CF135,IF('Rozpočet + Žádosti o změnu'!$BX$2="ano",'Rozpočet + Žádosti o změnu'!BT135,IF('Rozpočet + Žádosti o změnu'!$BL$2="ano",'Rozpočet + Žádosti o změnu'!BH135,IF('Rozpočet + Žádosti o změnu'!$AZ$2="ano",'Rozpočet + Žádosti o změnu'!AV135,IF('Rozpočet + Žádosti o změnu'!$AN$2="ano",'Rozpočet + Žádosti o změnu'!AJ135,'Rozpočet + Žádosti o změnu'!J135))))))))))</f>
        <v>0</v>
      </c>
      <c r="R135" s="267">
        <f>IF('Rozpočet + Žádosti o změnu'!$ER$2="ano",'Rozpočet + Žádosti o změnu'!EO135,IF('Rozpočet + Žádosti o změnu'!$EF$2="ano",'Rozpočet + Žádosti o změnu'!EC135,IF('Rozpočet + Žádosti o změnu'!$DT$2="ano",'Rozpočet + Žádosti o změnu'!DQ135,IF('Rozpočet + Žádosti o změnu'!$DH$2="ano",'Rozpočet + Žádosti o změnu'!DE135,IF('Rozpočet + Žádosti o změnu'!$CV$2="ano",'Rozpočet + Žádosti o změnu'!CS135,IF('Rozpočet + Žádosti o změnu'!$CJ$2="ano",'Rozpočet + Žádosti o změnu'!CG135,IF('Rozpočet + Žádosti o změnu'!$BX$2="ano",'Rozpočet + Žádosti o změnu'!BU135,IF('Rozpočet + Žádosti o změnu'!$BL$2="ano",'Rozpočet + Žádosti o změnu'!BI135,IF('Rozpočet + Žádosti o změnu'!$AZ$2="ano",'Rozpočet + Žádosti o změnu'!AW135,IF('Rozpočet + Žádosti o změnu'!$AN$2="ano",'Rozpočet + Žádosti o změnu'!AK135,'Rozpočet + Žádosti o změnu'!K135))))))))))</f>
        <v>0</v>
      </c>
      <c r="S135" s="267">
        <f>IF('Rozpočet + Žádosti o změnu'!$ER$2="ano",'Rozpočet + Žádosti o změnu'!EP135,IF('Rozpočet + Žádosti o změnu'!$EF$2="ano",'Rozpočet + Žádosti o změnu'!ED135,IF('Rozpočet + Žádosti o změnu'!$DT$2="ano",'Rozpočet + Žádosti o změnu'!DR135,IF('Rozpočet + Žádosti o změnu'!$DH$2="ano",'Rozpočet + Žádosti o změnu'!DF135,IF('Rozpočet + Žádosti o změnu'!$CV$2="ano",'Rozpočet + Žádosti o změnu'!CT135,IF('Rozpočet + Žádosti o změnu'!$CJ$2="ano",'Rozpočet + Žádosti o změnu'!CH135,IF('Rozpočet + Žádosti o změnu'!$BX$2="ano",'Rozpočet + Žádosti o změnu'!BV135,IF('Rozpočet + Žádosti o změnu'!$BL$2="ano",'Rozpočet + Žádosti o změnu'!BJ135,IF('Rozpočet + Žádosti o změnu'!$AZ$2="ano",'Rozpočet + Žádosti o změnu'!AX135,IF('Rozpočet + Žádosti o změnu'!$AN$2="ano",'Rozpočet + Žádosti o změnu'!AL135,'Rozpočet + Žádosti o změnu'!L135))))))))))</f>
        <v>0</v>
      </c>
      <c r="T135" s="267">
        <f>IF('Rozpočet + Žádosti o změnu'!$ER$2="ano",'Rozpočet + Žádosti o změnu'!EQ135,IF('Rozpočet + Žádosti o změnu'!$EF$2="ano",'Rozpočet + Žádosti o změnu'!EE135,IF('Rozpočet + Žádosti o změnu'!$DT$2="ano",'Rozpočet + Žádosti o změnu'!DS135,IF('Rozpočet + Žádosti o změnu'!$DH$2="ano",'Rozpočet + Žádosti o změnu'!DG135,IF('Rozpočet + Žádosti o změnu'!$CV$2="ano",'Rozpočet + Žádosti o změnu'!CU135,IF('Rozpočet + Žádosti o změnu'!$CJ$2="ano",'Rozpočet + Žádosti o změnu'!CI135,IF('Rozpočet + Žádosti o změnu'!$BX$2="ano",'Rozpočet + Žádosti o změnu'!BW135,IF('Rozpočet + Žádosti o změnu'!$BL$2="ano",'Rozpočet + Žádosti o změnu'!BK135,IF('Rozpočet + Žádosti o změnu'!$AZ$2="ano",'Rozpočet + Žádosti o změnu'!AY135,IF('Rozpočet + Žádosti o změnu'!$AN$2="ano",'Rozpočet + Žádosti o změnu'!AM135,'Rozpočet + Žádosti o změnu'!M135))))))))))</f>
        <v>0</v>
      </c>
      <c r="U135" s="267">
        <f>IF('Rozpočet + Žádosti o změnu'!$ER$2="ano",'Rozpočet + Žádosti o změnu'!ER135,IF('Rozpočet + Žádosti o změnu'!$EF$2="ano",'Rozpočet + Žádosti o změnu'!EF135,IF('Rozpočet + Žádosti o změnu'!$DT$2="ano",'Rozpočet + Žádosti o změnu'!DT135,IF('Rozpočet + Žádosti o změnu'!$DH$2="ano",'Rozpočet + Žádosti o změnu'!DH135,IF('Rozpočet + Žádosti o změnu'!$CV$2="ano",'Rozpočet + Žádosti o změnu'!CV135,IF('Rozpočet + Žádosti o změnu'!$CJ$2="ano",'Rozpočet + Žádosti o změnu'!CJ135,IF('Rozpočet + Žádosti o změnu'!$BX$2="ano",'Rozpočet + Žádosti o změnu'!BX135,IF('Rozpočet + Žádosti o změnu'!$BL$2="ano",'Rozpočet + Žádosti o změnu'!BL135,IF('Rozpočet + Žádosti o změnu'!$AZ$2="ano",'Rozpočet + Žádosti o změnu'!AZ135,IF('Rozpočet + Žádosti o změnu'!$AN$2="ano",'Rozpočet + Žádosti o změnu'!AN135,'Rozpočet + Žádosti o změnu'!N135))))))))))</f>
        <v>0</v>
      </c>
      <c r="W135" s="281">
        <f>IF('ZoR č. 1'!$D135="",0,'ZoR č. 1'!G135)+IF('ZoR č. 2'!$D135="",0,'ZoR č. 2'!G135)+IF('ZoR č. 3'!$D135="",0,'ZoR č. 3'!G135)+IF('ZoR č. 4'!$D135="",0,'ZoR č. 4'!G135)+IF('ZoR č. 5'!$D135="",0,'ZoR č. 5'!G135)+IF('ZoR č. 6'!$D135="",0,'ZoR č. 6'!G135)+IF('ZoR č. 7'!$D135="",0,'ZoR č. 7'!G135)+IF('ZoR č. 8'!$D135="",0,'ZoR č. 8'!G135)+IF('ZoR č. 9'!$D135="",0,'ZoR č. 9'!G135)+IF('ZoR č. 10'!$D135="",0,'ZoR č. 10'!G135)+IF(ZZoR!$D135="",0,ZZoR!G135)</f>
        <v>0</v>
      </c>
      <c r="X135" s="281">
        <f>IF('ZoR č. 1'!$D135="",0,'ZoR č. 1'!H135)+IF('ZoR č. 2'!$D135="",0,'ZoR č. 2'!H135)+IF('ZoR č. 3'!$D135="",0,'ZoR č. 3'!H135)+IF('ZoR č. 4'!$D135="",0,'ZoR č. 4'!H135)+IF('ZoR č. 5'!$D135="",0,'ZoR č. 5'!H135)+IF('ZoR č. 6'!$D135="",0,'ZoR č. 6'!H135)+IF('ZoR č. 7'!$D135="",0,'ZoR č. 7'!H135)+IF('ZoR č. 8'!$D135="",0,'ZoR č. 8'!H135)+IF('ZoR č. 9'!$D135="",0,'ZoR č. 9'!H135)+IF('ZoR č. 10'!$D135="",0,'ZoR č. 10'!H135)+IF(ZZoR!$D135="",0,ZZoR!H135)</f>
        <v>0</v>
      </c>
      <c r="Y135" s="281">
        <f>IF('ZoR č. 1'!$D135="",0,'ZoR č. 1'!I135)+IF('ZoR č. 2'!$D135="",0,'ZoR č. 2'!I135)+IF('ZoR č. 3'!$D135="",0,'ZoR č. 3'!I135)+IF('ZoR č. 4'!$D135="",0,'ZoR č. 4'!I135)+IF('ZoR č. 5'!$D135="",0,'ZoR č. 5'!I135)+IF('ZoR č. 6'!$D135="",0,'ZoR č. 6'!I135)+IF('ZoR č. 7'!$D135="",0,'ZoR č. 7'!I135)+IF('ZoR č. 8'!$D135="",0,'ZoR č. 8'!I135)+IF('ZoR č. 9'!$D135="",0,'ZoR č. 9'!I135)+IF('ZoR č. 10'!$D135="",0,'ZoR č. 10'!I135)+IF(ZZoR!$D135="",0,ZZoR!I135)</f>
        <v>0</v>
      </c>
      <c r="Z135" s="281">
        <f>IF('ZoR č. 1'!$D135="",0,'ZoR č. 1'!J135)+IF('ZoR č. 2'!$D135="",0,'ZoR č. 2'!J135)+IF('ZoR č. 3'!$D135="",0,'ZoR č. 3'!J135)+IF('ZoR č. 4'!$D135="",0,'ZoR č. 4'!J135)+IF('ZoR č. 5'!$D135="",0,'ZoR č. 5'!J135)+IF('ZoR č. 6'!$D135="",0,'ZoR č. 6'!J135)+IF('ZoR č. 7'!$D135="",0,'ZoR č. 7'!J135)+IF('ZoR č. 8'!$D135="",0,'ZoR č. 8'!J135)+IF('ZoR č. 9'!$D135="",0,'ZoR č. 9'!J135)+IF('ZoR č. 10'!$D135="",0,'ZoR č. 10'!J135)+IF(ZZoR!$D135="",0,ZZoR!J135)</f>
        <v>0</v>
      </c>
      <c r="AA135" s="281">
        <f>IF('ZoR č. 1'!$D135="",0,'ZoR č. 1'!K135)+IF('ZoR č. 2'!$D135="",0,'ZoR č. 2'!K135)+IF('ZoR č. 3'!$D135="",0,'ZoR č. 3'!K135)+IF('ZoR č. 4'!$D135="",0,'ZoR č. 4'!K135)+IF('ZoR č. 5'!$D135="",0,'ZoR č. 5'!K135)+IF('ZoR č. 6'!$D135="",0,'ZoR č. 6'!K135)+IF('ZoR č. 7'!$D135="",0,'ZoR č. 7'!K135)+IF('ZoR č. 8'!$D135="",0,'ZoR č. 8'!K135)+IF('ZoR č. 9'!$D135="",0,'ZoR č. 9'!K135)+IF('ZoR č. 10'!$D135="",0,'ZoR č. 10'!K135)+IF(ZZoR!$D135="",0,ZZoR!K135)</f>
        <v>0</v>
      </c>
      <c r="AB135" s="281">
        <f>IF('ZoR č. 1'!$D135="",0,'ZoR č. 1'!L135)+IF('ZoR č. 2'!$D135="",0,'ZoR č. 2'!L135)+IF('ZoR č. 3'!$D135="",0,'ZoR č. 3'!L135)+IF('ZoR č. 4'!$D135="",0,'ZoR č. 4'!L135)+IF('ZoR č. 5'!$D135="",0,'ZoR č. 5'!L135)+IF('ZoR č. 6'!$D135="",0,'ZoR č. 6'!L135)+IF('ZoR č. 7'!$D135="",0,'ZoR č. 7'!L135)+IF('ZoR č. 8'!$D135="",0,'ZoR č. 8'!L135)+IF('ZoR č. 9'!$D135="",0,'ZoR č. 9'!L135)+IF('ZoR č. 10'!$D135="",0,'ZoR č. 10'!L135)+IF(ZZoR!$D135="",0,ZZoR!L135)</f>
        <v>0</v>
      </c>
      <c r="AC135" s="281">
        <f>IF('ZoR č. 1'!$D135="",0,'ZoR č. 1'!M135)+IF('ZoR č. 2'!$D135="",0,'ZoR č. 2'!M135)+IF('ZoR č. 3'!$D135="",0,'ZoR č. 3'!M135)+IF('ZoR č. 4'!$D135="",0,'ZoR č. 4'!M135)+IF('ZoR č. 5'!$D135="",0,'ZoR č. 5'!M135)+IF('ZoR č. 6'!$D135="",0,'ZoR č. 6'!M135)+IF('ZoR č. 7'!$D135="",0,'ZoR č. 7'!M135)+IF('ZoR č. 8'!$D135="",0,'ZoR č. 8'!M135)+IF('ZoR č. 9'!$D135="",0,'ZoR č. 9'!M135)+IF('ZoR č. 10'!$D135="",0,'ZoR č. 10'!M135)+IF(ZZoR!$D135="",0,ZZoR!M135)</f>
        <v>0</v>
      </c>
      <c r="AE135" s="282" t="str">
        <f t="shared" si="7"/>
        <v/>
      </c>
    </row>
    <row r="136" spans="2:31" x14ac:dyDescent="0.25">
      <c r="B136" s="10" t="s">
        <v>249</v>
      </c>
      <c r="C136" s="104" t="str">
        <f>IF(COUNTA('Přehled partnerů'!C136:D136)&lt;&gt;2,"partner neuveden",IF('Přehled partnerů'!G136="ANO",'Přehled partnerů'!C136,"v tomto období nerelevantní"))</f>
        <v>partner neuveden</v>
      </c>
      <c r="D136" s="116" t="str">
        <f>IF(COUNTA('Přehled partnerů'!C136:D136)&lt;&gt;2,"",IF('Přehled partnerů'!G136="ANO",'Přehled partnerů'!D136,""))</f>
        <v/>
      </c>
      <c r="E136" s="24" t="str">
        <f t="shared" si="8"/>
        <v/>
      </c>
      <c r="F136" s="47" t="str">
        <f t="shared" si="9"/>
        <v/>
      </c>
      <c r="G136" s="278">
        <v>0</v>
      </c>
      <c r="H136" s="273">
        <v>0</v>
      </c>
      <c r="I136" s="273">
        <v>0</v>
      </c>
      <c r="J136" s="273">
        <v>0</v>
      </c>
      <c r="K136" s="126">
        <v>0</v>
      </c>
      <c r="L136" s="126">
        <v>0</v>
      </c>
      <c r="M136" s="130">
        <v>0</v>
      </c>
      <c r="N136" s="58" t="str">
        <f t="shared" ref="N136:N146" si="10">IF(D136="","","ok")</f>
        <v/>
      </c>
      <c r="O136" s="267">
        <f>IF('Rozpočet + Žádosti o změnu'!$ER$2="ano",'Rozpočet + Žádosti o změnu'!EL136,IF('Rozpočet + Žádosti o změnu'!$EF$2="ano",'Rozpočet + Žádosti o změnu'!DZ136,IF('Rozpočet + Žádosti o změnu'!$DT$2="ano",'Rozpočet + Žádosti o změnu'!DN136,IF('Rozpočet + Žádosti o změnu'!$DH$2="ano",'Rozpočet + Žádosti o změnu'!DB136,IF('Rozpočet + Žádosti o změnu'!$CV$2="ano",'Rozpočet + Žádosti o změnu'!CP136,IF('Rozpočet + Žádosti o změnu'!$CJ$2="ano",'Rozpočet + Žádosti o změnu'!CD136,IF('Rozpočet + Žádosti o změnu'!$BX$2="ano",'Rozpočet + Žádosti o změnu'!BR136,IF('Rozpočet + Žádosti o změnu'!$BL$2="ano",'Rozpočet + Žádosti o změnu'!BF136,IF('Rozpočet + Žádosti o změnu'!$AZ$2="ano",'Rozpočet + Žádosti o změnu'!AT136,IF('Rozpočet + Žádosti o změnu'!$AN$2="ano",'Rozpočet + Žádosti o změnu'!AH136,'Rozpočet + Žádosti o změnu'!H136))))))))))</f>
        <v>0</v>
      </c>
      <c r="P136" s="267">
        <f>IF('Rozpočet + Žádosti o změnu'!$ER$2="ano",'Rozpočet + Žádosti o změnu'!EM136,IF('Rozpočet + Žádosti o změnu'!$EF$2="ano",'Rozpočet + Žádosti o změnu'!EA136,IF('Rozpočet + Žádosti o změnu'!$DT$2="ano",'Rozpočet + Žádosti o změnu'!DO136,IF('Rozpočet + Žádosti o změnu'!$DH$2="ano",'Rozpočet + Žádosti o změnu'!DC136,IF('Rozpočet + Žádosti o změnu'!$CV$2="ano",'Rozpočet + Žádosti o změnu'!CQ136,IF('Rozpočet + Žádosti o změnu'!$CJ$2="ano",'Rozpočet + Žádosti o změnu'!CE136,IF('Rozpočet + Žádosti o změnu'!$BX$2="ano",'Rozpočet + Žádosti o změnu'!BS136,IF('Rozpočet + Žádosti o změnu'!$BL$2="ano",'Rozpočet + Žádosti o změnu'!BG136,IF('Rozpočet + Žádosti o změnu'!$AZ$2="ano",'Rozpočet + Žádosti o změnu'!AU136,IF('Rozpočet + Žádosti o změnu'!$AN$2="ano",'Rozpočet + Žádosti o změnu'!AI136,'Rozpočet + Žádosti o změnu'!I136))))))))))</f>
        <v>0</v>
      </c>
      <c r="Q136" s="267">
        <f>IF('Rozpočet + Žádosti o změnu'!$ER$2="ano",'Rozpočet + Žádosti o změnu'!EN136,IF('Rozpočet + Žádosti o změnu'!$EF$2="ano",'Rozpočet + Žádosti o změnu'!EB136,IF('Rozpočet + Žádosti o změnu'!$DT$2="ano",'Rozpočet + Žádosti o změnu'!DP136,IF('Rozpočet + Žádosti o změnu'!$DH$2="ano",'Rozpočet + Žádosti o změnu'!DD136,IF('Rozpočet + Žádosti o změnu'!$CV$2="ano",'Rozpočet + Žádosti o změnu'!CR136,IF('Rozpočet + Žádosti o změnu'!$CJ$2="ano",'Rozpočet + Žádosti o změnu'!CF136,IF('Rozpočet + Žádosti o změnu'!$BX$2="ano",'Rozpočet + Žádosti o změnu'!BT136,IF('Rozpočet + Žádosti o změnu'!$BL$2="ano",'Rozpočet + Žádosti o změnu'!BH136,IF('Rozpočet + Žádosti o změnu'!$AZ$2="ano",'Rozpočet + Žádosti o změnu'!AV136,IF('Rozpočet + Žádosti o změnu'!$AN$2="ano",'Rozpočet + Žádosti o změnu'!AJ136,'Rozpočet + Žádosti o změnu'!J136))))))))))</f>
        <v>0</v>
      </c>
      <c r="R136" s="267">
        <f>IF('Rozpočet + Žádosti o změnu'!$ER$2="ano",'Rozpočet + Žádosti o změnu'!EO136,IF('Rozpočet + Žádosti o změnu'!$EF$2="ano",'Rozpočet + Žádosti o změnu'!EC136,IF('Rozpočet + Žádosti o změnu'!$DT$2="ano",'Rozpočet + Žádosti o změnu'!DQ136,IF('Rozpočet + Žádosti o změnu'!$DH$2="ano",'Rozpočet + Žádosti o změnu'!DE136,IF('Rozpočet + Žádosti o změnu'!$CV$2="ano",'Rozpočet + Žádosti o změnu'!CS136,IF('Rozpočet + Žádosti o změnu'!$CJ$2="ano",'Rozpočet + Žádosti o změnu'!CG136,IF('Rozpočet + Žádosti o změnu'!$BX$2="ano",'Rozpočet + Žádosti o změnu'!BU136,IF('Rozpočet + Žádosti o změnu'!$BL$2="ano",'Rozpočet + Žádosti o změnu'!BI136,IF('Rozpočet + Žádosti o změnu'!$AZ$2="ano",'Rozpočet + Žádosti o změnu'!AW136,IF('Rozpočet + Žádosti o změnu'!$AN$2="ano",'Rozpočet + Žádosti o změnu'!AK136,'Rozpočet + Žádosti o změnu'!K136))))))))))</f>
        <v>0</v>
      </c>
      <c r="S136" s="267">
        <f>IF('Rozpočet + Žádosti o změnu'!$ER$2="ano",'Rozpočet + Žádosti o změnu'!EP136,IF('Rozpočet + Žádosti o změnu'!$EF$2="ano",'Rozpočet + Žádosti o změnu'!ED136,IF('Rozpočet + Žádosti o změnu'!$DT$2="ano",'Rozpočet + Žádosti o změnu'!DR136,IF('Rozpočet + Žádosti o změnu'!$DH$2="ano",'Rozpočet + Žádosti o změnu'!DF136,IF('Rozpočet + Žádosti o změnu'!$CV$2="ano",'Rozpočet + Žádosti o změnu'!CT136,IF('Rozpočet + Žádosti o změnu'!$CJ$2="ano",'Rozpočet + Žádosti o změnu'!CH136,IF('Rozpočet + Žádosti o změnu'!$BX$2="ano",'Rozpočet + Žádosti o změnu'!BV136,IF('Rozpočet + Žádosti o změnu'!$BL$2="ano",'Rozpočet + Žádosti o změnu'!BJ136,IF('Rozpočet + Žádosti o změnu'!$AZ$2="ano",'Rozpočet + Žádosti o změnu'!AX136,IF('Rozpočet + Žádosti o změnu'!$AN$2="ano",'Rozpočet + Žádosti o změnu'!AL136,'Rozpočet + Žádosti o změnu'!L136))))))))))</f>
        <v>0</v>
      </c>
      <c r="T136" s="267">
        <f>IF('Rozpočet + Žádosti o změnu'!$ER$2="ano",'Rozpočet + Žádosti o změnu'!EQ136,IF('Rozpočet + Žádosti o změnu'!$EF$2="ano",'Rozpočet + Žádosti o změnu'!EE136,IF('Rozpočet + Žádosti o změnu'!$DT$2="ano",'Rozpočet + Žádosti o změnu'!DS136,IF('Rozpočet + Žádosti o změnu'!$DH$2="ano",'Rozpočet + Žádosti o změnu'!DG136,IF('Rozpočet + Žádosti o změnu'!$CV$2="ano",'Rozpočet + Žádosti o změnu'!CU136,IF('Rozpočet + Žádosti o změnu'!$CJ$2="ano",'Rozpočet + Žádosti o změnu'!CI136,IF('Rozpočet + Žádosti o změnu'!$BX$2="ano",'Rozpočet + Žádosti o změnu'!BW136,IF('Rozpočet + Žádosti o změnu'!$BL$2="ano",'Rozpočet + Žádosti o změnu'!BK136,IF('Rozpočet + Žádosti o změnu'!$AZ$2="ano",'Rozpočet + Žádosti o změnu'!AY136,IF('Rozpočet + Žádosti o změnu'!$AN$2="ano",'Rozpočet + Žádosti o změnu'!AM136,'Rozpočet + Žádosti o změnu'!M136))))))))))</f>
        <v>0</v>
      </c>
      <c r="U136" s="267">
        <f>IF('Rozpočet + Žádosti o změnu'!$ER$2="ano",'Rozpočet + Žádosti o změnu'!ER136,IF('Rozpočet + Žádosti o změnu'!$EF$2="ano",'Rozpočet + Žádosti o změnu'!EF136,IF('Rozpočet + Žádosti o změnu'!$DT$2="ano",'Rozpočet + Žádosti o změnu'!DT136,IF('Rozpočet + Žádosti o změnu'!$DH$2="ano",'Rozpočet + Žádosti o změnu'!DH136,IF('Rozpočet + Žádosti o změnu'!$CV$2="ano",'Rozpočet + Žádosti o změnu'!CV136,IF('Rozpočet + Žádosti o změnu'!$CJ$2="ano",'Rozpočet + Žádosti o změnu'!CJ136,IF('Rozpočet + Žádosti o změnu'!$BX$2="ano",'Rozpočet + Žádosti o změnu'!BX136,IF('Rozpočet + Žádosti o změnu'!$BL$2="ano",'Rozpočet + Žádosti o změnu'!BL136,IF('Rozpočet + Žádosti o změnu'!$AZ$2="ano",'Rozpočet + Žádosti o změnu'!AZ136,IF('Rozpočet + Žádosti o změnu'!$AN$2="ano",'Rozpočet + Žádosti o změnu'!AN136,'Rozpočet + Žádosti o změnu'!N136))))))))))</f>
        <v>0</v>
      </c>
      <c r="W136" s="281">
        <f>IF('ZoR č. 1'!$D136="",0,'ZoR č. 1'!G136)+IF('ZoR č. 2'!$D136="",0,'ZoR č. 2'!G136)+IF('ZoR č. 3'!$D136="",0,'ZoR č. 3'!G136)+IF('ZoR č. 4'!$D136="",0,'ZoR č. 4'!G136)+IF('ZoR č. 5'!$D136="",0,'ZoR č. 5'!G136)+IF('ZoR č. 6'!$D136="",0,'ZoR č. 6'!G136)+IF('ZoR č. 7'!$D136="",0,'ZoR č. 7'!G136)+IF('ZoR č. 8'!$D136="",0,'ZoR č. 8'!G136)+IF('ZoR č. 9'!$D136="",0,'ZoR č. 9'!G136)+IF('ZoR č. 10'!$D136="",0,'ZoR č. 10'!G136)+IF(ZZoR!$D136="",0,ZZoR!G136)</f>
        <v>0</v>
      </c>
      <c r="X136" s="281">
        <f>IF('ZoR č. 1'!$D136="",0,'ZoR č. 1'!H136)+IF('ZoR č. 2'!$D136="",0,'ZoR č. 2'!H136)+IF('ZoR č. 3'!$D136="",0,'ZoR č. 3'!H136)+IF('ZoR č. 4'!$D136="",0,'ZoR č. 4'!H136)+IF('ZoR č. 5'!$D136="",0,'ZoR č. 5'!H136)+IF('ZoR č. 6'!$D136="",0,'ZoR č. 6'!H136)+IF('ZoR č. 7'!$D136="",0,'ZoR č. 7'!H136)+IF('ZoR č. 8'!$D136="",0,'ZoR č. 8'!H136)+IF('ZoR č. 9'!$D136="",0,'ZoR č. 9'!H136)+IF('ZoR č. 10'!$D136="",0,'ZoR č. 10'!H136)+IF(ZZoR!$D136="",0,ZZoR!H136)</f>
        <v>0</v>
      </c>
      <c r="Y136" s="281">
        <f>IF('ZoR č. 1'!$D136="",0,'ZoR č. 1'!I136)+IF('ZoR č. 2'!$D136="",0,'ZoR č. 2'!I136)+IF('ZoR č. 3'!$D136="",0,'ZoR č. 3'!I136)+IF('ZoR č. 4'!$D136="",0,'ZoR č. 4'!I136)+IF('ZoR č. 5'!$D136="",0,'ZoR č. 5'!I136)+IF('ZoR č. 6'!$D136="",0,'ZoR č. 6'!I136)+IF('ZoR č. 7'!$D136="",0,'ZoR č. 7'!I136)+IF('ZoR č. 8'!$D136="",0,'ZoR č. 8'!I136)+IF('ZoR č. 9'!$D136="",0,'ZoR č. 9'!I136)+IF('ZoR č. 10'!$D136="",0,'ZoR č. 10'!I136)+IF(ZZoR!$D136="",0,ZZoR!I136)</f>
        <v>0</v>
      </c>
      <c r="Z136" s="281">
        <f>IF('ZoR č. 1'!$D136="",0,'ZoR č. 1'!J136)+IF('ZoR č. 2'!$D136="",0,'ZoR č. 2'!J136)+IF('ZoR č. 3'!$D136="",0,'ZoR č. 3'!J136)+IF('ZoR č. 4'!$D136="",0,'ZoR č. 4'!J136)+IF('ZoR č. 5'!$D136="",0,'ZoR č. 5'!J136)+IF('ZoR č. 6'!$D136="",0,'ZoR č. 6'!J136)+IF('ZoR č. 7'!$D136="",0,'ZoR č. 7'!J136)+IF('ZoR č. 8'!$D136="",0,'ZoR č. 8'!J136)+IF('ZoR č. 9'!$D136="",0,'ZoR č. 9'!J136)+IF('ZoR č. 10'!$D136="",0,'ZoR č. 10'!J136)+IF(ZZoR!$D136="",0,ZZoR!J136)</f>
        <v>0</v>
      </c>
      <c r="AA136" s="281">
        <f>IF('ZoR č. 1'!$D136="",0,'ZoR č. 1'!K136)+IF('ZoR č. 2'!$D136="",0,'ZoR č. 2'!K136)+IF('ZoR č. 3'!$D136="",0,'ZoR č. 3'!K136)+IF('ZoR č. 4'!$D136="",0,'ZoR č. 4'!K136)+IF('ZoR č. 5'!$D136="",0,'ZoR č. 5'!K136)+IF('ZoR č. 6'!$D136="",0,'ZoR č. 6'!K136)+IF('ZoR č. 7'!$D136="",0,'ZoR č. 7'!K136)+IF('ZoR č. 8'!$D136="",0,'ZoR č. 8'!K136)+IF('ZoR č. 9'!$D136="",0,'ZoR č. 9'!K136)+IF('ZoR č. 10'!$D136="",0,'ZoR č. 10'!K136)+IF(ZZoR!$D136="",0,ZZoR!K136)</f>
        <v>0</v>
      </c>
      <c r="AB136" s="281">
        <f>IF('ZoR č. 1'!$D136="",0,'ZoR č. 1'!L136)+IF('ZoR č. 2'!$D136="",0,'ZoR č. 2'!L136)+IF('ZoR č. 3'!$D136="",0,'ZoR č. 3'!L136)+IF('ZoR č. 4'!$D136="",0,'ZoR č. 4'!L136)+IF('ZoR č. 5'!$D136="",0,'ZoR č. 5'!L136)+IF('ZoR č. 6'!$D136="",0,'ZoR č. 6'!L136)+IF('ZoR č. 7'!$D136="",0,'ZoR č. 7'!L136)+IF('ZoR č. 8'!$D136="",0,'ZoR č. 8'!L136)+IF('ZoR č. 9'!$D136="",0,'ZoR č. 9'!L136)+IF('ZoR č. 10'!$D136="",0,'ZoR č. 10'!L136)+IF(ZZoR!$D136="",0,ZZoR!L136)</f>
        <v>0</v>
      </c>
      <c r="AC136" s="281">
        <f>IF('ZoR č. 1'!$D136="",0,'ZoR č. 1'!M136)+IF('ZoR č. 2'!$D136="",0,'ZoR č. 2'!M136)+IF('ZoR č. 3'!$D136="",0,'ZoR č. 3'!M136)+IF('ZoR č. 4'!$D136="",0,'ZoR č. 4'!M136)+IF('ZoR č. 5'!$D136="",0,'ZoR č. 5'!M136)+IF('ZoR č. 6'!$D136="",0,'ZoR č. 6'!M136)+IF('ZoR č. 7'!$D136="",0,'ZoR č. 7'!M136)+IF('ZoR č. 8'!$D136="",0,'ZoR č. 8'!M136)+IF('ZoR č. 9'!$D136="",0,'ZoR č. 9'!M136)+IF('ZoR č. 10'!$D136="",0,'ZoR č. 10'!M136)+IF(ZZoR!$D136="",0,ZZoR!M136)</f>
        <v>0</v>
      </c>
      <c r="AE136" s="282" t="str">
        <f t="shared" ref="AE136:AE146" si="11">IF(D136="","",IF(OR(O136-W136&lt;0,P136-X136&lt;0,Q136-Y136&lt;0,R136-Z136&lt;0,S136-AA136&lt;0,T136-AB136&lt;0,U136-AC136&lt;0)=TRUE,"V předložených ZoR byl u tohoto partnera překročen počet jednotek dle aktuálního rozpočtu.",""))</f>
        <v/>
      </c>
    </row>
    <row r="137" spans="2:31" x14ac:dyDescent="0.25">
      <c r="B137" s="10" t="s">
        <v>250</v>
      </c>
      <c r="C137" s="104" t="str">
        <f>IF(COUNTA('Přehled partnerů'!C137:D137)&lt;&gt;2,"partner neuveden",IF('Přehled partnerů'!G137="ANO",'Přehled partnerů'!C137,"v tomto období nerelevantní"))</f>
        <v>partner neuveden</v>
      </c>
      <c r="D137" s="116" t="str">
        <f>IF(COUNTA('Přehled partnerů'!C137:D137)&lt;&gt;2,"",IF('Přehled partnerů'!G137="ANO",'Přehled partnerů'!D137,""))</f>
        <v/>
      </c>
      <c r="E137" s="24" t="str">
        <f t="shared" si="8"/>
        <v/>
      </c>
      <c r="F137" s="47" t="str">
        <f t="shared" si="9"/>
        <v/>
      </c>
      <c r="G137" s="278">
        <v>0</v>
      </c>
      <c r="H137" s="273">
        <v>0</v>
      </c>
      <c r="I137" s="273">
        <v>0</v>
      </c>
      <c r="J137" s="273">
        <v>0</v>
      </c>
      <c r="K137" s="126">
        <v>0</v>
      </c>
      <c r="L137" s="126">
        <v>0</v>
      </c>
      <c r="M137" s="130">
        <v>0</v>
      </c>
      <c r="N137" s="58" t="str">
        <f t="shared" si="10"/>
        <v/>
      </c>
      <c r="O137" s="267">
        <f>IF('Rozpočet + Žádosti o změnu'!$ER$2="ano",'Rozpočet + Žádosti o změnu'!EL137,IF('Rozpočet + Žádosti o změnu'!$EF$2="ano",'Rozpočet + Žádosti o změnu'!DZ137,IF('Rozpočet + Žádosti o změnu'!$DT$2="ano",'Rozpočet + Žádosti o změnu'!DN137,IF('Rozpočet + Žádosti o změnu'!$DH$2="ano",'Rozpočet + Žádosti o změnu'!DB137,IF('Rozpočet + Žádosti o změnu'!$CV$2="ano",'Rozpočet + Žádosti o změnu'!CP137,IF('Rozpočet + Žádosti o změnu'!$CJ$2="ano",'Rozpočet + Žádosti o změnu'!CD137,IF('Rozpočet + Žádosti o změnu'!$BX$2="ano",'Rozpočet + Žádosti o změnu'!BR137,IF('Rozpočet + Žádosti o změnu'!$BL$2="ano",'Rozpočet + Žádosti o změnu'!BF137,IF('Rozpočet + Žádosti o změnu'!$AZ$2="ano",'Rozpočet + Žádosti o změnu'!AT137,IF('Rozpočet + Žádosti o změnu'!$AN$2="ano",'Rozpočet + Žádosti o změnu'!AH137,'Rozpočet + Žádosti o změnu'!H137))))))))))</f>
        <v>0</v>
      </c>
      <c r="P137" s="267">
        <f>IF('Rozpočet + Žádosti o změnu'!$ER$2="ano",'Rozpočet + Žádosti o změnu'!EM137,IF('Rozpočet + Žádosti o změnu'!$EF$2="ano",'Rozpočet + Žádosti o změnu'!EA137,IF('Rozpočet + Žádosti o změnu'!$DT$2="ano",'Rozpočet + Žádosti o změnu'!DO137,IF('Rozpočet + Žádosti o změnu'!$DH$2="ano",'Rozpočet + Žádosti o změnu'!DC137,IF('Rozpočet + Žádosti o změnu'!$CV$2="ano",'Rozpočet + Žádosti o změnu'!CQ137,IF('Rozpočet + Žádosti o změnu'!$CJ$2="ano",'Rozpočet + Žádosti o změnu'!CE137,IF('Rozpočet + Žádosti o změnu'!$BX$2="ano",'Rozpočet + Žádosti o změnu'!BS137,IF('Rozpočet + Žádosti o změnu'!$BL$2="ano",'Rozpočet + Žádosti o změnu'!BG137,IF('Rozpočet + Žádosti o změnu'!$AZ$2="ano",'Rozpočet + Žádosti o změnu'!AU137,IF('Rozpočet + Žádosti o změnu'!$AN$2="ano",'Rozpočet + Žádosti o změnu'!AI137,'Rozpočet + Žádosti o změnu'!I137))))))))))</f>
        <v>0</v>
      </c>
      <c r="Q137" s="267">
        <f>IF('Rozpočet + Žádosti o změnu'!$ER$2="ano",'Rozpočet + Žádosti o změnu'!EN137,IF('Rozpočet + Žádosti o změnu'!$EF$2="ano",'Rozpočet + Žádosti o změnu'!EB137,IF('Rozpočet + Žádosti o změnu'!$DT$2="ano",'Rozpočet + Žádosti o změnu'!DP137,IF('Rozpočet + Žádosti o změnu'!$DH$2="ano",'Rozpočet + Žádosti o změnu'!DD137,IF('Rozpočet + Žádosti o změnu'!$CV$2="ano",'Rozpočet + Žádosti o změnu'!CR137,IF('Rozpočet + Žádosti o změnu'!$CJ$2="ano",'Rozpočet + Žádosti o změnu'!CF137,IF('Rozpočet + Žádosti o změnu'!$BX$2="ano",'Rozpočet + Žádosti o změnu'!BT137,IF('Rozpočet + Žádosti o změnu'!$BL$2="ano",'Rozpočet + Žádosti o změnu'!BH137,IF('Rozpočet + Žádosti o změnu'!$AZ$2="ano",'Rozpočet + Žádosti o změnu'!AV137,IF('Rozpočet + Žádosti o změnu'!$AN$2="ano",'Rozpočet + Žádosti o změnu'!AJ137,'Rozpočet + Žádosti o změnu'!J137))))))))))</f>
        <v>0</v>
      </c>
      <c r="R137" s="267">
        <f>IF('Rozpočet + Žádosti o změnu'!$ER$2="ano",'Rozpočet + Žádosti o změnu'!EO137,IF('Rozpočet + Žádosti o změnu'!$EF$2="ano",'Rozpočet + Žádosti o změnu'!EC137,IF('Rozpočet + Žádosti o změnu'!$DT$2="ano",'Rozpočet + Žádosti o změnu'!DQ137,IF('Rozpočet + Žádosti o změnu'!$DH$2="ano",'Rozpočet + Žádosti o změnu'!DE137,IF('Rozpočet + Žádosti o změnu'!$CV$2="ano",'Rozpočet + Žádosti o změnu'!CS137,IF('Rozpočet + Žádosti o změnu'!$CJ$2="ano",'Rozpočet + Žádosti o změnu'!CG137,IF('Rozpočet + Žádosti o změnu'!$BX$2="ano",'Rozpočet + Žádosti o změnu'!BU137,IF('Rozpočet + Žádosti o změnu'!$BL$2="ano",'Rozpočet + Žádosti o změnu'!BI137,IF('Rozpočet + Žádosti o změnu'!$AZ$2="ano",'Rozpočet + Žádosti o změnu'!AW137,IF('Rozpočet + Žádosti o změnu'!$AN$2="ano",'Rozpočet + Žádosti o změnu'!AK137,'Rozpočet + Žádosti o změnu'!K137))))))))))</f>
        <v>0</v>
      </c>
      <c r="S137" s="267">
        <f>IF('Rozpočet + Žádosti o změnu'!$ER$2="ano",'Rozpočet + Žádosti o změnu'!EP137,IF('Rozpočet + Žádosti o změnu'!$EF$2="ano",'Rozpočet + Žádosti o změnu'!ED137,IF('Rozpočet + Žádosti o změnu'!$DT$2="ano",'Rozpočet + Žádosti o změnu'!DR137,IF('Rozpočet + Žádosti o změnu'!$DH$2="ano",'Rozpočet + Žádosti o změnu'!DF137,IF('Rozpočet + Žádosti o změnu'!$CV$2="ano",'Rozpočet + Žádosti o změnu'!CT137,IF('Rozpočet + Žádosti o změnu'!$CJ$2="ano",'Rozpočet + Žádosti o změnu'!CH137,IF('Rozpočet + Žádosti o změnu'!$BX$2="ano",'Rozpočet + Žádosti o změnu'!BV137,IF('Rozpočet + Žádosti o změnu'!$BL$2="ano",'Rozpočet + Žádosti o změnu'!BJ137,IF('Rozpočet + Žádosti o změnu'!$AZ$2="ano",'Rozpočet + Žádosti o změnu'!AX137,IF('Rozpočet + Žádosti o změnu'!$AN$2="ano",'Rozpočet + Žádosti o změnu'!AL137,'Rozpočet + Žádosti o změnu'!L137))))))))))</f>
        <v>0</v>
      </c>
      <c r="T137" s="267">
        <f>IF('Rozpočet + Žádosti o změnu'!$ER$2="ano",'Rozpočet + Žádosti o změnu'!EQ137,IF('Rozpočet + Žádosti o změnu'!$EF$2="ano",'Rozpočet + Žádosti o změnu'!EE137,IF('Rozpočet + Žádosti o změnu'!$DT$2="ano",'Rozpočet + Žádosti o změnu'!DS137,IF('Rozpočet + Žádosti o změnu'!$DH$2="ano",'Rozpočet + Žádosti o změnu'!DG137,IF('Rozpočet + Žádosti o změnu'!$CV$2="ano",'Rozpočet + Žádosti o změnu'!CU137,IF('Rozpočet + Žádosti o změnu'!$CJ$2="ano",'Rozpočet + Žádosti o změnu'!CI137,IF('Rozpočet + Žádosti o změnu'!$BX$2="ano",'Rozpočet + Žádosti o změnu'!BW137,IF('Rozpočet + Žádosti o změnu'!$BL$2="ano",'Rozpočet + Žádosti o změnu'!BK137,IF('Rozpočet + Žádosti o změnu'!$AZ$2="ano",'Rozpočet + Žádosti o změnu'!AY137,IF('Rozpočet + Žádosti o změnu'!$AN$2="ano",'Rozpočet + Žádosti o změnu'!AM137,'Rozpočet + Žádosti o změnu'!M137))))))))))</f>
        <v>0</v>
      </c>
      <c r="U137" s="267">
        <f>IF('Rozpočet + Žádosti o změnu'!$ER$2="ano",'Rozpočet + Žádosti o změnu'!ER137,IF('Rozpočet + Žádosti o změnu'!$EF$2="ano",'Rozpočet + Žádosti o změnu'!EF137,IF('Rozpočet + Žádosti o změnu'!$DT$2="ano",'Rozpočet + Žádosti o změnu'!DT137,IF('Rozpočet + Žádosti o změnu'!$DH$2="ano",'Rozpočet + Žádosti o změnu'!DH137,IF('Rozpočet + Žádosti o změnu'!$CV$2="ano",'Rozpočet + Žádosti o změnu'!CV137,IF('Rozpočet + Žádosti o změnu'!$CJ$2="ano",'Rozpočet + Žádosti o změnu'!CJ137,IF('Rozpočet + Žádosti o změnu'!$BX$2="ano",'Rozpočet + Žádosti o změnu'!BX137,IF('Rozpočet + Žádosti o změnu'!$BL$2="ano",'Rozpočet + Žádosti o změnu'!BL137,IF('Rozpočet + Žádosti o změnu'!$AZ$2="ano",'Rozpočet + Žádosti o změnu'!AZ137,IF('Rozpočet + Žádosti o změnu'!$AN$2="ano",'Rozpočet + Žádosti o změnu'!AN137,'Rozpočet + Žádosti o změnu'!N137))))))))))</f>
        <v>0</v>
      </c>
      <c r="W137" s="281">
        <f>IF('ZoR č. 1'!$D137="",0,'ZoR č. 1'!G137)+IF('ZoR č. 2'!$D137="",0,'ZoR č. 2'!G137)+IF('ZoR č. 3'!$D137="",0,'ZoR č. 3'!G137)+IF('ZoR č. 4'!$D137="",0,'ZoR č. 4'!G137)+IF('ZoR č. 5'!$D137="",0,'ZoR č. 5'!G137)+IF('ZoR č. 6'!$D137="",0,'ZoR č. 6'!G137)+IF('ZoR č. 7'!$D137="",0,'ZoR č. 7'!G137)+IF('ZoR č. 8'!$D137="",0,'ZoR č. 8'!G137)+IF('ZoR č. 9'!$D137="",0,'ZoR č. 9'!G137)+IF('ZoR č. 10'!$D137="",0,'ZoR č. 10'!G137)+IF(ZZoR!$D137="",0,ZZoR!G137)</f>
        <v>0</v>
      </c>
      <c r="X137" s="281">
        <f>IF('ZoR č. 1'!$D137="",0,'ZoR č. 1'!H137)+IF('ZoR č. 2'!$D137="",0,'ZoR č. 2'!H137)+IF('ZoR č. 3'!$D137="",0,'ZoR č. 3'!H137)+IF('ZoR č. 4'!$D137="",0,'ZoR č. 4'!H137)+IF('ZoR č. 5'!$D137="",0,'ZoR č. 5'!H137)+IF('ZoR č. 6'!$D137="",0,'ZoR č. 6'!H137)+IF('ZoR č. 7'!$D137="",0,'ZoR č. 7'!H137)+IF('ZoR č. 8'!$D137="",0,'ZoR č. 8'!H137)+IF('ZoR č. 9'!$D137="",0,'ZoR č. 9'!H137)+IF('ZoR č. 10'!$D137="",0,'ZoR č. 10'!H137)+IF(ZZoR!$D137="",0,ZZoR!H137)</f>
        <v>0</v>
      </c>
      <c r="Y137" s="281">
        <f>IF('ZoR č. 1'!$D137="",0,'ZoR č. 1'!I137)+IF('ZoR č. 2'!$D137="",0,'ZoR č. 2'!I137)+IF('ZoR č. 3'!$D137="",0,'ZoR č. 3'!I137)+IF('ZoR č. 4'!$D137="",0,'ZoR č. 4'!I137)+IF('ZoR č. 5'!$D137="",0,'ZoR č. 5'!I137)+IF('ZoR č. 6'!$D137="",0,'ZoR č. 6'!I137)+IF('ZoR č. 7'!$D137="",0,'ZoR č. 7'!I137)+IF('ZoR č. 8'!$D137="",0,'ZoR č. 8'!I137)+IF('ZoR č. 9'!$D137="",0,'ZoR č. 9'!I137)+IF('ZoR č. 10'!$D137="",0,'ZoR č. 10'!I137)+IF(ZZoR!$D137="",0,ZZoR!I137)</f>
        <v>0</v>
      </c>
      <c r="Z137" s="281">
        <f>IF('ZoR č. 1'!$D137="",0,'ZoR č. 1'!J137)+IF('ZoR č. 2'!$D137="",0,'ZoR č. 2'!J137)+IF('ZoR č. 3'!$D137="",0,'ZoR č. 3'!J137)+IF('ZoR č. 4'!$D137="",0,'ZoR č. 4'!J137)+IF('ZoR č. 5'!$D137="",0,'ZoR č. 5'!J137)+IF('ZoR č. 6'!$D137="",0,'ZoR č. 6'!J137)+IF('ZoR č. 7'!$D137="",0,'ZoR č. 7'!J137)+IF('ZoR č. 8'!$D137="",0,'ZoR č. 8'!J137)+IF('ZoR č. 9'!$D137="",0,'ZoR č. 9'!J137)+IF('ZoR č. 10'!$D137="",0,'ZoR č. 10'!J137)+IF(ZZoR!$D137="",0,ZZoR!J137)</f>
        <v>0</v>
      </c>
      <c r="AA137" s="281">
        <f>IF('ZoR č. 1'!$D137="",0,'ZoR č. 1'!K137)+IF('ZoR č. 2'!$D137="",0,'ZoR č. 2'!K137)+IF('ZoR č. 3'!$D137="",0,'ZoR č. 3'!K137)+IF('ZoR č. 4'!$D137="",0,'ZoR č. 4'!K137)+IF('ZoR č. 5'!$D137="",0,'ZoR č. 5'!K137)+IF('ZoR č. 6'!$D137="",0,'ZoR č. 6'!K137)+IF('ZoR č. 7'!$D137="",0,'ZoR č. 7'!K137)+IF('ZoR č. 8'!$D137="",0,'ZoR č. 8'!K137)+IF('ZoR č. 9'!$D137="",0,'ZoR č. 9'!K137)+IF('ZoR č. 10'!$D137="",0,'ZoR č. 10'!K137)+IF(ZZoR!$D137="",0,ZZoR!K137)</f>
        <v>0</v>
      </c>
      <c r="AB137" s="281">
        <f>IF('ZoR č. 1'!$D137="",0,'ZoR č. 1'!L137)+IF('ZoR č. 2'!$D137="",0,'ZoR č. 2'!L137)+IF('ZoR č. 3'!$D137="",0,'ZoR č. 3'!L137)+IF('ZoR č. 4'!$D137="",0,'ZoR č. 4'!L137)+IF('ZoR č. 5'!$D137="",0,'ZoR č. 5'!L137)+IF('ZoR č. 6'!$D137="",0,'ZoR č. 6'!L137)+IF('ZoR č. 7'!$D137="",0,'ZoR č. 7'!L137)+IF('ZoR č. 8'!$D137="",0,'ZoR č. 8'!L137)+IF('ZoR č. 9'!$D137="",0,'ZoR č. 9'!L137)+IF('ZoR č. 10'!$D137="",0,'ZoR č. 10'!L137)+IF(ZZoR!$D137="",0,ZZoR!L137)</f>
        <v>0</v>
      </c>
      <c r="AC137" s="281">
        <f>IF('ZoR č. 1'!$D137="",0,'ZoR č. 1'!M137)+IF('ZoR č. 2'!$D137="",0,'ZoR č. 2'!M137)+IF('ZoR č. 3'!$D137="",0,'ZoR č. 3'!M137)+IF('ZoR č. 4'!$D137="",0,'ZoR č. 4'!M137)+IF('ZoR č. 5'!$D137="",0,'ZoR č. 5'!M137)+IF('ZoR č. 6'!$D137="",0,'ZoR č. 6'!M137)+IF('ZoR č. 7'!$D137="",0,'ZoR č. 7'!M137)+IF('ZoR č. 8'!$D137="",0,'ZoR č. 8'!M137)+IF('ZoR č. 9'!$D137="",0,'ZoR č. 9'!M137)+IF('ZoR č. 10'!$D137="",0,'ZoR č. 10'!M137)+IF(ZZoR!$D137="",0,ZZoR!M137)</f>
        <v>0</v>
      </c>
      <c r="AE137" s="282" t="str">
        <f t="shared" si="11"/>
        <v/>
      </c>
    </row>
    <row r="138" spans="2:31" x14ac:dyDescent="0.25">
      <c r="B138" s="10" t="s">
        <v>251</v>
      </c>
      <c r="C138" s="104" t="str">
        <f>IF(COUNTA('Přehled partnerů'!C138:D138)&lt;&gt;2,"partner neuveden",IF('Přehled partnerů'!G138="ANO",'Přehled partnerů'!C138,"v tomto období nerelevantní"))</f>
        <v>partner neuveden</v>
      </c>
      <c r="D138" s="116" t="str">
        <f>IF(COUNTA('Přehled partnerů'!C138:D138)&lt;&gt;2,"",IF('Přehled partnerů'!G138="ANO",'Přehled partnerů'!D138,""))</f>
        <v/>
      </c>
      <c r="E138" s="24" t="str">
        <f t="shared" si="8"/>
        <v/>
      </c>
      <c r="F138" s="47" t="str">
        <f t="shared" si="9"/>
        <v/>
      </c>
      <c r="G138" s="278">
        <v>0</v>
      </c>
      <c r="H138" s="273">
        <v>0</v>
      </c>
      <c r="I138" s="273">
        <v>0</v>
      </c>
      <c r="J138" s="273">
        <v>0</v>
      </c>
      <c r="K138" s="126">
        <v>0</v>
      </c>
      <c r="L138" s="126">
        <v>0</v>
      </c>
      <c r="M138" s="130">
        <v>0</v>
      </c>
      <c r="N138" s="58" t="str">
        <f t="shared" si="10"/>
        <v/>
      </c>
      <c r="O138" s="267">
        <f>IF('Rozpočet + Žádosti o změnu'!$ER$2="ano",'Rozpočet + Žádosti o změnu'!EL138,IF('Rozpočet + Žádosti o změnu'!$EF$2="ano",'Rozpočet + Žádosti o změnu'!DZ138,IF('Rozpočet + Žádosti o změnu'!$DT$2="ano",'Rozpočet + Žádosti o změnu'!DN138,IF('Rozpočet + Žádosti o změnu'!$DH$2="ano",'Rozpočet + Žádosti o změnu'!DB138,IF('Rozpočet + Žádosti o změnu'!$CV$2="ano",'Rozpočet + Žádosti o změnu'!CP138,IF('Rozpočet + Žádosti o změnu'!$CJ$2="ano",'Rozpočet + Žádosti o změnu'!CD138,IF('Rozpočet + Žádosti o změnu'!$BX$2="ano",'Rozpočet + Žádosti o změnu'!BR138,IF('Rozpočet + Žádosti o změnu'!$BL$2="ano",'Rozpočet + Žádosti o změnu'!BF138,IF('Rozpočet + Žádosti o změnu'!$AZ$2="ano",'Rozpočet + Žádosti o změnu'!AT138,IF('Rozpočet + Žádosti o změnu'!$AN$2="ano",'Rozpočet + Žádosti o změnu'!AH138,'Rozpočet + Žádosti o změnu'!H138))))))))))</f>
        <v>0</v>
      </c>
      <c r="P138" s="267">
        <f>IF('Rozpočet + Žádosti o změnu'!$ER$2="ano",'Rozpočet + Žádosti o změnu'!EM138,IF('Rozpočet + Žádosti o změnu'!$EF$2="ano",'Rozpočet + Žádosti o změnu'!EA138,IF('Rozpočet + Žádosti o změnu'!$DT$2="ano",'Rozpočet + Žádosti o změnu'!DO138,IF('Rozpočet + Žádosti o změnu'!$DH$2="ano",'Rozpočet + Žádosti o změnu'!DC138,IF('Rozpočet + Žádosti o změnu'!$CV$2="ano",'Rozpočet + Žádosti o změnu'!CQ138,IF('Rozpočet + Žádosti o změnu'!$CJ$2="ano",'Rozpočet + Žádosti o změnu'!CE138,IF('Rozpočet + Žádosti o změnu'!$BX$2="ano",'Rozpočet + Žádosti o změnu'!BS138,IF('Rozpočet + Žádosti o změnu'!$BL$2="ano",'Rozpočet + Žádosti o změnu'!BG138,IF('Rozpočet + Žádosti o změnu'!$AZ$2="ano",'Rozpočet + Žádosti o změnu'!AU138,IF('Rozpočet + Žádosti o změnu'!$AN$2="ano",'Rozpočet + Žádosti o změnu'!AI138,'Rozpočet + Žádosti o změnu'!I138))))))))))</f>
        <v>0</v>
      </c>
      <c r="Q138" s="267">
        <f>IF('Rozpočet + Žádosti o změnu'!$ER$2="ano",'Rozpočet + Žádosti o změnu'!EN138,IF('Rozpočet + Žádosti o změnu'!$EF$2="ano",'Rozpočet + Žádosti o změnu'!EB138,IF('Rozpočet + Žádosti o změnu'!$DT$2="ano",'Rozpočet + Žádosti o změnu'!DP138,IF('Rozpočet + Žádosti o změnu'!$DH$2="ano",'Rozpočet + Žádosti o změnu'!DD138,IF('Rozpočet + Žádosti o změnu'!$CV$2="ano",'Rozpočet + Žádosti o změnu'!CR138,IF('Rozpočet + Žádosti o změnu'!$CJ$2="ano",'Rozpočet + Žádosti o změnu'!CF138,IF('Rozpočet + Žádosti o změnu'!$BX$2="ano",'Rozpočet + Žádosti o změnu'!BT138,IF('Rozpočet + Žádosti o změnu'!$BL$2="ano",'Rozpočet + Žádosti o změnu'!BH138,IF('Rozpočet + Žádosti o změnu'!$AZ$2="ano",'Rozpočet + Žádosti o změnu'!AV138,IF('Rozpočet + Žádosti o změnu'!$AN$2="ano",'Rozpočet + Žádosti o změnu'!AJ138,'Rozpočet + Žádosti o změnu'!J138))))))))))</f>
        <v>0</v>
      </c>
      <c r="R138" s="267">
        <f>IF('Rozpočet + Žádosti o změnu'!$ER$2="ano",'Rozpočet + Žádosti o změnu'!EO138,IF('Rozpočet + Žádosti o změnu'!$EF$2="ano",'Rozpočet + Žádosti o změnu'!EC138,IF('Rozpočet + Žádosti o změnu'!$DT$2="ano",'Rozpočet + Žádosti o změnu'!DQ138,IF('Rozpočet + Žádosti o změnu'!$DH$2="ano",'Rozpočet + Žádosti o změnu'!DE138,IF('Rozpočet + Žádosti o změnu'!$CV$2="ano",'Rozpočet + Žádosti o změnu'!CS138,IF('Rozpočet + Žádosti o změnu'!$CJ$2="ano",'Rozpočet + Žádosti o změnu'!CG138,IF('Rozpočet + Žádosti o změnu'!$BX$2="ano",'Rozpočet + Žádosti o změnu'!BU138,IF('Rozpočet + Žádosti o změnu'!$BL$2="ano",'Rozpočet + Žádosti o změnu'!BI138,IF('Rozpočet + Žádosti o změnu'!$AZ$2="ano",'Rozpočet + Žádosti o změnu'!AW138,IF('Rozpočet + Žádosti o změnu'!$AN$2="ano",'Rozpočet + Žádosti o změnu'!AK138,'Rozpočet + Žádosti o změnu'!K138))))))))))</f>
        <v>0</v>
      </c>
      <c r="S138" s="267">
        <f>IF('Rozpočet + Žádosti o změnu'!$ER$2="ano",'Rozpočet + Žádosti o změnu'!EP138,IF('Rozpočet + Žádosti o změnu'!$EF$2="ano",'Rozpočet + Žádosti o změnu'!ED138,IF('Rozpočet + Žádosti o změnu'!$DT$2="ano",'Rozpočet + Žádosti o změnu'!DR138,IF('Rozpočet + Žádosti o změnu'!$DH$2="ano",'Rozpočet + Žádosti o změnu'!DF138,IF('Rozpočet + Žádosti o změnu'!$CV$2="ano",'Rozpočet + Žádosti o změnu'!CT138,IF('Rozpočet + Žádosti o změnu'!$CJ$2="ano",'Rozpočet + Žádosti o změnu'!CH138,IF('Rozpočet + Žádosti o změnu'!$BX$2="ano",'Rozpočet + Žádosti o změnu'!BV138,IF('Rozpočet + Žádosti o změnu'!$BL$2="ano",'Rozpočet + Žádosti o změnu'!BJ138,IF('Rozpočet + Žádosti o změnu'!$AZ$2="ano",'Rozpočet + Žádosti o změnu'!AX138,IF('Rozpočet + Žádosti o změnu'!$AN$2="ano",'Rozpočet + Žádosti o změnu'!AL138,'Rozpočet + Žádosti o změnu'!L138))))))))))</f>
        <v>0</v>
      </c>
      <c r="T138" s="267">
        <f>IF('Rozpočet + Žádosti o změnu'!$ER$2="ano",'Rozpočet + Žádosti o změnu'!EQ138,IF('Rozpočet + Žádosti o změnu'!$EF$2="ano",'Rozpočet + Žádosti o změnu'!EE138,IF('Rozpočet + Žádosti o změnu'!$DT$2="ano",'Rozpočet + Žádosti o změnu'!DS138,IF('Rozpočet + Žádosti o změnu'!$DH$2="ano",'Rozpočet + Žádosti o změnu'!DG138,IF('Rozpočet + Žádosti o změnu'!$CV$2="ano",'Rozpočet + Žádosti o změnu'!CU138,IF('Rozpočet + Žádosti o změnu'!$CJ$2="ano",'Rozpočet + Žádosti o změnu'!CI138,IF('Rozpočet + Žádosti o změnu'!$BX$2="ano",'Rozpočet + Žádosti o změnu'!BW138,IF('Rozpočet + Žádosti o změnu'!$BL$2="ano",'Rozpočet + Žádosti o změnu'!BK138,IF('Rozpočet + Žádosti o změnu'!$AZ$2="ano",'Rozpočet + Žádosti o změnu'!AY138,IF('Rozpočet + Žádosti o změnu'!$AN$2="ano",'Rozpočet + Žádosti o změnu'!AM138,'Rozpočet + Žádosti o změnu'!M138))))))))))</f>
        <v>0</v>
      </c>
      <c r="U138" s="267">
        <f>IF('Rozpočet + Žádosti o změnu'!$ER$2="ano",'Rozpočet + Žádosti o změnu'!ER138,IF('Rozpočet + Žádosti o změnu'!$EF$2="ano",'Rozpočet + Žádosti o změnu'!EF138,IF('Rozpočet + Žádosti o změnu'!$DT$2="ano",'Rozpočet + Žádosti o změnu'!DT138,IF('Rozpočet + Žádosti o změnu'!$DH$2="ano",'Rozpočet + Žádosti o změnu'!DH138,IF('Rozpočet + Žádosti o změnu'!$CV$2="ano",'Rozpočet + Žádosti o změnu'!CV138,IF('Rozpočet + Žádosti o změnu'!$CJ$2="ano",'Rozpočet + Žádosti o změnu'!CJ138,IF('Rozpočet + Žádosti o změnu'!$BX$2="ano",'Rozpočet + Žádosti o změnu'!BX138,IF('Rozpočet + Žádosti o změnu'!$BL$2="ano",'Rozpočet + Žádosti o změnu'!BL138,IF('Rozpočet + Žádosti o změnu'!$AZ$2="ano",'Rozpočet + Žádosti o změnu'!AZ138,IF('Rozpočet + Žádosti o změnu'!$AN$2="ano",'Rozpočet + Žádosti o změnu'!AN138,'Rozpočet + Žádosti o změnu'!N138))))))))))</f>
        <v>0</v>
      </c>
      <c r="W138" s="281">
        <f>IF('ZoR č. 1'!$D138="",0,'ZoR č. 1'!G138)+IF('ZoR č. 2'!$D138="",0,'ZoR č. 2'!G138)+IF('ZoR č. 3'!$D138="",0,'ZoR č. 3'!G138)+IF('ZoR č. 4'!$D138="",0,'ZoR č. 4'!G138)+IF('ZoR č. 5'!$D138="",0,'ZoR č. 5'!G138)+IF('ZoR č. 6'!$D138="",0,'ZoR č. 6'!G138)+IF('ZoR č. 7'!$D138="",0,'ZoR č. 7'!G138)+IF('ZoR č. 8'!$D138="",0,'ZoR č. 8'!G138)+IF('ZoR č. 9'!$D138="",0,'ZoR č. 9'!G138)+IF('ZoR č. 10'!$D138="",0,'ZoR č. 10'!G138)+IF(ZZoR!$D138="",0,ZZoR!G138)</f>
        <v>0</v>
      </c>
      <c r="X138" s="281">
        <f>IF('ZoR č. 1'!$D138="",0,'ZoR č. 1'!H138)+IF('ZoR č. 2'!$D138="",0,'ZoR č. 2'!H138)+IF('ZoR č. 3'!$D138="",0,'ZoR č. 3'!H138)+IF('ZoR č. 4'!$D138="",0,'ZoR č. 4'!H138)+IF('ZoR č. 5'!$D138="",0,'ZoR č. 5'!H138)+IF('ZoR č. 6'!$D138="",0,'ZoR č. 6'!H138)+IF('ZoR č. 7'!$D138="",0,'ZoR č. 7'!H138)+IF('ZoR č. 8'!$D138="",0,'ZoR č. 8'!H138)+IF('ZoR č. 9'!$D138="",0,'ZoR č. 9'!H138)+IF('ZoR č. 10'!$D138="",0,'ZoR č. 10'!H138)+IF(ZZoR!$D138="",0,ZZoR!H138)</f>
        <v>0</v>
      </c>
      <c r="Y138" s="281">
        <f>IF('ZoR č. 1'!$D138="",0,'ZoR č. 1'!I138)+IF('ZoR č. 2'!$D138="",0,'ZoR č. 2'!I138)+IF('ZoR č. 3'!$D138="",0,'ZoR č. 3'!I138)+IF('ZoR č. 4'!$D138="",0,'ZoR č. 4'!I138)+IF('ZoR č. 5'!$D138="",0,'ZoR č. 5'!I138)+IF('ZoR č. 6'!$D138="",0,'ZoR č. 6'!I138)+IF('ZoR č. 7'!$D138="",0,'ZoR č. 7'!I138)+IF('ZoR č. 8'!$D138="",0,'ZoR č. 8'!I138)+IF('ZoR č. 9'!$D138="",0,'ZoR č. 9'!I138)+IF('ZoR č. 10'!$D138="",0,'ZoR č. 10'!I138)+IF(ZZoR!$D138="",0,ZZoR!I138)</f>
        <v>0</v>
      </c>
      <c r="Z138" s="281">
        <f>IF('ZoR č. 1'!$D138="",0,'ZoR č. 1'!J138)+IF('ZoR č. 2'!$D138="",0,'ZoR č. 2'!J138)+IF('ZoR č. 3'!$D138="",0,'ZoR č. 3'!J138)+IF('ZoR č. 4'!$D138="",0,'ZoR č. 4'!J138)+IF('ZoR č. 5'!$D138="",0,'ZoR č. 5'!J138)+IF('ZoR č. 6'!$D138="",0,'ZoR č. 6'!J138)+IF('ZoR č. 7'!$D138="",0,'ZoR č. 7'!J138)+IF('ZoR č. 8'!$D138="",0,'ZoR č. 8'!J138)+IF('ZoR č. 9'!$D138="",0,'ZoR č. 9'!J138)+IF('ZoR č. 10'!$D138="",0,'ZoR č. 10'!J138)+IF(ZZoR!$D138="",0,ZZoR!J138)</f>
        <v>0</v>
      </c>
      <c r="AA138" s="281">
        <f>IF('ZoR č. 1'!$D138="",0,'ZoR č. 1'!K138)+IF('ZoR č. 2'!$D138="",0,'ZoR č. 2'!K138)+IF('ZoR č. 3'!$D138="",0,'ZoR č. 3'!K138)+IF('ZoR č. 4'!$D138="",0,'ZoR č. 4'!K138)+IF('ZoR č. 5'!$D138="",0,'ZoR č. 5'!K138)+IF('ZoR č. 6'!$D138="",0,'ZoR č. 6'!K138)+IF('ZoR č. 7'!$D138="",0,'ZoR č. 7'!K138)+IF('ZoR č. 8'!$D138="",0,'ZoR č. 8'!K138)+IF('ZoR č. 9'!$D138="",0,'ZoR č. 9'!K138)+IF('ZoR č. 10'!$D138="",0,'ZoR č. 10'!K138)+IF(ZZoR!$D138="",0,ZZoR!K138)</f>
        <v>0</v>
      </c>
      <c r="AB138" s="281">
        <f>IF('ZoR č. 1'!$D138="",0,'ZoR č. 1'!L138)+IF('ZoR č. 2'!$D138="",0,'ZoR č. 2'!L138)+IF('ZoR č. 3'!$D138="",0,'ZoR č. 3'!L138)+IF('ZoR č. 4'!$D138="",0,'ZoR č. 4'!L138)+IF('ZoR č. 5'!$D138="",0,'ZoR č. 5'!L138)+IF('ZoR č. 6'!$D138="",0,'ZoR č. 6'!L138)+IF('ZoR č. 7'!$D138="",0,'ZoR č. 7'!L138)+IF('ZoR č. 8'!$D138="",0,'ZoR č. 8'!L138)+IF('ZoR č. 9'!$D138="",0,'ZoR č. 9'!L138)+IF('ZoR č. 10'!$D138="",0,'ZoR č. 10'!L138)+IF(ZZoR!$D138="",0,ZZoR!L138)</f>
        <v>0</v>
      </c>
      <c r="AC138" s="281">
        <f>IF('ZoR č. 1'!$D138="",0,'ZoR č. 1'!M138)+IF('ZoR č. 2'!$D138="",0,'ZoR č. 2'!M138)+IF('ZoR č. 3'!$D138="",0,'ZoR č. 3'!M138)+IF('ZoR č. 4'!$D138="",0,'ZoR č. 4'!M138)+IF('ZoR č. 5'!$D138="",0,'ZoR č. 5'!M138)+IF('ZoR č. 6'!$D138="",0,'ZoR č. 6'!M138)+IF('ZoR č. 7'!$D138="",0,'ZoR č. 7'!M138)+IF('ZoR č. 8'!$D138="",0,'ZoR č. 8'!M138)+IF('ZoR č. 9'!$D138="",0,'ZoR č. 9'!M138)+IF('ZoR č. 10'!$D138="",0,'ZoR č. 10'!M138)+IF(ZZoR!$D138="",0,ZZoR!M138)</f>
        <v>0</v>
      </c>
      <c r="AE138" s="282" t="str">
        <f t="shared" si="11"/>
        <v/>
      </c>
    </row>
    <row r="139" spans="2:31" x14ac:dyDescent="0.25">
      <c r="B139" s="10" t="s">
        <v>252</v>
      </c>
      <c r="C139" s="104" t="str">
        <f>IF(COUNTA('Přehled partnerů'!C139:D139)&lt;&gt;2,"partner neuveden",IF('Přehled partnerů'!G139="ANO",'Přehled partnerů'!C139,"v tomto období nerelevantní"))</f>
        <v>partner neuveden</v>
      </c>
      <c r="D139" s="116" t="str">
        <f>IF(COUNTA('Přehled partnerů'!C139:D139)&lt;&gt;2,"",IF('Přehled partnerů'!G139="ANO",'Přehled partnerů'!D139,""))</f>
        <v/>
      </c>
      <c r="E139" s="24" t="str">
        <f t="shared" si="8"/>
        <v/>
      </c>
      <c r="F139" s="47" t="str">
        <f t="shared" si="9"/>
        <v/>
      </c>
      <c r="G139" s="278">
        <v>0</v>
      </c>
      <c r="H139" s="273">
        <v>0</v>
      </c>
      <c r="I139" s="273">
        <v>0</v>
      </c>
      <c r="J139" s="273">
        <v>0</v>
      </c>
      <c r="K139" s="126">
        <v>0</v>
      </c>
      <c r="L139" s="126">
        <v>0</v>
      </c>
      <c r="M139" s="130">
        <v>0</v>
      </c>
      <c r="N139" s="58" t="str">
        <f t="shared" si="10"/>
        <v/>
      </c>
      <c r="O139" s="267">
        <f>IF('Rozpočet + Žádosti o změnu'!$ER$2="ano",'Rozpočet + Žádosti o změnu'!EL139,IF('Rozpočet + Žádosti o změnu'!$EF$2="ano",'Rozpočet + Žádosti o změnu'!DZ139,IF('Rozpočet + Žádosti o změnu'!$DT$2="ano",'Rozpočet + Žádosti o změnu'!DN139,IF('Rozpočet + Žádosti o změnu'!$DH$2="ano",'Rozpočet + Žádosti o změnu'!DB139,IF('Rozpočet + Žádosti o změnu'!$CV$2="ano",'Rozpočet + Žádosti o změnu'!CP139,IF('Rozpočet + Žádosti o změnu'!$CJ$2="ano",'Rozpočet + Žádosti o změnu'!CD139,IF('Rozpočet + Žádosti o změnu'!$BX$2="ano",'Rozpočet + Žádosti o změnu'!BR139,IF('Rozpočet + Žádosti o změnu'!$BL$2="ano",'Rozpočet + Žádosti o změnu'!BF139,IF('Rozpočet + Žádosti o změnu'!$AZ$2="ano",'Rozpočet + Žádosti o změnu'!AT139,IF('Rozpočet + Žádosti o změnu'!$AN$2="ano",'Rozpočet + Žádosti o změnu'!AH139,'Rozpočet + Žádosti o změnu'!H139))))))))))</f>
        <v>0</v>
      </c>
      <c r="P139" s="267">
        <f>IF('Rozpočet + Žádosti o změnu'!$ER$2="ano",'Rozpočet + Žádosti o změnu'!EM139,IF('Rozpočet + Žádosti o změnu'!$EF$2="ano",'Rozpočet + Žádosti o změnu'!EA139,IF('Rozpočet + Žádosti o změnu'!$DT$2="ano",'Rozpočet + Žádosti o změnu'!DO139,IF('Rozpočet + Žádosti o změnu'!$DH$2="ano",'Rozpočet + Žádosti o změnu'!DC139,IF('Rozpočet + Žádosti o změnu'!$CV$2="ano",'Rozpočet + Žádosti o změnu'!CQ139,IF('Rozpočet + Žádosti o změnu'!$CJ$2="ano",'Rozpočet + Žádosti o změnu'!CE139,IF('Rozpočet + Žádosti o změnu'!$BX$2="ano",'Rozpočet + Žádosti o změnu'!BS139,IF('Rozpočet + Žádosti o změnu'!$BL$2="ano",'Rozpočet + Žádosti o změnu'!BG139,IF('Rozpočet + Žádosti o změnu'!$AZ$2="ano",'Rozpočet + Žádosti o změnu'!AU139,IF('Rozpočet + Žádosti o změnu'!$AN$2="ano",'Rozpočet + Žádosti o změnu'!AI139,'Rozpočet + Žádosti o změnu'!I139))))))))))</f>
        <v>0</v>
      </c>
      <c r="Q139" s="267">
        <f>IF('Rozpočet + Žádosti o změnu'!$ER$2="ano",'Rozpočet + Žádosti o změnu'!EN139,IF('Rozpočet + Žádosti o změnu'!$EF$2="ano",'Rozpočet + Žádosti o změnu'!EB139,IF('Rozpočet + Žádosti o změnu'!$DT$2="ano",'Rozpočet + Žádosti o změnu'!DP139,IF('Rozpočet + Žádosti o změnu'!$DH$2="ano",'Rozpočet + Žádosti o změnu'!DD139,IF('Rozpočet + Žádosti o změnu'!$CV$2="ano",'Rozpočet + Žádosti o změnu'!CR139,IF('Rozpočet + Žádosti o změnu'!$CJ$2="ano",'Rozpočet + Žádosti o změnu'!CF139,IF('Rozpočet + Žádosti o změnu'!$BX$2="ano",'Rozpočet + Žádosti o změnu'!BT139,IF('Rozpočet + Žádosti o změnu'!$BL$2="ano",'Rozpočet + Žádosti o změnu'!BH139,IF('Rozpočet + Žádosti o změnu'!$AZ$2="ano",'Rozpočet + Žádosti o změnu'!AV139,IF('Rozpočet + Žádosti o změnu'!$AN$2="ano",'Rozpočet + Žádosti o změnu'!AJ139,'Rozpočet + Žádosti o změnu'!J139))))))))))</f>
        <v>0</v>
      </c>
      <c r="R139" s="267">
        <f>IF('Rozpočet + Žádosti o změnu'!$ER$2="ano",'Rozpočet + Žádosti o změnu'!EO139,IF('Rozpočet + Žádosti o změnu'!$EF$2="ano",'Rozpočet + Žádosti o změnu'!EC139,IF('Rozpočet + Žádosti o změnu'!$DT$2="ano",'Rozpočet + Žádosti o změnu'!DQ139,IF('Rozpočet + Žádosti o změnu'!$DH$2="ano",'Rozpočet + Žádosti o změnu'!DE139,IF('Rozpočet + Žádosti o změnu'!$CV$2="ano",'Rozpočet + Žádosti o změnu'!CS139,IF('Rozpočet + Žádosti o změnu'!$CJ$2="ano",'Rozpočet + Žádosti o změnu'!CG139,IF('Rozpočet + Žádosti o změnu'!$BX$2="ano",'Rozpočet + Žádosti o změnu'!BU139,IF('Rozpočet + Žádosti o změnu'!$BL$2="ano",'Rozpočet + Žádosti o změnu'!BI139,IF('Rozpočet + Žádosti o změnu'!$AZ$2="ano",'Rozpočet + Žádosti o změnu'!AW139,IF('Rozpočet + Žádosti o změnu'!$AN$2="ano",'Rozpočet + Žádosti o změnu'!AK139,'Rozpočet + Žádosti o změnu'!K139))))))))))</f>
        <v>0</v>
      </c>
      <c r="S139" s="267">
        <f>IF('Rozpočet + Žádosti o změnu'!$ER$2="ano",'Rozpočet + Žádosti o změnu'!EP139,IF('Rozpočet + Žádosti o změnu'!$EF$2="ano",'Rozpočet + Žádosti o změnu'!ED139,IF('Rozpočet + Žádosti o změnu'!$DT$2="ano",'Rozpočet + Žádosti o změnu'!DR139,IF('Rozpočet + Žádosti o změnu'!$DH$2="ano",'Rozpočet + Žádosti o změnu'!DF139,IF('Rozpočet + Žádosti o změnu'!$CV$2="ano",'Rozpočet + Žádosti o změnu'!CT139,IF('Rozpočet + Žádosti o změnu'!$CJ$2="ano",'Rozpočet + Žádosti o změnu'!CH139,IF('Rozpočet + Žádosti o změnu'!$BX$2="ano",'Rozpočet + Žádosti o změnu'!BV139,IF('Rozpočet + Žádosti o změnu'!$BL$2="ano",'Rozpočet + Žádosti o změnu'!BJ139,IF('Rozpočet + Žádosti o změnu'!$AZ$2="ano",'Rozpočet + Žádosti o změnu'!AX139,IF('Rozpočet + Žádosti o změnu'!$AN$2="ano",'Rozpočet + Žádosti o změnu'!AL139,'Rozpočet + Žádosti o změnu'!L139))))))))))</f>
        <v>0</v>
      </c>
      <c r="T139" s="267">
        <f>IF('Rozpočet + Žádosti o změnu'!$ER$2="ano",'Rozpočet + Žádosti o změnu'!EQ139,IF('Rozpočet + Žádosti o změnu'!$EF$2="ano",'Rozpočet + Žádosti o změnu'!EE139,IF('Rozpočet + Žádosti o změnu'!$DT$2="ano",'Rozpočet + Žádosti o změnu'!DS139,IF('Rozpočet + Žádosti o změnu'!$DH$2="ano",'Rozpočet + Žádosti o změnu'!DG139,IF('Rozpočet + Žádosti o změnu'!$CV$2="ano",'Rozpočet + Žádosti o změnu'!CU139,IF('Rozpočet + Žádosti o změnu'!$CJ$2="ano",'Rozpočet + Žádosti o změnu'!CI139,IF('Rozpočet + Žádosti o změnu'!$BX$2="ano",'Rozpočet + Žádosti o změnu'!BW139,IF('Rozpočet + Žádosti o změnu'!$BL$2="ano",'Rozpočet + Žádosti o změnu'!BK139,IF('Rozpočet + Žádosti o změnu'!$AZ$2="ano",'Rozpočet + Žádosti o změnu'!AY139,IF('Rozpočet + Žádosti o změnu'!$AN$2="ano",'Rozpočet + Žádosti o změnu'!AM139,'Rozpočet + Žádosti o změnu'!M139))))))))))</f>
        <v>0</v>
      </c>
      <c r="U139" s="267">
        <f>IF('Rozpočet + Žádosti o změnu'!$ER$2="ano",'Rozpočet + Žádosti o změnu'!ER139,IF('Rozpočet + Žádosti o změnu'!$EF$2="ano",'Rozpočet + Žádosti o změnu'!EF139,IF('Rozpočet + Žádosti o změnu'!$DT$2="ano",'Rozpočet + Žádosti o změnu'!DT139,IF('Rozpočet + Žádosti o změnu'!$DH$2="ano",'Rozpočet + Žádosti o změnu'!DH139,IF('Rozpočet + Žádosti o změnu'!$CV$2="ano",'Rozpočet + Žádosti o změnu'!CV139,IF('Rozpočet + Žádosti o změnu'!$CJ$2="ano",'Rozpočet + Žádosti o změnu'!CJ139,IF('Rozpočet + Žádosti o změnu'!$BX$2="ano",'Rozpočet + Žádosti o změnu'!BX139,IF('Rozpočet + Žádosti o změnu'!$BL$2="ano",'Rozpočet + Žádosti o změnu'!BL139,IF('Rozpočet + Žádosti o změnu'!$AZ$2="ano",'Rozpočet + Žádosti o změnu'!AZ139,IF('Rozpočet + Žádosti o změnu'!$AN$2="ano",'Rozpočet + Žádosti o změnu'!AN139,'Rozpočet + Žádosti o změnu'!N139))))))))))</f>
        <v>0</v>
      </c>
      <c r="W139" s="281">
        <f>IF('ZoR č. 1'!$D139="",0,'ZoR č. 1'!G139)+IF('ZoR č. 2'!$D139="",0,'ZoR č. 2'!G139)+IF('ZoR č. 3'!$D139="",0,'ZoR č. 3'!G139)+IF('ZoR č. 4'!$D139="",0,'ZoR č. 4'!G139)+IF('ZoR č. 5'!$D139="",0,'ZoR č. 5'!G139)+IF('ZoR č. 6'!$D139="",0,'ZoR č. 6'!G139)+IF('ZoR č. 7'!$D139="",0,'ZoR č. 7'!G139)+IF('ZoR č. 8'!$D139="",0,'ZoR č. 8'!G139)+IF('ZoR č. 9'!$D139="",0,'ZoR č. 9'!G139)+IF('ZoR č. 10'!$D139="",0,'ZoR č. 10'!G139)+IF(ZZoR!$D139="",0,ZZoR!G139)</f>
        <v>0</v>
      </c>
      <c r="X139" s="281">
        <f>IF('ZoR č. 1'!$D139="",0,'ZoR č. 1'!H139)+IF('ZoR č. 2'!$D139="",0,'ZoR č. 2'!H139)+IF('ZoR č. 3'!$D139="",0,'ZoR č. 3'!H139)+IF('ZoR č. 4'!$D139="",0,'ZoR č. 4'!H139)+IF('ZoR č. 5'!$D139="",0,'ZoR č. 5'!H139)+IF('ZoR č. 6'!$D139="",0,'ZoR č. 6'!H139)+IF('ZoR č. 7'!$D139="",0,'ZoR č. 7'!H139)+IF('ZoR č. 8'!$D139="",0,'ZoR č. 8'!H139)+IF('ZoR č. 9'!$D139="",0,'ZoR č. 9'!H139)+IF('ZoR č. 10'!$D139="",0,'ZoR č. 10'!H139)+IF(ZZoR!$D139="",0,ZZoR!H139)</f>
        <v>0</v>
      </c>
      <c r="Y139" s="281">
        <f>IF('ZoR č. 1'!$D139="",0,'ZoR č. 1'!I139)+IF('ZoR č. 2'!$D139="",0,'ZoR č. 2'!I139)+IF('ZoR č. 3'!$D139="",0,'ZoR č. 3'!I139)+IF('ZoR č. 4'!$D139="",0,'ZoR č. 4'!I139)+IF('ZoR č. 5'!$D139="",0,'ZoR č. 5'!I139)+IF('ZoR č. 6'!$D139="",0,'ZoR č. 6'!I139)+IF('ZoR č. 7'!$D139="",0,'ZoR č. 7'!I139)+IF('ZoR č. 8'!$D139="",0,'ZoR č. 8'!I139)+IF('ZoR č. 9'!$D139="",0,'ZoR č. 9'!I139)+IF('ZoR č. 10'!$D139="",0,'ZoR č. 10'!I139)+IF(ZZoR!$D139="",0,ZZoR!I139)</f>
        <v>0</v>
      </c>
      <c r="Z139" s="281">
        <f>IF('ZoR č. 1'!$D139="",0,'ZoR č. 1'!J139)+IF('ZoR č. 2'!$D139="",0,'ZoR č. 2'!J139)+IF('ZoR č. 3'!$D139="",0,'ZoR č. 3'!J139)+IF('ZoR č. 4'!$D139="",0,'ZoR č. 4'!J139)+IF('ZoR č. 5'!$D139="",0,'ZoR č. 5'!J139)+IF('ZoR č. 6'!$D139="",0,'ZoR č. 6'!J139)+IF('ZoR č. 7'!$D139="",0,'ZoR č. 7'!J139)+IF('ZoR č. 8'!$D139="",0,'ZoR č. 8'!J139)+IF('ZoR č. 9'!$D139="",0,'ZoR č. 9'!J139)+IF('ZoR č. 10'!$D139="",0,'ZoR č. 10'!J139)+IF(ZZoR!$D139="",0,ZZoR!J139)</f>
        <v>0</v>
      </c>
      <c r="AA139" s="281">
        <f>IF('ZoR č. 1'!$D139="",0,'ZoR č. 1'!K139)+IF('ZoR č. 2'!$D139="",0,'ZoR č. 2'!K139)+IF('ZoR č. 3'!$D139="",0,'ZoR č. 3'!K139)+IF('ZoR č. 4'!$D139="",0,'ZoR č. 4'!K139)+IF('ZoR č. 5'!$D139="",0,'ZoR č. 5'!K139)+IF('ZoR č. 6'!$D139="",0,'ZoR č. 6'!K139)+IF('ZoR č. 7'!$D139="",0,'ZoR č. 7'!K139)+IF('ZoR č. 8'!$D139="",0,'ZoR č. 8'!K139)+IF('ZoR č. 9'!$D139="",0,'ZoR č. 9'!K139)+IF('ZoR č. 10'!$D139="",0,'ZoR č. 10'!K139)+IF(ZZoR!$D139="",0,ZZoR!K139)</f>
        <v>0</v>
      </c>
      <c r="AB139" s="281">
        <f>IF('ZoR č. 1'!$D139="",0,'ZoR č. 1'!L139)+IF('ZoR č. 2'!$D139="",0,'ZoR č. 2'!L139)+IF('ZoR č. 3'!$D139="",0,'ZoR č. 3'!L139)+IF('ZoR č. 4'!$D139="",0,'ZoR č. 4'!L139)+IF('ZoR č. 5'!$D139="",0,'ZoR č. 5'!L139)+IF('ZoR č. 6'!$D139="",0,'ZoR č. 6'!L139)+IF('ZoR č. 7'!$D139="",0,'ZoR č. 7'!L139)+IF('ZoR č. 8'!$D139="",0,'ZoR č. 8'!L139)+IF('ZoR č. 9'!$D139="",0,'ZoR č. 9'!L139)+IF('ZoR č. 10'!$D139="",0,'ZoR č. 10'!L139)+IF(ZZoR!$D139="",0,ZZoR!L139)</f>
        <v>0</v>
      </c>
      <c r="AC139" s="281">
        <f>IF('ZoR č. 1'!$D139="",0,'ZoR č. 1'!M139)+IF('ZoR č. 2'!$D139="",0,'ZoR č. 2'!M139)+IF('ZoR č. 3'!$D139="",0,'ZoR č. 3'!M139)+IF('ZoR č. 4'!$D139="",0,'ZoR č. 4'!M139)+IF('ZoR č. 5'!$D139="",0,'ZoR č. 5'!M139)+IF('ZoR č. 6'!$D139="",0,'ZoR č. 6'!M139)+IF('ZoR č. 7'!$D139="",0,'ZoR č. 7'!M139)+IF('ZoR č. 8'!$D139="",0,'ZoR č. 8'!M139)+IF('ZoR č. 9'!$D139="",0,'ZoR č. 9'!M139)+IF('ZoR č. 10'!$D139="",0,'ZoR č. 10'!M139)+IF(ZZoR!$D139="",0,ZZoR!M139)</f>
        <v>0</v>
      </c>
      <c r="AE139" s="282" t="str">
        <f t="shared" si="11"/>
        <v/>
      </c>
    </row>
    <row r="140" spans="2:31" x14ac:dyDescent="0.25">
      <c r="B140" s="10" t="s">
        <v>253</v>
      </c>
      <c r="C140" s="104" t="str">
        <f>IF(COUNTA('Přehled partnerů'!C140:D140)&lt;&gt;2,"partner neuveden",IF('Přehled partnerů'!G140="ANO",'Přehled partnerů'!C140,"v tomto období nerelevantní"))</f>
        <v>partner neuveden</v>
      </c>
      <c r="D140" s="116" t="str">
        <f>IF(COUNTA('Přehled partnerů'!C140:D140)&lt;&gt;2,"",IF('Přehled partnerů'!G140="ANO",'Přehled partnerů'!D140,""))</f>
        <v/>
      </c>
      <c r="E140" s="24" t="str">
        <f t="shared" si="8"/>
        <v/>
      </c>
      <c r="F140" s="47" t="str">
        <f t="shared" si="9"/>
        <v/>
      </c>
      <c r="G140" s="278">
        <v>0</v>
      </c>
      <c r="H140" s="273">
        <v>0</v>
      </c>
      <c r="I140" s="273">
        <v>0</v>
      </c>
      <c r="J140" s="273">
        <v>0</v>
      </c>
      <c r="K140" s="126">
        <v>0</v>
      </c>
      <c r="L140" s="126">
        <v>0</v>
      </c>
      <c r="M140" s="130">
        <v>0</v>
      </c>
      <c r="N140" s="58" t="str">
        <f>IF(D140="","","ok")</f>
        <v/>
      </c>
      <c r="O140" s="267">
        <f>IF('Rozpočet + Žádosti o změnu'!$ER$2="ano",'Rozpočet + Žádosti o změnu'!EL140,IF('Rozpočet + Žádosti o změnu'!$EF$2="ano",'Rozpočet + Žádosti o změnu'!DZ140,IF('Rozpočet + Žádosti o změnu'!$DT$2="ano",'Rozpočet + Žádosti o změnu'!DN140,IF('Rozpočet + Žádosti o změnu'!$DH$2="ano",'Rozpočet + Žádosti o změnu'!DB140,IF('Rozpočet + Žádosti o změnu'!$CV$2="ano",'Rozpočet + Žádosti o změnu'!CP140,IF('Rozpočet + Žádosti o změnu'!$CJ$2="ano",'Rozpočet + Žádosti o změnu'!CD140,IF('Rozpočet + Žádosti o změnu'!$BX$2="ano",'Rozpočet + Žádosti o změnu'!BR140,IF('Rozpočet + Žádosti o změnu'!$BL$2="ano",'Rozpočet + Žádosti o změnu'!BF140,IF('Rozpočet + Žádosti o změnu'!$AZ$2="ano",'Rozpočet + Žádosti o změnu'!AT140,IF('Rozpočet + Žádosti o změnu'!$AN$2="ano",'Rozpočet + Žádosti o změnu'!AH140,'Rozpočet + Žádosti o změnu'!H140))))))))))</f>
        <v>0</v>
      </c>
      <c r="P140" s="267">
        <f>IF('Rozpočet + Žádosti o změnu'!$ER$2="ano",'Rozpočet + Žádosti o změnu'!EM140,IF('Rozpočet + Žádosti o změnu'!$EF$2="ano",'Rozpočet + Žádosti o změnu'!EA140,IF('Rozpočet + Žádosti o změnu'!$DT$2="ano",'Rozpočet + Žádosti o změnu'!DO140,IF('Rozpočet + Žádosti o změnu'!$DH$2="ano",'Rozpočet + Žádosti o změnu'!DC140,IF('Rozpočet + Žádosti o změnu'!$CV$2="ano",'Rozpočet + Žádosti o změnu'!CQ140,IF('Rozpočet + Žádosti o změnu'!$CJ$2="ano",'Rozpočet + Žádosti o změnu'!CE140,IF('Rozpočet + Žádosti o změnu'!$BX$2="ano",'Rozpočet + Žádosti o změnu'!BS140,IF('Rozpočet + Žádosti o změnu'!$BL$2="ano",'Rozpočet + Žádosti o změnu'!BG140,IF('Rozpočet + Žádosti o změnu'!$AZ$2="ano",'Rozpočet + Žádosti o změnu'!AU140,IF('Rozpočet + Žádosti o změnu'!$AN$2="ano",'Rozpočet + Žádosti o změnu'!AI140,'Rozpočet + Žádosti o změnu'!I140))))))))))</f>
        <v>0</v>
      </c>
      <c r="Q140" s="267">
        <f>IF('Rozpočet + Žádosti o změnu'!$ER$2="ano",'Rozpočet + Žádosti o změnu'!EN140,IF('Rozpočet + Žádosti o změnu'!$EF$2="ano",'Rozpočet + Žádosti o změnu'!EB140,IF('Rozpočet + Žádosti o změnu'!$DT$2="ano",'Rozpočet + Žádosti o změnu'!DP140,IF('Rozpočet + Žádosti o změnu'!$DH$2="ano",'Rozpočet + Žádosti o změnu'!DD140,IF('Rozpočet + Žádosti o změnu'!$CV$2="ano",'Rozpočet + Žádosti o změnu'!CR140,IF('Rozpočet + Žádosti o změnu'!$CJ$2="ano",'Rozpočet + Žádosti o změnu'!CF140,IF('Rozpočet + Žádosti o změnu'!$BX$2="ano",'Rozpočet + Žádosti o změnu'!BT140,IF('Rozpočet + Žádosti o změnu'!$BL$2="ano",'Rozpočet + Žádosti o změnu'!BH140,IF('Rozpočet + Žádosti o změnu'!$AZ$2="ano",'Rozpočet + Žádosti o změnu'!AV140,IF('Rozpočet + Žádosti o změnu'!$AN$2="ano",'Rozpočet + Žádosti o změnu'!AJ140,'Rozpočet + Žádosti o změnu'!J140))))))))))</f>
        <v>0</v>
      </c>
      <c r="R140" s="267">
        <f>IF('Rozpočet + Žádosti o změnu'!$ER$2="ano",'Rozpočet + Žádosti o změnu'!EO140,IF('Rozpočet + Žádosti o změnu'!$EF$2="ano",'Rozpočet + Žádosti o změnu'!EC140,IF('Rozpočet + Žádosti o změnu'!$DT$2="ano",'Rozpočet + Žádosti o změnu'!DQ140,IF('Rozpočet + Žádosti o změnu'!$DH$2="ano",'Rozpočet + Žádosti o změnu'!DE140,IF('Rozpočet + Žádosti o změnu'!$CV$2="ano",'Rozpočet + Žádosti o změnu'!CS140,IF('Rozpočet + Žádosti o změnu'!$CJ$2="ano",'Rozpočet + Žádosti o změnu'!CG140,IF('Rozpočet + Žádosti o změnu'!$BX$2="ano",'Rozpočet + Žádosti o změnu'!BU140,IF('Rozpočet + Žádosti o změnu'!$BL$2="ano",'Rozpočet + Žádosti o změnu'!BI140,IF('Rozpočet + Žádosti o změnu'!$AZ$2="ano",'Rozpočet + Žádosti o změnu'!AW140,IF('Rozpočet + Žádosti o změnu'!$AN$2="ano",'Rozpočet + Žádosti o změnu'!AK140,'Rozpočet + Žádosti o změnu'!K140))))))))))</f>
        <v>0</v>
      </c>
      <c r="S140" s="267">
        <f>IF('Rozpočet + Žádosti o změnu'!$ER$2="ano",'Rozpočet + Žádosti o změnu'!EP140,IF('Rozpočet + Žádosti o změnu'!$EF$2="ano",'Rozpočet + Žádosti o změnu'!ED140,IF('Rozpočet + Žádosti o změnu'!$DT$2="ano",'Rozpočet + Žádosti o změnu'!DR140,IF('Rozpočet + Žádosti o změnu'!$DH$2="ano",'Rozpočet + Žádosti o změnu'!DF140,IF('Rozpočet + Žádosti o změnu'!$CV$2="ano",'Rozpočet + Žádosti o změnu'!CT140,IF('Rozpočet + Žádosti o změnu'!$CJ$2="ano",'Rozpočet + Žádosti o změnu'!CH140,IF('Rozpočet + Žádosti o změnu'!$BX$2="ano",'Rozpočet + Žádosti o změnu'!BV140,IF('Rozpočet + Žádosti o změnu'!$BL$2="ano",'Rozpočet + Žádosti o změnu'!BJ140,IF('Rozpočet + Žádosti o změnu'!$AZ$2="ano",'Rozpočet + Žádosti o změnu'!AX140,IF('Rozpočet + Žádosti o změnu'!$AN$2="ano",'Rozpočet + Žádosti o změnu'!AL140,'Rozpočet + Žádosti o změnu'!L140))))))))))</f>
        <v>0</v>
      </c>
      <c r="T140" s="267">
        <f>IF('Rozpočet + Žádosti o změnu'!$ER$2="ano",'Rozpočet + Žádosti o změnu'!EQ140,IF('Rozpočet + Žádosti o změnu'!$EF$2="ano",'Rozpočet + Žádosti o změnu'!EE140,IF('Rozpočet + Žádosti o změnu'!$DT$2="ano",'Rozpočet + Žádosti o změnu'!DS140,IF('Rozpočet + Žádosti o změnu'!$DH$2="ano",'Rozpočet + Žádosti o změnu'!DG140,IF('Rozpočet + Žádosti o změnu'!$CV$2="ano",'Rozpočet + Žádosti o změnu'!CU140,IF('Rozpočet + Žádosti o změnu'!$CJ$2="ano",'Rozpočet + Žádosti o změnu'!CI140,IF('Rozpočet + Žádosti o změnu'!$BX$2="ano",'Rozpočet + Žádosti o změnu'!BW140,IF('Rozpočet + Žádosti o změnu'!$BL$2="ano",'Rozpočet + Žádosti o změnu'!BK140,IF('Rozpočet + Žádosti o změnu'!$AZ$2="ano",'Rozpočet + Žádosti o změnu'!AY140,IF('Rozpočet + Žádosti o změnu'!$AN$2="ano",'Rozpočet + Žádosti o změnu'!AM140,'Rozpočet + Žádosti o změnu'!M140))))))))))</f>
        <v>0</v>
      </c>
      <c r="U140" s="267">
        <f>IF('Rozpočet + Žádosti o změnu'!$ER$2="ano",'Rozpočet + Žádosti o změnu'!ER140,IF('Rozpočet + Žádosti o změnu'!$EF$2="ano",'Rozpočet + Žádosti o změnu'!EF140,IF('Rozpočet + Žádosti o změnu'!$DT$2="ano",'Rozpočet + Žádosti o změnu'!DT140,IF('Rozpočet + Žádosti o změnu'!$DH$2="ano",'Rozpočet + Žádosti o změnu'!DH140,IF('Rozpočet + Žádosti o změnu'!$CV$2="ano",'Rozpočet + Žádosti o změnu'!CV140,IF('Rozpočet + Žádosti o změnu'!$CJ$2="ano",'Rozpočet + Žádosti o změnu'!CJ140,IF('Rozpočet + Žádosti o změnu'!$BX$2="ano",'Rozpočet + Žádosti o změnu'!BX140,IF('Rozpočet + Žádosti o změnu'!$BL$2="ano",'Rozpočet + Žádosti o změnu'!BL140,IF('Rozpočet + Žádosti o změnu'!$AZ$2="ano",'Rozpočet + Žádosti o změnu'!AZ140,IF('Rozpočet + Žádosti o změnu'!$AN$2="ano",'Rozpočet + Žádosti o změnu'!AN140,'Rozpočet + Žádosti o změnu'!N140))))))))))</f>
        <v>0</v>
      </c>
      <c r="W140" s="281">
        <f>IF('ZoR č. 1'!$D140="",0,'ZoR č. 1'!G140)+IF('ZoR č. 2'!$D140="",0,'ZoR č. 2'!G140)+IF('ZoR č. 3'!$D140="",0,'ZoR č. 3'!G140)+IF('ZoR č. 4'!$D140="",0,'ZoR č. 4'!G140)+IF('ZoR č. 5'!$D140="",0,'ZoR č. 5'!G140)+IF('ZoR č. 6'!$D140="",0,'ZoR č. 6'!G140)+IF('ZoR č. 7'!$D140="",0,'ZoR č. 7'!G140)+IF('ZoR č. 8'!$D140="",0,'ZoR č. 8'!G140)+IF('ZoR č. 9'!$D140="",0,'ZoR č. 9'!G140)+IF('ZoR č. 10'!$D140="",0,'ZoR č. 10'!G140)+IF(ZZoR!$D140="",0,ZZoR!G140)</f>
        <v>0</v>
      </c>
      <c r="X140" s="281">
        <f>IF('ZoR č. 1'!$D140="",0,'ZoR č. 1'!H140)+IF('ZoR č. 2'!$D140="",0,'ZoR č. 2'!H140)+IF('ZoR č. 3'!$D140="",0,'ZoR č. 3'!H140)+IF('ZoR č. 4'!$D140="",0,'ZoR č. 4'!H140)+IF('ZoR č. 5'!$D140="",0,'ZoR č. 5'!H140)+IF('ZoR č. 6'!$D140="",0,'ZoR č. 6'!H140)+IF('ZoR č. 7'!$D140="",0,'ZoR č. 7'!H140)+IF('ZoR č. 8'!$D140="",0,'ZoR č. 8'!H140)+IF('ZoR č. 9'!$D140="",0,'ZoR č. 9'!H140)+IF('ZoR č. 10'!$D140="",0,'ZoR č. 10'!H140)+IF(ZZoR!$D140="",0,ZZoR!H140)</f>
        <v>0</v>
      </c>
      <c r="Y140" s="281">
        <f>IF('ZoR č. 1'!$D140="",0,'ZoR č. 1'!I140)+IF('ZoR č. 2'!$D140="",0,'ZoR č. 2'!I140)+IF('ZoR č. 3'!$D140="",0,'ZoR č. 3'!I140)+IF('ZoR č. 4'!$D140="",0,'ZoR č. 4'!I140)+IF('ZoR č. 5'!$D140="",0,'ZoR č. 5'!I140)+IF('ZoR č. 6'!$D140="",0,'ZoR č. 6'!I140)+IF('ZoR č. 7'!$D140="",0,'ZoR č. 7'!I140)+IF('ZoR č. 8'!$D140="",0,'ZoR č. 8'!I140)+IF('ZoR č. 9'!$D140="",0,'ZoR č. 9'!I140)+IF('ZoR č. 10'!$D140="",0,'ZoR č. 10'!I140)+IF(ZZoR!$D140="",0,ZZoR!I140)</f>
        <v>0</v>
      </c>
      <c r="Z140" s="281">
        <f>IF('ZoR č. 1'!$D140="",0,'ZoR č. 1'!J140)+IF('ZoR č. 2'!$D140="",0,'ZoR č. 2'!J140)+IF('ZoR č. 3'!$D140="",0,'ZoR č. 3'!J140)+IF('ZoR č. 4'!$D140="",0,'ZoR č. 4'!J140)+IF('ZoR č. 5'!$D140="",0,'ZoR č. 5'!J140)+IF('ZoR č. 6'!$D140="",0,'ZoR č. 6'!J140)+IF('ZoR č. 7'!$D140="",0,'ZoR č. 7'!J140)+IF('ZoR č. 8'!$D140="",0,'ZoR č. 8'!J140)+IF('ZoR č. 9'!$D140="",0,'ZoR č. 9'!J140)+IF('ZoR č. 10'!$D140="",0,'ZoR č. 10'!J140)+IF(ZZoR!$D140="",0,ZZoR!J140)</f>
        <v>0</v>
      </c>
      <c r="AA140" s="281">
        <f>IF('ZoR č. 1'!$D140="",0,'ZoR č. 1'!K140)+IF('ZoR č. 2'!$D140="",0,'ZoR č. 2'!K140)+IF('ZoR č. 3'!$D140="",0,'ZoR č. 3'!K140)+IF('ZoR č. 4'!$D140="",0,'ZoR č. 4'!K140)+IF('ZoR č. 5'!$D140="",0,'ZoR č. 5'!K140)+IF('ZoR č. 6'!$D140="",0,'ZoR č. 6'!K140)+IF('ZoR č. 7'!$D140="",0,'ZoR č. 7'!K140)+IF('ZoR č. 8'!$D140="",0,'ZoR č. 8'!K140)+IF('ZoR č. 9'!$D140="",0,'ZoR č. 9'!K140)+IF('ZoR č. 10'!$D140="",0,'ZoR č. 10'!K140)+IF(ZZoR!$D140="",0,ZZoR!K140)</f>
        <v>0</v>
      </c>
      <c r="AB140" s="281">
        <f>IF('ZoR č. 1'!$D140="",0,'ZoR č. 1'!L140)+IF('ZoR č. 2'!$D140="",0,'ZoR č. 2'!L140)+IF('ZoR č. 3'!$D140="",0,'ZoR č. 3'!L140)+IF('ZoR č. 4'!$D140="",0,'ZoR č. 4'!L140)+IF('ZoR č. 5'!$D140="",0,'ZoR č. 5'!L140)+IF('ZoR č. 6'!$D140="",0,'ZoR č. 6'!L140)+IF('ZoR č. 7'!$D140="",0,'ZoR č. 7'!L140)+IF('ZoR č. 8'!$D140="",0,'ZoR č. 8'!L140)+IF('ZoR č. 9'!$D140="",0,'ZoR č. 9'!L140)+IF('ZoR č. 10'!$D140="",0,'ZoR č. 10'!L140)+IF(ZZoR!$D140="",0,ZZoR!L140)</f>
        <v>0</v>
      </c>
      <c r="AC140" s="281">
        <f>IF('ZoR č. 1'!$D140="",0,'ZoR č. 1'!M140)+IF('ZoR č. 2'!$D140="",0,'ZoR č. 2'!M140)+IF('ZoR č. 3'!$D140="",0,'ZoR č. 3'!M140)+IF('ZoR č. 4'!$D140="",0,'ZoR č. 4'!M140)+IF('ZoR č. 5'!$D140="",0,'ZoR č. 5'!M140)+IF('ZoR č. 6'!$D140="",0,'ZoR č. 6'!M140)+IF('ZoR č. 7'!$D140="",0,'ZoR č. 7'!M140)+IF('ZoR č. 8'!$D140="",0,'ZoR č. 8'!M140)+IF('ZoR č. 9'!$D140="",0,'ZoR č. 9'!M140)+IF('ZoR č. 10'!$D140="",0,'ZoR č. 10'!M140)+IF(ZZoR!$D140="",0,ZZoR!M140)</f>
        <v>0</v>
      </c>
      <c r="AE140" s="282" t="str">
        <f t="shared" si="11"/>
        <v/>
      </c>
    </row>
    <row r="141" spans="2:31" x14ac:dyDescent="0.25">
      <c r="B141" s="10" t="s">
        <v>254</v>
      </c>
      <c r="C141" s="104" t="str">
        <f>IF(COUNTA('Přehled partnerů'!C141:D141)&lt;&gt;2,"partner neuveden",IF('Přehled partnerů'!G141="ANO",'Přehled partnerů'!C141,"v tomto období nerelevantní"))</f>
        <v>partner neuveden</v>
      </c>
      <c r="D141" s="116" t="str">
        <f>IF(COUNTA('Přehled partnerů'!C141:D141)&lt;&gt;2,"",IF('Přehled partnerů'!G141="ANO",'Přehled partnerů'!D141,""))</f>
        <v/>
      </c>
      <c r="E141" s="24" t="str">
        <f t="shared" si="8"/>
        <v/>
      </c>
      <c r="F141" s="47" t="str">
        <f t="shared" si="9"/>
        <v/>
      </c>
      <c r="G141" s="278">
        <v>0</v>
      </c>
      <c r="H141" s="273">
        <v>0</v>
      </c>
      <c r="I141" s="273">
        <v>0</v>
      </c>
      <c r="J141" s="273">
        <v>0</v>
      </c>
      <c r="K141" s="126">
        <v>0</v>
      </c>
      <c r="L141" s="126">
        <v>0</v>
      </c>
      <c r="M141" s="130">
        <v>0</v>
      </c>
      <c r="N141" s="58" t="str">
        <f t="shared" si="10"/>
        <v/>
      </c>
      <c r="O141" s="267">
        <f>IF('Rozpočet + Žádosti o změnu'!$ER$2="ano",'Rozpočet + Žádosti o změnu'!EL141,IF('Rozpočet + Žádosti o změnu'!$EF$2="ano",'Rozpočet + Žádosti o změnu'!DZ141,IF('Rozpočet + Žádosti o změnu'!$DT$2="ano",'Rozpočet + Žádosti o změnu'!DN141,IF('Rozpočet + Žádosti o změnu'!$DH$2="ano",'Rozpočet + Žádosti o změnu'!DB141,IF('Rozpočet + Žádosti o změnu'!$CV$2="ano",'Rozpočet + Žádosti o změnu'!CP141,IF('Rozpočet + Žádosti o změnu'!$CJ$2="ano",'Rozpočet + Žádosti o změnu'!CD141,IF('Rozpočet + Žádosti o změnu'!$BX$2="ano",'Rozpočet + Žádosti o změnu'!BR141,IF('Rozpočet + Žádosti o změnu'!$BL$2="ano",'Rozpočet + Žádosti o změnu'!BF141,IF('Rozpočet + Žádosti o změnu'!$AZ$2="ano",'Rozpočet + Žádosti o změnu'!AT141,IF('Rozpočet + Žádosti o změnu'!$AN$2="ano",'Rozpočet + Žádosti o změnu'!AH141,'Rozpočet + Žádosti o změnu'!H141))))))))))</f>
        <v>0</v>
      </c>
      <c r="P141" s="267">
        <f>IF('Rozpočet + Žádosti o změnu'!$ER$2="ano",'Rozpočet + Žádosti o změnu'!EM141,IF('Rozpočet + Žádosti o změnu'!$EF$2="ano",'Rozpočet + Žádosti o změnu'!EA141,IF('Rozpočet + Žádosti o změnu'!$DT$2="ano",'Rozpočet + Žádosti o změnu'!DO141,IF('Rozpočet + Žádosti o změnu'!$DH$2="ano",'Rozpočet + Žádosti o změnu'!DC141,IF('Rozpočet + Žádosti o změnu'!$CV$2="ano",'Rozpočet + Žádosti o změnu'!CQ141,IF('Rozpočet + Žádosti o změnu'!$CJ$2="ano",'Rozpočet + Žádosti o změnu'!CE141,IF('Rozpočet + Žádosti o změnu'!$BX$2="ano",'Rozpočet + Žádosti o změnu'!BS141,IF('Rozpočet + Žádosti o změnu'!$BL$2="ano",'Rozpočet + Žádosti o změnu'!BG141,IF('Rozpočet + Žádosti o změnu'!$AZ$2="ano",'Rozpočet + Žádosti o změnu'!AU141,IF('Rozpočet + Žádosti o změnu'!$AN$2="ano",'Rozpočet + Žádosti o změnu'!AI141,'Rozpočet + Žádosti o změnu'!I141))))))))))</f>
        <v>0</v>
      </c>
      <c r="Q141" s="267">
        <f>IF('Rozpočet + Žádosti o změnu'!$ER$2="ano",'Rozpočet + Žádosti o změnu'!EN141,IF('Rozpočet + Žádosti o změnu'!$EF$2="ano",'Rozpočet + Žádosti o změnu'!EB141,IF('Rozpočet + Žádosti o změnu'!$DT$2="ano",'Rozpočet + Žádosti o změnu'!DP141,IF('Rozpočet + Žádosti o změnu'!$DH$2="ano",'Rozpočet + Žádosti o změnu'!DD141,IF('Rozpočet + Žádosti o změnu'!$CV$2="ano",'Rozpočet + Žádosti o změnu'!CR141,IF('Rozpočet + Žádosti o změnu'!$CJ$2="ano",'Rozpočet + Žádosti o změnu'!CF141,IF('Rozpočet + Žádosti o změnu'!$BX$2="ano",'Rozpočet + Žádosti o změnu'!BT141,IF('Rozpočet + Žádosti o změnu'!$BL$2="ano",'Rozpočet + Žádosti o změnu'!BH141,IF('Rozpočet + Žádosti o změnu'!$AZ$2="ano",'Rozpočet + Žádosti o změnu'!AV141,IF('Rozpočet + Žádosti o změnu'!$AN$2="ano",'Rozpočet + Žádosti o změnu'!AJ141,'Rozpočet + Žádosti o změnu'!J141))))))))))</f>
        <v>0</v>
      </c>
      <c r="R141" s="267">
        <f>IF('Rozpočet + Žádosti o změnu'!$ER$2="ano",'Rozpočet + Žádosti o změnu'!EO141,IF('Rozpočet + Žádosti o změnu'!$EF$2="ano",'Rozpočet + Žádosti o změnu'!EC141,IF('Rozpočet + Žádosti o změnu'!$DT$2="ano",'Rozpočet + Žádosti o změnu'!DQ141,IF('Rozpočet + Žádosti o změnu'!$DH$2="ano",'Rozpočet + Žádosti o změnu'!DE141,IF('Rozpočet + Žádosti o změnu'!$CV$2="ano",'Rozpočet + Žádosti o změnu'!CS141,IF('Rozpočet + Žádosti o změnu'!$CJ$2="ano",'Rozpočet + Žádosti o změnu'!CG141,IF('Rozpočet + Žádosti o změnu'!$BX$2="ano",'Rozpočet + Žádosti o změnu'!BU141,IF('Rozpočet + Žádosti o změnu'!$BL$2="ano",'Rozpočet + Žádosti o změnu'!BI141,IF('Rozpočet + Žádosti o změnu'!$AZ$2="ano",'Rozpočet + Žádosti o změnu'!AW141,IF('Rozpočet + Žádosti o změnu'!$AN$2="ano",'Rozpočet + Žádosti o změnu'!AK141,'Rozpočet + Žádosti o změnu'!K141))))))))))</f>
        <v>0</v>
      </c>
      <c r="S141" s="267">
        <f>IF('Rozpočet + Žádosti o změnu'!$ER$2="ano",'Rozpočet + Žádosti o změnu'!EP141,IF('Rozpočet + Žádosti o změnu'!$EF$2="ano",'Rozpočet + Žádosti o změnu'!ED141,IF('Rozpočet + Žádosti o změnu'!$DT$2="ano",'Rozpočet + Žádosti o změnu'!DR141,IF('Rozpočet + Žádosti o změnu'!$DH$2="ano",'Rozpočet + Žádosti o změnu'!DF141,IF('Rozpočet + Žádosti o změnu'!$CV$2="ano",'Rozpočet + Žádosti o změnu'!CT141,IF('Rozpočet + Žádosti o změnu'!$CJ$2="ano",'Rozpočet + Žádosti o změnu'!CH141,IF('Rozpočet + Žádosti o změnu'!$BX$2="ano",'Rozpočet + Žádosti o změnu'!BV141,IF('Rozpočet + Žádosti o změnu'!$BL$2="ano",'Rozpočet + Žádosti o změnu'!BJ141,IF('Rozpočet + Žádosti o změnu'!$AZ$2="ano",'Rozpočet + Žádosti o změnu'!AX141,IF('Rozpočet + Žádosti o změnu'!$AN$2="ano",'Rozpočet + Žádosti o změnu'!AL141,'Rozpočet + Žádosti o změnu'!L141))))))))))</f>
        <v>0</v>
      </c>
      <c r="T141" s="267">
        <f>IF('Rozpočet + Žádosti o změnu'!$ER$2="ano",'Rozpočet + Žádosti o změnu'!EQ141,IF('Rozpočet + Žádosti o změnu'!$EF$2="ano",'Rozpočet + Žádosti o změnu'!EE141,IF('Rozpočet + Žádosti o změnu'!$DT$2="ano",'Rozpočet + Žádosti o změnu'!DS141,IF('Rozpočet + Žádosti o změnu'!$DH$2="ano",'Rozpočet + Žádosti o změnu'!DG141,IF('Rozpočet + Žádosti o změnu'!$CV$2="ano",'Rozpočet + Žádosti o změnu'!CU141,IF('Rozpočet + Žádosti o změnu'!$CJ$2="ano",'Rozpočet + Žádosti o změnu'!CI141,IF('Rozpočet + Žádosti o změnu'!$BX$2="ano",'Rozpočet + Žádosti o změnu'!BW141,IF('Rozpočet + Žádosti o změnu'!$BL$2="ano",'Rozpočet + Žádosti o změnu'!BK141,IF('Rozpočet + Žádosti o změnu'!$AZ$2="ano",'Rozpočet + Žádosti o změnu'!AY141,IF('Rozpočet + Žádosti o změnu'!$AN$2="ano",'Rozpočet + Žádosti o změnu'!AM141,'Rozpočet + Žádosti o změnu'!M141))))))))))</f>
        <v>0</v>
      </c>
      <c r="U141" s="267">
        <f>IF('Rozpočet + Žádosti o změnu'!$ER$2="ano",'Rozpočet + Žádosti o změnu'!ER141,IF('Rozpočet + Žádosti o změnu'!$EF$2="ano",'Rozpočet + Žádosti o změnu'!EF141,IF('Rozpočet + Žádosti o změnu'!$DT$2="ano",'Rozpočet + Žádosti o změnu'!DT141,IF('Rozpočet + Žádosti o změnu'!$DH$2="ano",'Rozpočet + Žádosti o změnu'!DH141,IF('Rozpočet + Žádosti o změnu'!$CV$2="ano",'Rozpočet + Žádosti o změnu'!CV141,IF('Rozpočet + Žádosti o změnu'!$CJ$2="ano",'Rozpočet + Žádosti o změnu'!CJ141,IF('Rozpočet + Žádosti o změnu'!$BX$2="ano",'Rozpočet + Žádosti o změnu'!BX141,IF('Rozpočet + Žádosti o změnu'!$BL$2="ano",'Rozpočet + Žádosti o změnu'!BL141,IF('Rozpočet + Žádosti o změnu'!$AZ$2="ano",'Rozpočet + Žádosti o změnu'!AZ141,IF('Rozpočet + Žádosti o změnu'!$AN$2="ano",'Rozpočet + Žádosti o změnu'!AN141,'Rozpočet + Žádosti o změnu'!N141))))))))))</f>
        <v>0</v>
      </c>
      <c r="W141" s="281">
        <f>IF('ZoR č. 1'!$D141="",0,'ZoR č. 1'!G141)+IF('ZoR č. 2'!$D141="",0,'ZoR č. 2'!G141)+IF('ZoR č. 3'!$D141="",0,'ZoR č. 3'!G141)+IF('ZoR č. 4'!$D141="",0,'ZoR č. 4'!G141)+IF('ZoR č. 5'!$D141="",0,'ZoR č. 5'!G141)+IF('ZoR č. 6'!$D141="",0,'ZoR č. 6'!G141)+IF('ZoR č. 7'!$D141="",0,'ZoR č. 7'!G141)+IF('ZoR č. 8'!$D141="",0,'ZoR č. 8'!G141)+IF('ZoR č. 9'!$D141="",0,'ZoR č. 9'!G141)+IF('ZoR č. 10'!$D141="",0,'ZoR č. 10'!G141)+IF(ZZoR!$D141="",0,ZZoR!G141)</f>
        <v>0</v>
      </c>
      <c r="X141" s="281">
        <f>IF('ZoR č. 1'!$D141="",0,'ZoR č. 1'!H141)+IF('ZoR č. 2'!$D141="",0,'ZoR č. 2'!H141)+IF('ZoR č. 3'!$D141="",0,'ZoR č. 3'!H141)+IF('ZoR č. 4'!$D141="",0,'ZoR č. 4'!H141)+IF('ZoR č. 5'!$D141="",0,'ZoR č. 5'!H141)+IF('ZoR č. 6'!$D141="",0,'ZoR č. 6'!H141)+IF('ZoR č. 7'!$D141="",0,'ZoR č. 7'!H141)+IF('ZoR č. 8'!$D141="",0,'ZoR č. 8'!H141)+IF('ZoR č. 9'!$D141="",0,'ZoR č. 9'!H141)+IF('ZoR č. 10'!$D141="",0,'ZoR č. 10'!H141)+IF(ZZoR!$D141="",0,ZZoR!H141)</f>
        <v>0</v>
      </c>
      <c r="Y141" s="281">
        <f>IF('ZoR č. 1'!$D141="",0,'ZoR č. 1'!I141)+IF('ZoR č. 2'!$D141="",0,'ZoR č. 2'!I141)+IF('ZoR č. 3'!$D141="",0,'ZoR č. 3'!I141)+IF('ZoR č. 4'!$D141="",0,'ZoR č. 4'!I141)+IF('ZoR č. 5'!$D141="",0,'ZoR č. 5'!I141)+IF('ZoR č. 6'!$D141="",0,'ZoR č. 6'!I141)+IF('ZoR č. 7'!$D141="",0,'ZoR č. 7'!I141)+IF('ZoR č. 8'!$D141="",0,'ZoR č. 8'!I141)+IF('ZoR č. 9'!$D141="",0,'ZoR č. 9'!I141)+IF('ZoR č. 10'!$D141="",0,'ZoR č. 10'!I141)+IF(ZZoR!$D141="",0,ZZoR!I141)</f>
        <v>0</v>
      </c>
      <c r="Z141" s="281">
        <f>IF('ZoR č. 1'!$D141="",0,'ZoR č. 1'!J141)+IF('ZoR č. 2'!$D141="",0,'ZoR č. 2'!J141)+IF('ZoR č. 3'!$D141="",0,'ZoR č. 3'!J141)+IF('ZoR č. 4'!$D141="",0,'ZoR č. 4'!J141)+IF('ZoR č. 5'!$D141="",0,'ZoR č. 5'!J141)+IF('ZoR č. 6'!$D141="",0,'ZoR č. 6'!J141)+IF('ZoR č. 7'!$D141="",0,'ZoR č. 7'!J141)+IF('ZoR č. 8'!$D141="",0,'ZoR č. 8'!J141)+IF('ZoR č. 9'!$D141="",0,'ZoR č. 9'!J141)+IF('ZoR č. 10'!$D141="",0,'ZoR č. 10'!J141)+IF(ZZoR!$D141="",0,ZZoR!J141)</f>
        <v>0</v>
      </c>
      <c r="AA141" s="281">
        <f>IF('ZoR č. 1'!$D141="",0,'ZoR č. 1'!K141)+IF('ZoR č. 2'!$D141="",0,'ZoR č. 2'!K141)+IF('ZoR č. 3'!$D141="",0,'ZoR č. 3'!K141)+IF('ZoR č. 4'!$D141="",0,'ZoR č. 4'!K141)+IF('ZoR č. 5'!$D141="",0,'ZoR č. 5'!K141)+IF('ZoR č. 6'!$D141="",0,'ZoR č. 6'!K141)+IF('ZoR č. 7'!$D141="",0,'ZoR č. 7'!K141)+IF('ZoR č. 8'!$D141="",0,'ZoR č. 8'!K141)+IF('ZoR č. 9'!$D141="",0,'ZoR č. 9'!K141)+IF('ZoR č. 10'!$D141="",0,'ZoR č. 10'!K141)+IF(ZZoR!$D141="",0,ZZoR!K141)</f>
        <v>0</v>
      </c>
      <c r="AB141" s="281">
        <f>IF('ZoR č. 1'!$D141="",0,'ZoR č. 1'!L141)+IF('ZoR č. 2'!$D141="",0,'ZoR č. 2'!L141)+IF('ZoR č. 3'!$D141="",0,'ZoR č. 3'!L141)+IF('ZoR č. 4'!$D141="",0,'ZoR č. 4'!L141)+IF('ZoR č. 5'!$D141="",0,'ZoR č. 5'!L141)+IF('ZoR č. 6'!$D141="",0,'ZoR č. 6'!L141)+IF('ZoR č. 7'!$D141="",0,'ZoR č. 7'!L141)+IF('ZoR č. 8'!$D141="",0,'ZoR č. 8'!L141)+IF('ZoR č. 9'!$D141="",0,'ZoR č. 9'!L141)+IF('ZoR č. 10'!$D141="",0,'ZoR č. 10'!L141)+IF(ZZoR!$D141="",0,ZZoR!L141)</f>
        <v>0</v>
      </c>
      <c r="AC141" s="281">
        <f>IF('ZoR č. 1'!$D141="",0,'ZoR č. 1'!M141)+IF('ZoR č. 2'!$D141="",0,'ZoR č. 2'!M141)+IF('ZoR č. 3'!$D141="",0,'ZoR č. 3'!M141)+IF('ZoR č. 4'!$D141="",0,'ZoR č. 4'!M141)+IF('ZoR č. 5'!$D141="",0,'ZoR č. 5'!M141)+IF('ZoR č. 6'!$D141="",0,'ZoR č. 6'!M141)+IF('ZoR č. 7'!$D141="",0,'ZoR č. 7'!M141)+IF('ZoR č. 8'!$D141="",0,'ZoR č. 8'!M141)+IF('ZoR č. 9'!$D141="",0,'ZoR č. 9'!M141)+IF('ZoR č. 10'!$D141="",0,'ZoR č. 10'!M141)+IF(ZZoR!$D141="",0,ZZoR!M141)</f>
        <v>0</v>
      </c>
      <c r="AE141" s="282" t="str">
        <f t="shared" si="11"/>
        <v/>
      </c>
    </row>
    <row r="142" spans="2:31" x14ac:dyDescent="0.25">
      <c r="B142" s="10" t="s">
        <v>255</v>
      </c>
      <c r="C142" s="104" t="str">
        <f>IF(COUNTA('Přehled partnerů'!C142:D142)&lt;&gt;2,"partner neuveden",IF('Přehled partnerů'!G142="ANO",'Přehled partnerů'!C142,"v tomto období nerelevantní"))</f>
        <v>partner neuveden</v>
      </c>
      <c r="D142" s="116" t="str">
        <f>IF(COUNTA('Přehled partnerů'!C142:D142)&lt;&gt;2,"",IF('Přehled partnerů'!G142="ANO",'Přehled partnerů'!D142,""))</f>
        <v/>
      </c>
      <c r="E142" s="24" t="str">
        <f t="shared" si="8"/>
        <v/>
      </c>
      <c r="F142" s="47" t="str">
        <f t="shared" si="9"/>
        <v/>
      </c>
      <c r="G142" s="278">
        <v>0</v>
      </c>
      <c r="H142" s="273">
        <v>0</v>
      </c>
      <c r="I142" s="273">
        <v>0</v>
      </c>
      <c r="J142" s="273">
        <v>0</v>
      </c>
      <c r="K142" s="126">
        <v>0</v>
      </c>
      <c r="L142" s="126">
        <v>0</v>
      </c>
      <c r="M142" s="130">
        <v>0</v>
      </c>
      <c r="N142" s="58" t="str">
        <f t="shared" si="10"/>
        <v/>
      </c>
      <c r="O142" s="267">
        <f>IF('Rozpočet + Žádosti o změnu'!$ER$2="ano",'Rozpočet + Žádosti o změnu'!EL142,IF('Rozpočet + Žádosti o změnu'!$EF$2="ano",'Rozpočet + Žádosti o změnu'!DZ142,IF('Rozpočet + Žádosti o změnu'!$DT$2="ano",'Rozpočet + Žádosti o změnu'!DN142,IF('Rozpočet + Žádosti o změnu'!$DH$2="ano",'Rozpočet + Žádosti o změnu'!DB142,IF('Rozpočet + Žádosti o změnu'!$CV$2="ano",'Rozpočet + Žádosti o změnu'!CP142,IF('Rozpočet + Žádosti o změnu'!$CJ$2="ano",'Rozpočet + Žádosti o změnu'!CD142,IF('Rozpočet + Žádosti o změnu'!$BX$2="ano",'Rozpočet + Žádosti o změnu'!BR142,IF('Rozpočet + Žádosti o změnu'!$BL$2="ano",'Rozpočet + Žádosti o změnu'!BF142,IF('Rozpočet + Žádosti o změnu'!$AZ$2="ano",'Rozpočet + Žádosti o změnu'!AT142,IF('Rozpočet + Žádosti o změnu'!$AN$2="ano",'Rozpočet + Žádosti o změnu'!AH142,'Rozpočet + Žádosti o změnu'!H142))))))))))</f>
        <v>0</v>
      </c>
      <c r="P142" s="267">
        <f>IF('Rozpočet + Žádosti o změnu'!$ER$2="ano",'Rozpočet + Žádosti o změnu'!EM142,IF('Rozpočet + Žádosti o změnu'!$EF$2="ano",'Rozpočet + Žádosti o změnu'!EA142,IF('Rozpočet + Žádosti o změnu'!$DT$2="ano",'Rozpočet + Žádosti o změnu'!DO142,IF('Rozpočet + Žádosti o změnu'!$DH$2="ano",'Rozpočet + Žádosti o změnu'!DC142,IF('Rozpočet + Žádosti o změnu'!$CV$2="ano",'Rozpočet + Žádosti o změnu'!CQ142,IF('Rozpočet + Žádosti o změnu'!$CJ$2="ano",'Rozpočet + Žádosti o změnu'!CE142,IF('Rozpočet + Žádosti o změnu'!$BX$2="ano",'Rozpočet + Žádosti o změnu'!BS142,IF('Rozpočet + Žádosti o změnu'!$BL$2="ano",'Rozpočet + Žádosti o změnu'!BG142,IF('Rozpočet + Žádosti o změnu'!$AZ$2="ano",'Rozpočet + Žádosti o změnu'!AU142,IF('Rozpočet + Žádosti o změnu'!$AN$2="ano",'Rozpočet + Žádosti o změnu'!AI142,'Rozpočet + Žádosti o změnu'!I142))))))))))</f>
        <v>0</v>
      </c>
      <c r="Q142" s="267">
        <f>IF('Rozpočet + Žádosti o změnu'!$ER$2="ano",'Rozpočet + Žádosti o změnu'!EN142,IF('Rozpočet + Žádosti o změnu'!$EF$2="ano",'Rozpočet + Žádosti o změnu'!EB142,IF('Rozpočet + Žádosti o změnu'!$DT$2="ano",'Rozpočet + Žádosti o změnu'!DP142,IF('Rozpočet + Žádosti o změnu'!$DH$2="ano",'Rozpočet + Žádosti o změnu'!DD142,IF('Rozpočet + Žádosti o změnu'!$CV$2="ano",'Rozpočet + Žádosti o změnu'!CR142,IF('Rozpočet + Žádosti o změnu'!$CJ$2="ano",'Rozpočet + Žádosti o změnu'!CF142,IF('Rozpočet + Žádosti o změnu'!$BX$2="ano",'Rozpočet + Žádosti o změnu'!BT142,IF('Rozpočet + Žádosti o změnu'!$BL$2="ano",'Rozpočet + Žádosti o změnu'!BH142,IF('Rozpočet + Žádosti o změnu'!$AZ$2="ano",'Rozpočet + Žádosti o změnu'!AV142,IF('Rozpočet + Žádosti o změnu'!$AN$2="ano",'Rozpočet + Žádosti o změnu'!AJ142,'Rozpočet + Žádosti o změnu'!J142))))))))))</f>
        <v>0</v>
      </c>
      <c r="R142" s="267">
        <f>IF('Rozpočet + Žádosti o změnu'!$ER$2="ano",'Rozpočet + Žádosti o změnu'!EO142,IF('Rozpočet + Žádosti o změnu'!$EF$2="ano",'Rozpočet + Žádosti o změnu'!EC142,IF('Rozpočet + Žádosti o změnu'!$DT$2="ano",'Rozpočet + Žádosti o změnu'!DQ142,IF('Rozpočet + Žádosti o změnu'!$DH$2="ano",'Rozpočet + Žádosti o změnu'!DE142,IF('Rozpočet + Žádosti o změnu'!$CV$2="ano",'Rozpočet + Žádosti o změnu'!CS142,IF('Rozpočet + Žádosti o změnu'!$CJ$2="ano",'Rozpočet + Žádosti o změnu'!CG142,IF('Rozpočet + Žádosti o změnu'!$BX$2="ano",'Rozpočet + Žádosti o změnu'!BU142,IF('Rozpočet + Žádosti o změnu'!$BL$2="ano",'Rozpočet + Žádosti o změnu'!BI142,IF('Rozpočet + Žádosti o změnu'!$AZ$2="ano",'Rozpočet + Žádosti o změnu'!AW142,IF('Rozpočet + Žádosti o změnu'!$AN$2="ano",'Rozpočet + Žádosti o změnu'!AK142,'Rozpočet + Žádosti o změnu'!K142))))))))))</f>
        <v>0</v>
      </c>
      <c r="S142" s="267">
        <f>IF('Rozpočet + Žádosti o změnu'!$ER$2="ano",'Rozpočet + Žádosti o změnu'!EP142,IF('Rozpočet + Žádosti o změnu'!$EF$2="ano",'Rozpočet + Žádosti o změnu'!ED142,IF('Rozpočet + Žádosti o změnu'!$DT$2="ano",'Rozpočet + Žádosti o změnu'!DR142,IF('Rozpočet + Žádosti o změnu'!$DH$2="ano",'Rozpočet + Žádosti o změnu'!DF142,IF('Rozpočet + Žádosti o změnu'!$CV$2="ano",'Rozpočet + Žádosti o změnu'!CT142,IF('Rozpočet + Žádosti o změnu'!$CJ$2="ano",'Rozpočet + Žádosti o změnu'!CH142,IF('Rozpočet + Žádosti o změnu'!$BX$2="ano",'Rozpočet + Žádosti o změnu'!BV142,IF('Rozpočet + Žádosti o změnu'!$BL$2="ano",'Rozpočet + Žádosti o změnu'!BJ142,IF('Rozpočet + Žádosti o změnu'!$AZ$2="ano",'Rozpočet + Žádosti o změnu'!AX142,IF('Rozpočet + Žádosti o změnu'!$AN$2="ano",'Rozpočet + Žádosti o změnu'!AL142,'Rozpočet + Žádosti o změnu'!L142))))))))))</f>
        <v>0</v>
      </c>
      <c r="T142" s="267">
        <f>IF('Rozpočet + Žádosti o změnu'!$ER$2="ano",'Rozpočet + Žádosti o změnu'!EQ142,IF('Rozpočet + Žádosti o změnu'!$EF$2="ano",'Rozpočet + Žádosti o změnu'!EE142,IF('Rozpočet + Žádosti o změnu'!$DT$2="ano",'Rozpočet + Žádosti o změnu'!DS142,IF('Rozpočet + Žádosti o změnu'!$DH$2="ano",'Rozpočet + Žádosti o změnu'!DG142,IF('Rozpočet + Žádosti o změnu'!$CV$2="ano",'Rozpočet + Žádosti o změnu'!CU142,IF('Rozpočet + Žádosti o změnu'!$CJ$2="ano",'Rozpočet + Žádosti o změnu'!CI142,IF('Rozpočet + Žádosti o změnu'!$BX$2="ano",'Rozpočet + Žádosti o změnu'!BW142,IF('Rozpočet + Žádosti o změnu'!$BL$2="ano",'Rozpočet + Žádosti o změnu'!BK142,IF('Rozpočet + Žádosti o změnu'!$AZ$2="ano",'Rozpočet + Žádosti o změnu'!AY142,IF('Rozpočet + Žádosti o změnu'!$AN$2="ano",'Rozpočet + Žádosti o změnu'!AM142,'Rozpočet + Žádosti o změnu'!M142))))))))))</f>
        <v>0</v>
      </c>
      <c r="U142" s="267">
        <f>IF('Rozpočet + Žádosti o změnu'!$ER$2="ano",'Rozpočet + Žádosti o změnu'!ER142,IF('Rozpočet + Žádosti o změnu'!$EF$2="ano",'Rozpočet + Žádosti o změnu'!EF142,IF('Rozpočet + Žádosti o změnu'!$DT$2="ano",'Rozpočet + Žádosti o změnu'!DT142,IF('Rozpočet + Žádosti o změnu'!$DH$2="ano",'Rozpočet + Žádosti o změnu'!DH142,IF('Rozpočet + Žádosti o změnu'!$CV$2="ano",'Rozpočet + Žádosti o změnu'!CV142,IF('Rozpočet + Žádosti o změnu'!$CJ$2="ano",'Rozpočet + Žádosti o změnu'!CJ142,IF('Rozpočet + Žádosti o změnu'!$BX$2="ano",'Rozpočet + Žádosti o změnu'!BX142,IF('Rozpočet + Žádosti o změnu'!$BL$2="ano",'Rozpočet + Žádosti o změnu'!BL142,IF('Rozpočet + Žádosti o změnu'!$AZ$2="ano",'Rozpočet + Žádosti o změnu'!AZ142,IF('Rozpočet + Žádosti o změnu'!$AN$2="ano",'Rozpočet + Žádosti o změnu'!AN142,'Rozpočet + Žádosti o změnu'!N142))))))))))</f>
        <v>0</v>
      </c>
      <c r="W142" s="281">
        <f>IF('ZoR č. 1'!$D142="",0,'ZoR č. 1'!G142)+IF('ZoR č. 2'!$D142="",0,'ZoR č. 2'!G142)+IF('ZoR č. 3'!$D142="",0,'ZoR č. 3'!G142)+IF('ZoR č. 4'!$D142="",0,'ZoR č. 4'!G142)+IF('ZoR č. 5'!$D142="",0,'ZoR č. 5'!G142)+IF('ZoR č. 6'!$D142="",0,'ZoR č. 6'!G142)+IF('ZoR č. 7'!$D142="",0,'ZoR č. 7'!G142)+IF('ZoR č. 8'!$D142="",0,'ZoR č. 8'!G142)+IF('ZoR č. 9'!$D142="",0,'ZoR č. 9'!G142)+IF('ZoR č. 10'!$D142="",0,'ZoR č. 10'!G142)+IF(ZZoR!$D142="",0,ZZoR!G142)</f>
        <v>0</v>
      </c>
      <c r="X142" s="281">
        <f>IF('ZoR č. 1'!$D142="",0,'ZoR č. 1'!H142)+IF('ZoR č. 2'!$D142="",0,'ZoR č. 2'!H142)+IF('ZoR č. 3'!$D142="",0,'ZoR č. 3'!H142)+IF('ZoR č. 4'!$D142="",0,'ZoR č. 4'!H142)+IF('ZoR č. 5'!$D142="",0,'ZoR č. 5'!H142)+IF('ZoR č. 6'!$D142="",0,'ZoR č. 6'!H142)+IF('ZoR č. 7'!$D142="",0,'ZoR č. 7'!H142)+IF('ZoR č. 8'!$D142="",0,'ZoR č. 8'!H142)+IF('ZoR č. 9'!$D142="",0,'ZoR č. 9'!H142)+IF('ZoR č. 10'!$D142="",0,'ZoR č. 10'!H142)+IF(ZZoR!$D142="",0,ZZoR!H142)</f>
        <v>0</v>
      </c>
      <c r="Y142" s="281">
        <f>IF('ZoR č. 1'!$D142="",0,'ZoR č. 1'!I142)+IF('ZoR č. 2'!$D142="",0,'ZoR č. 2'!I142)+IF('ZoR č. 3'!$D142="",0,'ZoR č. 3'!I142)+IF('ZoR č. 4'!$D142="",0,'ZoR č. 4'!I142)+IF('ZoR č. 5'!$D142="",0,'ZoR č. 5'!I142)+IF('ZoR č. 6'!$D142="",0,'ZoR č. 6'!I142)+IF('ZoR č. 7'!$D142="",0,'ZoR č. 7'!I142)+IF('ZoR č. 8'!$D142="",0,'ZoR č. 8'!I142)+IF('ZoR č. 9'!$D142="",0,'ZoR č. 9'!I142)+IF('ZoR č. 10'!$D142="",0,'ZoR č. 10'!I142)+IF(ZZoR!$D142="",0,ZZoR!I142)</f>
        <v>0</v>
      </c>
      <c r="Z142" s="281">
        <f>IF('ZoR č. 1'!$D142="",0,'ZoR č. 1'!J142)+IF('ZoR č. 2'!$D142="",0,'ZoR č. 2'!J142)+IF('ZoR č. 3'!$D142="",0,'ZoR č. 3'!J142)+IF('ZoR č. 4'!$D142="",0,'ZoR č. 4'!J142)+IF('ZoR č. 5'!$D142="",0,'ZoR č. 5'!J142)+IF('ZoR č. 6'!$D142="",0,'ZoR č. 6'!J142)+IF('ZoR č. 7'!$D142="",0,'ZoR č. 7'!J142)+IF('ZoR č. 8'!$D142="",0,'ZoR č. 8'!J142)+IF('ZoR č. 9'!$D142="",0,'ZoR č. 9'!J142)+IF('ZoR č. 10'!$D142="",0,'ZoR č. 10'!J142)+IF(ZZoR!$D142="",0,ZZoR!J142)</f>
        <v>0</v>
      </c>
      <c r="AA142" s="281">
        <f>IF('ZoR č. 1'!$D142="",0,'ZoR č. 1'!K142)+IF('ZoR č. 2'!$D142="",0,'ZoR č. 2'!K142)+IF('ZoR č. 3'!$D142="",0,'ZoR č. 3'!K142)+IF('ZoR č. 4'!$D142="",0,'ZoR č. 4'!K142)+IF('ZoR č. 5'!$D142="",0,'ZoR č. 5'!K142)+IF('ZoR č. 6'!$D142="",0,'ZoR č. 6'!K142)+IF('ZoR č. 7'!$D142="",0,'ZoR č. 7'!K142)+IF('ZoR č. 8'!$D142="",0,'ZoR č. 8'!K142)+IF('ZoR č. 9'!$D142="",0,'ZoR č. 9'!K142)+IF('ZoR č. 10'!$D142="",0,'ZoR č. 10'!K142)+IF(ZZoR!$D142="",0,ZZoR!K142)</f>
        <v>0</v>
      </c>
      <c r="AB142" s="281">
        <f>IF('ZoR č. 1'!$D142="",0,'ZoR č. 1'!L142)+IF('ZoR č. 2'!$D142="",0,'ZoR č. 2'!L142)+IF('ZoR č. 3'!$D142="",0,'ZoR č. 3'!L142)+IF('ZoR č. 4'!$D142="",0,'ZoR č. 4'!L142)+IF('ZoR č. 5'!$D142="",0,'ZoR č. 5'!L142)+IF('ZoR č. 6'!$D142="",0,'ZoR č. 6'!L142)+IF('ZoR č. 7'!$D142="",0,'ZoR č. 7'!L142)+IF('ZoR č. 8'!$D142="",0,'ZoR č. 8'!L142)+IF('ZoR č. 9'!$D142="",0,'ZoR č. 9'!L142)+IF('ZoR č. 10'!$D142="",0,'ZoR č. 10'!L142)+IF(ZZoR!$D142="",0,ZZoR!L142)</f>
        <v>0</v>
      </c>
      <c r="AC142" s="281">
        <f>IF('ZoR č. 1'!$D142="",0,'ZoR č. 1'!M142)+IF('ZoR č. 2'!$D142="",0,'ZoR č. 2'!M142)+IF('ZoR č. 3'!$D142="",0,'ZoR č. 3'!M142)+IF('ZoR č. 4'!$D142="",0,'ZoR č. 4'!M142)+IF('ZoR č. 5'!$D142="",0,'ZoR č. 5'!M142)+IF('ZoR č. 6'!$D142="",0,'ZoR č. 6'!M142)+IF('ZoR č. 7'!$D142="",0,'ZoR č. 7'!M142)+IF('ZoR č. 8'!$D142="",0,'ZoR č. 8'!M142)+IF('ZoR č. 9'!$D142="",0,'ZoR č. 9'!M142)+IF('ZoR č. 10'!$D142="",0,'ZoR č. 10'!M142)+IF(ZZoR!$D142="",0,ZZoR!M142)</f>
        <v>0</v>
      </c>
      <c r="AE142" s="282" t="str">
        <f t="shared" si="11"/>
        <v/>
      </c>
    </row>
    <row r="143" spans="2:31" x14ac:dyDescent="0.25">
      <c r="B143" s="10" t="s">
        <v>256</v>
      </c>
      <c r="C143" s="104" t="str">
        <f>IF(COUNTA('Přehled partnerů'!C143:D143)&lt;&gt;2,"partner neuveden",IF('Přehled partnerů'!G143="ANO",'Přehled partnerů'!C143,"v tomto období nerelevantní"))</f>
        <v>partner neuveden</v>
      </c>
      <c r="D143" s="116" t="str">
        <f>IF(COUNTA('Přehled partnerů'!C143:D143)&lt;&gt;2,"",IF('Přehled partnerů'!G143="ANO",'Přehled partnerů'!D143,""))</f>
        <v/>
      </c>
      <c r="E143" s="24" t="str">
        <f t="shared" si="8"/>
        <v/>
      </c>
      <c r="F143" s="47" t="str">
        <f t="shared" si="9"/>
        <v/>
      </c>
      <c r="G143" s="278">
        <v>0</v>
      </c>
      <c r="H143" s="273">
        <v>0</v>
      </c>
      <c r="I143" s="273">
        <v>0</v>
      </c>
      <c r="J143" s="273">
        <v>0</v>
      </c>
      <c r="K143" s="126">
        <v>0</v>
      </c>
      <c r="L143" s="126">
        <v>0</v>
      </c>
      <c r="M143" s="130">
        <v>0</v>
      </c>
      <c r="N143" s="58" t="str">
        <f t="shared" si="10"/>
        <v/>
      </c>
      <c r="O143" s="267">
        <f>IF('Rozpočet + Žádosti o změnu'!$ER$2="ano",'Rozpočet + Žádosti o změnu'!EL143,IF('Rozpočet + Žádosti o změnu'!$EF$2="ano",'Rozpočet + Žádosti o změnu'!DZ143,IF('Rozpočet + Žádosti o změnu'!$DT$2="ano",'Rozpočet + Žádosti o změnu'!DN143,IF('Rozpočet + Žádosti o změnu'!$DH$2="ano",'Rozpočet + Žádosti o změnu'!DB143,IF('Rozpočet + Žádosti o změnu'!$CV$2="ano",'Rozpočet + Žádosti o změnu'!CP143,IF('Rozpočet + Žádosti o změnu'!$CJ$2="ano",'Rozpočet + Žádosti o změnu'!CD143,IF('Rozpočet + Žádosti o změnu'!$BX$2="ano",'Rozpočet + Žádosti o změnu'!BR143,IF('Rozpočet + Žádosti o změnu'!$BL$2="ano",'Rozpočet + Žádosti o změnu'!BF143,IF('Rozpočet + Žádosti o změnu'!$AZ$2="ano",'Rozpočet + Žádosti o změnu'!AT143,IF('Rozpočet + Žádosti o změnu'!$AN$2="ano",'Rozpočet + Žádosti o změnu'!AH143,'Rozpočet + Žádosti o změnu'!H143))))))))))</f>
        <v>0</v>
      </c>
      <c r="P143" s="267">
        <f>IF('Rozpočet + Žádosti o změnu'!$ER$2="ano",'Rozpočet + Žádosti o změnu'!EM143,IF('Rozpočet + Žádosti o změnu'!$EF$2="ano",'Rozpočet + Žádosti o změnu'!EA143,IF('Rozpočet + Žádosti o změnu'!$DT$2="ano",'Rozpočet + Žádosti o změnu'!DO143,IF('Rozpočet + Žádosti o změnu'!$DH$2="ano",'Rozpočet + Žádosti o změnu'!DC143,IF('Rozpočet + Žádosti o změnu'!$CV$2="ano",'Rozpočet + Žádosti o změnu'!CQ143,IF('Rozpočet + Žádosti o změnu'!$CJ$2="ano",'Rozpočet + Žádosti o změnu'!CE143,IF('Rozpočet + Žádosti o změnu'!$BX$2="ano",'Rozpočet + Žádosti o změnu'!BS143,IF('Rozpočet + Žádosti o změnu'!$BL$2="ano",'Rozpočet + Žádosti o změnu'!BG143,IF('Rozpočet + Žádosti o změnu'!$AZ$2="ano",'Rozpočet + Žádosti o změnu'!AU143,IF('Rozpočet + Žádosti o změnu'!$AN$2="ano",'Rozpočet + Žádosti o změnu'!AI143,'Rozpočet + Žádosti o změnu'!I143))))))))))</f>
        <v>0</v>
      </c>
      <c r="Q143" s="267">
        <f>IF('Rozpočet + Žádosti o změnu'!$ER$2="ano",'Rozpočet + Žádosti o změnu'!EN143,IF('Rozpočet + Žádosti o změnu'!$EF$2="ano",'Rozpočet + Žádosti o změnu'!EB143,IF('Rozpočet + Žádosti o změnu'!$DT$2="ano",'Rozpočet + Žádosti o změnu'!DP143,IF('Rozpočet + Žádosti o změnu'!$DH$2="ano",'Rozpočet + Žádosti o změnu'!DD143,IF('Rozpočet + Žádosti o změnu'!$CV$2="ano",'Rozpočet + Žádosti o změnu'!CR143,IF('Rozpočet + Žádosti o změnu'!$CJ$2="ano",'Rozpočet + Žádosti o změnu'!CF143,IF('Rozpočet + Žádosti o změnu'!$BX$2="ano",'Rozpočet + Žádosti o změnu'!BT143,IF('Rozpočet + Žádosti o změnu'!$BL$2="ano",'Rozpočet + Žádosti o změnu'!BH143,IF('Rozpočet + Žádosti o změnu'!$AZ$2="ano",'Rozpočet + Žádosti o změnu'!AV143,IF('Rozpočet + Žádosti o změnu'!$AN$2="ano",'Rozpočet + Žádosti o změnu'!AJ143,'Rozpočet + Žádosti o změnu'!J143))))))))))</f>
        <v>0</v>
      </c>
      <c r="R143" s="267">
        <f>IF('Rozpočet + Žádosti o změnu'!$ER$2="ano",'Rozpočet + Žádosti o změnu'!EO143,IF('Rozpočet + Žádosti o změnu'!$EF$2="ano",'Rozpočet + Žádosti o změnu'!EC143,IF('Rozpočet + Žádosti o změnu'!$DT$2="ano",'Rozpočet + Žádosti o změnu'!DQ143,IF('Rozpočet + Žádosti o změnu'!$DH$2="ano",'Rozpočet + Žádosti o změnu'!DE143,IF('Rozpočet + Žádosti o změnu'!$CV$2="ano",'Rozpočet + Žádosti o změnu'!CS143,IF('Rozpočet + Žádosti o změnu'!$CJ$2="ano",'Rozpočet + Žádosti o změnu'!CG143,IF('Rozpočet + Žádosti o změnu'!$BX$2="ano",'Rozpočet + Žádosti o změnu'!BU143,IF('Rozpočet + Žádosti o změnu'!$BL$2="ano",'Rozpočet + Žádosti o změnu'!BI143,IF('Rozpočet + Žádosti o změnu'!$AZ$2="ano",'Rozpočet + Žádosti o změnu'!AW143,IF('Rozpočet + Žádosti o změnu'!$AN$2="ano",'Rozpočet + Žádosti o změnu'!AK143,'Rozpočet + Žádosti o změnu'!K143))))))))))</f>
        <v>0</v>
      </c>
      <c r="S143" s="267">
        <f>IF('Rozpočet + Žádosti o změnu'!$ER$2="ano",'Rozpočet + Žádosti o změnu'!EP143,IF('Rozpočet + Žádosti o změnu'!$EF$2="ano",'Rozpočet + Žádosti o změnu'!ED143,IF('Rozpočet + Žádosti o změnu'!$DT$2="ano",'Rozpočet + Žádosti o změnu'!DR143,IF('Rozpočet + Žádosti o změnu'!$DH$2="ano",'Rozpočet + Žádosti o změnu'!DF143,IF('Rozpočet + Žádosti o změnu'!$CV$2="ano",'Rozpočet + Žádosti o změnu'!CT143,IF('Rozpočet + Žádosti o změnu'!$CJ$2="ano",'Rozpočet + Žádosti o změnu'!CH143,IF('Rozpočet + Žádosti o změnu'!$BX$2="ano",'Rozpočet + Žádosti o změnu'!BV143,IF('Rozpočet + Žádosti o změnu'!$BL$2="ano",'Rozpočet + Žádosti o změnu'!BJ143,IF('Rozpočet + Žádosti o změnu'!$AZ$2="ano",'Rozpočet + Žádosti o změnu'!AX143,IF('Rozpočet + Žádosti o změnu'!$AN$2="ano",'Rozpočet + Žádosti o změnu'!AL143,'Rozpočet + Žádosti o změnu'!L143))))))))))</f>
        <v>0</v>
      </c>
      <c r="T143" s="267">
        <f>IF('Rozpočet + Žádosti o změnu'!$ER$2="ano",'Rozpočet + Žádosti o změnu'!EQ143,IF('Rozpočet + Žádosti o změnu'!$EF$2="ano",'Rozpočet + Žádosti o změnu'!EE143,IF('Rozpočet + Žádosti o změnu'!$DT$2="ano",'Rozpočet + Žádosti o změnu'!DS143,IF('Rozpočet + Žádosti o změnu'!$DH$2="ano",'Rozpočet + Žádosti o změnu'!DG143,IF('Rozpočet + Žádosti o změnu'!$CV$2="ano",'Rozpočet + Žádosti o změnu'!CU143,IF('Rozpočet + Žádosti o změnu'!$CJ$2="ano",'Rozpočet + Žádosti o změnu'!CI143,IF('Rozpočet + Žádosti o změnu'!$BX$2="ano",'Rozpočet + Žádosti o změnu'!BW143,IF('Rozpočet + Žádosti o změnu'!$BL$2="ano",'Rozpočet + Žádosti o změnu'!BK143,IF('Rozpočet + Žádosti o změnu'!$AZ$2="ano",'Rozpočet + Žádosti o změnu'!AY143,IF('Rozpočet + Žádosti o změnu'!$AN$2="ano",'Rozpočet + Žádosti o změnu'!AM143,'Rozpočet + Žádosti o změnu'!M143))))))))))</f>
        <v>0</v>
      </c>
      <c r="U143" s="267">
        <f>IF('Rozpočet + Žádosti o změnu'!$ER$2="ano",'Rozpočet + Žádosti o změnu'!ER143,IF('Rozpočet + Žádosti o změnu'!$EF$2="ano",'Rozpočet + Žádosti o změnu'!EF143,IF('Rozpočet + Žádosti o změnu'!$DT$2="ano",'Rozpočet + Žádosti o změnu'!DT143,IF('Rozpočet + Žádosti o změnu'!$DH$2="ano",'Rozpočet + Žádosti o změnu'!DH143,IF('Rozpočet + Žádosti o změnu'!$CV$2="ano",'Rozpočet + Žádosti o změnu'!CV143,IF('Rozpočet + Žádosti o změnu'!$CJ$2="ano",'Rozpočet + Žádosti o změnu'!CJ143,IF('Rozpočet + Žádosti o změnu'!$BX$2="ano",'Rozpočet + Žádosti o změnu'!BX143,IF('Rozpočet + Žádosti o změnu'!$BL$2="ano",'Rozpočet + Žádosti o změnu'!BL143,IF('Rozpočet + Žádosti o změnu'!$AZ$2="ano",'Rozpočet + Žádosti o změnu'!AZ143,IF('Rozpočet + Žádosti o změnu'!$AN$2="ano",'Rozpočet + Žádosti o změnu'!AN143,'Rozpočet + Žádosti o změnu'!N143))))))))))</f>
        <v>0</v>
      </c>
      <c r="W143" s="281">
        <f>IF('ZoR č. 1'!$D143="",0,'ZoR č. 1'!G143)+IF('ZoR č. 2'!$D143="",0,'ZoR č. 2'!G143)+IF('ZoR č. 3'!$D143="",0,'ZoR č. 3'!G143)+IF('ZoR č. 4'!$D143="",0,'ZoR č. 4'!G143)+IF('ZoR č. 5'!$D143="",0,'ZoR č. 5'!G143)+IF('ZoR č. 6'!$D143="",0,'ZoR č. 6'!G143)+IF('ZoR č. 7'!$D143="",0,'ZoR č. 7'!G143)+IF('ZoR č. 8'!$D143="",0,'ZoR č. 8'!G143)+IF('ZoR č. 9'!$D143="",0,'ZoR č. 9'!G143)+IF('ZoR č. 10'!$D143="",0,'ZoR č. 10'!G143)+IF(ZZoR!$D143="",0,ZZoR!G143)</f>
        <v>0</v>
      </c>
      <c r="X143" s="281">
        <f>IF('ZoR č. 1'!$D143="",0,'ZoR č. 1'!H143)+IF('ZoR č. 2'!$D143="",0,'ZoR č. 2'!H143)+IF('ZoR č. 3'!$D143="",0,'ZoR č. 3'!H143)+IF('ZoR č. 4'!$D143="",0,'ZoR č. 4'!H143)+IF('ZoR č. 5'!$D143="",0,'ZoR č. 5'!H143)+IF('ZoR č. 6'!$D143="",0,'ZoR č. 6'!H143)+IF('ZoR č. 7'!$D143="",0,'ZoR č. 7'!H143)+IF('ZoR č. 8'!$D143="",0,'ZoR č. 8'!H143)+IF('ZoR č. 9'!$D143="",0,'ZoR č. 9'!H143)+IF('ZoR č. 10'!$D143="",0,'ZoR č. 10'!H143)+IF(ZZoR!$D143="",0,ZZoR!H143)</f>
        <v>0</v>
      </c>
      <c r="Y143" s="281">
        <f>IF('ZoR č. 1'!$D143="",0,'ZoR č. 1'!I143)+IF('ZoR č. 2'!$D143="",0,'ZoR č. 2'!I143)+IF('ZoR č. 3'!$D143="",0,'ZoR č. 3'!I143)+IF('ZoR č. 4'!$D143="",0,'ZoR č. 4'!I143)+IF('ZoR č. 5'!$D143="",0,'ZoR č. 5'!I143)+IF('ZoR č. 6'!$D143="",0,'ZoR č. 6'!I143)+IF('ZoR č. 7'!$D143="",0,'ZoR č. 7'!I143)+IF('ZoR č. 8'!$D143="",0,'ZoR č. 8'!I143)+IF('ZoR č. 9'!$D143="",0,'ZoR č. 9'!I143)+IF('ZoR č. 10'!$D143="",0,'ZoR č. 10'!I143)+IF(ZZoR!$D143="",0,ZZoR!I143)</f>
        <v>0</v>
      </c>
      <c r="Z143" s="281">
        <f>IF('ZoR č. 1'!$D143="",0,'ZoR č. 1'!J143)+IF('ZoR č. 2'!$D143="",0,'ZoR č. 2'!J143)+IF('ZoR č. 3'!$D143="",0,'ZoR č. 3'!J143)+IF('ZoR č. 4'!$D143="",0,'ZoR č. 4'!J143)+IF('ZoR č. 5'!$D143="",0,'ZoR č. 5'!J143)+IF('ZoR č. 6'!$D143="",0,'ZoR č. 6'!J143)+IF('ZoR č. 7'!$D143="",0,'ZoR č. 7'!J143)+IF('ZoR č. 8'!$D143="",0,'ZoR č. 8'!J143)+IF('ZoR č. 9'!$D143="",0,'ZoR č. 9'!J143)+IF('ZoR č. 10'!$D143="",0,'ZoR č. 10'!J143)+IF(ZZoR!$D143="",0,ZZoR!J143)</f>
        <v>0</v>
      </c>
      <c r="AA143" s="281">
        <f>IF('ZoR č. 1'!$D143="",0,'ZoR č. 1'!K143)+IF('ZoR č. 2'!$D143="",0,'ZoR č. 2'!K143)+IF('ZoR č. 3'!$D143="",0,'ZoR č. 3'!K143)+IF('ZoR č. 4'!$D143="",0,'ZoR č. 4'!K143)+IF('ZoR č. 5'!$D143="",0,'ZoR č. 5'!K143)+IF('ZoR č. 6'!$D143="",0,'ZoR č. 6'!K143)+IF('ZoR č. 7'!$D143="",0,'ZoR č. 7'!K143)+IF('ZoR č. 8'!$D143="",0,'ZoR č. 8'!K143)+IF('ZoR č. 9'!$D143="",0,'ZoR č. 9'!K143)+IF('ZoR č. 10'!$D143="",0,'ZoR č. 10'!K143)+IF(ZZoR!$D143="",0,ZZoR!K143)</f>
        <v>0</v>
      </c>
      <c r="AB143" s="281">
        <f>IF('ZoR č. 1'!$D143="",0,'ZoR č. 1'!L143)+IF('ZoR č. 2'!$D143="",0,'ZoR č. 2'!L143)+IF('ZoR č. 3'!$D143="",0,'ZoR č. 3'!L143)+IF('ZoR č. 4'!$D143="",0,'ZoR č. 4'!L143)+IF('ZoR č. 5'!$D143="",0,'ZoR č. 5'!L143)+IF('ZoR č. 6'!$D143="",0,'ZoR č. 6'!L143)+IF('ZoR č. 7'!$D143="",0,'ZoR č. 7'!L143)+IF('ZoR č. 8'!$D143="",0,'ZoR č. 8'!L143)+IF('ZoR č. 9'!$D143="",0,'ZoR č. 9'!L143)+IF('ZoR č. 10'!$D143="",0,'ZoR č. 10'!L143)+IF(ZZoR!$D143="",0,ZZoR!L143)</f>
        <v>0</v>
      </c>
      <c r="AC143" s="281">
        <f>IF('ZoR č. 1'!$D143="",0,'ZoR č. 1'!M143)+IF('ZoR č. 2'!$D143="",0,'ZoR č. 2'!M143)+IF('ZoR č. 3'!$D143="",0,'ZoR č. 3'!M143)+IF('ZoR č. 4'!$D143="",0,'ZoR č. 4'!M143)+IF('ZoR č. 5'!$D143="",0,'ZoR č. 5'!M143)+IF('ZoR č. 6'!$D143="",0,'ZoR č. 6'!M143)+IF('ZoR č. 7'!$D143="",0,'ZoR č. 7'!M143)+IF('ZoR č. 8'!$D143="",0,'ZoR č. 8'!M143)+IF('ZoR č. 9'!$D143="",0,'ZoR č. 9'!M143)+IF('ZoR č. 10'!$D143="",0,'ZoR č. 10'!M143)+IF(ZZoR!$D143="",0,ZZoR!M143)</f>
        <v>0</v>
      </c>
      <c r="AE143" s="282" t="str">
        <f t="shared" si="11"/>
        <v/>
      </c>
    </row>
    <row r="144" spans="2:31" x14ac:dyDescent="0.25">
      <c r="B144" s="10" t="s">
        <v>257</v>
      </c>
      <c r="C144" s="104" t="str">
        <f>IF(COUNTA('Přehled partnerů'!C144:D144)&lt;&gt;2,"partner neuveden",IF('Přehled partnerů'!G144="ANO",'Přehled partnerů'!C144,"v tomto období nerelevantní"))</f>
        <v>partner neuveden</v>
      </c>
      <c r="D144" s="116" t="str">
        <f>IF(COUNTA('Přehled partnerů'!C144:D144)&lt;&gt;2,"",IF('Přehled partnerů'!G144="ANO",'Přehled partnerů'!D144,""))</f>
        <v/>
      </c>
      <c r="E144" s="24" t="str">
        <f t="shared" si="8"/>
        <v/>
      </c>
      <c r="F144" s="47" t="str">
        <f t="shared" si="9"/>
        <v/>
      </c>
      <c r="G144" s="278">
        <v>0</v>
      </c>
      <c r="H144" s="273">
        <v>0</v>
      </c>
      <c r="I144" s="273">
        <v>0</v>
      </c>
      <c r="J144" s="273">
        <v>0</v>
      </c>
      <c r="K144" s="126">
        <v>0</v>
      </c>
      <c r="L144" s="126">
        <v>0</v>
      </c>
      <c r="M144" s="130">
        <v>0</v>
      </c>
      <c r="N144" s="58" t="str">
        <f t="shared" si="10"/>
        <v/>
      </c>
      <c r="O144" s="267">
        <f>IF('Rozpočet + Žádosti o změnu'!$ER$2="ano",'Rozpočet + Žádosti o změnu'!EL144,IF('Rozpočet + Žádosti o změnu'!$EF$2="ano",'Rozpočet + Žádosti o změnu'!DZ144,IF('Rozpočet + Žádosti o změnu'!$DT$2="ano",'Rozpočet + Žádosti o změnu'!DN144,IF('Rozpočet + Žádosti o změnu'!$DH$2="ano",'Rozpočet + Žádosti o změnu'!DB144,IF('Rozpočet + Žádosti o změnu'!$CV$2="ano",'Rozpočet + Žádosti o změnu'!CP144,IF('Rozpočet + Žádosti o změnu'!$CJ$2="ano",'Rozpočet + Žádosti o změnu'!CD144,IF('Rozpočet + Žádosti o změnu'!$BX$2="ano",'Rozpočet + Žádosti o změnu'!BR144,IF('Rozpočet + Žádosti o změnu'!$BL$2="ano",'Rozpočet + Žádosti o změnu'!BF144,IF('Rozpočet + Žádosti o změnu'!$AZ$2="ano",'Rozpočet + Žádosti o změnu'!AT144,IF('Rozpočet + Žádosti o změnu'!$AN$2="ano",'Rozpočet + Žádosti o změnu'!AH144,'Rozpočet + Žádosti o změnu'!H144))))))))))</f>
        <v>0</v>
      </c>
      <c r="P144" s="267">
        <f>IF('Rozpočet + Žádosti o změnu'!$ER$2="ano",'Rozpočet + Žádosti o změnu'!EM144,IF('Rozpočet + Žádosti o změnu'!$EF$2="ano",'Rozpočet + Žádosti o změnu'!EA144,IF('Rozpočet + Žádosti o změnu'!$DT$2="ano",'Rozpočet + Žádosti o změnu'!DO144,IF('Rozpočet + Žádosti o změnu'!$DH$2="ano",'Rozpočet + Žádosti o změnu'!DC144,IF('Rozpočet + Žádosti o změnu'!$CV$2="ano",'Rozpočet + Žádosti o změnu'!CQ144,IF('Rozpočet + Žádosti o změnu'!$CJ$2="ano",'Rozpočet + Žádosti o změnu'!CE144,IF('Rozpočet + Žádosti o změnu'!$BX$2="ano",'Rozpočet + Žádosti o změnu'!BS144,IF('Rozpočet + Žádosti o změnu'!$BL$2="ano",'Rozpočet + Žádosti o změnu'!BG144,IF('Rozpočet + Žádosti o změnu'!$AZ$2="ano",'Rozpočet + Žádosti o změnu'!AU144,IF('Rozpočet + Žádosti o změnu'!$AN$2="ano",'Rozpočet + Žádosti o změnu'!AI144,'Rozpočet + Žádosti o změnu'!I144))))))))))</f>
        <v>0</v>
      </c>
      <c r="Q144" s="267">
        <f>IF('Rozpočet + Žádosti o změnu'!$ER$2="ano",'Rozpočet + Žádosti o změnu'!EN144,IF('Rozpočet + Žádosti o změnu'!$EF$2="ano",'Rozpočet + Žádosti o změnu'!EB144,IF('Rozpočet + Žádosti o změnu'!$DT$2="ano",'Rozpočet + Žádosti o změnu'!DP144,IF('Rozpočet + Žádosti o změnu'!$DH$2="ano",'Rozpočet + Žádosti o změnu'!DD144,IF('Rozpočet + Žádosti o změnu'!$CV$2="ano",'Rozpočet + Žádosti o změnu'!CR144,IF('Rozpočet + Žádosti o změnu'!$CJ$2="ano",'Rozpočet + Žádosti o změnu'!CF144,IF('Rozpočet + Žádosti o změnu'!$BX$2="ano",'Rozpočet + Žádosti o změnu'!BT144,IF('Rozpočet + Žádosti o změnu'!$BL$2="ano",'Rozpočet + Žádosti o změnu'!BH144,IF('Rozpočet + Žádosti o změnu'!$AZ$2="ano",'Rozpočet + Žádosti o změnu'!AV144,IF('Rozpočet + Žádosti o změnu'!$AN$2="ano",'Rozpočet + Žádosti o změnu'!AJ144,'Rozpočet + Žádosti o změnu'!J144))))))))))</f>
        <v>0</v>
      </c>
      <c r="R144" s="267">
        <f>IF('Rozpočet + Žádosti o změnu'!$ER$2="ano",'Rozpočet + Žádosti o změnu'!EO144,IF('Rozpočet + Žádosti o změnu'!$EF$2="ano",'Rozpočet + Žádosti o změnu'!EC144,IF('Rozpočet + Žádosti o změnu'!$DT$2="ano",'Rozpočet + Žádosti o změnu'!DQ144,IF('Rozpočet + Žádosti o změnu'!$DH$2="ano",'Rozpočet + Žádosti o změnu'!DE144,IF('Rozpočet + Žádosti o změnu'!$CV$2="ano",'Rozpočet + Žádosti o změnu'!CS144,IF('Rozpočet + Žádosti o změnu'!$CJ$2="ano",'Rozpočet + Žádosti o změnu'!CG144,IF('Rozpočet + Žádosti o změnu'!$BX$2="ano",'Rozpočet + Žádosti o změnu'!BU144,IF('Rozpočet + Žádosti o změnu'!$BL$2="ano",'Rozpočet + Žádosti o změnu'!BI144,IF('Rozpočet + Žádosti o změnu'!$AZ$2="ano",'Rozpočet + Žádosti o změnu'!AW144,IF('Rozpočet + Žádosti o změnu'!$AN$2="ano",'Rozpočet + Žádosti o změnu'!AK144,'Rozpočet + Žádosti o změnu'!K144))))))))))</f>
        <v>0</v>
      </c>
      <c r="S144" s="267">
        <f>IF('Rozpočet + Žádosti o změnu'!$ER$2="ano",'Rozpočet + Žádosti o změnu'!EP144,IF('Rozpočet + Žádosti o změnu'!$EF$2="ano",'Rozpočet + Žádosti o změnu'!ED144,IF('Rozpočet + Žádosti o změnu'!$DT$2="ano",'Rozpočet + Žádosti o změnu'!DR144,IF('Rozpočet + Žádosti o změnu'!$DH$2="ano",'Rozpočet + Žádosti o změnu'!DF144,IF('Rozpočet + Žádosti o změnu'!$CV$2="ano",'Rozpočet + Žádosti o změnu'!CT144,IF('Rozpočet + Žádosti o změnu'!$CJ$2="ano",'Rozpočet + Žádosti o změnu'!CH144,IF('Rozpočet + Žádosti o změnu'!$BX$2="ano",'Rozpočet + Žádosti o změnu'!BV144,IF('Rozpočet + Žádosti o změnu'!$BL$2="ano",'Rozpočet + Žádosti o změnu'!BJ144,IF('Rozpočet + Žádosti o změnu'!$AZ$2="ano",'Rozpočet + Žádosti o změnu'!AX144,IF('Rozpočet + Žádosti o změnu'!$AN$2="ano",'Rozpočet + Žádosti o změnu'!AL144,'Rozpočet + Žádosti o změnu'!L144))))))))))</f>
        <v>0</v>
      </c>
      <c r="T144" s="267">
        <f>IF('Rozpočet + Žádosti o změnu'!$ER$2="ano",'Rozpočet + Žádosti o změnu'!EQ144,IF('Rozpočet + Žádosti o změnu'!$EF$2="ano",'Rozpočet + Žádosti o změnu'!EE144,IF('Rozpočet + Žádosti o změnu'!$DT$2="ano",'Rozpočet + Žádosti o změnu'!DS144,IF('Rozpočet + Žádosti o změnu'!$DH$2="ano",'Rozpočet + Žádosti o změnu'!DG144,IF('Rozpočet + Žádosti o změnu'!$CV$2="ano",'Rozpočet + Žádosti o změnu'!CU144,IF('Rozpočet + Žádosti o změnu'!$CJ$2="ano",'Rozpočet + Žádosti o změnu'!CI144,IF('Rozpočet + Žádosti o změnu'!$BX$2="ano",'Rozpočet + Žádosti o změnu'!BW144,IF('Rozpočet + Žádosti o změnu'!$BL$2="ano",'Rozpočet + Žádosti o změnu'!BK144,IF('Rozpočet + Žádosti o změnu'!$AZ$2="ano",'Rozpočet + Žádosti o změnu'!AY144,IF('Rozpočet + Žádosti o změnu'!$AN$2="ano",'Rozpočet + Žádosti o změnu'!AM144,'Rozpočet + Žádosti o změnu'!M144))))))))))</f>
        <v>0</v>
      </c>
      <c r="U144" s="267">
        <f>IF('Rozpočet + Žádosti o změnu'!$ER$2="ano",'Rozpočet + Žádosti o změnu'!ER144,IF('Rozpočet + Žádosti o změnu'!$EF$2="ano",'Rozpočet + Žádosti o změnu'!EF144,IF('Rozpočet + Žádosti o změnu'!$DT$2="ano",'Rozpočet + Žádosti o změnu'!DT144,IF('Rozpočet + Žádosti o změnu'!$DH$2="ano",'Rozpočet + Žádosti o změnu'!DH144,IF('Rozpočet + Žádosti o změnu'!$CV$2="ano",'Rozpočet + Žádosti o změnu'!CV144,IF('Rozpočet + Žádosti o změnu'!$CJ$2="ano",'Rozpočet + Žádosti o změnu'!CJ144,IF('Rozpočet + Žádosti o změnu'!$BX$2="ano",'Rozpočet + Žádosti o změnu'!BX144,IF('Rozpočet + Žádosti o změnu'!$BL$2="ano",'Rozpočet + Žádosti o změnu'!BL144,IF('Rozpočet + Žádosti o změnu'!$AZ$2="ano",'Rozpočet + Žádosti o změnu'!AZ144,IF('Rozpočet + Žádosti o změnu'!$AN$2="ano",'Rozpočet + Žádosti o změnu'!AN144,'Rozpočet + Žádosti o změnu'!N144))))))))))</f>
        <v>0</v>
      </c>
      <c r="W144" s="281">
        <f>IF('ZoR č. 1'!$D144="",0,'ZoR č. 1'!G144)+IF('ZoR č. 2'!$D144="",0,'ZoR č. 2'!G144)+IF('ZoR č. 3'!$D144="",0,'ZoR č. 3'!G144)+IF('ZoR č. 4'!$D144="",0,'ZoR č. 4'!G144)+IF('ZoR č. 5'!$D144="",0,'ZoR č. 5'!G144)+IF('ZoR č. 6'!$D144="",0,'ZoR č. 6'!G144)+IF('ZoR č. 7'!$D144="",0,'ZoR č. 7'!G144)+IF('ZoR č. 8'!$D144="",0,'ZoR č. 8'!G144)+IF('ZoR č. 9'!$D144="",0,'ZoR č. 9'!G144)+IF('ZoR č. 10'!$D144="",0,'ZoR č. 10'!G144)+IF(ZZoR!$D144="",0,ZZoR!G144)</f>
        <v>0</v>
      </c>
      <c r="X144" s="281">
        <f>IF('ZoR č. 1'!$D144="",0,'ZoR č. 1'!H144)+IF('ZoR č. 2'!$D144="",0,'ZoR č. 2'!H144)+IF('ZoR č. 3'!$D144="",0,'ZoR č. 3'!H144)+IF('ZoR č. 4'!$D144="",0,'ZoR č. 4'!H144)+IF('ZoR č. 5'!$D144="",0,'ZoR č. 5'!H144)+IF('ZoR č. 6'!$D144="",0,'ZoR č. 6'!H144)+IF('ZoR č. 7'!$D144="",0,'ZoR č. 7'!H144)+IF('ZoR č. 8'!$D144="",0,'ZoR č. 8'!H144)+IF('ZoR č. 9'!$D144="",0,'ZoR č. 9'!H144)+IF('ZoR č. 10'!$D144="",0,'ZoR č. 10'!H144)+IF(ZZoR!$D144="",0,ZZoR!H144)</f>
        <v>0</v>
      </c>
      <c r="Y144" s="281">
        <f>IF('ZoR č. 1'!$D144="",0,'ZoR č. 1'!I144)+IF('ZoR č. 2'!$D144="",0,'ZoR č. 2'!I144)+IF('ZoR č. 3'!$D144="",0,'ZoR č. 3'!I144)+IF('ZoR č. 4'!$D144="",0,'ZoR č. 4'!I144)+IF('ZoR č. 5'!$D144="",0,'ZoR č. 5'!I144)+IF('ZoR č. 6'!$D144="",0,'ZoR č. 6'!I144)+IF('ZoR č. 7'!$D144="",0,'ZoR č. 7'!I144)+IF('ZoR č. 8'!$D144="",0,'ZoR č. 8'!I144)+IF('ZoR č. 9'!$D144="",0,'ZoR č. 9'!I144)+IF('ZoR č. 10'!$D144="",0,'ZoR č. 10'!I144)+IF(ZZoR!$D144="",0,ZZoR!I144)</f>
        <v>0</v>
      </c>
      <c r="Z144" s="281">
        <f>IF('ZoR č. 1'!$D144="",0,'ZoR č. 1'!J144)+IF('ZoR č. 2'!$D144="",0,'ZoR č. 2'!J144)+IF('ZoR č. 3'!$D144="",0,'ZoR č. 3'!J144)+IF('ZoR č. 4'!$D144="",0,'ZoR č. 4'!J144)+IF('ZoR č. 5'!$D144="",0,'ZoR č. 5'!J144)+IF('ZoR č. 6'!$D144="",0,'ZoR č. 6'!J144)+IF('ZoR č. 7'!$D144="",0,'ZoR č. 7'!J144)+IF('ZoR č. 8'!$D144="",0,'ZoR č. 8'!J144)+IF('ZoR č. 9'!$D144="",0,'ZoR č. 9'!J144)+IF('ZoR č. 10'!$D144="",0,'ZoR č. 10'!J144)+IF(ZZoR!$D144="",0,ZZoR!J144)</f>
        <v>0</v>
      </c>
      <c r="AA144" s="281">
        <f>IF('ZoR č. 1'!$D144="",0,'ZoR č. 1'!K144)+IF('ZoR č. 2'!$D144="",0,'ZoR č. 2'!K144)+IF('ZoR č. 3'!$D144="",0,'ZoR č. 3'!K144)+IF('ZoR č. 4'!$D144="",0,'ZoR č. 4'!K144)+IF('ZoR č. 5'!$D144="",0,'ZoR č. 5'!K144)+IF('ZoR č. 6'!$D144="",0,'ZoR č. 6'!K144)+IF('ZoR č. 7'!$D144="",0,'ZoR č. 7'!K144)+IF('ZoR č. 8'!$D144="",0,'ZoR č. 8'!K144)+IF('ZoR č. 9'!$D144="",0,'ZoR č. 9'!K144)+IF('ZoR č. 10'!$D144="",0,'ZoR č. 10'!K144)+IF(ZZoR!$D144="",0,ZZoR!K144)</f>
        <v>0</v>
      </c>
      <c r="AB144" s="281">
        <f>IF('ZoR č. 1'!$D144="",0,'ZoR č. 1'!L144)+IF('ZoR č. 2'!$D144="",0,'ZoR č. 2'!L144)+IF('ZoR č. 3'!$D144="",0,'ZoR č. 3'!L144)+IF('ZoR č. 4'!$D144="",0,'ZoR č. 4'!L144)+IF('ZoR č. 5'!$D144="",0,'ZoR č. 5'!L144)+IF('ZoR č. 6'!$D144="",0,'ZoR č. 6'!L144)+IF('ZoR č. 7'!$D144="",0,'ZoR č. 7'!L144)+IF('ZoR č. 8'!$D144="",0,'ZoR č. 8'!L144)+IF('ZoR č. 9'!$D144="",0,'ZoR č. 9'!L144)+IF('ZoR č. 10'!$D144="",0,'ZoR č. 10'!L144)+IF(ZZoR!$D144="",0,ZZoR!L144)</f>
        <v>0</v>
      </c>
      <c r="AC144" s="281">
        <f>IF('ZoR č. 1'!$D144="",0,'ZoR č. 1'!M144)+IF('ZoR č. 2'!$D144="",0,'ZoR č. 2'!M144)+IF('ZoR č. 3'!$D144="",0,'ZoR č. 3'!M144)+IF('ZoR č. 4'!$D144="",0,'ZoR č. 4'!M144)+IF('ZoR č. 5'!$D144="",0,'ZoR č. 5'!M144)+IF('ZoR č. 6'!$D144="",0,'ZoR č. 6'!M144)+IF('ZoR č. 7'!$D144="",0,'ZoR č. 7'!M144)+IF('ZoR č. 8'!$D144="",0,'ZoR č. 8'!M144)+IF('ZoR č. 9'!$D144="",0,'ZoR č. 9'!M144)+IF('ZoR č. 10'!$D144="",0,'ZoR č. 10'!M144)+IF(ZZoR!$D144="",0,ZZoR!M144)</f>
        <v>0</v>
      </c>
      <c r="AE144" s="282" t="str">
        <f t="shared" si="11"/>
        <v/>
      </c>
    </row>
    <row r="145" spans="2:31" x14ac:dyDescent="0.25">
      <c r="B145" s="10" t="s">
        <v>258</v>
      </c>
      <c r="C145" s="104" t="str">
        <f>IF(COUNTA('Přehled partnerů'!C145:D145)&lt;&gt;2,"partner neuveden",IF('Přehled partnerů'!G145="ANO",'Přehled partnerů'!C145,"v tomto období nerelevantní"))</f>
        <v>partner neuveden</v>
      </c>
      <c r="D145" s="116" t="str">
        <f>IF(COUNTA('Přehled partnerů'!C145:D145)&lt;&gt;2,"",IF('Přehled partnerů'!G145="ANO",'Přehled partnerů'!D145,""))</f>
        <v/>
      </c>
      <c r="E145" s="24" t="str">
        <f t="shared" si="8"/>
        <v/>
      </c>
      <c r="F145" s="47" t="str">
        <f t="shared" si="9"/>
        <v/>
      </c>
      <c r="G145" s="278">
        <v>0</v>
      </c>
      <c r="H145" s="273">
        <v>0</v>
      </c>
      <c r="I145" s="273">
        <v>0</v>
      </c>
      <c r="J145" s="273">
        <v>0</v>
      </c>
      <c r="K145" s="126">
        <v>0</v>
      </c>
      <c r="L145" s="126">
        <v>0</v>
      </c>
      <c r="M145" s="130">
        <v>0</v>
      </c>
      <c r="N145" s="58" t="str">
        <f t="shared" si="10"/>
        <v/>
      </c>
      <c r="O145" s="267">
        <f>IF('Rozpočet + Žádosti o změnu'!$ER$2="ano",'Rozpočet + Žádosti o změnu'!EL145,IF('Rozpočet + Žádosti o změnu'!$EF$2="ano",'Rozpočet + Žádosti o změnu'!DZ145,IF('Rozpočet + Žádosti o změnu'!$DT$2="ano",'Rozpočet + Žádosti o změnu'!DN145,IF('Rozpočet + Žádosti o změnu'!$DH$2="ano",'Rozpočet + Žádosti o změnu'!DB145,IF('Rozpočet + Žádosti o změnu'!$CV$2="ano",'Rozpočet + Žádosti o změnu'!CP145,IF('Rozpočet + Žádosti o změnu'!$CJ$2="ano",'Rozpočet + Žádosti o změnu'!CD145,IF('Rozpočet + Žádosti o změnu'!$BX$2="ano",'Rozpočet + Žádosti o změnu'!BR145,IF('Rozpočet + Žádosti o změnu'!$BL$2="ano",'Rozpočet + Žádosti o změnu'!BF145,IF('Rozpočet + Žádosti o změnu'!$AZ$2="ano",'Rozpočet + Žádosti o změnu'!AT145,IF('Rozpočet + Žádosti o změnu'!$AN$2="ano",'Rozpočet + Žádosti o změnu'!AH145,'Rozpočet + Žádosti o změnu'!H145))))))))))</f>
        <v>0</v>
      </c>
      <c r="P145" s="267">
        <f>IF('Rozpočet + Žádosti o změnu'!$ER$2="ano",'Rozpočet + Žádosti o změnu'!EM145,IF('Rozpočet + Žádosti o změnu'!$EF$2="ano",'Rozpočet + Žádosti o změnu'!EA145,IF('Rozpočet + Žádosti o změnu'!$DT$2="ano",'Rozpočet + Žádosti o změnu'!DO145,IF('Rozpočet + Žádosti o změnu'!$DH$2="ano",'Rozpočet + Žádosti o změnu'!DC145,IF('Rozpočet + Žádosti o změnu'!$CV$2="ano",'Rozpočet + Žádosti o změnu'!CQ145,IF('Rozpočet + Žádosti o změnu'!$CJ$2="ano",'Rozpočet + Žádosti o změnu'!CE145,IF('Rozpočet + Žádosti o změnu'!$BX$2="ano",'Rozpočet + Žádosti o změnu'!BS145,IF('Rozpočet + Žádosti o změnu'!$BL$2="ano",'Rozpočet + Žádosti o změnu'!BG145,IF('Rozpočet + Žádosti o změnu'!$AZ$2="ano",'Rozpočet + Žádosti o změnu'!AU145,IF('Rozpočet + Žádosti o změnu'!$AN$2="ano",'Rozpočet + Žádosti o změnu'!AI145,'Rozpočet + Žádosti o změnu'!I145))))))))))</f>
        <v>0</v>
      </c>
      <c r="Q145" s="267">
        <f>IF('Rozpočet + Žádosti o změnu'!$ER$2="ano",'Rozpočet + Žádosti o změnu'!EN145,IF('Rozpočet + Žádosti o změnu'!$EF$2="ano",'Rozpočet + Žádosti o změnu'!EB145,IF('Rozpočet + Žádosti o změnu'!$DT$2="ano",'Rozpočet + Žádosti o změnu'!DP145,IF('Rozpočet + Žádosti o změnu'!$DH$2="ano",'Rozpočet + Žádosti o změnu'!DD145,IF('Rozpočet + Žádosti o změnu'!$CV$2="ano",'Rozpočet + Žádosti o změnu'!CR145,IF('Rozpočet + Žádosti o změnu'!$CJ$2="ano",'Rozpočet + Žádosti o změnu'!CF145,IF('Rozpočet + Žádosti o změnu'!$BX$2="ano",'Rozpočet + Žádosti o změnu'!BT145,IF('Rozpočet + Žádosti o změnu'!$BL$2="ano",'Rozpočet + Žádosti o změnu'!BH145,IF('Rozpočet + Žádosti o změnu'!$AZ$2="ano",'Rozpočet + Žádosti o změnu'!AV145,IF('Rozpočet + Žádosti o změnu'!$AN$2="ano",'Rozpočet + Žádosti o změnu'!AJ145,'Rozpočet + Žádosti o změnu'!J145))))))))))</f>
        <v>0</v>
      </c>
      <c r="R145" s="267">
        <f>IF('Rozpočet + Žádosti o změnu'!$ER$2="ano",'Rozpočet + Žádosti o změnu'!EO145,IF('Rozpočet + Žádosti o změnu'!$EF$2="ano",'Rozpočet + Žádosti o změnu'!EC145,IF('Rozpočet + Žádosti o změnu'!$DT$2="ano",'Rozpočet + Žádosti o změnu'!DQ145,IF('Rozpočet + Žádosti o změnu'!$DH$2="ano",'Rozpočet + Žádosti o změnu'!DE145,IF('Rozpočet + Žádosti o změnu'!$CV$2="ano",'Rozpočet + Žádosti o změnu'!CS145,IF('Rozpočet + Žádosti o změnu'!$CJ$2="ano",'Rozpočet + Žádosti o změnu'!CG145,IF('Rozpočet + Žádosti o změnu'!$BX$2="ano",'Rozpočet + Žádosti o změnu'!BU145,IF('Rozpočet + Žádosti o změnu'!$BL$2="ano",'Rozpočet + Žádosti o změnu'!BI145,IF('Rozpočet + Žádosti o změnu'!$AZ$2="ano",'Rozpočet + Žádosti o změnu'!AW145,IF('Rozpočet + Žádosti o změnu'!$AN$2="ano",'Rozpočet + Žádosti o změnu'!AK145,'Rozpočet + Žádosti o změnu'!K145))))))))))</f>
        <v>0</v>
      </c>
      <c r="S145" s="267">
        <f>IF('Rozpočet + Žádosti o změnu'!$ER$2="ano",'Rozpočet + Žádosti o změnu'!EP145,IF('Rozpočet + Žádosti o změnu'!$EF$2="ano",'Rozpočet + Žádosti o změnu'!ED145,IF('Rozpočet + Žádosti o změnu'!$DT$2="ano",'Rozpočet + Žádosti o změnu'!DR145,IF('Rozpočet + Žádosti o změnu'!$DH$2="ano",'Rozpočet + Žádosti o změnu'!DF145,IF('Rozpočet + Žádosti o změnu'!$CV$2="ano",'Rozpočet + Žádosti o změnu'!CT145,IF('Rozpočet + Žádosti o změnu'!$CJ$2="ano",'Rozpočet + Žádosti o změnu'!CH145,IF('Rozpočet + Žádosti o změnu'!$BX$2="ano",'Rozpočet + Žádosti o změnu'!BV145,IF('Rozpočet + Žádosti o změnu'!$BL$2="ano",'Rozpočet + Žádosti o změnu'!BJ145,IF('Rozpočet + Žádosti o změnu'!$AZ$2="ano",'Rozpočet + Žádosti o změnu'!AX145,IF('Rozpočet + Žádosti o změnu'!$AN$2="ano",'Rozpočet + Žádosti o změnu'!AL145,'Rozpočet + Žádosti o změnu'!L145))))))))))</f>
        <v>0</v>
      </c>
      <c r="T145" s="267">
        <f>IF('Rozpočet + Žádosti o změnu'!$ER$2="ano",'Rozpočet + Žádosti o změnu'!EQ145,IF('Rozpočet + Žádosti o změnu'!$EF$2="ano",'Rozpočet + Žádosti o změnu'!EE145,IF('Rozpočet + Žádosti o změnu'!$DT$2="ano",'Rozpočet + Žádosti o změnu'!DS145,IF('Rozpočet + Žádosti o změnu'!$DH$2="ano",'Rozpočet + Žádosti o změnu'!DG145,IF('Rozpočet + Žádosti o změnu'!$CV$2="ano",'Rozpočet + Žádosti o změnu'!CU145,IF('Rozpočet + Žádosti o změnu'!$CJ$2="ano",'Rozpočet + Žádosti o změnu'!CI145,IF('Rozpočet + Žádosti o změnu'!$BX$2="ano",'Rozpočet + Žádosti o změnu'!BW145,IF('Rozpočet + Žádosti o změnu'!$BL$2="ano",'Rozpočet + Žádosti o změnu'!BK145,IF('Rozpočet + Žádosti o změnu'!$AZ$2="ano",'Rozpočet + Žádosti o změnu'!AY145,IF('Rozpočet + Žádosti o změnu'!$AN$2="ano",'Rozpočet + Žádosti o změnu'!AM145,'Rozpočet + Žádosti o změnu'!M145))))))))))</f>
        <v>0</v>
      </c>
      <c r="U145" s="267">
        <f>IF('Rozpočet + Žádosti o změnu'!$ER$2="ano",'Rozpočet + Žádosti o změnu'!ER145,IF('Rozpočet + Žádosti o změnu'!$EF$2="ano",'Rozpočet + Žádosti o změnu'!EF145,IF('Rozpočet + Žádosti o změnu'!$DT$2="ano",'Rozpočet + Žádosti o změnu'!DT145,IF('Rozpočet + Žádosti o změnu'!$DH$2="ano",'Rozpočet + Žádosti o změnu'!DH145,IF('Rozpočet + Žádosti o změnu'!$CV$2="ano",'Rozpočet + Žádosti o změnu'!CV145,IF('Rozpočet + Žádosti o změnu'!$CJ$2="ano",'Rozpočet + Žádosti o změnu'!CJ145,IF('Rozpočet + Žádosti o změnu'!$BX$2="ano",'Rozpočet + Žádosti o změnu'!BX145,IF('Rozpočet + Žádosti o změnu'!$BL$2="ano",'Rozpočet + Žádosti o změnu'!BL145,IF('Rozpočet + Žádosti o změnu'!$AZ$2="ano",'Rozpočet + Žádosti o změnu'!AZ145,IF('Rozpočet + Žádosti o změnu'!$AN$2="ano",'Rozpočet + Žádosti o změnu'!AN145,'Rozpočet + Žádosti o změnu'!N145))))))))))</f>
        <v>0</v>
      </c>
      <c r="W145" s="281">
        <f>IF('ZoR č. 1'!$D145="",0,'ZoR č. 1'!G145)+IF('ZoR č. 2'!$D145="",0,'ZoR č. 2'!G145)+IF('ZoR č. 3'!$D145="",0,'ZoR č. 3'!G145)+IF('ZoR č. 4'!$D145="",0,'ZoR č. 4'!G145)+IF('ZoR č. 5'!$D145="",0,'ZoR č. 5'!G145)+IF('ZoR č. 6'!$D145="",0,'ZoR č. 6'!G145)+IF('ZoR č. 7'!$D145="",0,'ZoR č. 7'!G145)+IF('ZoR č. 8'!$D145="",0,'ZoR č. 8'!G145)+IF('ZoR č. 9'!$D145="",0,'ZoR č. 9'!G145)+IF('ZoR č. 10'!$D145="",0,'ZoR č. 10'!G145)+IF(ZZoR!$D145="",0,ZZoR!G145)</f>
        <v>0</v>
      </c>
      <c r="X145" s="281">
        <f>IF('ZoR č. 1'!$D145="",0,'ZoR č. 1'!H145)+IF('ZoR č. 2'!$D145="",0,'ZoR č. 2'!H145)+IF('ZoR č. 3'!$D145="",0,'ZoR č. 3'!H145)+IF('ZoR č. 4'!$D145="",0,'ZoR č. 4'!H145)+IF('ZoR č. 5'!$D145="",0,'ZoR č. 5'!H145)+IF('ZoR č. 6'!$D145="",0,'ZoR č. 6'!H145)+IF('ZoR č. 7'!$D145="",0,'ZoR č. 7'!H145)+IF('ZoR č. 8'!$D145="",0,'ZoR č. 8'!H145)+IF('ZoR č. 9'!$D145="",0,'ZoR č. 9'!H145)+IF('ZoR č. 10'!$D145="",0,'ZoR č. 10'!H145)+IF(ZZoR!$D145="",0,ZZoR!H145)</f>
        <v>0</v>
      </c>
      <c r="Y145" s="281">
        <f>IF('ZoR č. 1'!$D145="",0,'ZoR č. 1'!I145)+IF('ZoR č. 2'!$D145="",0,'ZoR č. 2'!I145)+IF('ZoR č. 3'!$D145="",0,'ZoR č. 3'!I145)+IF('ZoR č. 4'!$D145="",0,'ZoR č. 4'!I145)+IF('ZoR č. 5'!$D145="",0,'ZoR č. 5'!I145)+IF('ZoR č. 6'!$D145="",0,'ZoR č. 6'!I145)+IF('ZoR č. 7'!$D145="",0,'ZoR č. 7'!I145)+IF('ZoR č. 8'!$D145="",0,'ZoR č. 8'!I145)+IF('ZoR č. 9'!$D145="",0,'ZoR č. 9'!I145)+IF('ZoR č. 10'!$D145="",0,'ZoR č. 10'!I145)+IF(ZZoR!$D145="",0,ZZoR!I145)</f>
        <v>0</v>
      </c>
      <c r="Z145" s="281">
        <f>IF('ZoR č. 1'!$D145="",0,'ZoR č. 1'!J145)+IF('ZoR č. 2'!$D145="",0,'ZoR č. 2'!J145)+IF('ZoR č. 3'!$D145="",0,'ZoR č. 3'!J145)+IF('ZoR č. 4'!$D145="",0,'ZoR č. 4'!J145)+IF('ZoR č. 5'!$D145="",0,'ZoR č. 5'!J145)+IF('ZoR č. 6'!$D145="",0,'ZoR č. 6'!J145)+IF('ZoR č. 7'!$D145="",0,'ZoR č. 7'!J145)+IF('ZoR č. 8'!$D145="",0,'ZoR č. 8'!J145)+IF('ZoR č. 9'!$D145="",0,'ZoR č. 9'!J145)+IF('ZoR č. 10'!$D145="",0,'ZoR č. 10'!J145)+IF(ZZoR!$D145="",0,ZZoR!J145)</f>
        <v>0</v>
      </c>
      <c r="AA145" s="281">
        <f>IF('ZoR č. 1'!$D145="",0,'ZoR č. 1'!K145)+IF('ZoR č. 2'!$D145="",0,'ZoR č. 2'!K145)+IF('ZoR č. 3'!$D145="",0,'ZoR č. 3'!K145)+IF('ZoR č. 4'!$D145="",0,'ZoR č. 4'!K145)+IF('ZoR č. 5'!$D145="",0,'ZoR č. 5'!K145)+IF('ZoR č. 6'!$D145="",0,'ZoR č. 6'!K145)+IF('ZoR č. 7'!$D145="",0,'ZoR č. 7'!K145)+IF('ZoR č. 8'!$D145="",0,'ZoR č. 8'!K145)+IF('ZoR č. 9'!$D145="",0,'ZoR č. 9'!K145)+IF('ZoR č. 10'!$D145="",0,'ZoR č. 10'!K145)+IF(ZZoR!$D145="",0,ZZoR!K145)</f>
        <v>0</v>
      </c>
      <c r="AB145" s="281">
        <f>IF('ZoR č. 1'!$D145="",0,'ZoR č. 1'!L145)+IF('ZoR č. 2'!$D145="",0,'ZoR č. 2'!L145)+IF('ZoR č. 3'!$D145="",0,'ZoR č. 3'!L145)+IF('ZoR č. 4'!$D145="",0,'ZoR č. 4'!L145)+IF('ZoR č. 5'!$D145="",0,'ZoR č. 5'!L145)+IF('ZoR č. 6'!$D145="",0,'ZoR č. 6'!L145)+IF('ZoR č. 7'!$D145="",0,'ZoR č. 7'!L145)+IF('ZoR č. 8'!$D145="",0,'ZoR č. 8'!L145)+IF('ZoR č. 9'!$D145="",0,'ZoR č. 9'!L145)+IF('ZoR č. 10'!$D145="",0,'ZoR č. 10'!L145)+IF(ZZoR!$D145="",0,ZZoR!L145)</f>
        <v>0</v>
      </c>
      <c r="AC145" s="281">
        <f>IF('ZoR č. 1'!$D145="",0,'ZoR č. 1'!M145)+IF('ZoR č. 2'!$D145="",0,'ZoR č. 2'!M145)+IF('ZoR č. 3'!$D145="",0,'ZoR č. 3'!M145)+IF('ZoR č. 4'!$D145="",0,'ZoR č. 4'!M145)+IF('ZoR č. 5'!$D145="",0,'ZoR č. 5'!M145)+IF('ZoR č. 6'!$D145="",0,'ZoR č. 6'!M145)+IF('ZoR č. 7'!$D145="",0,'ZoR č. 7'!M145)+IF('ZoR č. 8'!$D145="",0,'ZoR č. 8'!M145)+IF('ZoR č. 9'!$D145="",0,'ZoR č. 9'!M145)+IF('ZoR č. 10'!$D145="",0,'ZoR č. 10'!M145)+IF(ZZoR!$D145="",0,ZZoR!M145)</f>
        <v>0</v>
      </c>
      <c r="AE145" s="282" t="str">
        <f t="shared" si="11"/>
        <v/>
      </c>
    </row>
    <row r="146" spans="2:31" ht="17.25" thickBot="1" x14ac:dyDescent="0.3">
      <c r="B146" s="12" t="s">
        <v>259</v>
      </c>
      <c r="C146" s="106" t="str">
        <f>IF(COUNTA('Přehled partnerů'!C146:D146)&lt;&gt;2,"partner neuveden",IF('Přehled partnerů'!G146="ANO",'Přehled partnerů'!C146,"v tomto období nerelevantní"))</f>
        <v>partner neuveden</v>
      </c>
      <c r="D146" s="117" t="str">
        <f>IF(COUNTA('Přehled partnerů'!C146:D146)&lt;&gt;2,"",IF('Přehled partnerů'!G146="ANO",'Přehled partnerů'!D146,""))</f>
        <v/>
      </c>
      <c r="E146" s="25" t="str">
        <f t="shared" si="8"/>
        <v/>
      </c>
      <c r="F146" s="48" t="str">
        <f t="shared" si="9"/>
        <v/>
      </c>
      <c r="G146" s="279">
        <v>0</v>
      </c>
      <c r="H146" s="275">
        <v>0</v>
      </c>
      <c r="I146" s="275">
        <v>0</v>
      </c>
      <c r="J146" s="275">
        <v>0</v>
      </c>
      <c r="K146" s="128">
        <v>0</v>
      </c>
      <c r="L146" s="128">
        <v>0</v>
      </c>
      <c r="M146" s="131">
        <v>0</v>
      </c>
      <c r="N146" s="58" t="str">
        <f t="shared" si="10"/>
        <v/>
      </c>
      <c r="O146" s="267">
        <f>IF('Rozpočet + Žádosti o změnu'!$ER$2="ano",'Rozpočet + Žádosti o změnu'!EL146,IF('Rozpočet + Žádosti o změnu'!$EF$2="ano",'Rozpočet + Žádosti o změnu'!DZ146,IF('Rozpočet + Žádosti o změnu'!$DT$2="ano",'Rozpočet + Žádosti o změnu'!DN146,IF('Rozpočet + Žádosti o změnu'!$DH$2="ano",'Rozpočet + Žádosti o změnu'!DB146,IF('Rozpočet + Žádosti o změnu'!$CV$2="ano",'Rozpočet + Žádosti o změnu'!CP146,IF('Rozpočet + Žádosti o změnu'!$CJ$2="ano",'Rozpočet + Žádosti o změnu'!CD146,IF('Rozpočet + Žádosti o změnu'!$BX$2="ano",'Rozpočet + Žádosti o změnu'!BR146,IF('Rozpočet + Žádosti o změnu'!$BL$2="ano",'Rozpočet + Žádosti o změnu'!BF146,IF('Rozpočet + Žádosti o změnu'!$AZ$2="ano",'Rozpočet + Žádosti o změnu'!AT146,IF('Rozpočet + Žádosti o změnu'!$AN$2="ano",'Rozpočet + Žádosti o změnu'!AH146,'Rozpočet + Žádosti o změnu'!H146))))))))))</f>
        <v>0</v>
      </c>
      <c r="P146" s="267">
        <f>IF('Rozpočet + Žádosti o změnu'!$ER$2="ano",'Rozpočet + Žádosti o změnu'!EM146,IF('Rozpočet + Žádosti o změnu'!$EF$2="ano",'Rozpočet + Žádosti o změnu'!EA146,IF('Rozpočet + Žádosti o změnu'!$DT$2="ano",'Rozpočet + Žádosti o změnu'!DO146,IF('Rozpočet + Žádosti o změnu'!$DH$2="ano",'Rozpočet + Žádosti o změnu'!DC146,IF('Rozpočet + Žádosti o změnu'!$CV$2="ano",'Rozpočet + Žádosti o změnu'!CQ146,IF('Rozpočet + Žádosti o změnu'!$CJ$2="ano",'Rozpočet + Žádosti o změnu'!CE146,IF('Rozpočet + Žádosti o změnu'!$BX$2="ano",'Rozpočet + Žádosti o změnu'!BS146,IF('Rozpočet + Žádosti o změnu'!$BL$2="ano",'Rozpočet + Žádosti o změnu'!BG146,IF('Rozpočet + Žádosti o změnu'!$AZ$2="ano",'Rozpočet + Žádosti o změnu'!AU146,IF('Rozpočet + Žádosti o změnu'!$AN$2="ano",'Rozpočet + Žádosti o změnu'!AI146,'Rozpočet + Žádosti o změnu'!I146))))))))))</f>
        <v>0</v>
      </c>
      <c r="Q146" s="267">
        <f>IF('Rozpočet + Žádosti o změnu'!$ER$2="ano",'Rozpočet + Žádosti o změnu'!EN146,IF('Rozpočet + Žádosti o změnu'!$EF$2="ano",'Rozpočet + Žádosti o změnu'!EB146,IF('Rozpočet + Žádosti o změnu'!$DT$2="ano",'Rozpočet + Žádosti o změnu'!DP146,IF('Rozpočet + Žádosti o změnu'!$DH$2="ano",'Rozpočet + Žádosti o změnu'!DD146,IF('Rozpočet + Žádosti o změnu'!$CV$2="ano",'Rozpočet + Žádosti o změnu'!CR146,IF('Rozpočet + Žádosti o změnu'!$CJ$2="ano",'Rozpočet + Žádosti o změnu'!CF146,IF('Rozpočet + Žádosti o změnu'!$BX$2="ano",'Rozpočet + Žádosti o změnu'!BT146,IF('Rozpočet + Žádosti o změnu'!$BL$2="ano",'Rozpočet + Žádosti o změnu'!BH146,IF('Rozpočet + Žádosti o změnu'!$AZ$2="ano",'Rozpočet + Žádosti o změnu'!AV146,IF('Rozpočet + Žádosti o změnu'!$AN$2="ano",'Rozpočet + Žádosti o změnu'!AJ146,'Rozpočet + Žádosti o změnu'!J146))))))))))</f>
        <v>0</v>
      </c>
      <c r="R146" s="267">
        <f>IF('Rozpočet + Žádosti o změnu'!$ER$2="ano",'Rozpočet + Žádosti o změnu'!EO146,IF('Rozpočet + Žádosti o změnu'!$EF$2="ano",'Rozpočet + Žádosti o změnu'!EC146,IF('Rozpočet + Žádosti o změnu'!$DT$2="ano",'Rozpočet + Žádosti o změnu'!DQ146,IF('Rozpočet + Žádosti o změnu'!$DH$2="ano",'Rozpočet + Žádosti o změnu'!DE146,IF('Rozpočet + Žádosti o změnu'!$CV$2="ano",'Rozpočet + Žádosti o změnu'!CS146,IF('Rozpočet + Žádosti o změnu'!$CJ$2="ano",'Rozpočet + Žádosti o změnu'!CG146,IF('Rozpočet + Žádosti o změnu'!$BX$2="ano",'Rozpočet + Žádosti o změnu'!BU146,IF('Rozpočet + Žádosti o změnu'!$BL$2="ano",'Rozpočet + Žádosti o změnu'!BI146,IF('Rozpočet + Žádosti o změnu'!$AZ$2="ano",'Rozpočet + Žádosti o změnu'!AW146,IF('Rozpočet + Žádosti o změnu'!$AN$2="ano",'Rozpočet + Žádosti o změnu'!AK146,'Rozpočet + Žádosti o změnu'!K146))))))))))</f>
        <v>0</v>
      </c>
      <c r="S146" s="267">
        <f>IF('Rozpočet + Žádosti o změnu'!$ER$2="ano",'Rozpočet + Žádosti o změnu'!EP146,IF('Rozpočet + Žádosti o změnu'!$EF$2="ano",'Rozpočet + Žádosti o změnu'!ED146,IF('Rozpočet + Žádosti o změnu'!$DT$2="ano",'Rozpočet + Žádosti o změnu'!DR146,IF('Rozpočet + Žádosti o změnu'!$DH$2="ano",'Rozpočet + Žádosti o změnu'!DF146,IF('Rozpočet + Žádosti o změnu'!$CV$2="ano",'Rozpočet + Žádosti o změnu'!CT146,IF('Rozpočet + Žádosti o změnu'!$CJ$2="ano",'Rozpočet + Žádosti o změnu'!CH146,IF('Rozpočet + Žádosti o změnu'!$BX$2="ano",'Rozpočet + Žádosti o změnu'!BV146,IF('Rozpočet + Žádosti o změnu'!$BL$2="ano",'Rozpočet + Žádosti o změnu'!BJ146,IF('Rozpočet + Žádosti o změnu'!$AZ$2="ano",'Rozpočet + Žádosti o změnu'!AX146,IF('Rozpočet + Žádosti o změnu'!$AN$2="ano",'Rozpočet + Žádosti o změnu'!AL146,'Rozpočet + Žádosti o změnu'!L146))))))))))</f>
        <v>0</v>
      </c>
      <c r="T146" s="267">
        <f>IF('Rozpočet + Žádosti o změnu'!$ER$2="ano",'Rozpočet + Žádosti o změnu'!EQ146,IF('Rozpočet + Žádosti o změnu'!$EF$2="ano",'Rozpočet + Žádosti o změnu'!EE146,IF('Rozpočet + Žádosti o změnu'!$DT$2="ano",'Rozpočet + Žádosti o změnu'!DS146,IF('Rozpočet + Žádosti o změnu'!$DH$2="ano",'Rozpočet + Žádosti o změnu'!DG146,IF('Rozpočet + Žádosti o změnu'!$CV$2="ano",'Rozpočet + Žádosti o změnu'!CU146,IF('Rozpočet + Žádosti o změnu'!$CJ$2="ano",'Rozpočet + Žádosti o změnu'!CI146,IF('Rozpočet + Žádosti o změnu'!$BX$2="ano",'Rozpočet + Žádosti o změnu'!BW146,IF('Rozpočet + Žádosti o změnu'!$BL$2="ano",'Rozpočet + Žádosti o změnu'!BK146,IF('Rozpočet + Žádosti o změnu'!$AZ$2="ano",'Rozpočet + Žádosti o změnu'!AY146,IF('Rozpočet + Žádosti o změnu'!$AN$2="ano",'Rozpočet + Žádosti o změnu'!AM146,'Rozpočet + Žádosti o změnu'!M146))))))))))</f>
        <v>0</v>
      </c>
      <c r="U146" s="267">
        <f>IF('Rozpočet + Žádosti o změnu'!$ER$2="ano",'Rozpočet + Žádosti o změnu'!ER146,IF('Rozpočet + Žádosti o změnu'!$EF$2="ano",'Rozpočet + Žádosti o změnu'!EF146,IF('Rozpočet + Žádosti o změnu'!$DT$2="ano",'Rozpočet + Žádosti o změnu'!DT146,IF('Rozpočet + Žádosti o změnu'!$DH$2="ano",'Rozpočet + Žádosti o změnu'!DH146,IF('Rozpočet + Žádosti o změnu'!$CV$2="ano",'Rozpočet + Žádosti o změnu'!CV146,IF('Rozpočet + Žádosti o změnu'!$CJ$2="ano",'Rozpočet + Žádosti o změnu'!CJ146,IF('Rozpočet + Žádosti o změnu'!$BX$2="ano",'Rozpočet + Žádosti o změnu'!BX146,IF('Rozpočet + Žádosti o změnu'!$BL$2="ano",'Rozpočet + Žádosti o změnu'!BL146,IF('Rozpočet + Žádosti o změnu'!$AZ$2="ano",'Rozpočet + Žádosti o změnu'!AZ146,IF('Rozpočet + Žádosti o změnu'!$AN$2="ano",'Rozpočet + Žádosti o změnu'!AN146,'Rozpočet + Žádosti o změnu'!N146))))))))))</f>
        <v>0</v>
      </c>
      <c r="W146" s="281">
        <f>IF('ZoR č. 1'!$D146="",0,'ZoR č. 1'!G146)+IF('ZoR č. 2'!$D146="",0,'ZoR č. 2'!G146)+IF('ZoR č. 3'!$D146="",0,'ZoR č. 3'!G146)+IF('ZoR č. 4'!$D146="",0,'ZoR č. 4'!G146)+IF('ZoR č. 5'!$D146="",0,'ZoR č. 5'!G146)+IF('ZoR č. 6'!$D146="",0,'ZoR č. 6'!G146)+IF('ZoR č. 7'!$D146="",0,'ZoR č. 7'!G146)+IF('ZoR č. 8'!$D146="",0,'ZoR č. 8'!G146)+IF('ZoR č. 9'!$D146="",0,'ZoR č. 9'!G146)+IF('ZoR č. 10'!$D146="",0,'ZoR č. 10'!G146)+IF(ZZoR!$D146="",0,ZZoR!G146)</f>
        <v>0</v>
      </c>
      <c r="X146" s="281">
        <f>IF('ZoR č. 1'!$D146="",0,'ZoR č. 1'!H146)+IF('ZoR č. 2'!$D146="",0,'ZoR č. 2'!H146)+IF('ZoR č. 3'!$D146="",0,'ZoR č. 3'!H146)+IF('ZoR č. 4'!$D146="",0,'ZoR č. 4'!H146)+IF('ZoR č. 5'!$D146="",0,'ZoR č. 5'!H146)+IF('ZoR č. 6'!$D146="",0,'ZoR č. 6'!H146)+IF('ZoR č. 7'!$D146="",0,'ZoR č. 7'!H146)+IF('ZoR č. 8'!$D146="",0,'ZoR č. 8'!H146)+IF('ZoR č. 9'!$D146="",0,'ZoR č. 9'!H146)+IF('ZoR č. 10'!$D146="",0,'ZoR č. 10'!H146)+IF(ZZoR!$D146="",0,ZZoR!H146)</f>
        <v>0</v>
      </c>
      <c r="Y146" s="281">
        <f>IF('ZoR č. 1'!$D146="",0,'ZoR č. 1'!I146)+IF('ZoR č. 2'!$D146="",0,'ZoR č. 2'!I146)+IF('ZoR č. 3'!$D146="",0,'ZoR č. 3'!I146)+IF('ZoR č. 4'!$D146="",0,'ZoR č. 4'!I146)+IF('ZoR č. 5'!$D146="",0,'ZoR č. 5'!I146)+IF('ZoR č. 6'!$D146="",0,'ZoR č. 6'!I146)+IF('ZoR č. 7'!$D146="",0,'ZoR č. 7'!I146)+IF('ZoR č. 8'!$D146="",0,'ZoR č. 8'!I146)+IF('ZoR č. 9'!$D146="",0,'ZoR č. 9'!I146)+IF('ZoR č. 10'!$D146="",0,'ZoR č. 10'!I146)+IF(ZZoR!$D146="",0,ZZoR!I146)</f>
        <v>0</v>
      </c>
      <c r="Z146" s="281">
        <f>IF('ZoR č. 1'!$D146="",0,'ZoR č. 1'!J146)+IF('ZoR č. 2'!$D146="",0,'ZoR č. 2'!J146)+IF('ZoR č. 3'!$D146="",0,'ZoR č. 3'!J146)+IF('ZoR č. 4'!$D146="",0,'ZoR č. 4'!J146)+IF('ZoR č. 5'!$D146="",0,'ZoR č. 5'!J146)+IF('ZoR č. 6'!$D146="",0,'ZoR č. 6'!J146)+IF('ZoR č. 7'!$D146="",0,'ZoR č. 7'!J146)+IF('ZoR č. 8'!$D146="",0,'ZoR č. 8'!J146)+IF('ZoR č. 9'!$D146="",0,'ZoR č. 9'!J146)+IF('ZoR č. 10'!$D146="",0,'ZoR č. 10'!J146)+IF(ZZoR!$D146="",0,ZZoR!J146)</f>
        <v>0</v>
      </c>
      <c r="AA146" s="281">
        <f>IF('ZoR č. 1'!$D146="",0,'ZoR č. 1'!K146)+IF('ZoR č. 2'!$D146="",0,'ZoR č. 2'!K146)+IF('ZoR č. 3'!$D146="",0,'ZoR č. 3'!K146)+IF('ZoR č. 4'!$D146="",0,'ZoR č. 4'!K146)+IF('ZoR č. 5'!$D146="",0,'ZoR č. 5'!K146)+IF('ZoR č. 6'!$D146="",0,'ZoR č. 6'!K146)+IF('ZoR č. 7'!$D146="",0,'ZoR č. 7'!K146)+IF('ZoR č. 8'!$D146="",0,'ZoR č. 8'!K146)+IF('ZoR č. 9'!$D146="",0,'ZoR č. 9'!K146)+IF('ZoR č. 10'!$D146="",0,'ZoR č. 10'!K146)+IF(ZZoR!$D146="",0,ZZoR!K146)</f>
        <v>0</v>
      </c>
      <c r="AB146" s="281">
        <f>IF('ZoR č. 1'!$D146="",0,'ZoR č. 1'!L146)+IF('ZoR č. 2'!$D146="",0,'ZoR č. 2'!L146)+IF('ZoR č. 3'!$D146="",0,'ZoR č. 3'!L146)+IF('ZoR č. 4'!$D146="",0,'ZoR č. 4'!L146)+IF('ZoR č. 5'!$D146="",0,'ZoR č. 5'!L146)+IF('ZoR č. 6'!$D146="",0,'ZoR č. 6'!L146)+IF('ZoR č. 7'!$D146="",0,'ZoR č. 7'!L146)+IF('ZoR č. 8'!$D146="",0,'ZoR č. 8'!L146)+IF('ZoR č. 9'!$D146="",0,'ZoR č. 9'!L146)+IF('ZoR č. 10'!$D146="",0,'ZoR č. 10'!L146)+IF(ZZoR!$D146="",0,ZZoR!L146)</f>
        <v>0</v>
      </c>
      <c r="AC146" s="281">
        <f>IF('ZoR č. 1'!$D146="",0,'ZoR č. 1'!M146)+IF('ZoR č. 2'!$D146="",0,'ZoR č. 2'!M146)+IF('ZoR č. 3'!$D146="",0,'ZoR č. 3'!M146)+IF('ZoR č. 4'!$D146="",0,'ZoR č. 4'!M146)+IF('ZoR č. 5'!$D146="",0,'ZoR č. 5'!M146)+IF('ZoR č. 6'!$D146="",0,'ZoR č. 6'!M146)+IF('ZoR č. 7'!$D146="",0,'ZoR č. 7'!M146)+IF('ZoR č. 8'!$D146="",0,'ZoR č. 8'!M146)+IF('ZoR č. 9'!$D146="",0,'ZoR č. 9'!M146)+IF('ZoR č. 10'!$D146="",0,'ZoR č. 10'!M146)+IF(ZZoR!$D146="",0,ZZoR!M146)</f>
        <v>0</v>
      </c>
      <c r="AE146" s="282" t="str">
        <f t="shared" si="11"/>
        <v/>
      </c>
    </row>
    <row r="147" spans="2:31" ht="27" customHeight="1" x14ac:dyDescent="0.25">
      <c r="B147" s="476" t="s">
        <v>100</v>
      </c>
      <c r="C147" s="476"/>
      <c r="D147" s="476"/>
      <c r="E147" s="132">
        <f>SUM(E7:E146)</f>
        <v>0</v>
      </c>
      <c r="F147" s="134">
        <f>SUM(F7:F146)</f>
        <v>0</v>
      </c>
      <c r="G147" s="280">
        <f>SUMIFS(G7:G106,$N7:$N106,"OK")</f>
        <v>0</v>
      </c>
      <c r="H147" s="280">
        <f>SUMIFS(H7:H106,$N7:$N106,"OK")</f>
        <v>0</v>
      </c>
      <c r="I147" s="280">
        <f t="shared" ref="I147:J147" si="12">SUMIFS(I7:I106,$N7:$N106,"OK")</f>
        <v>0</v>
      </c>
      <c r="J147" s="280">
        <f t="shared" si="12"/>
        <v>0</v>
      </c>
      <c r="K147" s="280">
        <f>SUMIFS(K107:K146,$N107:$N146,"OK")</f>
        <v>0</v>
      </c>
      <c r="L147" s="280">
        <f>SUMIFS(L107:L146,$N107:$N146,"OK")</f>
        <v>0</v>
      </c>
      <c r="M147" s="280">
        <f>SUMIFS(M107:M146,$N107:$N146,"OK")</f>
        <v>0</v>
      </c>
    </row>
  </sheetData>
  <sheetProtection algorithmName="SHA-512" hashValue="n4lGeB0fglsg6gcPk2euUrQ84sZN92nq0JjVVc9AYZa/nv08RrvXRWv5iH4ILwukfFStR592HWWWE48e1Sk/3A==" saltValue="9YL1ZaltzI86iLeHEiYfHw==" spinCount="100000" sheet="1" objects="1" scenarios="1"/>
  <mergeCells count="28">
    <mergeCell ref="L3:L5"/>
    <mergeCell ref="M3:M5"/>
    <mergeCell ref="B4:F4"/>
    <mergeCell ref="B5:F5"/>
    <mergeCell ref="G6:M6"/>
    <mergeCell ref="J3:J5"/>
    <mergeCell ref="K3:K5"/>
    <mergeCell ref="B147:D147"/>
    <mergeCell ref="B2:F3"/>
    <mergeCell ref="G3:G5"/>
    <mergeCell ref="H3:H5"/>
    <mergeCell ref="I3:I5"/>
    <mergeCell ref="Z2:Z5"/>
    <mergeCell ref="AA2:AA5"/>
    <mergeCell ref="AB2:AB5"/>
    <mergeCell ref="AC2:AC5"/>
    <mergeCell ref="O6:U6"/>
    <mergeCell ref="W6:AC6"/>
    <mergeCell ref="T2:T5"/>
    <mergeCell ref="U2:U5"/>
    <mergeCell ref="W2:W5"/>
    <mergeCell ref="X2:X5"/>
    <mergeCell ref="Y2:Y5"/>
    <mergeCell ref="O2:O5"/>
    <mergeCell ref="P2:P5"/>
    <mergeCell ref="Q2:Q5"/>
    <mergeCell ref="R2:R5"/>
    <mergeCell ref="S2:S5"/>
  </mergeCells>
  <conditionalFormatting sqref="G7:J106">
    <cfRule type="expression" dxfId="165" priority="2" stopIfTrue="1">
      <formula>$D7=""</formula>
    </cfRule>
    <cfRule type="cellIs" dxfId="164" priority="4" operator="notEqual">
      <formula>0</formula>
    </cfRule>
    <cfRule type="expression" dxfId="163" priority="6">
      <formula>O7-W7&lt;0</formula>
    </cfRule>
  </conditionalFormatting>
  <conditionalFormatting sqref="K107:M146">
    <cfRule type="expression" dxfId="162" priority="1" stopIfTrue="1">
      <formula>$D107=""</formula>
    </cfRule>
    <cfRule type="cellIs" dxfId="161" priority="3" operator="notEqual">
      <formula>0</formula>
    </cfRule>
    <cfRule type="expression" dxfId="160" priority="5">
      <formula>S107-AA107&lt;0</formula>
    </cfRule>
  </conditionalFormatting>
  <dataValidations count="2">
    <dataValidation type="whole" operator="greaterThanOrEqual" allowBlank="1" showInputMessage="1" showErrorMessage="1" errorTitle="Nepovolená hodnota" error="Zadejte celé kladné číslo" sqref="K7:M146 G107:J146">
      <formula1>0</formula1>
    </dataValidation>
    <dataValidation type="decimal" operator="greaterThanOrEqual" allowBlank="1" showInputMessage="1" showErrorMessage="1" errorTitle="Nepovolená hodnota" error="Zadejte celé kladné číslo" sqref="G7:J106">
      <formula1>0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B1:AE147"/>
  <sheetViews>
    <sheetView workbookViewId="0">
      <pane ySplit="6" topLeftCell="A7" activePane="bottomLeft" state="frozen"/>
      <selection activeCell="F4" sqref="F4:I4"/>
      <selection pane="bottomLeft" activeCell="B4" sqref="B2:I5"/>
    </sheetView>
  </sheetViews>
  <sheetFormatPr defaultColWidth="9.140625" defaultRowHeight="16.5" x14ac:dyDescent="0.25"/>
  <cols>
    <col min="1" max="1" width="9.140625" style="59"/>
    <col min="2" max="2" width="11.140625" style="53" customWidth="1"/>
    <col min="3" max="3" width="63" style="53" customWidth="1"/>
    <col min="4" max="4" width="13.7109375" style="53" customWidth="1"/>
    <col min="5" max="5" width="17" style="56" customWidth="1"/>
    <col min="6" max="6" width="13.140625" style="54" customWidth="1"/>
    <col min="7" max="13" width="12.140625" style="57" customWidth="1"/>
    <col min="14" max="14" width="0" style="58" hidden="1" customWidth="1"/>
    <col min="15" max="30" width="9.140625" style="267" hidden="1" customWidth="1"/>
    <col min="31" max="31" width="38.85546875" style="267" customWidth="1"/>
    <col min="32" max="16384" width="9.140625" style="59"/>
  </cols>
  <sheetData>
    <row r="1" spans="2:31" ht="17.25" thickBot="1" x14ac:dyDescent="0.3"/>
    <row r="2" spans="2:31" ht="27" customHeight="1" x14ac:dyDescent="0.25">
      <c r="B2" s="455" t="str">
        <f>CONCATENATE("Projekt č: ",'Přehled partnerů'!D3)</f>
        <v xml:space="preserve">Projekt č: </v>
      </c>
      <c r="C2" s="456"/>
      <c r="D2" s="456"/>
      <c r="E2" s="456"/>
      <c r="F2" s="457"/>
      <c r="G2" s="120" t="s">
        <v>8</v>
      </c>
      <c r="H2" s="121" t="s">
        <v>9</v>
      </c>
      <c r="I2" s="121" t="s">
        <v>163</v>
      </c>
      <c r="J2" s="121" t="s">
        <v>164</v>
      </c>
      <c r="K2" s="122" t="s">
        <v>165</v>
      </c>
      <c r="L2" s="122" t="s">
        <v>166</v>
      </c>
      <c r="M2" s="44" t="s">
        <v>167</v>
      </c>
      <c r="O2" s="390" t="s">
        <v>301</v>
      </c>
      <c r="P2" s="390" t="s">
        <v>302</v>
      </c>
      <c r="Q2" s="390" t="s">
        <v>303</v>
      </c>
      <c r="R2" s="390" t="s">
        <v>307</v>
      </c>
      <c r="S2" s="390" t="s">
        <v>304</v>
      </c>
      <c r="T2" s="390" t="s">
        <v>305</v>
      </c>
      <c r="U2" s="390" t="s">
        <v>306</v>
      </c>
      <c r="W2" s="390" t="s">
        <v>301</v>
      </c>
      <c r="X2" s="390" t="s">
        <v>302</v>
      </c>
      <c r="Y2" s="390" t="s">
        <v>303</v>
      </c>
      <c r="Z2" s="390" t="s">
        <v>307</v>
      </c>
      <c r="AA2" s="390" t="s">
        <v>304</v>
      </c>
      <c r="AB2" s="390" t="s">
        <v>305</v>
      </c>
      <c r="AC2" s="390" t="s">
        <v>306</v>
      </c>
    </row>
    <row r="3" spans="2:31" ht="25.5" customHeight="1" x14ac:dyDescent="0.25">
      <c r="B3" s="458"/>
      <c r="C3" s="459"/>
      <c r="D3" s="459"/>
      <c r="E3" s="459"/>
      <c r="F3" s="460"/>
      <c r="G3" s="479" t="s">
        <v>7</v>
      </c>
      <c r="H3" s="477" t="s">
        <v>12</v>
      </c>
      <c r="I3" s="477" t="s">
        <v>13</v>
      </c>
      <c r="J3" s="477" t="s">
        <v>14</v>
      </c>
      <c r="K3" s="485" t="s">
        <v>15</v>
      </c>
      <c r="L3" s="485" t="s">
        <v>19</v>
      </c>
      <c r="M3" s="483" t="s">
        <v>20</v>
      </c>
      <c r="O3" s="390"/>
      <c r="P3" s="390"/>
      <c r="Q3" s="390"/>
      <c r="R3" s="390"/>
      <c r="S3" s="390"/>
      <c r="T3" s="390"/>
      <c r="U3" s="390"/>
      <c r="W3" s="390"/>
      <c r="X3" s="390"/>
      <c r="Y3" s="390"/>
      <c r="Z3" s="390"/>
      <c r="AA3" s="390"/>
      <c r="AB3" s="390"/>
      <c r="AC3" s="390"/>
    </row>
    <row r="4" spans="2:31" ht="42" customHeight="1" x14ac:dyDescent="0.25">
      <c r="B4" s="449" t="s">
        <v>274</v>
      </c>
      <c r="C4" s="450"/>
      <c r="D4" s="450"/>
      <c r="E4" s="450"/>
      <c r="F4" s="451"/>
      <c r="G4" s="479"/>
      <c r="H4" s="477"/>
      <c r="I4" s="477"/>
      <c r="J4" s="477"/>
      <c r="K4" s="485"/>
      <c r="L4" s="485"/>
      <c r="M4" s="483"/>
      <c r="O4" s="390"/>
      <c r="P4" s="390"/>
      <c r="Q4" s="390"/>
      <c r="R4" s="390"/>
      <c r="S4" s="390"/>
      <c r="T4" s="390"/>
      <c r="U4" s="390"/>
      <c r="W4" s="390"/>
      <c r="X4" s="390"/>
      <c r="Y4" s="390"/>
      <c r="Z4" s="390"/>
      <c r="AA4" s="390"/>
      <c r="AB4" s="390"/>
      <c r="AC4" s="390"/>
    </row>
    <row r="5" spans="2:31" ht="42" customHeight="1" thickBot="1" x14ac:dyDescent="0.3">
      <c r="B5" s="452" t="s">
        <v>275</v>
      </c>
      <c r="C5" s="453"/>
      <c r="D5" s="453"/>
      <c r="E5" s="453"/>
      <c r="F5" s="454"/>
      <c r="G5" s="480"/>
      <c r="H5" s="478"/>
      <c r="I5" s="478"/>
      <c r="J5" s="478"/>
      <c r="K5" s="486"/>
      <c r="L5" s="486"/>
      <c r="M5" s="484"/>
      <c r="O5" s="390"/>
      <c r="P5" s="390"/>
      <c r="Q5" s="390"/>
      <c r="R5" s="390"/>
      <c r="S5" s="390"/>
      <c r="T5" s="390"/>
      <c r="U5" s="390"/>
      <c r="W5" s="390"/>
      <c r="X5" s="390"/>
      <c r="Y5" s="390"/>
      <c r="Z5" s="390"/>
      <c r="AA5" s="390"/>
      <c r="AB5" s="390"/>
      <c r="AC5" s="390"/>
    </row>
    <row r="6" spans="2:31" ht="62.25" customHeight="1" thickBot="1" x14ac:dyDescent="0.3">
      <c r="B6" s="52" t="s">
        <v>27</v>
      </c>
      <c r="C6" s="51" t="s">
        <v>49</v>
      </c>
      <c r="D6" s="96" t="s">
        <v>48</v>
      </c>
      <c r="E6" s="110" t="s">
        <v>276</v>
      </c>
      <c r="F6" s="111" t="s">
        <v>26</v>
      </c>
      <c r="G6" s="481" t="s">
        <v>177</v>
      </c>
      <c r="H6" s="481"/>
      <c r="I6" s="481"/>
      <c r="J6" s="481"/>
      <c r="K6" s="481"/>
      <c r="L6" s="481"/>
      <c r="M6" s="482"/>
      <c r="O6" s="390" t="s">
        <v>421</v>
      </c>
      <c r="P6" s="390"/>
      <c r="Q6" s="390"/>
      <c r="R6" s="390"/>
      <c r="S6" s="390"/>
      <c r="T6" s="390"/>
      <c r="U6" s="390"/>
      <c r="W6" s="390" t="s">
        <v>422</v>
      </c>
      <c r="X6" s="390"/>
      <c r="Y6" s="390"/>
      <c r="Z6" s="390"/>
      <c r="AA6" s="390"/>
      <c r="AB6" s="390"/>
      <c r="AC6" s="390"/>
    </row>
    <row r="7" spans="2:31" x14ac:dyDescent="0.25">
      <c r="B7" s="49" t="s">
        <v>50</v>
      </c>
      <c r="C7" s="97" t="str">
        <f>IF(COUNTA('Přehled partnerů'!C7:D7)&lt;&gt;2,"partner neuveden",IF('Přehled partnerů'!H7="ANO",'Přehled partnerů'!C7,"v tomto období nerelevantní"))</f>
        <v>partner neuveden</v>
      </c>
      <c r="D7" s="107" t="str">
        <f>IF(COUNTA('Přehled partnerů'!C7:D7)&lt;&gt;2,"",IF('Přehled partnerů'!H7="ANO",'Přehled partnerů'!D7,""))</f>
        <v/>
      </c>
      <c r="E7" s="112" t="str">
        <f>IF(D7="","",(G7*3871)+(H7*6292)+(I7*31460)+(J7*5291))</f>
        <v/>
      </c>
      <c r="F7" s="113" t="str">
        <f>IF(D7="","",(G7*1/120)+(H7*1/120)+(I7*1/24)+(J7*1/24))</f>
        <v/>
      </c>
      <c r="G7" s="123">
        <v>0</v>
      </c>
      <c r="H7" s="124">
        <v>0</v>
      </c>
      <c r="I7" s="124">
        <v>0</v>
      </c>
      <c r="J7" s="124">
        <v>0</v>
      </c>
      <c r="K7" s="14">
        <v>0</v>
      </c>
      <c r="L7" s="14">
        <v>0</v>
      </c>
      <c r="M7" s="19">
        <v>0</v>
      </c>
      <c r="N7" s="58" t="str">
        <f>IF(D7="","","ok")</f>
        <v/>
      </c>
      <c r="O7" s="267">
        <f>IF('Rozpočet + Žádosti o změnu'!$ER$2="ano",'Rozpočet + Žádosti o změnu'!EL7,IF('Rozpočet + Žádosti o změnu'!$EF$2="ano",'Rozpočet + Žádosti o změnu'!DZ7,IF('Rozpočet + Žádosti o změnu'!$DT$2="ano",'Rozpočet + Žádosti o změnu'!DN7,IF('Rozpočet + Žádosti o změnu'!$DH$2="ano",'Rozpočet + Žádosti o změnu'!DB7,IF('Rozpočet + Žádosti o změnu'!$CV$2="ano",'Rozpočet + Žádosti o změnu'!CP7,IF('Rozpočet + Žádosti o změnu'!$CJ$2="ano",'Rozpočet + Žádosti o změnu'!CD7,IF('Rozpočet + Žádosti o změnu'!$BX$2="ano",'Rozpočet + Žádosti o změnu'!BR7,IF('Rozpočet + Žádosti o změnu'!$BL$2="ano",'Rozpočet + Žádosti o změnu'!BF7,IF('Rozpočet + Žádosti o změnu'!$AZ$2="ano",'Rozpočet + Žádosti o změnu'!AT7,IF('Rozpočet + Žádosti o změnu'!$AN$2="ano",'Rozpočet + Žádosti o změnu'!AH7,'Rozpočet + Žádosti o změnu'!H7))))))))))</f>
        <v>0</v>
      </c>
      <c r="P7" s="267">
        <f>IF('Rozpočet + Žádosti o změnu'!$ER$2="ano",'Rozpočet + Žádosti o změnu'!EM7,IF('Rozpočet + Žádosti o změnu'!$EF$2="ano",'Rozpočet + Žádosti o změnu'!EA7,IF('Rozpočet + Žádosti o změnu'!$DT$2="ano",'Rozpočet + Žádosti o změnu'!DO7,IF('Rozpočet + Žádosti o změnu'!$DH$2="ano",'Rozpočet + Žádosti o změnu'!DC7,IF('Rozpočet + Žádosti o změnu'!$CV$2="ano",'Rozpočet + Žádosti o změnu'!CQ7,IF('Rozpočet + Žádosti o změnu'!$CJ$2="ano",'Rozpočet + Žádosti o změnu'!CE7,IF('Rozpočet + Žádosti o změnu'!$BX$2="ano",'Rozpočet + Žádosti o změnu'!BS7,IF('Rozpočet + Žádosti o změnu'!$BL$2="ano",'Rozpočet + Žádosti o změnu'!BG7,IF('Rozpočet + Žádosti o změnu'!$AZ$2="ano",'Rozpočet + Žádosti o změnu'!AU7,IF('Rozpočet + Žádosti o změnu'!$AN$2="ano",'Rozpočet + Žádosti o změnu'!AI7,'Rozpočet + Žádosti o změnu'!I7))))))))))</f>
        <v>0</v>
      </c>
      <c r="Q7" s="267">
        <f>IF('Rozpočet + Žádosti o změnu'!$ER$2="ano",'Rozpočet + Žádosti o změnu'!EN7,IF('Rozpočet + Žádosti o změnu'!$EF$2="ano",'Rozpočet + Žádosti o změnu'!EB7,IF('Rozpočet + Žádosti o změnu'!$DT$2="ano",'Rozpočet + Žádosti o změnu'!DP7,IF('Rozpočet + Žádosti o změnu'!$DH$2="ano",'Rozpočet + Žádosti o změnu'!DD7,IF('Rozpočet + Žádosti o změnu'!$CV$2="ano",'Rozpočet + Žádosti o změnu'!CR7,IF('Rozpočet + Žádosti o změnu'!$CJ$2="ano",'Rozpočet + Žádosti o změnu'!CF7,IF('Rozpočet + Žádosti o změnu'!$BX$2="ano",'Rozpočet + Žádosti o změnu'!BT7,IF('Rozpočet + Žádosti o změnu'!$BL$2="ano",'Rozpočet + Žádosti o změnu'!BH7,IF('Rozpočet + Žádosti o změnu'!$AZ$2="ano",'Rozpočet + Žádosti o změnu'!AV7,IF('Rozpočet + Žádosti o změnu'!$AN$2="ano",'Rozpočet + Žádosti o změnu'!AJ7,'Rozpočet + Žádosti o změnu'!J7))))))))))</f>
        <v>0</v>
      </c>
      <c r="R7" s="267">
        <f>IF('Rozpočet + Žádosti o změnu'!$ER$2="ano",'Rozpočet + Žádosti o změnu'!EO7,IF('Rozpočet + Žádosti o změnu'!$EF$2="ano",'Rozpočet + Žádosti o změnu'!EC7,IF('Rozpočet + Žádosti o změnu'!$DT$2="ano",'Rozpočet + Žádosti o změnu'!DQ7,IF('Rozpočet + Žádosti o změnu'!$DH$2="ano",'Rozpočet + Žádosti o změnu'!DE7,IF('Rozpočet + Žádosti o změnu'!$CV$2="ano",'Rozpočet + Žádosti o změnu'!CS7,IF('Rozpočet + Žádosti o změnu'!$CJ$2="ano",'Rozpočet + Žádosti o změnu'!CG7,IF('Rozpočet + Žádosti o změnu'!$BX$2="ano",'Rozpočet + Žádosti o změnu'!BU7,IF('Rozpočet + Žádosti o změnu'!$BL$2="ano",'Rozpočet + Žádosti o změnu'!BI7,IF('Rozpočet + Žádosti o změnu'!$AZ$2="ano",'Rozpočet + Žádosti o změnu'!AW7,IF('Rozpočet + Žádosti o změnu'!$AN$2="ano",'Rozpočet + Žádosti o změnu'!AK7,'Rozpočet + Žádosti o změnu'!K7))))))))))</f>
        <v>0</v>
      </c>
      <c r="S7" s="267">
        <f>IF('Rozpočet + Žádosti o změnu'!$ER$2="ano",'Rozpočet + Žádosti o změnu'!EP7,IF('Rozpočet + Žádosti o změnu'!$EF$2="ano",'Rozpočet + Žádosti o změnu'!ED7,IF('Rozpočet + Žádosti o změnu'!$DT$2="ano",'Rozpočet + Žádosti o změnu'!DR7,IF('Rozpočet + Žádosti o změnu'!$DH$2="ano",'Rozpočet + Žádosti o změnu'!DF7,IF('Rozpočet + Žádosti o změnu'!$CV$2="ano",'Rozpočet + Žádosti o změnu'!CT7,IF('Rozpočet + Žádosti o změnu'!$CJ$2="ano",'Rozpočet + Žádosti o změnu'!CH7,IF('Rozpočet + Žádosti o změnu'!$BX$2="ano",'Rozpočet + Žádosti o změnu'!BV7,IF('Rozpočet + Žádosti o změnu'!$BL$2="ano",'Rozpočet + Žádosti o změnu'!BJ7,IF('Rozpočet + Žádosti o změnu'!$AZ$2="ano",'Rozpočet + Žádosti o změnu'!AX7,IF('Rozpočet + Žádosti o změnu'!$AN$2="ano",'Rozpočet + Žádosti o změnu'!AL7,'Rozpočet + Žádosti o změnu'!L7))))))))))</f>
        <v>0</v>
      </c>
      <c r="T7" s="267">
        <f>IF('Rozpočet + Žádosti o změnu'!$ER$2="ano",'Rozpočet + Žádosti o změnu'!EQ7,IF('Rozpočet + Žádosti o změnu'!$EF$2="ano",'Rozpočet + Žádosti o změnu'!EE7,IF('Rozpočet + Žádosti o změnu'!$DT$2="ano",'Rozpočet + Žádosti o změnu'!DS7,IF('Rozpočet + Žádosti o změnu'!$DH$2="ano",'Rozpočet + Žádosti o změnu'!DG7,IF('Rozpočet + Žádosti o změnu'!$CV$2="ano",'Rozpočet + Žádosti o změnu'!CU7,IF('Rozpočet + Žádosti o změnu'!$CJ$2="ano",'Rozpočet + Žádosti o změnu'!CI7,IF('Rozpočet + Žádosti o změnu'!$BX$2="ano",'Rozpočet + Žádosti o změnu'!BW7,IF('Rozpočet + Žádosti o změnu'!$BL$2="ano",'Rozpočet + Žádosti o změnu'!BK7,IF('Rozpočet + Žádosti o změnu'!$AZ$2="ano",'Rozpočet + Žádosti o změnu'!AY7,IF('Rozpočet + Žádosti o změnu'!$AN$2="ano",'Rozpočet + Žádosti o změnu'!AM7,'Rozpočet + Žádosti o změnu'!M7))))))))))</f>
        <v>0</v>
      </c>
      <c r="U7" s="267">
        <f>IF('Rozpočet + Žádosti o změnu'!$ER$2="ano",'Rozpočet + Žádosti o změnu'!ER7,IF('Rozpočet + Žádosti o změnu'!$EF$2="ano",'Rozpočet + Žádosti o změnu'!EF7,IF('Rozpočet + Žádosti o změnu'!$DT$2="ano",'Rozpočet + Žádosti o změnu'!DT7,IF('Rozpočet + Žádosti o změnu'!$DH$2="ano",'Rozpočet + Žádosti o změnu'!DH7,IF('Rozpočet + Žádosti o změnu'!$CV$2="ano",'Rozpočet + Žádosti o změnu'!CV7,IF('Rozpočet + Žádosti o změnu'!$CJ$2="ano",'Rozpočet + Žádosti o změnu'!CJ7,IF('Rozpočet + Žádosti o změnu'!$BX$2="ano",'Rozpočet + Žádosti o změnu'!BX7,IF('Rozpočet + Žádosti o změnu'!$BL$2="ano",'Rozpočet + Žádosti o změnu'!BL7,IF('Rozpočet + Žádosti o změnu'!$AZ$2="ano",'Rozpočet + Žádosti o změnu'!AZ7,IF('Rozpočet + Žádosti o změnu'!$AN$2="ano",'Rozpočet + Žádosti o změnu'!AN7,'Rozpočet + Žádosti o změnu'!N7))))))))))</f>
        <v>0</v>
      </c>
      <c r="W7" s="281">
        <f>IF('ZoR č. 1'!$D7="",0,'ZoR č. 1'!G7)+IF('ZoR č. 2'!$D7="",0,'ZoR č. 2'!G7)+IF('ZoR č. 3'!$D7="",0,'ZoR č. 3'!G7)+IF('ZoR č. 4'!$D7="",0,'ZoR č. 4'!G7)+IF('ZoR č. 5'!$D7="",0,'ZoR č. 5'!G7)+IF('ZoR č. 6'!$D7="",0,'ZoR č. 6'!G7)+IF('ZoR č. 7'!$D7="",0,'ZoR č. 7'!G7)+IF('ZoR č. 8'!$D7="",0,'ZoR č. 8'!G7)+IF('ZoR č. 9'!$D7="",0,'ZoR č. 9'!G7)+IF('ZoR č. 10'!$D7="",0,'ZoR č. 10'!G7)+IF(ZZoR!$D7="",0,ZZoR!G7)</f>
        <v>0</v>
      </c>
      <c r="X7" s="281">
        <f>IF('ZoR č. 1'!$D7="",0,'ZoR č. 1'!H7)+IF('ZoR č. 2'!$D7="",0,'ZoR č. 2'!H7)+IF('ZoR č. 3'!$D7="",0,'ZoR č. 3'!H7)+IF('ZoR č. 4'!$D7="",0,'ZoR č. 4'!H7)+IF('ZoR č. 5'!$D7="",0,'ZoR č. 5'!H7)+IF('ZoR č. 6'!$D7="",0,'ZoR č. 6'!H7)+IF('ZoR č. 7'!$D7="",0,'ZoR č. 7'!H7)+IF('ZoR č. 8'!$D7="",0,'ZoR č. 8'!H7)+IF('ZoR č. 9'!$D7="",0,'ZoR č. 9'!H7)+IF('ZoR č. 10'!$D7="",0,'ZoR č. 10'!H7)+IF(ZZoR!$D7="",0,ZZoR!H7)</f>
        <v>0</v>
      </c>
      <c r="Y7" s="281">
        <f>IF('ZoR č. 1'!$D7="",0,'ZoR č. 1'!I7)+IF('ZoR č. 2'!$D7="",0,'ZoR č. 2'!I7)+IF('ZoR č. 3'!$D7="",0,'ZoR č. 3'!I7)+IF('ZoR č. 4'!$D7="",0,'ZoR č. 4'!I7)+IF('ZoR č. 5'!$D7="",0,'ZoR č. 5'!I7)+IF('ZoR č. 6'!$D7="",0,'ZoR č. 6'!I7)+IF('ZoR č. 7'!$D7="",0,'ZoR č. 7'!I7)+IF('ZoR č. 8'!$D7="",0,'ZoR č. 8'!I7)+IF('ZoR č. 9'!$D7="",0,'ZoR č. 9'!I7)+IF('ZoR č. 10'!$D7="",0,'ZoR č. 10'!I7)+IF(ZZoR!$D7="",0,ZZoR!I7)</f>
        <v>0</v>
      </c>
      <c r="Z7" s="281">
        <f>IF('ZoR č. 1'!$D7="",0,'ZoR č. 1'!J7)+IF('ZoR č. 2'!$D7="",0,'ZoR č. 2'!J7)+IF('ZoR č. 3'!$D7="",0,'ZoR č. 3'!J7)+IF('ZoR č. 4'!$D7="",0,'ZoR č. 4'!J7)+IF('ZoR č. 5'!$D7="",0,'ZoR č. 5'!J7)+IF('ZoR č. 6'!$D7="",0,'ZoR č. 6'!J7)+IF('ZoR č. 7'!$D7="",0,'ZoR č. 7'!J7)+IF('ZoR č. 8'!$D7="",0,'ZoR č. 8'!J7)+IF('ZoR č. 9'!$D7="",0,'ZoR č. 9'!J7)+IF('ZoR č. 10'!$D7="",0,'ZoR č. 10'!J7)+IF(ZZoR!$D7="",0,ZZoR!J7)</f>
        <v>0</v>
      </c>
      <c r="AA7" s="281">
        <f>IF('ZoR č. 1'!$D7="",0,'ZoR č. 1'!K7)+IF('ZoR č. 2'!$D7="",0,'ZoR č. 2'!K7)+IF('ZoR č. 3'!$D7="",0,'ZoR č. 3'!K7)+IF('ZoR č. 4'!$D7="",0,'ZoR č. 4'!K7)+IF('ZoR č. 5'!$D7="",0,'ZoR č. 5'!K7)+IF('ZoR č. 6'!$D7="",0,'ZoR č. 6'!K7)+IF('ZoR č. 7'!$D7="",0,'ZoR č. 7'!K7)+IF('ZoR č. 8'!$D7="",0,'ZoR č. 8'!K7)+IF('ZoR č. 9'!$D7="",0,'ZoR č. 9'!K7)+IF('ZoR č. 10'!$D7="",0,'ZoR č. 10'!K7)+IF(ZZoR!$D7="",0,ZZoR!K7)</f>
        <v>0</v>
      </c>
      <c r="AB7" s="281">
        <f>IF('ZoR č. 1'!$D7="",0,'ZoR č. 1'!L7)+IF('ZoR č. 2'!$D7="",0,'ZoR č. 2'!L7)+IF('ZoR č. 3'!$D7="",0,'ZoR č. 3'!L7)+IF('ZoR č. 4'!$D7="",0,'ZoR č. 4'!L7)+IF('ZoR č. 5'!$D7="",0,'ZoR č. 5'!L7)+IF('ZoR č. 6'!$D7="",0,'ZoR č. 6'!L7)+IF('ZoR č. 7'!$D7="",0,'ZoR č. 7'!L7)+IF('ZoR č. 8'!$D7="",0,'ZoR č. 8'!L7)+IF('ZoR č. 9'!$D7="",0,'ZoR č. 9'!L7)+IF('ZoR č. 10'!$D7="",0,'ZoR č. 10'!L7)+IF(ZZoR!$D7="",0,ZZoR!L7)</f>
        <v>0</v>
      </c>
      <c r="AC7" s="281">
        <f>IF('ZoR č. 1'!$D7="",0,'ZoR č. 1'!M7)+IF('ZoR č. 2'!$D7="",0,'ZoR č. 2'!M7)+IF('ZoR č. 3'!$D7="",0,'ZoR č. 3'!M7)+IF('ZoR č. 4'!$D7="",0,'ZoR č. 4'!M7)+IF('ZoR č. 5'!$D7="",0,'ZoR č. 5'!M7)+IF('ZoR č. 6'!$D7="",0,'ZoR č. 6'!M7)+IF('ZoR č. 7'!$D7="",0,'ZoR č. 7'!M7)+IF('ZoR č. 8'!$D7="",0,'ZoR č. 8'!M7)+IF('ZoR č. 9'!$D7="",0,'ZoR č. 9'!M7)+IF('ZoR č. 10'!$D7="",0,'ZoR č. 10'!M7)+IF(ZZoR!$D7="",0,ZZoR!M7)</f>
        <v>0</v>
      </c>
      <c r="AD7" s="224"/>
      <c r="AE7" s="282" t="str">
        <f>IF(D7="","",IF(OR(O7-W7&lt;0,P7-X7&lt;0,Q7-Y7&lt;0,R7-Z7&lt;0,S7-AA7&lt;0,T7-AB7&lt;0,U7-AC7&lt;0)=TRUE,"V předložených ZoR byl u tohoto partnera překročen počet jednotek dle aktuálního rozpočtu.",""))</f>
        <v/>
      </c>
    </row>
    <row r="8" spans="2:31" x14ac:dyDescent="0.25">
      <c r="B8" s="9" t="s">
        <v>51</v>
      </c>
      <c r="C8" s="98" t="str">
        <f>IF(COUNTA('Přehled partnerů'!C8:D8)&lt;&gt;2,"partner neuveden",IF('Přehled partnerů'!H8="ANO",'Přehled partnerů'!C8,"v tomto období nerelevantní"))</f>
        <v>partner neuveden</v>
      </c>
      <c r="D8" s="108" t="str">
        <f>IF(COUNTA('Přehled partnerů'!C8:D8)&lt;&gt;2,"",IF('Přehled partnerů'!H8="ANO",'Přehled partnerů'!D8,""))</f>
        <v/>
      </c>
      <c r="E8" s="21" t="str">
        <f t="shared" ref="E8:E71" si="0">IF(D8="","",(G8*3871)+(H8*6292)+(I8*31460)+(J8*5291))</f>
        <v/>
      </c>
      <c r="F8" s="114" t="str">
        <f t="shared" ref="F8:F71" si="1">IF(D8="","",(G8*1/120)+(H8*1/120)+(I8*1/24)+(J8*1/24))</f>
        <v/>
      </c>
      <c r="G8" s="125">
        <v>0</v>
      </c>
      <c r="H8" s="126">
        <v>0</v>
      </c>
      <c r="I8" s="126">
        <v>0</v>
      </c>
      <c r="J8" s="126">
        <v>0</v>
      </c>
      <c r="K8" s="16">
        <v>0</v>
      </c>
      <c r="L8" s="16">
        <v>0</v>
      </c>
      <c r="M8" s="20">
        <v>0</v>
      </c>
      <c r="N8" s="58" t="str">
        <f t="shared" ref="N8:N71" si="2">IF(D8="","","ok")</f>
        <v/>
      </c>
      <c r="O8" s="267">
        <f>IF('Rozpočet + Žádosti o změnu'!$ER$2="ano",'Rozpočet + Žádosti o změnu'!EL8,IF('Rozpočet + Žádosti o změnu'!$EF$2="ano",'Rozpočet + Žádosti o změnu'!DZ8,IF('Rozpočet + Žádosti o změnu'!$DT$2="ano",'Rozpočet + Žádosti o změnu'!DN8,IF('Rozpočet + Žádosti o změnu'!$DH$2="ano",'Rozpočet + Žádosti o změnu'!DB8,IF('Rozpočet + Žádosti o změnu'!$CV$2="ano",'Rozpočet + Žádosti o změnu'!CP8,IF('Rozpočet + Žádosti o změnu'!$CJ$2="ano",'Rozpočet + Žádosti o změnu'!CD8,IF('Rozpočet + Žádosti o změnu'!$BX$2="ano",'Rozpočet + Žádosti o změnu'!BR8,IF('Rozpočet + Žádosti o změnu'!$BL$2="ano",'Rozpočet + Žádosti o změnu'!BF8,IF('Rozpočet + Žádosti o změnu'!$AZ$2="ano",'Rozpočet + Žádosti o změnu'!AT8,IF('Rozpočet + Žádosti o změnu'!$AN$2="ano",'Rozpočet + Žádosti o změnu'!AH8,'Rozpočet + Žádosti o změnu'!H8))))))))))</f>
        <v>0</v>
      </c>
      <c r="P8" s="267">
        <f>IF('Rozpočet + Žádosti o změnu'!$ER$2="ano",'Rozpočet + Žádosti o změnu'!EM8,IF('Rozpočet + Žádosti o změnu'!$EF$2="ano",'Rozpočet + Žádosti o změnu'!EA8,IF('Rozpočet + Žádosti o změnu'!$DT$2="ano",'Rozpočet + Žádosti o změnu'!DO8,IF('Rozpočet + Žádosti o změnu'!$DH$2="ano",'Rozpočet + Žádosti o změnu'!DC8,IF('Rozpočet + Žádosti o změnu'!$CV$2="ano",'Rozpočet + Žádosti o změnu'!CQ8,IF('Rozpočet + Žádosti o změnu'!$CJ$2="ano",'Rozpočet + Žádosti o změnu'!CE8,IF('Rozpočet + Žádosti o změnu'!$BX$2="ano",'Rozpočet + Žádosti o změnu'!BS8,IF('Rozpočet + Žádosti o změnu'!$BL$2="ano",'Rozpočet + Žádosti o změnu'!BG8,IF('Rozpočet + Žádosti o změnu'!$AZ$2="ano",'Rozpočet + Žádosti o změnu'!AU8,IF('Rozpočet + Žádosti o změnu'!$AN$2="ano",'Rozpočet + Žádosti o změnu'!AI8,'Rozpočet + Žádosti o změnu'!I8))))))))))</f>
        <v>0</v>
      </c>
      <c r="Q8" s="267">
        <f>IF('Rozpočet + Žádosti o změnu'!$ER$2="ano",'Rozpočet + Žádosti o změnu'!EN8,IF('Rozpočet + Žádosti o změnu'!$EF$2="ano",'Rozpočet + Žádosti o změnu'!EB8,IF('Rozpočet + Žádosti o změnu'!$DT$2="ano",'Rozpočet + Žádosti o změnu'!DP8,IF('Rozpočet + Žádosti o změnu'!$DH$2="ano",'Rozpočet + Žádosti o změnu'!DD8,IF('Rozpočet + Žádosti o změnu'!$CV$2="ano",'Rozpočet + Žádosti o změnu'!CR8,IF('Rozpočet + Žádosti o změnu'!$CJ$2="ano",'Rozpočet + Žádosti o změnu'!CF8,IF('Rozpočet + Žádosti o změnu'!$BX$2="ano",'Rozpočet + Žádosti o změnu'!BT8,IF('Rozpočet + Žádosti o změnu'!$BL$2="ano",'Rozpočet + Žádosti o změnu'!BH8,IF('Rozpočet + Žádosti o změnu'!$AZ$2="ano",'Rozpočet + Žádosti o změnu'!AV8,IF('Rozpočet + Žádosti o změnu'!$AN$2="ano",'Rozpočet + Žádosti o změnu'!AJ8,'Rozpočet + Žádosti o změnu'!J8))))))))))</f>
        <v>0</v>
      </c>
      <c r="R8" s="267">
        <f>IF('Rozpočet + Žádosti o změnu'!$ER$2="ano",'Rozpočet + Žádosti o změnu'!EO8,IF('Rozpočet + Žádosti o změnu'!$EF$2="ano",'Rozpočet + Žádosti o změnu'!EC8,IF('Rozpočet + Žádosti o změnu'!$DT$2="ano",'Rozpočet + Žádosti o změnu'!DQ8,IF('Rozpočet + Žádosti o změnu'!$DH$2="ano",'Rozpočet + Žádosti o změnu'!DE8,IF('Rozpočet + Žádosti o změnu'!$CV$2="ano",'Rozpočet + Žádosti o změnu'!CS8,IF('Rozpočet + Žádosti o změnu'!$CJ$2="ano",'Rozpočet + Žádosti o změnu'!CG8,IF('Rozpočet + Žádosti o změnu'!$BX$2="ano",'Rozpočet + Žádosti o změnu'!BU8,IF('Rozpočet + Žádosti o změnu'!$BL$2="ano",'Rozpočet + Žádosti o změnu'!BI8,IF('Rozpočet + Žádosti o změnu'!$AZ$2="ano",'Rozpočet + Žádosti o změnu'!AW8,IF('Rozpočet + Žádosti o změnu'!$AN$2="ano",'Rozpočet + Žádosti o změnu'!AK8,'Rozpočet + Žádosti o změnu'!K8))))))))))</f>
        <v>0</v>
      </c>
      <c r="S8" s="267">
        <f>IF('Rozpočet + Žádosti o změnu'!$ER$2="ano",'Rozpočet + Žádosti o změnu'!EP8,IF('Rozpočet + Žádosti o změnu'!$EF$2="ano",'Rozpočet + Žádosti o změnu'!ED8,IF('Rozpočet + Žádosti o změnu'!$DT$2="ano",'Rozpočet + Žádosti o změnu'!DR8,IF('Rozpočet + Žádosti o změnu'!$DH$2="ano",'Rozpočet + Žádosti o změnu'!DF8,IF('Rozpočet + Žádosti o změnu'!$CV$2="ano",'Rozpočet + Žádosti o změnu'!CT8,IF('Rozpočet + Žádosti o změnu'!$CJ$2="ano",'Rozpočet + Žádosti o změnu'!CH8,IF('Rozpočet + Žádosti o změnu'!$BX$2="ano",'Rozpočet + Žádosti o změnu'!BV8,IF('Rozpočet + Žádosti o změnu'!$BL$2="ano",'Rozpočet + Žádosti o změnu'!BJ8,IF('Rozpočet + Žádosti o změnu'!$AZ$2="ano",'Rozpočet + Žádosti o změnu'!AX8,IF('Rozpočet + Žádosti o změnu'!$AN$2="ano",'Rozpočet + Žádosti o změnu'!AL8,'Rozpočet + Žádosti o změnu'!L8))))))))))</f>
        <v>0</v>
      </c>
      <c r="T8" s="267">
        <f>IF('Rozpočet + Žádosti o změnu'!$ER$2="ano",'Rozpočet + Žádosti o změnu'!EQ8,IF('Rozpočet + Žádosti o změnu'!$EF$2="ano",'Rozpočet + Žádosti o změnu'!EE8,IF('Rozpočet + Žádosti o změnu'!$DT$2="ano",'Rozpočet + Žádosti o změnu'!DS8,IF('Rozpočet + Žádosti o změnu'!$DH$2="ano",'Rozpočet + Žádosti o změnu'!DG8,IF('Rozpočet + Žádosti o změnu'!$CV$2="ano",'Rozpočet + Žádosti o změnu'!CU8,IF('Rozpočet + Žádosti o změnu'!$CJ$2="ano",'Rozpočet + Žádosti o změnu'!CI8,IF('Rozpočet + Žádosti o změnu'!$BX$2="ano",'Rozpočet + Žádosti o změnu'!BW8,IF('Rozpočet + Žádosti o změnu'!$BL$2="ano",'Rozpočet + Žádosti o změnu'!BK8,IF('Rozpočet + Žádosti o změnu'!$AZ$2="ano",'Rozpočet + Žádosti o změnu'!AY8,IF('Rozpočet + Žádosti o změnu'!$AN$2="ano",'Rozpočet + Žádosti o změnu'!AM8,'Rozpočet + Žádosti o změnu'!M8))))))))))</f>
        <v>0</v>
      </c>
      <c r="U8" s="267">
        <f>IF('Rozpočet + Žádosti o změnu'!$ER$2="ano",'Rozpočet + Žádosti o změnu'!ER8,IF('Rozpočet + Žádosti o změnu'!$EF$2="ano",'Rozpočet + Žádosti o změnu'!EF8,IF('Rozpočet + Žádosti o změnu'!$DT$2="ano",'Rozpočet + Žádosti o změnu'!DT8,IF('Rozpočet + Žádosti o změnu'!$DH$2="ano",'Rozpočet + Žádosti o změnu'!DH8,IF('Rozpočet + Žádosti o změnu'!$CV$2="ano",'Rozpočet + Žádosti o změnu'!CV8,IF('Rozpočet + Žádosti o změnu'!$CJ$2="ano",'Rozpočet + Žádosti o změnu'!CJ8,IF('Rozpočet + Žádosti o změnu'!$BX$2="ano",'Rozpočet + Žádosti o změnu'!BX8,IF('Rozpočet + Žádosti o změnu'!$BL$2="ano",'Rozpočet + Žádosti o změnu'!BL8,IF('Rozpočet + Žádosti o změnu'!$AZ$2="ano",'Rozpočet + Žádosti o změnu'!AZ8,IF('Rozpočet + Žádosti o změnu'!$AN$2="ano",'Rozpočet + Žádosti o změnu'!AN8,'Rozpočet + Žádosti o změnu'!N8))))))))))</f>
        <v>0</v>
      </c>
      <c r="W8" s="281">
        <f>IF('ZoR č. 1'!$D8="",0,'ZoR č. 1'!G8)+IF('ZoR č. 2'!$D8="",0,'ZoR č. 2'!G8)+IF('ZoR č. 3'!$D8="",0,'ZoR č. 3'!G8)+IF('ZoR č. 4'!$D8="",0,'ZoR č. 4'!G8)+IF('ZoR č. 5'!$D8="",0,'ZoR č. 5'!G8)+IF('ZoR č. 6'!$D8="",0,'ZoR č. 6'!G8)+IF('ZoR č. 7'!$D8="",0,'ZoR č. 7'!G8)+IF('ZoR č. 8'!$D8="",0,'ZoR č. 8'!G8)+IF('ZoR č. 9'!$D8="",0,'ZoR č. 9'!G8)+IF('ZoR č. 10'!$D8="",0,'ZoR č. 10'!G8)+IF(ZZoR!$D8="",0,ZZoR!G8)</f>
        <v>0</v>
      </c>
      <c r="X8" s="281">
        <f>IF('ZoR č. 1'!$D8="",0,'ZoR č. 1'!H8)+IF('ZoR č. 2'!$D8="",0,'ZoR č. 2'!H8)+IF('ZoR č. 3'!$D8="",0,'ZoR č. 3'!H8)+IF('ZoR č. 4'!$D8="",0,'ZoR č. 4'!H8)+IF('ZoR č. 5'!$D8="",0,'ZoR č. 5'!H8)+IF('ZoR č. 6'!$D8="",0,'ZoR č. 6'!H8)+IF('ZoR č. 7'!$D8="",0,'ZoR č. 7'!H8)+IF('ZoR č. 8'!$D8="",0,'ZoR č. 8'!H8)+IF('ZoR č. 9'!$D8="",0,'ZoR č. 9'!H8)+IF('ZoR č. 10'!$D8="",0,'ZoR č. 10'!H8)+IF(ZZoR!$D8="",0,ZZoR!H8)</f>
        <v>0</v>
      </c>
      <c r="Y8" s="281">
        <f>IF('ZoR č. 1'!$D8="",0,'ZoR č. 1'!I8)+IF('ZoR č. 2'!$D8="",0,'ZoR č. 2'!I8)+IF('ZoR č. 3'!$D8="",0,'ZoR č. 3'!I8)+IF('ZoR č. 4'!$D8="",0,'ZoR č. 4'!I8)+IF('ZoR č. 5'!$D8="",0,'ZoR č. 5'!I8)+IF('ZoR č. 6'!$D8="",0,'ZoR č. 6'!I8)+IF('ZoR č. 7'!$D8="",0,'ZoR č. 7'!I8)+IF('ZoR č. 8'!$D8="",0,'ZoR č. 8'!I8)+IF('ZoR č. 9'!$D8="",0,'ZoR č. 9'!I8)+IF('ZoR č. 10'!$D8="",0,'ZoR č. 10'!I8)+IF(ZZoR!$D8="",0,ZZoR!I8)</f>
        <v>0</v>
      </c>
      <c r="Z8" s="281">
        <f>IF('ZoR č. 1'!$D8="",0,'ZoR č. 1'!J8)+IF('ZoR č. 2'!$D8="",0,'ZoR č. 2'!J8)+IF('ZoR č. 3'!$D8="",0,'ZoR č. 3'!J8)+IF('ZoR č. 4'!$D8="",0,'ZoR č. 4'!J8)+IF('ZoR č. 5'!$D8="",0,'ZoR č. 5'!J8)+IF('ZoR č. 6'!$D8="",0,'ZoR č. 6'!J8)+IF('ZoR č. 7'!$D8="",0,'ZoR č. 7'!J8)+IF('ZoR č. 8'!$D8="",0,'ZoR č. 8'!J8)+IF('ZoR č. 9'!$D8="",0,'ZoR č. 9'!J8)+IF('ZoR č. 10'!$D8="",0,'ZoR č. 10'!J8)+IF(ZZoR!$D8="",0,ZZoR!J8)</f>
        <v>0</v>
      </c>
      <c r="AA8" s="281">
        <f>IF('ZoR č. 1'!$D8="",0,'ZoR č. 1'!K8)+IF('ZoR č. 2'!$D8="",0,'ZoR č. 2'!K8)+IF('ZoR č. 3'!$D8="",0,'ZoR č. 3'!K8)+IF('ZoR č. 4'!$D8="",0,'ZoR č. 4'!K8)+IF('ZoR č. 5'!$D8="",0,'ZoR č. 5'!K8)+IF('ZoR č. 6'!$D8="",0,'ZoR č. 6'!K8)+IF('ZoR č. 7'!$D8="",0,'ZoR č. 7'!K8)+IF('ZoR č. 8'!$D8="",0,'ZoR č. 8'!K8)+IF('ZoR č. 9'!$D8="",0,'ZoR č. 9'!K8)+IF('ZoR č. 10'!$D8="",0,'ZoR č. 10'!K8)+IF(ZZoR!$D8="",0,ZZoR!K8)</f>
        <v>0</v>
      </c>
      <c r="AB8" s="281">
        <f>IF('ZoR č. 1'!$D8="",0,'ZoR č. 1'!L8)+IF('ZoR č. 2'!$D8="",0,'ZoR č. 2'!L8)+IF('ZoR č. 3'!$D8="",0,'ZoR č. 3'!L8)+IF('ZoR č. 4'!$D8="",0,'ZoR č. 4'!L8)+IF('ZoR č. 5'!$D8="",0,'ZoR č. 5'!L8)+IF('ZoR č. 6'!$D8="",0,'ZoR č. 6'!L8)+IF('ZoR č. 7'!$D8="",0,'ZoR č. 7'!L8)+IF('ZoR č. 8'!$D8="",0,'ZoR č. 8'!L8)+IF('ZoR č. 9'!$D8="",0,'ZoR č. 9'!L8)+IF('ZoR č. 10'!$D8="",0,'ZoR č. 10'!L8)+IF(ZZoR!$D8="",0,ZZoR!L8)</f>
        <v>0</v>
      </c>
      <c r="AC8" s="281">
        <f>IF('ZoR č. 1'!$D8="",0,'ZoR č. 1'!M8)+IF('ZoR č. 2'!$D8="",0,'ZoR č. 2'!M8)+IF('ZoR č. 3'!$D8="",0,'ZoR č. 3'!M8)+IF('ZoR č. 4'!$D8="",0,'ZoR č. 4'!M8)+IF('ZoR č. 5'!$D8="",0,'ZoR č. 5'!M8)+IF('ZoR č. 6'!$D8="",0,'ZoR č. 6'!M8)+IF('ZoR č. 7'!$D8="",0,'ZoR č. 7'!M8)+IF('ZoR č. 8'!$D8="",0,'ZoR č. 8'!M8)+IF('ZoR č. 9'!$D8="",0,'ZoR č. 9'!M8)+IF('ZoR č. 10'!$D8="",0,'ZoR č. 10'!M8)+IF(ZZoR!$D8="",0,ZZoR!M8)</f>
        <v>0</v>
      </c>
      <c r="AE8" s="282" t="str">
        <f t="shared" ref="AE8:AE71" si="3">IF(D8="","",IF(OR(O8-W8&lt;0,P8-X8&lt;0,Q8-Y8&lt;0,R8-Z8&lt;0,S8-AA8&lt;0,T8-AB8&lt;0,U8-AC8&lt;0)=TRUE,"V předložených ZoR byl u tohoto partnera překročen počet jednotek dle aktuálního rozpočtu.",""))</f>
        <v/>
      </c>
    </row>
    <row r="9" spans="2:31" x14ac:dyDescent="0.25">
      <c r="B9" s="9" t="s">
        <v>52</v>
      </c>
      <c r="C9" s="98" t="str">
        <f>IF(COUNTA('Přehled partnerů'!C9:D9)&lt;&gt;2,"partner neuveden",IF('Přehled partnerů'!H9="ANO",'Přehled partnerů'!C9,"v tomto období nerelevantní"))</f>
        <v>partner neuveden</v>
      </c>
      <c r="D9" s="108" t="str">
        <f>IF(COUNTA('Přehled partnerů'!C9:D9)&lt;&gt;2,"",IF('Přehled partnerů'!H9="ANO",'Přehled partnerů'!D9,""))</f>
        <v/>
      </c>
      <c r="E9" s="21" t="str">
        <f t="shared" si="0"/>
        <v/>
      </c>
      <c r="F9" s="114" t="str">
        <f t="shared" si="1"/>
        <v/>
      </c>
      <c r="G9" s="125">
        <v>0</v>
      </c>
      <c r="H9" s="126">
        <v>0</v>
      </c>
      <c r="I9" s="126">
        <v>0</v>
      </c>
      <c r="J9" s="126">
        <v>0</v>
      </c>
      <c r="K9" s="16">
        <v>0</v>
      </c>
      <c r="L9" s="16">
        <v>0</v>
      </c>
      <c r="M9" s="20">
        <v>0</v>
      </c>
      <c r="N9" s="58" t="str">
        <f t="shared" si="2"/>
        <v/>
      </c>
      <c r="O9" s="267">
        <f>IF('Rozpočet + Žádosti o změnu'!$ER$2="ano",'Rozpočet + Žádosti o změnu'!EL9,IF('Rozpočet + Žádosti o změnu'!$EF$2="ano",'Rozpočet + Žádosti o změnu'!DZ9,IF('Rozpočet + Žádosti o změnu'!$DT$2="ano",'Rozpočet + Žádosti o změnu'!DN9,IF('Rozpočet + Žádosti o změnu'!$DH$2="ano",'Rozpočet + Žádosti o změnu'!DB9,IF('Rozpočet + Žádosti o změnu'!$CV$2="ano",'Rozpočet + Žádosti o změnu'!CP9,IF('Rozpočet + Žádosti o změnu'!$CJ$2="ano",'Rozpočet + Žádosti o změnu'!CD9,IF('Rozpočet + Žádosti o změnu'!$BX$2="ano",'Rozpočet + Žádosti o změnu'!BR9,IF('Rozpočet + Žádosti o změnu'!$BL$2="ano",'Rozpočet + Žádosti o změnu'!BF9,IF('Rozpočet + Žádosti o změnu'!$AZ$2="ano",'Rozpočet + Žádosti o změnu'!AT9,IF('Rozpočet + Žádosti o změnu'!$AN$2="ano",'Rozpočet + Žádosti o změnu'!AH9,'Rozpočet + Žádosti o změnu'!H9))))))))))</f>
        <v>0</v>
      </c>
      <c r="P9" s="267">
        <f>IF('Rozpočet + Žádosti o změnu'!$ER$2="ano",'Rozpočet + Žádosti o změnu'!EM9,IF('Rozpočet + Žádosti o změnu'!$EF$2="ano",'Rozpočet + Žádosti o změnu'!EA9,IF('Rozpočet + Žádosti o změnu'!$DT$2="ano",'Rozpočet + Žádosti o změnu'!DO9,IF('Rozpočet + Žádosti o změnu'!$DH$2="ano",'Rozpočet + Žádosti o změnu'!DC9,IF('Rozpočet + Žádosti o změnu'!$CV$2="ano",'Rozpočet + Žádosti o změnu'!CQ9,IF('Rozpočet + Žádosti o změnu'!$CJ$2="ano",'Rozpočet + Žádosti o změnu'!CE9,IF('Rozpočet + Žádosti o změnu'!$BX$2="ano",'Rozpočet + Žádosti o změnu'!BS9,IF('Rozpočet + Žádosti o změnu'!$BL$2="ano",'Rozpočet + Žádosti o změnu'!BG9,IF('Rozpočet + Žádosti o změnu'!$AZ$2="ano",'Rozpočet + Žádosti o změnu'!AU9,IF('Rozpočet + Žádosti o změnu'!$AN$2="ano",'Rozpočet + Žádosti o změnu'!AI9,'Rozpočet + Žádosti o změnu'!I9))))))))))</f>
        <v>0</v>
      </c>
      <c r="Q9" s="267">
        <f>IF('Rozpočet + Žádosti o změnu'!$ER$2="ano",'Rozpočet + Žádosti o změnu'!EN9,IF('Rozpočet + Žádosti o změnu'!$EF$2="ano",'Rozpočet + Žádosti o změnu'!EB9,IF('Rozpočet + Žádosti o změnu'!$DT$2="ano",'Rozpočet + Žádosti o změnu'!DP9,IF('Rozpočet + Žádosti o změnu'!$DH$2="ano",'Rozpočet + Žádosti o změnu'!DD9,IF('Rozpočet + Žádosti o změnu'!$CV$2="ano",'Rozpočet + Žádosti o změnu'!CR9,IF('Rozpočet + Žádosti o změnu'!$CJ$2="ano",'Rozpočet + Žádosti o změnu'!CF9,IF('Rozpočet + Žádosti o změnu'!$BX$2="ano",'Rozpočet + Žádosti o změnu'!BT9,IF('Rozpočet + Žádosti o změnu'!$BL$2="ano",'Rozpočet + Žádosti o změnu'!BH9,IF('Rozpočet + Žádosti o změnu'!$AZ$2="ano",'Rozpočet + Žádosti o změnu'!AV9,IF('Rozpočet + Žádosti o změnu'!$AN$2="ano",'Rozpočet + Žádosti o změnu'!AJ9,'Rozpočet + Žádosti o změnu'!J9))))))))))</f>
        <v>0</v>
      </c>
      <c r="R9" s="267">
        <f>IF('Rozpočet + Žádosti o změnu'!$ER$2="ano",'Rozpočet + Žádosti o změnu'!EO9,IF('Rozpočet + Žádosti o změnu'!$EF$2="ano",'Rozpočet + Žádosti o změnu'!EC9,IF('Rozpočet + Žádosti o změnu'!$DT$2="ano",'Rozpočet + Žádosti o změnu'!DQ9,IF('Rozpočet + Žádosti o změnu'!$DH$2="ano",'Rozpočet + Žádosti o změnu'!DE9,IF('Rozpočet + Žádosti o změnu'!$CV$2="ano",'Rozpočet + Žádosti o změnu'!CS9,IF('Rozpočet + Žádosti o změnu'!$CJ$2="ano",'Rozpočet + Žádosti o změnu'!CG9,IF('Rozpočet + Žádosti o změnu'!$BX$2="ano",'Rozpočet + Žádosti o změnu'!BU9,IF('Rozpočet + Žádosti o změnu'!$BL$2="ano",'Rozpočet + Žádosti o změnu'!BI9,IF('Rozpočet + Žádosti o změnu'!$AZ$2="ano",'Rozpočet + Žádosti o změnu'!AW9,IF('Rozpočet + Žádosti o změnu'!$AN$2="ano",'Rozpočet + Žádosti o změnu'!AK9,'Rozpočet + Žádosti o změnu'!K9))))))))))</f>
        <v>0</v>
      </c>
      <c r="S9" s="267">
        <f>IF('Rozpočet + Žádosti o změnu'!$ER$2="ano",'Rozpočet + Žádosti o změnu'!EP9,IF('Rozpočet + Žádosti o změnu'!$EF$2="ano",'Rozpočet + Žádosti o změnu'!ED9,IF('Rozpočet + Žádosti o změnu'!$DT$2="ano",'Rozpočet + Žádosti o změnu'!DR9,IF('Rozpočet + Žádosti o změnu'!$DH$2="ano",'Rozpočet + Žádosti o změnu'!DF9,IF('Rozpočet + Žádosti o změnu'!$CV$2="ano",'Rozpočet + Žádosti o změnu'!CT9,IF('Rozpočet + Žádosti o změnu'!$CJ$2="ano",'Rozpočet + Žádosti o změnu'!CH9,IF('Rozpočet + Žádosti o změnu'!$BX$2="ano",'Rozpočet + Žádosti o změnu'!BV9,IF('Rozpočet + Žádosti o změnu'!$BL$2="ano",'Rozpočet + Žádosti o změnu'!BJ9,IF('Rozpočet + Žádosti o změnu'!$AZ$2="ano",'Rozpočet + Žádosti o změnu'!AX9,IF('Rozpočet + Žádosti o změnu'!$AN$2="ano",'Rozpočet + Žádosti o změnu'!AL9,'Rozpočet + Žádosti o změnu'!L9))))))))))</f>
        <v>0</v>
      </c>
      <c r="T9" s="267">
        <f>IF('Rozpočet + Žádosti o změnu'!$ER$2="ano",'Rozpočet + Žádosti o změnu'!EQ9,IF('Rozpočet + Žádosti o změnu'!$EF$2="ano",'Rozpočet + Žádosti o změnu'!EE9,IF('Rozpočet + Žádosti o změnu'!$DT$2="ano",'Rozpočet + Žádosti o změnu'!DS9,IF('Rozpočet + Žádosti o změnu'!$DH$2="ano",'Rozpočet + Žádosti o změnu'!DG9,IF('Rozpočet + Žádosti o změnu'!$CV$2="ano",'Rozpočet + Žádosti o změnu'!CU9,IF('Rozpočet + Žádosti o změnu'!$CJ$2="ano",'Rozpočet + Žádosti o změnu'!CI9,IF('Rozpočet + Žádosti o změnu'!$BX$2="ano",'Rozpočet + Žádosti o změnu'!BW9,IF('Rozpočet + Žádosti o změnu'!$BL$2="ano",'Rozpočet + Žádosti o změnu'!BK9,IF('Rozpočet + Žádosti o změnu'!$AZ$2="ano",'Rozpočet + Žádosti o změnu'!AY9,IF('Rozpočet + Žádosti o změnu'!$AN$2="ano",'Rozpočet + Žádosti o změnu'!AM9,'Rozpočet + Žádosti o změnu'!M9))))))))))</f>
        <v>0</v>
      </c>
      <c r="U9" s="267">
        <f>IF('Rozpočet + Žádosti o změnu'!$ER$2="ano",'Rozpočet + Žádosti o změnu'!ER9,IF('Rozpočet + Žádosti o změnu'!$EF$2="ano",'Rozpočet + Žádosti o změnu'!EF9,IF('Rozpočet + Žádosti o změnu'!$DT$2="ano",'Rozpočet + Žádosti o změnu'!DT9,IF('Rozpočet + Žádosti o změnu'!$DH$2="ano",'Rozpočet + Žádosti o změnu'!DH9,IF('Rozpočet + Žádosti o změnu'!$CV$2="ano",'Rozpočet + Žádosti o změnu'!CV9,IF('Rozpočet + Žádosti o změnu'!$CJ$2="ano",'Rozpočet + Žádosti o změnu'!CJ9,IF('Rozpočet + Žádosti o změnu'!$BX$2="ano",'Rozpočet + Žádosti o změnu'!BX9,IF('Rozpočet + Žádosti o změnu'!$BL$2="ano",'Rozpočet + Žádosti o změnu'!BL9,IF('Rozpočet + Žádosti o změnu'!$AZ$2="ano",'Rozpočet + Žádosti o změnu'!AZ9,IF('Rozpočet + Žádosti o změnu'!$AN$2="ano",'Rozpočet + Žádosti o změnu'!AN9,'Rozpočet + Žádosti o změnu'!N9))))))))))</f>
        <v>0</v>
      </c>
      <c r="W9" s="281">
        <f>IF('ZoR č. 1'!$D9="",0,'ZoR č. 1'!G9)+IF('ZoR č. 2'!$D9="",0,'ZoR č. 2'!G9)+IF('ZoR č. 3'!$D9="",0,'ZoR č. 3'!G9)+IF('ZoR č. 4'!$D9="",0,'ZoR č. 4'!G9)+IF('ZoR č. 5'!$D9="",0,'ZoR č. 5'!G9)+IF('ZoR č. 6'!$D9="",0,'ZoR č. 6'!G9)+IF('ZoR č. 7'!$D9="",0,'ZoR č. 7'!G9)+IF('ZoR č. 8'!$D9="",0,'ZoR č. 8'!G9)+IF('ZoR č. 9'!$D9="",0,'ZoR č. 9'!G9)+IF('ZoR č. 10'!$D9="",0,'ZoR č. 10'!G9)+IF(ZZoR!$D9="",0,ZZoR!G9)</f>
        <v>0</v>
      </c>
      <c r="X9" s="281">
        <f>IF('ZoR č. 1'!$D9="",0,'ZoR č. 1'!H9)+IF('ZoR č. 2'!$D9="",0,'ZoR č. 2'!H9)+IF('ZoR č. 3'!$D9="",0,'ZoR č. 3'!H9)+IF('ZoR č. 4'!$D9="",0,'ZoR č. 4'!H9)+IF('ZoR č. 5'!$D9="",0,'ZoR č. 5'!H9)+IF('ZoR č. 6'!$D9="",0,'ZoR č. 6'!H9)+IF('ZoR č. 7'!$D9="",0,'ZoR č. 7'!H9)+IF('ZoR č. 8'!$D9="",0,'ZoR č. 8'!H9)+IF('ZoR č. 9'!$D9="",0,'ZoR č. 9'!H9)+IF('ZoR č. 10'!$D9="",0,'ZoR č. 10'!H9)+IF(ZZoR!$D9="",0,ZZoR!H9)</f>
        <v>0</v>
      </c>
      <c r="Y9" s="281">
        <f>IF('ZoR č. 1'!$D9="",0,'ZoR č. 1'!I9)+IF('ZoR č. 2'!$D9="",0,'ZoR č. 2'!I9)+IF('ZoR č. 3'!$D9="",0,'ZoR č. 3'!I9)+IF('ZoR č. 4'!$D9="",0,'ZoR č. 4'!I9)+IF('ZoR č. 5'!$D9="",0,'ZoR č. 5'!I9)+IF('ZoR č. 6'!$D9="",0,'ZoR č. 6'!I9)+IF('ZoR č. 7'!$D9="",0,'ZoR č. 7'!I9)+IF('ZoR č. 8'!$D9="",0,'ZoR č. 8'!I9)+IF('ZoR č. 9'!$D9="",0,'ZoR č. 9'!I9)+IF('ZoR č. 10'!$D9="",0,'ZoR č. 10'!I9)+IF(ZZoR!$D9="",0,ZZoR!I9)</f>
        <v>0</v>
      </c>
      <c r="Z9" s="281">
        <f>IF('ZoR č. 1'!$D9="",0,'ZoR č. 1'!J9)+IF('ZoR č. 2'!$D9="",0,'ZoR č. 2'!J9)+IF('ZoR č. 3'!$D9="",0,'ZoR č. 3'!J9)+IF('ZoR č. 4'!$D9="",0,'ZoR č. 4'!J9)+IF('ZoR č. 5'!$D9="",0,'ZoR č. 5'!J9)+IF('ZoR č. 6'!$D9="",0,'ZoR č. 6'!J9)+IF('ZoR č. 7'!$D9="",0,'ZoR č. 7'!J9)+IF('ZoR č. 8'!$D9="",0,'ZoR č. 8'!J9)+IF('ZoR č. 9'!$D9="",0,'ZoR č. 9'!J9)+IF('ZoR č. 10'!$D9="",0,'ZoR č. 10'!J9)+IF(ZZoR!$D9="",0,ZZoR!J9)</f>
        <v>0</v>
      </c>
      <c r="AA9" s="281">
        <f>IF('ZoR č. 1'!$D9="",0,'ZoR č. 1'!K9)+IF('ZoR č. 2'!$D9="",0,'ZoR č. 2'!K9)+IF('ZoR č. 3'!$D9="",0,'ZoR č. 3'!K9)+IF('ZoR č. 4'!$D9="",0,'ZoR č. 4'!K9)+IF('ZoR č. 5'!$D9="",0,'ZoR č. 5'!K9)+IF('ZoR č. 6'!$D9="",0,'ZoR č. 6'!K9)+IF('ZoR č. 7'!$D9="",0,'ZoR č. 7'!K9)+IF('ZoR č. 8'!$D9="",0,'ZoR č. 8'!K9)+IF('ZoR č. 9'!$D9="",0,'ZoR č. 9'!K9)+IF('ZoR č. 10'!$D9="",0,'ZoR č. 10'!K9)+IF(ZZoR!$D9="",0,ZZoR!K9)</f>
        <v>0</v>
      </c>
      <c r="AB9" s="281">
        <f>IF('ZoR č. 1'!$D9="",0,'ZoR č. 1'!L9)+IF('ZoR č. 2'!$D9="",0,'ZoR č. 2'!L9)+IF('ZoR č. 3'!$D9="",0,'ZoR č. 3'!L9)+IF('ZoR č. 4'!$D9="",0,'ZoR č. 4'!L9)+IF('ZoR č. 5'!$D9="",0,'ZoR č. 5'!L9)+IF('ZoR č. 6'!$D9="",0,'ZoR č. 6'!L9)+IF('ZoR č. 7'!$D9="",0,'ZoR č. 7'!L9)+IF('ZoR č. 8'!$D9="",0,'ZoR č. 8'!L9)+IF('ZoR č. 9'!$D9="",0,'ZoR č. 9'!L9)+IF('ZoR č. 10'!$D9="",0,'ZoR č. 10'!L9)+IF(ZZoR!$D9="",0,ZZoR!L9)</f>
        <v>0</v>
      </c>
      <c r="AC9" s="281">
        <f>IF('ZoR č. 1'!$D9="",0,'ZoR č. 1'!M9)+IF('ZoR č. 2'!$D9="",0,'ZoR č. 2'!M9)+IF('ZoR č. 3'!$D9="",0,'ZoR č. 3'!M9)+IF('ZoR č. 4'!$D9="",0,'ZoR č. 4'!M9)+IF('ZoR č. 5'!$D9="",0,'ZoR č. 5'!M9)+IF('ZoR č. 6'!$D9="",0,'ZoR č. 6'!M9)+IF('ZoR č. 7'!$D9="",0,'ZoR č. 7'!M9)+IF('ZoR č. 8'!$D9="",0,'ZoR č. 8'!M9)+IF('ZoR č. 9'!$D9="",0,'ZoR č. 9'!M9)+IF('ZoR č. 10'!$D9="",0,'ZoR č. 10'!M9)+IF(ZZoR!$D9="",0,ZZoR!M9)</f>
        <v>0</v>
      </c>
      <c r="AE9" s="282" t="str">
        <f t="shared" si="3"/>
        <v/>
      </c>
    </row>
    <row r="10" spans="2:31" x14ac:dyDescent="0.25">
      <c r="B10" s="9" t="s">
        <v>53</v>
      </c>
      <c r="C10" s="98" t="str">
        <f>IF(COUNTA('Přehled partnerů'!C10:D10)&lt;&gt;2,"partner neuveden",IF('Přehled partnerů'!H10="ANO",'Přehled partnerů'!C10,"v tomto období nerelevantní"))</f>
        <v>partner neuveden</v>
      </c>
      <c r="D10" s="108" t="str">
        <f>IF(COUNTA('Přehled partnerů'!C10:D10)&lt;&gt;2,"",IF('Přehled partnerů'!H10="ANO",'Přehled partnerů'!D10,""))</f>
        <v/>
      </c>
      <c r="E10" s="21" t="str">
        <f t="shared" si="0"/>
        <v/>
      </c>
      <c r="F10" s="114" t="str">
        <f t="shared" si="1"/>
        <v/>
      </c>
      <c r="G10" s="125">
        <v>0</v>
      </c>
      <c r="H10" s="126">
        <v>0</v>
      </c>
      <c r="I10" s="126">
        <v>0</v>
      </c>
      <c r="J10" s="126">
        <v>0</v>
      </c>
      <c r="K10" s="16">
        <v>0</v>
      </c>
      <c r="L10" s="16">
        <v>0</v>
      </c>
      <c r="M10" s="20">
        <v>0</v>
      </c>
      <c r="N10" s="58" t="str">
        <f t="shared" si="2"/>
        <v/>
      </c>
      <c r="O10" s="267">
        <f>IF('Rozpočet + Žádosti o změnu'!$ER$2="ano",'Rozpočet + Žádosti o změnu'!EL10,IF('Rozpočet + Žádosti o změnu'!$EF$2="ano",'Rozpočet + Žádosti o změnu'!DZ10,IF('Rozpočet + Žádosti o změnu'!$DT$2="ano",'Rozpočet + Žádosti o změnu'!DN10,IF('Rozpočet + Žádosti o změnu'!$DH$2="ano",'Rozpočet + Žádosti o změnu'!DB10,IF('Rozpočet + Žádosti o změnu'!$CV$2="ano",'Rozpočet + Žádosti o změnu'!CP10,IF('Rozpočet + Žádosti o změnu'!$CJ$2="ano",'Rozpočet + Žádosti o změnu'!CD10,IF('Rozpočet + Žádosti o změnu'!$BX$2="ano",'Rozpočet + Žádosti o změnu'!BR10,IF('Rozpočet + Žádosti o změnu'!$BL$2="ano",'Rozpočet + Žádosti o změnu'!BF10,IF('Rozpočet + Žádosti o změnu'!$AZ$2="ano",'Rozpočet + Žádosti o změnu'!AT10,IF('Rozpočet + Žádosti o změnu'!$AN$2="ano",'Rozpočet + Žádosti o změnu'!AH10,'Rozpočet + Žádosti o změnu'!H10))))))))))</f>
        <v>0</v>
      </c>
      <c r="P10" s="267">
        <f>IF('Rozpočet + Žádosti o změnu'!$ER$2="ano",'Rozpočet + Žádosti o změnu'!EM10,IF('Rozpočet + Žádosti o změnu'!$EF$2="ano",'Rozpočet + Žádosti o změnu'!EA10,IF('Rozpočet + Žádosti o změnu'!$DT$2="ano",'Rozpočet + Žádosti o změnu'!DO10,IF('Rozpočet + Žádosti o změnu'!$DH$2="ano",'Rozpočet + Žádosti o změnu'!DC10,IF('Rozpočet + Žádosti o změnu'!$CV$2="ano",'Rozpočet + Žádosti o změnu'!CQ10,IF('Rozpočet + Žádosti o změnu'!$CJ$2="ano",'Rozpočet + Žádosti o změnu'!CE10,IF('Rozpočet + Žádosti o změnu'!$BX$2="ano",'Rozpočet + Žádosti o změnu'!BS10,IF('Rozpočet + Žádosti o změnu'!$BL$2="ano",'Rozpočet + Žádosti o změnu'!BG10,IF('Rozpočet + Žádosti o změnu'!$AZ$2="ano",'Rozpočet + Žádosti o změnu'!AU10,IF('Rozpočet + Žádosti o změnu'!$AN$2="ano",'Rozpočet + Žádosti o změnu'!AI10,'Rozpočet + Žádosti o změnu'!I10))))))))))</f>
        <v>0</v>
      </c>
      <c r="Q10" s="267">
        <f>IF('Rozpočet + Žádosti o změnu'!$ER$2="ano",'Rozpočet + Žádosti o změnu'!EN10,IF('Rozpočet + Žádosti o změnu'!$EF$2="ano",'Rozpočet + Žádosti o změnu'!EB10,IF('Rozpočet + Žádosti o změnu'!$DT$2="ano",'Rozpočet + Žádosti o změnu'!DP10,IF('Rozpočet + Žádosti o změnu'!$DH$2="ano",'Rozpočet + Žádosti o změnu'!DD10,IF('Rozpočet + Žádosti o změnu'!$CV$2="ano",'Rozpočet + Žádosti o změnu'!CR10,IF('Rozpočet + Žádosti o změnu'!$CJ$2="ano",'Rozpočet + Žádosti o změnu'!CF10,IF('Rozpočet + Žádosti o změnu'!$BX$2="ano",'Rozpočet + Žádosti o změnu'!BT10,IF('Rozpočet + Žádosti o změnu'!$BL$2="ano",'Rozpočet + Žádosti o změnu'!BH10,IF('Rozpočet + Žádosti o změnu'!$AZ$2="ano",'Rozpočet + Žádosti o změnu'!AV10,IF('Rozpočet + Žádosti o změnu'!$AN$2="ano",'Rozpočet + Žádosti o změnu'!AJ10,'Rozpočet + Žádosti o změnu'!J10))))))))))</f>
        <v>0</v>
      </c>
      <c r="R10" s="267">
        <f>IF('Rozpočet + Žádosti o změnu'!$ER$2="ano",'Rozpočet + Žádosti o změnu'!EO10,IF('Rozpočet + Žádosti o změnu'!$EF$2="ano",'Rozpočet + Žádosti o změnu'!EC10,IF('Rozpočet + Žádosti o změnu'!$DT$2="ano",'Rozpočet + Žádosti o změnu'!DQ10,IF('Rozpočet + Žádosti o změnu'!$DH$2="ano",'Rozpočet + Žádosti o změnu'!DE10,IF('Rozpočet + Žádosti o změnu'!$CV$2="ano",'Rozpočet + Žádosti o změnu'!CS10,IF('Rozpočet + Žádosti o změnu'!$CJ$2="ano",'Rozpočet + Žádosti o změnu'!CG10,IF('Rozpočet + Žádosti o změnu'!$BX$2="ano",'Rozpočet + Žádosti o změnu'!BU10,IF('Rozpočet + Žádosti o změnu'!$BL$2="ano",'Rozpočet + Žádosti o změnu'!BI10,IF('Rozpočet + Žádosti o změnu'!$AZ$2="ano",'Rozpočet + Žádosti o změnu'!AW10,IF('Rozpočet + Žádosti o změnu'!$AN$2="ano",'Rozpočet + Žádosti o změnu'!AK10,'Rozpočet + Žádosti o změnu'!K10))))))))))</f>
        <v>0</v>
      </c>
      <c r="S10" s="267">
        <f>IF('Rozpočet + Žádosti o změnu'!$ER$2="ano",'Rozpočet + Žádosti o změnu'!EP10,IF('Rozpočet + Žádosti o změnu'!$EF$2="ano",'Rozpočet + Žádosti o změnu'!ED10,IF('Rozpočet + Žádosti o změnu'!$DT$2="ano",'Rozpočet + Žádosti o změnu'!DR10,IF('Rozpočet + Žádosti o změnu'!$DH$2="ano",'Rozpočet + Žádosti o změnu'!DF10,IF('Rozpočet + Žádosti o změnu'!$CV$2="ano",'Rozpočet + Žádosti o změnu'!CT10,IF('Rozpočet + Žádosti o změnu'!$CJ$2="ano",'Rozpočet + Žádosti o změnu'!CH10,IF('Rozpočet + Žádosti o změnu'!$BX$2="ano",'Rozpočet + Žádosti o změnu'!BV10,IF('Rozpočet + Žádosti o změnu'!$BL$2="ano",'Rozpočet + Žádosti o změnu'!BJ10,IF('Rozpočet + Žádosti o změnu'!$AZ$2="ano",'Rozpočet + Žádosti o změnu'!AX10,IF('Rozpočet + Žádosti o změnu'!$AN$2="ano",'Rozpočet + Žádosti o změnu'!AL10,'Rozpočet + Žádosti o změnu'!L10))))))))))</f>
        <v>0</v>
      </c>
      <c r="T10" s="267">
        <f>IF('Rozpočet + Žádosti o změnu'!$ER$2="ano",'Rozpočet + Žádosti o změnu'!EQ10,IF('Rozpočet + Žádosti o změnu'!$EF$2="ano",'Rozpočet + Žádosti o změnu'!EE10,IF('Rozpočet + Žádosti o změnu'!$DT$2="ano",'Rozpočet + Žádosti o změnu'!DS10,IF('Rozpočet + Žádosti o změnu'!$DH$2="ano",'Rozpočet + Žádosti o změnu'!DG10,IF('Rozpočet + Žádosti o změnu'!$CV$2="ano",'Rozpočet + Žádosti o změnu'!CU10,IF('Rozpočet + Žádosti o změnu'!$CJ$2="ano",'Rozpočet + Žádosti o změnu'!CI10,IF('Rozpočet + Žádosti o změnu'!$BX$2="ano",'Rozpočet + Žádosti o změnu'!BW10,IF('Rozpočet + Žádosti o změnu'!$BL$2="ano",'Rozpočet + Žádosti o změnu'!BK10,IF('Rozpočet + Žádosti o změnu'!$AZ$2="ano",'Rozpočet + Žádosti o změnu'!AY10,IF('Rozpočet + Žádosti o změnu'!$AN$2="ano",'Rozpočet + Žádosti o změnu'!AM10,'Rozpočet + Žádosti o změnu'!M10))))))))))</f>
        <v>0</v>
      </c>
      <c r="U10" s="267">
        <f>IF('Rozpočet + Žádosti o změnu'!$ER$2="ano",'Rozpočet + Žádosti o změnu'!ER10,IF('Rozpočet + Žádosti o změnu'!$EF$2="ano",'Rozpočet + Žádosti o změnu'!EF10,IF('Rozpočet + Žádosti o změnu'!$DT$2="ano",'Rozpočet + Žádosti o změnu'!DT10,IF('Rozpočet + Žádosti o změnu'!$DH$2="ano",'Rozpočet + Žádosti o změnu'!DH10,IF('Rozpočet + Žádosti o změnu'!$CV$2="ano",'Rozpočet + Žádosti o změnu'!CV10,IF('Rozpočet + Žádosti o změnu'!$CJ$2="ano",'Rozpočet + Žádosti o změnu'!CJ10,IF('Rozpočet + Žádosti o změnu'!$BX$2="ano",'Rozpočet + Žádosti o změnu'!BX10,IF('Rozpočet + Žádosti o změnu'!$BL$2="ano",'Rozpočet + Žádosti o změnu'!BL10,IF('Rozpočet + Žádosti o změnu'!$AZ$2="ano",'Rozpočet + Žádosti o změnu'!AZ10,IF('Rozpočet + Žádosti o změnu'!$AN$2="ano",'Rozpočet + Žádosti o změnu'!AN10,'Rozpočet + Žádosti o změnu'!N10))))))))))</f>
        <v>0</v>
      </c>
      <c r="W10" s="281">
        <f>IF('ZoR č. 1'!$D10="",0,'ZoR č. 1'!G10)+IF('ZoR č. 2'!$D10="",0,'ZoR č. 2'!G10)+IF('ZoR č. 3'!$D10="",0,'ZoR č. 3'!G10)+IF('ZoR č. 4'!$D10="",0,'ZoR č. 4'!G10)+IF('ZoR č. 5'!$D10="",0,'ZoR č. 5'!G10)+IF('ZoR č. 6'!$D10="",0,'ZoR č. 6'!G10)+IF('ZoR č. 7'!$D10="",0,'ZoR č. 7'!G10)+IF('ZoR č. 8'!$D10="",0,'ZoR č. 8'!G10)+IF('ZoR č. 9'!$D10="",0,'ZoR č. 9'!G10)+IF('ZoR č. 10'!$D10="",0,'ZoR č. 10'!G10)+IF(ZZoR!$D10="",0,ZZoR!G10)</f>
        <v>0</v>
      </c>
      <c r="X10" s="281">
        <f>IF('ZoR č. 1'!$D10="",0,'ZoR č. 1'!H10)+IF('ZoR č. 2'!$D10="",0,'ZoR č. 2'!H10)+IF('ZoR č. 3'!$D10="",0,'ZoR č. 3'!H10)+IF('ZoR č. 4'!$D10="",0,'ZoR č. 4'!H10)+IF('ZoR č. 5'!$D10="",0,'ZoR č. 5'!H10)+IF('ZoR č. 6'!$D10="",0,'ZoR č. 6'!H10)+IF('ZoR č. 7'!$D10="",0,'ZoR č. 7'!H10)+IF('ZoR č. 8'!$D10="",0,'ZoR č. 8'!H10)+IF('ZoR č. 9'!$D10="",0,'ZoR č. 9'!H10)+IF('ZoR č. 10'!$D10="",0,'ZoR č. 10'!H10)+IF(ZZoR!$D10="",0,ZZoR!H10)</f>
        <v>0</v>
      </c>
      <c r="Y10" s="281">
        <f>IF('ZoR č. 1'!$D10="",0,'ZoR č. 1'!I10)+IF('ZoR č. 2'!$D10="",0,'ZoR č. 2'!I10)+IF('ZoR č. 3'!$D10="",0,'ZoR č. 3'!I10)+IF('ZoR č. 4'!$D10="",0,'ZoR č. 4'!I10)+IF('ZoR č. 5'!$D10="",0,'ZoR č. 5'!I10)+IF('ZoR č. 6'!$D10="",0,'ZoR č. 6'!I10)+IF('ZoR č. 7'!$D10="",0,'ZoR č. 7'!I10)+IF('ZoR č. 8'!$D10="",0,'ZoR č. 8'!I10)+IF('ZoR č. 9'!$D10="",0,'ZoR č. 9'!I10)+IF('ZoR č. 10'!$D10="",0,'ZoR č. 10'!I10)+IF(ZZoR!$D10="",0,ZZoR!I10)</f>
        <v>0</v>
      </c>
      <c r="Z10" s="281">
        <f>IF('ZoR č. 1'!$D10="",0,'ZoR č. 1'!J10)+IF('ZoR č. 2'!$D10="",0,'ZoR č. 2'!J10)+IF('ZoR č. 3'!$D10="",0,'ZoR č. 3'!J10)+IF('ZoR č. 4'!$D10="",0,'ZoR č. 4'!J10)+IF('ZoR č. 5'!$D10="",0,'ZoR č. 5'!J10)+IF('ZoR č. 6'!$D10="",0,'ZoR č. 6'!J10)+IF('ZoR č. 7'!$D10="",0,'ZoR č. 7'!J10)+IF('ZoR č. 8'!$D10="",0,'ZoR č. 8'!J10)+IF('ZoR č. 9'!$D10="",0,'ZoR č. 9'!J10)+IF('ZoR č. 10'!$D10="",0,'ZoR č. 10'!J10)+IF(ZZoR!$D10="",0,ZZoR!J10)</f>
        <v>0</v>
      </c>
      <c r="AA10" s="281">
        <f>IF('ZoR č. 1'!$D10="",0,'ZoR č. 1'!K10)+IF('ZoR č. 2'!$D10="",0,'ZoR č. 2'!K10)+IF('ZoR č. 3'!$D10="",0,'ZoR č. 3'!K10)+IF('ZoR č. 4'!$D10="",0,'ZoR č. 4'!K10)+IF('ZoR č. 5'!$D10="",0,'ZoR č. 5'!K10)+IF('ZoR č. 6'!$D10="",0,'ZoR č. 6'!K10)+IF('ZoR č. 7'!$D10="",0,'ZoR č. 7'!K10)+IF('ZoR č. 8'!$D10="",0,'ZoR č. 8'!K10)+IF('ZoR č. 9'!$D10="",0,'ZoR č. 9'!K10)+IF('ZoR č. 10'!$D10="",0,'ZoR č. 10'!K10)+IF(ZZoR!$D10="",0,ZZoR!K10)</f>
        <v>0</v>
      </c>
      <c r="AB10" s="281">
        <f>IF('ZoR č. 1'!$D10="",0,'ZoR č. 1'!L10)+IF('ZoR č. 2'!$D10="",0,'ZoR č. 2'!L10)+IF('ZoR č. 3'!$D10="",0,'ZoR č. 3'!L10)+IF('ZoR č. 4'!$D10="",0,'ZoR č. 4'!L10)+IF('ZoR č. 5'!$D10="",0,'ZoR č. 5'!L10)+IF('ZoR č. 6'!$D10="",0,'ZoR č. 6'!L10)+IF('ZoR č. 7'!$D10="",0,'ZoR č. 7'!L10)+IF('ZoR č. 8'!$D10="",0,'ZoR č. 8'!L10)+IF('ZoR č. 9'!$D10="",0,'ZoR č. 9'!L10)+IF('ZoR č. 10'!$D10="",0,'ZoR č. 10'!L10)+IF(ZZoR!$D10="",0,ZZoR!L10)</f>
        <v>0</v>
      </c>
      <c r="AC10" s="281">
        <f>IF('ZoR č. 1'!$D10="",0,'ZoR č. 1'!M10)+IF('ZoR č. 2'!$D10="",0,'ZoR č. 2'!M10)+IF('ZoR č. 3'!$D10="",0,'ZoR č. 3'!M10)+IF('ZoR č. 4'!$D10="",0,'ZoR č. 4'!M10)+IF('ZoR č. 5'!$D10="",0,'ZoR č. 5'!M10)+IF('ZoR č. 6'!$D10="",0,'ZoR č. 6'!M10)+IF('ZoR č. 7'!$D10="",0,'ZoR č. 7'!M10)+IF('ZoR č. 8'!$D10="",0,'ZoR č. 8'!M10)+IF('ZoR č. 9'!$D10="",0,'ZoR č. 9'!M10)+IF('ZoR č. 10'!$D10="",0,'ZoR č. 10'!M10)+IF(ZZoR!$D10="",0,ZZoR!M10)</f>
        <v>0</v>
      </c>
      <c r="AE10" s="282" t="str">
        <f t="shared" si="3"/>
        <v/>
      </c>
    </row>
    <row r="11" spans="2:31" x14ac:dyDescent="0.25">
      <c r="B11" s="9" t="s">
        <v>54</v>
      </c>
      <c r="C11" s="98" t="str">
        <f>IF(COUNTA('Přehled partnerů'!C11:D11)&lt;&gt;2,"partner neuveden",IF('Přehled partnerů'!H11="ANO",'Přehled partnerů'!C11,"v tomto období nerelevantní"))</f>
        <v>partner neuveden</v>
      </c>
      <c r="D11" s="108" t="str">
        <f>IF(COUNTA('Přehled partnerů'!C11:D11)&lt;&gt;2,"",IF('Přehled partnerů'!H11="ANO",'Přehled partnerů'!D11,""))</f>
        <v/>
      </c>
      <c r="E11" s="21" t="str">
        <f t="shared" si="0"/>
        <v/>
      </c>
      <c r="F11" s="114" t="str">
        <f t="shared" si="1"/>
        <v/>
      </c>
      <c r="G11" s="125">
        <v>0</v>
      </c>
      <c r="H11" s="126">
        <v>0</v>
      </c>
      <c r="I11" s="126">
        <v>0</v>
      </c>
      <c r="J11" s="126">
        <v>0</v>
      </c>
      <c r="K11" s="16">
        <v>0</v>
      </c>
      <c r="L11" s="16">
        <v>0</v>
      </c>
      <c r="M11" s="20">
        <v>0</v>
      </c>
      <c r="N11" s="58" t="str">
        <f t="shared" si="2"/>
        <v/>
      </c>
      <c r="O11" s="267">
        <f>IF('Rozpočet + Žádosti o změnu'!$ER$2="ano",'Rozpočet + Žádosti o změnu'!EL11,IF('Rozpočet + Žádosti o změnu'!$EF$2="ano",'Rozpočet + Žádosti o změnu'!DZ11,IF('Rozpočet + Žádosti o změnu'!$DT$2="ano",'Rozpočet + Žádosti o změnu'!DN11,IF('Rozpočet + Žádosti o změnu'!$DH$2="ano",'Rozpočet + Žádosti o změnu'!DB11,IF('Rozpočet + Žádosti o změnu'!$CV$2="ano",'Rozpočet + Žádosti o změnu'!CP11,IF('Rozpočet + Žádosti o změnu'!$CJ$2="ano",'Rozpočet + Žádosti o změnu'!CD11,IF('Rozpočet + Žádosti o změnu'!$BX$2="ano",'Rozpočet + Žádosti o změnu'!BR11,IF('Rozpočet + Žádosti o změnu'!$BL$2="ano",'Rozpočet + Žádosti o změnu'!BF11,IF('Rozpočet + Žádosti o změnu'!$AZ$2="ano",'Rozpočet + Žádosti o změnu'!AT11,IF('Rozpočet + Žádosti o změnu'!$AN$2="ano",'Rozpočet + Žádosti o změnu'!AH11,'Rozpočet + Žádosti o změnu'!H11))))))))))</f>
        <v>0</v>
      </c>
      <c r="P11" s="267">
        <f>IF('Rozpočet + Žádosti o změnu'!$ER$2="ano",'Rozpočet + Žádosti o změnu'!EM11,IF('Rozpočet + Žádosti o změnu'!$EF$2="ano",'Rozpočet + Žádosti o změnu'!EA11,IF('Rozpočet + Žádosti o změnu'!$DT$2="ano",'Rozpočet + Žádosti o změnu'!DO11,IF('Rozpočet + Žádosti o změnu'!$DH$2="ano",'Rozpočet + Žádosti o změnu'!DC11,IF('Rozpočet + Žádosti o změnu'!$CV$2="ano",'Rozpočet + Žádosti o změnu'!CQ11,IF('Rozpočet + Žádosti o změnu'!$CJ$2="ano",'Rozpočet + Žádosti o změnu'!CE11,IF('Rozpočet + Žádosti o změnu'!$BX$2="ano",'Rozpočet + Žádosti o změnu'!BS11,IF('Rozpočet + Žádosti o změnu'!$BL$2="ano",'Rozpočet + Žádosti o změnu'!BG11,IF('Rozpočet + Žádosti o změnu'!$AZ$2="ano",'Rozpočet + Žádosti o změnu'!AU11,IF('Rozpočet + Žádosti o změnu'!$AN$2="ano",'Rozpočet + Žádosti o změnu'!AI11,'Rozpočet + Žádosti o změnu'!I11))))))))))</f>
        <v>0</v>
      </c>
      <c r="Q11" s="267">
        <f>IF('Rozpočet + Žádosti o změnu'!$ER$2="ano",'Rozpočet + Žádosti o změnu'!EN11,IF('Rozpočet + Žádosti o změnu'!$EF$2="ano",'Rozpočet + Žádosti o změnu'!EB11,IF('Rozpočet + Žádosti o změnu'!$DT$2="ano",'Rozpočet + Žádosti o změnu'!DP11,IF('Rozpočet + Žádosti o změnu'!$DH$2="ano",'Rozpočet + Žádosti o změnu'!DD11,IF('Rozpočet + Žádosti o změnu'!$CV$2="ano",'Rozpočet + Žádosti o změnu'!CR11,IF('Rozpočet + Žádosti o změnu'!$CJ$2="ano",'Rozpočet + Žádosti o změnu'!CF11,IF('Rozpočet + Žádosti o změnu'!$BX$2="ano",'Rozpočet + Žádosti o změnu'!BT11,IF('Rozpočet + Žádosti o změnu'!$BL$2="ano",'Rozpočet + Žádosti o změnu'!BH11,IF('Rozpočet + Žádosti o změnu'!$AZ$2="ano",'Rozpočet + Žádosti o změnu'!AV11,IF('Rozpočet + Žádosti o změnu'!$AN$2="ano",'Rozpočet + Žádosti o změnu'!AJ11,'Rozpočet + Žádosti o změnu'!J11))))))))))</f>
        <v>0</v>
      </c>
      <c r="R11" s="267">
        <f>IF('Rozpočet + Žádosti o změnu'!$ER$2="ano",'Rozpočet + Žádosti o změnu'!EO11,IF('Rozpočet + Žádosti o změnu'!$EF$2="ano",'Rozpočet + Žádosti o změnu'!EC11,IF('Rozpočet + Žádosti o změnu'!$DT$2="ano",'Rozpočet + Žádosti o změnu'!DQ11,IF('Rozpočet + Žádosti o změnu'!$DH$2="ano",'Rozpočet + Žádosti o změnu'!DE11,IF('Rozpočet + Žádosti o změnu'!$CV$2="ano",'Rozpočet + Žádosti o změnu'!CS11,IF('Rozpočet + Žádosti o změnu'!$CJ$2="ano",'Rozpočet + Žádosti o změnu'!CG11,IF('Rozpočet + Žádosti o změnu'!$BX$2="ano",'Rozpočet + Žádosti o změnu'!BU11,IF('Rozpočet + Žádosti o změnu'!$BL$2="ano",'Rozpočet + Žádosti o změnu'!BI11,IF('Rozpočet + Žádosti o změnu'!$AZ$2="ano",'Rozpočet + Žádosti o změnu'!AW11,IF('Rozpočet + Žádosti o změnu'!$AN$2="ano",'Rozpočet + Žádosti o změnu'!AK11,'Rozpočet + Žádosti o změnu'!K11))))))))))</f>
        <v>0</v>
      </c>
      <c r="S11" s="267">
        <f>IF('Rozpočet + Žádosti o změnu'!$ER$2="ano",'Rozpočet + Žádosti o změnu'!EP11,IF('Rozpočet + Žádosti o změnu'!$EF$2="ano",'Rozpočet + Žádosti o změnu'!ED11,IF('Rozpočet + Žádosti o změnu'!$DT$2="ano",'Rozpočet + Žádosti o změnu'!DR11,IF('Rozpočet + Žádosti o změnu'!$DH$2="ano",'Rozpočet + Žádosti o změnu'!DF11,IF('Rozpočet + Žádosti o změnu'!$CV$2="ano",'Rozpočet + Žádosti o změnu'!CT11,IF('Rozpočet + Žádosti o změnu'!$CJ$2="ano",'Rozpočet + Žádosti o změnu'!CH11,IF('Rozpočet + Žádosti o změnu'!$BX$2="ano",'Rozpočet + Žádosti o změnu'!BV11,IF('Rozpočet + Žádosti o změnu'!$BL$2="ano",'Rozpočet + Žádosti o změnu'!BJ11,IF('Rozpočet + Žádosti o změnu'!$AZ$2="ano",'Rozpočet + Žádosti o změnu'!AX11,IF('Rozpočet + Žádosti o změnu'!$AN$2="ano",'Rozpočet + Žádosti o změnu'!AL11,'Rozpočet + Žádosti o změnu'!L11))))))))))</f>
        <v>0</v>
      </c>
      <c r="T11" s="267">
        <f>IF('Rozpočet + Žádosti o změnu'!$ER$2="ano",'Rozpočet + Žádosti o změnu'!EQ11,IF('Rozpočet + Žádosti o změnu'!$EF$2="ano",'Rozpočet + Žádosti o změnu'!EE11,IF('Rozpočet + Žádosti o změnu'!$DT$2="ano",'Rozpočet + Žádosti o změnu'!DS11,IF('Rozpočet + Žádosti o změnu'!$DH$2="ano",'Rozpočet + Žádosti o změnu'!DG11,IF('Rozpočet + Žádosti o změnu'!$CV$2="ano",'Rozpočet + Žádosti o změnu'!CU11,IF('Rozpočet + Žádosti o změnu'!$CJ$2="ano",'Rozpočet + Žádosti o změnu'!CI11,IF('Rozpočet + Žádosti o změnu'!$BX$2="ano",'Rozpočet + Žádosti o změnu'!BW11,IF('Rozpočet + Žádosti o změnu'!$BL$2="ano",'Rozpočet + Žádosti o změnu'!BK11,IF('Rozpočet + Žádosti o změnu'!$AZ$2="ano",'Rozpočet + Žádosti o změnu'!AY11,IF('Rozpočet + Žádosti o změnu'!$AN$2="ano",'Rozpočet + Žádosti o změnu'!AM11,'Rozpočet + Žádosti o změnu'!M11))))))))))</f>
        <v>0</v>
      </c>
      <c r="U11" s="267">
        <f>IF('Rozpočet + Žádosti o změnu'!$ER$2="ano",'Rozpočet + Žádosti o změnu'!ER11,IF('Rozpočet + Žádosti o změnu'!$EF$2="ano",'Rozpočet + Žádosti o změnu'!EF11,IF('Rozpočet + Žádosti o změnu'!$DT$2="ano",'Rozpočet + Žádosti o změnu'!DT11,IF('Rozpočet + Žádosti o změnu'!$DH$2="ano",'Rozpočet + Žádosti o změnu'!DH11,IF('Rozpočet + Žádosti o změnu'!$CV$2="ano",'Rozpočet + Žádosti o změnu'!CV11,IF('Rozpočet + Žádosti o změnu'!$CJ$2="ano",'Rozpočet + Žádosti o změnu'!CJ11,IF('Rozpočet + Žádosti o změnu'!$BX$2="ano",'Rozpočet + Žádosti o změnu'!BX11,IF('Rozpočet + Žádosti o změnu'!$BL$2="ano",'Rozpočet + Žádosti o změnu'!BL11,IF('Rozpočet + Žádosti o změnu'!$AZ$2="ano",'Rozpočet + Žádosti o změnu'!AZ11,IF('Rozpočet + Žádosti o změnu'!$AN$2="ano",'Rozpočet + Žádosti o změnu'!AN11,'Rozpočet + Žádosti o změnu'!N11))))))))))</f>
        <v>0</v>
      </c>
      <c r="W11" s="281">
        <f>IF('ZoR č. 1'!$D11="",0,'ZoR č. 1'!G11)+IF('ZoR č. 2'!$D11="",0,'ZoR č. 2'!G11)+IF('ZoR č. 3'!$D11="",0,'ZoR č. 3'!G11)+IF('ZoR č. 4'!$D11="",0,'ZoR č. 4'!G11)+IF('ZoR č. 5'!$D11="",0,'ZoR č. 5'!G11)+IF('ZoR č. 6'!$D11="",0,'ZoR č. 6'!G11)+IF('ZoR č. 7'!$D11="",0,'ZoR č. 7'!G11)+IF('ZoR č. 8'!$D11="",0,'ZoR č. 8'!G11)+IF('ZoR č. 9'!$D11="",0,'ZoR č. 9'!G11)+IF('ZoR č. 10'!$D11="",0,'ZoR č. 10'!G11)+IF(ZZoR!$D11="",0,ZZoR!G11)</f>
        <v>0</v>
      </c>
      <c r="X11" s="281">
        <f>IF('ZoR č. 1'!$D11="",0,'ZoR č. 1'!H11)+IF('ZoR č. 2'!$D11="",0,'ZoR č. 2'!H11)+IF('ZoR č. 3'!$D11="",0,'ZoR č. 3'!H11)+IF('ZoR č. 4'!$D11="",0,'ZoR č. 4'!H11)+IF('ZoR č. 5'!$D11="",0,'ZoR č. 5'!H11)+IF('ZoR č. 6'!$D11="",0,'ZoR č. 6'!H11)+IF('ZoR č. 7'!$D11="",0,'ZoR č. 7'!H11)+IF('ZoR č. 8'!$D11="",0,'ZoR č. 8'!H11)+IF('ZoR č. 9'!$D11="",0,'ZoR č. 9'!H11)+IF('ZoR č. 10'!$D11="",0,'ZoR č. 10'!H11)+IF(ZZoR!$D11="",0,ZZoR!H11)</f>
        <v>0</v>
      </c>
      <c r="Y11" s="281">
        <f>IF('ZoR č. 1'!$D11="",0,'ZoR č. 1'!I11)+IF('ZoR č. 2'!$D11="",0,'ZoR č. 2'!I11)+IF('ZoR č. 3'!$D11="",0,'ZoR č. 3'!I11)+IF('ZoR č. 4'!$D11="",0,'ZoR č. 4'!I11)+IF('ZoR č. 5'!$D11="",0,'ZoR č. 5'!I11)+IF('ZoR č. 6'!$D11="",0,'ZoR č. 6'!I11)+IF('ZoR č. 7'!$D11="",0,'ZoR č. 7'!I11)+IF('ZoR č. 8'!$D11="",0,'ZoR č. 8'!I11)+IF('ZoR č. 9'!$D11="",0,'ZoR č. 9'!I11)+IF('ZoR č. 10'!$D11="",0,'ZoR č. 10'!I11)+IF(ZZoR!$D11="",0,ZZoR!I11)</f>
        <v>0</v>
      </c>
      <c r="Z11" s="281">
        <f>IF('ZoR č. 1'!$D11="",0,'ZoR č. 1'!J11)+IF('ZoR č. 2'!$D11="",0,'ZoR č. 2'!J11)+IF('ZoR č. 3'!$D11="",0,'ZoR č. 3'!J11)+IF('ZoR č. 4'!$D11="",0,'ZoR č. 4'!J11)+IF('ZoR č. 5'!$D11="",0,'ZoR č. 5'!J11)+IF('ZoR č. 6'!$D11="",0,'ZoR č. 6'!J11)+IF('ZoR č. 7'!$D11="",0,'ZoR č. 7'!J11)+IF('ZoR č. 8'!$D11="",0,'ZoR č. 8'!J11)+IF('ZoR č. 9'!$D11="",0,'ZoR č. 9'!J11)+IF('ZoR č. 10'!$D11="",0,'ZoR č. 10'!J11)+IF(ZZoR!$D11="",0,ZZoR!J11)</f>
        <v>0</v>
      </c>
      <c r="AA11" s="281">
        <f>IF('ZoR č. 1'!$D11="",0,'ZoR č. 1'!K11)+IF('ZoR č. 2'!$D11="",0,'ZoR č. 2'!K11)+IF('ZoR č. 3'!$D11="",0,'ZoR č. 3'!K11)+IF('ZoR č. 4'!$D11="",0,'ZoR č. 4'!K11)+IF('ZoR č. 5'!$D11="",0,'ZoR č. 5'!K11)+IF('ZoR č. 6'!$D11="",0,'ZoR č. 6'!K11)+IF('ZoR č. 7'!$D11="",0,'ZoR č. 7'!K11)+IF('ZoR č. 8'!$D11="",0,'ZoR č. 8'!K11)+IF('ZoR č. 9'!$D11="",0,'ZoR č. 9'!K11)+IF('ZoR č. 10'!$D11="",0,'ZoR č. 10'!K11)+IF(ZZoR!$D11="",0,ZZoR!K11)</f>
        <v>0</v>
      </c>
      <c r="AB11" s="281">
        <f>IF('ZoR č. 1'!$D11="",0,'ZoR č. 1'!L11)+IF('ZoR č. 2'!$D11="",0,'ZoR č. 2'!L11)+IF('ZoR č. 3'!$D11="",0,'ZoR č. 3'!L11)+IF('ZoR č. 4'!$D11="",0,'ZoR č. 4'!L11)+IF('ZoR č. 5'!$D11="",0,'ZoR č. 5'!L11)+IF('ZoR č. 6'!$D11="",0,'ZoR č. 6'!L11)+IF('ZoR č. 7'!$D11="",0,'ZoR č. 7'!L11)+IF('ZoR č. 8'!$D11="",0,'ZoR č. 8'!L11)+IF('ZoR č. 9'!$D11="",0,'ZoR č. 9'!L11)+IF('ZoR č. 10'!$D11="",0,'ZoR č. 10'!L11)+IF(ZZoR!$D11="",0,ZZoR!L11)</f>
        <v>0</v>
      </c>
      <c r="AC11" s="281">
        <f>IF('ZoR č. 1'!$D11="",0,'ZoR č. 1'!M11)+IF('ZoR č. 2'!$D11="",0,'ZoR č. 2'!M11)+IF('ZoR č. 3'!$D11="",0,'ZoR č. 3'!M11)+IF('ZoR č. 4'!$D11="",0,'ZoR č. 4'!M11)+IF('ZoR č. 5'!$D11="",0,'ZoR č. 5'!M11)+IF('ZoR č. 6'!$D11="",0,'ZoR č. 6'!M11)+IF('ZoR č. 7'!$D11="",0,'ZoR č. 7'!M11)+IF('ZoR č. 8'!$D11="",0,'ZoR č. 8'!M11)+IF('ZoR č. 9'!$D11="",0,'ZoR č. 9'!M11)+IF('ZoR č. 10'!$D11="",0,'ZoR č. 10'!M11)+IF(ZZoR!$D11="",0,ZZoR!M11)</f>
        <v>0</v>
      </c>
      <c r="AE11" s="282" t="str">
        <f t="shared" si="3"/>
        <v/>
      </c>
    </row>
    <row r="12" spans="2:31" x14ac:dyDescent="0.25">
      <c r="B12" s="9" t="s">
        <v>55</v>
      </c>
      <c r="C12" s="98" t="str">
        <f>IF(COUNTA('Přehled partnerů'!C12:D12)&lt;&gt;2,"partner neuveden",IF('Přehled partnerů'!H12="ANO",'Přehled partnerů'!C12,"v tomto období nerelevantní"))</f>
        <v>partner neuveden</v>
      </c>
      <c r="D12" s="108" t="str">
        <f>IF(COUNTA('Přehled partnerů'!C12:D12)&lt;&gt;2,"",IF('Přehled partnerů'!H12="ANO",'Přehled partnerů'!D12,""))</f>
        <v/>
      </c>
      <c r="E12" s="21" t="str">
        <f t="shared" si="0"/>
        <v/>
      </c>
      <c r="F12" s="114" t="str">
        <f t="shared" si="1"/>
        <v/>
      </c>
      <c r="G12" s="125">
        <v>0</v>
      </c>
      <c r="H12" s="126">
        <v>0</v>
      </c>
      <c r="I12" s="126">
        <v>0</v>
      </c>
      <c r="J12" s="126">
        <v>0</v>
      </c>
      <c r="K12" s="16">
        <v>0</v>
      </c>
      <c r="L12" s="16">
        <v>0</v>
      </c>
      <c r="M12" s="20">
        <v>0</v>
      </c>
      <c r="N12" s="58" t="str">
        <f t="shared" si="2"/>
        <v/>
      </c>
      <c r="O12" s="267">
        <f>IF('Rozpočet + Žádosti o změnu'!$ER$2="ano",'Rozpočet + Žádosti o změnu'!EL12,IF('Rozpočet + Žádosti o změnu'!$EF$2="ano",'Rozpočet + Žádosti o změnu'!DZ12,IF('Rozpočet + Žádosti o změnu'!$DT$2="ano",'Rozpočet + Žádosti o změnu'!DN12,IF('Rozpočet + Žádosti o změnu'!$DH$2="ano",'Rozpočet + Žádosti o změnu'!DB12,IF('Rozpočet + Žádosti o změnu'!$CV$2="ano",'Rozpočet + Žádosti o změnu'!CP12,IF('Rozpočet + Žádosti o změnu'!$CJ$2="ano",'Rozpočet + Žádosti o změnu'!CD12,IF('Rozpočet + Žádosti o změnu'!$BX$2="ano",'Rozpočet + Žádosti o změnu'!BR12,IF('Rozpočet + Žádosti o změnu'!$BL$2="ano",'Rozpočet + Žádosti o změnu'!BF12,IF('Rozpočet + Žádosti o změnu'!$AZ$2="ano",'Rozpočet + Žádosti o změnu'!AT12,IF('Rozpočet + Žádosti o změnu'!$AN$2="ano",'Rozpočet + Žádosti o změnu'!AH12,'Rozpočet + Žádosti o změnu'!H12))))))))))</f>
        <v>0</v>
      </c>
      <c r="P12" s="267">
        <f>IF('Rozpočet + Žádosti o změnu'!$ER$2="ano",'Rozpočet + Žádosti o změnu'!EM12,IF('Rozpočet + Žádosti o změnu'!$EF$2="ano",'Rozpočet + Žádosti o změnu'!EA12,IF('Rozpočet + Žádosti o změnu'!$DT$2="ano",'Rozpočet + Žádosti o změnu'!DO12,IF('Rozpočet + Žádosti o změnu'!$DH$2="ano",'Rozpočet + Žádosti o změnu'!DC12,IF('Rozpočet + Žádosti o změnu'!$CV$2="ano",'Rozpočet + Žádosti o změnu'!CQ12,IF('Rozpočet + Žádosti o změnu'!$CJ$2="ano",'Rozpočet + Žádosti o změnu'!CE12,IF('Rozpočet + Žádosti o změnu'!$BX$2="ano",'Rozpočet + Žádosti o změnu'!BS12,IF('Rozpočet + Žádosti o změnu'!$BL$2="ano",'Rozpočet + Žádosti o změnu'!BG12,IF('Rozpočet + Žádosti o změnu'!$AZ$2="ano",'Rozpočet + Žádosti o změnu'!AU12,IF('Rozpočet + Žádosti o změnu'!$AN$2="ano",'Rozpočet + Žádosti o změnu'!AI12,'Rozpočet + Žádosti o změnu'!I12))))))))))</f>
        <v>0</v>
      </c>
      <c r="Q12" s="267">
        <f>IF('Rozpočet + Žádosti o změnu'!$ER$2="ano",'Rozpočet + Žádosti o změnu'!EN12,IF('Rozpočet + Žádosti o změnu'!$EF$2="ano",'Rozpočet + Žádosti o změnu'!EB12,IF('Rozpočet + Žádosti o změnu'!$DT$2="ano",'Rozpočet + Žádosti o změnu'!DP12,IF('Rozpočet + Žádosti o změnu'!$DH$2="ano",'Rozpočet + Žádosti o změnu'!DD12,IF('Rozpočet + Žádosti o změnu'!$CV$2="ano",'Rozpočet + Žádosti o změnu'!CR12,IF('Rozpočet + Žádosti o změnu'!$CJ$2="ano",'Rozpočet + Žádosti o změnu'!CF12,IF('Rozpočet + Žádosti o změnu'!$BX$2="ano",'Rozpočet + Žádosti o změnu'!BT12,IF('Rozpočet + Žádosti o změnu'!$BL$2="ano",'Rozpočet + Žádosti o změnu'!BH12,IF('Rozpočet + Žádosti o změnu'!$AZ$2="ano",'Rozpočet + Žádosti o změnu'!AV12,IF('Rozpočet + Žádosti o změnu'!$AN$2="ano",'Rozpočet + Žádosti o změnu'!AJ12,'Rozpočet + Žádosti o změnu'!J12))))))))))</f>
        <v>0</v>
      </c>
      <c r="R12" s="267">
        <f>IF('Rozpočet + Žádosti o změnu'!$ER$2="ano",'Rozpočet + Žádosti o změnu'!EO12,IF('Rozpočet + Žádosti o změnu'!$EF$2="ano",'Rozpočet + Žádosti o změnu'!EC12,IF('Rozpočet + Žádosti o změnu'!$DT$2="ano",'Rozpočet + Žádosti o změnu'!DQ12,IF('Rozpočet + Žádosti o změnu'!$DH$2="ano",'Rozpočet + Žádosti o změnu'!DE12,IF('Rozpočet + Žádosti o změnu'!$CV$2="ano",'Rozpočet + Žádosti o změnu'!CS12,IF('Rozpočet + Žádosti o změnu'!$CJ$2="ano",'Rozpočet + Žádosti o změnu'!CG12,IF('Rozpočet + Žádosti o změnu'!$BX$2="ano",'Rozpočet + Žádosti o změnu'!BU12,IF('Rozpočet + Žádosti o změnu'!$BL$2="ano",'Rozpočet + Žádosti o změnu'!BI12,IF('Rozpočet + Žádosti o změnu'!$AZ$2="ano",'Rozpočet + Žádosti o změnu'!AW12,IF('Rozpočet + Žádosti o změnu'!$AN$2="ano",'Rozpočet + Žádosti o změnu'!AK12,'Rozpočet + Žádosti o změnu'!K12))))))))))</f>
        <v>0</v>
      </c>
      <c r="S12" s="267">
        <f>IF('Rozpočet + Žádosti o změnu'!$ER$2="ano",'Rozpočet + Žádosti o změnu'!EP12,IF('Rozpočet + Žádosti o změnu'!$EF$2="ano",'Rozpočet + Žádosti o změnu'!ED12,IF('Rozpočet + Žádosti o změnu'!$DT$2="ano",'Rozpočet + Žádosti o změnu'!DR12,IF('Rozpočet + Žádosti o změnu'!$DH$2="ano",'Rozpočet + Žádosti o změnu'!DF12,IF('Rozpočet + Žádosti o změnu'!$CV$2="ano",'Rozpočet + Žádosti o změnu'!CT12,IF('Rozpočet + Žádosti o změnu'!$CJ$2="ano",'Rozpočet + Žádosti o změnu'!CH12,IF('Rozpočet + Žádosti o změnu'!$BX$2="ano",'Rozpočet + Žádosti o změnu'!BV12,IF('Rozpočet + Žádosti o změnu'!$BL$2="ano",'Rozpočet + Žádosti o změnu'!BJ12,IF('Rozpočet + Žádosti o změnu'!$AZ$2="ano",'Rozpočet + Žádosti o změnu'!AX12,IF('Rozpočet + Žádosti o změnu'!$AN$2="ano",'Rozpočet + Žádosti o změnu'!AL12,'Rozpočet + Žádosti o změnu'!L12))))))))))</f>
        <v>0</v>
      </c>
      <c r="T12" s="267">
        <f>IF('Rozpočet + Žádosti o změnu'!$ER$2="ano",'Rozpočet + Žádosti o změnu'!EQ12,IF('Rozpočet + Žádosti o změnu'!$EF$2="ano",'Rozpočet + Žádosti o změnu'!EE12,IF('Rozpočet + Žádosti o změnu'!$DT$2="ano",'Rozpočet + Žádosti o změnu'!DS12,IF('Rozpočet + Žádosti o změnu'!$DH$2="ano",'Rozpočet + Žádosti o změnu'!DG12,IF('Rozpočet + Žádosti o změnu'!$CV$2="ano",'Rozpočet + Žádosti o změnu'!CU12,IF('Rozpočet + Žádosti o změnu'!$CJ$2="ano",'Rozpočet + Žádosti o změnu'!CI12,IF('Rozpočet + Žádosti o změnu'!$BX$2="ano",'Rozpočet + Žádosti o změnu'!BW12,IF('Rozpočet + Žádosti o změnu'!$BL$2="ano",'Rozpočet + Žádosti o změnu'!BK12,IF('Rozpočet + Žádosti o změnu'!$AZ$2="ano",'Rozpočet + Žádosti o změnu'!AY12,IF('Rozpočet + Žádosti o změnu'!$AN$2="ano",'Rozpočet + Žádosti o změnu'!AM12,'Rozpočet + Žádosti o změnu'!M12))))))))))</f>
        <v>0</v>
      </c>
      <c r="U12" s="267">
        <f>IF('Rozpočet + Žádosti o změnu'!$ER$2="ano",'Rozpočet + Žádosti o změnu'!ER12,IF('Rozpočet + Žádosti o změnu'!$EF$2="ano",'Rozpočet + Žádosti o změnu'!EF12,IF('Rozpočet + Žádosti o změnu'!$DT$2="ano",'Rozpočet + Žádosti o změnu'!DT12,IF('Rozpočet + Žádosti o změnu'!$DH$2="ano",'Rozpočet + Žádosti o změnu'!DH12,IF('Rozpočet + Žádosti o změnu'!$CV$2="ano",'Rozpočet + Žádosti o změnu'!CV12,IF('Rozpočet + Žádosti o změnu'!$CJ$2="ano",'Rozpočet + Žádosti o změnu'!CJ12,IF('Rozpočet + Žádosti o změnu'!$BX$2="ano",'Rozpočet + Žádosti o změnu'!BX12,IF('Rozpočet + Žádosti o změnu'!$BL$2="ano",'Rozpočet + Žádosti o změnu'!BL12,IF('Rozpočet + Žádosti o změnu'!$AZ$2="ano",'Rozpočet + Žádosti o změnu'!AZ12,IF('Rozpočet + Žádosti o změnu'!$AN$2="ano",'Rozpočet + Žádosti o změnu'!AN12,'Rozpočet + Žádosti o změnu'!N12))))))))))</f>
        <v>0</v>
      </c>
      <c r="W12" s="281">
        <f>IF('ZoR č. 1'!$D12="",0,'ZoR č. 1'!G12)+IF('ZoR č. 2'!$D12="",0,'ZoR č. 2'!G12)+IF('ZoR č. 3'!$D12="",0,'ZoR č. 3'!G12)+IF('ZoR č. 4'!$D12="",0,'ZoR č. 4'!G12)+IF('ZoR č. 5'!$D12="",0,'ZoR č. 5'!G12)+IF('ZoR č. 6'!$D12="",0,'ZoR č. 6'!G12)+IF('ZoR č. 7'!$D12="",0,'ZoR č. 7'!G12)+IF('ZoR č. 8'!$D12="",0,'ZoR č. 8'!G12)+IF('ZoR č. 9'!$D12="",0,'ZoR č. 9'!G12)+IF('ZoR č. 10'!$D12="",0,'ZoR č. 10'!G12)+IF(ZZoR!$D12="",0,ZZoR!G12)</f>
        <v>0</v>
      </c>
      <c r="X12" s="281">
        <f>IF('ZoR č. 1'!$D12="",0,'ZoR č. 1'!H12)+IF('ZoR č. 2'!$D12="",0,'ZoR č. 2'!H12)+IF('ZoR č. 3'!$D12="",0,'ZoR č. 3'!H12)+IF('ZoR č. 4'!$D12="",0,'ZoR č. 4'!H12)+IF('ZoR č. 5'!$D12="",0,'ZoR č. 5'!H12)+IF('ZoR č. 6'!$D12="",0,'ZoR č. 6'!H12)+IF('ZoR č. 7'!$D12="",0,'ZoR č. 7'!H12)+IF('ZoR č. 8'!$D12="",0,'ZoR č. 8'!H12)+IF('ZoR č. 9'!$D12="",0,'ZoR č. 9'!H12)+IF('ZoR č. 10'!$D12="",0,'ZoR č. 10'!H12)+IF(ZZoR!$D12="",0,ZZoR!H12)</f>
        <v>0</v>
      </c>
      <c r="Y12" s="281">
        <f>IF('ZoR č. 1'!$D12="",0,'ZoR č. 1'!I12)+IF('ZoR č. 2'!$D12="",0,'ZoR č. 2'!I12)+IF('ZoR č. 3'!$D12="",0,'ZoR č. 3'!I12)+IF('ZoR č. 4'!$D12="",0,'ZoR č. 4'!I12)+IF('ZoR č. 5'!$D12="",0,'ZoR č. 5'!I12)+IF('ZoR č. 6'!$D12="",0,'ZoR č. 6'!I12)+IF('ZoR č. 7'!$D12="",0,'ZoR č. 7'!I12)+IF('ZoR č. 8'!$D12="",0,'ZoR č. 8'!I12)+IF('ZoR č. 9'!$D12="",0,'ZoR č. 9'!I12)+IF('ZoR č. 10'!$D12="",0,'ZoR č. 10'!I12)+IF(ZZoR!$D12="",0,ZZoR!I12)</f>
        <v>0</v>
      </c>
      <c r="Z12" s="281">
        <f>IF('ZoR č. 1'!$D12="",0,'ZoR č. 1'!J12)+IF('ZoR č. 2'!$D12="",0,'ZoR č. 2'!J12)+IF('ZoR č. 3'!$D12="",0,'ZoR č. 3'!J12)+IF('ZoR č. 4'!$D12="",0,'ZoR č. 4'!J12)+IF('ZoR č. 5'!$D12="",0,'ZoR č. 5'!J12)+IF('ZoR č. 6'!$D12="",0,'ZoR č. 6'!J12)+IF('ZoR č. 7'!$D12="",0,'ZoR č. 7'!J12)+IF('ZoR č. 8'!$D12="",0,'ZoR č. 8'!J12)+IF('ZoR č. 9'!$D12="",0,'ZoR č. 9'!J12)+IF('ZoR č. 10'!$D12="",0,'ZoR č. 10'!J12)+IF(ZZoR!$D12="",0,ZZoR!J12)</f>
        <v>0</v>
      </c>
      <c r="AA12" s="281">
        <f>IF('ZoR č. 1'!$D12="",0,'ZoR č. 1'!K12)+IF('ZoR č. 2'!$D12="",0,'ZoR č. 2'!K12)+IF('ZoR č. 3'!$D12="",0,'ZoR č. 3'!K12)+IF('ZoR č. 4'!$D12="",0,'ZoR č. 4'!K12)+IF('ZoR č. 5'!$D12="",0,'ZoR č. 5'!K12)+IF('ZoR č. 6'!$D12="",0,'ZoR č. 6'!K12)+IF('ZoR č. 7'!$D12="",0,'ZoR č. 7'!K12)+IF('ZoR č. 8'!$D12="",0,'ZoR č. 8'!K12)+IF('ZoR č. 9'!$D12="",0,'ZoR č. 9'!K12)+IF('ZoR č. 10'!$D12="",0,'ZoR č. 10'!K12)+IF(ZZoR!$D12="",0,ZZoR!K12)</f>
        <v>0</v>
      </c>
      <c r="AB12" s="281">
        <f>IF('ZoR č. 1'!$D12="",0,'ZoR č. 1'!L12)+IF('ZoR č. 2'!$D12="",0,'ZoR č. 2'!L12)+IF('ZoR č. 3'!$D12="",0,'ZoR č. 3'!L12)+IF('ZoR č. 4'!$D12="",0,'ZoR č. 4'!L12)+IF('ZoR č. 5'!$D12="",0,'ZoR č. 5'!L12)+IF('ZoR č. 6'!$D12="",0,'ZoR č. 6'!L12)+IF('ZoR č. 7'!$D12="",0,'ZoR č. 7'!L12)+IF('ZoR č. 8'!$D12="",0,'ZoR č. 8'!L12)+IF('ZoR č. 9'!$D12="",0,'ZoR č. 9'!L12)+IF('ZoR č. 10'!$D12="",0,'ZoR č. 10'!L12)+IF(ZZoR!$D12="",0,ZZoR!L12)</f>
        <v>0</v>
      </c>
      <c r="AC12" s="281">
        <f>IF('ZoR č. 1'!$D12="",0,'ZoR č. 1'!M12)+IF('ZoR č. 2'!$D12="",0,'ZoR č. 2'!M12)+IF('ZoR č. 3'!$D12="",0,'ZoR č. 3'!M12)+IF('ZoR č. 4'!$D12="",0,'ZoR č. 4'!M12)+IF('ZoR č. 5'!$D12="",0,'ZoR č. 5'!M12)+IF('ZoR č. 6'!$D12="",0,'ZoR č. 6'!M12)+IF('ZoR č. 7'!$D12="",0,'ZoR č. 7'!M12)+IF('ZoR č. 8'!$D12="",0,'ZoR č. 8'!M12)+IF('ZoR č. 9'!$D12="",0,'ZoR č. 9'!M12)+IF('ZoR č. 10'!$D12="",0,'ZoR č. 10'!M12)+IF(ZZoR!$D12="",0,ZZoR!M12)</f>
        <v>0</v>
      </c>
      <c r="AE12" s="282" t="str">
        <f t="shared" si="3"/>
        <v/>
      </c>
    </row>
    <row r="13" spans="2:31" x14ac:dyDescent="0.25">
      <c r="B13" s="9" t="s">
        <v>56</v>
      </c>
      <c r="C13" s="98" t="str">
        <f>IF(COUNTA('Přehled partnerů'!C13:D13)&lt;&gt;2,"partner neuveden",IF('Přehled partnerů'!H13="ANO",'Přehled partnerů'!C13,"v tomto období nerelevantní"))</f>
        <v>partner neuveden</v>
      </c>
      <c r="D13" s="108" t="str">
        <f>IF(COUNTA('Přehled partnerů'!C13:D13)&lt;&gt;2,"",IF('Přehled partnerů'!H13="ANO",'Přehled partnerů'!D13,""))</f>
        <v/>
      </c>
      <c r="E13" s="21" t="str">
        <f t="shared" si="0"/>
        <v/>
      </c>
      <c r="F13" s="114" t="str">
        <f t="shared" si="1"/>
        <v/>
      </c>
      <c r="G13" s="125">
        <v>0</v>
      </c>
      <c r="H13" s="126">
        <v>0</v>
      </c>
      <c r="I13" s="126">
        <v>0</v>
      </c>
      <c r="J13" s="126">
        <v>0</v>
      </c>
      <c r="K13" s="16">
        <v>0</v>
      </c>
      <c r="L13" s="16">
        <v>0</v>
      </c>
      <c r="M13" s="20">
        <v>0</v>
      </c>
      <c r="N13" s="58" t="str">
        <f t="shared" si="2"/>
        <v/>
      </c>
      <c r="O13" s="267">
        <f>IF('Rozpočet + Žádosti o změnu'!$ER$2="ano",'Rozpočet + Žádosti o změnu'!EL13,IF('Rozpočet + Žádosti o změnu'!$EF$2="ano",'Rozpočet + Žádosti o změnu'!DZ13,IF('Rozpočet + Žádosti o změnu'!$DT$2="ano",'Rozpočet + Žádosti o změnu'!DN13,IF('Rozpočet + Žádosti o změnu'!$DH$2="ano",'Rozpočet + Žádosti o změnu'!DB13,IF('Rozpočet + Žádosti o změnu'!$CV$2="ano",'Rozpočet + Žádosti o změnu'!CP13,IF('Rozpočet + Žádosti o změnu'!$CJ$2="ano",'Rozpočet + Žádosti o změnu'!CD13,IF('Rozpočet + Žádosti o změnu'!$BX$2="ano",'Rozpočet + Žádosti o změnu'!BR13,IF('Rozpočet + Žádosti o změnu'!$BL$2="ano",'Rozpočet + Žádosti o změnu'!BF13,IF('Rozpočet + Žádosti o změnu'!$AZ$2="ano",'Rozpočet + Žádosti o změnu'!AT13,IF('Rozpočet + Žádosti o změnu'!$AN$2="ano",'Rozpočet + Žádosti o změnu'!AH13,'Rozpočet + Žádosti o změnu'!H13))))))))))</f>
        <v>0</v>
      </c>
      <c r="P13" s="267">
        <f>IF('Rozpočet + Žádosti o změnu'!$ER$2="ano",'Rozpočet + Žádosti o změnu'!EM13,IF('Rozpočet + Žádosti o změnu'!$EF$2="ano",'Rozpočet + Žádosti o změnu'!EA13,IF('Rozpočet + Žádosti o změnu'!$DT$2="ano",'Rozpočet + Žádosti o změnu'!DO13,IF('Rozpočet + Žádosti o změnu'!$DH$2="ano",'Rozpočet + Žádosti o změnu'!DC13,IF('Rozpočet + Žádosti o změnu'!$CV$2="ano",'Rozpočet + Žádosti o změnu'!CQ13,IF('Rozpočet + Žádosti o změnu'!$CJ$2="ano",'Rozpočet + Žádosti o změnu'!CE13,IF('Rozpočet + Žádosti o změnu'!$BX$2="ano",'Rozpočet + Žádosti o změnu'!BS13,IF('Rozpočet + Žádosti o změnu'!$BL$2="ano",'Rozpočet + Žádosti o změnu'!BG13,IF('Rozpočet + Žádosti o změnu'!$AZ$2="ano",'Rozpočet + Žádosti o změnu'!AU13,IF('Rozpočet + Žádosti o změnu'!$AN$2="ano",'Rozpočet + Žádosti o změnu'!AI13,'Rozpočet + Žádosti o změnu'!I13))))))))))</f>
        <v>0</v>
      </c>
      <c r="Q13" s="267">
        <f>IF('Rozpočet + Žádosti o změnu'!$ER$2="ano",'Rozpočet + Žádosti o změnu'!EN13,IF('Rozpočet + Žádosti o změnu'!$EF$2="ano",'Rozpočet + Žádosti o změnu'!EB13,IF('Rozpočet + Žádosti o změnu'!$DT$2="ano",'Rozpočet + Žádosti o změnu'!DP13,IF('Rozpočet + Žádosti o změnu'!$DH$2="ano",'Rozpočet + Žádosti o změnu'!DD13,IF('Rozpočet + Žádosti o změnu'!$CV$2="ano",'Rozpočet + Žádosti o změnu'!CR13,IF('Rozpočet + Žádosti o změnu'!$CJ$2="ano",'Rozpočet + Žádosti o změnu'!CF13,IF('Rozpočet + Žádosti o změnu'!$BX$2="ano",'Rozpočet + Žádosti o změnu'!BT13,IF('Rozpočet + Žádosti o změnu'!$BL$2="ano",'Rozpočet + Žádosti o změnu'!BH13,IF('Rozpočet + Žádosti o změnu'!$AZ$2="ano",'Rozpočet + Žádosti o změnu'!AV13,IF('Rozpočet + Žádosti o změnu'!$AN$2="ano",'Rozpočet + Žádosti o změnu'!AJ13,'Rozpočet + Žádosti o změnu'!J13))))))))))</f>
        <v>0</v>
      </c>
      <c r="R13" s="267">
        <f>IF('Rozpočet + Žádosti o změnu'!$ER$2="ano",'Rozpočet + Žádosti o změnu'!EO13,IF('Rozpočet + Žádosti o změnu'!$EF$2="ano",'Rozpočet + Žádosti o změnu'!EC13,IF('Rozpočet + Žádosti o změnu'!$DT$2="ano",'Rozpočet + Žádosti o změnu'!DQ13,IF('Rozpočet + Žádosti o změnu'!$DH$2="ano",'Rozpočet + Žádosti o změnu'!DE13,IF('Rozpočet + Žádosti o změnu'!$CV$2="ano",'Rozpočet + Žádosti o změnu'!CS13,IF('Rozpočet + Žádosti o změnu'!$CJ$2="ano",'Rozpočet + Žádosti o změnu'!CG13,IF('Rozpočet + Žádosti o změnu'!$BX$2="ano",'Rozpočet + Žádosti o změnu'!BU13,IF('Rozpočet + Žádosti o změnu'!$BL$2="ano",'Rozpočet + Žádosti o změnu'!BI13,IF('Rozpočet + Žádosti o změnu'!$AZ$2="ano",'Rozpočet + Žádosti o změnu'!AW13,IF('Rozpočet + Žádosti o změnu'!$AN$2="ano",'Rozpočet + Žádosti o změnu'!AK13,'Rozpočet + Žádosti o změnu'!K13))))))))))</f>
        <v>0</v>
      </c>
      <c r="S13" s="267">
        <f>IF('Rozpočet + Žádosti o změnu'!$ER$2="ano",'Rozpočet + Žádosti o změnu'!EP13,IF('Rozpočet + Žádosti o změnu'!$EF$2="ano",'Rozpočet + Žádosti o změnu'!ED13,IF('Rozpočet + Žádosti o změnu'!$DT$2="ano",'Rozpočet + Žádosti o změnu'!DR13,IF('Rozpočet + Žádosti o změnu'!$DH$2="ano",'Rozpočet + Žádosti o změnu'!DF13,IF('Rozpočet + Žádosti o změnu'!$CV$2="ano",'Rozpočet + Žádosti o změnu'!CT13,IF('Rozpočet + Žádosti o změnu'!$CJ$2="ano",'Rozpočet + Žádosti o změnu'!CH13,IF('Rozpočet + Žádosti o změnu'!$BX$2="ano",'Rozpočet + Žádosti o změnu'!BV13,IF('Rozpočet + Žádosti o změnu'!$BL$2="ano",'Rozpočet + Žádosti o změnu'!BJ13,IF('Rozpočet + Žádosti o změnu'!$AZ$2="ano",'Rozpočet + Žádosti o změnu'!AX13,IF('Rozpočet + Žádosti o změnu'!$AN$2="ano",'Rozpočet + Žádosti o změnu'!AL13,'Rozpočet + Žádosti o změnu'!L13))))))))))</f>
        <v>0</v>
      </c>
      <c r="T13" s="267">
        <f>IF('Rozpočet + Žádosti o změnu'!$ER$2="ano",'Rozpočet + Žádosti o změnu'!EQ13,IF('Rozpočet + Žádosti o změnu'!$EF$2="ano",'Rozpočet + Žádosti o změnu'!EE13,IF('Rozpočet + Žádosti o změnu'!$DT$2="ano",'Rozpočet + Žádosti o změnu'!DS13,IF('Rozpočet + Žádosti o změnu'!$DH$2="ano",'Rozpočet + Žádosti o změnu'!DG13,IF('Rozpočet + Žádosti o změnu'!$CV$2="ano",'Rozpočet + Žádosti o změnu'!CU13,IF('Rozpočet + Žádosti o změnu'!$CJ$2="ano",'Rozpočet + Žádosti o změnu'!CI13,IF('Rozpočet + Žádosti o změnu'!$BX$2="ano",'Rozpočet + Žádosti o změnu'!BW13,IF('Rozpočet + Žádosti o změnu'!$BL$2="ano",'Rozpočet + Žádosti o změnu'!BK13,IF('Rozpočet + Žádosti o změnu'!$AZ$2="ano",'Rozpočet + Žádosti o změnu'!AY13,IF('Rozpočet + Žádosti o změnu'!$AN$2="ano",'Rozpočet + Žádosti o změnu'!AM13,'Rozpočet + Žádosti o změnu'!M13))))))))))</f>
        <v>0</v>
      </c>
      <c r="U13" s="267">
        <f>IF('Rozpočet + Žádosti o změnu'!$ER$2="ano",'Rozpočet + Žádosti o změnu'!ER13,IF('Rozpočet + Žádosti o změnu'!$EF$2="ano",'Rozpočet + Žádosti o změnu'!EF13,IF('Rozpočet + Žádosti o změnu'!$DT$2="ano",'Rozpočet + Žádosti o změnu'!DT13,IF('Rozpočet + Žádosti o změnu'!$DH$2="ano",'Rozpočet + Žádosti o změnu'!DH13,IF('Rozpočet + Žádosti o změnu'!$CV$2="ano",'Rozpočet + Žádosti o změnu'!CV13,IF('Rozpočet + Žádosti o změnu'!$CJ$2="ano",'Rozpočet + Žádosti o změnu'!CJ13,IF('Rozpočet + Žádosti o změnu'!$BX$2="ano",'Rozpočet + Žádosti o změnu'!BX13,IF('Rozpočet + Žádosti o změnu'!$BL$2="ano",'Rozpočet + Žádosti o změnu'!BL13,IF('Rozpočet + Žádosti o změnu'!$AZ$2="ano",'Rozpočet + Žádosti o změnu'!AZ13,IF('Rozpočet + Žádosti o změnu'!$AN$2="ano",'Rozpočet + Žádosti o změnu'!AN13,'Rozpočet + Žádosti o změnu'!N13))))))))))</f>
        <v>0</v>
      </c>
      <c r="W13" s="281">
        <f>IF('ZoR č. 1'!$D13="",0,'ZoR č. 1'!G13)+IF('ZoR č. 2'!$D13="",0,'ZoR č. 2'!G13)+IF('ZoR č. 3'!$D13="",0,'ZoR č. 3'!G13)+IF('ZoR č. 4'!$D13="",0,'ZoR č. 4'!G13)+IF('ZoR č. 5'!$D13="",0,'ZoR č. 5'!G13)+IF('ZoR č. 6'!$D13="",0,'ZoR č. 6'!G13)+IF('ZoR č. 7'!$D13="",0,'ZoR č. 7'!G13)+IF('ZoR č. 8'!$D13="",0,'ZoR č. 8'!G13)+IF('ZoR č. 9'!$D13="",0,'ZoR č. 9'!G13)+IF('ZoR č. 10'!$D13="",0,'ZoR č. 10'!G13)+IF(ZZoR!$D13="",0,ZZoR!G13)</f>
        <v>0</v>
      </c>
      <c r="X13" s="281">
        <f>IF('ZoR č. 1'!$D13="",0,'ZoR č. 1'!H13)+IF('ZoR č. 2'!$D13="",0,'ZoR č. 2'!H13)+IF('ZoR č. 3'!$D13="",0,'ZoR č. 3'!H13)+IF('ZoR č. 4'!$D13="",0,'ZoR č. 4'!H13)+IF('ZoR č. 5'!$D13="",0,'ZoR č. 5'!H13)+IF('ZoR č. 6'!$D13="",0,'ZoR č. 6'!H13)+IF('ZoR č. 7'!$D13="",0,'ZoR č. 7'!H13)+IF('ZoR č. 8'!$D13="",0,'ZoR č. 8'!H13)+IF('ZoR č. 9'!$D13="",0,'ZoR č. 9'!H13)+IF('ZoR č. 10'!$D13="",0,'ZoR č. 10'!H13)+IF(ZZoR!$D13="",0,ZZoR!H13)</f>
        <v>0</v>
      </c>
      <c r="Y13" s="281">
        <f>IF('ZoR č. 1'!$D13="",0,'ZoR č. 1'!I13)+IF('ZoR č. 2'!$D13="",0,'ZoR č. 2'!I13)+IF('ZoR č. 3'!$D13="",0,'ZoR č. 3'!I13)+IF('ZoR č. 4'!$D13="",0,'ZoR č. 4'!I13)+IF('ZoR č. 5'!$D13="",0,'ZoR č. 5'!I13)+IF('ZoR č. 6'!$D13="",0,'ZoR č. 6'!I13)+IF('ZoR č. 7'!$D13="",0,'ZoR č. 7'!I13)+IF('ZoR č. 8'!$D13="",0,'ZoR č. 8'!I13)+IF('ZoR č. 9'!$D13="",0,'ZoR č. 9'!I13)+IF('ZoR č. 10'!$D13="",0,'ZoR č. 10'!I13)+IF(ZZoR!$D13="",0,ZZoR!I13)</f>
        <v>0</v>
      </c>
      <c r="Z13" s="281">
        <f>IF('ZoR č. 1'!$D13="",0,'ZoR č. 1'!J13)+IF('ZoR č. 2'!$D13="",0,'ZoR č. 2'!J13)+IF('ZoR č. 3'!$D13="",0,'ZoR č. 3'!J13)+IF('ZoR č. 4'!$D13="",0,'ZoR č. 4'!J13)+IF('ZoR č. 5'!$D13="",0,'ZoR č. 5'!J13)+IF('ZoR č. 6'!$D13="",0,'ZoR č. 6'!J13)+IF('ZoR č. 7'!$D13="",0,'ZoR č. 7'!J13)+IF('ZoR č. 8'!$D13="",0,'ZoR č. 8'!J13)+IF('ZoR č. 9'!$D13="",0,'ZoR č. 9'!J13)+IF('ZoR č. 10'!$D13="",0,'ZoR č. 10'!J13)+IF(ZZoR!$D13="",0,ZZoR!J13)</f>
        <v>0</v>
      </c>
      <c r="AA13" s="281">
        <f>IF('ZoR č. 1'!$D13="",0,'ZoR č. 1'!K13)+IF('ZoR č. 2'!$D13="",0,'ZoR č. 2'!K13)+IF('ZoR č. 3'!$D13="",0,'ZoR č. 3'!K13)+IF('ZoR č. 4'!$D13="",0,'ZoR č. 4'!K13)+IF('ZoR č. 5'!$D13="",0,'ZoR č. 5'!K13)+IF('ZoR č. 6'!$D13="",0,'ZoR č. 6'!K13)+IF('ZoR č. 7'!$D13="",0,'ZoR č. 7'!K13)+IF('ZoR č. 8'!$D13="",0,'ZoR č. 8'!K13)+IF('ZoR č. 9'!$D13="",0,'ZoR č. 9'!K13)+IF('ZoR č. 10'!$D13="",0,'ZoR č. 10'!K13)+IF(ZZoR!$D13="",0,ZZoR!K13)</f>
        <v>0</v>
      </c>
      <c r="AB13" s="281">
        <f>IF('ZoR č. 1'!$D13="",0,'ZoR č. 1'!L13)+IF('ZoR č. 2'!$D13="",0,'ZoR č. 2'!L13)+IF('ZoR č. 3'!$D13="",0,'ZoR č. 3'!L13)+IF('ZoR č. 4'!$D13="",0,'ZoR č. 4'!L13)+IF('ZoR č. 5'!$D13="",0,'ZoR č. 5'!L13)+IF('ZoR č. 6'!$D13="",0,'ZoR č. 6'!L13)+IF('ZoR č. 7'!$D13="",0,'ZoR č. 7'!L13)+IF('ZoR č. 8'!$D13="",0,'ZoR č. 8'!L13)+IF('ZoR č. 9'!$D13="",0,'ZoR č. 9'!L13)+IF('ZoR č. 10'!$D13="",0,'ZoR č. 10'!L13)+IF(ZZoR!$D13="",0,ZZoR!L13)</f>
        <v>0</v>
      </c>
      <c r="AC13" s="281">
        <f>IF('ZoR č. 1'!$D13="",0,'ZoR č. 1'!M13)+IF('ZoR č. 2'!$D13="",0,'ZoR č. 2'!M13)+IF('ZoR č. 3'!$D13="",0,'ZoR č. 3'!M13)+IF('ZoR č. 4'!$D13="",0,'ZoR č. 4'!M13)+IF('ZoR č. 5'!$D13="",0,'ZoR č. 5'!M13)+IF('ZoR č. 6'!$D13="",0,'ZoR č. 6'!M13)+IF('ZoR č. 7'!$D13="",0,'ZoR č. 7'!M13)+IF('ZoR č. 8'!$D13="",0,'ZoR č. 8'!M13)+IF('ZoR č. 9'!$D13="",0,'ZoR č. 9'!M13)+IF('ZoR č. 10'!$D13="",0,'ZoR č. 10'!M13)+IF(ZZoR!$D13="",0,ZZoR!M13)</f>
        <v>0</v>
      </c>
      <c r="AE13" s="282" t="str">
        <f t="shared" si="3"/>
        <v/>
      </c>
    </row>
    <row r="14" spans="2:31" x14ac:dyDescent="0.25">
      <c r="B14" s="9" t="s">
        <v>57</v>
      </c>
      <c r="C14" s="98" t="str">
        <f>IF(COUNTA('Přehled partnerů'!C14:D14)&lt;&gt;2,"partner neuveden",IF('Přehled partnerů'!H14="ANO",'Přehled partnerů'!C14,"v tomto období nerelevantní"))</f>
        <v>partner neuveden</v>
      </c>
      <c r="D14" s="108" t="str">
        <f>IF(COUNTA('Přehled partnerů'!C14:D14)&lt;&gt;2,"",IF('Přehled partnerů'!H14="ANO",'Přehled partnerů'!D14,""))</f>
        <v/>
      </c>
      <c r="E14" s="21" t="str">
        <f t="shared" si="0"/>
        <v/>
      </c>
      <c r="F14" s="114" t="str">
        <f t="shared" si="1"/>
        <v/>
      </c>
      <c r="G14" s="125">
        <v>0</v>
      </c>
      <c r="H14" s="126">
        <v>0</v>
      </c>
      <c r="I14" s="126">
        <v>0</v>
      </c>
      <c r="J14" s="126">
        <v>0</v>
      </c>
      <c r="K14" s="16">
        <v>0</v>
      </c>
      <c r="L14" s="16">
        <v>0</v>
      </c>
      <c r="M14" s="20">
        <v>0</v>
      </c>
      <c r="N14" s="58" t="str">
        <f t="shared" si="2"/>
        <v/>
      </c>
      <c r="O14" s="267">
        <f>IF('Rozpočet + Žádosti o změnu'!$ER$2="ano",'Rozpočet + Žádosti o změnu'!EL14,IF('Rozpočet + Žádosti o změnu'!$EF$2="ano",'Rozpočet + Žádosti o změnu'!DZ14,IF('Rozpočet + Žádosti o změnu'!$DT$2="ano",'Rozpočet + Žádosti o změnu'!DN14,IF('Rozpočet + Žádosti o změnu'!$DH$2="ano",'Rozpočet + Žádosti o změnu'!DB14,IF('Rozpočet + Žádosti o změnu'!$CV$2="ano",'Rozpočet + Žádosti o změnu'!CP14,IF('Rozpočet + Žádosti o změnu'!$CJ$2="ano",'Rozpočet + Žádosti o změnu'!CD14,IF('Rozpočet + Žádosti o změnu'!$BX$2="ano",'Rozpočet + Žádosti o změnu'!BR14,IF('Rozpočet + Žádosti o změnu'!$BL$2="ano",'Rozpočet + Žádosti o změnu'!BF14,IF('Rozpočet + Žádosti o změnu'!$AZ$2="ano",'Rozpočet + Žádosti o změnu'!AT14,IF('Rozpočet + Žádosti o změnu'!$AN$2="ano",'Rozpočet + Žádosti o změnu'!AH14,'Rozpočet + Žádosti o změnu'!H14))))))))))</f>
        <v>0</v>
      </c>
      <c r="P14" s="267">
        <f>IF('Rozpočet + Žádosti o změnu'!$ER$2="ano",'Rozpočet + Žádosti o změnu'!EM14,IF('Rozpočet + Žádosti o změnu'!$EF$2="ano",'Rozpočet + Žádosti o změnu'!EA14,IF('Rozpočet + Žádosti o změnu'!$DT$2="ano",'Rozpočet + Žádosti o změnu'!DO14,IF('Rozpočet + Žádosti o změnu'!$DH$2="ano",'Rozpočet + Žádosti o změnu'!DC14,IF('Rozpočet + Žádosti o změnu'!$CV$2="ano",'Rozpočet + Žádosti o změnu'!CQ14,IF('Rozpočet + Žádosti o změnu'!$CJ$2="ano",'Rozpočet + Žádosti o změnu'!CE14,IF('Rozpočet + Žádosti o změnu'!$BX$2="ano",'Rozpočet + Žádosti o změnu'!BS14,IF('Rozpočet + Žádosti o změnu'!$BL$2="ano",'Rozpočet + Žádosti o změnu'!BG14,IF('Rozpočet + Žádosti o změnu'!$AZ$2="ano",'Rozpočet + Žádosti o změnu'!AU14,IF('Rozpočet + Žádosti o změnu'!$AN$2="ano",'Rozpočet + Žádosti o změnu'!AI14,'Rozpočet + Žádosti o změnu'!I14))))))))))</f>
        <v>0</v>
      </c>
      <c r="Q14" s="267">
        <f>IF('Rozpočet + Žádosti o změnu'!$ER$2="ano",'Rozpočet + Žádosti o změnu'!EN14,IF('Rozpočet + Žádosti o změnu'!$EF$2="ano",'Rozpočet + Žádosti o změnu'!EB14,IF('Rozpočet + Žádosti o změnu'!$DT$2="ano",'Rozpočet + Žádosti o změnu'!DP14,IF('Rozpočet + Žádosti o změnu'!$DH$2="ano",'Rozpočet + Žádosti o změnu'!DD14,IF('Rozpočet + Žádosti o změnu'!$CV$2="ano",'Rozpočet + Žádosti o změnu'!CR14,IF('Rozpočet + Žádosti o změnu'!$CJ$2="ano",'Rozpočet + Žádosti o změnu'!CF14,IF('Rozpočet + Žádosti o změnu'!$BX$2="ano",'Rozpočet + Žádosti o změnu'!BT14,IF('Rozpočet + Žádosti o změnu'!$BL$2="ano",'Rozpočet + Žádosti o změnu'!BH14,IF('Rozpočet + Žádosti o změnu'!$AZ$2="ano",'Rozpočet + Žádosti o změnu'!AV14,IF('Rozpočet + Žádosti o změnu'!$AN$2="ano",'Rozpočet + Žádosti o změnu'!AJ14,'Rozpočet + Žádosti o změnu'!J14))))))))))</f>
        <v>0</v>
      </c>
      <c r="R14" s="267">
        <f>IF('Rozpočet + Žádosti o změnu'!$ER$2="ano",'Rozpočet + Žádosti o změnu'!EO14,IF('Rozpočet + Žádosti o změnu'!$EF$2="ano",'Rozpočet + Žádosti o změnu'!EC14,IF('Rozpočet + Žádosti o změnu'!$DT$2="ano",'Rozpočet + Žádosti o změnu'!DQ14,IF('Rozpočet + Žádosti o změnu'!$DH$2="ano",'Rozpočet + Žádosti o změnu'!DE14,IF('Rozpočet + Žádosti o změnu'!$CV$2="ano",'Rozpočet + Žádosti o změnu'!CS14,IF('Rozpočet + Žádosti o změnu'!$CJ$2="ano",'Rozpočet + Žádosti o změnu'!CG14,IF('Rozpočet + Žádosti o změnu'!$BX$2="ano",'Rozpočet + Žádosti o změnu'!BU14,IF('Rozpočet + Žádosti o změnu'!$BL$2="ano",'Rozpočet + Žádosti o změnu'!BI14,IF('Rozpočet + Žádosti o změnu'!$AZ$2="ano",'Rozpočet + Žádosti o změnu'!AW14,IF('Rozpočet + Žádosti o změnu'!$AN$2="ano",'Rozpočet + Žádosti o změnu'!AK14,'Rozpočet + Žádosti o změnu'!K14))))))))))</f>
        <v>0</v>
      </c>
      <c r="S14" s="267">
        <f>IF('Rozpočet + Žádosti o změnu'!$ER$2="ano",'Rozpočet + Žádosti o změnu'!EP14,IF('Rozpočet + Žádosti o změnu'!$EF$2="ano",'Rozpočet + Žádosti o změnu'!ED14,IF('Rozpočet + Žádosti o změnu'!$DT$2="ano",'Rozpočet + Žádosti o změnu'!DR14,IF('Rozpočet + Žádosti o změnu'!$DH$2="ano",'Rozpočet + Žádosti o změnu'!DF14,IF('Rozpočet + Žádosti o změnu'!$CV$2="ano",'Rozpočet + Žádosti o změnu'!CT14,IF('Rozpočet + Žádosti o změnu'!$CJ$2="ano",'Rozpočet + Žádosti o změnu'!CH14,IF('Rozpočet + Žádosti o změnu'!$BX$2="ano",'Rozpočet + Žádosti o změnu'!BV14,IF('Rozpočet + Žádosti o změnu'!$BL$2="ano",'Rozpočet + Žádosti o změnu'!BJ14,IF('Rozpočet + Žádosti o změnu'!$AZ$2="ano",'Rozpočet + Žádosti o změnu'!AX14,IF('Rozpočet + Žádosti o změnu'!$AN$2="ano",'Rozpočet + Žádosti o změnu'!AL14,'Rozpočet + Žádosti o změnu'!L14))))))))))</f>
        <v>0</v>
      </c>
      <c r="T14" s="267">
        <f>IF('Rozpočet + Žádosti o změnu'!$ER$2="ano",'Rozpočet + Žádosti o změnu'!EQ14,IF('Rozpočet + Žádosti o změnu'!$EF$2="ano",'Rozpočet + Žádosti o změnu'!EE14,IF('Rozpočet + Žádosti o změnu'!$DT$2="ano",'Rozpočet + Žádosti o změnu'!DS14,IF('Rozpočet + Žádosti o změnu'!$DH$2="ano",'Rozpočet + Žádosti o změnu'!DG14,IF('Rozpočet + Žádosti o změnu'!$CV$2="ano",'Rozpočet + Žádosti o změnu'!CU14,IF('Rozpočet + Žádosti o změnu'!$CJ$2="ano",'Rozpočet + Žádosti o změnu'!CI14,IF('Rozpočet + Žádosti o změnu'!$BX$2="ano",'Rozpočet + Žádosti o změnu'!BW14,IF('Rozpočet + Žádosti o změnu'!$BL$2="ano",'Rozpočet + Žádosti o změnu'!BK14,IF('Rozpočet + Žádosti o změnu'!$AZ$2="ano",'Rozpočet + Žádosti o změnu'!AY14,IF('Rozpočet + Žádosti o změnu'!$AN$2="ano",'Rozpočet + Žádosti o změnu'!AM14,'Rozpočet + Žádosti o změnu'!M14))))))))))</f>
        <v>0</v>
      </c>
      <c r="U14" s="267">
        <f>IF('Rozpočet + Žádosti o změnu'!$ER$2="ano",'Rozpočet + Žádosti o změnu'!ER14,IF('Rozpočet + Žádosti o změnu'!$EF$2="ano",'Rozpočet + Žádosti o změnu'!EF14,IF('Rozpočet + Žádosti o změnu'!$DT$2="ano",'Rozpočet + Žádosti o změnu'!DT14,IF('Rozpočet + Žádosti o změnu'!$DH$2="ano",'Rozpočet + Žádosti o změnu'!DH14,IF('Rozpočet + Žádosti o změnu'!$CV$2="ano",'Rozpočet + Žádosti o změnu'!CV14,IF('Rozpočet + Žádosti o změnu'!$CJ$2="ano",'Rozpočet + Žádosti o změnu'!CJ14,IF('Rozpočet + Žádosti o změnu'!$BX$2="ano",'Rozpočet + Žádosti o změnu'!BX14,IF('Rozpočet + Žádosti o změnu'!$BL$2="ano",'Rozpočet + Žádosti o změnu'!BL14,IF('Rozpočet + Žádosti o změnu'!$AZ$2="ano",'Rozpočet + Žádosti o změnu'!AZ14,IF('Rozpočet + Žádosti o změnu'!$AN$2="ano",'Rozpočet + Žádosti o změnu'!AN14,'Rozpočet + Žádosti o změnu'!N14))))))))))</f>
        <v>0</v>
      </c>
      <c r="W14" s="281">
        <f>IF('ZoR č. 1'!$D14="",0,'ZoR č. 1'!G14)+IF('ZoR č. 2'!$D14="",0,'ZoR č. 2'!G14)+IF('ZoR č. 3'!$D14="",0,'ZoR č. 3'!G14)+IF('ZoR č. 4'!$D14="",0,'ZoR č. 4'!G14)+IF('ZoR č. 5'!$D14="",0,'ZoR č. 5'!G14)+IF('ZoR č. 6'!$D14="",0,'ZoR č. 6'!G14)+IF('ZoR č. 7'!$D14="",0,'ZoR č. 7'!G14)+IF('ZoR č. 8'!$D14="",0,'ZoR č. 8'!G14)+IF('ZoR č. 9'!$D14="",0,'ZoR č. 9'!G14)+IF('ZoR č. 10'!$D14="",0,'ZoR č. 10'!G14)+IF(ZZoR!$D14="",0,ZZoR!G14)</f>
        <v>0</v>
      </c>
      <c r="X14" s="281">
        <f>IF('ZoR č. 1'!$D14="",0,'ZoR č. 1'!H14)+IF('ZoR č. 2'!$D14="",0,'ZoR č. 2'!H14)+IF('ZoR č. 3'!$D14="",0,'ZoR č. 3'!H14)+IF('ZoR č. 4'!$D14="",0,'ZoR č. 4'!H14)+IF('ZoR č. 5'!$D14="",0,'ZoR č. 5'!H14)+IF('ZoR č. 6'!$D14="",0,'ZoR č. 6'!H14)+IF('ZoR č. 7'!$D14="",0,'ZoR č. 7'!H14)+IF('ZoR č. 8'!$D14="",0,'ZoR č. 8'!H14)+IF('ZoR č. 9'!$D14="",0,'ZoR č. 9'!H14)+IF('ZoR č. 10'!$D14="",0,'ZoR č. 10'!H14)+IF(ZZoR!$D14="",0,ZZoR!H14)</f>
        <v>0</v>
      </c>
      <c r="Y14" s="281">
        <f>IF('ZoR č. 1'!$D14="",0,'ZoR č. 1'!I14)+IF('ZoR č. 2'!$D14="",0,'ZoR č. 2'!I14)+IF('ZoR č. 3'!$D14="",0,'ZoR č. 3'!I14)+IF('ZoR č. 4'!$D14="",0,'ZoR č. 4'!I14)+IF('ZoR č. 5'!$D14="",0,'ZoR č. 5'!I14)+IF('ZoR č. 6'!$D14="",0,'ZoR č. 6'!I14)+IF('ZoR č. 7'!$D14="",0,'ZoR č. 7'!I14)+IF('ZoR č. 8'!$D14="",0,'ZoR č. 8'!I14)+IF('ZoR č. 9'!$D14="",0,'ZoR č. 9'!I14)+IF('ZoR č. 10'!$D14="",0,'ZoR č. 10'!I14)+IF(ZZoR!$D14="",0,ZZoR!I14)</f>
        <v>0</v>
      </c>
      <c r="Z14" s="281">
        <f>IF('ZoR č. 1'!$D14="",0,'ZoR č. 1'!J14)+IF('ZoR č. 2'!$D14="",0,'ZoR č. 2'!J14)+IF('ZoR č. 3'!$D14="",0,'ZoR č. 3'!J14)+IF('ZoR č. 4'!$D14="",0,'ZoR č. 4'!J14)+IF('ZoR č. 5'!$D14="",0,'ZoR č. 5'!J14)+IF('ZoR č. 6'!$D14="",0,'ZoR č. 6'!J14)+IF('ZoR č. 7'!$D14="",0,'ZoR č. 7'!J14)+IF('ZoR č. 8'!$D14="",0,'ZoR č. 8'!J14)+IF('ZoR č. 9'!$D14="",0,'ZoR č. 9'!J14)+IF('ZoR č. 10'!$D14="",0,'ZoR č. 10'!J14)+IF(ZZoR!$D14="",0,ZZoR!J14)</f>
        <v>0</v>
      </c>
      <c r="AA14" s="281">
        <f>IF('ZoR č. 1'!$D14="",0,'ZoR č. 1'!K14)+IF('ZoR č. 2'!$D14="",0,'ZoR č. 2'!K14)+IF('ZoR č. 3'!$D14="",0,'ZoR č. 3'!K14)+IF('ZoR č. 4'!$D14="",0,'ZoR č. 4'!K14)+IF('ZoR č. 5'!$D14="",0,'ZoR č. 5'!K14)+IF('ZoR č. 6'!$D14="",0,'ZoR č. 6'!K14)+IF('ZoR č. 7'!$D14="",0,'ZoR č. 7'!K14)+IF('ZoR č. 8'!$D14="",0,'ZoR č. 8'!K14)+IF('ZoR č. 9'!$D14="",0,'ZoR č. 9'!K14)+IF('ZoR č. 10'!$D14="",0,'ZoR č. 10'!K14)+IF(ZZoR!$D14="",0,ZZoR!K14)</f>
        <v>0</v>
      </c>
      <c r="AB14" s="281">
        <f>IF('ZoR č. 1'!$D14="",0,'ZoR č. 1'!L14)+IF('ZoR č. 2'!$D14="",0,'ZoR č. 2'!L14)+IF('ZoR č. 3'!$D14="",0,'ZoR č. 3'!L14)+IF('ZoR č. 4'!$D14="",0,'ZoR č. 4'!L14)+IF('ZoR č. 5'!$D14="",0,'ZoR č. 5'!L14)+IF('ZoR č. 6'!$D14="",0,'ZoR č. 6'!L14)+IF('ZoR č. 7'!$D14="",0,'ZoR č. 7'!L14)+IF('ZoR č. 8'!$D14="",0,'ZoR č. 8'!L14)+IF('ZoR č. 9'!$D14="",0,'ZoR č. 9'!L14)+IF('ZoR č. 10'!$D14="",0,'ZoR č. 10'!L14)+IF(ZZoR!$D14="",0,ZZoR!L14)</f>
        <v>0</v>
      </c>
      <c r="AC14" s="281">
        <f>IF('ZoR č. 1'!$D14="",0,'ZoR č. 1'!M14)+IF('ZoR č. 2'!$D14="",0,'ZoR č. 2'!M14)+IF('ZoR č. 3'!$D14="",0,'ZoR č. 3'!M14)+IF('ZoR č. 4'!$D14="",0,'ZoR č. 4'!M14)+IF('ZoR č. 5'!$D14="",0,'ZoR č. 5'!M14)+IF('ZoR č. 6'!$D14="",0,'ZoR č. 6'!M14)+IF('ZoR č. 7'!$D14="",0,'ZoR č. 7'!M14)+IF('ZoR č. 8'!$D14="",0,'ZoR č. 8'!M14)+IF('ZoR č. 9'!$D14="",0,'ZoR č. 9'!M14)+IF('ZoR č. 10'!$D14="",0,'ZoR č. 10'!M14)+IF(ZZoR!$D14="",0,ZZoR!M14)</f>
        <v>0</v>
      </c>
      <c r="AE14" s="282" t="str">
        <f t="shared" si="3"/>
        <v/>
      </c>
    </row>
    <row r="15" spans="2:31" x14ac:dyDescent="0.25">
      <c r="B15" s="9" t="s">
        <v>58</v>
      </c>
      <c r="C15" s="98" t="str">
        <f>IF(COUNTA('Přehled partnerů'!C15:D15)&lt;&gt;2,"partner neuveden",IF('Přehled partnerů'!H15="ANO",'Přehled partnerů'!C15,"v tomto období nerelevantní"))</f>
        <v>partner neuveden</v>
      </c>
      <c r="D15" s="108" t="str">
        <f>IF(COUNTA('Přehled partnerů'!C15:D15)&lt;&gt;2,"",IF('Přehled partnerů'!H15="ANO",'Přehled partnerů'!D15,""))</f>
        <v/>
      </c>
      <c r="E15" s="21" t="str">
        <f t="shared" si="0"/>
        <v/>
      </c>
      <c r="F15" s="114" t="str">
        <f t="shared" si="1"/>
        <v/>
      </c>
      <c r="G15" s="125">
        <v>0</v>
      </c>
      <c r="H15" s="126">
        <v>0</v>
      </c>
      <c r="I15" s="126">
        <v>0</v>
      </c>
      <c r="J15" s="126">
        <v>0</v>
      </c>
      <c r="K15" s="16">
        <v>0</v>
      </c>
      <c r="L15" s="16">
        <v>0</v>
      </c>
      <c r="M15" s="20">
        <v>0</v>
      </c>
      <c r="N15" s="58" t="str">
        <f t="shared" si="2"/>
        <v/>
      </c>
      <c r="O15" s="267">
        <f>IF('Rozpočet + Žádosti o změnu'!$ER$2="ano",'Rozpočet + Žádosti o změnu'!EL15,IF('Rozpočet + Žádosti o změnu'!$EF$2="ano",'Rozpočet + Žádosti o změnu'!DZ15,IF('Rozpočet + Žádosti o změnu'!$DT$2="ano",'Rozpočet + Žádosti o změnu'!DN15,IF('Rozpočet + Žádosti o změnu'!$DH$2="ano",'Rozpočet + Žádosti o změnu'!DB15,IF('Rozpočet + Žádosti o změnu'!$CV$2="ano",'Rozpočet + Žádosti o změnu'!CP15,IF('Rozpočet + Žádosti o změnu'!$CJ$2="ano",'Rozpočet + Žádosti o změnu'!CD15,IF('Rozpočet + Žádosti o změnu'!$BX$2="ano",'Rozpočet + Žádosti o změnu'!BR15,IF('Rozpočet + Žádosti o změnu'!$BL$2="ano",'Rozpočet + Žádosti o změnu'!BF15,IF('Rozpočet + Žádosti o změnu'!$AZ$2="ano",'Rozpočet + Žádosti o změnu'!AT15,IF('Rozpočet + Žádosti o změnu'!$AN$2="ano",'Rozpočet + Žádosti o změnu'!AH15,'Rozpočet + Žádosti o změnu'!H15))))))))))</f>
        <v>0</v>
      </c>
      <c r="P15" s="267">
        <f>IF('Rozpočet + Žádosti o změnu'!$ER$2="ano",'Rozpočet + Žádosti o změnu'!EM15,IF('Rozpočet + Žádosti o změnu'!$EF$2="ano",'Rozpočet + Žádosti o změnu'!EA15,IF('Rozpočet + Žádosti o změnu'!$DT$2="ano",'Rozpočet + Žádosti o změnu'!DO15,IF('Rozpočet + Žádosti o změnu'!$DH$2="ano",'Rozpočet + Žádosti o změnu'!DC15,IF('Rozpočet + Žádosti o změnu'!$CV$2="ano",'Rozpočet + Žádosti o změnu'!CQ15,IF('Rozpočet + Žádosti o změnu'!$CJ$2="ano",'Rozpočet + Žádosti o změnu'!CE15,IF('Rozpočet + Žádosti o změnu'!$BX$2="ano",'Rozpočet + Žádosti o změnu'!BS15,IF('Rozpočet + Žádosti o změnu'!$BL$2="ano",'Rozpočet + Žádosti o změnu'!BG15,IF('Rozpočet + Žádosti o změnu'!$AZ$2="ano",'Rozpočet + Žádosti o změnu'!AU15,IF('Rozpočet + Žádosti o změnu'!$AN$2="ano",'Rozpočet + Žádosti o změnu'!AI15,'Rozpočet + Žádosti o změnu'!I15))))))))))</f>
        <v>0</v>
      </c>
      <c r="Q15" s="267">
        <f>IF('Rozpočet + Žádosti o změnu'!$ER$2="ano",'Rozpočet + Žádosti o změnu'!EN15,IF('Rozpočet + Žádosti o změnu'!$EF$2="ano",'Rozpočet + Žádosti o změnu'!EB15,IF('Rozpočet + Žádosti o změnu'!$DT$2="ano",'Rozpočet + Žádosti o změnu'!DP15,IF('Rozpočet + Žádosti o změnu'!$DH$2="ano",'Rozpočet + Žádosti o změnu'!DD15,IF('Rozpočet + Žádosti o změnu'!$CV$2="ano",'Rozpočet + Žádosti o změnu'!CR15,IF('Rozpočet + Žádosti o změnu'!$CJ$2="ano",'Rozpočet + Žádosti o změnu'!CF15,IF('Rozpočet + Žádosti o změnu'!$BX$2="ano",'Rozpočet + Žádosti o změnu'!BT15,IF('Rozpočet + Žádosti o změnu'!$BL$2="ano",'Rozpočet + Žádosti o změnu'!BH15,IF('Rozpočet + Žádosti o změnu'!$AZ$2="ano",'Rozpočet + Žádosti o změnu'!AV15,IF('Rozpočet + Žádosti o změnu'!$AN$2="ano",'Rozpočet + Žádosti o změnu'!AJ15,'Rozpočet + Žádosti o změnu'!J15))))))))))</f>
        <v>0</v>
      </c>
      <c r="R15" s="267">
        <f>IF('Rozpočet + Žádosti o změnu'!$ER$2="ano",'Rozpočet + Žádosti o změnu'!EO15,IF('Rozpočet + Žádosti o změnu'!$EF$2="ano",'Rozpočet + Žádosti o změnu'!EC15,IF('Rozpočet + Žádosti o změnu'!$DT$2="ano",'Rozpočet + Žádosti o změnu'!DQ15,IF('Rozpočet + Žádosti o změnu'!$DH$2="ano",'Rozpočet + Žádosti o změnu'!DE15,IF('Rozpočet + Žádosti o změnu'!$CV$2="ano",'Rozpočet + Žádosti o změnu'!CS15,IF('Rozpočet + Žádosti o změnu'!$CJ$2="ano",'Rozpočet + Žádosti o změnu'!CG15,IF('Rozpočet + Žádosti o změnu'!$BX$2="ano",'Rozpočet + Žádosti o změnu'!BU15,IF('Rozpočet + Žádosti o změnu'!$BL$2="ano",'Rozpočet + Žádosti o změnu'!BI15,IF('Rozpočet + Žádosti o změnu'!$AZ$2="ano",'Rozpočet + Žádosti o změnu'!AW15,IF('Rozpočet + Žádosti o změnu'!$AN$2="ano",'Rozpočet + Žádosti o změnu'!AK15,'Rozpočet + Žádosti o změnu'!K15))))))))))</f>
        <v>0</v>
      </c>
      <c r="S15" s="267">
        <f>IF('Rozpočet + Žádosti o změnu'!$ER$2="ano",'Rozpočet + Žádosti o změnu'!EP15,IF('Rozpočet + Žádosti o změnu'!$EF$2="ano",'Rozpočet + Žádosti o změnu'!ED15,IF('Rozpočet + Žádosti o změnu'!$DT$2="ano",'Rozpočet + Žádosti o změnu'!DR15,IF('Rozpočet + Žádosti o změnu'!$DH$2="ano",'Rozpočet + Žádosti o změnu'!DF15,IF('Rozpočet + Žádosti o změnu'!$CV$2="ano",'Rozpočet + Žádosti o změnu'!CT15,IF('Rozpočet + Žádosti o změnu'!$CJ$2="ano",'Rozpočet + Žádosti o změnu'!CH15,IF('Rozpočet + Žádosti o změnu'!$BX$2="ano",'Rozpočet + Žádosti o změnu'!BV15,IF('Rozpočet + Žádosti o změnu'!$BL$2="ano",'Rozpočet + Žádosti o změnu'!BJ15,IF('Rozpočet + Žádosti o změnu'!$AZ$2="ano",'Rozpočet + Žádosti o změnu'!AX15,IF('Rozpočet + Žádosti o změnu'!$AN$2="ano",'Rozpočet + Žádosti o změnu'!AL15,'Rozpočet + Žádosti o změnu'!L15))))))))))</f>
        <v>0</v>
      </c>
      <c r="T15" s="267">
        <f>IF('Rozpočet + Žádosti o změnu'!$ER$2="ano",'Rozpočet + Žádosti o změnu'!EQ15,IF('Rozpočet + Žádosti o změnu'!$EF$2="ano",'Rozpočet + Žádosti o změnu'!EE15,IF('Rozpočet + Žádosti o změnu'!$DT$2="ano",'Rozpočet + Žádosti o změnu'!DS15,IF('Rozpočet + Žádosti o změnu'!$DH$2="ano",'Rozpočet + Žádosti o změnu'!DG15,IF('Rozpočet + Žádosti o změnu'!$CV$2="ano",'Rozpočet + Žádosti o změnu'!CU15,IF('Rozpočet + Žádosti o změnu'!$CJ$2="ano",'Rozpočet + Žádosti o změnu'!CI15,IF('Rozpočet + Žádosti o změnu'!$BX$2="ano",'Rozpočet + Žádosti o změnu'!BW15,IF('Rozpočet + Žádosti o změnu'!$BL$2="ano",'Rozpočet + Žádosti o změnu'!BK15,IF('Rozpočet + Žádosti o změnu'!$AZ$2="ano",'Rozpočet + Žádosti o změnu'!AY15,IF('Rozpočet + Žádosti o změnu'!$AN$2="ano",'Rozpočet + Žádosti o změnu'!AM15,'Rozpočet + Žádosti o změnu'!M15))))))))))</f>
        <v>0</v>
      </c>
      <c r="U15" s="267">
        <f>IF('Rozpočet + Žádosti o změnu'!$ER$2="ano",'Rozpočet + Žádosti o změnu'!ER15,IF('Rozpočet + Žádosti o změnu'!$EF$2="ano",'Rozpočet + Žádosti o změnu'!EF15,IF('Rozpočet + Žádosti o změnu'!$DT$2="ano",'Rozpočet + Žádosti o změnu'!DT15,IF('Rozpočet + Žádosti o změnu'!$DH$2="ano",'Rozpočet + Žádosti o změnu'!DH15,IF('Rozpočet + Žádosti o změnu'!$CV$2="ano",'Rozpočet + Žádosti o změnu'!CV15,IF('Rozpočet + Žádosti o změnu'!$CJ$2="ano",'Rozpočet + Žádosti o změnu'!CJ15,IF('Rozpočet + Žádosti o změnu'!$BX$2="ano",'Rozpočet + Žádosti o změnu'!BX15,IF('Rozpočet + Žádosti o změnu'!$BL$2="ano",'Rozpočet + Žádosti o změnu'!BL15,IF('Rozpočet + Žádosti o změnu'!$AZ$2="ano",'Rozpočet + Žádosti o změnu'!AZ15,IF('Rozpočet + Žádosti o změnu'!$AN$2="ano",'Rozpočet + Žádosti o změnu'!AN15,'Rozpočet + Žádosti o změnu'!N15))))))))))</f>
        <v>0</v>
      </c>
      <c r="W15" s="281">
        <f>IF('ZoR č. 1'!$D15="",0,'ZoR č. 1'!G15)+IF('ZoR č. 2'!$D15="",0,'ZoR č. 2'!G15)+IF('ZoR č. 3'!$D15="",0,'ZoR č. 3'!G15)+IF('ZoR č. 4'!$D15="",0,'ZoR č. 4'!G15)+IF('ZoR č. 5'!$D15="",0,'ZoR č. 5'!G15)+IF('ZoR č. 6'!$D15="",0,'ZoR č. 6'!G15)+IF('ZoR č. 7'!$D15="",0,'ZoR č. 7'!G15)+IF('ZoR č. 8'!$D15="",0,'ZoR č. 8'!G15)+IF('ZoR č. 9'!$D15="",0,'ZoR č. 9'!G15)+IF('ZoR č. 10'!$D15="",0,'ZoR č. 10'!G15)+IF(ZZoR!$D15="",0,ZZoR!G15)</f>
        <v>0</v>
      </c>
      <c r="X15" s="281">
        <f>IF('ZoR č. 1'!$D15="",0,'ZoR č. 1'!H15)+IF('ZoR č. 2'!$D15="",0,'ZoR č. 2'!H15)+IF('ZoR č. 3'!$D15="",0,'ZoR č. 3'!H15)+IF('ZoR č. 4'!$D15="",0,'ZoR č. 4'!H15)+IF('ZoR č. 5'!$D15="",0,'ZoR č. 5'!H15)+IF('ZoR č. 6'!$D15="",0,'ZoR č. 6'!H15)+IF('ZoR č. 7'!$D15="",0,'ZoR č. 7'!H15)+IF('ZoR č. 8'!$D15="",0,'ZoR č. 8'!H15)+IF('ZoR č. 9'!$D15="",0,'ZoR č. 9'!H15)+IF('ZoR č. 10'!$D15="",0,'ZoR č. 10'!H15)+IF(ZZoR!$D15="",0,ZZoR!H15)</f>
        <v>0</v>
      </c>
      <c r="Y15" s="281">
        <f>IF('ZoR č. 1'!$D15="",0,'ZoR č. 1'!I15)+IF('ZoR č. 2'!$D15="",0,'ZoR č. 2'!I15)+IF('ZoR č. 3'!$D15="",0,'ZoR č. 3'!I15)+IF('ZoR č. 4'!$D15="",0,'ZoR č. 4'!I15)+IF('ZoR č. 5'!$D15="",0,'ZoR č. 5'!I15)+IF('ZoR č. 6'!$D15="",0,'ZoR č. 6'!I15)+IF('ZoR č. 7'!$D15="",0,'ZoR č. 7'!I15)+IF('ZoR č. 8'!$D15="",0,'ZoR č. 8'!I15)+IF('ZoR č. 9'!$D15="",0,'ZoR č. 9'!I15)+IF('ZoR č. 10'!$D15="",0,'ZoR č. 10'!I15)+IF(ZZoR!$D15="",0,ZZoR!I15)</f>
        <v>0</v>
      </c>
      <c r="Z15" s="281">
        <f>IF('ZoR č. 1'!$D15="",0,'ZoR č. 1'!J15)+IF('ZoR č. 2'!$D15="",0,'ZoR č. 2'!J15)+IF('ZoR č. 3'!$D15="",0,'ZoR č. 3'!J15)+IF('ZoR č. 4'!$D15="",0,'ZoR č. 4'!J15)+IF('ZoR č. 5'!$D15="",0,'ZoR č. 5'!J15)+IF('ZoR č. 6'!$D15="",0,'ZoR č. 6'!J15)+IF('ZoR č. 7'!$D15="",0,'ZoR č. 7'!J15)+IF('ZoR č. 8'!$D15="",0,'ZoR č. 8'!J15)+IF('ZoR č. 9'!$D15="",0,'ZoR č. 9'!J15)+IF('ZoR č. 10'!$D15="",0,'ZoR č. 10'!J15)+IF(ZZoR!$D15="",0,ZZoR!J15)</f>
        <v>0</v>
      </c>
      <c r="AA15" s="281">
        <f>IF('ZoR č. 1'!$D15="",0,'ZoR č. 1'!K15)+IF('ZoR č. 2'!$D15="",0,'ZoR č. 2'!K15)+IF('ZoR č. 3'!$D15="",0,'ZoR č. 3'!K15)+IF('ZoR č. 4'!$D15="",0,'ZoR č. 4'!K15)+IF('ZoR č. 5'!$D15="",0,'ZoR č. 5'!K15)+IF('ZoR č. 6'!$D15="",0,'ZoR č. 6'!K15)+IF('ZoR č. 7'!$D15="",0,'ZoR č. 7'!K15)+IF('ZoR č. 8'!$D15="",0,'ZoR č. 8'!K15)+IF('ZoR č. 9'!$D15="",0,'ZoR č. 9'!K15)+IF('ZoR č. 10'!$D15="",0,'ZoR č. 10'!K15)+IF(ZZoR!$D15="",0,ZZoR!K15)</f>
        <v>0</v>
      </c>
      <c r="AB15" s="281">
        <f>IF('ZoR č. 1'!$D15="",0,'ZoR č. 1'!L15)+IF('ZoR č. 2'!$D15="",0,'ZoR č. 2'!L15)+IF('ZoR č. 3'!$D15="",0,'ZoR č. 3'!L15)+IF('ZoR č. 4'!$D15="",0,'ZoR č. 4'!L15)+IF('ZoR č. 5'!$D15="",0,'ZoR č. 5'!L15)+IF('ZoR č. 6'!$D15="",0,'ZoR č. 6'!L15)+IF('ZoR č. 7'!$D15="",0,'ZoR č. 7'!L15)+IF('ZoR č. 8'!$D15="",0,'ZoR č. 8'!L15)+IF('ZoR č. 9'!$D15="",0,'ZoR č. 9'!L15)+IF('ZoR č. 10'!$D15="",0,'ZoR č. 10'!L15)+IF(ZZoR!$D15="",0,ZZoR!L15)</f>
        <v>0</v>
      </c>
      <c r="AC15" s="281">
        <f>IF('ZoR č. 1'!$D15="",0,'ZoR č. 1'!M15)+IF('ZoR č. 2'!$D15="",0,'ZoR č. 2'!M15)+IF('ZoR č. 3'!$D15="",0,'ZoR č. 3'!M15)+IF('ZoR č. 4'!$D15="",0,'ZoR č. 4'!M15)+IF('ZoR č. 5'!$D15="",0,'ZoR č. 5'!M15)+IF('ZoR č. 6'!$D15="",0,'ZoR č. 6'!M15)+IF('ZoR č. 7'!$D15="",0,'ZoR č. 7'!M15)+IF('ZoR č. 8'!$D15="",0,'ZoR č. 8'!M15)+IF('ZoR č. 9'!$D15="",0,'ZoR č. 9'!M15)+IF('ZoR č. 10'!$D15="",0,'ZoR č. 10'!M15)+IF(ZZoR!$D15="",0,ZZoR!M15)</f>
        <v>0</v>
      </c>
      <c r="AE15" s="282" t="str">
        <f t="shared" si="3"/>
        <v/>
      </c>
    </row>
    <row r="16" spans="2:31" x14ac:dyDescent="0.25">
      <c r="B16" s="9" t="s">
        <v>59</v>
      </c>
      <c r="C16" s="98" t="str">
        <f>IF(COUNTA('Přehled partnerů'!C16:D16)&lt;&gt;2,"partner neuveden",IF('Přehled partnerů'!H16="ANO",'Přehled partnerů'!C16,"v tomto období nerelevantní"))</f>
        <v>partner neuveden</v>
      </c>
      <c r="D16" s="108" t="str">
        <f>IF(COUNTA('Přehled partnerů'!C16:D16)&lt;&gt;2,"",IF('Přehled partnerů'!H16="ANO",'Přehled partnerů'!D16,""))</f>
        <v/>
      </c>
      <c r="E16" s="21" t="str">
        <f t="shared" si="0"/>
        <v/>
      </c>
      <c r="F16" s="114" t="str">
        <f t="shared" si="1"/>
        <v/>
      </c>
      <c r="G16" s="125">
        <v>0</v>
      </c>
      <c r="H16" s="126">
        <v>0</v>
      </c>
      <c r="I16" s="126">
        <v>0</v>
      </c>
      <c r="J16" s="126">
        <v>0</v>
      </c>
      <c r="K16" s="16">
        <v>0</v>
      </c>
      <c r="L16" s="16">
        <v>0</v>
      </c>
      <c r="M16" s="20">
        <v>0</v>
      </c>
      <c r="N16" s="58" t="str">
        <f t="shared" si="2"/>
        <v/>
      </c>
      <c r="O16" s="267">
        <f>IF('Rozpočet + Žádosti o změnu'!$ER$2="ano",'Rozpočet + Žádosti o změnu'!EL16,IF('Rozpočet + Žádosti o změnu'!$EF$2="ano",'Rozpočet + Žádosti o změnu'!DZ16,IF('Rozpočet + Žádosti o změnu'!$DT$2="ano",'Rozpočet + Žádosti o změnu'!DN16,IF('Rozpočet + Žádosti o změnu'!$DH$2="ano",'Rozpočet + Žádosti o změnu'!DB16,IF('Rozpočet + Žádosti o změnu'!$CV$2="ano",'Rozpočet + Žádosti o změnu'!CP16,IF('Rozpočet + Žádosti o změnu'!$CJ$2="ano",'Rozpočet + Žádosti o změnu'!CD16,IF('Rozpočet + Žádosti o změnu'!$BX$2="ano",'Rozpočet + Žádosti o změnu'!BR16,IF('Rozpočet + Žádosti o změnu'!$BL$2="ano",'Rozpočet + Žádosti o změnu'!BF16,IF('Rozpočet + Žádosti o změnu'!$AZ$2="ano",'Rozpočet + Žádosti o změnu'!AT16,IF('Rozpočet + Žádosti o změnu'!$AN$2="ano",'Rozpočet + Žádosti o změnu'!AH16,'Rozpočet + Žádosti o změnu'!H16))))))))))</f>
        <v>0</v>
      </c>
      <c r="P16" s="267">
        <f>IF('Rozpočet + Žádosti o změnu'!$ER$2="ano",'Rozpočet + Žádosti o změnu'!EM16,IF('Rozpočet + Žádosti o změnu'!$EF$2="ano",'Rozpočet + Žádosti o změnu'!EA16,IF('Rozpočet + Žádosti o změnu'!$DT$2="ano",'Rozpočet + Žádosti o změnu'!DO16,IF('Rozpočet + Žádosti o změnu'!$DH$2="ano",'Rozpočet + Žádosti o změnu'!DC16,IF('Rozpočet + Žádosti o změnu'!$CV$2="ano",'Rozpočet + Žádosti o změnu'!CQ16,IF('Rozpočet + Žádosti o změnu'!$CJ$2="ano",'Rozpočet + Žádosti o změnu'!CE16,IF('Rozpočet + Žádosti o změnu'!$BX$2="ano",'Rozpočet + Žádosti o změnu'!BS16,IF('Rozpočet + Žádosti o změnu'!$BL$2="ano",'Rozpočet + Žádosti o změnu'!BG16,IF('Rozpočet + Žádosti o změnu'!$AZ$2="ano",'Rozpočet + Žádosti o změnu'!AU16,IF('Rozpočet + Žádosti o změnu'!$AN$2="ano",'Rozpočet + Žádosti o změnu'!AI16,'Rozpočet + Žádosti o změnu'!I16))))))))))</f>
        <v>0</v>
      </c>
      <c r="Q16" s="267">
        <f>IF('Rozpočet + Žádosti o změnu'!$ER$2="ano",'Rozpočet + Žádosti o změnu'!EN16,IF('Rozpočet + Žádosti o změnu'!$EF$2="ano",'Rozpočet + Žádosti o změnu'!EB16,IF('Rozpočet + Žádosti o změnu'!$DT$2="ano",'Rozpočet + Žádosti o změnu'!DP16,IF('Rozpočet + Žádosti o změnu'!$DH$2="ano",'Rozpočet + Žádosti o změnu'!DD16,IF('Rozpočet + Žádosti o změnu'!$CV$2="ano",'Rozpočet + Žádosti o změnu'!CR16,IF('Rozpočet + Žádosti o změnu'!$CJ$2="ano",'Rozpočet + Žádosti o změnu'!CF16,IF('Rozpočet + Žádosti o změnu'!$BX$2="ano",'Rozpočet + Žádosti o změnu'!BT16,IF('Rozpočet + Žádosti o změnu'!$BL$2="ano",'Rozpočet + Žádosti o změnu'!BH16,IF('Rozpočet + Žádosti o změnu'!$AZ$2="ano",'Rozpočet + Žádosti o změnu'!AV16,IF('Rozpočet + Žádosti o změnu'!$AN$2="ano",'Rozpočet + Žádosti o změnu'!AJ16,'Rozpočet + Žádosti o změnu'!J16))))))))))</f>
        <v>0</v>
      </c>
      <c r="R16" s="267">
        <f>IF('Rozpočet + Žádosti o změnu'!$ER$2="ano",'Rozpočet + Žádosti o změnu'!EO16,IF('Rozpočet + Žádosti o změnu'!$EF$2="ano",'Rozpočet + Žádosti o změnu'!EC16,IF('Rozpočet + Žádosti o změnu'!$DT$2="ano",'Rozpočet + Žádosti o změnu'!DQ16,IF('Rozpočet + Žádosti o změnu'!$DH$2="ano",'Rozpočet + Žádosti o změnu'!DE16,IF('Rozpočet + Žádosti o změnu'!$CV$2="ano",'Rozpočet + Žádosti o změnu'!CS16,IF('Rozpočet + Žádosti o změnu'!$CJ$2="ano",'Rozpočet + Žádosti o změnu'!CG16,IF('Rozpočet + Žádosti o změnu'!$BX$2="ano",'Rozpočet + Žádosti o změnu'!BU16,IF('Rozpočet + Žádosti o změnu'!$BL$2="ano",'Rozpočet + Žádosti o změnu'!BI16,IF('Rozpočet + Žádosti o změnu'!$AZ$2="ano",'Rozpočet + Žádosti o změnu'!AW16,IF('Rozpočet + Žádosti o změnu'!$AN$2="ano",'Rozpočet + Žádosti o změnu'!AK16,'Rozpočet + Žádosti o změnu'!K16))))))))))</f>
        <v>0</v>
      </c>
      <c r="S16" s="267">
        <f>IF('Rozpočet + Žádosti o změnu'!$ER$2="ano",'Rozpočet + Žádosti o změnu'!EP16,IF('Rozpočet + Žádosti o změnu'!$EF$2="ano",'Rozpočet + Žádosti o změnu'!ED16,IF('Rozpočet + Žádosti o změnu'!$DT$2="ano",'Rozpočet + Žádosti o změnu'!DR16,IF('Rozpočet + Žádosti o změnu'!$DH$2="ano",'Rozpočet + Žádosti o změnu'!DF16,IF('Rozpočet + Žádosti o změnu'!$CV$2="ano",'Rozpočet + Žádosti o změnu'!CT16,IF('Rozpočet + Žádosti o změnu'!$CJ$2="ano",'Rozpočet + Žádosti o změnu'!CH16,IF('Rozpočet + Žádosti o změnu'!$BX$2="ano",'Rozpočet + Žádosti o změnu'!BV16,IF('Rozpočet + Žádosti o změnu'!$BL$2="ano",'Rozpočet + Žádosti o změnu'!BJ16,IF('Rozpočet + Žádosti o změnu'!$AZ$2="ano",'Rozpočet + Žádosti o změnu'!AX16,IF('Rozpočet + Žádosti o změnu'!$AN$2="ano",'Rozpočet + Žádosti o změnu'!AL16,'Rozpočet + Žádosti o změnu'!L16))))))))))</f>
        <v>0</v>
      </c>
      <c r="T16" s="267">
        <f>IF('Rozpočet + Žádosti o změnu'!$ER$2="ano",'Rozpočet + Žádosti o změnu'!EQ16,IF('Rozpočet + Žádosti o změnu'!$EF$2="ano",'Rozpočet + Žádosti o změnu'!EE16,IF('Rozpočet + Žádosti o změnu'!$DT$2="ano",'Rozpočet + Žádosti o změnu'!DS16,IF('Rozpočet + Žádosti o změnu'!$DH$2="ano",'Rozpočet + Žádosti o změnu'!DG16,IF('Rozpočet + Žádosti o změnu'!$CV$2="ano",'Rozpočet + Žádosti o změnu'!CU16,IF('Rozpočet + Žádosti o změnu'!$CJ$2="ano",'Rozpočet + Žádosti o změnu'!CI16,IF('Rozpočet + Žádosti o změnu'!$BX$2="ano",'Rozpočet + Žádosti o změnu'!BW16,IF('Rozpočet + Žádosti o změnu'!$BL$2="ano",'Rozpočet + Žádosti o změnu'!BK16,IF('Rozpočet + Žádosti o změnu'!$AZ$2="ano",'Rozpočet + Žádosti o změnu'!AY16,IF('Rozpočet + Žádosti o změnu'!$AN$2="ano",'Rozpočet + Žádosti o změnu'!AM16,'Rozpočet + Žádosti o změnu'!M16))))))))))</f>
        <v>0</v>
      </c>
      <c r="U16" s="267">
        <f>IF('Rozpočet + Žádosti o změnu'!$ER$2="ano",'Rozpočet + Žádosti o změnu'!ER16,IF('Rozpočet + Žádosti o změnu'!$EF$2="ano",'Rozpočet + Žádosti o změnu'!EF16,IF('Rozpočet + Žádosti o změnu'!$DT$2="ano",'Rozpočet + Žádosti o změnu'!DT16,IF('Rozpočet + Žádosti o změnu'!$DH$2="ano",'Rozpočet + Žádosti o změnu'!DH16,IF('Rozpočet + Žádosti o změnu'!$CV$2="ano",'Rozpočet + Žádosti o změnu'!CV16,IF('Rozpočet + Žádosti o změnu'!$CJ$2="ano",'Rozpočet + Žádosti o změnu'!CJ16,IF('Rozpočet + Žádosti o změnu'!$BX$2="ano",'Rozpočet + Žádosti o změnu'!BX16,IF('Rozpočet + Žádosti o změnu'!$BL$2="ano",'Rozpočet + Žádosti o změnu'!BL16,IF('Rozpočet + Žádosti o změnu'!$AZ$2="ano",'Rozpočet + Žádosti o změnu'!AZ16,IF('Rozpočet + Žádosti o změnu'!$AN$2="ano",'Rozpočet + Žádosti o změnu'!AN16,'Rozpočet + Žádosti o změnu'!N16))))))))))</f>
        <v>0</v>
      </c>
      <c r="W16" s="281">
        <f>IF('ZoR č. 1'!$D16="",0,'ZoR č. 1'!G16)+IF('ZoR č. 2'!$D16="",0,'ZoR č. 2'!G16)+IF('ZoR č. 3'!$D16="",0,'ZoR č. 3'!G16)+IF('ZoR č. 4'!$D16="",0,'ZoR č. 4'!G16)+IF('ZoR č. 5'!$D16="",0,'ZoR č. 5'!G16)+IF('ZoR č. 6'!$D16="",0,'ZoR č. 6'!G16)+IF('ZoR č. 7'!$D16="",0,'ZoR č. 7'!G16)+IF('ZoR č. 8'!$D16="",0,'ZoR č. 8'!G16)+IF('ZoR č. 9'!$D16="",0,'ZoR č. 9'!G16)+IF('ZoR č. 10'!$D16="",0,'ZoR č. 10'!G16)+IF(ZZoR!$D16="",0,ZZoR!G16)</f>
        <v>0</v>
      </c>
      <c r="X16" s="281">
        <f>IF('ZoR č. 1'!$D16="",0,'ZoR č. 1'!H16)+IF('ZoR č. 2'!$D16="",0,'ZoR č. 2'!H16)+IF('ZoR č. 3'!$D16="",0,'ZoR č. 3'!H16)+IF('ZoR č. 4'!$D16="",0,'ZoR č. 4'!H16)+IF('ZoR č. 5'!$D16="",0,'ZoR č. 5'!H16)+IF('ZoR č. 6'!$D16="",0,'ZoR č. 6'!H16)+IF('ZoR č. 7'!$D16="",0,'ZoR č. 7'!H16)+IF('ZoR č. 8'!$D16="",0,'ZoR č. 8'!H16)+IF('ZoR č. 9'!$D16="",0,'ZoR č. 9'!H16)+IF('ZoR č. 10'!$D16="",0,'ZoR č. 10'!H16)+IF(ZZoR!$D16="",0,ZZoR!H16)</f>
        <v>0</v>
      </c>
      <c r="Y16" s="281">
        <f>IF('ZoR č. 1'!$D16="",0,'ZoR č. 1'!I16)+IF('ZoR č. 2'!$D16="",0,'ZoR č. 2'!I16)+IF('ZoR č. 3'!$D16="",0,'ZoR č. 3'!I16)+IF('ZoR č. 4'!$D16="",0,'ZoR č. 4'!I16)+IF('ZoR č. 5'!$D16="",0,'ZoR č. 5'!I16)+IF('ZoR č. 6'!$D16="",0,'ZoR č. 6'!I16)+IF('ZoR č. 7'!$D16="",0,'ZoR č. 7'!I16)+IF('ZoR č. 8'!$D16="",0,'ZoR č. 8'!I16)+IF('ZoR č. 9'!$D16="",0,'ZoR č. 9'!I16)+IF('ZoR č. 10'!$D16="",0,'ZoR č. 10'!I16)+IF(ZZoR!$D16="",0,ZZoR!I16)</f>
        <v>0</v>
      </c>
      <c r="Z16" s="281">
        <f>IF('ZoR č. 1'!$D16="",0,'ZoR č. 1'!J16)+IF('ZoR č. 2'!$D16="",0,'ZoR č. 2'!J16)+IF('ZoR č. 3'!$D16="",0,'ZoR č. 3'!J16)+IF('ZoR č. 4'!$D16="",0,'ZoR č. 4'!J16)+IF('ZoR č. 5'!$D16="",0,'ZoR č. 5'!J16)+IF('ZoR č. 6'!$D16="",0,'ZoR č. 6'!J16)+IF('ZoR č. 7'!$D16="",0,'ZoR č. 7'!J16)+IF('ZoR č. 8'!$D16="",0,'ZoR č. 8'!J16)+IF('ZoR č. 9'!$D16="",0,'ZoR č. 9'!J16)+IF('ZoR č. 10'!$D16="",0,'ZoR č. 10'!J16)+IF(ZZoR!$D16="",0,ZZoR!J16)</f>
        <v>0</v>
      </c>
      <c r="AA16" s="281">
        <f>IF('ZoR č. 1'!$D16="",0,'ZoR č. 1'!K16)+IF('ZoR č. 2'!$D16="",0,'ZoR č. 2'!K16)+IF('ZoR č. 3'!$D16="",0,'ZoR č. 3'!K16)+IF('ZoR č. 4'!$D16="",0,'ZoR č. 4'!K16)+IF('ZoR č. 5'!$D16="",0,'ZoR č. 5'!K16)+IF('ZoR č. 6'!$D16="",0,'ZoR č. 6'!K16)+IF('ZoR č. 7'!$D16="",0,'ZoR č. 7'!K16)+IF('ZoR č. 8'!$D16="",0,'ZoR č. 8'!K16)+IF('ZoR č. 9'!$D16="",0,'ZoR č. 9'!K16)+IF('ZoR č. 10'!$D16="",0,'ZoR č. 10'!K16)+IF(ZZoR!$D16="",0,ZZoR!K16)</f>
        <v>0</v>
      </c>
      <c r="AB16" s="281">
        <f>IF('ZoR č. 1'!$D16="",0,'ZoR č. 1'!L16)+IF('ZoR č. 2'!$D16="",0,'ZoR č. 2'!L16)+IF('ZoR č. 3'!$D16="",0,'ZoR č. 3'!L16)+IF('ZoR č. 4'!$D16="",0,'ZoR č. 4'!L16)+IF('ZoR č. 5'!$D16="",0,'ZoR č. 5'!L16)+IF('ZoR č. 6'!$D16="",0,'ZoR č. 6'!L16)+IF('ZoR č. 7'!$D16="",0,'ZoR č. 7'!L16)+IF('ZoR č. 8'!$D16="",0,'ZoR č. 8'!L16)+IF('ZoR č. 9'!$D16="",0,'ZoR č. 9'!L16)+IF('ZoR č. 10'!$D16="",0,'ZoR č. 10'!L16)+IF(ZZoR!$D16="",0,ZZoR!L16)</f>
        <v>0</v>
      </c>
      <c r="AC16" s="281">
        <f>IF('ZoR č. 1'!$D16="",0,'ZoR č. 1'!M16)+IF('ZoR č. 2'!$D16="",0,'ZoR č. 2'!M16)+IF('ZoR č. 3'!$D16="",0,'ZoR č. 3'!M16)+IF('ZoR č. 4'!$D16="",0,'ZoR č. 4'!M16)+IF('ZoR č. 5'!$D16="",0,'ZoR č. 5'!M16)+IF('ZoR č. 6'!$D16="",0,'ZoR č. 6'!M16)+IF('ZoR č. 7'!$D16="",0,'ZoR č. 7'!M16)+IF('ZoR č. 8'!$D16="",0,'ZoR č. 8'!M16)+IF('ZoR č. 9'!$D16="",0,'ZoR č. 9'!M16)+IF('ZoR č. 10'!$D16="",0,'ZoR č. 10'!M16)+IF(ZZoR!$D16="",0,ZZoR!M16)</f>
        <v>0</v>
      </c>
      <c r="AE16" s="282" t="str">
        <f t="shared" si="3"/>
        <v/>
      </c>
    </row>
    <row r="17" spans="2:31" x14ac:dyDescent="0.25">
      <c r="B17" s="9" t="s">
        <v>60</v>
      </c>
      <c r="C17" s="98" t="str">
        <f>IF(COUNTA('Přehled partnerů'!C17:D17)&lt;&gt;2,"partner neuveden",IF('Přehled partnerů'!H17="ANO",'Přehled partnerů'!C17,"v tomto období nerelevantní"))</f>
        <v>partner neuveden</v>
      </c>
      <c r="D17" s="108" t="str">
        <f>IF(COUNTA('Přehled partnerů'!C17:D17)&lt;&gt;2,"",IF('Přehled partnerů'!H17="ANO",'Přehled partnerů'!D17,""))</f>
        <v/>
      </c>
      <c r="E17" s="21" t="str">
        <f t="shared" si="0"/>
        <v/>
      </c>
      <c r="F17" s="114" t="str">
        <f t="shared" si="1"/>
        <v/>
      </c>
      <c r="G17" s="125">
        <v>0</v>
      </c>
      <c r="H17" s="126">
        <v>0</v>
      </c>
      <c r="I17" s="126">
        <v>0</v>
      </c>
      <c r="J17" s="126">
        <v>0</v>
      </c>
      <c r="K17" s="16">
        <v>0</v>
      </c>
      <c r="L17" s="16">
        <v>0</v>
      </c>
      <c r="M17" s="20">
        <v>0</v>
      </c>
      <c r="N17" s="58" t="str">
        <f t="shared" si="2"/>
        <v/>
      </c>
      <c r="O17" s="267">
        <f>IF('Rozpočet + Žádosti o změnu'!$ER$2="ano",'Rozpočet + Žádosti o změnu'!EL17,IF('Rozpočet + Žádosti o změnu'!$EF$2="ano",'Rozpočet + Žádosti o změnu'!DZ17,IF('Rozpočet + Žádosti o změnu'!$DT$2="ano",'Rozpočet + Žádosti o změnu'!DN17,IF('Rozpočet + Žádosti o změnu'!$DH$2="ano",'Rozpočet + Žádosti o změnu'!DB17,IF('Rozpočet + Žádosti o změnu'!$CV$2="ano",'Rozpočet + Žádosti o změnu'!CP17,IF('Rozpočet + Žádosti o změnu'!$CJ$2="ano",'Rozpočet + Žádosti o změnu'!CD17,IF('Rozpočet + Žádosti o změnu'!$BX$2="ano",'Rozpočet + Žádosti o změnu'!BR17,IF('Rozpočet + Žádosti o změnu'!$BL$2="ano",'Rozpočet + Žádosti o změnu'!BF17,IF('Rozpočet + Žádosti o změnu'!$AZ$2="ano",'Rozpočet + Žádosti o změnu'!AT17,IF('Rozpočet + Žádosti o změnu'!$AN$2="ano",'Rozpočet + Žádosti o změnu'!AH17,'Rozpočet + Žádosti o změnu'!H17))))))))))</f>
        <v>0</v>
      </c>
      <c r="P17" s="267">
        <f>IF('Rozpočet + Žádosti o změnu'!$ER$2="ano",'Rozpočet + Žádosti o změnu'!EM17,IF('Rozpočet + Žádosti o změnu'!$EF$2="ano",'Rozpočet + Žádosti o změnu'!EA17,IF('Rozpočet + Žádosti o změnu'!$DT$2="ano",'Rozpočet + Žádosti o změnu'!DO17,IF('Rozpočet + Žádosti o změnu'!$DH$2="ano",'Rozpočet + Žádosti o změnu'!DC17,IF('Rozpočet + Žádosti o změnu'!$CV$2="ano",'Rozpočet + Žádosti o změnu'!CQ17,IF('Rozpočet + Žádosti o změnu'!$CJ$2="ano",'Rozpočet + Žádosti o změnu'!CE17,IF('Rozpočet + Žádosti o změnu'!$BX$2="ano",'Rozpočet + Žádosti o změnu'!BS17,IF('Rozpočet + Žádosti o změnu'!$BL$2="ano",'Rozpočet + Žádosti o změnu'!BG17,IF('Rozpočet + Žádosti o změnu'!$AZ$2="ano",'Rozpočet + Žádosti o změnu'!AU17,IF('Rozpočet + Žádosti o změnu'!$AN$2="ano",'Rozpočet + Žádosti o změnu'!AI17,'Rozpočet + Žádosti o změnu'!I17))))))))))</f>
        <v>0</v>
      </c>
      <c r="Q17" s="267">
        <f>IF('Rozpočet + Žádosti o změnu'!$ER$2="ano",'Rozpočet + Žádosti o změnu'!EN17,IF('Rozpočet + Žádosti o změnu'!$EF$2="ano",'Rozpočet + Žádosti o změnu'!EB17,IF('Rozpočet + Žádosti o změnu'!$DT$2="ano",'Rozpočet + Žádosti o změnu'!DP17,IF('Rozpočet + Žádosti o změnu'!$DH$2="ano",'Rozpočet + Žádosti o změnu'!DD17,IF('Rozpočet + Žádosti o změnu'!$CV$2="ano",'Rozpočet + Žádosti o změnu'!CR17,IF('Rozpočet + Žádosti o změnu'!$CJ$2="ano",'Rozpočet + Žádosti o změnu'!CF17,IF('Rozpočet + Žádosti o změnu'!$BX$2="ano",'Rozpočet + Žádosti o změnu'!BT17,IF('Rozpočet + Žádosti o změnu'!$BL$2="ano",'Rozpočet + Žádosti o změnu'!BH17,IF('Rozpočet + Žádosti o změnu'!$AZ$2="ano",'Rozpočet + Žádosti o změnu'!AV17,IF('Rozpočet + Žádosti o změnu'!$AN$2="ano",'Rozpočet + Žádosti o změnu'!AJ17,'Rozpočet + Žádosti o změnu'!J17))))))))))</f>
        <v>0</v>
      </c>
      <c r="R17" s="267">
        <f>IF('Rozpočet + Žádosti o změnu'!$ER$2="ano",'Rozpočet + Žádosti o změnu'!EO17,IF('Rozpočet + Žádosti o změnu'!$EF$2="ano",'Rozpočet + Žádosti o změnu'!EC17,IF('Rozpočet + Žádosti o změnu'!$DT$2="ano",'Rozpočet + Žádosti o změnu'!DQ17,IF('Rozpočet + Žádosti o změnu'!$DH$2="ano",'Rozpočet + Žádosti o změnu'!DE17,IF('Rozpočet + Žádosti o změnu'!$CV$2="ano",'Rozpočet + Žádosti o změnu'!CS17,IF('Rozpočet + Žádosti o změnu'!$CJ$2="ano",'Rozpočet + Žádosti o změnu'!CG17,IF('Rozpočet + Žádosti o změnu'!$BX$2="ano",'Rozpočet + Žádosti o změnu'!BU17,IF('Rozpočet + Žádosti o změnu'!$BL$2="ano",'Rozpočet + Žádosti o změnu'!BI17,IF('Rozpočet + Žádosti o změnu'!$AZ$2="ano",'Rozpočet + Žádosti o změnu'!AW17,IF('Rozpočet + Žádosti o změnu'!$AN$2="ano",'Rozpočet + Žádosti o změnu'!AK17,'Rozpočet + Žádosti o změnu'!K17))))))))))</f>
        <v>0</v>
      </c>
      <c r="S17" s="267">
        <f>IF('Rozpočet + Žádosti o změnu'!$ER$2="ano",'Rozpočet + Žádosti o změnu'!EP17,IF('Rozpočet + Žádosti o změnu'!$EF$2="ano",'Rozpočet + Žádosti o změnu'!ED17,IF('Rozpočet + Žádosti o změnu'!$DT$2="ano",'Rozpočet + Žádosti o změnu'!DR17,IF('Rozpočet + Žádosti o změnu'!$DH$2="ano",'Rozpočet + Žádosti o změnu'!DF17,IF('Rozpočet + Žádosti o změnu'!$CV$2="ano",'Rozpočet + Žádosti o změnu'!CT17,IF('Rozpočet + Žádosti o změnu'!$CJ$2="ano",'Rozpočet + Žádosti o změnu'!CH17,IF('Rozpočet + Žádosti o změnu'!$BX$2="ano",'Rozpočet + Žádosti o změnu'!BV17,IF('Rozpočet + Žádosti o změnu'!$BL$2="ano",'Rozpočet + Žádosti o změnu'!BJ17,IF('Rozpočet + Žádosti o změnu'!$AZ$2="ano",'Rozpočet + Žádosti o změnu'!AX17,IF('Rozpočet + Žádosti o změnu'!$AN$2="ano",'Rozpočet + Žádosti o změnu'!AL17,'Rozpočet + Žádosti o změnu'!L17))))))))))</f>
        <v>0</v>
      </c>
      <c r="T17" s="267">
        <f>IF('Rozpočet + Žádosti o změnu'!$ER$2="ano",'Rozpočet + Žádosti o změnu'!EQ17,IF('Rozpočet + Žádosti o změnu'!$EF$2="ano",'Rozpočet + Žádosti o změnu'!EE17,IF('Rozpočet + Žádosti o změnu'!$DT$2="ano",'Rozpočet + Žádosti o změnu'!DS17,IF('Rozpočet + Žádosti o změnu'!$DH$2="ano",'Rozpočet + Žádosti o změnu'!DG17,IF('Rozpočet + Žádosti o změnu'!$CV$2="ano",'Rozpočet + Žádosti o změnu'!CU17,IF('Rozpočet + Žádosti o změnu'!$CJ$2="ano",'Rozpočet + Žádosti o změnu'!CI17,IF('Rozpočet + Žádosti o změnu'!$BX$2="ano",'Rozpočet + Žádosti o změnu'!BW17,IF('Rozpočet + Žádosti o změnu'!$BL$2="ano",'Rozpočet + Žádosti o změnu'!BK17,IF('Rozpočet + Žádosti o změnu'!$AZ$2="ano",'Rozpočet + Žádosti o změnu'!AY17,IF('Rozpočet + Žádosti o změnu'!$AN$2="ano",'Rozpočet + Žádosti o změnu'!AM17,'Rozpočet + Žádosti o změnu'!M17))))))))))</f>
        <v>0</v>
      </c>
      <c r="U17" s="267">
        <f>IF('Rozpočet + Žádosti o změnu'!$ER$2="ano",'Rozpočet + Žádosti o změnu'!ER17,IF('Rozpočet + Žádosti o změnu'!$EF$2="ano",'Rozpočet + Žádosti o změnu'!EF17,IF('Rozpočet + Žádosti o změnu'!$DT$2="ano",'Rozpočet + Žádosti o změnu'!DT17,IF('Rozpočet + Žádosti o změnu'!$DH$2="ano",'Rozpočet + Žádosti o změnu'!DH17,IF('Rozpočet + Žádosti o změnu'!$CV$2="ano",'Rozpočet + Žádosti o změnu'!CV17,IF('Rozpočet + Žádosti o změnu'!$CJ$2="ano",'Rozpočet + Žádosti o změnu'!CJ17,IF('Rozpočet + Žádosti o změnu'!$BX$2="ano",'Rozpočet + Žádosti o změnu'!BX17,IF('Rozpočet + Žádosti o změnu'!$BL$2="ano",'Rozpočet + Žádosti o změnu'!BL17,IF('Rozpočet + Žádosti o změnu'!$AZ$2="ano",'Rozpočet + Žádosti o změnu'!AZ17,IF('Rozpočet + Žádosti o změnu'!$AN$2="ano",'Rozpočet + Žádosti o změnu'!AN17,'Rozpočet + Žádosti o změnu'!N17))))))))))</f>
        <v>0</v>
      </c>
      <c r="W17" s="281">
        <f>IF('ZoR č. 1'!$D17="",0,'ZoR č. 1'!G17)+IF('ZoR č. 2'!$D17="",0,'ZoR č. 2'!G17)+IF('ZoR č. 3'!$D17="",0,'ZoR č. 3'!G17)+IF('ZoR č. 4'!$D17="",0,'ZoR č. 4'!G17)+IF('ZoR č. 5'!$D17="",0,'ZoR č. 5'!G17)+IF('ZoR č. 6'!$D17="",0,'ZoR č. 6'!G17)+IF('ZoR č. 7'!$D17="",0,'ZoR č. 7'!G17)+IF('ZoR č. 8'!$D17="",0,'ZoR č. 8'!G17)+IF('ZoR č. 9'!$D17="",0,'ZoR č. 9'!G17)+IF('ZoR č. 10'!$D17="",0,'ZoR č. 10'!G17)+IF(ZZoR!$D17="",0,ZZoR!G17)</f>
        <v>0</v>
      </c>
      <c r="X17" s="281">
        <f>IF('ZoR č. 1'!$D17="",0,'ZoR č. 1'!H17)+IF('ZoR č. 2'!$D17="",0,'ZoR č. 2'!H17)+IF('ZoR č. 3'!$D17="",0,'ZoR č. 3'!H17)+IF('ZoR č. 4'!$D17="",0,'ZoR č. 4'!H17)+IF('ZoR č. 5'!$D17="",0,'ZoR č. 5'!H17)+IF('ZoR č. 6'!$D17="",0,'ZoR č. 6'!H17)+IF('ZoR č. 7'!$D17="",0,'ZoR č. 7'!H17)+IF('ZoR č. 8'!$D17="",0,'ZoR č. 8'!H17)+IF('ZoR č. 9'!$D17="",0,'ZoR č. 9'!H17)+IF('ZoR č. 10'!$D17="",0,'ZoR č. 10'!H17)+IF(ZZoR!$D17="",0,ZZoR!H17)</f>
        <v>0</v>
      </c>
      <c r="Y17" s="281">
        <f>IF('ZoR č. 1'!$D17="",0,'ZoR č. 1'!I17)+IF('ZoR č. 2'!$D17="",0,'ZoR č. 2'!I17)+IF('ZoR č. 3'!$D17="",0,'ZoR č. 3'!I17)+IF('ZoR č. 4'!$D17="",0,'ZoR č. 4'!I17)+IF('ZoR č. 5'!$D17="",0,'ZoR č. 5'!I17)+IF('ZoR č. 6'!$D17="",0,'ZoR č. 6'!I17)+IF('ZoR č. 7'!$D17="",0,'ZoR č. 7'!I17)+IF('ZoR č. 8'!$D17="",0,'ZoR č. 8'!I17)+IF('ZoR č. 9'!$D17="",0,'ZoR č. 9'!I17)+IF('ZoR č. 10'!$D17="",0,'ZoR č. 10'!I17)+IF(ZZoR!$D17="",0,ZZoR!I17)</f>
        <v>0</v>
      </c>
      <c r="Z17" s="281">
        <f>IF('ZoR č. 1'!$D17="",0,'ZoR č. 1'!J17)+IF('ZoR č. 2'!$D17="",0,'ZoR č. 2'!J17)+IF('ZoR č. 3'!$D17="",0,'ZoR č. 3'!J17)+IF('ZoR č. 4'!$D17="",0,'ZoR č. 4'!J17)+IF('ZoR č. 5'!$D17="",0,'ZoR č. 5'!J17)+IF('ZoR č. 6'!$D17="",0,'ZoR č. 6'!J17)+IF('ZoR č. 7'!$D17="",0,'ZoR č. 7'!J17)+IF('ZoR č. 8'!$D17="",0,'ZoR č. 8'!J17)+IF('ZoR č. 9'!$D17="",0,'ZoR č. 9'!J17)+IF('ZoR č. 10'!$D17="",0,'ZoR č. 10'!J17)+IF(ZZoR!$D17="",0,ZZoR!J17)</f>
        <v>0</v>
      </c>
      <c r="AA17" s="281">
        <f>IF('ZoR č. 1'!$D17="",0,'ZoR č. 1'!K17)+IF('ZoR č. 2'!$D17="",0,'ZoR č. 2'!K17)+IF('ZoR č. 3'!$D17="",0,'ZoR č. 3'!K17)+IF('ZoR č. 4'!$D17="",0,'ZoR č. 4'!K17)+IF('ZoR č. 5'!$D17="",0,'ZoR č. 5'!K17)+IF('ZoR č. 6'!$D17="",0,'ZoR č. 6'!K17)+IF('ZoR č. 7'!$D17="",0,'ZoR č. 7'!K17)+IF('ZoR č. 8'!$D17="",0,'ZoR č. 8'!K17)+IF('ZoR č. 9'!$D17="",0,'ZoR č. 9'!K17)+IF('ZoR č. 10'!$D17="",0,'ZoR č. 10'!K17)+IF(ZZoR!$D17="",0,ZZoR!K17)</f>
        <v>0</v>
      </c>
      <c r="AB17" s="281">
        <f>IF('ZoR č. 1'!$D17="",0,'ZoR č. 1'!L17)+IF('ZoR č. 2'!$D17="",0,'ZoR č. 2'!L17)+IF('ZoR č. 3'!$D17="",0,'ZoR č. 3'!L17)+IF('ZoR č. 4'!$D17="",0,'ZoR č. 4'!L17)+IF('ZoR č. 5'!$D17="",0,'ZoR č. 5'!L17)+IF('ZoR č. 6'!$D17="",0,'ZoR č. 6'!L17)+IF('ZoR č. 7'!$D17="",0,'ZoR č. 7'!L17)+IF('ZoR č. 8'!$D17="",0,'ZoR č. 8'!L17)+IF('ZoR č. 9'!$D17="",0,'ZoR č. 9'!L17)+IF('ZoR č. 10'!$D17="",0,'ZoR č. 10'!L17)+IF(ZZoR!$D17="",0,ZZoR!L17)</f>
        <v>0</v>
      </c>
      <c r="AC17" s="281">
        <f>IF('ZoR č. 1'!$D17="",0,'ZoR č. 1'!M17)+IF('ZoR č. 2'!$D17="",0,'ZoR č. 2'!M17)+IF('ZoR č. 3'!$D17="",0,'ZoR č. 3'!M17)+IF('ZoR č. 4'!$D17="",0,'ZoR č. 4'!M17)+IF('ZoR č. 5'!$D17="",0,'ZoR č. 5'!M17)+IF('ZoR č. 6'!$D17="",0,'ZoR č. 6'!M17)+IF('ZoR č. 7'!$D17="",0,'ZoR č. 7'!M17)+IF('ZoR č. 8'!$D17="",0,'ZoR č. 8'!M17)+IF('ZoR č. 9'!$D17="",0,'ZoR č. 9'!M17)+IF('ZoR č. 10'!$D17="",0,'ZoR č. 10'!M17)+IF(ZZoR!$D17="",0,ZZoR!M17)</f>
        <v>0</v>
      </c>
      <c r="AE17" s="282" t="str">
        <f t="shared" si="3"/>
        <v/>
      </c>
    </row>
    <row r="18" spans="2:31" x14ac:dyDescent="0.25">
      <c r="B18" s="9" t="s">
        <v>61</v>
      </c>
      <c r="C18" s="98" t="str">
        <f>IF(COUNTA('Přehled partnerů'!C18:D18)&lt;&gt;2,"partner neuveden",IF('Přehled partnerů'!H18="ANO",'Přehled partnerů'!C18,"v tomto období nerelevantní"))</f>
        <v>partner neuveden</v>
      </c>
      <c r="D18" s="108" t="str">
        <f>IF(COUNTA('Přehled partnerů'!C18:D18)&lt;&gt;2,"",IF('Přehled partnerů'!H18="ANO",'Přehled partnerů'!D18,""))</f>
        <v/>
      </c>
      <c r="E18" s="21" t="str">
        <f t="shared" si="0"/>
        <v/>
      </c>
      <c r="F18" s="114" t="str">
        <f t="shared" si="1"/>
        <v/>
      </c>
      <c r="G18" s="125">
        <v>0</v>
      </c>
      <c r="H18" s="126">
        <v>0</v>
      </c>
      <c r="I18" s="126">
        <v>0</v>
      </c>
      <c r="J18" s="126">
        <v>0</v>
      </c>
      <c r="K18" s="16">
        <v>0</v>
      </c>
      <c r="L18" s="16">
        <v>0</v>
      </c>
      <c r="M18" s="20">
        <v>0</v>
      </c>
      <c r="N18" s="58" t="str">
        <f t="shared" si="2"/>
        <v/>
      </c>
      <c r="O18" s="267">
        <f>IF('Rozpočet + Žádosti o změnu'!$ER$2="ano",'Rozpočet + Žádosti o změnu'!EL18,IF('Rozpočet + Žádosti o změnu'!$EF$2="ano",'Rozpočet + Žádosti o změnu'!DZ18,IF('Rozpočet + Žádosti o změnu'!$DT$2="ano",'Rozpočet + Žádosti o změnu'!DN18,IF('Rozpočet + Žádosti o změnu'!$DH$2="ano",'Rozpočet + Žádosti o změnu'!DB18,IF('Rozpočet + Žádosti o změnu'!$CV$2="ano",'Rozpočet + Žádosti o změnu'!CP18,IF('Rozpočet + Žádosti o změnu'!$CJ$2="ano",'Rozpočet + Žádosti o změnu'!CD18,IF('Rozpočet + Žádosti o změnu'!$BX$2="ano",'Rozpočet + Žádosti o změnu'!BR18,IF('Rozpočet + Žádosti o změnu'!$BL$2="ano",'Rozpočet + Žádosti o změnu'!BF18,IF('Rozpočet + Žádosti o změnu'!$AZ$2="ano",'Rozpočet + Žádosti o změnu'!AT18,IF('Rozpočet + Žádosti o změnu'!$AN$2="ano",'Rozpočet + Žádosti o změnu'!AH18,'Rozpočet + Žádosti o změnu'!H18))))))))))</f>
        <v>0</v>
      </c>
      <c r="P18" s="267">
        <f>IF('Rozpočet + Žádosti o změnu'!$ER$2="ano",'Rozpočet + Žádosti o změnu'!EM18,IF('Rozpočet + Žádosti o změnu'!$EF$2="ano",'Rozpočet + Žádosti o změnu'!EA18,IF('Rozpočet + Žádosti o změnu'!$DT$2="ano",'Rozpočet + Žádosti o změnu'!DO18,IF('Rozpočet + Žádosti o změnu'!$DH$2="ano",'Rozpočet + Žádosti o změnu'!DC18,IF('Rozpočet + Žádosti o změnu'!$CV$2="ano",'Rozpočet + Žádosti o změnu'!CQ18,IF('Rozpočet + Žádosti o změnu'!$CJ$2="ano",'Rozpočet + Žádosti o změnu'!CE18,IF('Rozpočet + Žádosti o změnu'!$BX$2="ano",'Rozpočet + Žádosti o změnu'!BS18,IF('Rozpočet + Žádosti o změnu'!$BL$2="ano",'Rozpočet + Žádosti o změnu'!BG18,IF('Rozpočet + Žádosti o změnu'!$AZ$2="ano",'Rozpočet + Žádosti o změnu'!AU18,IF('Rozpočet + Žádosti o změnu'!$AN$2="ano",'Rozpočet + Žádosti o změnu'!AI18,'Rozpočet + Žádosti o změnu'!I18))))))))))</f>
        <v>0</v>
      </c>
      <c r="Q18" s="267">
        <f>IF('Rozpočet + Žádosti o změnu'!$ER$2="ano",'Rozpočet + Žádosti o změnu'!EN18,IF('Rozpočet + Žádosti o změnu'!$EF$2="ano",'Rozpočet + Žádosti o změnu'!EB18,IF('Rozpočet + Žádosti o změnu'!$DT$2="ano",'Rozpočet + Žádosti o změnu'!DP18,IF('Rozpočet + Žádosti o změnu'!$DH$2="ano",'Rozpočet + Žádosti o změnu'!DD18,IF('Rozpočet + Žádosti o změnu'!$CV$2="ano",'Rozpočet + Žádosti o změnu'!CR18,IF('Rozpočet + Žádosti o změnu'!$CJ$2="ano",'Rozpočet + Žádosti o změnu'!CF18,IF('Rozpočet + Žádosti o změnu'!$BX$2="ano",'Rozpočet + Žádosti o změnu'!BT18,IF('Rozpočet + Žádosti o změnu'!$BL$2="ano",'Rozpočet + Žádosti o změnu'!BH18,IF('Rozpočet + Žádosti o změnu'!$AZ$2="ano",'Rozpočet + Žádosti o změnu'!AV18,IF('Rozpočet + Žádosti o změnu'!$AN$2="ano",'Rozpočet + Žádosti o změnu'!AJ18,'Rozpočet + Žádosti o změnu'!J18))))))))))</f>
        <v>0</v>
      </c>
      <c r="R18" s="267">
        <f>IF('Rozpočet + Žádosti o změnu'!$ER$2="ano",'Rozpočet + Žádosti o změnu'!EO18,IF('Rozpočet + Žádosti o změnu'!$EF$2="ano",'Rozpočet + Žádosti o změnu'!EC18,IF('Rozpočet + Žádosti o změnu'!$DT$2="ano",'Rozpočet + Žádosti o změnu'!DQ18,IF('Rozpočet + Žádosti o změnu'!$DH$2="ano",'Rozpočet + Žádosti o změnu'!DE18,IF('Rozpočet + Žádosti o změnu'!$CV$2="ano",'Rozpočet + Žádosti o změnu'!CS18,IF('Rozpočet + Žádosti o změnu'!$CJ$2="ano",'Rozpočet + Žádosti o změnu'!CG18,IF('Rozpočet + Žádosti o změnu'!$BX$2="ano",'Rozpočet + Žádosti o změnu'!BU18,IF('Rozpočet + Žádosti o změnu'!$BL$2="ano",'Rozpočet + Žádosti o změnu'!BI18,IF('Rozpočet + Žádosti o změnu'!$AZ$2="ano",'Rozpočet + Žádosti o změnu'!AW18,IF('Rozpočet + Žádosti o změnu'!$AN$2="ano",'Rozpočet + Žádosti o změnu'!AK18,'Rozpočet + Žádosti o změnu'!K18))))))))))</f>
        <v>0</v>
      </c>
      <c r="S18" s="267">
        <f>IF('Rozpočet + Žádosti o změnu'!$ER$2="ano",'Rozpočet + Žádosti o změnu'!EP18,IF('Rozpočet + Žádosti o změnu'!$EF$2="ano",'Rozpočet + Žádosti o změnu'!ED18,IF('Rozpočet + Žádosti o změnu'!$DT$2="ano",'Rozpočet + Žádosti o změnu'!DR18,IF('Rozpočet + Žádosti o změnu'!$DH$2="ano",'Rozpočet + Žádosti o změnu'!DF18,IF('Rozpočet + Žádosti o změnu'!$CV$2="ano",'Rozpočet + Žádosti o změnu'!CT18,IF('Rozpočet + Žádosti o změnu'!$CJ$2="ano",'Rozpočet + Žádosti o změnu'!CH18,IF('Rozpočet + Žádosti o změnu'!$BX$2="ano",'Rozpočet + Žádosti o změnu'!BV18,IF('Rozpočet + Žádosti o změnu'!$BL$2="ano",'Rozpočet + Žádosti o změnu'!BJ18,IF('Rozpočet + Žádosti o změnu'!$AZ$2="ano",'Rozpočet + Žádosti o změnu'!AX18,IF('Rozpočet + Žádosti o změnu'!$AN$2="ano",'Rozpočet + Žádosti o změnu'!AL18,'Rozpočet + Žádosti o změnu'!L18))))))))))</f>
        <v>0</v>
      </c>
      <c r="T18" s="267">
        <f>IF('Rozpočet + Žádosti o změnu'!$ER$2="ano",'Rozpočet + Žádosti o změnu'!EQ18,IF('Rozpočet + Žádosti o změnu'!$EF$2="ano",'Rozpočet + Žádosti o změnu'!EE18,IF('Rozpočet + Žádosti o změnu'!$DT$2="ano",'Rozpočet + Žádosti o změnu'!DS18,IF('Rozpočet + Žádosti o změnu'!$DH$2="ano",'Rozpočet + Žádosti o změnu'!DG18,IF('Rozpočet + Žádosti o změnu'!$CV$2="ano",'Rozpočet + Žádosti o změnu'!CU18,IF('Rozpočet + Žádosti o změnu'!$CJ$2="ano",'Rozpočet + Žádosti o změnu'!CI18,IF('Rozpočet + Žádosti o změnu'!$BX$2="ano",'Rozpočet + Žádosti o změnu'!BW18,IF('Rozpočet + Žádosti o změnu'!$BL$2="ano",'Rozpočet + Žádosti o změnu'!BK18,IF('Rozpočet + Žádosti o změnu'!$AZ$2="ano",'Rozpočet + Žádosti o změnu'!AY18,IF('Rozpočet + Žádosti o změnu'!$AN$2="ano",'Rozpočet + Žádosti o změnu'!AM18,'Rozpočet + Žádosti o změnu'!M18))))))))))</f>
        <v>0</v>
      </c>
      <c r="U18" s="267">
        <f>IF('Rozpočet + Žádosti o změnu'!$ER$2="ano",'Rozpočet + Žádosti o změnu'!ER18,IF('Rozpočet + Žádosti o změnu'!$EF$2="ano",'Rozpočet + Žádosti o změnu'!EF18,IF('Rozpočet + Žádosti o změnu'!$DT$2="ano",'Rozpočet + Žádosti o změnu'!DT18,IF('Rozpočet + Žádosti o změnu'!$DH$2="ano",'Rozpočet + Žádosti o změnu'!DH18,IF('Rozpočet + Žádosti o změnu'!$CV$2="ano",'Rozpočet + Žádosti o změnu'!CV18,IF('Rozpočet + Žádosti o změnu'!$CJ$2="ano",'Rozpočet + Žádosti o změnu'!CJ18,IF('Rozpočet + Žádosti o změnu'!$BX$2="ano",'Rozpočet + Žádosti o změnu'!BX18,IF('Rozpočet + Žádosti o změnu'!$BL$2="ano",'Rozpočet + Žádosti o změnu'!BL18,IF('Rozpočet + Žádosti o změnu'!$AZ$2="ano",'Rozpočet + Žádosti o změnu'!AZ18,IF('Rozpočet + Žádosti o změnu'!$AN$2="ano",'Rozpočet + Žádosti o změnu'!AN18,'Rozpočet + Žádosti o změnu'!N18))))))))))</f>
        <v>0</v>
      </c>
      <c r="W18" s="281">
        <f>IF('ZoR č. 1'!$D18="",0,'ZoR č. 1'!G18)+IF('ZoR č. 2'!$D18="",0,'ZoR č. 2'!G18)+IF('ZoR č. 3'!$D18="",0,'ZoR č. 3'!G18)+IF('ZoR č. 4'!$D18="",0,'ZoR č. 4'!G18)+IF('ZoR č. 5'!$D18="",0,'ZoR č. 5'!G18)+IF('ZoR č. 6'!$D18="",0,'ZoR č. 6'!G18)+IF('ZoR č. 7'!$D18="",0,'ZoR č. 7'!G18)+IF('ZoR č. 8'!$D18="",0,'ZoR č. 8'!G18)+IF('ZoR č. 9'!$D18="",0,'ZoR č. 9'!G18)+IF('ZoR č. 10'!$D18="",0,'ZoR č. 10'!G18)+IF(ZZoR!$D18="",0,ZZoR!G18)</f>
        <v>0</v>
      </c>
      <c r="X18" s="281">
        <f>IF('ZoR č. 1'!$D18="",0,'ZoR č. 1'!H18)+IF('ZoR č. 2'!$D18="",0,'ZoR č. 2'!H18)+IF('ZoR č. 3'!$D18="",0,'ZoR č. 3'!H18)+IF('ZoR č. 4'!$D18="",0,'ZoR č. 4'!H18)+IF('ZoR č. 5'!$D18="",0,'ZoR č. 5'!H18)+IF('ZoR č. 6'!$D18="",0,'ZoR č. 6'!H18)+IF('ZoR č. 7'!$D18="",0,'ZoR č. 7'!H18)+IF('ZoR č. 8'!$D18="",0,'ZoR č. 8'!H18)+IF('ZoR č. 9'!$D18="",0,'ZoR č. 9'!H18)+IF('ZoR č. 10'!$D18="",0,'ZoR č. 10'!H18)+IF(ZZoR!$D18="",0,ZZoR!H18)</f>
        <v>0</v>
      </c>
      <c r="Y18" s="281">
        <f>IF('ZoR č. 1'!$D18="",0,'ZoR č. 1'!I18)+IF('ZoR č. 2'!$D18="",0,'ZoR č. 2'!I18)+IF('ZoR č. 3'!$D18="",0,'ZoR č. 3'!I18)+IF('ZoR č. 4'!$D18="",0,'ZoR č. 4'!I18)+IF('ZoR č. 5'!$D18="",0,'ZoR č. 5'!I18)+IF('ZoR č. 6'!$D18="",0,'ZoR č. 6'!I18)+IF('ZoR č. 7'!$D18="",0,'ZoR č. 7'!I18)+IF('ZoR č. 8'!$D18="",0,'ZoR č. 8'!I18)+IF('ZoR č. 9'!$D18="",0,'ZoR č. 9'!I18)+IF('ZoR č. 10'!$D18="",0,'ZoR č. 10'!I18)+IF(ZZoR!$D18="",0,ZZoR!I18)</f>
        <v>0</v>
      </c>
      <c r="Z18" s="281">
        <f>IF('ZoR č. 1'!$D18="",0,'ZoR č. 1'!J18)+IF('ZoR č. 2'!$D18="",0,'ZoR č. 2'!J18)+IF('ZoR č. 3'!$D18="",0,'ZoR č. 3'!J18)+IF('ZoR č. 4'!$D18="",0,'ZoR č. 4'!J18)+IF('ZoR č. 5'!$D18="",0,'ZoR č. 5'!J18)+IF('ZoR č. 6'!$D18="",0,'ZoR č. 6'!J18)+IF('ZoR č. 7'!$D18="",0,'ZoR č. 7'!J18)+IF('ZoR č. 8'!$D18="",0,'ZoR č. 8'!J18)+IF('ZoR č. 9'!$D18="",0,'ZoR č. 9'!J18)+IF('ZoR č. 10'!$D18="",0,'ZoR č. 10'!J18)+IF(ZZoR!$D18="",0,ZZoR!J18)</f>
        <v>0</v>
      </c>
      <c r="AA18" s="281">
        <f>IF('ZoR č. 1'!$D18="",0,'ZoR č. 1'!K18)+IF('ZoR č. 2'!$D18="",0,'ZoR č. 2'!K18)+IF('ZoR č. 3'!$D18="",0,'ZoR č. 3'!K18)+IF('ZoR č. 4'!$D18="",0,'ZoR č. 4'!K18)+IF('ZoR č. 5'!$D18="",0,'ZoR č. 5'!K18)+IF('ZoR č. 6'!$D18="",0,'ZoR č. 6'!K18)+IF('ZoR č. 7'!$D18="",0,'ZoR č. 7'!K18)+IF('ZoR č. 8'!$D18="",0,'ZoR č. 8'!K18)+IF('ZoR č. 9'!$D18="",0,'ZoR č. 9'!K18)+IF('ZoR č. 10'!$D18="",0,'ZoR č. 10'!K18)+IF(ZZoR!$D18="",0,ZZoR!K18)</f>
        <v>0</v>
      </c>
      <c r="AB18" s="281">
        <f>IF('ZoR č. 1'!$D18="",0,'ZoR č. 1'!L18)+IF('ZoR č. 2'!$D18="",0,'ZoR č. 2'!L18)+IF('ZoR č. 3'!$D18="",0,'ZoR č. 3'!L18)+IF('ZoR č. 4'!$D18="",0,'ZoR č. 4'!L18)+IF('ZoR č. 5'!$D18="",0,'ZoR č. 5'!L18)+IF('ZoR č. 6'!$D18="",0,'ZoR č. 6'!L18)+IF('ZoR č. 7'!$D18="",0,'ZoR č. 7'!L18)+IF('ZoR č. 8'!$D18="",0,'ZoR č. 8'!L18)+IF('ZoR č. 9'!$D18="",0,'ZoR č. 9'!L18)+IF('ZoR č. 10'!$D18="",0,'ZoR č. 10'!L18)+IF(ZZoR!$D18="",0,ZZoR!L18)</f>
        <v>0</v>
      </c>
      <c r="AC18" s="281">
        <f>IF('ZoR č. 1'!$D18="",0,'ZoR č. 1'!M18)+IF('ZoR č. 2'!$D18="",0,'ZoR č. 2'!M18)+IF('ZoR č. 3'!$D18="",0,'ZoR č. 3'!M18)+IF('ZoR č. 4'!$D18="",0,'ZoR č. 4'!M18)+IF('ZoR č. 5'!$D18="",0,'ZoR č. 5'!M18)+IF('ZoR č. 6'!$D18="",0,'ZoR č. 6'!M18)+IF('ZoR č. 7'!$D18="",0,'ZoR č. 7'!M18)+IF('ZoR č. 8'!$D18="",0,'ZoR č. 8'!M18)+IF('ZoR č. 9'!$D18="",0,'ZoR č. 9'!M18)+IF('ZoR č. 10'!$D18="",0,'ZoR č. 10'!M18)+IF(ZZoR!$D18="",0,ZZoR!M18)</f>
        <v>0</v>
      </c>
      <c r="AE18" s="282" t="str">
        <f t="shared" si="3"/>
        <v/>
      </c>
    </row>
    <row r="19" spans="2:31" x14ac:dyDescent="0.25">
      <c r="B19" s="9" t="s">
        <v>62</v>
      </c>
      <c r="C19" s="98" t="str">
        <f>IF(COUNTA('Přehled partnerů'!C19:D19)&lt;&gt;2,"partner neuveden",IF('Přehled partnerů'!H19="ANO",'Přehled partnerů'!C19,"v tomto období nerelevantní"))</f>
        <v>partner neuveden</v>
      </c>
      <c r="D19" s="108" t="str">
        <f>IF(COUNTA('Přehled partnerů'!C19:D19)&lt;&gt;2,"",IF('Přehled partnerů'!H19="ANO",'Přehled partnerů'!D19,""))</f>
        <v/>
      </c>
      <c r="E19" s="21" t="str">
        <f t="shared" si="0"/>
        <v/>
      </c>
      <c r="F19" s="114" t="str">
        <f t="shared" si="1"/>
        <v/>
      </c>
      <c r="G19" s="125">
        <v>0</v>
      </c>
      <c r="H19" s="126">
        <v>0</v>
      </c>
      <c r="I19" s="126">
        <v>0</v>
      </c>
      <c r="J19" s="126">
        <v>0</v>
      </c>
      <c r="K19" s="16">
        <v>0</v>
      </c>
      <c r="L19" s="16">
        <v>0</v>
      </c>
      <c r="M19" s="20">
        <v>0</v>
      </c>
      <c r="N19" s="58" t="str">
        <f t="shared" si="2"/>
        <v/>
      </c>
      <c r="O19" s="267">
        <f>IF('Rozpočet + Žádosti o změnu'!$ER$2="ano",'Rozpočet + Žádosti o změnu'!EL19,IF('Rozpočet + Žádosti o změnu'!$EF$2="ano",'Rozpočet + Žádosti o změnu'!DZ19,IF('Rozpočet + Žádosti o změnu'!$DT$2="ano",'Rozpočet + Žádosti o změnu'!DN19,IF('Rozpočet + Žádosti o změnu'!$DH$2="ano",'Rozpočet + Žádosti o změnu'!DB19,IF('Rozpočet + Žádosti o změnu'!$CV$2="ano",'Rozpočet + Žádosti o změnu'!CP19,IF('Rozpočet + Žádosti o změnu'!$CJ$2="ano",'Rozpočet + Žádosti o změnu'!CD19,IF('Rozpočet + Žádosti o změnu'!$BX$2="ano",'Rozpočet + Žádosti o změnu'!BR19,IF('Rozpočet + Žádosti o změnu'!$BL$2="ano",'Rozpočet + Žádosti o změnu'!BF19,IF('Rozpočet + Žádosti o změnu'!$AZ$2="ano",'Rozpočet + Žádosti o změnu'!AT19,IF('Rozpočet + Žádosti o změnu'!$AN$2="ano",'Rozpočet + Žádosti o změnu'!AH19,'Rozpočet + Žádosti o změnu'!H19))))))))))</f>
        <v>0</v>
      </c>
      <c r="P19" s="267">
        <f>IF('Rozpočet + Žádosti o změnu'!$ER$2="ano",'Rozpočet + Žádosti o změnu'!EM19,IF('Rozpočet + Žádosti o změnu'!$EF$2="ano",'Rozpočet + Žádosti o změnu'!EA19,IF('Rozpočet + Žádosti o změnu'!$DT$2="ano",'Rozpočet + Žádosti o změnu'!DO19,IF('Rozpočet + Žádosti o změnu'!$DH$2="ano",'Rozpočet + Žádosti o změnu'!DC19,IF('Rozpočet + Žádosti o změnu'!$CV$2="ano",'Rozpočet + Žádosti o změnu'!CQ19,IF('Rozpočet + Žádosti o změnu'!$CJ$2="ano",'Rozpočet + Žádosti o změnu'!CE19,IF('Rozpočet + Žádosti o změnu'!$BX$2="ano",'Rozpočet + Žádosti o změnu'!BS19,IF('Rozpočet + Žádosti o změnu'!$BL$2="ano",'Rozpočet + Žádosti o změnu'!BG19,IF('Rozpočet + Žádosti o změnu'!$AZ$2="ano",'Rozpočet + Žádosti o změnu'!AU19,IF('Rozpočet + Žádosti o změnu'!$AN$2="ano",'Rozpočet + Žádosti o změnu'!AI19,'Rozpočet + Žádosti o změnu'!I19))))))))))</f>
        <v>0</v>
      </c>
      <c r="Q19" s="267">
        <f>IF('Rozpočet + Žádosti o změnu'!$ER$2="ano",'Rozpočet + Žádosti o změnu'!EN19,IF('Rozpočet + Žádosti o změnu'!$EF$2="ano",'Rozpočet + Žádosti o změnu'!EB19,IF('Rozpočet + Žádosti o změnu'!$DT$2="ano",'Rozpočet + Žádosti o změnu'!DP19,IF('Rozpočet + Žádosti o změnu'!$DH$2="ano",'Rozpočet + Žádosti o změnu'!DD19,IF('Rozpočet + Žádosti o změnu'!$CV$2="ano",'Rozpočet + Žádosti o změnu'!CR19,IF('Rozpočet + Žádosti o změnu'!$CJ$2="ano",'Rozpočet + Žádosti o změnu'!CF19,IF('Rozpočet + Žádosti o změnu'!$BX$2="ano",'Rozpočet + Žádosti o změnu'!BT19,IF('Rozpočet + Žádosti o změnu'!$BL$2="ano",'Rozpočet + Žádosti o změnu'!BH19,IF('Rozpočet + Žádosti o změnu'!$AZ$2="ano",'Rozpočet + Žádosti o změnu'!AV19,IF('Rozpočet + Žádosti o změnu'!$AN$2="ano",'Rozpočet + Žádosti o změnu'!AJ19,'Rozpočet + Žádosti o změnu'!J19))))))))))</f>
        <v>0</v>
      </c>
      <c r="R19" s="267">
        <f>IF('Rozpočet + Žádosti o změnu'!$ER$2="ano",'Rozpočet + Žádosti o změnu'!EO19,IF('Rozpočet + Žádosti o změnu'!$EF$2="ano",'Rozpočet + Žádosti o změnu'!EC19,IF('Rozpočet + Žádosti o změnu'!$DT$2="ano",'Rozpočet + Žádosti o změnu'!DQ19,IF('Rozpočet + Žádosti o změnu'!$DH$2="ano",'Rozpočet + Žádosti o změnu'!DE19,IF('Rozpočet + Žádosti o změnu'!$CV$2="ano",'Rozpočet + Žádosti o změnu'!CS19,IF('Rozpočet + Žádosti o změnu'!$CJ$2="ano",'Rozpočet + Žádosti o změnu'!CG19,IF('Rozpočet + Žádosti o změnu'!$BX$2="ano",'Rozpočet + Žádosti o změnu'!BU19,IF('Rozpočet + Žádosti o změnu'!$BL$2="ano",'Rozpočet + Žádosti o změnu'!BI19,IF('Rozpočet + Žádosti o změnu'!$AZ$2="ano",'Rozpočet + Žádosti o změnu'!AW19,IF('Rozpočet + Žádosti o změnu'!$AN$2="ano",'Rozpočet + Žádosti o změnu'!AK19,'Rozpočet + Žádosti o změnu'!K19))))))))))</f>
        <v>0</v>
      </c>
      <c r="S19" s="267">
        <f>IF('Rozpočet + Žádosti o změnu'!$ER$2="ano",'Rozpočet + Žádosti o změnu'!EP19,IF('Rozpočet + Žádosti o změnu'!$EF$2="ano",'Rozpočet + Žádosti o změnu'!ED19,IF('Rozpočet + Žádosti o změnu'!$DT$2="ano",'Rozpočet + Žádosti o změnu'!DR19,IF('Rozpočet + Žádosti o změnu'!$DH$2="ano",'Rozpočet + Žádosti o změnu'!DF19,IF('Rozpočet + Žádosti o změnu'!$CV$2="ano",'Rozpočet + Žádosti o změnu'!CT19,IF('Rozpočet + Žádosti o změnu'!$CJ$2="ano",'Rozpočet + Žádosti o změnu'!CH19,IF('Rozpočet + Žádosti o změnu'!$BX$2="ano",'Rozpočet + Žádosti o změnu'!BV19,IF('Rozpočet + Žádosti o změnu'!$BL$2="ano",'Rozpočet + Žádosti o změnu'!BJ19,IF('Rozpočet + Žádosti o změnu'!$AZ$2="ano",'Rozpočet + Žádosti o změnu'!AX19,IF('Rozpočet + Žádosti o změnu'!$AN$2="ano",'Rozpočet + Žádosti o změnu'!AL19,'Rozpočet + Žádosti o změnu'!L19))))))))))</f>
        <v>0</v>
      </c>
      <c r="T19" s="267">
        <f>IF('Rozpočet + Žádosti o změnu'!$ER$2="ano",'Rozpočet + Žádosti o změnu'!EQ19,IF('Rozpočet + Žádosti o změnu'!$EF$2="ano",'Rozpočet + Žádosti o změnu'!EE19,IF('Rozpočet + Žádosti o změnu'!$DT$2="ano",'Rozpočet + Žádosti o změnu'!DS19,IF('Rozpočet + Žádosti o změnu'!$DH$2="ano",'Rozpočet + Žádosti o změnu'!DG19,IF('Rozpočet + Žádosti o změnu'!$CV$2="ano",'Rozpočet + Žádosti o změnu'!CU19,IF('Rozpočet + Žádosti o změnu'!$CJ$2="ano",'Rozpočet + Žádosti o změnu'!CI19,IF('Rozpočet + Žádosti o změnu'!$BX$2="ano",'Rozpočet + Žádosti o změnu'!BW19,IF('Rozpočet + Žádosti o změnu'!$BL$2="ano",'Rozpočet + Žádosti o změnu'!BK19,IF('Rozpočet + Žádosti o změnu'!$AZ$2="ano",'Rozpočet + Žádosti o změnu'!AY19,IF('Rozpočet + Žádosti o změnu'!$AN$2="ano",'Rozpočet + Žádosti o změnu'!AM19,'Rozpočet + Žádosti o změnu'!M19))))))))))</f>
        <v>0</v>
      </c>
      <c r="U19" s="267">
        <f>IF('Rozpočet + Žádosti o změnu'!$ER$2="ano",'Rozpočet + Žádosti o změnu'!ER19,IF('Rozpočet + Žádosti o změnu'!$EF$2="ano",'Rozpočet + Žádosti o změnu'!EF19,IF('Rozpočet + Žádosti o změnu'!$DT$2="ano",'Rozpočet + Žádosti o změnu'!DT19,IF('Rozpočet + Žádosti o změnu'!$DH$2="ano",'Rozpočet + Žádosti o změnu'!DH19,IF('Rozpočet + Žádosti o změnu'!$CV$2="ano",'Rozpočet + Žádosti o změnu'!CV19,IF('Rozpočet + Žádosti o změnu'!$CJ$2="ano",'Rozpočet + Žádosti o změnu'!CJ19,IF('Rozpočet + Žádosti o změnu'!$BX$2="ano",'Rozpočet + Žádosti o změnu'!BX19,IF('Rozpočet + Žádosti o změnu'!$BL$2="ano",'Rozpočet + Žádosti o změnu'!BL19,IF('Rozpočet + Žádosti o změnu'!$AZ$2="ano",'Rozpočet + Žádosti o změnu'!AZ19,IF('Rozpočet + Žádosti o změnu'!$AN$2="ano",'Rozpočet + Žádosti o změnu'!AN19,'Rozpočet + Žádosti o změnu'!N19))))))))))</f>
        <v>0</v>
      </c>
      <c r="W19" s="281">
        <f>IF('ZoR č. 1'!$D19="",0,'ZoR č. 1'!G19)+IF('ZoR č. 2'!$D19="",0,'ZoR č. 2'!G19)+IF('ZoR č. 3'!$D19="",0,'ZoR č. 3'!G19)+IF('ZoR č. 4'!$D19="",0,'ZoR č. 4'!G19)+IF('ZoR č. 5'!$D19="",0,'ZoR č. 5'!G19)+IF('ZoR č. 6'!$D19="",0,'ZoR č. 6'!G19)+IF('ZoR č. 7'!$D19="",0,'ZoR č. 7'!G19)+IF('ZoR č. 8'!$D19="",0,'ZoR č. 8'!G19)+IF('ZoR č. 9'!$D19="",0,'ZoR č. 9'!G19)+IF('ZoR č. 10'!$D19="",0,'ZoR č. 10'!G19)+IF(ZZoR!$D19="",0,ZZoR!G19)</f>
        <v>0</v>
      </c>
      <c r="X19" s="281">
        <f>IF('ZoR č. 1'!$D19="",0,'ZoR č. 1'!H19)+IF('ZoR č. 2'!$D19="",0,'ZoR č. 2'!H19)+IF('ZoR č. 3'!$D19="",0,'ZoR č. 3'!H19)+IF('ZoR č. 4'!$D19="",0,'ZoR č. 4'!H19)+IF('ZoR č. 5'!$D19="",0,'ZoR č. 5'!H19)+IF('ZoR č. 6'!$D19="",0,'ZoR č. 6'!H19)+IF('ZoR č. 7'!$D19="",0,'ZoR č. 7'!H19)+IF('ZoR č. 8'!$D19="",0,'ZoR č. 8'!H19)+IF('ZoR č. 9'!$D19="",0,'ZoR č. 9'!H19)+IF('ZoR č. 10'!$D19="",0,'ZoR č. 10'!H19)+IF(ZZoR!$D19="",0,ZZoR!H19)</f>
        <v>0</v>
      </c>
      <c r="Y19" s="281">
        <f>IF('ZoR č. 1'!$D19="",0,'ZoR č. 1'!I19)+IF('ZoR č. 2'!$D19="",0,'ZoR č. 2'!I19)+IF('ZoR č. 3'!$D19="",0,'ZoR č. 3'!I19)+IF('ZoR č. 4'!$D19="",0,'ZoR č. 4'!I19)+IF('ZoR č. 5'!$D19="",0,'ZoR č. 5'!I19)+IF('ZoR č. 6'!$D19="",0,'ZoR č. 6'!I19)+IF('ZoR č. 7'!$D19="",0,'ZoR č. 7'!I19)+IF('ZoR č. 8'!$D19="",0,'ZoR č. 8'!I19)+IF('ZoR č. 9'!$D19="",0,'ZoR č. 9'!I19)+IF('ZoR č. 10'!$D19="",0,'ZoR č. 10'!I19)+IF(ZZoR!$D19="",0,ZZoR!I19)</f>
        <v>0</v>
      </c>
      <c r="Z19" s="281">
        <f>IF('ZoR č. 1'!$D19="",0,'ZoR č. 1'!J19)+IF('ZoR č. 2'!$D19="",0,'ZoR č. 2'!J19)+IF('ZoR č. 3'!$D19="",0,'ZoR č. 3'!J19)+IF('ZoR č. 4'!$D19="",0,'ZoR č. 4'!J19)+IF('ZoR č. 5'!$D19="",0,'ZoR č. 5'!J19)+IF('ZoR č. 6'!$D19="",0,'ZoR č. 6'!J19)+IF('ZoR č. 7'!$D19="",0,'ZoR č. 7'!J19)+IF('ZoR č. 8'!$D19="",0,'ZoR č. 8'!J19)+IF('ZoR č. 9'!$D19="",0,'ZoR č. 9'!J19)+IF('ZoR č. 10'!$D19="",0,'ZoR č. 10'!J19)+IF(ZZoR!$D19="",0,ZZoR!J19)</f>
        <v>0</v>
      </c>
      <c r="AA19" s="281">
        <f>IF('ZoR č. 1'!$D19="",0,'ZoR č. 1'!K19)+IF('ZoR č. 2'!$D19="",0,'ZoR č. 2'!K19)+IF('ZoR č. 3'!$D19="",0,'ZoR č. 3'!K19)+IF('ZoR č. 4'!$D19="",0,'ZoR č. 4'!K19)+IF('ZoR č. 5'!$D19="",0,'ZoR č. 5'!K19)+IF('ZoR č. 6'!$D19="",0,'ZoR č. 6'!K19)+IF('ZoR č. 7'!$D19="",0,'ZoR č. 7'!K19)+IF('ZoR č. 8'!$D19="",0,'ZoR č. 8'!K19)+IF('ZoR č. 9'!$D19="",0,'ZoR č. 9'!K19)+IF('ZoR č. 10'!$D19="",0,'ZoR č. 10'!K19)+IF(ZZoR!$D19="",0,ZZoR!K19)</f>
        <v>0</v>
      </c>
      <c r="AB19" s="281">
        <f>IF('ZoR č. 1'!$D19="",0,'ZoR č. 1'!L19)+IF('ZoR č. 2'!$D19="",0,'ZoR č. 2'!L19)+IF('ZoR č. 3'!$D19="",0,'ZoR č. 3'!L19)+IF('ZoR č. 4'!$D19="",0,'ZoR č. 4'!L19)+IF('ZoR č. 5'!$D19="",0,'ZoR č. 5'!L19)+IF('ZoR č. 6'!$D19="",0,'ZoR č. 6'!L19)+IF('ZoR č. 7'!$D19="",0,'ZoR č. 7'!L19)+IF('ZoR č. 8'!$D19="",0,'ZoR č. 8'!L19)+IF('ZoR č. 9'!$D19="",0,'ZoR č. 9'!L19)+IF('ZoR č. 10'!$D19="",0,'ZoR č. 10'!L19)+IF(ZZoR!$D19="",0,ZZoR!L19)</f>
        <v>0</v>
      </c>
      <c r="AC19" s="281">
        <f>IF('ZoR č. 1'!$D19="",0,'ZoR č. 1'!M19)+IF('ZoR č. 2'!$D19="",0,'ZoR č. 2'!M19)+IF('ZoR č. 3'!$D19="",0,'ZoR č. 3'!M19)+IF('ZoR č. 4'!$D19="",0,'ZoR č. 4'!M19)+IF('ZoR č. 5'!$D19="",0,'ZoR č. 5'!M19)+IF('ZoR č. 6'!$D19="",0,'ZoR č. 6'!M19)+IF('ZoR č. 7'!$D19="",0,'ZoR č. 7'!M19)+IF('ZoR č. 8'!$D19="",0,'ZoR č. 8'!M19)+IF('ZoR č. 9'!$D19="",0,'ZoR č. 9'!M19)+IF('ZoR č. 10'!$D19="",0,'ZoR č. 10'!M19)+IF(ZZoR!$D19="",0,ZZoR!M19)</f>
        <v>0</v>
      </c>
      <c r="AE19" s="282" t="str">
        <f t="shared" si="3"/>
        <v/>
      </c>
    </row>
    <row r="20" spans="2:31" x14ac:dyDescent="0.25">
      <c r="B20" s="9" t="s">
        <v>63</v>
      </c>
      <c r="C20" s="98" t="str">
        <f>IF(COUNTA('Přehled partnerů'!C20:D20)&lt;&gt;2,"partner neuveden",IF('Přehled partnerů'!H20="ANO",'Přehled partnerů'!C20,"v tomto období nerelevantní"))</f>
        <v>partner neuveden</v>
      </c>
      <c r="D20" s="108" t="str">
        <f>IF(COUNTA('Přehled partnerů'!C20:D20)&lt;&gt;2,"",IF('Přehled partnerů'!H20="ANO",'Přehled partnerů'!D20,""))</f>
        <v/>
      </c>
      <c r="E20" s="21" t="str">
        <f t="shared" si="0"/>
        <v/>
      </c>
      <c r="F20" s="114" t="str">
        <f t="shared" si="1"/>
        <v/>
      </c>
      <c r="G20" s="125">
        <v>0</v>
      </c>
      <c r="H20" s="126">
        <v>0</v>
      </c>
      <c r="I20" s="126">
        <v>0</v>
      </c>
      <c r="J20" s="126">
        <v>0</v>
      </c>
      <c r="K20" s="16">
        <v>0</v>
      </c>
      <c r="L20" s="16">
        <v>0</v>
      </c>
      <c r="M20" s="20">
        <v>0</v>
      </c>
      <c r="N20" s="58" t="str">
        <f t="shared" si="2"/>
        <v/>
      </c>
      <c r="O20" s="267">
        <f>IF('Rozpočet + Žádosti o změnu'!$ER$2="ano",'Rozpočet + Žádosti o změnu'!EL20,IF('Rozpočet + Žádosti o změnu'!$EF$2="ano",'Rozpočet + Žádosti o změnu'!DZ20,IF('Rozpočet + Žádosti o změnu'!$DT$2="ano",'Rozpočet + Žádosti o změnu'!DN20,IF('Rozpočet + Žádosti o změnu'!$DH$2="ano",'Rozpočet + Žádosti o změnu'!DB20,IF('Rozpočet + Žádosti o změnu'!$CV$2="ano",'Rozpočet + Žádosti o změnu'!CP20,IF('Rozpočet + Žádosti o změnu'!$CJ$2="ano",'Rozpočet + Žádosti o změnu'!CD20,IF('Rozpočet + Žádosti o změnu'!$BX$2="ano",'Rozpočet + Žádosti o změnu'!BR20,IF('Rozpočet + Žádosti o změnu'!$BL$2="ano",'Rozpočet + Žádosti o změnu'!BF20,IF('Rozpočet + Žádosti o změnu'!$AZ$2="ano",'Rozpočet + Žádosti o změnu'!AT20,IF('Rozpočet + Žádosti o změnu'!$AN$2="ano",'Rozpočet + Žádosti o změnu'!AH20,'Rozpočet + Žádosti o změnu'!H20))))))))))</f>
        <v>0</v>
      </c>
      <c r="P20" s="267">
        <f>IF('Rozpočet + Žádosti o změnu'!$ER$2="ano",'Rozpočet + Žádosti o změnu'!EM20,IF('Rozpočet + Žádosti o změnu'!$EF$2="ano",'Rozpočet + Žádosti o změnu'!EA20,IF('Rozpočet + Žádosti o změnu'!$DT$2="ano",'Rozpočet + Žádosti o změnu'!DO20,IF('Rozpočet + Žádosti o změnu'!$DH$2="ano",'Rozpočet + Žádosti o změnu'!DC20,IF('Rozpočet + Žádosti o změnu'!$CV$2="ano",'Rozpočet + Žádosti o změnu'!CQ20,IF('Rozpočet + Žádosti o změnu'!$CJ$2="ano",'Rozpočet + Žádosti o změnu'!CE20,IF('Rozpočet + Žádosti o změnu'!$BX$2="ano",'Rozpočet + Žádosti o změnu'!BS20,IF('Rozpočet + Žádosti o změnu'!$BL$2="ano",'Rozpočet + Žádosti o změnu'!BG20,IF('Rozpočet + Žádosti o změnu'!$AZ$2="ano",'Rozpočet + Žádosti o změnu'!AU20,IF('Rozpočet + Žádosti o změnu'!$AN$2="ano",'Rozpočet + Žádosti o změnu'!AI20,'Rozpočet + Žádosti o změnu'!I20))))))))))</f>
        <v>0</v>
      </c>
      <c r="Q20" s="267">
        <f>IF('Rozpočet + Žádosti o změnu'!$ER$2="ano",'Rozpočet + Žádosti o změnu'!EN20,IF('Rozpočet + Žádosti o změnu'!$EF$2="ano",'Rozpočet + Žádosti o změnu'!EB20,IF('Rozpočet + Žádosti o změnu'!$DT$2="ano",'Rozpočet + Žádosti o změnu'!DP20,IF('Rozpočet + Žádosti o změnu'!$DH$2="ano",'Rozpočet + Žádosti o změnu'!DD20,IF('Rozpočet + Žádosti o změnu'!$CV$2="ano",'Rozpočet + Žádosti o změnu'!CR20,IF('Rozpočet + Žádosti o změnu'!$CJ$2="ano",'Rozpočet + Žádosti o změnu'!CF20,IF('Rozpočet + Žádosti o změnu'!$BX$2="ano",'Rozpočet + Žádosti o změnu'!BT20,IF('Rozpočet + Žádosti o změnu'!$BL$2="ano",'Rozpočet + Žádosti o změnu'!BH20,IF('Rozpočet + Žádosti o změnu'!$AZ$2="ano",'Rozpočet + Žádosti o změnu'!AV20,IF('Rozpočet + Žádosti o změnu'!$AN$2="ano",'Rozpočet + Žádosti o změnu'!AJ20,'Rozpočet + Žádosti o změnu'!J20))))))))))</f>
        <v>0</v>
      </c>
      <c r="R20" s="267">
        <f>IF('Rozpočet + Žádosti o změnu'!$ER$2="ano",'Rozpočet + Žádosti o změnu'!EO20,IF('Rozpočet + Žádosti o změnu'!$EF$2="ano",'Rozpočet + Žádosti o změnu'!EC20,IF('Rozpočet + Žádosti o změnu'!$DT$2="ano",'Rozpočet + Žádosti o změnu'!DQ20,IF('Rozpočet + Žádosti o změnu'!$DH$2="ano",'Rozpočet + Žádosti o změnu'!DE20,IF('Rozpočet + Žádosti o změnu'!$CV$2="ano",'Rozpočet + Žádosti o změnu'!CS20,IF('Rozpočet + Žádosti o změnu'!$CJ$2="ano",'Rozpočet + Žádosti o změnu'!CG20,IF('Rozpočet + Žádosti o změnu'!$BX$2="ano",'Rozpočet + Žádosti o změnu'!BU20,IF('Rozpočet + Žádosti o změnu'!$BL$2="ano",'Rozpočet + Žádosti o změnu'!BI20,IF('Rozpočet + Žádosti o změnu'!$AZ$2="ano",'Rozpočet + Žádosti o změnu'!AW20,IF('Rozpočet + Žádosti o změnu'!$AN$2="ano",'Rozpočet + Žádosti o změnu'!AK20,'Rozpočet + Žádosti o změnu'!K20))))))))))</f>
        <v>0</v>
      </c>
      <c r="S20" s="267">
        <f>IF('Rozpočet + Žádosti o změnu'!$ER$2="ano",'Rozpočet + Žádosti o změnu'!EP20,IF('Rozpočet + Žádosti o změnu'!$EF$2="ano",'Rozpočet + Žádosti o změnu'!ED20,IF('Rozpočet + Žádosti o změnu'!$DT$2="ano",'Rozpočet + Žádosti o změnu'!DR20,IF('Rozpočet + Žádosti o změnu'!$DH$2="ano",'Rozpočet + Žádosti o změnu'!DF20,IF('Rozpočet + Žádosti o změnu'!$CV$2="ano",'Rozpočet + Žádosti o změnu'!CT20,IF('Rozpočet + Žádosti o změnu'!$CJ$2="ano",'Rozpočet + Žádosti o změnu'!CH20,IF('Rozpočet + Žádosti o změnu'!$BX$2="ano",'Rozpočet + Žádosti o změnu'!BV20,IF('Rozpočet + Žádosti o změnu'!$BL$2="ano",'Rozpočet + Žádosti o změnu'!BJ20,IF('Rozpočet + Žádosti o změnu'!$AZ$2="ano",'Rozpočet + Žádosti o změnu'!AX20,IF('Rozpočet + Žádosti o změnu'!$AN$2="ano",'Rozpočet + Žádosti o změnu'!AL20,'Rozpočet + Žádosti o změnu'!L20))))))))))</f>
        <v>0</v>
      </c>
      <c r="T20" s="267">
        <f>IF('Rozpočet + Žádosti o změnu'!$ER$2="ano",'Rozpočet + Žádosti o změnu'!EQ20,IF('Rozpočet + Žádosti o změnu'!$EF$2="ano",'Rozpočet + Žádosti o změnu'!EE20,IF('Rozpočet + Žádosti o změnu'!$DT$2="ano",'Rozpočet + Žádosti o změnu'!DS20,IF('Rozpočet + Žádosti o změnu'!$DH$2="ano",'Rozpočet + Žádosti o změnu'!DG20,IF('Rozpočet + Žádosti o změnu'!$CV$2="ano",'Rozpočet + Žádosti o změnu'!CU20,IF('Rozpočet + Žádosti o změnu'!$CJ$2="ano",'Rozpočet + Žádosti o změnu'!CI20,IF('Rozpočet + Žádosti o změnu'!$BX$2="ano",'Rozpočet + Žádosti o změnu'!BW20,IF('Rozpočet + Žádosti o změnu'!$BL$2="ano",'Rozpočet + Žádosti o změnu'!BK20,IF('Rozpočet + Žádosti o změnu'!$AZ$2="ano",'Rozpočet + Žádosti o změnu'!AY20,IF('Rozpočet + Žádosti o změnu'!$AN$2="ano",'Rozpočet + Žádosti o změnu'!AM20,'Rozpočet + Žádosti o změnu'!M20))))))))))</f>
        <v>0</v>
      </c>
      <c r="U20" s="267">
        <f>IF('Rozpočet + Žádosti o změnu'!$ER$2="ano",'Rozpočet + Žádosti o změnu'!ER20,IF('Rozpočet + Žádosti o změnu'!$EF$2="ano",'Rozpočet + Žádosti o změnu'!EF20,IF('Rozpočet + Žádosti o změnu'!$DT$2="ano",'Rozpočet + Žádosti o změnu'!DT20,IF('Rozpočet + Žádosti o změnu'!$DH$2="ano",'Rozpočet + Žádosti o změnu'!DH20,IF('Rozpočet + Žádosti o změnu'!$CV$2="ano",'Rozpočet + Žádosti o změnu'!CV20,IF('Rozpočet + Žádosti o změnu'!$CJ$2="ano",'Rozpočet + Žádosti o změnu'!CJ20,IF('Rozpočet + Žádosti o změnu'!$BX$2="ano",'Rozpočet + Žádosti o změnu'!BX20,IF('Rozpočet + Žádosti o změnu'!$BL$2="ano",'Rozpočet + Žádosti o změnu'!BL20,IF('Rozpočet + Žádosti o změnu'!$AZ$2="ano",'Rozpočet + Žádosti o změnu'!AZ20,IF('Rozpočet + Žádosti o změnu'!$AN$2="ano",'Rozpočet + Žádosti o změnu'!AN20,'Rozpočet + Žádosti o změnu'!N20))))))))))</f>
        <v>0</v>
      </c>
      <c r="W20" s="281">
        <f>IF('ZoR č. 1'!$D20="",0,'ZoR č. 1'!G20)+IF('ZoR č. 2'!$D20="",0,'ZoR č. 2'!G20)+IF('ZoR č. 3'!$D20="",0,'ZoR č. 3'!G20)+IF('ZoR č. 4'!$D20="",0,'ZoR č. 4'!G20)+IF('ZoR č. 5'!$D20="",0,'ZoR č. 5'!G20)+IF('ZoR č. 6'!$D20="",0,'ZoR č. 6'!G20)+IF('ZoR č. 7'!$D20="",0,'ZoR č. 7'!G20)+IF('ZoR č. 8'!$D20="",0,'ZoR č. 8'!G20)+IF('ZoR č. 9'!$D20="",0,'ZoR č. 9'!G20)+IF('ZoR č. 10'!$D20="",0,'ZoR č. 10'!G20)+IF(ZZoR!$D20="",0,ZZoR!G20)</f>
        <v>0</v>
      </c>
      <c r="X20" s="281">
        <f>IF('ZoR č. 1'!$D20="",0,'ZoR č. 1'!H20)+IF('ZoR č. 2'!$D20="",0,'ZoR č. 2'!H20)+IF('ZoR č. 3'!$D20="",0,'ZoR č. 3'!H20)+IF('ZoR č. 4'!$D20="",0,'ZoR č. 4'!H20)+IF('ZoR č. 5'!$D20="",0,'ZoR č. 5'!H20)+IF('ZoR č. 6'!$D20="",0,'ZoR č. 6'!H20)+IF('ZoR č. 7'!$D20="",0,'ZoR č. 7'!H20)+IF('ZoR č. 8'!$D20="",0,'ZoR č. 8'!H20)+IF('ZoR č. 9'!$D20="",0,'ZoR č. 9'!H20)+IF('ZoR č. 10'!$D20="",0,'ZoR č. 10'!H20)+IF(ZZoR!$D20="",0,ZZoR!H20)</f>
        <v>0</v>
      </c>
      <c r="Y20" s="281">
        <f>IF('ZoR č. 1'!$D20="",0,'ZoR č. 1'!I20)+IF('ZoR č. 2'!$D20="",0,'ZoR č. 2'!I20)+IF('ZoR č. 3'!$D20="",0,'ZoR č. 3'!I20)+IF('ZoR č. 4'!$D20="",0,'ZoR č. 4'!I20)+IF('ZoR č. 5'!$D20="",0,'ZoR č. 5'!I20)+IF('ZoR č. 6'!$D20="",0,'ZoR č. 6'!I20)+IF('ZoR č. 7'!$D20="",0,'ZoR č. 7'!I20)+IF('ZoR č. 8'!$D20="",0,'ZoR č. 8'!I20)+IF('ZoR č. 9'!$D20="",0,'ZoR č. 9'!I20)+IF('ZoR č. 10'!$D20="",0,'ZoR č. 10'!I20)+IF(ZZoR!$D20="",0,ZZoR!I20)</f>
        <v>0</v>
      </c>
      <c r="Z20" s="281">
        <f>IF('ZoR č. 1'!$D20="",0,'ZoR č. 1'!J20)+IF('ZoR č. 2'!$D20="",0,'ZoR č. 2'!J20)+IF('ZoR č. 3'!$D20="",0,'ZoR č. 3'!J20)+IF('ZoR č. 4'!$D20="",0,'ZoR č. 4'!J20)+IF('ZoR č. 5'!$D20="",0,'ZoR č. 5'!J20)+IF('ZoR č. 6'!$D20="",0,'ZoR č. 6'!J20)+IF('ZoR č. 7'!$D20="",0,'ZoR č. 7'!J20)+IF('ZoR č. 8'!$D20="",0,'ZoR č. 8'!J20)+IF('ZoR č. 9'!$D20="",0,'ZoR č. 9'!J20)+IF('ZoR č. 10'!$D20="",0,'ZoR č. 10'!J20)+IF(ZZoR!$D20="",0,ZZoR!J20)</f>
        <v>0</v>
      </c>
      <c r="AA20" s="281">
        <f>IF('ZoR č. 1'!$D20="",0,'ZoR č. 1'!K20)+IF('ZoR č. 2'!$D20="",0,'ZoR č. 2'!K20)+IF('ZoR č. 3'!$D20="",0,'ZoR č. 3'!K20)+IF('ZoR č. 4'!$D20="",0,'ZoR č. 4'!K20)+IF('ZoR č. 5'!$D20="",0,'ZoR č. 5'!K20)+IF('ZoR č. 6'!$D20="",0,'ZoR č. 6'!K20)+IF('ZoR č. 7'!$D20="",0,'ZoR č. 7'!K20)+IF('ZoR č. 8'!$D20="",0,'ZoR č. 8'!K20)+IF('ZoR č. 9'!$D20="",0,'ZoR č. 9'!K20)+IF('ZoR č. 10'!$D20="",0,'ZoR č. 10'!K20)+IF(ZZoR!$D20="",0,ZZoR!K20)</f>
        <v>0</v>
      </c>
      <c r="AB20" s="281">
        <f>IF('ZoR č. 1'!$D20="",0,'ZoR č. 1'!L20)+IF('ZoR č. 2'!$D20="",0,'ZoR č. 2'!L20)+IF('ZoR č. 3'!$D20="",0,'ZoR č. 3'!L20)+IF('ZoR č. 4'!$D20="",0,'ZoR č. 4'!L20)+IF('ZoR č. 5'!$D20="",0,'ZoR č. 5'!L20)+IF('ZoR č. 6'!$D20="",0,'ZoR č. 6'!L20)+IF('ZoR č. 7'!$D20="",0,'ZoR č. 7'!L20)+IF('ZoR č. 8'!$D20="",0,'ZoR č. 8'!L20)+IF('ZoR č. 9'!$D20="",0,'ZoR č. 9'!L20)+IF('ZoR č. 10'!$D20="",0,'ZoR č. 10'!L20)+IF(ZZoR!$D20="",0,ZZoR!L20)</f>
        <v>0</v>
      </c>
      <c r="AC20" s="281">
        <f>IF('ZoR č. 1'!$D20="",0,'ZoR č. 1'!M20)+IF('ZoR č. 2'!$D20="",0,'ZoR č. 2'!M20)+IF('ZoR č. 3'!$D20="",0,'ZoR č. 3'!M20)+IF('ZoR č. 4'!$D20="",0,'ZoR č. 4'!M20)+IF('ZoR č. 5'!$D20="",0,'ZoR č. 5'!M20)+IF('ZoR č. 6'!$D20="",0,'ZoR č. 6'!M20)+IF('ZoR č. 7'!$D20="",0,'ZoR č. 7'!M20)+IF('ZoR č. 8'!$D20="",0,'ZoR č. 8'!M20)+IF('ZoR č. 9'!$D20="",0,'ZoR č. 9'!M20)+IF('ZoR č. 10'!$D20="",0,'ZoR č. 10'!M20)+IF(ZZoR!$D20="",0,ZZoR!M20)</f>
        <v>0</v>
      </c>
      <c r="AE20" s="282" t="str">
        <f t="shared" si="3"/>
        <v/>
      </c>
    </row>
    <row r="21" spans="2:31" x14ac:dyDescent="0.25">
      <c r="B21" s="9" t="s">
        <v>64</v>
      </c>
      <c r="C21" s="98" t="str">
        <f>IF(COUNTA('Přehled partnerů'!C21:D21)&lt;&gt;2,"partner neuveden",IF('Přehled partnerů'!H21="ANO",'Přehled partnerů'!C21,"v tomto období nerelevantní"))</f>
        <v>partner neuveden</v>
      </c>
      <c r="D21" s="108" t="str">
        <f>IF(COUNTA('Přehled partnerů'!C21:D21)&lt;&gt;2,"",IF('Přehled partnerů'!H21="ANO",'Přehled partnerů'!D21,""))</f>
        <v/>
      </c>
      <c r="E21" s="21" t="str">
        <f t="shared" si="0"/>
        <v/>
      </c>
      <c r="F21" s="114" t="str">
        <f t="shared" si="1"/>
        <v/>
      </c>
      <c r="G21" s="125">
        <v>0</v>
      </c>
      <c r="H21" s="126">
        <v>0</v>
      </c>
      <c r="I21" s="126">
        <v>0</v>
      </c>
      <c r="J21" s="126">
        <v>0</v>
      </c>
      <c r="K21" s="16">
        <v>0</v>
      </c>
      <c r="L21" s="16">
        <v>0</v>
      </c>
      <c r="M21" s="20">
        <v>0</v>
      </c>
      <c r="N21" s="58" t="str">
        <f t="shared" si="2"/>
        <v/>
      </c>
      <c r="O21" s="267">
        <f>IF('Rozpočet + Žádosti o změnu'!$ER$2="ano",'Rozpočet + Žádosti o změnu'!EL21,IF('Rozpočet + Žádosti o změnu'!$EF$2="ano",'Rozpočet + Žádosti o změnu'!DZ21,IF('Rozpočet + Žádosti o změnu'!$DT$2="ano",'Rozpočet + Žádosti o změnu'!DN21,IF('Rozpočet + Žádosti o změnu'!$DH$2="ano",'Rozpočet + Žádosti o změnu'!DB21,IF('Rozpočet + Žádosti o změnu'!$CV$2="ano",'Rozpočet + Žádosti o změnu'!CP21,IF('Rozpočet + Žádosti o změnu'!$CJ$2="ano",'Rozpočet + Žádosti o změnu'!CD21,IF('Rozpočet + Žádosti o změnu'!$BX$2="ano",'Rozpočet + Žádosti o změnu'!BR21,IF('Rozpočet + Žádosti o změnu'!$BL$2="ano",'Rozpočet + Žádosti o změnu'!BF21,IF('Rozpočet + Žádosti o změnu'!$AZ$2="ano",'Rozpočet + Žádosti o změnu'!AT21,IF('Rozpočet + Žádosti o změnu'!$AN$2="ano",'Rozpočet + Žádosti o změnu'!AH21,'Rozpočet + Žádosti o změnu'!H21))))))))))</f>
        <v>0</v>
      </c>
      <c r="P21" s="267">
        <f>IF('Rozpočet + Žádosti o změnu'!$ER$2="ano",'Rozpočet + Žádosti o změnu'!EM21,IF('Rozpočet + Žádosti o změnu'!$EF$2="ano",'Rozpočet + Žádosti o změnu'!EA21,IF('Rozpočet + Žádosti o změnu'!$DT$2="ano",'Rozpočet + Žádosti o změnu'!DO21,IF('Rozpočet + Žádosti o změnu'!$DH$2="ano",'Rozpočet + Žádosti o změnu'!DC21,IF('Rozpočet + Žádosti o změnu'!$CV$2="ano",'Rozpočet + Žádosti o změnu'!CQ21,IF('Rozpočet + Žádosti o změnu'!$CJ$2="ano",'Rozpočet + Žádosti o změnu'!CE21,IF('Rozpočet + Žádosti o změnu'!$BX$2="ano",'Rozpočet + Žádosti o změnu'!BS21,IF('Rozpočet + Žádosti o změnu'!$BL$2="ano",'Rozpočet + Žádosti o změnu'!BG21,IF('Rozpočet + Žádosti o změnu'!$AZ$2="ano",'Rozpočet + Žádosti o změnu'!AU21,IF('Rozpočet + Žádosti o změnu'!$AN$2="ano",'Rozpočet + Žádosti o změnu'!AI21,'Rozpočet + Žádosti o změnu'!I21))))))))))</f>
        <v>0</v>
      </c>
      <c r="Q21" s="267">
        <f>IF('Rozpočet + Žádosti o změnu'!$ER$2="ano",'Rozpočet + Žádosti o změnu'!EN21,IF('Rozpočet + Žádosti o změnu'!$EF$2="ano",'Rozpočet + Žádosti o změnu'!EB21,IF('Rozpočet + Žádosti o změnu'!$DT$2="ano",'Rozpočet + Žádosti o změnu'!DP21,IF('Rozpočet + Žádosti o změnu'!$DH$2="ano",'Rozpočet + Žádosti o změnu'!DD21,IF('Rozpočet + Žádosti o změnu'!$CV$2="ano",'Rozpočet + Žádosti o změnu'!CR21,IF('Rozpočet + Žádosti o změnu'!$CJ$2="ano",'Rozpočet + Žádosti o změnu'!CF21,IF('Rozpočet + Žádosti o změnu'!$BX$2="ano",'Rozpočet + Žádosti o změnu'!BT21,IF('Rozpočet + Žádosti o změnu'!$BL$2="ano",'Rozpočet + Žádosti o změnu'!BH21,IF('Rozpočet + Žádosti o změnu'!$AZ$2="ano",'Rozpočet + Žádosti o změnu'!AV21,IF('Rozpočet + Žádosti o změnu'!$AN$2="ano",'Rozpočet + Žádosti o změnu'!AJ21,'Rozpočet + Žádosti o změnu'!J21))))))))))</f>
        <v>0</v>
      </c>
      <c r="R21" s="267">
        <f>IF('Rozpočet + Žádosti o změnu'!$ER$2="ano",'Rozpočet + Žádosti o změnu'!EO21,IF('Rozpočet + Žádosti o změnu'!$EF$2="ano",'Rozpočet + Žádosti o změnu'!EC21,IF('Rozpočet + Žádosti o změnu'!$DT$2="ano",'Rozpočet + Žádosti o změnu'!DQ21,IF('Rozpočet + Žádosti o změnu'!$DH$2="ano",'Rozpočet + Žádosti o změnu'!DE21,IF('Rozpočet + Žádosti o změnu'!$CV$2="ano",'Rozpočet + Žádosti o změnu'!CS21,IF('Rozpočet + Žádosti o změnu'!$CJ$2="ano",'Rozpočet + Žádosti o změnu'!CG21,IF('Rozpočet + Žádosti o změnu'!$BX$2="ano",'Rozpočet + Žádosti o změnu'!BU21,IF('Rozpočet + Žádosti o změnu'!$BL$2="ano",'Rozpočet + Žádosti o změnu'!BI21,IF('Rozpočet + Žádosti o změnu'!$AZ$2="ano",'Rozpočet + Žádosti o změnu'!AW21,IF('Rozpočet + Žádosti o změnu'!$AN$2="ano",'Rozpočet + Žádosti o změnu'!AK21,'Rozpočet + Žádosti o změnu'!K21))))))))))</f>
        <v>0</v>
      </c>
      <c r="S21" s="267">
        <f>IF('Rozpočet + Žádosti o změnu'!$ER$2="ano",'Rozpočet + Žádosti o změnu'!EP21,IF('Rozpočet + Žádosti o změnu'!$EF$2="ano",'Rozpočet + Žádosti o změnu'!ED21,IF('Rozpočet + Žádosti o změnu'!$DT$2="ano",'Rozpočet + Žádosti o změnu'!DR21,IF('Rozpočet + Žádosti o změnu'!$DH$2="ano",'Rozpočet + Žádosti o změnu'!DF21,IF('Rozpočet + Žádosti o změnu'!$CV$2="ano",'Rozpočet + Žádosti o změnu'!CT21,IF('Rozpočet + Žádosti o změnu'!$CJ$2="ano",'Rozpočet + Žádosti o změnu'!CH21,IF('Rozpočet + Žádosti o změnu'!$BX$2="ano",'Rozpočet + Žádosti o změnu'!BV21,IF('Rozpočet + Žádosti o změnu'!$BL$2="ano",'Rozpočet + Žádosti o změnu'!BJ21,IF('Rozpočet + Žádosti o změnu'!$AZ$2="ano",'Rozpočet + Žádosti o změnu'!AX21,IF('Rozpočet + Žádosti o změnu'!$AN$2="ano",'Rozpočet + Žádosti o změnu'!AL21,'Rozpočet + Žádosti o změnu'!L21))))))))))</f>
        <v>0</v>
      </c>
      <c r="T21" s="267">
        <f>IF('Rozpočet + Žádosti o změnu'!$ER$2="ano",'Rozpočet + Žádosti o změnu'!EQ21,IF('Rozpočet + Žádosti o změnu'!$EF$2="ano",'Rozpočet + Žádosti o změnu'!EE21,IF('Rozpočet + Žádosti o změnu'!$DT$2="ano",'Rozpočet + Žádosti o změnu'!DS21,IF('Rozpočet + Žádosti o změnu'!$DH$2="ano",'Rozpočet + Žádosti o změnu'!DG21,IF('Rozpočet + Žádosti o změnu'!$CV$2="ano",'Rozpočet + Žádosti o změnu'!CU21,IF('Rozpočet + Žádosti o změnu'!$CJ$2="ano",'Rozpočet + Žádosti o změnu'!CI21,IF('Rozpočet + Žádosti o změnu'!$BX$2="ano",'Rozpočet + Žádosti o změnu'!BW21,IF('Rozpočet + Žádosti o změnu'!$BL$2="ano",'Rozpočet + Žádosti o změnu'!BK21,IF('Rozpočet + Žádosti o změnu'!$AZ$2="ano",'Rozpočet + Žádosti o změnu'!AY21,IF('Rozpočet + Žádosti o změnu'!$AN$2="ano",'Rozpočet + Žádosti o změnu'!AM21,'Rozpočet + Žádosti o změnu'!M21))))))))))</f>
        <v>0</v>
      </c>
      <c r="U21" s="267">
        <f>IF('Rozpočet + Žádosti o změnu'!$ER$2="ano",'Rozpočet + Žádosti o změnu'!ER21,IF('Rozpočet + Žádosti o změnu'!$EF$2="ano",'Rozpočet + Žádosti o změnu'!EF21,IF('Rozpočet + Žádosti o změnu'!$DT$2="ano",'Rozpočet + Žádosti o změnu'!DT21,IF('Rozpočet + Žádosti o změnu'!$DH$2="ano",'Rozpočet + Žádosti o změnu'!DH21,IF('Rozpočet + Žádosti o změnu'!$CV$2="ano",'Rozpočet + Žádosti o změnu'!CV21,IF('Rozpočet + Žádosti o změnu'!$CJ$2="ano",'Rozpočet + Žádosti o změnu'!CJ21,IF('Rozpočet + Žádosti o změnu'!$BX$2="ano",'Rozpočet + Žádosti o změnu'!BX21,IF('Rozpočet + Žádosti o změnu'!$BL$2="ano",'Rozpočet + Žádosti o změnu'!BL21,IF('Rozpočet + Žádosti o změnu'!$AZ$2="ano",'Rozpočet + Žádosti o změnu'!AZ21,IF('Rozpočet + Žádosti o změnu'!$AN$2="ano",'Rozpočet + Žádosti o změnu'!AN21,'Rozpočet + Žádosti o změnu'!N21))))))))))</f>
        <v>0</v>
      </c>
      <c r="W21" s="281">
        <f>IF('ZoR č. 1'!$D21="",0,'ZoR č. 1'!G21)+IF('ZoR č. 2'!$D21="",0,'ZoR č. 2'!G21)+IF('ZoR č. 3'!$D21="",0,'ZoR č. 3'!G21)+IF('ZoR č. 4'!$D21="",0,'ZoR č. 4'!G21)+IF('ZoR č. 5'!$D21="",0,'ZoR č. 5'!G21)+IF('ZoR č. 6'!$D21="",0,'ZoR č. 6'!G21)+IF('ZoR č. 7'!$D21="",0,'ZoR č. 7'!G21)+IF('ZoR č. 8'!$D21="",0,'ZoR č. 8'!G21)+IF('ZoR č. 9'!$D21="",0,'ZoR č. 9'!G21)+IF('ZoR č. 10'!$D21="",0,'ZoR č. 10'!G21)+IF(ZZoR!$D21="",0,ZZoR!G21)</f>
        <v>0</v>
      </c>
      <c r="X21" s="281">
        <f>IF('ZoR č. 1'!$D21="",0,'ZoR č. 1'!H21)+IF('ZoR č. 2'!$D21="",0,'ZoR č. 2'!H21)+IF('ZoR č. 3'!$D21="",0,'ZoR č. 3'!H21)+IF('ZoR č. 4'!$D21="",0,'ZoR č. 4'!H21)+IF('ZoR č. 5'!$D21="",0,'ZoR č. 5'!H21)+IF('ZoR č. 6'!$D21="",0,'ZoR č. 6'!H21)+IF('ZoR č. 7'!$D21="",0,'ZoR č. 7'!H21)+IF('ZoR č. 8'!$D21="",0,'ZoR č. 8'!H21)+IF('ZoR č. 9'!$D21="",0,'ZoR č. 9'!H21)+IF('ZoR č. 10'!$D21="",0,'ZoR č. 10'!H21)+IF(ZZoR!$D21="",0,ZZoR!H21)</f>
        <v>0</v>
      </c>
      <c r="Y21" s="281">
        <f>IF('ZoR č. 1'!$D21="",0,'ZoR č. 1'!I21)+IF('ZoR č. 2'!$D21="",0,'ZoR č. 2'!I21)+IF('ZoR č. 3'!$D21="",0,'ZoR č. 3'!I21)+IF('ZoR č. 4'!$D21="",0,'ZoR č. 4'!I21)+IF('ZoR č. 5'!$D21="",0,'ZoR č. 5'!I21)+IF('ZoR č. 6'!$D21="",0,'ZoR č. 6'!I21)+IF('ZoR č. 7'!$D21="",0,'ZoR č. 7'!I21)+IF('ZoR č. 8'!$D21="",0,'ZoR č. 8'!I21)+IF('ZoR č. 9'!$D21="",0,'ZoR č. 9'!I21)+IF('ZoR č. 10'!$D21="",0,'ZoR č. 10'!I21)+IF(ZZoR!$D21="",0,ZZoR!I21)</f>
        <v>0</v>
      </c>
      <c r="Z21" s="281">
        <f>IF('ZoR č. 1'!$D21="",0,'ZoR č. 1'!J21)+IF('ZoR č. 2'!$D21="",0,'ZoR č. 2'!J21)+IF('ZoR č. 3'!$D21="",0,'ZoR č. 3'!J21)+IF('ZoR č. 4'!$D21="",0,'ZoR č. 4'!J21)+IF('ZoR č. 5'!$D21="",0,'ZoR č. 5'!J21)+IF('ZoR č. 6'!$D21="",0,'ZoR č. 6'!J21)+IF('ZoR č. 7'!$D21="",0,'ZoR č. 7'!J21)+IF('ZoR č. 8'!$D21="",0,'ZoR č. 8'!J21)+IF('ZoR č. 9'!$D21="",0,'ZoR č. 9'!J21)+IF('ZoR č. 10'!$D21="",0,'ZoR č. 10'!J21)+IF(ZZoR!$D21="",0,ZZoR!J21)</f>
        <v>0</v>
      </c>
      <c r="AA21" s="281">
        <f>IF('ZoR č. 1'!$D21="",0,'ZoR č. 1'!K21)+IF('ZoR č. 2'!$D21="",0,'ZoR č. 2'!K21)+IF('ZoR č. 3'!$D21="",0,'ZoR č. 3'!K21)+IF('ZoR č. 4'!$D21="",0,'ZoR č. 4'!K21)+IF('ZoR č. 5'!$D21="",0,'ZoR č. 5'!K21)+IF('ZoR č. 6'!$D21="",0,'ZoR č. 6'!K21)+IF('ZoR č. 7'!$D21="",0,'ZoR č. 7'!K21)+IF('ZoR č. 8'!$D21="",0,'ZoR č. 8'!K21)+IF('ZoR č. 9'!$D21="",0,'ZoR č. 9'!K21)+IF('ZoR č. 10'!$D21="",0,'ZoR č. 10'!K21)+IF(ZZoR!$D21="",0,ZZoR!K21)</f>
        <v>0</v>
      </c>
      <c r="AB21" s="281">
        <f>IF('ZoR č. 1'!$D21="",0,'ZoR č. 1'!L21)+IF('ZoR č. 2'!$D21="",0,'ZoR č. 2'!L21)+IF('ZoR č. 3'!$D21="",0,'ZoR č. 3'!L21)+IF('ZoR č. 4'!$D21="",0,'ZoR č. 4'!L21)+IF('ZoR č. 5'!$D21="",0,'ZoR č. 5'!L21)+IF('ZoR č. 6'!$D21="",0,'ZoR č. 6'!L21)+IF('ZoR č. 7'!$D21="",0,'ZoR č. 7'!L21)+IF('ZoR č. 8'!$D21="",0,'ZoR č. 8'!L21)+IF('ZoR č. 9'!$D21="",0,'ZoR č. 9'!L21)+IF('ZoR č. 10'!$D21="",0,'ZoR č. 10'!L21)+IF(ZZoR!$D21="",0,ZZoR!L21)</f>
        <v>0</v>
      </c>
      <c r="AC21" s="281">
        <f>IF('ZoR č. 1'!$D21="",0,'ZoR č. 1'!M21)+IF('ZoR č. 2'!$D21="",0,'ZoR č. 2'!M21)+IF('ZoR č. 3'!$D21="",0,'ZoR č. 3'!M21)+IF('ZoR č. 4'!$D21="",0,'ZoR č. 4'!M21)+IF('ZoR č. 5'!$D21="",0,'ZoR č. 5'!M21)+IF('ZoR č. 6'!$D21="",0,'ZoR č. 6'!M21)+IF('ZoR č. 7'!$D21="",0,'ZoR č. 7'!M21)+IF('ZoR č. 8'!$D21="",0,'ZoR č. 8'!M21)+IF('ZoR č. 9'!$D21="",0,'ZoR č. 9'!M21)+IF('ZoR č. 10'!$D21="",0,'ZoR č. 10'!M21)+IF(ZZoR!$D21="",0,ZZoR!M21)</f>
        <v>0</v>
      </c>
      <c r="AE21" s="282" t="str">
        <f t="shared" si="3"/>
        <v/>
      </c>
    </row>
    <row r="22" spans="2:31" x14ac:dyDescent="0.25">
      <c r="B22" s="9" t="s">
        <v>65</v>
      </c>
      <c r="C22" s="98" t="str">
        <f>IF(COUNTA('Přehled partnerů'!C22:D22)&lt;&gt;2,"partner neuveden",IF('Přehled partnerů'!H22="ANO",'Přehled partnerů'!C22,"v tomto období nerelevantní"))</f>
        <v>partner neuveden</v>
      </c>
      <c r="D22" s="108" t="str">
        <f>IF(COUNTA('Přehled partnerů'!C22:D22)&lt;&gt;2,"",IF('Přehled partnerů'!H22="ANO",'Přehled partnerů'!D22,""))</f>
        <v/>
      </c>
      <c r="E22" s="21" t="str">
        <f t="shared" si="0"/>
        <v/>
      </c>
      <c r="F22" s="114" t="str">
        <f t="shared" si="1"/>
        <v/>
      </c>
      <c r="G22" s="125">
        <v>0</v>
      </c>
      <c r="H22" s="126">
        <v>0</v>
      </c>
      <c r="I22" s="126">
        <v>0</v>
      </c>
      <c r="J22" s="126">
        <v>0</v>
      </c>
      <c r="K22" s="16">
        <v>0</v>
      </c>
      <c r="L22" s="16">
        <v>0</v>
      </c>
      <c r="M22" s="20">
        <v>0</v>
      </c>
      <c r="N22" s="58" t="str">
        <f t="shared" si="2"/>
        <v/>
      </c>
      <c r="O22" s="267">
        <f>IF('Rozpočet + Žádosti o změnu'!$ER$2="ano",'Rozpočet + Žádosti o změnu'!EL22,IF('Rozpočet + Žádosti o změnu'!$EF$2="ano",'Rozpočet + Žádosti o změnu'!DZ22,IF('Rozpočet + Žádosti o změnu'!$DT$2="ano",'Rozpočet + Žádosti o změnu'!DN22,IF('Rozpočet + Žádosti o změnu'!$DH$2="ano",'Rozpočet + Žádosti o změnu'!DB22,IF('Rozpočet + Žádosti o změnu'!$CV$2="ano",'Rozpočet + Žádosti o změnu'!CP22,IF('Rozpočet + Žádosti o změnu'!$CJ$2="ano",'Rozpočet + Žádosti o změnu'!CD22,IF('Rozpočet + Žádosti o změnu'!$BX$2="ano",'Rozpočet + Žádosti o změnu'!BR22,IF('Rozpočet + Žádosti o změnu'!$BL$2="ano",'Rozpočet + Žádosti o změnu'!BF22,IF('Rozpočet + Žádosti o změnu'!$AZ$2="ano",'Rozpočet + Žádosti o změnu'!AT22,IF('Rozpočet + Žádosti o změnu'!$AN$2="ano",'Rozpočet + Žádosti o změnu'!AH22,'Rozpočet + Žádosti o změnu'!H22))))))))))</f>
        <v>0</v>
      </c>
      <c r="P22" s="267">
        <f>IF('Rozpočet + Žádosti o změnu'!$ER$2="ano",'Rozpočet + Žádosti o změnu'!EM22,IF('Rozpočet + Žádosti o změnu'!$EF$2="ano",'Rozpočet + Žádosti o změnu'!EA22,IF('Rozpočet + Žádosti o změnu'!$DT$2="ano",'Rozpočet + Žádosti o změnu'!DO22,IF('Rozpočet + Žádosti o změnu'!$DH$2="ano",'Rozpočet + Žádosti o změnu'!DC22,IF('Rozpočet + Žádosti o změnu'!$CV$2="ano",'Rozpočet + Žádosti o změnu'!CQ22,IF('Rozpočet + Žádosti o změnu'!$CJ$2="ano",'Rozpočet + Žádosti o změnu'!CE22,IF('Rozpočet + Žádosti o změnu'!$BX$2="ano",'Rozpočet + Žádosti o změnu'!BS22,IF('Rozpočet + Žádosti o změnu'!$BL$2="ano",'Rozpočet + Žádosti o změnu'!BG22,IF('Rozpočet + Žádosti o změnu'!$AZ$2="ano",'Rozpočet + Žádosti o změnu'!AU22,IF('Rozpočet + Žádosti o změnu'!$AN$2="ano",'Rozpočet + Žádosti o změnu'!AI22,'Rozpočet + Žádosti o změnu'!I22))))))))))</f>
        <v>0</v>
      </c>
      <c r="Q22" s="267">
        <f>IF('Rozpočet + Žádosti o změnu'!$ER$2="ano",'Rozpočet + Žádosti o změnu'!EN22,IF('Rozpočet + Žádosti o změnu'!$EF$2="ano",'Rozpočet + Žádosti o změnu'!EB22,IF('Rozpočet + Žádosti o změnu'!$DT$2="ano",'Rozpočet + Žádosti o změnu'!DP22,IF('Rozpočet + Žádosti o změnu'!$DH$2="ano",'Rozpočet + Žádosti o změnu'!DD22,IF('Rozpočet + Žádosti o změnu'!$CV$2="ano",'Rozpočet + Žádosti o změnu'!CR22,IF('Rozpočet + Žádosti o změnu'!$CJ$2="ano",'Rozpočet + Žádosti o změnu'!CF22,IF('Rozpočet + Žádosti o změnu'!$BX$2="ano",'Rozpočet + Žádosti o změnu'!BT22,IF('Rozpočet + Žádosti o změnu'!$BL$2="ano",'Rozpočet + Žádosti o změnu'!BH22,IF('Rozpočet + Žádosti o změnu'!$AZ$2="ano",'Rozpočet + Žádosti o změnu'!AV22,IF('Rozpočet + Žádosti o změnu'!$AN$2="ano",'Rozpočet + Žádosti o změnu'!AJ22,'Rozpočet + Žádosti o změnu'!J22))))))))))</f>
        <v>0</v>
      </c>
      <c r="R22" s="267">
        <f>IF('Rozpočet + Žádosti o změnu'!$ER$2="ano",'Rozpočet + Žádosti o změnu'!EO22,IF('Rozpočet + Žádosti o změnu'!$EF$2="ano",'Rozpočet + Žádosti o změnu'!EC22,IF('Rozpočet + Žádosti o změnu'!$DT$2="ano",'Rozpočet + Žádosti o změnu'!DQ22,IF('Rozpočet + Žádosti o změnu'!$DH$2="ano",'Rozpočet + Žádosti o změnu'!DE22,IF('Rozpočet + Žádosti o změnu'!$CV$2="ano",'Rozpočet + Žádosti o změnu'!CS22,IF('Rozpočet + Žádosti o změnu'!$CJ$2="ano",'Rozpočet + Žádosti o změnu'!CG22,IF('Rozpočet + Žádosti o změnu'!$BX$2="ano",'Rozpočet + Žádosti o změnu'!BU22,IF('Rozpočet + Žádosti o změnu'!$BL$2="ano",'Rozpočet + Žádosti o změnu'!BI22,IF('Rozpočet + Žádosti o změnu'!$AZ$2="ano",'Rozpočet + Žádosti o změnu'!AW22,IF('Rozpočet + Žádosti o změnu'!$AN$2="ano",'Rozpočet + Žádosti o změnu'!AK22,'Rozpočet + Žádosti o změnu'!K22))))))))))</f>
        <v>0</v>
      </c>
      <c r="S22" s="267">
        <f>IF('Rozpočet + Žádosti o změnu'!$ER$2="ano",'Rozpočet + Žádosti o změnu'!EP22,IF('Rozpočet + Žádosti o změnu'!$EF$2="ano",'Rozpočet + Žádosti o změnu'!ED22,IF('Rozpočet + Žádosti o změnu'!$DT$2="ano",'Rozpočet + Žádosti o změnu'!DR22,IF('Rozpočet + Žádosti o změnu'!$DH$2="ano",'Rozpočet + Žádosti o změnu'!DF22,IF('Rozpočet + Žádosti o změnu'!$CV$2="ano",'Rozpočet + Žádosti o změnu'!CT22,IF('Rozpočet + Žádosti o změnu'!$CJ$2="ano",'Rozpočet + Žádosti o změnu'!CH22,IF('Rozpočet + Žádosti o změnu'!$BX$2="ano",'Rozpočet + Žádosti o změnu'!BV22,IF('Rozpočet + Žádosti o změnu'!$BL$2="ano",'Rozpočet + Žádosti o změnu'!BJ22,IF('Rozpočet + Žádosti o změnu'!$AZ$2="ano",'Rozpočet + Žádosti o změnu'!AX22,IF('Rozpočet + Žádosti o změnu'!$AN$2="ano",'Rozpočet + Žádosti o změnu'!AL22,'Rozpočet + Žádosti o změnu'!L22))))))))))</f>
        <v>0</v>
      </c>
      <c r="T22" s="267">
        <f>IF('Rozpočet + Žádosti o změnu'!$ER$2="ano",'Rozpočet + Žádosti o změnu'!EQ22,IF('Rozpočet + Žádosti o změnu'!$EF$2="ano",'Rozpočet + Žádosti o změnu'!EE22,IF('Rozpočet + Žádosti o změnu'!$DT$2="ano",'Rozpočet + Žádosti o změnu'!DS22,IF('Rozpočet + Žádosti o změnu'!$DH$2="ano",'Rozpočet + Žádosti o změnu'!DG22,IF('Rozpočet + Žádosti o změnu'!$CV$2="ano",'Rozpočet + Žádosti o změnu'!CU22,IF('Rozpočet + Žádosti o změnu'!$CJ$2="ano",'Rozpočet + Žádosti o změnu'!CI22,IF('Rozpočet + Žádosti o změnu'!$BX$2="ano",'Rozpočet + Žádosti o změnu'!BW22,IF('Rozpočet + Žádosti o změnu'!$BL$2="ano",'Rozpočet + Žádosti o změnu'!BK22,IF('Rozpočet + Žádosti o změnu'!$AZ$2="ano",'Rozpočet + Žádosti o změnu'!AY22,IF('Rozpočet + Žádosti o změnu'!$AN$2="ano",'Rozpočet + Žádosti o změnu'!AM22,'Rozpočet + Žádosti o změnu'!M22))))))))))</f>
        <v>0</v>
      </c>
      <c r="U22" s="267">
        <f>IF('Rozpočet + Žádosti o změnu'!$ER$2="ano",'Rozpočet + Žádosti o změnu'!ER22,IF('Rozpočet + Žádosti o změnu'!$EF$2="ano",'Rozpočet + Žádosti o změnu'!EF22,IF('Rozpočet + Žádosti o změnu'!$DT$2="ano",'Rozpočet + Žádosti o změnu'!DT22,IF('Rozpočet + Žádosti o změnu'!$DH$2="ano",'Rozpočet + Žádosti o změnu'!DH22,IF('Rozpočet + Žádosti o změnu'!$CV$2="ano",'Rozpočet + Žádosti o změnu'!CV22,IF('Rozpočet + Žádosti o změnu'!$CJ$2="ano",'Rozpočet + Žádosti o změnu'!CJ22,IF('Rozpočet + Žádosti o změnu'!$BX$2="ano",'Rozpočet + Žádosti o změnu'!BX22,IF('Rozpočet + Žádosti o změnu'!$BL$2="ano",'Rozpočet + Žádosti o změnu'!BL22,IF('Rozpočet + Žádosti o změnu'!$AZ$2="ano",'Rozpočet + Žádosti o změnu'!AZ22,IF('Rozpočet + Žádosti o změnu'!$AN$2="ano",'Rozpočet + Žádosti o změnu'!AN22,'Rozpočet + Žádosti o změnu'!N22))))))))))</f>
        <v>0</v>
      </c>
      <c r="W22" s="281">
        <f>IF('ZoR č. 1'!$D22="",0,'ZoR č. 1'!G22)+IF('ZoR č. 2'!$D22="",0,'ZoR č. 2'!G22)+IF('ZoR č. 3'!$D22="",0,'ZoR č. 3'!G22)+IF('ZoR č. 4'!$D22="",0,'ZoR č. 4'!G22)+IF('ZoR č. 5'!$D22="",0,'ZoR č. 5'!G22)+IF('ZoR č. 6'!$D22="",0,'ZoR č. 6'!G22)+IF('ZoR č. 7'!$D22="",0,'ZoR č. 7'!G22)+IF('ZoR č. 8'!$D22="",0,'ZoR č. 8'!G22)+IF('ZoR č. 9'!$D22="",0,'ZoR č. 9'!G22)+IF('ZoR č. 10'!$D22="",0,'ZoR č. 10'!G22)+IF(ZZoR!$D22="",0,ZZoR!G22)</f>
        <v>0</v>
      </c>
      <c r="X22" s="281">
        <f>IF('ZoR č. 1'!$D22="",0,'ZoR č. 1'!H22)+IF('ZoR č. 2'!$D22="",0,'ZoR č. 2'!H22)+IF('ZoR č. 3'!$D22="",0,'ZoR č. 3'!H22)+IF('ZoR č. 4'!$D22="",0,'ZoR č. 4'!H22)+IF('ZoR č. 5'!$D22="",0,'ZoR č. 5'!H22)+IF('ZoR č. 6'!$D22="",0,'ZoR č. 6'!H22)+IF('ZoR č. 7'!$D22="",0,'ZoR č. 7'!H22)+IF('ZoR č. 8'!$D22="",0,'ZoR č. 8'!H22)+IF('ZoR č. 9'!$D22="",0,'ZoR č. 9'!H22)+IF('ZoR č. 10'!$D22="",0,'ZoR č. 10'!H22)+IF(ZZoR!$D22="",0,ZZoR!H22)</f>
        <v>0</v>
      </c>
      <c r="Y22" s="281">
        <f>IF('ZoR č. 1'!$D22="",0,'ZoR č. 1'!I22)+IF('ZoR č. 2'!$D22="",0,'ZoR č. 2'!I22)+IF('ZoR č. 3'!$D22="",0,'ZoR č. 3'!I22)+IF('ZoR č. 4'!$D22="",0,'ZoR č. 4'!I22)+IF('ZoR č. 5'!$D22="",0,'ZoR č. 5'!I22)+IF('ZoR č. 6'!$D22="",0,'ZoR č. 6'!I22)+IF('ZoR č. 7'!$D22="",0,'ZoR č. 7'!I22)+IF('ZoR č. 8'!$D22="",0,'ZoR č. 8'!I22)+IF('ZoR č. 9'!$D22="",0,'ZoR č. 9'!I22)+IF('ZoR č. 10'!$D22="",0,'ZoR č. 10'!I22)+IF(ZZoR!$D22="",0,ZZoR!I22)</f>
        <v>0</v>
      </c>
      <c r="Z22" s="281">
        <f>IF('ZoR č. 1'!$D22="",0,'ZoR č. 1'!J22)+IF('ZoR č. 2'!$D22="",0,'ZoR č. 2'!J22)+IF('ZoR č. 3'!$D22="",0,'ZoR č. 3'!J22)+IF('ZoR č. 4'!$D22="",0,'ZoR č. 4'!J22)+IF('ZoR č. 5'!$D22="",0,'ZoR č. 5'!J22)+IF('ZoR č. 6'!$D22="",0,'ZoR č. 6'!J22)+IF('ZoR č. 7'!$D22="",0,'ZoR č. 7'!J22)+IF('ZoR č. 8'!$D22="",0,'ZoR č. 8'!J22)+IF('ZoR č. 9'!$D22="",0,'ZoR č. 9'!J22)+IF('ZoR č. 10'!$D22="",0,'ZoR č. 10'!J22)+IF(ZZoR!$D22="",0,ZZoR!J22)</f>
        <v>0</v>
      </c>
      <c r="AA22" s="281">
        <f>IF('ZoR č. 1'!$D22="",0,'ZoR č. 1'!K22)+IF('ZoR č. 2'!$D22="",0,'ZoR č. 2'!K22)+IF('ZoR č. 3'!$D22="",0,'ZoR č. 3'!K22)+IF('ZoR č. 4'!$D22="",0,'ZoR č. 4'!K22)+IF('ZoR č. 5'!$D22="",0,'ZoR č. 5'!K22)+IF('ZoR č. 6'!$D22="",0,'ZoR č. 6'!K22)+IF('ZoR č. 7'!$D22="",0,'ZoR č. 7'!K22)+IF('ZoR č. 8'!$D22="",0,'ZoR č. 8'!K22)+IF('ZoR č. 9'!$D22="",0,'ZoR č. 9'!K22)+IF('ZoR č. 10'!$D22="",0,'ZoR č. 10'!K22)+IF(ZZoR!$D22="",0,ZZoR!K22)</f>
        <v>0</v>
      </c>
      <c r="AB22" s="281">
        <f>IF('ZoR č. 1'!$D22="",0,'ZoR č. 1'!L22)+IF('ZoR č. 2'!$D22="",0,'ZoR č. 2'!L22)+IF('ZoR č. 3'!$D22="",0,'ZoR č. 3'!L22)+IF('ZoR č. 4'!$D22="",0,'ZoR č. 4'!L22)+IF('ZoR č. 5'!$D22="",0,'ZoR č. 5'!L22)+IF('ZoR č. 6'!$D22="",0,'ZoR č. 6'!L22)+IF('ZoR č. 7'!$D22="",0,'ZoR č. 7'!L22)+IF('ZoR č. 8'!$D22="",0,'ZoR č. 8'!L22)+IF('ZoR č. 9'!$D22="",0,'ZoR č. 9'!L22)+IF('ZoR č. 10'!$D22="",0,'ZoR č. 10'!L22)+IF(ZZoR!$D22="",0,ZZoR!L22)</f>
        <v>0</v>
      </c>
      <c r="AC22" s="281">
        <f>IF('ZoR č. 1'!$D22="",0,'ZoR č. 1'!M22)+IF('ZoR č. 2'!$D22="",0,'ZoR č. 2'!M22)+IF('ZoR č. 3'!$D22="",0,'ZoR č. 3'!M22)+IF('ZoR č. 4'!$D22="",0,'ZoR č. 4'!M22)+IF('ZoR č. 5'!$D22="",0,'ZoR č. 5'!M22)+IF('ZoR č. 6'!$D22="",0,'ZoR č. 6'!M22)+IF('ZoR č. 7'!$D22="",0,'ZoR č. 7'!M22)+IF('ZoR č. 8'!$D22="",0,'ZoR č. 8'!M22)+IF('ZoR č. 9'!$D22="",0,'ZoR č. 9'!M22)+IF('ZoR č. 10'!$D22="",0,'ZoR č. 10'!M22)+IF(ZZoR!$D22="",0,ZZoR!M22)</f>
        <v>0</v>
      </c>
      <c r="AE22" s="282" t="str">
        <f t="shared" si="3"/>
        <v/>
      </c>
    </row>
    <row r="23" spans="2:31" x14ac:dyDescent="0.25">
      <c r="B23" s="9" t="s">
        <v>66</v>
      </c>
      <c r="C23" s="98" t="str">
        <f>IF(COUNTA('Přehled partnerů'!C23:D23)&lt;&gt;2,"partner neuveden",IF('Přehled partnerů'!H23="ANO",'Přehled partnerů'!C23,"v tomto období nerelevantní"))</f>
        <v>partner neuveden</v>
      </c>
      <c r="D23" s="108" t="str">
        <f>IF(COUNTA('Přehled partnerů'!C23:D23)&lt;&gt;2,"",IF('Přehled partnerů'!H23="ANO",'Přehled partnerů'!D23,""))</f>
        <v/>
      </c>
      <c r="E23" s="21" t="str">
        <f t="shared" si="0"/>
        <v/>
      </c>
      <c r="F23" s="114" t="str">
        <f t="shared" si="1"/>
        <v/>
      </c>
      <c r="G23" s="125">
        <v>0</v>
      </c>
      <c r="H23" s="126">
        <v>0</v>
      </c>
      <c r="I23" s="126">
        <v>0</v>
      </c>
      <c r="J23" s="126">
        <v>0</v>
      </c>
      <c r="K23" s="16">
        <v>0</v>
      </c>
      <c r="L23" s="16">
        <v>0</v>
      </c>
      <c r="M23" s="20">
        <v>0</v>
      </c>
      <c r="N23" s="58" t="str">
        <f t="shared" si="2"/>
        <v/>
      </c>
      <c r="O23" s="267">
        <f>IF('Rozpočet + Žádosti o změnu'!$ER$2="ano",'Rozpočet + Žádosti o změnu'!EL23,IF('Rozpočet + Žádosti o změnu'!$EF$2="ano",'Rozpočet + Žádosti o změnu'!DZ23,IF('Rozpočet + Žádosti o změnu'!$DT$2="ano",'Rozpočet + Žádosti o změnu'!DN23,IF('Rozpočet + Žádosti o změnu'!$DH$2="ano",'Rozpočet + Žádosti o změnu'!DB23,IF('Rozpočet + Žádosti o změnu'!$CV$2="ano",'Rozpočet + Žádosti o změnu'!CP23,IF('Rozpočet + Žádosti o změnu'!$CJ$2="ano",'Rozpočet + Žádosti o změnu'!CD23,IF('Rozpočet + Žádosti o změnu'!$BX$2="ano",'Rozpočet + Žádosti o změnu'!BR23,IF('Rozpočet + Žádosti o změnu'!$BL$2="ano",'Rozpočet + Žádosti o změnu'!BF23,IF('Rozpočet + Žádosti o změnu'!$AZ$2="ano",'Rozpočet + Žádosti o změnu'!AT23,IF('Rozpočet + Žádosti o změnu'!$AN$2="ano",'Rozpočet + Žádosti o změnu'!AH23,'Rozpočet + Žádosti o změnu'!H23))))))))))</f>
        <v>0</v>
      </c>
      <c r="P23" s="267">
        <f>IF('Rozpočet + Žádosti o změnu'!$ER$2="ano",'Rozpočet + Žádosti o změnu'!EM23,IF('Rozpočet + Žádosti o změnu'!$EF$2="ano",'Rozpočet + Žádosti o změnu'!EA23,IF('Rozpočet + Žádosti o změnu'!$DT$2="ano",'Rozpočet + Žádosti o změnu'!DO23,IF('Rozpočet + Žádosti o změnu'!$DH$2="ano",'Rozpočet + Žádosti o změnu'!DC23,IF('Rozpočet + Žádosti o změnu'!$CV$2="ano",'Rozpočet + Žádosti o změnu'!CQ23,IF('Rozpočet + Žádosti o změnu'!$CJ$2="ano",'Rozpočet + Žádosti o změnu'!CE23,IF('Rozpočet + Žádosti o změnu'!$BX$2="ano",'Rozpočet + Žádosti o změnu'!BS23,IF('Rozpočet + Žádosti o změnu'!$BL$2="ano",'Rozpočet + Žádosti o změnu'!BG23,IF('Rozpočet + Žádosti o změnu'!$AZ$2="ano",'Rozpočet + Žádosti o změnu'!AU23,IF('Rozpočet + Žádosti o změnu'!$AN$2="ano",'Rozpočet + Žádosti o změnu'!AI23,'Rozpočet + Žádosti o změnu'!I23))))))))))</f>
        <v>0</v>
      </c>
      <c r="Q23" s="267">
        <f>IF('Rozpočet + Žádosti o změnu'!$ER$2="ano",'Rozpočet + Žádosti o změnu'!EN23,IF('Rozpočet + Žádosti o změnu'!$EF$2="ano",'Rozpočet + Žádosti o změnu'!EB23,IF('Rozpočet + Žádosti o změnu'!$DT$2="ano",'Rozpočet + Žádosti o změnu'!DP23,IF('Rozpočet + Žádosti o změnu'!$DH$2="ano",'Rozpočet + Žádosti o změnu'!DD23,IF('Rozpočet + Žádosti o změnu'!$CV$2="ano",'Rozpočet + Žádosti o změnu'!CR23,IF('Rozpočet + Žádosti o změnu'!$CJ$2="ano",'Rozpočet + Žádosti o změnu'!CF23,IF('Rozpočet + Žádosti o změnu'!$BX$2="ano",'Rozpočet + Žádosti o změnu'!BT23,IF('Rozpočet + Žádosti o změnu'!$BL$2="ano",'Rozpočet + Žádosti o změnu'!BH23,IF('Rozpočet + Žádosti o změnu'!$AZ$2="ano",'Rozpočet + Žádosti o změnu'!AV23,IF('Rozpočet + Žádosti o změnu'!$AN$2="ano",'Rozpočet + Žádosti o změnu'!AJ23,'Rozpočet + Žádosti o změnu'!J23))))))))))</f>
        <v>0</v>
      </c>
      <c r="R23" s="267">
        <f>IF('Rozpočet + Žádosti o změnu'!$ER$2="ano",'Rozpočet + Žádosti o změnu'!EO23,IF('Rozpočet + Žádosti o změnu'!$EF$2="ano",'Rozpočet + Žádosti o změnu'!EC23,IF('Rozpočet + Žádosti o změnu'!$DT$2="ano",'Rozpočet + Žádosti o změnu'!DQ23,IF('Rozpočet + Žádosti o změnu'!$DH$2="ano",'Rozpočet + Žádosti o změnu'!DE23,IF('Rozpočet + Žádosti o změnu'!$CV$2="ano",'Rozpočet + Žádosti o změnu'!CS23,IF('Rozpočet + Žádosti o změnu'!$CJ$2="ano",'Rozpočet + Žádosti o změnu'!CG23,IF('Rozpočet + Žádosti o změnu'!$BX$2="ano",'Rozpočet + Žádosti o změnu'!BU23,IF('Rozpočet + Žádosti o změnu'!$BL$2="ano",'Rozpočet + Žádosti o změnu'!BI23,IF('Rozpočet + Žádosti o změnu'!$AZ$2="ano",'Rozpočet + Žádosti o změnu'!AW23,IF('Rozpočet + Žádosti o změnu'!$AN$2="ano",'Rozpočet + Žádosti o změnu'!AK23,'Rozpočet + Žádosti o změnu'!K23))))))))))</f>
        <v>0</v>
      </c>
      <c r="S23" s="267">
        <f>IF('Rozpočet + Žádosti o změnu'!$ER$2="ano",'Rozpočet + Žádosti o změnu'!EP23,IF('Rozpočet + Žádosti o změnu'!$EF$2="ano",'Rozpočet + Žádosti o změnu'!ED23,IF('Rozpočet + Žádosti o změnu'!$DT$2="ano",'Rozpočet + Žádosti o změnu'!DR23,IF('Rozpočet + Žádosti o změnu'!$DH$2="ano",'Rozpočet + Žádosti o změnu'!DF23,IF('Rozpočet + Žádosti o změnu'!$CV$2="ano",'Rozpočet + Žádosti o změnu'!CT23,IF('Rozpočet + Žádosti o změnu'!$CJ$2="ano",'Rozpočet + Žádosti o změnu'!CH23,IF('Rozpočet + Žádosti o změnu'!$BX$2="ano",'Rozpočet + Žádosti o změnu'!BV23,IF('Rozpočet + Žádosti o změnu'!$BL$2="ano",'Rozpočet + Žádosti o změnu'!BJ23,IF('Rozpočet + Žádosti o změnu'!$AZ$2="ano",'Rozpočet + Žádosti o změnu'!AX23,IF('Rozpočet + Žádosti o změnu'!$AN$2="ano",'Rozpočet + Žádosti o změnu'!AL23,'Rozpočet + Žádosti o změnu'!L23))))))))))</f>
        <v>0</v>
      </c>
      <c r="T23" s="267">
        <f>IF('Rozpočet + Žádosti o změnu'!$ER$2="ano",'Rozpočet + Žádosti o změnu'!EQ23,IF('Rozpočet + Žádosti o změnu'!$EF$2="ano",'Rozpočet + Žádosti o změnu'!EE23,IF('Rozpočet + Žádosti o změnu'!$DT$2="ano",'Rozpočet + Žádosti o změnu'!DS23,IF('Rozpočet + Žádosti o změnu'!$DH$2="ano",'Rozpočet + Žádosti o změnu'!DG23,IF('Rozpočet + Žádosti o změnu'!$CV$2="ano",'Rozpočet + Žádosti o změnu'!CU23,IF('Rozpočet + Žádosti o změnu'!$CJ$2="ano",'Rozpočet + Žádosti o změnu'!CI23,IF('Rozpočet + Žádosti o změnu'!$BX$2="ano",'Rozpočet + Žádosti o změnu'!BW23,IF('Rozpočet + Žádosti o změnu'!$BL$2="ano",'Rozpočet + Žádosti o změnu'!BK23,IF('Rozpočet + Žádosti o změnu'!$AZ$2="ano",'Rozpočet + Žádosti o změnu'!AY23,IF('Rozpočet + Žádosti o změnu'!$AN$2="ano",'Rozpočet + Žádosti o změnu'!AM23,'Rozpočet + Žádosti o změnu'!M23))))))))))</f>
        <v>0</v>
      </c>
      <c r="U23" s="267">
        <f>IF('Rozpočet + Žádosti o změnu'!$ER$2="ano",'Rozpočet + Žádosti o změnu'!ER23,IF('Rozpočet + Žádosti o změnu'!$EF$2="ano",'Rozpočet + Žádosti o změnu'!EF23,IF('Rozpočet + Žádosti o změnu'!$DT$2="ano",'Rozpočet + Žádosti o změnu'!DT23,IF('Rozpočet + Žádosti o změnu'!$DH$2="ano",'Rozpočet + Žádosti o změnu'!DH23,IF('Rozpočet + Žádosti o změnu'!$CV$2="ano",'Rozpočet + Žádosti o změnu'!CV23,IF('Rozpočet + Žádosti o změnu'!$CJ$2="ano",'Rozpočet + Žádosti o změnu'!CJ23,IF('Rozpočet + Žádosti o změnu'!$BX$2="ano",'Rozpočet + Žádosti o změnu'!BX23,IF('Rozpočet + Žádosti o změnu'!$BL$2="ano",'Rozpočet + Žádosti o změnu'!BL23,IF('Rozpočet + Žádosti o změnu'!$AZ$2="ano",'Rozpočet + Žádosti o změnu'!AZ23,IF('Rozpočet + Žádosti o změnu'!$AN$2="ano",'Rozpočet + Žádosti o změnu'!AN23,'Rozpočet + Žádosti o změnu'!N23))))))))))</f>
        <v>0</v>
      </c>
      <c r="W23" s="281">
        <f>IF('ZoR č. 1'!$D23="",0,'ZoR č. 1'!G23)+IF('ZoR č. 2'!$D23="",0,'ZoR č. 2'!G23)+IF('ZoR č. 3'!$D23="",0,'ZoR č. 3'!G23)+IF('ZoR č. 4'!$D23="",0,'ZoR č. 4'!G23)+IF('ZoR č. 5'!$D23="",0,'ZoR č. 5'!G23)+IF('ZoR č. 6'!$D23="",0,'ZoR č. 6'!G23)+IF('ZoR č. 7'!$D23="",0,'ZoR č. 7'!G23)+IF('ZoR č. 8'!$D23="",0,'ZoR č. 8'!G23)+IF('ZoR č. 9'!$D23="",0,'ZoR č. 9'!G23)+IF('ZoR č. 10'!$D23="",0,'ZoR č. 10'!G23)+IF(ZZoR!$D23="",0,ZZoR!G23)</f>
        <v>0</v>
      </c>
      <c r="X23" s="281">
        <f>IF('ZoR č. 1'!$D23="",0,'ZoR č. 1'!H23)+IF('ZoR č. 2'!$D23="",0,'ZoR č. 2'!H23)+IF('ZoR č. 3'!$D23="",0,'ZoR č. 3'!H23)+IF('ZoR č. 4'!$D23="",0,'ZoR č. 4'!H23)+IF('ZoR č. 5'!$D23="",0,'ZoR č. 5'!H23)+IF('ZoR č. 6'!$D23="",0,'ZoR č. 6'!H23)+IF('ZoR č. 7'!$D23="",0,'ZoR č. 7'!H23)+IF('ZoR č. 8'!$D23="",0,'ZoR č. 8'!H23)+IF('ZoR č. 9'!$D23="",0,'ZoR č. 9'!H23)+IF('ZoR č. 10'!$D23="",0,'ZoR č. 10'!H23)+IF(ZZoR!$D23="",0,ZZoR!H23)</f>
        <v>0</v>
      </c>
      <c r="Y23" s="281">
        <f>IF('ZoR č. 1'!$D23="",0,'ZoR č. 1'!I23)+IF('ZoR č. 2'!$D23="",0,'ZoR č. 2'!I23)+IF('ZoR č. 3'!$D23="",0,'ZoR č. 3'!I23)+IF('ZoR č. 4'!$D23="",0,'ZoR č. 4'!I23)+IF('ZoR č. 5'!$D23="",0,'ZoR č. 5'!I23)+IF('ZoR č. 6'!$D23="",0,'ZoR č. 6'!I23)+IF('ZoR č. 7'!$D23="",0,'ZoR č. 7'!I23)+IF('ZoR č. 8'!$D23="",0,'ZoR č. 8'!I23)+IF('ZoR č. 9'!$D23="",0,'ZoR č. 9'!I23)+IF('ZoR č. 10'!$D23="",0,'ZoR č. 10'!I23)+IF(ZZoR!$D23="",0,ZZoR!I23)</f>
        <v>0</v>
      </c>
      <c r="Z23" s="281">
        <f>IF('ZoR č. 1'!$D23="",0,'ZoR č. 1'!J23)+IF('ZoR č. 2'!$D23="",0,'ZoR č. 2'!J23)+IF('ZoR č. 3'!$D23="",0,'ZoR č. 3'!J23)+IF('ZoR č. 4'!$D23="",0,'ZoR č. 4'!J23)+IF('ZoR č. 5'!$D23="",0,'ZoR č. 5'!J23)+IF('ZoR č. 6'!$D23="",0,'ZoR č. 6'!J23)+IF('ZoR č. 7'!$D23="",0,'ZoR č. 7'!J23)+IF('ZoR č. 8'!$D23="",0,'ZoR č. 8'!J23)+IF('ZoR č. 9'!$D23="",0,'ZoR č. 9'!J23)+IF('ZoR č. 10'!$D23="",0,'ZoR č. 10'!J23)+IF(ZZoR!$D23="",0,ZZoR!J23)</f>
        <v>0</v>
      </c>
      <c r="AA23" s="281">
        <f>IF('ZoR č. 1'!$D23="",0,'ZoR č. 1'!K23)+IF('ZoR č. 2'!$D23="",0,'ZoR č. 2'!K23)+IF('ZoR č. 3'!$D23="",0,'ZoR č. 3'!K23)+IF('ZoR č. 4'!$D23="",0,'ZoR č. 4'!K23)+IF('ZoR č. 5'!$D23="",0,'ZoR č. 5'!K23)+IF('ZoR č. 6'!$D23="",0,'ZoR č. 6'!K23)+IF('ZoR č. 7'!$D23="",0,'ZoR č. 7'!K23)+IF('ZoR č. 8'!$D23="",0,'ZoR č. 8'!K23)+IF('ZoR č. 9'!$D23="",0,'ZoR č. 9'!K23)+IF('ZoR č. 10'!$D23="",0,'ZoR č. 10'!K23)+IF(ZZoR!$D23="",0,ZZoR!K23)</f>
        <v>0</v>
      </c>
      <c r="AB23" s="281">
        <f>IF('ZoR č. 1'!$D23="",0,'ZoR č. 1'!L23)+IF('ZoR č. 2'!$D23="",0,'ZoR č. 2'!L23)+IF('ZoR č. 3'!$D23="",0,'ZoR č. 3'!L23)+IF('ZoR č. 4'!$D23="",0,'ZoR č. 4'!L23)+IF('ZoR č. 5'!$D23="",0,'ZoR č. 5'!L23)+IF('ZoR č. 6'!$D23="",0,'ZoR č. 6'!L23)+IF('ZoR č. 7'!$D23="",0,'ZoR č. 7'!L23)+IF('ZoR č. 8'!$D23="",0,'ZoR č. 8'!L23)+IF('ZoR č. 9'!$D23="",0,'ZoR č. 9'!L23)+IF('ZoR č. 10'!$D23="",0,'ZoR č. 10'!L23)+IF(ZZoR!$D23="",0,ZZoR!L23)</f>
        <v>0</v>
      </c>
      <c r="AC23" s="281">
        <f>IF('ZoR č. 1'!$D23="",0,'ZoR č. 1'!M23)+IF('ZoR č. 2'!$D23="",0,'ZoR č. 2'!M23)+IF('ZoR č. 3'!$D23="",0,'ZoR č. 3'!M23)+IF('ZoR č. 4'!$D23="",0,'ZoR č. 4'!M23)+IF('ZoR č. 5'!$D23="",0,'ZoR č. 5'!M23)+IF('ZoR č. 6'!$D23="",0,'ZoR č. 6'!M23)+IF('ZoR č. 7'!$D23="",0,'ZoR č. 7'!M23)+IF('ZoR č. 8'!$D23="",0,'ZoR č. 8'!M23)+IF('ZoR č. 9'!$D23="",0,'ZoR č. 9'!M23)+IF('ZoR č. 10'!$D23="",0,'ZoR č. 10'!M23)+IF(ZZoR!$D23="",0,ZZoR!M23)</f>
        <v>0</v>
      </c>
      <c r="AE23" s="282" t="str">
        <f t="shared" si="3"/>
        <v/>
      </c>
    </row>
    <row r="24" spans="2:31" x14ac:dyDescent="0.25">
      <c r="B24" s="9" t="s">
        <v>67</v>
      </c>
      <c r="C24" s="98" t="str">
        <f>IF(COUNTA('Přehled partnerů'!C24:D24)&lt;&gt;2,"partner neuveden",IF('Přehled partnerů'!H24="ANO",'Přehled partnerů'!C24,"v tomto období nerelevantní"))</f>
        <v>partner neuveden</v>
      </c>
      <c r="D24" s="108" t="str">
        <f>IF(COUNTA('Přehled partnerů'!C24:D24)&lt;&gt;2,"",IF('Přehled partnerů'!H24="ANO",'Přehled partnerů'!D24,""))</f>
        <v/>
      </c>
      <c r="E24" s="21" t="str">
        <f t="shared" si="0"/>
        <v/>
      </c>
      <c r="F24" s="114" t="str">
        <f t="shared" si="1"/>
        <v/>
      </c>
      <c r="G24" s="125">
        <v>0</v>
      </c>
      <c r="H24" s="126">
        <v>0</v>
      </c>
      <c r="I24" s="126">
        <v>0</v>
      </c>
      <c r="J24" s="126">
        <v>0</v>
      </c>
      <c r="K24" s="16">
        <v>0</v>
      </c>
      <c r="L24" s="16">
        <v>0</v>
      </c>
      <c r="M24" s="20">
        <v>0</v>
      </c>
      <c r="N24" s="58" t="str">
        <f t="shared" si="2"/>
        <v/>
      </c>
      <c r="O24" s="267">
        <f>IF('Rozpočet + Žádosti o změnu'!$ER$2="ano",'Rozpočet + Žádosti o změnu'!EL24,IF('Rozpočet + Žádosti o změnu'!$EF$2="ano",'Rozpočet + Žádosti o změnu'!DZ24,IF('Rozpočet + Žádosti o změnu'!$DT$2="ano",'Rozpočet + Žádosti o změnu'!DN24,IF('Rozpočet + Žádosti o změnu'!$DH$2="ano",'Rozpočet + Žádosti o změnu'!DB24,IF('Rozpočet + Žádosti o změnu'!$CV$2="ano",'Rozpočet + Žádosti o změnu'!CP24,IF('Rozpočet + Žádosti o změnu'!$CJ$2="ano",'Rozpočet + Žádosti o změnu'!CD24,IF('Rozpočet + Žádosti o změnu'!$BX$2="ano",'Rozpočet + Žádosti o změnu'!BR24,IF('Rozpočet + Žádosti o změnu'!$BL$2="ano",'Rozpočet + Žádosti o změnu'!BF24,IF('Rozpočet + Žádosti o změnu'!$AZ$2="ano",'Rozpočet + Žádosti o změnu'!AT24,IF('Rozpočet + Žádosti o změnu'!$AN$2="ano",'Rozpočet + Žádosti o změnu'!AH24,'Rozpočet + Žádosti o změnu'!H24))))))))))</f>
        <v>0</v>
      </c>
      <c r="P24" s="267">
        <f>IF('Rozpočet + Žádosti o změnu'!$ER$2="ano",'Rozpočet + Žádosti o změnu'!EM24,IF('Rozpočet + Žádosti o změnu'!$EF$2="ano",'Rozpočet + Žádosti o změnu'!EA24,IF('Rozpočet + Žádosti o změnu'!$DT$2="ano",'Rozpočet + Žádosti o změnu'!DO24,IF('Rozpočet + Žádosti o změnu'!$DH$2="ano",'Rozpočet + Žádosti o změnu'!DC24,IF('Rozpočet + Žádosti o změnu'!$CV$2="ano",'Rozpočet + Žádosti o změnu'!CQ24,IF('Rozpočet + Žádosti o změnu'!$CJ$2="ano",'Rozpočet + Žádosti o změnu'!CE24,IF('Rozpočet + Žádosti o změnu'!$BX$2="ano",'Rozpočet + Žádosti o změnu'!BS24,IF('Rozpočet + Žádosti o změnu'!$BL$2="ano",'Rozpočet + Žádosti o změnu'!BG24,IF('Rozpočet + Žádosti o změnu'!$AZ$2="ano",'Rozpočet + Žádosti o změnu'!AU24,IF('Rozpočet + Žádosti o změnu'!$AN$2="ano",'Rozpočet + Žádosti o změnu'!AI24,'Rozpočet + Žádosti o změnu'!I24))))))))))</f>
        <v>0</v>
      </c>
      <c r="Q24" s="267">
        <f>IF('Rozpočet + Žádosti o změnu'!$ER$2="ano",'Rozpočet + Žádosti o změnu'!EN24,IF('Rozpočet + Žádosti o změnu'!$EF$2="ano",'Rozpočet + Žádosti o změnu'!EB24,IF('Rozpočet + Žádosti o změnu'!$DT$2="ano",'Rozpočet + Žádosti o změnu'!DP24,IF('Rozpočet + Žádosti o změnu'!$DH$2="ano",'Rozpočet + Žádosti o změnu'!DD24,IF('Rozpočet + Žádosti o změnu'!$CV$2="ano",'Rozpočet + Žádosti o změnu'!CR24,IF('Rozpočet + Žádosti o změnu'!$CJ$2="ano",'Rozpočet + Žádosti o změnu'!CF24,IF('Rozpočet + Žádosti o změnu'!$BX$2="ano",'Rozpočet + Žádosti o změnu'!BT24,IF('Rozpočet + Žádosti o změnu'!$BL$2="ano",'Rozpočet + Žádosti o změnu'!BH24,IF('Rozpočet + Žádosti o změnu'!$AZ$2="ano",'Rozpočet + Žádosti o změnu'!AV24,IF('Rozpočet + Žádosti o změnu'!$AN$2="ano",'Rozpočet + Žádosti o změnu'!AJ24,'Rozpočet + Žádosti o změnu'!J24))))))))))</f>
        <v>0</v>
      </c>
      <c r="R24" s="267">
        <f>IF('Rozpočet + Žádosti o změnu'!$ER$2="ano",'Rozpočet + Žádosti o změnu'!EO24,IF('Rozpočet + Žádosti o změnu'!$EF$2="ano",'Rozpočet + Žádosti o změnu'!EC24,IF('Rozpočet + Žádosti o změnu'!$DT$2="ano",'Rozpočet + Žádosti o změnu'!DQ24,IF('Rozpočet + Žádosti o změnu'!$DH$2="ano",'Rozpočet + Žádosti o změnu'!DE24,IF('Rozpočet + Žádosti o změnu'!$CV$2="ano",'Rozpočet + Žádosti o změnu'!CS24,IF('Rozpočet + Žádosti o změnu'!$CJ$2="ano",'Rozpočet + Žádosti o změnu'!CG24,IF('Rozpočet + Žádosti o změnu'!$BX$2="ano",'Rozpočet + Žádosti o změnu'!BU24,IF('Rozpočet + Žádosti o změnu'!$BL$2="ano",'Rozpočet + Žádosti o změnu'!BI24,IF('Rozpočet + Žádosti o změnu'!$AZ$2="ano",'Rozpočet + Žádosti o změnu'!AW24,IF('Rozpočet + Žádosti o změnu'!$AN$2="ano",'Rozpočet + Žádosti o změnu'!AK24,'Rozpočet + Žádosti o změnu'!K24))))))))))</f>
        <v>0</v>
      </c>
      <c r="S24" s="267">
        <f>IF('Rozpočet + Žádosti o změnu'!$ER$2="ano",'Rozpočet + Žádosti o změnu'!EP24,IF('Rozpočet + Žádosti o změnu'!$EF$2="ano",'Rozpočet + Žádosti o změnu'!ED24,IF('Rozpočet + Žádosti o změnu'!$DT$2="ano",'Rozpočet + Žádosti o změnu'!DR24,IF('Rozpočet + Žádosti o změnu'!$DH$2="ano",'Rozpočet + Žádosti o změnu'!DF24,IF('Rozpočet + Žádosti o změnu'!$CV$2="ano",'Rozpočet + Žádosti o změnu'!CT24,IF('Rozpočet + Žádosti o změnu'!$CJ$2="ano",'Rozpočet + Žádosti o změnu'!CH24,IF('Rozpočet + Žádosti o změnu'!$BX$2="ano",'Rozpočet + Žádosti o změnu'!BV24,IF('Rozpočet + Žádosti o změnu'!$BL$2="ano",'Rozpočet + Žádosti o změnu'!BJ24,IF('Rozpočet + Žádosti o změnu'!$AZ$2="ano",'Rozpočet + Žádosti o změnu'!AX24,IF('Rozpočet + Žádosti o změnu'!$AN$2="ano",'Rozpočet + Žádosti o změnu'!AL24,'Rozpočet + Žádosti o změnu'!L24))))))))))</f>
        <v>0</v>
      </c>
      <c r="T24" s="267">
        <f>IF('Rozpočet + Žádosti o změnu'!$ER$2="ano",'Rozpočet + Žádosti o změnu'!EQ24,IF('Rozpočet + Žádosti o změnu'!$EF$2="ano",'Rozpočet + Žádosti o změnu'!EE24,IF('Rozpočet + Žádosti o změnu'!$DT$2="ano",'Rozpočet + Žádosti o změnu'!DS24,IF('Rozpočet + Žádosti o změnu'!$DH$2="ano",'Rozpočet + Žádosti o změnu'!DG24,IF('Rozpočet + Žádosti o změnu'!$CV$2="ano",'Rozpočet + Žádosti o změnu'!CU24,IF('Rozpočet + Žádosti o změnu'!$CJ$2="ano",'Rozpočet + Žádosti o změnu'!CI24,IF('Rozpočet + Žádosti o změnu'!$BX$2="ano",'Rozpočet + Žádosti o změnu'!BW24,IF('Rozpočet + Žádosti o změnu'!$BL$2="ano",'Rozpočet + Žádosti o změnu'!BK24,IF('Rozpočet + Žádosti o změnu'!$AZ$2="ano",'Rozpočet + Žádosti o změnu'!AY24,IF('Rozpočet + Žádosti o změnu'!$AN$2="ano",'Rozpočet + Žádosti o změnu'!AM24,'Rozpočet + Žádosti o změnu'!M24))))))))))</f>
        <v>0</v>
      </c>
      <c r="U24" s="267">
        <f>IF('Rozpočet + Žádosti o změnu'!$ER$2="ano",'Rozpočet + Žádosti o změnu'!ER24,IF('Rozpočet + Žádosti o změnu'!$EF$2="ano",'Rozpočet + Žádosti o změnu'!EF24,IF('Rozpočet + Žádosti o změnu'!$DT$2="ano",'Rozpočet + Žádosti o změnu'!DT24,IF('Rozpočet + Žádosti o změnu'!$DH$2="ano",'Rozpočet + Žádosti o změnu'!DH24,IF('Rozpočet + Žádosti o změnu'!$CV$2="ano",'Rozpočet + Žádosti o změnu'!CV24,IF('Rozpočet + Žádosti o změnu'!$CJ$2="ano",'Rozpočet + Žádosti o změnu'!CJ24,IF('Rozpočet + Žádosti o změnu'!$BX$2="ano",'Rozpočet + Žádosti o změnu'!BX24,IF('Rozpočet + Žádosti o změnu'!$BL$2="ano",'Rozpočet + Žádosti o změnu'!BL24,IF('Rozpočet + Žádosti o změnu'!$AZ$2="ano",'Rozpočet + Žádosti o změnu'!AZ24,IF('Rozpočet + Žádosti o změnu'!$AN$2="ano",'Rozpočet + Žádosti o změnu'!AN24,'Rozpočet + Žádosti o změnu'!N24))))))))))</f>
        <v>0</v>
      </c>
      <c r="W24" s="281">
        <f>IF('ZoR č. 1'!$D24="",0,'ZoR č. 1'!G24)+IF('ZoR č. 2'!$D24="",0,'ZoR č. 2'!G24)+IF('ZoR č. 3'!$D24="",0,'ZoR č. 3'!G24)+IF('ZoR č. 4'!$D24="",0,'ZoR č. 4'!G24)+IF('ZoR č. 5'!$D24="",0,'ZoR č. 5'!G24)+IF('ZoR č. 6'!$D24="",0,'ZoR č. 6'!G24)+IF('ZoR č. 7'!$D24="",0,'ZoR č. 7'!G24)+IF('ZoR č. 8'!$D24="",0,'ZoR č. 8'!G24)+IF('ZoR č. 9'!$D24="",0,'ZoR č. 9'!G24)+IF('ZoR č. 10'!$D24="",0,'ZoR č. 10'!G24)+IF(ZZoR!$D24="",0,ZZoR!G24)</f>
        <v>0</v>
      </c>
      <c r="X24" s="281">
        <f>IF('ZoR č. 1'!$D24="",0,'ZoR č. 1'!H24)+IF('ZoR č. 2'!$D24="",0,'ZoR č. 2'!H24)+IF('ZoR č. 3'!$D24="",0,'ZoR č. 3'!H24)+IF('ZoR č. 4'!$D24="",0,'ZoR č. 4'!H24)+IF('ZoR č. 5'!$D24="",0,'ZoR č. 5'!H24)+IF('ZoR č. 6'!$D24="",0,'ZoR č. 6'!H24)+IF('ZoR č. 7'!$D24="",0,'ZoR č. 7'!H24)+IF('ZoR č. 8'!$D24="",0,'ZoR č. 8'!H24)+IF('ZoR č. 9'!$D24="",0,'ZoR č. 9'!H24)+IF('ZoR č. 10'!$D24="",0,'ZoR č. 10'!H24)+IF(ZZoR!$D24="",0,ZZoR!H24)</f>
        <v>0</v>
      </c>
      <c r="Y24" s="281">
        <f>IF('ZoR č. 1'!$D24="",0,'ZoR č. 1'!I24)+IF('ZoR č. 2'!$D24="",0,'ZoR č. 2'!I24)+IF('ZoR č. 3'!$D24="",0,'ZoR č. 3'!I24)+IF('ZoR č. 4'!$D24="",0,'ZoR č. 4'!I24)+IF('ZoR č. 5'!$D24="",0,'ZoR č. 5'!I24)+IF('ZoR č. 6'!$D24="",0,'ZoR č. 6'!I24)+IF('ZoR č. 7'!$D24="",0,'ZoR č. 7'!I24)+IF('ZoR č. 8'!$D24="",0,'ZoR č. 8'!I24)+IF('ZoR č. 9'!$D24="",0,'ZoR č. 9'!I24)+IF('ZoR č. 10'!$D24="",0,'ZoR č. 10'!I24)+IF(ZZoR!$D24="",0,ZZoR!I24)</f>
        <v>0</v>
      </c>
      <c r="Z24" s="281">
        <f>IF('ZoR č. 1'!$D24="",0,'ZoR č. 1'!J24)+IF('ZoR č. 2'!$D24="",0,'ZoR č. 2'!J24)+IF('ZoR č. 3'!$D24="",0,'ZoR č. 3'!J24)+IF('ZoR č. 4'!$D24="",0,'ZoR č. 4'!J24)+IF('ZoR č. 5'!$D24="",0,'ZoR č. 5'!J24)+IF('ZoR č. 6'!$D24="",0,'ZoR č. 6'!J24)+IF('ZoR č. 7'!$D24="",0,'ZoR č. 7'!J24)+IF('ZoR č. 8'!$D24="",0,'ZoR č. 8'!J24)+IF('ZoR č. 9'!$D24="",0,'ZoR č. 9'!J24)+IF('ZoR č. 10'!$D24="",0,'ZoR č. 10'!J24)+IF(ZZoR!$D24="",0,ZZoR!J24)</f>
        <v>0</v>
      </c>
      <c r="AA24" s="281">
        <f>IF('ZoR č. 1'!$D24="",0,'ZoR č. 1'!K24)+IF('ZoR č. 2'!$D24="",0,'ZoR č. 2'!K24)+IF('ZoR č. 3'!$D24="",0,'ZoR č. 3'!K24)+IF('ZoR č. 4'!$D24="",0,'ZoR č. 4'!K24)+IF('ZoR č. 5'!$D24="",0,'ZoR č. 5'!K24)+IF('ZoR č. 6'!$D24="",0,'ZoR č. 6'!K24)+IF('ZoR č. 7'!$D24="",0,'ZoR č. 7'!K24)+IF('ZoR č. 8'!$D24="",0,'ZoR č. 8'!K24)+IF('ZoR č. 9'!$D24="",0,'ZoR č. 9'!K24)+IF('ZoR č. 10'!$D24="",0,'ZoR č. 10'!K24)+IF(ZZoR!$D24="",0,ZZoR!K24)</f>
        <v>0</v>
      </c>
      <c r="AB24" s="281">
        <f>IF('ZoR č. 1'!$D24="",0,'ZoR č. 1'!L24)+IF('ZoR č. 2'!$D24="",0,'ZoR č. 2'!L24)+IF('ZoR č. 3'!$D24="",0,'ZoR č. 3'!L24)+IF('ZoR č. 4'!$D24="",0,'ZoR č. 4'!L24)+IF('ZoR č. 5'!$D24="",0,'ZoR č. 5'!L24)+IF('ZoR č. 6'!$D24="",0,'ZoR č. 6'!L24)+IF('ZoR č. 7'!$D24="",0,'ZoR č. 7'!L24)+IF('ZoR č. 8'!$D24="",0,'ZoR č. 8'!L24)+IF('ZoR č. 9'!$D24="",0,'ZoR č. 9'!L24)+IF('ZoR č. 10'!$D24="",0,'ZoR č. 10'!L24)+IF(ZZoR!$D24="",0,ZZoR!L24)</f>
        <v>0</v>
      </c>
      <c r="AC24" s="281">
        <f>IF('ZoR č. 1'!$D24="",0,'ZoR č. 1'!M24)+IF('ZoR č. 2'!$D24="",0,'ZoR č. 2'!M24)+IF('ZoR č. 3'!$D24="",0,'ZoR č. 3'!M24)+IF('ZoR č. 4'!$D24="",0,'ZoR č. 4'!M24)+IF('ZoR č. 5'!$D24="",0,'ZoR č. 5'!M24)+IF('ZoR č. 6'!$D24="",0,'ZoR č. 6'!M24)+IF('ZoR č. 7'!$D24="",0,'ZoR č. 7'!M24)+IF('ZoR č. 8'!$D24="",0,'ZoR č. 8'!M24)+IF('ZoR č. 9'!$D24="",0,'ZoR č. 9'!M24)+IF('ZoR č. 10'!$D24="",0,'ZoR č. 10'!M24)+IF(ZZoR!$D24="",0,ZZoR!M24)</f>
        <v>0</v>
      </c>
      <c r="AE24" s="282" t="str">
        <f t="shared" si="3"/>
        <v/>
      </c>
    </row>
    <row r="25" spans="2:31" x14ac:dyDescent="0.25">
      <c r="B25" s="9" t="s">
        <v>68</v>
      </c>
      <c r="C25" s="98" t="str">
        <f>IF(COUNTA('Přehled partnerů'!C25:D25)&lt;&gt;2,"partner neuveden",IF('Přehled partnerů'!H25="ANO",'Přehled partnerů'!C25,"v tomto období nerelevantní"))</f>
        <v>partner neuveden</v>
      </c>
      <c r="D25" s="108" t="str">
        <f>IF(COUNTA('Přehled partnerů'!C25:D25)&lt;&gt;2,"",IF('Přehled partnerů'!H25="ANO",'Přehled partnerů'!D25,""))</f>
        <v/>
      </c>
      <c r="E25" s="21" t="str">
        <f t="shared" si="0"/>
        <v/>
      </c>
      <c r="F25" s="114" t="str">
        <f t="shared" si="1"/>
        <v/>
      </c>
      <c r="G25" s="125">
        <v>0</v>
      </c>
      <c r="H25" s="126">
        <v>0</v>
      </c>
      <c r="I25" s="126">
        <v>0</v>
      </c>
      <c r="J25" s="126">
        <v>0</v>
      </c>
      <c r="K25" s="16">
        <v>0</v>
      </c>
      <c r="L25" s="16">
        <v>0</v>
      </c>
      <c r="M25" s="20">
        <v>0</v>
      </c>
      <c r="N25" s="58" t="str">
        <f t="shared" si="2"/>
        <v/>
      </c>
      <c r="O25" s="267">
        <f>IF('Rozpočet + Žádosti o změnu'!$ER$2="ano",'Rozpočet + Žádosti o změnu'!EL25,IF('Rozpočet + Žádosti o změnu'!$EF$2="ano",'Rozpočet + Žádosti o změnu'!DZ25,IF('Rozpočet + Žádosti o změnu'!$DT$2="ano",'Rozpočet + Žádosti o změnu'!DN25,IF('Rozpočet + Žádosti o změnu'!$DH$2="ano",'Rozpočet + Žádosti o změnu'!DB25,IF('Rozpočet + Žádosti o změnu'!$CV$2="ano",'Rozpočet + Žádosti o změnu'!CP25,IF('Rozpočet + Žádosti o změnu'!$CJ$2="ano",'Rozpočet + Žádosti o změnu'!CD25,IF('Rozpočet + Žádosti o změnu'!$BX$2="ano",'Rozpočet + Žádosti o změnu'!BR25,IF('Rozpočet + Žádosti o změnu'!$BL$2="ano",'Rozpočet + Žádosti o změnu'!BF25,IF('Rozpočet + Žádosti o změnu'!$AZ$2="ano",'Rozpočet + Žádosti o změnu'!AT25,IF('Rozpočet + Žádosti o změnu'!$AN$2="ano",'Rozpočet + Žádosti o změnu'!AH25,'Rozpočet + Žádosti o změnu'!H25))))))))))</f>
        <v>0</v>
      </c>
      <c r="P25" s="267">
        <f>IF('Rozpočet + Žádosti o změnu'!$ER$2="ano",'Rozpočet + Žádosti o změnu'!EM25,IF('Rozpočet + Žádosti o změnu'!$EF$2="ano",'Rozpočet + Žádosti o změnu'!EA25,IF('Rozpočet + Žádosti o změnu'!$DT$2="ano",'Rozpočet + Žádosti o změnu'!DO25,IF('Rozpočet + Žádosti o změnu'!$DH$2="ano",'Rozpočet + Žádosti o změnu'!DC25,IF('Rozpočet + Žádosti o změnu'!$CV$2="ano",'Rozpočet + Žádosti o změnu'!CQ25,IF('Rozpočet + Žádosti o změnu'!$CJ$2="ano",'Rozpočet + Žádosti o změnu'!CE25,IF('Rozpočet + Žádosti o změnu'!$BX$2="ano",'Rozpočet + Žádosti o změnu'!BS25,IF('Rozpočet + Žádosti o změnu'!$BL$2="ano",'Rozpočet + Žádosti o změnu'!BG25,IF('Rozpočet + Žádosti o změnu'!$AZ$2="ano",'Rozpočet + Žádosti o změnu'!AU25,IF('Rozpočet + Žádosti o změnu'!$AN$2="ano",'Rozpočet + Žádosti o změnu'!AI25,'Rozpočet + Žádosti o změnu'!I25))))))))))</f>
        <v>0</v>
      </c>
      <c r="Q25" s="267">
        <f>IF('Rozpočet + Žádosti o změnu'!$ER$2="ano",'Rozpočet + Žádosti o změnu'!EN25,IF('Rozpočet + Žádosti o změnu'!$EF$2="ano",'Rozpočet + Žádosti o změnu'!EB25,IF('Rozpočet + Žádosti o změnu'!$DT$2="ano",'Rozpočet + Žádosti o změnu'!DP25,IF('Rozpočet + Žádosti o změnu'!$DH$2="ano",'Rozpočet + Žádosti o změnu'!DD25,IF('Rozpočet + Žádosti o změnu'!$CV$2="ano",'Rozpočet + Žádosti o změnu'!CR25,IF('Rozpočet + Žádosti o změnu'!$CJ$2="ano",'Rozpočet + Žádosti o změnu'!CF25,IF('Rozpočet + Žádosti o změnu'!$BX$2="ano",'Rozpočet + Žádosti o změnu'!BT25,IF('Rozpočet + Žádosti o změnu'!$BL$2="ano",'Rozpočet + Žádosti o změnu'!BH25,IF('Rozpočet + Žádosti o změnu'!$AZ$2="ano",'Rozpočet + Žádosti o změnu'!AV25,IF('Rozpočet + Žádosti o změnu'!$AN$2="ano",'Rozpočet + Žádosti o změnu'!AJ25,'Rozpočet + Žádosti o změnu'!J25))))))))))</f>
        <v>0</v>
      </c>
      <c r="R25" s="267">
        <f>IF('Rozpočet + Žádosti o změnu'!$ER$2="ano",'Rozpočet + Žádosti o změnu'!EO25,IF('Rozpočet + Žádosti o změnu'!$EF$2="ano",'Rozpočet + Žádosti o změnu'!EC25,IF('Rozpočet + Žádosti o změnu'!$DT$2="ano",'Rozpočet + Žádosti o změnu'!DQ25,IF('Rozpočet + Žádosti o změnu'!$DH$2="ano",'Rozpočet + Žádosti o změnu'!DE25,IF('Rozpočet + Žádosti o změnu'!$CV$2="ano",'Rozpočet + Žádosti o změnu'!CS25,IF('Rozpočet + Žádosti o změnu'!$CJ$2="ano",'Rozpočet + Žádosti o změnu'!CG25,IF('Rozpočet + Žádosti o změnu'!$BX$2="ano",'Rozpočet + Žádosti o změnu'!BU25,IF('Rozpočet + Žádosti o změnu'!$BL$2="ano",'Rozpočet + Žádosti o změnu'!BI25,IF('Rozpočet + Žádosti o změnu'!$AZ$2="ano",'Rozpočet + Žádosti o změnu'!AW25,IF('Rozpočet + Žádosti o změnu'!$AN$2="ano",'Rozpočet + Žádosti o změnu'!AK25,'Rozpočet + Žádosti o změnu'!K25))))))))))</f>
        <v>0</v>
      </c>
      <c r="S25" s="267">
        <f>IF('Rozpočet + Žádosti o změnu'!$ER$2="ano",'Rozpočet + Žádosti o změnu'!EP25,IF('Rozpočet + Žádosti o změnu'!$EF$2="ano",'Rozpočet + Žádosti o změnu'!ED25,IF('Rozpočet + Žádosti o změnu'!$DT$2="ano",'Rozpočet + Žádosti o změnu'!DR25,IF('Rozpočet + Žádosti o změnu'!$DH$2="ano",'Rozpočet + Žádosti o změnu'!DF25,IF('Rozpočet + Žádosti o změnu'!$CV$2="ano",'Rozpočet + Žádosti o změnu'!CT25,IF('Rozpočet + Žádosti o změnu'!$CJ$2="ano",'Rozpočet + Žádosti o změnu'!CH25,IF('Rozpočet + Žádosti o změnu'!$BX$2="ano",'Rozpočet + Žádosti o změnu'!BV25,IF('Rozpočet + Žádosti o změnu'!$BL$2="ano",'Rozpočet + Žádosti o změnu'!BJ25,IF('Rozpočet + Žádosti o změnu'!$AZ$2="ano",'Rozpočet + Žádosti o změnu'!AX25,IF('Rozpočet + Žádosti o změnu'!$AN$2="ano",'Rozpočet + Žádosti o změnu'!AL25,'Rozpočet + Žádosti o změnu'!L25))))))))))</f>
        <v>0</v>
      </c>
      <c r="T25" s="267">
        <f>IF('Rozpočet + Žádosti o změnu'!$ER$2="ano",'Rozpočet + Žádosti o změnu'!EQ25,IF('Rozpočet + Žádosti o změnu'!$EF$2="ano",'Rozpočet + Žádosti o změnu'!EE25,IF('Rozpočet + Žádosti o změnu'!$DT$2="ano",'Rozpočet + Žádosti o změnu'!DS25,IF('Rozpočet + Žádosti o změnu'!$DH$2="ano",'Rozpočet + Žádosti o změnu'!DG25,IF('Rozpočet + Žádosti o změnu'!$CV$2="ano",'Rozpočet + Žádosti o změnu'!CU25,IF('Rozpočet + Žádosti o změnu'!$CJ$2="ano",'Rozpočet + Žádosti o změnu'!CI25,IF('Rozpočet + Žádosti o změnu'!$BX$2="ano",'Rozpočet + Žádosti o změnu'!BW25,IF('Rozpočet + Žádosti o změnu'!$BL$2="ano",'Rozpočet + Žádosti o změnu'!BK25,IF('Rozpočet + Žádosti o změnu'!$AZ$2="ano",'Rozpočet + Žádosti o změnu'!AY25,IF('Rozpočet + Žádosti o změnu'!$AN$2="ano",'Rozpočet + Žádosti o změnu'!AM25,'Rozpočet + Žádosti o změnu'!M25))))))))))</f>
        <v>0</v>
      </c>
      <c r="U25" s="267">
        <f>IF('Rozpočet + Žádosti o změnu'!$ER$2="ano",'Rozpočet + Žádosti o změnu'!ER25,IF('Rozpočet + Žádosti o změnu'!$EF$2="ano",'Rozpočet + Žádosti o změnu'!EF25,IF('Rozpočet + Žádosti o změnu'!$DT$2="ano",'Rozpočet + Žádosti o změnu'!DT25,IF('Rozpočet + Žádosti o změnu'!$DH$2="ano",'Rozpočet + Žádosti o změnu'!DH25,IF('Rozpočet + Žádosti o změnu'!$CV$2="ano",'Rozpočet + Žádosti o změnu'!CV25,IF('Rozpočet + Žádosti o změnu'!$CJ$2="ano",'Rozpočet + Žádosti o změnu'!CJ25,IF('Rozpočet + Žádosti o změnu'!$BX$2="ano",'Rozpočet + Žádosti o změnu'!BX25,IF('Rozpočet + Žádosti o změnu'!$BL$2="ano",'Rozpočet + Žádosti o změnu'!BL25,IF('Rozpočet + Žádosti o změnu'!$AZ$2="ano",'Rozpočet + Žádosti o změnu'!AZ25,IF('Rozpočet + Žádosti o změnu'!$AN$2="ano",'Rozpočet + Žádosti o změnu'!AN25,'Rozpočet + Žádosti o změnu'!N25))))))))))</f>
        <v>0</v>
      </c>
      <c r="W25" s="281">
        <f>IF('ZoR č. 1'!$D25="",0,'ZoR č. 1'!G25)+IF('ZoR č. 2'!$D25="",0,'ZoR č. 2'!G25)+IF('ZoR č. 3'!$D25="",0,'ZoR č. 3'!G25)+IF('ZoR č. 4'!$D25="",0,'ZoR č. 4'!G25)+IF('ZoR č. 5'!$D25="",0,'ZoR č. 5'!G25)+IF('ZoR č. 6'!$D25="",0,'ZoR č. 6'!G25)+IF('ZoR č. 7'!$D25="",0,'ZoR č. 7'!G25)+IF('ZoR č. 8'!$D25="",0,'ZoR č. 8'!G25)+IF('ZoR č. 9'!$D25="",0,'ZoR č. 9'!G25)+IF('ZoR č. 10'!$D25="",0,'ZoR č. 10'!G25)+IF(ZZoR!$D25="",0,ZZoR!G25)</f>
        <v>0</v>
      </c>
      <c r="X25" s="281">
        <f>IF('ZoR č. 1'!$D25="",0,'ZoR č. 1'!H25)+IF('ZoR č. 2'!$D25="",0,'ZoR č. 2'!H25)+IF('ZoR č. 3'!$D25="",0,'ZoR č. 3'!H25)+IF('ZoR č. 4'!$D25="",0,'ZoR č. 4'!H25)+IF('ZoR č. 5'!$D25="",0,'ZoR č. 5'!H25)+IF('ZoR č. 6'!$D25="",0,'ZoR č. 6'!H25)+IF('ZoR č. 7'!$D25="",0,'ZoR č. 7'!H25)+IF('ZoR č. 8'!$D25="",0,'ZoR č. 8'!H25)+IF('ZoR č. 9'!$D25="",0,'ZoR č. 9'!H25)+IF('ZoR č. 10'!$D25="",0,'ZoR č. 10'!H25)+IF(ZZoR!$D25="",0,ZZoR!H25)</f>
        <v>0</v>
      </c>
      <c r="Y25" s="281">
        <f>IF('ZoR č. 1'!$D25="",0,'ZoR č. 1'!I25)+IF('ZoR č. 2'!$D25="",0,'ZoR č. 2'!I25)+IF('ZoR č. 3'!$D25="",0,'ZoR č. 3'!I25)+IF('ZoR č. 4'!$D25="",0,'ZoR č. 4'!I25)+IF('ZoR č. 5'!$D25="",0,'ZoR č. 5'!I25)+IF('ZoR č. 6'!$D25="",0,'ZoR č. 6'!I25)+IF('ZoR č. 7'!$D25="",0,'ZoR č. 7'!I25)+IF('ZoR č. 8'!$D25="",0,'ZoR č. 8'!I25)+IF('ZoR č. 9'!$D25="",0,'ZoR č. 9'!I25)+IF('ZoR č. 10'!$D25="",0,'ZoR č. 10'!I25)+IF(ZZoR!$D25="",0,ZZoR!I25)</f>
        <v>0</v>
      </c>
      <c r="Z25" s="281">
        <f>IF('ZoR č. 1'!$D25="",0,'ZoR č. 1'!J25)+IF('ZoR č. 2'!$D25="",0,'ZoR č. 2'!J25)+IF('ZoR č. 3'!$D25="",0,'ZoR č. 3'!J25)+IF('ZoR č. 4'!$D25="",0,'ZoR č. 4'!J25)+IF('ZoR č. 5'!$D25="",0,'ZoR č. 5'!J25)+IF('ZoR č. 6'!$D25="",0,'ZoR č. 6'!J25)+IF('ZoR č. 7'!$D25="",0,'ZoR č. 7'!J25)+IF('ZoR č. 8'!$D25="",0,'ZoR č. 8'!J25)+IF('ZoR č. 9'!$D25="",0,'ZoR č. 9'!J25)+IF('ZoR č. 10'!$D25="",0,'ZoR č. 10'!J25)+IF(ZZoR!$D25="",0,ZZoR!J25)</f>
        <v>0</v>
      </c>
      <c r="AA25" s="281">
        <f>IF('ZoR č. 1'!$D25="",0,'ZoR č. 1'!K25)+IF('ZoR č. 2'!$D25="",0,'ZoR č. 2'!K25)+IF('ZoR č. 3'!$D25="",0,'ZoR č. 3'!K25)+IF('ZoR č. 4'!$D25="",0,'ZoR č. 4'!K25)+IF('ZoR č. 5'!$D25="",0,'ZoR č. 5'!K25)+IF('ZoR č. 6'!$D25="",0,'ZoR č. 6'!K25)+IF('ZoR č. 7'!$D25="",0,'ZoR č. 7'!K25)+IF('ZoR č. 8'!$D25="",0,'ZoR č. 8'!K25)+IF('ZoR č. 9'!$D25="",0,'ZoR č. 9'!K25)+IF('ZoR č. 10'!$D25="",0,'ZoR č. 10'!K25)+IF(ZZoR!$D25="",0,ZZoR!K25)</f>
        <v>0</v>
      </c>
      <c r="AB25" s="281">
        <f>IF('ZoR č. 1'!$D25="",0,'ZoR č. 1'!L25)+IF('ZoR č. 2'!$D25="",0,'ZoR č. 2'!L25)+IF('ZoR č. 3'!$D25="",0,'ZoR č. 3'!L25)+IF('ZoR č. 4'!$D25="",0,'ZoR č. 4'!L25)+IF('ZoR č. 5'!$D25="",0,'ZoR č. 5'!L25)+IF('ZoR č. 6'!$D25="",0,'ZoR č. 6'!L25)+IF('ZoR č. 7'!$D25="",0,'ZoR č. 7'!L25)+IF('ZoR č. 8'!$D25="",0,'ZoR č. 8'!L25)+IF('ZoR č. 9'!$D25="",0,'ZoR č. 9'!L25)+IF('ZoR č. 10'!$D25="",0,'ZoR č. 10'!L25)+IF(ZZoR!$D25="",0,ZZoR!L25)</f>
        <v>0</v>
      </c>
      <c r="AC25" s="281">
        <f>IF('ZoR č. 1'!$D25="",0,'ZoR č. 1'!M25)+IF('ZoR č. 2'!$D25="",0,'ZoR č. 2'!M25)+IF('ZoR č. 3'!$D25="",0,'ZoR č. 3'!M25)+IF('ZoR č. 4'!$D25="",0,'ZoR č. 4'!M25)+IF('ZoR č. 5'!$D25="",0,'ZoR č. 5'!M25)+IF('ZoR č. 6'!$D25="",0,'ZoR č. 6'!M25)+IF('ZoR č. 7'!$D25="",0,'ZoR č. 7'!M25)+IF('ZoR č. 8'!$D25="",0,'ZoR č. 8'!M25)+IF('ZoR č. 9'!$D25="",0,'ZoR č. 9'!M25)+IF('ZoR č. 10'!$D25="",0,'ZoR č. 10'!M25)+IF(ZZoR!$D25="",0,ZZoR!M25)</f>
        <v>0</v>
      </c>
      <c r="AE25" s="282" t="str">
        <f t="shared" si="3"/>
        <v/>
      </c>
    </row>
    <row r="26" spans="2:31" x14ac:dyDescent="0.25">
      <c r="B26" s="9" t="s">
        <v>69</v>
      </c>
      <c r="C26" s="98" t="str">
        <f>IF(COUNTA('Přehled partnerů'!C26:D26)&lt;&gt;2,"partner neuveden",IF('Přehled partnerů'!H26="ANO",'Přehled partnerů'!C26,"v tomto období nerelevantní"))</f>
        <v>partner neuveden</v>
      </c>
      <c r="D26" s="108" t="str">
        <f>IF(COUNTA('Přehled partnerů'!C26:D26)&lt;&gt;2,"",IF('Přehled partnerů'!H26="ANO",'Přehled partnerů'!D26,""))</f>
        <v/>
      </c>
      <c r="E26" s="21" t="str">
        <f t="shared" si="0"/>
        <v/>
      </c>
      <c r="F26" s="114" t="str">
        <f t="shared" si="1"/>
        <v/>
      </c>
      <c r="G26" s="125">
        <v>0</v>
      </c>
      <c r="H26" s="126">
        <v>0</v>
      </c>
      <c r="I26" s="126">
        <v>0</v>
      </c>
      <c r="J26" s="126">
        <v>0</v>
      </c>
      <c r="K26" s="16">
        <v>0</v>
      </c>
      <c r="L26" s="16">
        <v>0</v>
      </c>
      <c r="M26" s="20">
        <v>0</v>
      </c>
      <c r="N26" s="58" t="str">
        <f t="shared" si="2"/>
        <v/>
      </c>
      <c r="O26" s="267">
        <f>IF('Rozpočet + Žádosti o změnu'!$ER$2="ano",'Rozpočet + Žádosti o změnu'!EL26,IF('Rozpočet + Žádosti o změnu'!$EF$2="ano",'Rozpočet + Žádosti o změnu'!DZ26,IF('Rozpočet + Žádosti o změnu'!$DT$2="ano",'Rozpočet + Žádosti o změnu'!DN26,IF('Rozpočet + Žádosti o změnu'!$DH$2="ano",'Rozpočet + Žádosti o změnu'!DB26,IF('Rozpočet + Žádosti o změnu'!$CV$2="ano",'Rozpočet + Žádosti o změnu'!CP26,IF('Rozpočet + Žádosti o změnu'!$CJ$2="ano",'Rozpočet + Žádosti o změnu'!CD26,IF('Rozpočet + Žádosti o změnu'!$BX$2="ano",'Rozpočet + Žádosti o změnu'!BR26,IF('Rozpočet + Žádosti o změnu'!$BL$2="ano",'Rozpočet + Žádosti o změnu'!BF26,IF('Rozpočet + Žádosti o změnu'!$AZ$2="ano",'Rozpočet + Žádosti o změnu'!AT26,IF('Rozpočet + Žádosti o změnu'!$AN$2="ano",'Rozpočet + Žádosti o změnu'!AH26,'Rozpočet + Žádosti o změnu'!H26))))))))))</f>
        <v>0</v>
      </c>
      <c r="P26" s="267">
        <f>IF('Rozpočet + Žádosti o změnu'!$ER$2="ano",'Rozpočet + Žádosti o změnu'!EM26,IF('Rozpočet + Žádosti o změnu'!$EF$2="ano",'Rozpočet + Žádosti o změnu'!EA26,IF('Rozpočet + Žádosti o změnu'!$DT$2="ano",'Rozpočet + Žádosti o změnu'!DO26,IF('Rozpočet + Žádosti o změnu'!$DH$2="ano",'Rozpočet + Žádosti o změnu'!DC26,IF('Rozpočet + Žádosti o změnu'!$CV$2="ano",'Rozpočet + Žádosti o změnu'!CQ26,IF('Rozpočet + Žádosti o změnu'!$CJ$2="ano",'Rozpočet + Žádosti o změnu'!CE26,IF('Rozpočet + Žádosti o změnu'!$BX$2="ano",'Rozpočet + Žádosti o změnu'!BS26,IF('Rozpočet + Žádosti o změnu'!$BL$2="ano",'Rozpočet + Žádosti o změnu'!BG26,IF('Rozpočet + Žádosti o změnu'!$AZ$2="ano",'Rozpočet + Žádosti o změnu'!AU26,IF('Rozpočet + Žádosti o změnu'!$AN$2="ano",'Rozpočet + Žádosti o změnu'!AI26,'Rozpočet + Žádosti o změnu'!I26))))))))))</f>
        <v>0</v>
      </c>
      <c r="Q26" s="267">
        <f>IF('Rozpočet + Žádosti o změnu'!$ER$2="ano",'Rozpočet + Žádosti o změnu'!EN26,IF('Rozpočet + Žádosti o změnu'!$EF$2="ano",'Rozpočet + Žádosti o změnu'!EB26,IF('Rozpočet + Žádosti o změnu'!$DT$2="ano",'Rozpočet + Žádosti o změnu'!DP26,IF('Rozpočet + Žádosti o změnu'!$DH$2="ano",'Rozpočet + Žádosti o změnu'!DD26,IF('Rozpočet + Žádosti o změnu'!$CV$2="ano",'Rozpočet + Žádosti o změnu'!CR26,IF('Rozpočet + Žádosti o změnu'!$CJ$2="ano",'Rozpočet + Žádosti o změnu'!CF26,IF('Rozpočet + Žádosti o změnu'!$BX$2="ano",'Rozpočet + Žádosti o změnu'!BT26,IF('Rozpočet + Žádosti o změnu'!$BL$2="ano",'Rozpočet + Žádosti o změnu'!BH26,IF('Rozpočet + Žádosti o změnu'!$AZ$2="ano",'Rozpočet + Žádosti o změnu'!AV26,IF('Rozpočet + Žádosti o změnu'!$AN$2="ano",'Rozpočet + Žádosti o změnu'!AJ26,'Rozpočet + Žádosti o změnu'!J26))))))))))</f>
        <v>0</v>
      </c>
      <c r="R26" s="267">
        <f>IF('Rozpočet + Žádosti o změnu'!$ER$2="ano",'Rozpočet + Žádosti o změnu'!EO26,IF('Rozpočet + Žádosti o změnu'!$EF$2="ano",'Rozpočet + Žádosti o změnu'!EC26,IF('Rozpočet + Žádosti o změnu'!$DT$2="ano",'Rozpočet + Žádosti o změnu'!DQ26,IF('Rozpočet + Žádosti o změnu'!$DH$2="ano",'Rozpočet + Žádosti o změnu'!DE26,IF('Rozpočet + Žádosti o změnu'!$CV$2="ano",'Rozpočet + Žádosti o změnu'!CS26,IF('Rozpočet + Žádosti o změnu'!$CJ$2="ano",'Rozpočet + Žádosti o změnu'!CG26,IF('Rozpočet + Žádosti o změnu'!$BX$2="ano",'Rozpočet + Žádosti o změnu'!BU26,IF('Rozpočet + Žádosti o změnu'!$BL$2="ano",'Rozpočet + Žádosti o změnu'!BI26,IF('Rozpočet + Žádosti o změnu'!$AZ$2="ano",'Rozpočet + Žádosti o změnu'!AW26,IF('Rozpočet + Žádosti o změnu'!$AN$2="ano",'Rozpočet + Žádosti o změnu'!AK26,'Rozpočet + Žádosti o změnu'!K26))))))))))</f>
        <v>0</v>
      </c>
      <c r="S26" s="267">
        <f>IF('Rozpočet + Žádosti o změnu'!$ER$2="ano",'Rozpočet + Žádosti o změnu'!EP26,IF('Rozpočet + Žádosti o změnu'!$EF$2="ano",'Rozpočet + Žádosti o změnu'!ED26,IF('Rozpočet + Žádosti o změnu'!$DT$2="ano",'Rozpočet + Žádosti o změnu'!DR26,IF('Rozpočet + Žádosti o změnu'!$DH$2="ano",'Rozpočet + Žádosti o změnu'!DF26,IF('Rozpočet + Žádosti o změnu'!$CV$2="ano",'Rozpočet + Žádosti o změnu'!CT26,IF('Rozpočet + Žádosti o změnu'!$CJ$2="ano",'Rozpočet + Žádosti o změnu'!CH26,IF('Rozpočet + Žádosti o změnu'!$BX$2="ano",'Rozpočet + Žádosti o změnu'!BV26,IF('Rozpočet + Žádosti o změnu'!$BL$2="ano",'Rozpočet + Žádosti o změnu'!BJ26,IF('Rozpočet + Žádosti o změnu'!$AZ$2="ano",'Rozpočet + Žádosti o změnu'!AX26,IF('Rozpočet + Žádosti o změnu'!$AN$2="ano",'Rozpočet + Žádosti o změnu'!AL26,'Rozpočet + Žádosti o změnu'!L26))))))))))</f>
        <v>0</v>
      </c>
      <c r="T26" s="267">
        <f>IF('Rozpočet + Žádosti o změnu'!$ER$2="ano",'Rozpočet + Žádosti o změnu'!EQ26,IF('Rozpočet + Žádosti o změnu'!$EF$2="ano",'Rozpočet + Žádosti o změnu'!EE26,IF('Rozpočet + Žádosti o změnu'!$DT$2="ano",'Rozpočet + Žádosti o změnu'!DS26,IF('Rozpočet + Žádosti o změnu'!$DH$2="ano",'Rozpočet + Žádosti o změnu'!DG26,IF('Rozpočet + Žádosti o změnu'!$CV$2="ano",'Rozpočet + Žádosti o změnu'!CU26,IF('Rozpočet + Žádosti o změnu'!$CJ$2="ano",'Rozpočet + Žádosti o změnu'!CI26,IF('Rozpočet + Žádosti o změnu'!$BX$2="ano",'Rozpočet + Žádosti o změnu'!BW26,IF('Rozpočet + Žádosti o změnu'!$BL$2="ano",'Rozpočet + Žádosti o změnu'!BK26,IF('Rozpočet + Žádosti o změnu'!$AZ$2="ano",'Rozpočet + Žádosti o změnu'!AY26,IF('Rozpočet + Žádosti o změnu'!$AN$2="ano",'Rozpočet + Žádosti o změnu'!AM26,'Rozpočet + Žádosti o změnu'!M26))))))))))</f>
        <v>0</v>
      </c>
      <c r="U26" s="267">
        <f>IF('Rozpočet + Žádosti o změnu'!$ER$2="ano",'Rozpočet + Žádosti o změnu'!ER26,IF('Rozpočet + Žádosti o změnu'!$EF$2="ano",'Rozpočet + Žádosti o změnu'!EF26,IF('Rozpočet + Žádosti o změnu'!$DT$2="ano",'Rozpočet + Žádosti o změnu'!DT26,IF('Rozpočet + Žádosti o změnu'!$DH$2="ano",'Rozpočet + Žádosti o změnu'!DH26,IF('Rozpočet + Žádosti o změnu'!$CV$2="ano",'Rozpočet + Žádosti o změnu'!CV26,IF('Rozpočet + Žádosti o změnu'!$CJ$2="ano",'Rozpočet + Žádosti o změnu'!CJ26,IF('Rozpočet + Žádosti o změnu'!$BX$2="ano",'Rozpočet + Žádosti o změnu'!BX26,IF('Rozpočet + Žádosti o změnu'!$BL$2="ano",'Rozpočet + Žádosti o změnu'!BL26,IF('Rozpočet + Žádosti o změnu'!$AZ$2="ano",'Rozpočet + Žádosti o změnu'!AZ26,IF('Rozpočet + Žádosti o změnu'!$AN$2="ano",'Rozpočet + Žádosti o změnu'!AN26,'Rozpočet + Žádosti o změnu'!N26))))))))))</f>
        <v>0</v>
      </c>
      <c r="W26" s="281">
        <f>IF('ZoR č. 1'!$D26="",0,'ZoR č. 1'!G26)+IF('ZoR č. 2'!$D26="",0,'ZoR č. 2'!G26)+IF('ZoR č. 3'!$D26="",0,'ZoR č. 3'!G26)+IF('ZoR č. 4'!$D26="",0,'ZoR č. 4'!G26)+IF('ZoR č. 5'!$D26="",0,'ZoR č. 5'!G26)+IF('ZoR č. 6'!$D26="",0,'ZoR č. 6'!G26)+IF('ZoR č. 7'!$D26="",0,'ZoR č. 7'!G26)+IF('ZoR č. 8'!$D26="",0,'ZoR č. 8'!G26)+IF('ZoR č. 9'!$D26="",0,'ZoR č. 9'!G26)+IF('ZoR č. 10'!$D26="",0,'ZoR č. 10'!G26)+IF(ZZoR!$D26="",0,ZZoR!G26)</f>
        <v>0</v>
      </c>
      <c r="X26" s="281">
        <f>IF('ZoR č. 1'!$D26="",0,'ZoR č. 1'!H26)+IF('ZoR č. 2'!$D26="",0,'ZoR č. 2'!H26)+IF('ZoR č. 3'!$D26="",0,'ZoR č. 3'!H26)+IF('ZoR č. 4'!$D26="",0,'ZoR č. 4'!H26)+IF('ZoR č. 5'!$D26="",0,'ZoR č. 5'!H26)+IF('ZoR č. 6'!$D26="",0,'ZoR č. 6'!H26)+IF('ZoR č. 7'!$D26="",0,'ZoR č. 7'!H26)+IF('ZoR č. 8'!$D26="",0,'ZoR č. 8'!H26)+IF('ZoR č. 9'!$D26="",0,'ZoR č. 9'!H26)+IF('ZoR č. 10'!$D26="",0,'ZoR č. 10'!H26)+IF(ZZoR!$D26="",0,ZZoR!H26)</f>
        <v>0</v>
      </c>
      <c r="Y26" s="281">
        <f>IF('ZoR č. 1'!$D26="",0,'ZoR č. 1'!I26)+IF('ZoR č. 2'!$D26="",0,'ZoR č. 2'!I26)+IF('ZoR č. 3'!$D26="",0,'ZoR č. 3'!I26)+IF('ZoR č. 4'!$D26="",0,'ZoR č. 4'!I26)+IF('ZoR č. 5'!$D26="",0,'ZoR č. 5'!I26)+IF('ZoR č. 6'!$D26="",0,'ZoR č. 6'!I26)+IF('ZoR č. 7'!$D26="",0,'ZoR č. 7'!I26)+IF('ZoR č. 8'!$D26="",0,'ZoR č. 8'!I26)+IF('ZoR č. 9'!$D26="",0,'ZoR č. 9'!I26)+IF('ZoR č. 10'!$D26="",0,'ZoR č. 10'!I26)+IF(ZZoR!$D26="",0,ZZoR!I26)</f>
        <v>0</v>
      </c>
      <c r="Z26" s="281">
        <f>IF('ZoR č. 1'!$D26="",0,'ZoR č. 1'!J26)+IF('ZoR č. 2'!$D26="",0,'ZoR č. 2'!J26)+IF('ZoR č. 3'!$D26="",0,'ZoR č. 3'!J26)+IF('ZoR č. 4'!$D26="",0,'ZoR č. 4'!J26)+IF('ZoR č. 5'!$D26="",0,'ZoR č. 5'!J26)+IF('ZoR č. 6'!$D26="",0,'ZoR č. 6'!J26)+IF('ZoR č. 7'!$D26="",0,'ZoR č. 7'!J26)+IF('ZoR č. 8'!$D26="",0,'ZoR č. 8'!J26)+IF('ZoR č. 9'!$D26="",0,'ZoR č. 9'!J26)+IF('ZoR č. 10'!$D26="",0,'ZoR č. 10'!J26)+IF(ZZoR!$D26="",0,ZZoR!J26)</f>
        <v>0</v>
      </c>
      <c r="AA26" s="281">
        <f>IF('ZoR č. 1'!$D26="",0,'ZoR č. 1'!K26)+IF('ZoR č. 2'!$D26="",0,'ZoR č. 2'!K26)+IF('ZoR č. 3'!$D26="",0,'ZoR č. 3'!K26)+IF('ZoR č. 4'!$D26="",0,'ZoR č. 4'!K26)+IF('ZoR č. 5'!$D26="",0,'ZoR č. 5'!K26)+IF('ZoR č. 6'!$D26="",0,'ZoR č. 6'!K26)+IF('ZoR č. 7'!$D26="",0,'ZoR č. 7'!K26)+IF('ZoR č. 8'!$D26="",0,'ZoR č. 8'!K26)+IF('ZoR č. 9'!$D26="",0,'ZoR č. 9'!K26)+IF('ZoR č. 10'!$D26="",0,'ZoR č. 10'!K26)+IF(ZZoR!$D26="",0,ZZoR!K26)</f>
        <v>0</v>
      </c>
      <c r="AB26" s="281">
        <f>IF('ZoR č. 1'!$D26="",0,'ZoR č. 1'!L26)+IF('ZoR č. 2'!$D26="",0,'ZoR č. 2'!L26)+IF('ZoR č. 3'!$D26="",0,'ZoR č. 3'!L26)+IF('ZoR č. 4'!$D26="",0,'ZoR č. 4'!L26)+IF('ZoR č. 5'!$D26="",0,'ZoR č. 5'!L26)+IF('ZoR č. 6'!$D26="",0,'ZoR č. 6'!L26)+IF('ZoR č. 7'!$D26="",0,'ZoR č. 7'!L26)+IF('ZoR č. 8'!$D26="",0,'ZoR č. 8'!L26)+IF('ZoR č. 9'!$D26="",0,'ZoR č. 9'!L26)+IF('ZoR č. 10'!$D26="",0,'ZoR č. 10'!L26)+IF(ZZoR!$D26="",0,ZZoR!L26)</f>
        <v>0</v>
      </c>
      <c r="AC26" s="281">
        <f>IF('ZoR č. 1'!$D26="",0,'ZoR č. 1'!M26)+IF('ZoR č. 2'!$D26="",0,'ZoR č. 2'!M26)+IF('ZoR č. 3'!$D26="",0,'ZoR č. 3'!M26)+IF('ZoR č. 4'!$D26="",0,'ZoR č. 4'!M26)+IF('ZoR č. 5'!$D26="",0,'ZoR č. 5'!M26)+IF('ZoR č. 6'!$D26="",0,'ZoR č. 6'!M26)+IF('ZoR č. 7'!$D26="",0,'ZoR č. 7'!M26)+IF('ZoR č. 8'!$D26="",0,'ZoR č. 8'!M26)+IF('ZoR č. 9'!$D26="",0,'ZoR č. 9'!M26)+IF('ZoR č. 10'!$D26="",0,'ZoR č. 10'!M26)+IF(ZZoR!$D26="",0,ZZoR!M26)</f>
        <v>0</v>
      </c>
      <c r="AE26" s="282" t="str">
        <f t="shared" si="3"/>
        <v/>
      </c>
    </row>
    <row r="27" spans="2:31" x14ac:dyDescent="0.25">
      <c r="B27" s="9" t="s">
        <v>70</v>
      </c>
      <c r="C27" s="98" t="str">
        <f>IF(COUNTA('Přehled partnerů'!C27:D27)&lt;&gt;2,"partner neuveden",IF('Přehled partnerů'!H27="ANO",'Přehled partnerů'!C27,"v tomto období nerelevantní"))</f>
        <v>partner neuveden</v>
      </c>
      <c r="D27" s="108" t="str">
        <f>IF(COUNTA('Přehled partnerů'!C27:D27)&lt;&gt;2,"",IF('Přehled partnerů'!H27="ANO",'Přehled partnerů'!D27,""))</f>
        <v/>
      </c>
      <c r="E27" s="21" t="str">
        <f t="shared" si="0"/>
        <v/>
      </c>
      <c r="F27" s="114" t="str">
        <f t="shared" si="1"/>
        <v/>
      </c>
      <c r="G27" s="125">
        <v>0</v>
      </c>
      <c r="H27" s="126">
        <v>0</v>
      </c>
      <c r="I27" s="126">
        <v>0</v>
      </c>
      <c r="J27" s="126">
        <v>0</v>
      </c>
      <c r="K27" s="16">
        <v>0</v>
      </c>
      <c r="L27" s="16">
        <v>0</v>
      </c>
      <c r="M27" s="20">
        <v>0</v>
      </c>
      <c r="N27" s="58" t="str">
        <f t="shared" si="2"/>
        <v/>
      </c>
      <c r="O27" s="267">
        <f>IF('Rozpočet + Žádosti o změnu'!$ER$2="ano",'Rozpočet + Žádosti o změnu'!EL27,IF('Rozpočet + Žádosti o změnu'!$EF$2="ano",'Rozpočet + Žádosti o změnu'!DZ27,IF('Rozpočet + Žádosti o změnu'!$DT$2="ano",'Rozpočet + Žádosti o změnu'!DN27,IF('Rozpočet + Žádosti o změnu'!$DH$2="ano",'Rozpočet + Žádosti o změnu'!DB27,IF('Rozpočet + Žádosti o změnu'!$CV$2="ano",'Rozpočet + Žádosti o změnu'!CP27,IF('Rozpočet + Žádosti o změnu'!$CJ$2="ano",'Rozpočet + Žádosti o změnu'!CD27,IF('Rozpočet + Žádosti o změnu'!$BX$2="ano",'Rozpočet + Žádosti o změnu'!BR27,IF('Rozpočet + Žádosti o změnu'!$BL$2="ano",'Rozpočet + Žádosti o změnu'!BF27,IF('Rozpočet + Žádosti o změnu'!$AZ$2="ano",'Rozpočet + Žádosti o změnu'!AT27,IF('Rozpočet + Žádosti o změnu'!$AN$2="ano",'Rozpočet + Žádosti o změnu'!AH27,'Rozpočet + Žádosti o změnu'!H27))))))))))</f>
        <v>0</v>
      </c>
      <c r="P27" s="267">
        <f>IF('Rozpočet + Žádosti o změnu'!$ER$2="ano",'Rozpočet + Žádosti o změnu'!EM27,IF('Rozpočet + Žádosti o změnu'!$EF$2="ano",'Rozpočet + Žádosti o změnu'!EA27,IF('Rozpočet + Žádosti o změnu'!$DT$2="ano",'Rozpočet + Žádosti o změnu'!DO27,IF('Rozpočet + Žádosti o změnu'!$DH$2="ano",'Rozpočet + Žádosti o změnu'!DC27,IF('Rozpočet + Žádosti o změnu'!$CV$2="ano",'Rozpočet + Žádosti o změnu'!CQ27,IF('Rozpočet + Žádosti o změnu'!$CJ$2="ano",'Rozpočet + Žádosti o změnu'!CE27,IF('Rozpočet + Žádosti o změnu'!$BX$2="ano",'Rozpočet + Žádosti o změnu'!BS27,IF('Rozpočet + Žádosti o změnu'!$BL$2="ano",'Rozpočet + Žádosti o změnu'!BG27,IF('Rozpočet + Žádosti o změnu'!$AZ$2="ano",'Rozpočet + Žádosti o změnu'!AU27,IF('Rozpočet + Žádosti o změnu'!$AN$2="ano",'Rozpočet + Žádosti o změnu'!AI27,'Rozpočet + Žádosti o změnu'!I27))))))))))</f>
        <v>0</v>
      </c>
      <c r="Q27" s="267">
        <f>IF('Rozpočet + Žádosti o změnu'!$ER$2="ano",'Rozpočet + Žádosti o změnu'!EN27,IF('Rozpočet + Žádosti o změnu'!$EF$2="ano",'Rozpočet + Žádosti o změnu'!EB27,IF('Rozpočet + Žádosti o změnu'!$DT$2="ano",'Rozpočet + Žádosti o změnu'!DP27,IF('Rozpočet + Žádosti o změnu'!$DH$2="ano",'Rozpočet + Žádosti o změnu'!DD27,IF('Rozpočet + Žádosti o změnu'!$CV$2="ano",'Rozpočet + Žádosti o změnu'!CR27,IF('Rozpočet + Žádosti o změnu'!$CJ$2="ano",'Rozpočet + Žádosti o změnu'!CF27,IF('Rozpočet + Žádosti o změnu'!$BX$2="ano",'Rozpočet + Žádosti o změnu'!BT27,IF('Rozpočet + Žádosti o změnu'!$BL$2="ano",'Rozpočet + Žádosti o změnu'!BH27,IF('Rozpočet + Žádosti o změnu'!$AZ$2="ano",'Rozpočet + Žádosti o změnu'!AV27,IF('Rozpočet + Žádosti o změnu'!$AN$2="ano",'Rozpočet + Žádosti o změnu'!AJ27,'Rozpočet + Žádosti o změnu'!J27))))))))))</f>
        <v>0</v>
      </c>
      <c r="R27" s="267">
        <f>IF('Rozpočet + Žádosti o změnu'!$ER$2="ano",'Rozpočet + Žádosti o změnu'!EO27,IF('Rozpočet + Žádosti o změnu'!$EF$2="ano",'Rozpočet + Žádosti o změnu'!EC27,IF('Rozpočet + Žádosti o změnu'!$DT$2="ano",'Rozpočet + Žádosti o změnu'!DQ27,IF('Rozpočet + Žádosti o změnu'!$DH$2="ano",'Rozpočet + Žádosti o změnu'!DE27,IF('Rozpočet + Žádosti o změnu'!$CV$2="ano",'Rozpočet + Žádosti o změnu'!CS27,IF('Rozpočet + Žádosti o změnu'!$CJ$2="ano",'Rozpočet + Žádosti o změnu'!CG27,IF('Rozpočet + Žádosti o změnu'!$BX$2="ano",'Rozpočet + Žádosti o změnu'!BU27,IF('Rozpočet + Žádosti o změnu'!$BL$2="ano",'Rozpočet + Žádosti o změnu'!BI27,IF('Rozpočet + Žádosti o změnu'!$AZ$2="ano",'Rozpočet + Žádosti o změnu'!AW27,IF('Rozpočet + Žádosti o změnu'!$AN$2="ano",'Rozpočet + Žádosti o změnu'!AK27,'Rozpočet + Žádosti o změnu'!K27))))))))))</f>
        <v>0</v>
      </c>
      <c r="S27" s="267">
        <f>IF('Rozpočet + Žádosti o změnu'!$ER$2="ano",'Rozpočet + Žádosti o změnu'!EP27,IF('Rozpočet + Žádosti o změnu'!$EF$2="ano",'Rozpočet + Žádosti o změnu'!ED27,IF('Rozpočet + Žádosti o změnu'!$DT$2="ano",'Rozpočet + Žádosti o změnu'!DR27,IF('Rozpočet + Žádosti o změnu'!$DH$2="ano",'Rozpočet + Žádosti o změnu'!DF27,IF('Rozpočet + Žádosti o změnu'!$CV$2="ano",'Rozpočet + Žádosti o změnu'!CT27,IF('Rozpočet + Žádosti o změnu'!$CJ$2="ano",'Rozpočet + Žádosti o změnu'!CH27,IF('Rozpočet + Žádosti o změnu'!$BX$2="ano",'Rozpočet + Žádosti o změnu'!BV27,IF('Rozpočet + Žádosti o změnu'!$BL$2="ano",'Rozpočet + Žádosti o změnu'!BJ27,IF('Rozpočet + Žádosti o změnu'!$AZ$2="ano",'Rozpočet + Žádosti o změnu'!AX27,IF('Rozpočet + Žádosti o změnu'!$AN$2="ano",'Rozpočet + Žádosti o změnu'!AL27,'Rozpočet + Žádosti o změnu'!L27))))))))))</f>
        <v>0</v>
      </c>
      <c r="T27" s="267">
        <f>IF('Rozpočet + Žádosti o změnu'!$ER$2="ano",'Rozpočet + Žádosti o změnu'!EQ27,IF('Rozpočet + Žádosti o změnu'!$EF$2="ano",'Rozpočet + Žádosti o změnu'!EE27,IF('Rozpočet + Žádosti o změnu'!$DT$2="ano",'Rozpočet + Žádosti o změnu'!DS27,IF('Rozpočet + Žádosti o změnu'!$DH$2="ano",'Rozpočet + Žádosti o změnu'!DG27,IF('Rozpočet + Žádosti o změnu'!$CV$2="ano",'Rozpočet + Žádosti o změnu'!CU27,IF('Rozpočet + Žádosti o změnu'!$CJ$2="ano",'Rozpočet + Žádosti o změnu'!CI27,IF('Rozpočet + Žádosti o změnu'!$BX$2="ano",'Rozpočet + Žádosti o změnu'!BW27,IF('Rozpočet + Žádosti o změnu'!$BL$2="ano",'Rozpočet + Žádosti o změnu'!BK27,IF('Rozpočet + Žádosti o změnu'!$AZ$2="ano",'Rozpočet + Žádosti o změnu'!AY27,IF('Rozpočet + Žádosti o změnu'!$AN$2="ano",'Rozpočet + Žádosti o změnu'!AM27,'Rozpočet + Žádosti o změnu'!M27))))))))))</f>
        <v>0</v>
      </c>
      <c r="U27" s="267">
        <f>IF('Rozpočet + Žádosti o změnu'!$ER$2="ano",'Rozpočet + Žádosti o změnu'!ER27,IF('Rozpočet + Žádosti o změnu'!$EF$2="ano",'Rozpočet + Žádosti o změnu'!EF27,IF('Rozpočet + Žádosti o změnu'!$DT$2="ano",'Rozpočet + Žádosti o změnu'!DT27,IF('Rozpočet + Žádosti o změnu'!$DH$2="ano",'Rozpočet + Žádosti o změnu'!DH27,IF('Rozpočet + Žádosti o změnu'!$CV$2="ano",'Rozpočet + Žádosti o změnu'!CV27,IF('Rozpočet + Žádosti o změnu'!$CJ$2="ano",'Rozpočet + Žádosti o změnu'!CJ27,IF('Rozpočet + Žádosti o změnu'!$BX$2="ano",'Rozpočet + Žádosti o změnu'!BX27,IF('Rozpočet + Žádosti o změnu'!$BL$2="ano",'Rozpočet + Žádosti o změnu'!BL27,IF('Rozpočet + Žádosti o změnu'!$AZ$2="ano",'Rozpočet + Žádosti o změnu'!AZ27,IF('Rozpočet + Žádosti o změnu'!$AN$2="ano",'Rozpočet + Žádosti o změnu'!AN27,'Rozpočet + Žádosti o změnu'!N27))))))))))</f>
        <v>0</v>
      </c>
      <c r="W27" s="281">
        <f>IF('ZoR č. 1'!$D27="",0,'ZoR č. 1'!G27)+IF('ZoR č. 2'!$D27="",0,'ZoR č. 2'!G27)+IF('ZoR č. 3'!$D27="",0,'ZoR č. 3'!G27)+IF('ZoR č. 4'!$D27="",0,'ZoR č. 4'!G27)+IF('ZoR č. 5'!$D27="",0,'ZoR č. 5'!G27)+IF('ZoR č. 6'!$D27="",0,'ZoR č. 6'!G27)+IF('ZoR č. 7'!$D27="",0,'ZoR č. 7'!G27)+IF('ZoR č. 8'!$D27="",0,'ZoR č. 8'!G27)+IF('ZoR č. 9'!$D27="",0,'ZoR č. 9'!G27)+IF('ZoR č. 10'!$D27="",0,'ZoR č. 10'!G27)+IF(ZZoR!$D27="",0,ZZoR!G27)</f>
        <v>0</v>
      </c>
      <c r="X27" s="281">
        <f>IF('ZoR č. 1'!$D27="",0,'ZoR č. 1'!H27)+IF('ZoR č. 2'!$D27="",0,'ZoR č. 2'!H27)+IF('ZoR č. 3'!$D27="",0,'ZoR č. 3'!H27)+IF('ZoR č. 4'!$D27="",0,'ZoR č. 4'!H27)+IF('ZoR č. 5'!$D27="",0,'ZoR č. 5'!H27)+IF('ZoR č. 6'!$D27="",0,'ZoR č. 6'!H27)+IF('ZoR č. 7'!$D27="",0,'ZoR č. 7'!H27)+IF('ZoR č. 8'!$D27="",0,'ZoR č. 8'!H27)+IF('ZoR č. 9'!$D27="",0,'ZoR č. 9'!H27)+IF('ZoR č. 10'!$D27="",0,'ZoR č. 10'!H27)+IF(ZZoR!$D27="",0,ZZoR!H27)</f>
        <v>0</v>
      </c>
      <c r="Y27" s="281">
        <f>IF('ZoR č. 1'!$D27="",0,'ZoR č. 1'!I27)+IF('ZoR č. 2'!$D27="",0,'ZoR č. 2'!I27)+IF('ZoR č. 3'!$D27="",0,'ZoR č. 3'!I27)+IF('ZoR č. 4'!$D27="",0,'ZoR č. 4'!I27)+IF('ZoR č. 5'!$D27="",0,'ZoR č. 5'!I27)+IF('ZoR č. 6'!$D27="",0,'ZoR č. 6'!I27)+IF('ZoR č. 7'!$D27="",0,'ZoR č. 7'!I27)+IF('ZoR č. 8'!$D27="",0,'ZoR č. 8'!I27)+IF('ZoR č. 9'!$D27="",0,'ZoR č. 9'!I27)+IF('ZoR č. 10'!$D27="",0,'ZoR č. 10'!I27)+IF(ZZoR!$D27="",0,ZZoR!I27)</f>
        <v>0</v>
      </c>
      <c r="Z27" s="281">
        <f>IF('ZoR č. 1'!$D27="",0,'ZoR č. 1'!J27)+IF('ZoR č. 2'!$D27="",0,'ZoR č. 2'!J27)+IF('ZoR č. 3'!$D27="",0,'ZoR č. 3'!J27)+IF('ZoR č. 4'!$D27="",0,'ZoR č. 4'!J27)+IF('ZoR č. 5'!$D27="",0,'ZoR č. 5'!J27)+IF('ZoR č. 6'!$D27="",0,'ZoR č. 6'!J27)+IF('ZoR č. 7'!$D27="",0,'ZoR č. 7'!J27)+IF('ZoR č. 8'!$D27="",0,'ZoR č. 8'!J27)+IF('ZoR č. 9'!$D27="",0,'ZoR č. 9'!J27)+IF('ZoR č. 10'!$D27="",0,'ZoR č. 10'!J27)+IF(ZZoR!$D27="",0,ZZoR!J27)</f>
        <v>0</v>
      </c>
      <c r="AA27" s="281">
        <f>IF('ZoR č. 1'!$D27="",0,'ZoR č. 1'!K27)+IF('ZoR č. 2'!$D27="",0,'ZoR č. 2'!K27)+IF('ZoR č. 3'!$D27="",0,'ZoR č. 3'!K27)+IF('ZoR č. 4'!$D27="",0,'ZoR č. 4'!K27)+IF('ZoR č. 5'!$D27="",0,'ZoR č. 5'!K27)+IF('ZoR č. 6'!$D27="",0,'ZoR č. 6'!K27)+IF('ZoR č. 7'!$D27="",0,'ZoR č. 7'!K27)+IF('ZoR č. 8'!$D27="",0,'ZoR č. 8'!K27)+IF('ZoR č. 9'!$D27="",0,'ZoR č. 9'!K27)+IF('ZoR č. 10'!$D27="",0,'ZoR č. 10'!K27)+IF(ZZoR!$D27="",0,ZZoR!K27)</f>
        <v>0</v>
      </c>
      <c r="AB27" s="281">
        <f>IF('ZoR č. 1'!$D27="",0,'ZoR č. 1'!L27)+IF('ZoR č. 2'!$D27="",0,'ZoR č. 2'!L27)+IF('ZoR č. 3'!$D27="",0,'ZoR č. 3'!L27)+IF('ZoR č. 4'!$D27="",0,'ZoR č. 4'!L27)+IF('ZoR č. 5'!$D27="",0,'ZoR č. 5'!L27)+IF('ZoR č. 6'!$D27="",0,'ZoR č. 6'!L27)+IF('ZoR č. 7'!$D27="",0,'ZoR č. 7'!L27)+IF('ZoR č. 8'!$D27="",0,'ZoR č. 8'!L27)+IF('ZoR č. 9'!$D27="",0,'ZoR č. 9'!L27)+IF('ZoR č. 10'!$D27="",0,'ZoR č. 10'!L27)+IF(ZZoR!$D27="",0,ZZoR!L27)</f>
        <v>0</v>
      </c>
      <c r="AC27" s="281">
        <f>IF('ZoR č. 1'!$D27="",0,'ZoR č. 1'!M27)+IF('ZoR č. 2'!$D27="",0,'ZoR č. 2'!M27)+IF('ZoR č. 3'!$D27="",0,'ZoR č. 3'!M27)+IF('ZoR č. 4'!$D27="",0,'ZoR č. 4'!M27)+IF('ZoR č. 5'!$D27="",0,'ZoR č. 5'!M27)+IF('ZoR č. 6'!$D27="",0,'ZoR č. 6'!M27)+IF('ZoR č. 7'!$D27="",0,'ZoR č. 7'!M27)+IF('ZoR č. 8'!$D27="",0,'ZoR č. 8'!M27)+IF('ZoR č. 9'!$D27="",0,'ZoR č. 9'!M27)+IF('ZoR č. 10'!$D27="",0,'ZoR č. 10'!M27)+IF(ZZoR!$D27="",0,ZZoR!M27)</f>
        <v>0</v>
      </c>
      <c r="AE27" s="282" t="str">
        <f t="shared" si="3"/>
        <v/>
      </c>
    </row>
    <row r="28" spans="2:31" x14ac:dyDescent="0.25">
      <c r="B28" s="9" t="s">
        <v>71</v>
      </c>
      <c r="C28" s="98" t="str">
        <f>IF(COUNTA('Přehled partnerů'!C28:D28)&lt;&gt;2,"partner neuveden",IF('Přehled partnerů'!H28="ANO",'Přehled partnerů'!C28,"v tomto období nerelevantní"))</f>
        <v>partner neuveden</v>
      </c>
      <c r="D28" s="108" t="str">
        <f>IF(COUNTA('Přehled partnerů'!C28:D28)&lt;&gt;2,"",IF('Přehled partnerů'!H28="ANO",'Přehled partnerů'!D28,""))</f>
        <v/>
      </c>
      <c r="E28" s="21" t="str">
        <f t="shared" si="0"/>
        <v/>
      </c>
      <c r="F28" s="114" t="str">
        <f t="shared" si="1"/>
        <v/>
      </c>
      <c r="G28" s="125">
        <v>0</v>
      </c>
      <c r="H28" s="126">
        <v>0</v>
      </c>
      <c r="I28" s="126">
        <v>0</v>
      </c>
      <c r="J28" s="126">
        <v>0</v>
      </c>
      <c r="K28" s="16">
        <v>0</v>
      </c>
      <c r="L28" s="16">
        <v>0</v>
      </c>
      <c r="M28" s="20">
        <v>0</v>
      </c>
      <c r="N28" s="58" t="str">
        <f t="shared" si="2"/>
        <v/>
      </c>
      <c r="O28" s="267">
        <f>IF('Rozpočet + Žádosti o změnu'!$ER$2="ano",'Rozpočet + Žádosti o změnu'!EL28,IF('Rozpočet + Žádosti o změnu'!$EF$2="ano",'Rozpočet + Žádosti o změnu'!DZ28,IF('Rozpočet + Žádosti o změnu'!$DT$2="ano",'Rozpočet + Žádosti o změnu'!DN28,IF('Rozpočet + Žádosti o změnu'!$DH$2="ano",'Rozpočet + Žádosti o změnu'!DB28,IF('Rozpočet + Žádosti o změnu'!$CV$2="ano",'Rozpočet + Žádosti o změnu'!CP28,IF('Rozpočet + Žádosti o změnu'!$CJ$2="ano",'Rozpočet + Žádosti o změnu'!CD28,IF('Rozpočet + Žádosti o změnu'!$BX$2="ano",'Rozpočet + Žádosti o změnu'!BR28,IF('Rozpočet + Žádosti o změnu'!$BL$2="ano",'Rozpočet + Žádosti o změnu'!BF28,IF('Rozpočet + Žádosti o změnu'!$AZ$2="ano",'Rozpočet + Žádosti o změnu'!AT28,IF('Rozpočet + Žádosti o změnu'!$AN$2="ano",'Rozpočet + Žádosti o změnu'!AH28,'Rozpočet + Žádosti o změnu'!H28))))))))))</f>
        <v>0</v>
      </c>
      <c r="P28" s="267">
        <f>IF('Rozpočet + Žádosti o změnu'!$ER$2="ano",'Rozpočet + Žádosti o změnu'!EM28,IF('Rozpočet + Žádosti o změnu'!$EF$2="ano",'Rozpočet + Žádosti o změnu'!EA28,IF('Rozpočet + Žádosti o změnu'!$DT$2="ano",'Rozpočet + Žádosti o změnu'!DO28,IF('Rozpočet + Žádosti o změnu'!$DH$2="ano",'Rozpočet + Žádosti o změnu'!DC28,IF('Rozpočet + Žádosti o změnu'!$CV$2="ano",'Rozpočet + Žádosti o změnu'!CQ28,IF('Rozpočet + Žádosti o změnu'!$CJ$2="ano",'Rozpočet + Žádosti o změnu'!CE28,IF('Rozpočet + Žádosti o změnu'!$BX$2="ano",'Rozpočet + Žádosti o změnu'!BS28,IF('Rozpočet + Žádosti o změnu'!$BL$2="ano",'Rozpočet + Žádosti o změnu'!BG28,IF('Rozpočet + Žádosti o změnu'!$AZ$2="ano",'Rozpočet + Žádosti o změnu'!AU28,IF('Rozpočet + Žádosti o změnu'!$AN$2="ano",'Rozpočet + Žádosti o změnu'!AI28,'Rozpočet + Žádosti o změnu'!I28))))))))))</f>
        <v>0</v>
      </c>
      <c r="Q28" s="267">
        <f>IF('Rozpočet + Žádosti o změnu'!$ER$2="ano",'Rozpočet + Žádosti o změnu'!EN28,IF('Rozpočet + Žádosti o změnu'!$EF$2="ano",'Rozpočet + Žádosti o změnu'!EB28,IF('Rozpočet + Žádosti o změnu'!$DT$2="ano",'Rozpočet + Žádosti o změnu'!DP28,IF('Rozpočet + Žádosti o změnu'!$DH$2="ano",'Rozpočet + Žádosti o změnu'!DD28,IF('Rozpočet + Žádosti o změnu'!$CV$2="ano",'Rozpočet + Žádosti o změnu'!CR28,IF('Rozpočet + Žádosti o změnu'!$CJ$2="ano",'Rozpočet + Žádosti o změnu'!CF28,IF('Rozpočet + Žádosti o změnu'!$BX$2="ano",'Rozpočet + Žádosti o změnu'!BT28,IF('Rozpočet + Žádosti o změnu'!$BL$2="ano",'Rozpočet + Žádosti o změnu'!BH28,IF('Rozpočet + Žádosti o změnu'!$AZ$2="ano",'Rozpočet + Žádosti o změnu'!AV28,IF('Rozpočet + Žádosti o změnu'!$AN$2="ano",'Rozpočet + Žádosti o změnu'!AJ28,'Rozpočet + Žádosti o změnu'!J28))))))))))</f>
        <v>0</v>
      </c>
      <c r="R28" s="267">
        <f>IF('Rozpočet + Žádosti o změnu'!$ER$2="ano",'Rozpočet + Žádosti o změnu'!EO28,IF('Rozpočet + Žádosti o změnu'!$EF$2="ano",'Rozpočet + Žádosti o změnu'!EC28,IF('Rozpočet + Žádosti o změnu'!$DT$2="ano",'Rozpočet + Žádosti o změnu'!DQ28,IF('Rozpočet + Žádosti o změnu'!$DH$2="ano",'Rozpočet + Žádosti o změnu'!DE28,IF('Rozpočet + Žádosti o změnu'!$CV$2="ano",'Rozpočet + Žádosti o změnu'!CS28,IF('Rozpočet + Žádosti o změnu'!$CJ$2="ano",'Rozpočet + Žádosti o změnu'!CG28,IF('Rozpočet + Žádosti o změnu'!$BX$2="ano",'Rozpočet + Žádosti o změnu'!BU28,IF('Rozpočet + Žádosti o změnu'!$BL$2="ano",'Rozpočet + Žádosti o změnu'!BI28,IF('Rozpočet + Žádosti o změnu'!$AZ$2="ano",'Rozpočet + Žádosti o změnu'!AW28,IF('Rozpočet + Žádosti o změnu'!$AN$2="ano",'Rozpočet + Žádosti o změnu'!AK28,'Rozpočet + Žádosti o změnu'!K28))))))))))</f>
        <v>0</v>
      </c>
      <c r="S28" s="267">
        <f>IF('Rozpočet + Žádosti o změnu'!$ER$2="ano",'Rozpočet + Žádosti o změnu'!EP28,IF('Rozpočet + Žádosti o změnu'!$EF$2="ano",'Rozpočet + Žádosti o změnu'!ED28,IF('Rozpočet + Žádosti o změnu'!$DT$2="ano",'Rozpočet + Žádosti o změnu'!DR28,IF('Rozpočet + Žádosti o změnu'!$DH$2="ano",'Rozpočet + Žádosti o změnu'!DF28,IF('Rozpočet + Žádosti o změnu'!$CV$2="ano",'Rozpočet + Žádosti o změnu'!CT28,IF('Rozpočet + Žádosti o změnu'!$CJ$2="ano",'Rozpočet + Žádosti o změnu'!CH28,IF('Rozpočet + Žádosti o změnu'!$BX$2="ano",'Rozpočet + Žádosti o změnu'!BV28,IF('Rozpočet + Žádosti o změnu'!$BL$2="ano",'Rozpočet + Žádosti o změnu'!BJ28,IF('Rozpočet + Žádosti o změnu'!$AZ$2="ano",'Rozpočet + Žádosti o změnu'!AX28,IF('Rozpočet + Žádosti o změnu'!$AN$2="ano",'Rozpočet + Žádosti o změnu'!AL28,'Rozpočet + Žádosti o změnu'!L28))))))))))</f>
        <v>0</v>
      </c>
      <c r="T28" s="267">
        <f>IF('Rozpočet + Žádosti o změnu'!$ER$2="ano",'Rozpočet + Žádosti o změnu'!EQ28,IF('Rozpočet + Žádosti o změnu'!$EF$2="ano",'Rozpočet + Žádosti o změnu'!EE28,IF('Rozpočet + Žádosti o změnu'!$DT$2="ano",'Rozpočet + Žádosti o změnu'!DS28,IF('Rozpočet + Žádosti o změnu'!$DH$2="ano",'Rozpočet + Žádosti o změnu'!DG28,IF('Rozpočet + Žádosti o změnu'!$CV$2="ano",'Rozpočet + Žádosti o změnu'!CU28,IF('Rozpočet + Žádosti o změnu'!$CJ$2="ano",'Rozpočet + Žádosti o změnu'!CI28,IF('Rozpočet + Žádosti o změnu'!$BX$2="ano",'Rozpočet + Žádosti o změnu'!BW28,IF('Rozpočet + Žádosti o změnu'!$BL$2="ano",'Rozpočet + Žádosti o změnu'!BK28,IF('Rozpočet + Žádosti o změnu'!$AZ$2="ano",'Rozpočet + Žádosti o změnu'!AY28,IF('Rozpočet + Žádosti o změnu'!$AN$2="ano",'Rozpočet + Žádosti o změnu'!AM28,'Rozpočet + Žádosti o změnu'!M28))))))))))</f>
        <v>0</v>
      </c>
      <c r="U28" s="267">
        <f>IF('Rozpočet + Žádosti o změnu'!$ER$2="ano",'Rozpočet + Žádosti o změnu'!ER28,IF('Rozpočet + Žádosti o změnu'!$EF$2="ano",'Rozpočet + Žádosti o změnu'!EF28,IF('Rozpočet + Žádosti o změnu'!$DT$2="ano",'Rozpočet + Žádosti o změnu'!DT28,IF('Rozpočet + Žádosti o změnu'!$DH$2="ano",'Rozpočet + Žádosti o změnu'!DH28,IF('Rozpočet + Žádosti o změnu'!$CV$2="ano",'Rozpočet + Žádosti o změnu'!CV28,IF('Rozpočet + Žádosti o změnu'!$CJ$2="ano",'Rozpočet + Žádosti o změnu'!CJ28,IF('Rozpočet + Žádosti o změnu'!$BX$2="ano",'Rozpočet + Žádosti o změnu'!BX28,IF('Rozpočet + Žádosti o změnu'!$BL$2="ano",'Rozpočet + Žádosti o změnu'!BL28,IF('Rozpočet + Žádosti o změnu'!$AZ$2="ano",'Rozpočet + Žádosti o změnu'!AZ28,IF('Rozpočet + Žádosti o změnu'!$AN$2="ano",'Rozpočet + Žádosti o změnu'!AN28,'Rozpočet + Žádosti o změnu'!N28))))))))))</f>
        <v>0</v>
      </c>
      <c r="W28" s="281">
        <f>IF('ZoR č. 1'!$D28="",0,'ZoR č. 1'!G28)+IF('ZoR č. 2'!$D28="",0,'ZoR č. 2'!G28)+IF('ZoR č. 3'!$D28="",0,'ZoR č. 3'!G28)+IF('ZoR č. 4'!$D28="",0,'ZoR č. 4'!G28)+IF('ZoR č. 5'!$D28="",0,'ZoR č. 5'!G28)+IF('ZoR č. 6'!$D28="",0,'ZoR č. 6'!G28)+IF('ZoR č. 7'!$D28="",0,'ZoR č. 7'!G28)+IF('ZoR č. 8'!$D28="",0,'ZoR č. 8'!G28)+IF('ZoR č. 9'!$D28="",0,'ZoR č. 9'!G28)+IF('ZoR č. 10'!$D28="",0,'ZoR č. 10'!G28)+IF(ZZoR!$D28="",0,ZZoR!G28)</f>
        <v>0</v>
      </c>
      <c r="X28" s="281">
        <f>IF('ZoR č. 1'!$D28="",0,'ZoR č. 1'!H28)+IF('ZoR č. 2'!$D28="",0,'ZoR č. 2'!H28)+IF('ZoR č. 3'!$D28="",0,'ZoR č. 3'!H28)+IF('ZoR č. 4'!$D28="",0,'ZoR č. 4'!H28)+IF('ZoR č. 5'!$D28="",0,'ZoR č. 5'!H28)+IF('ZoR č. 6'!$D28="",0,'ZoR č. 6'!H28)+IF('ZoR č. 7'!$D28="",0,'ZoR č. 7'!H28)+IF('ZoR č. 8'!$D28="",0,'ZoR č. 8'!H28)+IF('ZoR č. 9'!$D28="",0,'ZoR č. 9'!H28)+IF('ZoR č. 10'!$D28="",0,'ZoR č. 10'!H28)+IF(ZZoR!$D28="",0,ZZoR!H28)</f>
        <v>0</v>
      </c>
      <c r="Y28" s="281">
        <f>IF('ZoR č. 1'!$D28="",0,'ZoR č. 1'!I28)+IF('ZoR č. 2'!$D28="",0,'ZoR č. 2'!I28)+IF('ZoR č. 3'!$D28="",0,'ZoR č. 3'!I28)+IF('ZoR č. 4'!$D28="",0,'ZoR č. 4'!I28)+IF('ZoR č. 5'!$D28="",0,'ZoR č. 5'!I28)+IF('ZoR č. 6'!$D28="",0,'ZoR č. 6'!I28)+IF('ZoR č. 7'!$D28="",0,'ZoR č. 7'!I28)+IF('ZoR č. 8'!$D28="",0,'ZoR č. 8'!I28)+IF('ZoR č. 9'!$D28="",0,'ZoR č. 9'!I28)+IF('ZoR č. 10'!$D28="",0,'ZoR č. 10'!I28)+IF(ZZoR!$D28="",0,ZZoR!I28)</f>
        <v>0</v>
      </c>
      <c r="Z28" s="281">
        <f>IF('ZoR č. 1'!$D28="",0,'ZoR č. 1'!J28)+IF('ZoR č. 2'!$D28="",0,'ZoR č. 2'!J28)+IF('ZoR č. 3'!$D28="",0,'ZoR č. 3'!J28)+IF('ZoR č. 4'!$D28="",0,'ZoR č. 4'!J28)+IF('ZoR č. 5'!$D28="",0,'ZoR č. 5'!J28)+IF('ZoR č. 6'!$D28="",0,'ZoR č. 6'!J28)+IF('ZoR č. 7'!$D28="",0,'ZoR č. 7'!J28)+IF('ZoR č. 8'!$D28="",0,'ZoR č. 8'!J28)+IF('ZoR č. 9'!$D28="",0,'ZoR č. 9'!J28)+IF('ZoR č. 10'!$D28="",0,'ZoR č. 10'!J28)+IF(ZZoR!$D28="",0,ZZoR!J28)</f>
        <v>0</v>
      </c>
      <c r="AA28" s="281">
        <f>IF('ZoR č. 1'!$D28="",0,'ZoR č. 1'!K28)+IF('ZoR č. 2'!$D28="",0,'ZoR č. 2'!K28)+IF('ZoR č. 3'!$D28="",0,'ZoR č. 3'!K28)+IF('ZoR č. 4'!$D28="",0,'ZoR č. 4'!K28)+IF('ZoR č. 5'!$D28="",0,'ZoR č. 5'!K28)+IF('ZoR č. 6'!$D28="",0,'ZoR č. 6'!K28)+IF('ZoR č. 7'!$D28="",0,'ZoR č. 7'!K28)+IF('ZoR č. 8'!$D28="",0,'ZoR č. 8'!K28)+IF('ZoR č. 9'!$D28="",0,'ZoR č. 9'!K28)+IF('ZoR č. 10'!$D28="",0,'ZoR č. 10'!K28)+IF(ZZoR!$D28="",0,ZZoR!K28)</f>
        <v>0</v>
      </c>
      <c r="AB28" s="281">
        <f>IF('ZoR č. 1'!$D28="",0,'ZoR č. 1'!L28)+IF('ZoR č. 2'!$D28="",0,'ZoR č. 2'!L28)+IF('ZoR č. 3'!$D28="",0,'ZoR č. 3'!L28)+IF('ZoR č. 4'!$D28="",0,'ZoR č. 4'!L28)+IF('ZoR č. 5'!$D28="",0,'ZoR č. 5'!L28)+IF('ZoR č. 6'!$D28="",0,'ZoR č. 6'!L28)+IF('ZoR č. 7'!$D28="",0,'ZoR č. 7'!L28)+IF('ZoR č. 8'!$D28="",0,'ZoR č. 8'!L28)+IF('ZoR č. 9'!$D28="",0,'ZoR č. 9'!L28)+IF('ZoR č. 10'!$D28="",0,'ZoR č. 10'!L28)+IF(ZZoR!$D28="",0,ZZoR!L28)</f>
        <v>0</v>
      </c>
      <c r="AC28" s="281">
        <f>IF('ZoR č. 1'!$D28="",0,'ZoR č. 1'!M28)+IF('ZoR č. 2'!$D28="",0,'ZoR č. 2'!M28)+IF('ZoR č. 3'!$D28="",0,'ZoR č. 3'!M28)+IF('ZoR č. 4'!$D28="",0,'ZoR č. 4'!M28)+IF('ZoR č. 5'!$D28="",0,'ZoR č. 5'!M28)+IF('ZoR č. 6'!$D28="",0,'ZoR č. 6'!M28)+IF('ZoR č. 7'!$D28="",0,'ZoR č. 7'!M28)+IF('ZoR č. 8'!$D28="",0,'ZoR č. 8'!M28)+IF('ZoR č. 9'!$D28="",0,'ZoR č. 9'!M28)+IF('ZoR č. 10'!$D28="",0,'ZoR č. 10'!M28)+IF(ZZoR!$D28="",0,ZZoR!M28)</f>
        <v>0</v>
      </c>
      <c r="AE28" s="282" t="str">
        <f t="shared" si="3"/>
        <v/>
      </c>
    </row>
    <row r="29" spans="2:31" x14ac:dyDescent="0.25">
      <c r="B29" s="9" t="s">
        <v>72</v>
      </c>
      <c r="C29" s="98" t="str">
        <f>IF(COUNTA('Přehled partnerů'!C29:D29)&lt;&gt;2,"partner neuveden",IF('Přehled partnerů'!H29="ANO",'Přehled partnerů'!C29,"v tomto období nerelevantní"))</f>
        <v>partner neuveden</v>
      </c>
      <c r="D29" s="108" t="str">
        <f>IF(COUNTA('Přehled partnerů'!C29:D29)&lt;&gt;2,"",IF('Přehled partnerů'!H29="ANO",'Přehled partnerů'!D29,""))</f>
        <v/>
      </c>
      <c r="E29" s="21" t="str">
        <f t="shared" si="0"/>
        <v/>
      </c>
      <c r="F29" s="114" t="str">
        <f t="shared" si="1"/>
        <v/>
      </c>
      <c r="G29" s="125">
        <v>0</v>
      </c>
      <c r="H29" s="126">
        <v>0</v>
      </c>
      <c r="I29" s="126">
        <v>0</v>
      </c>
      <c r="J29" s="126">
        <v>0</v>
      </c>
      <c r="K29" s="16">
        <v>0</v>
      </c>
      <c r="L29" s="16">
        <v>0</v>
      </c>
      <c r="M29" s="20">
        <v>0</v>
      </c>
      <c r="N29" s="58" t="str">
        <f t="shared" si="2"/>
        <v/>
      </c>
      <c r="O29" s="267">
        <f>IF('Rozpočet + Žádosti o změnu'!$ER$2="ano",'Rozpočet + Žádosti o změnu'!EL29,IF('Rozpočet + Žádosti o změnu'!$EF$2="ano",'Rozpočet + Žádosti o změnu'!DZ29,IF('Rozpočet + Žádosti o změnu'!$DT$2="ano",'Rozpočet + Žádosti o změnu'!DN29,IF('Rozpočet + Žádosti o změnu'!$DH$2="ano",'Rozpočet + Žádosti o změnu'!DB29,IF('Rozpočet + Žádosti o změnu'!$CV$2="ano",'Rozpočet + Žádosti o změnu'!CP29,IF('Rozpočet + Žádosti o změnu'!$CJ$2="ano",'Rozpočet + Žádosti o změnu'!CD29,IF('Rozpočet + Žádosti o změnu'!$BX$2="ano",'Rozpočet + Žádosti o změnu'!BR29,IF('Rozpočet + Žádosti o změnu'!$BL$2="ano",'Rozpočet + Žádosti o změnu'!BF29,IF('Rozpočet + Žádosti o změnu'!$AZ$2="ano",'Rozpočet + Žádosti o změnu'!AT29,IF('Rozpočet + Žádosti o změnu'!$AN$2="ano",'Rozpočet + Žádosti o změnu'!AH29,'Rozpočet + Žádosti o změnu'!H29))))))))))</f>
        <v>0</v>
      </c>
      <c r="P29" s="267">
        <f>IF('Rozpočet + Žádosti o změnu'!$ER$2="ano",'Rozpočet + Žádosti o změnu'!EM29,IF('Rozpočet + Žádosti o změnu'!$EF$2="ano",'Rozpočet + Žádosti o změnu'!EA29,IF('Rozpočet + Žádosti o změnu'!$DT$2="ano",'Rozpočet + Žádosti o změnu'!DO29,IF('Rozpočet + Žádosti o změnu'!$DH$2="ano",'Rozpočet + Žádosti o změnu'!DC29,IF('Rozpočet + Žádosti o změnu'!$CV$2="ano",'Rozpočet + Žádosti o změnu'!CQ29,IF('Rozpočet + Žádosti o změnu'!$CJ$2="ano",'Rozpočet + Žádosti o změnu'!CE29,IF('Rozpočet + Žádosti o změnu'!$BX$2="ano",'Rozpočet + Žádosti o změnu'!BS29,IF('Rozpočet + Žádosti o změnu'!$BL$2="ano",'Rozpočet + Žádosti o změnu'!BG29,IF('Rozpočet + Žádosti o změnu'!$AZ$2="ano",'Rozpočet + Žádosti o změnu'!AU29,IF('Rozpočet + Žádosti o změnu'!$AN$2="ano",'Rozpočet + Žádosti o změnu'!AI29,'Rozpočet + Žádosti o změnu'!I29))))))))))</f>
        <v>0</v>
      </c>
      <c r="Q29" s="267">
        <f>IF('Rozpočet + Žádosti o změnu'!$ER$2="ano",'Rozpočet + Žádosti o změnu'!EN29,IF('Rozpočet + Žádosti o změnu'!$EF$2="ano",'Rozpočet + Žádosti o změnu'!EB29,IF('Rozpočet + Žádosti o změnu'!$DT$2="ano",'Rozpočet + Žádosti o změnu'!DP29,IF('Rozpočet + Žádosti o změnu'!$DH$2="ano",'Rozpočet + Žádosti o změnu'!DD29,IF('Rozpočet + Žádosti o změnu'!$CV$2="ano",'Rozpočet + Žádosti o změnu'!CR29,IF('Rozpočet + Žádosti o změnu'!$CJ$2="ano",'Rozpočet + Žádosti o změnu'!CF29,IF('Rozpočet + Žádosti o změnu'!$BX$2="ano",'Rozpočet + Žádosti o změnu'!BT29,IF('Rozpočet + Žádosti o změnu'!$BL$2="ano",'Rozpočet + Žádosti o změnu'!BH29,IF('Rozpočet + Žádosti o změnu'!$AZ$2="ano",'Rozpočet + Žádosti o změnu'!AV29,IF('Rozpočet + Žádosti o změnu'!$AN$2="ano",'Rozpočet + Žádosti o změnu'!AJ29,'Rozpočet + Žádosti o změnu'!J29))))))))))</f>
        <v>0</v>
      </c>
      <c r="R29" s="267">
        <f>IF('Rozpočet + Žádosti o změnu'!$ER$2="ano",'Rozpočet + Žádosti o změnu'!EO29,IF('Rozpočet + Žádosti o změnu'!$EF$2="ano",'Rozpočet + Žádosti o změnu'!EC29,IF('Rozpočet + Žádosti o změnu'!$DT$2="ano",'Rozpočet + Žádosti o změnu'!DQ29,IF('Rozpočet + Žádosti o změnu'!$DH$2="ano",'Rozpočet + Žádosti o změnu'!DE29,IF('Rozpočet + Žádosti o změnu'!$CV$2="ano",'Rozpočet + Žádosti o změnu'!CS29,IF('Rozpočet + Žádosti o změnu'!$CJ$2="ano",'Rozpočet + Žádosti o změnu'!CG29,IF('Rozpočet + Žádosti o změnu'!$BX$2="ano",'Rozpočet + Žádosti o změnu'!BU29,IF('Rozpočet + Žádosti o změnu'!$BL$2="ano",'Rozpočet + Žádosti o změnu'!BI29,IF('Rozpočet + Žádosti o změnu'!$AZ$2="ano",'Rozpočet + Žádosti o změnu'!AW29,IF('Rozpočet + Žádosti o změnu'!$AN$2="ano",'Rozpočet + Žádosti o změnu'!AK29,'Rozpočet + Žádosti o změnu'!K29))))))))))</f>
        <v>0</v>
      </c>
      <c r="S29" s="267">
        <f>IF('Rozpočet + Žádosti o změnu'!$ER$2="ano",'Rozpočet + Žádosti o změnu'!EP29,IF('Rozpočet + Žádosti o změnu'!$EF$2="ano",'Rozpočet + Žádosti o změnu'!ED29,IF('Rozpočet + Žádosti o změnu'!$DT$2="ano",'Rozpočet + Žádosti o změnu'!DR29,IF('Rozpočet + Žádosti o změnu'!$DH$2="ano",'Rozpočet + Žádosti o změnu'!DF29,IF('Rozpočet + Žádosti o změnu'!$CV$2="ano",'Rozpočet + Žádosti o změnu'!CT29,IF('Rozpočet + Žádosti o změnu'!$CJ$2="ano",'Rozpočet + Žádosti o změnu'!CH29,IF('Rozpočet + Žádosti o změnu'!$BX$2="ano",'Rozpočet + Žádosti o změnu'!BV29,IF('Rozpočet + Žádosti o změnu'!$BL$2="ano",'Rozpočet + Žádosti o změnu'!BJ29,IF('Rozpočet + Žádosti o změnu'!$AZ$2="ano",'Rozpočet + Žádosti o změnu'!AX29,IF('Rozpočet + Žádosti o změnu'!$AN$2="ano",'Rozpočet + Žádosti o změnu'!AL29,'Rozpočet + Žádosti o změnu'!L29))))))))))</f>
        <v>0</v>
      </c>
      <c r="T29" s="267">
        <f>IF('Rozpočet + Žádosti o změnu'!$ER$2="ano",'Rozpočet + Žádosti o změnu'!EQ29,IF('Rozpočet + Žádosti o změnu'!$EF$2="ano",'Rozpočet + Žádosti o změnu'!EE29,IF('Rozpočet + Žádosti o změnu'!$DT$2="ano",'Rozpočet + Žádosti o změnu'!DS29,IF('Rozpočet + Žádosti o změnu'!$DH$2="ano",'Rozpočet + Žádosti o změnu'!DG29,IF('Rozpočet + Žádosti o změnu'!$CV$2="ano",'Rozpočet + Žádosti o změnu'!CU29,IF('Rozpočet + Žádosti o změnu'!$CJ$2="ano",'Rozpočet + Žádosti o změnu'!CI29,IF('Rozpočet + Žádosti o změnu'!$BX$2="ano",'Rozpočet + Žádosti o změnu'!BW29,IF('Rozpočet + Žádosti o změnu'!$BL$2="ano",'Rozpočet + Žádosti o změnu'!BK29,IF('Rozpočet + Žádosti o změnu'!$AZ$2="ano",'Rozpočet + Žádosti o změnu'!AY29,IF('Rozpočet + Žádosti o změnu'!$AN$2="ano",'Rozpočet + Žádosti o změnu'!AM29,'Rozpočet + Žádosti o změnu'!M29))))))))))</f>
        <v>0</v>
      </c>
      <c r="U29" s="267">
        <f>IF('Rozpočet + Žádosti o změnu'!$ER$2="ano",'Rozpočet + Žádosti o změnu'!ER29,IF('Rozpočet + Žádosti o změnu'!$EF$2="ano",'Rozpočet + Žádosti o změnu'!EF29,IF('Rozpočet + Žádosti o změnu'!$DT$2="ano",'Rozpočet + Žádosti o změnu'!DT29,IF('Rozpočet + Žádosti o změnu'!$DH$2="ano",'Rozpočet + Žádosti o změnu'!DH29,IF('Rozpočet + Žádosti o změnu'!$CV$2="ano",'Rozpočet + Žádosti o změnu'!CV29,IF('Rozpočet + Žádosti o změnu'!$CJ$2="ano",'Rozpočet + Žádosti o změnu'!CJ29,IF('Rozpočet + Žádosti o změnu'!$BX$2="ano",'Rozpočet + Žádosti o změnu'!BX29,IF('Rozpočet + Žádosti o změnu'!$BL$2="ano",'Rozpočet + Žádosti o změnu'!BL29,IF('Rozpočet + Žádosti o změnu'!$AZ$2="ano",'Rozpočet + Žádosti o změnu'!AZ29,IF('Rozpočet + Žádosti o změnu'!$AN$2="ano",'Rozpočet + Žádosti o změnu'!AN29,'Rozpočet + Žádosti o změnu'!N29))))))))))</f>
        <v>0</v>
      </c>
      <c r="W29" s="281">
        <f>IF('ZoR č. 1'!$D29="",0,'ZoR č. 1'!G29)+IF('ZoR č. 2'!$D29="",0,'ZoR č. 2'!G29)+IF('ZoR č. 3'!$D29="",0,'ZoR č. 3'!G29)+IF('ZoR č. 4'!$D29="",0,'ZoR č. 4'!G29)+IF('ZoR č. 5'!$D29="",0,'ZoR č. 5'!G29)+IF('ZoR č. 6'!$D29="",0,'ZoR č. 6'!G29)+IF('ZoR č. 7'!$D29="",0,'ZoR č. 7'!G29)+IF('ZoR č. 8'!$D29="",0,'ZoR č. 8'!G29)+IF('ZoR č. 9'!$D29="",0,'ZoR č. 9'!G29)+IF('ZoR č. 10'!$D29="",0,'ZoR č. 10'!G29)+IF(ZZoR!$D29="",0,ZZoR!G29)</f>
        <v>0</v>
      </c>
      <c r="X29" s="281">
        <f>IF('ZoR č. 1'!$D29="",0,'ZoR č. 1'!H29)+IF('ZoR č. 2'!$D29="",0,'ZoR č. 2'!H29)+IF('ZoR č. 3'!$D29="",0,'ZoR č. 3'!H29)+IF('ZoR č. 4'!$D29="",0,'ZoR č. 4'!H29)+IF('ZoR č. 5'!$D29="",0,'ZoR č. 5'!H29)+IF('ZoR č. 6'!$D29="",0,'ZoR č. 6'!H29)+IF('ZoR č. 7'!$D29="",0,'ZoR č. 7'!H29)+IF('ZoR č. 8'!$D29="",0,'ZoR č. 8'!H29)+IF('ZoR č. 9'!$D29="",0,'ZoR č. 9'!H29)+IF('ZoR č. 10'!$D29="",0,'ZoR č. 10'!H29)+IF(ZZoR!$D29="",0,ZZoR!H29)</f>
        <v>0</v>
      </c>
      <c r="Y29" s="281">
        <f>IF('ZoR č. 1'!$D29="",0,'ZoR č. 1'!I29)+IF('ZoR č. 2'!$D29="",0,'ZoR č. 2'!I29)+IF('ZoR č. 3'!$D29="",0,'ZoR č. 3'!I29)+IF('ZoR č. 4'!$D29="",0,'ZoR č. 4'!I29)+IF('ZoR č. 5'!$D29="",0,'ZoR č. 5'!I29)+IF('ZoR č. 6'!$D29="",0,'ZoR č. 6'!I29)+IF('ZoR č. 7'!$D29="",0,'ZoR č. 7'!I29)+IF('ZoR č. 8'!$D29="",0,'ZoR č. 8'!I29)+IF('ZoR č. 9'!$D29="",0,'ZoR č. 9'!I29)+IF('ZoR č. 10'!$D29="",0,'ZoR č. 10'!I29)+IF(ZZoR!$D29="",0,ZZoR!I29)</f>
        <v>0</v>
      </c>
      <c r="Z29" s="281">
        <f>IF('ZoR č. 1'!$D29="",0,'ZoR č. 1'!J29)+IF('ZoR č. 2'!$D29="",0,'ZoR č. 2'!J29)+IF('ZoR č. 3'!$D29="",0,'ZoR č. 3'!J29)+IF('ZoR č. 4'!$D29="",0,'ZoR č. 4'!J29)+IF('ZoR č. 5'!$D29="",0,'ZoR č. 5'!J29)+IF('ZoR č. 6'!$D29="",0,'ZoR č. 6'!J29)+IF('ZoR č. 7'!$D29="",0,'ZoR č. 7'!J29)+IF('ZoR č. 8'!$D29="",0,'ZoR č. 8'!J29)+IF('ZoR č. 9'!$D29="",0,'ZoR č. 9'!J29)+IF('ZoR č. 10'!$D29="",0,'ZoR č. 10'!J29)+IF(ZZoR!$D29="",0,ZZoR!J29)</f>
        <v>0</v>
      </c>
      <c r="AA29" s="281">
        <f>IF('ZoR č. 1'!$D29="",0,'ZoR č. 1'!K29)+IF('ZoR č. 2'!$D29="",0,'ZoR č. 2'!K29)+IF('ZoR č. 3'!$D29="",0,'ZoR č. 3'!K29)+IF('ZoR č. 4'!$D29="",0,'ZoR č. 4'!K29)+IF('ZoR č. 5'!$D29="",0,'ZoR č. 5'!K29)+IF('ZoR č. 6'!$D29="",0,'ZoR č. 6'!K29)+IF('ZoR č. 7'!$D29="",0,'ZoR č. 7'!K29)+IF('ZoR č. 8'!$D29="",0,'ZoR č. 8'!K29)+IF('ZoR č. 9'!$D29="",0,'ZoR č. 9'!K29)+IF('ZoR č. 10'!$D29="",0,'ZoR č. 10'!K29)+IF(ZZoR!$D29="",0,ZZoR!K29)</f>
        <v>0</v>
      </c>
      <c r="AB29" s="281">
        <f>IF('ZoR č. 1'!$D29="",0,'ZoR č. 1'!L29)+IF('ZoR č. 2'!$D29="",0,'ZoR č. 2'!L29)+IF('ZoR č. 3'!$D29="",0,'ZoR č. 3'!L29)+IF('ZoR č. 4'!$D29="",0,'ZoR č. 4'!L29)+IF('ZoR č. 5'!$D29="",0,'ZoR č. 5'!L29)+IF('ZoR č. 6'!$D29="",0,'ZoR č. 6'!L29)+IF('ZoR č. 7'!$D29="",0,'ZoR č. 7'!L29)+IF('ZoR č. 8'!$D29="",0,'ZoR č. 8'!L29)+IF('ZoR č. 9'!$D29="",0,'ZoR č. 9'!L29)+IF('ZoR č. 10'!$D29="",0,'ZoR č. 10'!L29)+IF(ZZoR!$D29="",0,ZZoR!L29)</f>
        <v>0</v>
      </c>
      <c r="AC29" s="281">
        <f>IF('ZoR č. 1'!$D29="",0,'ZoR č. 1'!M29)+IF('ZoR č. 2'!$D29="",0,'ZoR č. 2'!M29)+IF('ZoR č. 3'!$D29="",0,'ZoR č. 3'!M29)+IF('ZoR č. 4'!$D29="",0,'ZoR č. 4'!M29)+IF('ZoR č. 5'!$D29="",0,'ZoR č. 5'!M29)+IF('ZoR č. 6'!$D29="",0,'ZoR č. 6'!M29)+IF('ZoR č. 7'!$D29="",0,'ZoR č. 7'!M29)+IF('ZoR č. 8'!$D29="",0,'ZoR č. 8'!M29)+IF('ZoR č. 9'!$D29="",0,'ZoR č. 9'!M29)+IF('ZoR č. 10'!$D29="",0,'ZoR č. 10'!M29)+IF(ZZoR!$D29="",0,ZZoR!M29)</f>
        <v>0</v>
      </c>
      <c r="AE29" s="282" t="str">
        <f t="shared" si="3"/>
        <v/>
      </c>
    </row>
    <row r="30" spans="2:31" x14ac:dyDescent="0.25">
      <c r="B30" s="9" t="s">
        <v>73</v>
      </c>
      <c r="C30" s="98" t="str">
        <f>IF(COUNTA('Přehled partnerů'!C30:D30)&lt;&gt;2,"partner neuveden",IF('Přehled partnerů'!H30="ANO",'Přehled partnerů'!C30,"v tomto období nerelevantní"))</f>
        <v>partner neuveden</v>
      </c>
      <c r="D30" s="108" t="str">
        <f>IF(COUNTA('Přehled partnerů'!C30:D30)&lt;&gt;2,"",IF('Přehled partnerů'!H30="ANO",'Přehled partnerů'!D30,""))</f>
        <v/>
      </c>
      <c r="E30" s="21" t="str">
        <f t="shared" si="0"/>
        <v/>
      </c>
      <c r="F30" s="114" t="str">
        <f t="shared" si="1"/>
        <v/>
      </c>
      <c r="G30" s="125">
        <v>0</v>
      </c>
      <c r="H30" s="126">
        <v>0</v>
      </c>
      <c r="I30" s="126">
        <v>0</v>
      </c>
      <c r="J30" s="126">
        <v>0</v>
      </c>
      <c r="K30" s="16">
        <v>0</v>
      </c>
      <c r="L30" s="16">
        <v>0</v>
      </c>
      <c r="M30" s="20">
        <v>0</v>
      </c>
      <c r="N30" s="58" t="str">
        <f t="shared" si="2"/>
        <v/>
      </c>
      <c r="O30" s="267">
        <f>IF('Rozpočet + Žádosti o změnu'!$ER$2="ano",'Rozpočet + Žádosti o změnu'!EL30,IF('Rozpočet + Žádosti o změnu'!$EF$2="ano",'Rozpočet + Žádosti o změnu'!DZ30,IF('Rozpočet + Žádosti o změnu'!$DT$2="ano",'Rozpočet + Žádosti o změnu'!DN30,IF('Rozpočet + Žádosti o změnu'!$DH$2="ano",'Rozpočet + Žádosti o změnu'!DB30,IF('Rozpočet + Žádosti o změnu'!$CV$2="ano",'Rozpočet + Žádosti o změnu'!CP30,IF('Rozpočet + Žádosti o změnu'!$CJ$2="ano",'Rozpočet + Žádosti o změnu'!CD30,IF('Rozpočet + Žádosti o změnu'!$BX$2="ano",'Rozpočet + Žádosti o změnu'!BR30,IF('Rozpočet + Žádosti o změnu'!$BL$2="ano",'Rozpočet + Žádosti o změnu'!BF30,IF('Rozpočet + Žádosti o změnu'!$AZ$2="ano",'Rozpočet + Žádosti o změnu'!AT30,IF('Rozpočet + Žádosti o změnu'!$AN$2="ano",'Rozpočet + Žádosti o změnu'!AH30,'Rozpočet + Žádosti o změnu'!H30))))))))))</f>
        <v>0</v>
      </c>
      <c r="P30" s="267">
        <f>IF('Rozpočet + Žádosti o změnu'!$ER$2="ano",'Rozpočet + Žádosti o změnu'!EM30,IF('Rozpočet + Žádosti o změnu'!$EF$2="ano",'Rozpočet + Žádosti o změnu'!EA30,IF('Rozpočet + Žádosti o změnu'!$DT$2="ano",'Rozpočet + Žádosti o změnu'!DO30,IF('Rozpočet + Žádosti o změnu'!$DH$2="ano",'Rozpočet + Žádosti o změnu'!DC30,IF('Rozpočet + Žádosti o změnu'!$CV$2="ano",'Rozpočet + Žádosti o změnu'!CQ30,IF('Rozpočet + Žádosti o změnu'!$CJ$2="ano",'Rozpočet + Žádosti o změnu'!CE30,IF('Rozpočet + Žádosti o změnu'!$BX$2="ano",'Rozpočet + Žádosti o změnu'!BS30,IF('Rozpočet + Žádosti o změnu'!$BL$2="ano",'Rozpočet + Žádosti o změnu'!BG30,IF('Rozpočet + Žádosti o změnu'!$AZ$2="ano",'Rozpočet + Žádosti o změnu'!AU30,IF('Rozpočet + Žádosti o změnu'!$AN$2="ano",'Rozpočet + Žádosti o změnu'!AI30,'Rozpočet + Žádosti o změnu'!I30))))))))))</f>
        <v>0</v>
      </c>
      <c r="Q30" s="267">
        <f>IF('Rozpočet + Žádosti o změnu'!$ER$2="ano",'Rozpočet + Žádosti o změnu'!EN30,IF('Rozpočet + Žádosti o změnu'!$EF$2="ano",'Rozpočet + Žádosti o změnu'!EB30,IF('Rozpočet + Žádosti o změnu'!$DT$2="ano",'Rozpočet + Žádosti o změnu'!DP30,IF('Rozpočet + Žádosti o změnu'!$DH$2="ano",'Rozpočet + Žádosti o změnu'!DD30,IF('Rozpočet + Žádosti o změnu'!$CV$2="ano",'Rozpočet + Žádosti o změnu'!CR30,IF('Rozpočet + Žádosti o změnu'!$CJ$2="ano",'Rozpočet + Žádosti o změnu'!CF30,IF('Rozpočet + Žádosti o změnu'!$BX$2="ano",'Rozpočet + Žádosti o změnu'!BT30,IF('Rozpočet + Žádosti o změnu'!$BL$2="ano",'Rozpočet + Žádosti o změnu'!BH30,IF('Rozpočet + Žádosti o změnu'!$AZ$2="ano",'Rozpočet + Žádosti o změnu'!AV30,IF('Rozpočet + Žádosti o změnu'!$AN$2="ano",'Rozpočet + Žádosti o změnu'!AJ30,'Rozpočet + Žádosti o změnu'!J30))))))))))</f>
        <v>0</v>
      </c>
      <c r="R30" s="267">
        <f>IF('Rozpočet + Žádosti o změnu'!$ER$2="ano",'Rozpočet + Žádosti o změnu'!EO30,IF('Rozpočet + Žádosti o změnu'!$EF$2="ano",'Rozpočet + Žádosti o změnu'!EC30,IF('Rozpočet + Žádosti o změnu'!$DT$2="ano",'Rozpočet + Žádosti o změnu'!DQ30,IF('Rozpočet + Žádosti o změnu'!$DH$2="ano",'Rozpočet + Žádosti o změnu'!DE30,IF('Rozpočet + Žádosti o změnu'!$CV$2="ano",'Rozpočet + Žádosti o změnu'!CS30,IF('Rozpočet + Žádosti o změnu'!$CJ$2="ano",'Rozpočet + Žádosti o změnu'!CG30,IF('Rozpočet + Žádosti o změnu'!$BX$2="ano",'Rozpočet + Žádosti o změnu'!BU30,IF('Rozpočet + Žádosti o změnu'!$BL$2="ano",'Rozpočet + Žádosti o změnu'!BI30,IF('Rozpočet + Žádosti o změnu'!$AZ$2="ano",'Rozpočet + Žádosti o změnu'!AW30,IF('Rozpočet + Žádosti o změnu'!$AN$2="ano",'Rozpočet + Žádosti o změnu'!AK30,'Rozpočet + Žádosti o změnu'!K30))))))))))</f>
        <v>0</v>
      </c>
      <c r="S30" s="267">
        <f>IF('Rozpočet + Žádosti o změnu'!$ER$2="ano",'Rozpočet + Žádosti o změnu'!EP30,IF('Rozpočet + Žádosti o změnu'!$EF$2="ano",'Rozpočet + Žádosti o změnu'!ED30,IF('Rozpočet + Žádosti o změnu'!$DT$2="ano",'Rozpočet + Žádosti o změnu'!DR30,IF('Rozpočet + Žádosti o změnu'!$DH$2="ano",'Rozpočet + Žádosti o změnu'!DF30,IF('Rozpočet + Žádosti o změnu'!$CV$2="ano",'Rozpočet + Žádosti o změnu'!CT30,IF('Rozpočet + Žádosti o změnu'!$CJ$2="ano",'Rozpočet + Žádosti o změnu'!CH30,IF('Rozpočet + Žádosti o změnu'!$BX$2="ano",'Rozpočet + Žádosti o změnu'!BV30,IF('Rozpočet + Žádosti o změnu'!$BL$2="ano",'Rozpočet + Žádosti o změnu'!BJ30,IF('Rozpočet + Žádosti o změnu'!$AZ$2="ano",'Rozpočet + Žádosti o změnu'!AX30,IF('Rozpočet + Žádosti o změnu'!$AN$2="ano",'Rozpočet + Žádosti o změnu'!AL30,'Rozpočet + Žádosti o změnu'!L30))))))))))</f>
        <v>0</v>
      </c>
      <c r="T30" s="267">
        <f>IF('Rozpočet + Žádosti o změnu'!$ER$2="ano",'Rozpočet + Žádosti o změnu'!EQ30,IF('Rozpočet + Žádosti o změnu'!$EF$2="ano",'Rozpočet + Žádosti o změnu'!EE30,IF('Rozpočet + Žádosti o změnu'!$DT$2="ano",'Rozpočet + Žádosti o změnu'!DS30,IF('Rozpočet + Žádosti o změnu'!$DH$2="ano",'Rozpočet + Žádosti o změnu'!DG30,IF('Rozpočet + Žádosti o změnu'!$CV$2="ano",'Rozpočet + Žádosti o změnu'!CU30,IF('Rozpočet + Žádosti o změnu'!$CJ$2="ano",'Rozpočet + Žádosti o změnu'!CI30,IF('Rozpočet + Žádosti o změnu'!$BX$2="ano",'Rozpočet + Žádosti o změnu'!BW30,IF('Rozpočet + Žádosti o změnu'!$BL$2="ano",'Rozpočet + Žádosti o změnu'!BK30,IF('Rozpočet + Žádosti o změnu'!$AZ$2="ano",'Rozpočet + Žádosti o změnu'!AY30,IF('Rozpočet + Žádosti o změnu'!$AN$2="ano",'Rozpočet + Žádosti o změnu'!AM30,'Rozpočet + Žádosti o změnu'!M30))))))))))</f>
        <v>0</v>
      </c>
      <c r="U30" s="267">
        <f>IF('Rozpočet + Žádosti o změnu'!$ER$2="ano",'Rozpočet + Žádosti o změnu'!ER30,IF('Rozpočet + Žádosti o změnu'!$EF$2="ano",'Rozpočet + Žádosti o změnu'!EF30,IF('Rozpočet + Žádosti o změnu'!$DT$2="ano",'Rozpočet + Žádosti o změnu'!DT30,IF('Rozpočet + Žádosti o změnu'!$DH$2="ano",'Rozpočet + Žádosti o změnu'!DH30,IF('Rozpočet + Žádosti o změnu'!$CV$2="ano",'Rozpočet + Žádosti o změnu'!CV30,IF('Rozpočet + Žádosti o změnu'!$CJ$2="ano",'Rozpočet + Žádosti o změnu'!CJ30,IF('Rozpočet + Žádosti o změnu'!$BX$2="ano",'Rozpočet + Žádosti o změnu'!BX30,IF('Rozpočet + Žádosti o změnu'!$BL$2="ano",'Rozpočet + Žádosti o změnu'!BL30,IF('Rozpočet + Žádosti o změnu'!$AZ$2="ano",'Rozpočet + Žádosti o změnu'!AZ30,IF('Rozpočet + Žádosti o změnu'!$AN$2="ano",'Rozpočet + Žádosti o změnu'!AN30,'Rozpočet + Žádosti o změnu'!N30))))))))))</f>
        <v>0</v>
      </c>
      <c r="W30" s="281">
        <f>IF('ZoR č. 1'!$D30="",0,'ZoR č. 1'!G30)+IF('ZoR č. 2'!$D30="",0,'ZoR č. 2'!G30)+IF('ZoR č. 3'!$D30="",0,'ZoR č. 3'!G30)+IF('ZoR č. 4'!$D30="",0,'ZoR č. 4'!G30)+IF('ZoR č. 5'!$D30="",0,'ZoR č. 5'!G30)+IF('ZoR č. 6'!$D30="",0,'ZoR č. 6'!G30)+IF('ZoR č. 7'!$D30="",0,'ZoR č. 7'!G30)+IF('ZoR č. 8'!$D30="",0,'ZoR č. 8'!G30)+IF('ZoR č. 9'!$D30="",0,'ZoR č. 9'!G30)+IF('ZoR č. 10'!$D30="",0,'ZoR č. 10'!G30)+IF(ZZoR!$D30="",0,ZZoR!G30)</f>
        <v>0</v>
      </c>
      <c r="X30" s="281">
        <f>IF('ZoR č. 1'!$D30="",0,'ZoR č. 1'!H30)+IF('ZoR č. 2'!$D30="",0,'ZoR č. 2'!H30)+IF('ZoR č. 3'!$D30="",0,'ZoR č. 3'!H30)+IF('ZoR č. 4'!$D30="",0,'ZoR č. 4'!H30)+IF('ZoR č. 5'!$D30="",0,'ZoR č. 5'!H30)+IF('ZoR č. 6'!$D30="",0,'ZoR č. 6'!H30)+IF('ZoR č. 7'!$D30="",0,'ZoR č. 7'!H30)+IF('ZoR č. 8'!$D30="",0,'ZoR č. 8'!H30)+IF('ZoR č. 9'!$D30="",0,'ZoR č. 9'!H30)+IF('ZoR č. 10'!$D30="",0,'ZoR č. 10'!H30)+IF(ZZoR!$D30="",0,ZZoR!H30)</f>
        <v>0</v>
      </c>
      <c r="Y30" s="281">
        <f>IF('ZoR č. 1'!$D30="",0,'ZoR č. 1'!I30)+IF('ZoR č. 2'!$D30="",0,'ZoR č. 2'!I30)+IF('ZoR č. 3'!$D30="",0,'ZoR č. 3'!I30)+IF('ZoR č. 4'!$D30="",0,'ZoR č. 4'!I30)+IF('ZoR č. 5'!$D30="",0,'ZoR č. 5'!I30)+IF('ZoR č. 6'!$D30="",0,'ZoR č. 6'!I30)+IF('ZoR č. 7'!$D30="",0,'ZoR č. 7'!I30)+IF('ZoR č. 8'!$D30="",0,'ZoR č. 8'!I30)+IF('ZoR č. 9'!$D30="",0,'ZoR č. 9'!I30)+IF('ZoR č. 10'!$D30="",0,'ZoR č. 10'!I30)+IF(ZZoR!$D30="",0,ZZoR!I30)</f>
        <v>0</v>
      </c>
      <c r="Z30" s="281">
        <f>IF('ZoR č. 1'!$D30="",0,'ZoR č. 1'!J30)+IF('ZoR č. 2'!$D30="",0,'ZoR č. 2'!J30)+IF('ZoR č. 3'!$D30="",0,'ZoR č. 3'!J30)+IF('ZoR č. 4'!$D30="",0,'ZoR č. 4'!J30)+IF('ZoR č. 5'!$D30="",0,'ZoR č. 5'!J30)+IF('ZoR č. 6'!$D30="",0,'ZoR č. 6'!J30)+IF('ZoR č. 7'!$D30="",0,'ZoR č. 7'!J30)+IF('ZoR č. 8'!$D30="",0,'ZoR č. 8'!J30)+IF('ZoR č. 9'!$D30="",0,'ZoR č. 9'!J30)+IF('ZoR č. 10'!$D30="",0,'ZoR č. 10'!J30)+IF(ZZoR!$D30="",0,ZZoR!J30)</f>
        <v>0</v>
      </c>
      <c r="AA30" s="281">
        <f>IF('ZoR č. 1'!$D30="",0,'ZoR č. 1'!K30)+IF('ZoR č. 2'!$D30="",0,'ZoR č. 2'!K30)+IF('ZoR č. 3'!$D30="",0,'ZoR č. 3'!K30)+IF('ZoR č. 4'!$D30="",0,'ZoR č. 4'!K30)+IF('ZoR č. 5'!$D30="",0,'ZoR č. 5'!K30)+IF('ZoR č. 6'!$D30="",0,'ZoR č. 6'!K30)+IF('ZoR č. 7'!$D30="",0,'ZoR č. 7'!K30)+IF('ZoR č. 8'!$D30="",0,'ZoR č. 8'!K30)+IF('ZoR č. 9'!$D30="",0,'ZoR č. 9'!K30)+IF('ZoR č. 10'!$D30="",0,'ZoR č. 10'!K30)+IF(ZZoR!$D30="",0,ZZoR!K30)</f>
        <v>0</v>
      </c>
      <c r="AB30" s="281">
        <f>IF('ZoR č. 1'!$D30="",0,'ZoR č. 1'!L30)+IF('ZoR č. 2'!$D30="",0,'ZoR č. 2'!L30)+IF('ZoR č. 3'!$D30="",0,'ZoR č. 3'!L30)+IF('ZoR č. 4'!$D30="",0,'ZoR č. 4'!L30)+IF('ZoR č. 5'!$D30="",0,'ZoR č. 5'!L30)+IF('ZoR č. 6'!$D30="",0,'ZoR č. 6'!L30)+IF('ZoR č. 7'!$D30="",0,'ZoR č. 7'!L30)+IF('ZoR č. 8'!$D30="",0,'ZoR č. 8'!L30)+IF('ZoR č. 9'!$D30="",0,'ZoR č. 9'!L30)+IF('ZoR č. 10'!$D30="",0,'ZoR č. 10'!L30)+IF(ZZoR!$D30="",0,ZZoR!L30)</f>
        <v>0</v>
      </c>
      <c r="AC30" s="281">
        <f>IF('ZoR č. 1'!$D30="",0,'ZoR č. 1'!M30)+IF('ZoR č. 2'!$D30="",0,'ZoR č. 2'!M30)+IF('ZoR č. 3'!$D30="",0,'ZoR č. 3'!M30)+IF('ZoR č. 4'!$D30="",0,'ZoR č. 4'!M30)+IF('ZoR č. 5'!$D30="",0,'ZoR č. 5'!M30)+IF('ZoR č. 6'!$D30="",0,'ZoR č. 6'!M30)+IF('ZoR č. 7'!$D30="",0,'ZoR č. 7'!M30)+IF('ZoR č. 8'!$D30="",0,'ZoR č. 8'!M30)+IF('ZoR č. 9'!$D30="",0,'ZoR č. 9'!M30)+IF('ZoR č. 10'!$D30="",0,'ZoR č. 10'!M30)+IF(ZZoR!$D30="",0,ZZoR!M30)</f>
        <v>0</v>
      </c>
      <c r="AE30" s="282" t="str">
        <f t="shared" si="3"/>
        <v/>
      </c>
    </row>
    <row r="31" spans="2:31" x14ac:dyDescent="0.25">
      <c r="B31" s="9" t="s">
        <v>74</v>
      </c>
      <c r="C31" s="98" t="str">
        <f>IF(COUNTA('Přehled partnerů'!C31:D31)&lt;&gt;2,"partner neuveden",IF('Přehled partnerů'!H31="ANO",'Přehled partnerů'!C31,"v tomto období nerelevantní"))</f>
        <v>partner neuveden</v>
      </c>
      <c r="D31" s="108" t="str">
        <f>IF(COUNTA('Přehled partnerů'!C31:D31)&lt;&gt;2,"",IF('Přehled partnerů'!H31="ANO",'Přehled partnerů'!D31,""))</f>
        <v/>
      </c>
      <c r="E31" s="21" t="str">
        <f t="shared" si="0"/>
        <v/>
      </c>
      <c r="F31" s="114" t="str">
        <f t="shared" si="1"/>
        <v/>
      </c>
      <c r="G31" s="125">
        <v>0</v>
      </c>
      <c r="H31" s="126">
        <v>0</v>
      </c>
      <c r="I31" s="126">
        <v>0</v>
      </c>
      <c r="J31" s="126">
        <v>0</v>
      </c>
      <c r="K31" s="16">
        <v>0</v>
      </c>
      <c r="L31" s="16">
        <v>0</v>
      </c>
      <c r="M31" s="20">
        <v>0</v>
      </c>
      <c r="N31" s="58" t="str">
        <f t="shared" si="2"/>
        <v/>
      </c>
      <c r="O31" s="267">
        <f>IF('Rozpočet + Žádosti o změnu'!$ER$2="ano",'Rozpočet + Žádosti o změnu'!EL31,IF('Rozpočet + Žádosti o změnu'!$EF$2="ano",'Rozpočet + Žádosti o změnu'!DZ31,IF('Rozpočet + Žádosti o změnu'!$DT$2="ano",'Rozpočet + Žádosti o změnu'!DN31,IF('Rozpočet + Žádosti o změnu'!$DH$2="ano",'Rozpočet + Žádosti o změnu'!DB31,IF('Rozpočet + Žádosti o změnu'!$CV$2="ano",'Rozpočet + Žádosti o změnu'!CP31,IF('Rozpočet + Žádosti o změnu'!$CJ$2="ano",'Rozpočet + Žádosti o změnu'!CD31,IF('Rozpočet + Žádosti o změnu'!$BX$2="ano",'Rozpočet + Žádosti o změnu'!BR31,IF('Rozpočet + Žádosti o změnu'!$BL$2="ano",'Rozpočet + Žádosti o změnu'!BF31,IF('Rozpočet + Žádosti o změnu'!$AZ$2="ano",'Rozpočet + Žádosti o změnu'!AT31,IF('Rozpočet + Žádosti o změnu'!$AN$2="ano",'Rozpočet + Žádosti o změnu'!AH31,'Rozpočet + Žádosti o změnu'!H31))))))))))</f>
        <v>0</v>
      </c>
      <c r="P31" s="267">
        <f>IF('Rozpočet + Žádosti o změnu'!$ER$2="ano",'Rozpočet + Žádosti o změnu'!EM31,IF('Rozpočet + Žádosti o změnu'!$EF$2="ano",'Rozpočet + Žádosti o změnu'!EA31,IF('Rozpočet + Žádosti o změnu'!$DT$2="ano",'Rozpočet + Žádosti o změnu'!DO31,IF('Rozpočet + Žádosti o změnu'!$DH$2="ano",'Rozpočet + Žádosti o změnu'!DC31,IF('Rozpočet + Žádosti o změnu'!$CV$2="ano",'Rozpočet + Žádosti o změnu'!CQ31,IF('Rozpočet + Žádosti o změnu'!$CJ$2="ano",'Rozpočet + Žádosti o změnu'!CE31,IF('Rozpočet + Žádosti o změnu'!$BX$2="ano",'Rozpočet + Žádosti o změnu'!BS31,IF('Rozpočet + Žádosti o změnu'!$BL$2="ano",'Rozpočet + Žádosti o změnu'!BG31,IF('Rozpočet + Žádosti o změnu'!$AZ$2="ano",'Rozpočet + Žádosti o změnu'!AU31,IF('Rozpočet + Žádosti o změnu'!$AN$2="ano",'Rozpočet + Žádosti o změnu'!AI31,'Rozpočet + Žádosti o změnu'!I31))))))))))</f>
        <v>0</v>
      </c>
      <c r="Q31" s="267">
        <f>IF('Rozpočet + Žádosti o změnu'!$ER$2="ano",'Rozpočet + Žádosti o změnu'!EN31,IF('Rozpočet + Žádosti o změnu'!$EF$2="ano",'Rozpočet + Žádosti o změnu'!EB31,IF('Rozpočet + Žádosti o změnu'!$DT$2="ano",'Rozpočet + Žádosti o změnu'!DP31,IF('Rozpočet + Žádosti o změnu'!$DH$2="ano",'Rozpočet + Žádosti o změnu'!DD31,IF('Rozpočet + Žádosti o změnu'!$CV$2="ano",'Rozpočet + Žádosti o změnu'!CR31,IF('Rozpočet + Žádosti o změnu'!$CJ$2="ano",'Rozpočet + Žádosti o změnu'!CF31,IF('Rozpočet + Žádosti o změnu'!$BX$2="ano",'Rozpočet + Žádosti o změnu'!BT31,IF('Rozpočet + Žádosti o změnu'!$BL$2="ano",'Rozpočet + Žádosti o změnu'!BH31,IF('Rozpočet + Žádosti o změnu'!$AZ$2="ano",'Rozpočet + Žádosti o změnu'!AV31,IF('Rozpočet + Žádosti o změnu'!$AN$2="ano",'Rozpočet + Žádosti o změnu'!AJ31,'Rozpočet + Žádosti o změnu'!J31))))))))))</f>
        <v>0</v>
      </c>
      <c r="R31" s="267">
        <f>IF('Rozpočet + Žádosti o změnu'!$ER$2="ano",'Rozpočet + Žádosti o změnu'!EO31,IF('Rozpočet + Žádosti o změnu'!$EF$2="ano",'Rozpočet + Žádosti o změnu'!EC31,IF('Rozpočet + Žádosti o změnu'!$DT$2="ano",'Rozpočet + Žádosti o změnu'!DQ31,IF('Rozpočet + Žádosti o změnu'!$DH$2="ano",'Rozpočet + Žádosti o změnu'!DE31,IF('Rozpočet + Žádosti o změnu'!$CV$2="ano",'Rozpočet + Žádosti o změnu'!CS31,IF('Rozpočet + Žádosti o změnu'!$CJ$2="ano",'Rozpočet + Žádosti o změnu'!CG31,IF('Rozpočet + Žádosti o změnu'!$BX$2="ano",'Rozpočet + Žádosti o změnu'!BU31,IF('Rozpočet + Žádosti o změnu'!$BL$2="ano",'Rozpočet + Žádosti o změnu'!BI31,IF('Rozpočet + Žádosti o změnu'!$AZ$2="ano",'Rozpočet + Žádosti o změnu'!AW31,IF('Rozpočet + Žádosti o změnu'!$AN$2="ano",'Rozpočet + Žádosti o změnu'!AK31,'Rozpočet + Žádosti o změnu'!K31))))))))))</f>
        <v>0</v>
      </c>
      <c r="S31" s="267">
        <f>IF('Rozpočet + Žádosti o změnu'!$ER$2="ano",'Rozpočet + Žádosti o změnu'!EP31,IF('Rozpočet + Žádosti o změnu'!$EF$2="ano",'Rozpočet + Žádosti o změnu'!ED31,IF('Rozpočet + Žádosti o změnu'!$DT$2="ano",'Rozpočet + Žádosti o změnu'!DR31,IF('Rozpočet + Žádosti o změnu'!$DH$2="ano",'Rozpočet + Žádosti o změnu'!DF31,IF('Rozpočet + Žádosti o změnu'!$CV$2="ano",'Rozpočet + Žádosti o změnu'!CT31,IF('Rozpočet + Žádosti o změnu'!$CJ$2="ano",'Rozpočet + Žádosti o změnu'!CH31,IF('Rozpočet + Žádosti o změnu'!$BX$2="ano",'Rozpočet + Žádosti o změnu'!BV31,IF('Rozpočet + Žádosti o změnu'!$BL$2="ano",'Rozpočet + Žádosti o změnu'!BJ31,IF('Rozpočet + Žádosti o změnu'!$AZ$2="ano",'Rozpočet + Žádosti o změnu'!AX31,IF('Rozpočet + Žádosti o změnu'!$AN$2="ano",'Rozpočet + Žádosti o změnu'!AL31,'Rozpočet + Žádosti o změnu'!L31))))))))))</f>
        <v>0</v>
      </c>
      <c r="T31" s="267">
        <f>IF('Rozpočet + Žádosti o změnu'!$ER$2="ano",'Rozpočet + Žádosti o změnu'!EQ31,IF('Rozpočet + Žádosti o změnu'!$EF$2="ano",'Rozpočet + Žádosti o změnu'!EE31,IF('Rozpočet + Žádosti o změnu'!$DT$2="ano",'Rozpočet + Žádosti o změnu'!DS31,IF('Rozpočet + Žádosti o změnu'!$DH$2="ano",'Rozpočet + Žádosti o změnu'!DG31,IF('Rozpočet + Žádosti o změnu'!$CV$2="ano",'Rozpočet + Žádosti o změnu'!CU31,IF('Rozpočet + Žádosti o změnu'!$CJ$2="ano",'Rozpočet + Žádosti o změnu'!CI31,IF('Rozpočet + Žádosti o změnu'!$BX$2="ano",'Rozpočet + Žádosti o změnu'!BW31,IF('Rozpočet + Žádosti o změnu'!$BL$2="ano",'Rozpočet + Žádosti o změnu'!BK31,IF('Rozpočet + Žádosti o změnu'!$AZ$2="ano",'Rozpočet + Žádosti o změnu'!AY31,IF('Rozpočet + Žádosti o změnu'!$AN$2="ano",'Rozpočet + Žádosti o změnu'!AM31,'Rozpočet + Žádosti o změnu'!M31))))))))))</f>
        <v>0</v>
      </c>
      <c r="U31" s="267">
        <f>IF('Rozpočet + Žádosti o změnu'!$ER$2="ano",'Rozpočet + Žádosti o změnu'!ER31,IF('Rozpočet + Žádosti o změnu'!$EF$2="ano",'Rozpočet + Žádosti o změnu'!EF31,IF('Rozpočet + Žádosti o změnu'!$DT$2="ano",'Rozpočet + Žádosti o změnu'!DT31,IF('Rozpočet + Žádosti o změnu'!$DH$2="ano",'Rozpočet + Žádosti o změnu'!DH31,IF('Rozpočet + Žádosti o změnu'!$CV$2="ano",'Rozpočet + Žádosti o změnu'!CV31,IF('Rozpočet + Žádosti o změnu'!$CJ$2="ano",'Rozpočet + Žádosti o změnu'!CJ31,IF('Rozpočet + Žádosti o změnu'!$BX$2="ano",'Rozpočet + Žádosti o změnu'!BX31,IF('Rozpočet + Žádosti o změnu'!$BL$2="ano",'Rozpočet + Žádosti o změnu'!BL31,IF('Rozpočet + Žádosti o změnu'!$AZ$2="ano",'Rozpočet + Žádosti o změnu'!AZ31,IF('Rozpočet + Žádosti o změnu'!$AN$2="ano",'Rozpočet + Žádosti o změnu'!AN31,'Rozpočet + Žádosti o změnu'!N31))))))))))</f>
        <v>0</v>
      </c>
      <c r="W31" s="281">
        <f>IF('ZoR č. 1'!$D31="",0,'ZoR č. 1'!G31)+IF('ZoR č. 2'!$D31="",0,'ZoR č. 2'!G31)+IF('ZoR č. 3'!$D31="",0,'ZoR č. 3'!G31)+IF('ZoR č. 4'!$D31="",0,'ZoR č. 4'!G31)+IF('ZoR č. 5'!$D31="",0,'ZoR č. 5'!G31)+IF('ZoR č. 6'!$D31="",0,'ZoR č. 6'!G31)+IF('ZoR č. 7'!$D31="",0,'ZoR č. 7'!G31)+IF('ZoR č. 8'!$D31="",0,'ZoR č. 8'!G31)+IF('ZoR č. 9'!$D31="",0,'ZoR č. 9'!G31)+IF('ZoR č. 10'!$D31="",0,'ZoR č. 10'!G31)+IF(ZZoR!$D31="",0,ZZoR!G31)</f>
        <v>0</v>
      </c>
      <c r="X31" s="281">
        <f>IF('ZoR č. 1'!$D31="",0,'ZoR č. 1'!H31)+IF('ZoR č. 2'!$D31="",0,'ZoR č. 2'!H31)+IF('ZoR č. 3'!$D31="",0,'ZoR č. 3'!H31)+IF('ZoR č. 4'!$D31="",0,'ZoR č. 4'!H31)+IF('ZoR č. 5'!$D31="",0,'ZoR č. 5'!H31)+IF('ZoR č. 6'!$D31="",0,'ZoR č. 6'!H31)+IF('ZoR č. 7'!$D31="",0,'ZoR č. 7'!H31)+IF('ZoR č. 8'!$D31="",0,'ZoR č. 8'!H31)+IF('ZoR č. 9'!$D31="",0,'ZoR č. 9'!H31)+IF('ZoR č. 10'!$D31="",0,'ZoR č. 10'!H31)+IF(ZZoR!$D31="",0,ZZoR!H31)</f>
        <v>0</v>
      </c>
      <c r="Y31" s="281">
        <f>IF('ZoR č. 1'!$D31="",0,'ZoR č. 1'!I31)+IF('ZoR č. 2'!$D31="",0,'ZoR č. 2'!I31)+IF('ZoR č. 3'!$D31="",0,'ZoR č. 3'!I31)+IF('ZoR č. 4'!$D31="",0,'ZoR č. 4'!I31)+IF('ZoR č. 5'!$D31="",0,'ZoR č. 5'!I31)+IF('ZoR č. 6'!$D31="",0,'ZoR č. 6'!I31)+IF('ZoR č. 7'!$D31="",0,'ZoR č. 7'!I31)+IF('ZoR č. 8'!$D31="",0,'ZoR č. 8'!I31)+IF('ZoR č. 9'!$D31="",0,'ZoR č. 9'!I31)+IF('ZoR č. 10'!$D31="",0,'ZoR č. 10'!I31)+IF(ZZoR!$D31="",0,ZZoR!I31)</f>
        <v>0</v>
      </c>
      <c r="Z31" s="281">
        <f>IF('ZoR č. 1'!$D31="",0,'ZoR č. 1'!J31)+IF('ZoR č. 2'!$D31="",0,'ZoR č. 2'!J31)+IF('ZoR č. 3'!$D31="",0,'ZoR č. 3'!J31)+IF('ZoR č. 4'!$D31="",0,'ZoR č. 4'!J31)+IF('ZoR č. 5'!$D31="",0,'ZoR č. 5'!J31)+IF('ZoR č. 6'!$D31="",0,'ZoR č. 6'!J31)+IF('ZoR č. 7'!$D31="",0,'ZoR č. 7'!J31)+IF('ZoR č. 8'!$D31="",0,'ZoR č. 8'!J31)+IF('ZoR č. 9'!$D31="",0,'ZoR č. 9'!J31)+IF('ZoR č. 10'!$D31="",0,'ZoR č. 10'!J31)+IF(ZZoR!$D31="",0,ZZoR!J31)</f>
        <v>0</v>
      </c>
      <c r="AA31" s="281">
        <f>IF('ZoR č. 1'!$D31="",0,'ZoR č. 1'!K31)+IF('ZoR č. 2'!$D31="",0,'ZoR č. 2'!K31)+IF('ZoR č. 3'!$D31="",0,'ZoR č. 3'!K31)+IF('ZoR č. 4'!$D31="",0,'ZoR č. 4'!K31)+IF('ZoR č. 5'!$D31="",0,'ZoR č. 5'!K31)+IF('ZoR č. 6'!$D31="",0,'ZoR č. 6'!K31)+IF('ZoR č. 7'!$D31="",0,'ZoR č. 7'!K31)+IF('ZoR č. 8'!$D31="",0,'ZoR č. 8'!K31)+IF('ZoR č. 9'!$D31="",0,'ZoR č. 9'!K31)+IF('ZoR č. 10'!$D31="",0,'ZoR č. 10'!K31)+IF(ZZoR!$D31="",0,ZZoR!K31)</f>
        <v>0</v>
      </c>
      <c r="AB31" s="281">
        <f>IF('ZoR č. 1'!$D31="",0,'ZoR č. 1'!L31)+IF('ZoR č. 2'!$D31="",0,'ZoR č. 2'!L31)+IF('ZoR č. 3'!$D31="",0,'ZoR č. 3'!L31)+IF('ZoR č. 4'!$D31="",0,'ZoR č. 4'!L31)+IF('ZoR č. 5'!$D31="",0,'ZoR č. 5'!L31)+IF('ZoR č. 6'!$D31="",0,'ZoR č. 6'!L31)+IF('ZoR č. 7'!$D31="",0,'ZoR č. 7'!L31)+IF('ZoR č. 8'!$D31="",0,'ZoR č. 8'!L31)+IF('ZoR č. 9'!$D31="",0,'ZoR č. 9'!L31)+IF('ZoR č. 10'!$D31="",0,'ZoR č. 10'!L31)+IF(ZZoR!$D31="",0,ZZoR!L31)</f>
        <v>0</v>
      </c>
      <c r="AC31" s="281">
        <f>IF('ZoR č. 1'!$D31="",0,'ZoR č. 1'!M31)+IF('ZoR č. 2'!$D31="",0,'ZoR č. 2'!M31)+IF('ZoR č. 3'!$D31="",0,'ZoR č. 3'!M31)+IF('ZoR č. 4'!$D31="",0,'ZoR č. 4'!M31)+IF('ZoR č. 5'!$D31="",0,'ZoR č. 5'!M31)+IF('ZoR č. 6'!$D31="",0,'ZoR č. 6'!M31)+IF('ZoR č. 7'!$D31="",0,'ZoR č. 7'!M31)+IF('ZoR č. 8'!$D31="",0,'ZoR č. 8'!M31)+IF('ZoR č. 9'!$D31="",0,'ZoR č. 9'!M31)+IF('ZoR č. 10'!$D31="",0,'ZoR č. 10'!M31)+IF(ZZoR!$D31="",0,ZZoR!M31)</f>
        <v>0</v>
      </c>
      <c r="AE31" s="282" t="str">
        <f t="shared" si="3"/>
        <v/>
      </c>
    </row>
    <row r="32" spans="2:31" x14ac:dyDescent="0.25">
      <c r="B32" s="9" t="s">
        <v>75</v>
      </c>
      <c r="C32" s="98" t="str">
        <f>IF(COUNTA('Přehled partnerů'!C32:D32)&lt;&gt;2,"partner neuveden",IF('Přehled partnerů'!H32="ANO",'Přehled partnerů'!C32,"v tomto období nerelevantní"))</f>
        <v>partner neuveden</v>
      </c>
      <c r="D32" s="108" t="str">
        <f>IF(COUNTA('Přehled partnerů'!C32:D32)&lt;&gt;2,"",IF('Přehled partnerů'!H32="ANO",'Přehled partnerů'!D32,""))</f>
        <v/>
      </c>
      <c r="E32" s="21" t="str">
        <f t="shared" si="0"/>
        <v/>
      </c>
      <c r="F32" s="114" t="str">
        <f t="shared" si="1"/>
        <v/>
      </c>
      <c r="G32" s="125">
        <v>0</v>
      </c>
      <c r="H32" s="126">
        <v>0</v>
      </c>
      <c r="I32" s="126">
        <v>0</v>
      </c>
      <c r="J32" s="126">
        <v>0</v>
      </c>
      <c r="K32" s="16">
        <v>0</v>
      </c>
      <c r="L32" s="16">
        <v>0</v>
      </c>
      <c r="M32" s="20">
        <v>0</v>
      </c>
      <c r="N32" s="58" t="str">
        <f t="shared" si="2"/>
        <v/>
      </c>
      <c r="O32" s="267">
        <f>IF('Rozpočet + Žádosti o změnu'!$ER$2="ano",'Rozpočet + Žádosti o změnu'!EL32,IF('Rozpočet + Žádosti o změnu'!$EF$2="ano",'Rozpočet + Žádosti o změnu'!DZ32,IF('Rozpočet + Žádosti o změnu'!$DT$2="ano",'Rozpočet + Žádosti o změnu'!DN32,IF('Rozpočet + Žádosti o změnu'!$DH$2="ano",'Rozpočet + Žádosti o změnu'!DB32,IF('Rozpočet + Žádosti o změnu'!$CV$2="ano",'Rozpočet + Žádosti o změnu'!CP32,IF('Rozpočet + Žádosti o změnu'!$CJ$2="ano",'Rozpočet + Žádosti o změnu'!CD32,IF('Rozpočet + Žádosti o změnu'!$BX$2="ano",'Rozpočet + Žádosti o změnu'!BR32,IF('Rozpočet + Žádosti o změnu'!$BL$2="ano",'Rozpočet + Žádosti o změnu'!BF32,IF('Rozpočet + Žádosti o změnu'!$AZ$2="ano",'Rozpočet + Žádosti o změnu'!AT32,IF('Rozpočet + Žádosti o změnu'!$AN$2="ano",'Rozpočet + Žádosti o změnu'!AH32,'Rozpočet + Žádosti o změnu'!H32))))))))))</f>
        <v>0</v>
      </c>
      <c r="P32" s="267">
        <f>IF('Rozpočet + Žádosti o změnu'!$ER$2="ano",'Rozpočet + Žádosti o změnu'!EM32,IF('Rozpočet + Žádosti o změnu'!$EF$2="ano",'Rozpočet + Žádosti o změnu'!EA32,IF('Rozpočet + Žádosti o změnu'!$DT$2="ano",'Rozpočet + Žádosti o změnu'!DO32,IF('Rozpočet + Žádosti o změnu'!$DH$2="ano",'Rozpočet + Žádosti o změnu'!DC32,IF('Rozpočet + Žádosti o změnu'!$CV$2="ano",'Rozpočet + Žádosti o změnu'!CQ32,IF('Rozpočet + Žádosti o změnu'!$CJ$2="ano",'Rozpočet + Žádosti o změnu'!CE32,IF('Rozpočet + Žádosti o změnu'!$BX$2="ano",'Rozpočet + Žádosti o změnu'!BS32,IF('Rozpočet + Žádosti o změnu'!$BL$2="ano",'Rozpočet + Žádosti o změnu'!BG32,IF('Rozpočet + Žádosti o změnu'!$AZ$2="ano",'Rozpočet + Žádosti o změnu'!AU32,IF('Rozpočet + Žádosti o změnu'!$AN$2="ano",'Rozpočet + Žádosti o změnu'!AI32,'Rozpočet + Žádosti o změnu'!I32))))))))))</f>
        <v>0</v>
      </c>
      <c r="Q32" s="267">
        <f>IF('Rozpočet + Žádosti o změnu'!$ER$2="ano",'Rozpočet + Žádosti o změnu'!EN32,IF('Rozpočet + Žádosti o změnu'!$EF$2="ano",'Rozpočet + Žádosti o změnu'!EB32,IF('Rozpočet + Žádosti o změnu'!$DT$2="ano",'Rozpočet + Žádosti o změnu'!DP32,IF('Rozpočet + Žádosti o změnu'!$DH$2="ano",'Rozpočet + Žádosti o změnu'!DD32,IF('Rozpočet + Žádosti o změnu'!$CV$2="ano",'Rozpočet + Žádosti o změnu'!CR32,IF('Rozpočet + Žádosti o změnu'!$CJ$2="ano",'Rozpočet + Žádosti o změnu'!CF32,IF('Rozpočet + Žádosti o změnu'!$BX$2="ano",'Rozpočet + Žádosti o změnu'!BT32,IF('Rozpočet + Žádosti o změnu'!$BL$2="ano",'Rozpočet + Žádosti o změnu'!BH32,IF('Rozpočet + Žádosti o změnu'!$AZ$2="ano",'Rozpočet + Žádosti o změnu'!AV32,IF('Rozpočet + Žádosti o změnu'!$AN$2="ano",'Rozpočet + Žádosti o změnu'!AJ32,'Rozpočet + Žádosti o změnu'!J32))))))))))</f>
        <v>0</v>
      </c>
      <c r="R32" s="267">
        <f>IF('Rozpočet + Žádosti o změnu'!$ER$2="ano",'Rozpočet + Žádosti o změnu'!EO32,IF('Rozpočet + Žádosti o změnu'!$EF$2="ano",'Rozpočet + Žádosti o změnu'!EC32,IF('Rozpočet + Žádosti o změnu'!$DT$2="ano",'Rozpočet + Žádosti o změnu'!DQ32,IF('Rozpočet + Žádosti o změnu'!$DH$2="ano",'Rozpočet + Žádosti o změnu'!DE32,IF('Rozpočet + Žádosti o změnu'!$CV$2="ano",'Rozpočet + Žádosti o změnu'!CS32,IF('Rozpočet + Žádosti o změnu'!$CJ$2="ano",'Rozpočet + Žádosti o změnu'!CG32,IF('Rozpočet + Žádosti o změnu'!$BX$2="ano",'Rozpočet + Žádosti o změnu'!BU32,IF('Rozpočet + Žádosti o změnu'!$BL$2="ano",'Rozpočet + Žádosti o změnu'!BI32,IF('Rozpočet + Žádosti o změnu'!$AZ$2="ano",'Rozpočet + Žádosti o změnu'!AW32,IF('Rozpočet + Žádosti o změnu'!$AN$2="ano",'Rozpočet + Žádosti o změnu'!AK32,'Rozpočet + Žádosti o změnu'!K32))))))))))</f>
        <v>0</v>
      </c>
      <c r="S32" s="267">
        <f>IF('Rozpočet + Žádosti o změnu'!$ER$2="ano",'Rozpočet + Žádosti o změnu'!EP32,IF('Rozpočet + Žádosti o změnu'!$EF$2="ano",'Rozpočet + Žádosti o změnu'!ED32,IF('Rozpočet + Žádosti o změnu'!$DT$2="ano",'Rozpočet + Žádosti o změnu'!DR32,IF('Rozpočet + Žádosti o změnu'!$DH$2="ano",'Rozpočet + Žádosti o změnu'!DF32,IF('Rozpočet + Žádosti o změnu'!$CV$2="ano",'Rozpočet + Žádosti o změnu'!CT32,IF('Rozpočet + Žádosti o změnu'!$CJ$2="ano",'Rozpočet + Žádosti o změnu'!CH32,IF('Rozpočet + Žádosti o změnu'!$BX$2="ano",'Rozpočet + Žádosti o změnu'!BV32,IF('Rozpočet + Žádosti o změnu'!$BL$2="ano",'Rozpočet + Žádosti o změnu'!BJ32,IF('Rozpočet + Žádosti o změnu'!$AZ$2="ano",'Rozpočet + Žádosti o změnu'!AX32,IF('Rozpočet + Žádosti o změnu'!$AN$2="ano",'Rozpočet + Žádosti o změnu'!AL32,'Rozpočet + Žádosti o změnu'!L32))))))))))</f>
        <v>0</v>
      </c>
      <c r="T32" s="267">
        <f>IF('Rozpočet + Žádosti o změnu'!$ER$2="ano",'Rozpočet + Žádosti o změnu'!EQ32,IF('Rozpočet + Žádosti o změnu'!$EF$2="ano",'Rozpočet + Žádosti o změnu'!EE32,IF('Rozpočet + Žádosti o změnu'!$DT$2="ano",'Rozpočet + Žádosti o změnu'!DS32,IF('Rozpočet + Žádosti o změnu'!$DH$2="ano",'Rozpočet + Žádosti o změnu'!DG32,IF('Rozpočet + Žádosti o změnu'!$CV$2="ano",'Rozpočet + Žádosti o změnu'!CU32,IF('Rozpočet + Žádosti o změnu'!$CJ$2="ano",'Rozpočet + Žádosti o změnu'!CI32,IF('Rozpočet + Žádosti o změnu'!$BX$2="ano",'Rozpočet + Žádosti o změnu'!BW32,IF('Rozpočet + Žádosti o změnu'!$BL$2="ano",'Rozpočet + Žádosti o změnu'!BK32,IF('Rozpočet + Žádosti o změnu'!$AZ$2="ano",'Rozpočet + Žádosti o změnu'!AY32,IF('Rozpočet + Žádosti o změnu'!$AN$2="ano",'Rozpočet + Žádosti o změnu'!AM32,'Rozpočet + Žádosti o změnu'!M32))))))))))</f>
        <v>0</v>
      </c>
      <c r="U32" s="267">
        <f>IF('Rozpočet + Žádosti o změnu'!$ER$2="ano",'Rozpočet + Žádosti o změnu'!ER32,IF('Rozpočet + Žádosti o změnu'!$EF$2="ano",'Rozpočet + Žádosti o změnu'!EF32,IF('Rozpočet + Žádosti o změnu'!$DT$2="ano",'Rozpočet + Žádosti o změnu'!DT32,IF('Rozpočet + Žádosti o změnu'!$DH$2="ano",'Rozpočet + Žádosti o změnu'!DH32,IF('Rozpočet + Žádosti o změnu'!$CV$2="ano",'Rozpočet + Žádosti o změnu'!CV32,IF('Rozpočet + Žádosti o změnu'!$CJ$2="ano",'Rozpočet + Žádosti o změnu'!CJ32,IF('Rozpočet + Žádosti o změnu'!$BX$2="ano",'Rozpočet + Žádosti o změnu'!BX32,IF('Rozpočet + Žádosti o změnu'!$BL$2="ano",'Rozpočet + Žádosti o změnu'!BL32,IF('Rozpočet + Žádosti o změnu'!$AZ$2="ano",'Rozpočet + Žádosti o změnu'!AZ32,IF('Rozpočet + Žádosti o změnu'!$AN$2="ano",'Rozpočet + Žádosti o změnu'!AN32,'Rozpočet + Žádosti o změnu'!N32))))))))))</f>
        <v>0</v>
      </c>
      <c r="W32" s="281">
        <f>IF('ZoR č. 1'!$D32="",0,'ZoR č. 1'!G32)+IF('ZoR č. 2'!$D32="",0,'ZoR č. 2'!G32)+IF('ZoR č. 3'!$D32="",0,'ZoR č. 3'!G32)+IF('ZoR č. 4'!$D32="",0,'ZoR č. 4'!G32)+IF('ZoR č. 5'!$D32="",0,'ZoR č. 5'!G32)+IF('ZoR č. 6'!$D32="",0,'ZoR č. 6'!G32)+IF('ZoR č. 7'!$D32="",0,'ZoR č. 7'!G32)+IF('ZoR č. 8'!$D32="",0,'ZoR č. 8'!G32)+IF('ZoR č. 9'!$D32="",0,'ZoR č. 9'!G32)+IF('ZoR č. 10'!$D32="",0,'ZoR č. 10'!G32)+IF(ZZoR!$D32="",0,ZZoR!G32)</f>
        <v>0</v>
      </c>
      <c r="X32" s="281">
        <f>IF('ZoR č. 1'!$D32="",0,'ZoR č. 1'!H32)+IF('ZoR č. 2'!$D32="",0,'ZoR č. 2'!H32)+IF('ZoR č. 3'!$D32="",0,'ZoR č. 3'!H32)+IF('ZoR č. 4'!$D32="",0,'ZoR č. 4'!H32)+IF('ZoR č. 5'!$D32="",0,'ZoR č. 5'!H32)+IF('ZoR č. 6'!$D32="",0,'ZoR č. 6'!H32)+IF('ZoR č. 7'!$D32="",0,'ZoR č. 7'!H32)+IF('ZoR č. 8'!$D32="",0,'ZoR č. 8'!H32)+IF('ZoR č. 9'!$D32="",0,'ZoR č. 9'!H32)+IF('ZoR č. 10'!$D32="",0,'ZoR č. 10'!H32)+IF(ZZoR!$D32="",0,ZZoR!H32)</f>
        <v>0</v>
      </c>
      <c r="Y32" s="281">
        <f>IF('ZoR č. 1'!$D32="",0,'ZoR č. 1'!I32)+IF('ZoR č. 2'!$D32="",0,'ZoR č. 2'!I32)+IF('ZoR č. 3'!$D32="",0,'ZoR č. 3'!I32)+IF('ZoR č. 4'!$D32="",0,'ZoR č. 4'!I32)+IF('ZoR č. 5'!$D32="",0,'ZoR č. 5'!I32)+IF('ZoR č. 6'!$D32="",0,'ZoR č. 6'!I32)+IF('ZoR č. 7'!$D32="",0,'ZoR č. 7'!I32)+IF('ZoR č. 8'!$D32="",0,'ZoR č. 8'!I32)+IF('ZoR č. 9'!$D32="",0,'ZoR č. 9'!I32)+IF('ZoR č. 10'!$D32="",0,'ZoR č. 10'!I32)+IF(ZZoR!$D32="",0,ZZoR!I32)</f>
        <v>0</v>
      </c>
      <c r="Z32" s="281">
        <f>IF('ZoR č. 1'!$D32="",0,'ZoR č. 1'!J32)+IF('ZoR č. 2'!$D32="",0,'ZoR č. 2'!J32)+IF('ZoR č. 3'!$D32="",0,'ZoR č. 3'!J32)+IF('ZoR č. 4'!$D32="",0,'ZoR č. 4'!J32)+IF('ZoR č. 5'!$D32="",0,'ZoR č. 5'!J32)+IF('ZoR č. 6'!$D32="",0,'ZoR č. 6'!J32)+IF('ZoR č. 7'!$D32="",0,'ZoR č. 7'!J32)+IF('ZoR č. 8'!$D32="",0,'ZoR č. 8'!J32)+IF('ZoR č. 9'!$D32="",0,'ZoR č. 9'!J32)+IF('ZoR č. 10'!$D32="",0,'ZoR č. 10'!J32)+IF(ZZoR!$D32="",0,ZZoR!J32)</f>
        <v>0</v>
      </c>
      <c r="AA32" s="281">
        <f>IF('ZoR č. 1'!$D32="",0,'ZoR č. 1'!K32)+IF('ZoR č. 2'!$D32="",0,'ZoR č. 2'!K32)+IF('ZoR č. 3'!$D32="",0,'ZoR č. 3'!K32)+IF('ZoR č. 4'!$D32="",0,'ZoR č. 4'!K32)+IF('ZoR č. 5'!$D32="",0,'ZoR č. 5'!K32)+IF('ZoR č. 6'!$D32="",0,'ZoR č. 6'!K32)+IF('ZoR č. 7'!$D32="",0,'ZoR č. 7'!K32)+IF('ZoR č. 8'!$D32="",0,'ZoR č. 8'!K32)+IF('ZoR č. 9'!$D32="",0,'ZoR č. 9'!K32)+IF('ZoR č. 10'!$D32="",0,'ZoR č. 10'!K32)+IF(ZZoR!$D32="",0,ZZoR!K32)</f>
        <v>0</v>
      </c>
      <c r="AB32" s="281">
        <f>IF('ZoR č. 1'!$D32="",0,'ZoR č. 1'!L32)+IF('ZoR č. 2'!$D32="",0,'ZoR č. 2'!L32)+IF('ZoR č. 3'!$D32="",0,'ZoR č. 3'!L32)+IF('ZoR č. 4'!$D32="",0,'ZoR č. 4'!L32)+IF('ZoR č. 5'!$D32="",0,'ZoR č. 5'!L32)+IF('ZoR č. 6'!$D32="",0,'ZoR č. 6'!L32)+IF('ZoR č. 7'!$D32="",0,'ZoR č. 7'!L32)+IF('ZoR č. 8'!$D32="",0,'ZoR č. 8'!L32)+IF('ZoR č. 9'!$D32="",0,'ZoR č. 9'!L32)+IF('ZoR č. 10'!$D32="",0,'ZoR č. 10'!L32)+IF(ZZoR!$D32="",0,ZZoR!L32)</f>
        <v>0</v>
      </c>
      <c r="AC32" s="281">
        <f>IF('ZoR č. 1'!$D32="",0,'ZoR č. 1'!M32)+IF('ZoR č. 2'!$D32="",0,'ZoR č. 2'!M32)+IF('ZoR č. 3'!$D32="",0,'ZoR č. 3'!M32)+IF('ZoR č. 4'!$D32="",0,'ZoR č. 4'!M32)+IF('ZoR č. 5'!$D32="",0,'ZoR č. 5'!M32)+IF('ZoR č. 6'!$D32="",0,'ZoR č. 6'!M32)+IF('ZoR č. 7'!$D32="",0,'ZoR č. 7'!M32)+IF('ZoR č. 8'!$D32="",0,'ZoR č. 8'!M32)+IF('ZoR č. 9'!$D32="",0,'ZoR č. 9'!M32)+IF('ZoR č. 10'!$D32="",0,'ZoR č. 10'!M32)+IF(ZZoR!$D32="",0,ZZoR!M32)</f>
        <v>0</v>
      </c>
      <c r="AE32" s="282" t="str">
        <f t="shared" si="3"/>
        <v/>
      </c>
    </row>
    <row r="33" spans="2:31" x14ac:dyDescent="0.25">
      <c r="B33" s="9" t="s">
        <v>76</v>
      </c>
      <c r="C33" s="98" t="str">
        <f>IF(COUNTA('Přehled partnerů'!C33:D33)&lt;&gt;2,"partner neuveden",IF('Přehled partnerů'!H33="ANO",'Přehled partnerů'!C33,"v tomto období nerelevantní"))</f>
        <v>partner neuveden</v>
      </c>
      <c r="D33" s="108" t="str">
        <f>IF(COUNTA('Přehled partnerů'!C33:D33)&lt;&gt;2,"",IF('Přehled partnerů'!H33="ANO",'Přehled partnerů'!D33,""))</f>
        <v/>
      </c>
      <c r="E33" s="21" t="str">
        <f t="shared" si="0"/>
        <v/>
      </c>
      <c r="F33" s="114" t="str">
        <f t="shared" si="1"/>
        <v/>
      </c>
      <c r="G33" s="125">
        <v>0</v>
      </c>
      <c r="H33" s="126">
        <v>0</v>
      </c>
      <c r="I33" s="126">
        <v>0</v>
      </c>
      <c r="J33" s="126">
        <v>0</v>
      </c>
      <c r="K33" s="16">
        <v>0</v>
      </c>
      <c r="L33" s="16">
        <v>0</v>
      </c>
      <c r="M33" s="20">
        <v>0</v>
      </c>
      <c r="N33" s="58" t="str">
        <f t="shared" si="2"/>
        <v/>
      </c>
      <c r="O33" s="267">
        <f>IF('Rozpočet + Žádosti o změnu'!$ER$2="ano",'Rozpočet + Žádosti o změnu'!EL33,IF('Rozpočet + Žádosti o změnu'!$EF$2="ano",'Rozpočet + Žádosti o změnu'!DZ33,IF('Rozpočet + Žádosti o změnu'!$DT$2="ano",'Rozpočet + Žádosti o změnu'!DN33,IF('Rozpočet + Žádosti o změnu'!$DH$2="ano",'Rozpočet + Žádosti o změnu'!DB33,IF('Rozpočet + Žádosti o změnu'!$CV$2="ano",'Rozpočet + Žádosti o změnu'!CP33,IF('Rozpočet + Žádosti o změnu'!$CJ$2="ano",'Rozpočet + Žádosti o změnu'!CD33,IF('Rozpočet + Žádosti o změnu'!$BX$2="ano",'Rozpočet + Žádosti o změnu'!BR33,IF('Rozpočet + Žádosti o změnu'!$BL$2="ano",'Rozpočet + Žádosti o změnu'!BF33,IF('Rozpočet + Žádosti o změnu'!$AZ$2="ano",'Rozpočet + Žádosti o změnu'!AT33,IF('Rozpočet + Žádosti o změnu'!$AN$2="ano",'Rozpočet + Žádosti o změnu'!AH33,'Rozpočet + Žádosti o změnu'!H33))))))))))</f>
        <v>0</v>
      </c>
      <c r="P33" s="267">
        <f>IF('Rozpočet + Žádosti o změnu'!$ER$2="ano",'Rozpočet + Žádosti o změnu'!EM33,IF('Rozpočet + Žádosti o změnu'!$EF$2="ano",'Rozpočet + Žádosti o změnu'!EA33,IF('Rozpočet + Žádosti o změnu'!$DT$2="ano",'Rozpočet + Žádosti o změnu'!DO33,IF('Rozpočet + Žádosti o změnu'!$DH$2="ano",'Rozpočet + Žádosti o změnu'!DC33,IF('Rozpočet + Žádosti o změnu'!$CV$2="ano",'Rozpočet + Žádosti o změnu'!CQ33,IF('Rozpočet + Žádosti o změnu'!$CJ$2="ano",'Rozpočet + Žádosti o změnu'!CE33,IF('Rozpočet + Žádosti o změnu'!$BX$2="ano",'Rozpočet + Žádosti o změnu'!BS33,IF('Rozpočet + Žádosti o změnu'!$BL$2="ano",'Rozpočet + Žádosti o změnu'!BG33,IF('Rozpočet + Žádosti o změnu'!$AZ$2="ano",'Rozpočet + Žádosti o změnu'!AU33,IF('Rozpočet + Žádosti o změnu'!$AN$2="ano",'Rozpočet + Žádosti o změnu'!AI33,'Rozpočet + Žádosti o změnu'!I33))))))))))</f>
        <v>0</v>
      </c>
      <c r="Q33" s="267">
        <f>IF('Rozpočet + Žádosti o změnu'!$ER$2="ano",'Rozpočet + Žádosti o změnu'!EN33,IF('Rozpočet + Žádosti o změnu'!$EF$2="ano",'Rozpočet + Žádosti o změnu'!EB33,IF('Rozpočet + Žádosti o změnu'!$DT$2="ano",'Rozpočet + Žádosti o změnu'!DP33,IF('Rozpočet + Žádosti o změnu'!$DH$2="ano",'Rozpočet + Žádosti o změnu'!DD33,IF('Rozpočet + Žádosti o změnu'!$CV$2="ano",'Rozpočet + Žádosti o změnu'!CR33,IF('Rozpočet + Žádosti o změnu'!$CJ$2="ano",'Rozpočet + Žádosti o změnu'!CF33,IF('Rozpočet + Žádosti o změnu'!$BX$2="ano",'Rozpočet + Žádosti o změnu'!BT33,IF('Rozpočet + Žádosti o změnu'!$BL$2="ano",'Rozpočet + Žádosti o změnu'!BH33,IF('Rozpočet + Žádosti o změnu'!$AZ$2="ano",'Rozpočet + Žádosti o změnu'!AV33,IF('Rozpočet + Žádosti o změnu'!$AN$2="ano",'Rozpočet + Žádosti o změnu'!AJ33,'Rozpočet + Žádosti o změnu'!J33))))))))))</f>
        <v>0</v>
      </c>
      <c r="R33" s="267">
        <f>IF('Rozpočet + Žádosti o změnu'!$ER$2="ano",'Rozpočet + Žádosti o změnu'!EO33,IF('Rozpočet + Žádosti o změnu'!$EF$2="ano",'Rozpočet + Žádosti o změnu'!EC33,IF('Rozpočet + Žádosti o změnu'!$DT$2="ano",'Rozpočet + Žádosti o změnu'!DQ33,IF('Rozpočet + Žádosti o změnu'!$DH$2="ano",'Rozpočet + Žádosti o změnu'!DE33,IF('Rozpočet + Žádosti o změnu'!$CV$2="ano",'Rozpočet + Žádosti o změnu'!CS33,IF('Rozpočet + Žádosti o změnu'!$CJ$2="ano",'Rozpočet + Žádosti o změnu'!CG33,IF('Rozpočet + Žádosti o změnu'!$BX$2="ano",'Rozpočet + Žádosti o změnu'!BU33,IF('Rozpočet + Žádosti o změnu'!$BL$2="ano",'Rozpočet + Žádosti o změnu'!BI33,IF('Rozpočet + Žádosti o změnu'!$AZ$2="ano",'Rozpočet + Žádosti o změnu'!AW33,IF('Rozpočet + Žádosti o změnu'!$AN$2="ano",'Rozpočet + Žádosti o změnu'!AK33,'Rozpočet + Žádosti o změnu'!K33))))))))))</f>
        <v>0</v>
      </c>
      <c r="S33" s="267">
        <f>IF('Rozpočet + Žádosti o změnu'!$ER$2="ano",'Rozpočet + Žádosti o změnu'!EP33,IF('Rozpočet + Žádosti o změnu'!$EF$2="ano",'Rozpočet + Žádosti o změnu'!ED33,IF('Rozpočet + Žádosti o změnu'!$DT$2="ano",'Rozpočet + Žádosti o změnu'!DR33,IF('Rozpočet + Žádosti o změnu'!$DH$2="ano",'Rozpočet + Žádosti o změnu'!DF33,IF('Rozpočet + Žádosti o změnu'!$CV$2="ano",'Rozpočet + Žádosti o změnu'!CT33,IF('Rozpočet + Žádosti o změnu'!$CJ$2="ano",'Rozpočet + Žádosti o změnu'!CH33,IF('Rozpočet + Žádosti o změnu'!$BX$2="ano",'Rozpočet + Žádosti o změnu'!BV33,IF('Rozpočet + Žádosti o změnu'!$BL$2="ano",'Rozpočet + Žádosti o změnu'!BJ33,IF('Rozpočet + Žádosti o změnu'!$AZ$2="ano",'Rozpočet + Žádosti o změnu'!AX33,IF('Rozpočet + Žádosti o změnu'!$AN$2="ano",'Rozpočet + Žádosti o změnu'!AL33,'Rozpočet + Žádosti o změnu'!L33))))))))))</f>
        <v>0</v>
      </c>
      <c r="T33" s="267">
        <f>IF('Rozpočet + Žádosti o změnu'!$ER$2="ano",'Rozpočet + Žádosti o změnu'!EQ33,IF('Rozpočet + Žádosti o změnu'!$EF$2="ano",'Rozpočet + Žádosti o změnu'!EE33,IF('Rozpočet + Žádosti o změnu'!$DT$2="ano",'Rozpočet + Žádosti o změnu'!DS33,IF('Rozpočet + Žádosti o změnu'!$DH$2="ano",'Rozpočet + Žádosti o změnu'!DG33,IF('Rozpočet + Žádosti o změnu'!$CV$2="ano",'Rozpočet + Žádosti o změnu'!CU33,IF('Rozpočet + Žádosti o změnu'!$CJ$2="ano",'Rozpočet + Žádosti o změnu'!CI33,IF('Rozpočet + Žádosti o změnu'!$BX$2="ano",'Rozpočet + Žádosti o změnu'!BW33,IF('Rozpočet + Žádosti o změnu'!$BL$2="ano",'Rozpočet + Žádosti o změnu'!BK33,IF('Rozpočet + Žádosti o změnu'!$AZ$2="ano",'Rozpočet + Žádosti o změnu'!AY33,IF('Rozpočet + Žádosti o změnu'!$AN$2="ano",'Rozpočet + Žádosti o změnu'!AM33,'Rozpočet + Žádosti o změnu'!M33))))))))))</f>
        <v>0</v>
      </c>
      <c r="U33" s="267">
        <f>IF('Rozpočet + Žádosti o změnu'!$ER$2="ano",'Rozpočet + Žádosti o změnu'!ER33,IF('Rozpočet + Žádosti o změnu'!$EF$2="ano",'Rozpočet + Žádosti o změnu'!EF33,IF('Rozpočet + Žádosti o změnu'!$DT$2="ano",'Rozpočet + Žádosti o změnu'!DT33,IF('Rozpočet + Žádosti o změnu'!$DH$2="ano",'Rozpočet + Žádosti o změnu'!DH33,IF('Rozpočet + Žádosti o změnu'!$CV$2="ano",'Rozpočet + Žádosti o změnu'!CV33,IF('Rozpočet + Žádosti o změnu'!$CJ$2="ano",'Rozpočet + Žádosti o změnu'!CJ33,IF('Rozpočet + Žádosti o změnu'!$BX$2="ano",'Rozpočet + Žádosti o změnu'!BX33,IF('Rozpočet + Žádosti o změnu'!$BL$2="ano",'Rozpočet + Žádosti o změnu'!BL33,IF('Rozpočet + Žádosti o změnu'!$AZ$2="ano",'Rozpočet + Žádosti o změnu'!AZ33,IF('Rozpočet + Žádosti o změnu'!$AN$2="ano",'Rozpočet + Žádosti o změnu'!AN33,'Rozpočet + Žádosti o změnu'!N33))))))))))</f>
        <v>0</v>
      </c>
      <c r="W33" s="281">
        <f>IF('ZoR č. 1'!$D33="",0,'ZoR č. 1'!G33)+IF('ZoR č. 2'!$D33="",0,'ZoR č. 2'!G33)+IF('ZoR č. 3'!$D33="",0,'ZoR č. 3'!G33)+IF('ZoR č. 4'!$D33="",0,'ZoR č. 4'!G33)+IF('ZoR č. 5'!$D33="",0,'ZoR č. 5'!G33)+IF('ZoR č. 6'!$D33="",0,'ZoR č. 6'!G33)+IF('ZoR č. 7'!$D33="",0,'ZoR č. 7'!G33)+IF('ZoR č. 8'!$D33="",0,'ZoR č. 8'!G33)+IF('ZoR č. 9'!$D33="",0,'ZoR č. 9'!G33)+IF('ZoR č. 10'!$D33="",0,'ZoR č. 10'!G33)+IF(ZZoR!$D33="",0,ZZoR!G33)</f>
        <v>0</v>
      </c>
      <c r="X33" s="281">
        <f>IF('ZoR č. 1'!$D33="",0,'ZoR č. 1'!H33)+IF('ZoR č. 2'!$D33="",0,'ZoR č. 2'!H33)+IF('ZoR č. 3'!$D33="",0,'ZoR č. 3'!H33)+IF('ZoR č. 4'!$D33="",0,'ZoR č. 4'!H33)+IF('ZoR č. 5'!$D33="",0,'ZoR č. 5'!H33)+IF('ZoR č. 6'!$D33="",0,'ZoR č. 6'!H33)+IF('ZoR č. 7'!$D33="",0,'ZoR č. 7'!H33)+IF('ZoR č. 8'!$D33="",0,'ZoR č. 8'!H33)+IF('ZoR č. 9'!$D33="",0,'ZoR č. 9'!H33)+IF('ZoR č. 10'!$D33="",0,'ZoR č. 10'!H33)+IF(ZZoR!$D33="",0,ZZoR!H33)</f>
        <v>0</v>
      </c>
      <c r="Y33" s="281">
        <f>IF('ZoR č. 1'!$D33="",0,'ZoR č. 1'!I33)+IF('ZoR č. 2'!$D33="",0,'ZoR č. 2'!I33)+IF('ZoR č. 3'!$D33="",0,'ZoR č. 3'!I33)+IF('ZoR č. 4'!$D33="",0,'ZoR č. 4'!I33)+IF('ZoR č. 5'!$D33="",0,'ZoR č. 5'!I33)+IF('ZoR č. 6'!$D33="",0,'ZoR č. 6'!I33)+IF('ZoR č. 7'!$D33="",0,'ZoR č. 7'!I33)+IF('ZoR č. 8'!$D33="",0,'ZoR č. 8'!I33)+IF('ZoR č. 9'!$D33="",0,'ZoR č. 9'!I33)+IF('ZoR č. 10'!$D33="",0,'ZoR č. 10'!I33)+IF(ZZoR!$D33="",0,ZZoR!I33)</f>
        <v>0</v>
      </c>
      <c r="Z33" s="281">
        <f>IF('ZoR č. 1'!$D33="",0,'ZoR č. 1'!J33)+IF('ZoR č. 2'!$D33="",0,'ZoR č. 2'!J33)+IF('ZoR č. 3'!$D33="",0,'ZoR č. 3'!J33)+IF('ZoR č. 4'!$D33="",0,'ZoR č. 4'!J33)+IF('ZoR č. 5'!$D33="",0,'ZoR č. 5'!J33)+IF('ZoR č. 6'!$D33="",0,'ZoR č. 6'!J33)+IF('ZoR č. 7'!$D33="",0,'ZoR č. 7'!J33)+IF('ZoR č. 8'!$D33="",0,'ZoR č. 8'!J33)+IF('ZoR č. 9'!$D33="",0,'ZoR č. 9'!J33)+IF('ZoR č. 10'!$D33="",0,'ZoR č. 10'!J33)+IF(ZZoR!$D33="",0,ZZoR!J33)</f>
        <v>0</v>
      </c>
      <c r="AA33" s="281">
        <f>IF('ZoR č. 1'!$D33="",0,'ZoR č. 1'!K33)+IF('ZoR č. 2'!$D33="",0,'ZoR č. 2'!K33)+IF('ZoR č. 3'!$D33="",0,'ZoR č. 3'!K33)+IF('ZoR č. 4'!$D33="",0,'ZoR č. 4'!K33)+IF('ZoR č. 5'!$D33="",0,'ZoR č. 5'!K33)+IF('ZoR č. 6'!$D33="",0,'ZoR č. 6'!K33)+IF('ZoR č. 7'!$D33="",0,'ZoR č. 7'!K33)+IF('ZoR č. 8'!$D33="",0,'ZoR č. 8'!K33)+IF('ZoR č. 9'!$D33="",0,'ZoR č. 9'!K33)+IF('ZoR č. 10'!$D33="",0,'ZoR č. 10'!K33)+IF(ZZoR!$D33="",0,ZZoR!K33)</f>
        <v>0</v>
      </c>
      <c r="AB33" s="281">
        <f>IF('ZoR č. 1'!$D33="",0,'ZoR č. 1'!L33)+IF('ZoR č. 2'!$D33="",0,'ZoR č. 2'!L33)+IF('ZoR č. 3'!$D33="",0,'ZoR č. 3'!L33)+IF('ZoR č. 4'!$D33="",0,'ZoR č. 4'!L33)+IF('ZoR č. 5'!$D33="",0,'ZoR č. 5'!L33)+IF('ZoR č. 6'!$D33="",0,'ZoR č. 6'!L33)+IF('ZoR č. 7'!$D33="",0,'ZoR č. 7'!L33)+IF('ZoR č. 8'!$D33="",0,'ZoR č. 8'!L33)+IF('ZoR č. 9'!$D33="",0,'ZoR č. 9'!L33)+IF('ZoR č. 10'!$D33="",0,'ZoR č. 10'!L33)+IF(ZZoR!$D33="",0,ZZoR!L33)</f>
        <v>0</v>
      </c>
      <c r="AC33" s="281">
        <f>IF('ZoR č. 1'!$D33="",0,'ZoR č. 1'!M33)+IF('ZoR č. 2'!$D33="",0,'ZoR č. 2'!M33)+IF('ZoR č. 3'!$D33="",0,'ZoR č. 3'!M33)+IF('ZoR č. 4'!$D33="",0,'ZoR č. 4'!M33)+IF('ZoR č. 5'!$D33="",0,'ZoR č. 5'!M33)+IF('ZoR č. 6'!$D33="",0,'ZoR č. 6'!M33)+IF('ZoR č. 7'!$D33="",0,'ZoR č. 7'!M33)+IF('ZoR č. 8'!$D33="",0,'ZoR č. 8'!M33)+IF('ZoR č. 9'!$D33="",0,'ZoR č. 9'!M33)+IF('ZoR č. 10'!$D33="",0,'ZoR č. 10'!M33)+IF(ZZoR!$D33="",0,ZZoR!M33)</f>
        <v>0</v>
      </c>
      <c r="AE33" s="282" t="str">
        <f t="shared" si="3"/>
        <v/>
      </c>
    </row>
    <row r="34" spans="2:31" x14ac:dyDescent="0.25">
      <c r="B34" s="9" t="s">
        <v>77</v>
      </c>
      <c r="C34" s="98" t="str">
        <f>IF(COUNTA('Přehled partnerů'!C34:D34)&lt;&gt;2,"partner neuveden",IF('Přehled partnerů'!H34="ANO",'Přehled partnerů'!C34,"v tomto období nerelevantní"))</f>
        <v>partner neuveden</v>
      </c>
      <c r="D34" s="108" t="str">
        <f>IF(COUNTA('Přehled partnerů'!C34:D34)&lt;&gt;2,"",IF('Přehled partnerů'!H34="ANO",'Přehled partnerů'!D34,""))</f>
        <v/>
      </c>
      <c r="E34" s="21" t="str">
        <f t="shared" si="0"/>
        <v/>
      </c>
      <c r="F34" s="114" t="str">
        <f t="shared" si="1"/>
        <v/>
      </c>
      <c r="G34" s="125">
        <v>0</v>
      </c>
      <c r="H34" s="126">
        <v>0</v>
      </c>
      <c r="I34" s="126">
        <v>0</v>
      </c>
      <c r="J34" s="126">
        <v>0</v>
      </c>
      <c r="K34" s="16">
        <v>0</v>
      </c>
      <c r="L34" s="16">
        <v>0</v>
      </c>
      <c r="M34" s="20">
        <v>0</v>
      </c>
      <c r="N34" s="58" t="str">
        <f t="shared" si="2"/>
        <v/>
      </c>
      <c r="O34" s="267">
        <f>IF('Rozpočet + Žádosti o změnu'!$ER$2="ano",'Rozpočet + Žádosti o změnu'!EL34,IF('Rozpočet + Žádosti o změnu'!$EF$2="ano",'Rozpočet + Žádosti o změnu'!DZ34,IF('Rozpočet + Žádosti o změnu'!$DT$2="ano",'Rozpočet + Žádosti o změnu'!DN34,IF('Rozpočet + Žádosti o změnu'!$DH$2="ano",'Rozpočet + Žádosti o změnu'!DB34,IF('Rozpočet + Žádosti o změnu'!$CV$2="ano",'Rozpočet + Žádosti o změnu'!CP34,IF('Rozpočet + Žádosti o změnu'!$CJ$2="ano",'Rozpočet + Žádosti o změnu'!CD34,IF('Rozpočet + Žádosti o změnu'!$BX$2="ano",'Rozpočet + Žádosti o změnu'!BR34,IF('Rozpočet + Žádosti o změnu'!$BL$2="ano",'Rozpočet + Žádosti o změnu'!BF34,IF('Rozpočet + Žádosti o změnu'!$AZ$2="ano",'Rozpočet + Žádosti o změnu'!AT34,IF('Rozpočet + Žádosti o změnu'!$AN$2="ano",'Rozpočet + Žádosti o změnu'!AH34,'Rozpočet + Žádosti o změnu'!H34))))))))))</f>
        <v>0</v>
      </c>
      <c r="P34" s="267">
        <f>IF('Rozpočet + Žádosti o změnu'!$ER$2="ano",'Rozpočet + Žádosti o změnu'!EM34,IF('Rozpočet + Žádosti o změnu'!$EF$2="ano",'Rozpočet + Žádosti o změnu'!EA34,IF('Rozpočet + Žádosti o změnu'!$DT$2="ano",'Rozpočet + Žádosti o změnu'!DO34,IF('Rozpočet + Žádosti o změnu'!$DH$2="ano",'Rozpočet + Žádosti o změnu'!DC34,IF('Rozpočet + Žádosti o změnu'!$CV$2="ano",'Rozpočet + Žádosti o změnu'!CQ34,IF('Rozpočet + Žádosti o změnu'!$CJ$2="ano",'Rozpočet + Žádosti o změnu'!CE34,IF('Rozpočet + Žádosti o změnu'!$BX$2="ano",'Rozpočet + Žádosti o změnu'!BS34,IF('Rozpočet + Žádosti o změnu'!$BL$2="ano",'Rozpočet + Žádosti o změnu'!BG34,IF('Rozpočet + Žádosti o změnu'!$AZ$2="ano",'Rozpočet + Žádosti o změnu'!AU34,IF('Rozpočet + Žádosti o změnu'!$AN$2="ano",'Rozpočet + Žádosti o změnu'!AI34,'Rozpočet + Žádosti o změnu'!I34))))))))))</f>
        <v>0</v>
      </c>
      <c r="Q34" s="267">
        <f>IF('Rozpočet + Žádosti o změnu'!$ER$2="ano",'Rozpočet + Žádosti o změnu'!EN34,IF('Rozpočet + Žádosti o změnu'!$EF$2="ano",'Rozpočet + Žádosti o změnu'!EB34,IF('Rozpočet + Žádosti o změnu'!$DT$2="ano",'Rozpočet + Žádosti o změnu'!DP34,IF('Rozpočet + Žádosti o změnu'!$DH$2="ano",'Rozpočet + Žádosti o změnu'!DD34,IF('Rozpočet + Žádosti o změnu'!$CV$2="ano",'Rozpočet + Žádosti o změnu'!CR34,IF('Rozpočet + Žádosti o změnu'!$CJ$2="ano",'Rozpočet + Žádosti o změnu'!CF34,IF('Rozpočet + Žádosti o změnu'!$BX$2="ano",'Rozpočet + Žádosti o změnu'!BT34,IF('Rozpočet + Žádosti o změnu'!$BL$2="ano",'Rozpočet + Žádosti o změnu'!BH34,IF('Rozpočet + Žádosti o změnu'!$AZ$2="ano",'Rozpočet + Žádosti o změnu'!AV34,IF('Rozpočet + Žádosti o změnu'!$AN$2="ano",'Rozpočet + Žádosti o změnu'!AJ34,'Rozpočet + Žádosti o změnu'!J34))))))))))</f>
        <v>0</v>
      </c>
      <c r="R34" s="267">
        <f>IF('Rozpočet + Žádosti o změnu'!$ER$2="ano",'Rozpočet + Žádosti o změnu'!EO34,IF('Rozpočet + Žádosti o změnu'!$EF$2="ano",'Rozpočet + Žádosti o změnu'!EC34,IF('Rozpočet + Žádosti o změnu'!$DT$2="ano",'Rozpočet + Žádosti o změnu'!DQ34,IF('Rozpočet + Žádosti o změnu'!$DH$2="ano",'Rozpočet + Žádosti o změnu'!DE34,IF('Rozpočet + Žádosti o změnu'!$CV$2="ano",'Rozpočet + Žádosti o změnu'!CS34,IF('Rozpočet + Žádosti o změnu'!$CJ$2="ano",'Rozpočet + Žádosti o změnu'!CG34,IF('Rozpočet + Žádosti o změnu'!$BX$2="ano",'Rozpočet + Žádosti o změnu'!BU34,IF('Rozpočet + Žádosti o změnu'!$BL$2="ano",'Rozpočet + Žádosti o změnu'!BI34,IF('Rozpočet + Žádosti o změnu'!$AZ$2="ano",'Rozpočet + Žádosti o změnu'!AW34,IF('Rozpočet + Žádosti o změnu'!$AN$2="ano",'Rozpočet + Žádosti o změnu'!AK34,'Rozpočet + Žádosti o změnu'!K34))))))))))</f>
        <v>0</v>
      </c>
      <c r="S34" s="267">
        <f>IF('Rozpočet + Žádosti o změnu'!$ER$2="ano",'Rozpočet + Žádosti o změnu'!EP34,IF('Rozpočet + Žádosti o změnu'!$EF$2="ano",'Rozpočet + Žádosti o změnu'!ED34,IF('Rozpočet + Žádosti o změnu'!$DT$2="ano",'Rozpočet + Žádosti o změnu'!DR34,IF('Rozpočet + Žádosti o změnu'!$DH$2="ano",'Rozpočet + Žádosti o změnu'!DF34,IF('Rozpočet + Žádosti o změnu'!$CV$2="ano",'Rozpočet + Žádosti o změnu'!CT34,IF('Rozpočet + Žádosti o změnu'!$CJ$2="ano",'Rozpočet + Žádosti o změnu'!CH34,IF('Rozpočet + Žádosti o změnu'!$BX$2="ano",'Rozpočet + Žádosti o změnu'!BV34,IF('Rozpočet + Žádosti o změnu'!$BL$2="ano",'Rozpočet + Žádosti o změnu'!BJ34,IF('Rozpočet + Žádosti o změnu'!$AZ$2="ano",'Rozpočet + Žádosti o změnu'!AX34,IF('Rozpočet + Žádosti o změnu'!$AN$2="ano",'Rozpočet + Žádosti o změnu'!AL34,'Rozpočet + Žádosti o změnu'!L34))))))))))</f>
        <v>0</v>
      </c>
      <c r="T34" s="267">
        <f>IF('Rozpočet + Žádosti o změnu'!$ER$2="ano",'Rozpočet + Žádosti o změnu'!EQ34,IF('Rozpočet + Žádosti o změnu'!$EF$2="ano",'Rozpočet + Žádosti o změnu'!EE34,IF('Rozpočet + Žádosti o změnu'!$DT$2="ano",'Rozpočet + Žádosti o změnu'!DS34,IF('Rozpočet + Žádosti o změnu'!$DH$2="ano",'Rozpočet + Žádosti o změnu'!DG34,IF('Rozpočet + Žádosti o změnu'!$CV$2="ano",'Rozpočet + Žádosti o změnu'!CU34,IF('Rozpočet + Žádosti o změnu'!$CJ$2="ano",'Rozpočet + Žádosti o změnu'!CI34,IF('Rozpočet + Žádosti o změnu'!$BX$2="ano",'Rozpočet + Žádosti o změnu'!BW34,IF('Rozpočet + Žádosti o změnu'!$BL$2="ano",'Rozpočet + Žádosti o změnu'!BK34,IF('Rozpočet + Žádosti o změnu'!$AZ$2="ano",'Rozpočet + Žádosti o změnu'!AY34,IF('Rozpočet + Žádosti o změnu'!$AN$2="ano",'Rozpočet + Žádosti o změnu'!AM34,'Rozpočet + Žádosti o změnu'!M34))))))))))</f>
        <v>0</v>
      </c>
      <c r="U34" s="267">
        <f>IF('Rozpočet + Žádosti o změnu'!$ER$2="ano",'Rozpočet + Žádosti o změnu'!ER34,IF('Rozpočet + Žádosti o změnu'!$EF$2="ano",'Rozpočet + Žádosti o změnu'!EF34,IF('Rozpočet + Žádosti o změnu'!$DT$2="ano",'Rozpočet + Žádosti o změnu'!DT34,IF('Rozpočet + Žádosti o změnu'!$DH$2="ano",'Rozpočet + Žádosti o změnu'!DH34,IF('Rozpočet + Žádosti o změnu'!$CV$2="ano",'Rozpočet + Žádosti o změnu'!CV34,IF('Rozpočet + Žádosti o změnu'!$CJ$2="ano",'Rozpočet + Žádosti o změnu'!CJ34,IF('Rozpočet + Žádosti o změnu'!$BX$2="ano",'Rozpočet + Žádosti o změnu'!BX34,IF('Rozpočet + Žádosti o změnu'!$BL$2="ano",'Rozpočet + Žádosti o změnu'!BL34,IF('Rozpočet + Žádosti o změnu'!$AZ$2="ano",'Rozpočet + Žádosti o změnu'!AZ34,IF('Rozpočet + Žádosti o změnu'!$AN$2="ano",'Rozpočet + Žádosti o změnu'!AN34,'Rozpočet + Žádosti o změnu'!N34))))))))))</f>
        <v>0</v>
      </c>
      <c r="W34" s="281">
        <f>IF('ZoR č. 1'!$D34="",0,'ZoR č. 1'!G34)+IF('ZoR č. 2'!$D34="",0,'ZoR č. 2'!G34)+IF('ZoR č. 3'!$D34="",0,'ZoR č. 3'!G34)+IF('ZoR č. 4'!$D34="",0,'ZoR č. 4'!G34)+IF('ZoR č. 5'!$D34="",0,'ZoR č. 5'!G34)+IF('ZoR č. 6'!$D34="",0,'ZoR č. 6'!G34)+IF('ZoR č. 7'!$D34="",0,'ZoR č. 7'!G34)+IF('ZoR č. 8'!$D34="",0,'ZoR č. 8'!G34)+IF('ZoR č. 9'!$D34="",0,'ZoR č. 9'!G34)+IF('ZoR č. 10'!$D34="",0,'ZoR č. 10'!G34)+IF(ZZoR!$D34="",0,ZZoR!G34)</f>
        <v>0</v>
      </c>
      <c r="X34" s="281">
        <f>IF('ZoR č. 1'!$D34="",0,'ZoR č. 1'!H34)+IF('ZoR č. 2'!$D34="",0,'ZoR č. 2'!H34)+IF('ZoR č. 3'!$D34="",0,'ZoR č. 3'!H34)+IF('ZoR č. 4'!$D34="",0,'ZoR č. 4'!H34)+IF('ZoR č. 5'!$D34="",0,'ZoR č. 5'!H34)+IF('ZoR č. 6'!$D34="",0,'ZoR č. 6'!H34)+IF('ZoR č. 7'!$D34="",0,'ZoR č. 7'!H34)+IF('ZoR č. 8'!$D34="",0,'ZoR č. 8'!H34)+IF('ZoR č. 9'!$D34="",0,'ZoR č. 9'!H34)+IF('ZoR č. 10'!$D34="",0,'ZoR č. 10'!H34)+IF(ZZoR!$D34="",0,ZZoR!H34)</f>
        <v>0</v>
      </c>
      <c r="Y34" s="281">
        <f>IF('ZoR č. 1'!$D34="",0,'ZoR č. 1'!I34)+IF('ZoR č. 2'!$D34="",0,'ZoR č. 2'!I34)+IF('ZoR č. 3'!$D34="",0,'ZoR č. 3'!I34)+IF('ZoR č. 4'!$D34="",0,'ZoR č. 4'!I34)+IF('ZoR č. 5'!$D34="",0,'ZoR č. 5'!I34)+IF('ZoR č. 6'!$D34="",0,'ZoR č. 6'!I34)+IF('ZoR č. 7'!$D34="",0,'ZoR č. 7'!I34)+IF('ZoR č. 8'!$D34="",0,'ZoR č. 8'!I34)+IF('ZoR č. 9'!$D34="",0,'ZoR č. 9'!I34)+IF('ZoR č. 10'!$D34="",0,'ZoR č. 10'!I34)+IF(ZZoR!$D34="",0,ZZoR!I34)</f>
        <v>0</v>
      </c>
      <c r="Z34" s="281">
        <f>IF('ZoR č. 1'!$D34="",0,'ZoR č. 1'!J34)+IF('ZoR č. 2'!$D34="",0,'ZoR č. 2'!J34)+IF('ZoR č. 3'!$D34="",0,'ZoR č. 3'!J34)+IF('ZoR č. 4'!$D34="",0,'ZoR č. 4'!J34)+IF('ZoR č. 5'!$D34="",0,'ZoR č. 5'!J34)+IF('ZoR č. 6'!$D34="",0,'ZoR č. 6'!J34)+IF('ZoR č. 7'!$D34="",0,'ZoR č. 7'!J34)+IF('ZoR č. 8'!$D34="",0,'ZoR č. 8'!J34)+IF('ZoR č. 9'!$D34="",0,'ZoR č. 9'!J34)+IF('ZoR č. 10'!$D34="",0,'ZoR č. 10'!J34)+IF(ZZoR!$D34="",0,ZZoR!J34)</f>
        <v>0</v>
      </c>
      <c r="AA34" s="281">
        <f>IF('ZoR č. 1'!$D34="",0,'ZoR č. 1'!K34)+IF('ZoR č. 2'!$D34="",0,'ZoR č. 2'!K34)+IF('ZoR č. 3'!$D34="",0,'ZoR č. 3'!K34)+IF('ZoR č. 4'!$D34="",0,'ZoR č. 4'!K34)+IF('ZoR č. 5'!$D34="",0,'ZoR č. 5'!K34)+IF('ZoR č. 6'!$D34="",0,'ZoR č. 6'!K34)+IF('ZoR č. 7'!$D34="",0,'ZoR č. 7'!K34)+IF('ZoR č. 8'!$D34="",0,'ZoR č. 8'!K34)+IF('ZoR č. 9'!$D34="",0,'ZoR č. 9'!K34)+IF('ZoR č. 10'!$D34="",0,'ZoR č. 10'!K34)+IF(ZZoR!$D34="",0,ZZoR!K34)</f>
        <v>0</v>
      </c>
      <c r="AB34" s="281">
        <f>IF('ZoR č. 1'!$D34="",0,'ZoR č. 1'!L34)+IF('ZoR č. 2'!$D34="",0,'ZoR č. 2'!L34)+IF('ZoR č. 3'!$D34="",0,'ZoR č. 3'!L34)+IF('ZoR č. 4'!$D34="",0,'ZoR č. 4'!L34)+IF('ZoR č. 5'!$D34="",0,'ZoR č. 5'!L34)+IF('ZoR č. 6'!$D34="",0,'ZoR č. 6'!L34)+IF('ZoR č. 7'!$D34="",0,'ZoR č. 7'!L34)+IF('ZoR č. 8'!$D34="",0,'ZoR č. 8'!L34)+IF('ZoR č. 9'!$D34="",0,'ZoR č. 9'!L34)+IF('ZoR č. 10'!$D34="",0,'ZoR č. 10'!L34)+IF(ZZoR!$D34="",0,ZZoR!L34)</f>
        <v>0</v>
      </c>
      <c r="AC34" s="281">
        <f>IF('ZoR č. 1'!$D34="",0,'ZoR č. 1'!M34)+IF('ZoR č. 2'!$D34="",0,'ZoR č. 2'!M34)+IF('ZoR č. 3'!$D34="",0,'ZoR č. 3'!M34)+IF('ZoR č. 4'!$D34="",0,'ZoR č. 4'!M34)+IF('ZoR č. 5'!$D34="",0,'ZoR č. 5'!M34)+IF('ZoR č. 6'!$D34="",0,'ZoR č. 6'!M34)+IF('ZoR č. 7'!$D34="",0,'ZoR č. 7'!M34)+IF('ZoR č. 8'!$D34="",0,'ZoR č. 8'!M34)+IF('ZoR č. 9'!$D34="",0,'ZoR č. 9'!M34)+IF('ZoR č. 10'!$D34="",0,'ZoR č. 10'!M34)+IF(ZZoR!$D34="",0,ZZoR!M34)</f>
        <v>0</v>
      </c>
      <c r="AE34" s="282" t="str">
        <f t="shared" si="3"/>
        <v/>
      </c>
    </row>
    <row r="35" spans="2:31" x14ac:dyDescent="0.25">
      <c r="B35" s="9" t="s">
        <v>78</v>
      </c>
      <c r="C35" s="98" t="str">
        <f>IF(COUNTA('Přehled partnerů'!C35:D35)&lt;&gt;2,"partner neuveden",IF('Přehled partnerů'!H35="ANO",'Přehled partnerů'!C35,"v tomto období nerelevantní"))</f>
        <v>partner neuveden</v>
      </c>
      <c r="D35" s="108" t="str">
        <f>IF(COUNTA('Přehled partnerů'!C35:D35)&lt;&gt;2,"",IF('Přehled partnerů'!H35="ANO",'Přehled partnerů'!D35,""))</f>
        <v/>
      </c>
      <c r="E35" s="21" t="str">
        <f t="shared" si="0"/>
        <v/>
      </c>
      <c r="F35" s="114" t="str">
        <f t="shared" si="1"/>
        <v/>
      </c>
      <c r="G35" s="125">
        <v>0</v>
      </c>
      <c r="H35" s="126">
        <v>0</v>
      </c>
      <c r="I35" s="126">
        <v>0</v>
      </c>
      <c r="J35" s="126">
        <v>0</v>
      </c>
      <c r="K35" s="16">
        <v>0</v>
      </c>
      <c r="L35" s="16">
        <v>0</v>
      </c>
      <c r="M35" s="20">
        <v>0</v>
      </c>
      <c r="N35" s="58" t="str">
        <f t="shared" si="2"/>
        <v/>
      </c>
      <c r="O35" s="267">
        <f>IF('Rozpočet + Žádosti o změnu'!$ER$2="ano",'Rozpočet + Žádosti o změnu'!EL35,IF('Rozpočet + Žádosti o změnu'!$EF$2="ano",'Rozpočet + Žádosti o změnu'!DZ35,IF('Rozpočet + Žádosti o změnu'!$DT$2="ano",'Rozpočet + Žádosti o změnu'!DN35,IF('Rozpočet + Žádosti o změnu'!$DH$2="ano",'Rozpočet + Žádosti o změnu'!DB35,IF('Rozpočet + Žádosti o změnu'!$CV$2="ano",'Rozpočet + Žádosti o změnu'!CP35,IF('Rozpočet + Žádosti o změnu'!$CJ$2="ano",'Rozpočet + Žádosti o změnu'!CD35,IF('Rozpočet + Žádosti o změnu'!$BX$2="ano",'Rozpočet + Žádosti o změnu'!BR35,IF('Rozpočet + Žádosti o změnu'!$BL$2="ano",'Rozpočet + Žádosti o změnu'!BF35,IF('Rozpočet + Žádosti o změnu'!$AZ$2="ano",'Rozpočet + Žádosti o změnu'!AT35,IF('Rozpočet + Žádosti o změnu'!$AN$2="ano",'Rozpočet + Žádosti o změnu'!AH35,'Rozpočet + Žádosti o změnu'!H35))))))))))</f>
        <v>0</v>
      </c>
      <c r="P35" s="267">
        <f>IF('Rozpočet + Žádosti o změnu'!$ER$2="ano",'Rozpočet + Žádosti o změnu'!EM35,IF('Rozpočet + Žádosti o změnu'!$EF$2="ano",'Rozpočet + Žádosti o změnu'!EA35,IF('Rozpočet + Žádosti o změnu'!$DT$2="ano",'Rozpočet + Žádosti o změnu'!DO35,IF('Rozpočet + Žádosti o změnu'!$DH$2="ano",'Rozpočet + Žádosti o změnu'!DC35,IF('Rozpočet + Žádosti o změnu'!$CV$2="ano",'Rozpočet + Žádosti o změnu'!CQ35,IF('Rozpočet + Žádosti o změnu'!$CJ$2="ano",'Rozpočet + Žádosti o změnu'!CE35,IF('Rozpočet + Žádosti o změnu'!$BX$2="ano",'Rozpočet + Žádosti o změnu'!BS35,IF('Rozpočet + Žádosti o změnu'!$BL$2="ano",'Rozpočet + Žádosti o změnu'!BG35,IF('Rozpočet + Žádosti o změnu'!$AZ$2="ano",'Rozpočet + Žádosti o změnu'!AU35,IF('Rozpočet + Žádosti o změnu'!$AN$2="ano",'Rozpočet + Žádosti o změnu'!AI35,'Rozpočet + Žádosti o změnu'!I35))))))))))</f>
        <v>0</v>
      </c>
      <c r="Q35" s="267">
        <f>IF('Rozpočet + Žádosti o změnu'!$ER$2="ano",'Rozpočet + Žádosti o změnu'!EN35,IF('Rozpočet + Žádosti o změnu'!$EF$2="ano",'Rozpočet + Žádosti o změnu'!EB35,IF('Rozpočet + Žádosti o změnu'!$DT$2="ano",'Rozpočet + Žádosti o změnu'!DP35,IF('Rozpočet + Žádosti o změnu'!$DH$2="ano",'Rozpočet + Žádosti o změnu'!DD35,IF('Rozpočet + Žádosti o změnu'!$CV$2="ano",'Rozpočet + Žádosti o změnu'!CR35,IF('Rozpočet + Žádosti o změnu'!$CJ$2="ano",'Rozpočet + Žádosti o změnu'!CF35,IF('Rozpočet + Žádosti o změnu'!$BX$2="ano",'Rozpočet + Žádosti o změnu'!BT35,IF('Rozpočet + Žádosti o změnu'!$BL$2="ano",'Rozpočet + Žádosti o změnu'!BH35,IF('Rozpočet + Žádosti o změnu'!$AZ$2="ano",'Rozpočet + Žádosti o změnu'!AV35,IF('Rozpočet + Žádosti o změnu'!$AN$2="ano",'Rozpočet + Žádosti o změnu'!AJ35,'Rozpočet + Žádosti o změnu'!J35))))))))))</f>
        <v>0</v>
      </c>
      <c r="R35" s="267">
        <f>IF('Rozpočet + Žádosti o změnu'!$ER$2="ano",'Rozpočet + Žádosti o změnu'!EO35,IF('Rozpočet + Žádosti o změnu'!$EF$2="ano",'Rozpočet + Žádosti o změnu'!EC35,IF('Rozpočet + Žádosti o změnu'!$DT$2="ano",'Rozpočet + Žádosti o změnu'!DQ35,IF('Rozpočet + Žádosti o změnu'!$DH$2="ano",'Rozpočet + Žádosti o změnu'!DE35,IF('Rozpočet + Žádosti o změnu'!$CV$2="ano",'Rozpočet + Žádosti o změnu'!CS35,IF('Rozpočet + Žádosti o změnu'!$CJ$2="ano",'Rozpočet + Žádosti o změnu'!CG35,IF('Rozpočet + Žádosti o změnu'!$BX$2="ano",'Rozpočet + Žádosti o změnu'!BU35,IF('Rozpočet + Žádosti o změnu'!$BL$2="ano",'Rozpočet + Žádosti o změnu'!BI35,IF('Rozpočet + Žádosti o změnu'!$AZ$2="ano",'Rozpočet + Žádosti o změnu'!AW35,IF('Rozpočet + Žádosti o změnu'!$AN$2="ano",'Rozpočet + Žádosti o změnu'!AK35,'Rozpočet + Žádosti o změnu'!K35))))))))))</f>
        <v>0</v>
      </c>
      <c r="S35" s="267">
        <f>IF('Rozpočet + Žádosti o změnu'!$ER$2="ano",'Rozpočet + Žádosti o změnu'!EP35,IF('Rozpočet + Žádosti o změnu'!$EF$2="ano",'Rozpočet + Žádosti o změnu'!ED35,IF('Rozpočet + Žádosti o změnu'!$DT$2="ano",'Rozpočet + Žádosti o změnu'!DR35,IF('Rozpočet + Žádosti o změnu'!$DH$2="ano",'Rozpočet + Žádosti o změnu'!DF35,IF('Rozpočet + Žádosti o změnu'!$CV$2="ano",'Rozpočet + Žádosti o změnu'!CT35,IF('Rozpočet + Žádosti o změnu'!$CJ$2="ano",'Rozpočet + Žádosti o změnu'!CH35,IF('Rozpočet + Žádosti o změnu'!$BX$2="ano",'Rozpočet + Žádosti o změnu'!BV35,IF('Rozpočet + Žádosti o změnu'!$BL$2="ano",'Rozpočet + Žádosti o změnu'!BJ35,IF('Rozpočet + Žádosti o změnu'!$AZ$2="ano",'Rozpočet + Žádosti o změnu'!AX35,IF('Rozpočet + Žádosti o změnu'!$AN$2="ano",'Rozpočet + Žádosti o změnu'!AL35,'Rozpočet + Žádosti o změnu'!L35))))))))))</f>
        <v>0</v>
      </c>
      <c r="T35" s="267">
        <f>IF('Rozpočet + Žádosti o změnu'!$ER$2="ano",'Rozpočet + Žádosti o změnu'!EQ35,IF('Rozpočet + Žádosti o změnu'!$EF$2="ano",'Rozpočet + Žádosti o změnu'!EE35,IF('Rozpočet + Žádosti o změnu'!$DT$2="ano",'Rozpočet + Žádosti o změnu'!DS35,IF('Rozpočet + Žádosti o změnu'!$DH$2="ano",'Rozpočet + Žádosti o změnu'!DG35,IF('Rozpočet + Žádosti o změnu'!$CV$2="ano",'Rozpočet + Žádosti o změnu'!CU35,IF('Rozpočet + Žádosti o změnu'!$CJ$2="ano",'Rozpočet + Žádosti o změnu'!CI35,IF('Rozpočet + Žádosti o změnu'!$BX$2="ano",'Rozpočet + Žádosti o změnu'!BW35,IF('Rozpočet + Žádosti o změnu'!$BL$2="ano",'Rozpočet + Žádosti o změnu'!BK35,IF('Rozpočet + Žádosti o změnu'!$AZ$2="ano",'Rozpočet + Žádosti o změnu'!AY35,IF('Rozpočet + Žádosti o změnu'!$AN$2="ano",'Rozpočet + Žádosti o změnu'!AM35,'Rozpočet + Žádosti o změnu'!M35))))))))))</f>
        <v>0</v>
      </c>
      <c r="U35" s="267">
        <f>IF('Rozpočet + Žádosti o změnu'!$ER$2="ano",'Rozpočet + Žádosti o změnu'!ER35,IF('Rozpočet + Žádosti o změnu'!$EF$2="ano",'Rozpočet + Žádosti o změnu'!EF35,IF('Rozpočet + Žádosti o změnu'!$DT$2="ano",'Rozpočet + Žádosti o změnu'!DT35,IF('Rozpočet + Žádosti o změnu'!$DH$2="ano",'Rozpočet + Žádosti o změnu'!DH35,IF('Rozpočet + Žádosti o změnu'!$CV$2="ano",'Rozpočet + Žádosti o změnu'!CV35,IF('Rozpočet + Žádosti o změnu'!$CJ$2="ano",'Rozpočet + Žádosti o změnu'!CJ35,IF('Rozpočet + Žádosti o změnu'!$BX$2="ano",'Rozpočet + Žádosti o změnu'!BX35,IF('Rozpočet + Žádosti o změnu'!$BL$2="ano",'Rozpočet + Žádosti o změnu'!BL35,IF('Rozpočet + Žádosti o změnu'!$AZ$2="ano",'Rozpočet + Žádosti o změnu'!AZ35,IF('Rozpočet + Žádosti o změnu'!$AN$2="ano",'Rozpočet + Žádosti o změnu'!AN35,'Rozpočet + Žádosti o změnu'!N35))))))))))</f>
        <v>0</v>
      </c>
      <c r="W35" s="281">
        <f>IF('ZoR č. 1'!$D35="",0,'ZoR č. 1'!G35)+IF('ZoR č. 2'!$D35="",0,'ZoR č. 2'!G35)+IF('ZoR č. 3'!$D35="",0,'ZoR č. 3'!G35)+IF('ZoR č. 4'!$D35="",0,'ZoR č. 4'!G35)+IF('ZoR č. 5'!$D35="",0,'ZoR č. 5'!G35)+IF('ZoR č. 6'!$D35="",0,'ZoR č. 6'!G35)+IF('ZoR č. 7'!$D35="",0,'ZoR č. 7'!G35)+IF('ZoR č. 8'!$D35="",0,'ZoR č. 8'!G35)+IF('ZoR č. 9'!$D35="",0,'ZoR č. 9'!G35)+IF('ZoR č. 10'!$D35="",0,'ZoR č. 10'!G35)+IF(ZZoR!$D35="",0,ZZoR!G35)</f>
        <v>0</v>
      </c>
      <c r="X35" s="281">
        <f>IF('ZoR č. 1'!$D35="",0,'ZoR č. 1'!H35)+IF('ZoR č. 2'!$D35="",0,'ZoR č. 2'!H35)+IF('ZoR č. 3'!$D35="",0,'ZoR č. 3'!H35)+IF('ZoR č. 4'!$D35="",0,'ZoR č. 4'!H35)+IF('ZoR č. 5'!$D35="",0,'ZoR č. 5'!H35)+IF('ZoR č. 6'!$D35="",0,'ZoR č. 6'!H35)+IF('ZoR č. 7'!$D35="",0,'ZoR č. 7'!H35)+IF('ZoR č. 8'!$D35="",0,'ZoR č. 8'!H35)+IF('ZoR č. 9'!$D35="",0,'ZoR č. 9'!H35)+IF('ZoR č. 10'!$D35="",0,'ZoR č. 10'!H35)+IF(ZZoR!$D35="",0,ZZoR!H35)</f>
        <v>0</v>
      </c>
      <c r="Y35" s="281">
        <f>IF('ZoR č. 1'!$D35="",0,'ZoR č. 1'!I35)+IF('ZoR č. 2'!$D35="",0,'ZoR č. 2'!I35)+IF('ZoR č. 3'!$D35="",0,'ZoR č. 3'!I35)+IF('ZoR č. 4'!$D35="",0,'ZoR č. 4'!I35)+IF('ZoR č. 5'!$D35="",0,'ZoR č. 5'!I35)+IF('ZoR č. 6'!$D35="",0,'ZoR č. 6'!I35)+IF('ZoR č. 7'!$D35="",0,'ZoR č. 7'!I35)+IF('ZoR č. 8'!$D35="",0,'ZoR č. 8'!I35)+IF('ZoR č. 9'!$D35="",0,'ZoR č. 9'!I35)+IF('ZoR č. 10'!$D35="",0,'ZoR č. 10'!I35)+IF(ZZoR!$D35="",0,ZZoR!I35)</f>
        <v>0</v>
      </c>
      <c r="Z35" s="281">
        <f>IF('ZoR č. 1'!$D35="",0,'ZoR č. 1'!J35)+IF('ZoR č. 2'!$D35="",0,'ZoR č. 2'!J35)+IF('ZoR č. 3'!$D35="",0,'ZoR č. 3'!J35)+IF('ZoR č. 4'!$D35="",0,'ZoR č. 4'!J35)+IF('ZoR č. 5'!$D35="",0,'ZoR č. 5'!J35)+IF('ZoR č. 6'!$D35="",0,'ZoR č. 6'!J35)+IF('ZoR č. 7'!$D35="",0,'ZoR č. 7'!J35)+IF('ZoR č. 8'!$D35="",0,'ZoR č. 8'!J35)+IF('ZoR č. 9'!$D35="",0,'ZoR č. 9'!J35)+IF('ZoR č. 10'!$D35="",0,'ZoR č. 10'!J35)+IF(ZZoR!$D35="",0,ZZoR!J35)</f>
        <v>0</v>
      </c>
      <c r="AA35" s="281">
        <f>IF('ZoR č. 1'!$D35="",0,'ZoR č. 1'!K35)+IF('ZoR č. 2'!$D35="",0,'ZoR č. 2'!K35)+IF('ZoR č. 3'!$D35="",0,'ZoR č. 3'!K35)+IF('ZoR č. 4'!$D35="",0,'ZoR č. 4'!K35)+IF('ZoR č. 5'!$D35="",0,'ZoR č. 5'!K35)+IF('ZoR č. 6'!$D35="",0,'ZoR č. 6'!K35)+IF('ZoR č. 7'!$D35="",0,'ZoR č. 7'!K35)+IF('ZoR č. 8'!$D35="",0,'ZoR č. 8'!K35)+IF('ZoR č. 9'!$D35="",0,'ZoR č. 9'!K35)+IF('ZoR č. 10'!$D35="",0,'ZoR č. 10'!K35)+IF(ZZoR!$D35="",0,ZZoR!K35)</f>
        <v>0</v>
      </c>
      <c r="AB35" s="281">
        <f>IF('ZoR č. 1'!$D35="",0,'ZoR č. 1'!L35)+IF('ZoR č. 2'!$D35="",0,'ZoR č. 2'!L35)+IF('ZoR č. 3'!$D35="",0,'ZoR č. 3'!L35)+IF('ZoR č. 4'!$D35="",0,'ZoR č. 4'!L35)+IF('ZoR č. 5'!$D35="",0,'ZoR č. 5'!L35)+IF('ZoR č. 6'!$D35="",0,'ZoR č. 6'!L35)+IF('ZoR č. 7'!$D35="",0,'ZoR č. 7'!L35)+IF('ZoR č. 8'!$D35="",0,'ZoR č. 8'!L35)+IF('ZoR č. 9'!$D35="",0,'ZoR č. 9'!L35)+IF('ZoR č. 10'!$D35="",0,'ZoR č. 10'!L35)+IF(ZZoR!$D35="",0,ZZoR!L35)</f>
        <v>0</v>
      </c>
      <c r="AC35" s="281">
        <f>IF('ZoR č. 1'!$D35="",0,'ZoR č. 1'!M35)+IF('ZoR č. 2'!$D35="",0,'ZoR č. 2'!M35)+IF('ZoR č. 3'!$D35="",0,'ZoR č. 3'!M35)+IF('ZoR č. 4'!$D35="",0,'ZoR č. 4'!M35)+IF('ZoR č. 5'!$D35="",0,'ZoR č. 5'!M35)+IF('ZoR č. 6'!$D35="",0,'ZoR č. 6'!M35)+IF('ZoR č. 7'!$D35="",0,'ZoR č. 7'!M35)+IF('ZoR č. 8'!$D35="",0,'ZoR č. 8'!M35)+IF('ZoR č. 9'!$D35="",0,'ZoR č. 9'!M35)+IF('ZoR č. 10'!$D35="",0,'ZoR č. 10'!M35)+IF(ZZoR!$D35="",0,ZZoR!M35)</f>
        <v>0</v>
      </c>
      <c r="AE35" s="282" t="str">
        <f t="shared" si="3"/>
        <v/>
      </c>
    </row>
    <row r="36" spans="2:31" x14ac:dyDescent="0.25">
      <c r="B36" s="9" t="s">
        <v>79</v>
      </c>
      <c r="C36" s="98" t="str">
        <f>IF(COUNTA('Přehled partnerů'!C36:D36)&lt;&gt;2,"partner neuveden",IF('Přehled partnerů'!H36="ANO",'Přehled partnerů'!C36,"v tomto období nerelevantní"))</f>
        <v>partner neuveden</v>
      </c>
      <c r="D36" s="108" t="str">
        <f>IF(COUNTA('Přehled partnerů'!C36:D36)&lt;&gt;2,"",IF('Přehled partnerů'!H36="ANO",'Přehled partnerů'!D36,""))</f>
        <v/>
      </c>
      <c r="E36" s="21" t="str">
        <f t="shared" si="0"/>
        <v/>
      </c>
      <c r="F36" s="114" t="str">
        <f t="shared" si="1"/>
        <v/>
      </c>
      <c r="G36" s="125">
        <v>0</v>
      </c>
      <c r="H36" s="126">
        <v>0</v>
      </c>
      <c r="I36" s="126">
        <v>0</v>
      </c>
      <c r="J36" s="126">
        <v>0</v>
      </c>
      <c r="K36" s="16">
        <v>0</v>
      </c>
      <c r="L36" s="16">
        <v>0</v>
      </c>
      <c r="M36" s="20">
        <v>0</v>
      </c>
      <c r="N36" s="58" t="str">
        <f t="shared" si="2"/>
        <v/>
      </c>
      <c r="O36" s="267">
        <f>IF('Rozpočet + Žádosti o změnu'!$ER$2="ano",'Rozpočet + Žádosti o změnu'!EL36,IF('Rozpočet + Žádosti o změnu'!$EF$2="ano",'Rozpočet + Žádosti o změnu'!DZ36,IF('Rozpočet + Žádosti o změnu'!$DT$2="ano",'Rozpočet + Žádosti o změnu'!DN36,IF('Rozpočet + Žádosti o změnu'!$DH$2="ano",'Rozpočet + Žádosti o změnu'!DB36,IF('Rozpočet + Žádosti o změnu'!$CV$2="ano",'Rozpočet + Žádosti o změnu'!CP36,IF('Rozpočet + Žádosti o změnu'!$CJ$2="ano",'Rozpočet + Žádosti o změnu'!CD36,IF('Rozpočet + Žádosti o změnu'!$BX$2="ano",'Rozpočet + Žádosti o změnu'!BR36,IF('Rozpočet + Žádosti o změnu'!$BL$2="ano",'Rozpočet + Žádosti o změnu'!BF36,IF('Rozpočet + Žádosti o změnu'!$AZ$2="ano",'Rozpočet + Žádosti o změnu'!AT36,IF('Rozpočet + Žádosti o změnu'!$AN$2="ano",'Rozpočet + Žádosti o změnu'!AH36,'Rozpočet + Žádosti o změnu'!H36))))))))))</f>
        <v>0</v>
      </c>
      <c r="P36" s="267">
        <f>IF('Rozpočet + Žádosti o změnu'!$ER$2="ano",'Rozpočet + Žádosti o změnu'!EM36,IF('Rozpočet + Žádosti o změnu'!$EF$2="ano",'Rozpočet + Žádosti o změnu'!EA36,IF('Rozpočet + Žádosti o změnu'!$DT$2="ano",'Rozpočet + Žádosti o změnu'!DO36,IF('Rozpočet + Žádosti o změnu'!$DH$2="ano",'Rozpočet + Žádosti o změnu'!DC36,IF('Rozpočet + Žádosti o změnu'!$CV$2="ano",'Rozpočet + Žádosti o změnu'!CQ36,IF('Rozpočet + Žádosti o změnu'!$CJ$2="ano",'Rozpočet + Žádosti o změnu'!CE36,IF('Rozpočet + Žádosti o změnu'!$BX$2="ano",'Rozpočet + Žádosti o změnu'!BS36,IF('Rozpočet + Žádosti o změnu'!$BL$2="ano",'Rozpočet + Žádosti o změnu'!BG36,IF('Rozpočet + Žádosti o změnu'!$AZ$2="ano",'Rozpočet + Žádosti o změnu'!AU36,IF('Rozpočet + Žádosti o změnu'!$AN$2="ano",'Rozpočet + Žádosti o změnu'!AI36,'Rozpočet + Žádosti o změnu'!I36))))))))))</f>
        <v>0</v>
      </c>
      <c r="Q36" s="267">
        <f>IF('Rozpočet + Žádosti o změnu'!$ER$2="ano",'Rozpočet + Žádosti o změnu'!EN36,IF('Rozpočet + Žádosti o změnu'!$EF$2="ano",'Rozpočet + Žádosti o změnu'!EB36,IF('Rozpočet + Žádosti o změnu'!$DT$2="ano",'Rozpočet + Žádosti o změnu'!DP36,IF('Rozpočet + Žádosti o změnu'!$DH$2="ano",'Rozpočet + Žádosti o změnu'!DD36,IF('Rozpočet + Žádosti o změnu'!$CV$2="ano",'Rozpočet + Žádosti o změnu'!CR36,IF('Rozpočet + Žádosti o změnu'!$CJ$2="ano",'Rozpočet + Žádosti o změnu'!CF36,IF('Rozpočet + Žádosti o změnu'!$BX$2="ano",'Rozpočet + Žádosti o změnu'!BT36,IF('Rozpočet + Žádosti o změnu'!$BL$2="ano",'Rozpočet + Žádosti o změnu'!BH36,IF('Rozpočet + Žádosti o změnu'!$AZ$2="ano",'Rozpočet + Žádosti o změnu'!AV36,IF('Rozpočet + Žádosti o změnu'!$AN$2="ano",'Rozpočet + Žádosti o změnu'!AJ36,'Rozpočet + Žádosti o změnu'!J36))))))))))</f>
        <v>0</v>
      </c>
      <c r="R36" s="267">
        <f>IF('Rozpočet + Žádosti o změnu'!$ER$2="ano",'Rozpočet + Žádosti o změnu'!EO36,IF('Rozpočet + Žádosti o změnu'!$EF$2="ano",'Rozpočet + Žádosti o změnu'!EC36,IF('Rozpočet + Žádosti o změnu'!$DT$2="ano",'Rozpočet + Žádosti o změnu'!DQ36,IF('Rozpočet + Žádosti o změnu'!$DH$2="ano",'Rozpočet + Žádosti o změnu'!DE36,IF('Rozpočet + Žádosti o změnu'!$CV$2="ano",'Rozpočet + Žádosti o změnu'!CS36,IF('Rozpočet + Žádosti o změnu'!$CJ$2="ano",'Rozpočet + Žádosti o změnu'!CG36,IF('Rozpočet + Žádosti o změnu'!$BX$2="ano",'Rozpočet + Žádosti o změnu'!BU36,IF('Rozpočet + Žádosti o změnu'!$BL$2="ano",'Rozpočet + Žádosti o změnu'!BI36,IF('Rozpočet + Žádosti o změnu'!$AZ$2="ano",'Rozpočet + Žádosti o změnu'!AW36,IF('Rozpočet + Žádosti o změnu'!$AN$2="ano",'Rozpočet + Žádosti o změnu'!AK36,'Rozpočet + Žádosti o změnu'!K36))))))))))</f>
        <v>0</v>
      </c>
      <c r="S36" s="267">
        <f>IF('Rozpočet + Žádosti o změnu'!$ER$2="ano",'Rozpočet + Žádosti o změnu'!EP36,IF('Rozpočet + Žádosti o změnu'!$EF$2="ano",'Rozpočet + Žádosti o změnu'!ED36,IF('Rozpočet + Žádosti o změnu'!$DT$2="ano",'Rozpočet + Žádosti o změnu'!DR36,IF('Rozpočet + Žádosti o změnu'!$DH$2="ano",'Rozpočet + Žádosti o změnu'!DF36,IF('Rozpočet + Žádosti o změnu'!$CV$2="ano",'Rozpočet + Žádosti o změnu'!CT36,IF('Rozpočet + Žádosti o změnu'!$CJ$2="ano",'Rozpočet + Žádosti o změnu'!CH36,IF('Rozpočet + Žádosti o změnu'!$BX$2="ano",'Rozpočet + Žádosti o změnu'!BV36,IF('Rozpočet + Žádosti o změnu'!$BL$2="ano",'Rozpočet + Žádosti o změnu'!BJ36,IF('Rozpočet + Žádosti o změnu'!$AZ$2="ano",'Rozpočet + Žádosti o změnu'!AX36,IF('Rozpočet + Žádosti o změnu'!$AN$2="ano",'Rozpočet + Žádosti o změnu'!AL36,'Rozpočet + Žádosti o změnu'!L36))))))))))</f>
        <v>0</v>
      </c>
      <c r="T36" s="267">
        <f>IF('Rozpočet + Žádosti o změnu'!$ER$2="ano",'Rozpočet + Žádosti o změnu'!EQ36,IF('Rozpočet + Žádosti o změnu'!$EF$2="ano",'Rozpočet + Žádosti o změnu'!EE36,IF('Rozpočet + Žádosti o změnu'!$DT$2="ano",'Rozpočet + Žádosti o změnu'!DS36,IF('Rozpočet + Žádosti o změnu'!$DH$2="ano",'Rozpočet + Žádosti o změnu'!DG36,IF('Rozpočet + Žádosti o změnu'!$CV$2="ano",'Rozpočet + Žádosti o změnu'!CU36,IF('Rozpočet + Žádosti o změnu'!$CJ$2="ano",'Rozpočet + Žádosti o změnu'!CI36,IF('Rozpočet + Žádosti o změnu'!$BX$2="ano",'Rozpočet + Žádosti o změnu'!BW36,IF('Rozpočet + Žádosti o změnu'!$BL$2="ano",'Rozpočet + Žádosti o změnu'!BK36,IF('Rozpočet + Žádosti o změnu'!$AZ$2="ano",'Rozpočet + Žádosti o změnu'!AY36,IF('Rozpočet + Žádosti o změnu'!$AN$2="ano",'Rozpočet + Žádosti o změnu'!AM36,'Rozpočet + Žádosti o změnu'!M36))))))))))</f>
        <v>0</v>
      </c>
      <c r="U36" s="267">
        <f>IF('Rozpočet + Žádosti o změnu'!$ER$2="ano",'Rozpočet + Žádosti o změnu'!ER36,IF('Rozpočet + Žádosti o změnu'!$EF$2="ano",'Rozpočet + Žádosti o změnu'!EF36,IF('Rozpočet + Žádosti o změnu'!$DT$2="ano",'Rozpočet + Žádosti o změnu'!DT36,IF('Rozpočet + Žádosti o změnu'!$DH$2="ano",'Rozpočet + Žádosti o změnu'!DH36,IF('Rozpočet + Žádosti o změnu'!$CV$2="ano",'Rozpočet + Žádosti o změnu'!CV36,IF('Rozpočet + Žádosti o změnu'!$CJ$2="ano",'Rozpočet + Žádosti o změnu'!CJ36,IF('Rozpočet + Žádosti o změnu'!$BX$2="ano",'Rozpočet + Žádosti o změnu'!BX36,IF('Rozpočet + Žádosti o změnu'!$BL$2="ano",'Rozpočet + Žádosti o změnu'!BL36,IF('Rozpočet + Žádosti o změnu'!$AZ$2="ano",'Rozpočet + Žádosti o změnu'!AZ36,IF('Rozpočet + Žádosti o změnu'!$AN$2="ano",'Rozpočet + Žádosti o změnu'!AN36,'Rozpočet + Žádosti o změnu'!N36))))))))))</f>
        <v>0</v>
      </c>
      <c r="W36" s="281">
        <f>IF('ZoR č. 1'!$D36="",0,'ZoR č. 1'!G36)+IF('ZoR č. 2'!$D36="",0,'ZoR č. 2'!G36)+IF('ZoR č. 3'!$D36="",0,'ZoR č. 3'!G36)+IF('ZoR č. 4'!$D36="",0,'ZoR č. 4'!G36)+IF('ZoR č. 5'!$D36="",0,'ZoR č. 5'!G36)+IF('ZoR č. 6'!$D36="",0,'ZoR č. 6'!G36)+IF('ZoR č. 7'!$D36="",0,'ZoR č. 7'!G36)+IF('ZoR č. 8'!$D36="",0,'ZoR č. 8'!G36)+IF('ZoR č. 9'!$D36="",0,'ZoR č. 9'!G36)+IF('ZoR č. 10'!$D36="",0,'ZoR č. 10'!G36)+IF(ZZoR!$D36="",0,ZZoR!G36)</f>
        <v>0</v>
      </c>
      <c r="X36" s="281">
        <f>IF('ZoR č. 1'!$D36="",0,'ZoR č. 1'!H36)+IF('ZoR č. 2'!$D36="",0,'ZoR č. 2'!H36)+IF('ZoR č. 3'!$D36="",0,'ZoR č. 3'!H36)+IF('ZoR č. 4'!$D36="",0,'ZoR č. 4'!H36)+IF('ZoR č. 5'!$D36="",0,'ZoR č. 5'!H36)+IF('ZoR č. 6'!$D36="",0,'ZoR č. 6'!H36)+IF('ZoR č. 7'!$D36="",0,'ZoR č. 7'!H36)+IF('ZoR č. 8'!$D36="",0,'ZoR č. 8'!H36)+IF('ZoR č. 9'!$D36="",0,'ZoR č. 9'!H36)+IF('ZoR č. 10'!$D36="",0,'ZoR č. 10'!H36)+IF(ZZoR!$D36="",0,ZZoR!H36)</f>
        <v>0</v>
      </c>
      <c r="Y36" s="281">
        <f>IF('ZoR č. 1'!$D36="",0,'ZoR č. 1'!I36)+IF('ZoR č. 2'!$D36="",0,'ZoR č. 2'!I36)+IF('ZoR č. 3'!$D36="",0,'ZoR č. 3'!I36)+IF('ZoR č. 4'!$D36="",0,'ZoR č. 4'!I36)+IF('ZoR č. 5'!$D36="",0,'ZoR č. 5'!I36)+IF('ZoR č. 6'!$D36="",0,'ZoR č. 6'!I36)+IF('ZoR č. 7'!$D36="",0,'ZoR č. 7'!I36)+IF('ZoR č. 8'!$D36="",0,'ZoR č. 8'!I36)+IF('ZoR č. 9'!$D36="",0,'ZoR č. 9'!I36)+IF('ZoR č. 10'!$D36="",0,'ZoR č. 10'!I36)+IF(ZZoR!$D36="",0,ZZoR!I36)</f>
        <v>0</v>
      </c>
      <c r="Z36" s="281">
        <f>IF('ZoR č. 1'!$D36="",0,'ZoR č. 1'!J36)+IF('ZoR č. 2'!$D36="",0,'ZoR č. 2'!J36)+IF('ZoR č. 3'!$D36="",0,'ZoR č. 3'!J36)+IF('ZoR č. 4'!$D36="",0,'ZoR č. 4'!J36)+IF('ZoR č. 5'!$D36="",0,'ZoR č. 5'!J36)+IF('ZoR č. 6'!$D36="",0,'ZoR č. 6'!J36)+IF('ZoR č. 7'!$D36="",0,'ZoR č. 7'!J36)+IF('ZoR č. 8'!$D36="",0,'ZoR č. 8'!J36)+IF('ZoR č. 9'!$D36="",0,'ZoR č. 9'!J36)+IF('ZoR č. 10'!$D36="",0,'ZoR č. 10'!J36)+IF(ZZoR!$D36="",0,ZZoR!J36)</f>
        <v>0</v>
      </c>
      <c r="AA36" s="281">
        <f>IF('ZoR č. 1'!$D36="",0,'ZoR č. 1'!K36)+IF('ZoR č. 2'!$D36="",0,'ZoR č. 2'!K36)+IF('ZoR č. 3'!$D36="",0,'ZoR č. 3'!K36)+IF('ZoR č. 4'!$D36="",0,'ZoR č. 4'!K36)+IF('ZoR č. 5'!$D36="",0,'ZoR č. 5'!K36)+IF('ZoR č. 6'!$D36="",0,'ZoR č. 6'!K36)+IF('ZoR č. 7'!$D36="",0,'ZoR č. 7'!K36)+IF('ZoR č. 8'!$D36="",0,'ZoR č. 8'!K36)+IF('ZoR č. 9'!$D36="",0,'ZoR č. 9'!K36)+IF('ZoR č. 10'!$D36="",0,'ZoR č. 10'!K36)+IF(ZZoR!$D36="",0,ZZoR!K36)</f>
        <v>0</v>
      </c>
      <c r="AB36" s="281">
        <f>IF('ZoR č. 1'!$D36="",0,'ZoR č. 1'!L36)+IF('ZoR č. 2'!$D36="",0,'ZoR č. 2'!L36)+IF('ZoR č. 3'!$D36="",0,'ZoR č. 3'!L36)+IF('ZoR č. 4'!$D36="",0,'ZoR č. 4'!L36)+IF('ZoR č. 5'!$D36="",0,'ZoR č. 5'!L36)+IF('ZoR č. 6'!$D36="",0,'ZoR č. 6'!L36)+IF('ZoR č. 7'!$D36="",0,'ZoR č. 7'!L36)+IF('ZoR č. 8'!$D36="",0,'ZoR č. 8'!L36)+IF('ZoR č. 9'!$D36="",0,'ZoR č. 9'!L36)+IF('ZoR č. 10'!$D36="",0,'ZoR č. 10'!L36)+IF(ZZoR!$D36="",0,ZZoR!L36)</f>
        <v>0</v>
      </c>
      <c r="AC36" s="281">
        <f>IF('ZoR č. 1'!$D36="",0,'ZoR č. 1'!M36)+IF('ZoR č. 2'!$D36="",0,'ZoR č. 2'!M36)+IF('ZoR č. 3'!$D36="",0,'ZoR č. 3'!M36)+IF('ZoR č. 4'!$D36="",0,'ZoR č. 4'!M36)+IF('ZoR č. 5'!$D36="",0,'ZoR č. 5'!M36)+IF('ZoR č. 6'!$D36="",0,'ZoR č. 6'!M36)+IF('ZoR č. 7'!$D36="",0,'ZoR č. 7'!M36)+IF('ZoR č. 8'!$D36="",0,'ZoR č. 8'!M36)+IF('ZoR č. 9'!$D36="",0,'ZoR č. 9'!M36)+IF('ZoR č. 10'!$D36="",0,'ZoR č. 10'!M36)+IF(ZZoR!$D36="",0,ZZoR!M36)</f>
        <v>0</v>
      </c>
      <c r="AE36" s="282" t="str">
        <f t="shared" si="3"/>
        <v/>
      </c>
    </row>
    <row r="37" spans="2:31" x14ac:dyDescent="0.25">
      <c r="B37" s="9" t="s">
        <v>80</v>
      </c>
      <c r="C37" s="98" t="str">
        <f>IF(COUNTA('Přehled partnerů'!C37:D37)&lt;&gt;2,"partner neuveden",IF('Přehled partnerů'!H37="ANO",'Přehled partnerů'!C37,"v tomto období nerelevantní"))</f>
        <v>partner neuveden</v>
      </c>
      <c r="D37" s="108" t="str">
        <f>IF(COUNTA('Přehled partnerů'!C37:D37)&lt;&gt;2,"",IF('Přehled partnerů'!H37="ANO",'Přehled partnerů'!D37,""))</f>
        <v/>
      </c>
      <c r="E37" s="21" t="str">
        <f t="shared" si="0"/>
        <v/>
      </c>
      <c r="F37" s="114" t="str">
        <f t="shared" si="1"/>
        <v/>
      </c>
      <c r="G37" s="125">
        <v>0</v>
      </c>
      <c r="H37" s="126">
        <v>0</v>
      </c>
      <c r="I37" s="126">
        <v>0</v>
      </c>
      <c r="J37" s="126">
        <v>0</v>
      </c>
      <c r="K37" s="16">
        <v>0</v>
      </c>
      <c r="L37" s="16">
        <v>0</v>
      </c>
      <c r="M37" s="20">
        <v>0</v>
      </c>
      <c r="N37" s="58" t="str">
        <f t="shared" si="2"/>
        <v/>
      </c>
      <c r="O37" s="267">
        <f>IF('Rozpočet + Žádosti o změnu'!$ER$2="ano",'Rozpočet + Žádosti o změnu'!EL37,IF('Rozpočet + Žádosti o změnu'!$EF$2="ano",'Rozpočet + Žádosti o změnu'!DZ37,IF('Rozpočet + Žádosti o změnu'!$DT$2="ano",'Rozpočet + Žádosti o změnu'!DN37,IF('Rozpočet + Žádosti o změnu'!$DH$2="ano",'Rozpočet + Žádosti o změnu'!DB37,IF('Rozpočet + Žádosti o změnu'!$CV$2="ano",'Rozpočet + Žádosti o změnu'!CP37,IF('Rozpočet + Žádosti o změnu'!$CJ$2="ano",'Rozpočet + Žádosti o změnu'!CD37,IF('Rozpočet + Žádosti o změnu'!$BX$2="ano",'Rozpočet + Žádosti o změnu'!BR37,IF('Rozpočet + Žádosti o změnu'!$BL$2="ano",'Rozpočet + Žádosti o změnu'!BF37,IF('Rozpočet + Žádosti o změnu'!$AZ$2="ano",'Rozpočet + Žádosti o změnu'!AT37,IF('Rozpočet + Žádosti o změnu'!$AN$2="ano",'Rozpočet + Žádosti o změnu'!AH37,'Rozpočet + Žádosti o změnu'!H37))))))))))</f>
        <v>0</v>
      </c>
      <c r="P37" s="267">
        <f>IF('Rozpočet + Žádosti o změnu'!$ER$2="ano",'Rozpočet + Žádosti o změnu'!EM37,IF('Rozpočet + Žádosti o změnu'!$EF$2="ano",'Rozpočet + Žádosti o změnu'!EA37,IF('Rozpočet + Žádosti o změnu'!$DT$2="ano",'Rozpočet + Žádosti o změnu'!DO37,IF('Rozpočet + Žádosti o změnu'!$DH$2="ano",'Rozpočet + Žádosti o změnu'!DC37,IF('Rozpočet + Žádosti o změnu'!$CV$2="ano",'Rozpočet + Žádosti o změnu'!CQ37,IF('Rozpočet + Žádosti o změnu'!$CJ$2="ano",'Rozpočet + Žádosti o změnu'!CE37,IF('Rozpočet + Žádosti o změnu'!$BX$2="ano",'Rozpočet + Žádosti o změnu'!BS37,IF('Rozpočet + Žádosti o změnu'!$BL$2="ano",'Rozpočet + Žádosti o změnu'!BG37,IF('Rozpočet + Žádosti o změnu'!$AZ$2="ano",'Rozpočet + Žádosti o změnu'!AU37,IF('Rozpočet + Žádosti o změnu'!$AN$2="ano",'Rozpočet + Žádosti o změnu'!AI37,'Rozpočet + Žádosti o změnu'!I37))))))))))</f>
        <v>0</v>
      </c>
      <c r="Q37" s="267">
        <f>IF('Rozpočet + Žádosti o změnu'!$ER$2="ano",'Rozpočet + Žádosti o změnu'!EN37,IF('Rozpočet + Žádosti o změnu'!$EF$2="ano",'Rozpočet + Žádosti o změnu'!EB37,IF('Rozpočet + Žádosti o změnu'!$DT$2="ano",'Rozpočet + Žádosti o změnu'!DP37,IF('Rozpočet + Žádosti o změnu'!$DH$2="ano",'Rozpočet + Žádosti o změnu'!DD37,IF('Rozpočet + Žádosti o změnu'!$CV$2="ano",'Rozpočet + Žádosti o změnu'!CR37,IF('Rozpočet + Žádosti o změnu'!$CJ$2="ano",'Rozpočet + Žádosti o změnu'!CF37,IF('Rozpočet + Žádosti o změnu'!$BX$2="ano",'Rozpočet + Žádosti o změnu'!BT37,IF('Rozpočet + Žádosti o změnu'!$BL$2="ano",'Rozpočet + Žádosti o změnu'!BH37,IF('Rozpočet + Žádosti o změnu'!$AZ$2="ano",'Rozpočet + Žádosti o změnu'!AV37,IF('Rozpočet + Žádosti o změnu'!$AN$2="ano",'Rozpočet + Žádosti o změnu'!AJ37,'Rozpočet + Žádosti o změnu'!J37))))))))))</f>
        <v>0</v>
      </c>
      <c r="R37" s="267">
        <f>IF('Rozpočet + Žádosti o změnu'!$ER$2="ano",'Rozpočet + Žádosti o změnu'!EO37,IF('Rozpočet + Žádosti o změnu'!$EF$2="ano",'Rozpočet + Žádosti o změnu'!EC37,IF('Rozpočet + Žádosti o změnu'!$DT$2="ano",'Rozpočet + Žádosti o změnu'!DQ37,IF('Rozpočet + Žádosti o změnu'!$DH$2="ano",'Rozpočet + Žádosti o změnu'!DE37,IF('Rozpočet + Žádosti o změnu'!$CV$2="ano",'Rozpočet + Žádosti o změnu'!CS37,IF('Rozpočet + Žádosti o změnu'!$CJ$2="ano",'Rozpočet + Žádosti o změnu'!CG37,IF('Rozpočet + Žádosti o změnu'!$BX$2="ano",'Rozpočet + Žádosti o změnu'!BU37,IF('Rozpočet + Žádosti o změnu'!$BL$2="ano",'Rozpočet + Žádosti o změnu'!BI37,IF('Rozpočet + Žádosti o změnu'!$AZ$2="ano",'Rozpočet + Žádosti o změnu'!AW37,IF('Rozpočet + Žádosti o změnu'!$AN$2="ano",'Rozpočet + Žádosti o změnu'!AK37,'Rozpočet + Žádosti o změnu'!K37))))))))))</f>
        <v>0</v>
      </c>
      <c r="S37" s="267">
        <f>IF('Rozpočet + Žádosti o změnu'!$ER$2="ano",'Rozpočet + Žádosti o změnu'!EP37,IF('Rozpočet + Žádosti o změnu'!$EF$2="ano",'Rozpočet + Žádosti o změnu'!ED37,IF('Rozpočet + Žádosti o změnu'!$DT$2="ano",'Rozpočet + Žádosti o změnu'!DR37,IF('Rozpočet + Žádosti o změnu'!$DH$2="ano",'Rozpočet + Žádosti o změnu'!DF37,IF('Rozpočet + Žádosti o změnu'!$CV$2="ano",'Rozpočet + Žádosti o změnu'!CT37,IF('Rozpočet + Žádosti o změnu'!$CJ$2="ano",'Rozpočet + Žádosti o změnu'!CH37,IF('Rozpočet + Žádosti o změnu'!$BX$2="ano",'Rozpočet + Žádosti o změnu'!BV37,IF('Rozpočet + Žádosti o změnu'!$BL$2="ano",'Rozpočet + Žádosti o změnu'!BJ37,IF('Rozpočet + Žádosti o změnu'!$AZ$2="ano",'Rozpočet + Žádosti o změnu'!AX37,IF('Rozpočet + Žádosti o změnu'!$AN$2="ano",'Rozpočet + Žádosti o změnu'!AL37,'Rozpočet + Žádosti o změnu'!L37))))))))))</f>
        <v>0</v>
      </c>
      <c r="T37" s="267">
        <f>IF('Rozpočet + Žádosti o změnu'!$ER$2="ano",'Rozpočet + Žádosti o změnu'!EQ37,IF('Rozpočet + Žádosti o změnu'!$EF$2="ano",'Rozpočet + Žádosti o změnu'!EE37,IF('Rozpočet + Žádosti o změnu'!$DT$2="ano",'Rozpočet + Žádosti o změnu'!DS37,IF('Rozpočet + Žádosti o změnu'!$DH$2="ano",'Rozpočet + Žádosti o změnu'!DG37,IF('Rozpočet + Žádosti o změnu'!$CV$2="ano",'Rozpočet + Žádosti o změnu'!CU37,IF('Rozpočet + Žádosti o změnu'!$CJ$2="ano",'Rozpočet + Žádosti o změnu'!CI37,IF('Rozpočet + Žádosti o změnu'!$BX$2="ano",'Rozpočet + Žádosti o změnu'!BW37,IF('Rozpočet + Žádosti o změnu'!$BL$2="ano",'Rozpočet + Žádosti o změnu'!BK37,IF('Rozpočet + Žádosti o změnu'!$AZ$2="ano",'Rozpočet + Žádosti o změnu'!AY37,IF('Rozpočet + Žádosti o změnu'!$AN$2="ano",'Rozpočet + Žádosti o změnu'!AM37,'Rozpočet + Žádosti o změnu'!M37))))))))))</f>
        <v>0</v>
      </c>
      <c r="U37" s="267">
        <f>IF('Rozpočet + Žádosti o změnu'!$ER$2="ano",'Rozpočet + Žádosti o změnu'!ER37,IF('Rozpočet + Žádosti o změnu'!$EF$2="ano",'Rozpočet + Žádosti o změnu'!EF37,IF('Rozpočet + Žádosti o změnu'!$DT$2="ano",'Rozpočet + Žádosti o změnu'!DT37,IF('Rozpočet + Žádosti o změnu'!$DH$2="ano",'Rozpočet + Žádosti o změnu'!DH37,IF('Rozpočet + Žádosti o změnu'!$CV$2="ano",'Rozpočet + Žádosti o změnu'!CV37,IF('Rozpočet + Žádosti o změnu'!$CJ$2="ano",'Rozpočet + Žádosti o změnu'!CJ37,IF('Rozpočet + Žádosti o změnu'!$BX$2="ano",'Rozpočet + Žádosti o změnu'!BX37,IF('Rozpočet + Žádosti o změnu'!$BL$2="ano",'Rozpočet + Žádosti o změnu'!BL37,IF('Rozpočet + Žádosti o změnu'!$AZ$2="ano",'Rozpočet + Žádosti o změnu'!AZ37,IF('Rozpočet + Žádosti o změnu'!$AN$2="ano",'Rozpočet + Žádosti o změnu'!AN37,'Rozpočet + Žádosti o změnu'!N37))))))))))</f>
        <v>0</v>
      </c>
      <c r="W37" s="281">
        <f>IF('ZoR č. 1'!$D37="",0,'ZoR č. 1'!G37)+IF('ZoR č. 2'!$D37="",0,'ZoR č. 2'!G37)+IF('ZoR č. 3'!$D37="",0,'ZoR č. 3'!G37)+IF('ZoR č. 4'!$D37="",0,'ZoR č. 4'!G37)+IF('ZoR č. 5'!$D37="",0,'ZoR č. 5'!G37)+IF('ZoR č. 6'!$D37="",0,'ZoR č. 6'!G37)+IF('ZoR č. 7'!$D37="",0,'ZoR č. 7'!G37)+IF('ZoR č. 8'!$D37="",0,'ZoR č. 8'!G37)+IF('ZoR č. 9'!$D37="",0,'ZoR č. 9'!G37)+IF('ZoR č. 10'!$D37="",0,'ZoR č. 10'!G37)+IF(ZZoR!$D37="",0,ZZoR!G37)</f>
        <v>0</v>
      </c>
      <c r="X37" s="281">
        <f>IF('ZoR č. 1'!$D37="",0,'ZoR č. 1'!H37)+IF('ZoR č. 2'!$D37="",0,'ZoR č. 2'!H37)+IF('ZoR č. 3'!$D37="",0,'ZoR č. 3'!H37)+IF('ZoR č. 4'!$D37="",0,'ZoR č. 4'!H37)+IF('ZoR č. 5'!$D37="",0,'ZoR č. 5'!H37)+IF('ZoR č. 6'!$D37="",0,'ZoR č. 6'!H37)+IF('ZoR č. 7'!$D37="",0,'ZoR č. 7'!H37)+IF('ZoR č. 8'!$D37="",0,'ZoR č. 8'!H37)+IF('ZoR č. 9'!$D37="",0,'ZoR č. 9'!H37)+IF('ZoR č. 10'!$D37="",0,'ZoR č. 10'!H37)+IF(ZZoR!$D37="",0,ZZoR!H37)</f>
        <v>0</v>
      </c>
      <c r="Y37" s="281">
        <f>IF('ZoR č. 1'!$D37="",0,'ZoR č. 1'!I37)+IF('ZoR č. 2'!$D37="",0,'ZoR č. 2'!I37)+IF('ZoR č. 3'!$D37="",0,'ZoR č. 3'!I37)+IF('ZoR č. 4'!$D37="",0,'ZoR č. 4'!I37)+IF('ZoR č. 5'!$D37="",0,'ZoR č. 5'!I37)+IF('ZoR č. 6'!$D37="",0,'ZoR č. 6'!I37)+IF('ZoR č. 7'!$D37="",0,'ZoR č. 7'!I37)+IF('ZoR č. 8'!$D37="",0,'ZoR č. 8'!I37)+IF('ZoR č. 9'!$D37="",0,'ZoR č. 9'!I37)+IF('ZoR č. 10'!$D37="",0,'ZoR č. 10'!I37)+IF(ZZoR!$D37="",0,ZZoR!I37)</f>
        <v>0</v>
      </c>
      <c r="Z37" s="281">
        <f>IF('ZoR č. 1'!$D37="",0,'ZoR č. 1'!J37)+IF('ZoR č. 2'!$D37="",0,'ZoR č. 2'!J37)+IF('ZoR č. 3'!$D37="",0,'ZoR č. 3'!J37)+IF('ZoR č. 4'!$D37="",0,'ZoR č. 4'!J37)+IF('ZoR č. 5'!$D37="",0,'ZoR č. 5'!J37)+IF('ZoR č. 6'!$D37="",0,'ZoR č. 6'!J37)+IF('ZoR č. 7'!$D37="",0,'ZoR č. 7'!J37)+IF('ZoR č. 8'!$D37="",0,'ZoR č. 8'!J37)+IF('ZoR č. 9'!$D37="",0,'ZoR č. 9'!J37)+IF('ZoR č. 10'!$D37="",0,'ZoR č. 10'!J37)+IF(ZZoR!$D37="",0,ZZoR!J37)</f>
        <v>0</v>
      </c>
      <c r="AA37" s="281">
        <f>IF('ZoR č. 1'!$D37="",0,'ZoR č. 1'!K37)+IF('ZoR č. 2'!$D37="",0,'ZoR č. 2'!K37)+IF('ZoR č. 3'!$D37="",0,'ZoR č. 3'!K37)+IF('ZoR č. 4'!$D37="",0,'ZoR č. 4'!K37)+IF('ZoR č. 5'!$D37="",0,'ZoR č. 5'!K37)+IF('ZoR č. 6'!$D37="",0,'ZoR č. 6'!K37)+IF('ZoR č. 7'!$D37="",0,'ZoR č. 7'!K37)+IF('ZoR č. 8'!$D37="",0,'ZoR č. 8'!K37)+IF('ZoR č. 9'!$D37="",0,'ZoR č. 9'!K37)+IF('ZoR č. 10'!$D37="",0,'ZoR č. 10'!K37)+IF(ZZoR!$D37="",0,ZZoR!K37)</f>
        <v>0</v>
      </c>
      <c r="AB37" s="281">
        <f>IF('ZoR č. 1'!$D37="",0,'ZoR č. 1'!L37)+IF('ZoR č. 2'!$D37="",0,'ZoR č. 2'!L37)+IF('ZoR č. 3'!$D37="",0,'ZoR č. 3'!L37)+IF('ZoR č. 4'!$D37="",0,'ZoR č. 4'!L37)+IF('ZoR č. 5'!$D37="",0,'ZoR č. 5'!L37)+IF('ZoR č. 6'!$D37="",0,'ZoR č. 6'!L37)+IF('ZoR č. 7'!$D37="",0,'ZoR č. 7'!L37)+IF('ZoR č. 8'!$D37="",0,'ZoR č. 8'!L37)+IF('ZoR č. 9'!$D37="",0,'ZoR č. 9'!L37)+IF('ZoR č. 10'!$D37="",0,'ZoR č. 10'!L37)+IF(ZZoR!$D37="",0,ZZoR!L37)</f>
        <v>0</v>
      </c>
      <c r="AC37" s="281">
        <f>IF('ZoR č. 1'!$D37="",0,'ZoR č. 1'!M37)+IF('ZoR č. 2'!$D37="",0,'ZoR č. 2'!M37)+IF('ZoR č. 3'!$D37="",0,'ZoR č. 3'!M37)+IF('ZoR č. 4'!$D37="",0,'ZoR č. 4'!M37)+IF('ZoR č. 5'!$D37="",0,'ZoR č. 5'!M37)+IF('ZoR č. 6'!$D37="",0,'ZoR č. 6'!M37)+IF('ZoR č. 7'!$D37="",0,'ZoR č. 7'!M37)+IF('ZoR č. 8'!$D37="",0,'ZoR č. 8'!M37)+IF('ZoR č. 9'!$D37="",0,'ZoR č. 9'!M37)+IF('ZoR č. 10'!$D37="",0,'ZoR č. 10'!M37)+IF(ZZoR!$D37="",0,ZZoR!M37)</f>
        <v>0</v>
      </c>
      <c r="AE37" s="282" t="str">
        <f t="shared" si="3"/>
        <v/>
      </c>
    </row>
    <row r="38" spans="2:31" x14ac:dyDescent="0.25">
      <c r="B38" s="9" t="s">
        <v>81</v>
      </c>
      <c r="C38" s="98" t="str">
        <f>IF(COUNTA('Přehled partnerů'!C38:D38)&lt;&gt;2,"partner neuveden",IF('Přehled partnerů'!H38="ANO",'Přehled partnerů'!C38,"v tomto období nerelevantní"))</f>
        <v>partner neuveden</v>
      </c>
      <c r="D38" s="108" t="str">
        <f>IF(COUNTA('Přehled partnerů'!C38:D38)&lt;&gt;2,"",IF('Přehled partnerů'!H38="ANO",'Přehled partnerů'!D38,""))</f>
        <v/>
      </c>
      <c r="E38" s="21" t="str">
        <f t="shared" si="0"/>
        <v/>
      </c>
      <c r="F38" s="114" t="str">
        <f t="shared" si="1"/>
        <v/>
      </c>
      <c r="G38" s="125">
        <v>0</v>
      </c>
      <c r="H38" s="126">
        <v>0</v>
      </c>
      <c r="I38" s="126">
        <v>0</v>
      </c>
      <c r="J38" s="126">
        <v>0</v>
      </c>
      <c r="K38" s="16">
        <v>0</v>
      </c>
      <c r="L38" s="16">
        <v>0</v>
      </c>
      <c r="M38" s="20">
        <v>0</v>
      </c>
      <c r="N38" s="58" t="str">
        <f t="shared" si="2"/>
        <v/>
      </c>
      <c r="O38" s="267">
        <f>IF('Rozpočet + Žádosti o změnu'!$ER$2="ano",'Rozpočet + Žádosti o změnu'!EL38,IF('Rozpočet + Žádosti o změnu'!$EF$2="ano",'Rozpočet + Žádosti o změnu'!DZ38,IF('Rozpočet + Žádosti o změnu'!$DT$2="ano",'Rozpočet + Žádosti o změnu'!DN38,IF('Rozpočet + Žádosti o změnu'!$DH$2="ano",'Rozpočet + Žádosti o změnu'!DB38,IF('Rozpočet + Žádosti o změnu'!$CV$2="ano",'Rozpočet + Žádosti o změnu'!CP38,IF('Rozpočet + Žádosti o změnu'!$CJ$2="ano",'Rozpočet + Žádosti o změnu'!CD38,IF('Rozpočet + Žádosti o změnu'!$BX$2="ano",'Rozpočet + Žádosti o změnu'!BR38,IF('Rozpočet + Žádosti o změnu'!$BL$2="ano",'Rozpočet + Žádosti o změnu'!BF38,IF('Rozpočet + Žádosti o změnu'!$AZ$2="ano",'Rozpočet + Žádosti o změnu'!AT38,IF('Rozpočet + Žádosti o změnu'!$AN$2="ano",'Rozpočet + Žádosti o změnu'!AH38,'Rozpočet + Žádosti o změnu'!H38))))))))))</f>
        <v>0</v>
      </c>
      <c r="P38" s="267">
        <f>IF('Rozpočet + Žádosti o změnu'!$ER$2="ano",'Rozpočet + Žádosti o změnu'!EM38,IF('Rozpočet + Žádosti o změnu'!$EF$2="ano",'Rozpočet + Žádosti o změnu'!EA38,IF('Rozpočet + Žádosti o změnu'!$DT$2="ano",'Rozpočet + Žádosti o změnu'!DO38,IF('Rozpočet + Žádosti o změnu'!$DH$2="ano",'Rozpočet + Žádosti o změnu'!DC38,IF('Rozpočet + Žádosti o změnu'!$CV$2="ano",'Rozpočet + Žádosti o změnu'!CQ38,IF('Rozpočet + Žádosti o změnu'!$CJ$2="ano",'Rozpočet + Žádosti o změnu'!CE38,IF('Rozpočet + Žádosti o změnu'!$BX$2="ano",'Rozpočet + Žádosti o změnu'!BS38,IF('Rozpočet + Žádosti o změnu'!$BL$2="ano",'Rozpočet + Žádosti o změnu'!BG38,IF('Rozpočet + Žádosti o změnu'!$AZ$2="ano",'Rozpočet + Žádosti o změnu'!AU38,IF('Rozpočet + Žádosti o změnu'!$AN$2="ano",'Rozpočet + Žádosti o změnu'!AI38,'Rozpočet + Žádosti o změnu'!I38))))))))))</f>
        <v>0</v>
      </c>
      <c r="Q38" s="267">
        <f>IF('Rozpočet + Žádosti o změnu'!$ER$2="ano",'Rozpočet + Žádosti o změnu'!EN38,IF('Rozpočet + Žádosti o změnu'!$EF$2="ano",'Rozpočet + Žádosti o změnu'!EB38,IF('Rozpočet + Žádosti o změnu'!$DT$2="ano",'Rozpočet + Žádosti o změnu'!DP38,IF('Rozpočet + Žádosti o změnu'!$DH$2="ano",'Rozpočet + Žádosti o změnu'!DD38,IF('Rozpočet + Žádosti o změnu'!$CV$2="ano",'Rozpočet + Žádosti o změnu'!CR38,IF('Rozpočet + Žádosti o změnu'!$CJ$2="ano",'Rozpočet + Žádosti o změnu'!CF38,IF('Rozpočet + Žádosti o změnu'!$BX$2="ano",'Rozpočet + Žádosti o změnu'!BT38,IF('Rozpočet + Žádosti o změnu'!$BL$2="ano",'Rozpočet + Žádosti o změnu'!BH38,IF('Rozpočet + Žádosti o změnu'!$AZ$2="ano",'Rozpočet + Žádosti o změnu'!AV38,IF('Rozpočet + Žádosti o změnu'!$AN$2="ano",'Rozpočet + Žádosti o změnu'!AJ38,'Rozpočet + Žádosti o změnu'!J38))))))))))</f>
        <v>0</v>
      </c>
      <c r="R38" s="267">
        <f>IF('Rozpočet + Žádosti o změnu'!$ER$2="ano",'Rozpočet + Žádosti o změnu'!EO38,IF('Rozpočet + Žádosti o změnu'!$EF$2="ano",'Rozpočet + Žádosti o změnu'!EC38,IF('Rozpočet + Žádosti o změnu'!$DT$2="ano",'Rozpočet + Žádosti o změnu'!DQ38,IF('Rozpočet + Žádosti o změnu'!$DH$2="ano",'Rozpočet + Žádosti o změnu'!DE38,IF('Rozpočet + Žádosti o změnu'!$CV$2="ano",'Rozpočet + Žádosti o změnu'!CS38,IF('Rozpočet + Žádosti o změnu'!$CJ$2="ano",'Rozpočet + Žádosti o změnu'!CG38,IF('Rozpočet + Žádosti o změnu'!$BX$2="ano",'Rozpočet + Žádosti o změnu'!BU38,IF('Rozpočet + Žádosti o změnu'!$BL$2="ano",'Rozpočet + Žádosti o změnu'!BI38,IF('Rozpočet + Žádosti o změnu'!$AZ$2="ano",'Rozpočet + Žádosti o změnu'!AW38,IF('Rozpočet + Žádosti o změnu'!$AN$2="ano",'Rozpočet + Žádosti o změnu'!AK38,'Rozpočet + Žádosti o změnu'!K38))))))))))</f>
        <v>0</v>
      </c>
      <c r="S38" s="267">
        <f>IF('Rozpočet + Žádosti o změnu'!$ER$2="ano",'Rozpočet + Žádosti o změnu'!EP38,IF('Rozpočet + Žádosti o změnu'!$EF$2="ano",'Rozpočet + Žádosti o změnu'!ED38,IF('Rozpočet + Žádosti o změnu'!$DT$2="ano",'Rozpočet + Žádosti o změnu'!DR38,IF('Rozpočet + Žádosti o změnu'!$DH$2="ano",'Rozpočet + Žádosti o změnu'!DF38,IF('Rozpočet + Žádosti o změnu'!$CV$2="ano",'Rozpočet + Žádosti o změnu'!CT38,IF('Rozpočet + Žádosti o změnu'!$CJ$2="ano",'Rozpočet + Žádosti o změnu'!CH38,IF('Rozpočet + Žádosti o změnu'!$BX$2="ano",'Rozpočet + Žádosti o změnu'!BV38,IF('Rozpočet + Žádosti o změnu'!$BL$2="ano",'Rozpočet + Žádosti o změnu'!BJ38,IF('Rozpočet + Žádosti o změnu'!$AZ$2="ano",'Rozpočet + Žádosti o změnu'!AX38,IF('Rozpočet + Žádosti o změnu'!$AN$2="ano",'Rozpočet + Žádosti o změnu'!AL38,'Rozpočet + Žádosti o změnu'!L38))))))))))</f>
        <v>0</v>
      </c>
      <c r="T38" s="267">
        <f>IF('Rozpočet + Žádosti o změnu'!$ER$2="ano",'Rozpočet + Žádosti o změnu'!EQ38,IF('Rozpočet + Žádosti o změnu'!$EF$2="ano",'Rozpočet + Žádosti o změnu'!EE38,IF('Rozpočet + Žádosti o změnu'!$DT$2="ano",'Rozpočet + Žádosti o změnu'!DS38,IF('Rozpočet + Žádosti o změnu'!$DH$2="ano",'Rozpočet + Žádosti o změnu'!DG38,IF('Rozpočet + Žádosti o změnu'!$CV$2="ano",'Rozpočet + Žádosti o změnu'!CU38,IF('Rozpočet + Žádosti o změnu'!$CJ$2="ano",'Rozpočet + Žádosti o změnu'!CI38,IF('Rozpočet + Žádosti o změnu'!$BX$2="ano",'Rozpočet + Žádosti o změnu'!BW38,IF('Rozpočet + Žádosti o změnu'!$BL$2="ano",'Rozpočet + Žádosti o změnu'!BK38,IF('Rozpočet + Žádosti o změnu'!$AZ$2="ano",'Rozpočet + Žádosti o změnu'!AY38,IF('Rozpočet + Žádosti o změnu'!$AN$2="ano",'Rozpočet + Žádosti o změnu'!AM38,'Rozpočet + Žádosti o změnu'!M38))))))))))</f>
        <v>0</v>
      </c>
      <c r="U38" s="267">
        <f>IF('Rozpočet + Žádosti o změnu'!$ER$2="ano",'Rozpočet + Žádosti o změnu'!ER38,IF('Rozpočet + Žádosti o změnu'!$EF$2="ano",'Rozpočet + Žádosti o změnu'!EF38,IF('Rozpočet + Žádosti o změnu'!$DT$2="ano",'Rozpočet + Žádosti o změnu'!DT38,IF('Rozpočet + Žádosti o změnu'!$DH$2="ano",'Rozpočet + Žádosti o změnu'!DH38,IF('Rozpočet + Žádosti o změnu'!$CV$2="ano",'Rozpočet + Žádosti o změnu'!CV38,IF('Rozpočet + Žádosti o změnu'!$CJ$2="ano",'Rozpočet + Žádosti o změnu'!CJ38,IF('Rozpočet + Žádosti o změnu'!$BX$2="ano",'Rozpočet + Žádosti o změnu'!BX38,IF('Rozpočet + Žádosti o změnu'!$BL$2="ano",'Rozpočet + Žádosti o změnu'!BL38,IF('Rozpočet + Žádosti o změnu'!$AZ$2="ano",'Rozpočet + Žádosti o změnu'!AZ38,IF('Rozpočet + Žádosti o změnu'!$AN$2="ano",'Rozpočet + Žádosti o změnu'!AN38,'Rozpočet + Žádosti o změnu'!N38))))))))))</f>
        <v>0</v>
      </c>
      <c r="W38" s="281">
        <f>IF('ZoR č. 1'!$D38="",0,'ZoR č. 1'!G38)+IF('ZoR č. 2'!$D38="",0,'ZoR č. 2'!G38)+IF('ZoR č. 3'!$D38="",0,'ZoR č. 3'!G38)+IF('ZoR č. 4'!$D38="",0,'ZoR č. 4'!G38)+IF('ZoR č. 5'!$D38="",0,'ZoR č. 5'!G38)+IF('ZoR č. 6'!$D38="",0,'ZoR č. 6'!G38)+IF('ZoR č. 7'!$D38="",0,'ZoR č. 7'!G38)+IF('ZoR č. 8'!$D38="",0,'ZoR č. 8'!G38)+IF('ZoR č. 9'!$D38="",0,'ZoR č. 9'!G38)+IF('ZoR č. 10'!$D38="",0,'ZoR č. 10'!G38)+IF(ZZoR!$D38="",0,ZZoR!G38)</f>
        <v>0</v>
      </c>
      <c r="X38" s="281">
        <f>IF('ZoR č. 1'!$D38="",0,'ZoR č. 1'!H38)+IF('ZoR č. 2'!$D38="",0,'ZoR č. 2'!H38)+IF('ZoR č. 3'!$D38="",0,'ZoR č. 3'!H38)+IF('ZoR č. 4'!$D38="",0,'ZoR č. 4'!H38)+IF('ZoR č. 5'!$D38="",0,'ZoR č. 5'!H38)+IF('ZoR č. 6'!$D38="",0,'ZoR č. 6'!H38)+IF('ZoR č. 7'!$D38="",0,'ZoR č. 7'!H38)+IF('ZoR č. 8'!$D38="",0,'ZoR č. 8'!H38)+IF('ZoR č. 9'!$D38="",0,'ZoR č. 9'!H38)+IF('ZoR č. 10'!$D38="",0,'ZoR č. 10'!H38)+IF(ZZoR!$D38="",0,ZZoR!H38)</f>
        <v>0</v>
      </c>
      <c r="Y38" s="281">
        <f>IF('ZoR č. 1'!$D38="",0,'ZoR č. 1'!I38)+IF('ZoR č. 2'!$D38="",0,'ZoR č. 2'!I38)+IF('ZoR č. 3'!$D38="",0,'ZoR č. 3'!I38)+IF('ZoR č. 4'!$D38="",0,'ZoR č. 4'!I38)+IF('ZoR č. 5'!$D38="",0,'ZoR č. 5'!I38)+IF('ZoR č. 6'!$D38="",0,'ZoR č. 6'!I38)+IF('ZoR č. 7'!$D38="",0,'ZoR č. 7'!I38)+IF('ZoR č. 8'!$D38="",0,'ZoR č. 8'!I38)+IF('ZoR č. 9'!$D38="",0,'ZoR č. 9'!I38)+IF('ZoR č. 10'!$D38="",0,'ZoR č. 10'!I38)+IF(ZZoR!$D38="",0,ZZoR!I38)</f>
        <v>0</v>
      </c>
      <c r="Z38" s="281">
        <f>IF('ZoR č. 1'!$D38="",0,'ZoR č. 1'!J38)+IF('ZoR č. 2'!$D38="",0,'ZoR č. 2'!J38)+IF('ZoR č. 3'!$D38="",0,'ZoR č. 3'!J38)+IF('ZoR č. 4'!$D38="",0,'ZoR č. 4'!J38)+IF('ZoR č. 5'!$D38="",0,'ZoR č. 5'!J38)+IF('ZoR č. 6'!$D38="",0,'ZoR č. 6'!J38)+IF('ZoR č. 7'!$D38="",0,'ZoR č. 7'!J38)+IF('ZoR č. 8'!$D38="",0,'ZoR č. 8'!J38)+IF('ZoR č. 9'!$D38="",0,'ZoR č. 9'!J38)+IF('ZoR č. 10'!$D38="",0,'ZoR č. 10'!J38)+IF(ZZoR!$D38="",0,ZZoR!J38)</f>
        <v>0</v>
      </c>
      <c r="AA38" s="281">
        <f>IF('ZoR č. 1'!$D38="",0,'ZoR č. 1'!K38)+IF('ZoR č. 2'!$D38="",0,'ZoR č. 2'!K38)+IF('ZoR č. 3'!$D38="",0,'ZoR č. 3'!K38)+IF('ZoR č. 4'!$D38="",0,'ZoR č. 4'!K38)+IF('ZoR č. 5'!$D38="",0,'ZoR č. 5'!K38)+IF('ZoR č. 6'!$D38="",0,'ZoR č. 6'!K38)+IF('ZoR č. 7'!$D38="",0,'ZoR č. 7'!K38)+IF('ZoR č. 8'!$D38="",0,'ZoR č. 8'!K38)+IF('ZoR č. 9'!$D38="",0,'ZoR č. 9'!K38)+IF('ZoR č. 10'!$D38="",0,'ZoR č. 10'!K38)+IF(ZZoR!$D38="",0,ZZoR!K38)</f>
        <v>0</v>
      </c>
      <c r="AB38" s="281">
        <f>IF('ZoR č. 1'!$D38="",0,'ZoR č. 1'!L38)+IF('ZoR č. 2'!$D38="",0,'ZoR č. 2'!L38)+IF('ZoR č. 3'!$D38="",0,'ZoR č. 3'!L38)+IF('ZoR č. 4'!$D38="",0,'ZoR č. 4'!L38)+IF('ZoR č. 5'!$D38="",0,'ZoR č. 5'!L38)+IF('ZoR č. 6'!$D38="",0,'ZoR č. 6'!L38)+IF('ZoR č. 7'!$D38="",0,'ZoR č. 7'!L38)+IF('ZoR č. 8'!$D38="",0,'ZoR č. 8'!L38)+IF('ZoR č. 9'!$D38="",0,'ZoR č. 9'!L38)+IF('ZoR č. 10'!$D38="",0,'ZoR č. 10'!L38)+IF(ZZoR!$D38="",0,ZZoR!L38)</f>
        <v>0</v>
      </c>
      <c r="AC38" s="281">
        <f>IF('ZoR č. 1'!$D38="",0,'ZoR č. 1'!M38)+IF('ZoR č. 2'!$D38="",0,'ZoR č. 2'!M38)+IF('ZoR č. 3'!$D38="",0,'ZoR č. 3'!M38)+IF('ZoR č. 4'!$D38="",0,'ZoR č. 4'!M38)+IF('ZoR č. 5'!$D38="",0,'ZoR č. 5'!M38)+IF('ZoR č. 6'!$D38="",0,'ZoR č. 6'!M38)+IF('ZoR č. 7'!$D38="",0,'ZoR č. 7'!M38)+IF('ZoR č. 8'!$D38="",0,'ZoR č. 8'!M38)+IF('ZoR č. 9'!$D38="",0,'ZoR č. 9'!M38)+IF('ZoR č. 10'!$D38="",0,'ZoR č. 10'!M38)+IF(ZZoR!$D38="",0,ZZoR!M38)</f>
        <v>0</v>
      </c>
      <c r="AE38" s="282" t="str">
        <f t="shared" si="3"/>
        <v/>
      </c>
    </row>
    <row r="39" spans="2:31" x14ac:dyDescent="0.25">
      <c r="B39" s="9" t="s">
        <v>82</v>
      </c>
      <c r="C39" s="98" t="str">
        <f>IF(COUNTA('Přehled partnerů'!C39:D39)&lt;&gt;2,"partner neuveden",IF('Přehled partnerů'!H39="ANO",'Přehled partnerů'!C39,"v tomto období nerelevantní"))</f>
        <v>partner neuveden</v>
      </c>
      <c r="D39" s="108" t="str">
        <f>IF(COUNTA('Přehled partnerů'!C39:D39)&lt;&gt;2,"",IF('Přehled partnerů'!H39="ANO",'Přehled partnerů'!D39,""))</f>
        <v/>
      </c>
      <c r="E39" s="21" t="str">
        <f t="shared" si="0"/>
        <v/>
      </c>
      <c r="F39" s="114" t="str">
        <f t="shared" si="1"/>
        <v/>
      </c>
      <c r="G39" s="125">
        <v>0</v>
      </c>
      <c r="H39" s="126">
        <v>0</v>
      </c>
      <c r="I39" s="126">
        <v>0</v>
      </c>
      <c r="J39" s="126">
        <v>0</v>
      </c>
      <c r="K39" s="16">
        <v>0</v>
      </c>
      <c r="L39" s="16">
        <v>0</v>
      </c>
      <c r="M39" s="20">
        <v>0</v>
      </c>
      <c r="N39" s="58" t="str">
        <f t="shared" si="2"/>
        <v/>
      </c>
      <c r="O39" s="267">
        <f>IF('Rozpočet + Žádosti o změnu'!$ER$2="ano",'Rozpočet + Žádosti o změnu'!EL39,IF('Rozpočet + Žádosti o změnu'!$EF$2="ano",'Rozpočet + Žádosti o změnu'!DZ39,IF('Rozpočet + Žádosti o změnu'!$DT$2="ano",'Rozpočet + Žádosti o změnu'!DN39,IF('Rozpočet + Žádosti o změnu'!$DH$2="ano",'Rozpočet + Žádosti o změnu'!DB39,IF('Rozpočet + Žádosti o změnu'!$CV$2="ano",'Rozpočet + Žádosti o změnu'!CP39,IF('Rozpočet + Žádosti o změnu'!$CJ$2="ano",'Rozpočet + Žádosti o změnu'!CD39,IF('Rozpočet + Žádosti o změnu'!$BX$2="ano",'Rozpočet + Žádosti o změnu'!BR39,IF('Rozpočet + Žádosti o změnu'!$BL$2="ano",'Rozpočet + Žádosti o změnu'!BF39,IF('Rozpočet + Žádosti o změnu'!$AZ$2="ano",'Rozpočet + Žádosti o změnu'!AT39,IF('Rozpočet + Žádosti o změnu'!$AN$2="ano",'Rozpočet + Žádosti o změnu'!AH39,'Rozpočet + Žádosti o změnu'!H39))))))))))</f>
        <v>0</v>
      </c>
      <c r="P39" s="267">
        <f>IF('Rozpočet + Žádosti o změnu'!$ER$2="ano",'Rozpočet + Žádosti o změnu'!EM39,IF('Rozpočet + Žádosti o změnu'!$EF$2="ano",'Rozpočet + Žádosti o změnu'!EA39,IF('Rozpočet + Žádosti o změnu'!$DT$2="ano",'Rozpočet + Žádosti o změnu'!DO39,IF('Rozpočet + Žádosti o změnu'!$DH$2="ano",'Rozpočet + Žádosti o změnu'!DC39,IF('Rozpočet + Žádosti o změnu'!$CV$2="ano",'Rozpočet + Žádosti o změnu'!CQ39,IF('Rozpočet + Žádosti o změnu'!$CJ$2="ano",'Rozpočet + Žádosti o změnu'!CE39,IF('Rozpočet + Žádosti o změnu'!$BX$2="ano",'Rozpočet + Žádosti o změnu'!BS39,IF('Rozpočet + Žádosti o změnu'!$BL$2="ano",'Rozpočet + Žádosti o změnu'!BG39,IF('Rozpočet + Žádosti o změnu'!$AZ$2="ano",'Rozpočet + Žádosti o změnu'!AU39,IF('Rozpočet + Žádosti o změnu'!$AN$2="ano",'Rozpočet + Žádosti o změnu'!AI39,'Rozpočet + Žádosti o změnu'!I39))))))))))</f>
        <v>0</v>
      </c>
      <c r="Q39" s="267">
        <f>IF('Rozpočet + Žádosti o změnu'!$ER$2="ano",'Rozpočet + Žádosti o změnu'!EN39,IF('Rozpočet + Žádosti o změnu'!$EF$2="ano",'Rozpočet + Žádosti o změnu'!EB39,IF('Rozpočet + Žádosti o změnu'!$DT$2="ano",'Rozpočet + Žádosti o změnu'!DP39,IF('Rozpočet + Žádosti o změnu'!$DH$2="ano",'Rozpočet + Žádosti o změnu'!DD39,IF('Rozpočet + Žádosti o změnu'!$CV$2="ano",'Rozpočet + Žádosti o změnu'!CR39,IF('Rozpočet + Žádosti o změnu'!$CJ$2="ano",'Rozpočet + Žádosti o změnu'!CF39,IF('Rozpočet + Žádosti o změnu'!$BX$2="ano",'Rozpočet + Žádosti o změnu'!BT39,IF('Rozpočet + Žádosti o změnu'!$BL$2="ano",'Rozpočet + Žádosti o změnu'!BH39,IF('Rozpočet + Žádosti o změnu'!$AZ$2="ano",'Rozpočet + Žádosti o změnu'!AV39,IF('Rozpočet + Žádosti o změnu'!$AN$2="ano",'Rozpočet + Žádosti o změnu'!AJ39,'Rozpočet + Žádosti o změnu'!J39))))))))))</f>
        <v>0</v>
      </c>
      <c r="R39" s="267">
        <f>IF('Rozpočet + Žádosti o změnu'!$ER$2="ano",'Rozpočet + Žádosti o změnu'!EO39,IF('Rozpočet + Žádosti o změnu'!$EF$2="ano",'Rozpočet + Žádosti o změnu'!EC39,IF('Rozpočet + Žádosti o změnu'!$DT$2="ano",'Rozpočet + Žádosti o změnu'!DQ39,IF('Rozpočet + Žádosti o změnu'!$DH$2="ano",'Rozpočet + Žádosti o změnu'!DE39,IF('Rozpočet + Žádosti o změnu'!$CV$2="ano",'Rozpočet + Žádosti o změnu'!CS39,IF('Rozpočet + Žádosti o změnu'!$CJ$2="ano",'Rozpočet + Žádosti o změnu'!CG39,IF('Rozpočet + Žádosti o změnu'!$BX$2="ano",'Rozpočet + Žádosti o změnu'!BU39,IF('Rozpočet + Žádosti o změnu'!$BL$2="ano",'Rozpočet + Žádosti o změnu'!BI39,IF('Rozpočet + Žádosti o změnu'!$AZ$2="ano",'Rozpočet + Žádosti o změnu'!AW39,IF('Rozpočet + Žádosti o změnu'!$AN$2="ano",'Rozpočet + Žádosti o změnu'!AK39,'Rozpočet + Žádosti o změnu'!K39))))))))))</f>
        <v>0</v>
      </c>
      <c r="S39" s="267">
        <f>IF('Rozpočet + Žádosti o změnu'!$ER$2="ano",'Rozpočet + Žádosti o změnu'!EP39,IF('Rozpočet + Žádosti o změnu'!$EF$2="ano",'Rozpočet + Žádosti o změnu'!ED39,IF('Rozpočet + Žádosti o změnu'!$DT$2="ano",'Rozpočet + Žádosti o změnu'!DR39,IF('Rozpočet + Žádosti o změnu'!$DH$2="ano",'Rozpočet + Žádosti o změnu'!DF39,IF('Rozpočet + Žádosti o změnu'!$CV$2="ano",'Rozpočet + Žádosti o změnu'!CT39,IF('Rozpočet + Žádosti o změnu'!$CJ$2="ano",'Rozpočet + Žádosti o změnu'!CH39,IF('Rozpočet + Žádosti o změnu'!$BX$2="ano",'Rozpočet + Žádosti o změnu'!BV39,IF('Rozpočet + Žádosti o změnu'!$BL$2="ano",'Rozpočet + Žádosti o změnu'!BJ39,IF('Rozpočet + Žádosti o změnu'!$AZ$2="ano",'Rozpočet + Žádosti o změnu'!AX39,IF('Rozpočet + Žádosti o změnu'!$AN$2="ano",'Rozpočet + Žádosti o změnu'!AL39,'Rozpočet + Žádosti o změnu'!L39))))))))))</f>
        <v>0</v>
      </c>
      <c r="T39" s="267">
        <f>IF('Rozpočet + Žádosti o změnu'!$ER$2="ano",'Rozpočet + Žádosti o změnu'!EQ39,IF('Rozpočet + Žádosti o změnu'!$EF$2="ano",'Rozpočet + Žádosti o změnu'!EE39,IF('Rozpočet + Žádosti o změnu'!$DT$2="ano",'Rozpočet + Žádosti o změnu'!DS39,IF('Rozpočet + Žádosti o změnu'!$DH$2="ano",'Rozpočet + Žádosti o změnu'!DG39,IF('Rozpočet + Žádosti o změnu'!$CV$2="ano",'Rozpočet + Žádosti o změnu'!CU39,IF('Rozpočet + Žádosti o změnu'!$CJ$2="ano",'Rozpočet + Žádosti o změnu'!CI39,IF('Rozpočet + Žádosti o změnu'!$BX$2="ano",'Rozpočet + Žádosti o změnu'!BW39,IF('Rozpočet + Žádosti o změnu'!$BL$2="ano",'Rozpočet + Žádosti o změnu'!BK39,IF('Rozpočet + Žádosti o změnu'!$AZ$2="ano",'Rozpočet + Žádosti o změnu'!AY39,IF('Rozpočet + Žádosti o změnu'!$AN$2="ano",'Rozpočet + Žádosti o změnu'!AM39,'Rozpočet + Žádosti o změnu'!M39))))))))))</f>
        <v>0</v>
      </c>
      <c r="U39" s="267">
        <f>IF('Rozpočet + Žádosti o změnu'!$ER$2="ano",'Rozpočet + Žádosti o změnu'!ER39,IF('Rozpočet + Žádosti o změnu'!$EF$2="ano",'Rozpočet + Žádosti o změnu'!EF39,IF('Rozpočet + Žádosti o změnu'!$DT$2="ano",'Rozpočet + Žádosti o změnu'!DT39,IF('Rozpočet + Žádosti o změnu'!$DH$2="ano",'Rozpočet + Žádosti o změnu'!DH39,IF('Rozpočet + Žádosti o změnu'!$CV$2="ano",'Rozpočet + Žádosti o změnu'!CV39,IF('Rozpočet + Žádosti o změnu'!$CJ$2="ano",'Rozpočet + Žádosti o změnu'!CJ39,IF('Rozpočet + Žádosti o změnu'!$BX$2="ano",'Rozpočet + Žádosti o změnu'!BX39,IF('Rozpočet + Žádosti o změnu'!$BL$2="ano",'Rozpočet + Žádosti o změnu'!BL39,IF('Rozpočet + Žádosti o změnu'!$AZ$2="ano",'Rozpočet + Žádosti o změnu'!AZ39,IF('Rozpočet + Žádosti o změnu'!$AN$2="ano",'Rozpočet + Žádosti o změnu'!AN39,'Rozpočet + Žádosti o změnu'!N39))))))))))</f>
        <v>0</v>
      </c>
      <c r="W39" s="281">
        <f>IF('ZoR č. 1'!$D39="",0,'ZoR č. 1'!G39)+IF('ZoR č. 2'!$D39="",0,'ZoR č. 2'!G39)+IF('ZoR č. 3'!$D39="",0,'ZoR č. 3'!G39)+IF('ZoR č. 4'!$D39="",0,'ZoR č. 4'!G39)+IF('ZoR č. 5'!$D39="",0,'ZoR č. 5'!G39)+IF('ZoR č. 6'!$D39="",0,'ZoR č. 6'!G39)+IF('ZoR č. 7'!$D39="",0,'ZoR č. 7'!G39)+IF('ZoR č. 8'!$D39="",0,'ZoR č. 8'!G39)+IF('ZoR č. 9'!$D39="",0,'ZoR č. 9'!G39)+IF('ZoR č. 10'!$D39="",0,'ZoR č. 10'!G39)+IF(ZZoR!$D39="",0,ZZoR!G39)</f>
        <v>0</v>
      </c>
      <c r="X39" s="281">
        <f>IF('ZoR č. 1'!$D39="",0,'ZoR č. 1'!H39)+IF('ZoR č. 2'!$D39="",0,'ZoR č. 2'!H39)+IF('ZoR č. 3'!$D39="",0,'ZoR č. 3'!H39)+IF('ZoR č. 4'!$D39="",0,'ZoR č. 4'!H39)+IF('ZoR č. 5'!$D39="",0,'ZoR č. 5'!H39)+IF('ZoR č. 6'!$D39="",0,'ZoR č. 6'!H39)+IF('ZoR č. 7'!$D39="",0,'ZoR č. 7'!H39)+IF('ZoR č. 8'!$D39="",0,'ZoR č. 8'!H39)+IF('ZoR č. 9'!$D39="",0,'ZoR č. 9'!H39)+IF('ZoR č. 10'!$D39="",0,'ZoR č. 10'!H39)+IF(ZZoR!$D39="",0,ZZoR!H39)</f>
        <v>0</v>
      </c>
      <c r="Y39" s="281">
        <f>IF('ZoR č. 1'!$D39="",0,'ZoR č. 1'!I39)+IF('ZoR č. 2'!$D39="",0,'ZoR č. 2'!I39)+IF('ZoR č. 3'!$D39="",0,'ZoR č. 3'!I39)+IF('ZoR č. 4'!$D39="",0,'ZoR č. 4'!I39)+IF('ZoR č. 5'!$D39="",0,'ZoR č. 5'!I39)+IF('ZoR č. 6'!$D39="",0,'ZoR č. 6'!I39)+IF('ZoR č. 7'!$D39="",0,'ZoR č. 7'!I39)+IF('ZoR č. 8'!$D39="",0,'ZoR č. 8'!I39)+IF('ZoR č. 9'!$D39="",0,'ZoR č. 9'!I39)+IF('ZoR č. 10'!$D39="",0,'ZoR č. 10'!I39)+IF(ZZoR!$D39="",0,ZZoR!I39)</f>
        <v>0</v>
      </c>
      <c r="Z39" s="281">
        <f>IF('ZoR č. 1'!$D39="",0,'ZoR č. 1'!J39)+IF('ZoR č. 2'!$D39="",0,'ZoR č. 2'!J39)+IF('ZoR č. 3'!$D39="",0,'ZoR č. 3'!J39)+IF('ZoR č. 4'!$D39="",0,'ZoR č. 4'!J39)+IF('ZoR č. 5'!$D39="",0,'ZoR č. 5'!J39)+IF('ZoR č. 6'!$D39="",0,'ZoR č. 6'!J39)+IF('ZoR č. 7'!$D39="",0,'ZoR č. 7'!J39)+IF('ZoR č. 8'!$D39="",0,'ZoR č. 8'!J39)+IF('ZoR č. 9'!$D39="",0,'ZoR č. 9'!J39)+IF('ZoR č. 10'!$D39="",0,'ZoR č. 10'!J39)+IF(ZZoR!$D39="",0,ZZoR!J39)</f>
        <v>0</v>
      </c>
      <c r="AA39" s="281">
        <f>IF('ZoR č. 1'!$D39="",0,'ZoR č. 1'!K39)+IF('ZoR č. 2'!$D39="",0,'ZoR č. 2'!K39)+IF('ZoR č. 3'!$D39="",0,'ZoR č. 3'!K39)+IF('ZoR č. 4'!$D39="",0,'ZoR č. 4'!K39)+IF('ZoR č. 5'!$D39="",0,'ZoR č. 5'!K39)+IF('ZoR č. 6'!$D39="",0,'ZoR č. 6'!K39)+IF('ZoR č. 7'!$D39="",0,'ZoR č. 7'!K39)+IF('ZoR č. 8'!$D39="",0,'ZoR č. 8'!K39)+IF('ZoR č. 9'!$D39="",0,'ZoR č. 9'!K39)+IF('ZoR č. 10'!$D39="",0,'ZoR č. 10'!K39)+IF(ZZoR!$D39="",0,ZZoR!K39)</f>
        <v>0</v>
      </c>
      <c r="AB39" s="281">
        <f>IF('ZoR č. 1'!$D39="",0,'ZoR č. 1'!L39)+IF('ZoR č. 2'!$D39="",0,'ZoR č. 2'!L39)+IF('ZoR č. 3'!$D39="",0,'ZoR č. 3'!L39)+IF('ZoR č. 4'!$D39="",0,'ZoR č. 4'!L39)+IF('ZoR č. 5'!$D39="",0,'ZoR č. 5'!L39)+IF('ZoR č. 6'!$D39="",0,'ZoR č. 6'!L39)+IF('ZoR č. 7'!$D39="",0,'ZoR č. 7'!L39)+IF('ZoR č. 8'!$D39="",0,'ZoR č. 8'!L39)+IF('ZoR č. 9'!$D39="",0,'ZoR č. 9'!L39)+IF('ZoR č. 10'!$D39="",0,'ZoR č. 10'!L39)+IF(ZZoR!$D39="",0,ZZoR!L39)</f>
        <v>0</v>
      </c>
      <c r="AC39" s="281">
        <f>IF('ZoR č. 1'!$D39="",0,'ZoR č. 1'!M39)+IF('ZoR č. 2'!$D39="",0,'ZoR č. 2'!M39)+IF('ZoR č. 3'!$D39="",0,'ZoR č. 3'!M39)+IF('ZoR č. 4'!$D39="",0,'ZoR č. 4'!M39)+IF('ZoR č. 5'!$D39="",0,'ZoR č. 5'!M39)+IF('ZoR č. 6'!$D39="",0,'ZoR č. 6'!M39)+IF('ZoR č. 7'!$D39="",0,'ZoR č. 7'!M39)+IF('ZoR č. 8'!$D39="",0,'ZoR č. 8'!M39)+IF('ZoR č. 9'!$D39="",0,'ZoR č. 9'!M39)+IF('ZoR č. 10'!$D39="",0,'ZoR č. 10'!M39)+IF(ZZoR!$D39="",0,ZZoR!M39)</f>
        <v>0</v>
      </c>
      <c r="AE39" s="282" t="str">
        <f t="shared" si="3"/>
        <v/>
      </c>
    </row>
    <row r="40" spans="2:31" x14ac:dyDescent="0.25">
      <c r="B40" s="9" t="s">
        <v>83</v>
      </c>
      <c r="C40" s="98" t="str">
        <f>IF(COUNTA('Přehled partnerů'!C40:D40)&lt;&gt;2,"partner neuveden",IF('Přehled partnerů'!H40="ANO",'Přehled partnerů'!C40,"v tomto období nerelevantní"))</f>
        <v>partner neuveden</v>
      </c>
      <c r="D40" s="108" t="str">
        <f>IF(COUNTA('Přehled partnerů'!C40:D40)&lt;&gt;2,"",IF('Přehled partnerů'!H40="ANO",'Přehled partnerů'!D40,""))</f>
        <v/>
      </c>
      <c r="E40" s="21" t="str">
        <f t="shared" si="0"/>
        <v/>
      </c>
      <c r="F40" s="114" t="str">
        <f t="shared" si="1"/>
        <v/>
      </c>
      <c r="G40" s="125">
        <v>0</v>
      </c>
      <c r="H40" s="126">
        <v>0</v>
      </c>
      <c r="I40" s="126">
        <v>0</v>
      </c>
      <c r="J40" s="126">
        <v>0</v>
      </c>
      <c r="K40" s="16">
        <v>0</v>
      </c>
      <c r="L40" s="16">
        <v>0</v>
      </c>
      <c r="M40" s="20">
        <v>0</v>
      </c>
      <c r="N40" s="58" t="str">
        <f t="shared" si="2"/>
        <v/>
      </c>
      <c r="O40" s="267">
        <f>IF('Rozpočet + Žádosti o změnu'!$ER$2="ano",'Rozpočet + Žádosti o změnu'!EL40,IF('Rozpočet + Žádosti o změnu'!$EF$2="ano",'Rozpočet + Žádosti o změnu'!DZ40,IF('Rozpočet + Žádosti o změnu'!$DT$2="ano",'Rozpočet + Žádosti o změnu'!DN40,IF('Rozpočet + Žádosti o změnu'!$DH$2="ano",'Rozpočet + Žádosti o změnu'!DB40,IF('Rozpočet + Žádosti o změnu'!$CV$2="ano",'Rozpočet + Žádosti o změnu'!CP40,IF('Rozpočet + Žádosti o změnu'!$CJ$2="ano",'Rozpočet + Žádosti o změnu'!CD40,IF('Rozpočet + Žádosti o změnu'!$BX$2="ano",'Rozpočet + Žádosti o změnu'!BR40,IF('Rozpočet + Žádosti o změnu'!$BL$2="ano",'Rozpočet + Žádosti o změnu'!BF40,IF('Rozpočet + Žádosti o změnu'!$AZ$2="ano",'Rozpočet + Žádosti o změnu'!AT40,IF('Rozpočet + Žádosti o změnu'!$AN$2="ano",'Rozpočet + Žádosti o změnu'!AH40,'Rozpočet + Žádosti o změnu'!H40))))))))))</f>
        <v>0</v>
      </c>
      <c r="P40" s="267">
        <f>IF('Rozpočet + Žádosti o změnu'!$ER$2="ano",'Rozpočet + Žádosti o změnu'!EM40,IF('Rozpočet + Žádosti o změnu'!$EF$2="ano",'Rozpočet + Žádosti o změnu'!EA40,IF('Rozpočet + Žádosti o změnu'!$DT$2="ano",'Rozpočet + Žádosti o změnu'!DO40,IF('Rozpočet + Žádosti o změnu'!$DH$2="ano",'Rozpočet + Žádosti o změnu'!DC40,IF('Rozpočet + Žádosti o změnu'!$CV$2="ano",'Rozpočet + Žádosti o změnu'!CQ40,IF('Rozpočet + Žádosti o změnu'!$CJ$2="ano",'Rozpočet + Žádosti o změnu'!CE40,IF('Rozpočet + Žádosti o změnu'!$BX$2="ano",'Rozpočet + Žádosti o změnu'!BS40,IF('Rozpočet + Žádosti o změnu'!$BL$2="ano",'Rozpočet + Žádosti o změnu'!BG40,IF('Rozpočet + Žádosti o změnu'!$AZ$2="ano",'Rozpočet + Žádosti o změnu'!AU40,IF('Rozpočet + Žádosti o změnu'!$AN$2="ano",'Rozpočet + Žádosti o změnu'!AI40,'Rozpočet + Žádosti o změnu'!I40))))))))))</f>
        <v>0</v>
      </c>
      <c r="Q40" s="267">
        <f>IF('Rozpočet + Žádosti o změnu'!$ER$2="ano",'Rozpočet + Žádosti o změnu'!EN40,IF('Rozpočet + Žádosti o změnu'!$EF$2="ano",'Rozpočet + Žádosti o změnu'!EB40,IF('Rozpočet + Žádosti o změnu'!$DT$2="ano",'Rozpočet + Žádosti o změnu'!DP40,IF('Rozpočet + Žádosti o změnu'!$DH$2="ano",'Rozpočet + Žádosti o změnu'!DD40,IF('Rozpočet + Žádosti o změnu'!$CV$2="ano",'Rozpočet + Žádosti o změnu'!CR40,IF('Rozpočet + Žádosti o změnu'!$CJ$2="ano",'Rozpočet + Žádosti o změnu'!CF40,IF('Rozpočet + Žádosti o změnu'!$BX$2="ano",'Rozpočet + Žádosti o změnu'!BT40,IF('Rozpočet + Žádosti o změnu'!$BL$2="ano",'Rozpočet + Žádosti o změnu'!BH40,IF('Rozpočet + Žádosti o změnu'!$AZ$2="ano",'Rozpočet + Žádosti o změnu'!AV40,IF('Rozpočet + Žádosti o změnu'!$AN$2="ano",'Rozpočet + Žádosti o změnu'!AJ40,'Rozpočet + Žádosti o změnu'!J40))))))))))</f>
        <v>0</v>
      </c>
      <c r="R40" s="267">
        <f>IF('Rozpočet + Žádosti o změnu'!$ER$2="ano",'Rozpočet + Žádosti o změnu'!EO40,IF('Rozpočet + Žádosti o změnu'!$EF$2="ano",'Rozpočet + Žádosti o změnu'!EC40,IF('Rozpočet + Žádosti o změnu'!$DT$2="ano",'Rozpočet + Žádosti o změnu'!DQ40,IF('Rozpočet + Žádosti o změnu'!$DH$2="ano",'Rozpočet + Žádosti o změnu'!DE40,IF('Rozpočet + Žádosti o změnu'!$CV$2="ano",'Rozpočet + Žádosti o změnu'!CS40,IF('Rozpočet + Žádosti o změnu'!$CJ$2="ano",'Rozpočet + Žádosti o změnu'!CG40,IF('Rozpočet + Žádosti o změnu'!$BX$2="ano",'Rozpočet + Žádosti o změnu'!BU40,IF('Rozpočet + Žádosti o změnu'!$BL$2="ano",'Rozpočet + Žádosti o změnu'!BI40,IF('Rozpočet + Žádosti o změnu'!$AZ$2="ano",'Rozpočet + Žádosti o změnu'!AW40,IF('Rozpočet + Žádosti o změnu'!$AN$2="ano",'Rozpočet + Žádosti o změnu'!AK40,'Rozpočet + Žádosti o změnu'!K40))))))))))</f>
        <v>0</v>
      </c>
      <c r="S40" s="267">
        <f>IF('Rozpočet + Žádosti o změnu'!$ER$2="ano",'Rozpočet + Žádosti o změnu'!EP40,IF('Rozpočet + Žádosti o změnu'!$EF$2="ano",'Rozpočet + Žádosti o změnu'!ED40,IF('Rozpočet + Žádosti o změnu'!$DT$2="ano",'Rozpočet + Žádosti o změnu'!DR40,IF('Rozpočet + Žádosti o změnu'!$DH$2="ano",'Rozpočet + Žádosti o změnu'!DF40,IF('Rozpočet + Žádosti o změnu'!$CV$2="ano",'Rozpočet + Žádosti o změnu'!CT40,IF('Rozpočet + Žádosti o změnu'!$CJ$2="ano",'Rozpočet + Žádosti o změnu'!CH40,IF('Rozpočet + Žádosti o změnu'!$BX$2="ano",'Rozpočet + Žádosti o změnu'!BV40,IF('Rozpočet + Žádosti o změnu'!$BL$2="ano",'Rozpočet + Žádosti o změnu'!BJ40,IF('Rozpočet + Žádosti o změnu'!$AZ$2="ano",'Rozpočet + Žádosti o změnu'!AX40,IF('Rozpočet + Žádosti o změnu'!$AN$2="ano",'Rozpočet + Žádosti o změnu'!AL40,'Rozpočet + Žádosti o změnu'!L40))))))))))</f>
        <v>0</v>
      </c>
      <c r="T40" s="267">
        <f>IF('Rozpočet + Žádosti o změnu'!$ER$2="ano",'Rozpočet + Žádosti o změnu'!EQ40,IF('Rozpočet + Žádosti o změnu'!$EF$2="ano",'Rozpočet + Žádosti o změnu'!EE40,IF('Rozpočet + Žádosti o změnu'!$DT$2="ano",'Rozpočet + Žádosti o změnu'!DS40,IF('Rozpočet + Žádosti o změnu'!$DH$2="ano",'Rozpočet + Žádosti o změnu'!DG40,IF('Rozpočet + Žádosti o změnu'!$CV$2="ano",'Rozpočet + Žádosti o změnu'!CU40,IF('Rozpočet + Žádosti o změnu'!$CJ$2="ano",'Rozpočet + Žádosti o změnu'!CI40,IF('Rozpočet + Žádosti o změnu'!$BX$2="ano",'Rozpočet + Žádosti o změnu'!BW40,IF('Rozpočet + Žádosti o změnu'!$BL$2="ano",'Rozpočet + Žádosti o změnu'!BK40,IF('Rozpočet + Žádosti o změnu'!$AZ$2="ano",'Rozpočet + Žádosti o změnu'!AY40,IF('Rozpočet + Žádosti o změnu'!$AN$2="ano",'Rozpočet + Žádosti o změnu'!AM40,'Rozpočet + Žádosti o změnu'!M40))))))))))</f>
        <v>0</v>
      </c>
      <c r="U40" s="267">
        <f>IF('Rozpočet + Žádosti o změnu'!$ER$2="ano",'Rozpočet + Žádosti o změnu'!ER40,IF('Rozpočet + Žádosti o změnu'!$EF$2="ano",'Rozpočet + Žádosti o změnu'!EF40,IF('Rozpočet + Žádosti o změnu'!$DT$2="ano",'Rozpočet + Žádosti o změnu'!DT40,IF('Rozpočet + Žádosti o změnu'!$DH$2="ano",'Rozpočet + Žádosti o změnu'!DH40,IF('Rozpočet + Žádosti o změnu'!$CV$2="ano",'Rozpočet + Žádosti o změnu'!CV40,IF('Rozpočet + Žádosti o změnu'!$CJ$2="ano",'Rozpočet + Žádosti o změnu'!CJ40,IF('Rozpočet + Žádosti o změnu'!$BX$2="ano",'Rozpočet + Žádosti o změnu'!BX40,IF('Rozpočet + Žádosti o změnu'!$BL$2="ano",'Rozpočet + Žádosti o změnu'!BL40,IF('Rozpočet + Žádosti o změnu'!$AZ$2="ano",'Rozpočet + Žádosti o změnu'!AZ40,IF('Rozpočet + Žádosti o změnu'!$AN$2="ano",'Rozpočet + Žádosti o změnu'!AN40,'Rozpočet + Žádosti o změnu'!N40))))))))))</f>
        <v>0</v>
      </c>
      <c r="W40" s="281">
        <f>IF('ZoR č. 1'!$D40="",0,'ZoR č. 1'!G40)+IF('ZoR č. 2'!$D40="",0,'ZoR č. 2'!G40)+IF('ZoR č. 3'!$D40="",0,'ZoR č. 3'!G40)+IF('ZoR č. 4'!$D40="",0,'ZoR č. 4'!G40)+IF('ZoR č. 5'!$D40="",0,'ZoR č. 5'!G40)+IF('ZoR č. 6'!$D40="",0,'ZoR č. 6'!G40)+IF('ZoR č. 7'!$D40="",0,'ZoR č. 7'!G40)+IF('ZoR č. 8'!$D40="",0,'ZoR č. 8'!G40)+IF('ZoR č. 9'!$D40="",0,'ZoR č. 9'!G40)+IF('ZoR č. 10'!$D40="",0,'ZoR č. 10'!G40)+IF(ZZoR!$D40="",0,ZZoR!G40)</f>
        <v>0</v>
      </c>
      <c r="X40" s="281">
        <f>IF('ZoR č. 1'!$D40="",0,'ZoR č. 1'!H40)+IF('ZoR č. 2'!$D40="",0,'ZoR č. 2'!H40)+IF('ZoR č. 3'!$D40="",0,'ZoR č. 3'!H40)+IF('ZoR č. 4'!$D40="",0,'ZoR č. 4'!H40)+IF('ZoR č. 5'!$D40="",0,'ZoR č. 5'!H40)+IF('ZoR č. 6'!$D40="",0,'ZoR č. 6'!H40)+IF('ZoR č. 7'!$D40="",0,'ZoR č. 7'!H40)+IF('ZoR č. 8'!$D40="",0,'ZoR č. 8'!H40)+IF('ZoR č. 9'!$D40="",0,'ZoR č. 9'!H40)+IF('ZoR č. 10'!$D40="",0,'ZoR č. 10'!H40)+IF(ZZoR!$D40="",0,ZZoR!H40)</f>
        <v>0</v>
      </c>
      <c r="Y40" s="281">
        <f>IF('ZoR č. 1'!$D40="",0,'ZoR č. 1'!I40)+IF('ZoR č. 2'!$D40="",0,'ZoR č. 2'!I40)+IF('ZoR č. 3'!$D40="",0,'ZoR č. 3'!I40)+IF('ZoR č. 4'!$D40="",0,'ZoR č. 4'!I40)+IF('ZoR č. 5'!$D40="",0,'ZoR č. 5'!I40)+IF('ZoR č. 6'!$D40="",0,'ZoR č. 6'!I40)+IF('ZoR č. 7'!$D40="",0,'ZoR č. 7'!I40)+IF('ZoR č. 8'!$D40="",0,'ZoR č. 8'!I40)+IF('ZoR č. 9'!$D40="",0,'ZoR č. 9'!I40)+IF('ZoR č. 10'!$D40="",0,'ZoR č. 10'!I40)+IF(ZZoR!$D40="",0,ZZoR!I40)</f>
        <v>0</v>
      </c>
      <c r="Z40" s="281">
        <f>IF('ZoR č. 1'!$D40="",0,'ZoR č. 1'!J40)+IF('ZoR č. 2'!$D40="",0,'ZoR č. 2'!J40)+IF('ZoR č. 3'!$D40="",0,'ZoR č. 3'!J40)+IF('ZoR č. 4'!$D40="",0,'ZoR č. 4'!J40)+IF('ZoR č. 5'!$D40="",0,'ZoR č. 5'!J40)+IF('ZoR č. 6'!$D40="",0,'ZoR č. 6'!J40)+IF('ZoR č. 7'!$D40="",0,'ZoR č. 7'!J40)+IF('ZoR č. 8'!$D40="",0,'ZoR č. 8'!J40)+IF('ZoR č. 9'!$D40="",0,'ZoR č. 9'!J40)+IF('ZoR č. 10'!$D40="",0,'ZoR č. 10'!J40)+IF(ZZoR!$D40="",0,ZZoR!J40)</f>
        <v>0</v>
      </c>
      <c r="AA40" s="281">
        <f>IF('ZoR č. 1'!$D40="",0,'ZoR č. 1'!K40)+IF('ZoR č. 2'!$D40="",0,'ZoR č. 2'!K40)+IF('ZoR č. 3'!$D40="",0,'ZoR č. 3'!K40)+IF('ZoR č. 4'!$D40="",0,'ZoR č. 4'!K40)+IF('ZoR č. 5'!$D40="",0,'ZoR č. 5'!K40)+IF('ZoR č. 6'!$D40="",0,'ZoR č. 6'!K40)+IF('ZoR č. 7'!$D40="",0,'ZoR č. 7'!K40)+IF('ZoR č. 8'!$D40="",0,'ZoR č. 8'!K40)+IF('ZoR č. 9'!$D40="",0,'ZoR č. 9'!K40)+IF('ZoR č. 10'!$D40="",0,'ZoR č. 10'!K40)+IF(ZZoR!$D40="",0,ZZoR!K40)</f>
        <v>0</v>
      </c>
      <c r="AB40" s="281">
        <f>IF('ZoR č. 1'!$D40="",0,'ZoR č. 1'!L40)+IF('ZoR č. 2'!$D40="",0,'ZoR č. 2'!L40)+IF('ZoR č. 3'!$D40="",0,'ZoR č. 3'!L40)+IF('ZoR č. 4'!$D40="",0,'ZoR č. 4'!L40)+IF('ZoR č. 5'!$D40="",0,'ZoR č. 5'!L40)+IF('ZoR č. 6'!$D40="",0,'ZoR č. 6'!L40)+IF('ZoR č. 7'!$D40="",0,'ZoR č. 7'!L40)+IF('ZoR č. 8'!$D40="",0,'ZoR č. 8'!L40)+IF('ZoR č. 9'!$D40="",0,'ZoR č. 9'!L40)+IF('ZoR č. 10'!$D40="",0,'ZoR č. 10'!L40)+IF(ZZoR!$D40="",0,ZZoR!L40)</f>
        <v>0</v>
      </c>
      <c r="AC40" s="281">
        <f>IF('ZoR č. 1'!$D40="",0,'ZoR č. 1'!M40)+IF('ZoR č. 2'!$D40="",0,'ZoR č. 2'!M40)+IF('ZoR č. 3'!$D40="",0,'ZoR č. 3'!M40)+IF('ZoR č. 4'!$D40="",0,'ZoR č. 4'!M40)+IF('ZoR č. 5'!$D40="",0,'ZoR č. 5'!M40)+IF('ZoR č. 6'!$D40="",0,'ZoR č. 6'!M40)+IF('ZoR č. 7'!$D40="",0,'ZoR č. 7'!M40)+IF('ZoR č. 8'!$D40="",0,'ZoR č. 8'!M40)+IF('ZoR č. 9'!$D40="",0,'ZoR č. 9'!M40)+IF('ZoR č. 10'!$D40="",0,'ZoR č. 10'!M40)+IF(ZZoR!$D40="",0,ZZoR!M40)</f>
        <v>0</v>
      </c>
      <c r="AE40" s="282" t="str">
        <f t="shared" si="3"/>
        <v/>
      </c>
    </row>
    <row r="41" spans="2:31" x14ac:dyDescent="0.25">
      <c r="B41" s="9" t="s">
        <v>84</v>
      </c>
      <c r="C41" s="98" t="str">
        <f>IF(COUNTA('Přehled partnerů'!C41:D41)&lt;&gt;2,"partner neuveden",IF('Přehled partnerů'!H41="ANO",'Přehled partnerů'!C41,"v tomto období nerelevantní"))</f>
        <v>partner neuveden</v>
      </c>
      <c r="D41" s="108" t="str">
        <f>IF(COUNTA('Přehled partnerů'!C41:D41)&lt;&gt;2,"",IF('Přehled partnerů'!H41="ANO",'Přehled partnerů'!D41,""))</f>
        <v/>
      </c>
      <c r="E41" s="21" t="str">
        <f t="shared" si="0"/>
        <v/>
      </c>
      <c r="F41" s="114" t="str">
        <f t="shared" si="1"/>
        <v/>
      </c>
      <c r="G41" s="125">
        <v>0</v>
      </c>
      <c r="H41" s="126">
        <v>0</v>
      </c>
      <c r="I41" s="126">
        <v>0</v>
      </c>
      <c r="J41" s="126">
        <v>0</v>
      </c>
      <c r="K41" s="16">
        <v>0</v>
      </c>
      <c r="L41" s="16">
        <v>0</v>
      </c>
      <c r="M41" s="20">
        <v>0</v>
      </c>
      <c r="N41" s="58" t="str">
        <f t="shared" si="2"/>
        <v/>
      </c>
      <c r="O41" s="267">
        <f>IF('Rozpočet + Žádosti o změnu'!$ER$2="ano",'Rozpočet + Žádosti o změnu'!EL41,IF('Rozpočet + Žádosti o změnu'!$EF$2="ano",'Rozpočet + Žádosti o změnu'!DZ41,IF('Rozpočet + Žádosti o změnu'!$DT$2="ano",'Rozpočet + Žádosti o změnu'!DN41,IF('Rozpočet + Žádosti o změnu'!$DH$2="ano",'Rozpočet + Žádosti o změnu'!DB41,IF('Rozpočet + Žádosti o změnu'!$CV$2="ano",'Rozpočet + Žádosti o změnu'!CP41,IF('Rozpočet + Žádosti o změnu'!$CJ$2="ano",'Rozpočet + Žádosti o změnu'!CD41,IF('Rozpočet + Žádosti o změnu'!$BX$2="ano",'Rozpočet + Žádosti o změnu'!BR41,IF('Rozpočet + Žádosti o změnu'!$BL$2="ano",'Rozpočet + Žádosti o změnu'!BF41,IF('Rozpočet + Žádosti o změnu'!$AZ$2="ano",'Rozpočet + Žádosti o změnu'!AT41,IF('Rozpočet + Žádosti o změnu'!$AN$2="ano",'Rozpočet + Žádosti o změnu'!AH41,'Rozpočet + Žádosti o změnu'!H41))))))))))</f>
        <v>0</v>
      </c>
      <c r="P41" s="267">
        <f>IF('Rozpočet + Žádosti o změnu'!$ER$2="ano",'Rozpočet + Žádosti o změnu'!EM41,IF('Rozpočet + Žádosti o změnu'!$EF$2="ano",'Rozpočet + Žádosti o změnu'!EA41,IF('Rozpočet + Žádosti o změnu'!$DT$2="ano",'Rozpočet + Žádosti o změnu'!DO41,IF('Rozpočet + Žádosti o změnu'!$DH$2="ano",'Rozpočet + Žádosti o změnu'!DC41,IF('Rozpočet + Žádosti o změnu'!$CV$2="ano",'Rozpočet + Žádosti o změnu'!CQ41,IF('Rozpočet + Žádosti o změnu'!$CJ$2="ano",'Rozpočet + Žádosti o změnu'!CE41,IF('Rozpočet + Žádosti o změnu'!$BX$2="ano",'Rozpočet + Žádosti o změnu'!BS41,IF('Rozpočet + Žádosti o změnu'!$BL$2="ano",'Rozpočet + Žádosti o změnu'!BG41,IF('Rozpočet + Žádosti o změnu'!$AZ$2="ano",'Rozpočet + Žádosti o změnu'!AU41,IF('Rozpočet + Žádosti o změnu'!$AN$2="ano",'Rozpočet + Žádosti o změnu'!AI41,'Rozpočet + Žádosti o změnu'!I41))))))))))</f>
        <v>0</v>
      </c>
      <c r="Q41" s="267">
        <f>IF('Rozpočet + Žádosti o změnu'!$ER$2="ano",'Rozpočet + Žádosti o změnu'!EN41,IF('Rozpočet + Žádosti o změnu'!$EF$2="ano",'Rozpočet + Žádosti o změnu'!EB41,IF('Rozpočet + Žádosti o změnu'!$DT$2="ano",'Rozpočet + Žádosti o změnu'!DP41,IF('Rozpočet + Žádosti o změnu'!$DH$2="ano",'Rozpočet + Žádosti o změnu'!DD41,IF('Rozpočet + Žádosti o změnu'!$CV$2="ano",'Rozpočet + Žádosti o změnu'!CR41,IF('Rozpočet + Žádosti o změnu'!$CJ$2="ano",'Rozpočet + Žádosti o změnu'!CF41,IF('Rozpočet + Žádosti o změnu'!$BX$2="ano",'Rozpočet + Žádosti o změnu'!BT41,IF('Rozpočet + Žádosti o změnu'!$BL$2="ano",'Rozpočet + Žádosti o změnu'!BH41,IF('Rozpočet + Žádosti o změnu'!$AZ$2="ano",'Rozpočet + Žádosti o změnu'!AV41,IF('Rozpočet + Žádosti o změnu'!$AN$2="ano",'Rozpočet + Žádosti o změnu'!AJ41,'Rozpočet + Žádosti o změnu'!J41))))))))))</f>
        <v>0</v>
      </c>
      <c r="R41" s="267">
        <f>IF('Rozpočet + Žádosti o změnu'!$ER$2="ano",'Rozpočet + Žádosti o změnu'!EO41,IF('Rozpočet + Žádosti o změnu'!$EF$2="ano",'Rozpočet + Žádosti o změnu'!EC41,IF('Rozpočet + Žádosti o změnu'!$DT$2="ano",'Rozpočet + Žádosti o změnu'!DQ41,IF('Rozpočet + Žádosti o změnu'!$DH$2="ano",'Rozpočet + Žádosti o změnu'!DE41,IF('Rozpočet + Žádosti o změnu'!$CV$2="ano",'Rozpočet + Žádosti o změnu'!CS41,IF('Rozpočet + Žádosti o změnu'!$CJ$2="ano",'Rozpočet + Žádosti o změnu'!CG41,IF('Rozpočet + Žádosti o změnu'!$BX$2="ano",'Rozpočet + Žádosti o změnu'!BU41,IF('Rozpočet + Žádosti o změnu'!$BL$2="ano",'Rozpočet + Žádosti o změnu'!BI41,IF('Rozpočet + Žádosti o změnu'!$AZ$2="ano",'Rozpočet + Žádosti o změnu'!AW41,IF('Rozpočet + Žádosti o změnu'!$AN$2="ano",'Rozpočet + Žádosti o změnu'!AK41,'Rozpočet + Žádosti o změnu'!K41))))))))))</f>
        <v>0</v>
      </c>
      <c r="S41" s="267">
        <f>IF('Rozpočet + Žádosti o změnu'!$ER$2="ano",'Rozpočet + Žádosti o změnu'!EP41,IF('Rozpočet + Žádosti o změnu'!$EF$2="ano",'Rozpočet + Žádosti o změnu'!ED41,IF('Rozpočet + Žádosti o změnu'!$DT$2="ano",'Rozpočet + Žádosti o změnu'!DR41,IF('Rozpočet + Žádosti o změnu'!$DH$2="ano",'Rozpočet + Žádosti o změnu'!DF41,IF('Rozpočet + Žádosti o změnu'!$CV$2="ano",'Rozpočet + Žádosti o změnu'!CT41,IF('Rozpočet + Žádosti o změnu'!$CJ$2="ano",'Rozpočet + Žádosti o změnu'!CH41,IF('Rozpočet + Žádosti o změnu'!$BX$2="ano",'Rozpočet + Žádosti o změnu'!BV41,IF('Rozpočet + Žádosti o změnu'!$BL$2="ano",'Rozpočet + Žádosti o změnu'!BJ41,IF('Rozpočet + Žádosti o změnu'!$AZ$2="ano",'Rozpočet + Žádosti o změnu'!AX41,IF('Rozpočet + Žádosti o změnu'!$AN$2="ano",'Rozpočet + Žádosti o změnu'!AL41,'Rozpočet + Žádosti o změnu'!L41))))))))))</f>
        <v>0</v>
      </c>
      <c r="T41" s="267">
        <f>IF('Rozpočet + Žádosti o změnu'!$ER$2="ano",'Rozpočet + Žádosti o změnu'!EQ41,IF('Rozpočet + Žádosti o změnu'!$EF$2="ano",'Rozpočet + Žádosti o změnu'!EE41,IF('Rozpočet + Žádosti o změnu'!$DT$2="ano",'Rozpočet + Žádosti o změnu'!DS41,IF('Rozpočet + Žádosti o změnu'!$DH$2="ano",'Rozpočet + Žádosti o změnu'!DG41,IF('Rozpočet + Žádosti o změnu'!$CV$2="ano",'Rozpočet + Žádosti o změnu'!CU41,IF('Rozpočet + Žádosti o změnu'!$CJ$2="ano",'Rozpočet + Žádosti o změnu'!CI41,IF('Rozpočet + Žádosti o změnu'!$BX$2="ano",'Rozpočet + Žádosti o změnu'!BW41,IF('Rozpočet + Žádosti o změnu'!$BL$2="ano",'Rozpočet + Žádosti o změnu'!BK41,IF('Rozpočet + Žádosti o změnu'!$AZ$2="ano",'Rozpočet + Žádosti o změnu'!AY41,IF('Rozpočet + Žádosti o změnu'!$AN$2="ano",'Rozpočet + Žádosti o změnu'!AM41,'Rozpočet + Žádosti o změnu'!M41))))))))))</f>
        <v>0</v>
      </c>
      <c r="U41" s="267">
        <f>IF('Rozpočet + Žádosti o změnu'!$ER$2="ano",'Rozpočet + Žádosti o změnu'!ER41,IF('Rozpočet + Žádosti o změnu'!$EF$2="ano",'Rozpočet + Žádosti o změnu'!EF41,IF('Rozpočet + Žádosti o změnu'!$DT$2="ano",'Rozpočet + Žádosti o změnu'!DT41,IF('Rozpočet + Žádosti o změnu'!$DH$2="ano",'Rozpočet + Žádosti o změnu'!DH41,IF('Rozpočet + Žádosti o změnu'!$CV$2="ano",'Rozpočet + Žádosti o změnu'!CV41,IF('Rozpočet + Žádosti o změnu'!$CJ$2="ano",'Rozpočet + Žádosti o změnu'!CJ41,IF('Rozpočet + Žádosti o změnu'!$BX$2="ano",'Rozpočet + Žádosti o změnu'!BX41,IF('Rozpočet + Žádosti o změnu'!$BL$2="ano",'Rozpočet + Žádosti o změnu'!BL41,IF('Rozpočet + Žádosti o změnu'!$AZ$2="ano",'Rozpočet + Žádosti o změnu'!AZ41,IF('Rozpočet + Žádosti o změnu'!$AN$2="ano",'Rozpočet + Žádosti o změnu'!AN41,'Rozpočet + Žádosti o změnu'!N41))))))))))</f>
        <v>0</v>
      </c>
      <c r="W41" s="281">
        <f>IF('ZoR č. 1'!$D41="",0,'ZoR č. 1'!G41)+IF('ZoR č. 2'!$D41="",0,'ZoR č. 2'!G41)+IF('ZoR č. 3'!$D41="",0,'ZoR č. 3'!G41)+IF('ZoR č. 4'!$D41="",0,'ZoR č. 4'!G41)+IF('ZoR č. 5'!$D41="",0,'ZoR č. 5'!G41)+IF('ZoR č. 6'!$D41="",0,'ZoR č. 6'!G41)+IF('ZoR č. 7'!$D41="",0,'ZoR č. 7'!G41)+IF('ZoR č. 8'!$D41="",0,'ZoR č. 8'!G41)+IF('ZoR č. 9'!$D41="",0,'ZoR č. 9'!G41)+IF('ZoR č. 10'!$D41="",0,'ZoR č. 10'!G41)+IF(ZZoR!$D41="",0,ZZoR!G41)</f>
        <v>0</v>
      </c>
      <c r="X41" s="281">
        <f>IF('ZoR č. 1'!$D41="",0,'ZoR č. 1'!H41)+IF('ZoR č. 2'!$D41="",0,'ZoR č. 2'!H41)+IF('ZoR č. 3'!$D41="",0,'ZoR č. 3'!H41)+IF('ZoR č. 4'!$D41="",0,'ZoR č. 4'!H41)+IF('ZoR č. 5'!$D41="",0,'ZoR č. 5'!H41)+IF('ZoR č. 6'!$D41="",0,'ZoR č. 6'!H41)+IF('ZoR č. 7'!$D41="",0,'ZoR č. 7'!H41)+IF('ZoR č. 8'!$D41="",0,'ZoR č. 8'!H41)+IF('ZoR č. 9'!$D41="",0,'ZoR č. 9'!H41)+IF('ZoR č. 10'!$D41="",0,'ZoR č. 10'!H41)+IF(ZZoR!$D41="",0,ZZoR!H41)</f>
        <v>0</v>
      </c>
      <c r="Y41" s="281">
        <f>IF('ZoR č. 1'!$D41="",0,'ZoR č. 1'!I41)+IF('ZoR č. 2'!$D41="",0,'ZoR č. 2'!I41)+IF('ZoR č. 3'!$D41="",0,'ZoR č. 3'!I41)+IF('ZoR č. 4'!$D41="",0,'ZoR č. 4'!I41)+IF('ZoR č. 5'!$D41="",0,'ZoR č. 5'!I41)+IF('ZoR č. 6'!$D41="",0,'ZoR č. 6'!I41)+IF('ZoR č. 7'!$D41="",0,'ZoR č. 7'!I41)+IF('ZoR č. 8'!$D41="",0,'ZoR č. 8'!I41)+IF('ZoR č. 9'!$D41="",0,'ZoR č. 9'!I41)+IF('ZoR č. 10'!$D41="",0,'ZoR č. 10'!I41)+IF(ZZoR!$D41="",0,ZZoR!I41)</f>
        <v>0</v>
      </c>
      <c r="Z41" s="281">
        <f>IF('ZoR č. 1'!$D41="",0,'ZoR č. 1'!J41)+IF('ZoR č. 2'!$D41="",0,'ZoR č. 2'!J41)+IF('ZoR č. 3'!$D41="",0,'ZoR č. 3'!J41)+IF('ZoR č. 4'!$D41="",0,'ZoR č. 4'!J41)+IF('ZoR č. 5'!$D41="",0,'ZoR č. 5'!J41)+IF('ZoR č. 6'!$D41="",0,'ZoR č. 6'!J41)+IF('ZoR č. 7'!$D41="",0,'ZoR č. 7'!J41)+IF('ZoR č. 8'!$D41="",0,'ZoR č. 8'!J41)+IF('ZoR č. 9'!$D41="",0,'ZoR č. 9'!J41)+IF('ZoR č. 10'!$D41="",0,'ZoR č. 10'!J41)+IF(ZZoR!$D41="",0,ZZoR!J41)</f>
        <v>0</v>
      </c>
      <c r="AA41" s="281">
        <f>IF('ZoR č. 1'!$D41="",0,'ZoR č. 1'!K41)+IF('ZoR č. 2'!$D41="",0,'ZoR č. 2'!K41)+IF('ZoR č. 3'!$D41="",0,'ZoR č. 3'!K41)+IF('ZoR č. 4'!$D41="",0,'ZoR č. 4'!K41)+IF('ZoR č. 5'!$D41="",0,'ZoR č. 5'!K41)+IF('ZoR č. 6'!$D41="",0,'ZoR č. 6'!K41)+IF('ZoR č. 7'!$D41="",0,'ZoR č. 7'!K41)+IF('ZoR č. 8'!$D41="",0,'ZoR č. 8'!K41)+IF('ZoR č. 9'!$D41="",0,'ZoR č. 9'!K41)+IF('ZoR č. 10'!$D41="",0,'ZoR č. 10'!K41)+IF(ZZoR!$D41="",0,ZZoR!K41)</f>
        <v>0</v>
      </c>
      <c r="AB41" s="281">
        <f>IF('ZoR č. 1'!$D41="",0,'ZoR č. 1'!L41)+IF('ZoR č. 2'!$D41="",0,'ZoR č. 2'!L41)+IF('ZoR č. 3'!$D41="",0,'ZoR č. 3'!L41)+IF('ZoR č. 4'!$D41="",0,'ZoR č. 4'!L41)+IF('ZoR č. 5'!$D41="",0,'ZoR č. 5'!L41)+IF('ZoR č. 6'!$D41="",0,'ZoR č. 6'!L41)+IF('ZoR č. 7'!$D41="",0,'ZoR č. 7'!L41)+IF('ZoR č. 8'!$D41="",0,'ZoR č. 8'!L41)+IF('ZoR č. 9'!$D41="",0,'ZoR č. 9'!L41)+IF('ZoR č. 10'!$D41="",0,'ZoR č. 10'!L41)+IF(ZZoR!$D41="",0,ZZoR!L41)</f>
        <v>0</v>
      </c>
      <c r="AC41" s="281">
        <f>IF('ZoR č. 1'!$D41="",0,'ZoR č. 1'!M41)+IF('ZoR č. 2'!$D41="",0,'ZoR č. 2'!M41)+IF('ZoR č. 3'!$D41="",0,'ZoR č. 3'!M41)+IF('ZoR č. 4'!$D41="",0,'ZoR č. 4'!M41)+IF('ZoR č. 5'!$D41="",0,'ZoR č. 5'!M41)+IF('ZoR č. 6'!$D41="",0,'ZoR č. 6'!M41)+IF('ZoR č. 7'!$D41="",0,'ZoR č. 7'!M41)+IF('ZoR č. 8'!$D41="",0,'ZoR č. 8'!M41)+IF('ZoR č. 9'!$D41="",0,'ZoR č. 9'!M41)+IF('ZoR č. 10'!$D41="",0,'ZoR č. 10'!M41)+IF(ZZoR!$D41="",0,ZZoR!M41)</f>
        <v>0</v>
      </c>
      <c r="AE41" s="282" t="str">
        <f t="shared" si="3"/>
        <v/>
      </c>
    </row>
    <row r="42" spans="2:31" x14ac:dyDescent="0.25">
      <c r="B42" s="9" t="s">
        <v>85</v>
      </c>
      <c r="C42" s="98" t="str">
        <f>IF(COUNTA('Přehled partnerů'!C42:D42)&lt;&gt;2,"partner neuveden",IF('Přehled partnerů'!H42="ANO",'Přehled partnerů'!C42,"v tomto období nerelevantní"))</f>
        <v>partner neuveden</v>
      </c>
      <c r="D42" s="108" t="str">
        <f>IF(COUNTA('Přehled partnerů'!C42:D42)&lt;&gt;2,"",IF('Přehled partnerů'!H42="ANO",'Přehled partnerů'!D42,""))</f>
        <v/>
      </c>
      <c r="E42" s="21" t="str">
        <f t="shared" si="0"/>
        <v/>
      </c>
      <c r="F42" s="114" t="str">
        <f t="shared" si="1"/>
        <v/>
      </c>
      <c r="G42" s="125">
        <v>0</v>
      </c>
      <c r="H42" s="126">
        <v>0</v>
      </c>
      <c r="I42" s="126">
        <v>0</v>
      </c>
      <c r="J42" s="126">
        <v>0</v>
      </c>
      <c r="K42" s="16">
        <v>0</v>
      </c>
      <c r="L42" s="16">
        <v>0</v>
      </c>
      <c r="M42" s="20">
        <v>0</v>
      </c>
      <c r="N42" s="58" t="str">
        <f t="shared" si="2"/>
        <v/>
      </c>
      <c r="O42" s="267">
        <f>IF('Rozpočet + Žádosti o změnu'!$ER$2="ano",'Rozpočet + Žádosti o změnu'!EL42,IF('Rozpočet + Žádosti o změnu'!$EF$2="ano",'Rozpočet + Žádosti o změnu'!DZ42,IF('Rozpočet + Žádosti o změnu'!$DT$2="ano",'Rozpočet + Žádosti o změnu'!DN42,IF('Rozpočet + Žádosti o změnu'!$DH$2="ano",'Rozpočet + Žádosti o změnu'!DB42,IF('Rozpočet + Žádosti o změnu'!$CV$2="ano",'Rozpočet + Žádosti o změnu'!CP42,IF('Rozpočet + Žádosti o změnu'!$CJ$2="ano",'Rozpočet + Žádosti o změnu'!CD42,IF('Rozpočet + Žádosti o změnu'!$BX$2="ano",'Rozpočet + Žádosti o změnu'!BR42,IF('Rozpočet + Žádosti o změnu'!$BL$2="ano",'Rozpočet + Žádosti o změnu'!BF42,IF('Rozpočet + Žádosti o změnu'!$AZ$2="ano",'Rozpočet + Žádosti o změnu'!AT42,IF('Rozpočet + Žádosti o změnu'!$AN$2="ano",'Rozpočet + Žádosti o změnu'!AH42,'Rozpočet + Žádosti o změnu'!H42))))))))))</f>
        <v>0</v>
      </c>
      <c r="P42" s="267">
        <f>IF('Rozpočet + Žádosti o změnu'!$ER$2="ano",'Rozpočet + Žádosti o změnu'!EM42,IF('Rozpočet + Žádosti o změnu'!$EF$2="ano",'Rozpočet + Žádosti o změnu'!EA42,IF('Rozpočet + Žádosti o změnu'!$DT$2="ano",'Rozpočet + Žádosti o změnu'!DO42,IF('Rozpočet + Žádosti o změnu'!$DH$2="ano",'Rozpočet + Žádosti o změnu'!DC42,IF('Rozpočet + Žádosti o změnu'!$CV$2="ano",'Rozpočet + Žádosti o změnu'!CQ42,IF('Rozpočet + Žádosti o změnu'!$CJ$2="ano",'Rozpočet + Žádosti o změnu'!CE42,IF('Rozpočet + Žádosti o změnu'!$BX$2="ano",'Rozpočet + Žádosti o změnu'!BS42,IF('Rozpočet + Žádosti o změnu'!$BL$2="ano",'Rozpočet + Žádosti o změnu'!BG42,IF('Rozpočet + Žádosti o změnu'!$AZ$2="ano",'Rozpočet + Žádosti o změnu'!AU42,IF('Rozpočet + Žádosti o změnu'!$AN$2="ano",'Rozpočet + Žádosti o změnu'!AI42,'Rozpočet + Žádosti o změnu'!I42))))))))))</f>
        <v>0</v>
      </c>
      <c r="Q42" s="267">
        <f>IF('Rozpočet + Žádosti o změnu'!$ER$2="ano",'Rozpočet + Žádosti o změnu'!EN42,IF('Rozpočet + Žádosti o změnu'!$EF$2="ano",'Rozpočet + Žádosti o změnu'!EB42,IF('Rozpočet + Žádosti o změnu'!$DT$2="ano",'Rozpočet + Žádosti o změnu'!DP42,IF('Rozpočet + Žádosti o změnu'!$DH$2="ano",'Rozpočet + Žádosti o změnu'!DD42,IF('Rozpočet + Žádosti o změnu'!$CV$2="ano",'Rozpočet + Žádosti o změnu'!CR42,IF('Rozpočet + Žádosti o změnu'!$CJ$2="ano",'Rozpočet + Žádosti o změnu'!CF42,IF('Rozpočet + Žádosti o změnu'!$BX$2="ano",'Rozpočet + Žádosti o změnu'!BT42,IF('Rozpočet + Žádosti o změnu'!$BL$2="ano",'Rozpočet + Žádosti o změnu'!BH42,IF('Rozpočet + Žádosti o změnu'!$AZ$2="ano",'Rozpočet + Žádosti o změnu'!AV42,IF('Rozpočet + Žádosti o změnu'!$AN$2="ano",'Rozpočet + Žádosti o změnu'!AJ42,'Rozpočet + Žádosti o změnu'!J42))))))))))</f>
        <v>0</v>
      </c>
      <c r="R42" s="267">
        <f>IF('Rozpočet + Žádosti o změnu'!$ER$2="ano",'Rozpočet + Žádosti o změnu'!EO42,IF('Rozpočet + Žádosti o změnu'!$EF$2="ano",'Rozpočet + Žádosti o změnu'!EC42,IF('Rozpočet + Žádosti o změnu'!$DT$2="ano",'Rozpočet + Žádosti o změnu'!DQ42,IF('Rozpočet + Žádosti o změnu'!$DH$2="ano",'Rozpočet + Žádosti o změnu'!DE42,IF('Rozpočet + Žádosti o změnu'!$CV$2="ano",'Rozpočet + Žádosti o změnu'!CS42,IF('Rozpočet + Žádosti o změnu'!$CJ$2="ano",'Rozpočet + Žádosti o změnu'!CG42,IF('Rozpočet + Žádosti o změnu'!$BX$2="ano",'Rozpočet + Žádosti o změnu'!BU42,IF('Rozpočet + Žádosti o změnu'!$BL$2="ano",'Rozpočet + Žádosti o změnu'!BI42,IF('Rozpočet + Žádosti o změnu'!$AZ$2="ano",'Rozpočet + Žádosti o změnu'!AW42,IF('Rozpočet + Žádosti o změnu'!$AN$2="ano",'Rozpočet + Žádosti o změnu'!AK42,'Rozpočet + Žádosti o změnu'!K42))))))))))</f>
        <v>0</v>
      </c>
      <c r="S42" s="267">
        <f>IF('Rozpočet + Žádosti o změnu'!$ER$2="ano",'Rozpočet + Žádosti o změnu'!EP42,IF('Rozpočet + Žádosti o změnu'!$EF$2="ano",'Rozpočet + Žádosti o změnu'!ED42,IF('Rozpočet + Žádosti o změnu'!$DT$2="ano",'Rozpočet + Žádosti o změnu'!DR42,IF('Rozpočet + Žádosti o změnu'!$DH$2="ano",'Rozpočet + Žádosti o změnu'!DF42,IF('Rozpočet + Žádosti o změnu'!$CV$2="ano",'Rozpočet + Žádosti o změnu'!CT42,IF('Rozpočet + Žádosti o změnu'!$CJ$2="ano",'Rozpočet + Žádosti o změnu'!CH42,IF('Rozpočet + Žádosti o změnu'!$BX$2="ano",'Rozpočet + Žádosti o změnu'!BV42,IF('Rozpočet + Žádosti o změnu'!$BL$2="ano",'Rozpočet + Žádosti o změnu'!BJ42,IF('Rozpočet + Žádosti o změnu'!$AZ$2="ano",'Rozpočet + Žádosti o změnu'!AX42,IF('Rozpočet + Žádosti o změnu'!$AN$2="ano",'Rozpočet + Žádosti o změnu'!AL42,'Rozpočet + Žádosti o změnu'!L42))))))))))</f>
        <v>0</v>
      </c>
      <c r="T42" s="267">
        <f>IF('Rozpočet + Žádosti o změnu'!$ER$2="ano",'Rozpočet + Žádosti o změnu'!EQ42,IF('Rozpočet + Žádosti o změnu'!$EF$2="ano",'Rozpočet + Žádosti o změnu'!EE42,IF('Rozpočet + Žádosti o změnu'!$DT$2="ano",'Rozpočet + Žádosti o změnu'!DS42,IF('Rozpočet + Žádosti o změnu'!$DH$2="ano",'Rozpočet + Žádosti o změnu'!DG42,IF('Rozpočet + Žádosti o změnu'!$CV$2="ano",'Rozpočet + Žádosti o změnu'!CU42,IF('Rozpočet + Žádosti o změnu'!$CJ$2="ano",'Rozpočet + Žádosti o změnu'!CI42,IF('Rozpočet + Žádosti o změnu'!$BX$2="ano",'Rozpočet + Žádosti o změnu'!BW42,IF('Rozpočet + Žádosti o změnu'!$BL$2="ano",'Rozpočet + Žádosti o změnu'!BK42,IF('Rozpočet + Žádosti o změnu'!$AZ$2="ano",'Rozpočet + Žádosti o změnu'!AY42,IF('Rozpočet + Žádosti o změnu'!$AN$2="ano",'Rozpočet + Žádosti o změnu'!AM42,'Rozpočet + Žádosti o změnu'!M42))))))))))</f>
        <v>0</v>
      </c>
      <c r="U42" s="267">
        <f>IF('Rozpočet + Žádosti o změnu'!$ER$2="ano",'Rozpočet + Žádosti o změnu'!ER42,IF('Rozpočet + Žádosti o změnu'!$EF$2="ano",'Rozpočet + Žádosti o změnu'!EF42,IF('Rozpočet + Žádosti o změnu'!$DT$2="ano",'Rozpočet + Žádosti o změnu'!DT42,IF('Rozpočet + Žádosti o změnu'!$DH$2="ano",'Rozpočet + Žádosti o změnu'!DH42,IF('Rozpočet + Žádosti o změnu'!$CV$2="ano",'Rozpočet + Žádosti o změnu'!CV42,IF('Rozpočet + Žádosti o změnu'!$CJ$2="ano",'Rozpočet + Žádosti o změnu'!CJ42,IF('Rozpočet + Žádosti o změnu'!$BX$2="ano",'Rozpočet + Žádosti o změnu'!BX42,IF('Rozpočet + Žádosti o změnu'!$BL$2="ano",'Rozpočet + Žádosti o změnu'!BL42,IF('Rozpočet + Žádosti o změnu'!$AZ$2="ano",'Rozpočet + Žádosti o změnu'!AZ42,IF('Rozpočet + Žádosti o změnu'!$AN$2="ano",'Rozpočet + Žádosti o změnu'!AN42,'Rozpočet + Žádosti o změnu'!N42))))))))))</f>
        <v>0</v>
      </c>
      <c r="W42" s="281">
        <f>IF('ZoR č. 1'!$D42="",0,'ZoR č. 1'!G42)+IF('ZoR č. 2'!$D42="",0,'ZoR č. 2'!G42)+IF('ZoR č. 3'!$D42="",0,'ZoR č. 3'!G42)+IF('ZoR č. 4'!$D42="",0,'ZoR č. 4'!G42)+IF('ZoR č. 5'!$D42="",0,'ZoR č. 5'!G42)+IF('ZoR č. 6'!$D42="",0,'ZoR č. 6'!G42)+IF('ZoR č. 7'!$D42="",0,'ZoR č. 7'!G42)+IF('ZoR č. 8'!$D42="",0,'ZoR č. 8'!G42)+IF('ZoR č. 9'!$D42="",0,'ZoR č. 9'!G42)+IF('ZoR č. 10'!$D42="",0,'ZoR č. 10'!G42)+IF(ZZoR!$D42="",0,ZZoR!G42)</f>
        <v>0</v>
      </c>
      <c r="X42" s="281">
        <f>IF('ZoR č. 1'!$D42="",0,'ZoR č. 1'!H42)+IF('ZoR č. 2'!$D42="",0,'ZoR č. 2'!H42)+IF('ZoR č. 3'!$D42="",0,'ZoR č. 3'!H42)+IF('ZoR č. 4'!$D42="",0,'ZoR č. 4'!H42)+IF('ZoR č. 5'!$D42="",0,'ZoR č. 5'!H42)+IF('ZoR č. 6'!$D42="",0,'ZoR č. 6'!H42)+IF('ZoR č. 7'!$D42="",0,'ZoR č. 7'!H42)+IF('ZoR č. 8'!$D42="",0,'ZoR č. 8'!H42)+IF('ZoR č. 9'!$D42="",0,'ZoR č. 9'!H42)+IF('ZoR č. 10'!$D42="",0,'ZoR č. 10'!H42)+IF(ZZoR!$D42="",0,ZZoR!H42)</f>
        <v>0</v>
      </c>
      <c r="Y42" s="281">
        <f>IF('ZoR č. 1'!$D42="",0,'ZoR č. 1'!I42)+IF('ZoR č. 2'!$D42="",0,'ZoR č. 2'!I42)+IF('ZoR č. 3'!$D42="",0,'ZoR č. 3'!I42)+IF('ZoR č. 4'!$D42="",0,'ZoR č. 4'!I42)+IF('ZoR č. 5'!$D42="",0,'ZoR č. 5'!I42)+IF('ZoR č. 6'!$D42="",0,'ZoR č. 6'!I42)+IF('ZoR č. 7'!$D42="",0,'ZoR č. 7'!I42)+IF('ZoR č. 8'!$D42="",0,'ZoR č. 8'!I42)+IF('ZoR č. 9'!$D42="",0,'ZoR č. 9'!I42)+IF('ZoR č. 10'!$D42="",0,'ZoR č. 10'!I42)+IF(ZZoR!$D42="",0,ZZoR!I42)</f>
        <v>0</v>
      </c>
      <c r="Z42" s="281">
        <f>IF('ZoR č. 1'!$D42="",0,'ZoR č. 1'!J42)+IF('ZoR č. 2'!$D42="",0,'ZoR č. 2'!J42)+IF('ZoR č. 3'!$D42="",0,'ZoR č. 3'!J42)+IF('ZoR č. 4'!$D42="",0,'ZoR č. 4'!J42)+IF('ZoR č. 5'!$D42="",0,'ZoR č. 5'!J42)+IF('ZoR č. 6'!$D42="",0,'ZoR č. 6'!J42)+IF('ZoR č. 7'!$D42="",0,'ZoR č. 7'!J42)+IF('ZoR č. 8'!$D42="",0,'ZoR č. 8'!J42)+IF('ZoR č. 9'!$D42="",0,'ZoR č. 9'!J42)+IF('ZoR č. 10'!$D42="",0,'ZoR č. 10'!J42)+IF(ZZoR!$D42="",0,ZZoR!J42)</f>
        <v>0</v>
      </c>
      <c r="AA42" s="281">
        <f>IF('ZoR č. 1'!$D42="",0,'ZoR č. 1'!K42)+IF('ZoR č. 2'!$D42="",0,'ZoR č. 2'!K42)+IF('ZoR č. 3'!$D42="",0,'ZoR č. 3'!K42)+IF('ZoR č. 4'!$D42="",0,'ZoR č. 4'!K42)+IF('ZoR č. 5'!$D42="",0,'ZoR č. 5'!K42)+IF('ZoR č. 6'!$D42="",0,'ZoR č. 6'!K42)+IF('ZoR č. 7'!$D42="",0,'ZoR č. 7'!K42)+IF('ZoR č. 8'!$D42="",0,'ZoR č. 8'!K42)+IF('ZoR č. 9'!$D42="",0,'ZoR č. 9'!K42)+IF('ZoR č. 10'!$D42="",0,'ZoR č. 10'!K42)+IF(ZZoR!$D42="",0,ZZoR!K42)</f>
        <v>0</v>
      </c>
      <c r="AB42" s="281">
        <f>IF('ZoR č. 1'!$D42="",0,'ZoR č. 1'!L42)+IF('ZoR č. 2'!$D42="",0,'ZoR č. 2'!L42)+IF('ZoR č. 3'!$D42="",0,'ZoR č. 3'!L42)+IF('ZoR č. 4'!$D42="",0,'ZoR č. 4'!L42)+IF('ZoR č. 5'!$D42="",0,'ZoR č. 5'!L42)+IF('ZoR č. 6'!$D42="",0,'ZoR č. 6'!L42)+IF('ZoR č. 7'!$D42="",0,'ZoR č. 7'!L42)+IF('ZoR č. 8'!$D42="",0,'ZoR č. 8'!L42)+IF('ZoR č. 9'!$D42="",0,'ZoR č. 9'!L42)+IF('ZoR č. 10'!$D42="",0,'ZoR č. 10'!L42)+IF(ZZoR!$D42="",0,ZZoR!L42)</f>
        <v>0</v>
      </c>
      <c r="AC42" s="281">
        <f>IF('ZoR č. 1'!$D42="",0,'ZoR č. 1'!M42)+IF('ZoR č. 2'!$D42="",0,'ZoR č. 2'!M42)+IF('ZoR č. 3'!$D42="",0,'ZoR č. 3'!M42)+IF('ZoR č. 4'!$D42="",0,'ZoR č. 4'!M42)+IF('ZoR č. 5'!$D42="",0,'ZoR č. 5'!M42)+IF('ZoR č. 6'!$D42="",0,'ZoR č. 6'!M42)+IF('ZoR č. 7'!$D42="",0,'ZoR č. 7'!M42)+IF('ZoR č. 8'!$D42="",0,'ZoR č. 8'!M42)+IF('ZoR č. 9'!$D42="",0,'ZoR č. 9'!M42)+IF('ZoR č. 10'!$D42="",0,'ZoR č. 10'!M42)+IF(ZZoR!$D42="",0,ZZoR!M42)</f>
        <v>0</v>
      </c>
      <c r="AE42" s="282" t="str">
        <f t="shared" si="3"/>
        <v/>
      </c>
    </row>
    <row r="43" spans="2:31" x14ac:dyDescent="0.25">
      <c r="B43" s="9" t="s">
        <v>86</v>
      </c>
      <c r="C43" s="98" t="str">
        <f>IF(COUNTA('Přehled partnerů'!C43:D43)&lt;&gt;2,"partner neuveden",IF('Přehled partnerů'!H43="ANO",'Přehled partnerů'!C43,"v tomto období nerelevantní"))</f>
        <v>partner neuveden</v>
      </c>
      <c r="D43" s="108" t="str">
        <f>IF(COUNTA('Přehled partnerů'!C43:D43)&lt;&gt;2,"",IF('Přehled partnerů'!H43="ANO",'Přehled partnerů'!D43,""))</f>
        <v/>
      </c>
      <c r="E43" s="21" t="str">
        <f t="shared" si="0"/>
        <v/>
      </c>
      <c r="F43" s="114" t="str">
        <f t="shared" si="1"/>
        <v/>
      </c>
      <c r="G43" s="125">
        <v>0</v>
      </c>
      <c r="H43" s="126">
        <v>0</v>
      </c>
      <c r="I43" s="126">
        <v>0</v>
      </c>
      <c r="J43" s="126">
        <v>0</v>
      </c>
      <c r="K43" s="16">
        <v>0</v>
      </c>
      <c r="L43" s="16">
        <v>0</v>
      </c>
      <c r="M43" s="20">
        <v>0</v>
      </c>
      <c r="N43" s="58" t="str">
        <f t="shared" si="2"/>
        <v/>
      </c>
      <c r="O43" s="267">
        <f>IF('Rozpočet + Žádosti o změnu'!$ER$2="ano",'Rozpočet + Žádosti o změnu'!EL43,IF('Rozpočet + Žádosti o změnu'!$EF$2="ano",'Rozpočet + Žádosti o změnu'!DZ43,IF('Rozpočet + Žádosti o změnu'!$DT$2="ano",'Rozpočet + Žádosti o změnu'!DN43,IF('Rozpočet + Žádosti o změnu'!$DH$2="ano",'Rozpočet + Žádosti o změnu'!DB43,IF('Rozpočet + Žádosti o změnu'!$CV$2="ano",'Rozpočet + Žádosti o změnu'!CP43,IF('Rozpočet + Žádosti o změnu'!$CJ$2="ano",'Rozpočet + Žádosti o změnu'!CD43,IF('Rozpočet + Žádosti o změnu'!$BX$2="ano",'Rozpočet + Žádosti o změnu'!BR43,IF('Rozpočet + Žádosti o změnu'!$BL$2="ano",'Rozpočet + Žádosti o změnu'!BF43,IF('Rozpočet + Žádosti o změnu'!$AZ$2="ano",'Rozpočet + Žádosti o změnu'!AT43,IF('Rozpočet + Žádosti o změnu'!$AN$2="ano",'Rozpočet + Žádosti o změnu'!AH43,'Rozpočet + Žádosti o změnu'!H43))))))))))</f>
        <v>0</v>
      </c>
      <c r="P43" s="267">
        <f>IF('Rozpočet + Žádosti o změnu'!$ER$2="ano",'Rozpočet + Žádosti o změnu'!EM43,IF('Rozpočet + Žádosti o změnu'!$EF$2="ano",'Rozpočet + Žádosti o změnu'!EA43,IF('Rozpočet + Žádosti o změnu'!$DT$2="ano",'Rozpočet + Žádosti o změnu'!DO43,IF('Rozpočet + Žádosti o změnu'!$DH$2="ano",'Rozpočet + Žádosti o změnu'!DC43,IF('Rozpočet + Žádosti o změnu'!$CV$2="ano",'Rozpočet + Žádosti o změnu'!CQ43,IF('Rozpočet + Žádosti o změnu'!$CJ$2="ano",'Rozpočet + Žádosti o změnu'!CE43,IF('Rozpočet + Žádosti o změnu'!$BX$2="ano",'Rozpočet + Žádosti o změnu'!BS43,IF('Rozpočet + Žádosti o změnu'!$BL$2="ano",'Rozpočet + Žádosti o změnu'!BG43,IF('Rozpočet + Žádosti o změnu'!$AZ$2="ano",'Rozpočet + Žádosti o změnu'!AU43,IF('Rozpočet + Žádosti o změnu'!$AN$2="ano",'Rozpočet + Žádosti o změnu'!AI43,'Rozpočet + Žádosti o změnu'!I43))))))))))</f>
        <v>0</v>
      </c>
      <c r="Q43" s="267">
        <f>IF('Rozpočet + Žádosti o změnu'!$ER$2="ano",'Rozpočet + Žádosti o změnu'!EN43,IF('Rozpočet + Žádosti o změnu'!$EF$2="ano",'Rozpočet + Žádosti o změnu'!EB43,IF('Rozpočet + Žádosti o změnu'!$DT$2="ano",'Rozpočet + Žádosti o změnu'!DP43,IF('Rozpočet + Žádosti o změnu'!$DH$2="ano",'Rozpočet + Žádosti o změnu'!DD43,IF('Rozpočet + Žádosti o změnu'!$CV$2="ano",'Rozpočet + Žádosti o změnu'!CR43,IF('Rozpočet + Žádosti o změnu'!$CJ$2="ano",'Rozpočet + Žádosti o změnu'!CF43,IF('Rozpočet + Žádosti o změnu'!$BX$2="ano",'Rozpočet + Žádosti o změnu'!BT43,IF('Rozpočet + Žádosti o změnu'!$BL$2="ano",'Rozpočet + Žádosti o změnu'!BH43,IF('Rozpočet + Žádosti o změnu'!$AZ$2="ano",'Rozpočet + Žádosti o změnu'!AV43,IF('Rozpočet + Žádosti o změnu'!$AN$2="ano",'Rozpočet + Žádosti o změnu'!AJ43,'Rozpočet + Žádosti o změnu'!J43))))))))))</f>
        <v>0</v>
      </c>
      <c r="R43" s="267">
        <f>IF('Rozpočet + Žádosti o změnu'!$ER$2="ano",'Rozpočet + Žádosti o změnu'!EO43,IF('Rozpočet + Žádosti o změnu'!$EF$2="ano",'Rozpočet + Žádosti o změnu'!EC43,IF('Rozpočet + Žádosti o změnu'!$DT$2="ano",'Rozpočet + Žádosti o změnu'!DQ43,IF('Rozpočet + Žádosti o změnu'!$DH$2="ano",'Rozpočet + Žádosti o změnu'!DE43,IF('Rozpočet + Žádosti o změnu'!$CV$2="ano",'Rozpočet + Žádosti o změnu'!CS43,IF('Rozpočet + Žádosti o změnu'!$CJ$2="ano",'Rozpočet + Žádosti o změnu'!CG43,IF('Rozpočet + Žádosti o změnu'!$BX$2="ano",'Rozpočet + Žádosti o změnu'!BU43,IF('Rozpočet + Žádosti o změnu'!$BL$2="ano",'Rozpočet + Žádosti o změnu'!BI43,IF('Rozpočet + Žádosti o změnu'!$AZ$2="ano",'Rozpočet + Žádosti o změnu'!AW43,IF('Rozpočet + Žádosti o změnu'!$AN$2="ano",'Rozpočet + Žádosti o změnu'!AK43,'Rozpočet + Žádosti o změnu'!K43))))))))))</f>
        <v>0</v>
      </c>
      <c r="S43" s="267">
        <f>IF('Rozpočet + Žádosti o změnu'!$ER$2="ano",'Rozpočet + Žádosti o změnu'!EP43,IF('Rozpočet + Žádosti o změnu'!$EF$2="ano",'Rozpočet + Žádosti o změnu'!ED43,IF('Rozpočet + Žádosti o změnu'!$DT$2="ano",'Rozpočet + Žádosti o změnu'!DR43,IF('Rozpočet + Žádosti o změnu'!$DH$2="ano",'Rozpočet + Žádosti o změnu'!DF43,IF('Rozpočet + Žádosti o změnu'!$CV$2="ano",'Rozpočet + Žádosti o změnu'!CT43,IF('Rozpočet + Žádosti o změnu'!$CJ$2="ano",'Rozpočet + Žádosti o změnu'!CH43,IF('Rozpočet + Žádosti o změnu'!$BX$2="ano",'Rozpočet + Žádosti o změnu'!BV43,IF('Rozpočet + Žádosti o změnu'!$BL$2="ano",'Rozpočet + Žádosti o změnu'!BJ43,IF('Rozpočet + Žádosti o změnu'!$AZ$2="ano",'Rozpočet + Žádosti o změnu'!AX43,IF('Rozpočet + Žádosti o změnu'!$AN$2="ano",'Rozpočet + Žádosti o změnu'!AL43,'Rozpočet + Žádosti o změnu'!L43))))))))))</f>
        <v>0</v>
      </c>
      <c r="T43" s="267">
        <f>IF('Rozpočet + Žádosti o změnu'!$ER$2="ano",'Rozpočet + Žádosti o změnu'!EQ43,IF('Rozpočet + Žádosti o změnu'!$EF$2="ano",'Rozpočet + Žádosti o změnu'!EE43,IF('Rozpočet + Žádosti o změnu'!$DT$2="ano",'Rozpočet + Žádosti o změnu'!DS43,IF('Rozpočet + Žádosti o změnu'!$DH$2="ano",'Rozpočet + Žádosti o změnu'!DG43,IF('Rozpočet + Žádosti o změnu'!$CV$2="ano",'Rozpočet + Žádosti o změnu'!CU43,IF('Rozpočet + Žádosti o změnu'!$CJ$2="ano",'Rozpočet + Žádosti o změnu'!CI43,IF('Rozpočet + Žádosti o změnu'!$BX$2="ano",'Rozpočet + Žádosti o změnu'!BW43,IF('Rozpočet + Žádosti o změnu'!$BL$2="ano",'Rozpočet + Žádosti o změnu'!BK43,IF('Rozpočet + Žádosti o změnu'!$AZ$2="ano",'Rozpočet + Žádosti o změnu'!AY43,IF('Rozpočet + Žádosti o změnu'!$AN$2="ano",'Rozpočet + Žádosti o změnu'!AM43,'Rozpočet + Žádosti o změnu'!M43))))))))))</f>
        <v>0</v>
      </c>
      <c r="U43" s="267">
        <f>IF('Rozpočet + Žádosti o změnu'!$ER$2="ano",'Rozpočet + Žádosti o změnu'!ER43,IF('Rozpočet + Žádosti o změnu'!$EF$2="ano",'Rozpočet + Žádosti o změnu'!EF43,IF('Rozpočet + Žádosti o změnu'!$DT$2="ano",'Rozpočet + Žádosti o změnu'!DT43,IF('Rozpočet + Žádosti o změnu'!$DH$2="ano",'Rozpočet + Žádosti o změnu'!DH43,IF('Rozpočet + Žádosti o změnu'!$CV$2="ano",'Rozpočet + Žádosti o změnu'!CV43,IF('Rozpočet + Žádosti o změnu'!$CJ$2="ano",'Rozpočet + Žádosti o změnu'!CJ43,IF('Rozpočet + Žádosti o změnu'!$BX$2="ano",'Rozpočet + Žádosti o změnu'!BX43,IF('Rozpočet + Žádosti o změnu'!$BL$2="ano",'Rozpočet + Žádosti o změnu'!BL43,IF('Rozpočet + Žádosti o změnu'!$AZ$2="ano",'Rozpočet + Žádosti o změnu'!AZ43,IF('Rozpočet + Žádosti o změnu'!$AN$2="ano",'Rozpočet + Žádosti o změnu'!AN43,'Rozpočet + Žádosti o změnu'!N43))))))))))</f>
        <v>0</v>
      </c>
      <c r="W43" s="281">
        <f>IF('ZoR č. 1'!$D43="",0,'ZoR č. 1'!G43)+IF('ZoR č. 2'!$D43="",0,'ZoR č. 2'!G43)+IF('ZoR č. 3'!$D43="",0,'ZoR č. 3'!G43)+IF('ZoR č. 4'!$D43="",0,'ZoR č. 4'!G43)+IF('ZoR č. 5'!$D43="",0,'ZoR č. 5'!G43)+IF('ZoR č. 6'!$D43="",0,'ZoR č. 6'!G43)+IF('ZoR č. 7'!$D43="",0,'ZoR č. 7'!G43)+IF('ZoR č. 8'!$D43="",0,'ZoR č. 8'!G43)+IF('ZoR č. 9'!$D43="",0,'ZoR č. 9'!G43)+IF('ZoR č. 10'!$D43="",0,'ZoR č. 10'!G43)+IF(ZZoR!$D43="",0,ZZoR!G43)</f>
        <v>0</v>
      </c>
      <c r="X43" s="281">
        <f>IF('ZoR č. 1'!$D43="",0,'ZoR č. 1'!H43)+IF('ZoR č. 2'!$D43="",0,'ZoR č. 2'!H43)+IF('ZoR č. 3'!$D43="",0,'ZoR č. 3'!H43)+IF('ZoR č. 4'!$D43="",0,'ZoR č. 4'!H43)+IF('ZoR č. 5'!$D43="",0,'ZoR č. 5'!H43)+IF('ZoR č. 6'!$D43="",0,'ZoR č. 6'!H43)+IF('ZoR č. 7'!$D43="",0,'ZoR č. 7'!H43)+IF('ZoR č. 8'!$D43="",0,'ZoR č. 8'!H43)+IF('ZoR č. 9'!$D43="",0,'ZoR č. 9'!H43)+IF('ZoR č. 10'!$D43="",0,'ZoR č. 10'!H43)+IF(ZZoR!$D43="",0,ZZoR!H43)</f>
        <v>0</v>
      </c>
      <c r="Y43" s="281">
        <f>IF('ZoR č. 1'!$D43="",0,'ZoR č. 1'!I43)+IF('ZoR č. 2'!$D43="",0,'ZoR č. 2'!I43)+IF('ZoR č. 3'!$D43="",0,'ZoR č. 3'!I43)+IF('ZoR č. 4'!$D43="",0,'ZoR č. 4'!I43)+IF('ZoR č. 5'!$D43="",0,'ZoR č. 5'!I43)+IF('ZoR č. 6'!$D43="",0,'ZoR č. 6'!I43)+IF('ZoR č. 7'!$D43="",0,'ZoR č. 7'!I43)+IF('ZoR č. 8'!$D43="",0,'ZoR č. 8'!I43)+IF('ZoR č. 9'!$D43="",0,'ZoR č. 9'!I43)+IF('ZoR č. 10'!$D43="",0,'ZoR č. 10'!I43)+IF(ZZoR!$D43="",0,ZZoR!I43)</f>
        <v>0</v>
      </c>
      <c r="Z43" s="281">
        <f>IF('ZoR č. 1'!$D43="",0,'ZoR č. 1'!J43)+IF('ZoR č. 2'!$D43="",0,'ZoR č. 2'!J43)+IF('ZoR č. 3'!$D43="",0,'ZoR č. 3'!J43)+IF('ZoR č. 4'!$D43="",0,'ZoR č. 4'!J43)+IF('ZoR č. 5'!$D43="",0,'ZoR č. 5'!J43)+IF('ZoR č. 6'!$D43="",0,'ZoR č. 6'!J43)+IF('ZoR č. 7'!$D43="",0,'ZoR č. 7'!J43)+IF('ZoR č. 8'!$D43="",0,'ZoR č. 8'!J43)+IF('ZoR č. 9'!$D43="",0,'ZoR č. 9'!J43)+IF('ZoR č. 10'!$D43="",0,'ZoR č. 10'!J43)+IF(ZZoR!$D43="",0,ZZoR!J43)</f>
        <v>0</v>
      </c>
      <c r="AA43" s="281">
        <f>IF('ZoR č. 1'!$D43="",0,'ZoR č. 1'!K43)+IF('ZoR č. 2'!$D43="",0,'ZoR č. 2'!K43)+IF('ZoR č. 3'!$D43="",0,'ZoR č. 3'!K43)+IF('ZoR č. 4'!$D43="",0,'ZoR č. 4'!K43)+IF('ZoR č. 5'!$D43="",0,'ZoR č. 5'!K43)+IF('ZoR č. 6'!$D43="",0,'ZoR č. 6'!K43)+IF('ZoR č. 7'!$D43="",0,'ZoR č. 7'!K43)+IF('ZoR č. 8'!$D43="",0,'ZoR č. 8'!K43)+IF('ZoR č. 9'!$D43="",0,'ZoR č. 9'!K43)+IF('ZoR č. 10'!$D43="",0,'ZoR č. 10'!K43)+IF(ZZoR!$D43="",0,ZZoR!K43)</f>
        <v>0</v>
      </c>
      <c r="AB43" s="281">
        <f>IF('ZoR č. 1'!$D43="",0,'ZoR č. 1'!L43)+IF('ZoR č. 2'!$D43="",0,'ZoR č. 2'!L43)+IF('ZoR č. 3'!$D43="",0,'ZoR č. 3'!L43)+IF('ZoR č. 4'!$D43="",0,'ZoR č. 4'!L43)+IF('ZoR č. 5'!$D43="",0,'ZoR č. 5'!L43)+IF('ZoR č. 6'!$D43="",0,'ZoR č. 6'!L43)+IF('ZoR č. 7'!$D43="",0,'ZoR č. 7'!L43)+IF('ZoR č. 8'!$D43="",0,'ZoR č. 8'!L43)+IF('ZoR č. 9'!$D43="",0,'ZoR č. 9'!L43)+IF('ZoR č. 10'!$D43="",0,'ZoR č. 10'!L43)+IF(ZZoR!$D43="",0,ZZoR!L43)</f>
        <v>0</v>
      </c>
      <c r="AC43" s="281">
        <f>IF('ZoR č. 1'!$D43="",0,'ZoR č. 1'!M43)+IF('ZoR č. 2'!$D43="",0,'ZoR č. 2'!M43)+IF('ZoR č. 3'!$D43="",0,'ZoR č. 3'!M43)+IF('ZoR č. 4'!$D43="",0,'ZoR č. 4'!M43)+IF('ZoR č. 5'!$D43="",0,'ZoR č. 5'!M43)+IF('ZoR č. 6'!$D43="",0,'ZoR č. 6'!M43)+IF('ZoR č. 7'!$D43="",0,'ZoR č. 7'!M43)+IF('ZoR č. 8'!$D43="",0,'ZoR č. 8'!M43)+IF('ZoR č. 9'!$D43="",0,'ZoR č. 9'!M43)+IF('ZoR č. 10'!$D43="",0,'ZoR č. 10'!M43)+IF(ZZoR!$D43="",0,ZZoR!M43)</f>
        <v>0</v>
      </c>
      <c r="AE43" s="282" t="str">
        <f t="shared" si="3"/>
        <v/>
      </c>
    </row>
    <row r="44" spans="2:31" x14ac:dyDescent="0.25">
      <c r="B44" s="9" t="s">
        <v>87</v>
      </c>
      <c r="C44" s="98" t="str">
        <f>IF(COUNTA('Přehled partnerů'!C44:D44)&lt;&gt;2,"partner neuveden",IF('Přehled partnerů'!H44="ANO",'Přehled partnerů'!C44,"v tomto období nerelevantní"))</f>
        <v>partner neuveden</v>
      </c>
      <c r="D44" s="108" t="str">
        <f>IF(COUNTA('Přehled partnerů'!C44:D44)&lt;&gt;2,"",IF('Přehled partnerů'!H44="ANO",'Přehled partnerů'!D44,""))</f>
        <v/>
      </c>
      <c r="E44" s="21" t="str">
        <f t="shared" si="0"/>
        <v/>
      </c>
      <c r="F44" s="114" t="str">
        <f t="shared" si="1"/>
        <v/>
      </c>
      <c r="G44" s="125">
        <v>0</v>
      </c>
      <c r="H44" s="126">
        <v>0</v>
      </c>
      <c r="I44" s="126">
        <v>0</v>
      </c>
      <c r="J44" s="126">
        <v>0</v>
      </c>
      <c r="K44" s="16">
        <v>0</v>
      </c>
      <c r="L44" s="16">
        <v>0</v>
      </c>
      <c r="M44" s="20">
        <v>0</v>
      </c>
      <c r="N44" s="58" t="str">
        <f t="shared" si="2"/>
        <v/>
      </c>
      <c r="O44" s="267">
        <f>IF('Rozpočet + Žádosti o změnu'!$ER$2="ano",'Rozpočet + Žádosti o změnu'!EL44,IF('Rozpočet + Žádosti o změnu'!$EF$2="ano",'Rozpočet + Žádosti o změnu'!DZ44,IF('Rozpočet + Žádosti o změnu'!$DT$2="ano",'Rozpočet + Žádosti o změnu'!DN44,IF('Rozpočet + Žádosti o změnu'!$DH$2="ano",'Rozpočet + Žádosti o změnu'!DB44,IF('Rozpočet + Žádosti o změnu'!$CV$2="ano",'Rozpočet + Žádosti o změnu'!CP44,IF('Rozpočet + Žádosti o změnu'!$CJ$2="ano",'Rozpočet + Žádosti o změnu'!CD44,IF('Rozpočet + Žádosti o změnu'!$BX$2="ano",'Rozpočet + Žádosti o změnu'!BR44,IF('Rozpočet + Žádosti o změnu'!$BL$2="ano",'Rozpočet + Žádosti o změnu'!BF44,IF('Rozpočet + Žádosti o změnu'!$AZ$2="ano",'Rozpočet + Žádosti o změnu'!AT44,IF('Rozpočet + Žádosti o změnu'!$AN$2="ano",'Rozpočet + Žádosti o změnu'!AH44,'Rozpočet + Žádosti o změnu'!H44))))))))))</f>
        <v>0</v>
      </c>
      <c r="P44" s="267">
        <f>IF('Rozpočet + Žádosti o změnu'!$ER$2="ano",'Rozpočet + Žádosti o změnu'!EM44,IF('Rozpočet + Žádosti o změnu'!$EF$2="ano",'Rozpočet + Žádosti o změnu'!EA44,IF('Rozpočet + Žádosti o změnu'!$DT$2="ano",'Rozpočet + Žádosti o změnu'!DO44,IF('Rozpočet + Žádosti o změnu'!$DH$2="ano",'Rozpočet + Žádosti o změnu'!DC44,IF('Rozpočet + Žádosti o změnu'!$CV$2="ano",'Rozpočet + Žádosti o změnu'!CQ44,IF('Rozpočet + Žádosti o změnu'!$CJ$2="ano",'Rozpočet + Žádosti o změnu'!CE44,IF('Rozpočet + Žádosti o změnu'!$BX$2="ano",'Rozpočet + Žádosti o změnu'!BS44,IF('Rozpočet + Žádosti o změnu'!$BL$2="ano",'Rozpočet + Žádosti o změnu'!BG44,IF('Rozpočet + Žádosti o změnu'!$AZ$2="ano",'Rozpočet + Žádosti o změnu'!AU44,IF('Rozpočet + Žádosti o změnu'!$AN$2="ano",'Rozpočet + Žádosti o změnu'!AI44,'Rozpočet + Žádosti o změnu'!I44))))))))))</f>
        <v>0</v>
      </c>
      <c r="Q44" s="267">
        <f>IF('Rozpočet + Žádosti o změnu'!$ER$2="ano",'Rozpočet + Žádosti o změnu'!EN44,IF('Rozpočet + Žádosti o změnu'!$EF$2="ano",'Rozpočet + Žádosti o změnu'!EB44,IF('Rozpočet + Žádosti o změnu'!$DT$2="ano",'Rozpočet + Žádosti o změnu'!DP44,IF('Rozpočet + Žádosti o změnu'!$DH$2="ano",'Rozpočet + Žádosti o změnu'!DD44,IF('Rozpočet + Žádosti o změnu'!$CV$2="ano",'Rozpočet + Žádosti o změnu'!CR44,IF('Rozpočet + Žádosti o změnu'!$CJ$2="ano",'Rozpočet + Žádosti o změnu'!CF44,IF('Rozpočet + Žádosti o změnu'!$BX$2="ano",'Rozpočet + Žádosti o změnu'!BT44,IF('Rozpočet + Žádosti o změnu'!$BL$2="ano",'Rozpočet + Žádosti o změnu'!BH44,IF('Rozpočet + Žádosti o změnu'!$AZ$2="ano",'Rozpočet + Žádosti o změnu'!AV44,IF('Rozpočet + Žádosti o změnu'!$AN$2="ano",'Rozpočet + Žádosti o změnu'!AJ44,'Rozpočet + Žádosti o změnu'!J44))))))))))</f>
        <v>0</v>
      </c>
      <c r="R44" s="267">
        <f>IF('Rozpočet + Žádosti o změnu'!$ER$2="ano",'Rozpočet + Žádosti o změnu'!EO44,IF('Rozpočet + Žádosti o změnu'!$EF$2="ano",'Rozpočet + Žádosti o změnu'!EC44,IF('Rozpočet + Žádosti o změnu'!$DT$2="ano",'Rozpočet + Žádosti o změnu'!DQ44,IF('Rozpočet + Žádosti o změnu'!$DH$2="ano",'Rozpočet + Žádosti o změnu'!DE44,IF('Rozpočet + Žádosti o změnu'!$CV$2="ano",'Rozpočet + Žádosti o změnu'!CS44,IF('Rozpočet + Žádosti o změnu'!$CJ$2="ano",'Rozpočet + Žádosti o změnu'!CG44,IF('Rozpočet + Žádosti o změnu'!$BX$2="ano",'Rozpočet + Žádosti o změnu'!BU44,IF('Rozpočet + Žádosti o změnu'!$BL$2="ano",'Rozpočet + Žádosti o změnu'!BI44,IF('Rozpočet + Žádosti o změnu'!$AZ$2="ano",'Rozpočet + Žádosti o změnu'!AW44,IF('Rozpočet + Žádosti o změnu'!$AN$2="ano",'Rozpočet + Žádosti o změnu'!AK44,'Rozpočet + Žádosti o změnu'!K44))))))))))</f>
        <v>0</v>
      </c>
      <c r="S44" s="267">
        <f>IF('Rozpočet + Žádosti o změnu'!$ER$2="ano",'Rozpočet + Žádosti o změnu'!EP44,IF('Rozpočet + Žádosti o změnu'!$EF$2="ano",'Rozpočet + Žádosti o změnu'!ED44,IF('Rozpočet + Žádosti o změnu'!$DT$2="ano",'Rozpočet + Žádosti o změnu'!DR44,IF('Rozpočet + Žádosti o změnu'!$DH$2="ano",'Rozpočet + Žádosti o změnu'!DF44,IF('Rozpočet + Žádosti o změnu'!$CV$2="ano",'Rozpočet + Žádosti o změnu'!CT44,IF('Rozpočet + Žádosti o změnu'!$CJ$2="ano",'Rozpočet + Žádosti o změnu'!CH44,IF('Rozpočet + Žádosti o změnu'!$BX$2="ano",'Rozpočet + Žádosti o změnu'!BV44,IF('Rozpočet + Žádosti o změnu'!$BL$2="ano",'Rozpočet + Žádosti o změnu'!BJ44,IF('Rozpočet + Žádosti o změnu'!$AZ$2="ano",'Rozpočet + Žádosti o změnu'!AX44,IF('Rozpočet + Žádosti o změnu'!$AN$2="ano",'Rozpočet + Žádosti o změnu'!AL44,'Rozpočet + Žádosti o změnu'!L44))))))))))</f>
        <v>0</v>
      </c>
      <c r="T44" s="267">
        <f>IF('Rozpočet + Žádosti o změnu'!$ER$2="ano",'Rozpočet + Žádosti o změnu'!EQ44,IF('Rozpočet + Žádosti o změnu'!$EF$2="ano",'Rozpočet + Žádosti o změnu'!EE44,IF('Rozpočet + Žádosti o změnu'!$DT$2="ano",'Rozpočet + Žádosti o změnu'!DS44,IF('Rozpočet + Žádosti o změnu'!$DH$2="ano",'Rozpočet + Žádosti o změnu'!DG44,IF('Rozpočet + Žádosti o změnu'!$CV$2="ano",'Rozpočet + Žádosti o změnu'!CU44,IF('Rozpočet + Žádosti o změnu'!$CJ$2="ano",'Rozpočet + Žádosti o změnu'!CI44,IF('Rozpočet + Žádosti o změnu'!$BX$2="ano",'Rozpočet + Žádosti o změnu'!BW44,IF('Rozpočet + Žádosti o změnu'!$BL$2="ano",'Rozpočet + Žádosti o změnu'!BK44,IF('Rozpočet + Žádosti o změnu'!$AZ$2="ano",'Rozpočet + Žádosti o změnu'!AY44,IF('Rozpočet + Žádosti o změnu'!$AN$2="ano",'Rozpočet + Žádosti o změnu'!AM44,'Rozpočet + Žádosti o změnu'!M44))))))))))</f>
        <v>0</v>
      </c>
      <c r="U44" s="267">
        <f>IF('Rozpočet + Žádosti o změnu'!$ER$2="ano",'Rozpočet + Žádosti o změnu'!ER44,IF('Rozpočet + Žádosti o změnu'!$EF$2="ano",'Rozpočet + Žádosti o změnu'!EF44,IF('Rozpočet + Žádosti o změnu'!$DT$2="ano",'Rozpočet + Žádosti o změnu'!DT44,IF('Rozpočet + Žádosti o změnu'!$DH$2="ano",'Rozpočet + Žádosti o změnu'!DH44,IF('Rozpočet + Žádosti o změnu'!$CV$2="ano",'Rozpočet + Žádosti o změnu'!CV44,IF('Rozpočet + Žádosti o změnu'!$CJ$2="ano",'Rozpočet + Žádosti o změnu'!CJ44,IF('Rozpočet + Žádosti o změnu'!$BX$2="ano",'Rozpočet + Žádosti o změnu'!BX44,IF('Rozpočet + Žádosti o změnu'!$BL$2="ano",'Rozpočet + Žádosti o změnu'!BL44,IF('Rozpočet + Žádosti o změnu'!$AZ$2="ano",'Rozpočet + Žádosti o změnu'!AZ44,IF('Rozpočet + Žádosti o změnu'!$AN$2="ano",'Rozpočet + Žádosti o změnu'!AN44,'Rozpočet + Žádosti o změnu'!N44))))))))))</f>
        <v>0</v>
      </c>
      <c r="W44" s="281">
        <f>IF('ZoR č. 1'!$D44="",0,'ZoR č. 1'!G44)+IF('ZoR č. 2'!$D44="",0,'ZoR č. 2'!G44)+IF('ZoR č. 3'!$D44="",0,'ZoR č. 3'!G44)+IF('ZoR č. 4'!$D44="",0,'ZoR č. 4'!G44)+IF('ZoR č. 5'!$D44="",0,'ZoR č. 5'!G44)+IF('ZoR č. 6'!$D44="",0,'ZoR č. 6'!G44)+IF('ZoR č. 7'!$D44="",0,'ZoR č. 7'!G44)+IF('ZoR č. 8'!$D44="",0,'ZoR č. 8'!G44)+IF('ZoR č. 9'!$D44="",0,'ZoR č. 9'!G44)+IF('ZoR č. 10'!$D44="",0,'ZoR č. 10'!G44)+IF(ZZoR!$D44="",0,ZZoR!G44)</f>
        <v>0</v>
      </c>
      <c r="X44" s="281">
        <f>IF('ZoR č. 1'!$D44="",0,'ZoR č. 1'!H44)+IF('ZoR č. 2'!$D44="",0,'ZoR č. 2'!H44)+IF('ZoR č. 3'!$D44="",0,'ZoR č. 3'!H44)+IF('ZoR č. 4'!$D44="",0,'ZoR č. 4'!H44)+IF('ZoR č. 5'!$D44="",0,'ZoR č. 5'!H44)+IF('ZoR č. 6'!$D44="",0,'ZoR č. 6'!H44)+IF('ZoR č. 7'!$D44="",0,'ZoR č. 7'!H44)+IF('ZoR č. 8'!$D44="",0,'ZoR č. 8'!H44)+IF('ZoR č. 9'!$D44="",0,'ZoR č. 9'!H44)+IF('ZoR č. 10'!$D44="",0,'ZoR č. 10'!H44)+IF(ZZoR!$D44="",0,ZZoR!H44)</f>
        <v>0</v>
      </c>
      <c r="Y44" s="281">
        <f>IF('ZoR č. 1'!$D44="",0,'ZoR č. 1'!I44)+IF('ZoR č. 2'!$D44="",0,'ZoR č. 2'!I44)+IF('ZoR č. 3'!$D44="",0,'ZoR č. 3'!I44)+IF('ZoR č. 4'!$D44="",0,'ZoR č. 4'!I44)+IF('ZoR č. 5'!$D44="",0,'ZoR č. 5'!I44)+IF('ZoR č. 6'!$D44="",0,'ZoR č. 6'!I44)+IF('ZoR č. 7'!$D44="",0,'ZoR č. 7'!I44)+IF('ZoR č. 8'!$D44="",0,'ZoR č. 8'!I44)+IF('ZoR č. 9'!$D44="",0,'ZoR č. 9'!I44)+IF('ZoR č. 10'!$D44="",0,'ZoR č. 10'!I44)+IF(ZZoR!$D44="",0,ZZoR!I44)</f>
        <v>0</v>
      </c>
      <c r="Z44" s="281">
        <f>IF('ZoR č. 1'!$D44="",0,'ZoR č. 1'!J44)+IF('ZoR č. 2'!$D44="",0,'ZoR č. 2'!J44)+IF('ZoR č. 3'!$D44="",0,'ZoR č. 3'!J44)+IF('ZoR č. 4'!$D44="",0,'ZoR č. 4'!J44)+IF('ZoR č. 5'!$D44="",0,'ZoR č. 5'!J44)+IF('ZoR č. 6'!$D44="",0,'ZoR č. 6'!J44)+IF('ZoR č. 7'!$D44="",0,'ZoR č. 7'!J44)+IF('ZoR č. 8'!$D44="",0,'ZoR č. 8'!J44)+IF('ZoR č. 9'!$D44="",0,'ZoR č. 9'!J44)+IF('ZoR č. 10'!$D44="",0,'ZoR č. 10'!J44)+IF(ZZoR!$D44="",0,ZZoR!J44)</f>
        <v>0</v>
      </c>
      <c r="AA44" s="281">
        <f>IF('ZoR č. 1'!$D44="",0,'ZoR č. 1'!K44)+IF('ZoR č. 2'!$D44="",0,'ZoR č. 2'!K44)+IF('ZoR č. 3'!$D44="",0,'ZoR č. 3'!K44)+IF('ZoR č. 4'!$D44="",0,'ZoR č. 4'!K44)+IF('ZoR č. 5'!$D44="",0,'ZoR č. 5'!K44)+IF('ZoR č. 6'!$D44="",0,'ZoR č. 6'!K44)+IF('ZoR č. 7'!$D44="",0,'ZoR č. 7'!K44)+IF('ZoR č. 8'!$D44="",0,'ZoR č. 8'!K44)+IF('ZoR č. 9'!$D44="",0,'ZoR č. 9'!K44)+IF('ZoR č. 10'!$D44="",0,'ZoR č. 10'!K44)+IF(ZZoR!$D44="",0,ZZoR!K44)</f>
        <v>0</v>
      </c>
      <c r="AB44" s="281">
        <f>IF('ZoR č. 1'!$D44="",0,'ZoR č. 1'!L44)+IF('ZoR č. 2'!$D44="",0,'ZoR č. 2'!L44)+IF('ZoR č. 3'!$D44="",0,'ZoR č. 3'!L44)+IF('ZoR č. 4'!$D44="",0,'ZoR č. 4'!L44)+IF('ZoR č. 5'!$D44="",0,'ZoR č. 5'!L44)+IF('ZoR č. 6'!$D44="",0,'ZoR č. 6'!L44)+IF('ZoR č. 7'!$D44="",0,'ZoR č. 7'!L44)+IF('ZoR č. 8'!$D44="",0,'ZoR č. 8'!L44)+IF('ZoR č. 9'!$D44="",0,'ZoR č. 9'!L44)+IF('ZoR č. 10'!$D44="",0,'ZoR č. 10'!L44)+IF(ZZoR!$D44="",0,ZZoR!L44)</f>
        <v>0</v>
      </c>
      <c r="AC44" s="281">
        <f>IF('ZoR č. 1'!$D44="",0,'ZoR č. 1'!M44)+IF('ZoR č. 2'!$D44="",0,'ZoR č. 2'!M44)+IF('ZoR č. 3'!$D44="",0,'ZoR č. 3'!M44)+IF('ZoR č. 4'!$D44="",0,'ZoR č. 4'!M44)+IF('ZoR č. 5'!$D44="",0,'ZoR č. 5'!M44)+IF('ZoR č. 6'!$D44="",0,'ZoR č. 6'!M44)+IF('ZoR č. 7'!$D44="",0,'ZoR č. 7'!M44)+IF('ZoR č. 8'!$D44="",0,'ZoR č. 8'!M44)+IF('ZoR č. 9'!$D44="",0,'ZoR č. 9'!M44)+IF('ZoR č. 10'!$D44="",0,'ZoR č. 10'!M44)+IF(ZZoR!$D44="",0,ZZoR!M44)</f>
        <v>0</v>
      </c>
      <c r="AE44" s="282" t="str">
        <f t="shared" si="3"/>
        <v/>
      </c>
    </row>
    <row r="45" spans="2:31" x14ac:dyDescent="0.25">
      <c r="B45" s="9" t="s">
        <v>88</v>
      </c>
      <c r="C45" s="98" t="str">
        <f>IF(COUNTA('Přehled partnerů'!C45:D45)&lt;&gt;2,"partner neuveden",IF('Přehled partnerů'!H45="ANO",'Přehled partnerů'!C45,"v tomto období nerelevantní"))</f>
        <v>partner neuveden</v>
      </c>
      <c r="D45" s="108" t="str">
        <f>IF(COUNTA('Přehled partnerů'!C45:D45)&lt;&gt;2,"",IF('Přehled partnerů'!H45="ANO",'Přehled partnerů'!D45,""))</f>
        <v/>
      </c>
      <c r="E45" s="21" t="str">
        <f t="shared" si="0"/>
        <v/>
      </c>
      <c r="F45" s="114" t="str">
        <f t="shared" si="1"/>
        <v/>
      </c>
      <c r="G45" s="125">
        <v>0</v>
      </c>
      <c r="H45" s="126">
        <v>0</v>
      </c>
      <c r="I45" s="126">
        <v>0</v>
      </c>
      <c r="J45" s="126">
        <v>0</v>
      </c>
      <c r="K45" s="16">
        <v>0</v>
      </c>
      <c r="L45" s="16">
        <v>0</v>
      </c>
      <c r="M45" s="20">
        <v>0</v>
      </c>
      <c r="N45" s="58" t="str">
        <f t="shared" si="2"/>
        <v/>
      </c>
      <c r="O45" s="267">
        <f>IF('Rozpočet + Žádosti o změnu'!$ER$2="ano",'Rozpočet + Žádosti o změnu'!EL45,IF('Rozpočet + Žádosti o změnu'!$EF$2="ano",'Rozpočet + Žádosti o změnu'!DZ45,IF('Rozpočet + Žádosti o změnu'!$DT$2="ano",'Rozpočet + Žádosti o změnu'!DN45,IF('Rozpočet + Žádosti o změnu'!$DH$2="ano",'Rozpočet + Žádosti o změnu'!DB45,IF('Rozpočet + Žádosti o změnu'!$CV$2="ano",'Rozpočet + Žádosti o změnu'!CP45,IF('Rozpočet + Žádosti o změnu'!$CJ$2="ano",'Rozpočet + Žádosti o změnu'!CD45,IF('Rozpočet + Žádosti o změnu'!$BX$2="ano",'Rozpočet + Žádosti o změnu'!BR45,IF('Rozpočet + Žádosti o změnu'!$BL$2="ano",'Rozpočet + Žádosti o změnu'!BF45,IF('Rozpočet + Žádosti o změnu'!$AZ$2="ano",'Rozpočet + Žádosti o změnu'!AT45,IF('Rozpočet + Žádosti o změnu'!$AN$2="ano",'Rozpočet + Žádosti o změnu'!AH45,'Rozpočet + Žádosti o změnu'!H45))))))))))</f>
        <v>0</v>
      </c>
      <c r="P45" s="267">
        <f>IF('Rozpočet + Žádosti o změnu'!$ER$2="ano",'Rozpočet + Žádosti o změnu'!EM45,IF('Rozpočet + Žádosti o změnu'!$EF$2="ano",'Rozpočet + Žádosti o změnu'!EA45,IF('Rozpočet + Žádosti o změnu'!$DT$2="ano",'Rozpočet + Žádosti o změnu'!DO45,IF('Rozpočet + Žádosti o změnu'!$DH$2="ano",'Rozpočet + Žádosti o změnu'!DC45,IF('Rozpočet + Žádosti o změnu'!$CV$2="ano",'Rozpočet + Žádosti o změnu'!CQ45,IF('Rozpočet + Žádosti o změnu'!$CJ$2="ano",'Rozpočet + Žádosti o změnu'!CE45,IF('Rozpočet + Žádosti o změnu'!$BX$2="ano",'Rozpočet + Žádosti o změnu'!BS45,IF('Rozpočet + Žádosti o změnu'!$BL$2="ano",'Rozpočet + Žádosti o změnu'!BG45,IF('Rozpočet + Žádosti o změnu'!$AZ$2="ano",'Rozpočet + Žádosti o změnu'!AU45,IF('Rozpočet + Žádosti o změnu'!$AN$2="ano",'Rozpočet + Žádosti o změnu'!AI45,'Rozpočet + Žádosti o změnu'!I45))))))))))</f>
        <v>0</v>
      </c>
      <c r="Q45" s="267">
        <f>IF('Rozpočet + Žádosti o změnu'!$ER$2="ano",'Rozpočet + Žádosti o změnu'!EN45,IF('Rozpočet + Žádosti o změnu'!$EF$2="ano",'Rozpočet + Žádosti o změnu'!EB45,IF('Rozpočet + Žádosti o změnu'!$DT$2="ano",'Rozpočet + Žádosti o změnu'!DP45,IF('Rozpočet + Žádosti o změnu'!$DH$2="ano",'Rozpočet + Žádosti o změnu'!DD45,IF('Rozpočet + Žádosti o změnu'!$CV$2="ano",'Rozpočet + Žádosti o změnu'!CR45,IF('Rozpočet + Žádosti o změnu'!$CJ$2="ano",'Rozpočet + Žádosti o změnu'!CF45,IF('Rozpočet + Žádosti o změnu'!$BX$2="ano",'Rozpočet + Žádosti o změnu'!BT45,IF('Rozpočet + Žádosti o změnu'!$BL$2="ano",'Rozpočet + Žádosti o změnu'!BH45,IF('Rozpočet + Žádosti o změnu'!$AZ$2="ano",'Rozpočet + Žádosti o změnu'!AV45,IF('Rozpočet + Žádosti o změnu'!$AN$2="ano",'Rozpočet + Žádosti o změnu'!AJ45,'Rozpočet + Žádosti o změnu'!J45))))))))))</f>
        <v>0</v>
      </c>
      <c r="R45" s="267">
        <f>IF('Rozpočet + Žádosti o změnu'!$ER$2="ano",'Rozpočet + Žádosti o změnu'!EO45,IF('Rozpočet + Žádosti o změnu'!$EF$2="ano",'Rozpočet + Žádosti o změnu'!EC45,IF('Rozpočet + Žádosti o změnu'!$DT$2="ano",'Rozpočet + Žádosti o změnu'!DQ45,IF('Rozpočet + Žádosti o změnu'!$DH$2="ano",'Rozpočet + Žádosti o změnu'!DE45,IF('Rozpočet + Žádosti o změnu'!$CV$2="ano",'Rozpočet + Žádosti o změnu'!CS45,IF('Rozpočet + Žádosti o změnu'!$CJ$2="ano",'Rozpočet + Žádosti o změnu'!CG45,IF('Rozpočet + Žádosti o změnu'!$BX$2="ano",'Rozpočet + Žádosti o změnu'!BU45,IF('Rozpočet + Žádosti o změnu'!$BL$2="ano",'Rozpočet + Žádosti o změnu'!BI45,IF('Rozpočet + Žádosti o změnu'!$AZ$2="ano",'Rozpočet + Žádosti o změnu'!AW45,IF('Rozpočet + Žádosti o změnu'!$AN$2="ano",'Rozpočet + Žádosti o změnu'!AK45,'Rozpočet + Žádosti o změnu'!K45))))))))))</f>
        <v>0</v>
      </c>
      <c r="S45" s="267">
        <f>IF('Rozpočet + Žádosti o změnu'!$ER$2="ano",'Rozpočet + Žádosti o změnu'!EP45,IF('Rozpočet + Žádosti o změnu'!$EF$2="ano",'Rozpočet + Žádosti o změnu'!ED45,IF('Rozpočet + Žádosti o změnu'!$DT$2="ano",'Rozpočet + Žádosti o změnu'!DR45,IF('Rozpočet + Žádosti o změnu'!$DH$2="ano",'Rozpočet + Žádosti o změnu'!DF45,IF('Rozpočet + Žádosti o změnu'!$CV$2="ano",'Rozpočet + Žádosti o změnu'!CT45,IF('Rozpočet + Žádosti o změnu'!$CJ$2="ano",'Rozpočet + Žádosti o změnu'!CH45,IF('Rozpočet + Žádosti o změnu'!$BX$2="ano",'Rozpočet + Žádosti o změnu'!BV45,IF('Rozpočet + Žádosti o změnu'!$BL$2="ano",'Rozpočet + Žádosti o změnu'!BJ45,IF('Rozpočet + Žádosti o změnu'!$AZ$2="ano",'Rozpočet + Žádosti o změnu'!AX45,IF('Rozpočet + Žádosti o změnu'!$AN$2="ano",'Rozpočet + Žádosti o změnu'!AL45,'Rozpočet + Žádosti o změnu'!L45))))))))))</f>
        <v>0</v>
      </c>
      <c r="T45" s="267">
        <f>IF('Rozpočet + Žádosti o změnu'!$ER$2="ano",'Rozpočet + Žádosti o změnu'!EQ45,IF('Rozpočet + Žádosti o změnu'!$EF$2="ano",'Rozpočet + Žádosti o změnu'!EE45,IF('Rozpočet + Žádosti o změnu'!$DT$2="ano",'Rozpočet + Žádosti o změnu'!DS45,IF('Rozpočet + Žádosti o změnu'!$DH$2="ano",'Rozpočet + Žádosti o změnu'!DG45,IF('Rozpočet + Žádosti o změnu'!$CV$2="ano",'Rozpočet + Žádosti o změnu'!CU45,IF('Rozpočet + Žádosti o změnu'!$CJ$2="ano",'Rozpočet + Žádosti o změnu'!CI45,IF('Rozpočet + Žádosti o změnu'!$BX$2="ano",'Rozpočet + Žádosti o změnu'!BW45,IF('Rozpočet + Žádosti o změnu'!$BL$2="ano",'Rozpočet + Žádosti o změnu'!BK45,IF('Rozpočet + Žádosti o změnu'!$AZ$2="ano",'Rozpočet + Žádosti o změnu'!AY45,IF('Rozpočet + Žádosti o změnu'!$AN$2="ano",'Rozpočet + Žádosti o změnu'!AM45,'Rozpočet + Žádosti o změnu'!M45))))))))))</f>
        <v>0</v>
      </c>
      <c r="U45" s="267">
        <f>IF('Rozpočet + Žádosti o změnu'!$ER$2="ano",'Rozpočet + Žádosti o změnu'!ER45,IF('Rozpočet + Žádosti o změnu'!$EF$2="ano",'Rozpočet + Žádosti o změnu'!EF45,IF('Rozpočet + Žádosti o změnu'!$DT$2="ano",'Rozpočet + Žádosti o změnu'!DT45,IF('Rozpočet + Žádosti o změnu'!$DH$2="ano",'Rozpočet + Žádosti o změnu'!DH45,IF('Rozpočet + Žádosti o změnu'!$CV$2="ano",'Rozpočet + Žádosti o změnu'!CV45,IF('Rozpočet + Žádosti o změnu'!$CJ$2="ano",'Rozpočet + Žádosti o změnu'!CJ45,IF('Rozpočet + Žádosti o změnu'!$BX$2="ano",'Rozpočet + Žádosti o změnu'!BX45,IF('Rozpočet + Žádosti o změnu'!$BL$2="ano",'Rozpočet + Žádosti o změnu'!BL45,IF('Rozpočet + Žádosti o změnu'!$AZ$2="ano",'Rozpočet + Žádosti o změnu'!AZ45,IF('Rozpočet + Žádosti o změnu'!$AN$2="ano",'Rozpočet + Žádosti o změnu'!AN45,'Rozpočet + Žádosti o změnu'!N45))))))))))</f>
        <v>0</v>
      </c>
      <c r="W45" s="281">
        <f>IF('ZoR č. 1'!$D45="",0,'ZoR č. 1'!G45)+IF('ZoR č. 2'!$D45="",0,'ZoR č. 2'!G45)+IF('ZoR č. 3'!$D45="",0,'ZoR č. 3'!G45)+IF('ZoR č. 4'!$D45="",0,'ZoR č. 4'!G45)+IF('ZoR č. 5'!$D45="",0,'ZoR č. 5'!G45)+IF('ZoR č. 6'!$D45="",0,'ZoR č. 6'!G45)+IF('ZoR č. 7'!$D45="",0,'ZoR č. 7'!G45)+IF('ZoR č. 8'!$D45="",0,'ZoR č. 8'!G45)+IF('ZoR č. 9'!$D45="",0,'ZoR č. 9'!G45)+IF('ZoR č. 10'!$D45="",0,'ZoR č. 10'!G45)+IF(ZZoR!$D45="",0,ZZoR!G45)</f>
        <v>0</v>
      </c>
      <c r="X45" s="281">
        <f>IF('ZoR č. 1'!$D45="",0,'ZoR č. 1'!H45)+IF('ZoR č. 2'!$D45="",0,'ZoR č. 2'!H45)+IF('ZoR č. 3'!$D45="",0,'ZoR č. 3'!H45)+IF('ZoR č. 4'!$D45="",0,'ZoR č. 4'!H45)+IF('ZoR č. 5'!$D45="",0,'ZoR č. 5'!H45)+IF('ZoR č. 6'!$D45="",0,'ZoR č. 6'!H45)+IF('ZoR č. 7'!$D45="",0,'ZoR č. 7'!H45)+IF('ZoR č. 8'!$D45="",0,'ZoR č. 8'!H45)+IF('ZoR č. 9'!$D45="",0,'ZoR č. 9'!H45)+IF('ZoR č. 10'!$D45="",0,'ZoR č. 10'!H45)+IF(ZZoR!$D45="",0,ZZoR!H45)</f>
        <v>0</v>
      </c>
      <c r="Y45" s="281">
        <f>IF('ZoR č. 1'!$D45="",0,'ZoR č. 1'!I45)+IF('ZoR č. 2'!$D45="",0,'ZoR č. 2'!I45)+IF('ZoR č. 3'!$D45="",0,'ZoR č. 3'!I45)+IF('ZoR č. 4'!$D45="",0,'ZoR č. 4'!I45)+IF('ZoR č. 5'!$D45="",0,'ZoR č. 5'!I45)+IF('ZoR č. 6'!$D45="",0,'ZoR č. 6'!I45)+IF('ZoR č. 7'!$D45="",0,'ZoR č. 7'!I45)+IF('ZoR č. 8'!$D45="",0,'ZoR č. 8'!I45)+IF('ZoR č. 9'!$D45="",0,'ZoR č. 9'!I45)+IF('ZoR č. 10'!$D45="",0,'ZoR č. 10'!I45)+IF(ZZoR!$D45="",0,ZZoR!I45)</f>
        <v>0</v>
      </c>
      <c r="Z45" s="281">
        <f>IF('ZoR č. 1'!$D45="",0,'ZoR č. 1'!J45)+IF('ZoR č. 2'!$D45="",0,'ZoR č. 2'!J45)+IF('ZoR č. 3'!$D45="",0,'ZoR č. 3'!J45)+IF('ZoR č. 4'!$D45="",0,'ZoR č. 4'!J45)+IF('ZoR č. 5'!$D45="",0,'ZoR č. 5'!J45)+IF('ZoR č. 6'!$D45="",0,'ZoR č. 6'!J45)+IF('ZoR č. 7'!$D45="",0,'ZoR č. 7'!J45)+IF('ZoR č. 8'!$D45="",0,'ZoR č. 8'!J45)+IF('ZoR č. 9'!$D45="",0,'ZoR č. 9'!J45)+IF('ZoR č. 10'!$D45="",0,'ZoR č. 10'!J45)+IF(ZZoR!$D45="",0,ZZoR!J45)</f>
        <v>0</v>
      </c>
      <c r="AA45" s="281">
        <f>IF('ZoR č. 1'!$D45="",0,'ZoR č. 1'!K45)+IF('ZoR č. 2'!$D45="",0,'ZoR č. 2'!K45)+IF('ZoR č. 3'!$D45="",0,'ZoR č. 3'!K45)+IF('ZoR č. 4'!$D45="",0,'ZoR č. 4'!K45)+IF('ZoR č. 5'!$D45="",0,'ZoR č. 5'!K45)+IF('ZoR č. 6'!$D45="",0,'ZoR č. 6'!K45)+IF('ZoR č. 7'!$D45="",0,'ZoR č. 7'!K45)+IF('ZoR č. 8'!$D45="",0,'ZoR č. 8'!K45)+IF('ZoR č. 9'!$D45="",0,'ZoR č. 9'!K45)+IF('ZoR č. 10'!$D45="",0,'ZoR č. 10'!K45)+IF(ZZoR!$D45="",0,ZZoR!K45)</f>
        <v>0</v>
      </c>
      <c r="AB45" s="281">
        <f>IF('ZoR č. 1'!$D45="",0,'ZoR č. 1'!L45)+IF('ZoR č. 2'!$D45="",0,'ZoR č. 2'!L45)+IF('ZoR č. 3'!$D45="",0,'ZoR č. 3'!L45)+IF('ZoR č. 4'!$D45="",0,'ZoR č. 4'!L45)+IF('ZoR č. 5'!$D45="",0,'ZoR č. 5'!L45)+IF('ZoR č. 6'!$D45="",0,'ZoR č. 6'!L45)+IF('ZoR č. 7'!$D45="",0,'ZoR č. 7'!L45)+IF('ZoR č. 8'!$D45="",0,'ZoR č. 8'!L45)+IF('ZoR č. 9'!$D45="",0,'ZoR č. 9'!L45)+IF('ZoR č. 10'!$D45="",0,'ZoR č. 10'!L45)+IF(ZZoR!$D45="",0,ZZoR!L45)</f>
        <v>0</v>
      </c>
      <c r="AC45" s="281">
        <f>IF('ZoR č. 1'!$D45="",0,'ZoR č. 1'!M45)+IF('ZoR č. 2'!$D45="",0,'ZoR č. 2'!M45)+IF('ZoR č. 3'!$D45="",0,'ZoR č. 3'!M45)+IF('ZoR č. 4'!$D45="",0,'ZoR č. 4'!M45)+IF('ZoR č. 5'!$D45="",0,'ZoR č. 5'!M45)+IF('ZoR č. 6'!$D45="",0,'ZoR č. 6'!M45)+IF('ZoR č. 7'!$D45="",0,'ZoR č. 7'!M45)+IF('ZoR č. 8'!$D45="",0,'ZoR č. 8'!M45)+IF('ZoR č. 9'!$D45="",0,'ZoR č. 9'!M45)+IF('ZoR č. 10'!$D45="",0,'ZoR č. 10'!M45)+IF(ZZoR!$D45="",0,ZZoR!M45)</f>
        <v>0</v>
      </c>
      <c r="AE45" s="282" t="str">
        <f t="shared" si="3"/>
        <v/>
      </c>
    </row>
    <row r="46" spans="2:31" x14ac:dyDescent="0.25">
      <c r="B46" s="9" t="s">
        <v>89</v>
      </c>
      <c r="C46" s="98" t="str">
        <f>IF(COUNTA('Přehled partnerů'!C46:D46)&lt;&gt;2,"partner neuveden",IF('Přehled partnerů'!H46="ANO",'Přehled partnerů'!C46,"v tomto období nerelevantní"))</f>
        <v>partner neuveden</v>
      </c>
      <c r="D46" s="108" t="str">
        <f>IF(COUNTA('Přehled partnerů'!C46:D46)&lt;&gt;2,"",IF('Přehled partnerů'!H46="ANO",'Přehled partnerů'!D46,""))</f>
        <v/>
      </c>
      <c r="E46" s="21" t="str">
        <f t="shared" si="0"/>
        <v/>
      </c>
      <c r="F46" s="114" t="str">
        <f t="shared" si="1"/>
        <v/>
      </c>
      <c r="G46" s="125">
        <v>0</v>
      </c>
      <c r="H46" s="126">
        <v>0</v>
      </c>
      <c r="I46" s="126">
        <v>0</v>
      </c>
      <c r="J46" s="126">
        <v>0</v>
      </c>
      <c r="K46" s="16">
        <v>0</v>
      </c>
      <c r="L46" s="16">
        <v>0</v>
      </c>
      <c r="M46" s="20">
        <v>0</v>
      </c>
      <c r="N46" s="58" t="str">
        <f t="shared" si="2"/>
        <v/>
      </c>
      <c r="O46" s="267">
        <f>IF('Rozpočet + Žádosti o změnu'!$ER$2="ano",'Rozpočet + Žádosti o změnu'!EL46,IF('Rozpočet + Žádosti o změnu'!$EF$2="ano",'Rozpočet + Žádosti o změnu'!DZ46,IF('Rozpočet + Žádosti o změnu'!$DT$2="ano",'Rozpočet + Žádosti o změnu'!DN46,IF('Rozpočet + Žádosti o změnu'!$DH$2="ano",'Rozpočet + Žádosti o změnu'!DB46,IF('Rozpočet + Žádosti o změnu'!$CV$2="ano",'Rozpočet + Žádosti o změnu'!CP46,IF('Rozpočet + Žádosti o změnu'!$CJ$2="ano",'Rozpočet + Žádosti o změnu'!CD46,IF('Rozpočet + Žádosti o změnu'!$BX$2="ano",'Rozpočet + Žádosti o změnu'!BR46,IF('Rozpočet + Žádosti o změnu'!$BL$2="ano",'Rozpočet + Žádosti o změnu'!BF46,IF('Rozpočet + Žádosti o změnu'!$AZ$2="ano",'Rozpočet + Žádosti o změnu'!AT46,IF('Rozpočet + Žádosti o změnu'!$AN$2="ano",'Rozpočet + Žádosti o změnu'!AH46,'Rozpočet + Žádosti o změnu'!H46))))))))))</f>
        <v>0</v>
      </c>
      <c r="P46" s="267">
        <f>IF('Rozpočet + Žádosti o změnu'!$ER$2="ano",'Rozpočet + Žádosti o změnu'!EM46,IF('Rozpočet + Žádosti o změnu'!$EF$2="ano",'Rozpočet + Žádosti o změnu'!EA46,IF('Rozpočet + Žádosti o změnu'!$DT$2="ano",'Rozpočet + Žádosti o změnu'!DO46,IF('Rozpočet + Žádosti o změnu'!$DH$2="ano",'Rozpočet + Žádosti o změnu'!DC46,IF('Rozpočet + Žádosti o změnu'!$CV$2="ano",'Rozpočet + Žádosti o změnu'!CQ46,IF('Rozpočet + Žádosti o změnu'!$CJ$2="ano",'Rozpočet + Žádosti o změnu'!CE46,IF('Rozpočet + Žádosti o změnu'!$BX$2="ano",'Rozpočet + Žádosti o změnu'!BS46,IF('Rozpočet + Žádosti o změnu'!$BL$2="ano",'Rozpočet + Žádosti o změnu'!BG46,IF('Rozpočet + Žádosti o změnu'!$AZ$2="ano",'Rozpočet + Žádosti o změnu'!AU46,IF('Rozpočet + Žádosti o změnu'!$AN$2="ano",'Rozpočet + Žádosti o změnu'!AI46,'Rozpočet + Žádosti o změnu'!I46))))))))))</f>
        <v>0</v>
      </c>
      <c r="Q46" s="267">
        <f>IF('Rozpočet + Žádosti o změnu'!$ER$2="ano",'Rozpočet + Žádosti o změnu'!EN46,IF('Rozpočet + Žádosti o změnu'!$EF$2="ano",'Rozpočet + Žádosti o změnu'!EB46,IF('Rozpočet + Žádosti o změnu'!$DT$2="ano",'Rozpočet + Žádosti o změnu'!DP46,IF('Rozpočet + Žádosti o změnu'!$DH$2="ano",'Rozpočet + Žádosti o změnu'!DD46,IF('Rozpočet + Žádosti o změnu'!$CV$2="ano",'Rozpočet + Žádosti o změnu'!CR46,IF('Rozpočet + Žádosti o změnu'!$CJ$2="ano",'Rozpočet + Žádosti o změnu'!CF46,IF('Rozpočet + Žádosti o změnu'!$BX$2="ano",'Rozpočet + Žádosti o změnu'!BT46,IF('Rozpočet + Žádosti o změnu'!$BL$2="ano",'Rozpočet + Žádosti o změnu'!BH46,IF('Rozpočet + Žádosti o změnu'!$AZ$2="ano",'Rozpočet + Žádosti o změnu'!AV46,IF('Rozpočet + Žádosti o změnu'!$AN$2="ano",'Rozpočet + Žádosti o změnu'!AJ46,'Rozpočet + Žádosti o změnu'!J46))))))))))</f>
        <v>0</v>
      </c>
      <c r="R46" s="267">
        <f>IF('Rozpočet + Žádosti o změnu'!$ER$2="ano",'Rozpočet + Žádosti o změnu'!EO46,IF('Rozpočet + Žádosti o změnu'!$EF$2="ano",'Rozpočet + Žádosti o změnu'!EC46,IF('Rozpočet + Žádosti o změnu'!$DT$2="ano",'Rozpočet + Žádosti o změnu'!DQ46,IF('Rozpočet + Žádosti o změnu'!$DH$2="ano",'Rozpočet + Žádosti o změnu'!DE46,IF('Rozpočet + Žádosti o změnu'!$CV$2="ano",'Rozpočet + Žádosti o změnu'!CS46,IF('Rozpočet + Žádosti o změnu'!$CJ$2="ano",'Rozpočet + Žádosti o změnu'!CG46,IF('Rozpočet + Žádosti o změnu'!$BX$2="ano",'Rozpočet + Žádosti o změnu'!BU46,IF('Rozpočet + Žádosti o změnu'!$BL$2="ano",'Rozpočet + Žádosti o změnu'!BI46,IF('Rozpočet + Žádosti o změnu'!$AZ$2="ano",'Rozpočet + Žádosti o změnu'!AW46,IF('Rozpočet + Žádosti o změnu'!$AN$2="ano",'Rozpočet + Žádosti o změnu'!AK46,'Rozpočet + Žádosti o změnu'!K46))))))))))</f>
        <v>0</v>
      </c>
      <c r="S46" s="267">
        <f>IF('Rozpočet + Žádosti o změnu'!$ER$2="ano",'Rozpočet + Žádosti o změnu'!EP46,IF('Rozpočet + Žádosti o změnu'!$EF$2="ano",'Rozpočet + Žádosti o změnu'!ED46,IF('Rozpočet + Žádosti o změnu'!$DT$2="ano",'Rozpočet + Žádosti o změnu'!DR46,IF('Rozpočet + Žádosti o změnu'!$DH$2="ano",'Rozpočet + Žádosti o změnu'!DF46,IF('Rozpočet + Žádosti o změnu'!$CV$2="ano",'Rozpočet + Žádosti o změnu'!CT46,IF('Rozpočet + Žádosti o změnu'!$CJ$2="ano",'Rozpočet + Žádosti o změnu'!CH46,IF('Rozpočet + Žádosti o změnu'!$BX$2="ano",'Rozpočet + Žádosti o změnu'!BV46,IF('Rozpočet + Žádosti o změnu'!$BL$2="ano",'Rozpočet + Žádosti o změnu'!BJ46,IF('Rozpočet + Žádosti o změnu'!$AZ$2="ano",'Rozpočet + Žádosti o změnu'!AX46,IF('Rozpočet + Žádosti o změnu'!$AN$2="ano",'Rozpočet + Žádosti o změnu'!AL46,'Rozpočet + Žádosti o změnu'!L46))))))))))</f>
        <v>0</v>
      </c>
      <c r="T46" s="267">
        <f>IF('Rozpočet + Žádosti o změnu'!$ER$2="ano",'Rozpočet + Žádosti o změnu'!EQ46,IF('Rozpočet + Žádosti o změnu'!$EF$2="ano",'Rozpočet + Žádosti o změnu'!EE46,IF('Rozpočet + Žádosti o změnu'!$DT$2="ano",'Rozpočet + Žádosti o změnu'!DS46,IF('Rozpočet + Žádosti o změnu'!$DH$2="ano",'Rozpočet + Žádosti o změnu'!DG46,IF('Rozpočet + Žádosti o změnu'!$CV$2="ano",'Rozpočet + Žádosti o změnu'!CU46,IF('Rozpočet + Žádosti o změnu'!$CJ$2="ano",'Rozpočet + Žádosti o změnu'!CI46,IF('Rozpočet + Žádosti o změnu'!$BX$2="ano",'Rozpočet + Žádosti o změnu'!BW46,IF('Rozpočet + Žádosti o změnu'!$BL$2="ano",'Rozpočet + Žádosti o změnu'!BK46,IF('Rozpočet + Žádosti o změnu'!$AZ$2="ano",'Rozpočet + Žádosti o změnu'!AY46,IF('Rozpočet + Žádosti o změnu'!$AN$2="ano",'Rozpočet + Žádosti o změnu'!AM46,'Rozpočet + Žádosti o změnu'!M46))))))))))</f>
        <v>0</v>
      </c>
      <c r="U46" s="267">
        <f>IF('Rozpočet + Žádosti o změnu'!$ER$2="ano",'Rozpočet + Žádosti o změnu'!ER46,IF('Rozpočet + Žádosti o změnu'!$EF$2="ano",'Rozpočet + Žádosti o změnu'!EF46,IF('Rozpočet + Žádosti o změnu'!$DT$2="ano",'Rozpočet + Žádosti o změnu'!DT46,IF('Rozpočet + Žádosti o změnu'!$DH$2="ano",'Rozpočet + Žádosti o změnu'!DH46,IF('Rozpočet + Žádosti o změnu'!$CV$2="ano",'Rozpočet + Žádosti o změnu'!CV46,IF('Rozpočet + Žádosti o změnu'!$CJ$2="ano",'Rozpočet + Žádosti o změnu'!CJ46,IF('Rozpočet + Žádosti o změnu'!$BX$2="ano",'Rozpočet + Žádosti o změnu'!BX46,IF('Rozpočet + Žádosti o změnu'!$BL$2="ano",'Rozpočet + Žádosti o změnu'!BL46,IF('Rozpočet + Žádosti o změnu'!$AZ$2="ano",'Rozpočet + Žádosti o změnu'!AZ46,IF('Rozpočet + Žádosti o změnu'!$AN$2="ano",'Rozpočet + Žádosti o změnu'!AN46,'Rozpočet + Žádosti o změnu'!N46))))))))))</f>
        <v>0</v>
      </c>
      <c r="W46" s="281">
        <f>IF('ZoR č. 1'!$D46="",0,'ZoR č. 1'!G46)+IF('ZoR č. 2'!$D46="",0,'ZoR č. 2'!G46)+IF('ZoR č. 3'!$D46="",0,'ZoR č. 3'!G46)+IF('ZoR č. 4'!$D46="",0,'ZoR č. 4'!G46)+IF('ZoR č. 5'!$D46="",0,'ZoR č. 5'!G46)+IF('ZoR č. 6'!$D46="",0,'ZoR č. 6'!G46)+IF('ZoR č. 7'!$D46="",0,'ZoR č. 7'!G46)+IF('ZoR č. 8'!$D46="",0,'ZoR č. 8'!G46)+IF('ZoR č. 9'!$D46="",0,'ZoR č. 9'!G46)+IF('ZoR č. 10'!$D46="",0,'ZoR č. 10'!G46)+IF(ZZoR!$D46="",0,ZZoR!G46)</f>
        <v>0</v>
      </c>
      <c r="X46" s="281">
        <f>IF('ZoR č. 1'!$D46="",0,'ZoR č. 1'!H46)+IF('ZoR č. 2'!$D46="",0,'ZoR č. 2'!H46)+IF('ZoR č. 3'!$D46="",0,'ZoR č. 3'!H46)+IF('ZoR č. 4'!$D46="",0,'ZoR č. 4'!H46)+IF('ZoR č. 5'!$D46="",0,'ZoR č. 5'!H46)+IF('ZoR č. 6'!$D46="",0,'ZoR č. 6'!H46)+IF('ZoR č. 7'!$D46="",0,'ZoR č. 7'!H46)+IF('ZoR č. 8'!$D46="",0,'ZoR č. 8'!H46)+IF('ZoR č. 9'!$D46="",0,'ZoR č. 9'!H46)+IF('ZoR č. 10'!$D46="",0,'ZoR č. 10'!H46)+IF(ZZoR!$D46="",0,ZZoR!H46)</f>
        <v>0</v>
      </c>
      <c r="Y46" s="281">
        <f>IF('ZoR č. 1'!$D46="",0,'ZoR č. 1'!I46)+IF('ZoR č. 2'!$D46="",0,'ZoR č. 2'!I46)+IF('ZoR č. 3'!$D46="",0,'ZoR č. 3'!I46)+IF('ZoR č. 4'!$D46="",0,'ZoR č. 4'!I46)+IF('ZoR č. 5'!$D46="",0,'ZoR č. 5'!I46)+IF('ZoR č. 6'!$D46="",0,'ZoR č. 6'!I46)+IF('ZoR č. 7'!$D46="",0,'ZoR č. 7'!I46)+IF('ZoR č. 8'!$D46="",0,'ZoR č. 8'!I46)+IF('ZoR č. 9'!$D46="",0,'ZoR č. 9'!I46)+IF('ZoR č. 10'!$D46="",0,'ZoR č. 10'!I46)+IF(ZZoR!$D46="",0,ZZoR!I46)</f>
        <v>0</v>
      </c>
      <c r="Z46" s="281">
        <f>IF('ZoR č. 1'!$D46="",0,'ZoR č. 1'!J46)+IF('ZoR č. 2'!$D46="",0,'ZoR č. 2'!J46)+IF('ZoR č. 3'!$D46="",0,'ZoR č. 3'!J46)+IF('ZoR č. 4'!$D46="",0,'ZoR č. 4'!J46)+IF('ZoR č. 5'!$D46="",0,'ZoR č. 5'!J46)+IF('ZoR č. 6'!$D46="",0,'ZoR č. 6'!J46)+IF('ZoR č. 7'!$D46="",0,'ZoR č. 7'!J46)+IF('ZoR č. 8'!$D46="",0,'ZoR č. 8'!J46)+IF('ZoR č. 9'!$D46="",0,'ZoR č. 9'!J46)+IF('ZoR č. 10'!$D46="",0,'ZoR č. 10'!J46)+IF(ZZoR!$D46="",0,ZZoR!J46)</f>
        <v>0</v>
      </c>
      <c r="AA46" s="281">
        <f>IF('ZoR č. 1'!$D46="",0,'ZoR č. 1'!K46)+IF('ZoR č. 2'!$D46="",0,'ZoR č. 2'!K46)+IF('ZoR č. 3'!$D46="",0,'ZoR č. 3'!K46)+IF('ZoR č. 4'!$D46="",0,'ZoR č. 4'!K46)+IF('ZoR č. 5'!$D46="",0,'ZoR č. 5'!K46)+IF('ZoR č. 6'!$D46="",0,'ZoR č. 6'!K46)+IF('ZoR č. 7'!$D46="",0,'ZoR č. 7'!K46)+IF('ZoR č. 8'!$D46="",0,'ZoR č. 8'!K46)+IF('ZoR č. 9'!$D46="",0,'ZoR č. 9'!K46)+IF('ZoR č. 10'!$D46="",0,'ZoR č. 10'!K46)+IF(ZZoR!$D46="",0,ZZoR!K46)</f>
        <v>0</v>
      </c>
      <c r="AB46" s="281">
        <f>IF('ZoR č. 1'!$D46="",0,'ZoR č. 1'!L46)+IF('ZoR č. 2'!$D46="",0,'ZoR č. 2'!L46)+IF('ZoR č. 3'!$D46="",0,'ZoR č. 3'!L46)+IF('ZoR č. 4'!$D46="",0,'ZoR č. 4'!L46)+IF('ZoR č. 5'!$D46="",0,'ZoR č. 5'!L46)+IF('ZoR č. 6'!$D46="",0,'ZoR č. 6'!L46)+IF('ZoR č. 7'!$D46="",0,'ZoR č. 7'!L46)+IF('ZoR č. 8'!$D46="",0,'ZoR č. 8'!L46)+IF('ZoR č. 9'!$D46="",0,'ZoR č. 9'!L46)+IF('ZoR č. 10'!$D46="",0,'ZoR č. 10'!L46)+IF(ZZoR!$D46="",0,ZZoR!L46)</f>
        <v>0</v>
      </c>
      <c r="AC46" s="281">
        <f>IF('ZoR č. 1'!$D46="",0,'ZoR č. 1'!M46)+IF('ZoR č. 2'!$D46="",0,'ZoR č. 2'!M46)+IF('ZoR č. 3'!$D46="",0,'ZoR č. 3'!M46)+IF('ZoR č. 4'!$D46="",0,'ZoR č. 4'!M46)+IF('ZoR č. 5'!$D46="",0,'ZoR č. 5'!M46)+IF('ZoR č. 6'!$D46="",0,'ZoR č. 6'!M46)+IF('ZoR č. 7'!$D46="",0,'ZoR č. 7'!M46)+IF('ZoR č. 8'!$D46="",0,'ZoR č. 8'!M46)+IF('ZoR č. 9'!$D46="",0,'ZoR č. 9'!M46)+IF('ZoR č. 10'!$D46="",0,'ZoR č. 10'!M46)+IF(ZZoR!$D46="",0,ZZoR!M46)</f>
        <v>0</v>
      </c>
      <c r="AE46" s="282" t="str">
        <f t="shared" si="3"/>
        <v/>
      </c>
    </row>
    <row r="47" spans="2:31" x14ac:dyDescent="0.25">
      <c r="B47" s="9" t="s">
        <v>90</v>
      </c>
      <c r="C47" s="98" t="str">
        <f>IF(COUNTA('Přehled partnerů'!C47:D47)&lt;&gt;2,"partner neuveden",IF('Přehled partnerů'!H47="ANO",'Přehled partnerů'!C47,"v tomto období nerelevantní"))</f>
        <v>partner neuveden</v>
      </c>
      <c r="D47" s="108" t="str">
        <f>IF(COUNTA('Přehled partnerů'!C47:D47)&lt;&gt;2,"",IF('Přehled partnerů'!H47="ANO",'Přehled partnerů'!D47,""))</f>
        <v/>
      </c>
      <c r="E47" s="21" t="str">
        <f t="shared" si="0"/>
        <v/>
      </c>
      <c r="F47" s="114" t="str">
        <f t="shared" si="1"/>
        <v/>
      </c>
      <c r="G47" s="125">
        <v>0</v>
      </c>
      <c r="H47" s="126">
        <v>0</v>
      </c>
      <c r="I47" s="126">
        <v>0</v>
      </c>
      <c r="J47" s="126">
        <v>0</v>
      </c>
      <c r="K47" s="16">
        <v>0</v>
      </c>
      <c r="L47" s="16">
        <v>0</v>
      </c>
      <c r="M47" s="20">
        <v>0</v>
      </c>
      <c r="N47" s="58" t="str">
        <f t="shared" si="2"/>
        <v/>
      </c>
      <c r="O47" s="267">
        <f>IF('Rozpočet + Žádosti o změnu'!$ER$2="ano",'Rozpočet + Žádosti o změnu'!EL47,IF('Rozpočet + Žádosti o změnu'!$EF$2="ano",'Rozpočet + Žádosti o změnu'!DZ47,IF('Rozpočet + Žádosti o změnu'!$DT$2="ano",'Rozpočet + Žádosti o změnu'!DN47,IF('Rozpočet + Žádosti o změnu'!$DH$2="ano",'Rozpočet + Žádosti o změnu'!DB47,IF('Rozpočet + Žádosti o změnu'!$CV$2="ano",'Rozpočet + Žádosti o změnu'!CP47,IF('Rozpočet + Žádosti o změnu'!$CJ$2="ano",'Rozpočet + Žádosti o změnu'!CD47,IF('Rozpočet + Žádosti o změnu'!$BX$2="ano",'Rozpočet + Žádosti o změnu'!BR47,IF('Rozpočet + Žádosti o změnu'!$BL$2="ano",'Rozpočet + Žádosti o změnu'!BF47,IF('Rozpočet + Žádosti o změnu'!$AZ$2="ano",'Rozpočet + Žádosti o změnu'!AT47,IF('Rozpočet + Žádosti o změnu'!$AN$2="ano",'Rozpočet + Žádosti o změnu'!AH47,'Rozpočet + Žádosti o změnu'!H47))))))))))</f>
        <v>0</v>
      </c>
      <c r="P47" s="267">
        <f>IF('Rozpočet + Žádosti o změnu'!$ER$2="ano",'Rozpočet + Žádosti o změnu'!EM47,IF('Rozpočet + Žádosti o změnu'!$EF$2="ano",'Rozpočet + Žádosti o změnu'!EA47,IF('Rozpočet + Žádosti o změnu'!$DT$2="ano",'Rozpočet + Žádosti o změnu'!DO47,IF('Rozpočet + Žádosti o změnu'!$DH$2="ano",'Rozpočet + Žádosti o změnu'!DC47,IF('Rozpočet + Žádosti o změnu'!$CV$2="ano",'Rozpočet + Žádosti o změnu'!CQ47,IF('Rozpočet + Žádosti o změnu'!$CJ$2="ano",'Rozpočet + Žádosti o změnu'!CE47,IF('Rozpočet + Žádosti o změnu'!$BX$2="ano",'Rozpočet + Žádosti o změnu'!BS47,IF('Rozpočet + Žádosti o změnu'!$BL$2="ano",'Rozpočet + Žádosti o změnu'!BG47,IF('Rozpočet + Žádosti o změnu'!$AZ$2="ano",'Rozpočet + Žádosti o změnu'!AU47,IF('Rozpočet + Žádosti o změnu'!$AN$2="ano",'Rozpočet + Žádosti o změnu'!AI47,'Rozpočet + Žádosti o změnu'!I47))))))))))</f>
        <v>0</v>
      </c>
      <c r="Q47" s="267">
        <f>IF('Rozpočet + Žádosti o změnu'!$ER$2="ano",'Rozpočet + Žádosti o změnu'!EN47,IF('Rozpočet + Žádosti o změnu'!$EF$2="ano",'Rozpočet + Žádosti o změnu'!EB47,IF('Rozpočet + Žádosti o změnu'!$DT$2="ano",'Rozpočet + Žádosti o změnu'!DP47,IF('Rozpočet + Žádosti o změnu'!$DH$2="ano",'Rozpočet + Žádosti o změnu'!DD47,IF('Rozpočet + Žádosti o změnu'!$CV$2="ano",'Rozpočet + Žádosti o změnu'!CR47,IF('Rozpočet + Žádosti o změnu'!$CJ$2="ano",'Rozpočet + Žádosti o změnu'!CF47,IF('Rozpočet + Žádosti o změnu'!$BX$2="ano",'Rozpočet + Žádosti o změnu'!BT47,IF('Rozpočet + Žádosti o změnu'!$BL$2="ano",'Rozpočet + Žádosti o změnu'!BH47,IF('Rozpočet + Žádosti o změnu'!$AZ$2="ano",'Rozpočet + Žádosti o změnu'!AV47,IF('Rozpočet + Žádosti o změnu'!$AN$2="ano",'Rozpočet + Žádosti o změnu'!AJ47,'Rozpočet + Žádosti o změnu'!J47))))))))))</f>
        <v>0</v>
      </c>
      <c r="R47" s="267">
        <f>IF('Rozpočet + Žádosti o změnu'!$ER$2="ano",'Rozpočet + Žádosti o změnu'!EO47,IF('Rozpočet + Žádosti o změnu'!$EF$2="ano",'Rozpočet + Žádosti o změnu'!EC47,IF('Rozpočet + Žádosti o změnu'!$DT$2="ano",'Rozpočet + Žádosti o změnu'!DQ47,IF('Rozpočet + Žádosti o změnu'!$DH$2="ano",'Rozpočet + Žádosti o změnu'!DE47,IF('Rozpočet + Žádosti o změnu'!$CV$2="ano",'Rozpočet + Žádosti o změnu'!CS47,IF('Rozpočet + Žádosti o změnu'!$CJ$2="ano",'Rozpočet + Žádosti o změnu'!CG47,IF('Rozpočet + Žádosti o změnu'!$BX$2="ano",'Rozpočet + Žádosti o změnu'!BU47,IF('Rozpočet + Žádosti o změnu'!$BL$2="ano",'Rozpočet + Žádosti o změnu'!BI47,IF('Rozpočet + Žádosti o změnu'!$AZ$2="ano",'Rozpočet + Žádosti o změnu'!AW47,IF('Rozpočet + Žádosti o změnu'!$AN$2="ano",'Rozpočet + Žádosti o změnu'!AK47,'Rozpočet + Žádosti o změnu'!K47))))))))))</f>
        <v>0</v>
      </c>
      <c r="S47" s="267">
        <f>IF('Rozpočet + Žádosti o změnu'!$ER$2="ano",'Rozpočet + Žádosti o změnu'!EP47,IF('Rozpočet + Žádosti o změnu'!$EF$2="ano",'Rozpočet + Žádosti o změnu'!ED47,IF('Rozpočet + Žádosti o změnu'!$DT$2="ano",'Rozpočet + Žádosti o změnu'!DR47,IF('Rozpočet + Žádosti o změnu'!$DH$2="ano",'Rozpočet + Žádosti o změnu'!DF47,IF('Rozpočet + Žádosti o změnu'!$CV$2="ano",'Rozpočet + Žádosti o změnu'!CT47,IF('Rozpočet + Žádosti o změnu'!$CJ$2="ano",'Rozpočet + Žádosti o změnu'!CH47,IF('Rozpočet + Žádosti o změnu'!$BX$2="ano",'Rozpočet + Žádosti o změnu'!BV47,IF('Rozpočet + Žádosti o změnu'!$BL$2="ano",'Rozpočet + Žádosti o změnu'!BJ47,IF('Rozpočet + Žádosti o změnu'!$AZ$2="ano",'Rozpočet + Žádosti o změnu'!AX47,IF('Rozpočet + Žádosti o změnu'!$AN$2="ano",'Rozpočet + Žádosti o změnu'!AL47,'Rozpočet + Žádosti o změnu'!L47))))))))))</f>
        <v>0</v>
      </c>
      <c r="T47" s="267">
        <f>IF('Rozpočet + Žádosti o změnu'!$ER$2="ano",'Rozpočet + Žádosti o změnu'!EQ47,IF('Rozpočet + Žádosti o změnu'!$EF$2="ano",'Rozpočet + Žádosti o změnu'!EE47,IF('Rozpočet + Žádosti o změnu'!$DT$2="ano",'Rozpočet + Žádosti o změnu'!DS47,IF('Rozpočet + Žádosti o změnu'!$DH$2="ano",'Rozpočet + Žádosti o změnu'!DG47,IF('Rozpočet + Žádosti o změnu'!$CV$2="ano",'Rozpočet + Žádosti o změnu'!CU47,IF('Rozpočet + Žádosti o změnu'!$CJ$2="ano",'Rozpočet + Žádosti o změnu'!CI47,IF('Rozpočet + Žádosti o změnu'!$BX$2="ano",'Rozpočet + Žádosti o změnu'!BW47,IF('Rozpočet + Žádosti o změnu'!$BL$2="ano",'Rozpočet + Žádosti o změnu'!BK47,IF('Rozpočet + Žádosti o změnu'!$AZ$2="ano",'Rozpočet + Žádosti o změnu'!AY47,IF('Rozpočet + Žádosti o změnu'!$AN$2="ano",'Rozpočet + Žádosti o změnu'!AM47,'Rozpočet + Žádosti o změnu'!M47))))))))))</f>
        <v>0</v>
      </c>
      <c r="U47" s="267">
        <f>IF('Rozpočet + Žádosti o změnu'!$ER$2="ano",'Rozpočet + Žádosti o změnu'!ER47,IF('Rozpočet + Žádosti o změnu'!$EF$2="ano",'Rozpočet + Žádosti o změnu'!EF47,IF('Rozpočet + Žádosti o změnu'!$DT$2="ano",'Rozpočet + Žádosti o změnu'!DT47,IF('Rozpočet + Žádosti o změnu'!$DH$2="ano",'Rozpočet + Žádosti o změnu'!DH47,IF('Rozpočet + Žádosti o změnu'!$CV$2="ano",'Rozpočet + Žádosti o změnu'!CV47,IF('Rozpočet + Žádosti o změnu'!$CJ$2="ano",'Rozpočet + Žádosti o změnu'!CJ47,IF('Rozpočet + Žádosti o změnu'!$BX$2="ano",'Rozpočet + Žádosti o změnu'!BX47,IF('Rozpočet + Žádosti o změnu'!$BL$2="ano",'Rozpočet + Žádosti o změnu'!BL47,IF('Rozpočet + Žádosti o změnu'!$AZ$2="ano",'Rozpočet + Žádosti o změnu'!AZ47,IF('Rozpočet + Žádosti o změnu'!$AN$2="ano",'Rozpočet + Žádosti o změnu'!AN47,'Rozpočet + Žádosti o změnu'!N47))))))))))</f>
        <v>0</v>
      </c>
      <c r="W47" s="281">
        <f>IF('ZoR č. 1'!$D47="",0,'ZoR č. 1'!G47)+IF('ZoR č. 2'!$D47="",0,'ZoR č. 2'!G47)+IF('ZoR č. 3'!$D47="",0,'ZoR č. 3'!G47)+IF('ZoR č. 4'!$D47="",0,'ZoR č. 4'!G47)+IF('ZoR č. 5'!$D47="",0,'ZoR č. 5'!G47)+IF('ZoR č. 6'!$D47="",0,'ZoR č. 6'!G47)+IF('ZoR č. 7'!$D47="",0,'ZoR č. 7'!G47)+IF('ZoR č. 8'!$D47="",0,'ZoR č. 8'!G47)+IF('ZoR č. 9'!$D47="",0,'ZoR č. 9'!G47)+IF('ZoR č. 10'!$D47="",0,'ZoR č. 10'!G47)+IF(ZZoR!$D47="",0,ZZoR!G47)</f>
        <v>0</v>
      </c>
      <c r="X47" s="281">
        <f>IF('ZoR č. 1'!$D47="",0,'ZoR č. 1'!H47)+IF('ZoR č. 2'!$D47="",0,'ZoR č. 2'!H47)+IF('ZoR č. 3'!$D47="",0,'ZoR č. 3'!H47)+IF('ZoR č. 4'!$D47="",0,'ZoR č. 4'!H47)+IF('ZoR č. 5'!$D47="",0,'ZoR č. 5'!H47)+IF('ZoR č. 6'!$D47="",0,'ZoR č. 6'!H47)+IF('ZoR č. 7'!$D47="",0,'ZoR č. 7'!H47)+IF('ZoR č. 8'!$D47="",0,'ZoR č. 8'!H47)+IF('ZoR č. 9'!$D47="",0,'ZoR č. 9'!H47)+IF('ZoR č. 10'!$D47="",0,'ZoR č. 10'!H47)+IF(ZZoR!$D47="",0,ZZoR!H47)</f>
        <v>0</v>
      </c>
      <c r="Y47" s="281">
        <f>IF('ZoR č. 1'!$D47="",0,'ZoR č. 1'!I47)+IF('ZoR č. 2'!$D47="",0,'ZoR č. 2'!I47)+IF('ZoR č. 3'!$D47="",0,'ZoR č. 3'!I47)+IF('ZoR č. 4'!$D47="",0,'ZoR č. 4'!I47)+IF('ZoR č. 5'!$D47="",0,'ZoR č. 5'!I47)+IF('ZoR č. 6'!$D47="",0,'ZoR č. 6'!I47)+IF('ZoR č. 7'!$D47="",0,'ZoR č. 7'!I47)+IF('ZoR č. 8'!$D47="",0,'ZoR č. 8'!I47)+IF('ZoR č. 9'!$D47="",0,'ZoR č. 9'!I47)+IF('ZoR č. 10'!$D47="",0,'ZoR č. 10'!I47)+IF(ZZoR!$D47="",0,ZZoR!I47)</f>
        <v>0</v>
      </c>
      <c r="Z47" s="281">
        <f>IF('ZoR č. 1'!$D47="",0,'ZoR č. 1'!J47)+IF('ZoR č. 2'!$D47="",0,'ZoR č. 2'!J47)+IF('ZoR č. 3'!$D47="",0,'ZoR č. 3'!J47)+IF('ZoR č. 4'!$D47="",0,'ZoR č. 4'!J47)+IF('ZoR č. 5'!$D47="",0,'ZoR č. 5'!J47)+IF('ZoR č. 6'!$D47="",0,'ZoR č. 6'!J47)+IF('ZoR č. 7'!$D47="",0,'ZoR č. 7'!J47)+IF('ZoR č. 8'!$D47="",0,'ZoR č. 8'!J47)+IF('ZoR č. 9'!$D47="",0,'ZoR č. 9'!J47)+IF('ZoR č. 10'!$D47="",0,'ZoR č. 10'!J47)+IF(ZZoR!$D47="",0,ZZoR!J47)</f>
        <v>0</v>
      </c>
      <c r="AA47" s="281">
        <f>IF('ZoR č. 1'!$D47="",0,'ZoR č. 1'!K47)+IF('ZoR č. 2'!$D47="",0,'ZoR č. 2'!K47)+IF('ZoR č. 3'!$D47="",0,'ZoR č. 3'!K47)+IF('ZoR č. 4'!$D47="",0,'ZoR č. 4'!K47)+IF('ZoR č. 5'!$D47="",0,'ZoR č. 5'!K47)+IF('ZoR č. 6'!$D47="",0,'ZoR č. 6'!K47)+IF('ZoR č. 7'!$D47="",0,'ZoR č. 7'!K47)+IF('ZoR č. 8'!$D47="",0,'ZoR č. 8'!K47)+IF('ZoR č. 9'!$D47="",0,'ZoR č. 9'!K47)+IF('ZoR č. 10'!$D47="",0,'ZoR č. 10'!K47)+IF(ZZoR!$D47="",0,ZZoR!K47)</f>
        <v>0</v>
      </c>
      <c r="AB47" s="281">
        <f>IF('ZoR č. 1'!$D47="",0,'ZoR č. 1'!L47)+IF('ZoR č. 2'!$D47="",0,'ZoR č. 2'!L47)+IF('ZoR č. 3'!$D47="",0,'ZoR č. 3'!L47)+IF('ZoR č. 4'!$D47="",0,'ZoR č. 4'!L47)+IF('ZoR č. 5'!$D47="",0,'ZoR č. 5'!L47)+IF('ZoR č. 6'!$D47="",0,'ZoR č. 6'!L47)+IF('ZoR č. 7'!$D47="",0,'ZoR č. 7'!L47)+IF('ZoR č. 8'!$D47="",0,'ZoR č. 8'!L47)+IF('ZoR č. 9'!$D47="",0,'ZoR č. 9'!L47)+IF('ZoR č. 10'!$D47="",0,'ZoR č. 10'!L47)+IF(ZZoR!$D47="",0,ZZoR!L47)</f>
        <v>0</v>
      </c>
      <c r="AC47" s="281">
        <f>IF('ZoR č. 1'!$D47="",0,'ZoR č. 1'!M47)+IF('ZoR č. 2'!$D47="",0,'ZoR č. 2'!M47)+IF('ZoR č. 3'!$D47="",0,'ZoR č. 3'!M47)+IF('ZoR č. 4'!$D47="",0,'ZoR č. 4'!M47)+IF('ZoR č. 5'!$D47="",0,'ZoR č. 5'!M47)+IF('ZoR č. 6'!$D47="",0,'ZoR č. 6'!M47)+IF('ZoR č. 7'!$D47="",0,'ZoR č. 7'!M47)+IF('ZoR č. 8'!$D47="",0,'ZoR č. 8'!M47)+IF('ZoR č. 9'!$D47="",0,'ZoR č. 9'!M47)+IF('ZoR č. 10'!$D47="",0,'ZoR č. 10'!M47)+IF(ZZoR!$D47="",0,ZZoR!M47)</f>
        <v>0</v>
      </c>
      <c r="AE47" s="282" t="str">
        <f t="shared" si="3"/>
        <v/>
      </c>
    </row>
    <row r="48" spans="2:31" x14ac:dyDescent="0.25">
      <c r="B48" s="9" t="s">
        <v>91</v>
      </c>
      <c r="C48" s="98" t="str">
        <f>IF(COUNTA('Přehled partnerů'!C48:D48)&lt;&gt;2,"partner neuveden",IF('Přehled partnerů'!H48="ANO",'Přehled partnerů'!C48,"v tomto období nerelevantní"))</f>
        <v>partner neuveden</v>
      </c>
      <c r="D48" s="108" t="str">
        <f>IF(COUNTA('Přehled partnerů'!C48:D48)&lt;&gt;2,"",IF('Přehled partnerů'!H48="ANO",'Přehled partnerů'!D48,""))</f>
        <v/>
      </c>
      <c r="E48" s="21" t="str">
        <f t="shared" si="0"/>
        <v/>
      </c>
      <c r="F48" s="114" t="str">
        <f t="shared" si="1"/>
        <v/>
      </c>
      <c r="G48" s="125">
        <v>0</v>
      </c>
      <c r="H48" s="126">
        <v>0</v>
      </c>
      <c r="I48" s="126">
        <v>0</v>
      </c>
      <c r="J48" s="126">
        <v>0</v>
      </c>
      <c r="K48" s="16">
        <v>0</v>
      </c>
      <c r="L48" s="16">
        <v>0</v>
      </c>
      <c r="M48" s="20">
        <v>0</v>
      </c>
      <c r="N48" s="58" t="str">
        <f t="shared" si="2"/>
        <v/>
      </c>
      <c r="O48" s="267">
        <f>IF('Rozpočet + Žádosti o změnu'!$ER$2="ano",'Rozpočet + Žádosti o změnu'!EL48,IF('Rozpočet + Žádosti o změnu'!$EF$2="ano",'Rozpočet + Žádosti o změnu'!DZ48,IF('Rozpočet + Žádosti o změnu'!$DT$2="ano",'Rozpočet + Žádosti o změnu'!DN48,IF('Rozpočet + Žádosti o změnu'!$DH$2="ano",'Rozpočet + Žádosti o změnu'!DB48,IF('Rozpočet + Žádosti o změnu'!$CV$2="ano",'Rozpočet + Žádosti o změnu'!CP48,IF('Rozpočet + Žádosti o změnu'!$CJ$2="ano",'Rozpočet + Žádosti o změnu'!CD48,IF('Rozpočet + Žádosti o změnu'!$BX$2="ano",'Rozpočet + Žádosti o změnu'!BR48,IF('Rozpočet + Žádosti o změnu'!$BL$2="ano",'Rozpočet + Žádosti o změnu'!BF48,IF('Rozpočet + Žádosti o změnu'!$AZ$2="ano",'Rozpočet + Žádosti o změnu'!AT48,IF('Rozpočet + Žádosti o změnu'!$AN$2="ano",'Rozpočet + Žádosti o změnu'!AH48,'Rozpočet + Žádosti o změnu'!H48))))))))))</f>
        <v>0</v>
      </c>
      <c r="P48" s="267">
        <f>IF('Rozpočet + Žádosti o změnu'!$ER$2="ano",'Rozpočet + Žádosti o změnu'!EM48,IF('Rozpočet + Žádosti o změnu'!$EF$2="ano",'Rozpočet + Žádosti o změnu'!EA48,IF('Rozpočet + Žádosti o změnu'!$DT$2="ano",'Rozpočet + Žádosti o změnu'!DO48,IF('Rozpočet + Žádosti o změnu'!$DH$2="ano",'Rozpočet + Žádosti o změnu'!DC48,IF('Rozpočet + Žádosti o změnu'!$CV$2="ano",'Rozpočet + Žádosti o změnu'!CQ48,IF('Rozpočet + Žádosti o změnu'!$CJ$2="ano",'Rozpočet + Žádosti o změnu'!CE48,IF('Rozpočet + Žádosti o změnu'!$BX$2="ano",'Rozpočet + Žádosti o změnu'!BS48,IF('Rozpočet + Žádosti o změnu'!$BL$2="ano",'Rozpočet + Žádosti o změnu'!BG48,IF('Rozpočet + Žádosti o změnu'!$AZ$2="ano",'Rozpočet + Žádosti o změnu'!AU48,IF('Rozpočet + Žádosti o změnu'!$AN$2="ano",'Rozpočet + Žádosti o změnu'!AI48,'Rozpočet + Žádosti o změnu'!I48))))))))))</f>
        <v>0</v>
      </c>
      <c r="Q48" s="267">
        <f>IF('Rozpočet + Žádosti o změnu'!$ER$2="ano",'Rozpočet + Žádosti o změnu'!EN48,IF('Rozpočet + Žádosti o změnu'!$EF$2="ano",'Rozpočet + Žádosti o změnu'!EB48,IF('Rozpočet + Žádosti o změnu'!$DT$2="ano",'Rozpočet + Žádosti o změnu'!DP48,IF('Rozpočet + Žádosti o změnu'!$DH$2="ano",'Rozpočet + Žádosti o změnu'!DD48,IF('Rozpočet + Žádosti o změnu'!$CV$2="ano",'Rozpočet + Žádosti o změnu'!CR48,IF('Rozpočet + Žádosti o změnu'!$CJ$2="ano",'Rozpočet + Žádosti o změnu'!CF48,IF('Rozpočet + Žádosti o změnu'!$BX$2="ano",'Rozpočet + Žádosti o změnu'!BT48,IF('Rozpočet + Žádosti o změnu'!$BL$2="ano",'Rozpočet + Žádosti o změnu'!BH48,IF('Rozpočet + Žádosti o změnu'!$AZ$2="ano",'Rozpočet + Žádosti o změnu'!AV48,IF('Rozpočet + Žádosti o změnu'!$AN$2="ano",'Rozpočet + Žádosti o změnu'!AJ48,'Rozpočet + Žádosti o změnu'!J48))))))))))</f>
        <v>0</v>
      </c>
      <c r="R48" s="267">
        <f>IF('Rozpočet + Žádosti o změnu'!$ER$2="ano",'Rozpočet + Žádosti o změnu'!EO48,IF('Rozpočet + Žádosti o změnu'!$EF$2="ano",'Rozpočet + Žádosti o změnu'!EC48,IF('Rozpočet + Žádosti o změnu'!$DT$2="ano",'Rozpočet + Žádosti o změnu'!DQ48,IF('Rozpočet + Žádosti o změnu'!$DH$2="ano",'Rozpočet + Žádosti o změnu'!DE48,IF('Rozpočet + Žádosti o změnu'!$CV$2="ano",'Rozpočet + Žádosti o změnu'!CS48,IF('Rozpočet + Žádosti o změnu'!$CJ$2="ano",'Rozpočet + Žádosti o změnu'!CG48,IF('Rozpočet + Žádosti o změnu'!$BX$2="ano",'Rozpočet + Žádosti o změnu'!BU48,IF('Rozpočet + Žádosti o změnu'!$BL$2="ano",'Rozpočet + Žádosti o změnu'!BI48,IF('Rozpočet + Žádosti o změnu'!$AZ$2="ano",'Rozpočet + Žádosti o změnu'!AW48,IF('Rozpočet + Žádosti o změnu'!$AN$2="ano",'Rozpočet + Žádosti o změnu'!AK48,'Rozpočet + Žádosti o změnu'!K48))))))))))</f>
        <v>0</v>
      </c>
      <c r="S48" s="267">
        <f>IF('Rozpočet + Žádosti o změnu'!$ER$2="ano",'Rozpočet + Žádosti o změnu'!EP48,IF('Rozpočet + Žádosti o změnu'!$EF$2="ano",'Rozpočet + Žádosti o změnu'!ED48,IF('Rozpočet + Žádosti o změnu'!$DT$2="ano",'Rozpočet + Žádosti o změnu'!DR48,IF('Rozpočet + Žádosti o změnu'!$DH$2="ano",'Rozpočet + Žádosti o změnu'!DF48,IF('Rozpočet + Žádosti o změnu'!$CV$2="ano",'Rozpočet + Žádosti o změnu'!CT48,IF('Rozpočet + Žádosti o změnu'!$CJ$2="ano",'Rozpočet + Žádosti o změnu'!CH48,IF('Rozpočet + Žádosti o změnu'!$BX$2="ano",'Rozpočet + Žádosti o změnu'!BV48,IF('Rozpočet + Žádosti o změnu'!$BL$2="ano",'Rozpočet + Žádosti o změnu'!BJ48,IF('Rozpočet + Žádosti o změnu'!$AZ$2="ano",'Rozpočet + Žádosti o změnu'!AX48,IF('Rozpočet + Žádosti o změnu'!$AN$2="ano",'Rozpočet + Žádosti o změnu'!AL48,'Rozpočet + Žádosti o změnu'!L48))))))))))</f>
        <v>0</v>
      </c>
      <c r="T48" s="267">
        <f>IF('Rozpočet + Žádosti o změnu'!$ER$2="ano",'Rozpočet + Žádosti o změnu'!EQ48,IF('Rozpočet + Žádosti o změnu'!$EF$2="ano",'Rozpočet + Žádosti o změnu'!EE48,IF('Rozpočet + Žádosti o změnu'!$DT$2="ano",'Rozpočet + Žádosti o změnu'!DS48,IF('Rozpočet + Žádosti o změnu'!$DH$2="ano",'Rozpočet + Žádosti o změnu'!DG48,IF('Rozpočet + Žádosti o změnu'!$CV$2="ano",'Rozpočet + Žádosti o změnu'!CU48,IF('Rozpočet + Žádosti o změnu'!$CJ$2="ano",'Rozpočet + Žádosti o změnu'!CI48,IF('Rozpočet + Žádosti o změnu'!$BX$2="ano",'Rozpočet + Žádosti o změnu'!BW48,IF('Rozpočet + Žádosti o změnu'!$BL$2="ano",'Rozpočet + Žádosti o změnu'!BK48,IF('Rozpočet + Žádosti o změnu'!$AZ$2="ano",'Rozpočet + Žádosti o změnu'!AY48,IF('Rozpočet + Žádosti o změnu'!$AN$2="ano",'Rozpočet + Žádosti o změnu'!AM48,'Rozpočet + Žádosti o změnu'!M48))))))))))</f>
        <v>0</v>
      </c>
      <c r="U48" s="267">
        <f>IF('Rozpočet + Žádosti o změnu'!$ER$2="ano",'Rozpočet + Žádosti o změnu'!ER48,IF('Rozpočet + Žádosti o změnu'!$EF$2="ano",'Rozpočet + Žádosti o změnu'!EF48,IF('Rozpočet + Žádosti o změnu'!$DT$2="ano",'Rozpočet + Žádosti o změnu'!DT48,IF('Rozpočet + Žádosti o změnu'!$DH$2="ano",'Rozpočet + Žádosti o změnu'!DH48,IF('Rozpočet + Žádosti o změnu'!$CV$2="ano",'Rozpočet + Žádosti o změnu'!CV48,IF('Rozpočet + Žádosti o změnu'!$CJ$2="ano",'Rozpočet + Žádosti o změnu'!CJ48,IF('Rozpočet + Žádosti o změnu'!$BX$2="ano",'Rozpočet + Žádosti o změnu'!BX48,IF('Rozpočet + Žádosti o změnu'!$BL$2="ano",'Rozpočet + Žádosti o změnu'!BL48,IF('Rozpočet + Žádosti o změnu'!$AZ$2="ano",'Rozpočet + Žádosti o změnu'!AZ48,IF('Rozpočet + Žádosti o změnu'!$AN$2="ano",'Rozpočet + Žádosti o změnu'!AN48,'Rozpočet + Žádosti o změnu'!N48))))))))))</f>
        <v>0</v>
      </c>
      <c r="W48" s="281">
        <f>IF('ZoR č. 1'!$D48="",0,'ZoR č. 1'!G48)+IF('ZoR č. 2'!$D48="",0,'ZoR č. 2'!G48)+IF('ZoR č. 3'!$D48="",0,'ZoR č. 3'!G48)+IF('ZoR č. 4'!$D48="",0,'ZoR č. 4'!G48)+IF('ZoR č. 5'!$D48="",0,'ZoR č. 5'!G48)+IF('ZoR č. 6'!$D48="",0,'ZoR č. 6'!G48)+IF('ZoR č. 7'!$D48="",0,'ZoR č. 7'!G48)+IF('ZoR č. 8'!$D48="",0,'ZoR č. 8'!G48)+IF('ZoR č. 9'!$D48="",0,'ZoR č. 9'!G48)+IF('ZoR č. 10'!$D48="",0,'ZoR č. 10'!G48)+IF(ZZoR!$D48="",0,ZZoR!G48)</f>
        <v>0</v>
      </c>
      <c r="X48" s="281">
        <f>IF('ZoR č. 1'!$D48="",0,'ZoR č. 1'!H48)+IF('ZoR č. 2'!$D48="",0,'ZoR č. 2'!H48)+IF('ZoR č. 3'!$D48="",0,'ZoR č. 3'!H48)+IF('ZoR č. 4'!$D48="",0,'ZoR č. 4'!H48)+IF('ZoR č. 5'!$D48="",0,'ZoR č. 5'!H48)+IF('ZoR č. 6'!$D48="",0,'ZoR č. 6'!H48)+IF('ZoR č. 7'!$D48="",0,'ZoR č. 7'!H48)+IF('ZoR č. 8'!$D48="",0,'ZoR č. 8'!H48)+IF('ZoR č. 9'!$D48="",0,'ZoR č. 9'!H48)+IF('ZoR č. 10'!$D48="",0,'ZoR č. 10'!H48)+IF(ZZoR!$D48="",0,ZZoR!H48)</f>
        <v>0</v>
      </c>
      <c r="Y48" s="281">
        <f>IF('ZoR č. 1'!$D48="",0,'ZoR č. 1'!I48)+IF('ZoR č. 2'!$D48="",0,'ZoR č. 2'!I48)+IF('ZoR č. 3'!$D48="",0,'ZoR č. 3'!I48)+IF('ZoR č. 4'!$D48="",0,'ZoR č. 4'!I48)+IF('ZoR č. 5'!$D48="",0,'ZoR č. 5'!I48)+IF('ZoR č. 6'!$D48="",0,'ZoR č. 6'!I48)+IF('ZoR č. 7'!$D48="",0,'ZoR č. 7'!I48)+IF('ZoR č. 8'!$D48="",0,'ZoR č. 8'!I48)+IF('ZoR č. 9'!$D48="",0,'ZoR č. 9'!I48)+IF('ZoR č. 10'!$D48="",0,'ZoR č. 10'!I48)+IF(ZZoR!$D48="",0,ZZoR!I48)</f>
        <v>0</v>
      </c>
      <c r="Z48" s="281">
        <f>IF('ZoR č. 1'!$D48="",0,'ZoR č. 1'!J48)+IF('ZoR č. 2'!$D48="",0,'ZoR č. 2'!J48)+IF('ZoR č. 3'!$D48="",0,'ZoR č. 3'!J48)+IF('ZoR č. 4'!$D48="",0,'ZoR č. 4'!J48)+IF('ZoR č. 5'!$D48="",0,'ZoR č. 5'!J48)+IF('ZoR č. 6'!$D48="",0,'ZoR č. 6'!J48)+IF('ZoR č. 7'!$D48="",0,'ZoR č. 7'!J48)+IF('ZoR č. 8'!$D48="",0,'ZoR č. 8'!J48)+IF('ZoR č. 9'!$D48="",0,'ZoR č. 9'!J48)+IF('ZoR č. 10'!$D48="",0,'ZoR č. 10'!J48)+IF(ZZoR!$D48="",0,ZZoR!J48)</f>
        <v>0</v>
      </c>
      <c r="AA48" s="281">
        <f>IF('ZoR č. 1'!$D48="",0,'ZoR č. 1'!K48)+IF('ZoR č. 2'!$D48="",0,'ZoR č. 2'!K48)+IF('ZoR č. 3'!$D48="",0,'ZoR č. 3'!K48)+IF('ZoR č. 4'!$D48="",0,'ZoR č. 4'!K48)+IF('ZoR č. 5'!$D48="",0,'ZoR č. 5'!K48)+IF('ZoR č. 6'!$D48="",0,'ZoR č. 6'!K48)+IF('ZoR č. 7'!$D48="",0,'ZoR č. 7'!K48)+IF('ZoR č. 8'!$D48="",0,'ZoR č. 8'!K48)+IF('ZoR č. 9'!$D48="",0,'ZoR č. 9'!K48)+IF('ZoR č. 10'!$D48="",0,'ZoR č. 10'!K48)+IF(ZZoR!$D48="",0,ZZoR!K48)</f>
        <v>0</v>
      </c>
      <c r="AB48" s="281">
        <f>IF('ZoR č. 1'!$D48="",0,'ZoR č. 1'!L48)+IF('ZoR č. 2'!$D48="",0,'ZoR č. 2'!L48)+IF('ZoR č. 3'!$D48="",0,'ZoR č. 3'!L48)+IF('ZoR č. 4'!$D48="",0,'ZoR č. 4'!L48)+IF('ZoR č. 5'!$D48="",0,'ZoR č. 5'!L48)+IF('ZoR č. 6'!$D48="",0,'ZoR č. 6'!L48)+IF('ZoR č. 7'!$D48="",0,'ZoR č. 7'!L48)+IF('ZoR č. 8'!$D48="",0,'ZoR č. 8'!L48)+IF('ZoR č. 9'!$D48="",0,'ZoR č. 9'!L48)+IF('ZoR č. 10'!$D48="",0,'ZoR č. 10'!L48)+IF(ZZoR!$D48="",0,ZZoR!L48)</f>
        <v>0</v>
      </c>
      <c r="AC48" s="281">
        <f>IF('ZoR č. 1'!$D48="",0,'ZoR č. 1'!M48)+IF('ZoR č. 2'!$D48="",0,'ZoR č. 2'!M48)+IF('ZoR č. 3'!$D48="",0,'ZoR č. 3'!M48)+IF('ZoR č. 4'!$D48="",0,'ZoR č. 4'!M48)+IF('ZoR č. 5'!$D48="",0,'ZoR č. 5'!M48)+IF('ZoR č. 6'!$D48="",0,'ZoR č. 6'!M48)+IF('ZoR č. 7'!$D48="",0,'ZoR č. 7'!M48)+IF('ZoR č. 8'!$D48="",0,'ZoR č. 8'!M48)+IF('ZoR č. 9'!$D48="",0,'ZoR č. 9'!M48)+IF('ZoR č. 10'!$D48="",0,'ZoR č. 10'!M48)+IF(ZZoR!$D48="",0,ZZoR!M48)</f>
        <v>0</v>
      </c>
      <c r="AE48" s="282" t="str">
        <f t="shared" si="3"/>
        <v/>
      </c>
    </row>
    <row r="49" spans="2:31" x14ac:dyDescent="0.25">
      <c r="B49" s="9" t="s">
        <v>92</v>
      </c>
      <c r="C49" s="98" t="str">
        <f>IF(COUNTA('Přehled partnerů'!C49:D49)&lt;&gt;2,"partner neuveden",IF('Přehled partnerů'!H49="ANO",'Přehled partnerů'!C49,"v tomto období nerelevantní"))</f>
        <v>partner neuveden</v>
      </c>
      <c r="D49" s="108" t="str">
        <f>IF(COUNTA('Přehled partnerů'!C49:D49)&lt;&gt;2,"",IF('Přehled partnerů'!H49="ANO",'Přehled partnerů'!D49,""))</f>
        <v/>
      </c>
      <c r="E49" s="21" t="str">
        <f t="shared" si="0"/>
        <v/>
      </c>
      <c r="F49" s="114" t="str">
        <f t="shared" si="1"/>
        <v/>
      </c>
      <c r="G49" s="125">
        <v>0</v>
      </c>
      <c r="H49" s="126">
        <v>0</v>
      </c>
      <c r="I49" s="126">
        <v>0</v>
      </c>
      <c r="J49" s="126">
        <v>0</v>
      </c>
      <c r="K49" s="16">
        <v>0</v>
      </c>
      <c r="L49" s="16">
        <v>0</v>
      </c>
      <c r="M49" s="20">
        <v>0</v>
      </c>
      <c r="N49" s="58" t="str">
        <f t="shared" si="2"/>
        <v/>
      </c>
      <c r="O49" s="267">
        <f>IF('Rozpočet + Žádosti o změnu'!$ER$2="ano",'Rozpočet + Žádosti o změnu'!EL49,IF('Rozpočet + Žádosti o změnu'!$EF$2="ano",'Rozpočet + Žádosti o změnu'!DZ49,IF('Rozpočet + Žádosti o změnu'!$DT$2="ano",'Rozpočet + Žádosti o změnu'!DN49,IF('Rozpočet + Žádosti o změnu'!$DH$2="ano",'Rozpočet + Žádosti o změnu'!DB49,IF('Rozpočet + Žádosti o změnu'!$CV$2="ano",'Rozpočet + Žádosti o změnu'!CP49,IF('Rozpočet + Žádosti o změnu'!$CJ$2="ano",'Rozpočet + Žádosti o změnu'!CD49,IF('Rozpočet + Žádosti o změnu'!$BX$2="ano",'Rozpočet + Žádosti o změnu'!BR49,IF('Rozpočet + Žádosti o změnu'!$BL$2="ano",'Rozpočet + Žádosti o změnu'!BF49,IF('Rozpočet + Žádosti o změnu'!$AZ$2="ano",'Rozpočet + Žádosti o změnu'!AT49,IF('Rozpočet + Žádosti o změnu'!$AN$2="ano",'Rozpočet + Žádosti o změnu'!AH49,'Rozpočet + Žádosti o změnu'!H49))))))))))</f>
        <v>0</v>
      </c>
      <c r="P49" s="267">
        <f>IF('Rozpočet + Žádosti o změnu'!$ER$2="ano",'Rozpočet + Žádosti o změnu'!EM49,IF('Rozpočet + Žádosti o změnu'!$EF$2="ano",'Rozpočet + Žádosti o změnu'!EA49,IF('Rozpočet + Žádosti o změnu'!$DT$2="ano",'Rozpočet + Žádosti o změnu'!DO49,IF('Rozpočet + Žádosti o změnu'!$DH$2="ano",'Rozpočet + Žádosti o změnu'!DC49,IF('Rozpočet + Žádosti o změnu'!$CV$2="ano",'Rozpočet + Žádosti o změnu'!CQ49,IF('Rozpočet + Žádosti o změnu'!$CJ$2="ano",'Rozpočet + Žádosti o změnu'!CE49,IF('Rozpočet + Žádosti o změnu'!$BX$2="ano",'Rozpočet + Žádosti o změnu'!BS49,IF('Rozpočet + Žádosti o změnu'!$BL$2="ano",'Rozpočet + Žádosti o změnu'!BG49,IF('Rozpočet + Žádosti o změnu'!$AZ$2="ano",'Rozpočet + Žádosti o změnu'!AU49,IF('Rozpočet + Žádosti o změnu'!$AN$2="ano",'Rozpočet + Žádosti o změnu'!AI49,'Rozpočet + Žádosti o změnu'!I49))))))))))</f>
        <v>0</v>
      </c>
      <c r="Q49" s="267">
        <f>IF('Rozpočet + Žádosti o změnu'!$ER$2="ano",'Rozpočet + Žádosti o změnu'!EN49,IF('Rozpočet + Žádosti o změnu'!$EF$2="ano",'Rozpočet + Žádosti o změnu'!EB49,IF('Rozpočet + Žádosti o změnu'!$DT$2="ano",'Rozpočet + Žádosti o změnu'!DP49,IF('Rozpočet + Žádosti o změnu'!$DH$2="ano",'Rozpočet + Žádosti o změnu'!DD49,IF('Rozpočet + Žádosti o změnu'!$CV$2="ano",'Rozpočet + Žádosti o změnu'!CR49,IF('Rozpočet + Žádosti o změnu'!$CJ$2="ano",'Rozpočet + Žádosti o změnu'!CF49,IF('Rozpočet + Žádosti o změnu'!$BX$2="ano",'Rozpočet + Žádosti o změnu'!BT49,IF('Rozpočet + Žádosti o změnu'!$BL$2="ano",'Rozpočet + Žádosti o změnu'!BH49,IF('Rozpočet + Žádosti o změnu'!$AZ$2="ano",'Rozpočet + Žádosti o změnu'!AV49,IF('Rozpočet + Žádosti o změnu'!$AN$2="ano",'Rozpočet + Žádosti o změnu'!AJ49,'Rozpočet + Žádosti o změnu'!J49))))))))))</f>
        <v>0</v>
      </c>
      <c r="R49" s="267">
        <f>IF('Rozpočet + Žádosti o změnu'!$ER$2="ano",'Rozpočet + Žádosti o změnu'!EO49,IF('Rozpočet + Žádosti o změnu'!$EF$2="ano",'Rozpočet + Žádosti o změnu'!EC49,IF('Rozpočet + Žádosti o změnu'!$DT$2="ano",'Rozpočet + Žádosti o změnu'!DQ49,IF('Rozpočet + Žádosti o změnu'!$DH$2="ano",'Rozpočet + Žádosti o změnu'!DE49,IF('Rozpočet + Žádosti o změnu'!$CV$2="ano",'Rozpočet + Žádosti o změnu'!CS49,IF('Rozpočet + Žádosti o změnu'!$CJ$2="ano",'Rozpočet + Žádosti o změnu'!CG49,IF('Rozpočet + Žádosti o změnu'!$BX$2="ano",'Rozpočet + Žádosti o změnu'!BU49,IF('Rozpočet + Žádosti o změnu'!$BL$2="ano",'Rozpočet + Žádosti o změnu'!BI49,IF('Rozpočet + Žádosti o změnu'!$AZ$2="ano",'Rozpočet + Žádosti o změnu'!AW49,IF('Rozpočet + Žádosti o změnu'!$AN$2="ano",'Rozpočet + Žádosti o změnu'!AK49,'Rozpočet + Žádosti o změnu'!K49))))))))))</f>
        <v>0</v>
      </c>
      <c r="S49" s="267">
        <f>IF('Rozpočet + Žádosti o změnu'!$ER$2="ano",'Rozpočet + Žádosti o změnu'!EP49,IF('Rozpočet + Žádosti o změnu'!$EF$2="ano",'Rozpočet + Žádosti o změnu'!ED49,IF('Rozpočet + Žádosti o změnu'!$DT$2="ano",'Rozpočet + Žádosti o změnu'!DR49,IF('Rozpočet + Žádosti o změnu'!$DH$2="ano",'Rozpočet + Žádosti o změnu'!DF49,IF('Rozpočet + Žádosti o změnu'!$CV$2="ano",'Rozpočet + Žádosti o změnu'!CT49,IF('Rozpočet + Žádosti o změnu'!$CJ$2="ano",'Rozpočet + Žádosti o změnu'!CH49,IF('Rozpočet + Žádosti o změnu'!$BX$2="ano",'Rozpočet + Žádosti o změnu'!BV49,IF('Rozpočet + Žádosti o změnu'!$BL$2="ano",'Rozpočet + Žádosti o změnu'!BJ49,IF('Rozpočet + Žádosti o změnu'!$AZ$2="ano",'Rozpočet + Žádosti o změnu'!AX49,IF('Rozpočet + Žádosti o změnu'!$AN$2="ano",'Rozpočet + Žádosti o změnu'!AL49,'Rozpočet + Žádosti o změnu'!L49))))))))))</f>
        <v>0</v>
      </c>
      <c r="T49" s="267">
        <f>IF('Rozpočet + Žádosti o změnu'!$ER$2="ano",'Rozpočet + Žádosti o změnu'!EQ49,IF('Rozpočet + Žádosti o změnu'!$EF$2="ano",'Rozpočet + Žádosti o změnu'!EE49,IF('Rozpočet + Žádosti o změnu'!$DT$2="ano",'Rozpočet + Žádosti o změnu'!DS49,IF('Rozpočet + Žádosti o změnu'!$DH$2="ano",'Rozpočet + Žádosti o změnu'!DG49,IF('Rozpočet + Žádosti o změnu'!$CV$2="ano",'Rozpočet + Žádosti o změnu'!CU49,IF('Rozpočet + Žádosti o změnu'!$CJ$2="ano",'Rozpočet + Žádosti o změnu'!CI49,IF('Rozpočet + Žádosti o změnu'!$BX$2="ano",'Rozpočet + Žádosti o změnu'!BW49,IF('Rozpočet + Žádosti o změnu'!$BL$2="ano",'Rozpočet + Žádosti o změnu'!BK49,IF('Rozpočet + Žádosti o změnu'!$AZ$2="ano",'Rozpočet + Žádosti o změnu'!AY49,IF('Rozpočet + Žádosti o změnu'!$AN$2="ano",'Rozpočet + Žádosti o změnu'!AM49,'Rozpočet + Žádosti o změnu'!M49))))))))))</f>
        <v>0</v>
      </c>
      <c r="U49" s="267">
        <f>IF('Rozpočet + Žádosti o změnu'!$ER$2="ano",'Rozpočet + Žádosti o změnu'!ER49,IF('Rozpočet + Žádosti o změnu'!$EF$2="ano",'Rozpočet + Žádosti o změnu'!EF49,IF('Rozpočet + Žádosti o změnu'!$DT$2="ano",'Rozpočet + Žádosti o změnu'!DT49,IF('Rozpočet + Žádosti o změnu'!$DH$2="ano",'Rozpočet + Žádosti o změnu'!DH49,IF('Rozpočet + Žádosti o změnu'!$CV$2="ano",'Rozpočet + Žádosti o změnu'!CV49,IF('Rozpočet + Žádosti o změnu'!$CJ$2="ano",'Rozpočet + Žádosti o změnu'!CJ49,IF('Rozpočet + Žádosti o změnu'!$BX$2="ano",'Rozpočet + Žádosti o změnu'!BX49,IF('Rozpočet + Žádosti o změnu'!$BL$2="ano",'Rozpočet + Žádosti o změnu'!BL49,IF('Rozpočet + Žádosti o změnu'!$AZ$2="ano",'Rozpočet + Žádosti o změnu'!AZ49,IF('Rozpočet + Žádosti o změnu'!$AN$2="ano",'Rozpočet + Žádosti o změnu'!AN49,'Rozpočet + Žádosti o změnu'!N49))))))))))</f>
        <v>0</v>
      </c>
      <c r="W49" s="281">
        <f>IF('ZoR č. 1'!$D49="",0,'ZoR č. 1'!G49)+IF('ZoR č. 2'!$D49="",0,'ZoR č. 2'!G49)+IF('ZoR č. 3'!$D49="",0,'ZoR č. 3'!G49)+IF('ZoR č. 4'!$D49="",0,'ZoR č. 4'!G49)+IF('ZoR č. 5'!$D49="",0,'ZoR č. 5'!G49)+IF('ZoR č. 6'!$D49="",0,'ZoR č. 6'!G49)+IF('ZoR č. 7'!$D49="",0,'ZoR č. 7'!G49)+IF('ZoR č. 8'!$D49="",0,'ZoR č. 8'!G49)+IF('ZoR č. 9'!$D49="",0,'ZoR č. 9'!G49)+IF('ZoR č. 10'!$D49="",0,'ZoR č. 10'!G49)+IF(ZZoR!$D49="",0,ZZoR!G49)</f>
        <v>0</v>
      </c>
      <c r="X49" s="281">
        <f>IF('ZoR č. 1'!$D49="",0,'ZoR č. 1'!H49)+IF('ZoR č. 2'!$D49="",0,'ZoR č. 2'!H49)+IF('ZoR č. 3'!$D49="",0,'ZoR č. 3'!H49)+IF('ZoR č. 4'!$D49="",0,'ZoR č. 4'!H49)+IF('ZoR č. 5'!$D49="",0,'ZoR č. 5'!H49)+IF('ZoR č. 6'!$D49="",0,'ZoR č. 6'!H49)+IF('ZoR č. 7'!$D49="",0,'ZoR č. 7'!H49)+IF('ZoR č. 8'!$D49="",0,'ZoR č. 8'!H49)+IF('ZoR č. 9'!$D49="",0,'ZoR č. 9'!H49)+IF('ZoR č. 10'!$D49="",0,'ZoR č. 10'!H49)+IF(ZZoR!$D49="",0,ZZoR!H49)</f>
        <v>0</v>
      </c>
      <c r="Y49" s="281">
        <f>IF('ZoR č. 1'!$D49="",0,'ZoR č. 1'!I49)+IF('ZoR č. 2'!$D49="",0,'ZoR č. 2'!I49)+IF('ZoR č. 3'!$D49="",0,'ZoR č. 3'!I49)+IF('ZoR č. 4'!$D49="",0,'ZoR č. 4'!I49)+IF('ZoR č. 5'!$D49="",0,'ZoR č. 5'!I49)+IF('ZoR č. 6'!$D49="",0,'ZoR č. 6'!I49)+IF('ZoR č. 7'!$D49="",0,'ZoR č. 7'!I49)+IF('ZoR č. 8'!$D49="",0,'ZoR č. 8'!I49)+IF('ZoR č. 9'!$D49="",0,'ZoR č. 9'!I49)+IF('ZoR č. 10'!$D49="",0,'ZoR č. 10'!I49)+IF(ZZoR!$D49="",0,ZZoR!I49)</f>
        <v>0</v>
      </c>
      <c r="Z49" s="281">
        <f>IF('ZoR č. 1'!$D49="",0,'ZoR č. 1'!J49)+IF('ZoR č. 2'!$D49="",0,'ZoR č. 2'!J49)+IF('ZoR č. 3'!$D49="",0,'ZoR č. 3'!J49)+IF('ZoR č. 4'!$D49="",0,'ZoR č. 4'!J49)+IF('ZoR č. 5'!$D49="",0,'ZoR č. 5'!J49)+IF('ZoR č. 6'!$D49="",0,'ZoR č. 6'!J49)+IF('ZoR č. 7'!$D49="",0,'ZoR č. 7'!J49)+IF('ZoR č. 8'!$D49="",0,'ZoR č. 8'!J49)+IF('ZoR č. 9'!$D49="",0,'ZoR č. 9'!J49)+IF('ZoR č. 10'!$D49="",0,'ZoR č. 10'!J49)+IF(ZZoR!$D49="",0,ZZoR!J49)</f>
        <v>0</v>
      </c>
      <c r="AA49" s="281">
        <f>IF('ZoR č. 1'!$D49="",0,'ZoR č. 1'!K49)+IF('ZoR č. 2'!$D49="",0,'ZoR č. 2'!K49)+IF('ZoR č. 3'!$D49="",0,'ZoR č. 3'!K49)+IF('ZoR č. 4'!$D49="",0,'ZoR č. 4'!K49)+IF('ZoR č. 5'!$D49="",0,'ZoR č. 5'!K49)+IF('ZoR č. 6'!$D49="",0,'ZoR č. 6'!K49)+IF('ZoR č. 7'!$D49="",0,'ZoR č. 7'!K49)+IF('ZoR č. 8'!$D49="",0,'ZoR č. 8'!K49)+IF('ZoR č. 9'!$D49="",0,'ZoR č. 9'!K49)+IF('ZoR č. 10'!$D49="",0,'ZoR č. 10'!K49)+IF(ZZoR!$D49="",0,ZZoR!K49)</f>
        <v>0</v>
      </c>
      <c r="AB49" s="281">
        <f>IF('ZoR č. 1'!$D49="",0,'ZoR č. 1'!L49)+IF('ZoR č. 2'!$D49="",0,'ZoR č. 2'!L49)+IF('ZoR č. 3'!$D49="",0,'ZoR č. 3'!L49)+IF('ZoR č. 4'!$D49="",0,'ZoR č. 4'!L49)+IF('ZoR č. 5'!$D49="",0,'ZoR č. 5'!L49)+IF('ZoR č. 6'!$D49="",0,'ZoR č. 6'!L49)+IF('ZoR č. 7'!$D49="",0,'ZoR č. 7'!L49)+IF('ZoR č. 8'!$D49="",0,'ZoR č. 8'!L49)+IF('ZoR č. 9'!$D49="",0,'ZoR č. 9'!L49)+IF('ZoR č. 10'!$D49="",0,'ZoR č. 10'!L49)+IF(ZZoR!$D49="",0,ZZoR!L49)</f>
        <v>0</v>
      </c>
      <c r="AC49" s="281">
        <f>IF('ZoR č. 1'!$D49="",0,'ZoR č. 1'!M49)+IF('ZoR č. 2'!$D49="",0,'ZoR č. 2'!M49)+IF('ZoR č. 3'!$D49="",0,'ZoR č. 3'!M49)+IF('ZoR č. 4'!$D49="",0,'ZoR č. 4'!M49)+IF('ZoR č. 5'!$D49="",0,'ZoR č. 5'!M49)+IF('ZoR č. 6'!$D49="",0,'ZoR č. 6'!M49)+IF('ZoR č. 7'!$D49="",0,'ZoR č. 7'!M49)+IF('ZoR č. 8'!$D49="",0,'ZoR č. 8'!M49)+IF('ZoR č. 9'!$D49="",0,'ZoR č. 9'!M49)+IF('ZoR č. 10'!$D49="",0,'ZoR č. 10'!M49)+IF(ZZoR!$D49="",0,ZZoR!M49)</f>
        <v>0</v>
      </c>
      <c r="AE49" s="282" t="str">
        <f t="shared" si="3"/>
        <v/>
      </c>
    </row>
    <row r="50" spans="2:31" x14ac:dyDescent="0.25">
      <c r="B50" s="9" t="s">
        <v>93</v>
      </c>
      <c r="C50" s="98" t="str">
        <f>IF(COUNTA('Přehled partnerů'!C50:D50)&lt;&gt;2,"partner neuveden",IF('Přehled partnerů'!H50="ANO",'Přehled partnerů'!C50,"v tomto období nerelevantní"))</f>
        <v>partner neuveden</v>
      </c>
      <c r="D50" s="108" t="str">
        <f>IF(COUNTA('Přehled partnerů'!C50:D50)&lt;&gt;2,"",IF('Přehled partnerů'!H50="ANO",'Přehled partnerů'!D50,""))</f>
        <v/>
      </c>
      <c r="E50" s="21" t="str">
        <f t="shared" si="0"/>
        <v/>
      </c>
      <c r="F50" s="114" t="str">
        <f t="shared" si="1"/>
        <v/>
      </c>
      <c r="G50" s="125">
        <v>0</v>
      </c>
      <c r="H50" s="126">
        <v>0</v>
      </c>
      <c r="I50" s="126">
        <v>0</v>
      </c>
      <c r="J50" s="126">
        <v>0</v>
      </c>
      <c r="K50" s="16">
        <v>0</v>
      </c>
      <c r="L50" s="16">
        <v>0</v>
      </c>
      <c r="M50" s="20">
        <v>0</v>
      </c>
      <c r="N50" s="58" t="str">
        <f t="shared" si="2"/>
        <v/>
      </c>
      <c r="O50" s="267">
        <f>IF('Rozpočet + Žádosti o změnu'!$ER$2="ano",'Rozpočet + Žádosti o změnu'!EL50,IF('Rozpočet + Žádosti o změnu'!$EF$2="ano",'Rozpočet + Žádosti o změnu'!DZ50,IF('Rozpočet + Žádosti o změnu'!$DT$2="ano",'Rozpočet + Žádosti o změnu'!DN50,IF('Rozpočet + Žádosti o změnu'!$DH$2="ano",'Rozpočet + Žádosti o změnu'!DB50,IF('Rozpočet + Žádosti o změnu'!$CV$2="ano",'Rozpočet + Žádosti o změnu'!CP50,IF('Rozpočet + Žádosti o změnu'!$CJ$2="ano",'Rozpočet + Žádosti o změnu'!CD50,IF('Rozpočet + Žádosti o změnu'!$BX$2="ano",'Rozpočet + Žádosti o změnu'!BR50,IF('Rozpočet + Žádosti o změnu'!$BL$2="ano",'Rozpočet + Žádosti o změnu'!BF50,IF('Rozpočet + Žádosti o změnu'!$AZ$2="ano",'Rozpočet + Žádosti o změnu'!AT50,IF('Rozpočet + Žádosti o změnu'!$AN$2="ano",'Rozpočet + Žádosti o změnu'!AH50,'Rozpočet + Žádosti o změnu'!H50))))))))))</f>
        <v>0</v>
      </c>
      <c r="P50" s="267">
        <f>IF('Rozpočet + Žádosti o změnu'!$ER$2="ano",'Rozpočet + Žádosti o změnu'!EM50,IF('Rozpočet + Žádosti o změnu'!$EF$2="ano",'Rozpočet + Žádosti o změnu'!EA50,IF('Rozpočet + Žádosti o změnu'!$DT$2="ano",'Rozpočet + Žádosti o změnu'!DO50,IF('Rozpočet + Žádosti o změnu'!$DH$2="ano",'Rozpočet + Žádosti o změnu'!DC50,IF('Rozpočet + Žádosti o změnu'!$CV$2="ano",'Rozpočet + Žádosti o změnu'!CQ50,IF('Rozpočet + Žádosti o změnu'!$CJ$2="ano",'Rozpočet + Žádosti o změnu'!CE50,IF('Rozpočet + Žádosti o změnu'!$BX$2="ano",'Rozpočet + Žádosti o změnu'!BS50,IF('Rozpočet + Žádosti o změnu'!$BL$2="ano",'Rozpočet + Žádosti o změnu'!BG50,IF('Rozpočet + Žádosti o změnu'!$AZ$2="ano",'Rozpočet + Žádosti o změnu'!AU50,IF('Rozpočet + Žádosti o změnu'!$AN$2="ano",'Rozpočet + Žádosti o změnu'!AI50,'Rozpočet + Žádosti o změnu'!I50))))))))))</f>
        <v>0</v>
      </c>
      <c r="Q50" s="267">
        <f>IF('Rozpočet + Žádosti o změnu'!$ER$2="ano",'Rozpočet + Žádosti o změnu'!EN50,IF('Rozpočet + Žádosti o změnu'!$EF$2="ano",'Rozpočet + Žádosti o změnu'!EB50,IF('Rozpočet + Žádosti o změnu'!$DT$2="ano",'Rozpočet + Žádosti o změnu'!DP50,IF('Rozpočet + Žádosti o změnu'!$DH$2="ano",'Rozpočet + Žádosti o změnu'!DD50,IF('Rozpočet + Žádosti o změnu'!$CV$2="ano",'Rozpočet + Žádosti o změnu'!CR50,IF('Rozpočet + Žádosti o změnu'!$CJ$2="ano",'Rozpočet + Žádosti o změnu'!CF50,IF('Rozpočet + Žádosti o změnu'!$BX$2="ano",'Rozpočet + Žádosti o změnu'!BT50,IF('Rozpočet + Žádosti o změnu'!$BL$2="ano",'Rozpočet + Žádosti o změnu'!BH50,IF('Rozpočet + Žádosti o změnu'!$AZ$2="ano",'Rozpočet + Žádosti o změnu'!AV50,IF('Rozpočet + Žádosti o změnu'!$AN$2="ano",'Rozpočet + Žádosti o změnu'!AJ50,'Rozpočet + Žádosti o změnu'!J50))))))))))</f>
        <v>0</v>
      </c>
      <c r="R50" s="267">
        <f>IF('Rozpočet + Žádosti o změnu'!$ER$2="ano",'Rozpočet + Žádosti o změnu'!EO50,IF('Rozpočet + Žádosti o změnu'!$EF$2="ano",'Rozpočet + Žádosti o změnu'!EC50,IF('Rozpočet + Žádosti o změnu'!$DT$2="ano",'Rozpočet + Žádosti o změnu'!DQ50,IF('Rozpočet + Žádosti o změnu'!$DH$2="ano",'Rozpočet + Žádosti o změnu'!DE50,IF('Rozpočet + Žádosti o změnu'!$CV$2="ano",'Rozpočet + Žádosti o změnu'!CS50,IF('Rozpočet + Žádosti o změnu'!$CJ$2="ano",'Rozpočet + Žádosti o změnu'!CG50,IF('Rozpočet + Žádosti o změnu'!$BX$2="ano",'Rozpočet + Žádosti o změnu'!BU50,IF('Rozpočet + Žádosti o změnu'!$BL$2="ano",'Rozpočet + Žádosti o změnu'!BI50,IF('Rozpočet + Žádosti o změnu'!$AZ$2="ano",'Rozpočet + Žádosti o změnu'!AW50,IF('Rozpočet + Žádosti o změnu'!$AN$2="ano",'Rozpočet + Žádosti o změnu'!AK50,'Rozpočet + Žádosti o změnu'!K50))))))))))</f>
        <v>0</v>
      </c>
      <c r="S50" s="267">
        <f>IF('Rozpočet + Žádosti o změnu'!$ER$2="ano",'Rozpočet + Žádosti o změnu'!EP50,IF('Rozpočet + Žádosti o změnu'!$EF$2="ano",'Rozpočet + Žádosti o změnu'!ED50,IF('Rozpočet + Žádosti o změnu'!$DT$2="ano",'Rozpočet + Žádosti o změnu'!DR50,IF('Rozpočet + Žádosti o změnu'!$DH$2="ano",'Rozpočet + Žádosti o změnu'!DF50,IF('Rozpočet + Žádosti o změnu'!$CV$2="ano",'Rozpočet + Žádosti o změnu'!CT50,IF('Rozpočet + Žádosti o změnu'!$CJ$2="ano",'Rozpočet + Žádosti o změnu'!CH50,IF('Rozpočet + Žádosti o změnu'!$BX$2="ano",'Rozpočet + Žádosti o změnu'!BV50,IF('Rozpočet + Žádosti o změnu'!$BL$2="ano",'Rozpočet + Žádosti o změnu'!BJ50,IF('Rozpočet + Žádosti o změnu'!$AZ$2="ano",'Rozpočet + Žádosti o změnu'!AX50,IF('Rozpočet + Žádosti o změnu'!$AN$2="ano",'Rozpočet + Žádosti o změnu'!AL50,'Rozpočet + Žádosti o změnu'!L50))))))))))</f>
        <v>0</v>
      </c>
      <c r="T50" s="267">
        <f>IF('Rozpočet + Žádosti o změnu'!$ER$2="ano",'Rozpočet + Žádosti o změnu'!EQ50,IF('Rozpočet + Žádosti o změnu'!$EF$2="ano",'Rozpočet + Žádosti o změnu'!EE50,IF('Rozpočet + Žádosti o změnu'!$DT$2="ano",'Rozpočet + Žádosti o změnu'!DS50,IF('Rozpočet + Žádosti o změnu'!$DH$2="ano",'Rozpočet + Žádosti o změnu'!DG50,IF('Rozpočet + Žádosti o změnu'!$CV$2="ano",'Rozpočet + Žádosti o změnu'!CU50,IF('Rozpočet + Žádosti o změnu'!$CJ$2="ano",'Rozpočet + Žádosti o změnu'!CI50,IF('Rozpočet + Žádosti o změnu'!$BX$2="ano",'Rozpočet + Žádosti o změnu'!BW50,IF('Rozpočet + Žádosti o změnu'!$BL$2="ano",'Rozpočet + Žádosti o změnu'!BK50,IF('Rozpočet + Žádosti o změnu'!$AZ$2="ano",'Rozpočet + Žádosti o změnu'!AY50,IF('Rozpočet + Žádosti o změnu'!$AN$2="ano",'Rozpočet + Žádosti o změnu'!AM50,'Rozpočet + Žádosti o změnu'!M50))))))))))</f>
        <v>0</v>
      </c>
      <c r="U50" s="267">
        <f>IF('Rozpočet + Žádosti o změnu'!$ER$2="ano",'Rozpočet + Žádosti o změnu'!ER50,IF('Rozpočet + Žádosti o změnu'!$EF$2="ano",'Rozpočet + Žádosti o změnu'!EF50,IF('Rozpočet + Žádosti o změnu'!$DT$2="ano",'Rozpočet + Žádosti o změnu'!DT50,IF('Rozpočet + Žádosti o změnu'!$DH$2="ano",'Rozpočet + Žádosti o změnu'!DH50,IF('Rozpočet + Žádosti o změnu'!$CV$2="ano",'Rozpočet + Žádosti o změnu'!CV50,IF('Rozpočet + Žádosti o změnu'!$CJ$2="ano",'Rozpočet + Žádosti o změnu'!CJ50,IF('Rozpočet + Žádosti o změnu'!$BX$2="ano",'Rozpočet + Žádosti o změnu'!BX50,IF('Rozpočet + Žádosti o změnu'!$BL$2="ano",'Rozpočet + Žádosti o změnu'!BL50,IF('Rozpočet + Žádosti o změnu'!$AZ$2="ano",'Rozpočet + Žádosti o změnu'!AZ50,IF('Rozpočet + Žádosti o změnu'!$AN$2="ano",'Rozpočet + Žádosti o změnu'!AN50,'Rozpočet + Žádosti o změnu'!N50))))))))))</f>
        <v>0</v>
      </c>
      <c r="W50" s="281">
        <f>IF('ZoR č. 1'!$D50="",0,'ZoR č. 1'!G50)+IF('ZoR č. 2'!$D50="",0,'ZoR č. 2'!G50)+IF('ZoR č. 3'!$D50="",0,'ZoR č. 3'!G50)+IF('ZoR č. 4'!$D50="",0,'ZoR č. 4'!G50)+IF('ZoR č. 5'!$D50="",0,'ZoR č. 5'!G50)+IF('ZoR č. 6'!$D50="",0,'ZoR č. 6'!G50)+IF('ZoR č. 7'!$D50="",0,'ZoR č. 7'!G50)+IF('ZoR č. 8'!$D50="",0,'ZoR č. 8'!G50)+IF('ZoR č. 9'!$D50="",0,'ZoR č. 9'!G50)+IF('ZoR č. 10'!$D50="",0,'ZoR č. 10'!G50)+IF(ZZoR!$D50="",0,ZZoR!G50)</f>
        <v>0</v>
      </c>
      <c r="X50" s="281">
        <f>IF('ZoR č. 1'!$D50="",0,'ZoR č. 1'!H50)+IF('ZoR č. 2'!$D50="",0,'ZoR č. 2'!H50)+IF('ZoR č. 3'!$D50="",0,'ZoR č. 3'!H50)+IF('ZoR č. 4'!$D50="",0,'ZoR č. 4'!H50)+IF('ZoR č. 5'!$D50="",0,'ZoR č. 5'!H50)+IF('ZoR č. 6'!$D50="",0,'ZoR č. 6'!H50)+IF('ZoR č. 7'!$D50="",0,'ZoR č. 7'!H50)+IF('ZoR č. 8'!$D50="",0,'ZoR č. 8'!H50)+IF('ZoR č. 9'!$D50="",0,'ZoR č. 9'!H50)+IF('ZoR č. 10'!$D50="",0,'ZoR č. 10'!H50)+IF(ZZoR!$D50="",0,ZZoR!H50)</f>
        <v>0</v>
      </c>
      <c r="Y50" s="281">
        <f>IF('ZoR č. 1'!$D50="",0,'ZoR č. 1'!I50)+IF('ZoR č. 2'!$D50="",0,'ZoR č. 2'!I50)+IF('ZoR č. 3'!$D50="",0,'ZoR č. 3'!I50)+IF('ZoR č. 4'!$D50="",0,'ZoR č. 4'!I50)+IF('ZoR č. 5'!$D50="",0,'ZoR č. 5'!I50)+IF('ZoR č. 6'!$D50="",0,'ZoR č. 6'!I50)+IF('ZoR č. 7'!$D50="",0,'ZoR č. 7'!I50)+IF('ZoR č. 8'!$D50="",0,'ZoR č. 8'!I50)+IF('ZoR č. 9'!$D50="",0,'ZoR č. 9'!I50)+IF('ZoR č. 10'!$D50="",0,'ZoR č. 10'!I50)+IF(ZZoR!$D50="",0,ZZoR!I50)</f>
        <v>0</v>
      </c>
      <c r="Z50" s="281">
        <f>IF('ZoR č. 1'!$D50="",0,'ZoR č. 1'!J50)+IF('ZoR č. 2'!$D50="",0,'ZoR č. 2'!J50)+IF('ZoR č. 3'!$D50="",0,'ZoR č. 3'!J50)+IF('ZoR č. 4'!$D50="",0,'ZoR č. 4'!J50)+IF('ZoR č. 5'!$D50="",0,'ZoR č. 5'!J50)+IF('ZoR č. 6'!$D50="",0,'ZoR č. 6'!J50)+IF('ZoR č. 7'!$D50="",0,'ZoR č. 7'!J50)+IF('ZoR č. 8'!$D50="",0,'ZoR č. 8'!J50)+IF('ZoR č. 9'!$D50="",0,'ZoR č. 9'!J50)+IF('ZoR č. 10'!$D50="",0,'ZoR č. 10'!J50)+IF(ZZoR!$D50="",0,ZZoR!J50)</f>
        <v>0</v>
      </c>
      <c r="AA50" s="281">
        <f>IF('ZoR č. 1'!$D50="",0,'ZoR č. 1'!K50)+IF('ZoR č. 2'!$D50="",0,'ZoR č. 2'!K50)+IF('ZoR č. 3'!$D50="",0,'ZoR č. 3'!K50)+IF('ZoR č. 4'!$D50="",0,'ZoR č. 4'!K50)+IF('ZoR č. 5'!$D50="",0,'ZoR č. 5'!K50)+IF('ZoR č. 6'!$D50="",0,'ZoR č. 6'!K50)+IF('ZoR č. 7'!$D50="",0,'ZoR č. 7'!K50)+IF('ZoR č. 8'!$D50="",0,'ZoR č. 8'!K50)+IF('ZoR č. 9'!$D50="",0,'ZoR č. 9'!K50)+IF('ZoR č. 10'!$D50="",0,'ZoR č. 10'!K50)+IF(ZZoR!$D50="",0,ZZoR!K50)</f>
        <v>0</v>
      </c>
      <c r="AB50" s="281">
        <f>IF('ZoR č. 1'!$D50="",0,'ZoR č. 1'!L50)+IF('ZoR č. 2'!$D50="",0,'ZoR č. 2'!L50)+IF('ZoR č. 3'!$D50="",0,'ZoR č. 3'!L50)+IF('ZoR č. 4'!$D50="",0,'ZoR č. 4'!L50)+IF('ZoR č. 5'!$D50="",0,'ZoR č. 5'!L50)+IF('ZoR č. 6'!$D50="",0,'ZoR č. 6'!L50)+IF('ZoR č. 7'!$D50="",0,'ZoR č. 7'!L50)+IF('ZoR č. 8'!$D50="",0,'ZoR č. 8'!L50)+IF('ZoR č. 9'!$D50="",0,'ZoR č. 9'!L50)+IF('ZoR č. 10'!$D50="",0,'ZoR č. 10'!L50)+IF(ZZoR!$D50="",0,ZZoR!L50)</f>
        <v>0</v>
      </c>
      <c r="AC50" s="281">
        <f>IF('ZoR č. 1'!$D50="",0,'ZoR č. 1'!M50)+IF('ZoR č. 2'!$D50="",0,'ZoR č. 2'!M50)+IF('ZoR č. 3'!$D50="",0,'ZoR č. 3'!M50)+IF('ZoR č. 4'!$D50="",0,'ZoR č. 4'!M50)+IF('ZoR č. 5'!$D50="",0,'ZoR č. 5'!M50)+IF('ZoR č. 6'!$D50="",0,'ZoR č. 6'!M50)+IF('ZoR č. 7'!$D50="",0,'ZoR č. 7'!M50)+IF('ZoR č. 8'!$D50="",0,'ZoR č. 8'!M50)+IF('ZoR č. 9'!$D50="",0,'ZoR č. 9'!M50)+IF('ZoR č. 10'!$D50="",0,'ZoR č. 10'!M50)+IF(ZZoR!$D50="",0,ZZoR!M50)</f>
        <v>0</v>
      </c>
      <c r="AE50" s="282" t="str">
        <f t="shared" si="3"/>
        <v/>
      </c>
    </row>
    <row r="51" spans="2:31" x14ac:dyDescent="0.25">
      <c r="B51" s="9" t="s">
        <v>94</v>
      </c>
      <c r="C51" s="98" t="str">
        <f>IF(COUNTA('Přehled partnerů'!C51:D51)&lt;&gt;2,"partner neuveden",IF('Přehled partnerů'!H51="ANO",'Přehled partnerů'!C51,"v tomto období nerelevantní"))</f>
        <v>partner neuveden</v>
      </c>
      <c r="D51" s="108" t="str">
        <f>IF(COUNTA('Přehled partnerů'!C51:D51)&lt;&gt;2,"",IF('Přehled partnerů'!H51="ANO",'Přehled partnerů'!D51,""))</f>
        <v/>
      </c>
      <c r="E51" s="21" t="str">
        <f t="shared" si="0"/>
        <v/>
      </c>
      <c r="F51" s="114" t="str">
        <f t="shared" si="1"/>
        <v/>
      </c>
      <c r="G51" s="125">
        <v>0</v>
      </c>
      <c r="H51" s="126">
        <v>0</v>
      </c>
      <c r="I51" s="126">
        <v>0</v>
      </c>
      <c r="J51" s="126">
        <v>0</v>
      </c>
      <c r="K51" s="16">
        <v>0</v>
      </c>
      <c r="L51" s="16">
        <v>0</v>
      </c>
      <c r="M51" s="20">
        <v>0</v>
      </c>
      <c r="N51" s="58" t="str">
        <f t="shared" si="2"/>
        <v/>
      </c>
      <c r="O51" s="267">
        <f>IF('Rozpočet + Žádosti o změnu'!$ER$2="ano",'Rozpočet + Žádosti o změnu'!EL51,IF('Rozpočet + Žádosti o změnu'!$EF$2="ano",'Rozpočet + Žádosti o změnu'!DZ51,IF('Rozpočet + Žádosti o změnu'!$DT$2="ano",'Rozpočet + Žádosti o změnu'!DN51,IF('Rozpočet + Žádosti o změnu'!$DH$2="ano",'Rozpočet + Žádosti o změnu'!DB51,IF('Rozpočet + Žádosti o změnu'!$CV$2="ano",'Rozpočet + Žádosti o změnu'!CP51,IF('Rozpočet + Žádosti o změnu'!$CJ$2="ano",'Rozpočet + Žádosti o změnu'!CD51,IF('Rozpočet + Žádosti o změnu'!$BX$2="ano",'Rozpočet + Žádosti o změnu'!BR51,IF('Rozpočet + Žádosti o změnu'!$BL$2="ano",'Rozpočet + Žádosti o změnu'!BF51,IF('Rozpočet + Žádosti o změnu'!$AZ$2="ano",'Rozpočet + Žádosti o změnu'!AT51,IF('Rozpočet + Žádosti o změnu'!$AN$2="ano",'Rozpočet + Žádosti o změnu'!AH51,'Rozpočet + Žádosti o změnu'!H51))))))))))</f>
        <v>0</v>
      </c>
      <c r="P51" s="267">
        <f>IF('Rozpočet + Žádosti o změnu'!$ER$2="ano",'Rozpočet + Žádosti o změnu'!EM51,IF('Rozpočet + Žádosti o změnu'!$EF$2="ano",'Rozpočet + Žádosti o změnu'!EA51,IF('Rozpočet + Žádosti o změnu'!$DT$2="ano",'Rozpočet + Žádosti o změnu'!DO51,IF('Rozpočet + Žádosti o změnu'!$DH$2="ano",'Rozpočet + Žádosti o změnu'!DC51,IF('Rozpočet + Žádosti o změnu'!$CV$2="ano",'Rozpočet + Žádosti o změnu'!CQ51,IF('Rozpočet + Žádosti o změnu'!$CJ$2="ano",'Rozpočet + Žádosti o změnu'!CE51,IF('Rozpočet + Žádosti o změnu'!$BX$2="ano",'Rozpočet + Žádosti o změnu'!BS51,IF('Rozpočet + Žádosti o změnu'!$BL$2="ano",'Rozpočet + Žádosti o změnu'!BG51,IF('Rozpočet + Žádosti o změnu'!$AZ$2="ano",'Rozpočet + Žádosti o změnu'!AU51,IF('Rozpočet + Žádosti o změnu'!$AN$2="ano",'Rozpočet + Žádosti o změnu'!AI51,'Rozpočet + Žádosti o změnu'!I51))))))))))</f>
        <v>0</v>
      </c>
      <c r="Q51" s="267">
        <f>IF('Rozpočet + Žádosti o změnu'!$ER$2="ano",'Rozpočet + Žádosti o změnu'!EN51,IF('Rozpočet + Žádosti o změnu'!$EF$2="ano",'Rozpočet + Žádosti o změnu'!EB51,IF('Rozpočet + Žádosti o změnu'!$DT$2="ano",'Rozpočet + Žádosti o změnu'!DP51,IF('Rozpočet + Žádosti o změnu'!$DH$2="ano",'Rozpočet + Žádosti o změnu'!DD51,IF('Rozpočet + Žádosti o změnu'!$CV$2="ano",'Rozpočet + Žádosti o změnu'!CR51,IF('Rozpočet + Žádosti o změnu'!$CJ$2="ano",'Rozpočet + Žádosti o změnu'!CF51,IF('Rozpočet + Žádosti o změnu'!$BX$2="ano",'Rozpočet + Žádosti o změnu'!BT51,IF('Rozpočet + Žádosti o změnu'!$BL$2="ano",'Rozpočet + Žádosti o změnu'!BH51,IF('Rozpočet + Žádosti o změnu'!$AZ$2="ano",'Rozpočet + Žádosti o změnu'!AV51,IF('Rozpočet + Žádosti o změnu'!$AN$2="ano",'Rozpočet + Žádosti o změnu'!AJ51,'Rozpočet + Žádosti o změnu'!J51))))))))))</f>
        <v>0</v>
      </c>
      <c r="R51" s="267">
        <f>IF('Rozpočet + Žádosti o změnu'!$ER$2="ano",'Rozpočet + Žádosti o změnu'!EO51,IF('Rozpočet + Žádosti o změnu'!$EF$2="ano",'Rozpočet + Žádosti o změnu'!EC51,IF('Rozpočet + Žádosti o změnu'!$DT$2="ano",'Rozpočet + Žádosti o změnu'!DQ51,IF('Rozpočet + Žádosti o změnu'!$DH$2="ano",'Rozpočet + Žádosti o změnu'!DE51,IF('Rozpočet + Žádosti o změnu'!$CV$2="ano",'Rozpočet + Žádosti o změnu'!CS51,IF('Rozpočet + Žádosti o změnu'!$CJ$2="ano",'Rozpočet + Žádosti o změnu'!CG51,IF('Rozpočet + Žádosti o změnu'!$BX$2="ano",'Rozpočet + Žádosti o změnu'!BU51,IF('Rozpočet + Žádosti o změnu'!$BL$2="ano",'Rozpočet + Žádosti o změnu'!BI51,IF('Rozpočet + Žádosti o změnu'!$AZ$2="ano",'Rozpočet + Žádosti o změnu'!AW51,IF('Rozpočet + Žádosti o změnu'!$AN$2="ano",'Rozpočet + Žádosti o změnu'!AK51,'Rozpočet + Žádosti o změnu'!K51))))))))))</f>
        <v>0</v>
      </c>
      <c r="S51" s="267">
        <f>IF('Rozpočet + Žádosti o změnu'!$ER$2="ano",'Rozpočet + Žádosti o změnu'!EP51,IF('Rozpočet + Žádosti o změnu'!$EF$2="ano",'Rozpočet + Žádosti o změnu'!ED51,IF('Rozpočet + Žádosti o změnu'!$DT$2="ano",'Rozpočet + Žádosti o změnu'!DR51,IF('Rozpočet + Žádosti o změnu'!$DH$2="ano",'Rozpočet + Žádosti o změnu'!DF51,IF('Rozpočet + Žádosti o změnu'!$CV$2="ano",'Rozpočet + Žádosti o změnu'!CT51,IF('Rozpočet + Žádosti o změnu'!$CJ$2="ano",'Rozpočet + Žádosti o změnu'!CH51,IF('Rozpočet + Žádosti o změnu'!$BX$2="ano",'Rozpočet + Žádosti o změnu'!BV51,IF('Rozpočet + Žádosti o změnu'!$BL$2="ano",'Rozpočet + Žádosti o změnu'!BJ51,IF('Rozpočet + Žádosti o změnu'!$AZ$2="ano",'Rozpočet + Žádosti o změnu'!AX51,IF('Rozpočet + Žádosti o změnu'!$AN$2="ano",'Rozpočet + Žádosti o změnu'!AL51,'Rozpočet + Žádosti o změnu'!L51))))))))))</f>
        <v>0</v>
      </c>
      <c r="T51" s="267">
        <f>IF('Rozpočet + Žádosti o změnu'!$ER$2="ano",'Rozpočet + Žádosti o změnu'!EQ51,IF('Rozpočet + Žádosti o změnu'!$EF$2="ano",'Rozpočet + Žádosti o změnu'!EE51,IF('Rozpočet + Žádosti o změnu'!$DT$2="ano",'Rozpočet + Žádosti o změnu'!DS51,IF('Rozpočet + Žádosti o změnu'!$DH$2="ano",'Rozpočet + Žádosti o změnu'!DG51,IF('Rozpočet + Žádosti o změnu'!$CV$2="ano",'Rozpočet + Žádosti o změnu'!CU51,IF('Rozpočet + Žádosti o změnu'!$CJ$2="ano",'Rozpočet + Žádosti o změnu'!CI51,IF('Rozpočet + Žádosti o změnu'!$BX$2="ano",'Rozpočet + Žádosti o změnu'!BW51,IF('Rozpočet + Žádosti o změnu'!$BL$2="ano",'Rozpočet + Žádosti o změnu'!BK51,IF('Rozpočet + Žádosti o změnu'!$AZ$2="ano",'Rozpočet + Žádosti o změnu'!AY51,IF('Rozpočet + Žádosti o změnu'!$AN$2="ano",'Rozpočet + Žádosti o změnu'!AM51,'Rozpočet + Žádosti o změnu'!M51))))))))))</f>
        <v>0</v>
      </c>
      <c r="U51" s="267">
        <f>IF('Rozpočet + Žádosti o změnu'!$ER$2="ano",'Rozpočet + Žádosti o změnu'!ER51,IF('Rozpočet + Žádosti o změnu'!$EF$2="ano",'Rozpočet + Žádosti o změnu'!EF51,IF('Rozpočet + Žádosti o změnu'!$DT$2="ano",'Rozpočet + Žádosti o změnu'!DT51,IF('Rozpočet + Žádosti o změnu'!$DH$2="ano",'Rozpočet + Žádosti o změnu'!DH51,IF('Rozpočet + Žádosti o změnu'!$CV$2="ano",'Rozpočet + Žádosti o změnu'!CV51,IF('Rozpočet + Žádosti o změnu'!$CJ$2="ano",'Rozpočet + Žádosti o změnu'!CJ51,IF('Rozpočet + Žádosti o změnu'!$BX$2="ano",'Rozpočet + Žádosti o změnu'!BX51,IF('Rozpočet + Žádosti o změnu'!$BL$2="ano",'Rozpočet + Žádosti o změnu'!BL51,IF('Rozpočet + Žádosti o změnu'!$AZ$2="ano",'Rozpočet + Žádosti o změnu'!AZ51,IF('Rozpočet + Žádosti o změnu'!$AN$2="ano",'Rozpočet + Žádosti o změnu'!AN51,'Rozpočet + Žádosti o změnu'!N51))))))))))</f>
        <v>0</v>
      </c>
      <c r="W51" s="281">
        <f>IF('ZoR č. 1'!$D51="",0,'ZoR č. 1'!G51)+IF('ZoR č. 2'!$D51="",0,'ZoR č. 2'!G51)+IF('ZoR č. 3'!$D51="",0,'ZoR č. 3'!G51)+IF('ZoR č. 4'!$D51="",0,'ZoR č. 4'!G51)+IF('ZoR č. 5'!$D51="",0,'ZoR č. 5'!G51)+IF('ZoR č. 6'!$D51="",0,'ZoR č. 6'!G51)+IF('ZoR č. 7'!$D51="",0,'ZoR č. 7'!G51)+IF('ZoR č. 8'!$D51="",0,'ZoR č. 8'!G51)+IF('ZoR č. 9'!$D51="",0,'ZoR č. 9'!G51)+IF('ZoR č. 10'!$D51="",0,'ZoR č. 10'!G51)+IF(ZZoR!$D51="",0,ZZoR!G51)</f>
        <v>0</v>
      </c>
      <c r="X51" s="281">
        <f>IF('ZoR č. 1'!$D51="",0,'ZoR č. 1'!H51)+IF('ZoR č. 2'!$D51="",0,'ZoR č. 2'!H51)+IF('ZoR č. 3'!$D51="",0,'ZoR č. 3'!H51)+IF('ZoR č. 4'!$D51="",0,'ZoR č. 4'!H51)+IF('ZoR č. 5'!$D51="",0,'ZoR č. 5'!H51)+IF('ZoR č. 6'!$D51="",0,'ZoR č. 6'!H51)+IF('ZoR č. 7'!$D51="",0,'ZoR č. 7'!H51)+IF('ZoR č. 8'!$D51="",0,'ZoR č. 8'!H51)+IF('ZoR č. 9'!$D51="",0,'ZoR č. 9'!H51)+IF('ZoR č. 10'!$D51="",0,'ZoR č. 10'!H51)+IF(ZZoR!$D51="",0,ZZoR!H51)</f>
        <v>0</v>
      </c>
      <c r="Y51" s="281">
        <f>IF('ZoR č. 1'!$D51="",0,'ZoR č. 1'!I51)+IF('ZoR č. 2'!$D51="",0,'ZoR č. 2'!I51)+IF('ZoR č. 3'!$D51="",0,'ZoR č. 3'!I51)+IF('ZoR č. 4'!$D51="",0,'ZoR č. 4'!I51)+IF('ZoR č. 5'!$D51="",0,'ZoR č. 5'!I51)+IF('ZoR č. 6'!$D51="",0,'ZoR č. 6'!I51)+IF('ZoR č. 7'!$D51="",0,'ZoR č. 7'!I51)+IF('ZoR č. 8'!$D51="",0,'ZoR č. 8'!I51)+IF('ZoR č. 9'!$D51="",0,'ZoR č. 9'!I51)+IF('ZoR č. 10'!$D51="",0,'ZoR č. 10'!I51)+IF(ZZoR!$D51="",0,ZZoR!I51)</f>
        <v>0</v>
      </c>
      <c r="Z51" s="281">
        <f>IF('ZoR č. 1'!$D51="",0,'ZoR č. 1'!J51)+IF('ZoR č. 2'!$D51="",0,'ZoR č. 2'!J51)+IF('ZoR č. 3'!$D51="",0,'ZoR č. 3'!J51)+IF('ZoR č. 4'!$D51="",0,'ZoR č. 4'!J51)+IF('ZoR č. 5'!$D51="",0,'ZoR č. 5'!J51)+IF('ZoR č. 6'!$D51="",0,'ZoR č. 6'!J51)+IF('ZoR č. 7'!$D51="",0,'ZoR č. 7'!J51)+IF('ZoR č. 8'!$D51="",0,'ZoR č. 8'!J51)+IF('ZoR č. 9'!$D51="",0,'ZoR č. 9'!J51)+IF('ZoR č. 10'!$D51="",0,'ZoR č. 10'!J51)+IF(ZZoR!$D51="",0,ZZoR!J51)</f>
        <v>0</v>
      </c>
      <c r="AA51" s="281">
        <f>IF('ZoR č. 1'!$D51="",0,'ZoR č. 1'!K51)+IF('ZoR č. 2'!$D51="",0,'ZoR č. 2'!K51)+IF('ZoR č. 3'!$D51="",0,'ZoR č. 3'!K51)+IF('ZoR č. 4'!$D51="",0,'ZoR č. 4'!K51)+IF('ZoR č. 5'!$D51="",0,'ZoR č. 5'!K51)+IF('ZoR č. 6'!$D51="",0,'ZoR č. 6'!K51)+IF('ZoR č. 7'!$D51="",0,'ZoR č. 7'!K51)+IF('ZoR č. 8'!$D51="",0,'ZoR č. 8'!K51)+IF('ZoR č. 9'!$D51="",0,'ZoR č. 9'!K51)+IF('ZoR č. 10'!$D51="",0,'ZoR č. 10'!K51)+IF(ZZoR!$D51="",0,ZZoR!K51)</f>
        <v>0</v>
      </c>
      <c r="AB51" s="281">
        <f>IF('ZoR č. 1'!$D51="",0,'ZoR č. 1'!L51)+IF('ZoR č. 2'!$D51="",0,'ZoR č. 2'!L51)+IF('ZoR č. 3'!$D51="",0,'ZoR č. 3'!L51)+IF('ZoR č. 4'!$D51="",0,'ZoR č. 4'!L51)+IF('ZoR č. 5'!$D51="",0,'ZoR č. 5'!L51)+IF('ZoR č. 6'!$D51="",0,'ZoR č. 6'!L51)+IF('ZoR č. 7'!$D51="",0,'ZoR č. 7'!L51)+IF('ZoR č. 8'!$D51="",0,'ZoR č. 8'!L51)+IF('ZoR č. 9'!$D51="",0,'ZoR č. 9'!L51)+IF('ZoR č. 10'!$D51="",0,'ZoR č. 10'!L51)+IF(ZZoR!$D51="",0,ZZoR!L51)</f>
        <v>0</v>
      </c>
      <c r="AC51" s="281">
        <f>IF('ZoR č. 1'!$D51="",0,'ZoR č. 1'!M51)+IF('ZoR č. 2'!$D51="",0,'ZoR č. 2'!M51)+IF('ZoR č. 3'!$D51="",0,'ZoR č. 3'!M51)+IF('ZoR č. 4'!$D51="",0,'ZoR č. 4'!M51)+IF('ZoR č. 5'!$D51="",0,'ZoR č. 5'!M51)+IF('ZoR č. 6'!$D51="",0,'ZoR č. 6'!M51)+IF('ZoR č. 7'!$D51="",0,'ZoR č. 7'!M51)+IF('ZoR č. 8'!$D51="",0,'ZoR č. 8'!M51)+IF('ZoR č. 9'!$D51="",0,'ZoR č. 9'!M51)+IF('ZoR č. 10'!$D51="",0,'ZoR č. 10'!M51)+IF(ZZoR!$D51="",0,ZZoR!M51)</f>
        <v>0</v>
      </c>
      <c r="AE51" s="282" t="str">
        <f t="shared" si="3"/>
        <v/>
      </c>
    </row>
    <row r="52" spans="2:31" x14ac:dyDescent="0.25">
      <c r="B52" s="9" t="s">
        <v>95</v>
      </c>
      <c r="C52" s="98" t="str">
        <f>IF(COUNTA('Přehled partnerů'!C52:D52)&lt;&gt;2,"partner neuveden",IF('Přehled partnerů'!H52="ANO",'Přehled partnerů'!C52,"v tomto období nerelevantní"))</f>
        <v>partner neuveden</v>
      </c>
      <c r="D52" s="108" t="str">
        <f>IF(COUNTA('Přehled partnerů'!C52:D52)&lt;&gt;2,"",IF('Přehled partnerů'!H52="ANO",'Přehled partnerů'!D52,""))</f>
        <v/>
      </c>
      <c r="E52" s="21" t="str">
        <f t="shared" si="0"/>
        <v/>
      </c>
      <c r="F52" s="114" t="str">
        <f t="shared" si="1"/>
        <v/>
      </c>
      <c r="G52" s="125">
        <v>0</v>
      </c>
      <c r="H52" s="126">
        <v>0</v>
      </c>
      <c r="I52" s="126">
        <v>0</v>
      </c>
      <c r="J52" s="126">
        <v>0</v>
      </c>
      <c r="K52" s="16">
        <v>0</v>
      </c>
      <c r="L52" s="16">
        <v>0</v>
      </c>
      <c r="M52" s="20">
        <v>0</v>
      </c>
      <c r="N52" s="58" t="str">
        <f t="shared" si="2"/>
        <v/>
      </c>
      <c r="O52" s="267">
        <f>IF('Rozpočet + Žádosti o změnu'!$ER$2="ano",'Rozpočet + Žádosti o změnu'!EL52,IF('Rozpočet + Žádosti o změnu'!$EF$2="ano",'Rozpočet + Žádosti o změnu'!DZ52,IF('Rozpočet + Žádosti o změnu'!$DT$2="ano",'Rozpočet + Žádosti o změnu'!DN52,IF('Rozpočet + Žádosti o změnu'!$DH$2="ano",'Rozpočet + Žádosti o změnu'!DB52,IF('Rozpočet + Žádosti o změnu'!$CV$2="ano",'Rozpočet + Žádosti o změnu'!CP52,IF('Rozpočet + Žádosti o změnu'!$CJ$2="ano",'Rozpočet + Žádosti o změnu'!CD52,IF('Rozpočet + Žádosti o změnu'!$BX$2="ano",'Rozpočet + Žádosti o změnu'!BR52,IF('Rozpočet + Žádosti o změnu'!$BL$2="ano",'Rozpočet + Žádosti o změnu'!BF52,IF('Rozpočet + Žádosti o změnu'!$AZ$2="ano",'Rozpočet + Žádosti o změnu'!AT52,IF('Rozpočet + Žádosti o změnu'!$AN$2="ano",'Rozpočet + Žádosti o změnu'!AH52,'Rozpočet + Žádosti o změnu'!H52))))))))))</f>
        <v>0</v>
      </c>
      <c r="P52" s="267">
        <f>IF('Rozpočet + Žádosti o změnu'!$ER$2="ano",'Rozpočet + Žádosti o změnu'!EM52,IF('Rozpočet + Žádosti o změnu'!$EF$2="ano",'Rozpočet + Žádosti o změnu'!EA52,IF('Rozpočet + Žádosti o změnu'!$DT$2="ano",'Rozpočet + Žádosti o změnu'!DO52,IF('Rozpočet + Žádosti o změnu'!$DH$2="ano",'Rozpočet + Žádosti o změnu'!DC52,IF('Rozpočet + Žádosti o změnu'!$CV$2="ano",'Rozpočet + Žádosti o změnu'!CQ52,IF('Rozpočet + Žádosti o změnu'!$CJ$2="ano",'Rozpočet + Žádosti o změnu'!CE52,IF('Rozpočet + Žádosti o změnu'!$BX$2="ano",'Rozpočet + Žádosti o změnu'!BS52,IF('Rozpočet + Žádosti o změnu'!$BL$2="ano",'Rozpočet + Žádosti o změnu'!BG52,IF('Rozpočet + Žádosti o změnu'!$AZ$2="ano",'Rozpočet + Žádosti o změnu'!AU52,IF('Rozpočet + Žádosti o změnu'!$AN$2="ano",'Rozpočet + Žádosti o změnu'!AI52,'Rozpočet + Žádosti o změnu'!I52))))))))))</f>
        <v>0</v>
      </c>
      <c r="Q52" s="267">
        <f>IF('Rozpočet + Žádosti o změnu'!$ER$2="ano",'Rozpočet + Žádosti o změnu'!EN52,IF('Rozpočet + Žádosti o změnu'!$EF$2="ano",'Rozpočet + Žádosti o změnu'!EB52,IF('Rozpočet + Žádosti o změnu'!$DT$2="ano",'Rozpočet + Žádosti o změnu'!DP52,IF('Rozpočet + Žádosti o změnu'!$DH$2="ano",'Rozpočet + Žádosti o změnu'!DD52,IF('Rozpočet + Žádosti o změnu'!$CV$2="ano",'Rozpočet + Žádosti o změnu'!CR52,IF('Rozpočet + Žádosti o změnu'!$CJ$2="ano",'Rozpočet + Žádosti o změnu'!CF52,IF('Rozpočet + Žádosti o změnu'!$BX$2="ano",'Rozpočet + Žádosti o změnu'!BT52,IF('Rozpočet + Žádosti o změnu'!$BL$2="ano",'Rozpočet + Žádosti o změnu'!BH52,IF('Rozpočet + Žádosti o změnu'!$AZ$2="ano",'Rozpočet + Žádosti o změnu'!AV52,IF('Rozpočet + Žádosti o změnu'!$AN$2="ano",'Rozpočet + Žádosti o změnu'!AJ52,'Rozpočet + Žádosti o změnu'!J52))))))))))</f>
        <v>0</v>
      </c>
      <c r="R52" s="267">
        <f>IF('Rozpočet + Žádosti o změnu'!$ER$2="ano",'Rozpočet + Žádosti o změnu'!EO52,IF('Rozpočet + Žádosti o změnu'!$EF$2="ano",'Rozpočet + Žádosti o změnu'!EC52,IF('Rozpočet + Žádosti o změnu'!$DT$2="ano",'Rozpočet + Žádosti o změnu'!DQ52,IF('Rozpočet + Žádosti o změnu'!$DH$2="ano",'Rozpočet + Žádosti o změnu'!DE52,IF('Rozpočet + Žádosti o změnu'!$CV$2="ano",'Rozpočet + Žádosti o změnu'!CS52,IF('Rozpočet + Žádosti o změnu'!$CJ$2="ano",'Rozpočet + Žádosti o změnu'!CG52,IF('Rozpočet + Žádosti o změnu'!$BX$2="ano",'Rozpočet + Žádosti o změnu'!BU52,IF('Rozpočet + Žádosti o změnu'!$BL$2="ano",'Rozpočet + Žádosti o změnu'!BI52,IF('Rozpočet + Žádosti o změnu'!$AZ$2="ano",'Rozpočet + Žádosti o změnu'!AW52,IF('Rozpočet + Žádosti o změnu'!$AN$2="ano",'Rozpočet + Žádosti o změnu'!AK52,'Rozpočet + Žádosti o změnu'!K52))))))))))</f>
        <v>0</v>
      </c>
      <c r="S52" s="267">
        <f>IF('Rozpočet + Žádosti o změnu'!$ER$2="ano",'Rozpočet + Žádosti o změnu'!EP52,IF('Rozpočet + Žádosti o změnu'!$EF$2="ano",'Rozpočet + Žádosti o změnu'!ED52,IF('Rozpočet + Žádosti o změnu'!$DT$2="ano",'Rozpočet + Žádosti o změnu'!DR52,IF('Rozpočet + Žádosti o změnu'!$DH$2="ano",'Rozpočet + Žádosti o změnu'!DF52,IF('Rozpočet + Žádosti o změnu'!$CV$2="ano",'Rozpočet + Žádosti o změnu'!CT52,IF('Rozpočet + Žádosti o změnu'!$CJ$2="ano",'Rozpočet + Žádosti o změnu'!CH52,IF('Rozpočet + Žádosti o změnu'!$BX$2="ano",'Rozpočet + Žádosti o změnu'!BV52,IF('Rozpočet + Žádosti o změnu'!$BL$2="ano",'Rozpočet + Žádosti o změnu'!BJ52,IF('Rozpočet + Žádosti o změnu'!$AZ$2="ano",'Rozpočet + Žádosti o změnu'!AX52,IF('Rozpočet + Žádosti o změnu'!$AN$2="ano",'Rozpočet + Žádosti o změnu'!AL52,'Rozpočet + Žádosti o změnu'!L52))))))))))</f>
        <v>0</v>
      </c>
      <c r="T52" s="267">
        <f>IF('Rozpočet + Žádosti o změnu'!$ER$2="ano",'Rozpočet + Žádosti o změnu'!EQ52,IF('Rozpočet + Žádosti o změnu'!$EF$2="ano",'Rozpočet + Žádosti o změnu'!EE52,IF('Rozpočet + Žádosti o změnu'!$DT$2="ano",'Rozpočet + Žádosti o změnu'!DS52,IF('Rozpočet + Žádosti o změnu'!$DH$2="ano",'Rozpočet + Žádosti o změnu'!DG52,IF('Rozpočet + Žádosti o změnu'!$CV$2="ano",'Rozpočet + Žádosti o změnu'!CU52,IF('Rozpočet + Žádosti o změnu'!$CJ$2="ano",'Rozpočet + Žádosti o změnu'!CI52,IF('Rozpočet + Žádosti o změnu'!$BX$2="ano",'Rozpočet + Žádosti o změnu'!BW52,IF('Rozpočet + Žádosti o změnu'!$BL$2="ano",'Rozpočet + Žádosti o změnu'!BK52,IF('Rozpočet + Žádosti o změnu'!$AZ$2="ano",'Rozpočet + Žádosti o změnu'!AY52,IF('Rozpočet + Žádosti o změnu'!$AN$2="ano",'Rozpočet + Žádosti o změnu'!AM52,'Rozpočet + Žádosti o změnu'!M52))))))))))</f>
        <v>0</v>
      </c>
      <c r="U52" s="267">
        <f>IF('Rozpočet + Žádosti o změnu'!$ER$2="ano",'Rozpočet + Žádosti o změnu'!ER52,IF('Rozpočet + Žádosti o změnu'!$EF$2="ano",'Rozpočet + Žádosti o změnu'!EF52,IF('Rozpočet + Žádosti o změnu'!$DT$2="ano",'Rozpočet + Žádosti o změnu'!DT52,IF('Rozpočet + Žádosti o změnu'!$DH$2="ano",'Rozpočet + Žádosti o změnu'!DH52,IF('Rozpočet + Žádosti o změnu'!$CV$2="ano",'Rozpočet + Žádosti o změnu'!CV52,IF('Rozpočet + Žádosti o změnu'!$CJ$2="ano",'Rozpočet + Žádosti o změnu'!CJ52,IF('Rozpočet + Žádosti o změnu'!$BX$2="ano",'Rozpočet + Žádosti o změnu'!BX52,IF('Rozpočet + Žádosti o změnu'!$BL$2="ano",'Rozpočet + Žádosti o změnu'!BL52,IF('Rozpočet + Žádosti o změnu'!$AZ$2="ano",'Rozpočet + Žádosti o změnu'!AZ52,IF('Rozpočet + Žádosti o změnu'!$AN$2="ano",'Rozpočet + Žádosti o změnu'!AN52,'Rozpočet + Žádosti o změnu'!N52))))))))))</f>
        <v>0</v>
      </c>
      <c r="W52" s="281">
        <f>IF('ZoR č. 1'!$D52="",0,'ZoR č. 1'!G52)+IF('ZoR č. 2'!$D52="",0,'ZoR č. 2'!G52)+IF('ZoR č. 3'!$D52="",0,'ZoR č. 3'!G52)+IF('ZoR č. 4'!$D52="",0,'ZoR č. 4'!G52)+IF('ZoR č. 5'!$D52="",0,'ZoR č. 5'!G52)+IF('ZoR č. 6'!$D52="",0,'ZoR č. 6'!G52)+IF('ZoR č. 7'!$D52="",0,'ZoR č. 7'!G52)+IF('ZoR č. 8'!$D52="",0,'ZoR č. 8'!G52)+IF('ZoR č. 9'!$D52="",0,'ZoR č. 9'!G52)+IF('ZoR č. 10'!$D52="",0,'ZoR č. 10'!G52)+IF(ZZoR!$D52="",0,ZZoR!G52)</f>
        <v>0</v>
      </c>
      <c r="X52" s="281">
        <f>IF('ZoR č. 1'!$D52="",0,'ZoR č. 1'!H52)+IF('ZoR č. 2'!$D52="",0,'ZoR č. 2'!H52)+IF('ZoR č. 3'!$D52="",0,'ZoR č. 3'!H52)+IF('ZoR č. 4'!$D52="",0,'ZoR č. 4'!H52)+IF('ZoR č. 5'!$D52="",0,'ZoR č. 5'!H52)+IF('ZoR č. 6'!$D52="",0,'ZoR č. 6'!H52)+IF('ZoR č. 7'!$D52="",0,'ZoR č. 7'!H52)+IF('ZoR č. 8'!$D52="",0,'ZoR č. 8'!H52)+IF('ZoR č. 9'!$D52="",0,'ZoR č. 9'!H52)+IF('ZoR č. 10'!$D52="",0,'ZoR č. 10'!H52)+IF(ZZoR!$D52="",0,ZZoR!H52)</f>
        <v>0</v>
      </c>
      <c r="Y52" s="281">
        <f>IF('ZoR č. 1'!$D52="",0,'ZoR č. 1'!I52)+IF('ZoR č. 2'!$D52="",0,'ZoR č. 2'!I52)+IF('ZoR č. 3'!$D52="",0,'ZoR č. 3'!I52)+IF('ZoR č. 4'!$D52="",0,'ZoR č. 4'!I52)+IF('ZoR č. 5'!$D52="",0,'ZoR č. 5'!I52)+IF('ZoR č. 6'!$D52="",0,'ZoR č. 6'!I52)+IF('ZoR č. 7'!$D52="",0,'ZoR č. 7'!I52)+IF('ZoR č. 8'!$D52="",0,'ZoR č. 8'!I52)+IF('ZoR č. 9'!$D52="",0,'ZoR č. 9'!I52)+IF('ZoR č. 10'!$D52="",0,'ZoR č. 10'!I52)+IF(ZZoR!$D52="",0,ZZoR!I52)</f>
        <v>0</v>
      </c>
      <c r="Z52" s="281">
        <f>IF('ZoR č. 1'!$D52="",0,'ZoR č. 1'!J52)+IF('ZoR č. 2'!$D52="",0,'ZoR č. 2'!J52)+IF('ZoR č. 3'!$D52="",0,'ZoR č. 3'!J52)+IF('ZoR č. 4'!$D52="",0,'ZoR č. 4'!J52)+IF('ZoR č. 5'!$D52="",0,'ZoR č. 5'!J52)+IF('ZoR č. 6'!$D52="",0,'ZoR č. 6'!J52)+IF('ZoR č. 7'!$D52="",0,'ZoR č. 7'!J52)+IF('ZoR č. 8'!$D52="",0,'ZoR č. 8'!J52)+IF('ZoR č. 9'!$D52="",0,'ZoR č. 9'!J52)+IF('ZoR č. 10'!$D52="",0,'ZoR č. 10'!J52)+IF(ZZoR!$D52="",0,ZZoR!J52)</f>
        <v>0</v>
      </c>
      <c r="AA52" s="281">
        <f>IF('ZoR č. 1'!$D52="",0,'ZoR č. 1'!K52)+IF('ZoR č. 2'!$D52="",0,'ZoR č. 2'!K52)+IF('ZoR č. 3'!$D52="",0,'ZoR č. 3'!K52)+IF('ZoR č. 4'!$D52="",0,'ZoR č. 4'!K52)+IF('ZoR č. 5'!$D52="",0,'ZoR č. 5'!K52)+IF('ZoR č. 6'!$D52="",0,'ZoR č. 6'!K52)+IF('ZoR č. 7'!$D52="",0,'ZoR č. 7'!K52)+IF('ZoR č. 8'!$D52="",0,'ZoR č. 8'!K52)+IF('ZoR č. 9'!$D52="",0,'ZoR č. 9'!K52)+IF('ZoR č. 10'!$D52="",0,'ZoR č. 10'!K52)+IF(ZZoR!$D52="",0,ZZoR!K52)</f>
        <v>0</v>
      </c>
      <c r="AB52" s="281">
        <f>IF('ZoR č. 1'!$D52="",0,'ZoR č. 1'!L52)+IF('ZoR č. 2'!$D52="",0,'ZoR č. 2'!L52)+IF('ZoR č. 3'!$D52="",0,'ZoR č. 3'!L52)+IF('ZoR č. 4'!$D52="",0,'ZoR č. 4'!L52)+IF('ZoR č. 5'!$D52="",0,'ZoR č. 5'!L52)+IF('ZoR č. 6'!$D52="",0,'ZoR č. 6'!L52)+IF('ZoR č. 7'!$D52="",0,'ZoR č. 7'!L52)+IF('ZoR č. 8'!$D52="",0,'ZoR č. 8'!L52)+IF('ZoR č. 9'!$D52="",0,'ZoR č. 9'!L52)+IF('ZoR č. 10'!$D52="",0,'ZoR č. 10'!L52)+IF(ZZoR!$D52="",0,ZZoR!L52)</f>
        <v>0</v>
      </c>
      <c r="AC52" s="281">
        <f>IF('ZoR č. 1'!$D52="",0,'ZoR č. 1'!M52)+IF('ZoR č. 2'!$D52="",0,'ZoR č. 2'!M52)+IF('ZoR č. 3'!$D52="",0,'ZoR č. 3'!M52)+IF('ZoR č. 4'!$D52="",0,'ZoR č. 4'!M52)+IF('ZoR č. 5'!$D52="",0,'ZoR č. 5'!M52)+IF('ZoR č. 6'!$D52="",0,'ZoR č. 6'!M52)+IF('ZoR č. 7'!$D52="",0,'ZoR č. 7'!M52)+IF('ZoR č. 8'!$D52="",0,'ZoR č. 8'!M52)+IF('ZoR č. 9'!$D52="",0,'ZoR č. 9'!M52)+IF('ZoR č. 10'!$D52="",0,'ZoR č. 10'!M52)+IF(ZZoR!$D52="",0,ZZoR!M52)</f>
        <v>0</v>
      </c>
      <c r="AE52" s="282" t="str">
        <f t="shared" si="3"/>
        <v/>
      </c>
    </row>
    <row r="53" spans="2:31" x14ac:dyDescent="0.25">
      <c r="B53" s="9" t="s">
        <v>96</v>
      </c>
      <c r="C53" s="98" t="str">
        <f>IF(COUNTA('Přehled partnerů'!C53:D53)&lt;&gt;2,"partner neuveden",IF('Přehled partnerů'!H53="ANO",'Přehled partnerů'!C53,"v tomto období nerelevantní"))</f>
        <v>partner neuveden</v>
      </c>
      <c r="D53" s="108" t="str">
        <f>IF(COUNTA('Přehled partnerů'!C53:D53)&lt;&gt;2,"",IF('Přehled partnerů'!H53="ANO",'Přehled partnerů'!D53,""))</f>
        <v/>
      </c>
      <c r="E53" s="21" t="str">
        <f t="shared" si="0"/>
        <v/>
      </c>
      <c r="F53" s="114" t="str">
        <f t="shared" si="1"/>
        <v/>
      </c>
      <c r="G53" s="125">
        <v>0</v>
      </c>
      <c r="H53" s="126">
        <v>0</v>
      </c>
      <c r="I53" s="126">
        <v>0</v>
      </c>
      <c r="J53" s="126">
        <v>0</v>
      </c>
      <c r="K53" s="16">
        <v>0</v>
      </c>
      <c r="L53" s="16">
        <v>0</v>
      </c>
      <c r="M53" s="20">
        <v>0</v>
      </c>
      <c r="N53" s="58" t="str">
        <f t="shared" si="2"/>
        <v/>
      </c>
      <c r="O53" s="267">
        <f>IF('Rozpočet + Žádosti o změnu'!$ER$2="ano",'Rozpočet + Žádosti o změnu'!EL53,IF('Rozpočet + Žádosti o změnu'!$EF$2="ano",'Rozpočet + Žádosti o změnu'!DZ53,IF('Rozpočet + Žádosti o změnu'!$DT$2="ano",'Rozpočet + Žádosti o změnu'!DN53,IF('Rozpočet + Žádosti o změnu'!$DH$2="ano",'Rozpočet + Žádosti o změnu'!DB53,IF('Rozpočet + Žádosti o změnu'!$CV$2="ano",'Rozpočet + Žádosti o změnu'!CP53,IF('Rozpočet + Žádosti o změnu'!$CJ$2="ano",'Rozpočet + Žádosti o změnu'!CD53,IF('Rozpočet + Žádosti o změnu'!$BX$2="ano",'Rozpočet + Žádosti o změnu'!BR53,IF('Rozpočet + Žádosti o změnu'!$BL$2="ano",'Rozpočet + Žádosti o změnu'!BF53,IF('Rozpočet + Žádosti o změnu'!$AZ$2="ano",'Rozpočet + Žádosti o změnu'!AT53,IF('Rozpočet + Žádosti o změnu'!$AN$2="ano",'Rozpočet + Žádosti o změnu'!AH53,'Rozpočet + Žádosti o změnu'!H53))))))))))</f>
        <v>0</v>
      </c>
      <c r="P53" s="267">
        <f>IF('Rozpočet + Žádosti o změnu'!$ER$2="ano",'Rozpočet + Žádosti o změnu'!EM53,IF('Rozpočet + Žádosti o změnu'!$EF$2="ano",'Rozpočet + Žádosti o změnu'!EA53,IF('Rozpočet + Žádosti o změnu'!$DT$2="ano",'Rozpočet + Žádosti o změnu'!DO53,IF('Rozpočet + Žádosti o změnu'!$DH$2="ano",'Rozpočet + Žádosti o změnu'!DC53,IF('Rozpočet + Žádosti o změnu'!$CV$2="ano",'Rozpočet + Žádosti o změnu'!CQ53,IF('Rozpočet + Žádosti o změnu'!$CJ$2="ano",'Rozpočet + Žádosti o změnu'!CE53,IF('Rozpočet + Žádosti o změnu'!$BX$2="ano",'Rozpočet + Žádosti o změnu'!BS53,IF('Rozpočet + Žádosti o změnu'!$BL$2="ano",'Rozpočet + Žádosti o změnu'!BG53,IF('Rozpočet + Žádosti o změnu'!$AZ$2="ano",'Rozpočet + Žádosti o změnu'!AU53,IF('Rozpočet + Žádosti o změnu'!$AN$2="ano",'Rozpočet + Žádosti o změnu'!AI53,'Rozpočet + Žádosti o změnu'!I53))))))))))</f>
        <v>0</v>
      </c>
      <c r="Q53" s="267">
        <f>IF('Rozpočet + Žádosti o změnu'!$ER$2="ano",'Rozpočet + Žádosti o změnu'!EN53,IF('Rozpočet + Žádosti o změnu'!$EF$2="ano",'Rozpočet + Žádosti o změnu'!EB53,IF('Rozpočet + Žádosti o změnu'!$DT$2="ano",'Rozpočet + Žádosti o změnu'!DP53,IF('Rozpočet + Žádosti o změnu'!$DH$2="ano",'Rozpočet + Žádosti o změnu'!DD53,IF('Rozpočet + Žádosti o změnu'!$CV$2="ano",'Rozpočet + Žádosti o změnu'!CR53,IF('Rozpočet + Žádosti o změnu'!$CJ$2="ano",'Rozpočet + Žádosti o změnu'!CF53,IF('Rozpočet + Žádosti o změnu'!$BX$2="ano",'Rozpočet + Žádosti o změnu'!BT53,IF('Rozpočet + Žádosti o změnu'!$BL$2="ano",'Rozpočet + Žádosti o změnu'!BH53,IF('Rozpočet + Žádosti o změnu'!$AZ$2="ano",'Rozpočet + Žádosti o změnu'!AV53,IF('Rozpočet + Žádosti o změnu'!$AN$2="ano",'Rozpočet + Žádosti o změnu'!AJ53,'Rozpočet + Žádosti o změnu'!J53))))))))))</f>
        <v>0</v>
      </c>
      <c r="R53" s="267">
        <f>IF('Rozpočet + Žádosti o změnu'!$ER$2="ano",'Rozpočet + Žádosti o změnu'!EO53,IF('Rozpočet + Žádosti o změnu'!$EF$2="ano",'Rozpočet + Žádosti o změnu'!EC53,IF('Rozpočet + Žádosti o změnu'!$DT$2="ano",'Rozpočet + Žádosti o změnu'!DQ53,IF('Rozpočet + Žádosti o změnu'!$DH$2="ano",'Rozpočet + Žádosti o změnu'!DE53,IF('Rozpočet + Žádosti o změnu'!$CV$2="ano",'Rozpočet + Žádosti o změnu'!CS53,IF('Rozpočet + Žádosti o změnu'!$CJ$2="ano",'Rozpočet + Žádosti o změnu'!CG53,IF('Rozpočet + Žádosti o změnu'!$BX$2="ano",'Rozpočet + Žádosti o změnu'!BU53,IF('Rozpočet + Žádosti o změnu'!$BL$2="ano",'Rozpočet + Žádosti o změnu'!BI53,IF('Rozpočet + Žádosti o změnu'!$AZ$2="ano",'Rozpočet + Žádosti o změnu'!AW53,IF('Rozpočet + Žádosti o změnu'!$AN$2="ano",'Rozpočet + Žádosti o změnu'!AK53,'Rozpočet + Žádosti o změnu'!K53))))))))))</f>
        <v>0</v>
      </c>
      <c r="S53" s="267">
        <f>IF('Rozpočet + Žádosti o změnu'!$ER$2="ano",'Rozpočet + Žádosti o změnu'!EP53,IF('Rozpočet + Žádosti o změnu'!$EF$2="ano",'Rozpočet + Žádosti o změnu'!ED53,IF('Rozpočet + Žádosti o změnu'!$DT$2="ano",'Rozpočet + Žádosti o změnu'!DR53,IF('Rozpočet + Žádosti o změnu'!$DH$2="ano",'Rozpočet + Žádosti o změnu'!DF53,IF('Rozpočet + Žádosti o změnu'!$CV$2="ano",'Rozpočet + Žádosti o změnu'!CT53,IF('Rozpočet + Žádosti o změnu'!$CJ$2="ano",'Rozpočet + Žádosti o změnu'!CH53,IF('Rozpočet + Žádosti o změnu'!$BX$2="ano",'Rozpočet + Žádosti o změnu'!BV53,IF('Rozpočet + Žádosti o změnu'!$BL$2="ano",'Rozpočet + Žádosti o změnu'!BJ53,IF('Rozpočet + Žádosti o změnu'!$AZ$2="ano",'Rozpočet + Žádosti o změnu'!AX53,IF('Rozpočet + Žádosti o změnu'!$AN$2="ano",'Rozpočet + Žádosti o změnu'!AL53,'Rozpočet + Žádosti o změnu'!L53))))))))))</f>
        <v>0</v>
      </c>
      <c r="T53" s="267">
        <f>IF('Rozpočet + Žádosti o změnu'!$ER$2="ano",'Rozpočet + Žádosti o změnu'!EQ53,IF('Rozpočet + Žádosti o změnu'!$EF$2="ano",'Rozpočet + Žádosti o změnu'!EE53,IF('Rozpočet + Žádosti o změnu'!$DT$2="ano",'Rozpočet + Žádosti o změnu'!DS53,IF('Rozpočet + Žádosti o změnu'!$DH$2="ano",'Rozpočet + Žádosti o změnu'!DG53,IF('Rozpočet + Žádosti o změnu'!$CV$2="ano",'Rozpočet + Žádosti o změnu'!CU53,IF('Rozpočet + Žádosti o změnu'!$CJ$2="ano",'Rozpočet + Žádosti o změnu'!CI53,IF('Rozpočet + Žádosti o změnu'!$BX$2="ano",'Rozpočet + Žádosti o změnu'!BW53,IF('Rozpočet + Žádosti o změnu'!$BL$2="ano",'Rozpočet + Žádosti o změnu'!BK53,IF('Rozpočet + Žádosti o změnu'!$AZ$2="ano",'Rozpočet + Žádosti o změnu'!AY53,IF('Rozpočet + Žádosti o změnu'!$AN$2="ano",'Rozpočet + Žádosti o změnu'!AM53,'Rozpočet + Žádosti o změnu'!M53))))))))))</f>
        <v>0</v>
      </c>
      <c r="U53" s="267">
        <f>IF('Rozpočet + Žádosti o změnu'!$ER$2="ano",'Rozpočet + Žádosti o změnu'!ER53,IF('Rozpočet + Žádosti o změnu'!$EF$2="ano",'Rozpočet + Žádosti o změnu'!EF53,IF('Rozpočet + Žádosti o změnu'!$DT$2="ano",'Rozpočet + Žádosti o změnu'!DT53,IF('Rozpočet + Žádosti o změnu'!$DH$2="ano",'Rozpočet + Žádosti o změnu'!DH53,IF('Rozpočet + Žádosti o změnu'!$CV$2="ano",'Rozpočet + Žádosti o změnu'!CV53,IF('Rozpočet + Žádosti o změnu'!$CJ$2="ano",'Rozpočet + Žádosti o změnu'!CJ53,IF('Rozpočet + Žádosti o změnu'!$BX$2="ano",'Rozpočet + Žádosti o změnu'!BX53,IF('Rozpočet + Žádosti o změnu'!$BL$2="ano",'Rozpočet + Žádosti o změnu'!BL53,IF('Rozpočet + Žádosti o změnu'!$AZ$2="ano",'Rozpočet + Žádosti o změnu'!AZ53,IF('Rozpočet + Žádosti o změnu'!$AN$2="ano",'Rozpočet + Žádosti o změnu'!AN53,'Rozpočet + Žádosti o změnu'!N53))))))))))</f>
        <v>0</v>
      </c>
      <c r="W53" s="281">
        <f>IF('ZoR č. 1'!$D53="",0,'ZoR č. 1'!G53)+IF('ZoR č. 2'!$D53="",0,'ZoR č. 2'!G53)+IF('ZoR č. 3'!$D53="",0,'ZoR č. 3'!G53)+IF('ZoR č. 4'!$D53="",0,'ZoR č. 4'!G53)+IF('ZoR č. 5'!$D53="",0,'ZoR č. 5'!G53)+IF('ZoR č. 6'!$D53="",0,'ZoR č. 6'!G53)+IF('ZoR č. 7'!$D53="",0,'ZoR č. 7'!G53)+IF('ZoR č. 8'!$D53="",0,'ZoR č. 8'!G53)+IF('ZoR č. 9'!$D53="",0,'ZoR č. 9'!G53)+IF('ZoR č. 10'!$D53="",0,'ZoR č. 10'!G53)+IF(ZZoR!$D53="",0,ZZoR!G53)</f>
        <v>0</v>
      </c>
      <c r="X53" s="281">
        <f>IF('ZoR č. 1'!$D53="",0,'ZoR č. 1'!H53)+IF('ZoR č. 2'!$D53="",0,'ZoR č. 2'!H53)+IF('ZoR č. 3'!$D53="",0,'ZoR č. 3'!H53)+IF('ZoR č. 4'!$D53="",0,'ZoR č. 4'!H53)+IF('ZoR č. 5'!$D53="",0,'ZoR č. 5'!H53)+IF('ZoR č. 6'!$D53="",0,'ZoR č. 6'!H53)+IF('ZoR č. 7'!$D53="",0,'ZoR č. 7'!H53)+IF('ZoR č. 8'!$D53="",0,'ZoR č. 8'!H53)+IF('ZoR č. 9'!$D53="",0,'ZoR č. 9'!H53)+IF('ZoR č. 10'!$D53="",0,'ZoR č. 10'!H53)+IF(ZZoR!$D53="",0,ZZoR!H53)</f>
        <v>0</v>
      </c>
      <c r="Y53" s="281">
        <f>IF('ZoR č. 1'!$D53="",0,'ZoR č. 1'!I53)+IF('ZoR č. 2'!$D53="",0,'ZoR č. 2'!I53)+IF('ZoR č. 3'!$D53="",0,'ZoR č. 3'!I53)+IF('ZoR č. 4'!$D53="",0,'ZoR č. 4'!I53)+IF('ZoR č. 5'!$D53="",0,'ZoR č. 5'!I53)+IF('ZoR č. 6'!$D53="",0,'ZoR č. 6'!I53)+IF('ZoR č. 7'!$D53="",0,'ZoR č. 7'!I53)+IF('ZoR č. 8'!$D53="",0,'ZoR č. 8'!I53)+IF('ZoR č. 9'!$D53="",0,'ZoR č. 9'!I53)+IF('ZoR č. 10'!$D53="",0,'ZoR č. 10'!I53)+IF(ZZoR!$D53="",0,ZZoR!I53)</f>
        <v>0</v>
      </c>
      <c r="Z53" s="281">
        <f>IF('ZoR č. 1'!$D53="",0,'ZoR č. 1'!J53)+IF('ZoR č. 2'!$D53="",0,'ZoR č. 2'!J53)+IF('ZoR č. 3'!$D53="",0,'ZoR č. 3'!J53)+IF('ZoR č. 4'!$D53="",0,'ZoR č. 4'!J53)+IF('ZoR č. 5'!$D53="",0,'ZoR č. 5'!J53)+IF('ZoR č. 6'!$D53="",0,'ZoR č. 6'!J53)+IF('ZoR č. 7'!$D53="",0,'ZoR č. 7'!J53)+IF('ZoR č. 8'!$D53="",0,'ZoR č. 8'!J53)+IF('ZoR č. 9'!$D53="",0,'ZoR č. 9'!J53)+IF('ZoR č. 10'!$D53="",0,'ZoR č. 10'!J53)+IF(ZZoR!$D53="",0,ZZoR!J53)</f>
        <v>0</v>
      </c>
      <c r="AA53" s="281">
        <f>IF('ZoR č. 1'!$D53="",0,'ZoR č. 1'!K53)+IF('ZoR č. 2'!$D53="",0,'ZoR č. 2'!K53)+IF('ZoR č. 3'!$D53="",0,'ZoR č. 3'!K53)+IF('ZoR č. 4'!$D53="",0,'ZoR č. 4'!K53)+IF('ZoR č. 5'!$D53="",0,'ZoR č. 5'!K53)+IF('ZoR č. 6'!$D53="",0,'ZoR č. 6'!K53)+IF('ZoR č. 7'!$D53="",0,'ZoR č. 7'!K53)+IF('ZoR č. 8'!$D53="",0,'ZoR č. 8'!K53)+IF('ZoR č. 9'!$D53="",0,'ZoR č. 9'!K53)+IF('ZoR č. 10'!$D53="",0,'ZoR č. 10'!K53)+IF(ZZoR!$D53="",0,ZZoR!K53)</f>
        <v>0</v>
      </c>
      <c r="AB53" s="281">
        <f>IF('ZoR č. 1'!$D53="",0,'ZoR č. 1'!L53)+IF('ZoR č. 2'!$D53="",0,'ZoR č. 2'!L53)+IF('ZoR č. 3'!$D53="",0,'ZoR č. 3'!L53)+IF('ZoR č. 4'!$D53="",0,'ZoR č. 4'!L53)+IF('ZoR č. 5'!$D53="",0,'ZoR č. 5'!L53)+IF('ZoR č. 6'!$D53="",0,'ZoR č. 6'!L53)+IF('ZoR č. 7'!$D53="",0,'ZoR č. 7'!L53)+IF('ZoR č. 8'!$D53="",0,'ZoR č. 8'!L53)+IF('ZoR č. 9'!$D53="",0,'ZoR č. 9'!L53)+IF('ZoR č. 10'!$D53="",0,'ZoR č. 10'!L53)+IF(ZZoR!$D53="",0,ZZoR!L53)</f>
        <v>0</v>
      </c>
      <c r="AC53" s="281">
        <f>IF('ZoR č. 1'!$D53="",0,'ZoR č. 1'!M53)+IF('ZoR č. 2'!$D53="",0,'ZoR č. 2'!M53)+IF('ZoR č. 3'!$D53="",0,'ZoR č. 3'!M53)+IF('ZoR č. 4'!$D53="",0,'ZoR č. 4'!M53)+IF('ZoR č. 5'!$D53="",0,'ZoR č. 5'!M53)+IF('ZoR č. 6'!$D53="",0,'ZoR č. 6'!M53)+IF('ZoR č. 7'!$D53="",0,'ZoR č. 7'!M53)+IF('ZoR č. 8'!$D53="",0,'ZoR č. 8'!M53)+IF('ZoR č. 9'!$D53="",0,'ZoR č. 9'!M53)+IF('ZoR č. 10'!$D53="",0,'ZoR č. 10'!M53)+IF(ZZoR!$D53="",0,ZZoR!M53)</f>
        <v>0</v>
      </c>
      <c r="AE53" s="282" t="str">
        <f t="shared" si="3"/>
        <v/>
      </c>
    </row>
    <row r="54" spans="2:31" x14ac:dyDescent="0.25">
      <c r="B54" s="9" t="s">
        <v>97</v>
      </c>
      <c r="C54" s="98" t="str">
        <f>IF(COUNTA('Přehled partnerů'!C54:D54)&lt;&gt;2,"partner neuveden",IF('Přehled partnerů'!H54="ANO",'Přehled partnerů'!C54,"v tomto období nerelevantní"))</f>
        <v>partner neuveden</v>
      </c>
      <c r="D54" s="108" t="str">
        <f>IF(COUNTA('Přehled partnerů'!C54:D54)&lt;&gt;2,"",IF('Přehled partnerů'!H54="ANO",'Přehled partnerů'!D54,""))</f>
        <v/>
      </c>
      <c r="E54" s="21" t="str">
        <f t="shared" si="0"/>
        <v/>
      </c>
      <c r="F54" s="114" t="str">
        <f t="shared" si="1"/>
        <v/>
      </c>
      <c r="G54" s="125">
        <v>0</v>
      </c>
      <c r="H54" s="126">
        <v>0</v>
      </c>
      <c r="I54" s="126">
        <v>0</v>
      </c>
      <c r="J54" s="126">
        <v>0</v>
      </c>
      <c r="K54" s="16">
        <v>0</v>
      </c>
      <c r="L54" s="16">
        <v>0</v>
      </c>
      <c r="M54" s="20">
        <v>0</v>
      </c>
      <c r="N54" s="58" t="str">
        <f t="shared" si="2"/>
        <v/>
      </c>
      <c r="O54" s="267">
        <f>IF('Rozpočet + Žádosti o změnu'!$ER$2="ano",'Rozpočet + Žádosti o změnu'!EL54,IF('Rozpočet + Žádosti o změnu'!$EF$2="ano",'Rozpočet + Žádosti o změnu'!DZ54,IF('Rozpočet + Žádosti o změnu'!$DT$2="ano",'Rozpočet + Žádosti o změnu'!DN54,IF('Rozpočet + Žádosti o změnu'!$DH$2="ano",'Rozpočet + Žádosti o změnu'!DB54,IF('Rozpočet + Žádosti o změnu'!$CV$2="ano",'Rozpočet + Žádosti o změnu'!CP54,IF('Rozpočet + Žádosti o změnu'!$CJ$2="ano",'Rozpočet + Žádosti o změnu'!CD54,IF('Rozpočet + Žádosti o změnu'!$BX$2="ano",'Rozpočet + Žádosti o změnu'!BR54,IF('Rozpočet + Žádosti o změnu'!$BL$2="ano",'Rozpočet + Žádosti o změnu'!BF54,IF('Rozpočet + Žádosti o změnu'!$AZ$2="ano",'Rozpočet + Žádosti o změnu'!AT54,IF('Rozpočet + Žádosti o změnu'!$AN$2="ano",'Rozpočet + Žádosti o změnu'!AH54,'Rozpočet + Žádosti o změnu'!H54))))))))))</f>
        <v>0</v>
      </c>
      <c r="P54" s="267">
        <f>IF('Rozpočet + Žádosti o změnu'!$ER$2="ano",'Rozpočet + Žádosti o změnu'!EM54,IF('Rozpočet + Žádosti o změnu'!$EF$2="ano",'Rozpočet + Žádosti o změnu'!EA54,IF('Rozpočet + Žádosti o změnu'!$DT$2="ano",'Rozpočet + Žádosti o změnu'!DO54,IF('Rozpočet + Žádosti o změnu'!$DH$2="ano",'Rozpočet + Žádosti o změnu'!DC54,IF('Rozpočet + Žádosti o změnu'!$CV$2="ano",'Rozpočet + Žádosti o změnu'!CQ54,IF('Rozpočet + Žádosti o změnu'!$CJ$2="ano",'Rozpočet + Žádosti o změnu'!CE54,IF('Rozpočet + Žádosti o změnu'!$BX$2="ano",'Rozpočet + Žádosti o změnu'!BS54,IF('Rozpočet + Žádosti o změnu'!$BL$2="ano",'Rozpočet + Žádosti o změnu'!BG54,IF('Rozpočet + Žádosti o změnu'!$AZ$2="ano",'Rozpočet + Žádosti o změnu'!AU54,IF('Rozpočet + Žádosti o změnu'!$AN$2="ano",'Rozpočet + Žádosti o změnu'!AI54,'Rozpočet + Žádosti o změnu'!I54))))))))))</f>
        <v>0</v>
      </c>
      <c r="Q54" s="267">
        <f>IF('Rozpočet + Žádosti o změnu'!$ER$2="ano",'Rozpočet + Žádosti o změnu'!EN54,IF('Rozpočet + Žádosti o změnu'!$EF$2="ano",'Rozpočet + Žádosti o změnu'!EB54,IF('Rozpočet + Žádosti o změnu'!$DT$2="ano",'Rozpočet + Žádosti o změnu'!DP54,IF('Rozpočet + Žádosti o změnu'!$DH$2="ano",'Rozpočet + Žádosti o změnu'!DD54,IF('Rozpočet + Žádosti o změnu'!$CV$2="ano",'Rozpočet + Žádosti o změnu'!CR54,IF('Rozpočet + Žádosti o změnu'!$CJ$2="ano",'Rozpočet + Žádosti o změnu'!CF54,IF('Rozpočet + Žádosti o změnu'!$BX$2="ano",'Rozpočet + Žádosti o změnu'!BT54,IF('Rozpočet + Žádosti o změnu'!$BL$2="ano",'Rozpočet + Žádosti o změnu'!BH54,IF('Rozpočet + Žádosti o změnu'!$AZ$2="ano",'Rozpočet + Žádosti o změnu'!AV54,IF('Rozpočet + Žádosti o změnu'!$AN$2="ano",'Rozpočet + Žádosti o změnu'!AJ54,'Rozpočet + Žádosti o změnu'!J54))))))))))</f>
        <v>0</v>
      </c>
      <c r="R54" s="267">
        <f>IF('Rozpočet + Žádosti o změnu'!$ER$2="ano",'Rozpočet + Žádosti o změnu'!EO54,IF('Rozpočet + Žádosti o změnu'!$EF$2="ano",'Rozpočet + Žádosti o změnu'!EC54,IF('Rozpočet + Žádosti o změnu'!$DT$2="ano",'Rozpočet + Žádosti o změnu'!DQ54,IF('Rozpočet + Žádosti o změnu'!$DH$2="ano",'Rozpočet + Žádosti o změnu'!DE54,IF('Rozpočet + Žádosti o změnu'!$CV$2="ano",'Rozpočet + Žádosti o změnu'!CS54,IF('Rozpočet + Žádosti o změnu'!$CJ$2="ano",'Rozpočet + Žádosti o změnu'!CG54,IF('Rozpočet + Žádosti o změnu'!$BX$2="ano",'Rozpočet + Žádosti o změnu'!BU54,IF('Rozpočet + Žádosti o změnu'!$BL$2="ano",'Rozpočet + Žádosti o změnu'!BI54,IF('Rozpočet + Žádosti o změnu'!$AZ$2="ano",'Rozpočet + Žádosti o změnu'!AW54,IF('Rozpočet + Žádosti o změnu'!$AN$2="ano",'Rozpočet + Žádosti o změnu'!AK54,'Rozpočet + Žádosti o změnu'!K54))))))))))</f>
        <v>0</v>
      </c>
      <c r="S54" s="267">
        <f>IF('Rozpočet + Žádosti o změnu'!$ER$2="ano",'Rozpočet + Žádosti o změnu'!EP54,IF('Rozpočet + Žádosti o změnu'!$EF$2="ano",'Rozpočet + Žádosti o změnu'!ED54,IF('Rozpočet + Žádosti o změnu'!$DT$2="ano",'Rozpočet + Žádosti o změnu'!DR54,IF('Rozpočet + Žádosti o změnu'!$DH$2="ano",'Rozpočet + Žádosti o změnu'!DF54,IF('Rozpočet + Žádosti o změnu'!$CV$2="ano",'Rozpočet + Žádosti o změnu'!CT54,IF('Rozpočet + Žádosti o změnu'!$CJ$2="ano",'Rozpočet + Žádosti o změnu'!CH54,IF('Rozpočet + Žádosti o změnu'!$BX$2="ano",'Rozpočet + Žádosti o změnu'!BV54,IF('Rozpočet + Žádosti o změnu'!$BL$2="ano",'Rozpočet + Žádosti o změnu'!BJ54,IF('Rozpočet + Žádosti o změnu'!$AZ$2="ano",'Rozpočet + Žádosti o změnu'!AX54,IF('Rozpočet + Žádosti o změnu'!$AN$2="ano",'Rozpočet + Žádosti o změnu'!AL54,'Rozpočet + Žádosti o změnu'!L54))))))))))</f>
        <v>0</v>
      </c>
      <c r="T54" s="267">
        <f>IF('Rozpočet + Žádosti o změnu'!$ER$2="ano",'Rozpočet + Žádosti o změnu'!EQ54,IF('Rozpočet + Žádosti o změnu'!$EF$2="ano",'Rozpočet + Žádosti o změnu'!EE54,IF('Rozpočet + Žádosti o změnu'!$DT$2="ano",'Rozpočet + Žádosti o změnu'!DS54,IF('Rozpočet + Žádosti o změnu'!$DH$2="ano",'Rozpočet + Žádosti o změnu'!DG54,IF('Rozpočet + Žádosti o změnu'!$CV$2="ano",'Rozpočet + Žádosti o změnu'!CU54,IF('Rozpočet + Žádosti o změnu'!$CJ$2="ano",'Rozpočet + Žádosti o změnu'!CI54,IF('Rozpočet + Žádosti o změnu'!$BX$2="ano",'Rozpočet + Žádosti o změnu'!BW54,IF('Rozpočet + Žádosti o změnu'!$BL$2="ano",'Rozpočet + Žádosti o změnu'!BK54,IF('Rozpočet + Žádosti o změnu'!$AZ$2="ano",'Rozpočet + Žádosti o změnu'!AY54,IF('Rozpočet + Žádosti o změnu'!$AN$2="ano",'Rozpočet + Žádosti o změnu'!AM54,'Rozpočet + Žádosti o změnu'!M54))))))))))</f>
        <v>0</v>
      </c>
      <c r="U54" s="267">
        <f>IF('Rozpočet + Žádosti o změnu'!$ER$2="ano",'Rozpočet + Žádosti o změnu'!ER54,IF('Rozpočet + Žádosti o změnu'!$EF$2="ano",'Rozpočet + Žádosti o změnu'!EF54,IF('Rozpočet + Žádosti o změnu'!$DT$2="ano",'Rozpočet + Žádosti o změnu'!DT54,IF('Rozpočet + Žádosti o změnu'!$DH$2="ano",'Rozpočet + Žádosti o změnu'!DH54,IF('Rozpočet + Žádosti o změnu'!$CV$2="ano",'Rozpočet + Žádosti o změnu'!CV54,IF('Rozpočet + Žádosti o změnu'!$CJ$2="ano",'Rozpočet + Žádosti o změnu'!CJ54,IF('Rozpočet + Žádosti o změnu'!$BX$2="ano",'Rozpočet + Žádosti o změnu'!BX54,IF('Rozpočet + Žádosti o změnu'!$BL$2="ano",'Rozpočet + Žádosti o změnu'!BL54,IF('Rozpočet + Žádosti o změnu'!$AZ$2="ano",'Rozpočet + Žádosti o změnu'!AZ54,IF('Rozpočet + Žádosti o změnu'!$AN$2="ano",'Rozpočet + Žádosti o změnu'!AN54,'Rozpočet + Žádosti o změnu'!N54))))))))))</f>
        <v>0</v>
      </c>
      <c r="W54" s="281">
        <f>IF('ZoR č. 1'!$D54="",0,'ZoR č. 1'!G54)+IF('ZoR č. 2'!$D54="",0,'ZoR č. 2'!G54)+IF('ZoR č. 3'!$D54="",0,'ZoR č. 3'!G54)+IF('ZoR č. 4'!$D54="",0,'ZoR č. 4'!G54)+IF('ZoR č. 5'!$D54="",0,'ZoR č. 5'!G54)+IF('ZoR č. 6'!$D54="",0,'ZoR č. 6'!G54)+IF('ZoR č. 7'!$D54="",0,'ZoR č. 7'!G54)+IF('ZoR č. 8'!$D54="",0,'ZoR č. 8'!G54)+IF('ZoR č. 9'!$D54="",0,'ZoR č. 9'!G54)+IF('ZoR č. 10'!$D54="",0,'ZoR č. 10'!G54)+IF(ZZoR!$D54="",0,ZZoR!G54)</f>
        <v>0</v>
      </c>
      <c r="X54" s="281">
        <f>IF('ZoR č. 1'!$D54="",0,'ZoR č. 1'!H54)+IF('ZoR č. 2'!$D54="",0,'ZoR č. 2'!H54)+IF('ZoR č. 3'!$D54="",0,'ZoR č. 3'!H54)+IF('ZoR č. 4'!$D54="",0,'ZoR č. 4'!H54)+IF('ZoR č. 5'!$D54="",0,'ZoR č. 5'!H54)+IF('ZoR č. 6'!$D54="",0,'ZoR č. 6'!H54)+IF('ZoR č. 7'!$D54="",0,'ZoR č. 7'!H54)+IF('ZoR č. 8'!$D54="",0,'ZoR č. 8'!H54)+IF('ZoR č. 9'!$D54="",0,'ZoR č. 9'!H54)+IF('ZoR č. 10'!$D54="",0,'ZoR č. 10'!H54)+IF(ZZoR!$D54="",0,ZZoR!H54)</f>
        <v>0</v>
      </c>
      <c r="Y54" s="281">
        <f>IF('ZoR č. 1'!$D54="",0,'ZoR č. 1'!I54)+IF('ZoR č. 2'!$D54="",0,'ZoR č. 2'!I54)+IF('ZoR č. 3'!$D54="",0,'ZoR č. 3'!I54)+IF('ZoR č. 4'!$D54="",0,'ZoR č. 4'!I54)+IF('ZoR č. 5'!$D54="",0,'ZoR č. 5'!I54)+IF('ZoR č. 6'!$D54="",0,'ZoR č. 6'!I54)+IF('ZoR č. 7'!$D54="",0,'ZoR č. 7'!I54)+IF('ZoR č. 8'!$D54="",0,'ZoR č. 8'!I54)+IF('ZoR č. 9'!$D54="",0,'ZoR č. 9'!I54)+IF('ZoR č. 10'!$D54="",0,'ZoR č. 10'!I54)+IF(ZZoR!$D54="",0,ZZoR!I54)</f>
        <v>0</v>
      </c>
      <c r="Z54" s="281">
        <f>IF('ZoR č. 1'!$D54="",0,'ZoR č. 1'!J54)+IF('ZoR č. 2'!$D54="",0,'ZoR č. 2'!J54)+IF('ZoR č. 3'!$D54="",0,'ZoR č. 3'!J54)+IF('ZoR č. 4'!$D54="",0,'ZoR č. 4'!J54)+IF('ZoR č. 5'!$D54="",0,'ZoR č. 5'!J54)+IF('ZoR č. 6'!$D54="",0,'ZoR č. 6'!J54)+IF('ZoR č. 7'!$D54="",0,'ZoR č. 7'!J54)+IF('ZoR č. 8'!$D54="",0,'ZoR č. 8'!J54)+IF('ZoR č. 9'!$D54="",0,'ZoR č. 9'!J54)+IF('ZoR č. 10'!$D54="",0,'ZoR č. 10'!J54)+IF(ZZoR!$D54="",0,ZZoR!J54)</f>
        <v>0</v>
      </c>
      <c r="AA54" s="281">
        <f>IF('ZoR č. 1'!$D54="",0,'ZoR č. 1'!K54)+IF('ZoR č. 2'!$D54="",0,'ZoR č. 2'!K54)+IF('ZoR č. 3'!$D54="",0,'ZoR č. 3'!K54)+IF('ZoR č. 4'!$D54="",0,'ZoR č. 4'!K54)+IF('ZoR č. 5'!$D54="",0,'ZoR č. 5'!K54)+IF('ZoR č. 6'!$D54="",0,'ZoR č. 6'!K54)+IF('ZoR č. 7'!$D54="",0,'ZoR č. 7'!K54)+IF('ZoR č. 8'!$D54="",0,'ZoR č. 8'!K54)+IF('ZoR č. 9'!$D54="",0,'ZoR č. 9'!K54)+IF('ZoR č. 10'!$D54="",0,'ZoR č. 10'!K54)+IF(ZZoR!$D54="",0,ZZoR!K54)</f>
        <v>0</v>
      </c>
      <c r="AB54" s="281">
        <f>IF('ZoR č. 1'!$D54="",0,'ZoR č. 1'!L54)+IF('ZoR č. 2'!$D54="",0,'ZoR č. 2'!L54)+IF('ZoR č. 3'!$D54="",0,'ZoR č. 3'!L54)+IF('ZoR č. 4'!$D54="",0,'ZoR č. 4'!L54)+IF('ZoR č. 5'!$D54="",0,'ZoR č. 5'!L54)+IF('ZoR č. 6'!$D54="",0,'ZoR č. 6'!L54)+IF('ZoR č. 7'!$D54="",0,'ZoR č. 7'!L54)+IF('ZoR č. 8'!$D54="",0,'ZoR č. 8'!L54)+IF('ZoR č. 9'!$D54="",0,'ZoR č. 9'!L54)+IF('ZoR č. 10'!$D54="",0,'ZoR č. 10'!L54)+IF(ZZoR!$D54="",0,ZZoR!L54)</f>
        <v>0</v>
      </c>
      <c r="AC54" s="281">
        <f>IF('ZoR č. 1'!$D54="",0,'ZoR č. 1'!M54)+IF('ZoR č. 2'!$D54="",0,'ZoR č. 2'!M54)+IF('ZoR č. 3'!$D54="",0,'ZoR č. 3'!M54)+IF('ZoR č. 4'!$D54="",0,'ZoR č. 4'!M54)+IF('ZoR č. 5'!$D54="",0,'ZoR č. 5'!M54)+IF('ZoR č. 6'!$D54="",0,'ZoR č. 6'!M54)+IF('ZoR č. 7'!$D54="",0,'ZoR č. 7'!M54)+IF('ZoR č. 8'!$D54="",0,'ZoR č. 8'!M54)+IF('ZoR č. 9'!$D54="",0,'ZoR č. 9'!M54)+IF('ZoR č. 10'!$D54="",0,'ZoR č. 10'!M54)+IF(ZZoR!$D54="",0,ZZoR!M54)</f>
        <v>0</v>
      </c>
      <c r="AE54" s="282" t="str">
        <f t="shared" si="3"/>
        <v/>
      </c>
    </row>
    <row r="55" spans="2:31" x14ac:dyDescent="0.25">
      <c r="B55" s="9" t="s">
        <v>98</v>
      </c>
      <c r="C55" s="98" t="str">
        <f>IF(COUNTA('Přehled partnerů'!C55:D55)&lt;&gt;2,"partner neuveden",IF('Přehled partnerů'!H55="ANO",'Přehled partnerů'!C55,"v tomto období nerelevantní"))</f>
        <v>partner neuveden</v>
      </c>
      <c r="D55" s="108" t="str">
        <f>IF(COUNTA('Přehled partnerů'!C55:D55)&lt;&gt;2,"",IF('Přehled partnerů'!H55="ANO",'Přehled partnerů'!D55,""))</f>
        <v/>
      </c>
      <c r="E55" s="21" t="str">
        <f t="shared" si="0"/>
        <v/>
      </c>
      <c r="F55" s="114" t="str">
        <f t="shared" si="1"/>
        <v/>
      </c>
      <c r="G55" s="125">
        <v>0</v>
      </c>
      <c r="H55" s="126">
        <v>0</v>
      </c>
      <c r="I55" s="126">
        <v>0</v>
      </c>
      <c r="J55" s="126">
        <v>0</v>
      </c>
      <c r="K55" s="16">
        <v>0</v>
      </c>
      <c r="L55" s="16">
        <v>0</v>
      </c>
      <c r="M55" s="20">
        <v>0</v>
      </c>
      <c r="N55" s="58" t="str">
        <f t="shared" si="2"/>
        <v/>
      </c>
      <c r="O55" s="267">
        <f>IF('Rozpočet + Žádosti o změnu'!$ER$2="ano",'Rozpočet + Žádosti o změnu'!EL55,IF('Rozpočet + Žádosti o změnu'!$EF$2="ano",'Rozpočet + Žádosti o změnu'!DZ55,IF('Rozpočet + Žádosti o změnu'!$DT$2="ano",'Rozpočet + Žádosti o změnu'!DN55,IF('Rozpočet + Žádosti o změnu'!$DH$2="ano",'Rozpočet + Žádosti o změnu'!DB55,IF('Rozpočet + Žádosti o změnu'!$CV$2="ano",'Rozpočet + Žádosti o změnu'!CP55,IF('Rozpočet + Žádosti o změnu'!$CJ$2="ano",'Rozpočet + Žádosti o změnu'!CD55,IF('Rozpočet + Žádosti o změnu'!$BX$2="ano",'Rozpočet + Žádosti o změnu'!BR55,IF('Rozpočet + Žádosti o změnu'!$BL$2="ano",'Rozpočet + Žádosti o změnu'!BF55,IF('Rozpočet + Žádosti o změnu'!$AZ$2="ano",'Rozpočet + Žádosti o změnu'!AT55,IF('Rozpočet + Žádosti o změnu'!$AN$2="ano",'Rozpočet + Žádosti o změnu'!AH55,'Rozpočet + Žádosti o změnu'!H55))))))))))</f>
        <v>0</v>
      </c>
      <c r="P55" s="267">
        <f>IF('Rozpočet + Žádosti o změnu'!$ER$2="ano",'Rozpočet + Žádosti o změnu'!EM55,IF('Rozpočet + Žádosti o změnu'!$EF$2="ano",'Rozpočet + Žádosti o změnu'!EA55,IF('Rozpočet + Žádosti o změnu'!$DT$2="ano",'Rozpočet + Žádosti o změnu'!DO55,IF('Rozpočet + Žádosti o změnu'!$DH$2="ano",'Rozpočet + Žádosti o změnu'!DC55,IF('Rozpočet + Žádosti o změnu'!$CV$2="ano",'Rozpočet + Žádosti o změnu'!CQ55,IF('Rozpočet + Žádosti o změnu'!$CJ$2="ano",'Rozpočet + Žádosti o změnu'!CE55,IF('Rozpočet + Žádosti o změnu'!$BX$2="ano",'Rozpočet + Žádosti o změnu'!BS55,IF('Rozpočet + Žádosti o změnu'!$BL$2="ano",'Rozpočet + Žádosti o změnu'!BG55,IF('Rozpočet + Žádosti o změnu'!$AZ$2="ano",'Rozpočet + Žádosti o změnu'!AU55,IF('Rozpočet + Žádosti o změnu'!$AN$2="ano",'Rozpočet + Žádosti o změnu'!AI55,'Rozpočet + Žádosti o změnu'!I55))))))))))</f>
        <v>0</v>
      </c>
      <c r="Q55" s="267">
        <f>IF('Rozpočet + Žádosti o změnu'!$ER$2="ano",'Rozpočet + Žádosti o změnu'!EN55,IF('Rozpočet + Žádosti o změnu'!$EF$2="ano",'Rozpočet + Žádosti o změnu'!EB55,IF('Rozpočet + Žádosti o změnu'!$DT$2="ano",'Rozpočet + Žádosti o změnu'!DP55,IF('Rozpočet + Žádosti o změnu'!$DH$2="ano",'Rozpočet + Žádosti o změnu'!DD55,IF('Rozpočet + Žádosti o změnu'!$CV$2="ano",'Rozpočet + Žádosti o změnu'!CR55,IF('Rozpočet + Žádosti o změnu'!$CJ$2="ano",'Rozpočet + Žádosti o změnu'!CF55,IF('Rozpočet + Žádosti o změnu'!$BX$2="ano",'Rozpočet + Žádosti o změnu'!BT55,IF('Rozpočet + Žádosti o změnu'!$BL$2="ano",'Rozpočet + Žádosti o změnu'!BH55,IF('Rozpočet + Žádosti o změnu'!$AZ$2="ano",'Rozpočet + Žádosti o změnu'!AV55,IF('Rozpočet + Žádosti o změnu'!$AN$2="ano",'Rozpočet + Žádosti o změnu'!AJ55,'Rozpočet + Žádosti o změnu'!J55))))))))))</f>
        <v>0</v>
      </c>
      <c r="R55" s="267">
        <f>IF('Rozpočet + Žádosti o změnu'!$ER$2="ano",'Rozpočet + Žádosti o změnu'!EO55,IF('Rozpočet + Žádosti o změnu'!$EF$2="ano",'Rozpočet + Žádosti o změnu'!EC55,IF('Rozpočet + Žádosti o změnu'!$DT$2="ano",'Rozpočet + Žádosti o změnu'!DQ55,IF('Rozpočet + Žádosti o změnu'!$DH$2="ano",'Rozpočet + Žádosti o změnu'!DE55,IF('Rozpočet + Žádosti o změnu'!$CV$2="ano",'Rozpočet + Žádosti o změnu'!CS55,IF('Rozpočet + Žádosti o změnu'!$CJ$2="ano",'Rozpočet + Žádosti o změnu'!CG55,IF('Rozpočet + Žádosti o změnu'!$BX$2="ano",'Rozpočet + Žádosti o změnu'!BU55,IF('Rozpočet + Žádosti o změnu'!$BL$2="ano",'Rozpočet + Žádosti o změnu'!BI55,IF('Rozpočet + Žádosti o změnu'!$AZ$2="ano",'Rozpočet + Žádosti o změnu'!AW55,IF('Rozpočet + Žádosti o změnu'!$AN$2="ano",'Rozpočet + Žádosti o změnu'!AK55,'Rozpočet + Žádosti o změnu'!K55))))))))))</f>
        <v>0</v>
      </c>
      <c r="S55" s="267">
        <f>IF('Rozpočet + Žádosti o změnu'!$ER$2="ano",'Rozpočet + Žádosti o změnu'!EP55,IF('Rozpočet + Žádosti o změnu'!$EF$2="ano",'Rozpočet + Žádosti o změnu'!ED55,IF('Rozpočet + Žádosti o změnu'!$DT$2="ano",'Rozpočet + Žádosti o změnu'!DR55,IF('Rozpočet + Žádosti o změnu'!$DH$2="ano",'Rozpočet + Žádosti o změnu'!DF55,IF('Rozpočet + Žádosti o změnu'!$CV$2="ano",'Rozpočet + Žádosti o změnu'!CT55,IF('Rozpočet + Žádosti o změnu'!$CJ$2="ano",'Rozpočet + Žádosti o změnu'!CH55,IF('Rozpočet + Žádosti o změnu'!$BX$2="ano",'Rozpočet + Žádosti o změnu'!BV55,IF('Rozpočet + Žádosti o změnu'!$BL$2="ano",'Rozpočet + Žádosti o změnu'!BJ55,IF('Rozpočet + Žádosti o změnu'!$AZ$2="ano",'Rozpočet + Žádosti o změnu'!AX55,IF('Rozpočet + Žádosti o změnu'!$AN$2="ano",'Rozpočet + Žádosti o změnu'!AL55,'Rozpočet + Žádosti o změnu'!L55))))))))))</f>
        <v>0</v>
      </c>
      <c r="T55" s="267">
        <f>IF('Rozpočet + Žádosti o změnu'!$ER$2="ano",'Rozpočet + Žádosti o změnu'!EQ55,IF('Rozpočet + Žádosti o změnu'!$EF$2="ano",'Rozpočet + Žádosti o změnu'!EE55,IF('Rozpočet + Žádosti o změnu'!$DT$2="ano",'Rozpočet + Žádosti o změnu'!DS55,IF('Rozpočet + Žádosti o změnu'!$DH$2="ano",'Rozpočet + Žádosti o změnu'!DG55,IF('Rozpočet + Žádosti o změnu'!$CV$2="ano",'Rozpočet + Žádosti o změnu'!CU55,IF('Rozpočet + Žádosti o změnu'!$CJ$2="ano",'Rozpočet + Žádosti o změnu'!CI55,IF('Rozpočet + Žádosti o změnu'!$BX$2="ano",'Rozpočet + Žádosti o změnu'!BW55,IF('Rozpočet + Žádosti o změnu'!$BL$2="ano",'Rozpočet + Žádosti o změnu'!BK55,IF('Rozpočet + Žádosti o změnu'!$AZ$2="ano",'Rozpočet + Žádosti o změnu'!AY55,IF('Rozpočet + Žádosti o změnu'!$AN$2="ano",'Rozpočet + Žádosti o změnu'!AM55,'Rozpočet + Žádosti o změnu'!M55))))))))))</f>
        <v>0</v>
      </c>
      <c r="U55" s="267">
        <f>IF('Rozpočet + Žádosti o změnu'!$ER$2="ano",'Rozpočet + Žádosti o změnu'!ER55,IF('Rozpočet + Žádosti o změnu'!$EF$2="ano",'Rozpočet + Žádosti o změnu'!EF55,IF('Rozpočet + Žádosti o změnu'!$DT$2="ano",'Rozpočet + Žádosti o změnu'!DT55,IF('Rozpočet + Žádosti o změnu'!$DH$2="ano",'Rozpočet + Žádosti o změnu'!DH55,IF('Rozpočet + Žádosti o změnu'!$CV$2="ano",'Rozpočet + Žádosti o změnu'!CV55,IF('Rozpočet + Žádosti o změnu'!$CJ$2="ano",'Rozpočet + Žádosti o změnu'!CJ55,IF('Rozpočet + Žádosti o změnu'!$BX$2="ano",'Rozpočet + Žádosti o změnu'!BX55,IF('Rozpočet + Žádosti o změnu'!$BL$2="ano",'Rozpočet + Žádosti o změnu'!BL55,IF('Rozpočet + Žádosti o změnu'!$AZ$2="ano",'Rozpočet + Žádosti o změnu'!AZ55,IF('Rozpočet + Žádosti o změnu'!$AN$2="ano",'Rozpočet + Žádosti o změnu'!AN55,'Rozpočet + Žádosti o změnu'!N55))))))))))</f>
        <v>0</v>
      </c>
      <c r="W55" s="281">
        <f>IF('ZoR č. 1'!$D55="",0,'ZoR č. 1'!G55)+IF('ZoR č. 2'!$D55="",0,'ZoR č. 2'!G55)+IF('ZoR č. 3'!$D55="",0,'ZoR č. 3'!G55)+IF('ZoR č. 4'!$D55="",0,'ZoR č. 4'!G55)+IF('ZoR č. 5'!$D55="",0,'ZoR č. 5'!G55)+IF('ZoR č. 6'!$D55="",0,'ZoR č. 6'!G55)+IF('ZoR č. 7'!$D55="",0,'ZoR č. 7'!G55)+IF('ZoR č. 8'!$D55="",0,'ZoR č. 8'!G55)+IF('ZoR č. 9'!$D55="",0,'ZoR č. 9'!G55)+IF('ZoR č. 10'!$D55="",0,'ZoR č. 10'!G55)+IF(ZZoR!$D55="",0,ZZoR!G55)</f>
        <v>0</v>
      </c>
      <c r="X55" s="281">
        <f>IF('ZoR č. 1'!$D55="",0,'ZoR č. 1'!H55)+IF('ZoR č. 2'!$D55="",0,'ZoR č. 2'!H55)+IF('ZoR č. 3'!$D55="",0,'ZoR č. 3'!H55)+IF('ZoR č. 4'!$D55="",0,'ZoR č. 4'!H55)+IF('ZoR č. 5'!$D55="",0,'ZoR č. 5'!H55)+IF('ZoR č. 6'!$D55="",0,'ZoR č. 6'!H55)+IF('ZoR č. 7'!$D55="",0,'ZoR č. 7'!H55)+IF('ZoR č. 8'!$D55="",0,'ZoR č. 8'!H55)+IF('ZoR č. 9'!$D55="",0,'ZoR č. 9'!H55)+IF('ZoR č. 10'!$D55="",0,'ZoR č. 10'!H55)+IF(ZZoR!$D55="",0,ZZoR!H55)</f>
        <v>0</v>
      </c>
      <c r="Y55" s="281">
        <f>IF('ZoR č. 1'!$D55="",0,'ZoR č. 1'!I55)+IF('ZoR č. 2'!$D55="",0,'ZoR č. 2'!I55)+IF('ZoR č. 3'!$D55="",0,'ZoR č. 3'!I55)+IF('ZoR č. 4'!$D55="",0,'ZoR č. 4'!I55)+IF('ZoR č. 5'!$D55="",0,'ZoR č. 5'!I55)+IF('ZoR č. 6'!$D55="",0,'ZoR č. 6'!I55)+IF('ZoR č. 7'!$D55="",0,'ZoR č. 7'!I55)+IF('ZoR č. 8'!$D55="",0,'ZoR č. 8'!I55)+IF('ZoR č. 9'!$D55="",0,'ZoR č. 9'!I55)+IF('ZoR č. 10'!$D55="",0,'ZoR č. 10'!I55)+IF(ZZoR!$D55="",0,ZZoR!I55)</f>
        <v>0</v>
      </c>
      <c r="Z55" s="281">
        <f>IF('ZoR č. 1'!$D55="",0,'ZoR č. 1'!J55)+IF('ZoR č. 2'!$D55="",0,'ZoR č. 2'!J55)+IF('ZoR č. 3'!$D55="",0,'ZoR č. 3'!J55)+IF('ZoR č. 4'!$D55="",0,'ZoR č. 4'!J55)+IF('ZoR č. 5'!$D55="",0,'ZoR č. 5'!J55)+IF('ZoR č. 6'!$D55="",0,'ZoR č. 6'!J55)+IF('ZoR č. 7'!$D55="",0,'ZoR č. 7'!J55)+IF('ZoR č. 8'!$D55="",0,'ZoR č. 8'!J55)+IF('ZoR č. 9'!$D55="",0,'ZoR č. 9'!J55)+IF('ZoR č. 10'!$D55="",0,'ZoR č. 10'!J55)+IF(ZZoR!$D55="",0,ZZoR!J55)</f>
        <v>0</v>
      </c>
      <c r="AA55" s="281">
        <f>IF('ZoR č. 1'!$D55="",0,'ZoR č. 1'!K55)+IF('ZoR č. 2'!$D55="",0,'ZoR č. 2'!K55)+IF('ZoR č. 3'!$D55="",0,'ZoR č. 3'!K55)+IF('ZoR č. 4'!$D55="",0,'ZoR č. 4'!K55)+IF('ZoR č. 5'!$D55="",0,'ZoR č. 5'!K55)+IF('ZoR č. 6'!$D55="",0,'ZoR č. 6'!K55)+IF('ZoR č. 7'!$D55="",0,'ZoR č. 7'!K55)+IF('ZoR č. 8'!$D55="",0,'ZoR č. 8'!K55)+IF('ZoR č. 9'!$D55="",0,'ZoR č. 9'!K55)+IF('ZoR č. 10'!$D55="",0,'ZoR č. 10'!K55)+IF(ZZoR!$D55="",0,ZZoR!K55)</f>
        <v>0</v>
      </c>
      <c r="AB55" s="281">
        <f>IF('ZoR č. 1'!$D55="",0,'ZoR č. 1'!L55)+IF('ZoR č. 2'!$D55="",0,'ZoR č. 2'!L55)+IF('ZoR č. 3'!$D55="",0,'ZoR č. 3'!L55)+IF('ZoR č. 4'!$D55="",0,'ZoR č. 4'!L55)+IF('ZoR č. 5'!$D55="",0,'ZoR č. 5'!L55)+IF('ZoR č. 6'!$D55="",0,'ZoR č. 6'!L55)+IF('ZoR č. 7'!$D55="",0,'ZoR č. 7'!L55)+IF('ZoR č. 8'!$D55="",0,'ZoR č. 8'!L55)+IF('ZoR č. 9'!$D55="",0,'ZoR č. 9'!L55)+IF('ZoR č. 10'!$D55="",0,'ZoR č. 10'!L55)+IF(ZZoR!$D55="",0,ZZoR!L55)</f>
        <v>0</v>
      </c>
      <c r="AC55" s="281">
        <f>IF('ZoR č. 1'!$D55="",0,'ZoR č. 1'!M55)+IF('ZoR č. 2'!$D55="",0,'ZoR č. 2'!M55)+IF('ZoR č. 3'!$D55="",0,'ZoR č. 3'!M55)+IF('ZoR č. 4'!$D55="",0,'ZoR č. 4'!M55)+IF('ZoR č. 5'!$D55="",0,'ZoR č. 5'!M55)+IF('ZoR č. 6'!$D55="",0,'ZoR č. 6'!M55)+IF('ZoR č. 7'!$D55="",0,'ZoR č. 7'!M55)+IF('ZoR č. 8'!$D55="",0,'ZoR č. 8'!M55)+IF('ZoR č. 9'!$D55="",0,'ZoR č. 9'!M55)+IF('ZoR č. 10'!$D55="",0,'ZoR č. 10'!M55)+IF(ZZoR!$D55="",0,ZZoR!M55)</f>
        <v>0</v>
      </c>
      <c r="AE55" s="282" t="str">
        <f t="shared" si="3"/>
        <v/>
      </c>
    </row>
    <row r="56" spans="2:31" x14ac:dyDescent="0.25">
      <c r="B56" s="9" t="s">
        <v>99</v>
      </c>
      <c r="C56" s="98" t="str">
        <f>IF(COUNTA('Přehled partnerů'!C56:D56)&lt;&gt;2,"partner neuveden",IF('Přehled partnerů'!H56="ANO",'Přehled partnerů'!C56,"v tomto období nerelevantní"))</f>
        <v>partner neuveden</v>
      </c>
      <c r="D56" s="108" t="str">
        <f>IF(COUNTA('Přehled partnerů'!C56:D56)&lt;&gt;2,"",IF('Přehled partnerů'!H56="ANO",'Přehled partnerů'!D56,""))</f>
        <v/>
      </c>
      <c r="E56" s="21" t="str">
        <f t="shared" si="0"/>
        <v/>
      </c>
      <c r="F56" s="114" t="str">
        <f t="shared" si="1"/>
        <v/>
      </c>
      <c r="G56" s="125">
        <v>0</v>
      </c>
      <c r="H56" s="126">
        <v>0</v>
      </c>
      <c r="I56" s="126">
        <v>0</v>
      </c>
      <c r="J56" s="126">
        <v>0</v>
      </c>
      <c r="K56" s="16">
        <v>0</v>
      </c>
      <c r="L56" s="16">
        <v>0</v>
      </c>
      <c r="M56" s="20">
        <v>0</v>
      </c>
      <c r="N56" s="58" t="str">
        <f t="shared" si="2"/>
        <v/>
      </c>
      <c r="O56" s="267">
        <f>IF('Rozpočet + Žádosti o změnu'!$ER$2="ano",'Rozpočet + Žádosti o změnu'!EL56,IF('Rozpočet + Žádosti o změnu'!$EF$2="ano",'Rozpočet + Žádosti o změnu'!DZ56,IF('Rozpočet + Žádosti o změnu'!$DT$2="ano",'Rozpočet + Žádosti o změnu'!DN56,IF('Rozpočet + Žádosti o změnu'!$DH$2="ano",'Rozpočet + Žádosti o změnu'!DB56,IF('Rozpočet + Žádosti o změnu'!$CV$2="ano",'Rozpočet + Žádosti o změnu'!CP56,IF('Rozpočet + Žádosti o změnu'!$CJ$2="ano",'Rozpočet + Žádosti o změnu'!CD56,IF('Rozpočet + Žádosti o změnu'!$BX$2="ano",'Rozpočet + Žádosti o změnu'!BR56,IF('Rozpočet + Žádosti o změnu'!$BL$2="ano",'Rozpočet + Žádosti o změnu'!BF56,IF('Rozpočet + Žádosti o změnu'!$AZ$2="ano",'Rozpočet + Žádosti o změnu'!AT56,IF('Rozpočet + Žádosti o změnu'!$AN$2="ano",'Rozpočet + Žádosti o změnu'!AH56,'Rozpočet + Žádosti o změnu'!H56))))))))))</f>
        <v>0</v>
      </c>
      <c r="P56" s="267">
        <f>IF('Rozpočet + Žádosti o změnu'!$ER$2="ano",'Rozpočet + Žádosti o změnu'!EM56,IF('Rozpočet + Žádosti o změnu'!$EF$2="ano",'Rozpočet + Žádosti o změnu'!EA56,IF('Rozpočet + Žádosti o změnu'!$DT$2="ano",'Rozpočet + Žádosti o změnu'!DO56,IF('Rozpočet + Žádosti o změnu'!$DH$2="ano",'Rozpočet + Žádosti o změnu'!DC56,IF('Rozpočet + Žádosti o změnu'!$CV$2="ano",'Rozpočet + Žádosti o změnu'!CQ56,IF('Rozpočet + Žádosti o změnu'!$CJ$2="ano",'Rozpočet + Žádosti o změnu'!CE56,IF('Rozpočet + Žádosti o změnu'!$BX$2="ano",'Rozpočet + Žádosti o změnu'!BS56,IF('Rozpočet + Žádosti o změnu'!$BL$2="ano",'Rozpočet + Žádosti o změnu'!BG56,IF('Rozpočet + Žádosti o změnu'!$AZ$2="ano",'Rozpočet + Žádosti o změnu'!AU56,IF('Rozpočet + Žádosti o změnu'!$AN$2="ano",'Rozpočet + Žádosti o změnu'!AI56,'Rozpočet + Žádosti o změnu'!I56))))))))))</f>
        <v>0</v>
      </c>
      <c r="Q56" s="267">
        <f>IF('Rozpočet + Žádosti o změnu'!$ER$2="ano",'Rozpočet + Žádosti o změnu'!EN56,IF('Rozpočet + Žádosti o změnu'!$EF$2="ano",'Rozpočet + Žádosti o změnu'!EB56,IF('Rozpočet + Žádosti o změnu'!$DT$2="ano",'Rozpočet + Žádosti o změnu'!DP56,IF('Rozpočet + Žádosti o změnu'!$DH$2="ano",'Rozpočet + Žádosti o změnu'!DD56,IF('Rozpočet + Žádosti o změnu'!$CV$2="ano",'Rozpočet + Žádosti o změnu'!CR56,IF('Rozpočet + Žádosti o změnu'!$CJ$2="ano",'Rozpočet + Žádosti o změnu'!CF56,IF('Rozpočet + Žádosti o změnu'!$BX$2="ano",'Rozpočet + Žádosti o změnu'!BT56,IF('Rozpočet + Žádosti o změnu'!$BL$2="ano",'Rozpočet + Žádosti o změnu'!BH56,IF('Rozpočet + Žádosti o změnu'!$AZ$2="ano",'Rozpočet + Žádosti o změnu'!AV56,IF('Rozpočet + Žádosti o změnu'!$AN$2="ano",'Rozpočet + Žádosti o změnu'!AJ56,'Rozpočet + Žádosti o změnu'!J56))))))))))</f>
        <v>0</v>
      </c>
      <c r="R56" s="267">
        <f>IF('Rozpočet + Žádosti o změnu'!$ER$2="ano",'Rozpočet + Žádosti o změnu'!EO56,IF('Rozpočet + Žádosti o změnu'!$EF$2="ano",'Rozpočet + Žádosti o změnu'!EC56,IF('Rozpočet + Žádosti o změnu'!$DT$2="ano",'Rozpočet + Žádosti o změnu'!DQ56,IF('Rozpočet + Žádosti o změnu'!$DH$2="ano",'Rozpočet + Žádosti o změnu'!DE56,IF('Rozpočet + Žádosti o změnu'!$CV$2="ano",'Rozpočet + Žádosti o změnu'!CS56,IF('Rozpočet + Žádosti o změnu'!$CJ$2="ano",'Rozpočet + Žádosti o změnu'!CG56,IF('Rozpočet + Žádosti o změnu'!$BX$2="ano",'Rozpočet + Žádosti o změnu'!BU56,IF('Rozpočet + Žádosti o změnu'!$BL$2="ano",'Rozpočet + Žádosti o změnu'!BI56,IF('Rozpočet + Žádosti o změnu'!$AZ$2="ano",'Rozpočet + Žádosti o změnu'!AW56,IF('Rozpočet + Žádosti o změnu'!$AN$2="ano",'Rozpočet + Žádosti o změnu'!AK56,'Rozpočet + Žádosti o změnu'!K56))))))))))</f>
        <v>0</v>
      </c>
      <c r="S56" s="267">
        <f>IF('Rozpočet + Žádosti o změnu'!$ER$2="ano",'Rozpočet + Žádosti o změnu'!EP56,IF('Rozpočet + Žádosti o změnu'!$EF$2="ano",'Rozpočet + Žádosti o změnu'!ED56,IF('Rozpočet + Žádosti o změnu'!$DT$2="ano",'Rozpočet + Žádosti o změnu'!DR56,IF('Rozpočet + Žádosti o změnu'!$DH$2="ano",'Rozpočet + Žádosti o změnu'!DF56,IF('Rozpočet + Žádosti o změnu'!$CV$2="ano",'Rozpočet + Žádosti o změnu'!CT56,IF('Rozpočet + Žádosti o změnu'!$CJ$2="ano",'Rozpočet + Žádosti o změnu'!CH56,IF('Rozpočet + Žádosti o změnu'!$BX$2="ano",'Rozpočet + Žádosti o změnu'!BV56,IF('Rozpočet + Žádosti o změnu'!$BL$2="ano",'Rozpočet + Žádosti o změnu'!BJ56,IF('Rozpočet + Žádosti o změnu'!$AZ$2="ano",'Rozpočet + Žádosti o změnu'!AX56,IF('Rozpočet + Žádosti o změnu'!$AN$2="ano",'Rozpočet + Žádosti o změnu'!AL56,'Rozpočet + Žádosti o změnu'!L56))))))))))</f>
        <v>0</v>
      </c>
      <c r="T56" s="267">
        <f>IF('Rozpočet + Žádosti o změnu'!$ER$2="ano",'Rozpočet + Žádosti o změnu'!EQ56,IF('Rozpočet + Žádosti o změnu'!$EF$2="ano",'Rozpočet + Žádosti o změnu'!EE56,IF('Rozpočet + Žádosti o změnu'!$DT$2="ano",'Rozpočet + Žádosti o změnu'!DS56,IF('Rozpočet + Žádosti o změnu'!$DH$2="ano",'Rozpočet + Žádosti o změnu'!DG56,IF('Rozpočet + Žádosti o změnu'!$CV$2="ano",'Rozpočet + Žádosti o změnu'!CU56,IF('Rozpočet + Žádosti o změnu'!$CJ$2="ano",'Rozpočet + Žádosti o změnu'!CI56,IF('Rozpočet + Žádosti o změnu'!$BX$2="ano",'Rozpočet + Žádosti o změnu'!BW56,IF('Rozpočet + Žádosti o změnu'!$BL$2="ano",'Rozpočet + Žádosti o změnu'!BK56,IF('Rozpočet + Žádosti o změnu'!$AZ$2="ano",'Rozpočet + Žádosti o změnu'!AY56,IF('Rozpočet + Žádosti o změnu'!$AN$2="ano",'Rozpočet + Žádosti o změnu'!AM56,'Rozpočet + Žádosti o změnu'!M56))))))))))</f>
        <v>0</v>
      </c>
      <c r="U56" s="267">
        <f>IF('Rozpočet + Žádosti o změnu'!$ER$2="ano",'Rozpočet + Žádosti o změnu'!ER56,IF('Rozpočet + Žádosti o změnu'!$EF$2="ano",'Rozpočet + Žádosti o změnu'!EF56,IF('Rozpočet + Žádosti o změnu'!$DT$2="ano",'Rozpočet + Žádosti o změnu'!DT56,IF('Rozpočet + Žádosti o změnu'!$DH$2="ano",'Rozpočet + Žádosti o změnu'!DH56,IF('Rozpočet + Žádosti o změnu'!$CV$2="ano",'Rozpočet + Žádosti o změnu'!CV56,IF('Rozpočet + Žádosti o změnu'!$CJ$2="ano",'Rozpočet + Žádosti o změnu'!CJ56,IF('Rozpočet + Žádosti o změnu'!$BX$2="ano",'Rozpočet + Žádosti o změnu'!BX56,IF('Rozpočet + Žádosti o změnu'!$BL$2="ano",'Rozpočet + Žádosti o změnu'!BL56,IF('Rozpočet + Žádosti o změnu'!$AZ$2="ano",'Rozpočet + Žádosti o změnu'!AZ56,IF('Rozpočet + Žádosti o změnu'!$AN$2="ano",'Rozpočet + Žádosti o změnu'!AN56,'Rozpočet + Žádosti o změnu'!N56))))))))))</f>
        <v>0</v>
      </c>
      <c r="W56" s="281">
        <f>IF('ZoR č. 1'!$D56="",0,'ZoR č. 1'!G56)+IF('ZoR č. 2'!$D56="",0,'ZoR č. 2'!G56)+IF('ZoR č. 3'!$D56="",0,'ZoR č. 3'!G56)+IF('ZoR č. 4'!$D56="",0,'ZoR č. 4'!G56)+IF('ZoR č. 5'!$D56="",0,'ZoR č. 5'!G56)+IF('ZoR č. 6'!$D56="",0,'ZoR č. 6'!G56)+IF('ZoR č. 7'!$D56="",0,'ZoR č. 7'!G56)+IF('ZoR č. 8'!$D56="",0,'ZoR č. 8'!G56)+IF('ZoR č. 9'!$D56="",0,'ZoR č. 9'!G56)+IF('ZoR č. 10'!$D56="",0,'ZoR č. 10'!G56)+IF(ZZoR!$D56="",0,ZZoR!G56)</f>
        <v>0</v>
      </c>
      <c r="X56" s="281">
        <f>IF('ZoR č. 1'!$D56="",0,'ZoR č. 1'!H56)+IF('ZoR č. 2'!$D56="",0,'ZoR č. 2'!H56)+IF('ZoR č. 3'!$D56="",0,'ZoR č. 3'!H56)+IF('ZoR č. 4'!$D56="",0,'ZoR č. 4'!H56)+IF('ZoR č. 5'!$D56="",0,'ZoR č. 5'!H56)+IF('ZoR č. 6'!$D56="",0,'ZoR č. 6'!H56)+IF('ZoR č. 7'!$D56="",0,'ZoR č. 7'!H56)+IF('ZoR č. 8'!$D56="",0,'ZoR č. 8'!H56)+IF('ZoR č. 9'!$D56="",0,'ZoR č. 9'!H56)+IF('ZoR č. 10'!$D56="",0,'ZoR č. 10'!H56)+IF(ZZoR!$D56="",0,ZZoR!H56)</f>
        <v>0</v>
      </c>
      <c r="Y56" s="281">
        <f>IF('ZoR č. 1'!$D56="",0,'ZoR č. 1'!I56)+IF('ZoR č. 2'!$D56="",0,'ZoR č. 2'!I56)+IF('ZoR č. 3'!$D56="",0,'ZoR č. 3'!I56)+IF('ZoR č. 4'!$D56="",0,'ZoR č. 4'!I56)+IF('ZoR č. 5'!$D56="",0,'ZoR č. 5'!I56)+IF('ZoR č. 6'!$D56="",0,'ZoR č. 6'!I56)+IF('ZoR č. 7'!$D56="",0,'ZoR č. 7'!I56)+IF('ZoR č. 8'!$D56="",0,'ZoR č. 8'!I56)+IF('ZoR č. 9'!$D56="",0,'ZoR č. 9'!I56)+IF('ZoR č. 10'!$D56="",0,'ZoR č. 10'!I56)+IF(ZZoR!$D56="",0,ZZoR!I56)</f>
        <v>0</v>
      </c>
      <c r="Z56" s="281">
        <f>IF('ZoR č. 1'!$D56="",0,'ZoR č. 1'!J56)+IF('ZoR č. 2'!$D56="",0,'ZoR č. 2'!J56)+IF('ZoR č. 3'!$D56="",0,'ZoR č. 3'!J56)+IF('ZoR č. 4'!$D56="",0,'ZoR č. 4'!J56)+IF('ZoR č. 5'!$D56="",0,'ZoR č. 5'!J56)+IF('ZoR č. 6'!$D56="",0,'ZoR č. 6'!J56)+IF('ZoR č. 7'!$D56="",0,'ZoR č. 7'!J56)+IF('ZoR č. 8'!$D56="",0,'ZoR č. 8'!J56)+IF('ZoR č. 9'!$D56="",0,'ZoR č. 9'!J56)+IF('ZoR č. 10'!$D56="",0,'ZoR č. 10'!J56)+IF(ZZoR!$D56="",0,ZZoR!J56)</f>
        <v>0</v>
      </c>
      <c r="AA56" s="281">
        <f>IF('ZoR č. 1'!$D56="",0,'ZoR č. 1'!K56)+IF('ZoR č. 2'!$D56="",0,'ZoR č. 2'!K56)+IF('ZoR č. 3'!$D56="",0,'ZoR č. 3'!K56)+IF('ZoR č. 4'!$D56="",0,'ZoR č. 4'!K56)+IF('ZoR č. 5'!$D56="",0,'ZoR č. 5'!K56)+IF('ZoR č. 6'!$D56="",0,'ZoR č. 6'!K56)+IF('ZoR č. 7'!$D56="",0,'ZoR č. 7'!K56)+IF('ZoR č. 8'!$D56="",0,'ZoR č. 8'!K56)+IF('ZoR č. 9'!$D56="",0,'ZoR č. 9'!K56)+IF('ZoR č. 10'!$D56="",0,'ZoR č. 10'!K56)+IF(ZZoR!$D56="",0,ZZoR!K56)</f>
        <v>0</v>
      </c>
      <c r="AB56" s="281">
        <f>IF('ZoR č. 1'!$D56="",0,'ZoR č. 1'!L56)+IF('ZoR č. 2'!$D56="",0,'ZoR č. 2'!L56)+IF('ZoR č. 3'!$D56="",0,'ZoR č. 3'!L56)+IF('ZoR č. 4'!$D56="",0,'ZoR č. 4'!L56)+IF('ZoR č. 5'!$D56="",0,'ZoR č. 5'!L56)+IF('ZoR č. 6'!$D56="",0,'ZoR č. 6'!L56)+IF('ZoR č. 7'!$D56="",0,'ZoR č. 7'!L56)+IF('ZoR č. 8'!$D56="",0,'ZoR č. 8'!L56)+IF('ZoR č. 9'!$D56="",0,'ZoR č. 9'!L56)+IF('ZoR č. 10'!$D56="",0,'ZoR č. 10'!L56)+IF(ZZoR!$D56="",0,ZZoR!L56)</f>
        <v>0</v>
      </c>
      <c r="AC56" s="281">
        <f>IF('ZoR č. 1'!$D56="",0,'ZoR č. 1'!M56)+IF('ZoR č. 2'!$D56="",0,'ZoR č. 2'!M56)+IF('ZoR č. 3'!$D56="",0,'ZoR č. 3'!M56)+IF('ZoR č. 4'!$D56="",0,'ZoR č. 4'!M56)+IF('ZoR č. 5'!$D56="",0,'ZoR č. 5'!M56)+IF('ZoR č. 6'!$D56="",0,'ZoR č. 6'!M56)+IF('ZoR č. 7'!$D56="",0,'ZoR č. 7'!M56)+IF('ZoR č. 8'!$D56="",0,'ZoR č. 8'!M56)+IF('ZoR č. 9'!$D56="",0,'ZoR č. 9'!M56)+IF('ZoR č. 10'!$D56="",0,'ZoR č. 10'!M56)+IF(ZZoR!$D56="",0,ZZoR!M56)</f>
        <v>0</v>
      </c>
      <c r="AE56" s="282" t="str">
        <f t="shared" si="3"/>
        <v/>
      </c>
    </row>
    <row r="57" spans="2:31" x14ac:dyDescent="0.25">
      <c r="B57" s="9" t="s">
        <v>190</v>
      </c>
      <c r="C57" s="98" t="str">
        <f>IF(COUNTA('Přehled partnerů'!C57:D57)&lt;&gt;2,"partner neuveden",IF('Přehled partnerů'!H57="ANO",'Přehled partnerů'!C57,"v tomto období nerelevantní"))</f>
        <v>partner neuveden</v>
      </c>
      <c r="D57" s="108" t="str">
        <f>IF(COUNTA('Přehled partnerů'!C57:D57)&lt;&gt;2,"",IF('Přehled partnerů'!H57="ANO",'Přehled partnerů'!D57,""))</f>
        <v/>
      </c>
      <c r="E57" s="21" t="str">
        <f t="shared" si="0"/>
        <v/>
      </c>
      <c r="F57" s="114" t="str">
        <f t="shared" si="1"/>
        <v/>
      </c>
      <c r="G57" s="125">
        <v>0</v>
      </c>
      <c r="H57" s="126">
        <v>0</v>
      </c>
      <c r="I57" s="126">
        <v>0</v>
      </c>
      <c r="J57" s="126">
        <v>0</v>
      </c>
      <c r="K57" s="16">
        <v>0</v>
      </c>
      <c r="L57" s="16">
        <v>0</v>
      </c>
      <c r="M57" s="20">
        <v>0</v>
      </c>
      <c r="N57" s="58" t="str">
        <f t="shared" si="2"/>
        <v/>
      </c>
      <c r="O57" s="267">
        <f>IF('Rozpočet + Žádosti o změnu'!$ER$2="ano",'Rozpočet + Žádosti o změnu'!EL57,IF('Rozpočet + Žádosti o změnu'!$EF$2="ano",'Rozpočet + Žádosti o změnu'!DZ57,IF('Rozpočet + Žádosti o změnu'!$DT$2="ano",'Rozpočet + Žádosti o změnu'!DN57,IF('Rozpočet + Žádosti o změnu'!$DH$2="ano",'Rozpočet + Žádosti o změnu'!DB57,IF('Rozpočet + Žádosti o změnu'!$CV$2="ano",'Rozpočet + Žádosti o změnu'!CP57,IF('Rozpočet + Žádosti o změnu'!$CJ$2="ano",'Rozpočet + Žádosti o změnu'!CD57,IF('Rozpočet + Žádosti o změnu'!$BX$2="ano",'Rozpočet + Žádosti o změnu'!BR57,IF('Rozpočet + Žádosti o změnu'!$BL$2="ano",'Rozpočet + Žádosti o změnu'!BF57,IF('Rozpočet + Žádosti o změnu'!$AZ$2="ano",'Rozpočet + Žádosti o změnu'!AT57,IF('Rozpočet + Žádosti o změnu'!$AN$2="ano",'Rozpočet + Žádosti o změnu'!AH57,'Rozpočet + Žádosti o změnu'!H57))))))))))</f>
        <v>0</v>
      </c>
      <c r="P57" s="267">
        <f>IF('Rozpočet + Žádosti o změnu'!$ER$2="ano",'Rozpočet + Žádosti o změnu'!EM57,IF('Rozpočet + Žádosti o změnu'!$EF$2="ano",'Rozpočet + Žádosti o změnu'!EA57,IF('Rozpočet + Žádosti o změnu'!$DT$2="ano",'Rozpočet + Žádosti o změnu'!DO57,IF('Rozpočet + Žádosti o změnu'!$DH$2="ano",'Rozpočet + Žádosti o změnu'!DC57,IF('Rozpočet + Žádosti o změnu'!$CV$2="ano",'Rozpočet + Žádosti o změnu'!CQ57,IF('Rozpočet + Žádosti o změnu'!$CJ$2="ano",'Rozpočet + Žádosti o změnu'!CE57,IF('Rozpočet + Žádosti o změnu'!$BX$2="ano",'Rozpočet + Žádosti o změnu'!BS57,IF('Rozpočet + Žádosti o změnu'!$BL$2="ano",'Rozpočet + Žádosti o změnu'!BG57,IF('Rozpočet + Žádosti o změnu'!$AZ$2="ano",'Rozpočet + Žádosti o změnu'!AU57,IF('Rozpočet + Žádosti o změnu'!$AN$2="ano",'Rozpočet + Žádosti o změnu'!AI57,'Rozpočet + Žádosti o změnu'!I57))))))))))</f>
        <v>0</v>
      </c>
      <c r="Q57" s="267">
        <f>IF('Rozpočet + Žádosti o změnu'!$ER$2="ano",'Rozpočet + Žádosti o změnu'!EN57,IF('Rozpočet + Žádosti o změnu'!$EF$2="ano",'Rozpočet + Žádosti o změnu'!EB57,IF('Rozpočet + Žádosti o změnu'!$DT$2="ano",'Rozpočet + Žádosti o změnu'!DP57,IF('Rozpočet + Žádosti o změnu'!$DH$2="ano",'Rozpočet + Žádosti o změnu'!DD57,IF('Rozpočet + Žádosti o změnu'!$CV$2="ano",'Rozpočet + Žádosti o změnu'!CR57,IF('Rozpočet + Žádosti o změnu'!$CJ$2="ano",'Rozpočet + Žádosti o změnu'!CF57,IF('Rozpočet + Žádosti o změnu'!$BX$2="ano",'Rozpočet + Žádosti o změnu'!BT57,IF('Rozpočet + Žádosti o změnu'!$BL$2="ano",'Rozpočet + Žádosti o změnu'!BH57,IF('Rozpočet + Žádosti o změnu'!$AZ$2="ano",'Rozpočet + Žádosti o změnu'!AV57,IF('Rozpočet + Žádosti o změnu'!$AN$2="ano",'Rozpočet + Žádosti o změnu'!AJ57,'Rozpočet + Žádosti o změnu'!J57))))))))))</f>
        <v>0</v>
      </c>
      <c r="R57" s="267">
        <f>IF('Rozpočet + Žádosti o změnu'!$ER$2="ano",'Rozpočet + Žádosti o změnu'!EO57,IF('Rozpočet + Žádosti o změnu'!$EF$2="ano",'Rozpočet + Žádosti o změnu'!EC57,IF('Rozpočet + Žádosti o změnu'!$DT$2="ano",'Rozpočet + Žádosti o změnu'!DQ57,IF('Rozpočet + Žádosti o změnu'!$DH$2="ano",'Rozpočet + Žádosti o změnu'!DE57,IF('Rozpočet + Žádosti o změnu'!$CV$2="ano",'Rozpočet + Žádosti o změnu'!CS57,IF('Rozpočet + Žádosti o změnu'!$CJ$2="ano",'Rozpočet + Žádosti o změnu'!CG57,IF('Rozpočet + Žádosti o změnu'!$BX$2="ano",'Rozpočet + Žádosti o změnu'!BU57,IF('Rozpočet + Žádosti o změnu'!$BL$2="ano",'Rozpočet + Žádosti o změnu'!BI57,IF('Rozpočet + Žádosti o změnu'!$AZ$2="ano",'Rozpočet + Žádosti o změnu'!AW57,IF('Rozpočet + Žádosti o změnu'!$AN$2="ano",'Rozpočet + Žádosti o změnu'!AK57,'Rozpočet + Žádosti o změnu'!K57))))))))))</f>
        <v>0</v>
      </c>
      <c r="S57" s="267">
        <f>IF('Rozpočet + Žádosti o změnu'!$ER$2="ano",'Rozpočet + Žádosti o změnu'!EP57,IF('Rozpočet + Žádosti o změnu'!$EF$2="ano",'Rozpočet + Žádosti o změnu'!ED57,IF('Rozpočet + Žádosti o změnu'!$DT$2="ano",'Rozpočet + Žádosti o změnu'!DR57,IF('Rozpočet + Žádosti o změnu'!$DH$2="ano",'Rozpočet + Žádosti o změnu'!DF57,IF('Rozpočet + Žádosti o změnu'!$CV$2="ano",'Rozpočet + Žádosti o změnu'!CT57,IF('Rozpočet + Žádosti o změnu'!$CJ$2="ano",'Rozpočet + Žádosti o změnu'!CH57,IF('Rozpočet + Žádosti o změnu'!$BX$2="ano",'Rozpočet + Žádosti o změnu'!BV57,IF('Rozpočet + Žádosti o změnu'!$BL$2="ano",'Rozpočet + Žádosti o změnu'!BJ57,IF('Rozpočet + Žádosti o změnu'!$AZ$2="ano",'Rozpočet + Žádosti o změnu'!AX57,IF('Rozpočet + Žádosti o změnu'!$AN$2="ano",'Rozpočet + Žádosti o změnu'!AL57,'Rozpočet + Žádosti o změnu'!L57))))))))))</f>
        <v>0</v>
      </c>
      <c r="T57" s="267">
        <f>IF('Rozpočet + Žádosti o změnu'!$ER$2="ano",'Rozpočet + Žádosti o změnu'!EQ57,IF('Rozpočet + Žádosti o změnu'!$EF$2="ano",'Rozpočet + Žádosti o změnu'!EE57,IF('Rozpočet + Žádosti o změnu'!$DT$2="ano",'Rozpočet + Žádosti o změnu'!DS57,IF('Rozpočet + Žádosti o změnu'!$DH$2="ano",'Rozpočet + Žádosti o změnu'!DG57,IF('Rozpočet + Žádosti o změnu'!$CV$2="ano",'Rozpočet + Žádosti o změnu'!CU57,IF('Rozpočet + Žádosti o změnu'!$CJ$2="ano",'Rozpočet + Žádosti o změnu'!CI57,IF('Rozpočet + Žádosti o změnu'!$BX$2="ano",'Rozpočet + Žádosti o změnu'!BW57,IF('Rozpočet + Žádosti o změnu'!$BL$2="ano",'Rozpočet + Žádosti o změnu'!BK57,IF('Rozpočet + Žádosti o změnu'!$AZ$2="ano",'Rozpočet + Žádosti o změnu'!AY57,IF('Rozpočet + Žádosti o změnu'!$AN$2="ano",'Rozpočet + Žádosti o změnu'!AM57,'Rozpočet + Žádosti o změnu'!M57))))))))))</f>
        <v>0</v>
      </c>
      <c r="U57" s="267">
        <f>IF('Rozpočet + Žádosti o změnu'!$ER$2="ano",'Rozpočet + Žádosti o změnu'!ER57,IF('Rozpočet + Žádosti o změnu'!$EF$2="ano",'Rozpočet + Žádosti o změnu'!EF57,IF('Rozpočet + Žádosti o změnu'!$DT$2="ano",'Rozpočet + Žádosti o změnu'!DT57,IF('Rozpočet + Žádosti o změnu'!$DH$2="ano",'Rozpočet + Žádosti o změnu'!DH57,IF('Rozpočet + Žádosti o změnu'!$CV$2="ano",'Rozpočet + Žádosti o změnu'!CV57,IF('Rozpočet + Žádosti o změnu'!$CJ$2="ano",'Rozpočet + Žádosti o změnu'!CJ57,IF('Rozpočet + Žádosti o změnu'!$BX$2="ano",'Rozpočet + Žádosti o změnu'!BX57,IF('Rozpočet + Žádosti o změnu'!$BL$2="ano",'Rozpočet + Žádosti o změnu'!BL57,IF('Rozpočet + Žádosti o změnu'!$AZ$2="ano",'Rozpočet + Žádosti o změnu'!AZ57,IF('Rozpočet + Žádosti o změnu'!$AN$2="ano",'Rozpočet + Žádosti o změnu'!AN57,'Rozpočet + Žádosti o změnu'!N57))))))))))</f>
        <v>0</v>
      </c>
      <c r="W57" s="281">
        <f>IF('ZoR č. 1'!$D57="",0,'ZoR č. 1'!G57)+IF('ZoR č. 2'!$D57="",0,'ZoR č. 2'!G57)+IF('ZoR č. 3'!$D57="",0,'ZoR č. 3'!G57)+IF('ZoR č. 4'!$D57="",0,'ZoR č. 4'!G57)+IF('ZoR č. 5'!$D57="",0,'ZoR č. 5'!G57)+IF('ZoR č. 6'!$D57="",0,'ZoR č. 6'!G57)+IF('ZoR č. 7'!$D57="",0,'ZoR č. 7'!G57)+IF('ZoR č. 8'!$D57="",0,'ZoR č. 8'!G57)+IF('ZoR č. 9'!$D57="",0,'ZoR č. 9'!G57)+IF('ZoR č. 10'!$D57="",0,'ZoR č. 10'!G57)+IF(ZZoR!$D57="",0,ZZoR!G57)</f>
        <v>0</v>
      </c>
      <c r="X57" s="281">
        <f>IF('ZoR č. 1'!$D57="",0,'ZoR č. 1'!H57)+IF('ZoR č. 2'!$D57="",0,'ZoR č. 2'!H57)+IF('ZoR č. 3'!$D57="",0,'ZoR č. 3'!H57)+IF('ZoR č. 4'!$D57="",0,'ZoR č. 4'!H57)+IF('ZoR č. 5'!$D57="",0,'ZoR č. 5'!H57)+IF('ZoR č. 6'!$D57="",0,'ZoR č. 6'!H57)+IF('ZoR č. 7'!$D57="",0,'ZoR č. 7'!H57)+IF('ZoR č. 8'!$D57="",0,'ZoR č. 8'!H57)+IF('ZoR č. 9'!$D57="",0,'ZoR č. 9'!H57)+IF('ZoR č. 10'!$D57="",0,'ZoR č. 10'!H57)+IF(ZZoR!$D57="",0,ZZoR!H57)</f>
        <v>0</v>
      </c>
      <c r="Y57" s="281">
        <f>IF('ZoR č. 1'!$D57="",0,'ZoR č. 1'!I57)+IF('ZoR č. 2'!$D57="",0,'ZoR č. 2'!I57)+IF('ZoR č. 3'!$D57="",0,'ZoR č. 3'!I57)+IF('ZoR č. 4'!$D57="",0,'ZoR č. 4'!I57)+IF('ZoR č. 5'!$D57="",0,'ZoR č. 5'!I57)+IF('ZoR č. 6'!$D57="",0,'ZoR č. 6'!I57)+IF('ZoR č. 7'!$D57="",0,'ZoR č. 7'!I57)+IF('ZoR č. 8'!$D57="",0,'ZoR č. 8'!I57)+IF('ZoR č. 9'!$D57="",0,'ZoR č. 9'!I57)+IF('ZoR č. 10'!$D57="",0,'ZoR č. 10'!I57)+IF(ZZoR!$D57="",0,ZZoR!I57)</f>
        <v>0</v>
      </c>
      <c r="Z57" s="281">
        <f>IF('ZoR č. 1'!$D57="",0,'ZoR č. 1'!J57)+IF('ZoR č. 2'!$D57="",0,'ZoR č. 2'!J57)+IF('ZoR č. 3'!$D57="",0,'ZoR č. 3'!J57)+IF('ZoR č. 4'!$D57="",0,'ZoR č. 4'!J57)+IF('ZoR č. 5'!$D57="",0,'ZoR č. 5'!J57)+IF('ZoR č. 6'!$D57="",0,'ZoR č. 6'!J57)+IF('ZoR č. 7'!$D57="",0,'ZoR č. 7'!J57)+IF('ZoR č. 8'!$D57="",0,'ZoR č. 8'!J57)+IF('ZoR č. 9'!$D57="",0,'ZoR č. 9'!J57)+IF('ZoR č. 10'!$D57="",0,'ZoR č. 10'!J57)+IF(ZZoR!$D57="",0,ZZoR!J57)</f>
        <v>0</v>
      </c>
      <c r="AA57" s="281">
        <f>IF('ZoR č. 1'!$D57="",0,'ZoR č. 1'!K57)+IF('ZoR č. 2'!$D57="",0,'ZoR č. 2'!K57)+IF('ZoR č. 3'!$D57="",0,'ZoR č. 3'!K57)+IF('ZoR č. 4'!$D57="",0,'ZoR č. 4'!K57)+IF('ZoR č. 5'!$D57="",0,'ZoR č. 5'!K57)+IF('ZoR č. 6'!$D57="",0,'ZoR č. 6'!K57)+IF('ZoR č. 7'!$D57="",0,'ZoR č. 7'!K57)+IF('ZoR č. 8'!$D57="",0,'ZoR č. 8'!K57)+IF('ZoR č. 9'!$D57="",0,'ZoR č. 9'!K57)+IF('ZoR č. 10'!$D57="",0,'ZoR č. 10'!K57)+IF(ZZoR!$D57="",0,ZZoR!K57)</f>
        <v>0</v>
      </c>
      <c r="AB57" s="281">
        <f>IF('ZoR č. 1'!$D57="",0,'ZoR č. 1'!L57)+IF('ZoR č. 2'!$D57="",0,'ZoR č. 2'!L57)+IF('ZoR č. 3'!$D57="",0,'ZoR č. 3'!L57)+IF('ZoR č. 4'!$D57="",0,'ZoR č. 4'!L57)+IF('ZoR č. 5'!$D57="",0,'ZoR č. 5'!L57)+IF('ZoR č. 6'!$D57="",0,'ZoR č. 6'!L57)+IF('ZoR č. 7'!$D57="",0,'ZoR č. 7'!L57)+IF('ZoR č. 8'!$D57="",0,'ZoR č. 8'!L57)+IF('ZoR č. 9'!$D57="",0,'ZoR č. 9'!L57)+IF('ZoR č. 10'!$D57="",0,'ZoR č. 10'!L57)+IF(ZZoR!$D57="",0,ZZoR!L57)</f>
        <v>0</v>
      </c>
      <c r="AC57" s="281">
        <f>IF('ZoR č. 1'!$D57="",0,'ZoR č. 1'!M57)+IF('ZoR č. 2'!$D57="",0,'ZoR č. 2'!M57)+IF('ZoR č. 3'!$D57="",0,'ZoR č. 3'!M57)+IF('ZoR č. 4'!$D57="",0,'ZoR č. 4'!M57)+IF('ZoR č. 5'!$D57="",0,'ZoR č. 5'!M57)+IF('ZoR č. 6'!$D57="",0,'ZoR č. 6'!M57)+IF('ZoR č. 7'!$D57="",0,'ZoR č. 7'!M57)+IF('ZoR č. 8'!$D57="",0,'ZoR č. 8'!M57)+IF('ZoR č. 9'!$D57="",0,'ZoR č. 9'!M57)+IF('ZoR č. 10'!$D57="",0,'ZoR č. 10'!M57)+IF(ZZoR!$D57="",0,ZZoR!M57)</f>
        <v>0</v>
      </c>
      <c r="AE57" s="282" t="str">
        <f t="shared" si="3"/>
        <v/>
      </c>
    </row>
    <row r="58" spans="2:31" x14ac:dyDescent="0.25">
      <c r="B58" s="9" t="s">
        <v>191</v>
      </c>
      <c r="C58" s="98" t="str">
        <f>IF(COUNTA('Přehled partnerů'!C58:D58)&lt;&gt;2,"partner neuveden",IF('Přehled partnerů'!H58="ANO",'Přehled partnerů'!C58,"v tomto období nerelevantní"))</f>
        <v>partner neuveden</v>
      </c>
      <c r="D58" s="108" t="str">
        <f>IF(COUNTA('Přehled partnerů'!C58:D58)&lt;&gt;2,"",IF('Přehled partnerů'!H58="ANO",'Přehled partnerů'!D58,""))</f>
        <v/>
      </c>
      <c r="E58" s="21" t="str">
        <f t="shared" si="0"/>
        <v/>
      </c>
      <c r="F58" s="114" t="str">
        <f t="shared" si="1"/>
        <v/>
      </c>
      <c r="G58" s="125">
        <v>0</v>
      </c>
      <c r="H58" s="126">
        <v>0</v>
      </c>
      <c r="I58" s="126">
        <v>0</v>
      </c>
      <c r="J58" s="126">
        <v>0</v>
      </c>
      <c r="K58" s="16">
        <v>0</v>
      </c>
      <c r="L58" s="16">
        <v>0</v>
      </c>
      <c r="M58" s="20">
        <v>0</v>
      </c>
      <c r="N58" s="58" t="str">
        <f t="shared" si="2"/>
        <v/>
      </c>
      <c r="O58" s="267">
        <f>IF('Rozpočet + Žádosti o změnu'!$ER$2="ano",'Rozpočet + Žádosti o změnu'!EL58,IF('Rozpočet + Žádosti o změnu'!$EF$2="ano",'Rozpočet + Žádosti o změnu'!DZ58,IF('Rozpočet + Žádosti o změnu'!$DT$2="ano",'Rozpočet + Žádosti o změnu'!DN58,IF('Rozpočet + Žádosti o změnu'!$DH$2="ano",'Rozpočet + Žádosti o změnu'!DB58,IF('Rozpočet + Žádosti o změnu'!$CV$2="ano",'Rozpočet + Žádosti o změnu'!CP58,IF('Rozpočet + Žádosti o změnu'!$CJ$2="ano",'Rozpočet + Žádosti o změnu'!CD58,IF('Rozpočet + Žádosti o změnu'!$BX$2="ano",'Rozpočet + Žádosti o změnu'!BR58,IF('Rozpočet + Žádosti o změnu'!$BL$2="ano",'Rozpočet + Žádosti o změnu'!BF58,IF('Rozpočet + Žádosti o změnu'!$AZ$2="ano",'Rozpočet + Žádosti o změnu'!AT58,IF('Rozpočet + Žádosti o změnu'!$AN$2="ano",'Rozpočet + Žádosti o změnu'!AH58,'Rozpočet + Žádosti o změnu'!H58))))))))))</f>
        <v>0</v>
      </c>
      <c r="P58" s="267">
        <f>IF('Rozpočet + Žádosti o změnu'!$ER$2="ano",'Rozpočet + Žádosti o změnu'!EM58,IF('Rozpočet + Žádosti o změnu'!$EF$2="ano",'Rozpočet + Žádosti o změnu'!EA58,IF('Rozpočet + Žádosti o změnu'!$DT$2="ano",'Rozpočet + Žádosti o změnu'!DO58,IF('Rozpočet + Žádosti o změnu'!$DH$2="ano",'Rozpočet + Žádosti o změnu'!DC58,IF('Rozpočet + Žádosti o změnu'!$CV$2="ano",'Rozpočet + Žádosti o změnu'!CQ58,IF('Rozpočet + Žádosti o změnu'!$CJ$2="ano",'Rozpočet + Žádosti o změnu'!CE58,IF('Rozpočet + Žádosti o změnu'!$BX$2="ano",'Rozpočet + Žádosti o změnu'!BS58,IF('Rozpočet + Žádosti o změnu'!$BL$2="ano",'Rozpočet + Žádosti o změnu'!BG58,IF('Rozpočet + Žádosti o změnu'!$AZ$2="ano",'Rozpočet + Žádosti o změnu'!AU58,IF('Rozpočet + Žádosti o změnu'!$AN$2="ano",'Rozpočet + Žádosti o změnu'!AI58,'Rozpočet + Žádosti o změnu'!I58))))))))))</f>
        <v>0</v>
      </c>
      <c r="Q58" s="267">
        <f>IF('Rozpočet + Žádosti o změnu'!$ER$2="ano",'Rozpočet + Žádosti o změnu'!EN58,IF('Rozpočet + Žádosti o změnu'!$EF$2="ano",'Rozpočet + Žádosti o změnu'!EB58,IF('Rozpočet + Žádosti o změnu'!$DT$2="ano",'Rozpočet + Žádosti o změnu'!DP58,IF('Rozpočet + Žádosti o změnu'!$DH$2="ano",'Rozpočet + Žádosti o změnu'!DD58,IF('Rozpočet + Žádosti o změnu'!$CV$2="ano",'Rozpočet + Žádosti o změnu'!CR58,IF('Rozpočet + Žádosti o změnu'!$CJ$2="ano",'Rozpočet + Žádosti o změnu'!CF58,IF('Rozpočet + Žádosti o změnu'!$BX$2="ano",'Rozpočet + Žádosti o změnu'!BT58,IF('Rozpočet + Žádosti o změnu'!$BL$2="ano",'Rozpočet + Žádosti o změnu'!BH58,IF('Rozpočet + Žádosti o změnu'!$AZ$2="ano",'Rozpočet + Žádosti o změnu'!AV58,IF('Rozpočet + Žádosti o změnu'!$AN$2="ano",'Rozpočet + Žádosti o změnu'!AJ58,'Rozpočet + Žádosti o změnu'!J58))))))))))</f>
        <v>0</v>
      </c>
      <c r="R58" s="267">
        <f>IF('Rozpočet + Žádosti o změnu'!$ER$2="ano",'Rozpočet + Žádosti o změnu'!EO58,IF('Rozpočet + Žádosti o změnu'!$EF$2="ano",'Rozpočet + Žádosti o změnu'!EC58,IF('Rozpočet + Žádosti o změnu'!$DT$2="ano",'Rozpočet + Žádosti o změnu'!DQ58,IF('Rozpočet + Žádosti o změnu'!$DH$2="ano",'Rozpočet + Žádosti o změnu'!DE58,IF('Rozpočet + Žádosti o změnu'!$CV$2="ano",'Rozpočet + Žádosti o změnu'!CS58,IF('Rozpočet + Žádosti o změnu'!$CJ$2="ano",'Rozpočet + Žádosti o změnu'!CG58,IF('Rozpočet + Žádosti o změnu'!$BX$2="ano",'Rozpočet + Žádosti o změnu'!BU58,IF('Rozpočet + Žádosti o změnu'!$BL$2="ano",'Rozpočet + Žádosti o změnu'!BI58,IF('Rozpočet + Žádosti o změnu'!$AZ$2="ano",'Rozpočet + Žádosti o změnu'!AW58,IF('Rozpočet + Žádosti o změnu'!$AN$2="ano",'Rozpočet + Žádosti o změnu'!AK58,'Rozpočet + Žádosti o změnu'!K58))))))))))</f>
        <v>0</v>
      </c>
      <c r="S58" s="267">
        <f>IF('Rozpočet + Žádosti o změnu'!$ER$2="ano",'Rozpočet + Žádosti o změnu'!EP58,IF('Rozpočet + Žádosti o změnu'!$EF$2="ano",'Rozpočet + Žádosti o změnu'!ED58,IF('Rozpočet + Žádosti o změnu'!$DT$2="ano",'Rozpočet + Žádosti o změnu'!DR58,IF('Rozpočet + Žádosti o změnu'!$DH$2="ano",'Rozpočet + Žádosti o změnu'!DF58,IF('Rozpočet + Žádosti o změnu'!$CV$2="ano",'Rozpočet + Žádosti o změnu'!CT58,IF('Rozpočet + Žádosti o změnu'!$CJ$2="ano",'Rozpočet + Žádosti o změnu'!CH58,IF('Rozpočet + Žádosti o změnu'!$BX$2="ano",'Rozpočet + Žádosti o změnu'!BV58,IF('Rozpočet + Žádosti o změnu'!$BL$2="ano",'Rozpočet + Žádosti o změnu'!BJ58,IF('Rozpočet + Žádosti o změnu'!$AZ$2="ano",'Rozpočet + Žádosti o změnu'!AX58,IF('Rozpočet + Žádosti o změnu'!$AN$2="ano",'Rozpočet + Žádosti o změnu'!AL58,'Rozpočet + Žádosti o změnu'!L58))))))))))</f>
        <v>0</v>
      </c>
      <c r="T58" s="267">
        <f>IF('Rozpočet + Žádosti o změnu'!$ER$2="ano",'Rozpočet + Žádosti o změnu'!EQ58,IF('Rozpočet + Žádosti o změnu'!$EF$2="ano",'Rozpočet + Žádosti o změnu'!EE58,IF('Rozpočet + Žádosti o změnu'!$DT$2="ano",'Rozpočet + Žádosti o změnu'!DS58,IF('Rozpočet + Žádosti o změnu'!$DH$2="ano",'Rozpočet + Žádosti o změnu'!DG58,IF('Rozpočet + Žádosti o změnu'!$CV$2="ano",'Rozpočet + Žádosti o změnu'!CU58,IF('Rozpočet + Žádosti o změnu'!$CJ$2="ano",'Rozpočet + Žádosti o změnu'!CI58,IF('Rozpočet + Žádosti o změnu'!$BX$2="ano",'Rozpočet + Žádosti o změnu'!BW58,IF('Rozpočet + Žádosti o změnu'!$BL$2="ano",'Rozpočet + Žádosti o změnu'!BK58,IF('Rozpočet + Žádosti o změnu'!$AZ$2="ano",'Rozpočet + Žádosti o změnu'!AY58,IF('Rozpočet + Žádosti o změnu'!$AN$2="ano",'Rozpočet + Žádosti o změnu'!AM58,'Rozpočet + Žádosti o změnu'!M58))))))))))</f>
        <v>0</v>
      </c>
      <c r="U58" s="267">
        <f>IF('Rozpočet + Žádosti o změnu'!$ER$2="ano",'Rozpočet + Žádosti o změnu'!ER58,IF('Rozpočet + Žádosti o změnu'!$EF$2="ano",'Rozpočet + Žádosti o změnu'!EF58,IF('Rozpočet + Žádosti o změnu'!$DT$2="ano",'Rozpočet + Žádosti o změnu'!DT58,IF('Rozpočet + Žádosti o změnu'!$DH$2="ano",'Rozpočet + Žádosti o změnu'!DH58,IF('Rozpočet + Žádosti o změnu'!$CV$2="ano",'Rozpočet + Žádosti o změnu'!CV58,IF('Rozpočet + Žádosti o změnu'!$CJ$2="ano",'Rozpočet + Žádosti o změnu'!CJ58,IF('Rozpočet + Žádosti o změnu'!$BX$2="ano",'Rozpočet + Žádosti o změnu'!BX58,IF('Rozpočet + Žádosti o změnu'!$BL$2="ano",'Rozpočet + Žádosti o změnu'!BL58,IF('Rozpočet + Žádosti o změnu'!$AZ$2="ano",'Rozpočet + Žádosti o změnu'!AZ58,IF('Rozpočet + Žádosti o změnu'!$AN$2="ano",'Rozpočet + Žádosti o změnu'!AN58,'Rozpočet + Žádosti o změnu'!N58))))))))))</f>
        <v>0</v>
      </c>
      <c r="W58" s="281">
        <f>IF('ZoR č. 1'!$D58="",0,'ZoR č. 1'!G58)+IF('ZoR č. 2'!$D58="",0,'ZoR č. 2'!G58)+IF('ZoR č. 3'!$D58="",0,'ZoR č. 3'!G58)+IF('ZoR č. 4'!$D58="",0,'ZoR č. 4'!G58)+IF('ZoR č. 5'!$D58="",0,'ZoR č. 5'!G58)+IF('ZoR č. 6'!$D58="",0,'ZoR č. 6'!G58)+IF('ZoR č. 7'!$D58="",0,'ZoR č. 7'!G58)+IF('ZoR č. 8'!$D58="",0,'ZoR č. 8'!G58)+IF('ZoR č. 9'!$D58="",0,'ZoR č. 9'!G58)+IF('ZoR č. 10'!$D58="",0,'ZoR č. 10'!G58)+IF(ZZoR!$D58="",0,ZZoR!G58)</f>
        <v>0</v>
      </c>
      <c r="X58" s="281">
        <f>IF('ZoR č. 1'!$D58="",0,'ZoR č. 1'!H58)+IF('ZoR č. 2'!$D58="",0,'ZoR č. 2'!H58)+IF('ZoR č. 3'!$D58="",0,'ZoR č. 3'!H58)+IF('ZoR č. 4'!$D58="",0,'ZoR č. 4'!H58)+IF('ZoR č. 5'!$D58="",0,'ZoR č. 5'!H58)+IF('ZoR č. 6'!$D58="",0,'ZoR č. 6'!H58)+IF('ZoR č. 7'!$D58="",0,'ZoR č. 7'!H58)+IF('ZoR č. 8'!$D58="",0,'ZoR č. 8'!H58)+IF('ZoR č. 9'!$D58="",0,'ZoR č. 9'!H58)+IF('ZoR č. 10'!$D58="",0,'ZoR č. 10'!H58)+IF(ZZoR!$D58="",0,ZZoR!H58)</f>
        <v>0</v>
      </c>
      <c r="Y58" s="281">
        <f>IF('ZoR č. 1'!$D58="",0,'ZoR č. 1'!I58)+IF('ZoR č. 2'!$D58="",0,'ZoR č. 2'!I58)+IF('ZoR č. 3'!$D58="",0,'ZoR č. 3'!I58)+IF('ZoR č. 4'!$D58="",0,'ZoR č. 4'!I58)+IF('ZoR č. 5'!$D58="",0,'ZoR č. 5'!I58)+IF('ZoR č. 6'!$D58="",0,'ZoR č. 6'!I58)+IF('ZoR č. 7'!$D58="",0,'ZoR č. 7'!I58)+IF('ZoR č. 8'!$D58="",0,'ZoR č. 8'!I58)+IF('ZoR č. 9'!$D58="",0,'ZoR č. 9'!I58)+IF('ZoR č. 10'!$D58="",0,'ZoR č. 10'!I58)+IF(ZZoR!$D58="",0,ZZoR!I58)</f>
        <v>0</v>
      </c>
      <c r="Z58" s="281">
        <f>IF('ZoR č. 1'!$D58="",0,'ZoR č. 1'!J58)+IF('ZoR č. 2'!$D58="",0,'ZoR č. 2'!J58)+IF('ZoR č. 3'!$D58="",0,'ZoR č. 3'!J58)+IF('ZoR č. 4'!$D58="",0,'ZoR č. 4'!J58)+IF('ZoR č. 5'!$D58="",0,'ZoR č. 5'!J58)+IF('ZoR č. 6'!$D58="",0,'ZoR č. 6'!J58)+IF('ZoR č. 7'!$D58="",0,'ZoR č. 7'!J58)+IF('ZoR č. 8'!$D58="",0,'ZoR č. 8'!J58)+IF('ZoR č. 9'!$D58="",0,'ZoR č. 9'!J58)+IF('ZoR č. 10'!$D58="",0,'ZoR č. 10'!J58)+IF(ZZoR!$D58="",0,ZZoR!J58)</f>
        <v>0</v>
      </c>
      <c r="AA58" s="281">
        <f>IF('ZoR č. 1'!$D58="",0,'ZoR č. 1'!K58)+IF('ZoR č. 2'!$D58="",0,'ZoR č. 2'!K58)+IF('ZoR č. 3'!$D58="",0,'ZoR č. 3'!K58)+IF('ZoR č. 4'!$D58="",0,'ZoR č. 4'!K58)+IF('ZoR č. 5'!$D58="",0,'ZoR č. 5'!K58)+IF('ZoR č. 6'!$D58="",0,'ZoR č. 6'!K58)+IF('ZoR č. 7'!$D58="",0,'ZoR č. 7'!K58)+IF('ZoR č. 8'!$D58="",0,'ZoR č. 8'!K58)+IF('ZoR č. 9'!$D58="",0,'ZoR č. 9'!K58)+IF('ZoR č. 10'!$D58="",0,'ZoR č. 10'!K58)+IF(ZZoR!$D58="",0,ZZoR!K58)</f>
        <v>0</v>
      </c>
      <c r="AB58" s="281">
        <f>IF('ZoR č. 1'!$D58="",0,'ZoR č. 1'!L58)+IF('ZoR č. 2'!$D58="",0,'ZoR č. 2'!L58)+IF('ZoR č. 3'!$D58="",0,'ZoR č. 3'!L58)+IF('ZoR č. 4'!$D58="",0,'ZoR č. 4'!L58)+IF('ZoR č. 5'!$D58="",0,'ZoR č. 5'!L58)+IF('ZoR č. 6'!$D58="",0,'ZoR č. 6'!L58)+IF('ZoR č. 7'!$D58="",0,'ZoR č. 7'!L58)+IF('ZoR č. 8'!$D58="",0,'ZoR č. 8'!L58)+IF('ZoR č. 9'!$D58="",0,'ZoR č. 9'!L58)+IF('ZoR č. 10'!$D58="",0,'ZoR č. 10'!L58)+IF(ZZoR!$D58="",0,ZZoR!L58)</f>
        <v>0</v>
      </c>
      <c r="AC58" s="281">
        <f>IF('ZoR č. 1'!$D58="",0,'ZoR č. 1'!M58)+IF('ZoR č. 2'!$D58="",0,'ZoR č. 2'!M58)+IF('ZoR č. 3'!$D58="",0,'ZoR č. 3'!M58)+IF('ZoR č. 4'!$D58="",0,'ZoR č. 4'!M58)+IF('ZoR č. 5'!$D58="",0,'ZoR č. 5'!M58)+IF('ZoR č. 6'!$D58="",0,'ZoR č. 6'!M58)+IF('ZoR č. 7'!$D58="",0,'ZoR č. 7'!M58)+IF('ZoR č. 8'!$D58="",0,'ZoR č. 8'!M58)+IF('ZoR č. 9'!$D58="",0,'ZoR č. 9'!M58)+IF('ZoR č. 10'!$D58="",0,'ZoR č. 10'!M58)+IF(ZZoR!$D58="",0,ZZoR!M58)</f>
        <v>0</v>
      </c>
      <c r="AE58" s="282" t="str">
        <f t="shared" si="3"/>
        <v/>
      </c>
    </row>
    <row r="59" spans="2:31" x14ac:dyDescent="0.25">
      <c r="B59" s="9" t="s">
        <v>192</v>
      </c>
      <c r="C59" s="98" t="str">
        <f>IF(COUNTA('Přehled partnerů'!C59:D59)&lt;&gt;2,"partner neuveden",IF('Přehled partnerů'!H59="ANO",'Přehled partnerů'!C59,"v tomto období nerelevantní"))</f>
        <v>partner neuveden</v>
      </c>
      <c r="D59" s="108" t="str">
        <f>IF(COUNTA('Přehled partnerů'!C59:D59)&lt;&gt;2,"",IF('Přehled partnerů'!H59="ANO",'Přehled partnerů'!D59,""))</f>
        <v/>
      </c>
      <c r="E59" s="21" t="str">
        <f t="shared" si="0"/>
        <v/>
      </c>
      <c r="F59" s="114" t="str">
        <f t="shared" si="1"/>
        <v/>
      </c>
      <c r="G59" s="125">
        <v>0</v>
      </c>
      <c r="H59" s="126">
        <v>0</v>
      </c>
      <c r="I59" s="126">
        <v>0</v>
      </c>
      <c r="J59" s="126">
        <v>0</v>
      </c>
      <c r="K59" s="16">
        <v>0</v>
      </c>
      <c r="L59" s="16">
        <v>0</v>
      </c>
      <c r="M59" s="20">
        <v>0</v>
      </c>
      <c r="N59" s="58" t="str">
        <f t="shared" si="2"/>
        <v/>
      </c>
      <c r="O59" s="267">
        <f>IF('Rozpočet + Žádosti o změnu'!$ER$2="ano",'Rozpočet + Žádosti o změnu'!EL59,IF('Rozpočet + Žádosti o změnu'!$EF$2="ano",'Rozpočet + Žádosti o změnu'!DZ59,IF('Rozpočet + Žádosti o změnu'!$DT$2="ano",'Rozpočet + Žádosti o změnu'!DN59,IF('Rozpočet + Žádosti o změnu'!$DH$2="ano",'Rozpočet + Žádosti o změnu'!DB59,IF('Rozpočet + Žádosti o změnu'!$CV$2="ano",'Rozpočet + Žádosti o změnu'!CP59,IF('Rozpočet + Žádosti o změnu'!$CJ$2="ano",'Rozpočet + Žádosti o změnu'!CD59,IF('Rozpočet + Žádosti o změnu'!$BX$2="ano",'Rozpočet + Žádosti o změnu'!BR59,IF('Rozpočet + Žádosti o změnu'!$BL$2="ano",'Rozpočet + Žádosti o změnu'!BF59,IF('Rozpočet + Žádosti o změnu'!$AZ$2="ano",'Rozpočet + Žádosti o změnu'!AT59,IF('Rozpočet + Žádosti o změnu'!$AN$2="ano",'Rozpočet + Žádosti o změnu'!AH59,'Rozpočet + Žádosti o změnu'!H59))))))))))</f>
        <v>0</v>
      </c>
      <c r="P59" s="267">
        <f>IF('Rozpočet + Žádosti o změnu'!$ER$2="ano",'Rozpočet + Žádosti o změnu'!EM59,IF('Rozpočet + Žádosti o změnu'!$EF$2="ano",'Rozpočet + Žádosti o změnu'!EA59,IF('Rozpočet + Žádosti o změnu'!$DT$2="ano",'Rozpočet + Žádosti o změnu'!DO59,IF('Rozpočet + Žádosti o změnu'!$DH$2="ano",'Rozpočet + Žádosti o změnu'!DC59,IF('Rozpočet + Žádosti o změnu'!$CV$2="ano",'Rozpočet + Žádosti o změnu'!CQ59,IF('Rozpočet + Žádosti o změnu'!$CJ$2="ano",'Rozpočet + Žádosti o změnu'!CE59,IF('Rozpočet + Žádosti o změnu'!$BX$2="ano",'Rozpočet + Žádosti o změnu'!BS59,IF('Rozpočet + Žádosti o změnu'!$BL$2="ano",'Rozpočet + Žádosti o změnu'!BG59,IF('Rozpočet + Žádosti o změnu'!$AZ$2="ano",'Rozpočet + Žádosti o změnu'!AU59,IF('Rozpočet + Žádosti o změnu'!$AN$2="ano",'Rozpočet + Žádosti o změnu'!AI59,'Rozpočet + Žádosti o změnu'!I59))))))))))</f>
        <v>0</v>
      </c>
      <c r="Q59" s="267">
        <f>IF('Rozpočet + Žádosti o změnu'!$ER$2="ano",'Rozpočet + Žádosti o změnu'!EN59,IF('Rozpočet + Žádosti o změnu'!$EF$2="ano",'Rozpočet + Žádosti o změnu'!EB59,IF('Rozpočet + Žádosti o změnu'!$DT$2="ano",'Rozpočet + Žádosti o změnu'!DP59,IF('Rozpočet + Žádosti o změnu'!$DH$2="ano",'Rozpočet + Žádosti o změnu'!DD59,IF('Rozpočet + Žádosti o změnu'!$CV$2="ano",'Rozpočet + Žádosti o změnu'!CR59,IF('Rozpočet + Žádosti o změnu'!$CJ$2="ano",'Rozpočet + Žádosti o změnu'!CF59,IF('Rozpočet + Žádosti o změnu'!$BX$2="ano",'Rozpočet + Žádosti o změnu'!BT59,IF('Rozpočet + Žádosti o změnu'!$BL$2="ano",'Rozpočet + Žádosti o změnu'!BH59,IF('Rozpočet + Žádosti o změnu'!$AZ$2="ano",'Rozpočet + Žádosti o změnu'!AV59,IF('Rozpočet + Žádosti o změnu'!$AN$2="ano",'Rozpočet + Žádosti o změnu'!AJ59,'Rozpočet + Žádosti o změnu'!J59))))))))))</f>
        <v>0</v>
      </c>
      <c r="R59" s="267">
        <f>IF('Rozpočet + Žádosti o změnu'!$ER$2="ano",'Rozpočet + Žádosti o změnu'!EO59,IF('Rozpočet + Žádosti o změnu'!$EF$2="ano",'Rozpočet + Žádosti o změnu'!EC59,IF('Rozpočet + Žádosti o změnu'!$DT$2="ano",'Rozpočet + Žádosti o změnu'!DQ59,IF('Rozpočet + Žádosti o změnu'!$DH$2="ano",'Rozpočet + Žádosti o změnu'!DE59,IF('Rozpočet + Žádosti o změnu'!$CV$2="ano",'Rozpočet + Žádosti o změnu'!CS59,IF('Rozpočet + Žádosti o změnu'!$CJ$2="ano",'Rozpočet + Žádosti o změnu'!CG59,IF('Rozpočet + Žádosti o změnu'!$BX$2="ano",'Rozpočet + Žádosti o změnu'!BU59,IF('Rozpočet + Žádosti o změnu'!$BL$2="ano",'Rozpočet + Žádosti o změnu'!BI59,IF('Rozpočet + Žádosti o změnu'!$AZ$2="ano",'Rozpočet + Žádosti o změnu'!AW59,IF('Rozpočet + Žádosti o změnu'!$AN$2="ano",'Rozpočet + Žádosti o změnu'!AK59,'Rozpočet + Žádosti o změnu'!K59))))))))))</f>
        <v>0</v>
      </c>
      <c r="S59" s="267">
        <f>IF('Rozpočet + Žádosti o změnu'!$ER$2="ano",'Rozpočet + Žádosti o změnu'!EP59,IF('Rozpočet + Žádosti o změnu'!$EF$2="ano",'Rozpočet + Žádosti o změnu'!ED59,IF('Rozpočet + Žádosti o změnu'!$DT$2="ano",'Rozpočet + Žádosti o změnu'!DR59,IF('Rozpočet + Žádosti o změnu'!$DH$2="ano",'Rozpočet + Žádosti o změnu'!DF59,IF('Rozpočet + Žádosti o změnu'!$CV$2="ano",'Rozpočet + Žádosti o změnu'!CT59,IF('Rozpočet + Žádosti o změnu'!$CJ$2="ano",'Rozpočet + Žádosti o změnu'!CH59,IF('Rozpočet + Žádosti o změnu'!$BX$2="ano",'Rozpočet + Žádosti o změnu'!BV59,IF('Rozpočet + Žádosti o změnu'!$BL$2="ano",'Rozpočet + Žádosti o změnu'!BJ59,IF('Rozpočet + Žádosti o změnu'!$AZ$2="ano",'Rozpočet + Žádosti o změnu'!AX59,IF('Rozpočet + Žádosti o změnu'!$AN$2="ano",'Rozpočet + Žádosti o změnu'!AL59,'Rozpočet + Žádosti o změnu'!L59))))))))))</f>
        <v>0</v>
      </c>
      <c r="T59" s="267">
        <f>IF('Rozpočet + Žádosti o změnu'!$ER$2="ano",'Rozpočet + Žádosti o změnu'!EQ59,IF('Rozpočet + Žádosti o změnu'!$EF$2="ano",'Rozpočet + Žádosti o změnu'!EE59,IF('Rozpočet + Žádosti o změnu'!$DT$2="ano",'Rozpočet + Žádosti o změnu'!DS59,IF('Rozpočet + Žádosti o změnu'!$DH$2="ano",'Rozpočet + Žádosti o změnu'!DG59,IF('Rozpočet + Žádosti o změnu'!$CV$2="ano",'Rozpočet + Žádosti o změnu'!CU59,IF('Rozpočet + Žádosti o změnu'!$CJ$2="ano",'Rozpočet + Žádosti o změnu'!CI59,IF('Rozpočet + Žádosti o změnu'!$BX$2="ano",'Rozpočet + Žádosti o změnu'!BW59,IF('Rozpočet + Žádosti o změnu'!$BL$2="ano",'Rozpočet + Žádosti o změnu'!BK59,IF('Rozpočet + Žádosti o změnu'!$AZ$2="ano",'Rozpočet + Žádosti o změnu'!AY59,IF('Rozpočet + Žádosti o změnu'!$AN$2="ano",'Rozpočet + Žádosti o změnu'!AM59,'Rozpočet + Žádosti o změnu'!M59))))))))))</f>
        <v>0</v>
      </c>
      <c r="U59" s="267">
        <f>IF('Rozpočet + Žádosti o změnu'!$ER$2="ano",'Rozpočet + Žádosti o změnu'!ER59,IF('Rozpočet + Žádosti o změnu'!$EF$2="ano",'Rozpočet + Žádosti o změnu'!EF59,IF('Rozpočet + Žádosti o změnu'!$DT$2="ano",'Rozpočet + Žádosti o změnu'!DT59,IF('Rozpočet + Žádosti o změnu'!$DH$2="ano",'Rozpočet + Žádosti o změnu'!DH59,IF('Rozpočet + Žádosti o změnu'!$CV$2="ano",'Rozpočet + Žádosti o změnu'!CV59,IF('Rozpočet + Žádosti o změnu'!$CJ$2="ano",'Rozpočet + Žádosti o změnu'!CJ59,IF('Rozpočet + Žádosti o změnu'!$BX$2="ano",'Rozpočet + Žádosti o změnu'!BX59,IF('Rozpočet + Žádosti o změnu'!$BL$2="ano",'Rozpočet + Žádosti o změnu'!BL59,IF('Rozpočet + Žádosti o změnu'!$AZ$2="ano",'Rozpočet + Žádosti o změnu'!AZ59,IF('Rozpočet + Žádosti o změnu'!$AN$2="ano",'Rozpočet + Žádosti o změnu'!AN59,'Rozpočet + Žádosti o změnu'!N59))))))))))</f>
        <v>0</v>
      </c>
      <c r="W59" s="281">
        <f>IF('ZoR č. 1'!$D59="",0,'ZoR č. 1'!G59)+IF('ZoR č. 2'!$D59="",0,'ZoR č. 2'!G59)+IF('ZoR č. 3'!$D59="",0,'ZoR č. 3'!G59)+IF('ZoR č. 4'!$D59="",0,'ZoR č. 4'!G59)+IF('ZoR č. 5'!$D59="",0,'ZoR č. 5'!G59)+IF('ZoR č. 6'!$D59="",0,'ZoR č. 6'!G59)+IF('ZoR č. 7'!$D59="",0,'ZoR č. 7'!G59)+IF('ZoR č. 8'!$D59="",0,'ZoR č. 8'!G59)+IF('ZoR č. 9'!$D59="",0,'ZoR č. 9'!G59)+IF('ZoR č. 10'!$D59="",0,'ZoR č. 10'!G59)+IF(ZZoR!$D59="",0,ZZoR!G59)</f>
        <v>0</v>
      </c>
      <c r="X59" s="281">
        <f>IF('ZoR č. 1'!$D59="",0,'ZoR č. 1'!H59)+IF('ZoR č. 2'!$D59="",0,'ZoR č. 2'!H59)+IF('ZoR č. 3'!$D59="",0,'ZoR č. 3'!H59)+IF('ZoR č. 4'!$D59="",0,'ZoR č. 4'!H59)+IF('ZoR č. 5'!$D59="",0,'ZoR č. 5'!H59)+IF('ZoR č. 6'!$D59="",0,'ZoR č. 6'!H59)+IF('ZoR č. 7'!$D59="",0,'ZoR č. 7'!H59)+IF('ZoR č. 8'!$D59="",0,'ZoR č. 8'!H59)+IF('ZoR č. 9'!$D59="",0,'ZoR č. 9'!H59)+IF('ZoR č. 10'!$D59="",0,'ZoR č. 10'!H59)+IF(ZZoR!$D59="",0,ZZoR!H59)</f>
        <v>0</v>
      </c>
      <c r="Y59" s="281">
        <f>IF('ZoR č. 1'!$D59="",0,'ZoR č. 1'!I59)+IF('ZoR č. 2'!$D59="",0,'ZoR č. 2'!I59)+IF('ZoR č. 3'!$D59="",0,'ZoR č. 3'!I59)+IF('ZoR č. 4'!$D59="",0,'ZoR č. 4'!I59)+IF('ZoR č. 5'!$D59="",0,'ZoR č. 5'!I59)+IF('ZoR č. 6'!$D59="",0,'ZoR č. 6'!I59)+IF('ZoR č. 7'!$D59="",0,'ZoR č. 7'!I59)+IF('ZoR č. 8'!$D59="",0,'ZoR č. 8'!I59)+IF('ZoR č. 9'!$D59="",0,'ZoR č. 9'!I59)+IF('ZoR č. 10'!$D59="",0,'ZoR č. 10'!I59)+IF(ZZoR!$D59="",0,ZZoR!I59)</f>
        <v>0</v>
      </c>
      <c r="Z59" s="281">
        <f>IF('ZoR č. 1'!$D59="",0,'ZoR č. 1'!J59)+IF('ZoR č. 2'!$D59="",0,'ZoR č. 2'!J59)+IF('ZoR č. 3'!$D59="",0,'ZoR č. 3'!J59)+IF('ZoR č. 4'!$D59="",0,'ZoR č. 4'!J59)+IF('ZoR č. 5'!$D59="",0,'ZoR č. 5'!J59)+IF('ZoR č. 6'!$D59="",0,'ZoR č. 6'!J59)+IF('ZoR č. 7'!$D59="",0,'ZoR č. 7'!J59)+IF('ZoR č. 8'!$D59="",0,'ZoR č. 8'!J59)+IF('ZoR č. 9'!$D59="",0,'ZoR č. 9'!J59)+IF('ZoR č. 10'!$D59="",0,'ZoR č. 10'!J59)+IF(ZZoR!$D59="",0,ZZoR!J59)</f>
        <v>0</v>
      </c>
      <c r="AA59" s="281">
        <f>IF('ZoR č. 1'!$D59="",0,'ZoR č. 1'!K59)+IF('ZoR č. 2'!$D59="",0,'ZoR č. 2'!K59)+IF('ZoR č. 3'!$D59="",0,'ZoR č. 3'!K59)+IF('ZoR č. 4'!$D59="",0,'ZoR č. 4'!K59)+IF('ZoR č. 5'!$D59="",0,'ZoR č. 5'!K59)+IF('ZoR č. 6'!$D59="",0,'ZoR č. 6'!K59)+IF('ZoR č. 7'!$D59="",0,'ZoR č. 7'!K59)+IF('ZoR č. 8'!$D59="",0,'ZoR č. 8'!K59)+IF('ZoR č. 9'!$D59="",0,'ZoR č. 9'!K59)+IF('ZoR č. 10'!$D59="",0,'ZoR č. 10'!K59)+IF(ZZoR!$D59="",0,ZZoR!K59)</f>
        <v>0</v>
      </c>
      <c r="AB59" s="281">
        <f>IF('ZoR č. 1'!$D59="",0,'ZoR č. 1'!L59)+IF('ZoR č. 2'!$D59="",0,'ZoR č. 2'!L59)+IF('ZoR č. 3'!$D59="",0,'ZoR č. 3'!L59)+IF('ZoR č. 4'!$D59="",0,'ZoR č. 4'!L59)+IF('ZoR č. 5'!$D59="",0,'ZoR č. 5'!L59)+IF('ZoR č. 6'!$D59="",0,'ZoR č. 6'!L59)+IF('ZoR č. 7'!$D59="",0,'ZoR č. 7'!L59)+IF('ZoR č. 8'!$D59="",0,'ZoR č. 8'!L59)+IF('ZoR č. 9'!$D59="",0,'ZoR č. 9'!L59)+IF('ZoR č. 10'!$D59="",0,'ZoR č. 10'!L59)+IF(ZZoR!$D59="",0,ZZoR!L59)</f>
        <v>0</v>
      </c>
      <c r="AC59" s="281">
        <f>IF('ZoR č. 1'!$D59="",0,'ZoR č. 1'!M59)+IF('ZoR č. 2'!$D59="",0,'ZoR č. 2'!M59)+IF('ZoR č. 3'!$D59="",0,'ZoR č. 3'!M59)+IF('ZoR č. 4'!$D59="",0,'ZoR č. 4'!M59)+IF('ZoR č. 5'!$D59="",0,'ZoR č. 5'!M59)+IF('ZoR č. 6'!$D59="",0,'ZoR č. 6'!M59)+IF('ZoR č. 7'!$D59="",0,'ZoR č. 7'!M59)+IF('ZoR č. 8'!$D59="",0,'ZoR č. 8'!M59)+IF('ZoR č. 9'!$D59="",0,'ZoR č. 9'!M59)+IF('ZoR č. 10'!$D59="",0,'ZoR č. 10'!M59)+IF(ZZoR!$D59="",0,ZZoR!M59)</f>
        <v>0</v>
      </c>
      <c r="AE59" s="282" t="str">
        <f t="shared" si="3"/>
        <v/>
      </c>
    </row>
    <row r="60" spans="2:31" x14ac:dyDescent="0.25">
      <c r="B60" s="9" t="s">
        <v>193</v>
      </c>
      <c r="C60" s="98" t="str">
        <f>IF(COUNTA('Přehled partnerů'!C60:D60)&lt;&gt;2,"partner neuveden",IF('Přehled partnerů'!H60="ANO",'Přehled partnerů'!C60,"v tomto období nerelevantní"))</f>
        <v>partner neuveden</v>
      </c>
      <c r="D60" s="108" t="str">
        <f>IF(COUNTA('Přehled partnerů'!C60:D60)&lt;&gt;2,"",IF('Přehled partnerů'!H60="ANO",'Přehled partnerů'!D60,""))</f>
        <v/>
      </c>
      <c r="E60" s="21" t="str">
        <f t="shared" si="0"/>
        <v/>
      </c>
      <c r="F60" s="114" t="str">
        <f t="shared" si="1"/>
        <v/>
      </c>
      <c r="G60" s="125">
        <v>0</v>
      </c>
      <c r="H60" s="126">
        <v>0</v>
      </c>
      <c r="I60" s="126">
        <v>0</v>
      </c>
      <c r="J60" s="126">
        <v>0</v>
      </c>
      <c r="K60" s="16">
        <v>0</v>
      </c>
      <c r="L60" s="16">
        <v>0</v>
      </c>
      <c r="M60" s="20">
        <v>0</v>
      </c>
      <c r="N60" s="58" t="str">
        <f t="shared" si="2"/>
        <v/>
      </c>
      <c r="O60" s="267">
        <f>IF('Rozpočet + Žádosti o změnu'!$ER$2="ano",'Rozpočet + Žádosti o změnu'!EL60,IF('Rozpočet + Žádosti o změnu'!$EF$2="ano",'Rozpočet + Žádosti o změnu'!DZ60,IF('Rozpočet + Žádosti o změnu'!$DT$2="ano",'Rozpočet + Žádosti o změnu'!DN60,IF('Rozpočet + Žádosti o změnu'!$DH$2="ano",'Rozpočet + Žádosti o změnu'!DB60,IF('Rozpočet + Žádosti o změnu'!$CV$2="ano",'Rozpočet + Žádosti o změnu'!CP60,IF('Rozpočet + Žádosti o změnu'!$CJ$2="ano",'Rozpočet + Žádosti o změnu'!CD60,IF('Rozpočet + Žádosti o změnu'!$BX$2="ano",'Rozpočet + Žádosti o změnu'!BR60,IF('Rozpočet + Žádosti o změnu'!$BL$2="ano",'Rozpočet + Žádosti o změnu'!BF60,IF('Rozpočet + Žádosti o změnu'!$AZ$2="ano",'Rozpočet + Žádosti o změnu'!AT60,IF('Rozpočet + Žádosti o změnu'!$AN$2="ano",'Rozpočet + Žádosti o změnu'!AH60,'Rozpočet + Žádosti o změnu'!H60))))))))))</f>
        <v>0</v>
      </c>
      <c r="P60" s="267">
        <f>IF('Rozpočet + Žádosti o změnu'!$ER$2="ano",'Rozpočet + Žádosti o změnu'!EM60,IF('Rozpočet + Žádosti o změnu'!$EF$2="ano",'Rozpočet + Žádosti o změnu'!EA60,IF('Rozpočet + Žádosti o změnu'!$DT$2="ano",'Rozpočet + Žádosti o změnu'!DO60,IF('Rozpočet + Žádosti o změnu'!$DH$2="ano",'Rozpočet + Žádosti o změnu'!DC60,IF('Rozpočet + Žádosti o změnu'!$CV$2="ano",'Rozpočet + Žádosti o změnu'!CQ60,IF('Rozpočet + Žádosti o změnu'!$CJ$2="ano",'Rozpočet + Žádosti o změnu'!CE60,IF('Rozpočet + Žádosti o změnu'!$BX$2="ano",'Rozpočet + Žádosti o změnu'!BS60,IF('Rozpočet + Žádosti o změnu'!$BL$2="ano",'Rozpočet + Žádosti o změnu'!BG60,IF('Rozpočet + Žádosti o změnu'!$AZ$2="ano",'Rozpočet + Žádosti o změnu'!AU60,IF('Rozpočet + Žádosti o změnu'!$AN$2="ano",'Rozpočet + Žádosti o změnu'!AI60,'Rozpočet + Žádosti o změnu'!I60))))))))))</f>
        <v>0</v>
      </c>
      <c r="Q60" s="267">
        <f>IF('Rozpočet + Žádosti o změnu'!$ER$2="ano",'Rozpočet + Žádosti o změnu'!EN60,IF('Rozpočet + Žádosti o změnu'!$EF$2="ano",'Rozpočet + Žádosti o změnu'!EB60,IF('Rozpočet + Žádosti o změnu'!$DT$2="ano",'Rozpočet + Žádosti o změnu'!DP60,IF('Rozpočet + Žádosti o změnu'!$DH$2="ano",'Rozpočet + Žádosti o změnu'!DD60,IF('Rozpočet + Žádosti o změnu'!$CV$2="ano",'Rozpočet + Žádosti o změnu'!CR60,IF('Rozpočet + Žádosti o změnu'!$CJ$2="ano",'Rozpočet + Žádosti o změnu'!CF60,IF('Rozpočet + Žádosti o změnu'!$BX$2="ano",'Rozpočet + Žádosti o změnu'!BT60,IF('Rozpočet + Žádosti o změnu'!$BL$2="ano",'Rozpočet + Žádosti o změnu'!BH60,IF('Rozpočet + Žádosti o změnu'!$AZ$2="ano",'Rozpočet + Žádosti o změnu'!AV60,IF('Rozpočet + Žádosti o změnu'!$AN$2="ano",'Rozpočet + Žádosti o změnu'!AJ60,'Rozpočet + Žádosti o změnu'!J60))))))))))</f>
        <v>0</v>
      </c>
      <c r="R60" s="267">
        <f>IF('Rozpočet + Žádosti o změnu'!$ER$2="ano",'Rozpočet + Žádosti o změnu'!EO60,IF('Rozpočet + Žádosti o změnu'!$EF$2="ano",'Rozpočet + Žádosti o změnu'!EC60,IF('Rozpočet + Žádosti o změnu'!$DT$2="ano",'Rozpočet + Žádosti o změnu'!DQ60,IF('Rozpočet + Žádosti o změnu'!$DH$2="ano",'Rozpočet + Žádosti o změnu'!DE60,IF('Rozpočet + Žádosti o změnu'!$CV$2="ano",'Rozpočet + Žádosti o změnu'!CS60,IF('Rozpočet + Žádosti o změnu'!$CJ$2="ano",'Rozpočet + Žádosti o změnu'!CG60,IF('Rozpočet + Žádosti o změnu'!$BX$2="ano",'Rozpočet + Žádosti o změnu'!BU60,IF('Rozpočet + Žádosti o změnu'!$BL$2="ano",'Rozpočet + Žádosti o změnu'!BI60,IF('Rozpočet + Žádosti o změnu'!$AZ$2="ano",'Rozpočet + Žádosti o změnu'!AW60,IF('Rozpočet + Žádosti o změnu'!$AN$2="ano",'Rozpočet + Žádosti o změnu'!AK60,'Rozpočet + Žádosti o změnu'!K60))))))))))</f>
        <v>0</v>
      </c>
      <c r="S60" s="267">
        <f>IF('Rozpočet + Žádosti o změnu'!$ER$2="ano",'Rozpočet + Žádosti o změnu'!EP60,IF('Rozpočet + Žádosti o změnu'!$EF$2="ano",'Rozpočet + Žádosti o změnu'!ED60,IF('Rozpočet + Žádosti o změnu'!$DT$2="ano",'Rozpočet + Žádosti o změnu'!DR60,IF('Rozpočet + Žádosti o změnu'!$DH$2="ano",'Rozpočet + Žádosti o změnu'!DF60,IF('Rozpočet + Žádosti o změnu'!$CV$2="ano",'Rozpočet + Žádosti o změnu'!CT60,IF('Rozpočet + Žádosti o změnu'!$CJ$2="ano",'Rozpočet + Žádosti o změnu'!CH60,IF('Rozpočet + Žádosti o změnu'!$BX$2="ano",'Rozpočet + Žádosti o změnu'!BV60,IF('Rozpočet + Žádosti o změnu'!$BL$2="ano",'Rozpočet + Žádosti o změnu'!BJ60,IF('Rozpočet + Žádosti o změnu'!$AZ$2="ano",'Rozpočet + Žádosti o změnu'!AX60,IF('Rozpočet + Žádosti o změnu'!$AN$2="ano",'Rozpočet + Žádosti o změnu'!AL60,'Rozpočet + Žádosti o změnu'!L60))))))))))</f>
        <v>0</v>
      </c>
      <c r="T60" s="267">
        <f>IF('Rozpočet + Žádosti o změnu'!$ER$2="ano",'Rozpočet + Žádosti o změnu'!EQ60,IF('Rozpočet + Žádosti o změnu'!$EF$2="ano",'Rozpočet + Žádosti o změnu'!EE60,IF('Rozpočet + Žádosti o změnu'!$DT$2="ano",'Rozpočet + Žádosti o změnu'!DS60,IF('Rozpočet + Žádosti o změnu'!$DH$2="ano",'Rozpočet + Žádosti o změnu'!DG60,IF('Rozpočet + Žádosti o změnu'!$CV$2="ano",'Rozpočet + Žádosti o změnu'!CU60,IF('Rozpočet + Žádosti o změnu'!$CJ$2="ano",'Rozpočet + Žádosti o změnu'!CI60,IF('Rozpočet + Žádosti o změnu'!$BX$2="ano",'Rozpočet + Žádosti o změnu'!BW60,IF('Rozpočet + Žádosti o změnu'!$BL$2="ano",'Rozpočet + Žádosti o změnu'!BK60,IF('Rozpočet + Žádosti o změnu'!$AZ$2="ano",'Rozpočet + Žádosti o změnu'!AY60,IF('Rozpočet + Žádosti o změnu'!$AN$2="ano",'Rozpočet + Žádosti o změnu'!AM60,'Rozpočet + Žádosti o změnu'!M60))))))))))</f>
        <v>0</v>
      </c>
      <c r="U60" s="267">
        <f>IF('Rozpočet + Žádosti o změnu'!$ER$2="ano",'Rozpočet + Žádosti o změnu'!ER60,IF('Rozpočet + Žádosti o změnu'!$EF$2="ano",'Rozpočet + Žádosti o změnu'!EF60,IF('Rozpočet + Žádosti o změnu'!$DT$2="ano",'Rozpočet + Žádosti o změnu'!DT60,IF('Rozpočet + Žádosti o změnu'!$DH$2="ano",'Rozpočet + Žádosti o změnu'!DH60,IF('Rozpočet + Žádosti o změnu'!$CV$2="ano",'Rozpočet + Žádosti o změnu'!CV60,IF('Rozpočet + Žádosti o změnu'!$CJ$2="ano",'Rozpočet + Žádosti o změnu'!CJ60,IF('Rozpočet + Žádosti o změnu'!$BX$2="ano",'Rozpočet + Žádosti o změnu'!BX60,IF('Rozpočet + Žádosti o změnu'!$BL$2="ano",'Rozpočet + Žádosti o změnu'!BL60,IF('Rozpočet + Žádosti o změnu'!$AZ$2="ano",'Rozpočet + Žádosti o změnu'!AZ60,IF('Rozpočet + Žádosti o změnu'!$AN$2="ano",'Rozpočet + Žádosti o změnu'!AN60,'Rozpočet + Žádosti o změnu'!N60))))))))))</f>
        <v>0</v>
      </c>
      <c r="W60" s="281">
        <f>IF('ZoR č. 1'!$D60="",0,'ZoR č. 1'!G60)+IF('ZoR č. 2'!$D60="",0,'ZoR č. 2'!G60)+IF('ZoR č. 3'!$D60="",0,'ZoR č. 3'!G60)+IF('ZoR č. 4'!$D60="",0,'ZoR č. 4'!G60)+IF('ZoR č. 5'!$D60="",0,'ZoR č. 5'!G60)+IF('ZoR č. 6'!$D60="",0,'ZoR č. 6'!G60)+IF('ZoR č. 7'!$D60="",0,'ZoR č. 7'!G60)+IF('ZoR č. 8'!$D60="",0,'ZoR č. 8'!G60)+IF('ZoR č. 9'!$D60="",0,'ZoR č. 9'!G60)+IF('ZoR č. 10'!$D60="",0,'ZoR č. 10'!G60)+IF(ZZoR!$D60="",0,ZZoR!G60)</f>
        <v>0</v>
      </c>
      <c r="X60" s="281">
        <f>IF('ZoR č. 1'!$D60="",0,'ZoR č. 1'!H60)+IF('ZoR č. 2'!$D60="",0,'ZoR č. 2'!H60)+IF('ZoR č. 3'!$D60="",0,'ZoR č. 3'!H60)+IF('ZoR č. 4'!$D60="",0,'ZoR č. 4'!H60)+IF('ZoR č. 5'!$D60="",0,'ZoR č. 5'!H60)+IF('ZoR č. 6'!$D60="",0,'ZoR č. 6'!H60)+IF('ZoR č. 7'!$D60="",0,'ZoR č. 7'!H60)+IF('ZoR č. 8'!$D60="",0,'ZoR č. 8'!H60)+IF('ZoR č. 9'!$D60="",0,'ZoR č. 9'!H60)+IF('ZoR č. 10'!$D60="",0,'ZoR č. 10'!H60)+IF(ZZoR!$D60="",0,ZZoR!H60)</f>
        <v>0</v>
      </c>
      <c r="Y60" s="281">
        <f>IF('ZoR č. 1'!$D60="",0,'ZoR č. 1'!I60)+IF('ZoR č. 2'!$D60="",0,'ZoR č. 2'!I60)+IF('ZoR č. 3'!$D60="",0,'ZoR č. 3'!I60)+IF('ZoR č. 4'!$D60="",0,'ZoR č. 4'!I60)+IF('ZoR č. 5'!$D60="",0,'ZoR č. 5'!I60)+IF('ZoR č. 6'!$D60="",0,'ZoR č. 6'!I60)+IF('ZoR č. 7'!$D60="",0,'ZoR č. 7'!I60)+IF('ZoR č. 8'!$D60="",0,'ZoR č. 8'!I60)+IF('ZoR č. 9'!$D60="",0,'ZoR č. 9'!I60)+IF('ZoR č. 10'!$D60="",0,'ZoR č. 10'!I60)+IF(ZZoR!$D60="",0,ZZoR!I60)</f>
        <v>0</v>
      </c>
      <c r="Z60" s="281">
        <f>IF('ZoR č. 1'!$D60="",0,'ZoR č. 1'!J60)+IF('ZoR č. 2'!$D60="",0,'ZoR č. 2'!J60)+IF('ZoR č. 3'!$D60="",0,'ZoR č. 3'!J60)+IF('ZoR č. 4'!$D60="",0,'ZoR č. 4'!J60)+IF('ZoR č. 5'!$D60="",0,'ZoR č. 5'!J60)+IF('ZoR č. 6'!$D60="",0,'ZoR č. 6'!J60)+IF('ZoR č. 7'!$D60="",0,'ZoR č. 7'!J60)+IF('ZoR č. 8'!$D60="",0,'ZoR č. 8'!J60)+IF('ZoR č. 9'!$D60="",0,'ZoR č. 9'!J60)+IF('ZoR č. 10'!$D60="",0,'ZoR č. 10'!J60)+IF(ZZoR!$D60="",0,ZZoR!J60)</f>
        <v>0</v>
      </c>
      <c r="AA60" s="281">
        <f>IF('ZoR č. 1'!$D60="",0,'ZoR č. 1'!K60)+IF('ZoR č. 2'!$D60="",0,'ZoR č. 2'!K60)+IF('ZoR č. 3'!$D60="",0,'ZoR č. 3'!K60)+IF('ZoR č. 4'!$D60="",0,'ZoR č. 4'!K60)+IF('ZoR č. 5'!$D60="",0,'ZoR č. 5'!K60)+IF('ZoR č. 6'!$D60="",0,'ZoR č. 6'!K60)+IF('ZoR č. 7'!$D60="",0,'ZoR č. 7'!K60)+IF('ZoR č. 8'!$D60="",0,'ZoR č. 8'!K60)+IF('ZoR č. 9'!$D60="",0,'ZoR č. 9'!K60)+IF('ZoR č. 10'!$D60="",0,'ZoR č. 10'!K60)+IF(ZZoR!$D60="",0,ZZoR!K60)</f>
        <v>0</v>
      </c>
      <c r="AB60" s="281">
        <f>IF('ZoR č. 1'!$D60="",0,'ZoR č. 1'!L60)+IF('ZoR č. 2'!$D60="",0,'ZoR č. 2'!L60)+IF('ZoR č. 3'!$D60="",0,'ZoR č. 3'!L60)+IF('ZoR č. 4'!$D60="",0,'ZoR č. 4'!L60)+IF('ZoR č. 5'!$D60="",0,'ZoR č. 5'!L60)+IF('ZoR č. 6'!$D60="",0,'ZoR č. 6'!L60)+IF('ZoR č. 7'!$D60="",0,'ZoR č. 7'!L60)+IF('ZoR č. 8'!$D60="",0,'ZoR č. 8'!L60)+IF('ZoR č. 9'!$D60="",0,'ZoR č. 9'!L60)+IF('ZoR č. 10'!$D60="",0,'ZoR č. 10'!L60)+IF(ZZoR!$D60="",0,ZZoR!L60)</f>
        <v>0</v>
      </c>
      <c r="AC60" s="281">
        <f>IF('ZoR č. 1'!$D60="",0,'ZoR č. 1'!M60)+IF('ZoR č. 2'!$D60="",0,'ZoR č. 2'!M60)+IF('ZoR č. 3'!$D60="",0,'ZoR č. 3'!M60)+IF('ZoR č. 4'!$D60="",0,'ZoR č. 4'!M60)+IF('ZoR č. 5'!$D60="",0,'ZoR č. 5'!M60)+IF('ZoR č. 6'!$D60="",0,'ZoR č. 6'!M60)+IF('ZoR č. 7'!$D60="",0,'ZoR č. 7'!M60)+IF('ZoR č. 8'!$D60="",0,'ZoR č. 8'!M60)+IF('ZoR č. 9'!$D60="",0,'ZoR č. 9'!M60)+IF('ZoR č. 10'!$D60="",0,'ZoR č. 10'!M60)+IF(ZZoR!$D60="",0,ZZoR!M60)</f>
        <v>0</v>
      </c>
      <c r="AE60" s="282" t="str">
        <f t="shared" si="3"/>
        <v/>
      </c>
    </row>
    <row r="61" spans="2:31" x14ac:dyDescent="0.25">
      <c r="B61" s="9" t="s">
        <v>194</v>
      </c>
      <c r="C61" s="98" t="str">
        <f>IF(COUNTA('Přehled partnerů'!C61:D61)&lt;&gt;2,"partner neuveden",IF('Přehled partnerů'!H61="ANO",'Přehled partnerů'!C61,"v tomto období nerelevantní"))</f>
        <v>partner neuveden</v>
      </c>
      <c r="D61" s="108" t="str">
        <f>IF(COUNTA('Přehled partnerů'!C61:D61)&lt;&gt;2,"",IF('Přehled partnerů'!H61="ANO",'Přehled partnerů'!D61,""))</f>
        <v/>
      </c>
      <c r="E61" s="21" t="str">
        <f t="shared" si="0"/>
        <v/>
      </c>
      <c r="F61" s="114" t="str">
        <f t="shared" si="1"/>
        <v/>
      </c>
      <c r="G61" s="125">
        <v>0</v>
      </c>
      <c r="H61" s="126">
        <v>0</v>
      </c>
      <c r="I61" s="126">
        <v>0</v>
      </c>
      <c r="J61" s="126">
        <v>0</v>
      </c>
      <c r="K61" s="16">
        <v>0</v>
      </c>
      <c r="L61" s="16">
        <v>0</v>
      </c>
      <c r="M61" s="20">
        <v>0</v>
      </c>
      <c r="N61" s="58" t="str">
        <f t="shared" si="2"/>
        <v/>
      </c>
      <c r="O61" s="267">
        <f>IF('Rozpočet + Žádosti o změnu'!$ER$2="ano",'Rozpočet + Žádosti o změnu'!EL61,IF('Rozpočet + Žádosti o změnu'!$EF$2="ano",'Rozpočet + Žádosti o změnu'!DZ61,IF('Rozpočet + Žádosti o změnu'!$DT$2="ano",'Rozpočet + Žádosti o změnu'!DN61,IF('Rozpočet + Žádosti o změnu'!$DH$2="ano",'Rozpočet + Žádosti o změnu'!DB61,IF('Rozpočet + Žádosti o změnu'!$CV$2="ano",'Rozpočet + Žádosti o změnu'!CP61,IF('Rozpočet + Žádosti o změnu'!$CJ$2="ano",'Rozpočet + Žádosti o změnu'!CD61,IF('Rozpočet + Žádosti o změnu'!$BX$2="ano",'Rozpočet + Žádosti o změnu'!BR61,IF('Rozpočet + Žádosti o změnu'!$BL$2="ano",'Rozpočet + Žádosti o změnu'!BF61,IF('Rozpočet + Žádosti o změnu'!$AZ$2="ano",'Rozpočet + Žádosti o změnu'!AT61,IF('Rozpočet + Žádosti o změnu'!$AN$2="ano",'Rozpočet + Žádosti o změnu'!AH61,'Rozpočet + Žádosti o změnu'!H61))))))))))</f>
        <v>0</v>
      </c>
      <c r="P61" s="267">
        <f>IF('Rozpočet + Žádosti o změnu'!$ER$2="ano",'Rozpočet + Žádosti o změnu'!EM61,IF('Rozpočet + Žádosti o změnu'!$EF$2="ano",'Rozpočet + Žádosti o změnu'!EA61,IF('Rozpočet + Žádosti o změnu'!$DT$2="ano",'Rozpočet + Žádosti o změnu'!DO61,IF('Rozpočet + Žádosti o změnu'!$DH$2="ano",'Rozpočet + Žádosti o změnu'!DC61,IF('Rozpočet + Žádosti o změnu'!$CV$2="ano",'Rozpočet + Žádosti o změnu'!CQ61,IF('Rozpočet + Žádosti o změnu'!$CJ$2="ano",'Rozpočet + Žádosti o změnu'!CE61,IF('Rozpočet + Žádosti o změnu'!$BX$2="ano",'Rozpočet + Žádosti o změnu'!BS61,IF('Rozpočet + Žádosti o změnu'!$BL$2="ano",'Rozpočet + Žádosti o změnu'!BG61,IF('Rozpočet + Žádosti o změnu'!$AZ$2="ano",'Rozpočet + Žádosti o změnu'!AU61,IF('Rozpočet + Žádosti o změnu'!$AN$2="ano",'Rozpočet + Žádosti o změnu'!AI61,'Rozpočet + Žádosti o změnu'!I61))))))))))</f>
        <v>0</v>
      </c>
      <c r="Q61" s="267">
        <f>IF('Rozpočet + Žádosti o změnu'!$ER$2="ano",'Rozpočet + Žádosti o změnu'!EN61,IF('Rozpočet + Žádosti o změnu'!$EF$2="ano",'Rozpočet + Žádosti o změnu'!EB61,IF('Rozpočet + Žádosti o změnu'!$DT$2="ano",'Rozpočet + Žádosti o změnu'!DP61,IF('Rozpočet + Žádosti o změnu'!$DH$2="ano",'Rozpočet + Žádosti o změnu'!DD61,IF('Rozpočet + Žádosti o změnu'!$CV$2="ano",'Rozpočet + Žádosti o změnu'!CR61,IF('Rozpočet + Žádosti o změnu'!$CJ$2="ano",'Rozpočet + Žádosti o změnu'!CF61,IF('Rozpočet + Žádosti o změnu'!$BX$2="ano",'Rozpočet + Žádosti o změnu'!BT61,IF('Rozpočet + Žádosti o změnu'!$BL$2="ano",'Rozpočet + Žádosti o změnu'!BH61,IF('Rozpočet + Žádosti o změnu'!$AZ$2="ano",'Rozpočet + Žádosti o změnu'!AV61,IF('Rozpočet + Žádosti o změnu'!$AN$2="ano",'Rozpočet + Žádosti o změnu'!AJ61,'Rozpočet + Žádosti o změnu'!J61))))))))))</f>
        <v>0</v>
      </c>
      <c r="R61" s="267">
        <f>IF('Rozpočet + Žádosti o změnu'!$ER$2="ano",'Rozpočet + Žádosti o změnu'!EO61,IF('Rozpočet + Žádosti o změnu'!$EF$2="ano",'Rozpočet + Žádosti o změnu'!EC61,IF('Rozpočet + Žádosti o změnu'!$DT$2="ano",'Rozpočet + Žádosti o změnu'!DQ61,IF('Rozpočet + Žádosti o změnu'!$DH$2="ano",'Rozpočet + Žádosti o změnu'!DE61,IF('Rozpočet + Žádosti o změnu'!$CV$2="ano",'Rozpočet + Žádosti o změnu'!CS61,IF('Rozpočet + Žádosti o změnu'!$CJ$2="ano",'Rozpočet + Žádosti o změnu'!CG61,IF('Rozpočet + Žádosti o změnu'!$BX$2="ano",'Rozpočet + Žádosti o změnu'!BU61,IF('Rozpočet + Žádosti o změnu'!$BL$2="ano",'Rozpočet + Žádosti o změnu'!BI61,IF('Rozpočet + Žádosti o změnu'!$AZ$2="ano",'Rozpočet + Žádosti o změnu'!AW61,IF('Rozpočet + Žádosti o změnu'!$AN$2="ano",'Rozpočet + Žádosti o změnu'!AK61,'Rozpočet + Žádosti o změnu'!K61))))))))))</f>
        <v>0</v>
      </c>
      <c r="S61" s="267">
        <f>IF('Rozpočet + Žádosti o změnu'!$ER$2="ano",'Rozpočet + Žádosti o změnu'!EP61,IF('Rozpočet + Žádosti o změnu'!$EF$2="ano",'Rozpočet + Žádosti o změnu'!ED61,IF('Rozpočet + Žádosti o změnu'!$DT$2="ano",'Rozpočet + Žádosti o změnu'!DR61,IF('Rozpočet + Žádosti o změnu'!$DH$2="ano",'Rozpočet + Žádosti o změnu'!DF61,IF('Rozpočet + Žádosti o změnu'!$CV$2="ano",'Rozpočet + Žádosti o změnu'!CT61,IF('Rozpočet + Žádosti o změnu'!$CJ$2="ano",'Rozpočet + Žádosti o změnu'!CH61,IF('Rozpočet + Žádosti o změnu'!$BX$2="ano",'Rozpočet + Žádosti o změnu'!BV61,IF('Rozpočet + Žádosti o změnu'!$BL$2="ano",'Rozpočet + Žádosti o změnu'!BJ61,IF('Rozpočet + Žádosti o změnu'!$AZ$2="ano",'Rozpočet + Žádosti o změnu'!AX61,IF('Rozpočet + Žádosti o změnu'!$AN$2="ano",'Rozpočet + Žádosti o změnu'!AL61,'Rozpočet + Žádosti o změnu'!L61))))))))))</f>
        <v>0</v>
      </c>
      <c r="T61" s="267">
        <f>IF('Rozpočet + Žádosti o změnu'!$ER$2="ano",'Rozpočet + Žádosti o změnu'!EQ61,IF('Rozpočet + Žádosti o změnu'!$EF$2="ano",'Rozpočet + Žádosti o změnu'!EE61,IF('Rozpočet + Žádosti o změnu'!$DT$2="ano",'Rozpočet + Žádosti o změnu'!DS61,IF('Rozpočet + Žádosti o změnu'!$DH$2="ano",'Rozpočet + Žádosti o změnu'!DG61,IF('Rozpočet + Žádosti o změnu'!$CV$2="ano",'Rozpočet + Žádosti o změnu'!CU61,IF('Rozpočet + Žádosti o změnu'!$CJ$2="ano",'Rozpočet + Žádosti o změnu'!CI61,IF('Rozpočet + Žádosti o změnu'!$BX$2="ano",'Rozpočet + Žádosti o změnu'!BW61,IF('Rozpočet + Žádosti o změnu'!$BL$2="ano",'Rozpočet + Žádosti o změnu'!BK61,IF('Rozpočet + Žádosti o změnu'!$AZ$2="ano",'Rozpočet + Žádosti o změnu'!AY61,IF('Rozpočet + Žádosti o změnu'!$AN$2="ano",'Rozpočet + Žádosti o změnu'!AM61,'Rozpočet + Žádosti o změnu'!M61))))))))))</f>
        <v>0</v>
      </c>
      <c r="U61" s="267">
        <f>IF('Rozpočet + Žádosti o změnu'!$ER$2="ano",'Rozpočet + Žádosti o změnu'!ER61,IF('Rozpočet + Žádosti o změnu'!$EF$2="ano",'Rozpočet + Žádosti o změnu'!EF61,IF('Rozpočet + Žádosti o změnu'!$DT$2="ano",'Rozpočet + Žádosti o změnu'!DT61,IF('Rozpočet + Žádosti o změnu'!$DH$2="ano",'Rozpočet + Žádosti o změnu'!DH61,IF('Rozpočet + Žádosti o změnu'!$CV$2="ano",'Rozpočet + Žádosti o změnu'!CV61,IF('Rozpočet + Žádosti o změnu'!$CJ$2="ano",'Rozpočet + Žádosti o změnu'!CJ61,IF('Rozpočet + Žádosti o změnu'!$BX$2="ano",'Rozpočet + Žádosti o změnu'!BX61,IF('Rozpočet + Žádosti o změnu'!$BL$2="ano",'Rozpočet + Žádosti o změnu'!BL61,IF('Rozpočet + Žádosti o změnu'!$AZ$2="ano",'Rozpočet + Žádosti o změnu'!AZ61,IF('Rozpočet + Žádosti o změnu'!$AN$2="ano",'Rozpočet + Žádosti o změnu'!AN61,'Rozpočet + Žádosti o změnu'!N61))))))))))</f>
        <v>0</v>
      </c>
      <c r="W61" s="281">
        <f>IF('ZoR č. 1'!$D61="",0,'ZoR č. 1'!G61)+IF('ZoR č. 2'!$D61="",0,'ZoR č. 2'!G61)+IF('ZoR č. 3'!$D61="",0,'ZoR č. 3'!G61)+IF('ZoR č. 4'!$D61="",0,'ZoR č. 4'!G61)+IF('ZoR č. 5'!$D61="",0,'ZoR č. 5'!G61)+IF('ZoR č. 6'!$D61="",0,'ZoR č. 6'!G61)+IF('ZoR č. 7'!$D61="",0,'ZoR č. 7'!G61)+IF('ZoR č. 8'!$D61="",0,'ZoR č. 8'!G61)+IF('ZoR č. 9'!$D61="",0,'ZoR č. 9'!G61)+IF('ZoR č. 10'!$D61="",0,'ZoR č. 10'!G61)+IF(ZZoR!$D61="",0,ZZoR!G61)</f>
        <v>0</v>
      </c>
      <c r="X61" s="281">
        <f>IF('ZoR č. 1'!$D61="",0,'ZoR č. 1'!H61)+IF('ZoR č. 2'!$D61="",0,'ZoR č. 2'!H61)+IF('ZoR č. 3'!$D61="",0,'ZoR č. 3'!H61)+IF('ZoR č. 4'!$D61="",0,'ZoR č. 4'!H61)+IF('ZoR č. 5'!$D61="",0,'ZoR č. 5'!H61)+IF('ZoR č. 6'!$D61="",0,'ZoR č. 6'!H61)+IF('ZoR č. 7'!$D61="",0,'ZoR č. 7'!H61)+IF('ZoR č. 8'!$D61="",0,'ZoR č. 8'!H61)+IF('ZoR č. 9'!$D61="",0,'ZoR č. 9'!H61)+IF('ZoR č. 10'!$D61="",0,'ZoR č. 10'!H61)+IF(ZZoR!$D61="",0,ZZoR!H61)</f>
        <v>0</v>
      </c>
      <c r="Y61" s="281">
        <f>IF('ZoR č. 1'!$D61="",0,'ZoR č. 1'!I61)+IF('ZoR č. 2'!$D61="",0,'ZoR č. 2'!I61)+IF('ZoR č. 3'!$D61="",0,'ZoR č. 3'!I61)+IF('ZoR č. 4'!$D61="",0,'ZoR č. 4'!I61)+IF('ZoR č. 5'!$D61="",0,'ZoR č. 5'!I61)+IF('ZoR č. 6'!$D61="",0,'ZoR č. 6'!I61)+IF('ZoR č. 7'!$D61="",0,'ZoR č. 7'!I61)+IF('ZoR č. 8'!$D61="",0,'ZoR č. 8'!I61)+IF('ZoR č. 9'!$D61="",0,'ZoR č. 9'!I61)+IF('ZoR č. 10'!$D61="",0,'ZoR č. 10'!I61)+IF(ZZoR!$D61="",0,ZZoR!I61)</f>
        <v>0</v>
      </c>
      <c r="Z61" s="281">
        <f>IF('ZoR č. 1'!$D61="",0,'ZoR č. 1'!J61)+IF('ZoR č. 2'!$D61="",0,'ZoR č. 2'!J61)+IF('ZoR č. 3'!$D61="",0,'ZoR č. 3'!J61)+IF('ZoR č. 4'!$D61="",0,'ZoR č. 4'!J61)+IF('ZoR č. 5'!$D61="",0,'ZoR č. 5'!J61)+IF('ZoR č. 6'!$D61="",0,'ZoR č. 6'!J61)+IF('ZoR č. 7'!$D61="",0,'ZoR č. 7'!J61)+IF('ZoR č. 8'!$D61="",0,'ZoR č. 8'!J61)+IF('ZoR č. 9'!$D61="",0,'ZoR č. 9'!J61)+IF('ZoR č. 10'!$D61="",0,'ZoR č. 10'!J61)+IF(ZZoR!$D61="",0,ZZoR!J61)</f>
        <v>0</v>
      </c>
      <c r="AA61" s="281">
        <f>IF('ZoR č. 1'!$D61="",0,'ZoR č. 1'!K61)+IF('ZoR č. 2'!$D61="",0,'ZoR č. 2'!K61)+IF('ZoR č. 3'!$D61="",0,'ZoR č. 3'!K61)+IF('ZoR č. 4'!$D61="",0,'ZoR č. 4'!K61)+IF('ZoR č. 5'!$D61="",0,'ZoR č. 5'!K61)+IF('ZoR č. 6'!$D61="",0,'ZoR č. 6'!K61)+IF('ZoR č. 7'!$D61="",0,'ZoR č. 7'!K61)+IF('ZoR č. 8'!$D61="",0,'ZoR č. 8'!K61)+IF('ZoR č. 9'!$D61="",0,'ZoR č. 9'!K61)+IF('ZoR č. 10'!$D61="",0,'ZoR č. 10'!K61)+IF(ZZoR!$D61="",0,ZZoR!K61)</f>
        <v>0</v>
      </c>
      <c r="AB61" s="281">
        <f>IF('ZoR č. 1'!$D61="",0,'ZoR č. 1'!L61)+IF('ZoR č. 2'!$D61="",0,'ZoR č. 2'!L61)+IF('ZoR č. 3'!$D61="",0,'ZoR č. 3'!L61)+IF('ZoR č. 4'!$D61="",0,'ZoR č. 4'!L61)+IF('ZoR č. 5'!$D61="",0,'ZoR č. 5'!L61)+IF('ZoR č. 6'!$D61="",0,'ZoR č. 6'!L61)+IF('ZoR č. 7'!$D61="",0,'ZoR č. 7'!L61)+IF('ZoR č. 8'!$D61="",0,'ZoR č. 8'!L61)+IF('ZoR č. 9'!$D61="",0,'ZoR č. 9'!L61)+IF('ZoR č. 10'!$D61="",0,'ZoR č. 10'!L61)+IF(ZZoR!$D61="",0,ZZoR!L61)</f>
        <v>0</v>
      </c>
      <c r="AC61" s="281">
        <f>IF('ZoR č. 1'!$D61="",0,'ZoR č. 1'!M61)+IF('ZoR č. 2'!$D61="",0,'ZoR č. 2'!M61)+IF('ZoR č. 3'!$D61="",0,'ZoR č. 3'!M61)+IF('ZoR č. 4'!$D61="",0,'ZoR č. 4'!M61)+IF('ZoR č. 5'!$D61="",0,'ZoR č. 5'!M61)+IF('ZoR č. 6'!$D61="",0,'ZoR č. 6'!M61)+IF('ZoR č. 7'!$D61="",0,'ZoR č. 7'!M61)+IF('ZoR č. 8'!$D61="",0,'ZoR č. 8'!M61)+IF('ZoR č. 9'!$D61="",0,'ZoR č. 9'!M61)+IF('ZoR č. 10'!$D61="",0,'ZoR č. 10'!M61)+IF(ZZoR!$D61="",0,ZZoR!M61)</f>
        <v>0</v>
      </c>
      <c r="AE61" s="282" t="str">
        <f t="shared" si="3"/>
        <v/>
      </c>
    </row>
    <row r="62" spans="2:31" x14ac:dyDescent="0.25">
      <c r="B62" s="9" t="s">
        <v>195</v>
      </c>
      <c r="C62" s="98" t="str">
        <f>IF(COUNTA('Přehled partnerů'!C62:D62)&lt;&gt;2,"partner neuveden",IF('Přehled partnerů'!H62="ANO",'Přehled partnerů'!C62,"v tomto období nerelevantní"))</f>
        <v>partner neuveden</v>
      </c>
      <c r="D62" s="108" t="str">
        <f>IF(COUNTA('Přehled partnerů'!C62:D62)&lt;&gt;2,"",IF('Přehled partnerů'!H62="ANO",'Přehled partnerů'!D62,""))</f>
        <v/>
      </c>
      <c r="E62" s="21" t="str">
        <f t="shared" si="0"/>
        <v/>
      </c>
      <c r="F62" s="114" t="str">
        <f t="shared" si="1"/>
        <v/>
      </c>
      <c r="G62" s="125">
        <v>0</v>
      </c>
      <c r="H62" s="126">
        <v>0</v>
      </c>
      <c r="I62" s="126">
        <v>0</v>
      </c>
      <c r="J62" s="126">
        <v>0</v>
      </c>
      <c r="K62" s="16">
        <v>0</v>
      </c>
      <c r="L62" s="16">
        <v>0</v>
      </c>
      <c r="M62" s="20">
        <v>0</v>
      </c>
      <c r="N62" s="58" t="str">
        <f t="shared" si="2"/>
        <v/>
      </c>
      <c r="O62" s="267">
        <f>IF('Rozpočet + Žádosti o změnu'!$ER$2="ano",'Rozpočet + Žádosti o změnu'!EL62,IF('Rozpočet + Žádosti o změnu'!$EF$2="ano",'Rozpočet + Žádosti o změnu'!DZ62,IF('Rozpočet + Žádosti o změnu'!$DT$2="ano",'Rozpočet + Žádosti o změnu'!DN62,IF('Rozpočet + Žádosti o změnu'!$DH$2="ano",'Rozpočet + Žádosti o změnu'!DB62,IF('Rozpočet + Žádosti o změnu'!$CV$2="ano",'Rozpočet + Žádosti o změnu'!CP62,IF('Rozpočet + Žádosti o změnu'!$CJ$2="ano",'Rozpočet + Žádosti o změnu'!CD62,IF('Rozpočet + Žádosti o změnu'!$BX$2="ano",'Rozpočet + Žádosti o změnu'!BR62,IF('Rozpočet + Žádosti o změnu'!$BL$2="ano",'Rozpočet + Žádosti o změnu'!BF62,IF('Rozpočet + Žádosti o změnu'!$AZ$2="ano",'Rozpočet + Žádosti o změnu'!AT62,IF('Rozpočet + Žádosti o změnu'!$AN$2="ano",'Rozpočet + Žádosti o změnu'!AH62,'Rozpočet + Žádosti o změnu'!H62))))))))))</f>
        <v>0</v>
      </c>
      <c r="P62" s="267">
        <f>IF('Rozpočet + Žádosti o změnu'!$ER$2="ano",'Rozpočet + Žádosti o změnu'!EM62,IF('Rozpočet + Žádosti o změnu'!$EF$2="ano",'Rozpočet + Žádosti o změnu'!EA62,IF('Rozpočet + Žádosti o změnu'!$DT$2="ano",'Rozpočet + Žádosti o změnu'!DO62,IF('Rozpočet + Žádosti o změnu'!$DH$2="ano",'Rozpočet + Žádosti o změnu'!DC62,IF('Rozpočet + Žádosti o změnu'!$CV$2="ano",'Rozpočet + Žádosti o změnu'!CQ62,IF('Rozpočet + Žádosti o změnu'!$CJ$2="ano",'Rozpočet + Žádosti o změnu'!CE62,IF('Rozpočet + Žádosti o změnu'!$BX$2="ano",'Rozpočet + Žádosti o změnu'!BS62,IF('Rozpočet + Žádosti o změnu'!$BL$2="ano",'Rozpočet + Žádosti o změnu'!BG62,IF('Rozpočet + Žádosti o změnu'!$AZ$2="ano",'Rozpočet + Žádosti o změnu'!AU62,IF('Rozpočet + Žádosti o změnu'!$AN$2="ano",'Rozpočet + Žádosti o změnu'!AI62,'Rozpočet + Žádosti o změnu'!I62))))))))))</f>
        <v>0</v>
      </c>
      <c r="Q62" s="267">
        <f>IF('Rozpočet + Žádosti o změnu'!$ER$2="ano",'Rozpočet + Žádosti o změnu'!EN62,IF('Rozpočet + Žádosti o změnu'!$EF$2="ano",'Rozpočet + Žádosti o změnu'!EB62,IF('Rozpočet + Žádosti o změnu'!$DT$2="ano",'Rozpočet + Žádosti o změnu'!DP62,IF('Rozpočet + Žádosti o změnu'!$DH$2="ano",'Rozpočet + Žádosti o změnu'!DD62,IF('Rozpočet + Žádosti o změnu'!$CV$2="ano",'Rozpočet + Žádosti o změnu'!CR62,IF('Rozpočet + Žádosti o změnu'!$CJ$2="ano",'Rozpočet + Žádosti o změnu'!CF62,IF('Rozpočet + Žádosti o změnu'!$BX$2="ano",'Rozpočet + Žádosti o změnu'!BT62,IF('Rozpočet + Žádosti o změnu'!$BL$2="ano",'Rozpočet + Žádosti o změnu'!BH62,IF('Rozpočet + Žádosti o změnu'!$AZ$2="ano",'Rozpočet + Žádosti o změnu'!AV62,IF('Rozpočet + Žádosti o změnu'!$AN$2="ano",'Rozpočet + Žádosti o změnu'!AJ62,'Rozpočet + Žádosti o změnu'!J62))))))))))</f>
        <v>0</v>
      </c>
      <c r="R62" s="267">
        <f>IF('Rozpočet + Žádosti o změnu'!$ER$2="ano",'Rozpočet + Žádosti o změnu'!EO62,IF('Rozpočet + Žádosti o změnu'!$EF$2="ano",'Rozpočet + Žádosti o změnu'!EC62,IF('Rozpočet + Žádosti o změnu'!$DT$2="ano",'Rozpočet + Žádosti o změnu'!DQ62,IF('Rozpočet + Žádosti o změnu'!$DH$2="ano",'Rozpočet + Žádosti o změnu'!DE62,IF('Rozpočet + Žádosti o změnu'!$CV$2="ano",'Rozpočet + Žádosti o změnu'!CS62,IF('Rozpočet + Žádosti o změnu'!$CJ$2="ano",'Rozpočet + Žádosti o změnu'!CG62,IF('Rozpočet + Žádosti o změnu'!$BX$2="ano",'Rozpočet + Žádosti o změnu'!BU62,IF('Rozpočet + Žádosti o změnu'!$BL$2="ano",'Rozpočet + Žádosti o změnu'!BI62,IF('Rozpočet + Žádosti o změnu'!$AZ$2="ano",'Rozpočet + Žádosti o změnu'!AW62,IF('Rozpočet + Žádosti o změnu'!$AN$2="ano",'Rozpočet + Žádosti o změnu'!AK62,'Rozpočet + Žádosti o změnu'!K62))))))))))</f>
        <v>0</v>
      </c>
      <c r="S62" s="267">
        <f>IF('Rozpočet + Žádosti o změnu'!$ER$2="ano",'Rozpočet + Žádosti o změnu'!EP62,IF('Rozpočet + Žádosti o změnu'!$EF$2="ano",'Rozpočet + Žádosti o změnu'!ED62,IF('Rozpočet + Žádosti o změnu'!$DT$2="ano",'Rozpočet + Žádosti o změnu'!DR62,IF('Rozpočet + Žádosti o změnu'!$DH$2="ano",'Rozpočet + Žádosti o změnu'!DF62,IF('Rozpočet + Žádosti o změnu'!$CV$2="ano",'Rozpočet + Žádosti o změnu'!CT62,IF('Rozpočet + Žádosti o změnu'!$CJ$2="ano",'Rozpočet + Žádosti o změnu'!CH62,IF('Rozpočet + Žádosti o změnu'!$BX$2="ano",'Rozpočet + Žádosti o změnu'!BV62,IF('Rozpočet + Žádosti o změnu'!$BL$2="ano",'Rozpočet + Žádosti o změnu'!BJ62,IF('Rozpočet + Žádosti o změnu'!$AZ$2="ano",'Rozpočet + Žádosti o změnu'!AX62,IF('Rozpočet + Žádosti o změnu'!$AN$2="ano",'Rozpočet + Žádosti o změnu'!AL62,'Rozpočet + Žádosti o změnu'!L62))))))))))</f>
        <v>0</v>
      </c>
      <c r="T62" s="267">
        <f>IF('Rozpočet + Žádosti o změnu'!$ER$2="ano",'Rozpočet + Žádosti o změnu'!EQ62,IF('Rozpočet + Žádosti o změnu'!$EF$2="ano",'Rozpočet + Žádosti o změnu'!EE62,IF('Rozpočet + Žádosti o změnu'!$DT$2="ano",'Rozpočet + Žádosti o změnu'!DS62,IF('Rozpočet + Žádosti o změnu'!$DH$2="ano",'Rozpočet + Žádosti o změnu'!DG62,IF('Rozpočet + Žádosti o změnu'!$CV$2="ano",'Rozpočet + Žádosti o změnu'!CU62,IF('Rozpočet + Žádosti o změnu'!$CJ$2="ano",'Rozpočet + Žádosti o změnu'!CI62,IF('Rozpočet + Žádosti o změnu'!$BX$2="ano",'Rozpočet + Žádosti o změnu'!BW62,IF('Rozpočet + Žádosti o změnu'!$BL$2="ano",'Rozpočet + Žádosti o změnu'!BK62,IF('Rozpočet + Žádosti o změnu'!$AZ$2="ano",'Rozpočet + Žádosti o změnu'!AY62,IF('Rozpočet + Žádosti o změnu'!$AN$2="ano",'Rozpočet + Žádosti o změnu'!AM62,'Rozpočet + Žádosti o změnu'!M62))))))))))</f>
        <v>0</v>
      </c>
      <c r="U62" s="267">
        <f>IF('Rozpočet + Žádosti o změnu'!$ER$2="ano",'Rozpočet + Žádosti o změnu'!ER62,IF('Rozpočet + Žádosti o změnu'!$EF$2="ano",'Rozpočet + Žádosti o změnu'!EF62,IF('Rozpočet + Žádosti o změnu'!$DT$2="ano",'Rozpočet + Žádosti o změnu'!DT62,IF('Rozpočet + Žádosti o změnu'!$DH$2="ano",'Rozpočet + Žádosti o změnu'!DH62,IF('Rozpočet + Žádosti o změnu'!$CV$2="ano",'Rozpočet + Žádosti o změnu'!CV62,IF('Rozpočet + Žádosti o změnu'!$CJ$2="ano",'Rozpočet + Žádosti o změnu'!CJ62,IF('Rozpočet + Žádosti o změnu'!$BX$2="ano",'Rozpočet + Žádosti o změnu'!BX62,IF('Rozpočet + Žádosti o změnu'!$BL$2="ano",'Rozpočet + Žádosti o změnu'!BL62,IF('Rozpočet + Žádosti o změnu'!$AZ$2="ano",'Rozpočet + Žádosti o změnu'!AZ62,IF('Rozpočet + Žádosti o změnu'!$AN$2="ano",'Rozpočet + Žádosti o změnu'!AN62,'Rozpočet + Žádosti o změnu'!N62))))))))))</f>
        <v>0</v>
      </c>
      <c r="W62" s="281">
        <f>IF('ZoR č. 1'!$D62="",0,'ZoR č. 1'!G62)+IF('ZoR č. 2'!$D62="",0,'ZoR č. 2'!G62)+IF('ZoR č. 3'!$D62="",0,'ZoR č. 3'!G62)+IF('ZoR č. 4'!$D62="",0,'ZoR č. 4'!G62)+IF('ZoR č. 5'!$D62="",0,'ZoR č. 5'!G62)+IF('ZoR č. 6'!$D62="",0,'ZoR č. 6'!G62)+IF('ZoR č. 7'!$D62="",0,'ZoR č. 7'!G62)+IF('ZoR č. 8'!$D62="",0,'ZoR č. 8'!G62)+IF('ZoR č. 9'!$D62="",0,'ZoR č. 9'!G62)+IF('ZoR č. 10'!$D62="",0,'ZoR č. 10'!G62)+IF(ZZoR!$D62="",0,ZZoR!G62)</f>
        <v>0</v>
      </c>
      <c r="X62" s="281">
        <f>IF('ZoR č. 1'!$D62="",0,'ZoR č. 1'!H62)+IF('ZoR č. 2'!$D62="",0,'ZoR č. 2'!H62)+IF('ZoR č. 3'!$D62="",0,'ZoR č. 3'!H62)+IF('ZoR č. 4'!$D62="",0,'ZoR č. 4'!H62)+IF('ZoR č. 5'!$D62="",0,'ZoR č. 5'!H62)+IF('ZoR č. 6'!$D62="",0,'ZoR č. 6'!H62)+IF('ZoR č. 7'!$D62="",0,'ZoR č. 7'!H62)+IF('ZoR č. 8'!$D62="",0,'ZoR č. 8'!H62)+IF('ZoR č. 9'!$D62="",0,'ZoR č. 9'!H62)+IF('ZoR č. 10'!$D62="",0,'ZoR č. 10'!H62)+IF(ZZoR!$D62="",0,ZZoR!H62)</f>
        <v>0</v>
      </c>
      <c r="Y62" s="281">
        <f>IF('ZoR č. 1'!$D62="",0,'ZoR č. 1'!I62)+IF('ZoR č. 2'!$D62="",0,'ZoR č. 2'!I62)+IF('ZoR č. 3'!$D62="",0,'ZoR č. 3'!I62)+IF('ZoR č. 4'!$D62="",0,'ZoR č. 4'!I62)+IF('ZoR č. 5'!$D62="",0,'ZoR č. 5'!I62)+IF('ZoR č. 6'!$D62="",0,'ZoR č. 6'!I62)+IF('ZoR č. 7'!$D62="",0,'ZoR č. 7'!I62)+IF('ZoR č. 8'!$D62="",0,'ZoR č. 8'!I62)+IF('ZoR č. 9'!$D62="",0,'ZoR č. 9'!I62)+IF('ZoR č. 10'!$D62="",0,'ZoR č. 10'!I62)+IF(ZZoR!$D62="",0,ZZoR!I62)</f>
        <v>0</v>
      </c>
      <c r="Z62" s="281">
        <f>IF('ZoR č. 1'!$D62="",0,'ZoR č. 1'!J62)+IF('ZoR č. 2'!$D62="",0,'ZoR č. 2'!J62)+IF('ZoR č. 3'!$D62="",0,'ZoR č. 3'!J62)+IF('ZoR č. 4'!$D62="",0,'ZoR č. 4'!J62)+IF('ZoR č. 5'!$D62="",0,'ZoR č. 5'!J62)+IF('ZoR č. 6'!$D62="",0,'ZoR č. 6'!J62)+IF('ZoR č. 7'!$D62="",0,'ZoR č. 7'!J62)+IF('ZoR č. 8'!$D62="",0,'ZoR č. 8'!J62)+IF('ZoR č. 9'!$D62="",0,'ZoR č. 9'!J62)+IF('ZoR č. 10'!$D62="",0,'ZoR č. 10'!J62)+IF(ZZoR!$D62="",0,ZZoR!J62)</f>
        <v>0</v>
      </c>
      <c r="AA62" s="281">
        <f>IF('ZoR č. 1'!$D62="",0,'ZoR č. 1'!K62)+IF('ZoR č. 2'!$D62="",0,'ZoR č. 2'!K62)+IF('ZoR č. 3'!$D62="",0,'ZoR č. 3'!K62)+IF('ZoR č. 4'!$D62="",0,'ZoR č. 4'!K62)+IF('ZoR č. 5'!$D62="",0,'ZoR č. 5'!K62)+IF('ZoR č. 6'!$D62="",0,'ZoR č. 6'!K62)+IF('ZoR č. 7'!$D62="",0,'ZoR č. 7'!K62)+IF('ZoR č. 8'!$D62="",0,'ZoR č. 8'!K62)+IF('ZoR č. 9'!$D62="",0,'ZoR č. 9'!K62)+IF('ZoR č. 10'!$D62="",0,'ZoR č. 10'!K62)+IF(ZZoR!$D62="",0,ZZoR!K62)</f>
        <v>0</v>
      </c>
      <c r="AB62" s="281">
        <f>IF('ZoR č. 1'!$D62="",0,'ZoR č. 1'!L62)+IF('ZoR č. 2'!$D62="",0,'ZoR č. 2'!L62)+IF('ZoR č. 3'!$D62="",0,'ZoR č. 3'!L62)+IF('ZoR č. 4'!$D62="",0,'ZoR č. 4'!L62)+IF('ZoR č. 5'!$D62="",0,'ZoR č. 5'!L62)+IF('ZoR č. 6'!$D62="",0,'ZoR č. 6'!L62)+IF('ZoR č. 7'!$D62="",0,'ZoR č. 7'!L62)+IF('ZoR č. 8'!$D62="",0,'ZoR č. 8'!L62)+IF('ZoR č. 9'!$D62="",0,'ZoR č. 9'!L62)+IF('ZoR č. 10'!$D62="",0,'ZoR č. 10'!L62)+IF(ZZoR!$D62="",0,ZZoR!L62)</f>
        <v>0</v>
      </c>
      <c r="AC62" s="281">
        <f>IF('ZoR č. 1'!$D62="",0,'ZoR č. 1'!M62)+IF('ZoR č. 2'!$D62="",0,'ZoR č. 2'!M62)+IF('ZoR č. 3'!$D62="",0,'ZoR č. 3'!M62)+IF('ZoR č. 4'!$D62="",0,'ZoR č. 4'!M62)+IF('ZoR č. 5'!$D62="",0,'ZoR č. 5'!M62)+IF('ZoR č. 6'!$D62="",0,'ZoR č. 6'!M62)+IF('ZoR č. 7'!$D62="",0,'ZoR č. 7'!M62)+IF('ZoR č. 8'!$D62="",0,'ZoR č. 8'!M62)+IF('ZoR č. 9'!$D62="",0,'ZoR č. 9'!M62)+IF('ZoR č. 10'!$D62="",0,'ZoR č. 10'!M62)+IF(ZZoR!$D62="",0,ZZoR!M62)</f>
        <v>0</v>
      </c>
      <c r="AE62" s="282" t="str">
        <f t="shared" si="3"/>
        <v/>
      </c>
    </row>
    <row r="63" spans="2:31" x14ac:dyDescent="0.25">
      <c r="B63" s="9" t="s">
        <v>196</v>
      </c>
      <c r="C63" s="98" t="str">
        <f>IF(COUNTA('Přehled partnerů'!C63:D63)&lt;&gt;2,"partner neuveden",IF('Přehled partnerů'!H63="ANO",'Přehled partnerů'!C63,"v tomto období nerelevantní"))</f>
        <v>partner neuveden</v>
      </c>
      <c r="D63" s="108" t="str">
        <f>IF(COUNTA('Přehled partnerů'!C63:D63)&lt;&gt;2,"",IF('Přehled partnerů'!H63="ANO",'Přehled partnerů'!D63,""))</f>
        <v/>
      </c>
      <c r="E63" s="21" t="str">
        <f t="shared" si="0"/>
        <v/>
      </c>
      <c r="F63" s="114" t="str">
        <f t="shared" si="1"/>
        <v/>
      </c>
      <c r="G63" s="125">
        <v>0</v>
      </c>
      <c r="H63" s="126">
        <v>0</v>
      </c>
      <c r="I63" s="126">
        <v>0</v>
      </c>
      <c r="J63" s="126">
        <v>0</v>
      </c>
      <c r="K63" s="16">
        <v>0</v>
      </c>
      <c r="L63" s="16">
        <v>0</v>
      </c>
      <c r="M63" s="20">
        <v>0</v>
      </c>
      <c r="N63" s="58" t="str">
        <f t="shared" si="2"/>
        <v/>
      </c>
      <c r="O63" s="267">
        <f>IF('Rozpočet + Žádosti o změnu'!$ER$2="ano",'Rozpočet + Žádosti o změnu'!EL63,IF('Rozpočet + Žádosti o změnu'!$EF$2="ano",'Rozpočet + Žádosti o změnu'!DZ63,IF('Rozpočet + Žádosti o změnu'!$DT$2="ano",'Rozpočet + Žádosti o změnu'!DN63,IF('Rozpočet + Žádosti o změnu'!$DH$2="ano",'Rozpočet + Žádosti o změnu'!DB63,IF('Rozpočet + Žádosti o změnu'!$CV$2="ano",'Rozpočet + Žádosti o změnu'!CP63,IF('Rozpočet + Žádosti o změnu'!$CJ$2="ano",'Rozpočet + Žádosti o změnu'!CD63,IF('Rozpočet + Žádosti o změnu'!$BX$2="ano",'Rozpočet + Žádosti o změnu'!BR63,IF('Rozpočet + Žádosti o změnu'!$BL$2="ano",'Rozpočet + Žádosti o změnu'!BF63,IF('Rozpočet + Žádosti o změnu'!$AZ$2="ano",'Rozpočet + Žádosti o změnu'!AT63,IF('Rozpočet + Žádosti o změnu'!$AN$2="ano",'Rozpočet + Žádosti o změnu'!AH63,'Rozpočet + Žádosti o změnu'!H63))))))))))</f>
        <v>0</v>
      </c>
      <c r="P63" s="267">
        <f>IF('Rozpočet + Žádosti o změnu'!$ER$2="ano",'Rozpočet + Žádosti o změnu'!EM63,IF('Rozpočet + Žádosti o změnu'!$EF$2="ano",'Rozpočet + Žádosti o změnu'!EA63,IF('Rozpočet + Žádosti o změnu'!$DT$2="ano",'Rozpočet + Žádosti o změnu'!DO63,IF('Rozpočet + Žádosti o změnu'!$DH$2="ano",'Rozpočet + Žádosti o změnu'!DC63,IF('Rozpočet + Žádosti o změnu'!$CV$2="ano",'Rozpočet + Žádosti o změnu'!CQ63,IF('Rozpočet + Žádosti o změnu'!$CJ$2="ano",'Rozpočet + Žádosti o změnu'!CE63,IF('Rozpočet + Žádosti o změnu'!$BX$2="ano",'Rozpočet + Žádosti o změnu'!BS63,IF('Rozpočet + Žádosti o změnu'!$BL$2="ano",'Rozpočet + Žádosti o změnu'!BG63,IF('Rozpočet + Žádosti o změnu'!$AZ$2="ano",'Rozpočet + Žádosti o změnu'!AU63,IF('Rozpočet + Žádosti o změnu'!$AN$2="ano",'Rozpočet + Žádosti o změnu'!AI63,'Rozpočet + Žádosti o změnu'!I63))))))))))</f>
        <v>0</v>
      </c>
      <c r="Q63" s="267">
        <f>IF('Rozpočet + Žádosti o změnu'!$ER$2="ano",'Rozpočet + Žádosti o změnu'!EN63,IF('Rozpočet + Žádosti o změnu'!$EF$2="ano",'Rozpočet + Žádosti o změnu'!EB63,IF('Rozpočet + Žádosti o změnu'!$DT$2="ano",'Rozpočet + Žádosti o změnu'!DP63,IF('Rozpočet + Žádosti o změnu'!$DH$2="ano",'Rozpočet + Žádosti o změnu'!DD63,IF('Rozpočet + Žádosti o změnu'!$CV$2="ano",'Rozpočet + Žádosti o změnu'!CR63,IF('Rozpočet + Žádosti o změnu'!$CJ$2="ano",'Rozpočet + Žádosti o změnu'!CF63,IF('Rozpočet + Žádosti o změnu'!$BX$2="ano",'Rozpočet + Žádosti o změnu'!BT63,IF('Rozpočet + Žádosti o změnu'!$BL$2="ano",'Rozpočet + Žádosti o změnu'!BH63,IF('Rozpočet + Žádosti o změnu'!$AZ$2="ano",'Rozpočet + Žádosti o změnu'!AV63,IF('Rozpočet + Žádosti o změnu'!$AN$2="ano",'Rozpočet + Žádosti o změnu'!AJ63,'Rozpočet + Žádosti o změnu'!J63))))))))))</f>
        <v>0</v>
      </c>
      <c r="R63" s="267">
        <f>IF('Rozpočet + Žádosti o změnu'!$ER$2="ano",'Rozpočet + Žádosti o změnu'!EO63,IF('Rozpočet + Žádosti o změnu'!$EF$2="ano",'Rozpočet + Žádosti o změnu'!EC63,IF('Rozpočet + Žádosti o změnu'!$DT$2="ano",'Rozpočet + Žádosti o změnu'!DQ63,IF('Rozpočet + Žádosti o změnu'!$DH$2="ano",'Rozpočet + Žádosti o změnu'!DE63,IF('Rozpočet + Žádosti o změnu'!$CV$2="ano",'Rozpočet + Žádosti o změnu'!CS63,IF('Rozpočet + Žádosti o změnu'!$CJ$2="ano",'Rozpočet + Žádosti o změnu'!CG63,IF('Rozpočet + Žádosti o změnu'!$BX$2="ano",'Rozpočet + Žádosti o změnu'!BU63,IF('Rozpočet + Žádosti o změnu'!$BL$2="ano",'Rozpočet + Žádosti o změnu'!BI63,IF('Rozpočet + Žádosti o změnu'!$AZ$2="ano",'Rozpočet + Žádosti o změnu'!AW63,IF('Rozpočet + Žádosti o změnu'!$AN$2="ano",'Rozpočet + Žádosti o změnu'!AK63,'Rozpočet + Žádosti o změnu'!K63))))))))))</f>
        <v>0</v>
      </c>
      <c r="S63" s="267">
        <f>IF('Rozpočet + Žádosti o změnu'!$ER$2="ano",'Rozpočet + Žádosti o změnu'!EP63,IF('Rozpočet + Žádosti o změnu'!$EF$2="ano",'Rozpočet + Žádosti o změnu'!ED63,IF('Rozpočet + Žádosti o změnu'!$DT$2="ano",'Rozpočet + Žádosti o změnu'!DR63,IF('Rozpočet + Žádosti o změnu'!$DH$2="ano",'Rozpočet + Žádosti o změnu'!DF63,IF('Rozpočet + Žádosti o změnu'!$CV$2="ano",'Rozpočet + Žádosti o změnu'!CT63,IF('Rozpočet + Žádosti o změnu'!$CJ$2="ano",'Rozpočet + Žádosti o změnu'!CH63,IF('Rozpočet + Žádosti o změnu'!$BX$2="ano",'Rozpočet + Žádosti o změnu'!BV63,IF('Rozpočet + Žádosti o změnu'!$BL$2="ano",'Rozpočet + Žádosti o změnu'!BJ63,IF('Rozpočet + Žádosti o změnu'!$AZ$2="ano",'Rozpočet + Žádosti o změnu'!AX63,IF('Rozpočet + Žádosti o změnu'!$AN$2="ano",'Rozpočet + Žádosti o změnu'!AL63,'Rozpočet + Žádosti o změnu'!L63))))))))))</f>
        <v>0</v>
      </c>
      <c r="T63" s="267">
        <f>IF('Rozpočet + Žádosti o změnu'!$ER$2="ano",'Rozpočet + Žádosti o změnu'!EQ63,IF('Rozpočet + Žádosti o změnu'!$EF$2="ano",'Rozpočet + Žádosti o změnu'!EE63,IF('Rozpočet + Žádosti o změnu'!$DT$2="ano",'Rozpočet + Žádosti o změnu'!DS63,IF('Rozpočet + Žádosti o změnu'!$DH$2="ano",'Rozpočet + Žádosti o změnu'!DG63,IF('Rozpočet + Žádosti o změnu'!$CV$2="ano",'Rozpočet + Žádosti o změnu'!CU63,IF('Rozpočet + Žádosti o změnu'!$CJ$2="ano",'Rozpočet + Žádosti o změnu'!CI63,IF('Rozpočet + Žádosti o změnu'!$BX$2="ano",'Rozpočet + Žádosti o změnu'!BW63,IF('Rozpočet + Žádosti o změnu'!$BL$2="ano",'Rozpočet + Žádosti o změnu'!BK63,IF('Rozpočet + Žádosti o změnu'!$AZ$2="ano",'Rozpočet + Žádosti o změnu'!AY63,IF('Rozpočet + Žádosti o změnu'!$AN$2="ano",'Rozpočet + Žádosti o změnu'!AM63,'Rozpočet + Žádosti o změnu'!M63))))))))))</f>
        <v>0</v>
      </c>
      <c r="U63" s="267">
        <f>IF('Rozpočet + Žádosti o změnu'!$ER$2="ano",'Rozpočet + Žádosti o změnu'!ER63,IF('Rozpočet + Žádosti o změnu'!$EF$2="ano",'Rozpočet + Žádosti o změnu'!EF63,IF('Rozpočet + Žádosti o změnu'!$DT$2="ano",'Rozpočet + Žádosti o změnu'!DT63,IF('Rozpočet + Žádosti o změnu'!$DH$2="ano",'Rozpočet + Žádosti o změnu'!DH63,IF('Rozpočet + Žádosti o změnu'!$CV$2="ano",'Rozpočet + Žádosti o změnu'!CV63,IF('Rozpočet + Žádosti o změnu'!$CJ$2="ano",'Rozpočet + Žádosti o změnu'!CJ63,IF('Rozpočet + Žádosti o změnu'!$BX$2="ano",'Rozpočet + Žádosti o změnu'!BX63,IF('Rozpočet + Žádosti o změnu'!$BL$2="ano",'Rozpočet + Žádosti o změnu'!BL63,IF('Rozpočet + Žádosti o změnu'!$AZ$2="ano",'Rozpočet + Žádosti o změnu'!AZ63,IF('Rozpočet + Žádosti o změnu'!$AN$2="ano",'Rozpočet + Žádosti o změnu'!AN63,'Rozpočet + Žádosti o změnu'!N63))))))))))</f>
        <v>0</v>
      </c>
      <c r="W63" s="281">
        <f>IF('ZoR č. 1'!$D63="",0,'ZoR č. 1'!G63)+IF('ZoR č. 2'!$D63="",0,'ZoR č. 2'!G63)+IF('ZoR č. 3'!$D63="",0,'ZoR č. 3'!G63)+IF('ZoR č. 4'!$D63="",0,'ZoR č. 4'!G63)+IF('ZoR č. 5'!$D63="",0,'ZoR č. 5'!G63)+IF('ZoR č. 6'!$D63="",0,'ZoR č. 6'!G63)+IF('ZoR č. 7'!$D63="",0,'ZoR č. 7'!G63)+IF('ZoR č. 8'!$D63="",0,'ZoR č. 8'!G63)+IF('ZoR č. 9'!$D63="",0,'ZoR č. 9'!G63)+IF('ZoR č. 10'!$D63="",0,'ZoR č. 10'!G63)+IF(ZZoR!$D63="",0,ZZoR!G63)</f>
        <v>0</v>
      </c>
      <c r="X63" s="281">
        <f>IF('ZoR č. 1'!$D63="",0,'ZoR č. 1'!H63)+IF('ZoR č. 2'!$D63="",0,'ZoR č. 2'!H63)+IF('ZoR č. 3'!$D63="",0,'ZoR č. 3'!H63)+IF('ZoR č. 4'!$D63="",0,'ZoR č. 4'!H63)+IF('ZoR č. 5'!$D63="",0,'ZoR č. 5'!H63)+IF('ZoR č. 6'!$D63="",0,'ZoR č. 6'!H63)+IF('ZoR č. 7'!$D63="",0,'ZoR č. 7'!H63)+IF('ZoR č. 8'!$D63="",0,'ZoR č. 8'!H63)+IF('ZoR č. 9'!$D63="",0,'ZoR č. 9'!H63)+IF('ZoR č. 10'!$D63="",0,'ZoR č. 10'!H63)+IF(ZZoR!$D63="",0,ZZoR!H63)</f>
        <v>0</v>
      </c>
      <c r="Y63" s="281">
        <f>IF('ZoR č. 1'!$D63="",0,'ZoR č. 1'!I63)+IF('ZoR č. 2'!$D63="",0,'ZoR č. 2'!I63)+IF('ZoR č. 3'!$D63="",0,'ZoR č. 3'!I63)+IF('ZoR č. 4'!$D63="",0,'ZoR č. 4'!I63)+IF('ZoR č. 5'!$D63="",0,'ZoR č. 5'!I63)+IF('ZoR č. 6'!$D63="",0,'ZoR č. 6'!I63)+IF('ZoR č. 7'!$D63="",0,'ZoR č. 7'!I63)+IF('ZoR č. 8'!$D63="",0,'ZoR č. 8'!I63)+IF('ZoR č. 9'!$D63="",0,'ZoR č. 9'!I63)+IF('ZoR č. 10'!$D63="",0,'ZoR č. 10'!I63)+IF(ZZoR!$D63="",0,ZZoR!I63)</f>
        <v>0</v>
      </c>
      <c r="Z63" s="281">
        <f>IF('ZoR č. 1'!$D63="",0,'ZoR č. 1'!J63)+IF('ZoR č. 2'!$D63="",0,'ZoR č. 2'!J63)+IF('ZoR č. 3'!$D63="",0,'ZoR č. 3'!J63)+IF('ZoR č. 4'!$D63="",0,'ZoR č. 4'!J63)+IF('ZoR č. 5'!$D63="",0,'ZoR č. 5'!J63)+IF('ZoR č. 6'!$D63="",0,'ZoR č. 6'!J63)+IF('ZoR č. 7'!$D63="",0,'ZoR č. 7'!J63)+IF('ZoR č. 8'!$D63="",0,'ZoR č. 8'!J63)+IF('ZoR č. 9'!$D63="",0,'ZoR č. 9'!J63)+IF('ZoR č. 10'!$D63="",0,'ZoR č. 10'!J63)+IF(ZZoR!$D63="",0,ZZoR!J63)</f>
        <v>0</v>
      </c>
      <c r="AA63" s="281">
        <f>IF('ZoR č. 1'!$D63="",0,'ZoR č. 1'!K63)+IF('ZoR č. 2'!$D63="",0,'ZoR č. 2'!K63)+IF('ZoR č. 3'!$D63="",0,'ZoR č. 3'!K63)+IF('ZoR č. 4'!$D63="",0,'ZoR č. 4'!K63)+IF('ZoR č. 5'!$D63="",0,'ZoR č. 5'!K63)+IF('ZoR č. 6'!$D63="",0,'ZoR č. 6'!K63)+IF('ZoR č. 7'!$D63="",0,'ZoR č. 7'!K63)+IF('ZoR č. 8'!$D63="",0,'ZoR č. 8'!K63)+IF('ZoR č. 9'!$D63="",0,'ZoR č. 9'!K63)+IF('ZoR č. 10'!$D63="",0,'ZoR č. 10'!K63)+IF(ZZoR!$D63="",0,ZZoR!K63)</f>
        <v>0</v>
      </c>
      <c r="AB63" s="281">
        <f>IF('ZoR č. 1'!$D63="",0,'ZoR č. 1'!L63)+IF('ZoR č. 2'!$D63="",0,'ZoR č. 2'!L63)+IF('ZoR č. 3'!$D63="",0,'ZoR č. 3'!L63)+IF('ZoR č. 4'!$D63="",0,'ZoR č. 4'!L63)+IF('ZoR č. 5'!$D63="",0,'ZoR č. 5'!L63)+IF('ZoR č. 6'!$D63="",0,'ZoR č. 6'!L63)+IF('ZoR č. 7'!$D63="",0,'ZoR č. 7'!L63)+IF('ZoR č. 8'!$D63="",0,'ZoR č. 8'!L63)+IF('ZoR č. 9'!$D63="",0,'ZoR č. 9'!L63)+IF('ZoR č. 10'!$D63="",0,'ZoR č. 10'!L63)+IF(ZZoR!$D63="",0,ZZoR!L63)</f>
        <v>0</v>
      </c>
      <c r="AC63" s="281">
        <f>IF('ZoR č. 1'!$D63="",0,'ZoR č. 1'!M63)+IF('ZoR č. 2'!$D63="",0,'ZoR č. 2'!M63)+IF('ZoR č. 3'!$D63="",0,'ZoR č. 3'!M63)+IF('ZoR č. 4'!$D63="",0,'ZoR č. 4'!M63)+IF('ZoR č. 5'!$D63="",0,'ZoR č. 5'!M63)+IF('ZoR č. 6'!$D63="",0,'ZoR č. 6'!M63)+IF('ZoR č. 7'!$D63="",0,'ZoR č. 7'!M63)+IF('ZoR č. 8'!$D63="",0,'ZoR č. 8'!M63)+IF('ZoR č. 9'!$D63="",0,'ZoR č. 9'!M63)+IF('ZoR č. 10'!$D63="",0,'ZoR č. 10'!M63)+IF(ZZoR!$D63="",0,ZZoR!M63)</f>
        <v>0</v>
      </c>
      <c r="AE63" s="282" t="str">
        <f t="shared" si="3"/>
        <v/>
      </c>
    </row>
    <row r="64" spans="2:31" x14ac:dyDescent="0.25">
      <c r="B64" s="9" t="s">
        <v>197</v>
      </c>
      <c r="C64" s="98" t="str">
        <f>IF(COUNTA('Přehled partnerů'!C64:D64)&lt;&gt;2,"partner neuveden",IF('Přehled partnerů'!H64="ANO",'Přehled partnerů'!C64,"v tomto období nerelevantní"))</f>
        <v>partner neuveden</v>
      </c>
      <c r="D64" s="108" t="str">
        <f>IF(COUNTA('Přehled partnerů'!C64:D64)&lt;&gt;2,"",IF('Přehled partnerů'!H64="ANO",'Přehled partnerů'!D64,""))</f>
        <v/>
      </c>
      <c r="E64" s="21" t="str">
        <f t="shared" si="0"/>
        <v/>
      </c>
      <c r="F64" s="114" t="str">
        <f t="shared" si="1"/>
        <v/>
      </c>
      <c r="G64" s="125">
        <v>0</v>
      </c>
      <c r="H64" s="126">
        <v>0</v>
      </c>
      <c r="I64" s="126">
        <v>0</v>
      </c>
      <c r="J64" s="126">
        <v>0</v>
      </c>
      <c r="K64" s="16">
        <v>0</v>
      </c>
      <c r="L64" s="16">
        <v>0</v>
      </c>
      <c r="M64" s="20">
        <v>0</v>
      </c>
      <c r="N64" s="58" t="str">
        <f t="shared" si="2"/>
        <v/>
      </c>
      <c r="O64" s="267">
        <f>IF('Rozpočet + Žádosti o změnu'!$ER$2="ano",'Rozpočet + Žádosti o změnu'!EL64,IF('Rozpočet + Žádosti o změnu'!$EF$2="ano",'Rozpočet + Žádosti o změnu'!DZ64,IF('Rozpočet + Žádosti o změnu'!$DT$2="ano",'Rozpočet + Žádosti o změnu'!DN64,IF('Rozpočet + Žádosti o změnu'!$DH$2="ano",'Rozpočet + Žádosti o změnu'!DB64,IF('Rozpočet + Žádosti o změnu'!$CV$2="ano",'Rozpočet + Žádosti o změnu'!CP64,IF('Rozpočet + Žádosti o změnu'!$CJ$2="ano",'Rozpočet + Žádosti o změnu'!CD64,IF('Rozpočet + Žádosti o změnu'!$BX$2="ano",'Rozpočet + Žádosti o změnu'!BR64,IF('Rozpočet + Žádosti o změnu'!$BL$2="ano",'Rozpočet + Žádosti o změnu'!BF64,IF('Rozpočet + Žádosti o změnu'!$AZ$2="ano",'Rozpočet + Žádosti o změnu'!AT64,IF('Rozpočet + Žádosti o změnu'!$AN$2="ano",'Rozpočet + Žádosti o změnu'!AH64,'Rozpočet + Žádosti o změnu'!H64))))))))))</f>
        <v>0</v>
      </c>
      <c r="P64" s="267">
        <f>IF('Rozpočet + Žádosti o změnu'!$ER$2="ano",'Rozpočet + Žádosti o změnu'!EM64,IF('Rozpočet + Žádosti o změnu'!$EF$2="ano",'Rozpočet + Žádosti o změnu'!EA64,IF('Rozpočet + Žádosti o změnu'!$DT$2="ano",'Rozpočet + Žádosti o změnu'!DO64,IF('Rozpočet + Žádosti o změnu'!$DH$2="ano",'Rozpočet + Žádosti o změnu'!DC64,IF('Rozpočet + Žádosti o změnu'!$CV$2="ano",'Rozpočet + Žádosti o změnu'!CQ64,IF('Rozpočet + Žádosti o změnu'!$CJ$2="ano",'Rozpočet + Žádosti o změnu'!CE64,IF('Rozpočet + Žádosti o změnu'!$BX$2="ano",'Rozpočet + Žádosti o změnu'!BS64,IF('Rozpočet + Žádosti o změnu'!$BL$2="ano",'Rozpočet + Žádosti o změnu'!BG64,IF('Rozpočet + Žádosti o změnu'!$AZ$2="ano",'Rozpočet + Žádosti o změnu'!AU64,IF('Rozpočet + Žádosti o změnu'!$AN$2="ano",'Rozpočet + Žádosti o změnu'!AI64,'Rozpočet + Žádosti o změnu'!I64))))))))))</f>
        <v>0</v>
      </c>
      <c r="Q64" s="267">
        <f>IF('Rozpočet + Žádosti o změnu'!$ER$2="ano",'Rozpočet + Žádosti o změnu'!EN64,IF('Rozpočet + Žádosti o změnu'!$EF$2="ano",'Rozpočet + Žádosti o změnu'!EB64,IF('Rozpočet + Žádosti o změnu'!$DT$2="ano",'Rozpočet + Žádosti o změnu'!DP64,IF('Rozpočet + Žádosti o změnu'!$DH$2="ano",'Rozpočet + Žádosti o změnu'!DD64,IF('Rozpočet + Žádosti o změnu'!$CV$2="ano",'Rozpočet + Žádosti o změnu'!CR64,IF('Rozpočet + Žádosti o změnu'!$CJ$2="ano",'Rozpočet + Žádosti o změnu'!CF64,IF('Rozpočet + Žádosti o změnu'!$BX$2="ano",'Rozpočet + Žádosti o změnu'!BT64,IF('Rozpočet + Žádosti o změnu'!$BL$2="ano",'Rozpočet + Žádosti o změnu'!BH64,IF('Rozpočet + Žádosti o změnu'!$AZ$2="ano",'Rozpočet + Žádosti o změnu'!AV64,IF('Rozpočet + Žádosti o změnu'!$AN$2="ano",'Rozpočet + Žádosti o změnu'!AJ64,'Rozpočet + Žádosti o změnu'!J64))))))))))</f>
        <v>0</v>
      </c>
      <c r="R64" s="267">
        <f>IF('Rozpočet + Žádosti o změnu'!$ER$2="ano",'Rozpočet + Žádosti o změnu'!EO64,IF('Rozpočet + Žádosti o změnu'!$EF$2="ano",'Rozpočet + Žádosti o změnu'!EC64,IF('Rozpočet + Žádosti o změnu'!$DT$2="ano",'Rozpočet + Žádosti o změnu'!DQ64,IF('Rozpočet + Žádosti o změnu'!$DH$2="ano",'Rozpočet + Žádosti o změnu'!DE64,IF('Rozpočet + Žádosti o změnu'!$CV$2="ano",'Rozpočet + Žádosti o změnu'!CS64,IF('Rozpočet + Žádosti o změnu'!$CJ$2="ano",'Rozpočet + Žádosti o změnu'!CG64,IF('Rozpočet + Žádosti o změnu'!$BX$2="ano",'Rozpočet + Žádosti o změnu'!BU64,IF('Rozpočet + Žádosti o změnu'!$BL$2="ano",'Rozpočet + Žádosti o změnu'!BI64,IF('Rozpočet + Žádosti o změnu'!$AZ$2="ano",'Rozpočet + Žádosti o změnu'!AW64,IF('Rozpočet + Žádosti o změnu'!$AN$2="ano",'Rozpočet + Žádosti o změnu'!AK64,'Rozpočet + Žádosti o změnu'!K64))))))))))</f>
        <v>0</v>
      </c>
      <c r="S64" s="267">
        <f>IF('Rozpočet + Žádosti o změnu'!$ER$2="ano",'Rozpočet + Žádosti o změnu'!EP64,IF('Rozpočet + Žádosti o změnu'!$EF$2="ano",'Rozpočet + Žádosti o změnu'!ED64,IF('Rozpočet + Žádosti o změnu'!$DT$2="ano",'Rozpočet + Žádosti o změnu'!DR64,IF('Rozpočet + Žádosti o změnu'!$DH$2="ano",'Rozpočet + Žádosti o změnu'!DF64,IF('Rozpočet + Žádosti o změnu'!$CV$2="ano",'Rozpočet + Žádosti o změnu'!CT64,IF('Rozpočet + Žádosti o změnu'!$CJ$2="ano",'Rozpočet + Žádosti o změnu'!CH64,IF('Rozpočet + Žádosti o změnu'!$BX$2="ano",'Rozpočet + Žádosti o změnu'!BV64,IF('Rozpočet + Žádosti o změnu'!$BL$2="ano",'Rozpočet + Žádosti o změnu'!BJ64,IF('Rozpočet + Žádosti o změnu'!$AZ$2="ano",'Rozpočet + Žádosti o změnu'!AX64,IF('Rozpočet + Žádosti o změnu'!$AN$2="ano",'Rozpočet + Žádosti o změnu'!AL64,'Rozpočet + Žádosti o změnu'!L64))))))))))</f>
        <v>0</v>
      </c>
      <c r="T64" s="267">
        <f>IF('Rozpočet + Žádosti o změnu'!$ER$2="ano",'Rozpočet + Žádosti o změnu'!EQ64,IF('Rozpočet + Žádosti o změnu'!$EF$2="ano",'Rozpočet + Žádosti o změnu'!EE64,IF('Rozpočet + Žádosti o změnu'!$DT$2="ano",'Rozpočet + Žádosti o změnu'!DS64,IF('Rozpočet + Žádosti o změnu'!$DH$2="ano",'Rozpočet + Žádosti o změnu'!DG64,IF('Rozpočet + Žádosti o změnu'!$CV$2="ano",'Rozpočet + Žádosti o změnu'!CU64,IF('Rozpočet + Žádosti o změnu'!$CJ$2="ano",'Rozpočet + Žádosti o změnu'!CI64,IF('Rozpočet + Žádosti o změnu'!$BX$2="ano",'Rozpočet + Žádosti o změnu'!BW64,IF('Rozpočet + Žádosti o změnu'!$BL$2="ano",'Rozpočet + Žádosti o změnu'!BK64,IF('Rozpočet + Žádosti o změnu'!$AZ$2="ano",'Rozpočet + Žádosti o změnu'!AY64,IF('Rozpočet + Žádosti o změnu'!$AN$2="ano",'Rozpočet + Žádosti o změnu'!AM64,'Rozpočet + Žádosti o změnu'!M64))))))))))</f>
        <v>0</v>
      </c>
      <c r="U64" s="267">
        <f>IF('Rozpočet + Žádosti o změnu'!$ER$2="ano",'Rozpočet + Žádosti o změnu'!ER64,IF('Rozpočet + Žádosti o změnu'!$EF$2="ano",'Rozpočet + Žádosti o změnu'!EF64,IF('Rozpočet + Žádosti o změnu'!$DT$2="ano",'Rozpočet + Žádosti o změnu'!DT64,IF('Rozpočet + Žádosti o změnu'!$DH$2="ano",'Rozpočet + Žádosti o změnu'!DH64,IF('Rozpočet + Žádosti o změnu'!$CV$2="ano",'Rozpočet + Žádosti o změnu'!CV64,IF('Rozpočet + Žádosti o změnu'!$CJ$2="ano",'Rozpočet + Žádosti o změnu'!CJ64,IF('Rozpočet + Žádosti o změnu'!$BX$2="ano",'Rozpočet + Žádosti o změnu'!BX64,IF('Rozpočet + Žádosti o změnu'!$BL$2="ano",'Rozpočet + Žádosti o změnu'!BL64,IF('Rozpočet + Žádosti o změnu'!$AZ$2="ano",'Rozpočet + Žádosti o změnu'!AZ64,IF('Rozpočet + Žádosti o změnu'!$AN$2="ano",'Rozpočet + Žádosti o změnu'!AN64,'Rozpočet + Žádosti o změnu'!N64))))))))))</f>
        <v>0</v>
      </c>
      <c r="W64" s="281">
        <f>IF('ZoR č. 1'!$D64="",0,'ZoR č. 1'!G64)+IF('ZoR č. 2'!$D64="",0,'ZoR č. 2'!G64)+IF('ZoR č. 3'!$D64="",0,'ZoR č. 3'!G64)+IF('ZoR č. 4'!$D64="",0,'ZoR č. 4'!G64)+IF('ZoR č. 5'!$D64="",0,'ZoR č. 5'!G64)+IF('ZoR č. 6'!$D64="",0,'ZoR č. 6'!G64)+IF('ZoR č. 7'!$D64="",0,'ZoR č. 7'!G64)+IF('ZoR č. 8'!$D64="",0,'ZoR č. 8'!G64)+IF('ZoR č. 9'!$D64="",0,'ZoR č. 9'!G64)+IF('ZoR č. 10'!$D64="",0,'ZoR č. 10'!G64)+IF(ZZoR!$D64="",0,ZZoR!G64)</f>
        <v>0</v>
      </c>
      <c r="X64" s="281">
        <f>IF('ZoR č. 1'!$D64="",0,'ZoR č. 1'!H64)+IF('ZoR č. 2'!$D64="",0,'ZoR č. 2'!H64)+IF('ZoR č. 3'!$D64="",0,'ZoR č. 3'!H64)+IF('ZoR č. 4'!$D64="",0,'ZoR č. 4'!H64)+IF('ZoR č. 5'!$D64="",0,'ZoR č. 5'!H64)+IF('ZoR č. 6'!$D64="",0,'ZoR č. 6'!H64)+IF('ZoR č. 7'!$D64="",0,'ZoR č. 7'!H64)+IF('ZoR č. 8'!$D64="",0,'ZoR č. 8'!H64)+IF('ZoR č. 9'!$D64="",0,'ZoR č. 9'!H64)+IF('ZoR č. 10'!$D64="",0,'ZoR č. 10'!H64)+IF(ZZoR!$D64="",0,ZZoR!H64)</f>
        <v>0</v>
      </c>
      <c r="Y64" s="281">
        <f>IF('ZoR č. 1'!$D64="",0,'ZoR č. 1'!I64)+IF('ZoR č. 2'!$D64="",0,'ZoR č. 2'!I64)+IF('ZoR č. 3'!$D64="",0,'ZoR č. 3'!I64)+IF('ZoR č. 4'!$D64="",0,'ZoR č. 4'!I64)+IF('ZoR č. 5'!$D64="",0,'ZoR č. 5'!I64)+IF('ZoR č. 6'!$D64="",0,'ZoR č. 6'!I64)+IF('ZoR č. 7'!$D64="",0,'ZoR č. 7'!I64)+IF('ZoR č. 8'!$D64="",0,'ZoR č. 8'!I64)+IF('ZoR č. 9'!$D64="",0,'ZoR č. 9'!I64)+IF('ZoR č. 10'!$D64="",0,'ZoR č. 10'!I64)+IF(ZZoR!$D64="",0,ZZoR!I64)</f>
        <v>0</v>
      </c>
      <c r="Z64" s="281">
        <f>IF('ZoR č. 1'!$D64="",0,'ZoR č. 1'!J64)+IF('ZoR č. 2'!$D64="",0,'ZoR č. 2'!J64)+IF('ZoR č. 3'!$D64="",0,'ZoR č. 3'!J64)+IF('ZoR č. 4'!$D64="",0,'ZoR č. 4'!J64)+IF('ZoR č. 5'!$D64="",0,'ZoR č. 5'!J64)+IF('ZoR č. 6'!$D64="",0,'ZoR č. 6'!J64)+IF('ZoR č. 7'!$D64="",0,'ZoR č. 7'!J64)+IF('ZoR č. 8'!$D64="",0,'ZoR č. 8'!J64)+IF('ZoR č. 9'!$D64="",0,'ZoR č. 9'!J64)+IF('ZoR č. 10'!$D64="",0,'ZoR č. 10'!J64)+IF(ZZoR!$D64="",0,ZZoR!J64)</f>
        <v>0</v>
      </c>
      <c r="AA64" s="281">
        <f>IF('ZoR č. 1'!$D64="",0,'ZoR č. 1'!K64)+IF('ZoR č. 2'!$D64="",0,'ZoR č. 2'!K64)+IF('ZoR č. 3'!$D64="",0,'ZoR č. 3'!K64)+IF('ZoR č. 4'!$D64="",0,'ZoR č. 4'!K64)+IF('ZoR č. 5'!$D64="",0,'ZoR č. 5'!K64)+IF('ZoR č. 6'!$D64="",0,'ZoR č. 6'!K64)+IF('ZoR č. 7'!$D64="",0,'ZoR č. 7'!K64)+IF('ZoR č. 8'!$D64="",0,'ZoR č. 8'!K64)+IF('ZoR č. 9'!$D64="",0,'ZoR č. 9'!K64)+IF('ZoR č. 10'!$D64="",0,'ZoR č. 10'!K64)+IF(ZZoR!$D64="",0,ZZoR!K64)</f>
        <v>0</v>
      </c>
      <c r="AB64" s="281">
        <f>IF('ZoR č. 1'!$D64="",0,'ZoR č. 1'!L64)+IF('ZoR č. 2'!$D64="",0,'ZoR č. 2'!L64)+IF('ZoR č. 3'!$D64="",0,'ZoR č. 3'!L64)+IF('ZoR č. 4'!$D64="",0,'ZoR č. 4'!L64)+IF('ZoR č. 5'!$D64="",0,'ZoR č. 5'!L64)+IF('ZoR č. 6'!$D64="",0,'ZoR č. 6'!L64)+IF('ZoR č. 7'!$D64="",0,'ZoR č. 7'!L64)+IF('ZoR č. 8'!$D64="",0,'ZoR č. 8'!L64)+IF('ZoR č. 9'!$D64="",0,'ZoR č. 9'!L64)+IF('ZoR č. 10'!$D64="",0,'ZoR č. 10'!L64)+IF(ZZoR!$D64="",0,ZZoR!L64)</f>
        <v>0</v>
      </c>
      <c r="AC64" s="281">
        <f>IF('ZoR č. 1'!$D64="",0,'ZoR č. 1'!M64)+IF('ZoR č. 2'!$D64="",0,'ZoR č. 2'!M64)+IF('ZoR č. 3'!$D64="",0,'ZoR č. 3'!M64)+IF('ZoR č. 4'!$D64="",0,'ZoR č. 4'!M64)+IF('ZoR č. 5'!$D64="",0,'ZoR č. 5'!M64)+IF('ZoR č. 6'!$D64="",0,'ZoR č. 6'!M64)+IF('ZoR č. 7'!$D64="",0,'ZoR č. 7'!M64)+IF('ZoR č. 8'!$D64="",0,'ZoR č. 8'!M64)+IF('ZoR č. 9'!$D64="",0,'ZoR č. 9'!M64)+IF('ZoR č. 10'!$D64="",0,'ZoR č. 10'!M64)+IF(ZZoR!$D64="",0,ZZoR!M64)</f>
        <v>0</v>
      </c>
      <c r="AE64" s="282" t="str">
        <f t="shared" si="3"/>
        <v/>
      </c>
    </row>
    <row r="65" spans="2:31" x14ac:dyDescent="0.25">
      <c r="B65" s="9" t="s">
        <v>198</v>
      </c>
      <c r="C65" s="98" t="str">
        <f>IF(COUNTA('Přehled partnerů'!C65:D65)&lt;&gt;2,"partner neuveden",IF('Přehled partnerů'!H65="ANO",'Přehled partnerů'!C65,"v tomto období nerelevantní"))</f>
        <v>partner neuveden</v>
      </c>
      <c r="D65" s="108" t="str">
        <f>IF(COUNTA('Přehled partnerů'!C65:D65)&lt;&gt;2,"",IF('Přehled partnerů'!H65="ANO",'Přehled partnerů'!D65,""))</f>
        <v/>
      </c>
      <c r="E65" s="21" t="str">
        <f t="shared" si="0"/>
        <v/>
      </c>
      <c r="F65" s="114" t="str">
        <f t="shared" si="1"/>
        <v/>
      </c>
      <c r="G65" s="125">
        <v>0</v>
      </c>
      <c r="H65" s="126">
        <v>0</v>
      </c>
      <c r="I65" s="126">
        <v>0</v>
      </c>
      <c r="J65" s="126">
        <v>0</v>
      </c>
      <c r="K65" s="16">
        <v>0</v>
      </c>
      <c r="L65" s="16">
        <v>0</v>
      </c>
      <c r="M65" s="20">
        <v>0</v>
      </c>
      <c r="N65" s="58" t="str">
        <f t="shared" si="2"/>
        <v/>
      </c>
      <c r="O65" s="267">
        <f>IF('Rozpočet + Žádosti o změnu'!$ER$2="ano",'Rozpočet + Žádosti o změnu'!EL65,IF('Rozpočet + Žádosti o změnu'!$EF$2="ano",'Rozpočet + Žádosti o změnu'!DZ65,IF('Rozpočet + Žádosti o změnu'!$DT$2="ano",'Rozpočet + Žádosti o změnu'!DN65,IF('Rozpočet + Žádosti o změnu'!$DH$2="ano",'Rozpočet + Žádosti o změnu'!DB65,IF('Rozpočet + Žádosti o změnu'!$CV$2="ano",'Rozpočet + Žádosti o změnu'!CP65,IF('Rozpočet + Žádosti o změnu'!$CJ$2="ano",'Rozpočet + Žádosti o změnu'!CD65,IF('Rozpočet + Žádosti o změnu'!$BX$2="ano",'Rozpočet + Žádosti o změnu'!BR65,IF('Rozpočet + Žádosti o změnu'!$BL$2="ano",'Rozpočet + Žádosti o změnu'!BF65,IF('Rozpočet + Žádosti o změnu'!$AZ$2="ano",'Rozpočet + Žádosti o změnu'!AT65,IF('Rozpočet + Žádosti o změnu'!$AN$2="ano",'Rozpočet + Žádosti o změnu'!AH65,'Rozpočet + Žádosti o změnu'!H65))))))))))</f>
        <v>0</v>
      </c>
      <c r="P65" s="267">
        <f>IF('Rozpočet + Žádosti o změnu'!$ER$2="ano",'Rozpočet + Žádosti o změnu'!EM65,IF('Rozpočet + Žádosti o změnu'!$EF$2="ano",'Rozpočet + Žádosti o změnu'!EA65,IF('Rozpočet + Žádosti o změnu'!$DT$2="ano",'Rozpočet + Žádosti o změnu'!DO65,IF('Rozpočet + Žádosti o změnu'!$DH$2="ano",'Rozpočet + Žádosti o změnu'!DC65,IF('Rozpočet + Žádosti o změnu'!$CV$2="ano",'Rozpočet + Žádosti o změnu'!CQ65,IF('Rozpočet + Žádosti o změnu'!$CJ$2="ano",'Rozpočet + Žádosti o změnu'!CE65,IF('Rozpočet + Žádosti o změnu'!$BX$2="ano",'Rozpočet + Žádosti o změnu'!BS65,IF('Rozpočet + Žádosti o změnu'!$BL$2="ano",'Rozpočet + Žádosti o změnu'!BG65,IF('Rozpočet + Žádosti o změnu'!$AZ$2="ano",'Rozpočet + Žádosti o změnu'!AU65,IF('Rozpočet + Žádosti o změnu'!$AN$2="ano",'Rozpočet + Žádosti o změnu'!AI65,'Rozpočet + Žádosti o změnu'!I65))))))))))</f>
        <v>0</v>
      </c>
      <c r="Q65" s="267">
        <f>IF('Rozpočet + Žádosti o změnu'!$ER$2="ano",'Rozpočet + Žádosti o změnu'!EN65,IF('Rozpočet + Žádosti o změnu'!$EF$2="ano",'Rozpočet + Žádosti o změnu'!EB65,IF('Rozpočet + Žádosti o změnu'!$DT$2="ano",'Rozpočet + Žádosti o změnu'!DP65,IF('Rozpočet + Žádosti o změnu'!$DH$2="ano",'Rozpočet + Žádosti o změnu'!DD65,IF('Rozpočet + Žádosti o změnu'!$CV$2="ano",'Rozpočet + Žádosti o změnu'!CR65,IF('Rozpočet + Žádosti o změnu'!$CJ$2="ano",'Rozpočet + Žádosti o změnu'!CF65,IF('Rozpočet + Žádosti o změnu'!$BX$2="ano",'Rozpočet + Žádosti o změnu'!BT65,IF('Rozpočet + Žádosti o změnu'!$BL$2="ano",'Rozpočet + Žádosti o změnu'!BH65,IF('Rozpočet + Žádosti o změnu'!$AZ$2="ano",'Rozpočet + Žádosti o změnu'!AV65,IF('Rozpočet + Žádosti o změnu'!$AN$2="ano",'Rozpočet + Žádosti o změnu'!AJ65,'Rozpočet + Žádosti o změnu'!J65))))))))))</f>
        <v>0</v>
      </c>
      <c r="R65" s="267">
        <f>IF('Rozpočet + Žádosti o změnu'!$ER$2="ano",'Rozpočet + Žádosti o změnu'!EO65,IF('Rozpočet + Žádosti o změnu'!$EF$2="ano",'Rozpočet + Žádosti o změnu'!EC65,IF('Rozpočet + Žádosti o změnu'!$DT$2="ano",'Rozpočet + Žádosti o změnu'!DQ65,IF('Rozpočet + Žádosti o změnu'!$DH$2="ano",'Rozpočet + Žádosti o změnu'!DE65,IF('Rozpočet + Žádosti o změnu'!$CV$2="ano",'Rozpočet + Žádosti o změnu'!CS65,IF('Rozpočet + Žádosti o změnu'!$CJ$2="ano",'Rozpočet + Žádosti o změnu'!CG65,IF('Rozpočet + Žádosti o změnu'!$BX$2="ano",'Rozpočet + Žádosti o změnu'!BU65,IF('Rozpočet + Žádosti o změnu'!$BL$2="ano",'Rozpočet + Žádosti o změnu'!BI65,IF('Rozpočet + Žádosti o změnu'!$AZ$2="ano",'Rozpočet + Žádosti o změnu'!AW65,IF('Rozpočet + Žádosti o změnu'!$AN$2="ano",'Rozpočet + Žádosti o změnu'!AK65,'Rozpočet + Žádosti o změnu'!K65))))))))))</f>
        <v>0</v>
      </c>
      <c r="S65" s="267">
        <f>IF('Rozpočet + Žádosti o změnu'!$ER$2="ano",'Rozpočet + Žádosti o změnu'!EP65,IF('Rozpočet + Žádosti o změnu'!$EF$2="ano",'Rozpočet + Žádosti o změnu'!ED65,IF('Rozpočet + Žádosti o změnu'!$DT$2="ano",'Rozpočet + Žádosti o změnu'!DR65,IF('Rozpočet + Žádosti o změnu'!$DH$2="ano",'Rozpočet + Žádosti o změnu'!DF65,IF('Rozpočet + Žádosti o změnu'!$CV$2="ano",'Rozpočet + Žádosti o změnu'!CT65,IF('Rozpočet + Žádosti o změnu'!$CJ$2="ano",'Rozpočet + Žádosti o změnu'!CH65,IF('Rozpočet + Žádosti o změnu'!$BX$2="ano",'Rozpočet + Žádosti o změnu'!BV65,IF('Rozpočet + Žádosti o změnu'!$BL$2="ano",'Rozpočet + Žádosti o změnu'!BJ65,IF('Rozpočet + Žádosti o změnu'!$AZ$2="ano",'Rozpočet + Žádosti o změnu'!AX65,IF('Rozpočet + Žádosti o změnu'!$AN$2="ano",'Rozpočet + Žádosti o změnu'!AL65,'Rozpočet + Žádosti o změnu'!L65))))))))))</f>
        <v>0</v>
      </c>
      <c r="T65" s="267">
        <f>IF('Rozpočet + Žádosti o změnu'!$ER$2="ano",'Rozpočet + Žádosti o změnu'!EQ65,IF('Rozpočet + Žádosti o změnu'!$EF$2="ano",'Rozpočet + Žádosti o změnu'!EE65,IF('Rozpočet + Žádosti o změnu'!$DT$2="ano",'Rozpočet + Žádosti o změnu'!DS65,IF('Rozpočet + Žádosti o změnu'!$DH$2="ano",'Rozpočet + Žádosti o změnu'!DG65,IF('Rozpočet + Žádosti o změnu'!$CV$2="ano",'Rozpočet + Žádosti o změnu'!CU65,IF('Rozpočet + Žádosti o změnu'!$CJ$2="ano",'Rozpočet + Žádosti o změnu'!CI65,IF('Rozpočet + Žádosti o změnu'!$BX$2="ano",'Rozpočet + Žádosti o změnu'!BW65,IF('Rozpočet + Žádosti o změnu'!$BL$2="ano",'Rozpočet + Žádosti o změnu'!BK65,IF('Rozpočet + Žádosti o změnu'!$AZ$2="ano",'Rozpočet + Žádosti o změnu'!AY65,IF('Rozpočet + Žádosti o změnu'!$AN$2="ano",'Rozpočet + Žádosti o změnu'!AM65,'Rozpočet + Žádosti o změnu'!M65))))))))))</f>
        <v>0</v>
      </c>
      <c r="U65" s="267">
        <f>IF('Rozpočet + Žádosti o změnu'!$ER$2="ano",'Rozpočet + Žádosti o změnu'!ER65,IF('Rozpočet + Žádosti o změnu'!$EF$2="ano",'Rozpočet + Žádosti o změnu'!EF65,IF('Rozpočet + Žádosti o změnu'!$DT$2="ano",'Rozpočet + Žádosti o změnu'!DT65,IF('Rozpočet + Žádosti o změnu'!$DH$2="ano",'Rozpočet + Žádosti o změnu'!DH65,IF('Rozpočet + Žádosti o změnu'!$CV$2="ano",'Rozpočet + Žádosti o změnu'!CV65,IF('Rozpočet + Žádosti o změnu'!$CJ$2="ano",'Rozpočet + Žádosti o změnu'!CJ65,IF('Rozpočet + Žádosti o změnu'!$BX$2="ano",'Rozpočet + Žádosti o změnu'!BX65,IF('Rozpočet + Žádosti o změnu'!$BL$2="ano",'Rozpočet + Žádosti o změnu'!BL65,IF('Rozpočet + Žádosti o změnu'!$AZ$2="ano",'Rozpočet + Žádosti o změnu'!AZ65,IF('Rozpočet + Žádosti o změnu'!$AN$2="ano",'Rozpočet + Žádosti o změnu'!AN65,'Rozpočet + Žádosti o změnu'!N65))))))))))</f>
        <v>0</v>
      </c>
      <c r="W65" s="281">
        <f>IF('ZoR č. 1'!$D65="",0,'ZoR č. 1'!G65)+IF('ZoR č. 2'!$D65="",0,'ZoR č. 2'!G65)+IF('ZoR č. 3'!$D65="",0,'ZoR č. 3'!G65)+IF('ZoR č. 4'!$D65="",0,'ZoR č. 4'!G65)+IF('ZoR č. 5'!$D65="",0,'ZoR č. 5'!G65)+IF('ZoR č. 6'!$D65="",0,'ZoR č. 6'!G65)+IF('ZoR č. 7'!$D65="",0,'ZoR č. 7'!G65)+IF('ZoR č. 8'!$D65="",0,'ZoR č. 8'!G65)+IF('ZoR č. 9'!$D65="",0,'ZoR č. 9'!G65)+IF('ZoR č. 10'!$D65="",0,'ZoR č. 10'!G65)+IF(ZZoR!$D65="",0,ZZoR!G65)</f>
        <v>0</v>
      </c>
      <c r="X65" s="281">
        <f>IF('ZoR č. 1'!$D65="",0,'ZoR č. 1'!H65)+IF('ZoR č. 2'!$D65="",0,'ZoR č. 2'!H65)+IF('ZoR č. 3'!$D65="",0,'ZoR č. 3'!H65)+IF('ZoR č. 4'!$D65="",0,'ZoR č. 4'!H65)+IF('ZoR č. 5'!$D65="",0,'ZoR č. 5'!H65)+IF('ZoR č. 6'!$D65="",0,'ZoR č. 6'!H65)+IF('ZoR č. 7'!$D65="",0,'ZoR č. 7'!H65)+IF('ZoR č. 8'!$D65="",0,'ZoR č. 8'!H65)+IF('ZoR č. 9'!$D65="",0,'ZoR č. 9'!H65)+IF('ZoR č. 10'!$D65="",0,'ZoR č. 10'!H65)+IF(ZZoR!$D65="",0,ZZoR!H65)</f>
        <v>0</v>
      </c>
      <c r="Y65" s="281">
        <f>IF('ZoR č. 1'!$D65="",0,'ZoR č. 1'!I65)+IF('ZoR č. 2'!$D65="",0,'ZoR č. 2'!I65)+IF('ZoR č. 3'!$D65="",0,'ZoR č. 3'!I65)+IF('ZoR č. 4'!$D65="",0,'ZoR č. 4'!I65)+IF('ZoR č. 5'!$D65="",0,'ZoR č. 5'!I65)+IF('ZoR č. 6'!$D65="",0,'ZoR č. 6'!I65)+IF('ZoR č. 7'!$D65="",0,'ZoR č. 7'!I65)+IF('ZoR č. 8'!$D65="",0,'ZoR č. 8'!I65)+IF('ZoR č. 9'!$D65="",0,'ZoR č. 9'!I65)+IF('ZoR č. 10'!$D65="",0,'ZoR č. 10'!I65)+IF(ZZoR!$D65="",0,ZZoR!I65)</f>
        <v>0</v>
      </c>
      <c r="Z65" s="281">
        <f>IF('ZoR č. 1'!$D65="",0,'ZoR č. 1'!J65)+IF('ZoR č. 2'!$D65="",0,'ZoR č. 2'!J65)+IF('ZoR č. 3'!$D65="",0,'ZoR č. 3'!J65)+IF('ZoR č. 4'!$D65="",0,'ZoR č. 4'!J65)+IF('ZoR č. 5'!$D65="",0,'ZoR č. 5'!J65)+IF('ZoR č. 6'!$D65="",0,'ZoR č. 6'!J65)+IF('ZoR č. 7'!$D65="",0,'ZoR č. 7'!J65)+IF('ZoR č. 8'!$D65="",0,'ZoR č. 8'!J65)+IF('ZoR č. 9'!$D65="",0,'ZoR č. 9'!J65)+IF('ZoR č. 10'!$D65="",0,'ZoR č. 10'!J65)+IF(ZZoR!$D65="",0,ZZoR!J65)</f>
        <v>0</v>
      </c>
      <c r="AA65" s="281">
        <f>IF('ZoR č. 1'!$D65="",0,'ZoR č. 1'!K65)+IF('ZoR č. 2'!$D65="",0,'ZoR č. 2'!K65)+IF('ZoR č. 3'!$D65="",0,'ZoR č. 3'!K65)+IF('ZoR č. 4'!$D65="",0,'ZoR č. 4'!K65)+IF('ZoR č. 5'!$D65="",0,'ZoR č. 5'!K65)+IF('ZoR č. 6'!$D65="",0,'ZoR č. 6'!K65)+IF('ZoR č. 7'!$D65="",0,'ZoR č. 7'!K65)+IF('ZoR č. 8'!$D65="",0,'ZoR č. 8'!K65)+IF('ZoR č. 9'!$D65="",0,'ZoR č. 9'!K65)+IF('ZoR č. 10'!$D65="",0,'ZoR č. 10'!K65)+IF(ZZoR!$D65="",0,ZZoR!K65)</f>
        <v>0</v>
      </c>
      <c r="AB65" s="281">
        <f>IF('ZoR č. 1'!$D65="",0,'ZoR č. 1'!L65)+IF('ZoR č. 2'!$D65="",0,'ZoR č. 2'!L65)+IF('ZoR č. 3'!$D65="",0,'ZoR č. 3'!L65)+IF('ZoR č. 4'!$D65="",0,'ZoR č. 4'!L65)+IF('ZoR č. 5'!$D65="",0,'ZoR č. 5'!L65)+IF('ZoR č. 6'!$D65="",0,'ZoR č. 6'!L65)+IF('ZoR č. 7'!$D65="",0,'ZoR č. 7'!L65)+IF('ZoR č. 8'!$D65="",0,'ZoR č. 8'!L65)+IF('ZoR č. 9'!$D65="",0,'ZoR č. 9'!L65)+IF('ZoR č. 10'!$D65="",0,'ZoR č. 10'!L65)+IF(ZZoR!$D65="",0,ZZoR!L65)</f>
        <v>0</v>
      </c>
      <c r="AC65" s="281">
        <f>IF('ZoR č. 1'!$D65="",0,'ZoR č. 1'!M65)+IF('ZoR č. 2'!$D65="",0,'ZoR č. 2'!M65)+IF('ZoR č. 3'!$D65="",0,'ZoR č. 3'!M65)+IF('ZoR č. 4'!$D65="",0,'ZoR č. 4'!M65)+IF('ZoR č. 5'!$D65="",0,'ZoR č. 5'!M65)+IF('ZoR č. 6'!$D65="",0,'ZoR č. 6'!M65)+IF('ZoR č. 7'!$D65="",0,'ZoR č. 7'!M65)+IF('ZoR č. 8'!$D65="",0,'ZoR č. 8'!M65)+IF('ZoR č. 9'!$D65="",0,'ZoR č. 9'!M65)+IF('ZoR č. 10'!$D65="",0,'ZoR č. 10'!M65)+IF(ZZoR!$D65="",0,ZZoR!M65)</f>
        <v>0</v>
      </c>
      <c r="AE65" s="282" t="str">
        <f t="shared" si="3"/>
        <v/>
      </c>
    </row>
    <row r="66" spans="2:31" x14ac:dyDescent="0.25">
      <c r="B66" s="9" t="s">
        <v>199</v>
      </c>
      <c r="C66" s="98" t="str">
        <f>IF(COUNTA('Přehled partnerů'!C66:D66)&lt;&gt;2,"partner neuveden",IF('Přehled partnerů'!H66="ANO",'Přehled partnerů'!C66,"v tomto období nerelevantní"))</f>
        <v>partner neuveden</v>
      </c>
      <c r="D66" s="108" t="str">
        <f>IF(COUNTA('Přehled partnerů'!C66:D66)&lt;&gt;2,"",IF('Přehled partnerů'!H66="ANO",'Přehled partnerů'!D66,""))</f>
        <v/>
      </c>
      <c r="E66" s="21" t="str">
        <f t="shared" si="0"/>
        <v/>
      </c>
      <c r="F66" s="114" t="str">
        <f t="shared" si="1"/>
        <v/>
      </c>
      <c r="G66" s="125">
        <v>0</v>
      </c>
      <c r="H66" s="126">
        <v>0</v>
      </c>
      <c r="I66" s="126">
        <v>0</v>
      </c>
      <c r="J66" s="126">
        <v>0</v>
      </c>
      <c r="K66" s="16">
        <v>0</v>
      </c>
      <c r="L66" s="16">
        <v>0</v>
      </c>
      <c r="M66" s="20">
        <v>0</v>
      </c>
      <c r="N66" s="58" t="str">
        <f t="shared" si="2"/>
        <v/>
      </c>
      <c r="O66" s="267">
        <f>IF('Rozpočet + Žádosti o změnu'!$ER$2="ano",'Rozpočet + Žádosti o změnu'!EL66,IF('Rozpočet + Žádosti o změnu'!$EF$2="ano",'Rozpočet + Žádosti o změnu'!DZ66,IF('Rozpočet + Žádosti o změnu'!$DT$2="ano",'Rozpočet + Žádosti o změnu'!DN66,IF('Rozpočet + Žádosti o změnu'!$DH$2="ano",'Rozpočet + Žádosti o změnu'!DB66,IF('Rozpočet + Žádosti o změnu'!$CV$2="ano",'Rozpočet + Žádosti o změnu'!CP66,IF('Rozpočet + Žádosti o změnu'!$CJ$2="ano",'Rozpočet + Žádosti o změnu'!CD66,IF('Rozpočet + Žádosti o změnu'!$BX$2="ano",'Rozpočet + Žádosti o změnu'!BR66,IF('Rozpočet + Žádosti o změnu'!$BL$2="ano",'Rozpočet + Žádosti o změnu'!BF66,IF('Rozpočet + Žádosti o změnu'!$AZ$2="ano",'Rozpočet + Žádosti o změnu'!AT66,IF('Rozpočet + Žádosti o změnu'!$AN$2="ano",'Rozpočet + Žádosti o změnu'!AH66,'Rozpočet + Žádosti o změnu'!H66))))))))))</f>
        <v>0</v>
      </c>
      <c r="P66" s="267">
        <f>IF('Rozpočet + Žádosti o změnu'!$ER$2="ano",'Rozpočet + Žádosti o změnu'!EM66,IF('Rozpočet + Žádosti o změnu'!$EF$2="ano",'Rozpočet + Žádosti o změnu'!EA66,IF('Rozpočet + Žádosti o změnu'!$DT$2="ano",'Rozpočet + Žádosti o změnu'!DO66,IF('Rozpočet + Žádosti o změnu'!$DH$2="ano",'Rozpočet + Žádosti o změnu'!DC66,IF('Rozpočet + Žádosti o změnu'!$CV$2="ano",'Rozpočet + Žádosti o změnu'!CQ66,IF('Rozpočet + Žádosti o změnu'!$CJ$2="ano",'Rozpočet + Žádosti o změnu'!CE66,IF('Rozpočet + Žádosti o změnu'!$BX$2="ano",'Rozpočet + Žádosti o změnu'!BS66,IF('Rozpočet + Žádosti o změnu'!$BL$2="ano",'Rozpočet + Žádosti o změnu'!BG66,IF('Rozpočet + Žádosti o změnu'!$AZ$2="ano",'Rozpočet + Žádosti o změnu'!AU66,IF('Rozpočet + Žádosti o změnu'!$AN$2="ano",'Rozpočet + Žádosti o změnu'!AI66,'Rozpočet + Žádosti o změnu'!I66))))))))))</f>
        <v>0</v>
      </c>
      <c r="Q66" s="267">
        <f>IF('Rozpočet + Žádosti o změnu'!$ER$2="ano",'Rozpočet + Žádosti o změnu'!EN66,IF('Rozpočet + Žádosti o změnu'!$EF$2="ano",'Rozpočet + Žádosti o změnu'!EB66,IF('Rozpočet + Žádosti o změnu'!$DT$2="ano",'Rozpočet + Žádosti o změnu'!DP66,IF('Rozpočet + Žádosti o změnu'!$DH$2="ano",'Rozpočet + Žádosti o změnu'!DD66,IF('Rozpočet + Žádosti o změnu'!$CV$2="ano",'Rozpočet + Žádosti o změnu'!CR66,IF('Rozpočet + Žádosti o změnu'!$CJ$2="ano",'Rozpočet + Žádosti o změnu'!CF66,IF('Rozpočet + Žádosti o změnu'!$BX$2="ano",'Rozpočet + Žádosti o změnu'!BT66,IF('Rozpočet + Žádosti o změnu'!$BL$2="ano",'Rozpočet + Žádosti o změnu'!BH66,IF('Rozpočet + Žádosti o změnu'!$AZ$2="ano",'Rozpočet + Žádosti o změnu'!AV66,IF('Rozpočet + Žádosti o změnu'!$AN$2="ano",'Rozpočet + Žádosti o změnu'!AJ66,'Rozpočet + Žádosti o změnu'!J66))))))))))</f>
        <v>0</v>
      </c>
      <c r="R66" s="267">
        <f>IF('Rozpočet + Žádosti o změnu'!$ER$2="ano",'Rozpočet + Žádosti o změnu'!EO66,IF('Rozpočet + Žádosti o změnu'!$EF$2="ano",'Rozpočet + Žádosti o změnu'!EC66,IF('Rozpočet + Žádosti o změnu'!$DT$2="ano",'Rozpočet + Žádosti o změnu'!DQ66,IF('Rozpočet + Žádosti o změnu'!$DH$2="ano",'Rozpočet + Žádosti o změnu'!DE66,IF('Rozpočet + Žádosti o změnu'!$CV$2="ano",'Rozpočet + Žádosti o změnu'!CS66,IF('Rozpočet + Žádosti o změnu'!$CJ$2="ano",'Rozpočet + Žádosti o změnu'!CG66,IF('Rozpočet + Žádosti o změnu'!$BX$2="ano",'Rozpočet + Žádosti o změnu'!BU66,IF('Rozpočet + Žádosti o změnu'!$BL$2="ano",'Rozpočet + Žádosti o změnu'!BI66,IF('Rozpočet + Žádosti o změnu'!$AZ$2="ano",'Rozpočet + Žádosti o změnu'!AW66,IF('Rozpočet + Žádosti o změnu'!$AN$2="ano",'Rozpočet + Žádosti o změnu'!AK66,'Rozpočet + Žádosti o změnu'!K66))))))))))</f>
        <v>0</v>
      </c>
      <c r="S66" s="267">
        <f>IF('Rozpočet + Žádosti o změnu'!$ER$2="ano",'Rozpočet + Žádosti o změnu'!EP66,IF('Rozpočet + Žádosti o změnu'!$EF$2="ano",'Rozpočet + Žádosti o změnu'!ED66,IF('Rozpočet + Žádosti o změnu'!$DT$2="ano",'Rozpočet + Žádosti o změnu'!DR66,IF('Rozpočet + Žádosti o změnu'!$DH$2="ano",'Rozpočet + Žádosti o změnu'!DF66,IF('Rozpočet + Žádosti o změnu'!$CV$2="ano",'Rozpočet + Žádosti o změnu'!CT66,IF('Rozpočet + Žádosti o změnu'!$CJ$2="ano",'Rozpočet + Žádosti o změnu'!CH66,IF('Rozpočet + Žádosti o změnu'!$BX$2="ano",'Rozpočet + Žádosti o změnu'!BV66,IF('Rozpočet + Žádosti o změnu'!$BL$2="ano",'Rozpočet + Žádosti o změnu'!BJ66,IF('Rozpočet + Žádosti o změnu'!$AZ$2="ano",'Rozpočet + Žádosti o změnu'!AX66,IF('Rozpočet + Žádosti o změnu'!$AN$2="ano",'Rozpočet + Žádosti o změnu'!AL66,'Rozpočet + Žádosti o změnu'!L66))))))))))</f>
        <v>0</v>
      </c>
      <c r="T66" s="267">
        <f>IF('Rozpočet + Žádosti o změnu'!$ER$2="ano",'Rozpočet + Žádosti o změnu'!EQ66,IF('Rozpočet + Žádosti o změnu'!$EF$2="ano",'Rozpočet + Žádosti o změnu'!EE66,IF('Rozpočet + Žádosti o změnu'!$DT$2="ano",'Rozpočet + Žádosti o změnu'!DS66,IF('Rozpočet + Žádosti o změnu'!$DH$2="ano",'Rozpočet + Žádosti o změnu'!DG66,IF('Rozpočet + Žádosti o změnu'!$CV$2="ano",'Rozpočet + Žádosti o změnu'!CU66,IF('Rozpočet + Žádosti o změnu'!$CJ$2="ano",'Rozpočet + Žádosti o změnu'!CI66,IF('Rozpočet + Žádosti o změnu'!$BX$2="ano",'Rozpočet + Žádosti o změnu'!BW66,IF('Rozpočet + Žádosti o změnu'!$BL$2="ano",'Rozpočet + Žádosti o změnu'!BK66,IF('Rozpočet + Žádosti o změnu'!$AZ$2="ano",'Rozpočet + Žádosti o změnu'!AY66,IF('Rozpočet + Žádosti o změnu'!$AN$2="ano",'Rozpočet + Žádosti o změnu'!AM66,'Rozpočet + Žádosti o změnu'!M66))))))))))</f>
        <v>0</v>
      </c>
      <c r="U66" s="267">
        <f>IF('Rozpočet + Žádosti o změnu'!$ER$2="ano",'Rozpočet + Žádosti o změnu'!ER66,IF('Rozpočet + Žádosti o změnu'!$EF$2="ano",'Rozpočet + Žádosti o změnu'!EF66,IF('Rozpočet + Žádosti o změnu'!$DT$2="ano",'Rozpočet + Žádosti o změnu'!DT66,IF('Rozpočet + Žádosti o změnu'!$DH$2="ano",'Rozpočet + Žádosti o změnu'!DH66,IF('Rozpočet + Žádosti o změnu'!$CV$2="ano",'Rozpočet + Žádosti o změnu'!CV66,IF('Rozpočet + Žádosti o změnu'!$CJ$2="ano",'Rozpočet + Žádosti o změnu'!CJ66,IF('Rozpočet + Žádosti o změnu'!$BX$2="ano",'Rozpočet + Žádosti o změnu'!BX66,IF('Rozpočet + Žádosti o změnu'!$BL$2="ano",'Rozpočet + Žádosti o změnu'!BL66,IF('Rozpočet + Žádosti o změnu'!$AZ$2="ano",'Rozpočet + Žádosti o změnu'!AZ66,IF('Rozpočet + Žádosti o změnu'!$AN$2="ano",'Rozpočet + Žádosti o změnu'!AN66,'Rozpočet + Žádosti o změnu'!N66))))))))))</f>
        <v>0</v>
      </c>
      <c r="W66" s="281">
        <f>IF('ZoR č. 1'!$D66="",0,'ZoR č. 1'!G66)+IF('ZoR č. 2'!$D66="",0,'ZoR č. 2'!G66)+IF('ZoR č. 3'!$D66="",0,'ZoR č. 3'!G66)+IF('ZoR č. 4'!$D66="",0,'ZoR č. 4'!G66)+IF('ZoR č. 5'!$D66="",0,'ZoR č. 5'!G66)+IF('ZoR č. 6'!$D66="",0,'ZoR č. 6'!G66)+IF('ZoR č. 7'!$D66="",0,'ZoR č. 7'!G66)+IF('ZoR č. 8'!$D66="",0,'ZoR č. 8'!G66)+IF('ZoR č. 9'!$D66="",0,'ZoR č. 9'!G66)+IF('ZoR č. 10'!$D66="",0,'ZoR č. 10'!G66)+IF(ZZoR!$D66="",0,ZZoR!G66)</f>
        <v>0</v>
      </c>
      <c r="X66" s="281">
        <f>IF('ZoR č. 1'!$D66="",0,'ZoR č. 1'!H66)+IF('ZoR č. 2'!$D66="",0,'ZoR č. 2'!H66)+IF('ZoR č. 3'!$D66="",0,'ZoR č. 3'!H66)+IF('ZoR č. 4'!$D66="",0,'ZoR č. 4'!H66)+IF('ZoR č. 5'!$D66="",0,'ZoR č. 5'!H66)+IF('ZoR č. 6'!$D66="",0,'ZoR č. 6'!H66)+IF('ZoR č. 7'!$D66="",0,'ZoR č. 7'!H66)+IF('ZoR č. 8'!$D66="",0,'ZoR č. 8'!H66)+IF('ZoR č. 9'!$D66="",0,'ZoR č. 9'!H66)+IF('ZoR č. 10'!$D66="",0,'ZoR č. 10'!H66)+IF(ZZoR!$D66="",0,ZZoR!H66)</f>
        <v>0</v>
      </c>
      <c r="Y66" s="281">
        <f>IF('ZoR č. 1'!$D66="",0,'ZoR č. 1'!I66)+IF('ZoR č. 2'!$D66="",0,'ZoR č. 2'!I66)+IF('ZoR č. 3'!$D66="",0,'ZoR č. 3'!I66)+IF('ZoR č. 4'!$D66="",0,'ZoR č. 4'!I66)+IF('ZoR č. 5'!$D66="",0,'ZoR č. 5'!I66)+IF('ZoR č. 6'!$D66="",0,'ZoR č. 6'!I66)+IF('ZoR č. 7'!$D66="",0,'ZoR č. 7'!I66)+IF('ZoR č. 8'!$D66="",0,'ZoR č. 8'!I66)+IF('ZoR č. 9'!$D66="",0,'ZoR č. 9'!I66)+IF('ZoR č. 10'!$D66="",0,'ZoR č. 10'!I66)+IF(ZZoR!$D66="",0,ZZoR!I66)</f>
        <v>0</v>
      </c>
      <c r="Z66" s="281">
        <f>IF('ZoR č. 1'!$D66="",0,'ZoR č. 1'!J66)+IF('ZoR č. 2'!$D66="",0,'ZoR č. 2'!J66)+IF('ZoR č. 3'!$D66="",0,'ZoR č. 3'!J66)+IF('ZoR č. 4'!$D66="",0,'ZoR č. 4'!J66)+IF('ZoR č. 5'!$D66="",0,'ZoR č. 5'!J66)+IF('ZoR č. 6'!$D66="",0,'ZoR č. 6'!J66)+IF('ZoR č. 7'!$D66="",0,'ZoR č. 7'!J66)+IF('ZoR č. 8'!$D66="",0,'ZoR č. 8'!J66)+IF('ZoR č. 9'!$D66="",0,'ZoR č. 9'!J66)+IF('ZoR č. 10'!$D66="",0,'ZoR č. 10'!J66)+IF(ZZoR!$D66="",0,ZZoR!J66)</f>
        <v>0</v>
      </c>
      <c r="AA66" s="281">
        <f>IF('ZoR č. 1'!$D66="",0,'ZoR č. 1'!K66)+IF('ZoR č. 2'!$D66="",0,'ZoR č. 2'!K66)+IF('ZoR č. 3'!$D66="",0,'ZoR č. 3'!K66)+IF('ZoR č. 4'!$D66="",0,'ZoR č. 4'!K66)+IF('ZoR č. 5'!$D66="",0,'ZoR č. 5'!K66)+IF('ZoR č. 6'!$D66="",0,'ZoR č. 6'!K66)+IF('ZoR č. 7'!$D66="",0,'ZoR č. 7'!K66)+IF('ZoR č. 8'!$D66="",0,'ZoR č. 8'!K66)+IF('ZoR č. 9'!$D66="",0,'ZoR č. 9'!K66)+IF('ZoR č. 10'!$D66="",0,'ZoR č. 10'!K66)+IF(ZZoR!$D66="",0,ZZoR!K66)</f>
        <v>0</v>
      </c>
      <c r="AB66" s="281">
        <f>IF('ZoR č. 1'!$D66="",0,'ZoR č. 1'!L66)+IF('ZoR č. 2'!$D66="",0,'ZoR č. 2'!L66)+IF('ZoR č. 3'!$D66="",0,'ZoR č. 3'!L66)+IF('ZoR č. 4'!$D66="",0,'ZoR č. 4'!L66)+IF('ZoR č. 5'!$D66="",0,'ZoR č. 5'!L66)+IF('ZoR č. 6'!$D66="",0,'ZoR č. 6'!L66)+IF('ZoR č. 7'!$D66="",0,'ZoR č. 7'!L66)+IF('ZoR č. 8'!$D66="",0,'ZoR č. 8'!L66)+IF('ZoR č. 9'!$D66="",0,'ZoR č. 9'!L66)+IF('ZoR č. 10'!$D66="",0,'ZoR č. 10'!L66)+IF(ZZoR!$D66="",0,ZZoR!L66)</f>
        <v>0</v>
      </c>
      <c r="AC66" s="281">
        <f>IF('ZoR č. 1'!$D66="",0,'ZoR č. 1'!M66)+IF('ZoR č. 2'!$D66="",0,'ZoR č. 2'!M66)+IF('ZoR č. 3'!$D66="",0,'ZoR č. 3'!M66)+IF('ZoR č. 4'!$D66="",0,'ZoR č. 4'!M66)+IF('ZoR č. 5'!$D66="",0,'ZoR č. 5'!M66)+IF('ZoR č. 6'!$D66="",0,'ZoR č. 6'!M66)+IF('ZoR č. 7'!$D66="",0,'ZoR č. 7'!M66)+IF('ZoR č. 8'!$D66="",0,'ZoR č. 8'!M66)+IF('ZoR č. 9'!$D66="",0,'ZoR č. 9'!M66)+IF('ZoR č. 10'!$D66="",0,'ZoR č. 10'!M66)+IF(ZZoR!$D66="",0,ZZoR!M66)</f>
        <v>0</v>
      </c>
      <c r="AE66" s="282" t="str">
        <f t="shared" si="3"/>
        <v/>
      </c>
    </row>
    <row r="67" spans="2:31" x14ac:dyDescent="0.25">
      <c r="B67" s="9" t="s">
        <v>200</v>
      </c>
      <c r="C67" s="98" t="str">
        <f>IF(COUNTA('Přehled partnerů'!C67:D67)&lt;&gt;2,"partner neuveden",IF('Přehled partnerů'!H67="ANO",'Přehled partnerů'!C67,"v tomto období nerelevantní"))</f>
        <v>partner neuveden</v>
      </c>
      <c r="D67" s="108" t="str">
        <f>IF(COUNTA('Přehled partnerů'!C67:D67)&lt;&gt;2,"",IF('Přehled partnerů'!H67="ANO",'Přehled partnerů'!D67,""))</f>
        <v/>
      </c>
      <c r="E67" s="21" t="str">
        <f t="shared" si="0"/>
        <v/>
      </c>
      <c r="F67" s="114" t="str">
        <f t="shared" si="1"/>
        <v/>
      </c>
      <c r="G67" s="125">
        <v>0</v>
      </c>
      <c r="H67" s="126">
        <v>0</v>
      </c>
      <c r="I67" s="126">
        <v>0</v>
      </c>
      <c r="J67" s="126">
        <v>0</v>
      </c>
      <c r="K67" s="16">
        <v>0</v>
      </c>
      <c r="L67" s="16">
        <v>0</v>
      </c>
      <c r="M67" s="20">
        <v>0</v>
      </c>
      <c r="N67" s="58" t="str">
        <f t="shared" si="2"/>
        <v/>
      </c>
      <c r="O67" s="267">
        <f>IF('Rozpočet + Žádosti o změnu'!$ER$2="ano",'Rozpočet + Žádosti o změnu'!EL67,IF('Rozpočet + Žádosti o změnu'!$EF$2="ano",'Rozpočet + Žádosti o změnu'!DZ67,IF('Rozpočet + Žádosti o změnu'!$DT$2="ano",'Rozpočet + Žádosti o změnu'!DN67,IF('Rozpočet + Žádosti o změnu'!$DH$2="ano",'Rozpočet + Žádosti o změnu'!DB67,IF('Rozpočet + Žádosti o změnu'!$CV$2="ano",'Rozpočet + Žádosti o změnu'!CP67,IF('Rozpočet + Žádosti o změnu'!$CJ$2="ano",'Rozpočet + Žádosti o změnu'!CD67,IF('Rozpočet + Žádosti o změnu'!$BX$2="ano",'Rozpočet + Žádosti o změnu'!BR67,IF('Rozpočet + Žádosti o změnu'!$BL$2="ano",'Rozpočet + Žádosti o změnu'!BF67,IF('Rozpočet + Žádosti o změnu'!$AZ$2="ano",'Rozpočet + Žádosti o změnu'!AT67,IF('Rozpočet + Žádosti o změnu'!$AN$2="ano",'Rozpočet + Žádosti o změnu'!AH67,'Rozpočet + Žádosti o změnu'!H67))))))))))</f>
        <v>0</v>
      </c>
      <c r="P67" s="267">
        <f>IF('Rozpočet + Žádosti o změnu'!$ER$2="ano",'Rozpočet + Žádosti o změnu'!EM67,IF('Rozpočet + Žádosti o změnu'!$EF$2="ano",'Rozpočet + Žádosti o změnu'!EA67,IF('Rozpočet + Žádosti o změnu'!$DT$2="ano",'Rozpočet + Žádosti o změnu'!DO67,IF('Rozpočet + Žádosti o změnu'!$DH$2="ano",'Rozpočet + Žádosti o změnu'!DC67,IF('Rozpočet + Žádosti o změnu'!$CV$2="ano",'Rozpočet + Žádosti o změnu'!CQ67,IF('Rozpočet + Žádosti o změnu'!$CJ$2="ano",'Rozpočet + Žádosti o změnu'!CE67,IF('Rozpočet + Žádosti o změnu'!$BX$2="ano",'Rozpočet + Žádosti o změnu'!BS67,IF('Rozpočet + Žádosti o změnu'!$BL$2="ano",'Rozpočet + Žádosti o změnu'!BG67,IF('Rozpočet + Žádosti o změnu'!$AZ$2="ano",'Rozpočet + Žádosti o změnu'!AU67,IF('Rozpočet + Žádosti o změnu'!$AN$2="ano",'Rozpočet + Žádosti o změnu'!AI67,'Rozpočet + Žádosti o změnu'!I67))))))))))</f>
        <v>0</v>
      </c>
      <c r="Q67" s="267">
        <f>IF('Rozpočet + Žádosti o změnu'!$ER$2="ano",'Rozpočet + Žádosti o změnu'!EN67,IF('Rozpočet + Žádosti o změnu'!$EF$2="ano",'Rozpočet + Žádosti o změnu'!EB67,IF('Rozpočet + Žádosti o změnu'!$DT$2="ano",'Rozpočet + Žádosti o změnu'!DP67,IF('Rozpočet + Žádosti o změnu'!$DH$2="ano",'Rozpočet + Žádosti o změnu'!DD67,IF('Rozpočet + Žádosti o změnu'!$CV$2="ano",'Rozpočet + Žádosti o změnu'!CR67,IF('Rozpočet + Žádosti o změnu'!$CJ$2="ano",'Rozpočet + Žádosti o změnu'!CF67,IF('Rozpočet + Žádosti o změnu'!$BX$2="ano",'Rozpočet + Žádosti o změnu'!BT67,IF('Rozpočet + Žádosti o změnu'!$BL$2="ano",'Rozpočet + Žádosti o změnu'!BH67,IF('Rozpočet + Žádosti o změnu'!$AZ$2="ano",'Rozpočet + Žádosti o změnu'!AV67,IF('Rozpočet + Žádosti o změnu'!$AN$2="ano",'Rozpočet + Žádosti o změnu'!AJ67,'Rozpočet + Žádosti o změnu'!J67))))))))))</f>
        <v>0</v>
      </c>
      <c r="R67" s="267">
        <f>IF('Rozpočet + Žádosti o změnu'!$ER$2="ano",'Rozpočet + Žádosti o změnu'!EO67,IF('Rozpočet + Žádosti o změnu'!$EF$2="ano",'Rozpočet + Žádosti o změnu'!EC67,IF('Rozpočet + Žádosti o změnu'!$DT$2="ano",'Rozpočet + Žádosti o změnu'!DQ67,IF('Rozpočet + Žádosti o změnu'!$DH$2="ano",'Rozpočet + Žádosti o změnu'!DE67,IF('Rozpočet + Žádosti o změnu'!$CV$2="ano",'Rozpočet + Žádosti o změnu'!CS67,IF('Rozpočet + Žádosti o změnu'!$CJ$2="ano",'Rozpočet + Žádosti o změnu'!CG67,IF('Rozpočet + Žádosti o změnu'!$BX$2="ano",'Rozpočet + Žádosti o změnu'!BU67,IF('Rozpočet + Žádosti o změnu'!$BL$2="ano",'Rozpočet + Žádosti o změnu'!BI67,IF('Rozpočet + Žádosti o změnu'!$AZ$2="ano",'Rozpočet + Žádosti o změnu'!AW67,IF('Rozpočet + Žádosti o změnu'!$AN$2="ano",'Rozpočet + Žádosti o změnu'!AK67,'Rozpočet + Žádosti o změnu'!K67))))))))))</f>
        <v>0</v>
      </c>
      <c r="S67" s="267">
        <f>IF('Rozpočet + Žádosti o změnu'!$ER$2="ano",'Rozpočet + Žádosti o změnu'!EP67,IF('Rozpočet + Žádosti o změnu'!$EF$2="ano",'Rozpočet + Žádosti o změnu'!ED67,IF('Rozpočet + Žádosti o změnu'!$DT$2="ano",'Rozpočet + Žádosti o změnu'!DR67,IF('Rozpočet + Žádosti o změnu'!$DH$2="ano",'Rozpočet + Žádosti o změnu'!DF67,IF('Rozpočet + Žádosti o změnu'!$CV$2="ano",'Rozpočet + Žádosti o změnu'!CT67,IF('Rozpočet + Žádosti o změnu'!$CJ$2="ano",'Rozpočet + Žádosti o změnu'!CH67,IF('Rozpočet + Žádosti o změnu'!$BX$2="ano",'Rozpočet + Žádosti o změnu'!BV67,IF('Rozpočet + Žádosti o změnu'!$BL$2="ano",'Rozpočet + Žádosti o změnu'!BJ67,IF('Rozpočet + Žádosti o změnu'!$AZ$2="ano",'Rozpočet + Žádosti o změnu'!AX67,IF('Rozpočet + Žádosti o změnu'!$AN$2="ano",'Rozpočet + Žádosti o změnu'!AL67,'Rozpočet + Žádosti o změnu'!L67))))))))))</f>
        <v>0</v>
      </c>
      <c r="T67" s="267">
        <f>IF('Rozpočet + Žádosti o změnu'!$ER$2="ano",'Rozpočet + Žádosti o změnu'!EQ67,IF('Rozpočet + Žádosti o změnu'!$EF$2="ano",'Rozpočet + Žádosti o změnu'!EE67,IF('Rozpočet + Žádosti o změnu'!$DT$2="ano",'Rozpočet + Žádosti o změnu'!DS67,IF('Rozpočet + Žádosti o změnu'!$DH$2="ano",'Rozpočet + Žádosti o změnu'!DG67,IF('Rozpočet + Žádosti o změnu'!$CV$2="ano",'Rozpočet + Žádosti o změnu'!CU67,IF('Rozpočet + Žádosti o změnu'!$CJ$2="ano",'Rozpočet + Žádosti o změnu'!CI67,IF('Rozpočet + Žádosti o změnu'!$BX$2="ano",'Rozpočet + Žádosti o změnu'!BW67,IF('Rozpočet + Žádosti o změnu'!$BL$2="ano",'Rozpočet + Žádosti o změnu'!BK67,IF('Rozpočet + Žádosti o změnu'!$AZ$2="ano",'Rozpočet + Žádosti o změnu'!AY67,IF('Rozpočet + Žádosti o změnu'!$AN$2="ano",'Rozpočet + Žádosti o změnu'!AM67,'Rozpočet + Žádosti o změnu'!M67))))))))))</f>
        <v>0</v>
      </c>
      <c r="U67" s="267">
        <f>IF('Rozpočet + Žádosti o změnu'!$ER$2="ano",'Rozpočet + Žádosti o změnu'!ER67,IF('Rozpočet + Žádosti o změnu'!$EF$2="ano",'Rozpočet + Žádosti o změnu'!EF67,IF('Rozpočet + Žádosti o změnu'!$DT$2="ano",'Rozpočet + Žádosti o změnu'!DT67,IF('Rozpočet + Žádosti o změnu'!$DH$2="ano",'Rozpočet + Žádosti o změnu'!DH67,IF('Rozpočet + Žádosti o změnu'!$CV$2="ano",'Rozpočet + Žádosti o změnu'!CV67,IF('Rozpočet + Žádosti o změnu'!$CJ$2="ano",'Rozpočet + Žádosti o změnu'!CJ67,IF('Rozpočet + Žádosti o změnu'!$BX$2="ano",'Rozpočet + Žádosti o změnu'!BX67,IF('Rozpočet + Žádosti o změnu'!$BL$2="ano",'Rozpočet + Žádosti o změnu'!BL67,IF('Rozpočet + Žádosti o změnu'!$AZ$2="ano",'Rozpočet + Žádosti o změnu'!AZ67,IF('Rozpočet + Žádosti o změnu'!$AN$2="ano",'Rozpočet + Žádosti o změnu'!AN67,'Rozpočet + Žádosti o změnu'!N67))))))))))</f>
        <v>0</v>
      </c>
      <c r="W67" s="281">
        <f>IF('ZoR č. 1'!$D67="",0,'ZoR č. 1'!G67)+IF('ZoR č. 2'!$D67="",0,'ZoR č. 2'!G67)+IF('ZoR č. 3'!$D67="",0,'ZoR č. 3'!G67)+IF('ZoR č. 4'!$D67="",0,'ZoR č. 4'!G67)+IF('ZoR č. 5'!$D67="",0,'ZoR č. 5'!G67)+IF('ZoR č. 6'!$D67="",0,'ZoR č. 6'!G67)+IF('ZoR č. 7'!$D67="",0,'ZoR č. 7'!G67)+IF('ZoR č. 8'!$D67="",0,'ZoR č. 8'!G67)+IF('ZoR č. 9'!$D67="",0,'ZoR č. 9'!G67)+IF('ZoR č. 10'!$D67="",0,'ZoR č. 10'!G67)+IF(ZZoR!$D67="",0,ZZoR!G67)</f>
        <v>0</v>
      </c>
      <c r="X67" s="281">
        <f>IF('ZoR č. 1'!$D67="",0,'ZoR č. 1'!H67)+IF('ZoR č. 2'!$D67="",0,'ZoR č. 2'!H67)+IF('ZoR č. 3'!$D67="",0,'ZoR č. 3'!H67)+IF('ZoR č. 4'!$D67="",0,'ZoR č. 4'!H67)+IF('ZoR č. 5'!$D67="",0,'ZoR č. 5'!H67)+IF('ZoR č. 6'!$D67="",0,'ZoR č. 6'!H67)+IF('ZoR č. 7'!$D67="",0,'ZoR č. 7'!H67)+IF('ZoR č. 8'!$D67="",0,'ZoR č. 8'!H67)+IF('ZoR č. 9'!$D67="",0,'ZoR č. 9'!H67)+IF('ZoR č. 10'!$D67="",0,'ZoR č. 10'!H67)+IF(ZZoR!$D67="",0,ZZoR!H67)</f>
        <v>0</v>
      </c>
      <c r="Y67" s="281">
        <f>IF('ZoR č. 1'!$D67="",0,'ZoR č. 1'!I67)+IF('ZoR č. 2'!$D67="",0,'ZoR č. 2'!I67)+IF('ZoR č. 3'!$D67="",0,'ZoR č. 3'!I67)+IF('ZoR č. 4'!$D67="",0,'ZoR č. 4'!I67)+IF('ZoR č. 5'!$D67="",0,'ZoR č. 5'!I67)+IF('ZoR č. 6'!$D67="",0,'ZoR č. 6'!I67)+IF('ZoR č. 7'!$D67="",0,'ZoR č. 7'!I67)+IF('ZoR č. 8'!$D67="",0,'ZoR č. 8'!I67)+IF('ZoR č. 9'!$D67="",0,'ZoR č. 9'!I67)+IF('ZoR č. 10'!$D67="",0,'ZoR č. 10'!I67)+IF(ZZoR!$D67="",0,ZZoR!I67)</f>
        <v>0</v>
      </c>
      <c r="Z67" s="281">
        <f>IF('ZoR č. 1'!$D67="",0,'ZoR č. 1'!J67)+IF('ZoR č. 2'!$D67="",0,'ZoR č. 2'!J67)+IF('ZoR č. 3'!$D67="",0,'ZoR č. 3'!J67)+IF('ZoR č. 4'!$D67="",0,'ZoR č. 4'!J67)+IF('ZoR č. 5'!$D67="",0,'ZoR č. 5'!J67)+IF('ZoR č. 6'!$D67="",0,'ZoR č. 6'!J67)+IF('ZoR č. 7'!$D67="",0,'ZoR č. 7'!J67)+IF('ZoR č. 8'!$D67="",0,'ZoR č. 8'!J67)+IF('ZoR č. 9'!$D67="",0,'ZoR č. 9'!J67)+IF('ZoR č. 10'!$D67="",0,'ZoR č. 10'!J67)+IF(ZZoR!$D67="",0,ZZoR!J67)</f>
        <v>0</v>
      </c>
      <c r="AA67" s="281">
        <f>IF('ZoR č. 1'!$D67="",0,'ZoR č. 1'!K67)+IF('ZoR č. 2'!$D67="",0,'ZoR č. 2'!K67)+IF('ZoR č. 3'!$D67="",0,'ZoR č. 3'!K67)+IF('ZoR č. 4'!$D67="",0,'ZoR č. 4'!K67)+IF('ZoR č. 5'!$D67="",0,'ZoR č. 5'!K67)+IF('ZoR č. 6'!$D67="",0,'ZoR č. 6'!K67)+IF('ZoR č. 7'!$D67="",0,'ZoR č. 7'!K67)+IF('ZoR č. 8'!$D67="",0,'ZoR č. 8'!K67)+IF('ZoR č. 9'!$D67="",0,'ZoR č. 9'!K67)+IF('ZoR č. 10'!$D67="",0,'ZoR č. 10'!K67)+IF(ZZoR!$D67="",0,ZZoR!K67)</f>
        <v>0</v>
      </c>
      <c r="AB67" s="281">
        <f>IF('ZoR č. 1'!$D67="",0,'ZoR č. 1'!L67)+IF('ZoR č. 2'!$D67="",0,'ZoR č. 2'!L67)+IF('ZoR č. 3'!$D67="",0,'ZoR č. 3'!L67)+IF('ZoR č. 4'!$D67="",0,'ZoR č. 4'!L67)+IF('ZoR č. 5'!$D67="",0,'ZoR č. 5'!L67)+IF('ZoR č. 6'!$D67="",0,'ZoR č. 6'!L67)+IF('ZoR č. 7'!$D67="",0,'ZoR č. 7'!L67)+IF('ZoR č. 8'!$D67="",0,'ZoR č. 8'!L67)+IF('ZoR č. 9'!$D67="",0,'ZoR č. 9'!L67)+IF('ZoR č. 10'!$D67="",0,'ZoR č. 10'!L67)+IF(ZZoR!$D67="",0,ZZoR!L67)</f>
        <v>0</v>
      </c>
      <c r="AC67" s="281">
        <f>IF('ZoR č. 1'!$D67="",0,'ZoR č. 1'!M67)+IF('ZoR č. 2'!$D67="",0,'ZoR č. 2'!M67)+IF('ZoR č. 3'!$D67="",0,'ZoR č. 3'!M67)+IF('ZoR č. 4'!$D67="",0,'ZoR č. 4'!M67)+IF('ZoR č. 5'!$D67="",0,'ZoR č. 5'!M67)+IF('ZoR č. 6'!$D67="",0,'ZoR č. 6'!M67)+IF('ZoR č. 7'!$D67="",0,'ZoR č. 7'!M67)+IF('ZoR č. 8'!$D67="",0,'ZoR č. 8'!M67)+IF('ZoR č. 9'!$D67="",0,'ZoR č. 9'!M67)+IF('ZoR č. 10'!$D67="",0,'ZoR č. 10'!M67)+IF(ZZoR!$D67="",0,ZZoR!M67)</f>
        <v>0</v>
      </c>
      <c r="AE67" s="282" t="str">
        <f t="shared" si="3"/>
        <v/>
      </c>
    </row>
    <row r="68" spans="2:31" x14ac:dyDescent="0.25">
      <c r="B68" s="9" t="s">
        <v>201</v>
      </c>
      <c r="C68" s="98" t="str">
        <f>IF(COUNTA('Přehled partnerů'!C68:D68)&lt;&gt;2,"partner neuveden",IF('Přehled partnerů'!H68="ANO",'Přehled partnerů'!C68,"v tomto období nerelevantní"))</f>
        <v>partner neuveden</v>
      </c>
      <c r="D68" s="108" t="str">
        <f>IF(COUNTA('Přehled partnerů'!C68:D68)&lt;&gt;2,"",IF('Přehled partnerů'!H68="ANO",'Přehled partnerů'!D68,""))</f>
        <v/>
      </c>
      <c r="E68" s="21" t="str">
        <f t="shared" si="0"/>
        <v/>
      </c>
      <c r="F68" s="114" t="str">
        <f t="shared" si="1"/>
        <v/>
      </c>
      <c r="G68" s="125">
        <v>0</v>
      </c>
      <c r="H68" s="126">
        <v>0</v>
      </c>
      <c r="I68" s="126">
        <v>0</v>
      </c>
      <c r="J68" s="126">
        <v>0</v>
      </c>
      <c r="K68" s="16">
        <v>0</v>
      </c>
      <c r="L68" s="16">
        <v>0</v>
      </c>
      <c r="M68" s="20">
        <v>0</v>
      </c>
      <c r="N68" s="58" t="str">
        <f t="shared" si="2"/>
        <v/>
      </c>
      <c r="O68" s="267">
        <f>IF('Rozpočet + Žádosti o změnu'!$ER$2="ano",'Rozpočet + Žádosti o změnu'!EL68,IF('Rozpočet + Žádosti o změnu'!$EF$2="ano",'Rozpočet + Žádosti o změnu'!DZ68,IF('Rozpočet + Žádosti o změnu'!$DT$2="ano",'Rozpočet + Žádosti o změnu'!DN68,IF('Rozpočet + Žádosti o změnu'!$DH$2="ano",'Rozpočet + Žádosti o změnu'!DB68,IF('Rozpočet + Žádosti o změnu'!$CV$2="ano",'Rozpočet + Žádosti o změnu'!CP68,IF('Rozpočet + Žádosti o změnu'!$CJ$2="ano",'Rozpočet + Žádosti o změnu'!CD68,IF('Rozpočet + Žádosti o změnu'!$BX$2="ano",'Rozpočet + Žádosti o změnu'!BR68,IF('Rozpočet + Žádosti o změnu'!$BL$2="ano",'Rozpočet + Žádosti o změnu'!BF68,IF('Rozpočet + Žádosti o změnu'!$AZ$2="ano",'Rozpočet + Žádosti o změnu'!AT68,IF('Rozpočet + Žádosti o změnu'!$AN$2="ano",'Rozpočet + Žádosti o změnu'!AH68,'Rozpočet + Žádosti o změnu'!H68))))))))))</f>
        <v>0</v>
      </c>
      <c r="P68" s="267">
        <f>IF('Rozpočet + Žádosti o změnu'!$ER$2="ano",'Rozpočet + Žádosti o změnu'!EM68,IF('Rozpočet + Žádosti o změnu'!$EF$2="ano",'Rozpočet + Žádosti o změnu'!EA68,IF('Rozpočet + Žádosti o změnu'!$DT$2="ano",'Rozpočet + Žádosti o změnu'!DO68,IF('Rozpočet + Žádosti o změnu'!$DH$2="ano",'Rozpočet + Žádosti o změnu'!DC68,IF('Rozpočet + Žádosti o změnu'!$CV$2="ano",'Rozpočet + Žádosti o změnu'!CQ68,IF('Rozpočet + Žádosti o změnu'!$CJ$2="ano",'Rozpočet + Žádosti o změnu'!CE68,IF('Rozpočet + Žádosti o změnu'!$BX$2="ano",'Rozpočet + Žádosti o změnu'!BS68,IF('Rozpočet + Žádosti o změnu'!$BL$2="ano",'Rozpočet + Žádosti o změnu'!BG68,IF('Rozpočet + Žádosti o změnu'!$AZ$2="ano",'Rozpočet + Žádosti o změnu'!AU68,IF('Rozpočet + Žádosti o změnu'!$AN$2="ano",'Rozpočet + Žádosti o změnu'!AI68,'Rozpočet + Žádosti o změnu'!I68))))))))))</f>
        <v>0</v>
      </c>
      <c r="Q68" s="267">
        <f>IF('Rozpočet + Žádosti o změnu'!$ER$2="ano",'Rozpočet + Žádosti o změnu'!EN68,IF('Rozpočet + Žádosti o změnu'!$EF$2="ano",'Rozpočet + Žádosti o změnu'!EB68,IF('Rozpočet + Žádosti o změnu'!$DT$2="ano",'Rozpočet + Žádosti o změnu'!DP68,IF('Rozpočet + Žádosti o změnu'!$DH$2="ano",'Rozpočet + Žádosti o změnu'!DD68,IF('Rozpočet + Žádosti o změnu'!$CV$2="ano",'Rozpočet + Žádosti o změnu'!CR68,IF('Rozpočet + Žádosti o změnu'!$CJ$2="ano",'Rozpočet + Žádosti o změnu'!CF68,IF('Rozpočet + Žádosti o změnu'!$BX$2="ano",'Rozpočet + Žádosti o změnu'!BT68,IF('Rozpočet + Žádosti o změnu'!$BL$2="ano",'Rozpočet + Žádosti o změnu'!BH68,IF('Rozpočet + Žádosti o změnu'!$AZ$2="ano",'Rozpočet + Žádosti o změnu'!AV68,IF('Rozpočet + Žádosti o změnu'!$AN$2="ano",'Rozpočet + Žádosti o změnu'!AJ68,'Rozpočet + Žádosti o změnu'!J68))))))))))</f>
        <v>0</v>
      </c>
      <c r="R68" s="267">
        <f>IF('Rozpočet + Žádosti o změnu'!$ER$2="ano",'Rozpočet + Žádosti o změnu'!EO68,IF('Rozpočet + Žádosti o změnu'!$EF$2="ano",'Rozpočet + Žádosti o změnu'!EC68,IF('Rozpočet + Žádosti o změnu'!$DT$2="ano",'Rozpočet + Žádosti o změnu'!DQ68,IF('Rozpočet + Žádosti o změnu'!$DH$2="ano",'Rozpočet + Žádosti o změnu'!DE68,IF('Rozpočet + Žádosti o změnu'!$CV$2="ano",'Rozpočet + Žádosti o změnu'!CS68,IF('Rozpočet + Žádosti o změnu'!$CJ$2="ano",'Rozpočet + Žádosti o změnu'!CG68,IF('Rozpočet + Žádosti o změnu'!$BX$2="ano",'Rozpočet + Žádosti o změnu'!BU68,IF('Rozpočet + Žádosti o změnu'!$BL$2="ano",'Rozpočet + Žádosti o změnu'!BI68,IF('Rozpočet + Žádosti o změnu'!$AZ$2="ano",'Rozpočet + Žádosti o změnu'!AW68,IF('Rozpočet + Žádosti o změnu'!$AN$2="ano",'Rozpočet + Žádosti o změnu'!AK68,'Rozpočet + Žádosti o změnu'!K68))))))))))</f>
        <v>0</v>
      </c>
      <c r="S68" s="267">
        <f>IF('Rozpočet + Žádosti o změnu'!$ER$2="ano",'Rozpočet + Žádosti o změnu'!EP68,IF('Rozpočet + Žádosti o změnu'!$EF$2="ano",'Rozpočet + Žádosti o změnu'!ED68,IF('Rozpočet + Žádosti o změnu'!$DT$2="ano",'Rozpočet + Žádosti o změnu'!DR68,IF('Rozpočet + Žádosti o změnu'!$DH$2="ano",'Rozpočet + Žádosti o změnu'!DF68,IF('Rozpočet + Žádosti o změnu'!$CV$2="ano",'Rozpočet + Žádosti o změnu'!CT68,IF('Rozpočet + Žádosti o změnu'!$CJ$2="ano",'Rozpočet + Žádosti o změnu'!CH68,IF('Rozpočet + Žádosti o změnu'!$BX$2="ano",'Rozpočet + Žádosti o změnu'!BV68,IF('Rozpočet + Žádosti o změnu'!$BL$2="ano",'Rozpočet + Žádosti o změnu'!BJ68,IF('Rozpočet + Žádosti o změnu'!$AZ$2="ano",'Rozpočet + Žádosti o změnu'!AX68,IF('Rozpočet + Žádosti o změnu'!$AN$2="ano",'Rozpočet + Žádosti o změnu'!AL68,'Rozpočet + Žádosti o změnu'!L68))))))))))</f>
        <v>0</v>
      </c>
      <c r="T68" s="267">
        <f>IF('Rozpočet + Žádosti o změnu'!$ER$2="ano",'Rozpočet + Žádosti o změnu'!EQ68,IF('Rozpočet + Žádosti o změnu'!$EF$2="ano",'Rozpočet + Žádosti o změnu'!EE68,IF('Rozpočet + Žádosti o změnu'!$DT$2="ano",'Rozpočet + Žádosti o změnu'!DS68,IF('Rozpočet + Žádosti o změnu'!$DH$2="ano",'Rozpočet + Žádosti o změnu'!DG68,IF('Rozpočet + Žádosti o změnu'!$CV$2="ano",'Rozpočet + Žádosti o změnu'!CU68,IF('Rozpočet + Žádosti o změnu'!$CJ$2="ano",'Rozpočet + Žádosti o změnu'!CI68,IF('Rozpočet + Žádosti o změnu'!$BX$2="ano",'Rozpočet + Žádosti o změnu'!BW68,IF('Rozpočet + Žádosti o změnu'!$BL$2="ano",'Rozpočet + Žádosti o změnu'!BK68,IF('Rozpočet + Žádosti o změnu'!$AZ$2="ano",'Rozpočet + Žádosti o změnu'!AY68,IF('Rozpočet + Žádosti o změnu'!$AN$2="ano",'Rozpočet + Žádosti o změnu'!AM68,'Rozpočet + Žádosti o změnu'!M68))))))))))</f>
        <v>0</v>
      </c>
      <c r="U68" s="267">
        <f>IF('Rozpočet + Žádosti o změnu'!$ER$2="ano",'Rozpočet + Žádosti o změnu'!ER68,IF('Rozpočet + Žádosti o změnu'!$EF$2="ano",'Rozpočet + Žádosti o změnu'!EF68,IF('Rozpočet + Žádosti o změnu'!$DT$2="ano",'Rozpočet + Žádosti o změnu'!DT68,IF('Rozpočet + Žádosti o změnu'!$DH$2="ano",'Rozpočet + Žádosti o změnu'!DH68,IF('Rozpočet + Žádosti o změnu'!$CV$2="ano",'Rozpočet + Žádosti o změnu'!CV68,IF('Rozpočet + Žádosti o změnu'!$CJ$2="ano",'Rozpočet + Žádosti o změnu'!CJ68,IF('Rozpočet + Žádosti o změnu'!$BX$2="ano",'Rozpočet + Žádosti o změnu'!BX68,IF('Rozpočet + Žádosti o změnu'!$BL$2="ano",'Rozpočet + Žádosti o změnu'!BL68,IF('Rozpočet + Žádosti o změnu'!$AZ$2="ano",'Rozpočet + Žádosti o změnu'!AZ68,IF('Rozpočet + Žádosti o změnu'!$AN$2="ano",'Rozpočet + Žádosti o změnu'!AN68,'Rozpočet + Žádosti o změnu'!N68))))))))))</f>
        <v>0</v>
      </c>
      <c r="W68" s="281">
        <f>IF('ZoR č. 1'!$D68="",0,'ZoR č. 1'!G68)+IF('ZoR č. 2'!$D68="",0,'ZoR č. 2'!G68)+IF('ZoR č. 3'!$D68="",0,'ZoR č. 3'!G68)+IF('ZoR č. 4'!$D68="",0,'ZoR č. 4'!G68)+IF('ZoR č. 5'!$D68="",0,'ZoR č. 5'!G68)+IF('ZoR č. 6'!$D68="",0,'ZoR č. 6'!G68)+IF('ZoR č. 7'!$D68="",0,'ZoR č. 7'!G68)+IF('ZoR č. 8'!$D68="",0,'ZoR č. 8'!G68)+IF('ZoR č. 9'!$D68="",0,'ZoR č. 9'!G68)+IF('ZoR č. 10'!$D68="",0,'ZoR č. 10'!G68)+IF(ZZoR!$D68="",0,ZZoR!G68)</f>
        <v>0</v>
      </c>
      <c r="X68" s="281">
        <f>IF('ZoR č. 1'!$D68="",0,'ZoR č. 1'!H68)+IF('ZoR č. 2'!$D68="",0,'ZoR č. 2'!H68)+IF('ZoR č. 3'!$D68="",0,'ZoR č. 3'!H68)+IF('ZoR č. 4'!$D68="",0,'ZoR č. 4'!H68)+IF('ZoR č. 5'!$D68="",0,'ZoR č. 5'!H68)+IF('ZoR č. 6'!$D68="",0,'ZoR č. 6'!H68)+IF('ZoR č. 7'!$D68="",0,'ZoR č. 7'!H68)+IF('ZoR č. 8'!$D68="",0,'ZoR č. 8'!H68)+IF('ZoR č. 9'!$D68="",0,'ZoR č. 9'!H68)+IF('ZoR č. 10'!$D68="",0,'ZoR č. 10'!H68)+IF(ZZoR!$D68="",0,ZZoR!H68)</f>
        <v>0</v>
      </c>
      <c r="Y68" s="281">
        <f>IF('ZoR č. 1'!$D68="",0,'ZoR č. 1'!I68)+IF('ZoR č. 2'!$D68="",0,'ZoR č. 2'!I68)+IF('ZoR č. 3'!$D68="",0,'ZoR č. 3'!I68)+IF('ZoR č. 4'!$D68="",0,'ZoR č. 4'!I68)+IF('ZoR č. 5'!$D68="",0,'ZoR č. 5'!I68)+IF('ZoR č. 6'!$D68="",0,'ZoR č. 6'!I68)+IF('ZoR č. 7'!$D68="",0,'ZoR č. 7'!I68)+IF('ZoR č. 8'!$D68="",0,'ZoR č. 8'!I68)+IF('ZoR č. 9'!$D68="",0,'ZoR č. 9'!I68)+IF('ZoR č. 10'!$D68="",0,'ZoR č. 10'!I68)+IF(ZZoR!$D68="",0,ZZoR!I68)</f>
        <v>0</v>
      </c>
      <c r="Z68" s="281">
        <f>IF('ZoR č. 1'!$D68="",0,'ZoR č. 1'!J68)+IF('ZoR č. 2'!$D68="",0,'ZoR č. 2'!J68)+IF('ZoR č. 3'!$D68="",0,'ZoR č. 3'!J68)+IF('ZoR č. 4'!$D68="",0,'ZoR č. 4'!J68)+IF('ZoR č. 5'!$D68="",0,'ZoR č. 5'!J68)+IF('ZoR č. 6'!$D68="",0,'ZoR č. 6'!J68)+IF('ZoR č. 7'!$D68="",0,'ZoR č. 7'!J68)+IF('ZoR č. 8'!$D68="",0,'ZoR č. 8'!J68)+IF('ZoR č. 9'!$D68="",0,'ZoR č. 9'!J68)+IF('ZoR č. 10'!$D68="",0,'ZoR č. 10'!J68)+IF(ZZoR!$D68="",0,ZZoR!J68)</f>
        <v>0</v>
      </c>
      <c r="AA68" s="281">
        <f>IF('ZoR č. 1'!$D68="",0,'ZoR č. 1'!K68)+IF('ZoR č. 2'!$D68="",0,'ZoR č. 2'!K68)+IF('ZoR č. 3'!$D68="",0,'ZoR č. 3'!K68)+IF('ZoR č. 4'!$D68="",0,'ZoR č. 4'!K68)+IF('ZoR č. 5'!$D68="",0,'ZoR č. 5'!K68)+IF('ZoR č. 6'!$D68="",0,'ZoR č. 6'!K68)+IF('ZoR č. 7'!$D68="",0,'ZoR č. 7'!K68)+IF('ZoR č. 8'!$D68="",0,'ZoR č. 8'!K68)+IF('ZoR č. 9'!$D68="",0,'ZoR č. 9'!K68)+IF('ZoR č. 10'!$D68="",0,'ZoR č. 10'!K68)+IF(ZZoR!$D68="",0,ZZoR!K68)</f>
        <v>0</v>
      </c>
      <c r="AB68" s="281">
        <f>IF('ZoR č. 1'!$D68="",0,'ZoR č. 1'!L68)+IF('ZoR č. 2'!$D68="",0,'ZoR č. 2'!L68)+IF('ZoR č. 3'!$D68="",0,'ZoR č. 3'!L68)+IF('ZoR č. 4'!$D68="",0,'ZoR č. 4'!L68)+IF('ZoR č. 5'!$D68="",0,'ZoR č. 5'!L68)+IF('ZoR č. 6'!$D68="",0,'ZoR č. 6'!L68)+IF('ZoR č. 7'!$D68="",0,'ZoR č. 7'!L68)+IF('ZoR č. 8'!$D68="",0,'ZoR č. 8'!L68)+IF('ZoR č. 9'!$D68="",0,'ZoR č. 9'!L68)+IF('ZoR č. 10'!$D68="",0,'ZoR č. 10'!L68)+IF(ZZoR!$D68="",0,ZZoR!L68)</f>
        <v>0</v>
      </c>
      <c r="AC68" s="281">
        <f>IF('ZoR č. 1'!$D68="",0,'ZoR č. 1'!M68)+IF('ZoR č. 2'!$D68="",0,'ZoR č. 2'!M68)+IF('ZoR č. 3'!$D68="",0,'ZoR č. 3'!M68)+IF('ZoR č. 4'!$D68="",0,'ZoR č. 4'!M68)+IF('ZoR č. 5'!$D68="",0,'ZoR č. 5'!M68)+IF('ZoR č. 6'!$D68="",0,'ZoR č. 6'!M68)+IF('ZoR č. 7'!$D68="",0,'ZoR č. 7'!M68)+IF('ZoR č. 8'!$D68="",0,'ZoR č. 8'!M68)+IF('ZoR č. 9'!$D68="",0,'ZoR č. 9'!M68)+IF('ZoR č. 10'!$D68="",0,'ZoR č. 10'!M68)+IF(ZZoR!$D68="",0,ZZoR!M68)</f>
        <v>0</v>
      </c>
      <c r="AE68" s="282" t="str">
        <f t="shared" si="3"/>
        <v/>
      </c>
    </row>
    <row r="69" spans="2:31" x14ac:dyDescent="0.25">
      <c r="B69" s="9" t="s">
        <v>202</v>
      </c>
      <c r="C69" s="98" t="str">
        <f>IF(COUNTA('Přehled partnerů'!C69:D69)&lt;&gt;2,"partner neuveden",IF('Přehled partnerů'!H69="ANO",'Přehled partnerů'!C69,"v tomto období nerelevantní"))</f>
        <v>partner neuveden</v>
      </c>
      <c r="D69" s="108" t="str">
        <f>IF(COUNTA('Přehled partnerů'!C69:D69)&lt;&gt;2,"",IF('Přehled partnerů'!H69="ANO",'Přehled partnerů'!D69,""))</f>
        <v/>
      </c>
      <c r="E69" s="21" t="str">
        <f t="shared" si="0"/>
        <v/>
      </c>
      <c r="F69" s="114" t="str">
        <f t="shared" si="1"/>
        <v/>
      </c>
      <c r="G69" s="125">
        <v>0</v>
      </c>
      <c r="H69" s="126">
        <v>0</v>
      </c>
      <c r="I69" s="126">
        <v>0</v>
      </c>
      <c r="J69" s="126">
        <v>0</v>
      </c>
      <c r="K69" s="16">
        <v>0</v>
      </c>
      <c r="L69" s="16">
        <v>0</v>
      </c>
      <c r="M69" s="20">
        <v>0</v>
      </c>
      <c r="N69" s="58" t="str">
        <f t="shared" si="2"/>
        <v/>
      </c>
      <c r="O69" s="267">
        <f>IF('Rozpočet + Žádosti o změnu'!$ER$2="ano",'Rozpočet + Žádosti o změnu'!EL69,IF('Rozpočet + Žádosti o změnu'!$EF$2="ano",'Rozpočet + Žádosti o změnu'!DZ69,IF('Rozpočet + Žádosti o změnu'!$DT$2="ano",'Rozpočet + Žádosti o změnu'!DN69,IF('Rozpočet + Žádosti o změnu'!$DH$2="ano",'Rozpočet + Žádosti o změnu'!DB69,IF('Rozpočet + Žádosti o změnu'!$CV$2="ano",'Rozpočet + Žádosti o změnu'!CP69,IF('Rozpočet + Žádosti o změnu'!$CJ$2="ano",'Rozpočet + Žádosti o změnu'!CD69,IF('Rozpočet + Žádosti o změnu'!$BX$2="ano",'Rozpočet + Žádosti o změnu'!BR69,IF('Rozpočet + Žádosti o změnu'!$BL$2="ano",'Rozpočet + Žádosti o změnu'!BF69,IF('Rozpočet + Žádosti o změnu'!$AZ$2="ano",'Rozpočet + Žádosti o změnu'!AT69,IF('Rozpočet + Žádosti o změnu'!$AN$2="ano",'Rozpočet + Žádosti o změnu'!AH69,'Rozpočet + Žádosti o změnu'!H69))))))))))</f>
        <v>0</v>
      </c>
      <c r="P69" s="267">
        <f>IF('Rozpočet + Žádosti o změnu'!$ER$2="ano",'Rozpočet + Žádosti o změnu'!EM69,IF('Rozpočet + Žádosti o změnu'!$EF$2="ano",'Rozpočet + Žádosti o změnu'!EA69,IF('Rozpočet + Žádosti o změnu'!$DT$2="ano",'Rozpočet + Žádosti o změnu'!DO69,IF('Rozpočet + Žádosti o změnu'!$DH$2="ano",'Rozpočet + Žádosti o změnu'!DC69,IF('Rozpočet + Žádosti o změnu'!$CV$2="ano",'Rozpočet + Žádosti o změnu'!CQ69,IF('Rozpočet + Žádosti o změnu'!$CJ$2="ano",'Rozpočet + Žádosti o změnu'!CE69,IF('Rozpočet + Žádosti o změnu'!$BX$2="ano",'Rozpočet + Žádosti o změnu'!BS69,IF('Rozpočet + Žádosti o změnu'!$BL$2="ano",'Rozpočet + Žádosti o změnu'!BG69,IF('Rozpočet + Žádosti o změnu'!$AZ$2="ano",'Rozpočet + Žádosti o změnu'!AU69,IF('Rozpočet + Žádosti o změnu'!$AN$2="ano",'Rozpočet + Žádosti o změnu'!AI69,'Rozpočet + Žádosti o změnu'!I69))))))))))</f>
        <v>0</v>
      </c>
      <c r="Q69" s="267">
        <f>IF('Rozpočet + Žádosti o změnu'!$ER$2="ano",'Rozpočet + Žádosti o změnu'!EN69,IF('Rozpočet + Žádosti o změnu'!$EF$2="ano",'Rozpočet + Žádosti o změnu'!EB69,IF('Rozpočet + Žádosti o změnu'!$DT$2="ano",'Rozpočet + Žádosti o změnu'!DP69,IF('Rozpočet + Žádosti o změnu'!$DH$2="ano",'Rozpočet + Žádosti o změnu'!DD69,IF('Rozpočet + Žádosti o změnu'!$CV$2="ano",'Rozpočet + Žádosti o změnu'!CR69,IF('Rozpočet + Žádosti o změnu'!$CJ$2="ano",'Rozpočet + Žádosti o změnu'!CF69,IF('Rozpočet + Žádosti o změnu'!$BX$2="ano",'Rozpočet + Žádosti o změnu'!BT69,IF('Rozpočet + Žádosti o změnu'!$BL$2="ano",'Rozpočet + Žádosti o změnu'!BH69,IF('Rozpočet + Žádosti o změnu'!$AZ$2="ano",'Rozpočet + Žádosti o změnu'!AV69,IF('Rozpočet + Žádosti o změnu'!$AN$2="ano",'Rozpočet + Žádosti o změnu'!AJ69,'Rozpočet + Žádosti o změnu'!J69))))))))))</f>
        <v>0</v>
      </c>
      <c r="R69" s="267">
        <f>IF('Rozpočet + Žádosti o změnu'!$ER$2="ano",'Rozpočet + Žádosti o změnu'!EO69,IF('Rozpočet + Žádosti o změnu'!$EF$2="ano",'Rozpočet + Žádosti o změnu'!EC69,IF('Rozpočet + Žádosti o změnu'!$DT$2="ano",'Rozpočet + Žádosti o změnu'!DQ69,IF('Rozpočet + Žádosti o změnu'!$DH$2="ano",'Rozpočet + Žádosti o změnu'!DE69,IF('Rozpočet + Žádosti o změnu'!$CV$2="ano",'Rozpočet + Žádosti o změnu'!CS69,IF('Rozpočet + Žádosti o změnu'!$CJ$2="ano",'Rozpočet + Žádosti o změnu'!CG69,IF('Rozpočet + Žádosti o změnu'!$BX$2="ano",'Rozpočet + Žádosti o změnu'!BU69,IF('Rozpočet + Žádosti o změnu'!$BL$2="ano",'Rozpočet + Žádosti o změnu'!BI69,IF('Rozpočet + Žádosti o změnu'!$AZ$2="ano",'Rozpočet + Žádosti o změnu'!AW69,IF('Rozpočet + Žádosti o změnu'!$AN$2="ano",'Rozpočet + Žádosti o změnu'!AK69,'Rozpočet + Žádosti o změnu'!K69))))))))))</f>
        <v>0</v>
      </c>
      <c r="S69" s="267">
        <f>IF('Rozpočet + Žádosti o změnu'!$ER$2="ano",'Rozpočet + Žádosti o změnu'!EP69,IF('Rozpočet + Žádosti o změnu'!$EF$2="ano",'Rozpočet + Žádosti o změnu'!ED69,IF('Rozpočet + Žádosti o změnu'!$DT$2="ano",'Rozpočet + Žádosti o změnu'!DR69,IF('Rozpočet + Žádosti o změnu'!$DH$2="ano",'Rozpočet + Žádosti o změnu'!DF69,IF('Rozpočet + Žádosti o změnu'!$CV$2="ano",'Rozpočet + Žádosti o změnu'!CT69,IF('Rozpočet + Žádosti o změnu'!$CJ$2="ano",'Rozpočet + Žádosti o změnu'!CH69,IF('Rozpočet + Žádosti o změnu'!$BX$2="ano",'Rozpočet + Žádosti o změnu'!BV69,IF('Rozpočet + Žádosti o změnu'!$BL$2="ano",'Rozpočet + Žádosti o změnu'!BJ69,IF('Rozpočet + Žádosti o změnu'!$AZ$2="ano",'Rozpočet + Žádosti o změnu'!AX69,IF('Rozpočet + Žádosti o změnu'!$AN$2="ano",'Rozpočet + Žádosti o změnu'!AL69,'Rozpočet + Žádosti o změnu'!L69))))))))))</f>
        <v>0</v>
      </c>
      <c r="T69" s="267">
        <f>IF('Rozpočet + Žádosti o změnu'!$ER$2="ano",'Rozpočet + Žádosti o změnu'!EQ69,IF('Rozpočet + Žádosti o změnu'!$EF$2="ano",'Rozpočet + Žádosti o změnu'!EE69,IF('Rozpočet + Žádosti o změnu'!$DT$2="ano",'Rozpočet + Žádosti o změnu'!DS69,IF('Rozpočet + Žádosti o změnu'!$DH$2="ano",'Rozpočet + Žádosti o změnu'!DG69,IF('Rozpočet + Žádosti o změnu'!$CV$2="ano",'Rozpočet + Žádosti o změnu'!CU69,IF('Rozpočet + Žádosti o změnu'!$CJ$2="ano",'Rozpočet + Žádosti o změnu'!CI69,IF('Rozpočet + Žádosti o změnu'!$BX$2="ano",'Rozpočet + Žádosti o změnu'!BW69,IF('Rozpočet + Žádosti o změnu'!$BL$2="ano",'Rozpočet + Žádosti o změnu'!BK69,IF('Rozpočet + Žádosti o změnu'!$AZ$2="ano",'Rozpočet + Žádosti o změnu'!AY69,IF('Rozpočet + Žádosti o změnu'!$AN$2="ano",'Rozpočet + Žádosti o změnu'!AM69,'Rozpočet + Žádosti o změnu'!M69))))))))))</f>
        <v>0</v>
      </c>
      <c r="U69" s="267">
        <f>IF('Rozpočet + Žádosti o změnu'!$ER$2="ano",'Rozpočet + Žádosti o změnu'!ER69,IF('Rozpočet + Žádosti o změnu'!$EF$2="ano",'Rozpočet + Žádosti o změnu'!EF69,IF('Rozpočet + Žádosti o změnu'!$DT$2="ano",'Rozpočet + Žádosti o změnu'!DT69,IF('Rozpočet + Žádosti o změnu'!$DH$2="ano",'Rozpočet + Žádosti o změnu'!DH69,IF('Rozpočet + Žádosti o změnu'!$CV$2="ano",'Rozpočet + Žádosti o změnu'!CV69,IF('Rozpočet + Žádosti o změnu'!$CJ$2="ano",'Rozpočet + Žádosti o změnu'!CJ69,IF('Rozpočet + Žádosti o změnu'!$BX$2="ano",'Rozpočet + Žádosti o změnu'!BX69,IF('Rozpočet + Žádosti o změnu'!$BL$2="ano",'Rozpočet + Žádosti o změnu'!BL69,IF('Rozpočet + Žádosti o změnu'!$AZ$2="ano",'Rozpočet + Žádosti o změnu'!AZ69,IF('Rozpočet + Žádosti o změnu'!$AN$2="ano",'Rozpočet + Žádosti o změnu'!AN69,'Rozpočet + Žádosti o změnu'!N69))))))))))</f>
        <v>0</v>
      </c>
      <c r="W69" s="281">
        <f>IF('ZoR č. 1'!$D69="",0,'ZoR č. 1'!G69)+IF('ZoR č. 2'!$D69="",0,'ZoR č. 2'!G69)+IF('ZoR č. 3'!$D69="",0,'ZoR č. 3'!G69)+IF('ZoR č. 4'!$D69="",0,'ZoR č. 4'!G69)+IF('ZoR č. 5'!$D69="",0,'ZoR č. 5'!G69)+IF('ZoR č. 6'!$D69="",0,'ZoR č. 6'!G69)+IF('ZoR č. 7'!$D69="",0,'ZoR č. 7'!G69)+IF('ZoR č. 8'!$D69="",0,'ZoR č. 8'!G69)+IF('ZoR č. 9'!$D69="",0,'ZoR č. 9'!G69)+IF('ZoR č. 10'!$D69="",0,'ZoR č. 10'!G69)+IF(ZZoR!$D69="",0,ZZoR!G69)</f>
        <v>0</v>
      </c>
      <c r="X69" s="281">
        <f>IF('ZoR č. 1'!$D69="",0,'ZoR č. 1'!H69)+IF('ZoR č. 2'!$D69="",0,'ZoR č. 2'!H69)+IF('ZoR č. 3'!$D69="",0,'ZoR č. 3'!H69)+IF('ZoR č. 4'!$D69="",0,'ZoR č. 4'!H69)+IF('ZoR č. 5'!$D69="",0,'ZoR č. 5'!H69)+IF('ZoR č. 6'!$D69="",0,'ZoR č. 6'!H69)+IF('ZoR č. 7'!$D69="",0,'ZoR č. 7'!H69)+IF('ZoR č. 8'!$D69="",0,'ZoR č. 8'!H69)+IF('ZoR č. 9'!$D69="",0,'ZoR č. 9'!H69)+IF('ZoR č. 10'!$D69="",0,'ZoR č. 10'!H69)+IF(ZZoR!$D69="",0,ZZoR!H69)</f>
        <v>0</v>
      </c>
      <c r="Y69" s="281">
        <f>IF('ZoR č. 1'!$D69="",0,'ZoR č. 1'!I69)+IF('ZoR č. 2'!$D69="",0,'ZoR č. 2'!I69)+IF('ZoR č. 3'!$D69="",0,'ZoR č. 3'!I69)+IF('ZoR č. 4'!$D69="",0,'ZoR č. 4'!I69)+IF('ZoR č. 5'!$D69="",0,'ZoR č. 5'!I69)+IF('ZoR č. 6'!$D69="",0,'ZoR č. 6'!I69)+IF('ZoR č. 7'!$D69="",0,'ZoR č. 7'!I69)+IF('ZoR č. 8'!$D69="",0,'ZoR č. 8'!I69)+IF('ZoR č. 9'!$D69="",0,'ZoR č. 9'!I69)+IF('ZoR č. 10'!$D69="",0,'ZoR č. 10'!I69)+IF(ZZoR!$D69="",0,ZZoR!I69)</f>
        <v>0</v>
      </c>
      <c r="Z69" s="281">
        <f>IF('ZoR č. 1'!$D69="",0,'ZoR č. 1'!J69)+IF('ZoR č. 2'!$D69="",0,'ZoR č. 2'!J69)+IF('ZoR č. 3'!$D69="",0,'ZoR č. 3'!J69)+IF('ZoR č. 4'!$D69="",0,'ZoR č. 4'!J69)+IF('ZoR č. 5'!$D69="",0,'ZoR č. 5'!J69)+IF('ZoR č. 6'!$D69="",0,'ZoR č. 6'!J69)+IF('ZoR č. 7'!$D69="",0,'ZoR č. 7'!J69)+IF('ZoR č. 8'!$D69="",0,'ZoR č. 8'!J69)+IF('ZoR č. 9'!$D69="",0,'ZoR č. 9'!J69)+IF('ZoR č. 10'!$D69="",0,'ZoR č. 10'!J69)+IF(ZZoR!$D69="",0,ZZoR!J69)</f>
        <v>0</v>
      </c>
      <c r="AA69" s="281">
        <f>IF('ZoR č. 1'!$D69="",0,'ZoR č. 1'!K69)+IF('ZoR č. 2'!$D69="",0,'ZoR č. 2'!K69)+IF('ZoR č. 3'!$D69="",0,'ZoR č. 3'!K69)+IF('ZoR č. 4'!$D69="",0,'ZoR č. 4'!K69)+IF('ZoR č. 5'!$D69="",0,'ZoR č. 5'!K69)+IF('ZoR č. 6'!$D69="",0,'ZoR č. 6'!K69)+IF('ZoR č. 7'!$D69="",0,'ZoR č. 7'!K69)+IF('ZoR č. 8'!$D69="",0,'ZoR č. 8'!K69)+IF('ZoR č. 9'!$D69="",0,'ZoR č. 9'!K69)+IF('ZoR č. 10'!$D69="",0,'ZoR č. 10'!K69)+IF(ZZoR!$D69="",0,ZZoR!K69)</f>
        <v>0</v>
      </c>
      <c r="AB69" s="281">
        <f>IF('ZoR č. 1'!$D69="",0,'ZoR č. 1'!L69)+IF('ZoR č. 2'!$D69="",0,'ZoR č. 2'!L69)+IF('ZoR č. 3'!$D69="",0,'ZoR č. 3'!L69)+IF('ZoR č. 4'!$D69="",0,'ZoR č. 4'!L69)+IF('ZoR č. 5'!$D69="",0,'ZoR č. 5'!L69)+IF('ZoR č. 6'!$D69="",0,'ZoR č. 6'!L69)+IF('ZoR č. 7'!$D69="",0,'ZoR č. 7'!L69)+IF('ZoR č. 8'!$D69="",0,'ZoR č. 8'!L69)+IF('ZoR č. 9'!$D69="",0,'ZoR č. 9'!L69)+IF('ZoR č. 10'!$D69="",0,'ZoR č. 10'!L69)+IF(ZZoR!$D69="",0,ZZoR!L69)</f>
        <v>0</v>
      </c>
      <c r="AC69" s="281">
        <f>IF('ZoR č. 1'!$D69="",0,'ZoR č. 1'!M69)+IF('ZoR č. 2'!$D69="",0,'ZoR č. 2'!M69)+IF('ZoR č. 3'!$D69="",0,'ZoR č. 3'!M69)+IF('ZoR č. 4'!$D69="",0,'ZoR č. 4'!M69)+IF('ZoR č. 5'!$D69="",0,'ZoR č. 5'!M69)+IF('ZoR č. 6'!$D69="",0,'ZoR č. 6'!M69)+IF('ZoR č. 7'!$D69="",0,'ZoR č. 7'!M69)+IF('ZoR č. 8'!$D69="",0,'ZoR č. 8'!M69)+IF('ZoR č. 9'!$D69="",0,'ZoR č. 9'!M69)+IF('ZoR č. 10'!$D69="",0,'ZoR č. 10'!M69)+IF(ZZoR!$D69="",0,ZZoR!M69)</f>
        <v>0</v>
      </c>
      <c r="AE69" s="282" t="str">
        <f t="shared" si="3"/>
        <v/>
      </c>
    </row>
    <row r="70" spans="2:31" x14ac:dyDescent="0.25">
      <c r="B70" s="9" t="s">
        <v>203</v>
      </c>
      <c r="C70" s="98" t="str">
        <f>IF(COUNTA('Přehled partnerů'!C70:D70)&lt;&gt;2,"partner neuveden",IF('Přehled partnerů'!H70="ANO",'Přehled partnerů'!C70,"v tomto období nerelevantní"))</f>
        <v>partner neuveden</v>
      </c>
      <c r="D70" s="108" t="str">
        <f>IF(COUNTA('Přehled partnerů'!C70:D70)&lt;&gt;2,"",IF('Přehled partnerů'!H70="ANO",'Přehled partnerů'!D70,""))</f>
        <v/>
      </c>
      <c r="E70" s="21" t="str">
        <f t="shared" si="0"/>
        <v/>
      </c>
      <c r="F70" s="114" t="str">
        <f t="shared" si="1"/>
        <v/>
      </c>
      <c r="G70" s="125">
        <v>0</v>
      </c>
      <c r="H70" s="126">
        <v>0</v>
      </c>
      <c r="I70" s="126">
        <v>0</v>
      </c>
      <c r="J70" s="126">
        <v>0</v>
      </c>
      <c r="K70" s="16">
        <v>0</v>
      </c>
      <c r="L70" s="16">
        <v>0</v>
      </c>
      <c r="M70" s="20">
        <v>0</v>
      </c>
      <c r="N70" s="58" t="str">
        <f t="shared" si="2"/>
        <v/>
      </c>
      <c r="O70" s="267">
        <f>IF('Rozpočet + Žádosti o změnu'!$ER$2="ano",'Rozpočet + Žádosti o změnu'!EL70,IF('Rozpočet + Žádosti o změnu'!$EF$2="ano",'Rozpočet + Žádosti o změnu'!DZ70,IF('Rozpočet + Žádosti o změnu'!$DT$2="ano",'Rozpočet + Žádosti o změnu'!DN70,IF('Rozpočet + Žádosti o změnu'!$DH$2="ano",'Rozpočet + Žádosti o změnu'!DB70,IF('Rozpočet + Žádosti o změnu'!$CV$2="ano",'Rozpočet + Žádosti o změnu'!CP70,IF('Rozpočet + Žádosti o změnu'!$CJ$2="ano",'Rozpočet + Žádosti o změnu'!CD70,IF('Rozpočet + Žádosti o změnu'!$BX$2="ano",'Rozpočet + Žádosti o změnu'!BR70,IF('Rozpočet + Žádosti o změnu'!$BL$2="ano",'Rozpočet + Žádosti o změnu'!BF70,IF('Rozpočet + Žádosti o změnu'!$AZ$2="ano",'Rozpočet + Žádosti o změnu'!AT70,IF('Rozpočet + Žádosti o změnu'!$AN$2="ano",'Rozpočet + Žádosti o změnu'!AH70,'Rozpočet + Žádosti o změnu'!H70))))))))))</f>
        <v>0</v>
      </c>
      <c r="P70" s="267">
        <f>IF('Rozpočet + Žádosti o změnu'!$ER$2="ano",'Rozpočet + Žádosti o změnu'!EM70,IF('Rozpočet + Žádosti o změnu'!$EF$2="ano",'Rozpočet + Žádosti o změnu'!EA70,IF('Rozpočet + Žádosti o změnu'!$DT$2="ano",'Rozpočet + Žádosti o změnu'!DO70,IF('Rozpočet + Žádosti o změnu'!$DH$2="ano",'Rozpočet + Žádosti o změnu'!DC70,IF('Rozpočet + Žádosti o změnu'!$CV$2="ano",'Rozpočet + Žádosti o změnu'!CQ70,IF('Rozpočet + Žádosti o změnu'!$CJ$2="ano",'Rozpočet + Žádosti o změnu'!CE70,IF('Rozpočet + Žádosti o změnu'!$BX$2="ano",'Rozpočet + Žádosti o změnu'!BS70,IF('Rozpočet + Žádosti o změnu'!$BL$2="ano",'Rozpočet + Žádosti o změnu'!BG70,IF('Rozpočet + Žádosti o změnu'!$AZ$2="ano",'Rozpočet + Žádosti o změnu'!AU70,IF('Rozpočet + Žádosti o změnu'!$AN$2="ano",'Rozpočet + Žádosti o změnu'!AI70,'Rozpočet + Žádosti o změnu'!I70))))))))))</f>
        <v>0</v>
      </c>
      <c r="Q70" s="267">
        <f>IF('Rozpočet + Žádosti o změnu'!$ER$2="ano",'Rozpočet + Žádosti o změnu'!EN70,IF('Rozpočet + Žádosti o změnu'!$EF$2="ano",'Rozpočet + Žádosti o změnu'!EB70,IF('Rozpočet + Žádosti o změnu'!$DT$2="ano",'Rozpočet + Žádosti o změnu'!DP70,IF('Rozpočet + Žádosti o změnu'!$DH$2="ano",'Rozpočet + Žádosti o změnu'!DD70,IF('Rozpočet + Žádosti o změnu'!$CV$2="ano",'Rozpočet + Žádosti o změnu'!CR70,IF('Rozpočet + Žádosti o změnu'!$CJ$2="ano",'Rozpočet + Žádosti o změnu'!CF70,IF('Rozpočet + Žádosti o změnu'!$BX$2="ano",'Rozpočet + Žádosti o změnu'!BT70,IF('Rozpočet + Žádosti o změnu'!$BL$2="ano",'Rozpočet + Žádosti o změnu'!BH70,IF('Rozpočet + Žádosti o změnu'!$AZ$2="ano",'Rozpočet + Žádosti o změnu'!AV70,IF('Rozpočet + Žádosti o změnu'!$AN$2="ano",'Rozpočet + Žádosti o změnu'!AJ70,'Rozpočet + Žádosti o změnu'!J70))))))))))</f>
        <v>0</v>
      </c>
      <c r="R70" s="267">
        <f>IF('Rozpočet + Žádosti o změnu'!$ER$2="ano",'Rozpočet + Žádosti o změnu'!EO70,IF('Rozpočet + Žádosti o změnu'!$EF$2="ano",'Rozpočet + Žádosti o změnu'!EC70,IF('Rozpočet + Žádosti o změnu'!$DT$2="ano",'Rozpočet + Žádosti o změnu'!DQ70,IF('Rozpočet + Žádosti o změnu'!$DH$2="ano",'Rozpočet + Žádosti o změnu'!DE70,IF('Rozpočet + Žádosti o změnu'!$CV$2="ano",'Rozpočet + Žádosti o změnu'!CS70,IF('Rozpočet + Žádosti o změnu'!$CJ$2="ano",'Rozpočet + Žádosti o změnu'!CG70,IF('Rozpočet + Žádosti o změnu'!$BX$2="ano",'Rozpočet + Žádosti o změnu'!BU70,IF('Rozpočet + Žádosti o změnu'!$BL$2="ano",'Rozpočet + Žádosti o změnu'!BI70,IF('Rozpočet + Žádosti o změnu'!$AZ$2="ano",'Rozpočet + Žádosti o změnu'!AW70,IF('Rozpočet + Žádosti o změnu'!$AN$2="ano",'Rozpočet + Žádosti o změnu'!AK70,'Rozpočet + Žádosti o změnu'!K70))))))))))</f>
        <v>0</v>
      </c>
      <c r="S70" s="267">
        <f>IF('Rozpočet + Žádosti o změnu'!$ER$2="ano",'Rozpočet + Žádosti o změnu'!EP70,IF('Rozpočet + Žádosti o změnu'!$EF$2="ano",'Rozpočet + Žádosti o změnu'!ED70,IF('Rozpočet + Žádosti o změnu'!$DT$2="ano",'Rozpočet + Žádosti o změnu'!DR70,IF('Rozpočet + Žádosti o změnu'!$DH$2="ano",'Rozpočet + Žádosti o změnu'!DF70,IF('Rozpočet + Žádosti o změnu'!$CV$2="ano",'Rozpočet + Žádosti o změnu'!CT70,IF('Rozpočet + Žádosti o změnu'!$CJ$2="ano",'Rozpočet + Žádosti o změnu'!CH70,IF('Rozpočet + Žádosti o změnu'!$BX$2="ano",'Rozpočet + Žádosti o změnu'!BV70,IF('Rozpočet + Žádosti o změnu'!$BL$2="ano",'Rozpočet + Žádosti o změnu'!BJ70,IF('Rozpočet + Žádosti o změnu'!$AZ$2="ano",'Rozpočet + Žádosti o změnu'!AX70,IF('Rozpočet + Žádosti o změnu'!$AN$2="ano",'Rozpočet + Žádosti o změnu'!AL70,'Rozpočet + Žádosti o změnu'!L70))))))))))</f>
        <v>0</v>
      </c>
      <c r="T70" s="267">
        <f>IF('Rozpočet + Žádosti o změnu'!$ER$2="ano",'Rozpočet + Žádosti o změnu'!EQ70,IF('Rozpočet + Žádosti o změnu'!$EF$2="ano",'Rozpočet + Žádosti o změnu'!EE70,IF('Rozpočet + Žádosti o změnu'!$DT$2="ano",'Rozpočet + Žádosti o změnu'!DS70,IF('Rozpočet + Žádosti o změnu'!$DH$2="ano",'Rozpočet + Žádosti o změnu'!DG70,IF('Rozpočet + Žádosti o změnu'!$CV$2="ano",'Rozpočet + Žádosti o změnu'!CU70,IF('Rozpočet + Žádosti o změnu'!$CJ$2="ano",'Rozpočet + Žádosti o změnu'!CI70,IF('Rozpočet + Žádosti o změnu'!$BX$2="ano",'Rozpočet + Žádosti o změnu'!BW70,IF('Rozpočet + Žádosti o změnu'!$BL$2="ano",'Rozpočet + Žádosti o změnu'!BK70,IF('Rozpočet + Žádosti o změnu'!$AZ$2="ano",'Rozpočet + Žádosti o změnu'!AY70,IF('Rozpočet + Žádosti o změnu'!$AN$2="ano",'Rozpočet + Žádosti o změnu'!AM70,'Rozpočet + Žádosti o změnu'!M70))))))))))</f>
        <v>0</v>
      </c>
      <c r="U70" s="267">
        <f>IF('Rozpočet + Žádosti o změnu'!$ER$2="ano",'Rozpočet + Žádosti o změnu'!ER70,IF('Rozpočet + Žádosti o změnu'!$EF$2="ano",'Rozpočet + Žádosti o změnu'!EF70,IF('Rozpočet + Žádosti o změnu'!$DT$2="ano",'Rozpočet + Žádosti o změnu'!DT70,IF('Rozpočet + Žádosti o změnu'!$DH$2="ano",'Rozpočet + Žádosti o změnu'!DH70,IF('Rozpočet + Žádosti o změnu'!$CV$2="ano",'Rozpočet + Žádosti o změnu'!CV70,IF('Rozpočet + Žádosti o změnu'!$CJ$2="ano",'Rozpočet + Žádosti o změnu'!CJ70,IF('Rozpočet + Žádosti o změnu'!$BX$2="ano",'Rozpočet + Žádosti o změnu'!BX70,IF('Rozpočet + Žádosti o změnu'!$BL$2="ano",'Rozpočet + Žádosti o změnu'!BL70,IF('Rozpočet + Žádosti o změnu'!$AZ$2="ano",'Rozpočet + Žádosti o změnu'!AZ70,IF('Rozpočet + Žádosti o změnu'!$AN$2="ano",'Rozpočet + Žádosti o změnu'!AN70,'Rozpočet + Žádosti o změnu'!N70))))))))))</f>
        <v>0</v>
      </c>
      <c r="W70" s="281">
        <f>IF('ZoR č. 1'!$D70="",0,'ZoR č. 1'!G70)+IF('ZoR č. 2'!$D70="",0,'ZoR č. 2'!G70)+IF('ZoR č. 3'!$D70="",0,'ZoR č. 3'!G70)+IF('ZoR č. 4'!$D70="",0,'ZoR č. 4'!G70)+IF('ZoR č. 5'!$D70="",0,'ZoR č. 5'!G70)+IF('ZoR č. 6'!$D70="",0,'ZoR č. 6'!G70)+IF('ZoR č. 7'!$D70="",0,'ZoR č. 7'!G70)+IF('ZoR č. 8'!$D70="",0,'ZoR č. 8'!G70)+IF('ZoR č. 9'!$D70="",0,'ZoR č. 9'!G70)+IF('ZoR č. 10'!$D70="",0,'ZoR č. 10'!G70)+IF(ZZoR!$D70="",0,ZZoR!G70)</f>
        <v>0</v>
      </c>
      <c r="X70" s="281">
        <f>IF('ZoR č. 1'!$D70="",0,'ZoR č. 1'!H70)+IF('ZoR č. 2'!$D70="",0,'ZoR č. 2'!H70)+IF('ZoR č. 3'!$D70="",0,'ZoR č. 3'!H70)+IF('ZoR č. 4'!$D70="",0,'ZoR č. 4'!H70)+IF('ZoR č. 5'!$D70="",0,'ZoR č. 5'!H70)+IF('ZoR č. 6'!$D70="",0,'ZoR č. 6'!H70)+IF('ZoR č. 7'!$D70="",0,'ZoR č. 7'!H70)+IF('ZoR č. 8'!$D70="",0,'ZoR č. 8'!H70)+IF('ZoR č. 9'!$D70="",0,'ZoR č. 9'!H70)+IF('ZoR č. 10'!$D70="",0,'ZoR č. 10'!H70)+IF(ZZoR!$D70="",0,ZZoR!H70)</f>
        <v>0</v>
      </c>
      <c r="Y70" s="281">
        <f>IF('ZoR č. 1'!$D70="",0,'ZoR č. 1'!I70)+IF('ZoR č. 2'!$D70="",0,'ZoR č. 2'!I70)+IF('ZoR č. 3'!$D70="",0,'ZoR č. 3'!I70)+IF('ZoR č. 4'!$D70="",0,'ZoR č. 4'!I70)+IF('ZoR č. 5'!$D70="",0,'ZoR č. 5'!I70)+IF('ZoR č. 6'!$D70="",0,'ZoR č. 6'!I70)+IF('ZoR č. 7'!$D70="",0,'ZoR č. 7'!I70)+IF('ZoR č. 8'!$D70="",0,'ZoR č. 8'!I70)+IF('ZoR č. 9'!$D70="",0,'ZoR č. 9'!I70)+IF('ZoR č. 10'!$D70="",0,'ZoR č. 10'!I70)+IF(ZZoR!$D70="",0,ZZoR!I70)</f>
        <v>0</v>
      </c>
      <c r="Z70" s="281">
        <f>IF('ZoR č. 1'!$D70="",0,'ZoR č. 1'!J70)+IF('ZoR č. 2'!$D70="",0,'ZoR č. 2'!J70)+IF('ZoR č. 3'!$D70="",0,'ZoR č. 3'!J70)+IF('ZoR č. 4'!$D70="",0,'ZoR č. 4'!J70)+IF('ZoR č. 5'!$D70="",0,'ZoR č. 5'!J70)+IF('ZoR č. 6'!$D70="",0,'ZoR č. 6'!J70)+IF('ZoR č. 7'!$D70="",0,'ZoR č. 7'!J70)+IF('ZoR č. 8'!$D70="",0,'ZoR č. 8'!J70)+IF('ZoR č. 9'!$D70="",0,'ZoR č. 9'!J70)+IF('ZoR č. 10'!$D70="",0,'ZoR č. 10'!J70)+IF(ZZoR!$D70="",0,ZZoR!J70)</f>
        <v>0</v>
      </c>
      <c r="AA70" s="281">
        <f>IF('ZoR č. 1'!$D70="",0,'ZoR č. 1'!K70)+IF('ZoR č. 2'!$D70="",0,'ZoR č. 2'!K70)+IF('ZoR č. 3'!$D70="",0,'ZoR č. 3'!K70)+IF('ZoR č. 4'!$D70="",0,'ZoR č. 4'!K70)+IF('ZoR č. 5'!$D70="",0,'ZoR č. 5'!K70)+IF('ZoR č. 6'!$D70="",0,'ZoR č. 6'!K70)+IF('ZoR č. 7'!$D70="",0,'ZoR č. 7'!K70)+IF('ZoR č. 8'!$D70="",0,'ZoR č. 8'!K70)+IF('ZoR č. 9'!$D70="",0,'ZoR č. 9'!K70)+IF('ZoR č. 10'!$D70="",0,'ZoR č. 10'!K70)+IF(ZZoR!$D70="",0,ZZoR!K70)</f>
        <v>0</v>
      </c>
      <c r="AB70" s="281">
        <f>IF('ZoR č. 1'!$D70="",0,'ZoR č. 1'!L70)+IF('ZoR č. 2'!$D70="",0,'ZoR č. 2'!L70)+IF('ZoR č. 3'!$D70="",0,'ZoR č. 3'!L70)+IF('ZoR č. 4'!$D70="",0,'ZoR č. 4'!L70)+IF('ZoR č. 5'!$D70="",0,'ZoR č. 5'!L70)+IF('ZoR č. 6'!$D70="",0,'ZoR č. 6'!L70)+IF('ZoR č. 7'!$D70="",0,'ZoR č. 7'!L70)+IF('ZoR č. 8'!$D70="",0,'ZoR č. 8'!L70)+IF('ZoR č. 9'!$D70="",0,'ZoR č. 9'!L70)+IF('ZoR č. 10'!$D70="",0,'ZoR č. 10'!L70)+IF(ZZoR!$D70="",0,ZZoR!L70)</f>
        <v>0</v>
      </c>
      <c r="AC70" s="281">
        <f>IF('ZoR č. 1'!$D70="",0,'ZoR č. 1'!M70)+IF('ZoR č. 2'!$D70="",0,'ZoR č. 2'!M70)+IF('ZoR č. 3'!$D70="",0,'ZoR č. 3'!M70)+IF('ZoR č. 4'!$D70="",0,'ZoR č. 4'!M70)+IF('ZoR č. 5'!$D70="",0,'ZoR č. 5'!M70)+IF('ZoR č. 6'!$D70="",0,'ZoR č. 6'!M70)+IF('ZoR č. 7'!$D70="",0,'ZoR č. 7'!M70)+IF('ZoR č. 8'!$D70="",0,'ZoR č. 8'!M70)+IF('ZoR č. 9'!$D70="",0,'ZoR č. 9'!M70)+IF('ZoR č. 10'!$D70="",0,'ZoR č. 10'!M70)+IF(ZZoR!$D70="",0,ZZoR!M70)</f>
        <v>0</v>
      </c>
      <c r="AE70" s="282" t="str">
        <f t="shared" si="3"/>
        <v/>
      </c>
    </row>
    <row r="71" spans="2:31" x14ac:dyDescent="0.25">
      <c r="B71" s="9" t="s">
        <v>204</v>
      </c>
      <c r="C71" s="98" t="str">
        <f>IF(COUNTA('Přehled partnerů'!C71:D71)&lt;&gt;2,"partner neuveden",IF('Přehled partnerů'!H71="ANO",'Přehled partnerů'!C71,"v tomto období nerelevantní"))</f>
        <v>partner neuveden</v>
      </c>
      <c r="D71" s="108" t="str">
        <f>IF(COUNTA('Přehled partnerů'!C71:D71)&lt;&gt;2,"",IF('Přehled partnerů'!H71="ANO",'Přehled partnerů'!D71,""))</f>
        <v/>
      </c>
      <c r="E71" s="21" t="str">
        <f t="shared" si="0"/>
        <v/>
      </c>
      <c r="F71" s="114" t="str">
        <f t="shared" si="1"/>
        <v/>
      </c>
      <c r="G71" s="125">
        <v>0</v>
      </c>
      <c r="H71" s="126">
        <v>0</v>
      </c>
      <c r="I71" s="126">
        <v>0</v>
      </c>
      <c r="J71" s="126">
        <v>0</v>
      </c>
      <c r="K71" s="16">
        <v>0</v>
      </c>
      <c r="L71" s="16">
        <v>0</v>
      </c>
      <c r="M71" s="20">
        <v>0</v>
      </c>
      <c r="N71" s="58" t="str">
        <f t="shared" si="2"/>
        <v/>
      </c>
      <c r="O71" s="267">
        <f>IF('Rozpočet + Žádosti o změnu'!$ER$2="ano",'Rozpočet + Žádosti o změnu'!EL71,IF('Rozpočet + Žádosti o změnu'!$EF$2="ano",'Rozpočet + Žádosti o změnu'!DZ71,IF('Rozpočet + Žádosti o změnu'!$DT$2="ano",'Rozpočet + Žádosti o změnu'!DN71,IF('Rozpočet + Žádosti o změnu'!$DH$2="ano",'Rozpočet + Žádosti o změnu'!DB71,IF('Rozpočet + Žádosti o změnu'!$CV$2="ano",'Rozpočet + Žádosti o změnu'!CP71,IF('Rozpočet + Žádosti o změnu'!$CJ$2="ano",'Rozpočet + Žádosti o změnu'!CD71,IF('Rozpočet + Žádosti o změnu'!$BX$2="ano",'Rozpočet + Žádosti o změnu'!BR71,IF('Rozpočet + Žádosti o změnu'!$BL$2="ano",'Rozpočet + Žádosti o změnu'!BF71,IF('Rozpočet + Žádosti o změnu'!$AZ$2="ano",'Rozpočet + Žádosti o změnu'!AT71,IF('Rozpočet + Žádosti o změnu'!$AN$2="ano",'Rozpočet + Žádosti o změnu'!AH71,'Rozpočet + Žádosti o změnu'!H71))))))))))</f>
        <v>0</v>
      </c>
      <c r="P71" s="267">
        <f>IF('Rozpočet + Žádosti o změnu'!$ER$2="ano",'Rozpočet + Žádosti o změnu'!EM71,IF('Rozpočet + Žádosti o změnu'!$EF$2="ano",'Rozpočet + Žádosti o změnu'!EA71,IF('Rozpočet + Žádosti o změnu'!$DT$2="ano",'Rozpočet + Žádosti o změnu'!DO71,IF('Rozpočet + Žádosti o změnu'!$DH$2="ano",'Rozpočet + Žádosti o změnu'!DC71,IF('Rozpočet + Žádosti o změnu'!$CV$2="ano",'Rozpočet + Žádosti o změnu'!CQ71,IF('Rozpočet + Žádosti o změnu'!$CJ$2="ano",'Rozpočet + Žádosti o změnu'!CE71,IF('Rozpočet + Žádosti o změnu'!$BX$2="ano",'Rozpočet + Žádosti o změnu'!BS71,IF('Rozpočet + Žádosti o změnu'!$BL$2="ano",'Rozpočet + Žádosti o změnu'!BG71,IF('Rozpočet + Žádosti o změnu'!$AZ$2="ano",'Rozpočet + Žádosti o změnu'!AU71,IF('Rozpočet + Žádosti o změnu'!$AN$2="ano",'Rozpočet + Žádosti o změnu'!AI71,'Rozpočet + Žádosti o změnu'!I71))))))))))</f>
        <v>0</v>
      </c>
      <c r="Q71" s="267">
        <f>IF('Rozpočet + Žádosti o změnu'!$ER$2="ano",'Rozpočet + Žádosti o změnu'!EN71,IF('Rozpočet + Žádosti o změnu'!$EF$2="ano",'Rozpočet + Žádosti o změnu'!EB71,IF('Rozpočet + Žádosti o změnu'!$DT$2="ano",'Rozpočet + Žádosti o změnu'!DP71,IF('Rozpočet + Žádosti o změnu'!$DH$2="ano",'Rozpočet + Žádosti o změnu'!DD71,IF('Rozpočet + Žádosti o změnu'!$CV$2="ano",'Rozpočet + Žádosti o změnu'!CR71,IF('Rozpočet + Žádosti o změnu'!$CJ$2="ano",'Rozpočet + Žádosti o změnu'!CF71,IF('Rozpočet + Žádosti o změnu'!$BX$2="ano",'Rozpočet + Žádosti o změnu'!BT71,IF('Rozpočet + Žádosti o změnu'!$BL$2="ano",'Rozpočet + Žádosti o změnu'!BH71,IF('Rozpočet + Žádosti o změnu'!$AZ$2="ano",'Rozpočet + Žádosti o změnu'!AV71,IF('Rozpočet + Žádosti o změnu'!$AN$2="ano",'Rozpočet + Žádosti o změnu'!AJ71,'Rozpočet + Žádosti o změnu'!J71))))))))))</f>
        <v>0</v>
      </c>
      <c r="R71" s="267">
        <f>IF('Rozpočet + Žádosti o změnu'!$ER$2="ano",'Rozpočet + Žádosti o změnu'!EO71,IF('Rozpočet + Žádosti o změnu'!$EF$2="ano",'Rozpočet + Žádosti o změnu'!EC71,IF('Rozpočet + Žádosti o změnu'!$DT$2="ano",'Rozpočet + Žádosti o změnu'!DQ71,IF('Rozpočet + Žádosti o změnu'!$DH$2="ano",'Rozpočet + Žádosti o změnu'!DE71,IF('Rozpočet + Žádosti o změnu'!$CV$2="ano",'Rozpočet + Žádosti o změnu'!CS71,IF('Rozpočet + Žádosti o změnu'!$CJ$2="ano",'Rozpočet + Žádosti o změnu'!CG71,IF('Rozpočet + Žádosti o změnu'!$BX$2="ano",'Rozpočet + Žádosti o změnu'!BU71,IF('Rozpočet + Žádosti o změnu'!$BL$2="ano",'Rozpočet + Žádosti o změnu'!BI71,IF('Rozpočet + Žádosti o změnu'!$AZ$2="ano",'Rozpočet + Žádosti o změnu'!AW71,IF('Rozpočet + Žádosti o změnu'!$AN$2="ano",'Rozpočet + Žádosti o změnu'!AK71,'Rozpočet + Žádosti o změnu'!K71))))))))))</f>
        <v>0</v>
      </c>
      <c r="S71" s="267">
        <f>IF('Rozpočet + Žádosti o změnu'!$ER$2="ano",'Rozpočet + Žádosti o změnu'!EP71,IF('Rozpočet + Žádosti o změnu'!$EF$2="ano",'Rozpočet + Žádosti o změnu'!ED71,IF('Rozpočet + Žádosti o změnu'!$DT$2="ano",'Rozpočet + Žádosti o změnu'!DR71,IF('Rozpočet + Žádosti o změnu'!$DH$2="ano",'Rozpočet + Žádosti o změnu'!DF71,IF('Rozpočet + Žádosti o změnu'!$CV$2="ano",'Rozpočet + Žádosti o změnu'!CT71,IF('Rozpočet + Žádosti o změnu'!$CJ$2="ano",'Rozpočet + Žádosti o změnu'!CH71,IF('Rozpočet + Žádosti o změnu'!$BX$2="ano",'Rozpočet + Žádosti o změnu'!BV71,IF('Rozpočet + Žádosti o změnu'!$BL$2="ano",'Rozpočet + Žádosti o změnu'!BJ71,IF('Rozpočet + Žádosti o změnu'!$AZ$2="ano",'Rozpočet + Žádosti o změnu'!AX71,IF('Rozpočet + Žádosti o změnu'!$AN$2="ano",'Rozpočet + Žádosti o změnu'!AL71,'Rozpočet + Žádosti o změnu'!L71))))))))))</f>
        <v>0</v>
      </c>
      <c r="T71" s="267">
        <f>IF('Rozpočet + Žádosti o změnu'!$ER$2="ano",'Rozpočet + Žádosti o změnu'!EQ71,IF('Rozpočet + Žádosti o změnu'!$EF$2="ano",'Rozpočet + Žádosti o změnu'!EE71,IF('Rozpočet + Žádosti o změnu'!$DT$2="ano",'Rozpočet + Žádosti o změnu'!DS71,IF('Rozpočet + Žádosti o změnu'!$DH$2="ano",'Rozpočet + Žádosti o změnu'!DG71,IF('Rozpočet + Žádosti o změnu'!$CV$2="ano",'Rozpočet + Žádosti o změnu'!CU71,IF('Rozpočet + Žádosti o změnu'!$CJ$2="ano",'Rozpočet + Žádosti o změnu'!CI71,IF('Rozpočet + Žádosti o změnu'!$BX$2="ano",'Rozpočet + Žádosti o změnu'!BW71,IF('Rozpočet + Žádosti o změnu'!$BL$2="ano",'Rozpočet + Žádosti o změnu'!BK71,IF('Rozpočet + Žádosti o změnu'!$AZ$2="ano",'Rozpočet + Žádosti o změnu'!AY71,IF('Rozpočet + Žádosti o změnu'!$AN$2="ano",'Rozpočet + Žádosti o změnu'!AM71,'Rozpočet + Žádosti o změnu'!M71))))))))))</f>
        <v>0</v>
      </c>
      <c r="U71" s="267">
        <f>IF('Rozpočet + Žádosti o změnu'!$ER$2="ano",'Rozpočet + Žádosti o změnu'!ER71,IF('Rozpočet + Žádosti o změnu'!$EF$2="ano",'Rozpočet + Žádosti o změnu'!EF71,IF('Rozpočet + Žádosti o změnu'!$DT$2="ano",'Rozpočet + Žádosti o změnu'!DT71,IF('Rozpočet + Žádosti o změnu'!$DH$2="ano",'Rozpočet + Žádosti o změnu'!DH71,IF('Rozpočet + Žádosti o změnu'!$CV$2="ano",'Rozpočet + Žádosti o změnu'!CV71,IF('Rozpočet + Žádosti o změnu'!$CJ$2="ano",'Rozpočet + Žádosti o změnu'!CJ71,IF('Rozpočet + Žádosti o změnu'!$BX$2="ano",'Rozpočet + Žádosti o změnu'!BX71,IF('Rozpočet + Žádosti o změnu'!$BL$2="ano",'Rozpočet + Žádosti o změnu'!BL71,IF('Rozpočet + Žádosti o změnu'!$AZ$2="ano",'Rozpočet + Žádosti o změnu'!AZ71,IF('Rozpočet + Žádosti o změnu'!$AN$2="ano",'Rozpočet + Žádosti o změnu'!AN71,'Rozpočet + Žádosti o změnu'!N71))))))))))</f>
        <v>0</v>
      </c>
      <c r="W71" s="281">
        <f>IF('ZoR č. 1'!$D71="",0,'ZoR č. 1'!G71)+IF('ZoR č. 2'!$D71="",0,'ZoR č. 2'!G71)+IF('ZoR č. 3'!$D71="",0,'ZoR č. 3'!G71)+IF('ZoR č. 4'!$D71="",0,'ZoR č. 4'!G71)+IF('ZoR č. 5'!$D71="",0,'ZoR č. 5'!G71)+IF('ZoR č. 6'!$D71="",0,'ZoR č. 6'!G71)+IF('ZoR č. 7'!$D71="",0,'ZoR č. 7'!G71)+IF('ZoR č. 8'!$D71="",0,'ZoR č. 8'!G71)+IF('ZoR č. 9'!$D71="",0,'ZoR č. 9'!G71)+IF('ZoR č. 10'!$D71="",0,'ZoR č. 10'!G71)+IF(ZZoR!$D71="",0,ZZoR!G71)</f>
        <v>0</v>
      </c>
      <c r="X71" s="281">
        <f>IF('ZoR č. 1'!$D71="",0,'ZoR č. 1'!H71)+IF('ZoR č. 2'!$D71="",0,'ZoR č. 2'!H71)+IF('ZoR č. 3'!$D71="",0,'ZoR č. 3'!H71)+IF('ZoR č. 4'!$D71="",0,'ZoR č. 4'!H71)+IF('ZoR č. 5'!$D71="",0,'ZoR č. 5'!H71)+IF('ZoR č. 6'!$D71="",0,'ZoR č. 6'!H71)+IF('ZoR č. 7'!$D71="",0,'ZoR č. 7'!H71)+IF('ZoR č. 8'!$D71="",0,'ZoR č. 8'!H71)+IF('ZoR č. 9'!$D71="",0,'ZoR č. 9'!H71)+IF('ZoR č. 10'!$D71="",0,'ZoR č. 10'!H71)+IF(ZZoR!$D71="",0,ZZoR!H71)</f>
        <v>0</v>
      </c>
      <c r="Y71" s="281">
        <f>IF('ZoR č. 1'!$D71="",0,'ZoR č. 1'!I71)+IF('ZoR č. 2'!$D71="",0,'ZoR č. 2'!I71)+IF('ZoR č. 3'!$D71="",0,'ZoR č. 3'!I71)+IF('ZoR č. 4'!$D71="",0,'ZoR č. 4'!I71)+IF('ZoR č. 5'!$D71="",0,'ZoR č. 5'!I71)+IF('ZoR č. 6'!$D71="",0,'ZoR č. 6'!I71)+IF('ZoR č. 7'!$D71="",0,'ZoR č. 7'!I71)+IF('ZoR č. 8'!$D71="",0,'ZoR č. 8'!I71)+IF('ZoR č. 9'!$D71="",0,'ZoR č. 9'!I71)+IF('ZoR č. 10'!$D71="",0,'ZoR č. 10'!I71)+IF(ZZoR!$D71="",0,ZZoR!I71)</f>
        <v>0</v>
      </c>
      <c r="Z71" s="281">
        <f>IF('ZoR č. 1'!$D71="",0,'ZoR č. 1'!J71)+IF('ZoR č. 2'!$D71="",0,'ZoR č. 2'!J71)+IF('ZoR č. 3'!$D71="",0,'ZoR č. 3'!J71)+IF('ZoR č. 4'!$D71="",0,'ZoR č. 4'!J71)+IF('ZoR č. 5'!$D71="",0,'ZoR č. 5'!J71)+IF('ZoR č. 6'!$D71="",0,'ZoR č. 6'!J71)+IF('ZoR č. 7'!$D71="",0,'ZoR č. 7'!J71)+IF('ZoR č. 8'!$D71="",0,'ZoR č. 8'!J71)+IF('ZoR č. 9'!$D71="",0,'ZoR č. 9'!J71)+IF('ZoR č. 10'!$D71="",0,'ZoR č. 10'!J71)+IF(ZZoR!$D71="",0,ZZoR!J71)</f>
        <v>0</v>
      </c>
      <c r="AA71" s="281">
        <f>IF('ZoR č. 1'!$D71="",0,'ZoR č. 1'!K71)+IF('ZoR č. 2'!$D71="",0,'ZoR č. 2'!K71)+IF('ZoR č. 3'!$D71="",0,'ZoR č. 3'!K71)+IF('ZoR č. 4'!$D71="",0,'ZoR č. 4'!K71)+IF('ZoR č. 5'!$D71="",0,'ZoR č. 5'!K71)+IF('ZoR č. 6'!$D71="",0,'ZoR č. 6'!K71)+IF('ZoR č. 7'!$D71="",0,'ZoR č. 7'!K71)+IF('ZoR č. 8'!$D71="",0,'ZoR č. 8'!K71)+IF('ZoR č. 9'!$D71="",0,'ZoR č. 9'!K71)+IF('ZoR č. 10'!$D71="",0,'ZoR č. 10'!K71)+IF(ZZoR!$D71="",0,ZZoR!K71)</f>
        <v>0</v>
      </c>
      <c r="AB71" s="281">
        <f>IF('ZoR č. 1'!$D71="",0,'ZoR č. 1'!L71)+IF('ZoR č. 2'!$D71="",0,'ZoR č. 2'!L71)+IF('ZoR č. 3'!$D71="",0,'ZoR č. 3'!L71)+IF('ZoR č. 4'!$D71="",0,'ZoR č. 4'!L71)+IF('ZoR č. 5'!$D71="",0,'ZoR č. 5'!L71)+IF('ZoR č. 6'!$D71="",0,'ZoR č. 6'!L71)+IF('ZoR č. 7'!$D71="",0,'ZoR č. 7'!L71)+IF('ZoR č. 8'!$D71="",0,'ZoR č. 8'!L71)+IF('ZoR č. 9'!$D71="",0,'ZoR č. 9'!L71)+IF('ZoR č. 10'!$D71="",0,'ZoR č. 10'!L71)+IF(ZZoR!$D71="",0,ZZoR!L71)</f>
        <v>0</v>
      </c>
      <c r="AC71" s="281">
        <f>IF('ZoR č. 1'!$D71="",0,'ZoR č. 1'!M71)+IF('ZoR č. 2'!$D71="",0,'ZoR č. 2'!M71)+IF('ZoR č. 3'!$D71="",0,'ZoR č. 3'!M71)+IF('ZoR č. 4'!$D71="",0,'ZoR č. 4'!M71)+IF('ZoR č. 5'!$D71="",0,'ZoR č. 5'!M71)+IF('ZoR č. 6'!$D71="",0,'ZoR č. 6'!M71)+IF('ZoR č. 7'!$D71="",0,'ZoR č. 7'!M71)+IF('ZoR č. 8'!$D71="",0,'ZoR č. 8'!M71)+IF('ZoR č. 9'!$D71="",0,'ZoR č. 9'!M71)+IF('ZoR č. 10'!$D71="",0,'ZoR č. 10'!M71)+IF(ZZoR!$D71="",0,ZZoR!M71)</f>
        <v>0</v>
      </c>
      <c r="AE71" s="282" t="str">
        <f t="shared" si="3"/>
        <v/>
      </c>
    </row>
    <row r="72" spans="2:31" x14ac:dyDescent="0.25">
      <c r="B72" s="9" t="s">
        <v>205</v>
      </c>
      <c r="C72" s="98" t="str">
        <f>IF(COUNTA('Přehled partnerů'!C72:D72)&lt;&gt;2,"partner neuveden",IF('Přehled partnerů'!H72="ANO",'Přehled partnerů'!C72,"v tomto období nerelevantní"))</f>
        <v>partner neuveden</v>
      </c>
      <c r="D72" s="108" t="str">
        <f>IF(COUNTA('Přehled partnerů'!C72:D72)&lt;&gt;2,"",IF('Přehled partnerů'!H72="ANO",'Přehled partnerů'!D72,""))</f>
        <v/>
      </c>
      <c r="E72" s="21" t="str">
        <f t="shared" ref="E72:E106" si="4">IF(D72="","",(G72*3871)+(H72*6292)+(I72*31460)+(J72*5291))</f>
        <v/>
      </c>
      <c r="F72" s="114" t="str">
        <f t="shared" ref="F72:F106" si="5">IF(D72="","",(G72*1/120)+(H72*1/120)+(I72*1/24)+(J72*1/24))</f>
        <v/>
      </c>
      <c r="G72" s="125">
        <v>0</v>
      </c>
      <c r="H72" s="126">
        <v>0</v>
      </c>
      <c r="I72" s="126">
        <v>0</v>
      </c>
      <c r="J72" s="126">
        <v>0</v>
      </c>
      <c r="K72" s="16">
        <v>0</v>
      </c>
      <c r="L72" s="16">
        <v>0</v>
      </c>
      <c r="M72" s="20">
        <v>0</v>
      </c>
      <c r="N72" s="58" t="str">
        <f t="shared" ref="N72:N135" si="6">IF(D72="","","ok")</f>
        <v/>
      </c>
      <c r="O72" s="267">
        <f>IF('Rozpočet + Žádosti o změnu'!$ER$2="ano",'Rozpočet + Žádosti o změnu'!EL72,IF('Rozpočet + Žádosti o změnu'!$EF$2="ano",'Rozpočet + Žádosti o změnu'!DZ72,IF('Rozpočet + Žádosti o změnu'!$DT$2="ano",'Rozpočet + Žádosti o změnu'!DN72,IF('Rozpočet + Žádosti o změnu'!$DH$2="ano",'Rozpočet + Žádosti o změnu'!DB72,IF('Rozpočet + Žádosti o změnu'!$CV$2="ano",'Rozpočet + Žádosti o změnu'!CP72,IF('Rozpočet + Žádosti o změnu'!$CJ$2="ano",'Rozpočet + Žádosti o změnu'!CD72,IF('Rozpočet + Žádosti o změnu'!$BX$2="ano",'Rozpočet + Žádosti o změnu'!BR72,IF('Rozpočet + Žádosti o změnu'!$BL$2="ano",'Rozpočet + Žádosti o změnu'!BF72,IF('Rozpočet + Žádosti o změnu'!$AZ$2="ano",'Rozpočet + Žádosti o změnu'!AT72,IF('Rozpočet + Žádosti o změnu'!$AN$2="ano",'Rozpočet + Žádosti o změnu'!AH72,'Rozpočet + Žádosti o změnu'!H72))))))))))</f>
        <v>0</v>
      </c>
      <c r="P72" s="267">
        <f>IF('Rozpočet + Žádosti o změnu'!$ER$2="ano",'Rozpočet + Žádosti o změnu'!EM72,IF('Rozpočet + Žádosti o změnu'!$EF$2="ano",'Rozpočet + Žádosti o změnu'!EA72,IF('Rozpočet + Žádosti o změnu'!$DT$2="ano",'Rozpočet + Žádosti o změnu'!DO72,IF('Rozpočet + Žádosti o změnu'!$DH$2="ano",'Rozpočet + Žádosti o změnu'!DC72,IF('Rozpočet + Žádosti o změnu'!$CV$2="ano",'Rozpočet + Žádosti o změnu'!CQ72,IF('Rozpočet + Žádosti o změnu'!$CJ$2="ano",'Rozpočet + Žádosti o změnu'!CE72,IF('Rozpočet + Žádosti o změnu'!$BX$2="ano",'Rozpočet + Žádosti o změnu'!BS72,IF('Rozpočet + Žádosti o změnu'!$BL$2="ano",'Rozpočet + Žádosti o změnu'!BG72,IF('Rozpočet + Žádosti o změnu'!$AZ$2="ano",'Rozpočet + Žádosti o změnu'!AU72,IF('Rozpočet + Žádosti o změnu'!$AN$2="ano",'Rozpočet + Žádosti o změnu'!AI72,'Rozpočet + Žádosti o změnu'!I72))))))))))</f>
        <v>0</v>
      </c>
      <c r="Q72" s="267">
        <f>IF('Rozpočet + Žádosti o změnu'!$ER$2="ano",'Rozpočet + Žádosti o změnu'!EN72,IF('Rozpočet + Žádosti o změnu'!$EF$2="ano",'Rozpočet + Žádosti o změnu'!EB72,IF('Rozpočet + Žádosti o změnu'!$DT$2="ano",'Rozpočet + Žádosti o změnu'!DP72,IF('Rozpočet + Žádosti o změnu'!$DH$2="ano",'Rozpočet + Žádosti o změnu'!DD72,IF('Rozpočet + Žádosti o změnu'!$CV$2="ano",'Rozpočet + Žádosti o změnu'!CR72,IF('Rozpočet + Žádosti o změnu'!$CJ$2="ano",'Rozpočet + Žádosti o změnu'!CF72,IF('Rozpočet + Žádosti o změnu'!$BX$2="ano",'Rozpočet + Žádosti o změnu'!BT72,IF('Rozpočet + Žádosti o změnu'!$BL$2="ano",'Rozpočet + Žádosti o změnu'!BH72,IF('Rozpočet + Žádosti o změnu'!$AZ$2="ano",'Rozpočet + Žádosti o změnu'!AV72,IF('Rozpočet + Žádosti o změnu'!$AN$2="ano",'Rozpočet + Žádosti o změnu'!AJ72,'Rozpočet + Žádosti o změnu'!J72))))))))))</f>
        <v>0</v>
      </c>
      <c r="R72" s="267">
        <f>IF('Rozpočet + Žádosti o změnu'!$ER$2="ano",'Rozpočet + Žádosti o změnu'!EO72,IF('Rozpočet + Žádosti o změnu'!$EF$2="ano",'Rozpočet + Žádosti o změnu'!EC72,IF('Rozpočet + Žádosti o změnu'!$DT$2="ano",'Rozpočet + Žádosti o změnu'!DQ72,IF('Rozpočet + Žádosti o změnu'!$DH$2="ano",'Rozpočet + Žádosti o změnu'!DE72,IF('Rozpočet + Žádosti o změnu'!$CV$2="ano",'Rozpočet + Žádosti o změnu'!CS72,IF('Rozpočet + Žádosti o změnu'!$CJ$2="ano",'Rozpočet + Žádosti o změnu'!CG72,IF('Rozpočet + Žádosti o změnu'!$BX$2="ano",'Rozpočet + Žádosti o změnu'!BU72,IF('Rozpočet + Žádosti o změnu'!$BL$2="ano",'Rozpočet + Žádosti o změnu'!BI72,IF('Rozpočet + Žádosti o změnu'!$AZ$2="ano",'Rozpočet + Žádosti o změnu'!AW72,IF('Rozpočet + Žádosti o změnu'!$AN$2="ano",'Rozpočet + Žádosti o změnu'!AK72,'Rozpočet + Žádosti o změnu'!K72))))))))))</f>
        <v>0</v>
      </c>
      <c r="S72" s="267">
        <f>IF('Rozpočet + Žádosti o změnu'!$ER$2="ano",'Rozpočet + Žádosti o změnu'!EP72,IF('Rozpočet + Žádosti o změnu'!$EF$2="ano",'Rozpočet + Žádosti o změnu'!ED72,IF('Rozpočet + Žádosti o změnu'!$DT$2="ano",'Rozpočet + Žádosti o změnu'!DR72,IF('Rozpočet + Žádosti o změnu'!$DH$2="ano",'Rozpočet + Žádosti o změnu'!DF72,IF('Rozpočet + Žádosti o změnu'!$CV$2="ano",'Rozpočet + Žádosti o změnu'!CT72,IF('Rozpočet + Žádosti o změnu'!$CJ$2="ano",'Rozpočet + Žádosti o změnu'!CH72,IF('Rozpočet + Žádosti o změnu'!$BX$2="ano",'Rozpočet + Žádosti o změnu'!BV72,IF('Rozpočet + Žádosti o změnu'!$BL$2="ano",'Rozpočet + Žádosti o změnu'!BJ72,IF('Rozpočet + Žádosti o změnu'!$AZ$2="ano",'Rozpočet + Žádosti o změnu'!AX72,IF('Rozpočet + Žádosti o změnu'!$AN$2="ano",'Rozpočet + Žádosti o změnu'!AL72,'Rozpočet + Žádosti o změnu'!L72))))))))))</f>
        <v>0</v>
      </c>
      <c r="T72" s="267">
        <f>IF('Rozpočet + Žádosti o změnu'!$ER$2="ano",'Rozpočet + Žádosti o změnu'!EQ72,IF('Rozpočet + Žádosti o změnu'!$EF$2="ano",'Rozpočet + Žádosti o změnu'!EE72,IF('Rozpočet + Žádosti o změnu'!$DT$2="ano",'Rozpočet + Žádosti o změnu'!DS72,IF('Rozpočet + Žádosti o změnu'!$DH$2="ano",'Rozpočet + Žádosti o změnu'!DG72,IF('Rozpočet + Žádosti o změnu'!$CV$2="ano",'Rozpočet + Žádosti o změnu'!CU72,IF('Rozpočet + Žádosti o změnu'!$CJ$2="ano",'Rozpočet + Žádosti o změnu'!CI72,IF('Rozpočet + Žádosti o změnu'!$BX$2="ano",'Rozpočet + Žádosti o změnu'!BW72,IF('Rozpočet + Žádosti o změnu'!$BL$2="ano",'Rozpočet + Žádosti o změnu'!BK72,IF('Rozpočet + Žádosti o změnu'!$AZ$2="ano",'Rozpočet + Žádosti o změnu'!AY72,IF('Rozpočet + Žádosti o změnu'!$AN$2="ano",'Rozpočet + Žádosti o změnu'!AM72,'Rozpočet + Žádosti o změnu'!M72))))))))))</f>
        <v>0</v>
      </c>
      <c r="U72" s="267">
        <f>IF('Rozpočet + Žádosti o změnu'!$ER$2="ano",'Rozpočet + Žádosti o změnu'!ER72,IF('Rozpočet + Žádosti o změnu'!$EF$2="ano",'Rozpočet + Žádosti o změnu'!EF72,IF('Rozpočet + Žádosti o změnu'!$DT$2="ano",'Rozpočet + Žádosti o změnu'!DT72,IF('Rozpočet + Žádosti o změnu'!$DH$2="ano",'Rozpočet + Žádosti o změnu'!DH72,IF('Rozpočet + Žádosti o změnu'!$CV$2="ano",'Rozpočet + Žádosti o změnu'!CV72,IF('Rozpočet + Žádosti o změnu'!$CJ$2="ano",'Rozpočet + Žádosti o změnu'!CJ72,IF('Rozpočet + Žádosti o změnu'!$BX$2="ano",'Rozpočet + Žádosti o změnu'!BX72,IF('Rozpočet + Žádosti o změnu'!$BL$2="ano",'Rozpočet + Žádosti o změnu'!BL72,IF('Rozpočet + Žádosti o změnu'!$AZ$2="ano",'Rozpočet + Žádosti o změnu'!AZ72,IF('Rozpočet + Žádosti o změnu'!$AN$2="ano",'Rozpočet + Žádosti o změnu'!AN72,'Rozpočet + Žádosti o změnu'!N72))))))))))</f>
        <v>0</v>
      </c>
      <c r="W72" s="281">
        <f>IF('ZoR č. 1'!$D72="",0,'ZoR č. 1'!G72)+IF('ZoR č. 2'!$D72="",0,'ZoR č. 2'!G72)+IF('ZoR č. 3'!$D72="",0,'ZoR č. 3'!G72)+IF('ZoR č. 4'!$D72="",0,'ZoR č. 4'!G72)+IF('ZoR č. 5'!$D72="",0,'ZoR č. 5'!G72)+IF('ZoR č. 6'!$D72="",0,'ZoR č. 6'!G72)+IF('ZoR č. 7'!$D72="",0,'ZoR č. 7'!G72)+IF('ZoR č. 8'!$D72="",0,'ZoR č. 8'!G72)+IF('ZoR č. 9'!$D72="",0,'ZoR č. 9'!G72)+IF('ZoR č. 10'!$D72="",0,'ZoR č. 10'!G72)+IF(ZZoR!$D72="",0,ZZoR!G72)</f>
        <v>0</v>
      </c>
      <c r="X72" s="281">
        <f>IF('ZoR č. 1'!$D72="",0,'ZoR č. 1'!H72)+IF('ZoR č. 2'!$D72="",0,'ZoR č. 2'!H72)+IF('ZoR č. 3'!$D72="",0,'ZoR č. 3'!H72)+IF('ZoR č. 4'!$D72="",0,'ZoR č. 4'!H72)+IF('ZoR č. 5'!$D72="",0,'ZoR č. 5'!H72)+IF('ZoR č. 6'!$D72="",0,'ZoR č. 6'!H72)+IF('ZoR č. 7'!$D72="",0,'ZoR č. 7'!H72)+IF('ZoR č. 8'!$D72="",0,'ZoR č. 8'!H72)+IF('ZoR č. 9'!$D72="",0,'ZoR č. 9'!H72)+IF('ZoR č. 10'!$D72="",0,'ZoR č. 10'!H72)+IF(ZZoR!$D72="",0,ZZoR!H72)</f>
        <v>0</v>
      </c>
      <c r="Y72" s="281">
        <f>IF('ZoR č. 1'!$D72="",0,'ZoR č. 1'!I72)+IF('ZoR č. 2'!$D72="",0,'ZoR č. 2'!I72)+IF('ZoR č. 3'!$D72="",0,'ZoR č. 3'!I72)+IF('ZoR č. 4'!$D72="",0,'ZoR č. 4'!I72)+IF('ZoR č. 5'!$D72="",0,'ZoR č. 5'!I72)+IF('ZoR č. 6'!$D72="",0,'ZoR č. 6'!I72)+IF('ZoR č. 7'!$D72="",0,'ZoR č. 7'!I72)+IF('ZoR č. 8'!$D72="",0,'ZoR č. 8'!I72)+IF('ZoR č. 9'!$D72="",0,'ZoR č. 9'!I72)+IF('ZoR č. 10'!$D72="",0,'ZoR č. 10'!I72)+IF(ZZoR!$D72="",0,ZZoR!I72)</f>
        <v>0</v>
      </c>
      <c r="Z72" s="281">
        <f>IF('ZoR č. 1'!$D72="",0,'ZoR č. 1'!J72)+IF('ZoR č. 2'!$D72="",0,'ZoR č. 2'!J72)+IF('ZoR č. 3'!$D72="",0,'ZoR č. 3'!J72)+IF('ZoR č. 4'!$D72="",0,'ZoR č. 4'!J72)+IF('ZoR č. 5'!$D72="",0,'ZoR č. 5'!J72)+IF('ZoR č. 6'!$D72="",0,'ZoR č. 6'!J72)+IF('ZoR č. 7'!$D72="",0,'ZoR č. 7'!J72)+IF('ZoR č. 8'!$D72="",0,'ZoR č. 8'!J72)+IF('ZoR č. 9'!$D72="",0,'ZoR č. 9'!J72)+IF('ZoR č. 10'!$D72="",0,'ZoR č. 10'!J72)+IF(ZZoR!$D72="",0,ZZoR!J72)</f>
        <v>0</v>
      </c>
      <c r="AA72" s="281">
        <f>IF('ZoR č. 1'!$D72="",0,'ZoR č. 1'!K72)+IF('ZoR č. 2'!$D72="",0,'ZoR č. 2'!K72)+IF('ZoR č. 3'!$D72="",0,'ZoR č. 3'!K72)+IF('ZoR č. 4'!$D72="",0,'ZoR č. 4'!K72)+IF('ZoR č. 5'!$D72="",0,'ZoR č. 5'!K72)+IF('ZoR č. 6'!$D72="",0,'ZoR č. 6'!K72)+IF('ZoR č. 7'!$D72="",0,'ZoR č. 7'!K72)+IF('ZoR č. 8'!$D72="",0,'ZoR č. 8'!K72)+IF('ZoR č. 9'!$D72="",0,'ZoR č. 9'!K72)+IF('ZoR č. 10'!$D72="",0,'ZoR č. 10'!K72)+IF(ZZoR!$D72="",0,ZZoR!K72)</f>
        <v>0</v>
      </c>
      <c r="AB72" s="281">
        <f>IF('ZoR č. 1'!$D72="",0,'ZoR č. 1'!L72)+IF('ZoR č. 2'!$D72="",0,'ZoR č. 2'!L72)+IF('ZoR č. 3'!$D72="",0,'ZoR č. 3'!L72)+IF('ZoR č. 4'!$D72="",0,'ZoR č. 4'!L72)+IF('ZoR č. 5'!$D72="",0,'ZoR č. 5'!L72)+IF('ZoR č. 6'!$D72="",0,'ZoR č. 6'!L72)+IF('ZoR č. 7'!$D72="",0,'ZoR č. 7'!L72)+IF('ZoR č. 8'!$D72="",0,'ZoR č. 8'!L72)+IF('ZoR č. 9'!$D72="",0,'ZoR č. 9'!L72)+IF('ZoR č. 10'!$D72="",0,'ZoR č. 10'!L72)+IF(ZZoR!$D72="",0,ZZoR!L72)</f>
        <v>0</v>
      </c>
      <c r="AC72" s="281">
        <f>IF('ZoR č. 1'!$D72="",0,'ZoR č. 1'!M72)+IF('ZoR č. 2'!$D72="",0,'ZoR č. 2'!M72)+IF('ZoR č. 3'!$D72="",0,'ZoR č. 3'!M72)+IF('ZoR č. 4'!$D72="",0,'ZoR č. 4'!M72)+IF('ZoR č. 5'!$D72="",0,'ZoR č. 5'!M72)+IF('ZoR č. 6'!$D72="",0,'ZoR č. 6'!M72)+IF('ZoR č. 7'!$D72="",0,'ZoR č. 7'!M72)+IF('ZoR č. 8'!$D72="",0,'ZoR č. 8'!M72)+IF('ZoR č. 9'!$D72="",0,'ZoR č. 9'!M72)+IF('ZoR č. 10'!$D72="",0,'ZoR č. 10'!M72)+IF(ZZoR!$D72="",0,ZZoR!M72)</f>
        <v>0</v>
      </c>
      <c r="AE72" s="282" t="str">
        <f t="shared" ref="AE72:AE135" si="7">IF(D72="","",IF(OR(O72-W72&lt;0,P72-X72&lt;0,Q72-Y72&lt;0,R72-Z72&lt;0,S72-AA72&lt;0,T72-AB72&lt;0,U72-AC72&lt;0)=TRUE,"V předložených ZoR byl u tohoto partnera překročen počet jednotek dle aktuálního rozpočtu.",""))</f>
        <v/>
      </c>
    </row>
    <row r="73" spans="2:31" x14ac:dyDescent="0.25">
      <c r="B73" s="9" t="s">
        <v>206</v>
      </c>
      <c r="C73" s="98" t="str">
        <f>IF(COUNTA('Přehled partnerů'!C73:D73)&lt;&gt;2,"partner neuveden",IF('Přehled partnerů'!H73="ANO",'Přehled partnerů'!C73,"v tomto období nerelevantní"))</f>
        <v>partner neuveden</v>
      </c>
      <c r="D73" s="108" t="str">
        <f>IF(COUNTA('Přehled partnerů'!C73:D73)&lt;&gt;2,"",IF('Přehled partnerů'!H73="ANO",'Přehled partnerů'!D73,""))</f>
        <v/>
      </c>
      <c r="E73" s="21" t="str">
        <f t="shared" si="4"/>
        <v/>
      </c>
      <c r="F73" s="114" t="str">
        <f t="shared" si="5"/>
        <v/>
      </c>
      <c r="G73" s="125">
        <v>0</v>
      </c>
      <c r="H73" s="126">
        <v>0</v>
      </c>
      <c r="I73" s="126">
        <v>0</v>
      </c>
      <c r="J73" s="126">
        <v>0</v>
      </c>
      <c r="K73" s="16">
        <v>0</v>
      </c>
      <c r="L73" s="16">
        <v>0</v>
      </c>
      <c r="M73" s="20">
        <v>0</v>
      </c>
      <c r="N73" s="58" t="str">
        <f t="shared" si="6"/>
        <v/>
      </c>
      <c r="O73" s="267">
        <f>IF('Rozpočet + Žádosti o změnu'!$ER$2="ano",'Rozpočet + Žádosti o změnu'!EL73,IF('Rozpočet + Žádosti o změnu'!$EF$2="ano",'Rozpočet + Žádosti o změnu'!DZ73,IF('Rozpočet + Žádosti o změnu'!$DT$2="ano",'Rozpočet + Žádosti o změnu'!DN73,IF('Rozpočet + Žádosti o změnu'!$DH$2="ano",'Rozpočet + Žádosti o změnu'!DB73,IF('Rozpočet + Žádosti o změnu'!$CV$2="ano",'Rozpočet + Žádosti o změnu'!CP73,IF('Rozpočet + Žádosti o změnu'!$CJ$2="ano",'Rozpočet + Žádosti o změnu'!CD73,IF('Rozpočet + Žádosti o změnu'!$BX$2="ano",'Rozpočet + Žádosti o změnu'!BR73,IF('Rozpočet + Žádosti o změnu'!$BL$2="ano",'Rozpočet + Žádosti o změnu'!BF73,IF('Rozpočet + Žádosti o změnu'!$AZ$2="ano",'Rozpočet + Žádosti o změnu'!AT73,IF('Rozpočet + Žádosti o změnu'!$AN$2="ano",'Rozpočet + Žádosti o změnu'!AH73,'Rozpočet + Žádosti o změnu'!H73))))))))))</f>
        <v>0</v>
      </c>
      <c r="P73" s="267">
        <f>IF('Rozpočet + Žádosti o změnu'!$ER$2="ano",'Rozpočet + Žádosti o změnu'!EM73,IF('Rozpočet + Žádosti o změnu'!$EF$2="ano",'Rozpočet + Žádosti o změnu'!EA73,IF('Rozpočet + Žádosti o změnu'!$DT$2="ano",'Rozpočet + Žádosti o změnu'!DO73,IF('Rozpočet + Žádosti o změnu'!$DH$2="ano",'Rozpočet + Žádosti o změnu'!DC73,IF('Rozpočet + Žádosti o změnu'!$CV$2="ano",'Rozpočet + Žádosti o změnu'!CQ73,IF('Rozpočet + Žádosti o změnu'!$CJ$2="ano",'Rozpočet + Žádosti o změnu'!CE73,IF('Rozpočet + Žádosti o změnu'!$BX$2="ano",'Rozpočet + Žádosti o změnu'!BS73,IF('Rozpočet + Žádosti o změnu'!$BL$2="ano",'Rozpočet + Žádosti o změnu'!BG73,IF('Rozpočet + Žádosti o změnu'!$AZ$2="ano",'Rozpočet + Žádosti o změnu'!AU73,IF('Rozpočet + Žádosti o změnu'!$AN$2="ano",'Rozpočet + Žádosti o změnu'!AI73,'Rozpočet + Žádosti o změnu'!I73))))))))))</f>
        <v>0</v>
      </c>
      <c r="Q73" s="267">
        <f>IF('Rozpočet + Žádosti o změnu'!$ER$2="ano",'Rozpočet + Žádosti o změnu'!EN73,IF('Rozpočet + Žádosti o změnu'!$EF$2="ano",'Rozpočet + Žádosti o změnu'!EB73,IF('Rozpočet + Žádosti o změnu'!$DT$2="ano",'Rozpočet + Žádosti o změnu'!DP73,IF('Rozpočet + Žádosti o změnu'!$DH$2="ano",'Rozpočet + Žádosti o změnu'!DD73,IF('Rozpočet + Žádosti o změnu'!$CV$2="ano",'Rozpočet + Žádosti o změnu'!CR73,IF('Rozpočet + Žádosti o změnu'!$CJ$2="ano",'Rozpočet + Žádosti o změnu'!CF73,IF('Rozpočet + Žádosti o změnu'!$BX$2="ano",'Rozpočet + Žádosti o změnu'!BT73,IF('Rozpočet + Žádosti o změnu'!$BL$2="ano",'Rozpočet + Žádosti o změnu'!BH73,IF('Rozpočet + Žádosti o změnu'!$AZ$2="ano",'Rozpočet + Žádosti o změnu'!AV73,IF('Rozpočet + Žádosti o změnu'!$AN$2="ano",'Rozpočet + Žádosti o změnu'!AJ73,'Rozpočet + Žádosti o změnu'!J73))))))))))</f>
        <v>0</v>
      </c>
      <c r="R73" s="267">
        <f>IF('Rozpočet + Žádosti o změnu'!$ER$2="ano",'Rozpočet + Žádosti o změnu'!EO73,IF('Rozpočet + Žádosti o změnu'!$EF$2="ano",'Rozpočet + Žádosti o změnu'!EC73,IF('Rozpočet + Žádosti o změnu'!$DT$2="ano",'Rozpočet + Žádosti o změnu'!DQ73,IF('Rozpočet + Žádosti o změnu'!$DH$2="ano",'Rozpočet + Žádosti o změnu'!DE73,IF('Rozpočet + Žádosti o změnu'!$CV$2="ano",'Rozpočet + Žádosti o změnu'!CS73,IF('Rozpočet + Žádosti o změnu'!$CJ$2="ano",'Rozpočet + Žádosti o změnu'!CG73,IF('Rozpočet + Žádosti o změnu'!$BX$2="ano",'Rozpočet + Žádosti o změnu'!BU73,IF('Rozpočet + Žádosti o změnu'!$BL$2="ano",'Rozpočet + Žádosti o změnu'!BI73,IF('Rozpočet + Žádosti o změnu'!$AZ$2="ano",'Rozpočet + Žádosti o změnu'!AW73,IF('Rozpočet + Žádosti o změnu'!$AN$2="ano",'Rozpočet + Žádosti o změnu'!AK73,'Rozpočet + Žádosti o změnu'!K73))))))))))</f>
        <v>0</v>
      </c>
      <c r="S73" s="267">
        <f>IF('Rozpočet + Žádosti o změnu'!$ER$2="ano",'Rozpočet + Žádosti o změnu'!EP73,IF('Rozpočet + Žádosti o změnu'!$EF$2="ano",'Rozpočet + Žádosti o změnu'!ED73,IF('Rozpočet + Žádosti o změnu'!$DT$2="ano",'Rozpočet + Žádosti o změnu'!DR73,IF('Rozpočet + Žádosti o změnu'!$DH$2="ano",'Rozpočet + Žádosti o změnu'!DF73,IF('Rozpočet + Žádosti o změnu'!$CV$2="ano",'Rozpočet + Žádosti o změnu'!CT73,IF('Rozpočet + Žádosti o změnu'!$CJ$2="ano",'Rozpočet + Žádosti o změnu'!CH73,IF('Rozpočet + Žádosti o změnu'!$BX$2="ano",'Rozpočet + Žádosti o změnu'!BV73,IF('Rozpočet + Žádosti o změnu'!$BL$2="ano",'Rozpočet + Žádosti o změnu'!BJ73,IF('Rozpočet + Žádosti o změnu'!$AZ$2="ano",'Rozpočet + Žádosti o změnu'!AX73,IF('Rozpočet + Žádosti o změnu'!$AN$2="ano",'Rozpočet + Žádosti o změnu'!AL73,'Rozpočet + Žádosti o změnu'!L73))))))))))</f>
        <v>0</v>
      </c>
      <c r="T73" s="267">
        <f>IF('Rozpočet + Žádosti o změnu'!$ER$2="ano",'Rozpočet + Žádosti o změnu'!EQ73,IF('Rozpočet + Žádosti o změnu'!$EF$2="ano",'Rozpočet + Žádosti o změnu'!EE73,IF('Rozpočet + Žádosti o změnu'!$DT$2="ano",'Rozpočet + Žádosti o změnu'!DS73,IF('Rozpočet + Žádosti o změnu'!$DH$2="ano",'Rozpočet + Žádosti o změnu'!DG73,IF('Rozpočet + Žádosti o změnu'!$CV$2="ano",'Rozpočet + Žádosti o změnu'!CU73,IF('Rozpočet + Žádosti o změnu'!$CJ$2="ano",'Rozpočet + Žádosti o změnu'!CI73,IF('Rozpočet + Žádosti o změnu'!$BX$2="ano",'Rozpočet + Žádosti o změnu'!BW73,IF('Rozpočet + Žádosti o změnu'!$BL$2="ano",'Rozpočet + Žádosti o změnu'!BK73,IF('Rozpočet + Žádosti o změnu'!$AZ$2="ano",'Rozpočet + Žádosti o změnu'!AY73,IF('Rozpočet + Žádosti o změnu'!$AN$2="ano",'Rozpočet + Žádosti o změnu'!AM73,'Rozpočet + Žádosti o změnu'!M73))))))))))</f>
        <v>0</v>
      </c>
      <c r="U73" s="267">
        <f>IF('Rozpočet + Žádosti o změnu'!$ER$2="ano",'Rozpočet + Žádosti o změnu'!ER73,IF('Rozpočet + Žádosti o změnu'!$EF$2="ano",'Rozpočet + Žádosti o změnu'!EF73,IF('Rozpočet + Žádosti o změnu'!$DT$2="ano",'Rozpočet + Žádosti o změnu'!DT73,IF('Rozpočet + Žádosti o změnu'!$DH$2="ano",'Rozpočet + Žádosti o změnu'!DH73,IF('Rozpočet + Žádosti o změnu'!$CV$2="ano",'Rozpočet + Žádosti o změnu'!CV73,IF('Rozpočet + Žádosti o změnu'!$CJ$2="ano",'Rozpočet + Žádosti o změnu'!CJ73,IF('Rozpočet + Žádosti o změnu'!$BX$2="ano",'Rozpočet + Žádosti o změnu'!BX73,IF('Rozpočet + Žádosti o změnu'!$BL$2="ano",'Rozpočet + Žádosti o změnu'!BL73,IF('Rozpočet + Žádosti o změnu'!$AZ$2="ano",'Rozpočet + Žádosti o změnu'!AZ73,IF('Rozpočet + Žádosti o změnu'!$AN$2="ano",'Rozpočet + Žádosti o změnu'!AN73,'Rozpočet + Žádosti o změnu'!N73))))))))))</f>
        <v>0</v>
      </c>
      <c r="W73" s="281">
        <f>IF('ZoR č. 1'!$D73="",0,'ZoR č. 1'!G73)+IF('ZoR č. 2'!$D73="",0,'ZoR č. 2'!G73)+IF('ZoR č. 3'!$D73="",0,'ZoR č. 3'!G73)+IF('ZoR č. 4'!$D73="",0,'ZoR č. 4'!G73)+IF('ZoR č. 5'!$D73="",0,'ZoR č. 5'!G73)+IF('ZoR č. 6'!$D73="",0,'ZoR č. 6'!G73)+IF('ZoR č. 7'!$D73="",0,'ZoR č. 7'!G73)+IF('ZoR č. 8'!$D73="",0,'ZoR č. 8'!G73)+IF('ZoR č. 9'!$D73="",0,'ZoR č. 9'!G73)+IF('ZoR č. 10'!$D73="",0,'ZoR č. 10'!G73)+IF(ZZoR!$D73="",0,ZZoR!G73)</f>
        <v>0</v>
      </c>
      <c r="X73" s="281">
        <f>IF('ZoR č. 1'!$D73="",0,'ZoR č. 1'!H73)+IF('ZoR č. 2'!$D73="",0,'ZoR č. 2'!H73)+IF('ZoR č. 3'!$D73="",0,'ZoR č. 3'!H73)+IF('ZoR č. 4'!$D73="",0,'ZoR č. 4'!H73)+IF('ZoR č. 5'!$D73="",0,'ZoR č. 5'!H73)+IF('ZoR č. 6'!$D73="",0,'ZoR č. 6'!H73)+IF('ZoR č. 7'!$D73="",0,'ZoR č. 7'!H73)+IF('ZoR č. 8'!$D73="",0,'ZoR č. 8'!H73)+IF('ZoR č. 9'!$D73="",0,'ZoR č. 9'!H73)+IF('ZoR č. 10'!$D73="",0,'ZoR č. 10'!H73)+IF(ZZoR!$D73="",0,ZZoR!H73)</f>
        <v>0</v>
      </c>
      <c r="Y73" s="281">
        <f>IF('ZoR č. 1'!$D73="",0,'ZoR č. 1'!I73)+IF('ZoR č. 2'!$D73="",0,'ZoR č. 2'!I73)+IF('ZoR č. 3'!$D73="",0,'ZoR č. 3'!I73)+IF('ZoR č. 4'!$D73="",0,'ZoR č. 4'!I73)+IF('ZoR č. 5'!$D73="",0,'ZoR č. 5'!I73)+IF('ZoR č. 6'!$D73="",0,'ZoR č. 6'!I73)+IF('ZoR č. 7'!$D73="",0,'ZoR č. 7'!I73)+IF('ZoR č. 8'!$D73="",0,'ZoR č. 8'!I73)+IF('ZoR č. 9'!$D73="",0,'ZoR č. 9'!I73)+IF('ZoR č. 10'!$D73="",0,'ZoR č. 10'!I73)+IF(ZZoR!$D73="",0,ZZoR!I73)</f>
        <v>0</v>
      </c>
      <c r="Z73" s="281">
        <f>IF('ZoR č. 1'!$D73="",0,'ZoR č. 1'!J73)+IF('ZoR č. 2'!$D73="",0,'ZoR č. 2'!J73)+IF('ZoR č. 3'!$D73="",0,'ZoR č. 3'!J73)+IF('ZoR č. 4'!$D73="",0,'ZoR č. 4'!J73)+IF('ZoR č. 5'!$D73="",0,'ZoR č. 5'!J73)+IF('ZoR č. 6'!$D73="",0,'ZoR č. 6'!J73)+IF('ZoR č. 7'!$D73="",0,'ZoR č. 7'!J73)+IF('ZoR č. 8'!$D73="",0,'ZoR č. 8'!J73)+IF('ZoR č. 9'!$D73="",0,'ZoR č. 9'!J73)+IF('ZoR č. 10'!$D73="",0,'ZoR č. 10'!J73)+IF(ZZoR!$D73="",0,ZZoR!J73)</f>
        <v>0</v>
      </c>
      <c r="AA73" s="281">
        <f>IF('ZoR č. 1'!$D73="",0,'ZoR č. 1'!K73)+IF('ZoR č. 2'!$D73="",0,'ZoR č. 2'!K73)+IF('ZoR č. 3'!$D73="",0,'ZoR č. 3'!K73)+IF('ZoR č. 4'!$D73="",0,'ZoR č. 4'!K73)+IF('ZoR č. 5'!$D73="",0,'ZoR č. 5'!K73)+IF('ZoR č. 6'!$D73="",0,'ZoR č. 6'!K73)+IF('ZoR č. 7'!$D73="",0,'ZoR č. 7'!K73)+IF('ZoR č. 8'!$D73="",0,'ZoR č. 8'!K73)+IF('ZoR č. 9'!$D73="",0,'ZoR č. 9'!K73)+IF('ZoR č. 10'!$D73="",0,'ZoR č. 10'!K73)+IF(ZZoR!$D73="",0,ZZoR!K73)</f>
        <v>0</v>
      </c>
      <c r="AB73" s="281">
        <f>IF('ZoR č. 1'!$D73="",0,'ZoR č. 1'!L73)+IF('ZoR č. 2'!$D73="",0,'ZoR č. 2'!L73)+IF('ZoR č. 3'!$D73="",0,'ZoR č. 3'!L73)+IF('ZoR č. 4'!$D73="",0,'ZoR č. 4'!L73)+IF('ZoR č. 5'!$D73="",0,'ZoR č. 5'!L73)+IF('ZoR č. 6'!$D73="",0,'ZoR č. 6'!L73)+IF('ZoR č. 7'!$D73="",0,'ZoR č. 7'!L73)+IF('ZoR č. 8'!$D73="",0,'ZoR č. 8'!L73)+IF('ZoR č. 9'!$D73="",0,'ZoR č. 9'!L73)+IF('ZoR č. 10'!$D73="",0,'ZoR č. 10'!L73)+IF(ZZoR!$D73="",0,ZZoR!L73)</f>
        <v>0</v>
      </c>
      <c r="AC73" s="281">
        <f>IF('ZoR č. 1'!$D73="",0,'ZoR č. 1'!M73)+IF('ZoR č. 2'!$D73="",0,'ZoR č. 2'!M73)+IF('ZoR č. 3'!$D73="",0,'ZoR č. 3'!M73)+IF('ZoR č. 4'!$D73="",0,'ZoR č. 4'!M73)+IF('ZoR č. 5'!$D73="",0,'ZoR č. 5'!M73)+IF('ZoR č. 6'!$D73="",0,'ZoR č. 6'!M73)+IF('ZoR č. 7'!$D73="",0,'ZoR č. 7'!M73)+IF('ZoR č. 8'!$D73="",0,'ZoR č. 8'!M73)+IF('ZoR č. 9'!$D73="",0,'ZoR č. 9'!M73)+IF('ZoR č. 10'!$D73="",0,'ZoR č. 10'!M73)+IF(ZZoR!$D73="",0,ZZoR!M73)</f>
        <v>0</v>
      </c>
      <c r="AE73" s="282" t="str">
        <f t="shared" si="7"/>
        <v/>
      </c>
    </row>
    <row r="74" spans="2:31" x14ac:dyDescent="0.25">
      <c r="B74" s="9" t="s">
        <v>207</v>
      </c>
      <c r="C74" s="98" t="str">
        <f>IF(COUNTA('Přehled partnerů'!C74:D74)&lt;&gt;2,"partner neuveden",IF('Přehled partnerů'!H74="ANO",'Přehled partnerů'!C74,"v tomto období nerelevantní"))</f>
        <v>partner neuveden</v>
      </c>
      <c r="D74" s="108" t="str">
        <f>IF(COUNTA('Přehled partnerů'!C74:D74)&lt;&gt;2,"",IF('Přehled partnerů'!H74="ANO",'Přehled partnerů'!D74,""))</f>
        <v/>
      </c>
      <c r="E74" s="21" t="str">
        <f t="shared" si="4"/>
        <v/>
      </c>
      <c r="F74" s="114" t="str">
        <f t="shared" si="5"/>
        <v/>
      </c>
      <c r="G74" s="125">
        <v>0</v>
      </c>
      <c r="H74" s="126">
        <v>0</v>
      </c>
      <c r="I74" s="126">
        <v>0</v>
      </c>
      <c r="J74" s="126">
        <v>0</v>
      </c>
      <c r="K74" s="16">
        <v>0</v>
      </c>
      <c r="L74" s="16">
        <v>0</v>
      </c>
      <c r="M74" s="20">
        <v>0</v>
      </c>
      <c r="N74" s="58" t="str">
        <f t="shared" si="6"/>
        <v/>
      </c>
      <c r="O74" s="267">
        <f>IF('Rozpočet + Žádosti o změnu'!$ER$2="ano",'Rozpočet + Žádosti o změnu'!EL74,IF('Rozpočet + Žádosti o změnu'!$EF$2="ano",'Rozpočet + Žádosti o změnu'!DZ74,IF('Rozpočet + Žádosti o změnu'!$DT$2="ano",'Rozpočet + Žádosti o změnu'!DN74,IF('Rozpočet + Žádosti o změnu'!$DH$2="ano",'Rozpočet + Žádosti o změnu'!DB74,IF('Rozpočet + Žádosti o změnu'!$CV$2="ano",'Rozpočet + Žádosti o změnu'!CP74,IF('Rozpočet + Žádosti o změnu'!$CJ$2="ano",'Rozpočet + Žádosti o změnu'!CD74,IF('Rozpočet + Žádosti o změnu'!$BX$2="ano",'Rozpočet + Žádosti o změnu'!BR74,IF('Rozpočet + Žádosti o změnu'!$BL$2="ano",'Rozpočet + Žádosti o změnu'!BF74,IF('Rozpočet + Žádosti o změnu'!$AZ$2="ano",'Rozpočet + Žádosti o změnu'!AT74,IF('Rozpočet + Žádosti o změnu'!$AN$2="ano",'Rozpočet + Žádosti o změnu'!AH74,'Rozpočet + Žádosti o změnu'!H74))))))))))</f>
        <v>0</v>
      </c>
      <c r="P74" s="267">
        <f>IF('Rozpočet + Žádosti o změnu'!$ER$2="ano",'Rozpočet + Žádosti o změnu'!EM74,IF('Rozpočet + Žádosti o změnu'!$EF$2="ano",'Rozpočet + Žádosti o změnu'!EA74,IF('Rozpočet + Žádosti o změnu'!$DT$2="ano",'Rozpočet + Žádosti o změnu'!DO74,IF('Rozpočet + Žádosti o změnu'!$DH$2="ano",'Rozpočet + Žádosti o změnu'!DC74,IF('Rozpočet + Žádosti o změnu'!$CV$2="ano",'Rozpočet + Žádosti o změnu'!CQ74,IF('Rozpočet + Žádosti o změnu'!$CJ$2="ano",'Rozpočet + Žádosti o změnu'!CE74,IF('Rozpočet + Žádosti o změnu'!$BX$2="ano",'Rozpočet + Žádosti o změnu'!BS74,IF('Rozpočet + Žádosti o změnu'!$BL$2="ano",'Rozpočet + Žádosti o změnu'!BG74,IF('Rozpočet + Žádosti o změnu'!$AZ$2="ano",'Rozpočet + Žádosti o změnu'!AU74,IF('Rozpočet + Žádosti o změnu'!$AN$2="ano",'Rozpočet + Žádosti o změnu'!AI74,'Rozpočet + Žádosti o změnu'!I74))))))))))</f>
        <v>0</v>
      </c>
      <c r="Q74" s="267">
        <f>IF('Rozpočet + Žádosti o změnu'!$ER$2="ano",'Rozpočet + Žádosti o změnu'!EN74,IF('Rozpočet + Žádosti o změnu'!$EF$2="ano",'Rozpočet + Žádosti o změnu'!EB74,IF('Rozpočet + Žádosti o změnu'!$DT$2="ano",'Rozpočet + Žádosti o změnu'!DP74,IF('Rozpočet + Žádosti o změnu'!$DH$2="ano",'Rozpočet + Žádosti o změnu'!DD74,IF('Rozpočet + Žádosti o změnu'!$CV$2="ano",'Rozpočet + Žádosti o změnu'!CR74,IF('Rozpočet + Žádosti o změnu'!$CJ$2="ano",'Rozpočet + Žádosti o změnu'!CF74,IF('Rozpočet + Žádosti o změnu'!$BX$2="ano",'Rozpočet + Žádosti o změnu'!BT74,IF('Rozpočet + Žádosti o změnu'!$BL$2="ano",'Rozpočet + Žádosti o změnu'!BH74,IF('Rozpočet + Žádosti o změnu'!$AZ$2="ano",'Rozpočet + Žádosti o změnu'!AV74,IF('Rozpočet + Žádosti o změnu'!$AN$2="ano",'Rozpočet + Žádosti o změnu'!AJ74,'Rozpočet + Žádosti o změnu'!J74))))))))))</f>
        <v>0</v>
      </c>
      <c r="R74" s="267">
        <f>IF('Rozpočet + Žádosti o změnu'!$ER$2="ano",'Rozpočet + Žádosti o změnu'!EO74,IF('Rozpočet + Žádosti o změnu'!$EF$2="ano",'Rozpočet + Žádosti o změnu'!EC74,IF('Rozpočet + Žádosti o změnu'!$DT$2="ano",'Rozpočet + Žádosti o změnu'!DQ74,IF('Rozpočet + Žádosti o změnu'!$DH$2="ano",'Rozpočet + Žádosti o změnu'!DE74,IF('Rozpočet + Žádosti o změnu'!$CV$2="ano",'Rozpočet + Žádosti o změnu'!CS74,IF('Rozpočet + Žádosti o změnu'!$CJ$2="ano",'Rozpočet + Žádosti o změnu'!CG74,IF('Rozpočet + Žádosti o změnu'!$BX$2="ano",'Rozpočet + Žádosti o změnu'!BU74,IF('Rozpočet + Žádosti o změnu'!$BL$2="ano",'Rozpočet + Žádosti o změnu'!BI74,IF('Rozpočet + Žádosti o změnu'!$AZ$2="ano",'Rozpočet + Žádosti o změnu'!AW74,IF('Rozpočet + Žádosti o změnu'!$AN$2="ano",'Rozpočet + Žádosti o změnu'!AK74,'Rozpočet + Žádosti o změnu'!K74))))))))))</f>
        <v>0</v>
      </c>
      <c r="S74" s="267">
        <f>IF('Rozpočet + Žádosti o změnu'!$ER$2="ano",'Rozpočet + Žádosti o změnu'!EP74,IF('Rozpočet + Žádosti o změnu'!$EF$2="ano",'Rozpočet + Žádosti o změnu'!ED74,IF('Rozpočet + Žádosti o změnu'!$DT$2="ano",'Rozpočet + Žádosti o změnu'!DR74,IF('Rozpočet + Žádosti o změnu'!$DH$2="ano",'Rozpočet + Žádosti o změnu'!DF74,IF('Rozpočet + Žádosti o změnu'!$CV$2="ano",'Rozpočet + Žádosti o změnu'!CT74,IF('Rozpočet + Žádosti o změnu'!$CJ$2="ano",'Rozpočet + Žádosti o změnu'!CH74,IF('Rozpočet + Žádosti o změnu'!$BX$2="ano",'Rozpočet + Žádosti o změnu'!BV74,IF('Rozpočet + Žádosti o změnu'!$BL$2="ano",'Rozpočet + Žádosti o změnu'!BJ74,IF('Rozpočet + Žádosti o změnu'!$AZ$2="ano",'Rozpočet + Žádosti o změnu'!AX74,IF('Rozpočet + Žádosti o změnu'!$AN$2="ano",'Rozpočet + Žádosti o změnu'!AL74,'Rozpočet + Žádosti o změnu'!L74))))))))))</f>
        <v>0</v>
      </c>
      <c r="T74" s="267">
        <f>IF('Rozpočet + Žádosti o změnu'!$ER$2="ano",'Rozpočet + Žádosti o změnu'!EQ74,IF('Rozpočet + Žádosti o změnu'!$EF$2="ano",'Rozpočet + Žádosti o změnu'!EE74,IF('Rozpočet + Žádosti o změnu'!$DT$2="ano",'Rozpočet + Žádosti o změnu'!DS74,IF('Rozpočet + Žádosti o změnu'!$DH$2="ano",'Rozpočet + Žádosti o změnu'!DG74,IF('Rozpočet + Žádosti o změnu'!$CV$2="ano",'Rozpočet + Žádosti o změnu'!CU74,IF('Rozpočet + Žádosti o změnu'!$CJ$2="ano",'Rozpočet + Žádosti o změnu'!CI74,IF('Rozpočet + Žádosti o změnu'!$BX$2="ano",'Rozpočet + Žádosti o změnu'!BW74,IF('Rozpočet + Žádosti o změnu'!$BL$2="ano",'Rozpočet + Žádosti o změnu'!BK74,IF('Rozpočet + Žádosti o změnu'!$AZ$2="ano",'Rozpočet + Žádosti o změnu'!AY74,IF('Rozpočet + Žádosti o změnu'!$AN$2="ano",'Rozpočet + Žádosti o změnu'!AM74,'Rozpočet + Žádosti o změnu'!M74))))))))))</f>
        <v>0</v>
      </c>
      <c r="U74" s="267">
        <f>IF('Rozpočet + Žádosti o změnu'!$ER$2="ano",'Rozpočet + Žádosti o změnu'!ER74,IF('Rozpočet + Žádosti o změnu'!$EF$2="ano",'Rozpočet + Žádosti o změnu'!EF74,IF('Rozpočet + Žádosti o změnu'!$DT$2="ano",'Rozpočet + Žádosti o změnu'!DT74,IF('Rozpočet + Žádosti o změnu'!$DH$2="ano",'Rozpočet + Žádosti o změnu'!DH74,IF('Rozpočet + Žádosti o změnu'!$CV$2="ano",'Rozpočet + Žádosti o změnu'!CV74,IF('Rozpočet + Žádosti o změnu'!$CJ$2="ano",'Rozpočet + Žádosti o změnu'!CJ74,IF('Rozpočet + Žádosti o změnu'!$BX$2="ano",'Rozpočet + Žádosti o změnu'!BX74,IF('Rozpočet + Žádosti o změnu'!$BL$2="ano",'Rozpočet + Žádosti o změnu'!BL74,IF('Rozpočet + Žádosti o změnu'!$AZ$2="ano",'Rozpočet + Žádosti o změnu'!AZ74,IF('Rozpočet + Žádosti o změnu'!$AN$2="ano",'Rozpočet + Žádosti o změnu'!AN74,'Rozpočet + Žádosti o změnu'!N74))))))))))</f>
        <v>0</v>
      </c>
      <c r="W74" s="281">
        <f>IF('ZoR č. 1'!$D74="",0,'ZoR č. 1'!G74)+IF('ZoR č. 2'!$D74="",0,'ZoR č. 2'!G74)+IF('ZoR č. 3'!$D74="",0,'ZoR č. 3'!G74)+IF('ZoR č. 4'!$D74="",0,'ZoR č. 4'!G74)+IF('ZoR č. 5'!$D74="",0,'ZoR č. 5'!G74)+IF('ZoR č. 6'!$D74="",0,'ZoR č. 6'!G74)+IF('ZoR č. 7'!$D74="",0,'ZoR č. 7'!G74)+IF('ZoR č. 8'!$D74="",0,'ZoR č. 8'!G74)+IF('ZoR č. 9'!$D74="",0,'ZoR č. 9'!G74)+IF('ZoR č. 10'!$D74="",0,'ZoR č. 10'!G74)+IF(ZZoR!$D74="",0,ZZoR!G74)</f>
        <v>0</v>
      </c>
      <c r="X74" s="281">
        <f>IF('ZoR č. 1'!$D74="",0,'ZoR č. 1'!H74)+IF('ZoR č. 2'!$D74="",0,'ZoR č. 2'!H74)+IF('ZoR č. 3'!$D74="",0,'ZoR č. 3'!H74)+IF('ZoR č. 4'!$D74="",0,'ZoR č. 4'!H74)+IF('ZoR č. 5'!$D74="",0,'ZoR č. 5'!H74)+IF('ZoR č. 6'!$D74="",0,'ZoR č. 6'!H74)+IF('ZoR č. 7'!$D74="",0,'ZoR č. 7'!H74)+IF('ZoR č. 8'!$D74="",0,'ZoR č. 8'!H74)+IF('ZoR č. 9'!$D74="",0,'ZoR č. 9'!H74)+IF('ZoR č. 10'!$D74="",0,'ZoR č. 10'!H74)+IF(ZZoR!$D74="",0,ZZoR!H74)</f>
        <v>0</v>
      </c>
      <c r="Y74" s="281">
        <f>IF('ZoR č. 1'!$D74="",0,'ZoR č. 1'!I74)+IF('ZoR č. 2'!$D74="",0,'ZoR č. 2'!I74)+IF('ZoR č. 3'!$D74="",0,'ZoR č. 3'!I74)+IF('ZoR č. 4'!$D74="",0,'ZoR č. 4'!I74)+IF('ZoR č. 5'!$D74="",0,'ZoR č. 5'!I74)+IF('ZoR č. 6'!$D74="",0,'ZoR č. 6'!I74)+IF('ZoR č. 7'!$D74="",0,'ZoR č. 7'!I74)+IF('ZoR č. 8'!$D74="",0,'ZoR č. 8'!I74)+IF('ZoR č. 9'!$D74="",0,'ZoR č. 9'!I74)+IF('ZoR č. 10'!$D74="",0,'ZoR č. 10'!I74)+IF(ZZoR!$D74="",0,ZZoR!I74)</f>
        <v>0</v>
      </c>
      <c r="Z74" s="281">
        <f>IF('ZoR č. 1'!$D74="",0,'ZoR č. 1'!J74)+IF('ZoR č. 2'!$D74="",0,'ZoR č. 2'!J74)+IF('ZoR č. 3'!$D74="",0,'ZoR č. 3'!J74)+IF('ZoR č. 4'!$D74="",0,'ZoR č. 4'!J74)+IF('ZoR č. 5'!$D74="",0,'ZoR č. 5'!J74)+IF('ZoR č. 6'!$D74="",0,'ZoR č. 6'!J74)+IF('ZoR č. 7'!$D74="",0,'ZoR č. 7'!J74)+IF('ZoR č. 8'!$D74="",0,'ZoR č. 8'!J74)+IF('ZoR č. 9'!$D74="",0,'ZoR č. 9'!J74)+IF('ZoR č. 10'!$D74="",0,'ZoR č. 10'!J74)+IF(ZZoR!$D74="",0,ZZoR!J74)</f>
        <v>0</v>
      </c>
      <c r="AA74" s="281">
        <f>IF('ZoR č. 1'!$D74="",0,'ZoR č. 1'!K74)+IF('ZoR č. 2'!$D74="",0,'ZoR č. 2'!K74)+IF('ZoR č. 3'!$D74="",0,'ZoR č. 3'!K74)+IF('ZoR č. 4'!$D74="",0,'ZoR č. 4'!K74)+IF('ZoR č. 5'!$D74="",0,'ZoR č. 5'!K74)+IF('ZoR č. 6'!$D74="",0,'ZoR č. 6'!K74)+IF('ZoR č. 7'!$D74="",0,'ZoR č. 7'!K74)+IF('ZoR č. 8'!$D74="",0,'ZoR č. 8'!K74)+IF('ZoR č. 9'!$D74="",0,'ZoR č. 9'!K74)+IF('ZoR č. 10'!$D74="",0,'ZoR č. 10'!K74)+IF(ZZoR!$D74="",0,ZZoR!K74)</f>
        <v>0</v>
      </c>
      <c r="AB74" s="281">
        <f>IF('ZoR č. 1'!$D74="",0,'ZoR č. 1'!L74)+IF('ZoR č. 2'!$D74="",0,'ZoR č. 2'!L74)+IF('ZoR č. 3'!$D74="",0,'ZoR č. 3'!L74)+IF('ZoR č. 4'!$D74="",0,'ZoR č. 4'!L74)+IF('ZoR č. 5'!$D74="",0,'ZoR č. 5'!L74)+IF('ZoR č. 6'!$D74="",0,'ZoR č. 6'!L74)+IF('ZoR č. 7'!$D74="",0,'ZoR č. 7'!L74)+IF('ZoR č. 8'!$D74="",0,'ZoR č. 8'!L74)+IF('ZoR č. 9'!$D74="",0,'ZoR č. 9'!L74)+IF('ZoR č. 10'!$D74="",0,'ZoR č. 10'!L74)+IF(ZZoR!$D74="",0,ZZoR!L74)</f>
        <v>0</v>
      </c>
      <c r="AC74" s="281">
        <f>IF('ZoR č. 1'!$D74="",0,'ZoR č. 1'!M74)+IF('ZoR č. 2'!$D74="",0,'ZoR č. 2'!M74)+IF('ZoR č. 3'!$D74="",0,'ZoR č. 3'!M74)+IF('ZoR č. 4'!$D74="",0,'ZoR č. 4'!M74)+IF('ZoR č. 5'!$D74="",0,'ZoR č. 5'!M74)+IF('ZoR č. 6'!$D74="",0,'ZoR č. 6'!M74)+IF('ZoR č. 7'!$D74="",0,'ZoR č. 7'!M74)+IF('ZoR č. 8'!$D74="",0,'ZoR č. 8'!M74)+IF('ZoR č. 9'!$D74="",0,'ZoR č. 9'!M74)+IF('ZoR č. 10'!$D74="",0,'ZoR č. 10'!M74)+IF(ZZoR!$D74="",0,ZZoR!M74)</f>
        <v>0</v>
      </c>
      <c r="AE74" s="282" t="str">
        <f t="shared" si="7"/>
        <v/>
      </c>
    </row>
    <row r="75" spans="2:31" x14ac:dyDescent="0.25">
      <c r="B75" s="9" t="s">
        <v>208</v>
      </c>
      <c r="C75" s="98" t="str">
        <f>IF(COUNTA('Přehled partnerů'!C75:D75)&lt;&gt;2,"partner neuveden",IF('Přehled partnerů'!H75="ANO",'Přehled partnerů'!C75,"v tomto období nerelevantní"))</f>
        <v>partner neuveden</v>
      </c>
      <c r="D75" s="108" t="str">
        <f>IF(COUNTA('Přehled partnerů'!C75:D75)&lt;&gt;2,"",IF('Přehled partnerů'!H75="ANO",'Přehled partnerů'!D75,""))</f>
        <v/>
      </c>
      <c r="E75" s="21" t="str">
        <f t="shared" si="4"/>
        <v/>
      </c>
      <c r="F75" s="114" t="str">
        <f t="shared" si="5"/>
        <v/>
      </c>
      <c r="G75" s="125">
        <v>0</v>
      </c>
      <c r="H75" s="126">
        <v>0</v>
      </c>
      <c r="I75" s="126">
        <v>0</v>
      </c>
      <c r="J75" s="126">
        <v>0</v>
      </c>
      <c r="K75" s="16">
        <v>0</v>
      </c>
      <c r="L75" s="16">
        <v>0</v>
      </c>
      <c r="M75" s="20">
        <v>0</v>
      </c>
      <c r="N75" s="58" t="str">
        <f t="shared" si="6"/>
        <v/>
      </c>
      <c r="O75" s="267">
        <f>IF('Rozpočet + Žádosti o změnu'!$ER$2="ano",'Rozpočet + Žádosti o změnu'!EL75,IF('Rozpočet + Žádosti o změnu'!$EF$2="ano",'Rozpočet + Žádosti o změnu'!DZ75,IF('Rozpočet + Žádosti o změnu'!$DT$2="ano",'Rozpočet + Žádosti o změnu'!DN75,IF('Rozpočet + Žádosti o změnu'!$DH$2="ano",'Rozpočet + Žádosti o změnu'!DB75,IF('Rozpočet + Žádosti o změnu'!$CV$2="ano",'Rozpočet + Žádosti o změnu'!CP75,IF('Rozpočet + Žádosti o změnu'!$CJ$2="ano",'Rozpočet + Žádosti o změnu'!CD75,IF('Rozpočet + Žádosti o změnu'!$BX$2="ano",'Rozpočet + Žádosti o změnu'!BR75,IF('Rozpočet + Žádosti o změnu'!$BL$2="ano",'Rozpočet + Žádosti o změnu'!BF75,IF('Rozpočet + Žádosti o změnu'!$AZ$2="ano",'Rozpočet + Žádosti o změnu'!AT75,IF('Rozpočet + Žádosti o změnu'!$AN$2="ano",'Rozpočet + Žádosti o změnu'!AH75,'Rozpočet + Žádosti o změnu'!H75))))))))))</f>
        <v>0</v>
      </c>
      <c r="P75" s="267">
        <f>IF('Rozpočet + Žádosti o změnu'!$ER$2="ano",'Rozpočet + Žádosti o změnu'!EM75,IF('Rozpočet + Žádosti o změnu'!$EF$2="ano",'Rozpočet + Žádosti o změnu'!EA75,IF('Rozpočet + Žádosti o změnu'!$DT$2="ano",'Rozpočet + Žádosti o změnu'!DO75,IF('Rozpočet + Žádosti o změnu'!$DH$2="ano",'Rozpočet + Žádosti o změnu'!DC75,IF('Rozpočet + Žádosti o změnu'!$CV$2="ano",'Rozpočet + Žádosti o změnu'!CQ75,IF('Rozpočet + Žádosti o změnu'!$CJ$2="ano",'Rozpočet + Žádosti o změnu'!CE75,IF('Rozpočet + Žádosti o změnu'!$BX$2="ano",'Rozpočet + Žádosti o změnu'!BS75,IF('Rozpočet + Žádosti o změnu'!$BL$2="ano",'Rozpočet + Žádosti o změnu'!BG75,IF('Rozpočet + Žádosti o změnu'!$AZ$2="ano",'Rozpočet + Žádosti o změnu'!AU75,IF('Rozpočet + Žádosti o změnu'!$AN$2="ano",'Rozpočet + Žádosti o změnu'!AI75,'Rozpočet + Žádosti o změnu'!I75))))))))))</f>
        <v>0</v>
      </c>
      <c r="Q75" s="267">
        <f>IF('Rozpočet + Žádosti o změnu'!$ER$2="ano",'Rozpočet + Žádosti o změnu'!EN75,IF('Rozpočet + Žádosti o změnu'!$EF$2="ano",'Rozpočet + Žádosti o změnu'!EB75,IF('Rozpočet + Žádosti o změnu'!$DT$2="ano",'Rozpočet + Žádosti o změnu'!DP75,IF('Rozpočet + Žádosti o změnu'!$DH$2="ano",'Rozpočet + Žádosti o změnu'!DD75,IF('Rozpočet + Žádosti o změnu'!$CV$2="ano",'Rozpočet + Žádosti o změnu'!CR75,IF('Rozpočet + Žádosti o změnu'!$CJ$2="ano",'Rozpočet + Žádosti o změnu'!CF75,IF('Rozpočet + Žádosti o změnu'!$BX$2="ano",'Rozpočet + Žádosti o změnu'!BT75,IF('Rozpočet + Žádosti o změnu'!$BL$2="ano",'Rozpočet + Žádosti o změnu'!BH75,IF('Rozpočet + Žádosti o změnu'!$AZ$2="ano",'Rozpočet + Žádosti o změnu'!AV75,IF('Rozpočet + Žádosti o změnu'!$AN$2="ano",'Rozpočet + Žádosti o změnu'!AJ75,'Rozpočet + Žádosti o změnu'!J75))))))))))</f>
        <v>0</v>
      </c>
      <c r="R75" s="267">
        <f>IF('Rozpočet + Žádosti o změnu'!$ER$2="ano",'Rozpočet + Žádosti o změnu'!EO75,IF('Rozpočet + Žádosti o změnu'!$EF$2="ano",'Rozpočet + Žádosti o změnu'!EC75,IF('Rozpočet + Žádosti o změnu'!$DT$2="ano",'Rozpočet + Žádosti o změnu'!DQ75,IF('Rozpočet + Žádosti o změnu'!$DH$2="ano",'Rozpočet + Žádosti o změnu'!DE75,IF('Rozpočet + Žádosti o změnu'!$CV$2="ano",'Rozpočet + Žádosti o změnu'!CS75,IF('Rozpočet + Žádosti o změnu'!$CJ$2="ano",'Rozpočet + Žádosti o změnu'!CG75,IF('Rozpočet + Žádosti o změnu'!$BX$2="ano",'Rozpočet + Žádosti o změnu'!BU75,IF('Rozpočet + Žádosti o změnu'!$BL$2="ano",'Rozpočet + Žádosti o změnu'!BI75,IF('Rozpočet + Žádosti o změnu'!$AZ$2="ano",'Rozpočet + Žádosti o změnu'!AW75,IF('Rozpočet + Žádosti o změnu'!$AN$2="ano",'Rozpočet + Žádosti o změnu'!AK75,'Rozpočet + Žádosti o změnu'!K75))))))))))</f>
        <v>0</v>
      </c>
      <c r="S75" s="267">
        <f>IF('Rozpočet + Žádosti o změnu'!$ER$2="ano",'Rozpočet + Žádosti o změnu'!EP75,IF('Rozpočet + Žádosti o změnu'!$EF$2="ano",'Rozpočet + Žádosti o změnu'!ED75,IF('Rozpočet + Žádosti o změnu'!$DT$2="ano",'Rozpočet + Žádosti o změnu'!DR75,IF('Rozpočet + Žádosti o změnu'!$DH$2="ano",'Rozpočet + Žádosti o změnu'!DF75,IF('Rozpočet + Žádosti o změnu'!$CV$2="ano",'Rozpočet + Žádosti o změnu'!CT75,IF('Rozpočet + Žádosti o změnu'!$CJ$2="ano",'Rozpočet + Žádosti o změnu'!CH75,IF('Rozpočet + Žádosti o změnu'!$BX$2="ano",'Rozpočet + Žádosti o změnu'!BV75,IF('Rozpočet + Žádosti o změnu'!$BL$2="ano",'Rozpočet + Žádosti o změnu'!BJ75,IF('Rozpočet + Žádosti o změnu'!$AZ$2="ano",'Rozpočet + Žádosti o změnu'!AX75,IF('Rozpočet + Žádosti o změnu'!$AN$2="ano",'Rozpočet + Žádosti o změnu'!AL75,'Rozpočet + Žádosti o změnu'!L75))))))))))</f>
        <v>0</v>
      </c>
      <c r="T75" s="267">
        <f>IF('Rozpočet + Žádosti o změnu'!$ER$2="ano",'Rozpočet + Žádosti o změnu'!EQ75,IF('Rozpočet + Žádosti o změnu'!$EF$2="ano",'Rozpočet + Žádosti o změnu'!EE75,IF('Rozpočet + Žádosti o změnu'!$DT$2="ano",'Rozpočet + Žádosti o změnu'!DS75,IF('Rozpočet + Žádosti o změnu'!$DH$2="ano",'Rozpočet + Žádosti o změnu'!DG75,IF('Rozpočet + Žádosti o změnu'!$CV$2="ano",'Rozpočet + Žádosti o změnu'!CU75,IF('Rozpočet + Žádosti o změnu'!$CJ$2="ano",'Rozpočet + Žádosti o změnu'!CI75,IF('Rozpočet + Žádosti o změnu'!$BX$2="ano",'Rozpočet + Žádosti o změnu'!BW75,IF('Rozpočet + Žádosti o změnu'!$BL$2="ano",'Rozpočet + Žádosti o změnu'!BK75,IF('Rozpočet + Žádosti o změnu'!$AZ$2="ano",'Rozpočet + Žádosti o změnu'!AY75,IF('Rozpočet + Žádosti o změnu'!$AN$2="ano",'Rozpočet + Žádosti o změnu'!AM75,'Rozpočet + Žádosti o změnu'!M75))))))))))</f>
        <v>0</v>
      </c>
      <c r="U75" s="267">
        <f>IF('Rozpočet + Žádosti o změnu'!$ER$2="ano",'Rozpočet + Žádosti o změnu'!ER75,IF('Rozpočet + Žádosti o změnu'!$EF$2="ano",'Rozpočet + Žádosti o změnu'!EF75,IF('Rozpočet + Žádosti o změnu'!$DT$2="ano",'Rozpočet + Žádosti o změnu'!DT75,IF('Rozpočet + Žádosti o změnu'!$DH$2="ano",'Rozpočet + Žádosti o změnu'!DH75,IF('Rozpočet + Žádosti o změnu'!$CV$2="ano",'Rozpočet + Žádosti o změnu'!CV75,IF('Rozpočet + Žádosti o změnu'!$CJ$2="ano",'Rozpočet + Žádosti o změnu'!CJ75,IF('Rozpočet + Žádosti o změnu'!$BX$2="ano",'Rozpočet + Žádosti o změnu'!BX75,IF('Rozpočet + Žádosti o změnu'!$BL$2="ano",'Rozpočet + Žádosti o změnu'!BL75,IF('Rozpočet + Žádosti o změnu'!$AZ$2="ano",'Rozpočet + Žádosti o změnu'!AZ75,IF('Rozpočet + Žádosti o změnu'!$AN$2="ano",'Rozpočet + Žádosti o změnu'!AN75,'Rozpočet + Žádosti o změnu'!N75))))))))))</f>
        <v>0</v>
      </c>
      <c r="W75" s="281">
        <f>IF('ZoR č. 1'!$D75="",0,'ZoR č. 1'!G75)+IF('ZoR č. 2'!$D75="",0,'ZoR č. 2'!G75)+IF('ZoR č. 3'!$D75="",0,'ZoR č. 3'!G75)+IF('ZoR č. 4'!$D75="",0,'ZoR č. 4'!G75)+IF('ZoR č. 5'!$D75="",0,'ZoR č. 5'!G75)+IF('ZoR č. 6'!$D75="",0,'ZoR č. 6'!G75)+IF('ZoR č. 7'!$D75="",0,'ZoR č. 7'!G75)+IF('ZoR č. 8'!$D75="",0,'ZoR č. 8'!G75)+IF('ZoR č. 9'!$D75="",0,'ZoR č. 9'!G75)+IF('ZoR č. 10'!$D75="",0,'ZoR č. 10'!G75)+IF(ZZoR!$D75="",0,ZZoR!G75)</f>
        <v>0</v>
      </c>
      <c r="X75" s="281">
        <f>IF('ZoR č. 1'!$D75="",0,'ZoR č. 1'!H75)+IF('ZoR č. 2'!$D75="",0,'ZoR č. 2'!H75)+IF('ZoR č. 3'!$D75="",0,'ZoR č. 3'!H75)+IF('ZoR č. 4'!$D75="",0,'ZoR č. 4'!H75)+IF('ZoR č. 5'!$D75="",0,'ZoR č. 5'!H75)+IF('ZoR č. 6'!$D75="",0,'ZoR č. 6'!H75)+IF('ZoR č. 7'!$D75="",0,'ZoR č. 7'!H75)+IF('ZoR č. 8'!$D75="",0,'ZoR č. 8'!H75)+IF('ZoR č. 9'!$D75="",0,'ZoR č. 9'!H75)+IF('ZoR č. 10'!$D75="",0,'ZoR č. 10'!H75)+IF(ZZoR!$D75="",0,ZZoR!H75)</f>
        <v>0</v>
      </c>
      <c r="Y75" s="281">
        <f>IF('ZoR č. 1'!$D75="",0,'ZoR č. 1'!I75)+IF('ZoR č. 2'!$D75="",0,'ZoR č. 2'!I75)+IF('ZoR č. 3'!$D75="",0,'ZoR č. 3'!I75)+IF('ZoR č. 4'!$D75="",0,'ZoR č. 4'!I75)+IF('ZoR č. 5'!$D75="",0,'ZoR č. 5'!I75)+IF('ZoR č. 6'!$D75="",0,'ZoR č. 6'!I75)+IF('ZoR č. 7'!$D75="",0,'ZoR č. 7'!I75)+IF('ZoR č. 8'!$D75="",0,'ZoR č. 8'!I75)+IF('ZoR č. 9'!$D75="",0,'ZoR č. 9'!I75)+IF('ZoR č. 10'!$D75="",0,'ZoR č. 10'!I75)+IF(ZZoR!$D75="",0,ZZoR!I75)</f>
        <v>0</v>
      </c>
      <c r="Z75" s="281">
        <f>IF('ZoR č. 1'!$D75="",0,'ZoR č. 1'!J75)+IF('ZoR č. 2'!$D75="",0,'ZoR č. 2'!J75)+IF('ZoR č. 3'!$D75="",0,'ZoR č. 3'!J75)+IF('ZoR č. 4'!$D75="",0,'ZoR č. 4'!J75)+IF('ZoR č. 5'!$D75="",0,'ZoR č. 5'!J75)+IF('ZoR č. 6'!$D75="",0,'ZoR č. 6'!J75)+IF('ZoR č. 7'!$D75="",0,'ZoR č. 7'!J75)+IF('ZoR č. 8'!$D75="",0,'ZoR č. 8'!J75)+IF('ZoR č. 9'!$D75="",0,'ZoR č. 9'!J75)+IF('ZoR č. 10'!$D75="",0,'ZoR č. 10'!J75)+IF(ZZoR!$D75="",0,ZZoR!J75)</f>
        <v>0</v>
      </c>
      <c r="AA75" s="281">
        <f>IF('ZoR č. 1'!$D75="",0,'ZoR č. 1'!K75)+IF('ZoR č. 2'!$D75="",0,'ZoR č. 2'!K75)+IF('ZoR č. 3'!$D75="",0,'ZoR č. 3'!K75)+IF('ZoR č. 4'!$D75="",0,'ZoR č. 4'!K75)+IF('ZoR č. 5'!$D75="",0,'ZoR č. 5'!K75)+IF('ZoR č. 6'!$D75="",0,'ZoR č. 6'!K75)+IF('ZoR č. 7'!$D75="",0,'ZoR č. 7'!K75)+IF('ZoR č. 8'!$D75="",0,'ZoR č. 8'!K75)+IF('ZoR č. 9'!$D75="",0,'ZoR č. 9'!K75)+IF('ZoR č. 10'!$D75="",0,'ZoR č. 10'!K75)+IF(ZZoR!$D75="",0,ZZoR!K75)</f>
        <v>0</v>
      </c>
      <c r="AB75" s="281">
        <f>IF('ZoR č. 1'!$D75="",0,'ZoR č. 1'!L75)+IF('ZoR č. 2'!$D75="",0,'ZoR č. 2'!L75)+IF('ZoR č. 3'!$D75="",0,'ZoR č. 3'!L75)+IF('ZoR č. 4'!$D75="",0,'ZoR č. 4'!L75)+IF('ZoR č. 5'!$D75="",0,'ZoR č. 5'!L75)+IF('ZoR č. 6'!$D75="",0,'ZoR č. 6'!L75)+IF('ZoR č. 7'!$D75="",0,'ZoR č. 7'!L75)+IF('ZoR č. 8'!$D75="",0,'ZoR č. 8'!L75)+IF('ZoR č. 9'!$D75="",0,'ZoR č. 9'!L75)+IF('ZoR č. 10'!$D75="",0,'ZoR č. 10'!L75)+IF(ZZoR!$D75="",0,ZZoR!L75)</f>
        <v>0</v>
      </c>
      <c r="AC75" s="281">
        <f>IF('ZoR č. 1'!$D75="",0,'ZoR č. 1'!M75)+IF('ZoR č. 2'!$D75="",0,'ZoR č. 2'!M75)+IF('ZoR č. 3'!$D75="",0,'ZoR č. 3'!M75)+IF('ZoR č. 4'!$D75="",0,'ZoR č. 4'!M75)+IF('ZoR č. 5'!$D75="",0,'ZoR č. 5'!M75)+IF('ZoR č. 6'!$D75="",0,'ZoR č. 6'!M75)+IF('ZoR č. 7'!$D75="",0,'ZoR č. 7'!M75)+IF('ZoR č. 8'!$D75="",0,'ZoR č. 8'!M75)+IF('ZoR č. 9'!$D75="",0,'ZoR č. 9'!M75)+IF('ZoR č. 10'!$D75="",0,'ZoR č. 10'!M75)+IF(ZZoR!$D75="",0,ZZoR!M75)</f>
        <v>0</v>
      </c>
      <c r="AE75" s="282" t="str">
        <f t="shared" si="7"/>
        <v/>
      </c>
    </row>
    <row r="76" spans="2:31" x14ac:dyDescent="0.25">
      <c r="B76" s="9" t="s">
        <v>209</v>
      </c>
      <c r="C76" s="98" t="str">
        <f>IF(COUNTA('Přehled partnerů'!C76:D76)&lt;&gt;2,"partner neuveden",IF('Přehled partnerů'!H76="ANO",'Přehled partnerů'!C76,"v tomto období nerelevantní"))</f>
        <v>partner neuveden</v>
      </c>
      <c r="D76" s="108" t="str">
        <f>IF(COUNTA('Přehled partnerů'!C76:D76)&lt;&gt;2,"",IF('Přehled partnerů'!H76="ANO",'Přehled partnerů'!D76,""))</f>
        <v/>
      </c>
      <c r="E76" s="21" t="str">
        <f t="shared" si="4"/>
        <v/>
      </c>
      <c r="F76" s="114" t="str">
        <f t="shared" si="5"/>
        <v/>
      </c>
      <c r="G76" s="125">
        <v>0</v>
      </c>
      <c r="H76" s="126">
        <v>0</v>
      </c>
      <c r="I76" s="126">
        <v>0</v>
      </c>
      <c r="J76" s="126">
        <v>0</v>
      </c>
      <c r="K76" s="16">
        <v>0</v>
      </c>
      <c r="L76" s="16">
        <v>0</v>
      </c>
      <c r="M76" s="20">
        <v>0</v>
      </c>
      <c r="N76" s="58" t="str">
        <f t="shared" si="6"/>
        <v/>
      </c>
      <c r="O76" s="267">
        <f>IF('Rozpočet + Žádosti o změnu'!$ER$2="ano",'Rozpočet + Žádosti o změnu'!EL76,IF('Rozpočet + Žádosti o změnu'!$EF$2="ano",'Rozpočet + Žádosti o změnu'!DZ76,IF('Rozpočet + Žádosti o změnu'!$DT$2="ano",'Rozpočet + Žádosti o změnu'!DN76,IF('Rozpočet + Žádosti o změnu'!$DH$2="ano",'Rozpočet + Žádosti o změnu'!DB76,IF('Rozpočet + Žádosti o změnu'!$CV$2="ano",'Rozpočet + Žádosti o změnu'!CP76,IF('Rozpočet + Žádosti o změnu'!$CJ$2="ano",'Rozpočet + Žádosti o změnu'!CD76,IF('Rozpočet + Žádosti o změnu'!$BX$2="ano",'Rozpočet + Žádosti o změnu'!BR76,IF('Rozpočet + Žádosti o změnu'!$BL$2="ano",'Rozpočet + Žádosti o změnu'!BF76,IF('Rozpočet + Žádosti o změnu'!$AZ$2="ano",'Rozpočet + Žádosti o změnu'!AT76,IF('Rozpočet + Žádosti o změnu'!$AN$2="ano",'Rozpočet + Žádosti o změnu'!AH76,'Rozpočet + Žádosti o změnu'!H76))))))))))</f>
        <v>0</v>
      </c>
      <c r="P76" s="267">
        <f>IF('Rozpočet + Žádosti o změnu'!$ER$2="ano",'Rozpočet + Žádosti o změnu'!EM76,IF('Rozpočet + Žádosti o změnu'!$EF$2="ano",'Rozpočet + Žádosti o změnu'!EA76,IF('Rozpočet + Žádosti o změnu'!$DT$2="ano",'Rozpočet + Žádosti o změnu'!DO76,IF('Rozpočet + Žádosti o změnu'!$DH$2="ano",'Rozpočet + Žádosti o změnu'!DC76,IF('Rozpočet + Žádosti o změnu'!$CV$2="ano",'Rozpočet + Žádosti o změnu'!CQ76,IF('Rozpočet + Žádosti o změnu'!$CJ$2="ano",'Rozpočet + Žádosti o změnu'!CE76,IF('Rozpočet + Žádosti o změnu'!$BX$2="ano",'Rozpočet + Žádosti o změnu'!BS76,IF('Rozpočet + Žádosti o změnu'!$BL$2="ano",'Rozpočet + Žádosti o změnu'!BG76,IF('Rozpočet + Žádosti o změnu'!$AZ$2="ano",'Rozpočet + Žádosti o změnu'!AU76,IF('Rozpočet + Žádosti o změnu'!$AN$2="ano",'Rozpočet + Žádosti o změnu'!AI76,'Rozpočet + Žádosti o změnu'!I76))))))))))</f>
        <v>0</v>
      </c>
      <c r="Q76" s="267">
        <f>IF('Rozpočet + Žádosti o změnu'!$ER$2="ano",'Rozpočet + Žádosti o změnu'!EN76,IF('Rozpočet + Žádosti o změnu'!$EF$2="ano",'Rozpočet + Žádosti o změnu'!EB76,IF('Rozpočet + Žádosti o změnu'!$DT$2="ano",'Rozpočet + Žádosti o změnu'!DP76,IF('Rozpočet + Žádosti o změnu'!$DH$2="ano",'Rozpočet + Žádosti o změnu'!DD76,IF('Rozpočet + Žádosti o změnu'!$CV$2="ano",'Rozpočet + Žádosti o změnu'!CR76,IF('Rozpočet + Žádosti o změnu'!$CJ$2="ano",'Rozpočet + Žádosti o změnu'!CF76,IF('Rozpočet + Žádosti o změnu'!$BX$2="ano",'Rozpočet + Žádosti o změnu'!BT76,IF('Rozpočet + Žádosti o změnu'!$BL$2="ano",'Rozpočet + Žádosti o změnu'!BH76,IF('Rozpočet + Žádosti o změnu'!$AZ$2="ano",'Rozpočet + Žádosti o změnu'!AV76,IF('Rozpočet + Žádosti o změnu'!$AN$2="ano",'Rozpočet + Žádosti o změnu'!AJ76,'Rozpočet + Žádosti o změnu'!J76))))))))))</f>
        <v>0</v>
      </c>
      <c r="R76" s="267">
        <f>IF('Rozpočet + Žádosti o změnu'!$ER$2="ano",'Rozpočet + Žádosti o změnu'!EO76,IF('Rozpočet + Žádosti o změnu'!$EF$2="ano",'Rozpočet + Žádosti o změnu'!EC76,IF('Rozpočet + Žádosti o změnu'!$DT$2="ano",'Rozpočet + Žádosti o změnu'!DQ76,IF('Rozpočet + Žádosti o změnu'!$DH$2="ano",'Rozpočet + Žádosti o změnu'!DE76,IF('Rozpočet + Žádosti o změnu'!$CV$2="ano",'Rozpočet + Žádosti o změnu'!CS76,IF('Rozpočet + Žádosti o změnu'!$CJ$2="ano",'Rozpočet + Žádosti o změnu'!CG76,IF('Rozpočet + Žádosti o změnu'!$BX$2="ano",'Rozpočet + Žádosti o změnu'!BU76,IF('Rozpočet + Žádosti o změnu'!$BL$2="ano",'Rozpočet + Žádosti o změnu'!BI76,IF('Rozpočet + Žádosti o změnu'!$AZ$2="ano",'Rozpočet + Žádosti o změnu'!AW76,IF('Rozpočet + Žádosti o změnu'!$AN$2="ano",'Rozpočet + Žádosti o změnu'!AK76,'Rozpočet + Žádosti o změnu'!K76))))))))))</f>
        <v>0</v>
      </c>
      <c r="S76" s="267">
        <f>IF('Rozpočet + Žádosti o změnu'!$ER$2="ano",'Rozpočet + Žádosti o změnu'!EP76,IF('Rozpočet + Žádosti o změnu'!$EF$2="ano",'Rozpočet + Žádosti o změnu'!ED76,IF('Rozpočet + Žádosti o změnu'!$DT$2="ano",'Rozpočet + Žádosti o změnu'!DR76,IF('Rozpočet + Žádosti o změnu'!$DH$2="ano",'Rozpočet + Žádosti o změnu'!DF76,IF('Rozpočet + Žádosti o změnu'!$CV$2="ano",'Rozpočet + Žádosti o změnu'!CT76,IF('Rozpočet + Žádosti o změnu'!$CJ$2="ano",'Rozpočet + Žádosti o změnu'!CH76,IF('Rozpočet + Žádosti o změnu'!$BX$2="ano",'Rozpočet + Žádosti o změnu'!BV76,IF('Rozpočet + Žádosti o změnu'!$BL$2="ano",'Rozpočet + Žádosti o změnu'!BJ76,IF('Rozpočet + Žádosti o změnu'!$AZ$2="ano",'Rozpočet + Žádosti o změnu'!AX76,IF('Rozpočet + Žádosti o změnu'!$AN$2="ano",'Rozpočet + Žádosti o změnu'!AL76,'Rozpočet + Žádosti o změnu'!L76))))))))))</f>
        <v>0</v>
      </c>
      <c r="T76" s="267">
        <f>IF('Rozpočet + Žádosti o změnu'!$ER$2="ano",'Rozpočet + Žádosti o změnu'!EQ76,IF('Rozpočet + Žádosti o změnu'!$EF$2="ano",'Rozpočet + Žádosti o změnu'!EE76,IF('Rozpočet + Žádosti o změnu'!$DT$2="ano",'Rozpočet + Žádosti o změnu'!DS76,IF('Rozpočet + Žádosti o změnu'!$DH$2="ano",'Rozpočet + Žádosti o změnu'!DG76,IF('Rozpočet + Žádosti o změnu'!$CV$2="ano",'Rozpočet + Žádosti o změnu'!CU76,IF('Rozpočet + Žádosti o změnu'!$CJ$2="ano",'Rozpočet + Žádosti o změnu'!CI76,IF('Rozpočet + Žádosti o změnu'!$BX$2="ano",'Rozpočet + Žádosti o změnu'!BW76,IF('Rozpočet + Žádosti o změnu'!$BL$2="ano",'Rozpočet + Žádosti o změnu'!BK76,IF('Rozpočet + Žádosti o změnu'!$AZ$2="ano",'Rozpočet + Žádosti o změnu'!AY76,IF('Rozpočet + Žádosti o změnu'!$AN$2="ano",'Rozpočet + Žádosti o změnu'!AM76,'Rozpočet + Žádosti o změnu'!M76))))))))))</f>
        <v>0</v>
      </c>
      <c r="U76" s="267">
        <f>IF('Rozpočet + Žádosti o změnu'!$ER$2="ano",'Rozpočet + Žádosti o změnu'!ER76,IF('Rozpočet + Žádosti o změnu'!$EF$2="ano",'Rozpočet + Žádosti o změnu'!EF76,IF('Rozpočet + Žádosti o změnu'!$DT$2="ano",'Rozpočet + Žádosti o změnu'!DT76,IF('Rozpočet + Žádosti o změnu'!$DH$2="ano",'Rozpočet + Žádosti o změnu'!DH76,IF('Rozpočet + Žádosti o změnu'!$CV$2="ano",'Rozpočet + Žádosti o změnu'!CV76,IF('Rozpočet + Žádosti o změnu'!$CJ$2="ano",'Rozpočet + Žádosti o změnu'!CJ76,IF('Rozpočet + Žádosti o změnu'!$BX$2="ano",'Rozpočet + Žádosti o změnu'!BX76,IF('Rozpočet + Žádosti o změnu'!$BL$2="ano",'Rozpočet + Žádosti o změnu'!BL76,IF('Rozpočet + Žádosti o změnu'!$AZ$2="ano",'Rozpočet + Žádosti o změnu'!AZ76,IF('Rozpočet + Žádosti o změnu'!$AN$2="ano",'Rozpočet + Žádosti o změnu'!AN76,'Rozpočet + Žádosti o změnu'!N76))))))))))</f>
        <v>0</v>
      </c>
      <c r="W76" s="281">
        <f>IF('ZoR č. 1'!$D76="",0,'ZoR č. 1'!G76)+IF('ZoR č. 2'!$D76="",0,'ZoR č. 2'!G76)+IF('ZoR č. 3'!$D76="",0,'ZoR č. 3'!G76)+IF('ZoR č. 4'!$D76="",0,'ZoR č. 4'!G76)+IF('ZoR č. 5'!$D76="",0,'ZoR č. 5'!G76)+IF('ZoR č. 6'!$D76="",0,'ZoR č. 6'!G76)+IF('ZoR č. 7'!$D76="",0,'ZoR č. 7'!G76)+IF('ZoR č. 8'!$D76="",0,'ZoR č. 8'!G76)+IF('ZoR č. 9'!$D76="",0,'ZoR č. 9'!G76)+IF('ZoR č. 10'!$D76="",0,'ZoR č. 10'!G76)+IF(ZZoR!$D76="",0,ZZoR!G76)</f>
        <v>0</v>
      </c>
      <c r="X76" s="281">
        <f>IF('ZoR č. 1'!$D76="",0,'ZoR č. 1'!H76)+IF('ZoR č. 2'!$D76="",0,'ZoR č. 2'!H76)+IF('ZoR č. 3'!$D76="",0,'ZoR č. 3'!H76)+IF('ZoR č. 4'!$D76="",0,'ZoR č. 4'!H76)+IF('ZoR č. 5'!$D76="",0,'ZoR č. 5'!H76)+IF('ZoR č. 6'!$D76="",0,'ZoR č. 6'!H76)+IF('ZoR č. 7'!$D76="",0,'ZoR č. 7'!H76)+IF('ZoR č. 8'!$D76="",0,'ZoR č. 8'!H76)+IF('ZoR č. 9'!$D76="",0,'ZoR č. 9'!H76)+IF('ZoR č. 10'!$D76="",0,'ZoR č. 10'!H76)+IF(ZZoR!$D76="",0,ZZoR!H76)</f>
        <v>0</v>
      </c>
      <c r="Y76" s="281">
        <f>IF('ZoR č. 1'!$D76="",0,'ZoR č. 1'!I76)+IF('ZoR č. 2'!$D76="",0,'ZoR č. 2'!I76)+IF('ZoR č. 3'!$D76="",0,'ZoR č. 3'!I76)+IF('ZoR č. 4'!$D76="",0,'ZoR č. 4'!I76)+IF('ZoR č. 5'!$D76="",0,'ZoR č. 5'!I76)+IF('ZoR č. 6'!$D76="",0,'ZoR č. 6'!I76)+IF('ZoR č. 7'!$D76="",0,'ZoR č. 7'!I76)+IF('ZoR č. 8'!$D76="",0,'ZoR č. 8'!I76)+IF('ZoR č. 9'!$D76="",0,'ZoR č. 9'!I76)+IF('ZoR č. 10'!$D76="",0,'ZoR č. 10'!I76)+IF(ZZoR!$D76="",0,ZZoR!I76)</f>
        <v>0</v>
      </c>
      <c r="Z76" s="281">
        <f>IF('ZoR č. 1'!$D76="",0,'ZoR č. 1'!J76)+IF('ZoR č. 2'!$D76="",0,'ZoR č. 2'!J76)+IF('ZoR č. 3'!$D76="",0,'ZoR č. 3'!J76)+IF('ZoR č. 4'!$D76="",0,'ZoR č. 4'!J76)+IF('ZoR č. 5'!$D76="",0,'ZoR č. 5'!J76)+IF('ZoR č. 6'!$D76="",0,'ZoR č. 6'!J76)+IF('ZoR č. 7'!$D76="",0,'ZoR č. 7'!J76)+IF('ZoR č. 8'!$D76="",0,'ZoR č. 8'!J76)+IF('ZoR č. 9'!$D76="",0,'ZoR č. 9'!J76)+IF('ZoR č. 10'!$D76="",0,'ZoR č. 10'!J76)+IF(ZZoR!$D76="",0,ZZoR!J76)</f>
        <v>0</v>
      </c>
      <c r="AA76" s="281">
        <f>IF('ZoR č. 1'!$D76="",0,'ZoR č. 1'!K76)+IF('ZoR č. 2'!$D76="",0,'ZoR č. 2'!K76)+IF('ZoR č. 3'!$D76="",0,'ZoR č. 3'!K76)+IF('ZoR č. 4'!$D76="",0,'ZoR č. 4'!K76)+IF('ZoR č. 5'!$D76="",0,'ZoR č. 5'!K76)+IF('ZoR č. 6'!$D76="",0,'ZoR č. 6'!K76)+IF('ZoR č. 7'!$D76="",0,'ZoR č. 7'!K76)+IF('ZoR č. 8'!$D76="",0,'ZoR č. 8'!K76)+IF('ZoR č. 9'!$D76="",0,'ZoR č. 9'!K76)+IF('ZoR č. 10'!$D76="",0,'ZoR č. 10'!K76)+IF(ZZoR!$D76="",0,ZZoR!K76)</f>
        <v>0</v>
      </c>
      <c r="AB76" s="281">
        <f>IF('ZoR č. 1'!$D76="",0,'ZoR č. 1'!L76)+IF('ZoR č. 2'!$D76="",0,'ZoR č. 2'!L76)+IF('ZoR č. 3'!$D76="",0,'ZoR č. 3'!L76)+IF('ZoR č. 4'!$D76="",0,'ZoR č. 4'!L76)+IF('ZoR č. 5'!$D76="",0,'ZoR č. 5'!L76)+IF('ZoR č. 6'!$D76="",0,'ZoR č. 6'!L76)+IF('ZoR č. 7'!$D76="",0,'ZoR č. 7'!L76)+IF('ZoR č. 8'!$D76="",0,'ZoR č. 8'!L76)+IF('ZoR č. 9'!$D76="",0,'ZoR č. 9'!L76)+IF('ZoR č. 10'!$D76="",0,'ZoR č. 10'!L76)+IF(ZZoR!$D76="",0,ZZoR!L76)</f>
        <v>0</v>
      </c>
      <c r="AC76" s="281">
        <f>IF('ZoR č. 1'!$D76="",0,'ZoR č. 1'!M76)+IF('ZoR č. 2'!$D76="",0,'ZoR č. 2'!M76)+IF('ZoR č. 3'!$D76="",0,'ZoR č. 3'!M76)+IF('ZoR č. 4'!$D76="",0,'ZoR č. 4'!M76)+IF('ZoR č. 5'!$D76="",0,'ZoR č. 5'!M76)+IF('ZoR č. 6'!$D76="",0,'ZoR č. 6'!M76)+IF('ZoR č. 7'!$D76="",0,'ZoR č. 7'!M76)+IF('ZoR č. 8'!$D76="",0,'ZoR č. 8'!M76)+IF('ZoR č. 9'!$D76="",0,'ZoR č. 9'!M76)+IF('ZoR č. 10'!$D76="",0,'ZoR č. 10'!M76)+IF(ZZoR!$D76="",0,ZZoR!M76)</f>
        <v>0</v>
      </c>
      <c r="AE76" s="282" t="str">
        <f t="shared" si="7"/>
        <v/>
      </c>
    </row>
    <row r="77" spans="2:31" x14ac:dyDescent="0.25">
      <c r="B77" s="9" t="s">
        <v>210</v>
      </c>
      <c r="C77" s="98" t="str">
        <f>IF(COUNTA('Přehled partnerů'!C77:D77)&lt;&gt;2,"partner neuveden",IF('Přehled partnerů'!H77="ANO",'Přehled partnerů'!C77,"v tomto období nerelevantní"))</f>
        <v>partner neuveden</v>
      </c>
      <c r="D77" s="108" t="str">
        <f>IF(COUNTA('Přehled partnerů'!C77:D77)&lt;&gt;2,"",IF('Přehled partnerů'!H77="ANO",'Přehled partnerů'!D77,""))</f>
        <v/>
      </c>
      <c r="E77" s="21" t="str">
        <f t="shared" si="4"/>
        <v/>
      </c>
      <c r="F77" s="114" t="str">
        <f t="shared" si="5"/>
        <v/>
      </c>
      <c r="G77" s="125">
        <v>0</v>
      </c>
      <c r="H77" s="126">
        <v>0</v>
      </c>
      <c r="I77" s="126">
        <v>0</v>
      </c>
      <c r="J77" s="126">
        <v>0</v>
      </c>
      <c r="K77" s="16">
        <v>0</v>
      </c>
      <c r="L77" s="16">
        <v>0</v>
      </c>
      <c r="M77" s="20">
        <v>0</v>
      </c>
      <c r="N77" s="58" t="str">
        <f t="shared" si="6"/>
        <v/>
      </c>
      <c r="O77" s="267">
        <f>IF('Rozpočet + Žádosti o změnu'!$ER$2="ano",'Rozpočet + Žádosti o změnu'!EL77,IF('Rozpočet + Žádosti o změnu'!$EF$2="ano",'Rozpočet + Žádosti o změnu'!DZ77,IF('Rozpočet + Žádosti o změnu'!$DT$2="ano",'Rozpočet + Žádosti o změnu'!DN77,IF('Rozpočet + Žádosti o změnu'!$DH$2="ano",'Rozpočet + Žádosti o změnu'!DB77,IF('Rozpočet + Žádosti o změnu'!$CV$2="ano",'Rozpočet + Žádosti o změnu'!CP77,IF('Rozpočet + Žádosti o změnu'!$CJ$2="ano",'Rozpočet + Žádosti o změnu'!CD77,IF('Rozpočet + Žádosti o změnu'!$BX$2="ano",'Rozpočet + Žádosti o změnu'!BR77,IF('Rozpočet + Žádosti o změnu'!$BL$2="ano",'Rozpočet + Žádosti o změnu'!BF77,IF('Rozpočet + Žádosti o změnu'!$AZ$2="ano",'Rozpočet + Žádosti o změnu'!AT77,IF('Rozpočet + Žádosti o změnu'!$AN$2="ano",'Rozpočet + Žádosti o změnu'!AH77,'Rozpočet + Žádosti o změnu'!H77))))))))))</f>
        <v>0</v>
      </c>
      <c r="P77" s="267">
        <f>IF('Rozpočet + Žádosti o změnu'!$ER$2="ano",'Rozpočet + Žádosti o změnu'!EM77,IF('Rozpočet + Žádosti o změnu'!$EF$2="ano",'Rozpočet + Žádosti o změnu'!EA77,IF('Rozpočet + Žádosti o změnu'!$DT$2="ano",'Rozpočet + Žádosti o změnu'!DO77,IF('Rozpočet + Žádosti o změnu'!$DH$2="ano",'Rozpočet + Žádosti o změnu'!DC77,IF('Rozpočet + Žádosti o změnu'!$CV$2="ano",'Rozpočet + Žádosti o změnu'!CQ77,IF('Rozpočet + Žádosti o změnu'!$CJ$2="ano",'Rozpočet + Žádosti o změnu'!CE77,IF('Rozpočet + Žádosti o změnu'!$BX$2="ano",'Rozpočet + Žádosti o změnu'!BS77,IF('Rozpočet + Žádosti o změnu'!$BL$2="ano",'Rozpočet + Žádosti o změnu'!BG77,IF('Rozpočet + Žádosti o změnu'!$AZ$2="ano",'Rozpočet + Žádosti o změnu'!AU77,IF('Rozpočet + Žádosti o změnu'!$AN$2="ano",'Rozpočet + Žádosti o změnu'!AI77,'Rozpočet + Žádosti o změnu'!I77))))))))))</f>
        <v>0</v>
      </c>
      <c r="Q77" s="267">
        <f>IF('Rozpočet + Žádosti o změnu'!$ER$2="ano",'Rozpočet + Žádosti o změnu'!EN77,IF('Rozpočet + Žádosti o změnu'!$EF$2="ano",'Rozpočet + Žádosti o změnu'!EB77,IF('Rozpočet + Žádosti o změnu'!$DT$2="ano",'Rozpočet + Žádosti o změnu'!DP77,IF('Rozpočet + Žádosti o změnu'!$DH$2="ano",'Rozpočet + Žádosti o změnu'!DD77,IF('Rozpočet + Žádosti o změnu'!$CV$2="ano",'Rozpočet + Žádosti o změnu'!CR77,IF('Rozpočet + Žádosti o změnu'!$CJ$2="ano",'Rozpočet + Žádosti o změnu'!CF77,IF('Rozpočet + Žádosti o změnu'!$BX$2="ano",'Rozpočet + Žádosti o změnu'!BT77,IF('Rozpočet + Žádosti o změnu'!$BL$2="ano",'Rozpočet + Žádosti o změnu'!BH77,IF('Rozpočet + Žádosti o změnu'!$AZ$2="ano",'Rozpočet + Žádosti o změnu'!AV77,IF('Rozpočet + Žádosti o změnu'!$AN$2="ano",'Rozpočet + Žádosti o změnu'!AJ77,'Rozpočet + Žádosti o změnu'!J77))))))))))</f>
        <v>0</v>
      </c>
      <c r="R77" s="267">
        <f>IF('Rozpočet + Žádosti o změnu'!$ER$2="ano",'Rozpočet + Žádosti o změnu'!EO77,IF('Rozpočet + Žádosti o změnu'!$EF$2="ano",'Rozpočet + Žádosti o změnu'!EC77,IF('Rozpočet + Žádosti o změnu'!$DT$2="ano",'Rozpočet + Žádosti o změnu'!DQ77,IF('Rozpočet + Žádosti o změnu'!$DH$2="ano",'Rozpočet + Žádosti o změnu'!DE77,IF('Rozpočet + Žádosti o změnu'!$CV$2="ano",'Rozpočet + Žádosti o změnu'!CS77,IF('Rozpočet + Žádosti o změnu'!$CJ$2="ano",'Rozpočet + Žádosti o změnu'!CG77,IF('Rozpočet + Žádosti o změnu'!$BX$2="ano",'Rozpočet + Žádosti o změnu'!BU77,IF('Rozpočet + Žádosti o změnu'!$BL$2="ano",'Rozpočet + Žádosti o změnu'!BI77,IF('Rozpočet + Žádosti o změnu'!$AZ$2="ano",'Rozpočet + Žádosti o změnu'!AW77,IF('Rozpočet + Žádosti o změnu'!$AN$2="ano",'Rozpočet + Žádosti o změnu'!AK77,'Rozpočet + Žádosti o změnu'!K77))))))))))</f>
        <v>0</v>
      </c>
      <c r="S77" s="267">
        <f>IF('Rozpočet + Žádosti o změnu'!$ER$2="ano",'Rozpočet + Žádosti o změnu'!EP77,IF('Rozpočet + Žádosti o změnu'!$EF$2="ano",'Rozpočet + Žádosti o změnu'!ED77,IF('Rozpočet + Žádosti o změnu'!$DT$2="ano",'Rozpočet + Žádosti o změnu'!DR77,IF('Rozpočet + Žádosti o změnu'!$DH$2="ano",'Rozpočet + Žádosti o změnu'!DF77,IF('Rozpočet + Žádosti o změnu'!$CV$2="ano",'Rozpočet + Žádosti o změnu'!CT77,IF('Rozpočet + Žádosti o změnu'!$CJ$2="ano",'Rozpočet + Žádosti o změnu'!CH77,IF('Rozpočet + Žádosti o změnu'!$BX$2="ano",'Rozpočet + Žádosti o změnu'!BV77,IF('Rozpočet + Žádosti o změnu'!$BL$2="ano",'Rozpočet + Žádosti o změnu'!BJ77,IF('Rozpočet + Žádosti o změnu'!$AZ$2="ano",'Rozpočet + Žádosti o změnu'!AX77,IF('Rozpočet + Žádosti o změnu'!$AN$2="ano",'Rozpočet + Žádosti o změnu'!AL77,'Rozpočet + Žádosti o změnu'!L77))))))))))</f>
        <v>0</v>
      </c>
      <c r="T77" s="267">
        <f>IF('Rozpočet + Žádosti o změnu'!$ER$2="ano",'Rozpočet + Žádosti o změnu'!EQ77,IF('Rozpočet + Žádosti o změnu'!$EF$2="ano",'Rozpočet + Žádosti o změnu'!EE77,IF('Rozpočet + Žádosti o změnu'!$DT$2="ano",'Rozpočet + Žádosti o změnu'!DS77,IF('Rozpočet + Žádosti o změnu'!$DH$2="ano",'Rozpočet + Žádosti o změnu'!DG77,IF('Rozpočet + Žádosti o změnu'!$CV$2="ano",'Rozpočet + Žádosti o změnu'!CU77,IF('Rozpočet + Žádosti o změnu'!$CJ$2="ano",'Rozpočet + Žádosti o změnu'!CI77,IF('Rozpočet + Žádosti o změnu'!$BX$2="ano",'Rozpočet + Žádosti o změnu'!BW77,IF('Rozpočet + Žádosti o změnu'!$BL$2="ano",'Rozpočet + Žádosti o změnu'!BK77,IF('Rozpočet + Žádosti o změnu'!$AZ$2="ano",'Rozpočet + Žádosti o změnu'!AY77,IF('Rozpočet + Žádosti o změnu'!$AN$2="ano",'Rozpočet + Žádosti o změnu'!AM77,'Rozpočet + Žádosti o změnu'!M77))))))))))</f>
        <v>0</v>
      </c>
      <c r="U77" s="267">
        <f>IF('Rozpočet + Žádosti o změnu'!$ER$2="ano",'Rozpočet + Žádosti o změnu'!ER77,IF('Rozpočet + Žádosti o změnu'!$EF$2="ano",'Rozpočet + Žádosti o změnu'!EF77,IF('Rozpočet + Žádosti o změnu'!$DT$2="ano",'Rozpočet + Žádosti o změnu'!DT77,IF('Rozpočet + Žádosti o změnu'!$DH$2="ano",'Rozpočet + Žádosti o změnu'!DH77,IF('Rozpočet + Žádosti o změnu'!$CV$2="ano",'Rozpočet + Žádosti o změnu'!CV77,IF('Rozpočet + Žádosti o změnu'!$CJ$2="ano",'Rozpočet + Žádosti o změnu'!CJ77,IF('Rozpočet + Žádosti o změnu'!$BX$2="ano",'Rozpočet + Žádosti o změnu'!BX77,IF('Rozpočet + Žádosti o změnu'!$BL$2="ano",'Rozpočet + Žádosti o změnu'!BL77,IF('Rozpočet + Žádosti o změnu'!$AZ$2="ano",'Rozpočet + Žádosti o změnu'!AZ77,IF('Rozpočet + Žádosti o změnu'!$AN$2="ano",'Rozpočet + Žádosti o změnu'!AN77,'Rozpočet + Žádosti o změnu'!N77))))))))))</f>
        <v>0</v>
      </c>
      <c r="W77" s="281">
        <f>IF('ZoR č. 1'!$D77="",0,'ZoR č. 1'!G77)+IF('ZoR č. 2'!$D77="",0,'ZoR č. 2'!G77)+IF('ZoR č. 3'!$D77="",0,'ZoR č. 3'!G77)+IF('ZoR č. 4'!$D77="",0,'ZoR č. 4'!G77)+IF('ZoR č. 5'!$D77="",0,'ZoR č. 5'!G77)+IF('ZoR č. 6'!$D77="",0,'ZoR č. 6'!G77)+IF('ZoR č. 7'!$D77="",0,'ZoR č. 7'!G77)+IF('ZoR č. 8'!$D77="",0,'ZoR č. 8'!G77)+IF('ZoR č. 9'!$D77="",0,'ZoR č. 9'!G77)+IF('ZoR č. 10'!$D77="",0,'ZoR č. 10'!G77)+IF(ZZoR!$D77="",0,ZZoR!G77)</f>
        <v>0</v>
      </c>
      <c r="X77" s="281">
        <f>IF('ZoR č. 1'!$D77="",0,'ZoR č. 1'!H77)+IF('ZoR č. 2'!$D77="",0,'ZoR č. 2'!H77)+IF('ZoR č. 3'!$D77="",0,'ZoR č. 3'!H77)+IF('ZoR č. 4'!$D77="",0,'ZoR č. 4'!H77)+IF('ZoR č. 5'!$D77="",0,'ZoR č. 5'!H77)+IF('ZoR č. 6'!$D77="",0,'ZoR č. 6'!H77)+IF('ZoR č. 7'!$D77="",0,'ZoR č. 7'!H77)+IF('ZoR č. 8'!$D77="",0,'ZoR č. 8'!H77)+IF('ZoR č. 9'!$D77="",0,'ZoR č. 9'!H77)+IF('ZoR č. 10'!$D77="",0,'ZoR č. 10'!H77)+IF(ZZoR!$D77="",0,ZZoR!H77)</f>
        <v>0</v>
      </c>
      <c r="Y77" s="281">
        <f>IF('ZoR č. 1'!$D77="",0,'ZoR č. 1'!I77)+IF('ZoR č. 2'!$D77="",0,'ZoR č. 2'!I77)+IF('ZoR č. 3'!$D77="",0,'ZoR č. 3'!I77)+IF('ZoR č. 4'!$D77="",0,'ZoR č. 4'!I77)+IF('ZoR č. 5'!$D77="",0,'ZoR č. 5'!I77)+IF('ZoR č. 6'!$D77="",0,'ZoR č. 6'!I77)+IF('ZoR č. 7'!$D77="",0,'ZoR č. 7'!I77)+IF('ZoR č. 8'!$D77="",0,'ZoR č. 8'!I77)+IF('ZoR č. 9'!$D77="",0,'ZoR č. 9'!I77)+IF('ZoR č. 10'!$D77="",0,'ZoR č. 10'!I77)+IF(ZZoR!$D77="",0,ZZoR!I77)</f>
        <v>0</v>
      </c>
      <c r="Z77" s="281">
        <f>IF('ZoR č. 1'!$D77="",0,'ZoR č. 1'!J77)+IF('ZoR č. 2'!$D77="",0,'ZoR č. 2'!J77)+IF('ZoR č. 3'!$D77="",0,'ZoR č. 3'!J77)+IF('ZoR č. 4'!$D77="",0,'ZoR č. 4'!J77)+IF('ZoR č. 5'!$D77="",0,'ZoR č. 5'!J77)+IF('ZoR č. 6'!$D77="",0,'ZoR č. 6'!J77)+IF('ZoR č. 7'!$D77="",0,'ZoR č. 7'!J77)+IF('ZoR č. 8'!$D77="",0,'ZoR č. 8'!J77)+IF('ZoR č. 9'!$D77="",0,'ZoR č. 9'!J77)+IF('ZoR č. 10'!$D77="",0,'ZoR č. 10'!J77)+IF(ZZoR!$D77="",0,ZZoR!J77)</f>
        <v>0</v>
      </c>
      <c r="AA77" s="281">
        <f>IF('ZoR č. 1'!$D77="",0,'ZoR č. 1'!K77)+IF('ZoR č. 2'!$D77="",0,'ZoR č. 2'!K77)+IF('ZoR č. 3'!$D77="",0,'ZoR č. 3'!K77)+IF('ZoR č. 4'!$D77="",0,'ZoR č. 4'!K77)+IF('ZoR č. 5'!$D77="",0,'ZoR č. 5'!K77)+IF('ZoR č. 6'!$D77="",0,'ZoR č. 6'!K77)+IF('ZoR č. 7'!$D77="",0,'ZoR č. 7'!K77)+IF('ZoR č. 8'!$D77="",0,'ZoR č. 8'!K77)+IF('ZoR č. 9'!$D77="",0,'ZoR č. 9'!K77)+IF('ZoR č. 10'!$D77="",0,'ZoR č. 10'!K77)+IF(ZZoR!$D77="",0,ZZoR!K77)</f>
        <v>0</v>
      </c>
      <c r="AB77" s="281">
        <f>IF('ZoR č. 1'!$D77="",0,'ZoR č. 1'!L77)+IF('ZoR č. 2'!$D77="",0,'ZoR č. 2'!L77)+IF('ZoR č. 3'!$D77="",0,'ZoR č. 3'!L77)+IF('ZoR č. 4'!$D77="",0,'ZoR č. 4'!L77)+IF('ZoR č. 5'!$D77="",0,'ZoR č. 5'!L77)+IF('ZoR č. 6'!$D77="",0,'ZoR č. 6'!L77)+IF('ZoR č. 7'!$D77="",0,'ZoR č. 7'!L77)+IF('ZoR č. 8'!$D77="",0,'ZoR č. 8'!L77)+IF('ZoR č. 9'!$D77="",0,'ZoR č. 9'!L77)+IF('ZoR č. 10'!$D77="",0,'ZoR č. 10'!L77)+IF(ZZoR!$D77="",0,ZZoR!L77)</f>
        <v>0</v>
      </c>
      <c r="AC77" s="281">
        <f>IF('ZoR č. 1'!$D77="",0,'ZoR č. 1'!M77)+IF('ZoR č. 2'!$D77="",0,'ZoR č. 2'!M77)+IF('ZoR č. 3'!$D77="",0,'ZoR č. 3'!M77)+IF('ZoR č. 4'!$D77="",0,'ZoR č. 4'!M77)+IF('ZoR č. 5'!$D77="",0,'ZoR č. 5'!M77)+IF('ZoR č. 6'!$D77="",0,'ZoR č. 6'!M77)+IF('ZoR č. 7'!$D77="",0,'ZoR č. 7'!M77)+IF('ZoR č. 8'!$D77="",0,'ZoR č. 8'!M77)+IF('ZoR č. 9'!$D77="",0,'ZoR č. 9'!M77)+IF('ZoR č. 10'!$D77="",0,'ZoR č. 10'!M77)+IF(ZZoR!$D77="",0,ZZoR!M77)</f>
        <v>0</v>
      </c>
      <c r="AE77" s="282" t="str">
        <f t="shared" si="7"/>
        <v/>
      </c>
    </row>
    <row r="78" spans="2:31" x14ac:dyDescent="0.25">
      <c r="B78" s="9" t="s">
        <v>211</v>
      </c>
      <c r="C78" s="98" t="str">
        <f>IF(COUNTA('Přehled partnerů'!C78:D78)&lt;&gt;2,"partner neuveden",IF('Přehled partnerů'!H78="ANO",'Přehled partnerů'!C78,"v tomto období nerelevantní"))</f>
        <v>partner neuveden</v>
      </c>
      <c r="D78" s="108" t="str">
        <f>IF(COUNTA('Přehled partnerů'!C78:D78)&lt;&gt;2,"",IF('Přehled partnerů'!H78="ANO",'Přehled partnerů'!D78,""))</f>
        <v/>
      </c>
      <c r="E78" s="21" t="str">
        <f t="shared" si="4"/>
        <v/>
      </c>
      <c r="F78" s="114" t="str">
        <f t="shared" si="5"/>
        <v/>
      </c>
      <c r="G78" s="125">
        <v>0</v>
      </c>
      <c r="H78" s="126">
        <v>0</v>
      </c>
      <c r="I78" s="126">
        <v>0</v>
      </c>
      <c r="J78" s="126">
        <v>0</v>
      </c>
      <c r="K78" s="16">
        <v>0</v>
      </c>
      <c r="L78" s="16">
        <v>0</v>
      </c>
      <c r="M78" s="20">
        <v>0</v>
      </c>
      <c r="N78" s="58" t="str">
        <f t="shared" si="6"/>
        <v/>
      </c>
      <c r="O78" s="267">
        <f>IF('Rozpočet + Žádosti o změnu'!$ER$2="ano",'Rozpočet + Žádosti o změnu'!EL78,IF('Rozpočet + Žádosti o změnu'!$EF$2="ano",'Rozpočet + Žádosti o změnu'!DZ78,IF('Rozpočet + Žádosti o změnu'!$DT$2="ano",'Rozpočet + Žádosti o změnu'!DN78,IF('Rozpočet + Žádosti o změnu'!$DH$2="ano",'Rozpočet + Žádosti o změnu'!DB78,IF('Rozpočet + Žádosti o změnu'!$CV$2="ano",'Rozpočet + Žádosti o změnu'!CP78,IF('Rozpočet + Žádosti o změnu'!$CJ$2="ano",'Rozpočet + Žádosti o změnu'!CD78,IF('Rozpočet + Žádosti o změnu'!$BX$2="ano",'Rozpočet + Žádosti o změnu'!BR78,IF('Rozpočet + Žádosti o změnu'!$BL$2="ano",'Rozpočet + Žádosti o změnu'!BF78,IF('Rozpočet + Žádosti o změnu'!$AZ$2="ano",'Rozpočet + Žádosti o změnu'!AT78,IF('Rozpočet + Žádosti o změnu'!$AN$2="ano",'Rozpočet + Žádosti o změnu'!AH78,'Rozpočet + Žádosti o změnu'!H78))))))))))</f>
        <v>0</v>
      </c>
      <c r="P78" s="267">
        <f>IF('Rozpočet + Žádosti o změnu'!$ER$2="ano",'Rozpočet + Žádosti o změnu'!EM78,IF('Rozpočet + Žádosti o změnu'!$EF$2="ano",'Rozpočet + Žádosti o změnu'!EA78,IF('Rozpočet + Žádosti o změnu'!$DT$2="ano",'Rozpočet + Žádosti o změnu'!DO78,IF('Rozpočet + Žádosti o změnu'!$DH$2="ano",'Rozpočet + Žádosti o změnu'!DC78,IF('Rozpočet + Žádosti o změnu'!$CV$2="ano",'Rozpočet + Žádosti o změnu'!CQ78,IF('Rozpočet + Žádosti o změnu'!$CJ$2="ano",'Rozpočet + Žádosti o změnu'!CE78,IF('Rozpočet + Žádosti o změnu'!$BX$2="ano",'Rozpočet + Žádosti o změnu'!BS78,IF('Rozpočet + Žádosti o změnu'!$BL$2="ano",'Rozpočet + Žádosti o změnu'!BG78,IF('Rozpočet + Žádosti o změnu'!$AZ$2="ano",'Rozpočet + Žádosti o změnu'!AU78,IF('Rozpočet + Žádosti o změnu'!$AN$2="ano",'Rozpočet + Žádosti o změnu'!AI78,'Rozpočet + Žádosti o změnu'!I78))))))))))</f>
        <v>0</v>
      </c>
      <c r="Q78" s="267">
        <f>IF('Rozpočet + Žádosti o změnu'!$ER$2="ano",'Rozpočet + Žádosti o změnu'!EN78,IF('Rozpočet + Žádosti o změnu'!$EF$2="ano",'Rozpočet + Žádosti o změnu'!EB78,IF('Rozpočet + Žádosti o změnu'!$DT$2="ano",'Rozpočet + Žádosti o změnu'!DP78,IF('Rozpočet + Žádosti o změnu'!$DH$2="ano",'Rozpočet + Žádosti o změnu'!DD78,IF('Rozpočet + Žádosti o změnu'!$CV$2="ano",'Rozpočet + Žádosti o změnu'!CR78,IF('Rozpočet + Žádosti o změnu'!$CJ$2="ano",'Rozpočet + Žádosti o změnu'!CF78,IF('Rozpočet + Žádosti o změnu'!$BX$2="ano",'Rozpočet + Žádosti o změnu'!BT78,IF('Rozpočet + Žádosti o změnu'!$BL$2="ano",'Rozpočet + Žádosti o změnu'!BH78,IF('Rozpočet + Žádosti o změnu'!$AZ$2="ano",'Rozpočet + Žádosti o změnu'!AV78,IF('Rozpočet + Žádosti o změnu'!$AN$2="ano",'Rozpočet + Žádosti o změnu'!AJ78,'Rozpočet + Žádosti o změnu'!J78))))))))))</f>
        <v>0</v>
      </c>
      <c r="R78" s="267">
        <f>IF('Rozpočet + Žádosti o změnu'!$ER$2="ano",'Rozpočet + Žádosti o změnu'!EO78,IF('Rozpočet + Žádosti o změnu'!$EF$2="ano",'Rozpočet + Žádosti o změnu'!EC78,IF('Rozpočet + Žádosti o změnu'!$DT$2="ano",'Rozpočet + Žádosti o změnu'!DQ78,IF('Rozpočet + Žádosti o změnu'!$DH$2="ano",'Rozpočet + Žádosti o změnu'!DE78,IF('Rozpočet + Žádosti o změnu'!$CV$2="ano",'Rozpočet + Žádosti o změnu'!CS78,IF('Rozpočet + Žádosti o změnu'!$CJ$2="ano",'Rozpočet + Žádosti o změnu'!CG78,IF('Rozpočet + Žádosti o změnu'!$BX$2="ano",'Rozpočet + Žádosti o změnu'!BU78,IF('Rozpočet + Žádosti o změnu'!$BL$2="ano",'Rozpočet + Žádosti o změnu'!BI78,IF('Rozpočet + Žádosti o změnu'!$AZ$2="ano",'Rozpočet + Žádosti o změnu'!AW78,IF('Rozpočet + Žádosti o změnu'!$AN$2="ano",'Rozpočet + Žádosti o změnu'!AK78,'Rozpočet + Žádosti o změnu'!K78))))))))))</f>
        <v>0</v>
      </c>
      <c r="S78" s="267">
        <f>IF('Rozpočet + Žádosti o změnu'!$ER$2="ano",'Rozpočet + Žádosti o změnu'!EP78,IF('Rozpočet + Žádosti o změnu'!$EF$2="ano",'Rozpočet + Žádosti o změnu'!ED78,IF('Rozpočet + Žádosti o změnu'!$DT$2="ano",'Rozpočet + Žádosti o změnu'!DR78,IF('Rozpočet + Žádosti o změnu'!$DH$2="ano",'Rozpočet + Žádosti o změnu'!DF78,IF('Rozpočet + Žádosti o změnu'!$CV$2="ano",'Rozpočet + Žádosti o změnu'!CT78,IF('Rozpočet + Žádosti o změnu'!$CJ$2="ano",'Rozpočet + Žádosti o změnu'!CH78,IF('Rozpočet + Žádosti o změnu'!$BX$2="ano",'Rozpočet + Žádosti o změnu'!BV78,IF('Rozpočet + Žádosti o změnu'!$BL$2="ano",'Rozpočet + Žádosti o změnu'!BJ78,IF('Rozpočet + Žádosti o změnu'!$AZ$2="ano",'Rozpočet + Žádosti o změnu'!AX78,IF('Rozpočet + Žádosti o změnu'!$AN$2="ano",'Rozpočet + Žádosti o změnu'!AL78,'Rozpočet + Žádosti o změnu'!L78))))))))))</f>
        <v>0</v>
      </c>
      <c r="T78" s="267">
        <f>IF('Rozpočet + Žádosti o změnu'!$ER$2="ano",'Rozpočet + Žádosti o změnu'!EQ78,IF('Rozpočet + Žádosti o změnu'!$EF$2="ano",'Rozpočet + Žádosti o změnu'!EE78,IF('Rozpočet + Žádosti o změnu'!$DT$2="ano",'Rozpočet + Žádosti o změnu'!DS78,IF('Rozpočet + Žádosti o změnu'!$DH$2="ano",'Rozpočet + Žádosti o změnu'!DG78,IF('Rozpočet + Žádosti o změnu'!$CV$2="ano",'Rozpočet + Žádosti o změnu'!CU78,IF('Rozpočet + Žádosti o změnu'!$CJ$2="ano",'Rozpočet + Žádosti o změnu'!CI78,IF('Rozpočet + Žádosti o změnu'!$BX$2="ano",'Rozpočet + Žádosti o změnu'!BW78,IF('Rozpočet + Žádosti o změnu'!$BL$2="ano",'Rozpočet + Žádosti o změnu'!BK78,IF('Rozpočet + Žádosti o změnu'!$AZ$2="ano",'Rozpočet + Žádosti o změnu'!AY78,IF('Rozpočet + Žádosti o změnu'!$AN$2="ano",'Rozpočet + Žádosti o změnu'!AM78,'Rozpočet + Žádosti o změnu'!M78))))))))))</f>
        <v>0</v>
      </c>
      <c r="U78" s="267">
        <f>IF('Rozpočet + Žádosti o změnu'!$ER$2="ano",'Rozpočet + Žádosti o změnu'!ER78,IF('Rozpočet + Žádosti o změnu'!$EF$2="ano",'Rozpočet + Žádosti o změnu'!EF78,IF('Rozpočet + Žádosti o změnu'!$DT$2="ano",'Rozpočet + Žádosti o změnu'!DT78,IF('Rozpočet + Žádosti o změnu'!$DH$2="ano",'Rozpočet + Žádosti o změnu'!DH78,IF('Rozpočet + Žádosti o změnu'!$CV$2="ano",'Rozpočet + Žádosti o změnu'!CV78,IF('Rozpočet + Žádosti o změnu'!$CJ$2="ano",'Rozpočet + Žádosti o změnu'!CJ78,IF('Rozpočet + Žádosti o změnu'!$BX$2="ano",'Rozpočet + Žádosti o změnu'!BX78,IF('Rozpočet + Žádosti o změnu'!$BL$2="ano",'Rozpočet + Žádosti o změnu'!BL78,IF('Rozpočet + Žádosti o změnu'!$AZ$2="ano",'Rozpočet + Žádosti o změnu'!AZ78,IF('Rozpočet + Žádosti o změnu'!$AN$2="ano",'Rozpočet + Žádosti o změnu'!AN78,'Rozpočet + Žádosti o změnu'!N78))))))))))</f>
        <v>0</v>
      </c>
      <c r="W78" s="281">
        <f>IF('ZoR č. 1'!$D78="",0,'ZoR č. 1'!G78)+IF('ZoR č. 2'!$D78="",0,'ZoR č. 2'!G78)+IF('ZoR č. 3'!$D78="",0,'ZoR č. 3'!G78)+IF('ZoR č. 4'!$D78="",0,'ZoR č. 4'!G78)+IF('ZoR č. 5'!$D78="",0,'ZoR č. 5'!G78)+IF('ZoR č. 6'!$D78="",0,'ZoR č. 6'!G78)+IF('ZoR č. 7'!$D78="",0,'ZoR č. 7'!G78)+IF('ZoR č. 8'!$D78="",0,'ZoR č. 8'!G78)+IF('ZoR č. 9'!$D78="",0,'ZoR č. 9'!G78)+IF('ZoR č. 10'!$D78="",0,'ZoR č. 10'!G78)+IF(ZZoR!$D78="",0,ZZoR!G78)</f>
        <v>0</v>
      </c>
      <c r="X78" s="281">
        <f>IF('ZoR č. 1'!$D78="",0,'ZoR č. 1'!H78)+IF('ZoR č. 2'!$D78="",0,'ZoR č. 2'!H78)+IF('ZoR č. 3'!$D78="",0,'ZoR č. 3'!H78)+IF('ZoR č. 4'!$D78="",0,'ZoR č. 4'!H78)+IF('ZoR č. 5'!$D78="",0,'ZoR č. 5'!H78)+IF('ZoR č. 6'!$D78="",0,'ZoR č. 6'!H78)+IF('ZoR č. 7'!$D78="",0,'ZoR č. 7'!H78)+IF('ZoR č. 8'!$D78="",0,'ZoR č. 8'!H78)+IF('ZoR č. 9'!$D78="",0,'ZoR č. 9'!H78)+IF('ZoR č. 10'!$D78="",0,'ZoR č. 10'!H78)+IF(ZZoR!$D78="",0,ZZoR!H78)</f>
        <v>0</v>
      </c>
      <c r="Y78" s="281">
        <f>IF('ZoR č. 1'!$D78="",0,'ZoR č. 1'!I78)+IF('ZoR č. 2'!$D78="",0,'ZoR č. 2'!I78)+IF('ZoR č. 3'!$D78="",0,'ZoR č. 3'!I78)+IF('ZoR č. 4'!$D78="",0,'ZoR č. 4'!I78)+IF('ZoR č. 5'!$D78="",0,'ZoR č. 5'!I78)+IF('ZoR č. 6'!$D78="",0,'ZoR č. 6'!I78)+IF('ZoR č. 7'!$D78="",0,'ZoR č. 7'!I78)+IF('ZoR č. 8'!$D78="",0,'ZoR č. 8'!I78)+IF('ZoR č. 9'!$D78="",0,'ZoR č. 9'!I78)+IF('ZoR č. 10'!$D78="",0,'ZoR č. 10'!I78)+IF(ZZoR!$D78="",0,ZZoR!I78)</f>
        <v>0</v>
      </c>
      <c r="Z78" s="281">
        <f>IF('ZoR č. 1'!$D78="",0,'ZoR č. 1'!J78)+IF('ZoR č. 2'!$D78="",0,'ZoR č. 2'!J78)+IF('ZoR č. 3'!$D78="",0,'ZoR č. 3'!J78)+IF('ZoR č. 4'!$D78="",0,'ZoR č. 4'!J78)+IF('ZoR č. 5'!$D78="",0,'ZoR č. 5'!J78)+IF('ZoR č. 6'!$D78="",0,'ZoR č. 6'!J78)+IF('ZoR č. 7'!$D78="",0,'ZoR č. 7'!J78)+IF('ZoR č. 8'!$D78="",0,'ZoR č. 8'!J78)+IF('ZoR č. 9'!$D78="",0,'ZoR č. 9'!J78)+IF('ZoR č. 10'!$D78="",0,'ZoR č. 10'!J78)+IF(ZZoR!$D78="",0,ZZoR!J78)</f>
        <v>0</v>
      </c>
      <c r="AA78" s="281">
        <f>IF('ZoR č. 1'!$D78="",0,'ZoR č. 1'!K78)+IF('ZoR č. 2'!$D78="",0,'ZoR č. 2'!K78)+IF('ZoR č. 3'!$D78="",0,'ZoR č. 3'!K78)+IF('ZoR č. 4'!$D78="",0,'ZoR č. 4'!K78)+IF('ZoR č. 5'!$D78="",0,'ZoR č. 5'!K78)+IF('ZoR č. 6'!$D78="",0,'ZoR č. 6'!K78)+IF('ZoR č. 7'!$D78="",0,'ZoR č. 7'!K78)+IF('ZoR č. 8'!$D78="",0,'ZoR č. 8'!K78)+IF('ZoR č. 9'!$D78="",0,'ZoR č. 9'!K78)+IF('ZoR č. 10'!$D78="",0,'ZoR č. 10'!K78)+IF(ZZoR!$D78="",0,ZZoR!K78)</f>
        <v>0</v>
      </c>
      <c r="AB78" s="281">
        <f>IF('ZoR č. 1'!$D78="",0,'ZoR č. 1'!L78)+IF('ZoR č. 2'!$D78="",0,'ZoR č. 2'!L78)+IF('ZoR č. 3'!$D78="",0,'ZoR č. 3'!L78)+IF('ZoR č. 4'!$D78="",0,'ZoR č. 4'!L78)+IF('ZoR č. 5'!$D78="",0,'ZoR č. 5'!L78)+IF('ZoR č. 6'!$D78="",0,'ZoR č. 6'!L78)+IF('ZoR č. 7'!$D78="",0,'ZoR č. 7'!L78)+IF('ZoR č. 8'!$D78="",0,'ZoR č. 8'!L78)+IF('ZoR č. 9'!$D78="",0,'ZoR č. 9'!L78)+IF('ZoR č. 10'!$D78="",0,'ZoR č. 10'!L78)+IF(ZZoR!$D78="",0,ZZoR!L78)</f>
        <v>0</v>
      </c>
      <c r="AC78" s="281">
        <f>IF('ZoR č. 1'!$D78="",0,'ZoR č. 1'!M78)+IF('ZoR č. 2'!$D78="",0,'ZoR č. 2'!M78)+IF('ZoR č. 3'!$D78="",0,'ZoR č. 3'!M78)+IF('ZoR č. 4'!$D78="",0,'ZoR č. 4'!M78)+IF('ZoR č. 5'!$D78="",0,'ZoR č. 5'!M78)+IF('ZoR č. 6'!$D78="",0,'ZoR č. 6'!M78)+IF('ZoR č. 7'!$D78="",0,'ZoR č. 7'!M78)+IF('ZoR č. 8'!$D78="",0,'ZoR č. 8'!M78)+IF('ZoR č. 9'!$D78="",0,'ZoR č. 9'!M78)+IF('ZoR č. 10'!$D78="",0,'ZoR č. 10'!M78)+IF(ZZoR!$D78="",0,ZZoR!M78)</f>
        <v>0</v>
      </c>
      <c r="AE78" s="282" t="str">
        <f t="shared" si="7"/>
        <v/>
      </c>
    </row>
    <row r="79" spans="2:31" x14ac:dyDescent="0.25">
      <c r="B79" s="9" t="s">
        <v>212</v>
      </c>
      <c r="C79" s="98" t="str">
        <f>IF(COUNTA('Přehled partnerů'!C79:D79)&lt;&gt;2,"partner neuveden",IF('Přehled partnerů'!H79="ANO",'Přehled partnerů'!C79,"v tomto období nerelevantní"))</f>
        <v>partner neuveden</v>
      </c>
      <c r="D79" s="108" t="str">
        <f>IF(COUNTA('Přehled partnerů'!C79:D79)&lt;&gt;2,"",IF('Přehled partnerů'!H79="ANO",'Přehled partnerů'!D79,""))</f>
        <v/>
      </c>
      <c r="E79" s="21" t="str">
        <f t="shared" si="4"/>
        <v/>
      </c>
      <c r="F79" s="114" t="str">
        <f t="shared" si="5"/>
        <v/>
      </c>
      <c r="G79" s="125">
        <v>0</v>
      </c>
      <c r="H79" s="126">
        <v>0</v>
      </c>
      <c r="I79" s="126">
        <v>0</v>
      </c>
      <c r="J79" s="126">
        <v>0</v>
      </c>
      <c r="K79" s="16">
        <v>0</v>
      </c>
      <c r="L79" s="16">
        <v>0</v>
      </c>
      <c r="M79" s="20">
        <v>0</v>
      </c>
      <c r="N79" s="58" t="str">
        <f t="shared" si="6"/>
        <v/>
      </c>
      <c r="O79" s="267">
        <f>IF('Rozpočet + Žádosti o změnu'!$ER$2="ano",'Rozpočet + Žádosti o změnu'!EL79,IF('Rozpočet + Žádosti o změnu'!$EF$2="ano",'Rozpočet + Žádosti o změnu'!DZ79,IF('Rozpočet + Žádosti o změnu'!$DT$2="ano",'Rozpočet + Žádosti o změnu'!DN79,IF('Rozpočet + Žádosti o změnu'!$DH$2="ano",'Rozpočet + Žádosti o změnu'!DB79,IF('Rozpočet + Žádosti o změnu'!$CV$2="ano",'Rozpočet + Žádosti o změnu'!CP79,IF('Rozpočet + Žádosti o změnu'!$CJ$2="ano",'Rozpočet + Žádosti o změnu'!CD79,IF('Rozpočet + Žádosti o změnu'!$BX$2="ano",'Rozpočet + Žádosti o změnu'!BR79,IF('Rozpočet + Žádosti o změnu'!$BL$2="ano",'Rozpočet + Žádosti o změnu'!BF79,IF('Rozpočet + Žádosti o změnu'!$AZ$2="ano",'Rozpočet + Žádosti o změnu'!AT79,IF('Rozpočet + Žádosti o změnu'!$AN$2="ano",'Rozpočet + Žádosti o změnu'!AH79,'Rozpočet + Žádosti o změnu'!H79))))))))))</f>
        <v>0</v>
      </c>
      <c r="P79" s="267">
        <f>IF('Rozpočet + Žádosti o změnu'!$ER$2="ano",'Rozpočet + Žádosti o změnu'!EM79,IF('Rozpočet + Žádosti o změnu'!$EF$2="ano",'Rozpočet + Žádosti o změnu'!EA79,IF('Rozpočet + Žádosti o změnu'!$DT$2="ano",'Rozpočet + Žádosti o změnu'!DO79,IF('Rozpočet + Žádosti o změnu'!$DH$2="ano",'Rozpočet + Žádosti o změnu'!DC79,IF('Rozpočet + Žádosti o změnu'!$CV$2="ano",'Rozpočet + Žádosti o změnu'!CQ79,IF('Rozpočet + Žádosti o změnu'!$CJ$2="ano",'Rozpočet + Žádosti o změnu'!CE79,IF('Rozpočet + Žádosti o změnu'!$BX$2="ano",'Rozpočet + Žádosti o změnu'!BS79,IF('Rozpočet + Žádosti o změnu'!$BL$2="ano",'Rozpočet + Žádosti o změnu'!BG79,IF('Rozpočet + Žádosti o změnu'!$AZ$2="ano",'Rozpočet + Žádosti o změnu'!AU79,IF('Rozpočet + Žádosti o změnu'!$AN$2="ano",'Rozpočet + Žádosti o změnu'!AI79,'Rozpočet + Žádosti o změnu'!I79))))))))))</f>
        <v>0</v>
      </c>
      <c r="Q79" s="267">
        <f>IF('Rozpočet + Žádosti o změnu'!$ER$2="ano",'Rozpočet + Žádosti o změnu'!EN79,IF('Rozpočet + Žádosti o změnu'!$EF$2="ano",'Rozpočet + Žádosti o změnu'!EB79,IF('Rozpočet + Žádosti o změnu'!$DT$2="ano",'Rozpočet + Žádosti o změnu'!DP79,IF('Rozpočet + Žádosti o změnu'!$DH$2="ano",'Rozpočet + Žádosti o změnu'!DD79,IF('Rozpočet + Žádosti o změnu'!$CV$2="ano",'Rozpočet + Žádosti o změnu'!CR79,IF('Rozpočet + Žádosti o změnu'!$CJ$2="ano",'Rozpočet + Žádosti o změnu'!CF79,IF('Rozpočet + Žádosti o změnu'!$BX$2="ano",'Rozpočet + Žádosti o změnu'!BT79,IF('Rozpočet + Žádosti o změnu'!$BL$2="ano",'Rozpočet + Žádosti o změnu'!BH79,IF('Rozpočet + Žádosti o změnu'!$AZ$2="ano",'Rozpočet + Žádosti o změnu'!AV79,IF('Rozpočet + Žádosti o změnu'!$AN$2="ano",'Rozpočet + Žádosti o změnu'!AJ79,'Rozpočet + Žádosti o změnu'!J79))))))))))</f>
        <v>0</v>
      </c>
      <c r="R79" s="267">
        <f>IF('Rozpočet + Žádosti o změnu'!$ER$2="ano",'Rozpočet + Žádosti o změnu'!EO79,IF('Rozpočet + Žádosti o změnu'!$EF$2="ano",'Rozpočet + Žádosti o změnu'!EC79,IF('Rozpočet + Žádosti o změnu'!$DT$2="ano",'Rozpočet + Žádosti o změnu'!DQ79,IF('Rozpočet + Žádosti o změnu'!$DH$2="ano",'Rozpočet + Žádosti o změnu'!DE79,IF('Rozpočet + Žádosti o změnu'!$CV$2="ano",'Rozpočet + Žádosti o změnu'!CS79,IF('Rozpočet + Žádosti o změnu'!$CJ$2="ano",'Rozpočet + Žádosti o změnu'!CG79,IF('Rozpočet + Žádosti o změnu'!$BX$2="ano",'Rozpočet + Žádosti o změnu'!BU79,IF('Rozpočet + Žádosti o změnu'!$BL$2="ano",'Rozpočet + Žádosti o změnu'!BI79,IF('Rozpočet + Žádosti o změnu'!$AZ$2="ano",'Rozpočet + Žádosti o změnu'!AW79,IF('Rozpočet + Žádosti o změnu'!$AN$2="ano",'Rozpočet + Žádosti o změnu'!AK79,'Rozpočet + Žádosti o změnu'!K79))))))))))</f>
        <v>0</v>
      </c>
      <c r="S79" s="267">
        <f>IF('Rozpočet + Žádosti o změnu'!$ER$2="ano",'Rozpočet + Žádosti o změnu'!EP79,IF('Rozpočet + Žádosti o změnu'!$EF$2="ano",'Rozpočet + Žádosti o změnu'!ED79,IF('Rozpočet + Žádosti o změnu'!$DT$2="ano",'Rozpočet + Žádosti o změnu'!DR79,IF('Rozpočet + Žádosti o změnu'!$DH$2="ano",'Rozpočet + Žádosti o změnu'!DF79,IF('Rozpočet + Žádosti o změnu'!$CV$2="ano",'Rozpočet + Žádosti o změnu'!CT79,IF('Rozpočet + Žádosti o změnu'!$CJ$2="ano",'Rozpočet + Žádosti o změnu'!CH79,IF('Rozpočet + Žádosti o změnu'!$BX$2="ano",'Rozpočet + Žádosti o změnu'!BV79,IF('Rozpočet + Žádosti o změnu'!$BL$2="ano",'Rozpočet + Žádosti o změnu'!BJ79,IF('Rozpočet + Žádosti o změnu'!$AZ$2="ano",'Rozpočet + Žádosti o změnu'!AX79,IF('Rozpočet + Žádosti o změnu'!$AN$2="ano",'Rozpočet + Žádosti o změnu'!AL79,'Rozpočet + Žádosti o změnu'!L79))))))))))</f>
        <v>0</v>
      </c>
      <c r="T79" s="267">
        <f>IF('Rozpočet + Žádosti o změnu'!$ER$2="ano",'Rozpočet + Žádosti o změnu'!EQ79,IF('Rozpočet + Žádosti o změnu'!$EF$2="ano",'Rozpočet + Žádosti o změnu'!EE79,IF('Rozpočet + Žádosti o změnu'!$DT$2="ano",'Rozpočet + Žádosti o změnu'!DS79,IF('Rozpočet + Žádosti o změnu'!$DH$2="ano",'Rozpočet + Žádosti o změnu'!DG79,IF('Rozpočet + Žádosti o změnu'!$CV$2="ano",'Rozpočet + Žádosti o změnu'!CU79,IF('Rozpočet + Žádosti o změnu'!$CJ$2="ano",'Rozpočet + Žádosti o změnu'!CI79,IF('Rozpočet + Žádosti o změnu'!$BX$2="ano",'Rozpočet + Žádosti o změnu'!BW79,IF('Rozpočet + Žádosti o změnu'!$BL$2="ano",'Rozpočet + Žádosti o změnu'!BK79,IF('Rozpočet + Žádosti o změnu'!$AZ$2="ano",'Rozpočet + Žádosti o změnu'!AY79,IF('Rozpočet + Žádosti o změnu'!$AN$2="ano",'Rozpočet + Žádosti o změnu'!AM79,'Rozpočet + Žádosti o změnu'!M79))))))))))</f>
        <v>0</v>
      </c>
      <c r="U79" s="267">
        <f>IF('Rozpočet + Žádosti o změnu'!$ER$2="ano",'Rozpočet + Žádosti o změnu'!ER79,IF('Rozpočet + Žádosti o změnu'!$EF$2="ano",'Rozpočet + Žádosti o změnu'!EF79,IF('Rozpočet + Žádosti o změnu'!$DT$2="ano",'Rozpočet + Žádosti o změnu'!DT79,IF('Rozpočet + Žádosti o změnu'!$DH$2="ano",'Rozpočet + Žádosti o změnu'!DH79,IF('Rozpočet + Žádosti o změnu'!$CV$2="ano",'Rozpočet + Žádosti o změnu'!CV79,IF('Rozpočet + Žádosti o změnu'!$CJ$2="ano",'Rozpočet + Žádosti o změnu'!CJ79,IF('Rozpočet + Žádosti o změnu'!$BX$2="ano",'Rozpočet + Žádosti o změnu'!BX79,IF('Rozpočet + Žádosti o změnu'!$BL$2="ano",'Rozpočet + Žádosti o změnu'!BL79,IF('Rozpočet + Žádosti o změnu'!$AZ$2="ano",'Rozpočet + Žádosti o změnu'!AZ79,IF('Rozpočet + Žádosti o změnu'!$AN$2="ano",'Rozpočet + Žádosti o změnu'!AN79,'Rozpočet + Žádosti o změnu'!N79))))))))))</f>
        <v>0</v>
      </c>
      <c r="W79" s="281">
        <f>IF('ZoR č. 1'!$D79="",0,'ZoR č. 1'!G79)+IF('ZoR č. 2'!$D79="",0,'ZoR č. 2'!G79)+IF('ZoR č. 3'!$D79="",0,'ZoR č. 3'!G79)+IF('ZoR č. 4'!$D79="",0,'ZoR č. 4'!G79)+IF('ZoR č. 5'!$D79="",0,'ZoR č. 5'!G79)+IF('ZoR č. 6'!$D79="",0,'ZoR č. 6'!G79)+IF('ZoR č. 7'!$D79="",0,'ZoR č. 7'!G79)+IF('ZoR č. 8'!$D79="",0,'ZoR č. 8'!G79)+IF('ZoR č. 9'!$D79="",0,'ZoR č. 9'!G79)+IF('ZoR č. 10'!$D79="",0,'ZoR č. 10'!G79)+IF(ZZoR!$D79="",0,ZZoR!G79)</f>
        <v>0</v>
      </c>
      <c r="X79" s="281">
        <f>IF('ZoR č. 1'!$D79="",0,'ZoR č. 1'!H79)+IF('ZoR č. 2'!$D79="",0,'ZoR č. 2'!H79)+IF('ZoR č. 3'!$D79="",0,'ZoR č. 3'!H79)+IF('ZoR č. 4'!$D79="",0,'ZoR č. 4'!H79)+IF('ZoR č. 5'!$D79="",0,'ZoR č. 5'!H79)+IF('ZoR č. 6'!$D79="",0,'ZoR č. 6'!H79)+IF('ZoR č. 7'!$D79="",0,'ZoR č. 7'!H79)+IF('ZoR č. 8'!$D79="",0,'ZoR č. 8'!H79)+IF('ZoR č. 9'!$D79="",0,'ZoR č. 9'!H79)+IF('ZoR č. 10'!$D79="",0,'ZoR č. 10'!H79)+IF(ZZoR!$D79="",0,ZZoR!H79)</f>
        <v>0</v>
      </c>
      <c r="Y79" s="281">
        <f>IF('ZoR č. 1'!$D79="",0,'ZoR č. 1'!I79)+IF('ZoR č. 2'!$D79="",0,'ZoR č. 2'!I79)+IF('ZoR č. 3'!$D79="",0,'ZoR č. 3'!I79)+IF('ZoR č. 4'!$D79="",0,'ZoR č. 4'!I79)+IF('ZoR č. 5'!$D79="",0,'ZoR č. 5'!I79)+IF('ZoR č. 6'!$D79="",0,'ZoR č. 6'!I79)+IF('ZoR č. 7'!$D79="",0,'ZoR č. 7'!I79)+IF('ZoR č. 8'!$D79="",0,'ZoR č. 8'!I79)+IF('ZoR č. 9'!$D79="",0,'ZoR č. 9'!I79)+IF('ZoR č. 10'!$D79="",0,'ZoR č. 10'!I79)+IF(ZZoR!$D79="",0,ZZoR!I79)</f>
        <v>0</v>
      </c>
      <c r="Z79" s="281">
        <f>IF('ZoR č. 1'!$D79="",0,'ZoR č. 1'!J79)+IF('ZoR č. 2'!$D79="",0,'ZoR č. 2'!J79)+IF('ZoR č. 3'!$D79="",0,'ZoR č. 3'!J79)+IF('ZoR č. 4'!$D79="",0,'ZoR č. 4'!J79)+IF('ZoR č. 5'!$D79="",0,'ZoR č. 5'!J79)+IF('ZoR č. 6'!$D79="",0,'ZoR č. 6'!J79)+IF('ZoR č. 7'!$D79="",0,'ZoR č. 7'!J79)+IF('ZoR č. 8'!$D79="",0,'ZoR č. 8'!J79)+IF('ZoR č. 9'!$D79="",0,'ZoR č. 9'!J79)+IF('ZoR č. 10'!$D79="",0,'ZoR č. 10'!J79)+IF(ZZoR!$D79="",0,ZZoR!J79)</f>
        <v>0</v>
      </c>
      <c r="AA79" s="281">
        <f>IF('ZoR č. 1'!$D79="",0,'ZoR č. 1'!K79)+IF('ZoR č. 2'!$D79="",0,'ZoR č. 2'!K79)+IF('ZoR č. 3'!$D79="",0,'ZoR č. 3'!K79)+IF('ZoR č. 4'!$D79="",0,'ZoR č. 4'!K79)+IF('ZoR č. 5'!$D79="",0,'ZoR č. 5'!K79)+IF('ZoR č. 6'!$D79="",0,'ZoR č. 6'!K79)+IF('ZoR č. 7'!$D79="",0,'ZoR č. 7'!K79)+IF('ZoR č. 8'!$D79="",0,'ZoR č. 8'!K79)+IF('ZoR č. 9'!$D79="",0,'ZoR č. 9'!K79)+IF('ZoR č. 10'!$D79="",0,'ZoR č. 10'!K79)+IF(ZZoR!$D79="",0,ZZoR!K79)</f>
        <v>0</v>
      </c>
      <c r="AB79" s="281">
        <f>IF('ZoR č. 1'!$D79="",0,'ZoR č. 1'!L79)+IF('ZoR č. 2'!$D79="",0,'ZoR č. 2'!L79)+IF('ZoR č. 3'!$D79="",0,'ZoR č. 3'!L79)+IF('ZoR č. 4'!$D79="",0,'ZoR č. 4'!L79)+IF('ZoR č. 5'!$D79="",0,'ZoR č. 5'!L79)+IF('ZoR č. 6'!$D79="",0,'ZoR č. 6'!L79)+IF('ZoR č. 7'!$D79="",0,'ZoR č. 7'!L79)+IF('ZoR č. 8'!$D79="",0,'ZoR č. 8'!L79)+IF('ZoR č. 9'!$D79="",0,'ZoR č. 9'!L79)+IF('ZoR č. 10'!$D79="",0,'ZoR č. 10'!L79)+IF(ZZoR!$D79="",0,ZZoR!L79)</f>
        <v>0</v>
      </c>
      <c r="AC79" s="281">
        <f>IF('ZoR č. 1'!$D79="",0,'ZoR č. 1'!M79)+IF('ZoR č. 2'!$D79="",0,'ZoR č. 2'!M79)+IF('ZoR č. 3'!$D79="",0,'ZoR č. 3'!M79)+IF('ZoR č. 4'!$D79="",0,'ZoR č. 4'!M79)+IF('ZoR č. 5'!$D79="",0,'ZoR č. 5'!M79)+IF('ZoR č. 6'!$D79="",0,'ZoR č. 6'!M79)+IF('ZoR č. 7'!$D79="",0,'ZoR č. 7'!M79)+IF('ZoR č. 8'!$D79="",0,'ZoR č. 8'!M79)+IF('ZoR č. 9'!$D79="",0,'ZoR č. 9'!M79)+IF('ZoR č. 10'!$D79="",0,'ZoR č. 10'!M79)+IF(ZZoR!$D79="",0,ZZoR!M79)</f>
        <v>0</v>
      </c>
      <c r="AE79" s="282" t="str">
        <f t="shared" si="7"/>
        <v/>
      </c>
    </row>
    <row r="80" spans="2:31" x14ac:dyDescent="0.25">
      <c r="B80" s="9" t="s">
        <v>213</v>
      </c>
      <c r="C80" s="98" t="str">
        <f>IF(COUNTA('Přehled partnerů'!C80:D80)&lt;&gt;2,"partner neuveden",IF('Přehled partnerů'!H80="ANO",'Přehled partnerů'!C80,"v tomto období nerelevantní"))</f>
        <v>partner neuveden</v>
      </c>
      <c r="D80" s="108" t="str">
        <f>IF(COUNTA('Přehled partnerů'!C80:D80)&lt;&gt;2,"",IF('Přehled partnerů'!H80="ANO",'Přehled partnerů'!D80,""))</f>
        <v/>
      </c>
      <c r="E80" s="21" t="str">
        <f t="shared" si="4"/>
        <v/>
      </c>
      <c r="F80" s="114" t="str">
        <f t="shared" si="5"/>
        <v/>
      </c>
      <c r="G80" s="125">
        <v>0</v>
      </c>
      <c r="H80" s="126">
        <v>0</v>
      </c>
      <c r="I80" s="126">
        <v>0</v>
      </c>
      <c r="J80" s="126">
        <v>0</v>
      </c>
      <c r="K80" s="16">
        <v>0</v>
      </c>
      <c r="L80" s="16">
        <v>0</v>
      </c>
      <c r="M80" s="20">
        <v>0</v>
      </c>
      <c r="N80" s="58" t="str">
        <f t="shared" si="6"/>
        <v/>
      </c>
      <c r="O80" s="267">
        <f>IF('Rozpočet + Žádosti o změnu'!$ER$2="ano",'Rozpočet + Žádosti o změnu'!EL80,IF('Rozpočet + Žádosti o změnu'!$EF$2="ano",'Rozpočet + Žádosti o změnu'!DZ80,IF('Rozpočet + Žádosti o změnu'!$DT$2="ano",'Rozpočet + Žádosti o změnu'!DN80,IF('Rozpočet + Žádosti o změnu'!$DH$2="ano",'Rozpočet + Žádosti o změnu'!DB80,IF('Rozpočet + Žádosti o změnu'!$CV$2="ano",'Rozpočet + Žádosti o změnu'!CP80,IF('Rozpočet + Žádosti o změnu'!$CJ$2="ano",'Rozpočet + Žádosti o změnu'!CD80,IF('Rozpočet + Žádosti o změnu'!$BX$2="ano",'Rozpočet + Žádosti o změnu'!BR80,IF('Rozpočet + Žádosti o změnu'!$BL$2="ano",'Rozpočet + Žádosti o změnu'!BF80,IF('Rozpočet + Žádosti o změnu'!$AZ$2="ano",'Rozpočet + Žádosti o změnu'!AT80,IF('Rozpočet + Žádosti o změnu'!$AN$2="ano",'Rozpočet + Žádosti o změnu'!AH80,'Rozpočet + Žádosti o změnu'!H80))))))))))</f>
        <v>0</v>
      </c>
      <c r="P80" s="267">
        <f>IF('Rozpočet + Žádosti o změnu'!$ER$2="ano",'Rozpočet + Žádosti o změnu'!EM80,IF('Rozpočet + Žádosti o změnu'!$EF$2="ano",'Rozpočet + Žádosti o změnu'!EA80,IF('Rozpočet + Žádosti o změnu'!$DT$2="ano",'Rozpočet + Žádosti o změnu'!DO80,IF('Rozpočet + Žádosti o změnu'!$DH$2="ano",'Rozpočet + Žádosti o změnu'!DC80,IF('Rozpočet + Žádosti o změnu'!$CV$2="ano",'Rozpočet + Žádosti o změnu'!CQ80,IF('Rozpočet + Žádosti o změnu'!$CJ$2="ano",'Rozpočet + Žádosti o změnu'!CE80,IF('Rozpočet + Žádosti o změnu'!$BX$2="ano",'Rozpočet + Žádosti o změnu'!BS80,IF('Rozpočet + Žádosti o změnu'!$BL$2="ano",'Rozpočet + Žádosti o změnu'!BG80,IF('Rozpočet + Žádosti o změnu'!$AZ$2="ano",'Rozpočet + Žádosti o změnu'!AU80,IF('Rozpočet + Žádosti o změnu'!$AN$2="ano",'Rozpočet + Žádosti o změnu'!AI80,'Rozpočet + Žádosti o změnu'!I80))))))))))</f>
        <v>0</v>
      </c>
      <c r="Q80" s="267">
        <f>IF('Rozpočet + Žádosti o změnu'!$ER$2="ano",'Rozpočet + Žádosti o změnu'!EN80,IF('Rozpočet + Žádosti o změnu'!$EF$2="ano",'Rozpočet + Žádosti o změnu'!EB80,IF('Rozpočet + Žádosti o změnu'!$DT$2="ano",'Rozpočet + Žádosti o změnu'!DP80,IF('Rozpočet + Žádosti o změnu'!$DH$2="ano",'Rozpočet + Žádosti o změnu'!DD80,IF('Rozpočet + Žádosti o změnu'!$CV$2="ano",'Rozpočet + Žádosti o změnu'!CR80,IF('Rozpočet + Žádosti o změnu'!$CJ$2="ano",'Rozpočet + Žádosti o změnu'!CF80,IF('Rozpočet + Žádosti o změnu'!$BX$2="ano",'Rozpočet + Žádosti o změnu'!BT80,IF('Rozpočet + Žádosti o změnu'!$BL$2="ano",'Rozpočet + Žádosti o změnu'!BH80,IF('Rozpočet + Žádosti o změnu'!$AZ$2="ano",'Rozpočet + Žádosti o změnu'!AV80,IF('Rozpočet + Žádosti o změnu'!$AN$2="ano",'Rozpočet + Žádosti o změnu'!AJ80,'Rozpočet + Žádosti o změnu'!J80))))))))))</f>
        <v>0</v>
      </c>
      <c r="R80" s="267">
        <f>IF('Rozpočet + Žádosti o změnu'!$ER$2="ano",'Rozpočet + Žádosti o změnu'!EO80,IF('Rozpočet + Žádosti o změnu'!$EF$2="ano",'Rozpočet + Žádosti o změnu'!EC80,IF('Rozpočet + Žádosti o změnu'!$DT$2="ano",'Rozpočet + Žádosti o změnu'!DQ80,IF('Rozpočet + Žádosti o změnu'!$DH$2="ano",'Rozpočet + Žádosti o změnu'!DE80,IF('Rozpočet + Žádosti o změnu'!$CV$2="ano",'Rozpočet + Žádosti o změnu'!CS80,IF('Rozpočet + Žádosti o změnu'!$CJ$2="ano",'Rozpočet + Žádosti o změnu'!CG80,IF('Rozpočet + Žádosti o změnu'!$BX$2="ano",'Rozpočet + Žádosti o změnu'!BU80,IF('Rozpočet + Žádosti o změnu'!$BL$2="ano",'Rozpočet + Žádosti o změnu'!BI80,IF('Rozpočet + Žádosti o změnu'!$AZ$2="ano",'Rozpočet + Žádosti o změnu'!AW80,IF('Rozpočet + Žádosti o změnu'!$AN$2="ano",'Rozpočet + Žádosti o změnu'!AK80,'Rozpočet + Žádosti o změnu'!K80))))))))))</f>
        <v>0</v>
      </c>
      <c r="S80" s="267">
        <f>IF('Rozpočet + Žádosti o změnu'!$ER$2="ano",'Rozpočet + Žádosti o změnu'!EP80,IF('Rozpočet + Žádosti o změnu'!$EF$2="ano",'Rozpočet + Žádosti o změnu'!ED80,IF('Rozpočet + Žádosti o změnu'!$DT$2="ano",'Rozpočet + Žádosti o změnu'!DR80,IF('Rozpočet + Žádosti o změnu'!$DH$2="ano",'Rozpočet + Žádosti o změnu'!DF80,IF('Rozpočet + Žádosti o změnu'!$CV$2="ano",'Rozpočet + Žádosti o změnu'!CT80,IF('Rozpočet + Žádosti o změnu'!$CJ$2="ano",'Rozpočet + Žádosti o změnu'!CH80,IF('Rozpočet + Žádosti o změnu'!$BX$2="ano",'Rozpočet + Žádosti o změnu'!BV80,IF('Rozpočet + Žádosti o změnu'!$BL$2="ano",'Rozpočet + Žádosti o změnu'!BJ80,IF('Rozpočet + Žádosti o změnu'!$AZ$2="ano",'Rozpočet + Žádosti o změnu'!AX80,IF('Rozpočet + Žádosti o změnu'!$AN$2="ano",'Rozpočet + Žádosti o změnu'!AL80,'Rozpočet + Žádosti o změnu'!L80))))))))))</f>
        <v>0</v>
      </c>
      <c r="T80" s="267">
        <f>IF('Rozpočet + Žádosti o změnu'!$ER$2="ano",'Rozpočet + Žádosti o změnu'!EQ80,IF('Rozpočet + Žádosti o změnu'!$EF$2="ano",'Rozpočet + Žádosti o změnu'!EE80,IF('Rozpočet + Žádosti o změnu'!$DT$2="ano",'Rozpočet + Žádosti o změnu'!DS80,IF('Rozpočet + Žádosti o změnu'!$DH$2="ano",'Rozpočet + Žádosti o změnu'!DG80,IF('Rozpočet + Žádosti o změnu'!$CV$2="ano",'Rozpočet + Žádosti o změnu'!CU80,IF('Rozpočet + Žádosti o změnu'!$CJ$2="ano",'Rozpočet + Žádosti o změnu'!CI80,IF('Rozpočet + Žádosti o změnu'!$BX$2="ano",'Rozpočet + Žádosti o změnu'!BW80,IF('Rozpočet + Žádosti o změnu'!$BL$2="ano",'Rozpočet + Žádosti o změnu'!BK80,IF('Rozpočet + Žádosti o změnu'!$AZ$2="ano",'Rozpočet + Žádosti o změnu'!AY80,IF('Rozpočet + Žádosti o změnu'!$AN$2="ano",'Rozpočet + Žádosti o změnu'!AM80,'Rozpočet + Žádosti o změnu'!M80))))))))))</f>
        <v>0</v>
      </c>
      <c r="U80" s="267">
        <f>IF('Rozpočet + Žádosti o změnu'!$ER$2="ano",'Rozpočet + Žádosti o změnu'!ER80,IF('Rozpočet + Žádosti o změnu'!$EF$2="ano",'Rozpočet + Žádosti o změnu'!EF80,IF('Rozpočet + Žádosti o změnu'!$DT$2="ano",'Rozpočet + Žádosti o změnu'!DT80,IF('Rozpočet + Žádosti o změnu'!$DH$2="ano",'Rozpočet + Žádosti o změnu'!DH80,IF('Rozpočet + Žádosti o změnu'!$CV$2="ano",'Rozpočet + Žádosti o změnu'!CV80,IF('Rozpočet + Žádosti o změnu'!$CJ$2="ano",'Rozpočet + Žádosti o změnu'!CJ80,IF('Rozpočet + Žádosti o změnu'!$BX$2="ano",'Rozpočet + Žádosti o změnu'!BX80,IF('Rozpočet + Žádosti o změnu'!$BL$2="ano",'Rozpočet + Žádosti o změnu'!BL80,IF('Rozpočet + Žádosti o změnu'!$AZ$2="ano",'Rozpočet + Žádosti o změnu'!AZ80,IF('Rozpočet + Žádosti o změnu'!$AN$2="ano",'Rozpočet + Žádosti o změnu'!AN80,'Rozpočet + Žádosti o změnu'!N80))))))))))</f>
        <v>0</v>
      </c>
      <c r="W80" s="281">
        <f>IF('ZoR č. 1'!$D80="",0,'ZoR č. 1'!G80)+IF('ZoR č. 2'!$D80="",0,'ZoR č. 2'!G80)+IF('ZoR č. 3'!$D80="",0,'ZoR č. 3'!G80)+IF('ZoR č. 4'!$D80="",0,'ZoR č. 4'!G80)+IF('ZoR č. 5'!$D80="",0,'ZoR č. 5'!G80)+IF('ZoR č. 6'!$D80="",0,'ZoR č. 6'!G80)+IF('ZoR č. 7'!$D80="",0,'ZoR č. 7'!G80)+IF('ZoR č. 8'!$D80="",0,'ZoR č. 8'!G80)+IF('ZoR č. 9'!$D80="",0,'ZoR č. 9'!G80)+IF('ZoR č. 10'!$D80="",0,'ZoR č. 10'!G80)+IF(ZZoR!$D80="",0,ZZoR!G80)</f>
        <v>0</v>
      </c>
      <c r="X80" s="281">
        <f>IF('ZoR č. 1'!$D80="",0,'ZoR č. 1'!H80)+IF('ZoR č. 2'!$D80="",0,'ZoR č. 2'!H80)+IF('ZoR č. 3'!$D80="",0,'ZoR č. 3'!H80)+IF('ZoR č. 4'!$D80="",0,'ZoR č. 4'!H80)+IF('ZoR č. 5'!$D80="",0,'ZoR č. 5'!H80)+IF('ZoR č. 6'!$D80="",0,'ZoR č. 6'!H80)+IF('ZoR č. 7'!$D80="",0,'ZoR č. 7'!H80)+IF('ZoR č. 8'!$D80="",0,'ZoR č. 8'!H80)+IF('ZoR č. 9'!$D80="",0,'ZoR č. 9'!H80)+IF('ZoR č. 10'!$D80="",0,'ZoR č. 10'!H80)+IF(ZZoR!$D80="",0,ZZoR!H80)</f>
        <v>0</v>
      </c>
      <c r="Y80" s="281">
        <f>IF('ZoR č. 1'!$D80="",0,'ZoR č. 1'!I80)+IF('ZoR č. 2'!$D80="",0,'ZoR č. 2'!I80)+IF('ZoR č. 3'!$D80="",0,'ZoR č. 3'!I80)+IF('ZoR č. 4'!$D80="",0,'ZoR č. 4'!I80)+IF('ZoR č. 5'!$D80="",0,'ZoR č. 5'!I80)+IF('ZoR č. 6'!$D80="",0,'ZoR č. 6'!I80)+IF('ZoR č. 7'!$D80="",0,'ZoR č. 7'!I80)+IF('ZoR č. 8'!$D80="",0,'ZoR č. 8'!I80)+IF('ZoR č. 9'!$D80="",0,'ZoR č. 9'!I80)+IF('ZoR č. 10'!$D80="",0,'ZoR č. 10'!I80)+IF(ZZoR!$D80="",0,ZZoR!I80)</f>
        <v>0</v>
      </c>
      <c r="Z80" s="281">
        <f>IF('ZoR č. 1'!$D80="",0,'ZoR č. 1'!J80)+IF('ZoR č. 2'!$D80="",0,'ZoR č. 2'!J80)+IF('ZoR č. 3'!$D80="",0,'ZoR č. 3'!J80)+IF('ZoR č. 4'!$D80="",0,'ZoR č. 4'!J80)+IF('ZoR č. 5'!$D80="",0,'ZoR č. 5'!J80)+IF('ZoR č. 6'!$D80="",0,'ZoR č. 6'!J80)+IF('ZoR č. 7'!$D80="",0,'ZoR č. 7'!J80)+IF('ZoR č. 8'!$D80="",0,'ZoR č. 8'!J80)+IF('ZoR č. 9'!$D80="",0,'ZoR č. 9'!J80)+IF('ZoR č. 10'!$D80="",0,'ZoR č. 10'!J80)+IF(ZZoR!$D80="",0,ZZoR!J80)</f>
        <v>0</v>
      </c>
      <c r="AA80" s="281">
        <f>IF('ZoR č. 1'!$D80="",0,'ZoR č. 1'!K80)+IF('ZoR č. 2'!$D80="",0,'ZoR č. 2'!K80)+IF('ZoR č. 3'!$D80="",0,'ZoR č. 3'!K80)+IF('ZoR č. 4'!$D80="",0,'ZoR č. 4'!K80)+IF('ZoR č. 5'!$D80="",0,'ZoR č. 5'!K80)+IF('ZoR č. 6'!$D80="",0,'ZoR č. 6'!K80)+IF('ZoR č. 7'!$D80="",0,'ZoR č. 7'!K80)+IF('ZoR č. 8'!$D80="",0,'ZoR č. 8'!K80)+IF('ZoR č. 9'!$D80="",0,'ZoR č. 9'!K80)+IF('ZoR č. 10'!$D80="",0,'ZoR č. 10'!K80)+IF(ZZoR!$D80="",0,ZZoR!K80)</f>
        <v>0</v>
      </c>
      <c r="AB80" s="281">
        <f>IF('ZoR č. 1'!$D80="",0,'ZoR č. 1'!L80)+IF('ZoR č. 2'!$D80="",0,'ZoR č. 2'!L80)+IF('ZoR č. 3'!$D80="",0,'ZoR č. 3'!L80)+IF('ZoR č. 4'!$D80="",0,'ZoR č. 4'!L80)+IF('ZoR č. 5'!$D80="",0,'ZoR č. 5'!L80)+IF('ZoR č. 6'!$D80="",0,'ZoR č. 6'!L80)+IF('ZoR č. 7'!$D80="",0,'ZoR č. 7'!L80)+IF('ZoR č. 8'!$D80="",0,'ZoR č. 8'!L80)+IF('ZoR č. 9'!$D80="",0,'ZoR č. 9'!L80)+IF('ZoR č. 10'!$D80="",0,'ZoR č. 10'!L80)+IF(ZZoR!$D80="",0,ZZoR!L80)</f>
        <v>0</v>
      </c>
      <c r="AC80" s="281">
        <f>IF('ZoR č. 1'!$D80="",0,'ZoR č. 1'!M80)+IF('ZoR č. 2'!$D80="",0,'ZoR č. 2'!M80)+IF('ZoR č. 3'!$D80="",0,'ZoR č. 3'!M80)+IF('ZoR č. 4'!$D80="",0,'ZoR č. 4'!M80)+IF('ZoR č. 5'!$D80="",0,'ZoR č. 5'!M80)+IF('ZoR č. 6'!$D80="",0,'ZoR č. 6'!M80)+IF('ZoR č. 7'!$D80="",0,'ZoR č. 7'!M80)+IF('ZoR č. 8'!$D80="",0,'ZoR č. 8'!M80)+IF('ZoR č. 9'!$D80="",0,'ZoR č. 9'!M80)+IF('ZoR č. 10'!$D80="",0,'ZoR č. 10'!M80)+IF(ZZoR!$D80="",0,ZZoR!M80)</f>
        <v>0</v>
      </c>
      <c r="AE80" s="282" t="str">
        <f t="shared" si="7"/>
        <v/>
      </c>
    </row>
    <row r="81" spans="2:31" x14ac:dyDescent="0.25">
      <c r="B81" s="9" t="s">
        <v>214</v>
      </c>
      <c r="C81" s="98" t="str">
        <f>IF(COUNTA('Přehled partnerů'!C81:D81)&lt;&gt;2,"partner neuveden",IF('Přehled partnerů'!H81="ANO",'Přehled partnerů'!C81,"v tomto období nerelevantní"))</f>
        <v>partner neuveden</v>
      </c>
      <c r="D81" s="108" t="str">
        <f>IF(COUNTA('Přehled partnerů'!C81:D81)&lt;&gt;2,"",IF('Přehled partnerů'!H81="ANO",'Přehled partnerů'!D81,""))</f>
        <v/>
      </c>
      <c r="E81" s="21" t="str">
        <f t="shared" si="4"/>
        <v/>
      </c>
      <c r="F81" s="114" t="str">
        <f t="shared" si="5"/>
        <v/>
      </c>
      <c r="G81" s="125">
        <v>0</v>
      </c>
      <c r="H81" s="126">
        <v>0</v>
      </c>
      <c r="I81" s="126">
        <v>0</v>
      </c>
      <c r="J81" s="126">
        <v>0</v>
      </c>
      <c r="K81" s="16">
        <v>0</v>
      </c>
      <c r="L81" s="16">
        <v>0</v>
      </c>
      <c r="M81" s="20">
        <v>0</v>
      </c>
      <c r="N81" s="58" t="str">
        <f t="shared" si="6"/>
        <v/>
      </c>
      <c r="O81" s="267">
        <f>IF('Rozpočet + Žádosti o změnu'!$ER$2="ano",'Rozpočet + Žádosti o změnu'!EL81,IF('Rozpočet + Žádosti o změnu'!$EF$2="ano",'Rozpočet + Žádosti o změnu'!DZ81,IF('Rozpočet + Žádosti o změnu'!$DT$2="ano",'Rozpočet + Žádosti o změnu'!DN81,IF('Rozpočet + Žádosti o změnu'!$DH$2="ano",'Rozpočet + Žádosti o změnu'!DB81,IF('Rozpočet + Žádosti o změnu'!$CV$2="ano",'Rozpočet + Žádosti o změnu'!CP81,IF('Rozpočet + Žádosti o změnu'!$CJ$2="ano",'Rozpočet + Žádosti o změnu'!CD81,IF('Rozpočet + Žádosti o změnu'!$BX$2="ano",'Rozpočet + Žádosti o změnu'!BR81,IF('Rozpočet + Žádosti o změnu'!$BL$2="ano",'Rozpočet + Žádosti o změnu'!BF81,IF('Rozpočet + Žádosti o změnu'!$AZ$2="ano",'Rozpočet + Žádosti o změnu'!AT81,IF('Rozpočet + Žádosti o změnu'!$AN$2="ano",'Rozpočet + Žádosti o změnu'!AH81,'Rozpočet + Žádosti o změnu'!H81))))))))))</f>
        <v>0</v>
      </c>
      <c r="P81" s="267">
        <f>IF('Rozpočet + Žádosti o změnu'!$ER$2="ano",'Rozpočet + Žádosti o změnu'!EM81,IF('Rozpočet + Žádosti o změnu'!$EF$2="ano",'Rozpočet + Žádosti o změnu'!EA81,IF('Rozpočet + Žádosti o změnu'!$DT$2="ano",'Rozpočet + Žádosti o změnu'!DO81,IF('Rozpočet + Žádosti o změnu'!$DH$2="ano",'Rozpočet + Žádosti o změnu'!DC81,IF('Rozpočet + Žádosti o změnu'!$CV$2="ano",'Rozpočet + Žádosti o změnu'!CQ81,IF('Rozpočet + Žádosti o změnu'!$CJ$2="ano",'Rozpočet + Žádosti o změnu'!CE81,IF('Rozpočet + Žádosti o změnu'!$BX$2="ano",'Rozpočet + Žádosti o změnu'!BS81,IF('Rozpočet + Žádosti o změnu'!$BL$2="ano",'Rozpočet + Žádosti o změnu'!BG81,IF('Rozpočet + Žádosti o změnu'!$AZ$2="ano",'Rozpočet + Žádosti o změnu'!AU81,IF('Rozpočet + Žádosti o změnu'!$AN$2="ano",'Rozpočet + Žádosti o změnu'!AI81,'Rozpočet + Žádosti o změnu'!I81))))))))))</f>
        <v>0</v>
      </c>
      <c r="Q81" s="267">
        <f>IF('Rozpočet + Žádosti o změnu'!$ER$2="ano",'Rozpočet + Žádosti o změnu'!EN81,IF('Rozpočet + Žádosti o změnu'!$EF$2="ano",'Rozpočet + Žádosti o změnu'!EB81,IF('Rozpočet + Žádosti o změnu'!$DT$2="ano",'Rozpočet + Žádosti o změnu'!DP81,IF('Rozpočet + Žádosti o změnu'!$DH$2="ano",'Rozpočet + Žádosti o změnu'!DD81,IF('Rozpočet + Žádosti o změnu'!$CV$2="ano",'Rozpočet + Žádosti o změnu'!CR81,IF('Rozpočet + Žádosti o změnu'!$CJ$2="ano",'Rozpočet + Žádosti o změnu'!CF81,IF('Rozpočet + Žádosti o změnu'!$BX$2="ano",'Rozpočet + Žádosti o změnu'!BT81,IF('Rozpočet + Žádosti o změnu'!$BL$2="ano",'Rozpočet + Žádosti o změnu'!BH81,IF('Rozpočet + Žádosti o změnu'!$AZ$2="ano",'Rozpočet + Žádosti o změnu'!AV81,IF('Rozpočet + Žádosti o změnu'!$AN$2="ano",'Rozpočet + Žádosti o změnu'!AJ81,'Rozpočet + Žádosti o změnu'!J81))))))))))</f>
        <v>0</v>
      </c>
      <c r="R81" s="267">
        <f>IF('Rozpočet + Žádosti o změnu'!$ER$2="ano",'Rozpočet + Žádosti o změnu'!EO81,IF('Rozpočet + Žádosti o změnu'!$EF$2="ano",'Rozpočet + Žádosti o změnu'!EC81,IF('Rozpočet + Žádosti o změnu'!$DT$2="ano",'Rozpočet + Žádosti o změnu'!DQ81,IF('Rozpočet + Žádosti o změnu'!$DH$2="ano",'Rozpočet + Žádosti o změnu'!DE81,IF('Rozpočet + Žádosti o změnu'!$CV$2="ano",'Rozpočet + Žádosti o změnu'!CS81,IF('Rozpočet + Žádosti o změnu'!$CJ$2="ano",'Rozpočet + Žádosti o změnu'!CG81,IF('Rozpočet + Žádosti o změnu'!$BX$2="ano",'Rozpočet + Žádosti o změnu'!BU81,IF('Rozpočet + Žádosti o změnu'!$BL$2="ano",'Rozpočet + Žádosti o změnu'!BI81,IF('Rozpočet + Žádosti o změnu'!$AZ$2="ano",'Rozpočet + Žádosti o změnu'!AW81,IF('Rozpočet + Žádosti o změnu'!$AN$2="ano",'Rozpočet + Žádosti o změnu'!AK81,'Rozpočet + Žádosti o změnu'!K81))))))))))</f>
        <v>0</v>
      </c>
      <c r="S81" s="267">
        <f>IF('Rozpočet + Žádosti o změnu'!$ER$2="ano",'Rozpočet + Žádosti o změnu'!EP81,IF('Rozpočet + Žádosti o změnu'!$EF$2="ano",'Rozpočet + Žádosti o změnu'!ED81,IF('Rozpočet + Žádosti o změnu'!$DT$2="ano",'Rozpočet + Žádosti o změnu'!DR81,IF('Rozpočet + Žádosti o změnu'!$DH$2="ano",'Rozpočet + Žádosti o změnu'!DF81,IF('Rozpočet + Žádosti o změnu'!$CV$2="ano",'Rozpočet + Žádosti o změnu'!CT81,IF('Rozpočet + Žádosti o změnu'!$CJ$2="ano",'Rozpočet + Žádosti o změnu'!CH81,IF('Rozpočet + Žádosti o změnu'!$BX$2="ano",'Rozpočet + Žádosti o změnu'!BV81,IF('Rozpočet + Žádosti o změnu'!$BL$2="ano",'Rozpočet + Žádosti o změnu'!BJ81,IF('Rozpočet + Žádosti o změnu'!$AZ$2="ano",'Rozpočet + Žádosti o změnu'!AX81,IF('Rozpočet + Žádosti o změnu'!$AN$2="ano",'Rozpočet + Žádosti o změnu'!AL81,'Rozpočet + Žádosti o změnu'!L81))))))))))</f>
        <v>0</v>
      </c>
      <c r="T81" s="267">
        <f>IF('Rozpočet + Žádosti o změnu'!$ER$2="ano",'Rozpočet + Žádosti o změnu'!EQ81,IF('Rozpočet + Žádosti o změnu'!$EF$2="ano",'Rozpočet + Žádosti o změnu'!EE81,IF('Rozpočet + Žádosti o změnu'!$DT$2="ano",'Rozpočet + Žádosti o změnu'!DS81,IF('Rozpočet + Žádosti o změnu'!$DH$2="ano",'Rozpočet + Žádosti o změnu'!DG81,IF('Rozpočet + Žádosti o změnu'!$CV$2="ano",'Rozpočet + Žádosti o změnu'!CU81,IF('Rozpočet + Žádosti o změnu'!$CJ$2="ano",'Rozpočet + Žádosti o změnu'!CI81,IF('Rozpočet + Žádosti o změnu'!$BX$2="ano",'Rozpočet + Žádosti o změnu'!BW81,IF('Rozpočet + Žádosti o změnu'!$BL$2="ano",'Rozpočet + Žádosti o změnu'!BK81,IF('Rozpočet + Žádosti o změnu'!$AZ$2="ano",'Rozpočet + Žádosti o změnu'!AY81,IF('Rozpočet + Žádosti o změnu'!$AN$2="ano",'Rozpočet + Žádosti o změnu'!AM81,'Rozpočet + Žádosti o změnu'!M81))))))))))</f>
        <v>0</v>
      </c>
      <c r="U81" s="267">
        <f>IF('Rozpočet + Žádosti o změnu'!$ER$2="ano",'Rozpočet + Žádosti o změnu'!ER81,IF('Rozpočet + Žádosti o změnu'!$EF$2="ano",'Rozpočet + Žádosti o změnu'!EF81,IF('Rozpočet + Žádosti o změnu'!$DT$2="ano",'Rozpočet + Žádosti o změnu'!DT81,IF('Rozpočet + Žádosti o změnu'!$DH$2="ano",'Rozpočet + Žádosti o změnu'!DH81,IF('Rozpočet + Žádosti o změnu'!$CV$2="ano",'Rozpočet + Žádosti o změnu'!CV81,IF('Rozpočet + Žádosti o změnu'!$CJ$2="ano",'Rozpočet + Žádosti o změnu'!CJ81,IF('Rozpočet + Žádosti o změnu'!$BX$2="ano",'Rozpočet + Žádosti o změnu'!BX81,IF('Rozpočet + Žádosti o změnu'!$BL$2="ano",'Rozpočet + Žádosti o změnu'!BL81,IF('Rozpočet + Žádosti o změnu'!$AZ$2="ano",'Rozpočet + Žádosti o změnu'!AZ81,IF('Rozpočet + Žádosti o změnu'!$AN$2="ano",'Rozpočet + Žádosti o změnu'!AN81,'Rozpočet + Žádosti o změnu'!N81))))))))))</f>
        <v>0</v>
      </c>
      <c r="W81" s="281">
        <f>IF('ZoR č. 1'!$D81="",0,'ZoR č. 1'!G81)+IF('ZoR č. 2'!$D81="",0,'ZoR č. 2'!G81)+IF('ZoR č. 3'!$D81="",0,'ZoR č. 3'!G81)+IF('ZoR č. 4'!$D81="",0,'ZoR č. 4'!G81)+IF('ZoR č. 5'!$D81="",0,'ZoR č. 5'!G81)+IF('ZoR č. 6'!$D81="",0,'ZoR č. 6'!G81)+IF('ZoR č. 7'!$D81="",0,'ZoR č. 7'!G81)+IF('ZoR č. 8'!$D81="",0,'ZoR č. 8'!G81)+IF('ZoR č. 9'!$D81="",0,'ZoR č. 9'!G81)+IF('ZoR č. 10'!$D81="",0,'ZoR č. 10'!G81)+IF(ZZoR!$D81="",0,ZZoR!G81)</f>
        <v>0</v>
      </c>
      <c r="X81" s="281">
        <f>IF('ZoR č. 1'!$D81="",0,'ZoR č. 1'!H81)+IF('ZoR č. 2'!$D81="",0,'ZoR č. 2'!H81)+IF('ZoR č. 3'!$D81="",0,'ZoR č. 3'!H81)+IF('ZoR č. 4'!$D81="",0,'ZoR č. 4'!H81)+IF('ZoR č. 5'!$D81="",0,'ZoR č. 5'!H81)+IF('ZoR č. 6'!$D81="",0,'ZoR č. 6'!H81)+IF('ZoR č. 7'!$D81="",0,'ZoR č. 7'!H81)+IF('ZoR č. 8'!$D81="",0,'ZoR č. 8'!H81)+IF('ZoR č. 9'!$D81="",0,'ZoR č. 9'!H81)+IF('ZoR č. 10'!$D81="",0,'ZoR č. 10'!H81)+IF(ZZoR!$D81="",0,ZZoR!H81)</f>
        <v>0</v>
      </c>
      <c r="Y81" s="281">
        <f>IF('ZoR č. 1'!$D81="",0,'ZoR č. 1'!I81)+IF('ZoR č. 2'!$D81="",0,'ZoR č. 2'!I81)+IF('ZoR č. 3'!$D81="",0,'ZoR č. 3'!I81)+IF('ZoR č. 4'!$D81="",0,'ZoR č. 4'!I81)+IF('ZoR č. 5'!$D81="",0,'ZoR č. 5'!I81)+IF('ZoR č. 6'!$D81="",0,'ZoR č. 6'!I81)+IF('ZoR č. 7'!$D81="",0,'ZoR č. 7'!I81)+IF('ZoR č. 8'!$D81="",0,'ZoR č. 8'!I81)+IF('ZoR č. 9'!$D81="",0,'ZoR č. 9'!I81)+IF('ZoR č. 10'!$D81="",0,'ZoR č. 10'!I81)+IF(ZZoR!$D81="",0,ZZoR!I81)</f>
        <v>0</v>
      </c>
      <c r="Z81" s="281">
        <f>IF('ZoR č. 1'!$D81="",0,'ZoR č. 1'!J81)+IF('ZoR č. 2'!$D81="",0,'ZoR č. 2'!J81)+IF('ZoR č. 3'!$D81="",0,'ZoR č. 3'!J81)+IF('ZoR č. 4'!$D81="",0,'ZoR č. 4'!J81)+IF('ZoR č. 5'!$D81="",0,'ZoR č. 5'!J81)+IF('ZoR č. 6'!$D81="",0,'ZoR č. 6'!J81)+IF('ZoR č. 7'!$D81="",0,'ZoR č. 7'!J81)+IF('ZoR č. 8'!$D81="",0,'ZoR č. 8'!J81)+IF('ZoR č. 9'!$D81="",0,'ZoR č. 9'!J81)+IF('ZoR č. 10'!$D81="",0,'ZoR č. 10'!J81)+IF(ZZoR!$D81="",0,ZZoR!J81)</f>
        <v>0</v>
      </c>
      <c r="AA81" s="281">
        <f>IF('ZoR č. 1'!$D81="",0,'ZoR č. 1'!K81)+IF('ZoR č. 2'!$D81="",0,'ZoR č. 2'!K81)+IF('ZoR č. 3'!$D81="",0,'ZoR č. 3'!K81)+IF('ZoR č. 4'!$D81="",0,'ZoR č. 4'!K81)+IF('ZoR č. 5'!$D81="",0,'ZoR č. 5'!K81)+IF('ZoR č. 6'!$D81="",0,'ZoR č. 6'!K81)+IF('ZoR č. 7'!$D81="",0,'ZoR č. 7'!K81)+IF('ZoR č. 8'!$D81="",0,'ZoR č. 8'!K81)+IF('ZoR č. 9'!$D81="",0,'ZoR č. 9'!K81)+IF('ZoR č. 10'!$D81="",0,'ZoR č. 10'!K81)+IF(ZZoR!$D81="",0,ZZoR!K81)</f>
        <v>0</v>
      </c>
      <c r="AB81" s="281">
        <f>IF('ZoR č. 1'!$D81="",0,'ZoR č. 1'!L81)+IF('ZoR č. 2'!$D81="",0,'ZoR č. 2'!L81)+IF('ZoR č. 3'!$D81="",0,'ZoR č. 3'!L81)+IF('ZoR č. 4'!$D81="",0,'ZoR č. 4'!L81)+IF('ZoR č. 5'!$D81="",0,'ZoR č. 5'!L81)+IF('ZoR č. 6'!$D81="",0,'ZoR č. 6'!L81)+IF('ZoR č. 7'!$D81="",0,'ZoR č. 7'!L81)+IF('ZoR č. 8'!$D81="",0,'ZoR č. 8'!L81)+IF('ZoR č. 9'!$D81="",0,'ZoR č. 9'!L81)+IF('ZoR č. 10'!$D81="",0,'ZoR č. 10'!L81)+IF(ZZoR!$D81="",0,ZZoR!L81)</f>
        <v>0</v>
      </c>
      <c r="AC81" s="281">
        <f>IF('ZoR č. 1'!$D81="",0,'ZoR č. 1'!M81)+IF('ZoR č. 2'!$D81="",0,'ZoR č. 2'!M81)+IF('ZoR č. 3'!$D81="",0,'ZoR č. 3'!M81)+IF('ZoR č. 4'!$D81="",0,'ZoR č. 4'!M81)+IF('ZoR č. 5'!$D81="",0,'ZoR č. 5'!M81)+IF('ZoR č. 6'!$D81="",0,'ZoR č. 6'!M81)+IF('ZoR č. 7'!$D81="",0,'ZoR č. 7'!M81)+IF('ZoR č. 8'!$D81="",0,'ZoR č. 8'!M81)+IF('ZoR č. 9'!$D81="",0,'ZoR č. 9'!M81)+IF('ZoR č. 10'!$D81="",0,'ZoR č. 10'!M81)+IF(ZZoR!$D81="",0,ZZoR!M81)</f>
        <v>0</v>
      </c>
      <c r="AE81" s="282" t="str">
        <f t="shared" si="7"/>
        <v/>
      </c>
    </row>
    <row r="82" spans="2:31" x14ac:dyDescent="0.25">
      <c r="B82" s="9" t="s">
        <v>215</v>
      </c>
      <c r="C82" s="98" t="str">
        <f>IF(COUNTA('Přehled partnerů'!C82:D82)&lt;&gt;2,"partner neuveden",IF('Přehled partnerů'!H82="ANO",'Přehled partnerů'!C82,"v tomto období nerelevantní"))</f>
        <v>partner neuveden</v>
      </c>
      <c r="D82" s="108" t="str">
        <f>IF(COUNTA('Přehled partnerů'!C82:D82)&lt;&gt;2,"",IF('Přehled partnerů'!H82="ANO",'Přehled partnerů'!D82,""))</f>
        <v/>
      </c>
      <c r="E82" s="21" t="str">
        <f t="shared" si="4"/>
        <v/>
      </c>
      <c r="F82" s="114" t="str">
        <f t="shared" si="5"/>
        <v/>
      </c>
      <c r="G82" s="125">
        <v>0</v>
      </c>
      <c r="H82" s="126">
        <v>0</v>
      </c>
      <c r="I82" s="126">
        <v>0</v>
      </c>
      <c r="J82" s="126">
        <v>0</v>
      </c>
      <c r="K82" s="16">
        <v>0</v>
      </c>
      <c r="L82" s="16">
        <v>0</v>
      </c>
      <c r="M82" s="20">
        <v>0</v>
      </c>
      <c r="N82" s="58" t="str">
        <f t="shared" si="6"/>
        <v/>
      </c>
      <c r="O82" s="267">
        <f>IF('Rozpočet + Žádosti o změnu'!$ER$2="ano",'Rozpočet + Žádosti o změnu'!EL82,IF('Rozpočet + Žádosti o změnu'!$EF$2="ano",'Rozpočet + Žádosti o změnu'!DZ82,IF('Rozpočet + Žádosti o změnu'!$DT$2="ano",'Rozpočet + Žádosti o změnu'!DN82,IF('Rozpočet + Žádosti o změnu'!$DH$2="ano",'Rozpočet + Žádosti o změnu'!DB82,IF('Rozpočet + Žádosti o změnu'!$CV$2="ano",'Rozpočet + Žádosti o změnu'!CP82,IF('Rozpočet + Žádosti o změnu'!$CJ$2="ano",'Rozpočet + Žádosti o změnu'!CD82,IF('Rozpočet + Žádosti o změnu'!$BX$2="ano",'Rozpočet + Žádosti o změnu'!BR82,IF('Rozpočet + Žádosti o změnu'!$BL$2="ano",'Rozpočet + Žádosti o změnu'!BF82,IF('Rozpočet + Žádosti o změnu'!$AZ$2="ano",'Rozpočet + Žádosti o změnu'!AT82,IF('Rozpočet + Žádosti o změnu'!$AN$2="ano",'Rozpočet + Žádosti o změnu'!AH82,'Rozpočet + Žádosti o změnu'!H82))))))))))</f>
        <v>0</v>
      </c>
      <c r="P82" s="267">
        <f>IF('Rozpočet + Žádosti o změnu'!$ER$2="ano",'Rozpočet + Žádosti o změnu'!EM82,IF('Rozpočet + Žádosti o změnu'!$EF$2="ano",'Rozpočet + Žádosti o změnu'!EA82,IF('Rozpočet + Žádosti o změnu'!$DT$2="ano",'Rozpočet + Žádosti o změnu'!DO82,IF('Rozpočet + Žádosti o změnu'!$DH$2="ano",'Rozpočet + Žádosti o změnu'!DC82,IF('Rozpočet + Žádosti o změnu'!$CV$2="ano",'Rozpočet + Žádosti o změnu'!CQ82,IF('Rozpočet + Žádosti o změnu'!$CJ$2="ano",'Rozpočet + Žádosti o změnu'!CE82,IF('Rozpočet + Žádosti o změnu'!$BX$2="ano",'Rozpočet + Žádosti o změnu'!BS82,IF('Rozpočet + Žádosti o změnu'!$BL$2="ano",'Rozpočet + Žádosti o změnu'!BG82,IF('Rozpočet + Žádosti o změnu'!$AZ$2="ano",'Rozpočet + Žádosti o změnu'!AU82,IF('Rozpočet + Žádosti o změnu'!$AN$2="ano",'Rozpočet + Žádosti o změnu'!AI82,'Rozpočet + Žádosti o změnu'!I82))))))))))</f>
        <v>0</v>
      </c>
      <c r="Q82" s="267">
        <f>IF('Rozpočet + Žádosti o změnu'!$ER$2="ano",'Rozpočet + Žádosti o změnu'!EN82,IF('Rozpočet + Žádosti o změnu'!$EF$2="ano",'Rozpočet + Žádosti o změnu'!EB82,IF('Rozpočet + Žádosti o změnu'!$DT$2="ano",'Rozpočet + Žádosti o změnu'!DP82,IF('Rozpočet + Žádosti o změnu'!$DH$2="ano",'Rozpočet + Žádosti o změnu'!DD82,IF('Rozpočet + Žádosti o změnu'!$CV$2="ano",'Rozpočet + Žádosti o změnu'!CR82,IF('Rozpočet + Žádosti o změnu'!$CJ$2="ano",'Rozpočet + Žádosti o změnu'!CF82,IF('Rozpočet + Žádosti o změnu'!$BX$2="ano",'Rozpočet + Žádosti o změnu'!BT82,IF('Rozpočet + Žádosti o změnu'!$BL$2="ano",'Rozpočet + Žádosti o změnu'!BH82,IF('Rozpočet + Žádosti o změnu'!$AZ$2="ano",'Rozpočet + Žádosti o změnu'!AV82,IF('Rozpočet + Žádosti o změnu'!$AN$2="ano",'Rozpočet + Žádosti o změnu'!AJ82,'Rozpočet + Žádosti o změnu'!J82))))))))))</f>
        <v>0</v>
      </c>
      <c r="R82" s="267">
        <f>IF('Rozpočet + Žádosti o změnu'!$ER$2="ano",'Rozpočet + Žádosti o změnu'!EO82,IF('Rozpočet + Žádosti o změnu'!$EF$2="ano",'Rozpočet + Žádosti o změnu'!EC82,IF('Rozpočet + Žádosti o změnu'!$DT$2="ano",'Rozpočet + Žádosti o změnu'!DQ82,IF('Rozpočet + Žádosti o změnu'!$DH$2="ano",'Rozpočet + Žádosti o změnu'!DE82,IF('Rozpočet + Žádosti o změnu'!$CV$2="ano",'Rozpočet + Žádosti o změnu'!CS82,IF('Rozpočet + Žádosti o změnu'!$CJ$2="ano",'Rozpočet + Žádosti o změnu'!CG82,IF('Rozpočet + Žádosti o změnu'!$BX$2="ano",'Rozpočet + Žádosti o změnu'!BU82,IF('Rozpočet + Žádosti o změnu'!$BL$2="ano",'Rozpočet + Žádosti o změnu'!BI82,IF('Rozpočet + Žádosti o změnu'!$AZ$2="ano",'Rozpočet + Žádosti o změnu'!AW82,IF('Rozpočet + Žádosti o změnu'!$AN$2="ano",'Rozpočet + Žádosti o změnu'!AK82,'Rozpočet + Žádosti o změnu'!K82))))))))))</f>
        <v>0</v>
      </c>
      <c r="S82" s="267">
        <f>IF('Rozpočet + Žádosti o změnu'!$ER$2="ano",'Rozpočet + Žádosti o změnu'!EP82,IF('Rozpočet + Žádosti o změnu'!$EF$2="ano",'Rozpočet + Žádosti o změnu'!ED82,IF('Rozpočet + Žádosti o změnu'!$DT$2="ano",'Rozpočet + Žádosti o změnu'!DR82,IF('Rozpočet + Žádosti o změnu'!$DH$2="ano",'Rozpočet + Žádosti o změnu'!DF82,IF('Rozpočet + Žádosti o změnu'!$CV$2="ano",'Rozpočet + Žádosti o změnu'!CT82,IF('Rozpočet + Žádosti o změnu'!$CJ$2="ano",'Rozpočet + Žádosti o změnu'!CH82,IF('Rozpočet + Žádosti o změnu'!$BX$2="ano",'Rozpočet + Žádosti o změnu'!BV82,IF('Rozpočet + Žádosti o změnu'!$BL$2="ano",'Rozpočet + Žádosti o změnu'!BJ82,IF('Rozpočet + Žádosti o změnu'!$AZ$2="ano",'Rozpočet + Žádosti o změnu'!AX82,IF('Rozpočet + Žádosti o změnu'!$AN$2="ano",'Rozpočet + Žádosti o změnu'!AL82,'Rozpočet + Žádosti o změnu'!L82))))))))))</f>
        <v>0</v>
      </c>
      <c r="T82" s="267">
        <f>IF('Rozpočet + Žádosti o změnu'!$ER$2="ano",'Rozpočet + Žádosti o změnu'!EQ82,IF('Rozpočet + Žádosti o změnu'!$EF$2="ano",'Rozpočet + Žádosti o změnu'!EE82,IF('Rozpočet + Žádosti o změnu'!$DT$2="ano",'Rozpočet + Žádosti o změnu'!DS82,IF('Rozpočet + Žádosti o změnu'!$DH$2="ano",'Rozpočet + Žádosti o změnu'!DG82,IF('Rozpočet + Žádosti o změnu'!$CV$2="ano",'Rozpočet + Žádosti o změnu'!CU82,IF('Rozpočet + Žádosti o změnu'!$CJ$2="ano",'Rozpočet + Žádosti o změnu'!CI82,IF('Rozpočet + Žádosti o změnu'!$BX$2="ano",'Rozpočet + Žádosti o změnu'!BW82,IF('Rozpočet + Žádosti o změnu'!$BL$2="ano",'Rozpočet + Žádosti o změnu'!BK82,IF('Rozpočet + Žádosti o změnu'!$AZ$2="ano",'Rozpočet + Žádosti o změnu'!AY82,IF('Rozpočet + Žádosti o změnu'!$AN$2="ano",'Rozpočet + Žádosti o změnu'!AM82,'Rozpočet + Žádosti o změnu'!M82))))))))))</f>
        <v>0</v>
      </c>
      <c r="U82" s="267">
        <f>IF('Rozpočet + Žádosti o změnu'!$ER$2="ano",'Rozpočet + Žádosti o změnu'!ER82,IF('Rozpočet + Žádosti o změnu'!$EF$2="ano",'Rozpočet + Žádosti o změnu'!EF82,IF('Rozpočet + Žádosti o změnu'!$DT$2="ano",'Rozpočet + Žádosti o změnu'!DT82,IF('Rozpočet + Žádosti o změnu'!$DH$2="ano",'Rozpočet + Žádosti o změnu'!DH82,IF('Rozpočet + Žádosti o změnu'!$CV$2="ano",'Rozpočet + Žádosti o změnu'!CV82,IF('Rozpočet + Žádosti o změnu'!$CJ$2="ano",'Rozpočet + Žádosti o změnu'!CJ82,IF('Rozpočet + Žádosti o změnu'!$BX$2="ano",'Rozpočet + Žádosti o změnu'!BX82,IF('Rozpočet + Žádosti o změnu'!$BL$2="ano",'Rozpočet + Žádosti o změnu'!BL82,IF('Rozpočet + Žádosti o změnu'!$AZ$2="ano",'Rozpočet + Žádosti o změnu'!AZ82,IF('Rozpočet + Žádosti o změnu'!$AN$2="ano",'Rozpočet + Žádosti o změnu'!AN82,'Rozpočet + Žádosti o změnu'!N82))))))))))</f>
        <v>0</v>
      </c>
      <c r="W82" s="281">
        <f>IF('ZoR č. 1'!$D82="",0,'ZoR č. 1'!G82)+IF('ZoR č. 2'!$D82="",0,'ZoR č. 2'!G82)+IF('ZoR č. 3'!$D82="",0,'ZoR č. 3'!G82)+IF('ZoR č. 4'!$D82="",0,'ZoR č. 4'!G82)+IF('ZoR č. 5'!$D82="",0,'ZoR č. 5'!G82)+IF('ZoR č. 6'!$D82="",0,'ZoR č. 6'!G82)+IF('ZoR č. 7'!$D82="",0,'ZoR č. 7'!G82)+IF('ZoR č. 8'!$D82="",0,'ZoR č. 8'!G82)+IF('ZoR č. 9'!$D82="",0,'ZoR č. 9'!G82)+IF('ZoR č. 10'!$D82="",0,'ZoR č. 10'!G82)+IF(ZZoR!$D82="",0,ZZoR!G82)</f>
        <v>0</v>
      </c>
      <c r="X82" s="281">
        <f>IF('ZoR č. 1'!$D82="",0,'ZoR č. 1'!H82)+IF('ZoR č. 2'!$D82="",0,'ZoR č. 2'!H82)+IF('ZoR č. 3'!$D82="",0,'ZoR č. 3'!H82)+IF('ZoR č. 4'!$D82="",0,'ZoR č. 4'!H82)+IF('ZoR č. 5'!$D82="",0,'ZoR č. 5'!H82)+IF('ZoR č. 6'!$D82="",0,'ZoR č. 6'!H82)+IF('ZoR č. 7'!$D82="",0,'ZoR č. 7'!H82)+IF('ZoR č. 8'!$D82="",0,'ZoR č. 8'!H82)+IF('ZoR č. 9'!$D82="",0,'ZoR č. 9'!H82)+IF('ZoR č. 10'!$D82="",0,'ZoR č. 10'!H82)+IF(ZZoR!$D82="",0,ZZoR!H82)</f>
        <v>0</v>
      </c>
      <c r="Y82" s="281">
        <f>IF('ZoR č. 1'!$D82="",0,'ZoR č. 1'!I82)+IF('ZoR č. 2'!$D82="",0,'ZoR č. 2'!I82)+IF('ZoR č. 3'!$D82="",0,'ZoR č. 3'!I82)+IF('ZoR č. 4'!$D82="",0,'ZoR č. 4'!I82)+IF('ZoR č. 5'!$D82="",0,'ZoR č. 5'!I82)+IF('ZoR č. 6'!$D82="",0,'ZoR č. 6'!I82)+IF('ZoR č. 7'!$D82="",0,'ZoR č. 7'!I82)+IF('ZoR č. 8'!$D82="",0,'ZoR č. 8'!I82)+IF('ZoR č. 9'!$D82="",0,'ZoR č. 9'!I82)+IF('ZoR č. 10'!$D82="",0,'ZoR č. 10'!I82)+IF(ZZoR!$D82="",0,ZZoR!I82)</f>
        <v>0</v>
      </c>
      <c r="Z82" s="281">
        <f>IF('ZoR č. 1'!$D82="",0,'ZoR č. 1'!J82)+IF('ZoR č. 2'!$D82="",0,'ZoR č. 2'!J82)+IF('ZoR č. 3'!$D82="",0,'ZoR č. 3'!J82)+IF('ZoR č. 4'!$D82="",0,'ZoR č. 4'!J82)+IF('ZoR č. 5'!$D82="",0,'ZoR č. 5'!J82)+IF('ZoR č. 6'!$D82="",0,'ZoR č. 6'!J82)+IF('ZoR č. 7'!$D82="",0,'ZoR č. 7'!J82)+IF('ZoR č. 8'!$D82="",0,'ZoR č. 8'!J82)+IF('ZoR č. 9'!$D82="",0,'ZoR č. 9'!J82)+IF('ZoR č. 10'!$D82="",0,'ZoR č. 10'!J82)+IF(ZZoR!$D82="",0,ZZoR!J82)</f>
        <v>0</v>
      </c>
      <c r="AA82" s="281">
        <f>IF('ZoR č. 1'!$D82="",0,'ZoR č. 1'!K82)+IF('ZoR č. 2'!$D82="",0,'ZoR č. 2'!K82)+IF('ZoR č. 3'!$D82="",0,'ZoR č. 3'!K82)+IF('ZoR č. 4'!$D82="",0,'ZoR č. 4'!K82)+IF('ZoR č. 5'!$D82="",0,'ZoR č. 5'!K82)+IF('ZoR č. 6'!$D82="",0,'ZoR č. 6'!K82)+IF('ZoR č. 7'!$D82="",0,'ZoR č. 7'!K82)+IF('ZoR č. 8'!$D82="",0,'ZoR č. 8'!K82)+IF('ZoR č. 9'!$D82="",0,'ZoR č. 9'!K82)+IF('ZoR č. 10'!$D82="",0,'ZoR č. 10'!K82)+IF(ZZoR!$D82="",0,ZZoR!K82)</f>
        <v>0</v>
      </c>
      <c r="AB82" s="281">
        <f>IF('ZoR č. 1'!$D82="",0,'ZoR č. 1'!L82)+IF('ZoR č. 2'!$D82="",0,'ZoR č. 2'!L82)+IF('ZoR č. 3'!$D82="",0,'ZoR č. 3'!L82)+IF('ZoR č. 4'!$D82="",0,'ZoR č. 4'!L82)+IF('ZoR č. 5'!$D82="",0,'ZoR č. 5'!L82)+IF('ZoR č. 6'!$D82="",0,'ZoR č. 6'!L82)+IF('ZoR č. 7'!$D82="",0,'ZoR č. 7'!L82)+IF('ZoR č. 8'!$D82="",0,'ZoR č. 8'!L82)+IF('ZoR č. 9'!$D82="",0,'ZoR č. 9'!L82)+IF('ZoR č. 10'!$D82="",0,'ZoR č. 10'!L82)+IF(ZZoR!$D82="",0,ZZoR!L82)</f>
        <v>0</v>
      </c>
      <c r="AC82" s="281">
        <f>IF('ZoR č. 1'!$D82="",0,'ZoR č. 1'!M82)+IF('ZoR č. 2'!$D82="",0,'ZoR č. 2'!M82)+IF('ZoR č. 3'!$D82="",0,'ZoR č. 3'!M82)+IF('ZoR č. 4'!$D82="",0,'ZoR č. 4'!M82)+IF('ZoR č. 5'!$D82="",0,'ZoR č. 5'!M82)+IF('ZoR č. 6'!$D82="",0,'ZoR č. 6'!M82)+IF('ZoR č. 7'!$D82="",0,'ZoR č. 7'!M82)+IF('ZoR č. 8'!$D82="",0,'ZoR č. 8'!M82)+IF('ZoR č. 9'!$D82="",0,'ZoR č. 9'!M82)+IF('ZoR č. 10'!$D82="",0,'ZoR č. 10'!M82)+IF(ZZoR!$D82="",0,ZZoR!M82)</f>
        <v>0</v>
      </c>
      <c r="AE82" s="282" t="str">
        <f t="shared" si="7"/>
        <v/>
      </c>
    </row>
    <row r="83" spans="2:31" x14ac:dyDescent="0.25">
      <c r="B83" s="9" t="s">
        <v>216</v>
      </c>
      <c r="C83" s="98" t="str">
        <f>IF(COUNTA('Přehled partnerů'!C83:D83)&lt;&gt;2,"partner neuveden",IF('Přehled partnerů'!H83="ANO",'Přehled partnerů'!C83,"v tomto období nerelevantní"))</f>
        <v>partner neuveden</v>
      </c>
      <c r="D83" s="108" t="str">
        <f>IF(COUNTA('Přehled partnerů'!C83:D83)&lt;&gt;2,"",IF('Přehled partnerů'!H83="ANO",'Přehled partnerů'!D83,""))</f>
        <v/>
      </c>
      <c r="E83" s="21" t="str">
        <f t="shared" si="4"/>
        <v/>
      </c>
      <c r="F83" s="114" t="str">
        <f t="shared" si="5"/>
        <v/>
      </c>
      <c r="G83" s="125">
        <v>0</v>
      </c>
      <c r="H83" s="126">
        <v>0</v>
      </c>
      <c r="I83" s="126">
        <v>0</v>
      </c>
      <c r="J83" s="126">
        <v>0</v>
      </c>
      <c r="K83" s="16">
        <v>0</v>
      </c>
      <c r="L83" s="16">
        <v>0</v>
      </c>
      <c r="M83" s="20">
        <v>0</v>
      </c>
      <c r="N83" s="58" t="str">
        <f t="shared" si="6"/>
        <v/>
      </c>
      <c r="O83" s="267">
        <f>IF('Rozpočet + Žádosti o změnu'!$ER$2="ano",'Rozpočet + Žádosti o změnu'!EL83,IF('Rozpočet + Žádosti o změnu'!$EF$2="ano",'Rozpočet + Žádosti o změnu'!DZ83,IF('Rozpočet + Žádosti o změnu'!$DT$2="ano",'Rozpočet + Žádosti o změnu'!DN83,IF('Rozpočet + Žádosti o změnu'!$DH$2="ano",'Rozpočet + Žádosti o změnu'!DB83,IF('Rozpočet + Žádosti o změnu'!$CV$2="ano",'Rozpočet + Žádosti o změnu'!CP83,IF('Rozpočet + Žádosti o změnu'!$CJ$2="ano",'Rozpočet + Žádosti o změnu'!CD83,IF('Rozpočet + Žádosti o změnu'!$BX$2="ano",'Rozpočet + Žádosti o změnu'!BR83,IF('Rozpočet + Žádosti o změnu'!$BL$2="ano",'Rozpočet + Žádosti o změnu'!BF83,IF('Rozpočet + Žádosti o změnu'!$AZ$2="ano",'Rozpočet + Žádosti o změnu'!AT83,IF('Rozpočet + Žádosti o změnu'!$AN$2="ano",'Rozpočet + Žádosti o změnu'!AH83,'Rozpočet + Žádosti o změnu'!H83))))))))))</f>
        <v>0</v>
      </c>
      <c r="P83" s="267">
        <f>IF('Rozpočet + Žádosti o změnu'!$ER$2="ano",'Rozpočet + Žádosti o změnu'!EM83,IF('Rozpočet + Žádosti o změnu'!$EF$2="ano",'Rozpočet + Žádosti o změnu'!EA83,IF('Rozpočet + Žádosti o změnu'!$DT$2="ano",'Rozpočet + Žádosti o změnu'!DO83,IF('Rozpočet + Žádosti o změnu'!$DH$2="ano",'Rozpočet + Žádosti o změnu'!DC83,IF('Rozpočet + Žádosti o změnu'!$CV$2="ano",'Rozpočet + Žádosti o změnu'!CQ83,IF('Rozpočet + Žádosti o změnu'!$CJ$2="ano",'Rozpočet + Žádosti o změnu'!CE83,IF('Rozpočet + Žádosti o změnu'!$BX$2="ano",'Rozpočet + Žádosti o změnu'!BS83,IF('Rozpočet + Žádosti o změnu'!$BL$2="ano",'Rozpočet + Žádosti o změnu'!BG83,IF('Rozpočet + Žádosti o změnu'!$AZ$2="ano",'Rozpočet + Žádosti o změnu'!AU83,IF('Rozpočet + Žádosti o změnu'!$AN$2="ano",'Rozpočet + Žádosti o změnu'!AI83,'Rozpočet + Žádosti o změnu'!I83))))))))))</f>
        <v>0</v>
      </c>
      <c r="Q83" s="267">
        <f>IF('Rozpočet + Žádosti o změnu'!$ER$2="ano",'Rozpočet + Žádosti o změnu'!EN83,IF('Rozpočet + Žádosti o změnu'!$EF$2="ano",'Rozpočet + Žádosti o změnu'!EB83,IF('Rozpočet + Žádosti o změnu'!$DT$2="ano",'Rozpočet + Žádosti o změnu'!DP83,IF('Rozpočet + Žádosti o změnu'!$DH$2="ano",'Rozpočet + Žádosti o změnu'!DD83,IF('Rozpočet + Žádosti o změnu'!$CV$2="ano",'Rozpočet + Žádosti o změnu'!CR83,IF('Rozpočet + Žádosti o změnu'!$CJ$2="ano",'Rozpočet + Žádosti o změnu'!CF83,IF('Rozpočet + Žádosti o změnu'!$BX$2="ano",'Rozpočet + Žádosti o změnu'!BT83,IF('Rozpočet + Žádosti o změnu'!$BL$2="ano",'Rozpočet + Žádosti o změnu'!BH83,IF('Rozpočet + Žádosti o změnu'!$AZ$2="ano",'Rozpočet + Žádosti o změnu'!AV83,IF('Rozpočet + Žádosti o změnu'!$AN$2="ano",'Rozpočet + Žádosti o změnu'!AJ83,'Rozpočet + Žádosti o změnu'!J83))))))))))</f>
        <v>0</v>
      </c>
      <c r="R83" s="267">
        <f>IF('Rozpočet + Žádosti o změnu'!$ER$2="ano",'Rozpočet + Žádosti o změnu'!EO83,IF('Rozpočet + Žádosti o změnu'!$EF$2="ano",'Rozpočet + Žádosti o změnu'!EC83,IF('Rozpočet + Žádosti o změnu'!$DT$2="ano",'Rozpočet + Žádosti o změnu'!DQ83,IF('Rozpočet + Žádosti o změnu'!$DH$2="ano",'Rozpočet + Žádosti o změnu'!DE83,IF('Rozpočet + Žádosti o změnu'!$CV$2="ano",'Rozpočet + Žádosti o změnu'!CS83,IF('Rozpočet + Žádosti o změnu'!$CJ$2="ano",'Rozpočet + Žádosti o změnu'!CG83,IF('Rozpočet + Žádosti o změnu'!$BX$2="ano",'Rozpočet + Žádosti o změnu'!BU83,IF('Rozpočet + Žádosti o změnu'!$BL$2="ano",'Rozpočet + Žádosti o změnu'!BI83,IF('Rozpočet + Žádosti o změnu'!$AZ$2="ano",'Rozpočet + Žádosti o změnu'!AW83,IF('Rozpočet + Žádosti o změnu'!$AN$2="ano",'Rozpočet + Žádosti o změnu'!AK83,'Rozpočet + Žádosti o změnu'!K83))))))))))</f>
        <v>0</v>
      </c>
      <c r="S83" s="267">
        <f>IF('Rozpočet + Žádosti o změnu'!$ER$2="ano",'Rozpočet + Žádosti o změnu'!EP83,IF('Rozpočet + Žádosti o změnu'!$EF$2="ano",'Rozpočet + Žádosti o změnu'!ED83,IF('Rozpočet + Žádosti o změnu'!$DT$2="ano",'Rozpočet + Žádosti o změnu'!DR83,IF('Rozpočet + Žádosti o změnu'!$DH$2="ano",'Rozpočet + Žádosti o změnu'!DF83,IF('Rozpočet + Žádosti o změnu'!$CV$2="ano",'Rozpočet + Žádosti o změnu'!CT83,IF('Rozpočet + Žádosti o změnu'!$CJ$2="ano",'Rozpočet + Žádosti o změnu'!CH83,IF('Rozpočet + Žádosti o změnu'!$BX$2="ano",'Rozpočet + Žádosti o změnu'!BV83,IF('Rozpočet + Žádosti o změnu'!$BL$2="ano",'Rozpočet + Žádosti o změnu'!BJ83,IF('Rozpočet + Žádosti o změnu'!$AZ$2="ano",'Rozpočet + Žádosti o změnu'!AX83,IF('Rozpočet + Žádosti o změnu'!$AN$2="ano",'Rozpočet + Žádosti o změnu'!AL83,'Rozpočet + Žádosti o změnu'!L83))))))))))</f>
        <v>0</v>
      </c>
      <c r="T83" s="267">
        <f>IF('Rozpočet + Žádosti o změnu'!$ER$2="ano",'Rozpočet + Žádosti o změnu'!EQ83,IF('Rozpočet + Žádosti o změnu'!$EF$2="ano",'Rozpočet + Žádosti o změnu'!EE83,IF('Rozpočet + Žádosti o změnu'!$DT$2="ano",'Rozpočet + Žádosti o změnu'!DS83,IF('Rozpočet + Žádosti o změnu'!$DH$2="ano",'Rozpočet + Žádosti o změnu'!DG83,IF('Rozpočet + Žádosti o změnu'!$CV$2="ano",'Rozpočet + Žádosti o změnu'!CU83,IF('Rozpočet + Žádosti o změnu'!$CJ$2="ano",'Rozpočet + Žádosti o změnu'!CI83,IF('Rozpočet + Žádosti o změnu'!$BX$2="ano",'Rozpočet + Žádosti o změnu'!BW83,IF('Rozpočet + Žádosti o změnu'!$BL$2="ano",'Rozpočet + Žádosti o změnu'!BK83,IF('Rozpočet + Žádosti o změnu'!$AZ$2="ano",'Rozpočet + Žádosti o změnu'!AY83,IF('Rozpočet + Žádosti o změnu'!$AN$2="ano",'Rozpočet + Žádosti o změnu'!AM83,'Rozpočet + Žádosti o změnu'!M83))))))))))</f>
        <v>0</v>
      </c>
      <c r="U83" s="267">
        <f>IF('Rozpočet + Žádosti o změnu'!$ER$2="ano",'Rozpočet + Žádosti o změnu'!ER83,IF('Rozpočet + Žádosti o změnu'!$EF$2="ano",'Rozpočet + Žádosti o změnu'!EF83,IF('Rozpočet + Žádosti o změnu'!$DT$2="ano",'Rozpočet + Žádosti o změnu'!DT83,IF('Rozpočet + Žádosti o změnu'!$DH$2="ano",'Rozpočet + Žádosti o změnu'!DH83,IF('Rozpočet + Žádosti o změnu'!$CV$2="ano",'Rozpočet + Žádosti o změnu'!CV83,IF('Rozpočet + Žádosti o změnu'!$CJ$2="ano",'Rozpočet + Žádosti o změnu'!CJ83,IF('Rozpočet + Žádosti o změnu'!$BX$2="ano",'Rozpočet + Žádosti o změnu'!BX83,IF('Rozpočet + Žádosti o změnu'!$BL$2="ano",'Rozpočet + Žádosti o změnu'!BL83,IF('Rozpočet + Žádosti o změnu'!$AZ$2="ano",'Rozpočet + Žádosti o změnu'!AZ83,IF('Rozpočet + Žádosti o změnu'!$AN$2="ano",'Rozpočet + Žádosti o změnu'!AN83,'Rozpočet + Žádosti o změnu'!N83))))))))))</f>
        <v>0</v>
      </c>
      <c r="W83" s="281">
        <f>IF('ZoR č. 1'!$D83="",0,'ZoR č. 1'!G83)+IF('ZoR č. 2'!$D83="",0,'ZoR č. 2'!G83)+IF('ZoR č. 3'!$D83="",0,'ZoR č. 3'!G83)+IF('ZoR č. 4'!$D83="",0,'ZoR č. 4'!G83)+IF('ZoR č. 5'!$D83="",0,'ZoR č. 5'!G83)+IF('ZoR č. 6'!$D83="",0,'ZoR č. 6'!G83)+IF('ZoR č. 7'!$D83="",0,'ZoR č. 7'!G83)+IF('ZoR č. 8'!$D83="",0,'ZoR č. 8'!G83)+IF('ZoR č. 9'!$D83="",0,'ZoR č. 9'!G83)+IF('ZoR č. 10'!$D83="",0,'ZoR č. 10'!G83)+IF(ZZoR!$D83="",0,ZZoR!G83)</f>
        <v>0</v>
      </c>
      <c r="X83" s="281">
        <f>IF('ZoR č. 1'!$D83="",0,'ZoR č. 1'!H83)+IF('ZoR č. 2'!$D83="",0,'ZoR č. 2'!H83)+IF('ZoR č. 3'!$D83="",0,'ZoR č. 3'!H83)+IF('ZoR č. 4'!$D83="",0,'ZoR č. 4'!H83)+IF('ZoR č. 5'!$D83="",0,'ZoR č. 5'!H83)+IF('ZoR č. 6'!$D83="",0,'ZoR č. 6'!H83)+IF('ZoR č. 7'!$D83="",0,'ZoR č. 7'!H83)+IF('ZoR č. 8'!$D83="",0,'ZoR č. 8'!H83)+IF('ZoR č. 9'!$D83="",0,'ZoR č. 9'!H83)+IF('ZoR č. 10'!$D83="",0,'ZoR č. 10'!H83)+IF(ZZoR!$D83="",0,ZZoR!H83)</f>
        <v>0</v>
      </c>
      <c r="Y83" s="281">
        <f>IF('ZoR č. 1'!$D83="",0,'ZoR č. 1'!I83)+IF('ZoR č. 2'!$D83="",0,'ZoR č. 2'!I83)+IF('ZoR č. 3'!$D83="",0,'ZoR č. 3'!I83)+IF('ZoR č. 4'!$D83="",0,'ZoR č. 4'!I83)+IF('ZoR č. 5'!$D83="",0,'ZoR č. 5'!I83)+IF('ZoR č. 6'!$D83="",0,'ZoR č. 6'!I83)+IF('ZoR č. 7'!$D83="",0,'ZoR č. 7'!I83)+IF('ZoR č. 8'!$D83="",0,'ZoR č. 8'!I83)+IF('ZoR č. 9'!$D83="",0,'ZoR č. 9'!I83)+IF('ZoR č. 10'!$D83="",0,'ZoR č. 10'!I83)+IF(ZZoR!$D83="",0,ZZoR!I83)</f>
        <v>0</v>
      </c>
      <c r="Z83" s="281">
        <f>IF('ZoR č. 1'!$D83="",0,'ZoR č. 1'!J83)+IF('ZoR č. 2'!$D83="",0,'ZoR č. 2'!J83)+IF('ZoR č. 3'!$D83="",0,'ZoR č. 3'!J83)+IF('ZoR č. 4'!$D83="",0,'ZoR č. 4'!J83)+IF('ZoR č. 5'!$D83="",0,'ZoR č. 5'!J83)+IF('ZoR č. 6'!$D83="",0,'ZoR č. 6'!J83)+IF('ZoR č. 7'!$D83="",0,'ZoR č. 7'!J83)+IF('ZoR č. 8'!$D83="",0,'ZoR č. 8'!J83)+IF('ZoR č. 9'!$D83="",0,'ZoR č. 9'!J83)+IF('ZoR č. 10'!$D83="",0,'ZoR č. 10'!J83)+IF(ZZoR!$D83="",0,ZZoR!J83)</f>
        <v>0</v>
      </c>
      <c r="AA83" s="281">
        <f>IF('ZoR č. 1'!$D83="",0,'ZoR č. 1'!K83)+IF('ZoR č. 2'!$D83="",0,'ZoR č. 2'!K83)+IF('ZoR č. 3'!$D83="",0,'ZoR č. 3'!K83)+IF('ZoR č. 4'!$D83="",0,'ZoR č. 4'!K83)+IF('ZoR č. 5'!$D83="",0,'ZoR č. 5'!K83)+IF('ZoR č. 6'!$D83="",0,'ZoR č. 6'!K83)+IF('ZoR č. 7'!$D83="",0,'ZoR č. 7'!K83)+IF('ZoR č. 8'!$D83="",0,'ZoR č. 8'!K83)+IF('ZoR č. 9'!$D83="",0,'ZoR č. 9'!K83)+IF('ZoR č. 10'!$D83="",0,'ZoR č. 10'!K83)+IF(ZZoR!$D83="",0,ZZoR!K83)</f>
        <v>0</v>
      </c>
      <c r="AB83" s="281">
        <f>IF('ZoR č. 1'!$D83="",0,'ZoR č. 1'!L83)+IF('ZoR č. 2'!$D83="",0,'ZoR č. 2'!L83)+IF('ZoR č. 3'!$D83="",0,'ZoR č. 3'!L83)+IF('ZoR č. 4'!$D83="",0,'ZoR č. 4'!L83)+IF('ZoR č. 5'!$D83="",0,'ZoR č. 5'!L83)+IF('ZoR č. 6'!$D83="",0,'ZoR č. 6'!L83)+IF('ZoR č. 7'!$D83="",0,'ZoR č. 7'!L83)+IF('ZoR č. 8'!$D83="",0,'ZoR č. 8'!L83)+IF('ZoR č. 9'!$D83="",0,'ZoR č. 9'!L83)+IF('ZoR č. 10'!$D83="",0,'ZoR č. 10'!L83)+IF(ZZoR!$D83="",0,ZZoR!L83)</f>
        <v>0</v>
      </c>
      <c r="AC83" s="281">
        <f>IF('ZoR č. 1'!$D83="",0,'ZoR č. 1'!M83)+IF('ZoR č. 2'!$D83="",0,'ZoR č. 2'!M83)+IF('ZoR č. 3'!$D83="",0,'ZoR č. 3'!M83)+IF('ZoR č. 4'!$D83="",0,'ZoR č. 4'!M83)+IF('ZoR č. 5'!$D83="",0,'ZoR č. 5'!M83)+IF('ZoR č. 6'!$D83="",0,'ZoR č. 6'!M83)+IF('ZoR č. 7'!$D83="",0,'ZoR č. 7'!M83)+IF('ZoR č. 8'!$D83="",0,'ZoR č. 8'!M83)+IF('ZoR č. 9'!$D83="",0,'ZoR č. 9'!M83)+IF('ZoR č. 10'!$D83="",0,'ZoR č. 10'!M83)+IF(ZZoR!$D83="",0,ZZoR!M83)</f>
        <v>0</v>
      </c>
      <c r="AE83" s="282" t="str">
        <f t="shared" si="7"/>
        <v/>
      </c>
    </row>
    <row r="84" spans="2:31" x14ac:dyDescent="0.25">
      <c r="B84" s="9" t="s">
        <v>217</v>
      </c>
      <c r="C84" s="98" t="str">
        <f>IF(COUNTA('Přehled partnerů'!C84:D84)&lt;&gt;2,"partner neuveden",IF('Přehled partnerů'!H84="ANO",'Přehled partnerů'!C84,"v tomto období nerelevantní"))</f>
        <v>partner neuveden</v>
      </c>
      <c r="D84" s="108" t="str">
        <f>IF(COUNTA('Přehled partnerů'!C84:D84)&lt;&gt;2,"",IF('Přehled partnerů'!H84="ANO",'Přehled partnerů'!D84,""))</f>
        <v/>
      </c>
      <c r="E84" s="21" t="str">
        <f t="shared" si="4"/>
        <v/>
      </c>
      <c r="F84" s="114" t="str">
        <f t="shared" si="5"/>
        <v/>
      </c>
      <c r="G84" s="125">
        <v>0</v>
      </c>
      <c r="H84" s="126">
        <v>0</v>
      </c>
      <c r="I84" s="126">
        <v>0</v>
      </c>
      <c r="J84" s="126">
        <v>0</v>
      </c>
      <c r="K84" s="16">
        <v>0</v>
      </c>
      <c r="L84" s="16">
        <v>0</v>
      </c>
      <c r="M84" s="20">
        <v>0</v>
      </c>
      <c r="N84" s="58" t="str">
        <f t="shared" si="6"/>
        <v/>
      </c>
      <c r="O84" s="267">
        <f>IF('Rozpočet + Žádosti o změnu'!$ER$2="ano",'Rozpočet + Žádosti o změnu'!EL84,IF('Rozpočet + Žádosti o změnu'!$EF$2="ano",'Rozpočet + Žádosti o změnu'!DZ84,IF('Rozpočet + Žádosti o změnu'!$DT$2="ano",'Rozpočet + Žádosti o změnu'!DN84,IF('Rozpočet + Žádosti o změnu'!$DH$2="ano",'Rozpočet + Žádosti o změnu'!DB84,IF('Rozpočet + Žádosti o změnu'!$CV$2="ano",'Rozpočet + Žádosti o změnu'!CP84,IF('Rozpočet + Žádosti o změnu'!$CJ$2="ano",'Rozpočet + Žádosti o změnu'!CD84,IF('Rozpočet + Žádosti o změnu'!$BX$2="ano",'Rozpočet + Žádosti o změnu'!BR84,IF('Rozpočet + Žádosti o změnu'!$BL$2="ano",'Rozpočet + Žádosti o změnu'!BF84,IF('Rozpočet + Žádosti o změnu'!$AZ$2="ano",'Rozpočet + Žádosti o změnu'!AT84,IF('Rozpočet + Žádosti o změnu'!$AN$2="ano",'Rozpočet + Žádosti o změnu'!AH84,'Rozpočet + Žádosti o změnu'!H84))))))))))</f>
        <v>0</v>
      </c>
      <c r="P84" s="267">
        <f>IF('Rozpočet + Žádosti o změnu'!$ER$2="ano",'Rozpočet + Žádosti o změnu'!EM84,IF('Rozpočet + Žádosti o změnu'!$EF$2="ano",'Rozpočet + Žádosti o změnu'!EA84,IF('Rozpočet + Žádosti o změnu'!$DT$2="ano",'Rozpočet + Žádosti o změnu'!DO84,IF('Rozpočet + Žádosti o změnu'!$DH$2="ano",'Rozpočet + Žádosti o změnu'!DC84,IF('Rozpočet + Žádosti o změnu'!$CV$2="ano",'Rozpočet + Žádosti o změnu'!CQ84,IF('Rozpočet + Žádosti o změnu'!$CJ$2="ano",'Rozpočet + Žádosti o změnu'!CE84,IF('Rozpočet + Žádosti o změnu'!$BX$2="ano",'Rozpočet + Žádosti o změnu'!BS84,IF('Rozpočet + Žádosti o změnu'!$BL$2="ano",'Rozpočet + Žádosti o změnu'!BG84,IF('Rozpočet + Žádosti o změnu'!$AZ$2="ano",'Rozpočet + Žádosti o změnu'!AU84,IF('Rozpočet + Žádosti o změnu'!$AN$2="ano",'Rozpočet + Žádosti o změnu'!AI84,'Rozpočet + Žádosti o změnu'!I84))))))))))</f>
        <v>0</v>
      </c>
      <c r="Q84" s="267">
        <f>IF('Rozpočet + Žádosti o změnu'!$ER$2="ano",'Rozpočet + Žádosti o změnu'!EN84,IF('Rozpočet + Žádosti o změnu'!$EF$2="ano",'Rozpočet + Žádosti o změnu'!EB84,IF('Rozpočet + Žádosti o změnu'!$DT$2="ano",'Rozpočet + Žádosti o změnu'!DP84,IF('Rozpočet + Žádosti o změnu'!$DH$2="ano",'Rozpočet + Žádosti o změnu'!DD84,IF('Rozpočet + Žádosti o změnu'!$CV$2="ano",'Rozpočet + Žádosti o změnu'!CR84,IF('Rozpočet + Žádosti o změnu'!$CJ$2="ano",'Rozpočet + Žádosti o změnu'!CF84,IF('Rozpočet + Žádosti o změnu'!$BX$2="ano",'Rozpočet + Žádosti o změnu'!BT84,IF('Rozpočet + Žádosti o změnu'!$BL$2="ano",'Rozpočet + Žádosti o změnu'!BH84,IF('Rozpočet + Žádosti o změnu'!$AZ$2="ano",'Rozpočet + Žádosti o změnu'!AV84,IF('Rozpočet + Žádosti o změnu'!$AN$2="ano",'Rozpočet + Žádosti o změnu'!AJ84,'Rozpočet + Žádosti o změnu'!J84))))))))))</f>
        <v>0</v>
      </c>
      <c r="R84" s="267">
        <f>IF('Rozpočet + Žádosti o změnu'!$ER$2="ano",'Rozpočet + Žádosti o změnu'!EO84,IF('Rozpočet + Žádosti o změnu'!$EF$2="ano",'Rozpočet + Žádosti o změnu'!EC84,IF('Rozpočet + Žádosti o změnu'!$DT$2="ano",'Rozpočet + Žádosti o změnu'!DQ84,IF('Rozpočet + Žádosti o změnu'!$DH$2="ano",'Rozpočet + Žádosti o změnu'!DE84,IF('Rozpočet + Žádosti o změnu'!$CV$2="ano",'Rozpočet + Žádosti o změnu'!CS84,IF('Rozpočet + Žádosti o změnu'!$CJ$2="ano",'Rozpočet + Žádosti o změnu'!CG84,IF('Rozpočet + Žádosti o změnu'!$BX$2="ano",'Rozpočet + Žádosti o změnu'!BU84,IF('Rozpočet + Žádosti o změnu'!$BL$2="ano",'Rozpočet + Žádosti o změnu'!BI84,IF('Rozpočet + Žádosti o změnu'!$AZ$2="ano",'Rozpočet + Žádosti o změnu'!AW84,IF('Rozpočet + Žádosti o změnu'!$AN$2="ano",'Rozpočet + Žádosti o změnu'!AK84,'Rozpočet + Žádosti o změnu'!K84))))))))))</f>
        <v>0</v>
      </c>
      <c r="S84" s="267">
        <f>IF('Rozpočet + Žádosti o změnu'!$ER$2="ano",'Rozpočet + Žádosti o změnu'!EP84,IF('Rozpočet + Žádosti o změnu'!$EF$2="ano",'Rozpočet + Žádosti o změnu'!ED84,IF('Rozpočet + Žádosti o změnu'!$DT$2="ano",'Rozpočet + Žádosti o změnu'!DR84,IF('Rozpočet + Žádosti o změnu'!$DH$2="ano",'Rozpočet + Žádosti o změnu'!DF84,IF('Rozpočet + Žádosti o změnu'!$CV$2="ano",'Rozpočet + Žádosti o změnu'!CT84,IF('Rozpočet + Žádosti o změnu'!$CJ$2="ano",'Rozpočet + Žádosti o změnu'!CH84,IF('Rozpočet + Žádosti o změnu'!$BX$2="ano",'Rozpočet + Žádosti o změnu'!BV84,IF('Rozpočet + Žádosti o změnu'!$BL$2="ano",'Rozpočet + Žádosti o změnu'!BJ84,IF('Rozpočet + Žádosti o změnu'!$AZ$2="ano",'Rozpočet + Žádosti o změnu'!AX84,IF('Rozpočet + Žádosti o změnu'!$AN$2="ano",'Rozpočet + Žádosti o změnu'!AL84,'Rozpočet + Žádosti o změnu'!L84))))))))))</f>
        <v>0</v>
      </c>
      <c r="T84" s="267">
        <f>IF('Rozpočet + Žádosti o změnu'!$ER$2="ano",'Rozpočet + Žádosti o změnu'!EQ84,IF('Rozpočet + Žádosti o změnu'!$EF$2="ano",'Rozpočet + Žádosti o změnu'!EE84,IF('Rozpočet + Žádosti o změnu'!$DT$2="ano",'Rozpočet + Žádosti o změnu'!DS84,IF('Rozpočet + Žádosti o změnu'!$DH$2="ano",'Rozpočet + Žádosti o změnu'!DG84,IF('Rozpočet + Žádosti o změnu'!$CV$2="ano",'Rozpočet + Žádosti o změnu'!CU84,IF('Rozpočet + Žádosti o změnu'!$CJ$2="ano",'Rozpočet + Žádosti o změnu'!CI84,IF('Rozpočet + Žádosti o změnu'!$BX$2="ano",'Rozpočet + Žádosti o změnu'!BW84,IF('Rozpočet + Žádosti o změnu'!$BL$2="ano",'Rozpočet + Žádosti o změnu'!BK84,IF('Rozpočet + Žádosti o změnu'!$AZ$2="ano",'Rozpočet + Žádosti o změnu'!AY84,IF('Rozpočet + Žádosti o změnu'!$AN$2="ano",'Rozpočet + Žádosti o změnu'!AM84,'Rozpočet + Žádosti o změnu'!M84))))))))))</f>
        <v>0</v>
      </c>
      <c r="U84" s="267">
        <f>IF('Rozpočet + Žádosti o změnu'!$ER$2="ano",'Rozpočet + Žádosti o změnu'!ER84,IF('Rozpočet + Žádosti o změnu'!$EF$2="ano",'Rozpočet + Žádosti o změnu'!EF84,IF('Rozpočet + Žádosti o změnu'!$DT$2="ano",'Rozpočet + Žádosti o změnu'!DT84,IF('Rozpočet + Žádosti o změnu'!$DH$2="ano",'Rozpočet + Žádosti o změnu'!DH84,IF('Rozpočet + Žádosti o změnu'!$CV$2="ano",'Rozpočet + Žádosti o změnu'!CV84,IF('Rozpočet + Žádosti o změnu'!$CJ$2="ano",'Rozpočet + Žádosti o změnu'!CJ84,IF('Rozpočet + Žádosti o změnu'!$BX$2="ano",'Rozpočet + Žádosti o změnu'!BX84,IF('Rozpočet + Žádosti o změnu'!$BL$2="ano",'Rozpočet + Žádosti o změnu'!BL84,IF('Rozpočet + Žádosti o změnu'!$AZ$2="ano",'Rozpočet + Žádosti o změnu'!AZ84,IF('Rozpočet + Žádosti o změnu'!$AN$2="ano",'Rozpočet + Žádosti o změnu'!AN84,'Rozpočet + Žádosti o změnu'!N84))))))))))</f>
        <v>0</v>
      </c>
      <c r="W84" s="281">
        <f>IF('ZoR č. 1'!$D84="",0,'ZoR č. 1'!G84)+IF('ZoR č. 2'!$D84="",0,'ZoR č. 2'!G84)+IF('ZoR č. 3'!$D84="",0,'ZoR č. 3'!G84)+IF('ZoR č. 4'!$D84="",0,'ZoR č. 4'!G84)+IF('ZoR č. 5'!$D84="",0,'ZoR č. 5'!G84)+IF('ZoR č. 6'!$D84="",0,'ZoR č. 6'!G84)+IF('ZoR č. 7'!$D84="",0,'ZoR č. 7'!G84)+IF('ZoR č. 8'!$D84="",0,'ZoR č. 8'!G84)+IF('ZoR č. 9'!$D84="",0,'ZoR č. 9'!G84)+IF('ZoR č. 10'!$D84="",0,'ZoR č. 10'!G84)+IF(ZZoR!$D84="",0,ZZoR!G84)</f>
        <v>0</v>
      </c>
      <c r="X84" s="281">
        <f>IF('ZoR č. 1'!$D84="",0,'ZoR č. 1'!H84)+IF('ZoR č. 2'!$D84="",0,'ZoR č. 2'!H84)+IF('ZoR č. 3'!$D84="",0,'ZoR č. 3'!H84)+IF('ZoR č. 4'!$D84="",0,'ZoR č. 4'!H84)+IF('ZoR č. 5'!$D84="",0,'ZoR č. 5'!H84)+IF('ZoR č. 6'!$D84="",0,'ZoR č. 6'!H84)+IF('ZoR č. 7'!$D84="",0,'ZoR č. 7'!H84)+IF('ZoR č. 8'!$D84="",0,'ZoR č. 8'!H84)+IF('ZoR č. 9'!$D84="",0,'ZoR č. 9'!H84)+IF('ZoR č. 10'!$D84="",0,'ZoR č. 10'!H84)+IF(ZZoR!$D84="",0,ZZoR!H84)</f>
        <v>0</v>
      </c>
      <c r="Y84" s="281">
        <f>IF('ZoR č. 1'!$D84="",0,'ZoR č. 1'!I84)+IF('ZoR č. 2'!$D84="",0,'ZoR č. 2'!I84)+IF('ZoR č. 3'!$D84="",0,'ZoR č. 3'!I84)+IF('ZoR č. 4'!$D84="",0,'ZoR č. 4'!I84)+IF('ZoR č. 5'!$D84="",0,'ZoR č. 5'!I84)+IF('ZoR č. 6'!$D84="",0,'ZoR č. 6'!I84)+IF('ZoR č. 7'!$D84="",0,'ZoR č. 7'!I84)+IF('ZoR č. 8'!$D84="",0,'ZoR č. 8'!I84)+IF('ZoR č. 9'!$D84="",0,'ZoR č. 9'!I84)+IF('ZoR č. 10'!$D84="",0,'ZoR č. 10'!I84)+IF(ZZoR!$D84="",0,ZZoR!I84)</f>
        <v>0</v>
      </c>
      <c r="Z84" s="281">
        <f>IF('ZoR č. 1'!$D84="",0,'ZoR č. 1'!J84)+IF('ZoR č. 2'!$D84="",0,'ZoR č. 2'!J84)+IF('ZoR č. 3'!$D84="",0,'ZoR č. 3'!J84)+IF('ZoR č. 4'!$D84="",0,'ZoR č. 4'!J84)+IF('ZoR č. 5'!$D84="",0,'ZoR č. 5'!J84)+IF('ZoR č. 6'!$D84="",0,'ZoR č. 6'!J84)+IF('ZoR č. 7'!$D84="",0,'ZoR č. 7'!J84)+IF('ZoR č. 8'!$D84="",0,'ZoR č. 8'!J84)+IF('ZoR č. 9'!$D84="",0,'ZoR č. 9'!J84)+IF('ZoR č. 10'!$D84="",0,'ZoR č. 10'!J84)+IF(ZZoR!$D84="",0,ZZoR!J84)</f>
        <v>0</v>
      </c>
      <c r="AA84" s="281">
        <f>IF('ZoR č. 1'!$D84="",0,'ZoR č. 1'!K84)+IF('ZoR č. 2'!$D84="",0,'ZoR č. 2'!K84)+IF('ZoR č. 3'!$D84="",0,'ZoR č. 3'!K84)+IF('ZoR č. 4'!$D84="",0,'ZoR č. 4'!K84)+IF('ZoR č. 5'!$D84="",0,'ZoR č. 5'!K84)+IF('ZoR č. 6'!$D84="",0,'ZoR č. 6'!K84)+IF('ZoR č. 7'!$D84="",0,'ZoR č. 7'!K84)+IF('ZoR č. 8'!$D84="",0,'ZoR č. 8'!K84)+IF('ZoR č. 9'!$D84="",0,'ZoR č. 9'!K84)+IF('ZoR č. 10'!$D84="",0,'ZoR č. 10'!K84)+IF(ZZoR!$D84="",0,ZZoR!K84)</f>
        <v>0</v>
      </c>
      <c r="AB84" s="281">
        <f>IF('ZoR č. 1'!$D84="",0,'ZoR č. 1'!L84)+IF('ZoR č. 2'!$D84="",0,'ZoR č. 2'!L84)+IF('ZoR č. 3'!$D84="",0,'ZoR č. 3'!L84)+IF('ZoR č. 4'!$D84="",0,'ZoR č. 4'!L84)+IF('ZoR č. 5'!$D84="",0,'ZoR č. 5'!L84)+IF('ZoR č. 6'!$D84="",0,'ZoR č. 6'!L84)+IF('ZoR č. 7'!$D84="",0,'ZoR č. 7'!L84)+IF('ZoR č. 8'!$D84="",0,'ZoR č. 8'!L84)+IF('ZoR č. 9'!$D84="",0,'ZoR č. 9'!L84)+IF('ZoR č. 10'!$D84="",0,'ZoR č. 10'!L84)+IF(ZZoR!$D84="",0,ZZoR!L84)</f>
        <v>0</v>
      </c>
      <c r="AC84" s="281">
        <f>IF('ZoR č. 1'!$D84="",0,'ZoR č. 1'!M84)+IF('ZoR č. 2'!$D84="",0,'ZoR č. 2'!M84)+IF('ZoR č. 3'!$D84="",0,'ZoR č. 3'!M84)+IF('ZoR č. 4'!$D84="",0,'ZoR č. 4'!M84)+IF('ZoR č. 5'!$D84="",0,'ZoR č. 5'!M84)+IF('ZoR č. 6'!$D84="",0,'ZoR č. 6'!M84)+IF('ZoR č. 7'!$D84="",0,'ZoR č. 7'!M84)+IF('ZoR č. 8'!$D84="",0,'ZoR č. 8'!M84)+IF('ZoR č. 9'!$D84="",0,'ZoR č. 9'!M84)+IF('ZoR č. 10'!$D84="",0,'ZoR č. 10'!M84)+IF(ZZoR!$D84="",0,ZZoR!M84)</f>
        <v>0</v>
      </c>
      <c r="AE84" s="282" t="str">
        <f t="shared" si="7"/>
        <v/>
      </c>
    </row>
    <row r="85" spans="2:31" x14ac:dyDescent="0.25">
      <c r="B85" s="9" t="s">
        <v>218</v>
      </c>
      <c r="C85" s="98" t="str">
        <f>IF(COUNTA('Přehled partnerů'!C85:D85)&lt;&gt;2,"partner neuveden",IF('Přehled partnerů'!H85="ANO",'Přehled partnerů'!C85,"v tomto období nerelevantní"))</f>
        <v>partner neuveden</v>
      </c>
      <c r="D85" s="108" t="str">
        <f>IF(COUNTA('Přehled partnerů'!C85:D85)&lt;&gt;2,"",IF('Přehled partnerů'!H85="ANO",'Přehled partnerů'!D85,""))</f>
        <v/>
      </c>
      <c r="E85" s="21" t="str">
        <f t="shared" si="4"/>
        <v/>
      </c>
      <c r="F85" s="114" t="str">
        <f t="shared" si="5"/>
        <v/>
      </c>
      <c r="G85" s="125">
        <v>0</v>
      </c>
      <c r="H85" s="126">
        <v>0</v>
      </c>
      <c r="I85" s="126">
        <v>0</v>
      </c>
      <c r="J85" s="126">
        <v>0</v>
      </c>
      <c r="K85" s="16">
        <v>0</v>
      </c>
      <c r="L85" s="16">
        <v>0</v>
      </c>
      <c r="M85" s="20">
        <v>0</v>
      </c>
      <c r="N85" s="58" t="str">
        <f t="shared" si="6"/>
        <v/>
      </c>
      <c r="O85" s="267">
        <f>IF('Rozpočet + Žádosti o změnu'!$ER$2="ano",'Rozpočet + Žádosti o změnu'!EL85,IF('Rozpočet + Žádosti o změnu'!$EF$2="ano",'Rozpočet + Žádosti o změnu'!DZ85,IF('Rozpočet + Žádosti o změnu'!$DT$2="ano",'Rozpočet + Žádosti o změnu'!DN85,IF('Rozpočet + Žádosti o změnu'!$DH$2="ano",'Rozpočet + Žádosti o změnu'!DB85,IF('Rozpočet + Žádosti o změnu'!$CV$2="ano",'Rozpočet + Žádosti o změnu'!CP85,IF('Rozpočet + Žádosti o změnu'!$CJ$2="ano",'Rozpočet + Žádosti o změnu'!CD85,IF('Rozpočet + Žádosti o změnu'!$BX$2="ano",'Rozpočet + Žádosti o změnu'!BR85,IF('Rozpočet + Žádosti o změnu'!$BL$2="ano",'Rozpočet + Žádosti o změnu'!BF85,IF('Rozpočet + Žádosti o změnu'!$AZ$2="ano",'Rozpočet + Žádosti o změnu'!AT85,IF('Rozpočet + Žádosti o změnu'!$AN$2="ano",'Rozpočet + Žádosti o změnu'!AH85,'Rozpočet + Žádosti o změnu'!H85))))))))))</f>
        <v>0</v>
      </c>
      <c r="P85" s="267">
        <f>IF('Rozpočet + Žádosti o změnu'!$ER$2="ano",'Rozpočet + Žádosti o změnu'!EM85,IF('Rozpočet + Žádosti o změnu'!$EF$2="ano",'Rozpočet + Žádosti o změnu'!EA85,IF('Rozpočet + Žádosti o změnu'!$DT$2="ano",'Rozpočet + Žádosti o změnu'!DO85,IF('Rozpočet + Žádosti o změnu'!$DH$2="ano",'Rozpočet + Žádosti o změnu'!DC85,IF('Rozpočet + Žádosti o změnu'!$CV$2="ano",'Rozpočet + Žádosti o změnu'!CQ85,IF('Rozpočet + Žádosti o změnu'!$CJ$2="ano",'Rozpočet + Žádosti o změnu'!CE85,IF('Rozpočet + Žádosti o změnu'!$BX$2="ano",'Rozpočet + Žádosti o změnu'!BS85,IF('Rozpočet + Žádosti o změnu'!$BL$2="ano",'Rozpočet + Žádosti o změnu'!BG85,IF('Rozpočet + Žádosti o změnu'!$AZ$2="ano",'Rozpočet + Žádosti o změnu'!AU85,IF('Rozpočet + Žádosti o změnu'!$AN$2="ano",'Rozpočet + Žádosti o změnu'!AI85,'Rozpočet + Žádosti o změnu'!I85))))))))))</f>
        <v>0</v>
      </c>
      <c r="Q85" s="267">
        <f>IF('Rozpočet + Žádosti o změnu'!$ER$2="ano",'Rozpočet + Žádosti o změnu'!EN85,IF('Rozpočet + Žádosti o změnu'!$EF$2="ano",'Rozpočet + Žádosti o změnu'!EB85,IF('Rozpočet + Žádosti o změnu'!$DT$2="ano",'Rozpočet + Žádosti o změnu'!DP85,IF('Rozpočet + Žádosti o změnu'!$DH$2="ano",'Rozpočet + Žádosti o změnu'!DD85,IF('Rozpočet + Žádosti o změnu'!$CV$2="ano",'Rozpočet + Žádosti o změnu'!CR85,IF('Rozpočet + Žádosti o změnu'!$CJ$2="ano",'Rozpočet + Žádosti o změnu'!CF85,IF('Rozpočet + Žádosti o změnu'!$BX$2="ano",'Rozpočet + Žádosti o změnu'!BT85,IF('Rozpočet + Žádosti o změnu'!$BL$2="ano",'Rozpočet + Žádosti o změnu'!BH85,IF('Rozpočet + Žádosti o změnu'!$AZ$2="ano",'Rozpočet + Žádosti o změnu'!AV85,IF('Rozpočet + Žádosti o změnu'!$AN$2="ano",'Rozpočet + Žádosti o změnu'!AJ85,'Rozpočet + Žádosti o změnu'!J85))))))))))</f>
        <v>0</v>
      </c>
      <c r="R85" s="267">
        <f>IF('Rozpočet + Žádosti o změnu'!$ER$2="ano",'Rozpočet + Žádosti o změnu'!EO85,IF('Rozpočet + Žádosti o změnu'!$EF$2="ano",'Rozpočet + Žádosti o změnu'!EC85,IF('Rozpočet + Žádosti o změnu'!$DT$2="ano",'Rozpočet + Žádosti o změnu'!DQ85,IF('Rozpočet + Žádosti o změnu'!$DH$2="ano",'Rozpočet + Žádosti o změnu'!DE85,IF('Rozpočet + Žádosti o změnu'!$CV$2="ano",'Rozpočet + Žádosti o změnu'!CS85,IF('Rozpočet + Žádosti o změnu'!$CJ$2="ano",'Rozpočet + Žádosti o změnu'!CG85,IF('Rozpočet + Žádosti o změnu'!$BX$2="ano",'Rozpočet + Žádosti o změnu'!BU85,IF('Rozpočet + Žádosti o změnu'!$BL$2="ano",'Rozpočet + Žádosti o změnu'!BI85,IF('Rozpočet + Žádosti o změnu'!$AZ$2="ano",'Rozpočet + Žádosti o změnu'!AW85,IF('Rozpočet + Žádosti o změnu'!$AN$2="ano",'Rozpočet + Žádosti o změnu'!AK85,'Rozpočet + Žádosti o změnu'!K85))))))))))</f>
        <v>0</v>
      </c>
      <c r="S85" s="267">
        <f>IF('Rozpočet + Žádosti o změnu'!$ER$2="ano",'Rozpočet + Žádosti o změnu'!EP85,IF('Rozpočet + Žádosti o změnu'!$EF$2="ano",'Rozpočet + Žádosti o změnu'!ED85,IF('Rozpočet + Žádosti o změnu'!$DT$2="ano",'Rozpočet + Žádosti o změnu'!DR85,IF('Rozpočet + Žádosti o změnu'!$DH$2="ano",'Rozpočet + Žádosti o změnu'!DF85,IF('Rozpočet + Žádosti o změnu'!$CV$2="ano",'Rozpočet + Žádosti o změnu'!CT85,IF('Rozpočet + Žádosti o změnu'!$CJ$2="ano",'Rozpočet + Žádosti o změnu'!CH85,IF('Rozpočet + Žádosti o změnu'!$BX$2="ano",'Rozpočet + Žádosti o změnu'!BV85,IF('Rozpočet + Žádosti o změnu'!$BL$2="ano",'Rozpočet + Žádosti o změnu'!BJ85,IF('Rozpočet + Žádosti o změnu'!$AZ$2="ano",'Rozpočet + Žádosti o změnu'!AX85,IF('Rozpočet + Žádosti o změnu'!$AN$2="ano",'Rozpočet + Žádosti o změnu'!AL85,'Rozpočet + Žádosti o změnu'!L85))))))))))</f>
        <v>0</v>
      </c>
      <c r="T85" s="267">
        <f>IF('Rozpočet + Žádosti o změnu'!$ER$2="ano",'Rozpočet + Žádosti o změnu'!EQ85,IF('Rozpočet + Žádosti o změnu'!$EF$2="ano",'Rozpočet + Žádosti o změnu'!EE85,IF('Rozpočet + Žádosti o změnu'!$DT$2="ano",'Rozpočet + Žádosti o změnu'!DS85,IF('Rozpočet + Žádosti o změnu'!$DH$2="ano",'Rozpočet + Žádosti o změnu'!DG85,IF('Rozpočet + Žádosti o změnu'!$CV$2="ano",'Rozpočet + Žádosti o změnu'!CU85,IF('Rozpočet + Žádosti o změnu'!$CJ$2="ano",'Rozpočet + Žádosti o změnu'!CI85,IF('Rozpočet + Žádosti o změnu'!$BX$2="ano",'Rozpočet + Žádosti o změnu'!BW85,IF('Rozpočet + Žádosti o změnu'!$BL$2="ano",'Rozpočet + Žádosti o změnu'!BK85,IF('Rozpočet + Žádosti o změnu'!$AZ$2="ano",'Rozpočet + Žádosti o změnu'!AY85,IF('Rozpočet + Žádosti o změnu'!$AN$2="ano",'Rozpočet + Žádosti o změnu'!AM85,'Rozpočet + Žádosti o změnu'!M85))))))))))</f>
        <v>0</v>
      </c>
      <c r="U85" s="267">
        <f>IF('Rozpočet + Žádosti o změnu'!$ER$2="ano",'Rozpočet + Žádosti o změnu'!ER85,IF('Rozpočet + Žádosti o změnu'!$EF$2="ano",'Rozpočet + Žádosti o změnu'!EF85,IF('Rozpočet + Žádosti o změnu'!$DT$2="ano",'Rozpočet + Žádosti o změnu'!DT85,IF('Rozpočet + Žádosti o změnu'!$DH$2="ano",'Rozpočet + Žádosti o změnu'!DH85,IF('Rozpočet + Žádosti o změnu'!$CV$2="ano",'Rozpočet + Žádosti o změnu'!CV85,IF('Rozpočet + Žádosti o změnu'!$CJ$2="ano",'Rozpočet + Žádosti o změnu'!CJ85,IF('Rozpočet + Žádosti o změnu'!$BX$2="ano",'Rozpočet + Žádosti o změnu'!BX85,IF('Rozpočet + Žádosti o změnu'!$BL$2="ano",'Rozpočet + Žádosti o změnu'!BL85,IF('Rozpočet + Žádosti o změnu'!$AZ$2="ano",'Rozpočet + Žádosti o změnu'!AZ85,IF('Rozpočet + Žádosti o změnu'!$AN$2="ano",'Rozpočet + Žádosti o změnu'!AN85,'Rozpočet + Žádosti o změnu'!N85))))))))))</f>
        <v>0</v>
      </c>
      <c r="W85" s="281">
        <f>IF('ZoR č. 1'!$D85="",0,'ZoR č. 1'!G85)+IF('ZoR č. 2'!$D85="",0,'ZoR č. 2'!G85)+IF('ZoR č. 3'!$D85="",0,'ZoR č. 3'!G85)+IF('ZoR č. 4'!$D85="",0,'ZoR č. 4'!G85)+IF('ZoR č. 5'!$D85="",0,'ZoR č. 5'!G85)+IF('ZoR č. 6'!$D85="",0,'ZoR č. 6'!G85)+IF('ZoR č. 7'!$D85="",0,'ZoR č. 7'!G85)+IF('ZoR č. 8'!$D85="",0,'ZoR č. 8'!G85)+IF('ZoR č. 9'!$D85="",0,'ZoR č. 9'!G85)+IF('ZoR č. 10'!$D85="",0,'ZoR č. 10'!G85)+IF(ZZoR!$D85="",0,ZZoR!G85)</f>
        <v>0</v>
      </c>
      <c r="X85" s="281">
        <f>IF('ZoR č. 1'!$D85="",0,'ZoR č. 1'!H85)+IF('ZoR č. 2'!$D85="",0,'ZoR č. 2'!H85)+IF('ZoR č. 3'!$D85="",0,'ZoR č. 3'!H85)+IF('ZoR č. 4'!$D85="",0,'ZoR č. 4'!H85)+IF('ZoR č. 5'!$D85="",0,'ZoR č. 5'!H85)+IF('ZoR č. 6'!$D85="",0,'ZoR č. 6'!H85)+IF('ZoR č. 7'!$D85="",0,'ZoR č. 7'!H85)+IF('ZoR č. 8'!$D85="",0,'ZoR č. 8'!H85)+IF('ZoR č. 9'!$D85="",0,'ZoR č. 9'!H85)+IF('ZoR č. 10'!$D85="",0,'ZoR č. 10'!H85)+IF(ZZoR!$D85="",0,ZZoR!H85)</f>
        <v>0</v>
      </c>
      <c r="Y85" s="281">
        <f>IF('ZoR č. 1'!$D85="",0,'ZoR č. 1'!I85)+IF('ZoR č. 2'!$D85="",0,'ZoR č. 2'!I85)+IF('ZoR č. 3'!$D85="",0,'ZoR č. 3'!I85)+IF('ZoR č. 4'!$D85="",0,'ZoR č. 4'!I85)+IF('ZoR č. 5'!$D85="",0,'ZoR č. 5'!I85)+IF('ZoR č. 6'!$D85="",0,'ZoR č. 6'!I85)+IF('ZoR č. 7'!$D85="",0,'ZoR č. 7'!I85)+IF('ZoR č. 8'!$D85="",0,'ZoR č. 8'!I85)+IF('ZoR č. 9'!$D85="",0,'ZoR č. 9'!I85)+IF('ZoR č. 10'!$D85="",0,'ZoR č. 10'!I85)+IF(ZZoR!$D85="",0,ZZoR!I85)</f>
        <v>0</v>
      </c>
      <c r="Z85" s="281">
        <f>IF('ZoR č. 1'!$D85="",0,'ZoR č. 1'!J85)+IF('ZoR č. 2'!$D85="",0,'ZoR č. 2'!J85)+IF('ZoR č. 3'!$D85="",0,'ZoR č. 3'!J85)+IF('ZoR č. 4'!$D85="",0,'ZoR č. 4'!J85)+IF('ZoR č. 5'!$D85="",0,'ZoR č. 5'!J85)+IF('ZoR č. 6'!$D85="",0,'ZoR č. 6'!J85)+IF('ZoR č. 7'!$D85="",0,'ZoR č. 7'!J85)+IF('ZoR č. 8'!$D85="",0,'ZoR č. 8'!J85)+IF('ZoR č. 9'!$D85="",0,'ZoR č. 9'!J85)+IF('ZoR č. 10'!$D85="",0,'ZoR č. 10'!J85)+IF(ZZoR!$D85="",0,ZZoR!J85)</f>
        <v>0</v>
      </c>
      <c r="AA85" s="281">
        <f>IF('ZoR č. 1'!$D85="",0,'ZoR č. 1'!K85)+IF('ZoR č. 2'!$D85="",0,'ZoR č. 2'!K85)+IF('ZoR č. 3'!$D85="",0,'ZoR č. 3'!K85)+IF('ZoR č. 4'!$D85="",0,'ZoR č. 4'!K85)+IF('ZoR č. 5'!$D85="",0,'ZoR č. 5'!K85)+IF('ZoR č. 6'!$D85="",0,'ZoR č. 6'!K85)+IF('ZoR č. 7'!$D85="",0,'ZoR č. 7'!K85)+IF('ZoR č. 8'!$D85="",0,'ZoR č. 8'!K85)+IF('ZoR č. 9'!$D85="",0,'ZoR č. 9'!K85)+IF('ZoR č. 10'!$D85="",0,'ZoR č. 10'!K85)+IF(ZZoR!$D85="",0,ZZoR!K85)</f>
        <v>0</v>
      </c>
      <c r="AB85" s="281">
        <f>IF('ZoR č. 1'!$D85="",0,'ZoR č. 1'!L85)+IF('ZoR č. 2'!$D85="",0,'ZoR č. 2'!L85)+IF('ZoR č. 3'!$D85="",0,'ZoR č. 3'!L85)+IF('ZoR č. 4'!$D85="",0,'ZoR č. 4'!L85)+IF('ZoR č. 5'!$D85="",0,'ZoR č. 5'!L85)+IF('ZoR č. 6'!$D85="",0,'ZoR č. 6'!L85)+IF('ZoR č. 7'!$D85="",0,'ZoR č. 7'!L85)+IF('ZoR č. 8'!$D85="",0,'ZoR č. 8'!L85)+IF('ZoR č. 9'!$D85="",0,'ZoR č. 9'!L85)+IF('ZoR č. 10'!$D85="",0,'ZoR č. 10'!L85)+IF(ZZoR!$D85="",0,ZZoR!L85)</f>
        <v>0</v>
      </c>
      <c r="AC85" s="281">
        <f>IF('ZoR č. 1'!$D85="",0,'ZoR č. 1'!M85)+IF('ZoR č. 2'!$D85="",0,'ZoR č. 2'!M85)+IF('ZoR č. 3'!$D85="",0,'ZoR č. 3'!M85)+IF('ZoR č. 4'!$D85="",0,'ZoR č. 4'!M85)+IF('ZoR č. 5'!$D85="",0,'ZoR č. 5'!M85)+IF('ZoR č. 6'!$D85="",0,'ZoR č. 6'!M85)+IF('ZoR č. 7'!$D85="",0,'ZoR č. 7'!M85)+IF('ZoR č. 8'!$D85="",0,'ZoR č. 8'!M85)+IF('ZoR č. 9'!$D85="",0,'ZoR č. 9'!M85)+IF('ZoR č. 10'!$D85="",0,'ZoR č. 10'!M85)+IF(ZZoR!$D85="",0,ZZoR!M85)</f>
        <v>0</v>
      </c>
      <c r="AE85" s="282" t="str">
        <f t="shared" si="7"/>
        <v/>
      </c>
    </row>
    <row r="86" spans="2:31" x14ac:dyDescent="0.25">
      <c r="B86" s="9" t="s">
        <v>219</v>
      </c>
      <c r="C86" s="98" t="str">
        <f>IF(COUNTA('Přehled partnerů'!C86:D86)&lt;&gt;2,"partner neuveden",IF('Přehled partnerů'!H86="ANO",'Přehled partnerů'!C86,"v tomto období nerelevantní"))</f>
        <v>partner neuveden</v>
      </c>
      <c r="D86" s="108" t="str">
        <f>IF(COUNTA('Přehled partnerů'!C86:D86)&lt;&gt;2,"",IF('Přehled partnerů'!H86="ANO",'Přehled partnerů'!D86,""))</f>
        <v/>
      </c>
      <c r="E86" s="21" t="str">
        <f t="shared" si="4"/>
        <v/>
      </c>
      <c r="F86" s="114" t="str">
        <f t="shared" si="5"/>
        <v/>
      </c>
      <c r="G86" s="125">
        <v>0</v>
      </c>
      <c r="H86" s="126">
        <v>0</v>
      </c>
      <c r="I86" s="126">
        <v>0</v>
      </c>
      <c r="J86" s="126">
        <v>0</v>
      </c>
      <c r="K86" s="16">
        <v>0</v>
      </c>
      <c r="L86" s="16">
        <v>0</v>
      </c>
      <c r="M86" s="20">
        <v>0</v>
      </c>
      <c r="N86" s="58" t="str">
        <f t="shared" si="6"/>
        <v/>
      </c>
      <c r="O86" s="267">
        <f>IF('Rozpočet + Žádosti o změnu'!$ER$2="ano",'Rozpočet + Žádosti o změnu'!EL86,IF('Rozpočet + Žádosti o změnu'!$EF$2="ano",'Rozpočet + Žádosti o změnu'!DZ86,IF('Rozpočet + Žádosti o změnu'!$DT$2="ano",'Rozpočet + Žádosti o změnu'!DN86,IF('Rozpočet + Žádosti o změnu'!$DH$2="ano",'Rozpočet + Žádosti o změnu'!DB86,IF('Rozpočet + Žádosti o změnu'!$CV$2="ano",'Rozpočet + Žádosti o změnu'!CP86,IF('Rozpočet + Žádosti o změnu'!$CJ$2="ano",'Rozpočet + Žádosti o změnu'!CD86,IF('Rozpočet + Žádosti o změnu'!$BX$2="ano",'Rozpočet + Žádosti o změnu'!BR86,IF('Rozpočet + Žádosti o změnu'!$BL$2="ano",'Rozpočet + Žádosti o změnu'!BF86,IF('Rozpočet + Žádosti o změnu'!$AZ$2="ano",'Rozpočet + Žádosti o změnu'!AT86,IF('Rozpočet + Žádosti o změnu'!$AN$2="ano",'Rozpočet + Žádosti o změnu'!AH86,'Rozpočet + Žádosti o změnu'!H86))))))))))</f>
        <v>0</v>
      </c>
      <c r="P86" s="267">
        <f>IF('Rozpočet + Žádosti o změnu'!$ER$2="ano",'Rozpočet + Žádosti o změnu'!EM86,IF('Rozpočet + Žádosti o změnu'!$EF$2="ano",'Rozpočet + Žádosti o změnu'!EA86,IF('Rozpočet + Žádosti o změnu'!$DT$2="ano",'Rozpočet + Žádosti o změnu'!DO86,IF('Rozpočet + Žádosti o změnu'!$DH$2="ano",'Rozpočet + Žádosti o změnu'!DC86,IF('Rozpočet + Žádosti o změnu'!$CV$2="ano",'Rozpočet + Žádosti o změnu'!CQ86,IF('Rozpočet + Žádosti o změnu'!$CJ$2="ano",'Rozpočet + Žádosti o změnu'!CE86,IF('Rozpočet + Žádosti o změnu'!$BX$2="ano",'Rozpočet + Žádosti o změnu'!BS86,IF('Rozpočet + Žádosti o změnu'!$BL$2="ano",'Rozpočet + Žádosti o změnu'!BG86,IF('Rozpočet + Žádosti o změnu'!$AZ$2="ano",'Rozpočet + Žádosti o změnu'!AU86,IF('Rozpočet + Žádosti o změnu'!$AN$2="ano",'Rozpočet + Žádosti o změnu'!AI86,'Rozpočet + Žádosti o změnu'!I86))))))))))</f>
        <v>0</v>
      </c>
      <c r="Q86" s="267">
        <f>IF('Rozpočet + Žádosti o změnu'!$ER$2="ano",'Rozpočet + Žádosti o změnu'!EN86,IF('Rozpočet + Žádosti o změnu'!$EF$2="ano",'Rozpočet + Žádosti o změnu'!EB86,IF('Rozpočet + Žádosti o změnu'!$DT$2="ano",'Rozpočet + Žádosti o změnu'!DP86,IF('Rozpočet + Žádosti o změnu'!$DH$2="ano",'Rozpočet + Žádosti o změnu'!DD86,IF('Rozpočet + Žádosti o změnu'!$CV$2="ano",'Rozpočet + Žádosti o změnu'!CR86,IF('Rozpočet + Žádosti o změnu'!$CJ$2="ano",'Rozpočet + Žádosti o změnu'!CF86,IF('Rozpočet + Žádosti o změnu'!$BX$2="ano",'Rozpočet + Žádosti o změnu'!BT86,IF('Rozpočet + Žádosti o změnu'!$BL$2="ano",'Rozpočet + Žádosti o změnu'!BH86,IF('Rozpočet + Žádosti o změnu'!$AZ$2="ano",'Rozpočet + Žádosti o změnu'!AV86,IF('Rozpočet + Žádosti o změnu'!$AN$2="ano",'Rozpočet + Žádosti o změnu'!AJ86,'Rozpočet + Žádosti o změnu'!J86))))))))))</f>
        <v>0</v>
      </c>
      <c r="R86" s="267">
        <f>IF('Rozpočet + Žádosti o změnu'!$ER$2="ano",'Rozpočet + Žádosti o změnu'!EO86,IF('Rozpočet + Žádosti o změnu'!$EF$2="ano",'Rozpočet + Žádosti o změnu'!EC86,IF('Rozpočet + Žádosti o změnu'!$DT$2="ano",'Rozpočet + Žádosti o změnu'!DQ86,IF('Rozpočet + Žádosti o změnu'!$DH$2="ano",'Rozpočet + Žádosti o změnu'!DE86,IF('Rozpočet + Žádosti o změnu'!$CV$2="ano",'Rozpočet + Žádosti o změnu'!CS86,IF('Rozpočet + Žádosti o změnu'!$CJ$2="ano",'Rozpočet + Žádosti o změnu'!CG86,IF('Rozpočet + Žádosti o změnu'!$BX$2="ano",'Rozpočet + Žádosti o změnu'!BU86,IF('Rozpočet + Žádosti o změnu'!$BL$2="ano",'Rozpočet + Žádosti o změnu'!BI86,IF('Rozpočet + Žádosti o změnu'!$AZ$2="ano",'Rozpočet + Žádosti o změnu'!AW86,IF('Rozpočet + Žádosti o změnu'!$AN$2="ano",'Rozpočet + Žádosti o změnu'!AK86,'Rozpočet + Žádosti o změnu'!K86))))))))))</f>
        <v>0</v>
      </c>
      <c r="S86" s="267">
        <f>IF('Rozpočet + Žádosti o změnu'!$ER$2="ano",'Rozpočet + Žádosti o změnu'!EP86,IF('Rozpočet + Žádosti o změnu'!$EF$2="ano",'Rozpočet + Žádosti o změnu'!ED86,IF('Rozpočet + Žádosti o změnu'!$DT$2="ano",'Rozpočet + Žádosti o změnu'!DR86,IF('Rozpočet + Žádosti o změnu'!$DH$2="ano",'Rozpočet + Žádosti o změnu'!DF86,IF('Rozpočet + Žádosti o změnu'!$CV$2="ano",'Rozpočet + Žádosti o změnu'!CT86,IF('Rozpočet + Žádosti o změnu'!$CJ$2="ano",'Rozpočet + Žádosti o změnu'!CH86,IF('Rozpočet + Žádosti o změnu'!$BX$2="ano",'Rozpočet + Žádosti o změnu'!BV86,IF('Rozpočet + Žádosti o změnu'!$BL$2="ano",'Rozpočet + Žádosti o změnu'!BJ86,IF('Rozpočet + Žádosti o změnu'!$AZ$2="ano",'Rozpočet + Žádosti o změnu'!AX86,IF('Rozpočet + Žádosti o změnu'!$AN$2="ano",'Rozpočet + Žádosti o změnu'!AL86,'Rozpočet + Žádosti o změnu'!L86))))))))))</f>
        <v>0</v>
      </c>
      <c r="T86" s="267">
        <f>IF('Rozpočet + Žádosti o změnu'!$ER$2="ano",'Rozpočet + Žádosti o změnu'!EQ86,IF('Rozpočet + Žádosti o změnu'!$EF$2="ano",'Rozpočet + Žádosti o změnu'!EE86,IF('Rozpočet + Žádosti o změnu'!$DT$2="ano",'Rozpočet + Žádosti o změnu'!DS86,IF('Rozpočet + Žádosti o změnu'!$DH$2="ano",'Rozpočet + Žádosti o změnu'!DG86,IF('Rozpočet + Žádosti o změnu'!$CV$2="ano",'Rozpočet + Žádosti o změnu'!CU86,IF('Rozpočet + Žádosti o změnu'!$CJ$2="ano",'Rozpočet + Žádosti o změnu'!CI86,IF('Rozpočet + Žádosti o změnu'!$BX$2="ano",'Rozpočet + Žádosti o změnu'!BW86,IF('Rozpočet + Žádosti o změnu'!$BL$2="ano",'Rozpočet + Žádosti o změnu'!BK86,IF('Rozpočet + Žádosti o změnu'!$AZ$2="ano",'Rozpočet + Žádosti o změnu'!AY86,IF('Rozpočet + Žádosti o změnu'!$AN$2="ano",'Rozpočet + Žádosti o změnu'!AM86,'Rozpočet + Žádosti o změnu'!M86))))))))))</f>
        <v>0</v>
      </c>
      <c r="U86" s="267">
        <f>IF('Rozpočet + Žádosti o změnu'!$ER$2="ano",'Rozpočet + Žádosti o změnu'!ER86,IF('Rozpočet + Žádosti o změnu'!$EF$2="ano",'Rozpočet + Žádosti o změnu'!EF86,IF('Rozpočet + Žádosti o změnu'!$DT$2="ano",'Rozpočet + Žádosti o změnu'!DT86,IF('Rozpočet + Žádosti o změnu'!$DH$2="ano",'Rozpočet + Žádosti o změnu'!DH86,IF('Rozpočet + Žádosti o změnu'!$CV$2="ano",'Rozpočet + Žádosti o změnu'!CV86,IF('Rozpočet + Žádosti o změnu'!$CJ$2="ano",'Rozpočet + Žádosti o změnu'!CJ86,IF('Rozpočet + Žádosti o změnu'!$BX$2="ano",'Rozpočet + Žádosti o změnu'!BX86,IF('Rozpočet + Žádosti o změnu'!$BL$2="ano",'Rozpočet + Žádosti o změnu'!BL86,IF('Rozpočet + Žádosti o změnu'!$AZ$2="ano",'Rozpočet + Žádosti o změnu'!AZ86,IF('Rozpočet + Žádosti o změnu'!$AN$2="ano",'Rozpočet + Žádosti o změnu'!AN86,'Rozpočet + Žádosti o změnu'!N86))))))))))</f>
        <v>0</v>
      </c>
      <c r="W86" s="281">
        <f>IF('ZoR č. 1'!$D86="",0,'ZoR č. 1'!G86)+IF('ZoR č. 2'!$D86="",0,'ZoR č. 2'!G86)+IF('ZoR č. 3'!$D86="",0,'ZoR č. 3'!G86)+IF('ZoR č. 4'!$D86="",0,'ZoR č. 4'!G86)+IF('ZoR č. 5'!$D86="",0,'ZoR č. 5'!G86)+IF('ZoR č. 6'!$D86="",0,'ZoR č. 6'!G86)+IF('ZoR č. 7'!$D86="",0,'ZoR č. 7'!G86)+IF('ZoR č. 8'!$D86="",0,'ZoR č. 8'!G86)+IF('ZoR č. 9'!$D86="",0,'ZoR č. 9'!G86)+IF('ZoR č. 10'!$D86="",0,'ZoR č. 10'!G86)+IF(ZZoR!$D86="",0,ZZoR!G86)</f>
        <v>0</v>
      </c>
      <c r="X86" s="281">
        <f>IF('ZoR č. 1'!$D86="",0,'ZoR č. 1'!H86)+IF('ZoR č. 2'!$D86="",0,'ZoR č. 2'!H86)+IF('ZoR č. 3'!$D86="",0,'ZoR č. 3'!H86)+IF('ZoR č. 4'!$D86="",0,'ZoR č. 4'!H86)+IF('ZoR č. 5'!$D86="",0,'ZoR č. 5'!H86)+IF('ZoR č. 6'!$D86="",0,'ZoR č. 6'!H86)+IF('ZoR č. 7'!$D86="",0,'ZoR č. 7'!H86)+IF('ZoR č. 8'!$D86="",0,'ZoR č. 8'!H86)+IF('ZoR č. 9'!$D86="",0,'ZoR č. 9'!H86)+IF('ZoR č. 10'!$D86="",0,'ZoR č. 10'!H86)+IF(ZZoR!$D86="",0,ZZoR!H86)</f>
        <v>0</v>
      </c>
      <c r="Y86" s="281">
        <f>IF('ZoR č. 1'!$D86="",0,'ZoR č. 1'!I86)+IF('ZoR č. 2'!$D86="",0,'ZoR č. 2'!I86)+IF('ZoR č. 3'!$D86="",0,'ZoR č. 3'!I86)+IF('ZoR č. 4'!$D86="",0,'ZoR č. 4'!I86)+IF('ZoR č. 5'!$D86="",0,'ZoR č. 5'!I86)+IF('ZoR č. 6'!$D86="",0,'ZoR č. 6'!I86)+IF('ZoR č. 7'!$D86="",0,'ZoR č. 7'!I86)+IF('ZoR č. 8'!$D86="",0,'ZoR č. 8'!I86)+IF('ZoR č. 9'!$D86="",0,'ZoR č. 9'!I86)+IF('ZoR č. 10'!$D86="",0,'ZoR č. 10'!I86)+IF(ZZoR!$D86="",0,ZZoR!I86)</f>
        <v>0</v>
      </c>
      <c r="Z86" s="281">
        <f>IF('ZoR č. 1'!$D86="",0,'ZoR č. 1'!J86)+IF('ZoR č. 2'!$D86="",0,'ZoR č. 2'!J86)+IF('ZoR č. 3'!$D86="",0,'ZoR č. 3'!J86)+IF('ZoR č. 4'!$D86="",0,'ZoR č. 4'!J86)+IF('ZoR č. 5'!$D86="",0,'ZoR č. 5'!J86)+IF('ZoR č. 6'!$D86="",0,'ZoR č. 6'!J86)+IF('ZoR č. 7'!$D86="",0,'ZoR č. 7'!J86)+IF('ZoR č. 8'!$D86="",0,'ZoR č. 8'!J86)+IF('ZoR č. 9'!$D86="",0,'ZoR č. 9'!J86)+IF('ZoR č. 10'!$D86="",0,'ZoR č. 10'!J86)+IF(ZZoR!$D86="",0,ZZoR!J86)</f>
        <v>0</v>
      </c>
      <c r="AA86" s="281">
        <f>IF('ZoR č. 1'!$D86="",0,'ZoR č. 1'!K86)+IF('ZoR č. 2'!$D86="",0,'ZoR č. 2'!K86)+IF('ZoR č. 3'!$D86="",0,'ZoR č. 3'!K86)+IF('ZoR č. 4'!$D86="",0,'ZoR č. 4'!K86)+IF('ZoR č. 5'!$D86="",0,'ZoR č. 5'!K86)+IF('ZoR č. 6'!$D86="",0,'ZoR č. 6'!K86)+IF('ZoR č. 7'!$D86="",0,'ZoR č. 7'!K86)+IF('ZoR č. 8'!$D86="",0,'ZoR č. 8'!K86)+IF('ZoR č. 9'!$D86="",0,'ZoR č. 9'!K86)+IF('ZoR č. 10'!$D86="",0,'ZoR č. 10'!K86)+IF(ZZoR!$D86="",0,ZZoR!K86)</f>
        <v>0</v>
      </c>
      <c r="AB86" s="281">
        <f>IF('ZoR č. 1'!$D86="",0,'ZoR č. 1'!L86)+IF('ZoR č. 2'!$D86="",0,'ZoR č. 2'!L86)+IF('ZoR č. 3'!$D86="",0,'ZoR č. 3'!L86)+IF('ZoR č. 4'!$D86="",0,'ZoR č. 4'!L86)+IF('ZoR č. 5'!$D86="",0,'ZoR č. 5'!L86)+IF('ZoR č. 6'!$D86="",0,'ZoR č. 6'!L86)+IF('ZoR č. 7'!$D86="",0,'ZoR č. 7'!L86)+IF('ZoR č. 8'!$D86="",0,'ZoR č. 8'!L86)+IF('ZoR č. 9'!$D86="",0,'ZoR č. 9'!L86)+IF('ZoR č. 10'!$D86="",0,'ZoR č. 10'!L86)+IF(ZZoR!$D86="",0,ZZoR!L86)</f>
        <v>0</v>
      </c>
      <c r="AC86" s="281">
        <f>IF('ZoR č. 1'!$D86="",0,'ZoR č. 1'!M86)+IF('ZoR č. 2'!$D86="",0,'ZoR č. 2'!M86)+IF('ZoR č. 3'!$D86="",0,'ZoR č. 3'!M86)+IF('ZoR č. 4'!$D86="",0,'ZoR č. 4'!M86)+IF('ZoR č. 5'!$D86="",0,'ZoR č. 5'!M86)+IF('ZoR č. 6'!$D86="",0,'ZoR č. 6'!M86)+IF('ZoR č. 7'!$D86="",0,'ZoR č. 7'!M86)+IF('ZoR č. 8'!$D86="",0,'ZoR č. 8'!M86)+IF('ZoR č. 9'!$D86="",0,'ZoR č. 9'!M86)+IF('ZoR č. 10'!$D86="",0,'ZoR č. 10'!M86)+IF(ZZoR!$D86="",0,ZZoR!M86)</f>
        <v>0</v>
      </c>
      <c r="AE86" s="282" t="str">
        <f t="shared" si="7"/>
        <v/>
      </c>
    </row>
    <row r="87" spans="2:31" x14ac:dyDescent="0.25">
      <c r="B87" s="9" t="s">
        <v>220</v>
      </c>
      <c r="C87" s="98" t="str">
        <f>IF(COUNTA('Přehled partnerů'!C87:D87)&lt;&gt;2,"partner neuveden",IF('Přehled partnerů'!H87="ANO",'Přehled partnerů'!C87,"v tomto období nerelevantní"))</f>
        <v>partner neuveden</v>
      </c>
      <c r="D87" s="108" t="str">
        <f>IF(COUNTA('Přehled partnerů'!C87:D87)&lt;&gt;2,"",IF('Přehled partnerů'!H87="ANO",'Přehled partnerů'!D87,""))</f>
        <v/>
      </c>
      <c r="E87" s="21" t="str">
        <f t="shared" si="4"/>
        <v/>
      </c>
      <c r="F87" s="114" t="str">
        <f t="shared" si="5"/>
        <v/>
      </c>
      <c r="G87" s="125">
        <v>0</v>
      </c>
      <c r="H87" s="126">
        <v>0</v>
      </c>
      <c r="I87" s="126">
        <v>0</v>
      </c>
      <c r="J87" s="126">
        <v>0</v>
      </c>
      <c r="K87" s="16">
        <v>0</v>
      </c>
      <c r="L87" s="16">
        <v>0</v>
      </c>
      <c r="M87" s="20">
        <v>0</v>
      </c>
      <c r="N87" s="58" t="str">
        <f t="shared" si="6"/>
        <v/>
      </c>
      <c r="O87" s="267">
        <f>IF('Rozpočet + Žádosti o změnu'!$ER$2="ano",'Rozpočet + Žádosti o změnu'!EL87,IF('Rozpočet + Žádosti o změnu'!$EF$2="ano",'Rozpočet + Žádosti o změnu'!DZ87,IF('Rozpočet + Žádosti o změnu'!$DT$2="ano",'Rozpočet + Žádosti o změnu'!DN87,IF('Rozpočet + Žádosti o změnu'!$DH$2="ano",'Rozpočet + Žádosti o změnu'!DB87,IF('Rozpočet + Žádosti o změnu'!$CV$2="ano",'Rozpočet + Žádosti o změnu'!CP87,IF('Rozpočet + Žádosti o změnu'!$CJ$2="ano",'Rozpočet + Žádosti o změnu'!CD87,IF('Rozpočet + Žádosti o změnu'!$BX$2="ano",'Rozpočet + Žádosti o změnu'!BR87,IF('Rozpočet + Žádosti o změnu'!$BL$2="ano",'Rozpočet + Žádosti o změnu'!BF87,IF('Rozpočet + Žádosti o změnu'!$AZ$2="ano",'Rozpočet + Žádosti o změnu'!AT87,IF('Rozpočet + Žádosti o změnu'!$AN$2="ano",'Rozpočet + Žádosti o změnu'!AH87,'Rozpočet + Žádosti o změnu'!H87))))))))))</f>
        <v>0</v>
      </c>
      <c r="P87" s="267">
        <f>IF('Rozpočet + Žádosti o změnu'!$ER$2="ano",'Rozpočet + Žádosti o změnu'!EM87,IF('Rozpočet + Žádosti o změnu'!$EF$2="ano",'Rozpočet + Žádosti o změnu'!EA87,IF('Rozpočet + Žádosti o změnu'!$DT$2="ano",'Rozpočet + Žádosti o změnu'!DO87,IF('Rozpočet + Žádosti o změnu'!$DH$2="ano",'Rozpočet + Žádosti o změnu'!DC87,IF('Rozpočet + Žádosti o změnu'!$CV$2="ano",'Rozpočet + Žádosti o změnu'!CQ87,IF('Rozpočet + Žádosti o změnu'!$CJ$2="ano",'Rozpočet + Žádosti o změnu'!CE87,IF('Rozpočet + Žádosti o změnu'!$BX$2="ano",'Rozpočet + Žádosti o změnu'!BS87,IF('Rozpočet + Žádosti o změnu'!$BL$2="ano",'Rozpočet + Žádosti o změnu'!BG87,IF('Rozpočet + Žádosti o změnu'!$AZ$2="ano",'Rozpočet + Žádosti o změnu'!AU87,IF('Rozpočet + Žádosti o změnu'!$AN$2="ano",'Rozpočet + Žádosti o změnu'!AI87,'Rozpočet + Žádosti o změnu'!I87))))))))))</f>
        <v>0</v>
      </c>
      <c r="Q87" s="267">
        <f>IF('Rozpočet + Žádosti o změnu'!$ER$2="ano",'Rozpočet + Žádosti o změnu'!EN87,IF('Rozpočet + Žádosti o změnu'!$EF$2="ano",'Rozpočet + Žádosti o změnu'!EB87,IF('Rozpočet + Žádosti o změnu'!$DT$2="ano",'Rozpočet + Žádosti o změnu'!DP87,IF('Rozpočet + Žádosti o změnu'!$DH$2="ano",'Rozpočet + Žádosti o změnu'!DD87,IF('Rozpočet + Žádosti o změnu'!$CV$2="ano",'Rozpočet + Žádosti o změnu'!CR87,IF('Rozpočet + Žádosti o změnu'!$CJ$2="ano",'Rozpočet + Žádosti o změnu'!CF87,IF('Rozpočet + Žádosti o změnu'!$BX$2="ano",'Rozpočet + Žádosti o změnu'!BT87,IF('Rozpočet + Žádosti o změnu'!$BL$2="ano",'Rozpočet + Žádosti o změnu'!BH87,IF('Rozpočet + Žádosti o změnu'!$AZ$2="ano",'Rozpočet + Žádosti o změnu'!AV87,IF('Rozpočet + Žádosti o změnu'!$AN$2="ano",'Rozpočet + Žádosti o změnu'!AJ87,'Rozpočet + Žádosti o změnu'!J87))))))))))</f>
        <v>0</v>
      </c>
      <c r="R87" s="267">
        <f>IF('Rozpočet + Žádosti o změnu'!$ER$2="ano",'Rozpočet + Žádosti o změnu'!EO87,IF('Rozpočet + Žádosti o změnu'!$EF$2="ano",'Rozpočet + Žádosti o změnu'!EC87,IF('Rozpočet + Žádosti o změnu'!$DT$2="ano",'Rozpočet + Žádosti o změnu'!DQ87,IF('Rozpočet + Žádosti o změnu'!$DH$2="ano",'Rozpočet + Žádosti o změnu'!DE87,IF('Rozpočet + Žádosti o změnu'!$CV$2="ano",'Rozpočet + Žádosti o změnu'!CS87,IF('Rozpočet + Žádosti o změnu'!$CJ$2="ano",'Rozpočet + Žádosti o změnu'!CG87,IF('Rozpočet + Žádosti o změnu'!$BX$2="ano",'Rozpočet + Žádosti o změnu'!BU87,IF('Rozpočet + Žádosti o změnu'!$BL$2="ano",'Rozpočet + Žádosti o změnu'!BI87,IF('Rozpočet + Žádosti o změnu'!$AZ$2="ano",'Rozpočet + Žádosti o změnu'!AW87,IF('Rozpočet + Žádosti o změnu'!$AN$2="ano",'Rozpočet + Žádosti o změnu'!AK87,'Rozpočet + Žádosti o změnu'!K87))))))))))</f>
        <v>0</v>
      </c>
      <c r="S87" s="267">
        <f>IF('Rozpočet + Žádosti o změnu'!$ER$2="ano",'Rozpočet + Žádosti o změnu'!EP87,IF('Rozpočet + Žádosti o změnu'!$EF$2="ano",'Rozpočet + Žádosti o změnu'!ED87,IF('Rozpočet + Žádosti o změnu'!$DT$2="ano",'Rozpočet + Žádosti o změnu'!DR87,IF('Rozpočet + Žádosti o změnu'!$DH$2="ano",'Rozpočet + Žádosti o změnu'!DF87,IF('Rozpočet + Žádosti o změnu'!$CV$2="ano",'Rozpočet + Žádosti o změnu'!CT87,IF('Rozpočet + Žádosti o změnu'!$CJ$2="ano",'Rozpočet + Žádosti o změnu'!CH87,IF('Rozpočet + Žádosti o změnu'!$BX$2="ano",'Rozpočet + Žádosti o změnu'!BV87,IF('Rozpočet + Žádosti o změnu'!$BL$2="ano",'Rozpočet + Žádosti o změnu'!BJ87,IF('Rozpočet + Žádosti o změnu'!$AZ$2="ano",'Rozpočet + Žádosti o změnu'!AX87,IF('Rozpočet + Žádosti o změnu'!$AN$2="ano",'Rozpočet + Žádosti o změnu'!AL87,'Rozpočet + Žádosti o změnu'!L87))))))))))</f>
        <v>0</v>
      </c>
      <c r="T87" s="267">
        <f>IF('Rozpočet + Žádosti o změnu'!$ER$2="ano",'Rozpočet + Žádosti o změnu'!EQ87,IF('Rozpočet + Žádosti o změnu'!$EF$2="ano",'Rozpočet + Žádosti o změnu'!EE87,IF('Rozpočet + Žádosti o změnu'!$DT$2="ano",'Rozpočet + Žádosti o změnu'!DS87,IF('Rozpočet + Žádosti o změnu'!$DH$2="ano",'Rozpočet + Žádosti o změnu'!DG87,IF('Rozpočet + Žádosti o změnu'!$CV$2="ano",'Rozpočet + Žádosti o změnu'!CU87,IF('Rozpočet + Žádosti o změnu'!$CJ$2="ano",'Rozpočet + Žádosti o změnu'!CI87,IF('Rozpočet + Žádosti o změnu'!$BX$2="ano",'Rozpočet + Žádosti o změnu'!BW87,IF('Rozpočet + Žádosti o změnu'!$BL$2="ano",'Rozpočet + Žádosti o změnu'!BK87,IF('Rozpočet + Žádosti o změnu'!$AZ$2="ano",'Rozpočet + Žádosti o změnu'!AY87,IF('Rozpočet + Žádosti o změnu'!$AN$2="ano",'Rozpočet + Žádosti o změnu'!AM87,'Rozpočet + Žádosti o změnu'!M87))))))))))</f>
        <v>0</v>
      </c>
      <c r="U87" s="267">
        <f>IF('Rozpočet + Žádosti o změnu'!$ER$2="ano",'Rozpočet + Žádosti o změnu'!ER87,IF('Rozpočet + Žádosti o změnu'!$EF$2="ano",'Rozpočet + Žádosti o změnu'!EF87,IF('Rozpočet + Žádosti o změnu'!$DT$2="ano",'Rozpočet + Žádosti o změnu'!DT87,IF('Rozpočet + Žádosti o změnu'!$DH$2="ano",'Rozpočet + Žádosti o změnu'!DH87,IF('Rozpočet + Žádosti o změnu'!$CV$2="ano",'Rozpočet + Žádosti o změnu'!CV87,IF('Rozpočet + Žádosti o změnu'!$CJ$2="ano",'Rozpočet + Žádosti o změnu'!CJ87,IF('Rozpočet + Žádosti o změnu'!$BX$2="ano",'Rozpočet + Žádosti o změnu'!BX87,IF('Rozpočet + Žádosti o změnu'!$BL$2="ano",'Rozpočet + Žádosti o změnu'!BL87,IF('Rozpočet + Žádosti o změnu'!$AZ$2="ano",'Rozpočet + Žádosti o změnu'!AZ87,IF('Rozpočet + Žádosti o změnu'!$AN$2="ano",'Rozpočet + Žádosti o změnu'!AN87,'Rozpočet + Žádosti o změnu'!N87))))))))))</f>
        <v>0</v>
      </c>
      <c r="W87" s="281">
        <f>IF('ZoR č. 1'!$D87="",0,'ZoR č. 1'!G87)+IF('ZoR č. 2'!$D87="",0,'ZoR č. 2'!G87)+IF('ZoR č. 3'!$D87="",0,'ZoR č. 3'!G87)+IF('ZoR č. 4'!$D87="",0,'ZoR č. 4'!G87)+IF('ZoR č. 5'!$D87="",0,'ZoR č. 5'!G87)+IF('ZoR č. 6'!$D87="",0,'ZoR č. 6'!G87)+IF('ZoR č. 7'!$D87="",0,'ZoR č. 7'!G87)+IF('ZoR č. 8'!$D87="",0,'ZoR č. 8'!G87)+IF('ZoR č. 9'!$D87="",0,'ZoR č. 9'!G87)+IF('ZoR č. 10'!$D87="",0,'ZoR č. 10'!G87)+IF(ZZoR!$D87="",0,ZZoR!G87)</f>
        <v>0</v>
      </c>
      <c r="X87" s="281">
        <f>IF('ZoR č. 1'!$D87="",0,'ZoR č. 1'!H87)+IF('ZoR č. 2'!$D87="",0,'ZoR č. 2'!H87)+IF('ZoR č. 3'!$D87="",0,'ZoR č. 3'!H87)+IF('ZoR č. 4'!$D87="",0,'ZoR č. 4'!H87)+IF('ZoR č. 5'!$D87="",0,'ZoR č. 5'!H87)+IF('ZoR č. 6'!$D87="",0,'ZoR č. 6'!H87)+IF('ZoR č. 7'!$D87="",0,'ZoR č. 7'!H87)+IF('ZoR č. 8'!$D87="",0,'ZoR č. 8'!H87)+IF('ZoR č. 9'!$D87="",0,'ZoR č. 9'!H87)+IF('ZoR č. 10'!$D87="",0,'ZoR č. 10'!H87)+IF(ZZoR!$D87="",0,ZZoR!H87)</f>
        <v>0</v>
      </c>
      <c r="Y87" s="281">
        <f>IF('ZoR č. 1'!$D87="",0,'ZoR č. 1'!I87)+IF('ZoR č. 2'!$D87="",0,'ZoR č. 2'!I87)+IF('ZoR č. 3'!$D87="",0,'ZoR č. 3'!I87)+IF('ZoR č. 4'!$D87="",0,'ZoR č. 4'!I87)+IF('ZoR č. 5'!$D87="",0,'ZoR č. 5'!I87)+IF('ZoR č. 6'!$D87="",0,'ZoR č. 6'!I87)+IF('ZoR č. 7'!$D87="",0,'ZoR č. 7'!I87)+IF('ZoR č. 8'!$D87="",0,'ZoR č. 8'!I87)+IF('ZoR č. 9'!$D87="",0,'ZoR č. 9'!I87)+IF('ZoR č. 10'!$D87="",0,'ZoR č. 10'!I87)+IF(ZZoR!$D87="",0,ZZoR!I87)</f>
        <v>0</v>
      </c>
      <c r="Z87" s="281">
        <f>IF('ZoR č. 1'!$D87="",0,'ZoR č. 1'!J87)+IF('ZoR č. 2'!$D87="",0,'ZoR č. 2'!J87)+IF('ZoR č. 3'!$D87="",0,'ZoR č. 3'!J87)+IF('ZoR č. 4'!$D87="",0,'ZoR č. 4'!J87)+IF('ZoR č. 5'!$D87="",0,'ZoR č. 5'!J87)+IF('ZoR č. 6'!$D87="",0,'ZoR č. 6'!J87)+IF('ZoR č. 7'!$D87="",0,'ZoR č. 7'!J87)+IF('ZoR č. 8'!$D87="",0,'ZoR č. 8'!J87)+IF('ZoR č. 9'!$D87="",0,'ZoR č. 9'!J87)+IF('ZoR č. 10'!$D87="",0,'ZoR č. 10'!J87)+IF(ZZoR!$D87="",0,ZZoR!J87)</f>
        <v>0</v>
      </c>
      <c r="AA87" s="281">
        <f>IF('ZoR č. 1'!$D87="",0,'ZoR č. 1'!K87)+IF('ZoR č. 2'!$D87="",0,'ZoR č. 2'!K87)+IF('ZoR č. 3'!$D87="",0,'ZoR č. 3'!K87)+IF('ZoR č. 4'!$D87="",0,'ZoR č. 4'!K87)+IF('ZoR č. 5'!$D87="",0,'ZoR č. 5'!K87)+IF('ZoR č. 6'!$D87="",0,'ZoR č. 6'!K87)+IF('ZoR č. 7'!$D87="",0,'ZoR č. 7'!K87)+IF('ZoR č. 8'!$D87="",0,'ZoR č. 8'!K87)+IF('ZoR č. 9'!$D87="",0,'ZoR č. 9'!K87)+IF('ZoR č. 10'!$D87="",0,'ZoR č. 10'!K87)+IF(ZZoR!$D87="",0,ZZoR!K87)</f>
        <v>0</v>
      </c>
      <c r="AB87" s="281">
        <f>IF('ZoR č. 1'!$D87="",0,'ZoR č. 1'!L87)+IF('ZoR č. 2'!$D87="",0,'ZoR č. 2'!L87)+IF('ZoR č. 3'!$D87="",0,'ZoR č. 3'!L87)+IF('ZoR č. 4'!$D87="",0,'ZoR č. 4'!L87)+IF('ZoR č. 5'!$D87="",0,'ZoR č. 5'!L87)+IF('ZoR č. 6'!$D87="",0,'ZoR č. 6'!L87)+IF('ZoR č. 7'!$D87="",0,'ZoR č. 7'!L87)+IF('ZoR č. 8'!$D87="",0,'ZoR č. 8'!L87)+IF('ZoR č. 9'!$D87="",0,'ZoR č. 9'!L87)+IF('ZoR č. 10'!$D87="",0,'ZoR č. 10'!L87)+IF(ZZoR!$D87="",0,ZZoR!L87)</f>
        <v>0</v>
      </c>
      <c r="AC87" s="281">
        <f>IF('ZoR č. 1'!$D87="",0,'ZoR č. 1'!M87)+IF('ZoR č. 2'!$D87="",0,'ZoR č. 2'!M87)+IF('ZoR č. 3'!$D87="",0,'ZoR č. 3'!M87)+IF('ZoR č. 4'!$D87="",0,'ZoR č. 4'!M87)+IF('ZoR č. 5'!$D87="",0,'ZoR č. 5'!M87)+IF('ZoR č. 6'!$D87="",0,'ZoR č. 6'!M87)+IF('ZoR č. 7'!$D87="",0,'ZoR č. 7'!M87)+IF('ZoR č. 8'!$D87="",0,'ZoR č. 8'!M87)+IF('ZoR č. 9'!$D87="",0,'ZoR č. 9'!M87)+IF('ZoR č. 10'!$D87="",0,'ZoR č. 10'!M87)+IF(ZZoR!$D87="",0,ZZoR!M87)</f>
        <v>0</v>
      </c>
      <c r="AE87" s="282" t="str">
        <f t="shared" si="7"/>
        <v/>
      </c>
    </row>
    <row r="88" spans="2:31" x14ac:dyDescent="0.25">
      <c r="B88" s="9" t="s">
        <v>221</v>
      </c>
      <c r="C88" s="98" t="str">
        <f>IF(COUNTA('Přehled partnerů'!C88:D88)&lt;&gt;2,"partner neuveden",IF('Přehled partnerů'!H88="ANO",'Přehled partnerů'!C88,"v tomto období nerelevantní"))</f>
        <v>partner neuveden</v>
      </c>
      <c r="D88" s="108" t="str">
        <f>IF(COUNTA('Přehled partnerů'!C88:D88)&lt;&gt;2,"",IF('Přehled partnerů'!H88="ANO",'Přehled partnerů'!D88,""))</f>
        <v/>
      </c>
      <c r="E88" s="21" t="str">
        <f t="shared" si="4"/>
        <v/>
      </c>
      <c r="F88" s="114" t="str">
        <f t="shared" si="5"/>
        <v/>
      </c>
      <c r="G88" s="125">
        <v>0</v>
      </c>
      <c r="H88" s="126">
        <v>0</v>
      </c>
      <c r="I88" s="126">
        <v>0</v>
      </c>
      <c r="J88" s="126">
        <v>0</v>
      </c>
      <c r="K88" s="16">
        <v>0</v>
      </c>
      <c r="L88" s="16">
        <v>0</v>
      </c>
      <c r="M88" s="20">
        <v>0</v>
      </c>
      <c r="N88" s="58" t="str">
        <f t="shared" si="6"/>
        <v/>
      </c>
      <c r="O88" s="267">
        <f>IF('Rozpočet + Žádosti o změnu'!$ER$2="ano",'Rozpočet + Žádosti o změnu'!EL88,IF('Rozpočet + Žádosti o změnu'!$EF$2="ano",'Rozpočet + Žádosti o změnu'!DZ88,IF('Rozpočet + Žádosti o změnu'!$DT$2="ano",'Rozpočet + Žádosti o změnu'!DN88,IF('Rozpočet + Žádosti o změnu'!$DH$2="ano",'Rozpočet + Žádosti o změnu'!DB88,IF('Rozpočet + Žádosti o změnu'!$CV$2="ano",'Rozpočet + Žádosti o změnu'!CP88,IF('Rozpočet + Žádosti o změnu'!$CJ$2="ano",'Rozpočet + Žádosti o změnu'!CD88,IF('Rozpočet + Žádosti o změnu'!$BX$2="ano",'Rozpočet + Žádosti o změnu'!BR88,IF('Rozpočet + Žádosti o změnu'!$BL$2="ano",'Rozpočet + Žádosti o změnu'!BF88,IF('Rozpočet + Žádosti o změnu'!$AZ$2="ano",'Rozpočet + Žádosti o změnu'!AT88,IF('Rozpočet + Žádosti o změnu'!$AN$2="ano",'Rozpočet + Žádosti o změnu'!AH88,'Rozpočet + Žádosti o změnu'!H88))))))))))</f>
        <v>0</v>
      </c>
      <c r="P88" s="267">
        <f>IF('Rozpočet + Žádosti o změnu'!$ER$2="ano",'Rozpočet + Žádosti o změnu'!EM88,IF('Rozpočet + Žádosti o změnu'!$EF$2="ano",'Rozpočet + Žádosti o změnu'!EA88,IF('Rozpočet + Žádosti o změnu'!$DT$2="ano",'Rozpočet + Žádosti o změnu'!DO88,IF('Rozpočet + Žádosti o změnu'!$DH$2="ano",'Rozpočet + Žádosti o změnu'!DC88,IF('Rozpočet + Žádosti o změnu'!$CV$2="ano",'Rozpočet + Žádosti o změnu'!CQ88,IF('Rozpočet + Žádosti o změnu'!$CJ$2="ano",'Rozpočet + Žádosti o změnu'!CE88,IF('Rozpočet + Žádosti o změnu'!$BX$2="ano",'Rozpočet + Žádosti o změnu'!BS88,IF('Rozpočet + Žádosti o změnu'!$BL$2="ano",'Rozpočet + Žádosti o změnu'!BG88,IF('Rozpočet + Žádosti o změnu'!$AZ$2="ano",'Rozpočet + Žádosti o změnu'!AU88,IF('Rozpočet + Žádosti o změnu'!$AN$2="ano",'Rozpočet + Žádosti o změnu'!AI88,'Rozpočet + Žádosti o změnu'!I88))))))))))</f>
        <v>0</v>
      </c>
      <c r="Q88" s="267">
        <f>IF('Rozpočet + Žádosti o změnu'!$ER$2="ano",'Rozpočet + Žádosti o změnu'!EN88,IF('Rozpočet + Žádosti o změnu'!$EF$2="ano",'Rozpočet + Žádosti o změnu'!EB88,IF('Rozpočet + Žádosti o změnu'!$DT$2="ano",'Rozpočet + Žádosti o změnu'!DP88,IF('Rozpočet + Žádosti o změnu'!$DH$2="ano",'Rozpočet + Žádosti o změnu'!DD88,IF('Rozpočet + Žádosti o změnu'!$CV$2="ano",'Rozpočet + Žádosti o změnu'!CR88,IF('Rozpočet + Žádosti o změnu'!$CJ$2="ano",'Rozpočet + Žádosti o změnu'!CF88,IF('Rozpočet + Žádosti o změnu'!$BX$2="ano",'Rozpočet + Žádosti o změnu'!BT88,IF('Rozpočet + Žádosti o změnu'!$BL$2="ano",'Rozpočet + Žádosti o změnu'!BH88,IF('Rozpočet + Žádosti o změnu'!$AZ$2="ano",'Rozpočet + Žádosti o změnu'!AV88,IF('Rozpočet + Žádosti o změnu'!$AN$2="ano",'Rozpočet + Žádosti o změnu'!AJ88,'Rozpočet + Žádosti o změnu'!J88))))))))))</f>
        <v>0</v>
      </c>
      <c r="R88" s="267">
        <f>IF('Rozpočet + Žádosti o změnu'!$ER$2="ano",'Rozpočet + Žádosti o změnu'!EO88,IF('Rozpočet + Žádosti o změnu'!$EF$2="ano",'Rozpočet + Žádosti o změnu'!EC88,IF('Rozpočet + Žádosti o změnu'!$DT$2="ano",'Rozpočet + Žádosti o změnu'!DQ88,IF('Rozpočet + Žádosti o změnu'!$DH$2="ano",'Rozpočet + Žádosti o změnu'!DE88,IF('Rozpočet + Žádosti o změnu'!$CV$2="ano",'Rozpočet + Žádosti o změnu'!CS88,IF('Rozpočet + Žádosti o změnu'!$CJ$2="ano",'Rozpočet + Žádosti o změnu'!CG88,IF('Rozpočet + Žádosti o změnu'!$BX$2="ano",'Rozpočet + Žádosti o změnu'!BU88,IF('Rozpočet + Žádosti o změnu'!$BL$2="ano",'Rozpočet + Žádosti o změnu'!BI88,IF('Rozpočet + Žádosti o změnu'!$AZ$2="ano",'Rozpočet + Žádosti o změnu'!AW88,IF('Rozpočet + Žádosti o změnu'!$AN$2="ano",'Rozpočet + Žádosti o změnu'!AK88,'Rozpočet + Žádosti o změnu'!K88))))))))))</f>
        <v>0</v>
      </c>
      <c r="S88" s="267">
        <f>IF('Rozpočet + Žádosti o změnu'!$ER$2="ano",'Rozpočet + Žádosti o změnu'!EP88,IF('Rozpočet + Žádosti o změnu'!$EF$2="ano",'Rozpočet + Žádosti o změnu'!ED88,IF('Rozpočet + Žádosti o změnu'!$DT$2="ano",'Rozpočet + Žádosti o změnu'!DR88,IF('Rozpočet + Žádosti o změnu'!$DH$2="ano",'Rozpočet + Žádosti o změnu'!DF88,IF('Rozpočet + Žádosti o změnu'!$CV$2="ano",'Rozpočet + Žádosti o změnu'!CT88,IF('Rozpočet + Žádosti o změnu'!$CJ$2="ano",'Rozpočet + Žádosti o změnu'!CH88,IF('Rozpočet + Žádosti o změnu'!$BX$2="ano",'Rozpočet + Žádosti o změnu'!BV88,IF('Rozpočet + Žádosti o změnu'!$BL$2="ano",'Rozpočet + Žádosti o změnu'!BJ88,IF('Rozpočet + Žádosti o změnu'!$AZ$2="ano",'Rozpočet + Žádosti o změnu'!AX88,IF('Rozpočet + Žádosti o změnu'!$AN$2="ano",'Rozpočet + Žádosti o změnu'!AL88,'Rozpočet + Žádosti o změnu'!L88))))))))))</f>
        <v>0</v>
      </c>
      <c r="T88" s="267">
        <f>IF('Rozpočet + Žádosti o změnu'!$ER$2="ano",'Rozpočet + Žádosti o změnu'!EQ88,IF('Rozpočet + Žádosti o změnu'!$EF$2="ano",'Rozpočet + Žádosti o změnu'!EE88,IF('Rozpočet + Žádosti o změnu'!$DT$2="ano",'Rozpočet + Žádosti o změnu'!DS88,IF('Rozpočet + Žádosti o změnu'!$DH$2="ano",'Rozpočet + Žádosti o změnu'!DG88,IF('Rozpočet + Žádosti o změnu'!$CV$2="ano",'Rozpočet + Žádosti o změnu'!CU88,IF('Rozpočet + Žádosti o změnu'!$CJ$2="ano",'Rozpočet + Žádosti o změnu'!CI88,IF('Rozpočet + Žádosti o změnu'!$BX$2="ano",'Rozpočet + Žádosti o změnu'!BW88,IF('Rozpočet + Žádosti o změnu'!$BL$2="ano",'Rozpočet + Žádosti o změnu'!BK88,IF('Rozpočet + Žádosti o změnu'!$AZ$2="ano",'Rozpočet + Žádosti o změnu'!AY88,IF('Rozpočet + Žádosti o změnu'!$AN$2="ano",'Rozpočet + Žádosti o změnu'!AM88,'Rozpočet + Žádosti o změnu'!M88))))))))))</f>
        <v>0</v>
      </c>
      <c r="U88" s="267">
        <f>IF('Rozpočet + Žádosti o změnu'!$ER$2="ano",'Rozpočet + Žádosti o změnu'!ER88,IF('Rozpočet + Žádosti o změnu'!$EF$2="ano",'Rozpočet + Žádosti o změnu'!EF88,IF('Rozpočet + Žádosti o změnu'!$DT$2="ano",'Rozpočet + Žádosti o změnu'!DT88,IF('Rozpočet + Žádosti o změnu'!$DH$2="ano",'Rozpočet + Žádosti o změnu'!DH88,IF('Rozpočet + Žádosti o změnu'!$CV$2="ano",'Rozpočet + Žádosti o změnu'!CV88,IF('Rozpočet + Žádosti o změnu'!$CJ$2="ano",'Rozpočet + Žádosti o změnu'!CJ88,IF('Rozpočet + Žádosti o změnu'!$BX$2="ano",'Rozpočet + Žádosti o změnu'!BX88,IF('Rozpočet + Žádosti o změnu'!$BL$2="ano",'Rozpočet + Žádosti o změnu'!BL88,IF('Rozpočet + Žádosti o změnu'!$AZ$2="ano",'Rozpočet + Žádosti o změnu'!AZ88,IF('Rozpočet + Žádosti o změnu'!$AN$2="ano",'Rozpočet + Žádosti o změnu'!AN88,'Rozpočet + Žádosti o změnu'!N88))))))))))</f>
        <v>0</v>
      </c>
      <c r="W88" s="281">
        <f>IF('ZoR č. 1'!$D88="",0,'ZoR č. 1'!G88)+IF('ZoR č. 2'!$D88="",0,'ZoR č. 2'!G88)+IF('ZoR č. 3'!$D88="",0,'ZoR č. 3'!G88)+IF('ZoR č. 4'!$D88="",0,'ZoR č. 4'!G88)+IF('ZoR č. 5'!$D88="",0,'ZoR č. 5'!G88)+IF('ZoR č. 6'!$D88="",0,'ZoR č. 6'!G88)+IF('ZoR č. 7'!$D88="",0,'ZoR č. 7'!G88)+IF('ZoR č. 8'!$D88="",0,'ZoR č. 8'!G88)+IF('ZoR č. 9'!$D88="",0,'ZoR č. 9'!G88)+IF('ZoR č. 10'!$D88="",0,'ZoR č. 10'!G88)+IF(ZZoR!$D88="",0,ZZoR!G88)</f>
        <v>0</v>
      </c>
      <c r="X88" s="281">
        <f>IF('ZoR č. 1'!$D88="",0,'ZoR č. 1'!H88)+IF('ZoR č. 2'!$D88="",0,'ZoR č. 2'!H88)+IF('ZoR č. 3'!$D88="",0,'ZoR č. 3'!H88)+IF('ZoR č. 4'!$D88="",0,'ZoR č. 4'!H88)+IF('ZoR č. 5'!$D88="",0,'ZoR č. 5'!H88)+IF('ZoR č. 6'!$D88="",0,'ZoR č. 6'!H88)+IF('ZoR č. 7'!$D88="",0,'ZoR č. 7'!H88)+IF('ZoR č. 8'!$D88="",0,'ZoR č. 8'!H88)+IF('ZoR č. 9'!$D88="",0,'ZoR č. 9'!H88)+IF('ZoR č. 10'!$D88="",0,'ZoR č. 10'!H88)+IF(ZZoR!$D88="",0,ZZoR!H88)</f>
        <v>0</v>
      </c>
      <c r="Y88" s="281">
        <f>IF('ZoR č. 1'!$D88="",0,'ZoR č. 1'!I88)+IF('ZoR č. 2'!$D88="",0,'ZoR č. 2'!I88)+IF('ZoR č. 3'!$D88="",0,'ZoR č. 3'!I88)+IF('ZoR č. 4'!$D88="",0,'ZoR č. 4'!I88)+IF('ZoR č. 5'!$D88="",0,'ZoR č. 5'!I88)+IF('ZoR č. 6'!$D88="",0,'ZoR č. 6'!I88)+IF('ZoR č. 7'!$D88="",0,'ZoR č. 7'!I88)+IF('ZoR č. 8'!$D88="",0,'ZoR č. 8'!I88)+IF('ZoR č. 9'!$D88="",0,'ZoR č. 9'!I88)+IF('ZoR č. 10'!$D88="",0,'ZoR č. 10'!I88)+IF(ZZoR!$D88="",0,ZZoR!I88)</f>
        <v>0</v>
      </c>
      <c r="Z88" s="281">
        <f>IF('ZoR č. 1'!$D88="",0,'ZoR č. 1'!J88)+IF('ZoR č. 2'!$D88="",0,'ZoR č. 2'!J88)+IF('ZoR č. 3'!$D88="",0,'ZoR č. 3'!J88)+IF('ZoR č. 4'!$D88="",0,'ZoR č. 4'!J88)+IF('ZoR č. 5'!$D88="",0,'ZoR č. 5'!J88)+IF('ZoR č. 6'!$D88="",0,'ZoR č. 6'!J88)+IF('ZoR č. 7'!$D88="",0,'ZoR č. 7'!J88)+IF('ZoR č. 8'!$D88="",0,'ZoR č. 8'!J88)+IF('ZoR č. 9'!$D88="",0,'ZoR č. 9'!J88)+IF('ZoR č. 10'!$D88="",0,'ZoR č. 10'!J88)+IF(ZZoR!$D88="",0,ZZoR!J88)</f>
        <v>0</v>
      </c>
      <c r="AA88" s="281">
        <f>IF('ZoR č. 1'!$D88="",0,'ZoR č. 1'!K88)+IF('ZoR č. 2'!$D88="",0,'ZoR č. 2'!K88)+IF('ZoR č. 3'!$D88="",0,'ZoR č. 3'!K88)+IF('ZoR č. 4'!$D88="",0,'ZoR č. 4'!K88)+IF('ZoR č. 5'!$D88="",0,'ZoR č. 5'!K88)+IF('ZoR č. 6'!$D88="",0,'ZoR č. 6'!K88)+IF('ZoR č. 7'!$D88="",0,'ZoR č. 7'!K88)+IF('ZoR č. 8'!$D88="",0,'ZoR č. 8'!K88)+IF('ZoR č. 9'!$D88="",0,'ZoR č. 9'!K88)+IF('ZoR č. 10'!$D88="",0,'ZoR č. 10'!K88)+IF(ZZoR!$D88="",0,ZZoR!K88)</f>
        <v>0</v>
      </c>
      <c r="AB88" s="281">
        <f>IF('ZoR č. 1'!$D88="",0,'ZoR č. 1'!L88)+IF('ZoR č. 2'!$D88="",0,'ZoR č. 2'!L88)+IF('ZoR č. 3'!$D88="",0,'ZoR č. 3'!L88)+IF('ZoR č. 4'!$D88="",0,'ZoR č. 4'!L88)+IF('ZoR č. 5'!$D88="",0,'ZoR č. 5'!L88)+IF('ZoR č. 6'!$D88="",0,'ZoR č. 6'!L88)+IF('ZoR č. 7'!$D88="",0,'ZoR č. 7'!L88)+IF('ZoR č. 8'!$D88="",0,'ZoR č. 8'!L88)+IF('ZoR č. 9'!$D88="",0,'ZoR č. 9'!L88)+IF('ZoR č. 10'!$D88="",0,'ZoR č. 10'!L88)+IF(ZZoR!$D88="",0,ZZoR!L88)</f>
        <v>0</v>
      </c>
      <c r="AC88" s="281">
        <f>IF('ZoR č. 1'!$D88="",0,'ZoR č. 1'!M88)+IF('ZoR č. 2'!$D88="",0,'ZoR č. 2'!M88)+IF('ZoR č. 3'!$D88="",0,'ZoR č. 3'!M88)+IF('ZoR č. 4'!$D88="",0,'ZoR č. 4'!M88)+IF('ZoR č. 5'!$D88="",0,'ZoR č. 5'!M88)+IF('ZoR č. 6'!$D88="",0,'ZoR č. 6'!M88)+IF('ZoR č. 7'!$D88="",0,'ZoR č. 7'!M88)+IF('ZoR č. 8'!$D88="",0,'ZoR č. 8'!M88)+IF('ZoR č. 9'!$D88="",0,'ZoR č. 9'!M88)+IF('ZoR č. 10'!$D88="",0,'ZoR č. 10'!M88)+IF(ZZoR!$D88="",0,ZZoR!M88)</f>
        <v>0</v>
      </c>
      <c r="AE88" s="282" t="str">
        <f t="shared" si="7"/>
        <v/>
      </c>
    </row>
    <row r="89" spans="2:31" x14ac:dyDescent="0.25">
      <c r="B89" s="9" t="s">
        <v>222</v>
      </c>
      <c r="C89" s="98" t="str">
        <f>IF(COUNTA('Přehled partnerů'!C89:D89)&lt;&gt;2,"partner neuveden",IF('Přehled partnerů'!H89="ANO",'Přehled partnerů'!C89,"v tomto období nerelevantní"))</f>
        <v>partner neuveden</v>
      </c>
      <c r="D89" s="108" t="str">
        <f>IF(COUNTA('Přehled partnerů'!C89:D89)&lt;&gt;2,"",IF('Přehled partnerů'!H89="ANO",'Přehled partnerů'!D89,""))</f>
        <v/>
      </c>
      <c r="E89" s="21" t="str">
        <f t="shared" si="4"/>
        <v/>
      </c>
      <c r="F89" s="114" t="str">
        <f t="shared" si="5"/>
        <v/>
      </c>
      <c r="G89" s="125">
        <v>0</v>
      </c>
      <c r="H89" s="126">
        <v>0</v>
      </c>
      <c r="I89" s="126">
        <v>0</v>
      </c>
      <c r="J89" s="126">
        <v>0</v>
      </c>
      <c r="K89" s="16">
        <v>0</v>
      </c>
      <c r="L89" s="16">
        <v>0</v>
      </c>
      <c r="M89" s="20">
        <v>0</v>
      </c>
      <c r="N89" s="58" t="str">
        <f t="shared" si="6"/>
        <v/>
      </c>
      <c r="O89" s="267">
        <f>IF('Rozpočet + Žádosti o změnu'!$ER$2="ano",'Rozpočet + Žádosti o změnu'!EL89,IF('Rozpočet + Žádosti o změnu'!$EF$2="ano",'Rozpočet + Žádosti o změnu'!DZ89,IF('Rozpočet + Žádosti o změnu'!$DT$2="ano",'Rozpočet + Žádosti o změnu'!DN89,IF('Rozpočet + Žádosti o změnu'!$DH$2="ano",'Rozpočet + Žádosti o změnu'!DB89,IF('Rozpočet + Žádosti o změnu'!$CV$2="ano",'Rozpočet + Žádosti o změnu'!CP89,IF('Rozpočet + Žádosti o změnu'!$CJ$2="ano",'Rozpočet + Žádosti o změnu'!CD89,IF('Rozpočet + Žádosti o změnu'!$BX$2="ano",'Rozpočet + Žádosti o změnu'!BR89,IF('Rozpočet + Žádosti o změnu'!$BL$2="ano",'Rozpočet + Žádosti o změnu'!BF89,IF('Rozpočet + Žádosti o změnu'!$AZ$2="ano",'Rozpočet + Žádosti o změnu'!AT89,IF('Rozpočet + Žádosti o změnu'!$AN$2="ano",'Rozpočet + Žádosti o změnu'!AH89,'Rozpočet + Žádosti o změnu'!H89))))))))))</f>
        <v>0</v>
      </c>
      <c r="P89" s="267">
        <f>IF('Rozpočet + Žádosti o změnu'!$ER$2="ano",'Rozpočet + Žádosti o změnu'!EM89,IF('Rozpočet + Žádosti o změnu'!$EF$2="ano",'Rozpočet + Žádosti o změnu'!EA89,IF('Rozpočet + Žádosti o změnu'!$DT$2="ano",'Rozpočet + Žádosti o změnu'!DO89,IF('Rozpočet + Žádosti o změnu'!$DH$2="ano",'Rozpočet + Žádosti o změnu'!DC89,IF('Rozpočet + Žádosti o změnu'!$CV$2="ano",'Rozpočet + Žádosti o změnu'!CQ89,IF('Rozpočet + Žádosti o změnu'!$CJ$2="ano",'Rozpočet + Žádosti o změnu'!CE89,IF('Rozpočet + Žádosti o změnu'!$BX$2="ano",'Rozpočet + Žádosti o změnu'!BS89,IF('Rozpočet + Žádosti o změnu'!$BL$2="ano",'Rozpočet + Žádosti o změnu'!BG89,IF('Rozpočet + Žádosti o změnu'!$AZ$2="ano",'Rozpočet + Žádosti o změnu'!AU89,IF('Rozpočet + Žádosti o změnu'!$AN$2="ano",'Rozpočet + Žádosti o změnu'!AI89,'Rozpočet + Žádosti o změnu'!I89))))))))))</f>
        <v>0</v>
      </c>
      <c r="Q89" s="267">
        <f>IF('Rozpočet + Žádosti o změnu'!$ER$2="ano",'Rozpočet + Žádosti o změnu'!EN89,IF('Rozpočet + Žádosti o změnu'!$EF$2="ano",'Rozpočet + Žádosti o změnu'!EB89,IF('Rozpočet + Žádosti o změnu'!$DT$2="ano",'Rozpočet + Žádosti o změnu'!DP89,IF('Rozpočet + Žádosti o změnu'!$DH$2="ano",'Rozpočet + Žádosti o změnu'!DD89,IF('Rozpočet + Žádosti o změnu'!$CV$2="ano",'Rozpočet + Žádosti o změnu'!CR89,IF('Rozpočet + Žádosti o změnu'!$CJ$2="ano",'Rozpočet + Žádosti o změnu'!CF89,IF('Rozpočet + Žádosti o změnu'!$BX$2="ano",'Rozpočet + Žádosti o změnu'!BT89,IF('Rozpočet + Žádosti o změnu'!$BL$2="ano",'Rozpočet + Žádosti o změnu'!BH89,IF('Rozpočet + Žádosti o změnu'!$AZ$2="ano",'Rozpočet + Žádosti o změnu'!AV89,IF('Rozpočet + Žádosti o změnu'!$AN$2="ano",'Rozpočet + Žádosti o změnu'!AJ89,'Rozpočet + Žádosti o změnu'!J89))))))))))</f>
        <v>0</v>
      </c>
      <c r="R89" s="267">
        <f>IF('Rozpočet + Žádosti o změnu'!$ER$2="ano",'Rozpočet + Žádosti o změnu'!EO89,IF('Rozpočet + Žádosti o změnu'!$EF$2="ano",'Rozpočet + Žádosti o změnu'!EC89,IF('Rozpočet + Žádosti o změnu'!$DT$2="ano",'Rozpočet + Žádosti o změnu'!DQ89,IF('Rozpočet + Žádosti o změnu'!$DH$2="ano",'Rozpočet + Žádosti o změnu'!DE89,IF('Rozpočet + Žádosti o změnu'!$CV$2="ano",'Rozpočet + Žádosti o změnu'!CS89,IF('Rozpočet + Žádosti o změnu'!$CJ$2="ano",'Rozpočet + Žádosti o změnu'!CG89,IF('Rozpočet + Žádosti o změnu'!$BX$2="ano",'Rozpočet + Žádosti o změnu'!BU89,IF('Rozpočet + Žádosti o změnu'!$BL$2="ano",'Rozpočet + Žádosti o změnu'!BI89,IF('Rozpočet + Žádosti o změnu'!$AZ$2="ano",'Rozpočet + Žádosti o změnu'!AW89,IF('Rozpočet + Žádosti o změnu'!$AN$2="ano",'Rozpočet + Žádosti o změnu'!AK89,'Rozpočet + Žádosti o změnu'!K89))))))))))</f>
        <v>0</v>
      </c>
      <c r="S89" s="267">
        <f>IF('Rozpočet + Žádosti o změnu'!$ER$2="ano",'Rozpočet + Žádosti o změnu'!EP89,IF('Rozpočet + Žádosti o změnu'!$EF$2="ano",'Rozpočet + Žádosti o změnu'!ED89,IF('Rozpočet + Žádosti o změnu'!$DT$2="ano",'Rozpočet + Žádosti o změnu'!DR89,IF('Rozpočet + Žádosti o změnu'!$DH$2="ano",'Rozpočet + Žádosti o změnu'!DF89,IF('Rozpočet + Žádosti o změnu'!$CV$2="ano",'Rozpočet + Žádosti o změnu'!CT89,IF('Rozpočet + Žádosti o změnu'!$CJ$2="ano",'Rozpočet + Žádosti o změnu'!CH89,IF('Rozpočet + Žádosti o změnu'!$BX$2="ano",'Rozpočet + Žádosti o změnu'!BV89,IF('Rozpočet + Žádosti o změnu'!$BL$2="ano",'Rozpočet + Žádosti o změnu'!BJ89,IF('Rozpočet + Žádosti o změnu'!$AZ$2="ano",'Rozpočet + Žádosti o změnu'!AX89,IF('Rozpočet + Žádosti o změnu'!$AN$2="ano",'Rozpočet + Žádosti o změnu'!AL89,'Rozpočet + Žádosti o změnu'!L89))))))))))</f>
        <v>0</v>
      </c>
      <c r="T89" s="267">
        <f>IF('Rozpočet + Žádosti o změnu'!$ER$2="ano",'Rozpočet + Žádosti o změnu'!EQ89,IF('Rozpočet + Žádosti o změnu'!$EF$2="ano",'Rozpočet + Žádosti o změnu'!EE89,IF('Rozpočet + Žádosti o změnu'!$DT$2="ano",'Rozpočet + Žádosti o změnu'!DS89,IF('Rozpočet + Žádosti o změnu'!$DH$2="ano",'Rozpočet + Žádosti o změnu'!DG89,IF('Rozpočet + Žádosti o změnu'!$CV$2="ano",'Rozpočet + Žádosti o změnu'!CU89,IF('Rozpočet + Žádosti o změnu'!$CJ$2="ano",'Rozpočet + Žádosti o změnu'!CI89,IF('Rozpočet + Žádosti o změnu'!$BX$2="ano",'Rozpočet + Žádosti o změnu'!BW89,IF('Rozpočet + Žádosti o změnu'!$BL$2="ano",'Rozpočet + Žádosti o změnu'!BK89,IF('Rozpočet + Žádosti o změnu'!$AZ$2="ano",'Rozpočet + Žádosti o změnu'!AY89,IF('Rozpočet + Žádosti o změnu'!$AN$2="ano",'Rozpočet + Žádosti o změnu'!AM89,'Rozpočet + Žádosti o změnu'!M89))))))))))</f>
        <v>0</v>
      </c>
      <c r="U89" s="267">
        <f>IF('Rozpočet + Žádosti o změnu'!$ER$2="ano",'Rozpočet + Žádosti o změnu'!ER89,IF('Rozpočet + Žádosti o změnu'!$EF$2="ano",'Rozpočet + Žádosti o změnu'!EF89,IF('Rozpočet + Žádosti o změnu'!$DT$2="ano",'Rozpočet + Žádosti o změnu'!DT89,IF('Rozpočet + Žádosti o změnu'!$DH$2="ano",'Rozpočet + Žádosti o změnu'!DH89,IF('Rozpočet + Žádosti o změnu'!$CV$2="ano",'Rozpočet + Žádosti o změnu'!CV89,IF('Rozpočet + Žádosti o změnu'!$CJ$2="ano",'Rozpočet + Žádosti o změnu'!CJ89,IF('Rozpočet + Žádosti o změnu'!$BX$2="ano",'Rozpočet + Žádosti o změnu'!BX89,IF('Rozpočet + Žádosti o změnu'!$BL$2="ano",'Rozpočet + Žádosti o změnu'!BL89,IF('Rozpočet + Žádosti o změnu'!$AZ$2="ano",'Rozpočet + Žádosti o změnu'!AZ89,IF('Rozpočet + Žádosti o změnu'!$AN$2="ano",'Rozpočet + Žádosti o změnu'!AN89,'Rozpočet + Žádosti o změnu'!N89))))))))))</f>
        <v>0</v>
      </c>
      <c r="W89" s="281">
        <f>IF('ZoR č. 1'!$D89="",0,'ZoR č. 1'!G89)+IF('ZoR č. 2'!$D89="",0,'ZoR č. 2'!G89)+IF('ZoR č. 3'!$D89="",0,'ZoR č. 3'!G89)+IF('ZoR č. 4'!$D89="",0,'ZoR č. 4'!G89)+IF('ZoR č. 5'!$D89="",0,'ZoR č. 5'!G89)+IF('ZoR č. 6'!$D89="",0,'ZoR č. 6'!G89)+IF('ZoR č. 7'!$D89="",0,'ZoR č. 7'!G89)+IF('ZoR č. 8'!$D89="",0,'ZoR č. 8'!G89)+IF('ZoR č. 9'!$D89="",0,'ZoR č. 9'!G89)+IF('ZoR č. 10'!$D89="",0,'ZoR č. 10'!G89)+IF(ZZoR!$D89="",0,ZZoR!G89)</f>
        <v>0</v>
      </c>
      <c r="X89" s="281">
        <f>IF('ZoR č. 1'!$D89="",0,'ZoR č. 1'!H89)+IF('ZoR č. 2'!$D89="",0,'ZoR č. 2'!H89)+IF('ZoR č. 3'!$D89="",0,'ZoR č. 3'!H89)+IF('ZoR č. 4'!$D89="",0,'ZoR č. 4'!H89)+IF('ZoR č. 5'!$D89="",0,'ZoR č. 5'!H89)+IF('ZoR č. 6'!$D89="",0,'ZoR č. 6'!H89)+IF('ZoR č. 7'!$D89="",0,'ZoR č. 7'!H89)+IF('ZoR č. 8'!$D89="",0,'ZoR č. 8'!H89)+IF('ZoR č. 9'!$D89="",0,'ZoR č. 9'!H89)+IF('ZoR č. 10'!$D89="",0,'ZoR č. 10'!H89)+IF(ZZoR!$D89="",0,ZZoR!H89)</f>
        <v>0</v>
      </c>
      <c r="Y89" s="281">
        <f>IF('ZoR č. 1'!$D89="",0,'ZoR č. 1'!I89)+IF('ZoR č. 2'!$D89="",0,'ZoR č. 2'!I89)+IF('ZoR č. 3'!$D89="",0,'ZoR č. 3'!I89)+IF('ZoR č. 4'!$D89="",0,'ZoR č. 4'!I89)+IF('ZoR č. 5'!$D89="",0,'ZoR č. 5'!I89)+IF('ZoR č. 6'!$D89="",0,'ZoR č. 6'!I89)+IF('ZoR č. 7'!$D89="",0,'ZoR č. 7'!I89)+IF('ZoR č. 8'!$D89="",0,'ZoR č. 8'!I89)+IF('ZoR č. 9'!$D89="",0,'ZoR č. 9'!I89)+IF('ZoR č. 10'!$D89="",0,'ZoR č. 10'!I89)+IF(ZZoR!$D89="",0,ZZoR!I89)</f>
        <v>0</v>
      </c>
      <c r="Z89" s="281">
        <f>IF('ZoR č. 1'!$D89="",0,'ZoR č. 1'!J89)+IF('ZoR č. 2'!$D89="",0,'ZoR č. 2'!J89)+IF('ZoR č. 3'!$D89="",0,'ZoR č. 3'!J89)+IF('ZoR č. 4'!$D89="",0,'ZoR č. 4'!J89)+IF('ZoR č. 5'!$D89="",0,'ZoR č. 5'!J89)+IF('ZoR č. 6'!$D89="",0,'ZoR č. 6'!J89)+IF('ZoR č. 7'!$D89="",0,'ZoR č. 7'!J89)+IF('ZoR č. 8'!$D89="",0,'ZoR č. 8'!J89)+IF('ZoR č. 9'!$D89="",0,'ZoR č. 9'!J89)+IF('ZoR č. 10'!$D89="",0,'ZoR č. 10'!J89)+IF(ZZoR!$D89="",0,ZZoR!J89)</f>
        <v>0</v>
      </c>
      <c r="AA89" s="281">
        <f>IF('ZoR č. 1'!$D89="",0,'ZoR č. 1'!K89)+IF('ZoR č. 2'!$D89="",0,'ZoR č. 2'!K89)+IF('ZoR č. 3'!$D89="",0,'ZoR č. 3'!K89)+IF('ZoR č. 4'!$D89="",0,'ZoR č. 4'!K89)+IF('ZoR č. 5'!$D89="",0,'ZoR č. 5'!K89)+IF('ZoR č. 6'!$D89="",0,'ZoR č. 6'!K89)+IF('ZoR č. 7'!$D89="",0,'ZoR č. 7'!K89)+IF('ZoR č. 8'!$D89="",0,'ZoR č. 8'!K89)+IF('ZoR č. 9'!$D89="",0,'ZoR č. 9'!K89)+IF('ZoR č. 10'!$D89="",0,'ZoR č. 10'!K89)+IF(ZZoR!$D89="",0,ZZoR!K89)</f>
        <v>0</v>
      </c>
      <c r="AB89" s="281">
        <f>IF('ZoR č. 1'!$D89="",0,'ZoR č. 1'!L89)+IF('ZoR č. 2'!$D89="",0,'ZoR č. 2'!L89)+IF('ZoR č. 3'!$D89="",0,'ZoR č. 3'!L89)+IF('ZoR č. 4'!$D89="",0,'ZoR č. 4'!L89)+IF('ZoR č. 5'!$D89="",0,'ZoR č. 5'!L89)+IF('ZoR č. 6'!$D89="",0,'ZoR č. 6'!L89)+IF('ZoR č. 7'!$D89="",0,'ZoR č. 7'!L89)+IF('ZoR č. 8'!$D89="",0,'ZoR č. 8'!L89)+IF('ZoR č. 9'!$D89="",0,'ZoR č. 9'!L89)+IF('ZoR č. 10'!$D89="",0,'ZoR č. 10'!L89)+IF(ZZoR!$D89="",0,ZZoR!L89)</f>
        <v>0</v>
      </c>
      <c r="AC89" s="281">
        <f>IF('ZoR č. 1'!$D89="",0,'ZoR č. 1'!M89)+IF('ZoR č. 2'!$D89="",0,'ZoR č. 2'!M89)+IF('ZoR č. 3'!$D89="",0,'ZoR č. 3'!M89)+IF('ZoR č. 4'!$D89="",0,'ZoR č. 4'!M89)+IF('ZoR č. 5'!$D89="",0,'ZoR č. 5'!M89)+IF('ZoR č. 6'!$D89="",0,'ZoR č. 6'!M89)+IF('ZoR č. 7'!$D89="",0,'ZoR č. 7'!M89)+IF('ZoR č. 8'!$D89="",0,'ZoR č. 8'!M89)+IF('ZoR č. 9'!$D89="",0,'ZoR č. 9'!M89)+IF('ZoR č. 10'!$D89="",0,'ZoR č. 10'!M89)+IF(ZZoR!$D89="",0,ZZoR!M89)</f>
        <v>0</v>
      </c>
      <c r="AE89" s="282" t="str">
        <f t="shared" si="7"/>
        <v/>
      </c>
    </row>
    <row r="90" spans="2:31" x14ac:dyDescent="0.25">
      <c r="B90" s="9" t="s">
        <v>223</v>
      </c>
      <c r="C90" s="98" t="str">
        <f>IF(COUNTA('Přehled partnerů'!C90:D90)&lt;&gt;2,"partner neuveden",IF('Přehled partnerů'!H90="ANO",'Přehled partnerů'!C90,"v tomto období nerelevantní"))</f>
        <v>partner neuveden</v>
      </c>
      <c r="D90" s="108" t="str">
        <f>IF(COUNTA('Přehled partnerů'!C90:D90)&lt;&gt;2,"",IF('Přehled partnerů'!H90="ANO",'Přehled partnerů'!D90,""))</f>
        <v/>
      </c>
      <c r="E90" s="21" t="str">
        <f t="shared" si="4"/>
        <v/>
      </c>
      <c r="F90" s="114" t="str">
        <f t="shared" si="5"/>
        <v/>
      </c>
      <c r="G90" s="125">
        <v>0</v>
      </c>
      <c r="H90" s="126">
        <v>0</v>
      </c>
      <c r="I90" s="126">
        <v>0</v>
      </c>
      <c r="J90" s="126">
        <v>0</v>
      </c>
      <c r="K90" s="16">
        <v>0</v>
      </c>
      <c r="L90" s="16">
        <v>0</v>
      </c>
      <c r="M90" s="20">
        <v>0</v>
      </c>
      <c r="N90" s="58" t="str">
        <f t="shared" si="6"/>
        <v/>
      </c>
      <c r="O90" s="267">
        <f>IF('Rozpočet + Žádosti o změnu'!$ER$2="ano",'Rozpočet + Žádosti o změnu'!EL90,IF('Rozpočet + Žádosti o změnu'!$EF$2="ano",'Rozpočet + Žádosti o změnu'!DZ90,IF('Rozpočet + Žádosti o změnu'!$DT$2="ano",'Rozpočet + Žádosti o změnu'!DN90,IF('Rozpočet + Žádosti o změnu'!$DH$2="ano",'Rozpočet + Žádosti o změnu'!DB90,IF('Rozpočet + Žádosti o změnu'!$CV$2="ano",'Rozpočet + Žádosti o změnu'!CP90,IF('Rozpočet + Žádosti o změnu'!$CJ$2="ano",'Rozpočet + Žádosti o změnu'!CD90,IF('Rozpočet + Žádosti o změnu'!$BX$2="ano",'Rozpočet + Žádosti o změnu'!BR90,IF('Rozpočet + Žádosti o změnu'!$BL$2="ano",'Rozpočet + Žádosti o změnu'!BF90,IF('Rozpočet + Žádosti o změnu'!$AZ$2="ano",'Rozpočet + Žádosti o změnu'!AT90,IF('Rozpočet + Žádosti o změnu'!$AN$2="ano",'Rozpočet + Žádosti o změnu'!AH90,'Rozpočet + Žádosti o změnu'!H90))))))))))</f>
        <v>0</v>
      </c>
      <c r="P90" s="267">
        <f>IF('Rozpočet + Žádosti o změnu'!$ER$2="ano",'Rozpočet + Žádosti o změnu'!EM90,IF('Rozpočet + Žádosti o změnu'!$EF$2="ano",'Rozpočet + Žádosti o změnu'!EA90,IF('Rozpočet + Žádosti o změnu'!$DT$2="ano",'Rozpočet + Žádosti o změnu'!DO90,IF('Rozpočet + Žádosti o změnu'!$DH$2="ano",'Rozpočet + Žádosti o změnu'!DC90,IF('Rozpočet + Žádosti o změnu'!$CV$2="ano",'Rozpočet + Žádosti o změnu'!CQ90,IF('Rozpočet + Žádosti o změnu'!$CJ$2="ano",'Rozpočet + Žádosti o změnu'!CE90,IF('Rozpočet + Žádosti o změnu'!$BX$2="ano",'Rozpočet + Žádosti o změnu'!BS90,IF('Rozpočet + Žádosti o změnu'!$BL$2="ano",'Rozpočet + Žádosti o změnu'!BG90,IF('Rozpočet + Žádosti o změnu'!$AZ$2="ano",'Rozpočet + Žádosti o změnu'!AU90,IF('Rozpočet + Žádosti o změnu'!$AN$2="ano",'Rozpočet + Žádosti o změnu'!AI90,'Rozpočet + Žádosti o změnu'!I90))))))))))</f>
        <v>0</v>
      </c>
      <c r="Q90" s="267">
        <f>IF('Rozpočet + Žádosti o změnu'!$ER$2="ano",'Rozpočet + Žádosti o změnu'!EN90,IF('Rozpočet + Žádosti o změnu'!$EF$2="ano",'Rozpočet + Žádosti o změnu'!EB90,IF('Rozpočet + Žádosti o změnu'!$DT$2="ano",'Rozpočet + Žádosti o změnu'!DP90,IF('Rozpočet + Žádosti o změnu'!$DH$2="ano",'Rozpočet + Žádosti o změnu'!DD90,IF('Rozpočet + Žádosti o změnu'!$CV$2="ano",'Rozpočet + Žádosti o změnu'!CR90,IF('Rozpočet + Žádosti o změnu'!$CJ$2="ano",'Rozpočet + Žádosti o změnu'!CF90,IF('Rozpočet + Žádosti o změnu'!$BX$2="ano",'Rozpočet + Žádosti o změnu'!BT90,IF('Rozpočet + Žádosti o změnu'!$BL$2="ano",'Rozpočet + Žádosti o změnu'!BH90,IF('Rozpočet + Žádosti o změnu'!$AZ$2="ano",'Rozpočet + Žádosti o změnu'!AV90,IF('Rozpočet + Žádosti o změnu'!$AN$2="ano",'Rozpočet + Žádosti o změnu'!AJ90,'Rozpočet + Žádosti o změnu'!J90))))))))))</f>
        <v>0</v>
      </c>
      <c r="R90" s="267">
        <f>IF('Rozpočet + Žádosti o změnu'!$ER$2="ano",'Rozpočet + Žádosti o změnu'!EO90,IF('Rozpočet + Žádosti o změnu'!$EF$2="ano",'Rozpočet + Žádosti o změnu'!EC90,IF('Rozpočet + Žádosti o změnu'!$DT$2="ano",'Rozpočet + Žádosti o změnu'!DQ90,IF('Rozpočet + Žádosti o změnu'!$DH$2="ano",'Rozpočet + Žádosti o změnu'!DE90,IF('Rozpočet + Žádosti o změnu'!$CV$2="ano",'Rozpočet + Žádosti o změnu'!CS90,IF('Rozpočet + Žádosti o změnu'!$CJ$2="ano",'Rozpočet + Žádosti o změnu'!CG90,IF('Rozpočet + Žádosti o změnu'!$BX$2="ano",'Rozpočet + Žádosti o změnu'!BU90,IF('Rozpočet + Žádosti o změnu'!$BL$2="ano",'Rozpočet + Žádosti o změnu'!BI90,IF('Rozpočet + Žádosti o změnu'!$AZ$2="ano",'Rozpočet + Žádosti o změnu'!AW90,IF('Rozpočet + Žádosti o změnu'!$AN$2="ano",'Rozpočet + Žádosti o změnu'!AK90,'Rozpočet + Žádosti o změnu'!K90))))))))))</f>
        <v>0</v>
      </c>
      <c r="S90" s="267">
        <f>IF('Rozpočet + Žádosti o změnu'!$ER$2="ano",'Rozpočet + Žádosti o změnu'!EP90,IF('Rozpočet + Žádosti o změnu'!$EF$2="ano",'Rozpočet + Žádosti o změnu'!ED90,IF('Rozpočet + Žádosti o změnu'!$DT$2="ano",'Rozpočet + Žádosti o změnu'!DR90,IF('Rozpočet + Žádosti o změnu'!$DH$2="ano",'Rozpočet + Žádosti o změnu'!DF90,IF('Rozpočet + Žádosti o změnu'!$CV$2="ano",'Rozpočet + Žádosti o změnu'!CT90,IF('Rozpočet + Žádosti o změnu'!$CJ$2="ano",'Rozpočet + Žádosti o změnu'!CH90,IF('Rozpočet + Žádosti o změnu'!$BX$2="ano",'Rozpočet + Žádosti o změnu'!BV90,IF('Rozpočet + Žádosti o změnu'!$BL$2="ano",'Rozpočet + Žádosti o změnu'!BJ90,IF('Rozpočet + Žádosti o změnu'!$AZ$2="ano",'Rozpočet + Žádosti o změnu'!AX90,IF('Rozpočet + Žádosti o změnu'!$AN$2="ano",'Rozpočet + Žádosti o změnu'!AL90,'Rozpočet + Žádosti o změnu'!L90))))))))))</f>
        <v>0</v>
      </c>
      <c r="T90" s="267">
        <f>IF('Rozpočet + Žádosti o změnu'!$ER$2="ano",'Rozpočet + Žádosti o změnu'!EQ90,IF('Rozpočet + Žádosti o změnu'!$EF$2="ano",'Rozpočet + Žádosti o změnu'!EE90,IF('Rozpočet + Žádosti o změnu'!$DT$2="ano",'Rozpočet + Žádosti o změnu'!DS90,IF('Rozpočet + Žádosti o změnu'!$DH$2="ano",'Rozpočet + Žádosti o změnu'!DG90,IF('Rozpočet + Žádosti o změnu'!$CV$2="ano",'Rozpočet + Žádosti o změnu'!CU90,IF('Rozpočet + Žádosti o změnu'!$CJ$2="ano",'Rozpočet + Žádosti o změnu'!CI90,IF('Rozpočet + Žádosti o změnu'!$BX$2="ano",'Rozpočet + Žádosti o změnu'!BW90,IF('Rozpočet + Žádosti o změnu'!$BL$2="ano",'Rozpočet + Žádosti o změnu'!BK90,IF('Rozpočet + Žádosti o změnu'!$AZ$2="ano",'Rozpočet + Žádosti o změnu'!AY90,IF('Rozpočet + Žádosti o změnu'!$AN$2="ano",'Rozpočet + Žádosti o změnu'!AM90,'Rozpočet + Žádosti o změnu'!M90))))))))))</f>
        <v>0</v>
      </c>
      <c r="U90" s="267">
        <f>IF('Rozpočet + Žádosti o změnu'!$ER$2="ano",'Rozpočet + Žádosti o změnu'!ER90,IF('Rozpočet + Žádosti o změnu'!$EF$2="ano",'Rozpočet + Žádosti o změnu'!EF90,IF('Rozpočet + Žádosti o změnu'!$DT$2="ano",'Rozpočet + Žádosti o změnu'!DT90,IF('Rozpočet + Žádosti o změnu'!$DH$2="ano",'Rozpočet + Žádosti o změnu'!DH90,IF('Rozpočet + Žádosti o změnu'!$CV$2="ano",'Rozpočet + Žádosti o změnu'!CV90,IF('Rozpočet + Žádosti o změnu'!$CJ$2="ano",'Rozpočet + Žádosti o změnu'!CJ90,IF('Rozpočet + Žádosti o změnu'!$BX$2="ano",'Rozpočet + Žádosti o změnu'!BX90,IF('Rozpočet + Žádosti o změnu'!$BL$2="ano",'Rozpočet + Žádosti o změnu'!BL90,IF('Rozpočet + Žádosti o změnu'!$AZ$2="ano",'Rozpočet + Žádosti o změnu'!AZ90,IF('Rozpočet + Žádosti o změnu'!$AN$2="ano",'Rozpočet + Žádosti o změnu'!AN90,'Rozpočet + Žádosti o změnu'!N90))))))))))</f>
        <v>0</v>
      </c>
      <c r="W90" s="281">
        <f>IF('ZoR č. 1'!$D90="",0,'ZoR č. 1'!G90)+IF('ZoR č. 2'!$D90="",0,'ZoR č. 2'!G90)+IF('ZoR č. 3'!$D90="",0,'ZoR č. 3'!G90)+IF('ZoR č. 4'!$D90="",0,'ZoR č. 4'!G90)+IF('ZoR č. 5'!$D90="",0,'ZoR č. 5'!G90)+IF('ZoR č. 6'!$D90="",0,'ZoR č. 6'!G90)+IF('ZoR č. 7'!$D90="",0,'ZoR č. 7'!G90)+IF('ZoR č. 8'!$D90="",0,'ZoR č. 8'!G90)+IF('ZoR č. 9'!$D90="",0,'ZoR č. 9'!G90)+IF('ZoR č. 10'!$D90="",0,'ZoR č. 10'!G90)+IF(ZZoR!$D90="",0,ZZoR!G90)</f>
        <v>0</v>
      </c>
      <c r="X90" s="281">
        <f>IF('ZoR č. 1'!$D90="",0,'ZoR č. 1'!H90)+IF('ZoR č. 2'!$D90="",0,'ZoR č. 2'!H90)+IF('ZoR č. 3'!$D90="",0,'ZoR č. 3'!H90)+IF('ZoR č. 4'!$D90="",0,'ZoR č. 4'!H90)+IF('ZoR č. 5'!$D90="",0,'ZoR č. 5'!H90)+IF('ZoR č. 6'!$D90="",0,'ZoR č. 6'!H90)+IF('ZoR č. 7'!$D90="",0,'ZoR č. 7'!H90)+IF('ZoR č. 8'!$D90="",0,'ZoR č. 8'!H90)+IF('ZoR č. 9'!$D90="",0,'ZoR č. 9'!H90)+IF('ZoR č. 10'!$D90="",0,'ZoR č. 10'!H90)+IF(ZZoR!$D90="",0,ZZoR!H90)</f>
        <v>0</v>
      </c>
      <c r="Y90" s="281">
        <f>IF('ZoR č. 1'!$D90="",0,'ZoR č. 1'!I90)+IF('ZoR č. 2'!$D90="",0,'ZoR č. 2'!I90)+IF('ZoR č. 3'!$D90="",0,'ZoR č. 3'!I90)+IF('ZoR č. 4'!$D90="",0,'ZoR č. 4'!I90)+IF('ZoR č. 5'!$D90="",0,'ZoR č. 5'!I90)+IF('ZoR č. 6'!$D90="",0,'ZoR č. 6'!I90)+IF('ZoR č. 7'!$D90="",0,'ZoR č. 7'!I90)+IF('ZoR č. 8'!$D90="",0,'ZoR č. 8'!I90)+IF('ZoR č. 9'!$D90="",0,'ZoR č. 9'!I90)+IF('ZoR č. 10'!$D90="",0,'ZoR č. 10'!I90)+IF(ZZoR!$D90="",0,ZZoR!I90)</f>
        <v>0</v>
      </c>
      <c r="Z90" s="281">
        <f>IF('ZoR č. 1'!$D90="",0,'ZoR č. 1'!J90)+IF('ZoR č. 2'!$D90="",0,'ZoR č. 2'!J90)+IF('ZoR č. 3'!$D90="",0,'ZoR č. 3'!J90)+IF('ZoR č. 4'!$D90="",0,'ZoR č. 4'!J90)+IF('ZoR č. 5'!$D90="",0,'ZoR č. 5'!J90)+IF('ZoR č. 6'!$D90="",0,'ZoR č. 6'!J90)+IF('ZoR č. 7'!$D90="",0,'ZoR č. 7'!J90)+IF('ZoR č. 8'!$D90="",0,'ZoR č. 8'!J90)+IF('ZoR č. 9'!$D90="",0,'ZoR č. 9'!J90)+IF('ZoR č. 10'!$D90="",0,'ZoR č. 10'!J90)+IF(ZZoR!$D90="",0,ZZoR!J90)</f>
        <v>0</v>
      </c>
      <c r="AA90" s="281">
        <f>IF('ZoR č. 1'!$D90="",0,'ZoR č. 1'!K90)+IF('ZoR č. 2'!$D90="",0,'ZoR č. 2'!K90)+IF('ZoR č. 3'!$D90="",0,'ZoR č. 3'!K90)+IF('ZoR č. 4'!$D90="",0,'ZoR č. 4'!K90)+IF('ZoR č. 5'!$D90="",0,'ZoR č. 5'!K90)+IF('ZoR č. 6'!$D90="",0,'ZoR č. 6'!K90)+IF('ZoR č. 7'!$D90="",0,'ZoR č. 7'!K90)+IF('ZoR č. 8'!$D90="",0,'ZoR č. 8'!K90)+IF('ZoR č. 9'!$D90="",0,'ZoR č. 9'!K90)+IF('ZoR č. 10'!$D90="",0,'ZoR č. 10'!K90)+IF(ZZoR!$D90="",0,ZZoR!K90)</f>
        <v>0</v>
      </c>
      <c r="AB90" s="281">
        <f>IF('ZoR č. 1'!$D90="",0,'ZoR č. 1'!L90)+IF('ZoR č. 2'!$D90="",0,'ZoR č. 2'!L90)+IF('ZoR č. 3'!$D90="",0,'ZoR č. 3'!L90)+IF('ZoR č. 4'!$D90="",0,'ZoR č. 4'!L90)+IF('ZoR č. 5'!$D90="",0,'ZoR č. 5'!L90)+IF('ZoR č. 6'!$D90="",0,'ZoR č. 6'!L90)+IF('ZoR č. 7'!$D90="",0,'ZoR č. 7'!L90)+IF('ZoR č. 8'!$D90="",0,'ZoR č. 8'!L90)+IF('ZoR č. 9'!$D90="",0,'ZoR č. 9'!L90)+IF('ZoR č. 10'!$D90="",0,'ZoR č. 10'!L90)+IF(ZZoR!$D90="",0,ZZoR!L90)</f>
        <v>0</v>
      </c>
      <c r="AC90" s="281">
        <f>IF('ZoR č. 1'!$D90="",0,'ZoR č. 1'!M90)+IF('ZoR č. 2'!$D90="",0,'ZoR č. 2'!M90)+IF('ZoR č. 3'!$D90="",0,'ZoR č. 3'!M90)+IF('ZoR č. 4'!$D90="",0,'ZoR č. 4'!M90)+IF('ZoR č. 5'!$D90="",0,'ZoR č. 5'!M90)+IF('ZoR č. 6'!$D90="",0,'ZoR č. 6'!M90)+IF('ZoR č. 7'!$D90="",0,'ZoR č. 7'!M90)+IF('ZoR č. 8'!$D90="",0,'ZoR č. 8'!M90)+IF('ZoR č. 9'!$D90="",0,'ZoR č. 9'!M90)+IF('ZoR č. 10'!$D90="",0,'ZoR č. 10'!M90)+IF(ZZoR!$D90="",0,ZZoR!M90)</f>
        <v>0</v>
      </c>
      <c r="AE90" s="282" t="str">
        <f t="shared" si="7"/>
        <v/>
      </c>
    </row>
    <row r="91" spans="2:31" x14ac:dyDescent="0.25">
      <c r="B91" s="9" t="s">
        <v>224</v>
      </c>
      <c r="C91" s="98" t="str">
        <f>IF(COUNTA('Přehled partnerů'!C91:D91)&lt;&gt;2,"partner neuveden",IF('Přehled partnerů'!H91="ANO",'Přehled partnerů'!C91,"v tomto období nerelevantní"))</f>
        <v>partner neuveden</v>
      </c>
      <c r="D91" s="108" t="str">
        <f>IF(COUNTA('Přehled partnerů'!C91:D91)&lt;&gt;2,"",IF('Přehled partnerů'!H91="ANO",'Přehled partnerů'!D91,""))</f>
        <v/>
      </c>
      <c r="E91" s="21" t="str">
        <f t="shared" si="4"/>
        <v/>
      </c>
      <c r="F91" s="114" t="str">
        <f t="shared" si="5"/>
        <v/>
      </c>
      <c r="G91" s="125">
        <v>0</v>
      </c>
      <c r="H91" s="126">
        <v>0</v>
      </c>
      <c r="I91" s="126">
        <v>0</v>
      </c>
      <c r="J91" s="126">
        <v>0</v>
      </c>
      <c r="K91" s="16">
        <v>0</v>
      </c>
      <c r="L91" s="16">
        <v>0</v>
      </c>
      <c r="M91" s="20">
        <v>0</v>
      </c>
      <c r="N91" s="58" t="str">
        <f t="shared" si="6"/>
        <v/>
      </c>
      <c r="O91" s="267">
        <f>IF('Rozpočet + Žádosti o změnu'!$ER$2="ano",'Rozpočet + Žádosti o změnu'!EL91,IF('Rozpočet + Žádosti o změnu'!$EF$2="ano",'Rozpočet + Žádosti o změnu'!DZ91,IF('Rozpočet + Žádosti o změnu'!$DT$2="ano",'Rozpočet + Žádosti o změnu'!DN91,IF('Rozpočet + Žádosti o změnu'!$DH$2="ano",'Rozpočet + Žádosti o změnu'!DB91,IF('Rozpočet + Žádosti o změnu'!$CV$2="ano",'Rozpočet + Žádosti o změnu'!CP91,IF('Rozpočet + Žádosti o změnu'!$CJ$2="ano",'Rozpočet + Žádosti o změnu'!CD91,IF('Rozpočet + Žádosti o změnu'!$BX$2="ano",'Rozpočet + Žádosti o změnu'!BR91,IF('Rozpočet + Žádosti o změnu'!$BL$2="ano",'Rozpočet + Žádosti o změnu'!BF91,IF('Rozpočet + Žádosti o změnu'!$AZ$2="ano",'Rozpočet + Žádosti o změnu'!AT91,IF('Rozpočet + Žádosti o změnu'!$AN$2="ano",'Rozpočet + Žádosti o změnu'!AH91,'Rozpočet + Žádosti o změnu'!H91))))))))))</f>
        <v>0</v>
      </c>
      <c r="P91" s="267">
        <f>IF('Rozpočet + Žádosti o změnu'!$ER$2="ano",'Rozpočet + Žádosti o změnu'!EM91,IF('Rozpočet + Žádosti o změnu'!$EF$2="ano",'Rozpočet + Žádosti o změnu'!EA91,IF('Rozpočet + Žádosti o změnu'!$DT$2="ano",'Rozpočet + Žádosti o změnu'!DO91,IF('Rozpočet + Žádosti o změnu'!$DH$2="ano",'Rozpočet + Žádosti o změnu'!DC91,IF('Rozpočet + Žádosti o změnu'!$CV$2="ano",'Rozpočet + Žádosti o změnu'!CQ91,IF('Rozpočet + Žádosti o změnu'!$CJ$2="ano",'Rozpočet + Žádosti o změnu'!CE91,IF('Rozpočet + Žádosti o změnu'!$BX$2="ano",'Rozpočet + Žádosti o změnu'!BS91,IF('Rozpočet + Žádosti o změnu'!$BL$2="ano",'Rozpočet + Žádosti o změnu'!BG91,IF('Rozpočet + Žádosti o změnu'!$AZ$2="ano",'Rozpočet + Žádosti o změnu'!AU91,IF('Rozpočet + Žádosti o změnu'!$AN$2="ano",'Rozpočet + Žádosti o změnu'!AI91,'Rozpočet + Žádosti o změnu'!I91))))))))))</f>
        <v>0</v>
      </c>
      <c r="Q91" s="267">
        <f>IF('Rozpočet + Žádosti o změnu'!$ER$2="ano",'Rozpočet + Žádosti o změnu'!EN91,IF('Rozpočet + Žádosti o změnu'!$EF$2="ano",'Rozpočet + Žádosti o změnu'!EB91,IF('Rozpočet + Žádosti o změnu'!$DT$2="ano",'Rozpočet + Žádosti o změnu'!DP91,IF('Rozpočet + Žádosti o změnu'!$DH$2="ano",'Rozpočet + Žádosti o změnu'!DD91,IF('Rozpočet + Žádosti o změnu'!$CV$2="ano",'Rozpočet + Žádosti o změnu'!CR91,IF('Rozpočet + Žádosti o změnu'!$CJ$2="ano",'Rozpočet + Žádosti o změnu'!CF91,IF('Rozpočet + Žádosti o změnu'!$BX$2="ano",'Rozpočet + Žádosti o změnu'!BT91,IF('Rozpočet + Žádosti o změnu'!$BL$2="ano",'Rozpočet + Žádosti o změnu'!BH91,IF('Rozpočet + Žádosti o změnu'!$AZ$2="ano",'Rozpočet + Žádosti o změnu'!AV91,IF('Rozpočet + Žádosti o změnu'!$AN$2="ano",'Rozpočet + Žádosti o změnu'!AJ91,'Rozpočet + Žádosti o změnu'!J91))))))))))</f>
        <v>0</v>
      </c>
      <c r="R91" s="267">
        <f>IF('Rozpočet + Žádosti o změnu'!$ER$2="ano",'Rozpočet + Žádosti o změnu'!EO91,IF('Rozpočet + Žádosti o změnu'!$EF$2="ano",'Rozpočet + Žádosti o změnu'!EC91,IF('Rozpočet + Žádosti o změnu'!$DT$2="ano",'Rozpočet + Žádosti o změnu'!DQ91,IF('Rozpočet + Žádosti o změnu'!$DH$2="ano",'Rozpočet + Žádosti o změnu'!DE91,IF('Rozpočet + Žádosti o změnu'!$CV$2="ano",'Rozpočet + Žádosti o změnu'!CS91,IF('Rozpočet + Žádosti o změnu'!$CJ$2="ano",'Rozpočet + Žádosti o změnu'!CG91,IF('Rozpočet + Žádosti o změnu'!$BX$2="ano",'Rozpočet + Žádosti o změnu'!BU91,IF('Rozpočet + Žádosti o změnu'!$BL$2="ano",'Rozpočet + Žádosti o změnu'!BI91,IF('Rozpočet + Žádosti o změnu'!$AZ$2="ano",'Rozpočet + Žádosti o změnu'!AW91,IF('Rozpočet + Žádosti o změnu'!$AN$2="ano",'Rozpočet + Žádosti o změnu'!AK91,'Rozpočet + Žádosti o změnu'!K91))))))))))</f>
        <v>0</v>
      </c>
      <c r="S91" s="267">
        <f>IF('Rozpočet + Žádosti o změnu'!$ER$2="ano",'Rozpočet + Žádosti o změnu'!EP91,IF('Rozpočet + Žádosti o změnu'!$EF$2="ano",'Rozpočet + Žádosti o změnu'!ED91,IF('Rozpočet + Žádosti o změnu'!$DT$2="ano",'Rozpočet + Žádosti o změnu'!DR91,IF('Rozpočet + Žádosti o změnu'!$DH$2="ano",'Rozpočet + Žádosti o změnu'!DF91,IF('Rozpočet + Žádosti o změnu'!$CV$2="ano",'Rozpočet + Žádosti o změnu'!CT91,IF('Rozpočet + Žádosti o změnu'!$CJ$2="ano",'Rozpočet + Žádosti o změnu'!CH91,IF('Rozpočet + Žádosti o změnu'!$BX$2="ano",'Rozpočet + Žádosti o změnu'!BV91,IF('Rozpočet + Žádosti o změnu'!$BL$2="ano",'Rozpočet + Žádosti o změnu'!BJ91,IF('Rozpočet + Žádosti o změnu'!$AZ$2="ano",'Rozpočet + Žádosti o změnu'!AX91,IF('Rozpočet + Žádosti o změnu'!$AN$2="ano",'Rozpočet + Žádosti o změnu'!AL91,'Rozpočet + Žádosti o změnu'!L91))))))))))</f>
        <v>0</v>
      </c>
      <c r="T91" s="267">
        <f>IF('Rozpočet + Žádosti o změnu'!$ER$2="ano",'Rozpočet + Žádosti o změnu'!EQ91,IF('Rozpočet + Žádosti o změnu'!$EF$2="ano",'Rozpočet + Žádosti o změnu'!EE91,IF('Rozpočet + Žádosti o změnu'!$DT$2="ano",'Rozpočet + Žádosti o změnu'!DS91,IF('Rozpočet + Žádosti o změnu'!$DH$2="ano",'Rozpočet + Žádosti o změnu'!DG91,IF('Rozpočet + Žádosti o změnu'!$CV$2="ano",'Rozpočet + Žádosti o změnu'!CU91,IF('Rozpočet + Žádosti o změnu'!$CJ$2="ano",'Rozpočet + Žádosti o změnu'!CI91,IF('Rozpočet + Žádosti o změnu'!$BX$2="ano",'Rozpočet + Žádosti o změnu'!BW91,IF('Rozpočet + Žádosti o změnu'!$BL$2="ano",'Rozpočet + Žádosti o změnu'!BK91,IF('Rozpočet + Žádosti o změnu'!$AZ$2="ano",'Rozpočet + Žádosti o změnu'!AY91,IF('Rozpočet + Žádosti o změnu'!$AN$2="ano",'Rozpočet + Žádosti o změnu'!AM91,'Rozpočet + Žádosti o změnu'!M91))))))))))</f>
        <v>0</v>
      </c>
      <c r="U91" s="267">
        <f>IF('Rozpočet + Žádosti o změnu'!$ER$2="ano",'Rozpočet + Žádosti o změnu'!ER91,IF('Rozpočet + Žádosti o změnu'!$EF$2="ano",'Rozpočet + Žádosti o změnu'!EF91,IF('Rozpočet + Žádosti o změnu'!$DT$2="ano",'Rozpočet + Žádosti o změnu'!DT91,IF('Rozpočet + Žádosti o změnu'!$DH$2="ano",'Rozpočet + Žádosti o změnu'!DH91,IF('Rozpočet + Žádosti o změnu'!$CV$2="ano",'Rozpočet + Žádosti o změnu'!CV91,IF('Rozpočet + Žádosti o změnu'!$CJ$2="ano",'Rozpočet + Žádosti o změnu'!CJ91,IF('Rozpočet + Žádosti o změnu'!$BX$2="ano",'Rozpočet + Žádosti o změnu'!BX91,IF('Rozpočet + Žádosti o změnu'!$BL$2="ano",'Rozpočet + Žádosti o změnu'!BL91,IF('Rozpočet + Žádosti o změnu'!$AZ$2="ano",'Rozpočet + Žádosti o změnu'!AZ91,IF('Rozpočet + Žádosti o změnu'!$AN$2="ano",'Rozpočet + Žádosti o změnu'!AN91,'Rozpočet + Žádosti o změnu'!N91))))))))))</f>
        <v>0</v>
      </c>
      <c r="W91" s="281">
        <f>IF('ZoR č. 1'!$D91="",0,'ZoR č. 1'!G91)+IF('ZoR č. 2'!$D91="",0,'ZoR č. 2'!G91)+IF('ZoR č. 3'!$D91="",0,'ZoR č. 3'!G91)+IF('ZoR č. 4'!$D91="",0,'ZoR č. 4'!G91)+IF('ZoR č. 5'!$D91="",0,'ZoR č. 5'!G91)+IF('ZoR č. 6'!$D91="",0,'ZoR č. 6'!G91)+IF('ZoR č. 7'!$D91="",0,'ZoR č. 7'!G91)+IF('ZoR č. 8'!$D91="",0,'ZoR č. 8'!G91)+IF('ZoR č. 9'!$D91="",0,'ZoR č. 9'!G91)+IF('ZoR č. 10'!$D91="",0,'ZoR č. 10'!G91)+IF(ZZoR!$D91="",0,ZZoR!G91)</f>
        <v>0</v>
      </c>
      <c r="X91" s="281">
        <f>IF('ZoR č. 1'!$D91="",0,'ZoR č. 1'!H91)+IF('ZoR č. 2'!$D91="",0,'ZoR č. 2'!H91)+IF('ZoR č. 3'!$D91="",0,'ZoR č. 3'!H91)+IF('ZoR č. 4'!$D91="",0,'ZoR č. 4'!H91)+IF('ZoR č. 5'!$D91="",0,'ZoR č. 5'!H91)+IF('ZoR č. 6'!$D91="",0,'ZoR č. 6'!H91)+IF('ZoR č. 7'!$D91="",0,'ZoR č. 7'!H91)+IF('ZoR č. 8'!$D91="",0,'ZoR č. 8'!H91)+IF('ZoR č. 9'!$D91="",0,'ZoR č. 9'!H91)+IF('ZoR č. 10'!$D91="",0,'ZoR č. 10'!H91)+IF(ZZoR!$D91="",0,ZZoR!H91)</f>
        <v>0</v>
      </c>
      <c r="Y91" s="281">
        <f>IF('ZoR č. 1'!$D91="",0,'ZoR č. 1'!I91)+IF('ZoR č. 2'!$D91="",0,'ZoR č. 2'!I91)+IF('ZoR č. 3'!$D91="",0,'ZoR č. 3'!I91)+IF('ZoR č. 4'!$D91="",0,'ZoR č. 4'!I91)+IF('ZoR č. 5'!$D91="",0,'ZoR č. 5'!I91)+IF('ZoR č. 6'!$D91="",0,'ZoR č. 6'!I91)+IF('ZoR č. 7'!$D91="",0,'ZoR č. 7'!I91)+IF('ZoR č. 8'!$D91="",0,'ZoR č. 8'!I91)+IF('ZoR č. 9'!$D91="",0,'ZoR č. 9'!I91)+IF('ZoR č. 10'!$D91="",0,'ZoR č. 10'!I91)+IF(ZZoR!$D91="",0,ZZoR!I91)</f>
        <v>0</v>
      </c>
      <c r="Z91" s="281">
        <f>IF('ZoR č. 1'!$D91="",0,'ZoR č. 1'!J91)+IF('ZoR č. 2'!$D91="",0,'ZoR č. 2'!J91)+IF('ZoR č. 3'!$D91="",0,'ZoR č. 3'!J91)+IF('ZoR č. 4'!$D91="",0,'ZoR č. 4'!J91)+IF('ZoR č. 5'!$D91="",0,'ZoR č. 5'!J91)+IF('ZoR č. 6'!$D91="",0,'ZoR č. 6'!J91)+IF('ZoR č. 7'!$D91="",0,'ZoR č. 7'!J91)+IF('ZoR č. 8'!$D91="",0,'ZoR č. 8'!J91)+IF('ZoR č. 9'!$D91="",0,'ZoR č. 9'!J91)+IF('ZoR č. 10'!$D91="",0,'ZoR č. 10'!J91)+IF(ZZoR!$D91="",0,ZZoR!J91)</f>
        <v>0</v>
      </c>
      <c r="AA91" s="281">
        <f>IF('ZoR č. 1'!$D91="",0,'ZoR č. 1'!K91)+IF('ZoR č. 2'!$D91="",0,'ZoR č. 2'!K91)+IF('ZoR č. 3'!$D91="",0,'ZoR č. 3'!K91)+IF('ZoR č. 4'!$D91="",0,'ZoR č. 4'!K91)+IF('ZoR č. 5'!$D91="",0,'ZoR č. 5'!K91)+IF('ZoR č. 6'!$D91="",0,'ZoR č. 6'!K91)+IF('ZoR č. 7'!$D91="",0,'ZoR č. 7'!K91)+IF('ZoR č. 8'!$D91="",0,'ZoR č. 8'!K91)+IF('ZoR č. 9'!$D91="",0,'ZoR č. 9'!K91)+IF('ZoR č. 10'!$D91="",0,'ZoR č. 10'!K91)+IF(ZZoR!$D91="",0,ZZoR!K91)</f>
        <v>0</v>
      </c>
      <c r="AB91" s="281">
        <f>IF('ZoR č. 1'!$D91="",0,'ZoR č. 1'!L91)+IF('ZoR č. 2'!$D91="",0,'ZoR č. 2'!L91)+IF('ZoR č. 3'!$D91="",0,'ZoR č. 3'!L91)+IF('ZoR č. 4'!$D91="",0,'ZoR č. 4'!L91)+IF('ZoR č. 5'!$D91="",0,'ZoR č. 5'!L91)+IF('ZoR č. 6'!$D91="",0,'ZoR č. 6'!L91)+IF('ZoR č. 7'!$D91="",0,'ZoR č. 7'!L91)+IF('ZoR č. 8'!$D91="",0,'ZoR č. 8'!L91)+IF('ZoR č. 9'!$D91="",0,'ZoR č. 9'!L91)+IF('ZoR č. 10'!$D91="",0,'ZoR č. 10'!L91)+IF(ZZoR!$D91="",0,ZZoR!L91)</f>
        <v>0</v>
      </c>
      <c r="AC91" s="281">
        <f>IF('ZoR č. 1'!$D91="",0,'ZoR č. 1'!M91)+IF('ZoR č. 2'!$D91="",0,'ZoR č. 2'!M91)+IF('ZoR č. 3'!$D91="",0,'ZoR č. 3'!M91)+IF('ZoR č. 4'!$D91="",0,'ZoR č. 4'!M91)+IF('ZoR č. 5'!$D91="",0,'ZoR č. 5'!M91)+IF('ZoR č. 6'!$D91="",0,'ZoR č. 6'!M91)+IF('ZoR č. 7'!$D91="",0,'ZoR č. 7'!M91)+IF('ZoR č. 8'!$D91="",0,'ZoR č. 8'!M91)+IF('ZoR č. 9'!$D91="",0,'ZoR č. 9'!M91)+IF('ZoR č. 10'!$D91="",0,'ZoR č. 10'!M91)+IF(ZZoR!$D91="",0,ZZoR!M91)</f>
        <v>0</v>
      </c>
      <c r="AE91" s="282" t="str">
        <f t="shared" si="7"/>
        <v/>
      </c>
    </row>
    <row r="92" spans="2:31" x14ac:dyDescent="0.25">
      <c r="B92" s="9" t="s">
        <v>225</v>
      </c>
      <c r="C92" s="98" t="str">
        <f>IF(COUNTA('Přehled partnerů'!C92:D92)&lt;&gt;2,"partner neuveden",IF('Přehled partnerů'!H92="ANO",'Přehled partnerů'!C92,"v tomto období nerelevantní"))</f>
        <v>partner neuveden</v>
      </c>
      <c r="D92" s="108" t="str">
        <f>IF(COUNTA('Přehled partnerů'!C92:D92)&lt;&gt;2,"",IF('Přehled partnerů'!H92="ANO",'Přehled partnerů'!D92,""))</f>
        <v/>
      </c>
      <c r="E92" s="21" t="str">
        <f t="shared" si="4"/>
        <v/>
      </c>
      <c r="F92" s="114" t="str">
        <f t="shared" si="5"/>
        <v/>
      </c>
      <c r="G92" s="125">
        <v>0</v>
      </c>
      <c r="H92" s="126">
        <v>0</v>
      </c>
      <c r="I92" s="126">
        <v>0</v>
      </c>
      <c r="J92" s="126">
        <v>0</v>
      </c>
      <c r="K92" s="16">
        <v>0</v>
      </c>
      <c r="L92" s="16">
        <v>0</v>
      </c>
      <c r="M92" s="20">
        <v>0</v>
      </c>
      <c r="N92" s="58" t="str">
        <f t="shared" si="6"/>
        <v/>
      </c>
      <c r="O92" s="267">
        <f>IF('Rozpočet + Žádosti o změnu'!$ER$2="ano",'Rozpočet + Žádosti o změnu'!EL92,IF('Rozpočet + Žádosti o změnu'!$EF$2="ano",'Rozpočet + Žádosti o změnu'!DZ92,IF('Rozpočet + Žádosti o změnu'!$DT$2="ano",'Rozpočet + Žádosti o změnu'!DN92,IF('Rozpočet + Žádosti o změnu'!$DH$2="ano",'Rozpočet + Žádosti o změnu'!DB92,IF('Rozpočet + Žádosti o změnu'!$CV$2="ano",'Rozpočet + Žádosti o změnu'!CP92,IF('Rozpočet + Žádosti o změnu'!$CJ$2="ano",'Rozpočet + Žádosti o změnu'!CD92,IF('Rozpočet + Žádosti o změnu'!$BX$2="ano",'Rozpočet + Žádosti o změnu'!BR92,IF('Rozpočet + Žádosti o změnu'!$BL$2="ano",'Rozpočet + Žádosti o změnu'!BF92,IF('Rozpočet + Žádosti o změnu'!$AZ$2="ano",'Rozpočet + Žádosti o změnu'!AT92,IF('Rozpočet + Žádosti o změnu'!$AN$2="ano",'Rozpočet + Žádosti o změnu'!AH92,'Rozpočet + Žádosti o změnu'!H92))))))))))</f>
        <v>0</v>
      </c>
      <c r="P92" s="267">
        <f>IF('Rozpočet + Žádosti o změnu'!$ER$2="ano",'Rozpočet + Žádosti o změnu'!EM92,IF('Rozpočet + Žádosti o změnu'!$EF$2="ano",'Rozpočet + Žádosti o změnu'!EA92,IF('Rozpočet + Žádosti o změnu'!$DT$2="ano",'Rozpočet + Žádosti o změnu'!DO92,IF('Rozpočet + Žádosti o změnu'!$DH$2="ano",'Rozpočet + Žádosti o změnu'!DC92,IF('Rozpočet + Žádosti o změnu'!$CV$2="ano",'Rozpočet + Žádosti o změnu'!CQ92,IF('Rozpočet + Žádosti o změnu'!$CJ$2="ano",'Rozpočet + Žádosti o změnu'!CE92,IF('Rozpočet + Žádosti o změnu'!$BX$2="ano",'Rozpočet + Žádosti o změnu'!BS92,IF('Rozpočet + Žádosti o změnu'!$BL$2="ano",'Rozpočet + Žádosti o změnu'!BG92,IF('Rozpočet + Žádosti o změnu'!$AZ$2="ano",'Rozpočet + Žádosti o změnu'!AU92,IF('Rozpočet + Žádosti o změnu'!$AN$2="ano",'Rozpočet + Žádosti o změnu'!AI92,'Rozpočet + Žádosti o změnu'!I92))))))))))</f>
        <v>0</v>
      </c>
      <c r="Q92" s="267">
        <f>IF('Rozpočet + Žádosti o změnu'!$ER$2="ano",'Rozpočet + Žádosti o změnu'!EN92,IF('Rozpočet + Žádosti o změnu'!$EF$2="ano",'Rozpočet + Žádosti o změnu'!EB92,IF('Rozpočet + Žádosti o změnu'!$DT$2="ano",'Rozpočet + Žádosti o změnu'!DP92,IF('Rozpočet + Žádosti o změnu'!$DH$2="ano",'Rozpočet + Žádosti o změnu'!DD92,IF('Rozpočet + Žádosti o změnu'!$CV$2="ano",'Rozpočet + Žádosti o změnu'!CR92,IF('Rozpočet + Žádosti o změnu'!$CJ$2="ano",'Rozpočet + Žádosti o změnu'!CF92,IF('Rozpočet + Žádosti o změnu'!$BX$2="ano",'Rozpočet + Žádosti o změnu'!BT92,IF('Rozpočet + Žádosti o změnu'!$BL$2="ano",'Rozpočet + Žádosti o změnu'!BH92,IF('Rozpočet + Žádosti o změnu'!$AZ$2="ano",'Rozpočet + Žádosti o změnu'!AV92,IF('Rozpočet + Žádosti o změnu'!$AN$2="ano",'Rozpočet + Žádosti o změnu'!AJ92,'Rozpočet + Žádosti o změnu'!J92))))))))))</f>
        <v>0</v>
      </c>
      <c r="R92" s="267">
        <f>IF('Rozpočet + Žádosti o změnu'!$ER$2="ano",'Rozpočet + Žádosti o změnu'!EO92,IF('Rozpočet + Žádosti o změnu'!$EF$2="ano",'Rozpočet + Žádosti o změnu'!EC92,IF('Rozpočet + Žádosti o změnu'!$DT$2="ano",'Rozpočet + Žádosti o změnu'!DQ92,IF('Rozpočet + Žádosti o změnu'!$DH$2="ano",'Rozpočet + Žádosti o změnu'!DE92,IF('Rozpočet + Žádosti o změnu'!$CV$2="ano",'Rozpočet + Žádosti o změnu'!CS92,IF('Rozpočet + Žádosti o změnu'!$CJ$2="ano",'Rozpočet + Žádosti o změnu'!CG92,IF('Rozpočet + Žádosti o změnu'!$BX$2="ano",'Rozpočet + Žádosti o změnu'!BU92,IF('Rozpočet + Žádosti o změnu'!$BL$2="ano",'Rozpočet + Žádosti o změnu'!BI92,IF('Rozpočet + Žádosti o změnu'!$AZ$2="ano",'Rozpočet + Žádosti o změnu'!AW92,IF('Rozpočet + Žádosti o změnu'!$AN$2="ano",'Rozpočet + Žádosti o změnu'!AK92,'Rozpočet + Žádosti o změnu'!K92))))))))))</f>
        <v>0</v>
      </c>
      <c r="S92" s="267">
        <f>IF('Rozpočet + Žádosti o změnu'!$ER$2="ano",'Rozpočet + Žádosti o změnu'!EP92,IF('Rozpočet + Žádosti o změnu'!$EF$2="ano",'Rozpočet + Žádosti o změnu'!ED92,IF('Rozpočet + Žádosti o změnu'!$DT$2="ano",'Rozpočet + Žádosti o změnu'!DR92,IF('Rozpočet + Žádosti o změnu'!$DH$2="ano",'Rozpočet + Žádosti o změnu'!DF92,IF('Rozpočet + Žádosti o změnu'!$CV$2="ano",'Rozpočet + Žádosti o změnu'!CT92,IF('Rozpočet + Žádosti o změnu'!$CJ$2="ano",'Rozpočet + Žádosti o změnu'!CH92,IF('Rozpočet + Žádosti o změnu'!$BX$2="ano",'Rozpočet + Žádosti o změnu'!BV92,IF('Rozpočet + Žádosti o změnu'!$BL$2="ano",'Rozpočet + Žádosti o změnu'!BJ92,IF('Rozpočet + Žádosti o změnu'!$AZ$2="ano",'Rozpočet + Žádosti o změnu'!AX92,IF('Rozpočet + Žádosti o změnu'!$AN$2="ano",'Rozpočet + Žádosti o změnu'!AL92,'Rozpočet + Žádosti o změnu'!L92))))))))))</f>
        <v>0</v>
      </c>
      <c r="T92" s="267">
        <f>IF('Rozpočet + Žádosti o změnu'!$ER$2="ano",'Rozpočet + Žádosti o změnu'!EQ92,IF('Rozpočet + Žádosti o změnu'!$EF$2="ano",'Rozpočet + Žádosti o změnu'!EE92,IF('Rozpočet + Žádosti o změnu'!$DT$2="ano",'Rozpočet + Žádosti o změnu'!DS92,IF('Rozpočet + Žádosti o změnu'!$DH$2="ano",'Rozpočet + Žádosti o změnu'!DG92,IF('Rozpočet + Žádosti o změnu'!$CV$2="ano",'Rozpočet + Žádosti o změnu'!CU92,IF('Rozpočet + Žádosti o změnu'!$CJ$2="ano",'Rozpočet + Žádosti o změnu'!CI92,IF('Rozpočet + Žádosti o změnu'!$BX$2="ano",'Rozpočet + Žádosti o změnu'!BW92,IF('Rozpočet + Žádosti o změnu'!$BL$2="ano",'Rozpočet + Žádosti o změnu'!BK92,IF('Rozpočet + Žádosti o změnu'!$AZ$2="ano",'Rozpočet + Žádosti o změnu'!AY92,IF('Rozpočet + Žádosti o změnu'!$AN$2="ano",'Rozpočet + Žádosti o změnu'!AM92,'Rozpočet + Žádosti o změnu'!M92))))))))))</f>
        <v>0</v>
      </c>
      <c r="U92" s="267">
        <f>IF('Rozpočet + Žádosti o změnu'!$ER$2="ano",'Rozpočet + Žádosti o změnu'!ER92,IF('Rozpočet + Žádosti o změnu'!$EF$2="ano",'Rozpočet + Žádosti o změnu'!EF92,IF('Rozpočet + Žádosti o změnu'!$DT$2="ano",'Rozpočet + Žádosti o změnu'!DT92,IF('Rozpočet + Žádosti o změnu'!$DH$2="ano",'Rozpočet + Žádosti o změnu'!DH92,IF('Rozpočet + Žádosti o změnu'!$CV$2="ano",'Rozpočet + Žádosti o změnu'!CV92,IF('Rozpočet + Žádosti o změnu'!$CJ$2="ano",'Rozpočet + Žádosti o změnu'!CJ92,IF('Rozpočet + Žádosti o změnu'!$BX$2="ano",'Rozpočet + Žádosti o změnu'!BX92,IF('Rozpočet + Žádosti o změnu'!$BL$2="ano",'Rozpočet + Žádosti o změnu'!BL92,IF('Rozpočet + Žádosti o změnu'!$AZ$2="ano",'Rozpočet + Žádosti o změnu'!AZ92,IF('Rozpočet + Žádosti o změnu'!$AN$2="ano",'Rozpočet + Žádosti o změnu'!AN92,'Rozpočet + Žádosti o změnu'!N92))))))))))</f>
        <v>0</v>
      </c>
      <c r="W92" s="281">
        <f>IF('ZoR č. 1'!$D92="",0,'ZoR č. 1'!G92)+IF('ZoR č. 2'!$D92="",0,'ZoR č. 2'!G92)+IF('ZoR č. 3'!$D92="",0,'ZoR č. 3'!G92)+IF('ZoR č. 4'!$D92="",0,'ZoR č. 4'!G92)+IF('ZoR č. 5'!$D92="",0,'ZoR č. 5'!G92)+IF('ZoR č. 6'!$D92="",0,'ZoR č. 6'!G92)+IF('ZoR č. 7'!$D92="",0,'ZoR č. 7'!G92)+IF('ZoR č. 8'!$D92="",0,'ZoR č. 8'!G92)+IF('ZoR č. 9'!$D92="",0,'ZoR č. 9'!G92)+IF('ZoR č. 10'!$D92="",0,'ZoR č. 10'!G92)+IF(ZZoR!$D92="",0,ZZoR!G92)</f>
        <v>0</v>
      </c>
      <c r="X92" s="281">
        <f>IF('ZoR č. 1'!$D92="",0,'ZoR č. 1'!H92)+IF('ZoR č. 2'!$D92="",0,'ZoR č. 2'!H92)+IF('ZoR č. 3'!$D92="",0,'ZoR č. 3'!H92)+IF('ZoR č. 4'!$D92="",0,'ZoR č. 4'!H92)+IF('ZoR č. 5'!$D92="",0,'ZoR č. 5'!H92)+IF('ZoR č. 6'!$D92="",0,'ZoR č. 6'!H92)+IF('ZoR č. 7'!$D92="",0,'ZoR č. 7'!H92)+IF('ZoR č. 8'!$D92="",0,'ZoR č. 8'!H92)+IF('ZoR č. 9'!$D92="",0,'ZoR č. 9'!H92)+IF('ZoR č. 10'!$D92="",0,'ZoR č. 10'!H92)+IF(ZZoR!$D92="",0,ZZoR!H92)</f>
        <v>0</v>
      </c>
      <c r="Y92" s="281">
        <f>IF('ZoR č. 1'!$D92="",0,'ZoR č. 1'!I92)+IF('ZoR č. 2'!$D92="",0,'ZoR č. 2'!I92)+IF('ZoR č. 3'!$D92="",0,'ZoR č. 3'!I92)+IF('ZoR č. 4'!$D92="",0,'ZoR č. 4'!I92)+IF('ZoR č. 5'!$D92="",0,'ZoR č. 5'!I92)+IF('ZoR č. 6'!$D92="",0,'ZoR č. 6'!I92)+IF('ZoR č. 7'!$D92="",0,'ZoR č. 7'!I92)+IF('ZoR č. 8'!$D92="",0,'ZoR č. 8'!I92)+IF('ZoR č. 9'!$D92="",0,'ZoR č. 9'!I92)+IF('ZoR č. 10'!$D92="",0,'ZoR č. 10'!I92)+IF(ZZoR!$D92="",0,ZZoR!I92)</f>
        <v>0</v>
      </c>
      <c r="Z92" s="281">
        <f>IF('ZoR č. 1'!$D92="",0,'ZoR č. 1'!J92)+IF('ZoR č. 2'!$D92="",0,'ZoR č. 2'!J92)+IF('ZoR č. 3'!$D92="",0,'ZoR č. 3'!J92)+IF('ZoR č. 4'!$D92="",0,'ZoR č. 4'!J92)+IF('ZoR č. 5'!$D92="",0,'ZoR č. 5'!J92)+IF('ZoR č. 6'!$D92="",0,'ZoR č. 6'!J92)+IF('ZoR č. 7'!$D92="",0,'ZoR č. 7'!J92)+IF('ZoR č. 8'!$D92="",0,'ZoR č. 8'!J92)+IF('ZoR č. 9'!$D92="",0,'ZoR č. 9'!J92)+IF('ZoR č. 10'!$D92="",0,'ZoR č. 10'!J92)+IF(ZZoR!$D92="",0,ZZoR!J92)</f>
        <v>0</v>
      </c>
      <c r="AA92" s="281">
        <f>IF('ZoR č. 1'!$D92="",0,'ZoR č. 1'!K92)+IF('ZoR č. 2'!$D92="",0,'ZoR č. 2'!K92)+IF('ZoR č. 3'!$D92="",0,'ZoR č. 3'!K92)+IF('ZoR č. 4'!$D92="",0,'ZoR č. 4'!K92)+IF('ZoR č. 5'!$D92="",0,'ZoR č. 5'!K92)+IF('ZoR č. 6'!$D92="",0,'ZoR č. 6'!K92)+IF('ZoR č. 7'!$D92="",0,'ZoR č. 7'!K92)+IF('ZoR č. 8'!$D92="",0,'ZoR č. 8'!K92)+IF('ZoR č. 9'!$D92="",0,'ZoR č. 9'!K92)+IF('ZoR č. 10'!$D92="",0,'ZoR č. 10'!K92)+IF(ZZoR!$D92="",0,ZZoR!K92)</f>
        <v>0</v>
      </c>
      <c r="AB92" s="281">
        <f>IF('ZoR č. 1'!$D92="",0,'ZoR č. 1'!L92)+IF('ZoR č. 2'!$D92="",0,'ZoR č. 2'!L92)+IF('ZoR č. 3'!$D92="",0,'ZoR č. 3'!L92)+IF('ZoR č. 4'!$D92="",0,'ZoR č. 4'!L92)+IF('ZoR č. 5'!$D92="",0,'ZoR č. 5'!L92)+IF('ZoR č. 6'!$D92="",0,'ZoR č. 6'!L92)+IF('ZoR č. 7'!$D92="",0,'ZoR č. 7'!L92)+IF('ZoR č. 8'!$D92="",0,'ZoR č. 8'!L92)+IF('ZoR č. 9'!$D92="",0,'ZoR č. 9'!L92)+IF('ZoR č. 10'!$D92="",0,'ZoR č. 10'!L92)+IF(ZZoR!$D92="",0,ZZoR!L92)</f>
        <v>0</v>
      </c>
      <c r="AC92" s="281">
        <f>IF('ZoR č. 1'!$D92="",0,'ZoR č. 1'!M92)+IF('ZoR č. 2'!$D92="",0,'ZoR č. 2'!M92)+IF('ZoR č. 3'!$D92="",0,'ZoR č. 3'!M92)+IF('ZoR č. 4'!$D92="",0,'ZoR č. 4'!M92)+IF('ZoR č. 5'!$D92="",0,'ZoR č. 5'!M92)+IF('ZoR č. 6'!$D92="",0,'ZoR č. 6'!M92)+IF('ZoR č. 7'!$D92="",0,'ZoR č. 7'!M92)+IF('ZoR č. 8'!$D92="",0,'ZoR č. 8'!M92)+IF('ZoR č. 9'!$D92="",0,'ZoR č. 9'!M92)+IF('ZoR č. 10'!$D92="",0,'ZoR č. 10'!M92)+IF(ZZoR!$D92="",0,ZZoR!M92)</f>
        <v>0</v>
      </c>
      <c r="AE92" s="282" t="str">
        <f t="shared" si="7"/>
        <v/>
      </c>
    </row>
    <row r="93" spans="2:31" x14ac:dyDescent="0.25">
      <c r="B93" s="9" t="s">
        <v>226</v>
      </c>
      <c r="C93" s="98" t="str">
        <f>IF(COUNTA('Přehled partnerů'!C93:D93)&lt;&gt;2,"partner neuveden",IF('Přehled partnerů'!H93="ANO",'Přehled partnerů'!C93,"v tomto období nerelevantní"))</f>
        <v>partner neuveden</v>
      </c>
      <c r="D93" s="108" t="str">
        <f>IF(COUNTA('Přehled partnerů'!C93:D93)&lt;&gt;2,"",IF('Přehled partnerů'!H93="ANO",'Přehled partnerů'!D93,""))</f>
        <v/>
      </c>
      <c r="E93" s="21" t="str">
        <f t="shared" si="4"/>
        <v/>
      </c>
      <c r="F93" s="114" t="str">
        <f t="shared" si="5"/>
        <v/>
      </c>
      <c r="G93" s="125">
        <v>0</v>
      </c>
      <c r="H93" s="126">
        <v>0</v>
      </c>
      <c r="I93" s="126">
        <v>0</v>
      </c>
      <c r="J93" s="126">
        <v>0</v>
      </c>
      <c r="K93" s="16">
        <v>0</v>
      </c>
      <c r="L93" s="16">
        <v>0</v>
      </c>
      <c r="M93" s="20">
        <v>0</v>
      </c>
      <c r="N93" s="58" t="str">
        <f t="shared" si="6"/>
        <v/>
      </c>
      <c r="O93" s="267">
        <f>IF('Rozpočet + Žádosti o změnu'!$ER$2="ano",'Rozpočet + Žádosti o změnu'!EL93,IF('Rozpočet + Žádosti o změnu'!$EF$2="ano",'Rozpočet + Žádosti o změnu'!DZ93,IF('Rozpočet + Žádosti o změnu'!$DT$2="ano",'Rozpočet + Žádosti o změnu'!DN93,IF('Rozpočet + Žádosti o změnu'!$DH$2="ano",'Rozpočet + Žádosti o změnu'!DB93,IF('Rozpočet + Žádosti o změnu'!$CV$2="ano",'Rozpočet + Žádosti o změnu'!CP93,IF('Rozpočet + Žádosti o změnu'!$CJ$2="ano",'Rozpočet + Žádosti o změnu'!CD93,IF('Rozpočet + Žádosti o změnu'!$BX$2="ano",'Rozpočet + Žádosti o změnu'!BR93,IF('Rozpočet + Žádosti o změnu'!$BL$2="ano",'Rozpočet + Žádosti o změnu'!BF93,IF('Rozpočet + Žádosti o změnu'!$AZ$2="ano",'Rozpočet + Žádosti o změnu'!AT93,IF('Rozpočet + Žádosti o změnu'!$AN$2="ano",'Rozpočet + Žádosti o změnu'!AH93,'Rozpočet + Žádosti o změnu'!H93))))))))))</f>
        <v>0</v>
      </c>
      <c r="P93" s="267">
        <f>IF('Rozpočet + Žádosti o změnu'!$ER$2="ano",'Rozpočet + Žádosti o změnu'!EM93,IF('Rozpočet + Žádosti o změnu'!$EF$2="ano",'Rozpočet + Žádosti o změnu'!EA93,IF('Rozpočet + Žádosti o změnu'!$DT$2="ano",'Rozpočet + Žádosti o změnu'!DO93,IF('Rozpočet + Žádosti o změnu'!$DH$2="ano",'Rozpočet + Žádosti o změnu'!DC93,IF('Rozpočet + Žádosti o změnu'!$CV$2="ano",'Rozpočet + Žádosti o změnu'!CQ93,IF('Rozpočet + Žádosti o změnu'!$CJ$2="ano",'Rozpočet + Žádosti o změnu'!CE93,IF('Rozpočet + Žádosti o změnu'!$BX$2="ano",'Rozpočet + Žádosti o změnu'!BS93,IF('Rozpočet + Žádosti o změnu'!$BL$2="ano",'Rozpočet + Žádosti o změnu'!BG93,IF('Rozpočet + Žádosti o změnu'!$AZ$2="ano",'Rozpočet + Žádosti o změnu'!AU93,IF('Rozpočet + Žádosti o změnu'!$AN$2="ano",'Rozpočet + Žádosti o změnu'!AI93,'Rozpočet + Žádosti o změnu'!I93))))))))))</f>
        <v>0</v>
      </c>
      <c r="Q93" s="267">
        <f>IF('Rozpočet + Žádosti o změnu'!$ER$2="ano",'Rozpočet + Žádosti o změnu'!EN93,IF('Rozpočet + Žádosti o změnu'!$EF$2="ano",'Rozpočet + Žádosti o změnu'!EB93,IF('Rozpočet + Žádosti o změnu'!$DT$2="ano",'Rozpočet + Žádosti o změnu'!DP93,IF('Rozpočet + Žádosti o změnu'!$DH$2="ano",'Rozpočet + Žádosti o změnu'!DD93,IF('Rozpočet + Žádosti o změnu'!$CV$2="ano",'Rozpočet + Žádosti o změnu'!CR93,IF('Rozpočet + Žádosti o změnu'!$CJ$2="ano",'Rozpočet + Žádosti o změnu'!CF93,IF('Rozpočet + Žádosti o změnu'!$BX$2="ano",'Rozpočet + Žádosti o změnu'!BT93,IF('Rozpočet + Žádosti o změnu'!$BL$2="ano",'Rozpočet + Žádosti o změnu'!BH93,IF('Rozpočet + Žádosti o změnu'!$AZ$2="ano",'Rozpočet + Žádosti o změnu'!AV93,IF('Rozpočet + Žádosti o změnu'!$AN$2="ano",'Rozpočet + Žádosti o změnu'!AJ93,'Rozpočet + Žádosti o změnu'!J93))))))))))</f>
        <v>0</v>
      </c>
      <c r="R93" s="267">
        <f>IF('Rozpočet + Žádosti o změnu'!$ER$2="ano",'Rozpočet + Žádosti o změnu'!EO93,IF('Rozpočet + Žádosti o změnu'!$EF$2="ano",'Rozpočet + Žádosti o změnu'!EC93,IF('Rozpočet + Žádosti o změnu'!$DT$2="ano",'Rozpočet + Žádosti o změnu'!DQ93,IF('Rozpočet + Žádosti o změnu'!$DH$2="ano",'Rozpočet + Žádosti o změnu'!DE93,IF('Rozpočet + Žádosti o změnu'!$CV$2="ano",'Rozpočet + Žádosti o změnu'!CS93,IF('Rozpočet + Žádosti o změnu'!$CJ$2="ano",'Rozpočet + Žádosti o změnu'!CG93,IF('Rozpočet + Žádosti o změnu'!$BX$2="ano",'Rozpočet + Žádosti o změnu'!BU93,IF('Rozpočet + Žádosti o změnu'!$BL$2="ano",'Rozpočet + Žádosti o změnu'!BI93,IF('Rozpočet + Žádosti o změnu'!$AZ$2="ano",'Rozpočet + Žádosti o změnu'!AW93,IF('Rozpočet + Žádosti o změnu'!$AN$2="ano",'Rozpočet + Žádosti o změnu'!AK93,'Rozpočet + Žádosti o změnu'!K93))))))))))</f>
        <v>0</v>
      </c>
      <c r="S93" s="267">
        <f>IF('Rozpočet + Žádosti o změnu'!$ER$2="ano",'Rozpočet + Žádosti o změnu'!EP93,IF('Rozpočet + Žádosti o změnu'!$EF$2="ano",'Rozpočet + Žádosti o změnu'!ED93,IF('Rozpočet + Žádosti o změnu'!$DT$2="ano",'Rozpočet + Žádosti o změnu'!DR93,IF('Rozpočet + Žádosti o změnu'!$DH$2="ano",'Rozpočet + Žádosti o změnu'!DF93,IF('Rozpočet + Žádosti o změnu'!$CV$2="ano",'Rozpočet + Žádosti o změnu'!CT93,IF('Rozpočet + Žádosti o změnu'!$CJ$2="ano",'Rozpočet + Žádosti o změnu'!CH93,IF('Rozpočet + Žádosti o změnu'!$BX$2="ano",'Rozpočet + Žádosti o změnu'!BV93,IF('Rozpočet + Žádosti o změnu'!$BL$2="ano",'Rozpočet + Žádosti o změnu'!BJ93,IF('Rozpočet + Žádosti o změnu'!$AZ$2="ano",'Rozpočet + Žádosti o změnu'!AX93,IF('Rozpočet + Žádosti o změnu'!$AN$2="ano",'Rozpočet + Žádosti o změnu'!AL93,'Rozpočet + Žádosti o změnu'!L93))))))))))</f>
        <v>0</v>
      </c>
      <c r="T93" s="267">
        <f>IF('Rozpočet + Žádosti o změnu'!$ER$2="ano",'Rozpočet + Žádosti o změnu'!EQ93,IF('Rozpočet + Žádosti o změnu'!$EF$2="ano",'Rozpočet + Žádosti o změnu'!EE93,IF('Rozpočet + Žádosti o změnu'!$DT$2="ano",'Rozpočet + Žádosti o změnu'!DS93,IF('Rozpočet + Žádosti o změnu'!$DH$2="ano",'Rozpočet + Žádosti o změnu'!DG93,IF('Rozpočet + Žádosti o změnu'!$CV$2="ano",'Rozpočet + Žádosti o změnu'!CU93,IF('Rozpočet + Žádosti o změnu'!$CJ$2="ano",'Rozpočet + Žádosti o změnu'!CI93,IF('Rozpočet + Žádosti o změnu'!$BX$2="ano",'Rozpočet + Žádosti o změnu'!BW93,IF('Rozpočet + Žádosti o změnu'!$BL$2="ano",'Rozpočet + Žádosti o změnu'!BK93,IF('Rozpočet + Žádosti o změnu'!$AZ$2="ano",'Rozpočet + Žádosti o změnu'!AY93,IF('Rozpočet + Žádosti o změnu'!$AN$2="ano",'Rozpočet + Žádosti o změnu'!AM93,'Rozpočet + Žádosti o změnu'!M93))))))))))</f>
        <v>0</v>
      </c>
      <c r="U93" s="267">
        <f>IF('Rozpočet + Žádosti o změnu'!$ER$2="ano",'Rozpočet + Žádosti o změnu'!ER93,IF('Rozpočet + Žádosti o změnu'!$EF$2="ano",'Rozpočet + Žádosti o změnu'!EF93,IF('Rozpočet + Žádosti o změnu'!$DT$2="ano",'Rozpočet + Žádosti o změnu'!DT93,IF('Rozpočet + Žádosti o změnu'!$DH$2="ano",'Rozpočet + Žádosti o změnu'!DH93,IF('Rozpočet + Žádosti o změnu'!$CV$2="ano",'Rozpočet + Žádosti o změnu'!CV93,IF('Rozpočet + Žádosti o změnu'!$CJ$2="ano",'Rozpočet + Žádosti o změnu'!CJ93,IF('Rozpočet + Žádosti o změnu'!$BX$2="ano",'Rozpočet + Žádosti o změnu'!BX93,IF('Rozpočet + Žádosti o změnu'!$BL$2="ano",'Rozpočet + Žádosti o změnu'!BL93,IF('Rozpočet + Žádosti o změnu'!$AZ$2="ano",'Rozpočet + Žádosti o změnu'!AZ93,IF('Rozpočet + Žádosti o změnu'!$AN$2="ano",'Rozpočet + Žádosti o změnu'!AN93,'Rozpočet + Žádosti o změnu'!N93))))))))))</f>
        <v>0</v>
      </c>
      <c r="W93" s="281">
        <f>IF('ZoR č. 1'!$D93="",0,'ZoR č. 1'!G93)+IF('ZoR č. 2'!$D93="",0,'ZoR č. 2'!G93)+IF('ZoR č. 3'!$D93="",0,'ZoR č. 3'!G93)+IF('ZoR č. 4'!$D93="",0,'ZoR č. 4'!G93)+IF('ZoR č. 5'!$D93="",0,'ZoR č. 5'!G93)+IF('ZoR č. 6'!$D93="",0,'ZoR č. 6'!G93)+IF('ZoR č. 7'!$D93="",0,'ZoR č. 7'!G93)+IF('ZoR č. 8'!$D93="",0,'ZoR č. 8'!G93)+IF('ZoR č. 9'!$D93="",0,'ZoR č. 9'!G93)+IF('ZoR č. 10'!$D93="",0,'ZoR č. 10'!G93)+IF(ZZoR!$D93="",0,ZZoR!G93)</f>
        <v>0</v>
      </c>
      <c r="X93" s="281">
        <f>IF('ZoR č. 1'!$D93="",0,'ZoR č. 1'!H93)+IF('ZoR č. 2'!$D93="",0,'ZoR č. 2'!H93)+IF('ZoR č. 3'!$D93="",0,'ZoR č. 3'!H93)+IF('ZoR č. 4'!$D93="",0,'ZoR č. 4'!H93)+IF('ZoR č. 5'!$D93="",0,'ZoR č. 5'!H93)+IF('ZoR č. 6'!$D93="",0,'ZoR č. 6'!H93)+IF('ZoR č. 7'!$D93="",0,'ZoR č. 7'!H93)+IF('ZoR č. 8'!$D93="",0,'ZoR č. 8'!H93)+IF('ZoR č. 9'!$D93="",0,'ZoR č. 9'!H93)+IF('ZoR č. 10'!$D93="",0,'ZoR č. 10'!H93)+IF(ZZoR!$D93="",0,ZZoR!H93)</f>
        <v>0</v>
      </c>
      <c r="Y93" s="281">
        <f>IF('ZoR č. 1'!$D93="",0,'ZoR č. 1'!I93)+IF('ZoR č. 2'!$D93="",0,'ZoR č. 2'!I93)+IF('ZoR č. 3'!$D93="",0,'ZoR č. 3'!I93)+IF('ZoR č. 4'!$D93="",0,'ZoR č. 4'!I93)+IF('ZoR č. 5'!$D93="",0,'ZoR č. 5'!I93)+IF('ZoR č. 6'!$D93="",0,'ZoR č. 6'!I93)+IF('ZoR č. 7'!$D93="",0,'ZoR č. 7'!I93)+IF('ZoR č. 8'!$D93="",0,'ZoR č. 8'!I93)+IF('ZoR č. 9'!$D93="",0,'ZoR č. 9'!I93)+IF('ZoR č. 10'!$D93="",0,'ZoR č. 10'!I93)+IF(ZZoR!$D93="",0,ZZoR!I93)</f>
        <v>0</v>
      </c>
      <c r="Z93" s="281">
        <f>IF('ZoR č. 1'!$D93="",0,'ZoR č. 1'!J93)+IF('ZoR č. 2'!$D93="",0,'ZoR č. 2'!J93)+IF('ZoR č. 3'!$D93="",0,'ZoR č. 3'!J93)+IF('ZoR č. 4'!$D93="",0,'ZoR č. 4'!J93)+IF('ZoR č. 5'!$D93="",0,'ZoR č. 5'!J93)+IF('ZoR č. 6'!$D93="",0,'ZoR č. 6'!J93)+IF('ZoR č. 7'!$D93="",0,'ZoR č. 7'!J93)+IF('ZoR č. 8'!$D93="",0,'ZoR č. 8'!J93)+IF('ZoR č. 9'!$D93="",0,'ZoR č. 9'!J93)+IF('ZoR č. 10'!$D93="",0,'ZoR č. 10'!J93)+IF(ZZoR!$D93="",0,ZZoR!J93)</f>
        <v>0</v>
      </c>
      <c r="AA93" s="281">
        <f>IF('ZoR č. 1'!$D93="",0,'ZoR č. 1'!K93)+IF('ZoR č. 2'!$D93="",0,'ZoR č. 2'!K93)+IF('ZoR č. 3'!$D93="",0,'ZoR č. 3'!K93)+IF('ZoR č. 4'!$D93="",0,'ZoR č. 4'!K93)+IF('ZoR č. 5'!$D93="",0,'ZoR č. 5'!K93)+IF('ZoR č. 6'!$D93="",0,'ZoR č. 6'!K93)+IF('ZoR č. 7'!$D93="",0,'ZoR č. 7'!K93)+IF('ZoR č. 8'!$D93="",0,'ZoR č. 8'!K93)+IF('ZoR č. 9'!$D93="",0,'ZoR č. 9'!K93)+IF('ZoR č. 10'!$D93="",0,'ZoR č. 10'!K93)+IF(ZZoR!$D93="",0,ZZoR!K93)</f>
        <v>0</v>
      </c>
      <c r="AB93" s="281">
        <f>IF('ZoR č. 1'!$D93="",0,'ZoR č. 1'!L93)+IF('ZoR č. 2'!$D93="",0,'ZoR č. 2'!L93)+IF('ZoR č. 3'!$D93="",0,'ZoR č. 3'!L93)+IF('ZoR č. 4'!$D93="",0,'ZoR č. 4'!L93)+IF('ZoR č. 5'!$D93="",0,'ZoR č. 5'!L93)+IF('ZoR č. 6'!$D93="",0,'ZoR č. 6'!L93)+IF('ZoR č. 7'!$D93="",0,'ZoR č. 7'!L93)+IF('ZoR č. 8'!$D93="",0,'ZoR č. 8'!L93)+IF('ZoR č. 9'!$D93="",0,'ZoR č. 9'!L93)+IF('ZoR č. 10'!$D93="",0,'ZoR č. 10'!L93)+IF(ZZoR!$D93="",0,ZZoR!L93)</f>
        <v>0</v>
      </c>
      <c r="AC93" s="281">
        <f>IF('ZoR č. 1'!$D93="",0,'ZoR č. 1'!M93)+IF('ZoR č. 2'!$D93="",0,'ZoR č. 2'!M93)+IF('ZoR č. 3'!$D93="",0,'ZoR č. 3'!M93)+IF('ZoR č. 4'!$D93="",0,'ZoR č. 4'!M93)+IF('ZoR č. 5'!$D93="",0,'ZoR č. 5'!M93)+IF('ZoR č. 6'!$D93="",0,'ZoR č. 6'!M93)+IF('ZoR č. 7'!$D93="",0,'ZoR č. 7'!M93)+IF('ZoR č. 8'!$D93="",0,'ZoR č. 8'!M93)+IF('ZoR č. 9'!$D93="",0,'ZoR č. 9'!M93)+IF('ZoR č. 10'!$D93="",0,'ZoR č. 10'!M93)+IF(ZZoR!$D93="",0,ZZoR!M93)</f>
        <v>0</v>
      </c>
      <c r="AE93" s="282" t="str">
        <f t="shared" si="7"/>
        <v/>
      </c>
    </row>
    <row r="94" spans="2:31" x14ac:dyDescent="0.25">
      <c r="B94" s="9" t="s">
        <v>227</v>
      </c>
      <c r="C94" s="98" t="str">
        <f>IF(COUNTA('Přehled partnerů'!C94:D94)&lt;&gt;2,"partner neuveden",IF('Přehled partnerů'!H94="ANO",'Přehled partnerů'!C94,"v tomto období nerelevantní"))</f>
        <v>partner neuveden</v>
      </c>
      <c r="D94" s="108" t="str">
        <f>IF(COUNTA('Přehled partnerů'!C94:D94)&lt;&gt;2,"",IF('Přehled partnerů'!H94="ANO",'Přehled partnerů'!D94,""))</f>
        <v/>
      </c>
      <c r="E94" s="21" t="str">
        <f t="shared" si="4"/>
        <v/>
      </c>
      <c r="F94" s="114" t="str">
        <f t="shared" si="5"/>
        <v/>
      </c>
      <c r="G94" s="125">
        <v>0</v>
      </c>
      <c r="H94" s="126">
        <v>0</v>
      </c>
      <c r="I94" s="126">
        <v>0</v>
      </c>
      <c r="J94" s="126">
        <v>0</v>
      </c>
      <c r="K94" s="16">
        <v>0</v>
      </c>
      <c r="L94" s="16">
        <v>0</v>
      </c>
      <c r="M94" s="20">
        <v>0</v>
      </c>
      <c r="N94" s="58" t="str">
        <f t="shared" si="6"/>
        <v/>
      </c>
      <c r="O94" s="267">
        <f>IF('Rozpočet + Žádosti o změnu'!$ER$2="ano",'Rozpočet + Žádosti o změnu'!EL94,IF('Rozpočet + Žádosti o změnu'!$EF$2="ano",'Rozpočet + Žádosti o změnu'!DZ94,IF('Rozpočet + Žádosti o změnu'!$DT$2="ano",'Rozpočet + Žádosti o změnu'!DN94,IF('Rozpočet + Žádosti o změnu'!$DH$2="ano",'Rozpočet + Žádosti o změnu'!DB94,IF('Rozpočet + Žádosti o změnu'!$CV$2="ano",'Rozpočet + Žádosti o změnu'!CP94,IF('Rozpočet + Žádosti o změnu'!$CJ$2="ano",'Rozpočet + Žádosti o změnu'!CD94,IF('Rozpočet + Žádosti o změnu'!$BX$2="ano",'Rozpočet + Žádosti o změnu'!BR94,IF('Rozpočet + Žádosti o změnu'!$BL$2="ano",'Rozpočet + Žádosti o změnu'!BF94,IF('Rozpočet + Žádosti o změnu'!$AZ$2="ano",'Rozpočet + Žádosti o změnu'!AT94,IF('Rozpočet + Žádosti o změnu'!$AN$2="ano",'Rozpočet + Žádosti o změnu'!AH94,'Rozpočet + Žádosti o změnu'!H94))))))))))</f>
        <v>0</v>
      </c>
      <c r="P94" s="267">
        <f>IF('Rozpočet + Žádosti o změnu'!$ER$2="ano",'Rozpočet + Žádosti o změnu'!EM94,IF('Rozpočet + Žádosti o změnu'!$EF$2="ano",'Rozpočet + Žádosti o změnu'!EA94,IF('Rozpočet + Žádosti o změnu'!$DT$2="ano",'Rozpočet + Žádosti o změnu'!DO94,IF('Rozpočet + Žádosti o změnu'!$DH$2="ano",'Rozpočet + Žádosti o změnu'!DC94,IF('Rozpočet + Žádosti o změnu'!$CV$2="ano",'Rozpočet + Žádosti o změnu'!CQ94,IF('Rozpočet + Žádosti o změnu'!$CJ$2="ano",'Rozpočet + Žádosti o změnu'!CE94,IF('Rozpočet + Žádosti o změnu'!$BX$2="ano",'Rozpočet + Žádosti o změnu'!BS94,IF('Rozpočet + Žádosti o změnu'!$BL$2="ano",'Rozpočet + Žádosti o změnu'!BG94,IF('Rozpočet + Žádosti o změnu'!$AZ$2="ano",'Rozpočet + Žádosti o změnu'!AU94,IF('Rozpočet + Žádosti o změnu'!$AN$2="ano",'Rozpočet + Žádosti o změnu'!AI94,'Rozpočet + Žádosti o změnu'!I94))))))))))</f>
        <v>0</v>
      </c>
      <c r="Q94" s="267">
        <f>IF('Rozpočet + Žádosti o změnu'!$ER$2="ano",'Rozpočet + Žádosti o změnu'!EN94,IF('Rozpočet + Žádosti o změnu'!$EF$2="ano",'Rozpočet + Žádosti o změnu'!EB94,IF('Rozpočet + Žádosti o změnu'!$DT$2="ano",'Rozpočet + Žádosti o změnu'!DP94,IF('Rozpočet + Žádosti o změnu'!$DH$2="ano",'Rozpočet + Žádosti o změnu'!DD94,IF('Rozpočet + Žádosti o změnu'!$CV$2="ano",'Rozpočet + Žádosti o změnu'!CR94,IF('Rozpočet + Žádosti o změnu'!$CJ$2="ano",'Rozpočet + Žádosti o změnu'!CF94,IF('Rozpočet + Žádosti o změnu'!$BX$2="ano",'Rozpočet + Žádosti o změnu'!BT94,IF('Rozpočet + Žádosti o změnu'!$BL$2="ano",'Rozpočet + Žádosti o změnu'!BH94,IF('Rozpočet + Žádosti o změnu'!$AZ$2="ano",'Rozpočet + Žádosti o změnu'!AV94,IF('Rozpočet + Žádosti o změnu'!$AN$2="ano",'Rozpočet + Žádosti o změnu'!AJ94,'Rozpočet + Žádosti o změnu'!J94))))))))))</f>
        <v>0</v>
      </c>
      <c r="R94" s="267">
        <f>IF('Rozpočet + Žádosti o změnu'!$ER$2="ano",'Rozpočet + Žádosti o změnu'!EO94,IF('Rozpočet + Žádosti o změnu'!$EF$2="ano",'Rozpočet + Žádosti o změnu'!EC94,IF('Rozpočet + Žádosti o změnu'!$DT$2="ano",'Rozpočet + Žádosti o změnu'!DQ94,IF('Rozpočet + Žádosti o změnu'!$DH$2="ano",'Rozpočet + Žádosti o změnu'!DE94,IF('Rozpočet + Žádosti o změnu'!$CV$2="ano",'Rozpočet + Žádosti o změnu'!CS94,IF('Rozpočet + Žádosti o změnu'!$CJ$2="ano",'Rozpočet + Žádosti o změnu'!CG94,IF('Rozpočet + Žádosti o změnu'!$BX$2="ano",'Rozpočet + Žádosti o změnu'!BU94,IF('Rozpočet + Žádosti o změnu'!$BL$2="ano",'Rozpočet + Žádosti o změnu'!BI94,IF('Rozpočet + Žádosti o změnu'!$AZ$2="ano",'Rozpočet + Žádosti o změnu'!AW94,IF('Rozpočet + Žádosti o změnu'!$AN$2="ano",'Rozpočet + Žádosti o změnu'!AK94,'Rozpočet + Žádosti o změnu'!K94))))))))))</f>
        <v>0</v>
      </c>
      <c r="S94" s="267">
        <f>IF('Rozpočet + Žádosti o změnu'!$ER$2="ano",'Rozpočet + Žádosti o změnu'!EP94,IF('Rozpočet + Žádosti o změnu'!$EF$2="ano",'Rozpočet + Žádosti o změnu'!ED94,IF('Rozpočet + Žádosti o změnu'!$DT$2="ano",'Rozpočet + Žádosti o změnu'!DR94,IF('Rozpočet + Žádosti o změnu'!$DH$2="ano",'Rozpočet + Žádosti o změnu'!DF94,IF('Rozpočet + Žádosti o změnu'!$CV$2="ano",'Rozpočet + Žádosti o změnu'!CT94,IF('Rozpočet + Žádosti o změnu'!$CJ$2="ano",'Rozpočet + Žádosti o změnu'!CH94,IF('Rozpočet + Žádosti o změnu'!$BX$2="ano",'Rozpočet + Žádosti o změnu'!BV94,IF('Rozpočet + Žádosti o změnu'!$BL$2="ano",'Rozpočet + Žádosti o změnu'!BJ94,IF('Rozpočet + Žádosti o změnu'!$AZ$2="ano",'Rozpočet + Žádosti o změnu'!AX94,IF('Rozpočet + Žádosti o změnu'!$AN$2="ano",'Rozpočet + Žádosti o změnu'!AL94,'Rozpočet + Žádosti o změnu'!L94))))))))))</f>
        <v>0</v>
      </c>
      <c r="T94" s="267">
        <f>IF('Rozpočet + Žádosti o změnu'!$ER$2="ano",'Rozpočet + Žádosti o změnu'!EQ94,IF('Rozpočet + Žádosti o změnu'!$EF$2="ano",'Rozpočet + Žádosti o změnu'!EE94,IF('Rozpočet + Žádosti o změnu'!$DT$2="ano",'Rozpočet + Žádosti o změnu'!DS94,IF('Rozpočet + Žádosti o změnu'!$DH$2="ano",'Rozpočet + Žádosti o změnu'!DG94,IF('Rozpočet + Žádosti o změnu'!$CV$2="ano",'Rozpočet + Žádosti o změnu'!CU94,IF('Rozpočet + Žádosti o změnu'!$CJ$2="ano",'Rozpočet + Žádosti o změnu'!CI94,IF('Rozpočet + Žádosti o změnu'!$BX$2="ano",'Rozpočet + Žádosti o změnu'!BW94,IF('Rozpočet + Žádosti o změnu'!$BL$2="ano",'Rozpočet + Žádosti o změnu'!BK94,IF('Rozpočet + Žádosti o změnu'!$AZ$2="ano",'Rozpočet + Žádosti o změnu'!AY94,IF('Rozpočet + Žádosti o změnu'!$AN$2="ano",'Rozpočet + Žádosti o změnu'!AM94,'Rozpočet + Žádosti o změnu'!M94))))))))))</f>
        <v>0</v>
      </c>
      <c r="U94" s="267">
        <f>IF('Rozpočet + Žádosti o změnu'!$ER$2="ano",'Rozpočet + Žádosti o změnu'!ER94,IF('Rozpočet + Žádosti o změnu'!$EF$2="ano",'Rozpočet + Žádosti o změnu'!EF94,IF('Rozpočet + Žádosti o změnu'!$DT$2="ano",'Rozpočet + Žádosti o změnu'!DT94,IF('Rozpočet + Žádosti o změnu'!$DH$2="ano",'Rozpočet + Žádosti o změnu'!DH94,IF('Rozpočet + Žádosti o změnu'!$CV$2="ano",'Rozpočet + Žádosti o změnu'!CV94,IF('Rozpočet + Žádosti o změnu'!$CJ$2="ano",'Rozpočet + Žádosti o změnu'!CJ94,IF('Rozpočet + Žádosti o změnu'!$BX$2="ano",'Rozpočet + Žádosti o změnu'!BX94,IF('Rozpočet + Žádosti o změnu'!$BL$2="ano",'Rozpočet + Žádosti o změnu'!BL94,IF('Rozpočet + Žádosti o změnu'!$AZ$2="ano",'Rozpočet + Žádosti o změnu'!AZ94,IF('Rozpočet + Žádosti o změnu'!$AN$2="ano",'Rozpočet + Žádosti o změnu'!AN94,'Rozpočet + Žádosti o změnu'!N94))))))))))</f>
        <v>0</v>
      </c>
      <c r="W94" s="281">
        <f>IF('ZoR č. 1'!$D94="",0,'ZoR č. 1'!G94)+IF('ZoR č. 2'!$D94="",0,'ZoR č. 2'!G94)+IF('ZoR č. 3'!$D94="",0,'ZoR č. 3'!G94)+IF('ZoR č. 4'!$D94="",0,'ZoR č. 4'!G94)+IF('ZoR č. 5'!$D94="",0,'ZoR č. 5'!G94)+IF('ZoR č. 6'!$D94="",0,'ZoR č. 6'!G94)+IF('ZoR č. 7'!$D94="",0,'ZoR č. 7'!G94)+IF('ZoR č. 8'!$D94="",0,'ZoR č. 8'!G94)+IF('ZoR č. 9'!$D94="",0,'ZoR č. 9'!G94)+IF('ZoR č. 10'!$D94="",0,'ZoR č. 10'!G94)+IF(ZZoR!$D94="",0,ZZoR!G94)</f>
        <v>0</v>
      </c>
      <c r="X94" s="281">
        <f>IF('ZoR č. 1'!$D94="",0,'ZoR č. 1'!H94)+IF('ZoR č. 2'!$D94="",0,'ZoR č. 2'!H94)+IF('ZoR č. 3'!$D94="",0,'ZoR č. 3'!H94)+IF('ZoR č. 4'!$D94="",0,'ZoR č. 4'!H94)+IF('ZoR č. 5'!$D94="",0,'ZoR č. 5'!H94)+IF('ZoR č. 6'!$D94="",0,'ZoR č. 6'!H94)+IF('ZoR č. 7'!$D94="",0,'ZoR č. 7'!H94)+IF('ZoR č. 8'!$D94="",0,'ZoR č. 8'!H94)+IF('ZoR č. 9'!$D94="",0,'ZoR č. 9'!H94)+IF('ZoR č. 10'!$D94="",0,'ZoR č. 10'!H94)+IF(ZZoR!$D94="",0,ZZoR!H94)</f>
        <v>0</v>
      </c>
      <c r="Y94" s="281">
        <f>IF('ZoR č. 1'!$D94="",0,'ZoR č. 1'!I94)+IF('ZoR č. 2'!$D94="",0,'ZoR č. 2'!I94)+IF('ZoR č. 3'!$D94="",0,'ZoR č. 3'!I94)+IF('ZoR č. 4'!$D94="",0,'ZoR č. 4'!I94)+IF('ZoR č. 5'!$D94="",0,'ZoR č. 5'!I94)+IF('ZoR č. 6'!$D94="",0,'ZoR č. 6'!I94)+IF('ZoR č. 7'!$D94="",0,'ZoR č. 7'!I94)+IF('ZoR č. 8'!$D94="",0,'ZoR č. 8'!I94)+IF('ZoR č. 9'!$D94="",0,'ZoR č. 9'!I94)+IF('ZoR č. 10'!$D94="",0,'ZoR č. 10'!I94)+IF(ZZoR!$D94="",0,ZZoR!I94)</f>
        <v>0</v>
      </c>
      <c r="Z94" s="281">
        <f>IF('ZoR č. 1'!$D94="",0,'ZoR č. 1'!J94)+IF('ZoR č. 2'!$D94="",0,'ZoR č. 2'!J94)+IF('ZoR č. 3'!$D94="",0,'ZoR č. 3'!J94)+IF('ZoR č. 4'!$D94="",0,'ZoR č. 4'!J94)+IF('ZoR č. 5'!$D94="",0,'ZoR č. 5'!J94)+IF('ZoR č. 6'!$D94="",0,'ZoR č. 6'!J94)+IF('ZoR č. 7'!$D94="",0,'ZoR č. 7'!J94)+IF('ZoR č. 8'!$D94="",0,'ZoR č. 8'!J94)+IF('ZoR č. 9'!$D94="",0,'ZoR č. 9'!J94)+IF('ZoR č. 10'!$D94="",0,'ZoR č. 10'!J94)+IF(ZZoR!$D94="",0,ZZoR!J94)</f>
        <v>0</v>
      </c>
      <c r="AA94" s="281">
        <f>IF('ZoR č. 1'!$D94="",0,'ZoR č. 1'!K94)+IF('ZoR č. 2'!$D94="",0,'ZoR č. 2'!K94)+IF('ZoR č. 3'!$D94="",0,'ZoR č. 3'!K94)+IF('ZoR č. 4'!$D94="",0,'ZoR č. 4'!K94)+IF('ZoR č. 5'!$D94="",0,'ZoR č. 5'!K94)+IF('ZoR č. 6'!$D94="",0,'ZoR č. 6'!K94)+IF('ZoR č. 7'!$D94="",0,'ZoR č. 7'!K94)+IF('ZoR č. 8'!$D94="",0,'ZoR č. 8'!K94)+IF('ZoR č. 9'!$D94="",0,'ZoR č. 9'!K94)+IF('ZoR č. 10'!$D94="",0,'ZoR č. 10'!K94)+IF(ZZoR!$D94="",0,ZZoR!K94)</f>
        <v>0</v>
      </c>
      <c r="AB94" s="281">
        <f>IF('ZoR č. 1'!$D94="",0,'ZoR č. 1'!L94)+IF('ZoR č. 2'!$D94="",0,'ZoR č. 2'!L94)+IF('ZoR č. 3'!$D94="",0,'ZoR č. 3'!L94)+IF('ZoR č. 4'!$D94="",0,'ZoR č. 4'!L94)+IF('ZoR č. 5'!$D94="",0,'ZoR č. 5'!L94)+IF('ZoR č. 6'!$D94="",0,'ZoR č. 6'!L94)+IF('ZoR č. 7'!$D94="",0,'ZoR č. 7'!L94)+IF('ZoR č. 8'!$D94="",0,'ZoR č. 8'!L94)+IF('ZoR č. 9'!$D94="",0,'ZoR č. 9'!L94)+IF('ZoR č. 10'!$D94="",0,'ZoR č. 10'!L94)+IF(ZZoR!$D94="",0,ZZoR!L94)</f>
        <v>0</v>
      </c>
      <c r="AC94" s="281">
        <f>IF('ZoR č. 1'!$D94="",0,'ZoR č. 1'!M94)+IF('ZoR č. 2'!$D94="",0,'ZoR č. 2'!M94)+IF('ZoR č. 3'!$D94="",0,'ZoR č. 3'!M94)+IF('ZoR č. 4'!$D94="",0,'ZoR č. 4'!M94)+IF('ZoR č. 5'!$D94="",0,'ZoR č. 5'!M94)+IF('ZoR č. 6'!$D94="",0,'ZoR č. 6'!M94)+IF('ZoR č. 7'!$D94="",0,'ZoR č. 7'!M94)+IF('ZoR č. 8'!$D94="",0,'ZoR č. 8'!M94)+IF('ZoR č. 9'!$D94="",0,'ZoR č. 9'!M94)+IF('ZoR č. 10'!$D94="",0,'ZoR č. 10'!M94)+IF(ZZoR!$D94="",0,ZZoR!M94)</f>
        <v>0</v>
      </c>
      <c r="AE94" s="282" t="str">
        <f t="shared" si="7"/>
        <v/>
      </c>
    </row>
    <row r="95" spans="2:31" x14ac:dyDescent="0.25">
      <c r="B95" s="9" t="s">
        <v>228</v>
      </c>
      <c r="C95" s="98" t="str">
        <f>IF(COUNTA('Přehled partnerů'!C95:D95)&lt;&gt;2,"partner neuveden",IF('Přehled partnerů'!H95="ANO",'Přehled partnerů'!C95,"v tomto období nerelevantní"))</f>
        <v>partner neuveden</v>
      </c>
      <c r="D95" s="108" t="str">
        <f>IF(COUNTA('Přehled partnerů'!C95:D95)&lt;&gt;2,"",IF('Přehled partnerů'!H95="ANO",'Přehled partnerů'!D95,""))</f>
        <v/>
      </c>
      <c r="E95" s="21" t="str">
        <f t="shared" si="4"/>
        <v/>
      </c>
      <c r="F95" s="114" t="str">
        <f t="shared" si="5"/>
        <v/>
      </c>
      <c r="G95" s="125">
        <v>0</v>
      </c>
      <c r="H95" s="126">
        <v>0</v>
      </c>
      <c r="I95" s="126">
        <v>0</v>
      </c>
      <c r="J95" s="126">
        <v>0</v>
      </c>
      <c r="K95" s="16">
        <v>0</v>
      </c>
      <c r="L95" s="16">
        <v>0</v>
      </c>
      <c r="M95" s="20">
        <v>0</v>
      </c>
      <c r="N95" s="58" t="str">
        <f t="shared" si="6"/>
        <v/>
      </c>
      <c r="O95" s="267">
        <f>IF('Rozpočet + Žádosti o změnu'!$ER$2="ano",'Rozpočet + Žádosti o změnu'!EL95,IF('Rozpočet + Žádosti o změnu'!$EF$2="ano",'Rozpočet + Žádosti o změnu'!DZ95,IF('Rozpočet + Žádosti o změnu'!$DT$2="ano",'Rozpočet + Žádosti o změnu'!DN95,IF('Rozpočet + Žádosti o změnu'!$DH$2="ano",'Rozpočet + Žádosti o změnu'!DB95,IF('Rozpočet + Žádosti o změnu'!$CV$2="ano",'Rozpočet + Žádosti o změnu'!CP95,IF('Rozpočet + Žádosti o změnu'!$CJ$2="ano",'Rozpočet + Žádosti o změnu'!CD95,IF('Rozpočet + Žádosti o změnu'!$BX$2="ano",'Rozpočet + Žádosti o změnu'!BR95,IF('Rozpočet + Žádosti o změnu'!$BL$2="ano",'Rozpočet + Žádosti o změnu'!BF95,IF('Rozpočet + Žádosti o změnu'!$AZ$2="ano",'Rozpočet + Žádosti o změnu'!AT95,IF('Rozpočet + Žádosti o změnu'!$AN$2="ano",'Rozpočet + Žádosti o změnu'!AH95,'Rozpočet + Žádosti o změnu'!H95))))))))))</f>
        <v>0</v>
      </c>
      <c r="P95" s="267">
        <f>IF('Rozpočet + Žádosti o změnu'!$ER$2="ano",'Rozpočet + Žádosti o změnu'!EM95,IF('Rozpočet + Žádosti o změnu'!$EF$2="ano",'Rozpočet + Žádosti o změnu'!EA95,IF('Rozpočet + Žádosti o změnu'!$DT$2="ano",'Rozpočet + Žádosti o změnu'!DO95,IF('Rozpočet + Žádosti o změnu'!$DH$2="ano",'Rozpočet + Žádosti o změnu'!DC95,IF('Rozpočet + Žádosti o změnu'!$CV$2="ano",'Rozpočet + Žádosti o změnu'!CQ95,IF('Rozpočet + Žádosti o změnu'!$CJ$2="ano",'Rozpočet + Žádosti o změnu'!CE95,IF('Rozpočet + Žádosti o změnu'!$BX$2="ano",'Rozpočet + Žádosti o změnu'!BS95,IF('Rozpočet + Žádosti o změnu'!$BL$2="ano",'Rozpočet + Žádosti o změnu'!BG95,IF('Rozpočet + Žádosti o změnu'!$AZ$2="ano",'Rozpočet + Žádosti o změnu'!AU95,IF('Rozpočet + Žádosti o změnu'!$AN$2="ano",'Rozpočet + Žádosti o změnu'!AI95,'Rozpočet + Žádosti o změnu'!I95))))))))))</f>
        <v>0</v>
      </c>
      <c r="Q95" s="267">
        <f>IF('Rozpočet + Žádosti o změnu'!$ER$2="ano",'Rozpočet + Žádosti o změnu'!EN95,IF('Rozpočet + Žádosti o změnu'!$EF$2="ano",'Rozpočet + Žádosti o změnu'!EB95,IF('Rozpočet + Žádosti o změnu'!$DT$2="ano",'Rozpočet + Žádosti o změnu'!DP95,IF('Rozpočet + Žádosti o změnu'!$DH$2="ano",'Rozpočet + Žádosti o změnu'!DD95,IF('Rozpočet + Žádosti o změnu'!$CV$2="ano",'Rozpočet + Žádosti o změnu'!CR95,IF('Rozpočet + Žádosti o změnu'!$CJ$2="ano",'Rozpočet + Žádosti o změnu'!CF95,IF('Rozpočet + Žádosti o změnu'!$BX$2="ano",'Rozpočet + Žádosti o změnu'!BT95,IF('Rozpočet + Žádosti o změnu'!$BL$2="ano",'Rozpočet + Žádosti o změnu'!BH95,IF('Rozpočet + Žádosti o změnu'!$AZ$2="ano",'Rozpočet + Žádosti o změnu'!AV95,IF('Rozpočet + Žádosti o změnu'!$AN$2="ano",'Rozpočet + Žádosti o změnu'!AJ95,'Rozpočet + Žádosti o změnu'!J95))))))))))</f>
        <v>0</v>
      </c>
      <c r="R95" s="267">
        <f>IF('Rozpočet + Žádosti o změnu'!$ER$2="ano",'Rozpočet + Žádosti o změnu'!EO95,IF('Rozpočet + Žádosti o změnu'!$EF$2="ano",'Rozpočet + Žádosti o změnu'!EC95,IF('Rozpočet + Žádosti o změnu'!$DT$2="ano",'Rozpočet + Žádosti o změnu'!DQ95,IF('Rozpočet + Žádosti o změnu'!$DH$2="ano",'Rozpočet + Žádosti o změnu'!DE95,IF('Rozpočet + Žádosti o změnu'!$CV$2="ano",'Rozpočet + Žádosti o změnu'!CS95,IF('Rozpočet + Žádosti o změnu'!$CJ$2="ano",'Rozpočet + Žádosti o změnu'!CG95,IF('Rozpočet + Žádosti o změnu'!$BX$2="ano",'Rozpočet + Žádosti o změnu'!BU95,IF('Rozpočet + Žádosti o změnu'!$BL$2="ano",'Rozpočet + Žádosti o změnu'!BI95,IF('Rozpočet + Žádosti o změnu'!$AZ$2="ano",'Rozpočet + Žádosti o změnu'!AW95,IF('Rozpočet + Žádosti o změnu'!$AN$2="ano",'Rozpočet + Žádosti o změnu'!AK95,'Rozpočet + Žádosti o změnu'!K95))))))))))</f>
        <v>0</v>
      </c>
      <c r="S95" s="267">
        <f>IF('Rozpočet + Žádosti o změnu'!$ER$2="ano",'Rozpočet + Žádosti o změnu'!EP95,IF('Rozpočet + Žádosti o změnu'!$EF$2="ano",'Rozpočet + Žádosti o změnu'!ED95,IF('Rozpočet + Žádosti o změnu'!$DT$2="ano",'Rozpočet + Žádosti o změnu'!DR95,IF('Rozpočet + Žádosti o změnu'!$DH$2="ano",'Rozpočet + Žádosti o změnu'!DF95,IF('Rozpočet + Žádosti o změnu'!$CV$2="ano",'Rozpočet + Žádosti o změnu'!CT95,IF('Rozpočet + Žádosti o změnu'!$CJ$2="ano",'Rozpočet + Žádosti o změnu'!CH95,IF('Rozpočet + Žádosti o změnu'!$BX$2="ano",'Rozpočet + Žádosti o změnu'!BV95,IF('Rozpočet + Žádosti o změnu'!$BL$2="ano",'Rozpočet + Žádosti o změnu'!BJ95,IF('Rozpočet + Žádosti o změnu'!$AZ$2="ano",'Rozpočet + Žádosti o změnu'!AX95,IF('Rozpočet + Žádosti o změnu'!$AN$2="ano",'Rozpočet + Žádosti o změnu'!AL95,'Rozpočet + Žádosti o změnu'!L95))))))))))</f>
        <v>0</v>
      </c>
      <c r="T95" s="267">
        <f>IF('Rozpočet + Žádosti o změnu'!$ER$2="ano",'Rozpočet + Žádosti o změnu'!EQ95,IF('Rozpočet + Žádosti o změnu'!$EF$2="ano",'Rozpočet + Žádosti o změnu'!EE95,IF('Rozpočet + Žádosti o změnu'!$DT$2="ano",'Rozpočet + Žádosti o změnu'!DS95,IF('Rozpočet + Žádosti o změnu'!$DH$2="ano",'Rozpočet + Žádosti o změnu'!DG95,IF('Rozpočet + Žádosti o změnu'!$CV$2="ano",'Rozpočet + Žádosti o změnu'!CU95,IF('Rozpočet + Žádosti o změnu'!$CJ$2="ano",'Rozpočet + Žádosti o změnu'!CI95,IF('Rozpočet + Žádosti o změnu'!$BX$2="ano",'Rozpočet + Žádosti o změnu'!BW95,IF('Rozpočet + Žádosti o změnu'!$BL$2="ano",'Rozpočet + Žádosti o změnu'!BK95,IF('Rozpočet + Žádosti o změnu'!$AZ$2="ano",'Rozpočet + Žádosti o změnu'!AY95,IF('Rozpočet + Žádosti o změnu'!$AN$2="ano",'Rozpočet + Žádosti o změnu'!AM95,'Rozpočet + Žádosti o změnu'!M95))))))))))</f>
        <v>0</v>
      </c>
      <c r="U95" s="267">
        <f>IF('Rozpočet + Žádosti o změnu'!$ER$2="ano",'Rozpočet + Žádosti o změnu'!ER95,IF('Rozpočet + Žádosti o změnu'!$EF$2="ano",'Rozpočet + Žádosti o změnu'!EF95,IF('Rozpočet + Žádosti o změnu'!$DT$2="ano",'Rozpočet + Žádosti o změnu'!DT95,IF('Rozpočet + Žádosti o změnu'!$DH$2="ano",'Rozpočet + Žádosti o změnu'!DH95,IF('Rozpočet + Žádosti o změnu'!$CV$2="ano",'Rozpočet + Žádosti o změnu'!CV95,IF('Rozpočet + Žádosti o změnu'!$CJ$2="ano",'Rozpočet + Žádosti o změnu'!CJ95,IF('Rozpočet + Žádosti o změnu'!$BX$2="ano",'Rozpočet + Žádosti o změnu'!BX95,IF('Rozpočet + Žádosti o změnu'!$BL$2="ano",'Rozpočet + Žádosti o změnu'!BL95,IF('Rozpočet + Žádosti o změnu'!$AZ$2="ano",'Rozpočet + Žádosti o změnu'!AZ95,IF('Rozpočet + Žádosti o změnu'!$AN$2="ano",'Rozpočet + Žádosti o změnu'!AN95,'Rozpočet + Žádosti o změnu'!N95))))))))))</f>
        <v>0</v>
      </c>
      <c r="W95" s="281">
        <f>IF('ZoR č. 1'!$D95="",0,'ZoR č. 1'!G95)+IF('ZoR č. 2'!$D95="",0,'ZoR č. 2'!G95)+IF('ZoR č. 3'!$D95="",0,'ZoR č. 3'!G95)+IF('ZoR č. 4'!$D95="",0,'ZoR č. 4'!G95)+IF('ZoR č. 5'!$D95="",0,'ZoR č. 5'!G95)+IF('ZoR č. 6'!$D95="",0,'ZoR č. 6'!G95)+IF('ZoR č. 7'!$D95="",0,'ZoR č. 7'!G95)+IF('ZoR č. 8'!$D95="",0,'ZoR č. 8'!G95)+IF('ZoR č. 9'!$D95="",0,'ZoR č. 9'!G95)+IF('ZoR č. 10'!$D95="",0,'ZoR č. 10'!G95)+IF(ZZoR!$D95="",0,ZZoR!G95)</f>
        <v>0</v>
      </c>
      <c r="X95" s="281">
        <f>IF('ZoR č. 1'!$D95="",0,'ZoR č. 1'!H95)+IF('ZoR č. 2'!$D95="",0,'ZoR č. 2'!H95)+IF('ZoR č. 3'!$D95="",0,'ZoR č. 3'!H95)+IF('ZoR č. 4'!$D95="",0,'ZoR č. 4'!H95)+IF('ZoR č. 5'!$D95="",0,'ZoR č. 5'!H95)+IF('ZoR č. 6'!$D95="",0,'ZoR č. 6'!H95)+IF('ZoR č. 7'!$D95="",0,'ZoR č. 7'!H95)+IF('ZoR č. 8'!$D95="",0,'ZoR č. 8'!H95)+IF('ZoR č. 9'!$D95="",0,'ZoR č. 9'!H95)+IF('ZoR č. 10'!$D95="",0,'ZoR č. 10'!H95)+IF(ZZoR!$D95="",0,ZZoR!H95)</f>
        <v>0</v>
      </c>
      <c r="Y95" s="281">
        <f>IF('ZoR č. 1'!$D95="",0,'ZoR č. 1'!I95)+IF('ZoR č. 2'!$D95="",0,'ZoR č. 2'!I95)+IF('ZoR č. 3'!$D95="",0,'ZoR č. 3'!I95)+IF('ZoR č. 4'!$D95="",0,'ZoR č. 4'!I95)+IF('ZoR č. 5'!$D95="",0,'ZoR č. 5'!I95)+IF('ZoR č. 6'!$D95="",0,'ZoR č. 6'!I95)+IF('ZoR č. 7'!$D95="",0,'ZoR č. 7'!I95)+IF('ZoR č. 8'!$D95="",0,'ZoR č. 8'!I95)+IF('ZoR č. 9'!$D95="",0,'ZoR č. 9'!I95)+IF('ZoR č. 10'!$D95="",0,'ZoR č. 10'!I95)+IF(ZZoR!$D95="",0,ZZoR!I95)</f>
        <v>0</v>
      </c>
      <c r="Z95" s="281">
        <f>IF('ZoR č. 1'!$D95="",0,'ZoR č. 1'!J95)+IF('ZoR č. 2'!$D95="",0,'ZoR č. 2'!J95)+IF('ZoR č. 3'!$D95="",0,'ZoR č. 3'!J95)+IF('ZoR č. 4'!$D95="",0,'ZoR č. 4'!J95)+IF('ZoR č. 5'!$D95="",0,'ZoR č. 5'!J95)+IF('ZoR č. 6'!$D95="",0,'ZoR č. 6'!J95)+IF('ZoR č. 7'!$D95="",0,'ZoR č. 7'!J95)+IF('ZoR č. 8'!$D95="",0,'ZoR č. 8'!J95)+IF('ZoR č. 9'!$D95="",0,'ZoR č. 9'!J95)+IF('ZoR č. 10'!$D95="",0,'ZoR č. 10'!J95)+IF(ZZoR!$D95="",0,ZZoR!J95)</f>
        <v>0</v>
      </c>
      <c r="AA95" s="281">
        <f>IF('ZoR č. 1'!$D95="",0,'ZoR č. 1'!K95)+IF('ZoR č. 2'!$D95="",0,'ZoR č. 2'!K95)+IF('ZoR č. 3'!$D95="",0,'ZoR č. 3'!K95)+IF('ZoR č. 4'!$D95="",0,'ZoR č. 4'!K95)+IF('ZoR č. 5'!$D95="",0,'ZoR č. 5'!K95)+IF('ZoR č. 6'!$D95="",0,'ZoR č. 6'!K95)+IF('ZoR č. 7'!$D95="",0,'ZoR č. 7'!K95)+IF('ZoR č. 8'!$D95="",0,'ZoR č. 8'!K95)+IF('ZoR č. 9'!$D95="",0,'ZoR č. 9'!K95)+IF('ZoR č. 10'!$D95="",0,'ZoR č. 10'!K95)+IF(ZZoR!$D95="",0,ZZoR!K95)</f>
        <v>0</v>
      </c>
      <c r="AB95" s="281">
        <f>IF('ZoR č. 1'!$D95="",0,'ZoR č. 1'!L95)+IF('ZoR č. 2'!$D95="",0,'ZoR č. 2'!L95)+IF('ZoR č. 3'!$D95="",0,'ZoR č. 3'!L95)+IF('ZoR č. 4'!$D95="",0,'ZoR č. 4'!L95)+IF('ZoR č. 5'!$D95="",0,'ZoR č. 5'!L95)+IF('ZoR č. 6'!$D95="",0,'ZoR č. 6'!L95)+IF('ZoR č. 7'!$D95="",0,'ZoR č. 7'!L95)+IF('ZoR č. 8'!$D95="",0,'ZoR č. 8'!L95)+IF('ZoR č. 9'!$D95="",0,'ZoR č. 9'!L95)+IF('ZoR č. 10'!$D95="",0,'ZoR č. 10'!L95)+IF(ZZoR!$D95="",0,ZZoR!L95)</f>
        <v>0</v>
      </c>
      <c r="AC95" s="281">
        <f>IF('ZoR č. 1'!$D95="",0,'ZoR č. 1'!M95)+IF('ZoR č. 2'!$D95="",0,'ZoR č. 2'!M95)+IF('ZoR č. 3'!$D95="",0,'ZoR č. 3'!M95)+IF('ZoR č. 4'!$D95="",0,'ZoR č. 4'!M95)+IF('ZoR č. 5'!$D95="",0,'ZoR č. 5'!M95)+IF('ZoR č. 6'!$D95="",0,'ZoR č. 6'!M95)+IF('ZoR č. 7'!$D95="",0,'ZoR č. 7'!M95)+IF('ZoR č. 8'!$D95="",0,'ZoR č. 8'!M95)+IF('ZoR č. 9'!$D95="",0,'ZoR č. 9'!M95)+IF('ZoR č. 10'!$D95="",0,'ZoR č. 10'!M95)+IF(ZZoR!$D95="",0,ZZoR!M95)</f>
        <v>0</v>
      </c>
      <c r="AE95" s="282" t="str">
        <f t="shared" si="7"/>
        <v/>
      </c>
    </row>
    <row r="96" spans="2:31" x14ac:dyDescent="0.25">
      <c r="B96" s="9" t="s">
        <v>229</v>
      </c>
      <c r="C96" s="98" t="str">
        <f>IF(COUNTA('Přehled partnerů'!C96:D96)&lt;&gt;2,"partner neuveden",IF('Přehled partnerů'!H96="ANO",'Přehled partnerů'!C96,"v tomto období nerelevantní"))</f>
        <v>partner neuveden</v>
      </c>
      <c r="D96" s="108" t="str">
        <f>IF(COUNTA('Přehled partnerů'!C96:D96)&lt;&gt;2,"",IF('Přehled partnerů'!H96="ANO",'Přehled partnerů'!D96,""))</f>
        <v/>
      </c>
      <c r="E96" s="21" t="str">
        <f t="shared" si="4"/>
        <v/>
      </c>
      <c r="F96" s="114" t="str">
        <f t="shared" si="5"/>
        <v/>
      </c>
      <c r="G96" s="125">
        <v>0</v>
      </c>
      <c r="H96" s="126">
        <v>0</v>
      </c>
      <c r="I96" s="126">
        <v>0</v>
      </c>
      <c r="J96" s="126">
        <v>0</v>
      </c>
      <c r="K96" s="16">
        <v>0</v>
      </c>
      <c r="L96" s="16">
        <v>0</v>
      </c>
      <c r="M96" s="20">
        <v>0</v>
      </c>
      <c r="N96" s="58" t="str">
        <f t="shared" si="6"/>
        <v/>
      </c>
      <c r="O96" s="267">
        <f>IF('Rozpočet + Žádosti o změnu'!$ER$2="ano",'Rozpočet + Žádosti o změnu'!EL96,IF('Rozpočet + Žádosti o změnu'!$EF$2="ano",'Rozpočet + Žádosti o změnu'!DZ96,IF('Rozpočet + Žádosti o změnu'!$DT$2="ano",'Rozpočet + Žádosti o změnu'!DN96,IF('Rozpočet + Žádosti o změnu'!$DH$2="ano",'Rozpočet + Žádosti o změnu'!DB96,IF('Rozpočet + Žádosti o změnu'!$CV$2="ano",'Rozpočet + Žádosti o změnu'!CP96,IF('Rozpočet + Žádosti o změnu'!$CJ$2="ano",'Rozpočet + Žádosti o změnu'!CD96,IF('Rozpočet + Žádosti o změnu'!$BX$2="ano",'Rozpočet + Žádosti o změnu'!BR96,IF('Rozpočet + Žádosti o změnu'!$BL$2="ano",'Rozpočet + Žádosti o změnu'!BF96,IF('Rozpočet + Žádosti o změnu'!$AZ$2="ano",'Rozpočet + Žádosti o změnu'!AT96,IF('Rozpočet + Žádosti o změnu'!$AN$2="ano",'Rozpočet + Žádosti o změnu'!AH96,'Rozpočet + Žádosti o změnu'!H96))))))))))</f>
        <v>0</v>
      </c>
      <c r="P96" s="267">
        <f>IF('Rozpočet + Žádosti o změnu'!$ER$2="ano",'Rozpočet + Žádosti o změnu'!EM96,IF('Rozpočet + Žádosti o změnu'!$EF$2="ano",'Rozpočet + Žádosti o změnu'!EA96,IF('Rozpočet + Žádosti o změnu'!$DT$2="ano",'Rozpočet + Žádosti o změnu'!DO96,IF('Rozpočet + Žádosti o změnu'!$DH$2="ano",'Rozpočet + Žádosti o změnu'!DC96,IF('Rozpočet + Žádosti o změnu'!$CV$2="ano",'Rozpočet + Žádosti o změnu'!CQ96,IF('Rozpočet + Žádosti o změnu'!$CJ$2="ano",'Rozpočet + Žádosti o změnu'!CE96,IF('Rozpočet + Žádosti o změnu'!$BX$2="ano",'Rozpočet + Žádosti o změnu'!BS96,IF('Rozpočet + Žádosti o změnu'!$BL$2="ano",'Rozpočet + Žádosti o změnu'!BG96,IF('Rozpočet + Žádosti o změnu'!$AZ$2="ano",'Rozpočet + Žádosti o změnu'!AU96,IF('Rozpočet + Žádosti o změnu'!$AN$2="ano",'Rozpočet + Žádosti o změnu'!AI96,'Rozpočet + Žádosti o změnu'!I96))))))))))</f>
        <v>0</v>
      </c>
      <c r="Q96" s="267">
        <f>IF('Rozpočet + Žádosti o změnu'!$ER$2="ano",'Rozpočet + Žádosti o změnu'!EN96,IF('Rozpočet + Žádosti o změnu'!$EF$2="ano",'Rozpočet + Žádosti o změnu'!EB96,IF('Rozpočet + Žádosti o změnu'!$DT$2="ano",'Rozpočet + Žádosti o změnu'!DP96,IF('Rozpočet + Žádosti o změnu'!$DH$2="ano",'Rozpočet + Žádosti o změnu'!DD96,IF('Rozpočet + Žádosti o změnu'!$CV$2="ano",'Rozpočet + Žádosti o změnu'!CR96,IF('Rozpočet + Žádosti o změnu'!$CJ$2="ano",'Rozpočet + Žádosti o změnu'!CF96,IF('Rozpočet + Žádosti o změnu'!$BX$2="ano",'Rozpočet + Žádosti o změnu'!BT96,IF('Rozpočet + Žádosti o změnu'!$BL$2="ano",'Rozpočet + Žádosti o změnu'!BH96,IF('Rozpočet + Žádosti o změnu'!$AZ$2="ano",'Rozpočet + Žádosti o změnu'!AV96,IF('Rozpočet + Žádosti o změnu'!$AN$2="ano",'Rozpočet + Žádosti o změnu'!AJ96,'Rozpočet + Žádosti o změnu'!J96))))))))))</f>
        <v>0</v>
      </c>
      <c r="R96" s="267">
        <f>IF('Rozpočet + Žádosti o změnu'!$ER$2="ano",'Rozpočet + Žádosti o změnu'!EO96,IF('Rozpočet + Žádosti o změnu'!$EF$2="ano",'Rozpočet + Žádosti o změnu'!EC96,IF('Rozpočet + Žádosti o změnu'!$DT$2="ano",'Rozpočet + Žádosti o změnu'!DQ96,IF('Rozpočet + Žádosti o změnu'!$DH$2="ano",'Rozpočet + Žádosti o změnu'!DE96,IF('Rozpočet + Žádosti o změnu'!$CV$2="ano",'Rozpočet + Žádosti o změnu'!CS96,IF('Rozpočet + Žádosti o změnu'!$CJ$2="ano",'Rozpočet + Žádosti o změnu'!CG96,IF('Rozpočet + Žádosti o změnu'!$BX$2="ano",'Rozpočet + Žádosti o změnu'!BU96,IF('Rozpočet + Žádosti o změnu'!$BL$2="ano",'Rozpočet + Žádosti o změnu'!BI96,IF('Rozpočet + Žádosti o změnu'!$AZ$2="ano",'Rozpočet + Žádosti o změnu'!AW96,IF('Rozpočet + Žádosti o změnu'!$AN$2="ano",'Rozpočet + Žádosti o změnu'!AK96,'Rozpočet + Žádosti o změnu'!K96))))))))))</f>
        <v>0</v>
      </c>
      <c r="S96" s="267">
        <f>IF('Rozpočet + Žádosti o změnu'!$ER$2="ano",'Rozpočet + Žádosti o změnu'!EP96,IF('Rozpočet + Žádosti o změnu'!$EF$2="ano",'Rozpočet + Žádosti o změnu'!ED96,IF('Rozpočet + Žádosti o změnu'!$DT$2="ano",'Rozpočet + Žádosti o změnu'!DR96,IF('Rozpočet + Žádosti o změnu'!$DH$2="ano",'Rozpočet + Žádosti o změnu'!DF96,IF('Rozpočet + Žádosti o změnu'!$CV$2="ano",'Rozpočet + Žádosti o změnu'!CT96,IF('Rozpočet + Žádosti o změnu'!$CJ$2="ano",'Rozpočet + Žádosti o změnu'!CH96,IF('Rozpočet + Žádosti o změnu'!$BX$2="ano",'Rozpočet + Žádosti o změnu'!BV96,IF('Rozpočet + Žádosti o změnu'!$BL$2="ano",'Rozpočet + Žádosti o změnu'!BJ96,IF('Rozpočet + Žádosti o změnu'!$AZ$2="ano",'Rozpočet + Žádosti o změnu'!AX96,IF('Rozpočet + Žádosti o změnu'!$AN$2="ano",'Rozpočet + Žádosti o změnu'!AL96,'Rozpočet + Žádosti o změnu'!L96))))))))))</f>
        <v>0</v>
      </c>
      <c r="T96" s="267">
        <f>IF('Rozpočet + Žádosti o změnu'!$ER$2="ano",'Rozpočet + Žádosti o změnu'!EQ96,IF('Rozpočet + Žádosti o změnu'!$EF$2="ano",'Rozpočet + Žádosti o změnu'!EE96,IF('Rozpočet + Žádosti o změnu'!$DT$2="ano",'Rozpočet + Žádosti o změnu'!DS96,IF('Rozpočet + Žádosti o změnu'!$DH$2="ano",'Rozpočet + Žádosti o změnu'!DG96,IF('Rozpočet + Žádosti o změnu'!$CV$2="ano",'Rozpočet + Žádosti o změnu'!CU96,IF('Rozpočet + Žádosti o změnu'!$CJ$2="ano",'Rozpočet + Žádosti o změnu'!CI96,IF('Rozpočet + Žádosti o změnu'!$BX$2="ano",'Rozpočet + Žádosti o změnu'!BW96,IF('Rozpočet + Žádosti o změnu'!$BL$2="ano",'Rozpočet + Žádosti o změnu'!BK96,IF('Rozpočet + Žádosti o změnu'!$AZ$2="ano",'Rozpočet + Žádosti o změnu'!AY96,IF('Rozpočet + Žádosti o změnu'!$AN$2="ano",'Rozpočet + Žádosti o změnu'!AM96,'Rozpočet + Žádosti o změnu'!M96))))))))))</f>
        <v>0</v>
      </c>
      <c r="U96" s="267">
        <f>IF('Rozpočet + Žádosti o změnu'!$ER$2="ano",'Rozpočet + Žádosti o změnu'!ER96,IF('Rozpočet + Žádosti o změnu'!$EF$2="ano",'Rozpočet + Žádosti o změnu'!EF96,IF('Rozpočet + Žádosti o změnu'!$DT$2="ano",'Rozpočet + Žádosti o změnu'!DT96,IF('Rozpočet + Žádosti o změnu'!$DH$2="ano",'Rozpočet + Žádosti o změnu'!DH96,IF('Rozpočet + Žádosti o změnu'!$CV$2="ano",'Rozpočet + Žádosti o změnu'!CV96,IF('Rozpočet + Žádosti o změnu'!$CJ$2="ano",'Rozpočet + Žádosti o změnu'!CJ96,IF('Rozpočet + Žádosti o změnu'!$BX$2="ano",'Rozpočet + Žádosti o změnu'!BX96,IF('Rozpočet + Žádosti o změnu'!$BL$2="ano",'Rozpočet + Žádosti o změnu'!BL96,IF('Rozpočet + Žádosti o změnu'!$AZ$2="ano",'Rozpočet + Žádosti o změnu'!AZ96,IF('Rozpočet + Žádosti o změnu'!$AN$2="ano",'Rozpočet + Žádosti o změnu'!AN96,'Rozpočet + Žádosti o změnu'!N96))))))))))</f>
        <v>0</v>
      </c>
      <c r="W96" s="281">
        <f>IF('ZoR č. 1'!$D96="",0,'ZoR č. 1'!G96)+IF('ZoR č. 2'!$D96="",0,'ZoR č. 2'!G96)+IF('ZoR č. 3'!$D96="",0,'ZoR č. 3'!G96)+IF('ZoR č. 4'!$D96="",0,'ZoR č. 4'!G96)+IF('ZoR č. 5'!$D96="",0,'ZoR č. 5'!G96)+IF('ZoR č. 6'!$D96="",0,'ZoR č. 6'!G96)+IF('ZoR č. 7'!$D96="",0,'ZoR č. 7'!G96)+IF('ZoR č. 8'!$D96="",0,'ZoR č. 8'!G96)+IF('ZoR č. 9'!$D96="",0,'ZoR č. 9'!G96)+IF('ZoR č. 10'!$D96="",0,'ZoR č. 10'!G96)+IF(ZZoR!$D96="",0,ZZoR!G96)</f>
        <v>0</v>
      </c>
      <c r="X96" s="281">
        <f>IF('ZoR č. 1'!$D96="",0,'ZoR č. 1'!H96)+IF('ZoR č. 2'!$D96="",0,'ZoR č. 2'!H96)+IF('ZoR č. 3'!$D96="",0,'ZoR č. 3'!H96)+IF('ZoR č. 4'!$D96="",0,'ZoR č. 4'!H96)+IF('ZoR č. 5'!$D96="",0,'ZoR č. 5'!H96)+IF('ZoR č. 6'!$D96="",0,'ZoR č. 6'!H96)+IF('ZoR č. 7'!$D96="",0,'ZoR č. 7'!H96)+IF('ZoR č. 8'!$D96="",0,'ZoR č. 8'!H96)+IF('ZoR č. 9'!$D96="",0,'ZoR č. 9'!H96)+IF('ZoR č. 10'!$D96="",0,'ZoR č. 10'!H96)+IF(ZZoR!$D96="",0,ZZoR!H96)</f>
        <v>0</v>
      </c>
      <c r="Y96" s="281">
        <f>IF('ZoR č. 1'!$D96="",0,'ZoR č. 1'!I96)+IF('ZoR č. 2'!$D96="",0,'ZoR č. 2'!I96)+IF('ZoR č. 3'!$D96="",0,'ZoR č. 3'!I96)+IF('ZoR č. 4'!$D96="",0,'ZoR č. 4'!I96)+IF('ZoR č. 5'!$D96="",0,'ZoR č. 5'!I96)+IF('ZoR č. 6'!$D96="",0,'ZoR č. 6'!I96)+IF('ZoR č. 7'!$D96="",0,'ZoR č. 7'!I96)+IF('ZoR č. 8'!$D96="",0,'ZoR č. 8'!I96)+IF('ZoR č. 9'!$D96="",0,'ZoR č. 9'!I96)+IF('ZoR č. 10'!$D96="",0,'ZoR č. 10'!I96)+IF(ZZoR!$D96="",0,ZZoR!I96)</f>
        <v>0</v>
      </c>
      <c r="Z96" s="281">
        <f>IF('ZoR č. 1'!$D96="",0,'ZoR č. 1'!J96)+IF('ZoR č. 2'!$D96="",0,'ZoR č. 2'!J96)+IF('ZoR č. 3'!$D96="",0,'ZoR č. 3'!J96)+IF('ZoR č. 4'!$D96="",0,'ZoR č. 4'!J96)+IF('ZoR č. 5'!$D96="",0,'ZoR č. 5'!J96)+IF('ZoR č. 6'!$D96="",0,'ZoR č. 6'!J96)+IF('ZoR č. 7'!$D96="",0,'ZoR č. 7'!J96)+IF('ZoR č. 8'!$D96="",0,'ZoR č. 8'!J96)+IF('ZoR č. 9'!$D96="",0,'ZoR č. 9'!J96)+IF('ZoR č. 10'!$D96="",0,'ZoR č. 10'!J96)+IF(ZZoR!$D96="",0,ZZoR!J96)</f>
        <v>0</v>
      </c>
      <c r="AA96" s="281">
        <f>IF('ZoR č. 1'!$D96="",0,'ZoR č. 1'!K96)+IF('ZoR č. 2'!$D96="",0,'ZoR č. 2'!K96)+IF('ZoR č. 3'!$D96="",0,'ZoR č. 3'!K96)+IF('ZoR č. 4'!$D96="",0,'ZoR č. 4'!K96)+IF('ZoR č. 5'!$D96="",0,'ZoR č. 5'!K96)+IF('ZoR č. 6'!$D96="",0,'ZoR č. 6'!K96)+IF('ZoR č. 7'!$D96="",0,'ZoR č. 7'!K96)+IF('ZoR č. 8'!$D96="",0,'ZoR č. 8'!K96)+IF('ZoR č. 9'!$D96="",0,'ZoR č. 9'!K96)+IF('ZoR č. 10'!$D96="",0,'ZoR č. 10'!K96)+IF(ZZoR!$D96="",0,ZZoR!K96)</f>
        <v>0</v>
      </c>
      <c r="AB96" s="281">
        <f>IF('ZoR č. 1'!$D96="",0,'ZoR č. 1'!L96)+IF('ZoR č. 2'!$D96="",0,'ZoR č. 2'!L96)+IF('ZoR č. 3'!$D96="",0,'ZoR č. 3'!L96)+IF('ZoR č. 4'!$D96="",0,'ZoR č. 4'!L96)+IF('ZoR č. 5'!$D96="",0,'ZoR č. 5'!L96)+IF('ZoR č. 6'!$D96="",0,'ZoR č. 6'!L96)+IF('ZoR č. 7'!$D96="",0,'ZoR č. 7'!L96)+IF('ZoR č. 8'!$D96="",0,'ZoR č. 8'!L96)+IF('ZoR č. 9'!$D96="",0,'ZoR č. 9'!L96)+IF('ZoR č. 10'!$D96="",0,'ZoR č. 10'!L96)+IF(ZZoR!$D96="",0,ZZoR!L96)</f>
        <v>0</v>
      </c>
      <c r="AC96" s="281">
        <f>IF('ZoR č. 1'!$D96="",0,'ZoR č. 1'!M96)+IF('ZoR č. 2'!$D96="",0,'ZoR č. 2'!M96)+IF('ZoR č. 3'!$D96="",0,'ZoR č. 3'!M96)+IF('ZoR č. 4'!$D96="",0,'ZoR č. 4'!M96)+IF('ZoR č. 5'!$D96="",0,'ZoR č. 5'!M96)+IF('ZoR č. 6'!$D96="",0,'ZoR č. 6'!M96)+IF('ZoR č. 7'!$D96="",0,'ZoR č. 7'!M96)+IF('ZoR č. 8'!$D96="",0,'ZoR č. 8'!M96)+IF('ZoR č. 9'!$D96="",0,'ZoR č. 9'!M96)+IF('ZoR č. 10'!$D96="",0,'ZoR č. 10'!M96)+IF(ZZoR!$D96="",0,ZZoR!M96)</f>
        <v>0</v>
      </c>
      <c r="AE96" s="282" t="str">
        <f t="shared" si="7"/>
        <v/>
      </c>
    </row>
    <row r="97" spans="2:31" x14ac:dyDescent="0.25">
      <c r="B97" s="9" t="s">
        <v>230</v>
      </c>
      <c r="C97" s="98" t="str">
        <f>IF(COUNTA('Přehled partnerů'!C97:D97)&lt;&gt;2,"partner neuveden",IF('Přehled partnerů'!H97="ANO",'Přehled partnerů'!C97,"v tomto období nerelevantní"))</f>
        <v>partner neuveden</v>
      </c>
      <c r="D97" s="108" t="str">
        <f>IF(COUNTA('Přehled partnerů'!C97:D97)&lt;&gt;2,"",IF('Přehled partnerů'!H97="ANO",'Přehled partnerů'!D97,""))</f>
        <v/>
      </c>
      <c r="E97" s="21" t="str">
        <f t="shared" si="4"/>
        <v/>
      </c>
      <c r="F97" s="114" t="str">
        <f t="shared" si="5"/>
        <v/>
      </c>
      <c r="G97" s="125">
        <v>0</v>
      </c>
      <c r="H97" s="126">
        <v>0</v>
      </c>
      <c r="I97" s="126">
        <v>0</v>
      </c>
      <c r="J97" s="126">
        <v>0</v>
      </c>
      <c r="K97" s="16">
        <v>0</v>
      </c>
      <c r="L97" s="16">
        <v>0</v>
      </c>
      <c r="M97" s="20">
        <v>0</v>
      </c>
      <c r="N97" s="58" t="str">
        <f t="shared" si="6"/>
        <v/>
      </c>
      <c r="O97" s="267">
        <f>IF('Rozpočet + Žádosti o změnu'!$ER$2="ano",'Rozpočet + Žádosti o změnu'!EL97,IF('Rozpočet + Žádosti o změnu'!$EF$2="ano",'Rozpočet + Žádosti o změnu'!DZ97,IF('Rozpočet + Žádosti o změnu'!$DT$2="ano",'Rozpočet + Žádosti o změnu'!DN97,IF('Rozpočet + Žádosti o změnu'!$DH$2="ano",'Rozpočet + Žádosti o změnu'!DB97,IF('Rozpočet + Žádosti o změnu'!$CV$2="ano",'Rozpočet + Žádosti o změnu'!CP97,IF('Rozpočet + Žádosti o změnu'!$CJ$2="ano",'Rozpočet + Žádosti o změnu'!CD97,IF('Rozpočet + Žádosti o změnu'!$BX$2="ano",'Rozpočet + Žádosti o změnu'!BR97,IF('Rozpočet + Žádosti o změnu'!$BL$2="ano",'Rozpočet + Žádosti o změnu'!BF97,IF('Rozpočet + Žádosti o změnu'!$AZ$2="ano",'Rozpočet + Žádosti o změnu'!AT97,IF('Rozpočet + Žádosti o změnu'!$AN$2="ano",'Rozpočet + Žádosti o změnu'!AH97,'Rozpočet + Žádosti o změnu'!H97))))))))))</f>
        <v>0</v>
      </c>
      <c r="P97" s="267">
        <f>IF('Rozpočet + Žádosti o změnu'!$ER$2="ano",'Rozpočet + Žádosti o změnu'!EM97,IF('Rozpočet + Žádosti o změnu'!$EF$2="ano",'Rozpočet + Žádosti o změnu'!EA97,IF('Rozpočet + Žádosti o změnu'!$DT$2="ano",'Rozpočet + Žádosti o změnu'!DO97,IF('Rozpočet + Žádosti o změnu'!$DH$2="ano",'Rozpočet + Žádosti o změnu'!DC97,IF('Rozpočet + Žádosti o změnu'!$CV$2="ano",'Rozpočet + Žádosti o změnu'!CQ97,IF('Rozpočet + Žádosti o změnu'!$CJ$2="ano",'Rozpočet + Žádosti o změnu'!CE97,IF('Rozpočet + Žádosti o změnu'!$BX$2="ano",'Rozpočet + Žádosti o změnu'!BS97,IF('Rozpočet + Žádosti o změnu'!$BL$2="ano",'Rozpočet + Žádosti o změnu'!BG97,IF('Rozpočet + Žádosti o změnu'!$AZ$2="ano",'Rozpočet + Žádosti o změnu'!AU97,IF('Rozpočet + Žádosti o změnu'!$AN$2="ano",'Rozpočet + Žádosti o změnu'!AI97,'Rozpočet + Žádosti o změnu'!I97))))))))))</f>
        <v>0</v>
      </c>
      <c r="Q97" s="267">
        <f>IF('Rozpočet + Žádosti o změnu'!$ER$2="ano",'Rozpočet + Žádosti o změnu'!EN97,IF('Rozpočet + Žádosti o změnu'!$EF$2="ano",'Rozpočet + Žádosti o změnu'!EB97,IF('Rozpočet + Žádosti o změnu'!$DT$2="ano",'Rozpočet + Žádosti o změnu'!DP97,IF('Rozpočet + Žádosti o změnu'!$DH$2="ano",'Rozpočet + Žádosti o změnu'!DD97,IF('Rozpočet + Žádosti o změnu'!$CV$2="ano",'Rozpočet + Žádosti o změnu'!CR97,IF('Rozpočet + Žádosti o změnu'!$CJ$2="ano",'Rozpočet + Žádosti o změnu'!CF97,IF('Rozpočet + Žádosti o změnu'!$BX$2="ano",'Rozpočet + Žádosti o změnu'!BT97,IF('Rozpočet + Žádosti o změnu'!$BL$2="ano",'Rozpočet + Žádosti o změnu'!BH97,IF('Rozpočet + Žádosti o změnu'!$AZ$2="ano",'Rozpočet + Žádosti o změnu'!AV97,IF('Rozpočet + Žádosti o změnu'!$AN$2="ano",'Rozpočet + Žádosti o změnu'!AJ97,'Rozpočet + Žádosti o změnu'!J97))))))))))</f>
        <v>0</v>
      </c>
      <c r="R97" s="267">
        <f>IF('Rozpočet + Žádosti o změnu'!$ER$2="ano",'Rozpočet + Žádosti o změnu'!EO97,IF('Rozpočet + Žádosti o změnu'!$EF$2="ano",'Rozpočet + Žádosti o změnu'!EC97,IF('Rozpočet + Žádosti o změnu'!$DT$2="ano",'Rozpočet + Žádosti o změnu'!DQ97,IF('Rozpočet + Žádosti o změnu'!$DH$2="ano",'Rozpočet + Žádosti o změnu'!DE97,IF('Rozpočet + Žádosti o změnu'!$CV$2="ano",'Rozpočet + Žádosti o změnu'!CS97,IF('Rozpočet + Žádosti o změnu'!$CJ$2="ano",'Rozpočet + Žádosti o změnu'!CG97,IF('Rozpočet + Žádosti o změnu'!$BX$2="ano",'Rozpočet + Žádosti o změnu'!BU97,IF('Rozpočet + Žádosti o změnu'!$BL$2="ano",'Rozpočet + Žádosti o změnu'!BI97,IF('Rozpočet + Žádosti o změnu'!$AZ$2="ano",'Rozpočet + Žádosti o změnu'!AW97,IF('Rozpočet + Žádosti o změnu'!$AN$2="ano",'Rozpočet + Žádosti o změnu'!AK97,'Rozpočet + Žádosti o změnu'!K97))))))))))</f>
        <v>0</v>
      </c>
      <c r="S97" s="267">
        <f>IF('Rozpočet + Žádosti o změnu'!$ER$2="ano",'Rozpočet + Žádosti o změnu'!EP97,IF('Rozpočet + Žádosti o změnu'!$EF$2="ano",'Rozpočet + Žádosti o změnu'!ED97,IF('Rozpočet + Žádosti o změnu'!$DT$2="ano",'Rozpočet + Žádosti o změnu'!DR97,IF('Rozpočet + Žádosti o změnu'!$DH$2="ano",'Rozpočet + Žádosti o změnu'!DF97,IF('Rozpočet + Žádosti o změnu'!$CV$2="ano",'Rozpočet + Žádosti o změnu'!CT97,IF('Rozpočet + Žádosti o změnu'!$CJ$2="ano",'Rozpočet + Žádosti o změnu'!CH97,IF('Rozpočet + Žádosti o změnu'!$BX$2="ano",'Rozpočet + Žádosti o změnu'!BV97,IF('Rozpočet + Žádosti o změnu'!$BL$2="ano",'Rozpočet + Žádosti o změnu'!BJ97,IF('Rozpočet + Žádosti o změnu'!$AZ$2="ano",'Rozpočet + Žádosti o změnu'!AX97,IF('Rozpočet + Žádosti o změnu'!$AN$2="ano",'Rozpočet + Žádosti o změnu'!AL97,'Rozpočet + Žádosti o změnu'!L97))))))))))</f>
        <v>0</v>
      </c>
      <c r="T97" s="267">
        <f>IF('Rozpočet + Žádosti o změnu'!$ER$2="ano",'Rozpočet + Žádosti o změnu'!EQ97,IF('Rozpočet + Žádosti o změnu'!$EF$2="ano",'Rozpočet + Žádosti o změnu'!EE97,IF('Rozpočet + Žádosti o změnu'!$DT$2="ano",'Rozpočet + Žádosti o změnu'!DS97,IF('Rozpočet + Žádosti o změnu'!$DH$2="ano",'Rozpočet + Žádosti o změnu'!DG97,IF('Rozpočet + Žádosti o změnu'!$CV$2="ano",'Rozpočet + Žádosti o změnu'!CU97,IF('Rozpočet + Žádosti o změnu'!$CJ$2="ano",'Rozpočet + Žádosti o změnu'!CI97,IF('Rozpočet + Žádosti o změnu'!$BX$2="ano",'Rozpočet + Žádosti o změnu'!BW97,IF('Rozpočet + Žádosti o změnu'!$BL$2="ano",'Rozpočet + Žádosti o změnu'!BK97,IF('Rozpočet + Žádosti o změnu'!$AZ$2="ano",'Rozpočet + Žádosti o změnu'!AY97,IF('Rozpočet + Žádosti o změnu'!$AN$2="ano",'Rozpočet + Žádosti o změnu'!AM97,'Rozpočet + Žádosti o změnu'!M97))))))))))</f>
        <v>0</v>
      </c>
      <c r="U97" s="267">
        <f>IF('Rozpočet + Žádosti o změnu'!$ER$2="ano",'Rozpočet + Žádosti o změnu'!ER97,IF('Rozpočet + Žádosti o změnu'!$EF$2="ano",'Rozpočet + Žádosti o změnu'!EF97,IF('Rozpočet + Žádosti o změnu'!$DT$2="ano",'Rozpočet + Žádosti o změnu'!DT97,IF('Rozpočet + Žádosti o změnu'!$DH$2="ano",'Rozpočet + Žádosti o změnu'!DH97,IF('Rozpočet + Žádosti o změnu'!$CV$2="ano",'Rozpočet + Žádosti o změnu'!CV97,IF('Rozpočet + Žádosti o změnu'!$CJ$2="ano",'Rozpočet + Žádosti o změnu'!CJ97,IF('Rozpočet + Žádosti o změnu'!$BX$2="ano",'Rozpočet + Žádosti o změnu'!BX97,IF('Rozpočet + Žádosti o změnu'!$BL$2="ano",'Rozpočet + Žádosti o změnu'!BL97,IF('Rozpočet + Žádosti o změnu'!$AZ$2="ano",'Rozpočet + Žádosti o změnu'!AZ97,IF('Rozpočet + Žádosti o změnu'!$AN$2="ano",'Rozpočet + Žádosti o změnu'!AN97,'Rozpočet + Žádosti o změnu'!N97))))))))))</f>
        <v>0</v>
      </c>
      <c r="W97" s="281">
        <f>IF('ZoR č. 1'!$D97="",0,'ZoR č. 1'!G97)+IF('ZoR č. 2'!$D97="",0,'ZoR č. 2'!G97)+IF('ZoR č. 3'!$D97="",0,'ZoR č. 3'!G97)+IF('ZoR č. 4'!$D97="",0,'ZoR č. 4'!G97)+IF('ZoR č. 5'!$D97="",0,'ZoR č. 5'!G97)+IF('ZoR č. 6'!$D97="",0,'ZoR č. 6'!G97)+IF('ZoR č. 7'!$D97="",0,'ZoR č. 7'!G97)+IF('ZoR č. 8'!$D97="",0,'ZoR č. 8'!G97)+IF('ZoR č. 9'!$D97="",0,'ZoR č. 9'!G97)+IF('ZoR č. 10'!$D97="",0,'ZoR č. 10'!G97)+IF(ZZoR!$D97="",0,ZZoR!G97)</f>
        <v>0</v>
      </c>
      <c r="X97" s="281">
        <f>IF('ZoR č. 1'!$D97="",0,'ZoR č. 1'!H97)+IF('ZoR č. 2'!$D97="",0,'ZoR č. 2'!H97)+IF('ZoR č. 3'!$D97="",0,'ZoR č. 3'!H97)+IF('ZoR č. 4'!$D97="",0,'ZoR č. 4'!H97)+IF('ZoR č. 5'!$D97="",0,'ZoR č. 5'!H97)+IF('ZoR č. 6'!$D97="",0,'ZoR č. 6'!H97)+IF('ZoR č. 7'!$D97="",0,'ZoR č. 7'!H97)+IF('ZoR č. 8'!$D97="",0,'ZoR č. 8'!H97)+IF('ZoR č. 9'!$D97="",0,'ZoR č. 9'!H97)+IF('ZoR č. 10'!$D97="",0,'ZoR č. 10'!H97)+IF(ZZoR!$D97="",0,ZZoR!H97)</f>
        <v>0</v>
      </c>
      <c r="Y97" s="281">
        <f>IF('ZoR č. 1'!$D97="",0,'ZoR č. 1'!I97)+IF('ZoR č. 2'!$D97="",0,'ZoR č. 2'!I97)+IF('ZoR č. 3'!$D97="",0,'ZoR č. 3'!I97)+IF('ZoR č. 4'!$D97="",0,'ZoR č. 4'!I97)+IF('ZoR č. 5'!$D97="",0,'ZoR č. 5'!I97)+IF('ZoR č. 6'!$D97="",0,'ZoR č. 6'!I97)+IF('ZoR č. 7'!$D97="",0,'ZoR č. 7'!I97)+IF('ZoR č. 8'!$D97="",0,'ZoR č. 8'!I97)+IF('ZoR č. 9'!$D97="",0,'ZoR č. 9'!I97)+IF('ZoR č. 10'!$D97="",0,'ZoR č. 10'!I97)+IF(ZZoR!$D97="",0,ZZoR!I97)</f>
        <v>0</v>
      </c>
      <c r="Z97" s="281">
        <f>IF('ZoR č. 1'!$D97="",0,'ZoR č. 1'!J97)+IF('ZoR č. 2'!$D97="",0,'ZoR č. 2'!J97)+IF('ZoR č. 3'!$D97="",0,'ZoR č. 3'!J97)+IF('ZoR č. 4'!$D97="",0,'ZoR č. 4'!J97)+IF('ZoR č. 5'!$D97="",0,'ZoR č. 5'!J97)+IF('ZoR č. 6'!$D97="",0,'ZoR č. 6'!J97)+IF('ZoR č. 7'!$D97="",0,'ZoR č. 7'!J97)+IF('ZoR č. 8'!$D97="",0,'ZoR č. 8'!J97)+IF('ZoR č. 9'!$D97="",0,'ZoR č. 9'!J97)+IF('ZoR č. 10'!$D97="",0,'ZoR č. 10'!J97)+IF(ZZoR!$D97="",0,ZZoR!J97)</f>
        <v>0</v>
      </c>
      <c r="AA97" s="281">
        <f>IF('ZoR č. 1'!$D97="",0,'ZoR č. 1'!K97)+IF('ZoR č. 2'!$D97="",0,'ZoR č. 2'!K97)+IF('ZoR č. 3'!$D97="",0,'ZoR č. 3'!K97)+IF('ZoR č. 4'!$D97="",0,'ZoR č. 4'!K97)+IF('ZoR č. 5'!$D97="",0,'ZoR č. 5'!K97)+IF('ZoR č. 6'!$D97="",0,'ZoR č. 6'!K97)+IF('ZoR č. 7'!$D97="",0,'ZoR č. 7'!K97)+IF('ZoR č. 8'!$D97="",0,'ZoR č. 8'!K97)+IF('ZoR č. 9'!$D97="",0,'ZoR č. 9'!K97)+IF('ZoR č. 10'!$D97="",0,'ZoR č. 10'!K97)+IF(ZZoR!$D97="",0,ZZoR!K97)</f>
        <v>0</v>
      </c>
      <c r="AB97" s="281">
        <f>IF('ZoR č. 1'!$D97="",0,'ZoR č. 1'!L97)+IF('ZoR č. 2'!$D97="",0,'ZoR č. 2'!L97)+IF('ZoR č. 3'!$D97="",0,'ZoR č. 3'!L97)+IF('ZoR č. 4'!$D97="",0,'ZoR č. 4'!L97)+IF('ZoR č. 5'!$D97="",0,'ZoR č. 5'!L97)+IF('ZoR č. 6'!$D97="",0,'ZoR č. 6'!L97)+IF('ZoR č. 7'!$D97="",0,'ZoR č. 7'!L97)+IF('ZoR č. 8'!$D97="",0,'ZoR č. 8'!L97)+IF('ZoR č. 9'!$D97="",0,'ZoR č. 9'!L97)+IF('ZoR č. 10'!$D97="",0,'ZoR č. 10'!L97)+IF(ZZoR!$D97="",0,ZZoR!L97)</f>
        <v>0</v>
      </c>
      <c r="AC97" s="281">
        <f>IF('ZoR č. 1'!$D97="",0,'ZoR č. 1'!M97)+IF('ZoR č. 2'!$D97="",0,'ZoR č. 2'!M97)+IF('ZoR č. 3'!$D97="",0,'ZoR č. 3'!M97)+IF('ZoR č. 4'!$D97="",0,'ZoR č. 4'!M97)+IF('ZoR č. 5'!$D97="",0,'ZoR č. 5'!M97)+IF('ZoR č. 6'!$D97="",0,'ZoR č. 6'!M97)+IF('ZoR č. 7'!$D97="",0,'ZoR č. 7'!M97)+IF('ZoR č. 8'!$D97="",0,'ZoR č. 8'!M97)+IF('ZoR č. 9'!$D97="",0,'ZoR č. 9'!M97)+IF('ZoR č. 10'!$D97="",0,'ZoR č. 10'!M97)+IF(ZZoR!$D97="",0,ZZoR!M97)</f>
        <v>0</v>
      </c>
      <c r="AE97" s="282" t="str">
        <f t="shared" si="7"/>
        <v/>
      </c>
    </row>
    <row r="98" spans="2:31" x14ac:dyDescent="0.25">
      <c r="B98" s="9" t="s">
        <v>231</v>
      </c>
      <c r="C98" s="98" t="str">
        <f>IF(COUNTA('Přehled partnerů'!C98:D98)&lt;&gt;2,"partner neuveden",IF('Přehled partnerů'!H98="ANO",'Přehled partnerů'!C98,"v tomto období nerelevantní"))</f>
        <v>partner neuveden</v>
      </c>
      <c r="D98" s="108" t="str">
        <f>IF(COUNTA('Přehled partnerů'!C98:D98)&lt;&gt;2,"",IF('Přehled partnerů'!H98="ANO",'Přehled partnerů'!D98,""))</f>
        <v/>
      </c>
      <c r="E98" s="21" t="str">
        <f t="shared" si="4"/>
        <v/>
      </c>
      <c r="F98" s="114" t="str">
        <f t="shared" si="5"/>
        <v/>
      </c>
      <c r="G98" s="125">
        <v>0</v>
      </c>
      <c r="H98" s="126">
        <v>0</v>
      </c>
      <c r="I98" s="126">
        <v>0</v>
      </c>
      <c r="J98" s="126">
        <v>0</v>
      </c>
      <c r="K98" s="16">
        <v>0</v>
      </c>
      <c r="L98" s="16">
        <v>0</v>
      </c>
      <c r="M98" s="20">
        <v>0</v>
      </c>
      <c r="N98" s="58" t="str">
        <f t="shared" si="6"/>
        <v/>
      </c>
      <c r="O98" s="267">
        <f>IF('Rozpočet + Žádosti o změnu'!$ER$2="ano",'Rozpočet + Žádosti o změnu'!EL98,IF('Rozpočet + Žádosti o změnu'!$EF$2="ano",'Rozpočet + Žádosti o změnu'!DZ98,IF('Rozpočet + Žádosti o změnu'!$DT$2="ano",'Rozpočet + Žádosti o změnu'!DN98,IF('Rozpočet + Žádosti o změnu'!$DH$2="ano",'Rozpočet + Žádosti o změnu'!DB98,IF('Rozpočet + Žádosti o změnu'!$CV$2="ano",'Rozpočet + Žádosti o změnu'!CP98,IF('Rozpočet + Žádosti o změnu'!$CJ$2="ano",'Rozpočet + Žádosti o změnu'!CD98,IF('Rozpočet + Žádosti o změnu'!$BX$2="ano",'Rozpočet + Žádosti o změnu'!BR98,IF('Rozpočet + Žádosti o změnu'!$BL$2="ano",'Rozpočet + Žádosti o změnu'!BF98,IF('Rozpočet + Žádosti o změnu'!$AZ$2="ano",'Rozpočet + Žádosti o změnu'!AT98,IF('Rozpočet + Žádosti o změnu'!$AN$2="ano",'Rozpočet + Žádosti o změnu'!AH98,'Rozpočet + Žádosti o změnu'!H98))))))))))</f>
        <v>0</v>
      </c>
      <c r="P98" s="267">
        <f>IF('Rozpočet + Žádosti o změnu'!$ER$2="ano",'Rozpočet + Žádosti o změnu'!EM98,IF('Rozpočet + Žádosti o změnu'!$EF$2="ano",'Rozpočet + Žádosti o změnu'!EA98,IF('Rozpočet + Žádosti o změnu'!$DT$2="ano",'Rozpočet + Žádosti o změnu'!DO98,IF('Rozpočet + Žádosti o změnu'!$DH$2="ano",'Rozpočet + Žádosti o změnu'!DC98,IF('Rozpočet + Žádosti o změnu'!$CV$2="ano",'Rozpočet + Žádosti o změnu'!CQ98,IF('Rozpočet + Žádosti o změnu'!$CJ$2="ano",'Rozpočet + Žádosti o změnu'!CE98,IF('Rozpočet + Žádosti o změnu'!$BX$2="ano",'Rozpočet + Žádosti o změnu'!BS98,IF('Rozpočet + Žádosti o změnu'!$BL$2="ano",'Rozpočet + Žádosti o změnu'!BG98,IF('Rozpočet + Žádosti o změnu'!$AZ$2="ano",'Rozpočet + Žádosti o změnu'!AU98,IF('Rozpočet + Žádosti o změnu'!$AN$2="ano",'Rozpočet + Žádosti o změnu'!AI98,'Rozpočet + Žádosti o změnu'!I98))))))))))</f>
        <v>0</v>
      </c>
      <c r="Q98" s="267">
        <f>IF('Rozpočet + Žádosti o změnu'!$ER$2="ano",'Rozpočet + Žádosti o změnu'!EN98,IF('Rozpočet + Žádosti o změnu'!$EF$2="ano",'Rozpočet + Žádosti o změnu'!EB98,IF('Rozpočet + Žádosti o změnu'!$DT$2="ano",'Rozpočet + Žádosti o změnu'!DP98,IF('Rozpočet + Žádosti o změnu'!$DH$2="ano",'Rozpočet + Žádosti o změnu'!DD98,IF('Rozpočet + Žádosti o změnu'!$CV$2="ano",'Rozpočet + Žádosti o změnu'!CR98,IF('Rozpočet + Žádosti o změnu'!$CJ$2="ano",'Rozpočet + Žádosti o změnu'!CF98,IF('Rozpočet + Žádosti o změnu'!$BX$2="ano",'Rozpočet + Žádosti o změnu'!BT98,IF('Rozpočet + Žádosti o změnu'!$BL$2="ano",'Rozpočet + Žádosti o změnu'!BH98,IF('Rozpočet + Žádosti o změnu'!$AZ$2="ano",'Rozpočet + Žádosti o změnu'!AV98,IF('Rozpočet + Žádosti o změnu'!$AN$2="ano",'Rozpočet + Žádosti o změnu'!AJ98,'Rozpočet + Žádosti o změnu'!J98))))))))))</f>
        <v>0</v>
      </c>
      <c r="R98" s="267">
        <f>IF('Rozpočet + Žádosti o změnu'!$ER$2="ano",'Rozpočet + Žádosti o změnu'!EO98,IF('Rozpočet + Žádosti o změnu'!$EF$2="ano",'Rozpočet + Žádosti o změnu'!EC98,IF('Rozpočet + Žádosti o změnu'!$DT$2="ano",'Rozpočet + Žádosti o změnu'!DQ98,IF('Rozpočet + Žádosti o změnu'!$DH$2="ano",'Rozpočet + Žádosti o změnu'!DE98,IF('Rozpočet + Žádosti o změnu'!$CV$2="ano",'Rozpočet + Žádosti o změnu'!CS98,IF('Rozpočet + Žádosti o změnu'!$CJ$2="ano",'Rozpočet + Žádosti o změnu'!CG98,IF('Rozpočet + Žádosti o změnu'!$BX$2="ano",'Rozpočet + Žádosti o změnu'!BU98,IF('Rozpočet + Žádosti o změnu'!$BL$2="ano",'Rozpočet + Žádosti o změnu'!BI98,IF('Rozpočet + Žádosti o změnu'!$AZ$2="ano",'Rozpočet + Žádosti o změnu'!AW98,IF('Rozpočet + Žádosti o změnu'!$AN$2="ano",'Rozpočet + Žádosti o změnu'!AK98,'Rozpočet + Žádosti o změnu'!K98))))))))))</f>
        <v>0</v>
      </c>
      <c r="S98" s="267">
        <f>IF('Rozpočet + Žádosti o změnu'!$ER$2="ano",'Rozpočet + Žádosti o změnu'!EP98,IF('Rozpočet + Žádosti o změnu'!$EF$2="ano",'Rozpočet + Žádosti o změnu'!ED98,IF('Rozpočet + Žádosti o změnu'!$DT$2="ano",'Rozpočet + Žádosti o změnu'!DR98,IF('Rozpočet + Žádosti o změnu'!$DH$2="ano",'Rozpočet + Žádosti o změnu'!DF98,IF('Rozpočet + Žádosti o změnu'!$CV$2="ano",'Rozpočet + Žádosti o změnu'!CT98,IF('Rozpočet + Žádosti o změnu'!$CJ$2="ano",'Rozpočet + Žádosti o změnu'!CH98,IF('Rozpočet + Žádosti o změnu'!$BX$2="ano",'Rozpočet + Žádosti o změnu'!BV98,IF('Rozpočet + Žádosti o změnu'!$BL$2="ano",'Rozpočet + Žádosti o změnu'!BJ98,IF('Rozpočet + Žádosti o změnu'!$AZ$2="ano",'Rozpočet + Žádosti o změnu'!AX98,IF('Rozpočet + Žádosti o změnu'!$AN$2="ano",'Rozpočet + Žádosti o změnu'!AL98,'Rozpočet + Žádosti o změnu'!L98))))))))))</f>
        <v>0</v>
      </c>
      <c r="T98" s="267">
        <f>IF('Rozpočet + Žádosti o změnu'!$ER$2="ano",'Rozpočet + Žádosti o změnu'!EQ98,IF('Rozpočet + Žádosti o změnu'!$EF$2="ano",'Rozpočet + Žádosti o změnu'!EE98,IF('Rozpočet + Žádosti o změnu'!$DT$2="ano",'Rozpočet + Žádosti o změnu'!DS98,IF('Rozpočet + Žádosti o změnu'!$DH$2="ano",'Rozpočet + Žádosti o změnu'!DG98,IF('Rozpočet + Žádosti o změnu'!$CV$2="ano",'Rozpočet + Žádosti o změnu'!CU98,IF('Rozpočet + Žádosti o změnu'!$CJ$2="ano",'Rozpočet + Žádosti o změnu'!CI98,IF('Rozpočet + Žádosti o změnu'!$BX$2="ano",'Rozpočet + Žádosti o změnu'!BW98,IF('Rozpočet + Žádosti o změnu'!$BL$2="ano",'Rozpočet + Žádosti o změnu'!BK98,IF('Rozpočet + Žádosti o změnu'!$AZ$2="ano",'Rozpočet + Žádosti o změnu'!AY98,IF('Rozpočet + Žádosti o změnu'!$AN$2="ano",'Rozpočet + Žádosti o změnu'!AM98,'Rozpočet + Žádosti o změnu'!M98))))))))))</f>
        <v>0</v>
      </c>
      <c r="U98" s="267">
        <f>IF('Rozpočet + Žádosti o změnu'!$ER$2="ano",'Rozpočet + Žádosti o změnu'!ER98,IF('Rozpočet + Žádosti o změnu'!$EF$2="ano",'Rozpočet + Žádosti o změnu'!EF98,IF('Rozpočet + Žádosti o změnu'!$DT$2="ano",'Rozpočet + Žádosti o změnu'!DT98,IF('Rozpočet + Žádosti o změnu'!$DH$2="ano",'Rozpočet + Žádosti o změnu'!DH98,IF('Rozpočet + Žádosti o změnu'!$CV$2="ano",'Rozpočet + Žádosti o změnu'!CV98,IF('Rozpočet + Žádosti o změnu'!$CJ$2="ano",'Rozpočet + Žádosti o změnu'!CJ98,IF('Rozpočet + Žádosti o změnu'!$BX$2="ano",'Rozpočet + Žádosti o změnu'!BX98,IF('Rozpočet + Žádosti o změnu'!$BL$2="ano",'Rozpočet + Žádosti o změnu'!BL98,IF('Rozpočet + Žádosti o změnu'!$AZ$2="ano",'Rozpočet + Žádosti o změnu'!AZ98,IF('Rozpočet + Žádosti o změnu'!$AN$2="ano",'Rozpočet + Žádosti o změnu'!AN98,'Rozpočet + Žádosti o změnu'!N98))))))))))</f>
        <v>0</v>
      </c>
      <c r="W98" s="281">
        <f>IF('ZoR č. 1'!$D98="",0,'ZoR č. 1'!G98)+IF('ZoR č. 2'!$D98="",0,'ZoR č. 2'!G98)+IF('ZoR č. 3'!$D98="",0,'ZoR č. 3'!G98)+IF('ZoR č. 4'!$D98="",0,'ZoR č. 4'!G98)+IF('ZoR č. 5'!$D98="",0,'ZoR č. 5'!G98)+IF('ZoR č. 6'!$D98="",0,'ZoR č. 6'!G98)+IF('ZoR č. 7'!$D98="",0,'ZoR č. 7'!G98)+IF('ZoR č. 8'!$D98="",0,'ZoR č. 8'!G98)+IF('ZoR č. 9'!$D98="",0,'ZoR č. 9'!G98)+IF('ZoR č. 10'!$D98="",0,'ZoR č. 10'!G98)+IF(ZZoR!$D98="",0,ZZoR!G98)</f>
        <v>0</v>
      </c>
      <c r="X98" s="281">
        <f>IF('ZoR č. 1'!$D98="",0,'ZoR č. 1'!H98)+IF('ZoR č. 2'!$D98="",0,'ZoR č. 2'!H98)+IF('ZoR č. 3'!$D98="",0,'ZoR č. 3'!H98)+IF('ZoR č. 4'!$D98="",0,'ZoR č. 4'!H98)+IF('ZoR č. 5'!$D98="",0,'ZoR č. 5'!H98)+IF('ZoR č. 6'!$D98="",0,'ZoR č. 6'!H98)+IF('ZoR č. 7'!$D98="",0,'ZoR č. 7'!H98)+IF('ZoR č. 8'!$D98="",0,'ZoR č. 8'!H98)+IF('ZoR č. 9'!$D98="",0,'ZoR č. 9'!H98)+IF('ZoR č. 10'!$D98="",0,'ZoR č. 10'!H98)+IF(ZZoR!$D98="",0,ZZoR!H98)</f>
        <v>0</v>
      </c>
      <c r="Y98" s="281">
        <f>IF('ZoR č. 1'!$D98="",0,'ZoR č. 1'!I98)+IF('ZoR č. 2'!$D98="",0,'ZoR č. 2'!I98)+IF('ZoR č. 3'!$D98="",0,'ZoR č. 3'!I98)+IF('ZoR č. 4'!$D98="",0,'ZoR č. 4'!I98)+IF('ZoR č. 5'!$D98="",0,'ZoR č. 5'!I98)+IF('ZoR č. 6'!$D98="",0,'ZoR č. 6'!I98)+IF('ZoR č. 7'!$D98="",0,'ZoR č. 7'!I98)+IF('ZoR č. 8'!$D98="",0,'ZoR č. 8'!I98)+IF('ZoR č. 9'!$D98="",0,'ZoR č. 9'!I98)+IF('ZoR č. 10'!$D98="",0,'ZoR č. 10'!I98)+IF(ZZoR!$D98="",0,ZZoR!I98)</f>
        <v>0</v>
      </c>
      <c r="Z98" s="281">
        <f>IF('ZoR č. 1'!$D98="",0,'ZoR č. 1'!J98)+IF('ZoR č. 2'!$D98="",0,'ZoR č. 2'!J98)+IF('ZoR č. 3'!$D98="",0,'ZoR č. 3'!J98)+IF('ZoR č. 4'!$D98="",0,'ZoR č. 4'!J98)+IF('ZoR č. 5'!$D98="",0,'ZoR č. 5'!J98)+IF('ZoR č. 6'!$D98="",0,'ZoR č. 6'!J98)+IF('ZoR č. 7'!$D98="",0,'ZoR č. 7'!J98)+IF('ZoR č. 8'!$D98="",0,'ZoR č. 8'!J98)+IF('ZoR č. 9'!$D98="",0,'ZoR č. 9'!J98)+IF('ZoR č. 10'!$D98="",0,'ZoR č. 10'!J98)+IF(ZZoR!$D98="",0,ZZoR!J98)</f>
        <v>0</v>
      </c>
      <c r="AA98" s="281">
        <f>IF('ZoR č. 1'!$D98="",0,'ZoR č. 1'!K98)+IF('ZoR č. 2'!$D98="",0,'ZoR č. 2'!K98)+IF('ZoR č. 3'!$D98="",0,'ZoR č. 3'!K98)+IF('ZoR č. 4'!$D98="",0,'ZoR č. 4'!K98)+IF('ZoR č. 5'!$D98="",0,'ZoR č. 5'!K98)+IF('ZoR č. 6'!$D98="",0,'ZoR č. 6'!K98)+IF('ZoR č. 7'!$D98="",0,'ZoR č. 7'!K98)+IF('ZoR č. 8'!$D98="",0,'ZoR č. 8'!K98)+IF('ZoR č. 9'!$D98="",0,'ZoR č. 9'!K98)+IF('ZoR č. 10'!$D98="",0,'ZoR č. 10'!K98)+IF(ZZoR!$D98="",0,ZZoR!K98)</f>
        <v>0</v>
      </c>
      <c r="AB98" s="281">
        <f>IF('ZoR č. 1'!$D98="",0,'ZoR č. 1'!L98)+IF('ZoR č. 2'!$D98="",0,'ZoR č. 2'!L98)+IF('ZoR č. 3'!$D98="",0,'ZoR č. 3'!L98)+IF('ZoR č. 4'!$D98="",0,'ZoR č. 4'!L98)+IF('ZoR č. 5'!$D98="",0,'ZoR č. 5'!L98)+IF('ZoR č. 6'!$D98="",0,'ZoR č. 6'!L98)+IF('ZoR č. 7'!$D98="",0,'ZoR č. 7'!L98)+IF('ZoR č. 8'!$D98="",0,'ZoR č. 8'!L98)+IF('ZoR č. 9'!$D98="",0,'ZoR č. 9'!L98)+IF('ZoR č. 10'!$D98="",0,'ZoR č. 10'!L98)+IF(ZZoR!$D98="",0,ZZoR!L98)</f>
        <v>0</v>
      </c>
      <c r="AC98" s="281">
        <f>IF('ZoR č. 1'!$D98="",0,'ZoR č. 1'!M98)+IF('ZoR č. 2'!$D98="",0,'ZoR č. 2'!M98)+IF('ZoR č. 3'!$D98="",0,'ZoR č. 3'!M98)+IF('ZoR č. 4'!$D98="",0,'ZoR č. 4'!M98)+IF('ZoR č. 5'!$D98="",0,'ZoR č. 5'!M98)+IF('ZoR č. 6'!$D98="",0,'ZoR č. 6'!M98)+IF('ZoR č. 7'!$D98="",0,'ZoR č. 7'!M98)+IF('ZoR č. 8'!$D98="",0,'ZoR č. 8'!M98)+IF('ZoR č. 9'!$D98="",0,'ZoR č. 9'!M98)+IF('ZoR č. 10'!$D98="",0,'ZoR č. 10'!M98)+IF(ZZoR!$D98="",0,ZZoR!M98)</f>
        <v>0</v>
      </c>
      <c r="AE98" s="282" t="str">
        <f t="shared" si="7"/>
        <v/>
      </c>
    </row>
    <row r="99" spans="2:31" x14ac:dyDescent="0.25">
      <c r="B99" s="9" t="s">
        <v>232</v>
      </c>
      <c r="C99" s="98" t="str">
        <f>IF(COUNTA('Přehled partnerů'!C99:D99)&lt;&gt;2,"partner neuveden",IF('Přehled partnerů'!H99="ANO",'Přehled partnerů'!C99,"v tomto období nerelevantní"))</f>
        <v>partner neuveden</v>
      </c>
      <c r="D99" s="108" t="str">
        <f>IF(COUNTA('Přehled partnerů'!C99:D99)&lt;&gt;2,"",IF('Přehled partnerů'!H99="ANO",'Přehled partnerů'!D99,""))</f>
        <v/>
      </c>
      <c r="E99" s="21" t="str">
        <f t="shared" si="4"/>
        <v/>
      </c>
      <c r="F99" s="114" t="str">
        <f t="shared" si="5"/>
        <v/>
      </c>
      <c r="G99" s="125">
        <v>0</v>
      </c>
      <c r="H99" s="126">
        <v>0</v>
      </c>
      <c r="I99" s="126">
        <v>0</v>
      </c>
      <c r="J99" s="126">
        <v>0</v>
      </c>
      <c r="K99" s="16">
        <v>0</v>
      </c>
      <c r="L99" s="16">
        <v>0</v>
      </c>
      <c r="M99" s="20">
        <v>0</v>
      </c>
      <c r="N99" s="58" t="str">
        <f t="shared" si="6"/>
        <v/>
      </c>
      <c r="O99" s="267">
        <f>IF('Rozpočet + Žádosti o změnu'!$ER$2="ano",'Rozpočet + Žádosti o změnu'!EL99,IF('Rozpočet + Žádosti o změnu'!$EF$2="ano",'Rozpočet + Žádosti o změnu'!DZ99,IF('Rozpočet + Žádosti o změnu'!$DT$2="ano",'Rozpočet + Žádosti o změnu'!DN99,IF('Rozpočet + Žádosti o změnu'!$DH$2="ano",'Rozpočet + Žádosti o změnu'!DB99,IF('Rozpočet + Žádosti o změnu'!$CV$2="ano",'Rozpočet + Žádosti o změnu'!CP99,IF('Rozpočet + Žádosti o změnu'!$CJ$2="ano",'Rozpočet + Žádosti o změnu'!CD99,IF('Rozpočet + Žádosti o změnu'!$BX$2="ano",'Rozpočet + Žádosti o změnu'!BR99,IF('Rozpočet + Žádosti o změnu'!$BL$2="ano",'Rozpočet + Žádosti o změnu'!BF99,IF('Rozpočet + Žádosti o změnu'!$AZ$2="ano",'Rozpočet + Žádosti o změnu'!AT99,IF('Rozpočet + Žádosti o změnu'!$AN$2="ano",'Rozpočet + Žádosti o změnu'!AH99,'Rozpočet + Žádosti o změnu'!H99))))))))))</f>
        <v>0</v>
      </c>
      <c r="P99" s="267">
        <f>IF('Rozpočet + Žádosti o změnu'!$ER$2="ano",'Rozpočet + Žádosti o změnu'!EM99,IF('Rozpočet + Žádosti o změnu'!$EF$2="ano",'Rozpočet + Žádosti o změnu'!EA99,IF('Rozpočet + Žádosti o změnu'!$DT$2="ano",'Rozpočet + Žádosti o změnu'!DO99,IF('Rozpočet + Žádosti o změnu'!$DH$2="ano",'Rozpočet + Žádosti o změnu'!DC99,IF('Rozpočet + Žádosti o změnu'!$CV$2="ano",'Rozpočet + Žádosti o změnu'!CQ99,IF('Rozpočet + Žádosti o změnu'!$CJ$2="ano",'Rozpočet + Žádosti o změnu'!CE99,IF('Rozpočet + Žádosti o změnu'!$BX$2="ano",'Rozpočet + Žádosti o změnu'!BS99,IF('Rozpočet + Žádosti o změnu'!$BL$2="ano",'Rozpočet + Žádosti o změnu'!BG99,IF('Rozpočet + Žádosti o změnu'!$AZ$2="ano",'Rozpočet + Žádosti o změnu'!AU99,IF('Rozpočet + Žádosti o změnu'!$AN$2="ano",'Rozpočet + Žádosti o změnu'!AI99,'Rozpočet + Žádosti o změnu'!I99))))))))))</f>
        <v>0</v>
      </c>
      <c r="Q99" s="267">
        <f>IF('Rozpočet + Žádosti o změnu'!$ER$2="ano",'Rozpočet + Žádosti o změnu'!EN99,IF('Rozpočet + Žádosti o změnu'!$EF$2="ano",'Rozpočet + Žádosti o změnu'!EB99,IF('Rozpočet + Žádosti o změnu'!$DT$2="ano",'Rozpočet + Žádosti o změnu'!DP99,IF('Rozpočet + Žádosti o změnu'!$DH$2="ano",'Rozpočet + Žádosti o změnu'!DD99,IF('Rozpočet + Žádosti o změnu'!$CV$2="ano",'Rozpočet + Žádosti o změnu'!CR99,IF('Rozpočet + Žádosti o změnu'!$CJ$2="ano",'Rozpočet + Žádosti o změnu'!CF99,IF('Rozpočet + Žádosti o změnu'!$BX$2="ano",'Rozpočet + Žádosti o změnu'!BT99,IF('Rozpočet + Žádosti o změnu'!$BL$2="ano",'Rozpočet + Žádosti o změnu'!BH99,IF('Rozpočet + Žádosti o změnu'!$AZ$2="ano",'Rozpočet + Žádosti o změnu'!AV99,IF('Rozpočet + Žádosti o změnu'!$AN$2="ano",'Rozpočet + Žádosti o změnu'!AJ99,'Rozpočet + Žádosti o změnu'!J99))))))))))</f>
        <v>0</v>
      </c>
      <c r="R99" s="267">
        <f>IF('Rozpočet + Žádosti o změnu'!$ER$2="ano",'Rozpočet + Žádosti o změnu'!EO99,IF('Rozpočet + Žádosti o změnu'!$EF$2="ano",'Rozpočet + Žádosti o změnu'!EC99,IF('Rozpočet + Žádosti o změnu'!$DT$2="ano",'Rozpočet + Žádosti o změnu'!DQ99,IF('Rozpočet + Žádosti o změnu'!$DH$2="ano",'Rozpočet + Žádosti o změnu'!DE99,IF('Rozpočet + Žádosti o změnu'!$CV$2="ano",'Rozpočet + Žádosti o změnu'!CS99,IF('Rozpočet + Žádosti o změnu'!$CJ$2="ano",'Rozpočet + Žádosti o změnu'!CG99,IF('Rozpočet + Žádosti o změnu'!$BX$2="ano",'Rozpočet + Žádosti o změnu'!BU99,IF('Rozpočet + Žádosti o změnu'!$BL$2="ano",'Rozpočet + Žádosti o změnu'!BI99,IF('Rozpočet + Žádosti o změnu'!$AZ$2="ano",'Rozpočet + Žádosti o změnu'!AW99,IF('Rozpočet + Žádosti o změnu'!$AN$2="ano",'Rozpočet + Žádosti o změnu'!AK99,'Rozpočet + Žádosti o změnu'!K99))))))))))</f>
        <v>0</v>
      </c>
      <c r="S99" s="267">
        <f>IF('Rozpočet + Žádosti o změnu'!$ER$2="ano",'Rozpočet + Žádosti o změnu'!EP99,IF('Rozpočet + Žádosti o změnu'!$EF$2="ano",'Rozpočet + Žádosti o změnu'!ED99,IF('Rozpočet + Žádosti o změnu'!$DT$2="ano",'Rozpočet + Žádosti o změnu'!DR99,IF('Rozpočet + Žádosti o změnu'!$DH$2="ano",'Rozpočet + Žádosti o změnu'!DF99,IF('Rozpočet + Žádosti o změnu'!$CV$2="ano",'Rozpočet + Žádosti o změnu'!CT99,IF('Rozpočet + Žádosti o změnu'!$CJ$2="ano",'Rozpočet + Žádosti o změnu'!CH99,IF('Rozpočet + Žádosti o změnu'!$BX$2="ano",'Rozpočet + Žádosti o změnu'!BV99,IF('Rozpočet + Žádosti o změnu'!$BL$2="ano",'Rozpočet + Žádosti o změnu'!BJ99,IF('Rozpočet + Žádosti o změnu'!$AZ$2="ano",'Rozpočet + Žádosti o změnu'!AX99,IF('Rozpočet + Žádosti o změnu'!$AN$2="ano",'Rozpočet + Žádosti o změnu'!AL99,'Rozpočet + Žádosti o změnu'!L99))))))))))</f>
        <v>0</v>
      </c>
      <c r="T99" s="267">
        <f>IF('Rozpočet + Žádosti o změnu'!$ER$2="ano",'Rozpočet + Žádosti o změnu'!EQ99,IF('Rozpočet + Žádosti o změnu'!$EF$2="ano",'Rozpočet + Žádosti o změnu'!EE99,IF('Rozpočet + Žádosti o změnu'!$DT$2="ano",'Rozpočet + Žádosti o změnu'!DS99,IF('Rozpočet + Žádosti o změnu'!$DH$2="ano",'Rozpočet + Žádosti o změnu'!DG99,IF('Rozpočet + Žádosti o změnu'!$CV$2="ano",'Rozpočet + Žádosti o změnu'!CU99,IF('Rozpočet + Žádosti o změnu'!$CJ$2="ano",'Rozpočet + Žádosti o změnu'!CI99,IF('Rozpočet + Žádosti o změnu'!$BX$2="ano",'Rozpočet + Žádosti o změnu'!BW99,IF('Rozpočet + Žádosti o změnu'!$BL$2="ano",'Rozpočet + Žádosti o změnu'!BK99,IF('Rozpočet + Žádosti o změnu'!$AZ$2="ano",'Rozpočet + Žádosti o změnu'!AY99,IF('Rozpočet + Žádosti o změnu'!$AN$2="ano",'Rozpočet + Žádosti o změnu'!AM99,'Rozpočet + Žádosti o změnu'!M99))))))))))</f>
        <v>0</v>
      </c>
      <c r="U99" s="267">
        <f>IF('Rozpočet + Žádosti o změnu'!$ER$2="ano",'Rozpočet + Žádosti o změnu'!ER99,IF('Rozpočet + Žádosti o změnu'!$EF$2="ano",'Rozpočet + Žádosti o změnu'!EF99,IF('Rozpočet + Žádosti o změnu'!$DT$2="ano",'Rozpočet + Žádosti o změnu'!DT99,IF('Rozpočet + Žádosti o změnu'!$DH$2="ano",'Rozpočet + Žádosti o změnu'!DH99,IF('Rozpočet + Žádosti o změnu'!$CV$2="ano",'Rozpočet + Žádosti o změnu'!CV99,IF('Rozpočet + Žádosti o změnu'!$CJ$2="ano",'Rozpočet + Žádosti o změnu'!CJ99,IF('Rozpočet + Žádosti o změnu'!$BX$2="ano",'Rozpočet + Žádosti o změnu'!BX99,IF('Rozpočet + Žádosti o změnu'!$BL$2="ano",'Rozpočet + Žádosti o změnu'!BL99,IF('Rozpočet + Žádosti o změnu'!$AZ$2="ano",'Rozpočet + Žádosti o změnu'!AZ99,IF('Rozpočet + Žádosti o změnu'!$AN$2="ano",'Rozpočet + Žádosti o změnu'!AN99,'Rozpočet + Žádosti o změnu'!N99))))))))))</f>
        <v>0</v>
      </c>
      <c r="W99" s="281">
        <f>IF('ZoR č. 1'!$D99="",0,'ZoR č. 1'!G99)+IF('ZoR č. 2'!$D99="",0,'ZoR č. 2'!G99)+IF('ZoR č. 3'!$D99="",0,'ZoR č. 3'!G99)+IF('ZoR č. 4'!$D99="",0,'ZoR č. 4'!G99)+IF('ZoR č. 5'!$D99="",0,'ZoR č. 5'!G99)+IF('ZoR č. 6'!$D99="",0,'ZoR č. 6'!G99)+IF('ZoR č. 7'!$D99="",0,'ZoR č. 7'!G99)+IF('ZoR č. 8'!$D99="",0,'ZoR č. 8'!G99)+IF('ZoR č. 9'!$D99="",0,'ZoR č. 9'!G99)+IF('ZoR č. 10'!$D99="",0,'ZoR č. 10'!G99)+IF(ZZoR!$D99="",0,ZZoR!G99)</f>
        <v>0</v>
      </c>
      <c r="X99" s="281">
        <f>IF('ZoR č. 1'!$D99="",0,'ZoR č. 1'!H99)+IF('ZoR č. 2'!$D99="",0,'ZoR č. 2'!H99)+IF('ZoR č. 3'!$D99="",0,'ZoR č. 3'!H99)+IF('ZoR č. 4'!$D99="",0,'ZoR č. 4'!H99)+IF('ZoR č. 5'!$D99="",0,'ZoR č. 5'!H99)+IF('ZoR č. 6'!$D99="",0,'ZoR č. 6'!H99)+IF('ZoR č. 7'!$D99="",0,'ZoR č. 7'!H99)+IF('ZoR č. 8'!$D99="",0,'ZoR č. 8'!H99)+IF('ZoR č. 9'!$D99="",0,'ZoR č. 9'!H99)+IF('ZoR č. 10'!$D99="",0,'ZoR č. 10'!H99)+IF(ZZoR!$D99="",0,ZZoR!H99)</f>
        <v>0</v>
      </c>
      <c r="Y99" s="281">
        <f>IF('ZoR č. 1'!$D99="",0,'ZoR č. 1'!I99)+IF('ZoR č. 2'!$D99="",0,'ZoR č. 2'!I99)+IF('ZoR č. 3'!$D99="",0,'ZoR č. 3'!I99)+IF('ZoR č. 4'!$D99="",0,'ZoR č. 4'!I99)+IF('ZoR č. 5'!$D99="",0,'ZoR č. 5'!I99)+IF('ZoR č. 6'!$D99="",0,'ZoR č. 6'!I99)+IF('ZoR č. 7'!$D99="",0,'ZoR č. 7'!I99)+IF('ZoR č. 8'!$D99="",0,'ZoR č. 8'!I99)+IF('ZoR č. 9'!$D99="",0,'ZoR č. 9'!I99)+IF('ZoR č. 10'!$D99="",0,'ZoR č. 10'!I99)+IF(ZZoR!$D99="",0,ZZoR!I99)</f>
        <v>0</v>
      </c>
      <c r="Z99" s="281">
        <f>IF('ZoR č. 1'!$D99="",0,'ZoR č. 1'!J99)+IF('ZoR č. 2'!$D99="",0,'ZoR č. 2'!J99)+IF('ZoR č. 3'!$D99="",0,'ZoR č. 3'!J99)+IF('ZoR č. 4'!$D99="",0,'ZoR č. 4'!J99)+IF('ZoR č. 5'!$D99="",0,'ZoR č. 5'!J99)+IF('ZoR č. 6'!$D99="",0,'ZoR č. 6'!J99)+IF('ZoR č. 7'!$D99="",0,'ZoR č. 7'!J99)+IF('ZoR č. 8'!$D99="",0,'ZoR č. 8'!J99)+IF('ZoR č. 9'!$D99="",0,'ZoR č. 9'!J99)+IF('ZoR č. 10'!$D99="",0,'ZoR č. 10'!J99)+IF(ZZoR!$D99="",0,ZZoR!J99)</f>
        <v>0</v>
      </c>
      <c r="AA99" s="281">
        <f>IF('ZoR č. 1'!$D99="",0,'ZoR č. 1'!K99)+IF('ZoR č. 2'!$D99="",0,'ZoR č. 2'!K99)+IF('ZoR č. 3'!$D99="",0,'ZoR č. 3'!K99)+IF('ZoR č. 4'!$D99="",0,'ZoR č. 4'!K99)+IF('ZoR č. 5'!$D99="",0,'ZoR č. 5'!K99)+IF('ZoR č. 6'!$D99="",0,'ZoR č. 6'!K99)+IF('ZoR č. 7'!$D99="",0,'ZoR č. 7'!K99)+IF('ZoR č. 8'!$D99="",0,'ZoR č. 8'!K99)+IF('ZoR č. 9'!$D99="",0,'ZoR č. 9'!K99)+IF('ZoR č. 10'!$D99="",0,'ZoR č. 10'!K99)+IF(ZZoR!$D99="",0,ZZoR!K99)</f>
        <v>0</v>
      </c>
      <c r="AB99" s="281">
        <f>IF('ZoR č. 1'!$D99="",0,'ZoR č. 1'!L99)+IF('ZoR č. 2'!$D99="",0,'ZoR č. 2'!L99)+IF('ZoR č. 3'!$D99="",0,'ZoR č. 3'!L99)+IF('ZoR č. 4'!$D99="",0,'ZoR č. 4'!L99)+IF('ZoR č. 5'!$D99="",0,'ZoR č. 5'!L99)+IF('ZoR č. 6'!$D99="",0,'ZoR č. 6'!L99)+IF('ZoR č. 7'!$D99="",0,'ZoR č. 7'!L99)+IF('ZoR č. 8'!$D99="",0,'ZoR č. 8'!L99)+IF('ZoR č. 9'!$D99="",0,'ZoR č. 9'!L99)+IF('ZoR č. 10'!$D99="",0,'ZoR č. 10'!L99)+IF(ZZoR!$D99="",0,ZZoR!L99)</f>
        <v>0</v>
      </c>
      <c r="AC99" s="281">
        <f>IF('ZoR č. 1'!$D99="",0,'ZoR č. 1'!M99)+IF('ZoR č. 2'!$D99="",0,'ZoR č. 2'!M99)+IF('ZoR č. 3'!$D99="",0,'ZoR č. 3'!M99)+IF('ZoR č. 4'!$D99="",0,'ZoR č. 4'!M99)+IF('ZoR č. 5'!$D99="",0,'ZoR č. 5'!M99)+IF('ZoR č. 6'!$D99="",0,'ZoR č. 6'!M99)+IF('ZoR č. 7'!$D99="",0,'ZoR č. 7'!M99)+IF('ZoR č. 8'!$D99="",0,'ZoR č. 8'!M99)+IF('ZoR č. 9'!$D99="",0,'ZoR č. 9'!M99)+IF('ZoR č. 10'!$D99="",0,'ZoR č. 10'!M99)+IF(ZZoR!$D99="",0,ZZoR!M99)</f>
        <v>0</v>
      </c>
      <c r="AE99" s="282" t="str">
        <f t="shared" si="7"/>
        <v/>
      </c>
    </row>
    <row r="100" spans="2:31" x14ac:dyDescent="0.25">
      <c r="B100" s="9" t="s">
        <v>233</v>
      </c>
      <c r="C100" s="98" t="str">
        <f>IF(COUNTA('Přehled partnerů'!C100:D100)&lt;&gt;2,"partner neuveden",IF('Přehled partnerů'!H100="ANO",'Přehled partnerů'!C100,"v tomto období nerelevantní"))</f>
        <v>partner neuveden</v>
      </c>
      <c r="D100" s="108" t="str">
        <f>IF(COUNTA('Přehled partnerů'!C100:D100)&lt;&gt;2,"",IF('Přehled partnerů'!H100="ANO",'Přehled partnerů'!D100,""))</f>
        <v/>
      </c>
      <c r="E100" s="21" t="str">
        <f t="shared" si="4"/>
        <v/>
      </c>
      <c r="F100" s="114" t="str">
        <f t="shared" si="5"/>
        <v/>
      </c>
      <c r="G100" s="125">
        <v>0</v>
      </c>
      <c r="H100" s="126">
        <v>0</v>
      </c>
      <c r="I100" s="126">
        <v>0</v>
      </c>
      <c r="J100" s="126">
        <v>0</v>
      </c>
      <c r="K100" s="16">
        <v>0</v>
      </c>
      <c r="L100" s="16">
        <v>0</v>
      </c>
      <c r="M100" s="20">
        <v>0</v>
      </c>
      <c r="N100" s="58" t="str">
        <f t="shared" si="6"/>
        <v/>
      </c>
      <c r="O100" s="267">
        <f>IF('Rozpočet + Žádosti o změnu'!$ER$2="ano",'Rozpočet + Žádosti o změnu'!EL100,IF('Rozpočet + Žádosti o změnu'!$EF$2="ano",'Rozpočet + Žádosti o změnu'!DZ100,IF('Rozpočet + Žádosti o změnu'!$DT$2="ano",'Rozpočet + Žádosti o změnu'!DN100,IF('Rozpočet + Žádosti o změnu'!$DH$2="ano",'Rozpočet + Žádosti o změnu'!DB100,IF('Rozpočet + Žádosti o změnu'!$CV$2="ano",'Rozpočet + Žádosti o změnu'!CP100,IF('Rozpočet + Žádosti o změnu'!$CJ$2="ano",'Rozpočet + Žádosti o změnu'!CD100,IF('Rozpočet + Žádosti o změnu'!$BX$2="ano",'Rozpočet + Žádosti o změnu'!BR100,IF('Rozpočet + Žádosti o změnu'!$BL$2="ano",'Rozpočet + Žádosti o změnu'!BF100,IF('Rozpočet + Žádosti o změnu'!$AZ$2="ano",'Rozpočet + Žádosti o změnu'!AT100,IF('Rozpočet + Žádosti o změnu'!$AN$2="ano",'Rozpočet + Žádosti o změnu'!AH100,'Rozpočet + Žádosti o změnu'!H100))))))))))</f>
        <v>0</v>
      </c>
      <c r="P100" s="267">
        <f>IF('Rozpočet + Žádosti o změnu'!$ER$2="ano",'Rozpočet + Žádosti o změnu'!EM100,IF('Rozpočet + Žádosti o změnu'!$EF$2="ano",'Rozpočet + Žádosti o změnu'!EA100,IF('Rozpočet + Žádosti o změnu'!$DT$2="ano",'Rozpočet + Žádosti o změnu'!DO100,IF('Rozpočet + Žádosti o změnu'!$DH$2="ano",'Rozpočet + Žádosti o změnu'!DC100,IF('Rozpočet + Žádosti o změnu'!$CV$2="ano",'Rozpočet + Žádosti o změnu'!CQ100,IF('Rozpočet + Žádosti o změnu'!$CJ$2="ano",'Rozpočet + Žádosti o změnu'!CE100,IF('Rozpočet + Žádosti o změnu'!$BX$2="ano",'Rozpočet + Žádosti o změnu'!BS100,IF('Rozpočet + Žádosti o změnu'!$BL$2="ano",'Rozpočet + Žádosti o změnu'!BG100,IF('Rozpočet + Žádosti o změnu'!$AZ$2="ano",'Rozpočet + Žádosti o změnu'!AU100,IF('Rozpočet + Žádosti o změnu'!$AN$2="ano",'Rozpočet + Žádosti o změnu'!AI100,'Rozpočet + Žádosti o změnu'!I100))))))))))</f>
        <v>0</v>
      </c>
      <c r="Q100" s="267">
        <f>IF('Rozpočet + Žádosti o změnu'!$ER$2="ano",'Rozpočet + Žádosti o změnu'!EN100,IF('Rozpočet + Žádosti o změnu'!$EF$2="ano",'Rozpočet + Žádosti o změnu'!EB100,IF('Rozpočet + Žádosti o změnu'!$DT$2="ano",'Rozpočet + Žádosti o změnu'!DP100,IF('Rozpočet + Žádosti o změnu'!$DH$2="ano",'Rozpočet + Žádosti o změnu'!DD100,IF('Rozpočet + Žádosti o změnu'!$CV$2="ano",'Rozpočet + Žádosti o změnu'!CR100,IF('Rozpočet + Žádosti o změnu'!$CJ$2="ano",'Rozpočet + Žádosti o změnu'!CF100,IF('Rozpočet + Žádosti o změnu'!$BX$2="ano",'Rozpočet + Žádosti o změnu'!BT100,IF('Rozpočet + Žádosti o změnu'!$BL$2="ano",'Rozpočet + Žádosti o změnu'!BH100,IF('Rozpočet + Žádosti o změnu'!$AZ$2="ano",'Rozpočet + Žádosti o změnu'!AV100,IF('Rozpočet + Žádosti o změnu'!$AN$2="ano",'Rozpočet + Žádosti o změnu'!AJ100,'Rozpočet + Žádosti o změnu'!J100))))))))))</f>
        <v>0</v>
      </c>
      <c r="R100" s="267">
        <f>IF('Rozpočet + Žádosti o změnu'!$ER$2="ano",'Rozpočet + Žádosti o změnu'!EO100,IF('Rozpočet + Žádosti o změnu'!$EF$2="ano",'Rozpočet + Žádosti o změnu'!EC100,IF('Rozpočet + Žádosti o změnu'!$DT$2="ano",'Rozpočet + Žádosti o změnu'!DQ100,IF('Rozpočet + Žádosti o změnu'!$DH$2="ano",'Rozpočet + Žádosti o změnu'!DE100,IF('Rozpočet + Žádosti o změnu'!$CV$2="ano",'Rozpočet + Žádosti o změnu'!CS100,IF('Rozpočet + Žádosti o změnu'!$CJ$2="ano",'Rozpočet + Žádosti o změnu'!CG100,IF('Rozpočet + Žádosti o změnu'!$BX$2="ano",'Rozpočet + Žádosti o změnu'!BU100,IF('Rozpočet + Žádosti o změnu'!$BL$2="ano",'Rozpočet + Žádosti o změnu'!BI100,IF('Rozpočet + Žádosti o změnu'!$AZ$2="ano",'Rozpočet + Žádosti o změnu'!AW100,IF('Rozpočet + Žádosti o změnu'!$AN$2="ano",'Rozpočet + Žádosti o změnu'!AK100,'Rozpočet + Žádosti o změnu'!K100))))))))))</f>
        <v>0</v>
      </c>
      <c r="S100" s="267">
        <f>IF('Rozpočet + Žádosti o změnu'!$ER$2="ano",'Rozpočet + Žádosti o změnu'!EP100,IF('Rozpočet + Žádosti o změnu'!$EF$2="ano",'Rozpočet + Žádosti o změnu'!ED100,IF('Rozpočet + Žádosti o změnu'!$DT$2="ano",'Rozpočet + Žádosti o změnu'!DR100,IF('Rozpočet + Žádosti o změnu'!$DH$2="ano",'Rozpočet + Žádosti o změnu'!DF100,IF('Rozpočet + Žádosti o změnu'!$CV$2="ano",'Rozpočet + Žádosti o změnu'!CT100,IF('Rozpočet + Žádosti o změnu'!$CJ$2="ano",'Rozpočet + Žádosti o změnu'!CH100,IF('Rozpočet + Žádosti o změnu'!$BX$2="ano",'Rozpočet + Žádosti o změnu'!BV100,IF('Rozpočet + Žádosti o změnu'!$BL$2="ano",'Rozpočet + Žádosti o změnu'!BJ100,IF('Rozpočet + Žádosti o změnu'!$AZ$2="ano",'Rozpočet + Žádosti o změnu'!AX100,IF('Rozpočet + Žádosti o změnu'!$AN$2="ano",'Rozpočet + Žádosti o změnu'!AL100,'Rozpočet + Žádosti o změnu'!L100))))))))))</f>
        <v>0</v>
      </c>
      <c r="T100" s="267">
        <f>IF('Rozpočet + Žádosti o změnu'!$ER$2="ano",'Rozpočet + Žádosti o změnu'!EQ100,IF('Rozpočet + Žádosti o změnu'!$EF$2="ano",'Rozpočet + Žádosti o změnu'!EE100,IF('Rozpočet + Žádosti o změnu'!$DT$2="ano",'Rozpočet + Žádosti o změnu'!DS100,IF('Rozpočet + Žádosti o změnu'!$DH$2="ano",'Rozpočet + Žádosti o změnu'!DG100,IF('Rozpočet + Žádosti o změnu'!$CV$2="ano",'Rozpočet + Žádosti o změnu'!CU100,IF('Rozpočet + Žádosti o změnu'!$CJ$2="ano",'Rozpočet + Žádosti o změnu'!CI100,IF('Rozpočet + Žádosti o změnu'!$BX$2="ano",'Rozpočet + Žádosti o změnu'!BW100,IF('Rozpočet + Žádosti o změnu'!$BL$2="ano",'Rozpočet + Žádosti o změnu'!BK100,IF('Rozpočet + Žádosti o změnu'!$AZ$2="ano",'Rozpočet + Žádosti o změnu'!AY100,IF('Rozpočet + Žádosti o změnu'!$AN$2="ano",'Rozpočet + Žádosti o změnu'!AM100,'Rozpočet + Žádosti o změnu'!M100))))))))))</f>
        <v>0</v>
      </c>
      <c r="U100" s="267">
        <f>IF('Rozpočet + Žádosti o změnu'!$ER$2="ano",'Rozpočet + Žádosti o změnu'!ER100,IF('Rozpočet + Žádosti o změnu'!$EF$2="ano",'Rozpočet + Žádosti o změnu'!EF100,IF('Rozpočet + Žádosti o změnu'!$DT$2="ano",'Rozpočet + Žádosti o změnu'!DT100,IF('Rozpočet + Žádosti o změnu'!$DH$2="ano",'Rozpočet + Žádosti o změnu'!DH100,IF('Rozpočet + Žádosti o změnu'!$CV$2="ano",'Rozpočet + Žádosti o změnu'!CV100,IF('Rozpočet + Žádosti o změnu'!$CJ$2="ano",'Rozpočet + Žádosti o změnu'!CJ100,IF('Rozpočet + Žádosti o změnu'!$BX$2="ano",'Rozpočet + Žádosti o změnu'!BX100,IF('Rozpočet + Žádosti o změnu'!$BL$2="ano",'Rozpočet + Žádosti o změnu'!BL100,IF('Rozpočet + Žádosti o změnu'!$AZ$2="ano",'Rozpočet + Žádosti o změnu'!AZ100,IF('Rozpočet + Žádosti o změnu'!$AN$2="ano",'Rozpočet + Žádosti o změnu'!AN100,'Rozpočet + Žádosti o změnu'!N100))))))))))</f>
        <v>0</v>
      </c>
      <c r="W100" s="281">
        <f>IF('ZoR č. 1'!$D100="",0,'ZoR č. 1'!G100)+IF('ZoR č. 2'!$D100="",0,'ZoR č. 2'!G100)+IF('ZoR č. 3'!$D100="",0,'ZoR č. 3'!G100)+IF('ZoR č. 4'!$D100="",0,'ZoR č. 4'!G100)+IF('ZoR č. 5'!$D100="",0,'ZoR č. 5'!G100)+IF('ZoR č. 6'!$D100="",0,'ZoR č. 6'!G100)+IF('ZoR č. 7'!$D100="",0,'ZoR č. 7'!G100)+IF('ZoR č. 8'!$D100="",0,'ZoR č. 8'!G100)+IF('ZoR č. 9'!$D100="",0,'ZoR č. 9'!G100)+IF('ZoR č. 10'!$D100="",0,'ZoR č. 10'!G100)+IF(ZZoR!$D100="",0,ZZoR!G100)</f>
        <v>0</v>
      </c>
      <c r="X100" s="281">
        <f>IF('ZoR č. 1'!$D100="",0,'ZoR č. 1'!H100)+IF('ZoR č. 2'!$D100="",0,'ZoR č. 2'!H100)+IF('ZoR č. 3'!$D100="",0,'ZoR č. 3'!H100)+IF('ZoR č. 4'!$D100="",0,'ZoR č. 4'!H100)+IF('ZoR č. 5'!$D100="",0,'ZoR č. 5'!H100)+IF('ZoR č. 6'!$D100="",0,'ZoR č. 6'!H100)+IF('ZoR č. 7'!$D100="",0,'ZoR č. 7'!H100)+IF('ZoR č. 8'!$D100="",0,'ZoR č. 8'!H100)+IF('ZoR č. 9'!$D100="",0,'ZoR č. 9'!H100)+IF('ZoR č. 10'!$D100="",0,'ZoR č. 10'!H100)+IF(ZZoR!$D100="",0,ZZoR!H100)</f>
        <v>0</v>
      </c>
      <c r="Y100" s="281">
        <f>IF('ZoR č. 1'!$D100="",0,'ZoR č. 1'!I100)+IF('ZoR č. 2'!$D100="",0,'ZoR č. 2'!I100)+IF('ZoR č. 3'!$D100="",0,'ZoR č. 3'!I100)+IF('ZoR č. 4'!$D100="",0,'ZoR č. 4'!I100)+IF('ZoR č. 5'!$D100="",0,'ZoR č. 5'!I100)+IF('ZoR č. 6'!$D100="",0,'ZoR č. 6'!I100)+IF('ZoR č. 7'!$D100="",0,'ZoR č. 7'!I100)+IF('ZoR č. 8'!$D100="",0,'ZoR č. 8'!I100)+IF('ZoR č. 9'!$D100="",0,'ZoR č. 9'!I100)+IF('ZoR č. 10'!$D100="",0,'ZoR č. 10'!I100)+IF(ZZoR!$D100="",0,ZZoR!I100)</f>
        <v>0</v>
      </c>
      <c r="Z100" s="281">
        <f>IF('ZoR č. 1'!$D100="",0,'ZoR č. 1'!J100)+IF('ZoR č. 2'!$D100="",0,'ZoR č. 2'!J100)+IF('ZoR č. 3'!$D100="",0,'ZoR č. 3'!J100)+IF('ZoR č. 4'!$D100="",0,'ZoR č. 4'!J100)+IF('ZoR č. 5'!$D100="",0,'ZoR č. 5'!J100)+IF('ZoR č. 6'!$D100="",0,'ZoR č. 6'!J100)+IF('ZoR č. 7'!$D100="",0,'ZoR č. 7'!J100)+IF('ZoR č. 8'!$D100="",0,'ZoR č. 8'!J100)+IF('ZoR č. 9'!$D100="",0,'ZoR č. 9'!J100)+IF('ZoR č. 10'!$D100="",0,'ZoR č. 10'!J100)+IF(ZZoR!$D100="",0,ZZoR!J100)</f>
        <v>0</v>
      </c>
      <c r="AA100" s="281">
        <f>IF('ZoR č. 1'!$D100="",0,'ZoR č. 1'!K100)+IF('ZoR č. 2'!$D100="",0,'ZoR č. 2'!K100)+IF('ZoR č. 3'!$D100="",0,'ZoR č. 3'!K100)+IF('ZoR č. 4'!$D100="",0,'ZoR č. 4'!K100)+IF('ZoR č. 5'!$D100="",0,'ZoR č. 5'!K100)+IF('ZoR č. 6'!$D100="",0,'ZoR č. 6'!K100)+IF('ZoR č. 7'!$D100="",0,'ZoR č. 7'!K100)+IF('ZoR č. 8'!$D100="",0,'ZoR č. 8'!K100)+IF('ZoR č. 9'!$D100="",0,'ZoR č. 9'!K100)+IF('ZoR č. 10'!$D100="",0,'ZoR č. 10'!K100)+IF(ZZoR!$D100="",0,ZZoR!K100)</f>
        <v>0</v>
      </c>
      <c r="AB100" s="281">
        <f>IF('ZoR č. 1'!$D100="",0,'ZoR č. 1'!L100)+IF('ZoR č. 2'!$D100="",0,'ZoR č. 2'!L100)+IF('ZoR č. 3'!$D100="",0,'ZoR č. 3'!L100)+IF('ZoR č. 4'!$D100="",0,'ZoR č. 4'!L100)+IF('ZoR č. 5'!$D100="",0,'ZoR č. 5'!L100)+IF('ZoR č. 6'!$D100="",0,'ZoR č. 6'!L100)+IF('ZoR č. 7'!$D100="",0,'ZoR č. 7'!L100)+IF('ZoR č. 8'!$D100="",0,'ZoR č. 8'!L100)+IF('ZoR č. 9'!$D100="",0,'ZoR č. 9'!L100)+IF('ZoR č. 10'!$D100="",0,'ZoR č. 10'!L100)+IF(ZZoR!$D100="",0,ZZoR!L100)</f>
        <v>0</v>
      </c>
      <c r="AC100" s="281">
        <f>IF('ZoR č. 1'!$D100="",0,'ZoR č. 1'!M100)+IF('ZoR č. 2'!$D100="",0,'ZoR č. 2'!M100)+IF('ZoR č. 3'!$D100="",0,'ZoR č. 3'!M100)+IF('ZoR č. 4'!$D100="",0,'ZoR č. 4'!M100)+IF('ZoR č. 5'!$D100="",0,'ZoR č. 5'!M100)+IF('ZoR č. 6'!$D100="",0,'ZoR č. 6'!M100)+IF('ZoR č. 7'!$D100="",0,'ZoR č. 7'!M100)+IF('ZoR č. 8'!$D100="",0,'ZoR č. 8'!M100)+IF('ZoR č. 9'!$D100="",0,'ZoR č. 9'!M100)+IF('ZoR č. 10'!$D100="",0,'ZoR č. 10'!M100)+IF(ZZoR!$D100="",0,ZZoR!M100)</f>
        <v>0</v>
      </c>
      <c r="AE100" s="282" t="str">
        <f t="shared" si="7"/>
        <v/>
      </c>
    </row>
    <row r="101" spans="2:31" x14ac:dyDescent="0.25">
      <c r="B101" s="9" t="s">
        <v>234</v>
      </c>
      <c r="C101" s="98" t="str">
        <f>IF(COUNTA('Přehled partnerů'!C101:D101)&lt;&gt;2,"partner neuveden",IF('Přehled partnerů'!H101="ANO",'Přehled partnerů'!C101,"v tomto období nerelevantní"))</f>
        <v>partner neuveden</v>
      </c>
      <c r="D101" s="108" t="str">
        <f>IF(COUNTA('Přehled partnerů'!C101:D101)&lt;&gt;2,"",IF('Přehled partnerů'!H101="ANO",'Přehled partnerů'!D101,""))</f>
        <v/>
      </c>
      <c r="E101" s="21" t="str">
        <f t="shared" si="4"/>
        <v/>
      </c>
      <c r="F101" s="114" t="str">
        <f t="shared" si="5"/>
        <v/>
      </c>
      <c r="G101" s="125">
        <v>0</v>
      </c>
      <c r="H101" s="126">
        <v>0</v>
      </c>
      <c r="I101" s="126">
        <v>0</v>
      </c>
      <c r="J101" s="126">
        <v>0</v>
      </c>
      <c r="K101" s="16">
        <v>0</v>
      </c>
      <c r="L101" s="16">
        <v>0</v>
      </c>
      <c r="M101" s="20">
        <v>0</v>
      </c>
      <c r="N101" s="58" t="str">
        <f t="shared" si="6"/>
        <v/>
      </c>
      <c r="O101" s="267">
        <f>IF('Rozpočet + Žádosti o změnu'!$ER$2="ano",'Rozpočet + Žádosti o změnu'!EL101,IF('Rozpočet + Žádosti o změnu'!$EF$2="ano",'Rozpočet + Žádosti o změnu'!DZ101,IF('Rozpočet + Žádosti o změnu'!$DT$2="ano",'Rozpočet + Žádosti o změnu'!DN101,IF('Rozpočet + Žádosti o změnu'!$DH$2="ano",'Rozpočet + Žádosti o změnu'!DB101,IF('Rozpočet + Žádosti o změnu'!$CV$2="ano",'Rozpočet + Žádosti o změnu'!CP101,IF('Rozpočet + Žádosti o změnu'!$CJ$2="ano",'Rozpočet + Žádosti o změnu'!CD101,IF('Rozpočet + Žádosti o změnu'!$BX$2="ano",'Rozpočet + Žádosti o změnu'!BR101,IF('Rozpočet + Žádosti o změnu'!$BL$2="ano",'Rozpočet + Žádosti o změnu'!BF101,IF('Rozpočet + Žádosti o změnu'!$AZ$2="ano",'Rozpočet + Žádosti o změnu'!AT101,IF('Rozpočet + Žádosti o změnu'!$AN$2="ano",'Rozpočet + Žádosti o změnu'!AH101,'Rozpočet + Žádosti o změnu'!H101))))))))))</f>
        <v>0</v>
      </c>
      <c r="P101" s="267">
        <f>IF('Rozpočet + Žádosti o změnu'!$ER$2="ano",'Rozpočet + Žádosti o změnu'!EM101,IF('Rozpočet + Žádosti o změnu'!$EF$2="ano",'Rozpočet + Žádosti o změnu'!EA101,IF('Rozpočet + Žádosti o změnu'!$DT$2="ano",'Rozpočet + Žádosti o změnu'!DO101,IF('Rozpočet + Žádosti o změnu'!$DH$2="ano",'Rozpočet + Žádosti o změnu'!DC101,IF('Rozpočet + Žádosti o změnu'!$CV$2="ano",'Rozpočet + Žádosti o změnu'!CQ101,IF('Rozpočet + Žádosti o změnu'!$CJ$2="ano",'Rozpočet + Žádosti o změnu'!CE101,IF('Rozpočet + Žádosti o změnu'!$BX$2="ano",'Rozpočet + Žádosti o změnu'!BS101,IF('Rozpočet + Žádosti o změnu'!$BL$2="ano",'Rozpočet + Žádosti o změnu'!BG101,IF('Rozpočet + Žádosti o změnu'!$AZ$2="ano",'Rozpočet + Žádosti o změnu'!AU101,IF('Rozpočet + Žádosti o změnu'!$AN$2="ano",'Rozpočet + Žádosti o změnu'!AI101,'Rozpočet + Žádosti o změnu'!I101))))))))))</f>
        <v>0</v>
      </c>
      <c r="Q101" s="267">
        <f>IF('Rozpočet + Žádosti o změnu'!$ER$2="ano",'Rozpočet + Žádosti o změnu'!EN101,IF('Rozpočet + Žádosti o změnu'!$EF$2="ano",'Rozpočet + Žádosti o změnu'!EB101,IF('Rozpočet + Žádosti o změnu'!$DT$2="ano",'Rozpočet + Žádosti o změnu'!DP101,IF('Rozpočet + Žádosti o změnu'!$DH$2="ano",'Rozpočet + Žádosti o změnu'!DD101,IF('Rozpočet + Žádosti o změnu'!$CV$2="ano",'Rozpočet + Žádosti o změnu'!CR101,IF('Rozpočet + Žádosti o změnu'!$CJ$2="ano",'Rozpočet + Žádosti o změnu'!CF101,IF('Rozpočet + Žádosti o změnu'!$BX$2="ano",'Rozpočet + Žádosti o změnu'!BT101,IF('Rozpočet + Žádosti o změnu'!$BL$2="ano",'Rozpočet + Žádosti o změnu'!BH101,IF('Rozpočet + Žádosti o změnu'!$AZ$2="ano",'Rozpočet + Žádosti o změnu'!AV101,IF('Rozpočet + Žádosti o změnu'!$AN$2="ano",'Rozpočet + Žádosti o změnu'!AJ101,'Rozpočet + Žádosti o změnu'!J101))))))))))</f>
        <v>0</v>
      </c>
      <c r="R101" s="267">
        <f>IF('Rozpočet + Žádosti o změnu'!$ER$2="ano",'Rozpočet + Žádosti o změnu'!EO101,IF('Rozpočet + Žádosti o změnu'!$EF$2="ano",'Rozpočet + Žádosti o změnu'!EC101,IF('Rozpočet + Žádosti o změnu'!$DT$2="ano",'Rozpočet + Žádosti o změnu'!DQ101,IF('Rozpočet + Žádosti o změnu'!$DH$2="ano",'Rozpočet + Žádosti o změnu'!DE101,IF('Rozpočet + Žádosti o změnu'!$CV$2="ano",'Rozpočet + Žádosti o změnu'!CS101,IF('Rozpočet + Žádosti o změnu'!$CJ$2="ano",'Rozpočet + Žádosti o změnu'!CG101,IF('Rozpočet + Žádosti o změnu'!$BX$2="ano",'Rozpočet + Žádosti o změnu'!BU101,IF('Rozpočet + Žádosti o změnu'!$BL$2="ano",'Rozpočet + Žádosti o změnu'!BI101,IF('Rozpočet + Žádosti o změnu'!$AZ$2="ano",'Rozpočet + Žádosti o změnu'!AW101,IF('Rozpočet + Žádosti o změnu'!$AN$2="ano",'Rozpočet + Žádosti o změnu'!AK101,'Rozpočet + Žádosti o změnu'!K101))))))))))</f>
        <v>0</v>
      </c>
      <c r="S101" s="267">
        <f>IF('Rozpočet + Žádosti o změnu'!$ER$2="ano",'Rozpočet + Žádosti o změnu'!EP101,IF('Rozpočet + Žádosti o změnu'!$EF$2="ano",'Rozpočet + Žádosti o změnu'!ED101,IF('Rozpočet + Žádosti o změnu'!$DT$2="ano",'Rozpočet + Žádosti o změnu'!DR101,IF('Rozpočet + Žádosti o změnu'!$DH$2="ano",'Rozpočet + Žádosti o změnu'!DF101,IF('Rozpočet + Žádosti o změnu'!$CV$2="ano",'Rozpočet + Žádosti o změnu'!CT101,IF('Rozpočet + Žádosti o změnu'!$CJ$2="ano",'Rozpočet + Žádosti o změnu'!CH101,IF('Rozpočet + Žádosti o změnu'!$BX$2="ano",'Rozpočet + Žádosti o změnu'!BV101,IF('Rozpočet + Žádosti o změnu'!$BL$2="ano",'Rozpočet + Žádosti o změnu'!BJ101,IF('Rozpočet + Žádosti o změnu'!$AZ$2="ano",'Rozpočet + Žádosti o změnu'!AX101,IF('Rozpočet + Žádosti o změnu'!$AN$2="ano",'Rozpočet + Žádosti o změnu'!AL101,'Rozpočet + Žádosti o změnu'!L101))))))))))</f>
        <v>0</v>
      </c>
      <c r="T101" s="267">
        <f>IF('Rozpočet + Žádosti o změnu'!$ER$2="ano",'Rozpočet + Žádosti o změnu'!EQ101,IF('Rozpočet + Žádosti o změnu'!$EF$2="ano",'Rozpočet + Žádosti o změnu'!EE101,IF('Rozpočet + Žádosti o změnu'!$DT$2="ano",'Rozpočet + Žádosti o změnu'!DS101,IF('Rozpočet + Žádosti o změnu'!$DH$2="ano",'Rozpočet + Žádosti o změnu'!DG101,IF('Rozpočet + Žádosti o změnu'!$CV$2="ano",'Rozpočet + Žádosti o změnu'!CU101,IF('Rozpočet + Žádosti o změnu'!$CJ$2="ano",'Rozpočet + Žádosti o změnu'!CI101,IF('Rozpočet + Žádosti o změnu'!$BX$2="ano",'Rozpočet + Žádosti o změnu'!BW101,IF('Rozpočet + Žádosti o změnu'!$BL$2="ano",'Rozpočet + Žádosti o změnu'!BK101,IF('Rozpočet + Žádosti o změnu'!$AZ$2="ano",'Rozpočet + Žádosti o změnu'!AY101,IF('Rozpočet + Žádosti o změnu'!$AN$2="ano",'Rozpočet + Žádosti o změnu'!AM101,'Rozpočet + Žádosti o změnu'!M101))))))))))</f>
        <v>0</v>
      </c>
      <c r="U101" s="267">
        <f>IF('Rozpočet + Žádosti o změnu'!$ER$2="ano",'Rozpočet + Žádosti o změnu'!ER101,IF('Rozpočet + Žádosti o změnu'!$EF$2="ano",'Rozpočet + Žádosti o změnu'!EF101,IF('Rozpočet + Žádosti o změnu'!$DT$2="ano",'Rozpočet + Žádosti o změnu'!DT101,IF('Rozpočet + Žádosti o změnu'!$DH$2="ano",'Rozpočet + Žádosti o změnu'!DH101,IF('Rozpočet + Žádosti o změnu'!$CV$2="ano",'Rozpočet + Žádosti o změnu'!CV101,IF('Rozpočet + Žádosti o změnu'!$CJ$2="ano",'Rozpočet + Žádosti o změnu'!CJ101,IF('Rozpočet + Žádosti o změnu'!$BX$2="ano",'Rozpočet + Žádosti o změnu'!BX101,IF('Rozpočet + Žádosti o změnu'!$BL$2="ano",'Rozpočet + Žádosti o změnu'!BL101,IF('Rozpočet + Žádosti o změnu'!$AZ$2="ano",'Rozpočet + Žádosti o změnu'!AZ101,IF('Rozpočet + Žádosti o změnu'!$AN$2="ano",'Rozpočet + Žádosti o změnu'!AN101,'Rozpočet + Žádosti o změnu'!N101))))))))))</f>
        <v>0</v>
      </c>
      <c r="W101" s="281">
        <f>IF('ZoR č. 1'!$D101="",0,'ZoR č. 1'!G101)+IF('ZoR č. 2'!$D101="",0,'ZoR č. 2'!G101)+IF('ZoR č. 3'!$D101="",0,'ZoR č. 3'!G101)+IF('ZoR č. 4'!$D101="",0,'ZoR č. 4'!G101)+IF('ZoR č. 5'!$D101="",0,'ZoR č. 5'!G101)+IF('ZoR č. 6'!$D101="",0,'ZoR č. 6'!G101)+IF('ZoR č. 7'!$D101="",0,'ZoR č. 7'!G101)+IF('ZoR č. 8'!$D101="",0,'ZoR č. 8'!G101)+IF('ZoR č. 9'!$D101="",0,'ZoR č. 9'!G101)+IF('ZoR č. 10'!$D101="",0,'ZoR č. 10'!G101)+IF(ZZoR!$D101="",0,ZZoR!G101)</f>
        <v>0</v>
      </c>
      <c r="X101" s="281">
        <f>IF('ZoR č. 1'!$D101="",0,'ZoR č. 1'!H101)+IF('ZoR č. 2'!$D101="",0,'ZoR č. 2'!H101)+IF('ZoR č. 3'!$D101="",0,'ZoR č. 3'!H101)+IF('ZoR č. 4'!$D101="",0,'ZoR č. 4'!H101)+IF('ZoR č. 5'!$D101="",0,'ZoR č. 5'!H101)+IF('ZoR č. 6'!$D101="",0,'ZoR č. 6'!H101)+IF('ZoR č. 7'!$D101="",0,'ZoR č. 7'!H101)+IF('ZoR č. 8'!$D101="",0,'ZoR č. 8'!H101)+IF('ZoR č. 9'!$D101="",0,'ZoR č. 9'!H101)+IF('ZoR č. 10'!$D101="",0,'ZoR č. 10'!H101)+IF(ZZoR!$D101="",0,ZZoR!H101)</f>
        <v>0</v>
      </c>
      <c r="Y101" s="281">
        <f>IF('ZoR č. 1'!$D101="",0,'ZoR č. 1'!I101)+IF('ZoR č. 2'!$D101="",0,'ZoR č. 2'!I101)+IF('ZoR č. 3'!$D101="",0,'ZoR č. 3'!I101)+IF('ZoR č. 4'!$D101="",0,'ZoR č. 4'!I101)+IF('ZoR č. 5'!$D101="",0,'ZoR č. 5'!I101)+IF('ZoR č. 6'!$D101="",0,'ZoR č. 6'!I101)+IF('ZoR č. 7'!$D101="",0,'ZoR č. 7'!I101)+IF('ZoR č. 8'!$D101="",0,'ZoR č. 8'!I101)+IF('ZoR č. 9'!$D101="",0,'ZoR č. 9'!I101)+IF('ZoR č. 10'!$D101="",0,'ZoR č. 10'!I101)+IF(ZZoR!$D101="",0,ZZoR!I101)</f>
        <v>0</v>
      </c>
      <c r="Z101" s="281">
        <f>IF('ZoR č. 1'!$D101="",0,'ZoR č. 1'!J101)+IF('ZoR č. 2'!$D101="",0,'ZoR č. 2'!J101)+IF('ZoR č. 3'!$D101="",0,'ZoR č. 3'!J101)+IF('ZoR č. 4'!$D101="",0,'ZoR č. 4'!J101)+IF('ZoR č. 5'!$D101="",0,'ZoR č. 5'!J101)+IF('ZoR č. 6'!$D101="",0,'ZoR č. 6'!J101)+IF('ZoR č. 7'!$D101="",0,'ZoR č. 7'!J101)+IF('ZoR č. 8'!$D101="",0,'ZoR č. 8'!J101)+IF('ZoR č. 9'!$D101="",0,'ZoR č. 9'!J101)+IF('ZoR č. 10'!$D101="",0,'ZoR č. 10'!J101)+IF(ZZoR!$D101="",0,ZZoR!J101)</f>
        <v>0</v>
      </c>
      <c r="AA101" s="281">
        <f>IF('ZoR č. 1'!$D101="",0,'ZoR č. 1'!K101)+IF('ZoR č. 2'!$D101="",0,'ZoR č. 2'!K101)+IF('ZoR č. 3'!$D101="",0,'ZoR č. 3'!K101)+IF('ZoR č. 4'!$D101="",0,'ZoR č. 4'!K101)+IF('ZoR č. 5'!$D101="",0,'ZoR č. 5'!K101)+IF('ZoR č. 6'!$D101="",0,'ZoR č. 6'!K101)+IF('ZoR č. 7'!$D101="",0,'ZoR č. 7'!K101)+IF('ZoR č. 8'!$D101="",0,'ZoR č. 8'!K101)+IF('ZoR č. 9'!$D101="",0,'ZoR č. 9'!K101)+IF('ZoR č. 10'!$D101="",0,'ZoR č. 10'!K101)+IF(ZZoR!$D101="",0,ZZoR!K101)</f>
        <v>0</v>
      </c>
      <c r="AB101" s="281">
        <f>IF('ZoR č. 1'!$D101="",0,'ZoR č. 1'!L101)+IF('ZoR č. 2'!$D101="",0,'ZoR č. 2'!L101)+IF('ZoR č. 3'!$D101="",0,'ZoR č. 3'!L101)+IF('ZoR č. 4'!$D101="",0,'ZoR č. 4'!L101)+IF('ZoR č. 5'!$D101="",0,'ZoR č. 5'!L101)+IF('ZoR č. 6'!$D101="",0,'ZoR č. 6'!L101)+IF('ZoR č. 7'!$D101="",0,'ZoR č. 7'!L101)+IF('ZoR č. 8'!$D101="",0,'ZoR č. 8'!L101)+IF('ZoR č. 9'!$D101="",0,'ZoR č. 9'!L101)+IF('ZoR č. 10'!$D101="",0,'ZoR č. 10'!L101)+IF(ZZoR!$D101="",0,ZZoR!L101)</f>
        <v>0</v>
      </c>
      <c r="AC101" s="281">
        <f>IF('ZoR č. 1'!$D101="",0,'ZoR č. 1'!M101)+IF('ZoR č. 2'!$D101="",0,'ZoR č. 2'!M101)+IF('ZoR č. 3'!$D101="",0,'ZoR č. 3'!M101)+IF('ZoR č. 4'!$D101="",0,'ZoR č. 4'!M101)+IF('ZoR č. 5'!$D101="",0,'ZoR č. 5'!M101)+IF('ZoR č. 6'!$D101="",0,'ZoR č. 6'!M101)+IF('ZoR č. 7'!$D101="",0,'ZoR č. 7'!M101)+IF('ZoR č. 8'!$D101="",0,'ZoR č. 8'!M101)+IF('ZoR č. 9'!$D101="",0,'ZoR č. 9'!M101)+IF('ZoR č. 10'!$D101="",0,'ZoR č. 10'!M101)+IF(ZZoR!$D101="",0,ZZoR!M101)</f>
        <v>0</v>
      </c>
      <c r="AE101" s="282" t="str">
        <f t="shared" si="7"/>
        <v/>
      </c>
    </row>
    <row r="102" spans="2:31" x14ac:dyDescent="0.25">
      <c r="B102" s="9" t="s">
        <v>235</v>
      </c>
      <c r="C102" s="98" t="str">
        <f>IF(COUNTA('Přehled partnerů'!C102:D102)&lt;&gt;2,"partner neuveden",IF('Přehled partnerů'!H102="ANO",'Přehled partnerů'!C102,"v tomto období nerelevantní"))</f>
        <v>partner neuveden</v>
      </c>
      <c r="D102" s="108" t="str">
        <f>IF(COUNTA('Přehled partnerů'!C102:D102)&lt;&gt;2,"",IF('Přehled partnerů'!H102="ANO",'Přehled partnerů'!D102,""))</f>
        <v/>
      </c>
      <c r="E102" s="21" t="str">
        <f t="shared" si="4"/>
        <v/>
      </c>
      <c r="F102" s="114" t="str">
        <f t="shared" si="5"/>
        <v/>
      </c>
      <c r="G102" s="125">
        <v>0</v>
      </c>
      <c r="H102" s="126">
        <v>0</v>
      </c>
      <c r="I102" s="126">
        <v>0</v>
      </c>
      <c r="J102" s="126">
        <v>0</v>
      </c>
      <c r="K102" s="16">
        <v>0</v>
      </c>
      <c r="L102" s="16">
        <v>0</v>
      </c>
      <c r="M102" s="20">
        <v>0</v>
      </c>
      <c r="N102" s="58" t="str">
        <f t="shared" si="6"/>
        <v/>
      </c>
      <c r="O102" s="267">
        <f>IF('Rozpočet + Žádosti o změnu'!$ER$2="ano",'Rozpočet + Žádosti o změnu'!EL102,IF('Rozpočet + Žádosti o změnu'!$EF$2="ano",'Rozpočet + Žádosti o změnu'!DZ102,IF('Rozpočet + Žádosti o změnu'!$DT$2="ano",'Rozpočet + Žádosti o změnu'!DN102,IF('Rozpočet + Žádosti o změnu'!$DH$2="ano",'Rozpočet + Žádosti o změnu'!DB102,IF('Rozpočet + Žádosti o změnu'!$CV$2="ano",'Rozpočet + Žádosti o změnu'!CP102,IF('Rozpočet + Žádosti o změnu'!$CJ$2="ano",'Rozpočet + Žádosti o změnu'!CD102,IF('Rozpočet + Žádosti o změnu'!$BX$2="ano",'Rozpočet + Žádosti o změnu'!BR102,IF('Rozpočet + Žádosti o změnu'!$BL$2="ano",'Rozpočet + Žádosti o změnu'!BF102,IF('Rozpočet + Žádosti o změnu'!$AZ$2="ano",'Rozpočet + Žádosti o změnu'!AT102,IF('Rozpočet + Žádosti o změnu'!$AN$2="ano",'Rozpočet + Žádosti o změnu'!AH102,'Rozpočet + Žádosti o změnu'!H102))))))))))</f>
        <v>0</v>
      </c>
      <c r="P102" s="267">
        <f>IF('Rozpočet + Žádosti o změnu'!$ER$2="ano",'Rozpočet + Žádosti o změnu'!EM102,IF('Rozpočet + Žádosti o změnu'!$EF$2="ano",'Rozpočet + Žádosti o změnu'!EA102,IF('Rozpočet + Žádosti o změnu'!$DT$2="ano",'Rozpočet + Žádosti o změnu'!DO102,IF('Rozpočet + Žádosti o změnu'!$DH$2="ano",'Rozpočet + Žádosti o změnu'!DC102,IF('Rozpočet + Žádosti o změnu'!$CV$2="ano",'Rozpočet + Žádosti o změnu'!CQ102,IF('Rozpočet + Žádosti o změnu'!$CJ$2="ano",'Rozpočet + Žádosti o změnu'!CE102,IF('Rozpočet + Žádosti o změnu'!$BX$2="ano",'Rozpočet + Žádosti o změnu'!BS102,IF('Rozpočet + Žádosti o změnu'!$BL$2="ano",'Rozpočet + Žádosti o změnu'!BG102,IF('Rozpočet + Žádosti o změnu'!$AZ$2="ano",'Rozpočet + Žádosti o změnu'!AU102,IF('Rozpočet + Žádosti o změnu'!$AN$2="ano",'Rozpočet + Žádosti o změnu'!AI102,'Rozpočet + Žádosti o změnu'!I102))))))))))</f>
        <v>0</v>
      </c>
      <c r="Q102" s="267">
        <f>IF('Rozpočet + Žádosti o změnu'!$ER$2="ano",'Rozpočet + Žádosti o změnu'!EN102,IF('Rozpočet + Žádosti o změnu'!$EF$2="ano",'Rozpočet + Žádosti o změnu'!EB102,IF('Rozpočet + Žádosti o změnu'!$DT$2="ano",'Rozpočet + Žádosti o změnu'!DP102,IF('Rozpočet + Žádosti o změnu'!$DH$2="ano",'Rozpočet + Žádosti o změnu'!DD102,IF('Rozpočet + Žádosti o změnu'!$CV$2="ano",'Rozpočet + Žádosti o změnu'!CR102,IF('Rozpočet + Žádosti o změnu'!$CJ$2="ano",'Rozpočet + Žádosti o změnu'!CF102,IF('Rozpočet + Žádosti o změnu'!$BX$2="ano",'Rozpočet + Žádosti o změnu'!BT102,IF('Rozpočet + Žádosti o změnu'!$BL$2="ano",'Rozpočet + Žádosti o změnu'!BH102,IF('Rozpočet + Žádosti o změnu'!$AZ$2="ano",'Rozpočet + Žádosti o změnu'!AV102,IF('Rozpočet + Žádosti o změnu'!$AN$2="ano",'Rozpočet + Žádosti o změnu'!AJ102,'Rozpočet + Žádosti o změnu'!J102))))))))))</f>
        <v>0</v>
      </c>
      <c r="R102" s="267">
        <f>IF('Rozpočet + Žádosti o změnu'!$ER$2="ano",'Rozpočet + Žádosti o změnu'!EO102,IF('Rozpočet + Žádosti o změnu'!$EF$2="ano",'Rozpočet + Žádosti o změnu'!EC102,IF('Rozpočet + Žádosti o změnu'!$DT$2="ano",'Rozpočet + Žádosti o změnu'!DQ102,IF('Rozpočet + Žádosti o změnu'!$DH$2="ano",'Rozpočet + Žádosti o změnu'!DE102,IF('Rozpočet + Žádosti o změnu'!$CV$2="ano",'Rozpočet + Žádosti o změnu'!CS102,IF('Rozpočet + Žádosti o změnu'!$CJ$2="ano",'Rozpočet + Žádosti o změnu'!CG102,IF('Rozpočet + Žádosti o změnu'!$BX$2="ano",'Rozpočet + Žádosti o změnu'!BU102,IF('Rozpočet + Žádosti o změnu'!$BL$2="ano",'Rozpočet + Žádosti o změnu'!BI102,IF('Rozpočet + Žádosti o změnu'!$AZ$2="ano",'Rozpočet + Žádosti o změnu'!AW102,IF('Rozpočet + Žádosti o změnu'!$AN$2="ano",'Rozpočet + Žádosti o změnu'!AK102,'Rozpočet + Žádosti o změnu'!K102))))))))))</f>
        <v>0</v>
      </c>
      <c r="S102" s="267">
        <f>IF('Rozpočet + Žádosti o změnu'!$ER$2="ano",'Rozpočet + Žádosti o změnu'!EP102,IF('Rozpočet + Žádosti o změnu'!$EF$2="ano",'Rozpočet + Žádosti o změnu'!ED102,IF('Rozpočet + Žádosti o změnu'!$DT$2="ano",'Rozpočet + Žádosti o změnu'!DR102,IF('Rozpočet + Žádosti o změnu'!$DH$2="ano",'Rozpočet + Žádosti o změnu'!DF102,IF('Rozpočet + Žádosti o změnu'!$CV$2="ano",'Rozpočet + Žádosti o změnu'!CT102,IF('Rozpočet + Žádosti o změnu'!$CJ$2="ano",'Rozpočet + Žádosti o změnu'!CH102,IF('Rozpočet + Žádosti o změnu'!$BX$2="ano",'Rozpočet + Žádosti o změnu'!BV102,IF('Rozpočet + Žádosti o změnu'!$BL$2="ano",'Rozpočet + Žádosti o změnu'!BJ102,IF('Rozpočet + Žádosti o změnu'!$AZ$2="ano",'Rozpočet + Žádosti o změnu'!AX102,IF('Rozpočet + Žádosti o změnu'!$AN$2="ano",'Rozpočet + Žádosti o změnu'!AL102,'Rozpočet + Žádosti o změnu'!L102))))))))))</f>
        <v>0</v>
      </c>
      <c r="T102" s="267">
        <f>IF('Rozpočet + Žádosti o změnu'!$ER$2="ano",'Rozpočet + Žádosti o změnu'!EQ102,IF('Rozpočet + Žádosti o změnu'!$EF$2="ano",'Rozpočet + Žádosti o změnu'!EE102,IF('Rozpočet + Žádosti o změnu'!$DT$2="ano",'Rozpočet + Žádosti o změnu'!DS102,IF('Rozpočet + Žádosti o změnu'!$DH$2="ano",'Rozpočet + Žádosti o změnu'!DG102,IF('Rozpočet + Žádosti o změnu'!$CV$2="ano",'Rozpočet + Žádosti o změnu'!CU102,IF('Rozpočet + Žádosti o změnu'!$CJ$2="ano",'Rozpočet + Žádosti o změnu'!CI102,IF('Rozpočet + Žádosti o změnu'!$BX$2="ano",'Rozpočet + Žádosti o změnu'!BW102,IF('Rozpočet + Žádosti o změnu'!$BL$2="ano",'Rozpočet + Žádosti o změnu'!BK102,IF('Rozpočet + Žádosti o změnu'!$AZ$2="ano",'Rozpočet + Žádosti o změnu'!AY102,IF('Rozpočet + Žádosti o změnu'!$AN$2="ano",'Rozpočet + Žádosti o změnu'!AM102,'Rozpočet + Žádosti o změnu'!M102))))))))))</f>
        <v>0</v>
      </c>
      <c r="U102" s="267">
        <f>IF('Rozpočet + Žádosti o změnu'!$ER$2="ano",'Rozpočet + Žádosti o změnu'!ER102,IF('Rozpočet + Žádosti o změnu'!$EF$2="ano",'Rozpočet + Žádosti o změnu'!EF102,IF('Rozpočet + Žádosti o změnu'!$DT$2="ano",'Rozpočet + Žádosti o změnu'!DT102,IF('Rozpočet + Žádosti o změnu'!$DH$2="ano",'Rozpočet + Žádosti o změnu'!DH102,IF('Rozpočet + Žádosti o změnu'!$CV$2="ano",'Rozpočet + Žádosti o změnu'!CV102,IF('Rozpočet + Žádosti o změnu'!$CJ$2="ano",'Rozpočet + Žádosti o změnu'!CJ102,IF('Rozpočet + Žádosti o změnu'!$BX$2="ano",'Rozpočet + Žádosti o změnu'!BX102,IF('Rozpočet + Žádosti o změnu'!$BL$2="ano",'Rozpočet + Žádosti o změnu'!BL102,IF('Rozpočet + Žádosti o změnu'!$AZ$2="ano",'Rozpočet + Žádosti o změnu'!AZ102,IF('Rozpočet + Žádosti o změnu'!$AN$2="ano",'Rozpočet + Žádosti o změnu'!AN102,'Rozpočet + Žádosti o změnu'!N102))))))))))</f>
        <v>0</v>
      </c>
      <c r="W102" s="281">
        <f>IF('ZoR č. 1'!$D102="",0,'ZoR č. 1'!G102)+IF('ZoR č. 2'!$D102="",0,'ZoR č. 2'!G102)+IF('ZoR č. 3'!$D102="",0,'ZoR č. 3'!G102)+IF('ZoR č. 4'!$D102="",0,'ZoR č. 4'!G102)+IF('ZoR č. 5'!$D102="",0,'ZoR č. 5'!G102)+IF('ZoR č. 6'!$D102="",0,'ZoR č. 6'!G102)+IF('ZoR č. 7'!$D102="",0,'ZoR č. 7'!G102)+IF('ZoR č. 8'!$D102="",0,'ZoR č. 8'!G102)+IF('ZoR č. 9'!$D102="",0,'ZoR č. 9'!G102)+IF('ZoR č. 10'!$D102="",0,'ZoR č. 10'!G102)+IF(ZZoR!$D102="",0,ZZoR!G102)</f>
        <v>0</v>
      </c>
      <c r="X102" s="281">
        <f>IF('ZoR č. 1'!$D102="",0,'ZoR č. 1'!H102)+IF('ZoR č. 2'!$D102="",0,'ZoR č. 2'!H102)+IF('ZoR č. 3'!$D102="",0,'ZoR č. 3'!H102)+IF('ZoR č. 4'!$D102="",0,'ZoR č. 4'!H102)+IF('ZoR č. 5'!$D102="",0,'ZoR č. 5'!H102)+IF('ZoR č. 6'!$D102="",0,'ZoR č. 6'!H102)+IF('ZoR č. 7'!$D102="",0,'ZoR č. 7'!H102)+IF('ZoR č. 8'!$D102="",0,'ZoR č. 8'!H102)+IF('ZoR č. 9'!$D102="",0,'ZoR č. 9'!H102)+IF('ZoR č. 10'!$D102="",0,'ZoR č. 10'!H102)+IF(ZZoR!$D102="",0,ZZoR!H102)</f>
        <v>0</v>
      </c>
      <c r="Y102" s="281">
        <f>IF('ZoR č. 1'!$D102="",0,'ZoR č. 1'!I102)+IF('ZoR č. 2'!$D102="",0,'ZoR č. 2'!I102)+IF('ZoR č. 3'!$D102="",0,'ZoR č. 3'!I102)+IF('ZoR č. 4'!$D102="",0,'ZoR č. 4'!I102)+IF('ZoR č. 5'!$D102="",0,'ZoR č. 5'!I102)+IF('ZoR č. 6'!$D102="",0,'ZoR č. 6'!I102)+IF('ZoR č. 7'!$D102="",0,'ZoR č. 7'!I102)+IF('ZoR č. 8'!$D102="",0,'ZoR č. 8'!I102)+IF('ZoR č. 9'!$D102="",0,'ZoR č. 9'!I102)+IF('ZoR č. 10'!$D102="",0,'ZoR č. 10'!I102)+IF(ZZoR!$D102="",0,ZZoR!I102)</f>
        <v>0</v>
      </c>
      <c r="Z102" s="281">
        <f>IF('ZoR č. 1'!$D102="",0,'ZoR č. 1'!J102)+IF('ZoR č. 2'!$D102="",0,'ZoR č. 2'!J102)+IF('ZoR č. 3'!$D102="",0,'ZoR č. 3'!J102)+IF('ZoR č. 4'!$D102="",0,'ZoR č. 4'!J102)+IF('ZoR č. 5'!$D102="",0,'ZoR č. 5'!J102)+IF('ZoR č. 6'!$D102="",0,'ZoR č. 6'!J102)+IF('ZoR č. 7'!$D102="",0,'ZoR č. 7'!J102)+IF('ZoR č. 8'!$D102="",0,'ZoR č. 8'!J102)+IF('ZoR č. 9'!$D102="",0,'ZoR č. 9'!J102)+IF('ZoR č. 10'!$D102="",0,'ZoR č. 10'!J102)+IF(ZZoR!$D102="",0,ZZoR!J102)</f>
        <v>0</v>
      </c>
      <c r="AA102" s="281">
        <f>IF('ZoR č. 1'!$D102="",0,'ZoR č. 1'!K102)+IF('ZoR č. 2'!$D102="",0,'ZoR č. 2'!K102)+IF('ZoR č. 3'!$D102="",0,'ZoR č. 3'!K102)+IF('ZoR č. 4'!$D102="",0,'ZoR č. 4'!K102)+IF('ZoR č. 5'!$D102="",0,'ZoR č. 5'!K102)+IF('ZoR č. 6'!$D102="",0,'ZoR č. 6'!K102)+IF('ZoR č. 7'!$D102="",0,'ZoR č. 7'!K102)+IF('ZoR č. 8'!$D102="",0,'ZoR č. 8'!K102)+IF('ZoR č. 9'!$D102="",0,'ZoR č. 9'!K102)+IF('ZoR č. 10'!$D102="",0,'ZoR č. 10'!K102)+IF(ZZoR!$D102="",0,ZZoR!K102)</f>
        <v>0</v>
      </c>
      <c r="AB102" s="281">
        <f>IF('ZoR č. 1'!$D102="",0,'ZoR č. 1'!L102)+IF('ZoR č. 2'!$D102="",0,'ZoR č. 2'!L102)+IF('ZoR č. 3'!$D102="",0,'ZoR č. 3'!L102)+IF('ZoR č. 4'!$D102="",0,'ZoR č. 4'!L102)+IF('ZoR č. 5'!$D102="",0,'ZoR č. 5'!L102)+IF('ZoR č. 6'!$D102="",0,'ZoR č. 6'!L102)+IF('ZoR č. 7'!$D102="",0,'ZoR č. 7'!L102)+IF('ZoR č. 8'!$D102="",0,'ZoR č. 8'!L102)+IF('ZoR č. 9'!$D102="",0,'ZoR č. 9'!L102)+IF('ZoR č. 10'!$D102="",0,'ZoR č. 10'!L102)+IF(ZZoR!$D102="",0,ZZoR!L102)</f>
        <v>0</v>
      </c>
      <c r="AC102" s="281">
        <f>IF('ZoR č. 1'!$D102="",0,'ZoR č. 1'!M102)+IF('ZoR č. 2'!$D102="",0,'ZoR č. 2'!M102)+IF('ZoR č. 3'!$D102="",0,'ZoR č. 3'!M102)+IF('ZoR č. 4'!$D102="",0,'ZoR č. 4'!M102)+IF('ZoR č. 5'!$D102="",0,'ZoR č. 5'!M102)+IF('ZoR č. 6'!$D102="",0,'ZoR č. 6'!M102)+IF('ZoR č. 7'!$D102="",0,'ZoR č. 7'!M102)+IF('ZoR č. 8'!$D102="",0,'ZoR č. 8'!M102)+IF('ZoR č. 9'!$D102="",0,'ZoR č. 9'!M102)+IF('ZoR č. 10'!$D102="",0,'ZoR č. 10'!M102)+IF(ZZoR!$D102="",0,ZZoR!M102)</f>
        <v>0</v>
      </c>
      <c r="AE102" s="282" t="str">
        <f t="shared" si="7"/>
        <v/>
      </c>
    </row>
    <row r="103" spans="2:31" x14ac:dyDescent="0.25">
      <c r="B103" s="9" t="s">
        <v>236</v>
      </c>
      <c r="C103" s="98" t="str">
        <f>IF(COUNTA('Přehled partnerů'!C103:D103)&lt;&gt;2,"partner neuveden",IF('Přehled partnerů'!H103="ANO",'Přehled partnerů'!C103,"v tomto období nerelevantní"))</f>
        <v>partner neuveden</v>
      </c>
      <c r="D103" s="108" t="str">
        <f>IF(COUNTA('Přehled partnerů'!C103:D103)&lt;&gt;2,"",IF('Přehled partnerů'!H103="ANO",'Přehled partnerů'!D103,""))</f>
        <v/>
      </c>
      <c r="E103" s="21" t="str">
        <f t="shared" si="4"/>
        <v/>
      </c>
      <c r="F103" s="114" t="str">
        <f t="shared" si="5"/>
        <v/>
      </c>
      <c r="G103" s="125">
        <v>0</v>
      </c>
      <c r="H103" s="126">
        <v>0</v>
      </c>
      <c r="I103" s="126">
        <v>0</v>
      </c>
      <c r="J103" s="126">
        <v>0</v>
      </c>
      <c r="K103" s="16">
        <v>0</v>
      </c>
      <c r="L103" s="16">
        <v>0</v>
      </c>
      <c r="M103" s="20">
        <v>0</v>
      </c>
      <c r="N103" s="58" t="str">
        <f t="shared" si="6"/>
        <v/>
      </c>
      <c r="O103" s="267">
        <f>IF('Rozpočet + Žádosti o změnu'!$ER$2="ano",'Rozpočet + Žádosti o změnu'!EL103,IF('Rozpočet + Žádosti o změnu'!$EF$2="ano",'Rozpočet + Žádosti o změnu'!DZ103,IF('Rozpočet + Žádosti o změnu'!$DT$2="ano",'Rozpočet + Žádosti o změnu'!DN103,IF('Rozpočet + Žádosti o změnu'!$DH$2="ano",'Rozpočet + Žádosti o změnu'!DB103,IF('Rozpočet + Žádosti o změnu'!$CV$2="ano",'Rozpočet + Žádosti o změnu'!CP103,IF('Rozpočet + Žádosti o změnu'!$CJ$2="ano",'Rozpočet + Žádosti o změnu'!CD103,IF('Rozpočet + Žádosti o změnu'!$BX$2="ano",'Rozpočet + Žádosti o změnu'!BR103,IF('Rozpočet + Žádosti o změnu'!$BL$2="ano",'Rozpočet + Žádosti o změnu'!BF103,IF('Rozpočet + Žádosti o změnu'!$AZ$2="ano",'Rozpočet + Žádosti o změnu'!AT103,IF('Rozpočet + Žádosti o změnu'!$AN$2="ano",'Rozpočet + Žádosti o změnu'!AH103,'Rozpočet + Žádosti o změnu'!H103))))))))))</f>
        <v>0</v>
      </c>
      <c r="P103" s="267">
        <f>IF('Rozpočet + Žádosti o změnu'!$ER$2="ano",'Rozpočet + Žádosti o změnu'!EM103,IF('Rozpočet + Žádosti o změnu'!$EF$2="ano",'Rozpočet + Žádosti o změnu'!EA103,IF('Rozpočet + Žádosti o změnu'!$DT$2="ano",'Rozpočet + Žádosti o změnu'!DO103,IF('Rozpočet + Žádosti o změnu'!$DH$2="ano",'Rozpočet + Žádosti o změnu'!DC103,IF('Rozpočet + Žádosti o změnu'!$CV$2="ano",'Rozpočet + Žádosti o změnu'!CQ103,IF('Rozpočet + Žádosti o změnu'!$CJ$2="ano",'Rozpočet + Žádosti o změnu'!CE103,IF('Rozpočet + Žádosti o změnu'!$BX$2="ano",'Rozpočet + Žádosti o změnu'!BS103,IF('Rozpočet + Žádosti o změnu'!$BL$2="ano",'Rozpočet + Žádosti o změnu'!BG103,IF('Rozpočet + Žádosti o změnu'!$AZ$2="ano",'Rozpočet + Žádosti o změnu'!AU103,IF('Rozpočet + Žádosti o změnu'!$AN$2="ano",'Rozpočet + Žádosti o změnu'!AI103,'Rozpočet + Žádosti o změnu'!I103))))))))))</f>
        <v>0</v>
      </c>
      <c r="Q103" s="267">
        <f>IF('Rozpočet + Žádosti o změnu'!$ER$2="ano",'Rozpočet + Žádosti o změnu'!EN103,IF('Rozpočet + Žádosti o změnu'!$EF$2="ano",'Rozpočet + Žádosti o změnu'!EB103,IF('Rozpočet + Žádosti o změnu'!$DT$2="ano",'Rozpočet + Žádosti o změnu'!DP103,IF('Rozpočet + Žádosti o změnu'!$DH$2="ano",'Rozpočet + Žádosti o změnu'!DD103,IF('Rozpočet + Žádosti o změnu'!$CV$2="ano",'Rozpočet + Žádosti o změnu'!CR103,IF('Rozpočet + Žádosti o změnu'!$CJ$2="ano",'Rozpočet + Žádosti o změnu'!CF103,IF('Rozpočet + Žádosti o změnu'!$BX$2="ano",'Rozpočet + Žádosti o změnu'!BT103,IF('Rozpočet + Žádosti o změnu'!$BL$2="ano",'Rozpočet + Žádosti o změnu'!BH103,IF('Rozpočet + Žádosti o změnu'!$AZ$2="ano",'Rozpočet + Žádosti o změnu'!AV103,IF('Rozpočet + Žádosti o změnu'!$AN$2="ano",'Rozpočet + Žádosti o změnu'!AJ103,'Rozpočet + Žádosti o změnu'!J103))))))))))</f>
        <v>0</v>
      </c>
      <c r="R103" s="267">
        <f>IF('Rozpočet + Žádosti o změnu'!$ER$2="ano",'Rozpočet + Žádosti o změnu'!EO103,IF('Rozpočet + Žádosti o změnu'!$EF$2="ano",'Rozpočet + Žádosti o změnu'!EC103,IF('Rozpočet + Žádosti o změnu'!$DT$2="ano",'Rozpočet + Žádosti o změnu'!DQ103,IF('Rozpočet + Žádosti o změnu'!$DH$2="ano",'Rozpočet + Žádosti o změnu'!DE103,IF('Rozpočet + Žádosti o změnu'!$CV$2="ano",'Rozpočet + Žádosti o změnu'!CS103,IF('Rozpočet + Žádosti o změnu'!$CJ$2="ano",'Rozpočet + Žádosti o změnu'!CG103,IF('Rozpočet + Žádosti o změnu'!$BX$2="ano",'Rozpočet + Žádosti o změnu'!BU103,IF('Rozpočet + Žádosti o změnu'!$BL$2="ano",'Rozpočet + Žádosti o změnu'!BI103,IF('Rozpočet + Žádosti o změnu'!$AZ$2="ano",'Rozpočet + Žádosti o změnu'!AW103,IF('Rozpočet + Žádosti o změnu'!$AN$2="ano",'Rozpočet + Žádosti o změnu'!AK103,'Rozpočet + Žádosti o změnu'!K103))))))))))</f>
        <v>0</v>
      </c>
      <c r="S103" s="267">
        <f>IF('Rozpočet + Žádosti o změnu'!$ER$2="ano",'Rozpočet + Žádosti o změnu'!EP103,IF('Rozpočet + Žádosti o změnu'!$EF$2="ano",'Rozpočet + Žádosti o změnu'!ED103,IF('Rozpočet + Žádosti o změnu'!$DT$2="ano",'Rozpočet + Žádosti o změnu'!DR103,IF('Rozpočet + Žádosti o změnu'!$DH$2="ano",'Rozpočet + Žádosti o změnu'!DF103,IF('Rozpočet + Žádosti o změnu'!$CV$2="ano",'Rozpočet + Žádosti o změnu'!CT103,IF('Rozpočet + Žádosti o změnu'!$CJ$2="ano",'Rozpočet + Žádosti o změnu'!CH103,IF('Rozpočet + Žádosti o změnu'!$BX$2="ano",'Rozpočet + Žádosti o změnu'!BV103,IF('Rozpočet + Žádosti o změnu'!$BL$2="ano",'Rozpočet + Žádosti o změnu'!BJ103,IF('Rozpočet + Žádosti o změnu'!$AZ$2="ano",'Rozpočet + Žádosti o změnu'!AX103,IF('Rozpočet + Žádosti o změnu'!$AN$2="ano",'Rozpočet + Žádosti o změnu'!AL103,'Rozpočet + Žádosti o změnu'!L103))))))))))</f>
        <v>0</v>
      </c>
      <c r="T103" s="267">
        <f>IF('Rozpočet + Žádosti o změnu'!$ER$2="ano",'Rozpočet + Žádosti o změnu'!EQ103,IF('Rozpočet + Žádosti o změnu'!$EF$2="ano",'Rozpočet + Žádosti o změnu'!EE103,IF('Rozpočet + Žádosti o změnu'!$DT$2="ano",'Rozpočet + Žádosti o změnu'!DS103,IF('Rozpočet + Žádosti o změnu'!$DH$2="ano",'Rozpočet + Žádosti o změnu'!DG103,IF('Rozpočet + Žádosti o změnu'!$CV$2="ano",'Rozpočet + Žádosti o změnu'!CU103,IF('Rozpočet + Žádosti o změnu'!$CJ$2="ano",'Rozpočet + Žádosti o změnu'!CI103,IF('Rozpočet + Žádosti o změnu'!$BX$2="ano",'Rozpočet + Žádosti o změnu'!BW103,IF('Rozpočet + Žádosti o změnu'!$BL$2="ano",'Rozpočet + Žádosti o změnu'!BK103,IF('Rozpočet + Žádosti o změnu'!$AZ$2="ano",'Rozpočet + Žádosti o změnu'!AY103,IF('Rozpočet + Žádosti o změnu'!$AN$2="ano",'Rozpočet + Žádosti o změnu'!AM103,'Rozpočet + Žádosti o změnu'!M103))))))))))</f>
        <v>0</v>
      </c>
      <c r="U103" s="267">
        <f>IF('Rozpočet + Žádosti o změnu'!$ER$2="ano",'Rozpočet + Žádosti o změnu'!ER103,IF('Rozpočet + Žádosti o změnu'!$EF$2="ano",'Rozpočet + Žádosti o změnu'!EF103,IF('Rozpočet + Žádosti o změnu'!$DT$2="ano",'Rozpočet + Žádosti o změnu'!DT103,IF('Rozpočet + Žádosti o změnu'!$DH$2="ano",'Rozpočet + Žádosti o změnu'!DH103,IF('Rozpočet + Žádosti o změnu'!$CV$2="ano",'Rozpočet + Žádosti o změnu'!CV103,IF('Rozpočet + Žádosti o změnu'!$CJ$2="ano",'Rozpočet + Žádosti o změnu'!CJ103,IF('Rozpočet + Žádosti o změnu'!$BX$2="ano",'Rozpočet + Žádosti o změnu'!BX103,IF('Rozpočet + Žádosti o změnu'!$BL$2="ano",'Rozpočet + Žádosti o změnu'!BL103,IF('Rozpočet + Žádosti o změnu'!$AZ$2="ano",'Rozpočet + Žádosti o změnu'!AZ103,IF('Rozpočet + Žádosti o změnu'!$AN$2="ano",'Rozpočet + Žádosti o změnu'!AN103,'Rozpočet + Žádosti o změnu'!N103))))))))))</f>
        <v>0</v>
      </c>
      <c r="W103" s="281">
        <f>IF('ZoR č. 1'!$D103="",0,'ZoR č. 1'!G103)+IF('ZoR č. 2'!$D103="",0,'ZoR č. 2'!G103)+IF('ZoR č. 3'!$D103="",0,'ZoR č. 3'!G103)+IF('ZoR č. 4'!$D103="",0,'ZoR č. 4'!G103)+IF('ZoR č. 5'!$D103="",0,'ZoR č. 5'!G103)+IF('ZoR č. 6'!$D103="",0,'ZoR č. 6'!G103)+IF('ZoR č. 7'!$D103="",0,'ZoR č. 7'!G103)+IF('ZoR č. 8'!$D103="",0,'ZoR č. 8'!G103)+IF('ZoR č. 9'!$D103="",0,'ZoR č. 9'!G103)+IF('ZoR č. 10'!$D103="",0,'ZoR č. 10'!G103)+IF(ZZoR!$D103="",0,ZZoR!G103)</f>
        <v>0</v>
      </c>
      <c r="X103" s="281">
        <f>IF('ZoR č. 1'!$D103="",0,'ZoR č. 1'!H103)+IF('ZoR č. 2'!$D103="",0,'ZoR č. 2'!H103)+IF('ZoR č. 3'!$D103="",0,'ZoR č. 3'!H103)+IF('ZoR č. 4'!$D103="",0,'ZoR č. 4'!H103)+IF('ZoR č. 5'!$D103="",0,'ZoR č. 5'!H103)+IF('ZoR č. 6'!$D103="",0,'ZoR č. 6'!H103)+IF('ZoR č. 7'!$D103="",0,'ZoR č. 7'!H103)+IF('ZoR č. 8'!$D103="",0,'ZoR č. 8'!H103)+IF('ZoR č. 9'!$D103="",0,'ZoR č. 9'!H103)+IF('ZoR č. 10'!$D103="",0,'ZoR č. 10'!H103)+IF(ZZoR!$D103="",0,ZZoR!H103)</f>
        <v>0</v>
      </c>
      <c r="Y103" s="281">
        <f>IF('ZoR č. 1'!$D103="",0,'ZoR č. 1'!I103)+IF('ZoR č. 2'!$D103="",0,'ZoR č. 2'!I103)+IF('ZoR č. 3'!$D103="",0,'ZoR č. 3'!I103)+IF('ZoR č. 4'!$D103="",0,'ZoR č. 4'!I103)+IF('ZoR č. 5'!$D103="",0,'ZoR č. 5'!I103)+IF('ZoR č. 6'!$D103="",0,'ZoR č. 6'!I103)+IF('ZoR č. 7'!$D103="",0,'ZoR č. 7'!I103)+IF('ZoR č. 8'!$D103="",0,'ZoR č. 8'!I103)+IF('ZoR č. 9'!$D103="",0,'ZoR č. 9'!I103)+IF('ZoR č. 10'!$D103="",0,'ZoR č. 10'!I103)+IF(ZZoR!$D103="",0,ZZoR!I103)</f>
        <v>0</v>
      </c>
      <c r="Z103" s="281">
        <f>IF('ZoR č. 1'!$D103="",0,'ZoR č. 1'!J103)+IF('ZoR č. 2'!$D103="",0,'ZoR č. 2'!J103)+IF('ZoR č. 3'!$D103="",0,'ZoR č. 3'!J103)+IF('ZoR č. 4'!$D103="",0,'ZoR č. 4'!J103)+IF('ZoR č. 5'!$D103="",0,'ZoR č. 5'!J103)+IF('ZoR č. 6'!$D103="",0,'ZoR č. 6'!J103)+IF('ZoR č. 7'!$D103="",0,'ZoR č. 7'!J103)+IF('ZoR č. 8'!$D103="",0,'ZoR č. 8'!J103)+IF('ZoR č. 9'!$D103="",0,'ZoR č. 9'!J103)+IF('ZoR č. 10'!$D103="",0,'ZoR č. 10'!J103)+IF(ZZoR!$D103="",0,ZZoR!J103)</f>
        <v>0</v>
      </c>
      <c r="AA103" s="281">
        <f>IF('ZoR č. 1'!$D103="",0,'ZoR č. 1'!K103)+IF('ZoR č. 2'!$D103="",0,'ZoR č. 2'!K103)+IF('ZoR č. 3'!$D103="",0,'ZoR č. 3'!K103)+IF('ZoR č. 4'!$D103="",0,'ZoR č. 4'!K103)+IF('ZoR č. 5'!$D103="",0,'ZoR č. 5'!K103)+IF('ZoR č. 6'!$D103="",0,'ZoR č. 6'!K103)+IF('ZoR č. 7'!$D103="",0,'ZoR č. 7'!K103)+IF('ZoR č. 8'!$D103="",0,'ZoR č. 8'!K103)+IF('ZoR č. 9'!$D103="",0,'ZoR č. 9'!K103)+IF('ZoR č. 10'!$D103="",0,'ZoR č. 10'!K103)+IF(ZZoR!$D103="",0,ZZoR!K103)</f>
        <v>0</v>
      </c>
      <c r="AB103" s="281">
        <f>IF('ZoR č. 1'!$D103="",0,'ZoR č. 1'!L103)+IF('ZoR č. 2'!$D103="",0,'ZoR č. 2'!L103)+IF('ZoR č. 3'!$D103="",0,'ZoR č. 3'!L103)+IF('ZoR č. 4'!$D103="",0,'ZoR č. 4'!L103)+IF('ZoR č. 5'!$D103="",0,'ZoR č. 5'!L103)+IF('ZoR č. 6'!$D103="",0,'ZoR č. 6'!L103)+IF('ZoR č. 7'!$D103="",0,'ZoR č. 7'!L103)+IF('ZoR č. 8'!$D103="",0,'ZoR č. 8'!L103)+IF('ZoR č. 9'!$D103="",0,'ZoR č. 9'!L103)+IF('ZoR č. 10'!$D103="",0,'ZoR č. 10'!L103)+IF(ZZoR!$D103="",0,ZZoR!L103)</f>
        <v>0</v>
      </c>
      <c r="AC103" s="281">
        <f>IF('ZoR č. 1'!$D103="",0,'ZoR č. 1'!M103)+IF('ZoR č. 2'!$D103="",0,'ZoR č. 2'!M103)+IF('ZoR č. 3'!$D103="",0,'ZoR č. 3'!M103)+IF('ZoR č. 4'!$D103="",0,'ZoR č. 4'!M103)+IF('ZoR č. 5'!$D103="",0,'ZoR č. 5'!M103)+IF('ZoR č. 6'!$D103="",0,'ZoR č. 6'!M103)+IF('ZoR č. 7'!$D103="",0,'ZoR č. 7'!M103)+IF('ZoR č. 8'!$D103="",0,'ZoR č. 8'!M103)+IF('ZoR č. 9'!$D103="",0,'ZoR č. 9'!M103)+IF('ZoR č. 10'!$D103="",0,'ZoR č. 10'!M103)+IF(ZZoR!$D103="",0,ZZoR!M103)</f>
        <v>0</v>
      </c>
      <c r="AE103" s="282" t="str">
        <f t="shared" si="7"/>
        <v/>
      </c>
    </row>
    <row r="104" spans="2:31" x14ac:dyDescent="0.25">
      <c r="B104" s="9" t="s">
        <v>237</v>
      </c>
      <c r="C104" s="98" t="str">
        <f>IF(COUNTA('Přehled partnerů'!C104:D104)&lt;&gt;2,"partner neuveden",IF('Přehled partnerů'!H104="ANO",'Přehled partnerů'!C104,"v tomto období nerelevantní"))</f>
        <v>partner neuveden</v>
      </c>
      <c r="D104" s="108" t="str">
        <f>IF(COUNTA('Přehled partnerů'!C104:D104)&lt;&gt;2,"",IF('Přehled partnerů'!H104="ANO",'Přehled partnerů'!D104,""))</f>
        <v/>
      </c>
      <c r="E104" s="21" t="str">
        <f t="shared" si="4"/>
        <v/>
      </c>
      <c r="F104" s="114" t="str">
        <f t="shared" si="5"/>
        <v/>
      </c>
      <c r="G104" s="125">
        <v>0</v>
      </c>
      <c r="H104" s="126">
        <v>0</v>
      </c>
      <c r="I104" s="126">
        <v>0</v>
      </c>
      <c r="J104" s="126">
        <v>0</v>
      </c>
      <c r="K104" s="16">
        <v>0</v>
      </c>
      <c r="L104" s="16">
        <v>0</v>
      </c>
      <c r="M104" s="20">
        <v>0</v>
      </c>
      <c r="N104" s="58" t="str">
        <f t="shared" si="6"/>
        <v/>
      </c>
      <c r="O104" s="267">
        <f>IF('Rozpočet + Žádosti o změnu'!$ER$2="ano",'Rozpočet + Žádosti o změnu'!EL104,IF('Rozpočet + Žádosti o změnu'!$EF$2="ano",'Rozpočet + Žádosti o změnu'!DZ104,IF('Rozpočet + Žádosti o změnu'!$DT$2="ano",'Rozpočet + Žádosti o změnu'!DN104,IF('Rozpočet + Žádosti o změnu'!$DH$2="ano",'Rozpočet + Žádosti o změnu'!DB104,IF('Rozpočet + Žádosti o změnu'!$CV$2="ano",'Rozpočet + Žádosti o změnu'!CP104,IF('Rozpočet + Žádosti o změnu'!$CJ$2="ano",'Rozpočet + Žádosti o změnu'!CD104,IF('Rozpočet + Žádosti o změnu'!$BX$2="ano",'Rozpočet + Žádosti o změnu'!BR104,IF('Rozpočet + Žádosti o změnu'!$BL$2="ano",'Rozpočet + Žádosti o změnu'!BF104,IF('Rozpočet + Žádosti o změnu'!$AZ$2="ano",'Rozpočet + Žádosti o změnu'!AT104,IF('Rozpočet + Žádosti o změnu'!$AN$2="ano",'Rozpočet + Žádosti o změnu'!AH104,'Rozpočet + Žádosti o změnu'!H104))))))))))</f>
        <v>0</v>
      </c>
      <c r="P104" s="267">
        <f>IF('Rozpočet + Žádosti o změnu'!$ER$2="ano",'Rozpočet + Žádosti o změnu'!EM104,IF('Rozpočet + Žádosti o změnu'!$EF$2="ano",'Rozpočet + Žádosti o změnu'!EA104,IF('Rozpočet + Žádosti o změnu'!$DT$2="ano",'Rozpočet + Žádosti o změnu'!DO104,IF('Rozpočet + Žádosti o změnu'!$DH$2="ano",'Rozpočet + Žádosti o změnu'!DC104,IF('Rozpočet + Žádosti o změnu'!$CV$2="ano",'Rozpočet + Žádosti o změnu'!CQ104,IF('Rozpočet + Žádosti o změnu'!$CJ$2="ano",'Rozpočet + Žádosti o změnu'!CE104,IF('Rozpočet + Žádosti o změnu'!$BX$2="ano",'Rozpočet + Žádosti o změnu'!BS104,IF('Rozpočet + Žádosti o změnu'!$BL$2="ano",'Rozpočet + Žádosti o změnu'!BG104,IF('Rozpočet + Žádosti o změnu'!$AZ$2="ano",'Rozpočet + Žádosti o změnu'!AU104,IF('Rozpočet + Žádosti o změnu'!$AN$2="ano",'Rozpočet + Žádosti o změnu'!AI104,'Rozpočet + Žádosti o změnu'!I104))))))))))</f>
        <v>0</v>
      </c>
      <c r="Q104" s="267">
        <f>IF('Rozpočet + Žádosti o změnu'!$ER$2="ano",'Rozpočet + Žádosti o změnu'!EN104,IF('Rozpočet + Žádosti o změnu'!$EF$2="ano",'Rozpočet + Žádosti o změnu'!EB104,IF('Rozpočet + Žádosti o změnu'!$DT$2="ano",'Rozpočet + Žádosti o změnu'!DP104,IF('Rozpočet + Žádosti o změnu'!$DH$2="ano",'Rozpočet + Žádosti o změnu'!DD104,IF('Rozpočet + Žádosti o změnu'!$CV$2="ano",'Rozpočet + Žádosti o změnu'!CR104,IF('Rozpočet + Žádosti o změnu'!$CJ$2="ano",'Rozpočet + Žádosti o změnu'!CF104,IF('Rozpočet + Žádosti o změnu'!$BX$2="ano",'Rozpočet + Žádosti o změnu'!BT104,IF('Rozpočet + Žádosti o změnu'!$BL$2="ano",'Rozpočet + Žádosti o změnu'!BH104,IF('Rozpočet + Žádosti o změnu'!$AZ$2="ano",'Rozpočet + Žádosti o změnu'!AV104,IF('Rozpočet + Žádosti o změnu'!$AN$2="ano",'Rozpočet + Žádosti o změnu'!AJ104,'Rozpočet + Žádosti o změnu'!J104))))))))))</f>
        <v>0</v>
      </c>
      <c r="R104" s="267">
        <f>IF('Rozpočet + Žádosti o změnu'!$ER$2="ano",'Rozpočet + Žádosti o změnu'!EO104,IF('Rozpočet + Žádosti o změnu'!$EF$2="ano",'Rozpočet + Žádosti o změnu'!EC104,IF('Rozpočet + Žádosti o změnu'!$DT$2="ano",'Rozpočet + Žádosti o změnu'!DQ104,IF('Rozpočet + Žádosti o změnu'!$DH$2="ano",'Rozpočet + Žádosti o změnu'!DE104,IF('Rozpočet + Žádosti o změnu'!$CV$2="ano",'Rozpočet + Žádosti o změnu'!CS104,IF('Rozpočet + Žádosti o změnu'!$CJ$2="ano",'Rozpočet + Žádosti o změnu'!CG104,IF('Rozpočet + Žádosti o změnu'!$BX$2="ano",'Rozpočet + Žádosti o změnu'!BU104,IF('Rozpočet + Žádosti o změnu'!$BL$2="ano",'Rozpočet + Žádosti o změnu'!BI104,IF('Rozpočet + Žádosti o změnu'!$AZ$2="ano",'Rozpočet + Žádosti o změnu'!AW104,IF('Rozpočet + Žádosti o změnu'!$AN$2="ano",'Rozpočet + Žádosti o změnu'!AK104,'Rozpočet + Žádosti o změnu'!K104))))))))))</f>
        <v>0</v>
      </c>
      <c r="S104" s="267">
        <f>IF('Rozpočet + Žádosti o změnu'!$ER$2="ano",'Rozpočet + Žádosti o změnu'!EP104,IF('Rozpočet + Žádosti o změnu'!$EF$2="ano",'Rozpočet + Žádosti o změnu'!ED104,IF('Rozpočet + Žádosti o změnu'!$DT$2="ano",'Rozpočet + Žádosti o změnu'!DR104,IF('Rozpočet + Žádosti o změnu'!$DH$2="ano",'Rozpočet + Žádosti o změnu'!DF104,IF('Rozpočet + Žádosti o změnu'!$CV$2="ano",'Rozpočet + Žádosti o změnu'!CT104,IF('Rozpočet + Žádosti o změnu'!$CJ$2="ano",'Rozpočet + Žádosti o změnu'!CH104,IF('Rozpočet + Žádosti o změnu'!$BX$2="ano",'Rozpočet + Žádosti o změnu'!BV104,IF('Rozpočet + Žádosti o změnu'!$BL$2="ano",'Rozpočet + Žádosti o změnu'!BJ104,IF('Rozpočet + Žádosti o změnu'!$AZ$2="ano",'Rozpočet + Žádosti o změnu'!AX104,IF('Rozpočet + Žádosti o změnu'!$AN$2="ano",'Rozpočet + Žádosti o změnu'!AL104,'Rozpočet + Žádosti o změnu'!L104))))))))))</f>
        <v>0</v>
      </c>
      <c r="T104" s="267">
        <f>IF('Rozpočet + Žádosti o změnu'!$ER$2="ano",'Rozpočet + Žádosti o změnu'!EQ104,IF('Rozpočet + Žádosti o změnu'!$EF$2="ano",'Rozpočet + Žádosti o změnu'!EE104,IF('Rozpočet + Žádosti o změnu'!$DT$2="ano",'Rozpočet + Žádosti o změnu'!DS104,IF('Rozpočet + Žádosti o změnu'!$DH$2="ano",'Rozpočet + Žádosti o změnu'!DG104,IF('Rozpočet + Žádosti o změnu'!$CV$2="ano",'Rozpočet + Žádosti o změnu'!CU104,IF('Rozpočet + Žádosti o změnu'!$CJ$2="ano",'Rozpočet + Žádosti o změnu'!CI104,IF('Rozpočet + Žádosti o změnu'!$BX$2="ano",'Rozpočet + Žádosti o změnu'!BW104,IF('Rozpočet + Žádosti o změnu'!$BL$2="ano",'Rozpočet + Žádosti o změnu'!BK104,IF('Rozpočet + Žádosti o změnu'!$AZ$2="ano",'Rozpočet + Žádosti o změnu'!AY104,IF('Rozpočet + Žádosti o změnu'!$AN$2="ano",'Rozpočet + Žádosti o změnu'!AM104,'Rozpočet + Žádosti o změnu'!M104))))))))))</f>
        <v>0</v>
      </c>
      <c r="U104" s="267">
        <f>IF('Rozpočet + Žádosti o změnu'!$ER$2="ano",'Rozpočet + Žádosti o změnu'!ER104,IF('Rozpočet + Žádosti o změnu'!$EF$2="ano",'Rozpočet + Žádosti o změnu'!EF104,IF('Rozpočet + Žádosti o změnu'!$DT$2="ano",'Rozpočet + Žádosti o změnu'!DT104,IF('Rozpočet + Žádosti o změnu'!$DH$2="ano",'Rozpočet + Žádosti o změnu'!DH104,IF('Rozpočet + Žádosti o změnu'!$CV$2="ano",'Rozpočet + Žádosti o změnu'!CV104,IF('Rozpočet + Žádosti o změnu'!$CJ$2="ano",'Rozpočet + Žádosti o změnu'!CJ104,IF('Rozpočet + Žádosti o změnu'!$BX$2="ano",'Rozpočet + Žádosti o změnu'!BX104,IF('Rozpočet + Žádosti o změnu'!$BL$2="ano",'Rozpočet + Žádosti o změnu'!BL104,IF('Rozpočet + Žádosti o změnu'!$AZ$2="ano",'Rozpočet + Žádosti o změnu'!AZ104,IF('Rozpočet + Žádosti o změnu'!$AN$2="ano",'Rozpočet + Žádosti o změnu'!AN104,'Rozpočet + Žádosti o změnu'!N104))))))))))</f>
        <v>0</v>
      </c>
      <c r="W104" s="281">
        <f>IF('ZoR č. 1'!$D104="",0,'ZoR č. 1'!G104)+IF('ZoR č. 2'!$D104="",0,'ZoR č. 2'!G104)+IF('ZoR č. 3'!$D104="",0,'ZoR č. 3'!G104)+IF('ZoR č. 4'!$D104="",0,'ZoR č. 4'!G104)+IF('ZoR č. 5'!$D104="",0,'ZoR č. 5'!G104)+IF('ZoR č. 6'!$D104="",0,'ZoR č. 6'!G104)+IF('ZoR č. 7'!$D104="",0,'ZoR č. 7'!G104)+IF('ZoR č. 8'!$D104="",0,'ZoR č. 8'!G104)+IF('ZoR č. 9'!$D104="",0,'ZoR č. 9'!G104)+IF('ZoR č. 10'!$D104="",0,'ZoR č. 10'!G104)+IF(ZZoR!$D104="",0,ZZoR!G104)</f>
        <v>0</v>
      </c>
      <c r="X104" s="281">
        <f>IF('ZoR č. 1'!$D104="",0,'ZoR č. 1'!H104)+IF('ZoR č. 2'!$D104="",0,'ZoR č. 2'!H104)+IF('ZoR č. 3'!$D104="",0,'ZoR č. 3'!H104)+IF('ZoR č. 4'!$D104="",0,'ZoR č. 4'!H104)+IF('ZoR č. 5'!$D104="",0,'ZoR č. 5'!H104)+IF('ZoR č. 6'!$D104="",0,'ZoR č. 6'!H104)+IF('ZoR č. 7'!$D104="",0,'ZoR č. 7'!H104)+IF('ZoR č. 8'!$D104="",0,'ZoR č. 8'!H104)+IF('ZoR č. 9'!$D104="",0,'ZoR č. 9'!H104)+IF('ZoR č. 10'!$D104="",0,'ZoR č. 10'!H104)+IF(ZZoR!$D104="",0,ZZoR!H104)</f>
        <v>0</v>
      </c>
      <c r="Y104" s="281">
        <f>IF('ZoR č. 1'!$D104="",0,'ZoR č. 1'!I104)+IF('ZoR č. 2'!$D104="",0,'ZoR č. 2'!I104)+IF('ZoR č. 3'!$D104="",0,'ZoR č. 3'!I104)+IF('ZoR č. 4'!$D104="",0,'ZoR č. 4'!I104)+IF('ZoR č. 5'!$D104="",0,'ZoR č. 5'!I104)+IF('ZoR č. 6'!$D104="",0,'ZoR č. 6'!I104)+IF('ZoR č. 7'!$D104="",0,'ZoR č. 7'!I104)+IF('ZoR č. 8'!$D104="",0,'ZoR č. 8'!I104)+IF('ZoR č. 9'!$D104="",0,'ZoR č. 9'!I104)+IF('ZoR č. 10'!$D104="",0,'ZoR č. 10'!I104)+IF(ZZoR!$D104="",0,ZZoR!I104)</f>
        <v>0</v>
      </c>
      <c r="Z104" s="281">
        <f>IF('ZoR č. 1'!$D104="",0,'ZoR č. 1'!J104)+IF('ZoR č. 2'!$D104="",0,'ZoR č. 2'!J104)+IF('ZoR č. 3'!$D104="",0,'ZoR č. 3'!J104)+IF('ZoR č. 4'!$D104="",0,'ZoR č. 4'!J104)+IF('ZoR č. 5'!$D104="",0,'ZoR č. 5'!J104)+IF('ZoR č. 6'!$D104="",0,'ZoR č. 6'!J104)+IF('ZoR č. 7'!$D104="",0,'ZoR č. 7'!J104)+IF('ZoR č. 8'!$D104="",0,'ZoR č. 8'!J104)+IF('ZoR č. 9'!$D104="",0,'ZoR č. 9'!J104)+IF('ZoR č. 10'!$D104="",0,'ZoR č. 10'!J104)+IF(ZZoR!$D104="",0,ZZoR!J104)</f>
        <v>0</v>
      </c>
      <c r="AA104" s="281">
        <f>IF('ZoR č. 1'!$D104="",0,'ZoR č. 1'!K104)+IF('ZoR č. 2'!$D104="",0,'ZoR č. 2'!K104)+IF('ZoR č. 3'!$D104="",0,'ZoR č. 3'!K104)+IF('ZoR č. 4'!$D104="",0,'ZoR č. 4'!K104)+IF('ZoR č. 5'!$D104="",0,'ZoR č. 5'!K104)+IF('ZoR č. 6'!$D104="",0,'ZoR č. 6'!K104)+IF('ZoR č. 7'!$D104="",0,'ZoR č. 7'!K104)+IF('ZoR č. 8'!$D104="",0,'ZoR č. 8'!K104)+IF('ZoR č. 9'!$D104="",0,'ZoR č. 9'!K104)+IF('ZoR č. 10'!$D104="",0,'ZoR č. 10'!K104)+IF(ZZoR!$D104="",0,ZZoR!K104)</f>
        <v>0</v>
      </c>
      <c r="AB104" s="281">
        <f>IF('ZoR č. 1'!$D104="",0,'ZoR č. 1'!L104)+IF('ZoR č. 2'!$D104="",0,'ZoR č. 2'!L104)+IF('ZoR č. 3'!$D104="",0,'ZoR č. 3'!L104)+IF('ZoR č. 4'!$D104="",0,'ZoR č. 4'!L104)+IF('ZoR č. 5'!$D104="",0,'ZoR č. 5'!L104)+IF('ZoR č. 6'!$D104="",0,'ZoR č. 6'!L104)+IF('ZoR č. 7'!$D104="",0,'ZoR č. 7'!L104)+IF('ZoR č. 8'!$D104="",0,'ZoR č. 8'!L104)+IF('ZoR č. 9'!$D104="",0,'ZoR č. 9'!L104)+IF('ZoR č. 10'!$D104="",0,'ZoR č. 10'!L104)+IF(ZZoR!$D104="",0,ZZoR!L104)</f>
        <v>0</v>
      </c>
      <c r="AC104" s="281">
        <f>IF('ZoR č. 1'!$D104="",0,'ZoR č. 1'!M104)+IF('ZoR č. 2'!$D104="",0,'ZoR č. 2'!M104)+IF('ZoR č. 3'!$D104="",0,'ZoR č. 3'!M104)+IF('ZoR č. 4'!$D104="",0,'ZoR č. 4'!M104)+IF('ZoR č. 5'!$D104="",0,'ZoR č. 5'!M104)+IF('ZoR č. 6'!$D104="",0,'ZoR č. 6'!M104)+IF('ZoR č. 7'!$D104="",0,'ZoR č. 7'!M104)+IF('ZoR č. 8'!$D104="",0,'ZoR č. 8'!M104)+IF('ZoR č. 9'!$D104="",0,'ZoR č. 9'!M104)+IF('ZoR č. 10'!$D104="",0,'ZoR č. 10'!M104)+IF(ZZoR!$D104="",0,ZZoR!M104)</f>
        <v>0</v>
      </c>
      <c r="AE104" s="282" t="str">
        <f t="shared" si="7"/>
        <v/>
      </c>
    </row>
    <row r="105" spans="2:31" x14ac:dyDescent="0.25">
      <c r="B105" s="9" t="s">
        <v>238</v>
      </c>
      <c r="C105" s="98" t="str">
        <f>IF(COUNTA('Přehled partnerů'!C105:D105)&lt;&gt;2,"partner neuveden",IF('Přehled partnerů'!H105="ANO",'Přehled partnerů'!C105,"v tomto období nerelevantní"))</f>
        <v>partner neuveden</v>
      </c>
      <c r="D105" s="108" t="str">
        <f>IF(COUNTA('Přehled partnerů'!C105:D105)&lt;&gt;2,"",IF('Přehled partnerů'!H105="ANO",'Přehled partnerů'!D105,""))</f>
        <v/>
      </c>
      <c r="E105" s="21" t="str">
        <f t="shared" si="4"/>
        <v/>
      </c>
      <c r="F105" s="114" t="str">
        <f t="shared" si="5"/>
        <v/>
      </c>
      <c r="G105" s="125">
        <v>0</v>
      </c>
      <c r="H105" s="126">
        <v>0</v>
      </c>
      <c r="I105" s="126">
        <v>0</v>
      </c>
      <c r="J105" s="126">
        <v>0</v>
      </c>
      <c r="K105" s="16">
        <v>0</v>
      </c>
      <c r="L105" s="16">
        <v>0</v>
      </c>
      <c r="M105" s="20">
        <v>0</v>
      </c>
      <c r="N105" s="58" t="str">
        <f t="shared" si="6"/>
        <v/>
      </c>
      <c r="O105" s="267">
        <f>IF('Rozpočet + Žádosti o změnu'!$ER$2="ano",'Rozpočet + Žádosti o změnu'!EL105,IF('Rozpočet + Žádosti o změnu'!$EF$2="ano",'Rozpočet + Žádosti o změnu'!DZ105,IF('Rozpočet + Žádosti o změnu'!$DT$2="ano",'Rozpočet + Žádosti o změnu'!DN105,IF('Rozpočet + Žádosti o změnu'!$DH$2="ano",'Rozpočet + Žádosti o změnu'!DB105,IF('Rozpočet + Žádosti o změnu'!$CV$2="ano",'Rozpočet + Žádosti o změnu'!CP105,IF('Rozpočet + Žádosti o změnu'!$CJ$2="ano",'Rozpočet + Žádosti o změnu'!CD105,IF('Rozpočet + Žádosti o změnu'!$BX$2="ano",'Rozpočet + Žádosti o změnu'!BR105,IF('Rozpočet + Žádosti o změnu'!$BL$2="ano",'Rozpočet + Žádosti o změnu'!BF105,IF('Rozpočet + Žádosti o změnu'!$AZ$2="ano",'Rozpočet + Žádosti o změnu'!AT105,IF('Rozpočet + Žádosti o změnu'!$AN$2="ano",'Rozpočet + Žádosti o změnu'!AH105,'Rozpočet + Žádosti o změnu'!H105))))))))))</f>
        <v>0</v>
      </c>
      <c r="P105" s="267">
        <f>IF('Rozpočet + Žádosti o změnu'!$ER$2="ano",'Rozpočet + Žádosti o změnu'!EM105,IF('Rozpočet + Žádosti o změnu'!$EF$2="ano",'Rozpočet + Žádosti o změnu'!EA105,IF('Rozpočet + Žádosti o změnu'!$DT$2="ano",'Rozpočet + Žádosti o změnu'!DO105,IF('Rozpočet + Žádosti o změnu'!$DH$2="ano",'Rozpočet + Žádosti o změnu'!DC105,IF('Rozpočet + Žádosti o změnu'!$CV$2="ano",'Rozpočet + Žádosti o změnu'!CQ105,IF('Rozpočet + Žádosti o změnu'!$CJ$2="ano",'Rozpočet + Žádosti o změnu'!CE105,IF('Rozpočet + Žádosti o změnu'!$BX$2="ano",'Rozpočet + Žádosti o změnu'!BS105,IF('Rozpočet + Žádosti o změnu'!$BL$2="ano",'Rozpočet + Žádosti o změnu'!BG105,IF('Rozpočet + Žádosti o změnu'!$AZ$2="ano",'Rozpočet + Žádosti o změnu'!AU105,IF('Rozpočet + Žádosti o změnu'!$AN$2="ano",'Rozpočet + Žádosti o změnu'!AI105,'Rozpočet + Žádosti o změnu'!I105))))))))))</f>
        <v>0</v>
      </c>
      <c r="Q105" s="267">
        <f>IF('Rozpočet + Žádosti o změnu'!$ER$2="ano",'Rozpočet + Žádosti o změnu'!EN105,IF('Rozpočet + Žádosti o změnu'!$EF$2="ano",'Rozpočet + Žádosti o změnu'!EB105,IF('Rozpočet + Žádosti o změnu'!$DT$2="ano",'Rozpočet + Žádosti o změnu'!DP105,IF('Rozpočet + Žádosti o změnu'!$DH$2="ano",'Rozpočet + Žádosti o změnu'!DD105,IF('Rozpočet + Žádosti o změnu'!$CV$2="ano",'Rozpočet + Žádosti o změnu'!CR105,IF('Rozpočet + Žádosti o změnu'!$CJ$2="ano",'Rozpočet + Žádosti o změnu'!CF105,IF('Rozpočet + Žádosti o změnu'!$BX$2="ano",'Rozpočet + Žádosti o změnu'!BT105,IF('Rozpočet + Žádosti o změnu'!$BL$2="ano",'Rozpočet + Žádosti o změnu'!BH105,IF('Rozpočet + Žádosti o změnu'!$AZ$2="ano",'Rozpočet + Žádosti o změnu'!AV105,IF('Rozpočet + Žádosti o změnu'!$AN$2="ano",'Rozpočet + Žádosti o změnu'!AJ105,'Rozpočet + Žádosti o změnu'!J105))))))))))</f>
        <v>0</v>
      </c>
      <c r="R105" s="267">
        <f>IF('Rozpočet + Žádosti o změnu'!$ER$2="ano",'Rozpočet + Žádosti o změnu'!EO105,IF('Rozpočet + Žádosti o změnu'!$EF$2="ano",'Rozpočet + Žádosti o změnu'!EC105,IF('Rozpočet + Žádosti o změnu'!$DT$2="ano",'Rozpočet + Žádosti o změnu'!DQ105,IF('Rozpočet + Žádosti o změnu'!$DH$2="ano",'Rozpočet + Žádosti o změnu'!DE105,IF('Rozpočet + Žádosti o změnu'!$CV$2="ano",'Rozpočet + Žádosti o změnu'!CS105,IF('Rozpočet + Žádosti o změnu'!$CJ$2="ano",'Rozpočet + Žádosti o změnu'!CG105,IF('Rozpočet + Žádosti o změnu'!$BX$2="ano",'Rozpočet + Žádosti o změnu'!BU105,IF('Rozpočet + Žádosti o změnu'!$BL$2="ano",'Rozpočet + Žádosti o změnu'!BI105,IF('Rozpočet + Žádosti o změnu'!$AZ$2="ano",'Rozpočet + Žádosti o změnu'!AW105,IF('Rozpočet + Žádosti o změnu'!$AN$2="ano",'Rozpočet + Žádosti o změnu'!AK105,'Rozpočet + Žádosti o změnu'!K105))))))))))</f>
        <v>0</v>
      </c>
      <c r="S105" s="267">
        <f>IF('Rozpočet + Žádosti o změnu'!$ER$2="ano",'Rozpočet + Žádosti o změnu'!EP105,IF('Rozpočet + Žádosti o změnu'!$EF$2="ano",'Rozpočet + Žádosti o změnu'!ED105,IF('Rozpočet + Žádosti o změnu'!$DT$2="ano",'Rozpočet + Žádosti o změnu'!DR105,IF('Rozpočet + Žádosti o změnu'!$DH$2="ano",'Rozpočet + Žádosti o změnu'!DF105,IF('Rozpočet + Žádosti o změnu'!$CV$2="ano",'Rozpočet + Žádosti o změnu'!CT105,IF('Rozpočet + Žádosti o změnu'!$CJ$2="ano",'Rozpočet + Žádosti o změnu'!CH105,IF('Rozpočet + Žádosti o změnu'!$BX$2="ano",'Rozpočet + Žádosti o změnu'!BV105,IF('Rozpočet + Žádosti o změnu'!$BL$2="ano",'Rozpočet + Žádosti o změnu'!BJ105,IF('Rozpočet + Žádosti o změnu'!$AZ$2="ano",'Rozpočet + Žádosti o změnu'!AX105,IF('Rozpočet + Žádosti o změnu'!$AN$2="ano",'Rozpočet + Žádosti o změnu'!AL105,'Rozpočet + Žádosti o změnu'!L105))))))))))</f>
        <v>0</v>
      </c>
      <c r="T105" s="267">
        <f>IF('Rozpočet + Žádosti o změnu'!$ER$2="ano",'Rozpočet + Žádosti o změnu'!EQ105,IF('Rozpočet + Žádosti o změnu'!$EF$2="ano",'Rozpočet + Žádosti o změnu'!EE105,IF('Rozpočet + Žádosti o změnu'!$DT$2="ano",'Rozpočet + Žádosti o změnu'!DS105,IF('Rozpočet + Žádosti o změnu'!$DH$2="ano",'Rozpočet + Žádosti o změnu'!DG105,IF('Rozpočet + Žádosti o změnu'!$CV$2="ano",'Rozpočet + Žádosti o změnu'!CU105,IF('Rozpočet + Žádosti o změnu'!$CJ$2="ano",'Rozpočet + Žádosti o změnu'!CI105,IF('Rozpočet + Žádosti o změnu'!$BX$2="ano",'Rozpočet + Žádosti o změnu'!BW105,IF('Rozpočet + Žádosti o změnu'!$BL$2="ano",'Rozpočet + Žádosti o změnu'!BK105,IF('Rozpočet + Žádosti o změnu'!$AZ$2="ano",'Rozpočet + Žádosti o změnu'!AY105,IF('Rozpočet + Žádosti o změnu'!$AN$2="ano",'Rozpočet + Žádosti o změnu'!AM105,'Rozpočet + Žádosti o změnu'!M105))))))))))</f>
        <v>0</v>
      </c>
      <c r="U105" s="267">
        <f>IF('Rozpočet + Žádosti o změnu'!$ER$2="ano",'Rozpočet + Žádosti o změnu'!ER105,IF('Rozpočet + Žádosti o změnu'!$EF$2="ano",'Rozpočet + Žádosti o změnu'!EF105,IF('Rozpočet + Žádosti o změnu'!$DT$2="ano",'Rozpočet + Žádosti o změnu'!DT105,IF('Rozpočet + Žádosti o změnu'!$DH$2="ano",'Rozpočet + Žádosti o změnu'!DH105,IF('Rozpočet + Žádosti o změnu'!$CV$2="ano",'Rozpočet + Žádosti o změnu'!CV105,IF('Rozpočet + Žádosti o změnu'!$CJ$2="ano",'Rozpočet + Žádosti o změnu'!CJ105,IF('Rozpočet + Žádosti o změnu'!$BX$2="ano",'Rozpočet + Žádosti o změnu'!BX105,IF('Rozpočet + Žádosti o změnu'!$BL$2="ano",'Rozpočet + Žádosti o změnu'!BL105,IF('Rozpočet + Žádosti o změnu'!$AZ$2="ano",'Rozpočet + Žádosti o změnu'!AZ105,IF('Rozpočet + Žádosti o změnu'!$AN$2="ano",'Rozpočet + Žádosti o změnu'!AN105,'Rozpočet + Žádosti o změnu'!N105))))))))))</f>
        <v>0</v>
      </c>
      <c r="W105" s="281">
        <f>IF('ZoR č. 1'!$D105="",0,'ZoR č. 1'!G105)+IF('ZoR č. 2'!$D105="",0,'ZoR č. 2'!G105)+IF('ZoR č. 3'!$D105="",0,'ZoR č. 3'!G105)+IF('ZoR č. 4'!$D105="",0,'ZoR č. 4'!G105)+IF('ZoR č. 5'!$D105="",0,'ZoR č. 5'!G105)+IF('ZoR č. 6'!$D105="",0,'ZoR č. 6'!G105)+IF('ZoR č. 7'!$D105="",0,'ZoR č. 7'!G105)+IF('ZoR č. 8'!$D105="",0,'ZoR č. 8'!G105)+IF('ZoR č. 9'!$D105="",0,'ZoR č. 9'!G105)+IF('ZoR č. 10'!$D105="",0,'ZoR č. 10'!G105)+IF(ZZoR!$D105="",0,ZZoR!G105)</f>
        <v>0</v>
      </c>
      <c r="X105" s="281">
        <f>IF('ZoR č. 1'!$D105="",0,'ZoR č. 1'!H105)+IF('ZoR č. 2'!$D105="",0,'ZoR č. 2'!H105)+IF('ZoR č. 3'!$D105="",0,'ZoR č. 3'!H105)+IF('ZoR č. 4'!$D105="",0,'ZoR č. 4'!H105)+IF('ZoR č. 5'!$D105="",0,'ZoR č. 5'!H105)+IF('ZoR č. 6'!$D105="",0,'ZoR č. 6'!H105)+IF('ZoR č. 7'!$D105="",0,'ZoR č. 7'!H105)+IF('ZoR č. 8'!$D105="",0,'ZoR č. 8'!H105)+IF('ZoR č. 9'!$D105="",0,'ZoR č. 9'!H105)+IF('ZoR č. 10'!$D105="",0,'ZoR č. 10'!H105)+IF(ZZoR!$D105="",0,ZZoR!H105)</f>
        <v>0</v>
      </c>
      <c r="Y105" s="281">
        <f>IF('ZoR č. 1'!$D105="",0,'ZoR č. 1'!I105)+IF('ZoR č. 2'!$D105="",0,'ZoR č. 2'!I105)+IF('ZoR č. 3'!$D105="",0,'ZoR č. 3'!I105)+IF('ZoR č. 4'!$D105="",0,'ZoR č. 4'!I105)+IF('ZoR č. 5'!$D105="",0,'ZoR č. 5'!I105)+IF('ZoR č. 6'!$D105="",0,'ZoR č. 6'!I105)+IF('ZoR č. 7'!$D105="",0,'ZoR č. 7'!I105)+IF('ZoR č. 8'!$D105="",0,'ZoR č. 8'!I105)+IF('ZoR č. 9'!$D105="",0,'ZoR č. 9'!I105)+IF('ZoR č. 10'!$D105="",0,'ZoR č. 10'!I105)+IF(ZZoR!$D105="",0,ZZoR!I105)</f>
        <v>0</v>
      </c>
      <c r="Z105" s="281">
        <f>IF('ZoR č. 1'!$D105="",0,'ZoR č. 1'!J105)+IF('ZoR č. 2'!$D105="",0,'ZoR č. 2'!J105)+IF('ZoR č. 3'!$D105="",0,'ZoR č. 3'!J105)+IF('ZoR č. 4'!$D105="",0,'ZoR č. 4'!J105)+IF('ZoR č. 5'!$D105="",0,'ZoR č. 5'!J105)+IF('ZoR č. 6'!$D105="",0,'ZoR č. 6'!J105)+IF('ZoR č. 7'!$D105="",0,'ZoR č. 7'!J105)+IF('ZoR č. 8'!$D105="",0,'ZoR č. 8'!J105)+IF('ZoR č. 9'!$D105="",0,'ZoR č. 9'!J105)+IF('ZoR č. 10'!$D105="",0,'ZoR č. 10'!J105)+IF(ZZoR!$D105="",0,ZZoR!J105)</f>
        <v>0</v>
      </c>
      <c r="AA105" s="281">
        <f>IF('ZoR č. 1'!$D105="",0,'ZoR č. 1'!K105)+IF('ZoR č. 2'!$D105="",0,'ZoR č. 2'!K105)+IF('ZoR č. 3'!$D105="",0,'ZoR č. 3'!K105)+IF('ZoR č. 4'!$D105="",0,'ZoR č. 4'!K105)+IF('ZoR č. 5'!$D105="",0,'ZoR č. 5'!K105)+IF('ZoR č. 6'!$D105="",0,'ZoR č. 6'!K105)+IF('ZoR č. 7'!$D105="",0,'ZoR č. 7'!K105)+IF('ZoR č. 8'!$D105="",0,'ZoR č. 8'!K105)+IF('ZoR č. 9'!$D105="",0,'ZoR č. 9'!K105)+IF('ZoR č. 10'!$D105="",0,'ZoR č. 10'!K105)+IF(ZZoR!$D105="",0,ZZoR!K105)</f>
        <v>0</v>
      </c>
      <c r="AB105" s="281">
        <f>IF('ZoR č. 1'!$D105="",0,'ZoR č. 1'!L105)+IF('ZoR č. 2'!$D105="",0,'ZoR č. 2'!L105)+IF('ZoR č. 3'!$D105="",0,'ZoR č. 3'!L105)+IF('ZoR č. 4'!$D105="",0,'ZoR č. 4'!L105)+IF('ZoR č. 5'!$D105="",0,'ZoR č. 5'!L105)+IF('ZoR č. 6'!$D105="",0,'ZoR č. 6'!L105)+IF('ZoR č. 7'!$D105="",0,'ZoR č. 7'!L105)+IF('ZoR č. 8'!$D105="",0,'ZoR č. 8'!L105)+IF('ZoR č. 9'!$D105="",0,'ZoR č. 9'!L105)+IF('ZoR č. 10'!$D105="",0,'ZoR č. 10'!L105)+IF(ZZoR!$D105="",0,ZZoR!L105)</f>
        <v>0</v>
      </c>
      <c r="AC105" s="281">
        <f>IF('ZoR č. 1'!$D105="",0,'ZoR č. 1'!M105)+IF('ZoR č. 2'!$D105="",0,'ZoR č. 2'!M105)+IF('ZoR č. 3'!$D105="",0,'ZoR č. 3'!M105)+IF('ZoR č. 4'!$D105="",0,'ZoR č. 4'!M105)+IF('ZoR č. 5'!$D105="",0,'ZoR č. 5'!M105)+IF('ZoR č. 6'!$D105="",0,'ZoR č. 6'!M105)+IF('ZoR č. 7'!$D105="",0,'ZoR č. 7'!M105)+IF('ZoR č. 8'!$D105="",0,'ZoR č. 8'!M105)+IF('ZoR č. 9'!$D105="",0,'ZoR č. 9'!M105)+IF('ZoR č. 10'!$D105="",0,'ZoR č. 10'!M105)+IF(ZZoR!$D105="",0,ZZoR!M105)</f>
        <v>0</v>
      </c>
      <c r="AE105" s="282" t="str">
        <f t="shared" si="7"/>
        <v/>
      </c>
    </row>
    <row r="106" spans="2:31" ht="17.25" thickBot="1" x14ac:dyDescent="0.3">
      <c r="B106" s="50" t="s">
        <v>239</v>
      </c>
      <c r="C106" s="100" t="str">
        <f>IF(COUNTA('Přehled partnerů'!C106:D106)&lt;&gt;2,"partner neuveden",IF('Přehled partnerů'!H106="ANO",'Přehled partnerů'!C106,"v tomto období nerelevantní"))</f>
        <v>partner neuveden</v>
      </c>
      <c r="D106" s="109" t="str">
        <f>IF(COUNTA('Přehled partnerů'!C106:D106)&lt;&gt;2,"",IF('Přehled partnerů'!H106="ANO",'Přehled partnerů'!D106,""))</f>
        <v/>
      </c>
      <c r="E106" s="22" t="str">
        <f t="shared" si="4"/>
        <v/>
      </c>
      <c r="F106" s="118" t="str">
        <f t="shared" si="5"/>
        <v/>
      </c>
      <c r="G106" s="127">
        <v>0</v>
      </c>
      <c r="H106" s="128">
        <v>0</v>
      </c>
      <c r="I106" s="128">
        <v>0</v>
      </c>
      <c r="J106" s="128">
        <v>0</v>
      </c>
      <c r="K106" s="18">
        <v>0</v>
      </c>
      <c r="L106" s="18">
        <v>0</v>
      </c>
      <c r="M106" s="119">
        <v>0</v>
      </c>
      <c r="N106" s="58" t="str">
        <f t="shared" si="6"/>
        <v/>
      </c>
      <c r="O106" s="267">
        <f>IF('Rozpočet + Žádosti o změnu'!$ER$2="ano",'Rozpočet + Žádosti o změnu'!EL106,IF('Rozpočet + Žádosti o změnu'!$EF$2="ano",'Rozpočet + Žádosti o změnu'!DZ106,IF('Rozpočet + Žádosti o změnu'!$DT$2="ano",'Rozpočet + Žádosti o změnu'!DN106,IF('Rozpočet + Žádosti o změnu'!$DH$2="ano",'Rozpočet + Žádosti o změnu'!DB106,IF('Rozpočet + Žádosti o změnu'!$CV$2="ano",'Rozpočet + Žádosti o změnu'!CP106,IF('Rozpočet + Žádosti o změnu'!$CJ$2="ano",'Rozpočet + Žádosti o změnu'!CD106,IF('Rozpočet + Žádosti o změnu'!$BX$2="ano",'Rozpočet + Žádosti o změnu'!BR106,IF('Rozpočet + Žádosti o změnu'!$BL$2="ano",'Rozpočet + Žádosti o změnu'!BF106,IF('Rozpočet + Žádosti o změnu'!$AZ$2="ano",'Rozpočet + Žádosti o změnu'!AT106,IF('Rozpočet + Žádosti o změnu'!$AN$2="ano",'Rozpočet + Žádosti o změnu'!AH106,'Rozpočet + Žádosti o změnu'!H106))))))))))</f>
        <v>0</v>
      </c>
      <c r="P106" s="267">
        <f>IF('Rozpočet + Žádosti o změnu'!$ER$2="ano",'Rozpočet + Žádosti o změnu'!EM106,IF('Rozpočet + Žádosti o změnu'!$EF$2="ano",'Rozpočet + Žádosti o změnu'!EA106,IF('Rozpočet + Žádosti o změnu'!$DT$2="ano",'Rozpočet + Žádosti o změnu'!DO106,IF('Rozpočet + Žádosti o změnu'!$DH$2="ano",'Rozpočet + Žádosti o změnu'!DC106,IF('Rozpočet + Žádosti o změnu'!$CV$2="ano",'Rozpočet + Žádosti o změnu'!CQ106,IF('Rozpočet + Žádosti o změnu'!$CJ$2="ano",'Rozpočet + Žádosti o změnu'!CE106,IF('Rozpočet + Žádosti o změnu'!$BX$2="ano",'Rozpočet + Žádosti o změnu'!BS106,IF('Rozpočet + Žádosti o změnu'!$BL$2="ano",'Rozpočet + Žádosti o změnu'!BG106,IF('Rozpočet + Žádosti o změnu'!$AZ$2="ano",'Rozpočet + Žádosti o změnu'!AU106,IF('Rozpočet + Žádosti o změnu'!$AN$2="ano",'Rozpočet + Žádosti o změnu'!AI106,'Rozpočet + Žádosti o změnu'!I106))))))))))</f>
        <v>0</v>
      </c>
      <c r="Q106" s="267">
        <f>IF('Rozpočet + Žádosti o změnu'!$ER$2="ano",'Rozpočet + Žádosti o změnu'!EN106,IF('Rozpočet + Žádosti o změnu'!$EF$2="ano",'Rozpočet + Žádosti o změnu'!EB106,IF('Rozpočet + Žádosti o změnu'!$DT$2="ano",'Rozpočet + Žádosti o změnu'!DP106,IF('Rozpočet + Žádosti o změnu'!$DH$2="ano",'Rozpočet + Žádosti o změnu'!DD106,IF('Rozpočet + Žádosti o změnu'!$CV$2="ano",'Rozpočet + Žádosti o změnu'!CR106,IF('Rozpočet + Žádosti o změnu'!$CJ$2="ano",'Rozpočet + Žádosti o změnu'!CF106,IF('Rozpočet + Žádosti o změnu'!$BX$2="ano",'Rozpočet + Žádosti o změnu'!BT106,IF('Rozpočet + Žádosti o změnu'!$BL$2="ano",'Rozpočet + Žádosti o změnu'!BH106,IF('Rozpočet + Žádosti o změnu'!$AZ$2="ano",'Rozpočet + Žádosti o změnu'!AV106,IF('Rozpočet + Žádosti o změnu'!$AN$2="ano",'Rozpočet + Žádosti o změnu'!AJ106,'Rozpočet + Žádosti o změnu'!J106))))))))))</f>
        <v>0</v>
      </c>
      <c r="R106" s="267">
        <f>IF('Rozpočet + Žádosti o změnu'!$ER$2="ano",'Rozpočet + Žádosti o změnu'!EO106,IF('Rozpočet + Žádosti o změnu'!$EF$2="ano",'Rozpočet + Žádosti o změnu'!EC106,IF('Rozpočet + Žádosti o změnu'!$DT$2="ano",'Rozpočet + Žádosti o změnu'!DQ106,IF('Rozpočet + Žádosti o změnu'!$DH$2="ano",'Rozpočet + Žádosti o změnu'!DE106,IF('Rozpočet + Žádosti o změnu'!$CV$2="ano",'Rozpočet + Žádosti o změnu'!CS106,IF('Rozpočet + Žádosti o změnu'!$CJ$2="ano",'Rozpočet + Žádosti o změnu'!CG106,IF('Rozpočet + Žádosti o změnu'!$BX$2="ano",'Rozpočet + Žádosti o změnu'!BU106,IF('Rozpočet + Žádosti o změnu'!$BL$2="ano",'Rozpočet + Žádosti o změnu'!BI106,IF('Rozpočet + Žádosti o změnu'!$AZ$2="ano",'Rozpočet + Žádosti o změnu'!AW106,IF('Rozpočet + Žádosti o změnu'!$AN$2="ano",'Rozpočet + Žádosti o změnu'!AK106,'Rozpočet + Žádosti o změnu'!K106))))))))))</f>
        <v>0</v>
      </c>
      <c r="S106" s="267">
        <f>IF('Rozpočet + Žádosti o změnu'!$ER$2="ano",'Rozpočet + Žádosti o změnu'!EP106,IF('Rozpočet + Žádosti o změnu'!$EF$2="ano",'Rozpočet + Žádosti o změnu'!ED106,IF('Rozpočet + Žádosti o změnu'!$DT$2="ano",'Rozpočet + Žádosti o změnu'!DR106,IF('Rozpočet + Žádosti o změnu'!$DH$2="ano",'Rozpočet + Žádosti o změnu'!DF106,IF('Rozpočet + Žádosti o změnu'!$CV$2="ano",'Rozpočet + Žádosti o změnu'!CT106,IF('Rozpočet + Žádosti o změnu'!$CJ$2="ano",'Rozpočet + Žádosti o změnu'!CH106,IF('Rozpočet + Žádosti o změnu'!$BX$2="ano",'Rozpočet + Žádosti o změnu'!BV106,IF('Rozpočet + Žádosti o změnu'!$BL$2="ano",'Rozpočet + Žádosti o změnu'!BJ106,IF('Rozpočet + Žádosti o změnu'!$AZ$2="ano",'Rozpočet + Žádosti o změnu'!AX106,IF('Rozpočet + Žádosti o změnu'!$AN$2="ano",'Rozpočet + Žádosti o změnu'!AL106,'Rozpočet + Žádosti o změnu'!L106))))))))))</f>
        <v>0</v>
      </c>
      <c r="T106" s="267">
        <f>IF('Rozpočet + Žádosti o změnu'!$ER$2="ano",'Rozpočet + Žádosti o změnu'!EQ106,IF('Rozpočet + Žádosti o změnu'!$EF$2="ano",'Rozpočet + Žádosti o změnu'!EE106,IF('Rozpočet + Žádosti o změnu'!$DT$2="ano",'Rozpočet + Žádosti o změnu'!DS106,IF('Rozpočet + Žádosti o změnu'!$DH$2="ano",'Rozpočet + Žádosti o změnu'!DG106,IF('Rozpočet + Žádosti o změnu'!$CV$2="ano",'Rozpočet + Žádosti o změnu'!CU106,IF('Rozpočet + Žádosti o změnu'!$CJ$2="ano",'Rozpočet + Žádosti o změnu'!CI106,IF('Rozpočet + Žádosti o změnu'!$BX$2="ano",'Rozpočet + Žádosti o změnu'!BW106,IF('Rozpočet + Žádosti o změnu'!$BL$2="ano",'Rozpočet + Žádosti o změnu'!BK106,IF('Rozpočet + Žádosti o změnu'!$AZ$2="ano",'Rozpočet + Žádosti o změnu'!AY106,IF('Rozpočet + Žádosti o změnu'!$AN$2="ano",'Rozpočet + Žádosti o změnu'!AM106,'Rozpočet + Žádosti o změnu'!M106))))))))))</f>
        <v>0</v>
      </c>
      <c r="U106" s="267">
        <f>IF('Rozpočet + Žádosti o změnu'!$ER$2="ano",'Rozpočet + Žádosti o změnu'!ER106,IF('Rozpočet + Žádosti o změnu'!$EF$2="ano",'Rozpočet + Žádosti o změnu'!EF106,IF('Rozpočet + Žádosti o změnu'!$DT$2="ano",'Rozpočet + Žádosti o změnu'!DT106,IF('Rozpočet + Žádosti o změnu'!$DH$2="ano",'Rozpočet + Žádosti o změnu'!DH106,IF('Rozpočet + Žádosti o změnu'!$CV$2="ano",'Rozpočet + Žádosti o změnu'!CV106,IF('Rozpočet + Žádosti o změnu'!$CJ$2="ano",'Rozpočet + Žádosti o změnu'!CJ106,IF('Rozpočet + Žádosti o změnu'!$BX$2="ano",'Rozpočet + Žádosti o změnu'!BX106,IF('Rozpočet + Žádosti o změnu'!$BL$2="ano",'Rozpočet + Žádosti o změnu'!BL106,IF('Rozpočet + Žádosti o změnu'!$AZ$2="ano",'Rozpočet + Žádosti o změnu'!AZ106,IF('Rozpočet + Žádosti o změnu'!$AN$2="ano",'Rozpočet + Žádosti o změnu'!AN106,'Rozpočet + Žádosti o změnu'!N106))))))))))</f>
        <v>0</v>
      </c>
      <c r="W106" s="281">
        <f>IF('ZoR č. 1'!$D106="",0,'ZoR č. 1'!G106)+IF('ZoR č. 2'!$D106="",0,'ZoR č. 2'!G106)+IF('ZoR č. 3'!$D106="",0,'ZoR č. 3'!G106)+IF('ZoR č. 4'!$D106="",0,'ZoR č. 4'!G106)+IF('ZoR č. 5'!$D106="",0,'ZoR č. 5'!G106)+IF('ZoR č. 6'!$D106="",0,'ZoR č. 6'!G106)+IF('ZoR č. 7'!$D106="",0,'ZoR č. 7'!G106)+IF('ZoR č. 8'!$D106="",0,'ZoR č. 8'!G106)+IF('ZoR č. 9'!$D106="",0,'ZoR č. 9'!G106)+IF('ZoR č. 10'!$D106="",0,'ZoR č. 10'!G106)+IF(ZZoR!$D106="",0,ZZoR!G106)</f>
        <v>0</v>
      </c>
      <c r="X106" s="281">
        <f>IF('ZoR č. 1'!$D106="",0,'ZoR č. 1'!H106)+IF('ZoR č. 2'!$D106="",0,'ZoR č. 2'!H106)+IF('ZoR č. 3'!$D106="",0,'ZoR č. 3'!H106)+IF('ZoR č. 4'!$D106="",0,'ZoR č. 4'!H106)+IF('ZoR č. 5'!$D106="",0,'ZoR č. 5'!H106)+IF('ZoR č. 6'!$D106="",0,'ZoR č. 6'!H106)+IF('ZoR č. 7'!$D106="",0,'ZoR č. 7'!H106)+IF('ZoR č. 8'!$D106="",0,'ZoR č. 8'!H106)+IF('ZoR č. 9'!$D106="",0,'ZoR č. 9'!H106)+IF('ZoR č. 10'!$D106="",0,'ZoR č. 10'!H106)+IF(ZZoR!$D106="",0,ZZoR!H106)</f>
        <v>0</v>
      </c>
      <c r="Y106" s="281">
        <f>IF('ZoR č. 1'!$D106="",0,'ZoR č. 1'!I106)+IF('ZoR č. 2'!$D106="",0,'ZoR č. 2'!I106)+IF('ZoR č. 3'!$D106="",0,'ZoR č. 3'!I106)+IF('ZoR č. 4'!$D106="",0,'ZoR č. 4'!I106)+IF('ZoR č. 5'!$D106="",0,'ZoR č. 5'!I106)+IF('ZoR č. 6'!$D106="",0,'ZoR č. 6'!I106)+IF('ZoR č. 7'!$D106="",0,'ZoR č. 7'!I106)+IF('ZoR č. 8'!$D106="",0,'ZoR č. 8'!I106)+IF('ZoR č. 9'!$D106="",0,'ZoR č. 9'!I106)+IF('ZoR č. 10'!$D106="",0,'ZoR č. 10'!I106)+IF(ZZoR!$D106="",0,ZZoR!I106)</f>
        <v>0</v>
      </c>
      <c r="Z106" s="281">
        <f>IF('ZoR č. 1'!$D106="",0,'ZoR č. 1'!J106)+IF('ZoR č. 2'!$D106="",0,'ZoR č. 2'!J106)+IF('ZoR č. 3'!$D106="",0,'ZoR č. 3'!J106)+IF('ZoR č. 4'!$D106="",0,'ZoR č. 4'!J106)+IF('ZoR č. 5'!$D106="",0,'ZoR č. 5'!J106)+IF('ZoR č. 6'!$D106="",0,'ZoR č. 6'!J106)+IF('ZoR č. 7'!$D106="",0,'ZoR č. 7'!J106)+IF('ZoR č. 8'!$D106="",0,'ZoR č. 8'!J106)+IF('ZoR č. 9'!$D106="",0,'ZoR č. 9'!J106)+IF('ZoR č. 10'!$D106="",0,'ZoR č. 10'!J106)+IF(ZZoR!$D106="",0,ZZoR!J106)</f>
        <v>0</v>
      </c>
      <c r="AA106" s="281">
        <f>IF('ZoR č. 1'!$D106="",0,'ZoR č. 1'!K106)+IF('ZoR č. 2'!$D106="",0,'ZoR č. 2'!K106)+IF('ZoR č. 3'!$D106="",0,'ZoR č. 3'!K106)+IF('ZoR č. 4'!$D106="",0,'ZoR č. 4'!K106)+IF('ZoR č. 5'!$D106="",0,'ZoR č. 5'!K106)+IF('ZoR č. 6'!$D106="",0,'ZoR č. 6'!K106)+IF('ZoR č. 7'!$D106="",0,'ZoR č. 7'!K106)+IF('ZoR č. 8'!$D106="",0,'ZoR č. 8'!K106)+IF('ZoR č. 9'!$D106="",0,'ZoR č. 9'!K106)+IF('ZoR č. 10'!$D106="",0,'ZoR č. 10'!K106)+IF(ZZoR!$D106="",0,ZZoR!K106)</f>
        <v>0</v>
      </c>
      <c r="AB106" s="281">
        <f>IF('ZoR č. 1'!$D106="",0,'ZoR č. 1'!L106)+IF('ZoR č. 2'!$D106="",0,'ZoR č. 2'!L106)+IF('ZoR č. 3'!$D106="",0,'ZoR č. 3'!L106)+IF('ZoR č. 4'!$D106="",0,'ZoR č. 4'!L106)+IF('ZoR č. 5'!$D106="",0,'ZoR č. 5'!L106)+IF('ZoR č. 6'!$D106="",0,'ZoR č. 6'!L106)+IF('ZoR č. 7'!$D106="",0,'ZoR č. 7'!L106)+IF('ZoR č. 8'!$D106="",0,'ZoR č. 8'!L106)+IF('ZoR č. 9'!$D106="",0,'ZoR č. 9'!L106)+IF('ZoR č. 10'!$D106="",0,'ZoR č. 10'!L106)+IF(ZZoR!$D106="",0,ZZoR!L106)</f>
        <v>0</v>
      </c>
      <c r="AC106" s="281">
        <f>IF('ZoR č. 1'!$D106="",0,'ZoR č. 1'!M106)+IF('ZoR č. 2'!$D106="",0,'ZoR č. 2'!M106)+IF('ZoR č. 3'!$D106="",0,'ZoR č. 3'!M106)+IF('ZoR č. 4'!$D106="",0,'ZoR č. 4'!M106)+IF('ZoR č. 5'!$D106="",0,'ZoR č. 5'!M106)+IF('ZoR č. 6'!$D106="",0,'ZoR č. 6'!M106)+IF('ZoR č. 7'!$D106="",0,'ZoR č. 7'!M106)+IF('ZoR č. 8'!$D106="",0,'ZoR č. 8'!M106)+IF('ZoR č. 9'!$D106="",0,'ZoR č. 9'!M106)+IF('ZoR č. 10'!$D106="",0,'ZoR č. 10'!M106)+IF(ZZoR!$D106="",0,ZZoR!M106)</f>
        <v>0</v>
      </c>
      <c r="AE106" s="282" t="str">
        <f t="shared" si="7"/>
        <v/>
      </c>
    </row>
    <row r="107" spans="2:31" x14ac:dyDescent="0.25">
      <c r="B107" s="11" t="s">
        <v>29</v>
      </c>
      <c r="C107" s="102" t="str">
        <f>IF(COUNTA('Přehled partnerů'!C107:D107)&lt;&gt;2,"partner neuveden",IF('Přehled partnerů'!H107="ANO",'Přehled partnerů'!C107,"v tomto období nerelevantní"))</f>
        <v>partner neuveden</v>
      </c>
      <c r="D107" s="115" t="str">
        <f>IF(COUNTA('Přehled partnerů'!C107:D107)&lt;&gt;2,"",IF('Přehled partnerů'!H107="ANO",'Přehled partnerů'!D107,""))</f>
        <v/>
      </c>
      <c r="E107" s="23" t="str">
        <f>IF(D107="","",(K107*6292)+(L107*31460)+(M107*5291))</f>
        <v/>
      </c>
      <c r="F107" s="46" t="str">
        <f>IF(D107="","",(K107*1/120)+(L107*1/24)+(M107*1/24))</f>
        <v/>
      </c>
      <c r="G107" s="13">
        <v>0</v>
      </c>
      <c r="H107" s="14">
        <v>0</v>
      </c>
      <c r="I107" s="14">
        <v>0</v>
      </c>
      <c r="J107" s="14">
        <v>0</v>
      </c>
      <c r="K107" s="124">
        <v>0</v>
      </c>
      <c r="L107" s="124">
        <v>0</v>
      </c>
      <c r="M107" s="129">
        <v>0</v>
      </c>
      <c r="N107" s="58" t="str">
        <f t="shared" si="6"/>
        <v/>
      </c>
      <c r="O107" s="267">
        <f>IF('Rozpočet + Žádosti o změnu'!$ER$2="ano",'Rozpočet + Žádosti o změnu'!EL107,IF('Rozpočet + Žádosti o změnu'!$EF$2="ano",'Rozpočet + Žádosti o změnu'!DZ107,IF('Rozpočet + Žádosti o změnu'!$DT$2="ano",'Rozpočet + Žádosti o změnu'!DN107,IF('Rozpočet + Žádosti o změnu'!$DH$2="ano",'Rozpočet + Žádosti o změnu'!DB107,IF('Rozpočet + Žádosti o změnu'!$CV$2="ano",'Rozpočet + Žádosti o změnu'!CP107,IF('Rozpočet + Žádosti o změnu'!$CJ$2="ano",'Rozpočet + Žádosti o změnu'!CD107,IF('Rozpočet + Žádosti o změnu'!$BX$2="ano",'Rozpočet + Žádosti o změnu'!BR107,IF('Rozpočet + Žádosti o změnu'!$BL$2="ano",'Rozpočet + Žádosti o změnu'!BF107,IF('Rozpočet + Žádosti o změnu'!$AZ$2="ano",'Rozpočet + Žádosti o změnu'!AT107,IF('Rozpočet + Žádosti o změnu'!$AN$2="ano",'Rozpočet + Žádosti o změnu'!AH107,'Rozpočet + Žádosti o změnu'!H107))))))))))</f>
        <v>0</v>
      </c>
      <c r="P107" s="267">
        <f>IF('Rozpočet + Žádosti o změnu'!$ER$2="ano",'Rozpočet + Žádosti o změnu'!EM107,IF('Rozpočet + Žádosti o změnu'!$EF$2="ano",'Rozpočet + Žádosti o změnu'!EA107,IF('Rozpočet + Žádosti o změnu'!$DT$2="ano",'Rozpočet + Žádosti o změnu'!DO107,IF('Rozpočet + Žádosti o změnu'!$DH$2="ano",'Rozpočet + Žádosti o změnu'!DC107,IF('Rozpočet + Žádosti o změnu'!$CV$2="ano",'Rozpočet + Žádosti o změnu'!CQ107,IF('Rozpočet + Žádosti o změnu'!$CJ$2="ano",'Rozpočet + Žádosti o změnu'!CE107,IF('Rozpočet + Žádosti o změnu'!$BX$2="ano",'Rozpočet + Žádosti o změnu'!BS107,IF('Rozpočet + Žádosti o změnu'!$BL$2="ano",'Rozpočet + Žádosti o změnu'!BG107,IF('Rozpočet + Žádosti o změnu'!$AZ$2="ano",'Rozpočet + Žádosti o změnu'!AU107,IF('Rozpočet + Žádosti o změnu'!$AN$2="ano",'Rozpočet + Žádosti o změnu'!AI107,'Rozpočet + Žádosti o změnu'!I107))))))))))</f>
        <v>0</v>
      </c>
      <c r="Q107" s="267">
        <f>IF('Rozpočet + Žádosti o změnu'!$ER$2="ano",'Rozpočet + Žádosti o změnu'!EN107,IF('Rozpočet + Žádosti o změnu'!$EF$2="ano",'Rozpočet + Žádosti o změnu'!EB107,IF('Rozpočet + Žádosti o změnu'!$DT$2="ano",'Rozpočet + Žádosti o změnu'!DP107,IF('Rozpočet + Žádosti o změnu'!$DH$2="ano",'Rozpočet + Žádosti o změnu'!DD107,IF('Rozpočet + Žádosti o změnu'!$CV$2="ano",'Rozpočet + Žádosti o změnu'!CR107,IF('Rozpočet + Žádosti o změnu'!$CJ$2="ano",'Rozpočet + Žádosti o změnu'!CF107,IF('Rozpočet + Žádosti o změnu'!$BX$2="ano",'Rozpočet + Žádosti o změnu'!BT107,IF('Rozpočet + Žádosti o změnu'!$BL$2="ano",'Rozpočet + Žádosti o změnu'!BH107,IF('Rozpočet + Žádosti o změnu'!$AZ$2="ano",'Rozpočet + Žádosti o změnu'!AV107,IF('Rozpočet + Žádosti o změnu'!$AN$2="ano",'Rozpočet + Žádosti o změnu'!AJ107,'Rozpočet + Žádosti o změnu'!J107))))))))))</f>
        <v>0</v>
      </c>
      <c r="R107" s="267">
        <f>IF('Rozpočet + Žádosti o změnu'!$ER$2="ano",'Rozpočet + Žádosti o změnu'!EO107,IF('Rozpočet + Žádosti o změnu'!$EF$2="ano",'Rozpočet + Žádosti o změnu'!EC107,IF('Rozpočet + Žádosti o změnu'!$DT$2="ano",'Rozpočet + Žádosti o změnu'!DQ107,IF('Rozpočet + Žádosti o změnu'!$DH$2="ano",'Rozpočet + Žádosti o změnu'!DE107,IF('Rozpočet + Žádosti o změnu'!$CV$2="ano",'Rozpočet + Žádosti o změnu'!CS107,IF('Rozpočet + Žádosti o změnu'!$CJ$2="ano",'Rozpočet + Žádosti o změnu'!CG107,IF('Rozpočet + Žádosti o změnu'!$BX$2="ano",'Rozpočet + Žádosti o změnu'!BU107,IF('Rozpočet + Žádosti o změnu'!$BL$2="ano",'Rozpočet + Žádosti o změnu'!BI107,IF('Rozpočet + Žádosti o změnu'!$AZ$2="ano",'Rozpočet + Žádosti o změnu'!AW107,IF('Rozpočet + Žádosti o změnu'!$AN$2="ano",'Rozpočet + Žádosti o změnu'!AK107,'Rozpočet + Žádosti o změnu'!K107))))))))))</f>
        <v>0</v>
      </c>
      <c r="S107" s="267">
        <f>IF('Rozpočet + Žádosti o změnu'!$ER$2="ano",'Rozpočet + Žádosti o změnu'!EP107,IF('Rozpočet + Žádosti o změnu'!$EF$2="ano",'Rozpočet + Žádosti o změnu'!ED107,IF('Rozpočet + Žádosti o změnu'!$DT$2="ano",'Rozpočet + Žádosti o změnu'!DR107,IF('Rozpočet + Žádosti o změnu'!$DH$2="ano",'Rozpočet + Žádosti o změnu'!DF107,IF('Rozpočet + Žádosti o změnu'!$CV$2="ano",'Rozpočet + Žádosti o změnu'!CT107,IF('Rozpočet + Žádosti o změnu'!$CJ$2="ano",'Rozpočet + Žádosti o změnu'!CH107,IF('Rozpočet + Žádosti o změnu'!$BX$2="ano",'Rozpočet + Žádosti o změnu'!BV107,IF('Rozpočet + Žádosti o změnu'!$BL$2="ano",'Rozpočet + Žádosti o změnu'!BJ107,IF('Rozpočet + Žádosti o změnu'!$AZ$2="ano",'Rozpočet + Žádosti o změnu'!AX107,IF('Rozpočet + Žádosti o změnu'!$AN$2="ano",'Rozpočet + Žádosti o změnu'!AL107,'Rozpočet + Žádosti o změnu'!L107))))))))))</f>
        <v>0</v>
      </c>
      <c r="T107" s="267">
        <f>IF('Rozpočet + Žádosti o změnu'!$ER$2="ano",'Rozpočet + Žádosti o změnu'!EQ107,IF('Rozpočet + Žádosti o změnu'!$EF$2="ano",'Rozpočet + Žádosti o změnu'!EE107,IF('Rozpočet + Žádosti o změnu'!$DT$2="ano",'Rozpočet + Žádosti o změnu'!DS107,IF('Rozpočet + Žádosti o změnu'!$DH$2="ano",'Rozpočet + Žádosti o změnu'!DG107,IF('Rozpočet + Žádosti o změnu'!$CV$2="ano",'Rozpočet + Žádosti o změnu'!CU107,IF('Rozpočet + Žádosti o změnu'!$CJ$2="ano",'Rozpočet + Žádosti o změnu'!CI107,IF('Rozpočet + Žádosti o změnu'!$BX$2="ano",'Rozpočet + Žádosti o změnu'!BW107,IF('Rozpočet + Žádosti o změnu'!$BL$2="ano",'Rozpočet + Žádosti o změnu'!BK107,IF('Rozpočet + Žádosti o změnu'!$AZ$2="ano",'Rozpočet + Žádosti o změnu'!AY107,IF('Rozpočet + Žádosti o změnu'!$AN$2="ano",'Rozpočet + Žádosti o změnu'!AM107,'Rozpočet + Žádosti o změnu'!M107))))))))))</f>
        <v>0</v>
      </c>
      <c r="U107" s="267">
        <f>IF('Rozpočet + Žádosti o změnu'!$ER$2="ano",'Rozpočet + Žádosti o změnu'!ER107,IF('Rozpočet + Žádosti o změnu'!$EF$2="ano",'Rozpočet + Žádosti o změnu'!EF107,IF('Rozpočet + Žádosti o změnu'!$DT$2="ano",'Rozpočet + Žádosti o změnu'!DT107,IF('Rozpočet + Žádosti o změnu'!$DH$2="ano",'Rozpočet + Žádosti o změnu'!DH107,IF('Rozpočet + Žádosti o změnu'!$CV$2="ano",'Rozpočet + Žádosti o změnu'!CV107,IF('Rozpočet + Žádosti o změnu'!$CJ$2="ano",'Rozpočet + Žádosti o změnu'!CJ107,IF('Rozpočet + Žádosti o změnu'!$BX$2="ano",'Rozpočet + Žádosti o změnu'!BX107,IF('Rozpočet + Žádosti o změnu'!$BL$2="ano",'Rozpočet + Žádosti o změnu'!BL107,IF('Rozpočet + Žádosti o změnu'!$AZ$2="ano",'Rozpočet + Žádosti o změnu'!AZ107,IF('Rozpočet + Žádosti o změnu'!$AN$2="ano",'Rozpočet + Žádosti o změnu'!AN107,'Rozpočet + Žádosti o změnu'!N107))))))))))</f>
        <v>0</v>
      </c>
      <c r="W107" s="281">
        <f>IF('ZoR č. 1'!$D107="",0,'ZoR č. 1'!G107)+IF('ZoR č. 2'!$D107="",0,'ZoR č. 2'!G107)+IF('ZoR č. 3'!$D107="",0,'ZoR č. 3'!G107)+IF('ZoR č. 4'!$D107="",0,'ZoR č. 4'!G107)+IF('ZoR č. 5'!$D107="",0,'ZoR č. 5'!G107)+IF('ZoR č. 6'!$D107="",0,'ZoR č. 6'!G107)+IF('ZoR č. 7'!$D107="",0,'ZoR č. 7'!G107)+IF('ZoR č. 8'!$D107="",0,'ZoR č. 8'!G107)+IF('ZoR č. 9'!$D107="",0,'ZoR č. 9'!G107)+IF('ZoR č. 10'!$D107="",0,'ZoR č. 10'!G107)+IF(ZZoR!$D107="",0,ZZoR!G107)</f>
        <v>0</v>
      </c>
      <c r="X107" s="281">
        <f>IF('ZoR č. 1'!$D107="",0,'ZoR č. 1'!H107)+IF('ZoR č. 2'!$D107="",0,'ZoR č. 2'!H107)+IF('ZoR č. 3'!$D107="",0,'ZoR č. 3'!H107)+IF('ZoR č. 4'!$D107="",0,'ZoR č. 4'!H107)+IF('ZoR č. 5'!$D107="",0,'ZoR č. 5'!H107)+IF('ZoR č. 6'!$D107="",0,'ZoR č. 6'!H107)+IF('ZoR č. 7'!$D107="",0,'ZoR č. 7'!H107)+IF('ZoR č. 8'!$D107="",0,'ZoR č. 8'!H107)+IF('ZoR č. 9'!$D107="",0,'ZoR č. 9'!H107)+IF('ZoR č. 10'!$D107="",0,'ZoR č. 10'!H107)+IF(ZZoR!$D107="",0,ZZoR!H107)</f>
        <v>0</v>
      </c>
      <c r="Y107" s="281">
        <f>IF('ZoR č. 1'!$D107="",0,'ZoR č. 1'!I107)+IF('ZoR č. 2'!$D107="",0,'ZoR č. 2'!I107)+IF('ZoR č. 3'!$D107="",0,'ZoR č. 3'!I107)+IF('ZoR č. 4'!$D107="",0,'ZoR č. 4'!I107)+IF('ZoR č. 5'!$D107="",0,'ZoR č. 5'!I107)+IF('ZoR č. 6'!$D107="",0,'ZoR č. 6'!I107)+IF('ZoR č. 7'!$D107="",0,'ZoR č. 7'!I107)+IF('ZoR č. 8'!$D107="",0,'ZoR č. 8'!I107)+IF('ZoR č. 9'!$D107="",0,'ZoR č. 9'!I107)+IF('ZoR č. 10'!$D107="",0,'ZoR č. 10'!I107)+IF(ZZoR!$D107="",0,ZZoR!I107)</f>
        <v>0</v>
      </c>
      <c r="Z107" s="281">
        <f>IF('ZoR č. 1'!$D107="",0,'ZoR č. 1'!J107)+IF('ZoR č. 2'!$D107="",0,'ZoR č. 2'!J107)+IF('ZoR č. 3'!$D107="",0,'ZoR č. 3'!J107)+IF('ZoR č. 4'!$D107="",0,'ZoR č. 4'!J107)+IF('ZoR č. 5'!$D107="",0,'ZoR č. 5'!J107)+IF('ZoR č. 6'!$D107="",0,'ZoR č. 6'!J107)+IF('ZoR č. 7'!$D107="",0,'ZoR č. 7'!J107)+IF('ZoR č. 8'!$D107="",0,'ZoR č. 8'!J107)+IF('ZoR č. 9'!$D107="",0,'ZoR č. 9'!J107)+IF('ZoR č. 10'!$D107="",0,'ZoR č. 10'!J107)+IF(ZZoR!$D107="",0,ZZoR!J107)</f>
        <v>0</v>
      </c>
      <c r="AA107" s="281">
        <f>IF('ZoR č. 1'!$D107="",0,'ZoR č. 1'!K107)+IF('ZoR č. 2'!$D107="",0,'ZoR č. 2'!K107)+IF('ZoR č. 3'!$D107="",0,'ZoR č. 3'!K107)+IF('ZoR č. 4'!$D107="",0,'ZoR č. 4'!K107)+IF('ZoR č. 5'!$D107="",0,'ZoR č. 5'!K107)+IF('ZoR č. 6'!$D107="",0,'ZoR č. 6'!K107)+IF('ZoR č. 7'!$D107="",0,'ZoR č. 7'!K107)+IF('ZoR č. 8'!$D107="",0,'ZoR č. 8'!K107)+IF('ZoR č. 9'!$D107="",0,'ZoR č. 9'!K107)+IF('ZoR č. 10'!$D107="",0,'ZoR č. 10'!K107)+IF(ZZoR!$D107="",0,ZZoR!K107)</f>
        <v>0</v>
      </c>
      <c r="AB107" s="281">
        <f>IF('ZoR č. 1'!$D107="",0,'ZoR č. 1'!L107)+IF('ZoR č. 2'!$D107="",0,'ZoR č. 2'!L107)+IF('ZoR č. 3'!$D107="",0,'ZoR č. 3'!L107)+IF('ZoR č. 4'!$D107="",0,'ZoR č. 4'!L107)+IF('ZoR č. 5'!$D107="",0,'ZoR č. 5'!L107)+IF('ZoR č. 6'!$D107="",0,'ZoR č. 6'!L107)+IF('ZoR č. 7'!$D107="",0,'ZoR č. 7'!L107)+IF('ZoR č. 8'!$D107="",0,'ZoR č. 8'!L107)+IF('ZoR č. 9'!$D107="",0,'ZoR č. 9'!L107)+IF('ZoR č. 10'!$D107="",0,'ZoR č. 10'!L107)+IF(ZZoR!$D107="",0,ZZoR!L107)</f>
        <v>0</v>
      </c>
      <c r="AC107" s="281">
        <f>IF('ZoR č. 1'!$D107="",0,'ZoR č. 1'!M107)+IF('ZoR č. 2'!$D107="",0,'ZoR č. 2'!M107)+IF('ZoR č. 3'!$D107="",0,'ZoR č. 3'!M107)+IF('ZoR č. 4'!$D107="",0,'ZoR č. 4'!M107)+IF('ZoR č. 5'!$D107="",0,'ZoR č. 5'!M107)+IF('ZoR č. 6'!$D107="",0,'ZoR č. 6'!M107)+IF('ZoR č. 7'!$D107="",0,'ZoR č. 7'!M107)+IF('ZoR č. 8'!$D107="",0,'ZoR č. 8'!M107)+IF('ZoR č. 9'!$D107="",0,'ZoR č. 9'!M107)+IF('ZoR č. 10'!$D107="",0,'ZoR č. 10'!M107)+IF(ZZoR!$D107="",0,ZZoR!M107)</f>
        <v>0</v>
      </c>
      <c r="AE107" s="282" t="str">
        <f t="shared" si="7"/>
        <v/>
      </c>
    </row>
    <row r="108" spans="2:31" x14ac:dyDescent="0.25">
      <c r="B108" s="10" t="s">
        <v>30</v>
      </c>
      <c r="C108" s="104" t="str">
        <f>IF(COUNTA('Přehled partnerů'!C108:D108)&lt;&gt;2,"partner neuveden",IF('Přehled partnerů'!H108="ANO",'Přehled partnerů'!C108,"v tomto období nerelevantní"))</f>
        <v>partner neuveden</v>
      </c>
      <c r="D108" s="116" t="str">
        <f>IF(COUNTA('Přehled partnerů'!C108:D108)&lt;&gt;2,"",IF('Přehled partnerů'!H108="ANO",'Přehled partnerů'!D108,""))</f>
        <v/>
      </c>
      <c r="E108" s="24" t="str">
        <f t="shared" ref="E108:E146" si="8">IF(D108="","",(K108*6292)+(L108*31460)+(M108*5291))</f>
        <v/>
      </c>
      <c r="F108" s="47" t="str">
        <f t="shared" ref="F108:F146" si="9">IF(D108="","",(K108*1/120)+(L108*1/24)+(M108*1/24))</f>
        <v/>
      </c>
      <c r="G108" s="15">
        <v>0</v>
      </c>
      <c r="H108" s="16">
        <v>0</v>
      </c>
      <c r="I108" s="16">
        <v>0</v>
      </c>
      <c r="J108" s="16">
        <v>0</v>
      </c>
      <c r="K108" s="126">
        <v>0</v>
      </c>
      <c r="L108" s="126">
        <v>0</v>
      </c>
      <c r="M108" s="130">
        <v>0</v>
      </c>
      <c r="N108" s="58" t="str">
        <f t="shared" si="6"/>
        <v/>
      </c>
      <c r="O108" s="267">
        <f>IF('Rozpočet + Žádosti o změnu'!$ER$2="ano",'Rozpočet + Žádosti o změnu'!EL108,IF('Rozpočet + Žádosti o změnu'!$EF$2="ano",'Rozpočet + Žádosti o změnu'!DZ108,IF('Rozpočet + Žádosti o změnu'!$DT$2="ano",'Rozpočet + Žádosti o změnu'!DN108,IF('Rozpočet + Žádosti o změnu'!$DH$2="ano",'Rozpočet + Žádosti o změnu'!DB108,IF('Rozpočet + Žádosti o změnu'!$CV$2="ano",'Rozpočet + Žádosti o změnu'!CP108,IF('Rozpočet + Žádosti o změnu'!$CJ$2="ano",'Rozpočet + Žádosti o změnu'!CD108,IF('Rozpočet + Žádosti o změnu'!$BX$2="ano",'Rozpočet + Žádosti o změnu'!BR108,IF('Rozpočet + Žádosti o změnu'!$BL$2="ano",'Rozpočet + Žádosti o změnu'!BF108,IF('Rozpočet + Žádosti o změnu'!$AZ$2="ano",'Rozpočet + Žádosti o změnu'!AT108,IF('Rozpočet + Žádosti o změnu'!$AN$2="ano",'Rozpočet + Žádosti o změnu'!AH108,'Rozpočet + Žádosti o změnu'!H108))))))))))</f>
        <v>0</v>
      </c>
      <c r="P108" s="267">
        <f>IF('Rozpočet + Žádosti o změnu'!$ER$2="ano",'Rozpočet + Žádosti o změnu'!EM108,IF('Rozpočet + Žádosti o změnu'!$EF$2="ano",'Rozpočet + Žádosti o změnu'!EA108,IF('Rozpočet + Žádosti o změnu'!$DT$2="ano",'Rozpočet + Žádosti o změnu'!DO108,IF('Rozpočet + Žádosti o změnu'!$DH$2="ano",'Rozpočet + Žádosti o změnu'!DC108,IF('Rozpočet + Žádosti o změnu'!$CV$2="ano",'Rozpočet + Žádosti o změnu'!CQ108,IF('Rozpočet + Žádosti o změnu'!$CJ$2="ano",'Rozpočet + Žádosti o změnu'!CE108,IF('Rozpočet + Žádosti o změnu'!$BX$2="ano",'Rozpočet + Žádosti o změnu'!BS108,IF('Rozpočet + Žádosti o změnu'!$BL$2="ano",'Rozpočet + Žádosti o změnu'!BG108,IF('Rozpočet + Žádosti o změnu'!$AZ$2="ano",'Rozpočet + Žádosti o změnu'!AU108,IF('Rozpočet + Žádosti o změnu'!$AN$2="ano",'Rozpočet + Žádosti o změnu'!AI108,'Rozpočet + Žádosti o změnu'!I108))))))))))</f>
        <v>0</v>
      </c>
      <c r="Q108" s="267">
        <f>IF('Rozpočet + Žádosti o změnu'!$ER$2="ano",'Rozpočet + Žádosti o změnu'!EN108,IF('Rozpočet + Žádosti o změnu'!$EF$2="ano",'Rozpočet + Žádosti o změnu'!EB108,IF('Rozpočet + Žádosti o změnu'!$DT$2="ano",'Rozpočet + Žádosti o změnu'!DP108,IF('Rozpočet + Žádosti o změnu'!$DH$2="ano",'Rozpočet + Žádosti o změnu'!DD108,IF('Rozpočet + Žádosti o změnu'!$CV$2="ano",'Rozpočet + Žádosti o změnu'!CR108,IF('Rozpočet + Žádosti o změnu'!$CJ$2="ano",'Rozpočet + Žádosti o změnu'!CF108,IF('Rozpočet + Žádosti o změnu'!$BX$2="ano",'Rozpočet + Žádosti o změnu'!BT108,IF('Rozpočet + Žádosti o změnu'!$BL$2="ano",'Rozpočet + Žádosti o změnu'!BH108,IF('Rozpočet + Žádosti o změnu'!$AZ$2="ano",'Rozpočet + Žádosti o změnu'!AV108,IF('Rozpočet + Žádosti o změnu'!$AN$2="ano",'Rozpočet + Žádosti o změnu'!AJ108,'Rozpočet + Žádosti o změnu'!J108))))))))))</f>
        <v>0</v>
      </c>
      <c r="R108" s="267">
        <f>IF('Rozpočet + Žádosti o změnu'!$ER$2="ano",'Rozpočet + Žádosti o změnu'!EO108,IF('Rozpočet + Žádosti o změnu'!$EF$2="ano",'Rozpočet + Žádosti o změnu'!EC108,IF('Rozpočet + Žádosti o změnu'!$DT$2="ano",'Rozpočet + Žádosti o změnu'!DQ108,IF('Rozpočet + Žádosti o změnu'!$DH$2="ano",'Rozpočet + Žádosti o změnu'!DE108,IF('Rozpočet + Žádosti o změnu'!$CV$2="ano",'Rozpočet + Žádosti o změnu'!CS108,IF('Rozpočet + Žádosti o změnu'!$CJ$2="ano",'Rozpočet + Žádosti o změnu'!CG108,IF('Rozpočet + Žádosti o změnu'!$BX$2="ano",'Rozpočet + Žádosti o změnu'!BU108,IF('Rozpočet + Žádosti o změnu'!$BL$2="ano",'Rozpočet + Žádosti o změnu'!BI108,IF('Rozpočet + Žádosti o změnu'!$AZ$2="ano",'Rozpočet + Žádosti o změnu'!AW108,IF('Rozpočet + Žádosti o změnu'!$AN$2="ano",'Rozpočet + Žádosti o změnu'!AK108,'Rozpočet + Žádosti o změnu'!K108))))))))))</f>
        <v>0</v>
      </c>
      <c r="S108" s="267">
        <f>IF('Rozpočet + Žádosti o změnu'!$ER$2="ano",'Rozpočet + Žádosti o změnu'!EP108,IF('Rozpočet + Žádosti o změnu'!$EF$2="ano",'Rozpočet + Žádosti o změnu'!ED108,IF('Rozpočet + Žádosti o změnu'!$DT$2="ano",'Rozpočet + Žádosti o změnu'!DR108,IF('Rozpočet + Žádosti o změnu'!$DH$2="ano",'Rozpočet + Žádosti o změnu'!DF108,IF('Rozpočet + Žádosti o změnu'!$CV$2="ano",'Rozpočet + Žádosti o změnu'!CT108,IF('Rozpočet + Žádosti o změnu'!$CJ$2="ano",'Rozpočet + Žádosti o změnu'!CH108,IF('Rozpočet + Žádosti o změnu'!$BX$2="ano",'Rozpočet + Žádosti o změnu'!BV108,IF('Rozpočet + Žádosti o změnu'!$BL$2="ano",'Rozpočet + Žádosti o změnu'!BJ108,IF('Rozpočet + Žádosti o změnu'!$AZ$2="ano",'Rozpočet + Žádosti o změnu'!AX108,IF('Rozpočet + Žádosti o změnu'!$AN$2="ano",'Rozpočet + Žádosti o změnu'!AL108,'Rozpočet + Žádosti o změnu'!L108))))))))))</f>
        <v>0</v>
      </c>
      <c r="T108" s="267">
        <f>IF('Rozpočet + Žádosti o změnu'!$ER$2="ano",'Rozpočet + Žádosti o změnu'!EQ108,IF('Rozpočet + Žádosti o změnu'!$EF$2="ano",'Rozpočet + Žádosti o změnu'!EE108,IF('Rozpočet + Žádosti o změnu'!$DT$2="ano",'Rozpočet + Žádosti o změnu'!DS108,IF('Rozpočet + Žádosti o změnu'!$DH$2="ano",'Rozpočet + Žádosti o změnu'!DG108,IF('Rozpočet + Žádosti o změnu'!$CV$2="ano",'Rozpočet + Žádosti o změnu'!CU108,IF('Rozpočet + Žádosti o změnu'!$CJ$2="ano",'Rozpočet + Žádosti o změnu'!CI108,IF('Rozpočet + Žádosti o změnu'!$BX$2="ano",'Rozpočet + Žádosti o změnu'!BW108,IF('Rozpočet + Žádosti o změnu'!$BL$2="ano",'Rozpočet + Žádosti o změnu'!BK108,IF('Rozpočet + Žádosti o změnu'!$AZ$2="ano",'Rozpočet + Žádosti o změnu'!AY108,IF('Rozpočet + Žádosti o změnu'!$AN$2="ano",'Rozpočet + Žádosti o změnu'!AM108,'Rozpočet + Žádosti o změnu'!M108))))))))))</f>
        <v>0</v>
      </c>
      <c r="U108" s="267">
        <f>IF('Rozpočet + Žádosti o změnu'!$ER$2="ano",'Rozpočet + Žádosti o změnu'!ER108,IF('Rozpočet + Žádosti o změnu'!$EF$2="ano",'Rozpočet + Žádosti o změnu'!EF108,IF('Rozpočet + Žádosti o změnu'!$DT$2="ano",'Rozpočet + Žádosti o změnu'!DT108,IF('Rozpočet + Žádosti o změnu'!$DH$2="ano",'Rozpočet + Žádosti o změnu'!DH108,IF('Rozpočet + Žádosti o změnu'!$CV$2="ano",'Rozpočet + Žádosti o změnu'!CV108,IF('Rozpočet + Žádosti o změnu'!$CJ$2="ano",'Rozpočet + Žádosti o změnu'!CJ108,IF('Rozpočet + Žádosti o změnu'!$BX$2="ano",'Rozpočet + Žádosti o změnu'!BX108,IF('Rozpočet + Žádosti o změnu'!$BL$2="ano",'Rozpočet + Žádosti o změnu'!BL108,IF('Rozpočet + Žádosti o změnu'!$AZ$2="ano",'Rozpočet + Žádosti o změnu'!AZ108,IF('Rozpočet + Žádosti o změnu'!$AN$2="ano",'Rozpočet + Žádosti o změnu'!AN108,'Rozpočet + Žádosti o změnu'!N108))))))))))</f>
        <v>0</v>
      </c>
      <c r="W108" s="281">
        <f>IF('ZoR č. 1'!$D108="",0,'ZoR č. 1'!G108)+IF('ZoR č. 2'!$D108="",0,'ZoR č. 2'!G108)+IF('ZoR č. 3'!$D108="",0,'ZoR č. 3'!G108)+IF('ZoR č. 4'!$D108="",0,'ZoR č. 4'!G108)+IF('ZoR č. 5'!$D108="",0,'ZoR č. 5'!G108)+IF('ZoR č. 6'!$D108="",0,'ZoR č. 6'!G108)+IF('ZoR č. 7'!$D108="",0,'ZoR č. 7'!G108)+IF('ZoR č. 8'!$D108="",0,'ZoR č. 8'!G108)+IF('ZoR č. 9'!$D108="",0,'ZoR č. 9'!G108)+IF('ZoR č. 10'!$D108="",0,'ZoR č. 10'!G108)+IF(ZZoR!$D108="",0,ZZoR!G108)</f>
        <v>0</v>
      </c>
      <c r="X108" s="281">
        <f>IF('ZoR č. 1'!$D108="",0,'ZoR č. 1'!H108)+IF('ZoR č. 2'!$D108="",0,'ZoR č. 2'!H108)+IF('ZoR č. 3'!$D108="",0,'ZoR č. 3'!H108)+IF('ZoR č. 4'!$D108="",0,'ZoR č. 4'!H108)+IF('ZoR č. 5'!$D108="",0,'ZoR č. 5'!H108)+IF('ZoR č. 6'!$D108="",0,'ZoR č. 6'!H108)+IF('ZoR č. 7'!$D108="",0,'ZoR č. 7'!H108)+IF('ZoR č. 8'!$D108="",0,'ZoR č. 8'!H108)+IF('ZoR č. 9'!$D108="",0,'ZoR č. 9'!H108)+IF('ZoR č. 10'!$D108="",0,'ZoR č. 10'!H108)+IF(ZZoR!$D108="",0,ZZoR!H108)</f>
        <v>0</v>
      </c>
      <c r="Y108" s="281">
        <f>IF('ZoR č. 1'!$D108="",0,'ZoR č. 1'!I108)+IF('ZoR č. 2'!$D108="",0,'ZoR č. 2'!I108)+IF('ZoR č. 3'!$D108="",0,'ZoR č. 3'!I108)+IF('ZoR č. 4'!$D108="",0,'ZoR č. 4'!I108)+IF('ZoR č. 5'!$D108="",0,'ZoR č. 5'!I108)+IF('ZoR č. 6'!$D108="",0,'ZoR č. 6'!I108)+IF('ZoR č. 7'!$D108="",0,'ZoR č. 7'!I108)+IF('ZoR č. 8'!$D108="",0,'ZoR č. 8'!I108)+IF('ZoR č. 9'!$D108="",0,'ZoR č. 9'!I108)+IF('ZoR č. 10'!$D108="",0,'ZoR č. 10'!I108)+IF(ZZoR!$D108="",0,ZZoR!I108)</f>
        <v>0</v>
      </c>
      <c r="Z108" s="281">
        <f>IF('ZoR č. 1'!$D108="",0,'ZoR č. 1'!J108)+IF('ZoR č. 2'!$D108="",0,'ZoR č. 2'!J108)+IF('ZoR č. 3'!$D108="",0,'ZoR č. 3'!J108)+IF('ZoR č. 4'!$D108="",0,'ZoR č. 4'!J108)+IF('ZoR č. 5'!$D108="",0,'ZoR č. 5'!J108)+IF('ZoR č. 6'!$D108="",0,'ZoR č. 6'!J108)+IF('ZoR č. 7'!$D108="",0,'ZoR č. 7'!J108)+IF('ZoR č. 8'!$D108="",0,'ZoR č. 8'!J108)+IF('ZoR č. 9'!$D108="",0,'ZoR č. 9'!J108)+IF('ZoR č. 10'!$D108="",0,'ZoR č. 10'!J108)+IF(ZZoR!$D108="",0,ZZoR!J108)</f>
        <v>0</v>
      </c>
      <c r="AA108" s="281">
        <f>IF('ZoR č. 1'!$D108="",0,'ZoR č. 1'!K108)+IF('ZoR č. 2'!$D108="",0,'ZoR č. 2'!K108)+IF('ZoR č. 3'!$D108="",0,'ZoR č. 3'!K108)+IF('ZoR č. 4'!$D108="",0,'ZoR č. 4'!K108)+IF('ZoR č. 5'!$D108="",0,'ZoR č. 5'!K108)+IF('ZoR č. 6'!$D108="",0,'ZoR č. 6'!K108)+IF('ZoR č. 7'!$D108="",0,'ZoR č. 7'!K108)+IF('ZoR č. 8'!$D108="",0,'ZoR č. 8'!K108)+IF('ZoR č. 9'!$D108="",0,'ZoR č. 9'!K108)+IF('ZoR č. 10'!$D108="",0,'ZoR č. 10'!K108)+IF(ZZoR!$D108="",0,ZZoR!K108)</f>
        <v>0</v>
      </c>
      <c r="AB108" s="281">
        <f>IF('ZoR č. 1'!$D108="",0,'ZoR č. 1'!L108)+IF('ZoR č. 2'!$D108="",0,'ZoR č. 2'!L108)+IF('ZoR č. 3'!$D108="",0,'ZoR č. 3'!L108)+IF('ZoR č. 4'!$D108="",0,'ZoR č. 4'!L108)+IF('ZoR č. 5'!$D108="",0,'ZoR č. 5'!L108)+IF('ZoR č. 6'!$D108="",0,'ZoR č. 6'!L108)+IF('ZoR č. 7'!$D108="",0,'ZoR č. 7'!L108)+IF('ZoR č. 8'!$D108="",0,'ZoR č. 8'!L108)+IF('ZoR č. 9'!$D108="",0,'ZoR č. 9'!L108)+IF('ZoR č. 10'!$D108="",0,'ZoR č. 10'!L108)+IF(ZZoR!$D108="",0,ZZoR!L108)</f>
        <v>0</v>
      </c>
      <c r="AC108" s="281">
        <f>IF('ZoR č. 1'!$D108="",0,'ZoR č. 1'!M108)+IF('ZoR č. 2'!$D108="",0,'ZoR č. 2'!M108)+IF('ZoR č. 3'!$D108="",0,'ZoR č. 3'!M108)+IF('ZoR č. 4'!$D108="",0,'ZoR č. 4'!M108)+IF('ZoR č. 5'!$D108="",0,'ZoR č. 5'!M108)+IF('ZoR č. 6'!$D108="",0,'ZoR č. 6'!M108)+IF('ZoR č. 7'!$D108="",0,'ZoR č. 7'!M108)+IF('ZoR č. 8'!$D108="",0,'ZoR č. 8'!M108)+IF('ZoR č. 9'!$D108="",0,'ZoR č. 9'!M108)+IF('ZoR č. 10'!$D108="",0,'ZoR č. 10'!M108)+IF(ZZoR!$D108="",0,ZZoR!M108)</f>
        <v>0</v>
      </c>
      <c r="AE108" s="282" t="str">
        <f t="shared" si="7"/>
        <v/>
      </c>
    </row>
    <row r="109" spans="2:31" x14ac:dyDescent="0.25">
      <c r="B109" s="10" t="s">
        <v>31</v>
      </c>
      <c r="C109" s="104" t="str">
        <f>IF(COUNTA('Přehled partnerů'!C109:D109)&lt;&gt;2,"partner neuveden",IF('Přehled partnerů'!H109="ANO",'Přehled partnerů'!C109,"v tomto období nerelevantní"))</f>
        <v>partner neuveden</v>
      </c>
      <c r="D109" s="116" t="str">
        <f>IF(COUNTA('Přehled partnerů'!C109:D109)&lt;&gt;2,"",IF('Přehled partnerů'!H109="ANO",'Přehled partnerů'!D109,""))</f>
        <v/>
      </c>
      <c r="E109" s="24" t="str">
        <f t="shared" si="8"/>
        <v/>
      </c>
      <c r="F109" s="47" t="str">
        <f t="shared" si="9"/>
        <v/>
      </c>
      <c r="G109" s="15">
        <v>0</v>
      </c>
      <c r="H109" s="16">
        <v>0</v>
      </c>
      <c r="I109" s="16">
        <v>0</v>
      </c>
      <c r="J109" s="16">
        <v>0</v>
      </c>
      <c r="K109" s="126">
        <v>0</v>
      </c>
      <c r="L109" s="126">
        <v>0</v>
      </c>
      <c r="M109" s="130">
        <v>0</v>
      </c>
      <c r="N109" s="58" t="str">
        <f t="shared" si="6"/>
        <v/>
      </c>
      <c r="O109" s="267">
        <f>IF('Rozpočet + Žádosti o změnu'!$ER$2="ano",'Rozpočet + Žádosti o změnu'!EL109,IF('Rozpočet + Žádosti o změnu'!$EF$2="ano",'Rozpočet + Žádosti o změnu'!DZ109,IF('Rozpočet + Žádosti o změnu'!$DT$2="ano",'Rozpočet + Žádosti o změnu'!DN109,IF('Rozpočet + Žádosti o změnu'!$DH$2="ano",'Rozpočet + Žádosti o změnu'!DB109,IF('Rozpočet + Žádosti o změnu'!$CV$2="ano",'Rozpočet + Žádosti o změnu'!CP109,IF('Rozpočet + Žádosti o změnu'!$CJ$2="ano",'Rozpočet + Žádosti o změnu'!CD109,IF('Rozpočet + Žádosti o změnu'!$BX$2="ano",'Rozpočet + Žádosti o změnu'!BR109,IF('Rozpočet + Žádosti o změnu'!$BL$2="ano",'Rozpočet + Žádosti o změnu'!BF109,IF('Rozpočet + Žádosti o změnu'!$AZ$2="ano",'Rozpočet + Žádosti o změnu'!AT109,IF('Rozpočet + Žádosti o změnu'!$AN$2="ano",'Rozpočet + Žádosti o změnu'!AH109,'Rozpočet + Žádosti o změnu'!H109))))))))))</f>
        <v>0</v>
      </c>
      <c r="P109" s="267">
        <f>IF('Rozpočet + Žádosti o změnu'!$ER$2="ano",'Rozpočet + Žádosti o změnu'!EM109,IF('Rozpočet + Žádosti o změnu'!$EF$2="ano",'Rozpočet + Žádosti o změnu'!EA109,IF('Rozpočet + Žádosti o změnu'!$DT$2="ano",'Rozpočet + Žádosti o změnu'!DO109,IF('Rozpočet + Žádosti o změnu'!$DH$2="ano",'Rozpočet + Žádosti o změnu'!DC109,IF('Rozpočet + Žádosti o změnu'!$CV$2="ano",'Rozpočet + Žádosti o změnu'!CQ109,IF('Rozpočet + Žádosti o změnu'!$CJ$2="ano",'Rozpočet + Žádosti o změnu'!CE109,IF('Rozpočet + Žádosti o změnu'!$BX$2="ano",'Rozpočet + Žádosti o změnu'!BS109,IF('Rozpočet + Žádosti o změnu'!$BL$2="ano",'Rozpočet + Žádosti o změnu'!BG109,IF('Rozpočet + Žádosti o změnu'!$AZ$2="ano",'Rozpočet + Žádosti o změnu'!AU109,IF('Rozpočet + Žádosti o změnu'!$AN$2="ano",'Rozpočet + Žádosti o změnu'!AI109,'Rozpočet + Žádosti o změnu'!I109))))))))))</f>
        <v>0</v>
      </c>
      <c r="Q109" s="267">
        <f>IF('Rozpočet + Žádosti o změnu'!$ER$2="ano",'Rozpočet + Žádosti o změnu'!EN109,IF('Rozpočet + Žádosti o změnu'!$EF$2="ano",'Rozpočet + Žádosti o změnu'!EB109,IF('Rozpočet + Žádosti o změnu'!$DT$2="ano",'Rozpočet + Žádosti o změnu'!DP109,IF('Rozpočet + Žádosti o změnu'!$DH$2="ano",'Rozpočet + Žádosti o změnu'!DD109,IF('Rozpočet + Žádosti o změnu'!$CV$2="ano",'Rozpočet + Žádosti o změnu'!CR109,IF('Rozpočet + Žádosti o změnu'!$CJ$2="ano",'Rozpočet + Žádosti o změnu'!CF109,IF('Rozpočet + Žádosti o změnu'!$BX$2="ano",'Rozpočet + Žádosti o změnu'!BT109,IF('Rozpočet + Žádosti o změnu'!$BL$2="ano",'Rozpočet + Žádosti o změnu'!BH109,IF('Rozpočet + Žádosti o změnu'!$AZ$2="ano",'Rozpočet + Žádosti o změnu'!AV109,IF('Rozpočet + Žádosti o změnu'!$AN$2="ano",'Rozpočet + Žádosti o změnu'!AJ109,'Rozpočet + Žádosti o změnu'!J109))))))))))</f>
        <v>0</v>
      </c>
      <c r="R109" s="267">
        <f>IF('Rozpočet + Žádosti o změnu'!$ER$2="ano",'Rozpočet + Žádosti o změnu'!EO109,IF('Rozpočet + Žádosti o změnu'!$EF$2="ano",'Rozpočet + Žádosti o změnu'!EC109,IF('Rozpočet + Žádosti o změnu'!$DT$2="ano",'Rozpočet + Žádosti o změnu'!DQ109,IF('Rozpočet + Žádosti o změnu'!$DH$2="ano",'Rozpočet + Žádosti o změnu'!DE109,IF('Rozpočet + Žádosti o změnu'!$CV$2="ano",'Rozpočet + Žádosti o změnu'!CS109,IF('Rozpočet + Žádosti o změnu'!$CJ$2="ano",'Rozpočet + Žádosti o změnu'!CG109,IF('Rozpočet + Žádosti o změnu'!$BX$2="ano",'Rozpočet + Žádosti o změnu'!BU109,IF('Rozpočet + Žádosti o změnu'!$BL$2="ano",'Rozpočet + Žádosti o změnu'!BI109,IF('Rozpočet + Žádosti o změnu'!$AZ$2="ano",'Rozpočet + Žádosti o změnu'!AW109,IF('Rozpočet + Žádosti o změnu'!$AN$2="ano",'Rozpočet + Žádosti o změnu'!AK109,'Rozpočet + Žádosti o změnu'!K109))))))))))</f>
        <v>0</v>
      </c>
      <c r="S109" s="267">
        <f>IF('Rozpočet + Žádosti o změnu'!$ER$2="ano",'Rozpočet + Žádosti o změnu'!EP109,IF('Rozpočet + Žádosti o změnu'!$EF$2="ano",'Rozpočet + Žádosti o změnu'!ED109,IF('Rozpočet + Žádosti o změnu'!$DT$2="ano",'Rozpočet + Žádosti o změnu'!DR109,IF('Rozpočet + Žádosti o změnu'!$DH$2="ano",'Rozpočet + Žádosti o změnu'!DF109,IF('Rozpočet + Žádosti o změnu'!$CV$2="ano",'Rozpočet + Žádosti o změnu'!CT109,IF('Rozpočet + Žádosti o změnu'!$CJ$2="ano",'Rozpočet + Žádosti o změnu'!CH109,IF('Rozpočet + Žádosti o změnu'!$BX$2="ano",'Rozpočet + Žádosti o změnu'!BV109,IF('Rozpočet + Žádosti o změnu'!$BL$2="ano",'Rozpočet + Žádosti o změnu'!BJ109,IF('Rozpočet + Žádosti o změnu'!$AZ$2="ano",'Rozpočet + Žádosti o změnu'!AX109,IF('Rozpočet + Žádosti o změnu'!$AN$2="ano",'Rozpočet + Žádosti o změnu'!AL109,'Rozpočet + Žádosti o změnu'!L109))))))))))</f>
        <v>0</v>
      </c>
      <c r="T109" s="267">
        <f>IF('Rozpočet + Žádosti o změnu'!$ER$2="ano",'Rozpočet + Žádosti o změnu'!EQ109,IF('Rozpočet + Žádosti o změnu'!$EF$2="ano",'Rozpočet + Žádosti o změnu'!EE109,IF('Rozpočet + Žádosti o změnu'!$DT$2="ano",'Rozpočet + Žádosti o změnu'!DS109,IF('Rozpočet + Žádosti o změnu'!$DH$2="ano",'Rozpočet + Žádosti o změnu'!DG109,IF('Rozpočet + Žádosti o změnu'!$CV$2="ano",'Rozpočet + Žádosti o změnu'!CU109,IF('Rozpočet + Žádosti o změnu'!$CJ$2="ano",'Rozpočet + Žádosti o změnu'!CI109,IF('Rozpočet + Žádosti o změnu'!$BX$2="ano",'Rozpočet + Žádosti o změnu'!BW109,IF('Rozpočet + Žádosti o změnu'!$BL$2="ano",'Rozpočet + Žádosti o změnu'!BK109,IF('Rozpočet + Žádosti o změnu'!$AZ$2="ano",'Rozpočet + Žádosti o změnu'!AY109,IF('Rozpočet + Žádosti o změnu'!$AN$2="ano",'Rozpočet + Žádosti o změnu'!AM109,'Rozpočet + Žádosti o změnu'!M109))))))))))</f>
        <v>0</v>
      </c>
      <c r="U109" s="267">
        <f>IF('Rozpočet + Žádosti o změnu'!$ER$2="ano",'Rozpočet + Žádosti o změnu'!ER109,IF('Rozpočet + Žádosti o změnu'!$EF$2="ano",'Rozpočet + Žádosti o změnu'!EF109,IF('Rozpočet + Žádosti o změnu'!$DT$2="ano",'Rozpočet + Žádosti o změnu'!DT109,IF('Rozpočet + Žádosti o změnu'!$DH$2="ano",'Rozpočet + Žádosti o změnu'!DH109,IF('Rozpočet + Žádosti o změnu'!$CV$2="ano",'Rozpočet + Žádosti o změnu'!CV109,IF('Rozpočet + Žádosti o změnu'!$CJ$2="ano",'Rozpočet + Žádosti o změnu'!CJ109,IF('Rozpočet + Žádosti o změnu'!$BX$2="ano",'Rozpočet + Žádosti o změnu'!BX109,IF('Rozpočet + Žádosti o změnu'!$BL$2="ano",'Rozpočet + Žádosti o změnu'!BL109,IF('Rozpočet + Žádosti o změnu'!$AZ$2="ano",'Rozpočet + Žádosti o změnu'!AZ109,IF('Rozpočet + Žádosti o změnu'!$AN$2="ano",'Rozpočet + Žádosti o změnu'!AN109,'Rozpočet + Žádosti o změnu'!N109))))))))))</f>
        <v>0</v>
      </c>
      <c r="W109" s="281">
        <f>IF('ZoR č. 1'!$D109="",0,'ZoR č. 1'!G109)+IF('ZoR č. 2'!$D109="",0,'ZoR č. 2'!G109)+IF('ZoR č. 3'!$D109="",0,'ZoR č. 3'!G109)+IF('ZoR č. 4'!$D109="",0,'ZoR č. 4'!G109)+IF('ZoR č. 5'!$D109="",0,'ZoR č. 5'!G109)+IF('ZoR č. 6'!$D109="",0,'ZoR č. 6'!G109)+IF('ZoR č. 7'!$D109="",0,'ZoR č. 7'!G109)+IF('ZoR č. 8'!$D109="",0,'ZoR č. 8'!G109)+IF('ZoR č. 9'!$D109="",0,'ZoR č. 9'!G109)+IF('ZoR č. 10'!$D109="",0,'ZoR č. 10'!G109)+IF(ZZoR!$D109="",0,ZZoR!G109)</f>
        <v>0</v>
      </c>
      <c r="X109" s="281">
        <f>IF('ZoR č. 1'!$D109="",0,'ZoR č. 1'!H109)+IF('ZoR č. 2'!$D109="",0,'ZoR č. 2'!H109)+IF('ZoR č. 3'!$D109="",0,'ZoR č. 3'!H109)+IF('ZoR č. 4'!$D109="",0,'ZoR č. 4'!H109)+IF('ZoR č. 5'!$D109="",0,'ZoR č. 5'!H109)+IF('ZoR č. 6'!$D109="",0,'ZoR č. 6'!H109)+IF('ZoR č. 7'!$D109="",0,'ZoR č. 7'!H109)+IF('ZoR č. 8'!$D109="",0,'ZoR č. 8'!H109)+IF('ZoR č. 9'!$D109="",0,'ZoR č. 9'!H109)+IF('ZoR č. 10'!$D109="",0,'ZoR č. 10'!H109)+IF(ZZoR!$D109="",0,ZZoR!H109)</f>
        <v>0</v>
      </c>
      <c r="Y109" s="281">
        <f>IF('ZoR č. 1'!$D109="",0,'ZoR č. 1'!I109)+IF('ZoR č. 2'!$D109="",0,'ZoR č. 2'!I109)+IF('ZoR č. 3'!$D109="",0,'ZoR č. 3'!I109)+IF('ZoR č. 4'!$D109="",0,'ZoR č. 4'!I109)+IF('ZoR č. 5'!$D109="",0,'ZoR č. 5'!I109)+IF('ZoR č. 6'!$D109="",0,'ZoR č. 6'!I109)+IF('ZoR č. 7'!$D109="",0,'ZoR č. 7'!I109)+IF('ZoR č. 8'!$D109="",0,'ZoR č. 8'!I109)+IF('ZoR č. 9'!$D109="",0,'ZoR č. 9'!I109)+IF('ZoR č. 10'!$D109="",0,'ZoR č. 10'!I109)+IF(ZZoR!$D109="",0,ZZoR!I109)</f>
        <v>0</v>
      </c>
      <c r="Z109" s="281">
        <f>IF('ZoR č. 1'!$D109="",0,'ZoR č. 1'!J109)+IF('ZoR č. 2'!$D109="",0,'ZoR č. 2'!J109)+IF('ZoR č. 3'!$D109="",0,'ZoR č. 3'!J109)+IF('ZoR č. 4'!$D109="",0,'ZoR č. 4'!J109)+IF('ZoR č. 5'!$D109="",0,'ZoR č. 5'!J109)+IF('ZoR č. 6'!$D109="",0,'ZoR č. 6'!J109)+IF('ZoR č. 7'!$D109="",0,'ZoR č. 7'!J109)+IF('ZoR č. 8'!$D109="",0,'ZoR č. 8'!J109)+IF('ZoR č. 9'!$D109="",0,'ZoR č. 9'!J109)+IF('ZoR č. 10'!$D109="",0,'ZoR č. 10'!J109)+IF(ZZoR!$D109="",0,ZZoR!J109)</f>
        <v>0</v>
      </c>
      <c r="AA109" s="281">
        <f>IF('ZoR č. 1'!$D109="",0,'ZoR č. 1'!K109)+IF('ZoR č. 2'!$D109="",0,'ZoR č. 2'!K109)+IF('ZoR č. 3'!$D109="",0,'ZoR č. 3'!K109)+IF('ZoR č. 4'!$D109="",0,'ZoR č. 4'!K109)+IF('ZoR č. 5'!$D109="",0,'ZoR č. 5'!K109)+IF('ZoR č. 6'!$D109="",0,'ZoR č. 6'!K109)+IF('ZoR č. 7'!$D109="",0,'ZoR č. 7'!K109)+IF('ZoR č. 8'!$D109="",0,'ZoR č. 8'!K109)+IF('ZoR č. 9'!$D109="",0,'ZoR č. 9'!K109)+IF('ZoR č. 10'!$D109="",0,'ZoR č. 10'!K109)+IF(ZZoR!$D109="",0,ZZoR!K109)</f>
        <v>0</v>
      </c>
      <c r="AB109" s="281">
        <f>IF('ZoR č. 1'!$D109="",0,'ZoR č. 1'!L109)+IF('ZoR č. 2'!$D109="",0,'ZoR č. 2'!L109)+IF('ZoR č. 3'!$D109="",0,'ZoR č. 3'!L109)+IF('ZoR č. 4'!$D109="",0,'ZoR č. 4'!L109)+IF('ZoR č. 5'!$D109="",0,'ZoR č. 5'!L109)+IF('ZoR č. 6'!$D109="",0,'ZoR č. 6'!L109)+IF('ZoR č. 7'!$D109="",0,'ZoR č. 7'!L109)+IF('ZoR č. 8'!$D109="",0,'ZoR č. 8'!L109)+IF('ZoR č. 9'!$D109="",0,'ZoR č. 9'!L109)+IF('ZoR č. 10'!$D109="",0,'ZoR č. 10'!L109)+IF(ZZoR!$D109="",0,ZZoR!L109)</f>
        <v>0</v>
      </c>
      <c r="AC109" s="281">
        <f>IF('ZoR č. 1'!$D109="",0,'ZoR č. 1'!M109)+IF('ZoR č. 2'!$D109="",0,'ZoR č. 2'!M109)+IF('ZoR č. 3'!$D109="",0,'ZoR č. 3'!M109)+IF('ZoR č. 4'!$D109="",0,'ZoR č. 4'!M109)+IF('ZoR č. 5'!$D109="",0,'ZoR č. 5'!M109)+IF('ZoR č. 6'!$D109="",0,'ZoR č. 6'!M109)+IF('ZoR č. 7'!$D109="",0,'ZoR č. 7'!M109)+IF('ZoR č. 8'!$D109="",0,'ZoR č. 8'!M109)+IF('ZoR č. 9'!$D109="",0,'ZoR č. 9'!M109)+IF('ZoR č. 10'!$D109="",0,'ZoR č. 10'!M109)+IF(ZZoR!$D109="",0,ZZoR!M109)</f>
        <v>0</v>
      </c>
      <c r="AE109" s="282" t="str">
        <f t="shared" si="7"/>
        <v/>
      </c>
    </row>
    <row r="110" spans="2:31" x14ac:dyDescent="0.25">
      <c r="B110" s="10" t="s">
        <v>32</v>
      </c>
      <c r="C110" s="104" t="str">
        <f>IF(COUNTA('Přehled partnerů'!C110:D110)&lt;&gt;2,"partner neuveden",IF('Přehled partnerů'!H110="ANO",'Přehled partnerů'!C110,"v tomto období nerelevantní"))</f>
        <v>partner neuveden</v>
      </c>
      <c r="D110" s="116" t="str">
        <f>IF(COUNTA('Přehled partnerů'!C110:D110)&lt;&gt;2,"",IF('Přehled partnerů'!H110="ANO",'Přehled partnerů'!D110,""))</f>
        <v/>
      </c>
      <c r="E110" s="24" t="str">
        <f t="shared" si="8"/>
        <v/>
      </c>
      <c r="F110" s="47" t="str">
        <f t="shared" si="9"/>
        <v/>
      </c>
      <c r="G110" s="15">
        <v>0</v>
      </c>
      <c r="H110" s="16">
        <v>0</v>
      </c>
      <c r="I110" s="16">
        <v>0</v>
      </c>
      <c r="J110" s="16">
        <v>0</v>
      </c>
      <c r="K110" s="126">
        <v>0</v>
      </c>
      <c r="L110" s="126">
        <v>0</v>
      </c>
      <c r="M110" s="130">
        <v>0</v>
      </c>
      <c r="N110" s="58" t="str">
        <f t="shared" si="6"/>
        <v/>
      </c>
      <c r="O110" s="267">
        <f>IF('Rozpočet + Žádosti o změnu'!$ER$2="ano",'Rozpočet + Žádosti o změnu'!EL110,IF('Rozpočet + Žádosti o změnu'!$EF$2="ano",'Rozpočet + Žádosti o změnu'!DZ110,IF('Rozpočet + Žádosti o změnu'!$DT$2="ano",'Rozpočet + Žádosti o změnu'!DN110,IF('Rozpočet + Žádosti o změnu'!$DH$2="ano",'Rozpočet + Žádosti o změnu'!DB110,IF('Rozpočet + Žádosti o změnu'!$CV$2="ano",'Rozpočet + Žádosti o změnu'!CP110,IF('Rozpočet + Žádosti o změnu'!$CJ$2="ano",'Rozpočet + Žádosti o změnu'!CD110,IF('Rozpočet + Žádosti o změnu'!$BX$2="ano",'Rozpočet + Žádosti o změnu'!BR110,IF('Rozpočet + Žádosti o změnu'!$BL$2="ano",'Rozpočet + Žádosti o změnu'!BF110,IF('Rozpočet + Žádosti o změnu'!$AZ$2="ano",'Rozpočet + Žádosti o změnu'!AT110,IF('Rozpočet + Žádosti o změnu'!$AN$2="ano",'Rozpočet + Žádosti o změnu'!AH110,'Rozpočet + Žádosti o změnu'!H110))))))))))</f>
        <v>0</v>
      </c>
      <c r="P110" s="267">
        <f>IF('Rozpočet + Žádosti o změnu'!$ER$2="ano",'Rozpočet + Žádosti o změnu'!EM110,IF('Rozpočet + Žádosti o změnu'!$EF$2="ano",'Rozpočet + Žádosti o změnu'!EA110,IF('Rozpočet + Žádosti o změnu'!$DT$2="ano",'Rozpočet + Žádosti o změnu'!DO110,IF('Rozpočet + Žádosti o změnu'!$DH$2="ano",'Rozpočet + Žádosti o změnu'!DC110,IF('Rozpočet + Žádosti o změnu'!$CV$2="ano",'Rozpočet + Žádosti o změnu'!CQ110,IF('Rozpočet + Žádosti o změnu'!$CJ$2="ano",'Rozpočet + Žádosti o změnu'!CE110,IF('Rozpočet + Žádosti o změnu'!$BX$2="ano",'Rozpočet + Žádosti o změnu'!BS110,IF('Rozpočet + Žádosti o změnu'!$BL$2="ano",'Rozpočet + Žádosti o změnu'!BG110,IF('Rozpočet + Žádosti o změnu'!$AZ$2="ano",'Rozpočet + Žádosti o změnu'!AU110,IF('Rozpočet + Žádosti o změnu'!$AN$2="ano",'Rozpočet + Žádosti o změnu'!AI110,'Rozpočet + Žádosti o změnu'!I110))))))))))</f>
        <v>0</v>
      </c>
      <c r="Q110" s="267">
        <f>IF('Rozpočet + Žádosti o změnu'!$ER$2="ano",'Rozpočet + Žádosti o změnu'!EN110,IF('Rozpočet + Žádosti o změnu'!$EF$2="ano",'Rozpočet + Žádosti o změnu'!EB110,IF('Rozpočet + Žádosti o změnu'!$DT$2="ano",'Rozpočet + Žádosti o změnu'!DP110,IF('Rozpočet + Žádosti o změnu'!$DH$2="ano",'Rozpočet + Žádosti o změnu'!DD110,IF('Rozpočet + Žádosti o změnu'!$CV$2="ano",'Rozpočet + Žádosti o změnu'!CR110,IF('Rozpočet + Žádosti o změnu'!$CJ$2="ano",'Rozpočet + Žádosti o změnu'!CF110,IF('Rozpočet + Žádosti o změnu'!$BX$2="ano",'Rozpočet + Žádosti o změnu'!BT110,IF('Rozpočet + Žádosti o změnu'!$BL$2="ano",'Rozpočet + Žádosti o změnu'!BH110,IF('Rozpočet + Žádosti o změnu'!$AZ$2="ano",'Rozpočet + Žádosti o změnu'!AV110,IF('Rozpočet + Žádosti o změnu'!$AN$2="ano",'Rozpočet + Žádosti o změnu'!AJ110,'Rozpočet + Žádosti o změnu'!J110))))))))))</f>
        <v>0</v>
      </c>
      <c r="R110" s="267">
        <f>IF('Rozpočet + Žádosti o změnu'!$ER$2="ano",'Rozpočet + Žádosti o změnu'!EO110,IF('Rozpočet + Žádosti o změnu'!$EF$2="ano",'Rozpočet + Žádosti o změnu'!EC110,IF('Rozpočet + Žádosti o změnu'!$DT$2="ano",'Rozpočet + Žádosti o změnu'!DQ110,IF('Rozpočet + Žádosti o změnu'!$DH$2="ano",'Rozpočet + Žádosti o změnu'!DE110,IF('Rozpočet + Žádosti o změnu'!$CV$2="ano",'Rozpočet + Žádosti o změnu'!CS110,IF('Rozpočet + Žádosti o změnu'!$CJ$2="ano",'Rozpočet + Žádosti o změnu'!CG110,IF('Rozpočet + Žádosti o změnu'!$BX$2="ano",'Rozpočet + Žádosti o změnu'!BU110,IF('Rozpočet + Žádosti o změnu'!$BL$2="ano",'Rozpočet + Žádosti o změnu'!BI110,IF('Rozpočet + Žádosti o změnu'!$AZ$2="ano",'Rozpočet + Žádosti o změnu'!AW110,IF('Rozpočet + Žádosti o změnu'!$AN$2="ano",'Rozpočet + Žádosti o změnu'!AK110,'Rozpočet + Žádosti o změnu'!K110))))))))))</f>
        <v>0</v>
      </c>
      <c r="S110" s="267">
        <f>IF('Rozpočet + Žádosti o změnu'!$ER$2="ano",'Rozpočet + Žádosti o změnu'!EP110,IF('Rozpočet + Žádosti o změnu'!$EF$2="ano",'Rozpočet + Žádosti o změnu'!ED110,IF('Rozpočet + Žádosti o změnu'!$DT$2="ano",'Rozpočet + Žádosti o změnu'!DR110,IF('Rozpočet + Žádosti o změnu'!$DH$2="ano",'Rozpočet + Žádosti o změnu'!DF110,IF('Rozpočet + Žádosti o změnu'!$CV$2="ano",'Rozpočet + Žádosti o změnu'!CT110,IF('Rozpočet + Žádosti o změnu'!$CJ$2="ano",'Rozpočet + Žádosti o změnu'!CH110,IF('Rozpočet + Žádosti o změnu'!$BX$2="ano",'Rozpočet + Žádosti o změnu'!BV110,IF('Rozpočet + Žádosti o změnu'!$BL$2="ano",'Rozpočet + Žádosti o změnu'!BJ110,IF('Rozpočet + Žádosti o změnu'!$AZ$2="ano",'Rozpočet + Žádosti o změnu'!AX110,IF('Rozpočet + Žádosti o změnu'!$AN$2="ano",'Rozpočet + Žádosti o změnu'!AL110,'Rozpočet + Žádosti o změnu'!L110))))))))))</f>
        <v>0</v>
      </c>
      <c r="T110" s="267">
        <f>IF('Rozpočet + Žádosti o změnu'!$ER$2="ano",'Rozpočet + Žádosti o změnu'!EQ110,IF('Rozpočet + Žádosti o změnu'!$EF$2="ano",'Rozpočet + Žádosti o změnu'!EE110,IF('Rozpočet + Žádosti o změnu'!$DT$2="ano",'Rozpočet + Žádosti o změnu'!DS110,IF('Rozpočet + Žádosti o změnu'!$DH$2="ano",'Rozpočet + Žádosti o změnu'!DG110,IF('Rozpočet + Žádosti o změnu'!$CV$2="ano",'Rozpočet + Žádosti o změnu'!CU110,IF('Rozpočet + Žádosti o změnu'!$CJ$2="ano",'Rozpočet + Žádosti o změnu'!CI110,IF('Rozpočet + Žádosti o změnu'!$BX$2="ano",'Rozpočet + Žádosti o změnu'!BW110,IF('Rozpočet + Žádosti o změnu'!$BL$2="ano",'Rozpočet + Žádosti o změnu'!BK110,IF('Rozpočet + Žádosti o změnu'!$AZ$2="ano",'Rozpočet + Žádosti o změnu'!AY110,IF('Rozpočet + Žádosti o změnu'!$AN$2="ano",'Rozpočet + Žádosti o změnu'!AM110,'Rozpočet + Žádosti o změnu'!M110))))))))))</f>
        <v>0</v>
      </c>
      <c r="U110" s="267">
        <f>IF('Rozpočet + Žádosti o změnu'!$ER$2="ano",'Rozpočet + Žádosti o změnu'!ER110,IF('Rozpočet + Žádosti o změnu'!$EF$2="ano",'Rozpočet + Žádosti o změnu'!EF110,IF('Rozpočet + Žádosti o změnu'!$DT$2="ano",'Rozpočet + Žádosti o změnu'!DT110,IF('Rozpočet + Žádosti o změnu'!$DH$2="ano",'Rozpočet + Žádosti o změnu'!DH110,IF('Rozpočet + Žádosti o změnu'!$CV$2="ano",'Rozpočet + Žádosti o změnu'!CV110,IF('Rozpočet + Žádosti o změnu'!$CJ$2="ano",'Rozpočet + Žádosti o změnu'!CJ110,IF('Rozpočet + Žádosti o změnu'!$BX$2="ano",'Rozpočet + Žádosti o změnu'!BX110,IF('Rozpočet + Žádosti o změnu'!$BL$2="ano",'Rozpočet + Žádosti o změnu'!BL110,IF('Rozpočet + Žádosti o změnu'!$AZ$2="ano",'Rozpočet + Žádosti o změnu'!AZ110,IF('Rozpočet + Žádosti o změnu'!$AN$2="ano",'Rozpočet + Žádosti o změnu'!AN110,'Rozpočet + Žádosti o změnu'!N110))))))))))</f>
        <v>0</v>
      </c>
      <c r="W110" s="281">
        <f>IF('ZoR č. 1'!$D110="",0,'ZoR č. 1'!G110)+IF('ZoR č. 2'!$D110="",0,'ZoR č. 2'!G110)+IF('ZoR č. 3'!$D110="",0,'ZoR č. 3'!G110)+IF('ZoR č. 4'!$D110="",0,'ZoR č. 4'!G110)+IF('ZoR č. 5'!$D110="",0,'ZoR č. 5'!G110)+IF('ZoR č. 6'!$D110="",0,'ZoR č. 6'!G110)+IF('ZoR č. 7'!$D110="",0,'ZoR č. 7'!G110)+IF('ZoR č. 8'!$D110="",0,'ZoR č. 8'!G110)+IF('ZoR č. 9'!$D110="",0,'ZoR č. 9'!G110)+IF('ZoR č. 10'!$D110="",0,'ZoR č. 10'!G110)+IF(ZZoR!$D110="",0,ZZoR!G110)</f>
        <v>0</v>
      </c>
      <c r="X110" s="281">
        <f>IF('ZoR č. 1'!$D110="",0,'ZoR č. 1'!H110)+IF('ZoR č. 2'!$D110="",0,'ZoR č. 2'!H110)+IF('ZoR č. 3'!$D110="",0,'ZoR č. 3'!H110)+IF('ZoR č. 4'!$D110="",0,'ZoR č. 4'!H110)+IF('ZoR č. 5'!$D110="",0,'ZoR č. 5'!H110)+IF('ZoR č. 6'!$D110="",0,'ZoR č. 6'!H110)+IF('ZoR č. 7'!$D110="",0,'ZoR č. 7'!H110)+IF('ZoR č. 8'!$D110="",0,'ZoR č. 8'!H110)+IF('ZoR č. 9'!$D110="",0,'ZoR č. 9'!H110)+IF('ZoR č. 10'!$D110="",0,'ZoR č. 10'!H110)+IF(ZZoR!$D110="",0,ZZoR!H110)</f>
        <v>0</v>
      </c>
      <c r="Y110" s="281">
        <f>IF('ZoR č. 1'!$D110="",0,'ZoR č. 1'!I110)+IF('ZoR č. 2'!$D110="",0,'ZoR č. 2'!I110)+IF('ZoR č. 3'!$D110="",0,'ZoR č. 3'!I110)+IF('ZoR č. 4'!$D110="",0,'ZoR č. 4'!I110)+IF('ZoR č. 5'!$D110="",0,'ZoR č. 5'!I110)+IF('ZoR č. 6'!$D110="",0,'ZoR č. 6'!I110)+IF('ZoR č. 7'!$D110="",0,'ZoR č. 7'!I110)+IF('ZoR č. 8'!$D110="",0,'ZoR č. 8'!I110)+IF('ZoR č. 9'!$D110="",0,'ZoR č. 9'!I110)+IF('ZoR č. 10'!$D110="",0,'ZoR č. 10'!I110)+IF(ZZoR!$D110="",0,ZZoR!I110)</f>
        <v>0</v>
      </c>
      <c r="Z110" s="281">
        <f>IF('ZoR č. 1'!$D110="",0,'ZoR č. 1'!J110)+IF('ZoR č. 2'!$D110="",0,'ZoR č. 2'!J110)+IF('ZoR č. 3'!$D110="",0,'ZoR č. 3'!J110)+IF('ZoR č. 4'!$D110="",0,'ZoR č. 4'!J110)+IF('ZoR č. 5'!$D110="",0,'ZoR č. 5'!J110)+IF('ZoR č. 6'!$D110="",0,'ZoR č. 6'!J110)+IF('ZoR č. 7'!$D110="",0,'ZoR č. 7'!J110)+IF('ZoR č. 8'!$D110="",0,'ZoR č. 8'!J110)+IF('ZoR č. 9'!$D110="",0,'ZoR č. 9'!J110)+IF('ZoR č. 10'!$D110="",0,'ZoR č. 10'!J110)+IF(ZZoR!$D110="",0,ZZoR!J110)</f>
        <v>0</v>
      </c>
      <c r="AA110" s="281">
        <f>IF('ZoR č. 1'!$D110="",0,'ZoR č. 1'!K110)+IF('ZoR č. 2'!$D110="",0,'ZoR č. 2'!K110)+IF('ZoR č. 3'!$D110="",0,'ZoR č. 3'!K110)+IF('ZoR č. 4'!$D110="",0,'ZoR č. 4'!K110)+IF('ZoR č. 5'!$D110="",0,'ZoR č. 5'!K110)+IF('ZoR č. 6'!$D110="",0,'ZoR č. 6'!K110)+IF('ZoR č. 7'!$D110="",0,'ZoR č. 7'!K110)+IF('ZoR č. 8'!$D110="",0,'ZoR č. 8'!K110)+IF('ZoR č. 9'!$D110="",0,'ZoR č. 9'!K110)+IF('ZoR č. 10'!$D110="",0,'ZoR č. 10'!K110)+IF(ZZoR!$D110="",0,ZZoR!K110)</f>
        <v>0</v>
      </c>
      <c r="AB110" s="281">
        <f>IF('ZoR č. 1'!$D110="",0,'ZoR č. 1'!L110)+IF('ZoR č. 2'!$D110="",0,'ZoR č. 2'!L110)+IF('ZoR č. 3'!$D110="",0,'ZoR č. 3'!L110)+IF('ZoR č. 4'!$D110="",0,'ZoR č. 4'!L110)+IF('ZoR č. 5'!$D110="",0,'ZoR č. 5'!L110)+IF('ZoR č. 6'!$D110="",0,'ZoR č. 6'!L110)+IF('ZoR č. 7'!$D110="",0,'ZoR č. 7'!L110)+IF('ZoR č. 8'!$D110="",0,'ZoR č. 8'!L110)+IF('ZoR č. 9'!$D110="",0,'ZoR č. 9'!L110)+IF('ZoR č. 10'!$D110="",0,'ZoR č. 10'!L110)+IF(ZZoR!$D110="",0,ZZoR!L110)</f>
        <v>0</v>
      </c>
      <c r="AC110" s="281">
        <f>IF('ZoR č. 1'!$D110="",0,'ZoR č. 1'!M110)+IF('ZoR č. 2'!$D110="",0,'ZoR č. 2'!M110)+IF('ZoR č. 3'!$D110="",0,'ZoR č. 3'!M110)+IF('ZoR č. 4'!$D110="",0,'ZoR č. 4'!M110)+IF('ZoR č. 5'!$D110="",0,'ZoR č. 5'!M110)+IF('ZoR č. 6'!$D110="",0,'ZoR č. 6'!M110)+IF('ZoR č. 7'!$D110="",0,'ZoR č. 7'!M110)+IF('ZoR č. 8'!$D110="",0,'ZoR č. 8'!M110)+IF('ZoR č. 9'!$D110="",0,'ZoR č. 9'!M110)+IF('ZoR č. 10'!$D110="",0,'ZoR č. 10'!M110)+IF(ZZoR!$D110="",0,ZZoR!M110)</f>
        <v>0</v>
      </c>
      <c r="AE110" s="282" t="str">
        <f t="shared" si="7"/>
        <v/>
      </c>
    </row>
    <row r="111" spans="2:31" x14ac:dyDescent="0.25">
      <c r="B111" s="10" t="s">
        <v>33</v>
      </c>
      <c r="C111" s="104" t="str">
        <f>IF(COUNTA('Přehled partnerů'!C111:D111)&lt;&gt;2,"partner neuveden",IF('Přehled partnerů'!H111="ANO",'Přehled partnerů'!C111,"v tomto období nerelevantní"))</f>
        <v>partner neuveden</v>
      </c>
      <c r="D111" s="116" t="str">
        <f>IF(COUNTA('Přehled partnerů'!C111:D111)&lt;&gt;2,"",IF('Přehled partnerů'!H111="ANO",'Přehled partnerů'!D111,""))</f>
        <v/>
      </c>
      <c r="E111" s="24" t="str">
        <f t="shared" si="8"/>
        <v/>
      </c>
      <c r="F111" s="47" t="str">
        <f t="shared" si="9"/>
        <v/>
      </c>
      <c r="G111" s="15">
        <v>0</v>
      </c>
      <c r="H111" s="16">
        <v>0</v>
      </c>
      <c r="I111" s="16">
        <v>0</v>
      </c>
      <c r="J111" s="16">
        <v>0</v>
      </c>
      <c r="K111" s="126">
        <v>0</v>
      </c>
      <c r="L111" s="126">
        <v>0</v>
      </c>
      <c r="M111" s="130">
        <v>0</v>
      </c>
      <c r="N111" s="58" t="str">
        <f t="shared" si="6"/>
        <v/>
      </c>
      <c r="O111" s="267">
        <f>IF('Rozpočet + Žádosti o změnu'!$ER$2="ano",'Rozpočet + Žádosti o změnu'!EL111,IF('Rozpočet + Žádosti o změnu'!$EF$2="ano",'Rozpočet + Žádosti o změnu'!DZ111,IF('Rozpočet + Žádosti o změnu'!$DT$2="ano",'Rozpočet + Žádosti o změnu'!DN111,IF('Rozpočet + Žádosti o změnu'!$DH$2="ano",'Rozpočet + Žádosti o změnu'!DB111,IF('Rozpočet + Žádosti o změnu'!$CV$2="ano",'Rozpočet + Žádosti o změnu'!CP111,IF('Rozpočet + Žádosti o změnu'!$CJ$2="ano",'Rozpočet + Žádosti o změnu'!CD111,IF('Rozpočet + Žádosti o změnu'!$BX$2="ano",'Rozpočet + Žádosti o změnu'!BR111,IF('Rozpočet + Žádosti o změnu'!$BL$2="ano",'Rozpočet + Žádosti o změnu'!BF111,IF('Rozpočet + Žádosti o změnu'!$AZ$2="ano",'Rozpočet + Žádosti o změnu'!AT111,IF('Rozpočet + Žádosti o změnu'!$AN$2="ano",'Rozpočet + Žádosti o změnu'!AH111,'Rozpočet + Žádosti o změnu'!H111))))))))))</f>
        <v>0</v>
      </c>
      <c r="P111" s="267">
        <f>IF('Rozpočet + Žádosti o změnu'!$ER$2="ano",'Rozpočet + Žádosti o změnu'!EM111,IF('Rozpočet + Žádosti o změnu'!$EF$2="ano",'Rozpočet + Žádosti o změnu'!EA111,IF('Rozpočet + Žádosti o změnu'!$DT$2="ano",'Rozpočet + Žádosti o změnu'!DO111,IF('Rozpočet + Žádosti o změnu'!$DH$2="ano",'Rozpočet + Žádosti o změnu'!DC111,IF('Rozpočet + Žádosti o změnu'!$CV$2="ano",'Rozpočet + Žádosti o změnu'!CQ111,IF('Rozpočet + Žádosti o změnu'!$CJ$2="ano",'Rozpočet + Žádosti o změnu'!CE111,IF('Rozpočet + Žádosti o změnu'!$BX$2="ano",'Rozpočet + Žádosti o změnu'!BS111,IF('Rozpočet + Žádosti o změnu'!$BL$2="ano",'Rozpočet + Žádosti o změnu'!BG111,IF('Rozpočet + Žádosti o změnu'!$AZ$2="ano",'Rozpočet + Žádosti o změnu'!AU111,IF('Rozpočet + Žádosti o změnu'!$AN$2="ano",'Rozpočet + Žádosti o změnu'!AI111,'Rozpočet + Žádosti o změnu'!I111))))))))))</f>
        <v>0</v>
      </c>
      <c r="Q111" s="267">
        <f>IF('Rozpočet + Žádosti o změnu'!$ER$2="ano",'Rozpočet + Žádosti o změnu'!EN111,IF('Rozpočet + Žádosti o změnu'!$EF$2="ano",'Rozpočet + Žádosti o změnu'!EB111,IF('Rozpočet + Žádosti o změnu'!$DT$2="ano",'Rozpočet + Žádosti o změnu'!DP111,IF('Rozpočet + Žádosti o změnu'!$DH$2="ano",'Rozpočet + Žádosti o změnu'!DD111,IF('Rozpočet + Žádosti o změnu'!$CV$2="ano",'Rozpočet + Žádosti o změnu'!CR111,IF('Rozpočet + Žádosti o změnu'!$CJ$2="ano",'Rozpočet + Žádosti o změnu'!CF111,IF('Rozpočet + Žádosti o změnu'!$BX$2="ano",'Rozpočet + Žádosti o změnu'!BT111,IF('Rozpočet + Žádosti o změnu'!$BL$2="ano",'Rozpočet + Žádosti o změnu'!BH111,IF('Rozpočet + Žádosti o změnu'!$AZ$2="ano",'Rozpočet + Žádosti o změnu'!AV111,IF('Rozpočet + Žádosti o změnu'!$AN$2="ano",'Rozpočet + Žádosti o změnu'!AJ111,'Rozpočet + Žádosti o změnu'!J111))))))))))</f>
        <v>0</v>
      </c>
      <c r="R111" s="267">
        <f>IF('Rozpočet + Žádosti o změnu'!$ER$2="ano",'Rozpočet + Žádosti o změnu'!EO111,IF('Rozpočet + Žádosti o změnu'!$EF$2="ano",'Rozpočet + Žádosti o změnu'!EC111,IF('Rozpočet + Žádosti o změnu'!$DT$2="ano",'Rozpočet + Žádosti o změnu'!DQ111,IF('Rozpočet + Žádosti o změnu'!$DH$2="ano",'Rozpočet + Žádosti o změnu'!DE111,IF('Rozpočet + Žádosti o změnu'!$CV$2="ano",'Rozpočet + Žádosti o změnu'!CS111,IF('Rozpočet + Žádosti o změnu'!$CJ$2="ano",'Rozpočet + Žádosti o změnu'!CG111,IF('Rozpočet + Žádosti o změnu'!$BX$2="ano",'Rozpočet + Žádosti o změnu'!BU111,IF('Rozpočet + Žádosti o změnu'!$BL$2="ano",'Rozpočet + Žádosti o změnu'!BI111,IF('Rozpočet + Žádosti o změnu'!$AZ$2="ano",'Rozpočet + Žádosti o změnu'!AW111,IF('Rozpočet + Žádosti o změnu'!$AN$2="ano",'Rozpočet + Žádosti o změnu'!AK111,'Rozpočet + Žádosti o změnu'!K111))))))))))</f>
        <v>0</v>
      </c>
      <c r="S111" s="267">
        <f>IF('Rozpočet + Žádosti o změnu'!$ER$2="ano",'Rozpočet + Žádosti o změnu'!EP111,IF('Rozpočet + Žádosti o změnu'!$EF$2="ano",'Rozpočet + Žádosti o změnu'!ED111,IF('Rozpočet + Žádosti o změnu'!$DT$2="ano",'Rozpočet + Žádosti o změnu'!DR111,IF('Rozpočet + Žádosti o změnu'!$DH$2="ano",'Rozpočet + Žádosti o změnu'!DF111,IF('Rozpočet + Žádosti o změnu'!$CV$2="ano",'Rozpočet + Žádosti o změnu'!CT111,IF('Rozpočet + Žádosti o změnu'!$CJ$2="ano",'Rozpočet + Žádosti o změnu'!CH111,IF('Rozpočet + Žádosti o změnu'!$BX$2="ano",'Rozpočet + Žádosti o změnu'!BV111,IF('Rozpočet + Žádosti o změnu'!$BL$2="ano",'Rozpočet + Žádosti o změnu'!BJ111,IF('Rozpočet + Žádosti o změnu'!$AZ$2="ano",'Rozpočet + Žádosti o změnu'!AX111,IF('Rozpočet + Žádosti o změnu'!$AN$2="ano",'Rozpočet + Žádosti o změnu'!AL111,'Rozpočet + Žádosti o změnu'!L111))))))))))</f>
        <v>0</v>
      </c>
      <c r="T111" s="267">
        <f>IF('Rozpočet + Žádosti o změnu'!$ER$2="ano",'Rozpočet + Žádosti o změnu'!EQ111,IF('Rozpočet + Žádosti o změnu'!$EF$2="ano",'Rozpočet + Žádosti o změnu'!EE111,IF('Rozpočet + Žádosti o změnu'!$DT$2="ano",'Rozpočet + Žádosti o změnu'!DS111,IF('Rozpočet + Žádosti o změnu'!$DH$2="ano",'Rozpočet + Žádosti o změnu'!DG111,IF('Rozpočet + Žádosti o změnu'!$CV$2="ano",'Rozpočet + Žádosti o změnu'!CU111,IF('Rozpočet + Žádosti o změnu'!$CJ$2="ano",'Rozpočet + Žádosti o změnu'!CI111,IF('Rozpočet + Žádosti o změnu'!$BX$2="ano",'Rozpočet + Žádosti o změnu'!BW111,IF('Rozpočet + Žádosti o změnu'!$BL$2="ano",'Rozpočet + Žádosti o změnu'!BK111,IF('Rozpočet + Žádosti o změnu'!$AZ$2="ano",'Rozpočet + Žádosti o změnu'!AY111,IF('Rozpočet + Žádosti o změnu'!$AN$2="ano",'Rozpočet + Žádosti o změnu'!AM111,'Rozpočet + Žádosti o změnu'!M111))))))))))</f>
        <v>0</v>
      </c>
      <c r="U111" s="267">
        <f>IF('Rozpočet + Žádosti o změnu'!$ER$2="ano",'Rozpočet + Žádosti o změnu'!ER111,IF('Rozpočet + Žádosti o změnu'!$EF$2="ano",'Rozpočet + Žádosti o změnu'!EF111,IF('Rozpočet + Žádosti o změnu'!$DT$2="ano",'Rozpočet + Žádosti o změnu'!DT111,IF('Rozpočet + Žádosti o změnu'!$DH$2="ano",'Rozpočet + Žádosti o změnu'!DH111,IF('Rozpočet + Žádosti o změnu'!$CV$2="ano",'Rozpočet + Žádosti o změnu'!CV111,IF('Rozpočet + Žádosti o změnu'!$CJ$2="ano",'Rozpočet + Žádosti o změnu'!CJ111,IF('Rozpočet + Žádosti o změnu'!$BX$2="ano",'Rozpočet + Žádosti o změnu'!BX111,IF('Rozpočet + Žádosti o změnu'!$BL$2="ano",'Rozpočet + Žádosti o změnu'!BL111,IF('Rozpočet + Žádosti o změnu'!$AZ$2="ano",'Rozpočet + Žádosti o změnu'!AZ111,IF('Rozpočet + Žádosti o změnu'!$AN$2="ano",'Rozpočet + Žádosti o změnu'!AN111,'Rozpočet + Žádosti o změnu'!N111))))))))))</f>
        <v>0</v>
      </c>
      <c r="W111" s="281">
        <f>IF('ZoR č. 1'!$D111="",0,'ZoR č. 1'!G111)+IF('ZoR č. 2'!$D111="",0,'ZoR č. 2'!G111)+IF('ZoR č. 3'!$D111="",0,'ZoR č. 3'!G111)+IF('ZoR č. 4'!$D111="",0,'ZoR č. 4'!G111)+IF('ZoR č. 5'!$D111="",0,'ZoR č. 5'!G111)+IF('ZoR č. 6'!$D111="",0,'ZoR č. 6'!G111)+IF('ZoR č. 7'!$D111="",0,'ZoR č. 7'!G111)+IF('ZoR č. 8'!$D111="",0,'ZoR č. 8'!G111)+IF('ZoR č. 9'!$D111="",0,'ZoR č. 9'!G111)+IF('ZoR č. 10'!$D111="",0,'ZoR č. 10'!G111)+IF(ZZoR!$D111="",0,ZZoR!G111)</f>
        <v>0</v>
      </c>
      <c r="X111" s="281">
        <f>IF('ZoR č. 1'!$D111="",0,'ZoR č. 1'!H111)+IF('ZoR č. 2'!$D111="",0,'ZoR č. 2'!H111)+IF('ZoR č. 3'!$D111="",0,'ZoR č. 3'!H111)+IF('ZoR č. 4'!$D111="",0,'ZoR č. 4'!H111)+IF('ZoR č. 5'!$D111="",0,'ZoR č. 5'!H111)+IF('ZoR č. 6'!$D111="",0,'ZoR č. 6'!H111)+IF('ZoR č. 7'!$D111="",0,'ZoR č. 7'!H111)+IF('ZoR č. 8'!$D111="",0,'ZoR č. 8'!H111)+IF('ZoR č. 9'!$D111="",0,'ZoR č. 9'!H111)+IF('ZoR č. 10'!$D111="",0,'ZoR č. 10'!H111)+IF(ZZoR!$D111="",0,ZZoR!H111)</f>
        <v>0</v>
      </c>
      <c r="Y111" s="281">
        <f>IF('ZoR č. 1'!$D111="",0,'ZoR č. 1'!I111)+IF('ZoR č. 2'!$D111="",0,'ZoR č. 2'!I111)+IF('ZoR č. 3'!$D111="",0,'ZoR č. 3'!I111)+IF('ZoR č. 4'!$D111="",0,'ZoR č. 4'!I111)+IF('ZoR č. 5'!$D111="",0,'ZoR č. 5'!I111)+IF('ZoR č. 6'!$D111="",0,'ZoR č. 6'!I111)+IF('ZoR č. 7'!$D111="",0,'ZoR č. 7'!I111)+IF('ZoR č. 8'!$D111="",0,'ZoR č. 8'!I111)+IF('ZoR č. 9'!$D111="",0,'ZoR č. 9'!I111)+IF('ZoR č. 10'!$D111="",0,'ZoR č. 10'!I111)+IF(ZZoR!$D111="",0,ZZoR!I111)</f>
        <v>0</v>
      </c>
      <c r="Z111" s="281">
        <f>IF('ZoR č. 1'!$D111="",0,'ZoR č. 1'!J111)+IF('ZoR č. 2'!$D111="",0,'ZoR č. 2'!J111)+IF('ZoR č. 3'!$D111="",0,'ZoR č. 3'!J111)+IF('ZoR č. 4'!$D111="",0,'ZoR č. 4'!J111)+IF('ZoR č. 5'!$D111="",0,'ZoR č. 5'!J111)+IF('ZoR č. 6'!$D111="",0,'ZoR č. 6'!J111)+IF('ZoR č. 7'!$D111="",0,'ZoR č. 7'!J111)+IF('ZoR č. 8'!$D111="",0,'ZoR č. 8'!J111)+IF('ZoR č. 9'!$D111="",0,'ZoR č. 9'!J111)+IF('ZoR č. 10'!$D111="",0,'ZoR č. 10'!J111)+IF(ZZoR!$D111="",0,ZZoR!J111)</f>
        <v>0</v>
      </c>
      <c r="AA111" s="281">
        <f>IF('ZoR č. 1'!$D111="",0,'ZoR č. 1'!K111)+IF('ZoR č. 2'!$D111="",0,'ZoR č. 2'!K111)+IF('ZoR č. 3'!$D111="",0,'ZoR č. 3'!K111)+IF('ZoR č. 4'!$D111="",0,'ZoR č. 4'!K111)+IF('ZoR č. 5'!$D111="",0,'ZoR č. 5'!K111)+IF('ZoR č. 6'!$D111="",0,'ZoR č. 6'!K111)+IF('ZoR č. 7'!$D111="",0,'ZoR č. 7'!K111)+IF('ZoR č. 8'!$D111="",0,'ZoR č. 8'!K111)+IF('ZoR č. 9'!$D111="",0,'ZoR č. 9'!K111)+IF('ZoR č. 10'!$D111="",0,'ZoR č. 10'!K111)+IF(ZZoR!$D111="",0,ZZoR!K111)</f>
        <v>0</v>
      </c>
      <c r="AB111" s="281">
        <f>IF('ZoR č. 1'!$D111="",0,'ZoR č. 1'!L111)+IF('ZoR č. 2'!$D111="",0,'ZoR č. 2'!L111)+IF('ZoR č. 3'!$D111="",0,'ZoR č. 3'!L111)+IF('ZoR č. 4'!$D111="",0,'ZoR č. 4'!L111)+IF('ZoR č. 5'!$D111="",0,'ZoR č. 5'!L111)+IF('ZoR č. 6'!$D111="",0,'ZoR č. 6'!L111)+IF('ZoR č. 7'!$D111="",0,'ZoR č. 7'!L111)+IF('ZoR č. 8'!$D111="",0,'ZoR č. 8'!L111)+IF('ZoR č. 9'!$D111="",0,'ZoR č. 9'!L111)+IF('ZoR č. 10'!$D111="",0,'ZoR č. 10'!L111)+IF(ZZoR!$D111="",0,ZZoR!L111)</f>
        <v>0</v>
      </c>
      <c r="AC111" s="281">
        <f>IF('ZoR č. 1'!$D111="",0,'ZoR č. 1'!M111)+IF('ZoR č. 2'!$D111="",0,'ZoR č. 2'!M111)+IF('ZoR č. 3'!$D111="",0,'ZoR č. 3'!M111)+IF('ZoR č. 4'!$D111="",0,'ZoR č. 4'!M111)+IF('ZoR č. 5'!$D111="",0,'ZoR č. 5'!M111)+IF('ZoR č. 6'!$D111="",0,'ZoR č. 6'!M111)+IF('ZoR č. 7'!$D111="",0,'ZoR č. 7'!M111)+IF('ZoR č. 8'!$D111="",0,'ZoR č. 8'!M111)+IF('ZoR č. 9'!$D111="",0,'ZoR č. 9'!M111)+IF('ZoR č. 10'!$D111="",0,'ZoR č. 10'!M111)+IF(ZZoR!$D111="",0,ZZoR!M111)</f>
        <v>0</v>
      </c>
      <c r="AE111" s="282" t="str">
        <f t="shared" si="7"/>
        <v/>
      </c>
    </row>
    <row r="112" spans="2:31" x14ac:dyDescent="0.25">
      <c r="B112" s="10" t="s">
        <v>34</v>
      </c>
      <c r="C112" s="104" t="str">
        <f>IF(COUNTA('Přehled partnerů'!C112:D112)&lt;&gt;2,"partner neuveden",IF('Přehled partnerů'!H112="ANO",'Přehled partnerů'!C112,"v tomto období nerelevantní"))</f>
        <v>partner neuveden</v>
      </c>
      <c r="D112" s="116" t="str">
        <f>IF(COUNTA('Přehled partnerů'!C112:D112)&lt;&gt;2,"",IF('Přehled partnerů'!H112="ANO",'Přehled partnerů'!D112,""))</f>
        <v/>
      </c>
      <c r="E112" s="24" t="str">
        <f t="shared" si="8"/>
        <v/>
      </c>
      <c r="F112" s="47" t="str">
        <f t="shared" si="9"/>
        <v/>
      </c>
      <c r="G112" s="15">
        <v>0</v>
      </c>
      <c r="H112" s="16">
        <v>0</v>
      </c>
      <c r="I112" s="16">
        <v>0</v>
      </c>
      <c r="J112" s="16">
        <v>0</v>
      </c>
      <c r="K112" s="126">
        <v>0</v>
      </c>
      <c r="L112" s="126">
        <v>0</v>
      </c>
      <c r="M112" s="130">
        <v>0</v>
      </c>
      <c r="N112" s="58" t="str">
        <f t="shared" si="6"/>
        <v/>
      </c>
      <c r="O112" s="267">
        <f>IF('Rozpočet + Žádosti o změnu'!$ER$2="ano",'Rozpočet + Žádosti o změnu'!EL112,IF('Rozpočet + Žádosti o změnu'!$EF$2="ano",'Rozpočet + Žádosti o změnu'!DZ112,IF('Rozpočet + Žádosti o změnu'!$DT$2="ano",'Rozpočet + Žádosti o změnu'!DN112,IF('Rozpočet + Žádosti o změnu'!$DH$2="ano",'Rozpočet + Žádosti o změnu'!DB112,IF('Rozpočet + Žádosti o změnu'!$CV$2="ano",'Rozpočet + Žádosti o změnu'!CP112,IF('Rozpočet + Žádosti o změnu'!$CJ$2="ano",'Rozpočet + Žádosti o změnu'!CD112,IF('Rozpočet + Žádosti o změnu'!$BX$2="ano",'Rozpočet + Žádosti o změnu'!BR112,IF('Rozpočet + Žádosti o změnu'!$BL$2="ano",'Rozpočet + Žádosti o změnu'!BF112,IF('Rozpočet + Žádosti o změnu'!$AZ$2="ano",'Rozpočet + Žádosti o změnu'!AT112,IF('Rozpočet + Žádosti o změnu'!$AN$2="ano",'Rozpočet + Žádosti o změnu'!AH112,'Rozpočet + Žádosti o změnu'!H112))))))))))</f>
        <v>0</v>
      </c>
      <c r="P112" s="267">
        <f>IF('Rozpočet + Žádosti o změnu'!$ER$2="ano",'Rozpočet + Žádosti o změnu'!EM112,IF('Rozpočet + Žádosti o změnu'!$EF$2="ano",'Rozpočet + Žádosti o změnu'!EA112,IF('Rozpočet + Žádosti o změnu'!$DT$2="ano",'Rozpočet + Žádosti o změnu'!DO112,IF('Rozpočet + Žádosti o změnu'!$DH$2="ano",'Rozpočet + Žádosti o změnu'!DC112,IF('Rozpočet + Žádosti o změnu'!$CV$2="ano",'Rozpočet + Žádosti o změnu'!CQ112,IF('Rozpočet + Žádosti o změnu'!$CJ$2="ano",'Rozpočet + Žádosti o změnu'!CE112,IF('Rozpočet + Žádosti o změnu'!$BX$2="ano",'Rozpočet + Žádosti o změnu'!BS112,IF('Rozpočet + Žádosti o změnu'!$BL$2="ano",'Rozpočet + Žádosti o změnu'!BG112,IF('Rozpočet + Žádosti o změnu'!$AZ$2="ano",'Rozpočet + Žádosti o změnu'!AU112,IF('Rozpočet + Žádosti o změnu'!$AN$2="ano",'Rozpočet + Žádosti o změnu'!AI112,'Rozpočet + Žádosti o změnu'!I112))))))))))</f>
        <v>0</v>
      </c>
      <c r="Q112" s="267">
        <f>IF('Rozpočet + Žádosti o změnu'!$ER$2="ano",'Rozpočet + Žádosti o změnu'!EN112,IF('Rozpočet + Žádosti o změnu'!$EF$2="ano",'Rozpočet + Žádosti o změnu'!EB112,IF('Rozpočet + Žádosti o změnu'!$DT$2="ano",'Rozpočet + Žádosti o změnu'!DP112,IF('Rozpočet + Žádosti o změnu'!$DH$2="ano",'Rozpočet + Žádosti o změnu'!DD112,IF('Rozpočet + Žádosti o změnu'!$CV$2="ano",'Rozpočet + Žádosti o změnu'!CR112,IF('Rozpočet + Žádosti o změnu'!$CJ$2="ano",'Rozpočet + Žádosti o změnu'!CF112,IF('Rozpočet + Žádosti o změnu'!$BX$2="ano",'Rozpočet + Žádosti o změnu'!BT112,IF('Rozpočet + Žádosti o změnu'!$BL$2="ano",'Rozpočet + Žádosti o změnu'!BH112,IF('Rozpočet + Žádosti o změnu'!$AZ$2="ano",'Rozpočet + Žádosti o změnu'!AV112,IF('Rozpočet + Žádosti o změnu'!$AN$2="ano",'Rozpočet + Žádosti o změnu'!AJ112,'Rozpočet + Žádosti o změnu'!J112))))))))))</f>
        <v>0</v>
      </c>
      <c r="R112" s="267">
        <f>IF('Rozpočet + Žádosti o změnu'!$ER$2="ano",'Rozpočet + Žádosti o změnu'!EO112,IF('Rozpočet + Žádosti o změnu'!$EF$2="ano",'Rozpočet + Žádosti o změnu'!EC112,IF('Rozpočet + Žádosti o změnu'!$DT$2="ano",'Rozpočet + Žádosti o změnu'!DQ112,IF('Rozpočet + Žádosti o změnu'!$DH$2="ano",'Rozpočet + Žádosti o změnu'!DE112,IF('Rozpočet + Žádosti o změnu'!$CV$2="ano",'Rozpočet + Žádosti o změnu'!CS112,IF('Rozpočet + Žádosti o změnu'!$CJ$2="ano",'Rozpočet + Žádosti o změnu'!CG112,IF('Rozpočet + Žádosti o změnu'!$BX$2="ano",'Rozpočet + Žádosti o změnu'!BU112,IF('Rozpočet + Žádosti o změnu'!$BL$2="ano",'Rozpočet + Žádosti o změnu'!BI112,IF('Rozpočet + Žádosti o změnu'!$AZ$2="ano",'Rozpočet + Žádosti o změnu'!AW112,IF('Rozpočet + Žádosti o změnu'!$AN$2="ano",'Rozpočet + Žádosti o změnu'!AK112,'Rozpočet + Žádosti o změnu'!K112))))))))))</f>
        <v>0</v>
      </c>
      <c r="S112" s="267">
        <f>IF('Rozpočet + Žádosti o změnu'!$ER$2="ano",'Rozpočet + Žádosti o změnu'!EP112,IF('Rozpočet + Žádosti o změnu'!$EF$2="ano",'Rozpočet + Žádosti o změnu'!ED112,IF('Rozpočet + Žádosti o změnu'!$DT$2="ano",'Rozpočet + Žádosti o změnu'!DR112,IF('Rozpočet + Žádosti o změnu'!$DH$2="ano",'Rozpočet + Žádosti o změnu'!DF112,IF('Rozpočet + Žádosti o změnu'!$CV$2="ano",'Rozpočet + Žádosti o změnu'!CT112,IF('Rozpočet + Žádosti o změnu'!$CJ$2="ano",'Rozpočet + Žádosti o změnu'!CH112,IF('Rozpočet + Žádosti o změnu'!$BX$2="ano",'Rozpočet + Žádosti o změnu'!BV112,IF('Rozpočet + Žádosti o změnu'!$BL$2="ano",'Rozpočet + Žádosti o změnu'!BJ112,IF('Rozpočet + Žádosti o změnu'!$AZ$2="ano",'Rozpočet + Žádosti o změnu'!AX112,IF('Rozpočet + Žádosti o změnu'!$AN$2="ano",'Rozpočet + Žádosti o změnu'!AL112,'Rozpočet + Žádosti o změnu'!L112))))))))))</f>
        <v>0</v>
      </c>
      <c r="T112" s="267">
        <f>IF('Rozpočet + Žádosti o změnu'!$ER$2="ano",'Rozpočet + Žádosti o změnu'!EQ112,IF('Rozpočet + Žádosti o změnu'!$EF$2="ano",'Rozpočet + Žádosti o změnu'!EE112,IF('Rozpočet + Žádosti o změnu'!$DT$2="ano",'Rozpočet + Žádosti o změnu'!DS112,IF('Rozpočet + Žádosti o změnu'!$DH$2="ano",'Rozpočet + Žádosti o změnu'!DG112,IF('Rozpočet + Žádosti o změnu'!$CV$2="ano",'Rozpočet + Žádosti o změnu'!CU112,IF('Rozpočet + Žádosti o změnu'!$CJ$2="ano",'Rozpočet + Žádosti o změnu'!CI112,IF('Rozpočet + Žádosti o změnu'!$BX$2="ano",'Rozpočet + Žádosti o změnu'!BW112,IF('Rozpočet + Žádosti o změnu'!$BL$2="ano",'Rozpočet + Žádosti o změnu'!BK112,IF('Rozpočet + Žádosti o změnu'!$AZ$2="ano",'Rozpočet + Žádosti o změnu'!AY112,IF('Rozpočet + Žádosti o změnu'!$AN$2="ano",'Rozpočet + Žádosti o změnu'!AM112,'Rozpočet + Žádosti o změnu'!M112))))))))))</f>
        <v>0</v>
      </c>
      <c r="U112" s="267">
        <f>IF('Rozpočet + Žádosti o změnu'!$ER$2="ano",'Rozpočet + Žádosti o změnu'!ER112,IF('Rozpočet + Žádosti o změnu'!$EF$2="ano",'Rozpočet + Žádosti o změnu'!EF112,IF('Rozpočet + Žádosti o změnu'!$DT$2="ano",'Rozpočet + Žádosti o změnu'!DT112,IF('Rozpočet + Žádosti o změnu'!$DH$2="ano",'Rozpočet + Žádosti o změnu'!DH112,IF('Rozpočet + Žádosti o změnu'!$CV$2="ano",'Rozpočet + Žádosti o změnu'!CV112,IF('Rozpočet + Žádosti o změnu'!$CJ$2="ano",'Rozpočet + Žádosti o změnu'!CJ112,IF('Rozpočet + Žádosti o změnu'!$BX$2="ano",'Rozpočet + Žádosti o změnu'!BX112,IF('Rozpočet + Žádosti o změnu'!$BL$2="ano",'Rozpočet + Žádosti o změnu'!BL112,IF('Rozpočet + Žádosti o změnu'!$AZ$2="ano",'Rozpočet + Žádosti o změnu'!AZ112,IF('Rozpočet + Žádosti o změnu'!$AN$2="ano",'Rozpočet + Žádosti o změnu'!AN112,'Rozpočet + Žádosti o změnu'!N112))))))))))</f>
        <v>0</v>
      </c>
      <c r="W112" s="281">
        <f>IF('ZoR č. 1'!$D112="",0,'ZoR č. 1'!G112)+IF('ZoR č. 2'!$D112="",0,'ZoR č. 2'!G112)+IF('ZoR č. 3'!$D112="",0,'ZoR č. 3'!G112)+IF('ZoR č. 4'!$D112="",0,'ZoR č. 4'!G112)+IF('ZoR č. 5'!$D112="",0,'ZoR č. 5'!G112)+IF('ZoR č. 6'!$D112="",0,'ZoR č. 6'!G112)+IF('ZoR č. 7'!$D112="",0,'ZoR č. 7'!G112)+IF('ZoR č. 8'!$D112="",0,'ZoR č. 8'!G112)+IF('ZoR č. 9'!$D112="",0,'ZoR č. 9'!G112)+IF('ZoR č. 10'!$D112="",0,'ZoR č. 10'!G112)+IF(ZZoR!$D112="",0,ZZoR!G112)</f>
        <v>0</v>
      </c>
      <c r="X112" s="281">
        <f>IF('ZoR č. 1'!$D112="",0,'ZoR č. 1'!H112)+IF('ZoR č. 2'!$D112="",0,'ZoR č. 2'!H112)+IF('ZoR č. 3'!$D112="",0,'ZoR č. 3'!H112)+IF('ZoR č. 4'!$D112="",0,'ZoR č. 4'!H112)+IF('ZoR č. 5'!$D112="",0,'ZoR č. 5'!H112)+IF('ZoR č. 6'!$D112="",0,'ZoR č. 6'!H112)+IF('ZoR č. 7'!$D112="",0,'ZoR č. 7'!H112)+IF('ZoR č. 8'!$D112="",0,'ZoR č. 8'!H112)+IF('ZoR č. 9'!$D112="",0,'ZoR č. 9'!H112)+IF('ZoR č. 10'!$D112="",0,'ZoR č. 10'!H112)+IF(ZZoR!$D112="",0,ZZoR!H112)</f>
        <v>0</v>
      </c>
      <c r="Y112" s="281">
        <f>IF('ZoR č. 1'!$D112="",0,'ZoR č. 1'!I112)+IF('ZoR č. 2'!$D112="",0,'ZoR č. 2'!I112)+IF('ZoR č. 3'!$D112="",0,'ZoR č. 3'!I112)+IF('ZoR č. 4'!$D112="",0,'ZoR č. 4'!I112)+IF('ZoR č. 5'!$D112="",0,'ZoR č. 5'!I112)+IF('ZoR č. 6'!$D112="",0,'ZoR č. 6'!I112)+IF('ZoR č. 7'!$D112="",0,'ZoR č. 7'!I112)+IF('ZoR č. 8'!$D112="",0,'ZoR č. 8'!I112)+IF('ZoR č. 9'!$D112="",0,'ZoR č. 9'!I112)+IF('ZoR č. 10'!$D112="",0,'ZoR č. 10'!I112)+IF(ZZoR!$D112="",0,ZZoR!I112)</f>
        <v>0</v>
      </c>
      <c r="Z112" s="281">
        <f>IF('ZoR č. 1'!$D112="",0,'ZoR č. 1'!J112)+IF('ZoR č. 2'!$D112="",0,'ZoR č. 2'!J112)+IF('ZoR č. 3'!$D112="",0,'ZoR č. 3'!J112)+IF('ZoR č. 4'!$D112="",0,'ZoR č. 4'!J112)+IF('ZoR č. 5'!$D112="",0,'ZoR č. 5'!J112)+IF('ZoR č. 6'!$D112="",0,'ZoR č. 6'!J112)+IF('ZoR č. 7'!$D112="",0,'ZoR č. 7'!J112)+IF('ZoR č. 8'!$D112="",0,'ZoR č. 8'!J112)+IF('ZoR č. 9'!$D112="",0,'ZoR č. 9'!J112)+IF('ZoR č. 10'!$D112="",0,'ZoR č. 10'!J112)+IF(ZZoR!$D112="",0,ZZoR!J112)</f>
        <v>0</v>
      </c>
      <c r="AA112" s="281">
        <f>IF('ZoR č. 1'!$D112="",0,'ZoR č. 1'!K112)+IF('ZoR č. 2'!$D112="",0,'ZoR č. 2'!K112)+IF('ZoR č. 3'!$D112="",0,'ZoR č. 3'!K112)+IF('ZoR č. 4'!$D112="",0,'ZoR č. 4'!K112)+IF('ZoR č. 5'!$D112="",0,'ZoR č. 5'!K112)+IF('ZoR č. 6'!$D112="",0,'ZoR č. 6'!K112)+IF('ZoR č. 7'!$D112="",0,'ZoR č. 7'!K112)+IF('ZoR č. 8'!$D112="",0,'ZoR č. 8'!K112)+IF('ZoR č. 9'!$D112="",0,'ZoR č. 9'!K112)+IF('ZoR č. 10'!$D112="",0,'ZoR č. 10'!K112)+IF(ZZoR!$D112="",0,ZZoR!K112)</f>
        <v>0</v>
      </c>
      <c r="AB112" s="281">
        <f>IF('ZoR č. 1'!$D112="",0,'ZoR č. 1'!L112)+IF('ZoR č. 2'!$D112="",0,'ZoR č. 2'!L112)+IF('ZoR č. 3'!$D112="",0,'ZoR č. 3'!L112)+IF('ZoR č. 4'!$D112="",0,'ZoR č. 4'!L112)+IF('ZoR č. 5'!$D112="",0,'ZoR č. 5'!L112)+IF('ZoR č. 6'!$D112="",0,'ZoR č. 6'!L112)+IF('ZoR č. 7'!$D112="",0,'ZoR č. 7'!L112)+IF('ZoR č. 8'!$D112="",0,'ZoR č. 8'!L112)+IF('ZoR č. 9'!$D112="",0,'ZoR č. 9'!L112)+IF('ZoR č. 10'!$D112="",0,'ZoR č. 10'!L112)+IF(ZZoR!$D112="",0,ZZoR!L112)</f>
        <v>0</v>
      </c>
      <c r="AC112" s="281">
        <f>IF('ZoR č. 1'!$D112="",0,'ZoR č. 1'!M112)+IF('ZoR č. 2'!$D112="",0,'ZoR č. 2'!M112)+IF('ZoR č. 3'!$D112="",0,'ZoR č. 3'!M112)+IF('ZoR č. 4'!$D112="",0,'ZoR č. 4'!M112)+IF('ZoR č. 5'!$D112="",0,'ZoR č. 5'!M112)+IF('ZoR č. 6'!$D112="",0,'ZoR č. 6'!M112)+IF('ZoR č. 7'!$D112="",0,'ZoR č. 7'!M112)+IF('ZoR č. 8'!$D112="",0,'ZoR č. 8'!M112)+IF('ZoR č. 9'!$D112="",0,'ZoR č. 9'!M112)+IF('ZoR č. 10'!$D112="",0,'ZoR č. 10'!M112)+IF(ZZoR!$D112="",0,ZZoR!M112)</f>
        <v>0</v>
      </c>
      <c r="AE112" s="282" t="str">
        <f t="shared" si="7"/>
        <v/>
      </c>
    </row>
    <row r="113" spans="2:31" x14ac:dyDescent="0.25">
      <c r="B113" s="10" t="s">
        <v>28</v>
      </c>
      <c r="C113" s="104" t="str">
        <f>IF(COUNTA('Přehled partnerů'!C113:D113)&lt;&gt;2,"partner neuveden",IF('Přehled partnerů'!H113="ANO",'Přehled partnerů'!C113,"v tomto období nerelevantní"))</f>
        <v>partner neuveden</v>
      </c>
      <c r="D113" s="116" t="str">
        <f>IF(COUNTA('Přehled partnerů'!C113:D113)&lt;&gt;2,"",IF('Přehled partnerů'!H113="ANO",'Přehled partnerů'!D113,""))</f>
        <v/>
      </c>
      <c r="E113" s="24" t="str">
        <f t="shared" si="8"/>
        <v/>
      </c>
      <c r="F113" s="47" t="str">
        <f t="shared" si="9"/>
        <v/>
      </c>
      <c r="G113" s="15">
        <v>0</v>
      </c>
      <c r="H113" s="16">
        <v>0</v>
      </c>
      <c r="I113" s="16">
        <v>0</v>
      </c>
      <c r="J113" s="16">
        <v>0</v>
      </c>
      <c r="K113" s="126">
        <v>0</v>
      </c>
      <c r="L113" s="126">
        <v>0</v>
      </c>
      <c r="M113" s="130">
        <v>0</v>
      </c>
      <c r="N113" s="58" t="str">
        <f t="shared" si="6"/>
        <v/>
      </c>
      <c r="O113" s="267">
        <f>IF('Rozpočet + Žádosti o změnu'!$ER$2="ano",'Rozpočet + Žádosti o změnu'!EL113,IF('Rozpočet + Žádosti o změnu'!$EF$2="ano",'Rozpočet + Žádosti o změnu'!DZ113,IF('Rozpočet + Žádosti o změnu'!$DT$2="ano",'Rozpočet + Žádosti o změnu'!DN113,IF('Rozpočet + Žádosti o změnu'!$DH$2="ano",'Rozpočet + Žádosti o změnu'!DB113,IF('Rozpočet + Žádosti o změnu'!$CV$2="ano",'Rozpočet + Žádosti o změnu'!CP113,IF('Rozpočet + Žádosti o změnu'!$CJ$2="ano",'Rozpočet + Žádosti o změnu'!CD113,IF('Rozpočet + Žádosti o změnu'!$BX$2="ano",'Rozpočet + Žádosti o změnu'!BR113,IF('Rozpočet + Žádosti o změnu'!$BL$2="ano",'Rozpočet + Žádosti o změnu'!BF113,IF('Rozpočet + Žádosti o změnu'!$AZ$2="ano",'Rozpočet + Žádosti o změnu'!AT113,IF('Rozpočet + Žádosti o změnu'!$AN$2="ano",'Rozpočet + Žádosti o změnu'!AH113,'Rozpočet + Žádosti o změnu'!H113))))))))))</f>
        <v>0</v>
      </c>
      <c r="P113" s="267">
        <f>IF('Rozpočet + Žádosti o změnu'!$ER$2="ano",'Rozpočet + Žádosti o změnu'!EM113,IF('Rozpočet + Žádosti o změnu'!$EF$2="ano",'Rozpočet + Žádosti o změnu'!EA113,IF('Rozpočet + Žádosti o změnu'!$DT$2="ano",'Rozpočet + Žádosti o změnu'!DO113,IF('Rozpočet + Žádosti o změnu'!$DH$2="ano",'Rozpočet + Žádosti o změnu'!DC113,IF('Rozpočet + Žádosti o změnu'!$CV$2="ano",'Rozpočet + Žádosti o změnu'!CQ113,IF('Rozpočet + Žádosti o změnu'!$CJ$2="ano",'Rozpočet + Žádosti o změnu'!CE113,IF('Rozpočet + Žádosti o změnu'!$BX$2="ano",'Rozpočet + Žádosti o změnu'!BS113,IF('Rozpočet + Žádosti o změnu'!$BL$2="ano",'Rozpočet + Žádosti o změnu'!BG113,IF('Rozpočet + Žádosti o změnu'!$AZ$2="ano",'Rozpočet + Žádosti o změnu'!AU113,IF('Rozpočet + Žádosti o změnu'!$AN$2="ano",'Rozpočet + Žádosti o změnu'!AI113,'Rozpočet + Žádosti o změnu'!I113))))))))))</f>
        <v>0</v>
      </c>
      <c r="Q113" s="267">
        <f>IF('Rozpočet + Žádosti o změnu'!$ER$2="ano",'Rozpočet + Žádosti o změnu'!EN113,IF('Rozpočet + Žádosti o změnu'!$EF$2="ano",'Rozpočet + Žádosti o změnu'!EB113,IF('Rozpočet + Žádosti o změnu'!$DT$2="ano",'Rozpočet + Žádosti o změnu'!DP113,IF('Rozpočet + Žádosti o změnu'!$DH$2="ano",'Rozpočet + Žádosti o změnu'!DD113,IF('Rozpočet + Žádosti o změnu'!$CV$2="ano",'Rozpočet + Žádosti o změnu'!CR113,IF('Rozpočet + Žádosti o změnu'!$CJ$2="ano",'Rozpočet + Žádosti o změnu'!CF113,IF('Rozpočet + Žádosti o změnu'!$BX$2="ano",'Rozpočet + Žádosti o změnu'!BT113,IF('Rozpočet + Žádosti o změnu'!$BL$2="ano",'Rozpočet + Žádosti o změnu'!BH113,IF('Rozpočet + Žádosti o změnu'!$AZ$2="ano",'Rozpočet + Žádosti o změnu'!AV113,IF('Rozpočet + Žádosti o změnu'!$AN$2="ano",'Rozpočet + Žádosti o změnu'!AJ113,'Rozpočet + Žádosti o změnu'!J113))))))))))</f>
        <v>0</v>
      </c>
      <c r="R113" s="267">
        <f>IF('Rozpočet + Žádosti o změnu'!$ER$2="ano",'Rozpočet + Žádosti o změnu'!EO113,IF('Rozpočet + Žádosti o změnu'!$EF$2="ano",'Rozpočet + Žádosti o změnu'!EC113,IF('Rozpočet + Žádosti o změnu'!$DT$2="ano",'Rozpočet + Žádosti o změnu'!DQ113,IF('Rozpočet + Žádosti o změnu'!$DH$2="ano",'Rozpočet + Žádosti o změnu'!DE113,IF('Rozpočet + Žádosti o změnu'!$CV$2="ano",'Rozpočet + Žádosti o změnu'!CS113,IF('Rozpočet + Žádosti o změnu'!$CJ$2="ano",'Rozpočet + Žádosti o změnu'!CG113,IF('Rozpočet + Žádosti o změnu'!$BX$2="ano",'Rozpočet + Žádosti o změnu'!BU113,IF('Rozpočet + Žádosti o změnu'!$BL$2="ano",'Rozpočet + Žádosti o změnu'!BI113,IF('Rozpočet + Žádosti o změnu'!$AZ$2="ano",'Rozpočet + Žádosti o změnu'!AW113,IF('Rozpočet + Žádosti o změnu'!$AN$2="ano",'Rozpočet + Žádosti o změnu'!AK113,'Rozpočet + Žádosti o změnu'!K113))))))))))</f>
        <v>0</v>
      </c>
      <c r="S113" s="267">
        <f>IF('Rozpočet + Žádosti o změnu'!$ER$2="ano",'Rozpočet + Žádosti o změnu'!EP113,IF('Rozpočet + Žádosti o změnu'!$EF$2="ano",'Rozpočet + Žádosti o změnu'!ED113,IF('Rozpočet + Žádosti o změnu'!$DT$2="ano",'Rozpočet + Žádosti o změnu'!DR113,IF('Rozpočet + Žádosti o změnu'!$DH$2="ano",'Rozpočet + Žádosti o změnu'!DF113,IF('Rozpočet + Žádosti o změnu'!$CV$2="ano",'Rozpočet + Žádosti o změnu'!CT113,IF('Rozpočet + Žádosti o změnu'!$CJ$2="ano",'Rozpočet + Žádosti o změnu'!CH113,IF('Rozpočet + Žádosti o změnu'!$BX$2="ano",'Rozpočet + Žádosti o změnu'!BV113,IF('Rozpočet + Žádosti o změnu'!$BL$2="ano",'Rozpočet + Žádosti o změnu'!BJ113,IF('Rozpočet + Žádosti o změnu'!$AZ$2="ano",'Rozpočet + Žádosti o změnu'!AX113,IF('Rozpočet + Žádosti o změnu'!$AN$2="ano",'Rozpočet + Žádosti o změnu'!AL113,'Rozpočet + Žádosti o změnu'!L113))))))))))</f>
        <v>0</v>
      </c>
      <c r="T113" s="267">
        <f>IF('Rozpočet + Žádosti o změnu'!$ER$2="ano",'Rozpočet + Žádosti o změnu'!EQ113,IF('Rozpočet + Žádosti o změnu'!$EF$2="ano",'Rozpočet + Žádosti o změnu'!EE113,IF('Rozpočet + Žádosti o změnu'!$DT$2="ano",'Rozpočet + Žádosti o změnu'!DS113,IF('Rozpočet + Žádosti o změnu'!$DH$2="ano",'Rozpočet + Žádosti o změnu'!DG113,IF('Rozpočet + Žádosti o změnu'!$CV$2="ano",'Rozpočet + Žádosti o změnu'!CU113,IF('Rozpočet + Žádosti o změnu'!$CJ$2="ano",'Rozpočet + Žádosti o změnu'!CI113,IF('Rozpočet + Žádosti o změnu'!$BX$2="ano",'Rozpočet + Žádosti o změnu'!BW113,IF('Rozpočet + Žádosti o změnu'!$BL$2="ano",'Rozpočet + Žádosti o změnu'!BK113,IF('Rozpočet + Žádosti o změnu'!$AZ$2="ano",'Rozpočet + Žádosti o změnu'!AY113,IF('Rozpočet + Žádosti o změnu'!$AN$2="ano",'Rozpočet + Žádosti o změnu'!AM113,'Rozpočet + Žádosti o změnu'!M113))))))))))</f>
        <v>0</v>
      </c>
      <c r="U113" s="267">
        <f>IF('Rozpočet + Žádosti o změnu'!$ER$2="ano",'Rozpočet + Žádosti o změnu'!ER113,IF('Rozpočet + Žádosti o změnu'!$EF$2="ano",'Rozpočet + Žádosti o změnu'!EF113,IF('Rozpočet + Žádosti o změnu'!$DT$2="ano",'Rozpočet + Žádosti o změnu'!DT113,IF('Rozpočet + Žádosti o změnu'!$DH$2="ano",'Rozpočet + Žádosti o změnu'!DH113,IF('Rozpočet + Žádosti o změnu'!$CV$2="ano",'Rozpočet + Žádosti o změnu'!CV113,IF('Rozpočet + Žádosti o změnu'!$CJ$2="ano",'Rozpočet + Žádosti o změnu'!CJ113,IF('Rozpočet + Žádosti o změnu'!$BX$2="ano",'Rozpočet + Žádosti o změnu'!BX113,IF('Rozpočet + Žádosti o změnu'!$BL$2="ano",'Rozpočet + Žádosti o změnu'!BL113,IF('Rozpočet + Žádosti o změnu'!$AZ$2="ano",'Rozpočet + Žádosti o změnu'!AZ113,IF('Rozpočet + Žádosti o změnu'!$AN$2="ano",'Rozpočet + Žádosti o změnu'!AN113,'Rozpočet + Žádosti o změnu'!N113))))))))))</f>
        <v>0</v>
      </c>
      <c r="W113" s="281">
        <f>IF('ZoR č. 1'!$D113="",0,'ZoR č. 1'!G113)+IF('ZoR č. 2'!$D113="",0,'ZoR č. 2'!G113)+IF('ZoR č. 3'!$D113="",0,'ZoR č. 3'!G113)+IF('ZoR č. 4'!$D113="",0,'ZoR č. 4'!G113)+IF('ZoR č. 5'!$D113="",0,'ZoR č. 5'!G113)+IF('ZoR č. 6'!$D113="",0,'ZoR č. 6'!G113)+IF('ZoR č. 7'!$D113="",0,'ZoR č. 7'!G113)+IF('ZoR č. 8'!$D113="",0,'ZoR č. 8'!G113)+IF('ZoR č. 9'!$D113="",0,'ZoR č. 9'!G113)+IF('ZoR č. 10'!$D113="",0,'ZoR č. 10'!G113)+IF(ZZoR!$D113="",0,ZZoR!G113)</f>
        <v>0</v>
      </c>
      <c r="X113" s="281">
        <f>IF('ZoR č. 1'!$D113="",0,'ZoR č. 1'!H113)+IF('ZoR č. 2'!$D113="",0,'ZoR č. 2'!H113)+IF('ZoR č. 3'!$D113="",0,'ZoR č. 3'!H113)+IF('ZoR č. 4'!$D113="",0,'ZoR č. 4'!H113)+IF('ZoR č. 5'!$D113="",0,'ZoR č. 5'!H113)+IF('ZoR č. 6'!$D113="",0,'ZoR č. 6'!H113)+IF('ZoR č. 7'!$D113="",0,'ZoR č. 7'!H113)+IF('ZoR č. 8'!$D113="",0,'ZoR č. 8'!H113)+IF('ZoR č. 9'!$D113="",0,'ZoR č. 9'!H113)+IF('ZoR č. 10'!$D113="",0,'ZoR č. 10'!H113)+IF(ZZoR!$D113="",0,ZZoR!H113)</f>
        <v>0</v>
      </c>
      <c r="Y113" s="281">
        <f>IF('ZoR č. 1'!$D113="",0,'ZoR č. 1'!I113)+IF('ZoR č. 2'!$D113="",0,'ZoR č. 2'!I113)+IF('ZoR č. 3'!$D113="",0,'ZoR č. 3'!I113)+IF('ZoR č. 4'!$D113="",0,'ZoR č. 4'!I113)+IF('ZoR č. 5'!$D113="",0,'ZoR č. 5'!I113)+IF('ZoR č. 6'!$D113="",0,'ZoR č. 6'!I113)+IF('ZoR č. 7'!$D113="",0,'ZoR č. 7'!I113)+IF('ZoR č. 8'!$D113="",0,'ZoR č. 8'!I113)+IF('ZoR č. 9'!$D113="",0,'ZoR č. 9'!I113)+IF('ZoR č. 10'!$D113="",0,'ZoR č. 10'!I113)+IF(ZZoR!$D113="",0,ZZoR!I113)</f>
        <v>0</v>
      </c>
      <c r="Z113" s="281">
        <f>IF('ZoR č. 1'!$D113="",0,'ZoR č. 1'!J113)+IF('ZoR č. 2'!$D113="",0,'ZoR č. 2'!J113)+IF('ZoR č. 3'!$D113="",0,'ZoR č. 3'!J113)+IF('ZoR č. 4'!$D113="",0,'ZoR č. 4'!J113)+IF('ZoR č. 5'!$D113="",0,'ZoR č. 5'!J113)+IF('ZoR č. 6'!$D113="",0,'ZoR č. 6'!J113)+IF('ZoR č. 7'!$D113="",0,'ZoR č. 7'!J113)+IF('ZoR č. 8'!$D113="",0,'ZoR č. 8'!J113)+IF('ZoR č. 9'!$D113="",0,'ZoR č. 9'!J113)+IF('ZoR č. 10'!$D113="",0,'ZoR č. 10'!J113)+IF(ZZoR!$D113="",0,ZZoR!J113)</f>
        <v>0</v>
      </c>
      <c r="AA113" s="281">
        <f>IF('ZoR č. 1'!$D113="",0,'ZoR č. 1'!K113)+IF('ZoR č. 2'!$D113="",0,'ZoR č. 2'!K113)+IF('ZoR č. 3'!$D113="",0,'ZoR č. 3'!K113)+IF('ZoR č. 4'!$D113="",0,'ZoR č. 4'!K113)+IF('ZoR č. 5'!$D113="",0,'ZoR č. 5'!K113)+IF('ZoR č. 6'!$D113="",0,'ZoR č. 6'!K113)+IF('ZoR č. 7'!$D113="",0,'ZoR č. 7'!K113)+IF('ZoR č. 8'!$D113="",0,'ZoR č. 8'!K113)+IF('ZoR č. 9'!$D113="",0,'ZoR č. 9'!K113)+IF('ZoR č. 10'!$D113="",0,'ZoR č. 10'!K113)+IF(ZZoR!$D113="",0,ZZoR!K113)</f>
        <v>0</v>
      </c>
      <c r="AB113" s="281">
        <f>IF('ZoR č. 1'!$D113="",0,'ZoR č. 1'!L113)+IF('ZoR č. 2'!$D113="",0,'ZoR č. 2'!L113)+IF('ZoR č. 3'!$D113="",0,'ZoR č. 3'!L113)+IF('ZoR č. 4'!$D113="",0,'ZoR č. 4'!L113)+IF('ZoR č. 5'!$D113="",0,'ZoR č. 5'!L113)+IF('ZoR č. 6'!$D113="",0,'ZoR č. 6'!L113)+IF('ZoR č. 7'!$D113="",0,'ZoR č. 7'!L113)+IF('ZoR č. 8'!$D113="",0,'ZoR č. 8'!L113)+IF('ZoR č. 9'!$D113="",0,'ZoR č. 9'!L113)+IF('ZoR č. 10'!$D113="",0,'ZoR č. 10'!L113)+IF(ZZoR!$D113="",0,ZZoR!L113)</f>
        <v>0</v>
      </c>
      <c r="AC113" s="281">
        <f>IF('ZoR č. 1'!$D113="",0,'ZoR č. 1'!M113)+IF('ZoR č. 2'!$D113="",0,'ZoR č. 2'!M113)+IF('ZoR č. 3'!$D113="",0,'ZoR č. 3'!M113)+IF('ZoR č. 4'!$D113="",0,'ZoR č. 4'!M113)+IF('ZoR č. 5'!$D113="",0,'ZoR č. 5'!M113)+IF('ZoR č. 6'!$D113="",0,'ZoR č. 6'!M113)+IF('ZoR č. 7'!$D113="",0,'ZoR č. 7'!M113)+IF('ZoR č. 8'!$D113="",0,'ZoR č. 8'!M113)+IF('ZoR č. 9'!$D113="",0,'ZoR č. 9'!M113)+IF('ZoR č. 10'!$D113="",0,'ZoR č. 10'!M113)+IF(ZZoR!$D113="",0,ZZoR!M113)</f>
        <v>0</v>
      </c>
      <c r="AE113" s="282" t="str">
        <f t="shared" si="7"/>
        <v/>
      </c>
    </row>
    <row r="114" spans="2:31" x14ac:dyDescent="0.25">
      <c r="B114" s="10" t="s">
        <v>35</v>
      </c>
      <c r="C114" s="104" t="str">
        <f>IF(COUNTA('Přehled partnerů'!C114:D114)&lt;&gt;2,"partner neuveden",IF('Přehled partnerů'!H114="ANO",'Přehled partnerů'!C114,"v tomto období nerelevantní"))</f>
        <v>partner neuveden</v>
      </c>
      <c r="D114" s="116" t="str">
        <f>IF(COUNTA('Přehled partnerů'!C114:D114)&lt;&gt;2,"",IF('Přehled partnerů'!H114="ANO",'Přehled partnerů'!D114,""))</f>
        <v/>
      </c>
      <c r="E114" s="24" t="str">
        <f t="shared" si="8"/>
        <v/>
      </c>
      <c r="F114" s="47" t="str">
        <f t="shared" si="9"/>
        <v/>
      </c>
      <c r="G114" s="15">
        <v>0</v>
      </c>
      <c r="H114" s="16">
        <v>0</v>
      </c>
      <c r="I114" s="16">
        <v>0</v>
      </c>
      <c r="J114" s="16">
        <v>0</v>
      </c>
      <c r="K114" s="126">
        <v>0</v>
      </c>
      <c r="L114" s="126">
        <v>0</v>
      </c>
      <c r="M114" s="130">
        <v>0</v>
      </c>
      <c r="N114" s="58" t="str">
        <f t="shared" si="6"/>
        <v/>
      </c>
      <c r="O114" s="267">
        <f>IF('Rozpočet + Žádosti o změnu'!$ER$2="ano",'Rozpočet + Žádosti o změnu'!EL114,IF('Rozpočet + Žádosti o změnu'!$EF$2="ano",'Rozpočet + Žádosti o změnu'!DZ114,IF('Rozpočet + Žádosti o změnu'!$DT$2="ano",'Rozpočet + Žádosti o změnu'!DN114,IF('Rozpočet + Žádosti o změnu'!$DH$2="ano",'Rozpočet + Žádosti o změnu'!DB114,IF('Rozpočet + Žádosti o změnu'!$CV$2="ano",'Rozpočet + Žádosti o změnu'!CP114,IF('Rozpočet + Žádosti o změnu'!$CJ$2="ano",'Rozpočet + Žádosti o změnu'!CD114,IF('Rozpočet + Žádosti o změnu'!$BX$2="ano",'Rozpočet + Žádosti o změnu'!BR114,IF('Rozpočet + Žádosti o změnu'!$BL$2="ano",'Rozpočet + Žádosti o změnu'!BF114,IF('Rozpočet + Žádosti o změnu'!$AZ$2="ano",'Rozpočet + Žádosti o změnu'!AT114,IF('Rozpočet + Žádosti o změnu'!$AN$2="ano",'Rozpočet + Žádosti o změnu'!AH114,'Rozpočet + Žádosti o změnu'!H114))))))))))</f>
        <v>0</v>
      </c>
      <c r="P114" s="267">
        <f>IF('Rozpočet + Žádosti o změnu'!$ER$2="ano",'Rozpočet + Žádosti o změnu'!EM114,IF('Rozpočet + Žádosti o změnu'!$EF$2="ano",'Rozpočet + Žádosti o změnu'!EA114,IF('Rozpočet + Žádosti o změnu'!$DT$2="ano",'Rozpočet + Žádosti o změnu'!DO114,IF('Rozpočet + Žádosti o změnu'!$DH$2="ano",'Rozpočet + Žádosti o změnu'!DC114,IF('Rozpočet + Žádosti o změnu'!$CV$2="ano",'Rozpočet + Žádosti o změnu'!CQ114,IF('Rozpočet + Žádosti o změnu'!$CJ$2="ano",'Rozpočet + Žádosti o změnu'!CE114,IF('Rozpočet + Žádosti o změnu'!$BX$2="ano",'Rozpočet + Žádosti o změnu'!BS114,IF('Rozpočet + Žádosti o změnu'!$BL$2="ano",'Rozpočet + Žádosti o změnu'!BG114,IF('Rozpočet + Žádosti o změnu'!$AZ$2="ano",'Rozpočet + Žádosti o změnu'!AU114,IF('Rozpočet + Žádosti o změnu'!$AN$2="ano",'Rozpočet + Žádosti o změnu'!AI114,'Rozpočet + Žádosti o změnu'!I114))))))))))</f>
        <v>0</v>
      </c>
      <c r="Q114" s="267">
        <f>IF('Rozpočet + Žádosti o změnu'!$ER$2="ano",'Rozpočet + Žádosti o změnu'!EN114,IF('Rozpočet + Žádosti o změnu'!$EF$2="ano",'Rozpočet + Žádosti o změnu'!EB114,IF('Rozpočet + Žádosti o změnu'!$DT$2="ano",'Rozpočet + Žádosti o změnu'!DP114,IF('Rozpočet + Žádosti o změnu'!$DH$2="ano",'Rozpočet + Žádosti o změnu'!DD114,IF('Rozpočet + Žádosti o změnu'!$CV$2="ano",'Rozpočet + Žádosti o změnu'!CR114,IF('Rozpočet + Žádosti o změnu'!$CJ$2="ano",'Rozpočet + Žádosti o změnu'!CF114,IF('Rozpočet + Žádosti o změnu'!$BX$2="ano",'Rozpočet + Žádosti o změnu'!BT114,IF('Rozpočet + Žádosti o změnu'!$BL$2="ano",'Rozpočet + Žádosti o změnu'!BH114,IF('Rozpočet + Žádosti o změnu'!$AZ$2="ano",'Rozpočet + Žádosti o změnu'!AV114,IF('Rozpočet + Žádosti o změnu'!$AN$2="ano",'Rozpočet + Žádosti o změnu'!AJ114,'Rozpočet + Žádosti o změnu'!J114))))))))))</f>
        <v>0</v>
      </c>
      <c r="R114" s="267">
        <f>IF('Rozpočet + Žádosti o změnu'!$ER$2="ano",'Rozpočet + Žádosti o změnu'!EO114,IF('Rozpočet + Žádosti o změnu'!$EF$2="ano",'Rozpočet + Žádosti o změnu'!EC114,IF('Rozpočet + Žádosti o změnu'!$DT$2="ano",'Rozpočet + Žádosti o změnu'!DQ114,IF('Rozpočet + Žádosti o změnu'!$DH$2="ano",'Rozpočet + Žádosti o změnu'!DE114,IF('Rozpočet + Žádosti o změnu'!$CV$2="ano",'Rozpočet + Žádosti o změnu'!CS114,IF('Rozpočet + Žádosti o změnu'!$CJ$2="ano",'Rozpočet + Žádosti o změnu'!CG114,IF('Rozpočet + Žádosti o změnu'!$BX$2="ano",'Rozpočet + Žádosti o změnu'!BU114,IF('Rozpočet + Žádosti o změnu'!$BL$2="ano",'Rozpočet + Žádosti o změnu'!BI114,IF('Rozpočet + Žádosti o změnu'!$AZ$2="ano",'Rozpočet + Žádosti o změnu'!AW114,IF('Rozpočet + Žádosti o změnu'!$AN$2="ano",'Rozpočet + Žádosti o změnu'!AK114,'Rozpočet + Žádosti o změnu'!K114))))))))))</f>
        <v>0</v>
      </c>
      <c r="S114" s="267">
        <f>IF('Rozpočet + Žádosti o změnu'!$ER$2="ano",'Rozpočet + Žádosti o změnu'!EP114,IF('Rozpočet + Žádosti o změnu'!$EF$2="ano",'Rozpočet + Žádosti o změnu'!ED114,IF('Rozpočet + Žádosti o změnu'!$DT$2="ano",'Rozpočet + Žádosti o změnu'!DR114,IF('Rozpočet + Žádosti o změnu'!$DH$2="ano",'Rozpočet + Žádosti o změnu'!DF114,IF('Rozpočet + Žádosti o změnu'!$CV$2="ano",'Rozpočet + Žádosti o změnu'!CT114,IF('Rozpočet + Žádosti o změnu'!$CJ$2="ano",'Rozpočet + Žádosti o změnu'!CH114,IF('Rozpočet + Žádosti o změnu'!$BX$2="ano",'Rozpočet + Žádosti o změnu'!BV114,IF('Rozpočet + Žádosti o změnu'!$BL$2="ano",'Rozpočet + Žádosti o změnu'!BJ114,IF('Rozpočet + Žádosti o změnu'!$AZ$2="ano",'Rozpočet + Žádosti o změnu'!AX114,IF('Rozpočet + Žádosti o změnu'!$AN$2="ano",'Rozpočet + Žádosti o změnu'!AL114,'Rozpočet + Žádosti o změnu'!L114))))))))))</f>
        <v>0</v>
      </c>
      <c r="T114" s="267">
        <f>IF('Rozpočet + Žádosti o změnu'!$ER$2="ano",'Rozpočet + Žádosti o změnu'!EQ114,IF('Rozpočet + Žádosti o změnu'!$EF$2="ano",'Rozpočet + Žádosti o změnu'!EE114,IF('Rozpočet + Žádosti o změnu'!$DT$2="ano",'Rozpočet + Žádosti o změnu'!DS114,IF('Rozpočet + Žádosti o změnu'!$DH$2="ano",'Rozpočet + Žádosti o změnu'!DG114,IF('Rozpočet + Žádosti o změnu'!$CV$2="ano",'Rozpočet + Žádosti o změnu'!CU114,IF('Rozpočet + Žádosti o změnu'!$CJ$2="ano",'Rozpočet + Žádosti o změnu'!CI114,IF('Rozpočet + Žádosti o změnu'!$BX$2="ano",'Rozpočet + Žádosti o změnu'!BW114,IF('Rozpočet + Žádosti o změnu'!$BL$2="ano",'Rozpočet + Žádosti o změnu'!BK114,IF('Rozpočet + Žádosti o změnu'!$AZ$2="ano",'Rozpočet + Žádosti o změnu'!AY114,IF('Rozpočet + Žádosti o změnu'!$AN$2="ano",'Rozpočet + Žádosti o změnu'!AM114,'Rozpočet + Žádosti o změnu'!M114))))))))))</f>
        <v>0</v>
      </c>
      <c r="U114" s="267">
        <f>IF('Rozpočet + Žádosti o změnu'!$ER$2="ano",'Rozpočet + Žádosti o změnu'!ER114,IF('Rozpočet + Žádosti o změnu'!$EF$2="ano",'Rozpočet + Žádosti o změnu'!EF114,IF('Rozpočet + Žádosti o změnu'!$DT$2="ano",'Rozpočet + Žádosti o změnu'!DT114,IF('Rozpočet + Žádosti o změnu'!$DH$2="ano",'Rozpočet + Žádosti o změnu'!DH114,IF('Rozpočet + Žádosti o změnu'!$CV$2="ano",'Rozpočet + Žádosti o změnu'!CV114,IF('Rozpočet + Žádosti o změnu'!$CJ$2="ano",'Rozpočet + Žádosti o změnu'!CJ114,IF('Rozpočet + Žádosti o změnu'!$BX$2="ano",'Rozpočet + Žádosti o změnu'!BX114,IF('Rozpočet + Žádosti o změnu'!$BL$2="ano",'Rozpočet + Žádosti o změnu'!BL114,IF('Rozpočet + Žádosti o změnu'!$AZ$2="ano",'Rozpočet + Žádosti o změnu'!AZ114,IF('Rozpočet + Žádosti o změnu'!$AN$2="ano",'Rozpočet + Žádosti o změnu'!AN114,'Rozpočet + Žádosti o změnu'!N114))))))))))</f>
        <v>0</v>
      </c>
      <c r="W114" s="281">
        <f>IF('ZoR č. 1'!$D114="",0,'ZoR č. 1'!G114)+IF('ZoR č. 2'!$D114="",0,'ZoR č. 2'!G114)+IF('ZoR č. 3'!$D114="",0,'ZoR č. 3'!G114)+IF('ZoR č. 4'!$D114="",0,'ZoR č. 4'!G114)+IF('ZoR č. 5'!$D114="",0,'ZoR č. 5'!G114)+IF('ZoR č. 6'!$D114="",0,'ZoR č. 6'!G114)+IF('ZoR č. 7'!$D114="",0,'ZoR č. 7'!G114)+IF('ZoR č. 8'!$D114="",0,'ZoR č. 8'!G114)+IF('ZoR č. 9'!$D114="",0,'ZoR č. 9'!G114)+IF('ZoR č. 10'!$D114="",0,'ZoR č. 10'!G114)+IF(ZZoR!$D114="",0,ZZoR!G114)</f>
        <v>0</v>
      </c>
      <c r="X114" s="281">
        <f>IF('ZoR č. 1'!$D114="",0,'ZoR č. 1'!H114)+IF('ZoR č. 2'!$D114="",0,'ZoR č. 2'!H114)+IF('ZoR č. 3'!$D114="",0,'ZoR č. 3'!H114)+IF('ZoR č. 4'!$D114="",0,'ZoR č. 4'!H114)+IF('ZoR č. 5'!$D114="",0,'ZoR č. 5'!H114)+IF('ZoR č. 6'!$D114="",0,'ZoR č. 6'!H114)+IF('ZoR č. 7'!$D114="",0,'ZoR č. 7'!H114)+IF('ZoR č. 8'!$D114="",0,'ZoR č. 8'!H114)+IF('ZoR č. 9'!$D114="",0,'ZoR č. 9'!H114)+IF('ZoR č. 10'!$D114="",0,'ZoR č. 10'!H114)+IF(ZZoR!$D114="",0,ZZoR!H114)</f>
        <v>0</v>
      </c>
      <c r="Y114" s="281">
        <f>IF('ZoR č. 1'!$D114="",0,'ZoR č. 1'!I114)+IF('ZoR č. 2'!$D114="",0,'ZoR č. 2'!I114)+IF('ZoR č. 3'!$D114="",0,'ZoR č. 3'!I114)+IF('ZoR č. 4'!$D114="",0,'ZoR č. 4'!I114)+IF('ZoR č. 5'!$D114="",0,'ZoR č. 5'!I114)+IF('ZoR č. 6'!$D114="",0,'ZoR č. 6'!I114)+IF('ZoR č. 7'!$D114="",0,'ZoR č. 7'!I114)+IF('ZoR č. 8'!$D114="",0,'ZoR č. 8'!I114)+IF('ZoR č. 9'!$D114="",0,'ZoR č. 9'!I114)+IF('ZoR č. 10'!$D114="",0,'ZoR č. 10'!I114)+IF(ZZoR!$D114="",0,ZZoR!I114)</f>
        <v>0</v>
      </c>
      <c r="Z114" s="281">
        <f>IF('ZoR č. 1'!$D114="",0,'ZoR č. 1'!J114)+IF('ZoR č. 2'!$D114="",0,'ZoR č. 2'!J114)+IF('ZoR č. 3'!$D114="",0,'ZoR č. 3'!J114)+IF('ZoR č. 4'!$D114="",0,'ZoR č. 4'!J114)+IF('ZoR č. 5'!$D114="",0,'ZoR č. 5'!J114)+IF('ZoR č. 6'!$D114="",0,'ZoR č. 6'!J114)+IF('ZoR č. 7'!$D114="",0,'ZoR č. 7'!J114)+IF('ZoR č. 8'!$D114="",0,'ZoR č. 8'!J114)+IF('ZoR č. 9'!$D114="",0,'ZoR č. 9'!J114)+IF('ZoR č. 10'!$D114="",0,'ZoR č. 10'!J114)+IF(ZZoR!$D114="",0,ZZoR!J114)</f>
        <v>0</v>
      </c>
      <c r="AA114" s="281">
        <f>IF('ZoR č. 1'!$D114="",0,'ZoR č. 1'!K114)+IF('ZoR č. 2'!$D114="",0,'ZoR č. 2'!K114)+IF('ZoR č. 3'!$D114="",0,'ZoR č. 3'!K114)+IF('ZoR č. 4'!$D114="",0,'ZoR č. 4'!K114)+IF('ZoR č. 5'!$D114="",0,'ZoR č. 5'!K114)+IF('ZoR č. 6'!$D114="",0,'ZoR č. 6'!K114)+IF('ZoR č. 7'!$D114="",0,'ZoR č. 7'!K114)+IF('ZoR č. 8'!$D114="",0,'ZoR č. 8'!K114)+IF('ZoR č. 9'!$D114="",0,'ZoR č. 9'!K114)+IF('ZoR č. 10'!$D114="",0,'ZoR č. 10'!K114)+IF(ZZoR!$D114="",0,ZZoR!K114)</f>
        <v>0</v>
      </c>
      <c r="AB114" s="281">
        <f>IF('ZoR č. 1'!$D114="",0,'ZoR č. 1'!L114)+IF('ZoR č. 2'!$D114="",0,'ZoR č. 2'!L114)+IF('ZoR č. 3'!$D114="",0,'ZoR č. 3'!L114)+IF('ZoR č. 4'!$D114="",0,'ZoR č. 4'!L114)+IF('ZoR č. 5'!$D114="",0,'ZoR č. 5'!L114)+IF('ZoR č. 6'!$D114="",0,'ZoR č. 6'!L114)+IF('ZoR č. 7'!$D114="",0,'ZoR č. 7'!L114)+IF('ZoR č. 8'!$D114="",0,'ZoR č. 8'!L114)+IF('ZoR č. 9'!$D114="",0,'ZoR č. 9'!L114)+IF('ZoR č. 10'!$D114="",0,'ZoR č. 10'!L114)+IF(ZZoR!$D114="",0,ZZoR!L114)</f>
        <v>0</v>
      </c>
      <c r="AC114" s="281">
        <f>IF('ZoR č. 1'!$D114="",0,'ZoR č. 1'!M114)+IF('ZoR č. 2'!$D114="",0,'ZoR č. 2'!M114)+IF('ZoR č. 3'!$D114="",0,'ZoR č. 3'!M114)+IF('ZoR č. 4'!$D114="",0,'ZoR č. 4'!M114)+IF('ZoR č. 5'!$D114="",0,'ZoR č. 5'!M114)+IF('ZoR č. 6'!$D114="",0,'ZoR č. 6'!M114)+IF('ZoR č. 7'!$D114="",0,'ZoR č. 7'!M114)+IF('ZoR č. 8'!$D114="",0,'ZoR č. 8'!M114)+IF('ZoR č. 9'!$D114="",0,'ZoR č. 9'!M114)+IF('ZoR č. 10'!$D114="",0,'ZoR č. 10'!M114)+IF(ZZoR!$D114="",0,ZZoR!M114)</f>
        <v>0</v>
      </c>
      <c r="AE114" s="282" t="str">
        <f t="shared" si="7"/>
        <v/>
      </c>
    </row>
    <row r="115" spans="2:31" x14ac:dyDescent="0.25">
      <c r="B115" s="10" t="s">
        <v>36</v>
      </c>
      <c r="C115" s="104" t="str">
        <f>IF(COUNTA('Přehled partnerů'!C115:D115)&lt;&gt;2,"partner neuveden",IF('Přehled partnerů'!H115="ANO",'Přehled partnerů'!C115,"v tomto období nerelevantní"))</f>
        <v>partner neuveden</v>
      </c>
      <c r="D115" s="116" t="str">
        <f>IF(COUNTA('Přehled partnerů'!C115:D115)&lt;&gt;2,"",IF('Přehled partnerů'!H115="ANO",'Přehled partnerů'!D115,""))</f>
        <v/>
      </c>
      <c r="E115" s="24" t="str">
        <f t="shared" si="8"/>
        <v/>
      </c>
      <c r="F115" s="47" t="str">
        <f t="shared" si="9"/>
        <v/>
      </c>
      <c r="G115" s="15">
        <v>0</v>
      </c>
      <c r="H115" s="16">
        <v>0</v>
      </c>
      <c r="I115" s="16">
        <v>0</v>
      </c>
      <c r="J115" s="16">
        <v>0</v>
      </c>
      <c r="K115" s="126">
        <v>0</v>
      </c>
      <c r="L115" s="126">
        <v>0</v>
      </c>
      <c r="M115" s="130">
        <v>0</v>
      </c>
      <c r="N115" s="58" t="str">
        <f t="shared" si="6"/>
        <v/>
      </c>
      <c r="O115" s="267">
        <f>IF('Rozpočet + Žádosti o změnu'!$ER$2="ano",'Rozpočet + Žádosti o změnu'!EL115,IF('Rozpočet + Žádosti o změnu'!$EF$2="ano",'Rozpočet + Žádosti o změnu'!DZ115,IF('Rozpočet + Žádosti o změnu'!$DT$2="ano",'Rozpočet + Žádosti o změnu'!DN115,IF('Rozpočet + Žádosti o změnu'!$DH$2="ano",'Rozpočet + Žádosti o změnu'!DB115,IF('Rozpočet + Žádosti o změnu'!$CV$2="ano",'Rozpočet + Žádosti o změnu'!CP115,IF('Rozpočet + Žádosti o změnu'!$CJ$2="ano",'Rozpočet + Žádosti o změnu'!CD115,IF('Rozpočet + Žádosti o změnu'!$BX$2="ano",'Rozpočet + Žádosti o změnu'!BR115,IF('Rozpočet + Žádosti o změnu'!$BL$2="ano",'Rozpočet + Žádosti o změnu'!BF115,IF('Rozpočet + Žádosti o změnu'!$AZ$2="ano",'Rozpočet + Žádosti o změnu'!AT115,IF('Rozpočet + Žádosti o změnu'!$AN$2="ano",'Rozpočet + Žádosti o změnu'!AH115,'Rozpočet + Žádosti o změnu'!H115))))))))))</f>
        <v>0</v>
      </c>
      <c r="P115" s="267">
        <f>IF('Rozpočet + Žádosti o změnu'!$ER$2="ano",'Rozpočet + Žádosti o změnu'!EM115,IF('Rozpočet + Žádosti o změnu'!$EF$2="ano",'Rozpočet + Žádosti o změnu'!EA115,IF('Rozpočet + Žádosti o změnu'!$DT$2="ano",'Rozpočet + Žádosti o změnu'!DO115,IF('Rozpočet + Žádosti o změnu'!$DH$2="ano",'Rozpočet + Žádosti o změnu'!DC115,IF('Rozpočet + Žádosti o změnu'!$CV$2="ano",'Rozpočet + Žádosti o změnu'!CQ115,IF('Rozpočet + Žádosti o změnu'!$CJ$2="ano",'Rozpočet + Žádosti o změnu'!CE115,IF('Rozpočet + Žádosti o změnu'!$BX$2="ano",'Rozpočet + Žádosti o změnu'!BS115,IF('Rozpočet + Žádosti o změnu'!$BL$2="ano",'Rozpočet + Žádosti o změnu'!BG115,IF('Rozpočet + Žádosti o změnu'!$AZ$2="ano",'Rozpočet + Žádosti o změnu'!AU115,IF('Rozpočet + Žádosti o změnu'!$AN$2="ano",'Rozpočet + Žádosti o změnu'!AI115,'Rozpočet + Žádosti o změnu'!I115))))))))))</f>
        <v>0</v>
      </c>
      <c r="Q115" s="267">
        <f>IF('Rozpočet + Žádosti o změnu'!$ER$2="ano",'Rozpočet + Žádosti o změnu'!EN115,IF('Rozpočet + Žádosti o změnu'!$EF$2="ano",'Rozpočet + Žádosti o změnu'!EB115,IF('Rozpočet + Žádosti o změnu'!$DT$2="ano",'Rozpočet + Žádosti o změnu'!DP115,IF('Rozpočet + Žádosti o změnu'!$DH$2="ano",'Rozpočet + Žádosti o změnu'!DD115,IF('Rozpočet + Žádosti o změnu'!$CV$2="ano",'Rozpočet + Žádosti o změnu'!CR115,IF('Rozpočet + Žádosti o změnu'!$CJ$2="ano",'Rozpočet + Žádosti o změnu'!CF115,IF('Rozpočet + Žádosti o změnu'!$BX$2="ano",'Rozpočet + Žádosti o změnu'!BT115,IF('Rozpočet + Žádosti o změnu'!$BL$2="ano",'Rozpočet + Žádosti o změnu'!BH115,IF('Rozpočet + Žádosti o změnu'!$AZ$2="ano",'Rozpočet + Žádosti o změnu'!AV115,IF('Rozpočet + Žádosti o změnu'!$AN$2="ano",'Rozpočet + Žádosti o změnu'!AJ115,'Rozpočet + Žádosti o změnu'!J115))))))))))</f>
        <v>0</v>
      </c>
      <c r="R115" s="267">
        <f>IF('Rozpočet + Žádosti o změnu'!$ER$2="ano",'Rozpočet + Žádosti o změnu'!EO115,IF('Rozpočet + Žádosti o změnu'!$EF$2="ano",'Rozpočet + Žádosti o změnu'!EC115,IF('Rozpočet + Žádosti o změnu'!$DT$2="ano",'Rozpočet + Žádosti o změnu'!DQ115,IF('Rozpočet + Žádosti o změnu'!$DH$2="ano",'Rozpočet + Žádosti o změnu'!DE115,IF('Rozpočet + Žádosti o změnu'!$CV$2="ano",'Rozpočet + Žádosti o změnu'!CS115,IF('Rozpočet + Žádosti o změnu'!$CJ$2="ano",'Rozpočet + Žádosti o změnu'!CG115,IF('Rozpočet + Žádosti o změnu'!$BX$2="ano",'Rozpočet + Žádosti o změnu'!BU115,IF('Rozpočet + Žádosti o změnu'!$BL$2="ano",'Rozpočet + Žádosti o změnu'!BI115,IF('Rozpočet + Žádosti o změnu'!$AZ$2="ano",'Rozpočet + Žádosti o změnu'!AW115,IF('Rozpočet + Žádosti o změnu'!$AN$2="ano",'Rozpočet + Žádosti o změnu'!AK115,'Rozpočet + Žádosti o změnu'!K115))))))))))</f>
        <v>0</v>
      </c>
      <c r="S115" s="267">
        <f>IF('Rozpočet + Žádosti o změnu'!$ER$2="ano",'Rozpočet + Žádosti o změnu'!EP115,IF('Rozpočet + Žádosti o změnu'!$EF$2="ano",'Rozpočet + Žádosti o změnu'!ED115,IF('Rozpočet + Žádosti o změnu'!$DT$2="ano",'Rozpočet + Žádosti o změnu'!DR115,IF('Rozpočet + Žádosti o změnu'!$DH$2="ano",'Rozpočet + Žádosti o změnu'!DF115,IF('Rozpočet + Žádosti o změnu'!$CV$2="ano",'Rozpočet + Žádosti o změnu'!CT115,IF('Rozpočet + Žádosti o změnu'!$CJ$2="ano",'Rozpočet + Žádosti o změnu'!CH115,IF('Rozpočet + Žádosti o změnu'!$BX$2="ano",'Rozpočet + Žádosti o změnu'!BV115,IF('Rozpočet + Žádosti o změnu'!$BL$2="ano",'Rozpočet + Žádosti o změnu'!BJ115,IF('Rozpočet + Žádosti o změnu'!$AZ$2="ano",'Rozpočet + Žádosti o změnu'!AX115,IF('Rozpočet + Žádosti o změnu'!$AN$2="ano",'Rozpočet + Žádosti o změnu'!AL115,'Rozpočet + Žádosti o změnu'!L115))))))))))</f>
        <v>0</v>
      </c>
      <c r="T115" s="267">
        <f>IF('Rozpočet + Žádosti o změnu'!$ER$2="ano",'Rozpočet + Žádosti o změnu'!EQ115,IF('Rozpočet + Žádosti o změnu'!$EF$2="ano",'Rozpočet + Žádosti o změnu'!EE115,IF('Rozpočet + Žádosti o změnu'!$DT$2="ano",'Rozpočet + Žádosti o změnu'!DS115,IF('Rozpočet + Žádosti o změnu'!$DH$2="ano",'Rozpočet + Žádosti o změnu'!DG115,IF('Rozpočet + Žádosti o změnu'!$CV$2="ano",'Rozpočet + Žádosti o změnu'!CU115,IF('Rozpočet + Žádosti o změnu'!$CJ$2="ano",'Rozpočet + Žádosti o změnu'!CI115,IF('Rozpočet + Žádosti o změnu'!$BX$2="ano",'Rozpočet + Žádosti o změnu'!BW115,IF('Rozpočet + Žádosti o změnu'!$BL$2="ano",'Rozpočet + Žádosti o změnu'!BK115,IF('Rozpočet + Žádosti o změnu'!$AZ$2="ano",'Rozpočet + Žádosti o změnu'!AY115,IF('Rozpočet + Žádosti o změnu'!$AN$2="ano",'Rozpočet + Žádosti o změnu'!AM115,'Rozpočet + Žádosti o změnu'!M115))))))))))</f>
        <v>0</v>
      </c>
      <c r="U115" s="267">
        <f>IF('Rozpočet + Žádosti o změnu'!$ER$2="ano",'Rozpočet + Žádosti o změnu'!ER115,IF('Rozpočet + Žádosti o změnu'!$EF$2="ano",'Rozpočet + Žádosti o změnu'!EF115,IF('Rozpočet + Žádosti o změnu'!$DT$2="ano",'Rozpočet + Žádosti o změnu'!DT115,IF('Rozpočet + Žádosti o změnu'!$DH$2="ano",'Rozpočet + Žádosti o změnu'!DH115,IF('Rozpočet + Žádosti o změnu'!$CV$2="ano",'Rozpočet + Žádosti o změnu'!CV115,IF('Rozpočet + Žádosti o změnu'!$CJ$2="ano",'Rozpočet + Žádosti o změnu'!CJ115,IF('Rozpočet + Žádosti o změnu'!$BX$2="ano",'Rozpočet + Žádosti o změnu'!BX115,IF('Rozpočet + Žádosti o změnu'!$BL$2="ano",'Rozpočet + Žádosti o změnu'!BL115,IF('Rozpočet + Žádosti o změnu'!$AZ$2="ano",'Rozpočet + Žádosti o změnu'!AZ115,IF('Rozpočet + Žádosti o změnu'!$AN$2="ano",'Rozpočet + Žádosti o změnu'!AN115,'Rozpočet + Žádosti o změnu'!N115))))))))))</f>
        <v>0</v>
      </c>
      <c r="W115" s="281">
        <f>IF('ZoR č. 1'!$D115="",0,'ZoR č. 1'!G115)+IF('ZoR č. 2'!$D115="",0,'ZoR č. 2'!G115)+IF('ZoR č. 3'!$D115="",0,'ZoR č. 3'!G115)+IF('ZoR č. 4'!$D115="",0,'ZoR č. 4'!G115)+IF('ZoR č. 5'!$D115="",0,'ZoR č. 5'!G115)+IF('ZoR č. 6'!$D115="",0,'ZoR č. 6'!G115)+IF('ZoR č. 7'!$D115="",0,'ZoR č. 7'!G115)+IF('ZoR č. 8'!$D115="",0,'ZoR č. 8'!G115)+IF('ZoR č. 9'!$D115="",0,'ZoR č. 9'!G115)+IF('ZoR č. 10'!$D115="",0,'ZoR č. 10'!G115)+IF(ZZoR!$D115="",0,ZZoR!G115)</f>
        <v>0</v>
      </c>
      <c r="X115" s="281">
        <f>IF('ZoR č. 1'!$D115="",0,'ZoR č. 1'!H115)+IF('ZoR č. 2'!$D115="",0,'ZoR č. 2'!H115)+IF('ZoR č. 3'!$D115="",0,'ZoR č. 3'!H115)+IF('ZoR č. 4'!$D115="",0,'ZoR č. 4'!H115)+IF('ZoR č. 5'!$D115="",0,'ZoR č. 5'!H115)+IF('ZoR č. 6'!$D115="",0,'ZoR č. 6'!H115)+IF('ZoR č. 7'!$D115="",0,'ZoR č. 7'!H115)+IF('ZoR č. 8'!$D115="",0,'ZoR č. 8'!H115)+IF('ZoR č. 9'!$D115="",0,'ZoR č. 9'!H115)+IF('ZoR č. 10'!$D115="",0,'ZoR č. 10'!H115)+IF(ZZoR!$D115="",0,ZZoR!H115)</f>
        <v>0</v>
      </c>
      <c r="Y115" s="281">
        <f>IF('ZoR č. 1'!$D115="",0,'ZoR č. 1'!I115)+IF('ZoR č. 2'!$D115="",0,'ZoR č. 2'!I115)+IF('ZoR č. 3'!$D115="",0,'ZoR č. 3'!I115)+IF('ZoR č. 4'!$D115="",0,'ZoR č. 4'!I115)+IF('ZoR č. 5'!$D115="",0,'ZoR č. 5'!I115)+IF('ZoR č. 6'!$D115="",0,'ZoR č. 6'!I115)+IF('ZoR č. 7'!$D115="",0,'ZoR č. 7'!I115)+IF('ZoR č. 8'!$D115="",0,'ZoR č. 8'!I115)+IF('ZoR č. 9'!$D115="",0,'ZoR č. 9'!I115)+IF('ZoR č. 10'!$D115="",0,'ZoR č. 10'!I115)+IF(ZZoR!$D115="",0,ZZoR!I115)</f>
        <v>0</v>
      </c>
      <c r="Z115" s="281">
        <f>IF('ZoR č. 1'!$D115="",0,'ZoR č. 1'!J115)+IF('ZoR č. 2'!$D115="",0,'ZoR č. 2'!J115)+IF('ZoR č. 3'!$D115="",0,'ZoR č. 3'!J115)+IF('ZoR č. 4'!$D115="",0,'ZoR č. 4'!J115)+IF('ZoR č. 5'!$D115="",0,'ZoR č. 5'!J115)+IF('ZoR č. 6'!$D115="",0,'ZoR č. 6'!J115)+IF('ZoR č. 7'!$D115="",0,'ZoR č. 7'!J115)+IF('ZoR č. 8'!$D115="",0,'ZoR č. 8'!J115)+IF('ZoR č. 9'!$D115="",0,'ZoR č. 9'!J115)+IF('ZoR č. 10'!$D115="",0,'ZoR č. 10'!J115)+IF(ZZoR!$D115="",0,ZZoR!J115)</f>
        <v>0</v>
      </c>
      <c r="AA115" s="281">
        <f>IF('ZoR č. 1'!$D115="",0,'ZoR č. 1'!K115)+IF('ZoR č. 2'!$D115="",0,'ZoR č. 2'!K115)+IF('ZoR č. 3'!$D115="",0,'ZoR č. 3'!K115)+IF('ZoR č. 4'!$D115="",0,'ZoR č. 4'!K115)+IF('ZoR č. 5'!$D115="",0,'ZoR č. 5'!K115)+IF('ZoR č. 6'!$D115="",0,'ZoR č. 6'!K115)+IF('ZoR č. 7'!$D115="",0,'ZoR č. 7'!K115)+IF('ZoR č. 8'!$D115="",0,'ZoR č. 8'!K115)+IF('ZoR č. 9'!$D115="",0,'ZoR č. 9'!K115)+IF('ZoR č. 10'!$D115="",0,'ZoR č. 10'!K115)+IF(ZZoR!$D115="",0,ZZoR!K115)</f>
        <v>0</v>
      </c>
      <c r="AB115" s="281">
        <f>IF('ZoR č. 1'!$D115="",0,'ZoR č. 1'!L115)+IF('ZoR č. 2'!$D115="",0,'ZoR č. 2'!L115)+IF('ZoR č. 3'!$D115="",0,'ZoR č. 3'!L115)+IF('ZoR č. 4'!$D115="",0,'ZoR č. 4'!L115)+IF('ZoR č. 5'!$D115="",0,'ZoR č. 5'!L115)+IF('ZoR č. 6'!$D115="",0,'ZoR č. 6'!L115)+IF('ZoR č. 7'!$D115="",0,'ZoR č. 7'!L115)+IF('ZoR č. 8'!$D115="",0,'ZoR č. 8'!L115)+IF('ZoR č. 9'!$D115="",0,'ZoR č. 9'!L115)+IF('ZoR č. 10'!$D115="",0,'ZoR č. 10'!L115)+IF(ZZoR!$D115="",0,ZZoR!L115)</f>
        <v>0</v>
      </c>
      <c r="AC115" s="281">
        <f>IF('ZoR č. 1'!$D115="",0,'ZoR č. 1'!M115)+IF('ZoR č. 2'!$D115="",0,'ZoR č. 2'!M115)+IF('ZoR č. 3'!$D115="",0,'ZoR č. 3'!M115)+IF('ZoR č. 4'!$D115="",0,'ZoR č. 4'!M115)+IF('ZoR č. 5'!$D115="",0,'ZoR č. 5'!M115)+IF('ZoR č. 6'!$D115="",0,'ZoR č. 6'!M115)+IF('ZoR č. 7'!$D115="",0,'ZoR č. 7'!M115)+IF('ZoR č. 8'!$D115="",0,'ZoR č. 8'!M115)+IF('ZoR č. 9'!$D115="",0,'ZoR č. 9'!M115)+IF('ZoR č. 10'!$D115="",0,'ZoR č. 10'!M115)+IF(ZZoR!$D115="",0,ZZoR!M115)</f>
        <v>0</v>
      </c>
      <c r="AE115" s="282" t="str">
        <f t="shared" si="7"/>
        <v/>
      </c>
    </row>
    <row r="116" spans="2:31" x14ac:dyDescent="0.25">
      <c r="B116" s="10" t="s">
        <v>37</v>
      </c>
      <c r="C116" s="104" t="str">
        <f>IF(COUNTA('Přehled partnerů'!C116:D116)&lt;&gt;2,"partner neuveden",IF('Přehled partnerů'!H116="ANO",'Přehled partnerů'!C116,"v tomto období nerelevantní"))</f>
        <v>partner neuveden</v>
      </c>
      <c r="D116" s="116" t="str">
        <f>IF(COUNTA('Přehled partnerů'!C116:D116)&lt;&gt;2,"",IF('Přehled partnerů'!H116="ANO",'Přehled partnerů'!D116,""))</f>
        <v/>
      </c>
      <c r="E116" s="24" t="str">
        <f t="shared" si="8"/>
        <v/>
      </c>
      <c r="F116" s="47" t="str">
        <f t="shared" si="9"/>
        <v/>
      </c>
      <c r="G116" s="15">
        <v>0</v>
      </c>
      <c r="H116" s="16">
        <v>0</v>
      </c>
      <c r="I116" s="16">
        <v>0</v>
      </c>
      <c r="J116" s="16">
        <v>0</v>
      </c>
      <c r="K116" s="126">
        <v>0</v>
      </c>
      <c r="L116" s="126">
        <v>0</v>
      </c>
      <c r="M116" s="130">
        <v>0</v>
      </c>
      <c r="N116" s="58" t="str">
        <f t="shared" si="6"/>
        <v/>
      </c>
      <c r="O116" s="267">
        <f>IF('Rozpočet + Žádosti o změnu'!$ER$2="ano",'Rozpočet + Žádosti o změnu'!EL116,IF('Rozpočet + Žádosti o změnu'!$EF$2="ano",'Rozpočet + Žádosti o změnu'!DZ116,IF('Rozpočet + Žádosti o změnu'!$DT$2="ano",'Rozpočet + Žádosti o změnu'!DN116,IF('Rozpočet + Žádosti o změnu'!$DH$2="ano",'Rozpočet + Žádosti o změnu'!DB116,IF('Rozpočet + Žádosti o změnu'!$CV$2="ano",'Rozpočet + Žádosti o změnu'!CP116,IF('Rozpočet + Žádosti o změnu'!$CJ$2="ano",'Rozpočet + Žádosti o změnu'!CD116,IF('Rozpočet + Žádosti o změnu'!$BX$2="ano",'Rozpočet + Žádosti o změnu'!BR116,IF('Rozpočet + Žádosti o změnu'!$BL$2="ano",'Rozpočet + Žádosti o změnu'!BF116,IF('Rozpočet + Žádosti o změnu'!$AZ$2="ano",'Rozpočet + Žádosti o změnu'!AT116,IF('Rozpočet + Žádosti o změnu'!$AN$2="ano",'Rozpočet + Žádosti o změnu'!AH116,'Rozpočet + Žádosti o změnu'!H116))))))))))</f>
        <v>0</v>
      </c>
      <c r="P116" s="267">
        <f>IF('Rozpočet + Žádosti o změnu'!$ER$2="ano",'Rozpočet + Žádosti o změnu'!EM116,IF('Rozpočet + Žádosti o změnu'!$EF$2="ano",'Rozpočet + Žádosti o změnu'!EA116,IF('Rozpočet + Žádosti o změnu'!$DT$2="ano",'Rozpočet + Žádosti o změnu'!DO116,IF('Rozpočet + Žádosti o změnu'!$DH$2="ano",'Rozpočet + Žádosti o změnu'!DC116,IF('Rozpočet + Žádosti o změnu'!$CV$2="ano",'Rozpočet + Žádosti o změnu'!CQ116,IF('Rozpočet + Žádosti o změnu'!$CJ$2="ano",'Rozpočet + Žádosti o změnu'!CE116,IF('Rozpočet + Žádosti o změnu'!$BX$2="ano",'Rozpočet + Žádosti o změnu'!BS116,IF('Rozpočet + Žádosti o změnu'!$BL$2="ano",'Rozpočet + Žádosti o změnu'!BG116,IF('Rozpočet + Žádosti o změnu'!$AZ$2="ano",'Rozpočet + Žádosti o změnu'!AU116,IF('Rozpočet + Žádosti o změnu'!$AN$2="ano",'Rozpočet + Žádosti o změnu'!AI116,'Rozpočet + Žádosti o změnu'!I116))))))))))</f>
        <v>0</v>
      </c>
      <c r="Q116" s="267">
        <f>IF('Rozpočet + Žádosti o změnu'!$ER$2="ano",'Rozpočet + Žádosti o změnu'!EN116,IF('Rozpočet + Žádosti o změnu'!$EF$2="ano",'Rozpočet + Žádosti o změnu'!EB116,IF('Rozpočet + Žádosti o změnu'!$DT$2="ano",'Rozpočet + Žádosti o změnu'!DP116,IF('Rozpočet + Žádosti o změnu'!$DH$2="ano",'Rozpočet + Žádosti o změnu'!DD116,IF('Rozpočet + Žádosti o změnu'!$CV$2="ano",'Rozpočet + Žádosti o změnu'!CR116,IF('Rozpočet + Žádosti o změnu'!$CJ$2="ano",'Rozpočet + Žádosti o změnu'!CF116,IF('Rozpočet + Žádosti o změnu'!$BX$2="ano",'Rozpočet + Žádosti o změnu'!BT116,IF('Rozpočet + Žádosti o změnu'!$BL$2="ano",'Rozpočet + Žádosti o změnu'!BH116,IF('Rozpočet + Žádosti o změnu'!$AZ$2="ano",'Rozpočet + Žádosti o změnu'!AV116,IF('Rozpočet + Žádosti o změnu'!$AN$2="ano",'Rozpočet + Žádosti o změnu'!AJ116,'Rozpočet + Žádosti o změnu'!J116))))))))))</f>
        <v>0</v>
      </c>
      <c r="R116" s="267">
        <f>IF('Rozpočet + Žádosti o změnu'!$ER$2="ano",'Rozpočet + Žádosti o změnu'!EO116,IF('Rozpočet + Žádosti o změnu'!$EF$2="ano",'Rozpočet + Žádosti o změnu'!EC116,IF('Rozpočet + Žádosti o změnu'!$DT$2="ano",'Rozpočet + Žádosti o změnu'!DQ116,IF('Rozpočet + Žádosti o změnu'!$DH$2="ano",'Rozpočet + Žádosti o změnu'!DE116,IF('Rozpočet + Žádosti o změnu'!$CV$2="ano",'Rozpočet + Žádosti o změnu'!CS116,IF('Rozpočet + Žádosti o změnu'!$CJ$2="ano",'Rozpočet + Žádosti o změnu'!CG116,IF('Rozpočet + Žádosti o změnu'!$BX$2="ano",'Rozpočet + Žádosti o změnu'!BU116,IF('Rozpočet + Žádosti o změnu'!$BL$2="ano",'Rozpočet + Žádosti o změnu'!BI116,IF('Rozpočet + Žádosti o změnu'!$AZ$2="ano",'Rozpočet + Žádosti o změnu'!AW116,IF('Rozpočet + Žádosti o změnu'!$AN$2="ano",'Rozpočet + Žádosti o změnu'!AK116,'Rozpočet + Žádosti o změnu'!K116))))))))))</f>
        <v>0</v>
      </c>
      <c r="S116" s="267">
        <f>IF('Rozpočet + Žádosti o změnu'!$ER$2="ano",'Rozpočet + Žádosti o změnu'!EP116,IF('Rozpočet + Žádosti o změnu'!$EF$2="ano",'Rozpočet + Žádosti o změnu'!ED116,IF('Rozpočet + Žádosti o změnu'!$DT$2="ano",'Rozpočet + Žádosti o změnu'!DR116,IF('Rozpočet + Žádosti o změnu'!$DH$2="ano",'Rozpočet + Žádosti o změnu'!DF116,IF('Rozpočet + Žádosti o změnu'!$CV$2="ano",'Rozpočet + Žádosti o změnu'!CT116,IF('Rozpočet + Žádosti o změnu'!$CJ$2="ano",'Rozpočet + Žádosti o změnu'!CH116,IF('Rozpočet + Žádosti o změnu'!$BX$2="ano",'Rozpočet + Žádosti o změnu'!BV116,IF('Rozpočet + Žádosti o změnu'!$BL$2="ano",'Rozpočet + Žádosti o změnu'!BJ116,IF('Rozpočet + Žádosti o změnu'!$AZ$2="ano",'Rozpočet + Žádosti o změnu'!AX116,IF('Rozpočet + Žádosti o změnu'!$AN$2="ano",'Rozpočet + Žádosti o změnu'!AL116,'Rozpočet + Žádosti o změnu'!L116))))))))))</f>
        <v>0</v>
      </c>
      <c r="T116" s="267">
        <f>IF('Rozpočet + Žádosti o změnu'!$ER$2="ano",'Rozpočet + Žádosti o změnu'!EQ116,IF('Rozpočet + Žádosti o změnu'!$EF$2="ano",'Rozpočet + Žádosti o změnu'!EE116,IF('Rozpočet + Žádosti o změnu'!$DT$2="ano",'Rozpočet + Žádosti o změnu'!DS116,IF('Rozpočet + Žádosti o změnu'!$DH$2="ano",'Rozpočet + Žádosti o změnu'!DG116,IF('Rozpočet + Žádosti o změnu'!$CV$2="ano",'Rozpočet + Žádosti o změnu'!CU116,IF('Rozpočet + Žádosti o změnu'!$CJ$2="ano",'Rozpočet + Žádosti o změnu'!CI116,IF('Rozpočet + Žádosti o změnu'!$BX$2="ano",'Rozpočet + Žádosti o změnu'!BW116,IF('Rozpočet + Žádosti o změnu'!$BL$2="ano",'Rozpočet + Žádosti o změnu'!BK116,IF('Rozpočet + Žádosti o změnu'!$AZ$2="ano",'Rozpočet + Žádosti o změnu'!AY116,IF('Rozpočet + Žádosti o změnu'!$AN$2="ano",'Rozpočet + Žádosti o změnu'!AM116,'Rozpočet + Žádosti o změnu'!M116))))))))))</f>
        <v>0</v>
      </c>
      <c r="U116" s="267">
        <f>IF('Rozpočet + Žádosti o změnu'!$ER$2="ano",'Rozpočet + Žádosti o změnu'!ER116,IF('Rozpočet + Žádosti o změnu'!$EF$2="ano",'Rozpočet + Žádosti o změnu'!EF116,IF('Rozpočet + Žádosti o změnu'!$DT$2="ano",'Rozpočet + Žádosti o změnu'!DT116,IF('Rozpočet + Žádosti o změnu'!$DH$2="ano",'Rozpočet + Žádosti o změnu'!DH116,IF('Rozpočet + Žádosti o změnu'!$CV$2="ano",'Rozpočet + Žádosti o změnu'!CV116,IF('Rozpočet + Žádosti o změnu'!$CJ$2="ano",'Rozpočet + Žádosti o změnu'!CJ116,IF('Rozpočet + Žádosti o změnu'!$BX$2="ano",'Rozpočet + Žádosti o změnu'!BX116,IF('Rozpočet + Žádosti o změnu'!$BL$2="ano",'Rozpočet + Žádosti o změnu'!BL116,IF('Rozpočet + Žádosti o změnu'!$AZ$2="ano",'Rozpočet + Žádosti o změnu'!AZ116,IF('Rozpočet + Žádosti o změnu'!$AN$2="ano",'Rozpočet + Žádosti o změnu'!AN116,'Rozpočet + Žádosti o změnu'!N116))))))))))</f>
        <v>0</v>
      </c>
      <c r="W116" s="281">
        <f>IF('ZoR č. 1'!$D116="",0,'ZoR č. 1'!G116)+IF('ZoR č. 2'!$D116="",0,'ZoR č. 2'!G116)+IF('ZoR č. 3'!$D116="",0,'ZoR č. 3'!G116)+IF('ZoR č. 4'!$D116="",0,'ZoR č. 4'!G116)+IF('ZoR č. 5'!$D116="",0,'ZoR č. 5'!G116)+IF('ZoR č. 6'!$D116="",0,'ZoR č. 6'!G116)+IF('ZoR č. 7'!$D116="",0,'ZoR č. 7'!G116)+IF('ZoR č. 8'!$D116="",0,'ZoR č. 8'!G116)+IF('ZoR č. 9'!$D116="",0,'ZoR č. 9'!G116)+IF('ZoR č. 10'!$D116="",0,'ZoR č. 10'!G116)+IF(ZZoR!$D116="",0,ZZoR!G116)</f>
        <v>0</v>
      </c>
      <c r="X116" s="281">
        <f>IF('ZoR č. 1'!$D116="",0,'ZoR č. 1'!H116)+IF('ZoR č. 2'!$D116="",0,'ZoR č. 2'!H116)+IF('ZoR č. 3'!$D116="",0,'ZoR č. 3'!H116)+IF('ZoR č. 4'!$D116="",0,'ZoR č. 4'!H116)+IF('ZoR č. 5'!$D116="",0,'ZoR č. 5'!H116)+IF('ZoR č. 6'!$D116="",0,'ZoR č. 6'!H116)+IF('ZoR č. 7'!$D116="",0,'ZoR č. 7'!H116)+IF('ZoR č. 8'!$D116="",0,'ZoR č. 8'!H116)+IF('ZoR č. 9'!$D116="",0,'ZoR č. 9'!H116)+IF('ZoR č. 10'!$D116="",0,'ZoR č. 10'!H116)+IF(ZZoR!$D116="",0,ZZoR!H116)</f>
        <v>0</v>
      </c>
      <c r="Y116" s="281">
        <f>IF('ZoR č. 1'!$D116="",0,'ZoR č. 1'!I116)+IF('ZoR č. 2'!$D116="",0,'ZoR č. 2'!I116)+IF('ZoR č. 3'!$D116="",0,'ZoR č. 3'!I116)+IF('ZoR č. 4'!$D116="",0,'ZoR č. 4'!I116)+IF('ZoR č. 5'!$D116="",0,'ZoR č. 5'!I116)+IF('ZoR č. 6'!$D116="",0,'ZoR č. 6'!I116)+IF('ZoR č. 7'!$D116="",0,'ZoR č. 7'!I116)+IF('ZoR č. 8'!$D116="",0,'ZoR č. 8'!I116)+IF('ZoR č. 9'!$D116="",0,'ZoR č. 9'!I116)+IF('ZoR č. 10'!$D116="",0,'ZoR č. 10'!I116)+IF(ZZoR!$D116="",0,ZZoR!I116)</f>
        <v>0</v>
      </c>
      <c r="Z116" s="281">
        <f>IF('ZoR č. 1'!$D116="",0,'ZoR č. 1'!J116)+IF('ZoR č. 2'!$D116="",0,'ZoR č. 2'!J116)+IF('ZoR č. 3'!$D116="",0,'ZoR č. 3'!J116)+IF('ZoR č. 4'!$D116="",0,'ZoR č. 4'!J116)+IF('ZoR č. 5'!$D116="",0,'ZoR č. 5'!J116)+IF('ZoR č. 6'!$D116="",0,'ZoR č. 6'!J116)+IF('ZoR č. 7'!$D116="",0,'ZoR č. 7'!J116)+IF('ZoR č. 8'!$D116="",0,'ZoR č. 8'!J116)+IF('ZoR č. 9'!$D116="",0,'ZoR č. 9'!J116)+IF('ZoR č. 10'!$D116="",0,'ZoR č. 10'!J116)+IF(ZZoR!$D116="",0,ZZoR!J116)</f>
        <v>0</v>
      </c>
      <c r="AA116" s="281">
        <f>IF('ZoR č. 1'!$D116="",0,'ZoR č. 1'!K116)+IF('ZoR č. 2'!$D116="",0,'ZoR č. 2'!K116)+IF('ZoR č. 3'!$D116="",0,'ZoR č. 3'!K116)+IF('ZoR č. 4'!$D116="",0,'ZoR č. 4'!K116)+IF('ZoR č. 5'!$D116="",0,'ZoR č. 5'!K116)+IF('ZoR č. 6'!$D116="",0,'ZoR č. 6'!K116)+IF('ZoR č. 7'!$D116="",0,'ZoR č. 7'!K116)+IF('ZoR č. 8'!$D116="",0,'ZoR č. 8'!K116)+IF('ZoR č. 9'!$D116="",0,'ZoR č. 9'!K116)+IF('ZoR č. 10'!$D116="",0,'ZoR č. 10'!K116)+IF(ZZoR!$D116="",0,ZZoR!K116)</f>
        <v>0</v>
      </c>
      <c r="AB116" s="281">
        <f>IF('ZoR č. 1'!$D116="",0,'ZoR č. 1'!L116)+IF('ZoR č. 2'!$D116="",0,'ZoR č. 2'!L116)+IF('ZoR č. 3'!$D116="",0,'ZoR č. 3'!L116)+IF('ZoR č. 4'!$D116="",0,'ZoR č. 4'!L116)+IF('ZoR č. 5'!$D116="",0,'ZoR č. 5'!L116)+IF('ZoR č. 6'!$D116="",0,'ZoR č. 6'!L116)+IF('ZoR č. 7'!$D116="",0,'ZoR č. 7'!L116)+IF('ZoR č. 8'!$D116="",0,'ZoR č. 8'!L116)+IF('ZoR č. 9'!$D116="",0,'ZoR č. 9'!L116)+IF('ZoR č. 10'!$D116="",0,'ZoR č. 10'!L116)+IF(ZZoR!$D116="",0,ZZoR!L116)</f>
        <v>0</v>
      </c>
      <c r="AC116" s="281">
        <f>IF('ZoR č. 1'!$D116="",0,'ZoR č. 1'!M116)+IF('ZoR č. 2'!$D116="",0,'ZoR č. 2'!M116)+IF('ZoR č. 3'!$D116="",0,'ZoR č. 3'!M116)+IF('ZoR č. 4'!$D116="",0,'ZoR č. 4'!M116)+IF('ZoR č. 5'!$D116="",0,'ZoR č. 5'!M116)+IF('ZoR č. 6'!$D116="",0,'ZoR č. 6'!M116)+IF('ZoR č. 7'!$D116="",0,'ZoR č. 7'!M116)+IF('ZoR č. 8'!$D116="",0,'ZoR č. 8'!M116)+IF('ZoR č. 9'!$D116="",0,'ZoR č. 9'!M116)+IF('ZoR č. 10'!$D116="",0,'ZoR č. 10'!M116)+IF(ZZoR!$D116="",0,ZZoR!M116)</f>
        <v>0</v>
      </c>
      <c r="AE116" s="282" t="str">
        <f t="shared" si="7"/>
        <v/>
      </c>
    </row>
    <row r="117" spans="2:31" x14ac:dyDescent="0.25">
      <c r="B117" s="10" t="s">
        <v>38</v>
      </c>
      <c r="C117" s="104" t="str">
        <f>IF(COUNTA('Přehled partnerů'!C117:D117)&lt;&gt;2,"partner neuveden",IF('Přehled partnerů'!H117="ANO",'Přehled partnerů'!C117,"v tomto období nerelevantní"))</f>
        <v>partner neuveden</v>
      </c>
      <c r="D117" s="116" t="str">
        <f>IF(COUNTA('Přehled partnerů'!C117:D117)&lt;&gt;2,"",IF('Přehled partnerů'!H117="ANO",'Přehled partnerů'!D117,""))</f>
        <v/>
      </c>
      <c r="E117" s="24" t="str">
        <f t="shared" si="8"/>
        <v/>
      </c>
      <c r="F117" s="47" t="str">
        <f t="shared" si="9"/>
        <v/>
      </c>
      <c r="G117" s="15">
        <v>0</v>
      </c>
      <c r="H117" s="16">
        <v>0</v>
      </c>
      <c r="I117" s="16">
        <v>0</v>
      </c>
      <c r="J117" s="16">
        <v>0</v>
      </c>
      <c r="K117" s="126">
        <v>0</v>
      </c>
      <c r="L117" s="126">
        <v>0</v>
      </c>
      <c r="M117" s="130">
        <v>0</v>
      </c>
      <c r="N117" s="58" t="str">
        <f t="shared" si="6"/>
        <v/>
      </c>
      <c r="O117" s="267">
        <f>IF('Rozpočet + Žádosti o změnu'!$ER$2="ano",'Rozpočet + Žádosti o změnu'!EL117,IF('Rozpočet + Žádosti o změnu'!$EF$2="ano",'Rozpočet + Žádosti o změnu'!DZ117,IF('Rozpočet + Žádosti o změnu'!$DT$2="ano",'Rozpočet + Žádosti o změnu'!DN117,IF('Rozpočet + Žádosti o změnu'!$DH$2="ano",'Rozpočet + Žádosti o změnu'!DB117,IF('Rozpočet + Žádosti o změnu'!$CV$2="ano",'Rozpočet + Žádosti o změnu'!CP117,IF('Rozpočet + Žádosti o změnu'!$CJ$2="ano",'Rozpočet + Žádosti o změnu'!CD117,IF('Rozpočet + Žádosti o změnu'!$BX$2="ano",'Rozpočet + Žádosti o změnu'!BR117,IF('Rozpočet + Žádosti o změnu'!$BL$2="ano",'Rozpočet + Žádosti o změnu'!BF117,IF('Rozpočet + Žádosti o změnu'!$AZ$2="ano",'Rozpočet + Žádosti o změnu'!AT117,IF('Rozpočet + Žádosti o změnu'!$AN$2="ano",'Rozpočet + Žádosti o změnu'!AH117,'Rozpočet + Žádosti o změnu'!H117))))))))))</f>
        <v>0</v>
      </c>
      <c r="P117" s="267">
        <f>IF('Rozpočet + Žádosti o změnu'!$ER$2="ano",'Rozpočet + Žádosti o změnu'!EM117,IF('Rozpočet + Žádosti o změnu'!$EF$2="ano",'Rozpočet + Žádosti o změnu'!EA117,IF('Rozpočet + Žádosti o změnu'!$DT$2="ano",'Rozpočet + Žádosti o změnu'!DO117,IF('Rozpočet + Žádosti o změnu'!$DH$2="ano",'Rozpočet + Žádosti o změnu'!DC117,IF('Rozpočet + Žádosti o změnu'!$CV$2="ano",'Rozpočet + Žádosti o změnu'!CQ117,IF('Rozpočet + Žádosti o změnu'!$CJ$2="ano",'Rozpočet + Žádosti o změnu'!CE117,IF('Rozpočet + Žádosti o změnu'!$BX$2="ano",'Rozpočet + Žádosti o změnu'!BS117,IF('Rozpočet + Žádosti o změnu'!$BL$2="ano",'Rozpočet + Žádosti o změnu'!BG117,IF('Rozpočet + Žádosti o změnu'!$AZ$2="ano",'Rozpočet + Žádosti o změnu'!AU117,IF('Rozpočet + Žádosti o změnu'!$AN$2="ano",'Rozpočet + Žádosti o změnu'!AI117,'Rozpočet + Žádosti o změnu'!I117))))))))))</f>
        <v>0</v>
      </c>
      <c r="Q117" s="267">
        <f>IF('Rozpočet + Žádosti o změnu'!$ER$2="ano",'Rozpočet + Žádosti o změnu'!EN117,IF('Rozpočet + Žádosti o změnu'!$EF$2="ano",'Rozpočet + Žádosti o změnu'!EB117,IF('Rozpočet + Žádosti o změnu'!$DT$2="ano",'Rozpočet + Žádosti o změnu'!DP117,IF('Rozpočet + Žádosti o změnu'!$DH$2="ano",'Rozpočet + Žádosti o změnu'!DD117,IF('Rozpočet + Žádosti o změnu'!$CV$2="ano",'Rozpočet + Žádosti o změnu'!CR117,IF('Rozpočet + Žádosti o změnu'!$CJ$2="ano",'Rozpočet + Žádosti o změnu'!CF117,IF('Rozpočet + Žádosti o změnu'!$BX$2="ano",'Rozpočet + Žádosti o změnu'!BT117,IF('Rozpočet + Žádosti o změnu'!$BL$2="ano",'Rozpočet + Žádosti o změnu'!BH117,IF('Rozpočet + Žádosti o změnu'!$AZ$2="ano",'Rozpočet + Žádosti o změnu'!AV117,IF('Rozpočet + Žádosti o změnu'!$AN$2="ano",'Rozpočet + Žádosti o změnu'!AJ117,'Rozpočet + Žádosti o změnu'!J117))))))))))</f>
        <v>0</v>
      </c>
      <c r="R117" s="267">
        <f>IF('Rozpočet + Žádosti o změnu'!$ER$2="ano",'Rozpočet + Žádosti o změnu'!EO117,IF('Rozpočet + Žádosti o změnu'!$EF$2="ano",'Rozpočet + Žádosti o změnu'!EC117,IF('Rozpočet + Žádosti o změnu'!$DT$2="ano",'Rozpočet + Žádosti o změnu'!DQ117,IF('Rozpočet + Žádosti o změnu'!$DH$2="ano",'Rozpočet + Žádosti o změnu'!DE117,IF('Rozpočet + Žádosti o změnu'!$CV$2="ano",'Rozpočet + Žádosti o změnu'!CS117,IF('Rozpočet + Žádosti o změnu'!$CJ$2="ano",'Rozpočet + Žádosti o změnu'!CG117,IF('Rozpočet + Žádosti o změnu'!$BX$2="ano",'Rozpočet + Žádosti o změnu'!BU117,IF('Rozpočet + Žádosti o změnu'!$BL$2="ano",'Rozpočet + Žádosti o změnu'!BI117,IF('Rozpočet + Žádosti o změnu'!$AZ$2="ano",'Rozpočet + Žádosti o změnu'!AW117,IF('Rozpočet + Žádosti o změnu'!$AN$2="ano",'Rozpočet + Žádosti o změnu'!AK117,'Rozpočet + Žádosti o změnu'!K117))))))))))</f>
        <v>0</v>
      </c>
      <c r="S117" s="267">
        <f>IF('Rozpočet + Žádosti o změnu'!$ER$2="ano",'Rozpočet + Žádosti o změnu'!EP117,IF('Rozpočet + Žádosti o změnu'!$EF$2="ano",'Rozpočet + Žádosti o změnu'!ED117,IF('Rozpočet + Žádosti o změnu'!$DT$2="ano",'Rozpočet + Žádosti o změnu'!DR117,IF('Rozpočet + Žádosti o změnu'!$DH$2="ano",'Rozpočet + Žádosti o změnu'!DF117,IF('Rozpočet + Žádosti o změnu'!$CV$2="ano",'Rozpočet + Žádosti o změnu'!CT117,IF('Rozpočet + Žádosti o změnu'!$CJ$2="ano",'Rozpočet + Žádosti o změnu'!CH117,IF('Rozpočet + Žádosti o změnu'!$BX$2="ano",'Rozpočet + Žádosti o změnu'!BV117,IF('Rozpočet + Žádosti o změnu'!$BL$2="ano",'Rozpočet + Žádosti o změnu'!BJ117,IF('Rozpočet + Žádosti o změnu'!$AZ$2="ano",'Rozpočet + Žádosti o změnu'!AX117,IF('Rozpočet + Žádosti o změnu'!$AN$2="ano",'Rozpočet + Žádosti o změnu'!AL117,'Rozpočet + Žádosti o změnu'!L117))))))))))</f>
        <v>0</v>
      </c>
      <c r="T117" s="267">
        <f>IF('Rozpočet + Žádosti o změnu'!$ER$2="ano",'Rozpočet + Žádosti o změnu'!EQ117,IF('Rozpočet + Žádosti o změnu'!$EF$2="ano",'Rozpočet + Žádosti o změnu'!EE117,IF('Rozpočet + Žádosti o změnu'!$DT$2="ano",'Rozpočet + Žádosti o změnu'!DS117,IF('Rozpočet + Žádosti o změnu'!$DH$2="ano",'Rozpočet + Žádosti o změnu'!DG117,IF('Rozpočet + Žádosti o změnu'!$CV$2="ano",'Rozpočet + Žádosti o změnu'!CU117,IF('Rozpočet + Žádosti o změnu'!$CJ$2="ano",'Rozpočet + Žádosti o změnu'!CI117,IF('Rozpočet + Žádosti o změnu'!$BX$2="ano",'Rozpočet + Žádosti o změnu'!BW117,IF('Rozpočet + Žádosti o změnu'!$BL$2="ano",'Rozpočet + Žádosti o změnu'!BK117,IF('Rozpočet + Žádosti o změnu'!$AZ$2="ano",'Rozpočet + Žádosti o změnu'!AY117,IF('Rozpočet + Žádosti o změnu'!$AN$2="ano",'Rozpočet + Žádosti o změnu'!AM117,'Rozpočet + Žádosti o změnu'!M117))))))))))</f>
        <v>0</v>
      </c>
      <c r="U117" s="267">
        <f>IF('Rozpočet + Žádosti o změnu'!$ER$2="ano",'Rozpočet + Žádosti o změnu'!ER117,IF('Rozpočet + Žádosti o změnu'!$EF$2="ano",'Rozpočet + Žádosti o změnu'!EF117,IF('Rozpočet + Žádosti o změnu'!$DT$2="ano",'Rozpočet + Žádosti o změnu'!DT117,IF('Rozpočet + Žádosti o změnu'!$DH$2="ano",'Rozpočet + Žádosti o změnu'!DH117,IF('Rozpočet + Žádosti o změnu'!$CV$2="ano",'Rozpočet + Žádosti o změnu'!CV117,IF('Rozpočet + Žádosti o změnu'!$CJ$2="ano",'Rozpočet + Žádosti o změnu'!CJ117,IF('Rozpočet + Žádosti o změnu'!$BX$2="ano",'Rozpočet + Žádosti o změnu'!BX117,IF('Rozpočet + Žádosti o změnu'!$BL$2="ano",'Rozpočet + Žádosti o změnu'!BL117,IF('Rozpočet + Žádosti o změnu'!$AZ$2="ano",'Rozpočet + Žádosti o změnu'!AZ117,IF('Rozpočet + Žádosti o změnu'!$AN$2="ano",'Rozpočet + Žádosti o změnu'!AN117,'Rozpočet + Žádosti o změnu'!N117))))))))))</f>
        <v>0</v>
      </c>
      <c r="W117" s="281">
        <f>IF('ZoR č. 1'!$D117="",0,'ZoR č. 1'!G117)+IF('ZoR č. 2'!$D117="",0,'ZoR č. 2'!G117)+IF('ZoR č. 3'!$D117="",0,'ZoR č. 3'!G117)+IF('ZoR č. 4'!$D117="",0,'ZoR č. 4'!G117)+IF('ZoR č. 5'!$D117="",0,'ZoR č. 5'!G117)+IF('ZoR č. 6'!$D117="",0,'ZoR č. 6'!G117)+IF('ZoR č. 7'!$D117="",0,'ZoR č. 7'!G117)+IF('ZoR č. 8'!$D117="",0,'ZoR č. 8'!G117)+IF('ZoR č. 9'!$D117="",0,'ZoR č. 9'!G117)+IF('ZoR č. 10'!$D117="",0,'ZoR č. 10'!G117)+IF(ZZoR!$D117="",0,ZZoR!G117)</f>
        <v>0</v>
      </c>
      <c r="X117" s="281">
        <f>IF('ZoR č. 1'!$D117="",0,'ZoR č. 1'!H117)+IF('ZoR č. 2'!$D117="",0,'ZoR č. 2'!H117)+IF('ZoR č. 3'!$D117="",0,'ZoR č. 3'!H117)+IF('ZoR č. 4'!$D117="",0,'ZoR č. 4'!H117)+IF('ZoR č. 5'!$D117="",0,'ZoR č. 5'!H117)+IF('ZoR č. 6'!$D117="",0,'ZoR č. 6'!H117)+IF('ZoR č. 7'!$D117="",0,'ZoR č. 7'!H117)+IF('ZoR č. 8'!$D117="",0,'ZoR č. 8'!H117)+IF('ZoR č. 9'!$D117="",0,'ZoR č. 9'!H117)+IF('ZoR č. 10'!$D117="",0,'ZoR č. 10'!H117)+IF(ZZoR!$D117="",0,ZZoR!H117)</f>
        <v>0</v>
      </c>
      <c r="Y117" s="281">
        <f>IF('ZoR č. 1'!$D117="",0,'ZoR č. 1'!I117)+IF('ZoR č. 2'!$D117="",0,'ZoR č. 2'!I117)+IF('ZoR č. 3'!$D117="",0,'ZoR č. 3'!I117)+IF('ZoR č. 4'!$D117="",0,'ZoR č. 4'!I117)+IF('ZoR č. 5'!$D117="",0,'ZoR č. 5'!I117)+IF('ZoR č. 6'!$D117="",0,'ZoR č. 6'!I117)+IF('ZoR č. 7'!$D117="",0,'ZoR č. 7'!I117)+IF('ZoR č. 8'!$D117="",0,'ZoR č. 8'!I117)+IF('ZoR č. 9'!$D117="",0,'ZoR č. 9'!I117)+IF('ZoR č. 10'!$D117="",0,'ZoR č. 10'!I117)+IF(ZZoR!$D117="",0,ZZoR!I117)</f>
        <v>0</v>
      </c>
      <c r="Z117" s="281">
        <f>IF('ZoR č. 1'!$D117="",0,'ZoR č. 1'!J117)+IF('ZoR č. 2'!$D117="",0,'ZoR č. 2'!J117)+IF('ZoR č. 3'!$D117="",0,'ZoR č. 3'!J117)+IF('ZoR č. 4'!$D117="",0,'ZoR č. 4'!J117)+IF('ZoR č. 5'!$D117="",0,'ZoR č. 5'!J117)+IF('ZoR č. 6'!$D117="",0,'ZoR č. 6'!J117)+IF('ZoR č. 7'!$D117="",0,'ZoR č. 7'!J117)+IF('ZoR č. 8'!$D117="",0,'ZoR č. 8'!J117)+IF('ZoR č. 9'!$D117="",0,'ZoR č. 9'!J117)+IF('ZoR č. 10'!$D117="",0,'ZoR č. 10'!J117)+IF(ZZoR!$D117="",0,ZZoR!J117)</f>
        <v>0</v>
      </c>
      <c r="AA117" s="281">
        <f>IF('ZoR č. 1'!$D117="",0,'ZoR č. 1'!K117)+IF('ZoR č. 2'!$D117="",0,'ZoR č. 2'!K117)+IF('ZoR č. 3'!$D117="",0,'ZoR č. 3'!K117)+IF('ZoR č. 4'!$D117="",0,'ZoR č. 4'!K117)+IF('ZoR č. 5'!$D117="",0,'ZoR č. 5'!K117)+IF('ZoR č. 6'!$D117="",0,'ZoR č. 6'!K117)+IF('ZoR č. 7'!$D117="",0,'ZoR č. 7'!K117)+IF('ZoR č. 8'!$D117="",0,'ZoR č. 8'!K117)+IF('ZoR č. 9'!$D117="",0,'ZoR č. 9'!K117)+IF('ZoR č. 10'!$D117="",0,'ZoR č. 10'!K117)+IF(ZZoR!$D117="",0,ZZoR!K117)</f>
        <v>0</v>
      </c>
      <c r="AB117" s="281">
        <f>IF('ZoR č. 1'!$D117="",0,'ZoR č. 1'!L117)+IF('ZoR č. 2'!$D117="",0,'ZoR č. 2'!L117)+IF('ZoR č. 3'!$D117="",0,'ZoR č. 3'!L117)+IF('ZoR č. 4'!$D117="",0,'ZoR č. 4'!L117)+IF('ZoR č. 5'!$D117="",0,'ZoR č. 5'!L117)+IF('ZoR č. 6'!$D117="",0,'ZoR č. 6'!L117)+IF('ZoR č. 7'!$D117="",0,'ZoR č. 7'!L117)+IF('ZoR č. 8'!$D117="",0,'ZoR č. 8'!L117)+IF('ZoR č. 9'!$D117="",0,'ZoR č. 9'!L117)+IF('ZoR č. 10'!$D117="",0,'ZoR č. 10'!L117)+IF(ZZoR!$D117="",0,ZZoR!L117)</f>
        <v>0</v>
      </c>
      <c r="AC117" s="281">
        <f>IF('ZoR č. 1'!$D117="",0,'ZoR č. 1'!M117)+IF('ZoR č. 2'!$D117="",0,'ZoR č. 2'!M117)+IF('ZoR č. 3'!$D117="",0,'ZoR č. 3'!M117)+IF('ZoR č. 4'!$D117="",0,'ZoR č. 4'!M117)+IF('ZoR č. 5'!$D117="",0,'ZoR č. 5'!M117)+IF('ZoR č. 6'!$D117="",0,'ZoR č. 6'!M117)+IF('ZoR č. 7'!$D117="",0,'ZoR č. 7'!M117)+IF('ZoR č. 8'!$D117="",0,'ZoR č. 8'!M117)+IF('ZoR č. 9'!$D117="",0,'ZoR č. 9'!M117)+IF('ZoR č. 10'!$D117="",0,'ZoR č. 10'!M117)+IF(ZZoR!$D117="",0,ZZoR!M117)</f>
        <v>0</v>
      </c>
      <c r="AE117" s="282" t="str">
        <f t="shared" si="7"/>
        <v/>
      </c>
    </row>
    <row r="118" spans="2:31" x14ac:dyDescent="0.25">
      <c r="B118" s="10" t="s">
        <v>39</v>
      </c>
      <c r="C118" s="104" t="str">
        <f>IF(COUNTA('Přehled partnerů'!C118:D118)&lt;&gt;2,"partner neuveden",IF('Přehled partnerů'!H118="ANO",'Přehled partnerů'!C118,"v tomto období nerelevantní"))</f>
        <v>partner neuveden</v>
      </c>
      <c r="D118" s="116" t="str">
        <f>IF(COUNTA('Přehled partnerů'!C118:D118)&lt;&gt;2,"",IF('Přehled partnerů'!H118="ANO",'Přehled partnerů'!D118,""))</f>
        <v/>
      </c>
      <c r="E118" s="24" t="str">
        <f t="shared" si="8"/>
        <v/>
      </c>
      <c r="F118" s="47" t="str">
        <f t="shared" si="9"/>
        <v/>
      </c>
      <c r="G118" s="15">
        <v>0</v>
      </c>
      <c r="H118" s="16">
        <v>0</v>
      </c>
      <c r="I118" s="16">
        <v>0</v>
      </c>
      <c r="J118" s="16">
        <v>0</v>
      </c>
      <c r="K118" s="126">
        <v>0</v>
      </c>
      <c r="L118" s="126">
        <v>0</v>
      </c>
      <c r="M118" s="130">
        <v>0</v>
      </c>
      <c r="N118" s="58" t="str">
        <f t="shared" si="6"/>
        <v/>
      </c>
      <c r="O118" s="267">
        <f>IF('Rozpočet + Žádosti o změnu'!$ER$2="ano",'Rozpočet + Žádosti o změnu'!EL118,IF('Rozpočet + Žádosti o změnu'!$EF$2="ano",'Rozpočet + Žádosti o změnu'!DZ118,IF('Rozpočet + Žádosti o změnu'!$DT$2="ano",'Rozpočet + Žádosti o změnu'!DN118,IF('Rozpočet + Žádosti o změnu'!$DH$2="ano",'Rozpočet + Žádosti o změnu'!DB118,IF('Rozpočet + Žádosti o změnu'!$CV$2="ano",'Rozpočet + Žádosti o změnu'!CP118,IF('Rozpočet + Žádosti o změnu'!$CJ$2="ano",'Rozpočet + Žádosti o změnu'!CD118,IF('Rozpočet + Žádosti o změnu'!$BX$2="ano",'Rozpočet + Žádosti o změnu'!BR118,IF('Rozpočet + Žádosti o změnu'!$BL$2="ano",'Rozpočet + Žádosti o změnu'!BF118,IF('Rozpočet + Žádosti o změnu'!$AZ$2="ano",'Rozpočet + Žádosti o změnu'!AT118,IF('Rozpočet + Žádosti o změnu'!$AN$2="ano",'Rozpočet + Žádosti o změnu'!AH118,'Rozpočet + Žádosti o změnu'!H118))))))))))</f>
        <v>0</v>
      </c>
      <c r="P118" s="267">
        <f>IF('Rozpočet + Žádosti o změnu'!$ER$2="ano",'Rozpočet + Žádosti o změnu'!EM118,IF('Rozpočet + Žádosti o změnu'!$EF$2="ano",'Rozpočet + Žádosti o změnu'!EA118,IF('Rozpočet + Žádosti o změnu'!$DT$2="ano",'Rozpočet + Žádosti o změnu'!DO118,IF('Rozpočet + Žádosti o změnu'!$DH$2="ano",'Rozpočet + Žádosti o změnu'!DC118,IF('Rozpočet + Žádosti o změnu'!$CV$2="ano",'Rozpočet + Žádosti o změnu'!CQ118,IF('Rozpočet + Žádosti o změnu'!$CJ$2="ano",'Rozpočet + Žádosti o změnu'!CE118,IF('Rozpočet + Žádosti o změnu'!$BX$2="ano",'Rozpočet + Žádosti o změnu'!BS118,IF('Rozpočet + Žádosti o změnu'!$BL$2="ano",'Rozpočet + Žádosti o změnu'!BG118,IF('Rozpočet + Žádosti o změnu'!$AZ$2="ano",'Rozpočet + Žádosti o změnu'!AU118,IF('Rozpočet + Žádosti o změnu'!$AN$2="ano",'Rozpočet + Žádosti o změnu'!AI118,'Rozpočet + Žádosti o změnu'!I118))))))))))</f>
        <v>0</v>
      </c>
      <c r="Q118" s="267">
        <f>IF('Rozpočet + Žádosti o změnu'!$ER$2="ano",'Rozpočet + Žádosti o změnu'!EN118,IF('Rozpočet + Žádosti o změnu'!$EF$2="ano",'Rozpočet + Žádosti o změnu'!EB118,IF('Rozpočet + Žádosti o změnu'!$DT$2="ano",'Rozpočet + Žádosti o změnu'!DP118,IF('Rozpočet + Žádosti o změnu'!$DH$2="ano",'Rozpočet + Žádosti o změnu'!DD118,IF('Rozpočet + Žádosti o změnu'!$CV$2="ano",'Rozpočet + Žádosti o změnu'!CR118,IF('Rozpočet + Žádosti o změnu'!$CJ$2="ano",'Rozpočet + Žádosti o změnu'!CF118,IF('Rozpočet + Žádosti o změnu'!$BX$2="ano",'Rozpočet + Žádosti o změnu'!BT118,IF('Rozpočet + Žádosti o změnu'!$BL$2="ano",'Rozpočet + Žádosti o změnu'!BH118,IF('Rozpočet + Žádosti o změnu'!$AZ$2="ano",'Rozpočet + Žádosti o změnu'!AV118,IF('Rozpočet + Žádosti o změnu'!$AN$2="ano",'Rozpočet + Žádosti o změnu'!AJ118,'Rozpočet + Žádosti o změnu'!J118))))))))))</f>
        <v>0</v>
      </c>
      <c r="R118" s="267">
        <f>IF('Rozpočet + Žádosti o změnu'!$ER$2="ano",'Rozpočet + Žádosti o změnu'!EO118,IF('Rozpočet + Žádosti o změnu'!$EF$2="ano",'Rozpočet + Žádosti o změnu'!EC118,IF('Rozpočet + Žádosti o změnu'!$DT$2="ano",'Rozpočet + Žádosti o změnu'!DQ118,IF('Rozpočet + Žádosti o změnu'!$DH$2="ano",'Rozpočet + Žádosti o změnu'!DE118,IF('Rozpočet + Žádosti o změnu'!$CV$2="ano",'Rozpočet + Žádosti o změnu'!CS118,IF('Rozpočet + Žádosti o změnu'!$CJ$2="ano",'Rozpočet + Žádosti o změnu'!CG118,IF('Rozpočet + Žádosti o změnu'!$BX$2="ano",'Rozpočet + Žádosti o změnu'!BU118,IF('Rozpočet + Žádosti o změnu'!$BL$2="ano",'Rozpočet + Žádosti o změnu'!BI118,IF('Rozpočet + Žádosti o změnu'!$AZ$2="ano",'Rozpočet + Žádosti o změnu'!AW118,IF('Rozpočet + Žádosti o změnu'!$AN$2="ano",'Rozpočet + Žádosti o změnu'!AK118,'Rozpočet + Žádosti o změnu'!K118))))))))))</f>
        <v>0</v>
      </c>
      <c r="S118" s="267">
        <f>IF('Rozpočet + Žádosti o změnu'!$ER$2="ano",'Rozpočet + Žádosti o změnu'!EP118,IF('Rozpočet + Žádosti o změnu'!$EF$2="ano",'Rozpočet + Žádosti o změnu'!ED118,IF('Rozpočet + Žádosti o změnu'!$DT$2="ano",'Rozpočet + Žádosti o změnu'!DR118,IF('Rozpočet + Žádosti o změnu'!$DH$2="ano",'Rozpočet + Žádosti o změnu'!DF118,IF('Rozpočet + Žádosti o změnu'!$CV$2="ano",'Rozpočet + Žádosti o změnu'!CT118,IF('Rozpočet + Žádosti o změnu'!$CJ$2="ano",'Rozpočet + Žádosti o změnu'!CH118,IF('Rozpočet + Žádosti o změnu'!$BX$2="ano",'Rozpočet + Žádosti o změnu'!BV118,IF('Rozpočet + Žádosti o změnu'!$BL$2="ano",'Rozpočet + Žádosti o změnu'!BJ118,IF('Rozpočet + Žádosti o změnu'!$AZ$2="ano",'Rozpočet + Žádosti o změnu'!AX118,IF('Rozpočet + Žádosti o změnu'!$AN$2="ano",'Rozpočet + Žádosti o změnu'!AL118,'Rozpočet + Žádosti o změnu'!L118))))))))))</f>
        <v>0</v>
      </c>
      <c r="T118" s="267">
        <f>IF('Rozpočet + Žádosti o změnu'!$ER$2="ano",'Rozpočet + Žádosti o změnu'!EQ118,IF('Rozpočet + Žádosti o změnu'!$EF$2="ano",'Rozpočet + Žádosti o změnu'!EE118,IF('Rozpočet + Žádosti o změnu'!$DT$2="ano",'Rozpočet + Žádosti o změnu'!DS118,IF('Rozpočet + Žádosti o změnu'!$DH$2="ano",'Rozpočet + Žádosti o změnu'!DG118,IF('Rozpočet + Žádosti o změnu'!$CV$2="ano",'Rozpočet + Žádosti o změnu'!CU118,IF('Rozpočet + Žádosti o změnu'!$CJ$2="ano",'Rozpočet + Žádosti o změnu'!CI118,IF('Rozpočet + Žádosti o změnu'!$BX$2="ano",'Rozpočet + Žádosti o změnu'!BW118,IF('Rozpočet + Žádosti o změnu'!$BL$2="ano",'Rozpočet + Žádosti o změnu'!BK118,IF('Rozpočet + Žádosti o změnu'!$AZ$2="ano",'Rozpočet + Žádosti o změnu'!AY118,IF('Rozpočet + Žádosti o změnu'!$AN$2="ano",'Rozpočet + Žádosti o změnu'!AM118,'Rozpočet + Žádosti o změnu'!M118))))))))))</f>
        <v>0</v>
      </c>
      <c r="U118" s="267">
        <f>IF('Rozpočet + Žádosti o změnu'!$ER$2="ano",'Rozpočet + Žádosti o změnu'!ER118,IF('Rozpočet + Žádosti o změnu'!$EF$2="ano",'Rozpočet + Žádosti o změnu'!EF118,IF('Rozpočet + Žádosti o změnu'!$DT$2="ano",'Rozpočet + Žádosti o změnu'!DT118,IF('Rozpočet + Žádosti o změnu'!$DH$2="ano",'Rozpočet + Žádosti o změnu'!DH118,IF('Rozpočet + Žádosti o změnu'!$CV$2="ano",'Rozpočet + Žádosti o změnu'!CV118,IF('Rozpočet + Žádosti o změnu'!$CJ$2="ano",'Rozpočet + Žádosti o změnu'!CJ118,IF('Rozpočet + Žádosti o změnu'!$BX$2="ano",'Rozpočet + Žádosti o změnu'!BX118,IF('Rozpočet + Žádosti o změnu'!$BL$2="ano",'Rozpočet + Žádosti o změnu'!BL118,IF('Rozpočet + Žádosti o změnu'!$AZ$2="ano",'Rozpočet + Žádosti o změnu'!AZ118,IF('Rozpočet + Žádosti o změnu'!$AN$2="ano",'Rozpočet + Žádosti o změnu'!AN118,'Rozpočet + Žádosti o změnu'!N118))))))))))</f>
        <v>0</v>
      </c>
      <c r="W118" s="281">
        <f>IF('ZoR č. 1'!$D118="",0,'ZoR č. 1'!G118)+IF('ZoR č. 2'!$D118="",0,'ZoR č. 2'!G118)+IF('ZoR č. 3'!$D118="",0,'ZoR č. 3'!G118)+IF('ZoR č. 4'!$D118="",0,'ZoR č. 4'!G118)+IF('ZoR č. 5'!$D118="",0,'ZoR č. 5'!G118)+IF('ZoR č. 6'!$D118="",0,'ZoR č. 6'!G118)+IF('ZoR č. 7'!$D118="",0,'ZoR č. 7'!G118)+IF('ZoR č. 8'!$D118="",0,'ZoR č. 8'!G118)+IF('ZoR č. 9'!$D118="",0,'ZoR č. 9'!G118)+IF('ZoR č. 10'!$D118="",0,'ZoR č. 10'!G118)+IF(ZZoR!$D118="",0,ZZoR!G118)</f>
        <v>0</v>
      </c>
      <c r="X118" s="281">
        <f>IF('ZoR č. 1'!$D118="",0,'ZoR č. 1'!H118)+IF('ZoR č. 2'!$D118="",0,'ZoR č. 2'!H118)+IF('ZoR č. 3'!$D118="",0,'ZoR č. 3'!H118)+IF('ZoR č. 4'!$D118="",0,'ZoR č. 4'!H118)+IF('ZoR č. 5'!$D118="",0,'ZoR č. 5'!H118)+IF('ZoR č. 6'!$D118="",0,'ZoR č. 6'!H118)+IF('ZoR č. 7'!$D118="",0,'ZoR č. 7'!H118)+IF('ZoR č. 8'!$D118="",0,'ZoR č. 8'!H118)+IF('ZoR č. 9'!$D118="",0,'ZoR č. 9'!H118)+IF('ZoR č. 10'!$D118="",0,'ZoR č. 10'!H118)+IF(ZZoR!$D118="",0,ZZoR!H118)</f>
        <v>0</v>
      </c>
      <c r="Y118" s="281">
        <f>IF('ZoR č. 1'!$D118="",0,'ZoR č. 1'!I118)+IF('ZoR č. 2'!$D118="",0,'ZoR č. 2'!I118)+IF('ZoR č. 3'!$D118="",0,'ZoR č. 3'!I118)+IF('ZoR č. 4'!$D118="",0,'ZoR č. 4'!I118)+IF('ZoR č. 5'!$D118="",0,'ZoR č. 5'!I118)+IF('ZoR č. 6'!$D118="",0,'ZoR č. 6'!I118)+IF('ZoR č. 7'!$D118="",0,'ZoR č. 7'!I118)+IF('ZoR č. 8'!$D118="",0,'ZoR č. 8'!I118)+IF('ZoR č. 9'!$D118="",0,'ZoR č. 9'!I118)+IF('ZoR č. 10'!$D118="",0,'ZoR č. 10'!I118)+IF(ZZoR!$D118="",0,ZZoR!I118)</f>
        <v>0</v>
      </c>
      <c r="Z118" s="281">
        <f>IF('ZoR č. 1'!$D118="",0,'ZoR č. 1'!J118)+IF('ZoR č. 2'!$D118="",0,'ZoR č. 2'!J118)+IF('ZoR č. 3'!$D118="",0,'ZoR č. 3'!J118)+IF('ZoR č. 4'!$D118="",0,'ZoR č. 4'!J118)+IF('ZoR č. 5'!$D118="",0,'ZoR č. 5'!J118)+IF('ZoR č. 6'!$D118="",0,'ZoR č. 6'!J118)+IF('ZoR č. 7'!$D118="",0,'ZoR č. 7'!J118)+IF('ZoR č. 8'!$D118="",0,'ZoR č. 8'!J118)+IF('ZoR č. 9'!$D118="",0,'ZoR č. 9'!J118)+IF('ZoR č. 10'!$D118="",0,'ZoR č. 10'!J118)+IF(ZZoR!$D118="",0,ZZoR!J118)</f>
        <v>0</v>
      </c>
      <c r="AA118" s="281">
        <f>IF('ZoR č. 1'!$D118="",0,'ZoR č. 1'!K118)+IF('ZoR č. 2'!$D118="",0,'ZoR č. 2'!K118)+IF('ZoR č. 3'!$D118="",0,'ZoR č. 3'!K118)+IF('ZoR č. 4'!$D118="",0,'ZoR č. 4'!K118)+IF('ZoR č. 5'!$D118="",0,'ZoR č. 5'!K118)+IF('ZoR č. 6'!$D118="",0,'ZoR č. 6'!K118)+IF('ZoR č. 7'!$D118="",0,'ZoR č. 7'!K118)+IF('ZoR č. 8'!$D118="",0,'ZoR č. 8'!K118)+IF('ZoR č. 9'!$D118="",0,'ZoR č. 9'!K118)+IF('ZoR č. 10'!$D118="",0,'ZoR č. 10'!K118)+IF(ZZoR!$D118="",0,ZZoR!K118)</f>
        <v>0</v>
      </c>
      <c r="AB118" s="281">
        <f>IF('ZoR č. 1'!$D118="",0,'ZoR č. 1'!L118)+IF('ZoR č. 2'!$D118="",0,'ZoR č. 2'!L118)+IF('ZoR č. 3'!$D118="",0,'ZoR č. 3'!L118)+IF('ZoR č. 4'!$D118="",0,'ZoR č. 4'!L118)+IF('ZoR č. 5'!$D118="",0,'ZoR č. 5'!L118)+IF('ZoR č. 6'!$D118="",0,'ZoR č. 6'!L118)+IF('ZoR č. 7'!$D118="",0,'ZoR č. 7'!L118)+IF('ZoR č. 8'!$D118="",0,'ZoR č. 8'!L118)+IF('ZoR č. 9'!$D118="",0,'ZoR č. 9'!L118)+IF('ZoR č. 10'!$D118="",0,'ZoR č. 10'!L118)+IF(ZZoR!$D118="",0,ZZoR!L118)</f>
        <v>0</v>
      </c>
      <c r="AC118" s="281">
        <f>IF('ZoR č. 1'!$D118="",0,'ZoR č. 1'!M118)+IF('ZoR č. 2'!$D118="",0,'ZoR č. 2'!M118)+IF('ZoR č. 3'!$D118="",0,'ZoR č. 3'!M118)+IF('ZoR č. 4'!$D118="",0,'ZoR č. 4'!M118)+IF('ZoR č. 5'!$D118="",0,'ZoR č. 5'!M118)+IF('ZoR č. 6'!$D118="",0,'ZoR č. 6'!M118)+IF('ZoR č. 7'!$D118="",0,'ZoR č. 7'!M118)+IF('ZoR č. 8'!$D118="",0,'ZoR č. 8'!M118)+IF('ZoR č. 9'!$D118="",0,'ZoR č. 9'!M118)+IF('ZoR č. 10'!$D118="",0,'ZoR č. 10'!M118)+IF(ZZoR!$D118="",0,ZZoR!M118)</f>
        <v>0</v>
      </c>
      <c r="AE118" s="282" t="str">
        <f t="shared" si="7"/>
        <v/>
      </c>
    </row>
    <row r="119" spans="2:31" x14ac:dyDescent="0.25">
      <c r="B119" s="10" t="s">
        <v>40</v>
      </c>
      <c r="C119" s="104" t="str">
        <f>IF(COUNTA('Přehled partnerů'!C119:D119)&lt;&gt;2,"partner neuveden",IF('Přehled partnerů'!H119="ANO",'Přehled partnerů'!C119,"v tomto období nerelevantní"))</f>
        <v>partner neuveden</v>
      </c>
      <c r="D119" s="116" t="str">
        <f>IF(COUNTA('Přehled partnerů'!C119:D119)&lt;&gt;2,"",IF('Přehled partnerů'!H119="ANO",'Přehled partnerů'!D119,""))</f>
        <v/>
      </c>
      <c r="E119" s="24" t="str">
        <f t="shared" si="8"/>
        <v/>
      </c>
      <c r="F119" s="47" t="str">
        <f t="shared" si="9"/>
        <v/>
      </c>
      <c r="G119" s="15">
        <v>0</v>
      </c>
      <c r="H119" s="16">
        <v>0</v>
      </c>
      <c r="I119" s="16">
        <v>0</v>
      </c>
      <c r="J119" s="16">
        <v>0</v>
      </c>
      <c r="K119" s="126">
        <v>0</v>
      </c>
      <c r="L119" s="126">
        <v>0</v>
      </c>
      <c r="M119" s="130">
        <v>0</v>
      </c>
      <c r="N119" s="58" t="str">
        <f t="shared" si="6"/>
        <v/>
      </c>
      <c r="O119" s="267">
        <f>IF('Rozpočet + Žádosti o změnu'!$ER$2="ano",'Rozpočet + Žádosti o změnu'!EL119,IF('Rozpočet + Žádosti o změnu'!$EF$2="ano",'Rozpočet + Žádosti o změnu'!DZ119,IF('Rozpočet + Žádosti o změnu'!$DT$2="ano",'Rozpočet + Žádosti o změnu'!DN119,IF('Rozpočet + Žádosti o změnu'!$DH$2="ano",'Rozpočet + Žádosti o změnu'!DB119,IF('Rozpočet + Žádosti o změnu'!$CV$2="ano",'Rozpočet + Žádosti o změnu'!CP119,IF('Rozpočet + Žádosti o změnu'!$CJ$2="ano",'Rozpočet + Žádosti o změnu'!CD119,IF('Rozpočet + Žádosti o změnu'!$BX$2="ano",'Rozpočet + Žádosti o změnu'!BR119,IF('Rozpočet + Žádosti o změnu'!$BL$2="ano",'Rozpočet + Žádosti o změnu'!BF119,IF('Rozpočet + Žádosti o změnu'!$AZ$2="ano",'Rozpočet + Žádosti o změnu'!AT119,IF('Rozpočet + Žádosti o změnu'!$AN$2="ano",'Rozpočet + Žádosti o změnu'!AH119,'Rozpočet + Žádosti o změnu'!H119))))))))))</f>
        <v>0</v>
      </c>
      <c r="P119" s="267">
        <f>IF('Rozpočet + Žádosti o změnu'!$ER$2="ano",'Rozpočet + Žádosti o změnu'!EM119,IF('Rozpočet + Žádosti o změnu'!$EF$2="ano",'Rozpočet + Žádosti o změnu'!EA119,IF('Rozpočet + Žádosti o změnu'!$DT$2="ano",'Rozpočet + Žádosti o změnu'!DO119,IF('Rozpočet + Žádosti o změnu'!$DH$2="ano",'Rozpočet + Žádosti o změnu'!DC119,IF('Rozpočet + Žádosti o změnu'!$CV$2="ano",'Rozpočet + Žádosti o změnu'!CQ119,IF('Rozpočet + Žádosti o změnu'!$CJ$2="ano",'Rozpočet + Žádosti o změnu'!CE119,IF('Rozpočet + Žádosti o změnu'!$BX$2="ano",'Rozpočet + Žádosti o změnu'!BS119,IF('Rozpočet + Žádosti o změnu'!$BL$2="ano",'Rozpočet + Žádosti o změnu'!BG119,IF('Rozpočet + Žádosti o změnu'!$AZ$2="ano",'Rozpočet + Žádosti o změnu'!AU119,IF('Rozpočet + Žádosti o změnu'!$AN$2="ano",'Rozpočet + Žádosti o změnu'!AI119,'Rozpočet + Žádosti o změnu'!I119))))))))))</f>
        <v>0</v>
      </c>
      <c r="Q119" s="267">
        <f>IF('Rozpočet + Žádosti o změnu'!$ER$2="ano",'Rozpočet + Žádosti o změnu'!EN119,IF('Rozpočet + Žádosti o změnu'!$EF$2="ano",'Rozpočet + Žádosti o změnu'!EB119,IF('Rozpočet + Žádosti o změnu'!$DT$2="ano",'Rozpočet + Žádosti o změnu'!DP119,IF('Rozpočet + Žádosti o změnu'!$DH$2="ano",'Rozpočet + Žádosti o změnu'!DD119,IF('Rozpočet + Žádosti o změnu'!$CV$2="ano",'Rozpočet + Žádosti o změnu'!CR119,IF('Rozpočet + Žádosti o změnu'!$CJ$2="ano",'Rozpočet + Žádosti o změnu'!CF119,IF('Rozpočet + Žádosti o změnu'!$BX$2="ano",'Rozpočet + Žádosti o změnu'!BT119,IF('Rozpočet + Žádosti o změnu'!$BL$2="ano",'Rozpočet + Žádosti o změnu'!BH119,IF('Rozpočet + Žádosti o změnu'!$AZ$2="ano",'Rozpočet + Žádosti o změnu'!AV119,IF('Rozpočet + Žádosti o změnu'!$AN$2="ano",'Rozpočet + Žádosti o změnu'!AJ119,'Rozpočet + Žádosti o změnu'!J119))))))))))</f>
        <v>0</v>
      </c>
      <c r="R119" s="267">
        <f>IF('Rozpočet + Žádosti o změnu'!$ER$2="ano",'Rozpočet + Žádosti o změnu'!EO119,IF('Rozpočet + Žádosti o změnu'!$EF$2="ano",'Rozpočet + Žádosti o změnu'!EC119,IF('Rozpočet + Žádosti o změnu'!$DT$2="ano",'Rozpočet + Žádosti o změnu'!DQ119,IF('Rozpočet + Žádosti o změnu'!$DH$2="ano",'Rozpočet + Žádosti o změnu'!DE119,IF('Rozpočet + Žádosti o změnu'!$CV$2="ano",'Rozpočet + Žádosti o změnu'!CS119,IF('Rozpočet + Žádosti o změnu'!$CJ$2="ano",'Rozpočet + Žádosti o změnu'!CG119,IF('Rozpočet + Žádosti o změnu'!$BX$2="ano",'Rozpočet + Žádosti o změnu'!BU119,IF('Rozpočet + Žádosti o změnu'!$BL$2="ano",'Rozpočet + Žádosti o změnu'!BI119,IF('Rozpočet + Žádosti o změnu'!$AZ$2="ano",'Rozpočet + Žádosti o změnu'!AW119,IF('Rozpočet + Žádosti o změnu'!$AN$2="ano",'Rozpočet + Žádosti o změnu'!AK119,'Rozpočet + Žádosti o změnu'!K119))))))))))</f>
        <v>0</v>
      </c>
      <c r="S119" s="267">
        <f>IF('Rozpočet + Žádosti o změnu'!$ER$2="ano",'Rozpočet + Žádosti o změnu'!EP119,IF('Rozpočet + Žádosti o změnu'!$EF$2="ano",'Rozpočet + Žádosti o změnu'!ED119,IF('Rozpočet + Žádosti o změnu'!$DT$2="ano",'Rozpočet + Žádosti o změnu'!DR119,IF('Rozpočet + Žádosti o změnu'!$DH$2="ano",'Rozpočet + Žádosti o změnu'!DF119,IF('Rozpočet + Žádosti o změnu'!$CV$2="ano",'Rozpočet + Žádosti o změnu'!CT119,IF('Rozpočet + Žádosti o změnu'!$CJ$2="ano",'Rozpočet + Žádosti o změnu'!CH119,IF('Rozpočet + Žádosti o změnu'!$BX$2="ano",'Rozpočet + Žádosti o změnu'!BV119,IF('Rozpočet + Žádosti o změnu'!$BL$2="ano",'Rozpočet + Žádosti o změnu'!BJ119,IF('Rozpočet + Žádosti o změnu'!$AZ$2="ano",'Rozpočet + Žádosti o změnu'!AX119,IF('Rozpočet + Žádosti o změnu'!$AN$2="ano",'Rozpočet + Žádosti o změnu'!AL119,'Rozpočet + Žádosti o změnu'!L119))))))))))</f>
        <v>0</v>
      </c>
      <c r="T119" s="267">
        <f>IF('Rozpočet + Žádosti o změnu'!$ER$2="ano",'Rozpočet + Žádosti o změnu'!EQ119,IF('Rozpočet + Žádosti o změnu'!$EF$2="ano",'Rozpočet + Žádosti o změnu'!EE119,IF('Rozpočet + Žádosti o změnu'!$DT$2="ano",'Rozpočet + Žádosti o změnu'!DS119,IF('Rozpočet + Žádosti o změnu'!$DH$2="ano",'Rozpočet + Žádosti o změnu'!DG119,IF('Rozpočet + Žádosti o změnu'!$CV$2="ano",'Rozpočet + Žádosti o změnu'!CU119,IF('Rozpočet + Žádosti o změnu'!$CJ$2="ano",'Rozpočet + Žádosti o změnu'!CI119,IF('Rozpočet + Žádosti o změnu'!$BX$2="ano",'Rozpočet + Žádosti o změnu'!BW119,IF('Rozpočet + Žádosti o změnu'!$BL$2="ano",'Rozpočet + Žádosti o změnu'!BK119,IF('Rozpočet + Žádosti o změnu'!$AZ$2="ano",'Rozpočet + Žádosti o změnu'!AY119,IF('Rozpočet + Žádosti o změnu'!$AN$2="ano",'Rozpočet + Žádosti o změnu'!AM119,'Rozpočet + Žádosti o změnu'!M119))))))))))</f>
        <v>0</v>
      </c>
      <c r="U119" s="267">
        <f>IF('Rozpočet + Žádosti o změnu'!$ER$2="ano",'Rozpočet + Žádosti o změnu'!ER119,IF('Rozpočet + Žádosti o změnu'!$EF$2="ano",'Rozpočet + Žádosti o změnu'!EF119,IF('Rozpočet + Žádosti o změnu'!$DT$2="ano",'Rozpočet + Žádosti o změnu'!DT119,IF('Rozpočet + Žádosti o změnu'!$DH$2="ano",'Rozpočet + Žádosti o změnu'!DH119,IF('Rozpočet + Žádosti o změnu'!$CV$2="ano",'Rozpočet + Žádosti o změnu'!CV119,IF('Rozpočet + Žádosti o změnu'!$CJ$2="ano",'Rozpočet + Žádosti o změnu'!CJ119,IF('Rozpočet + Žádosti o změnu'!$BX$2="ano",'Rozpočet + Žádosti o změnu'!BX119,IF('Rozpočet + Žádosti o změnu'!$BL$2="ano",'Rozpočet + Žádosti o změnu'!BL119,IF('Rozpočet + Žádosti o změnu'!$AZ$2="ano",'Rozpočet + Žádosti o změnu'!AZ119,IF('Rozpočet + Žádosti o změnu'!$AN$2="ano",'Rozpočet + Žádosti o změnu'!AN119,'Rozpočet + Žádosti o změnu'!N119))))))))))</f>
        <v>0</v>
      </c>
      <c r="W119" s="281">
        <f>IF('ZoR č. 1'!$D119="",0,'ZoR č. 1'!G119)+IF('ZoR č. 2'!$D119="",0,'ZoR č. 2'!G119)+IF('ZoR č. 3'!$D119="",0,'ZoR č. 3'!G119)+IF('ZoR č. 4'!$D119="",0,'ZoR č. 4'!G119)+IF('ZoR č. 5'!$D119="",0,'ZoR č. 5'!G119)+IF('ZoR č. 6'!$D119="",0,'ZoR č. 6'!G119)+IF('ZoR č. 7'!$D119="",0,'ZoR č. 7'!G119)+IF('ZoR č. 8'!$D119="",0,'ZoR č. 8'!G119)+IF('ZoR č. 9'!$D119="",0,'ZoR č. 9'!G119)+IF('ZoR č. 10'!$D119="",0,'ZoR č. 10'!G119)+IF(ZZoR!$D119="",0,ZZoR!G119)</f>
        <v>0</v>
      </c>
      <c r="X119" s="281">
        <f>IF('ZoR č. 1'!$D119="",0,'ZoR č. 1'!H119)+IF('ZoR č. 2'!$D119="",0,'ZoR č. 2'!H119)+IF('ZoR č. 3'!$D119="",0,'ZoR č. 3'!H119)+IF('ZoR č. 4'!$D119="",0,'ZoR č. 4'!H119)+IF('ZoR č. 5'!$D119="",0,'ZoR č. 5'!H119)+IF('ZoR č. 6'!$D119="",0,'ZoR č. 6'!H119)+IF('ZoR č. 7'!$D119="",0,'ZoR č. 7'!H119)+IF('ZoR č. 8'!$D119="",0,'ZoR č. 8'!H119)+IF('ZoR č. 9'!$D119="",0,'ZoR č. 9'!H119)+IF('ZoR č. 10'!$D119="",0,'ZoR č. 10'!H119)+IF(ZZoR!$D119="",0,ZZoR!H119)</f>
        <v>0</v>
      </c>
      <c r="Y119" s="281">
        <f>IF('ZoR č. 1'!$D119="",0,'ZoR č. 1'!I119)+IF('ZoR č. 2'!$D119="",0,'ZoR č. 2'!I119)+IF('ZoR č. 3'!$D119="",0,'ZoR č. 3'!I119)+IF('ZoR č. 4'!$D119="",0,'ZoR č. 4'!I119)+IF('ZoR č. 5'!$D119="",0,'ZoR č. 5'!I119)+IF('ZoR č. 6'!$D119="",0,'ZoR č. 6'!I119)+IF('ZoR č. 7'!$D119="",0,'ZoR č. 7'!I119)+IF('ZoR č. 8'!$D119="",0,'ZoR č. 8'!I119)+IF('ZoR č. 9'!$D119="",0,'ZoR č. 9'!I119)+IF('ZoR č. 10'!$D119="",0,'ZoR č. 10'!I119)+IF(ZZoR!$D119="",0,ZZoR!I119)</f>
        <v>0</v>
      </c>
      <c r="Z119" s="281">
        <f>IF('ZoR č. 1'!$D119="",0,'ZoR č. 1'!J119)+IF('ZoR č. 2'!$D119="",0,'ZoR č. 2'!J119)+IF('ZoR č. 3'!$D119="",0,'ZoR č. 3'!J119)+IF('ZoR č. 4'!$D119="",0,'ZoR č. 4'!J119)+IF('ZoR č. 5'!$D119="",0,'ZoR č. 5'!J119)+IF('ZoR č. 6'!$D119="",0,'ZoR č. 6'!J119)+IF('ZoR č. 7'!$D119="",0,'ZoR č. 7'!J119)+IF('ZoR č. 8'!$D119="",0,'ZoR č. 8'!J119)+IF('ZoR č. 9'!$D119="",0,'ZoR č. 9'!J119)+IF('ZoR č. 10'!$D119="",0,'ZoR č. 10'!J119)+IF(ZZoR!$D119="",0,ZZoR!J119)</f>
        <v>0</v>
      </c>
      <c r="AA119" s="281">
        <f>IF('ZoR č. 1'!$D119="",0,'ZoR č. 1'!K119)+IF('ZoR č. 2'!$D119="",0,'ZoR č. 2'!K119)+IF('ZoR č. 3'!$D119="",0,'ZoR č. 3'!K119)+IF('ZoR č. 4'!$D119="",0,'ZoR č. 4'!K119)+IF('ZoR č. 5'!$D119="",0,'ZoR č. 5'!K119)+IF('ZoR č. 6'!$D119="",0,'ZoR č. 6'!K119)+IF('ZoR č. 7'!$D119="",0,'ZoR č. 7'!K119)+IF('ZoR č. 8'!$D119="",0,'ZoR č. 8'!K119)+IF('ZoR č. 9'!$D119="",0,'ZoR č. 9'!K119)+IF('ZoR č. 10'!$D119="",0,'ZoR č. 10'!K119)+IF(ZZoR!$D119="",0,ZZoR!K119)</f>
        <v>0</v>
      </c>
      <c r="AB119" s="281">
        <f>IF('ZoR č. 1'!$D119="",0,'ZoR č. 1'!L119)+IF('ZoR č. 2'!$D119="",0,'ZoR č. 2'!L119)+IF('ZoR č. 3'!$D119="",0,'ZoR č. 3'!L119)+IF('ZoR č. 4'!$D119="",0,'ZoR č. 4'!L119)+IF('ZoR č. 5'!$D119="",0,'ZoR č. 5'!L119)+IF('ZoR č. 6'!$D119="",0,'ZoR č. 6'!L119)+IF('ZoR č. 7'!$D119="",0,'ZoR č. 7'!L119)+IF('ZoR č. 8'!$D119="",0,'ZoR č. 8'!L119)+IF('ZoR č. 9'!$D119="",0,'ZoR č. 9'!L119)+IF('ZoR č. 10'!$D119="",0,'ZoR č. 10'!L119)+IF(ZZoR!$D119="",0,ZZoR!L119)</f>
        <v>0</v>
      </c>
      <c r="AC119" s="281">
        <f>IF('ZoR č. 1'!$D119="",0,'ZoR č. 1'!M119)+IF('ZoR č. 2'!$D119="",0,'ZoR č. 2'!M119)+IF('ZoR č. 3'!$D119="",0,'ZoR č. 3'!M119)+IF('ZoR č. 4'!$D119="",0,'ZoR č. 4'!M119)+IF('ZoR č. 5'!$D119="",0,'ZoR č. 5'!M119)+IF('ZoR č. 6'!$D119="",0,'ZoR č. 6'!M119)+IF('ZoR č. 7'!$D119="",0,'ZoR č. 7'!M119)+IF('ZoR č. 8'!$D119="",0,'ZoR č. 8'!M119)+IF('ZoR č. 9'!$D119="",0,'ZoR č. 9'!M119)+IF('ZoR č. 10'!$D119="",0,'ZoR č. 10'!M119)+IF(ZZoR!$D119="",0,ZZoR!M119)</f>
        <v>0</v>
      </c>
      <c r="AE119" s="282" t="str">
        <f t="shared" si="7"/>
        <v/>
      </c>
    </row>
    <row r="120" spans="2:31" x14ac:dyDescent="0.25">
      <c r="B120" s="10" t="s">
        <v>41</v>
      </c>
      <c r="C120" s="104" t="str">
        <f>IF(COUNTA('Přehled partnerů'!C120:D120)&lt;&gt;2,"partner neuveden",IF('Přehled partnerů'!H120="ANO",'Přehled partnerů'!C120,"v tomto období nerelevantní"))</f>
        <v>partner neuveden</v>
      </c>
      <c r="D120" s="116" t="str">
        <f>IF(COUNTA('Přehled partnerů'!C120:D120)&lt;&gt;2,"",IF('Přehled partnerů'!H120="ANO",'Přehled partnerů'!D120,""))</f>
        <v/>
      </c>
      <c r="E120" s="24" t="str">
        <f t="shared" si="8"/>
        <v/>
      </c>
      <c r="F120" s="47" t="str">
        <f t="shared" si="9"/>
        <v/>
      </c>
      <c r="G120" s="15">
        <v>0</v>
      </c>
      <c r="H120" s="16">
        <v>0</v>
      </c>
      <c r="I120" s="16">
        <v>0</v>
      </c>
      <c r="J120" s="16">
        <v>0</v>
      </c>
      <c r="K120" s="126">
        <v>0</v>
      </c>
      <c r="L120" s="126">
        <v>0</v>
      </c>
      <c r="M120" s="130">
        <v>0</v>
      </c>
      <c r="N120" s="58" t="str">
        <f t="shared" si="6"/>
        <v/>
      </c>
      <c r="O120" s="267">
        <f>IF('Rozpočet + Žádosti o změnu'!$ER$2="ano",'Rozpočet + Žádosti o změnu'!EL120,IF('Rozpočet + Žádosti o změnu'!$EF$2="ano",'Rozpočet + Žádosti o změnu'!DZ120,IF('Rozpočet + Žádosti o změnu'!$DT$2="ano",'Rozpočet + Žádosti o změnu'!DN120,IF('Rozpočet + Žádosti o změnu'!$DH$2="ano",'Rozpočet + Žádosti o změnu'!DB120,IF('Rozpočet + Žádosti o změnu'!$CV$2="ano",'Rozpočet + Žádosti o změnu'!CP120,IF('Rozpočet + Žádosti o změnu'!$CJ$2="ano",'Rozpočet + Žádosti o změnu'!CD120,IF('Rozpočet + Žádosti o změnu'!$BX$2="ano",'Rozpočet + Žádosti o změnu'!BR120,IF('Rozpočet + Žádosti o změnu'!$BL$2="ano",'Rozpočet + Žádosti o změnu'!BF120,IF('Rozpočet + Žádosti o změnu'!$AZ$2="ano",'Rozpočet + Žádosti o změnu'!AT120,IF('Rozpočet + Žádosti o změnu'!$AN$2="ano",'Rozpočet + Žádosti o změnu'!AH120,'Rozpočet + Žádosti o změnu'!H120))))))))))</f>
        <v>0</v>
      </c>
      <c r="P120" s="267">
        <f>IF('Rozpočet + Žádosti o změnu'!$ER$2="ano",'Rozpočet + Žádosti o změnu'!EM120,IF('Rozpočet + Žádosti o změnu'!$EF$2="ano",'Rozpočet + Žádosti o změnu'!EA120,IF('Rozpočet + Žádosti o změnu'!$DT$2="ano",'Rozpočet + Žádosti o změnu'!DO120,IF('Rozpočet + Žádosti o změnu'!$DH$2="ano",'Rozpočet + Žádosti o změnu'!DC120,IF('Rozpočet + Žádosti o změnu'!$CV$2="ano",'Rozpočet + Žádosti o změnu'!CQ120,IF('Rozpočet + Žádosti o změnu'!$CJ$2="ano",'Rozpočet + Žádosti o změnu'!CE120,IF('Rozpočet + Žádosti o změnu'!$BX$2="ano",'Rozpočet + Žádosti o změnu'!BS120,IF('Rozpočet + Žádosti o změnu'!$BL$2="ano",'Rozpočet + Žádosti o změnu'!BG120,IF('Rozpočet + Žádosti o změnu'!$AZ$2="ano",'Rozpočet + Žádosti o změnu'!AU120,IF('Rozpočet + Žádosti o změnu'!$AN$2="ano",'Rozpočet + Žádosti o změnu'!AI120,'Rozpočet + Žádosti o změnu'!I120))))))))))</f>
        <v>0</v>
      </c>
      <c r="Q120" s="267">
        <f>IF('Rozpočet + Žádosti o změnu'!$ER$2="ano",'Rozpočet + Žádosti o změnu'!EN120,IF('Rozpočet + Žádosti o změnu'!$EF$2="ano",'Rozpočet + Žádosti o změnu'!EB120,IF('Rozpočet + Žádosti o změnu'!$DT$2="ano",'Rozpočet + Žádosti o změnu'!DP120,IF('Rozpočet + Žádosti o změnu'!$DH$2="ano",'Rozpočet + Žádosti o změnu'!DD120,IF('Rozpočet + Žádosti o změnu'!$CV$2="ano",'Rozpočet + Žádosti o změnu'!CR120,IF('Rozpočet + Žádosti o změnu'!$CJ$2="ano",'Rozpočet + Žádosti o změnu'!CF120,IF('Rozpočet + Žádosti o změnu'!$BX$2="ano",'Rozpočet + Žádosti o změnu'!BT120,IF('Rozpočet + Žádosti o změnu'!$BL$2="ano",'Rozpočet + Žádosti o změnu'!BH120,IF('Rozpočet + Žádosti o změnu'!$AZ$2="ano",'Rozpočet + Žádosti o změnu'!AV120,IF('Rozpočet + Žádosti o změnu'!$AN$2="ano",'Rozpočet + Žádosti o změnu'!AJ120,'Rozpočet + Žádosti o změnu'!J120))))))))))</f>
        <v>0</v>
      </c>
      <c r="R120" s="267">
        <f>IF('Rozpočet + Žádosti o změnu'!$ER$2="ano",'Rozpočet + Žádosti o změnu'!EO120,IF('Rozpočet + Žádosti o změnu'!$EF$2="ano",'Rozpočet + Žádosti o změnu'!EC120,IF('Rozpočet + Žádosti o změnu'!$DT$2="ano",'Rozpočet + Žádosti o změnu'!DQ120,IF('Rozpočet + Žádosti o změnu'!$DH$2="ano",'Rozpočet + Žádosti o změnu'!DE120,IF('Rozpočet + Žádosti o změnu'!$CV$2="ano",'Rozpočet + Žádosti o změnu'!CS120,IF('Rozpočet + Žádosti o změnu'!$CJ$2="ano",'Rozpočet + Žádosti o změnu'!CG120,IF('Rozpočet + Žádosti o změnu'!$BX$2="ano",'Rozpočet + Žádosti o změnu'!BU120,IF('Rozpočet + Žádosti o změnu'!$BL$2="ano",'Rozpočet + Žádosti o změnu'!BI120,IF('Rozpočet + Žádosti o změnu'!$AZ$2="ano",'Rozpočet + Žádosti o změnu'!AW120,IF('Rozpočet + Žádosti o změnu'!$AN$2="ano",'Rozpočet + Žádosti o změnu'!AK120,'Rozpočet + Žádosti o změnu'!K120))))))))))</f>
        <v>0</v>
      </c>
      <c r="S120" s="267">
        <f>IF('Rozpočet + Žádosti o změnu'!$ER$2="ano",'Rozpočet + Žádosti o změnu'!EP120,IF('Rozpočet + Žádosti o změnu'!$EF$2="ano",'Rozpočet + Žádosti o změnu'!ED120,IF('Rozpočet + Žádosti o změnu'!$DT$2="ano",'Rozpočet + Žádosti o změnu'!DR120,IF('Rozpočet + Žádosti o změnu'!$DH$2="ano",'Rozpočet + Žádosti o změnu'!DF120,IF('Rozpočet + Žádosti o změnu'!$CV$2="ano",'Rozpočet + Žádosti o změnu'!CT120,IF('Rozpočet + Žádosti o změnu'!$CJ$2="ano",'Rozpočet + Žádosti o změnu'!CH120,IF('Rozpočet + Žádosti o změnu'!$BX$2="ano",'Rozpočet + Žádosti o změnu'!BV120,IF('Rozpočet + Žádosti o změnu'!$BL$2="ano",'Rozpočet + Žádosti o změnu'!BJ120,IF('Rozpočet + Žádosti o změnu'!$AZ$2="ano",'Rozpočet + Žádosti o změnu'!AX120,IF('Rozpočet + Žádosti o změnu'!$AN$2="ano",'Rozpočet + Žádosti o změnu'!AL120,'Rozpočet + Žádosti o změnu'!L120))))))))))</f>
        <v>0</v>
      </c>
      <c r="T120" s="267">
        <f>IF('Rozpočet + Žádosti o změnu'!$ER$2="ano",'Rozpočet + Žádosti o změnu'!EQ120,IF('Rozpočet + Žádosti o změnu'!$EF$2="ano",'Rozpočet + Žádosti o změnu'!EE120,IF('Rozpočet + Žádosti o změnu'!$DT$2="ano",'Rozpočet + Žádosti o změnu'!DS120,IF('Rozpočet + Žádosti o změnu'!$DH$2="ano",'Rozpočet + Žádosti o změnu'!DG120,IF('Rozpočet + Žádosti o změnu'!$CV$2="ano",'Rozpočet + Žádosti o změnu'!CU120,IF('Rozpočet + Žádosti o změnu'!$CJ$2="ano",'Rozpočet + Žádosti o změnu'!CI120,IF('Rozpočet + Žádosti o změnu'!$BX$2="ano",'Rozpočet + Žádosti o změnu'!BW120,IF('Rozpočet + Žádosti o změnu'!$BL$2="ano",'Rozpočet + Žádosti o změnu'!BK120,IF('Rozpočet + Žádosti o změnu'!$AZ$2="ano",'Rozpočet + Žádosti o změnu'!AY120,IF('Rozpočet + Žádosti o změnu'!$AN$2="ano",'Rozpočet + Žádosti o změnu'!AM120,'Rozpočet + Žádosti o změnu'!M120))))))))))</f>
        <v>0</v>
      </c>
      <c r="U120" s="267">
        <f>IF('Rozpočet + Žádosti o změnu'!$ER$2="ano",'Rozpočet + Žádosti o změnu'!ER120,IF('Rozpočet + Žádosti o změnu'!$EF$2="ano",'Rozpočet + Žádosti o změnu'!EF120,IF('Rozpočet + Žádosti o změnu'!$DT$2="ano",'Rozpočet + Žádosti o změnu'!DT120,IF('Rozpočet + Žádosti o změnu'!$DH$2="ano",'Rozpočet + Žádosti o změnu'!DH120,IF('Rozpočet + Žádosti o změnu'!$CV$2="ano",'Rozpočet + Žádosti o změnu'!CV120,IF('Rozpočet + Žádosti o změnu'!$CJ$2="ano",'Rozpočet + Žádosti o změnu'!CJ120,IF('Rozpočet + Žádosti o změnu'!$BX$2="ano",'Rozpočet + Žádosti o změnu'!BX120,IF('Rozpočet + Žádosti o změnu'!$BL$2="ano",'Rozpočet + Žádosti o změnu'!BL120,IF('Rozpočet + Žádosti o změnu'!$AZ$2="ano",'Rozpočet + Žádosti o změnu'!AZ120,IF('Rozpočet + Žádosti o změnu'!$AN$2="ano",'Rozpočet + Žádosti o změnu'!AN120,'Rozpočet + Žádosti o změnu'!N120))))))))))</f>
        <v>0</v>
      </c>
      <c r="W120" s="281">
        <f>IF('ZoR č. 1'!$D120="",0,'ZoR č. 1'!G120)+IF('ZoR č. 2'!$D120="",0,'ZoR č. 2'!G120)+IF('ZoR č. 3'!$D120="",0,'ZoR č. 3'!G120)+IF('ZoR č. 4'!$D120="",0,'ZoR č. 4'!G120)+IF('ZoR č. 5'!$D120="",0,'ZoR č. 5'!G120)+IF('ZoR č. 6'!$D120="",0,'ZoR č. 6'!G120)+IF('ZoR č. 7'!$D120="",0,'ZoR č. 7'!G120)+IF('ZoR č. 8'!$D120="",0,'ZoR č. 8'!G120)+IF('ZoR č. 9'!$D120="",0,'ZoR č. 9'!G120)+IF('ZoR č. 10'!$D120="",0,'ZoR č. 10'!G120)+IF(ZZoR!$D120="",0,ZZoR!G120)</f>
        <v>0</v>
      </c>
      <c r="X120" s="281">
        <f>IF('ZoR č. 1'!$D120="",0,'ZoR č. 1'!H120)+IF('ZoR č. 2'!$D120="",0,'ZoR č. 2'!H120)+IF('ZoR č. 3'!$D120="",0,'ZoR č. 3'!H120)+IF('ZoR č. 4'!$D120="",0,'ZoR č. 4'!H120)+IF('ZoR č. 5'!$D120="",0,'ZoR č. 5'!H120)+IF('ZoR č. 6'!$D120="",0,'ZoR č. 6'!H120)+IF('ZoR č. 7'!$D120="",0,'ZoR č. 7'!H120)+IF('ZoR č. 8'!$D120="",0,'ZoR č. 8'!H120)+IF('ZoR č. 9'!$D120="",0,'ZoR č. 9'!H120)+IF('ZoR č. 10'!$D120="",0,'ZoR č. 10'!H120)+IF(ZZoR!$D120="",0,ZZoR!H120)</f>
        <v>0</v>
      </c>
      <c r="Y120" s="281">
        <f>IF('ZoR č. 1'!$D120="",0,'ZoR č. 1'!I120)+IF('ZoR č. 2'!$D120="",0,'ZoR č. 2'!I120)+IF('ZoR č. 3'!$D120="",0,'ZoR č. 3'!I120)+IF('ZoR č. 4'!$D120="",0,'ZoR č. 4'!I120)+IF('ZoR č. 5'!$D120="",0,'ZoR č. 5'!I120)+IF('ZoR č. 6'!$D120="",0,'ZoR č. 6'!I120)+IF('ZoR č. 7'!$D120="",0,'ZoR č. 7'!I120)+IF('ZoR č. 8'!$D120="",0,'ZoR č. 8'!I120)+IF('ZoR č. 9'!$D120="",0,'ZoR č. 9'!I120)+IF('ZoR č. 10'!$D120="",0,'ZoR č. 10'!I120)+IF(ZZoR!$D120="",0,ZZoR!I120)</f>
        <v>0</v>
      </c>
      <c r="Z120" s="281">
        <f>IF('ZoR č. 1'!$D120="",0,'ZoR č. 1'!J120)+IF('ZoR č. 2'!$D120="",0,'ZoR č. 2'!J120)+IF('ZoR č. 3'!$D120="",0,'ZoR č. 3'!J120)+IF('ZoR č. 4'!$D120="",0,'ZoR č. 4'!J120)+IF('ZoR č. 5'!$D120="",0,'ZoR č. 5'!J120)+IF('ZoR č. 6'!$D120="",0,'ZoR č. 6'!J120)+IF('ZoR č. 7'!$D120="",0,'ZoR č. 7'!J120)+IF('ZoR č. 8'!$D120="",0,'ZoR č. 8'!J120)+IF('ZoR č. 9'!$D120="",0,'ZoR č. 9'!J120)+IF('ZoR č. 10'!$D120="",0,'ZoR č. 10'!J120)+IF(ZZoR!$D120="",0,ZZoR!J120)</f>
        <v>0</v>
      </c>
      <c r="AA120" s="281">
        <f>IF('ZoR č. 1'!$D120="",0,'ZoR č. 1'!K120)+IF('ZoR č. 2'!$D120="",0,'ZoR č. 2'!K120)+IF('ZoR č. 3'!$D120="",0,'ZoR č. 3'!K120)+IF('ZoR č. 4'!$D120="",0,'ZoR č. 4'!K120)+IF('ZoR č. 5'!$D120="",0,'ZoR č. 5'!K120)+IF('ZoR č. 6'!$D120="",0,'ZoR č. 6'!K120)+IF('ZoR č. 7'!$D120="",0,'ZoR č. 7'!K120)+IF('ZoR č. 8'!$D120="",0,'ZoR č. 8'!K120)+IF('ZoR č. 9'!$D120="",0,'ZoR č. 9'!K120)+IF('ZoR č. 10'!$D120="",0,'ZoR č. 10'!K120)+IF(ZZoR!$D120="",0,ZZoR!K120)</f>
        <v>0</v>
      </c>
      <c r="AB120" s="281">
        <f>IF('ZoR č. 1'!$D120="",0,'ZoR č. 1'!L120)+IF('ZoR č. 2'!$D120="",0,'ZoR č. 2'!L120)+IF('ZoR č. 3'!$D120="",0,'ZoR č. 3'!L120)+IF('ZoR č. 4'!$D120="",0,'ZoR č. 4'!L120)+IF('ZoR č. 5'!$D120="",0,'ZoR č. 5'!L120)+IF('ZoR č. 6'!$D120="",0,'ZoR č. 6'!L120)+IF('ZoR č. 7'!$D120="",0,'ZoR č. 7'!L120)+IF('ZoR č. 8'!$D120="",0,'ZoR č. 8'!L120)+IF('ZoR č. 9'!$D120="",0,'ZoR č. 9'!L120)+IF('ZoR č. 10'!$D120="",0,'ZoR č. 10'!L120)+IF(ZZoR!$D120="",0,ZZoR!L120)</f>
        <v>0</v>
      </c>
      <c r="AC120" s="281">
        <f>IF('ZoR č. 1'!$D120="",0,'ZoR č. 1'!M120)+IF('ZoR č. 2'!$D120="",0,'ZoR č. 2'!M120)+IF('ZoR č. 3'!$D120="",0,'ZoR č. 3'!M120)+IF('ZoR č. 4'!$D120="",0,'ZoR č. 4'!M120)+IF('ZoR č. 5'!$D120="",0,'ZoR č. 5'!M120)+IF('ZoR č. 6'!$D120="",0,'ZoR č. 6'!M120)+IF('ZoR č. 7'!$D120="",0,'ZoR č. 7'!M120)+IF('ZoR č. 8'!$D120="",0,'ZoR č. 8'!M120)+IF('ZoR č. 9'!$D120="",0,'ZoR č. 9'!M120)+IF('ZoR č. 10'!$D120="",0,'ZoR č. 10'!M120)+IF(ZZoR!$D120="",0,ZZoR!M120)</f>
        <v>0</v>
      </c>
      <c r="AE120" s="282" t="str">
        <f t="shared" si="7"/>
        <v/>
      </c>
    </row>
    <row r="121" spans="2:31" x14ac:dyDescent="0.25">
      <c r="B121" s="10" t="s">
        <v>42</v>
      </c>
      <c r="C121" s="104" t="str">
        <f>IF(COUNTA('Přehled partnerů'!C121:D121)&lt;&gt;2,"partner neuveden",IF('Přehled partnerů'!H121="ANO",'Přehled partnerů'!C121,"v tomto období nerelevantní"))</f>
        <v>partner neuveden</v>
      </c>
      <c r="D121" s="116" t="str">
        <f>IF(COUNTA('Přehled partnerů'!C121:D121)&lt;&gt;2,"",IF('Přehled partnerů'!H121="ANO",'Přehled partnerů'!D121,""))</f>
        <v/>
      </c>
      <c r="E121" s="24" t="str">
        <f t="shared" si="8"/>
        <v/>
      </c>
      <c r="F121" s="47" t="str">
        <f t="shared" si="9"/>
        <v/>
      </c>
      <c r="G121" s="15">
        <v>0</v>
      </c>
      <c r="H121" s="16">
        <v>0</v>
      </c>
      <c r="I121" s="16">
        <v>0</v>
      </c>
      <c r="J121" s="16">
        <v>0</v>
      </c>
      <c r="K121" s="126">
        <v>0</v>
      </c>
      <c r="L121" s="126">
        <v>0</v>
      </c>
      <c r="M121" s="130">
        <v>0</v>
      </c>
      <c r="N121" s="58" t="str">
        <f t="shared" si="6"/>
        <v/>
      </c>
      <c r="O121" s="267">
        <f>IF('Rozpočet + Žádosti o změnu'!$ER$2="ano",'Rozpočet + Žádosti o změnu'!EL121,IF('Rozpočet + Žádosti o změnu'!$EF$2="ano",'Rozpočet + Žádosti o změnu'!DZ121,IF('Rozpočet + Žádosti o změnu'!$DT$2="ano",'Rozpočet + Žádosti o změnu'!DN121,IF('Rozpočet + Žádosti o změnu'!$DH$2="ano",'Rozpočet + Žádosti o změnu'!DB121,IF('Rozpočet + Žádosti o změnu'!$CV$2="ano",'Rozpočet + Žádosti o změnu'!CP121,IF('Rozpočet + Žádosti o změnu'!$CJ$2="ano",'Rozpočet + Žádosti o změnu'!CD121,IF('Rozpočet + Žádosti o změnu'!$BX$2="ano",'Rozpočet + Žádosti o změnu'!BR121,IF('Rozpočet + Žádosti o změnu'!$BL$2="ano",'Rozpočet + Žádosti o změnu'!BF121,IF('Rozpočet + Žádosti o změnu'!$AZ$2="ano",'Rozpočet + Žádosti o změnu'!AT121,IF('Rozpočet + Žádosti o změnu'!$AN$2="ano",'Rozpočet + Žádosti o změnu'!AH121,'Rozpočet + Žádosti o změnu'!H121))))))))))</f>
        <v>0</v>
      </c>
      <c r="P121" s="267">
        <f>IF('Rozpočet + Žádosti o změnu'!$ER$2="ano",'Rozpočet + Žádosti o změnu'!EM121,IF('Rozpočet + Žádosti o změnu'!$EF$2="ano",'Rozpočet + Žádosti o změnu'!EA121,IF('Rozpočet + Žádosti o změnu'!$DT$2="ano",'Rozpočet + Žádosti o změnu'!DO121,IF('Rozpočet + Žádosti o změnu'!$DH$2="ano",'Rozpočet + Žádosti o změnu'!DC121,IF('Rozpočet + Žádosti o změnu'!$CV$2="ano",'Rozpočet + Žádosti o změnu'!CQ121,IF('Rozpočet + Žádosti o změnu'!$CJ$2="ano",'Rozpočet + Žádosti o změnu'!CE121,IF('Rozpočet + Žádosti o změnu'!$BX$2="ano",'Rozpočet + Žádosti o změnu'!BS121,IF('Rozpočet + Žádosti o změnu'!$BL$2="ano",'Rozpočet + Žádosti o změnu'!BG121,IF('Rozpočet + Žádosti o změnu'!$AZ$2="ano",'Rozpočet + Žádosti o změnu'!AU121,IF('Rozpočet + Žádosti o změnu'!$AN$2="ano",'Rozpočet + Žádosti o změnu'!AI121,'Rozpočet + Žádosti o změnu'!I121))))))))))</f>
        <v>0</v>
      </c>
      <c r="Q121" s="267">
        <f>IF('Rozpočet + Žádosti o změnu'!$ER$2="ano",'Rozpočet + Žádosti o změnu'!EN121,IF('Rozpočet + Žádosti o změnu'!$EF$2="ano",'Rozpočet + Žádosti o změnu'!EB121,IF('Rozpočet + Žádosti o změnu'!$DT$2="ano",'Rozpočet + Žádosti o změnu'!DP121,IF('Rozpočet + Žádosti o změnu'!$DH$2="ano",'Rozpočet + Žádosti o změnu'!DD121,IF('Rozpočet + Žádosti o změnu'!$CV$2="ano",'Rozpočet + Žádosti o změnu'!CR121,IF('Rozpočet + Žádosti o změnu'!$CJ$2="ano",'Rozpočet + Žádosti o změnu'!CF121,IF('Rozpočet + Žádosti o změnu'!$BX$2="ano",'Rozpočet + Žádosti o změnu'!BT121,IF('Rozpočet + Žádosti o změnu'!$BL$2="ano",'Rozpočet + Žádosti o změnu'!BH121,IF('Rozpočet + Žádosti o změnu'!$AZ$2="ano",'Rozpočet + Žádosti o změnu'!AV121,IF('Rozpočet + Žádosti o změnu'!$AN$2="ano",'Rozpočet + Žádosti o změnu'!AJ121,'Rozpočet + Žádosti o změnu'!J121))))))))))</f>
        <v>0</v>
      </c>
      <c r="R121" s="267">
        <f>IF('Rozpočet + Žádosti o změnu'!$ER$2="ano",'Rozpočet + Žádosti o změnu'!EO121,IF('Rozpočet + Žádosti o změnu'!$EF$2="ano",'Rozpočet + Žádosti o změnu'!EC121,IF('Rozpočet + Žádosti o změnu'!$DT$2="ano",'Rozpočet + Žádosti o změnu'!DQ121,IF('Rozpočet + Žádosti o změnu'!$DH$2="ano",'Rozpočet + Žádosti o změnu'!DE121,IF('Rozpočet + Žádosti o změnu'!$CV$2="ano",'Rozpočet + Žádosti o změnu'!CS121,IF('Rozpočet + Žádosti o změnu'!$CJ$2="ano",'Rozpočet + Žádosti o změnu'!CG121,IF('Rozpočet + Žádosti o změnu'!$BX$2="ano",'Rozpočet + Žádosti o změnu'!BU121,IF('Rozpočet + Žádosti o změnu'!$BL$2="ano",'Rozpočet + Žádosti o změnu'!BI121,IF('Rozpočet + Žádosti o změnu'!$AZ$2="ano",'Rozpočet + Žádosti o změnu'!AW121,IF('Rozpočet + Žádosti o změnu'!$AN$2="ano",'Rozpočet + Žádosti o změnu'!AK121,'Rozpočet + Žádosti o změnu'!K121))))))))))</f>
        <v>0</v>
      </c>
      <c r="S121" s="267">
        <f>IF('Rozpočet + Žádosti o změnu'!$ER$2="ano",'Rozpočet + Žádosti o změnu'!EP121,IF('Rozpočet + Žádosti o změnu'!$EF$2="ano",'Rozpočet + Žádosti o změnu'!ED121,IF('Rozpočet + Žádosti o změnu'!$DT$2="ano",'Rozpočet + Žádosti o změnu'!DR121,IF('Rozpočet + Žádosti o změnu'!$DH$2="ano",'Rozpočet + Žádosti o změnu'!DF121,IF('Rozpočet + Žádosti o změnu'!$CV$2="ano",'Rozpočet + Žádosti o změnu'!CT121,IF('Rozpočet + Žádosti o změnu'!$CJ$2="ano",'Rozpočet + Žádosti o změnu'!CH121,IF('Rozpočet + Žádosti o změnu'!$BX$2="ano",'Rozpočet + Žádosti o změnu'!BV121,IF('Rozpočet + Žádosti o změnu'!$BL$2="ano",'Rozpočet + Žádosti o změnu'!BJ121,IF('Rozpočet + Žádosti o změnu'!$AZ$2="ano",'Rozpočet + Žádosti o změnu'!AX121,IF('Rozpočet + Žádosti o změnu'!$AN$2="ano",'Rozpočet + Žádosti o změnu'!AL121,'Rozpočet + Žádosti o změnu'!L121))))))))))</f>
        <v>0</v>
      </c>
      <c r="T121" s="267">
        <f>IF('Rozpočet + Žádosti o změnu'!$ER$2="ano",'Rozpočet + Žádosti o změnu'!EQ121,IF('Rozpočet + Žádosti o změnu'!$EF$2="ano",'Rozpočet + Žádosti o změnu'!EE121,IF('Rozpočet + Žádosti o změnu'!$DT$2="ano",'Rozpočet + Žádosti o změnu'!DS121,IF('Rozpočet + Žádosti o změnu'!$DH$2="ano",'Rozpočet + Žádosti o změnu'!DG121,IF('Rozpočet + Žádosti o změnu'!$CV$2="ano",'Rozpočet + Žádosti o změnu'!CU121,IF('Rozpočet + Žádosti o změnu'!$CJ$2="ano",'Rozpočet + Žádosti o změnu'!CI121,IF('Rozpočet + Žádosti o změnu'!$BX$2="ano",'Rozpočet + Žádosti o změnu'!BW121,IF('Rozpočet + Žádosti o změnu'!$BL$2="ano",'Rozpočet + Žádosti o změnu'!BK121,IF('Rozpočet + Žádosti o změnu'!$AZ$2="ano",'Rozpočet + Žádosti o změnu'!AY121,IF('Rozpočet + Žádosti o změnu'!$AN$2="ano",'Rozpočet + Žádosti o změnu'!AM121,'Rozpočet + Žádosti o změnu'!M121))))))))))</f>
        <v>0</v>
      </c>
      <c r="U121" s="267">
        <f>IF('Rozpočet + Žádosti o změnu'!$ER$2="ano",'Rozpočet + Žádosti o změnu'!ER121,IF('Rozpočet + Žádosti o změnu'!$EF$2="ano",'Rozpočet + Žádosti o změnu'!EF121,IF('Rozpočet + Žádosti o změnu'!$DT$2="ano",'Rozpočet + Žádosti o změnu'!DT121,IF('Rozpočet + Žádosti o změnu'!$DH$2="ano",'Rozpočet + Žádosti o změnu'!DH121,IF('Rozpočet + Žádosti o změnu'!$CV$2="ano",'Rozpočet + Žádosti o změnu'!CV121,IF('Rozpočet + Žádosti o změnu'!$CJ$2="ano",'Rozpočet + Žádosti o změnu'!CJ121,IF('Rozpočet + Žádosti o změnu'!$BX$2="ano",'Rozpočet + Žádosti o změnu'!BX121,IF('Rozpočet + Žádosti o změnu'!$BL$2="ano",'Rozpočet + Žádosti o změnu'!BL121,IF('Rozpočet + Žádosti o změnu'!$AZ$2="ano",'Rozpočet + Žádosti o změnu'!AZ121,IF('Rozpočet + Žádosti o změnu'!$AN$2="ano",'Rozpočet + Žádosti o změnu'!AN121,'Rozpočet + Žádosti o změnu'!N121))))))))))</f>
        <v>0</v>
      </c>
      <c r="W121" s="281">
        <f>IF('ZoR č. 1'!$D121="",0,'ZoR č. 1'!G121)+IF('ZoR č. 2'!$D121="",0,'ZoR č. 2'!G121)+IF('ZoR č. 3'!$D121="",0,'ZoR č. 3'!G121)+IF('ZoR č. 4'!$D121="",0,'ZoR č. 4'!G121)+IF('ZoR č. 5'!$D121="",0,'ZoR č. 5'!G121)+IF('ZoR č. 6'!$D121="",0,'ZoR č. 6'!G121)+IF('ZoR č. 7'!$D121="",0,'ZoR č. 7'!G121)+IF('ZoR č. 8'!$D121="",0,'ZoR č. 8'!G121)+IF('ZoR č. 9'!$D121="",0,'ZoR č. 9'!G121)+IF('ZoR č. 10'!$D121="",0,'ZoR č. 10'!G121)+IF(ZZoR!$D121="",0,ZZoR!G121)</f>
        <v>0</v>
      </c>
      <c r="X121" s="281">
        <f>IF('ZoR č. 1'!$D121="",0,'ZoR č. 1'!H121)+IF('ZoR č. 2'!$D121="",0,'ZoR č. 2'!H121)+IF('ZoR č. 3'!$D121="",0,'ZoR č. 3'!H121)+IF('ZoR č. 4'!$D121="",0,'ZoR č. 4'!H121)+IF('ZoR č. 5'!$D121="",0,'ZoR č. 5'!H121)+IF('ZoR č. 6'!$D121="",0,'ZoR č. 6'!H121)+IF('ZoR č. 7'!$D121="",0,'ZoR č. 7'!H121)+IF('ZoR č. 8'!$D121="",0,'ZoR č. 8'!H121)+IF('ZoR č. 9'!$D121="",0,'ZoR č. 9'!H121)+IF('ZoR č. 10'!$D121="",0,'ZoR č. 10'!H121)+IF(ZZoR!$D121="",0,ZZoR!H121)</f>
        <v>0</v>
      </c>
      <c r="Y121" s="281">
        <f>IF('ZoR č. 1'!$D121="",0,'ZoR č. 1'!I121)+IF('ZoR č. 2'!$D121="",0,'ZoR č. 2'!I121)+IF('ZoR č. 3'!$D121="",0,'ZoR č. 3'!I121)+IF('ZoR č. 4'!$D121="",0,'ZoR č. 4'!I121)+IF('ZoR č. 5'!$D121="",0,'ZoR č. 5'!I121)+IF('ZoR č. 6'!$D121="",0,'ZoR č. 6'!I121)+IF('ZoR č. 7'!$D121="",0,'ZoR č. 7'!I121)+IF('ZoR č. 8'!$D121="",0,'ZoR č. 8'!I121)+IF('ZoR č. 9'!$D121="",0,'ZoR č. 9'!I121)+IF('ZoR č. 10'!$D121="",0,'ZoR č. 10'!I121)+IF(ZZoR!$D121="",0,ZZoR!I121)</f>
        <v>0</v>
      </c>
      <c r="Z121" s="281">
        <f>IF('ZoR č. 1'!$D121="",0,'ZoR č. 1'!J121)+IF('ZoR č. 2'!$D121="",0,'ZoR č. 2'!J121)+IF('ZoR č. 3'!$D121="",0,'ZoR č. 3'!J121)+IF('ZoR č. 4'!$D121="",0,'ZoR č. 4'!J121)+IF('ZoR č. 5'!$D121="",0,'ZoR č. 5'!J121)+IF('ZoR č. 6'!$D121="",0,'ZoR č. 6'!J121)+IF('ZoR č. 7'!$D121="",0,'ZoR č. 7'!J121)+IF('ZoR č. 8'!$D121="",0,'ZoR č. 8'!J121)+IF('ZoR č. 9'!$D121="",0,'ZoR č. 9'!J121)+IF('ZoR č. 10'!$D121="",0,'ZoR č. 10'!J121)+IF(ZZoR!$D121="",0,ZZoR!J121)</f>
        <v>0</v>
      </c>
      <c r="AA121" s="281">
        <f>IF('ZoR č. 1'!$D121="",0,'ZoR č. 1'!K121)+IF('ZoR č. 2'!$D121="",0,'ZoR č. 2'!K121)+IF('ZoR č. 3'!$D121="",0,'ZoR č. 3'!K121)+IF('ZoR č. 4'!$D121="",0,'ZoR č. 4'!K121)+IF('ZoR č. 5'!$D121="",0,'ZoR č. 5'!K121)+IF('ZoR č. 6'!$D121="",0,'ZoR č. 6'!K121)+IF('ZoR č. 7'!$D121="",0,'ZoR č. 7'!K121)+IF('ZoR č. 8'!$D121="",0,'ZoR č. 8'!K121)+IF('ZoR č. 9'!$D121="",0,'ZoR č. 9'!K121)+IF('ZoR č. 10'!$D121="",0,'ZoR č. 10'!K121)+IF(ZZoR!$D121="",0,ZZoR!K121)</f>
        <v>0</v>
      </c>
      <c r="AB121" s="281">
        <f>IF('ZoR č. 1'!$D121="",0,'ZoR č. 1'!L121)+IF('ZoR č. 2'!$D121="",0,'ZoR č. 2'!L121)+IF('ZoR č. 3'!$D121="",0,'ZoR č. 3'!L121)+IF('ZoR č. 4'!$D121="",0,'ZoR č. 4'!L121)+IF('ZoR č. 5'!$D121="",0,'ZoR č. 5'!L121)+IF('ZoR č. 6'!$D121="",0,'ZoR č. 6'!L121)+IF('ZoR č. 7'!$D121="",0,'ZoR č. 7'!L121)+IF('ZoR č. 8'!$D121="",0,'ZoR č. 8'!L121)+IF('ZoR č. 9'!$D121="",0,'ZoR č. 9'!L121)+IF('ZoR č. 10'!$D121="",0,'ZoR č. 10'!L121)+IF(ZZoR!$D121="",0,ZZoR!L121)</f>
        <v>0</v>
      </c>
      <c r="AC121" s="281">
        <f>IF('ZoR č. 1'!$D121="",0,'ZoR č. 1'!M121)+IF('ZoR č. 2'!$D121="",0,'ZoR č. 2'!M121)+IF('ZoR č. 3'!$D121="",0,'ZoR č. 3'!M121)+IF('ZoR č. 4'!$D121="",0,'ZoR č. 4'!M121)+IF('ZoR č. 5'!$D121="",0,'ZoR č. 5'!M121)+IF('ZoR č. 6'!$D121="",0,'ZoR č. 6'!M121)+IF('ZoR č. 7'!$D121="",0,'ZoR č. 7'!M121)+IF('ZoR č. 8'!$D121="",0,'ZoR č. 8'!M121)+IF('ZoR č. 9'!$D121="",0,'ZoR č. 9'!M121)+IF('ZoR č. 10'!$D121="",0,'ZoR č. 10'!M121)+IF(ZZoR!$D121="",0,ZZoR!M121)</f>
        <v>0</v>
      </c>
      <c r="AE121" s="282" t="str">
        <f t="shared" si="7"/>
        <v/>
      </c>
    </row>
    <row r="122" spans="2:31" x14ac:dyDescent="0.25">
      <c r="B122" s="10" t="s">
        <v>43</v>
      </c>
      <c r="C122" s="104" t="str">
        <f>IF(COUNTA('Přehled partnerů'!C122:D122)&lt;&gt;2,"partner neuveden",IF('Přehled partnerů'!H122="ANO",'Přehled partnerů'!C122,"v tomto období nerelevantní"))</f>
        <v>partner neuveden</v>
      </c>
      <c r="D122" s="116" t="str">
        <f>IF(COUNTA('Přehled partnerů'!C122:D122)&lt;&gt;2,"",IF('Přehled partnerů'!H122="ANO",'Přehled partnerů'!D122,""))</f>
        <v/>
      </c>
      <c r="E122" s="24" t="str">
        <f t="shared" si="8"/>
        <v/>
      </c>
      <c r="F122" s="47" t="str">
        <f t="shared" si="9"/>
        <v/>
      </c>
      <c r="G122" s="15">
        <v>0</v>
      </c>
      <c r="H122" s="16">
        <v>0</v>
      </c>
      <c r="I122" s="16">
        <v>0</v>
      </c>
      <c r="J122" s="16">
        <v>0</v>
      </c>
      <c r="K122" s="126">
        <v>0</v>
      </c>
      <c r="L122" s="126">
        <v>0</v>
      </c>
      <c r="M122" s="130">
        <v>0</v>
      </c>
      <c r="N122" s="58" t="str">
        <f>IF(D122="","","ok")</f>
        <v/>
      </c>
      <c r="O122" s="267">
        <f>IF('Rozpočet + Žádosti o změnu'!$ER$2="ano",'Rozpočet + Žádosti o změnu'!EL122,IF('Rozpočet + Žádosti o změnu'!$EF$2="ano",'Rozpočet + Žádosti o změnu'!DZ122,IF('Rozpočet + Žádosti o změnu'!$DT$2="ano",'Rozpočet + Žádosti o změnu'!DN122,IF('Rozpočet + Žádosti o změnu'!$DH$2="ano",'Rozpočet + Žádosti o změnu'!DB122,IF('Rozpočet + Žádosti o změnu'!$CV$2="ano",'Rozpočet + Žádosti o změnu'!CP122,IF('Rozpočet + Žádosti o změnu'!$CJ$2="ano",'Rozpočet + Žádosti o změnu'!CD122,IF('Rozpočet + Žádosti o změnu'!$BX$2="ano",'Rozpočet + Žádosti o změnu'!BR122,IF('Rozpočet + Žádosti o změnu'!$BL$2="ano",'Rozpočet + Žádosti o změnu'!BF122,IF('Rozpočet + Žádosti o změnu'!$AZ$2="ano",'Rozpočet + Žádosti o změnu'!AT122,IF('Rozpočet + Žádosti o změnu'!$AN$2="ano",'Rozpočet + Žádosti o změnu'!AH122,'Rozpočet + Žádosti o změnu'!H122))))))))))</f>
        <v>0</v>
      </c>
      <c r="P122" s="267">
        <f>IF('Rozpočet + Žádosti o změnu'!$ER$2="ano",'Rozpočet + Žádosti o změnu'!EM122,IF('Rozpočet + Žádosti o změnu'!$EF$2="ano",'Rozpočet + Žádosti o změnu'!EA122,IF('Rozpočet + Žádosti o změnu'!$DT$2="ano",'Rozpočet + Žádosti o změnu'!DO122,IF('Rozpočet + Žádosti o změnu'!$DH$2="ano",'Rozpočet + Žádosti o změnu'!DC122,IF('Rozpočet + Žádosti o změnu'!$CV$2="ano",'Rozpočet + Žádosti o změnu'!CQ122,IF('Rozpočet + Žádosti o změnu'!$CJ$2="ano",'Rozpočet + Žádosti o změnu'!CE122,IF('Rozpočet + Žádosti o změnu'!$BX$2="ano",'Rozpočet + Žádosti o změnu'!BS122,IF('Rozpočet + Žádosti o změnu'!$BL$2="ano",'Rozpočet + Žádosti o změnu'!BG122,IF('Rozpočet + Žádosti o změnu'!$AZ$2="ano",'Rozpočet + Žádosti o změnu'!AU122,IF('Rozpočet + Žádosti o změnu'!$AN$2="ano",'Rozpočet + Žádosti o změnu'!AI122,'Rozpočet + Žádosti o změnu'!I122))))))))))</f>
        <v>0</v>
      </c>
      <c r="Q122" s="267">
        <f>IF('Rozpočet + Žádosti o změnu'!$ER$2="ano",'Rozpočet + Žádosti o změnu'!EN122,IF('Rozpočet + Žádosti o změnu'!$EF$2="ano",'Rozpočet + Žádosti o změnu'!EB122,IF('Rozpočet + Žádosti o změnu'!$DT$2="ano",'Rozpočet + Žádosti o změnu'!DP122,IF('Rozpočet + Žádosti o změnu'!$DH$2="ano",'Rozpočet + Žádosti o změnu'!DD122,IF('Rozpočet + Žádosti o změnu'!$CV$2="ano",'Rozpočet + Žádosti o změnu'!CR122,IF('Rozpočet + Žádosti o změnu'!$CJ$2="ano",'Rozpočet + Žádosti o změnu'!CF122,IF('Rozpočet + Žádosti o změnu'!$BX$2="ano",'Rozpočet + Žádosti o změnu'!BT122,IF('Rozpočet + Žádosti o změnu'!$BL$2="ano",'Rozpočet + Žádosti o změnu'!BH122,IF('Rozpočet + Žádosti o změnu'!$AZ$2="ano",'Rozpočet + Žádosti o změnu'!AV122,IF('Rozpočet + Žádosti o změnu'!$AN$2="ano",'Rozpočet + Žádosti o změnu'!AJ122,'Rozpočet + Žádosti o změnu'!J122))))))))))</f>
        <v>0</v>
      </c>
      <c r="R122" s="267">
        <f>IF('Rozpočet + Žádosti o změnu'!$ER$2="ano",'Rozpočet + Žádosti o změnu'!EO122,IF('Rozpočet + Žádosti o změnu'!$EF$2="ano",'Rozpočet + Žádosti o změnu'!EC122,IF('Rozpočet + Žádosti o změnu'!$DT$2="ano",'Rozpočet + Žádosti o změnu'!DQ122,IF('Rozpočet + Žádosti o změnu'!$DH$2="ano",'Rozpočet + Žádosti o změnu'!DE122,IF('Rozpočet + Žádosti o změnu'!$CV$2="ano",'Rozpočet + Žádosti o změnu'!CS122,IF('Rozpočet + Žádosti o změnu'!$CJ$2="ano",'Rozpočet + Žádosti o změnu'!CG122,IF('Rozpočet + Žádosti o změnu'!$BX$2="ano",'Rozpočet + Žádosti o změnu'!BU122,IF('Rozpočet + Žádosti o změnu'!$BL$2="ano",'Rozpočet + Žádosti o změnu'!BI122,IF('Rozpočet + Žádosti o změnu'!$AZ$2="ano",'Rozpočet + Žádosti o změnu'!AW122,IF('Rozpočet + Žádosti o změnu'!$AN$2="ano",'Rozpočet + Žádosti o změnu'!AK122,'Rozpočet + Žádosti o změnu'!K122))))))))))</f>
        <v>0</v>
      </c>
      <c r="S122" s="267">
        <f>IF('Rozpočet + Žádosti o změnu'!$ER$2="ano",'Rozpočet + Žádosti o změnu'!EP122,IF('Rozpočet + Žádosti o změnu'!$EF$2="ano",'Rozpočet + Žádosti o změnu'!ED122,IF('Rozpočet + Žádosti o změnu'!$DT$2="ano",'Rozpočet + Žádosti o změnu'!DR122,IF('Rozpočet + Žádosti o změnu'!$DH$2="ano",'Rozpočet + Žádosti o změnu'!DF122,IF('Rozpočet + Žádosti o změnu'!$CV$2="ano",'Rozpočet + Žádosti o změnu'!CT122,IF('Rozpočet + Žádosti o změnu'!$CJ$2="ano",'Rozpočet + Žádosti o změnu'!CH122,IF('Rozpočet + Žádosti o změnu'!$BX$2="ano",'Rozpočet + Žádosti o změnu'!BV122,IF('Rozpočet + Žádosti o změnu'!$BL$2="ano",'Rozpočet + Žádosti o změnu'!BJ122,IF('Rozpočet + Žádosti o změnu'!$AZ$2="ano",'Rozpočet + Žádosti o změnu'!AX122,IF('Rozpočet + Žádosti o změnu'!$AN$2="ano",'Rozpočet + Žádosti o změnu'!AL122,'Rozpočet + Žádosti o změnu'!L122))))))))))</f>
        <v>0</v>
      </c>
      <c r="T122" s="267">
        <f>IF('Rozpočet + Žádosti o změnu'!$ER$2="ano",'Rozpočet + Žádosti o změnu'!EQ122,IF('Rozpočet + Žádosti o změnu'!$EF$2="ano",'Rozpočet + Žádosti o změnu'!EE122,IF('Rozpočet + Žádosti o změnu'!$DT$2="ano",'Rozpočet + Žádosti o změnu'!DS122,IF('Rozpočet + Žádosti o změnu'!$DH$2="ano",'Rozpočet + Žádosti o změnu'!DG122,IF('Rozpočet + Žádosti o změnu'!$CV$2="ano",'Rozpočet + Žádosti o změnu'!CU122,IF('Rozpočet + Žádosti o změnu'!$CJ$2="ano",'Rozpočet + Žádosti o změnu'!CI122,IF('Rozpočet + Žádosti o změnu'!$BX$2="ano",'Rozpočet + Žádosti o změnu'!BW122,IF('Rozpočet + Žádosti o změnu'!$BL$2="ano",'Rozpočet + Žádosti o změnu'!BK122,IF('Rozpočet + Žádosti o změnu'!$AZ$2="ano",'Rozpočet + Žádosti o změnu'!AY122,IF('Rozpočet + Žádosti o změnu'!$AN$2="ano",'Rozpočet + Žádosti o změnu'!AM122,'Rozpočet + Žádosti o změnu'!M122))))))))))</f>
        <v>0</v>
      </c>
      <c r="U122" s="267">
        <f>IF('Rozpočet + Žádosti o změnu'!$ER$2="ano",'Rozpočet + Žádosti o změnu'!ER122,IF('Rozpočet + Žádosti o změnu'!$EF$2="ano",'Rozpočet + Žádosti o změnu'!EF122,IF('Rozpočet + Žádosti o změnu'!$DT$2="ano",'Rozpočet + Žádosti o změnu'!DT122,IF('Rozpočet + Žádosti o změnu'!$DH$2="ano",'Rozpočet + Žádosti o změnu'!DH122,IF('Rozpočet + Žádosti o změnu'!$CV$2="ano",'Rozpočet + Žádosti o změnu'!CV122,IF('Rozpočet + Žádosti o změnu'!$CJ$2="ano",'Rozpočet + Žádosti o změnu'!CJ122,IF('Rozpočet + Žádosti o změnu'!$BX$2="ano",'Rozpočet + Žádosti o změnu'!BX122,IF('Rozpočet + Žádosti o změnu'!$BL$2="ano",'Rozpočet + Žádosti o změnu'!BL122,IF('Rozpočet + Žádosti o změnu'!$AZ$2="ano",'Rozpočet + Žádosti o změnu'!AZ122,IF('Rozpočet + Žádosti o změnu'!$AN$2="ano",'Rozpočet + Žádosti o změnu'!AN122,'Rozpočet + Žádosti o změnu'!N122))))))))))</f>
        <v>0</v>
      </c>
      <c r="W122" s="281">
        <f>IF('ZoR č. 1'!$D122="",0,'ZoR č. 1'!G122)+IF('ZoR č. 2'!$D122="",0,'ZoR č. 2'!G122)+IF('ZoR č. 3'!$D122="",0,'ZoR č. 3'!G122)+IF('ZoR č. 4'!$D122="",0,'ZoR č. 4'!G122)+IF('ZoR č. 5'!$D122="",0,'ZoR č. 5'!G122)+IF('ZoR č. 6'!$D122="",0,'ZoR č. 6'!G122)+IF('ZoR č. 7'!$D122="",0,'ZoR č. 7'!G122)+IF('ZoR č. 8'!$D122="",0,'ZoR č. 8'!G122)+IF('ZoR č. 9'!$D122="",0,'ZoR č. 9'!G122)+IF('ZoR č. 10'!$D122="",0,'ZoR č. 10'!G122)+IF(ZZoR!$D122="",0,ZZoR!G122)</f>
        <v>0</v>
      </c>
      <c r="X122" s="281">
        <f>IF('ZoR č. 1'!$D122="",0,'ZoR č. 1'!H122)+IF('ZoR č. 2'!$D122="",0,'ZoR č. 2'!H122)+IF('ZoR č. 3'!$D122="",0,'ZoR č. 3'!H122)+IF('ZoR č. 4'!$D122="",0,'ZoR č. 4'!H122)+IF('ZoR č. 5'!$D122="",0,'ZoR č. 5'!H122)+IF('ZoR č. 6'!$D122="",0,'ZoR č. 6'!H122)+IF('ZoR č. 7'!$D122="",0,'ZoR č. 7'!H122)+IF('ZoR č. 8'!$D122="",0,'ZoR č. 8'!H122)+IF('ZoR č. 9'!$D122="",0,'ZoR č. 9'!H122)+IF('ZoR č. 10'!$D122="",0,'ZoR č. 10'!H122)+IF(ZZoR!$D122="",0,ZZoR!H122)</f>
        <v>0</v>
      </c>
      <c r="Y122" s="281">
        <f>IF('ZoR č. 1'!$D122="",0,'ZoR č. 1'!I122)+IF('ZoR č. 2'!$D122="",0,'ZoR č. 2'!I122)+IF('ZoR č. 3'!$D122="",0,'ZoR č. 3'!I122)+IF('ZoR č. 4'!$D122="",0,'ZoR č. 4'!I122)+IF('ZoR č. 5'!$D122="",0,'ZoR č. 5'!I122)+IF('ZoR č. 6'!$D122="",0,'ZoR č. 6'!I122)+IF('ZoR č. 7'!$D122="",0,'ZoR č. 7'!I122)+IF('ZoR č. 8'!$D122="",0,'ZoR č. 8'!I122)+IF('ZoR č. 9'!$D122="",0,'ZoR č. 9'!I122)+IF('ZoR č. 10'!$D122="",0,'ZoR č. 10'!I122)+IF(ZZoR!$D122="",0,ZZoR!I122)</f>
        <v>0</v>
      </c>
      <c r="Z122" s="281">
        <f>IF('ZoR č. 1'!$D122="",0,'ZoR č. 1'!J122)+IF('ZoR č. 2'!$D122="",0,'ZoR č. 2'!J122)+IF('ZoR č. 3'!$D122="",0,'ZoR č. 3'!J122)+IF('ZoR č. 4'!$D122="",0,'ZoR č. 4'!J122)+IF('ZoR č. 5'!$D122="",0,'ZoR č. 5'!J122)+IF('ZoR č. 6'!$D122="",0,'ZoR č. 6'!J122)+IF('ZoR č. 7'!$D122="",0,'ZoR č. 7'!J122)+IF('ZoR č. 8'!$D122="",0,'ZoR č. 8'!J122)+IF('ZoR č. 9'!$D122="",0,'ZoR č. 9'!J122)+IF('ZoR č. 10'!$D122="",0,'ZoR č. 10'!J122)+IF(ZZoR!$D122="",0,ZZoR!J122)</f>
        <v>0</v>
      </c>
      <c r="AA122" s="281">
        <f>IF('ZoR č. 1'!$D122="",0,'ZoR č. 1'!K122)+IF('ZoR č. 2'!$D122="",0,'ZoR č. 2'!K122)+IF('ZoR č. 3'!$D122="",0,'ZoR č. 3'!K122)+IF('ZoR č. 4'!$D122="",0,'ZoR č. 4'!K122)+IF('ZoR č. 5'!$D122="",0,'ZoR č. 5'!K122)+IF('ZoR č. 6'!$D122="",0,'ZoR č. 6'!K122)+IF('ZoR č. 7'!$D122="",0,'ZoR č. 7'!K122)+IF('ZoR č. 8'!$D122="",0,'ZoR č. 8'!K122)+IF('ZoR č. 9'!$D122="",0,'ZoR č. 9'!K122)+IF('ZoR č. 10'!$D122="",0,'ZoR č. 10'!K122)+IF(ZZoR!$D122="",0,ZZoR!K122)</f>
        <v>0</v>
      </c>
      <c r="AB122" s="281">
        <f>IF('ZoR č. 1'!$D122="",0,'ZoR č. 1'!L122)+IF('ZoR č. 2'!$D122="",0,'ZoR č. 2'!L122)+IF('ZoR č. 3'!$D122="",0,'ZoR č. 3'!L122)+IF('ZoR č. 4'!$D122="",0,'ZoR č. 4'!L122)+IF('ZoR č. 5'!$D122="",0,'ZoR č. 5'!L122)+IF('ZoR č. 6'!$D122="",0,'ZoR č. 6'!L122)+IF('ZoR č. 7'!$D122="",0,'ZoR č. 7'!L122)+IF('ZoR č. 8'!$D122="",0,'ZoR č. 8'!L122)+IF('ZoR č. 9'!$D122="",0,'ZoR č. 9'!L122)+IF('ZoR č. 10'!$D122="",0,'ZoR č. 10'!L122)+IF(ZZoR!$D122="",0,ZZoR!L122)</f>
        <v>0</v>
      </c>
      <c r="AC122" s="281">
        <f>IF('ZoR č. 1'!$D122="",0,'ZoR č. 1'!M122)+IF('ZoR č. 2'!$D122="",0,'ZoR č. 2'!M122)+IF('ZoR č. 3'!$D122="",0,'ZoR č. 3'!M122)+IF('ZoR č. 4'!$D122="",0,'ZoR č. 4'!M122)+IF('ZoR č. 5'!$D122="",0,'ZoR č. 5'!M122)+IF('ZoR č. 6'!$D122="",0,'ZoR č. 6'!M122)+IF('ZoR č. 7'!$D122="",0,'ZoR č. 7'!M122)+IF('ZoR č. 8'!$D122="",0,'ZoR č. 8'!M122)+IF('ZoR č. 9'!$D122="",0,'ZoR č. 9'!M122)+IF('ZoR č. 10'!$D122="",0,'ZoR č. 10'!M122)+IF(ZZoR!$D122="",0,ZZoR!M122)</f>
        <v>0</v>
      </c>
      <c r="AE122" s="282" t="str">
        <f t="shared" si="7"/>
        <v/>
      </c>
    </row>
    <row r="123" spans="2:31" x14ac:dyDescent="0.25">
      <c r="B123" s="10" t="s">
        <v>44</v>
      </c>
      <c r="C123" s="104" t="str">
        <f>IF(COUNTA('Přehled partnerů'!C123:D123)&lt;&gt;2,"partner neuveden",IF('Přehled partnerů'!H123="ANO",'Přehled partnerů'!C123,"v tomto období nerelevantní"))</f>
        <v>partner neuveden</v>
      </c>
      <c r="D123" s="116" t="str">
        <f>IF(COUNTA('Přehled partnerů'!C123:D123)&lt;&gt;2,"",IF('Přehled partnerů'!H123="ANO",'Přehled partnerů'!D123,""))</f>
        <v/>
      </c>
      <c r="E123" s="24" t="str">
        <f t="shared" si="8"/>
        <v/>
      </c>
      <c r="F123" s="47" t="str">
        <f t="shared" si="9"/>
        <v/>
      </c>
      <c r="G123" s="15">
        <v>0</v>
      </c>
      <c r="H123" s="16">
        <v>0</v>
      </c>
      <c r="I123" s="16">
        <v>0</v>
      </c>
      <c r="J123" s="16">
        <v>0</v>
      </c>
      <c r="K123" s="126">
        <v>0</v>
      </c>
      <c r="L123" s="126">
        <v>0</v>
      </c>
      <c r="M123" s="130">
        <v>0</v>
      </c>
      <c r="N123" s="58" t="str">
        <f t="shared" si="6"/>
        <v/>
      </c>
      <c r="O123" s="267">
        <f>IF('Rozpočet + Žádosti o změnu'!$ER$2="ano",'Rozpočet + Žádosti o změnu'!EL123,IF('Rozpočet + Žádosti o změnu'!$EF$2="ano",'Rozpočet + Žádosti o změnu'!DZ123,IF('Rozpočet + Žádosti o změnu'!$DT$2="ano",'Rozpočet + Žádosti o změnu'!DN123,IF('Rozpočet + Žádosti o změnu'!$DH$2="ano",'Rozpočet + Žádosti o změnu'!DB123,IF('Rozpočet + Žádosti o změnu'!$CV$2="ano",'Rozpočet + Žádosti o změnu'!CP123,IF('Rozpočet + Žádosti o změnu'!$CJ$2="ano",'Rozpočet + Žádosti o změnu'!CD123,IF('Rozpočet + Žádosti o změnu'!$BX$2="ano",'Rozpočet + Žádosti o změnu'!BR123,IF('Rozpočet + Žádosti o změnu'!$BL$2="ano",'Rozpočet + Žádosti o změnu'!BF123,IF('Rozpočet + Žádosti o změnu'!$AZ$2="ano",'Rozpočet + Žádosti o změnu'!AT123,IF('Rozpočet + Žádosti o změnu'!$AN$2="ano",'Rozpočet + Žádosti o změnu'!AH123,'Rozpočet + Žádosti o změnu'!H123))))))))))</f>
        <v>0</v>
      </c>
      <c r="P123" s="267">
        <f>IF('Rozpočet + Žádosti o změnu'!$ER$2="ano",'Rozpočet + Žádosti o změnu'!EM123,IF('Rozpočet + Žádosti o změnu'!$EF$2="ano",'Rozpočet + Žádosti o změnu'!EA123,IF('Rozpočet + Žádosti o změnu'!$DT$2="ano",'Rozpočet + Žádosti o změnu'!DO123,IF('Rozpočet + Žádosti o změnu'!$DH$2="ano",'Rozpočet + Žádosti o změnu'!DC123,IF('Rozpočet + Žádosti o změnu'!$CV$2="ano",'Rozpočet + Žádosti o změnu'!CQ123,IF('Rozpočet + Žádosti o změnu'!$CJ$2="ano",'Rozpočet + Žádosti o změnu'!CE123,IF('Rozpočet + Žádosti o změnu'!$BX$2="ano",'Rozpočet + Žádosti o změnu'!BS123,IF('Rozpočet + Žádosti o změnu'!$BL$2="ano",'Rozpočet + Žádosti o změnu'!BG123,IF('Rozpočet + Žádosti o změnu'!$AZ$2="ano",'Rozpočet + Žádosti o změnu'!AU123,IF('Rozpočet + Žádosti o změnu'!$AN$2="ano",'Rozpočet + Žádosti o změnu'!AI123,'Rozpočet + Žádosti o změnu'!I123))))))))))</f>
        <v>0</v>
      </c>
      <c r="Q123" s="267">
        <f>IF('Rozpočet + Žádosti o změnu'!$ER$2="ano",'Rozpočet + Žádosti o změnu'!EN123,IF('Rozpočet + Žádosti o změnu'!$EF$2="ano",'Rozpočet + Žádosti o změnu'!EB123,IF('Rozpočet + Žádosti o změnu'!$DT$2="ano",'Rozpočet + Žádosti o změnu'!DP123,IF('Rozpočet + Žádosti o změnu'!$DH$2="ano",'Rozpočet + Žádosti o změnu'!DD123,IF('Rozpočet + Žádosti o změnu'!$CV$2="ano",'Rozpočet + Žádosti o změnu'!CR123,IF('Rozpočet + Žádosti o změnu'!$CJ$2="ano",'Rozpočet + Žádosti o změnu'!CF123,IF('Rozpočet + Žádosti o změnu'!$BX$2="ano",'Rozpočet + Žádosti o změnu'!BT123,IF('Rozpočet + Žádosti o změnu'!$BL$2="ano",'Rozpočet + Žádosti o změnu'!BH123,IF('Rozpočet + Žádosti o změnu'!$AZ$2="ano",'Rozpočet + Žádosti o změnu'!AV123,IF('Rozpočet + Žádosti o změnu'!$AN$2="ano",'Rozpočet + Žádosti o změnu'!AJ123,'Rozpočet + Žádosti o změnu'!J123))))))))))</f>
        <v>0</v>
      </c>
      <c r="R123" s="267">
        <f>IF('Rozpočet + Žádosti o změnu'!$ER$2="ano",'Rozpočet + Žádosti o změnu'!EO123,IF('Rozpočet + Žádosti o změnu'!$EF$2="ano",'Rozpočet + Žádosti o změnu'!EC123,IF('Rozpočet + Žádosti o změnu'!$DT$2="ano",'Rozpočet + Žádosti o změnu'!DQ123,IF('Rozpočet + Žádosti o změnu'!$DH$2="ano",'Rozpočet + Žádosti o změnu'!DE123,IF('Rozpočet + Žádosti o změnu'!$CV$2="ano",'Rozpočet + Žádosti o změnu'!CS123,IF('Rozpočet + Žádosti o změnu'!$CJ$2="ano",'Rozpočet + Žádosti o změnu'!CG123,IF('Rozpočet + Žádosti o změnu'!$BX$2="ano",'Rozpočet + Žádosti o změnu'!BU123,IF('Rozpočet + Žádosti o změnu'!$BL$2="ano",'Rozpočet + Žádosti o změnu'!BI123,IF('Rozpočet + Žádosti o změnu'!$AZ$2="ano",'Rozpočet + Žádosti o změnu'!AW123,IF('Rozpočet + Žádosti o změnu'!$AN$2="ano",'Rozpočet + Žádosti o změnu'!AK123,'Rozpočet + Žádosti o změnu'!K123))))))))))</f>
        <v>0</v>
      </c>
      <c r="S123" s="267">
        <f>IF('Rozpočet + Žádosti o změnu'!$ER$2="ano",'Rozpočet + Žádosti o změnu'!EP123,IF('Rozpočet + Žádosti o změnu'!$EF$2="ano",'Rozpočet + Žádosti o změnu'!ED123,IF('Rozpočet + Žádosti o změnu'!$DT$2="ano",'Rozpočet + Žádosti o změnu'!DR123,IF('Rozpočet + Žádosti o změnu'!$DH$2="ano",'Rozpočet + Žádosti o změnu'!DF123,IF('Rozpočet + Žádosti o změnu'!$CV$2="ano",'Rozpočet + Žádosti o změnu'!CT123,IF('Rozpočet + Žádosti o změnu'!$CJ$2="ano",'Rozpočet + Žádosti o změnu'!CH123,IF('Rozpočet + Žádosti o změnu'!$BX$2="ano",'Rozpočet + Žádosti o změnu'!BV123,IF('Rozpočet + Žádosti o změnu'!$BL$2="ano",'Rozpočet + Žádosti o změnu'!BJ123,IF('Rozpočet + Žádosti o změnu'!$AZ$2="ano",'Rozpočet + Žádosti o změnu'!AX123,IF('Rozpočet + Žádosti o změnu'!$AN$2="ano",'Rozpočet + Žádosti o změnu'!AL123,'Rozpočet + Žádosti o změnu'!L123))))))))))</f>
        <v>0</v>
      </c>
      <c r="T123" s="267">
        <f>IF('Rozpočet + Žádosti o změnu'!$ER$2="ano",'Rozpočet + Žádosti o změnu'!EQ123,IF('Rozpočet + Žádosti o změnu'!$EF$2="ano",'Rozpočet + Žádosti o změnu'!EE123,IF('Rozpočet + Žádosti o změnu'!$DT$2="ano",'Rozpočet + Žádosti o změnu'!DS123,IF('Rozpočet + Žádosti o změnu'!$DH$2="ano",'Rozpočet + Žádosti o změnu'!DG123,IF('Rozpočet + Žádosti o změnu'!$CV$2="ano",'Rozpočet + Žádosti o změnu'!CU123,IF('Rozpočet + Žádosti o změnu'!$CJ$2="ano",'Rozpočet + Žádosti o změnu'!CI123,IF('Rozpočet + Žádosti o změnu'!$BX$2="ano",'Rozpočet + Žádosti o změnu'!BW123,IF('Rozpočet + Žádosti o změnu'!$BL$2="ano",'Rozpočet + Žádosti o změnu'!BK123,IF('Rozpočet + Žádosti o změnu'!$AZ$2="ano",'Rozpočet + Žádosti o změnu'!AY123,IF('Rozpočet + Žádosti o změnu'!$AN$2="ano",'Rozpočet + Žádosti o změnu'!AM123,'Rozpočet + Žádosti o změnu'!M123))))))))))</f>
        <v>0</v>
      </c>
      <c r="U123" s="267">
        <f>IF('Rozpočet + Žádosti o změnu'!$ER$2="ano",'Rozpočet + Žádosti o změnu'!ER123,IF('Rozpočet + Žádosti o změnu'!$EF$2="ano",'Rozpočet + Žádosti o změnu'!EF123,IF('Rozpočet + Žádosti o změnu'!$DT$2="ano",'Rozpočet + Žádosti o změnu'!DT123,IF('Rozpočet + Žádosti o změnu'!$DH$2="ano",'Rozpočet + Žádosti o změnu'!DH123,IF('Rozpočet + Žádosti o změnu'!$CV$2="ano",'Rozpočet + Žádosti o změnu'!CV123,IF('Rozpočet + Žádosti o změnu'!$CJ$2="ano",'Rozpočet + Žádosti o změnu'!CJ123,IF('Rozpočet + Žádosti o změnu'!$BX$2="ano",'Rozpočet + Žádosti o změnu'!BX123,IF('Rozpočet + Žádosti o změnu'!$BL$2="ano",'Rozpočet + Žádosti o změnu'!BL123,IF('Rozpočet + Žádosti o změnu'!$AZ$2="ano",'Rozpočet + Žádosti o změnu'!AZ123,IF('Rozpočet + Žádosti o změnu'!$AN$2="ano",'Rozpočet + Žádosti o změnu'!AN123,'Rozpočet + Žádosti o změnu'!N123))))))))))</f>
        <v>0</v>
      </c>
      <c r="W123" s="281">
        <f>IF('ZoR č. 1'!$D123="",0,'ZoR č. 1'!G123)+IF('ZoR č. 2'!$D123="",0,'ZoR č. 2'!G123)+IF('ZoR č. 3'!$D123="",0,'ZoR č. 3'!G123)+IF('ZoR č. 4'!$D123="",0,'ZoR č. 4'!G123)+IF('ZoR č. 5'!$D123="",0,'ZoR č. 5'!G123)+IF('ZoR č. 6'!$D123="",0,'ZoR č. 6'!G123)+IF('ZoR č. 7'!$D123="",0,'ZoR č. 7'!G123)+IF('ZoR č. 8'!$D123="",0,'ZoR č. 8'!G123)+IF('ZoR č. 9'!$D123="",0,'ZoR č. 9'!G123)+IF('ZoR č. 10'!$D123="",0,'ZoR č. 10'!G123)+IF(ZZoR!$D123="",0,ZZoR!G123)</f>
        <v>0</v>
      </c>
      <c r="X123" s="281">
        <f>IF('ZoR č. 1'!$D123="",0,'ZoR č. 1'!H123)+IF('ZoR č. 2'!$D123="",0,'ZoR č. 2'!H123)+IF('ZoR č. 3'!$D123="",0,'ZoR č. 3'!H123)+IF('ZoR č. 4'!$D123="",0,'ZoR č. 4'!H123)+IF('ZoR č. 5'!$D123="",0,'ZoR č. 5'!H123)+IF('ZoR č. 6'!$D123="",0,'ZoR č. 6'!H123)+IF('ZoR č. 7'!$D123="",0,'ZoR č. 7'!H123)+IF('ZoR č. 8'!$D123="",0,'ZoR č. 8'!H123)+IF('ZoR č. 9'!$D123="",0,'ZoR č. 9'!H123)+IF('ZoR č. 10'!$D123="",0,'ZoR č. 10'!H123)+IF(ZZoR!$D123="",0,ZZoR!H123)</f>
        <v>0</v>
      </c>
      <c r="Y123" s="281">
        <f>IF('ZoR č. 1'!$D123="",0,'ZoR č. 1'!I123)+IF('ZoR č. 2'!$D123="",0,'ZoR č. 2'!I123)+IF('ZoR č. 3'!$D123="",0,'ZoR č. 3'!I123)+IF('ZoR č. 4'!$D123="",0,'ZoR č. 4'!I123)+IF('ZoR č. 5'!$D123="",0,'ZoR č. 5'!I123)+IF('ZoR č. 6'!$D123="",0,'ZoR č. 6'!I123)+IF('ZoR č. 7'!$D123="",0,'ZoR č. 7'!I123)+IF('ZoR č. 8'!$D123="",0,'ZoR č. 8'!I123)+IF('ZoR č. 9'!$D123="",0,'ZoR č. 9'!I123)+IF('ZoR č. 10'!$D123="",0,'ZoR č. 10'!I123)+IF(ZZoR!$D123="",0,ZZoR!I123)</f>
        <v>0</v>
      </c>
      <c r="Z123" s="281">
        <f>IF('ZoR č. 1'!$D123="",0,'ZoR č. 1'!J123)+IF('ZoR č. 2'!$D123="",0,'ZoR č. 2'!J123)+IF('ZoR č. 3'!$D123="",0,'ZoR č. 3'!J123)+IF('ZoR č. 4'!$D123="",0,'ZoR č. 4'!J123)+IF('ZoR č. 5'!$D123="",0,'ZoR č. 5'!J123)+IF('ZoR č. 6'!$D123="",0,'ZoR č. 6'!J123)+IF('ZoR č. 7'!$D123="",0,'ZoR č. 7'!J123)+IF('ZoR č. 8'!$D123="",0,'ZoR č. 8'!J123)+IF('ZoR č. 9'!$D123="",0,'ZoR č. 9'!J123)+IF('ZoR č. 10'!$D123="",0,'ZoR č. 10'!J123)+IF(ZZoR!$D123="",0,ZZoR!J123)</f>
        <v>0</v>
      </c>
      <c r="AA123" s="281">
        <f>IF('ZoR č. 1'!$D123="",0,'ZoR č. 1'!K123)+IF('ZoR č. 2'!$D123="",0,'ZoR č. 2'!K123)+IF('ZoR č. 3'!$D123="",0,'ZoR č. 3'!K123)+IF('ZoR č. 4'!$D123="",0,'ZoR č. 4'!K123)+IF('ZoR č. 5'!$D123="",0,'ZoR č. 5'!K123)+IF('ZoR č. 6'!$D123="",0,'ZoR č. 6'!K123)+IF('ZoR č. 7'!$D123="",0,'ZoR č. 7'!K123)+IF('ZoR č. 8'!$D123="",0,'ZoR č. 8'!K123)+IF('ZoR č. 9'!$D123="",0,'ZoR č. 9'!K123)+IF('ZoR č. 10'!$D123="",0,'ZoR č. 10'!K123)+IF(ZZoR!$D123="",0,ZZoR!K123)</f>
        <v>0</v>
      </c>
      <c r="AB123" s="281">
        <f>IF('ZoR č. 1'!$D123="",0,'ZoR č. 1'!L123)+IF('ZoR č. 2'!$D123="",0,'ZoR č. 2'!L123)+IF('ZoR č. 3'!$D123="",0,'ZoR č. 3'!L123)+IF('ZoR č. 4'!$D123="",0,'ZoR č. 4'!L123)+IF('ZoR č. 5'!$D123="",0,'ZoR č. 5'!L123)+IF('ZoR č. 6'!$D123="",0,'ZoR č. 6'!L123)+IF('ZoR č. 7'!$D123="",0,'ZoR č. 7'!L123)+IF('ZoR č. 8'!$D123="",0,'ZoR č. 8'!L123)+IF('ZoR č. 9'!$D123="",0,'ZoR č. 9'!L123)+IF('ZoR č. 10'!$D123="",0,'ZoR č. 10'!L123)+IF(ZZoR!$D123="",0,ZZoR!L123)</f>
        <v>0</v>
      </c>
      <c r="AC123" s="281">
        <f>IF('ZoR č. 1'!$D123="",0,'ZoR č. 1'!M123)+IF('ZoR č. 2'!$D123="",0,'ZoR č. 2'!M123)+IF('ZoR č. 3'!$D123="",0,'ZoR č. 3'!M123)+IF('ZoR č. 4'!$D123="",0,'ZoR č. 4'!M123)+IF('ZoR č. 5'!$D123="",0,'ZoR č. 5'!M123)+IF('ZoR č. 6'!$D123="",0,'ZoR č. 6'!M123)+IF('ZoR č. 7'!$D123="",0,'ZoR č. 7'!M123)+IF('ZoR č. 8'!$D123="",0,'ZoR č. 8'!M123)+IF('ZoR č. 9'!$D123="",0,'ZoR č. 9'!M123)+IF('ZoR č. 10'!$D123="",0,'ZoR č. 10'!M123)+IF(ZZoR!$D123="",0,ZZoR!M123)</f>
        <v>0</v>
      </c>
      <c r="AE123" s="282" t="str">
        <f t="shared" si="7"/>
        <v/>
      </c>
    </row>
    <row r="124" spans="2:31" x14ac:dyDescent="0.25">
      <c r="B124" s="10" t="s">
        <v>45</v>
      </c>
      <c r="C124" s="104" t="str">
        <f>IF(COUNTA('Přehled partnerů'!C124:D124)&lt;&gt;2,"partner neuveden",IF('Přehled partnerů'!H124="ANO",'Přehled partnerů'!C124,"v tomto období nerelevantní"))</f>
        <v>partner neuveden</v>
      </c>
      <c r="D124" s="116" t="str">
        <f>IF(COUNTA('Přehled partnerů'!C124:D124)&lt;&gt;2,"",IF('Přehled partnerů'!H124="ANO",'Přehled partnerů'!D124,""))</f>
        <v/>
      </c>
      <c r="E124" s="24" t="str">
        <f t="shared" si="8"/>
        <v/>
      </c>
      <c r="F124" s="47" t="str">
        <f t="shared" si="9"/>
        <v/>
      </c>
      <c r="G124" s="15">
        <v>0</v>
      </c>
      <c r="H124" s="16">
        <v>0</v>
      </c>
      <c r="I124" s="16">
        <v>0</v>
      </c>
      <c r="J124" s="16">
        <v>0</v>
      </c>
      <c r="K124" s="126">
        <v>0</v>
      </c>
      <c r="L124" s="126">
        <v>0</v>
      </c>
      <c r="M124" s="130">
        <v>0</v>
      </c>
      <c r="N124" s="58" t="str">
        <f t="shared" si="6"/>
        <v/>
      </c>
      <c r="O124" s="267">
        <f>IF('Rozpočet + Žádosti o změnu'!$ER$2="ano",'Rozpočet + Žádosti o změnu'!EL124,IF('Rozpočet + Žádosti o změnu'!$EF$2="ano",'Rozpočet + Žádosti o změnu'!DZ124,IF('Rozpočet + Žádosti o změnu'!$DT$2="ano",'Rozpočet + Žádosti o změnu'!DN124,IF('Rozpočet + Žádosti o změnu'!$DH$2="ano",'Rozpočet + Žádosti o změnu'!DB124,IF('Rozpočet + Žádosti o změnu'!$CV$2="ano",'Rozpočet + Žádosti o změnu'!CP124,IF('Rozpočet + Žádosti o změnu'!$CJ$2="ano",'Rozpočet + Žádosti o změnu'!CD124,IF('Rozpočet + Žádosti o změnu'!$BX$2="ano",'Rozpočet + Žádosti o změnu'!BR124,IF('Rozpočet + Žádosti o změnu'!$BL$2="ano",'Rozpočet + Žádosti o změnu'!BF124,IF('Rozpočet + Žádosti o změnu'!$AZ$2="ano",'Rozpočet + Žádosti o změnu'!AT124,IF('Rozpočet + Žádosti o změnu'!$AN$2="ano",'Rozpočet + Žádosti o změnu'!AH124,'Rozpočet + Žádosti o změnu'!H124))))))))))</f>
        <v>0</v>
      </c>
      <c r="P124" s="267">
        <f>IF('Rozpočet + Žádosti o změnu'!$ER$2="ano",'Rozpočet + Žádosti o změnu'!EM124,IF('Rozpočet + Žádosti o změnu'!$EF$2="ano",'Rozpočet + Žádosti o změnu'!EA124,IF('Rozpočet + Žádosti o změnu'!$DT$2="ano",'Rozpočet + Žádosti o změnu'!DO124,IF('Rozpočet + Žádosti o změnu'!$DH$2="ano",'Rozpočet + Žádosti o změnu'!DC124,IF('Rozpočet + Žádosti o změnu'!$CV$2="ano",'Rozpočet + Žádosti o změnu'!CQ124,IF('Rozpočet + Žádosti o změnu'!$CJ$2="ano",'Rozpočet + Žádosti o změnu'!CE124,IF('Rozpočet + Žádosti o změnu'!$BX$2="ano",'Rozpočet + Žádosti o změnu'!BS124,IF('Rozpočet + Žádosti o změnu'!$BL$2="ano",'Rozpočet + Žádosti o změnu'!BG124,IF('Rozpočet + Žádosti o změnu'!$AZ$2="ano",'Rozpočet + Žádosti o změnu'!AU124,IF('Rozpočet + Žádosti o změnu'!$AN$2="ano",'Rozpočet + Žádosti o změnu'!AI124,'Rozpočet + Žádosti o změnu'!I124))))))))))</f>
        <v>0</v>
      </c>
      <c r="Q124" s="267">
        <f>IF('Rozpočet + Žádosti o změnu'!$ER$2="ano",'Rozpočet + Žádosti o změnu'!EN124,IF('Rozpočet + Žádosti o změnu'!$EF$2="ano",'Rozpočet + Žádosti o změnu'!EB124,IF('Rozpočet + Žádosti o změnu'!$DT$2="ano",'Rozpočet + Žádosti o změnu'!DP124,IF('Rozpočet + Žádosti o změnu'!$DH$2="ano",'Rozpočet + Žádosti o změnu'!DD124,IF('Rozpočet + Žádosti o změnu'!$CV$2="ano",'Rozpočet + Žádosti o změnu'!CR124,IF('Rozpočet + Žádosti o změnu'!$CJ$2="ano",'Rozpočet + Žádosti o změnu'!CF124,IF('Rozpočet + Žádosti o změnu'!$BX$2="ano",'Rozpočet + Žádosti o změnu'!BT124,IF('Rozpočet + Žádosti o změnu'!$BL$2="ano",'Rozpočet + Žádosti o změnu'!BH124,IF('Rozpočet + Žádosti o změnu'!$AZ$2="ano",'Rozpočet + Žádosti o změnu'!AV124,IF('Rozpočet + Žádosti o změnu'!$AN$2="ano",'Rozpočet + Žádosti o změnu'!AJ124,'Rozpočet + Žádosti o změnu'!J124))))))))))</f>
        <v>0</v>
      </c>
      <c r="R124" s="267">
        <f>IF('Rozpočet + Žádosti o změnu'!$ER$2="ano",'Rozpočet + Žádosti o změnu'!EO124,IF('Rozpočet + Žádosti o změnu'!$EF$2="ano",'Rozpočet + Žádosti o změnu'!EC124,IF('Rozpočet + Žádosti o změnu'!$DT$2="ano",'Rozpočet + Žádosti o změnu'!DQ124,IF('Rozpočet + Žádosti o změnu'!$DH$2="ano",'Rozpočet + Žádosti o změnu'!DE124,IF('Rozpočet + Žádosti o změnu'!$CV$2="ano",'Rozpočet + Žádosti o změnu'!CS124,IF('Rozpočet + Žádosti o změnu'!$CJ$2="ano",'Rozpočet + Žádosti o změnu'!CG124,IF('Rozpočet + Žádosti o změnu'!$BX$2="ano",'Rozpočet + Žádosti o změnu'!BU124,IF('Rozpočet + Žádosti o změnu'!$BL$2="ano",'Rozpočet + Žádosti o změnu'!BI124,IF('Rozpočet + Žádosti o změnu'!$AZ$2="ano",'Rozpočet + Žádosti o změnu'!AW124,IF('Rozpočet + Žádosti o změnu'!$AN$2="ano",'Rozpočet + Žádosti o změnu'!AK124,'Rozpočet + Žádosti o změnu'!K124))))))))))</f>
        <v>0</v>
      </c>
      <c r="S124" s="267">
        <f>IF('Rozpočet + Žádosti o změnu'!$ER$2="ano",'Rozpočet + Žádosti o změnu'!EP124,IF('Rozpočet + Žádosti o změnu'!$EF$2="ano",'Rozpočet + Žádosti o změnu'!ED124,IF('Rozpočet + Žádosti o změnu'!$DT$2="ano",'Rozpočet + Žádosti o změnu'!DR124,IF('Rozpočet + Žádosti o změnu'!$DH$2="ano",'Rozpočet + Žádosti o změnu'!DF124,IF('Rozpočet + Žádosti o změnu'!$CV$2="ano",'Rozpočet + Žádosti o změnu'!CT124,IF('Rozpočet + Žádosti o změnu'!$CJ$2="ano",'Rozpočet + Žádosti o změnu'!CH124,IF('Rozpočet + Žádosti o změnu'!$BX$2="ano",'Rozpočet + Žádosti o změnu'!BV124,IF('Rozpočet + Žádosti o změnu'!$BL$2="ano",'Rozpočet + Žádosti o změnu'!BJ124,IF('Rozpočet + Žádosti o změnu'!$AZ$2="ano",'Rozpočet + Žádosti o změnu'!AX124,IF('Rozpočet + Žádosti o změnu'!$AN$2="ano",'Rozpočet + Žádosti o změnu'!AL124,'Rozpočet + Žádosti o změnu'!L124))))))))))</f>
        <v>0</v>
      </c>
      <c r="T124" s="267">
        <f>IF('Rozpočet + Žádosti o změnu'!$ER$2="ano",'Rozpočet + Žádosti o změnu'!EQ124,IF('Rozpočet + Žádosti o změnu'!$EF$2="ano",'Rozpočet + Žádosti o změnu'!EE124,IF('Rozpočet + Žádosti o změnu'!$DT$2="ano",'Rozpočet + Žádosti o změnu'!DS124,IF('Rozpočet + Žádosti o změnu'!$DH$2="ano",'Rozpočet + Žádosti o změnu'!DG124,IF('Rozpočet + Žádosti o změnu'!$CV$2="ano",'Rozpočet + Žádosti o změnu'!CU124,IF('Rozpočet + Žádosti o změnu'!$CJ$2="ano",'Rozpočet + Žádosti o změnu'!CI124,IF('Rozpočet + Žádosti o změnu'!$BX$2="ano",'Rozpočet + Žádosti o změnu'!BW124,IF('Rozpočet + Žádosti o změnu'!$BL$2="ano",'Rozpočet + Žádosti o změnu'!BK124,IF('Rozpočet + Žádosti o změnu'!$AZ$2="ano",'Rozpočet + Žádosti o změnu'!AY124,IF('Rozpočet + Žádosti o změnu'!$AN$2="ano",'Rozpočet + Žádosti o změnu'!AM124,'Rozpočet + Žádosti o změnu'!M124))))))))))</f>
        <v>0</v>
      </c>
      <c r="U124" s="267">
        <f>IF('Rozpočet + Žádosti o změnu'!$ER$2="ano",'Rozpočet + Žádosti o změnu'!ER124,IF('Rozpočet + Žádosti o změnu'!$EF$2="ano",'Rozpočet + Žádosti o změnu'!EF124,IF('Rozpočet + Žádosti o změnu'!$DT$2="ano",'Rozpočet + Žádosti o změnu'!DT124,IF('Rozpočet + Žádosti o změnu'!$DH$2="ano",'Rozpočet + Žádosti o změnu'!DH124,IF('Rozpočet + Žádosti o změnu'!$CV$2="ano",'Rozpočet + Žádosti o změnu'!CV124,IF('Rozpočet + Žádosti o změnu'!$CJ$2="ano",'Rozpočet + Žádosti o změnu'!CJ124,IF('Rozpočet + Žádosti o změnu'!$BX$2="ano",'Rozpočet + Žádosti o změnu'!BX124,IF('Rozpočet + Žádosti o změnu'!$BL$2="ano",'Rozpočet + Žádosti o změnu'!BL124,IF('Rozpočet + Žádosti o změnu'!$AZ$2="ano",'Rozpočet + Žádosti o změnu'!AZ124,IF('Rozpočet + Žádosti o změnu'!$AN$2="ano",'Rozpočet + Žádosti o změnu'!AN124,'Rozpočet + Žádosti o změnu'!N124))))))))))</f>
        <v>0</v>
      </c>
      <c r="W124" s="281">
        <f>IF('ZoR č. 1'!$D124="",0,'ZoR č. 1'!G124)+IF('ZoR č. 2'!$D124="",0,'ZoR č. 2'!G124)+IF('ZoR č. 3'!$D124="",0,'ZoR č. 3'!G124)+IF('ZoR č. 4'!$D124="",0,'ZoR č. 4'!G124)+IF('ZoR č. 5'!$D124="",0,'ZoR č. 5'!G124)+IF('ZoR č. 6'!$D124="",0,'ZoR č. 6'!G124)+IF('ZoR č. 7'!$D124="",0,'ZoR č. 7'!G124)+IF('ZoR č. 8'!$D124="",0,'ZoR č. 8'!G124)+IF('ZoR č. 9'!$D124="",0,'ZoR č. 9'!G124)+IF('ZoR č. 10'!$D124="",0,'ZoR č. 10'!G124)+IF(ZZoR!$D124="",0,ZZoR!G124)</f>
        <v>0</v>
      </c>
      <c r="X124" s="281">
        <f>IF('ZoR č. 1'!$D124="",0,'ZoR č. 1'!H124)+IF('ZoR č. 2'!$D124="",0,'ZoR č. 2'!H124)+IF('ZoR č. 3'!$D124="",0,'ZoR č. 3'!H124)+IF('ZoR č. 4'!$D124="",0,'ZoR č. 4'!H124)+IF('ZoR č. 5'!$D124="",0,'ZoR č. 5'!H124)+IF('ZoR č. 6'!$D124="",0,'ZoR č. 6'!H124)+IF('ZoR č. 7'!$D124="",0,'ZoR č. 7'!H124)+IF('ZoR č. 8'!$D124="",0,'ZoR č. 8'!H124)+IF('ZoR č. 9'!$D124="",0,'ZoR č. 9'!H124)+IF('ZoR č. 10'!$D124="",0,'ZoR č. 10'!H124)+IF(ZZoR!$D124="",0,ZZoR!H124)</f>
        <v>0</v>
      </c>
      <c r="Y124" s="281">
        <f>IF('ZoR č. 1'!$D124="",0,'ZoR č. 1'!I124)+IF('ZoR č. 2'!$D124="",0,'ZoR č. 2'!I124)+IF('ZoR č. 3'!$D124="",0,'ZoR č. 3'!I124)+IF('ZoR č. 4'!$D124="",0,'ZoR č. 4'!I124)+IF('ZoR č. 5'!$D124="",0,'ZoR č. 5'!I124)+IF('ZoR č. 6'!$D124="",0,'ZoR č. 6'!I124)+IF('ZoR č. 7'!$D124="",0,'ZoR č. 7'!I124)+IF('ZoR č. 8'!$D124="",0,'ZoR č. 8'!I124)+IF('ZoR č. 9'!$D124="",0,'ZoR č. 9'!I124)+IF('ZoR č. 10'!$D124="",0,'ZoR č. 10'!I124)+IF(ZZoR!$D124="",0,ZZoR!I124)</f>
        <v>0</v>
      </c>
      <c r="Z124" s="281">
        <f>IF('ZoR č. 1'!$D124="",0,'ZoR č. 1'!J124)+IF('ZoR č. 2'!$D124="",0,'ZoR č. 2'!J124)+IF('ZoR č. 3'!$D124="",0,'ZoR č. 3'!J124)+IF('ZoR č. 4'!$D124="",0,'ZoR č. 4'!J124)+IF('ZoR č. 5'!$D124="",0,'ZoR č. 5'!J124)+IF('ZoR č. 6'!$D124="",0,'ZoR č. 6'!J124)+IF('ZoR č. 7'!$D124="",0,'ZoR č. 7'!J124)+IF('ZoR č. 8'!$D124="",0,'ZoR č. 8'!J124)+IF('ZoR č. 9'!$D124="",0,'ZoR č. 9'!J124)+IF('ZoR č. 10'!$D124="",0,'ZoR č. 10'!J124)+IF(ZZoR!$D124="",0,ZZoR!J124)</f>
        <v>0</v>
      </c>
      <c r="AA124" s="281">
        <f>IF('ZoR č. 1'!$D124="",0,'ZoR č. 1'!K124)+IF('ZoR č. 2'!$D124="",0,'ZoR č. 2'!K124)+IF('ZoR č. 3'!$D124="",0,'ZoR č. 3'!K124)+IF('ZoR č. 4'!$D124="",0,'ZoR č. 4'!K124)+IF('ZoR č. 5'!$D124="",0,'ZoR č. 5'!K124)+IF('ZoR č. 6'!$D124="",0,'ZoR č. 6'!K124)+IF('ZoR č. 7'!$D124="",0,'ZoR č. 7'!K124)+IF('ZoR č. 8'!$D124="",0,'ZoR č. 8'!K124)+IF('ZoR č. 9'!$D124="",0,'ZoR č. 9'!K124)+IF('ZoR č. 10'!$D124="",0,'ZoR č. 10'!K124)+IF(ZZoR!$D124="",0,ZZoR!K124)</f>
        <v>0</v>
      </c>
      <c r="AB124" s="281">
        <f>IF('ZoR č. 1'!$D124="",0,'ZoR č. 1'!L124)+IF('ZoR č. 2'!$D124="",0,'ZoR č. 2'!L124)+IF('ZoR č. 3'!$D124="",0,'ZoR č. 3'!L124)+IF('ZoR č. 4'!$D124="",0,'ZoR č. 4'!L124)+IF('ZoR č. 5'!$D124="",0,'ZoR č. 5'!L124)+IF('ZoR č. 6'!$D124="",0,'ZoR č. 6'!L124)+IF('ZoR č. 7'!$D124="",0,'ZoR č. 7'!L124)+IF('ZoR č. 8'!$D124="",0,'ZoR č. 8'!L124)+IF('ZoR č. 9'!$D124="",0,'ZoR č. 9'!L124)+IF('ZoR č. 10'!$D124="",0,'ZoR č. 10'!L124)+IF(ZZoR!$D124="",0,ZZoR!L124)</f>
        <v>0</v>
      </c>
      <c r="AC124" s="281">
        <f>IF('ZoR č. 1'!$D124="",0,'ZoR č. 1'!M124)+IF('ZoR č. 2'!$D124="",0,'ZoR č. 2'!M124)+IF('ZoR č. 3'!$D124="",0,'ZoR č. 3'!M124)+IF('ZoR č. 4'!$D124="",0,'ZoR č. 4'!M124)+IF('ZoR č. 5'!$D124="",0,'ZoR č. 5'!M124)+IF('ZoR č. 6'!$D124="",0,'ZoR č. 6'!M124)+IF('ZoR č. 7'!$D124="",0,'ZoR č. 7'!M124)+IF('ZoR č. 8'!$D124="",0,'ZoR č. 8'!M124)+IF('ZoR č. 9'!$D124="",0,'ZoR č. 9'!M124)+IF('ZoR č. 10'!$D124="",0,'ZoR č. 10'!M124)+IF(ZZoR!$D124="",0,ZZoR!M124)</f>
        <v>0</v>
      </c>
      <c r="AE124" s="282" t="str">
        <f t="shared" si="7"/>
        <v/>
      </c>
    </row>
    <row r="125" spans="2:31" x14ac:dyDescent="0.25">
      <c r="B125" s="10" t="s">
        <v>46</v>
      </c>
      <c r="C125" s="104" t="str">
        <f>IF(COUNTA('Přehled partnerů'!C125:D125)&lt;&gt;2,"partner neuveden",IF('Přehled partnerů'!H125="ANO",'Přehled partnerů'!C125,"v tomto období nerelevantní"))</f>
        <v>partner neuveden</v>
      </c>
      <c r="D125" s="116" t="str">
        <f>IF(COUNTA('Přehled partnerů'!C125:D125)&lt;&gt;2,"",IF('Přehled partnerů'!H125="ANO",'Přehled partnerů'!D125,""))</f>
        <v/>
      </c>
      <c r="E125" s="24" t="str">
        <f t="shared" si="8"/>
        <v/>
      </c>
      <c r="F125" s="47" t="str">
        <f t="shared" si="9"/>
        <v/>
      </c>
      <c r="G125" s="15">
        <v>0</v>
      </c>
      <c r="H125" s="16">
        <v>0</v>
      </c>
      <c r="I125" s="16">
        <v>0</v>
      </c>
      <c r="J125" s="16">
        <v>0</v>
      </c>
      <c r="K125" s="126">
        <v>0</v>
      </c>
      <c r="L125" s="126">
        <v>0</v>
      </c>
      <c r="M125" s="130">
        <v>0</v>
      </c>
      <c r="N125" s="58" t="str">
        <f t="shared" si="6"/>
        <v/>
      </c>
      <c r="O125" s="267">
        <f>IF('Rozpočet + Žádosti o změnu'!$ER$2="ano",'Rozpočet + Žádosti o změnu'!EL125,IF('Rozpočet + Žádosti o změnu'!$EF$2="ano",'Rozpočet + Žádosti o změnu'!DZ125,IF('Rozpočet + Žádosti o změnu'!$DT$2="ano",'Rozpočet + Žádosti o změnu'!DN125,IF('Rozpočet + Žádosti o změnu'!$DH$2="ano",'Rozpočet + Žádosti o změnu'!DB125,IF('Rozpočet + Žádosti o změnu'!$CV$2="ano",'Rozpočet + Žádosti o změnu'!CP125,IF('Rozpočet + Žádosti o změnu'!$CJ$2="ano",'Rozpočet + Žádosti o změnu'!CD125,IF('Rozpočet + Žádosti o změnu'!$BX$2="ano",'Rozpočet + Žádosti o změnu'!BR125,IF('Rozpočet + Žádosti o změnu'!$BL$2="ano",'Rozpočet + Žádosti o změnu'!BF125,IF('Rozpočet + Žádosti o změnu'!$AZ$2="ano",'Rozpočet + Žádosti o změnu'!AT125,IF('Rozpočet + Žádosti o změnu'!$AN$2="ano",'Rozpočet + Žádosti o změnu'!AH125,'Rozpočet + Žádosti o změnu'!H125))))))))))</f>
        <v>0</v>
      </c>
      <c r="P125" s="267">
        <f>IF('Rozpočet + Žádosti o změnu'!$ER$2="ano",'Rozpočet + Žádosti o změnu'!EM125,IF('Rozpočet + Žádosti o změnu'!$EF$2="ano",'Rozpočet + Žádosti o změnu'!EA125,IF('Rozpočet + Žádosti o změnu'!$DT$2="ano",'Rozpočet + Žádosti o změnu'!DO125,IF('Rozpočet + Žádosti o změnu'!$DH$2="ano",'Rozpočet + Žádosti o změnu'!DC125,IF('Rozpočet + Žádosti o změnu'!$CV$2="ano",'Rozpočet + Žádosti o změnu'!CQ125,IF('Rozpočet + Žádosti o změnu'!$CJ$2="ano",'Rozpočet + Žádosti o změnu'!CE125,IF('Rozpočet + Žádosti o změnu'!$BX$2="ano",'Rozpočet + Žádosti o změnu'!BS125,IF('Rozpočet + Žádosti o změnu'!$BL$2="ano",'Rozpočet + Žádosti o změnu'!BG125,IF('Rozpočet + Žádosti o změnu'!$AZ$2="ano",'Rozpočet + Žádosti o změnu'!AU125,IF('Rozpočet + Žádosti o změnu'!$AN$2="ano",'Rozpočet + Žádosti o změnu'!AI125,'Rozpočet + Žádosti o změnu'!I125))))))))))</f>
        <v>0</v>
      </c>
      <c r="Q125" s="267">
        <f>IF('Rozpočet + Žádosti o změnu'!$ER$2="ano",'Rozpočet + Žádosti o změnu'!EN125,IF('Rozpočet + Žádosti o změnu'!$EF$2="ano",'Rozpočet + Žádosti o změnu'!EB125,IF('Rozpočet + Žádosti o změnu'!$DT$2="ano",'Rozpočet + Žádosti o změnu'!DP125,IF('Rozpočet + Žádosti o změnu'!$DH$2="ano",'Rozpočet + Žádosti o změnu'!DD125,IF('Rozpočet + Žádosti o změnu'!$CV$2="ano",'Rozpočet + Žádosti o změnu'!CR125,IF('Rozpočet + Žádosti o změnu'!$CJ$2="ano",'Rozpočet + Žádosti o změnu'!CF125,IF('Rozpočet + Žádosti o změnu'!$BX$2="ano",'Rozpočet + Žádosti o změnu'!BT125,IF('Rozpočet + Žádosti o změnu'!$BL$2="ano",'Rozpočet + Žádosti o změnu'!BH125,IF('Rozpočet + Žádosti o změnu'!$AZ$2="ano",'Rozpočet + Žádosti o změnu'!AV125,IF('Rozpočet + Žádosti o změnu'!$AN$2="ano",'Rozpočet + Žádosti o změnu'!AJ125,'Rozpočet + Žádosti o změnu'!J125))))))))))</f>
        <v>0</v>
      </c>
      <c r="R125" s="267">
        <f>IF('Rozpočet + Žádosti o změnu'!$ER$2="ano",'Rozpočet + Žádosti o změnu'!EO125,IF('Rozpočet + Žádosti o změnu'!$EF$2="ano",'Rozpočet + Žádosti o změnu'!EC125,IF('Rozpočet + Žádosti o změnu'!$DT$2="ano",'Rozpočet + Žádosti o změnu'!DQ125,IF('Rozpočet + Žádosti o změnu'!$DH$2="ano",'Rozpočet + Žádosti o změnu'!DE125,IF('Rozpočet + Žádosti o změnu'!$CV$2="ano",'Rozpočet + Žádosti o změnu'!CS125,IF('Rozpočet + Žádosti o změnu'!$CJ$2="ano",'Rozpočet + Žádosti o změnu'!CG125,IF('Rozpočet + Žádosti o změnu'!$BX$2="ano",'Rozpočet + Žádosti o změnu'!BU125,IF('Rozpočet + Žádosti o změnu'!$BL$2="ano",'Rozpočet + Žádosti o změnu'!BI125,IF('Rozpočet + Žádosti o změnu'!$AZ$2="ano",'Rozpočet + Žádosti o změnu'!AW125,IF('Rozpočet + Žádosti o změnu'!$AN$2="ano",'Rozpočet + Žádosti o změnu'!AK125,'Rozpočet + Žádosti o změnu'!K125))))))))))</f>
        <v>0</v>
      </c>
      <c r="S125" s="267">
        <f>IF('Rozpočet + Žádosti o změnu'!$ER$2="ano",'Rozpočet + Žádosti o změnu'!EP125,IF('Rozpočet + Žádosti o změnu'!$EF$2="ano",'Rozpočet + Žádosti o změnu'!ED125,IF('Rozpočet + Žádosti o změnu'!$DT$2="ano",'Rozpočet + Žádosti o změnu'!DR125,IF('Rozpočet + Žádosti o změnu'!$DH$2="ano",'Rozpočet + Žádosti o změnu'!DF125,IF('Rozpočet + Žádosti o změnu'!$CV$2="ano",'Rozpočet + Žádosti o změnu'!CT125,IF('Rozpočet + Žádosti o změnu'!$CJ$2="ano",'Rozpočet + Žádosti o změnu'!CH125,IF('Rozpočet + Žádosti o změnu'!$BX$2="ano",'Rozpočet + Žádosti o změnu'!BV125,IF('Rozpočet + Žádosti o změnu'!$BL$2="ano",'Rozpočet + Žádosti o změnu'!BJ125,IF('Rozpočet + Žádosti o změnu'!$AZ$2="ano",'Rozpočet + Žádosti o změnu'!AX125,IF('Rozpočet + Žádosti o změnu'!$AN$2="ano",'Rozpočet + Žádosti o změnu'!AL125,'Rozpočet + Žádosti o změnu'!L125))))))))))</f>
        <v>0</v>
      </c>
      <c r="T125" s="267">
        <f>IF('Rozpočet + Žádosti o změnu'!$ER$2="ano",'Rozpočet + Žádosti o změnu'!EQ125,IF('Rozpočet + Žádosti o změnu'!$EF$2="ano",'Rozpočet + Žádosti o změnu'!EE125,IF('Rozpočet + Žádosti o změnu'!$DT$2="ano",'Rozpočet + Žádosti o změnu'!DS125,IF('Rozpočet + Žádosti o změnu'!$DH$2="ano",'Rozpočet + Žádosti o změnu'!DG125,IF('Rozpočet + Žádosti o změnu'!$CV$2="ano",'Rozpočet + Žádosti o změnu'!CU125,IF('Rozpočet + Žádosti o změnu'!$CJ$2="ano",'Rozpočet + Žádosti o změnu'!CI125,IF('Rozpočet + Žádosti o změnu'!$BX$2="ano",'Rozpočet + Žádosti o změnu'!BW125,IF('Rozpočet + Žádosti o změnu'!$BL$2="ano",'Rozpočet + Žádosti o změnu'!BK125,IF('Rozpočet + Žádosti o změnu'!$AZ$2="ano",'Rozpočet + Žádosti o změnu'!AY125,IF('Rozpočet + Žádosti o změnu'!$AN$2="ano",'Rozpočet + Žádosti o změnu'!AM125,'Rozpočet + Žádosti o změnu'!M125))))))))))</f>
        <v>0</v>
      </c>
      <c r="U125" s="267">
        <f>IF('Rozpočet + Žádosti o změnu'!$ER$2="ano",'Rozpočet + Žádosti o změnu'!ER125,IF('Rozpočet + Žádosti o změnu'!$EF$2="ano",'Rozpočet + Žádosti o změnu'!EF125,IF('Rozpočet + Žádosti o změnu'!$DT$2="ano",'Rozpočet + Žádosti o změnu'!DT125,IF('Rozpočet + Žádosti o změnu'!$DH$2="ano",'Rozpočet + Žádosti o změnu'!DH125,IF('Rozpočet + Žádosti o změnu'!$CV$2="ano",'Rozpočet + Žádosti o změnu'!CV125,IF('Rozpočet + Žádosti o změnu'!$CJ$2="ano",'Rozpočet + Žádosti o změnu'!CJ125,IF('Rozpočet + Žádosti o změnu'!$BX$2="ano",'Rozpočet + Žádosti o změnu'!BX125,IF('Rozpočet + Žádosti o změnu'!$BL$2="ano",'Rozpočet + Žádosti o změnu'!BL125,IF('Rozpočet + Žádosti o změnu'!$AZ$2="ano",'Rozpočet + Žádosti o změnu'!AZ125,IF('Rozpočet + Žádosti o změnu'!$AN$2="ano",'Rozpočet + Žádosti o změnu'!AN125,'Rozpočet + Žádosti o změnu'!N125))))))))))</f>
        <v>0</v>
      </c>
      <c r="W125" s="281">
        <f>IF('ZoR č. 1'!$D125="",0,'ZoR č. 1'!G125)+IF('ZoR č. 2'!$D125="",0,'ZoR č. 2'!G125)+IF('ZoR č. 3'!$D125="",0,'ZoR č. 3'!G125)+IF('ZoR č. 4'!$D125="",0,'ZoR č. 4'!G125)+IF('ZoR č. 5'!$D125="",0,'ZoR č. 5'!G125)+IF('ZoR č. 6'!$D125="",0,'ZoR č. 6'!G125)+IF('ZoR č. 7'!$D125="",0,'ZoR č. 7'!G125)+IF('ZoR č. 8'!$D125="",0,'ZoR č. 8'!G125)+IF('ZoR č. 9'!$D125="",0,'ZoR č. 9'!G125)+IF('ZoR č. 10'!$D125="",0,'ZoR č. 10'!G125)+IF(ZZoR!$D125="",0,ZZoR!G125)</f>
        <v>0</v>
      </c>
      <c r="X125" s="281">
        <f>IF('ZoR č. 1'!$D125="",0,'ZoR č. 1'!H125)+IF('ZoR č. 2'!$D125="",0,'ZoR č. 2'!H125)+IF('ZoR č. 3'!$D125="",0,'ZoR č. 3'!H125)+IF('ZoR č. 4'!$D125="",0,'ZoR č. 4'!H125)+IF('ZoR č. 5'!$D125="",0,'ZoR č. 5'!H125)+IF('ZoR č. 6'!$D125="",0,'ZoR č. 6'!H125)+IF('ZoR č. 7'!$D125="",0,'ZoR č. 7'!H125)+IF('ZoR č. 8'!$D125="",0,'ZoR č. 8'!H125)+IF('ZoR č. 9'!$D125="",0,'ZoR č. 9'!H125)+IF('ZoR č. 10'!$D125="",0,'ZoR č. 10'!H125)+IF(ZZoR!$D125="",0,ZZoR!H125)</f>
        <v>0</v>
      </c>
      <c r="Y125" s="281">
        <f>IF('ZoR č. 1'!$D125="",0,'ZoR č. 1'!I125)+IF('ZoR č. 2'!$D125="",0,'ZoR č. 2'!I125)+IF('ZoR č. 3'!$D125="",0,'ZoR č. 3'!I125)+IF('ZoR č. 4'!$D125="",0,'ZoR č. 4'!I125)+IF('ZoR č. 5'!$D125="",0,'ZoR č. 5'!I125)+IF('ZoR č. 6'!$D125="",0,'ZoR č. 6'!I125)+IF('ZoR č. 7'!$D125="",0,'ZoR č. 7'!I125)+IF('ZoR č. 8'!$D125="",0,'ZoR č. 8'!I125)+IF('ZoR č. 9'!$D125="",0,'ZoR č. 9'!I125)+IF('ZoR č. 10'!$D125="",0,'ZoR č. 10'!I125)+IF(ZZoR!$D125="",0,ZZoR!I125)</f>
        <v>0</v>
      </c>
      <c r="Z125" s="281">
        <f>IF('ZoR č. 1'!$D125="",0,'ZoR č. 1'!J125)+IF('ZoR č. 2'!$D125="",0,'ZoR č. 2'!J125)+IF('ZoR č. 3'!$D125="",0,'ZoR č. 3'!J125)+IF('ZoR č. 4'!$D125="",0,'ZoR č. 4'!J125)+IF('ZoR č. 5'!$D125="",0,'ZoR č. 5'!J125)+IF('ZoR č. 6'!$D125="",0,'ZoR č. 6'!J125)+IF('ZoR č. 7'!$D125="",0,'ZoR č. 7'!J125)+IF('ZoR č. 8'!$D125="",0,'ZoR č. 8'!J125)+IF('ZoR č. 9'!$D125="",0,'ZoR č. 9'!J125)+IF('ZoR č. 10'!$D125="",0,'ZoR č. 10'!J125)+IF(ZZoR!$D125="",0,ZZoR!J125)</f>
        <v>0</v>
      </c>
      <c r="AA125" s="281">
        <f>IF('ZoR č. 1'!$D125="",0,'ZoR č. 1'!K125)+IF('ZoR č. 2'!$D125="",0,'ZoR č. 2'!K125)+IF('ZoR č. 3'!$D125="",0,'ZoR č. 3'!K125)+IF('ZoR č. 4'!$D125="",0,'ZoR č. 4'!K125)+IF('ZoR č. 5'!$D125="",0,'ZoR č. 5'!K125)+IF('ZoR č. 6'!$D125="",0,'ZoR č. 6'!K125)+IF('ZoR č. 7'!$D125="",0,'ZoR č. 7'!K125)+IF('ZoR č. 8'!$D125="",0,'ZoR č. 8'!K125)+IF('ZoR č. 9'!$D125="",0,'ZoR č. 9'!K125)+IF('ZoR č. 10'!$D125="",0,'ZoR č. 10'!K125)+IF(ZZoR!$D125="",0,ZZoR!K125)</f>
        <v>0</v>
      </c>
      <c r="AB125" s="281">
        <f>IF('ZoR č. 1'!$D125="",0,'ZoR č. 1'!L125)+IF('ZoR č. 2'!$D125="",0,'ZoR č. 2'!L125)+IF('ZoR č. 3'!$D125="",0,'ZoR č. 3'!L125)+IF('ZoR č. 4'!$D125="",0,'ZoR č. 4'!L125)+IF('ZoR č. 5'!$D125="",0,'ZoR č. 5'!L125)+IF('ZoR č. 6'!$D125="",0,'ZoR č. 6'!L125)+IF('ZoR č. 7'!$D125="",0,'ZoR č. 7'!L125)+IF('ZoR č. 8'!$D125="",0,'ZoR č. 8'!L125)+IF('ZoR č. 9'!$D125="",0,'ZoR č. 9'!L125)+IF('ZoR č. 10'!$D125="",0,'ZoR č. 10'!L125)+IF(ZZoR!$D125="",0,ZZoR!L125)</f>
        <v>0</v>
      </c>
      <c r="AC125" s="281">
        <f>IF('ZoR č. 1'!$D125="",0,'ZoR č. 1'!M125)+IF('ZoR č. 2'!$D125="",0,'ZoR č. 2'!M125)+IF('ZoR č. 3'!$D125="",0,'ZoR č. 3'!M125)+IF('ZoR č. 4'!$D125="",0,'ZoR č. 4'!M125)+IF('ZoR č. 5'!$D125="",0,'ZoR č. 5'!M125)+IF('ZoR č. 6'!$D125="",0,'ZoR č. 6'!M125)+IF('ZoR č. 7'!$D125="",0,'ZoR č. 7'!M125)+IF('ZoR č. 8'!$D125="",0,'ZoR č. 8'!M125)+IF('ZoR č. 9'!$D125="",0,'ZoR č. 9'!M125)+IF('ZoR č. 10'!$D125="",0,'ZoR č. 10'!M125)+IF(ZZoR!$D125="",0,ZZoR!M125)</f>
        <v>0</v>
      </c>
      <c r="AE125" s="282" t="str">
        <f t="shared" si="7"/>
        <v/>
      </c>
    </row>
    <row r="126" spans="2:31" x14ac:dyDescent="0.25">
      <c r="B126" s="10" t="s">
        <v>47</v>
      </c>
      <c r="C126" s="104" t="str">
        <f>IF(COUNTA('Přehled partnerů'!C126:D126)&lt;&gt;2,"partner neuveden",IF('Přehled partnerů'!H126="ANO",'Přehled partnerů'!C126,"v tomto období nerelevantní"))</f>
        <v>partner neuveden</v>
      </c>
      <c r="D126" s="116" t="str">
        <f>IF(COUNTA('Přehled partnerů'!C126:D126)&lt;&gt;2,"",IF('Přehled partnerů'!H126="ANO",'Přehled partnerů'!D126,""))</f>
        <v/>
      </c>
      <c r="E126" s="24" t="str">
        <f t="shared" si="8"/>
        <v/>
      </c>
      <c r="F126" s="47" t="str">
        <f t="shared" si="9"/>
        <v/>
      </c>
      <c r="G126" s="15">
        <v>0</v>
      </c>
      <c r="H126" s="16">
        <v>0</v>
      </c>
      <c r="I126" s="16">
        <v>0</v>
      </c>
      <c r="J126" s="16">
        <v>0</v>
      </c>
      <c r="K126" s="126">
        <v>0</v>
      </c>
      <c r="L126" s="126">
        <v>0</v>
      </c>
      <c r="M126" s="130">
        <v>0</v>
      </c>
      <c r="N126" s="58" t="str">
        <f t="shared" si="6"/>
        <v/>
      </c>
      <c r="O126" s="267">
        <f>IF('Rozpočet + Žádosti o změnu'!$ER$2="ano",'Rozpočet + Žádosti o změnu'!EL126,IF('Rozpočet + Žádosti o změnu'!$EF$2="ano",'Rozpočet + Žádosti o změnu'!DZ126,IF('Rozpočet + Žádosti o změnu'!$DT$2="ano",'Rozpočet + Žádosti o změnu'!DN126,IF('Rozpočet + Žádosti o změnu'!$DH$2="ano",'Rozpočet + Žádosti o změnu'!DB126,IF('Rozpočet + Žádosti o změnu'!$CV$2="ano",'Rozpočet + Žádosti o změnu'!CP126,IF('Rozpočet + Žádosti o změnu'!$CJ$2="ano",'Rozpočet + Žádosti o změnu'!CD126,IF('Rozpočet + Žádosti o změnu'!$BX$2="ano",'Rozpočet + Žádosti o změnu'!BR126,IF('Rozpočet + Žádosti o změnu'!$BL$2="ano",'Rozpočet + Žádosti o změnu'!BF126,IF('Rozpočet + Žádosti o změnu'!$AZ$2="ano",'Rozpočet + Žádosti o změnu'!AT126,IF('Rozpočet + Žádosti o změnu'!$AN$2="ano",'Rozpočet + Žádosti o změnu'!AH126,'Rozpočet + Žádosti o změnu'!H126))))))))))</f>
        <v>0</v>
      </c>
      <c r="P126" s="267">
        <f>IF('Rozpočet + Žádosti o změnu'!$ER$2="ano",'Rozpočet + Žádosti o změnu'!EM126,IF('Rozpočet + Žádosti o změnu'!$EF$2="ano",'Rozpočet + Žádosti o změnu'!EA126,IF('Rozpočet + Žádosti o změnu'!$DT$2="ano",'Rozpočet + Žádosti o změnu'!DO126,IF('Rozpočet + Žádosti o změnu'!$DH$2="ano",'Rozpočet + Žádosti o změnu'!DC126,IF('Rozpočet + Žádosti o změnu'!$CV$2="ano",'Rozpočet + Žádosti o změnu'!CQ126,IF('Rozpočet + Žádosti o změnu'!$CJ$2="ano",'Rozpočet + Žádosti o změnu'!CE126,IF('Rozpočet + Žádosti o změnu'!$BX$2="ano",'Rozpočet + Žádosti o změnu'!BS126,IF('Rozpočet + Žádosti o změnu'!$BL$2="ano",'Rozpočet + Žádosti o změnu'!BG126,IF('Rozpočet + Žádosti o změnu'!$AZ$2="ano",'Rozpočet + Žádosti o změnu'!AU126,IF('Rozpočet + Žádosti o změnu'!$AN$2="ano",'Rozpočet + Žádosti o změnu'!AI126,'Rozpočet + Žádosti o změnu'!I126))))))))))</f>
        <v>0</v>
      </c>
      <c r="Q126" s="267">
        <f>IF('Rozpočet + Žádosti o změnu'!$ER$2="ano",'Rozpočet + Žádosti o změnu'!EN126,IF('Rozpočet + Žádosti o změnu'!$EF$2="ano",'Rozpočet + Žádosti o změnu'!EB126,IF('Rozpočet + Žádosti o změnu'!$DT$2="ano",'Rozpočet + Žádosti o změnu'!DP126,IF('Rozpočet + Žádosti o změnu'!$DH$2="ano",'Rozpočet + Žádosti o změnu'!DD126,IF('Rozpočet + Žádosti o změnu'!$CV$2="ano",'Rozpočet + Žádosti o změnu'!CR126,IF('Rozpočet + Žádosti o změnu'!$CJ$2="ano",'Rozpočet + Žádosti o změnu'!CF126,IF('Rozpočet + Žádosti o změnu'!$BX$2="ano",'Rozpočet + Žádosti o změnu'!BT126,IF('Rozpočet + Žádosti o změnu'!$BL$2="ano",'Rozpočet + Žádosti o změnu'!BH126,IF('Rozpočet + Žádosti o změnu'!$AZ$2="ano",'Rozpočet + Žádosti o změnu'!AV126,IF('Rozpočet + Žádosti o změnu'!$AN$2="ano",'Rozpočet + Žádosti o změnu'!AJ126,'Rozpočet + Žádosti o změnu'!J126))))))))))</f>
        <v>0</v>
      </c>
      <c r="R126" s="267">
        <f>IF('Rozpočet + Žádosti o změnu'!$ER$2="ano",'Rozpočet + Žádosti o změnu'!EO126,IF('Rozpočet + Žádosti o změnu'!$EF$2="ano",'Rozpočet + Žádosti o změnu'!EC126,IF('Rozpočet + Žádosti o změnu'!$DT$2="ano",'Rozpočet + Žádosti o změnu'!DQ126,IF('Rozpočet + Žádosti o změnu'!$DH$2="ano",'Rozpočet + Žádosti o změnu'!DE126,IF('Rozpočet + Žádosti o změnu'!$CV$2="ano",'Rozpočet + Žádosti o změnu'!CS126,IF('Rozpočet + Žádosti o změnu'!$CJ$2="ano",'Rozpočet + Žádosti o změnu'!CG126,IF('Rozpočet + Žádosti o změnu'!$BX$2="ano",'Rozpočet + Žádosti o změnu'!BU126,IF('Rozpočet + Žádosti o změnu'!$BL$2="ano",'Rozpočet + Žádosti o změnu'!BI126,IF('Rozpočet + Žádosti o změnu'!$AZ$2="ano",'Rozpočet + Žádosti o změnu'!AW126,IF('Rozpočet + Žádosti o změnu'!$AN$2="ano",'Rozpočet + Žádosti o změnu'!AK126,'Rozpočet + Žádosti o změnu'!K126))))))))))</f>
        <v>0</v>
      </c>
      <c r="S126" s="267">
        <f>IF('Rozpočet + Žádosti o změnu'!$ER$2="ano",'Rozpočet + Žádosti o změnu'!EP126,IF('Rozpočet + Žádosti o změnu'!$EF$2="ano",'Rozpočet + Žádosti o změnu'!ED126,IF('Rozpočet + Žádosti o změnu'!$DT$2="ano",'Rozpočet + Žádosti o změnu'!DR126,IF('Rozpočet + Žádosti o změnu'!$DH$2="ano",'Rozpočet + Žádosti o změnu'!DF126,IF('Rozpočet + Žádosti o změnu'!$CV$2="ano",'Rozpočet + Žádosti o změnu'!CT126,IF('Rozpočet + Žádosti o změnu'!$CJ$2="ano",'Rozpočet + Žádosti o změnu'!CH126,IF('Rozpočet + Žádosti o změnu'!$BX$2="ano",'Rozpočet + Žádosti o změnu'!BV126,IF('Rozpočet + Žádosti o změnu'!$BL$2="ano",'Rozpočet + Žádosti o změnu'!BJ126,IF('Rozpočet + Žádosti o změnu'!$AZ$2="ano",'Rozpočet + Žádosti o změnu'!AX126,IF('Rozpočet + Žádosti o změnu'!$AN$2="ano",'Rozpočet + Žádosti o změnu'!AL126,'Rozpočet + Žádosti o změnu'!L126))))))))))</f>
        <v>0</v>
      </c>
      <c r="T126" s="267">
        <f>IF('Rozpočet + Žádosti o změnu'!$ER$2="ano",'Rozpočet + Žádosti o změnu'!EQ126,IF('Rozpočet + Žádosti o změnu'!$EF$2="ano",'Rozpočet + Žádosti o změnu'!EE126,IF('Rozpočet + Žádosti o změnu'!$DT$2="ano",'Rozpočet + Žádosti o změnu'!DS126,IF('Rozpočet + Žádosti o změnu'!$DH$2="ano",'Rozpočet + Žádosti o změnu'!DG126,IF('Rozpočet + Žádosti o změnu'!$CV$2="ano",'Rozpočet + Žádosti o změnu'!CU126,IF('Rozpočet + Žádosti o změnu'!$CJ$2="ano",'Rozpočet + Žádosti o změnu'!CI126,IF('Rozpočet + Žádosti o změnu'!$BX$2="ano",'Rozpočet + Žádosti o změnu'!BW126,IF('Rozpočet + Žádosti o změnu'!$BL$2="ano",'Rozpočet + Žádosti o změnu'!BK126,IF('Rozpočet + Žádosti o změnu'!$AZ$2="ano",'Rozpočet + Žádosti o změnu'!AY126,IF('Rozpočet + Žádosti o změnu'!$AN$2="ano",'Rozpočet + Žádosti o změnu'!AM126,'Rozpočet + Žádosti o změnu'!M126))))))))))</f>
        <v>0</v>
      </c>
      <c r="U126" s="267">
        <f>IF('Rozpočet + Žádosti o změnu'!$ER$2="ano",'Rozpočet + Žádosti o změnu'!ER126,IF('Rozpočet + Žádosti o změnu'!$EF$2="ano",'Rozpočet + Žádosti o změnu'!EF126,IF('Rozpočet + Žádosti o změnu'!$DT$2="ano",'Rozpočet + Žádosti o změnu'!DT126,IF('Rozpočet + Žádosti o změnu'!$DH$2="ano",'Rozpočet + Žádosti o změnu'!DH126,IF('Rozpočet + Žádosti o změnu'!$CV$2="ano",'Rozpočet + Žádosti o změnu'!CV126,IF('Rozpočet + Žádosti o změnu'!$CJ$2="ano",'Rozpočet + Žádosti o změnu'!CJ126,IF('Rozpočet + Žádosti o změnu'!$BX$2="ano",'Rozpočet + Žádosti o změnu'!BX126,IF('Rozpočet + Žádosti o změnu'!$BL$2="ano",'Rozpočet + Žádosti o změnu'!BL126,IF('Rozpočet + Žádosti o změnu'!$AZ$2="ano",'Rozpočet + Žádosti o změnu'!AZ126,IF('Rozpočet + Žádosti o změnu'!$AN$2="ano",'Rozpočet + Žádosti o změnu'!AN126,'Rozpočet + Žádosti o změnu'!N126))))))))))</f>
        <v>0</v>
      </c>
      <c r="W126" s="281">
        <f>IF('ZoR č. 1'!$D126="",0,'ZoR č. 1'!G126)+IF('ZoR č. 2'!$D126="",0,'ZoR č. 2'!G126)+IF('ZoR č. 3'!$D126="",0,'ZoR č. 3'!G126)+IF('ZoR č. 4'!$D126="",0,'ZoR č. 4'!G126)+IF('ZoR č. 5'!$D126="",0,'ZoR č. 5'!G126)+IF('ZoR č. 6'!$D126="",0,'ZoR č. 6'!G126)+IF('ZoR č. 7'!$D126="",0,'ZoR č. 7'!G126)+IF('ZoR č. 8'!$D126="",0,'ZoR č. 8'!G126)+IF('ZoR č. 9'!$D126="",0,'ZoR č. 9'!G126)+IF('ZoR č. 10'!$D126="",0,'ZoR č. 10'!G126)+IF(ZZoR!$D126="",0,ZZoR!G126)</f>
        <v>0</v>
      </c>
      <c r="X126" s="281">
        <f>IF('ZoR č. 1'!$D126="",0,'ZoR č. 1'!H126)+IF('ZoR č. 2'!$D126="",0,'ZoR č. 2'!H126)+IF('ZoR č. 3'!$D126="",0,'ZoR č. 3'!H126)+IF('ZoR č. 4'!$D126="",0,'ZoR č. 4'!H126)+IF('ZoR č. 5'!$D126="",0,'ZoR č. 5'!H126)+IF('ZoR č. 6'!$D126="",0,'ZoR č. 6'!H126)+IF('ZoR č. 7'!$D126="",0,'ZoR č. 7'!H126)+IF('ZoR č. 8'!$D126="",0,'ZoR č. 8'!H126)+IF('ZoR č. 9'!$D126="",0,'ZoR č. 9'!H126)+IF('ZoR č. 10'!$D126="",0,'ZoR č. 10'!H126)+IF(ZZoR!$D126="",0,ZZoR!H126)</f>
        <v>0</v>
      </c>
      <c r="Y126" s="281">
        <f>IF('ZoR č. 1'!$D126="",0,'ZoR č. 1'!I126)+IF('ZoR č. 2'!$D126="",0,'ZoR č. 2'!I126)+IF('ZoR č. 3'!$D126="",0,'ZoR č. 3'!I126)+IF('ZoR č. 4'!$D126="",0,'ZoR č. 4'!I126)+IF('ZoR č. 5'!$D126="",0,'ZoR č. 5'!I126)+IF('ZoR č. 6'!$D126="",0,'ZoR č. 6'!I126)+IF('ZoR č. 7'!$D126="",0,'ZoR č. 7'!I126)+IF('ZoR č. 8'!$D126="",0,'ZoR č. 8'!I126)+IF('ZoR č. 9'!$D126="",0,'ZoR č. 9'!I126)+IF('ZoR č. 10'!$D126="",0,'ZoR č. 10'!I126)+IF(ZZoR!$D126="",0,ZZoR!I126)</f>
        <v>0</v>
      </c>
      <c r="Z126" s="281">
        <f>IF('ZoR č. 1'!$D126="",0,'ZoR č. 1'!J126)+IF('ZoR č. 2'!$D126="",0,'ZoR č. 2'!J126)+IF('ZoR č. 3'!$D126="",0,'ZoR č. 3'!J126)+IF('ZoR č. 4'!$D126="",0,'ZoR č. 4'!J126)+IF('ZoR č. 5'!$D126="",0,'ZoR č. 5'!J126)+IF('ZoR č. 6'!$D126="",0,'ZoR č. 6'!J126)+IF('ZoR č. 7'!$D126="",0,'ZoR č. 7'!J126)+IF('ZoR č. 8'!$D126="",0,'ZoR č. 8'!J126)+IF('ZoR č. 9'!$D126="",0,'ZoR č. 9'!J126)+IF('ZoR č. 10'!$D126="",0,'ZoR č. 10'!J126)+IF(ZZoR!$D126="",0,ZZoR!J126)</f>
        <v>0</v>
      </c>
      <c r="AA126" s="281">
        <f>IF('ZoR č. 1'!$D126="",0,'ZoR č. 1'!K126)+IF('ZoR č. 2'!$D126="",0,'ZoR č. 2'!K126)+IF('ZoR č. 3'!$D126="",0,'ZoR č. 3'!K126)+IF('ZoR č. 4'!$D126="",0,'ZoR č. 4'!K126)+IF('ZoR č. 5'!$D126="",0,'ZoR č. 5'!K126)+IF('ZoR č. 6'!$D126="",0,'ZoR č. 6'!K126)+IF('ZoR č. 7'!$D126="",0,'ZoR č. 7'!K126)+IF('ZoR č. 8'!$D126="",0,'ZoR č. 8'!K126)+IF('ZoR č. 9'!$D126="",0,'ZoR č. 9'!K126)+IF('ZoR č. 10'!$D126="",0,'ZoR č. 10'!K126)+IF(ZZoR!$D126="",0,ZZoR!K126)</f>
        <v>0</v>
      </c>
      <c r="AB126" s="281">
        <f>IF('ZoR č. 1'!$D126="",0,'ZoR č. 1'!L126)+IF('ZoR č. 2'!$D126="",0,'ZoR č. 2'!L126)+IF('ZoR č. 3'!$D126="",0,'ZoR č. 3'!L126)+IF('ZoR č. 4'!$D126="",0,'ZoR č. 4'!L126)+IF('ZoR č. 5'!$D126="",0,'ZoR č. 5'!L126)+IF('ZoR č. 6'!$D126="",0,'ZoR č. 6'!L126)+IF('ZoR č. 7'!$D126="",0,'ZoR č. 7'!L126)+IF('ZoR č. 8'!$D126="",0,'ZoR č. 8'!L126)+IF('ZoR č. 9'!$D126="",0,'ZoR č. 9'!L126)+IF('ZoR č. 10'!$D126="",0,'ZoR č. 10'!L126)+IF(ZZoR!$D126="",0,ZZoR!L126)</f>
        <v>0</v>
      </c>
      <c r="AC126" s="281">
        <f>IF('ZoR č. 1'!$D126="",0,'ZoR č. 1'!M126)+IF('ZoR č. 2'!$D126="",0,'ZoR č. 2'!M126)+IF('ZoR č. 3'!$D126="",0,'ZoR č. 3'!M126)+IF('ZoR č. 4'!$D126="",0,'ZoR č. 4'!M126)+IF('ZoR č. 5'!$D126="",0,'ZoR č. 5'!M126)+IF('ZoR č. 6'!$D126="",0,'ZoR č. 6'!M126)+IF('ZoR č. 7'!$D126="",0,'ZoR č. 7'!M126)+IF('ZoR č. 8'!$D126="",0,'ZoR č. 8'!M126)+IF('ZoR č. 9'!$D126="",0,'ZoR č. 9'!M126)+IF('ZoR č. 10'!$D126="",0,'ZoR č. 10'!M126)+IF(ZZoR!$D126="",0,ZZoR!M126)</f>
        <v>0</v>
      </c>
      <c r="AE126" s="282" t="str">
        <f t="shared" si="7"/>
        <v/>
      </c>
    </row>
    <row r="127" spans="2:31" x14ac:dyDescent="0.25">
      <c r="B127" s="10" t="s">
        <v>240</v>
      </c>
      <c r="C127" s="104" t="str">
        <f>IF(COUNTA('Přehled partnerů'!C127:D127)&lt;&gt;2,"partner neuveden",IF('Přehled partnerů'!H127="ANO",'Přehled partnerů'!C127,"v tomto období nerelevantní"))</f>
        <v>partner neuveden</v>
      </c>
      <c r="D127" s="116" t="str">
        <f>IF(COUNTA('Přehled partnerů'!C127:D127)&lt;&gt;2,"",IF('Přehled partnerů'!H127="ANO",'Přehled partnerů'!D127,""))</f>
        <v/>
      </c>
      <c r="E127" s="24" t="str">
        <f t="shared" si="8"/>
        <v/>
      </c>
      <c r="F127" s="47" t="str">
        <f t="shared" si="9"/>
        <v/>
      </c>
      <c r="G127" s="15">
        <v>0</v>
      </c>
      <c r="H127" s="16">
        <v>0</v>
      </c>
      <c r="I127" s="16">
        <v>0</v>
      </c>
      <c r="J127" s="16">
        <v>0</v>
      </c>
      <c r="K127" s="126">
        <v>0</v>
      </c>
      <c r="L127" s="126">
        <v>0</v>
      </c>
      <c r="M127" s="130">
        <v>0</v>
      </c>
      <c r="N127" s="58" t="str">
        <f t="shared" si="6"/>
        <v/>
      </c>
      <c r="O127" s="267">
        <f>IF('Rozpočet + Žádosti o změnu'!$ER$2="ano",'Rozpočet + Žádosti o změnu'!EL127,IF('Rozpočet + Žádosti o změnu'!$EF$2="ano",'Rozpočet + Žádosti o změnu'!DZ127,IF('Rozpočet + Žádosti o změnu'!$DT$2="ano",'Rozpočet + Žádosti o změnu'!DN127,IF('Rozpočet + Žádosti o změnu'!$DH$2="ano",'Rozpočet + Žádosti o změnu'!DB127,IF('Rozpočet + Žádosti o změnu'!$CV$2="ano",'Rozpočet + Žádosti o změnu'!CP127,IF('Rozpočet + Žádosti o změnu'!$CJ$2="ano",'Rozpočet + Žádosti o změnu'!CD127,IF('Rozpočet + Žádosti o změnu'!$BX$2="ano",'Rozpočet + Žádosti o změnu'!BR127,IF('Rozpočet + Žádosti o změnu'!$BL$2="ano",'Rozpočet + Žádosti o změnu'!BF127,IF('Rozpočet + Žádosti o změnu'!$AZ$2="ano",'Rozpočet + Žádosti o změnu'!AT127,IF('Rozpočet + Žádosti o změnu'!$AN$2="ano",'Rozpočet + Žádosti o změnu'!AH127,'Rozpočet + Žádosti o změnu'!H127))))))))))</f>
        <v>0</v>
      </c>
      <c r="P127" s="267">
        <f>IF('Rozpočet + Žádosti o změnu'!$ER$2="ano",'Rozpočet + Žádosti o změnu'!EM127,IF('Rozpočet + Žádosti o změnu'!$EF$2="ano",'Rozpočet + Žádosti o změnu'!EA127,IF('Rozpočet + Žádosti o změnu'!$DT$2="ano",'Rozpočet + Žádosti o změnu'!DO127,IF('Rozpočet + Žádosti o změnu'!$DH$2="ano",'Rozpočet + Žádosti o změnu'!DC127,IF('Rozpočet + Žádosti o změnu'!$CV$2="ano",'Rozpočet + Žádosti o změnu'!CQ127,IF('Rozpočet + Žádosti o změnu'!$CJ$2="ano",'Rozpočet + Žádosti o změnu'!CE127,IF('Rozpočet + Žádosti o změnu'!$BX$2="ano",'Rozpočet + Žádosti o změnu'!BS127,IF('Rozpočet + Žádosti o změnu'!$BL$2="ano",'Rozpočet + Žádosti o změnu'!BG127,IF('Rozpočet + Žádosti o změnu'!$AZ$2="ano",'Rozpočet + Žádosti o změnu'!AU127,IF('Rozpočet + Žádosti o změnu'!$AN$2="ano",'Rozpočet + Žádosti o změnu'!AI127,'Rozpočet + Žádosti o změnu'!I127))))))))))</f>
        <v>0</v>
      </c>
      <c r="Q127" s="267">
        <f>IF('Rozpočet + Žádosti o změnu'!$ER$2="ano",'Rozpočet + Žádosti o změnu'!EN127,IF('Rozpočet + Žádosti o změnu'!$EF$2="ano",'Rozpočet + Žádosti o změnu'!EB127,IF('Rozpočet + Žádosti o změnu'!$DT$2="ano",'Rozpočet + Žádosti o změnu'!DP127,IF('Rozpočet + Žádosti o změnu'!$DH$2="ano",'Rozpočet + Žádosti o změnu'!DD127,IF('Rozpočet + Žádosti o změnu'!$CV$2="ano",'Rozpočet + Žádosti o změnu'!CR127,IF('Rozpočet + Žádosti o změnu'!$CJ$2="ano",'Rozpočet + Žádosti o změnu'!CF127,IF('Rozpočet + Žádosti o změnu'!$BX$2="ano",'Rozpočet + Žádosti o změnu'!BT127,IF('Rozpočet + Žádosti o změnu'!$BL$2="ano",'Rozpočet + Žádosti o změnu'!BH127,IF('Rozpočet + Žádosti o změnu'!$AZ$2="ano",'Rozpočet + Žádosti o změnu'!AV127,IF('Rozpočet + Žádosti o změnu'!$AN$2="ano",'Rozpočet + Žádosti o změnu'!AJ127,'Rozpočet + Žádosti o změnu'!J127))))))))))</f>
        <v>0</v>
      </c>
      <c r="R127" s="267">
        <f>IF('Rozpočet + Žádosti o změnu'!$ER$2="ano",'Rozpočet + Žádosti o změnu'!EO127,IF('Rozpočet + Žádosti o změnu'!$EF$2="ano",'Rozpočet + Žádosti o změnu'!EC127,IF('Rozpočet + Žádosti o změnu'!$DT$2="ano",'Rozpočet + Žádosti o změnu'!DQ127,IF('Rozpočet + Žádosti o změnu'!$DH$2="ano",'Rozpočet + Žádosti o změnu'!DE127,IF('Rozpočet + Žádosti o změnu'!$CV$2="ano",'Rozpočet + Žádosti o změnu'!CS127,IF('Rozpočet + Žádosti o změnu'!$CJ$2="ano",'Rozpočet + Žádosti o změnu'!CG127,IF('Rozpočet + Žádosti o změnu'!$BX$2="ano",'Rozpočet + Žádosti o změnu'!BU127,IF('Rozpočet + Žádosti o změnu'!$BL$2="ano",'Rozpočet + Žádosti o změnu'!BI127,IF('Rozpočet + Žádosti o změnu'!$AZ$2="ano",'Rozpočet + Žádosti o změnu'!AW127,IF('Rozpočet + Žádosti o změnu'!$AN$2="ano",'Rozpočet + Žádosti o změnu'!AK127,'Rozpočet + Žádosti o změnu'!K127))))))))))</f>
        <v>0</v>
      </c>
      <c r="S127" s="267">
        <f>IF('Rozpočet + Žádosti o změnu'!$ER$2="ano",'Rozpočet + Žádosti o změnu'!EP127,IF('Rozpočet + Žádosti o změnu'!$EF$2="ano",'Rozpočet + Žádosti o změnu'!ED127,IF('Rozpočet + Žádosti o změnu'!$DT$2="ano",'Rozpočet + Žádosti o změnu'!DR127,IF('Rozpočet + Žádosti o změnu'!$DH$2="ano",'Rozpočet + Žádosti o změnu'!DF127,IF('Rozpočet + Žádosti o změnu'!$CV$2="ano",'Rozpočet + Žádosti o změnu'!CT127,IF('Rozpočet + Žádosti o změnu'!$CJ$2="ano",'Rozpočet + Žádosti o změnu'!CH127,IF('Rozpočet + Žádosti o změnu'!$BX$2="ano",'Rozpočet + Žádosti o změnu'!BV127,IF('Rozpočet + Žádosti o změnu'!$BL$2="ano",'Rozpočet + Žádosti o změnu'!BJ127,IF('Rozpočet + Žádosti o změnu'!$AZ$2="ano",'Rozpočet + Žádosti o změnu'!AX127,IF('Rozpočet + Žádosti o změnu'!$AN$2="ano",'Rozpočet + Žádosti o změnu'!AL127,'Rozpočet + Žádosti o změnu'!L127))))))))))</f>
        <v>0</v>
      </c>
      <c r="T127" s="267">
        <f>IF('Rozpočet + Žádosti o změnu'!$ER$2="ano",'Rozpočet + Žádosti o změnu'!EQ127,IF('Rozpočet + Žádosti o změnu'!$EF$2="ano",'Rozpočet + Žádosti o změnu'!EE127,IF('Rozpočet + Žádosti o změnu'!$DT$2="ano",'Rozpočet + Žádosti o změnu'!DS127,IF('Rozpočet + Žádosti o změnu'!$DH$2="ano",'Rozpočet + Žádosti o změnu'!DG127,IF('Rozpočet + Žádosti o změnu'!$CV$2="ano",'Rozpočet + Žádosti o změnu'!CU127,IF('Rozpočet + Žádosti o změnu'!$CJ$2="ano",'Rozpočet + Žádosti o změnu'!CI127,IF('Rozpočet + Žádosti o změnu'!$BX$2="ano",'Rozpočet + Žádosti o změnu'!BW127,IF('Rozpočet + Žádosti o změnu'!$BL$2="ano",'Rozpočet + Žádosti o změnu'!BK127,IF('Rozpočet + Žádosti o změnu'!$AZ$2="ano",'Rozpočet + Žádosti o změnu'!AY127,IF('Rozpočet + Žádosti o změnu'!$AN$2="ano",'Rozpočet + Žádosti o změnu'!AM127,'Rozpočet + Žádosti o změnu'!M127))))))))))</f>
        <v>0</v>
      </c>
      <c r="U127" s="267">
        <f>IF('Rozpočet + Žádosti o změnu'!$ER$2="ano",'Rozpočet + Žádosti o změnu'!ER127,IF('Rozpočet + Žádosti o změnu'!$EF$2="ano",'Rozpočet + Žádosti o změnu'!EF127,IF('Rozpočet + Žádosti o změnu'!$DT$2="ano",'Rozpočet + Žádosti o změnu'!DT127,IF('Rozpočet + Žádosti o změnu'!$DH$2="ano",'Rozpočet + Žádosti o změnu'!DH127,IF('Rozpočet + Žádosti o změnu'!$CV$2="ano",'Rozpočet + Žádosti o změnu'!CV127,IF('Rozpočet + Žádosti o změnu'!$CJ$2="ano",'Rozpočet + Žádosti o změnu'!CJ127,IF('Rozpočet + Žádosti o změnu'!$BX$2="ano",'Rozpočet + Žádosti o změnu'!BX127,IF('Rozpočet + Žádosti o změnu'!$BL$2="ano",'Rozpočet + Žádosti o změnu'!BL127,IF('Rozpočet + Žádosti o změnu'!$AZ$2="ano",'Rozpočet + Žádosti o změnu'!AZ127,IF('Rozpočet + Žádosti o změnu'!$AN$2="ano",'Rozpočet + Žádosti o změnu'!AN127,'Rozpočet + Žádosti o změnu'!N127))))))))))</f>
        <v>0</v>
      </c>
      <c r="W127" s="281">
        <f>IF('ZoR č. 1'!$D127="",0,'ZoR č. 1'!G127)+IF('ZoR č. 2'!$D127="",0,'ZoR č. 2'!G127)+IF('ZoR č. 3'!$D127="",0,'ZoR č. 3'!G127)+IF('ZoR č. 4'!$D127="",0,'ZoR č. 4'!G127)+IF('ZoR č. 5'!$D127="",0,'ZoR č. 5'!G127)+IF('ZoR č. 6'!$D127="",0,'ZoR č. 6'!G127)+IF('ZoR č. 7'!$D127="",0,'ZoR č. 7'!G127)+IF('ZoR č. 8'!$D127="",0,'ZoR č. 8'!G127)+IF('ZoR č. 9'!$D127="",0,'ZoR č. 9'!G127)+IF('ZoR č. 10'!$D127="",0,'ZoR č. 10'!G127)+IF(ZZoR!$D127="",0,ZZoR!G127)</f>
        <v>0</v>
      </c>
      <c r="X127" s="281">
        <f>IF('ZoR č. 1'!$D127="",0,'ZoR č. 1'!H127)+IF('ZoR č. 2'!$D127="",0,'ZoR č. 2'!H127)+IF('ZoR č. 3'!$D127="",0,'ZoR č. 3'!H127)+IF('ZoR č. 4'!$D127="",0,'ZoR č. 4'!H127)+IF('ZoR č. 5'!$D127="",0,'ZoR č. 5'!H127)+IF('ZoR č. 6'!$D127="",0,'ZoR č. 6'!H127)+IF('ZoR č. 7'!$D127="",0,'ZoR č. 7'!H127)+IF('ZoR č. 8'!$D127="",0,'ZoR č. 8'!H127)+IF('ZoR č. 9'!$D127="",0,'ZoR č. 9'!H127)+IF('ZoR č. 10'!$D127="",0,'ZoR č. 10'!H127)+IF(ZZoR!$D127="",0,ZZoR!H127)</f>
        <v>0</v>
      </c>
      <c r="Y127" s="281">
        <f>IF('ZoR č. 1'!$D127="",0,'ZoR č. 1'!I127)+IF('ZoR č. 2'!$D127="",0,'ZoR č. 2'!I127)+IF('ZoR č. 3'!$D127="",0,'ZoR č. 3'!I127)+IF('ZoR č. 4'!$D127="",0,'ZoR č. 4'!I127)+IF('ZoR č. 5'!$D127="",0,'ZoR č. 5'!I127)+IF('ZoR č. 6'!$D127="",0,'ZoR č. 6'!I127)+IF('ZoR č. 7'!$D127="",0,'ZoR č. 7'!I127)+IF('ZoR č. 8'!$D127="",0,'ZoR č. 8'!I127)+IF('ZoR č. 9'!$D127="",0,'ZoR č. 9'!I127)+IF('ZoR č. 10'!$D127="",0,'ZoR č. 10'!I127)+IF(ZZoR!$D127="",0,ZZoR!I127)</f>
        <v>0</v>
      </c>
      <c r="Z127" s="281">
        <f>IF('ZoR č. 1'!$D127="",0,'ZoR č. 1'!J127)+IF('ZoR č. 2'!$D127="",0,'ZoR č. 2'!J127)+IF('ZoR č. 3'!$D127="",0,'ZoR č. 3'!J127)+IF('ZoR č. 4'!$D127="",0,'ZoR č. 4'!J127)+IF('ZoR č. 5'!$D127="",0,'ZoR č. 5'!J127)+IF('ZoR č. 6'!$D127="",0,'ZoR č. 6'!J127)+IF('ZoR č. 7'!$D127="",0,'ZoR č. 7'!J127)+IF('ZoR č. 8'!$D127="",0,'ZoR č. 8'!J127)+IF('ZoR č. 9'!$D127="",0,'ZoR č. 9'!J127)+IF('ZoR č. 10'!$D127="",0,'ZoR č. 10'!J127)+IF(ZZoR!$D127="",0,ZZoR!J127)</f>
        <v>0</v>
      </c>
      <c r="AA127" s="281">
        <f>IF('ZoR č. 1'!$D127="",0,'ZoR č. 1'!K127)+IF('ZoR č. 2'!$D127="",0,'ZoR č. 2'!K127)+IF('ZoR č. 3'!$D127="",0,'ZoR č. 3'!K127)+IF('ZoR č. 4'!$D127="",0,'ZoR č. 4'!K127)+IF('ZoR č. 5'!$D127="",0,'ZoR č. 5'!K127)+IF('ZoR č. 6'!$D127="",0,'ZoR č. 6'!K127)+IF('ZoR č. 7'!$D127="",0,'ZoR č. 7'!K127)+IF('ZoR č. 8'!$D127="",0,'ZoR č. 8'!K127)+IF('ZoR č. 9'!$D127="",0,'ZoR č. 9'!K127)+IF('ZoR č. 10'!$D127="",0,'ZoR č. 10'!K127)+IF(ZZoR!$D127="",0,ZZoR!K127)</f>
        <v>0</v>
      </c>
      <c r="AB127" s="281">
        <f>IF('ZoR č. 1'!$D127="",0,'ZoR č. 1'!L127)+IF('ZoR č. 2'!$D127="",0,'ZoR č. 2'!L127)+IF('ZoR č. 3'!$D127="",0,'ZoR č. 3'!L127)+IF('ZoR č. 4'!$D127="",0,'ZoR č. 4'!L127)+IF('ZoR č. 5'!$D127="",0,'ZoR č. 5'!L127)+IF('ZoR č. 6'!$D127="",0,'ZoR č. 6'!L127)+IF('ZoR č. 7'!$D127="",0,'ZoR č. 7'!L127)+IF('ZoR č. 8'!$D127="",0,'ZoR č. 8'!L127)+IF('ZoR č. 9'!$D127="",0,'ZoR č. 9'!L127)+IF('ZoR č. 10'!$D127="",0,'ZoR č. 10'!L127)+IF(ZZoR!$D127="",0,ZZoR!L127)</f>
        <v>0</v>
      </c>
      <c r="AC127" s="281">
        <f>IF('ZoR č. 1'!$D127="",0,'ZoR č. 1'!M127)+IF('ZoR č. 2'!$D127="",0,'ZoR č. 2'!M127)+IF('ZoR č. 3'!$D127="",0,'ZoR č. 3'!M127)+IF('ZoR č. 4'!$D127="",0,'ZoR č. 4'!M127)+IF('ZoR č. 5'!$D127="",0,'ZoR č. 5'!M127)+IF('ZoR č. 6'!$D127="",0,'ZoR č. 6'!M127)+IF('ZoR č. 7'!$D127="",0,'ZoR č. 7'!M127)+IF('ZoR č. 8'!$D127="",0,'ZoR č. 8'!M127)+IF('ZoR č. 9'!$D127="",0,'ZoR č. 9'!M127)+IF('ZoR č. 10'!$D127="",0,'ZoR č. 10'!M127)+IF(ZZoR!$D127="",0,ZZoR!M127)</f>
        <v>0</v>
      </c>
      <c r="AE127" s="282" t="str">
        <f t="shared" si="7"/>
        <v/>
      </c>
    </row>
    <row r="128" spans="2:31" x14ac:dyDescent="0.25">
      <c r="B128" s="10" t="s">
        <v>241</v>
      </c>
      <c r="C128" s="104" t="str">
        <f>IF(COUNTA('Přehled partnerů'!C128:D128)&lt;&gt;2,"partner neuveden",IF('Přehled partnerů'!H128="ANO",'Přehled partnerů'!C128,"v tomto období nerelevantní"))</f>
        <v>partner neuveden</v>
      </c>
      <c r="D128" s="116" t="str">
        <f>IF(COUNTA('Přehled partnerů'!C128:D128)&lt;&gt;2,"",IF('Přehled partnerů'!H128="ANO",'Přehled partnerů'!D128,""))</f>
        <v/>
      </c>
      <c r="E128" s="24" t="str">
        <f t="shared" si="8"/>
        <v/>
      </c>
      <c r="F128" s="47" t="str">
        <f t="shared" si="9"/>
        <v/>
      </c>
      <c r="G128" s="15">
        <v>0</v>
      </c>
      <c r="H128" s="16">
        <v>0</v>
      </c>
      <c r="I128" s="16">
        <v>0</v>
      </c>
      <c r="J128" s="16">
        <v>0</v>
      </c>
      <c r="K128" s="126">
        <v>0</v>
      </c>
      <c r="L128" s="126">
        <v>0</v>
      </c>
      <c r="M128" s="130">
        <v>0</v>
      </c>
      <c r="N128" s="58" t="str">
        <f t="shared" si="6"/>
        <v/>
      </c>
      <c r="O128" s="267">
        <f>IF('Rozpočet + Žádosti o změnu'!$ER$2="ano",'Rozpočet + Žádosti o změnu'!EL128,IF('Rozpočet + Žádosti o změnu'!$EF$2="ano",'Rozpočet + Žádosti o změnu'!DZ128,IF('Rozpočet + Žádosti o změnu'!$DT$2="ano",'Rozpočet + Žádosti o změnu'!DN128,IF('Rozpočet + Žádosti o změnu'!$DH$2="ano",'Rozpočet + Žádosti o změnu'!DB128,IF('Rozpočet + Žádosti o změnu'!$CV$2="ano",'Rozpočet + Žádosti o změnu'!CP128,IF('Rozpočet + Žádosti o změnu'!$CJ$2="ano",'Rozpočet + Žádosti o změnu'!CD128,IF('Rozpočet + Žádosti o změnu'!$BX$2="ano",'Rozpočet + Žádosti o změnu'!BR128,IF('Rozpočet + Žádosti o změnu'!$BL$2="ano",'Rozpočet + Žádosti o změnu'!BF128,IF('Rozpočet + Žádosti o změnu'!$AZ$2="ano",'Rozpočet + Žádosti o změnu'!AT128,IF('Rozpočet + Žádosti o změnu'!$AN$2="ano",'Rozpočet + Žádosti o změnu'!AH128,'Rozpočet + Žádosti o změnu'!H128))))))))))</f>
        <v>0</v>
      </c>
      <c r="P128" s="267">
        <f>IF('Rozpočet + Žádosti o změnu'!$ER$2="ano",'Rozpočet + Žádosti o změnu'!EM128,IF('Rozpočet + Žádosti o změnu'!$EF$2="ano",'Rozpočet + Žádosti o změnu'!EA128,IF('Rozpočet + Žádosti o změnu'!$DT$2="ano",'Rozpočet + Žádosti o změnu'!DO128,IF('Rozpočet + Žádosti o změnu'!$DH$2="ano",'Rozpočet + Žádosti o změnu'!DC128,IF('Rozpočet + Žádosti o změnu'!$CV$2="ano",'Rozpočet + Žádosti o změnu'!CQ128,IF('Rozpočet + Žádosti o změnu'!$CJ$2="ano",'Rozpočet + Žádosti o změnu'!CE128,IF('Rozpočet + Žádosti o změnu'!$BX$2="ano",'Rozpočet + Žádosti o změnu'!BS128,IF('Rozpočet + Žádosti o změnu'!$BL$2="ano",'Rozpočet + Žádosti o změnu'!BG128,IF('Rozpočet + Žádosti o změnu'!$AZ$2="ano",'Rozpočet + Žádosti o změnu'!AU128,IF('Rozpočet + Žádosti o změnu'!$AN$2="ano",'Rozpočet + Žádosti o změnu'!AI128,'Rozpočet + Žádosti o změnu'!I128))))))))))</f>
        <v>0</v>
      </c>
      <c r="Q128" s="267">
        <f>IF('Rozpočet + Žádosti o změnu'!$ER$2="ano",'Rozpočet + Žádosti o změnu'!EN128,IF('Rozpočet + Žádosti o změnu'!$EF$2="ano",'Rozpočet + Žádosti o změnu'!EB128,IF('Rozpočet + Žádosti o změnu'!$DT$2="ano",'Rozpočet + Žádosti o změnu'!DP128,IF('Rozpočet + Žádosti o změnu'!$DH$2="ano",'Rozpočet + Žádosti o změnu'!DD128,IF('Rozpočet + Žádosti o změnu'!$CV$2="ano",'Rozpočet + Žádosti o změnu'!CR128,IF('Rozpočet + Žádosti o změnu'!$CJ$2="ano",'Rozpočet + Žádosti o změnu'!CF128,IF('Rozpočet + Žádosti o změnu'!$BX$2="ano",'Rozpočet + Žádosti o změnu'!BT128,IF('Rozpočet + Žádosti o změnu'!$BL$2="ano",'Rozpočet + Žádosti o změnu'!BH128,IF('Rozpočet + Žádosti o změnu'!$AZ$2="ano",'Rozpočet + Žádosti o změnu'!AV128,IF('Rozpočet + Žádosti o změnu'!$AN$2="ano",'Rozpočet + Žádosti o změnu'!AJ128,'Rozpočet + Žádosti o změnu'!J128))))))))))</f>
        <v>0</v>
      </c>
      <c r="R128" s="267">
        <f>IF('Rozpočet + Žádosti o změnu'!$ER$2="ano",'Rozpočet + Žádosti o změnu'!EO128,IF('Rozpočet + Žádosti o změnu'!$EF$2="ano",'Rozpočet + Žádosti o změnu'!EC128,IF('Rozpočet + Žádosti o změnu'!$DT$2="ano",'Rozpočet + Žádosti o změnu'!DQ128,IF('Rozpočet + Žádosti o změnu'!$DH$2="ano",'Rozpočet + Žádosti o změnu'!DE128,IF('Rozpočet + Žádosti o změnu'!$CV$2="ano",'Rozpočet + Žádosti o změnu'!CS128,IF('Rozpočet + Žádosti o změnu'!$CJ$2="ano",'Rozpočet + Žádosti o změnu'!CG128,IF('Rozpočet + Žádosti o změnu'!$BX$2="ano",'Rozpočet + Žádosti o změnu'!BU128,IF('Rozpočet + Žádosti o změnu'!$BL$2="ano",'Rozpočet + Žádosti o změnu'!BI128,IF('Rozpočet + Žádosti o změnu'!$AZ$2="ano",'Rozpočet + Žádosti o změnu'!AW128,IF('Rozpočet + Žádosti o změnu'!$AN$2="ano",'Rozpočet + Žádosti o změnu'!AK128,'Rozpočet + Žádosti o změnu'!K128))))))))))</f>
        <v>0</v>
      </c>
      <c r="S128" s="267">
        <f>IF('Rozpočet + Žádosti o změnu'!$ER$2="ano",'Rozpočet + Žádosti o změnu'!EP128,IF('Rozpočet + Žádosti o změnu'!$EF$2="ano",'Rozpočet + Žádosti o změnu'!ED128,IF('Rozpočet + Žádosti o změnu'!$DT$2="ano",'Rozpočet + Žádosti o změnu'!DR128,IF('Rozpočet + Žádosti o změnu'!$DH$2="ano",'Rozpočet + Žádosti o změnu'!DF128,IF('Rozpočet + Žádosti o změnu'!$CV$2="ano",'Rozpočet + Žádosti o změnu'!CT128,IF('Rozpočet + Žádosti o změnu'!$CJ$2="ano",'Rozpočet + Žádosti o změnu'!CH128,IF('Rozpočet + Žádosti o změnu'!$BX$2="ano",'Rozpočet + Žádosti o změnu'!BV128,IF('Rozpočet + Žádosti o změnu'!$BL$2="ano",'Rozpočet + Žádosti o změnu'!BJ128,IF('Rozpočet + Žádosti o změnu'!$AZ$2="ano",'Rozpočet + Žádosti o změnu'!AX128,IF('Rozpočet + Žádosti o změnu'!$AN$2="ano",'Rozpočet + Žádosti o změnu'!AL128,'Rozpočet + Žádosti o změnu'!L128))))))))))</f>
        <v>0</v>
      </c>
      <c r="T128" s="267">
        <f>IF('Rozpočet + Žádosti o změnu'!$ER$2="ano",'Rozpočet + Žádosti o změnu'!EQ128,IF('Rozpočet + Žádosti o změnu'!$EF$2="ano",'Rozpočet + Žádosti o změnu'!EE128,IF('Rozpočet + Žádosti o změnu'!$DT$2="ano",'Rozpočet + Žádosti o změnu'!DS128,IF('Rozpočet + Žádosti o změnu'!$DH$2="ano",'Rozpočet + Žádosti o změnu'!DG128,IF('Rozpočet + Žádosti o změnu'!$CV$2="ano",'Rozpočet + Žádosti o změnu'!CU128,IF('Rozpočet + Žádosti o změnu'!$CJ$2="ano",'Rozpočet + Žádosti o změnu'!CI128,IF('Rozpočet + Žádosti o změnu'!$BX$2="ano",'Rozpočet + Žádosti o změnu'!BW128,IF('Rozpočet + Žádosti o změnu'!$BL$2="ano",'Rozpočet + Žádosti o změnu'!BK128,IF('Rozpočet + Žádosti o změnu'!$AZ$2="ano",'Rozpočet + Žádosti o změnu'!AY128,IF('Rozpočet + Žádosti o změnu'!$AN$2="ano",'Rozpočet + Žádosti o změnu'!AM128,'Rozpočet + Žádosti o změnu'!M128))))))))))</f>
        <v>0</v>
      </c>
      <c r="U128" s="267">
        <f>IF('Rozpočet + Žádosti o změnu'!$ER$2="ano",'Rozpočet + Žádosti o změnu'!ER128,IF('Rozpočet + Žádosti o změnu'!$EF$2="ano",'Rozpočet + Žádosti o změnu'!EF128,IF('Rozpočet + Žádosti o změnu'!$DT$2="ano",'Rozpočet + Žádosti o změnu'!DT128,IF('Rozpočet + Žádosti o změnu'!$DH$2="ano",'Rozpočet + Žádosti o změnu'!DH128,IF('Rozpočet + Žádosti o změnu'!$CV$2="ano",'Rozpočet + Žádosti o změnu'!CV128,IF('Rozpočet + Žádosti o změnu'!$CJ$2="ano",'Rozpočet + Žádosti o změnu'!CJ128,IF('Rozpočet + Žádosti o změnu'!$BX$2="ano",'Rozpočet + Žádosti o změnu'!BX128,IF('Rozpočet + Žádosti o změnu'!$BL$2="ano",'Rozpočet + Žádosti o změnu'!BL128,IF('Rozpočet + Žádosti o změnu'!$AZ$2="ano",'Rozpočet + Žádosti o změnu'!AZ128,IF('Rozpočet + Žádosti o změnu'!$AN$2="ano",'Rozpočet + Žádosti o změnu'!AN128,'Rozpočet + Žádosti o změnu'!N128))))))))))</f>
        <v>0</v>
      </c>
      <c r="W128" s="281">
        <f>IF('ZoR č. 1'!$D128="",0,'ZoR č. 1'!G128)+IF('ZoR č. 2'!$D128="",0,'ZoR č. 2'!G128)+IF('ZoR č. 3'!$D128="",0,'ZoR č. 3'!G128)+IF('ZoR č. 4'!$D128="",0,'ZoR č. 4'!G128)+IF('ZoR č. 5'!$D128="",0,'ZoR č. 5'!G128)+IF('ZoR č. 6'!$D128="",0,'ZoR č. 6'!G128)+IF('ZoR č. 7'!$D128="",0,'ZoR č. 7'!G128)+IF('ZoR č. 8'!$D128="",0,'ZoR č. 8'!G128)+IF('ZoR č. 9'!$D128="",0,'ZoR č. 9'!G128)+IF('ZoR č. 10'!$D128="",0,'ZoR č. 10'!G128)+IF(ZZoR!$D128="",0,ZZoR!G128)</f>
        <v>0</v>
      </c>
      <c r="X128" s="281">
        <f>IF('ZoR č. 1'!$D128="",0,'ZoR č. 1'!H128)+IF('ZoR č. 2'!$D128="",0,'ZoR č. 2'!H128)+IF('ZoR č. 3'!$D128="",0,'ZoR č. 3'!H128)+IF('ZoR č. 4'!$D128="",0,'ZoR č. 4'!H128)+IF('ZoR č. 5'!$D128="",0,'ZoR č. 5'!H128)+IF('ZoR č. 6'!$D128="",0,'ZoR č. 6'!H128)+IF('ZoR č. 7'!$D128="",0,'ZoR č. 7'!H128)+IF('ZoR č. 8'!$D128="",0,'ZoR č. 8'!H128)+IF('ZoR č. 9'!$D128="",0,'ZoR č. 9'!H128)+IF('ZoR č. 10'!$D128="",0,'ZoR č. 10'!H128)+IF(ZZoR!$D128="",0,ZZoR!H128)</f>
        <v>0</v>
      </c>
      <c r="Y128" s="281">
        <f>IF('ZoR č. 1'!$D128="",0,'ZoR č. 1'!I128)+IF('ZoR č. 2'!$D128="",0,'ZoR č. 2'!I128)+IF('ZoR č. 3'!$D128="",0,'ZoR č. 3'!I128)+IF('ZoR č. 4'!$D128="",0,'ZoR č. 4'!I128)+IF('ZoR č. 5'!$D128="",0,'ZoR č. 5'!I128)+IF('ZoR č. 6'!$D128="",0,'ZoR č. 6'!I128)+IF('ZoR č. 7'!$D128="",0,'ZoR č. 7'!I128)+IF('ZoR č. 8'!$D128="",0,'ZoR č. 8'!I128)+IF('ZoR č. 9'!$D128="",0,'ZoR č. 9'!I128)+IF('ZoR č. 10'!$D128="",0,'ZoR č. 10'!I128)+IF(ZZoR!$D128="",0,ZZoR!I128)</f>
        <v>0</v>
      </c>
      <c r="Z128" s="281">
        <f>IF('ZoR č. 1'!$D128="",0,'ZoR č. 1'!J128)+IF('ZoR č. 2'!$D128="",0,'ZoR č. 2'!J128)+IF('ZoR č. 3'!$D128="",0,'ZoR č. 3'!J128)+IF('ZoR č. 4'!$D128="",0,'ZoR č. 4'!J128)+IF('ZoR č. 5'!$D128="",0,'ZoR č. 5'!J128)+IF('ZoR č. 6'!$D128="",0,'ZoR č. 6'!J128)+IF('ZoR č. 7'!$D128="",0,'ZoR č. 7'!J128)+IF('ZoR č. 8'!$D128="",0,'ZoR č. 8'!J128)+IF('ZoR č. 9'!$D128="",0,'ZoR č. 9'!J128)+IF('ZoR č. 10'!$D128="",0,'ZoR č. 10'!J128)+IF(ZZoR!$D128="",0,ZZoR!J128)</f>
        <v>0</v>
      </c>
      <c r="AA128" s="281">
        <f>IF('ZoR č. 1'!$D128="",0,'ZoR č. 1'!K128)+IF('ZoR č. 2'!$D128="",0,'ZoR č. 2'!K128)+IF('ZoR č. 3'!$D128="",0,'ZoR č. 3'!K128)+IF('ZoR č. 4'!$D128="",0,'ZoR č. 4'!K128)+IF('ZoR č. 5'!$D128="",0,'ZoR č. 5'!K128)+IF('ZoR č. 6'!$D128="",0,'ZoR č. 6'!K128)+IF('ZoR č. 7'!$D128="",0,'ZoR č. 7'!K128)+IF('ZoR č. 8'!$D128="",0,'ZoR č. 8'!K128)+IF('ZoR č. 9'!$D128="",0,'ZoR č. 9'!K128)+IF('ZoR č. 10'!$D128="",0,'ZoR č. 10'!K128)+IF(ZZoR!$D128="",0,ZZoR!K128)</f>
        <v>0</v>
      </c>
      <c r="AB128" s="281">
        <f>IF('ZoR č. 1'!$D128="",0,'ZoR č. 1'!L128)+IF('ZoR č. 2'!$D128="",0,'ZoR č. 2'!L128)+IF('ZoR č. 3'!$D128="",0,'ZoR č. 3'!L128)+IF('ZoR č. 4'!$D128="",0,'ZoR č. 4'!L128)+IF('ZoR č. 5'!$D128="",0,'ZoR č. 5'!L128)+IF('ZoR č. 6'!$D128="",0,'ZoR č. 6'!L128)+IF('ZoR č. 7'!$D128="",0,'ZoR č. 7'!L128)+IF('ZoR č. 8'!$D128="",0,'ZoR č. 8'!L128)+IF('ZoR č. 9'!$D128="",0,'ZoR č. 9'!L128)+IF('ZoR č. 10'!$D128="",0,'ZoR č. 10'!L128)+IF(ZZoR!$D128="",0,ZZoR!L128)</f>
        <v>0</v>
      </c>
      <c r="AC128" s="281">
        <f>IF('ZoR č. 1'!$D128="",0,'ZoR č. 1'!M128)+IF('ZoR č. 2'!$D128="",0,'ZoR č. 2'!M128)+IF('ZoR č. 3'!$D128="",0,'ZoR č. 3'!M128)+IF('ZoR č. 4'!$D128="",0,'ZoR č. 4'!M128)+IF('ZoR č. 5'!$D128="",0,'ZoR č. 5'!M128)+IF('ZoR č. 6'!$D128="",0,'ZoR č. 6'!M128)+IF('ZoR č. 7'!$D128="",0,'ZoR č. 7'!M128)+IF('ZoR č. 8'!$D128="",0,'ZoR č. 8'!M128)+IF('ZoR č. 9'!$D128="",0,'ZoR č. 9'!M128)+IF('ZoR č. 10'!$D128="",0,'ZoR č. 10'!M128)+IF(ZZoR!$D128="",0,ZZoR!M128)</f>
        <v>0</v>
      </c>
      <c r="AE128" s="282" t="str">
        <f t="shared" si="7"/>
        <v/>
      </c>
    </row>
    <row r="129" spans="2:31" x14ac:dyDescent="0.25">
      <c r="B129" s="10" t="s">
        <v>242</v>
      </c>
      <c r="C129" s="104" t="str">
        <f>IF(COUNTA('Přehled partnerů'!C129:D129)&lt;&gt;2,"partner neuveden",IF('Přehled partnerů'!H129="ANO",'Přehled partnerů'!C129,"v tomto období nerelevantní"))</f>
        <v>partner neuveden</v>
      </c>
      <c r="D129" s="116" t="str">
        <f>IF(COUNTA('Přehled partnerů'!C129:D129)&lt;&gt;2,"",IF('Přehled partnerů'!H129="ANO",'Přehled partnerů'!D129,""))</f>
        <v/>
      </c>
      <c r="E129" s="24" t="str">
        <f t="shared" si="8"/>
        <v/>
      </c>
      <c r="F129" s="47" t="str">
        <f t="shared" si="9"/>
        <v/>
      </c>
      <c r="G129" s="15">
        <v>0</v>
      </c>
      <c r="H129" s="16">
        <v>0</v>
      </c>
      <c r="I129" s="16">
        <v>0</v>
      </c>
      <c r="J129" s="16">
        <v>0</v>
      </c>
      <c r="K129" s="126">
        <v>0</v>
      </c>
      <c r="L129" s="126">
        <v>0</v>
      </c>
      <c r="M129" s="130">
        <v>0</v>
      </c>
      <c r="N129" s="58" t="str">
        <f t="shared" si="6"/>
        <v/>
      </c>
      <c r="O129" s="267">
        <f>IF('Rozpočet + Žádosti o změnu'!$ER$2="ano",'Rozpočet + Žádosti o změnu'!EL129,IF('Rozpočet + Žádosti o změnu'!$EF$2="ano",'Rozpočet + Žádosti o změnu'!DZ129,IF('Rozpočet + Žádosti o změnu'!$DT$2="ano",'Rozpočet + Žádosti o změnu'!DN129,IF('Rozpočet + Žádosti o změnu'!$DH$2="ano",'Rozpočet + Žádosti o změnu'!DB129,IF('Rozpočet + Žádosti o změnu'!$CV$2="ano",'Rozpočet + Žádosti o změnu'!CP129,IF('Rozpočet + Žádosti o změnu'!$CJ$2="ano",'Rozpočet + Žádosti o změnu'!CD129,IF('Rozpočet + Žádosti o změnu'!$BX$2="ano",'Rozpočet + Žádosti o změnu'!BR129,IF('Rozpočet + Žádosti o změnu'!$BL$2="ano",'Rozpočet + Žádosti o změnu'!BF129,IF('Rozpočet + Žádosti o změnu'!$AZ$2="ano",'Rozpočet + Žádosti o změnu'!AT129,IF('Rozpočet + Žádosti o změnu'!$AN$2="ano",'Rozpočet + Žádosti o změnu'!AH129,'Rozpočet + Žádosti o změnu'!H129))))))))))</f>
        <v>0</v>
      </c>
      <c r="P129" s="267">
        <f>IF('Rozpočet + Žádosti o změnu'!$ER$2="ano",'Rozpočet + Žádosti o změnu'!EM129,IF('Rozpočet + Žádosti o změnu'!$EF$2="ano",'Rozpočet + Žádosti o změnu'!EA129,IF('Rozpočet + Žádosti o změnu'!$DT$2="ano",'Rozpočet + Žádosti o změnu'!DO129,IF('Rozpočet + Žádosti o změnu'!$DH$2="ano",'Rozpočet + Žádosti o změnu'!DC129,IF('Rozpočet + Žádosti o změnu'!$CV$2="ano",'Rozpočet + Žádosti o změnu'!CQ129,IF('Rozpočet + Žádosti o změnu'!$CJ$2="ano",'Rozpočet + Žádosti o změnu'!CE129,IF('Rozpočet + Žádosti o změnu'!$BX$2="ano",'Rozpočet + Žádosti o změnu'!BS129,IF('Rozpočet + Žádosti o změnu'!$BL$2="ano",'Rozpočet + Žádosti o změnu'!BG129,IF('Rozpočet + Žádosti o změnu'!$AZ$2="ano",'Rozpočet + Žádosti o změnu'!AU129,IF('Rozpočet + Žádosti o změnu'!$AN$2="ano",'Rozpočet + Žádosti o změnu'!AI129,'Rozpočet + Žádosti o změnu'!I129))))))))))</f>
        <v>0</v>
      </c>
      <c r="Q129" s="267">
        <f>IF('Rozpočet + Žádosti o změnu'!$ER$2="ano",'Rozpočet + Žádosti o změnu'!EN129,IF('Rozpočet + Žádosti o změnu'!$EF$2="ano",'Rozpočet + Žádosti o změnu'!EB129,IF('Rozpočet + Žádosti o změnu'!$DT$2="ano",'Rozpočet + Žádosti o změnu'!DP129,IF('Rozpočet + Žádosti o změnu'!$DH$2="ano",'Rozpočet + Žádosti o změnu'!DD129,IF('Rozpočet + Žádosti o změnu'!$CV$2="ano",'Rozpočet + Žádosti o změnu'!CR129,IF('Rozpočet + Žádosti o změnu'!$CJ$2="ano",'Rozpočet + Žádosti o změnu'!CF129,IF('Rozpočet + Žádosti o změnu'!$BX$2="ano",'Rozpočet + Žádosti o změnu'!BT129,IF('Rozpočet + Žádosti o změnu'!$BL$2="ano",'Rozpočet + Žádosti o změnu'!BH129,IF('Rozpočet + Žádosti o změnu'!$AZ$2="ano",'Rozpočet + Žádosti o změnu'!AV129,IF('Rozpočet + Žádosti o změnu'!$AN$2="ano",'Rozpočet + Žádosti o změnu'!AJ129,'Rozpočet + Žádosti o změnu'!J129))))))))))</f>
        <v>0</v>
      </c>
      <c r="R129" s="267">
        <f>IF('Rozpočet + Žádosti o změnu'!$ER$2="ano",'Rozpočet + Žádosti o změnu'!EO129,IF('Rozpočet + Žádosti o změnu'!$EF$2="ano",'Rozpočet + Žádosti o změnu'!EC129,IF('Rozpočet + Žádosti o změnu'!$DT$2="ano",'Rozpočet + Žádosti o změnu'!DQ129,IF('Rozpočet + Žádosti o změnu'!$DH$2="ano",'Rozpočet + Žádosti o změnu'!DE129,IF('Rozpočet + Žádosti o změnu'!$CV$2="ano",'Rozpočet + Žádosti o změnu'!CS129,IF('Rozpočet + Žádosti o změnu'!$CJ$2="ano",'Rozpočet + Žádosti o změnu'!CG129,IF('Rozpočet + Žádosti o změnu'!$BX$2="ano",'Rozpočet + Žádosti o změnu'!BU129,IF('Rozpočet + Žádosti o změnu'!$BL$2="ano",'Rozpočet + Žádosti o změnu'!BI129,IF('Rozpočet + Žádosti o změnu'!$AZ$2="ano",'Rozpočet + Žádosti o změnu'!AW129,IF('Rozpočet + Žádosti o změnu'!$AN$2="ano",'Rozpočet + Žádosti o změnu'!AK129,'Rozpočet + Žádosti o změnu'!K129))))))))))</f>
        <v>0</v>
      </c>
      <c r="S129" s="267">
        <f>IF('Rozpočet + Žádosti o změnu'!$ER$2="ano",'Rozpočet + Žádosti o změnu'!EP129,IF('Rozpočet + Žádosti o změnu'!$EF$2="ano",'Rozpočet + Žádosti o změnu'!ED129,IF('Rozpočet + Žádosti o změnu'!$DT$2="ano",'Rozpočet + Žádosti o změnu'!DR129,IF('Rozpočet + Žádosti o změnu'!$DH$2="ano",'Rozpočet + Žádosti o změnu'!DF129,IF('Rozpočet + Žádosti o změnu'!$CV$2="ano",'Rozpočet + Žádosti o změnu'!CT129,IF('Rozpočet + Žádosti o změnu'!$CJ$2="ano",'Rozpočet + Žádosti o změnu'!CH129,IF('Rozpočet + Žádosti o změnu'!$BX$2="ano",'Rozpočet + Žádosti o změnu'!BV129,IF('Rozpočet + Žádosti o změnu'!$BL$2="ano",'Rozpočet + Žádosti o změnu'!BJ129,IF('Rozpočet + Žádosti o změnu'!$AZ$2="ano",'Rozpočet + Žádosti o změnu'!AX129,IF('Rozpočet + Žádosti o změnu'!$AN$2="ano",'Rozpočet + Žádosti o změnu'!AL129,'Rozpočet + Žádosti o změnu'!L129))))))))))</f>
        <v>0</v>
      </c>
      <c r="T129" s="267">
        <f>IF('Rozpočet + Žádosti o změnu'!$ER$2="ano",'Rozpočet + Žádosti o změnu'!EQ129,IF('Rozpočet + Žádosti o změnu'!$EF$2="ano",'Rozpočet + Žádosti o změnu'!EE129,IF('Rozpočet + Žádosti o změnu'!$DT$2="ano",'Rozpočet + Žádosti o změnu'!DS129,IF('Rozpočet + Žádosti o změnu'!$DH$2="ano",'Rozpočet + Žádosti o změnu'!DG129,IF('Rozpočet + Žádosti o změnu'!$CV$2="ano",'Rozpočet + Žádosti o změnu'!CU129,IF('Rozpočet + Žádosti o změnu'!$CJ$2="ano",'Rozpočet + Žádosti o změnu'!CI129,IF('Rozpočet + Žádosti o změnu'!$BX$2="ano",'Rozpočet + Žádosti o změnu'!BW129,IF('Rozpočet + Žádosti o změnu'!$BL$2="ano",'Rozpočet + Žádosti o změnu'!BK129,IF('Rozpočet + Žádosti o změnu'!$AZ$2="ano",'Rozpočet + Žádosti o změnu'!AY129,IF('Rozpočet + Žádosti o změnu'!$AN$2="ano",'Rozpočet + Žádosti o změnu'!AM129,'Rozpočet + Žádosti o změnu'!M129))))))))))</f>
        <v>0</v>
      </c>
      <c r="U129" s="267">
        <f>IF('Rozpočet + Žádosti o změnu'!$ER$2="ano",'Rozpočet + Žádosti o změnu'!ER129,IF('Rozpočet + Žádosti o změnu'!$EF$2="ano",'Rozpočet + Žádosti o změnu'!EF129,IF('Rozpočet + Žádosti o změnu'!$DT$2="ano",'Rozpočet + Žádosti o změnu'!DT129,IF('Rozpočet + Žádosti o změnu'!$DH$2="ano",'Rozpočet + Žádosti o změnu'!DH129,IF('Rozpočet + Žádosti o změnu'!$CV$2="ano",'Rozpočet + Žádosti o změnu'!CV129,IF('Rozpočet + Žádosti o změnu'!$CJ$2="ano",'Rozpočet + Žádosti o změnu'!CJ129,IF('Rozpočet + Žádosti o změnu'!$BX$2="ano",'Rozpočet + Žádosti o změnu'!BX129,IF('Rozpočet + Žádosti o změnu'!$BL$2="ano",'Rozpočet + Žádosti o změnu'!BL129,IF('Rozpočet + Žádosti o změnu'!$AZ$2="ano",'Rozpočet + Žádosti o změnu'!AZ129,IF('Rozpočet + Žádosti o změnu'!$AN$2="ano",'Rozpočet + Žádosti o změnu'!AN129,'Rozpočet + Žádosti o změnu'!N129))))))))))</f>
        <v>0</v>
      </c>
      <c r="W129" s="281">
        <f>IF('ZoR č. 1'!$D129="",0,'ZoR č. 1'!G129)+IF('ZoR č. 2'!$D129="",0,'ZoR č. 2'!G129)+IF('ZoR č. 3'!$D129="",0,'ZoR č. 3'!G129)+IF('ZoR č. 4'!$D129="",0,'ZoR č. 4'!G129)+IF('ZoR č. 5'!$D129="",0,'ZoR č. 5'!G129)+IF('ZoR č. 6'!$D129="",0,'ZoR č. 6'!G129)+IF('ZoR č. 7'!$D129="",0,'ZoR č. 7'!G129)+IF('ZoR č. 8'!$D129="",0,'ZoR č. 8'!G129)+IF('ZoR č. 9'!$D129="",0,'ZoR č. 9'!G129)+IF('ZoR č. 10'!$D129="",0,'ZoR č. 10'!G129)+IF(ZZoR!$D129="",0,ZZoR!G129)</f>
        <v>0</v>
      </c>
      <c r="X129" s="281">
        <f>IF('ZoR č. 1'!$D129="",0,'ZoR č. 1'!H129)+IF('ZoR č. 2'!$D129="",0,'ZoR č. 2'!H129)+IF('ZoR č. 3'!$D129="",0,'ZoR č. 3'!H129)+IF('ZoR č. 4'!$D129="",0,'ZoR č. 4'!H129)+IF('ZoR č. 5'!$D129="",0,'ZoR č. 5'!H129)+IF('ZoR č. 6'!$D129="",0,'ZoR č. 6'!H129)+IF('ZoR č. 7'!$D129="",0,'ZoR č. 7'!H129)+IF('ZoR č. 8'!$D129="",0,'ZoR č. 8'!H129)+IF('ZoR č. 9'!$D129="",0,'ZoR č. 9'!H129)+IF('ZoR č. 10'!$D129="",0,'ZoR č. 10'!H129)+IF(ZZoR!$D129="",0,ZZoR!H129)</f>
        <v>0</v>
      </c>
      <c r="Y129" s="281">
        <f>IF('ZoR č. 1'!$D129="",0,'ZoR č. 1'!I129)+IF('ZoR č. 2'!$D129="",0,'ZoR č. 2'!I129)+IF('ZoR č. 3'!$D129="",0,'ZoR č. 3'!I129)+IF('ZoR č. 4'!$D129="",0,'ZoR č. 4'!I129)+IF('ZoR č. 5'!$D129="",0,'ZoR č. 5'!I129)+IF('ZoR č. 6'!$D129="",0,'ZoR č. 6'!I129)+IF('ZoR č. 7'!$D129="",0,'ZoR č. 7'!I129)+IF('ZoR č. 8'!$D129="",0,'ZoR č. 8'!I129)+IF('ZoR č. 9'!$D129="",0,'ZoR č. 9'!I129)+IF('ZoR č. 10'!$D129="",0,'ZoR č. 10'!I129)+IF(ZZoR!$D129="",0,ZZoR!I129)</f>
        <v>0</v>
      </c>
      <c r="Z129" s="281">
        <f>IF('ZoR č. 1'!$D129="",0,'ZoR č. 1'!J129)+IF('ZoR č. 2'!$D129="",0,'ZoR č. 2'!J129)+IF('ZoR č. 3'!$D129="",0,'ZoR č. 3'!J129)+IF('ZoR č. 4'!$D129="",0,'ZoR č. 4'!J129)+IF('ZoR č. 5'!$D129="",0,'ZoR č. 5'!J129)+IF('ZoR č. 6'!$D129="",0,'ZoR č. 6'!J129)+IF('ZoR č. 7'!$D129="",0,'ZoR č. 7'!J129)+IF('ZoR č. 8'!$D129="",0,'ZoR č. 8'!J129)+IF('ZoR č. 9'!$D129="",0,'ZoR č. 9'!J129)+IF('ZoR č. 10'!$D129="",0,'ZoR č. 10'!J129)+IF(ZZoR!$D129="",0,ZZoR!J129)</f>
        <v>0</v>
      </c>
      <c r="AA129" s="281">
        <f>IF('ZoR č. 1'!$D129="",0,'ZoR č. 1'!K129)+IF('ZoR č. 2'!$D129="",0,'ZoR č. 2'!K129)+IF('ZoR č. 3'!$D129="",0,'ZoR č. 3'!K129)+IF('ZoR č. 4'!$D129="",0,'ZoR č. 4'!K129)+IF('ZoR č. 5'!$D129="",0,'ZoR č. 5'!K129)+IF('ZoR č. 6'!$D129="",0,'ZoR č. 6'!K129)+IF('ZoR č. 7'!$D129="",0,'ZoR č. 7'!K129)+IF('ZoR č. 8'!$D129="",0,'ZoR č. 8'!K129)+IF('ZoR č. 9'!$D129="",0,'ZoR č. 9'!K129)+IF('ZoR č. 10'!$D129="",0,'ZoR č. 10'!K129)+IF(ZZoR!$D129="",0,ZZoR!K129)</f>
        <v>0</v>
      </c>
      <c r="AB129" s="281">
        <f>IF('ZoR č. 1'!$D129="",0,'ZoR č. 1'!L129)+IF('ZoR č. 2'!$D129="",0,'ZoR č. 2'!L129)+IF('ZoR č. 3'!$D129="",0,'ZoR č. 3'!L129)+IF('ZoR č. 4'!$D129="",0,'ZoR č. 4'!L129)+IF('ZoR č. 5'!$D129="",0,'ZoR č. 5'!L129)+IF('ZoR č. 6'!$D129="",0,'ZoR č. 6'!L129)+IF('ZoR č. 7'!$D129="",0,'ZoR č. 7'!L129)+IF('ZoR č. 8'!$D129="",0,'ZoR č. 8'!L129)+IF('ZoR č. 9'!$D129="",0,'ZoR č. 9'!L129)+IF('ZoR č. 10'!$D129="",0,'ZoR č. 10'!L129)+IF(ZZoR!$D129="",0,ZZoR!L129)</f>
        <v>0</v>
      </c>
      <c r="AC129" s="281">
        <f>IF('ZoR č. 1'!$D129="",0,'ZoR č. 1'!M129)+IF('ZoR č. 2'!$D129="",0,'ZoR č. 2'!M129)+IF('ZoR č. 3'!$D129="",0,'ZoR č. 3'!M129)+IF('ZoR č. 4'!$D129="",0,'ZoR č. 4'!M129)+IF('ZoR č. 5'!$D129="",0,'ZoR č. 5'!M129)+IF('ZoR č. 6'!$D129="",0,'ZoR č. 6'!M129)+IF('ZoR č. 7'!$D129="",0,'ZoR č. 7'!M129)+IF('ZoR č. 8'!$D129="",0,'ZoR č. 8'!M129)+IF('ZoR č. 9'!$D129="",0,'ZoR č. 9'!M129)+IF('ZoR č. 10'!$D129="",0,'ZoR č. 10'!M129)+IF(ZZoR!$D129="",0,ZZoR!M129)</f>
        <v>0</v>
      </c>
      <c r="AE129" s="282" t="str">
        <f t="shared" si="7"/>
        <v/>
      </c>
    </row>
    <row r="130" spans="2:31" x14ac:dyDescent="0.25">
      <c r="B130" s="10" t="s">
        <v>243</v>
      </c>
      <c r="C130" s="104" t="str">
        <f>IF(COUNTA('Přehled partnerů'!C130:D130)&lt;&gt;2,"partner neuveden",IF('Přehled partnerů'!H130="ANO",'Přehled partnerů'!C130,"v tomto období nerelevantní"))</f>
        <v>partner neuveden</v>
      </c>
      <c r="D130" s="116" t="str">
        <f>IF(COUNTA('Přehled partnerů'!C130:D130)&lt;&gt;2,"",IF('Přehled partnerů'!H130="ANO",'Přehled partnerů'!D130,""))</f>
        <v/>
      </c>
      <c r="E130" s="24" t="str">
        <f t="shared" si="8"/>
        <v/>
      </c>
      <c r="F130" s="47" t="str">
        <f t="shared" si="9"/>
        <v/>
      </c>
      <c r="G130" s="15">
        <v>0</v>
      </c>
      <c r="H130" s="16">
        <v>0</v>
      </c>
      <c r="I130" s="16">
        <v>0</v>
      </c>
      <c r="J130" s="16">
        <v>0</v>
      </c>
      <c r="K130" s="126">
        <v>0</v>
      </c>
      <c r="L130" s="126">
        <v>0</v>
      </c>
      <c r="M130" s="130">
        <v>0</v>
      </c>
      <c r="N130" s="58" t="str">
        <f t="shared" si="6"/>
        <v/>
      </c>
      <c r="O130" s="267">
        <f>IF('Rozpočet + Žádosti o změnu'!$ER$2="ano",'Rozpočet + Žádosti o změnu'!EL130,IF('Rozpočet + Žádosti o změnu'!$EF$2="ano",'Rozpočet + Žádosti o změnu'!DZ130,IF('Rozpočet + Žádosti o změnu'!$DT$2="ano",'Rozpočet + Žádosti o změnu'!DN130,IF('Rozpočet + Žádosti o změnu'!$DH$2="ano",'Rozpočet + Žádosti o změnu'!DB130,IF('Rozpočet + Žádosti o změnu'!$CV$2="ano",'Rozpočet + Žádosti o změnu'!CP130,IF('Rozpočet + Žádosti o změnu'!$CJ$2="ano",'Rozpočet + Žádosti o změnu'!CD130,IF('Rozpočet + Žádosti o změnu'!$BX$2="ano",'Rozpočet + Žádosti o změnu'!BR130,IF('Rozpočet + Žádosti o změnu'!$BL$2="ano",'Rozpočet + Žádosti o změnu'!BF130,IF('Rozpočet + Žádosti o změnu'!$AZ$2="ano",'Rozpočet + Žádosti o změnu'!AT130,IF('Rozpočet + Žádosti o změnu'!$AN$2="ano",'Rozpočet + Žádosti o změnu'!AH130,'Rozpočet + Žádosti o změnu'!H130))))))))))</f>
        <v>0</v>
      </c>
      <c r="P130" s="267">
        <f>IF('Rozpočet + Žádosti o změnu'!$ER$2="ano",'Rozpočet + Žádosti o změnu'!EM130,IF('Rozpočet + Žádosti o změnu'!$EF$2="ano",'Rozpočet + Žádosti o změnu'!EA130,IF('Rozpočet + Žádosti o změnu'!$DT$2="ano",'Rozpočet + Žádosti o změnu'!DO130,IF('Rozpočet + Žádosti o změnu'!$DH$2="ano",'Rozpočet + Žádosti o změnu'!DC130,IF('Rozpočet + Žádosti o změnu'!$CV$2="ano",'Rozpočet + Žádosti o změnu'!CQ130,IF('Rozpočet + Žádosti o změnu'!$CJ$2="ano",'Rozpočet + Žádosti o změnu'!CE130,IF('Rozpočet + Žádosti o změnu'!$BX$2="ano",'Rozpočet + Žádosti o změnu'!BS130,IF('Rozpočet + Žádosti o změnu'!$BL$2="ano",'Rozpočet + Žádosti o změnu'!BG130,IF('Rozpočet + Žádosti o změnu'!$AZ$2="ano",'Rozpočet + Žádosti o změnu'!AU130,IF('Rozpočet + Žádosti o změnu'!$AN$2="ano",'Rozpočet + Žádosti o změnu'!AI130,'Rozpočet + Žádosti o změnu'!I130))))))))))</f>
        <v>0</v>
      </c>
      <c r="Q130" s="267">
        <f>IF('Rozpočet + Žádosti o změnu'!$ER$2="ano",'Rozpočet + Žádosti o změnu'!EN130,IF('Rozpočet + Žádosti o změnu'!$EF$2="ano",'Rozpočet + Žádosti o změnu'!EB130,IF('Rozpočet + Žádosti o změnu'!$DT$2="ano",'Rozpočet + Žádosti o změnu'!DP130,IF('Rozpočet + Žádosti o změnu'!$DH$2="ano",'Rozpočet + Žádosti o změnu'!DD130,IF('Rozpočet + Žádosti o změnu'!$CV$2="ano",'Rozpočet + Žádosti o změnu'!CR130,IF('Rozpočet + Žádosti o změnu'!$CJ$2="ano",'Rozpočet + Žádosti o změnu'!CF130,IF('Rozpočet + Žádosti o změnu'!$BX$2="ano",'Rozpočet + Žádosti o změnu'!BT130,IF('Rozpočet + Žádosti o změnu'!$BL$2="ano",'Rozpočet + Žádosti o změnu'!BH130,IF('Rozpočet + Žádosti o změnu'!$AZ$2="ano",'Rozpočet + Žádosti o změnu'!AV130,IF('Rozpočet + Žádosti o změnu'!$AN$2="ano",'Rozpočet + Žádosti o změnu'!AJ130,'Rozpočet + Žádosti o změnu'!J130))))))))))</f>
        <v>0</v>
      </c>
      <c r="R130" s="267">
        <f>IF('Rozpočet + Žádosti o změnu'!$ER$2="ano",'Rozpočet + Žádosti o změnu'!EO130,IF('Rozpočet + Žádosti o změnu'!$EF$2="ano",'Rozpočet + Žádosti o změnu'!EC130,IF('Rozpočet + Žádosti o změnu'!$DT$2="ano",'Rozpočet + Žádosti o změnu'!DQ130,IF('Rozpočet + Žádosti o změnu'!$DH$2="ano",'Rozpočet + Žádosti o změnu'!DE130,IF('Rozpočet + Žádosti o změnu'!$CV$2="ano",'Rozpočet + Žádosti o změnu'!CS130,IF('Rozpočet + Žádosti o změnu'!$CJ$2="ano",'Rozpočet + Žádosti o změnu'!CG130,IF('Rozpočet + Žádosti o změnu'!$BX$2="ano",'Rozpočet + Žádosti o změnu'!BU130,IF('Rozpočet + Žádosti o změnu'!$BL$2="ano",'Rozpočet + Žádosti o změnu'!BI130,IF('Rozpočet + Žádosti o změnu'!$AZ$2="ano",'Rozpočet + Žádosti o změnu'!AW130,IF('Rozpočet + Žádosti o změnu'!$AN$2="ano",'Rozpočet + Žádosti o změnu'!AK130,'Rozpočet + Žádosti o změnu'!K130))))))))))</f>
        <v>0</v>
      </c>
      <c r="S130" s="267">
        <f>IF('Rozpočet + Žádosti o změnu'!$ER$2="ano",'Rozpočet + Žádosti o změnu'!EP130,IF('Rozpočet + Žádosti o změnu'!$EF$2="ano",'Rozpočet + Žádosti o změnu'!ED130,IF('Rozpočet + Žádosti o změnu'!$DT$2="ano",'Rozpočet + Žádosti o změnu'!DR130,IF('Rozpočet + Žádosti o změnu'!$DH$2="ano",'Rozpočet + Žádosti o změnu'!DF130,IF('Rozpočet + Žádosti o změnu'!$CV$2="ano",'Rozpočet + Žádosti o změnu'!CT130,IF('Rozpočet + Žádosti o změnu'!$CJ$2="ano",'Rozpočet + Žádosti o změnu'!CH130,IF('Rozpočet + Žádosti o změnu'!$BX$2="ano",'Rozpočet + Žádosti o změnu'!BV130,IF('Rozpočet + Žádosti o změnu'!$BL$2="ano",'Rozpočet + Žádosti o změnu'!BJ130,IF('Rozpočet + Žádosti o změnu'!$AZ$2="ano",'Rozpočet + Žádosti o změnu'!AX130,IF('Rozpočet + Žádosti o změnu'!$AN$2="ano",'Rozpočet + Žádosti o změnu'!AL130,'Rozpočet + Žádosti o změnu'!L130))))))))))</f>
        <v>0</v>
      </c>
      <c r="T130" s="267">
        <f>IF('Rozpočet + Žádosti o změnu'!$ER$2="ano",'Rozpočet + Žádosti o změnu'!EQ130,IF('Rozpočet + Žádosti o změnu'!$EF$2="ano",'Rozpočet + Žádosti o změnu'!EE130,IF('Rozpočet + Žádosti o změnu'!$DT$2="ano",'Rozpočet + Žádosti o změnu'!DS130,IF('Rozpočet + Žádosti o změnu'!$DH$2="ano",'Rozpočet + Žádosti o změnu'!DG130,IF('Rozpočet + Žádosti o změnu'!$CV$2="ano",'Rozpočet + Žádosti o změnu'!CU130,IF('Rozpočet + Žádosti o změnu'!$CJ$2="ano",'Rozpočet + Žádosti o změnu'!CI130,IF('Rozpočet + Žádosti o změnu'!$BX$2="ano",'Rozpočet + Žádosti o změnu'!BW130,IF('Rozpočet + Žádosti o změnu'!$BL$2="ano",'Rozpočet + Žádosti o změnu'!BK130,IF('Rozpočet + Žádosti o změnu'!$AZ$2="ano",'Rozpočet + Žádosti o změnu'!AY130,IF('Rozpočet + Žádosti o změnu'!$AN$2="ano",'Rozpočet + Žádosti o změnu'!AM130,'Rozpočet + Žádosti o změnu'!M130))))))))))</f>
        <v>0</v>
      </c>
      <c r="U130" s="267">
        <f>IF('Rozpočet + Žádosti o změnu'!$ER$2="ano",'Rozpočet + Žádosti o změnu'!ER130,IF('Rozpočet + Žádosti o změnu'!$EF$2="ano",'Rozpočet + Žádosti o změnu'!EF130,IF('Rozpočet + Žádosti o změnu'!$DT$2="ano",'Rozpočet + Žádosti o změnu'!DT130,IF('Rozpočet + Žádosti o změnu'!$DH$2="ano",'Rozpočet + Žádosti o změnu'!DH130,IF('Rozpočet + Žádosti o změnu'!$CV$2="ano",'Rozpočet + Žádosti o změnu'!CV130,IF('Rozpočet + Žádosti o změnu'!$CJ$2="ano",'Rozpočet + Žádosti o změnu'!CJ130,IF('Rozpočet + Žádosti o změnu'!$BX$2="ano",'Rozpočet + Žádosti o změnu'!BX130,IF('Rozpočet + Žádosti o změnu'!$BL$2="ano",'Rozpočet + Žádosti o změnu'!BL130,IF('Rozpočet + Žádosti o změnu'!$AZ$2="ano",'Rozpočet + Žádosti o změnu'!AZ130,IF('Rozpočet + Žádosti o změnu'!$AN$2="ano",'Rozpočet + Žádosti o změnu'!AN130,'Rozpočet + Žádosti o změnu'!N130))))))))))</f>
        <v>0</v>
      </c>
      <c r="W130" s="281">
        <f>IF('ZoR č. 1'!$D130="",0,'ZoR č. 1'!G130)+IF('ZoR č. 2'!$D130="",0,'ZoR č. 2'!G130)+IF('ZoR č. 3'!$D130="",0,'ZoR č. 3'!G130)+IF('ZoR č. 4'!$D130="",0,'ZoR č. 4'!G130)+IF('ZoR č. 5'!$D130="",0,'ZoR č. 5'!G130)+IF('ZoR č. 6'!$D130="",0,'ZoR č. 6'!G130)+IF('ZoR č. 7'!$D130="",0,'ZoR č. 7'!G130)+IF('ZoR č. 8'!$D130="",0,'ZoR č. 8'!G130)+IF('ZoR č. 9'!$D130="",0,'ZoR č. 9'!G130)+IF('ZoR č. 10'!$D130="",0,'ZoR č. 10'!G130)+IF(ZZoR!$D130="",0,ZZoR!G130)</f>
        <v>0</v>
      </c>
      <c r="X130" s="281">
        <f>IF('ZoR č. 1'!$D130="",0,'ZoR č. 1'!H130)+IF('ZoR č. 2'!$D130="",0,'ZoR č. 2'!H130)+IF('ZoR č. 3'!$D130="",0,'ZoR č. 3'!H130)+IF('ZoR č. 4'!$D130="",0,'ZoR č. 4'!H130)+IF('ZoR č. 5'!$D130="",0,'ZoR č. 5'!H130)+IF('ZoR č. 6'!$D130="",0,'ZoR č. 6'!H130)+IF('ZoR č. 7'!$D130="",0,'ZoR č. 7'!H130)+IF('ZoR č. 8'!$D130="",0,'ZoR č. 8'!H130)+IF('ZoR č. 9'!$D130="",0,'ZoR č. 9'!H130)+IF('ZoR č. 10'!$D130="",0,'ZoR č. 10'!H130)+IF(ZZoR!$D130="",0,ZZoR!H130)</f>
        <v>0</v>
      </c>
      <c r="Y130" s="281">
        <f>IF('ZoR č. 1'!$D130="",0,'ZoR č. 1'!I130)+IF('ZoR č. 2'!$D130="",0,'ZoR č. 2'!I130)+IF('ZoR č. 3'!$D130="",0,'ZoR č. 3'!I130)+IF('ZoR č. 4'!$D130="",0,'ZoR č. 4'!I130)+IF('ZoR č. 5'!$D130="",0,'ZoR č. 5'!I130)+IF('ZoR č. 6'!$D130="",0,'ZoR č. 6'!I130)+IF('ZoR č. 7'!$D130="",0,'ZoR č. 7'!I130)+IF('ZoR č. 8'!$D130="",0,'ZoR č. 8'!I130)+IF('ZoR č. 9'!$D130="",0,'ZoR č. 9'!I130)+IF('ZoR č. 10'!$D130="",0,'ZoR č. 10'!I130)+IF(ZZoR!$D130="",0,ZZoR!I130)</f>
        <v>0</v>
      </c>
      <c r="Z130" s="281">
        <f>IF('ZoR č. 1'!$D130="",0,'ZoR č. 1'!J130)+IF('ZoR č. 2'!$D130="",0,'ZoR č. 2'!J130)+IF('ZoR č. 3'!$D130="",0,'ZoR č. 3'!J130)+IF('ZoR č. 4'!$D130="",0,'ZoR č. 4'!J130)+IF('ZoR č. 5'!$D130="",0,'ZoR č. 5'!J130)+IF('ZoR č. 6'!$D130="",0,'ZoR č. 6'!J130)+IF('ZoR č. 7'!$D130="",0,'ZoR č. 7'!J130)+IF('ZoR č. 8'!$D130="",0,'ZoR č. 8'!J130)+IF('ZoR č. 9'!$D130="",0,'ZoR č. 9'!J130)+IF('ZoR č. 10'!$D130="",0,'ZoR č. 10'!J130)+IF(ZZoR!$D130="",0,ZZoR!J130)</f>
        <v>0</v>
      </c>
      <c r="AA130" s="281">
        <f>IF('ZoR č. 1'!$D130="",0,'ZoR č. 1'!K130)+IF('ZoR č. 2'!$D130="",0,'ZoR č. 2'!K130)+IF('ZoR č. 3'!$D130="",0,'ZoR č. 3'!K130)+IF('ZoR č. 4'!$D130="",0,'ZoR č. 4'!K130)+IF('ZoR č. 5'!$D130="",0,'ZoR č. 5'!K130)+IF('ZoR č. 6'!$D130="",0,'ZoR č. 6'!K130)+IF('ZoR č. 7'!$D130="",0,'ZoR č. 7'!K130)+IF('ZoR č. 8'!$D130="",0,'ZoR č. 8'!K130)+IF('ZoR č. 9'!$D130="",0,'ZoR č. 9'!K130)+IF('ZoR č. 10'!$D130="",0,'ZoR č. 10'!K130)+IF(ZZoR!$D130="",0,ZZoR!K130)</f>
        <v>0</v>
      </c>
      <c r="AB130" s="281">
        <f>IF('ZoR č. 1'!$D130="",0,'ZoR č. 1'!L130)+IF('ZoR č. 2'!$D130="",0,'ZoR č. 2'!L130)+IF('ZoR č. 3'!$D130="",0,'ZoR č. 3'!L130)+IF('ZoR č. 4'!$D130="",0,'ZoR č. 4'!L130)+IF('ZoR č. 5'!$D130="",0,'ZoR č. 5'!L130)+IF('ZoR č. 6'!$D130="",0,'ZoR č. 6'!L130)+IF('ZoR č. 7'!$D130="",0,'ZoR č. 7'!L130)+IF('ZoR č. 8'!$D130="",0,'ZoR č. 8'!L130)+IF('ZoR č. 9'!$D130="",0,'ZoR č. 9'!L130)+IF('ZoR č. 10'!$D130="",0,'ZoR č. 10'!L130)+IF(ZZoR!$D130="",0,ZZoR!L130)</f>
        <v>0</v>
      </c>
      <c r="AC130" s="281">
        <f>IF('ZoR č. 1'!$D130="",0,'ZoR č. 1'!M130)+IF('ZoR č. 2'!$D130="",0,'ZoR č. 2'!M130)+IF('ZoR č. 3'!$D130="",0,'ZoR č. 3'!M130)+IF('ZoR č. 4'!$D130="",0,'ZoR č. 4'!M130)+IF('ZoR č. 5'!$D130="",0,'ZoR č. 5'!M130)+IF('ZoR č. 6'!$D130="",0,'ZoR č. 6'!M130)+IF('ZoR č. 7'!$D130="",0,'ZoR č. 7'!M130)+IF('ZoR č. 8'!$D130="",0,'ZoR č. 8'!M130)+IF('ZoR č. 9'!$D130="",0,'ZoR č. 9'!M130)+IF('ZoR č. 10'!$D130="",0,'ZoR č. 10'!M130)+IF(ZZoR!$D130="",0,ZZoR!M130)</f>
        <v>0</v>
      </c>
      <c r="AE130" s="282" t="str">
        <f t="shared" si="7"/>
        <v/>
      </c>
    </row>
    <row r="131" spans="2:31" x14ac:dyDescent="0.25">
      <c r="B131" s="10" t="s">
        <v>244</v>
      </c>
      <c r="C131" s="104" t="str">
        <f>IF(COUNTA('Přehled partnerů'!C131:D131)&lt;&gt;2,"partner neuveden",IF('Přehled partnerů'!H131="ANO",'Přehled partnerů'!C131,"v tomto období nerelevantní"))</f>
        <v>partner neuveden</v>
      </c>
      <c r="D131" s="116" t="str">
        <f>IF(COUNTA('Přehled partnerů'!C131:D131)&lt;&gt;2,"",IF('Přehled partnerů'!H131="ANO",'Přehled partnerů'!D131,""))</f>
        <v/>
      </c>
      <c r="E131" s="24" t="str">
        <f t="shared" si="8"/>
        <v/>
      </c>
      <c r="F131" s="47" t="str">
        <f t="shared" si="9"/>
        <v/>
      </c>
      <c r="G131" s="15">
        <v>0</v>
      </c>
      <c r="H131" s="16">
        <v>0</v>
      </c>
      <c r="I131" s="16">
        <v>0</v>
      </c>
      <c r="J131" s="16">
        <v>0</v>
      </c>
      <c r="K131" s="126">
        <v>0</v>
      </c>
      <c r="L131" s="126">
        <v>0</v>
      </c>
      <c r="M131" s="130">
        <v>0</v>
      </c>
      <c r="N131" s="58" t="str">
        <f t="shared" si="6"/>
        <v/>
      </c>
      <c r="O131" s="267">
        <f>IF('Rozpočet + Žádosti o změnu'!$ER$2="ano",'Rozpočet + Žádosti o změnu'!EL131,IF('Rozpočet + Žádosti o změnu'!$EF$2="ano",'Rozpočet + Žádosti o změnu'!DZ131,IF('Rozpočet + Žádosti o změnu'!$DT$2="ano",'Rozpočet + Žádosti o změnu'!DN131,IF('Rozpočet + Žádosti o změnu'!$DH$2="ano",'Rozpočet + Žádosti o změnu'!DB131,IF('Rozpočet + Žádosti o změnu'!$CV$2="ano",'Rozpočet + Žádosti o změnu'!CP131,IF('Rozpočet + Žádosti o změnu'!$CJ$2="ano",'Rozpočet + Žádosti o změnu'!CD131,IF('Rozpočet + Žádosti o změnu'!$BX$2="ano",'Rozpočet + Žádosti o změnu'!BR131,IF('Rozpočet + Žádosti o změnu'!$BL$2="ano",'Rozpočet + Žádosti o změnu'!BF131,IF('Rozpočet + Žádosti o změnu'!$AZ$2="ano",'Rozpočet + Žádosti o změnu'!AT131,IF('Rozpočet + Žádosti o změnu'!$AN$2="ano",'Rozpočet + Žádosti o změnu'!AH131,'Rozpočet + Žádosti o změnu'!H131))))))))))</f>
        <v>0</v>
      </c>
      <c r="P131" s="267">
        <f>IF('Rozpočet + Žádosti o změnu'!$ER$2="ano",'Rozpočet + Žádosti o změnu'!EM131,IF('Rozpočet + Žádosti o změnu'!$EF$2="ano",'Rozpočet + Žádosti o změnu'!EA131,IF('Rozpočet + Žádosti o změnu'!$DT$2="ano",'Rozpočet + Žádosti o změnu'!DO131,IF('Rozpočet + Žádosti o změnu'!$DH$2="ano",'Rozpočet + Žádosti o změnu'!DC131,IF('Rozpočet + Žádosti o změnu'!$CV$2="ano",'Rozpočet + Žádosti o změnu'!CQ131,IF('Rozpočet + Žádosti o změnu'!$CJ$2="ano",'Rozpočet + Žádosti o změnu'!CE131,IF('Rozpočet + Žádosti o změnu'!$BX$2="ano",'Rozpočet + Žádosti o změnu'!BS131,IF('Rozpočet + Žádosti o změnu'!$BL$2="ano",'Rozpočet + Žádosti o změnu'!BG131,IF('Rozpočet + Žádosti o změnu'!$AZ$2="ano",'Rozpočet + Žádosti o změnu'!AU131,IF('Rozpočet + Žádosti o změnu'!$AN$2="ano",'Rozpočet + Žádosti o změnu'!AI131,'Rozpočet + Žádosti o změnu'!I131))))))))))</f>
        <v>0</v>
      </c>
      <c r="Q131" s="267">
        <f>IF('Rozpočet + Žádosti o změnu'!$ER$2="ano",'Rozpočet + Žádosti o změnu'!EN131,IF('Rozpočet + Žádosti o změnu'!$EF$2="ano",'Rozpočet + Žádosti o změnu'!EB131,IF('Rozpočet + Žádosti o změnu'!$DT$2="ano",'Rozpočet + Žádosti o změnu'!DP131,IF('Rozpočet + Žádosti o změnu'!$DH$2="ano",'Rozpočet + Žádosti o změnu'!DD131,IF('Rozpočet + Žádosti o změnu'!$CV$2="ano",'Rozpočet + Žádosti o změnu'!CR131,IF('Rozpočet + Žádosti o změnu'!$CJ$2="ano",'Rozpočet + Žádosti o změnu'!CF131,IF('Rozpočet + Žádosti o změnu'!$BX$2="ano",'Rozpočet + Žádosti o změnu'!BT131,IF('Rozpočet + Žádosti o změnu'!$BL$2="ano",'Rozpočet + Žádosti o změnu'!BH131,IF('Rozpočet + Žádosti o změnu'!$AZ$2="ano",'Rozpočet + Žádosti o změnu'!AV131,IF('Rozpočet + Žádosti o změnu'!$AN$2="ano",'Rozpočet + Žádosti o změnu'!AJ131,'Rozpočet + Žádosti o změnu'!J131))))))))))</f>
        <v>0</v>
      </c>
      <c r="R131" s="267">
        <f>IF('Rozpočet + Žádosti o změnu'!$ER$2="ano",'Rozpočet + Žádosti o změnu'!EO131,IF('Rozpočet + Žádosti o změnu'!$EF$2="ano",'Rozpočet + Žádosti o změnu'!EC131,IF('Rozpočet + Žádosti o změnu'!$DT$2="ano",'Rozpočet + Žádosti o změnu'!DQ131,IF('Rozpočet + Žádosti o změnu'!$DH$2="ano",'Rozpočet + Žádosti o změnu'!DE131,IF('Rozpočet + Žádosti o změnu'!$CV$2="ano",'Rozpočet + Žádosti o změnu'!CS131,IF('Rozpočet + Žádosti o změnu'!$CJ$2="ano",'Rozpočet + Žádosti o změnu'!CG131,IF('Rozpočet + Žádosti o změnu'!$BX$2="ano",'Rozpočet + Žádosti o změnu'!BU131,IF('Rozpočet + Žádosti o změnu'!$BL$2="ano",'Rozpočet + Žádosti o změnu'!BI131,IF('Rozpočet + Žádosti o změnu'!$AZ$2="ano",'Rozpočet + Žádosti o změnu'!AW131,IF('Rozpočet + Žádosti o změnu'!$AN$2="ano",'Rozpočet + Žádosti o změnu'!AK131,'Rozpočet + Žádosti o změnu'!K131))))))))))</f>
        <v>0</v>
      </c>
      <c r="S131" s="267">
        <f>IF('Rozpočet + Žádosti o změnu'!$ER$2="ano",'Rozpočet + Žádosti o změnu'!EP131,IF('Rozpočet + Žádosti o změnu'!$EF$2="ano",'Rozpočet + Žádosti o změnu'!ED131,IF('Rozpočet + Žádosti o změnu'!$DT$2="ano",'Rozpočet + Žádosti o změnu'!DR131,IF('Rozpočet + Žádosti o změnu'!$DH$2="ano",'Rozpočet + Žádosti o změnu'!DF131,IF('Rozpočet + Žádosti o změnu'!$CV$2="ano",'Rozpočet + Žádosti o změnu'!CT131,IF('Rozpočet + Žádosti o změnu'!$CJ$2="ano",'Rozpočet + Žádosti o změnu'!CH131,IF('Rozpočet + Žádosti o změnu'!$BX$2="ano",'Rozpočet + Žádosti o změnu'!BV131,IF('Rozpočet + Žádosti o změnu'!$BL$2="ano",'Rozpočet + Žádosti o změnu'!BJ131,IF('Rozpočet + Žádosti o změnu'!$AZ$2="ano",'Rozpočet + Žádosti o změnu'!AX131,IF('Rozpočet + Žádosti o změnu'!$AN$2="ano",'Rozpočet + Žádosti o změnu'!AL131,'Rozpočet + Žádosti o změnu'!L131))))))))))</f>
        <v>0</v>
      </c>
      <c r="T131" s="267">
        <f>IF('Rozpočet + Žádosti o změnu'!$ER$2="ano",'Rozpočet + Žádosti o změnu'!EQ131,IF('Rozpočet + Žádosti o změnu'!$EF$2="ano",'Rozpočet + Žádosti o změnu'!EE131,IF('Rozpočet + Žádosti o změnu'!$DT$2="ano",'Rozpočet + Žádosti o změnu'!DS131,IF('Rozpočet + Žádosti o změnu'!$DH$2="ano",'Rozpočet + Žádosti o změnu'!DG131,IF('Rozpočet + Žádosti o změnu'!$CV$2="ano",'Rozpočet + Žádosti o změnu'!CU131,IF('Rozpočet + Žádosti o změnu'!$CJ$2="ano",'Rozpočet + Žádosti o změnu'!CI131,IF('Rozpočet + Žádosti o změnu'!$BX$2="ano",'Rozpočet + Žádosti o změnu'!BW131,IF('Rozpočet + Žádosti o změnu'!$BL$2="ano",'Rozpočet + Žádosti o změnu'!BK131,IF('Rozpočet + Žádosti o změnu'!$AZ$2="ano",'Rozpočet + Žádosti o změnu'!AY131,IF('Rozpočet + Žádosti o změnu'!$AN$2="ano",'Rozpočet + Žádosti o změnu'!AM131,'Rozpočet + Žádosti o změnu'!M131))))))))))</f>
        <v>0</v>
      </c>
      <c r="U131" s="267">
        <f>IF('Rozpočet + Žádosti o změnu'!$ER$2="ano",'Rozpočet + Žádosti o změnu'!ER131,IF('Rozpočet + Žádosti o změnu'!$EF$2="ano",'Rozpočet + Žádosti o změnu'!EF131,IF('Rozpočet + Žádosti o změnu'!$DT$2="ano",'Rozpočet + Žádosti o změnu'!DT131,IF('Rozpočet + Žádosti o změnu'!$DH$2="ano",'Rozpočet + Žádosti o změnu'!DH131,IF('Rozpočet + Žádosti o změnu'!$CV$2="ano",'Rozpočet + Žádosti o změnu'!CV131,IF('Rozpočet + Žádosti o změnu'!$CJ$2="ano",'Rozpočet + Žádosti o změnu'!CJ131,IF('Rozpočet + Žádosti o změnu'!$BX$2="ano",'Rozpočet + Žádosti o změnu'!BX131,IF('Rozpočet + Žádosti o změnu'!$BL$2="ano",'Rozpočet + Žádosti o změnu'!BL131,IF('Rozpočet + Žádosti o změnu'!$AZ$2="ano",'Rozpočet + Žádosti o změnu'!AZ131,IF('Rozpočet + Žádosti o změnu'!$AN$2="ano",'Rozpočet + Žádosti o změnu'!AN131,'Rozpočet + Žádosti o změnu'!N131))))))))))</f>
        <v>0</v>
      </c>
      <c r="W131" s="281">
        <f>IF('ZoR č. 1'!$D131="",0,'ZoR č. 1'!G131)+IF('ZoR č. 2'!$D131="",0,'ZoR č. 2'!G131)+IF('ZoR č. 3'!$D131="",0,'ZoR č. 3'!G131)+IF('ZoR č. 4'!$D131="",0,'ZoR č. 4'!G131)+IF('ZoR č. 5'!$D131="",0,'ZoR č. 5'!G131)+IF('ZoR č. 6'!$D131="",0,'ZoR č. 6'!G131)+IF('ZoR č. 7'!$D131="",0,'ZoR č. 7'!G131)+IF('ZoR č. 8'!$D131="",0,'ZoR č. 8'!G131)+IF('ZoR č. 9'!$D131="",0,'ZoR č. 9'!G131)+IF('ZoR č. 10'!$D131="",0,'ZoR č. 10'!G131)+IF(ZZoR!$D131="",0,ZZoR!G131)</f>
        <v>0</v>
      </c>
      <c r="X131" s="281">
        <f>IF('ZoR č. 1'!$D131="",0,'ZoR č. 1'!H131)+IF('ZoR č. 2'!$D131="",0,'ZoR č. 2'!H131)+IF('ZoR č. 3'!$D131="",0,'ZoR č. 3'!H131)+IF('ZoR č. 4'!$D131="",0,'ZoR č. 4'!H131)+IF('ZoR č. 5'!$D131="",0,'ZoR č. 5'!H131)+IF('ZoR č. 6'!$D131="",0,'ZoR č. 6'!H131)+IF('ZoR č. 7'!$D131="",0,'ZoR č. 7'!H131)+IF('ZoR č. 8'!$D131="",0,'ZoR č. 8'!H131)+IF('ZoR č. 9'!$D131="",0,'ZoR č. 9'!H131)+IF('ZoR č. 10'!$D131="",0,'ZoR č. 10'!H131)+IF(ZZoR!$D131="",0,ZZoR!H131)</f>
        <v>0</v>
      </c>
      <c r="Y131" s="281">
        <f>IF('ZoR č. 1'!$D131="",0,'ZoR č. 1'!I131)+IF('ZoR č. 2'!$D131="",0,'ZoR č. 2'!I131)+IF('ZoR č. 3'!$D131="",0,'ZoR č. 3'!I131)+IF('ZoR č. 4'!$D131="",0,'ZoR č. 4'!I131)+IF('ZoR č. 5'!$D131="",0,'ZoR č. 5'!I131)+IF('ZoR č. 6'!$D131="",0,'ZoR č. 6'!I131)+IF('ZoR č. 7'!$D131="",0,'ZoR č. 7'!I131)+IF('ZoR č. 8'!$D131="",0,'ZoR č. 8'!I131)+IF('ZoR č. 9'!$D131="",0,'ZoR č. 9'!I131)+IF('ZoR č. 10'!$D131="",0,'ZoR č. 10'!I131)+IF(ZZoR!$D131="",0,ZZoR!I131)</f>
        <v>0</v>
      </c>
      <c r="Z131" s="281">
        <f>IF('ZoR č. 1'!$D131="",0,'ZoR č. 1'!J131)+IF('ZoR č. 2'!$D131="",0,'ZoR č. 2'!J131)+IF('ZoR č. 3'!$D131="",0,'ZoR č. 3'!J131)+IF('ZoR č. 4'!$D131="",0,'ZoR č. 4'!J131)+IF('ZoR č. 5'!$D131="",0,'ZoR č. 5'!J131)+IF('ZoR č. 6'!$D131="",0,'ZoR č. 6'!J131)+IF('ZoR č. 7'!$D131="",0,'ZoR č. 7'!J131)+IF('ZoR č. 8'!$D131="",0,'ZoR č. 8'!J131)+IF('ZoR č. 9'!$D131="",0,'ZoR č. 9'!J131)+IF('ZoR č. 10'!$D131="",0,'ZoR č. 10'!J131)+IF(ZZoR!$D131="",0,ZZoR!J131)</f>
        <v>0</v>
      </c>
      <c r="AA131" s="281">
        <f>IF('ZoR č. 1'!$D131="",0,'ZoR č. 1'!K131)+IF('ZoR č. 2'!$D131="",0,'ZoR č. 2'!K131)+IF('ZoR č. 3'!$D131="",0,'ZoR č. 3'!K131)+IF('ZoR č. 4'!$D131="",0,'ZoR č. 4'!K131)+IF('ZoR č. 5'!$D131="",0,'ZoR č. 5'!K131)+IF('ZoR č. 6'!$D131="",0,'ZoR č. 6'!K131)+IF('ZoR č. 7'!$D131="",0,'ZoR č. 7'!K131)+IF('ZoR č. 8'!$D131="",0,'ZoR č. 8'!K131)+IF('ZoR č. 9'!$D131="",0,'ZoR č. 9'!K131)+IF('ZoR č. 10'!$D131="",0,'ZoR č. 10'!K131)+IF(ZZoR!$D131="",0,ZZoR!K131)</f>
        <v>0</v>
      </c>
      <c r="AB131" s="281">
        <f>IF('ZoR č. 1'!$D131="",0,'ZoR č. 1'!L131)+IF('ZoR č. 2'!$D131="",0,'ZoR č. 2'!L131)+IF('ZoR č. 3'!$D131="",0,'ZoR č. 3'!L131)+IF('ZoR č. 4'!$D131="",0,'ZoR č. 4'!L131)+IF('ZoR č. 5'!$D131="",0,'ZoR č. 5'!L131)+IF('ZoR č. 6'!$D131="",0,'ZoR č. 6'!L131)+IF('ZoR č. 7'!$D131="",0,'ZoR č. 7'!L131)+IF('ZoR č. 8'!$D131="",0,'ZoR č. 8'!L131)+IF('ZoR č. 9'!$D131="",0,'ZoR č. 9'!L131)+IF('ZoR č. 10'!$D131="",0,'ZoR č. 10'!L131)+IF(ZZoR!$D131="",0,ZZoR!L131)</f>
        <v>0</v>
      </c>
      <c r="AC131" s="281">
        <f>IF('ZoR č. 1'!$D131="",0,'ZoR č. 1'!M131)+IF('ZoR č. 2'!$D131="",0,'ZoR č. 2'!M131)+IF('ZoR č. 3'!$D131="",0,'ZoR č. 3'!M131)+IF('ZoR č. 4'!$D131="",0,'ZoR č. 4'!M131)+IF('ZoR č. 5'!$D131="",0,'ZoR č. 5'!M131)+IF('ZoR č. 6'!$D131="",0,'ZoR č. 6'!M131)+IF('ZoR č. 7'!$D131="",0,'ZoR č. 7'!M131)+IF('ZoR č. 8'!$D131="",0,'ZoR č. 8'!M131)+IF('ZoR č. 9'!$D131="",0,'ZoR č. 9'!M131)+IF('ZoR č. 10'!$D131="",0,'ZoR č. 10'!M131)+IF(ZZoR!$D131="",0,ZZoR!M131)</f>
        <v>0</v>
      </c>
      <c r="AE131" s="282" t="str">
        <f t="shared" si="7"/>
        <v/>
      </c>
    </row>
    <row r="132" spans="2:31" x14ac:dyDescent="0.25">
      <c r="B132" s="10" t="s">
        <v>245</v>
      </c>
      <c r="C132" s="104" t="str">
        <f>IF(COUNTA('Přehled partnerů'!C132:D132)&lt;&gt;2,"partner neuveden",IF('Přehled partnerů'!H132="ANO",'Přehled partnerů'!C132,"v tomto období nerelevantní"))</f>
        <v>partner neuveden</v>
      </c>
      <c r="D132" s="116" t="str">
        <f>IF(COUNTA('Přehled partnerů'!C132:D132)&lt;&gt;2,"",IF('Přehled partnerů'!H132="ANO",'Přehled partnerů'!D132,""))</f>
        <v/>
      </c>
      <c r="E132" s="24" t="str">
        <f t="shared" si="8"/>
        <v/>
      </c>
      <c r="F132" s="47" t="str">
        <f t="shared" si="9"/>
        <v/>
      </c>
      <c r="G132" s="15">
        <v>0</v>
      </c>
      <c r="H132" s="16">
        <v>0</v>
      </c>
      <c r="I132" s="16">
        <v>0</v>
      </c>
      <c r="J132" s="16">
        <v>0</v>
      </c>
      <c r="K132" s="126">
        <v>0</v>
      </c>
      <c r="L132" s="126">
        <v>0</v>
      </c>
      <c r="M132" s="130">
        <v>0</v>
      </c>
      <c r="N132" s="58" t="str">
        <f t="shared" si="6"/>
        <v/>
      </c>
      <c r="O132" s="267">
        <f>IF('Rozpočet + Žádosti o změnu'!$ER$2="ano",'Rozpočet + Žádosti o změnu'!EL132,IF('Rozpočet + Žádosti o změnu'!$EF$2="ano",'Rozpočet + Žádosti o změnu'!DZ132,IF('Rozpočet + Žádosti o změnu'!$DT$2="ano",'Rozpočet + Žádosti o změnu'!DN132,IF('Rozpočet + Žádosti o změnu'!$DH$2="ano",'Rozpočet + Žádosti o změnu'!DB132,IF('Rozpočet + Žádosti o změnu'!$CV$2="ano",'Rozpočet + Žádosti o změnu'!CP132,IF('Rozpočet + Žádosti o změnu'!$CJ$2="ano",'Rozpočet + Žádosti o změnu'!CD132,IF('Rozpočet + Žádosti o změnu'!$BX$2="ano",'Rozpočet + Žádosti o změnu'!BR132,IF('Rozpočet + Žádosti o změnu'!$BL$2="ano",'Rozpočet + Žádosti o změnu'!BF132,IF('Rozpočet + Žádosti o změnu'!$AZ$2="ano",'Rozpočet + Žádosti o změnu'!AT132,IF('Rozpočet + Žádosti o změnu'!$AN$2="ano",'Rozpočet + Žádosti o změnu'!AH132,'Rozpočet + Žádosti o změnu'!H132))))))))))</f>
        <v>0</v>
      </c>
      <c r="P132" s="267">
        <f>IF('Rozpočet + Žádosti o změnu'!$ER$2="ano",'Rozpočet + Žádosti o změnu'!EM132,IF('Rozpočet + Žádosti o změnu'!$EF$2="ano",'Rozpočet + Žádosti o změnu'!EA132,IF('Rozpočet + Žádosti o změnu'!$DT$2="ano",'Rozpočet + Žádosti o změnu'!DO132,IF('Rozpočet + Žádosti o změnu'!$DH$2="ano",'Rozpočet + Žádosti o změnu'!DC132,IF('Rozpočet + Žádosti o změnu'!$CV$2="ano",'Rozpočet + Žádosti o změnu'!CQ132,IF('Rozpočet + Žádosti o změnu'!$CJ$2="ano",'Rozpočet + Žádosti o změnu'!CE132,IF('Rozpočet + Žádosti o změnu'!$BX$2="ano",'Rozpočet + Žádosti o změnu'!BS132,IF('Rozpočet + Žádosti o změnu'!$BL$2="ano",'Rozpočet + Žádosti o změnu'!BG132,IF('Rozpočet + Žádosti o změnu'!$AZ$2="ano",'Rozpočet + Žádosti o změnu'!AU132,IF('Rozpočet + Žádosti o změnu'!$AN$2="ano",'Rozpočet + Žádosti o změnu'!AI132,'Rozpočet + Žádosti o změnu'!I132))))))))))</f>
        <v>0</v>
      </c>
      <c r="Q132" s="267">
        <f>IF('Rozpočet + Žádosti o změnu'!$ER$2="ano",'Rozpočet + Žádosti o změnu'!EN132,IF('Rozpočet + Žádosti o změnu'!$EF$2="ano",'Rozpočet + Žádosti o změnu'!EB132,IF('Rozpočet + Žádosti o změnu'!$DT$2="ano",'Rozpočet + Žádosti o změnu'!DP132,IF('Rozpočet + Žádosti o změnu'!$DH$2="ano",'Rozpočet + Žádosti o změnu'!DD132,IF('Rozpočet + Žádosti o změnu'!$CV$2="ano",'Rozpočet + Žádosti o změnu'!CR132,IF('Rozpočet + Žádosti o změnu'!$CJ$2="ano",'Rozpočet + Žádosti o změnu'!CF132,IF('Rozpočet + Žádosti o změnu'!$BX$2="ano",'Rozpočet + Žádosti o změnu'!BT132,IF('Rozpočet + Žádosti o změnu'!$BL$2="ano",'Rozpočet + Žádosti o změnu'!BH132,IF('Rozpočet + Žádosti o změnu'!$AZ$2="ano",'Rozpočet + Žádosti o změnu'!AV132,IF('Rozpočet + Žádosti o změnu'!$AN$2="ano",'Rozpočet + Žádosti o změnu'!AJ132,'Rozpočet + Žádosti o změnu'!J132))))))))))</f>
        <v>0</v>
      </c>
      <c r="R132" s="267">
        <f>IF('Rozpočet + Žádosti o změnu'!$ER$2="ano",'Rozpočet + Žádosti o změnu'!EO132,IF('Rozpočet + Žádosti o změnu'!$EF$2="ano",'Rozpočet + Žádosti o změnu'!EC132,IF('Rozpočet + Žádosti o změnu'!$DT$2="ano",'Rozpočet + Žádosti o změnu'!DQ132,IF('Rozpočet + Žádosti o změnu'!$DH$2="ano",'Rozpočet + Žádosti o změnu'!DE132,IF('Rozpočet + Žádosti o změnu'!$CV$2="ano",'Rozpočet + Žádosti o změnu'!CS132,IF('Rozpočet + Žádosti o změnu'!$CJ$2="ano",'Rozpočet + Žádosti o změnu'!CG132,IF('Rozpočet + Žádosti o změnu'!$BX$2="ano",'Rozpočet + Žádosti o změnu'!BU132,IF('Rozpočet + Žádosti o změnu'!$BL$2="ano",'Rozpočet + Žádosti o změnu'!BI132,IF('Rozpočet + Žádosti o změnu'!$AZ$2="ano",'Rozpočet + Žádosti o změnu'!AW132,IF('Rozpočet + Žádosti o změnu'!$AN$2="ano",'Rozpočet + Žádosti o změnu'!AK132,'Rozpočet + Žádosti o změnu'!K132))))))))))</f>
        <v>0</v>
      </c>
      <c r="S132" s="267">
        <f>IF('Rozpočet + Žádosti o změnu'!$ER$2="ano",'Rozpočet + Žádosti o změnu'!EP132,IF('Rozpočet + Žádosti o změnu'!$EF$2="ano",'Rozpočet + Žádosti o změnu'!ED132,IF('Rozpočet + Žádosti o změnu'!$DT$2="ano",'Rozpočet + Žádosti o změnu'!DR132,IF('Rozpočet + Žádosti o změnu'!$DH$2="ano",'Rozpočet + Žádosti o změnu'!DF132,IF('Rozpočet + Žádosti o změnu'!$CV$2="ano",'Rozpočet + Žádosti o změnu'!CT132,IF('Rozpočet + Žádosti o změnu'!$CJ$2="ano",'Rozpočet + Žádosti o změnu'!CH132,IF('Rozpočet + Žádosti o změnu'!$BX$2="ano",'Rozpočet + Žádosti o změnu'!BV132,IF('Rozpočet + Žádosti o změnu'!$BL$2="ano",'Rozpočet + Žádosti o změnu'!BJ132,IF('Rozpočet + Žádosti o změnu'!$AZ$2="ano",'Rozpočet + Žádosti o změnu'!AX132,IF('Rozpočet + Žádosti o změnu'!$AN$2="ano",'Rozpočet + Žádosti o změnu'!AL132,'Rozpočet + Žádosti o změnu'!L132))))))))))</f>
        <v>0</v>
      </c>
      <c r="T132" s="267">
        <f>IF('Rozpočet + Žádosti o změnu'!$ER$2="ano",'Rozpočet + Žádosti o změnu'!EQ132,IF('Rozpočet + Žádosti o změnu'!$EF$2="ano",'Rozpočet + Žádosti o změnu'!EE132,IF('Rozpočet + Žádosti o změnu'!$DT$2="ano",'Rozpočet + Žádosti o změnu'!DS132,IF('Rozpočet + Žádosti o změnu'!$DH$2="ano",'Rozpočet + Žádosti o změnu'!DG132,IF('Rozpočet + Žádosti o změnu'!$CV$2="ano",'Rozpočet + Žádosti o změnu'!CU132,IF('Rozpočet + Žádosti o změnu'!$CJ$2="ano",'Rozpočet + Žádosti o změnu'!CI132,IF('Rozpočet + Žádosti o změnu'!$BX$2="ano",'Rozpočet + Žádosti o změnu'!BW132,IF('Rozpočet + Žádosti o změnu'!$BL$2="ano",'Rozpočet + Žádosti o změnu'!BK132,IF('Rozpočet + Žádosti o změnu'!$AZ$2="ano",'Rozpočet + Žádosti o změnu'!AY132,IF('Rozpočet + Žádosti o změnu'!$AN$2="ano",'Rozpočet + Žádosti o změnu'!AM132,'Rozpočet + Žádosti o změnu'!M132))))))))))</f>
        <v>0</v>
      </c>
      <c r="U132" s="267">
        <f>IF('Rozpočet + Žádosti o změnu'!$ER$2="ano",'Rozpočet + Žádosti o změnu'!ER132,IF('Rozpočet + Žádosti o změnu'!$EF$2="ano",'Rozpočet + Žádosti o změnu'!EF132,IF('Rozpočet + Žádosti o změnu'!$DT$2="ano",'Rozpočet + Žádosti o změnu'!DT132,IF('Rozpočet + Žádosti o změnu'!$DH$2="ano",'Rozpočet + Žádosti o změnu'!DH132,IF('Rozpočet + Žádosti o změnu'!$CV$2="ano",'Rozpočet + Žádosti o změnu'!CV132,IF('Rozpočet + Žádosti o změnu'!$CJ$2="ano",'Rozpočet + Žádosti o změnu'!CJ132,IF('Rozpočet + Žádosti o změnu'!$BX$2="ano",'Rozpočet + Žádosti o změnu'!BX132,IF('Rozpočet + Žádosti o změnu'!$BL$2="ano",'Rozpočet + Žádosti o změnu'!BL132,IF('Rozpočet + Žádosti o změnu'!$AZ$2="ano",'Rozpočet + Žádosti o změnu'!AZ132,IF('Rozpočet + Žádosti o změnu'!$AN$2="ano",'Rozpočet + Žádosti o změnu'!AN132,'Rozpočet + Žádosti o změnu'!N132))))))))))</f>
        <v>0</v>
      </c>
      <c r="W132" s="281">
        <f>IF('ZoR č. 1'!$D132="",0,'ZoR č. 1'!G132)+IF('ZoR č. 2'!$D132="",0,'ZoR č. 2'!G132)+IF('ZoR č. 3'!$D132="",0,'ZoR č. 3'!G132)+IF('ZoR č. 4'!$D132="",0,'ZoR č. 4'!G132)+IF('ZoR č. 5'!$D132="",0,'ZoR č. 5'!G132)+IF('ZoR č. 6'!$D132="",0,'ZoR č. 6'!G132)+IF('ZoR č. 7'!$D132="",0,'ZoR č. 7'!G132)+IF('ZoR č. 8'!$D132="",0,'ZoR č. 8'!G132)+IF('ZoR č. 9'!$D132="",0,'ZoR č. 9'!G132)+IF('ZoR č. 10'!$D132="",0,'ZoR č. 10'!G132)+IF(ZZoR!$D132="",0,ZZoR!G132)</f>
        <v>0</v>
      </c>
      <c r="X132" s="281">
        <f>IF('ZoR č. 1'!$D132="",0,'ZoR č. 1'!H132)+IF('ZoR č. 2'!$D132="",0,'ZoR č. 2'!H132)+IF('ZoR č. 3'!$D132="",0,'ZoR č. 3'!H132)+IF('ZoR č. 4'!$D132="",0,'ZoR č. 4'!H132)+IF('ZoR č. 5'!$D132="",0,'ZoR č. 5'!H132)+IF('ZoR č. 6'!$D132="",0,'ZoR č. 6'!H132)+IF('ZoR č. 7'!$D132="",0,'ZoR č. 7'!H132)+IF('ZoR č. 8'!$D132="",0,'ZoR č. 8'!H132)+IF('ZoR č. 9'!$D132="",0,'ZoR č. 9'!H132)+IF('ZoR č. 10'!$D132="",0,'ZoR č. 10'!H132)+IF(ZZoR!$D132="",0,ZZoR!H132)</f>
        <v>0</v>
      </c>
      <c r="Y132" s="281">
        <f>IF('ZoR č. 1'!$D132="",0,'ZoR č. 1'!I132)+IF('ZoR č. 2'!$D132="",0,'ZoR č. 2'!I132)+IF('ZoR č. 3'!$D132="",0,'ZoR č. 3'!I132)+IF('ZoR č. 4'!$D132="",0,'ZoR č. 4'!I132)+IF('ZoR č. 5'!$D132="",0,'ZoR č. 5'!I132)+IF('ZoR č. 6'!$D132="",0,'ZoR č. 6'!I132)+IF('ZoR č. 7'!$D132="",0,'ZoR č. 7'!I132)+IF('ZoR č. 8'!$D132="",0,'ZoR č. 8'!I132)+IF('ZoR č. 9'!$D132="",0,'ZoR č. 9'!I132)+IF('ZoR č. 10'!$D132="",0,'ZoR č. 10'!I132)+IF(ZZoR!$D132="",0,ZZoR!I132)</f>
        <v>0</v>
      </c>
      <c r="Z132" s="281">
        <f>IF('ZoR č. 1'!$D132="",0,'ZoR č. 1'!J132)+IF('ZoR č. 2'!$D132="",0,'ZoR č. 2'!J132)+IF('ZoR č. 3'!$D132="",0,'ZoR č. 3'!J132)+IF('ZoR č. 4'!$D132="",0,'ZoR č. 4'!J132)+IF('ZoR č. 5'!$D132="",0,'ZoR č. 5'!J132)+IF('ZoR č. 6'!$D132="",0,'ZoR č. 6'!J132)+IF('ZoR č. 7'!$D132="",0,'ZoR č. 7'!J132)+IF('ZoR č. 8'!$D132="",0,'ZoR č. 8'!J132)+IF('ZoR č. 9'!$D132="",0,'ZoR č. 9'!J132)+IF('ZoR č. 10'!$D132="",0,'ZoR č. 10'!J132)+IF(ZZoR!$D132="",0,ZZoR!J132)</f>
        <v>0</v>
      </c>
      <c r="AA132" s="281">
        <f>IF('ZoR č. 1'!$D132="",0,'ZoR č. 1'!K132)+IF('ZoR č. 2'!$D132="",0,'ZoR č. 2'!K132)+IF('ZoR č. 3'!$D132="",0,'ZoR č. 3'!K132)+IF('ZoR č. 4'!$D132="",0,'ZoR č. 4'!K132)+IF('ZoR č. 5'!$D132="",0,'ZoR č. 5'!K132)+IF('ZoR č. 6'!$D132="",0,'ZoR č. 6'!K132)+IF('ZoR č. 7'!$D132="",0,'ZoR č. 7'!K132)+IF('ZoR č. 8'!$D132="",0,'ZoR č. 8'!K132)+IF('ZoR č. 9'!$D132="",0,'ZoR č. 9'!K132)+IF('ZoR č. 10'!$D132="",0,'ZoR č. 10'!K132)+IF(ZZoR!$D132="",0,ZZoR!K132)</f>
        <v>0</v>
      </c>
      <c r="AB132" s="281">
        <f>IF('ZoR č. 1'!$D132="",0,'ZoR č. 1'!L132)+IF('ZoR č. 2'!$D132="",0,'ZoR č. 2'!L132)+IF('ZoR č. 3'!$D132="",0,'ZoR č. 3'!L132)+IF('ZoR č. 4'!$D132="",0,'ZoR č. 4'!L132)+IF('ZoR č. 5'!$D132="",0,'ZoR č. 5'!L132)+IF('ZoR č. 6'!$D132="",0,'ZoR č. 6'!L132)+IF('ZoR č. 7'!$D132="",0,'ZoR č. 7'!L132)+IF('ZoR č. 8'!$D132="",0,'ZoR č. 8'!L132)+IF('ZoR č. 9'!$D132="",0,'ZoR č. 9'!L132)+IF('ZoR č. 10'!$D132="",0,'ZoR č. 10'!L132)+IF(ZZoR!$D132="",0,ZZoR!L132)</f>
        <v>0</v>
      </c>
      <c r="AC132" s="281">
        <f>IF('ZoR č. 1'!$D132="",0,'ZoR č. 1'!M132)+IF('ZoR č. 2'!$D132="",0,'ZoR č. 2'!M132)+IF('ZoR č. 3'!$D132="",0,'ZoR č. 3'!M132)+IF('ZoR č. 4'!$D132="",0,'ZoR č. 4'!M132)+IF('ZoR č. 5'!$D132="",0,'ZoR č. 5'!M132)+IF('ZoR č. 6'!$D132="",0,'ZoR č. 6'!M132)+IF('ZoR č. 7'!$D132="",0,'ZoR č. 7'!M132)+IF('ZoR č. 8'!$D132="",0,'ZoR č. 8'!M132)+IF('ZoR č. 9'!$D132="",0,'ZoR č. 9'!M132)+IF('ZoR č. 10'!$D132="",0,'ZoR č. 10'!M132)+IF(ZZoR!$D132="",0,ZZoR!M132)</f>
        <v>0</v>
      </c>
      <c r="AE132" s="282" t="str">
        <f t="shared" si="7"/>
        <v/>
      </c>
    </row>
    <row r="133" spans="2:31" x14ac:dyDescent="0.25">
      <c r="B133" s="10" t="s">
        <v>246</v>
      </c>
      <c r="C133" s="104" t="str">
        <f>IF(COUNTA('Přehled partnerů'!C133:D133)&lt;&gt;2,"partner neuveden",IF('Přehled partnerů'!H133="ANO",'Přehled partnerů'!C133,"v tomto období nerelevantní"))</f>
        <v>partner neuveden</v>
      </c>
      <c r="D133" s="116" t="str">
        <f>IF(COUNTA('Přehled partnerů'!C133:D133)&lt;&gt;2,"",IF('Přehled partnerů'!H133="ANO",'Přehled partnerů'!D133,""))</f>
        <v/>
      </c>
      <c r="E133" s="24" t="str">
        <f t="shared" si="8"/>
        <v/>
      </c>
      <c r="F133" s="47" t="str">
        <f t="shared" si="9"/>
        <v/>
      </c>
      <c r="G133" s="15">
        <v>0</v>
      </c>
      <c r="H133" s="16">
        <v>0</v>
      </c>
      <c r="I133" s="16">
        <v>0</v>
      </c>
      <c r="J133" s="16">
        <v>0</v>
      </c>
      <c r="K133" s="126">
        <v>0</v>
      </c>
      <c r="L133" s="126">
        <v>0</v>
      </c>
      <c r="M133" s="130">
        <v>0</v>
      </c>
      <c r="N133" s="58" t="str">
        <f t="shared" si="6"/>
        <v/>
      </c>
      <c r="O133" s="267">
        <f>IF('Rozpočet + Žádosti o změnu'!$ER$2="ano",'Rozpočet + Žádosti o změnu'!EL133,IF('Rozpočet + Žádosti o změnu'!$EF$2="ano",'Rozpočet + Žádosti o změnu'!DZ133,IF('Rozpočet + Žádosti o změnu'!$DT$2="ano",'Rozpočet + Žádosti o změnu'!DN133,IF('Rozpočet + Žádosti o změnu'!$DH$2="ano",'Rozpočet + Žádosti o změnu'!DB133,IF('Rozpočet + Žádosti o změnu'!$CV$2="ano",'Rozpočet + Žádosti o změnu'!CP133,IF('Rozpočet + Žádosti o změnu'!$CJ$2="ano",'Rozpočet + Žádosti o změnu'!CD133,IF('Rozpočet + Žádosti o změnu'!$BX$2="ano",'Rozpočet + Žádosti o změnu'!BR133,IF('Rozpočet + Žádosti o změnu'!$BL$2="ano",'Rozpočet + Žádosti o změnu'!BF133,IF('Rozpočet + Žádosti o změnu'!$AZ$2="ano",'Rozpočet + Žádosti o změnu'!AT133,IF('Rozpočet + Žádosti o změnu'!$AN$2="ano",'Rozpočet + Žádosti o změnu'!AH133,'Rozpočet + Žádosti o změnu'!H133))))))))))</f>
        <v>0</v>
      </c>
      <c r="P133" s="267">
        <f>IF('Rozpočet + Žádosti o změnu'!$ER$2="ano",'Rozpočet + Žádosti o změnu'!EM133,IF('Rozpočet + Žádosti o změnu'!$EF$2="ano",'Rozpočet + Žádosti o změnu'!EA133,IF('Rozpočet + Žádosti o změnu'!$DT$2="ano",'Rozpočet + Žádosti o změnu'!DO133,IF('Rozpočet + Žádosti o změnu'!$DH$2="ano",'Rozpočet + Žádosti o změnu'!DC133,IF('Rozpočet + Žádosti o změnu'!$CV$2="ano",'Rozpočet + Žádosti o změnu'!CQ133,IF('Rozpočet + Žádosti o změnu'!$CJ$2="ano",'Rozpočet + Žádosti o změnu'!CE133,IF('Rozpočet + Žádosti o změnu'!$BX$2="ano",'Rozpočet + Žádosti o změnu'!BS133,IF('Rozpočet + Žádosti o změnu'!$BL$2="ano",'Rozpočet + Žádosti o změnu'!BG133,IF('Rozpočet + Žádosti o změnu'!$AZ$2="ano",'Rozpočet + Žádosti o změnu'!AU133,IF('Rozpočet + Žádosti o změnu'!$AN$2="ano",'Rozpočet + Žádosti o změnu'!AI133,'Rozpočet + Žádosti o změnu'!I133))))))))))</f>
        <v>0</v>
      </c>
      <c r="Q133" s="267">
        <f>IF('Rozpočet + Žádosti o změnu'!$ER$2="ano",'Rozpočet + Žádosti o změnu'!EN133,IF('Rozpočet + Žádosti o změnu'!$EF$2="ano",'Rozpočet + Žádosti o změnu'!EB133,IF('Rozpočet + Žádosti o změnu'!$DT$2="ano",'Rozpočet + Žádosti o změnu'!DP133,IF('Rozpočet + Žádosti o změnu'!$DH$2="ano",'Rozpočet + Žádosti o změnu'!DD133,IF('Rozpočet + Žádosti o změnu'!$CV$2="ano",'Rozpočet + Žádosti o změnu'!CR133,IF('Rozpočet + Žádosti o změnu'!$CJ$2="ano",'Rozpočet + Žádosti o změnu'!CF133,IF('Rozpočet + Žádosti o změnu'!$BX$2="ano",'Rozpočet + Žádosti o změnu'!BT133,IF('Rozpočet + Žádosti o změnu'!$BL$2="ano",'Rozpočet + Žádosti o změnu'!BH133,IF('Rozpočet + Žádosti o změnu'!$AZ$2="ano",'Rozpočet + Žádosti o změnu'!AV133,IF('Rozpočet + Žádosti o změnu'!$AN$2="ano",'Rozpočet + Žádosti o změnu'!AJ133,'Rozpočet + Žádosti o změnu'!J133))))))))))</f>
        <v>0</v>
      </c>
      <c r="R133" s="267">
        <f>IF('Rozpočet + Žádosti o změnu'!$ER$2="ano",'Rozpočet + Žádosti o změnu'!EO133,IF('Rozpočet + Žádosti o změnu'!$EF$2="ano",'Rozpočet + Žádosti o změnu'!EC133,IF('Rozpočet + Žádosti o změnu'!$DT$2="ano",'Rozpočet + Žádosti o změnu'!DQ133,IF('Rozpočet + Žádosti o změnu'!$DH$2="ano",'Rozpočet + Žádosti o změnu'!DE133,IF('Rozpočet + Žádosti o změnu'!$CV$2="ano",'Rozpočet + Žádosti o změnu'!CS133,IF('Rozpočet + Žádosti o změnu'!$CJ$2="ano",'Rozpočet + Žádosti o změnu'!CG133,IF('Rozpočet + Žádosti o změnu'!$BX$2="ano",'Rozpočet + Žádosti o změnu'!BU133,IF('Rozpočet + Žádosti o změnu'!$BL$2="ano",'Rozpočet + Žádosti o změnu'!BI133,IF('Rozpočet + Žádosti o změnu'!$AZ$2="ano",'Rozpočet + Žádosti o změnu'!AW133,IF('Rozpočet + Žádosti o změnu'!$AN$2="ano",'Rozpočet + Žádosti o změnu'!AK133,'Rozpočet + Žádosti o změnu'!K133))))))))))</f>
        <v>0</v>
      </c>
      <c r="S133" s="267">
        <f>IF('Rozpočet + Žádosti o změnu'!$ER$2="ano",'Rozpočet + Žádosti o změnu'!EP133,IF('Rozpočet + Žádosti o změnu'!$EF$2="ano",'Rozpočet + Žádosti o změnu'!ED133,IF('Rozpočet + Žádosti o změnu'!$DT$2="ano",'Rozpočet + Žádosti o změnu'!DR133,IF('Rozpočet + Žádosti o změnu'!$DH$2="ano",'Rozpočet + Žádosti o změnu'!DF133,IF('Rozpočet + Žádosti o změnu'!$CV$2="ano",'Rozpočet + Žádosti o změnu'!CT133,IF('Rozpočet + Žádosti o změnu'!$CJ$2="ano",'Rozpočet + Žádosti o změnu'!CH133,IF('Rozpočet + Žádosti o změnu'!$BX$2="ano",'Rozpočet + Žádosti o změnu'!BV133,IF('Rozpočet + Žádosti o změnu'!$BL$2="ano",'Rozpočet + Žádosti o změnu'!BJ133,IF('Rozpočet + Žádosti o změnu'!$AZ$2="ano",'Rozpočet + Žádosti o změnu'!AX133,IF('Rozpočet + Žádosti o změnu'!$AN$2="ano",'Rozpočet + Žádosti o změnu'!AL133,'Rozpočet + Žádosti o změnu'!L133))))))))))</f>
        <v>0</v>
      </c>
      <c r="T133" s="267">
        <f>IF('Rozpočet + Žádosti o změnu'!$ER$2="ano",'Rozpočet + Žádosti o změnu'!EQ133,IF('Rozpočet + Žádosti o změnu'!$EF$2="ano",'Rozpočet + Žádosti o změnu'!EE133,IF('Rozpočet + Žádosti o změnu'!$DT$2="ano",'Rozpočet + Žádosti o změnu'!DS133,IF('Rozpočet + Žádosti o změnu'!$DH$2="ano",'Rozpočet + Žádosti o změnu'!DG133,IF('Rozpočet + Žádosti o změnu'!$CV$2="ano",'Rozpočet + Žádosti o změnu'!CU133,IF('Rozpočet + Žádosti o změnu'!$CJ$2="ano",'Rozpočet + Žádosti o změnu'!CI133,IF('Rozpočet + Žádosti o změnu'!$BX$2="ano",'Rozpočet + Žádosti o změnu'!BW133,IF('Rozpočet + Žádosti o změnu'!$BL$2="ano",'Rozpočet + Žádosti o změnu'!BK133,IF('Rozpočet + Žádosti o změnu'!$AZ$2="ano",'Rozpočet + Žádosti o změnu'!AY133,IF('Rozpočet + Žádosti o změnu'!$AN$2="ano",'Rozpočet + Žádosti o změnu'!AM133,'Rozpočet + Žádosti o změnu'!M133))))))))))</f>
        <v>0</v>
      </c>
      <c r="U133" s="267">
        <f>IF('Rozpočet + Žádosti o změnu'!$ER$2="ano",'Rozpočet + Žádosti o změnu'!ER133,IF('Rozpočet + Žádosti o změnu'!$EF$2="ano",'Rozpočet + Žádosti o změnu'!EF133,IF('Rozpočet + Žádosti o změnu'!$DT$2="ano",'Rozpočet + Žádosti o změnu'!DT133,IF('Rozpočet + Žádosti o změnu'!$DH$2="ano",'Rozpočet + Žádosti o změnu'!DH133,IF('Rozpočet + Žádosti o změnu'!$CV$2="ano",'Rozpočet + Žádosti o změnu'!CV133,IF('Rozpočet + Žádosti o změnu'!$CJ$2="ano",'Rozpočet + Žádosti o změnu'!CJ133,IF('Rozpočet + Žádosti o změnu'!$BX$2="ano",'Rozpočet + Žádosti o změnu'!BX133,IF('Rozpočet + Žádosti o změnu'!$BL$2="ano",'Rozpočet + Žádosti o změnu'!BL133,IF('Rozpočet + Žádosti o změnu'!$AZ$2="ano",'Rozpočet + Žádosti o změnu'!AZ133,IF('Rozpočet + Žádosti o změnu'!$AN$2="ano",'Rozpočet + Žádosti o změnu'!AN133,'Rozpočet + Žádosti o změnu'!N133))))))))))</f>
        <v>0</v>
      </c>
      <c r="W133" s="281">
        <f>IF('ZoR č. 1'!$D133="",0,'ZoR č. 1'!G133)+IF('ZoR č. 2'!$D133="",0,'ZoR č. 2'!G133)+IF('ZoR č. 3'!$D133="",0,'ZoR č. 3'!G133)+IF('ZoR č. 4'!$D133="",0,'ZoR č. 4'!G133)+IF('ZoR č. 5'!$D133="",0,'ZoR č. 5'!G133)+IF('ZoR č. 6'!$D133="",0,'ZoR č. 6'!G133)+IF('ZoR č. 7'!$D133="",0,'ZoR č. 7'!G133)+IF('ZoR č. 8'!$D133="",0,'ZoR č. 8'!G133)+IF('ZoR č. 9'!$D133="",0,'ZoR č. 9'!G133)+IF('ZoR č. 10'!$D133="",0,'ZoR č. 10'!G133)+IF(ZZoR!$D133="",0,ZZoR!G133)</f>
        <v>0</v>
      </c>
      <c r="X133" s="281">
        <f>IF('ZoR č. 1'!$D133="",0,'ZoR č. 1'!H133)+IF('ZoR č. 2'!$D133="",0,'ZoR č. 2'!H133)+IF('ZoR č. 3'!$D133="",0,'ZoR č. 3'!H133)+IF('ZoR č. 4'!$D133="",0,'ZoR č. 4'!H133)+IF('ZoR č. 5'!$D133="",0,'ZoR č. 5'!H133)+IF('ZoR č. 6'!$D133="",0,'ZoR č. 6'!H133)+IF('ZoR č. 7'!$D133="",0,'ZoR č. 7'!H133)+IF('ZoR č. 8'!$D133="",0,'ZoR č. 8'!H133)+IF('ZoR č. 9'!$D133="",0,'ZoR č. 9'!H133)+IF('ZoR č. 10'!$D133="",0,'ZoR č. 10'!H133)+IF(ZZoR!$D133="",0,ZZoR!H133)</f>
        <v>0</v>
      </c>
      <c r="Y133" s="281">
        <f>IF('ZoR č. 1'!$D133="",0,'ZoR č. 1'!I133)+IF('ZoR č. 2'!$D133="",0,'ZoR č. 2'!I133)+IF('ZoR č. 3'!$D133="",0,'ZoR č. 3'!I133)+IF('ZoR č. 4'!$D133="",0,'ZoR č. 4'!I133)+IF('ZoR č. 5'!$D133="",0,'ZoR č. 5'!I133)+IF('ZoR č. 6'!$D133="",0,'ZoR č. 6'!I133)+IF('ZoR č. 7'!$D133="",0,'ZoR č. 7'!I133)+IF('ZoR č. 8'!$D133="",0,'ZoR č. 8'!I133)+IF('ZoR č. 9'!$D133="",0,'ZoR č. 9'!I133)+IF('ZoR č. 10'!$D133="",0,'ZoR č. 10'!I133)+IF(ZZoR!$D133="",0,ZZoR!I133)</f>
        <v>0</v>
      </c>
      <c r="Z133" s="281">
        <f>IF('ZoR č. 1'!$D133="",0,'ZoR č. 1'!J133)+IF('ZoR č. 2'!$D133="",0,'ZoR č. 2'!J133)+IF('ZoR č. 3'!$D133="",0,'ZoR č. 3'!J133)+IF('ZoR č. 4'!$D133="",0,'ZoR č. 4'!J133)+IF('ZoR č. 5'!$D133="",0,'ZoR č. 5'!J133)+IF('ZoR č. 6'!$D133="",0,'ZoR č. 6'!J133)+IF('ZoR č. 7'!$D133="",0,'ZoR č. 7'!J133)+IF('ZoR č. 8'!$D133="",0,'ZoR č. 8'!J133)+IF('ZoR č. 9'!$D133="",0,'ZoR č. 9'!J133)+IF('ZoR č. 10'!$D133="",0,'ZoR č. 10'!J133)+IF(ZZoR!$D133="",0,ZZoR!J133)</f>
        <v>0</v>
      </c>
      <c r="AA133" s="281">
        <f>IF('ZoR č. 1'!$D133="",0,'ZoR č. 1'!K133)+IF('ZoR č. 2'!$D133="",0,'ZoR č. 2'!K133)+IF('ZoR č. 3'!$D133="",0,'ZoR č. 3'!K133)+IF('ZoR č. 4'!$D133="",0,'ZoR č. 4'!K133)+IF('ZoR č. 5'!$D133="",0,'ZoR č. 5'!K133)+IF('ZoR č. 6'!$D133="",0,'ZoR č. 6'!K133)+IF('ZoR č. 7'!$D133="",0,'ZoR č. 7'!K133)+IF('ZoR č. 8'!$D133="",0,'ZoR č. 8'!K133)+IF('ZoR č. 9'!$D133="",0,'ZoR č. 9'!K133)+IF('ZoR č. 10'!$D133="",0,'ZoR č. 10'!K133)+IF(ZZoR!$D133="",0,ZZoR!K133)</f>
        <v>0</v>
      </c>
      <c r="AB133" s="281">
        <f>IF('ZoR č. 1'!$D133="",0,'ZoR č. 1'!L133)+IF('ZoR č. 2'!$D133="",0,'ZoR č. 2'!L133)+IF('ZoR č. 3'!$D133="",0,'ZoR č. 3'!L133)+IF('ZoR č. 4'!$D133="",0,'ZoR č. 4'!L133)+IF('ZoR č. 5'!$D133="",0,'ZoR č. 5'!L133)+IF('ZoR č. 6'!$D133="",0,'ZoR č. 6'!L133)+IF('ZoR č. 7'!$D133="",0,'ZoR č. 7'!L133)+IF('ZoR č. 8'!$D133="",0,'ZoR č. 8'!L133)+IF('ZoR č. 9'!$D133="",0,'ZoR č. 9'!L133)+IF('ZoR č. 10'!$D133="",0,'ZoR č. 10'!L133)+IF(ZZoR!$D133="",0,ZZoR!L133)</f>
        <v>0</v>
      </c>
      <c r="AC133" s="281">
        <f>IF('ZoR č. 1'!$D133="",0,'ZoR č. 1'!M133)+IF('ZoR č. 2'!$D133="",0,'ZoR č. 2'!M133)+IF('ZoR č. 3'!$D133="",0,'ZoR č. 3'!M133)+IF('ZoR č. 4'!$D133="",0,'ZoR č. 4'!M133)+IF('ZoR č. 5'!$D133="",0,'ZoR č. 5'!M133)+IF('ZoR č. 6'!$D133="",0,'ZoR č. 6'!M133)+IF('ZoR č. 7'!$D133="",0,'ZoR č. 7'!M133)+IF('ZoR č. 8'!$D133="",0,'ZoR č. 8'!M133)+IF('ZoR č. 9'!$D133="",0,'ZoR č. 9'!M133)+IF('ZoR č. 10'!$D133="",0,'ZoR č. 10'!M133)+IF(ZZoR!$D133="",0,ZZoR!M133)</f>
        <v>0</v>
      </c>
      <c r="AE133" s="282" t="str">
        <f t="shared" si="7"/>
        <v/>
      </c>
    </row>
    <row r="134" spans="2:31" x14ac:dyDescent="0.25">
      <c r="B134" s="10" t="s">
        <v>247</v>
      </c>
      <c r="C134" s="104" t="str">
        <f>IF(COUNTA('Přehled partnerů'!C134:D134)&lt;&gt;2,"partner neuveden",IF('Přehled partnerů'!H134="ANO",'Přehled partnerů'!C134,"v tomto období nerelevantní"))</f>
        <v>partner neuveden</v>
      </c>
      <c r="D134" s="116" t="str">
        <f>IF(COUNTA('Přehled partnerů'!C134:D134)&lt;&gt;2,"",IF('Přehled partnerů'!H134="ANO",'Přehled partnerů'!D134,""))</f>
        <v/>
      </c>
      <c r="E134" s="24" t="str">
        <f t="shared" si="8"/>
        <v/>
      </c>
      <c r="F134" s="47" t="str">
        <f t="shared" si="9"/>
        <v/>
      </c>
      <c r="G134" s="15">
        <v>0</v>
      </c>
      <c r="H134" s="16">
        <v>0</v>
      </c>
      <c r="I134" s="16">
        <v>0</v>
      </c>
      <c r="J134" s="16">
        <v>0</v>
      </c>
      <c r="K134" s="126">
        <v>0</v>
      </c>
      <c r="L134" s="126">
        <v>0</v>
      </c>
      <c r="M134" s="130">
        <v>0</v>
      </c>
      <c r="N134" s="58" t="str">
        <f t="shared" si="6"/>
        <v/>
      </c>
      <c r="O134" s="267">
        <f>IF('Rozpočet + Žádosti o změnu'!$ER$2="ano",'Rozpočet + Žádosti o změnu'!EL134,IF('Rozpočet + Žádosti o změnu'!$EF$2="ano",'Rozpočet + Žádosti o změnu'!DZ134,IF('Rozpočet + Žádosti o změnu'!$DT$2="ano",'Rozpočet + Žádosti o změnu'!DN134,IF('Rozpočet + Žádosti o změnu'!$DH$2="ano",'Rozpočet + Žádosti o změnu'!DB134,IF('Rozpočet + Žádosti o změnu'!$CV$2="ano",'Rozpočet + Žádosti o změnu'!CP134,IF('Rozpočet + Žádosti o změnu'!$CJ$2="ano",'Rozpočet + Žádosti o změnu'!CD134,IF('Rozpočet + Žádosti o změnu'!$BX$2="ano",'Rozpočet + Žádosti o změnu'!BR134,IF('Rozpočet + Žádosti o změnu'!$BL$2="ano",'Rozpočet + Žádosti o změnu'!BF134,IF('Rozpočet + Žádosti o změnu'!$AZ$2="ano",'Rozpočet + Žádosti o změnu'!AT134,IF('Rozpočet + Žádosti o změnu'!$AN$2="ano",'Rozpočet + Žádosti o změnu'!AH134,'Rozpočet + Žádosti o změnu'!H134))))))))))</f>
        <v>0</v>
      </c>
      <c r="P134" s="267">
        <f>IF('Rozpočet + Žádosti o změnu'!$ER$2="ano",'Rozpočet + Žádosti o změnu'!EM134,IF('Rozpočet + Žádosti o změnu'!$EF$2="ano",'Rozpočet + Žádosti o změnu'!EA134,IF('Rozpočet + Žádosti o změnu'!$DT$2="ano",'Rozpočet + Žádosti o změnu'!DO134,IF('Rozpočet + Žádosti o změnu'!$DH$2="ano",'Rozpočet + Žádosti o změnu'!DC134,IF('Rozpočet + Žádosti o změnu'!$CV$2="ano",'Rozpočet + Žádosti o změnu'!CQ134,IF('Rozpočet + Žádosti o změnu'!$CJ$2="ano",'Rozpočet + Žádosti o změnu'!CE134,IF('Rozpočet + Žádosti o změnu'!$BX$2="ano",'Rozpočet + Žádosti o změnu'!BS134,IF('Rozpočet + Žádosti o změnu'!$BL$2="ano",'Rozpočet + Žádosti o změnu'!BG134,IF('Rozpočet + Žádosti o změnu'!$AZ$2="ano",'Rozpočet + Žádosti o změnu'!AU134,IF('Rozpočet + Žádosti o změnu'!$AN$2="ano",'Rozpočet + Žádosti o změnu'!AI134,'Rozpočet + Žádosti o změnu'!I134))))))))))</f>
        <v>0</v>
      </c>
      <c r="Q134" s="267">
        <f>IF('Rozpočet + Žádosti o změnu'!$ER$2="ano",'Rozpočet + Žádosti o změnu'!EN134,IF('Rozpočet + Žádosti o změnu'!$EF$2="ano",'Rozpočet + Žádosti o změnu'!EB134,IF('Rozpočet + Žádosti o změnu'!$DT$2="ano",'Rozpočet + Žádosti o změnu'!DP134,IF('Rozpočet + Žádosti o změnu'!$DH$2="ano",'Rozpočet + Žádosti o změnu'!DD134,IF('Rozpočet + Žádosti o změnu'!$CV$2="ano",'Rozpočet + Žádosti o změnu'!CR134,IF('Rozpočet + Žádosti o změnu'!$CJ$2="ano",'Rozpočet + Žádosti o změnu'!CF134,IF('Rozpočet + Žádosti o změnu'!$BX$2="ano",'Rozpočet + Žádosti o změnu'!BT134,IF('Rozpočet + Žádosti o změnu'!$BL$2="ano",'Rozpočet + Žádosti o změnu'!BH134,IF('Rozpočet + Žádosti o změnu'!$AZ$2="ano",'Rozpočet + Žádosti o změnu'!AV134,IF('Rozpočet + Žádosti o změnu'!$AN$2="ano",'Rozpočet + Žádosti o změnu'!AJ134,'Rozpočet + Žádosti o změnu'!J134))))))))))</f>
        <v>0</v>
      </c>
      <c r="R134" s="267">
        <f>IF('Rozpočet + Žádosti o změnu'!$ER$2="ano",'Rozpočet + Žádosti o změnu'!EO134,IF('Rozpočet + Žádosti o změnu'!$EF$2="ano",'Rozpočet + Žádosti o změnu'!EC134,IF('Rozpočet + Žádosti o změnu'!$DT$2="ano",'Rozpočet + Žádosti o změnu'!DQ134,IF('Rozpočet + Žádosti o změnu'!$DH$2="ano",'Rozpočet + Žádosti o změnu'!DE134,IF('Rozpočet + Žádosti o změnu'!$CV$2="ano",'Rozpočet + Žádosti o změnu'!CS134,IF('Rozpočet + Žádosti o změnu'!$CJ$2="ano",'Rozpočet + Žádosti o změnu'!CG134,IF('Rozpočet + Žádosti o změnu'!$BX$2="ano",'Rozpočet + Žádosti o změnu'!BU134,IF('Rozpočet + Žádosti o změnu'!$BL$2="ano",'Rozpočet + Žádosti o změnu'!BI134,IF('Rozpočet + Žádosti o změnu'!$AZ$2="ano",'Rozpočet + Žádosti o změnu'!AW134,IF('Rozpočet + Žádosti o změnu'!$AN$2="ano",'Rozpočet + Žádosti o změnu'!AK134,'Rozpočet + Žádosti o změnu'!K134))))))))))</f>
        <v>0</v>
      </c>
      <c r="S134" s="267">
        <f>IF('Rozpočet + Žádosti o změnu'!$ER$2="ano",'Rozpočet + Žádosti o změnu'!EP134,IF('Rozpočet + Žádosti o změnu'!$EF$2="ano",'Rozpočet + Žádosti o změnu'!ED134,IF('Rozpočet + Žádosti o změnu'!$DT$2="ano",'Rozpočet + Žádosti o změnu'!DR134,IF('Rozpočet + Žádosti o změnu'!$DH$2="ano",'Rozpočet + Žádosti o změnu'!DF134,IF('Rozpočet + Žádosti o změnu'!$CV$2="ano",'Rozpočet + Žádosti o změnu'!CT134,IF('Rozpočet + Žádosti o změnu'!$CJ$2="ano",'Rozpočet + Žádosti o změnu'!CH134,IF('Rozpočet + Žádosti o změnu'!$BX$2="ano",'Rozpočet + Žádosti o změnu'!BV134,IF('Rozpočet + Žádosti o změnu'!$BL$2="ano",'Rozpočet + Žádosti o změnu'!BJ134,IF('Rozpočet + Žádosti o změnu'!$AZ$2="ano",'Rozpočet + Žádosti o změnu'!AX134,IF('Rozpočet + Žádosti o změnu'!$AN$2="ano",'Rozpočet + Žádosti o změnu'!AL134,'Rozpočet + Žádosti o změnu'!L134))))))))))</f>
        <v>0</v>
      </c>
      <c r="T134" s="267">
        <f>IF('Rozpočet + Žádosti o změnu'!$ER$2="ano",'Rozpočet + Žádosti o změnu'!EQ134,IF('Rozpočet + Žádosti o změnu'!$EF$2="ano",'Rozpočet + Žádosti o změnu'!EE134,IF('Rozpočet + Žádosti o změnu'!$DT$2="ano",'Rozpočet + Žádosti o změnu'!DS134,IF('Rozpočet + Žádosti o změnu'!$DH$2="ano",'Rozpočet + Žádosti o změnu'!DG134,IF('Rozpočet + Žádosti o změnu'!$CV$2="ano",'Rozpočet + Žádosti o změnu'!CU134,IF('Rozpočet + Žádosti o změnu'!$CJ$2="ano",'Rozpočet + Žádosti o změnu'!CI134,IF('Rozpočet + Žádosti o změnu'!$BX$2="ano",'Rozpočet + Žádosti o změnu'!BW134,IF('Rozpočet + Žádosti o změnu'!$BL$2="ano",'Rozpočet + Žádosti o změnu'!BK134,IF('Rozpočet + Žádosti o změnu'!$AZ$2="ano",'Rozpočet + Žádosti o změnu'!AY134,IF('Rozpočet + Žádosti o změnu'!$AN$2="ano",'Rozpočet + Žádosti o změnu'!AM134,'Rozpočet + Žádosti o změnu'!M134))))))))))</f>
        <v>0</v>
      </c>
      <c r="U134" s="267">
        <f>IF('Rozpočet + Žádosti o změnu'!$ER$2="ano",'Rozpočet + Žádosti o změnu'!ER134,IF('Rozpočet + Žádosti o změnu'!$EF$2="ano",'Rozpočet + Žádosti o změnu'!EF134,IF('Rozpočet + Žádosti o změnu'!$DT$2="ano",'Rozpočet + Žádosti o změnu'!DT134,IF('Rozpočet + Žádosti o změnu'!$DH$2="ano",'Rozpočet + Žádosti o změnu'!DH134,IF('Rozpočet + Žádosti o změnu'!$CV$2="ano",'Rozpočet + Žádosti o změnu'!CV134,IF('Rozpočet + Žádosti o změnu'!$CJ$2="ano",'Rozpočet + Žádosti o změnu'!CJ134,IF('Rozpočet + Žádosti o změnu'!$BX$2="ano",'Rozpočet + Žádosti o změnu'!BX134,IF('Rozpočet + Žádosti o změnu'!$BL$2="ano",'Rozpočet + Žádosti o změnu'!BL134,IF('Rozpočet + Žádosti o změnu'!$AZ$2="ano",'Rozpočet + Žádosti o změnu'!AZ134,IF('Rozpočet + Žádosti o změnu'!$AN$2="ano",'Rozpočet + Žádosti o změnu'!AN134,'Rozpočet + Žádosti o změnu'!N134))))))))))</f>
        <v>0</v>
      </c>
      <c r="W134" s="281">
        <f>IF('ZoR č. 1'!$D134="",0,'ZoR č. 1'!G134)+IF('ZoR č. 2'!$D134="",0,'ZoR č. 2'!G134)+IF('ZoR č. 3'!$D134="",0,'ZoR č. 3'!G134)+IF('ZoR č. 4'!$D134="",0,'ZoR č. 4'!G134)+IF('ZoR č. 5'!$D134="",0,'ZoR č. 5'!G134)+IF('ZoR č. 6'!$D134="",0,'ZoR č. 6'!G134)+IF('ZoR č. 7'!$D134="",0,'ZoR č. 7'!G134)+IF('ZoR č. 8'!$D134="",0,'ZoR č. 8'!G134)+IF('ZoR č. 9'!$D134="",0,'ZoR č. 9'!G134)+IF('ZoR č. 10'!$D134="",0,'ZoR č. 10'!G134)+IF(ZZoR!$D134="",0,ZZoR!G134)</f>
        <v>0</v>
      </c>
      <c r="X134" s="281">
        <f>IF('ZoR č. 1'!$D134="",0,'ZoR č. 1'!H134)+IF('ZoR č. 2'!$D134="",0,'ZoR č. 2'!H134)+IF('ZoR č. 3'!$D134="",0,'ZoR č. 3'!H134)+IF('ZoR č. 4'!$D134="",0,'ZoR č. 4'!H134)+IF('ZoR č. 5'!$D134="",0,'ZoR č. 5'!H134)+IF('ZoR č. 6'!$D134="",0,'ZoR č. 6'!H134)+IF('ZoR č. 7'!$D134="",0,'ZoR č. 7'!H134)+IF('ZoR č. 8'!$D134="",0,'ZoR č. 8'!H134)+IF('ZoR č. 9'!$D134="",0,'ZoR č. 9'!H134)+IF('ZoR č. 10'!$D134="",0,'ZoR č. 10'!H134)+IF(ZZoR!$D134="",0,ZZoR!H134)</f>
        <v>0</v>
      </c>
      <c r="Y134" s="281">
        <f>IF('ZoR č. 1'!$D134="",0,'ZoR č. 1'!I134)+IF('ZoR č. 2'!$D134="",0,'ZoR č. 2'!I134)+IF('ZoR č. 3'!$D134="",0,'ZoR č. 3'!I134)+IF('ZoR č. 4'!$D134="",0,'ZoR č. 4'!I134)+IF('ZoR č. 5'!$D134="",0,'ZoR č. 5'!I134)+IF('ZoR č. 6'!$D134="",0,'ZoR č. 6'!I134)+IF('ZoR č. 7'!$D134="",0,'ZoR č. 7'!I134)+IF('ZoR č. 8'!$D134="",0,'ZoR č. 8'!I134)+IF('ZoR č. 9'!$D134="",0,'ZoR č. 9'!I134)+IF('ZoR č. 10'!$D134="",0,'ZoR č. 10'!I134)+IF(ZZoR!$D134="",0,ZZoR!I134)</f>
        <v>0</v>
      </c>
      <c r="Z134" s="281">
        <f>IF('ZoR č. 1'!$D134="",0,'ZoR č. 1'!J134)+IF('ZoR č. 2'!$D134="",0,'ZoR č. 2'!J134)+IF('ZoR č. 3'!$D134="",0,'ZoR č. 3'!J134)+IF('ZoR č. 4'!$D134="",0,'ZoR č. 4'!J134)+IF('ZoR č. 5'!$D134="",0,'ZoR č. 5'!J134)+IF('ZoR č. 6'!$D134="",0,'ZoR č. 6'!J134)+IF('ZoR č. 7'!$D134="",0,'ZoR č. 7'!J134)+IF('ZoR č. 8'!$D134="",0,'ZoR č. 8'!J134)+IF('ZoR č. 9'!$D134="",0,'ZoR č. 9'!J134)+IF('ZoR č. 10'!$D134="",0,'ZoR č. 10'!J134)+IF(ZZoR!$D134="",0,ZZoR!J134)</f>
        <v>0</v>
      </c>
      <c r="AA134" s="281">
        <f>IF('ZoR č. 1'!$D134="",0,'ZoR č. 1'!K134)+IF('ZoR č. 2'!$D134="",0,'ZoR č. 2'!K134)+IF('ZoR č. 3'!$D134="",0,'ZoR č. 3'!K134)+IF('ZoR č. 4'!$D134="",0,'ZoR č. 4'!K134)+IF('ZoR č. 5'!$D134="",0,'ZoR č. 5'!K134)+IF('ZoR č. 6'!$D134="",0,'ZoR č. 6'!K134)+IF('ZoR č. 7'!$D134="",0,'ZoR č. 7'!K134)+IF('ZoR č. 8'!$D134="",0,'ZoR č. 8'!K134)+IF('ZoR č. 9'!$D134="",0,'ZoR č. 9'!K134)+IF('ZoR č. 10'!$D134="",0,'ZoR č. 10'!K134)+IF(ZZoR!$D134="",0,ZZoR!K134)</f>
        <v>0</v>
      </c>
      <c r="AB134" s="281">
        <f>IF('ZoR č. 1'!$D134="",0,'ZoR č. 1'!L134)+IF('ZoR č. 2'!$D134="",0,'ZoR č. 2'!L134)+IF('ZoR č. 3'!$D134="",0,'ZoR č. 3'!L134)+IF('ZoR č. 4'!$D134="",0,'ZoR č. 4'!L134)+IF('ZoR č. 5'!$D134="",0,'ZoR č. 5'!L134)+IF('ZoR č. 6'!$D134="",0,'ZoR č. 6'!L134)+IF('ZoR č. 7'!$D134="",0,'ZoR č. 7'!L134)+IF('ZoR č. 8'!$D134="",0,'ZoR č. 8'!L134)+IF('ZoR č. 9'!$D134="",0,'ZoR č. 9'!L134)+IF('ZoR č. 10'!$D134="",0,'ZoR č. 10'!L134)+IF(ZZoR!$D134="",0,ZZoR!L134)</f>
        <v>0</v>
      </c>
      <c r="AC134" s="281">
        <f>IF('ZoR č. 1'!$D134="",0,'ZoR č. 1'!M134)+IF('ZoR č. 2'!$D134="",0,'ZoR č. 2'!M134)+IF('ZoR č. 3'!$D134="",0,'ZoR č. 3'!M134)+IF('ZoR č. 4'!$D134="",0,'ZoR č. 4'!M134)+IF('ZoR č. 5'!$D134="",0,'ZoR č. 5'!M134)+IF('ZoR č. 6'!$D134="",0,'ZoR č. 6'!M134)+IF('ZoR č. 7'!$D134="",0,'ZoR č. 7'!M134)+IF('ZoR č. 8'!$D134="",0,'ZoR č. 8'!M134)+IF('ZoR č. 9'!$D134="",0,'ZoR č. 9'!M134)+IF('ZoR č. 10'!$D134="",0,'ZoR č. 10'!M134)+IF(ZZoR!$D134="",0,ZZoR!M134)</f>
        <v>0</v>
      </c>
      <c r="AE134" s="282" t="str">
        <f t="shared" si="7"/>
        <v/>
      </c>
    </row>
    <row r="135" spans="2:31" x14ac:dyDescent="0.25">
      <c r="B135" s="10" t="s">
        <v>248</v>
      </c>
      <c r="C135" s="104" t="str">
        <f>IF(COUNTA('Přehled partnerů'!C135:D135)&lt;&gt;2,"partner neuveden",IF('Přehled partnerů'!H135="ANO",'Přehled partnerů'!C135,"v tomto období nerelevantní"))</f>
        <v>partner neuveden</v>
      </c>
      <c r="D135" s="116" t="str">
        <f>IF(COUNTA('Přehled partnerů'!C135:D135)&lt;&gt;2,"",IF('Přehled partnerů'!H135="ANO",'Přehled partnerů'!D135,""))</f>
        <v/>
      </c>
      <c r="E135" s="24" t="str">
        <f t="shared" si="8"/>
        <v/>
      </c>
      <c r="F135" s="47" t="str">
        <f t="shared" si="9"/>
        <v/>
      </c>
      <c r="G135" s="15">
        <v>0</v>
      </c>
      <c r="H135" s="16">
        <v>0</v>
      </c>
      <c r="I135" s="16">
        <v>0</v>
      </c>
      <c r="J135" s="16">
        <v>0</v>
      </c>
      <c r="K135" s="126">
        <v>0</v>
      </c>
      <c r="L135" s="126">
        <v>0</v>
      </c>
      <c r="M135" s="130">
        <v>0</v>
      </c>
      <c r="N135" s="58" t="str">
        <f t="shared" si="6"/>
        <v/>
      </c>
      <c r="O135" s="267">
        <f>IF('Rozpočet + Žádosti o změnu'!$ER$2="ano",'Rozpočet + Žádosti o změnu'!EL135,IF('Rozpočet + Žádosti o změnu'!$EF$2="ano",'Rozpočet + Žádosti o změnu'!DZ135,IF('Rozpočet + Žádosti o změnu'!$DT$2="ano",'Rozpočet + Žádosti o změnu'!DN135,IF('Rozpočet + Žádosti o změnu'!$DH$2="ano",'Rozpočet + Žádosti o změnu'!DB135,IF('Rozpočet + Žádosti o změnu'!$CV$2="ano",'Rozpočet + Žádosti o změnu'!CP135,IF('Rozpočet + Žádosti o změnu'!$CJ$2="ano",'Rozpočet + Žádosti o změnu'!CD135,IF('Rozpočet + Žádosti o změnu'!$BX$2="ano",'Rozpočet + Žádosti o změnu'!BR135,IF('Rozpočet + Žádosti o změnu'!$BL$2="ano",'Rozpočet + Žádosti o změnu'!BF135,IF('Rozpočet + Žádosti o změnu'!$AZ$2="ano",'Rozpočet + Žádosti o změnu'!AT135,IF('Rozpočet + Žádosti o změnu'!$AN$2="ano",'Rozpočet + Žádosti o změnu'!AH135,'Rozpočet + Žádosti o změnu'!H135))))))))))</f>
        <v>0</v>
      </c>
      <c r="P135" s="267">
        <f>IF('Rozpočet + Žádosti o změnu'!$ER$2="ano",'Rozpočet + Žádosti o změnu'!EM135,IF('Rozpočet + Žádosti o změnu'!$EF$2="ano",'Rozpočet + Žádosti o změnu'!EA135,IF('Rozpočet + Žádosti o změnu'!$DT$2="ano",'Rozpočet + Žádosti o změnu'!DO135,IF('Rozpočet + Žádosti o změnu'!$DH$2="ano",'Rozpočet + Žádosti o změnu'!DC135,IF('Rozpočet + Žádosti o změnu'!$CV$2="ano",'Rozpočet + Žádosti o změnu'!CQ135,IF('Rozpočet + Žádosti o změnu'!$CJ$2="ano",'Rozpočet + Žádosti o změnu'!CE135,IF('Rozpočet + Žádosti o změnu'!$BX$2="ano",'Rozpočet + Žádosti o změnu'!BS135,IF('Rozpočet + Žádosti o změnu'!$BL$2="ano",'Rozpočet + Žádosti o změnu'!BG135,IF('Rozpočet + Žádosti o změnu'!$AZ$2="ano",'Rozpočet + Žádosti o změnu'!AU135,IF('Rozpočet + Žádosti o změnu'!$AN$2="ano",'Rozpočet + Žádosti o změnu'!AI135,'Rozpočet + Žádosti o změnu'!I135))))))))))</f>
        <v>0</v>
      </c>
      <c r="Q135" s="267">
        <f>IF('Rozpočet + Žádosti o změnu'!$ER$2="ano",'Rozpočet + Žádosti o změnu'!EN135,IF('Rozpočet + Žádosti o změnu'!$EF$2="ano",'Rozpočet + Žádosti o změnu'!EB135,IF('Rozpočet + Žádosti o změnu'!$DT$2="ano",'Rozpočet + Žádosti o změnu'!DP135,IF('Rozpočet + Žádosti o změnu'!$DH$2="ano",'Rozpočet + Žádosti o změnu'!DD135,IF('Rozpočet + Žádosti o změnu'!$CV$2="ano",'Rozpočet + Žádosti o změnu'!CR135,IF('Rozpočet + Žádosti o změnu'!$CJ$2="ano",'Rozpočet + Žádosti o změnu'!CF135,IF('Rozpočet + Žádosti o změnu'!$BX$2="ano",'Rozpočet + Žádosti o změnu'!BT135,IF('Rozpočet + Žádosti o změnu'!$BL$2="ano",'Rozpočet + Žádosti o změnu'!BH135,IF('Rozpočet + Žádosti o změnu'!$AZ$2="ano",'Rozpočet + Žádosti o změnu'!AV135,IF('Rozpočet + Žádosti o změnu'!$AN$2="ano",'Rozpočet + Žádosti o změnu'!AJ135,'Rozpočet + Žádosti o změnu'!J135))))))))))</f>
        <v>0</v>
      </c>
      <c r="R135" s="267">
        <f>IF('Rozpočet + Žádosti o změnu'!$ER$2="ano",'Rozpočet + Žádosti o změnu'!EO135,IF('Rozpočet + Žádosti o změnu'!$EF$2="ano",'Rozpočet + Žádosti o změnu'!EC135,IF('Rozpočet + Žádosti o změnu'!$DT$2="ano",'Rozpočet + Žádosti o změnu'!DQ135,IF('Rozpočet + Žádosti o změnu'!$DH$2="ano",'Rozpočet + Žádosti o změnu'!DE135,IF('Rozpočet + Žádosti o změnu'!$CV$2="ano",'Rozpočet + Žádosti o změnu'!CS135,IF('Rozpočet + Žádosti o změnu'!$CJ$2="ano",'Rozpočet + Žádosti o změnu'!CG135,IF('Rozpočet + Žádosti o změnu'!$BX$2="ano",'Rozpočet + Žádosti o změnu'!BU135,IF('Rozpočet + Žádosti o změnu'!$BL$2="ano",'Rozpočet + Žádosti o změnu'!BI135,IF('Rozpočet + Žádosti o změnu'!$AZ$2="ano",'Rozpočet + Žádosti o změnu'!AW135,IF('Rozpočet + Žádosti o změnu'!$AN$2="ano",'Rozpočet + Žádosti o změnu'!AK135,'Rozpočet + Žádosti o změnu'!K135))))))))))</f>
        <v>0</v>
      </c>
      <c r="S135" s="267">
        <f>IF('Rozpočet + Žádosti o změnu'!$ER$2="ano",'Rozpočet + Žádosti o změnu'!EP135,IF('Rozpočet + Žádosti o změnu'!$EF$2="ano",'Rozpočet + Žádosti o změnu'!ED135,IF('Rozpočet + Žádosti o změnu'!$DT$2="ano",'Rozpočet + Žádosti o změnu'!DR135,IF('Rozpočet + Žádosti o změnu'!$DH$2="ano",'Rozpočet + Žádosti o změnu'!DF135,IF('Rozpočet + Žádosti o změnu'!$CV$2="ano",'Rozpočet + Žádosti o změnu'!CT135,IF('Rozpočet + Žádosti o změnu'!$CJ$2="ano",'Rozpočet + Žádosti o změnu'!CH135,IF('Rozpočet + Žádosti o změnu'!$BX$2="ano",'Rozpočet + Žádosti o změnu'!BV135,IF('Rozpočet + Žádosti o změnu'!$BL$2="ano",'Rozpočet + Žádosti o změnu'!BJ135,IF('Rozpočet + Žádosti o změnu'!$AZ$2="ano",'Rozpočet + Žádosti o změnu'!AX135,IF('Rozpočet + Žádosti o změnu'!$AN$2="ano",'Rozpočet + Žádosti o změnu'!AL135,'Rozpočet + Žádosti o změnu'!L135))))))))))</f>
        <v>0</v>
      </c>
      <c r="T135" s="267">
        <f>IF('Rozpočet + Žádosti o změnu'!$ER$2="ano",'Rozpočet + Žádosti o změnu'!EQ135,IF('Rozpočet + Žádosti o změnu'!$EF$2="ano",'Rozpočet + Žádosti o změnu'!EE135,IF('Rozpočet + Žádosti o změnu'!$DT$2="ano",'Rozpočet + Žádosti o změnu'!DS135,IF('Rozpočet + Žádosti o změnu'!$DH$2="ano",'Rozpočet + Žádosti o změnu'!DG135,IF('Rozpočet + Žádosti o změnu'!$CV$2="ano",'Rozpočet + Žádosti o změnu'!CU135,IF('Rozpočet + Žádosti o změnu'!$CJ$2="ano",'Rozpočet + Žádosti o změnu'!CI135,IF('Rozpočet + Žádosti o změnu'!$BX$2="ano",'Rozpočet + Žádosti o změnu'!BW135,IF('Rozpočet + Žádosti o změnu'!$BL$2="ano",'Rozpočet + Žádosti o změnu'!BK135,IF('Rozpočet + Žádosti o změnu'!$AZ$2="ano",'Rozpočet + Žádosti o změnu'!AY135,IF('Rozpočet + Žádosti o změnu'!$AN$2="ano",'Rozpočet + Žádosti o změnu'!AM135,'Rozpočet + Žádosti o změnu'!M135))))))))))</f>
        <v>0</v>
      </c>
      <c r="U135" s="267">
        <f>IF('Rozpočet + Žádosti o změnu'!$ER$2="ano",'Rozpočet + Žádosti o změnu'!ER135,IF('Rozpočet + Žádosti o změnu'!$EF$2="ano",'Rozpočet + Žádosti o změnu'!EF135,IF('Rozpočet + Žádosti o změnu'!$DT$2="ano",'Rozpočet + Žádosti o změnu'!DT135,IF('Rozpočet + Žádosti o změnu'!$DH$2="ano",'Rozpočet + Žádosti o změnu'!DH135,IF('Rozpočet + Žádosti o změnu'!$CV$2="ano",'Rozpočet + Žádosti o změnu'!CV135,IF('Rozpočet + Žádosti o změnu'!$CJ$2="ano",'Rozpočet + Žádosti o změnu'!CJ135,IF('Rozpočet + Žádosti o změnu'!$BX$2="ano",'Rozpočet + Žádosti o změnu'!BX135,IF('Rozpočet + Žádosti o změnu'!$BL$2="ano",'Rozpočet + Žádosti o změnu'!BL135,IF('Rozpočet + Žádosti o změnu'!$AZ$2="ano",'Rozpočet + Žádosti o změnu'!AZ135,IF('Rozpočet + Žádosti o změnu'!$AN$2="ano",'Rozpočet + Žádosti o změnu'!AN135,'Rozpočet + Žádosti o změnu'!N135))))))))))</f>
        <v>0</v>
      </c>
      <c r="W135" s="281">
        <f>IF('ZoR č. 1'!$D135="",0,'ZoR č. 1'!G135)+IF('ZoR č. 2'!$D135="",0,'ZoR č. 2'!G135)+IF('ZoR č. 3'!$D135="",0,'ZoR č. 3'!G135)+IF('ZoR č. 4'!$D135="",0,'ZoR č. 4'!G135)+IF('ZoR č. 5'!$D135="",0,'ZoR č. 5'!G135)+IF('ZoR č. 6'!$D135="",0,'ZoR č. 6'!G135)+IF('ZoR č. 7'!$D135="",0,'ZoR č. 7'!G135)+IF('ZoR č. 8'!$D135="",0,'ZoR č. 8'!G135)+IF('ZoR č. 9'!$D135="",0,'ZoR č. 9'!G135)+IF('ZoR č. 10'!$D135="",0,'ZoR č. 10'!G135)+IF(ZZoR!$D135="",0,ZZoR!G135)</f>
        <v>0</v>
      </c>
      <c r="X135" s="281">
        <f>IF('ZoR č. 1'!$D135="",0,'ZoR č. 1'!H135)+IF('ZoR č. 2'!$D135="",0,'ZoR č. 2'!H135)+IF('ZoR č. 3'!$D135="",0,'ZoR č. 3'!H135)+IF('ZoR č. 4'!$D135="",0,'ZoR č. 4'!H135)+IF('ZoR č. 5'!$D135="",0,'ZoR č. 5'!H135)+IF('ZoR č. 6'!$D135="",0,'ZoR č. 6'!H135)+IF('ZoR č. 7'!$D135="",0,'ZoR č. 7'!H135)+IF('ZoR č. 8'!$D135="",0,'ZoR č. 8'!H135)+IF('ZoR č. 9'!$D135="",0,'ZoR č. 9'!H135)+IF('ZoR č. 10'!$D135="",0,'ZoR č. 10'!H135)+IF(ZZoR!$D135="",0,ZZoR!H135)</f>
        <v>0</v>
      </c>
      <c r="Y135" s="281">
        <f>IF('ZoR č. 1'!$D135="",0,'ZoR č. 1'!I135)+IF('ZoR č. 2'!$D135="",0,'ZoR č. 2'!I135)+IF('ZoR č. 3'!$D135="",0,'ZoR č. 3'!I135)+IF('ZoR č. 4'!$D135="",0,'ZoR č. 4'!I135)+IF('ZoR č. 5'!$D135="",0,'ZoR č. 5'!I135)+IF('ZoR č. 6'!$D135="",0,'ZoR č. 6'!I135)+IF('ZoR č. 7'!$D135="",0,'ZoR č. 7'!I135)+IF('ZoR č. 8'!$D135="",0,'ZoR č. 8'!I135)+IF('ZoR č. 9'!$D135="",0,'ZoR č. 9'!I135)+IF('ZoR č. 10'!$D135="",0,'ZoR č. 10'!I135)+IF(ZZoR!$D135="",0,ZZoR!I135)</f>
        <v>0</v>
      </c>
      <c r="Z135" s="281">
        <f>IF('ZoR č. 1'!$D135="",0,'ZoR č. 1'!J135)+IF('ZoR č. 2'!$D135="",0,'ZoR č. 2'!J135)+IF('ZoR č. 3'!$D135="",0,'ZoR č. 3'!J135)+IF('ZoR č. 4'!$D135="",0,'ZoR č. 4'!J135)+IF('ZoR č. 5'!$D135="",0,'ZoR č. 5'!J135)+IF('ZoR č. 6'!$D135="",0,'ZoR č. 6'!J135)+IF('ZoR č. 7'!$D135="",0,'ZoR č. 7'!J135)+IF('ZoR č. 8'!$D135="",0,'ZoR č. 8'!J135)+IF('ZoR č. 9'!$D135="",0,'ZoR č. 9'!J135)+IF('ZoR č. 10'!$D135="",0,'ZoR č. 10'!J135)+IF(ZZoR!$D135="",0,ZZoR!J135)</f>
        <v>0</v>
      </c>
      <c r="AA135" s="281">
        <f>IF('ZoR č. 1'!$D135="",0,'ZoR č. 1'!K135)+IF('ZoR č. 2'!$D135="",0,'ZoR č. 2'!K135)+IF('ZoR č. 3'!$D135="",0,'ZoR č. 3'!K135)+IF('ZoR č. 4'!$D135="",0,'ZoR č. 4'!K135)+IF('ZoR č. 5'!$D135="",0,'ZoR č. 5'!K135)+IF('ZoR č. 6'!$D135="",0,'ZoR č. 6'!K135)+IF('ZoR č. 7'!$D135="",0,'ZoR č. 7'!K135)+IF('ZoR č. 8'!$D135="",0,'ZoR č. 8'!K135)+IF('ZoR č. 9'!$D135="",0,'ZoR č. 9'!K135)+IF('ZoR č. 10'!$D135="",0,'ZoR č. 10'!K135)+IF(ZZoR!$D135="",0,ZZoR!K135)</f>
        <v>0</v>
      </c>
      <c r="AB135" s="281">
        <f>IF('ZoR č. 1'!$D135="",0,'ZoR č. 1'!L135)+IF('ZoR č. 2'!$D135="",0,'ZoR č. 2'!L135)+IF('ZoR č. 3'!$D135="",0,'ZoR č. 3'!L135)+IF('ZoR č. 4'!$D135="",0,'ZoR č. 4'!L135)+IF('ZoR č. 5'!$D135="",0,'ZoR č. 5'!L135)+IF('ZoR č. 6'!$D135="",0,'ZoR č. 6'!L135)+IF('ZoR č. 7'!$D135="",0,'ZoR č. 7'!L135)+IF('ZoR č. 8'!$D135="",0,'ZoR č. 8'!L135)+IF('ZoR č. 9'!$D135="",0,'ZoR č. 9'!L135)+IF('ZoR č. 10'!$D135="",0,'ZoR č. 10'!L135)+IF(ZZoR!$D135="",0,ZZoR!L135)</f>
        <v>0</v>
      </c>
      <c r="AC135" s="281">
        <f>IF('ZoR č. 1'!$D135="",0,'ZoR č. 1'!M135)+IF('ZoR č. 2'!$D135="",0,'ZoR č. 2'!M135)+IF('ZoR č. 3'!$D135="",0,'ZoR č. 3'!M135)+IF('ZoR č. 4'!$D135="",0,'ZoR č. 4'!M135)+IF('ZoR č. 5'!$D135="",0,'ZoR č. 5'!M135)+IF('ZoR č. 6'!$D135="",0,'ZoR č. 6'!M135)+IF('ZoR č. 7'!$D135="",0,'ZoR č. 7'!M135)+IF('ZoR č. 8'!$D135="",0,'ZoR č. 8'!M135)+IF('ZoR č. 9'!$D135="",0,'ZoR č. 9'!M135)+IF('ZoR č. 10'!$D135="",0,'ZoR č. 10'!M135)+IF(ZZoR!$D135="",0,ZZoR!M135)</f>
        <v>0</v>
      </c>
      <c r="AE135" s="282" t="str">
        <f t="shared" si="7"/>
        <v/>
      </c>
    </row>
    <row r="136" spans="2:31" x14ac:dyDescent="0.25">
      <c r="B136" s="10" t="s">
        <v>249</v>
      </c>
      <c r="C136" s="104" t="str">
        <f>IF(COUNTA('Přehled partnerů'!C136:D136)&lt;&gt;2,"partner neuveden",IF('Přehled partnerů'!H136="ANO",'Přehled partnerů'!C136,"v tomto období nerelevantní"))</f>
        <v>partner neuveden</v>
      </c>
      <c r="D136" s="116" t="str">
        <f>IF(COUNTA('Přehled partnerů'!C136:D136)&lt;&gt;2,"",IF('Přehled partnerů'!H136="ANO",'Přehled partnerů'!D136,""))</f>
        <v/>
      </c>
      <c r="E136" s="24" t="str">
        <f t="shared" si="8"/>
        <v/>
      </c>
      <c r="F136" s="47" t="str">
        <f t="shared" si="9"/>
        <v/>
      </c>
      <c r="G136" s="15">
        <v>0</v>
      </c>
      <c r="H136" s="16">
        <v>0</v>
      </c>
      <c r="I136" s="16">
        <v>0</v>
      </c>
      <c r="J136" s="16">
        <v>0</v>
      </c>
      <c r="K136" s="126">
        <v>0</v>
      </c>
      <c r="L136" s="126">
        <v>0</v>
      </c>
      <c r="M136" s="130">
        <v>0</v>
      </c>
      <c r="N136" s="58" t="str">
        <f t="shared" ref="N136:N146" si="10">IF(D136="","","ok")</f>
        <v/>
      </c>
      <c r="O136" s="267">
        <f>IF('Rozpočet + Žádosti o změnu'!$ER$2="ano",'Rozpočet + Žádosti o změnu'!EL136,IF('Rozpočet + Žádosti o změnu'!$EF$2="ano",'Rozpočet + Žádosti o změnu'!DZ136,IF('Rozpočet + Žádosti o změnu'!$DT$2="ano",'Rozpočet + Žádosti o změnu'!DN136,IF('Rozpočet + Žádosti o změnu'!$DH$2="ano",'Rozpočet + Žádosti o změnu'!DB136,IF('Rozpočet + Žádosti o změnu'!$CV$2="ano",'Rozpočet + Žádosti o změnu'!CP136,IF('Rozpočet + Žádosti o změnu'!$CJ$2="ano",'Rozpočet + Žádosti o změnu'!CD136,IF('Rozpočet + Žádosti o změnu'!$BX$2="ano",'Rozpočet + Žádosti o změnu'!BR136,IF('Rozpočet + Žádosti o změnu'!$BL$2="ano",'Rozpočet + Žádosti o změnu'!BF136,IF('Rozpočet + Žádosti o změnu'!$AZ$2="ano",'Rozpočet + Žádosti o změnu'!AT136,IF('Rozpočet + Žádosti o změnu'!$AN$2="ano",'Rozpočet + Žádosti o změnu'!AH136,'Rozpočet + Žádosti o změnu'!H136))))))))))</f>
        <v>0</v>
      </c>
      <c r="P136" s="267">
        <f>IF('Rozpočet + Žádosti o změnu'!$ER$2="ano",'Rozpočet + Žádosti o změnu'!EM136,IF('Rozpočet + Žádosti o změnu'!$EF$2="ano",'Rozpočet + Žádosti o změnu'!EA136,IF('Rozpočet + Žádosti o změnu'!$DT$2="ano",'Rozpočet + Žádosti o změnu'!DO136,IF('Rozpočet + Žádosti o změnu'!$DH$2="ano",'Rozpočet + Žádosti o změnu'!DC136,IF('Rozpočet + Žádosti o změnu'!$CV$2="ano",'Rozpočet + Žádosti o změnu'!CQ136,IF('Rozpočet + Žádosti o změnu'!$CJ$2="ano",'Rozpočet + Žádosti o změnu'!CE136,IF('Rozpočet + Žádosti o změnu'!$BX$2="ano",'Rozpočet + Žádosti o změnu'!BS136,IF('Rozpočet + Žádosti o změnu'!$BL$2="ano",'Rozpočet + Žádosti o změnu'!BG136,IF('Rozpočet + Žádosti o změnu'!$AZ$2="ano",'Rozpočet + Žádosti o změnu'!AU136,IF('Rozpočet + Žádosti o změnu'!$AN$2="ano",'Rozpočet + Žádosti o změnu'!AI136,'Rozpočet + Žádosti o změnu'!I136))))))))))</f>
        <v>0</v>
      </c>
      <c r="Q136" s="267">
        <f>IF('Rozpočet + Žádosti o změnu'!$ER$2="ano",'Rozpočet + Žádosti o změnu'!EN136,IF('Rozpočet + Žádosti o změnu'!$EF$2="ano",'Rozpočet + Žádosti o změnu'!EB136,IF('Rozpočet + Žádosti o změnu'!$DT$2="ano",'Rozpočet + Žádosti o změnu'!DP136,IF('Rozpočet + Žádosti o změnu'!$DH$2="ano",'Rozpočet + Žádosti o změnu'!DD136,IF('Rozpočet + Žádosti o změnu'!$CV$2="ano",'Rozpočet + Žádosti o změnu'!CR136,IF('Rozpočet + Žádosti o změnu'!$CJ$2="ano",'Rozpočet + Žádosti o změnu'!CF136,IF('Rozpočet + Žádosti o změnu'!$BX$2="ano",'Rozpočet + Žádosti o změnu'!BT136,IF('Rozpočet + Žádosti o změnu'!$BL$2="ano",'Rozpočet + Žádosti o změnu'!BH136,IF('Rozpočet + Žádosti o změnu'!$AZ$2="ano",'Rozpočet + Žádosti o změnu'!AV136,IF('Rozpočet + Žádosti o změnu'!$AN$2="ano",'Rozpočet + Žádosti o změnu'!AJ136,'Rozpočet + Žádosti o změnu'!J136))))))))))</f>
        <v>0</v>
      </c>
      <c r="R136" s="267">
        <f>IF('Rozpočet + Žádosti o změnu'!$ER$2="ano",'Rozpočet + Žádosti o změnu'!EO136,IF('Rozpočet + Žádosti o změnu'!$EF$2="ano",'Rozpočet + Žádosti o změnu'!EC136,IF('Rozpočet + Žádosti o změnu'!$DT$2="ano",'Rozpočet + Žádosti o změnu'!DQ136,IF('Rozpočet + Žádosti o změnu'!$DH$2="ano",'Rozpočet + Žádosti o změnu'!DE136,IF('Rozpočet + Žádosti o změnu'!$CV$2="ano",'Rozpočet + Žádosti o změnu'!CS136,IF('Rozpočet + Žádosti o změnu'!$CJ$2="ano",'Rozpočet + Žádosti o změnu'!CG136,IF('Rozpočet + Žádosti o změnu'!$BX$2="ano",'Rozpočet + Žádosti o změnu'!BU136,IF('Rozpočet + Žádosti o změnu'!$BL$2="ano",'Rozpočet + Žádosti o změnu'!BI136,IF('Rozpočet + Žádosti o změnu'!$AZ$2="ano",'Rozpočet + Žádosti o změnu'!AW136,IF('Rozpočet + Žádosti o změnu'!$AN$2="ano",'Rozpočet + Žádosti o změnu'!AK136,'Rozpočet + Žádosti o změnu'!K136))))))))))</f>
        <v>0</v>
      </c>
      <c r="S136" s="267">
        <f>IF('Rozpočet + Žádosti o změnu'!$ER$2="ano",'Rozpočet + Žádosti o změnu'!EP136,IF('Rozpočet + Žádosti o změnu'!$EF$2="ano",'Rozpočet + Žádosti o změnu'!ED136,IF('Rozpočet + Žádosti o změnu'!$DT$2="ano",'Rozpočet + Žádosti o změnu'!DR136,IF('Rozpočet + Žádosti o změnu'!$DH$2="ano",'Rozpočet + Žádosti o změnu'!DF136,IF('Rozpočet + Žádosti o změnu'!$CV$2="ano",'Rozpočet + Žádosti o změnu'!CT136,IF('Rozpočet + Žádosti o změnu'!$CJ$2="ano",'Rozpočet + Žádosti o změnu'!CH136,IF('Rozpočet + Žádosti o změnu'!$BX$2="ano",'Rozpočet + Žádosti o změnu'!BV136,IF('Rozpočet + Žádosti o změnu'!$BL$2="ano",'Rozpočet + Žádosti o změnu'!BJ136,IF('Rozpočet + Žádosti o změnu'!$AZ$2="ano",'Rozpočet + Žádosti o změnu'!AX136,IF('Rozpočet + Žádosti o změnu'!$AN$2="ano",'Rozpočet + Žádosti o změnu'!AL136,'Rozpočet + Žádosti o změnu'!L136))))))))))</f>
        <v>0</v>
      </c>
      <c r="T136" s="267">
        <f>IF('Rozpočet + Žádosti o změnu'!$ER$2="ano",'Rozpočet + Žádosti o změnu'!EQ136,IF('Rozpočet + Žádosti o změnu'!$EF$2="ano",'Rozpočet + Žádosti o změnu'!EE136,IF('Rozpočet + Žádosti o změnu'!$DT$2="ano",'Rozpočet + Žádosti o změnu'!DS136,IF('Rozpočet + Žádosti o změnu'!$DH$2="ano",'Rozpočet + Žádosti o změnu'!DG136,IF('Rozpočet + Žádosti o změnu'!$CV$2="ano",'Rozpočet + Žádosti o změnu'!CU136,IF('Rozpočet + Žádosti o změnu'!$CJ$2="ano",'Rozpočet + Žádosti o změnu'!CI136,IF('Rozpočet + Žádosti o změnu'!$BX$2="ano",'Rozpočet + Žádosti o změnu'!BW136,IF('Rozpočet + Žádosti o změnu'!$BL$2="ano",'Rozpočet + Žádosti o změnu'!BK136,IF('Rozpočet + Žádosti o změnu'!$AZ$2="ano",'Rozpočet + Žádosti o změnu'!AY136,IF('Rozpočet + Žádosti o změnu'!$AN$2="ano",'Rozpočet + Žádosti o změnu'!AM136,'Rozpočet + Žádosti o změnu'!M136))))))))))</f>
        <v>0</v>
      </c>
      <c r="U136" s="267">
        <f>IF('Rozpočet + Žádosti o změnu'!$ER$2="ano",'Rozpočet + Žádosti o změnu'!ER136,IF('Rozpočet + Žádosti o změnu'!$EF$2="ano",'Rozpočet + Žádosti o změnu'!EF136,IF('Rozpočet + Žádosti o změnu'!$DT$2="ano",'Rozpočet + Žádosti o změnu'!DT136,IF('Rozpočet + Žádosti o změnu'!$DH$2="ano",'Rozpočet + Žádosti o změnu'!DH136,IF('Rozpočet + Žádosti o změnu'!$CV$2="ano",'Rozpočet + Žádosti o změnu'!CV136,IF('Rozpočet + Žádosti o změnu'!$CJ$2="ano",'Rozpočet + Žádosti o změnu'!CJ136,IF('Rozpočet + Žádosti o změnu'!$BX$2="ano",'Rozpočet + Žádosti o změnu'!BX136,IF('Rozpočet + Žádosti o změnu'!$BL$2="ano",'Rozpočet + Žádosti o změnu'!BL136,IF('Rozpočet + Žádosti o změnu'!$AZ$2="ano",'Rozpočet + Žádosti o změnu'!AZ136,IF('Rozpočet + Žádosti o změnu'!$AN$2="ano",'Rozpočet + Žádosti o změnu'!AN136,'Rozpočet + Žádosti o změnu'!N136))))))))))</f>
        <v>0</v>
      </c>
      <c r="W136" s="281">
        <f>IF('ZoR č. 1'!$D136="",0,'ZoR č. 1'!G136)+IF('ZoR č. 2'!$D136="",0,'ZoR č. 2'!G136)+IF('ZoR č. 3'!$D136="",0,'ZoR č. 3'!G136)+IF('ZoR č. 4'!$D136="",0,'ZoR č. 4'!G136)+IF('ZoR č. 5'!$D136="",0,'ZoR č. 5'!G136)+IF('ZoR č. 6'!$D136="",0,'ZoR č. 6'!G136)+IF('ZoR č. 7'!$D136="",0,'ZoR č. 7'!G136)+IF('ZoR č. 8'!$D136="",0,'ZoR č. 8'!G136)+IF('ZoR č. 9'!$D136="",0,'ZoR č. 9'!G136)+IF('ZoR č. 10'!$D136="",0,'ZoR č. 10'!G136)+IF(ZZoR!$D136="",0,ZZoR!G136)</f>
        <v>0</v>
      </c>
      <c r="X136" s="281">
        <f>IF('ZoR č. 1'!$D136="",0,'ZoR č. 1'!H136)+IF('ZoR č. 2'!$D136="",0,'ZoR č. 2'!H136)+IF('ZoR č. 3'!$D136="",0,'ZoR č. 3'!H136)+IF('ZoR č. 4'!$D136="",0,'ZoR č. 4'!H136)+IF('ZoR č. 5'!$D136="",0,'ZoR č. 5'!H136)+IF('ZoR č. 6'!$D136="",0,'ZoR č. 6'!H136)+IF('ZoR č. 7'!$D136="",0,'ZoR č. 7'!H136)+IF('ZoR č. 8'!$D136="",0,'ZoR č. 8'!H136)+IF('ZoR č. 9'!$D136="",0,'ZoR č. 9'!H136)+IF('ZoR č. 10'!$D136="",0,'ZoR č. 10'!H136)+IF(ZZoR!$D136="",0,ZZoR!H136)</f>
        <v>0</v>
      </c>
      <c r="Y136" s="281">
        <f>IF('ZoR č. 1'!$D136="",0,'ZoR č. 1'!I136)+IF('ZoR č. 2'!$D136="",0,'ZoR č. 2'!I136)+IF('ZoR č. 3'!$D136="",0,'ZoR č. 3'!I136)+IF('ZoR č. 4'!$D136="",0,'ZoR č. 4'!I136)+IF('ZoR č. 5'!$D136="",0,'ZoR č. 5'!I136)+IF('ZoR č. 6'!$D136="",0,'ZoR č. 6'!I136)+IF('ZoR č. 7'!$D136="",0,'ZoR č. 7'!I136)+IF('ZoR č. 8'!$D136="",0,'ZoR č. 8'!I136)+IF('ZoR č. 9'!$D136="",0,'ZoR č. 9'!I136)+IF('ZoR č. 10'!$D136="",0,'ZoR č. 10'!I136)+IF(ZZoR!$D136="",0,ZZoR!I136)</f>
        <v>0</v>
      </c>
      <c r="Z136" s="281">
        <f>IF('ZoR č. 1'!$D136="",0,'ZoR č. 1'!J136)+IF('ZoR č. 2'!$D136="",0,'ZoR č. 2'!J136)+IF('ZoR č. 3'!$D136="",0,'ZoR č. 3'!J136)+IF('ZoR č. 4'!$D136="",0,'ZoR č. 4'!J136)+IF('ZoR č. 5'!$D136="",0,'ZoR č. 5'!J136)+IF('ZoR č. 6'!$D136="",0,'ZoR č. 6'!J136)+IF('ZoR č. 7'!$D136="",0,'ZoR č. 7'!J136)+IF('ZoR č. 8'!$D136="",0,'ZoR č. 8'!J136)+IF('ZoR č. 9'!$D136="",0,'ZoR č. 9'!J136)+IF('ZoR č. 10'!$D136="",0,'ZoR č. 10'!J136)+IF(ZZoR!$D136="",0,ZZoR!J136)</f>
        <v>0</v>
      </c>
      <c r="AA136" s="281">
        <f>IF('ZoR č. 1'!$D136="",0,'ZoR č. 1'!K136)+IF('ZoR č. 2'!$D136="",0,'ZoR č. 2'!K136)+IF('ZoR č. 3'!$D136="",0,'ZoR č. 3'!K136)+IF('ZoR č. 4'!$D136="",0,'ZoR č. 4'!K136)+IF('ZoR č. 5'!$D136="",0,'ZoR č. 5'!K136)+IF('ZoR č. 6'!$D136="",0,'ZoR č. 6'!K136)+IF('ZoR č. 7'!$D136="",0,'ZoR č. 7'!K136)+IF('ZoR č. 8'!$D136="",0,'ZoR č. 8'!K136)+IF('ZoR č. 9'!$D136="",0,'ZoR č. 9'!K136)+IF('ZoR č. 10'!$D136="",0,'ZoR č. 10'!K136)+IF(ZZoR!$D136="",0,ZZoR!K136)</f>
        <v>0</v>
      </c>
      <c r="AB136" s="281">
        <f>IF('ZoR č. 1'!$D136="",0,'ZoR č. 1'!L136)+IF('ZoR č. 2'!$D136="",0,'ZoR č. 2'!L136)+IF('ZoR č. 3'!$D136="",0,'ZoR č. 3'!L136)+IF('ZoR č. 4'!$D136="",0,'ZoR č. 4'!L136)+IF('ZoR č. 5'!$D136="",0,'ZoR č. 5'!L136)+IF('ZoR č. 6'!$D136="",0,'ZoR č. 6'!L136)+IF('ZoR č. 7'!$D136="",0,'ZoR č. 7'!L136)+IF('ZoR č. 8'!$D136="",0,'ZoR č. 8'!L136)+IF('ZoR č. 9'!$D136="",0,'ZoR č. 9'!L136)+IF('ZoR č. 10'!$D136="",0,'ZoR č. 10'!L136)+IF(ZZoR!$D136="",0,ZZoR!L136)</f>
        <v>0</v>
      </c>
      <c r="AC136" s="281">
        <f>IF('ZoR č. 1'!$D136="",0,'ZoR č. 1'!M136)+IF('ZoR č. 2'!$D136="",0,'ZoR č. 2'!M136)+IF('ZoR č. 3'!$D136="",0,'ZoR č. 3'!M136)+IF('ZoR č. 4'!$D136="",0,'ZoR č. 4'!M136)+IF('ZoR č. 5'!$D136="",0,'ZoR č. 5'!M136)+IF('ZoR č. 6'!$D136="",0,'ZoR č. 6'!M136)+IF('ZoR č. 7'!$D136="",0,'ZoR č. 7'!M136)+IF('ZoR č. 8'!$D136="",0,'ZoR č. 8'!M136)+IF('ZoR č. 9'!$D136="",0,'ZoR č. 9'!M136)+IF('ZoR č. 10'!$D136="",0,'ZoR č. 10'!M136)+IF(ZZoR!$D136="",0,ZZoR!M136)</f>
        <v>0</v>
      </c>
      <c r="AE136" s="282" t="str">
        <f t="shared" ref="AE136:AE146" si="11">IF(D136="","",IF(OR(O136-W136&lt;0,P136-X136&lt;0,Q136-Y136&lt;0,R136-Z136&lt;0,S136-AA136&lt;0,T136-AB136&lt;0,U136-AC136&lt;0)=TRUE,"V předložených ZoR byl u tohoto partnera překročen počet jednotek dle aktuálního rozpočtu.",""))</f>
        <v/>
      </c>
    </row>
    <row r="137" spans="2:31" x14ac:dyDescent="0.25">
      <c r="B137" s="10" t="s">
        <v>250</v>
      </c>
      <c r="C137" s="104" t="str">
        <f>IF(COUNTA('Přehled partnerů'!C137:D137)&lt;&gt;2,"partner neuveden",IF('Přehled partnerů'!H137="ANO",'Přehled partnerů'!C137,"v tomto období nerelevantní"))</f>
        <v>partner neuveden</v>
      </c>
      <c r="D137" s="116" t="str">
        <f>IF(COUNTA('Přehled partnerů'!C137:D137)&lt;&gt;2,"",IF('Přehled partnerů'!H137="ANO",'Přehled partnerů'!D137,""))</f>
        <v/>
      </c>
      <c r="E137" s="24" t="str">
        <f t="shared" si="8"/>
        <v/>
      </c>
      <c r="F137" s="47" t="str">
        <f t="shared" si="9"/>
        <v/>
      </c>
      <c r="G137" s="15">
        <v>0</v>
      </c>
      <c r="H137" s="16">
        <v>0</v>
      </c>
      <c r="I137" s="16">
        <v>0</v>
      </c>
      <c r="J137" s="16">
        <v>0</v>
      </c>
      <c r="K137" s="126">
        <v>0</v>
      </c>
      <c r="L137" s="126">
        <v>0</v>
      </c>
      <c r="M137" s="130">
        <v>0</v>
      </c>
      <c r="N137" s="58" t="str">
        <f t="shared" si="10"/>
        <v/>
      </c>
      <c r="O137" s="267">
        <f>IF('Rozpočet + Žádosti o změnu'!$ER$2="ano",'Rozpočet + Žádosti o změnu'!EL137,IF('Rozpočet + Žádosti o změnu'!$EF$2="ano",'Rozpočet + Žádosti o změnu'!DZ137,IF('Rozpočet + Žádosti o změnu'!$DT$2="ano",'Rozpočet + Žádosti o změnu'!DN137,IF('Rozpočet + Žádosti o změnu'!$DH$2="ano",'Rozpočet + Žádosti o změnu'!DB137,IF('Rozpočet + Žádosti o změnu'!$CV$2="ano",'Rozpočet + Žádosti o změnu'!CP137,IF('Rozpočet + Žádosti o změnu'!$CJ$2="ano",'Rozpočet + Žádosti o změnu'!CD137,IF('Rozpočet + Žádosti o změnu'!$BX$2="ano",'Rozpočet + Žádosti o změnu'!BR137,IF('Rozpočet + Žádosti o změnu'!$BL$2="ano",'Rozpočet + Žádosti o změnu'!BF137,IF('Rozpočet + Žádosti o změnu'!$AZ$2="ano",'Rozpočet + Žádosti o změnu'!AT137,IF('Rozpočet + Žádosti o změnu'!$AN$2="ano",'Rozpočet + Žádosti o změnu'!AH137,'Rozpočet + Žádosti o změnu'!H137))))))))))</f>
        <v>0</v>
      </c>
      <c r="P137" s="267">
        <f>IF('Rozpočet + Žádosti o změnu'!$ER$2="ano",'Rozpočet + Žádosti o změnu'!EM137,IF('Rozpočet + Žádosti o změnu'!$EF$2="ano",'Rozpočet + Žádosti o změnu'!EA137,IF('Rozpočet + Žádosti o změnu'!$DT$2="ano",'Rozpočet + Žádosti o změnu'!DO137,IF('Rozpočet + Žádosti o změnu'!$DH$2="ano",'Rozpočet + Žádosti o změnu'!DC137,IF('Rozpočet + Žádosti o změnu'!$CV$2="ano",'Rozpočet + Žádosti o změnu'!CQ137,IF('Rozpočet + Žádosti o změnu'!$CJ$2="ano",'Rozpočet + Žádosti o změnu'!CE137,IF('Rozpočet + Žádosti o změnu'!$BX$2="ano",'Rozpočet + Žádosti o změnu'!BS137,IF('Rozpočet + Žádosti o změnu'!$BL$2="ano",'Rozpočet + Žádosti o změnu'!BG137,IF('Rozpočet + Žádosti o změnu'!$AZ$2="ano",'Rozpočet + Žádosti o změnu'!AU137,IF('Rozpočet + Žádosti o změnu'!$AN$2="ano",'Rozpočet + Žádosti o změnu'!AI137,'Rozpočet + Žádosti o změnu'!I137))))))))))</f>
        <v>0</v>
      </c>
      <c r="Q137" s="267">
        <f>IF('Rozpočet + Žádosti o změnu'!$ER$2="ano",'Rozpočet + Žádosti o změnu'!EN137,IF('Rozpočet + Žádosti o změnu'!$EF$2="ano",'Rozpočet + Žádosti o změnu'!EB137,IF('Rozpočet + Žádosti o změnu'!$DT$2="ano",'Rozpočet + Žádosti o změnu'!DP137,IF('Rozpočet + Žádosti o změnu'!$DH$2="ano",'Rozpočet + Žádosti o změnu'!DD137,IF('Rozpočet + Žádosti o změnu'!$CV$2="ano",'Rozpočet + Žádosti o změnu'!CR137,IF('Rozpočet + Žádosti o změnu'!$CJ$2="ano",'Rozpočet + Žádosti o změnu'!CF137,IF('Rozpočet + Žádosti o změnu'!$BX$2="ano",'Rozpočet + Žádosti o změnu'!BT137,IF('Rozpočet + Žádosti o změnu'!$BL$2="ano",'Rozpočet + Žádosti o změnu'!BH137,IF('Rozpočet + Žádosti o změnu'!$AZ$2="ano",'Rozpočet + Žádosti o změnu'!AV137,IF('Rozpočet + Žádosti o změnu'!$AN$2="ano",'Rozpočet + Žádosti o změnu'!AJ137,'Rozpočet + Žádosti o změnu'!J137))))))))))</f>
        <v>0</v>
      </c>
      <c r="R137" s="267">
        <f>IF('Rozpočet + Žádosti o změnu'!$ER$2="ano",'Rozpočet + Žádosti o změnu'!EO137,IF('Rozpočet + Žádosti o změnu'!$EF$2="ano",'Rozpočet + Žádosti o změnu'!EC137,IF('Rozpočet + Žádosti o změnu'!$DT$2="ano",'Rozpočet + Žádosti o změnu'!DQ137,IF('Rozpočet + Žádosti o změnu'!$DH$2="ano",'Rozpočet + Žádosti o změnu'!DE137,IF('Rozpočet + Žádosti o změnu'!$CV$2="ano",'Rozpočet + Žádosti o změnu'!CS137,IF('Rozpočet + Žádosti o změnu'!$CJ$2="ano",'Rozpočet + Žádosti o změnu'!CG137,IF('Rozpočet + Žádosti o změnu'!$BX$2="ano",'Rozpočet + Žádosti o změnu'!BU137,IF('Rozpočet + Žádosti o změnu'!$BL$2="ano",'Rozpočet + Žádosti o změnu'!BI137,IF('Rozpočet + Žádosti o změnu'!$AZ$2="ano",'Rozpočet + Žádosti o změnu'!AW137,IF('Rozpočet + Žádosti o změnu'!$AN$2="ano",'Rozpočet + Žádosti o změnu'!AK137,'Rozpočet + Žádosti o změnu'!K137))))))))))</f>
        <v>0</v>
      </c>
      <c r="S137" s="267">
        <f>IF('Rozpočet + Žádosti o změnu'!$ER$2="ano",'Rozpočet + Žádosti o změnu'!EP137,IF('Rozpočet + Žádosti o změnu'!$EF$2="ano",'Rozpočet + Žádosti o změnu'!ED137,IF('Rozpočet + Žádosti o změnu'!$DT$2="ano",'Rozpočet + Žádosti o změnu'!DR137,IF('Rozpočet + Žádosti o změnu'!$DH$2="ano",'Rozpočet + Žádosti o změnu'!DF137,IF('Rozpočet + Žádosti o změnu'!$CV$2="ano",'Rozpočet + Žádosti o změnu'!CT137,IF('Rozpočet + Žádosti o změnu'!$CJ$2="ano",'Rozpočet + Žádosti o změnu'!CH137,IF('Rozpočet + Žádosti o změnu'!$BX$2="ano",'Rozpočet + Žádosti o změnu'!BV137,IF('Rozpočet + Žádosti o změnu'!$BL$2="ano",'Rozpočet + Žádosti o změnu'!BJ137,IF('Rozpočet + Žádosti o změnu'!$AZ$2="ano",'Rozpočet + Žádosti o změnu'!AX137,IF('Rozpočet + Žádosti o změnu'!$AN$2="ano",'Rozpočet + Žádosti o změnu'!AL137,'Rozpočet + Žádosti o změnu'!L137))))))))))</f>
        <v>0</v>
      </c>
      <c r="T137" s="267">
        <f>IF('Rozpočet + Žádosti o změnu'!$ER$2="ano",'Rozpočet + Žádosti o změnu'!EQ137,IF('Rozpočet + Žádosti o změnu'!$EF$2="ano",'Rozpočet + Žádosti o změnu'!EE137,IF('Rozpočet + Žádosti o změnu'!$DT$2="ano",'Rozpočet + Žádosti o změnu'!DS137,IF('Rozpočet + Žádosti o změnu'!$DH$2="ano",'Rozpočet + Žádosti o změnu'!DG137,IF('Rozpočet + Žádosti o změnu'!$CV$2="ano",'Rozpočet + Žádosti o změnu'!CU137,IF('Rozpočet + Žádosti o změnu'!$CJ$2="ano",'Rozpočet + Žádosti o změnu'!CI137,IF('Rozpočet + Žádosti o změnu'!$BX$2="ano",'Rozpočet + Žádosti o změnu'!BW137,IF('Rozpočet + Žádosti o změnu'!$BL$2="ano",'Rozpočet + Žádosti o změnu'!BK137,IF('Rozpočet + Žádosti o změnu'!$AZ$2="ano",'Rozpočet + Žádosti o změnu'!AY137,IF('Rozpočet + Žádosti o změnu'!$AN$2="ano",'Rozpočet + Žádosti o změnu'!AM137,'Rozpočet + Žádosti o změnu'!M137))))))))))</f>
        <v>0</v>
      </c>
      <c r="U137" s="267">
        <f>IF('Rozpočet + Žádosti o změnu'!$ER$2="ano",'Rozpočet + Žádosti o změnu'!ER137,IF('Rozpočet + Žádosti o změnu'!$EF$2="ano",'Rozpočet + Žádosti o změnu'!EF137,IF('Rozpočet + Žádosti o změnu'!$DT$2="ano",'Rozpočet + Žádosti o změnu'!DT137,IF('Rozpočet + Žádosti o změnu'!$DH$2="ano",'Rozpočet + Žádosti o změnu'!DH137,IF('Rozpočet + Žádosti o změnu'!$CV$2="ano",'Rozpočet + Žádosti o změnu'!CV137,IF('Rozpočet + Žádosti o změnu'!$CJ$2="ano",'Rozpočet + Žádosti o změnu'!CJ137,IF('Rozpočet + Žádosti o změnu'!$BX$2="ano",'Rozpočet + Žádosti o změnu'!BX137,IF('Rozpočet + Žádosti o změnu'!$BL$2="ano",'Rozpočet + Žádosti o změnu'!BL137,IF('Rozpočet + Žádosti o změnu'!$AZ$2="ano",'Rozpočet + Žádosti o změnu'!AZ137,IF('Rozpočet + Žádosti o změnu'!$AN$2="ano",'Rozpočet + Žádosti o změnu'!AN137,'Rozpočet + Žádosti o změnu'!N137))))))))))</f>
        <v>0</v>
      </c>
      <c r="W137" s="281">
        <f>IF('ZoR č. 1'!$D137="",0,'ZoR č. 1'!G137)+IF('ZoR č. 2'!$D137="",0,'ZoR č. 2'!G137)+IF('ZoR č. 3'!$D137="",0,'ZoR č. 3'!G137)+IF('ZoR č. 4'!$D137="",0,'ZoR č. 4'!G137)+IF('ZoR č. 5'!$D137="",0,'ZoR č. 5'!G137)+IF('ZoR č. 6'!$D137="",0,'ZoR č. 6'!G137)+IF('ZoR č. 7'!$D137="",0,'ZoR č. 7'!G137)+IF('ZoR č. 8'!$D137="",0,'ZoR č. 8'!G137)+IF('ZoR č. 9'!$D137="",0,'ZoR č. 9'!G137)+IF('ZoR č. 10'!$D137="",0,'ZoR č. 10'!G137)+IF(ZZoR!$D137="",0,ZZoR!G137)</f>
        <v>0</v>
      </c>
      <c r="X137" s="281">
        <f>IF('ZoR č. 1'!$D137="",0,'ZoR č. 1'!H137)+IF('ZoR č. 2'!$D137="",0,'ZoR č. 2'!H137)+IF('ZoR č. 3'!$D137="",0,'ZoR č. 3'!H137)+IF('ZoR č. 4'!$D137="",0,'ZoR č. 4'!H137)+IF('ZoR č. 5'!$D137="",0,'ZoR č. 5'!H137)+IF('ZoR č. 6'!$D137="",0,'ZoR č. 6'!H137)+IF('ZoR č. 7'!$D137="",0,'ZoR č. 7'!H137)+IF('ZoR č. 8'!$D137="",0,'ZoR č. 8'!H137)+IF('ZoR č. 9'!$D137="",0,'ZoR č. 9'!H137)+IF('ZoR č. 10'!$D137="",0,'ZoR č. 10'!H137)+IF(ZZoR!$D137="",0,ZZoR!H137)</f>
        <v>0</v>
      </c>
      <c r="Y137" s="281">
        <f>IF('ZoR č. 1'!$D137="",0,'ZoR č. 1'!I137)+IF('ZoR č. 2'!$D137="",0,'ZoR č. 2'!I137)+IF('ZoR č. 3'!$D137="",0,'ZoR č. 3'!I137)+IF('ZoR č. 4'!$D137="",0,'ZoR č. 4'!I137)+IF('ZoR č. 5'!$D137="",0,'ZoR č. 5'!I137)+IF('ZoR č. 6'!$D137="",0,'ZoR č. 6'!I137)+IF('ZoR č. 7'!$D137="",0,'ZoR č. 7'!I137)+IF('ZoR č. 8'!$D137="",0,'ZoR č. 8'!I137)+IF('ZoR č. 9'!$D137="",0,'ZoR č. 9'!I137)+IF('ZoR č. 10'!$D137="",0,'ZoR č. 10'!I137)+IF(ZZoR!$D137="",0,ZZoR!I137)</f>
        <v>0</v>
      </c>
      <c r="Z137" s="281">
        <f>IF('ZoR č. 1'!$D137="",0,'ZoR č. 1'!J137)+IF('ZoR č. 2'!$D137="",0,'ZoR č. 2'!J137)+IF('ZoR č. 3'!$D137="",0,'ZoR č. 3'!J137)+IF('ZoR č. 4'!$D137="",0,'ZoR č. 4'!J137)+IF('ZoR č. 5'!$D137="",0,'ZoR č. 5'!J137)+IF('ZoR č. 6'!$D137="",0,'ZoR č. 6'!J137)+IF('ZoR č. 7'!$D137="",0,'ZoR č. 7'!J137)+IF('ZoR č. 8'!$D137="",0,'ZoR č. 8'!J137)+IF('ZoR č. 9'!$D137="",0,'ZoR č. 9'!J137)+IF('ZoR č. 10'!$D137="",0,'ZoR č. 10'!J137)+IF(ZZoR!$D137="",0,ZZoR!J137)</f>
        <v>0</v>
      </c>
      <c r="AA137" s="281">
        <f>IF('ZoR č. 1'!$D137="",0,'ZoR č. 1'!K137)+IF('ZoR č. 2'!$D137="",0,'ZoR č. 2'!K137)+IF('ZoR č. 3'!$D137="",0,'ZoR č. 3'!K137)+IF('ZoR č. 4'!$D137="",0,'ZoR č. 4'!K137)+IF('ZoR č. 5'!$D137="",0,'ZoR č. 5'!K137)+IF('ZoR č. 6'!$D137="",0,'ZoR č. 6'!K137)+IF('ZoR č. 7'!$D137="",0,'ZoR č. 7'!K137)+IF('ZoR č. 8'!$D137="",0,'ZoR č. 8'!K137)+IF('ZoR č. 9'!$D137="",0,'ZoR č. 9'!K137)+IF('ZoR č. 10'!$D137="",0,'ZoR č. 10'!K137)+IF(ZZoR!$D137="",0,ZZoR!K137)</f>
        <v>0</v>
      </c>
      <c r="AB137" s="281">
        <f>IF('ZoR č. 1'!$D137="",0,'ZoR č. 1'!L137)+IF('ZoR č. 2'!$D137="",0,'ZoR č. 2'!L137)+IF('ZoR č. 3'!$D137="",0,'ZoR č. 3'!L137)+IF('ZoR č. 4'!$D137="",0,'ZoR č. 4'!L137)+IF('ZoR č. 5'!$D137="",0,'ZoR č. 5'!L137)+IF('ZoR č. 6'!$D137="",0,'ZoR č. 6'!L137)+IF('ZoR č. 7'!$D137="",0,'ZoR č. 7'!L137)+IF('ZoR č. 8'!$D137="",0,'ZoR č. 8'!L137)+IF('ZoR č. 9'!$D137="",0,'ZoR č. 9'!L137)+IF('ZoR č. 10'!$D137="",0,'ZoR č. 10'!L137)+IF(ZZoR!$D137="",0,ZZoR!L137)</f>
        <v>0</v>
      </c>
      <c r="AC137" s="281">
        <f>IF('ZoR č. 1'!$D137="",0,'ZoR č. 1'!M137)+IF('ZoR č. 2'!$D137="",0,'ZoR č. 2'!M137)+IF('ZoR č. 3'!$D137="",0,'ZoR č. 3'!M137)+IF('ZoR č. 4'!$D137="",0,'ZoR č. 4'!M137)+IF('ZoR č. 5'!$D137="",0,'ZoR č. 5'!M137)+IF('ZoR č. 6'!$D137="",0,'ZoR č. 6'!M137)+IF('ZoR č. 7'!$D137="",0,'ZoR č. 7'!M137)+IF('ZoR č. 8'!$D137="",0,'ZoR č. 8'!M137)+IF('ZoR č. 9'!$D137="",0,'ZoR č. 9'!M137)+IF('ZoR č. 10'!$D137="",0,'ZoR č. 10'!M137)+IF(ZZoR!$D137="",0,ZZoR!M137)</f>
        <v>0</v>
      </c>
      <c r="AE137" s="282" t="str">
        <f t="shared" si="11"/>
        <v/>
      </c>
    </row>
    <row r="138" spans="2:31" x14ac:dyDescent="0.25">
      <c r="B138" s="10" t="s">
        <v>251</v>
      </c>
      <c r="C138" s="104" t="str">
        <f>IF(COUNTA('Přehled partnerů'!C138:D138)&lt;&gt;2,"partner neuveden",IF('Přehled partnerů'!H138="ANO",'Přehled partnerů'!C138,"v tomto období nerelevantní"))</f>
        <v>partner neuveden</v>
      </c>
      <c r="D138" s="116" t="str">
        <f>IF(COUNTA('Přehled partnerů'!C138:D138)&lt;&gt;2,"",IF('Přehled partnerů'!H138="ANO",'Přehled partnerů'!D138,""))</f>
        <v/>
      </c>
      <c r="E138" s="24" t="str">
        <f t="shared" si="8"/>
        <v/>
      </c>
      <c r="F138" s="47" t="str">
        <f t="shared" si="9"/>
        <v/>
      </c>
      <c r="G138" s="15">
        <v>0</v>
      </c>
      <c r="H138" s="16">
        <v>0</v>
      </c>
      <c r="I138" s="16">
        <v>0</v>
      </c>
      <c r="J138" s="16">
        <v>0</v>
      </c>
      <c r="K138" s="126">
        <v>0</v>
      </c>
      <c r="L138" s="126">
        <v>0</v>
      </c>
      <c r="M138" s="130">
        <v>0</v>
      </c>
      <c r="N138" s="58" t="str">
        <f t="shared" si="10"/>
        <v/>
      </c>
      <c r="O138" s="267">
        <f>IF('Rozpočet + Žádosti o změnu'!$ER$2="ano",'Rozpočet + Žádosti o změnu'!EL138,IF('Rozpočet + Žádosti o změnu'!$EF$2="ano",'Rozpočet + Žádosti o změnu'!DZ138,IF('Rozpočet + Žádosti o změnu'!$DT$2="ano",'Rozpočet + Žádosti o změnu'!DN138,IF('Rozpočet + Žádosti o změnu'!$DH$2="ano",'Rozpočet + Žádosti o změnu'!DB138,IF('Rozpočet + Žádosti o změnu'!$CV$2="ano",'Rozpočet + Žádosti o změnu'!CP138,IF('Rozpočet + Žádosti o změnu'!$CJ$2="ano",'Rozpočet + Žádosti o změnu'!CD138,IF('Rozpočet + Žádosti o změnu'!$BX$2="ano",'Rozpočet + Žádosti o změnu'!BR138,IF('Rozpočet + Žádosti o změnu'!$BL$2="ano",'Rozpočet + Žádosti o změnu'!BF138,IF('Rozpočet + Žádosti o změnu'!$AZ$2="ano",'Rozpočet + Žádosti o změnu'!AT138,IF('Rozpočet + Žádosti o změnu'!$AN$2="ano",'Rozpočet + Žádosti o změnu'!AH138,'Rozpočet + Žádosti o změnu'!H138))))))))))</f>
        <v>0</v>
      </c>
      <c r="P138" s="267">
        <f>IF('Rozpočet + Žádosti o změnu'!$ER$2="ano",'Rozpočet + Žádosti o změnu'!EM138,IF('Rozpočet + Žádosti o změnu'!$EF$2="ano",'Rozpočet + Žádosti o změnu'!EA138,IF('Rozpočet + Žádosti o změnu'!$DT$2="ano",'Rozpočet + Žádosti o změnu'!DO138,IF('Rozpočet + Žádosti o změnu'!$DH$2="ano",'Rozpočet + Žádosti o změnu'!DC138,IF('Rozpočet + Žádosti o změnu'!$CV$2="ano",'Rozpočet + Žádosti o změnu'!CQ138,IF('Rozpočet + Žádosti o změnu'!$CJ$2="ano",'Rozpočet + Žádosti o změnu'!CE138,IF('Rozpočet + Žádosti o změnu'!$BX$2="ano",'Rozpočet + Žádosti o změnu'!BS138,IF('Rozpočet + Žádosti o změnu'!$BL$2="ano",'Rozpočet + Žádosti o změnu'!BG138,IF('Rozpočet + Žádosti o změnu'!$AZ$2="ano",'Rozpočet + Žádosti o změnu'!AU138,IF('Rozpočet + Žádosti o změnu'!$AN$2="ano",'Rozpočet + Žádosti o změnu'!AI138,'Rozpočet + Žádosti o změnu'!I138))))))))))</f>
        <v>0</v>
      </c>
      <c r="Q138" s="267">
        <f>IF('Rozpočet + Žádosti o změnu'!$ER$2="ano",'Rozpočet + Žádosti o změnu'!EN138,IF('Rozpočet + Žádosti o změnu'!$EF$2="ano",'Rozpočet + Žádosti o změnu'!EB138,IF('Rozpočet + Žádosti o změnu'!$DT$2="ano",'Rozpočet + Žádosti o změnu'!DP138,IF('Rozpočet + Žádosti o změnu'!$DH$2="ano",'Rozpočet + Žádosti o změnu'!DD138,IF('Rozpočet + Žádosti o změnu'!$CV$2="ano",'Rozpočet + Žádosti o změnu'!CR138,IF('Rozpočet + Žádosti o změnu'!$CJ$2="ano",'Rozpočet + Žádosti o změnu'!CF138,IF('Rozpočet + Žádosti o změnu'!$BX$2="ano",'Rozpočet + Žádosti o změnu'!BT138,IF('Rozpočet + Žádosti o změnu'!$BL$2="ano",'Rozpočet + Žádosti o změnu'!BH138,IF('Rozpočet + Žádosti o změnu'!$AZ$2="ano",'Rozpočet + Žádosti o změnu'!AV138,IF('Rozpočet + Žádosti o změnu'!$AN$2="ano",'Rozpočet + Žádosti o změnu'!AJ138,'Rozpočet + Žádosti o změnu'!J138))))))))))</f>
        <v>0</v>
      </c>
      <c r="R138" s="267">
        <f>IF('Rozpočet + Žádosti o změnu'!$ER$2="ano",'Rozpočet + Žádosti o změnu'!EO138,IF('Rozpočet + Žádosti o změnu'!$EF$2="ano",'Rozpočet + Žádosti o změnu'!EC138,IF('Rozpočet + Žádosti o změnu'!$DT$2="ano",'Rozpočet + Žádosti o změnu'!DQ138,IF('Rozpočet + Žádosti o změnu'!$DH$2="ano",'Rozpočet + Žádosti o změnu'!DE138,IF('Rozpočet + Žádosti o změnu'!$CV$2="ano",'Rozpočet + Žádosti o změnu'!CS138,IF('Rozpočet + Žádosti o změnu'!$CJ$2="ano",'Rozpočet + Žádosti o změnu'!CG138,IF('Rozpočet + Žádosti o změnu'!$BX$2="ano",'Rozpočet + Žádosti o změnu'!BU138,IF('Rozpočet + Žádosti o změnu'!$BL$2="ano",'Rozpočet + Žádosti o změnu'!BI138,IF('Rozpočet + Žádosti o změnu'!$AZ$2="ano",'Rozpočet + Žádosti o změnu'!AW138,IF('Rozpočet + Žádosti o změnu'!$AN$2="ano",'Rozpočet + Žádosti o změnu'!AK138,'Rozpočet + Žádosti o změnu'!K138))))))))))</f>
        <v>0</v>
      </c>
      <c r="S138" s="267">
        <f>IF('Rozpočet + Žádosti o změnu'!$ER$2="ano",'Rozpočet + Žádosti o změnu'!EP138,IF('Rozpočet + Žádosti o změnu'!$EF$2="ano",'Rozpočet + Žádosti o změnu'!ED138,IF('Rozpočet + Žádosti o změnu'!$DT$2="ano",'Rozpočet + Žádosti o změnu'!DR138,IF('Rozpočet + Žádosti o změnu'!$DH$2="ano",'Rozpočet + Žádosti o změnu'!DF138,IF('Rozpočet + Žádosti o změnu'!$CV$2="ano",'Rozpočet + Žádosti o změnu'!CT138,IF('Rozpočet + Žádosti o změnu'!$CJ$2="ano",'Rozpočet + Žádosti o změnu'!CH138,IF('Rozpočet + Žádosti o změnu'!$BX$2="ano",'Rozpočet + Žádosti o změnu'!BV138,IF('Rozpočet + Žádosti o změnu'!$BL$2="ano",'Rozpočet + Žádosti o změnu'!BJ138,IF('Rozpočet + Žádosti o změnu'!$AZ$2="ano",'Rozpočet + Žádosti o změnu'!AX138,IF('Rozpočet + Žádosti o změnu'!$AN$2="ano",'Rozpočet + Žádosti o změnu'!AL138,'Rozpočet + Žádosti o změnu'!L138))))))))))</f>
        <v>0</v>
      </c>
      <c r="T138" s="267">
        <f>IF('Rozpočet + Žádosti o změnu'!$ER$2="ano",'Rozpočet + Žádosti o změnu'!EQ138,IF('Rozpočet + Žádosti o změnu'!$EF$2="ano",'Rozpočet + Žádosti o změnu'!EE138,IF('Rozpočet + Žádosti o změnu'!$DT$2="ano",'Rozpočet + Žádosti o změnu'!DS138,IF('Rozpočet + Žádosti o změnu'!$DH$2="ano",'Rozpočet + Žádosti o změnu'!DG138,IF('Rozpočet + Žádosti o změnu'!$CV$2="ano",'Rozpočet + Žádosti o změnu'!CU138,IF('Rozpočet + Žádosti o změnu'!$CJ$2="ano",'Rozpočet + Žádosti o změnu'!CI138,IF('Rozpočet + Žádosti o změnu'!$BX$2="ano",'Rozpočet + Žádosti o změnu'!BW138,IF('Rozpočet + Žádosti o změnu'!$BL$2="ano",'Rozpočet + Žádosti o změnu'!BK138,IF('Rozpočet + Žádosti o změnu'!$AZ$2="ano",'Rozpočet + Žádosti o změnu'!AY138,IF('Rozpočet + Žádosti o změnu'!$AN$2="ano",'Rozpočet + Žádosti o změnu'!AM138,'Rozpočet + Žádosti o změnu'!M138))))))))))</f>
        <v>0</v>
      </c>
      <c r="U138" s="267">
        <f>IF('Rozpočet + Žádosti o změnu'!$ER$2="ano",'Rozpočet + Žádosti o změnu'!ER138,IF('Rozpočet + Žádosti o změnu'!$EF$2="ano",'Rozpočet + Žádosti o změnu'!EF138,IF('Rozpočet + Žádosti o změnu'!$DT$2="ano",'Rozpočet + Žádosti o změnu'!DT138,IF('Rozpočet + Žádosti o změnu'!$DH$2="ano",'Rozpočet + Žádosti o změnu'!DH138,IF('Rozpočet + Žádosti o změnu'!$CV$2="ano",'Rozpočet + Žádosti o změnu'!CV138,IF('Rozpočet + Žádosti o změnu'!$CJ$2="ano",'Rozpočet + Žádosti o změnu'!CJ138,IF('Rozpočet + Žádosti o změnu'!$BX$2="ano",'Rozpočet + Žádosti o změnu'!BX138,IF('Rozpočet + Žádosti o změnu'!$BL$2="ano",'Rozpočet + Žádosti o změnu'!BL138,IF('Rozpočet + Žádosti o změnu'!$AZ$2="ano",'Rozpočet + Žádosti o změnu'!AZ138,IF('Rozpočet + Žádosti o změnu'!$AN$2="ano",'Rozpočet + Žádosti o změnu'!AN138,'Rozpočet + Žádosti o změnu'!N138))))))))))</f>
        <v>0</v>
      </c>
      <c r="W138" s="281">
        <f>IF('ZoR č. 1'!$D138="",0,'ZoR č. 1'!G138)+IF('ZoR č. 2'!$D138="",0,'ZoR č. 2'!G138)+IF('ZoR č. 3'!$D138="",0,'ZoR č. 3'!G138)+IF('ZoR č. 4'!$D138="",0,'ZoR č. 4'!G138)+IF('ZoR č. 5'!$D138="",0,'ZoR č. 5'!G138)+IF('ZoR č. 6'!$D138="",0,'ZoR č. 6'!G138)+IF('ZoR č. 7'!$D138="",0,'ZoR č. 7'!G138)+IF('ZoR č. 8'!$D138="",0,'ZoR č. 8'!G138)+IF('ZoR č. 9'!$D138="",0,'ZoR č. 9'!G138)+IF('ZoR č. 10'!$D138="",0,'ZoR č. 10'!G138)+IF(ZZoR!$D138="",0,ZZoR!G138)</f>
        <v>0</v>
      </c>
      <c r="X138" s="281">
        <f>IF('ZoR č. 1'!$D138="",0,'ZoR č. 1'!H138)+IF('ZoR č. 2'!$D138="",0,'ZoR č. 2'!H138)+IF('ZoR č. 3'!$D138="",0,'ZoR č. 3'!H138)+IF('ZoR č. 4'!$D138="",0,'ZoR č. 4'!H138)+IF('ZoR č. 5'!$D138="",0,'ZoR č. 5'!H138)+IF('ZoR č. 6'!$D138="",0,'ZoR č. 6'!H138)+IF('ZoR č. 7'!$D138="",0,'ZoR č. 7'!H138)+IF('ZoR č. 8'!$D138="",0,'ZoR č. 8'!H138)+IF('ZoR č. 9'!$D138="",0,'ZoR č. 9'!H138)+IF('ZoR č. 10'!$D138="",0,'ZoR č. 10'!H138)+IF(ZZoR!$D138="",0,ZZoR!H138)</f>
        <v>0</v>
      </c>
      <c r="Y138" s="281">
        <f>IF('ZoR č. 1'!$D138="",0,'ZoR č. 1'!I138)+IF('ZoR č. 2'!$D138="",0,'ZoR č. 2'!I138)+IF('ZoR č. 3'!$D138="",0,'ZoR č. 3'!I138)+IF('ZoR č. 4'!$D138="",0,'ZoR č. 4'!I138)+IF('ZoR č. 5'!$D138="",0,'ZoR č. 5'!I138)+IF('ZoR č. 6'!$D138="",0,'ZoR č. 6'!I138)+IF('ZoR č. 7'!$D138="",0,'ZoR č. 7'!I138)+IF('ZoR č. 8'!$D138="",0,'ZoR č. 8'!I138)+IF('ZoR č. 9'!$D138="",0,'ZoR č. 9'!I138)+IF('ZoR č. 10'!$D138="",0,'ZoR č. 10'!I138)+IF(ZZoR!$D138="",0,ZZoR!I138)</f>
        <v>0</v>
      </c>
      <c r="Z138" s="281">
        <f>IF('ZoR č. 1'!$D138="",0,'ZoR č. 1'!J138)+IF('ZoR č. 2'!$D138="",0,'ZoR č. 2'!J138)+IF('ZoR č. 3'!$D138="",0,'ZoR č. 3'!J138)+IF('ZoR č. 4'!$D138="",0,'ZoR č. 4'!J138)+IF('ZoR č. 5'!$D138="",0,'ZoR č. 5'!J138)+IF('ZoR č. 6'!$D138="",0,'ZoR č. 6'!J138)+IF('ZoR č. 7'!$D138="",0,'ZoR č. 7'!J138)+IF('ZoR č. 8'!$D138="",0,'ZoR č. 8'!J138)+IF('ZoR č. 9'!$D138="",0,'ZoR č. 9'!J138)+IF('ZoR č. 10'!$D138="",0,'ZoR č. 10'!J138)+IF(ZZoR!$D138="",0,ZZoR!J138)</f>
        <v>0</v>
      </c>
      <c r="AA138" s="281">
        <f>IF('ZoR č. 1'!$D138="",0,'ZoR č. 1'!K138)+IF('ZoR č. 2'!$D138="",0,'ZoR č. 2'!K138)+IF('ZoR č. 3'!$D138="",0,'ZoR č. 3'!K138)+IF('ZoR č. 4'!$D138="",0,'ZoR č. 4'!K138)+IF('ZoR č. 5'!$D138="",0,'ZoR č. 5'!K138)+IF('ZoR č. 6'!$D138="",0,'ZoR č. 6'!K138)+IF('ZoR č. 7'!$D138="",0,'ZoR č. 7'!K138)+IF('ZoR č. 8'!$D138="",0,'ZoR č. 8'!K138)+IF('ZoR č. 9'!$D138="",0,'ZoR č. 9'!K138)+IF('ZoR č. 10'!$D138="",0,'ZoR č. 10'!K138)+IF(ZZoR!$D138="",0,ZZoR!K138)</f>
        <v>0</v>
      </c>
      <c r="AB138" s="281">
        <f>IF('ZoR č. 1'!$D138="",0,'ZoR č. 1'!L138)+IF('ZoR č. 2'!$D138="",0,'ZoR č. 2'!L138)+IF('ZoR č. 3'!$D138="",0,'ZoR č. 3'!L138)+IF('ZoR č. 4'!$D138="",0,'ZoR č. 4'!L138)+IF('ZoR č. 5'!$D138="",0,'ZoR č. 5'!L138)+IF('ZoR č. 6'!$D138="",0,'ZoR č. 6'!L138)+IF('ZoR č. 7'!$D138="",0,'ZoR č. 7'!L138)+IF('ZoR č. 8'!$D138="",0,'ZoR č. 8'!L138)+IF('ZoR č. 9'!$D138="",0,'ZoR č. 9'!L138)+IF('ZoR č. 10'!$D138="",0,'ZoR č. 10'!L138)+IF(ZZoR!$D138="",0,ZZoR!L138)</f>
        <v>0</v>
      </c>
      <c r="AC138" s="281">
        <f>IF('ZoR č. 1'!$D138="",0,'ZoR č. 1'!M138)+IF('ZoR č. 2'!$D138="",0,'ZoR č. 2'!M138)+IF('ZoR č. 3'!$D138="",0,'ZoR č. 3'!M138)+IF('ZoR č. 4'!$D138="",0,'ZoR č. 4'!M138)+IF('ZoR č. 5'!$D138="",0,'ZoR č. 5'!M138)+IF('ZoR č. 6'!$D138="",0,'ZoR č. 6'!M138)+IF('ZoR č. 7'!$D138="",0,'ZoR č. 7'!M138)+IF('ZoR č. 8'!$D138="",0,'ZoR č. 8'!M138)+IF('ZoR č. 9'!$D138="",0,'ZoR č. 9'!M138)+IF('ZoR č. 10'!$D138="",0,'ZoR č. 10'!M138)+IF(ZZoR!$D138="",0,ZZoR!M138)</f>
        <v>0</v>
      </c>
      <c r="AE138" s="282" t="str">
        <f t="shared" si="11"/>
        <v/>
      </c>
    </row>
    <row r="139" spans="2:31" x14ac:dyDescent="0.25">
      <c r="B139" s="10" t="s">
        <v>252</v>
      </c>
      <c r="C139" s="104" t="str">
        <f>IF(COUNTA('Přehled partnerů'!C139:D139)&lt;&gt;2,"partner neuveden",IF('Přehled partnerů'!H139="ANO",'Přehled partnerů'!C139,"v tomto období nerelevantní"))</f>
        <v>partner neuveden</v>
      </c>
      <c r="D139" s="116" t="str">
        <f>IF(COUNTA('Přehled partnerů'!C139:D139)&lt;&gt;2,"",IF('Přehled partnerů'!H139="ANO",'Přehled partnerů'!D139,""))</f>
        <v/>
      </c>
      <c r="E139" s="24" t="str">
        <f t="shared" si="8"/>
        <v/>
      </c>
      <c r="F139" s="47" t="str">
        <f t="shared" si="9"/>
        <v/>
      </c>
      <c r="G139" s="15">
        <v>0</v>
      </c>
      <c r="H139" s="16">
        <v>0</v>
      </c>
      <c r="I139" s="16">
        <v>0</v>
      </c>
      <c r="J139" s="16">
        <v>0</v>
      </c>
      <c r="K139" s="126">
        <v>0</v>
      </c>
      <c r="L139" s="126">
        <v>0</v>
      </c>
      <c r="M139" s="130">
        <v>0</v>
      </c>
      <c r="N139" s="58" t="str">
        <f t="shared" si="10"/>
        <v/>
      </c>
      <c r="O139" s="267">
        <f>IF('Rozpočet + Žádosti o změnu'!$ER$2="ano",'Rozpočet + Žádosti o změnu'!EL139,IF('Rozpočet + Žádosti o změnu'!$EF$2="ano",'Rozpočet + Žádosti o změnu'!DZ139,IF('Rozpočet + Žádosti o změnu'!$DT$2="ano",'Rozpočet + Žádosti o změnu'!DN139,IF('Rozpočet + Žádosti o změnu'!$DH$2="ano",'Rozpočet + Žádosti o změnu'!DB139,IF('Rozpočet + Žádosti o změnu'!$CV$2="ano",'Rozpočet + Žádosti o změnu'!CP139,IF('Rozpočet + Žádosti o změnu'!$CJ$2="ano",'Rozpočet + Žádosti o změnu'!CD139,IF('Rozpočet + Žádosti o změnu'!$BX$2="ano",'Rozpočet + Žádosti o změnu'!BR139,IF('Rozpočet + Žádosti o změnu'!$BL$2="ano",'Rozpočet + Žádosti o změnu'!BF139,IF('Rozpočet + Žádosti o změnu'!$AZ$2="ano",'Rozpočet + Žádosti o změnu'!AT139,IF('Rozpočet + Žádosti o změnu'!$AN$2="ano",'Rozpočet + Žádosti o změnu'!AH139,'Rozpočet + Žádosti o změnu'!H139))))))))))</f>
        <v>0</v>
      </c>
      <c r="P139" s="267">
        <f>IF('Rozpočet + Žádosti o změnu'!$ER$2="ano",'Rozpočet + Žádosti o změnu'!EM139,IF('Rozpočet + Žádosti o změnu'!$EF$2="ano",'Rozpočet + Žádosti o změnu'!EA139,IF('Rozpočet + Žádosti o změnu'!$DT$2="ano",'Rozpočet + Žádosti o změnu'!DO139,IF('Rozpočet + Žádosti o změnu'!$DH$2="ano",'Rozpočet + Žádosti o změnu'!DC139,IF('Rozpočet + Žádosti o změnu'!$CV$2="ano",'Rozpočet + Žádosti o změnu'!CQ139,IF('Rozpočet + Žádosti o změnu'!$CJ$2="ano",'Rozpočet + Žádosti o změnu'!CE139,IF('Rozpočet + Žádosti o změnu'!$BX$2="ano",'Rozpočet + Žádosti o změnu'!BS139,IF('Rozpočet + Žádosti o změnu'!$BL$2="ano",'Rozpočet + Žádosti o změnu'!BG139,IF('Rozpočet + Žádosti o změnu'!$AZ$2="ano",'Rozpočet + Žádosti o změnu'!AU139,IF('Rozpočet + Žádosti o změnu'!$AN$2="ano",'Rozpočet + Žádosti o změnu'!AI139,'Rozpočet + Žádosti o změnu'!I139))))))))))</f>
        <v>0</v>
      </c>
      <c r="Q139" s="267">
        <f>IF('Rozpočet + Žádosti o změnu'!$ER$2="ano",'Rozpočet + Žádosti o změnu'!EN139,IF('Rozpočet + Žádosti o změnu'!$EF$2="ano",'Rozpočet + Žádosti o změnu'!EB139,IF('Rozpočet + Žádosti o změnu'!$DT$2="ano",'Rozpočet + Žádosti o změnu'!DP139,IF('Rozpočet + Žádosti o změnu'!$DH$2="ano",'Rozpočet + Žádosti o změnu'!DD139,IF('Rozpočet + Žádosti o změnu'!$CV$2="ano",'Rozpočet + Žádosti o změnu'!CR139,IF('Rozpočet + Žádosti o změnu'!$CJ$2="ano",'Rozpočet + Žádosti o změnu'!CF139,IF('Rozpočet + Žádosti o změnu'!$BX$2="ano",'Rozpočet + Žádosti o změnu'!BT139,IF('Rozpočet + Žádosti o změnu'!$BL$2="ano",'Rozpočet + Žádosti o změnu'!BH139,IF('Rozpočet + Žádosti o změnu'!$AZ$2="ano",'Rozpočet + Žádosti o změnu'!AV139,IF('Rozpočet + Žádosti o změnu'!$AN$2="ano",'Rozpočet + Žádosti o změnu'!AJ139,'Rozpočet + Žádosti o změnu'!J139))))))))))</f>
        <v>0</v>
      </c>
      <c r="R139" s="267">
        <f>IF('Rozpočet + Žádosti o změnu'!$ER$2="ano",'Rozpočet + Žádosti o změnu'!EO139,IF('Rozpočet + Žádosti o změnu'!$EF$2="ano",'Rozpočet + Žádosti o změnu'!EC139,IF('Rozpočet + Žádosti o změnu'!$DT$2="ano",'Rozpočet + Žádosti o změnu'!DQ139,IF('Rozpočet + Žádosti o změnu'!$DH$2="ano",'Rozpočet + Žádosti o změnu'!DE139,IF('Rozpočet + Žádosti o změnu'!$CV$2="ano",'Rozpočet + Žádosti o změnu'!CS139,IF('Rozpočet + Žádosti o změnu'!$CJ$2="ano",'Rozpočet + Žádosti o změnu'!CG139,IF('Rozpočet + Žádosti o změnu'!$BX$2="ano",'Rozpočet + Žádosti o změnu'!BU139,IF('Rozpočet + Žádosti o změnu'!$BL$2="ano",'Rozpočet + Žádosti o změnu'!BI139,IF('Rozpočet + Žádosti o změnu'!$AZ$2="ano",'Rozpočet + Žádosti o změnu'!AW139,IF('Rozpočet + Žádosti o změnu'!$AN$2="ano",'Rozpočet + Žádosti o změnu'!AK139,'Rozpočet + Žádosti o změnu'!K139))))))))))</f>
        <v>0</v>
      </c>
      <c r="S139" s="267">
        <f>IF('Rozpočet + Žádosti o změnu'!$ER$2="ano",'Rozpočet + Žádosti o změnu'!EP139,IF('Rozpočet + Žádosti o změnu'!$EF$2="ano",'Rozpočet + Žádosti o změnu'!ED139,IF('Rozpočet + Žádosti o změnu'!$DT$2="ano",'Rozpočet + Žádosti o změnu'!DR139,IF('Rozpočet + Žádosti o změnu'!$DH$2="ano",'Rozpočet + Žádosti o změnu'!DF139,IF('Rozpočet + Žádosti o změnu'!$CV$2="ano",'Rozpočet + Žádosti o změnu'!CT139,IF('Rozpočet + Žádosti o změnu'!$CJ$2="ano",'Rozpočet + Žádosti o změnu'!CH139,IF('Rozpočet + Žádosti o změnu'!$BX$2="ano",'Rozpočet + Žádosti o změnu'!BV139,IF('Rozpočet + Žádosti o změnu'!$BL$2="ano",'Rozpočet + Žádosti o změnu'!BJ139,IF('Rozpočet + Žádosti o změnu'!$AZ$2="ano",'Rozpočet + Žádosti o změnu'!AX139,IF('Rozpočet + Žádosti o změnu'!$AN$2="ano",'Rozpočet + Žádosti o změnu'!AL139,'Rozpočet + Žádosti o změnu'!L139))))))))))</f>
        <v>0</v>
      </c>
      <c r="T139" s="267">
        <f>IF('Rozpočet + Žádosti o změnu'!$ER$2="ano",'Rozpočet + Žádosti o změnu'!EQ139,IF('Rozpočet + Žádosti o změnu'!$EF$2="ano",'Rozpočet + Žádosti o změnu'!EE139,IF('Rozpočet + Žádosti o změnu'!$DT$2="ano",'Rozpočet + Žádosti o změnu'!DS139,IF('Rozpočet + Žádosti o změnu'!$DH$2="ano",'Rozpočet + Žádosti o změnu'!DG139,IF('Rozpočet + Žádosti o změnu'!$CV$2="ano",'Rozpočet + Žádosti o změnu'!CU139,IF('Rozpočet + Žádosti o změnu'!$CJ$2="ano",'Rozpočet + Žádosti o změnu'!CI139,IF('Rozpočet + Žádosti o změnu'!$BX$2="ano",'Rozpočet + Žádosti o změnu'!BW139,IF('Rozpočet + Žádosti o změnu'!$BL$2="ano",'Rozpočet + Žádosti o změnu'!BK139,IF('Rozpočet + Žádosti o změnu'!$AZ$2="ano",'Rozpočet + Žádosti o změnu'!AY139,IF('Rozpočet + Žádosti o změnu'!$AN$2="ano",'Rozpočet + Žádosti o změnu'!AM139,'Rozpočet + Žádosti o změnu'!M139))))))))))</f>
        <v>0</v>
      </c>
      <c r="U139" s="267">
        <f>IF('Rozpočet + Žádosti o změnu'!$ER$2="ano",'Rozpočet + Žádosti o změnu'!ER139,IF('Rozpočet + Žádosti o změnu'!$EF$2="ano",'Rozpočet + Žádosti o změnu'!EF139,IF('Rozpočet + Žádosti o změnu'!$DT$2="ano",'Rozpočet + Žádosti o změnu'!DT139,IF('Rozpočet + Žádosti o změnu'!$DH$2="ano",'Rozpočet + Žádosti o změnu'!DH139,IF('Rozpočet + Žádosti o změnu'!$CV$2="ano",'Rozpočet + Žádosti o změnu'!CV139,IF('Rozpočet + Žádosti o změnu'!$CJ$2="ano",'Rozpočet + Žádosti o změnu'!CJ139,IF('Rozpočet + Žádosti o změnu'!$BX$2="ano",'Rozpočet + Žádosti o změnu'!BX139,IF('Rozpočet + Žádosti o změnu'!$BL$2="ano",'Rozpočet + Žádosti o změnu'!BL139,IF('Rozpočet + Žádosti o změnu'!$AZ$2="ano",'Rozpočet + Žádosti o změnu'!AZ139,IF('Rozpočet + Žádosti o změnu'!$AN$2="ano",'Rozpočet + Žádosti o změnu'!AN139,'Rozpočet + Žádosti o změnu'!N139))))))))))</f>
        <v>0</v>
      </c>
      <c r="W139" s="281">
        <f>IF('ZoR č. 1'!$D139="",0,'ZoR č. 1'!G139)+IF('ZoR č. 2'!$D139="",0,'ZoR č. 2'!G139)+IF('ZoR č. 3'!$D139="",0,'ZoR č. 3'!G139)+IF('ZoR č. 4'!$D139="",0,'ZoR č. 4'!G139)+IF('ZoR č. 5'!$D139="",0,'ZoR č. 5'!G139)+IF('ZoR č. 6'!$D139="",0,'ZoR č. 6'!G139)+IF('ZoR č. 7'!$D139="",0,'ZoR č. 7'!G139)+IF('ZoR č. 8'!$D139="",0,'ZoR č. 8'!G139)+IF('ZoR č. 9'!$D139="",0,'ZoR č. 9'!G139)+IF('ZoR č. 10'!$D139="",0,'ZoR č. 10'!G139)+IF(ZZoR!$D139="",0,ZZoR!G139)</f>
        <v>0</v>
      </c>
      <c r="X139" s="281">
        <f>IF('ZoR č. 1'!$D139="",0,'ZoR č. 1'!H139)+IF('ZoR č. 2'!$D139="",0,'ZoR č. 2'!H139)+IF('ZoR č. 3'!$D139="",0,'ZoR č. 3'!H139)+IF('ZoR č. 4'!$D139="",0,'ZoR č. 4'!H139)+IF('ZoR č. 5'!$D139="",0,'ZoR č. 5'!H139)+IF('ZoR č. 6'!$D139="",0,'ZoR č. 6'!H139)+IF('ZoR č. 7'!$D139="",0,'ZoR č. 7'!H139)+IF('ZoR č. 8'!$D139="",0,'ZoR č. 8'!H139)+IF('ZoR č. 9'!$D139="",0,'ZoR č. 9'!H139)+IF('ZoR č. 10'!$D139="",0,'ZoR č. 10'!H139)+IF(ZZoR!$D139="",0,ZZoR!H139)</f>
        <v>0</v>
      </c>
      <c r="Y139" s="281">
        <f>IF('ZoR č. 1'!$D139="",0,'ZoR č. 1'!I139)+IF('ZoR č. 2'!$D139="",0,'ZoR č. 2'!I139)+IF('ZoR č. 3'!$D139="",0,'ZoR č. 3'!I139)+IF('ZoR č. 4'!$D139="",0,'ZoR č. 4'!I139)+IF('ZoR č. 5'!$D139="",0,'ZoR č. 5'!I139)+IF('ZoR č. 6'!$D139="",0,'ZoR č. 6'!I139)+IF('ZoR č. 7'!$D139="",0,'ZoR č. 7'!I139)+IF('ZoR č. 8'!$D139="",0,'ZoR č. 8'!I139)+IF('ZoR č. 9'!$D139="",0,'ZoR č. 9'!I139)+IF('ZoR č. 10'!$D139="",0,'ZoR č. 10'!I139)+IF(ZZoR!$D139="",0,ZZoR!I139)</f>
        <v>0</v>
      </c>
      <c r="Z139" s="281">
        <f>IF('ZoR č. 1'!$D139="",0,'ZoR č. 1'!J139)+IF('ZoR č. 2'!$D139="",0,'ZoR č. 2'!J139)+IF('ZoR č. 3'!$D139="",0,'ZoR č. 3'!J139)+IF('ZoR č. 4'!$D139="",0,'ZoR č. 4'!J139)+IF('ZoR č. 5'!$D139="",0,'ZoR č. 5'!J139)+IF('ZoR č. 6'!$D139="",0,'ZoR č. 6'!J139)+IF('ZoR č. 7'!$D139="",0,'ZoR č. 7'!J139)+IF('ZoR č. 8'!$D139="",0,'ZoR č. 8'!J139)+IF('ZoR č. 9'!$D139="",0,'ZoR č. 9'!J139)+IF('ZoR č. 10'!$D139="",0,'ZoR č. 10'!J139)+IF(ZZoR!$D139="",0,ZZoR!J139)</f>
        <v>0</v>
      </c>
      <c r="AA139" s="281">
        <f>IF('ZoR č. 1'!$D139="",0,'ZoR č. 1'!K139)+IF('ZoR č. 2'!$D139="",0,'ZoR č. 2'!K139)+IF('ZoR č. 3'!$D139="",0,'ZoR č. 3'!K139)+IF('ZoR č. 4'!$D139="",0,'ZoR č. 4'!K139)+IF('ZoR č. 5'!$D139="",0,'ZoR č. 5'!K139)+IF('ZoR č. 6'!$D139="",0,'ZoR č. 6'!K139)+IF('ZoR č. 7'!$D139="",0,'ZoR č. 7'!K139)+IF('ZoR č. 8'!$D139="",0,'ZoR č. 8'!K139)+IF('ZoR č. 9'!$D139="",0,'ZoR č. 9'!K139)+IF('ZoR č. 10'!$D139="",0,'ZoR č. 10'!K139)+IF(ZZoR!$D139="",0,ZZoR!K139)</f>
        <v>0</v>
      </c>
      <c r="AB139" s="281">
        <f>IF('ZoR č. 1'!$D139="",0,'ZoR č. 1'!L139)+IF('ZoR č. 2'!$D139="",0,'ZoR č. 2'!L139)+IF('ZoR č. 3'!$D139="",0,'ZoR č. 3'!L139)+IF('ZoR č. 4'!$D139="",0,'ZoR č. 4'!L139)+IF('ZoR č. 5'!$D139="",0,'ZoR č. 5'!L139)+IF('ZoR č. 6'!$D139="",0,'ZoR č. 6'!L139)+IF('ZoR č. 7'!$D139="",0,'ZoR č. 7'!L139)+IF('ZoR č. 8'!$D139="",0,'ZoR č. 8'!L139)+IF('ZoR č. 9'!$D139="",0,'ZoR č. 9'!L139)+IF('ZoR č. 10'!$D139="",0,'ZoR č. 10'!L139)+IF(ZZoR!$D139="",0,ZZoR!L139)</f>
        <v>0</v>
      </c>
      <c r="AC139" s="281">
        <f>IF('ZoR č. 1'!$D139="",0,'ZoR č. 1'!M139)+IF('ZoR č. 2'!$D139="",0,'ZoR č. 2'!M139)+IF('ZoR č. 3'!$D139="",0,'ZoR č. 3'!M139)+IF('ZoR č. 4'!$D139="",0,'ZoR č. 4'!M139)+IF('ZoR č. 5'!$D139="",0,'ZoR č. 5'!M139)+IF('ZoR č. 6'!$D139="",0,'ZoR č. 6'!M139)+IF('ZoR č. 7'!$D139="",0,'ZoR č. 7'!M139)+IF('ZoR č. 8'!$D139="",0,'ZoR č. 8'!M139)+IF('ZoR č. 9'!$D139="",0,'ZoR č. 9'!M139)+IF('ZoR č. 10'!$D139="",0,'ZoR č. 10'!M139)+IF(ZZoR!$D139="",0,ZZoR!M139)</f>
        <v>0</v>
      </c>
      <c r="AE139" s="282" t="str">
        <f t="shared" si="11"/>
        <v/>
      </c>
    </row>
    <row r="140" spans="2:31" x14ac:dyDescent="0.25">
      <c r="B140" s="10" t="s">
        <v>253</v>
      </c>
      <c r="C140" s="104" t="str">
        <f>IF(COUNTA('Přehled partnerů'!C140:D140)&lt;&gt;2,"partner neuveden",IF('Přehled partnerů'!H140="ANO",'Přehled partnerů'!C140,"v tomto období nerelevantní"))</f>
        <v>partner neuveden</v>
      </c>
      <c r="D140" s="116" t="str">
        <f>IF(COUNTA('Přehled partnerů'!C140:D140)&lt;&gt;2,"",IF('Přehled partnerů'!H140="ANO",'Přehled partnerů'!D140,""))</f>
        <v/>
      </c>
      <c r="E140" s="24" t="str">
        <f t="shared" si="8"/>
        <v/>
      </c>
      <c r="F140" s="47" t="str">
        <f t="shared" si="9"/>
        <v/>
      </c>
      <c r="G140" s="15">
        <v>0</v>
      </c>
      <c r="H140" s="16">
        <v>0</v>
      </c>
      <c r="I140" s="16">
        <v>0</v>
      </c>
      <c r="J140" s="16">
        <v>0</v>
      </c>
      <c r="K140" s="126">
        <v>0</v>
      </c>
      <c r="L140" s="126">
        <v>0</v>
      </c>
      <c r="M140" s="130">
        <v>0</v>
      </c>
      <c r="N140" s="58" t="str">
        <f>IF(D140="","","ok")</f>
        <v/>
      </c>
      <c r="O140" s="267">
        <f>IF('Rozpočet + Žádosti o změnu'!$ER$2="ano",'Rozpočet + Žádosti o změnu'!EL140,IF('Rozpočet + Žádosti o změnu'!$EF$2="ano",'Rozpočet + Žádosti o změnu'!DZ140,IF('Rozpočet + Žádosti o změnu'!$DT$2="ano",'Rozpočet + Žádosti o změnu'!DN140,IF('Rozpočet + Žádosti o změnu'!$DH$2="ano",'Rozpočet + Žádosti o změnu'!DB140,IF('Rozpočet + Žádosti o změnu'!$CV$2="ano",'Rozpočet + Žádosti o změnu'!CP140,IF('Rozpočet + Žádosti o změnu'!$CJ$2="ano",'Rozpočet + Žádosti o změnu'!CD140,IF('Rozpočet + Žádosti o změnu'!$BX$2="ano",'Rozpočet + Žádosti o změnu'!BR140,IF('Rozpočet + Žádosti o změnu'!$BL$2="ano",'Rozpočet + Žádosti o změnu'!BF140,IF('Rozpočet + Žádosti o změnu'!$AZ$2="ano",'Rozpočet + Žádosti o změnu'!AT140,IF('Rozpočet + Žádosti o změnu'!$AN$2="ano",'Rozpočet + Žádosti o změnu'!AH140,'Rozpočet + Žádosti o změnu'!H140))))))))))</f>
        <v>0</v>
      </c>
      <c r="P140" s="267">
        <f>IF('Rozpočet + Žádosti o změnu'!$ER$2="ano",'Rozpočet + Žádosti o změnu'!EM140,IF('Rozpočet + Žádosti o změnu'!$EF$2="ano",'Rozpočet + Žádosti o změnu'!EA140,IF('Rozpočet + Žádosti o změnu'!$DT$2="ano",'Rozpočet + Žádosti o změnu'!DO140,IF('Rozpočet + Žádosti o změnu'!$DH$2="ano",'Rozpočet + Žádosti o změnu'!DC140,IF('Rozpočet + Žádosti o změnu'!$CV$2="ano",'Rozpočet + Žádosti o změnu'!CQ140,IF('Rozpočet + Žádosti o změnu'!$CJ$2="ano",'Rozpočet + Žádosti o změnu'!CE140,IF('Rozpočet + Žádosti o změnu'!$BX$2="ano",'Rozpočet + Žádosti o změnu'!BS140,IF('Rozpočet + Žádosti o změnu'!$BL$2="ano",'Rozpočet + Žádosti o změnu'!BG140,IF('Rozpočet + Žádosti o změnu'!$AZ$2="ano",'Rozpočet + Žádosti o změnu'!AU140,IF('Rozpočet + Žádosti o změnu'!$AN$2="ano",'Rozpočet + Žádosti o změnu'!AI140,'Rozpočet + Žádosti o změnu'!I140))))))))))</f>
        <v>0</v>
      </c>
      <c r="Q140" s="267">
        <f>IF('Rozpočet + Žádosti o změnu'!$ER$2="ano",'Rozpočet + Žádosti o změnu'!EN140,IF('Rozpočet + Žádosti o změnu'!$EF$2="ano",'Rozpočet + Žádosti o změnu'!EB140,IF('Rozpočet + Žádosti o změnu'!$DT$2="ano",'Rozpočet + Žádosti o změnu'!DP140,IF('Rozpočet + Žádosti o změnu'!$DH$2="ano",'Rozpočet + Žádosti o změnu'!DD140,IF('Rozpočet + Žádosti o změnu'!$CV$2="ano",'Rozpočet + Žádosti o změnu'!CR140,IF('Rozpočet + Žádosti o změnu'!$CJ$2="ano",'Rozpočet + Žádosti o změnu'!CF140,IF('Rozpočet + Žádosti o změnu'!$BX$2="ano",'Rozpočet + Žádosti o změnu'!BT140,IF('Rozpočet + Žádosti o změnu'!$BL$2="ano",'Rozpočet + Žádosti o změnu'!BH140,IF('Rozpočet + Žádosti o změnu'!$AZ$2="ano",'Rozpočet + Žádosti o změnu'!AV140,IF('Rozpočet + Žádosti o změnu'!$AN$2="ano",'Rozpočet + Žádosti o změnu'!AJ140,'Rozpočet + Žádosti o změnu'!J140))))))))))</f>
        <v>0</v>
      </c>
      <c r="R140" s="267">
        <f>IF('Rozpočet + Žádosti o změnu'!$ER$2="ano",'Rozpočet + Žádosti o změnu'!EO140,IF('Rozpočet + Žádosti o změnu'!$EF$2="ano",'Rozpočet + Žádosti o změnu'!EC140,IF('Rozpočet + Žádosti o změnu'!$DT$2="ano",'Rozpočet + Žádosti o změnu'!DQ140,IF('Rozpočet + Žádosti o změnu'!$DH$2="ano",'Rozpočet + Žádosti o změnu'!DE140,IF('Rozpočet + Žádosti o změnu'!$CV$2="ano",'Rozpočet + Žádosti o změnu'!CS140,IF('Rozpočet + Žádosti o změnu'!$CJ$2="ano",'Rozpočet + Žádosti o změnu'!CG140,IF('Rozpočet + Žádosti o změnu'!$BX$2="ano",'Rozpočet + Žádosti o změnu'!BU140,IF('Rozpočet + Žádosti o změnu'!$BL$2="ano",'Rozpočet + Žádosti o změnu'!BI140,IF('Rozpočet + Žádosti o změnu'!$AZ$2="ano",'Rozpočet + Žádosti o změnu'!AW140,IF('Rozpočet + Žádosti o změnu'!$AN$2="ano",'Rozpočet + Žádosti o změnu'!AK140,'Rozpočet + Žádosti o změnu'!K140))))))))))</f>
        <v>0</v>
      </c>
      <c r="S140" s="267">
        <f>IF('Rozpočet + Žádosti o změnu'!$ER$2="ano",'Rozpočet + Žádosti o změnu'!EP140,IF('Rozpočet + Žádosti o změnu'!$EF$2="ano",'Rozpočet + Žádosti o změnu'!ED140,IF('Rozpočet + Žádosti o změnu'!$DT$2="ano",'Rozpočet + Žádosti o změnu'!DR140,IF('Rozpočet + Žádosti o změnu'!$DH$2="ano",'Rozpočet + Žádosti o změnu'!DF140,IF('Rozpočet + Žádosti o změnu'!$CV$2="ano",'Rozpočet + Žádosti o změnu'!CT140,IF('Rozpočet + Žádosti o změnu'!$CJ$2="ano",'Rozpočet + Žádosti o změnu'!CH140,IF('Rozpočet + Žádosti o změnu'!$BX$2="ano",'Rozpočet + Žádosti o změnu'!BV140,IF('Rozpočet + Žádosti o změnu'!$BL$2="ano",'Rozpočet + Žádosti o změnu'!BJ140,IF('Rozpočet + Žádosti o změnu'!$AZ$2="ano",'Rozpočet + Žádosti o změnu'!AX140,IF('Rozpočet + Žádosti o změnu'!$AN$2="ano",'Rozpočet + Žádosti o změnu'!AL140,'Rozpočet + Žádosti o změnu'!L140))))))))))</f>
        <v>0</v>
      </c>
      <c r="T140" s="267">
        <f>IF('Rozpočet + Žádosti o změnu'!$ER$2="ano",'Rozpočet + Žádosti o změnu'!EQ140,IF('Rozpočet + Žádosti o změnu'!$EF$2="ano",'Rozpočet + Žádosti o změnu'!EE140,IF('Rozpočet + Žádosti o změnu'!$DT$2="ano",'Rozpočet + Žádosti o změnu'!DS140,IF('Rozpočet + Žádosti o změnu'!$DH$2="ano",'Rozpočet + Žádosti o změnu'!DG140,IF('Rozpočet + Žádosti o změnu'!$CV$2="ano",'Rozpočet + Žádosti o změnu'!CU140,IF('Rozpočet + Žádosti o změnu'!$CJ$2="ano",'Rozpočet + Žádosti o změnu'!CI140,IF('Rozpočet + Žádosti o změnu'!$BX$2="ano",'Rozpočet + Žádosti o změnu'!BW140,IF('Rozpočet + Žádosti o změnu'!$BL$2="ano",'Rozpočet + Žádosti o změnu'!BK140,IF('Rozpočet + Žádosti o změnu'!$AZ$2="ano",'Rozpočet + Žádosti o změnu'!AY140,IF('Rozpočet + Žádosti o změnu'!$AN$2="ano",'Rozpočet + Žádosti o změnu'!AM140,'Rozpočet + Žádosti o změnu'!M140))))))))))</f>
        <v>0</v>
      </c>
      <c r="U140" s="267">
        <f>IF('Rozpočet + Žádosti o změnu'!$ER$2="ano",'Rozpočet + Žádosti o změnu'!ER140,IF('Rozpočet + Žádosti o změnu'!$EF$2="ano",'Rozpočet + Žádosti o změnu'!EF140,IF('Rozpočet + Žádosti o změnu'!$DT$2="ano",'Rozpočet + Žádosti o změnu'!DT140,IF('Rozpočet + Žádosti o změnu'!$DH$2="ano",'Rozpočet + Žádosti o změnu'!DH140,IF('Rozpočet + Žádosti o změnu'!$CV$2="ano",'Rozpočet + Žádosti o změnu'!CV140,IF('Rozpočet + Žádosti o změnu'!$CJ$2="ano",'Rozpočet + Žádosti o změnu'!CJ140,IF('Rozpočet + Žádosti o změnu'!$BX$2="ano",'Rozpočet + Žádosti o změnu'!BX140,IF('Rozpočet + Žádosti o změnu'!$BL$2="ano",'Rozpočet + Žádosti o změnu'!BL140,IF('Rozpočet + Žádosti o změnu'!$AZ$2="ano",'Rozpočet + Žádosti o změnu'!AZ140,IF('Rozpočet + Žádosti o změnu'!$AN$2="ano",'Rozpočet + Žádosti o změnu'!AN140,'Rozpočet + Žádosti o změnu'!N140))))))))))</f>
        <v>0</v>
      </c>
      <c r="W140" s="281">
        <f>IF('ZoR č. 1'!$D140="",0,'ZoR č. 1'!G140)+IF('ZoR č. 2'!$D140="",0,'ZoR č. 2'!G140)+IF('ZoR č. 3'!$D140="",0,'ZoR č. 3'!G140)+IF('ZoR č. 4'!$D140="",0,'ZoR č. 4'!G140)+IF('ZoR č. 5'!$D140="",0,'ZoR č. 5'!G140)+IF('ZoR č. 6'!$D140="",0,'ZoR č. 6'!G140)+IF('ZoR č. 7'!$D140="",0,'ZoR č. 7'!G140)+IF('ZoR č. 8'!$D140="",0,'ZoR č. 8'!G140)+IF('ZoR č. 9'!$D140="",0,'ZoR č. 9'!G140)+IF('ZoR č. 10'!$D140="",0,'ZoR č. 10'!G140)+IF(ZZoR!$D140="",0,ZZoR!G140)</f>
        <v>0</v>
      </c>
      <c r="X140" s="281">
        <f>IF('ZoR č. 1'!$D140="",0,'ZoR č. 1'!H140)+IF('ZoR č. 2'!$D140="",0,'ZoR č. 2'!H140)+IF('ZoR č. 3'!$D140="",0,'ZoR č. 3'!H140)+IF('ZoR č. 4'!$D140="",0,'ZoR č. 4'!H140)+IF('ZoR č. 5'!$D140="",0,'ZoR č. 5'!H140)+IF('ZoR č. 6'!$D140="",0,'ZoR č. 6'!H140)+IF('ZoR č. 7'!$D140="",0,'ZoR č. 7'!H140)+IF('ZoR č. 8'!$D140="",0,'ZoR č. 8'!H140)+IF('ZoR č. 9'!$D140="",0,'ZoR č. 9'!H140)+IF('ZoR č. 10'!$D140="",0,'ZoR č. 10'!H140)+IF(ZZoR!$D140="",0,ZZoR!H140)</f>
        <v>0</v>
      </c>
      <c r="Y140" s="281">
        <f>IF('ZoR č. 1'!$D140="",0,'ZoR č. 1'!I140)+IF('ZoR č. 2'!$D140="",0,'ZoR č. 2'!I140)+IF('ZoR č. 3'!$D140="",0,'ZoR č. 3'!I140)+IF('ZoR č. 4'!$D140="",0,'ZoR č. 4'!I140)+IF('ZoR č. 5'!$D140="",0,'ZoR č. 5'!I140)+IF('ZoR č. 6'!$D140="",0,'ZoR č. 6'!I140)+IF('ZoR č. 7'!$D140="",0,'ZoR č. 7'!I140)+IF('ZoR č. 8'!$D140="",0,'ZoR č. 8'!I140)+IF('ZoR č. 9'!$D140="",0,'ZoR č. 9'!I140)+IF('ZoR č. 10'!$D140="",0,'ZoR č. 10'!I140)+IF(ZZoR!$D140="",0,ZZoR!I140)</f>
        <v>0</v>
      </c>
      <c r="Z140" s="281">
        <f>IF('ZoR č. 1'!$D140="",0,'ZoR č. 1'!J140)+IF('ZoR č. 2'!$D140="",0,'ZoR č. 2'!J140)+IF('ZoR č. 3'!$D140="",0,'ZoR č. 3'!J140)+IF('ZoR č. 4'!$D140="",0,'ZoR č. 4'!J140)+IF('ZoR č. 5'!$D140="",0,'ZoR č. 5'!J140)+IF('ZoR č. 6'!$D140="",0,'ZoR č. 6'!J140)+IF('ZoR č. 7'!$D140="",0,'ZoR č. 7'!J140)+IF('ZoR č. 8'!$D140="",0,'ZoR č. 8'!J140)+IF('ZoR č. 9'!$D140="",0,'ZoR č. 9'!J140)+IF('ZoR č. 10'!$D140="",0,'ZoR č. 10'!J140)+IF(ZZoR!$D140="",0,ZZoR!J140)</f>
        <v>0</v>
      </c>
      <c r="AA140" s="281">
        <f>IF('ZoR č. 1'!$D140="",0,'ZoR č. 1'!K140)+IF('ZoR č. 2'!$D140="",0,'ZoR č. 2'!K140)+IF('ZoR č. 3'!$D140="",0,'ZoR č. 3'!K140)+IF('ZoR č. 4'!$D140="",0,'ZoR č. 4'!K140)+IF('ZoR č. 5'!$D140="",0,'ZoR č. 5'!K140)+IF('ZoR č. 6'!$D140="",0,'ZoR č. 6'!K140)+IF('ZoR č. 7'!$D140="",0,'ZoR č. 7'!K140)+IF('ZoR č. 8'!$D140="",0,'ZoR č. 8'!K140)+IF('ZoR č. 9'!$D140="",0,'ZoR č. 9'!K140)+IF('ZoR č. 10'!$D140="",0,'ZoR č. 10'!K140)+IF(ZZoR!$D140="",0,ZZoR!K140)</f>
        <v>0</v>
      </c>
      <c r="AB140" s="281">
        <f>IF('ZoR č. 1'!$D140="",0,'ZoR č. 1'!L140)+IF('ZoR č. 2'!$D140="",0,'ZoR č. 2'!L140)+IF('ZoR č. 3'!$D140="",0,'ZoR č. 3'!L140)+IF('ZoR č. 4'!$D140="",0,'ZoR č. 4'!L140)+IF('ZoR č. 5'!$D140="",0,'ZoR č. 5'!L140)+IF('ZoR č. 6'!$D140="",0,'ZoR č. 6'!L140)+IF('ZoR č. 7'!$D140="",0,'ZoR č. 7'!L140)+IF('ZoR č. 8'!$D140="",0,'ZoR č. 8'!L140)+IF('ZoR č. 9'!$D140="",0,'ZoR č. 9'!L140)+IF('ZoR č. 10'!$D140="",0,'ZoR č. 10'!L140)+IF(ZZoR!$D140="",0,ZZoR!L140)</f>
        <v>0</v>
      </c>
      <c r="AC140" s="281">
        <f>IF('ZoR č. 1'!$D140="",0,'ZoR č. 1'!M140)+IF('ZoR č. 2'!$D140="",0,'ZoR č. 2'!M140)+IF('ZoR č. 3'!$D140="",0,'ZoR č. 3'!M140)+IF('ZoR č. 4'!$D140="",0,'ZoR č. 4'!M140)+IF('ZoR č. 5'!$D140="",0,'ZoR č. 5'!M140)+IF('ZoR č. 6'!$D140="",0,'ZoR č. 6'!M140)+IF('ZoR č. 7'!$D140="",0,'ZoR č. 7'!M140)+IF('ZoR č. 8'!$D140="",0,'ZoR č. 8'!M140)+IF('ZoR č. 9'!$D140="",0,'ZoR č. 9'!M140)+IF('ZoR č. 10'!$D140="",0,'ZoR č. 10'!M140)+IF(ZZoR!$D140="",0,ZZoR!M140)</f>
        <v>0</v>
      </c>
      <c r="AE140" s="282" t="str">
        <f t="shared" si="11"/>
        <v/>
      </c>
    </row>
    <row r="141" spans="2:31" x14ac:dyDescent="0.25">
      <c r="B141" s="10" t="s">
        <v>254</v>
      </c>
      <c r="C141" s="104" t="str">
        <f>IF(COUNTA('Přehled partnerů'!C141:D141)&lt;&gt;2,"partner neuveden",IF('Přehled partnerů'!H141="ANO",'Přehled partnerů'!C141,"v tomto období nerelevantní"))</f>
        <v>partner neuveden</v>
      </c>
      <c r="D141" s="116" t="str">
        <f>IF(COUNTA('Přehled partnerů'!C141:D141)&lt;&gt;2,"",IF('Přehled partnerů'!H141="ANO",'Přehled partnerů'!D141,""))</f>
        <v/>
      </c>
      <c r="E141" s="24" t="str">
        <f t="shared" si="8"/>
        <v/>
      </c>
      <c r="F141" s="47" t="str">
        <f t="shared" si="9"/>
        <v/>
      </c>
      <c r="G141" s="15">
        <v>0</v>
      </c>
      <c r="H141" s="16">
        <v>0</v>
      </c>
      <c r="I141" s="16">
        <v>0</v>
      </c>
      <c r="J141" s="16">
        <v>0</v>
      </c>
      <c r="K141" s="126">
        <v>0</v>
      </c>
      <c r="L141" s="126">
        <v>0</v>
      </c>
      <c r="M141" s="130">
        <v>0</v>
      </c>
      <c r="N141" s="58" t="str">
        <f t="shared" si="10"/>
        <v/>
      </c>
      <c r="O141" s="267">
        <f>IF('Rozpočet + Žádosti o změnu'!$ER$2="ano",'Rozpočet + Žádosti o změnu'!EL141,IF('Rozpočet + Žádosti o změnu'!$EF$2="ano",'Rozpočet + Žádosti o změnu'!DZ141,IF('Rozpočet + Žádosti o změnu'!$DT$2="ano",'Rozpočet + Žádosti o změnu'!DN141,IF('Rozpočet + Žádosti o změnu'!$DH$2="ano",'Rozpočet + Žádosti o změnu'!DB141,IF('Rozpočet + Žádosti o změnu'!$CV$2="ano",'Rozpočet + Žádosti o změnu'!CP141,IF('Rozpočet + Žádosti o změnu'!$CJ$2="ano",'Rozpočet + Žádosti o změnu'!CD141,IF('Rozpočet + Žádosti o změnu'!$BX$2="ano",'Rozpočet + Žádosti o změnu'!BR141,IF('Rozpočet + Žádosti o změnu'!$BL$2="ano",'Rozpočet + Žádosti o změnu'!BF141,IF('Rozpočet + Žádosti o změnu'!$AZ$2="ano",'Rozpočet + Žádosti o změnu'!AT141,IF('Rozpočet + Žádosti o změnu'!$AN$2="ano",'Rozpočet + Žádosti o změnu'!AH141,'Rozpočet + Žádosti o změnu'!H141))))))))))</f>
        <v>0</v>
      </c>
      <c r="P141" s="267">
        <f>IF('Rozpočet + Žádosti o změnu'!$ER$2="ano",'Rozpočet + Žádosti o změnu'!EM141,IF('Rozpočet + Žádosti o změnu'!$EF$2="ano",'Rozpočet + Žádosti o změnu'!EA141,IF('Rozpočet + Žádosti o změnu'!$DT$2="ano",'Rozpočet + Žádosti o změnu'!DO141,IF('Rozpočet + Žádosti o změnu'!$DH$2="ano",'Rozpočet + Žádosti o změnu'!DC141,IF('Rozpočet + Žádosti o změnu'!$CV$2="ano",'Rozpočet + Žádosti o změnu'!CQ141,IF('Rozpočet + Žádosti o změnu'!$CJ$2="ano",'Rozpočet + Žádosti o změnu'!CE141,IF('Rozpočet + Žádosti o změnu'!$BX$2="ano",'Rozpočet + Žádosti o změnu'!BS141,IF('Rozpočet + Žádosti o změnu'!$BL$2="ano",'Rozpočet + Žádosti o změnu'!BG141,IF('Rozpočet + Žádosti o změnu'!$AZ$2="ano",'Rozpočet + Žádosti o změnu'!AU141,IF('Rozpočet + Žádosti o změnu'!$AN$2="ano",'Rozpočet + Žádosti o změnu'!AI141,'Rozpočet + Žádosti o změnu'!I141))))))))))</f>
        <v>0</v>
      </c>
      <c r="Q141" s="267">
        <f>IF('Rozpočet + Žádosti o změnu'!$ER$2="ano",'Rozpočet + Žádosti o změnu'!EN141,IF('Rozpočet + Žádosti o změnu'!$EF$2="ano",'Rozpočet + Žádosti o změnu'!EB141,IF('Rozpočet + Žádosti o změnu'!$DT$2="ano",'Rozpočet + Žádosti o změnu'!DP141,IF('Rozpočet + Žádosti o změnu'!$DH$2="ano",'Rozpočet + Žádosti o změnu'!DD141,IF('Rozpočet + Žádosti o změnu'!$CV$2="ano",'Rozpočet + Žádosti o změnu'!CR141,IF('Rozpočet + Žádosti o změnu'!$CJ$2="ano",'Rozpočet + Žádosti o změnu'!CF141,IF('Rozpočet + Žádosti o změnu'!$BX$2="ano",'Rozpočet + Žádosti o změnu'!BT141,IF('Rozpočet + Žádosti o změnu'!$BL$2="ano",'Rozpočet + Žádosti o změnu'!BH141,IF('Rozpočet + Žádosti o změnu'!$AZ$2="ano",'Rozpočet + Žádosti o změnu'!AV141,IF('Rozpočet + Žádosti o změnu'!$AN$2="ano",'Rozpočet + Žádosti o změnu'!AJ141,'Rozpočet + Žádosti o změnu'!J141))))))))))</f>
        <v>0</v>
      </c>
      <c r="R141" s="267">
        <f>IF('Rozpočet + Žádosti o změnu'!$ER$2="ano",'Rozpočet + Žádosti o změnu'!EO141,IF('Rozpočet + Žádosti o změnu'!$EF$2="ano",'Rozpočet + Žádosti o změnu'!EC141,IF('Rozpočet + Žádosti o změnu'!$DT$2="ano",'Rozpočet + Žádosti o změnu'!DQ141,IF('Rozpočet + Žádosti o změnu'!$DH$2="ano",'Rozpočet + Žádosti o změnu'!DE141,IF('Rozpočet + Žádosti o změnu'!$CV$2="ano",'Rozpočet + Žádosti o změnu'!CS141,IF('Rozpočet + Žádosti o změnu'!$CJ$2="ano",'Rozpočet + Žádosti o změnu'!CG141,IF('Rozpočet + Žádosti o změnu'!$BX$2="ano",'Rozpočet + Žádosti o změnu'!BU141,IF('Rozpočet + Žádosti o změnu'!$BL$2="ano",'Rozpočet + Žádosti o změnu'!BI141,IF('Rozpočet + Žádosti o změnu'!$AZ$2="ano",'Rozpočet + Žádosti o změnu'!AW141,IF('Rozpočet + Žádosti o změnu'!$AN$2="ano",'Rozpočet + Žádosti o změnu'!AK141,'Rozpočet + Žádosti o změnu'!K141))))))))))</f>
        <v>0</v>
      </c>
      <c r="S141" s="267">
        <f>IF('Rozpočet + Žádosti o změnu'!$ER$2="ano",'Rozpočet + Žádosti o změnu'!EP141,IF('Rozpočet + Žádosti o změnu'!$EF$2="ano",'Rozpočet + Žádosti o změnu'!ED141,IF('Rozpočet + Žádosti o změnu'!$DT$2="ano",'Rozpočet + Žádosti o změnu'!DR141,IF('Rozpočet + Žádosti o změnu'!$DH$2="ano",'Rozpočet + Žádosti o změnu'!DF141,IF('Rozpočet + Žádosti o změnu'!$CV$2="ano",'Rozpočet + Žádosti o změnu'!CT141,IF('Rozpočet + Žádosti o změnu'!$CJ$2="ano",'Rozpočet + Žádosti o změnu'!CH141,IF('Rozpočet + Žádosti o změnu'!$BX$2="ano",'Rozpočet + Žádosti o změnu'!BV141,IF('Rozpočet + Žádosti o změnu'!$BL$2="ano",'Rozpočet + Žádosti o změnu'!BJ141,IF('Rozpočet + Žádosti o změnu'!$AZ$2="ano",'Rozpočet + Žádosti o změnu'!AX141,IF('Rozpočet + Žádosti o změnu'!$AN$2="ano",'Rozpočet + Žádosti o změnu'!AL141,'Rozpočet + Žádosti o změnu'!L141))))))))))</f>
        <v>0</v>
      </c>
      <c r="T141" s="267">
        <f>IF('Rozpočet + Žádosti o změnu'!$ER$2="ano",'Rozpočet + Žádosti o změnu'!EQ141,IF('Rozpočet + Žádosti o změnu'!$EF$2="ano",'Rozpočet + Žádosti o změnu'!EE141,IF('Rozpočet + Žádosti o změnu'!$DT$2="ano",'Rozpočet + Žádosti o změnu'!DS141,IF('Rozpočet + Žádosti o změnu'!$DH$2="ano",'Rozpočet + Žádosti o změnu'!DG141,IF('Rozpočet + Žádosti o změnu'!$CV$2="ano",'Rozpočet + Žádosti o změnu'!CU141,IF('Rozpočet + Žádosti o změnu'!$CJ$2="ano",'Rozpočet + Žádosti o změnu'!CI141,IF('Rozpočet + Žádosti o změnu'!$BX$2="ano",'Rozpočet + Žádosti o změnu'!BW141,IF('Rozpočet + Žádosti o změnu'!$BL$2="ano",'Rozpočet + Žádosti o změnu'!BK141,IF('Rozpočet + Žádosti o změnu'!$AZ$2="ano",'Rozpočet + Žádosti o změnu'!AY141,IF('Rozpočet + Žádosti o změnu'!$AN$2="ano",'Rozpočet + Žádosti o změnu'!AM141,'Rozpočet + Žádosti o změnu'!M141))))))))))</f>
        <v>0</v>
      </c>
      <c r="U141" s="267">
        <f>IF('Rozpočet + Žádosti o změnu'!$ER$2="ano",'Rozpočet + Žádosti o změnu'!ER141,IF('Rozpočet + Žádosti o změnu'!$EF$2="ano",'Rozpočet + Žádosti o změnu'!EF141,IF('Rozpočet + Žádosti o změnu'!$DT$2="ano",'Rozpočet + Žádosti o změnu'!DT141,IF('Rozpočet + Žádosti o změnu'!$DH$2="ano",'Rozpočet + Žádosti o změnu'!DH141,IF('Rozpočet + Žádosti o změnu'!$CV$2="ano",'Rozpočet + Žádosti o změnu'!CV141,IF('Rozpočet + Žádosti o změnu'!$CJ$2="ano",'Rozpočet + Žádosti o změnu'!CJ141,IF('Rozpočet + Žádosti o změnu'!$BX$2="ano",'Rozpočet + Žádosti o změnu'!BX141,IF('Rozpočet + Žádosti o změnu'!$BL$2="ano",'Rozpočet + Žádosti o změnu'!BL141,IF('Rozpočet + Žádosti o změnu'!$AZ$2="ano",'Rozpočet + Žádosti o změnu'!AZ141,IF('Rozpočet + Žádosti o změnu'!$AN$2="ano",'Rozpočet + Žádosti o změnu'!AN141,'Rozpočet + Žádosti o změnu'!N141))))))))))</f>
        <v>0</v>
      </c>
      <c r="W141" s="281">
        <f>IF('ZoR č. 1'!$D141="",0,'ZoR č. 1'!G141)+IF('ZoR č. 2'!$D141="",0,'ZoR č. 2'!G141)+IF('ZoR č. 3'!$D141="",0,'ZoR č. 3'!G141)+IF('ZoR č. 4'!$D141="",0,'ZoR č. 4'!G141)+IF('ZoR č. 5'!$D141="",0,'ZoR č. 5'!G141)+IF('ZoR č. 6'!$D141="",0,'ZoR č. 6'!G141)+IF('ZoR č. 7'!$D141="",0,'ZoR č. 7'!G141)+IF('ZoR č. 8'!$D141="",0,'ZoR č. 8'!G141)+IF('ZoR č. 9'!$D141="",0,'ZoR č. 9'!G141)+IF('ZoR č. 10'!$D141="",0,'ZoR č. 10'!G141)+IF(ZZoR!$D141="",0,ZZoR!G141)</f>
        <v>0</v>
      </c>
      <c r="X141" s="281">
        <f>IF('ZoR č. 1'!$D141="",0,'ZoR č. 1'!H141)+IF('ZoR č. 2'!$D141="",0,'ZoR č. 2'!H141)+IF('ZoR č. 3'!$D141="",0,'ZoR č. 3'!H141)+IF('ZoR č. 4'!$D141="",0,'ZoR č. 4'!H141)+IF('ZoR č. 5'!$D141="",0,'ZoR č. 5'!H141)+IF('ZoR č. 6'!$D141="",0,'ZoR č. 6'!H141)+IF('ZoR č. 7'!$D141="",0,'ZoR č. 7'!H141)+IF('ZoR č. 8'!$D141="",0,'ZoR č. 8'!H141)+IF('ZoR č. 9'!$D141="",0,'ZoR č. 9'!H141)+IF('ZoR č. 10'!$D141="",0,'ZoR č. 10'!H141)+IF(ZZoR!$D141="",0,ZZoR!H141)</f>
        <v>0</v>
      </c>
      <c r="Y141" s="281">
        <f>IF('ZoR č. 1'!$D141="",0,'ZoR č. 1'!I141)+IF('ZoR č. 2'!$D141="",0,'ZoR č. 2'!I141)+IF('ZoR č. 3'!$D141="",0,'ZoR č. 3'!I141)+IF('ZoR č. 4'!$D141="",0,'ZoR č. 4'!I141)+IF('ZoR č. 5'!$D141="",0,'ZoR č. 5'!I141)+IF('ZoR č. 6'!$D141="",0,'ZoR č. 6'!I141)+IF('ZoR č. 7'!$D141="",0,'ZoR č. 7'!I141)+IF('ZoR č. 8'!$D141="",0,'ZoR č. 8'!I141)+IF('ZoR č. 9'!$D141="",0,'ZoR č. 9'!I141)+IF('ZoR č. 10'!$D141="",0,'ZoR č. 10'!I141)+IF(ZZoR!$D141="",0,ZZoR!I141)</f>
        <v>0</v>
      </c>
      <c r="Z141" s="281">
        <f>IF('ZoR č. 1'!$D141="",0,'ZoR č. 1'!J141)+IF('ZoR č. 2'!$D141="",0,'ZoR č. 2'!J141)+IF('ZoR č. 3'!$D141="",0,'ZoR č. 3'!J141)+IF('ZoR č. 4'!$D141="",0,'ZoR č. 4'!J141)+IF('ZoR č. 5'!$D141="",0,'ZoR č. 5'!J141)+IF('ZoR č. 6'!$D141="",0,'ZoR č. 6'!J141)+IF('ZoR č. 7'!$D141="",0,'ZoR č. 7'!J141)+IF('ZoR č. 8'!$D141="",0,'ZoR č. 8'!J141)+IF('ZoR č. 9'!$D141="",0,'ZoR č. 9'!J141)+IF('ZoR č. 10'!$D141="",0,'ZoR č. 10'!J141)+IF(ZZoR!$D141="",0,ZZoR!J141)</f>
        <v>0</v>
      </c>
      <c r="AA141" s="281">
        <f>IF('ZoR č. 1'!$D141="",0,'ZoR č. 1'!K141)+IF('ZoR č. 2'!$D141="",0,'ZoR č. 2'!K141)+IF('ZoR č. 3'!$D141="",0,'ZoR č. 3'!K141)+IF('ZoR č. 4'!$D141="",0,'ZoR č. 4'!K141)+IF('ZoR č. 5'!$D141="",0,'ZoR č. 5'!K141)+IF('ZoR č. 6'!$D141="",0,'ZoR č. 6'!K141)+IF('ZoR č. 7'!$D141="",0,'ZoR č. 7'!K141)+IF('ZoR č. 8'!$D141="",0,'ZoR č. 8'!K141)+IF('ZoR č. 9'!$D141="",0,'ZoR č. 9'!K141)+IF('ZoR č. 10'!$D141="",0,'ZoR č. 10'!K141)+IF(ZZoR!$D141="",0,ZZoR!K141)</f>
        <v>0</v>
      </c>
      <c r="AB141" s="281">
        <f>IF('ZoR č. 1'!$D141="",0,'ZoR č. 1'!L141)+IF('ZoR č. 2'!$D141="",0,'ZoR č. 2'!L141)+IF('ZoR č. 3'!$D141="",0,'ZoR č. 3'!L141)+IF('ZoR č. 4'!$D141="",0,'ZoR č. 4'!L141)+IF('ZoR č. 5'!$D141="",0,'ZoR č. 5'!L141)+IF('ZoR č. 6'!$D141="",0,'ZoR č. 6'!L141)+IF('ZoR č. 7'!$D141="",0,'ZoR č. 7'!L141)+IF('ZoR č. 8'!$D141="",0,'ZoR č. 8'!L141)+IF('ZoR č. 9'!$D141="",0,'ZoR č. 9'!L141)+IF('ZoR č. 10'!$D141="",0,'ZoR č. 10'!L141)+IF(ZZoR!$D141="",0,ZZoR!L141)</f>
        <v>0</v>
      </c>
      <c r="AC141" s="281">
        <f>IF('ZoR č. 1'!$D141="",0,'ZoR č. 1'!M141)+IF('ZoR č. 2'!$D141="",0,'ZoR č. 2'!M141)+IF('ZoR č. 3'!$D141="",0,'ZoR č. 3'!M141)+IF('ZoR č. 4'!$D141="",0,'ZoR č. 4'!M141)+IF('ZoR č. 5'!$D141="",0,'ZoR č. 5'!M141)+IF('ZoR č. 6'!$D141="",0,'ZoR č. 6'!M141)+IF('ZoR č. 7'!$D141="",0,'ZoR č. 7'!M141)+IF('ZoR č. 8'!$D141="",0,'ZoR č. 8'!M141)+IF('ZoR č. 9'!$D141="",0,'ZoR č. 9'!M141)+IF('ZoR č. 10'!$D141="",0,'ZoR č. 10'!M141)+IF(ZZoR!$D141="",0,ZZoR!M141)</f>
        <v>0</v>
      </c>
      <c r="AE141" s="282" t="str">
        <f t="shared" si="11"/>
        <v/>
      </c>
    </row>
    <row r="142" spans="2:31" x14ac:dyDescent="0.25">
      <c r="B142" s="10" t="s">
        <v>255</v>
      </c>
      <c r="C142" s="104" t="str">
        <f>IF(COUNTA('Přehled partnerů'!C142:D142)&lt;&gt;2,"partner neuveden",IF('Přehled partnerů'!H142="ANO",'Přehled partnerů'!C142,"v tomto období nerelevantní"))</f>
        <v>partner neuveden</v>
      </c>
      <c r="D142" s="116" t="str">
        <f>IF(COUNTA('Přehled partnerů'!C142:D142)&lt;&gt;2,"",IF('Přehled partnerů'!H142="ANO",'Přehled partnerů'!D142,""))</f>
        <v/>
      </c>
      <c r="E142" s="24" t="str">
        <f t="shared" si="8"/>
        <v/>
      </c>
      <c r="F142" s="47" t="str">
        <f t="shared" si="9"/>
        <v/>
      </c>
      <c r="G142" s="15">
        <v>0</v>
      </c>
      <c r="H142" s="16">
        <v>0</v>
      </c>
      <c r="I142" s="16">
        <v>0</v>
      </c>
      <c r="J142" s="16">
        <v>0</v>
      </c>
      <c r="K142" s="126">
        <v>0</v>
      </c>
      <c r="L142" s="126">
        <v>0</v>
      </c>
      <c r="M142" s="130">
        <v>0</v>
      </c>
      <c r="N142" s="58" t="str">
        <f t="shared" si="10"/>
        <v/>
      </c>
      <c r="O142" s="267">
        <f>IF('Rozpočet + Žádosti o změnu'!$ER$2="ano",'Rozpočet + Žádosti o změnu'!EL142,IF('Rozpočet + Žádosti o změnu'!$EF$2="ano",'Rozpočet + Žádosti o změnu'!DZ142,IF('Rozpočet + Žádosti o změnu'!$DT$2="ano",'Rozpočet + Žádosti o změnu'!DN142,IF('Rozpočet + Žádosti o změnu'!$DH$2="ano",'Rozpočet + Žádosti o změnu'!DB142,IF('Rozpočet + Žádosti o změnu'!$CV$2="ano",'Rozpočet + Žádosti o změnu'!CP142,IF('Rozpočet + Žádosti o změnu'!$CJ$2="ano",'Rozpočet + Žádosti o změnu'!CD142,IF('Rozpočet + Žádosti o změnu'!$BX$2="ano",'Rozpočet + Žádosti o změnu'!BR142,IF('Rozpočet + Žádosti o změnu'!$BL$2="ano",'Rozpočet + Žádosti o změnu'!BF142,IF('Rozpočet + Žádosti o změnu'!$AZ$2="ano",'Rozpočet + Žádosti o změnu'!AT142,IF('Rozpočet + Žádosti o změnu'!$AN$2="ano",'Rozpočet + Žádosti o změnu'!AH142,'Rozpočet + Žádosti o změnu'!H142))))))))))</f>
        <v>0</v>
      </c>
      <c r="P142" s="267">
        <f>IF('Rozpočet + Žádosti o změnu'!$ER$2="ano",'Rozpočet + Žádosti o změnu'!EM142,IF('Rozpočet + Žádosti o změnu'!$EF$2="ano",'Rozpočet + Žádosti o změnu'!EA142,IF('Rozpočet + Žádosti o změnu'!$DT$2="ano",'Rozpočet + Žádosti o změnu'!DO142,IF('Rozpočet + Žádosti o změnu'!$DH$2="ano",'Rozpočet + Žádosti o změnu'!DC142,IF('Rozpočet + Žádosti o změnu'!$CV$2="ano",'Rozpočet + Žádosti o změnu'!CQ142,IF('Rozpočet + Žádosti o změnu'!$CJ$2="ano",'Rozpočet + Žádosti o změnu'!CE142,IF('Rozpočet + Žádosti o změnu'!$BX$2="ano",'Rozpočet + Žádosti o změnu'!BS142,IF('Rozpočet + Žádosti o změnu'!$BL$2="ano",'Rozpočet + Žádosti o změnu'!BG142,IF('Rozpočet + Žádosti o změnu'!$AZ$2="ano",'Rozpočet + Žádosti o změnu'!AU142,IF('Rozpočet + Žádosti o změnu'!$AN$2="ano",'Rozpočet + Žádosti o změnu'!AI142,'Rozpočet + Žádosti o změnu'!I142))))))))))</f>
        <v>0</v>
      </c>
      <c r="Q142" s="267">
        <f>IF('Rozpočet + Žádosti o změnu'!$ER$2="ano",'Rozpočet + Žádosti o změnu'!EN142,IF('Rozpočet + Žádosti o změnu'!$EF$2="ano",'Rozpočet + Žádosti o změnu'!EB142,IF('Rozpočet + Žádosti o změnu'!$DT$2="ano",'Rozpočet + Žádosti o změnu'!DP142,IF('Rozpočet + Žádosti o změnu'!$DH$2="ano",'Rozpočet + Žádosti o změnu'!DD142,IF('Rozpočet + Žádosti o změnu'!$CV$2="ano",'Rozpočet + Žádosti o změnu'!CR142,IF('Rozpočet + Žádosti o změnu'!$CJ$2="ano",'Rozpočet + Žádosti o změnu'!CF142,IF('Rozpočet + Žádosti o změnu'!$BX$2="ano",'Rozpočet + Žádosti o změnu'!BT142,IF('Rozpočet + Žádosti o změnu'!$BL$2="ano",'Rozpočet + Žádosti o změnu'!BH142,IF('Rozpočet + Žádosti o změnu'!$AZ$2="ano",'Rozpočet + Žádosti o změnu'!AV142,IF('Rozpočet + Žádosti o změnu'!$AN$2="ano",'Rozpočet + Žádosti o změnu'!AJ142,'Rozpočet + Žádosti o změnu'!J142))))))))))</f>
        <v>0</v>
      </c>
      <c r="R142" s="267">
        <f>IF('Rozpočet + Žádosti o změnu'!$ER$2="ano",'Rozpočet + Žádosti o změnu'!EO142,IF('Rozpočet + Žádosti o změnu'!$EF$2="ano",'Rozpočet + Žádosti o změnu'!EC142,IF('Rozpočet + Žádosti o změnu'!$DT$2="ano",'Rozpočet + Žádosti o změnu'!DQ142,IF('Rozpočet + Žádosti o změnu'!$DH$2="ano",'Rozpočet + Žádosti o změnu'!DE142,IF('Rozpočet + Žádosti o změnu'!$CV$2="ano",'Rozpočet + Žádosti o změnu'!CS142,IF('Rozpočet + Žádosti o změnu'!$CJ$2="ano",'Rozpočet + Žádosti o změnu'!CG142,IF('Rozpočet + Žádosti o změnu'!$BX$2="ano",'Rozpočet + Žádosti o změnu'!BU142,IF('Rozpočet + Žádosti o změnu'!$BL$2="ano",'Rozpočet + Žádosti o změnu'!BI142,IF('Rozpočet + Žádosti o změnu'!$AZ$2="ano",'Rozpočet + Žádosti o změnu'!AW142,IF('Rozpočet + Žádosti o změnu'!$AN$2="ano",'Rozpočet + Žádosti o změnu'!AK142,'Rozpočet + Žádosti o změnu'!K142))))))))))</f>
        <v>0</v>
      </c>
      <c r="S142" s="267">
        <f>IF('Rozpočet + Žádosti o změnu'!$ER$2="ano",'Rozpočet + Žádosti o změnu'!EP142,IF('Rozpočet + Žádosti o změnu'!$EF$2="ano",'Rozpočet + Žádosti o změnu'!ED142,IF('Rozpočet + Žádosti o změnu'!$DT$2="ano",'Rozpočet + Žádosti o změnu'!DR142,IF('Rozpočet + Žádosti o změnu'!$DH$2="ano",'Rozpočet + Žádosti o změnu'!DF142,IF('Rozpočet + Žádosti o změnu'!$CV$2="ano",'Rozpočet + Žádosti o změnu'!CT142,IF('Rozpočet + Žádosti o změnu'!$CJ$2="ano",'Rozpočet + Žádosti o změnu'!CH142,IF('Rozpočet + Žádosti o změnu'!$BX$2="ano",'Rozpočet + Žádosti o změnu'!BV142,IF('Rozpočet + Žádosti o změnu'!$BL$2="ano",'Rozpočet + Žádosti o změnu'!BJ142,IF('Rozpočet + Žádosti o změnu'!$AZ$2="ano",'Rozpočet + Žádosti o změnu'!AX142,IF('Rozpočet + Žádosti o změnu'!$AN$2="ano",'Rozpočet + Žádosti o změnu'!AL142,'Rozpočet + Žádosti o změnu'!L142))))))))))</f>
        <v>0</v>
      </c>
      <c r="T142" s="267">
        <f>IF('Rozpočet + Žádosti o změnu'!$ER$2="ano",'Rozpočet + Žádosti o změnu'!EQ142,IF('Rozpočet + Žádosti o změnu'!$EF$2="ano",'Rozpočet + Žádosti o změnu'!EE142,IF('Rozpočet + Žádosti o změnu'!$DT$2="ano",'Rozpočet + Žádosti o změnu'!DS142,IF('Rozpočet + Žádosti o změnu'!$DH$2="ano",'Rozpočet + Žádosti o změnu'!DG142,IF('Rozpočet + Žádosti o změnu'!$CV$2="ano",'Rozpočet + Žádosti o změnu'!CU142,IF('Rozpočet + Žádosti o změnu'!$CJ$2="ano",'Rozpočet + Žádosti o změnu'!CI142,IF('Rozpočet + Žádosti o změnu'!$BX$2="ano",'Rozpočet + Žádosti o změnu'!BW142,IF('Rozpočet + Žádosti o změnu'!$BL$2="ano",'Rozpočet + Žádosti o změnu'!BK142,IF('Rozpočet + Žádosti o změnu'!$AZ$2="ano",'Rozpočet + Žádosti o změnu'!AY142,IF('Rozpočet + Žádosti o změnu'!$AN$2="ano",'Rozpočet + Žádosti o změnu'!AM142,'Rozpočet + Žádosti o změnu'!M142))))))))))</f>
        <v>0</v>
      </c>
      <c r="U142" s="267">
        <f>IF('Rozpočet + Žádosti o změnu'!$ER$2="ano",'Rozpočet + Žádosti o změnu'!ER142,IF('Rozpočet + Žádosti o změnu'!$EF$2="ano",'Rozpočet + Žádosti o změnu'!EF142,IF('Rozpočet + Žádosti o změnu'!$DT$2="ano",'Rozpočet + Žádosti o změnu'!DT142,IF('Rozpočet + Žádosti o změnu'!$DH$2="ano",'Rozpočet + Žádosti o změnu'!DH142,IF('Rozpočet + Žádosti o změnu'!$CV$2="ano",'Rozpočet + Žádosti o změnu'!CV142,IF('Rozpočet + Žádosti o změnu'!$CJ$2="ano",'Rozpočet + Žádosti o změnu'!CJ142,IF('Rozpočet + Žádosti o změnu'!$BX$2="ano",'Rozpočet + Žádosti o změnu'!BX142,IF('Rozpočet + Žádosti o změnu'!$BL$2="ano",'Rozpočet + Žádosti o změnu'!BL142,IF('Rozpočet + Žádosti o změnu'!$AZ$2="ano",'Rozpočet + Žádosti o změnu'!AZ142,IF('Rozpočet + Žádosti o změnu'!$AN$2="ano",'Rozpočet + Žádosti o změnu'!AN142,'Rozpočet + Žádosti o změnu'!N142))))))))))</f>
        <v>0</v>
      </c>
      <c r="W142" s="281">
        <f>IF('ZoR č. 1'!$D142="",0,'ZoR č. 1'!G142)+IF('ZoR č. 2'!$D142="",0,'ZoR č. 2'!G142)+IF('ZoR č. 3'!$D142="",0,'ZoR č. 3'!G142)+IF('ZoR č. 4'!$D142="",0,'ZoR č. 4'!G142)+IF('ZoR č. 5'!$D142="",0,'ZoR č. 5'!G142)+IF('ZoR č. 6'!$D142="",0,'ZoR č. 6'!G142)+IF('ZoR č. 7'!$D142="",0,'ZoR č. 7'!G142)+IF('ZoR č. 8'!$D142="",0,'ZoR č. 8'!G142)+IF('ZoR č. 9'!$D142="",0,'ZoR č. 9'!G142)+IF('ZoR č. 10'!$D142="",0,'ZoR č. 10'!G142)+IF(ZZoR!$D142="",0,ZZoR!G142)</f>
        <v>0</v>
      </c>
      <c r="X142" s="281">
        <f>IF('ZoR č. 1'!$D142="",0,'ZoR č. 1'!H142)+IF('ZoR č. 2'!$D142="",0,'ZoR č. 2'!H142)+IF('ZoR č. 3'!$D142="",0,'ZoR č. 3'!H142)+IF('ZoR č. 4'!$D142="",0,'ZoR č. 4'!H142)+IF('ZoR č. 5'!$D142="",0,'ZoR č. 5'!H142)+IF('ZoR č. 6'!$D142="",0,'ZoR č. 6'!H142)+IF('ZoR č. 7'!$D142="",0,'ZoR č. 7'!H142)+IF('ZoR č. 8'!$D142="",0,'ZoR č. 8'!H142)+IF('ZoR č. 9'!$D142="",0,'ZoR č. 9'!H142)+IF('ZoR č. 10'!$D142="",0,'ZoR č. 10'!H142)+IF(ZZoR!$D142="",0,ZZoR!H142)</f>
        <v>0</v>
      </c>
      <c r="Y142" s="281">
        <f>IF('ZoR č. 1'!$D142="",0,'ZoR č. 1'!I142)+IF('ZoR č. 2'!$D142="",0,'ZoR č. 2'!I142)+IF('ZoR č. 3'!$D142="",0,'ZoR č. 3'!I142)+IF('ZoR č. 4'!$D142="",0,'ZoR č. 4'!I142)+IF('ZoR č. 5'!$D142="",0,'ZoR č. 5'!I142)+IF('ZoR č. 6'!$D142="",0,'ZoR č. 6'!I142)+IF('ZoR č. 7'!$D142="",0,'ZoR č. 7'!I142)+IF('ZoR č. 8'!$D142="",0,'ZoR č. 8'!I142)+IF('ZoR č. 9'!$D142="",0,'ZoR č. 9'!I142)+IF('ZoR č. 10'!$D142="",0,'ZoR č. 10'!I142)+IF(ZZoR!$D142="",0,ZZoR!I142)</f>
        <v>0</v>
      </c>
      <c r="Z142" s="281">
        <f>IF('ZoR č. 1'!$D142="",0,'ZoR č. 1'!J142)+IF('ZoR č. 2'!$D142="",0,'ZoR č. 2'!J142)+IF('ZoR č. 3'!$D142="",0,'ZoR č. 3'!J142)+IF('ZoR č. 4'!$D142="",0,'ZoR č. 4'!J142)+IF('ZoR č. 5'!$D142="",0,'ZoR č. 5'!J142)+IF('ZoR č. 6'!$D142="",0,'ZoR č. 6'!J142)+IF('ZoR č. 7'!$D142="",0,'ZoR č. 7'!J142)+IF('ZoR č. 8'!$D142="",0,'ZoR č. 8'!J142)+IF('ZoR č. 9'!$D142="",0,'ZoR č. 9'!J142)+IF('ZoR č. 10'!$D142="",0,'ZoR č. 10'!J142)+IF(ZZoR!$D142="",0,ZZoR!J142)</f>
        <v>0</v>
      </c>
      <c r="AA142" s="281">
        <f>IF('ZoR č. 1'!$D142="",0,'ZoR č. 1'!K142)+IF('ZoR č. 2'!$D142="",0,'ZoR č. 2'!K142)+IF('ZoR č. 3'!$D142="",0,'ZoR č. 3'!K142)+IF('ZoR č. 4'!$D142="",0,'ZoR č. 4'!K142)+IF('ZoR č. 5'!$D142="",0,'ZoR č. 5'!K142)+IF('ZoR č. 6'!$D142="",0,'ZoR č. 6'!K142)+IF('ZoR č. 7'!$D142="",0,'ZoR č. 7'!K142)+IF('ZoR č. 8'!$D142="",0,'ZoR č. 8'!K142)+IF('ZoR č. 9'!$D142="",0,'ZoR č. 9'!K142)+IF('ZoR č. 10'!$D142="",0,'ZoR č. 10'!K142)+IF(ZZoR!$D142="",0,ZZoR!K142)</f>
        <v>0</v>
      </c>
      <c r="AB142" s="281">
        <f>IF('ZoR č. 1'!$D142="",0,'ZoR č. 1'!L142)+IF('ZoR č. 2'!$D142="",0,'ZoR č. 2'!L142)+IF('ZoR č. 3'!$D142="",0,'ZoR č. 3'!L142)+IF('ZoR č. 4'!$D142="",0,'ZoR č. 4'!L142)+IF('ZoR č. 5'!$D142="",0,'ZoR č. 5'!L142)+IF('ZoR č. 6'!$D142="",0,'ZoR č. 6'!L142)+IF('ZoR č. 7'!$D142="",0,'ZoR č. 7'!L142)+IF('ZoR č. 8'!$D142="",0,'ZoR č. 8'!L142)+IF('ZoR č. 9'!$D142="",0,'ZoR č. 9'!L142)+IF('ZoR č. 10'!$D142="",0,'ZoR č. 10'!L142)+IF(ZZoR!$D142="",0,ZZoR!L142)</f>
        <v>0</v>
      </c>
      <c r="AC142" s="281">
        <f>IF('ZoR č. 1'!$D142="",0,'ZoR č. 1'!M142)+IF('ZoR č. 2'!$D142="",0,'ZoR č. 2'!M142)+IF('ZoR č. 3'!$D142="",0,'ZoR č. 3'!M142)+IF('ZoR č. 4'!$D142="",0,'ZoR č. 4'!M142)+IF('ZoR č. 5'!$D142="",0,'ZoR č. 5'!M142)+IF('ZoR č. 6'!$D142="",0,'ZoR č. 6'!M142)+IF('ZoR č. 7'!$D142="",0,'ZoR č. 7'!M142)+IF('ZoR č. 8'!$D142="",0,'ZoR č. 8'!M142)+IF('ZoR č. 9'!$D142="",0,'ZoR č. 9'!M142)+IF('ZoR č. 10'!$D142="",0,'ZoR č. 10'!M142)+IF(ZZoR!$D142="",0,ZZoR!M142)</f>
        <v>0</v>
      </c>
      <c r="AE142" s="282" t="str">
        <f t="shared" si="11"/>
        <v/>
      </c>
    </row>
    <row r="143" spans="2:31" x14ac:dyDescent="0.25">
      <c r="B143" s="10" t="s">
        <v>256</v>
      </c>
      <c r="C143" s="104" t="str">
        <f>IF(COUNTA('Přehled partnerů'!C143:D143)&lt;&gt;2,"partner neuveden",IF('Přehled partnerů'!H143="ANO",'Přehled partnerů'!C143,"v tomto období nerelevantní"))</f>
        <v>partner neuveden</v>
      </c>
      <c r="D143" s="116" t="str">
        <f>IF(COUNTA('Přehled partnerů'!C143:D143)&lt;&gt;2,"",IF('Přehled partnerů'!H143="ANO",'Přehled partnerů'!D143,""))</f>
        <v/>
      </c>
      <c r="E143" s="24" t="str">
        <f t="shared" si="8"/>
        <v/>
      </c>
      <c r="F143" s="47" t="str">
        <f t="shared" si="9"/>
        <v/>
      </c>
      <c r="G143" s="15">
        <v>0</v>
      </c>
      <c r="H143" s="16">
        <v>0</v>
      </c>
      <c r="I143" s="16">
        <v>0</v>
      </c>
      <c r="J143" s="16">
        <v>0</v>
      </c>
      <c r="K143" s="126">
        <v>0</v>
      </c>
      <c r="L143" s="126">
        <v>0</v>
      </c>
      <c r="M143" s="130">
        <v>0</v>
      </c>
      <c r="N143" s="58" t="str">
        <f t="shared" si="10"/>
        <v/>
      </c>
      <c r="O143" s="267">
        <f>IF('Rozpočet + Žádosti o změnu'!$ER$2="ano",'Rozpočet + Žádosti o změnu'!EL143,IF('Rozpočet + Žádosti o změnu'!$EF$2="ano",'Rozpočet + Žádosti o změnu'!DZ143,IF('Rozpočet + Žádosti o změnu'!$DT$2="ano",'Rozpočet + Žádosti o změnu'!DN143,IF('Rozpočet + Žádosti o změnu'!$DH$2="ano",'Rozpočet + Žádosti o změnu'!DB143,IF('Rozpočet + Žádosti o změnu'!$CV$2="ano",'Rozpočet + Žádosti o změnu'!CP143,IF('Rozpočet + Žádosti o změnu'!$CJ$2="ano",'Rozpočet + Žádosti o změnu'!CD143,IF('Rozpočet + Žádosti o změnu'!$BX$2="ano",'Rozpočet + Žádosti o změnu'!BR143,IF('Rozpočet + Žádosti o změnu'!$BL$2="ano",'Rozpočet + Žádosti o změnu'!BF143,IF('Rozpočet + Žádosti o změnu'!$AZ$2="ano",'Rozpočet + Žádosti o změnu'!AT143,IF('Rozpočet + Žádosti o změnu'!$AN$2="ano",'Rozpočet + Žádosti o změnu'!AH143,'Rozpočet + Žádosti o změnu'!H143))))))))))</f>
        <v>0</v>
      </c>
      <c r="P143" s="267">
        <f>IF('Rozpočet + Žádosti o změnu'!$ER$2="ano",'Rozpočet + Žádosti o změnu'!EM143,IF('Rozpočet + Žádosti o změnu'!$EF$2="ano",'Rozpočet + Žádosti o změnu'!EA143,IF('Rozpočet + Žádosti o změnu'!$DT$2="ano",'Rozpočet + Žádosti o změnu'!DO143,IF('Rozpočet + Žádosti o změnu'!$DH$2="ano",'Rozpočet + Žádosti o změnu'!DC143,IF('Rozpočet + Žádosti o změnu'!$CV$2="ano",'Rozpočet + Žádosti o změnu'!CQ143,IF('Rozpočet + Žádosti o změnu'!$CJ$2="ano",'Rozpočet + Žádosti o změnu'!CE143,IF('Rozpočet + Žádosti o změnu'!$BX$2="ano",'Rozpočet + Žádosti o změnu'!BS143,IF('Rozpočet + Žádosti o změnu'!$BL$2="ano",'Rozpočet + Žádosti o změnu'!BG143,IF('Rozpočet + Žádosti o změnu'!$AZ$2="ano",'Rozpočet + Žádosti o změnu'!AU143,IF('Rozpočet + Žádosti o změnu'!$AN$2="ano",'Rozpočet + Žádosti o změnu'!AI143,'Rozpočet + Žádosti o změnu'!I143))))))))))</f>
        <v>0</v>
      </c>
      <c r="Q143" s="267">
        <f>IF('Rozpočet + Žádosti o změnu'!$ER$2="ano",'Rozpočet + Žádosti o změnu'!EN143,IF('Rozpočet + Žádosti o změnu'!$EF$2="ano",'Rozpočet + Žádosti o změnu'!EB143,IF('Rozpočet + Žádosti o změnu'!$DT$2="ano",'Rozpočet + Žádosti o změnu'!DP143,IF('Rozpočet + Žádosti o změnu'!$DH$2="ano",'Rozpočet + Žádosti o změnu'!DD143,IF('Rozpočet + Žádosti o změnu'!$CV$2="ano",'Rozpočet + Žádosti o změnu'!CR143,IF('Rozpočet + Žádosti o změnu'!$CJ$2="ano",'Rozpočet + Žádosti o změnu'!CF143,IF('Rozpočet + Žádosti o změnu'!$BX$2="ano",'Rozpočet + Žádosti o změnu'!BT143,IF('Rozpočet + Žádosti o změnu'!$BL$2="ano",'Rozpočet + Žádosti o změnu'!BH143,IF('Rozpočet + Žádosti o změnu'!$AZ$2="ano",'Rozpočet + Žádosti o změnu'!AV143,IF('Rozpočet + Žádosti o změnu'!$AN$2="ano",'Rozpočet + Žádosti o změnu'!AJ143,'Rozpočet + Žádosti o změnu'!J143))))))))))</f>
        <v>0</v>
      </c>
      <c r="R143" s="267">
        <f>IF('Rozpočet + Žádosti o změnu'!$ER$2="ano",'Rozpočet + Žádosti o změnu'!EO143,IF('Rozpočet + Žádosti o změnu'!$EF$2="ano",'Rozpočet + Žádosti o změnu'!EC143,IF('Rozpočet + Žádosti o změnu'!$DT$2="ano",'Rozpočet + Žádosti o změnu'!DQ143,IF('Rozpočet + Žádosti o změnu'!$DH$2="ano",'Rozpočet + Žádosti o změnu'!DE143,IF('Rozpočet + Žádosti o změnu'!$CV$2="ano",'Rozpočet + Žádosti o změnu'!CS143,IF('Rozpočet + Žádosti o změnu'!$CJ$2="ano",'Rozpočet + Žádosti o změnu'!CG143,IF('Rozpočet + Žádosti o změnu'!$BX$2="ano",'Rozpočet + Žádosti o změnu'!BU143,IF('Rozpočet + Žádosti o změnu'!$BL$2="ano",'Rozpočet + Žádosti o změnu'!BI143,IF('Rozpočet + Žádosti o změnu'!$AZ$2="ano",'Rozpočet + Žádosti o změnu'!AW143,IF('Rozpočet + Žádosti o změnu'!$AN$2="ano",'Rozpočet + Žádosti o změnu'!AK143,'Rozpočet + Žádosti o změnu'!K143))))))))))</f>
        <v>0</v>
      </c>
      <c r="S143" s="267">
        <f>IF('Rozpočet + Žádosti o změnu'!$ER$2="ano",'Rozpočet + Žádosti o změnu'!EP143,IF('Rozpočet + Žádosti o změnu'!$EF$2="ano",'Rozpočet + Žádosti o změnu'!ED143,IF('Rozpočet + Žádosti o změnu'!$DT$2="ano",'Rozpočet + Žádosti o změnu'!DR143,IF('Rozpočet + Žádosti o změnu'!$DH$2="ano",'Rozpočet + Žádosti o změnu'!DF143,IF('Rozpočet + Žádosti o změnu'!$CV$2="ano",'Rozpočet + Žádosti o změnu'!CT143,IF('Rozpočet + Žádosti o změnu'!$CJ$2="ano",'Rozpočet + Žádosti o změnu'!CH143,IF('Rozpočet + Žádosti o změnu'!$BX$2="ano",'Rozpočet + Žádosti o změnu'!BV143,IF('Rozpočet + Žádosti o změnu'!$BL$2="ano",'Rozpočet + Žádosti o změnu'!BJ143,IF('Rozpočet + Žádosti o změnu'!$AZ$2="ano",'Rozpočet + Žádosti o změnu'!AX143,IF('Rozpočet + Žádosti o změnu'!$AN$2="ano",'Rozpočet + Žádosti o změnu'!AL143,'Rozpočet + Žádosti o změnu'!L143))))))))))</f>
        <v>0</v>
      </c>
      <c r="T143" s="267">
        <f>IF('Rozpočet + Žádosti o změnu'!$ER$2="ano",'Rozpočet + Žádosti o změnu'!EQ143,IF('Rozpočet + Žádosti o změnu'!$EF$2="ano",'Rozpočet + Žádosti o změnu'!EE143,IF('Rozpočet + Žádosti o změnu'!$DT$2="ano",'Rozpočet + Žádosti o změnu'!DS143,IF('Rozpočet + Žádosti o změnu'!$DH$2="ano",'Rozpočet + Žádosti o změnu'!DG143,IF('Rozpočet + Žádosti o změnu'!$CV$2="ano",'Rozpočet + Žádosti o změnu'!CU143,IF('Rozpočet + Žádosti o změnu'!$CJ$2="ano",'Rozpočet + Žádosti o změnu'!CI143,IF('Rozpočet + Žádosti o změnu'!$BX$2="ano",'Rozpočet + Žádosti o změnu'!BW143,IF('Rozpočet + Žádosti o změnu'!$BL$2="ano",'Rozpočet + Žádosti o změnu'!BK143,IF('Rozpočet + Žádosti o změnu'!$AZ$2="ano",'Rozpočet + Žádosti o změnu'!AY143,IF('Rozpočet + Žádosti o změnu'!$AN$2="ano",'Rozpočet + Žádosti o změnu'!AM143,'Rozpočet + Žádosti o změnu'!M143))))))))))</f>
        <v>0</v>
      </c>
      <c r="U143" s="267">
        <f>IF('Rozpočet + Žádosti o změnu'!$ER$2="ano",'Rozpočet + Žádosti o změnu'!ER143,IF('Rozpočet + Žádosti o změnu'!$EF$2="ano",'Rozpočet + Žádosti o změnu'!EF143,IF('Rozpočet + Žádosti o změnu'!$DT$2="ano",'Rozpočet + Žádosti o změnu'!DT143,IF('Rozpočet + Žádosti o změnu'!$DH$2="ano",'Rozpočet + Žádosti o změnu'!DH143,IF('Rozpočet + Žádosti o změnu'!$CV$2="ano",'Rozpočet + Žádosti o změnu'!CV143,IF('Rozpočet + Žádosti o změnu'!$CJ$2="ano",'Rozpočet + Žádosti o změnu'!CJ143,IF('Rozpočet + Žádosti o změnu'!$BX$2="ano",'Rozpočet + Žádosti o změnu'!BX143,IF('Rozpočet + Žádosti o změnu'!$BL$2="ano",'Rozpočet + Žádosti o změnu'!BL143,IF('Rozpočet + Žádosti o změnu'!$AZ$2="ano",'Rozpočet + Žádosti o změnu'!AZ143,IF('Rozpočet + Žádosti o změnu'!$AN$2="ano",'Rozpočet + Žádosti o změnu'!AN143,'Rozpočet + Žádosti o změnu'!N143))))))))))</f>
        <v>0</v>
      </c>
      <c r="W143" s="281">
        <f>IF('ZoR č. 1'!$D143="",0,'ZoR č. 1'!G143)+IF('ZoR č. 2'!$D143="",0,'ZoR č. 2'!G143)+IF('ZoR č. 3'!$D143="",0,'ZoR č. 3'!G143)+IF('ZoR č. 4'!$D143="",0,'ZoR č. 4'!G143)+IF('ZoR č. 5'!$D143="",0,'ZoR č. 5'!G143)+IF('ZoR č. 6'!$D143="",0,'ZoR č. 6'!G143)+IF('ZoR č. 7'!$D143="",0,'ZoR č. 7'!G143)+IF('ZoR č. 8'!$D143="",0,'ZoR č. 8'!G143)+IF('ZoR č. 9'!$D143="",0,'ZoR č. 9'!G143)+IF('ZoR č. 10'!$D143="",0,'ZoR č. 10'!G143)+IF(ZZoR!$D143="",0,ZZoR!G143)</f>
        <v>0</v>
      </c>
      <c r="X143" s="281">
        <f>IF('ZoR č. 1'!$D143="",0,'ZoR č. 1'!H143)+IF('ZoR č. 2'!$D143="",0,'ZoR č. 2'!H143)+IF('ZoR č. 3'!$D143="",0,'ZoR č. 3'!H143)+IF('ZoR č. 4'!$D143="",0,'ZoR č. 4'!H143)+IF('ZoR č. 5'!$D143="",0,'ZoR č. 5'!H143)+IF('ZoR č. 6'!$D143="",0,'ZoR č. 6'!H143)+IF('ZoR č. 7'!$D143="",0,'ZoR č. 7'!H143)+IF('ZoR č. 8'!$D143="",0,'ZoR č. 8'!H143)+IF('ZoR č. 9'!$D143="",0,'ZoR č. 9'!H143)+IF('ZoR č. 10'!$D143="",0,'ZoR č. 10'!H143)+IF(ZZoR!$D143="",0,ZZoR!H143)</f>
        <v>0</v>
      </c>
      <c r="Y143" s="281">
        <f>IF('ZoR č. 1'!$D143="",0,'ZoR č. 1'!I143)+IF('ZoR č. 2'!$D143="",0,'ZoR č. 2'!I143)+IF('ZoR č. 3'!$D143="",0,'ZoR č. 3'!I143)+IF('ZoR č. 4'!$D143="",0,'ZoR č. 4'!I143)+IF('ZoR č. 5'!$D143="",0,'ZoR č. 5'!I143)+IF('ZoR č. 6'!$D143="",0,'ZoR č. 6'!I143)+IF('ZoR č. 7'!$D143="",0,'ZoR č. 7'!I143)+IF('ZoR č. 8'!$D143="",0,'ZoR č. 8'!I143)+IF('ZoR č. 9'!$D143="",0,'ZoR č. 9'!I143)+IF('ZoR č. 10'!$D143="",0,'ZoR č. 10'!I143)+IF(ZZoR!$D143="",0,ZZoR!I143)</f>
        <v>0</v>
      </c>
      <c r="Z143" s="281">
        <f>IF('ZoR č. 1'!$D143="",0,'ZoR č. 1'!J143)+IF('ZoR č. 2'!$D143="",0,'ZoR č. 2'!J143)+IF('ZoR č. 3'!$D143="",0,'ZoR č. 3'!J143)+IF('ZoR č. 4'!$D143="",0,'ZoR č. 4'!J143)+IF('ZoR č. 5'!$D143="",0,'ZoR č. 5'!J143)+IF('ZoR č. 6'!$D143="",0,'ZoR č. 6'!J143)+IF('ZoR č. 7'!$D143="",0,'ZoR č. 7'!J143)+IF('ZoR č. 8'!$D143="",0,'ZoR č. 8'!J143)+IF('ZoR č. 9'!$D143="",0,'ZoR č. 9'!J143)+IF('ZoR č. 10'!$D143="",0,'ZoR č. 10'!J143)+IF(ZZoR!$D143="",0,ZZoR!J143)</f>
        <v>0</v>
      </c>
      <c r="AA143" s="281">
        <f>IF('ZoR č. 1'!$D143="",0,'ZoR č. 1'!K143)+IF('ZoR č. 2'!$D143="",0,'ZoR č. 2'!K143)+IF('ZoR č. 3'!$D143="",0,'ZoR č. 3'!K143)+IF('ZoR č. 4'!$D143="",0,'ZoR č. 4'!K143)+IF('ZoR č. 5'!$D143="",0,'ZoR č. 5'!K143)+IF('ZoR č. 6'!$D143="",0,'ZoR č. 6'!K143)+IF('ZoR č. 7'!$D143="",0,'ZoR č. 7'!K143)+IF('ZoR č. 8'!$D143="",0,'ZoR č. 8'!K143)+IF('ZoR č. 9'!$D143="",0,'ZoR č. 9'!K143)+IF('ZoR č. 10'!$D143="",0,'ZoR č. 10'!K143)+IF(ZZoR!$D143="",0,ZZoR!K143)</f>
        <v>0</v>
      </c>
      <c r="AB143" s="281">
        <f>IF('ZoR č. 1'!$D143="",0,'ZoR č. 1'!L143)+IF('ZoR č. 2'!$D143="",0,'ZoR č. 2'!L143)+IF('ZoR č. 3'!$D143="",0,'ZoR č. 3'!L143)+IF('ZoR č. 4'!$D143="",0,'ZoR č. 4'!L143)+IF('ZoR č. 5'!$D143="",0,'ZoR č. 5'!L143)+IF('ZoR č. 6'!$D143="",0,'ZoR č. 6'!L143)+IF('ZoR č. 7'!$D143="",0,'ZoR č. 7'!L143)+IF('ZoR č. 8'!$D143="",0,'ZoR č. 8'!L143)+IF('ZoR č. 9'!$D143="",0,'ZoR č. 9'!L143)+IF('ZoR č. 10'!$D143="",0,'ZoR č. 10'!L143)+IF(ZZoR!$D143="",0,ZZoR!L143)</f>
        <v>0</v>
      </c>
      <c r="AC143" s="281">
        <f>IF('ZoR č. 1'!$D143="",0,'ZoR č. 1'!M143)+IF('ZoR č. 2'!$D143="",0,'ZoR č. 2'!M143)+IF('ZoR č. 3'!$D143="",0,'ZoR č. 3'!M143)+IF('ZoR č. 4'!$D143="",0,'ZoR č. 4'!M143)+IF('ZoR č. 5'!$D143="",0,'ZoR č. 5'!M143)+IF('ZoR č. 6'!$D143="",0,'ZoR č. 6'!M143)+IF('ZoR č. 7'!$D143="",0,'ZoR č. 7'!M143)+IF('ZoR č. 8'!$D143="",0,'ZoR č. 8'!M143)+IF('ZoR č. 9'!$D143="",0,'ZoR č. 9'!M143)+IF('ZoR č. 10'!$D143="",0,'ZoR č. 10'!M143)+IF(ZZoR!$D143="",0,ZZoR!M143)</f>
        <v>0</v>
      </c>
      <c r="AE143" s="282" t="str">
        <f t="shared" si="11"/>
        <v/>
      </c>
    </row>
    <row r="144" spans="2:31" x14ac:dyDescent="0.25">
      <c r="B144" s="10" t="s">
        <v>257</v>
      </c>
      <c r="C144" s="104" t="str">
        <f>IF(COUNTA('Přehled partnerů'!C144:D144)&lt;&gt;2,"partner neuveden",IF('Přehled partnerů'!H144="ANO",'Přehled partnerů'!C144,"v tomto období nerelevantní"))</f>
        <v>partner neuveden</v>
      </c>
      <c r="D144" s="116" t="str">
        <f>IF(COUNTA('Přehled partnerů'!C144:D144)&lt;&gt;2,"",IF('Přehled partnerů'!H144="ANO",'Přehled partnerů'!D144,""))</f>
        <v/>
      </c>
      <c r="E144" s="24" t="str">
        <f t="shared" si="8"/>
        <v/>
      </c>
      <c r="F144" s="47" t="str">
        <f t="shared" si="9"/>
        <v/>
      </c>
      <c r="G144" s="15">
        <v>0</v>
      </c>
      <c r="H144" s="16">
        <v>0</v>
      </c>
      <c r="I144" s="16">
        <v>0</v>
      </c>
      <c r="J144" s="16">
        <v>0</v>
      </c>
      <c r="K144" s="126">
        <v>0</v>
      </c>
      <c r="L144" s="126">
        <v>0</v>
      </c>
      <c r="M144" s="130">
        <v>0</v>
      </c>
      <c r="N144" s="58" t="str">
        <f t="shared" si="10"/>
        <v/>
      </c>
      <c r="O144" s="267">
        <f>IF('Rozpočet + Žádosti o změnu'!$ER$2="ano",'Rozpočet + Žádosti o změnu'!EL144,IF('Rozpočet + Žádosti o změnu'!$EF$2="ano",'Rozpočet + Žádosti o změnu'!DZ144,IF('Rozpočet + Žádosti o změnu'!$DT$2="ano",'Rozpočet + Žádosti o změnu'!DN144,IF('Rozpočet + Žádosti o změnu'!$DH$2="ano",'Rozpočet + Žádosti o změnu'!DB144,IF('Rozpočet + Žádosti o změnu'!$CV$2="ano",'Rozpočet + Žádosti o změnu'!CP144,IF('Rozpočet + Žádosti o změnu'!$CJ$2="ano",'Rozpočet + Žádosti o změnu'!CD144,IF('Rozpočet + Žádosti o změnu'!$BX$2="ano",'Rozpočet + Žádosti o změnu'!BR144,IF('Rozpočet + Žádosti o změnu'!$BL$2="ano",'Rozpočet + Žádosti o změnu'!BF144,IF('Rozpočet + Žádosti o změnu'!$AZ$2="ano",'Rozpočet + Žádosti o změnu'!AT144,IF('Rozpočet + Žádosti o změnu'!$AN$2="ano",'Rozpočet + Žádosti o změnu'!AH144,'Rozpočet + Žádosti o změnu'!H144))))))))))</f>
        <v>0</v>
      </c>
      <c r="P144" s="267">
        <f>IF('Rozpočet + Žádosti o změnu'!$ER$2="ano",'Rozpočet + Žádosti o změnu'!EM144,IF('Rozpočet + Žádosti o změnu'!$EF$2="ano",'Rozpočet + Žádosti o změnu'!EA144,IF('Rozpočet + Žádosti o změnu'!$DT$2="ano",'Rozpočet + Žádosti o změnu'!DO144,IF('Rozpočet + Žádosti o změnu'!$DH$2="ano",'Rozpočet + Žádosti o změnu'!DC144,IF('Rozpočet + Žádosti o změnu'!$CV$2="ano",'Rozpočet + Žádosti o změnu'!CQ144,IF('Rozpočet + Žádosti o změnu'!$CJ$2="ano",'Rozpočet + Žádosti o změnu'!CE144,IF('Rozpočet + Žádosti o změnu'!$BX$2="ano",'Rozpočet + Žádosti o změnu'!BS144,IF('Rozpočet + Žádosti o změnu'!$BL$2="ano",'Rozpočet + Žádosti o změnu'!BG144,IF('Rozpočet + Žádosti o změnu'!$AZ$2="ano",'Rozpočet + Žádosti o změnu'!AU144,IF('Rozpočet + Žádosti o změnu'!$AN$2="ano",'Rozpočet + Žádosti o změnu'!AI144,'Rozpočet + Žádosti o změnu'!I144))))))))))</f>
        <v>0</v>
      </c>
      <c r="Q144" s="267">
        <f>IF('Rozpočet + Žádosti o změnu'!$ER$2="ano",'Rozpočet + Žádosti o změnu'!EN144,IF('Rozpočet + Žádosti o změnu'!$EF$2="ano",'Rozpočet + Žádosti o změnu'!EB144,IF('Rozpočet + Žádosti o změnu'!$DT$2="ano",'Rozpočet + Žádosti o změnu'!DP144,IF('Rozpočet + Žádosti o změnu'!$DH$2="ano",'Rozpočet + Žádosti o změnu'!DD144,IF('Rozpočet + Žádosti o změnu'!$CV$2="ano",'Rozpočet + Žádosti o změnu'!CR144,IF('Rozpočet + Žádosti o změnu'!$CJ$2="ano",'Rozpočet + Žádosti o změnu'!CF144,IF('Rozpočet + Žádosti o změnu'!$BX$2="ano",'Rozpočet + Žádosti o změnu'!BT144,IF('Rozpočet + Žádosti o změnu'!$BL$2="ano",'Rozpočet + Žádosti o změnu'!BH144,IF('Rozpočet + Žádosti o změnu'!$AZ$2="ano",'Rozpočet + Žádosti o změnu'!AV144,IF('Rozpočet + Žádosti o změnu'!$AN$2="ano",'Rozpočet + Žádosti o změnu'!AJ144,'Rozpočet + Žádosti o změnu'!J144))))))))))</f>
        <v>0</v>
      </c>
      <c r="R144" s="267">
        <f>IF('Rozpočet + Žádosti o změnu'!$ER$2="ano",'Rozpočet + Žádosti o změnu'!EO144,IF('Rozpočet + Žádosti o změnu'!$EF$2="ano",'Rozpočet + Žádosti o změnu'!EC144,IF('Rozpočet + Žádosti o změnu'!$DT$2="ano",'Rozpočet + Žádosti o změnu'!DQ144,IF('Rozpočet + Žádosti o změnu'!$DH$2="ano",'Rozpočet + Žádosti o změnu'!DE144,IF('Rozpočet + Žádosti o změnu'!$CV$2="ano",'Rozpočet + Žádosti o změnu'!CS144,IF('Rozpočet + Žádosti o změnu'!$CJ$2="ano",'Rozpočet + Žádosti o změnu'!CG144,IF('Rozpočet + Žádosti o změnu'!$BX$2="ano",'Rozpočet + Žádosti o změnu'!BU144,IF('Rozpočet + Žádosti o změnu'!$BL$2="ano",'Rozpočet + Žádosti o změnu'!BI144,IF('Rozpočet + Žádosti o změnu'!$AZ$2="ano",'Rozpočet + Žádosti o změnu'!AW144,IF('Rozpočet + Žádosti o změnu'!$AN$2="ano",'Rozpočet + Žádosti o změnu'!AK144,'Rozpočet + Žádosti o změnu'!K144))))))))))</f>
        <v>0</v>
      </c>
      <c r="S144" s="267">
        <f>IF('Rozpočet + Žádosti o změnu'!$ER$2="ano",'Rozpočet + Žádosti o změnu'!EP144,IF('Rozpočet + Žádosti o změnu'!$EF$2="ano",'Rozpočet + Žádosti o změnu'!ED144,IF('Rozpočet + Žádosti o změnu'!$DT$2="ano",'Rozpočet + Žádosti o změnu'!DR144,IF('Rozpočet + Žádosti o změnu'!$DH$2="ano",'Rozpočet + Žádosti o změnu'!DF144,IF('Rozpočet + Žádosti o změnu'!$CV$2="ano",'Rozpočet + Žádosti o změnu'!CT144,IF('Rozpočet + Žádosti o změnu'!$CJ$2="ano",'Rozpočet + Žádosti o změnu'!CH144,IF('Rozpočet + Žádosti o změnu'!$BX$2="ano",'Rozpočet + Žádosti o změnu'!BV144,IF('Rozpočet + Žádosti o změnu'!$BL$2="ano",'Rozpočet + Žádosti o změnu'!BJ144,IF('Rozpočet + Žádosti o změnu'!$AZ$2="ano",'Rozpočet + Žádosti o změnu'!AX144,IF('Rozpočet + Žádosti o změnu'!$AN$2="ano",'Rozpočet + Žádosti o změnu'!AL144,'Rozpočet + Žádosti o změnu'!L144))))))))))</f>
        <v>0</v>
      </c>
      <c r="T144" s="267">
        <f>IF('Rozpočet + Žádosti o změnu'!$ER$2="ano",'Rozpočet + Žádosti o změnu'!EQ144,IF('Rozpočet + Žádosti o změnu'!$EF$2="ano",'Rozpočet + Žádosti o změnu'!EE144,IF('Rozpočet + Žádosti o změnu'!$DT$2="ano",'Rozpočet + Žádosti o změnu'!DS144,IF('Rozpočet + Žádosti o změnu'!$DH$2="ano",'Rozpočet + Žádosti o změnu'!DG144,IF('Rozpočet + Žádosti o změnu'!$CV$2="ano",'Rozpočet + Žádosti o změnu'!CU144,IF('Rozpočet + Žádosti o změnu'!$CJ$2="ano",'Rozpočet + Žádosti o změnu'!CI144,IF('Rozpočet + Žádosti o změnu'!$BX$2="ano",'Rozpočet + Žádosti o změnu'!BW144,IF('Rozpočet + Žádosti o změnu'!$BL$2="ano",'Rozpočet + Žádosti o změnu'!BK144,IF('Rozpočet + Žádosti o změnu'!$AZ$2="ano",'Rozpočet + Žádosti o změnu'!AY144,IF('Rozpočet + Žádosti o změnu'!$AN$2="ano",'Rozpočet + Žádosti o změnu'!AM144,'Rozpočet + Žádosti o změnu'!M144))))))))))</f>
        <v>0</v>
      </c>
      <c r="U144" s="267">
        <f>IF('Rozpočet + Žádosti o změnu'!$ER$2="ano",'Rozpočet + Žádosti o změnu'!ER144,IF('Rozpočet + Žádosti o změnu'!$EF$2="ano",'Rozpočet + Žádosti o změnu'!EF144,IF('Rozpočet + Žádosti o změnu'!$DT$2="ano",'Rozpočet + Žádosti o změnu'!DT144,IF('Rozpočet + Žádosti o změnu'!$DH$2="ano",'Rozpočet + Žádosti o změnu'!DH144,IF('Rozpočet + Žádosti o změnu'!$CV$2="ano",'Rozpočet + Žádosti o změnu'!CV144,IF('Rozpočet + Žádosti o změnu'!$CJ$2="ano",'Rozpočet + Žádosti o změnu'!CJ144,IF('Rozpočet + Žádosti o změnu'!$BX$2="ano",'Rozpočet + Žádosti o změnu'!BX144,IF('Rozpočet + Žádosti o změnu'!$BL$2="ano",'Rozpočet + Žádosti o změnu'!BL144,IF('Rozpočet + Žádosti o změnu'!$AZ$2="ano",'Rozpočet + Žádosti o změnu'!AZ144,IF('Rozpočet + Žádosti o změnu'!$AN$2="ano",'Rozpočet + Žádosti o změnu'!AN144,'Rozpočet + Žádosti o změnu'!N144))))))))))</f>
        <v>0</v>
      </c>
      <c r="W144" s="281">
        <f>IF('ZoR č. 1'!$D144="",0,'ZoR č. 1'!G144)+IF('ZoR č. 2'!$D144="",0,'ZoR č. 2'!G144)+IF('ZoR č. 3'!$D144="",0,'ZoR č. 3'!G144)+IF('ZoR č. 4'!$D144="",0,'ZoR č. 4'!G144)+IF('ZoR č. 5'!$D144="",0,'ZoR č. 5'!G144)+IF('ZoR č. 6'!$D144="",0,'ZoR č. 6'!G144)+IF('ZoR č. 7'!$D144="",0,'ZoR č. 7'!G144)+IF('ZoR č. 8'!$D144="",0,'ZoR č. 8'!G144)+IF('ZoR č. 9'!$D144="",0,'ZoR č. 9'!G144)+IF('ZoR č. 10'!$D144="",0,'ZoR č. 10'!G144)+IF(ZZoR!$D144="",0,ZZoR!G144)</f>
        <v>0</v>
      </c>
      <c r="X144" s="281">
        <f>IF('ZoR č. 1'!$D144="",0,'ZoR č. 1'!H144)+IF('ZoR č. 2'!$D144="",0,'ZoR č. 2'!H144)+IF('ZoR č. 3'!$D144="",0,'ZoR č. 3'!H144)+IF('ZoR č. 4'!$D144="",0,'ZoR č. 4'!H144)+IF('ZoR č. 5'!$D144="",0,'ZoR č. 5'!H144)+IF('ZoR č. 6'!$D144="",0,'ZoR č. 6'!H144)+IF('ZoR č. 7'!$D144="",0,'ZoR č. 7'!H144)+IF('ZoR č. 8'!$D144="",0,'ZoR č. 8'!H144)+IF('ZoR č. 9'!$D144="",0,'ZoR č. 9'!H144)+IF('ZoR č. 10'!$D144="",0,'ZoR č. 10'!H144)+IF(ZZoR!$D144="",0,ZZoR!H144)</f>
        <v>0</v>
      </c>
      <c r="Y144" s="281">
        <f>IF('ZoR č. 1'!$D144="",0,'ZoR č. 1'!I144)+IF('ZoR č. 2'!$D144="",0,'ZoR č. 2'!I144)+IF('ZoR č. 3'!$D144="",0,'ZoR č. 3'!I144)+IF('ZoR č. 4'!$D144="",0,'ZoR č. 4'!I144)+IF('ZoR č. 5'!$D144="",0,'ZoR č. 5'!I144)+IF('ZoR č. 6'!$D144="",0,'ZoR č. 6'!I144)+IF('ZoR č. 7'!$D144="",0,'ZoR č. 7'!I144)+IF('ZoR č. 8'!$D144="",0,'ZoR č. 8'!I144)+IF('ZoR č. 9'!$D144="",0,'ZoR č. 9'!I144)+IF('ZoR č. 10'!$D144="",0,'ZoR č. 10'!I144)+IF(ZZoR!$D144="",0,ZZoR!I144)</f>
        <v>0</v>
      </c>
      <c r="Z144" s="281">
        <f>IF('ZoR č. 1'!$D144="",0,'ZoR č. 1'!J144)+IF('ZoR č. 2'!$D144="",0,'ZoR č. 2'!J144)+IF('ZoR č. 3'!$D144="",0,'ZoR č. 3'!J144)+IF('ZoR č. 4'!$D144="",0,'ZoR č. 4'!J144)+IF('ZoR č. 5'!$D144="",0,'ZoR č. 5'!J144)+IF('ZoR č. 6'!$D144="",0,'ZoR č. 6'!J144)+IF('ZoR č. 7'!$D144="",0,'ZoR č. 7'!J144)+IF('ZoR č. 8'!$D144="",0,'ZoR č. 8'!J144)+IF('ZoR č. 9'!$D144="",0,'ZoR č. 9'!J144)+IF('ZoR č. 10'!$D144="",0,'ZoR č. 10'!J144)+IF(ZZoR!$D144="",0,ZZoR!J144)</f>
        <v>0</v>
      </c>
      <c r="AA144" s="281">
        <f>IF('ZoR č. 1'!$D144="",0,'ZoR č. 1'!K144)+IF('ZoR č. 2'!$D144="",0,'ZoR č. 2'!K144)+IF('ZoR č. 3'!$D144="",0,'ZoR č. 3'!K144)+IF('ZoR č. 4'!$D144="",0,'ZoR č. 4'!K144)+IF('ZoR č. 5'!$D144="",0,'ZoR č. 5'!K144)+IF('ZoR č. 6'!$D144="",0,'ZoR č. 6'!K144)+IF('ZoR č. 7'!$D144="",0,'ZoR č. 7'!K144)+IF('ZoR č. 8'!$D144="",0,'ZoR č. 8'!K144)+IF('ZoR č. 9'!$D144="",0,'ZoR č. 9'!K144)+IF('ZoR č. 10'!$D144="",0,'ZoR č. 10'!K144)+IF(ZZoR!$D144="",0,ZZoR!K144)</f>
        <v>0</v>
      </c>
      <c r="AB144" s="281">
        <f>IF('ZoR č. 1'!$D144="",0,'ZoR č. 1'!L144)+IF('ZoR č. 2'!$D144="",0,'ZoR č. 2'!L144)+IF('ZoR č. 3'!$D144="",0,'ZoR č. 3'!L144)+IF('ZoR č. 4'!$D144="",0,'ZoR č. 4'!L144)+IF('ZoR č. 5'!$D144="",0,'ZoR č. 5'!L144)+IF('ZoR č. 6'!$D144="",0,'ZoR č. 6'!L144)+IF('ZoR č. 7'!$D144="",0,'ZoR č. 7'!L144)+IF('ZoR č. 8'!$D144="",0,'ZoR č. 8'!L144)+IF('ZoR č. 9'!$D144="",0,'ZoR č. 9'!L144)+IF('ZoR č. 10'!$D144="",0,'ZoR č. 10'!L144)+IF(ZZoR!$D144="",0,ZZoR!L144)</f>
        <v>0</v>
      </c>
      <c r="AC144" s="281">
        <f>IF('ZoR č. 1'!$D144="",0,'ZoR č. 1'!M144)+IF('ZoR č. 2'!$D144="",0,'ZoR č. 2'!M144)+IF('ZoR č. 3'!$D144="",0,'ZoR č. 3'!M144)+IF('ZoR č. 4'!$D144="",0,'ZoR č. 4'!M144)+IF('ZoR č. 5'!$D144="",0,'ZoR č. 5'!M144)+IF('ZoR č. 6'!$D144="",0,'ZoR č. 6'!M144)+IF('ZoR č. 7'!$D144="",0,'ZoR č. 7'!M144)+IF('ZoR č. 8'!$D144="",0,'ZoR č. 8'!M144)+IF('ZoR č. 9'!$D144="",0,'ZoR č. 9'!M144)+IF('ZoR č. 10'!$D144="",0,'ZoR č. 10'!M144)+IF(ZZoR!$D144="",0,ZZoR!M144)</f>
        <v>0</v>
      </c>
      <c r="AE144" s="282" t="str">
        <f t="shared" si="11"/>
        <v/>
      </c>
    </row>
    <row r="145" spans="2:31" x14ac:dyDescent="0.25">
      <c r="B145" s="10" t="s">
        <v>258</v>
      </c>
      <c r="C145" s="104" t="str">
        <f>IF(COUNTA('Přehled partnerů'!C145:D145)&lt;&gt;2,"partner neuveden",IF('Přehled partnerů'!H145="ANO",'Přehled partnerů'!C145,"v tomto období nerelevantní"))</f>
        <v>partner neuveden</v>
      </c>
      <c r="D145" s="116" t="str">
        <f>IF(COUNTA('Přehled partnerů'!C145:D145)&lt;&gt;2,"",IF('Přehled partnerů'!H145="ANO",'Přehled partnerů'!D145,""))</f>
        <v/>
      </c>
      <c r="E145" s="24" t="str">
        <f t="shared" si="8"/>
        <v/>
      </c>
      <c r="F145" s="47" t="str">
        <f t="shared" si="9"/>
        <v/>
      </c>
      <c r="G145" s="15">
        <v>0</v>
      </c>
      <c r="H145" s="16">
        <v>0</v>
      </c>
      <c r="I145" s="16">
        <v>0</v>
      </c>
      <c r="J145" s="16">
        <v>0</v>
      </c>
      <c r="K145" s="126">
        <v>0</v>
      </c>
      <c r="L145" s="126">
        <v>0</v>
      </c>
      <c r="M145" s="130">
        <v>0</v>
      </c>
      <c r="N145" s="58" t="str">
        <f t="shared" si="10"/>
        <v/>
      </c>
      <c r="O145" s="267">
        <f>IF('Rozpočet + Žádosti o změnu'!$ER$2="ano",'Rozpočet + Žádosti o změnu'!EL145,IF('Rozpočet + Žádosti o změnu'!$EF$2="ano",'Rozpočet + Žádosti o změnu'!DZ145,IF('Rozpočet + Žádosti o změnu'!$DT$2="ano",'Rozpočet + Žádosti o změnu'!DN145,IF('Rozpočet + Žádosti o změnu'!$DH$2="ano",'Rozpočet + Žádosti o změnu'!DB145,IF('Rozpočet + Žádosti o změnu'!$CV$2="ano",'Rozpočet + Žádosti o změnu'!CP145,IF('Rozpočet + Žádosti o změnu'!$CJ$2="ano",'Rozpočet + Žádosti o změnu'!CD145,IF('Rozpočet + Žádosti o změnu'!$BX$2="ano",'Rozpočet + Žádosti o změnu'!BR145,IF('Rozpočet + Žádosti o změnu'!$BL$2="ano",'Rozpočet + Žádosti o změnu'!BF145,IF('Rozpočet + Žádosti o změnu'!$AZ$2="ano",'Rozpočet + Žádosti o změnu'!AT145,IF('Rozpočet + Žádosti o změnu'!$AN$2="ano",'Rozpočet + Žádosti o změnu'!AH145,'Rozpočet + Žádosti o změnu'!H145))))))))))</f>
        <v>0</v>
      </c>
      <c r="P145" s="267">
        <f>IF('Rozpočet + Žádosti o změnu'!$ER$2="ano",'Rozpočet + Žádosti o změnu'!EM145,IF('Rozpočet + Žádosti o změnu'!$EF$2="ano",'Rozpočet + Žádosti o změnu'!EA145,IF('Rozpočet + Žádosti o změnu'!$DT$2="ano",'Rozpočet + Žádosti o změnu'!DO145,IF('Rozpočet + Žádosti o změnu'!$DH$2="ano",'Rozpočet + Žádosti o změnu'!DC145,IF('Rozpočet + Žádosti o změnu'!$CV$2="ano",'Rozpočet + Žádosti o změnu'!CQ145,IF('Rozpočet + Žádosti o změnu'!$CJ$2="ano",'Rozpočet + Žádosti o změnu'!CE145,IF('Rozpočet + Žádosti o změnu'!$BX$2="ano",'Rozpočet + Žádosti o změnu'!BS145,IF('Rozpočet + Žádosti o změnu'!$BL$2="ano",'Rozpočet + Žádosti o změnu'!BG145,IF('Rozpočet + Žádosti o změnu'!$AZ$2="ano",'Rozpočet + Žádosti o změnu'!AU145,IF('Rozpočet + Žádosti o změnu'!$AN$2="ano",'Rozpočet + Žádosti o změnu'!AI145,'Rozpočet + Žádosti o změnu'!I145))))))))))</f>
        <v>0</v>
      </c>
      <c r="Q145" s="267">
        <f>IF('Rozpočet + Žádosti o změnu'!$ER$2="ano",'Rozpočet + Žádosti o změnu'!EN145,IF('Rozpočet + Žádosti o změnu'!$EF$2="ano",'Rozpočet + Žádosti o změnu'!EB145,IF('Rozpočet + Žádosti o změnu'!$DT$2="ano",'Rozpočet + Žádosti o změnu'!DP145,IF('Rozpočet + Žádosti o změnu'!$DH$2="ano",'Rozpočet + Žádosti o změnu'!DD145,IF('Rozpočet + Žádosti o změnu'!$CV$2="ano",'Rozpočet + Žádosti o změnu'!CR145,IF('Rozpočet + Žádosti o změnu'!$CJ$2="ano",'Rozpočet + Žádosti o změnu'!CF145,IF('Rozpočet + Žádosti o změnu'!$BX$2="ano",'Rozpočet + Žádosti o změnu'!BT145,IF('Rozpočet + Žádosti o změnu'!$BL$2="ano",'Rozpočet + Žádosti o změnu'!BH145,IF('Rozpočet + Žádosti o změnu'!$AZ$2="ano",'Rozpočet + Žádosti o změnu'!AV145,IF('Rozpočet + Žádosti o změnu'!$AN$2="ano",'Rozpočet + Žádosti o změnu'!AJ145,'Rozpočet + Žádosti o změnu'!J145))))))))))</f>
        <v>0</v>
      </c>
      <c r="R145" s="267">
        <f>IF('Rozpočet + Žádosti o změnu'!$ER$2="ano",'Rozpočet + Žádosti o změnu'!EO145,IF('Rozpočet + Žádosti o změnu'!$EF$2="ano",'Rozpočet + Žádosti o změnu'!EC145,IF('Rozpočet + Žádosti o změnu'!$DT$2="ano",'Rozpočet + Žádosti o změnu'!DQ145,IF('Rozpočet + Žádosti o změnu'!$DH$2="ano",'Rozpočet + Žádosti o změnu'!DE145,IF('Rozpočet + Žádosti o změnu'!$CV$2="ano",'Rozpočet + Žádosti o změnu'!CS145,IF('Rozpočet + Žádosti o změnu'!$CJ$2="ano",'Rozpočet + Žádosti o změnu'!CG145,IF('Rozpočet + Žádosti o změnu'!$BX$2="ano",'Rozpočet + Žádosti o změnu'!BU145,IF('Rozpočet + Žádosti o změnu'!$BL$2="ano",'Rozpočet + Žádosti o změnu'!BI145,IF('Rozpočet + Žádosti o změnu'!$AZ$2="ano",'Rozpočet + Žádosti o změnu'!AW145,IF('Rozpočet + Žádosti o změnu'!$AN$2="ano",'Rozpočet + Žádosti o změnu'!AK145,'Rozpočet + Žádosti o změnu'!K145))))))))))</f>
        <v>0</v>
      </c>
      <c r="S145" s="267">
        <f>IF('Rozpočet + Žádosti o změnu'!$ER$2="ano",'Rozpočet + Žádosti o změnu'!EP145,IF('Rozpočet + Žádosti o změnu'!$EF$2="ano",'Rozpočet + Žádosti o změnu'!ED145,IF('Rozpočet + Žádosti o změnu'!$DT$2="ano",'Rozpočet + Žádosti o změnu'!DR145,IF('Rozpočet + Žádosti o změnu'!$DH$2="ano",'Rozpočet + Žádosti o změnu'!DF145,IF('Rozpočet + Žádosti o změnu'!$CV$2="ano",'Rozpočet + Žádosti o změnu'!CT145,IF('Rozpočet + Žádosti o změnu'!$CJ$2="ano",'Rozpočet + Žádosti o změnu'!CH145,IF('Rozpočet + Žádosti o změnu'!$BX$2="ano",'Rozpočet + Žádosti o změnu'!BV145,IF('Rozpočet + Žádosti o změnu'!$BL$2="ano",'Rozpočet + Žádosti o změnu'!BJ145,IF('Rozpočet + Žádosti o změnu'!$AZ$2="ano",'Rozpočet + Žádosti o změnu'!AX145,IF('Rozpočet + Žádosti o změnu'!$AN$2="ano",'Rozpočet + Žádosti o změnu'!AL145,'Rozpočet + Žádosti o změnu'!L145))))))))))</f>
        <v>0</v>
      </c>
      <c r="T145" s="267">
        <f>IF('Rozpočet + Žádosti o změnu'!$ER$2="ano",'Rozpočet + Žádosti o změnu'!EQ145,IF('Rozpočet + Žádosti o změnu'!$EF$2="ano",'Rozpočet + Žádosti o změnu'!EE145,IF('Rozpočet + Žádosti o změnu'!$DT$2="ano",'Rozpočet + Žádosti o změnu'!DS145,IF('Rozpočet + Žádosti o změnu'!$DH$2="ano",'Rozpočet + Žádosti o změnu'!DG145,IF('Rozpočet + Žádosti o změnu'!$CV$2="ano",'Rozpočet + Žádosti o změnu'!CU145,IF('Rozpočet + Žádosti o změnu'!$CJ$2="ano",'Rozpočet + Žádosti o změnu'!CI145,IF('Rozpočet + Žádosti o změnu'!$BX$2="ano",'Rozpočet + Žádosti o změnu'!BW145,IF('Rozpočet + Žádosti o změnu'!$BL$2="ano",'Rozpočet + Žádosti o změnu'!BK145,IF('Rozpočet + Žádosti o změnu'!$AZ$2="ano",'Rozpočet + Žádosti o změnu'!AY145,IF('Rozpočet + Žádosti o změnu'!$AN$2="ano",'Rozpočet + Žádosti o změnu'!AM145,'Rozpočet + Žádosti o změnu'!M145))))))))))</f>
        <v>0</v>
      </c>
      <c r="U145" s="267">
        <f>IF('Rozpočet + Žádosti o změnu'!$ER$2="ano",'Rozpočet + Žádosti o změnu'!ER145,IF('Rozpočet + Žádosti o změnu'!$EF$2="ano",'Rozpočet + Žádosti o změnu'!EF145,IF('Rozpočet + Žádosti o změnu'!$DT$2="ano",'Rozpočet + Žádosti o změnu'!DT145,IF('Rozpočet + Žádosti o změnu'!$DH$2="ano",'Rozpočet + Žádosti o změnu'!DH145,IF('Rozpočet + Žádosti o změnu'!$CV$2="ano",'Rozpočet + Žádosti o změnu'!CV145,IF('Rozpočet + Žádosti o změnu'!$CJ$2="ano",'Rozpočet + Žádosti o změnu'!CJ145,IF('Rozpočet + Žádosti o změnu'!$BX$2="ano",'Rozpočet + Žádosti o změnu'!BX145,IF('Rozpočet + Žádosti o změnu'!$BL$2="ano",'Rozpočet + Žádosti o změnu'!BL145,IF('Rozpočet + Žádosti o změnu'!$AZ$2="ano",'Rozpočet + Žádosti o změnu'!AZ145,IF('Rozpočet + Žádosti o změnu'!$AN$2="ano",'Rozpočet + Žádosti o změnu'!AN145,'Rozpočet + Žádosti o změnu'!N145))))))))))</f>
        <v>0</v>
      </c>
      <c r="W145" s="281">
        <f>IF('ZoR č. 1'!$D145="",0,'ZoR č. 1'!G145)+IF('ZoR č. 2'!$D145="",0,'ZoR č. 2'!G145)+IF('ZoR č. 3'!$D145="",0,'ZoR č. 3'!G145)+IF('ZoR č. 4'!$D145="",0,'ZoR č. 4'!G145)+IF('ZoR č. 5'!$D145="",0,'ZoR č. 5'!G145)+IF('ZoR č. 6'!$D145="",0,'ZoR č. 6'!G145)+IF('ZoR č. 7'!$D145="",0,'ZoR č. 7'!G145)+IF('ZoR č. 8'!$D145="",0,'ZoR č. 8'!G145)+IF('ZoR č. 9'!$D145="",0,'ZoR č. 9'!G145)+IF('ZoR č. 10'!$D145="",0,'ZoR č. 10'!G145)+IF(ZZoR!$D145="",0,ZZoR!G145)</f>
        <v>0</v>
      </c>
      <c r="X145" s="281">
        <f>IF('ZoR č. 1'!$D145="",0,'ZoR č. 1'!H145)+IF('ZoR č. 2'!$D145="",0,'ZoR č. 2'!H145)+IF('ZoR č. 3'!$D145="",0,'ZoR č. 3'!H145)+IF('ZoR č. 4'!$D145="",0,'ZoR č. 4'!H145)+IF('ZoR č. 5'!$D145="",0,'ZoR č. 5'!H145)+IF('ZoR č. 6'!$D145="",0,'ZoR č. 6'!H145)+IF('ZoR č. 7'!$D145="",0,'ZoR č. 7'!H145)+IF('ZoR č. 8'!$D145="",0,'ZoR č. 8'!H145)+IF('ZoR č. 9'!$D145="",0,'ZoR č. 9'!H145)+IF('ZoR č. 10'!$D145="",0,'ZoR č. 10'!H145)+IF(ZZoR!$D145="",0,ZZoR!H145)</f>
        <v>0</v>
      </c>
      <c r="Y145" s="281">
        <f>IF('ZoR č. 1'!$D145="",0,'ZoR č. 1'!I145)+IF('ZoR č. 2'!$D145="",0,'ZoR č. 2'!I145)+IF('ZoR č. 3'!$D145="",0,'ZoR č. 3'!I145)+IF('ZoR č. 4'!$D145="",0,'ZoR č. 4'!I145)+IF('ZoR č. 5'!$D145="",0,'ZoR č. 5'!I145)+IF('ZoR č. 6'!$D145="",0,'ZoR č. 6'!I145)+IF('ZoR č. 7'!$D145="",0,'ZoR č. 7'!I145)+IF('ZoR č. 8'!$D145="",0,'ZoR č. 8'!I145)+IF('ZoR č. 9'!$D145="",0,'ZoR č. 9'!I145)+IF('ZoR č. 10'!$D145="",0,'ZoR č. 10'!I145)+IF(ZZoR!$D145="",0,ZZoR!I145)</f>
        <v>0</v>
      </c>
      <c r="Z145" s="281">
        <f>IF('ZoR č. 1'!$D145="",0,'ZoR č. 1'!J145)+IF('ZoR č. 2'!$D145="",0,'ZoR č. 2'!J145)+IF('ZoR č. 3'!$D145="",0,'ZoR č. 3'!J145)+IF('ZoR č. 4'!$D145="",0,'ZoR č. 4'!J145)+IF('ZoR č. 5'!$D145="",0,'ZoR č. 5'!J145)+IF('ZoR č. 6'!$D145="",0,'ZoR č. 6'!J145)+IF('ZoR č. 7'!$D145="",0,'ZoR č. 7'!J145)+IF('ZoR č. 8'!$D145="",0,'ZoR č. 8'!J145)+IF('ZoR č. 9'!$D145="",0,'ZoR č. 9'!J145)+IF('ZoR č. 10'!$D145="",0,'ZoR č. 10'!J145)+IF(ZZoR!$D145="",0,ZZoR!J145)</f>
        <v>0</v>
      </c>
      <c r="AA145" s="281">
        <f>IF('ZoR č. 1'!$D145="",0,'ZoR č. 1'!K145)+IF('ZoR č. 2'!$D145="",0,'ZoR č. 2'!K145)+IF('ZoR č. 3'!$D145="",0,'ZoR č. 3'!K145)+IF('ZoR č. 4'!$D145="",0,'ZoR č. 4'!K145)+IF('ZoR č. 5'!$D145="",0,'ZoR č. 5'!K145)+IF('ZoR č. 6'!$D145="",0,'ZoR č. 6'!K145)+IF('ZoR č. 7'!$D145="",0,'ZoR č. 7'!K145)+IF('ZoR č. 8'!$D145="",0,'ZoR č. 8'!K145)+IF('ZoR č. 9'!$D145="",0,'ZoR č. 9'!K145)+IF('ZoR č. 10'!$D145="",0,'ZoR č. 10'!K145)+IF(ZZoR!$D145="",0,ZZoR!K145)</f>
        <v>0</v>
      </c>
      <c r="AB145" s="281">
        <f>IF('ZoR č. 1'!$D145="",0,'ZoR č. 1'!L145)+IF('ZoR č. 2'!$D145="",0,'ZoR č. 2'!L145)+IF('ZoR č. 3'!$D145="",0,'ZoR č. 3'!L145)+IF('ZoR č. 4'!$D145="",0,'ZoR č. 4'!L145)+IF('ZoR č. 5'!$D145="",0,'ZoR č. 5'!L145)+IF('ZoR č. 6'!$D145="",0,'ZoR č. 6'!L145)+IF('ZoR č. 7'!$D145="",0,'ZoR č. 7'!L145)+IF('ZoR č. 8'!$D145="",0,'ZoR č. 8'!L145)+IF('ZoR č. 9'!$D145="",0,'ZoR č. 9'!L145)+IF('ZoR č. 10'!$D145="",0,'ZoR č. 10'!L145)+IF(ZZoR!$D145="",0,ZZoR!L145)</f>
        <v>0</v>
      </c>
      <c r="AC145" s="281">
        <f>IF('ZoR č. 1'!$D145="",0,'ZoR č. 1'!M145)+IF('ZoR č. 2'!$D145="",0,'ZoR č. 2'!M145)+IF('ZoR č. 3'!$D145="",0,'ZoR č. 3'!M145)+IF('ZoR č. 4'!$D145="",0,'ZoR č. 4'!M145)+IF('ZoR č. 5'!$D145="",0,'ZoR č. 5'!M145)+IF('ZoR č. 6'!$D145="",0,'ZoR č. 6'!M145)+IF('ZoR č. 7'!$D145="",0,'ZoR č. 7'!M145)+IF('ZoR č. 8'!$D145="",0,'ZoR č. 8'!M145)+IF('ZoR č. 9'!$D145="",0,'ZoR č. 9'!M145)+IF('ZoR č. 10'!$D145="",0,'ZoR č. 10'!M145)+IF(ZZoR!$D145="",0,ZZoR!M145)</f>
        <v>0</v>
      </c>
      <c r="AE145" s="282" t="str">
        <f t="shared" si="11"/>
        <v/>
      </c>
    </row>
    <row r="146" spans="2:31" ht="17.25" thickBot="1" x14ac:dyDescent="0.3">
      <c r="B146" s="12" t="s">
        <v>259</v>
      </c>
      <c r="C146" s="106" t="str">
        <f>IF(COUNTA('Přehled partnerů'!C146:D146)&lt;&gt;2,"partner neuveden",IF('Přehled partnerů'!H146="ANO",'Přehled partnerů'!C146,"v tomto období nerelevantní"))</f>
        <v>partner neuveden</v>
      </c>
      <c r="D146" s="117" t="str">
        <f>IF(COUNTA('Přehled partnerů'!C146:D146)&lt;&gt;2,"",IF('Přehled partnerů'!H146="ANO",'Přehled partnerů'!D146,""))</f>
        <v/>
      </c>
      <c r="E146" s="25" t="str">
        <f t="shared" si="8"/>
        <v/>
      </c>
      <c r="F146" s="48" t="str">
        <f t="shared" si="9"/>
        <v/>
      </c>
      <c r="G146" s="17">
        <v>0</v>
      </c>
      <c r="H146" s="18">
        <v>0</v>
      </c>
      <c r="I146" s="18">
        <v>0</v>
      </c>
      <c r="J146" s="18">
        <v>0</v>
      </c>
      <c r="K146" s="128">
        <v>0</v>
      </c>
      <c r="L146" s="128">
        <v>0</v>
      </c>
      <c r="M146" s="131">
        <v>0</v>
      </c>
      <c r="N146" s="58" t="str">
        <f t="shared" si="10"/>
        <v/>
      </c>
      <c r="O146" s="267">
        <f>IF('Rozpočet + Žádosti o změnu'!$ER$2="ano",'Rozpočet + Žádosti o změnu'!EL146,IF('Rozpočet + Žádosti o změnu'!$EF$2="ano",'Rozpočet + Žádosti o změnu'!DZ146,IF('Rozpočet + Žádosti o změnu'!$DT$2="ano",'Rozpočet + Žádosti o změnu'!DN146,IF('Rozpočet + Žádosti o změnu'!$DH$2="ano",'Rozpočet + Žádosti o změnu'!DB146,IF('Rozpočet + Žádosti o změnu'!$CV$2="ano",'Rozpočet + Žádosti o změnu'!CP146,IF('Rozpočet + Žádosti o změnu'!$CJ$2="ano",'Rozpočet + Žádosti o změnu'!CD146,IF('Rozpočet + Žádosti o změnu'!$BX$2="ano",'Rozpočet + Žádosti o změnu'!BR146,IF('Rozpočet + Žádosti o změnu'!$BL$2="ano",'Rozpočet + Žádosti o změnu'!BF146,IF('Rozpočet + Žádosti o změnu'!$AZ$2="ano",'Rozpočet + Žádosti o změnu'!AT146,IF('Rozpočet + Žádosti o změnu'!$AN$2="ano",'Rozpočet + Žádosti o změnu'!AH146,'Rozpočet + Žádosti o změnu'!H146))))))))))</f>
        <v>0</v>
      </c>
      <c r="P146" s="267">
        <f>IF('Rozpočet + Žádosti o změnu'!$ER$2="ano",'Rozpočet + Žádosti o změnu'!EM146,IF('Rozpočet + Žádosti o změnu'!$EF$2="ano",'Rozpočet + Žádosti o změnu'!EA146,IF('Rozpočet + Žádosti o změnu'!$DT$2="ano",'Rozpočet + Žádosti o změnu'!DO146,IF('Rozpočet + Žádosti o změnu'!$DH$2="ano",'Rozpočet + Žádosti o změnu'!DC146,IF('Rozpočet + Žádosti o změnu'!$CV$2="ano",'Rozpočet + Žádosti o změnu'!CQ146,IF('Rozpočet + Žádosti o změnu'!$CJ$2="ano",'Rozpočet + Žádosti o změnu'!CE146,IF('Rozpočet + Žádosti o změnu'!$BX$2="ano",'Rozpočet + Žádosti o změnu'!BS146,IF('Rozpočet + Žádosti o změnu'!$BL$2="ano",'Rozpočet + Žádosti o změnu'!BG146,IF('Rozpočet + Žádosti o změnu'!$AZ$2="ano",'Rozpočet + Žádosti o změnu'!AU146,IF('Rozpočet + Žádosti o změnu'!$AN$2="ano",'Rozpočet + Žádosti o změnu'!AI146,'Rozpočet + Žádosti o změnu'!I146))))))))))</f>
        <v>0</v>
      </c>
      <c r="Q146" s="267">
        <f>IF('Rozpočet + Žádosti o změnu'!$ER$2="ano",'Rozpočet + Žádosti o změnu'!EN146,IF('Rozpočet + Žádosti o změnu'!$EF$2="ano",'Rozpočet + Žádosti o změnu'!EB146,IF('Rozpočet + Žádosti o změnu'!$DT$2="ano",'Rozpočet + Žádosti o změnu'!DP146,IF('Rozpočet + Žádosti o změnu'!$DH$2="ano",'Rozpočet + Žádosti o změnu'!DD146,IF('Rozpočet + Žádosti o změnu'!$CV$2="ano",'Rozpočet + Žádosti o změnu'!CR146,IF('Rozpočet + Žádosti o změnu'!$CJ$2="ano",'Rozpočet + Žádosti o změnu'!CF146,IF('Rozpočet + Žádosti o změnu'!$BX$2="ano",'Rozpočet + Žádosti o změnu'!BT146,IF('Rozpočet + Žádosti o změnu'!$BL$2="ano",'Rozpočet + Žádosti o změnu'!BH146,IF('Rozpočet + Žádosti o změnu'!$AZ$2="ano",'Rozpočet + Žádosti o změnu'!AV146,IF('Rozpočet + Žádosti o změnu'!$AN$2="ano",'Rozpočet + Žádosti o změnu'!AJ146,'Rozpočet + Žádosti o změnu'!J146))))))))))</f>
        <v>0</v>
      </c>
      <c r="R146" s="267">
        <f>IF('Rozpočet + Žádosti o změnu'!$ER$2="ano",'Rozpočet + Žádosti o změnu'!EO146,IF('Rozpočet + Žádosti o změnu'!$EF$2="ano",'Rozpočet + Žádosti o změnu'!EC146,IF('Rozpočet + Žádosti o změnu'!$DT$2="ano",'Rozpočet + Žádosti o změnu'!DQ146,IF('Rozpočet + Žádosti o změnu'!$DH$2="ano",'Rozpočet + Žádosti o změnu'!DE146,IF('Rozpočet + Žádosti o změnu'!$CV$2="ano",'Rozpočet + Žádosti o změnu'!CS146,IF('Rozpočet + Žádosti o změnu'!$CJ$2="ano",'Rozpočet + Žádosti o změnu'!CG146,IF('Rozpočet + Žádosti o změnu'!$BX$2="ano",'Rozpočet + Žádosti o změnu'!BU146,IF('Rozpočet + Žádosti o změnu'!$BL$2="ano",'Rozpočet + Žádosti o změnu'!BI146,IF('Rozpočet + Žádosti o změnu'!$AZ$2="ano",'Rozpočet + Žádosti o změnu'!AW146,IF('Rozpočet + Žádosti o změnu'!$AN$2="ano",'Rozpočet + Žádosti o změnu'!AK146,'Rozpočet + Žádosti o změnu'!K146))))))))))</f>
        <v>0</v>
      </c>
      <c r="S146" s="267">
        <f>IF('Rozpočet + Žádosti o změnu'!$ER$2="ano",'Rozpočet + Žádosti o změnu'!EP146,IF('Rozpočet + Žádosti o změnu'!$EF$2="ano",'Rozpočet + Žádosti o změnu'!ED146,IF('Rozpočet + Žádosti o změnu'!$DT$2="ano",'Rozpočet + Žádosti o změnu'!DR146,IF('Rozpočet + Žádosti o změnu'!$DH$2="ano",'Rozpočet + Žádosti o změnu'!DF146,IF('Rozpočet + Žádosti o změnu'!$CV$2="ano",'Rozpočet + Žádosti o změnu'!CT146,IF('Rozpočet + Žádosti o změnu'!$CJ$2="ano",'Rozpočet + Žádosti o změnu'!CH146,IF('Rozpočet + Žádosti o změnu'!$BX$2="ano",'Rozpočet + Žádosti o změnu'!BV146,IF('Rozpočet + Žádosti o změnu'!$BL$2="ano",'Rozpočet + Žádosti o změnu'!BJ146,IF('Rozpočet + Žádosti o změnu'!$AZ$2="ano",'Rozpočet + Žádosti o změnu'!AX146,IF('Rozpočet + Žádosti o změnu'!$AN$2="ano",'Rozpočet + Žádosti o změnu'!AL146,'Rozpočet + Žádosti o změnu'!L146))))))))))</f>
        <v>0</v>
      </c>
      <c r="T146" s="267">
        <f>IF('Rozpočet + Žádosti o změnu'!$ER$2="ano",'Rozpočet + Žádosti o změnu'!EQ146,IF('Rozpočet + Žádosti o změnu'!$EF$2="ano",'Rozpočet + Žádosti o změnu'!EE146,IF('Rozpočet + Žádosti o změnu'!$DT$2="ano",'Rozpočet + Žádosti o změnu'!DS146,IF('Rozpočet + Žádosti o změnu'!$DH$2="ano",'Rozpočet + Žádosti o změnu'!DG146,IF('Rozpočet + Žádosti o změnu'!$CV$2="ano",'Rozpočet + Žádosti o změnu'!CU146,IF('Rozpočet + Žádosti o změnu'!$CJ$2="ano",'Rozpočet + Žádosti o změnu'!CI146,IF('Rozpočet + Žádosti o změnu'!$BX$2="ano",'Rozpočet + Žádosti o změnu'!BW146,IF('Rozpočet + Žádosti o změnu'!$BL$2="ano",'Rozpočet + Žádosti o změnu'!BK146,IF('Rozpočet + Žádosti o změnu'!$AZ$2="ano",'Rozpočet + Žádosti o změnu'!AY146,IF('Rozpočet + Žádosti o změnu'!$AN$2="ano",'Rozpočet + Žádosti o změnu'!AM146,'Rozpočet + Žádosti o změnu'!M146))))))))))</f>
        <v>0</v>
      </c>
      <c r="U146" s="267">
        <f>IF('Rozpočet + Žádosti o změnu'!$ER$2="ano",'Rozpočet + Žádosti o změnu'!ER146,IF('Rozpočet + Žádosti o změnu'!$EF$2="ano",'Rozpočet + Žádosti o změnu'!EF146,IF('Rozpočet + Žádosti o změnu'!$DT$2="ano",'Rozpočet + Žádosti o změnu'!DT146,IF('Rozpočet + Žádosti o změnu'!$DH$2="ano",'Rozpočet + Žádosti o změnu'!DH146,IF('Rozpočet + Žádosti o změnu'!$CV$2="ano",'Rozpočet + Žádosti o změnu'!CV146,IF('Rozpočet + Žádosti o změnu'!$CJ$2="ano",'Rozpočet + Žádosti o změnu'!CJ146,IF('Rozpočet + Žádosti o změnu'!$BX$2="ano",'Rozpočet + Žádosti o změnu'!BX146,IF('Rozpočet + Žádosti o změnu'!$BL$2="ano",'Rozpočet + Žádosti o změnu'!BL146,IF('Rozpočet + Žádosti o změnu'!$AZ$2="ano",'Rozpočet + Žádosti o změnu'!AZ146,IF('Rozpočet + Žádosti o změnu'!$AN$2="ano",'Rozpočet + Žádosti o změnu'!AN146,'Rozpočet + Žádosti o změnu'!N146))))))))))</f>
        <v>0</v>
      </c>
      <c r="W146" s="281">
        <f>IF('ZoR č. 1'!$D146="",0,'ZoR č. 1'!G146)+IF('ZoR č. 2'!$D146="",0,'ZoR č. 2'!G146)+IF('ZoR č. 3'!$D146="",0,'ZoR č. 3'!G146)+IF('ZoR č. 4'!$D146="",0,'ZoR č. 4'!G146)+IF('ZoR č. 5'!$D146="",0,'ZoR č. 5'!G146)+IF('ZoR č. 6'!$D146="",0,'ZoR č. 6'!G146)+IF('ZoR č. 7'!$D146="",0,'ZoR č. 7'!G146)+IF('ZoR č. 8'!$D146="",0,'ZoR č. 8'!G146)+IF('ZoR č. 9'!$D146="",0,'ZoR č. 9'!G146)+IF('ZoR č. 10'!$D146="",0,'ZoR č. 10'!G146)+IF(ZZoR!$D146="",0,ZZoR!G146)</f>
        <v>0</v>
      </c>
      <c r="X146" s="281">
        <f>IF('ZoR č. 1'!$D146="",0,'ZoR č. 1'!H146)+IF('ZoR č. 2'!$D146="",0,'ZoR č. 2'!H146)+IF('ZoR č. 3'!$D146="",0,'ZoR č. 3'!H146)+IF('ZoR č. 4'!$D146="",0,'ZoR č. 4'!H146)+IF('ZoR č. 5'!$D146="",0,'ZoR č. 5'!H146)+IF('ZoR č. 6'!$D146="",0,'ZoR č. 6'!H146)+IF('ZoR č. 7'!$D146="",0,'ZoR č. 7'!H146)+IF('ZoR č. 8'!$D146="",0,'ZoR č. 8'!H146)+IF('ZoR č. 9'!$D146="",0,'ZoR č. 9'!H146)+IF('ZoR č. 10'!$D146="",0,'ZoR č. 10'!H146)+IF(ZZoR!$D146="",0,ZZoR!H146)</f>
        <v>0</v>
      </c>
      <c r="Y146" s="281">
        <f>IF('ZoR č. 1'!$D146="",0,'ZoR č. 1'!I146)+IF('ZoR č. 2'!$D146="",0,'ZoR č. 2'!I146)+IF('ZoR č. 3'!$D146="",0,'ZoR č. 3'!I146)+IF('ZoR č. 4'!$D146="",0,'ZoR č. 4'!I146)+IF('ZoR č. 5'!$D146="",0,'ZoR č. 5'!I146)+IF('ZoR č. 6'!$D146="",0,'ZoR č. 6'!I146)+IF('ZoR č. 7'!$D146="",0,'ZoR č. 7'!I146)+IF('ZoR č. 8'!$D146="",0,'ZoR č. 8'!I146)+IF('ZoR č. 9'!$D146="",0,'ZoR č. 9'!I146)+IF('ZoR č. 10'!$D146="",0,'ZoR č. 10'!I146)+IF(ZZoR!$D146="",0,ZZoR!I146)</f>
        <v>0</v>
      </c>
      <c r="Z146" s="281">
        <f>IF('ZoR č. 1'!$D146="",0,'ZoR č. 1'!J146)+IF('ZoR č. 2'!$D146="",0,'ZoR č. 2'!J146)+IF('ZoR č. 3'!$D146="",0,'ZoR č. 3'!J146)+IF('ZoR č. 4'!$D146="",0,'ZoR č. 4'!J146)+IF('ZoR č. 5'!$D146="",0,'ZoR č. 5'!J146)+IF('ZoR č. 6'!$D146="",0,'ZoR č. 6'!J146)+IF('ZoR č. 7'!$D146="",0,'ZoR č. 7'!J146)+IF('ZoR č. 8'!$D146="",0,'ZoR č. 8'!J146)+IF('ZoR č. 9'!$D146="",0,'ZoR č. 9'!J146)+IF('ZoR č. 10'!$D146="",0,'ZoR č. 10'!J146)+IF(ZZoR!$D146="",0,ZZoR!J146)</f>
        <v>0</v>
      </c>
      <c r="AA146" s="281">
        <f>IF('ZoR č. 1'!$D146="",0,'ZoR č. 1'!K146)+IF('ZoR č. 2'!$D146="",0,'ZoR č. 2'!K146)+IF('ZoR č. 3'!$D146="",0,'ZoR č. 3'!K146)+IF('ZoR č. 4'!$D146="",0,'ZoR č. 4'!K146)+IF('ZoR č. 5'!$D146="",0,'ZoR č. 5'!K146)+IF('ZoR č. 6'!$D146="",0,'ZoR č. 6'!K146)+IF('ZoR č. 7'!$D146="",0,'ZoR č. 7'!K146)+IF('ZoR č. 8'!$D146="",0,'ZoR č. 8'!K146)+IF('ZoR č. 9'!$D146="",0,'ZoR č. 9'!K146)+IF('ZoR č. 10'!$D146="",0,'ZoR č. 10'!K146)+IF(ZZoR!$D146="",0,ZZoR!K146)</f>
        <v>0</v>
      </c>
      <c r="AB146" s="281">
        <f>IF('ZoR č. 1'!$D146="",0,'ZoR č. 1'!L146)+IF('ZoR č. 2'!$D146="",0,'ZoR č. 2'!L146)+IF('ZoR č. 3'!$D146="",0,'ZoR č. 3'!L146)+IF('ZoR č. 4'!$D146="",0,'ZoR č. 4'!L146)+IF('ZoR č. 5'!$D146="",0,'ZoR č. 5'!L146)+IF('ZoR č. 6'!$D146="",0,'ZoR č. 6'!L146)+IF('ZoR č. 7'!$D146="",0,'ZoR č. 7'!L146)+IF('ZoR č. 8'!$D146="",0,'ZoR č. 8'!L146)+IF('ZoR č. 9'!$D146="",0,'ZoR č. 9'!L146)+IF('ZoR č. 10'!$D146="",0,'ZoR č. 10'!L146)+IF(ZZoR!$D146="",0,ZZoR!L146)</f>
        <v>0</v>
      </c>
      <c r="AC146" s="281">
        <f>IF('ZoR č. 1'!$D146="",0,'ZoR č. 1'!M146)+IF('ZoR č. 2'!$D146="",0,'ZoR č. 2'!M146)+IF('ZoR č. 3'!$D146="",0,'ZoR č. 3'!M146)+IF('ZoR č. 4'!$D146="",0,'ZoR č. 4'!M146)+IF('ZoR č. 5'!$D146="",0,'ZoR č. 5'!M146)+IF('ZoR č. 6'!$D146="",0,'ZoR č. 6'!M146)+IF('ZoR č. 7'!$D146="",0,'ZoR č. 7'!M146)+IF('ZoR č. 8'!$D146="",0,'ZoR č. 8'!M146)+IF('ZoR č. 9'!$D146="",0,'ZoR č. 9'!M146)+IF('ZoR č. 10'!$D146="",0,'ZoR č. 10'!M146)+IF(ZZoR!$D146="",0,ZZoR!M146)</f>
        <v>0</v>
      </c>
      <c r="AE146" s="282" t="str">
        <f t="shared" si="11"/>
        <v/>
      </c>
    </row>
    <row r="147" spans="2:31" ht="27" customHeight="1" x14ac:dyDescent="0.25">
      <c r="B147" s="476" t="s">
        <v>100</v>
      </c>
      <c r="C147" s="476"/>
      <c r="D147" s="476"/>
      <c r="E147" s="132">
        <f>SUM(E7:E146)</f>
        <v>0</v>
      </c>
      <c r="F147" s="134">
        <f>SUM(F7:F146)</f>
        <v>0</v>
      </c>
      <c r="G147" s="133">
        <f>SUMIFS(G7:G106,$N7:$N106,"OK")</f>
        <v>0</v>
      </c>
      <c r="H147" s="133">
        <f>SUMIFS(H7:H106,$N7:$N106,"OK")</f>
        <v>0</v>
      </c>
      <c r="I147" s="133">
        <f t="shared" ref="I147:J147" si="12">SUMIFS(I7:I106,$N7:$N106,"OK")</f>
        <v>0</v>
      </c>
      <c r="J147" s="133">
        <f t="shared" si="12"/>
        <v>0</v>
      </c>
      <c r="K147" s="133">
        <f>SUMIFS(K107:K146,$N107:$N146,"OK")</f>
        <v>0</v>
      </c>
      <c r="L147" s="133">
        <f>SUMIFS(L107:L146,$N107:$N146,"OK")</f>
        <v>0</v>
      </c>
      <c r="M147" s="133">
        <f>SUMIFS(M107:M146,$N107:$N146,"OK")</f>
        <v>0</v>
      </c>
    </row>
  </sheetData>
  <sheetProtection algorithmName="SHA-512" hashValue="YGLgHEZ3vbUZxCr1TaLKdqZUJwd2+hu5gXpEAg7c665rtDdAndwQ5lAvwaxtlJzqs5imQy7c/LORH9/M0v2bsA==" saltValue="q+fO9HHbhRs3XLvBRJzMmQ==" spinCount="100000" sheet="1" objects="1" scenarios="1"/>
  <mergeCells count="28">
    <mergeCell ref="L3:L5"/>
    <mergeCell ref="M3:M5"/>
    <mergeCell ref="B4:F4"/>
    <mergeCell ref="B5:F5"/>
    <mergeCell ref="G6:M6"/>
    <mergeCell ref="J3:J5"/>
    <mergeCell ref="K3:K5"/>
    <mergeCell ref="B147:D147"/>
    <mergeCell ref="B2:F3"/>
    <mergeCell ref="G3:G5"/>
    <mergeCell ref="H3:H5"/>
    <mergeCell ref="I3:I5"/>
    <mergeCell ref="Z2:Z5"/>
    <mergeCell ref="AA2:AA5"/>
    <mergeCell ref="AB2:AB5"/>
    <mergeCell ref="AC2:AC5"/>
    <mergeCell ref="O6:U6"/>
    <mergeCell ref="W6:AC6"/>
    <mergeCell ref="T2:T5"/>
    <mergeCell ref="U2:U5"/>
    <mergeCell ref="W2:W5"/>
    <mergeCell ref="X2:X5"/>
    <mergeCell ref="Y2:Y5"/>
    <mergeCell ref="O2:O5"/>
    <mergeCell ref="P2:P5"/>
    <mergeCell ref="Q2:Q5"/>
    <mergeCell ref="R2:R5"/>
    <mergeCell ref="S2:S5"/>
  </mergeCells>
  <conditionalFormatting sqref="G7:J106">
    <cfRule type="expression" dxfId="159" priority="2" stopIfTrue="1">
      <formula>$D7=""</formula>
    </cfRule>
    <cfRule type="cellIs" dxfId="158" priority="4" operator="notEqual">
      <formula>0</formula>
    </cfRule>
    <cfRule type="expression" dxfId="157" priority="6">
      <formula>O7-W7&lt;0</formula>
    </cfRule>
  </conditionalFormatting>
  <conditionalFormatting sqref="K107:M146">
    <cfRule type="expression" dxfId="156" priority="1" stopIfTrue="1">
      <formula>$D107=""</formula>
    </cfRule>
    <cfRule type="cellIs" dxfId="155" priority="3" operator="notEqual">
      <formula>0</formula>
    </cfRule>
    <cfRule type="expression" dxfId="154" priority="5">
      <formula>S107-AA107&lt;0</formula>
    </cfRule>
  </conditionalFormatting>
  <dataValidations count="2">
    <dataValidation type="whole" operator="greaterThanOrEqual" allowBlank="1" showInputMessage="1" showErrorMessage="1" errorTitle="Nepovolená hodnota" error="Zadejte celé kladné číslo" sqref="K7:M146 G107:J146">
      <formula1>0</formula1>
    </dataValidation>
    <dataValidation type="decimal" operator="greaterThanOrEqual" allowBlank="1" showInputMessage="1" showErrorMessage="1" errorTitle="Nepovolená hodnota" error="Zadejte celé kladné číslo" sqref="G7:J106">
      <formula1>0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B1:AE147"/>
  <sheetViews>
    <sheetView workbookViewId="0">
      <pane ySplit="6" topLeftCell="A7" activePane="bottomLeft" state="frozen"/>
      <selection activeCell="B5" sqref="B5:F5"/>
      <selection pane="bottomLeft" activeCell="G6" sqref="G6:M6"/>
    </sheetView>
  </sheetViews>
  <sheetFormatPr defaultColWidth="9.140625" defaultRowHeight="16.5" x14ac:dyDescent="0.25"/>
  <cols>
    <col min="1" max="1" width="9.140625" style="59"/>
    <col min="2" max="2" width="11.140625" style="53" customWidth="1"/>
    <col min="3" max="3" width="63" style="53" customWidth="1"/>
    <col min="4" max="4" width="13.7109375" style="53" customWidth="1"/>
    <col min="5" max="5" width="17" style="56" customWidth="1"/>
    <col min="6" max="6" width="13.140625" style="54" customWidth="1"/>
    <col min="7" max="13" width="12.140625" style="57" customWidth="1"/>
    <col min="14" max="14" width="0" style="58" hidden="1" customWidth="1"/>
    <col min="15" max="30" width="9.140625" style="267" hidden="1" customWidth="1"/>
    <col min="31" max="31" width="38.85546875" style="267" customWidth="1"/>
    <col min="32" max="16384" width="9.140625" style="59"/>
  </cols>
  <sheetData>
    <row r="1" spans="2:31" ht="17.25" thickBot="1" x14ac:dyDescent="0.3"/>
    <row r="2" spans="2:31" ht="27" customHeight="1" x14ac:dyDescent="0.25">
      <c r="B2" s="455" t="str">
        <f>CONCATENATE("Projekt č: ",'Přehled partnerů'!D3)</f>
        <v xml:space="preserve">Projekt č: </v>
      </c>
      <c r="C2" s="456"/>
      <c r="D2" s="456"/>
      <c r="E2" s="456"/>
      <c r="F2" s="457"/>
      <c r="G2" s="120" t="s">
        <v>8</v>
      </c>
      <c r="H2" s="121" t="s">
        <v>9</v>
      </c>
      <c r="I2" s="121" t="s">
        <v>163</v>
      </c>
      <c r="J2" s="121" t="s">
        <v>164</v>
      </c>
      <c r="K2" s="122" t="s">
        <v>165</v>
      </c>
      <c r="L2" s="122" t="s">
        <v>166</v>
      </c>
      <c r="M2" s="44" t="s">
        <v>167</v>
      </c>
      <c r="O2" s="390" t="s">
        <v>301</v>
      </c>
      <c r="P2" s="390" t="s">
        <v>302</v>
      </c>
      <c r="Q2" s="390" t="s">
        <v>303</v>
      </c>
      <c r="R2" s="390" t="s">
        <v>307</v>
      </c>
      <c r="S2" s="390" t="s">
        <v>304</v>
      </c>
      <c r="T2" s="390" t="s">
        <v>305</v>
      </c>
      <c r="U2" s="390" t="s">
        <v>306</v>
      </c>
      <c r="W2" s="390" t="s">
        <v>301</v>
      </c>
      <c r="X2" s="390" t="s">
        <v>302</v>
      </c>
      <c r="Y2" s="390" t="s">
        <v>303</v>
      </c>
      <c r="Z2" s="390" t="s">
        <v>307</v>
      </c>
      <c r="AA2" s="390" t="s">
        <v>304</v>
      </c>
      <c r="AB2" s="390" t="s">
        <v>305</v>
      </c>
      <c r="AC2" s="390" t="s">
        <v>306</v>
      </c>
    </row>
    <row r="3" spans="2:31" ht="25.5" customHeight="1" x14ac:dyDescent="0.25">
      <c r="B3" s="458"/>
      <c r="C3" s="459"/>
      <c r="D3" s="459"/>
      <c r="E3" s="459"/>
      <c r="F3" s="460"/>
      <c r="G3" s="479" t="s">
        <v>7</v>
      </c>
      <c r="H3" s="477" t="s">
        <v>12</v>
      </c>
      <c r="I3" s="477" t="s">
        <v>13</v>
      </c>
      <c r="J3" s="477" t="s">
        <v>14</v>
      </c>
      <c r="K3" s="485" t="s">
        <v>15</v>
      </c>
      <c r="L3" s="485" t="s">
        <v>19</v>
      </c>
      <c r="M3" s="483" t="s">
        <v>20</v>
      </c>
      <c r="O3" s="390"/>
      <c r="P3" s="390"/>
      <c r="Q3" s="390"/>
      <c r="R3" s="390"/>
      <c r="S3" s="390"/>
      <c r="T3" s="390"/>
      <c r="U3" s="390"/>
      <c r="W3" s="390"/>
      <c r="X3" s="390"/>
      <c r="Y3" s="390"/>
      <c r="Z3" s="390"/>
      <c r="AA3" s="390"/>
      <c r="AB3" s="390"/>
      <c r="AC3" s="390"/>
    </row>
    <row r="4" spans="2:31" ht="42" customHeight="1" x14ac:dyDescent="0.25">
      <c r="B4" s="449" t="s">
        <v>277</v>
      </c>
      <c r="C4" s="450"/>
      <c r="D4" s="450"/>
      <c r="E4" s="450"/>
      <c r="F4" s="451"/>
      <c r="G4" s="479"/>
      <c r="H4" s="477"/>
      <c r="I4" s="477"/>
      <c r="J4" s="477"/>
      <c r="K4" s="485"/>
      <c r="L4" s="485"/>
      <c r="M4" s="483"/>
      <c r="O4" s="390"/>
      <c r="P4" s="390"/>
      <c r="Q4" s="390"/>
      <c r="R4" s="390"/>
      <c r="S4" s="390"/>
      <c r="T4" s="390"/>
      <c r="U4" s="390"/>
      <c r="W4" s="390"/>
      <c r="X4" s="390"/>
      <c r="Y4" s="390"/>
      <c r="Z4" s="390"/>
      <c r="AA4" s="390"/>
      <c r="AB4" s="390"/>
      <c r="AC4" s="390"/>
    </row>
    <row r="5" spans="2:31" ht="42" customHeight="1" thickBot="1" x14ac:dyDescent="0.3">
      <c r="B5" s="452" t="s">
        <v>278</v>
      </c>
      <c r="C5" s="453"/>
      <c r="D5" s="453"/>
      <c r="E5" s="453"/>
      <c r="F5" s="454"/>
      <c r="G5" s="480"/>
      <c r="H5" s="478"/>
      <c r="I5" s="478"/>
      <c r="J5" s="478"/>
      <c r="K5" s="486"/>
      <c r="L5" s="486"/>
      <c r="M5" s="484"/>
      <c r="O5" s="390"/>
      <c r="P5" s="390"/>
      <c r="Q5" s="390"/>
      <c r="R5" s="390"/>
      <c r="S5" s="390"/>
      <c r="T5" s="390"/>
      <c r="U5" s="390"/>
      <c r="W5" s="390"/>
      <c r="X5" s="390"/>
      <c r="Y5" s="390"/>
      <c r="Z5" s="390"/>
      <c r="AA5" s="390"/>
      <c r="AB5" s="390"/>
      <c r="AC5" s="390"/>
    </row>
    <row r="6" spans="2:31" ht="62.25" customHeight="1" thickBot="1" x14ac:dyDescent="0.3">
      <c r="B6" s="52" t="s">
        <v>27</v>
      </c>
      <c r="C6" s="51" t="s">
        <v>49</v>
      </c>
      <c r="D6" s="96" t="s">
        <v>48</v>
      </c>
      <c r="E6" s="110" t="s">
        <v>279</v>
      </c>
      <c r="F6" s="111" t="s">
        <v>26</v>
      </c>
      <c r="G6" s="481" t="s">
        <v>177</v>
      </c>
      <c r="H6" s="481"/>
      <c r="I6" s="481"/>
      <c r="J6" s="481"/>
      <c r="K6" s="481"/>
      <c r="L6" s="481"/>
      <c r="M6" s="482"/>
      <c r="O6" s="390" t="s">
        <v>421</v>
      </c>
      <c r="P6" s="390"/>
      <c r="Q6" s="390"/>
      <c r="R6" s="390"/>
      <c r="S6" s="390"/>
      <c r="T6" s="390"/>
      <c r="U6" s="390"/>
      <c r="W6" s="390" t="s">
        <v>422</v>
      </c>
      <c r="X6" s="390"/>
      <c r="Y6" s="390"/>
      <c r="Z6" s="390"/>
      <c r="AA6" s="390"/>
      <c r="AB6" s="390"/>
      <c r="AC6" s="390"/>
    </row>
    <row r="7" spans="2:31" x14ac:dyDescent="0.25">
      <c r="B7" s="49" t="s">
        <v>50</v>
      </c>
      <c r="C7" s="97" t="str">
        <f>IF(COUNTA('Přehled partnerů'!C7:D7)&lt;&gt;2,"partner neuveden",IF('Přehled partnerů'!I7="ANO",'Přehled partnerů'!C7,"v tomto období nerelevantní"))</f>
        <v>partner neuveden</v>
      </c>
      <c r="D7" s="107" t="str">
        <f>IF(COUNTA('Přehled partnerů'!C7:D7)&lt;&gt;2,"",IF('Přehled partnerů'!I7="ANO",'Přehled partnerů'!D7,""))</f>
        <v/>
      </c>
      <c r="E7" s="112" t="str">
        <f>IF(D7="","",(G7*3871)+(H7*6292)+(I7*31460)+(J7*5291))</f>
        <v/>
      </c>
      <c r="F7" s="113" t="str">
        <f>IF(D7="","",(G7*1/120)+(H7*1/120)+(I7*1/24)+(J7*1/24))</f>
        <v/>
      </c>
      <c r="G7" s="123">
        <v>0</v>
      </c>
      <c r="H7" s="124">
        <v>0</v>
      </c>
      <c r="I7" s="124">
        <v>0</v>
      </c>
      <c r="J7" s="124">
        <v>0</v>
      </c>
      <c r="K7" s="14">
        <v>0</v>
      </c>
      <c r="L7" s="14">
        <v>0</v>
      </c>
      <c r="M7" s="19">
        <v>0</v>
      </c>
      <c r="N7" s="58" t="str">
        <f>IF(D7="","","ok")</f>
        <v/>
      </c>
      <c r="O7" s="267">
        <f>IF('Rozpočet + Žádosti o změnu'!$ER$2="ano",'Rozpočet + Žádosti o změnu'!EL7,IF('Rozpočet + Žádosti o změnu'!$EF$2="ano",'Rozpočet + Žádosti o změnu'!DZ7,IF('Rozpočet + Žádosti o změnu'!$DT$2="ano",'Rozpočet + Žádosti o změnu'!DN7,IF('Rozpočet + Žádosti o změnu'!$DH$2="ano",'Rozpočet + Žádosti o změnu'!DB7,IF('Rozpočet + Žádosti o změnu'!$CV$2="ano",'Rozpočet + Žádosti o změnu'!CP7,IF('Rozpočet + Žádosti o změnu'!$CJ$2="ano",'Rozpočet + Žádosti o změnu'!CD7,IF('Rozpočet + Žádosti o změnu'!$BX$2="ano",'Rozpočet + Žádosti o změnu'!BR7,IF('Rozpočet + Žádosti o změnu'!$BL$2="ano",'Rozpočet + Žádosti o změnu'!BF7,IF('Rozpočet + Žádosti o změnu'!$AZ$2="ano",'Rozpočet + Žádosti o změnu'!AT7,IF('Rozpočet + Žádosti o změnu'!$AN$2="ano",'Rozpočet + Žádosti o změnu'!AH7,'Rozpočet + Žádosti o změnu'!H7))))))))))</f>
        <v>0</v>
      </c>
      <c r="P7" s="267">
        <f>IF('Rozpočet + Žádosti o změnu'!$ER$2="ano",'Rozpočet + Žádosti o změnu'!EM7,IF('Rozpočet + Žádosti o změnu'!$EF$2="ano",'Rozpočet + Žádosti o změnu'!EA7,IF('Rozpočet + Žádosti o změnu'!$DT$2="ano",'Rozpočet + Žádosti o změnu'!DO7,IF('Rozpočet + Žádosti o změnu'!$DH$2="ano",'Rozpočet + Žádosti o změnu'!DC7,IF('Rozpočet + Žádosti o změnu'!$CV$2="ano",'Rozpočet + Žádosti o změnu'!CQ7,IF('Rozpočet + Žádosti o změnu'!$CJ$2="ano",'Rozpočet + Žádosti o změnu'!CE7,IF('Rozpočet + Žádosti o změnu'!$BX$2="ano",'Rozpočet + Žádosti o změnu'!BS7,IF('Rozpočet + Žádosti o změnu'!$BL$2="ano",'Rozpočet + Žádosti o změnu'!BG7,IF('Rozpočet + Žádosti o změnu'!$AZ$2="ano",'Rozpočet + Žádosti o změnu'!AU7,IF('Rozpočet + Žádosti o změnu'!$AN$2="ano",'Rozpočet + Žádosti o změnu'!AI7,'Rozpočet + Žádosti o změnu'!I7))))))))))</f>
        <v>0</v>
      </c>
      <c r="Q7" s="267">
        <f>IF('Rozpočet + Žádosti o změnu'!$ER$2="ano",'Rozpočet + Žádosti o změnu'!EN7,IF('Rozpočet + Žádosti o změnu'!$EF$2="ano",'Rozpočet + Žádosti o změnu'!EB7,IF('Rozpočet + Žádosti o změnu'!$DT$2="ano",'Rozpočet + Žádosti o změnu'!DP7,IF('Rozpočet + Žádosti o změnu'!$DH$2="ano",'Rozpočet + Žádosti o změnu'!DD7,IF('Rozpočet + Žádosti o změnu'!$CV$2="ano",'Rozpočet + Žádosti o změnu'!CR7,IF('Rozpočet + Žádosti o změnu'!$CJ$2="ano",'Rozpočet + Žádosti o změnu'!CF7,IF('Rozpočet + Žádosti o změnu'!$BX$2="ano",'Rozpočet + Žádosti o změnu'!BT7,IF('Rozpočet + Žádosti o změnu'!$BL$2="ano",'Rozpočet + Žádosti o změnu'!BH7,IF('Rozpočet + Žádosti o změnu'!$AZ$2="ano",'Rozpočet + Žádosti o změnu'!AV7,IF('Rozpočet + Žádosti o změnu'!$AN$2="ano",'Rozpočet + Žádosti o změnu'!AJ7,'Rozpočet + Žádosti o změnu'!J7))))))))))</f>
        <v>0</v>
      </c>
      <c r="R7" s="267">
        <f>IF('Rozpočet + Žádosti o změnu'!$ER$2="ano",'Rozpočet + Žádosti o změnu'!EO7,IF('Rozpočet + Žádosti o změnu'!$EF$2="ano",'Rozpočet + Žádosti o změnu'!EC7,IF('Rozpočet + Žádosti o změnu'!$DT$2="ano",'Rozpočet + Žádosti o změnu'!DQ7,IF('Rozpočet + Žádosti o změnu'!$DH$2="ano",'Rozpočet + Žádosti o změnu'!DE7,IF('Rozpočet + Žádosti o změnu'!$CV$2="ano",'Rozpočet + Žádosti o změnu'!CS7,IF('Rozpočet + Žádosti o změnu'!$CJ$2="ano",'Rozpočet + Žádosti o změnu'!CG7,IF('Rozpočet + Žádosti o změnu'!$BX$2="ano",'Rozpočet + Žádosti o změnu'!BU7,IF('Rozpočet + Žádosti o změnu'!$BL$2="ano",'Rozpočet + Žádosti o změnu'!BI7,IF('Rozpočet + Žádosti o změnu'!$AZ$2="ano",'Rozpočet + Žádosti o změnu'!AW7,IF('Rozpočet + Žádosti o změnu'!$AN$2="ano",'Rozpočet + Žádosti o změnu'!AK7,'Rozpočet + Žádosti o změnu'!K7))))))))))</f>
        <v>0</v>
      </c>
      <c r="S7" s="267">
        <f>IF('Rozpočet + Žádosti o změnu'!$ER$2="ano",'Rozpočet + Žádosti o změnu'!EP7,IF('Rozpočet + Žádosti o změnu'!$EF$2="ano",'Rozpočet + Žádosti o změnu'!ED7,IF('Rozpočet + Žádosti o změnu'!$DT$2="ano",'Rozpočet + Žádosti o změnu'!DR7,IF('Rozpočet + Žádosti o změnu'!$DH$2="ano",'Rozpočet + Žádosti o změnu'!DF7,IF('Rozpočet + Žádosti o změnu'!$CV$2="ano",'Rozpočet + Žádosti o změnu'!CT7,IF('Rozpočet + Žádosti o změnu'!$CJ$2="ano",'Rozpočet + Žádosti o změnu'!CH7,IF('Rozpočet + Žádosti o změnu'!$BX$2="ano",'Rozpočet + Žádosti o změnu'!BV7,IF('Rozpočet + Žádosti o změnu'!$BL$2="ano",'Rozpočet + Žádosti o změnu'!BJ7,IF('Rozpočet + Žádosti o změnu'!$AZ$2="ano",'Rozpočet + Žádosti o změnu'!AX7,IF('Rozpočet + Žádosti o změnu'!$AN$2="ano",'Rozpočet + Žádosti o změnu'!AL7,'Rozpočet + Žádosti o změnu'!L7))))))))))</f>
        <v>0</v>
      </c>
      <c r="T7" s="267">
        <f>IF('Rozpočet + Žádosti o změnu'!$ER$2="ano",'Rozpočet + Žádosti o změnu'!EQ7,IF('Rozpočet + Žádosti o změnu'!$EF$2="ano",'Rozpočet + Žádosti o změnu'!EE7,IF('Rozpočet + Žádosti o změnu'!$DT$2="ano",'Rozpočet + Žádosti o změnu'!DS7,IF('Rozpočet + Žádosti o změnu'!$DH$2="ano",'Rozpočet + Žádosti o změnu'!DG7,IF('Rozpočet + Žádosti o změnu'!$CV$2="ano",'Rozpočet + Žádosti o změnu'!CU7,IF('Rozpočet + Žádosti o změnu'!$CJ$2="ano",'Rozpočet + Žádosti o změnu'!CI7,IF('Rozpočet + Žádosti o změnu'!$BX$2="ano",'Rozpočet + Žádosti o změnu'!BW7,IF('Rozpočet + Žádosti o změnu'!$BL$2="ano",'Rozpočet + Žádosti o změnu'!BK7,IF('Rozpočet + Žádosti o změnu'!$AZ$2="ano",'Rozpočet + Žádosti o změnu'!AY7,IF('Rozpočet + Žádosti o změnu'!$AN$2="ano",'Rozpočet + Žádosti o změnu'!AM7,'Rozpočet + Žádosti o změnu'!M7))))))))))</f>
        <v>0</v>
      </c>
      <c r="U7" s="267">
        <f>IF('Rozpočet + Žádosti o změnu'!$ER$2="ano",'Rozpočet + Žádosti o změnu'!ER7,IF('Rozpočet + Žádosti o změnu'!$EF$2="ano",'Rozpočet + Žádosti o změnu'!EF7,IF('Rozpočet + Žádosti o změnu'!$DT$2="ano",'Rozpočet + Žádosti o změnu'!DT7,IF('Rozpočet + Žádosti o změnu'!$DH$2="ano",'Rozpočet + Žádosti o změnu'!DH7,IF('Rozpočet + Žádosti o změnu'!$CV$2="ano",'Rozpočet + Žádosti o změnu'!CV7,IF('Rozpočet + Žádosti o změnu'!$CJ$2="ano",'Rozpočet + Žádosti o změnu'!CJ7,IF('Rozpočet + Žádosti o změnu'!$BX$2="ano",'Rozpočet + Žádosti o změnu'!BX7,IF('Rozpočet + Žádosti o změnu'!$BL$2="ano",'Rozpočet + Žádosti o změnu'!BL7,IF('Rozpočet + Žádosti o změnu'!$AZ$2="ano",'Rozpočet + Žádosti o změnu'!AZ7,IF('Rozpočet + Žádosti o změnu'!$AN$2="ano",'Rozpočet + Žádosti o změnu'!AN7,'Rozpočet + Žádosti o změnu'!N7))))))))))</f>
        <v>0</v>
      </c>
      <c r="W7" s="281">
        <f>IF('ZoR č. 1'!$D7="",0,'ZoR č. 1'!G7)+IF('ZoR č. 2'!$D7="",0,'ZoR č. 2'!G7)+IF('ZoR č. 3'!$D7="",0,'ZoR č. 3'!G7)+IF('ZoR č. 4'!$D7="",0,'ZoR č. 4'!G7)+IF('ZoR č. 5'!$D7="",0,'ZoR č. 5'!G7)+IF('ZoR č. 6'!$D7="",0,'ZoR č. 6'!G7)+IF('ZoR č. 7'!$D7="",0,'ZoR č. 7'!G7)+IF('ZoR č. 8'!$D7="",0,'ZoR č. 8'!G7)+IF('ZoR č. 9'!$D7="",0,'ZoR č. 9'!G7)+IF('ZoR č. 10'!$D7="",0,'ZoR č. 10'!G7)+IF(ZZoR!$D7="",0,ZZoR!G7)</f>
        <v>0</v>
      </c>
      <c r="X7" s="281">
        <f>IF('ZoR č. 1'!$D7="",0,'ZoR č. 1'!H7)+IF('ZoR č. 2'!$D7="",0,'ZoR č. 2'!H7)+IF('ZoR č. 3'!$D7="",0,'ZoR č. 3'!H7)+IF('ZoR č. 4'!$D7="",0,'ZoR č. 4'!H7)+IF('ZoR č. 5'!$D7="",0,'ZoR č. 5'!H7)+IF('ZoR č. 6'!$D7="",0,'ZoR č. 6'!H7)+IF('ZoR č. 7'!$D7="",0,'ZoR č. 7'!H7)+IF('ZoR č. 8'!$D7="",0,'ZoR č. 8'!H7)+IF('ZoR č. 9'!$D7="",0,'ZoR č. 9'!H7)+IF('ZoR č. 10'!$D7="",0,'ZoR č. 10'!H7)+IF(ZZoR!$D7="",0,ZZoR!H7)</f>
        <v>0</v>
      </c>
      <c r="Y7" s="281">
        <f>IF('ZoR č. 1'!$D7="",0,'ZoR č. 1'!I7)+IF('ZoR č. 2'!$D7="",0,'ZoR č. 2'!I7)+IF('ZoR č. 3'!$D7="",0,'ZoR č. 3'!I7)+IF('ZoR č. 4'!$D7="",0,'ZoR č. 4'!I7)+IF('ZoR č. 5'!$D7="",0,'ZoR č. 5'!I7)+IF('ZoR č. 6'!$D7="",0,'ZoR č. 6'!I7)+IF('ZoR č. 7'!$D7="",0,'ZoR č. 7'!I7)+IF('ZoR č. 8'!$D7="",0,'ZoR č. 8'!I7)+IF('ZoR č. 9'!$D7="",0,'ZoR č. 9'!I7)+IF('ZoR č. 10'!$D7="",0,'ZoR č. 10'!I7)+IF(ZZoR!$D7="",0,ZZoR!I7)</f>
        <v>0</v>
      </c>
      <c r="Z7" s="281">
        <f>IF('ZoR č. 1'!$D7="",0,'ZoR č. 1'!J7)+IF('ZoR č. 2'!$D7="",0,'ZoR č. 2'!J7)+IF('ZoR č. 3'!$D7="",0,'ZoR č. 3'!J7)+IF('ZoR č. 4'!$D7="",0,'ZoR č. 4'!J7)+IF('ZoR č. 5'!$D7="",0,'ZoR č. 5'!J7)+IF('ZoR č. 6'!$D7="",0,'ZoR č. 6'!J7)+IF('ZoR č. 7'!$D7="",0,'ZoR č. 7'!J7)+IF('ZoR č. 8'!$D7="",0,'ZoR č. 8'!J7)+IF('ZoR č. 9'!$D7="",0,'ZoR č. 9'!J7)+IF('ZoR č. 10'!$D7="",0,'ZoR č. 10'!J7)+IF(ZZoR!$D7="",0,ZZoR!J7)</f>
        <v>0</v>
      </c>
      <c r="AA7" s="281">
        <f>IF('ZoR č. 1'!$D7="",0,'ZoR č. 1'!K7)+IF('ZoR č. 2'!$D7="",0,'ZoR č. 2'!K7)+IF('ZoR č. 3'!$D7="",0,'ZoR č. 3'!K7)+IF('ZoR č. 4'!$D7="",0,'ZoR č. 4'!K7)+IF('ZoR č. 5'!$D7="",0,'ZoR č. 5'!K7)+IF('ZoR č. 6'!$D7="",0,'ZoR č. 6'!K7)+IF('ZoR č. 7'!$D7="",0,'ZoR č. 7'!K7)+IF('ZoR č. 8'!$D7="",0,'ZoR č. 8'!K7)+IF('ZoR č. 9'!$D7="",0,'ZoR č. 9'!K7)+IF('ZoR č. 10'!$D7="",0,'ZoR č. 10'!K7)+IF(ZZoR!$D7="",0,ZZoR!K7)</f>
        <v>0</v>
      </c>
      <c r="AB7" s="281">
        <f>IF('ZoR č. 1'!$D7="",0,'ZoR č. 1'!L7)+IF('ZoR č. 2'!$D7="",0,'ZoR č. 2'!L7)+IF('ZoR č. 3'!$D7="",0,'ZoR č. 3'!L7)+IF('ZoR č. 4'!$D7="",0,'ZoR č. 4'!L7)+IF('ZoR č. 5'!$D7="",0,'ZoR č. 5'!L7)+IF('ZoR č. 6'!$D7="",0,'ZoR č. 6'!L7)+IF('ZoR č. 7'!$D7="",0,'ZoR č. 7'!L7)+IF('ZoR č. 8'!$D7="",0,'ZoR č. 8'!L7)+IF('ZoR č. 9'!$D7="",0,'ZoR č. 9'!L7)+IF('ZoR č. 10'!$D7="",0,'ZoR č. 10'!L7)+IF(ZZoR!$D7="",0,ZZoR!L7)</f>
        <v>0</v>
      </c>
      <c r="AC7" s="281">
        <f>IF('ZoR č. 1'!$D7="",0,'ZoR č. 1'!M7)+IF('ZoR č. 2'!$D7="",0,'ZoR č. 2'!M7)+IF('ZoR č. 3'!$D7="",0,'ZoR č. 3'!M7)+IF('ZoR č. 4'!$D7="",0,'ZoR č. 4'!M7)+IF('ZoR č. 5'!$D7="",0,'ZoR č. 5'!M7)+IF('ZoR č. 6'!$D7="",0,'ZoR č. 6'!M7)+IF('ZoR č. 7'!$D7="",0,'ZoR č. 7'!M7)+IF('ZoR č. 8'!$D7="",0,'ZoR č. 8'!M7)+IF('ZoR č. 9'!$D7="",0,'ZoR č. 9'!M7)+IF('ZoR č. 10'!$D7="",0,'ZoR č. 10'!M7)+IF(ZZoR!$D7="",0,ZZoR!M7)</f>
        <v>0</v>
      </c>
      <c r="AD7" s="224"/>
      <c r="AE7" s="282" t="str">
        <f>IF(D7="","",IF(OR(O7-W7&lt;0,P7-X7&lt;0,Q7-Y7&lt;0,R7-Z7&lt;0,S7-AA7&lt;0,T7-AB7&lt;0,U7-AC7&lt;0)=TRUE,"V předložených ZoR byl u tohoto partnera překročen počet jednotek dle aktuálního rozpočtu.",""))</f>
        <v/>
      </c>
    </row>
    <row r="8" spans="2:31" x14ac:dyDescent="0.25">
      <c r="B8" s="9" t="s">
        <v>51</v>
      </c>
      <c r="C8" s="98" t="str">
        <f>IF(COUNTA('Přehled partnerů'!C8:D8)&lt;&gt;2,"partner neuveden",IF('Přehled partnerů'!I8="ANO",'Přehled partnerů'!C8,"v tomto období nerelevantní"))</f>
        <v>partner neuveden</v>
      </c>
      <c r="D8" s="108" t="str">
        <f>IF(COUNTA('Přehled partnerů'!C8:D8)&lt;&gt;2,"",IF('Přehled partnerů'!I8="ANO",'Přehled partnerů'!D8,""))</f>
        <v/>
      </c>
      <c r="E8" s="21" t="str">
        <f t="shared" ref="E8:E71" si="0">IF(D8="","",(G8*3871)+(H8*6292)+(I8*31460)+(J8*5291))</f>
        <v/>
      </c>
      <c r="F8" s="114" t="str">
        <f t="shared" ref="F8:F71" si="1">IF(D8="","",(G8*1/120)+(H8*1/120)+(I8*1/24)+(J8*1/24))</f>
        <v/>
      </c>
      <c r="G8" s="125">
        <v>0</v>
      </c>
      <c r="H8" s="126">
        <v>0</v>
      </c>
      <c r="I8" s="126">
        <v>0</v>
      </c>
      <c r="J8" s="126">
        <v>0</v>
      </c>
      <c r="K8" s="16">
        <v>0</v>
      </c>
      <c r="L8" s="16">
        <v>0</v>
      </c>
      <c r="M8" s="20">
        <v>0</v>
      </c>
      <c r="N8" s="58" t="str">
        <f t="shared" ref="N8:N71" si="2">IF(D8="","","ok")</f>
        <v/>
      </c>
      <c r="O8" s="267">
        <f>IF('Rozpočet + Žádosti o změnu'!$ER$2="ano",'Rozpočet + Žádosti o změnu'!EL8,IF('Rozpočet + Žádosti o změnu'!$EF$2="ano",'Rozpočet + Žádosti o změnu'!DZ8,IF('Rozpočet + Žádosti o změnu'!$DT$2="ano",'Rozpočet + Žádosti o změnu'!DN8,IF('Rozpočet + Žádosti o změnu'!$DH$2="ano",'Rozpočet + Žádosti o změnu'!DB8,IF('Rozpočet + Žádosti o změnu'!$CV$2="ano",'Rozpočet + Žádosti o změnu'!CP8,IF('Rozpočet + Žádosti o změnu'!$CJ$2="ano",'Rozpočet + Žádosti o změnu'!CD8,IF('Rozpočet + Žádosti o změnu'!$BX$2="ano",'Rozpočet + Žádosti o změnu'!BR8,IF('Rozpočet + Žádosti o změnu'!$BL$2="ano",'Rozpočet + Žádosti o změnu'!BF8,IF('Rozpočet + Žádosti o změnu'!$AZ$2="ano",'Rozpočet + Žádosti o změnu'!AT8,IF('Rozpočet + Žádosti o změnu'!$AN$2="ano",'Rozpočet + Žádosti o změnu'!AH8,'Rozpočet + Žádosti o změnu'!H8))))))))))</f>
        <v>0</v>
      </c>
      <c r="P8" s="267">
        <f>IF('Rozpočet + Žádosti o změnu'!$ER$2="ano",'Rozpočet + Žádosti o změnu'!EM8,IF('Rozpočet + Žádosti o změnu'!$EF$2="ano",'Rozpočet + Žádosti o změnu'!EA8,IF('Rozpočet + Žádosti o změnu'!$DT$2="ano",'Rozpočet + Žádosti o změnu'!DO8,IF('Rozpočet + Žádosti o změnu'!$DH$2="ano",'Rozpočet + Žádosti o změnu'!DC8,IF('Rozpočet + Žádosti o změnu'!$CV$2="ano",'Rozpočet + Žádosti o změnu'!CQ8,IF('Rozpočet + Žádosti o změnu'!$CJ$2="ano",'Rozpočet + Žádosti o změnu'!CE8,IF('Rozpočet + Žádosti o změnu'!$BX$2="ano",'Rozpočet + Žádosti o změnu'!BS8,IF('Rozpočet + Žádosti o změnu'!$BL$2="ano",'Rozpočet + Žádosti o změnu'!BG8,IF('Rozpočet + Žádosti o změnu'!$AZ$2="ano",'Rozpočet + Žádosti o změnu'!AU8,IF('Rozpočet + Žádosti o změnu'!$AN$2="ano",'Rozpočet + Žádosti o změnu'!AI8,'Rozpočet + Žádosti o změnu'!I8))))))))))</f>
        <v>0</v>
      </c>
      <c r="Q8" s="267">
        <f>IF('Rozpočet + Žádosti o změnu'!$ER$2="ano",'Rozpočet + Žádosti o změnu'!EN8,IF('Rozpočet + Žádosti o změnu'!$EF$2="ano",'Rozpočet + Žádosti o změnu'!EB8,IF('Rozpočet + Žádosti o změnu'!$DT$2="ano",'Rozpočet + Žádosti o změnu'!DP8,IF('Rozpočet + Žádosti o změnu'!$DH$2="ano",'Rozpočet + Žádosti o změnu'!DD8,IF('Rozpočet + Žádosti o změnu'!$CV$2="ano",'Rozpočet + Žádosti o změnu'!CR8,IF('Rozpočet + Žádosti o změnu'!$CJ$2="ano",'Rozpočet + Žádosti o změnu'!CF8,IF('Rozpočet + Žádosti o změnu'!$BX$2="ano",'Rozpočet + Žádosti o změnu'!BT8,IF('Rozpočet + Žádosti o změnu'!$BL$2="ano",'Rozpočet + Žádosti o změnu'!BH8,IF('Rozpočet + Žádosti o změnu'!$AZ$2="ano",'Rozpočet + Žádosti o změnu'!AV8,IF('Rozpočet + Žádosti o změnu'!$AN$2="ano",'Rozpočet + Žádosti o změnu'!AJ8,'Rozpočet + Žádosti o změnu'!J8))))))))))</f>
        <v>0</v>
      </c>
      <c r="R8" s="267">
        <f>IF('Rozpočet + Žádosti o změnu'!$ER$2="ano",'Rozpočet + Žádosti o změnu'!EO8,IF('Rozpočet + Žádosti o změnu'!$EF$2="ano",'Rozpočet + Žádosti o změnu'!EC8,IF('Rozpočet + Žádosti o změnu'!$DT$2="ano",'Rozpočet + Žádosti o změnu'!DQ8,IF('Rozpočet + Žádosti o změnu'!$DH$2="ano",'Rozpočet + Žádosti o změnu'!DE8,IF('Rozpočet + Žádosti o změnu'!$CV$2="ano",'Rozpočet + Žádosti o změnu'!CS8,IF('Rozpočet + Žádosti o změnu'!$CJ$2="ano",'Rozpočet + Žádosti o změnu'!CG8,IF('Rozpočet + Žádosti o změnu'!$BX$2="ano",'Rozpočet + Žádosti o změnu'!BU8,IF('Rozpočet + Žádosti o změnu'!$BL$2="ano",'Rozpočet + Žádosti o změnu'!BI8,IF('Rozpočet + Žádosti o změnu'!$AZ$2="ano",'Rozpočet + Žádosti o změnu'!AW8,IF('Rozpočet + Žádosti o změnu'!$AN$2="ano",'Rozpočet + Žádosti o změnu'!AK8,'Rozpočet + Žádosti o změnu'!K8))))))))))</f>
        <v>0</v>
      </c>
      <c r="S8" s="267">
        <f>IF('Rozpočet + Žádosti o změnu'!$ER$2="ano",'Rozpočet + Žádosti o změnu'!EP8,IF('Rozpočet + Žádosti o změnu'!$EF$2="ano",'Rozpočet + Žádosti o změnu'!ED8,IF('Rozpočet + Žádosti o změnu'!$DT$2="ano",'Rozpočet + Žádosti o změnu'!DR8,IF('Rozpočet + Žádosti o změnu'!$DH$2="ano",'Rozpočet + Žádosti o změnu'!DF8,IF('Rozpočet + Žádosti o změnu'!$CV$2="ano",'Rozpočet + Žádosti o změnu'!CT8,IF('Rozpočet + Žádosti o změnu'!$CJ$2="ano",'Rozpočet + Žádosti o změnu'!CH8,IF('Rozpočet + Žádosti o změnu'!$BX$2="ano",'Rozpočet + Žádosti o změnu'!BV8,IF('Rozpočet + Žádosti o změnu'!$BL$2="ano",'Rozpočet + Žádosti o změnu'!BJ8,IF('Rozpočet + Žádosti o změnu'!$AZ$2="ano",'Rozpočet + Žádosti o změnu'!AX8,IF('Rozpočet + Žádosti o změnu'!$AN$2="ano",'Rozpočet + Žádosti o změnu'!AL8,'Rozpočet + Žádosti o změnu'!L8))))))))))</f>
        <v>0</v>
      </c>
      <c r="T8" s="267">
        <f>IF('Rozpočet + Žádosti o změnu'!$ER$2="ano",'Rozpočet + Žádosti o změnu'!EQ8,IF('Rozpočet + Žádosti o změnu'!$EF$2="ano",'Rozpočet + Žádosti o změnu'!EE8,IF('Rozpočet + Žádosti o změnu'!$DT$2="ano",'Rozpočet + Žádosti o změnu'!DS8,IF('Rozpočet + Žádosti o změnu'!$DH$2="ano",'Rozpočet + Žádosti o změnu'!DG8,IF('Rozpočet + Žádosti o změnu'!$CV$2="ano",'Rozpočet + Žádosti o změnu'!CU8,IF('Rozpočet + Žádosti o změnu'!$CJ$2="ano",'Rozpočet + Žádosti o změnu'!CI8,IF('Rozpočet + Žádosti o změnu'!$BX$2="ano",'Rozpočet + Žádosti o změnu'!BW8,IF('Rozpočet + Žádosti o změnu'!$BL$2="ano",'Rozpočet + Žádosti o změnu'!BK8,IF('Rozpočet + Žádosti o změnu'!$AZ$2="ano",'Rozpočet + Žádosti o změnu'!AY8,IF('Rozpočet + Žádosti o změnu'!$AN$2="ano",'Rozpočet + Žádosti o změnu'!AM8,'Rozpočet + Žádosti o změnu'!M8))))))))))</f>
        <v>0</v>
      </c>
      <c r="U8" s="267">
        <f>IF('Rozpočet + Žádosti o změnu'!$ER$2="ano",'Rozpočet + Žádosti o změnu'!ER8,IF('Rozpočet + Žádosti o změnu'!$EF$2="ano",'Rozpočet + Žádosti o změnu'!EF8,IF('Rozpočet + Žádosti o změnu'!$DT$2="ano",'Rozpočet + Žádosti o změnu'!DT8,IF('Rozpočet + Žádosti o změnu'!$DH$2="ano",'Rozpočet + Žádosti o změnu'!DH8,IF('Rozpočet + Žádosti o změnu'!$CV$2="ano",'Rozpočet + Žádosti o změnu'!CV8,IF('Rozpočet + Žádosti o změnu'!$CJ$2="ano",'Rozpočet + Žádosti o změnu'!CJ8,IF('Rozpočet + Žádosti o změnu'!$BX$2="ano",'Rozpočet + Žádosti o změnu'!BX8,IF('Rozpočet + Žádosti o změnu'!$BL$2="ano",'Rozpočet + Žádosti o změnu'!BL8,IF('Rozpočet + Žádosti o změnu'!$AZ$2="ano",'Rozpočet + Žádosti o změnu'!AZ8,IF('Rozpočet + Žádosti o změnu'!$AN$2="ano",'Rozpočet + Žádosti o změnu'!AN8,'Rozpočet + Žádosti o změnu'!N8))))))))))</f>
        <v>0</v>
      </c>
      <c r="W8" s="281">
        <f>IF('ZoR č. 1'!$D8="",0,'ZoR č. 1'!G8)+IF('ZoR č. 2'!$D8="",0,'ZoR č. 2'!G8)+IF('ZoR č. 3'!$D8="",0,'ZoR č. 3'!G8)+IF('ZoR č. 4'!$D8="",0,'ZoR č. 4'!G8)+IF('ZoR č. 5'!$D8="",0,'ZoR č. 5'!G8)+IF('ZoR č. 6'!$D8="",0,'ZoR č. 6'!G8)+IF('ZoR č. 7'!$D8="",0,'ZoR č. 7'!G8)+IF('ZoR č. 8'!$D8="",0,'ZoR č. 8'!G8)+IF('ZoR č. 9'!$D8="",0,'ZoR č. 9'!G8)+IF('ZoR č. 10'!$D8="",0,'ZoR č. 10'!G8)+IF(ZZoR!$D8="",0,ZZoR!G8)</f>
        <v>0</v>
      </c>
      <c r="X8" s="281">
        <f>IF('ZoR č. 1'!$D8="",0,'ZoR č. 1'!H8)+IF('ZoR č. 2'!$D8="",0,'ZoR č. 2'!H8)+IF('ZoR č. 3'!$D8="",0,'ZoR č. 3'!H8)+IF('ZoR č. 4'!$D8="",0,'ZoR č. 4'!H8)+IF('ZoR č. 5'!$D8="",0,'ZoR č. 5'!H8)+IF('ZoR č. 6'!$D8="",0,'ZoR č. 6'!H8)+IF('ZoR č. 7'!$D8="",0,'ZoR č. 7'!H8)+IF('ZoR č. 8'!$D8="",0,'ZoR č. 8'!H8)+IF('ZoR č. 9'!$D8="",0,'ZoR č. 9'!H8)+IF('ZoR č. 10'!$D8="",0,'ZoR č. 10'!H8)+IF(ZZoR!$D8="",0,ZZoR!H8)</f>
        <v>0</v>
      </c>
      <c r="Y8" s="281">
        <f>IF('ZoR č. 1'!$D8="",0,'ZoR č. 1'!I8)+IF('ZoR č. 2'!$D8="",0,'ZoR č. 2'!I8)+IF('ZoR č. 3'!$D8="",0,'ZoR č. 3'!I8)+IF('ZoR č. 4'!$D8="",0,'ZoR č. 4'!I8)+IF('ZoR č. 5'!$D8="",0,'ZoR č. 5'!I8)+IF('ZoR č. 6'!$D8="",0,'ZoR č. 6'!I8)+IF('ZoR č. 7'!$D8="",0,'ZoR č. 7'!I8)+IF('ZoR č. 8'!$D8="",0,'ZoR č. 8'!I8)+IF('ZoR č. 9'!$D8="",0,'ZoR č. 9'!I8)+IF('ZoR č. 10'!$D8="",0,'ZoR č. 10'!I8)+IF(ZZoR!$D8="",0,ZZoR!I8)</f>
        <v>0</v>
      </c>
      <c r="Z8" s="281">
        <f>IF('ZoR č. 1'!$D8="",0,'ZoR č. 1'!J8)+IF('ZoR č. 2'!$D8="",0,'ZoR č. 2'!J8)+IF('ZoR č. 3'!$D8="",0,'ZoR č. 3'!J8)+IF('ZoR č. 4'!$D8="",0,'ZoR č. 4'!J8)+IF('ZoR č. 5'!$D8="",0,'ZoR č. 5'!J8)+IF('ZoR č. 6'!$D8="",0,'ZoR č. 6'!J8)+IF('ZoR č. 7'!$D8="",0,'ZoR č. 7'!J8)+IF('ZoR č. 8'!$D8="",0,'ZoR č. 8'!J8)+IF('ZoR č. 9'!$D8="",0,'ZoR č. 9'!J8)+IF('ZoR č. 10'!$D8="",0,'ZoR č. 10'!J8)+IF(ZZoR!$D8="",0,ZZoR!J8)</f>
        <v>0</v>
      </c>
      <c r="AA8" s="281">
        <f>IF('ZoR č. 1'!$D8="",0,'ZoR č. 1'!K8)+IF('ZoR č. 2'!$D8="",0,'ZoR č. 2'!K8)+IF('ZoR č. 3'!$D8="",0,'ZoR č. 3'!K8)+IF('ZoR č. 4'!$D8="",0,'ZoR č. 4'!K8)+IF('ZoR č. 5'!$D8="",0,'ZoR č. 5'!K8)+IF('ZoR č. 6'!$D8="",0,'ZoR č. 6'!K8)+IF('ZoR č. 7'!$D8="",0,'ZoR č. 7'!K8)+IF('ZoR č. 8'!$D8="",0,'ZoR č. 8'!K8)+IF('ZoR č. 9'!$D8="",0,'ZoR č. 9'!K8)+IF('ZoR č. 10'!$D8="",0,'ZoR č. 10'!K8)+IF(ZZoR!$D8="",0,ZZoR!K8)</f>
        <v>0</v>
      </c>
      <c r="AB8" s="281">
        <f>IF('ZoR č. 1'!$D8="",0,'ZoR č. 1'!L8)+IF('ZoR č. 2'!$D8="",0,'ZoR č. 2'!L8)+IF('ZoR č. 3'!$D8="",0,'ZoR č. 3'!L8)+IF('ZoR č. 4'!$D8="",0,'ZoR č. 4'!L8)+IF('ZoR č. 5'!$D8="",0,'ZoR č. 5'!L8)+IF('ZoR č. 6'!$D8="",0,'ZoR č. 6'!L8)+IF('ZoR č. 7'!$D8="",0,'ZoR č. 7'!L8)+IF('ZoR č. 8'!$D8="",0,'ZoR č. 8'!L8)+IF('ZoR č. 9'!$D8="",0,'ZoR č. 9'!L8)+IF('ZoR č. 10'!$D8="",0,'ZoR č. 10'!L8)+IF(ZZoR!$D8="",0,ZZoR!L8)</f>
        <v>0</v>
      </c>
      <c r="AC8" s="281">
        <f>IF('ZoR č. 1'!$D8="",0,'ZoR č. 1'!M8)+IF('ZoR č. 2'!$D8="",0,'ZoR č. 2'!M8)+IF('ZoR č. 3'!$D8="",0,'ZoR č. 3'!M8)+IF('ZoR č. 4'!$D8="",0,'ZoR č. 4'!M8)+IF('ZoR č. 5'!$D8="",0,'ZoR č. 5'!M8)+IF('ZoR č. 6'!$D8="",0,'ZoR č. 6'!M8)+IF('ZoR č. 7'!$D8="",0,'ZoR č. 7'!M8)+IF('ZoR č. 8'!$D8="",0,'ZoR č. 8'!M8)+IF('ZoR č. 9'!$D8="",0,'ZoR č. 9'!M8)+IF('ZoR č. 10'!$D8="",0,'ZoR č. 10'!M8)+IF(ZZoR!$D8="",0,ZZoR!M8)</f>
        <v>0</v>
      </c>
      <c r="AE8" s="282" t="str">
        <f t="shared" ref="AE8:AE71" si="3">IF(D8="","",IF(OR(O8-W8&lt;0,P8-X8&lt;0,Q8-Y8&lt;0,R8-Z8&lt;0,S8-AA8&lt;0,T8-AB8&lt;0,U8-AC8&lt;0)=TRUE,"V předložených ZoR byl u tohoto partnera překročen počet jednotek dle aktuálního rozpočtu.",""))</f>
        <v/>
      </c>
    </row>
    <row r="9" spans="2:31" x14ac:dyDescent="0.25">
      <c r="B9" s="9" t="s">
        <v>52</v>
      </c>
      <c r="C9" s="98" t="str">
        <f>IF(COUNTA('Přehled partnerů'!C9:D9)&lt;&gt;2,"partner neuveden",IF('Přehled partnerů'!I9="ANO",'Přehled partnerů'!C9,"v tomto období nerelevantní"))</f>
        <v>partner neuveden</v>
      </c>
      <c r="D9" s="108" t="str">
        <f>IF(COUNTA('Přehled partnerů'!C9:D9)&lt;&gt;2,"",IF('Přehled partnerů'!I9="ANO",'Přehled partnerů'!D9,""))</f>
        <v/>
      </c>
      <c r="E9" s="21" t="str">
        <f t="shared" si="0"/>
        <v/>
      </c>
      <c r="F9" s="114" t="str">
        <f t="shared" si="1"/>
        <v/>
      </c>
      <c r="G9" s="125">
        <v>0</v>
      </c>
      <c r="H9" s="126">
        <v>0</v>
      </c>
      <c r="I9" s="126">
        <v>0</v>
      </c>
      <c r="J9" s="126">
        <v>0</v>
      </c>
      <c r="K9" s="16">
        <v>0</v>
      </c>
      <c r="L9" s="16">
        <v>0</v>
      </c>
      <c r="M9" s="20">
        <v>0</v>
      </c>
      <c r="N9" s="58" t="str">
        <f t="shared" si="2"/>
        <v/>
      </c>
      <c r="O9" s="267">
        <f>IF('Rozpočet + Žádosti o změnu'!$ER$2="ano",'Rozpočet + Žádosti o změnu'!EL9,IF('Rozpočet + Žádosti o změnu'!$EF$2="ano",'Rozpočet + Žádosti o změnu'!DZ9,IF('Rozpočet + Žádosti o změnu'!$DT$2="ano",'Rozpočet + Žádosti o změnu'!DN9,IF('Rozpočet + Žádosti o změnu'!$DH$2="ano",'Rozpočet + Žádosti o změnu'!DB9,IF('Rozpočet + Žádosti o změnu'!$CV$2="ano",'Rozpočet + Žádosti o změnu'!CP9,IF('Rozpočet + Žádosti o změnu'!$CJ$2="ano",'Rozpočet + Žádosti o změnu'!CD9,IF('Rozpočet + Žádosti o změnu'!$BX$2="ano",'Rozpočet + Žádosti o změnu'!BR9,IF('Rozpočet + Žádosti o změnu'!$BL$2="ano",'Rozpočet + Žádosti o změnu'!BF9,IF('Rozpočet + Žádosti o změnu'!$AZ$2="ano",'Rozpočet + Žádosti o změnu'!AT9,IF('Rozpočet + Žádosti o změnu'!$AN$2="ano",'Rozpočet + Žádosti o změnu'!AH9,'Rozpočet + Žádosti o změnu'!H9))))))))))</f>
        <v>0</v>
      </c>
      <c r="P9" s="267">
        <f>IF('Rozpočet + Žádosti o změnu'!$ER$2="ano",'Rozpočet + Žádosti o změnu'!EM9,IF('Rozpočet + Žádosti o změnu'!$EF$2="ano",'Rozpočet + Žádosti o změnu'!EA9,IF('Rozpočet + Žádosti o změnu'!$DT$2="ano",'Rozpočet + Žádosti o změnu'!DO9,IF('Rozpočet + Žádosti o změnu'!$DH$2="ano",'Rozpočet + Žádosti o změnu'!DC9,IF('Rozpočet + Žádosti o změnu'!$CV$2="ano",'Rozpočet + Žádosti o změnu'!CQ9,IF('Rozpočet + Žádosti o změnu'!$CJ$2="ano",'Rozpočet + Žádosti o změnu'!CE9,IF('Rozpočet + Žádosti o změnu'!$BX$2="ano",'Rozpočet + Žádosti o změnu'!BS9,IF('Rozpočet + Žádosti o změnu'!$BL$2="ano",'Rozpočet + Žádosti o změnu'!BG9,IF('Rozpočet + Žádosti o změnu'!$AZ$2="ano",'Rozpočet + Žádosti o změnu'!AU9,IF('Rozpočet + Žádosti o změnu'!$AN$2="ano",'Rozpočet + Žádosti o změnu'!AI9,'Rozpočet + Žádosti o změnu'!I9))))))))))</f>
        <v>0</v>
      </c>
      <c r="Q9" s="267">
        <f>IF('Rozpočet + Žádosti o změnu'!$ER$2="ano",'Rozpočet + Žádosti o změnu'!EN9,IF('Rozpočet + Žádosti o změnu'!$EF$2="ano",'Rozpočet + Žádosti o změnu'!EB9,IF('Rozpočet + Žádosti o změnu'!$DT$2="ano",'Rozpočet + Žádosti o změnu'!DP9,IF('Rozpočet + Žádosti o změnu'!$DH$2="ano",'Rozpočet + Žádosti o změnu'!DD9,IF('Rozpočet + Žádosti o změnu'!$CV$2="ano",'Rozpočet + Žádosti o změnu'!CR9,IF('Rozpočet + Žádosti o změnu'!$CJ$2="ano",'Rozpočet + Žádosti o změnu'!CF9,IF('Rozpočet + Žádosti o změnu'!$BX$2="ano",'Rozpočet + Žádosti o změnu'!BT9,IF('Rozpočet + Žádosti o změnu'!$BL$2="ano",'Rozpočet + Žádosti o změnu'!BH9,IF('Rozpočet + Žádosti o změnu'!$AZ$2="ano",'Rozpočet + Žádosti o změnu'!AV9,IF('Rozpočet + Žádosti o změnu'!$AN$2="ano",'Rozpočet + Žádosti o změnu'!AJ9,'Rozpočet + Žádosti o změnu'!J9))))))))))</f>
        <v>0</v>
      </c>
      <c r="R9" s="267">
        <f>IF('Rozpočet + Žádosti o změnu'!$ER$2="ano",'Rozpočet + Žádosti o změnu'!EO9,IF('Rozpočet + Žádosti o změnu'!$EF$2="ano",'Rozpočet + Žádosti o změnu'!EC9,IF('Rozpočet + Žádosti o změnu'!$DT$2="ano",'Rozpočet + Žádosti o změnu'!DQ9,IF('Rozpočet + Žádosti o změnu'!$DH$2="ano",'Rozpočet + Žádosti o změnu'!DE9,IF('Rozpočet + Žádosti o změnu'!$CV$2="ano",'Rozpočet + Žádosti o změnu'!CS9,IF('Rozpočet + Žádosti o změnu'!$CJ$2="ano",'Rozpočet + Žádosti o změnu'!CG9,IF('Rozpočet + Žádosti o změnu'!$BX$2="ano",'Rozpočet + Žádosti o změnu'!BU9,IF('Rozpočet + Žádosti o změnu'!$BL$2="ano",'Rozpočet + Žádosti o změnu'!BI9,IF('Rozpočet + Žádosti o změnu'!$AZ$2="ano",'Rozpočet + Žádosti o změnu'!AW9,IF('Rozpočet + Žádosti o změnu'!$AN$2="ano",'Rozpočet + Žádosti o změnu'!AK9,'Rozpočet + Žádosti o změnu'!K9))))))))))</f>
        <v>0</v>
      </c>
      <c r="S9" s="267">
        <f>IF('Rozpočet + Žádosti o změnu'!$ER$2="ano",'Rozpočet + Žádosti o změnu'!EP9,IF('Rozpočet + Žádosti o změnu'!$EF$2="ano",'Rozpočet + Žádosti o změnu'!ED9,IF('Rozpočet + Žádosti o změnu'!$DT$2="ano",'Rozpočet + Žádosti o změnu'!DR9,IF('Rozpočet + Žádosti o změnu'!$DH$2="ano",'Rozpočet + Žádosti o změnu'!DF9,IF('Rozpočet + Žádosti o změnu'!$CV$2="ano",'Rozpočet + Žádosti o změnu'!CT9,IF('Rozpočet + Žádosti o změnu'!$CJ$2="ano",'Rozpočet + Žádosti o změnu'!CH9,IF('Rozpočet + Žádosti o změnu'!$BX$2="ano",'Rozpočet + Žádosti o změnu'!BV9,IF('Rozpočet + Žádosti o změnu'!$BL$2="ano",'Rozpočet + Žádosti o změnu'!BJ9,IF('Rozpočet + Žádosti o změnu'!$AZ$2="ano",'Rozpočet + Žádosti o změnu'!AX9,IF('Rozpočet + Žádosti o změnu'!$AN$2="ano",'Rozpočet + Žádosti o změnu'!AL9,'Rozpočet + Žádosti o změnu'!L9))))))))))</f>
        <v>0</v>
      </c>
      <c r="T9" s="267">
        <f>IF('Rozpočet + Žádosti o změnu'!$ER$2="ano",'Rozpočet + Žádosti o změnu'!EQ9,IF('Rozpočet + Žádosti o změnu'!$EF$2="ano",'Rozpočet + Žádosti o změnu'!EE9,IF('Rozpočet + Žádosti o změnu'!$DT$2="ano",'Rozpočet + Žádosti o změnu'!DS9,IF('Rozpočet + Žádosti o změnu'!$DH$2="ano",'Rozpočet + Žádosti o změnu'!DG9,IF('Rozpočet + Žádosti o změnu'!$CV$2="ano",'Rozpočet + Žádosti o změnu'!CU9,IF('Rozpočet + Žádosti o změnu'!$CJ$2="ano",'Rozpočet + Žádosti o změnu'!CI9,IF('Rozpočet + Žádosti o změnu'!$BX$2="ano",'Rozpočet + Žádosti o změnu'!BW9,IF('Rozpočet + Žádosti o změnu'!$BL$2="ano",'Rozpočet + Žádosti o změnu'!BK9,IF('Rozpočet + Žádosti o změnu'!$AZ$2="ano",'Rozpočet + Žádosti o změnu'!AY9,IF('Rozpočet + Žádosti o změnu'!$AN$2="ano",'Rozpočet + Žádosti o změnu'!AM9,'Rozpočet + Žádosti o změnu'!M9))))))))))</f>
        <v>0</v>
      </c>
      <c r="U9" s="267">
        <f>IF('Rozpočet + Žádosti o změnu'!$ER$2="ano",'Rozpočet + Žádosti o změnu'!ER9,IF('Rozpočet + Žádosti o změnu'!$EF$2="ano",'Rozpočet + Žádosti o změnu'!EF9,IF('Rozpočet + Žádosti o změnu'!$DT$2="ano",'Rozpočet + Žádosti o změnu'!DT9,IF('Rozpočet + Žádosti o změnu'!$DH$2="ano",'Rozpočet + Žádosti o změnu'!DH9,IF('Rozpočet + Žádosti o změnu'!$CV$2="ano",'Rozpočet + Žádosti o změnu'!CV9,IF('Rozpočet + Žádosti o změnu'!$CJ$2="ano",'Rozpočet + Žádosti o změnu'!CJ9,IF('Rozpočet + Žádosti o změnu'!$BX$2="ano",'Rozpočet + Žádosti o změnu'!BX9,IF('Rozpočet + Žádosti o změnu'!$BL$2="ano",'Rozpočet + Žádosti o změnu'!BL9,IF('Rozpočet + Žádosti o změnu'!$AZ$2="ano",'Rozpočet + Žádosti o změnu'!AZ9,IF('Rozpočet + Žádosti o změnu'!$AN$2="ano",'Rozpočet + Žádosti o změnu'!AN9,'Rozpočet + Žádosti o změnu'!N9))))))))))</f>
        <v>0</v>
      </c>
      <c r="W9" s="281">
        <f>IF('ZoR č. 1'!$D9="",0,'ZoR č. 1'!G9)+IF('ZoR č. 2'!$D9="",0,'ZoR č. 2'!G9)+IF('ZoR č. 3'!$D9="",0,'ZoR č. 3'!G9)+IF('ZoR č. 4'!$D9="",0,'ZoR č. 4'!G9)+IF('ZoR č. 5'!$D9="",0,'ZoR č. 5'!G9)+IF('ZoR č. 6'!$D9="",0,'ZoR č. 6'!G9)+IF('ZoR č. 7'!$D9="",0,'ZoR č. 7'!G9)+IF('ZoR č. 8'!$D9="",0,'ZoR č. 8'!G9)+IF('ZoR č. 9'!$D9="",0,'ZoR č. 9'!G9)+IF('ZoR č. 10'!$D9="",0,'ZoR č. 10'!G9)+IF(ZZoR!$D9="",0,ZZoR!G9)</f>
        <v>0</v>
      </c>
      <c r="X9" s="281">
        <f>IF('ZoR č. 1'!$D9="",0,'ZoR č. 1'!H9)+IF('ZoR č. 2'!$D9="",0,'ZoR č. 2'!H9)+IF('ZoR č. 3'!$D9="",0,'ZoR č. 3'!H9)+IF('ZoR č. 4'!$D9="",0,'ZoR č. 4'!H9)+IF('ZoR č. 5'!$D9="",0,'ZoR č. 5'!H9)+IF('ZoR č. 6'!$D9="",0,'ZoR č. 6'!H9)+IF('ZoR č. 7'!$D9="",0,'ZoR č. 7'!H9)+IF('ZoR č. 8'!$D9="",0,'ZoR č. 8'!H9)+IF('ZoR č. 9'!$D9="",0,'ZoR č. 9'!H9)+IF('ZoR č. 10'!$D9="",0,'ZoR č. 10'!H9)+IF(ZZoR!$D9="",0,ZZoR!H9)</f>
        <v>0</v>
      </c>
      <c r="Y9" s="281">
        <f>IF('ZoR č. 1'!$D9="",0,'ZoR č. 1'!I9)+IF('ZoR č. 2'!$D9="",0,'ZoR č. 2'!I9)+IF('ZoR č. 3'!$D9="",0,'ZoR č. 3'!I9)+IF('ZoR č. 4'!$D9="",0,'ZoR č. 4'!I9)+IF('ZoR č. 5'!$D9="",0,'ZoR č. 5'!I9)+IF('ZoR č. 6'!$D9="",0,'ZoR č. 6'!I9)+IF('ZoR č. 7'!$D9="",0,'ZoR č. 7'!I9)+IF('ZoR č. 8'!$D9="",0,'ZoR č. 8'!I9)+IF('ZoR č. 9'!$D9="",0,'ZoR č. 9'!I9)+IF('ZoR č. 10'!$D9="",0,'ZoR č. 10'!I9)+IF(ZZoR!$D9="",0,ZZoR!I9)</f>
        <v>0</v>
      </c>
      <c r="Z9" s="281">
        <f>IF('ZoR č. 1'!$D9="",0,'ZoR č. 1'!J9)+IF('ZoR č. 2'!$D9="",0,'ZoR č. 2'!J9)+IF('ZoR č. 3'!$D9="",0,'ZoR č. 3'!J9)+IF('ZoR č. 4'!$D9="",0,'ZoR č. 4'!J9)+IF('ZoR č. 5'!$D9="",0,'ZoR č. 5'!J9)+IF('ZoR č. 6'!$D9="",0,'ZoR č. 6'!J9)+IF('ZoR č. 7'!$D9="",0,'ZoR č. 7'!J9)+IF('ZoR č. 8'!$D9="",0,'ZoR č. 8'!J9)+IF('ZoR č. 9'!$D9="",0,'ZoR č. 9'!J9)+IF('ZoR č. 10'!$D9="",0,'ZoR č. 10'!J9)+IF(ZZoR!$D9="",0,ZZoR!J9)</f>
        <v>0</v>
      </c>
      <c r="AA9" s="281">
        <f>IF('ZoR č. 1'!$D9="",0,'ZoR č. 1'!K9)+IF('ZoR č. 2'!$D9="",0,'ZoR č. 2'!K9)+IF('ZoR č. 3'!$D9="",0,'ZoR č. 3'!K9)+IF('ZoR č. 4'!$D9="",0,'ZoR č. 4'!K9)+IF('ZoR č. 5'!$D9="",0,'ZoR č. 5'!K9)+IF('ZoR č. 6'!$D9="",0,'ZoR č. 6'!K9)+IF('ZoR č. 7'!$D9="",0,'ZoR č. 7'!K9)+IF('ZoR č. 8'!$D9="",0,'ZoR č. 8'!K9)+IF('ZoR č. 9'!$D9="",0,'ZoR č. 9'!K9)+IF('ZoR č. 10'!$D9="",0,'ZoR č. 10'!K9)+IF(ZZoR!$D9="",0,ZZoR!K9)</f>
        <v>0</v>
      </c>
      <c r="AB9" s="281">
        <f>IF('ZoR č. 1'!$D9="",0,'ZoR č. 1'!L9)+IF('ZoR č. 2'!$D9="",0,'ZoR č. 2'!L9)+IF('ZoR č. 3'!$D9="",0,'ZoR č. 3'!L9)+IF('ZoR č. 4'!$D9="",0,'ZoR č. 4'!L9)+IF('ZoR č. 5'!$D9="",0,'ZoR č. 5'!L9)+IF('ZoR č. 6'!$D9="",0,'ZoR č. 6'!L9)+IF('ZoR č. 7'!$D9="",0,'ZoR č. 7'!L9)+IF('ZoR č. 8'!$D9="",0,'ZoR č. 8'!L9)+IF('ZoR č. 9'!$D9="",0,'ZoR č. 9'!L9)+IF('ZoR č. 10'!$D9="",0,'ZoR č. 10'!L9)+IF(ZZoR!$D9="",0,ZZoR!L9)</f>
        <v>0</v>
      </c>
      <c r="AC9" s="281">
        <f>IF('ZoR č. 1'!$D9="",0,'ZoR č. 1'!M9)+IF('ZoR č. 2'!$D9="",0,'ZoR č. 2'!M9)+IF('ZoR č. 3'!$D9="",0,'ZoR č. 3'!M9)+IF('ZoR č. 4'!$D9="",0,'ZoR č. 4'!M9)+IF('ZoR č. 5'!$D9="",0,'ZoR č. 5'!M9)+IF('ZoR č. 6'!$D9="",0,'ZoR č. 6'!M9)+IF('ZoR č. 7'!$D9="",0,'ZoR č. 7'!M9)+IF('ZoR č. 8'!$D9="",0,'ZoR č. 8'!M9)+IF('ZoR č. 9'!$D9="",0,'ZoR č. 9'!M9)+IF('ZoR č. 10'!$D9="",0,'ZoR č. 10'!M9)+IF(ZZoR!$D9="",0,ZZoR!M9)</f>
        <v>0</v>
      </c>
      <c r="AE9" s="282" t="str">
        <f t="shared" si="3"/>
        <v/>
      </c>
    </row>
    <row r="10" spans="2:31" x14ac:dyDescent="0.25">
      <c r="B10" s="9" t="s">
        <v>53</v>
      </c>
      <c r="C10" s="98" t="str">
        <f>IF(COUNTA('Přehled partnerů'!C10:D10)&lt;&gt;2,"partner neuveden",IF('Přehled partnerů'!I10="ANO",'Přehled partnerů'!C10,"v tomto období nerelevantní"))</f>
        <v>partner neuveden</v>
      </c>
      <c r="D10" s="108" t="str">
        <f>IF(COUNTA('Přehled partnerů'!C10:D10)&lt;&gt;2,"",IF('Přehled partnerů'!I10="ANO",'Přehled partnerů'!D10,""))</f>
        <v/>
      </c>
      <c r="E10" s="21" t="str">
        <f t="shared" si="0"/>
        <v/>
      </c>
      <c r="F10" s="114" t="str">
        <f t="shared" si="1"/>
        <v/>
      </c>
      <c r="G10" s="125">
        <v>0</v>
      </c>
      <c r="H10" s="126">
        <v>0</v>
      </c>
      <c r="I10" s="126">
        <v>0</v>
      </c>
      <c r="J10" s="126">
        <v>0</v>
      </c>
      <c r="K10" s="16">
        <v>0</v>
      </c>
      <c r="L10" s="16">
        <v>0</v>
      </c>
      <c r="M10" s="20">
        <v>0</v>
      </c>
      <c r="N10" s="58" t="str">
        <f t="shared" si="2"/>
        <v/>
      </c>
      <c r="O10" s="267">
        <f>IF('Rozpočet + Žádosti o změnu'!$ER$2="ano",'Rozpočet + Žádosti o změnu'!EL10,IF('Rozpočet + Žádosti o změnu'!$EF$2="ano",'Rozpočet + Žádosti o změnu'!DZ10,IF('Rozpočet + Žádosti o změnu'!$DT$2="ano",'Rozpočet + Žádosti o změnu'!DN10,IF('Rozpočet + Žádosti o změnu'!$DH$2="ano",'Rozpočet + Žádosti o změnu'!DB10,IF('Rozpočet + Žádosti o změnu'!$CV$2="ano",'Rozpočet + Žádosti o změnu'!CP10,IF('Rozpočet + Žádosti o změnu'!$CJ$2="ano",'Rozpočet + Žádosti o změnu'!CD10,IF('Rozpočet + Žádosti o změnu'!$BX$2="ano",'Rozpočet + Žádosti o změnu'!BR10,IF('Rozpočet + Žádosti o změnu'!$BL$2="ano",'Rozpočet + Žádosti o změnu'!BF10,IF('Rozpočet + Žádosti o změnu'!$AZ$2="ano",'Rozpočet + Žádosti o změnu'!AT10,IF('Rozpočet + Žádosti o změnu'!$AN$2="ano",'Rozpočet + Žádosti o změnu'!AH10,'Rozpočet + Žádosti o změnu'!H10))))))))))</f>
        <v>0</v>
      </c>
      <c r="P10" s="267">
        <f>IF('Rozpočet + Žádosti o změnu'!$ER$2="ano",'Rozpočet + Žádosti o změnu'!EM10,IF('Rozpočet + Žádosti o změnu'!$EF$2="ano",'Rozpočet + Žádosti o změnu'!EA10,IF('Rozpočet + Žádosti o změnu'!$DT$2="ano",'Rozpočet + Žádosti o změnu'!DO10,IF('Rozpočet + Žádosti o změnu'!$DH$2="ano",'Rozpočet + Žádosti o změnu'!DC10,IF('Rozpočet + Žádosti o změnu'!$CV$2="ano",'Rozpočet + Žádosti o změnu'!CQ10,IF('Rozpočet + Žádosti o změnu'!$CJ$2="ano",'Rozpočet + Žádosti o změnu'!CE10,IF('Rozpočet + Žádosti o změnu'!$BX$2="ano",'Rozpočet + Žádosti o změnu'!BS10,IF('Rozpočet + Žádosti o změnu'!$BL$2="ano",'Rozpočet + Žádosti o změnu'!BG10,IF('Rozpočet + Žádosti o změnu'!$AZ$2="ano",'Rozpočet + Žádosti o změnu'!AU10,IF('Rozpočet + Žádosti o změnu'!$AN$2="ano",'Rozpočet + Žádosti o změnu'!AI10,'Rozpočet + Žádosti o změnu'!I10))))))))))</f>
        <v>0</v>
      </c>
      <c r="Q10" s="267">
        <f>IF('Rozpočet + Žádosti o změnu'!$ER$2="ano",'Rozpočet + Žádosti o změnu'!EN10,IF('Rozpočet + Žádosti o změnu'!$EF$2="ano",'Rozpočet + Žádosti o změnu'!EB10,IF('Rozpočet + Žádosti o změnu'!$DT$2="ano",'Rozpočet + Žádosti o změnu'!DP10,IF('Rozpočet + Žádosti o změnu'!$DH$2="ano",'Rozpočet + Žádosti o změnu'!DD10,IF('Rozpočet + Žádosti o změnu'!$CV$2="ano",'Rozpočet + Žádosti o změnu'!CR10,IF('Rozpočet + Žádosti o změnu'!$CJ$2="ano",'Rozpočet + Žádosti o změnu'!CF10,IF('Rozpočet + Žádosti o změnu'!$BX$2="ano",'Rozpočet + Žádosti o změnu'!BT10,IF('Rozpočet + Žádosti o změnu'!$BL$2="ano",'Rozpočet + Žádosti o změnu'!BH10,IF('Rozpočet + Žádosti o změnu'!$AZ$2="ano",'Rozpočet + Žádosti o změnu'!AV10,IF('Rozpočet + Žádosti o změnu'!$AN$2="ano",'Rozpočet + Žádosti o změnu'!AJ10,'Rozpočet + Žádosti o změnu'!J10))))))))))</f>
        <v>0</v>
      </c>
      <c r="R10" s="267">
        <f>IF('Rozpočet + Žádosti o změnu'!$ER$2="ano",'Rozpočet + Žádosti o změnu'!EO10,IF('Rozpočet + Žádosti o změnu'!$EF$2="ano",'Rozpočet + Žádosti o změnu'!EC10,IF('Rozpočet + Žádosti o změnu'!$DT$2="ano",'Rozpočet + Žádosti o změnu'!DQ10,IF('Rozpočet + Žádosti o změnu'!$DH$2="ano",'Rozpočet + Žádosti o změnu'!DE10,IF('Rozpočet + Žádosti o změnu'!$CV$2="ano",'Rozpočet + Žádosti o změnu'!CS10,IF('Rozpočet + Žádosti o změnu'!$CJ$2="ano",'Rozpočet + Žádosti o změnu'!CG10,IF('Rozpočet + Žádosti o změnu'!$BX$2="ano",'Rozpočet + Žádosti o změnu'!BU10,IF('Rozpočet + Žádosti o změnu'!$BL$2="ano",'Rozpočet + Žádosti o změnu'!BI10,IF('Rozpočet + Žádosti o změnu'!$AZ$2="ano",'Rozpočet + Žádosti o změnu'!AW10,IF('Rozpočet + Žádosti o změnu'!$AN$2="ano",'Rozpočet + Žádosti o změnu'!AK10,'Rozpočet + Žádosti o změnu'!K10))))))))))</f>
        <v>0</v>
      </c>
      <c r="S10" s="267">
        <f>IF('Rozpočet + Žádosti o změnu'!$ER$2="ano",'Rozpočet + Žádosti o změnu'!EP10,IF('Rozpočet + Žádosti o změnu'!$EF$2="ano",'Rozpočet + Žádosti o změnu'!ED10,IF('Rozpočet + Žádosti o změnu'!$DT$2="ano",'Rozpočet + Žádosti o změnu'!DR10,IF('Rozpočet + Žádosti o změnu'!$DH$2="ano",'Rozpočet + Žádosti o změnu'!DF10,IF('Rozpočet + Žádosti o změnu'!$CV$2="ano",'Rozpočet + Žádosti o změnu'!CT10,IF('Rozpočet + Žádosti o změnu'!$CJ$2="ano",'Rozpočet + Žádosti o změnu'!CH10,IF('Rozpočet + Žádosti o změnu'!$BX$2="ano",'Rozpočet + Žádosti o změnu'!BV10,IF('Rozpočet + Žádosti o změnu'!$BL$2="ano",'Rozpočet + Žádosti o změnu'!BJ10,IF('Rozpočet + Žádosti o změnu'!$AZ$2="ano",'Rozpočet + Žádosti o změnu'!AX10,IF('Rozpočet + Žádosti o změnu'!$AN$2="ano",'Rozpočet + Žádosti o změnu'!AL10,'Rozpočet + Žádosti o změnu'!L10))))))))))</f>
        <v>0</v>
      </c>
      <c r="T10" s="267">
        <f>IF('Rozpočet + Žádosti o změnu'!$ER$2="ano",'Rozpočet + Žádosti o změnu'!EQ10,IF('Rozpočet + Žádosti o změnu'!$EF$2="ano",'Rozpočet + Žádosti o změnu'!EE10,IF('Rozpočet + Žádosti o změnu'!$DT$2="ano",'Rozpočet + Žádosti o změnu'!DS10,IF('Rozpočet + Žádosti o změnu'!$DH$2="ano",'Rozpočet + Žádosti o změnu'!DG10,IF('Rozpočet + Žádosti o změnu'!$CV$2="ano",'Rozpočet + Žádosti o změnu'!CU10,IF('Rozpočet + Žádosti o změnu'!$CJ$2="ano",'Rozpočet + Žádosti o změnu'!CI10,IF('Rozpočet + Žádosti o změnu'!$BX$2="ano",'Rozpočet + Žádosti o změnu'!BW10,IF('Rozpočet + Žádosti o změnu'!$BL$2="ano",'Rozpočet + Žádosti o změnu'!BK10,IF('Rozpočet + Žádosti o změnu'!$AZ$2="ano",'Rozpočet + Žádosti o změnu'!AY10,IF('Rozpočet + Žádosti o změnu'!$AN$2="ano",'Rozpočet + Žádosti o změnu'!AM10,'Rozpočet + Žádosti o změnu'!M10))))))))))</f>
        <v>0</v>
      </c>
      <c r="U10" s="267">
        <f>IF('Rozpočet + Žádosti o změnu'!$ER$2="ano",'Rozpočet + Žádosti o změnu'!ER10,IF('Rozpočet + Žádosti o změnu'!$EF$2="ano",'Rozpočet + Žádosti o změnu'!EF10,IF('Rozpočet + Žádosti o změnu'!$DT$2="ano",'Rozpočet + Žádosti o změnu'!DT10,IF('Rozpočet + Žádosti o změnu'!$DH$2="ano",'Rozpočet + Žádosti o změnu'!DH10,IF('Rozpočet + Žádosti o změnu'!$CV$2="ano",'Rozpočet + Žádosti o změnu'!CV10,IF('Rozpočet + Žádosti o změnu'!$CJ$2="ano",'Rozpočet + Žádosti o změnu'!CJ10,IF('Rozpočet + Žádosti o změnu'!$BX$2="ano",'Rozpočet + Žádosti o změnu'!BX10,IF('Rozpočet + Žádosti o změnu'!$BL$2="ano",'Rozpočet + Žádosti o změnu'!BL10,IF('Rozpočet + Žádosti o změnu'!$AZ$2="ano",'Rozpočet + Žádosti o změnu'!AZ10,IF('Rozpočet + Žádosti o změnu'!$AN$2="ano",'Rozpočet + Žádosti o změnu'!AN10,'Rozpočet + Žádosti o změnu'!N10))))))))))</f>
        <v>0</v>
      </c>
      <c r="W10" s="281">
        <f>IF('ZoR č. 1'!$D10="",0,'ZoR č. 1'!G10)+IF('ZoR č. 2'!$D10="",0,'ZoR č. 2'!G10)+IF('ZoR č. 3'!$D10="",0,'ZoR č. 3'!G10)+IF('ZoR č. 4'!$D10="",0,'ZoR č. 4'!G10)+IF('ZoR č. 5'!$D10="",0,'ZoR č. 5'!G10)+IF('ZoR č. 6'!$D10="",0,'ZoR č. 6'!G10)+IF('ZoR č. 7'!$D10="",0,'ZoR č. 7'!G10)+IF('ZoR č. 8'!$D10="",0,'ZoR č. 8'!G10)+IF('ZoR č. 9'!$D10="",0,'ZoR č. 9'!G10)+IF('ZoR č. 10'!$D10="",0,'ZoR č. 10'!G10)+IF(ZZoR!$D10="",0,ZZoR!G10)</f>
        <v>0</v>
      </c>
      <c r="X10" s="281">
        <f>IF('ZoR č. 1'!$D10="",0,'ZoR č. 1'!H10)+IF('ZoR č. 2'!$D10="",0,'ZoR č. 2'!H10)+IF('ZoR č. 3'!$D10="",0,'ZoR č. 3'!H10)+IF('ZoR č. 4'!$D10="",0,'ZoR č. 4'!H10)+IF('ZoR č. 5'!$D10="",0,'ZoR č. 5'!H10)+IF('ZoR č. 6'!$D10="",0,'ZoR č. 6'!H10)+IF('ZoR č. 7'!$D10="",0,'ZoR č. 7'!H10)+IF('ZoR č. 8'!$D10="",0,'ZoR č. 8'!H10)+IF('ZoR č. 9'!$D10="",0,'ZoR č. 9'!H10)+IF('ZoR č. 10'!$D10="",0,'ZoR č. 10'!H10)+IF(ZZoR!$D10="",0,ZZoR!H10)</f>
        <v>0</v>
      </c>
      <c r="Y10" s="281">
        <f>IF('ZoR č. 1'!$D10="",0,'ZoR č. 1'!I10)+IF('ZoR č. 2'!$D10="",0,'ZoR č. 2'!I10)+IF('ZoR č. 3'!$D10="",0,'ZoR č. 3'!I10)+IF('ZoR č. 4'!$D10="",0,'ZoR č. 4'!I10)+IF('ZoR č. 5'!$D10="",0,'ZoR č. 5'!I10)+IF('ZoR č. 6'!$D10="",0,'ZoR č. 6'!I10)+IF('ZoR č. 7'!$D10="",0,'ZoR č. 7'!I10)+IF('ZoR č. 8'!$D10="",0,'ZoR č. 8'!I10)+IF('ZoR č. 9'!$D10="",0,'ZoR č. 9'!I10)+IF('ZoR č. 10'!$D10="",0,'ZoR č. 10'!I10)+IF(ZZoR!$D10="",0,ZZoR!I10)</f>
        <v>0</v>
      </c>
      <c r="Z10" s="281">
        <f>IF('ZoR č. 1'!$D10="",0,'ZoR č. 1'!J10)+IF('ZoR č. 2'!$D10="",0,'ZoR č. 2'!J10)+IF('ZoR č. 3'!$D10="",0,'ZoR č. 3'!J10)+IF('ZoR č. 4'!$D10="",0,'ZoR č. 4'!J10)+IF('ZoR č. 5'!$D10="",0,'ZoR č. 5'!J10)+IF('ZoR č. 6'!$D10="",0,'ZoR č. 6'!J10)+IF('ZoR č. 7'!$D10="",0,'ZoR č. 7'!J10)+IF('ZoR č. 8'!$D10="",0,'ZoR č. 8'!J10)+IF('ZoR č. 9'!$D10="",0,'ZoR č. 9'!J10)+IF('ZoR č. 10'!$D10="",0,'ZoR č. 10'!J10)+IF(ZZoR!$D10="",0,ZZoR!J10)</f>
        <v>0</v>
      </c>
      <c r="AA10" s="281">
        <f>IF('ZoR č. 1'!$D10="",0,'ZoR č. 1'!K10)+IF('ZoR č. 2'!$D10="",0,'ZoR č. 2'!K10)+IF('ZoR č. 3'!$D10="",0,'ZoR č. 3'!K10)+IF('ZoR č. 4'!$D10="",0,'ZoR č. 4'!K10)+IF('ZoR č. 5'!$D10="",0,'ZoR č. 5'!K10)+IF('ZoR č. 6'!$D10="",0,'ZoR č. 6'!K10)+IF('ZoR č. 7'!$D10="",0,'ZoR č. 7'!K10)+IF('ZoR č. 8'!$D10="",0,'ZoR č. 8'!K10)+IF('ZoR č. 9'!$D10="",0,'ZoR č. 9'!K10)+IF('ZoR č. 10'!$D10="",0,'ZoR č. 10'!K10)+IF(ZZoR!$D10="",0,ZZoR!K10)</f>
        <v>0</v>
      </c>
      <c r="AB10" s="281">
        <f>IF('ZoR č. 1'!$D10="",0,'ZoR č. 1'!L10)+IF('ZoR č. 2'!$D10="",0,'ZoR č. 2'!L10)+IF('ZoR č. 3'!$D10="",0,'ZoR č. 3'!L10)+IF('ZoR č. 4'!$D10="",0,'ZoR č. 4'!L10)+IF('ZoR č. 5'!$D10="",0,'ZoR č. 5'!L10)+IF('ZoR č. 6'!$D10="",0,'ZoR č. 6'!L10)+IF('ZoR č. 7'!$D10="",0,'ZoR č. 7'!L10)+IF('ZoR č. 8'!$D10="",0,'ZoR č. 8'!L10)+IF('ZoR č. 9'!$D10="",0,'ZoR č. 9'!L10)+IF('ZoR č. 10'!$D10="",0,'ZoR č. 10'!L10)+IF(ZZoR!$D10="",0,ZZoR!L10)</f>
        <v>0</v>
      </c>
      <c r="AC10" s="281">
        <f>IF('ZoR č. 1'!$D10="",0,'ZoR č. 1'!M10)+IF('ZoR č. 2'!$D10="",0,'ZoR č. 2'!M10)+IF('ZoR č. 3'!$D10="",0,'ZoR č. 3'!M10)+IF('ZoR č. 4'!$D10="",0,'ZoR č. 4'!M10)+IF('ZoR č. 5'!$D10="",0,'ZoR č. 5'!M10)+IF('ZoR č. 6'!$D10="",0,'ZoR č. 6'!M10)+IF('ZoR č. 7'!$D10="",0,'ZoR č. 7'!M10)+IF('ZoR č. 8'!$D10="",0,'ZoR č. 8'!M10)+IF('ZoR č. 9'!$D10="",0,'ZoR č. 9'!M10)+IF('ZoR č. 10'!$D10="",0,'ZoR č. 10'!M10)+IF(ZZoR!$D10="",0,ZZoR!M10)</f>
        <v>0</v>
      </c>
      <c r="AE10" s="282" t="str">
        <f t="shared" si="3"/>
        <v/>
      </c>
    </row>
    <row r="11" spans="2:31" x14ac:dyDescent="0.25">
      <c r="B11" s="9" t="s">
        <v>54</v>
      </c>
      <c r="C11" s="98" t="str">
        <f>IF(COUNTA('Přehled partnerů'!C11:D11)&lt;&gt;2,"partner neuveden",IF('Přehled partnerů'!I11="ANO",'Přehled partnerů'!C11,"v tomto období nerelevantní"))</f>
        <v>partner neuveden</v>
      </c>
      <c r="D11" s="108" t="str">
        <f>IF(COUNTA('Přehled partnerů'!C11:D11)&lt;&gt;2,"",IF('Přehled partnerů'!I11="ANO",'Přehled partnerů'!D11,""))</f>
        <v/>
      </c>
      <c r="E11" s="21" t="str">
        <f t="shared" si="0"/>
        <v/>
      </c>
      <c r="F11" s="114" t="str">
        <f t="shared" si="1"/>
        <v/>
      </c>
      <c r="G11" s="125">
        <v>0</v>
      </c>
      <c r="H11" s="126">
        <v>0</v>
      </c>
      <c r="I11" s="126">
        <v>0</v>
      </c>
      <c r="J11" s="126">
        <v>0</v>
      </c>
      <c r="K11" s="16">
        <v>0</v>
      </c>
      <c r="L11" s="16">
        <v>0</v>
      </c>
      <c r="M11" s="20">
        <v>0</v>
      </c>
      <c r="N11" s="58" t="str">
        <f t="shared" si="2"/>
        <v/>
      </c>
      <c r="O11" s="267">
        <f>IF('Rozpočet + Žádosti o změnu'!$ER$2="ano",'Rozpočet + Žádosti o změnu'!EL11,IF('Rozpočet + Žádosti o změnu'!$EF$2="ano",'Rozpočet + Žádosti o změnu'!DZ11,IF('Rozpočet + Žádosti o změnu'!$DT$2="ano",'Rozpočet + Žádosti o změnu'!DN11,IF('Rozpočet + Žádosti o změnu'!$DH$2="ano",'Rozpočet + Žádosti o změnu'!DB11,IF('Rozpočet + Žádosti o změnu'!$CV$2="ano",'Rozpočet + Žádosti o změnu'!CP11,IF('Rozpočet + Žádosti o změnu'!$CJ$2="ano",'Rozpočet + Žádosti o změnu'!CD11,IF('Rozpočet + Žádosti o změnu'!$BX$2="ano",'Rozpočet + Žádosti o změnu'!BR11,IF('Rozpočet + Žádosti o změnu'!$BL$2="ano",'Rozpočet + Žádosti o změnu'!BF11,IF('Rozpočet + Žádosti o změnu'!$AZ$2="ano",'Rozpočet + Žádosti o změnu'!AT11,IF('Rozpočet + Žádosti o změnu'!$AN$2="ano",'Rozpočet + Žádosti o změnu'!AH11,'Rozpočet + Žádosti o změnu'!H11))))))))))</f>
        <v>0</v>
      </c>
      <c r="P11" s="267">
        <f>IF('Rozpočet + Žádosti o změnu'!$ER$2="ano",'Rozpočet + Žádosti o změnu'!EM11,IF('Rozpočet + Žádosti o změnu'!$EF$2="ano",'Rozpočet + Žádosti o změnu'!EA11,IF('Rozpočet + Žádosti o změnu'!$DT$2="ano",'Rozpočet + Žádosti o změnu'!DO11,IF('Rozpočet + Žádosti o změnu'!$DH$2="ano",'Rozpočet + Žádosti o změnu'!DC11,IF('Rozpočet + Žádosti o změnu'!$CV$2="ano",'Rozpočet + Žádosti o změnu'!CQ11,IF('Rozpočet + Žádosti o změnu'!$CJ$2="ano",'Rozpočet + Žádosti o změnu'!CE11,IF('Rozpočet + Žádosti o změnu'!$BX$2="ano",'Rozpočet + Žádosti o změnu'!BS11,IF('Rozpočet + Žádosti o změnu'!$BL$2="ano",'Rozpočet + Žádosti o změnu'!BG11,IF('Rozpočet + Žádosti o změnu'!$AZ$2="ano",'Rozpočet + Žádosti o změnu'!AU11,IF('Rozpočet + Žádosti o změnu'!$AN$2="ano",'Rozpočet + Žádosti o změnu'!AI11,'Rozpočet + Žádosti o změnu'!I11))))))))))</f>
        <v>0</v>
      </c>
      <c r="Q11" s="267">
        <f>IF('Rozpočet + Žádosti o změnu'!$ER$2="ano",'Rozpočet + Žádosti o změnu'!EN11,IF('Rozpočet + Žádosti o změnu'!$EF$2="ano",'Rozpočet + Žádosti o změnu'!EB11,IF('Rozpočet + Žádosti o změnu'!$DT$2="ano",'Rozpočet + Žádosti o změnu'!DP11,IF('Rozpočet + Žádosti o změnu'!$DH$2="ano",'Rozpočet + Žádosti o změnu'!DD11,IF('Rozpočet + Žádosti o změnu'!$CV$2="ano",'Rozpočet + Žádosti o změnu'!CR11,IF('Rozpočet + Žádosti o změnu'!$CJ$2="ano",'Rozpočet + Žádosti o změnu'!CF11,IF('Rozpočet + Žádosti o změnu'!$BX$2="ano",'Rozpočet + Žádosti o změnu'!BT11,IF('Rozpočet + Žádosti o změnu'!$BL$2="ano",'Rozpočet + Žádosti o změnu'!BH11,IF('Rozpočet + Žádosti o změnu'!$AZ$2="ano",'Rozpočet + Žádosti o změnu'!AV11,IF('Rozpočet + Žádosti o změnu'!$AN$2="ano",'Rozpočet + Žádosti o změnu'!AJ11,'Rozpočet + Žádosti o změnu'!J11))))))))))</f>
        <v>0</v>
      </c>
      <c r="R11" s="267">
        <f>IF('Rozpočet + Žádosti o změnu'!$ER$2="ano",'Rozpočet + Žádosti o změnu'!EO11,IF('Rozpočet + Žádosti o změnu'!$EF$2="ano",'Rozpočet + Žádosti o změnu'!EC11,IF('Rozpočet + Žádosti o změnu'!$DT$2="ano",'Rozpočet + Žádosti o změnu'!DQ11,IF('Rozpočet + Žádosti o změnu'!$DH$2="ano",'Rozpočet + Žádosti o změnu'!DE11,IF('Rozpočet + Žádosti o změnu'!$CV$2="ano",'Rozpočet + Žádosti o změnu'!CS11,IF('Rozpočet + Žádosti o změnu'!$CJ$2="ano",'Rozpočet + Žádosti o změnu'!CG11,IF('Rozpočet + Žádosti o změnu'!$BX$2="ano",'Rozpočet + Žádosti o změnu'!BU11,IF('Rozpočet + Žádosti o změnu'!$BL$2="ano",'Rozpočet + Žádosti o změnu'!BI11,IF('Rozpočet + Žádosti o změnu'!$AZ$2="ano",'Rozpočet + Žádosti o změnu'!AW11,IF('Rozpočet + Žádosti o změnu'!$AN$2="ano",'Rozpočet + Žádosti o změnu'!AK11,'Rozpočet + Žádosti o změnu'!K11))))))))))</f>
        <v>0</v>
      </c>
      <c r="S11" s="267">
        <f>IF('Rozpočet + Žádosti o změnu'!$ER$2="ano",'Rozpočet + Žádosti o změnu'!EP11,IF('Rozpočet + Žádosti o změnu'!$EF$2="ano",'Rozpočet + Žádosti o změnu'!ED11,IF('Rozpočet + Žádosti o změnu'!$DT$2="ano",'Rozpočet + Žádosti o změnu'!DR11,IF('Rozpočet + Žádosti o změnu'!$DH$2="ano",'Rozpočet + Žádosti o změnu'!DF11,IF('Rozpočet + Žádosti o změnu'!$CV$2="ano",'Rozpočet + Žádosti o změnu'!CT11,IF('Rozpočet + Žádosti o změnu'!$CJ$2="ano",'Rozpočet + Žádosti o změnu'!CH11,IF('Rozpočet + Žádosti o změnu'!$BX$2="ano",'Rozpočet + Žádosti o změnu'!BV11,IF('Rozpočet + Žádosti o změnu'!$BL$2="ano",'Rozpočet + Žádosti o změnu'!BJ11,IF('Rozpočet + Žádosti o změnu'!$AZ$2="ano",'Rozpočet + Žádosti o změnu'!AX11,IF('Rozpočet + Žádosti o změnu'!$AN$2="ano",'Rozpočet + Žádosti o změnu'!AL11,'Rozpočet + Žádosti o změnu'!L11))))))))))</f>
        <v>0</v>
      </c>
      <c r="T11" s="267">
        <f>IF('Rozpočet + Žádosti o změnu'!$ER$2="ano",'Rozpočet + Žádosti o změnu'!EQ11,IF('Rozpočet + Žádosti o změnu'!$EF$2="ano",'Rozpočet + Žádosti o změnu'!EE11,IF('Rozpočet + Žádosti o změnu'!$DT$2="ano",'Rozpočet + Žádosti o změnu'!DS11,IF('Rozpočet + Žádosti o změnu'!$DH$2="ano",'Rozpočet + Žádosti o změnu'!DG11,IF('Rozpočet + Žádosti o změnu'!$CV$2="ano",'Rozpočet + Žádosti o změnu'!CU11,IF('Rozpočet + Žádosti o změnu'!$CJ$2="ano",'Rozpočet + Žádosti o změnu'!CI11,IF('Rozpočet + Žádosti o změnu'!$BX$2="ano",'Rozpočet + Žádosti o změnu'!BW11,IF('Rozpočet + Žádosti o změnu'!$BL$2="ano",'Rozpočet + Žádosti o změnu'!BK11,IF('Rozpočet + Žádosti o změnu'!$AZ$2="ano",'Rozpočet + Žádosti o změnu'!AY11,IF('Rozpočet + Žádosti o změnu'!$AN$2="ano",'Rozpočet + Žádosti o změnu'!AM11,'Rozpočet + Žádosti o změnu'!M11))))))))))</f>
        <v>0</v>
      </c>
      <c r="U11" s="267">
        <f>IF('Rozpočet + Žádosti o změnu'!$ER$2="ano",'Rozpočet + Žádosti o změnu'!ER11,IF('Rozpočet + Žádosti o změnu'!$EF$2="ano",'Rozpočet + Žádosti o změnu'!EF11,IF('Rozpočet + Žádosti o změnu'!$DT$2="ano",'Rozpočet + Žádosti o změnu'!DT11,IF('Rozpočet + Žádosti o změnu'!$DH$2="ano",'Rozpočet + Žádosti o změnu'!DH11,IF('Rozpočet + Žádosti o změnu'!$CV$2="ano",'Rozpočet + Žádosti o změnu'!CV11,IF('Rozpočet + Žádosti o změnu'!$CJ$2="ano",'Rozpočet + Žádosti o změnu'!CJ11,IF('Rozpočet + Žádosti o změnu'!$BX$2="ano",'Rozpočet + Žádosti o změnu'!BX11,IF('Rozpočet + Žádosti o změnu'!$BL$2="ano",'Rozpočet + Žádosti o změnu'!BL11,IF('Rozpočet + Žádosti o změnu'!$AZ$2="ano",'Rozpočet + Žádosti o změnu'!AZ11,IF('Rozpočet + Žádosti o změnu'!$AN$2="ano",'Rozpočet + Žádosti o změnu'!AN11,'Rozpočet + Žádosti o změnu'!N11))))))))))</f>
        <v>0</v>
      </c>
      <c r="W11" s="281">
        <f>IF('ZoR č. 1'!$D11="",0,'ZoR č. 1'!G11)+IF('ZoR č. 2'!$D11="",0,'ZoR č. 2'!G11)+IF('ZoR č. 3'!$D11="",0,'ZoR č. 3'!G11)+IF('ZoR č. 4'!$D11="",0,'ZoR č. 4'!G11)+IF('ZoR č. 5'!$D11="",0,'ZoR č. 5'!G11)+IF('ZoR č. 6'!$D11="",0,'ZoR č. 6'!G11)+IF('ZoR č. 7'!$D11="",0,'ZoR č. 7'!G11)+IF('ZoR č. 8'!$D11="",0,'ZoR č. 8'!G11)+IF('ZoR č. 9'!$D11="",0,'ZoR č. 9'!G11)+IF('ZoR č. 10'!$D11="",0,'ZoR č. 10'!G11)+IF(ZZoR!$D11="",0,ZZoR!G11)</f>
        <v>0</v>
      </c>
      <c r="X11" s="281">
        <f>IF('ZoR č. 1'!$D11="",0,'ZoR č. 1'!H11)+IF('ZoR č. 2'!$D11="",0,'ZoR č. 2'!H11)+IF('ZoR č. 3'!$D11="",0,'ZoR č. 3'!H11)+IF('ZoR č. 4'!$D11="",0,'ZoR č. 4'!H11)+IF('ZoR č. 5'!$D11="",0,'ZoR č. 5'!H11)+IF('ZoR č. 6'!$D11="",0,'ZoR č. 6'!H11)+IF('ZoR č. 7'!$D11="",0,'ZoR č. 7'!H11)+IF('ZoR č. 8'!$D11="",0,'ZoR č. 8'!H11)+IF('ZoR č. 9'!$D11="",0,'ZoR č. 9'!H11)+IF('ZoR č. 10'!$D11="",0,'ZoR č. 10'!H11)+IF(ZZoR!$D11="",0,ZZoR!H11)</f>
        <v>0</v>
      </c>
      <c r="Y11" s="281">
        <f>IF('ZoR č. 1'!$D11="",0,'ZoR č. 1'!I11)+IF('ZoR č. 2'!$D11="",0,'ZoR č. 2'!I11)+IF('ZoR č. 3'!$D11="",0,'ZoR č. 3'!I11)+IF('ZoR č. 4'!$D11="",0,'ZoR č. 4'!I11)+IF('ZoR č. 5'!$D11="",0,'ZoR č. 5'!I11)+IF('ZoR č. 6'!$D11="",0,'ZoR č. 6'!I11)+IF('ZoR č. 7'!$D11="",0,'ZoR č. 7'!I11)+IF('ZoR č. 8'!$D11="",0,'ZoR č. 8'!I11)+IF('ZoR č. 9'!$D11="",0,'ZoR č. 9'!I11)+IF('ZoR č. 10'!$D11="",0,'ZoR č. 10'!I11)+IF(ZZoR!$D11="",0,ZZoR!I11)</f>
        <v>0</v>
      </c>
      <c r="Z11" s="281">
        <f>IF('ZoR č. 1'!$D11="",0,'ZoR č. 1'!J11)+IF('ZoR č. 2'!$D11="",0,'ZoR č. 2'!J11)+IF('ZoR č. 3'!$D11="",0,'ZoR č. 3'!J11)+IF('ZoR č. 4'!$D11="",0,'ZoR č. 4'!J11)+IF('ZoR č. 5'!$D11="",0,'ZoR č. 5'!J11)+IF('ZoR č. 6'!$D11="",0,'ZoR č. 6'!J11)+IF('ZoR č. 7'!$D11="",0,'ZoR č. 7'!J11)+IF('ZoR č. 8'!$D11="",0,'ZoR č. 8'!J11)+IF('ZoR č. 9'!$D11="",0,'ZoR č. 9'!J11)+IF('ZoR č. 10'!$D11="",0,'ZoR č. 10'!J11)+IF(ZZoR!$D11="",0,ZZoR!J11)</f>
        <v>0</v>
      </c>
      <c r="AA11" s="281">
        <f>IF('ZoR č. 1'!$D11="",0,'ZoR č. 1'!K11)+IF('ZoR č. 2'!$D11="",0,'ZoR č. 2'!K11)+IF('ZoR č. 3'!$D11="",0,'ZoR č. 3'!K11)+IF('ZoR č. 4'!$D11="",0,'ZoR č. 4'!K11)+IF('ZoR č. 5'!$D11="",0,'ZoR č. 5'!K11)+IF('ZoR č. 6'!$D11="",0,'ZoR č. 6'!K11)+IF('ZoR č. 7'!$D11="",0,'ZoR č. 7'!K11)+IF('ZoR č. 8'!$D11="",0,'ZoR č. 8'!K11)+IF('ZoR č. 9'!$D11="",0,'ZoR č. 9'!K11)+IF('ZoR č. 10'!$D11="",0,'ZoR č. 10'!K11)+IF(ZZoR!$D11="",0,ZZoR!K11)</f>
        <v>0</v>
      </c>
      <c r="AB11" s="281">
        <f>IF('ZoR č. 1'!$D11="",0,'ZoR č. 1'!L11)+IF('ZoR č. 2'!$D11="",0,'ZoR č. 2'!L11)+IF('ZoR č. 3'!$D11="",0,'ZoR č. 3'!L11)+IF('ZoR č. 4'!$D11="",0,'ZoR č. 4'!L11)+IF('ZoR č. 5'!$D11="",0,'ZoR č. 5'!L11)+IF('ZoR č. 6'!$D11="",0,'ZoR č. 6'!L11)+IF('ZoR č. 7'!$D11="",0,'ZoR č. 7'!L11)+IF('ZoR č. 8'!$D11="",0,'ZoR č. 8'!L11)+IF('ZoR č. 9'!$D11="",0,'ZoR č. 9'!L11)+IF('ZoR č. 10'!$D11="",0,'ZoR č. 10'!L11)+IF(ZZoR!$D11="",0,ZZoR!L11)</f>
        <v>0</v>
      </c>
      <c r="AC11" s="281">
        <f>IF('ZoR č. 1'!$D11="",0,'ZoR č. 1'!M11)+IF('ZoR č. 2'!$D11="",0,'ZoR č. 2'!M11)+IF('ZoR č. 3'!$D11="",0,'ZoR č. 3'!M11)+IF('ZoR č. 4'!$D11="",0,'ZoR č. 4'!M11)+IF('ZoR č. 5'!$D11="",0,'ZoR č. 5'!M11)+IF('ZoR č. 6'!$D11="",0,'ZoR č. 6'!M11)+IF('ZoR č. 7'!$D11="",0,'ZoR č. 7'!M11)+IF('ZoR č. 8'!$D11="",0,'ZoR č. 8'!M11)+IF('ZoR č. 9'!$D11="",0,'ZoR č. 9'!M11)+IF('ZoR č. 10'!$D11="",0,'ZoR č. 10'!M11)+IF(ZZoR!$D11="",0,ZZoR!M11)</f>
        <v>0</v>
      </c>
      <c r="AE11" s="282" t="str">
        <f t="shared" si="3"/>
        <v/>
      </c>
    </row>
    <row r="12" spans="2:31" x14ac:dyDescent="0.25">
      <c r="B12" s="9" t="s">
        <v>55</v>
      </c>
      <c r="C12" s="98" t="str">
        <f>IF(COUNTA('Přehled partnerů'!C12:D12)&lt;&gt;2,"partner neuveden",IF('Přehled partnerů'!I12="ANO",'Přehled partnerů'!C12,"v tomto období nerelevantní"))</f>
        <v>partner neuveden</v>
      </c>
      <c r="D12" s="108" t="str">
        <f>IF(COUNTA('Přehled partnerů'!C12:D12)&lt;&gt;2,"",IF('Přehled partnerů'!I12="ANO",'Přehled partnerů'!D12,""))</f>
        <v/>
      </c>
      <c r="E12" s="21" t="str">
        <f t="shared" si="0"/>
        <v/>
      </c>
      <c r="F12" s="114" t="str">
        <f t="shared" si="1"/>
        <v/>
      </c>
      <c r="G12" s="125">
        <v>0</v>
      </c>
      <c r="H12" s="126">
        <v>0</v>
      </c>
      <c r="I12" s="126">
        <v>0</v>
      </c>
      <c r="J12" s="126">
        <v>0</v>
      </c>
      <c r="K12" s="16">
        <v>0</v>
      </c>
      <c r="L12" s="16">
        <v>0</v>
      </c>
      <c r="M12" s="20">
        <v>0</v>
      </c>
      <c r="N12" s="58" t="str">
        <f t="shared" si="2"/>
        <v/>
      </c>
      <c r="O12" s="267">
        <f>IF('Rozpočet + Žádosti o změnu'!$ER$2="ano",'Rozpočet + Žádosti o změnu'!EL12,IF('Rozpočet + Žádosti o změnu'!$EF$2="ano",'Rozpočet + Žádosti o změnu'!DZ12,IF('Rozpočet + Žádosti o změnu'!$DT$2="ano",'Rozpočet + Žádosti o změnu'!DN12,IF('Rozpočet + Žádosti o změnu'!$DH$2="ano",'Rozpočet + Žádosti o změnu'!DB12,IF('Rozpočet + Žádosti o změnu'!$CV$2="ano",'Rozpočet + Žádosti o změnu'!CP12,IF('Rozpočet + Žádosti o změnu'!$CJ$2="ano",'Rozpočet + Žádosti o změnu'!CD12,IF('Rozpočet + Žádosti o změnu'!$BX$2="ano",'Rozpočet + Žádosti o změnu'!BR12,IF('Rozpočet + Žádosti o změnu'!$BL$2="ano",'Rozpočet + Žádosti o změnu'!BF12,IF('Rozpočet + Žádosti o změnu'!$AZ$2="ano",'Rozpočet + Žádosti o změnu'!AT12,IF('Rozpočet + Žádosti o změnu'!$AN$2="ano",'Rozpočet + Žádosti o změnu'!AH12,'Rozpočet + Žádosti o změnu'!H12))))))))))</f>
        <v>0</v>
      </c>
      <c r="P12" s="267">
        <f>IF('Rozpočet + Žádosti o změnu'!$ER$2="ano",'Rozpočet + Žádosti o změnu'!EM12,IF('Rozpočet + Žádosti o změnu'!$EF$2="ano",'Rozpočet + Žádosti o změnu'!EA12,IF('Rozpočet + Žádosti o změnu'!$DT$2="ano",'Rozpočet + Žádosti o změnu'!DO12,IF('Rozpočet + Žádosti o změnu'!$DH$2="ano",'Rozpočet + Žádosti o změnu'!DC12,IF('Rozpočet + Žádosti o změnu'!$CV$2="ano",'Rozpočet + Žádosti o změnu'!CQ12,IF('Rozpočet + Žádosti o změnu'!$CJ$2="ano",'Rozpočet + Žádosti o změnu'!CE12,IF('Rozpočet + Žádosti o změnu'!$BX$2="ano",'Rozpočet + Žádosti o změnu'!BS12,IF('Rozpočet + Žádosti o změnu'!$BL$2="ano",'Rozpočet + Žádosti o změnu'!BG12,IF('Rozpočet + Žádosti o změnu'!$AZ$2="ano",'Rozpočet + Žádosti o změnu'!AU12,IF('Rozpočet + Žádosti o změnu'!$AN$2="ano",'Rozpočet + Žádosti o změnu'!AI12,'Rozpočet + Žádosti o změnu'!I12))))))))))</f>
        <v>0</v>
      </c>
      <c r="Q12" s="267">
        <f>IF('Rozpočet + Žádosti o změnu'!$ER$2="ano",'Rozpočet + Žádosti o změnu'!EN12,IF('Rozpočet + Žádosti o změnu'!$EF$2="ano",'Rozpočet + Žádosti o změnu'!EB12,IF('Rozpočet + Žádosti o změnu'!$DT$2="ano",'Rozpočet + Žádosti o změnu'!DP12,IF('Rozpočet + Žádosti o změnu'!$DH$2="ano",'Rozpočet + Žádosti o změnu'!DD12,IF('Rozpočet + Žádosti o změnu'!$CV$2="ano",'Rozpočet + Žádosti o změnu'!CR12,IF('Rozpočet + Žádosti o změnu'!$CJ$2="ano",'Rozpočet + Žádosti o změnu'!CF12,IF('Rozpočet + Žádosti o změnu'!$BX$2="ano",'Rozpočet + Žádosti o změnu'!BT12,IF('Rozpočet + Žádosti o změnu'!$BL$2="ano",'Rozpočet + Žádosti o změnu'!BH12,IF('Rozpočet + Žádosti o změnu'!$AZ$2="ano",'Rozpočet + Žádosti o změnu'!AV12,IF('Rozpočet + Žádosti o změnu'!$AN$2="ano",'Rozpočet + Žádosti o změnu'!AJ12,'Rozpočet + Žádosti o změnu'!J12))))))))))</f>
        <v>0</v>
      </c>
      <c r="R12" s="267">
        <f>IF('Rozpočet + Žádosti o změnu'!$ER$2="ano",'Rozpočet + Žádosti o změnu'!EO12,IF('Rozpočet + Žádosti o změnu'!$EF$2="ano",'Rozpočet + Žádosti o změnu'!EC12,IF('Rozpočet + Žádosti o změnu'!$DT$2="ano",'Rozpočet + Žádosti o změnu'!DQ12,IF('Rozpočet + Žádosti o změnu'!$DH$2="ano",'Rozpočet + Žádosti o změnu'!DE12,IF('Rozpočet + Žádosti o změnu'!$CV$2="ano",'Rozpočet + Žádosti o změnu'!CS12,IF('Rozpočet + Žádosti o změnu'!$CJ$2="ano",'Rozpočet + Žádosti o změnu'!CG12,IF('Rozpočet + Žádosti o změnu'!$BX$2="ano",'Rozpočet + Žádosti o změnu'!BU12,IF('Rozpočet + Žádosti o změnu'!$BL$2="ano",'Rozpočet + Žádosti o změnu'!BI12,IF('Rozpočet + Žádosti o změnu'!$AZ$2="ano",'Rozpočet + Žádosti o změnu'!AW12,IF('Rozpočet + Žádosti o změnu'!$AN$2="ano",'Rozpočet + Žádosti o změnu'!AK12,'Rozpočet + Žádosti o změnu'!K12))))))))))</f>
        <v>0</v>
      </c>
      <c r="S12" s="267">
        <f>IF('Rozpočet + Žádosti o změnu'!$ER$2="ano",'Rozpočet + Žádosti o změnu'!EP12,IF('Rozpočet + Žádosti o změnu'!$EF$2="ano",'Rozpočet + Žádosti o změnu'!ED12,IF('Rozpočet + Žádosti o změnu'!$DT$2="ano",'Rozpočet + Žádosti o změnu'!DR12,IF('Rozpočet + Žádosti o změnu'!$DH$2="ano",'Rozpočet + Žádosti o změnu'!DF12,IF('Rozpočet + Žádosti o změnu'!$CV$2="ano",'Rozpočet + Žádosti o změnu'!CT12,IF('Rozpočet + Žádosti o změnu'!$CJ$2="ano",'Rozpočet + Žádosti o změnu'!CH12,IF('Rozpočet + Žádosti o změnu'!$BX$2="ano",'Rozpočet + Žádosti o změnu'!BV12,IF('Rozpočet + Žádosti o změnu'!$BL$2="ano",'Rozpočet + Žádosti o změnu'!BJ12,IF('Rozpočet + Žádosti o změnu'!$AZ$2="ano",'Rozpočet + Žádosti o změnu'!AX12,IF('Rozpočet + Žádosti o změnu'!$AN$2="ano",'Rozpočet + Žádosti o změnu'!AL12,'Rozpočet + Žádosti o změnu'!L12))))))))))</f>
        <v>0</v>
      </c>
      <c r="T12" s="267">
        <f>IF('Rozpočet + Žádosti o změnu'!$ER$2="ano",'Rozpočet + Žádosti o změnu'!EQ12,IF('Rozpočet + Žádosti o změnu'!$EF$2="ano",'Rozpočet + Žádosti o změnu'!EE12,IF('Rozpočet + Žádosti o změnu'!$DT$2="ano",'Rozpočet + Žádosti o změnu'!DS12,IF('Rozpočet + Žádosti o změnu'!$DH$2="ano",'Rozpočet + Žádosti o změnu'!DG12,IF('Rozpočet + Žádosti o změnu'!$CV$2="ano",'Rozpočet + Žádosti o změnu'!CU12,IF('Rozpočet + Žádosti o změnu'!$CJ$2="ano",'Rozpočet + Žádosti o změnu'!CI12,IF('Rozpočet + Žádosti o změnu'!$BX$2="ano",'Rozpočet + Žádosti o změnu'!BW12,IF('Rozpočet + Žádosti o změnu'!$BL$2="ano",'Rozpočet + Žádosti o změnu'!BK12,IF('Rozpočet + Žádosti o změnu'!$AZ$2="ano",'Rozpočet + Žádosti o změnu'!AY12,IF('Rozpočet + Žádosti o změnu'!$AN$2="ano",'Rozpočet + Žádosti o změnu'!AM12,'Rozpočet + Žádosti o změnu'!M12))))))))))</f>
        <v>0</v>
      </c>
      <c r="U12" s="267">
        <f>IF('Rozpočet + Žádosti o změnu'!$ER$2="ano",'Rozpočet + Žádosti o změnu'!ER12,IF('Rozpočet + Žádosti o změnu'!$EF$2="ano",'Rozpočet + Žádosti o změnu'!EF12,IF('Rozpočet + Žádosti o změnu'!$DT$2="ano",'Rozpočet + Žádosti o změnu'!DT12,IF('Rozpočet + Žádosti o změnu'!$DH$2="ano",'Rozpočet + Žádosti o změnu'!DH12,IF('Rozpočet + Žádosti o změnu'!$CV$2="ano",'Rozpočet + Žádosti o změnu'!CV12,IF('Rozpočet + Žádosti o změnu'!$CJ$2="ano",'Rozpočet + Žádosti o změnu'!CJ12,IF('Rozpočet + Žádosti o změnu'!$BX$2="ano",'Rozpočet + Žádosti o změnu'!BX12,IF('Rozpočet + Žádosti o změnu'!$BL$2="ano",'Rozpočet + Žádosti o změnu'!BL12,IF('Rozpočet + Žádosti o změnu'!$AZ$2="ano",'Rozpočet + Žádosti o změnu'!AZ12,IF('Rozpočet + Žádosti o změnu'!$AN$2="ano",'Rozpočet + Žádosti o změnu'!AN12,'Rozpočet + Žádosti o změnu'!N12))))))))))</f>
        <v>0</v>
      </c>
      <c r="W12" s="281">
        <f>IF('ZoR č. 1'!$D12="",0,'ZoR č. 1'!G12)+IF('ZoR č. 2'!$D12="",0,'ZoR č. 2'!G12)+IF('ZoR č. 3'!$D12="",0,'ZoR č. 3'!G12)+IF('ZoR č. 4'!$D12="",0,'ZoR č. 4'!G12)+IF('ZoR č. 5'!$D12="",0,'ZoR č. 5'!G12)+IF('ZoR č. 6'!$D12="",0,'ZoR č. 6'!G12)+IF('ZoR č. 7'!$D12="",0,'ZoR č. 7'!G12)+IF('ZoR č. 8'!$D12="",0,'ZoR č. 8'!G12)+IF('ZoR č. 9'!$D12="",0,'ZoR č. 9'!G12)+IF('ZoR č. 10'!$D12="",0,'ZoR č. 10'!G12)+IF(ZZoR!$D12="",0,ZZoR!G12)</f>
        <v>0</v>
      </c>
      <c r="X12" s="281">
        <f>IF('ZoR č. 1'!$D12="",0,'ZoR č. 1'!H12)+IF('ZoR č. 2'!$D12="",0,'ZoR č. 2'!H12)+IF('ZoR č. 3'!$D12="",0,'ZoR č. 3'!H12)+IF('ZoR č. 4'!$D12="",0,'ZoR č. 4'!H12)+IF('ZoR č. 5'!$D12="",0,'ZoR č. 5'!H12)+IF('ZoR č. 6'!$D12="",0,'ZoR č. 6'!H12)+IF('ZoR č. 7'!$D12="",0,'ZoR č. 7'!H12)+IF('ZoR č. 8'!$D12="",0,'ZoR č. 8'!H12)+IF('ZoR č. 9'!$D12="",0,'ZoR č. 9'!H12)+IF('ZoR č. 10'!$D12="",0,'ZoR č. 10'!H12)+IF(ZZoR!$D12="",0,ZZoR!H12)</f>
        <v>0</v>
      </c>
      <c r="Y12" s="281">
        <f>IF('ZoR č. 1'!$D12="",0,'ZoR č. 1'!I12)+IF('ZoR č. 2'!$D12="",0,'ZoR č. 2'!I12)+IF('ZoR č. 3'!$D12="",0,'ZoR č. 3'!I12)+IF('ZoR č. 4'!$D12="",0,'ZoR č. 4'!I12)+IF('ZoR č. 5'!$D12="",0,'ZoR č. 5'!I12)+IF('ZoR č. 6'!$D12="",0,'ZoR č. 6'!I12)+IF('ZoR č. 7'!$D12="",0,'ZoR č. 7'!I12)+IF('ZoR č. 8'!$D12="",0,'ZoR č. 8'!I12)+IF('ZoR č. 9'!$D12="",0,'ZoR č. 9'!I12)+IF('ZoR č. 10'!$D12="",0,'ZoR č. 10'!I12)+IF(ZZoR!$D12="",0,ZZoR!I12)</f>
        <v>0</v>
      </c>
      <c r="Z12" s="281">
        <f>IF('ZoR č. 1'!$D12="",0,'ZoR č. 1'!J12)+IF('ZoR č. 2'!$D12="",0,'ZoR č. 2'!J12)+IF('ZoR č. 3'!$D12="",0,'ZoR č. 3'!J12)+IF('ZoR č. 4'!$D12="",0,'ZoR č. 4'!J12)+IF('ZoR č. 5'!$D12="",0,'ZoR č. 5'!J12)+IF('ZoR č. 6'!$D12="",0,'ZoR č. 6'!J12)+IF('ZoR č. 7'!$D12="",0,'ZoR č. 7'!J12)+IF('ZoR č. 8'!$D12="",0,'ZoR č. 8'!J12)+IF('ZoR č. 9'!$D12="",0,'ZoR č. 9'!J12)+IF('ZoR č. 10'!$D12="",0,'ZoR č. 10'!J12)+IF(ZZoR!$D12="",0,ZZoR!J12)</f>
        <v>0</v>
      </c>
      <c r="AA12" s="281">
        <f>IF('ZoR č. 1'!$D12="",0,'ZoR č. 1'!K12)+IF('ZoR č. 2'!$D12="",0,'ZoR č. 2'!K12)+IF('ZoR č. 3'!$D12="",0,'ZoR č. 3'!K12)+IF('ZoR č. 4'!$D12="",0,'ZoR č. 4'!K12)+IF('ZoR č. 5'!$D12="",0,'ZoR č. 5'!K12)+IF('ZoR č. 6'!$D12="",0,'ZoR č. 6'!K12)+IF('ZoR č. 7'!$D12="",0,'ZoR č. 7'!K12)+IF('ZoR č. 8'!$D12="",0,'ZoR č. 8'!K12)+IF('ZoR č. 9'!$D12="",0,'ZoR č. 9'!K12)+IF('ZoR č. 10'!$D12="",0,'ZoR č. 10'!K12)+IF(ZZoR!$D12="",0,ZZoR!K12)</f>
        <v>0</v>
      </c>
      <c r="AB12" s="281">
        <f>IF('ZoR č. 1'!$D12="",0,'ZoR č. 1'!L12)+IF('ZoR č. 2'!$D12="",0,'ZoR č. 2'!L12)+IF('ZoR č. 3'!$D12="",0,'ZoR č. 3'!L12)+IF('ZoR č. 4'!$D12="",0,'ZoR č. 4'!L12)+IF('ZoR č. 5'!$D12="",0,'ZoR č. 5'!L12)+IF('ZoR č. 6'!$D12="",0,'ZoR č. 6'!L12)+IF('ZoR č. 7'!$D12="",0,'ZoR č. 7'!L12)+IF('ZoR č. 8'!$D12="",0,'ZoR č. 8'!L12)+IF('ZoR č. 9'!$D12="",0,'ZoR č. 9'!L12)+IF('ZoR č. 10'!$D12="",0,'ZoR č. 10'!L12)+IF(ZZoR!$D12="",0,ZZoR!L12)</f>
        <v>0</v>
      </c>
      <c r="AC12" s="281">
        <f>IF('ZoR č. 1'!$D12="",0,'ZoR č. 1'!M12)+IF('ZoR č. 2'!$D12="",0,'ZoR č. 2'!M12)+IF('ZoR č. 3'!$D12="",0,'ZoR č. 3'!M12)+IF('ZoR č. 4'!$D12="",0,'ZoR č. 4'!M12)+IF('ZoR č. 5'!$D12="",0,'ZoR č. 5'!M12)+IF('ZoR č. 6'!$D12="",0,'ZoR č. 6'!M12)+IF('ZoR č. 7'!$D12="",0,'ZoR č. 7'!M12)+IF('ZoR č. 8'!$D12="",0,'ZoR č. 8'!M12)+IF('ZoR č. 9'!$D12="",0,'ZoR č. 9'!M12)+IF('ZoR č. 10'!$D12="",0,'ZoR č. 10'!M12)+IF(ZZoR!$D12="",0,ZZoR!M12)</f>
        <v>0</v>
      </c>
      <c r="AE12" s="282" t="str">
        <f t="shared" si="3"/>
        <v/>
      </c>
    </row>
    <row r="13" spans="2:31" x14ac:dyDescent="0.25">
      <c r="B13" s="9" t="s">
        <v>56</v>
      </c>
      <c r="C13" s="98" t="str">
        <f>IF(COUNTA('Přehled partnerů'!C13:D13)&lt;&gt;2,"partner neuveden",IF('Přehled partnerů'!I13="ANO",'Přehled partnerů'!C13,"v tomto období nerelevantní"))</f>
        <v>partner neuveden</v>
      </c>
      <c r="D13" s="108" t="str">
        <f>IF(COUNTA('Přehled partnerů'!C13:D13)&lt;&gt;2,"",IF('Přehled partnerů'!I13="ANO",'Přehled partnerů'!D13,""))</f>
        <v/>
      </c>
      <c r="E13" s="21" t="str">
        <f t="shared" si="0"/>
        <v/>
      </c>
      <c r="F13" s="114" t="str">
        <f t="shared" si="1"/>
        <v/>
      </c>
      <c r="G13" s="125">
        <v>0</v>
      </c>
      <c r="H13" s="126">
        <v>0</v>
      </c>
      <c r="I13" s="126">
        <v>0</v>
      </c>
      <c r="J13" s="126">
        <v>0</v>
      </c>
      <c r="K13" s="16">
        <v>0</v>
      </c>
      <c r="L13" s="16">
        <v>0</v>
      </c>
      <c r="M13" s="20">
        <v>0</v>
      </c>
      <c r="N13" s="58" t="str">
        <f t="shared" si="2"/>
        <v/>
      </c>
      <c r="O13" s="267">
        <f>IF('Rozpočet + Žádosti o změnu'!$ER$2="ano",'Rozpočet + Žádosti o změnu'!EL13,IF('Rozpočet + Žádosti o změnu'!$EF$2="ano",'Rozpočet + Žádosti o změnu'!DZ13,IF('Rozpočet + Žádosti o změnu'!$DT$2="ano",'Rozpočet + Žádosti o změnu'!DN13,IF('Rozpočet + Žádosti o změnu'!$DH$2="ano",'Rozpočet + Žádosti o změnu'!DB13,IF('Rozpočet + Žádosti o změnu'!$CV$2="ano",'Rozpočet + Žádosti o změnu'!CP13,IF('Rozpočet + Žádosti o změnu'!$CJ$2="ano",'Rozpočet + Žádosti o změnu'!CD13,IF('Rozpočet + Žádosti o změnu'!$BX$2="ano",'Rozpočet + Žádosti o změnu'!BR13,IF('Rozpočet + Žádosti o změnu'!$BL$2="ano",'Rozpočet + Žádosti o změnu'!BF13,IF('Rozpočet + Žádosti o změnu'!$AZ$2="ano",'Rozpočet + Žádosti o změnu'!AT13,IF('Rozpočet + Žádosti o změnu'!$AN$2="ano",'Rozpočet + Žádosti o změnu'!AH13,'Rozpočet + Žádosti o změnu'!H13))))))))))</f>
        <v>0</v>
      </c>
      <c r="P13" s="267">
        <f>IF('Rozpočet + Žádosti o změnu'!$ER$2="ano",'Rozpočet + Žádosti o změnu'!EM13,IF('Rozpočet + Žádosti o změnu'!$EF$2="ano",'Rozpočet + Žádosti o změnu'!EA13,IF('Rozpočet + Žádosti o změnu'!$DT$2="ano",'Rozpočet + Žádosti o změnu'!DO13,IF('Rozpočet + Žádosti o změnu'!$DH$2="ano",'Rozpočet + Žádosti o změnu'!DC13,IF('Rozpočet + Žádosti o změnu'!$CV$2="ano",'Rozpočet + Žádosti o změnu'!CQ13,IF('Rozpočet + Žádosti o změnu'!$CJ$2="ano",'Rozpočet + Žádosti o změnu'!CE13,IF('Rozpočet + Žádosti o změnu'!$BX$2="ano",'Rozpočet + Žádosti o změnu'!BS13,IF('Rozpočet + Žádosti o změnu'!$BL$2="ano",'Rozpočet + Žádosti o změnu'!BG13,IF('Rozpočet + Žádosti o změnu'!$AZ$2="ano",'Rozpočet + Žádosti o změnu'!AU13,IF('Rozpočet + Žádosti o změnu'!$AN$2="ano",'Rozpočet + Žádosti o změnu'!AI13,'Rozpočet + Žádosti o změnu'!I13))))))))))</f>
        <v>0</v>
      </c>
      <c r="Q13" s="267">
        <f>IF('Rozpočet + Žádosti o změnu'!$ER$2="ano",'Rozpočet + Žádosti o změnu'!EN13,IF('Rozpočet + Žádosti o změnu'!$EF$2="ano",'Rozpočet + Žádosti o změnu'!EB13,IF('Rozpočet + Žádosti o změnu'!$DT$2="ano",'Rozpočet + Žádosti o změnu'!DP13,IF('Rozpočet + Žádosti o změnu'!$DH$2="ano",'Rozpočet + Žádosti o změnu'!DD13,IF('Rozpočet + Žádosti o změnu'!$CV$2="ano",'Rozpočet + Žádosti o změnu'!CR13,IF('Rozpočet + Žádosti o změnu'!$CJ$2="ano",'Rozpočet + Žádosti o změnu'!CF13,IF('Rozpočet + Žádosti o změnu'!$BX$2="ano",'Rozpočet + Žádosti o změnu'!BT13,IF('Rozpočet + Žádosti o změnu'!$BL$2="ano",'Rozpočet + Žádosti o změnu'!BH13,IF('Rozpočet + Žádosti o změnu'!$AZ$2="ano",'Rozpočet + Žádosti o změnu'!AV13,IF('Rozpočet + Žádosti o změnu'!$AN$2="ano",'Rozpočet + Žádosti o změnu'!AJ13,'Rozpočet + Žádosti o změnu'!J13))))))))))</f>
        <v>0</v>
      </c>
      <c r="R13" s="267">
        <f>IF('Rozpočet + Žádosti o změnu'!$ER$2="ano",'Rozpočet + Žádosti o změnu'!EO13,IF('Rozpočet + Žádosti o změnu'!$EF$2="ano",'Rozpočet + Žádosti o změnu'!EC13,IF('Rozpočet + Žádosti o změnu'!$DT$2="ano",'Rozpočet + Žádosti o změnu'!DQ13,IF('Rozpočet + Žádosti o změnu'!$DH$2="ano",'Rozpočet + Žádosti o změnu'!DE13,IF('Rozpočet + Žádosti o změnu'!$CV$2="ano",'Rozpočet + Žádosti o změnu'!CS13,IF('Rozpočet + Žádosti o změnu'!$CJ$2="ano",'Rozpočet + Žádosti o změnu'!CG13,IF('Rozpočet + Žádosti o změnu'!$BX$2="ano",'Rozpočet + Žádosti o změnu'!BU13,IF('Rozpočet + Žádosti o změnu'!$BL$2="ano",'Rozpočet + Žádosti o změnu'!BI13,IF('Rozpočet + Žádosti o změnu'!$AZ$2="ano",'Rozpočet + Žádosti o změnu'!AW13,IF('Rozpočet + Žádosti o změnu'!$AN$2="ano",'Rozpočet + Žádosti o změnu'!AK13,'Rozpočet + Žádosti o změnu'!K13))))))))))</f>
        <v>0</v>
      </c>
      <c r="S13" s="267">
        <f>IF('Rozpočet + Žádosti o změnu'!$ER$2="ano",'Rozpočet + Žádosti o změnu'!EP13,IF('Rozpočet + Žádosti o změnu'!$EF$2="ano",'Rozpočet + Žádosti o změnu'!ED13,IF('Rozpočet + Žádosti o změnu'!$DT$2="ano",'Rozpočet + Žádosti o změnu'!DR13,IF('Rozpočet + Žádosti o změnu'!$DH$2="ano",'Rozpočet + Žádosti o změnu'!DF13,IF('Rozpočet + Žádosti o změnu'!$CV$2="ano",'Rozpočet + Žádosti o změnu'!CT13,IF('Rozpočet + Žádosti o změnu'!$CJ$2="ano",'Rozpočet + Žádosti o změnu'!CH13,IF('Rozpočet + Žádosti o změnu'!$BX$2="ano",'Rozpočet + Žádosti o změnu'!BV13,IF('Rozpočet + Žádosti o změnu'!$BL$2="ano",'Rozpočet + Žádosti o změnu'!BJ13,IF('Rozpočet + Žádosti o změnu'!$AZ$2="ano",'Rozpočet + Žádosti o změnu'!AX13,IF('Rozpočet + Žádosti o změnu'!$AN$2="ano",'Rozpočet + Žádosti o změnu'!AL13,'Rozpočet + Žádosti o změnu'!L13))))))))))</f>
        <v>0</v>
      </c>
      <c r="T13" s="267">
        <f>IF('Rozpočet + Žádosti o změnu'!$ER$2="ano",'Rozpočet + Žádosti o změnu'!EQ13,IF('Rozpočet + Žádosti o změnu'!$EF$2="ano",'Rozpočet + Žádosti o změnu'!EE13,IF('Rozpočet + Žádosti o změnu'!$DT$2="ano",'Rozpočet + Žádosti o změnu'!DS13,IF('Rozpočet + Žádosti o změnu'!$DH$2="ano",'Rozpočet + Žádosti o změnu'!DG13,IF('Rozpočet + Žádosti o změnu'!$CV$2="ano",'Rozpočet + Žádosti o změnu'!CU13,IF('Rozpočet + Žádosti o změnu'!$CJ$2="ano",'Rozpočet + Žádosti o změnu'!CI13,IF('Rozpočet + Žádosti o změnu'!$BX$2="ano",'Rozpočet + Žádosti o změnu'!BW13,IF('Rozpočet + Žádosti o změnu'!$BL$2="ano",'Rozpočet + Žádosti o změnu'!BK13,IF('Rozpočet + Žádosti o změnu'!$AZ$2="ano",'Rozpočet + Žádosti o změnu'!AY13,IF('Rozpočet + Žádosti o změnu'!$AN$2="ano",'Rozpočet + Žádosti o změnu'!AM13,'Rozpočet + Žádosti o změnu'!M13))))))))))</f>
        <v>0</v>
      </c>
      <c r="U13" s="267">
        <f>IF('Rozpočet + Žádosti o změnu'!$ER$2="ano",'Rozpočet + Žádosti o změnu'!ER13,IF('Rozpočet + Žádosti o změnu'!$EF$2="ano",'Rozpočet + Žádosti o změnu'!EF13,IF('Rozpočet + Žádosti o změnu'!$DT$2="ano",'Rozpočet + Žádosti o změnu'!DT13,IF('Rozpočet + Žádosti o změnu'!$DH$2="ano",'Rozpočet + Žádosti o změnu'!DH13,IF('Rozpočet + Žádosti o změnu'!$CV$2="ano",'Rozpočet + Žádosti o změnu'!CV13,IF('Rozpočet + Žádosti o změnu'!$CJ$2="ano",'Rozpočet + Žádosti o změnu'!CJ13,IF('Rozpočet + Žádosti o změnu'!$BX$2="ano",'Rozpočet + Žádosti o změnu'!BX13,IF('Rozpočet + Žádosti o změnu'!$BL$2="ano",'Rozpočet + Žádosti o změnu'!BL13,IF('Rozpočet + Žádosti o změnu'!$AZ$2="ano",'Rozpočet + Žádosti o změnu'!AZ13,IF('Rozpočet + Žádosti o změnu'!$AN$2="ano",'Rozpočet + Žádosti o změnu'!AN13,'Rozpočet + Žádosti o změnu'!N13))))))))))</f>
        <v>0</v>
      </c>
      <c r="W13" s="281">
        <f>IF('ZoR č. 1'!$D13="",0,'ZoR č. 1'!G13)+IF('ZoR č. 2'!$D13="",0,'ZoR č. 2'!G13)+IF('ZoR č. 3'!$D13="",0,'ZoR č. 3'!G13)+IF('ZoR č. 4'!$D13="",0,'ZoR č. 4'!G13)+IF('ZoR č. 5'!$D13="",0,'ZoR č. 5'!G13)+IF('ZoR č. 6'!$D13="",0,'ZoR č. 6'!G13)+IF('ZoR č. 7'!$D13="",0,'ZoR č. 7'!G13)+IF('ZoR č. 8'!$D13="",0,'ZoR č. 8'!G13)+IF('ZoR č. 9'!$D13="",0,'ZoR č. 9'!G13)+IF('ZoR č. 10'!$D13="",0,'ZoR č. 10'!G13)+IF(ZZoR!$D13="",0,ZZoR!G13)</f>
        <v>0</v>
      </c>
      <c r="X13" s="281">
        <f>IF('ZoR č. 1'!$D13="",0,'ZoR č. 1'!H13)+IF('ZoR č. 2'!$D13="",0,'ZoR č. 2'!H13)+IF('ZoR č. 3'!$D13="",0,'ZoR č. 3'!H13)+IF('ZoR č. 4'!$D13="",0,'ZoR č. 4'!H13)+IF('ZoR č. 5'!$D13="",0,'ZoR č. 5'!H13)+IF('ZoR č. 6'!$D13="",0,'ZoR č. 6'!H13)+IF('ZoR č. 7'!$D13="",0,'ZoR č. 7'!H13)+IF('ZoR č. 8'!$D13="",0,'ZoR č. 8'!H13)+IF('ZoR č. 9'!$D13="",0,'ZoR č. 9'!H13)+IF('ZoR č. 10'!$D13="",0,'ZoR č. 10'!H13)+IF(ZZoR!$D13="",0,ZZoR!H13)</f>
        <v>0</v>
      </c>
      <c r="Y13" s="281">
        <f>IF('ZoR č. 1'!$D13="",0,'ZoR č. 1'!I13)+IF('ZoR č. 2'!$D13="",0,'ZoR č. 2'!I13)+IF('ZoR č. 3'!$D13="",0,'ZoR č. 3'!I13)+IF('ZoR č. 4'!$D13="",0,'ZoR č. 4'!I13)+IF('ZoR č. 5'!$D13="",0,'ZoR č. 5'!I13)+IF('ZoR č. 6'!$D13="",0,'ZoR č. 6'!I13)+IF('ZoR č. 7'!$D13="",0,'ZoR č. 7'!I13)+IF('ZoR č. 8'!$D13="",0,'ZoR č. 8'!I13)+IF('ZoR č. 9'!$D13="",0,'ZoR č. 9'!I13)+IF('ZoR č. 10'!$D13="",0,'ZoR č. 10'!I13)+IF(ZZoR!$D13="",0,ZZoR!I13)</f>
        <v>0</v>
      </c>
      <c r="Z13" s="281">
        <f>IF('ZoR č. 1'!$D13="",0,'ZoR č. 1'!J13)+IF('ZoR č. 2'!$D13="",0,'ZoR č. 2'!J13)+IF('ZoR č. 3'!$D13="",0,'ZoR č. 3'!J13)+IF('ZoR č. 4'!$D13="",0,'ZoR č. 4'!J13)+IF('ZoR č. 5'!$D13="",0,'ZoR č. 5'!J13)+IF('ZoR č. 6'!$D13="",0,'ZoR č. 6'!J13)+IF('ZoR č. 7'!$D13="",0,'ZoR č. 7'!J13)+IF('ZoR č. 8'!$D13="",0,'ZoR č. 8'!J13)+IF('ZoR č. 9'!$D13="",0,'ZoR č. 9'!J13)+IF('ZoR č. 10'!$D13="",0,'ZoR č. 10'!J13)+IF(ZZoR!$D13="",0,ZZoR!J13)</f>
        <v>0</v>
      </c>
      <c r="AA13" s="281">
        <f>IF('ZoR č. 1'!$D13="",0,'ZoR č. 1'!K13)+IF('ZoR č. 2'!$D13="",0,'ZoR č. 2'!K13)+IF('ZoR č. 3'!$D13="",0,'ZoR č. 3'!K13)+IF('ZoR č. 4'!$D13="",0,'ZoR č. 4'!K13)+IF('ZoR č. 5'!$D13="",0,'ZoR č. 5'!K13)+IF('ZoR č. 6'!$D13="",0,'ZoR č. 6'!K13)+IF('ZoR č. 7'!$D13="",0,'ZoR č. 7'!K13)+IF('ZoR č. 8'!$D13="",0,'ZoR č. 8'!K13)+IF('ZoR č. 9'!$D13="",0,'ZoR č. 9'!K13)+IF('ZoR č. 10'!$D13="",0,'ZoR č. 10'!K13)+IF(ZZoR!$D13="",0,ZZoR!K13)</f>
        <v>0</v>
      </c>
      <c r="AB13" s="281">
        <f>IF('ZoR č. 1'!$D13="",0,'ZoR č. 1'!L13)+IF('ZoR č. 2'!$D13="",0,'ZoR č. 2'!L13)+IF('ZoR č. 3'!$D13="",0,'ZoR č. 3'!L13)+IF('ZoR č. 4'!$D13="",0,'ZoR č. 4'!L13)+IF('ZoR č. 5'!$D13="",0,'ZoR č. 5'!L13)+IF('ZoR č. 6'!$D13="",0,'ZoR č. 6'!L13)+IF('ZoR č. 7'!$D13="",0,'ZoR č. 7'!L13)+IF('ZoR č. 8'!$D13="",0,'ZoR č. 8'!L13)+IF('ZoR č. 9'!$D13="",0,'ZoR č. 9'!L13)+IF('ZoR č. 10'!$D13="",0,'ZoR č. 10'!L13)+IF(ZZoR!$D13="",0,ZZoR!L13)</f>
        <v>0</v>
      </c>
      <c r="AC13" s="281">
        <f>IF('ZoR č. 1'!$D13="",0,'ZoR č. 1'!M13)+IF('ZoR č. 2'!$D13="",0,'ZoR č. 2'!M13)+IF('ZoR č. 3'!$D13="",0,'ZoR č. 3'!M13)+IF('ZoR č. 4'!$D13="",0,'ZoR č. 4'!M13)+IF('ZoR č. 5'!$D13="",0,'ZoR č. 5'!M13)+IF('ZoR č. 6'!$D13="",0,'ZoR č. 6'!M13)+IF('ZoR č. 7'!$D13="",0,'ZoR č. 7'!M13)+IF('ZoR č. 8'!$D13="",0,'ZoR č. 8'!M13)+IF('ZoR č. 9'!$D13="",0,'ZoR č. 9'!M13)+IF('ZoR č. 10'!$D13="",0,'ZoR č. 10'!M13)+IF(ZZoR!$D13="",0,ZZoR!M13)</f>
        <v>0</v>
      </c>
      <c r="AE13" s="282" t="str">
        <f t="shared" si="3"/>
        <v/>
      </c>
    </row>
    <row r="14" spans="2:31" x14ac:dyDescent="0.25">
      <c r="B14" s="9" t="s">
        <v>57</v>
      </c>
      <c r="C14" s="98" t="str">
        <f>IF(COUNTA('Přehled partnerů'!C14:D14)&lt;&gt;2,"partner neuveden",IF('Přehled partnerů'!I14="ANO",'Přehled partnerů'!C14,"v tomto období nerelevantní"))</f>
        <v>partner neuveden</v>
      </c>
      <c r="D14" s="108" t="str">
        <f>IF(COUNTA('Přehled partnerů'!C14:D14)&lt;&gt;2,"",IF('Přehled partnerů'!I14="ANO",'Přehled partnerů'!D14,""))</f>
        <v/>
      </c>
      <c r="E14" s="21" t="str">
        <f t="shared" si="0"/>
        <v/>
      </c>
      <c r="F14" s="114" t="str">
        <f t="shared" si="1"/>
        <v/>
      </c>
      <c r="G14" s="125">
        <v>0</v>
      </c>
      <c r="H14" s="126">
        <v>0</v>
      </c>
      <c r="I14" s="126">
        <v>0</v>
      </c>
      <c r="J14" s="126">
        <v>0</v>
      </c>
      <c r="K14" s="16">
        <v>0</v>
      </c>
      <c r="L14" s="16">
        <v>0</v>
      </c>
      <c r="M14" s="20">
        <v>0</v>
      </c>
      <c r="N14" s="58" t="str">
        <f t="shared" si="2"/>
        <v/>
      </c>
      <c r="O14" s="267">
        <f>IF('Rozpočet + Žádosti o změnu'!$ER$2="ano",'Rozpočet + Žádosti o změnu'!EL14,IF('Rozpočet + Žádosti o změnu'!$EF$2="ano",'Rozpočet + Žádosti o změnu'!DZ14,IF('Rozpočet + Žádosti o změnu'!$DT$2="ano",'Rozpočet + Žádosti o změnu'!DN14,IF('Rozpočet + Žádosti o změnu'!$DH$2="ano",'Rozpočet + Žádosti o změnu'!DB14,IF('Rozpočet + Žádosti o změnu'!$CV$2="ano",'Rozpočet + Žádosti o změnu'!CP14,IF('Rozpočet + Žádosti o změnu'!$CJ$2="ano",'Rozpočet + Žádosti o změnu'!CD14,IF('Rozpočet + Žádosti o změnu'!$BX$2="ano",'Rozpočet + Žádosti o změnu'!BR14,IF('Rozpočet + Žádosti o změnu'!$BL$2="ano",'Rozpočet + Žádosti o změnu'!BF14,IF('Rozpočet + Žádosti o změnu'!$AZ$2="ano",'Rozpočet + Žádosti o změnu'!AT14,IF('Rozpočet + Žádosti o změnu'!$AN$2="ano",'Rozpočet + Žádosti o změnu'!AH14,'Rozpočet + Žádosti o změnu'!H14))))))))))</f>
        <v>0</v>
      </c>
      <c r="P14" s="267">
        <f>IF('Rozpočet + Žádosti o změnu'!$ER$2="ano",'Rozpočet + Žádosti o změnu'!EM14,IF('Rozpočet + Žádosti o změnu'!$EF$2="ano",'Rozpočet + Žádosti o změnu'!EA14,IF('Rozpočet + Žádosti o změnu'!$DT$2="ano",'Rozpočet + Žádosti o změnu'!DO14,IF('Rozpočet + Žádosti o změnu'!$DH$2="ano",'Rozpočet + Žádosti o změnu'!DC14,IF('Rozpočet + Žádosti o změnu'!$CV$2="ano",'Rozpočet + Žádosti o změnu'!CQ14,IF('Rozpočet + Žádosti o změnu'!$CJ$2="ano",'Rozpočet + Žádosti o změnu'!CE14,IF('Rozpočet + Žádosti o změnu'!$BX$2="ano",'Rozpočet + Žádosti o změnu'!BS14,IF('Rozpočet + Žádosti o změnu'!$BL$2="ano",'Rozpočet + Žádosti o změnu'!BG14,IF('Rozpočet + Žádosti o změnu'!$AZ$2="ano",'Rozpočet + Žádosti o změnu'!AU14,IF('Rozpočet + Žádosti o změnu'!$AN$2="ano",'Rozpočet + Žádosti o změnu'!AI14,'Rozpočet + Žádosti o změnu'!I14))))))))))</f>
        <v>0</v>
      </c>
      <c r="Q14" s="267">
        <f>IF('Rozpočet + Žádosti o změnu'!$ER$2="ano",'Rozpočet + Žádosti o změnu'!EN14,IF('Rozpočet + Žádosti o změnu'!$EF$2="ano",'Rozpočet + Žádosti o změnu'!EB14,IF('Rozpočet + Žádosti o změnu'!$DT$2="ano",'Rozpočet + Žádosti o změnu'!DP14,IF('Rozpočet + Žádosti o změnu'!$DH$2="ano",'Rozpočet + Žádosti o změnu'!DD14,IF('Rozpočet + Žádosti o změnu'!$CV$2="ano",'Rozpočet + Žádosti o změnu'!CR14,IF('Rozpočet + Žádosti o změnu'!$CJ$2="ano",'Rozpočet + Žádosti o změnu'!CF14,IF('Rozpočet + Žádosti o změnu'!$BX$2="ano",'Rozpočet + Žádosti o změnu'!BT14,IF('Rozpočet + Žádosti o změnu'!$BL$2="ano",'Rozpočet + Žádosti o změnu'!BH14,IF('Rozpočet + Žádosti o změnu'!$AZ$2="ano",'Rozpočet + Žádosti o změnu'!AV14,IF('Rozpočet + Žádosti o změnu'!$AN$2="ano",'Rozpočet + Žádosti o změnu'!AJ14,'Rozpočet + Žádosti o změnu'!J14))))))))))</f>
        <v>0</v>
      </c>
      <c r="R14" s="267">
        <f>IF('Rozpočet + Žádosti o změnu'!$ER$2="ano",'Rozpočet + Žádosti o změnu'!EO14,IF('Rozpočet + Žádosti o změnu'!$EF$2="ano",'Rozpočet + Žádosti o změnu'!EC14,IF('Rozpočet + Žádosti o změnu'!$DT$2="ano",'Rozpočet + Žádosti o změnu'!DQ14,IF('Rozpočet + Žádosti o změnu'!$DH$2="ano",'Rozpočet + Žádosti o změnu'!DE14,IF('Rozpočet + Žádosti o změnu'!$CV$2="ano",'Rozpočet + Žádosti o změnu'!CS14,IF('Rozpočet + Žádosti o změnu'!$CJ$2="ano",'Rozpočet + Žádosti o změnu'!CG14,IF('Rozpočet + Žádosti o změnu'!$BX$2="ano",'Rozpočet + Žádosti o změnu'!BU14,IF('Rozpočet + Žádosti o změnu'!$BL$2="ano",'Rozpočet + Žádosti o změnu'!BI14,IF('Rozpočet + Žádosti o změnu'!$AZ$2="ano",'Rozpočet + Žádosti o změnu'!AW14,IF('Rozpočet + Žádosti o změnu'!$AN$2="ano",'Rozpočet + Žádosti o změnu'!AK14,'Rozpočet + Žádosti o změnu'!K14))))))))))</f>
        <v>0</v>
      </c>
      <c r="S14" s="267">
        <f>IF('Rozpočet + Žádosti o změnu'!$ER$2="ano",'Rozpočet + Žádosti o změnu'!EP14,IF('Rozpočet + Žádosti o změnu'!$EF$2="ano",'Rozpočet + Žádosti o změnu'!ED14,IF('Rozpočet + Žádosti o změnu'!$DT$2="ano",'Rozpočet + Žádosti o změnu'!DR14,IF('Rozpočet + Žádosti o změnu'!$DH$2="ano",'Rozpočet + Žádosti o změnu'!DF14,IF('Rozpočet + Žádosti o změnu'!$CV$2="ano",'Rozpočet + Žádosti o změnu'!CT14,IF('Rozpočet + Žádosti o změnu'!$CJ$2="ano",'Rozpočet + Žádosti o změnu'!CH14,IF('Rozpočet + Žádosti o změnu'!$BX$2="ano",'Rozpočet + Žádosti o změnu'!BV14,IF('Rozpočet + Žádosti o změnu'!$BL$2="ano",'Rozpočet + Žádosti o změnu'!BJ14,IF('Rozpočet + Žádosti o změnu'!$AZ$2="ano",'Rozpočet + Žádosti o změnu'!AX14,IF('Rozpočet + Žádosti o změnu'!$AN$2="ano",'Rozpočet + Žádosti o změnu'!AL14,'Rozpočet + Žádosti o změnu'!L14))))))))))</f>
        <v>0</v>
      </c>
      <c r="T14" s="267">
        <f>IF('Rozpočet + Žádosti o změnu'!$ER$2="ano",'Rozpočet + Žádosti o změnu'!EQ14,IF('Rozpočet + Žádosti o změnu'!$EF$2="ano",'Rozpočet + Žádosti o změnu'!EE14,IF('Rozpočet + Žádosti o změnu'!$DT$2="ano",'Rozpočet + Žádosti o změnu'!DS14,IF('Rozpočet + Žádosti o změnu'!$DH$2="ano",'Rozpočet + Žádosti o změnu'!DG14,IF('Rozpočet + Žádosti o změnu'!$CV$2="ano",'Rozpočet + Žádosti o změnu'!CU14,IF('Rozpočet + Žádosti o změnu'!$CJ$2="ano",'Rozpočet + Žádosti o změnu'!CI14,IF('Rozpočet + Žádosti o změnu'!$BX$2="ano",'Rozpočet + Žádosti o změnu'!BW14,IF('Rozpočet + Žádosti o změnu'!$BL$2="ano",'Rozpočet + Žádosti o změnu'!BK14,IF('Rozpočet + Žádosti o změnu'!$AZ$2="ano",'Rozpočet + Žádosti o změnu'!AY14,IF('Rozpočet + Žádosti o změnu'!$AN$2="ano",'Rozpočet + Žádosti o změnu'!AM14,'Rozpočet + Žádosti o změnu'!M14))))))))))</f>
        <v>0</v>
      </c>
      <c r="U14" s="267">
        <f>IF('Rozpočet + Žádosti o změnu'!$ER$2="ano",'Rozpočet + Žádosti o změnu'!ER14,IF('Rozpočet + Žádosti o změnu'!$EF$2="ano",'Rozpočet + Žádosti o změnu'!EF14,IF('Rozpočet + Žádosti o změnu'!$DT$2="ano",'Rozpočet + Žádosti o změnu'!DT14,IF('Rozpočet + Žádosti o změnu'!$DH$2="ano",'Rozpočet + Žádosti o změnu'!DH14,IF('Rozpočet + Žádosti o změnu'!$CV$2="ano",'Rozpočet + Žádosti o změnu'!CV14,IF('Rozpočet + Žádosti o změnu'!$CJ$2="ano",'Rozpočet + Žádosti o změnu'!CJ14,IF('Rozpočet + Žádosti o změnu'!$BX$2="ano",'Rozpočet + Žádosti o změnu'!BX14,IF('Rozpočet + Žádosti o změnu'!$BL$2="ano",'Rozpočet + Žádosti o změnu'!BL14,IF('Rozpočet + Žádosti o změnu'!$AZ$2="ano",'Rozpočet + Žádosti o změnu'!AZ14,IF('Rozpočet + Žádosti o změnu'!$AN$2="ano",'Rozpočet + Žádosti o změnu'!AN14,'Rozpočet + Žádosti o změnu'!N14))))))))))</f>
        <v>0</v>
      </c>
      <c r="W14" s="281">
        <f>IF('ZoR č. 1'!$D14="",0,'ZoR č. 1'!G14)+IF('ZoR č. 2'!$D14="",0,'ZoR č. 2'!G14)+IF('ZoR č. 3'!$D14="",0,'ZoR č. 3'!G14)+IF('ZoR č. 4'!$D14="",0,'ZoR č. 4'!G14)+IF('ZoR č. 5'!$D14="",0,'ZoR č. 5'!G14)+IF('ZoR č. 6'!$D14="",0,'ZoR č. 6'!G14)+IF('ZoR č. 7'!$D14="",0,'ZoR č. 7'!G14)+IF('ZoR č. 8'!$D14="",0,'ZoR č. 8'!G14)+IF('ZoR č. 9'!$D14="",0,'ZoR č. 9'!G14)+IF('ZoR č. 10'!$D14="",0,'ZoR č. 10'!G14)+IF(ZZoR!$D14="",0,ZZoR!G14)</f>
        <v>0</v>
      </c>
      <c r="X14" s="281">
        <f>IF('ZoR č. 1'!$D14="",0,'ZoR č. 1'!H14)+IF('ZoR č. 2'!$D14="",0,'ZoR č. 2'!H14)+IF('ZoR č. 3'!$D14="",0,'ZoR č. 3'!H14)+IF('ZoR č. 4'!$D14="",0,'ZoR č. 4'!H14)+IF('ZoR č. 5'!$D14="",0,'ZoR č. 5'!H14)+IF('ZoR č. 6'!$D14="",0,'ZoR č. 6'!H14)+IF('ZoR č. 7'!$D14="",0,'ZoR č. 7'!H14)+IF('ZoR č. 8'!$D14="",0,'ZoR č. 8'!H14)+IF('ZoR č. 9'!$D14="",0,'ZoR č. 9'!H14)+IF('ZoR č. 10'!$D14="",0,'ZoR č. 10'!H14)+IF(ZZoR!$D14="",0,ZZoR!H14)</f>
        <v>0</v>
      </c>
      <c r="Y14" s="281">
        <f>IF('ZoR č. 1'!$D14="",0,'ZoR č. 1'!I14)+IF('ZoR č. 2'!$D14="",0,'ZoR č. 2'!I14)+IF('ZoR č. 3'!$D14="",0,'ZoR č. 3'!I14)+IF('ZoR č. 4'!$D14="",0,'ZoR č. 4'!I14)+IF('ZoR č. 5'!$D14="",0,'ZoR č. 5'!I14)+IF('ZoR č. 6'!$D14="",0,'ZoR č. 6'!I14)+IF('ZoR č. 7'!$D14="",0,'ZoR č. 7'!I14)+IF('ZoR č. 8'!$D14="",0,'ZoR č. 8'!I14)+IF('ZoR č. 9'!$D14="",0,'ZoR č. 9'!I14)+IF('ZoR č. 10'!$D14="",0,'ZoR č. 10'!I14)+IF(ZZoR!$D14="",0,ZZoR!I14)</f>
        <v>0</v>
      </c>
      <c r="Z14" s="281">
        <f>IF('ZoR č. 1'!$D14="",0,'ZoR č. 1'!J14)+IF('ZoR č. 2'!$D14="",0,'ZoR č. 2'!J14)+IF('ZoR č. 3'!$D14="",0,'ZoR č. 3'!J14)+IF('ZoR č. 4'!$D14="",0,'ZoR č. 4'!J14)+IF('ZoR č. 5'!$D14="",0,'ZoR č. 5'!J14)+IF('ZoR č. 6'!$D14="",0,'ZoR č. 6'!J14)+IF('ZoR č. 7'!$D14="",0,'ZoR č. 7'!J14)+IF('ZoR č. 8'!$D14="",0,'ZoR č. 8'!J14)+IF('ZoR č. 9'!$D14="",0,'ZoR č. 9'!J14)+IF('ZoR č. 10'!$D14="",0,'ZoR č. 10'!J14)+IF(ZZoR!$D14="",0,ZZoR!J14)</f>
        <v>0</v>
      </c>
      <c r="AA14" s="281">
        <f>IF('ZoR č. 1'!$D14="",0,'ZoR č. 1'!K14)+IF('ZoR č. 2'!$D14="",0,'ZoR č. 2'!K14)+IF('ZoR č. 3'!$D14="",0,'ZoR č. 3'!K14)+IF('ZoR č. 4'!$D14="",0,'ZoR č. 4'!K14)+IF('ZoR č. 5'!$D14="",0,'ZoR č. 5'!K14)+IF('ZoR č. 6'!$D14="",0,'ZoR č. 6'!K14)+IF('ZoR č. 7'!$D14="",0,'ZoR č. 7'!K14)+IF('ZoR č. 8'!$D14="",0,'ZoR č. 8'!K14)+IF('ZoR č. 9'!$D14="",0,'ZoR č. 9'!K14)+IF('ZoR č. 10'!$D14="",0,'ZoR č. 10'!K14)+IF(ZZoR!$D14="",0,ZZoR!K14)</f>
        <v>0</v>
      </c>
      <c r="AB14" s="281">
        <f>IF('ZoR č. 1'!$D14="",0,'ZoR č. 1'!L14)+IF('ZoR č. 2'!$D14="",0,'ZoR č. 2'!L14)+IF('ZoR č. 3'!$D14="",0,'ZoR č. 3'!L14)+IF('ZoR č. 4'!$D14="",0,'ZoR č. 4'!L14)+IF('ZoR č. 5'!$D14="",0,'ZoR č. 5'!L14)+IF('ZoR č. 6'!$D14="",0,'ZoR č. 6'!L14)+IF('ZoR č. 7'!$D14="",0,'ZoR č. 7'!L14)+IF('ZoR č. 8'!$D14="",0,'ZoR č. 8'!L14)+IF('ZoR č. 9'!$D14="",0,'ZoR č. 9'!L14)+IF('ZoR č. 10'!$D14="",0,'ZoR č. 10'!L14)+IF(ZZoR!$D14="",0,ZZoR!L14)</f>
        <v>0</v>
      </c>
      <c r="AC14" s="281">
        <f>IF('ZoR č. 1'!$D14="",0,'ZoR č. 1'!M14)+IF('ZoR č. 2'!$D14="",0,'ZoR č. 2'!M14)+IF('ZoR č. 3'!$D14="",0,'ZoR č. 3'!M14)+IF('ZoR č. 4'!$D14="",0,'ZoR č. 4'!M14)+IF('ZoR č. 5'!$D14="",0,'ZoR č. 5'!M14)+IF('ZoR č. 6'!$D14="",0,'ZoR č. 6'!M14)+IF('ZoR č. 7'!$D14="",0,'ZoR č. 7'!M14)+IF('ZoR č. 8'!$D14="",0,'ZoR č. 8'!M14)+IF('ZoR č. 9'!$D14="",0,'ZoR č. 9'!M14)+IF('ZoR č. 10'!$D14="",0,'ZoR č. 10'!M14)+IF(ZZoR!$D14="",0,ZZoR!M14)</f>
        <v>0</v>
      </c>
      <c r="AE14" s="282" t="str">
        <f t="shared" si="3"/>
        <v/>
      </c>
    </row>
    <row r="15" spans="2:31" x14ac:dyDescent="0.25">
      <c r="B15" s="9" t="s">
        <v>58</v>
      </c>
      <c r="C15" s="98" t="str">
        <f>IF(COUNTA('Přehled partnerů'!C15:D15)&lt;&gt;2,"partner neuveden",IF('Přehled partnerů'!I15="ANO",'Přehled partnerů'!C15,"v tomto období nerelevantní"))</f>
        <v>partner neuveden</v>
      </c>
      <c r="D15" s="108" t="str">
        <f>IF(COUNTA('Přehled partnerů'!C15:D15)&lt;&gt;2,"",IF('Přehled partnerů'!I15="ANO",'Přehled partnerů'!D15,""))</f>
        <v/>
      </c>
      <c r="E15" s="21" t="str">
        <f t="shared" si="0"/>
        <v/>
      </c>
      <c r="F15" s="114" t="str">
        <f t="shared" si="1"/>
        <v/>
      </c>
      <c r="G15" s="125">
        <v>0</v>
      </c>
      <c r="H15" s="126">
        <v>0</v>
      </c>
      <c r="I15" s="126">
        <v>0</v>
      </c>
      <c r="J15" s="126">
        <v>0</v>
      </c>
      <c r="K15" s="16">
        <v>0</v>
      </c>
      <c r="L15" s="16">
        <v>0</v>
      </c>
      <c r="M15" s="20">
        <v>0</v>
      </c>
      <c r="N15" s="58" t="str">
        <f t="shared" si="2"/>
        <v/>
      </c>
      <c r="O15" s="267">
        <f>IF('Rozpočet + Žádosti o změnu'!$ER$2="ano",'Rozpočet + Žádosti o změnu'!EL15,IF('Rozpočet + Žádosti o změnu'!$EF$2="ano",'Rozpočet + Žádosti o změnu'!DZ15,IF('Rozpočet + Žádosti o změnu'!$DT$2="ano",'Rozpočet + Žádosti o změnu'!DN15,IF('Rozpočet + Žádosti o změnu'!$DH$2="ano",'Rozpočet + Žádosti o změnu'!DB15,IF('Rozpočet + Žádosti o změnu'!$CV$2="ano",'Rozpočet + Žádosti o změnu'!CP15,IF('Rozpočet + Žádosti o změnu'!$CJ$2="ano",'Rozpočet + Žádosti o změnu'!CD15,IF('Rozpočet + Žádosti o změnu'!$BX$2="ano",'Rozpočet + Žádosti o změnu'!BR15,IF('Rozpočet + Žádosti o změnu'!$BL$2="ano",'Rozpočet + Žádosti o změnu'!BF15,IF('Rozpočet + Žádosti o změnu'!$AZ$2="ano",'Rozpočet + Žádosti o změnu'!AT15,IF('Rozpočet + Žádosti o změnu'!$AN$2="ano",'Rozpočet + Žádosti o změnu'!AH15,'Rozpočet + Žádosti o změnu'!H15))))))))))</f>
        <v>0</v>
      </c>
      <c r="P15" s="267">
        <f>IF('Rozpočet + Žádosti o změnu'!$ER$2="ano",'Rozpočet + Žádosti o změnu'!EM15,IF('Rozpočet + Žádosti o změnu'!$EF$2="ano",'Rozpočet + Žádosti o změnu'!EA15,IF('Rozpočet + Žádosti o změnu'!$DT$2="ano",'Rozpočet + Žádosti o změnu'!DO15,IF('Rozpočet + Žádosti o změnu'!$DH$2="ano",'Rozpočet + Žádosti o změnu'!DC15,IF('Rozpočet + Žádosti o změnu'!$CV$2="ano",'Rozpočet + Žádosti o změnu'!CQ15,IF('Rozpočet + Žádosti o změnu'!$CJ$2="ano",'Rozpočet + Žádosti o změnu'!CE15,IF('Rozpočet + Žádosti o změnu'!$BX$2="ano",'Rozpočet + Žádosti o změnu'!BS15,IF('Rozpočet + Žádosti o změnu'!$BL$2="ano",'Rozpočet + Žádosti o změnu'!BG15,IF('Rozpočet + Žádosti o změnu'!$AZ$2="ano",'Rozpočet + Žádosti o změnu'!AU15,IF('Rozpočet + Žádosti o změnu'!$AN$2="ano",'Rozpočet + Žádosti o změnu'!AI15,'Rozpočet + Žádosti o změnu'!I15))))))))))</f>
        <v>0</v>
      </c>
      <c r="Q15" s="267">
        <f>IF('Rozpočet + Žádosti o změnu'!$ER$2="ano",'Rozpočet + Žádosti o změnu'!EN15,IF('Rozpočet + Žádosti o změnu'!$EF$2="ano",'Rozpočet + Žádosti o změnu'!EB15,IF('Rozpočet + Žádosti o změnu'!$DT$2="ano",'Rozpočet + Žádosti o změnu'!DP15,IF('Rozpočet + Žádosti o změnu'!$DH$2="ano",'Rozpočet + Žádosti o změnu'!DD15,IF('Rozpočet + Žádosti o změnu'!$CV$2="ano",'Rozpočet + Žádosti o změnu'!CR15,IF('Rozpočet + Žádosti o změnu'!$CJ$2="ano",'Rozpočet + Žádosti o změnu'!CF15,IF('Rozpočet + Žádosti o změnu'!$BX$2="ano",'Rozpočet + Žádosti o změnu'!BT15,IF('Rozpočet + Žádosti o změnu'!$BL$2="ano",'Rozpočet + Žádosti o změnu'!BH15,IF('Rozpočet + Žádosti o změnu'!$AZ$2="ano",'Rozpočet + Žádosti o změnu'!AV15,IF('Rozpočet + Žádosti o změnu'!$AN$2="ano",'Rozpočet + Žádosti o změnu'!AJ15,'Rozpočet + Žádosti o změnu'!J15))))))))))</f>
        <v>0</v>
      </c>
      <c r="R15" s="267">
        <f>IF('Rozpočet + Žádosti o změnu'!$ER$2="ano",'Rozpočet + Žádosti o změnu'!EO15,IF('Rozpočet + Žádosti o změnu'!$EF$2="ano",'Rozpočet + Žádosti o změnu'!EC15,IF('Rozpočet + Žádosti o změnu'!$DT$2="ano",'Rozpočet + Žádosti o změnu'!DQ15,IF('Rozpočet + Žádosti o změnu'!$DH$2="ano",'Rozpočet + Žádosti o změnu'!DE15,IF('Rozpočet + Žádosti o změnu'!$CV$2="ano",'Rozpočet + Žádosti o změnu'!CS15,IF('Rozpočet + Žádosti o změnu'!$CJ$2="ano",'Rozpočet + Žádosti o změnu'!CG15,IF('Rozpočet + Žádosti o změnu'!$BX$2="ano",'Rozpočet + Žádosti o změnu'!BU15,IF('Rozpočet + Žádosti o změnu'!$BL$2="ano",'Rozpočet + Žádosti o změnu'!BI15,IF('Rozpočet + Žádosti o změnu'!$AZ$2="ano",'Rozpočet + Žádosti o změnu'!AW15,IF('Rozpočet + Žádosti o změnu'!$AN$2="ano",'Rozpočet + Žádosti o změnu'!AK15,'Rozpočet + Žádosti o změnu'!K15))))))))))</f>
        <v>0</v>
      </c>
      <c r="S15" s="267">
        <f>IF('Rozpočet + Žádosti o změnu'!$ER$2="ano",'Rozpočet + Žádosti o změnu'!EP15,IF('Rozpočet + Žádosti o změnu'!$EF$2="ano",'Rozpočet + Žádosti o změnu'!ED15,IF('Rozpočet + Žádosti o změnu'!$DT$2="ano",'Rozpočet + Žádosti o změnu'!DR15,IF('Rozpočet + Žádosti o změnu'!$DH$2="ano",'Rozpočet + Žádosti o změnu'!DF15,IF('Rozpočet + Žádosti o změnu'!$CV$2="ano",'Rozpočet + Žádosti o změnu'!CT15,IF('Rozpočet + Žádosti o změnu'!$CJ$2="ano",'Rozpočet + Žádosti o změnu'!CH15,IF('Rozpočet + Žádosti o změnu'!$BX$2="ano",'Rozpočet + Žádosti o změnu'!BV15,IF('Rozpočet + Žádosti o změnu'!$BL$2="ano",'Rozpočet + Žádosti o změnu'!BJ15,IF('Rozpočet + Žádosti o změnu'!$AZ$2="ano",'Rozpočet + Žádosti o změnu'!AX15,IF('Rozpočet + Žádosti o změnu'!$AN$2="ano",'Rozpočet + Žádosti o změnu'!AL15,'Rozpočet + Žádosti o změnu'!L15))))))))))</f>
        <v>0</v>
      </c>
      <c r="T15" s="267">
        <f>IF('Rozpočet + Žádosti o změnu'!$ER$2="ano",'Rozpočet + Žádosti o změnu'!EQ15,IF('Rozpočet + Žádosti o změnu'!$EF$2="ano",'Rozpočet + Žádosti o změnu'!EE15,IF('Rozpočet + Žádosti o změnu'!$DT$2="ano",'Rozpočet + Žádosti o změnu'!DS15,IF('Rozpočet + Žádosti o změnu'!$DH$2="ano",'Rozpočet + Žádosti o změnu'!DG15,IF('Rozpočet + Žádosti o změnu'!$CV$2="ano",'Rozpočet + Žádosti o změnu'!CU15,IF('Rozpočet + Žádosti o změnu'!$CJ$2="ano",'Rozpočet + Žádosti o změnu'!CI15,IF('Rozpočet + Žádosti o změnu'!$BX$2="ano",'Rozpočet + Žádosti o změnu'!BW15,IF('Rozpočet + Žádosti o změnu'!$BL$2="ano",'Rozpočet + Žádosti o změnu'!BK15,IF('Rozpočet + Žádosti o změnu'!$AZ$2="ano",'Rozpočet + Žádosti o změnu'!AY15,IF('Rozpočet + Žádosti o změnu'!$AN$2="ano",'Rozpočet + Žádosti o změnu'!AM15,'Rozpočet + Žádosti o změnu'!M15))))))))))</f>
        <v>0</v>
      </c>
      <c r="U15" s="267">
        <f>IF('Rozpočet + Žádosti o změnu'!$ER$2="ano",'Rozpočet + Žádosti o změnu'!ER15,IF('Rozpočet + Žádosti o změnu'!$EF$2="ano",'Rozpočet + Žádosti o změnu'!EF15,IF('Rozpočet + Žádosti o změnu'!$DT$2="ano",'Rozpočet + Žádosti o změnu'!DT15,IF('Rozpočet + Žádosti o změnu'!$DH$2="ano",'Rozpočet + Žádosti o změnu'!DH15,IF('Rozpočet + Žádosti o změnu'!$CV$2="ano",'Rozpočet + Žádosti o změnu'!CV15,IF('Rozpočet + Žádosti o změnu'!$CJ$2="ano",'Rozpočet + Žádosti o změnu'!CJ15,IF('Rozpočet + Žádosti o změnu'!$BX$2="ano",'Rozpočet + Žádosti o změnu'!BX15,IF('Rozpočet + Žádosti o změnu'!$BL$2="ano",'Rozpočet + Žádosti o změnu'!BL15,IF('Rozpočet + Žádosti o změnu'!$AZ$2="ano",'Rozpočet + Žádosti o změnu'!AZ15,IF('Rozpočet + Žádosti o změnu'!$AN$2="ano",'Rozpočet + Žádosti o změnu'!AN15,'Rozpočet + Žádosti o změnu'!N15))))))))))</f>
        <v>0</v>
      </c>
      <c r="W15" s="281">
        <f>IF('ZoR č. 1'!$D15="",0,'ZoR č. 1'!G15)+IF('ZoR č. 2'!$D15="",0,'ZoR č. 2'!G15)+IF('ZoR č. 3'!$D15="",0,'ZoR č. 3'!G15)+IF('ZoR č. 4'!$D15="",0,'ZoR č. 4'!G15)+IF('ZoR č. 5'!$D15="",0,'ZoR č. 5'!G15)+IF('ZoR č. 6'!$D15="",0,'ZoR č. 6'!G15)+IF('ZoR č. 7'!$D15="",0,'ZoR č. 7'!G15)+IF('ZoR č. 8'!$D15="",0,'ZoR č. 8'!G15)+IF('ZoR č. 9'!$D15="",0,'ZoR č. 9'!G15)+IF('ZoR č. 10'!$D15="",0,'ZoR č. 10'!G15)+IF(ZZoR!$D15="",0,ZZoR!G15)</f>
        <v>0</v>
      </c>
      <c r="X15" s="281">
        <f>IF('ZoR č. 1'!$D15="",0,'ZoR č. 1'!H15)+IF('ZoR č. 2'!$D15="",0,'ZoR č. 2'!H15)+IF('ZoR č. 3'!$D15="",0,'ZoR č. 3'!H15)+IF('ZoR č. 4'!$D15="",0,'ZoR č. 4'!H15)+IF('ZoR č. 5'!$D15="",0,'ZoR č. 5'!H15)+IF('ZoR č. 6'!$D15="",0,'ZoR č. 6'!H15)+IF('ZoR č. 7'!$D15="",0,'ZoR č. 7'!H15)+IF('ZoR č. 8'!$D15="",0,'ZoR č. 8'!H15)+IF('ZoR č. 9'!$D15="",0,'ZoR č. 9'!H15)+IF('ZoR č. 10'!$D15="",0,'ZoR č. 10'!H15)+IF(ZZoR!$D15="",0,ZZoR!H15)</f>
        <v>0</v>
      </c>
      <c r="Y15" s="281">
        <f>IF('ZoR č. 1'!$D15="",0,'ZoR č. 1'!I15)+IF('ZoR č. 2'!$D15="",0,'ZoR č. 2'!I15)+IF('ZoR č. 3'!$D15="",0,'ZoR č. 3'!I15)+IF('ZoR č. 4'!$D15="",0,'ZoR č. 4'!I15)+IF('ZoR č. 5'!$D15="",0,'ZoR č. 5'!I15)+IF('ZoR č. 6'!$D15="",0,'ZoR č. 6'!I15)+IF('ZoR č. 7'!$D15="",0,'ZoR č. 7'!I15)+IF('ZoR č. 8'!$D15="",0,'ZoR č. 8'!I15)+IF('ZoR č. 9'!$D15="",0,'ZoR č. 9'!I15)+IF('ZoR č. 10'!$D15="",0,'ZoR č. 10'!I15)+IF(ZZoR!$D15="",0,ZZoR!I15)</f>
        <v>0</v>
      </c>
      <c r="Z15" s="281">
        <f>IF('ZoR č. 1'!$D15="",0,'ZoR č. 1'!J15)+IF('ZoR č. 2'!$D15="",0,'ZoR č. 2'!J15)+IF('ZoR č. 3'!$D15="",0,'ZoR č. 3'!J15)+IF('ZoR č. 4'!$D15="",0,'ZoR č. 4'!J15)+IF('ZoR č. 5'!$D15="",0,'ZoR č. 5'!J15)+IF('ZoR č. 6'!$D15="",0,'ZoR č. 6'!J15)+IF('ZoR č. 7'!$D15="",0,'ZoR č. 7'!J15)+IF('ZoR č. 8'!$D15="",0,'ZoR č. 8'!J15)+IF('ZoR č. 9'!$D15="",0,'ZoR č. 9'!J15)+IF('ZoR č. 10'!$D15="",0,'ZoR č. 10'!J15)+IF(ZZoR!$D15="",0,ZZoR!J15)</f>
        <v>0</v>
      </c>
      <c r="AA15" s="281">
        <f>IF('ZoR č. 1'!$D15="",0,'ZoR č. 1'!K15)+IF('ZoR č. 2'!$D15="",0,'ZoR č. 2'!K15)+IF('ZoR č. 3'!$D15="",0,'ZoR č. 3'!K15)+IF('ZoR č. 4'!$D15="",0,'ZoR č. 4'!K15)+IF('ZoR č. 5'!$D15="",0,'ZoR č. 5'!K15)+IF('ZoR č. 6'!$D15="",0,'ZoR č. 6'!K15)+IF('ZoR č. 7'!$D15="",0,'ZoR č. 7'!K15)+IF('ZoR č. 8'!$D15="",0,'ZoR č. 8'!K15)+IF('ZoR č. 9'!$D15="",0,'ZoR č. 9'!K15)+IF('ZoR č. 10'!$D15="",0,'ZoR č. 10'!K15)+IF(ZZoR!$D15="",0,ZZoR!K15)</f>
        <v>0</v>
      </c>
      <c r="AB15" s="281">
        <f>IF('ZoR č. 1'!$D15="",0,'ZoR č. 1'!L15)+IF('ZoR č. 2'!$D15="",0,'ZoR č. 2'!L15)+IF('ZoR č. 3'!$D15="",0,'ZoR č. 3'!L15)+IF('ZoR č. 4'!$D15="",0,'ZoR č. 4'!L15)+IF('ZoR č. 5'!$D15="",0,'ZoR č. 5'!L15)+IF('ZoR č. 6'!$D15="",0,'ZoR č. 6'!L15)+IF('ZoR č. 7'!$D15="",0,'ZoR č. 7'!L15)+IF('ZoR č. 8'!$D15="",0,'ZoR č. 8'!L15)+IF('ZoR č. 9'!$D15="",0,'ZoR č. 9'!L15)+IF('ZoR č. 10'!$D15="",0,'ZoR č. 10'!L15)+IF(ZZoR!$D15="",0,ZZoR!L15)</f>
        <v>0</v>
      </c>
      <c r="AC15" s="281">
        <f>IF('ZoR č. 1'!$D15="",0,'ZoR č. 1'!M15)+IF('ZoR č. 2'!$D15="",0,'ZoR č. 2'!M15)+IF('ZoR č. 3'!$D15="",0,'ZoR č. 3'!M15)+IF('ZoR č. 4'!$D15="",0,'ZoR č. 4'!M15)+IF('ZoR č. 5'!$D15="",0,'ZoR č. 5'!M15)+IF('ZoR č. 6'!$D15="",0,'ZoR č. 6'!M15)+IF('ZoR č. 7'!$D15="",0,'ZoR č. 7'!M15)+IF('ZoR č. 8'!$D15="",0,'ZoR č. 8'!M15)+IF('ZoR č. 9'!$D15="",0,'ZoR č. 9'!M15)+IF('ZoR č. 10'!$D15="",0,'ZoR č. 10'!M15)+IF(ZZoR!$D15="",0,ZZoR!M15)</f>
        <v>0</v>
      </c>
      <c r="AE15" s="282" t="str">
        <f t="shared" si="3"/>
        <v/>
      </c>
    </row>
    <row r="16" spans="2:31" x14ac:dyDescent="0.25">
      <c r="B16" s="9" t="s">
        <v>59</v>
      </c>
      <c r="C16" s="98" t="str">
        <f>IF(COUNTA('Přehled partnerů'!C16:D16)&lt;&gt;2,"partner neuveden",IF('Přehled partnerů'!I16="ANO",'Přehled partnerů'!C16,"v tomto období nerelevantní"))</f>
        <v>partner neuveden</v>
      </c>
      <c r="D16" s="108" t="str">
        <f>IF(COUNTA('Přehled partnerů'!C16:D16)&lt;&gt;2,"",IF('Přehled partnerů'!I16="ANO",'Přehled partnerů'!D16,""))</f>
        <v/>
      </c>
      <c r="E16" s="21" t="str">
        <f t="shared" si="0"/>
        <v/>
      </c>
      <c r="F16" s="114" t="str">
        <f t="shared" si="1"/>
        <v/>
      </c>
      <c r="G16" s="125">
        <v>0</v>
      </c>
      <c r="H16" s="126">
        <v>0</v>
      </c>
      <c r="I16" s="126">
        <v>0</v>
      </c>
      <c r="J16" s="126">
        <v>0</v>
      </c>
      <c r="K16" s="16">
        <v>0</v>
      </c>
      <c r="L16" s="16">
        <v>0</v>
      </c>
      <c r="M16" s="20">
        <v>0</v>
      </c>
      <c r="N16" s="58" t="str">
        <f t="shared" si="2"/>
        <v/>
      </c>
      <c r="O16" s="267">
        <f>IF('Rozpočet + Žádosti o změnu'!$ER$2="ano",'Rozpočet + Žádosti o změnu'!EL16,IF('Rozpočet + Žádosti o změnu'!$EF$2="ano",'Rozpočet + Žádosti o změnu'!DZ16,IF('Rozpočet + Žádosti o změnu'!$DT$2="ano",'Rozpočet + Žádosti o změnu'!DN16,IF('Rozpočet + Žádosti o změnu'!$DH$2="ano",'Rozpočet + Žádosti o změnu'!DB16,IF('Rozpočet + Žádosti o změnu'!$CV$2="ano",'Rozpočet + Žádosti o změnu'!CP16,IF('Rozpočet + Žádosti o změnu'!$CJ$2="ano",'Rozpočet + Žádosti o změnu'!CD16,IF('Rozpočet + Žádosti o změnu'!$BX$2="ano",'Rozpočet + Žádosti o změnu'!BR16,IF('Rozpočet + Žádosti o změnu'!$BL$2="ano",'Rozpočet + Žádosti o změnu'!BF16,IF('Rozpočet + Žádosti o změnu'!$AZ$2="ano",'Rozpočet + Žádosti o změnu'!AT16,IF('Rozpočet + Žádosti o změnu'!$AN$2="ano",'Rozpočet + Žádosti o změnu'!AH16,'Rozpočet + Žádosti o změnu'!H16))))))))))</f>
        <v>0</v>
      </c>
      <c r="P16" s="267">
        <f>IF('Rozpočet + Žádosti o změnu'!$ER$2="ano",'Rozpočet + Žádosti o změnu'!EM16,IF('Rozpočet + Žádosti o změnu'!$EF$2="ano",'Rozpočet + Žádosti o změnu'!EA16,IF('Rozpočet + Žádosti o změnu'!$DT$2="ano",'Rozpočet + Žádosti o změnu'!DO16,IF('Rozpočet + Žádosti o změnu'!$DH$2="ano",'Rozpočet + Žádosti o změnu'!DC16,IF('Rozpočet + Žádosti o změnu'!$CV$2="ano",'Rozpočet + Žádosti o změnu'!CQ16,IF('Rozpočet + Žádosti o změnu'!$CJ$2="ano",'Rozpočet + Žádosti o změnu'!CE16,IF('Rozpočet + Žádosti o změnu'!$BX$2="ano",'Rozpočet + Žádosti o změnu'!BS16,IF('Rozpočet + Žádosti o změnu'!$BL$2="ano",'Rozpočet + Žádosti o změnu'!BG16,IF('Rozpočet + Žádosti o změnu'!$AZ$2="ano",'Rozpočet + Žádosti o změnu'!AU16,IF('Rozpočet + Žádosti o změnu'!$AN$2="ano",'Rozpočet + Žádosti o změnu'!AI16,'Rozpočet + Žádosti o změnu'!I16))))))))))</f>
        <v>0</v>
      </c>
      <c r="Q16" s="267">
        <f>IF('Rozpočet + Žádosti o změnu'!$ER$2="ano",'Rozpočet + Žádosti o změnu'!EN16,IF('Rozpočet + Žádosti o změnu'!$EF$2="ano",'Rozpočet + Žádosti o změnu'!EB16,IF('Rozpočet + Žádosti o změnu'!$DT$2="ano",'Rozpočet + Žádosti o změnu'!DP16,IF('Rozpočet + Žádosti o změnu'!$DH$2="ano",'Rozpočet + Žádosti o změnu'!DD16,IF('Rozpočet + Žádosti o změnu'!$CV$2="ano",'Rozpočet + Žádosti o změnu'!CR16,IF('Rozpočet + Žádosti o změnu'!$CJ$2="ano",'Rozpočet + Žádosti o změnu'!CF16,IF('Rozpočet + Žádosti o změnu'!$BX$2="ano",'Rozpočet + Žádosti o změnu'!BT16,IF('Rozpočet + Žádosti o změnu'!$BL$2="ano",'Rozpočet + Žádosti o změnu'!BH16,IF('Rozpočet + Žádosti o změnu'!$AZ$2="ano",'Rozpočet + Žádosti o změnu'!AV16,IF('Rozpočet + Žádosti o změnu'!$AN$2="ano",'Rozpočet + Žádosti o změnu'!AJ16,'Rozpočet + Žádosti o změnu'!J16))))))))))</f>
        <v>0</v>
      </c>
      <c r="R16" s="267">
        <f>IF('Rozpočet + Žádosti o změnu'!$ER$2="ano",'Rozpočet + Žádosti o změnu'!EO16,IF('Rozpočet + Žádosti o změnu'!$EF$2="ano",'Rozpočet + Žádosti o změnu'!EC16,IF('Rozpočet + Žádosti o změnu'!$DT$2="ano",'Rozpočet + Žádosti o změnu'!DQ16,IF('Rozpočet + Žádosti o změnu'!$DH$2="ano",'Rozpočet + Žádosti o změnu'!DE16,IF('Rozpočet + Žádosti o změnu'!$CV$2="ano",'Rozpočet + Žádosti o změnu'!CS16,IF('Rozpočet + Žádosti o změnu'!$CJ$2="ano",'Rozpočet + Žádosti o změnu'!CG16,IF('Rozpočet + Žádosti o změnu'!$BX$2="ano",'Rozpočet + Žádosti o změnu'!BU16,IF('Rozpočet + Žádosti o změnu'!$BL$2="ano",'Rozpočet + Žádosti o změnu'!BI16,IF('Rozpočet + Žádosti o změnu'!$AZ$2="ano",'Rozpočet + Žádosti o změnu'!AW16,IF('Rozpočet + Žádosti o změnu'!$AN$2="ano",'Rozpočet + Žádosti o změnu'!AK16,'Rozpočet + Žádosti o změnu'!K16))))))))))</f>
        <v>0</v>
      </c>
      <c r="S16" s="267">
        <f>IF('Rozpočet + Žádosti o změnu'!$ER$2="ano",'Rozpočet + Žádosti o změnu'!EP16,IF('Rozpočet + Žádosti o změnu'!$EF$2="ano",'Rozpočet + Žádosti o změnu'!ED16,IF('Rozpočet + Žádosti o změnu'!$DT$2="ano",'Rozpočet + Žádosti o změnu'!DR16,IF('Rozpočet + Žádosti o změnu'!$DH$2="ano",'Rozpočet + Žádosti o změnu'!DF16,IF('Rozpočet + Žádosti o změnu'!$CV$2="ano",'Rozpočet + Žádosti o změnu'!CT16,IF('Rozpočet + Žádosti o změnu'!$CJ$2="ano",'Rozpočet + Žádosti o změnu'!CH16,IF('Rozpočet + Žádosti o změnu'!$BX$2="ano",'Rozpočet + Žádosti o změnu'!BV16,IF('Rozpočet + Žádosti o změnu'!$BL$2="ano",'Rozpočet + Žádosti o změnu'!BJ16,IF('Rozpočet + Žádosti o změnu'!$AZ$2="ano",'Rozpočet + Žádosti o změnu'!AX16,IF('Rozpočet + Žádosti o změnu'!$AN$2="ano",'Rozpočet + Žádosti o změnu'!AL16,'Rozpočet + Žádosti o změnu'!L16))))))))))</f>
        <v>0</v>
      </c>
      <c r="T16" s="267">
        <f>IF('Rozpočet + Žádosti o změnu'!$ER$2="ano",'Rozpočet + Žádosti o změnu'!EQ16,IF('Rozpočet + Žádosti o změnu'!$EF$2="ano",'Rozpočet + Žádosti o změnu'!EE16,IF('Rozpočet + Žádosti o změnu'!$DT$2="ano",'Rozpočet + Žádosti o změnu'!DS16,IF('Rozpočet + Žádosti o změnu'!$DH$2="ano",'Rozpočet + Žádosti o změnu'!DG16,IF('Rozpočet + Žádosti o změnu'!$CV$2="ano",'Rozpočet + Žádosti o změnu'!CU16,IF('Rozpočet + Žádosti o změnu'!$CJ$2="ano",'Rozpočet + Žádosti o změnu'!CI16,IF('Rozpočet + Žádosti o změnu'!$BX$2="ano",'Rozpočet + Žádosti o změnu'!BW16,IF('Rozpočet + Žádosti o změnu'!$BL$2="ano",'Rozpočet + Žádosti o změnu'!BK16,IF('Rozpočet + Žádosti o změnu'!$AZ$2="ano",'Rozpočet + Žádosti o změnu'!AY16,IF('Rozpočet + Žádosti o změnu'!$AN$2="ano",'Rozpočet + Žádosti o změnu'!AM16,'Rozpočet + Žádosti o změnu'!M16))))))))))</f>
        <v>0</v>
      </c>
      <c r="U16" s="267">
        <f>IF('Rozpočet + Žádosti o změnu'!$ER$2="ano",'Rozpočet + Žádosti o změnu'!ER16,IF('Rozpočet + Žádosti o změnu'!$EF$2="ano",'Rozpočet + Žádosti o změnu'!EF16,IF('Rozpočet + Žádosti o změnu'!$DT$2="ano",'Rozpočet + Žádosti o změnu'!DT16,IF('Rozpočet + Žádosti o změnu'!$DH$2="ano",'Rozpočet + Žádosti o změnu'!DH16,IF('Rozpočet + Žádosti o změnu'!$CV$2="ano",'Rozpočet + Žádosti o změnu'!CV16,IF('Rozpočet + Žádosti o změnu'!$CJ$2="ano",'Rozpočet + Žádosti o změnu'!CJ16,IF('Rozpočet + Žádosti o změnu'!$BX$2="ano",'Rozpočet + Žádosti o změnu'!BX16,IF('Rozpočet + Žádosti o změnu'!$BL$2="ano",'Rozpočet + Žádosti o změnu'!BL16,IF('Rozpočet + Žádosti o změnu'!$AZ$2="ano",'Rozpočet + Žádosti o změnu'!AZ16,IF('Rozpočet + Žádosti o změnu'!$AN$2="ano",'Rozpočet + Žádosti o změnu'!AN16,'Rozpočet + Žádosti o změnu'!N16))))))))))</f>
        <v>0</v>
      </c>
      <c r="W16" s="281">
        <f>IF('ZoR č. 1'!$D16="",0,'ZoR č. 1'!G16)+IF('ZoR č. 2'!$D16="",0,'ZoR č. 2'!G16)+IF('ZoR č. 3'!$D16="",0,'ZoR č. 3'!G16)+IF('ZoR č. 4'!$D16="",0,'ZoR č. 4'!G16)+IF('ZoR č. 5'!$D16="",0,'ZoR č. 5'!G16)+IF('ZoR č. 6'!$D16="",0,'ZoR č. 6'!G16)+IF('ZoR č. 7'!$D16="",0,'ZoR č. 7'!G16)+IF('ZoR č. 8'!$D16="",0,'ZoR č. 8'!G16)+IF('ZoR č. 9'!$D16="",0,'ZoR č. 9'!G16)+IF('ZoR č. 10'!$D16="",0,'ZoR č. 10'!G16)+IF(ZZoR!$D16="",0,ZZoR!G16)</f>
        <v>0</v>
      </c>
      <c r="X16" s="281">
        <f>IF('ZoR č. 1'!$D16="",0,'ZoR č. 1'!H16)+IF('ZoR č. 2'!$D16="",0,'ZoR č. 2'!H16)+IF('ZoR č. 3'!$D16="",0,'ZoR č. 3'!H16)+IF('ZoR č. 4'!$D16="",0,'ZoR č. 4'!H16)+IF('ZoR č. 5'!$D16="",0,'ZoR č. 5'!H16)+IF('ZoR č. 6'!$D16="",0,'ZoR č. 6'!H16)+IF('ZoR č. 7'!$D16="",0,'ZoR č. 7'!H16)+IF('ZoR č. 8'!$D16="",0,'ZoR č. 8'!H16)+IF('ZoR č. 9'!$D16="",0,'ZoR č. 9'!H16)+IF('ZoR č. 10'!$D16="",0,'ZoR č. 10'!H16)+IF(ZZoR!$D16="",0,ZZoR!H16)</f>
        <v>0</v>
      </c>
      <c r="Y16" s="281">
        <f>IF('ZoR č. 1'!$D16="",0,'ZoR č. 1'!I16)+IF('ZoR č. 2'!$D16="",0,'ZoR č. 2'!I16)+IF('ZoR č. 3'!$D16="",0,'ZoR č. 3'!I16)+IF('ZoR č. 4'!$D16="",0,'ZoR č. 4'!I16)+IF('ZoR č. 5'!$D16="",0,'ZoR č. 5'!I16)+IF('ZoR č. 6'!$D16="",0,'ZoR č. 6'!I16)+IF('ZoR č. 7'!$D16="",0,'ZoR č. 7'!I16)+IF('ZoR č. 8'!$D16="",0,'ZoR č. 8'!I16)+IF('ZoR č. 9'!$D16="",0,'ZoR č. 9'!I16)+IF('ZoR č. 10'!$D16="",0,'ZoR č. 10'!I16)+IF(ZZoR!$D16="",0,ZZoR!I16)</f>
        <v>0</v>
      </c>
      <c r="Z16" s="281">
        <f>IF('ZoR č. 1'!$D16="",0,'ZoR č. 1'!J16)+IF('ZoR č. 2'!$D16="",0,'ZoR č. 2'!J16)+IF('ZoR č. 3'!$D16="",0,'ZoR č. 3'!J16)+IF('ZoR č. 4'!$D16="",0,'ZoR č. 4'!J16)+IF('ZoR č. 5'!$D16="",0,'ZoR č. 5'!J16)+IF('ZoR č. 6'!$D16="",0,'ZoR č. 6'!J16)+IF('ZoR č. 7'!$D16="",0,'ZoR č. 7'!J16)+IF('ZoR č. 8'!$D16="",0,'ZoR č. 8'!J16)+IF('ZoR č. 9'!$D16="",0,'ZoR č. 9'!J16)+IF('ZoR č. 10'!$D16="",0,'ZoR č. 10'!J16)+IF(ZZoR!$D16="",0,ZZoR!J16)</f>
        <v>0</v>
      </c>
      <c r="AA16" s="281">
        <f>IF('ZoR č. 1'!$D16="",0,'ZoR č. 1'!K16)+IF('ZoR č. 2'!$D16="",0,'ZoR č. 2'!K16)+IF('ZoR č. 3'!$D16="",0,'ZoR č. 3'!K16)+IF('ZoR č. 4'!$D16="",0,'ZoR č. 4'!K16)+IF('ZoR č. 5'!$D16="",0,'ZoR č. 5'!K16)+IF('ZoR č. 6'!$D16="",0,'ZoR č. 6'!K16)+IF('ZoR č. 7'!$D16="",0,'ZoR č. 7'!K16)+IF('ZoR č. 8'!$D16="",0,'ZoR č. 8'!K16)+IF('ZoR č. 9'!$D16="",0,'ZoR č. 9'!K16)+IF('ZoR č. 10'!$D16="",0,'ZoR č. 10'!K16)+IF(ZZoR!$D16="",0,ZZoR!K16)</f>
        <v>0</v>
      </c>
      <c r="AB16" s="281">
        <f>IF('ZoR č. 1'!$D16="",0,'ZoR č. 1'!L16)+IF('ZoR č. 2'!$D16="",0,'ZoR č. 2'!L16)+IF('ZoR č. 3'!$D16="",0,'ZoR č. 3'!L16)+IF('ZoR č. 4'!$D16="",0,'ZoR č. 4'!L16)+IF('ZoR č. 5'!$D16="",0,'ZoR č. 5'!L16)+IF('ZoR č. 6'!$D16="",0,'ZoR č. 6'!L16)+IF('ZoR č. 7'!$D16="",0,'ZoR č. 7'!L16)+IF('ZoR č. 8'!$D16="",0,'ZoR č. 8'!L16)+IF('ZoR č. 9'!$D16="",0,'ZoR č. 9'!L16)+IF('ZoR č. 10'!$D16="",0,'ZoR č. 10'!L16)+IF(ZZoR!$D16="",0,ZZoR!L16)</f>
        <v>0</v>
      </c>
      <c r="AC16" s="281">
        <f>IF('ZoR č. 1'!$D16="",0,'ZoR č. 1'!M16)+IF('ZoR č. 2'!$D16="",0,'ZoR č. 2'!M16)+IF('ZoR č. 3'!$D16="",0,'ZoR č. 3'!M16)+IF('ZoR č. 4'!$D16="",0,'ZoR č. 4'!M16)+IF('ZoR č. 5'!$D16="",0,'ZoR č. 5'!M16)+IF('ZoR č. 6'!$D16="",0,'ZoR č. 6'!M16)+IF('ZoR č. 7'!$D16="",0,'ZoR č. 7'!M16)+IF('ZoR č. 8'!$D16="",0,'ZoR č. 8'!M16)+IF('ZoR č. 9'!$D16="",0,'ZoR č. 9'!M16)+IF('ZoR č. 10'!$D16="",0,'ZoR č. 10'!M16)+IF(ZZoR!$D16="",0,ZZoR!M16)</f>
        <v>0</v>
      </c>
      <c r="AE16" s="282" t="str">
        <f t="shared" si="3"/>
        <v/>
      </c>
    </row>
    <row r="17" spans="2:31" x14ac:dyDescent="0.25">
      <c r="B17" s="9" t="s">
        <v>60</v>
      </c>
      <c r="C17" s="98" t="str">
        <f>IF(COUNTA('Přehled partnerů'!C17:D17)&lt;&gt;2,"partner neuveden",IF('Přehled partnerů'!I17="ANO",'Přehled partnerů'!C17,"v tomto období nerelevantní"))</f>
        <v>partner neuveden</v>
      </c>
      <c r="D17" s="108" t="str">
        <f>IF(COUNTA('Přehled partnerů'!C17:D17)&lt;&gt;2,"",IF('Přehled partnerů'!I17="ANO",'Přehled partnerů'!D17,""))</f>
        <v/>
      </c>
      <c r="E17" s="21" t="str">
        <f t="shared" si="0"/>
        <v/>
      </c>
      <c r="F17" s="114" t="str">
        <f t="shared" si="1"/>
        <v/>
      </c>
      <c r="G17" s="125">
        <v>0</v>
      </c>
      <c r="H17" s="126">
        <v>0</v>
      </c>
      <c r="I17" s="126">
        <v>0</v>
      </c>
      <c r="J17" s="126">
        <v>0</v>
      </c>
      <c r="K17" s="16">
        <v>0</v>
      </c>
      <c r="L17" s="16">
        <v>0</v>
      </c>
      <c r="M17" s="20">
        <v>0</v>
      </c>
      <c r="N17" s="58" t="str">
        <f t="shared" si="2"/>
        <v/>
      </c>
      <c r="O17" s="267">
        <f>IF('Rozpočet + Žádosti o změnu'!$ER$2="ano",'Rozpočet + Žádosti o změnu'!EL17,IF('Rozpočet + Žádosti o změnu'!$EF$2="ano",'Rozpočet + Žádosti o změnu'!DZ17,IF('Rozpočet + Žádosti o změnu'!$DT$2="ano",'Rozpočet + Žádosti o změnu'!DN17,IF('Rozpočet + Žádosti o změnu'!$DH$2="ano",'Rozpočet + Žádosti o změnu'!DB17,IF('Rozpočet + Žádosti o změnu'!$CV$2="ano",'Rozpočet + Žádosti o změnu'!CP17,IF('Rozpočet + Žádosti o změnu'!$CJ$2="ano",'Rozpočet + Žádosti o změnu'!CD17,IF('Rozpočet + Žádosti o změnu'!$BX$2="ano",'Rozpočet + Žádosti o změnu'!BR17,IF('Rozpočet + Žádosti o změnu'!$BL$2="ano",'Rozpočet + Žádosti o změnu'!BF17,IF('Rozpočet + Žádosti o změnu'!$AZ$2="ano",'Rozpočet + Žádosti o změnu'!AT17,IF('Rozpočet + Žádosti o změnu'!$AN$2="ano",'Rozpočet + Žádosti o změnu'!AH17,'Rozpočet + Žádosti o změnu'!H17))))))))))</f>
        <v>0</v>
      </c>
      <c r="P17" s="267">
        <f>IF('Rozpočet + Žádosti o změnu'!$ER$2="ano",'Rozpočet + Žádosti o změnu'!EM17,IF('Rozpočet + Žádosti o změnu'!$EF$2="ano",'Rozpočet + Žádosti o změnu'!EA17,IF('Rozpočet + Žádosti o změnu'!$DT$2="ano",'Rozpočet + Žádosti o změnu'!DO17,IF('Rozpočet + Žádosti o změnu'!$DH$2="ano",'Rozpočet + Žádosti o změnu'!DC17,IF('Rozpočet + Žádosti o změnu'!$CV$2="ano",'Rozpočet + Žádosti o změnu'!CQ17,IF('Rozpočet + Žádosti o změnu'!$CJ$2="ano",'Rozpočet + Žádosti o změnu'!CE17,IF('Rozpočet + Žádosti o změnu'!$BX$2="ano",'Rozpočet + Žádosti o změnu'!BS17,IF('Rozpočet + Žádosti o změnu'!$BL$2="ano",'Rozpočet + Žádosti o změnu'!BG17,IF('Rozpočet + Žádosti o změnu'!$AZ$2="ano",'Rozpočet + Žádosti o změnu'!AU17,IF('Rozpočet + Žádosti o změnu'!$AN$2="ano",'Rozpočet + Žádosti o změnu'!AI17,'Rozpočet + Žádosti o změnu'!I17))))))))))</f>
        <v>0</v>
      </c>
      <c r="Q17" s="267">
        <f>IF('Rozpočet + Žádosti o změnu'!$ER$2="ano",'Rozpočet + Žádosti o změnu'!EN17,IF('Rozpočet + Žádosti o změnu'!$EF$2="ano",'Rozpočet + Žádosti o změnu'!EB17,IF('Rozpočet + Žádosti o změnu'!$DT$2="ano",'Rozpočet + Žádosti o změnu'!DP17,IF('Rozpočet + Žádosti o změnu'!$DH$2="ano",'Rozpočet + Žádosti o změnu'!DD17,IF('Rozpočet + Žádosti o změnu'!$CV$2="ano",'Rozpočet + Žádosti o změnu'!CR17,IF('Rozpočet + Žádosti o změnu'!$CJ$2="ano",'Rozpočet + Žádosti o změnu'!CF17,IF('Rozpočet + Žádosti o změnu'!$BX$2="ano",'Rozpočet + Žádosti o změnu'!BT17,IF('Rozpočet + Žádosti o změnu'!$BL$2="ano",'Rozpočet + Žádosti o změnu'!BH17,IF('Rozpočet + Žádosti o změnu'!$AZ$2="ano",'Rozpočet + Žádosti o změnu'!AV17,IF('Rozpočet + Žádosti o změnu'!$AN$2="ano",'Rozpočet + Žádosti o změnu'!AJ17,'Rozpočet + Žádosti o změnu'!J17))))))))))</f>
        <v>0</v>
      </c>
      <c r="R17" s="267">
        <f>IF('Rozpočet + Žádosti o změnu'!$ER$2="ano",'Rozpočet + Žádosti o změnu'!EO17,IF('Rozpočet + Žádosti o změnu'!$EF$2="ano",'Rozpočet + Žádosti o změnu'!EC17,IF('Rozpočet + Žádosti o změnu'!$DT$2="ano",'Rozpočet + Žádosti o změnu'!DQ17,IF('Rozpočet + Žádosti o změnu'!$DH$2="ano",'Rozpočet + Žádosti o změnu'!DE17,IF('Rozpočet + Žádosti o změnu'!$CV$2="ano",'Rozpočet + Žádosti o změnu'!CS17,IF('Rozpočet + Žádosti o změnu'!$CJ$2="ano",'Rozpočet + Žádosti o změnu'!CG17,IF('Rozpočet + Žádosti o změnu'!$BX$2="ano",'Rozpočet + Žádosti o změnu'!BU17,IF('Rozpočet + Žádosti o změnu'!$BL$2="ano",'Rozpočet + Žádosti o změnu'!BI17,IF('Rozpočet + Žádosti o změnu'!$AZ$2="ano",'Rozpočet + Žádosti o změnu'!AW17,IF('Rozpočet + Žádosti o změnu'!$AN$2="ano",'Rozpočet + Žádosti o změnu'!AK17,'Rozpočet + Žádosti o změnu'!K17))))))))))</f>
        <v>0</v>
      </c>
      <c r="S17" s="267">
        <f>IF('Rozpočet + Žádosti o změnu'!$ER$2="ano",'Rozpočet + Žádosti o změnu'!EP17,IF('Rozpočet + Žádosti o změnu'!$EF$2="ano",'Rozpočet + Žádosti o změnu'!ED17,IF('Rozpočet + Žádosti o změnu'!$DT$2="ano",'Rozpočet + Žádosti o změnu'!DR17,IF('Rozpočet + Žádosti o změnu'!$DH$2="ano",'Rozpočet + Žádosti o změnu'!DF17,IF('Rozpočet + Žádosti o změnu'!$CV$2="ano",'Rozpočet + Žádosti o změnu'!CT17,IF('Rozpočet + Žádosti o změnu'!$CJ$2="ano",'Rozpočet + Žádosti o změnu'!CH17,IF('Rozpočet + Žádosti o změnu'!$BX$2="ano",'Rozpočet + Žádosti o změnu'!BV17,IF('Rozpočet + Žádosti o změnu'!$BL$2="ano",'Rozpočet + Žádosti o změnu'!BJ17,IF('Rozpočet + Žádosti o změnu'!$AZ$2="ano",'Rozpočet + Žádosti o změnu'!AX17,IF('Rozpočet + Žádosti o změnu'!$AN$2="ano",'Rozpočet + Žádosti o změnu'!AL17,'Rozpočet + Žádosti o změnu'!L17))))))))))</f>
        <v>0</v>
      </c>
      <c r="T17" s="267">
        <f>IF('Rozpočet + Žádosti o změnu'!$ER$2="ano",'Rozpočet + Žádosti o změnu'!EQ17,IF('Rozpočet + Žádosti o změnu'!$EF$2="ano",'Rozpočet + Žádosti o změnu'!EE17,IF('Rozpočet + Žádosti o změnu'!$DT$2="ano",'Rozpočet + Žádosti o změnu'!DS17,IF('Rozpočet + Žádosti o změnu'!$DH$2="ano",'Rozpočet + Žádosti o změnu'!DG17,IF('Rozpočet + Žádosti o změnu'!$CV$2="ano",'Rozpočet + Žádosti o změnu'!CU17,IF('Rozpočet + Žádosti o změnu'!$CJ$2="ano",'Rozpočet + Žádosti o změnu'!CI17,IF('Rozpočet + Žádosti o změnu'!$BX$2="ano",'Rozpočet + Žádosti o změnu'!BW17,IF('Rozpočet + Žádosti o změnu'!$BL$2="ano",'Rozpočet + Žádosti o změnu'!BK17,IF('Rozpočet + Žádosti o změnu'!$AZ$2="ano",'Rozpočet + Žádosti o změnu'!AY17,IF('Rozpočet + Žádosti o změnu'!$AN$2="ano",'Rozpočet + Žádosti o změnu'!AM17,'Rozpočet + Žádosti o změnu'!M17))))))))))</f>
        <v>0</v>
      </c>
      <c r="U17" s="267">
        <f>IF('Rozpočet + Žádosti o změnu'!$ER$2="ano",'Rozpočet + Žádosti o změnu'!ER17,IF('Rozpočet + Žádosti o změnu'!$EF$2="ano",'Rozpočet + Žádosti o změnu'!EF17,IF('Rozpočet + Žádosti o změnu'!$DT$2="ano",'Rozpočet + Žádosti o změnu'!DT17,IF('Rozpočet + Žádosti o změnu'!$DH$2="ano",'Rozpočet + Žádosti o změnu'!DH17,IF('Rozpočet + Žádosti o změnu'!$CV$2="ano",'Rozpočet + Žádosti o změnu'!CV17,IF('Rozpočet + Žádosti o změnu'!$CJ$2="ano",'Rozpočet + Žádosti o změnu'!CJ17,IF('Rozpočet + Žádosti o změnu'!$BX$2="ano",'Rozpočet + Žádosti o změnu'!BX17,IF('Rozpočet + Žádosti o změnu'!$BL$2="ano",'Rozpočet + Žádosti o změnu'!BL17,IF('Rozpočet + Žádosti o změnu'!$AZ$2="ano",'Rozpočet + Žádosti o změnu'!AZ17,IF('Rozpočet + Žádosti o změnu'!$AN$2="ano",'Rozpočet + Žádosti o změnu'!AN17,'Rozpočet + Žádosti o změnu'!N17))))))))))</f>
        <v>0</v>
      </c>
      <c r="W17" s="281">
        <f>IF('ZoR č. 1'!$D17="",0,'ZoR č. 1'!G17)+IF('ZoR č. 2'!$D17="",0,'ZoR č. 2'!G17)+IF('ZoR č. 3'!$D17="",0,'ZoR č. 3'!G17)+IF('ZoR č. 4'!$D17="",0,'ZoR č. 4'!G17)+IF('ZoR č. 5'!$D17="",0,'ZoR č. 5'!G17)+IF('ZoR č. 6'!$D17="",0,'ZoR č. 6'!G17)+IF('ZoR č. 7'!$D17="",0,'ZoR č. 7'!G17)+IF('ZoR č. 8'!$D17="",0,'ZoR č. 8'!G17)+IF('ZoR č. 9'!$D17="",0,'ZoR č. 9'!G17)+IF('ZoR č. 10'!$D17="",0,'ZoR č. 10'!G17)+IF(ZZoR!$D17="",0,ZZoR!G17)</f>
        <v>0</v>
      </c>
      <c r="X17" s="281">
        <f>IF('ZoR č. 1'!$D17="",0,'ZoR č. 1'!H17)+IF('ZoR č. 2'!$D17="",0,'ZoR č. 2'!H17)+IF('ZoR č. 3'!$D17="",0,'ZoR č. 3'!H17)+IF('ZoR č. 4'!$D17="",0,'ZoR č. 4'!H17)+IF('ZoR č. 5'!$D17="",0,'ZoR č. 5'!H17)+IF('ZoR č. 6'!$D17="",0,'ZoR č. 6'!H17)+IF('ZoR č. 7'!$D17="",0,'ZoR č. 7'!H17)+IF('ZoR č. 8'!$D17="",0,'ZoR č. 8'!H17)+IF('ZoR č. 9'!$D17="",0,'ZoR č. 9'!H17)+IF('ZoR č. 10'!$D17="",0,'ZoR č. 10'!H17)+IF(ZZoR!$D17="",0,ZZoR!H17)</f>
        <v>0</v>
      </c>
      <c r="Y17" s="281">
        <f>IF('ZoR č. 1'!$D17="",0,'ZoR č. 1'!I17)+IF('ZoR č. 2'!$D17="",0,'ZoR č. 2'!I17)+IF('ZoR č. 3'!$D17="",0,'ZoR č. 3'!I17)+IF('ZoR č. 4'!$D17="",0,'ZoR č. 4'!I17)+IF('ZoR č. 5'!$D17="",0,'ZoR č. 5'!I17)+IF('ZoR č. 6'!$D17="",0,'ZoR č. 6'!I17)+IF('ZoR č. 7'!$D17="",0,'ZoR č. 7'!I17)+IF('ZoR č. 8'!$D17="",0,'ZoR č. 8'!I17)+IF('ZoR č. 9'!$D17="",0,'ZoR č. 9'!I17)+IF('ZoR č. 10'!$D17="",0,'ZoR č. 10'!I17)+IF(ZZoR!$D17="",0,ZZoR!I17)</f>
        <v>0</v>
      </c>
      <c r="Z17" s="281">
        <f>IF('ZoR č. 1'!$D17="",0,'ZoR č. 1'!J17)+IF('ZoR č. 2'!$D17="",0,'ZoR č. 2'!J17)+IF('ZoR č. 3'!$D17="",0,'ZoR č. 3'!J17)+IF('ZoR č. 4'!$D17="",0,'ZoR č. 4'!J17)+IF('ZoR č. 5'!$D17="",0,'ZoR č. 5'!J17)+IF('ZoR č. 6'!$D17="",0,'ZoR č. 6'!J17)+IF('ZoR č. 7'!$D17="",0,'ZoR č. 7'!J17)+IF('ZoR č. 8'!$D17="",0,'ZoR č. 8'!J17)+IF('ZoR č. 9'!$D17="",0,'ZoR č. 9'!J17)+IF('ZoR č. 10'!$D17="",0,'ZoR č. 10'!J17)+IF(ZZoR!$D17="",0,ZZoR!J17)</f>
        <v>0</v>
      </c>
      <c r="AA17" s="281">
        <f>IF('ZoR č. 1'!$D17="",0,'ZoR č. 1'!K17)+IF('ZoR č. 2'!$D17="",0,'ZoR č. 2'!K17)+IF('ZoR č. 3'!$D17="",0,'ZoR č. 3'!K17)+IF('ZoR č. 4'!$D17="",0,'ZoR č. 4'!K17)+IF('ZoR č. 5'!$D17="",0,'ZoR č. 5'!K17)+IF('ZoR č. 6'!$D17="",0,'ZoR č. 6'!K17)+IF('ZoR č. 7'!$D17="",0,'ZoR č. 7'!K17)+IF('ZoR č. 8'!$D17="",0,'ZoR č. 8'!K17)+IF('ZoR č. 9'!$D17="",0,'ZoR č. 9'!K17)+IF('ZoR č. 10'!$D17="",0,'ZoR č. 10'!K17)+IF(ZZoR!$D17="",0,ZZoR!K17)</f>
        <v>0</v>
      </c>
      <c r="AB17" s="281">
        <f>IF('ZoR č. 1'!$D17="",0,'ZoR č. 1'!L17)+IF('ZoR č. 2'!$D17="",0,'ZoR č. 2'!L17)+IF('ZoR č. 3'!$D17="",0,'ZoR č. 3'!L17)+IF('ZoR č. 4'!$D17="",0,'ZoR č. 4'!L17)+IF('ZoR č. 5'!$D17="",0,'ZoR č. 5'!L17)+IF('ZoR č. 6'!$D17="",0,'ZoR č. 6'!L17)+IF('ZoR č. 7'!$D17="",0,'ZoR č. 7'!L17)+IF('ZoR č. 8'!$D17="",0,'ZoR č. 8'!L17)+IF('ZoR č. 9'!$D17="",0,'ZoR č. 9'!L17)+IF('ZoR č. 10'!$D17="",0,'ZoR č. 10'!L17)+IF(ZZoR!$D17="",0,ZZoR!L17)</f>
        <v>0</v>
      </c>
      <c r="AC17" s="281">
        <f>IF('ZoR č. 1'!$D17="",0,'ZoR č. 1'!M17)+IF('ZoR č. 2'!$D17="",0,'ZoR č. 2'!M17)+IF('ZoR č. 3'!$D17="",0,'ZoR č. 3'!M17)+IF('ZoR č. 4'!$D17="",0,'ZoR č. 4'!M17)+IF('ZoR č. 5'!$D17="",0,'ZoR č. 5'!M17)+IF('ZoR č. 6'!$D17="",0,'ZoR č. 6'!M17)+IF('ZoR č. 7'!$D17="",0,'ZoR č. 7'!M17)+IF('ZoR č. 8'!$D17="",0,'ZoR č. 8'!M17)+IF('ZoR č. 9'!$D17="",0,'ZoR č. 9'!M17)+IF('ZoR č. 10'!$D17="",0,'ZoR č. 10'!M17)+IF(ZZoR!$D17="",0,ZZoR!M17)</f>
        <v>0</v>
      </c>
      <c r="AE17" s="282" t="str">
        <f t="shared" si="3"/>
        <v/>
      </c>
    </row>
    <row r="18" spans="2:31" x14ac:dyDescent="0.25">
      <c r="B18" s="9" t="s">
        <v>61</v>
      </c>
      <c r="C18" s="98" t="str">
        <f>IF(COUNTA('Přehled partnerů'!C18:D18)&lt;&gt;2,"partner neuveden",IF('Přehled partnerů'!I18="ANO",'Přehled partnerů'!C18,"v tomto období nerelevantní"))</f>
        <v>partner neuveden</v>
      </c>
      <c r="D18" s="108" t="str">
        <f>IF(COUNTA('Přehled partnerů'!C18:D18)&lt;&gt;2,"",IF('Přehled partnerů'!I18="ANO",'Přehled partnerů'!D18,""))</f>
        <v/>
      </c>
      <c r="E18" s="21" t="str">
        <f t="shared" si="0"/>
        <v/>
      </c>
      <c r="F18" s="114" t="str">
        <f t="shared" si="1"/>
        <v/>
      </c>
      <c r="G18" s="125">
        <v>0</v>
      </c>
      <c r="H18" s="126">
        <v>0</v>
      </c>
      <c r="I18" s="126">
        <v>0</v>
      </c>
      <c r="J18" s="126">
        <v>0</v>
      </c>
      <c r="K18" s="16">
        <v>0</v>
      </c>
      <c r="L18" s="16">
        <v>0</v>
      </c>
      <c r="M18" s="20">
        <v>0</v>
      </c>
      <c r="N18" s="58" t="str">
        <f t="shared" si="2"/>
        <v/>
      </c>
      <c r="O18" s="267">
        <f>IF('Rozpočet + Žádosti o změnu'!$ER$2="ano",'Rozpočet + Žádosti o změnu'!EL18,IF('Rozpočet + Žádosti o změnu'!$EF$2="ano",'Rozpočet + Žádosti o změnu'!DZ18,IF('Rozpočet + Žádosti o změnu'!$DT$2="ano",'Rozpočet + Žádosti o změnu'!DN18,IF('Rozpočet + Žádosti o změnu'!$DH$2="ano",'Rozpočet + Žádosti o změnu'!DB18,IF('Rozpočet + Žádosti o změnu'!$CV$2="ano",'Rozpočet + Žádosti o změnu'!CP18,IF('Rozpočet + Žádosti o změnu'!$CJ$2="ano",'Rozpočet + Žádosti o změnu'!CD18,IF('Rozpočet + Žádosti o změnu'!$BX$2="ano",'Rozpočet + Žádosti o změnu'!BR18,IF('Rozpočet + Žádosti o změnu'!$BL$2="ano",'Rozpočet + Žádosti o změnu'!BF18,IF('Rozpočet + Žádosti o změnu'!$AZ$2="ano",'Rozpočet + Žádosti o změnu'!AT18,IF('Rozpočet + Žádosti o změnu'!$AN$2="ano",'Rozpočet + Žádosti o změnu'!AH18,'Rozpočet + Žádosti o změnu'!H18))))))))))</f>
        <v>0</v>
      </c>
      <c r="P18" s="267">
        <f>IF('Rozpočet + Žádosti o změnu'!$ER$2="ano",'Rozpočet + Žádosti o změnu'!EM18,IF('Rozpočet + Žádosti o změnu'!$EF$2="ano",'Rozpočet + Žádosti o změnu'!EA18,IF('Rozpočet + Žádosti o změnu'!$DT$2="ano",'Rozpočet + Žádosti o změnu'!DO18,IF('Rozpočet + Žádosti o změnu'!$DH$2="ano",'Rozpočet + Žádosti o změnu'!DC18,IF('Rozpočet + Žádosti o změnu'!$CV$2="ano",'Rozpočet + Žádosti o změnu'!CQ18,IF('Rozpočet + Žádosti o změnu'!$CJ$2="ano",'Rozpočet + Žádosti o změnu'!CE18,IF('Rozpočet + Žádosti o změnu'!$BX$2="ano",'Rozpočet + Žádosti o změnu'!BS18,IF('Rozpočet + Žádosti o změnu'!$BL$2="ano",'Rozpočet + Žádosti o změnu'!BG18,IF('Rozpočet + Žádosti o změnu'!$AZ$2="ano",'Rozpočet + Žádosti o změnu'!AU18,IF('Rozpočet + Žádosti o změnu'!$AN$2="ano",'Rozpočet + Žádosti o změnu'!AI18,'Rozpočet + Žádosti o změnu'!I18))))))))))</f>
        <v>0</v>
      </c>
      <c r="Q18" s="267">
        <f>IF('Rozpočet + Žádosti o změnu'!$ER$2="ano",'Rozpočet + Žádosti o změnu'!EN18,IF('Rozpočet + Žádosti o změnu'!$EF$2="ano",'Rozpočet + Žádosti o změnu'!EB18,IF('Rozpočet + Žádosti o změnu'!$DT$2="ano",'Rozpočet + Žádosti o změnu'!DP18,IF('Rozpočet + Žádosti o změnu'!$DH$2="ano",'Rozpočet + Žádosti o změnu'!DD18,IF('Rozpočet + Žádosti o změnu'!$CV$2="ano",'Rozpočet + Žádosti o změnu'!CR18,IF('Rozpočet + Žádosti o změnu'!$CJ$2="ano",'Rozpočet + Žádosti o změnu'!CF18,IF('Rozpočet + Žádosti o změnu'!$BX$2="ano",'Rozpočet + Žádosti o změnu'!BT18,IF('Rozpočet + Žádosti o změnu'!$BL$2="ano",'Rozpočet + Žádosti o změnu'!BH18,IF('Rozpočet + Žádosti o změnu'!$AZ$2="ano",'Rozpočet + Žádosti o změnu'!AV18,IF('Rozpočet + Žádosti o změnu'!$AN$2="ano",'Rozpočet + Žádosti o změnu'!AJ18,'Rozpočet + Žádosti o změnu'!J18))))))))))</f>
        <v>0</v>
      </c>
      <c r="R18" s="267">
        <f>IF('Rozpočet + Žádosti o změnu'!$ER$2="ano",'Rozpočet + Žádosti o změnu'!EO18,IF('Rozpočet + Žádosti o změnu'!$EF$2="ano",'Rozpočet + Žádosti o změnu'!EC18,IF('Rozpočet + Žádosti o změnu'!$DT$2="ano",'Rozpočet + Žádosti o změnu'!DQ18,IF('Rozpočet + Žádosti o změnu'!$DH$2="ano",'Rozpočet + Žádosti o změnu'!DE18,IF('Rozpočet + Žádosti o změnu'!$CV$2="ano",'Rozpočet + Žádosti o změnu'!CS18,IF('Rozpočet + Žádosti o změnu'!$CJ$2="ano",'Rozpočet + Žádosti o změnu'!CG18,IF('Rozpočet + Žádosti o změnu'!$BX$2="ano",'Rozpočet + Žádosti o změnu'!BU18,IF('Rozpočet + Žádosti o změnu'!$BL$2="ano",'Rozpočet + Žádosti o změnu'!BI18,IF('Rozpočet + Žádosti o změnu'!$AZ$2="ano",'Rozpočet + Žádosti o změnu'!AW18,IF('Rozpočet + Žádosti o změnu'!$AN$2="ano",'Rozpočet + Žádosti o změnu'!AK18,'Rozpočet + Žádosti o změnu'!K18))))))))))</f>
        <v>0</v>
      </c>
      <c r="S18" s="267">
        <f>IF('Rozpočet + Žádosti o změnu'!$ER$2="ano",'Rozpočet + Žádosti o změnu'!EP18,IF('Rozpočet + Žádosti o změnu'!$EF$2="ano",'Rozpočet + Žádosti o změnu'!ED18,IF('Rozpočet + Žádosti o změnu'!$DT$2="ano",'Rozpočet + Žádosti o změnu'!DR18,IF('Rozpočet + Žádosti o změnu'!$DH$2="ano",'Rozpočet + Žádosti o změnu'!DF18,IF('Rozpočet + Žádosti o změnu'!$CV$2="ano",'Rozpočet + Žádosti o změnu'!CT18,IF('Rozpočet + Žádosti o změnu'!$CJ$2="ano",'Rozpočet + Žádosti o změnu'!CH18,IF('Rozpočet + Žádosti o změnu'!$BX$2="ano",'Rozpočet + Žádosti o změnu'!BV18,IF('Rozpočet + Žádosti o změnu'!$BL$2="ano",'Rozpočet + Žádosti o změnu'!BJ18,IF('Rozpočet + Žádosti o změnu'!$AZ$2="ano",'Rozpočet + Žádosti o změnu'!AX18,IF('Rozpočet + Žádosti o změnu'!$AN$2="ano",'Rozpočet + Žádosti o změnu'!AL18,'Rozpočet + Žádosti o změnu'!L18))))))))))</f>
        <v>0</v>
      </c>
      <c r="T18" s="267">
        <f>IF('Rozpočet + Žádosti o změnu'!$ER$2="ano",'Rozpočet + Žádosti o změnu'!EQ18,IF('Rozpočet + Žádosti o změnu'!$EF$2="ano",'Rozpočet + Žádosti o změnu'!EE18,IF('Rozpočet + Žádosti o změnu'!$DT$2="ano",'Rozpočet + Žádosti o změnu'!DS18,IF('Rozpočet + Žádosti o změnu'!$DH$2="ano",'Rozpočet + Žádosti o změnu'!DG18,IF('Rozpočet + Žádosti o změnu'!$CV$2="ano",'Rozpočet + Žádosti o změnu'!CU18,IF('Rozpočet + Žádosti o změnu'!$CJ$2="ano",'Rozpočet + Žádosti o změnu'!CI18,IF('Rozpočet + Žádosti o změnu'!$BX$2="ano",'Rozpočet + Žádosti o změnu'!BW18,IF('Rozpočet + Žádosti o změnu'!$BL$2="ano",'Rozpočet + Žádosti o změnu'!BK18,IF('Rozpočet + Žádosti o změnu'!$AZ$2="ano",'Rozpočet + Žádosti o změnu'!AY18,IF('Rozpočet + Žádosti o změnu'!$AN$2="ano",'Rozpočet + Žádosti o změnu'!AM18,'Rozpočet + Žádosti o změnu'!M18))))))))))</f>
        <v>0</v>
      </c>
      <c r="U18" s="267">
        <f>IF('Rozpočet + Žádosti o změnu'!$ER$2="ano",'Rozpočet + Žádosti o změnu'!ER18,IF('Rozpočet + Žádosti o změnu'!$EF$2="ano",'Rozpočet + Žádosti o změnu'!EF18,IF('Rozpočet + Žádosti o změnu'!$DT$2="ano",'Rozpočet + Žádosti o změnu'!DT18,IF('Rozpočet + Žádosti o změnu'!$DH$2="ano",'Rozpočet + Žádosti o změnu'!DH18,IF('Rozpočet + Žádosti o změnu'!$CV$2="ano",'Rozpočet + Žádosti o změnu'!CV18,IF('Rozpočet + Žádosti o změnu'!$CJ$2="ano",'Rozpočet + Žádosti o změnu'!CJ18,IF('Rozpočet + Žádosti o změnu'!$BX$2="ano",'Rozpočet + Žádosti o změnu'!BX18,IF('Rozpočet + Žádosti o změnu'!$BL$2="ano",'Rozpočet + Žádosti o změnu'!BL18,IF('Rozpočet + Žádosti o změnu'!$AZ$2="ano",'Rozpočet + Žádosti o změnu'!AZ18,IF('Rozpočet + Žádosti o změnu'!$AN$2="ano",'Rozpočet + Žádosti o změnu'!AN18,'Rozpočet + Žádosti o změnu'!N18))))))))))</f>
        <v>0</v>
      </c>
      <c r="W18" s="281">
        <f>IF('ZoR č. 1'!$D18="",0,'ZoR č. 1'!G18)+IF('ZoR č. 2'!$D18="",0,'ZoR č. 2'!G18)+IF('ZoR č. 3'!$D18="",0,'ZoR č. 3'!G18)+IF('ZoR č. 4'!$D18="",0,'ZoR č. 4'!G18)+IF('ZoR č. 5'!$D18="",0,'ZoR č. 5'!G18)+IF('ZoR č. 6'!$D18="",0,'ZoR č. 6'!G18)+IF('ZoR č. 7'!$D18="",0,'ZoR č. 7'!G18)+IF('ZoR č. 8'!$D18="",0,'ZoR č. 8'!G18)+IF('ZoR č. 9'!$D18="",0,'ZoR č. 9'!G18)+IF('ZoR č. 10'!$D18="",0,'ZoR č. 10'!G18)+IF(ZZoR!$D18="",0,ZZoR!G18)</f>
        <v>0</v>
      </c>
      <c r="X18" s="281">
        <f>IF('ZoR č. 1'!$D18="",0,'ZoR č. 1'!H18)+IF('ZoR č. 2'!$D18="",0,'ZoR č. 2'!H18)+IF('ZoR č. 3'!$D18="",0,'ZoR č. 3'!H18)+IF('ZoR č. 4'!$D18="",0,'ZoR č. 4'!H18)+IF('ZoR č. 5'!$D18="",0,'ZoR č. 5'!H18)+IF('ZoR č. 6'!$D18="",0,'ZoR č. 6'!H18)+IF('ZoR č. 7'!$D18="",0,'ZoR č. 7'!H18)+IF('ZoR č. 8'!$D18="",0,'ZoR č. 8'!H18)+IF('ZoR č. 9'!$D18="",0,'ZoR č. 9'!H18)+IF('ZoR č. 10'!$D18="",0,'ZoR č. 10'!H18)+IF(ZZoR!$D18="",0,ZZoR!H18)</f>
        <v>0</v>
      </c>
      <c r="Y18" s="281">
        <f>IF('ZoR č. 1'!$D18="",0,'ZoR č. 1'!I18)+IF('ZoR č. 2'!$D18="",0,'ZoR č. 2'!I18)+IF('ZoR č. 3'!$D18="",0,'ZoR č. 3'!I18)+IF('ZoR č. 4'!$D18="",0,'ZoR č. 4'!I18)+IF('ZoR č. 5'!$D18="",0,'ZoR č. 5'!I18)+IF('ZoR č. 6'!$D18="",0,'ZoR č. 6'!I18)+IF('ZoR č. 7'!$D18="",0,'ZoR č. 7'!I18)+IF('ZoR č. 8'!$D18="",0,'ZoR č. 8'!I18)+IF('ZoR č. 9'!$D18="",0,'ZoR č. 9'!I18)+IF('ZoR č. 10'!$D18="",0,'ZoR č. 10'!I18)+IF(ZZoR!$D18="",0,ZZoR!I18)</f>
        <v>0</v>
      </c>
      <c r="Z18" s="281">
        <f>IF('ZoR č. 1'!$D18="",0,'ZoR č. 1'!J18)+IF('ZoR č. 2'!$D18="",0,'ZoR č. 2'!J18)+IF('ZoR č. 3'!$D18="",0,'ZoR č. 3'!J18)+IF('ZoR č. 4'!$D18="",0,'ZoR č. 4'!J18)+IF('ZoR č. 5'!$D18="",0,'ZoR č. 5'!J18)+IF('ZoR č. 6'!$D18="",0,'ZoR č. 6'!J18)+IF('ZoR č. 7'!$D18="",0,'ZoR č. 7'!J18)+IF('ZoR č. 8'!$D18="",0,'ZoR č. 8'!J18)+IF('ZoR č. 9'!$D18="",0,'ZoR č. 9'!J18)+IF('ZoR č. 10'!$D18="",0,'ZoR č. 10'!J18)+IF(ZZoR!$D18="",0,ZZoR!J18)</f>
        <v>0</v>
      </c>
      <c r="AA18" s="281">
        <f>IF('ZoR č. 1'!$D18="",0,'ZoR č. 1'!K18)+IF('ZoR č. 2'!$D18="",0,'ZoR č. 2'!K18)+IF('ZoR č. 3'!$D18="",0,'ZoR č. 3'!K18)+IF('ZoR č. 4'!$D18="",0,'ZoR č. 4'!K18)+IF('ZoR č. 5'!$D18="",0,'ZoR č. 5'!K18)+IF('ZoR č. 6'!$D18="",0,'ZoR č. 6'!K18)+IF('ZoR č. 7'!$D18="",0,'ZoR č. 7'!K18)+IF('ZoR č. 8'!$D18="",0,'ZoR č. 8'!K18)+IF('ZoR č. 9'!$D18="",0,'ZoR č. 9'!K18)+IF('ZoR č. 10'!$D18="",0,'ZoR č. 10'!K18)+IF(ZZoR!$D18="",0,ZZoR!K18)</f>
        <v>0</v>
      </c>
      <c r="AB18" s="281">
        <f>IF('ZoR č. 1'!$D18="",0,'ZoR č. 1'!L18)+IF('ZoR č. 2'!$D18="",0,'ZoR č. 2'!L18)+IF('ZoR č. 3'!$D18="",0,'ZoR č. 3'!L18)+IF('ZoR č. 4'!$D18="",0,'ZoR č. 4'!L18)+IF('ZoR č. 5'!$D18="",0,'ZoR č. 5'!L18)+IF('ZoR č. 6'!$D18="",0,'ZoR č. 6'!L18)+IF('ZoR č. 7'!$D18="",0,'ZoR č. 7'!L18)+IF('ZoR č. 8'!$D18="",0,'ZoR č. 8'!L18)+IF('ZoR č. 9'!$D18="",0,'ZoR č. 9'!L18)+IF('ZoR č. 10'!$D18="",0,'ZoR č. 10'!L18)+IF(ZZoR!$D18="",0,ZZoR!L18)</f>
        <v>0</v>
      </c>
      <c r="AC18" s="281">
        <f>IF('ZoR č. 1'!$D18="",0,'ZoR č. 1'!M18)+IF('ZoR č. 2'!$D18="",0,'ZoR č. 2'!M18)+IF('ZoR č. 3'!$D18="",0,'ZoR č. 3'!M18)+IF('ZoR č. 4'!$D18="",0,'ZoR č. 4'!M18)+IF('ZoR č. 5'!$D18="",0,'ZoR č. 5'!M18)+IF('ZoR č. 6'!$D18="",0,'ZoR č. 6'!M18)+IF('ZoR č. 7'!$D18="",0,'ZoR č. 7'!M18)+IF('ZoR č. 8'!$D18="",0,'ZoR č. 8'!M18)+IF('ZoR č. 9'!$D18="",0,'ZoR č. 9'!M18)+IF('ZoR č. 10'!$D18="",0,'ZoR č. 10'!M18)+IF(ZZoR!$D18="",0,ZZoR!M18)</f>
        <v>0</v>
      </c>
      <c r="AE18" s="282" t="str">
        <f t="shared" si="3"/>
        <v/>
      </c>
    </row>
    <row r="19" spans="2:31" x14ac:dyDescent="0.25">
      <c r="B19" s="9" t="s">
        <v>62</v>
      </c>
      <c r="C19" s="98" t="str">
        <f>IF(COUNTA('Přehled partnerů'!C19:D19)&lt;&gt;2,"partner neuveden",IF('Přehled partnerů'!I19="ANO",'Přehled partnerů'!C19,"v tomto období nerelevantní"))</f>
        <v>partner neuveden</v>
      </c>
      <c r="D19" s="108" t="str">
        <f>IF(COUNTA('Přehled partnerů'!C19:D19)&lt;&gt;2,"",IF('Přehled partnerů'!I19="ANO",'Přehled partnerů'!D19,""))</f>
        <v/>
      </c>
      <c r="E19" s="21" t="str">
        <f t="shared" si="0"/>
        <v/>
      </c>
      <c r="F19" s="114" t="str">
        <f t="shared" si="1"/>
        <v/>
      </c>
      <c r="G19" s="125">
        <v>0</v>
      </c>
      <c r="H19" s="126">
        <v>0</v>
      </c>
      <c r="I19" s="126">
        <v>0</v>
      </c>
      <c r="J19" s="126">
        <v>0</v>
      </c>
      <c r="K19" s="16">
        <v>0</v>
      </c>
      <c r="L19" s="16">
        <v>0</v>
      </c>
      <c r="M19" s="20">
        <v>0</v>
      </c>
      <c r="N19" s="58" t="str">
        <f t="shared" si="2"/>
        <v/>
      </c>
      <c r="O19" s="267">
        <f>IF('Rozpočet + Žádosti o změnu'!$ER$2="ano",'Rozpočet + Žádosti o změnu'!EL19,IF('Rozpočet + Žádosti o změnu'!$EF$2="ano",'Rozpočet + Žádosti o změnu'!DZ19,IF('Rozpočet + Žádosti o změnu'!$DT$2="ano",'Rozpočet + Žádosti o změnu'!DN19,IF('Rozpočet + Žádosti o změnu'!$DH$2="ano",'Rozpočet + Žádosti o změnu'!DB19,IF('Rozpočet + Žádosti o změnu'!$CV$2="ano",'Rozpočet + Žádosti o změnu'!CP19,IF('Rozpočet + Žádosti o změnu'!$CJ$2="ano",'Rozpočet + Žádosti o změnu'!CD19,IF('Rozpočet + Žádosti o změnu'!$BX$2="ano",'Rozpočet + Žádosti o změnu'!BR19,IF('Rozpočet + Žádosti o změnu'!$BL$2="ano",'Rozpočet + Žádosti o změnu'!BF19,IF('Rozpočet + Žádosti o změnu'!$AZ$2="ano",'Rozpočet + Žádosti o změnu'!AT19,IF('Rozpočet + Žádosti o změnu'!$AN$2="ano",'Rozpočet + Žádosti o změnu'!AH19,'Rozpočet + Žádosti o změnu'!H19))))))))))</f>
        <v>0</v>
      </c>
      <c r="P19" s="267">
        <f>IF('Rozpočet + Žádosti o změnu'!$ER$2="ano",'Rozpočet + Žádosti o změnu'!EM19,IF('Rozpočet + Žádosti o změnu'!$EF$2="ano",'Rozpočet + Žádosti o změnu'!EA19,IF('Rozpočet + Žádosti o změnu'!$DT$2="ano",'Rozpočet + Žádosti o změnu'!DO19,IF('Rozpočet + Žádosti o změnu'!$DH$2="ano",'Rozpočet + Žádosti o změnu'!DC19,IF('Rozpočet + Žádosti o změnu'!$CV$2="ano",'Rozpočet + Žádosti o změnu'!CQ19,IF('Rozpočet + Žádosti o změnu'!$CJ$2="ano",'Rozpočet + Žádosti o změnu'!CE19,IF('Rozpočet + Žádosti o změnu'!$BX$2="ano",'Rozpočet + Žádosti o změnu'!BS19,IF('Rozpočet + Žádosti o změnu'!$BL$2="ano",'Rozpočet + Žádosti o změnu'!BG19,IF('Rozpočet + Žádosti o změnu'!$AZ$2="ano",'Rozpočet + Žádosti o změnu'!AU19,IF('Rozpočet + Žádosti o změnu'!$AN$2="ano",'Rozpočet + Žádosti o změnu'!AI19,'Rozpočet + Žádosti o změnu'!I19))))))))))</f>
        <v>0</v>
      </c>
      <c r="Q19" s="267">
        <f>IF('Rozpočet + Žádosti o změnu'!$ER$2="ano",'Rozpočet + Žádosti o změnu'!EN19,IF('Rozpočet + Žádosti o změnu'!$EF$2="ano",'Rozpočet + Žádosti o změnu'!EB19,IF('Rozpočet + Žádosti o změnu'!$DT$2="ano",'Rozpočet + Žádosti o změnu'!DP19,IF('Rozpočet + Žádosti o změnu'!$DH$2="ano",'Rozpočet + Žádosti o změnu'!DD19,IF('Rozpočet + Žádosti o změnu'!$CV$2="ano",'Rozpočet + Žádosti o změnu'!CR19,IF('Rozpočet + Žádosti o změnu'!$CJ$2="ano",'Rozpočet + Žádosti o změnu'!CF19,IF('Rozpočet + Žádosti o změnu'!$BX$2="ano",'Rozpočet + Žádosti o změnu'!BT19,IF('Rozpočet + Žádosti o změnu'!$BL$2="ano",'Rozpočet + Žádosti o změnu'!BH19,IF('Rozpočet + Žádosti o změnu'!$AZ$2="ano",'Rozpočet + Žádosti o změnu'!AV19,IF('Rozpočet + Žádosti o změnu'!$AN$2="ano",'Rozpočet + Žádosti o změnu'!AJ19,'Rozpočet + Žádosti o změnu'!J19))))))))))</f>
        <v>0</v>
      </c>
      <c r="R19" s="267">
        <f>IF('Rozpočet + Žádosti o změnu'!$ER$2="ano",'Rozpočet + Žádosti o změnu'!EO19,IF('Rozpočet + Žádosti o změnu'!$EF$2="ano",'Rozpočet + Žádosti o změnu'!EC19,IF('Rozpočet + Žádosti o změnu'!$DT$2="ano",'Rozpočet + Žádosti o změnu'!DQ19,IF('Rozpočet + Žádosti o změnu'!$DH$2="ano",'Rozpočet + Žádosti o změnu'!DE19,IF('Rozpočet + Žádosti o změnu'!$CV$2="ano",'Rozpočet + Žádosti o změnu'!CS19,IF('Rozpočet + Žádosti o změnu'!$CJ$2="ano",'Rozpočet + Žádosti o změnu'!CG19,IF('Rozpočet + Žádosti o změnu'!$BX$2="ano",'Rozpočet + Žádosti o změnu'!BU19,IF('Rozpočet + Žádosti o změnu'!$BL$2="ano",'Rozpočet + Žádosti o změnu'!BI19,IF('Rozpočet + Žádosti o změnu'!$AZ$2="ano",'Rozpočet + Žádosti o změnu'!AW19,IF('Rozpočet + Žádosti o změnu'!$AN$2="ano",'Rozpočet + Žádosti o změnu'!AK19,'Rozpočet + Žádosti o změnu'!K19))))))))))</f>
        <v>0</v>
      </c>
      <c r="S19" s="267">
        <f>IF('Rozpočet + Žádosti o změnu'!$ER$2="ano",'Rozpočet + Žádosti o změnu'!EP19,IF('Rozpočet + Žádosti o změnu'!$EF$2="ano",'Rozpočet + Žádosti o změnu'!ED19,IF('Rozpočet + Žádosti o změnu'!$DT$2="ano",'Rozpočet + Žádosti o změnu'!DR19,IF('Rozpočet + Žádosti o změnu'!$DH$2="ano",'Rozpočet + Žádosti o změnu'!DF19,IF('Rozpočet + Žádosti o změnu'!$CV$2="ano",'Rozpočet + Žádosti o změnu'!CT19,IF('Rozpočet + Žádosti o změnu'!$CJ$2="ano",'Rozpočet + Žádosti o změnu'!CH19,IF('Rozpočet + Žádosti o změnu'!$BX$2="ano",'Rozpočet + Žádosti o změnu'!BV19,IF('Rozpočet + Žádosti o změnu'!$BL$2="ano",'Rozpočet + Žádosti o změnu'!BJ19,IF('Rozpočet + Žádosti o změnu'!$AZ$2="ano",'Rozpočet + Žádosti o změnu'!AX19,IF('Rozpočet + Žádosti o změnu'!$AN$2="ano",'Rozpočet + Žádosti o změnu'!AL19,'Rozpočet + Žádosti o změnu'!L19))))))))))</f>
        <v>0</v>
      </c>
      <c r="T19" s="267">
        <f>IF('Rozpočet + Žádosti o změnu'!$ER$2="ano",'Rozpočet + Žádosti o změnu'!EQ19,IF('Rozpočet + Žádosti o změnu'!$EF$2="ano",'Rozpočet + Žádosti o změnu'!EE19,IF('Rozpočet + Žádosti o změnu'!$DT$2="ano",'Rozpočet + Žádosti o změnu'!DS19,IF('Rozpočet + Žádosti o změnu'!$DH$2="ano",'Rozpočet + Žádosti o změnu'!DG19,IF('Rozpočet + Žádosti o změnu'!$CV$2="ano",'Rozpočet + Žádosti o změnu'!CU19,IF('Rozpočet + Žádosti o změnu'!$CJ$2="ano",'Rozpočet + Žádosti o změnu'!CI19,IF('Rozpočet + Žádosti o změnu'!$BX$2="ano",'Rozpočet + Žádosti o změnu'!BW19,IF('Rozpočet + Žádosti o změnu'!$BL$2="ano",'Rozpočet + Žádosti o změnu'!BK19,IF('Rozpočet + Žádosti o změnu'!$AZ$2="ano",'Rozpočet + Žádosti o změnu'!AY19,IF('Rozpočet + Žádosti o změnu'!$AN$2="ano",'Rozpočet + Žádosti o změnu'!AM19,'Rozpočet + Žádosti o změnu'!M19))))))))))</f>
        <v>0</v>
      </c>
      <c r="U19" s="267">
        <f>IF('Rozpočet + Žádosti o změnu'!$ER$2="ano",'Rozpočet + Žádosti o změnu'!ER19,IF('Rozpočet + Žádosti o změnu'!$EF$2="ano",'Rozpočet + Žádosti o změnu'!EF19,IF('Rozpočet + Žádosti o změnu'!$DT$2="ano",'Rozpočet + Žádosti o změnu'!DT19,IF('Rozpočet + Žádosti o změnu'!$DH$2="ano",'Rozpočet + Žádosti o změnu'!DH19,IF('Rozpočet + Žádosti o změnu'!$CV$2="ano",'Rozpočet + Žádosti o změnu'!CV19,IF('Rozpočet + Žádosti o změnu'!$CJ$2="ano",'Rozpočet + Žádosti o změnu'!CJ19,IF('Rozpočet + Žádosti o změnu'!$BX$2="ano",'Rozpočet + Žádosti o změnu'!BX19,IF('Rozpočet + Žádosti o změnu'!$BL$2="ano",'Rozpočet + Žádosti o změnu'!BL19,IF('Rozpočet + Žádosti o změnu'!$AZ$2="ano",'Rozpočet + Žádosti o změnu'!AZ19,IF('Rozpočet + Žádosti o změnu'!$AN$2="ano",'Rozpočet + Žádosti o změnu'!AN19,'Rozpočet + Žádosti o změnu'!N19))))))))))</f>
        <v>0</v>
      </c>
      <c r="W19" s="281">
        <f>IF('ZoR č. 1'!$D19="",0,'ZoR č. 1'!G19)+IF('ZoR č. 2'!$D19="",0,'ZoR č. 2'!G19)+IF('ZoR č. 3'!$D19="",0,'ZoR č. 3'!G19)+IF('ZoR č. 4'!$D19="",0,'ZoR č. 4'!G19)+IF('ZoR č. 5'!$D19="",0,'ZoR č. 5'!G19)+IF('ZoR č. 6'!$D19="",0,'ZoR č. 6'!G19)+IF('ZoR č. 7'!$D19="",0,'ZoR č. 7'!G19)+IF('ZoR č. 8'!$D19="",0,'ZoR č. 8'!G19)+IF('ZoR č. 9'!$D19="",0,'ZoR č. 9'!G19)+IF('ZoR č. 10'!$D19="",0,'ZoR č. 10'!G19)+IF(ZZoR!$D19="",0,ZZoR!G19)</f>
        <v>0</v>
      </c>
      <c r="X19" s="281">
        <f>IF('ZoR č. 1'!$D19="",0,'ZoR č. 1'!H19)+IF('ZoR č. 2'!$D19="",0,'ZoR č. 2'!H19)+IF('ZoR č. 3'!$D19="",0,'ZoR č. 3'!H19)+IF('ZoR č. 4'!$D19="",0,'ZoR č. 4'!H19)+IF('ZoR č. 5'!$D19="",0,'ZoR č. 5'!H19)+IF('ZoR č. 6'!$D19="",0,'ZoR č. 6'!H19)+IF('ZoR č. 7'!$D19="",0,'ZoR č. 7'!H19)+IF('ZoR č. 8'!$D19="",0,'ZoR č. 8'!H19)+IF('ZoR č. 9'!$D19="",0,'ZoR č. 9'!H19)+IF('ZoR č. 10'!$D19="",0,'ZoR č. 10'!H19)+IF(ZZoR!$D19="",0,ZZoR!H19)</f>
        <v>0</v>
      </c>
      <c r="Y19" s="281">
        <f>IF('ZoR č. 1'!$D19="",0,'ZoR č. 1'!I19)+IF('ZoR č. 2'!$D19="",0,'ZoR č. 2'!I19)+IF('ZoR č. 3'!$D19="",0,'ZoR č. 3'!I19)+IF('ZoR č. 4'!$D19="",0,'ZoR č. 4'!I19)+IF('ZoR č. 5'!$D19="",0,'ZoR č. 5'!I19)+IF('ZoR č. 6'!$D19="",0,'ZoR č. 6'!I19)+IF('ZoR č. 7'!$D19="",0,'ZoR č. 7'!I19)+IF('ZoR č. 8'!$D19="",0,'ZoR č. 8'!I19)+IF('ZoR č. 9'!$D19="",0,'ZoR č. 9'!I19)+IF('ZoR č. 10'!$D19="",0,'ZoR č. 10'!I19)+IF(ZZoR!$D19="",0,ZZoR!I19)</f>
        <v>0</v>
      </c>
      <c r="Z19" s="281">
        <f>IF('ZoR č. 1'!$D19="",0,'ZoR č. 1'!J19)+IF('ZoR č. 2'!$D19="",0,'ZoR č. 2'!J19)+IF('ZoR č. 3'!$D19="",0,'ZoR č. 3'!J19)+IF('ZoR č. 4'!$D19="",0,'ZoR č. 4'!J19)+IF('ZoR č. 5'!$D19="",0,'ZoR č. 5'!J19)+IF('ZoR č. 6'!$D19="",0,'ZoR č. 6'!J19)+IF('ZoR č. 7'!$D19="",0,'ZoR č. 7'!J19)+IF('ZoR č. 8'!$D19="",0,'ZoR č. 8'!J19)+IF('ZoR č. 9'!$D19="",0,'ZoR č. 9'!J19)+IF('ZoR č. 10'!$D19="",0,'ZoR č. 10'!J19)+IF(ZZoR!$D19="",0,ZZoR!J19)</f>
        <v>0</v>
      </c>
      <c r="AA19" s="281">
        <f>IF('ZoR č. 1'!$D19="",0,'ZoR č. 1'!K19)+IF('ZoR č. 2'!$D19="",0,'ZoR č. 2'!K19)+IF('ZoR č. 3'!$D19="",0,'ZoR č. 3'!K19)+IF('ZoR č. 4'!$D19="",0,'ZoR č. 4'!K19)+IF('ZoR č. 5'!$D19="",0,'ZoR č. 5'!K19)+IF('ZoR č. 6'!$D19="",0,'ZoR č. 6'!K19)+IF('ZoR č. 7'!$D19="",0,'ZoR č. 7'!K19)+IF('ZoR č. 8'!$D19="",0,'ZoR č. 8'!K19)+IF('ZoR č. 9'!$D19="",0,'ZoR č. 9'!K19)+IF('ZoR č. 10'!$D19="",0,'ZoR č. 10'!K19)+IF(ZZoR!$D19="",0,ZZoR!K19)</f>
        <v>0</v>
      </c>
      <c r="AB19" s="281">
        <f>IF('ZoR č. 1'!$D19="",0,'ZoR č. 1'!L19)+IF('ZoR č. 2'!$D19="",0,'ZoR č. 2'!L19)+IF('ZoR č. 3'!$D19="",0,'ZoR č. 3'!L19)+IF('ZoR č. 4'!$D19="",0,'ZoR č. 4'!L19)+IF('ZoR č. 5'!$D19="",0,'ZoR č. 5'!L19)+IF('ZoR č. 6'!$D19="",0,'ZoR č. 6'!L19)+IF('ZoR č. 7'!$D19="",0,'ZoR č. 7'!L19)+IF('ZoR č. 8'!$D19="",0,'ZoR č. 8'!L19)+IF('ZoR č. 9'!$D19="",0,'ZoR č. 9'!L19)+IF('ZoR č. 10'!$D19="",0,'ZoR č. 10'!L19)+IF(ZZoR!$D19="",0,ZZoR!L19)</f>
        <v>0</v>
      </c>
      <c r="AC19" s="281">
        <f>IF('ZoR č. 1'!$D19="",0,'ZoR č. 1'!M19)+IF('ZoR č. 2'!$D19="",0,'ZoR č. 2'!M19)+IF('ZoR č. 3'!$D19="",0,'ZoR č. 3'!M19)+IF('ZoR č. 4'!$D19="",0,'ZoR č. 4'!M19)+IF('ZoR č. 5'!$D19="",0,'ZoR č. 5'!M19)+IF('ZoR č. 6'!$D19="",0,'ZoR č. 6'!M19)+IF('ZoR č. 7'!$D19="",0,'ZoR č. 7'!M19)+IF('ZoR č. 8'!$D19="",0,'ZoR č. 8'!M19)+IF('ZoR č. 9'!$D19="",0,'ZoR č. 9'!M19)+IF('ZoR č. 10'!$D19="",0,'ZoR č. 10'!M19)+IF(ZZoR!$D19="",0,ZZoR!M19)</f>
        <v>0</v>
      </c>
      <c r="AE19" s="282" t="str">
        <f t="shared" si="3"/>
        <v/>
      </c>
    </row>
    <row r="20" spans="2:31" x14ac:dyDescent="0.25">
      <c r="B20" s="9" t="s">
        <v>63</v>
      </c>
      <c r="C20" s="98" t="str">
        <f>IF(COUNTA('Přehled partnerů'!C20:D20)&lt;&gt;2,"partner neuveden",IF('Přehled partnerů'!I20="ANO",'Přehled partnerů'!C20,"v tomto období nerelevantní"))</f>
        <v>partner neuveden</v>
      </c>
      <c r="D20" s="108" t="str">
        <f>IF(COUNTA('Přehled partnerů'!C20:D20)&lt;&gt;2,"",IF('Přehled partnerů'!I20="ANO",'Přehled partnerů'!D20,""))</f>
        <v/>
      </c>
      <c r="E20" s="21" t="str">
        <f t="shared" si="0"/>
        <v/>
      </c>
      <c r="F20" s="114" t="str">
        <f t="shared" si="1"/>
        <v/>
      </c>
      <c r="G20" s="125">
        <v>0</v>
      </c>
      <c r="H20" s="126">
        <v>0</v>
      </c>
      <c r="I20" s="126">
        <v>0</v>
      </c>
      <c r="J20" s="126">
        <v>0</v>
      </c>
      <c r="K20" s="16">
        <v>0</v>
      </c>
      <c r="L20" s="16">
        <v>0</v>
      </c>
      <c r="M20" s="20">
        <v>0</v>
      </c>
      <c r="N20" s="58" t="str">
        <f t="shared" si="2"/>
        <v/>
      </c>
      <c r="O20" s="267">
        <f>IF('Rozpočet + Žádosti o změnu'!$ER$2="ano",'Rozpočet + Žádosti o změnu'!EL20,IF('Rozpočet + Žádosti o změnu'!$EF$2="ano",'Rozpočet + Žádosti o změnu'!DZ20,IF('Rozpočet + Žádosti o změnu'!$DT$2="ano",'Rozpočet + Žádosti o změnu'!DN20,IF('Rozpočet + Žádosti o změnu'!$DH$2="ano",'Rozpočet + Žádosti o změnu'!DB20,IF('Rozpočet + Žádosti o změnu'!$CV$2="ano",'Rozpočet + Žádosti o změnu'!CP20,IF('Rozpočet + Žádosti o změnu'!$CJ$2="ano",'Rozpočet + Žádosti o změnu'!CD20,IF('Rozpočet + Žádosti o změnu'!$BX$2="ano",'Rozpočet + Žádosti o změnu'!BR20,IF('Rozpočet + Žádosti o změnu'!$BL$2="ano",'Rozpočet + Žádosti o změnu'!BF20,IF('Rozpočet + Žádosti o změnu'!$AZ$2="ano",'Rozpočet + Žádosti o změnu'!AT20,IF('Rozpočet + Žádosti o změnu'!$AN$2="ano",'Rozpočet + Žádosti o změnu'!AH20,'Rozpočet + Žádosti o změnu'!H20))))))))))</f>
        <v>0</v>
      </c>
      <c r="P20" s="267">
        <f>IF('Rozpočet + Žádosti o změnu'!$ER$2="ano",'Rozpočet + Žádosti o změnu'!EM20,IF('Rozpočet + Žádosti o změnu'!$EF$2="ano",'Rozpočet + Žádosti o změnu'!EA20,IF('Rozpočet + Žádosti o změnu'!$DT$2="ano",'Rozpočet + Žádosti o změnu'!DO20,IF('Rozpočet + Žádosti o změnu'!$DH$2="ano",'Rozpočet + Žádosti o změnu'!DC20,IF('Rozpočet + Žádosti o změnu'!$CV$2="ano",'Rozpočet + Žádosti o změnu'!CQ20,IF('Rozpočet + Žádosti o změnu'!$CJ$2="ano",'Rozpočet + Žádosti o změnu'!CE20,IF('Rozpočet + Žádosti o změnu'!$BX$2="ano",'Rozpočet + Žádosti o změnu'!BS20,IF('Rozpočet + Žádosti o změnu'!$BL$2="ano",'Rozpočet + Žádosti o změnu'!BG20,IF('Rozpočet + Žádosti o změnu'!$AZ$2="ano",'Rozpočet + Žádosti o změnu'!AU20,IF('Rozpočet + Žádosti o změnu'!$AN$2="ano",'Rozpočet + Žádosti o změnu'!AI20,'Rozpočet + Žádosti o změnu'!I20))))))))))</f>
        <v>0</v>
      </c>
      <c r="Q20" s="267">
        <f>IF('Rozpočet + Žádosti o změnu'!$ER$2="ano",'Rozpočet + Žádosti o změnu'!EN20,IF('Rozpočet + Žádosti o změnu'!$EF$2="ano",'Rozpočet + Žádosti o změnu'!EB20,IF('Rozpočet + Žádosti o změnu'!$DT$2="ano",'Rozpočet + Žádosti o změnu'!DP20,IF('Rozpočet + Žádosti o změnu'!$DH$2="ano",'Rozpočet + Žádosti o změnu'!DD20,IF('Rozpočet + Žádosti o změnu'!$CV$2="ano",'Rozpočet + Žádosti o změnu'!CR20,IF('Rozpočet + Žádosti o změnu'!$CJ$2="ano",'Rozpočet + Žádosti o změnu'!CF20,IF('Rozpočet + Žádosti o změnu'!$BX$2="ano",'Rozpočet + Žádosti o změnu'!BT20,IF('Rozpočet + Žádosti o změnu'!$BL$2="ano",'Rozpočet + Žádosti o změnu'!BH20,IF('Rozpočet + Žádosti o změnu'!$AZ$2="ano",'Rozpočet + Žádosti o změnu'!AV20,IF('Rozpočet + Žádosti o změnu'!$AN$2="ano",'Rozpočet + Žádosti o změnu'!AJ20,'Rozpočet + Žádosti o změnu'!J20))))))))))</f>
        <v>0</v>
      </c>
      <c r="R20" s="267">
        <f>IF('Rozpočet + Žádosti o změnu'!$ER$2="ano",'Rozpočet + Žádosti o změnu'!EO20,IF('Rozpočet + Žádosti o změnu'!$EF$2="ano",'Rozpočet + Žádosti o změnu'!EC20,IF('Rozpočet + Žádosti o změnu'!$DT$2="ano",'Rozpočet + Žádosti o změnu'!DQ20,IF('Rozpočet + Žádosti o změnu'!$DH$2="ano",'Rozpočet + Žádosti o změnu'!DE20,IF('Rozpočet + Žádosti o změnu'!$CV$2="ano",'Rozpočet + Žádosti o změnu'!CS20,IF('Rozpočet + Žádosti o změnu'!$CJ$2="ano",'Rozpočet + Žádosti o změnu'!CG20,IF('Rozpočet + Žádosti o změnu'!$BX$2="ano",'Rozpočet + Žádosti o změnu'!BU20,IF('Rozpočet + Žádosti o změnu'!$BL$2="ano",'Rozpočet + Žádosti o změnu'!BI20,IF('Rozpočet + Žádosti o změnu'!$AZ$2="ano",'Rozpočet + Žádosti o změnu'!AW20,IF('Rozpočet + Žádosti o změnu'!$AN$2="ano",'Rozpočet + Žádosti o změnu'!AK20,'Rozpočet + Žádosti o změnu'!K20))))))))))</f>
        <v>0</v>
      </c>
      <c r="S20" s="267">
        <f>IF('Rozpočet + Žádosti o změnu'!$ER$2="ano",'Rozpočet + Žádosti o změnu'!EP20,IF('Rozpočet + Žádosti o změnu'!$EF$2="ano",'Rozpočet + Žádosti o změnu'!ED20,IF('Rozpočet + Žádosti o změnu'!$DT$2="ano",'Rozpočet + Žádosti o změnu'!DR20,IF('Rozpočet + Žádosti o změnu'!$DH$2="ano",'Rozpočet + Žádosti o změnu'!DF20,IF('Rozpočet + Žádosti o změnu'!$CV$2="ano",'Rozpočet + Žádosti o změnu'!CT20,IF('Rozpočet + Žádosti o změnu'!$CJ$2="ano",'Rozpočet + Žádosti o změnu'!CH20,IF('Rozpočet + Žádosti o změnu'!$BX$2="ano",'Rozpočet + Žádosti o změnu'!BV20,IF('Rozpočet + Žádosti o změnu'!$BL$2="ano",'Rozpočet + Žádosti o změnu'!BJ20,IF('Rozpočet + Žádosti o změnu'!$AZ$2="ano",'Rozpočet + Žádosti o změnu'!AX20,IF('Rozpočet + Žádosti o změnu'!$AN$2="ano",'Rozpočet + Žádosti o změnu'!AL20,'Rozpočet + Žádosti o změnu'!L20))))))))))</f>
        <v>0</v>
      </c>
      <c r="T20" s="267">
        <f>IF('Rozpočet + Žádosti o změnu'!$ER$2="ano",'Rozpočet + Žádosti o změnu'!EQ20,IF('Rozpočet + Žádosti o změnu'!$EF$2="ano",'Rozpočet + Žádosti o změnu'!EE20,IF('Rozpočet + Žádosti o změnu'!$DT$2="ano",'Rozpočet + Žádosti o změnu'!DS20,IF('Rozpočet + Žádosti o změnu'!$DH$2="ano",'Rozpočet + Žádosti o změnu'!DG20,IF('Rozpočet + Žádosti o změnu'!$CV$2="ano",'Rozpočet + Žádosti o změnu'!CU20,IF('Rozpočet + Žádosti o změnu'!$CJ$2="ano",'Rozpočet + Žádosti o změnu'!CI20,IF('Rozpočet + Žádosti o změnu'!$BX$2="ano",'Rozpočet + Žádosti o změnu'!BW20,IF('Rozpočet + Žádosti o změnu'!$BL$2="ano",'Rozpočet + Žádosti o změnu'!BK20,IF('Rozpočet + Žádosti o změnu'!$AZ$2="ano",'Rozpočet + Žádosti o změnu'!AY20,IF('Rozpočet + Žádosti o změnu'!$AN$2="ano",'Rozpočet + Žádosti o změnu'!AM20,'Rozpočet + Žádosti o změnu'!M20))))))))))</f>
        <v>0</v>
      </c>
      <c r="U20" s="267">
        <f>IF('Rozpočet + Žádosti o změnu'!$ER$2="ano",'Rozpočet + Žádosti o změnu'!ER20,IF('Rozpočet + Žádosti o změnu'!$EF$2="ano",'Rozpočet + Žádosti o změnu'!EF20,IF('Rozpočet + Žádosti o změnu'!$DT$2="ano",'Rozpočet + Žádosti o změnu'!DT20,IF('Rozpočet + Žádosti o změnu'!$DH$2="ano",'Rozpočet + Žádosti o změnu'!DH20,IF('Rozpočet + Žádosti o změnu'!$CV$2="ano",'Rozpočet + Žádosti o změnu'!CV20,IF('Rozpočet + Žádosti o změnu'!$CJ$2="ano",'Rozpočet + Žádosti o změnu'!CJ20,IF('Rozpočet + Žádosti o změnu'!$BX$2="ano",'Rozpočet + Žádosti o změnu'!BX20,IF('Rozpočet + Žádosti o změnu'!$BL$2="ano",'Rozpočet + Žádosti o změnu'!BL20,IF('Rozpočet + Žádosti o změnu'!$AZ$2="ano",'Rozpočet + Žádosti o změnu'!AZ20,IF('Rozpočet + Žádosti o změnu'!$AN$2="ano",'Rozpočet + Žádosti o změnu'!AN20,'Rozpočet + Žádosti o změnu'!N20))))))))))</f>
        <v>0</v>
      </c>
      <c r="W20" s="281">
        <f>IF('ZoR č. 1'!$D20="",0,'ZoR č. 1'!G20)+IF('ZoR č. 2'!$D20="",0,'ZoR č. 2'!G20)+IF('ZoR č. 3'!$D20="",0,'ZoR č. 3'!G20)+IF('ZoR č. 4'!$D20="",0,'ZoR č. 4'!G20)+IF('ZoR č. 5'!$D20="",0,'ZoR č. 5'!G20)+IF('ZoR č. 6'!$D20="",0,'ZoR č. 6'!G20)+IF('ZoR č. 7'!$D20="",0,'ZoR č. 7'!G20)+IF('ZoR č. 8'!$D20="",0,'ZoR č. 8'!G20)+IF('ZoR č. 9'!$D20="",0,'ZoR č. 9'!G20)+IF('ZoR č. 10'!$D20="",0,'ZoR č. 10'!G20)+IF(ZZoR!$D20="",0,ZZoR!G20)</f>
        <v>0</v>
      </c>
      <c r="X20" s="281">
        <f>IF('ZoR č. 1'!$D20="",0,'ZoR č. 1'!H20)+IF('ZoR č. 2'!$D20="",0,'ZoR č. 2'!H20)+IF('ZoR č. 3'!$D20="",0,'ZoR č. 3'!H20)+IF('ZoR č. 4'!$D20="",0,'ZoR č. 4'!H20)+IF('ZoR č. 5'!$D20="",0,'ZoR č. 5'!H20)+IF('ZoR č. 6'!$D20="",0,'ZoR č. 6'!H20)+IF('ZoR č. 7'!$D20="",0,'ZoR č. 7'!H20)+IF('ZoR č. 8'!$D20="",0,'ZoR č. 8'!H20)+IF('ZoR č. 9'!$D20="",0,'ZoR č. 9'!H20)+IF('ZoR č. 10'!$D20="",0,'ZoR č. 10'!H20)+IF(ZZoR!$D20="",0,ZZoR!H20)</f>
        <v>0</v>
      </c>
      <c r="Y20" s="281">
        <f>IF('ZoR č. 1'!$D20="",0,'ZoR č. 1'!I20)+IF('ZoR č. 2'!$D20="",0,'ZoR č. 2'!I20)+IF('ZoR č. 3'!$D20="",0,'ZoR č. 3'!I20)+IF('ZoR č. 4'!$D20="",0,'ZoR č. 4'!I20)+IF('ZoR č. 5'!$D20="",0,'ZoR č. 5'!I20)+IF('ZoR č. 6'!$D20="",0,'ZoR č. 6'!I20)+IF('ZoR č. 7'!$D20="",0,'ZoR č. 7'!I20)+IF('ZoR č. 8'!$D20="",0,'ZoR č. 8'!I20)+IF('ZoR č. 9'!$D20="",0,'ZoR č. 9'!I20)+IF('ZoR č. 10'!$D20="",0,'ZoR č. 10'!I20)+IF(ZZoR!$D20="",0,ZZoR!I20)</f>
        <v>0</v>
      </c>
      <c r="Z20" s="281">
        <f>IF('ZoR č. 1'!$D20="",0,'ZoR č. 1'!J20)+IF('ZoR č. 2'!$D20="",0,'ZoR č. 2'!J20)+IF('ZoR č. 3'!$D20="",0,'ZoR č. 3'!J20)+IF('ZoR č. 4'!$D20="",0,'ZoR č. 4'!J20)+IF('ZoR č. 5'!$D20="",0,'ZoR č. 5'!J20)+IF('ZoR č. 6'!$D20="",0,'ZoR č. 6'!J20)+IF('ZoR č. 7'!$D20="",0,'ZoR č. 7'!J20)+IF('ZoR č. 8'!$D20="",0,'ZoR č. 8'!J20)+IF('ZoR č. 9'!$D20="",0,'ZoR č. 9'!J20)+IF('ZoR č. 10'!$D20="",0,'ZoR č. 10'!J20)+IF(ZZoR!$D20="",0,ZZoR!J20)</f>
        <v>0</v>
      </c>
      <c r="AA20" s="281">
        <f>IF('ZoR č. 1'!$D20="",0,'ZoR č. 1'!K20)+IF('ZoR č. 2'!$D20="",0,'ZoR č. 2'!K20)+IF('ZoR č. 3'!$D20="",0,'ZoR č. 3'!K20)+IF('ZoR č. 4'!$D20="",0,'ZoR č. 4'!K20)+IF('ZoR č. 5'!$D20="",0,'ZoR č. 5'!K20)+IF('ZoR č. 6'!$D20="",0,'ZoR č. 6'!K20)+IF('ZoR č. 7'!$D20="",0,'ZoR č. 7'!K20)+IF('ZoR č. 8'!$D20="",0,'ZoR č. 8'!K20)+IF('ZoR č. 9'!$D20="",0,'ZoR č. 9'!K20)+IF('ZoR č. 10'!$D20="",0,'ZoR č. 10'!K20)+IF(ZZoR!$D20="",0,ZZoR!K20)</f>
        <v>0</v>
      </c>
      <c r="AB20" s="281">
        <f>IF('ZoR č. 1'!$D20="",0,'ZoR č. 1'!L20)+IF('ZoR č. 2'!$D20="",0,'ZoR č. 2'!L20)+IF('ZoR č. 3'!$D20="",0,'ZoR č. 3'!L20)+IF('ZoR č. 4'!$D20="",0,'ZoR č. 4'!L20)+IF('ZoR č. 5'!$D20="",0,'ZoR č. 5'!L20)+IF('ZoR č. 6'!$D20="",0,'ZoR č. 6'!L20)+IF('ZoR č. 7'!$D20="",0,'ZoR č. 7'!L20)+IF('ZoR č. 8'!$D20="",0,'ZoR č. 8'!L20)+IF('ZoR č. 9'!$D20="",0,'ZoR č. 9'!L20)+IF('ZoR č. 10'!$D20="",0,'ZoR č. 10'!L20)+IF(ZZoR!$D20="",0,ZZoR!L20)</f>
        <v>0</v>
      </c>
      <c r="AC20" s="281">
        <f>IF('ZoR č. 1'!$D20="",0,'ZoR č. 1'!M20)+IF('ZoR č. 2'!$D20="",0,'ZoR č. 2'!M20)+IF('ZoR č. 3'!$D20="",0,'ZoR č. 3'!M20)+IF('ZoR č. 4'!$D20="",0,'ZoR č. 4'!M20)+IF('ZoR č. 5'!$D20="",0,'ZoR č. 5'!M20)+IF('ZoR č. 6'!$D20="",0,'ZoR č. 6'!M20)+IF('ZoR č. 7'!$D20="",0,'ZoR č. 7'!M20)+IF('ZoR č. 8'!$D20="",0,'ZoR č. 8'!M20)+IF('ZoR č. 9'!$D20="",0,'ZoR č. 9'!M20)+IF('ZoR č. 10'!$D20="",0,'ZoR č. 10'!M20)+IF(ZZoR!$D20="",0,ZZoR!M20)</f>
        <v>0</v>
      </c>
      <c r="AE20" s="282" t="str">
        <f t="shared" si="3"/>
        <v/>
      </c>
    </row>
    <row r="21" spans="2:31" x14ac:dyDescent="0.25">
      <c r="B21" s="9" t="s">
        <v>64</v>
      </c>
      <c r="C21" s="98" t="str">
        <f>IF(COUNTA('Přehled partnerů'!C21:D21)&lt;&gt;2,"partner neuveden",IF('Přehled partnerů'!I21="ANO",'Přehled partnerů'!C21,"v tomto období nerelevantní"))</f>
        <v>partner neuveden</v>
      </c>
      <c r="D21" s="108" t="str">
        <f>IF(COUNTA('Přehled partnerů'!C21:D21)&lt;&gt;2,"",IF('Přehled partnerů'!I21="ANO",'Přehled partnerů'!D21,""))</f>
        <v/>
      </c>
      <c r="E21" s="21" t="str">
        <f t="shared" si="0"/>
        <v/>
      </c>
      <c r="F21" s="114" t="str">
        <f t="shared" si="1"/>
        <v/>
      </c>
      <c r="G21" s="125">
        <v>0</v>
      </c>
      <c r="H21" s="126">
        <v>0</v>
      </c>
      <c r="I21" s="126">
        <v>0</v>
      </c>
      <c r="J21" s="126">
        <v>0</v>
      </c>
      <c r="K21" s="16">
        <v>0</v>
      </c>
      <c r="L21" s="16">
        <v>0</v>
      </c>
      <c r="M21" s="20">
        <v>0</v>
      </c>
      <c r="N21" s="58" t="str">
        <f t="shared" si="2"/>
        <v/>
      </c>
      <c r="O21" s="267">
        <f>IF('Rozpočet + Žádosti o změnu'!$ER$2="ano",'Rozpočet + Žádosti o změnu'!EL21,IF('Rozpočet + Žádosti o změnu'!$EF$2="ano",'Rozpočet + Žádosti o změnu'!DZ21,IF('Rozpočet + Žádosti o změnu'!$DT$2="ano",'Rozpočet + Žádosti o změnu'!DN21,IF('Rozpočet + Žádosti o změnu'!$DH$2="ano",'Rozpočet + Žádosti o změnu'!DB21,IF('Rozpočet + Žádosti o změnu'!$CV$2="ano",'Rozpočet + Žádosti o změnu'!CP21,IF('Rozpočet + Žádosti o změnu'!$CJ$2="ano",'Rozpočet + Žádosti o změnu'!CD21,IF('Rozpočet + Žádosti o změnu'!$BX$2="ano",'Rozpočet + Žádosti o změnu'!BR21,IF('Rozpočet + Žádosti o změnu'!$BL$2="ano",'Rozpočet + Žádosti o změnu'!BF21,IF('Rozpočet + Žádosti o změnu'!$AZ$2="ano",'Rozpočet + Žádosti o změnu'!AT21,IF('Rozpočet + Žádosti o změnu'!$AN$2="ano",'Rozpočet + Žádosti o změnu'!AH21,'Rozpočet + Žádosti o změnu'!H21))))))))))</f>
        <v>0</v>
      </c>
      <c r="P21" s="267">
        <f>IF('Rozpočet + Žádosti o změnu'!$ER$2="ano",'Rozpočet + Žádosti o změnu'!EM21,IF('Rozpočet + Žádosti o změnu'!$EF$2="ano",'Rozpočet + Žádosti o změnu'!EA21,IF('Rozpočet + Žádosti o změnu'!$DT$2="ano",'Rozpočet + Žádosti o změnu'!DO21,IF('Rozpočet + Žádosti o změnu'!$DH$2="ano",'Rozpočet + Žádosti o změnu'!DC21,IF('Rozpočet + Žádosti o změnu'!$CV$2="ano",'Rozpočet + Žádosti o změnu'!CQ21,IF('Rozpočet + Žádosti o změnu'!$CJ$2="ano",'Rozpočet + Žádosti o změnu'!CE21,IF('Rozpočet + Žádosti o změnu'!$BX$2="ano",'Rozpočet + Žádosti o změnu'!BS21,IF('Rozpočet + Žádosti o změnu'!$BL$2="ano",'Rozpočet + Žádosti o změnu'!BG21,IF('Rozpočet + Žádosti o změnu'!$AZ$2="ano",'Rozpočet + Žádosti o změnu'!AU21,IF('Rozpočet + Žádosti o změnu'!$AN$2="ano",'Rozpočet + Žádosti o změnu'!AI21,'Rozpočet + Žádosti o změnu'!I21))))))))))</f>
        <v>0</v>
      </c>
      <c r="Q21" s="267">
        <f>IF('Rozpočet + Žádosti o změnu'!$ER$2="ano",'Rozpočet + Žádosti o změnu'!EN21,IF('Rozpočet + Žádosti o změnu'!$EF$2="ano",'Rozpočet + Žádosti o změnu'!EB21,IF('Rozpočet + Žádosti o změnu'!$DT$2="ano",'Rozpočet + Žádosti o změnu'!DP21,IF('Rozpočet + Žádosti o změnu'!$DH$2="ano",'Rozpočet + Žádosti o změnu'!DD21,IF('Rozpočet + Žádosti o změnu'!$CV$2="ano",'Rozpočet + Žádosti o změnu'!CR21,IF('Rozpočet + Žádosti o změnu'!$CJ$2="ano",'Rozpočet + Žádosti o změnu'!CF21,IF('Rozpočet + Žádosti o změnu'!$BX$2="ano",'Rozpočet + Žádosti o změnu'!BT21,IF('Rozpočet + Žádosti o změnu'!$BL$2="ano",'Rozpočet + Žádosti o změnu'!BH21,IF('Rozpočet + Žádosti o změnu'!$AZ$2="ano",'Rozpočet + Žádosti o změnu'!AV21,IF('Rozpočet + Žádosti o změnu'!$AN$2="ano",'Rozpočet + Žádosti o změnu'!AJ21,'Rozpočet + Žádosti o změnu'!J21))))))))))</f>
        <v>0</v>
      </c>
      <c r="R21" s="267">
        <f>IF('Rozpočet + Žádosti o změnu'!$ER$2="ano",'Rozpočet + Žádosti o změnu'!EO21,IF('Rozpočet + Žádosti o změnu'!$EF$2="ano",'Rozpočet + Žádosti o změnu'!EC21,IF('Rozpočet + Žádosti o změnu'!$DT$2="ano",'Rozpočet + Žádosti o změnu'!DQ21,IF('Rozpočet + Žádosti o změnu'!$DH$2="ano",'Rozpočet + Žádosti o změnu'!DE21,IF('Rozpočet + Žádosti o změnu'!$CV$2="ano",'Rozpočet + Žádosti o změnu'!CS21,IF('Rozpočet + Žádosti o změnu'!$CJ$2="ano",'Rozpočet + Žádosti o změnu'!CG21,IF('Rozpočet + Žádosti o změnu'!$BX$2="ano",'Rozpočet + Žádosti o změnu'!BU21,IF('Rozpočet + Žádosti o změnu'!$BL$2="ano",'Rozpočet + Žádosti o změnu'!BI21,IF('Rozpočet + Žádosti o změnu'!$AZ$2="ano",'Rozpočet + Žádosti o změnu'!AW21,IF('Rozpočet + Žádosti o změnu'!$AN$2="ano",'Rozpočet + Žádosti o změnu'!AK21,'Rozpočet + Žádosti o změnu'!K21))))))))))</f>
        <v>0</v>
      </c>
      <c r="S21" s="267">
        <f>IF('Rozpočet + Žádosti o změnu'!$ER$2="ano",'Rozpočet + Žádosti o změnu'!EP21,IF('Rozpočet + Žádosti o změnu'!$EF$2="ano",'Rozpočet + Žádosti o změnu'!ED21,IF('Rozpočet + Žádosti o změnu'!$DT$2="ano",'Rozpočet + Žádosti o změnu'!DR21,IF('Rozpočet + Žádosti o změnu'!$DH$2="ano",'Rozpočet + Žádosti o změnu'!DF21,IF('Rozpočet + Žádosti o změnu'!$CV$2="ano",'Rozpočet + Žádosti o změnu'!CT21,IF('Rozpočet + Žádosti o změnu'!$CJ$2="ano",'Rozpočet + Žádosti o změnu'!CH21,IF('Rozpočet + Žádosti o změnu'!$BX$2="ano",'Rozpočet + Žádosti o změnu'!BV21,IF('Rozpočet + Žádosti o změnu'!$BL$2="ano",'Rozpočet + Žádosti o změnu'!BJ21,IF('Rozpočet + Žádosti o změnu'!$AZ$2="ano",'Rozpočet + Žádosti o změnu'!AX21,IF('Rozpočet + Žádosti o změnu'!$AN$2="ano",'Rozpočet + Žádosti o změnu'!AL21,'Rozpočet + Žádosti o změnu'!L21))))))))))</f>
        <v>0</v>
      </c>
      <c r="T21" s="267">
        <f>IF('Rozpočet + Žádosti o změnu'!$ER$2="ano",'Rozpočet + Žádosti o změnu'!EQ21,IF('Rozpočet + Žádosti o změnu'!$EF$2="ano",'Rozpočet + Žádosti o změnu'!EE21,IF('Rozpočet + Žádosti o změnu'!$DT$2="ano",'Rozpočet + Žádosti o změnu'!DS21,IF('Rozpočet + Žádosti o změnu'!$DH$2="ano",'Rozpočet + Žádosti o změnu'!DG21,IF('Rozpočet + Žádosti o změnu'!$CV$2="ano",'Rozpočet + Žádosti o změnu'!CU21,IF('Rozpočet + Žádosti o změnu'!$CJ$2="ano",'Rozpočet + Žádosti o změnu'!CI21,IF('Rozpočet + Žádosti o změnu'!$BX$2="ano",'Rozpočet + Žádosti o změnu'!BW21,IF('Rozpočet + Žádosti o změnu'!$BL$2="ano",'Rozpočet + Žádosti o změnu'!BK21,IF('Rozpočet + Žádosti o změnu'!$AZ$2="ano",'Rozpočet + Žádosti o změnu'!AY21,IF('Rozpočet + Žádosti o změnu'!$AN$2="ano",'Rozpočet + Žádosti o změnu'!AM21,'Rozpočet + Žádosti o změnu'!M21))))))))))</f>
        <v>0</v>
      </c>
      <c r="U21" s="267">
        <f>IF('Rozpočet + Žádosti o změnu'!$ER$2="ano",'Rozpočet + Žádosti o změnu'!ER21,IF('Rozpočet + Žádosti o změnu'!$EF$2="ano",'Rozpočet + Žádosti o změnu'!EF21,IF('Rozpočet + Žádosti o změnu'!$DT$2="ano",'Rozpočet + Žádosti o změnu'!DT21,IF('Rozpočet + Žádosti o změnu'!$DH$2="ano",'Rozpočet + Žádosti o změnu'!DH21,IF('Rozpočet + Žádosti o změnu'!$CV$2="ano",'Rozpočet + Žádosti o změnu'!CV21,IF('Rozpočet + Žádosti o změnu'!$CJ$2="ano",'Rozpočet + Žádosti o změnu'!CJ21,IF('Rozpočet + Žádosti o změnu'!$BX$2="ano",'Rozpočet + Žádosti o změnu'!BX21,IF('Rozpočet + Žádosti o změnu'!$BL$2="ano",'Rozpočet + Žádosti o změnu'!BL21,IF('Rozpočet + Žádosti o změnu'!$AZ$2="ano",'Rozpočet + Žádosti o změnu'!AZ21,IF('Rozpočet + Žádosti o změnu'!$AN$2="ano",'Rozpočet + Žádosti o změnu'!AN21,'Rozpočet + Žádosti o změnu'!N21))))))))))</f>
        <v>0</v>
      </c>
      <c r="W21" s="281">
        <f>IF('ZoR č. 1'!$D21="",0,'ZoR č. 1'!G21)+IF('ZoR č. 2'!$D21="",0,'ZoR č. 2'!G21)+IF('ZoR č. 3'!$D21="",0,'ZoR č. 3'!G21)+IF('ZoR č. 4'!$D21="",0,'ZoR č. 4'!G21)+IF('ZoR č. 5'!$D21="",0,'ZoR č. 5'!G21)+IF('ZoR č. 6'!$D21="",0,'ZoR č. 6'!G21)+IF('ZoR č. 7'!$D21="",0,'ZoR č. 7'!G21)+IF('ZoR č. 8'!$D21="",0,'ZoR č. 8'!G21)+IF('ZoR č. 9'!$D21="",0,'ZoR č. 9'!G21)+IF('ZoR č. 10'!$D21="",0,'ZoR č. 10'!G21)+IF(ZZoR!$D21="",0,ZZoR!G21)</f>
        <v>0</v>
      </c>
      <c r="X21" s="281">
        <f>IF('ZoR č. 1'!$D21="",0,'ZoR č. 1'!H21)+IF('ZoR č. 2'!$D21="",0,'ZoR č. 2'!H21)+IF('ZoR č. 3'!$D21="",0,'ZoR č. 3'!H21)+IF('ZoR č. 4'!$D21="",0,'ZoR č. 4'!H21)+IF('ZoR č. 5'!$D21="",0,'ZoR č. 5'!H21)+IF('ZoR č. 6'!$D21="",0,'ZoR č. 6'!H21)+IF('ZoR č. 7'!$D21="",0,'ZoR č. 7'!H21)+IF('ZoR č. 8'!$D21="",0,'ZoR č. 8'!H21)+IF('ZoR č. 9'!$D21="",0,'ZoR č. 9'!H21)+IF('ZoR č. 10'!$D21="",0,'ZoR č. 10'!H21)+IF(ZZoR!$D21="",0,ZZoR!H21)</f>
        <v>0</v>
      </c>
      <c r="Y21" s="281">
        <f>IF('ZoR č. 1'!$D21="",0,'ZoR č. 1'!I21)+IF('ZoR č. 2'!$D21="",0,'ZoR č. 2'!I21)+IF('ZoR č. 3'!$D21="",0,'ZoR č. 3'!I21)+IF('ZoR č. 4'!$D21="",0,'ZoR č. 4'!I21)+IF('ZoR č. 5'!$D21="",0,'ZoR č. 5'!I21)+IF('ZoR č. 6'!$D21="",0,'ZoR č. 6'!I21)+IF('ZoR č. 7'!$D21="",0,'ZoR č. 7'!I21)+IF('ZoR č. 8'!$D21="",0,'ZoR č. 8'!I21)+IF('ZoR č. 9'!$D21="",0,'ZoR č. 9'!I21)+IF('ZoR č. 10'!$D21="",0,'ZoR č. 10'!I21)+IF(ZZoR!$D21="",0,ZZoR!I21)</f>
        <v>0</v>
      </c>
      <c r="Z21" s="281">
        <f>IF('ZoR č. 1'!$D21="",0,'ZoR č. 1'!J21)+IF('ZoR č. 2'!$D21="",0,'ZoR č. 2'!J21)+IF('ZoR č. 3'!$D21="",0,'ZoR č. 3'!J21)+IF('ZoR č. 4'!$D21="",0,'ZoR č. 4'!J21)+IF('ZoR č. 5'!$D21="",0,'ZoR č. 5'!J21)+IF('ZoR č. 6'!$D21="",0,'ZoR č. 6'!J21)+IF('ZoR č. 7'!$D21="",0,'ZoR č. 7'!J21)+IF('ZoR č. 8'!$D21="",0,'ZoR č. 8'!J21)+IF('ZoR č. 9'!$D21="",0,'ZoR č. 9'!J21)+IF('ZoR č. 10'!$D21="",0,'ZoR č. 10'!J21)+IF(ZZoR!$D21="",0,ZZoR!J21)</f>
        <v>0</v>
      </c>
      <c r="AA21" s="281">
        <f>IF('ZoR č. 1'!$D21="",0,'ZoR č. 1'!K21)+IF('ZoR č. 2'!$D21="",0,'ZoR č. 2'!K21)+IF('ZoR č. 3'!$D21="",0,'ZoR č. 3'!K21)+IF('ZoR č. 4'!$D21="",0,'ZoR č. 4'!K21)+IF('ZoR č. 5'!$D21="",0,'ZoR č. 5'!K21)+IF('ZoR č. 6'!$D21="",0,'ZoR č. 6'!K21)+IF('ZoR č. 7'!$D21="",0,'ZoR č. 7'!K21)+IF('ZoR č. 8'!$D21="",0,'ZoR č. 8'!K21)+IF('ZoR č. 9'!$D21="",0,'ZoR č. 9'!K21)+IF('ZoR č. 10'!$D21="",0,'ZoR č. 10'!K21)+IF(ZZoR!$D21="",0,ZZoR!K21)</f>
        <v>0</v>
      </c>
      <c r="AB21" s="281">
        <f>IF('ZoR č. 1'!$D21="",0,'ZoR č. 1'!L21)+IF('ZoR č. 2'!$D21="",0,'ZoR č. 2'!L21)+IF('ZoR č. 3'!$D21="",0,'ZoR č. 3'!L21)+IF('ZoR č. 4'!$D21="",0,'ZoR č. 4'!L21)+IF('ZoR č. 5'!$D21="",0,'ZoR č. 5'!L21)+IF('ZoR č. 6'!$D21="",0,'ZoR č. 6'!L21)+IF('ZoR č. 7'!$D21="",0,'ZoR č. 7'!L21)+IF('ZoR č. 8'!$D21="",0,'ZoR č. 8'!L21)+IF('ZoR č. 9'!$D21="",0,'ZoR č. 9'!L21)+IF('ZoR č. 10'!$D21="",0,'ZoR č. 10'!L21)+IF(ZZoR!$D21="",0,ZZoR!L21)</f>
        <v>0</v>
      </c>
      <c r="AC21" s="281">
        <f>IF('ZoR č. 1'!$D21="",0,'ZoR č. 1'!M21)+IF('ZoR č. 2'!$D21="",0,'ZoR č. 2'!M21)+IF('ZoR č. 3'!$D21="",0,'ZoR č. 3'!M21)+IF('ZoR č. 4'!$D21="",0,'ZoR č. 4'!M21)+IF('ZoR č. 5'!$D21="",0,'ZoR č. 5'!M21)+IF('ZoR č. 6'!$D21="",0,'ZoR č. 6'!M21)+IF('ZoR č. 7'!$D21="",0,'ZoR č. 7'!M21)+IF('ZoR č. 8'!$D21="",0,'ZoR č. 8'!M21)+IF('ZoR č. 9'!$D21="",0,'ZoR č. 9'!M21)+IF('ZoR č. 10'!$D21="",0,'ZoR č. 10'!M21)+IF(ZZoR!$D21="",0,ZZoR!M21)</f>
        <v>0</v>
      </c>
      <c r="AE21" s="282" t="str">
        <f t="shared" si="3"/>
        <v/>
      </c>
    </row>
    <row r="22" spans="2:31" x14ac:dyDescent="0.25">
      <c r="B22" s="9" t="s">
        <v>65</v>
      </c>
      <c r="C22" s="98" t="str">
        <f>IF(COUNTA('Přehled partnerů'!C22:D22)&lt;&gt;2,"partner neuveden",IF('Přehled partnerů'!I22="ANO",'Přehled partnerů'!C22,"v tomto období nerelevantní"))</f>
        <v>partner neuveden</v>
      </c>
      <c r="D22" s="108" t="str">
        <f>IF(COUNTA('Přehled partnerů'!C22:D22)&lt;&gt;2,"",IF('Přehled partnerů'!I22="ANO",'Přehled partnerů'!D22,""))</f>
        <v/>
      </c>
      <c r="E22" s="21" t="str">
        <f t="shared" si="0"/>
        <v/>
      </c>
      <c r="F22" s="114" t="str">
        <f t="shared" si="1"/>
        <v/>
      </c>
      <c r="G22" s="125">
        <v>0</v>
      </c>
      <c r="H22" s="126">
        <v>0</v>
      </c>
      <c r="I22" s="126">
        <v>0</v>
      </c>
      <c r="J22" s="126">
        <v>0</v>
      </c>
      <c r="K22" s="16">
        <v>0</v>
      </c>
      <c r="L22" s="16">
        <v>0</v>
      </c>
      <c r="M22" s="20">
        <v>0</v>
      </c>
      <c r="N22" s="58" t="str">
        <f t="shared" si="2"/>
        <v/>
      </c>
      <c r="O22" s="267">
        <f>IF('Rozpočet + Žádosti o změnu'!$ER$2="ano",'Rozpočet + Žádosti o změnu'!EL22,IF('Rozpočet + Žádosti o změnu'!$EF$2="ano",'Rozpočet + Žádosti o změnu'!DZ22,IF('Rozpočet + Žádosti o změnu'!$DT$2="ano",'Rozpočet + Žádosti o změnu'!DN22,IF('Rozpočet + Žádosti o změnu'!$DH$2="ano",'Rozpočet + Žádosti o změnu'!DB22,IF('Rozpočet + Žádosti o změnu'!$CV$2="ano",'Rozpočet + Žádosti o změnu'!CP22,IF('Rozpočet + Žádosti o změnu'!$CJ$2="ano",'Rozpočet + Žádosti o změnu'!CD22,IF('Rozpočet + Žádosti o změnu'!$BX$2="ano",'Rozpočet + Žádosti o změnu'!BR22,IF('Rozpočet + Žádosti o změnu'!$BL$2="ano",'Rozpočet + Žádosti o změnu'!BF22,IF('Rozpočet + Žádosti o změnu'!$AZ$2="ano",'Rozpočet + Žádosti o změnu'!AT22,IF('Rozpočet + Žádosti o změnu'!$AN$2="ano",'Rozpočet + Žádosti o změnu'!AH22,'Rozpočet + Žádosti o změnu'!H22))))))))))</f>
        <v>0</v>
      </c>
      <c r="P22" s="267">
        <f>IF('Rozpočet + Žádosti o změnu'!$ER$2="ano",'Rozpočet + Žádosti o změnu'!EM22,IF('Rozpočet + Žádosti o změnu'!$EF$2="ano",'Rozpočet + Žádosti o změnu'!EA22,IF('Rozpočet + Žádosti o změnu'!$DT$2="ano",'Rozpočet + Žádosti o změnu'!DO22,IF('Rozpočet + Žádosti o změnu'!$DH$2="ano",'Rozpočet + Žádosti o změnu'!DC22,IF('Rozpočet + Žádosti o změnu'!$CV$2="ano",'Rozpočet + Žádosti o změnu'!CQ22,IF('Rozpočet + Žádosti o změnu'!$CJ$2="ano",'Rozpočet + Žádosti o změnu'!CE22,IF('Rozpočet + Žádosti o změnu'!$BX$2="ano",'Rozpočet + Žádosti o změnu'!BS22,IF('Rozpočet + Žádosti o změnu'!$BL$2="ano",'Rozpočet + Žádosti o změnu'!BG22,IF('Rozpočet + Žádosti o změnu'!$AZ$2="ano",'Rozpočet + Žádosti o změnu'!AU22,IF('Rozpočet + Žádosti o změnu'!$AN$2="ano",'Rozpočet + Žádosti o změnu'!AI22,'Rozpočet + Žádosti o změnu'!I22))))))))))</f>
        <v>0</v>
      </c>
      <c r="Q22" s="267">
        <f>IF('Rozpočet + Žádosti o změnu'!$ER$2="ano",'Rozpočet + Žádosti o změnu'!EN22,IF('Rozpočet + Žádosti o změnu'!$EF$2="ano",'Rozpočet + Žádosti o změnu'!EB22,IF('Rozpočet + Žádosti o změnu'!$DT$2="ano",'Rozpočet + Žádosti o změnu'!DP22,IF('Rozpočet + Žádosti o změnu'!$DH$2="ano",'Rozpočet + Žádosti o změnu'!DD22,IF('Rozpočet + Žádosti o změnu'!$CV$2="ano",'Rozpočet + Žádosti o změnu'!CR22,IF('Rozpočet + Žádosti o změnu'!$CJ$2="ano",'Rozpočet + Žádosti o změnu'!CF22,IF('Rozpočet + Žádosti o změnu'!$BX$2="ano",'Rozpočet + Žádosti o změnu'!BT22,IF('Rozpočet + Žádosti o změnu'!$BL$2="ano",'Rozpočet + Žádosti o změnu'!BH22,IF('Rozpočet + Žádosti o změnu'!$AZ$2="ano",'Rozpočet + Žádosti o změnu'!AV22,IF('Rozpočet + Žádosti o změnu'!$AN$2="ano",'Rozpočet + Žádosti o změnu'!AJ22,'Rozpočet + Žádosti o změnu'!J22))))))))))</f>
        <v>0</v>
      </c>
      <c r="R22" s="267">
        <f>IF('Rozpočet + Žádosti o změnu'!$ER$2="ano",'Rozpočet + Žádosti o změnu'!EO22,IF('Rozpočet + Žádosti o změnu'!$EF$2="ano",'Rozpočet + Žádosti o změnu'!EC22,IF('Rozpočet + Žádosti o změnu'!$DT$2="ano",'Rozpočet + Žádosti o změnu'!DQ22,IF('Rozpočet + Žádosti o změnu'!$DH$2="ano",'Rozpočet + Žádosti o změnu'!DE22,IF('Rozpočet + Žádosti o změnu'!$CV$2="ano",'Rozpočet + Žádosti o změnu'!CS22,IF('Rozpočet + Žádosti o změnu'!$CJ$2="ano",'Rozpočet + Žádosti o změnu'!CG22,IF('Rozpočet + Žádosti o změnu'!$BX$2="ano",'Rozpočet + Žádosti o změnu'!BU22,IF('Rozpočet + Žádosti o změnu'!$BL$2="ano",'Rozpočet + Žádosti o změnu'!BI22,IF('Rozpočet + Žádosti o změnu'!$AZ$2="ano",'Rozpočet + Žádosti o změnu'!AW22,IF('Rozpočet + Žádosti o změnu'!$AN$2="ano",'Rozpočet + Žádosti o změnu'!AK22,'Rozpočet + Žádosti o změnu'!K22))))))))))</f>
        <v>0</v>
      </c>
      <c r="S22" s="267">
        <f>IF('Rozpočet + Žádosti o změnu'!$ER$2="ano",'Rozpočet + Žádosti o změnu'!EP22,IF('Rozpočet + Žádosti o změnu'!$EF$2="ano",'Rozpočet + Žádosti o změnu'!ED22,IF('Rozpočet + Žádosti o změnu'!$DT$2="ano",'Rozpočet + Žádosti o změnu'!DR22,IF('Rozpočet + Žádosti o změnu'!$DH$2="ano",'Rozpočet + Žádosti o změnu'!DF22,IF('Rozpočet + Žádosti o změnu'!$CV$2="ano",'Rozpočet + Žádosti o změnu'!CT22,IF('Rozpočet + Žádosti o změnu'!$CJ$2="ano",'Rozpočet + Žádosti o změnu'!CH22,IF('Rozpočet + Žádosti o změnu'!$BX$2="ano",'Rozpočet + Žádosti o změnu'!BV22,IF('Rozpočet + Žádosti o změnu'!$BL$2="ano",'Rozpočet + Žádosti o změnu'!BJ22,IF('Rozpočet + Žádosti o změnu'!$AZ$2="ano",'Rozpočet + Žádosti o změnu'!AX22,IF('Rozpočet + Žádosti o změnu'!$AN$2="ano",'Rozpočet + Žádosti o změnu'!AL22,'Rozpočet + Žádosti o změnu'!L22))))))))))</f>
        <v>0</v>
      </c>
      <c r="T22" s="267">
        <f>IF('Rozpočet + Žádosti o změnu'!$ER$2="ano",'Rozpočet + Žádosti o změnu'!EQ22,IF('Rozpočet + Žádosti o změnu'!$EF$2="ano",'Rozpočet + Žádosti o změnu'!EE22,IF('Rozpočet + Žádosti o změnu'!$DT$2="ano",'Rozpočet + Žádosti o změnu'!DS22,IF('Rozpočet + Žádosti o změnu'!$DH$2="ano",'Rozpočet + Žádosti o změnu'!DG22,IF('Rozpočet + Žádosti o změnu'!$CV$2="ano",'Rozpočet + Žádosti o změnu'!CU22,IF('Rozpočet + Žádosti o změnu'!$CJ$2="ano",'Rozpočet + Žádosti o změnu'!CI22,IF('Rozpočet + Žádosti o změnu'!$BX$2="ano",'Rozpočet + Žádosti o změnu'!BW22,IF('Rozpočet + Žádosti o změnu'!$BL$2="ano",'Rozpočet + Žádosti o změnu'!BK22,IF('Rozpočet + Žádosti o změnu'!$AZ$2="ano",'Rozpočet + Žádosti o změnu'!AY22,IF('Rozpočet + Žádosti o změnu'!$AN$2="ano",'Rozpočet + Žádosti o změnu'!AM22,'Rozpočet + Žádosti o změnu'!M22))))))))))</f>
        <v>0</v>
      </c>
      <c r="U22" s="267">
        <f>IF('Rozpočet + Žádosti o změnu'!$ER$2="ano",'Rozpočet + Žádosti o změnu'!ER22,IF('Rozpočet + Žádosti o změnu'!$EF$2="ano",'Rozpočet + Žádosti o změnu'!EF22,IF('Rozpočet + Žádosti o změnu'!$DT$2="ano",'Rozpočet + Žádosti o změnu'!DT22,IF('Rozpočet + Žádosti o změnu'!$DH$2="ano",'Rozpočet + Žádosti o změnu'!DH22,IF('Rozpočet + Žádosti o změnu'!$CV$2="ano",'Rozpočet + Žádosti o změnu'!CV22,IF('Rozpočet + Žádosti o změnu'!$CJ$2="ano",'Rozpočet + Žádosti o změnu'!CJ22,IF('Rozpočet + Žádosti o změnu'!$BX$2="ano",'Rozpočet + Žádosti o změnu'!BX22,IF('Rozpočet + Žádosti o změnu'!$BL$2="ano",'Rozpočet + Žádosti o změnu'!BL22,IF('Rozpočet + Žádosti o změnu'!$AZ$2="ano",'Rozpočet + Žádosti o změnu'!AZ22,IF('Rozpočet + Žádosti o změnu'!$AN$2="ano",'Rozpočet + Žádosti o změnu'!AN22,'Rozpočet + Žádosti o změnu'!N22))))))))))</f>
        <v>0</v>
      </c>
      <c r="W22" s="281">
        <f>IF('ZoR č. 1'!$D22="",0,'ZoR č. 1'!G22)+IF('ZoR č. 2'!$D22="",0,'ZoR č. 2'!G22)+IF('ZoR č. 3'!$D22="",0,'ZoR č. 3'!G22)+IF('ZoR č. 4'!$D22="",0,'ZoR č. 4'!G22)+IF('ZoR č. 5'!$D22="",0,'ZoR č. 5'!G22)+IF('ZoR č. 6'!$D22="",0,'ZoR č. 6'!G22)+IF('ZoR č. 7'!$D22="",0,'ZoR č. 7'!G22)+IF('ZoR č. 8'!$D22="",0,'ZoR č. 8'!G22)+IF('ZoR č. 9'!$D22="",0,'ZoR č. 9'!G22)+IF('ZoR č. 10'!$D22="",0,'ZoR č. 10'!G22)+IF(ZZoR!$D22="",0,ZZoR!G22)</f>
        <v>0</v>
      </c>
      <c r="X22" s="281">
        <f>IF('ZoR č. 1'!$D22="",0,'ZoR č. 1'!H22)+IF('ZoR č. 2'!$D22="",0,'ZoR č. 2'!H22)+IF('ZoR č. 3'!$D22="",0,'ZoR č. 3'!H22)+IF('ZoR č. 4'!$D22="",0,'ZoR č. 4'!H22)+IF('ZoR č. 5'!$D22="",0,'ZoR č. 5'!H22)+IF('ZoR č. 6'!$D22="",0,'ZoR č. 6'!H22)+IF('ZoR č. 7'!$D22="",0,'ZoR č. 7'!H22)+IF('ZoR č. 8'!$D22="",0,'ZoR č. 8'!H22)+IF('ZoR č. 9'!$D22="",0,'ZoR č. 9'!H22)+IF('ZoR č. 10'!$D22="",0,'ZoR č. 10'!H22)+IF(ZZoR!$D22="",0,ZZoR!H22)</f>
        <v>0</v>
      </c>
      <c r="Y22" s="281">
        <f>IF('ZoR č. 1'!$D22="",0,'ZoR č. 1'!I22)+IF('ZoR č. 2'!$D22="",0,'ZoR č. 2'!I22)+IF('ZoR č. 3'!$D22="",0,'ZoR č. 3'!I22)+IF('ZoR č. 4'!$D22="",0,'ZoR č. 4'!I22)+IF('ZoR č. 5'!$D22="",0,'ZoR č. 5'!I22)+IF('ZoR č. 6'!$D22="",0,'ZoR č. 6'!I22)+IF('ZoR č. 7'!$D22="",0,'ZoR č. 7'!I22)+IF('ZoR č. 8'!$D22="",0,'ZoR č. 8'!I22)+IF('ZoR č. 9'!$D22="",0,'ZoR č. 9'!I22)+IF('ZoR č. 10'!$D22="",0,'ZoR č. 10'!I22)+IF(ZZoR!$D22="",0,ZZoR!I22)</f>
        <v>0</v>
      </c>
      <c r="Z22" s="281">
        <f>IF('ZoR č. 1'!$D22="",0,'ZoR č. 1'!J22)+IF('ZoR č. 2'!$D22="",0,'ZoR č. 2'!J22)+IF('ZoR č. 3'!$D22="",0,'ZoR č. 3'!J22)+IF('ZoR č. 4'!$D22="",0,'ZoR č. 4'!J22)+IF('ZoR č. 5'!$D22="",0,'ZoR č. 5'!J22)+IF('ZoR č. 6'!$D22="",0,'ZoR č. 6'!J22)+IF('ZoR č. 7'!$D22="",0,'ZoR č. 7'!J22)+IF('ZoR č. 8'!$D22="",0,'ZoR č. 8'!J22)+IF('ZoR č. 9'!$D22="",0,'ZoR č. 9'!J22)+IF('ZoR č. 10'!$D22="",0,'ZoR č. 10'!J22)+IF(ZZoR!$D22="",0,ZZoR!J22)</f>
        <v>0</v>
      </c>
      <c r="AA22" s="281">
        <f>IF('ZoR č. 1'!$D22="",0,'ZoR č. 1'!K22)+IF('ZoR č. 2'!$D22="",0,'ZoR č. 2'!K22)+IF('ZoR č. 3'!$D22="",0,'ZoR č. 3'!K22)+IF('ZoR č. 4'!$D22="",0,'ZoR č. 4'!K22)+IF('ZoR č. 5'!$D22="",0,'ZoR č. 5'!K22)+IF('ZoR č. 6'!$D22="",0,'ZoR č. 6'!K22)+IF('ZoR č. 7'!$D22="",0,'ZoR č. 7'!K22)+IF('ZoR č. 8'!$D22="",0,'ZoR č. 8'!K22)+IF('ZoR č. 9'!$D22="",0,'ZoR č. 9'!K22)+IF('ZoR č. 10'!$D22="",0,'ZoR č. 10'!K22)+IF(ZZoR!$D22="",0,ZZoR!K22)</f>
        <v>0</v>
      </c>
      <c r="AB22" s="281">
        <f>IF('ZoR č. 1'!$D22="",0,'ZoR č. 1'!L22)+IF('ZoR č. 2'!$D22="",0,'ZoR č. 2'!L22)+IF('ZoR č. 3'!$D22="",0,'ZoR č. 3'!L22)+IF('ZoR č. 4'!$D22="",0,'ZoR č. 4'!L22)+IF('ZoR č. 5'!$D22="",0,'ZoR č. 5'!L22)+IF('ZoR č. 6'!$D22="",0,'ZoR č. 6'!L22)+IF('ZoR č. 7'!$D22="",0,'ZoR č. 7'!L22)+IF('ZoR č. 8'!$D22="",0,'ZoR č. 8'!L22)+IF('ZoR č. 9'!$D22="",0,'ZoR č. 9'!L22)+IF('ZoR č. 10'!$D22="",0,'ZoR č. 10'!L22)+IF(ZZoR!$D22="",0,ZZoR!L22)</f>
        <v>0</v>
      </c>
      <c r="AC22" s="281">
        <f>IF('ZoR č. 1'!$D22="",0,'ZoR č. 1'!M22)+IF('ZoR č. 2'!$D22="",0,'ZoR č. 2'!M22)+IF('ZoR č. 3'!$D22="",0,'ZoR č. 3'!M22)+IF('ZoR č. 4'!$D22="",0,'ZoR č. 4'!M22)+IF('ZoR č. 5'!$D22="",0,'ZoR č. 5'!M22)+IF('ZoR č. 6'!$D22="",0,'ZoR č. 6'!M22)+IF('ZoR č. 7'!$D22="",0,'ZoR č. 7'!M22)+IF('ZoR č. 8'!$D22="",0,'ZoR č. 8'!M22)+IF('ZoR č. 9'!$D22="",0,'ZoR č. 9'!M22)+IF('ZoR č. 10'!$D22="",0,'ZoR č. 10'!M22)+IF(ZZoR!$D22="",0,ZZoR!M22)</f>
        <v>0</v>
      </c>
      <c r="AE22" s="282" t="str">
        <f t="shared" si="3"/>
        <v/>
      </c>
    </row>
    <row r="23" spans="2:31" x14ac:dyDescent="0.25">
      <c r="B23" s="9" t="s">
        <v>66</v>
      </c>
      <c r="C23" s="98" t="str">
        <f>IF(COUNTA('Přehled partnerů'!C23:D23)&lt;&gt;2,"partner neuveden",IF('Přehled partnerů'!I23="ANO",'Přehled partnerů'!C23,"v tomto období nerelevantní"))</f>
        <v>partner neuveden</v>
      </c>
      <c r="D23" s="108" t="str">
        <f>IF(COUNTA('Přehled partnerů'!C23:D23)&lt;&gt;2,"",IF('Přehled partnerů'!I23="ANO",'Přehled partnerů'!D23,""))</f>
        <v/>
      </c>
      <c r="E23" s="21" t="str">
        <f t="shared" si="0"/>
        <v/>
      </c>
      <c r="F23" s="114" t="str">
        <f t="shared" si="1"/>
        <v/>
      </c>
      <c r="G23" s="125">
        <v>0</v>
      </c>
      <c r="H23" s="126">
        <v>0</v>
      </c>
      <c r="I23" s="126">
        <v>0</v>
      </c>
      <c r="J23" s="126">
        <v>0</v>
      </c>
      <c r="K23" s="16">
        <v>0</v>
      </c>
      <c r="L23" s="16">
        <v>0</v>
      </c>
      <c r="M23" s="20">
        <v>0</v>
      </c>
      <c r="N23" s="58" t="str">
        <f t="shared" si="2"/>
        <v/>
      </c>
      <c r="O23" s="267">
        <f>IF('Rozpočet + Žádosti o změnu'!$ER$2="ano",'Rozpočet + Žádosti o změnu'!EL23,IF('Rozpočet + Žádosti o změnu'!$EF$2="ano",'Rozpočet + Žádosti o změnu'!DZ23,IF('Rozpočet + Žádosti o změnu'!$DT$2="ano",'Rozpočet + Žádosti o změnu'!DN23,IF('Rozpočet + Žádosti o změnu'!$DH$2="ano",'Rozpočet + Žádosti o změnu'!DB23,IF('Rozpočet + Žádosti o změnu'!$CV$2="ano",'Rozpočet + Žádosti o změnu'!CP23,IF('Rozpočet + Žádosti o změnu'!$CJ$2="ano",'Rozpočet + Žádosti o změnu'!CD23,IF('Rozpočet + Žádosti o změnu'!$BX$2="ano",'Rozpočet + Žádosti o změnu'!BR23,IF('Rozpočet + Žádosti o změnu'!$BL$2="ano",'Rozpočet + Žádosti o změnu'!BF23,IF('Rozpočet + Žádosti o změnu'!$AZ$2="ano",'Rozpočet + Žádosti o změnu'!AT23,IF('Rozpočet + Žádosti o změnu'!$AN$2="ano",'Rozpočet + Žádosti o změnu'!AH23,'Rozpočet + Žádosti o změnu'!H23))))))))))</f>
        <v>0</v>
      </c>
      <c r="P23" s="267">
        <f>IF('Rozpočet + Žádosti o změnu'!$ER$2="ano",'Rozpočet + Žádosti o změnu'!EM23,IF('Rozpočet + Žádosti o změnu'!$EF$2="ano",'Rozpočet + Žádosti o změnu'!EA23,IF('Rozpočet + Žádosti o změnu'!$DT$2="ano",'Rozpočet + Žádosti o změnu'!DO23,IF('Rozpočet + Žádosti o změnu'!$DH$2="ano",'Rozpočet + Žádosti o změnu'!DC23,IF('Rozpočet + Žádosti o změnu'!$CV$2="ano",'Rozpočet + Žádosti o změnu'!CQ23,IF('Rozpočet + Žádosti o změnu'!$CJ$2="ano",'Rozpočet + Žádosti o změnu'!CE23,IF('Rozpočet + Žádosti o změnu'!$BX$2="ano",'Rozpočet + Žádosti o změnu'!BS23,IF('Rozpočet + Žádosti o změnu'!$BL$2="ano",'Rozpočet + Žádosti o změnu'!BG23,IF('Rozpočet + Žádosti o změnu'!$AZ$2="ano",'Rozpočet + Žádosti o změnu'!AU23,IF('Rozpočet + Žádosti o změnu'!$AN$2="ano",'Rozpočet + Žádosti o změnu'!AI23,'Rozpočet + Žádosti o změnu'!I23))))))))))</f>
        <v>0</v>
      </c>
      <c r="Q23" s="267">
        <f>IF('Rozpočet + Žádosti o změnu'!$ER$2="ano",'Rozpočet + Žádosti o změnu'!EN23,IF('Rozpočet + Žádosti o změnu'!$EF$2="ano",'Rozpočet + Žádosti o změnu'!EB23,IF('Rozpočet + Žádosti o změnu'!$DT$2="ano",'Rozpočet + Žádosti o změnu'!DP23,IF('Rozpočet + Žádosti o změnu'!$DH$2="ano",'Rozpočet + Žádosti o změnu'!DD23,IF('Rozpočet + Žádosti o změnu'!$CV$2="ano",'Rozpočet + Žádosti o změnu'!CR23,IF('Rozpočet + Žádosti o změnu'!$CJ$2="ano",'Rozpočet + Žádosti o změnu'!CF23,IF('Rozpočet + Žádosti o změnu'!$BX$2="ano",'Rozpočet + Žádosti o změnu'!BT23,IF('Rozpočet + Žádosti o změnu'!$BL$2="ano",'Rozpočet + Žádosti o změnu'!BH23,IF('Rozpočet + Žádosti o změnu'!$AZ$2="ano",'Rozpočet + Žádosti o změnu'!AV23,IF('Rozpočet + Žádosti o změnu'!$AN$2="ano",'Rozpočet + Žádosti o změnu'!AJ23,'Rozpočet + Žádosti o změnu'!J23))))))))))</f>
        <v>0</v>
      </c>
      <c r="R23" s="267">
        <f>IF('Rozpočet + Žádosti o změnu'!$ER$2="ano",'Rozpočet + Žádosti o změnu'!EO23,IF('Rozpočet + Žádosti o změnu'!$EF$2="ano",'Rozpočet + Žádosti o změnu'!EC23,IF('Rozpočet + Žádosti o změnu'!$DT$2="ano",'Rozpočet + Žádosti o změnu'!DQ23,IF('Rozpočet + Žádosti o změnu'!$DH$2="ano",'Rozpočet + Žádosti o změnu'!DE23,IF('Rozpočet + Žádosti o změnu'!$CV$2="ano",'Rozpočet + Žádosti o změnu'!CS23,IF('Rozpočet + Žádosti o změnu'!$CJ$2="ano",'Rozpočet + Žádosti o změnu'!CG23,IF('Rozpočet + Žádosti o změnu'!$BX$2="ano",'Rozpočet + Žádosti o změnu'!BU23,IF('Rozpočet + Žádosti o změnu'!$BL$2="ano",'Rozpočet + Žádosti o změnu'!BI23,IF('Rozpočet + Žádosti o změnu'!$AZ$2="ano",'Rozpočet + Žádosti o změnu'!AW23,IF('Rozpočet + Žádosti o změnu'!$AN$2="ano",'Rozpočet + Žádosti o změnu'!AK23,'Rozpočet + Žádosti o změnu'!K23))))))))))</f>
        <v>0</v>
      </c>
      <c r="S23" s="267">
        <f>IF('Rozpočet + Žádosti o změnu'!$ER$2="ano",'Rozpočet + Žádosti o změnu'!EP23,IF('Rozpočet + Žádosti o změnu'!$EF$2="ano",'Rozpočet + Žádosti o změnu'!ED23,IF('Rozpočet + Žádosti o změnu'!$DT$2="ano",'Rozpočet + Žádosti o změnu'!DR23,IF('Rozpočet + Žádosti o změnu'!$DH$2="ano",'Rozpočet + Žádosti o změnu'!DF23,IF('Rozpočet + Žádosti o změnu'!$CV$2="ano",'Rozpočet + Žádosti o změnu'!CT23,IF('Rozpočet + Žádosti o změnu'!$CJ$2="ano",'Rozpočet + Žádosti o změnu'!CH23,IF('Rozpočet + Žádosti o změnu'!$BX$2="ano",'Rozpočet + Žádosti o změnu'!BV23,IF('Rozpočet + Žádosti o změnu'!$BL$2="ano",'Rozpočet + Žádosti o změnu'!BJ23,IF('Rozpočet + Žádosti o změnu'!$AZ$2="ano",'Rozpočet + Žádosti o změnu'!AX23,IF('Rozpočet + Žádosti o změnu'!$AN$2="ano",'Rozpočet + Žádosti o změnu'!AL23,'Rozpočet + Žádosti o změnu'!L23))))))))))</f>
        <v>0</v>
      </c>
      <c r="T23" s="267">
        <f>IF('Rozpočet + Žádosti o změnu'!$ER$2="ano",'Rozpočet + Žádosti o změnu'!EQ23,IF('Rozpočet + Žádosti o změnu'!$EF$2="ano",'Rozpočet + Žádosti o změnu'!EE23,IF('Rozpočet + Žádosti o změnu'!$DT$2="ano",'Rozpočet + Žádosti o změnu'!DS23,IF('Rozpočet + Žádosti o změnu'!$DH$2="ano",'Rozpočet + Žádosti o změnu'!DG23,IF('Rozpočet + Žádosti o změnu'!$CV$2="ano",'Rozpočet + Žádosti o změnu'!CU23,IF('Rozpočet + Žádosti o změnu'!$CJ$2="ano",'Rozpočet + Žádosti o změnu'!CI23,IF('Rozpočet + Žádosti o změnu'!$BX$2="ano",'Rozpočet + Žádosti o změnu'!BW23,IF('Rozpočet + Žádosti o změnu'!$BL$2="ano",'Rozpočet + Žádosti o změnu'!BK23,IF('Rozpočet + Žádosti o změnu'!$AZ$2="ano",'Rozpočet + Žádosti o změnu'!AY23,IF('Rozpočet + Žádosti o změnu'!$AN$2="ano",'Rozpočet + Žádosti o změnu'!AM23,'Rozpočet + Žádosti o změnu'!M23))))))))))</f>
        <v>0</v>
      </c>
      <c r="U23" s="267">
        <f>IF('Rozpočet + Žádosti o změnu'!$ER$2="ano",'Rozpočet + Žádosti o změnu'!ER23,IF('Rozpočet + Žádosti o změnu'!$EF$2="ano",'Rozpočet + Žádosti o změnu'!EF23,IF('Rozpočet + Žádosti o změnu'!$DT$2="ano",'Rozpočet + Žádosti o změnu'!DT23,IF('Rozpočet + Žádosti o změnu'!$DH$2="ano",'Rozpočet + Žádosti o změnu'!DH23,IF('Rozpočet + Žádosti o změnu'!$CV$2="ano",'Rozpočet + Žádosti o změnu'!CV23,IF('Rozpočet + Žádosti o změnu'!$CJ$2="ano",'Rozpočet + Žádosti o změnu'!CJ23,IF('Rozpočet + Žádosti o změnu'!$BX$2="ano",'Rozpočet + Žádosti o změnu'!BX23,IF('Rozpočet + Žádosti o změnu'!$BL$2="ano",'Rozpočet + Žádosti o změnu'!BL23,IF('Rozpočet + Žádosti o změnu'!$AZ$2="ano",'Rozpočet + Žádosti o změnu'!AZ23,IF('Rozpočet + Žádosti o změnu'!$AN$2="ano",'Rozpočet + Žádosti o změnu'!AN23,'Rozpočet + Žádosti o změnu'!N23))))))))))</f>
        <v>0</v>
      </c>
      <c r="W23" s="281">
        <f>IF('ZoR č. 1'!$D23="",0,'ZoR č. 1'!G23)+IF('ZoR č. 2'!$D23="",0,'ZoR č. 2'!G23)+IF('ZoR č. 3'!$D23="",0,'ZoR č. 3'!G23)+IF('ZoR č. 4'!$D23="",0,'ZoR č. 4'!G23)+IF('ZoR č. 5'!$D23="",0,'ZoR č. 5'!G23)+IF('ZoR č. 6'!$D23="",0,'ZoR č. 6'!G23)+IF('ZoR č. 7'!$D23="",0,'ZoR č. 7'!G23)+IF('ZoR č. 8'!$D23="",0,'ZoR č. 8'!G23)+IF('ZoR č. 9'!$D23="",0,'ZoR č. 9'!G23)+IF('ZoR č. 10'!$D23="",0,'ZoR č. 10'!G23)+IF(ZZoR!$D23="",0,ZZoR!G23)</f>
        <v>0</v>
      </c>
      <c r="X23" s="281">
        <f>IF('ZoR č. 1'!$D23="",0,'ZoR č. 1'!H23)+IF('ZoR č. 2'!$D23="",0,'ZoR č. 2'!H23)+IF('ZoR č. 3'!$D23="",0,'ZoR č. 3'!H23)+IF('ZoR č. 4'!$D23="",0,'ZoR č. 4'!H23)+IF('ZoR č. 5'!$D23="",0,'ZoR č. 5'!H23)+IF('ZoR č. 6'!$D23="",0,'ZoR č. 6'!H23)+IF('ZoR č. 7'!$D23="",0,'ZoR č. 7'!H23)+IF('ZoR č. 8'!$D23="",0,'ZoR č. 8'!H23)+IF('ZoR č. 9'!$D23="",0,'ZoR č. 9'!H23)+IF('ZoR č. 10'!$D23="",0,'ZoR č. 10'!H23)+IF(ZZoR!$D23="",0,ZZoR!H23)</f>
        <v>0</v>
      </c>
      <c r="Y23" s="281">
        <f>IF('ZoR č. 1'!$D23="",0,'ZoR č. 1'!I23)+IF('ZoR č. 2'!$D23="",0,'ZoR č. 2'!I23)+IF('ZoR č. 3'!$D23="",0,'ZoR č. 3'!I23)+IF('ZoR č. 4'!$D23="",0,'ZoR č. 4'!I23)+IF('ZoR č. 5'!$D23="",0,'ZoR č. 5'!I23)+IF('ZoR č. 6'!$D23="",0,'ZoR č. 6'!I23)+IF('ZoR č. 7'!$D23="",0,'ZoR č. 7'!I23)+IF('ZoR č. 8'!$D23="",0,'ZoR č. 8'!I23)+IF('ZoR č. 9'!$D23="",0,'ZoR č. 9'!I23)+IF('ZoR č. 10'!$D23="",0,'ZoR č. 10'!I23)+IF(ZZoR!$D23="",0,ZZoR!I23)</f>
        <v>0</v>
      </c>
      <c r="Z23" s="281">
        <f>IF('ZoR č. 1'!$D23="",0,'ZoR č. 1'!J23)+IF('ZoR č. 2'!$D23="",0,'ZoR č. 2'!J23)+IF('ZoR č. 3'!$D23="",0,'ZoR č. 3'!J23)+IF('ZoR č. 4'!$D23="",0,'ZoR č. 4'!J23)+IF('ZoR č. 5'!$D23="",0,'ZoR č. 5'!J23)+IF('ZoR č. 6'!$D23="",0,'ZoR č. 6'!J23)+IF('ZoR č. 7'!$D23="",0,'ZoR č. 7'!J23)+IF('ZoR č. 8'!$D23="",0,'ZoR č. 8'!J23)+IF('ZoR č. 9'!$D23="",0,'ZoR č. 9'!J23)+IF('ZoR č. 10'!$D23="",0,'ZoR č. 10'!J23)+IF(ZZoR!$D23="",0,ZZoR!J23)</f>
        <v>0</v>
      </c>
      <c r="AA23" s="281">
        <f>IF('ZoR č. 1'!$D23="",0,'ZoR č. 1'!K23)+IF('ZoR č. 2'!$D23="",0,'ZoR č. 2'!K23)+IF('ZoR č. 3'!$D23="",0,'ZoR č. 3'!K23)+IF('ZoR č. 4'!$D23="",0,'ZoR č. 4'!K23)+IF('ZoR č. 5'!$D23="",0,'ZoR č. 5'!K23)+IF('ZoR č. 6'!$D23="",0,'ZoR č. 6'!K23)+IF('ZoR č. 7'!$D23="",0,'ZoR č. 7'!K23)+IF('ZoR č. 8'!$D23="",0,'ZoR č. 8'!K23)+IF('ZoR č. 9'!$D23="",0,'ZoR č. 9'!K23)+IF('ZoR č. 10'!$D23="",0,'ZoR č. 10'!K23)+IF(ZZoR!$D23="",0,ZZoR!K23)</f>
        <v>0</v>
      </c>
      <c r="AB23" s="281">
        <f>IF('ZoR č. 1'!$D23="",0,'ZoR č. 1'!L23)+IF('ZoR č. 2'!$D23="",0,'ZoR č. 2'!L23)+IF('ZoR č. 3'!$D23="",0,'ZoR č. 3'!L23)+IF('ZoR č. 4'!$D23="",0,'ZoR č. 4'!L23)+IF('ZoR č. 5'!$D23="",0,'ZoR č. 5'!L23)+IF('ZoR č. 6'!$D23="",0,'ZoR č. 6'!L23)+IF('ZoR č. 7'!$D23="",0,'ZoR č. 7'!L23)+IF('ZoR č. 8'!$D23="",0,'ZoR č. 8'!L23)+IF('ZoR č. 9'!$D23="",0,'ZoR č. 9'!L23)+IF('ZoR č. 10'!$D23="",0,'ZoR č. 10'!L23)+IF(ZZoR!$D23="",0,ZZoR!L23)</f>
        <v>0</v>
      </c>
      <c r="AC23" s="281">
        <f>IF('ZoR č. 1'!$D23="",0,'ZoR č. 1'!M23)+IF('ZoR č. 2'!$D23="",0,'ZoR č. 2'!M23)+IF('ZoR č. 3'!$D23="",0,'ZoR č. 3'!M23)+IF('ZoR č. 4'!$D23="",0,'ZoR č. 4'!M23)+IF('ZoR č. 5'!$D23="",0,'ZoR č. 5'!M23)+IF('ZoR č. 6'!$D23="",0,'ZoR č. 6'!M23)+IF('ZoR č. 7'!$D23="",0,'ZoR č. 7'!M23)+IF('ZoR č. 8'!$D23="",0,'ZoR č. 8'!M23)+IF('ZoR č. 9'!$D23="",0,'ZoR č. 9'!M23)+IF('ZoR č. 10'!$D23="",0,'ZoR č. 10'!M23)+IF(ZZoR!$D23="",0,ZZoR!M23)</f>
        <v>0</v>
      </c>
      <c r="AE23" s="282" t="str">
        <f t="shared" si="3"/>
        <v/>
      </c>
    </row>
    <row r="24" spans="2:31" x14ac:dyDescent="0.25">
      <c r="B24" s="9" t="s">
        <v>67</v>
      </c>
      <c r="C24" s="98" t="str">
        <f>IF(COUNTA('Přehled partnerů'!C24:D24)&lt;&gt;2,"partner neuveden",IF('Přehled partnerů'!I24="ANO",'Přehled partnerů'!C24,"v tomto období nerelevantní"))</f>
        <v>partner neuveden</v>
      </c>
      <c r="D24" s="108" t="str">
        <f>IF(COUNTA('Přehled partnerů'!C24:D24)&lt;&gt;2,"",IF('Přehled partnerů'!I24="ANO",'Přehled partnerů'!D24,""))</f>
        <v/>
      </c>
      <c r="E24" s="21" t="str">
        <f t="shared" si="0"/>
        <v/>
      </c>
      <c r="F24" s="114" t="str">
        <f t="shared" si="1"/>
        <v/>
      </c>
      <c r="G24" s="125">
        <v>0</v>
      </c>
      <c r="H24" s="126">
        <v>0</v>
      </c>
      <c r="I24" s="126">
        <v>0</v>
      </c>
      <c r="J24" s="126">
        <v>0</v>
      </c>
      <c r="K24" s="16">
        <v>0</v>
      </c>
      <c r="L24" s="16">
        <v>0</v>
      </c>
      <c r="M24" s="20">
        <v>0</v>
      </c>
      <c r="N24" s="58" t="str">
        <f t="shared" si="2"/>
        <v/>
      </c>
      <c r="O24" s="267">
        <f>IF('Rozpočet + Žádosti o změnu'!$ER$2="ano",'Rozpočet + Žádosti o změnu'!EL24,IF('Rozpočet + Žádosti o změnu'!$EF$2="ano",'Rozpočet + Žádosti o změnu'!DZ24,IF('Rozpočet + Žádosti o změnu'!$DT$2="ano",'Rozpočet + Žádosti o změnu'!DN24,IF('Rozpočet + Žádosti o změnu'!$DH$2="ano",'Rozpočet + Žádosti o změnu'!DB24,IF('Rozpočet + Žádosti o změnu'!$CV$2="ano",'Rozpočet + Žádosti o změnu'!CP24,IF('Rozpočet + Žádosti o změnu'!$CJ$2="ano",'Rozpočet + Žádosti o změnu'!CD24,IF('Rozpočet + Žádosti o změnu'!$BX$2="ano",'Rozpočet + Žádosti o změnu'!BR24,IF('Rozpočet + Žádosti o změnu'!$BL$2="ano",'Rozpočet + Žádosti o změnu'!BF24,IF('Rozpočet + Žádosti o změnu'!$AZ$2="ano",'Rozpočet + Žádosti o změnu'!AT24,IF('Rozpočet + Žádosti o změnu'!$AN$2="ano",'Rozpočet + Žádosti o změnu'!AH24,'Rozpočet + Žádosti o změnu'!H24))))))))))</f>
        <v>0</v>
      </c>
      <c r="P24" s="267">
        <f>IF('Rozpočet + Žádosti o změnu'!$ER$2="ano",'Rozpočet + Žádosti o změnu'!EM24,IF('Rozpočet + Žádosti o změnu'!$EF$2="ano",'Rozpočet + Žádosti o změnu'!EA24,IF('Rozpočet + Žádosti o změnu'!$DT$2="ano",'Rozpočet + Žádosti o změnu'!DO24,IF('Rozpočet + Žádosti o změnu'!$DH$2="ano",'Rozpočet + Žádosti o změnu'!DC24,IF('Rozpočet + Žádosti o změnu'!$CV$2="ano",'Rozpočet + Žádosti o změnu'!CQ24,IF('Rozpočet + Žádosti o změnu'!$CJ$2="ano",'Rozpočet + Žádosti o změnu'!CE24,IF('Rozpočet + Žádosti o změnu'!$BX$2="ano",'Rozpočet + Žádosti o změnu'!BS24,IF('Rozpočet + Žádosti o změnu'!$BL$2="ano",'Rozpočet + Žádosti o změnu'!BG24,IF('Rozpočet + Žádosti o změnu'!$AZ$2="ano",'Rozpočet + Žádosti o změnu'!AU24,IF('Rozpočet + Žádosti o změnu'!$AN$2="ano",'Rozpočet + Žádosti o změnu'!AI24,'Rozpočet + Žádosti o změnu'!I24))))))))))</f>
        <v>0</v>
      </c>
      <c r="Q24" s="267">
        <f>IF('Rozpočet + Žádosti o změnu'!$ER$2="ano",'Rozpočet + Žádosti o změnu'!EN24,IF('Rozpočet + Žádosti o změnu'!$EF$2="ano",'Rozpočet + Žádosti o změnu'!EB24,IF('Rozpočet + Žádosti o změnu'!$DT$2="ano",'Rozpočet + Žádosti o změnu'!DP24,IF('Rozpočet + Žádosti o změnu'!$DH$2="ano",'Rozpočet + Žádosti o změnu'!DD24,IF('Rozpočet + Žádosti o změnu'!$CV$2="ano",'Rozpočet + Žádosti o změnu'!CR24,IF('Rozpočet + Žádosti o změnu'!$CJ$2="ano",'Rozpočet + Žádosti o změnu'!CF24,IF('Rozpočet + Žádosti o změnu'!$BX$2="ano",'Rozpočet + Žádosti o změnu'!BT24,IF('Rozpočet + Žádosti o změnu'!$BL$2="ano",'Rozpočet + Žádosti o změnu'!BH24,IF('Rozpočet + Žádosti o změnu'!$AZ$2="ano",'Rozpočet + Žádosti o změnu'!AV24,IF('Rozpočet + Žádosti o změnu'!$AN$2="ano",'Rozpočet + Žádosti o změnu'!AJ24,'Rozpočet + Žádosti o změnu'!J24))))))))))</f>
        <v>0</v>
      </c>
      <c r="R24" s="267">
        <f>IF('Rozpočet + Žádosti o změnu'!$ER$2="ano",'Rozpočet + Žádosti o změnu'!EO24,IF('Rozpočet + Žádosti o změnu'!$EF$2="ano",'Rozpočet + Žádosti o změnu'!EC24,IF('Rozpočet + Žádosti o změnu'!$DT$2="ano",'Rozpočet + Žádosti o změnu'!DQ24,IF('Rozpočet + Žádosti o změnu'!$DH$2="ano",'Rozpočet + Žádosti o změnu'!DE24,IF('Rozpočet + Žádosti o změnu'!$CV$2="ano",'Rozpočet + Žádosti o změnu'!CS24,IF('Rozpočet + Žádosti o změnu'!$CJ$2="ano",'Rozpočet + Žádosti o změnu'!CG24,IF('Rozpočet + Žádosti o změnu'!$BX$2="ano",'Rozpočet + Žádosti o změnu'!BU24,IF('Rozpočet + Žádosti o změnu'!$BL$2="ano",'Rozpočet + Žádosti o změnu'!BI24,IF('Rozpočet + Žádosti o změnu'!$AZ$2="ano",'Rozpočet + Žádosti o změnu'!AW24,IF('Rozpočet + Žádosti o změnu'!$AN$2="ano",'Rozpočet + Žádosti o změnu'!AK24,'Rozpočet + Žádosti o změnu'!K24))))))))))</f>
        <v>0</v>
      </c>
      <c r="S24" s="267">
        <f>IF('Rozpočet + Žádosti o změnu'!$ER$2="ano",'Rozpočet + Žádosti o změnu'!EP24,IF('Rozpočet + Žádosti o změnu'!$EF$2="ano",'Rozpočet + Žádosti o změnu'!ED24,IF('Rozpočet + Žádosti o změnu'!$DT$2="ano",'Rozpočet + Žádosti o změnu'!DR24,IF('Rozpočet + Žádosti o změnu'!$DH$2="ano",'Rozpočet + Žádosti o změnu'!DF24,IF('Rozpočet + Žádosti o změnu'!$CV$2="ano",'Rozpočet + Žádosti o změnu'!CT24,IF('Rozpočet + Žádosti o změnu'!$CJ$2="ano",'Rozpočet + Žádosti o změnu'!CH24,IF('Rozpočet + Žádosti o změnu'!$BX$2="ano",'Rozpočet + Žádosti o změnu'!BV24,IF('Rozpočet + Žádosti o změnu'!$BL$2="ano",'Rozpočet + Žádosti o změnu'!BJ24,IF('Rozpočet + Žádosti o změnu'!$AZ$2="ano",'Rozpočet + Žádosti o změnu'!AX24,IF('Rozpočet + Žádosti o změnu'!$AN$2="ano",'Rozpočet + Žádosti o změnu'!AL24,'Rozpočet + Žádosti o změnu'!L24))))))))))</f>
        <v>0</v>
      </c>
      <c r="T24" s="267">
        <f>IF('Rozpočet + Žádosti o změnu'!$ER$2="ano",'Rozpočet + Žádosti o změnu'!EQ24,IF('Rozpočet + Žádosti o změnu'!$EF$2="ano",'Rozpočet + Žádosti o změnu'!EE24,IF('Rozpočet + Žádosti o změnu'!$DT$2="ano",'Rozpočet + Žádosti o změnu'!DS24,IF('Rozpočet + Žádosti o změnu'!$DH$2="ano",'Rozpočet + Žádosti o změnu'!DG24,IF('Rozpočet + Žádosti o změnu'!$CV$2="ano",'Rozpočet + Žádosti o změnu'!CU24,IF('Rozpočet + Žádosti o změnu'!$CJ$2="ano",'Rozpočet + Žádosti o změnu'!CI24,IF('Rozpočet + Žádosti o změnu'!$BX$2="ano",'Rozpočet + Žádosti o změnu'!BW24,IF('Rozpočet + Žádosti o změnu'!$BL$2="ano",'Rozpočet + Žádosti o změnu'!BK24,IF('Rozpočet + Žádosti o změnu'!$AZ$2="ano",'Rozpočet + Žádosti o změnu'!AY24,IF('Rozpočet + Žádosti o změnu'!$AN$2="ano",'Rozpočet + Žádosti o změnu'!AM24,'Rozpočet + Žádosti o změnu'!M24))))))))))</f>
        <v>0</v>
      </c>
      <c r="U24" s="267">
        <f>IF('Rozpočet + Žádosti o změnu'!$ER$2="ano",'Rozpočet + Žádosti o změnu'!ER24,IF('Rozpočet + Žádosti o změnu'!$EF$2="ano",'Rozpočet + Žádosti o změnu'!EF24,IF('Rozpočet + Žádosti o změnu'!$DT$2="ano",'Rozpočet + Žádosti o změnu'!DT24,IF('Rozpočet + Žádosti o změnu'!$DH$2="ano",'Rozpočet + Žádosti o změnu'!DH24,IF('Rozpočet + Žádosti o změnu'!$CV$2="ano",'Rozpočet + Žádosti o změnu'!CV24,IF('Rozpočet + Žádosti o změnu'!$CJ$2="ano",'Rozpočet + Žádosti o změnu'!CJ24,IF('Rozpočet + Žádosti o změnu'!$BX$2="ano",'Rozpočet + Žádosti o změnu'!BX24,IF('Rozpočet + Žádosti o změnu'!$BL$2="ano",'Rozpočet + Žádosti o změnu'!BL24,IF('Rozpočet + Žádosti o změnu'!$AZ$2="ano",'Rozpočet + Žádosti o změnu'!AZ24,IF('Rozpočet + Žádosti o změnu'!$AN$2="ano",'Rozpočet + Žádosti o změnu'!AN24,'Rozpočet + Žádosti o změnu'!N24))))))))))</f>
        <v>0</v>
      </c>
      <c r="W24" s="281">
        <f>IF('ZoR č. 1'!$D24="",0,'ZoR č. 1'!G24)+IF('ZoR č. 2'!$D24="",0,'ZoR č. 2'!G24)+IF('ZoR č. 3'!$D24="",0,'ZoR č. 3'!G24)+IF('ZoR č. 4'!$D24="",0,'ZoR č. 4'!G24)+IF('ZoR č. 5'!$D24="",0,'ZoR č. 5'!G24)+IF('ZoR č. 6'!$D24="",0,'ZoR č. 6'!G24)+IF('ZoR č. 7'!$D24="",0,'ZoR č. 7'!G24)+IF('ZoR č. 8'!$D24="",0,'ZoR č. 8'!G24)+IF('ZoR č. 9'!$D24="",0,'ZoR č. 9'!G24)+IF('ZoR č. 10'!$D24="",0,'ZoR č. 10'!G24)+IF(ZZoR!$D24="",0,ZZoR!G24)</f>
        <v>0</v>
      </c>
      <c r="X24" s="281">
        <f>IF('ZoR č. 1'!$D24="",0,'ZoR č. 1'!H24)+IF('ZoR č. 2'!$D24="",0,'ZoR č. 2'!H24)+IF('ZoR č. 3'!$D24="",0,'ZoR č. 3'!H24)+IF('ZoR č. 4'!$D24="",0,'ZoR č. 4'!H24)+IF('ZoR č. 5'!$D24="",0,'ZoR č. 5'!H24)+IF('ZoR č. 6'!$D24="",0,'ZoR č. 6'!H24)+IF('ZoR č. 7'!$D24="",0,'ZoR č. 7'!H24)+IF('ZoR č. 8'!$D24="",0,'ZoR č. 8'!H24)+IF('ZoR č. 9'!$D24="",0,'ZoR č. 9'!H24)+IF('ZoR č. 10'!$D24="",0,'ZoR č. 10'!H24)+IF(ZZoR!$D24="",0,ZZoR!H24)</f>
        <v>0</v>
      </c>
      <c r="Y24" s="281">
        <f>IF('ZoR č. 1'!$D24="",0,'ZoR č. 1'!I24)+IF('ZoR č. 2'!$D24="",0,'ZoR č. 2'!I24)+IF('ZoR č. 3'!$D24="",0,'ZoR č. 3'!I24)+IF('ZoR č. 4'!$D24="",0,'ZoR č. 4'!I24)+IF('ZoR č. 5'!$D24="",0,'ZoR č. 5'!I24)+IF('ZoR č. 6'!$D24="",0,'ZoR č. 6'!I24)+IF('ZoR č. 7'!$D24="",0,'ZoR č. 7'!I24)+IF('ZoR č. 8'!$D24="",0,'ZoR č. 8'!I24)+IF('ZoR č. 9'!$D24="",0,'ZoR č. 9'!I24)+IF('ZoR č. 10'!$D24="",0,'ZoR č. 10'!I24)+IF(ZZoR!$D24="",0,ZZoR!I24)</f>
        <v>0</v>
      </c>
      <c r="Z24" s="281">
        <f>IF('ZoR č. 1'!$D24="",0,'ZoR č. 1'!J24)+IF('ZoR č. 2'!$D24="",0,'ZoR č. 2'!J24)+IF('ZoR č. 3'!$D24="",0,'ZoR č. 3'!J24)+IF('ZoR č. 4'!$D24="",0,'ZoR č. 4'!J24)+IF('ZoR č. 5'!$D24="",0,'ZoR č. 5'!J24)+IF('ZoR č. 6'!$D24="",0,'ZoR č. 6'!J24)+IF('ZoR č. 7'!$D24="",0,'ZoR č. 7'!J24)+IF('ZoR č. 8'!$D24="",0,'ZoR č. 8'!J24)+IF('ZoR č. 9'!$D24="",0,'ZoR č. 9'!J24)+IF('ZoR č. 10'!$D24="",0,'ZoR č. 10'!J24)+IF(ZZoR!$D24="",0,ZZoR!J24)</f>
        <v>0</v>
      </c>
      <c r="AA24" s="281">
        <f>IF('ZoR č. 1'!$D24="",0,'ZoR č. 1'!K24)+IF('ZoR č. 2'!$D24="",0,'ZoR č. 2'!K24)+IF('ZoR č. 3'!$D24="",0,'ZoR č. 3'!K24)+IF('ZoR č. 4'!$D24="",0,'ZoR č. 4'!K24)+IF('ZoR č. 5'!$D24="",0,'ZoR č. 5'!K24)+IF('ZoR č. 6'!$D24="",0,'ZoR č. 6'!K24)+IF('ZoR č. 7'!$D24="",0,'ZoR č. 7'!K24)+IF('ZoR č. 8'!$D24="",0,'ZoR č. 8'!K24)+IF('ZoR č. 9'!$D24="",0,'ZoR č. 9'!K24)+IF('ZoR č. 10'!$D24="",0,'ZoR č. 10'!K24)+IF(ZZoR!$D24="",0,ZZoR!K24)</f>
        <v>0</v>
      </c>
      <c r="AB24" s="281">
        <f>IF('ZoR č. 1'!$D24="",0,'ZoR č. 1'!L24)+IF('ZoR č. 2'!$D24="",0,'ZoR č. 2'!L24)+IF('ZoR č. 3'!$D24="",0,'ZoR č. 3'!L24)+IF('ZoR č. 4'!$D24="",0,'ZoR č. 4'!L24)+IF('ZoR č. 5'!$D24="",0,'ZoR č. 5'!L24)+IF('ZoR č. 6'!$D24="",0,'ZoR č. 6'!L24)+IF('ZoR č. 7'!$D24="",0,'ZoR č. 7'!L24)+IF('ZoR č. 8'!$D24="",0,'ZoR č. 8'!L24)+IF('ZoR č. 9'!$D24="",0,'ZoR č. 9'!L24)+IF('ZoR č. 10'!$D24="",0,'ZoR č. 10'!L24)+IF(ZZoR!$D24="",0,ZZoR!L24)</f>
        <v>0</v>
      </c>
      <c r="AC24" s="281">
        <f>IF('ZoR č. 1'!$D24="",0,'ZoR č. 1'!M24)+IF('ZoR č. 2'!$D24="",0,'ZoR č. 2'!M24)+IF('ZoR č. 3'!$D24="",0,'ZoR č. 3'!M24)+IF('ZoR č. 4'!$D24="",0,'ZoR č. 4'!M24)+IF('ZoR č. 5'!$D24="",0,'ZoR č. 5'!M24)+IF('ZoR č. 6'!$D24="",0,'ZoR č. 6'!M24)+IF('ZoR č. 7'!$D24="",0,'ZoR č. 7'!M24)+IF('ZoR č. 8'!$D24="",0,'ZoR č. 8'!M24)+IF('ZoR č. 9'!$D24="",0,'ZoR č. 9'!M24)+IF('ZoR č. 10'!$D24="",0,'ZoR č. 10'!M24)+IF(ZZoR!$D24="",0,ZZoR!M24)</f>
        <v>0</v>
      </c>
      <c r="AE24" s="282" t="str">
        <f t="shared" si="3"/>
        <v/>
      </c>
    </row>
    <row r="25" spans="2:31" x14ac:dyDescent="0.25">
      <c r="B25" s="9" t="s">
        <v>68</v>
      </c>
      <c r="C25" s="98" t="str">
        <f>IF(COUNTA('Přehled partnerů'!C25:D25)&lt;&gt;2,"partner neuveden",IF('Přehled partnerů'!I25="ANO",'Přehled partnerů'!C25,"v tomto období nerelevantní"))</f>
        <v>partner neuveden</v>
      </c>
      <c r="D25" s="108" t="str">
        <f>IF(COUNTA('Přehled partnerů'!C25:D25)&lt;&gt;2,"",IF('Přehled partnerů'!I25="ANO",'Přehled partnerů'!D25,""))</f>
        <v/>
      </c>
      <c r="E25" s="21" t="str">
        <f t="shared" si="0"/>
        <v/>
      </c>
      <c r="F25" s="114" t="str">
        <f t="shared" si="1"/>
        <v/>
      </c>
      <c r="G25" s="125">
        <v>0</v>
      </c>
      <c r="H25" s="126">
        <v>0</v>
      </c>
      <c r="I25" s="126">
        <v>0</v>
      </c>
      <c r="J25" s="126">
        <v>0</v>
      </c>
      <c r="K25" s="16">
        <v>0</v>
      </c>
      <c r="L25" s="16">
        <v>0</v>
      </c>
      <c r="M25" s="20">
        <v>0</v>
      </c>
      <c r="N25" s="58" t="str">
        <f t="shared" si="2"/>
        <v/>
      </c>
      <c r="O25" s="267">
        <f>IF('Rozpočet + Žádosti o změnu'!$ER$2="ano",'Rozpočet + Žádosti o změnu'!EL25,IF('Rozpočet + Žádosti o změnu'!$EF$2="ano",'Rozpočet + Žádosti o změnu'!DZ25,IF('Rozpočet + Žádosti o změnu'!$DT$2="ano",'Rozpočet + Žádosti o změnu'!DN25,IF('Rozpočet + Žádosti o změnu'!$DH$2="ano",'Rozpočet + Žádosti o změnu'!DB25,IF('Rozpočet + Žádosti o změnu'!$CV$2="ano",'Rozpočet + Žádosti o změnu'!CP25,IF('Rozpočet + Žádosti o změnu'!$CJ$2="ano",'Rozpočet + Žádosti o změnu'!CD25,IF('Rozpočet + Žádosti o změnu'!$BX$2="ano",'Rozpočet + Žádosti o změnu'!BR25,IF('Rozpočet + Žádosti o změnu'!$BL$2="ano",'Rozpočet + Žádosti o změnu'!BF25,IF('Rozpočet + Žádosti o změnu'!$AZ$2="ano",'Rozpočet + Žádosti o změnu'!AT25,IF('Rozpočet + Žádosti o změnu'!$AN$2="ano",'Rozpočet + Žádosti o změnu'!AH25,'Rozpočet + Žádosti o změnu'!H25))))))))))</f>
        <v>0</v>
      </c>
      <c r="P25" s="267">
        <f>IF('Rozpočet + Žádosti o změnu'!$ER$2="ano",'Rozpočet + Žádosti o změnu'!EM25,IF('Rozpočet + Žádosti o změnu'!$EF$2="ano",'Rozpočet + Žádosti o změnu'!EA25,IF('Rozpočet + Žádosti o změnu'!$DT$2="ano",'Rozpočet + Žádosti o změnu'!DO25,IF('Rozpočet + Žádosti o změnu'!$DH$2="ano",'Rozpočet + Žádosti o změnu'!DC25,IF('Rozpočet + Žádosti o změnu'!$CV$2="ano",'Rozpočet + Žádosti o změnu'!CQ25,IF('Rozpočet + Žádosti o změnu'!$CJ$2="ano",'Rozpočet + Žádosti o změnu'!CE25,IF('Rozpočet + Žádosti o změnu'!$BX$2="ano",'Rozpočet + Žádosti o změnu'!BS25,IF('Rozpočet + Žádosti o změnu'!$BL$2="ano",'Rozpočet + Žádosti o změnu'!BG25,IF('Rozpočet + Žádosti o změnu'!$AZ$2="ano",'Rozpočet + Žádosti o změnu'!AU25,IF('Rozpočet + Žádosti o změnu'!$AN$2="ano",'Rozpočet + Žádosti o změnu'!AI25,'Rozpočet + Žádosti o změnu'!I25))))))))))</f>
        <v>0</v>
      </c>
      <c r="Q25" s="267">
        <f>IF('Rozpočet + Žádosti o změnu'!$ER$2="ano",'Rozpočet + Žádosti o změnu'!EN25,IF('Rozpočet + Žádosti o změnu'!$EF$2="ano",'Rozpočet + Žádosti o změnu'!EB25,IF('Rozpočet + Žádosti o změnu'!$DT$2="ano",'Rozpočet + Žádosti o změnu'!DP25,IF('Rozpočet + Žádosti o změnu'!$DH$2="ano",'Rozpočet + Žádosti o změnu'!DD25,IF('Rozpočet + Žádosti o změnu'!$CV$2="ano",'Rozpočet + Žádosti o změnu'!CR25,IF('Rozpočet + Žádosti o změnu'!$CJ$2="ano",'Rozpočet + Žádosti o změnu'!CF25,IF('Rozpočet + Žádosti o změnu'!$BX$2="ano",'Rozpočet + Žádosti o změnu'!BT25,IF('Rozpočet + Žádosti o změnu'!$BL$2="ano",'Rozpočet + Žádosti o změnu'!BH25,IF('Rozpočet + Žádosti o změnu'!$AZ$2="ano",'Rozpočet + Žádosti o změnu'!AV25,IF('Rozpočet + Žádosti o změnu'!$AN$2="ano",'Rozpočet + Žádosti o změnu'!AJ25,'Rozpočet + Žádosti o změnu'!J25))))))))))</f>
        <v>0</v>
      </c>
      <c r="R25" s="267">
        <f>IF('Rozpočet + Žádosti o změnu'!$ER$2="ano",'Rozpočet + Žádosti o změnu'!EO25,IF('Rozpočet + Žádosti o změnu'!$EF$2="ano",'Rozpočet + Žádosti o změnu'!EC25,IF('Rozpočet + Žádosti o změnu'!$DT$2="ano",'Rozpočet + Žádosti o změnu'!DQ25,IF('Rozpočet + Žádosti o změnu'!$DH$2="ano",'Rozpočet + Žádosti o změnu'!DE25,IF('Rozpočet + Žádosti o změnu'!$CV$2="ano",'Rozpočet + Žádosti o změnu'!CS25,IF('Rozpočet + Žádosti o změnu'!$CJ$2="ano",'Rozpočet + Žádosti o změnu'!CG25,IF('Rozpočet + Žádosti o změnu'!$BX$2="ano",'Rozpočet + Žádosti o změnu'!BU25,IF('Rozpočet + Žádosti o změnu'!$BL$2="ano",'Rozpočet + Žádosti o změnu'!BI25,IF('Rozpočet + Žádosti o změnu'!$AZ$2="ano",'Rozpočet + Žádosti o změnu'!AW25,IF('Rozpočet + Žádosti o změnu'!$AN$2="ano",'Rozpočet + Žádosti o změnu'!AK25,'Rozpočet + Žádosti o změnu'!K25))))))))))</f>
        <v>0</v>
      </c>
      <c r="S25" s="267">
        <f>IF('Rozpočet + Žádosti o změnu'!$ER$2="ano",'Rozpočet + Žádosti o změnu'!EP25,IF('Rozpočet + Žádosti o změnu'!$EF$2="ano",'Rozpočet + Žádosti o změnu'!ED25,IF('Rozpočet + Žádosti o změnu'!$DT$2="ano",'Rozpočet + Žádosti o změnu'!DR25,IF('Rozpočet + Žádosti o změnu'!$DH$2="ano",'Rozpočet + Žádosti o změnu'!DF25,IF('Rozpočet + Žádosti o změnu'!$CV$2="ano",'Rozpočet + Žádosti o změnu'!CT25,IF('Rozpočet + Žádosti o změnu'!$CJ$2="ano",'Rozpočet + Žádosti o změnu'!CH25,IF('Rozpočet + Žádosti o změnu'!$BX$2="ano",'Rozpočet + Žádosti o změnu'!BV25,IF('Rozpočet + Žádosti o změnu'!$BL$2="ano",'Rozpočet + Žádosti o změnu'!BJ25,IF('Rozpočet + Žádosti o změnu'!$AZ$2="ano",'Rozpočet + Žádosti o změnu'!AX25,IF('Rozpočet + Žádosti o změnu'!$AN$2="ano",'Rozpočet + Žádosti o změnu'!AL25,'Rozpočet + Žádosti o změnu'!L25))))))))))</f>
        <v>0</v>
      </c>
      <c r="T25" s="267">
        <f>IF('Rozpočet + Žádosti o změnu'!$ER$2="ano",'Rozpočet + Žádosti o změnu'!EQ25,IF('Rozpočet + Žádosti o změnu'!$EF$2="ano",'Rozpočet + Žádosti o změnu'!EE25,IF('Rozpočet + Žádosti o změnu'!$DT$2="ano",'Rozpočet + Žádosti o změnu'!DS25,IF('Rozpočet + Žádosti o změnu'!$DH$2="ano",'Rozpočet + Žádosti o změnu'!DG25,IF('Rozpočet + Žádosti o změnu'!$CV$2="ano",'Rozpočet + Žádosti o změnu'!CU25,IF('Rozpočet + Žádosti o změnu'!$CJ$2="ano",'Rozpočet + Žádosti o změnu'!CI25,IF('Rozpočet + Žádosti o změnu'!$BX$2="ano",'Rozpočet + Žádosti o změnu'!BW25,IF('Rozpočet + Žádosti o změnu'!$BL$2="ano",'Rozpočet + Žádosti o změnu'!BK25,IF('Rozpočet + Žádosti o změnu'!$AZ$2="ano",'Rozpočet + Žádosti o změnu'!AY25,IF('Rozpočet + Žádosti o změnu'!$AN$2="ano",'Rozpočet + Žádosti o změnu'!AM25,'Rozpočet + Žádosti o změnu'!M25))))))))))</f>
        <v>0</v>
      </c>
      <c r="U25" s="267">
        <f>IF('Rozpočet + Žádosti o změnu'!$ER$2="ano",'Rozpočet + Žádosti o změnu'!ER25,IF('Rozpočet + Žádosti o změnu'!$EF$2="ano",'Rozpočet + Žádosti o změnu'!EF25,IF('Rozpočet + Žádosti o změnu'!$DT$2="ano",'Rozpočet + Žádosti o změnu'!DT25,IF('Rozpočet + Žádosti o změnu'!$DH$2="ano",'Rozpočet + Žádosti o změnu'!DH25,IF('Rozpočet + Žádosti o změnu'!$CV$2="ano",'Rozpočet + Žádosti o změnu'!CV25,IF('Rozpočet + Žádosti o změnu'!$CJ$2="ano",'Rozpočet + Žádosti o změnu'!CJ25,IF('Rozpočet + Žádosti o změnu'!$BX$2="ano",'Rozpočet + Žádosti o změnu'!BX25,IF('Rozpočet + Žádosti o změnu'!$BL$2="ano",'Rozpočet + Žádosti o změnu'!BL25,IF('Rozpočet + Žádosti o změnu'!$AZ$2="ano",'Rozpočet + Žádosti o změnu'!AZ25,IF('Rozpočet + Žádosti o změnu'!$AN$2="ano",'Rozpočet + Žádosti o změnu'!AN25,'Rozpočet + Žádosti o změnu'!N25))))))))))</f>
        <v>0</v>
      </c>
      <c r="W25" s="281">
        <f>IF('ZoR č. 1'!$D25="",0,'ZoR č. 1'!G25)+IF('ZoR č. 2'!$D25="",0,'ZoR č. 2'!G25)+IF('ZoR č. 3'!$D25="",0,'ZoR č. 3'!G25)+IF('ZoR č. 4'!$D25="",0,'ZoR č. 4'!G25)+IF('ZoR č. 5'!$D25="",0,'ZoR č. 5'!G25)+IF('ZoR č. 6'!$D25="",0,'ZoR č. 6'!G25)+IF('ZoR č. 7'!$D25="",0,'ZoR č. 7'!G25)+IF('ZoR č. 8'!$D25="",0,'ZoR č. 8'!G25)+IF('ZoR č. 9'!$D25="",0,'ZoR č. 9'!G25)+IF('ZoR č. 10'!$D25="",0,'ZoR č. 10'!G25)+IF(ZZoR!$D25="",0,ZZoR!G25)</f>
        <v>0</v>
      </c>
      <c r="X25" s="281">
        <f>IF('ZoR č. 1'!$D25="",0,'ZoR č. 1'!H25)+IF('ZoR č. 2'!$D25="",0,'ZoR č. 2'!H25)+IF('ZoR č. 3'!$D25="",0,'ZoR č. 3'!H25)+IF('ZoR č. 4'!$D25="",0,'ZoR č. 4'!H25)+IF('ZoR č. 5'!$D25="",0,'ZoR č. 5'!H25)+IF('ZoR č. 6'!$D25="",0,'ZoR č. 6'!H25)+IF('ZoR č. 7'!$D25="",0,'ZoR č. 7'!H25)+IF('ZoR č. 8'!$D25="",0,'ZoR č. 8'!H25)+IF('ZoR č. 9'!$D25="",0,'ZoR č. 9'!H25)+IF('ZoR č. 10'!$D25="",0,'ZoR č. 10'!H25)+IF(ZZoR!$D25="",0,ZZoR!H25)</f>
        <v>0</v>
      </c>
      <c r="Y25" s="281">
        <f>IF('ZoR č. 1'!$D25="",0,'ZoR č. 1'!I25)+IF('ZoR č. 2'!$D25="",0,'ZoR č. 2'!I25)+IF('ZoR č. 3'!$D25="",0,'ZoR č. 3'!I25)+IF('ZoR č. 4'!$D25="",0,'ZoR č. 4'!I25)+IF('ZoR č. 5'!$D25="",0,'ZoR č. 5'!I25)+IF('ZoR č. 6'!$D25="",0,'ZoR č. 6'!I25)+IF('ZoR č. 7'!$D25="",0,'ZoR č. 7'!I25)+IF('ZoR č. 8'!$D25="",0,'ZoR č. 8'!I25)+IF('ZoR č. 9'!$D25="",0,'ZoR č. 9'!I25)+IF('ZoR č. 10'!$D25="",0,'ZoR č. 10'!I25)+IF(ZZoR!$D25="",0,ZZoR!I25)</f>
        <v>0</v>
      </c>
      <c r="Z25" s="281">
        <f>IF('ZoR č. 1'!$D25="",0,'ZoR č. 1'!J25)+IF('ZoR č. 2'!$D25="",0,'ZoR č. 2'!J25)+IF('ZoR č. 3'!$D25="",0,'ZoR č. 3'!J25)+IF('ZoR č. 4'!$D25="",0,'ZoR č. 4'!J25)+IF('ZoR č. 5'!$D25="",0,'ZoR č. 5'!J25)+IF('ZoR č. 6'!$D25="",0,'ZoR č. 6'!J25)+IF('ZoR č. 7'!$D25="",0,'ZoR č. 7'!J25)+IF('ZoR č. 8'!$D25="",0,'ZoR č. 8'!J25)+IF('ZoR č. 9'!$D25="",0,'ZoR č. 9'!J25)+IF('ZoR č. 10'!$D25="",0,'ZoR č. 10'!J25)+IF(ZZoR!$D25="",0,ZZoR!J25)</f>
        <v>0</v>
      </c>
      <c r="AA25" s="281">
        <f>IF('ZoR č. 1'!$D25="",0,'ZoR č. 1'!K25)+IF('ZoR č. 2'!$D25="",0,'ZoR č. 2'!K25)+IF('ZoR č. 3'!$D25="",0,'ZoR č. 3'!K25)+IF('ZoR č. 4'!$D25="",0,'ZoR č. 4'!K25)+IF('ZoR č. 5'!$D25="",0,'ZoR č. 5'!K25)+IF('ZoR č. 6'!$D25="",0,'ZoR č. 6'!K25)+IF('ZoR č. 7'!$D25="",0,'ZoR č. 7'!K25)+IF('ZoR č. 8'!$D25="",0,'ZoR č. 8'!K25)+IF('ZoR č. 9'!$D25="",0,'ZoR č. 9'!K25)+IF('ZoR č. 10'!$D25="",0,'ZoR č. 10'!K25)+IF(ZZoR!$D25="",0,ZZoR!K25)</f>
        <v>0</v>
      </c>
      <c r="AB25" s="281">
        <f>IF('ZoR č. 1'!$D25="",0,'ZoR č. 1'!L25)+IF('ZoR č. 2'!$D25="",0,'ZoR č. 2'!L25)+IF('ZoR č. 3'!$D25="",0,'ZoR č. 3'!L25)+IF('ZoR č. 4'!$D25="",0,'ZoR č. 4'!L25)+IF('ZoR č. 5'!$D25="",0,'ZoR č. 5'!L25)+IF('ZoR č. 6'!$D25="",0,'ZoR č. 6'!L25)+IF('ZoR č. 7'!$D25="",0,'ZoR č. 7'!L25)+IF('ZoR č. 8'!$D25="",0,'ZoR č. 8'!L25)+IF('ZoR č. 9'!$D25="",0,'ZoR č. 9'!L25)+IF('ZoR č. 10'!$D25="",0,'ZoR č. 10'!L25)+IF(ZZoR!$D25="",0,ZZoR!L25)</f>
        <v>0</v>
      </c>
      <c r="AC25" s="281">
        <f>IF('ZoR č. 1'!$D25="",0,'ZoR č. 1'!M25)+IF('ZoR č. 2'!$D25="",0,'ZoR č. 2'!M25)+IF('ZoR č. 3'!$D25="",0,'ZoR č. 3'!M25)+IF('ZoR č. 4'!$D25="",0,'ZoR č. 4'!M25)+IF('ZoR č. 5'!$D25="",0,'ZoR č. 5'!M25)+IF('ZoR č. 6'!$D25="",0,'ZoR č. 6'!M25)+IF('ZoR č. 7'!$D25="",0,'ZoR č. 7'!M25)+IF('ZoR č. 8'!$D25="",0,'ZoR č. 8'!M25)+IF('ZoR č. 9'!$D25="",0,'ZoR č. 9'!M25)+IF('ZoR č. 10'!$D25="",0,'ZoR č. 10'!M25)+IF(ZZoR!$D25="",0,ZZoR!M25)</f>
        <v>0</v>
      </c>
      <c r="AE25" s="282" t="str">
        <f t="shared" si="3"/>
        <v/>
      </c>
    </row>
    <row r="26" spans="2:31" x14ac:dyDescent="0.25">
      <c r="B26" s="9" t="s">
        <v>69</v>
      </c>
      <c r="C26" s="98" t="str">
        <f>IF(COUNTA('Přehled partnerů'!C26:D26)&lt;&gt;2,"partner neuveden",IF('Přehled partnerů'!I26="ANO",'Přehled partnerů'!C26,"v tomto období nerelevantní"))</f>
        <v>partner neuveden</v>
      </c>
      <c r="D26" s="108" t="str">
        <f>IF(COUNTA('Přehled partnerů'!C26:D26)&lt;&gt;2,"",IF('Přehled partnerů'!I26="ANO",'Přehled partnerů'!D26,""))</f>
        <v/>
      </c>
      <c r="E26" s="21" t="str">
        <f t="shared" si="0"/>
        <v/>
      </c>
      <c r="F26" s="114" t="str">
        <f t="shared" si="1"/>
        <v/>
      </c>
      <c r="G26" s="125">
        <v>0</v>
      </c>
      <c r="H26" s="126">
        <v>0</v>
      </c>
      <c r="I26" s="126">
        <v>0</v>
      </c>
      <c r="J26" s="126">
        <v>0</v>
      </c>
      <c r="K26" s="16">
        <v>0</v>
      </c>
      <c r="L26" s="16">
        <v>0</v>
      </c>
      <c r="M26" s="20">
        <v>0</v>
      </c>
      <c r="N26" s="58" t="str">
        <f t="shared" si="2"/>
        <v/>
      </c>
      <c r="O26" s="267">
        <f>IF('Rozpočet + Žádosti o změnu'!$ER$2="ano",'Rozpočet + Žádosti o změnu'!EL26,IF('Rozpočet + Žádosti o změnu'!$EF$2="ano",'Rozpočet + Žádosti o změnu'!DZ26,IF('Rozpočet + Žádosti o změnu'!$DT$2="ano",'Rozpočet + Žádosti o změnu'!DN26,IF('Rozpočet + Žádosti o změnu'!$DH$2="ano",'Rozpočet + Žádosti o změnu'!DB26,IF('Rozpočet + Žádosti o změnu'!$CV$2="ano",'Rozpočet + Žádosti o změnu'!CP26,IF('Rozpočet + Žádosti o změnu'!$CJ$2="ano",'Rozpočet + Žádosti o změnu'!CD26,IF('Rozpočet + Žádosti o změnu'!$BX$2="ano",'Rozpočet + Žádosti o změnu'!BR26,IF('Rozpočet + Žádosti o změnu'!$BL$2="ano",'Rozpočet + Žádosti o změnu'!BF26,IF('Rozpočet + Žádosti o změnu'!$AZ$2="ano",'Rozpočet + Žádosti o změnu'!AT26,IF('Rozpočet + Žádosti o změnu'!$AN$2="ano",'Rozpočet + Žádosti o změnu'!AH26,'Rozpočet + Žádosti o změnu'!H26))))))))))</f>
        <v>0</v>
      </c>
      <c r="P26" s="267">
        <f>IF('Rozpočet + Žádosti o změnu'!$ER$2="ano",'Rozpočet + Žádosti o změnu'!EM26,IF('Rozpočet + Žádosti o změnu'!$EF$2="ano",'Rozpočet + Žádosti o změnu'!EA26,IF('Rozpočet + Žádosti o změnu'!$DT$2="ano",'Rozpočet + Žádosti o změnu'!DO26,IF('Rozpočet + Žádosti o změnu'!$DH$2="ano",'Rozpočet + Žádosti o změnu'!DC26,IF('Rozpočet + Žádosti o změnu'!$CV$2="ano",'Rozpočet + Žádosti o změnu'!CQ26,IF('Rozpočet + Žádosti o změnu'!$CJ$2="ano",'Rozpočet + Žádosti o změnu'!CE26,IF('Rozpočet + Žádosti o změnu'!$BX$2="ano",'Rozpočet + Žádosti o změnu'!BS26,IF('Rozpočet + Žádosti o změnu'!$BL$2="ano",'Rozpočet + Žádosti o změnu'!BG26,IF('Rozpočet + Žádosti o změnu'!$AZ$2="ano",'Rozpočet + Žádosti o změnu'!AU26,IF('Rozpočet + Žádosti o změnu'!$AN$2="ano",'Rozpočet + Žádosti o změnu'!AI26,'Rozpočet + Žádosti o změnu'!I26))))))))))</f>
        <v>0</v>
      </c>
      <c r="Q26" s="267">
        <f>IF('Rozpočet + Žádosti o změnu'!$ER$2="ano",'Rozpočet + Žádosti o změnu'!EN26,IF('Rozpočet + Žádosti o změnu'!$EF$2="ano",'Rozpočet + Žádosti o změnu'!EB26,IF('Rozpočet + Žádosti o změnu'!$DT$2="ano",'Rozpočet + Žádosti o změnu'!DP26,IF('Rozpočet + Žádosti o změnu'!$DH$2="ano",'Rozpočet + Žádosti o změnu'!DD26,IF('Rozpočet + Žádosti o změnu'!$CV$2="ano",'Rozpočet + Žádosti o změnu'!CR26,IF('Rozpočet + Žádosti o změnu'!$CJ$2="ano",'Rozpočet + Žádosti o změnu'!CF26,IF('Rozpočet + Žádosti o změnu'!$BX$2="ano",'Rozpočet + Žádosti o změnu'!BT26,IF('Rozpočet + Žádosti o změnu'!$BL$2="ano",'Rozpočet + Žádosti o změnu'!BH26,IF('Rozpočet + Žádosti o změnu'!$AZ$2="ano",'Rozpočet + Žádosti o změnu'!AV26,IF('Rozpočet + Žádosti o změnu'!$AN$2="ano",'Rozpočet + Žádosti o změnu'!AJ26,'Rozpočet + Žádosti o změnu'!J26))))))))))</f>
        <v>0</v>
      </c>
      <c r="R26" s="267">
        <f>IF('Rozpočet + Žádosti o změnu'!$ER$2="ano",'Rozpočet + Žádosti o změnu'!EO26,IF('Rozpočet + Žádosti o změnu'!$EF$2="ano",'Rozpočet + Žádosti o změnu'!EC26,IF('Rozpočet + Žádosti o změnu'!$DT$2="ano",'Rozpočet + Žádosti o změnu'!DQ26,IF('Rozpočet + Žádosti o změnu'!$DH$2="ano",'Rozpočet + Žádosti o změnu'!DE26,IF('Rozpočet + Žádosti o změnu'!$CV$2="ano",'Rozpočet + Žádosti o změnu'!CS26,IF('Rozpočet + Žádosti o změnu'!$CJ$2="ano",'Rozpočet + Žádosti o změnu'!CG26,IF('Rozpočet + Žádosti o změnu'!$BX$2="ano",'Rozpočet + Žádosti o změnu'!BU26,IF('Rozpočet + Žádosti o změnu'!$BL$2="ano",'Rozpočet + Žádosti o změnu'!BI26,IF('Rozpočet + Žádosti o změnu'!$AZ$2="ano",'Rozpočet + Žádosti o změnu'!AW26,IF('Rozpočet + Žádosti o změnu'!$AN$2="ano",'Rozpočet + Žádosti o změnu'!AK26,'Rozpočet + Žádosti o změnu'!K26))))))))))</f>
        <v>0</v>
      </c>
      <c r="S26" s="267">
        <f>IF('Rozpočet + Žádosti o změnu'!$ER$2="ano",'Rozpočet + Žádosti o změnu'!EP26,IF('Rozpočet + Žádosti o změnu'!$EF$2="ano",'Rozpočet + Žádosti o změnu'!ED26,IF('Rozpočet + Žádosti o změnu'!$DT$2="ano",'Rozpočet + Žádosti o změnu'!DR26,IF('Rozpočet + Žádosti o změnu'!$DH$2="ano",'Rozpočet + Žádosti o změnu'!DF26,IF('Rozpočet + Žádosti o změnu'!$CV$2="ano",'Rozpočet + Žádosti o změnu'!CT26,IF('Rozpočet + Žádosti o změnu'!$CJ$2="ano",'Rozpočet + Žádosti o změnu'!CH26,IF('Rozpočet + Žádosti o změnu'!$BX$2="ano",'Rozpočet + Žádosti o změnu'!BV26,IF('Rozpočet + Žádosti o změnu'!$BL$2="ano",'Rozpočet + Žádosti o změnu'!BJ26,IF('Rozpočet + Žádosti o změnu'!$AZ$2="ano",'Rozpočet + Žádosti o změnu'!AX26,IF('Rozpočet + Žádosti o změnu'!$AN$2="ano",'Rozpočet + Žádosti o změnu'!AL26,'Rozpočet + Žádosti o změnu'!L26))))))))))</f>
        <v>0</v>
      </c>
      <c r="T26" s="267">
        <f>IF('Rozpočet + Žádosti o změnu'!$ER$2="ano",'Rozpočet + Žádosti o změnu'!EQ26,IF('Rozpočet + Žádosti o změnu'!$EF$2="ano",'Rozpočet + Žádosti o změnu'!EE26,IF('Rozpočet + Žádosti o změnu'!$DT$2="ano",'Rozpočet + Žádosti o změnu'!DS26,IF('Rozpočet + Žádosti o změnu'!$DH$2="ano",'Rozpočet + Žádosti o změnu'!DG26,IF('Rozpočet + Žádosti o změnu'!$CV$2="ano",'Rozpočet + Žádosti o změnu'!CU26,IF('Rozpočet + Žádosti o změnu'!$CJ$2="ano",'Rozpočet + Žádosti o změnu'!CI26,IF('Rozpočet + Žádosti o změnu'!$BX$2="ano",'Rozpočet + Žádosti o změnu'!BW26,IF('Rozpočet + Žádosti o změnu'!$BL$2="ano",'Rozpočet + Žádosti o změnu'!BK26,IF('Rozpočet + Žádosti o změnu'!$AZ$2="ano",'Rozpočet + Žádosti o změnu'!AY26,IF('Rozpočet + Žádosti o změnu'!$AN$2="ano",'Rozpočet + Žádosti o změnu'!AM26,'Rozpočet + Žádosti o změnu'!M26))))))))))</f>
        <v>0</v>
      </c>
      <c r="U26" s="267">
        <f>IF('Rozpočet + Žádosti o změnu'!$ER$2="ano",'Rozpočet + Žádosti o změnu'!ER26,IF('Rozpočet + Žádosti o změnu'!$EF$2="ano",'Rozpočet + Žádosti o změnu'!EF26,IF('Rozpočet + Žádosti o změnu'!$DT$2="ano",'Rozpočet + Žádosti o změnu'!DT26,IF('Rozpočet + Žádosti o změnu'!$DH$2="ano",'Rozpočet + Žádosti o změnu'!DH26,IF('Rozpočet + Žádosti o změnu'!$CV$2="ano",'Rozpočet + Žádosti o změnu'!CV26,IF('Rozpočet + Žádosti o změnu'!$CJ$2="ano",'Rozpočet + Žádosti o změnu'!CJ26,IF('Rozpočet + Žádosti o změnu'!$BX$2="ano",'Rozpočet + Žádosti o změnu'!BX26,IF('Rozpočet + Žádosti o změnu'!$BL$2="ano",'Rozpočet + Žádosti o změnu'!BL26,IF('Rozpočet + Žádosti o změnu'!$AZ$2="ano",'Rozpočet + Žádosti o změnu'!AZ26,IF('Rozpočet + Žádosti o změnu'!$AN$2="ano",'Rozpočet + Žádosti o změnu'!AN26,'Rozpočet + Žádosti o změnu'!N26))))))))))</f>
        <v>0</v>
      </c>
      <c r="W26" s="281">
        <f>IF('ZoR č. 1'!$D26="",0,'ZoR č. 1'!G26)+IF('ZoR č. 2'!$D26="",0,'ZoR č. 2'!G26)+IF('ZoR č. 3'!$D26="",0,'ZoR č. 3'!G26)+IF('ZoR č. 4'!$D26="",0,'ZoR č. 4'!G26)+IF('ZoR č. 5'!$D26="",0,'ZoR č. 5'!G26)+IF('ZoR č. 6'!$D26="",0,'ZoR č. 6'!G26)+IF('ZoR č. 7'!$D26="",0,'ZoR č. 7'!G26)+IF('ZoR č. 8'!$D26="",0,'ZoR č. 8'!G26)+IF('ZoR č. 9'!$D26="",0,'ZoR č. 9'!G26)+IF('ZoR č. 10'!$D26="",0,'ZoR č. 10'!G26)+IF(ZZoR!$D26="",0,ZZoR!G26)</f>
        <v>0</v>
      </c>
      <c r="X26" s="281">
        <f>IF('ZoR č. 1'!$D26="",0,'ZoR č. 1'!H26)+IF('ZoR č. 2'!$D26="",0,'ZoR č. 2'!H26)+IF('ZoR č. 3'!$D26="",0,'ZoR č. 3'!H26)+IF('ZoR č. 4'!$D26="",0,'ZoR č. 4'!H26)+IF('ZoR č. 5'!$D26="",0,'ZoR č. 5'!H26)+IF('ZoR č. 6'!$D26="",0,'ZoR č. 6'!H26)+IF('ZoR č. 7'!$D26="",0,'ZoR č. 7'!H26)+IF('ZoR č. 8'!$D26="",0,'ZoR č. 8'!H26)+IF('ZoR č. 9'!$D26="",0,'ZoR č. 9'!H26)+IF('ZoR č. 10'!$D26="",0,'ZoR č. 10'!H26)+IF(ZZoR!$D26="",0,ZZoR!H26)</f>
        <v>0</v>
      </c>
      <c r="Y26" s="281">
        <f>IF('ZoR č. 1'!$D26="",0,'ZoR č. 1'!I26)+IF('ZoR č. 2'!$D26="",0,'ZoR č. 2'!I26)+IF('ZoR č. 3'!$D26="",0,'ZoR č. 3'!I26)+IF('ZoR č. 4'!$D26="",0,'ZoR č. 4'!I26)+IF('ZoR č. 5'!$D26="",0,'ZoR č. 5'!I26)+IF('ZoR č. 6'!$D26="",0,'ZoR č. 6'!I26)+IF('ZoR č. 7'!$D26="",0,'ZoR č. 7'!I26)+IF('ZoR č. 8'!$D26="",0,'ZoR č. 8'!I26)+IF('ZoR č. 9'!$D26="",0,'ZoR č. 9'!I26)+IF('ZoR č. 10'!$D26="",0,'ZoR č. 10'!I26)+IF(ZZoR!$D26="",0,ZZoR!I26)</f>
        <v>0</v>
      </c>
      <c r="Z26" s="281">
        <f>IF('ZoR č. 1'!$D26="",0,'ZoR č. 1'!J26)+IF('ZoR č. 2'!$D26="",0,'ZoR č. 2'!J26)+IF('ZoR č. 3'!$D26="",0,'ZoR č. 3'!J26)+IF('ZoR č. 4'!$D26="",0,'ZoR č. 4'!J26)+IF('ZoR č. 5'!$D26="",0,'ZoR č. 5'!J26)+IF('ZoR č. 6'!$D26="",0,'ZoR č. 6'!J26)+IF('ZoR č. 7'!$D26="",0,'ZoR č. 7'!J26)+IF('ZoR č. 8'!$D26="",0,'ZoR č. 8'!J26)+IF('ZoR č. 9'!$D26="",0,'ZoR č. 9'!J26)+IF('ZoR č. 10'!$D26="",0,'ZoR č. 10'!J26)+IF(ZZoR!$D26="",0,ZZoR!J26)</f>
        <v>0</v>
      </c>
      <c r="AA26" s="281">
        <f>IF('ZoR č. 1'!$D26="",0,'ZoR č. 1'!K26)+IF('ZoR č. 2'!$D26="",0,'ZoR č. 2'!K26)+IF('ZoR č. 3'!$D26="",0,'ZoR č. 3'!K26)+IF('ZoR č. 4'!$D26="",0,'ZoR č. 4'!K26)+IF('ZoR č. 5'!$D26="",0,'ZoR č. 5'!K26)+IF('ZoR č. 6'!$D26="",0,'ZoR č. 6'!K26)+IF('ZoR č. 7'!$D26="",0,'ZoR č. 7'!K26)+IF('ZoR č. 8'!$D26="",0,'ZoR č. 8'!K26)+IF('ZoR č. 9'!$D26="",0,'ZoR č. 9'!K26)+IF('ZoR č. 10'!$D26="",0,'ZoR č. 10'!K26)+IF(ZZoR!$D26="",0,ZZoR!K26)</f>
        <v>0</v>
      </c>
      <c r="AB26" s="281">
        <f>IF('ZoR č. 1'!$D26="",0,'ZoR č. 1'!L26)+IF('ZoR č. 2'!$D26="",0,'ZoR č. 2'!L26)+IF('ZoR č. 3'!$D26="",0,'ZoR č. 3'!L26)+IF('ZoR č. 4'!$D26="",0,'ZoR č. 4'!L26)+IF('ZoR č. 5'!$D26="",0,'ZoR č. 5'!L26)+IF('ZoR č. 6'!$D26="",0,'ZoR č. 6'!L26)+IF('ZoR č. 7'!$D26="",0,'ZoR č. 7'!L26)+IF('ZoR č. 8'!$D26="",0,'ZoR č. 8'!L26)+IF('ZoR č. 9'!$D26="",0,'ZoR č. 9'!L26)+IF('ZoR č. 10'!$D26="",0,'ZoR č. 10'!L26)+IF(ZZoR!$D26="",0,ZZoR!L26)</f>
        <v>0</v>
      </c>
      <c r="AC26" s="281">
        <f>IF('ZoR č. 1'!$D26="",0,'ZoR č. 1'!M26)+IF('ZoR č. 2'!$D26="",0,'ZoR č. 2'!M26)+IF('ZoR č. 3'!$D26="",0,'ZoR č. 3'!M26)+IF('ZoR č. 4'!$D26="",0,'ZoR č. 4'!M26)+IF('ZoR č. 5'!$D26="",0,'ZoR č. 5'!M26)+IF('ZoR č. 6'!$D26="",0,'ZoR č. 6'!M26)+IF('ZoR č. 7'!$D26="",0,'ZoR č. 7'!M26)+IF('ZoR č. 8'!$D26="",0,'ZoR č. 8'!M26)+IF('ZoR č. 9'!$D26="",0,'ZoR č. 9'!M26)+IF('ZoR č. 10'!$D26="",0,'ZoR č. 10'!M26)+IF(ZZoR!$D26="",0,ZZoR!M26)</f>
        <v>0</v>
      </c>
      <c r="AE26" s="282" t="str">
        <f t="shared" si="3"/>
        <v/>
      </c>
    </row>
    <row r="27" spans="2:31" x14ac:dyDescent="0.25">
      <c r="B27" s="9" t="s">
        <v>70</v>
      </c>
      <c r="C27" s="98" t="str">
        <f>IF(COUNTA('Přehled partnerů'!C27:D27)&lt;&gt;2,"partner neuveden",IF('Přehled partnerů'!I27="ANO",'Přehled partnerů'!C27,"v tomto období nerelevantní"))</f>
        <v>partner neuveden</v>
      </c>
      <c r="D27" s="108" t="str">
        <f>IF(COUNTA('Přehled partnerů'!C27:D27)&lt;&gt;2,"",IF('Přehled partnerů'!I27="ANO",'Přehled partnerů'!D27,""))</f>
        <v/>
      </c>
      <c r="E27" s="21" t="str">
        <f t="shared" si="0"/>
        <v/>
      </c>
      <c r="F27" s="114" t="str">
        <f t="shared" si="1"/>
        <v/>
      </c>
      <c r="G27" s="125">
        <v>0</v>
      </c>
      <c r="H27" s="126">
        <v>0</v>
      </c>
      <c r="I27" s="126">
        <v>0</v>
      </c>
      <c r="J27" s="126">
        <v>0</v>
      </c>
      <c r="K27" s="16">
        <v>0</v>
      </c>
      <c r="L27" s="16">
        <v>0</v>
      </c>
      <c r="M27" s="20">
        <v>0</v>
      </c>
      <c r="N27" s="58" t="str">
        <f t="shared" si="2"/>
        <v/>
      </c>
      <c r="O27" s="267">
        <f>IF('Rozpočet + Žádosti o změnu'!$ER$2="ano",'Rozpočet + Žádosti o změnu'!EL27,IF('Rozpočet + Žádosti o změnu'!$EF$2="ano",'Rozpočet + Žádosti o změnu'!DZ27,IF('Rozpočet + Žádosti o změnu'!$DT$2="ano",'Rozpočet + Žádosti o změnu'!DN27,IF('Rozpočet + Žádosti o změnu'!$DH$2="ano",'Rozpočet + Žádosti o změnu'!DB27,IF('Rozpočet + Žádosti o změnu'!$CV$2="ano",'Rozpočet + Žádosti o změnu'!CP27,IF('Rozpočet + Žádosti o změnu'!$CJ$2="ano",'Rozpočet + Žádosti o změnu'!CD27,IF('Rozpočet + Žádosti o změnu'!$BX$2="ano",'Rozpočet + Žádosti o změnu'!BR27,IF('Rozpočet + Žádosti o změnu'!$BL$2="ano",'Rozpočet + Žádosti o změnu'!BF27,IF('Rozpočet + Žádosti o změnu'!$AZ$2="ano",'Rozpočet + Žádosti o změnu'!AT27,IF('Rozpočet + Žádosti o změnu'!$AN$2="ano",'Rozpočet + Žádosti o změnu'!AH27,'Rozpočet + Žádosti o změnu'!H27))))))))))</f>
        <v>0</v>
      </c>
      <c r="P27" s="267">
        <f>IF('Rozpočet + Žádosti o změnu'!$ER$2="ano",'Rozpočet + Žádosti o změnu'!EM27,IF('Rozpočet + Žádosti o změnu'!$EF$2="ano",'Rozpočet + Žádosti o změnu'!EA27,IF('Rozpočet + Žádosti o změnu'!$DT$2="ano",'Rozpočet + Žádosti o změnu'!DO27,IF('Rozpočet + Žádosti o změnu'!$DH$2="ano",'Rozpočet + Žádosti o změnu'!DC27,IF('Rozpočet + Žádosti o změnu'!$CV$2="ano",'Rozpočet + Žádosti o změnu'!CQ27,IF('Rozpočet + Žádosti o změnu'!$CJ$2="ano",'Rozpočet + Žádosti o změnu'!CE27,IF('Rozpočet + Žádosti o změnu'!$BX$2="ano",'Rozpočet + Žádosti o změnu'!BS27,IF('Rozpočet + Žádosti o změnu'!$BL$2="ano",'Rozpočet + Žádosti o změnu'!BG27,IF('Rozpočet + Žádosti o změnu'!$AZ$2="ano",'Rozpočet + Žádosti o změnu'!AU27,IF('Rozpočet + Žádosti o změnu'!$AN$2="ano",'Rozpočet + Žádosti o změnu'!AI27,'Rozpočet + Žádosti o změnu'!I27))))))))))</f>
        <v>0</v>
      </c>
      <c r="Q27" s="267">
        <f>IF('Rozpočet + Žádosti o změnu'!$ER$2="ano",'Rozpočet + Žádosti o změnu'!EN27,IF('Rozpočet + Žádosti o změnu'!$EF$2="ano",'Rozpočet + Žádosti o změnu'!EB27,IF('Rozpočet + Žádosti o změnu'!$DT$2="ano",'Rozpočet + Žádosti o změnu'!DP27,IF('Rozpočet + Žádosti o změnu'!$DH$2="ano",'Rozpočet + Žádosti o změnu'!DD27,IF('Rozpočet + Žádosti o změnu'!$CV$2="ano",'Rozpočet + Žádosti o změnu'!CR27,IF('Rozpočet + Žádosti o změnu'!$CJ$2="ano",'Rozpočet + Žádosti o změnu'!CF27,IF('Rozpočet + Žádosti o změnu'!$BX$2="ano",'Rozpočet + Žádosti o změnu'!BT27,IF('Rozpočet + Žádosti o změnu'!$BL$2="ano",'Rozpočet + Žádosti o změnu'!BH27,IF('Rozpočet + Žádosti o změnu'!$AZ$2="ano",'Rozpočet + Žádosti o změnu'!AV27,IF('Rozpočet + Žádosti o změnu'!$AN$2="ano",'Rozpočet + Žádosti o změnu'!AJ27,'Rozpočet + Žádosti o změnu'!J27))))))))))</f>
        <v>0</v>
      </c>
      <c r="R27" s="267">
        <f>IF('Rozpočet + Žádosti o změnu'!$ER$2="ano",'Rozpočet + Žádosti o změnu'!EO27,IF('Rozpočet + Žádosti o změnu'!$EF$2="ano",'Rozpočet + Žádosti o změnu'!EC27,IF('Rozpočet + Žádosti o změnu'!$DT$2="ano",'Rozpočet + Žádosti o změnu'!DQ27,IF('Rozpočet + Žádosti o změnu'!$DH$2="ano",'Rozpočet + Žádosti o změnu'!DE27,IF('Rozpočet + Žádosti o změnu'!$CV$2="ano",'Rozpočet + Žádosti o změnu'!CS27,IF('Rozpočet + Žádosti o změnu'!$CJ$2="ano",'Rozpočet + Žádosti o změnu'!CG27,IF('Rozpočet + Žádosti o změnu'!$BX$2="ano",'Rozpočet + Žádosti o změnu'!BU27,IF('Rozpočet + Žádosti o změnu'!$BL$2="ano",'Rozpočet + Žádosti o změnu'!BI27,IF('Rozpočet + Žádosti o změnu'!$AZ$2="ano",'Rozpočet + Žádosti o změnu'!AW27,IF('Rozpočet + Žádosti o změnu'!$AN$2="ano",'Rozpočet + Žádosti o změnu'!AK27,'Rozpočet + Žádosti o změnu'!K27))))))))))</f>
        <v>0</v>
      </c>
      <c r="S27" s="267">
        <f>IF('Rozpočet + Žádosti o změnu'!$ER$2="ano",'Rozpočet + Žádosti o změnu'!EP27,IF('Rozpočet + Žádosti o změnu'!$EF$2="ano",'Rozpočet + Žádosti o změnu'!ED27,IF('Rozpočet + Žádosti o změnu'!$DT$2="ano",'Rozpočet + Žádosti o změnu'!DR27,IF('Rozpočet + Žádosti o změnu'!$DH$2="ano",'Rozpočet + Žádosti o změnu'!DF27,IF('Rozpočet + Žádosti o změnu'!$CV$2="ano",'Rozpočet + Žádosti o změnu'!CT27,IF('Rozpočet + Žádosti o změnu'!$CJ$2="ano",'Rozpočet + Žádosti o změnu'!CH27,IF('Rozpočet + Žádosti o změnu'!$BX$2="ano",'Rozpočet + Žádosti o změnu'!BV27,IF('Rozpočet + Žádosti o změnu'!$BL$2="ano",'Rozpočet + Žádosti o změnu'!BJ27,IF('Rozpočet + Žádosti o změnu'!$AZ$2="ano",'Rozpočet + Žádosti o změnu'!AX27,IF('Rozpočet + Žádosti o změnu'!$AN$2="ano",'Rozpočet + Žádosti o změnu'!AL27,'Rozpočet + Žádosti o změnu'!L27))))))))))</f>
        <v>0</v>
      </c>
      <c r="T27" s="267">
        <f>IF('Rozpočet + Žádosti o změnu'!$ER$2="ano",'Rozpočet + Žádosti o změnu'!EQ27,IF('Rozpočet + Žádosti o změnu'!$EF$2="ano",'Rozpočet + Žádosti o změnu'!EE27,IF('Rozpočet + Žádosti o změnu'!$DT$2="ano",'Rozpočet + Žádosti o změnu'!DS27,IF('Rozpočet + Žádosti o změnu'!$DH$2="ano",'Rozpočet + Žádosti o změnu'!DG27,IF('Rozpočet + Žádosti o změnu'!$CV$2="ano",'Rozpočet + Žádosti o změnu'!CU27,IF('Rozpočet + Žádosti o změnu'!$CJ$2="ano",'Rozpočet + Žádosti o změnu'!CI27,IF('Rozpočet + Žádosti o změnu'!$BX$2="ano",'Rozpočet + Žádosti o změnu'!BW27,IF('Rozpočet + Žádosti o změnu'!$BL$2="ano",'Rozpočet + Žádosti o změnu'!BK27,IF('Rozpočet + Žádosti o změnu'!$AZ$2="ano",'Rozpočet + Žádosti o změnu'!AY27,IF('Rozpočet + Žádosti o změnu'!$AN$2="ano",'Rozpočet + Žádosti o změnu'!AM27,'Rozpočet + Žádosti o změnu'!M27))))))))))</f>
        <v>0</v>
      </c>
      <c r="U27" s="267">
        <f>IF('Rozpočet + Žádosti o změnu'!$ER$2="ano",'Rozpočet + Žádosti o změnu'!ER27,IF('Rozpočet + Žádosti o změnu'!$EF$2="ano",'Rozpočet + Žádosti o změnu'!EF27,IF('Rozpočet + Žádosti o změnu'!$DT$2="ano",'Rozpočet + Žádosti o změnu'!DT27,IF('Rozpočet + Žádosti o změnu'!$DH$2="ano",'Rozpočet + Žádosti o změnu'!DH27,IF('Rozpočet + Žádosti o změnu'!$CV$2="ano",'Rozpočet + Žádosti o změnu'!CV27,IF('Rozpočet + Žádosti o změnu'!$CJ$2="ano",'Rozpočet + Žádosti o změnu'!CJ27,IF('Rozpočet + Žádosti o změnu'!$BX$2="ano",'Rozpočet + Žádosti o změnu'!BX27,IF('Rozpočet + Žádosti o změnu'!$BL$2="ano",'Rozpočet + Žádosti o změnu'!BL27,IF('Rozpočet + Žádosti o změnu'!$AZ$2="ano",'Rozpočet + Žádosti o změnu'!AZ27,IF('Rozpočet + Žádosti o změnu'!$AN$2="ano",'Rozpočet + Žádosti o změnu'!AN27,'Rozpočet + Žádosti o změnu'!N27))))))))))</f>
        <v>0</v>
      </c>
      <c r="W27" s="281">
        <f>IF('ZoR č. 1'!$D27="",0,'ZoR č. 1'!G27)+IF('ZoR č. 2'!$D27="",0,'ZoR č. 2'!G27)+IF('ZoR č. 3'!$D27="",0,'ZoR č. 3'!G27)+IF('ZoR č. 4'!$D27="",0,'ZoR č. 4'!G27)+IF('ZoR č. 5'!$D27="",0,'ZoR č. 5'!G27)+IF('ZoR č. 6'!$D27="",0,'ZoR č. 6'!G27)+IF('ZoR č. 7'!$D27="",0,'ZoR č. 7'!G27)+IF('ZoR č. 8'!$D27="",0,'ZoR č. 8'!G27)+IF('ZoR č. 9'!$D27="",0,'ZoR č. 9'!G27)+IF('ZoR č. 10'!$D27="",0,'ZoR č. 10'!G27)+IF(ZZoR!$D27="",0,ZZoR!G27)</f>
        <v>0</v>
      </c>
      <c r="X27" s="281">
        <f>IF('ZoR č. 1'!$D27="",0,'ZoR č. 1'!H27)+IF('ZoR č. 2'!$D27="",0,'ZoR č. 2'!H27)+IF('ZoR č. 3'!$D27="",0,'ZoR č. 3'!H27)+IF('ZoR č. 4'!$D27="",0,'ZoR č. 4'!H27)+IF('ZoR č. 5'!$D27="",0,'ZoR č. 5'!H27)+IF('ZoR č. 6'!$D27="",0,'ZoR č. 6'!H27)+IF('ZoR č. 7'!$D27="",0,'ZoR č. 7'!H27)+IF('ZoR č. 8'!$D27="",0,'ZoR č. 8'!H27)+IF('ZoR č. 9'!$D27="",0,'ZoR č. 9'!H27)+IF('ZoR č. 10'!$D27="",0,'ZoR č. 10'!H27)+IF(ZZoR!$D27="",0,ZZoR!H27)</f>
        <v>0</v>
      </c>
      <c r="Y27" s="281">
        <f>IF('ZoR č. 1'!$D27="",0,'ZoR č. 1'!I27)+IF('ZoR č. 2'!$D27="",0,'ZoR č. 2'!I27)+IF('ZoR č. 3'!$D27="",0,'ZoR č. 3'!I27)+IF('ZoR č. 4'!$D27="",0,'ZoR č. 4'!I27)+IF('ZoR č. 5'!$D27="",0,'ZoR č. 5'!I27)+IF('ZoR č. 6'!$D27="",0,'ZoR č. 6'!I27)+IF('ZoR č. 7'!$D27="",0,'ZoR č. 7'!I27)+IF('ZoR č. 8'!$D27="",0,'ZoR č. 8'!I27)+IF('ZoR č. 9'!$D27="",0,'ZoR č. 9'!I27)+IF('ZoR č. 10'!$D27="",0,'ZoR č. 10'!I27)+IF(ZZoR!$D27="",0,ZZoR!I27)</f>
        <v>0</v>
      </c>
      <c r="Z27" s="281">
        <f>IF('ZoR č. 1'!$D27="",0,'ZoR č. 1'!J27)+IF('ZoR č. 2'!$D27="",0,'ZoR č. 2'!J27)+IF('ZoR č. 3'!$D27="",0,'ZoR č. 3'!J27)+IF('ZoR č. 4'!$D27="",0,'ZoR č. 4'!J27)+IF('ZoR č. 5'!$D27="",0,'ZoR č. 5'!J27)+IF('ZoR č. 6'!$D27="",0,'ZoR č. 6'!J27)+IF('ZoR č. 7'!$D27="",0,'ZoR č. 7'!J27)+IF('ZoR č. 8'!$D27="",0,'ZoR č. 8'!J27)+IF('ZoR č. 9'!$D27="",0,'ZoR č. 9'!J27)+IF('ZoR č. 10'!$D27="",0,'ZoR č. 10'!J27)+IF(ZZoR!$D27="",0,ZZoR!J27)</f>
        <v>0</v>
      </c>
      <c r="AA27" s="281">
        <f>IF('ZoR č. 1'!$D27="",0,'ZoR č. 1'!K27)+IF('ZoR č. 2'!$D27="",0,'ZoR č. 2'!K27)+IF('ZoR č. 3'!$D27="",0,'ZoR č. 3'!K27)+IF('ZoR č. 4'!$D27="",0,'ZoR č. 4'!K27)+IF('ZoR č. 5'!$D27="",0,'ZoR č. 5'!K27)+IF('ZoR č. 6'!$D27="",0,'ZoR č. 6'!K27)+IF('ZoR č. 7'!$D27="",0,'ZoR č. 7'!K27)+IF('ZoR č. 8'!$D27="",0,'ZoR č. 8'!K27)+IF('ZoR č. 9'!$D27="",0,'ZoR č. 9'!K27)+IF('ZoR č. 10'!$D27="",0,'ZoR č. 10'!K27)+IF(ZZoR!$D27="",0,ZZoR!K27)</f>
        <v>0</v>
      </c>
      <c r="AB27" s="281">
        <f>IF('ZoR č. 1'!$D27="",0,'ZoR č. 1'!L27)+IF('ZoR č. 2'!$D27="",0,'ZoR č. 2'!L27)+IF('ZoR č. 3'!$D27="",0,'ZoR č. 3'!L27)+IF('ZoR č. 4'!$D27="",0,'ZoR č. 4'!L27)+IF('ZoR č. 5'!$D27="",0,'ZoR č. 5'!L27)+IF('ZoR č. 6'!$D27="",0,'ZoR č. 6'!L27)+IF('ZoR č. 7'!$D27="",0,'ZoR č. 7'!L27)+IF('ZoR č. 8'!$D27="",0,'ZoR č. 8'!L27)+IF('ZoR č. 9'!$D27="",0,'ZoR č. 9'!L27)+IF('ZoR č. 10'!$D27="",0,'ZoR č. 10'!L27)+IF(ZZoR!$D27="",0,ZZoR!L27)</f>
        <v>0</v>
      </c>
      <c r="AC27" s="281">
        <f>IF('ZoR č. 1'!$D27="",0,'ZoR č. 1'!M27)+IF('ZoR č. 2'!$D27="",0,'ZoR č. 2'!M27)+IF('ZoR č. 3'!$D27="",0,'ZoR č. 3'!M27)+IF('ZoR č. 4'!$D27="",0,'ZoR č. 4'!M27)+IF('ZoR č. 5'!$D27="",0,'ZoR č. 5'!M27)+IF('ZoR č. 6'!$D27="",0,'ZoR č. 6'!M27)+IF('ZoR č. 7'!$D27="",0,'ZoR č. 7'!M27)+IF('ZoR č. 8'!$D27="",0,'ZoR č. 8'!M27)+IF('ZoR č. 9'!$D27="",0,'ZoR č. 9'!M27)+IF('ZoR č. 10'!$D27="",0,'ZoR č. 10'!M27)+IF(ZZoR!$D27="",0,ZZoR!M27)</f>
        <v>0</v>
      </c>
      <c r="AE27" s="282" t="str">
        <f t="shared" si="3"/>
        <v/>
      </c>
    </row>
    <row r="28" spans="2:31" x14ac:dyDescent="0.25">
      <c r="B28" s="9" t="s">
        <v>71</v>
      </c>
      <c r="C28" s="98" t="str">
        <f>IF(COUNTA('Přehled partnerů'!C28:D28)&lt;&gt;2,"partner neuveden",IF('Přehled partnerů'!I28="ANO",'Přehled partnerů'!C28,"v tomto období nerelevantní"))</f>
        <v>partner neuveden</v>
      </c>
      <c r="D28" s="108" t="str">
        <f>IF(COUNTA('Přehled partnerů'!C28:D28)&lt;&gt;2,"",IF('Přehled partnerů'!I28="ANO",'Přehled partnerů'!D28,""))</f>
        <v/>
      </c>
      <c r="E28" s="21" t="str">
        <f t="shared" si="0"/>
        <v/>
      </c>
      <c r="F28" s="114" t="str">
        <f t="shared" si="1"/>
        <v/>
      </c>
      <c r="G28" s="125">
        <v>0</v>
      </c>
      <c r="H28" s="126">
        <v>0</v>
      </c>
      <c r="I28" s="126">
        <v>0</v>
      </c>
      <c r="J28" s="126">
        <v>0</v>
      </c>
      <c r="K28" s="16">
        <v>0</v>
      </c>
      <c r="L28" s="16">
        <v>0</v>
      </c>
      <c r="M28" s="20">
        <v>0</v>
      </c>
      <c r="N28" s="58" t="str">
        <f t="shared" si="2"/>
        <v/>
      </c>
      <c r="O28" s="267">
        <f>IF('Rozpočet + Žádosti o změnu'!$ER$2="ano",'Rozpočet + Žádosti o změnu'!EL28,IF('Rozpočet + Žádosti o změnu'!$EF$2="ano",'Rozpočet + Žádosti o změnu'!DZ28,IF('Rozpočet + Žádosti o změnu'!$DT$2="ano",'Rozpočet + Žádosti o změnu'!DN28,IF('Rozpočet + Žádosti o změnu'!$DH$2="ano",'Rozpočet + Žádosti o změnu'!DB28,IF('Rozpočet + Žádosti o změnu'!$CV$2="ano",'Rozpočet + Žádosti o změnu'!CP28,IF('Rozpočet + Žádosti o změnu'!$CJ$2="ano",'Rozpočet + Žádosti o změnu'!CD28,IF('Rozpočet + Žádosti o změnu'!$BX$2="ano",'Rozpočet + Žádosti o změnu'!BR28,IF('Rozpočet + Žádosti o změnu'!$BL$2="ano",'Rozpočet + Žádosti o změnu'!BF28,IF('Rozpočet + Žádosti o změnu'!$AZ$2="ano",'Rozpočet + Žádosti o změnu'!AT28,IF('Rozpočet + Žádosti o změnu'!$AN$2="ano",'Rozpočet + Žádosti o změnu'!AH28,'Rozpočet + Žádosti o změnu'!H28))))))))))</f>
        <v>0</v>
      </c>
      <c r="P28" s="267">
        <f>IF('Rozpočet + Žádosti o změnu'!$ER$2="ano",'Rozpočet + Žádosti o změnu'!EM28,IF('Rozpočet + Žádosti o změnu'!$EF$2="ano",'Rozpočet + Žádosti o změnu'!EA28,IF('Rozpočet + Žádosti o změnu'!$DT$2="ano",'Rozpočet + Žádosti o změnu'!DO28,IF('Rozpočet + Žádosti o změnu'!$DH$2="ano",'Rozpočet + Žádosti o změnu'!DC28,IF('Rozpočet + Žádosti o změnu'!$CV$2="ano",'Rozpočet + Žádosti o změnu'!CQ28,IF('Rozpočet + Žádosti o změnu'!$CJ$2="ano",'Rozpočet + Žádosti o změnu'!CE28,IF('Rozpočet + Žádosti o změnu'!$BX$2="ano",'Rozpočet + Žádosti o změnu'!BS28,IF('Rozpočet + Žádosti o změnu'!$BL$2="ano",'Rozpočet + Žádosti o změnu'!BG28,IF('Rozpočet + Žádosti o změnu'!$AZ$2="ano",'Rozpočet + Žádosti o změnu'!AU28,IF('Rozpočet + Žádosti o změnu'!$AN$2="ano",'Rozpočet + Žádosti o změnu'!AI28,'Rozpočet + Žádosti o změnu'!I28))))))))))</f>
        <v>0</v>
      </c>
      <c r="Q28" s="267">
        <f>IF('Rozpočet + Žádosti o změnu'!$ER$2="ano",'Rozpočet + Žádosti o změnu'!EN28,IF('Rozpočet + Žádosti o změnu'!$EF$2="ano",'Rozpočet + Žádosti o změnu'!EB28,IF('Rozpočet + Žádosti o změnu'!$DT$2="ano",'Rozpočet + Žádosti o změnu'!DP28,IF('Rozpočet + Žádosti o změnu'!$DH$2="ano",'Rozpočet + Žádosti o změnu'!DD28,IF('Rozpočet + Žádosti o změnu'!$CV$2="ano",'Rozpočet + Žádosti o změnu'!CR28,IF('Rozpočet + Žádosti o změnu'!$CJ$2="ano",'Rozpočet + Žádosti o změnu'!CF28,IF('Rozpočet + Žádosti o změnu'!$BX$2="ano",'Rozpočet + Žádosti o změnu'!BT28,IF('Rozpočet + Žádosti o změnu'!$BL$2="ano",'Rozpočet + Žádosti o změnu'!BH28,IF('Rozpočet + Žádosti o změnu'!$AZ$2="ano",'Rozpočet + Žádosti o změnu'!AV28,IF('Rozpočet + Žádosti o změnu'!$AN$2="ano",'Rozpočet + Žádosti o změnu'!AJ28,'Rozpočet + Žádosti o změnu'!J28))))))))))</f>
        <v>0</v>
      </c>
      <c r="R28" s="267">
        <f>IF('Rozpočet + Žádosti o změnu'!$ER$2="ano",'Rozpočet + Žádosti o změnu'!EO28,IF('Rozpočet + Žádosti o změnu'!$EF$2="ano",'Rozpočet + Žádosti o změnu'!EC28,IF('Rozpočet + Žádosti o změnu'!$DT$2="ano",'Rozpočet + Žádosti o změnu'!DQ28,IF('Rozpočet + Žádosti o změnu'!$DH$2="ano",'Rozpočet + Žádosti o změnu'!DE28,IF('Rozpočet + Žádosti o změnu'!$CV$2="ano",'Rozpočet + Žádosti o změnu'!CS28,IF('Rozpočet + Žádosti o změnu'!$CJ$2="ano",'Rozpočet + Žádosti o změnu'!CG28,IF('Rozpočet + Žádosti o změnu'!$BX$2="ano",'Rozpočet + Žádosti o změnu'!BU28,IF('Rozpočet + Žádosti o změnu'!$BL$2="ano",'Rozpočet + Žádosti o změnu'!BI28,IF('Rozpočet + Žádosti o změnu'!$AZ$2="ano",'Rozpočet + Žádosti o změnu'!AW28,IF('Rozpočet + Žádosti o změnu'!$AN$2="ano",'Rozpočet + Žádosti o změnu'!AK28,'Rozpočet + Žádosti o změnu'!K28))))))))))</f>
        <v>0</v>
      </c>
      <c r="S28" s="267">
        <f>IF('Rozpočet + Žádosti o změnu'!$ER$2="ano",'Rozpočet + Žádosti o změnu'!EP28,IF('Rozpočet + Žádosti o změnu'!$EF$2="ano",'Rozpočet + Žádosti o změnu'!ED28,IF('Rozpočet + Žádosti o změnu'!$DT$2="ano",'Rozpočet + Žádosti o změnu'!DR28,IF('Rozpočet + Žádosti o změnu'!$DH$2="ano",'Rozpočet + Žádosti o změnu'!DF28,IF('Rozpočet + Žádosti o změnu'!$CV$2="ano",'Rozpočet + Žádosti o změnu'!CT28,IF('Rozpočet + Žádosti o změnu'!$CJ$2="ano",'Rozpočet + Žádosti o změnu'!CH28,IF('Rozpočet + Žádosti o změnu'!$BX$2="ano",'Rozpočet + Žádosti o změnu'!BV28,IF('Rozpočet + Žádosti o změnu'!$BL$2="ano",'Rozpočet + Žádosti o změnu'!BJ28,IF('Rozpočet + Žádosti o změnu'!$AZ$2="ano",'Rozpočet + Žádosti o změnu'!AX28,IF('Rozpočet + Žádosti o změnu'!$AN$2="ano",'Rozpočet + Žádosti o změnu'!AL28,'Rozpočet + Žádosti o změnu'!L28))))))))))</f>
        <v>0</v>
      </c>
      <c r="T28" s="267">
        <f>IF('Rozpočet + Žádosti o změnu'!$ER$2="ano",'Rozpočet + Žádosti o změnu'!EQ28,IF('Rozpočet + Žádosti o změnu'!$EF$2="ano",'Rozpočet + Žádosti o změnu'!EE28,IF('Rozpočet + Žádosti o změnu'!$DT$2="ano",'Rozpočet + Žádosti o změnu'!DS28,IF('Rozpočet + Žádosti o změnu'!$DH$2="ano",'Rozpočet + Žádosti o změnu'!DG28,IF('Rozpočet + Žádosti o změnu'!$CV$2="ano",'Rozpočet + Žádosti o změnu'!CU28,IF('Rozpočet + Žádosti o změnu'!$CJ$2="ano",'Rozpočet + Žádosti o změnu'!CI28,IF('Rozpočet + Žádosti o změnu'!$BX$2="ano",'Rozpočet + Žádosti o změnu'!BW28,IF('Rozpočet + Žádosti o změnu'!$BL$2="ano",'Rozpočet + Žádosti o změnu'!BK28,IF('Rozpočet + Žádosti o změnu'!$AZ$2="ano",'Rozpočet + Žádosti o změnu'!AY28,IF('Rozpočet + Žádosti o změnu'!$AN$2="ano",'Rozpočet + Žádosti o změnu'!AM28,'Rozpočet + Žádosti o změnu'!M28))))))))))</f>
        <v>0</v>
      </c>
      <c r="U28" s="267">
        <f>IF('Rozpočet + Žádosti o změnu'!$ER$2="ano",'Rozpočet + Žádosti o změnu'!ER28,IF('Rozpočet + Žádosti o změnu'!$EF$2="ano",'Rozpočet + Žádosti o změnu'!EF28,IF('Rozpočet + Žádosti o změnu'!$DT$2="ano",'Rozpočet + Žádosti o změnu'!DT28,IF('Rozpočet + Žádosti o změnu'!$DH$2="ano",'Rozpočet + Žádosti o změnu'!DH28,IF('Rozpočet + Žádosti o změnu'!$CV$2="ano",'Rozpočet + Žádosti o změnu'!CV28,IF('Rozpočet + Žádosti o změnu'!$CJ$2="ano",'Rozpočet + Žádosti o změnu'!CJ28,IF('Rozpočet + Žádosti o změnu'!$BX$2="ano",'Rozpočet + Žádosti o změnu'!BX28,IF('Rozpočet + Žádosti o změnu'!$BL$2="ano",'Rozpočet + Žádosti o změnu'!BL28,IF('Rozpočet + Žádosti o změnu'!$AZ$2="ano",'Rozpočet + Žádosti o změnu'!AZ28,IF('Rozpočet + Žádosti o změnu'!$AN$2="ano",'Rozpočet + Žádosti o změnu'!AN28,'Rozpočet + Žádosti o změnu'!N28))))))))))</f>
        <v>0</v>
      </c>
      <c r="W28" s="281">
        <f>IF('ZoR č. 1'!$D28="",0,'ZoR č. 1'!G28)+IF('ZoR č. 2'!$D28="",0,'ZoR č. 2'!G28)+IF('ZoR č. 3'!$D28="",0,'ZoR č. 3'!G28)+IF('ZoR č. 4'!$D28="",0,'ZoR č. 4'!G28)+IF('ZoR č. 5'!$D28="",0,'ZoR č. 5'!G28)+IF('ZoR č. 6'!$D28="",0,'ZoR č. 6'!G28)+IF('ZoR č. 7'!$D28="",0,'ZoR č. 7'!G28)+IF('ZoR č. 8'!$D28="",0,'ZoR č. 8'!G28)+IF('ZoR č. 9'!$D28="",0,'ZoR č. 9'!G28)+IF('ZoR č. 10'!$D28="",0,'ZoR č. 10'!G28)+IF(ZZoR!$D28="",0,ZZoR!G28)</f>
        <v>0</v>
      </c>
      <c r="X28" s="281">
        <f>IF('ZoR č. 1'!$D28="",0,'ZoR č. 1'!H28)+IF('ZoR č. 2'!$D28="",0,'ZoR č. 2'!H28)+IF('ZoR č. 3'!$D28="",0,'ZoR č. 3'!H28)+IF('ZoR č. 4'!$D28="",0,'ZoR č. 4'!H28)+IF('ZoR č. 5'!$D28="",0,'ZoR č. 5'!H28)+IF('ZoR č. 6'!$D28="",0,'ZoR č. 6'!H28)+IF('ZoR č. 7'!$D28="",0,'ZoR č. 7'!H28)+IF('ZoR č. 8'!$D28="",0,'ZoR č. 8'!H28)+IF('ZoR č. 9'!$D28="",0,'ZoR č. 9'!H28)+IF('ZoR č. 10'!$D28="",0,'ZoR č. 10'!H28)+IF(ZZoR!$D28="",0,ZZoR!H28)</f>
        <v>0</v>
      </c>
      <c r="Y28" s="281">
        <f>IF('ZoR č. 1'!$D28="",0,'ZoR č. 1'!I28)+IF('ZoR č. 2'!$D28="",0,'ZoR č. 2'!I28)+IF('ZoR č. 3'!$D28="",0,'ZoR č. 3'!I28)+IF('ZoR č. 4'!$D28="",0,'ZoR č. 4'!I28)+IF('ZoR č. 5'!$D28="",0,'ZoR č. 5'!I28)+IF('ZoR č. 6'!$D28="",0,'ZoR č. 6'!I28)+IF('ZoR č. 7'!$D28="",0,'ZoR č. 7'!I28)+IF('ZoR č. 8'!$D28="",0,'ZoR č. 8'!I28)+IF('ZoR č. 9'!$D28="",0,'ZoR č. 9'!I28)+IF('ZoR č. 10'!$D28="",0,'ZoR č. 10'!I28)+IF(ZZoR!$D28="",0,ZZoR!I28)</f>
        <v>0</v>
      </c>
      <c r="Z28" s="281">
        <f>IF('ZoR č. 1'!$D28="",0,'ZoR č. 1'!J28)+IF('ZoR č. 2'!$D28="",0,'ZoR č. 2'!J28)+IF('ZoR č. 3'!$D28="",0,'ZoR č. 3'!J28)+IF('ZoR č. 4'!$D28="",0,'ZoR č. 4'!J28)+IF('ZoR č. 5'!$D28="",0,'ZoR č. 5'!J28)+IF('ZoR č. 6'!$D28="",0,'ZoR č. 6'!J28)+IF('ZoR č. 7'!$D28="",0,'ZoR č. 7'!J28)+IF('ZoR č. 8'!$D28="",0,'ZoR č. 8'!J28)+IF('ZoR č. 9'!$D28="",0,'ZoR č. 9'!J28)+IF('ZoR č. 10'!$D28="",0,'ZoR č. 10'!J28)+IF(ZZoR!$D28="",0,ZZoR!J28)</f>
        <v>0</v>
      </c>
      <c r="AA28" s="281">
        <f>IF('ZoR č. 1'!$D28="",0,'ZoR č. 1'!K28)+IF('ZoR č. 2'!$D28="",0,'ZoR č. 2'!K28)+IF('ZoR č. 3'!$D28="",0,'ZoR č. 3'!K28)+IF('ZoR č. 4'!$D28="",0,'ZoR č. 4'!K28)+IF('ZoR č. 5'!$D28="",0,'ZoR č. 5'!K28)+IF('ZoR č. 6'!$D28="",0,'ZoR č. 6'!K28)+IF('ZoR č. 7'!$D28="",0,'ZoR č. 7'!K28)+IF('ZoR č. 8'!$D28="",0,'ZoR č. 8'!K28)+IF('ZoR č. 9'!$D28="",0,'ZoR č. 9'!K28)+IF('ZoR č. 10'!$D28="",0,'ZoR č. 10'!K28)+IF(ZZoR!$D28="",0,ZZoR!K28)</f>
        <v>0</v>
      </c>
      <c r="AB28" s="281">
        <f>IF('ZoR č. 1'!$D28="",0,'ZoR č. 1'!L28)+IF('ZoR č. 2'!$D28="",0,'ZoR č. 2'!L28)+IF('ZoR č. 3'!$D28="",0,'ZoR č. 3'!L28)+IF('ZoR č. 4'!$D28="",0,'ZoR č. 4'!L28)+IF('ZoR č. 5'!$D28="",0,'ZoR č. 5'!L28)+IF('ZoR č. 6'!$D28="",0,'ZoR č. 6'!L28)+IF('ZoR č. 7'!$D28="",0,'ZoR č. 7'!L28)+IF('ZoR č. 8'!$D28="",0,'ZoR č. 8'!L28)+IF('ZoR č. 9'!$D28="",0,'ZoR č. 9'!L28)+IF('ZoR č. 10'!$D28="",0,'ZoR č. 10'!L28)+IF(ZZoR!$D28="",0,ZZoR!L28)</f>
        <v>0</v>
      </c>
      <c r="AC28" s="281">
        <f>IF('ZoR č. 1'!$D28="",0,'ZoR č. 1'!M28)+IF('ZoR č. 2'!$D28="",0,'ZoR č. 2'!M28)+IF('ZoR č. 3'!$D28="",0,'ZoR č. 3'!M28)+IF('ZoR č. 4'!$D28="",0,'ZoR č. 4'!M28)+IF('ZoR č. 5'!$D28="",0,'ZoR č. 5'!M28)+IF('ZoR č. 6'!$D28="",0,'ZoR č. 6'!M28)+IF('ZoR č. 7'!$D28="",0,'ZoR č. 7'!M28)+IF('ZoR č. 8'!$D28="",0,'ZoR č. 8'!M28)+IF('ZoR č. 9'!$D28="",0,'ZoR č. 9'!M28)+IF('ZoR č. 10'!$D28="",0,'ZoR č. 10'!M28)+IF(ZZoR!$D28="",0,ZZoR!M28)</f>
        <v>0</v>
      </c>
      <c r="AE28" s="282" t="str">
        <f t="shared" si="3"/>
        <v/>
      </c>
    </row>
    <row r="29" spans="2:31" x14ac:dyDescent="0.25">
      <c r="B29" s="9" t="s">
        <v>72</v>
      </c>
      <c r="C29" s="98" t="str">
        <f>IF(COUNTA('Přehled partnerů'!C29:D29)&lt;&gt;2,"partner neuveden",IF('Přehled partnerů'!I29="ANO",'Přehled partnerů'!C29,"v tomto období nerelevantní"))</f>
        <v>partner neuveden</v>
      </c>
      <c r="D29" s="108" t="str">
        <f>IF(COUNTA('Přehled partnerů'!C29:D29)&lt;&gt;2,"",IF('Přehled partnerů'!I29="ANO",'Přehled partnerů'!D29,""))</f>
        <v/>
      </c>
      <c r="E29" s="21" t="str">
        <f t="shared" si="0"/>
        <v/>
      </c>
      <c r="F29" s="114" t="str">
        <f t="shared" si="1"/>
        <v/>
      </c>
      <c r="G29" s="125">
        <v>0</v>
      </c>
      <c r="H29" s="126">
        <v>0</v>
      </c>
      <c r="I29" s="126">
        <v>0</v>
      </c>
      <c r="J29" s="126">
        <v>0</v>
      </c>
      <c r="K29" s="16">
        <v>0</v>
      </c>
      <c r="L29" s="16">
        <v>0</v>
      </c>
      <c r="M29" s="20">
        <v>0</v>
      </c>
      <c r="N29" s="58" t="str">
        <f t="shared" si="2"/>
        <v/>
      </c>
      <c r="O29" s="267">
        <f>IF('Rozpočet + Žádosti o změnu'!$ER$2="ano",'Rozpočet + Žádosti o změnu'!EL29,IF('Rozpočet + Žádosti o změnu'!$EF$2="ano",'Rozpočet + Žádosti o změnu'!DZ29,IF('Rozpočet + Žádosti o změnu'!$DT$2="ano",'Rozpočet + Žádosti o změnu'!DN29,IF('Rozpočet + Žádosti o změnu'!$DH$2="ano",'Rozpočet + Žádosti o změnu'!DB29,IF('Rozpočet + Žádosti o změnu'!$CV$2="ano",'Rozpočet + Žádosti o změnu'!CP29,IF('Rozpočet + Žádosti o změnu'!$CJ$2="ano",'Rozpočet + Žádosti o změnu'!CD29,IF('Rozpočet + Žádosti o změnu'!$BX$2="ano",'Rozpočet + Žádosti o změnu'!BR29,IF('Rozpočet + Žádosti o změnu'!$BL$2="ano",'Rozpočet + Žádosti o změnu'!BF29,IF('Rozpočet + Žádosti o změnu'!$AZ$2="ano",'Rozpočet + Žádosti o změnu'!AT29,IF('Rozpočet + Žádosti o změnu'!$AN$2="ano",'Rozpočet + Žádosti o změnu'!AH29,'Rozpočet + Žádosti o změnu'!H29))))))))))</f>
        <v>0</v>
      </c>
      <c r="P29" s="267">
        <f>IF('Rozpočet + Žádosti o změnu'!$ER$2="ano",'Rozpočet + Žádosti o změnu'!EM29,IF('Rozpočet + Žádosti o změnu'!$EF$2="ano",'Rozpočet + Žádosti o změnu'!EA29,IF('Rozpočet + Žádosti o změnu'!$DT$2="ano",'Rozpočet + Žádosti o změnu'!DO29,IF('Rozpočet + Žádosti o změnu'!$DH$2="ano",'Rozpočet + Žádosti o změnu'!DC29,IF('Rozpočet + Žádosti o změnu'!$CV$2="ano",'Rozpočet + Žádosti o změnu'!CQ29,IF('Rozpočet + Žádosti o změnu'!$CJ$2="ano",'Rozpočet + Žádosti o změnu'!CE29,IF('Rozpočet + Žádosti o změnu'!$BX$2="ano",'Rozpočet + Žádosti o změnu'!BS29,IF('Rozpočet + Žádosti o změnu'!$BL$2="ano",'Rozpočet + Žádosti o změnu'!BG29,IF('Rozpočet + Žádosti o změnu'!$AZ$2="ano",'Rozpočet + Žádosti o změnu'!AU29,IF('Rozpočet + Žádosti o změnu'!$AN$2="ano",'Rozpočet + Žádosti o změnu'!AI29,'Rozpočet + Žádosti o změnu'!I29))))))))))</f>
        <v>0</v>
      </c>
      <c r="Q29" s="267">
        <f>IF('Rozpočet + Žádosti o změnu'!$ER$2="ano",'Rozpočet + Žádosti o změnu'!EN29,IF('Rozpočet + Žádosti o změnu'!$EF$2="ano",'Rozpočet + Žádosti o změnu'!EB29,IF('Rozpočet + Žádosti o změnu'!$DT$2="ano",'Rozpočet + Žádosti o změnu'!DP29,IF('Rozpočet + Žádosti o změnu'!$DH$2="ano",'Rozpočet + Žádosti o změnu'!DD29,IF('Rozpočet + Žádosti o změnu'!$CV$2="ano",'Rozpočet + Žádosti o změnu'!CR29,IF('Rozpočet + Žádosti o změnu'!$CJ$2="ano",'Rozpočet + Žádosti o změnu'!CF29,IF('Rozpočet + Žádosti o změnu'!$BX$2="ano",'Rozpočet + Žádosti o změnu'!BT29,IF('Rozpočet + Žádosti o změnu'!$BL$2="ano",'Rozpočet + Žádosti o změnu'!BH29,IF('Rozpočet + Žádosti o změnu'!$AZ$2="ano",'Rozpočet + Žádosti o změnu'!AV29,IF('Rozpočet + Žádosti o změnu'!$AN$2="ano",'Rozpočet + Žádosti o změnu'!AJ29,'Rozpočet + Žádosti o změnu'!J29))))))))))</f>
        <v>0</v>
      </c>
      <c r="R29" s="267">
        <f>IF('Rozpočet + Žádosti o změnu'!$ER$2="ano",'Rozpočet + Žádosti o změnu'!EO29,IF('Rozpočet + Žádosti o změnu'!$EF$2="ano",'Rozpočet + Žádosti o změnu'!EC29,IF('Rozpočet + Žádosti o změnu'!$DT$2="ano",'Rozpočet + Žádosti o změnu'!DQ29,IF('Rozpočet + Žádosti o změnu'!$DH$2="ano",'Rozpočet + Žádosti o změnu'!DE29,IF('Rozpočet + Žádosti o změnu'!$CV$2="ano",'Rozpočet + Žádosti o změnu'!CS29,IF('Rozpočet + Žádosti o změnu'!$CJ$2="ano",'Rozpočet + Žádosti o změnu'!CG29,IF('Rozpočet + Žádosti o změnu'!$BX$2="ano",'Rozpočet + Žádosti o změnu'!BU29,IF('Rozpočet + Žádosti o změnu'!$BL$2="ano",'Rozpočet + Žádosti o změnu'!BI29,IF('Rozpočet + Žádosti o změnu'!$AZ$2="ano",'Rozpočet + Žádosti o změnu'!AW29,IF('Rozpočet + Žádosti o změnu'!$AN$2="ano",'Rozpočet + Žádosti o změnu'!AK29,'Rozpočet + Žádosti o změnu'!K29))))))))))</f>
        <v>0</v>
      </c>
      <c r="S29" s="267">
        <f>IF('Rozpočet + Žádosti o změnu'!$ER$2="ano",'Rozpočet + Žádosti o změnu'!EP29,IF('Rozpočet + Žádosti o změnu'!$EF$2="ano",'Rozpočet + Žádosti o změnu'!ED29,IF('Rozpočet + Žádosti o změnu'!$DT$2="ano",'Rozpočet + Žádosti o změnu'!DR29,IF('Rozpočet + Žádosti o změnu'!$DH$2="ano",'Rozpočet + Žádosti o změnu'!DF29,IF('Rozpočet + Žádosti o změnu'!$CV$2="ano",'Rozpočet + Žádosti o změnu'!CT29,IF('Rozpočet + Žádosti o změnu'!$CJ$2="ano",'Rozpočet + Žádosti o změnu'!CH29,IF('Rozpočet + Žádosti o změnu'!$BX$2="ano",'Rozpočet + Žádosti o změnu'!BV29,IF('Rozpočet + Žádosti o změnu'!$BL$2="ano",'Rozpočet + Žádosti o změnu'!BJ29,IF('Rozpočet + Žádosti o změnu'!$AZ$2="ano",'Rozpočet + Žádosti o změnu'!AX29,IF('Rozpočet + Žádosti o změnu'!$AN$2="ano",'Rozpočet + Žádosti o změnu'!AL29,'Rozpočet + Žádosti o změnu'!L29))))))))))</f>
        <v>0</v>
      </c>
      <c r="T29" s="267">
        <f>IF('Rozpočet + Žádosti o změnu'!$ER$2="ano",'Rozpočet + Žádosti o změnu'!EQ29,IF('Rozpočet + Žádosti o změnu'!$EF$2="ano",'Rozpočet + Žádosti o změnu'!EE29,IF('Rozpočet + Žádosti o změnu'!$DT$2="ano",'Rozpočet + Žádosti o změnu'!DS29,IF('Rozpočet + Žádosti o změnu'!$DH$2="ano",'Rozpočet + Žádosti o změnu'!DG29,IF('Rozpočet + Žádosti o změnu'!$CV$2="ano",'Rozpočet + Žádosti o změnu'!CU29,IF('Rozpočet + Žádosti o změnu'!$CJ$2="ano",'Rozpočet + Žádosti o změnu'!CI29,IF('Rozpočet + Žádosti o změnu'!$BX$2="ano",'Rozpočet + Žádosti o změnu'!BW29,IF('Rozpočet + Žádosti o změnu'!$BL$2="ano",'Rozpočet + Žádosti o změnu'!BK29,IF('Rozpočet + Žádosti o změnu'!$AZ$2="ano",'Rozpočet + Žádosti o změnu'!AY29,IF('Rozpočet + Žádosti o změnu'!$AN$2="ano",'Rozpočet + Žádosti o změnu'!AM29,'Rozpočet + Žádosti o změnu'!M29))))))))))</f>
        <v>0</v>
      </c>
      <c r="U29" s="267">
        <f>IF('Rozpočet + Žádosti o změnu'!$ER$2="ano",'Rozpočet + Žádosti o změnu'!ER29,IF('Rozpočet + Žádosti o změnu'!$EF$2="ano",'Rozpočet + Žádosti o změnu'!EF29,IF('Rozpočet + Žádosti o změnu'!$DT$2="ano",'Rozpočet + Žádosti o změnu'!DT29,IF('Rozpočet + Žádosti o změnu'!$DH$2="ano",'Rozpočet + Žádosti o změnu'!DH29,IF('Rozpočet + Žádosti o změnu'!$CV$2="ano",'Rozpočet + Žádosti o změnu'!CV29,IF('Rozpočet + Žádosti o změnu'!$CJ$2="ano",'Rozpočet + Žádosti o změnu'!CJ29,IF('Rozpočet + Žádosti o změnu'!$BX$2="ano",'Rozpočet + Žádosti o změnu'!BX29,IF('Rozpočet + Žádosti o změnu'!$BL$2="ano",'Rozpočet + Žádosti o změnu'!BL29,IF('Rozpočet + Žádosti o změnu'!$AZ$2="ano",'Rozpočet + Žádosti o změnu'!AZ29,IF('Rozpočet + Žádosti o změnu'!$AN$2="ano",'Rozpočet + Žádosti o změnu'!AN29,'Rozpočet + Žádosti o změnu'!N29))))))))))</f>
        <v>0</v>
      </c>
      <c r="W29" s="281">
        <f>IF('ZoR č. 1'!$D29="",0,'ZoR č. 1'!G29)+IF('ZoR č. 2'!$D29="",0,'ZoR č. 2'!G29)+IF('ZoR č. 3'!$D29="",0,'ZoR č. 3'!G29)+IF('ZoR č. 4'!$D29="",0,'ZoR č. 4'!G29)+IF('ZoR č. 5'!$D29="",0,'ZoR č. 5'!G29)+IF('ZoR č. 6'!$D29="",0,'ZoR č. 6'!G29)+IF('ZoR č. 7'!$D29="",0,'ZoR č. 7'!G29)+IF('ZoR č. 8'!$D29="",0,'ZoR č. 8'!G29)+IF('ZoR č. 9'!$D29="",0,'ZoR č. 9'!G29)+IF('ZoR č. 10'!$D29="",0,'ZoR č. 10'!G29)+IF(ZZoR!$D29="",0,ZZoR!G29)</f>
        <v>0</v>
      </c>
      <c r="X29" s="281">
        <f>IF('ZoR č. 1'!$D29="",0,'ZoR č. 1'!H29)+IF('ZoR č. 2'!$D29="",0,'ZoR č. 2'!H29)+IF('ZoR č. 3'!$D29="",0,'ZoR č. 3'!H29)+IF('ZoR č. 4'!$D29="",0,'ZoR č. 4'!H29)+IF('ZoR č. 5'!$D29="",0,'ZoR č. 5'!H29)+IF('ZoR č. 6'!$D29="",0,'ZoR č. 6'!H29)+IF('ZoR č. 7'!$D29="",0,'ZoR č. 7'!H29)+IF('ZoR č. 8'!$D29="",0,'ZoR č. 8'!H29)+IF('ZoR č. 9'!$D29="",0,'ZoR č. 9'!H29)+IF('ZoR č. 10'!$D29="",0,'ZoR č. 10'!H29)+IF(ZZoR!$D29="",0,ZZoR!H29)</f>
        <v>0</v>
      </c>
      <c r="Y29" s="281">
        <f>IF('ZoR č. 1'!$D29="",0,'ZoR č. 1'!I29)+IF('ZoR č. 2'!$D29="",0,'ZoR č. 2'!I29)+IF('ZoR č. 3'!$D29="",0,'ZoR č. 3'!I29)+IF('ZoR č. 4'!$D29="",0,'ZoR č. 4'!I29)+IF('ZoR č. 5'!$D29="",0,'ZoR č. 5'!I29)+IF('ZoR č. 6'!$D29="",0,'ZoR č. 6'!I29)+IF('ZoR č. 7'!$D29="",0,'ZoR č. 7'!I29)+IF('ZoR č. 8'!$D29="",0,'ZoR č. 8'!I29)+IF('ZoR č. 9'!$D29="",0,'ZoR č. 9'!I29)+IF('ZoR č. 10'!$D29="",0,'ZoR č. 10'!I29)+IF(ZZoR!$D29="",0,ZZoR!I29)</f>
        <v>0</v>
      </c>
      <c r="Z29" s="281">
        <f>IF('ZoR č. 1'!$D29="",0,'ZoR č. 1'!J29)+IF('ZoR č. 2'!$D29="",0,'ZoR č. 2'!J29)+IF('ZoR č. 3'!$D29="",0,'ZoR č. 3'!J29)+IF('ZoR č. 4'!$D29="",0,'ZoR č. 4'!J29)+IF('ZoR č. 5'!$D29="",0,'ZoR č. 5'!J29)+IF('ZoR č. 6'!$D29="",0,'ZoR č. 6'!J29)+IF('ZoR č. 7'!$D29="",0,'ZoR č. 7'!J29)+IF('ZoR č. 8'!$D29="",0,'ZoR č. 8'!J29)+IF('ZoR č. 9'!$D29="",0,'ZoR č. 9'!J29)+IF('ZoR č. 10'!$D29="",0,'ZoR č. 10'!J29)+IF(ZZoR!$D29="",0,ZZoR!J29)</f>
        <v>0</v>
      </c>
      <c r="AA29" s="281">
        <f>IF('ZoR č. 1'!$D29="",0,'ZoR č. 1'!K29)+IF('ZoR č. 2'!$D29="",0,'ZoR č. 2'!K29)+IF('ZoR č. 3'!$D29="",0,'ZoR č. 3'!K29)+IF('ZoR č. 4'!$D29="",0,'ZoR č. 4'!K29)+IF('ZoR č. 5'!$D29="",0,'ZoR č. 5'!K29)+IF('ZoR č. 6'!$D29="",0,'ZoR č. 6'!K29)+IF('ZoR č. 7'!$D29="",0,'ZoR č. 7'!K29)+IF('ZoR č. 8'!$D29="",0,'ZoR č. 8'!K29)+IF('ZoR č. 9'!$D29="",0,'ZoR č. 9'!K29)+IF('ZoR č. 10'!$D29="",0,'ZoR č. 10'!K29)+IF(ZZoR!$D29="",0,ZZoR!K29)</f>
        <v>0</v>
      </c>
      <c r="AB29" s="281">
        <f>IF('ZoR č. 1'!$D29="",0,'ZoR č. 1'!L29)+IF('ZoR č. 2'!$D29="",0,'ZoR č. 2'!L29)+IF('ZoR č. 3'!$D29="",0,'ZoR č. 3'!L29)+IF('ZoR č. 4'!$D29="",0,'ZoR č. 4'!L29)+IF('ZoR č. 5'!$D29="",0,'ZoR č. 5'!L29)+IF('ZoR č. 6'!$D29="",0,'ZoR č. 6'!L29)+IF('ZoR č. 7'!$D29="",0,'ZoR č. 7'!L29)+IF('ZoR č. 8'!$D29="",0,'ZoR č. 8'!L29)+IF('ZoR č. 9'!$D29="",0,'ZoR č. 9'!L29)+IF('ZoR č. 10'!$D29="",0,'ZoR č. 10'!L29)+IF(ZZoR!$D29="",0,ZZoR!L29)</f>
        <v>0</v>
      </c>
      <c r="AC29" s="281">
        <f>IF('ZoR č. 1'!$D29="",0,'ZoR č. 1'!M29)+IF('ZoR č. 2'!$D29="",0,'ZoR č. 2'!M29)+IF('ZoR č. 3'!$D29="",0,'ZoR č. 3'!M29)+IF('ZoR č. 4'!$D29="",0,'ZoR č. 4'!M29)+IF('ZoR č. 5'!$D29="",0,'ZoR č. 5'!M29)+IF('ZoR č. 6'!$D29="",0,'ZoR č. 6'!M29)+IF('ZoR č. 7'!$D29="",0,'ZoR č. 7'!M29)+IF('ZoR č. 8'!$D29="",0,'ZoR č. 8'!M29)+IF('ZoR č. 9'!$D29="",0,'ZoR č. 9'!M29)+IF('ZoR č. 10'!$D29="",0,'ZoR č. 10'!M29)+IF(ZZoR!$D29="",0,ZZoR!M29)</f>
        <v>0</v>
      </c>
      <c r="AE29" s="282" t="str">
        <f t="shared" si="3"/>
        <v/>
      </c>
    </row>
    <row r="30" spans="2:31" x14ac:dyDescent="0.25">
      <c r="B30" s="9" t="s">
        <v>73</v>
      </c>
      <c r="C30" s="98" t="str">
        <f>IF(COUNTA('Přehled partnerů'!C30:D30)&lt;&gt;2,"partner neuveden",IF('Přehled partnerů'!I30="ANO",'Přehled partnerů'!C30,"v tomto období nerelevantní"))</f>
        <v>partner neuveden</v>
      </c>
      <c r="D30" s="108" t="str">
        <f>IF(COUNTA('Přehled partnerů'!C30:D30)&lt;&gt;2,"",IF('Přehled partnerů'!I30="ANO",'Přehled partnerů'!D30,""))</f>
        <v/>
      </c>
      <c r="E30" s="21" t="str">
        <f t="shared" si="0"/>
        <v/>
      </c>
      <c r="F30" s="114" t="str">
        <f t="shared" si="1"/>
        <v/>
      </c>
      <c r="G30" s="125">
        <v>0</v>
      </c>
      <c r="H30" s="126">
        <v>0</v>
      </c>
      <c r="I30" s="126">
        <v>0</v>
      </c>
      <c r="J30" s="126">
        <v>0</v>
      </c>
      <c r="K30" s="16">
        <v>0</v>
      </c>
      <c r="L30" s="16">
        <v>0</v>
      </c>
      <c r="M30" s="20">
        <v>0</v>
      </c>
      <c r="N30" s="58" t="str">
        <f t="shared" si="2"/>
        <v/>
      </c>
      <c r="O30" s="267">
        <f>IF('Rozpočet + Žádosti o změnu'!$ER$2="ano",'Rozpočet + Žádosti o změnu'!EL30,IF('Rozpočet + Žádosti o změnu'!$EF$2="ano",'Rozpočet + Žádosti o změnu'!DZ30,IF('Rozpočet + Žádosti o změnu'!$DT$2="ano",'Rozpočet + Žádosti o změnu'!DN30,IF('Rozpočet + Žádosti o změnu'!$DH$2="ano",'Rozpočet + Žádosti o změnu'!DB30,IF('Rozpočet + Žádosti o změnu'!$CV$2="ano",'Rozpočet + Žádosti o změnu'!CP30,IF('Rozpočet + Žádosti o změnu'!$CJ$2="ano",'Rozpočet + Žádosti o změnu'!CD30,IF('Rozpočet + Žádosti o změnu'!$BX$2="ano",'Rozpočet + Žádosti o změnu'!BR30,IF('Rozpočet + Žádosti o změnu'!$BL$2="ano",'Rozpočet + Žádosti o změnu'!BF30,IF('Rozpočet + Žádosti o změnu'!$AZ$2="ano",'Rozpočet + Žádosti o změnu'!AT30,IF('Rozpočet + Žádosti o změnu'!$AN$2="ano",'Rozpočet + Žádosti o změnu'!AH30,'Rozpočet + Žádosti o změnu'!H30))))))))))</f>
        <v>0</v>
      </c>
      <c r="P30" s="267">
        <f>IF('Rozpočet + Žádosti o změnu'!$ER$2="ano",'Rozpočet + Žádosti o změnu'!EM30,IF('Rozpočet + Žádosti o změnu'!$EF$2="ano",'Rozpočet + Žádosti o změnu'!EA30,IF('Rozpočet + Žádosti o změnu'!$DT$2="ano",'Rozpočet + Žádosti o změnu'!DO30,IF('Rozpočet + Žádosti o změnu'!$DH$2="ano",'Rozpočet + Žádosti o změnu'!DC30,IF('Rozpočet + Žádosti o změnu'!$CV$2="ano",'Rozpočet + Žádosti o změnu'!CQ30,IF('Rozpočet + Žádosti o změnu'!$CJ$2="ano",'Rozpočet + Žádosti o změnu'!CE30,IF('Rozpočet + Žádosti o změnu'!$BX$2="ano",'Rozpočet + Žádosti o změnu'!BS30,IF('Rozpočet + Žádosti o změnu'!$BL$2="ano",'Rozpočet + Žádosti o změnu'!BG30,IF('Rozpočet + Žádosti o změnu'!$AZ$2="ano",'Rozpočet + Žádosti o změnu'!AU30,IF('Rozpočet + Žádosti o změnu'!$AN$2="ano",'Rozpočet + Žádosti o změnu'!AI30,'Rozpočet + Žádosti o změnu'!I30))))))))))</f>
        <v>0</v>
      </c>
      <c r="Q30" s="267">
        <f>IF('Rozpočet + Žádosti o změnu'!$ER$2="ano",'Rozpočet + Žádosti o změnu'!EN30,IF('Rozpočet + Žádosti o změnu'!$EF$2="ano",'Rozpočet + Žádosti o změnu'!EB30,IF('Rozpočet + Žádosti o změnu'!$DT$2="ano",'Rozpočet + Žádosti o změnu'!DP30,IF('Rozpočet + Žádosti o změnu'!$DH$2="ano",'Rozpočet + Žádosti o změnu'!DD30,IF('Rozpočet + Žádosti o změnu'!$CV$2="ano",'Rozpočet + Žádosti o změnu'!CR30,IF('Rozpočet + Žádosti o změnu'!$CJ$2="ano",'Rozpočet + Žádosti o změnu'!CF30,IF('Rozpočet + Žádosti o změnu'!$BX$2="ano",'Rozpočet + Žádosti o změnu'!BT30,IF('Rozpočet + Žádosti o změnu'!$BL$2="ano",'Rozpočet + Žádosti o změnu'!BH30,IF('Rozpočet + Žádosti o změnu'!$AZ$2="ano",'Rozpočet + Žádosti o změnu'!AV30,IF('Rozpočet + Žádosti o změnu'!$AN$2="ano",'Rozpočet + Žádosti o změnu'!AJ30,'Rozpočet + Žádosti o změnu'!J30))))))))))</f>
        <v>0</v>
      </c>
      <c r="R30" s="267">
        <f>IF('Rozpočet + Žádosti o změnu'!$ER$2="ano",'Rozpočet + Žádosti o změnu'!EO30,IF('Rozpočet + Žádosti o změnu'!$EF$2="ano",'Rozpočet + Žádosti o změnu'!EC30,IF('Rozpočet + Žádosti o změnu'!$DT$2="ano",'Rozpočet + Žádosti o změnu'!DQ30,IF('Rozpočet + Žádosti o změnu'!$DH$2="ano",'Rozpočet + Žádosti o změnu'!DE30,IF('Rozpočet + Žádosti o změnu'!$CV$2="ano",'Rozpočet + Žádosti o změnu'!CS30,IF('Rozpočet + Žádosti o změnu'!$CJ$2="ano",'Rozpočet + Žádosti o změnu'!CG30,IF('Rozpočet + Žádosti o změnu'!$BX$2="ano",'Rozpočet + Žádosti o změnu'!BU30,IF('Rozpočet + Žádosti o změnu'!$BL$2="ano",'Rozpočet + Žádosti o změnu'!BI30,IF('Rozpočet + Žádosti o změnu'!$AZ$2="ano",'Rozpočet + Žádosti o změnu'!AW30,IF('Rozpočet + Žádosti o změnu'!$AN$2="ano",'Rozpočet + Žádosti o změnu'!AK30,'Rozpočet + Žádosti o změnu'!K30))))))))))</f>
        <v>0</v>
      </c>
      <c r="S30" s="267">
        <f>IF('Rozpočet + Žádosti o změnu'!$ER$2="ano",'Rozpočet + Žádosti o změnu'!EP30,IF('Rozpočet + Žádosti o změnu'!$EF$2="ano",'Rozpočet + Žádosti o změnu'!ED30,IF('Rozpočet + Žádosti o změnu'!$DT$2="ano",'Rozpočet + Žádosti o změnu'!DR30,IF('Rozpočet + Žádosti o změnu'!$DH$2="ano",'Rozpočet + Žádosti o změnu'!DF30,IF('Rozpočet + Žádosti o změnu'!$CV$2="ano",'Rozpočet + Žádosti o změnu'!CT30,IF('Rozpočet + Žádosti o změnu'!$CJ$2="ano",'Rozpočet + Žádosti o změnu'!CH30,IF('Rozpočet + Žádosti o změnu'!$BX$2="ano",'Rozpočet + Žádosti o změnu'!BV30,IF('Rozpočet + Žádosti o změnu'!$BL$2="ano",'Rozpočet + Žádosti o změnu'!BJ30,IF('Rozpočet + Žádosti o změnu'!$AZ$2="ano",'Rozpočet + Žádosti o změnu'!AX30,IF('Rozpočet + Žádosti o změnu'!$AN$2="ano",'Rozpočet + Žádosti o změnu'!AL30,'Rozpočet + Žádosti o změnu'!L30))))))))))</f>
        <v>0</v>
      </c>
      <c r="T30" s="267">
        <f>IF('Rozpočet + Žádosti o změnu'!$ER$2="ano",'Rozpočet + Žádosti o změnu'!EQ30,IF('Rozpočet + Žádosti o změnu'!$EF$2="ano",'Rozpočet + Žádosti o změnu'!EE30,IF('Rozpočet + Žádosti o změnu'!$DT$2="ano",'Rozpočet + Žádosti o změnu'!DS30,IF('Rozpočet + Žádosti o změnu'!$DH$2="ano",'Rozpočet + Žádosti o změnu'!DG30,IF('Rozpočet + Žádosti o změnu'!$CV$2="ano",'Rozpočet + Žádosti o změnu'!CU30,IF('Rozpočet + Žádosti o změnu'!$CJ$2="ano",'Rozpočet + Žádosti o změnu'!CI30,IF('Rozpočet + Žádosti o změnu'!$BX$2="ano",'Rozpočet + Žádosti o změnu'!BW30,IF('Rozpočet + Žádosti o změnu'!$BL$2="ano",'Rozpočet + Žádosti o změnu'!BK30,IF('Rozpočet + Žádosti o změnu'!$AZ$2="ano",'Rozpočet + Žádosti o změnu'!AY30,IF('Rozpočet + Žádosti o změnu'!$AN$2="ano",'Rozpočet + Žádosti o změnu'!AM30,'Rozpočet + Žádosti o změnu'!M30))))))))))</f>
        <v>0</v>
      </c>
      <c r="U30" s="267">
        <f>IF('Rozpočet + Žádosti o změnu'!$ER$2="ano",'Rozpočet + Žádosti o změnu'!ER30,IF('Rozpočet + Žádosti o změnu'!$EF$2="ano",'Rozpočet + Žádosti o změnu'!EF30,IF('Rozpočet + Žádosti o změnu'!$DT$2="ano",'Rozpočet + Žádosti o změnu'!DT30,IF('Rozpočet + Žádosti o změnu'!$DH$2="ano",'Rozpočet + Žádosti o změnu'!DH30,IF('Rozpočet + Žádosti o změnu'!$CV$2="ano",'Rozpočet + Žádosti o změnu'!CV30,IF('Rozpočet + Žádosti o změnu'!$CJ$2="ano",'Rozpočet + Žádosti o změnu'!CJ30,IF('Rozpočet + Žádosti o změnu'!$BX$2="ano",'Rozpočet + Žádosti o změnu'!BX30,IF('Rozpočet + Žádosti o změnu'!$BL$2="ano",'Rozpočet + Žádosti o změnu'!BL30,IF('Rozpočet + Žádosti o změnu'!$AZ$2="ano",'Rozpočet + Žádosti o změnu'!AZ30,IF('Rozpočet + Žádosti o změnu'!$AN$2="ano",'Rozpočet + Žádosti o změnu'!AN30,'Rozpočet + Žádosti o změnu'!N30))))))))))</f>
        <v>0</v>
      </c>
      <c r="W30" s="281">
        <f>IF('ZoR č. 1'!$D30="",0,'ZoR č. 1'!G30)+IF('ZoR č. 2'!$D30="",0,'ZoR č. 2'!G30)+IF('ZoR č. 3'!$D30="",0,'ZoR č. 3'!G30)+IF('ZoR č. 4'!$D30="",0,'ZoR č. 4'!G30)+IF('ZoR č. 5'!$D30="",0,'ZoR č. 5'!G30)+IF('ZoR č. 6'!$D30="",0,'ZoR č. 6'!G30)+IF('ZoR č. 7'!$D30="",0,'ZoR č. 7'!G30)+IF('ZoR č. 8'!$D30="",0,'ZoR č. 8'!G30)+IF('ZoR č. 9'!$D30="",0,'ZoR č. 9'!G30)+IF('ZoR č. 10'!$D30="",0,'ZoR č. 10'!G30)+IF(ZZoR!$D30="",0,ZZoR!G30)</f>
        <v>0</v>
      </c>
      <c r="X30" s="281">
        <f>IF('ZoR č. 1'!$D30="",0,'ZoR č. 1'!H30)+IF('ZoR č. 2'!$D30="",0,'ZoR č. 2'!H30)+IF('ZoR č. 3'!$D30="",0,'ZoR č. 3'!H30)+IF('ZoR č. 4'!$D30="",0,'ZoR č. 4'!H30)+IF('ZoR č. 5'!$D30="",0,'ZoR č. 5'!H30)+IF('ZoR č. 6'!$D30="",0,'ZoR č. 6'!H30)+IF('ZoR č. 7'!$D30="",0,'ZoR č. 7'!H30)+IF('ZoR č. 8'!$D30="",0,'ZoR č. 8'!H30)+IF('ZoR č. 9'!$D30="",0,'ZoR č. 9'!H30)+IF('ZoR č. 10'!$D30="",0,'ZoR č. 10'!H30)+IF(ZZoR!$D30="",0,ZZoR!H30)</f>
        <v>0</v>
      </c>
      <c r="Y30" s="281">
        <f>IF('ZoR č. 1'!$D30="",0,'ZoR č. 1'!I30)+IF('ZoR č. 2'!$D30="",0,'ZoR č. 2'!I30)+IF('ZoR č. 3'!$D30="",0,'ZoR č. 3'!I30)+IF('ZoR č. 4'!$D30="",0,'ZoR č. 4'!I30)+IF('ZoR č. 5'!$D30="",0,'ZoR č. 5'!I30)+IF('ZoR č. 6'!$D30="",0,'ZoR č. 6'!I30)+IF('ZoR č. 7'!$D30="",0,'ZoR č. 7'!I30)+IF('ZoR č. 8'!$D30="",0,'ZoR č. 8'!I30)+IF('ZoR č. 9'!$D30="",0,'ZoR č. 9'!I30)+IF('ZoR č. 10'!$D30="",0,'ZoR č. 10'!I30)+IF(ZZoR!$D30="",0,ZZoR!I30)</f>
        <v>0</v>
      </c>
      <c r="Z30" s="281">
        <f>IF('ZoR č. 1'!$D30="",0,'ZoR č. 1'!J30)+IF('ZoR č. 2'!$D30="",0,'ZoR č. 2'!J30)+IF('ZoR č. 3'!$D30="",0,'ZoR č. 3'!J30)+IF('ZoR č. 4'!$D30="",0,'ZoR č. 4'!J30)+IF('ZoR č. 5'!$D30="",0,'ZoR č. 5'!J30)+IF('ZoR č. 6'!$D30="",0,'ZoR č. 6'!J30)+IF('ZoR č. 7'!$D30="",0,'ZoR č. 7'!J30)+IF('ZoR č. 8'!$D30="",0,'ZoR č. 8'!J30)+IF('ZoR č. 9'!$D30="",0,'ZoR č. 9'!J30)+IF('ZoR č. 10'!$D30="",0,'ZoR č. 10'!J30)+IF(ZZoR!$D30="",0,ZZoR!J30)</f>
        <v>0</v>
      </c>
      <c r="AA30" s="281">
        <f>IF('ZoR č. 1'!$D30="",0,'ZoR č. 1'!K30)+IF('ZoR č. 2'!$D30="",0,'ZoR č. 2'!K30)+IF('ZoR č. 3'!$D30="",0,'ZoR č. 3'!K30)+IF('ZoR č. 4'!$D30="",0,'ZoR č. 4'!K30)+IF('ZoR č. 5'!$D30="",0,'ZoR č. 5'!K30)+IF('ZoR č. 6'!$D30="",0,'ZoR č. 6'!K30)+IF('ZoR č. 7'!$D30="",0,'ZoR č. 7'!K30)+IF('ZoR č. 8'!$D30="",0,'ZoR č. 8'!K30)+IF('ZoR č. 9'!$D30="",0,'ZoR č. 9'!K30)+IF('ZoR č. 10'!$D30="",0,'ZoR č. 10'!K30)+IF(ZZoR!$D30="",0,ZZoR!K30)</f>
        <v>0</v>
      </c>
      <c r="AB30" s="281">
        <f>IF('ZoR č. 1'!$D30="",0,'ZoR č. 1'!L30)+IF('ZoR č. 2'!$D30="",0,'ZoR č. 2'!L30)+IF('ZoR č. 3'!$D30="",0,'ZoR č. 3'!L30)+IF('ZoR č. 4'!$D30="",0,'ZoR č. 4'!L30)+IF('ZoR č. 5'!$D30="",0,'ZoR č. 5'!L30)+IF('ZoR č. 6'!$D30="",0,'ZoR č. 6'!L30)+IF('ZoR č. 7'!$D30="",0,'ZoR č. 7'!L30)+IF('ZoR č. 8'!$D30="",0,'ZoR č. 8'!L30)+IF('ZoR č. 9'!$D30="",0,'ZoR č. 9'!L30)+IF('ZoR č. 10'!$D30="",0,'ZoR č. 10'!L30)+IF(ZZoR!$D30="",0,ZZoR!L30)</f>
        <v>0</v>
      </c>
      <c r="AC30" s="281">
        <f>IF('ZoR č. 1'!$D30="",0,'ZoR č. 1'!M30)+IF('ZoR č. 2'!$D30="",0,'ZoR č. 2'!M30)+IF('ZoR č. 3'!$D30="",0,'ZoR č. 3'!M30)+IF('ZoR č. 4'!$D30="",0,'ZoR č. 4'!M30)+IF('ZoR č. 5'!$D30="",0,'ZoR č. 5'!M30)+IF('ZoR č. 6'!$D30="",0,'ZoR č. 6'!M30)+IF('ZoR č. 7'!$D30="",0,'ZoR č. 7'!M30)+IF('ZoR č. 8'!$D30="",0,'ZoR č. 8'!M30)+IF('ZoR č. 9'!$D30="",0,'ZoR č. 9'!M30)+IF('ZoR č. 10'!$D30="",0,'ZoR č. 10'!M30)+IF(ZZoR!$D30="",0,ZZoR!M30)</f>
        <v>0</v>
      </c>
      <c r="AE30" s="282" t="str">
        <f t="shared" si="3"/>
        <v/>
      </c>
    </row>
    <row r="31" spans="2:31" x14ac:dyDescent="0.25">
      <c r="B31" s="9" t="s">
        <v>74</v>
      </c>
      <c r="C31" s="98" t="str">
        <f>IF(COUNTA('Přehled partnerů'!C31:D31)&lt;&gt;2,"partner neuveden",IF('Přehled partnerů'!I31="ANO",'Přehled partnerů'!C31,"v tomto období nerelevantní"))</f>
        <v>partner neuveden</v>
      </c>
      <c r="D31" s="108" t="str">
        <f>IF(COUNTA('Přehled partnerů'!C31:D31)&lt;&gt;2,"",IF('Přehled partnerů'!I31="ANO",'Přehled partnerů'!D31,""))</f>
        <v/>
      </c>
      <c r="E31" s="21" t="str">
        <f t="shared" si="0"/>
        <v/>
      </c>
      <c r="F31" s="114" t="str">
        <f t="shared" si="1"/>
        <v/>
      </c>
      <c r="G31" s="125">
        <v>0</v>
      </c>
      <c r="H31" s="126">
        <v>0</v>
      </c>
      <c r="I31" s="126">
        <v>0</v>
      </c>
      <c r="J31" s="126">
        <v>0</v>
      </c>
      <c r="K31" s="16">
        <v>0</v>
      </c>
      <c r="L31" s="16">
        <v>0</v>
      </c>
      <c r="M31" s="20">
        <v>0</v>
      </c>
      <c r="N31" s="58" t="str">
        <f t="shared" si="2"/>
        <v/>
      </c>
      <c r="O31" s="267">
        <f>IF('Rozpočet + Žádosti o změnu'!$ER$2="ano",'Rozpočet + Žádosti o změnu'!EL31,IF('Rozpočet + Žádosti o změnu'!$EF$2="ano",'Rozpočet + Žádosti o změnu'!DZ31,IF('Rozpočet + Žádosti o změnu'!$DT$2="ano",'Rozpočet + Žádosti o změnu'!DN31,IF('Rozpočet + Žádosti o změnu'!$DH$2="ano",'Rozpočet + Žádosti o změnu'!DB31,IF('Rozpočet + Žádosti o změnu'!$CV$2="ano",'Rozpočet + Žádosti o změnu'!CP31,IF('Rozpočet + Žádosti o změnu'!$CJ$2="ano",'Rozpočet + Žádosti o změnu'!CD31,IF('Rozpočet + Žádosti o změnu'!$BX$2="ano",'Rozpočet + Žádosti o změnu'!BR31,IF('Rozpočet + Žádosti o změnu'!$BL$2="ano",'Rozpočet + Žádosti o změnu'!BF31,IF('Rozpočet + Žádosti o změnu'!$AZ$2="ano",'Rozpočet + Žádosti o změnu'!AT31,IF('Rozpočet + Žádosti o změnu'!$AN$2="ano",'Rozpočet + Žádosti o změnu'!AH31,'Rozpočet + Žádosti o změnu'!H31))))))))))</f>
        <v>0</v>
      </c>
      <c r="P31" s="267">
        <f>IF('Rozpočet + Žádosti o změnu'!$ER$2="ano",'Rozpočet + Žádosti o změnu'!EM31,IF('Rozpočet + Žádosti o změnu'!$EF$2="ano",'Rozpočet + Žádosti o změnu'!EA31,IF('Rozpočet + Žádosti o změnu'!$DT$2="ano",'Rozpočet + Žádosti o změnu'!DO31,IF('Rozpočet + Žádosti o změnu'!$DH$2="ano",'Rozpočet + Žádosti o změnu'!DC31,IF('Rozpočet + Žádosti o změnu'!$CV$2="ano",'Rozpočet + Žádosti o změnu'!CQ31,IF('Rozpočet + Žádosti o změnu'!$CJ$2="ano",'Rozpočet + Žádosti o změnu'!CE31,IF('Rozpočet + Žádosti o změnu'!$BX$2="ano",'Rozpočet + Žádosti o změnu'!BS31,IF('Rozpočet + Žádosti o změnu'!$BL$2="ano",'Rozpočet + Žádosti o změnu'!BG31,IF('Rozpočet + Žádosti o změnu'!$AZ$2="ano",'Rozpočet + Žádosti o změnu'!AU31,IF('Rozpočet + Žádosti o změnu'!$AN$2="ano",'Rozpočet + Žádosti o změnu'!AI31,'Rozpočet + Žádosti o změnu'!I31))))))))))</f>
        <v>0</v>
      </c>
      <c r="Q31" s="267">
        <f>IF('Rozpočet + Žádosti o změnu'!$ER$2="ano",'Rozpočet + Žádosti o změnu'!EN31,IF('Rozpočet + Žádosti o změnu'!$EF$2="ano",'Rozpočet + Žádosti o změnu'!EB31,IF('Rozpočet + Žádosti o změnu'!$DT$2="ano",'Rozpočet + Žádosti o změnu'!DP31,IF('Rozpočet + Žádosti o změnu'!$DH$2="ano",'Rozpočet + Žádosti o změnu'!DD31,IF('Rozpočet + Žádosti o změnu'!$CV$2="ano",'Rozpočet + Žádosti o změnu'!CR31,IF('Rozpočet + Žádosti o změnu'!$CJ$2="ano",'Rozpočet + Žádosti o změnu'!CF31,IF('Rozpočet + Žádosti o změnu'!$BX$2="ano",'Rozpočet + Žádosti o změnu'!BT31,IF('Rozpočet + Žádosti o změnu'!$BL$2="ano",'Rozpočet + Žádosti o změnu'!BH31,IF('Rozpočet + Žádosti o změnu'!$AZ$2="ano",'Rozpočet + Žádosti o změnu'!AV31,IF('Rozpočet + Žádosti o změnu'!$AN$2="ano",'Rozpočet + Žádosti o změnu'!AJ31,'Rozpočet + Žádosti o změnu'!J31))))))))))</f>
        <v>0</v>
      </c>
      <c r="R31" s="267">
        <f>IF('Rozpočet + Žádosti o změnu'!$ER$2="ano",'Rozpočet + Žádosti o změnu'!EO31,IF('Rozpočet + Žádosti o změnu'!$EF$2="ano",'Rozpočet + Žádosti o změnu'!EC31,IF('Rozpočet + Žádosti o změnu'!$DT$2="ano",'Rozpočet + Žádosti o změnu'!DQ31,IF('Rozpočet + Žádosti o změnu'!$DH$2="ano",'Rozpočet + Žádosti o změnu'!DE31,IF('Rozpočet + Žádosti o změnu'!$CV$2="ano",'Rozpočet + Žádosti o změnu'!CS31,IF('Rozpočet + Žádosti o změnu'!$CJ$2="ano",'Rozpočet + Žádosti o změnu'!CG31,IF('Rozpočet + Žádosti o změnu'!$BX$2="ano",'Rozpočet + Žádosti o změnu'!BU31,IF('Rozpočet + Žádosti o změnu'!$BL$2="ano",'Rozpočet + Žádosti o změnu'!BI31,IF('Rozpočet + Žádosti o změnu'!$AZ$2="ano",'Rozpočet + Žádosti o změnu'!AW31,IF('Rozpočet + Žádosti o změnu'!$AN$2="ano",'Rozpočet + Žádosti o změnu'!AK31,'Rozpočet + Žádosti o změnu'!K31))))))))))</f>
        <v>0</v>
      </c>
      <c r="S31" s="267">
        <f>IF('Rozpočet + Žádosti o změnu'!$ER$2="ano",'Rozpočet + Žádosti o změnu'!EP31,IF('Rozpočet + Žádosti o změnu'!$EF$2="ano",'Rozpočet + Žádosti o změnu'!ED31,IF('Rozpočet + Žádosti o změnu'!$DT$2="ano",'Rozpočet + Žádosti o změnu'!DR31,IF('Rozpočet + Žádosti o změnu'!$DH$2="ano",'Rozpočet + Žádosti o změnu'!DF31,IF('Rozpočet + Žádosti o změnu'!$CV$2="ano",'Rozpočet + Žádosti o změnu'!CT31,IF('Rozpočet + Žádosti o změnu'!$CJ$2="ano",'Rozpočet + Žádosti o změnu'!CH31,IF('Rozpočet + Žádosti o změnu'!$BX$2="ano",'Rozpočet + Žádosti o změnu'!BV31,IF('Rozpočet + Žádosti o změnu'!$BL$2="ano",'Rozpočet + Žádosti o změnu'!BJ31,IF('Rozpočet + Žádosti o změnu'!$AZ$2="ano",'Rozpočet + Žádosti o změnu'!AX31,IF('Rozpočet + Žádosti o změnu'!$AN$2="ano",'Rozpočet + Žádosti o změnu'!AL31,'Rozpočet + Žádosti o změnu'!L31))))))))))</f>
        <v>0</v>
      </c>
      <c r="T31" s="267">
        <f>IF('Rozpočet + Žádosti o změnu'!$ER$2="ano",'Rozpočet + Žádosti o změnu'!EQ31,IF('Rozpočet + Žádosti o změnu'!$EF$2="ano",'Rozpočet + Žádosti o změnu'!EE31,IF('Rozpočet + Žádosti o změnu'!$DT$2="ano",'Rozpočet + Žádosti o změnu'!DS31,IF('Rozpočet + Žádosti o změnu'!$DH$2="ano",'Rozpočet + Žádosti o změnu'!DG31,IF('Rozpočet + Žádosti o změnu'!$CV$2="ano",'Rozpočet + Žádosti o změnu'!CU31,IF('Rozpočet + Žádosti o změnu'!$CJ$2="ano",'Rozpočet + Žádosti o změnu'!CI31,IF('Rozpočet + Žádosti o změnu'!$BX$2="ano",'Rozpočet + Žádosti o změnu'!BW31,IF('Rozpočet + Žádosti o změnu'!$BL$2="ano",'Rozpočet + Žádosti o změnu'!BK31,IF('Rozpočet + Žádosti o změnu'!$AZ$2="ano",'Rozpočet + Žádosti o změnu'!AY31,IF('Rozpočet + Žádosti o změnu'!$AN$2="ano",'Rozpočet + Žádosti o změnu'!AM31,'Rozpočet + Žádosti o změnu'!M31))))))))))</f>
        <v>0</v>
      </c>
      <c r="U31" s="267">
        <f>IF('Rozpočet + Žádosti o změnu'!$ER$2="ano",'Rozpočet + Žádosti o změnu'!ER31,IF('Rozpočet + Žádosti o změnu'!$EF$2="ano",'Rozpočet + Žádosti o změnu'!EF31,IF('Rozpočet + Žádosti o změnu'!$DT$2="ano",'Rozpočet + Žádosti o změnu'!DT31,IF('Rozpočet + Žádosti o změnu'!$DH$2="ano",'Rozpočet + Žádosti o změnu'!DH31,IF('Rozpočet + Žádosti o změnu'!$CV$2="ano",'Rozpočet + Žádosti o změnu'!CV31,IF('Rozpočet + Žádosti o změnu'!$CJ$2="ano",'Rozpočet + Žádosti o změnu'!CJ31,IF('Rozpočet + Žádosti o změnu'!$BX$2="ano",'Rozpočet + Žádosti o změnu'!BX31,IF('Rozpočet + Žádosti o změnu'!$BL$2="ano",'Rozpočet + Žádosti o změnu'!BL31,IF('Rozpočet + Žádosti o změnu'!$AZ$2="ano",'Rozpočet + Žádosti o změnu'!AZ31,IF('Rozpočet + Žádosti o změnu'!$AN$2="ano",'Rozpočet + Žádosti o změnu'!AN31,'Rozpočet + Žádosti o změnu'!N31))))))))))</f>
        <v>0</v>
      </c>
      <c r="W31" s="281">
        <f>IF('ZoR č. 1'!$D31="",0,'ZoR č. 1'!G31)+IF('ZoR č. 2'!$D31="",0,'ZoR č. 2'!G31)+IF('ZoR č. 3'!$D31="",0,'ZoR č. 3'!G31)+IF('ZoR č. 4'!$D31="",0,'ZoR č. 4'!G31)+IF('ZoR č. 5'!$D31="",0,'ZoR č. 5'!G31)+IF('ZoR č. 6'!$D31="",0,'ZoR č. 6'!G31)+IF('ZoR č. 7'!$D31="",0,'ZoR č. 7'!G31)+IF('ZoR č. 8'!$D31="",0,'ZoR č. 8'!G31)+IF('ZoR č. 9'!$D31="",0,'ZoR č. 9'!G31)+IF('ZoR č. 10'!$D31="",0,'ZoR č. 10'!G31)+IF(ZZoR!$D31="",0,ZZoR!G31)</f>
        <v>0</v>
      </c>
      <c r="X31" s="281">
        <f>IF('ZoR č. 1'!$D31="",0,'ZoR č. 1'!H31)+IF('ZoR č. 2'!$D31="",0,'ZoR č. 2'!H31)+IF('ZoR č. 3'!$D31="",0,'ZoR č. 3'!H31)+IF('ZoR č. 4'!$D31="",0,'ZoR č. 4'!H31)+IF('ZoR č. 5'!$D31="",0,'ZoR č. 5'!H31)+IF('ZoR č. 6'!$D31="",0,'ZoR č. 6'!H31)+IF('ZoR č. 7'!$D31="",0,'ZoR č. 7'!H31)+IF('ZoR č. 8'!$D31="",0,'ZoR č. 8'!H31)+IF('ZoR č. 9'!$D31="",0,'ZoR č. 9'!H31)+IF('ZoR č. 10'!$D31="",0,'ZoR č. 10'!H31)+IF(ZZoR!$D31="",0,ZZoR!H31)</f>
        <v>0</v>
      </c>
      <c r="Y31" s="281">
        <f>IF('ZoR č. 1'!$D31="",0,'ZoR č. 1'!I31)+IF('ZoR č. 2'!$D31="",0,'ZoR č. 2'!I31)+IF('ZoR č. 3'!$D31="",0,'ZoR č. 3'!I31)+IF('ZoR č. 4'!$D31="",0,'ZoR č. 4'!I31)+IF('ZoR č. 5'!$D31="",0,'ZoR č. 5'!I31)+IF('ZoR č. 6'!$D31="",0,'ZoR č. 6'!I31)+IF('ZoR č. 7'!$D31="",0,'ZoR č. 7'!I31)+IF('ZoR č. 8'!$D31="",0,'ZoR č. 8'!I31)+IF('ZoR č. 9'!$D31="",0,'ZoR č. 9'!I31)+IF('ZoR č. 10'!$D31="",0,'ZoR č. 10'!I31)+IF(ZZoR!$D31="",0,ZZoR!I31)</f>
        <v>0</v>
      </c>
      <c r="Z31" s="281">
        <f>IF('ZoR č. 1'!$D31="",0,'ZoR č. 1'!J31)+IF('ZoR č. 2'!$D31="",0,'ZoR č. 2'!J31)+IF('ZoR č. 3'!$D31="",0,'ZoR č. 3'!J31)+IF('ZoR č. 4'!$D31="",0,'ZoR č. 4'!J31)+IF('ZoR č. 5'!$D31="",0,'ZoR č. 5'!J31)+IF('ZoR č. 6'!$D31="",0,'ZoR č. 6'!J31)+IF('ZoR č. 7'!$D31="",0,'ZoR č. 7'!J31)+IF('ZoR č. 8'!$D31="",0,'ZoR č. 8'!J31)+IF('ZoR č. 9'!$D31="",0,'ZoR č. 9'!J31)+IF('ZoR č. 10'!$D31="",0,'ZoR č. 10'!J31)+IF(ZZoR!$D31="",0,ZZoR!J31)</f>
        <v>0</v>
      </c>
      <c r="AA31" s="281">
        <f>IF('ZoR č. 1'!$D31="",0,'ZoR č. 1'!K31)+IF('ZoR č. 2'!$D31="",0,'ZoR č. 2'!K31)+IF('ZoR č. 3'!$D31="",0,'ZoR č. 3'!K31)+IF('ZoR č. 4'!$D31="",0,'ZoR č. 4'!K31)+IF('ZoR č. 5'!$D31="",0,'ZoR č. 5'!K31)+IF('ZoR č. 6'!$D31="",0,'ZoR č. 6'!K31)+IF('ZoR č. 7'!$D31="",0,'ZoR č. 7'!K31)+IF('ZoR č. 8'!$D31="",0,'ZoR č. 8'!K31)+IF('ZoR č. 9'!$D31="",0,'ZoR č. 9'!K31)+IF('ZoR č. 10'!$D31="",0,'ZoR č. 10'!K31)+IF(ZZoR!$D31="",0,ZZoR!K31)</f>
        <v>0</v>
      </c>
      <c r="AB31" s="281">
        <f>IF('ZoR č. 1'!$D31="",0,'ZoR č. 1'!L31)+IF('ZoR č. 2'!$D31="",0,'ZoR č. 2'!L31)+IF('ZoR č. 3'!$D31="",0,'ZoR č. 3'!L31)+IF('ZoR č. 4'!$D31="",0,'ZoR č. 4'!L31)+IF('ZoR č. 5'!$D31="",0,'ZoR č. 5'!L31)+IF('ZoR č. 6'!$D31="",0,'ZoR č. 6'!L31)+IF('ZoR č. 7'!$D31="",0,'ZoR č. 7'!L31)+IF('ZoR č. 8'!$D31="",0,'ZoR č. 8'!L31)+IF('ZoR č. 9'!$D31="",0,'ZoR č. 9'!L31)+IF('ZoR č. 10'!$D31="",0,'ZoR č. 10'!L31)+IF(ZZoR!$D31="",0,ZZoR!L31)</f>
        <v>0</v>
      </c>
      <c r="AC31" s="281">
        <f>IF('ZoR č. 1'!$D31="",0,'ZoR č. 1'!M31)+IF('ZoR č. 2'!$D31="",0,'ZoR č. 2'!M31)+IF('ZoR č. 3'!$D31="",0,'ZoR č. 3'!M31)+IF('ZoR č. 4'!$D31="",0,'ZoR č. 4'!M31)+IF('ZoR č. 5'!$D31="",0,'ZoR č. 5'!M31)+IF('ZoR č. 6'!$D31="",0,'ZoR č. 6'!M31)+IF('ZoR č. 7'!$D31="",0,'ZoR č. 7'!M31)+IF('ZoR č. 8'!$D31="",0,'ZoR č. 8'!M31)+IF('ZoR č. 9'!$D31="",0,'ZoR č. 9'!M31)+IF('ZoR č. 10'!$D31="",0,'ZoR č. 10'!M31)+IF(ZZoR!$D31="",0,ZZoR!M31)</f>
        <v>0</v>
      </c>
      <c r="AE31" s="282" t="str">
        <f t="shared" si="3"/>
        <v/>
      </c>
    </row>
    <row r="32" spans="2:31" x14ac:dyDescent="0.25">
      <c r="B32" s="9" t="s">
        <v>75</v>
      </c>
      <c r="C32" s="98" t="str">
        <f>IF(COUNTA('Přehled partnerů'!C32:D32)&lt;&gt;2,"partner neuveden",IF('Přehled partnerů'!I32="ANO",'Přehled partnerů'!C32,"v tomto období nerelevantní"))</f>
        <v>partner neuveden</v>
      </c>
      <c r="D32" s="108" t="str">
        <f>IF(COUNTA('Přehled partnerů'!C32:D32)&lt;&gt;2,"",IF('Přehled partnerů'!I32="ANO",'Přehled partnerů'!D32,""))</f>
        <v/>
      </c>
      <c r="E32" s="21" t="str">
        <f t="shared" si="0"/>
        <v/>
      </c>
      <c r="F32" s="114" t="str">
        <f t="shared" si="1"/>
        <v/>
      </c>
      <c r="G32" s="125">
        <v>0</v>
      </c>
      <c r="H32" s="126">
        <v>0</v>
      </c>
      <c r="I32" s="126">
        <v>0</v>
      </c>
      <c r="J32" s="126">
        <v>0</v>
      </c>
      <c r="K32" s="16">
        <v>0</v>
      </c>
      <c r="L32" s="16">
        <v>0</v>
      </c>
      <c r="M32" s="20">
        <v>0</v>
      </c>
      <c r="N32" s="58" t="str">
        <f t="shared" si="2"/>
        <v/>
      </c>
      <c r="O32" s="267">
        <f>IF('Rozpočet + Žádosti o změnu'!$ER$2="ano",'Rozpočet + Žádosti o změnu'!EL32,IF('Rozpočet + Žádosti o změnu'!$EF$2="ano",'Rozpočet + Žádosti o změnu'!DZ32,IF('Rozpočet + Žádosti o změnu'!$DT$2="ano",'Rozpočet + Žádosti o změnu'!DN32,IF('Rozpočet + Žádosti o změnu'!$DH$2="ano",'Rozpočet + Žádosti o změnu'!DB32,IF('Rozpočet + Žádosti o změnu'!$CV$2="ano",'Rozpočet + Žádosti o změnu'!CP32,IF('Rozpočet + Žádosti o změnu'!$CJ$2="ano",'Rozpočet + Žádosti o změnu'!CD32,IF('Rozpočet + Žádosti o změnu'!$BX$2="ano",'Rozpočet + Žádosti o změnu'!BR32,IF('Rozpočet + Žádosti o změnu'!$BL$2="ano",'Rozpočet + Žádosti o změnu'!BF32,IF('Rozpočet + Žádosti o změnu'!$AZ$2="ano",'Rozpočet + Žádosti o změnu'!AT32,IF('Rozpočet + Žádosti o změnu'!$AN$2="ano",'Rozpočet + Žádosti o změnu'!AH32,'Rozpočet + Žádosti o změnu'!H32))))))))))</f>
        <v>0</v>
      </c>
      <c r="P32" s="267">
        <f>IF('Rozpočet + Žádosti o změnu'!$ER$2="ano",'Rozpočet + Žádosti o změnu'!EM32,IF('Rozpočet + Žádosti o změnu'!$EF$2="ano",'Rozpočet + Žádosti o změnu'!EA32,IF('Rozpočet + Žádosti o změnu'!$DT$2="ano",'Rozpočet + Žádosti o změnu'!DO32,IF('Rozpočet + Žádosti o změnu'!$DH$2="ano",'Rozpočet + Žádosti o změnu'!DC32,IF('Rozpočet + Žádosti o změnu'!$CV$2="ano",'Rozpočet + Žádosti o změnu'!CQ32,IF('Rozpočet + Žádosti o změnu'!$CJ$2="ano",'Rozpočet + Žádosti o změnu'!CE32,IF('Rozpočet + Žádosti o změnu'!$BX$2="ano",'Rozpočet + Žádosti o změnu'!BS32,IF('Rozpočet + Žádosti o změnu'!$BL$2="ano",'Rozpočet + Žádosti o změnu'!BG32,IF('Rozpočet + Žádosti o změnu'!$AZ$2="ano",'Rozpočet + Žádosti o změnu'!AU32,IF('Rozpočet + Žádosti o změnu'!$AN$2="ano",'Rozpočet + Žádosti o změnu'!AI32,'Rozpočet + Žádosti o změnu'!I32))))))))))</f>
        <v>0</v>
      </c>
      <c r="Q32" s="267">
        <f>IF('Rozpočet + Žádosti o změnu'!$ER$2="ano",'Rozpočet + Žádosti o změnu'!EN32,IF('Rozpočet + Žádosti o změnu'!$EF$2="ano",'Rozpočet + Žádosti o změnu'!EB32,IF('Rozpočet + Žádosti o změnu'!$DT$2="ano",'Rozpočet + Žádosti o změnu'!DP32,IF('Rozpočet + Žádosti o změnu'!$DH$2="ano",'Rozpočet + Žádosti o změnu'!DD32,IF('Rozpočet + Žádosti o změnu'!$CV$2="ano",'Rozpočet + Žádosti o změnu'!CR32,IF('Rozpočet + Žádosti o změnu'!$CJ$2="ano",'Rozpočet + Žádosti o změnu'!CF32,IF('Rozpočet + Žádosti o změnu'!$BX$2="ano",'Rozpočet + Žádosti o změnu'!BT32,IF('Rozpočet + Žádosti o změnu'!$BL$2="ano",'Rozpočet + Žádosti o změnu'!BH32,IF('Rozpočet + Žádosti o změnu'!$AZ$2="ano",'Rozpočet + Žádosti o změnu'!AV32,IF('Rozpočet + Žádosti o změnu'!$AN$2="ano",'Rozpočet + Žádosti o změnu'!AJ32,'Rozpočet + Žádosti o změnu'!J32))))))))))</f>
        <v>0</v>
      </c>
      <c r="R32" s="267">
        <f>IF('Rozpočet + Žádosti o změnu'!$ER$2="ano",'Rozpočet + Žádosti o změnu'!EO32,IF('Rozpočet + Žádosti o změnu'!$EF$2="ano",'Rozpočet + Žádosti o změnu'!EC32,IF('Rozpočet + Žádosti o změnu'!$DT$2="ano",'Rozpočet + Žádosti o změnu'!DQ32,IF('Rozpočet + Žádosti o změnu'!$DH$2="ano",'Rozpočet + Žádosti o změnu'!DE32,IF('Rozpočet + Žádosti o změnu'!$CV$2="ano",'Rozpočet + Žádosti o změnu'!CS32,IF('Rozpočet + Žádosti o změnu'!$CJ$2="ano",'Rozpočet + Žádosti o změnu'!CG32,IF('Rozpočet + Žádosti o změnu'!$BX$2="ano",'Rozpočet + Žádosti o změnu'!BU32,IF('Rozpočet + Žádosti o změnu'!$BL$2="ano",'Rozpočet + Žádosti o změnu'!BI32,IF('Rozpočet + Žádosti o změnu'!$AZ$2="ano",'Rozpočet + Žádosti o změnu'!AW32,IF('Rozpočet + Žádosti o změnu'!$AN$2="ano",'Rozpočet + Žádosti o změnu'!AK32,'Rozpočet + Žádosti o změnu'!K32))))))))))</f>
        <v>0</v>
      </c>
      <c r="S32" s="267">
        <f>IF('Rozpočet + Žádosti o změnu'!$ER$2="ano",'Rozpočet + Žádosti o změnu'!EP32,IF('Rozpočet + Žádosti o změnu'!$EF$2="ano",'Rozpočet + Žádosti o změnu'!ED32,IF('Rozpočet + Žádosti o změnu'!$DT$2="ano",'Rozpočet + Žádosti o změnu'!DR32,IF('Rozpočet + Žádosti o změnu'!$DH$2="ano",'Rozpočet + Žádosti o změnu'!DF32,IF('Rozpočet + Žádosti o změnu'!$CV$2="ano",'Rozpočet + Žádosti o změnu'!CT32,IF('Rozpočet + Žádosti o změnu'!$CJ$2="ano",'Rozpočet + Žádosti o změnu'!CH32,IF('Rozpočet + Žádosti o změnu'!$BX$2="ano",'Rozpočet + Žádosti o změnu'!BV32,IF('Rozpočet + Žádosti o změnu'!$BL$2="ano",'Rozpočet + Žádosti o změnu'!BJ32,IF('Rozpočet + Žádosti o změnu'!$AZ$2="ano",'Rozpočet + Žádosti o změnu'!AX32,IF('Rozpočet + Žádosti o změnu'!$AN$2="ano",'Rozpočet + Žádosti o změnu'!AL32,'Rozpočet + Žádosti o změnu'!L32))))))))))</f>
        <v>0</v>
      </c>
      <c r="T32" s="267">
        <f>IF('Rozpočet + Žádosti o změnu'!$ER$2="ano",'Rozpočet + Žádosti o změnu'!EQ32,IF('Rozpočet + Žádosti o změnu'!$EF$2="ano",'Rozpočet + Žádosti o změnu'!EE32,IF('Rozpočet + Žádosti o změnu'!$DT$2="ano",'Rozpočet + Žádosti o změnu'!DS32,IF('Rozpočet + Žádosti o změnu'!$DH$2="ano",'Rozpočet + Žádosti o změnu'!DG32,IF('Rozpočet + Žádosti o změnu'!$CV$2="ano",'Rozpočet + Žádosti o změnu'!CU32,IF('Rozpočet + Žádosti o změnu'!$CJ$2="ano",'Rozpočet + Žádosti o změnu'!CI32,IF('Rozpočet + Žádosti o změnu'!$BX$2="ano",'Rozpočet + Žádosti o změnu'!BW32,IF('Rozpočet + Žádosti o změnu'!$BL$2="ano",'Rozpočet + Žádosti o změnu'!BK32,IF('Rozpočet + Žádosti o změnu'!$AZ$2="ano",'Rozpočet + Žádosti o změnu'!AY32,IF('Rozpočet + Žádosti o změnu'!$AN$2="ano",'Rozpočet + Žádosti o změnu'!AM32,'Rozpočet + Žádosti o změnu'!M32))))))))))</f>
        <v>0</v>
      </c>
      <c r="U32" s="267">
        <f>IF('Rozpočet + Žádosti o změnu'!$ER$2="ano",'Rozpočet + Žádosti o změnu'!ER32,IF('Rozpočet + Žádosti o změnu'!$EF$2="ano",'Rozpočet + Žádosti o změnu'!EF32,IF('Rozpočet + Žádosti o změnu'!$DT$2="ano",'Rozpočet + Žádosti o změnu'!DT32,IF('Rozpočet + Žádosti o změnu'!$DH$2="ano",'Rozpočet + Žádosti o změnu'!DH32,IF('Rozpočet + Žádosti o změnu'!$CV$2="ano",'Rozpočet + Žádosti o změnu'!CV32,IF('Rozpočet + Žádosti o změnu'!$CJ$2="ano",'Rozpočet + Žádosti o změnu'!CJ32,IF('Rozpočet + Žádosti o změnu'!$BX$2="ano",'Rozpočet + Žádosti o změnu'!BX32,IF('Rozpočet + Žádosti o změnu'!$BL$2="ano",'Rozpočet + Žádosti o změnu'!BL32,IF('Rozpočet + Žádosti o změnu'!$AZ$2="ano",'Rozpočet + Žádosti o změnu'!AZ32,IF('Rozpočet + Žádosti o změnu'!$AN$2="ano",'Rozpočet + Žádosti o změnu'!AN32,'Rozpočet + Žádosti o změnu'!N32))))))))))</f>
        <v>0</v>
      </c>
      <c r="W32" s="281">
        <f>IF('ZoR č. 1'!$D32="",0,'ZoR č. 1'!G32)+IF('ZoR č. 2'!$D32="",0,'ZoR č. 2'!G32)+IF('ZoR č. 3'!$D32="",0,'ZoR č. 3'!G32)+IF('ZoR č. 4'!$D32="",0,'ZoR č. 4'!G32)+IF('ZoR č. 5'!$D32="",0,'ZoR č. 5'!G32)+IF('ZoR č. 6'!$D32="",0,'ZoR č. 6'!G32)+IF('ZoR č. 7'!$D32="",0,'ZoR č. 7'!G32)+IF('ZoR č. 8'!$D32="",0,'ZoR č. 8'!G32)+IF('ZoR č. 9'!$D32="",0,'ZoR č. 9'!G32)+IF('ZoR č. 10'!$D32="",0,'ZoR č. 10'!G32)+IF(ZZoR!$D32="",0,ZZoR!G32)</f>
        <v>0</v>
      </c>
      <c r="X32" s="281">
        <f>IF('ZoR č. 1'!$D32="",0,'ZoR č. 1'!H32)+IF('ZoR č. 2'!$D32="",0,'ZoR č. 2'!H32)+IF('ZoR č. 3'!$D32="",0,'ZoR č. 3'!H32)+IF('ZoR č. 4'!$D32="",0,'ZoR č. 4'!H32)+IF('ZoR č. 5'!$D32="",0,'ZoR č. 5'!H32)+IF('ZoR č. 6'!$D32="",0,'ZoR č. 6'!H32)+IF('ZoR č. 7'!$D32="",0,'ZoR č. 7'!H32)+IF('ZoR č. 8'!$D32="",0,'ZoR č. 8'!H32)+IF('ZoR č. 9'!$D32="",0,'ZoR č. 9'!H32)+IF('ZoR č. 10'!$D32="",0,'ZoR č. 10'!H32)+IF(ZZoR!$D32="",0,ZZoR!H32)</f>
        <v>0</v>
      </c>
      <c r="Y32" s="281">
        <f>IF('ZoR č. 1'!$D32="",0,'ZoR č. 1'!I32)+IF('ZoR č. 2'!$D32="",0,'ZoR č. 2'!I32)+IF('ZoR č. 3'!$D32="",0,'ZoR č. 3'!I32)+IF('ZoR č. 4'!$D32="",0,'ZoR č. 4'!I32)+IF('ZoR č. 5'!$D32="",0,'ZoR č. 5'!I32)+IF('ZoR č. 6'!$D32="",0,'ZoR č. 6'!I32)+IF('ZoR č. 7'!$D32="",0,'ZoR č. 7'!I32)+IF('ZoR č. 8'!$D32="",0,'ZoR č. 8'!I32)+IF('ZoR č. 9'!$D32="",0,'ZoR č. 9'!I32)+IF('ZoR č. 10'!$D32="",0,'ZoR č. 10'!I32)+IF(ZZoR!$D32="",0,ZZoR!I32)</f>
        <v>0</v>
      </c>
      <c r="Z32" s="281">
        <f>IF('ZoR č. 1'!$D32="",0,'ZoR č. 1'!J32)+IF('ZoR č. 2'!$D32="",0,'ZoR č. 2'!J32)+IF('ZoR č. 3'!$D32="",0,'ZoR č. 3'!J32)+IF('ZoR č. 4'!$D32="",0,'ZoR č. 4'!J32)+IF('ZoR č. 5'!$D32="",0,'ZoR č. 5'!J32)+IF('ZoR č. 6'!$D32="",0,'ZoR č. 6'!J32)+IF('ZoR č. 7'!$D32="",0,'ZoR č. 7'!J32)+IF('ZoR č. 8'!$D32="",0,'ZoR č. 8'!J32)+IF('ZoR č. 9'!$D32="",0,'ZoR č. 9'!J32)+IF('ZoR č. 10'!$D32="",0,'ZoR č. 10'!J32)+IF(ZZoR!$D32="",0,ZZoR!J32)</f>
        <v>0</v>
      </c>
      <c r="AA32" s="281">
        <f>IF('ZoR č. 1'!$D32="",0,'ZoR č. 1'!K32)+IF('ZoR č. 2'!$D32="",0,'ZoR č. 2'!K32)+IF('ZoR č. 3'!$D32="",0,'ZoR č. 3'!K32)+IF('ZoR č. 4'!$D32="",0,'ZoR č. 4'!K32)+IF('ZoR č. 5'!$D32="",0,'ZoR č. 5'!K32)+IF('ZoR č. 6'!$D32="",0,'ZoR č. 6'!K32)+IF('ZoR č. 7'!$D32="",0,'ZoR č. 7'!K32)+IF('ZoR č. 8'!$D32="",0,'ZoR č. 8'!K32)+IF('ZoR č. 9'!$D32="",0,'ZoR č. 9'!K32)+IF('ZoR č. 10'!$D32="",0,'ZoR č. 10'!K32)+IF(ZZoR!$D32="",0,ZZoR!K32)</f>
        <v>0</v>
      </c>
      <c r="AB32" s="281">
        <f>IF('ZoR č. 1'!$D32="",0,'ZoR č. 1'!L32)+IF('ZoR č. 2'!$D32="",0,'ZoR č. 2'!L32)+IF('ZoR č. 3'!$D32="",0,'ZoR č. 3'!L32)+IF('ZoR č. 4'!$D32="",0,'ZoR č. 4'!L32)+IF('ZoR č. 5'!$D32="",0,'ZoR č. 5'!L32)+IF('ZoR č. 6'!$D32="",0,'ZoR č. 6'!L32)+IF('ZoR č. 7'!$D32="",0,'ZoR č. 7'!L32)+IF('ZoR č. 8'!$D32="",0,'ZoR č. 8'!L32)+IF('ZoR č. 9'!$D32="",0,'ZoR č. 9'!L32)+IF('ZoR č. 10'!$D32="",0,'ZoR č. 10'!L32)+IF(ZZoR!$D32="",0,ZZoR!L32)</f>
        <v>0</v>
      </c>
      <c r="AC32" s="281">
        <f>IF('ZoR č. 1'!$D32="",0,'ZoR č. 1'!M32)+IF('ZoR č. 2'!$D32="",0,'ZoR č. 2'!M32)+IF('ZoR č. 3'!$D32="",0,'ZoR č. 3'!M32)+IF('ZoR č. 4'!$D32="",0,'ZoR č. 4'!M32)+IF('ZoR č. 5'!$D32="",0,'ZoR č. 5'!M32)+IF('ZoR č. 6'!$D32="",0,'ZoR č. 6'!M32)+IF('ZoR č. 7'!$D32="",0,'ZoR č. 7'!M32)+IF('ZoR č. 8'!$D32="",0,'ZoR č. 8'!M32)+IF('ZoR č. 9'!$D32="",0,'ZoR č. 9'!M32)+IF('ZoR č. 10'!$D32="",0,'ZoR č. 10'!M32)+IF(ZZoR!$D32="",0,ZZoR!M32)</f>
        <v>0</v>
      </c>
      <c r="AE32" s="282" t="str">
        <f t="shared" si="3"/>
        <v/>
      </c>
    </row>
    <row r="33" spans="2:31" x14ac:dyDescent="0.25">
      <c r="B33" s="9" t="s">
        <v>76</v>
      </c>
      <c r="C33" s="98" t="str">
        <f>IF(COUNTA('Přehled partnerů'!C33:D33)&lt;&gt;2,"partner neuveden",IF('Přehled partnerů'!I33="ANO",'Přehled partnerů'!C33,"v tomto období nerelevantní"))</f>
        <v>partner neuveden</v>
      </c>
      <c r="D33" s="108" t="str">
        <f>IF(COUNTA('Přehled partnerů'!C33:D33)&lt;&gt;2,"",IF('Přehled partnerů'!I33="ANO",'Přehled partnerů'!D33,""))</f>
        <v/>
      </c>
      <c r="E33" s="21" t="str">
        <f t="shared" si="0"/>
        <v/>
      </c>
      <c r="F33" s="114" t="str">
        <f t="shared" si="1"/>
        <v/>
      </c>
      <c r="G33" s="125">
        <v>0</v>
      </c>
      <c r="H33" s="126">
        <v>0</v>
      </c>
      <c r="I33" s="126">
        <v>0</v>
      </c>
      <c r="J33" s="126">
        <v>0</v>
      </c>
      <c r="K33" s="16">
        <v>0</v>
      </c>
      <c r="L33" s="16">
        <v>0</v>
      </c>
      <c r="M33" s="20">
        <v>0</v>
      </c>
      <c r="N33" s="58" t="str">
        <f t="shared" si="2"/>
        <v/>
      </c>
      <c r="O33" s="267">
        <f>IF('Rozpočet + Žádosti o změnu'!$ER$2="ano",'Rozpočet + Žádosti o změnu'!EL33,IF('Rozpočet + Žádosti o změnu'!$EF$2="ano",'Rozpočet + Žádosti o změnu'!DZ33,IF('Rozpočet + Žádosti o změnu'!$DT$2="ano",'Rozpočet + Žádosti o změnu'!DN33,IF('Rozpočet + Žádosti o změnu'!$DH$2="ano",'Rozpočet + Žádosti o změnu'!DB33,IF('Rozpočet + Žádosti o změnu'!$CV$2="ano",'Rozpočet + Žádosti o změnu'!CP33,IF('Rozpočet + Žádosti o změnu'!$CJ$2="ano",'Rozpočet + Žádosti o změnu'!CD33,IF('Rozpočet + Žádosti o změnu'!$BX$2="ano",'Rozpočet + Žádosti o změnu'!BR33,IF('Rozpočet + Žádosti o změnu'!$BL$2="ano",'Rozpočet + Žádosti o změnu'!BF33,IF('Rozpočet + Žádosti o změnu'!$AZ$2="ano",'Rozpočet + Žádosti o změnu'!AT33,IF('Rozpočet + Žádosti o změnu'!$AN$2="ano",'Rozpočet + Žádosti o změnu'!AH33,'Rozpočet + Žádosti o změnu'!H33))))))))))</f>
        <v>0</v>
      </c>
      <c r="P33" s="267">
        <f>IF('Rozpočet + Žádosti o změnu'!$ER$2="ano",'Rozpočet + Žádosti o změnu'!EM33,IF('Rozpočet + Žádosti o změnu'!$EF$2="ano",'Rozpočet + Žádosti o změnu'!EA33,IF('Rozpočet + Žádosti o změnu'!$DT$2="ano",'Rozpočet + Žádosti o změnu'!DO33,IF('Rozpočet + Žádosti o změnu'!$DH$2="ano",'Rozpočet + Žádosti o změnu'!DC33,IF('Rozpočet + Žádosti o změnu'!$CV$2="ano",'Rozpočet + Žádosti o změnu'!CQ33,IF('Rozpočet + Žádosti o změnu'!$CJ$2="ano",'Rozpočet + Žádosti o změnu'!CE33,IF('Rozpočet + Žádosti o změnu'!$BX$2="ano",'Rozpočet + Žádosti o změnu'!BS33,IF('Rozpočet + Žádosti o změnu'!$BL$2="ano",'Rozpočet + Žádosti o změnu'!BG33,IF('Rozpočet + Žádosti o změnu'!$AZ$2="ano",'Rozpočet + Žádosti o změnu'!AU33,IF('Rozpočet + Žádosti o změnu'!$AN$2="ano",'Rozpočet + Žádosti o změnu'!AI33,'Rozpočet + Žádosti o změnu'!I33))))))))))</f>
        <v>0</v>
      </c>
      <c r="Q33" s="267">
        <f>IF('Rozpočet + Žádosti o změnu'!$ER$2="ano",'Rozpočet + Žádosti o změnu'!EN33,IF('Rozpočet + Žádosti o změnu'!$EF$2="ano",'Rozpočet + Žádosti o změnu'!EB33,IF('Rozpočet + Žádosti o změnu'!$DT$2="ano",'Rozpočet + Žádosti o změnu'!DP33,IF('Rozpočet + Žádosti o změnu'!$DH$2="ano",'Rozpočet + Žádosti o změnu'!DD33,IF('Rozpočet + Žádosti o změnu'!$CV$2="ano",'Rozpočet + Žádosti o změnu'!CR33,IF('Rozpočet + Žádosti o změnu'!$CJ$2="ano",'Rozpočet + Žádosti o změnu'!CF33,IF('Rozpočet + Žádosti o změnu'!$BX$2="ano",'Rozpočet + Žádosti o změnu'!BT33,IF('Rozpočet + Žádosti o změnu'!$BL$2="ano",'Rozpočet + Žádosti o změnu'!BH33,IF('Rozpočet + Žádosti o změnu'!$AZ$2="ano",'Rozpočet + Žádosti o změnu'!AV33,IF('Rozpočet + Žádosti o změnu'!$AN$2="ano",'Rozpočet + Žádosti o změnu'!AJ33,'Rozpočet + Žádosti o změnu'!J33))))))))))</f>
        <v>0</v>
      </c>
      <c r="R33" s="267">
        <f>IF('Rozpočet + Žádosti o změnu'!$ER$2="ano",'Rozpočet + Žádosti o změnu'!EO33,IF('Rozpočet + Žádosti o změnu'!$EF$2="ano",'Rozpočet + Žádosti o změnu'!EC33,IF('Rozpočet + Žádosti o změnu'!$DT$2="ano",'Rozpočet + Žádosti o změnu'!DQ33,IF('Rozpočet + Žádosti o změnu'!$DH$2="ano",'Rozpočet + Žádosti o změnu'!DE33,IF('Rozpočet + Žádosti o změnu'!$CV$2="ano",'Rozpočet + Žádosti o změnu'!CS33,IF('Rozpočet + Žádosti o změnu'!$CJ$2="ano",'Rozpočet + Žádosti o změnu'!CG33,IF('Rozpočet + Žádosti o změnu'!$BX$2="ano",'Rozpočet + Žádosti o změnu'!BU33,IF('Rozpočet + Žádosti o změnu'!$BL$2="ano",'Rozpočet + Žádosti o změnu'!BI33,IF('Rozpočet + Žádosti o změnu'!$AZ$2="ano",'Rozpočet + Žádosti o změnu'!AW33,IF('Rozpočet + Žádosti o změnu'!$AN$2="ano",'Rozpočet + Žádosti o změnu'!AK33,'Rozpočet + Žádosti o změnu'!K33))))))))))</f>
        <v>0</v>
      </c>
      <c r="S33" s="267">
        <f>IF('Rozpočet + Žádosti o změnu'!$ER$2="ano",'Rozpočet + Žádosti o změnu'!EP33,IF('Rozpočet + Žádosti o změnu'!$EF$2="ano",'Rozpočet + Žádosti o změnu'!ED33,IF('Rozpočet + Žádosti o změnu'!$DT$2="ano",'Rozpočet + Žádosti o změnu'!DR33,IF('Rozpočet + Žádosti o změnu'!$DH$2="ano",'Rozpočet + Žádosti o změnu'!DF33,IF('Rozpočet + Žádosti o změnu'!$CV$2="ano",'Rozpočet + Žádosti o změnu'!CT33,IF('Rozpočet + Žádosti o změnu'!$CJ$2="ano",'Rozpočet + Žádosti o změnu'!CH33,IF('Rozpočet + Žádosti o změnu'!$BX$2="ano",'Rozpočet + Žádosti o změnu'!BV33,IF('Rozpočet + Žádosti o změnu'!$BL$2="ano",'Rozpočet + Žádosti o změnu'!BJ33,IF('Rozpočet + Žádosti o změnu'!$AZ$2="ano",'Rozpočet + Žádosti o změnu'!AX33,IF('Rozpočet + Žádosti o změnu'!$AN$2="ano",'Rozpočet + Žádosti o změnu'!AL33,'Rozpočet + Žádosti o změnu'!L33))))))))))</f>
        <v>0</v>
      </c>
      <c r="T33" s="267">
        <f>IF('Rozpočet + Žádosti o změnu'!$ER$2="ano",'Rozpočet + Žádosti o změnu'!EQ33,IF('Rozpočet + Žádosti o změnu'!$EF$2="ano",'Rozpočet + Žádosti o změnu'!EE33,IF('Rozpočet + Žádosti o změnu'!$DT$2="ano",'Rozpočet + Žádosti o změnu'!DS33,IF('Rozpočet + Žádosti o změnu'!$DH$2="ano",'Rozpočet + Žádosti o změnu'!DG33,IF('Rozpočet + Žádosti o změnu'!$CV$2="ano",'Rozpočet + Žádosti o změnu'!CU33,IF('Rozpočet + Žádosti o změnu'!$CJ$2="ano",'Rozpočet + Žádosti o změnu'!CI33,IF('Rozpočet + Žádosti o změnu'!$BX$2="ano",'Rozpočet + Žádosti o změnu'!BW33,IF('Rozpočet + Žádosti o změnu'!$BL$2="ano",'Rozpočet + Žádosti o změnu'!BK33,IF('Rozpočet + Žádosti o změnu'!$AZ$2="ano",'Rozpočet + Žádosti o změnu'!AY33,IF('Rozpočet + Žádosti o změnu'!$AN$2="ano",'Rozpočet + Žádosti o změnu'!AM33,'Rozpočet + Žádosti o změnu'!M33))))))))))</f>
        <v>0</v>
      </c>
      <c r="U33" s="267">
        <f>IF('Rozpočet + Žádosti o změnu'!$ER$2="ano",'Rozpočet + Žádosti o změnu'!ER33,IF('Rozpočet + Žádosti o změnu'!$EF$2="ano",'Rozpočet + Žádosti o změnu'!EF33,IF('Rozpočet + Žádosti o změnu'!$DT$2="ano",'Rozpočet + Žádosti o změnu'!DT33,IF('Rozpočet + Žádosti o změnu'!$DH$2="ano",'Rozpočet + Žádosti o změnu'!DH33,IF('Rozpočet + Žádosti o změnu'!$CV$2="ano",'Rozpočet + Žádosti o změnu'!CV33,IF('Rozpočet + Žádosti o změnu'!$CJ$2="ano",'Rozpočet + Žádosti o změnu'!CJ33,IF('Rozpočet + Žádosti o změnu'!$BX$2="ano",'Rozpočet + Žádosti o změnu'!BX33,IF('Rozpočet + Žádosti o změnu'!$BL$2="ano",'Rozpočet + Žádosti o změnu'!BL33,IF('Rozpočet + Žádosti o změnu'!$AZ$2="ano",'Rozpočet + Žádosti o změnu'!AZ33,IF('Rozpočet + Žádosti o změnu'!$AN$2="ano",'Rozpočet + Žádosti o změnu'!AN33,'Rozpočet + Žádosti o změnu'!N33))))))))))</f>
        <v>0</v>
      </c>
      <c r="W33" s="281">
        <f>IF('ZoR č. 1'!$D33="",0,'ZoR č. 1'!G33)+IF('ZoR č. 2'!$D33="",0,'ZoR č. 2'!G33)+IF('ZoR č. 3'!$D33="",0,'ZoR č. 3'!G33)+IF('ZoR č. 4'!$D33="",0,'ZoR č. 4'!G33)+IF('ZoR č. 5'!$D33="",0,'ZoR č. 5'!G33)+IF('ZoR č. 6'!$D33="",0,'ZoR č. 6'!G33)+IF('ZoR č. 7'!$D33="",0,'ZoR č. 7'!G33)+IF('ZoR č. 8'!$D33="",0,'ZoR č. 8'!G33)+IF('ZoR č. 9'!$D33="",0,'ZoR č. 9'!G33)+IF('ZoR č. 10'!$D33="",0,'ZoR č. 10'!G33)+IF(ZZoR!$D33="",0,ZZoR!G33)</f>
        <v>0</v>
      </c>
      <c r="X33" s="281">
        <f>IF('ZoR č. 1'!$D33="",0,'ZoR č. 1'!H33)+IF('ZoR č. 2'!$D33="",0,'ZoR č. 2'!H33)+IF('ZoR č. 3'!$D33="",0,'ZoR č. 3'!H33)+IF('ZoR č. 4'!$D33="",0,'ZoR č. 4'!H33)+IF('ZoR č. 5'!$D33="",0,'ZoR č. 5'!H33)+IF('ZoR č. 6'!$D33="",0,'ZoR č. 6'!H33)+IF('ZoR č. 7'!$D33="",0,'ZoR č. 7'!H33)+IF('ZoR č. 8'!$D33="",0,'ZoR č. 8'!H33)+IF('ZoR č. 9'!$D33="",0,'ZoR č. 9'!H33)+IF('ZoR č. 10'!$D33="",0,'ZoR č. 10'!H33)+IF(ZZoR!$D33="",0,ZZoR!H33)</f>
        <v>0</v>
      </c>
      <c r="Y33" s="281">
        <f>IF('ZoR č. 1'!$D33="",0,'ZoR č. 1'!I33)+IF('ZoR č. 2'!$D33="",0,'ZoR č. 2'!I33)+IF('ZoR č. 3'!$D33="",0,'ZoR č. 3'!I33)+IF('ZoR č. 4'!$D33="",0,'ZoR č. 4'!I33)+IF('ZoR č. 5'!$D33="",0,'ZoR č. 5'!I33)+IF('ZoR č. 6'!$D33="",0,'ZoR č. 6'!I33)+IF('ZoR č. 7'!$D33="",0,'ZoR č. 7'!I33)+IF('ZoR č. 8'!$D33="",0,'ZoR č. 8'!I33)+IF('ZoR č. 9'!$D33="",0,'ZoR č. 9'!I33)+IF('ZoR č. 10'!$D33="",0,'ZoR č. 10'!I33)+IF(ZZoR!$D33="",0,ZZoR!I33)</f>
        <v>0</v>
      </c>
      <c r="Z33" s="281">
        <f>IF('ZoR č. 1'!$D33="",0,'ZoR č. 1'!J33)+IF('ZoR č. 2'!$D33="",0,'ZoR č. 2'!J33)+IF('ZoR č. 3'!$D33="",0,'ZoR č. 3'!J33)+IF('ZoR č. 4'!$D33="",0,'ZoR č. 4'!J33)+IF('ZoR č. 5'!$D33="",0,'ZoR č. 5'!J33)+IF('ZoR č. 6'!$D33="",0,'ZoR č. 6'!J33)+IF('ZoR č. 7'!$D33="",0,'ZoR č. 7'!J33)+IF('ZoR č. 8'!$D33="",0,'ZoR č. 8'!J33)+IF('ZoR č. 9'!$D33="",0,'ZoR č. 9'!J33)+IF('ZoR č. 10'!$D33="",0,'ZoR č. 10'!J33)+IF(ZZoR!$D33="",0,ZZoR!J33)</f>
        <v>0</v>
      </c>
      <c r="AA33" s="281">
        <f>IF('ZoR č. 1'!$D33="",0,'ZoR č. 1'!K33)+IF('ZoR č. 2'!$D33="",0,'ZoR č. 2'!K33)+IF('ZoR č. 3'!$D33="",0,'ZoR č. 3'!K33)+IF('ZoR č. 4'!$D33="",0,'ZoR č. 4'!K33)+IF('ZoR č. 5'!$D33="",0,'ZoR č. 5'!K33)+IF('ZoR č. 6'!$D33="",0,'ZoR č. 6'!K33)+IF('ZoR č. 7'!$D33="",0,'ZoR č. 7'!K33)+IF('ZoR č. 8'!$D33="",0,'ZoR č. 8'!K33)+IF('ZoR č. 9'!$D33="",0,'ZoR č. 9'!K33)+IF('ZoR č. 10'!$D33="",0,'ZoR č. 10'!K33)+IF(ZZoR!$D33="",0,ZZoR!K33)</f>
        <v>0</v>
      </c>
      <c r="AB33" s="281">
        <f>IF('ZoR č. 1'!$D33="",0,'ZoR č. 1'!L33)+IF('ZoR č. 2'!$D33="",0,'ZoR č. 2'!L33)+IF('ZoR č. 3'!$D33="",0,'ZoR č. 3'!L33)+IF('ZoR č. 4'!$D33="",0,'ZoR č. 4'!L33)+IF('ZoR č. 5'!$D33="",0,'ZoR č. 5'!L33)+IF('ZoR č. 6'!$D33="",0,'ZoR č. 6'!L33)+IF('ZoR č. 7'!$D33="",0,'ZoR č. 7'!L33)+IF('ZoR č. 8'!$D33="",0,'ZoR č. 8'!L33)+IF('ZoR č. 9'!$D33="",0,'ZoR č. 9'!L33)+IF('ZoR č. 10'!$D33="",0,'ZoR č. 10'!L33)+IF(ZZoR!$D33="",0,ZZoR!L33)</f>
        <v>0</v>
      </c>
      <c r="AC33" s="281">
        <f>IF('ZoR č. 1'!$D33="",0,'ZoR č. 1'!M33)+IF('ZoR č. 2'!$D33="",0,'ZoR č. 2'!M33)+IF('ZoR č. 3'!$D33="",0,'ZoR č. 3'!M33)+IF('ZoR č. 4'!$D33="",0,'ZoR č. 4'!M33)+IF('ZoR č. 5'!$D33="",0,'ZoR č. 5'!M33)+IF('ZoR č. 6'!$D33="",0,'ZoR č. 6'!M33)+IF('ZoR č. 7'!$D33="",0,'ZoR č. 7'!M33)+IF('ZoR č. 8'!$D33="",0,'ZoR č. 8'!M33)+IF('ZoR č. 9'!$D33="",0,'ZoR č. 9'!M33)+IF('ZoR č. 10'!$D33="",0,'ZoR č. 10'!M33)+IF(ZZoR!$D33="",0,ZZoR!M33)</f>
        <v>0</v>
      </c>
      <c r="AE33" s="282" t="str">
        <f t="shared" si="3"/>
        <v/>
      </c>
    </row>
    <row r="34" spans="2:31" x14ac:dyDescent="0.25">
      <c r="B34" s="9" t="s">
        <v>77</v>
      </c>
      <c r="C34" s="98" t="str">
        <f>IF(COUNTA('Přehled partnerů'!C34:D34)&lt;&gt;2,"partner neuveden",IF('Přehled partnerů'!I34="ANO",'Přehled partnerů'!C34,"v tomto období nerelevantní"))</f>
        <v>partner neuveden</v>
      </c>
      <c r="D34" s="108" t="str">
        <f>IF(COUNTA('Přehled partnerů'!C34:D34)&lt;&gt;2,"",IF('Přehled partnerů'!I34="ANO",'Přehled partnerů'!D34,""))</f>
        <v/>
      </c>
      <c r="E34" s="21" t="str">
        <f t="shared" si="0"/>
        <v/>
      </c>
      <c r="F34" s="114" t="str">
        <f t="shared" si="1"/>
        <v/>
      </c>
      <c r="G34" s="125">
        <v>0</v>
      </c>
      <c r="H34" s="126">
        <v>0</v>
      </c>
      <c r="I34" s="126">
        <v>0</v>
      </c>
      <c r="J34" s="126">
        <v>0</v>
      </c>
      <c r="K34" s="16">
        <v>0</v>
      </c>
      <c r="L34" s="16">
        <v>0</v>
      </c>
      <c r="M34" s="20">
        <v>0</v>
      </c>
      <c r="N34" s="58" t="str">
        <f t="shared" si="2"/>
        <v/>
      </c>
      <c r="O34" s="267">
        <f>IF('Rozpočet + Žádosti o změnu'!$ER$2="ano",'Rozpočet + Žádosti o změnu'!EL34,IF('Rozpočet + Žádosti o změnu'!$EF$2="ano",'Rozpočet + Žádosti o změnu'!DZ34,IF('Rozpočet + Žádosti o změnu'!$DT$2="ano",'Rozpočet + Žádosti o změnu'!DN34,IF('Rozpočet + Žádosti o změnu'!$DH$2="ano",'Rozpočet + Žádosti o změnu'!DB34,IF('Rozpočet + Žádosti o změnu'!$CV$2="ano",'Rozpočet + Žádosti o změnu'!CP34,IF('Rozpočet + Žádosti o změnu'!$CJ$2="ano",'Rozpočet + Žádosti o změnu'!CD34,IF('Rozpočet + Žádosti o změnu'!$BX$2="ano",'Rozpočet + Žádosti o změnu'!BR34,IF('Rozpočet + Žádosti o změnu'!$BL$2="ano",'Rozpočet + Žádosti o změnu'!BF34,IF('Rozpočet + Žádosti o změnu'!$AZ$2="ano",'Rozpočet + Žádosti o změnu'!AT34,IF('Rozpočet + Žádosti o změnu'!$AN$2="ano",'Rozpočet + Žádosti o změnu'!AH34,'Rozpočet + Žádosti o změnu'!H34))))))))))</f>
        <v>0</v>
      </c>
      <c r="P34" s="267">
        <f>IF('Rozpočet + Žádosti o změnu'!$ER$2="ano",'Rozpočet + Žádosti o změnu'!EM34,IF('Rozpočet + Žádosti o změnu'!$EF$2="ano",'Rozpočet + Žádosti o změnu'!EA34,IF('Rozpočet + Žádosti o změnu'!$DT$2="ano",'Rozpočet + Žádosti o změnu'!DO34,IF('Rozpočet + Žádosti o změnu'!$DH$2="ano",'Rozpočet + Žádosti o změnu'!DC34,IF('Rozpočet + Žádosti o změnu'!$CV$2="ano",'Rozpočet + Žádosti o změnu'!CQ34,IF('Rozpočet + Žádosti o změnu'!$CJ$2="ano",'Rozpočet + Žádosti o změnu'!CE34,IF('Rozpočet + Žádosti o změnu'!$BX$2="ano",'Rozpočet + Žádosti o změnu'!BS34,IF('Rozpočet + Žádosti o změnu'!$BL$2="ano",'Rozpočet + Žádosti o změnu'!BG34,IF('Rozpočet + Žádosti o změnu'!$AZ$2="ano",'Rozpočet + Žádosti o změnu'!AU34,IF('Rozpočet + Žádosti o změnu'!$AN$2="ano",'Rozpočet + Žádosti o změnu'!AI34,'Rozpočet + Žádosti o změnu'!I34))))))))))</f>
        <v>0</v>
      </c>
      <c r="Q34" s="267">
        <f>IF('Rozpočet + Žádosti o změnu'!$ER$2="ano",'Rozpočet + Žádosti o změnu'!EN34,IF('Rozpočet + Žádosti o změnu'!$EF$2="ano",'Rozpočet + Žádosti o změnu'!EB34,IF('Rozpočet + Žádosti o změnu'!$DT$2="ano",'Rozpočet + Žádosti o změnu'!DP34,IF('Rozpočet + Žádosti o změnu'!$DH$2="ano",'Rozpočet + Žádosti o změnu'!DD34,IF('Rozpočet + Žádosti o změnu'!$CV$2="ano",'Rozpočet + Žádosti o změnu'!CR34,IF('Rozpočet + Žádosti o změnu'!$CJ$2="ano",'Rozpočet + Žádosti o změnu'!CF34,IF('Rozpočet + Žádosti o změnu'!$BX$2="ano",'Rozpočet + Žádosti o změnu'!BT34,IF('Rozpočet + Žádosti o změnu'!$BL$2="ano",'Rozpočet + Žádosti o změnu'!BH34,IF('Rozpočet + Žádosti o změnu'!$AZ$2="ano",'Rozpočet + Žádosti o změnu'!AV34,IF('Rozpočet + Žádosti o změnu'!$AN$2="ano",'Rozpočet + Žádosti o změnu'!AJ34,'Rozpočet + Žádosti o změnu'!J34))))))))))</f>
        <v>0</v>
      </c>
      <c r="R34" s="267">
        <f>IF('Rozpočet + Žádosti o změnu'!$ER$2="ano",'Rozpočet + Žádosti o změnu'!EO34,IF('Rozpočet + Žádosti o změnu'!$EF$2="ano",'Rozpočet + Žádosti o změnu'!EC34,IF('Rozpočet + Žádosti o změnu'!$DT$2="ano",'Rozpočet + Žádosti o změnu'!DQ34,IF('Rozpočet + Žádosti o změnu'!$DH$2="ano",'Rozpočet + Žádosti o změnu'!DE34,IF('Rozpočet + Žádosti o změnu'!$CV$2="ano",'Rozpočet + Žádosti o změnu'!CS34,IF('Rozpočet + Žádosti o změnu'!$CJ$2="ano",'Rozpočet + Žádosti o změnu'!CG34,IF('Rozpočet + Žádosti o změnu'!$BX$2="ano",'Rozpočet + Žádosti o změnu'!BU34,IF('Rozpočet + Žádosti o změnu'!$BL$2="ano",'Rozpočet + Žádosti o změnu'!BI34,IF('Rozpočet + Žádosti o změnu'!$AZ$2="ano",'Rozpočet + Žádosti o změnu'!AW34,IF('Rozpočet + Žádosti o změnu'!$AN$2="ano",'Rozpočet + Žádosti o změnu'!AK34,'Rozpočet + Žádosti o změnu'!K34))))))))))</f>
        <v>0</v>
      </c>
      <c r="S34" s="267">
        <f>IF('Rozpočet + Žádosti o změnu'!$ER$2="ano",'Rozpočet + Žádosti o změnu'!EP34,IF('Rozpočet + Žádosti o změnu'!$EF$2="ano",'Rozpočet + Žádosti o změnu'!ED34,IF('Rozpočet + Žádosti o změnu'!$DT$2="ano",'Rozpočet + Žádosti o změnu'!DR34,IF('Rozpočet + Žádosti o změnu'!$DH$2="ano",'Rozpočet + Žádosti o změnu'!DF34,IF('Rozpočet + Žádosti o změnu'!$CV$2="ano",'Rozpočet + Žádosti o změnu'!CT34,IF('Rozpočet + Žádosti o změnu'!$CJ$2="ano",'Rozpočet + Žádosti o změnu'!CH34,IF('Rozpočet + Žádosti o změnu'!$BX$2="ano",'Rozpočet + Žádosti o změnu'!BV34,IF('Rozpočet + Žádosti o změnu'!$BL$2="ano",'Rozpočet + Žádosti o změnu'!BJ34,IF('Rozpočet + Žádosti o změnu'!$AZ$2="ano",'Rozpočet + Žádosti o změnu'!AX34,IF('Rozpočet + Žádosti o změnu'!$AN$2="ano",'Rozpočet + Žádosti o změnu'!AL34,'Rozpočet + Žádosti o změnu'!L34))))))))))</f>
        <v>0</v>
      </c>
      <c r="T34" s="267">
        <f>IF('Rozpočet + Žádosti o změnu'!$ER$2="ano",'Rozpočet + Žádosti o změnu'!EQ34,IF('Rozpočet + Žádosti o změnu'!$EF$2="ano",'Rozpočet + Žádosti o změnu'!EE34,IF('Rozpočet + Žádosti o změnu'!$DT$2="ano",'Rozpočet + Žádosti o změnu'!DS34,IF('Rozpočet + Žádosti o změnu'!$DH$2="ano",'Rozpočet + Žádosti o změnu'!DG34,IF('Rozpočet + Žádosti o změnu'!$CV$2="ano",'Rozpočet + Žádosti o změnu'!CU34,IF('Rozpočet + Žádosti o změnu'!$CJ$2="ano",'Rozpočet + Žádosti o změnu'!CI34,IF('Rozpočet + Žádosti o změnu'!$BX$2="ano",'Rozpočet + Žádosti o změnu'!BW34,IF('Rozpočet + Žádosti o změnu'!$BL$2="ano",'Rozpočet + Žádosti o změnu'!BK34,IF('Rozpočet + Žádosti o změnu'!$AZ$2="ano",'Rozpočet + Žádosti o změnu'!AY34,IF('Rozpočet + Žádosti o změnu'!$AN$2="ano",'Rozpočet + Žádosti o změnu'!AM34,'Rozpočet + Žádosti o změnu'!M34))))))))))</f>
        <v>0</v>
      </c>
      <c r="U34" s="267">
        <f>IF('Rozpočet + Žádosti o změnu'!$ER$2="ano",'Rozpočet + Žádosti o změnu'!ER34,IF('Rozpočet + Žádosti o změnu'!$EF$2="ano",'Rozpočet + Žádosti o změnu'!EF34,IF('Rozpočet + Žádosti o změnu'!$DT$2="ano",'Rozpočet + Žádosti o změnu'!DT34,IF('Rozpočet + Žádosti o změnu'!$DH$2="ano",'Rozpočet + Žádosti o změnu'!DH34,IF('Rozpočet + Žádosti o změnu'!$CV$2="ano",'Rozpočet + Žádosti o změnu'!CV34,IF('Rozpočet + Žádosti o změnu'!$CJ$2="ano",'Rozpočet + Žádosti o změnu'!CJ34,IF('Rozpočet + Žádosti o změnu'!$BX$2="ano",'Rozpočet + Žádosti o změnu'!BX34,IF('Rozpočet + Žádosti o změnu'!$BL$2="ano",'Rozpočet + Žádosti o změnu'!BL34,IF('Rozpočet + Žádosti o změnu'!$AZ$2="ano",'Rozpočet + Žádosti o změnu'!AZ34,IF('Rozpočet + Žádosti o změnu'!$AN$2="ano",'Rozpočet + Žádosti o změnu'!AN34,'Rozpočet + Žádosti o změnu'!N34))))))))))</f>
        <v>0</v>
      </c>
      <c r="W34" s="281">
        <f>IF('ZoR č. 1'!$D34="",0,'ZoR č. 1'!G34)+IF('ZoR č. 2'!$D34="",0,'ZoR č. 2'!G34)+IF('ZoR č. 3'!$D34="",0,'ZoR č. 3'!G34)+IF('ZoR č. 4'!$D34="",0,'ZoR č. 4'!G34)+IF('ZoR č. 5'!$D34="",0,'ZoR č. 5'!G34)+IF('ZoR č. 6'!$D34="",0,'ZoR č. 6'!G34)+IF('ZoR č. 7'!$D34="",0,'ZoR č. 7'!G34)+IF('ZoR č. 8'!$D34="",0,'ZoR č. 8'!G34)+IF('ZoR č. 9'!$D34="",0,'ZoR č. 9'!G34)+IF('ZoR č. 10'!$D34="",0,'ZoR č. 10'!G34)+IF(ZZoR!$D34="",0,ZZoR!G34)</f>
        <v>0</v>
      </c>
      <c r="X34" s="281">
        <f>IF('ZoR č. 1'!$D34="",0,'ZoR č. 1'!H34)+IF('ZoR č. 2'!$D34="",0,'ZoR č. 2'!H34)+IF('ZoR č. 3'!$D34="",0,'ZoR č. 3'!H34)+IF('ZoR č. 4'!$D34="",0,'ZoR č. 4'!H34)+IF('ZoR č. 5'!$D34="",0,'ZoR č. 5'!H34)+IF('ZoR č. 6'!$D34="",0,'ZoR č. 6'!H34)+IF('ZoR č. 7'!$D34="",0,'ZoR č. 7'!H34)+IF('ZoR č. 8'!$D34="",0,'ZoR č. 8'!H34)+IF('ZoR č. 9'!$D34="",0,'ZoR č. 9'!H34)+IF('ZoR č. 10'!$D34="",0,'ZoR č. 10'!H34)+IF(ZZoR!$D34="",0,ZZoR!H34)</f>
        <v>0</v>
      </c>
      <c r="Y34" s="281">
        <f>IF('ZoR č. 1'!$D34="",0,'ZoR č. 1'!I34)+IF('ZoR č. 2'!$D34="",0,'ZoR č. 2'!I34)+IF('ZoR č. 3'!$D34="",0,'ZoR č. 3'!I34)+IF('ZoR č. 4'!$D34="",0,'ZoR č. 4'!I34)+IF('ZoR č. 5'!$D34="",0,'ZoR č. 5'!I34)+IF('ZoR č. 6'!$D34="",0,'ZoR č. 6'!I34)+IF('ZoR č. 7'!$D34="",0,'ZoR č. 7'!I34)+IF('ZoR č. 8'!$D34="",0,'ZoR č. 8'!I34)+IF('ZoR č. 9'!$D34="",0,'ZoR č. 9'!I34)+IF('ZoR č. 10'!$D34="",0,'ZoR č. 10'!I34)+IF(ZZoR!$D34="",0,ZZoR!I34)</f>
        <v>0</v>
      </c>
      <c r="Z34" s="281">
        <f>IF('ZoR č. 1'!$D34="",0,'ZoR č. 1'!J34)+IF('ZoR č. 2'!$D34="",0,'ZoR č. 2'!J34)+IF('ZoR č. 3'!$D34="",0,'ZoR č. 3'!J34)+IF('ZoR č. 4'!$D34="",0,'ZoR č. 4'!J34)+IF('ZoR č. 5'!$D34="",0,'ZoR č. 5'!J34)+IF('ZoR č. 6'!$D34="",0,'ZoR č. 6'!J34)+IF('ZoR č. 7'!$D34="",0,'ZoR č. 7'!J34)+IF('ZoR č. 8'!$D34="",0,'ZoR č. 8'!J34)+IF('ZoR č. 9'!$D34="",0,'ZoR č. 9'!J34)+IF('ZoR č. 10'!$D34="",0,'ZoR č. 10'!J34)+IF(ZZoR!$D34="",0,ZZoR!J34)</f>
        <v>0</v>
      </c>
      <c r="AA34" s="281">
        <f>IF('ZoR č. 1'!$D34="",0,'ZoR č. 1'!K34)+IF('ZoR č. 2'!$D34="",0,'ZoR č. 2'!K34)+IF('ZoR č. 3'!$D34="",0,'ZoR č. 3'!K34)+IF('ZoR č. 4'!$D34="",0,'ZoR č. 4'!K34)+IF('ZoR č. 5'!$D34="",0,'ZoR č. 5'!K34)+IF('ZoR č. 6'!$D34="",0,'ZoR č. 6'!K34)+IF('ZoR č. 7'!$D34="",0,'ZoR č. 7'!K34)+IF('ZoR č. 8'!$D34="",0,'ZoR č. 8'!K34)+IF('ZoR č. 9'!$D34="",0,'ZoR č. 9'!K34)+IF('ZoR č. 10'!$D34="",0,'ZoR č. 10'!K34)+IF(ZZoR!$D34="",0,ZZoR!K34)</f>
        <v>0</v>
      </c>
      <c r="AB34" s="281">
        <f>IF('ZoR č. 1'!$D34="",0,'ZoR č. 1'!L34)+IF('ZoR č. 2'!$D34="",0,'ZoR č. 2'!L34)+IF('ZoR č. 3'!$D34="",0,'ZoR č. 3'!L34)+IF('ZoR č. 4'!$D34="",0,'ZoR č. 4'!L34)+IF('ZoR č. 5'!$D34="",0,'ZoR č. 5'!L34)+IF('ZoR č. 6'!$D34="",0,'ZoR č. 6'!L34)+IF('ZoR č. 7'!$D34="",0,'ZoR č. 7'!L34)+IF('ZoR č. 8'!$D34="",0,'ZoR č. 8'!L34)+IF('ZoR č. 9'!$D34="",0,'ZoR č. 9'!L34)+IF('ZoR č. 10'!$D34="",0,'ZoR č. 10'!L34)+IF(ZZoR!$D34="",0,ZZoR!L34)</f>
        <v>0</v>
      </c>
      <c r="AC34" s="281">
        <f>IF('ZoR č. 1'!$D34="",0,'ZoR č. 1'!M34)+IF('ZoR č. 2'!$D34="",0,'ZoR č. 2'!M34)+IF('ZoR č. 3'!$D34="",0,'ZoR č. 3'!M34)+IF('ZoR č. 4'!$D34="",0,'ZoR č. 4'!M34)+IF('ZoR č. 5'!$D34="",0,'ZoR č. 5'!M34)+IF('ZoR č. 6'!$D34="",0,'ZoR č. 6'!M34)+IF('ZoR č. 7'!$D34="",0,'ZoR č. 7'!M34)+IF('ZoR č. 8'!$D34="",0,'ZoR č. 8'!M34)+IF('ZoR č. 9'!$D34="",0,'ZoR č. 9'!M34)+IF('ZoR č. 10'!$D34="",0,'ZoR č. 10'!M34)+IF(ZZoR!$D34="",0,ZZoR!M34)</f>
        <v>0</v>
      </c>
      <c r="AE34" s="282" t="str">
        <f t="shared" si="3"/>
        <v/>
      </c>
    </row>
    <row r="35" spans="2:31" x14ac:dyDescent="0.25">
      <c r="B35" s="9" t="s">
        <v>78</v>
      </c>
      <c r="C35" s="98" t="str">
        <f>IF(COUNTA('Přehled partnerů'!C35:D35)&lt;&gt;2,"partner neuveden",IF('Přehled partnerů'!I35="ANO",'Přehled partnerů'!C35,"v tomto období nerelevantní"))</f>
        <v>partner neuveden</v>
      </c>
      <c r="D35" s="108" t="str">
        <f>IF(COUNTA('Přehled partnerů'!C35:D35)&lt;&gt;2,"",IF('Přehled partnerů'!I35="ANO",'Přehled partnerů'!D35,""))</f>
        <v/>
      </c>
      <c r="E35" s="21" t="str">
        <f t="shared" si="0"/>
        <v/>
      </c>
      <c r="F35" s="114" t="str">
        <f t="shared" si="1"/>
        <v/>
      </c>
      <c r="G35" s="125">
        <v>0</v>
      </c>
      <c r="H35" s="126">
        <v>0</v>
      </c>
      <c r="I35" s="126">
        <v>0</v>
      </c>
      <c r="J35" s="126">
        <v>0</v>
      </c>
      <c r="K35" s="16">
        <v>0</v>
      </c>
      <c r="L35" s="16">
        <v>0</v>
      </c>
      <c r="M35" s="20">
        <v>0</v>
      </c>
      <c r="N35" s="58" t="str">
        <f t="shared" si="2"/>
        <v/>
      </c>
      <c r="O35" s="267">
        <f>IF('Rozpočet + Žádosti o změnu'!$ER$2="ano",'Rozpočet + Žádosti o změnu'!EL35,IF('Rozpočet + Žádosti o změnu'!$EF$2="ano",'Rozpočet + Žádosti o změnu'!DZ35,IF('Rozpočet + Žádosti o změnu'!$DT$2="ano",'Rozpočet + Žádosti o změnu'!DN35,IF('Rozpočet + Žádosti o změnu'!$DH$2="ano",'Rozpočet + Žádosti o změnu'!DB35,IF('Rozpočet + Žádosti o změnu'!$CV$2="ano",'Rozpočet + Žádosti o změnu'!CP35,IF('Rozpočet + Žádosti o změnu'!$CJ$2="ano",'Rozpočet + Žádosti o změnu'!CD35,IF('Rozpočet + Žádosti o změnu'!$BX$2="ano",'Rozpočet + Žádosti o změnu'!BR35,IF('Rozpočet + Žádosti o změnu'!$BL$2="ano",'Rozpočet + Žádosti o změnu'!BF35,IF('Rozpočet + Žádosti o změnu'!$AZ$2="ano",'Rozpočet + Žádosti o změnu'!AT35,IF('Rozpočet + Žádosti o změnu'!$AN$2="ano",'Rozpočet + Žádosti o změnu'!AH35,'Rozpočet + Žádosti o změnu'!H35))))))))))</f>
        <v>0</v>
      </c>
      <c r="P35" s="267">
        <f>IF('Rozpočet + Žádosti o změnu'!$ER$2="ano",'Rozpočet + Žádosti o změnu'!EM35,IF('Rozpočet + Žádosti o změnu'!$EF$2="ano",'Rozpočet + Žádosti o změnu'!EA35,IF('Rozpočet + Žádosti o změnu'!$DT$2="ano",'Rozpočet + Žádosti o změnu'!DO35,IF('Rozpočet + Žádosti o změnu'!$DH$2="ano",'Rozpočet + Žádosti o změnu'!DC35,IF('Rozpočet + Žádosti o změnu'!$CV$2="ano",'Rozpočet + Žádosti o změnu'!CQ35,IF('Rozpočet + Žádosti o změnu'!$CJ$2="ano",'Rozpočet + Žádosti o změnu'!CE35,IF('Rozpočet + Žádosti o změnu'!$BX$2="ano",'Rozpočet + Žádosti o změnu'!BS35,IF('Rozpočet + Žádosti o změnu'!$BL$2="ano",'Rozpočet + Žádosti o změnu'!BG35,IF('Rozpočet + Žádosti o změnu'!$AZ$2="ano",'Rozpočet + Žádosti o změnu'!AU35,IF('Rozpočet + Žádosti o změnu'!$AN$2="ano",'Rozpočet + Žádosti o změnu'!AI35,'Rozpočet + Žádosti o změnu'!I35))))))))))</f>
        <v>0</v>
      </c>
      <c r="Q35" s="267">
        <f>IF('Rozpočet + Žádosti o změnu'!$ER$2="ano",'Rozpočet + Žádosti o změnu'!EN35,IF('Rozpočet + Žádosti o změnu'!$EF$2="ano",'Rozpočet + Žádosti o změnu'!EB35,IF('Rozpočet + Žádosti o změnu'!$DT$2="ano",'Rozpočet + Žádosti o změnu'!DP35,IF('Rozpočet + Žádosti o změnu'!$DH$2="ano",'Rozpočet + Žádosti o změnu'!DD35,IF('Rozpočet + Žádosti o změnu'!$CV$2="ano",'Rozpočet + Žádosti o změnu'!CR35,IF('Rozpočet + Žádosti o změnu'!$CJ$2="ano",'Rozpočet + Žádosti o změnu'!CF35,IF('Rozpočet + Žádosti o změnu'!$BX$2="ano",'Rozpočet + Žádosti o změnu'!BT35,IF('Rozpočet + Žádosti o změnu'!$BL$2="ano",'Rozpočet + Žádosti o změnu'!BH35,IF('Rozpočet + Žádosti o změnu'!$AZ$2="ano",'Rozpočet + Žádosti o změnu'!AV35,IF('Rozpočet + Žádosti o změnu'!$AN$2="ano",'Rozpočet + Žádosti o změnu'!AJ35,'Rozpočet + Žádosti o změnu'!J35))))))))))</f>
        <v>0</v>
      </c>
      <c r="R35" s="267">
        <f>IF('Rozpočet + Žádosti o změnu'!$ER$2="ano",'Rozpočet + Žádosti o změnu'!EO35,IF('Rozpočet + Žádosti o změnu'!$EF$2="ano",'Rozpočet + Žádosti o změnu'!EC35,IF('Rozpočet + Žádosti o změnu'!$DT$2="ano",'Rozpočet + Žádosti o změnu'!DQ35,IF('Rozpočet + Žádosti o změnu'!$DH$2="ano",'Rozpočet + Žádosti o změnu'!DE35,IF('Rozpočet + Žádosti o změnu'!$CV$2="ano",'Rozpočet + Žádosti o změnu'!CS35,IF('Rozpočet + Žádosti o změnu'!$CJ$2="ano",'Rozpočet + Žádosti o změnu'!CG35,IF('Rozpočet + Žádosti o změnu'!$BX$2="ano",'Rozpočet + Žádosti o změnu'!BU35,IF('Rozpočet + Žádosti o změnu'!$BL$2="ano",'Rozpočet + Žádosti o změnu'!BI35,IF('Rozpočet + Žádosti o změnu'!$AZ$2="ano",'Rozpočet + Žádosti o změnu'!AW35,IF('Rozpočet + Žádosti o změnu'!$AN$2="ano",'Rozpočet + Žádosti o změnu'!AK35,'Rozpočet + Žádosti o změnu'!K35))))))))))</f>
        <v>0</v>
      </c>
      <c r="S35" s="267">
        <f>IF('Rozpočet + Žádosti o změnu'!$ER$2="ano",'Rozpočet + Žádosti o změnu'!EP35,IF('Rozpočet + Žádosti o změnu'!$EF$2="ano",'Rozpočet + Žádosti o změnu'!ED35,IF('Rozpočet + Žádosti o změnu'!$DT$2="ano",'Rozpočet + Žádosti o změnu'!DR35,IF('Rozpočet + Žádosti o změnu'!$DH$2="ano",'Rozpočet + Žádosti o změnu'!DF35,IF('Rozpočet + Žádosti o změnu'!$CV$2="ano",'Rozpočet + Žádosti o změnu'!CT35,IF('Rozpočet + Žádosti o změnu'!$CJ$2="ano",'Rozpočet + Žádosti o změnu'!CH35,IF('Rozpočet + Žádosti o změnu'!$BX$2="ano",'Rozpočet + Žádosti o změnu'!BV35,IF('Rozpočet + Žádosti o změnu'!$BL$2="ano",'Rozpočet + Žádosti o změnu'!BJ35,IF('Rozpočet + Žádosti o změnu'!$AZ$2="ano",'Rozpočet + Žádosti o změnu'!AX35,IF('Rozpočet + Žádosti o změnu'!$AN$2="ano",'Rozpočet + Žádosti o změnu'!AL35,'Rozpočet + Žádosti o změnu'!L35))))))))))</f>
        <v>0</v>
      </c>
      <c r="T35" s="267">
        <f>IF('Rozpočet + Žádosti o změnu'!$ER$2="ano",'Rozpočet + Žádosti o změnu'!EQ35,IF('Rozpočet + Žádosti o změnu'!$EF$2="ano",'Rozpočet + Žádosti o změnu'!EE35,IF('Rozpočet + Žádosti o změnu'!$DT$2="ano",'Rozpočet + Žádosti o změnu'!DS35,IF('Rozpočet + Žádosti o změnu'!$DH$2="ano",'Rozpočet + Žádosti o změnu'!DG35,IF('Rozpočet + Žádosti o změnu'!$CV$2="ano",'Rozpočet + Žádosti o změnu'!CU35,IF('Rozpočet + Žádosti o změnu'!$CJ$2="ano",'Rozpočet + Žádosti o změnu'!CI35,IF('Rozpočet + Žádosti o změnu'!$BX$2="ano",'Rozpočet + Žádosti o změnu'!BW35,IF('Rozpočet + Žádosti o změnu'!$BL$2="ano",'Rozpočet + Žádosti o změnu'!BK35,IF('Rozpočet + Žádosti o změnu'!$AZ$2="ano",'Rozpočet + Žádosti o změnu'!AY35,IF('Rozpočet + Žádosti o změnu'!$AN$2="ano",'Rozpočet + Žádosti o změnu'!AM35,'Rozpočet + Žádosti o změnu'!M35))))))))))</f>
        <v>0</v>
      </c>
      <c r="U35" s="267">
        <f>IF('Rozpočet + Žádosti o změnu'!$ER$2="ano",'Rozpočet + Žádosti o změnu'!ER35,IF('Rozpočet + Žádosti o změnu'!$EF$2="ano",'Rozpočet + Žádosti o změnu'!EF35,IF('Rozpočet + Žádosti o změnu'!$DT$2="ano",'Rozpočet + Žádosti o změnu'!DT35,IF('Rozpočet + Žádosti o změnu'!$DH$2="ano",'Rozpočet + Žádosti o změnu'!DH35,IF('Rozpočet + Žádosti o změnu'!$CV$2="ano",'Rozpočet + Žádosti o změnu'!CV35,IF('Rozpočet + Žádosti o změnu'!$CJ$2="ano",'Rozpočet + Žádosti o změnu'!CJ35,IF('Rozpočet + Žádosti o změnu'!$BX$2="ano",'Rozpočet + Žádosti o změnu'!BX35,IF('Rozpočet + Žádosti o změnu'!$BL$2="ano",'Rozpočet + Žádosti o změnu'!BL35,IF('Rozpočet + Žádosti o změnu'!$AZ$2="ano",'Rozpočet + Žádosti o změnu'!AZ35,IF('Rozpočet + Žádosti o změnu'!$AN$2="ano",'Rozpočet + Žádosti o změnu'!AN35,'Rozpočet + Žádosti o změnu'!N35))))))))))</f>
        <v>0</v>
      </c>
      <c r="W35" s="281">
        <f>IF('ZoR č. 1'!$D35="",0,'ZoR č. 1'!G35)+IF('ZoR č. 2'!$D35="",0,'ZoR č. 2'!G35)+IF('ZoR č. 3'!$D35="",0,'ZoR č. 3'!G35)+IF('ZoR č. 4'!$D35="",0,'ZoR č. 4'!G35)+IF('ZoR č. 5'!$D35="",0,'ZoR č. 5'!G35)+IF('ZoR č. 6'!$D35="",0,'ZoR č. 6'!G35)+IF('ZoR č. 7'!$D35="",0,'ZoR č. 7'!G35)+IF('ZoR č. 8'!$D35="",0,'ZoR č. 8'!G35)+IF('ZoR č. 9'!$D35="",0,'ZoR č. 9'!G35)+IF('ZoR č. 10'!$D35="",0,'ZoR č. 10'!G35)+IF(ZZoR!$D35="",0,ZZoR!G35)</f>
        <v>0</v>
      </c>
      <c r="X35" s="281">
        <f>IF('ZoR č. 1'!$D35="",0,'ZoR č. 1'!H35)+IF('ZoR č. 2'!$D35="",0,'ZoR č. 2'!H35)+IF('ZoR č. 3'!$D35="",0,'ZoR č. 3'!H35)+IF('ZoR č. 4'!$D35="",0,'ZoR č. 4'!H35)+IF('ZoR č. 5'!$D35="",0,'ZoR č. 5'!H35)+IF('ZoR č. 6'!$D35="",0,'ZoR č. 6'!H35)+IF('ZoR č. 7'!$D35="",0,'ZoR č. 7'!H35)+IF('ZoR č. 8'!$D35="",0,'ZoR č. 8'!H35)+IF('ZoR č. 9'!$D35="",0,'ZoR č. 9'!H35)+IF('ZoR č. 10'!$D35="",0,'ZoR č. 10'!H35)+IF(ZZoR!$D35="",0,ZZoR!H35)</f>
        <v>0</v>
      </c>
      <c r="Y35" s="281">
        <f>IF('ZoR č. 1'!$D35="",0,'ZoR č. 1'!I35)+IF('ZoR č. 2'!$D35="",0,'ZoR č. 2'!I35)+IF('ZoR č. 3'!$D35="",0,'ZoR č. 3'!I35)+IF('ZoR č. 4'!$D35="",0,'ZoR č. 4'!I35)+IF('ZoR č. 5'!$D35="",0,'ZoR č. 5'!I35)+IF('ZoR č. 6'!$D35="",0,'ZoR č. 6'!I35)+IF('ZoR č. 7'!$D35="",0,'ZoR č. 7'!I35)+IF('ZoR č. 8'!$D35="",0,'ZoR č. 8'!I35)+IF('ZoR č. 9'!$D35="",0,'ZoR č. 9'!I35)+IF('ZoR č. 10'!$D35="",0,'ZoR č. 10'!I35)+IF(ZZoR!$D35="",0,ZZoR!I35)</f>
        <v>0</v>
      </c>
      <c r="Z35" s="281">
        <f>IF('ZoR č. 1'!$D35="",0,'ZoR č. 1'!J35)+IF('ZoR č. 2'!$D35="",0,'ZoR č. 2'!J35)+IF('ZoR č. 3'!$D35="",0,'ZoR č. 3'!J35)+IF('ZoR č. 4'!$D35="",0,'ZoR č. 4'!J35)+IF('ZoR č. 5'!$D35="",0,'ZoR č. 5'!J35)+IF('ZoR č. 6'!$D35="",0,'ZoR č. 6'!J35)+IF('ZoR č. 7'!$D35="",0,'ZoR č. 7'!J35)+IF('ZoR č. 8'!$D35="",0,'ZoR č. 8'!J35)+IF('ZoR č. 9'!$D35="",0,'ZoR č. 9'!J35)+IF('ZoR č. 10'!$D35="",0,'ZoR č. 10'!J35)+IF(ZZoR!$D35="",0,ZZoR!J35)</f>
        <v>0</v>
      </c>
      <c r="AA35" s="281">
        <f>IF('ZoR č. 1'!$D35="",0,'ZoR č. 1'!K35)+IF('ZoR č. 2'!$D35="",0,'ZoR č. 2'!K35)+IF('ZoR č. 3'!$D35="",0,'ZoR č. 3'!K35)+IF('ZoR č. 4'!$D35="",0,'ZoR č. 4'!K35)+IF('ZoR č. 5'!$D35="",0,'ZoR č. 5'!K35)+IF('ZoR č. 6'!$D35="",0,'ZoR č. 6'!K35)+IF('ZoR č. 7'!$D35="",0,'ZoR č. 7'!K35)+IF('ZoR č. 8'!$D35="",0,'ZoR č. 8'!K35)+IF('ZoR č. 9'!$D35="",0,'ZoR č. 9'!K35)+IF('ZoR č. 10'!$D35="",0,'ZoR č. 10'!K35)+IF(ZZoR!$D35="",0,ZZoR!K35)</f>
        <v>0</v>
      </c>
      <c r="AB35" s="281">
        <f>IF('ZoR č. 1'!$D35="",0,'ZoR č. 1'!L35)+IF('ZoR č. 2'!$D35="",0,'ZoR č. 2'!L35)+IF('ZoR č. 3'!$D35="",0,'ZoR č. 3'!L35)+IF('ZoR č. 4'!$D35="",0,'ZoR č. 4'!L35)+IF('ZoR č. 5'!$D35="",0,'ZoR č. 5'!L35)+IF('ZoR č. 6'!$D35="",0,'ZoR č. 6'!L35)+IF('ZoR č. 7'!$D35="",0,'ZoR č. 7'!L35)+IF('ZoR č. 8'!$D35="",0,'ZoR č. 8'!L35)+IF('ZoR č. 9'!$D35="",0,'ZoR č. 9'!L35)+IF('ZoR č. 10'!$D35="",0,'ZoR č. 10'!L35)+IF(ZZoR!$D35="",0,ZZoR!L35)</f>
        <v>0</v>
      </c>
      <c r="AC35" s="281">
        <f>IF('ZoR č. 1'!$D35="",0,'ZoR č. 1'!M35)+IF('ZoR č. 2'!$D35="",0,'ZoR č. 2'!M35)+IF('ZoR č. 3'!$D35="",0,'ZoR č. 3'!M35)+IF('ZoR č. 4'!$D35="",0,'ZoR č. 4'!M35)+IF('ZoR č. 5'!$D35="",0,'ZoR č. 5'!M35)+IF('ZoR č. 6'!$D35="",0,'ZoR č. 6'!M35)+IF('ZoR č. 7'!$D35="",0,'ZoR č. 7'!M35)+IF('ZoR č. 8'!$D35="",0,'ZoR č. 8'!M35)+IF('ZoR č. 9'!$D35="",0,'ZoR č. 9'!M35)+IF('ZoR č. 10'!$D35="",0,'ZoR č. 10'!M35)+IF(ZZoR!$D35="",0,ZZoR!M35)</f>
        <v>0</v>
      </c>
      <c r="AE35" s="282" t="str">
        <f t="shared" si="3"/>
        <v/>
      </c>
    </row>
    <row r="36" spans="2:31" x14ac:dyDescent="0.25">
      <c r="B36" s="9" t="s">
        <v>79</v>
      </c>
      <c r="C36" s="98" t="str">
        <f>IF(COUNTA('Přehled partnerů'!C36:D36)&lt;&gt;2,"partner neuveden",IF('Přehled partnerů'!I36="ANO",'Přehled partnerů'!C36,"v tomto období nerelevantní"))</f>
        <v>partner neuveden</v>
      </c>
      <c r="D36" s="108" t="str">
        <f>IF(COUNTA('Přehled partnerů'!C36:D36)&lt;&gt;2,"",IF('Přehled partnerů'!I36="ANO",'Přehled partnerů'!D36,""))</f>
        <v/>
      </c>
      <c r="E36" s="21" t="str">
        <f t="shared" si="0"/>
        <v/>
      </c>
      <c r="F36" s="114" t="str">
        <f t="shared" si="1"/>
        <v/>
      </c>
      <c r="G36" s="125">
        <v>0</v>
      </c>
      <c r="H36" s="126">
        <v>0</v>
      </c>
      <c r="I36" s="126">
        <v>0</v>
      </c>
      <c r="J36" s="126">
        <v>0</v>
      </c>
      <c r="K36" s="16">
        <v>0</v>
      </c>
      <c r="L36" s="16">
        <v>0</v>
      </c>
      <c r="M36" s="20">
        <v>0</v>
      </c>
      <c r="N36" s="58" t="str">
        <f t="shared" si="2"/>
        <v/>
      </c>
      <c r="O36" s="267">
        <f>IF('Rozpočet + Žádosti o změnu'!$ER$2="ano",'Rozpočet + Žádosti o změnu'!EL36,IF('Rozpočet + Žádosti o změnu'!$EF$2="ano",'Rozpočet + Žádosti o změnu'!DZ36,IF('Rozpočet + Žádosti o změnu'!$DT$2="ano",'Rozpočet + Žádosti o změnu'!DN36,IF('Rozpočet + Žádosti o změnu'!$DH$2="ano",'Rozpočet + Žádosti o změnu'!DB36,IF('Rozpočet + Žádosti o změnu'!$CV$2="ano",'Rozpočet + Žádosti o změnu'!CP36,IF('Rozpočet + Žádosti o změnu'!$CJ$2="ano",'Rozpočet + Žádosti o změnu'!CD36,IF('Rozpočet + Žádosti o změnu'!$BX$2="ano",'Rozpočet + Žádosti o změnu'!BR36,IF('Rozpočet + Žádosti o změnu'!$BL$2="ano",'Rozpočet + Žádosti o změnu'!BF36,IF('Rozpočet + Žádosti o změnu'!$AZ$2="ano",'Rozpočet + Žádosti o změnu'!AT36,IF('Rozpočet + Žádosti o změnu'!$AN$2="ano",'Rozpočet + Žádosti o změnu'!AH36,'Rozpočet + Žádosti o změnu'!H36))))))))))</f>
        <v>0</v>
      </c>
      <c r="P36" s="267">
        <f>IF('Rozpočet + Žádosti o změnu'!$ER$2="ano",'Rozpočet + Žádosti o změnu'!EM36,IF('Rozpočet + Žádosti o změnu'!$EF$2="ano",'Rozpočet + Žádosti o změnu'!EA36,IF('Rozpočet + Žádosti o změnu'!$DT$2="ano",'Rozpočet + Žádosti o změnu'!DO36,IF('Rozpočet + Žádosti o změnu'!$DH$2="ano",'Rozpočet + Žádosti o změnu'!DC36,IF('Rozpočet + Žádosti o změnu'!$CV$2="ano",'Rozpočet + Žádosti o změnu'!CQ36,IF('Rozpočet + Žádosti o změnu'!$CJ$2="ano",'Rozpočet + Žádosti o změnu'!CE36,IF('Rozpočet + Žádosti o změnu'!$BX$2="ano",'Rozpočet + Žádosti o změnu'!BS36,IF('Rozpočet + Žádosti o změnu'!$BL$2="ano",'Rozpočet + Žádosti o změnu'!BG36,IF('Rozpočet + Žádosti o změnu'!$AZ$2="ano",'Rozpočet + Žádosti o změnu'!AU36,IF('Rozpočet + Žádosti o změnu'!$AN$2="ano",'Rozpočet + Žádosti o změnu'!AI36,'Rozpočet + Žádosti o změnu'!I36))))))))))</f>
        <v>0</v>
      </c>
      <c r="Q36" s="267">
        <f>IF('Rozpočet + Žádosti o změnu'!$ER$2="ano",'Rozpočet + Žádosti o změnu'!EN36,IF('Rozpočet + Žádosti o změnu'!$EF$2="ano",'Rozpočet + Žádosti o změnu'!EB36,IF('Rozpočet + Žádosti o změnu'!$DT$2="ano",'Rozpočet + Žádosti o změnu'!DP36,IF('Rozpočet + Žádosti o změnu'!$DH$2="ano",'Rozpočet + Žádosti o změnu'!DD36,IF('Rozpočet + Žádosti o změnu'!$CV$2="ano",'Rozpočet + Žádosti o změnu'!CR36,IF('Rozpočet + Žádosti o změnu'!$CJ$2="ano",'Rozpočet + Žádosti o změnu'!CF36,IF('Rozpočet + Žádosti o změnu'!$BX$2="ano",'Rozpočet + Žádosti o změnu'!BT36,IF('Rozpočet + Žádosti o změnu'!$BL$2="ano",'Rozpočet + Žádosti o změnu'!BH36,IF('Rozpočet + Žádosti o změnu'!$AZ$2="ano",'Rozpočet + Žádosti o změnu'!AV36,IF('Rozpočet + Žádosti o změnu'!$AN$2="ano",'Rozpočet + Žádosti o změnu'!AJ36,'Rozpočet + Žádosti o změnu'!J36))))))))))</f>
        <v>0</v>
      </c>
      <c r="R36" s="267">
        <f>IF('Rozpočet + Žádosti o změnu'!$ER$2="ano",'Rozpočet + Žádosti o změnu'!EO36,IF('Rozpočet + Žádosti o změnu'!$EF$2="ano",'Rozpočet + Žádosti o změnu'!EC36,IF('Rozpočet + Žádosti o změnu'!$DT$2="ano",'Rozpočet + Žádosti o změnu'!DQ36,IF('Rozpočet + Žádosti o změnu'!$DH$2="ano",'Rozpočet + Žádosti o změnu'!DE36,IF('Rozpočet + Žádosti o změnu'!$CV$2="ano",'Rozpočet + Žádosti o změnu'!CS36,IF('Rozpočet + Žádosti o změnu'!$CJ$2="ano",'Rozpočet + Žádosti o změnu'!CG36,IF('Rozpočet + Žádosti o změnu'!$BX$2="ano",'Rozpočet + Žádosti o změnu'!BU36,IF('Rozpočet + Žádosti o změnu'!$BL$2="ano",'Rozpočet + Žádosti o změnu'!BI36,IF('Rozpočet + Žádosti o změnu'!$AZ$2="ano",'Rozpočet + Žádosti o změnu'!AW36,IF('Rozpočet + Žádosti o změnu'!$AN$2="ano",'Rozpočet + Žádosti o změnu'!AK36,'Rozpočet + Žádosti o změnu'!K36))))))))))</f>
        <v>0</v>
      </c>
      <c r="S36" s="267">
        <f>IF('Rozpočet + Žádosti o změnu'!$ER$2="ano",'Rozpočet + Žádosti o změnu'!EP36,IF('Rozpočet + Žádosti o změnu'!$EF$2="ano",'Rozpočet + Žádosti o změnu'!ED36,IF('Rozpočet + Žádosti o změnu'!$DT$2="ano",'Rozpočet + Žádosti o změnu'!DR36,IF('Rozpočet + Žádosti o změnu'!$DH$2="ano",'Rozpočet + Žádosti o změnu'!DF36,IF('Rozpočet + Žádosti o změnu'!$CV$2="ano",'Rozpočet + Žádosti o změnu'!CT36,IF('Rozpočet + Žádosti o změnu'!$CJ$2="ano",'Rozpočet + Žádosti o změnu'!CH36,IF('Rozpočet + Žádosti o změnu'!$BX$2="ano",'Rozpočet + Žádosti o změnu'!BV36,IF('Rozpočet + Žádosti o změnu'!$BL$2="ano",'Rozpočet + Žádosti o změnu'!BJ36,IF('Rozpočet + Žádosti o změnu'!$AZ$2="ano",'Rozpočet + Žádosti o změnu'!AX36,IF('Rozpočet + Žádosti o změnu'!$AN$2="ano",'Rozpočet + Žádosti o změnu'!AL36,'Rozpočet + Žádosti o změnu'!L36))))))))))</f>
        <v>0</v>
      </c>
      <c r="T36" s="267">
        <f>IF('Rozpočet + Žádosti o změnu'!$ER$2="ano",'Rozpočet + Žádosti o změnu'!EQ36,IF('Rozpočet + Žádosti o změnu'!$EF$2="ano",'Rozpočet + Žádosti o změnu'!EE36,IF('Rozpočet + Žádosti o změnu'!$DT$2="ano",'Rozpočet + Žádosti o změnu'!DS36,IF('Rozpočet + Žádosti o změnu'!$DH$2="ano",'Rozpočet + Žádosti o změnu'!DG36,IF('Rozpočet + Žádosti o změnu'!$CV$2="ano",'Rozpočet + Žádosti o změnu'!CU36,IF('Rozpočet + Žádosti o změnu'!$CJ$2="ano",'Rozpočet + Žádosti o změnu'!CI36,IF('Rozpočet + Žádosti o změnu'!$BX$2="ano",'Rozpočet + Žádosti o změnu'!BW36,IF('Rozpočet + Žádosti o změnu'!$BL$2="ano",'Rozpočet + Žádosti o změnu'!BK36,IF('Rozpočet + Žádosti o změnu'!$AZ$2="ano",'Rozpočet + Žádosti o změnu'!AY36,IF('Rozpočet + Žádosti o změnu'!$AN$2="ano",'Rozpočet + Žádosti o změnu'!AM36,'Rozpočet + Žádosti o změnu'!M36))))))))))</f>
        <v>0</v>
      </c>
      <c r="U36" s="267">
        <f>IF('Rozpočet + Žádosti o změnu'!$ER$2="ano",'Rozpočet + Žádosti o změnu'!ER36,IF('Rozpočet + Žádosti o změnu'!$EF$2="ano",'Rozpočet + Žádosti o změnu'!EF36,IF('Rozpočet + Žádosti o změnu'!$DT$2="ano",'Rozpočet + Žádosti o změnu'!DT36,IF('Rozpočet + Žádosti o změnu'!$DH$2="ano",'Rozpočet + Žádosti o změnu'!DH36,IF('Rozpočet + Žádosti o změnu'!$CV$2="ano",'Rozpočet + Žádosti o změnu'!CV36,IF('Rozpočet + Žádosti o změnu'!$CJ$2="ano",'Rozpočet + Žádosti o změnu'!CJ36,IF('Rozpočet + Žádosti o změnu'!$BX$2="ano",'Rozpočet + Žádosti o změnu'!BX36,IF('Rozpočet + Žádosti o změnu'!$BL$2="ano",'Rozpočet + Žádosti o změnu'!BL36,IF('Rozpočet + Žádosti o změnu'!$AZ$2="ano",'Rozpočet + Žádosti o změnu'!AZ36,IF('Rozpočet + Žádosti o změnu'!$AN$2="ano",'Rozpočet + Žádosti o změnu'!AN36,'Rozpočet + Žádosti o změnu'!N36))))))))))</f>
        <v>0</v>
      </c>
      <c r="W36" s="281">
        <f>IF('ZoR č. 1'!$D36="",0,'ZoR č. 1'!G36)+IF('ZoR č. 2'!$D36="",0,'ZoR č. 2'!G36)+IF('ZoR č. 3'!$D36="",0,'ZoR č. 3'!G36)+IF('ZoR č. 4'!$D36="",0,'ZoR č. 4'!G36)+IF('ZoR č. 5'!$D36="",0,'ZoR č. 5'!G36)+IF('ZoR č. 6'!$D36="",0,'ZoR č. 6'!G36)+IF('ZoR č. 7'!$D36="",0,'ZoR č. 7'!G36)+IF('ZoR č. 8'!$D36="",0,'ZoR č. 8'!G36)+IF('ZoR č. 9'!$D36="",0,'ZoR č. 9'!G36)+IF('ZoR č. 10'!$D36="",0,'ZoR č. 10'!G36)+IF(ZZoR!$D36="",0,ZZoR!G36)</f>
        <v>0</v>
      </c>
      <c r="X36" s="281">
        <f>IF('ZoR č. 1'!$D36="",0,'ZoR č. 1'!H36)+IF('ZoR č. 2'!$D36="",0,'ZoR č. 2'!H36)+IF('ZoR č. 3'!$D36="",0,'ZoR č. 3'!H36)+IF('ZoR č. 4'!$D36="",0,'ZoR č. 4'!H36)+IF('ZoR č. 5'!$D36="",0,'ZoR č. 5'!H36)+IF('ZoR č. 6'!$D36="",0,'ZoR č. 6'!H36)+IF('ZoR č. 7'!$D36="",0,'ZoR č. 7'!H36)+IF('ZoR č. 8'!$D36="",0,'ZoR č. 8'!H36)+IF('ZoR č. 9'!$D36="",0,'ZoR č. 9'!H36)+IF('ZoR č. 10'!$D36="",0,'ZoR č. 10'!H36)+IF(ZZoR!$D36="",0,ZZoR!H36)</f>
        <v>0</v>
      </c>
      <c r="Y36" s="281">
        <f>IF('ZoR č. 1'!$D36="",0,'ZoR č. 1'!I36)+IF('ZoR č. 2'!$D36="",0,'ZoR č. 2'!I36)+IF('ZoR č. 3'!$D36="",0,'ZoR č. 3'!I36)+IF('ZoR č. 4'!$D36="",0,'ZoR č. 4'!I36)+IF('ZoR č. 5'!$D36="",0,'ZoR č. 5'!I36)+IF('ZoR č. 6'!$D36="",0,'ZoR č. 6'!I36)+IF('ZoR č. 7'!$D36="",0,'ZoR č. 7'!I36)+IF('ZoR č. 8'!$D36="",0,'ZoR č. 8'!I36)+IF('ZoR č. 9'!$D36="",0,'ZoR č. 9'!I36)+IF('ZoR č. 10'!$D36="",0,'ZoR č. 10'!I36)+IF(ZZoR!$D36="",0,ZZoR!I36)</f>
        <v>0</v>
      </c>
      <c r="Z36" s="281">
        <f>IF('ZoR č. 1'!$D36="",0,'ZoR č. 1'!J36)+IF('ZoR č. 2'!$D36="",0,'ZoR č. 2'!J36)+IF('ZoR č. 3'!$D36="",0,'ZoR č. 3'!J36)+IF('ZoR č. 4'!$D36="",0,'ZoR č. 4'!J36)+IF('ZoR č. 5'!$D36="",0,'ZoR č. 5'!J36)+IF('ZoR č. 6'!$D36="",0,'ZoR č. 6'!J36)+IF('ZoR č. 7'!$D36="",0,'ZoR č. 7'!J36)+IF('ZoR č. 8'!$D36="",0,'ZoR č. 8'!J36)+IF('ZoR č. 9'!$D36="",0,'ZoR č. 9'!J36)+IF('ZoR č. 10'!$D36="",0,'ZoR č. 10'!J36)+IF(ZZoR!$D36="",0,ZZoR!J36)</f>
        <v>0</v>
      </c>
      <c r="AA36" s="281">
        <f>IF('ZoR č. 1'!$D36="",0,'ZoR č. 1'!K36)+IF('ZoR č. 2'!$D36="",0,'ZoR č. 2'!K36)+IF('ZoR č. 3'!$D36="",0,'ZoR č. 3'!K36)+IF('ZoR č. 4'!$D36="",0,'ZoR č. 4'!K36)+IF('ZoR č. 5'!$D36="",0,'ZoR č. 5'!K36)+IF('ZoR č. 6'!$D36="",0,'ZoR č. 6'!K36)+IF('ZoR č. 7'!$D36="",0,'ZoR č. 7'!K36)+IF('ZoR č. 8'!$D36="",0,'ZoR č. 8'!K36)+IF('ZoR č. 9'!$D36="",0,'ZoR č. 9'!K36)+IF('ZoR č. 10'!$D36="",0,'ZoR č. 10'!K36)+IF(ZZoR!$D36="",0,ZZoR!K36)</f>
        <v>0</v>
      </c>
      <c r="AB36" s="281">
        <f>IF('ZoR č. 1'!$D36="",0,'ZoR č. 1'!L36)+IF('ZoR č. 2'!$D36="",0,'ZoR č. 2'!L36)+IF('ZoR č. 3'!$D36="",0,'ZoR č. 3'!L36)+IF('ZoR č. 4'!$D36="",0,'ZoR č. 4'!L36)+IF('ZoR č. 5'!$D36="",0,'ZoR č. 5'!L36)+IF('ZoR č. 6'!$D36="",0,'ZoR č. 6'!L36)+IF('ZoR č. 7'!$D36="",0,'ZoR č. 7'!L36)+IF('ZoR č. 8'!$D36="",0,'ZoR č. 8'!L36)+IF('ZoR č. 9'!$D36="",0,'ZoR č. 9'!L36)+IF('ZoR č. 10'!$D36="",0,'ZoR č. 10'!L36)+IF(ZZoR!$D36="",0,ZZoR!L36)</f>
        <v>0</v>
      </c>
      <c r="AC36" s="281">
        <f>IF('ZoR č. 1'!$D36="",0,'ZoR č. 1'!M36)+IF('ZoR č. 2'!$D36="",0,'ZoR č. 2'!M36)+IF('ZoR č. 3'!$D36="",0,'ZoR č. 3'!M36)+IF('ZoR č. 4'!$D36="",0,'ZoR č. 4'!M36)+IF('ZoR č. 5'!$D36="",0,'ZoR č. 5'!M36)+IF('ZoR č. 6'!$D36="",0,'ZoR č. 6'!M36)+IF('ZoR č. 7'!$D36="",0,'ZoR č. 7'!M36)+IF('ZoR č. 8'!$D36="",0,'ZoR č. 8'!M36)+IF('ZoR č. 9'!$D36="",0,'ZoR č. 9'!M36)+IF('ZoR č. 10'!$D36="",0,'ZoR č. 10'!M36)+IF(ZZoR!$D36="",0,ZZoR!M36)</f>
        <v>0</v>
      </c>
      <c r="AE36" s="282" t="str">
        <f t="shared" si="3"/>
        <v/>
      </c>
    </row>
    <row r="37" spans="2:31" x14ac:dyDescent="0.25">
      <c r="B37" s="9" t="s">
        <v>80</v>
      </c>
      <c r="C37" s="98" t="str">
        <f>IF(COUNTA('Přehled partnerů'!C37:D37)&lt;&gt;2,"partner neuveden",IF('Přehled partnerů'!I37="ANO",'Přehled partnerů'!C37,"v tomto období nerelevantní"))</f>
        <v>partner neuveden</v>
      </c>
      <c r="D37" s="108" t="str">
        <f>IF(COUNTA('Přehled partnerů'!C37:D37)&lt;&gt;2,"",IF('Přehled partnerů'!I37="ANO",'Přehled partnerů'!D37,""))</f>
        <v/>
      </c>
      <c r="E37" s="21" t="str">
        <f t="shared" si="0"/>
        <v/>
      </c>
      <c r="F37" s="114" t="str">
        <f t="shared" si="1"/>
        <v/>
      </c>
      <c r="G37" s="125">
        <v>0</v>
      </c>
      <c r="H37" s="126">
        <v>0</v>
      </c>
      <c r="I37" s="126">
        <v>0</v>
      </c>
      <c r="J37" s="126">
        <v>0</v>
      </c>
      <c r="K37" s="16">
        <v>0</v>
      </c>
      <c r="L37" s="16">
        <v>0</v>
      </c>
      <c r="M37" s="20">
        <v>0</v>
      </c>
      <c r="N37" s="58" t="str">
        <f t="shared" si="2"/>
        <v/>
      </c>
      <c r="O37" s="267">
        <f>IF('Rozpočet + Žádosti o změnu'!$ER$2="ano",'Rozpočet + Žádosti o změnu'!EL37,IF('Rozpočet + Žádosti o změnu'!$EF$2="ano",'Rozpočet + Žádosti o změnu'!DZ37,IF('Rozpočet + Žádosti o změnu'!$DT$2="ano",'Rozpočet + Žádosti o změnu'!DN37,IF('Rozpočet + Žádosti o změnu'!$DH$2="ano",'Rozpočet + Žádosti o změnu'!DB37,IF('Rozpočet + Žádosti o změnu'!$CV$2="ano",'Rozpočet + Žádosti o změnu'!CP37,IF('Rozpočet + Žádosti o změnu'!$CJ$2="ano",'Rozpočet + Žádosti o změnu'!CD37,IF('Rozpočet + Žádosti o změnu'!$BX$2="ano",'Rozpočet + Žádosti o změnu'!BR37,IF('Rozpočet + Žádosti o změnu'!$BL$2="ano",'Rozpočet + Žádosti o změnu'!BF37,IF('Rozpočet + Žádosti o změnu'!$AZ$2="ano",'Rozpočet + Žádosti o změnu'!AT37,IF('Rozpočet + Žádosti o změnu'!$AN$2="ano",'Rozpočet + Žádosti o změnu'!AH37,'Rozpočet + Žádosti o změnu'!H37))))))))))</f>
        <v>0</v>
      </c>
      <c r="P37" s="267">
        <f>IF('Rozpočet + Žádosti o změnu'!$ER$2="ano",'Rozpočet + Žádosti o změnu'!EM37,IF('Rozpočet + Žádosti o změnu'!$EF$2="ano",'Rozpočet + Žádosti o změnu'!EA37,IF('Rozpočet + Žádosti o změnu'!$DT$2="ano",'Rozpočet + Žádosti o změnu'!DO37,IF('Rozpočet + Žádosti o změnu'!$DH$2="ano",'Rozpočet + Žádosti o změnu'!DC37,IF('Rozpočet + Žádosti o změnu'!$CV$2="ano",'Rozpočet + Žádosti o změnu'!CQ37,IF('Rozpočet + Žádosti o změnu'!$CJ$2="ano",'Rozpočet + Žádosti o změnu'!CE37,IF('Rozpočet + Žádosti o změnu'!$BX$2="ano",'Rozpočet + Žádosti o změnu'!BS37,IF('Rozpočet + Žádosti o změnu'!$BL$2="ano",'Rozpočet + Žádosti o změnu'!BG37,IF('Rozpočet + Žádosti o změnu'!$AZ$2="ano",'Rozpočet + Žádosti o změnu'!AU37,IF('Rozpočet + Žádosti o změnu'!$AN$2="ano",'Rozpočet + Žádosti o změnu'!AI37,'Rozpočet + Žádosti o změnu'!I37))))))))))</f>
        <v>0</v>
      </c>
      <c r="Q37" s="267">
        <f>IF('Rozpočet + Žádosti o změnu'!$ER$2="ano",'Rozpočet + Žádosti o změnu'!EN37,IF('Rozpočet + Žádosti o změnu'!$EF$2="ano",'Rozpočet + Žádosti o změnu'!EB37,IF('Rozpočet + Žádosti o změnu'!$DT$2="ano",'Rozpočet + Žádosti o změnu'!DP37,IF('Rozpočet + Žádosti o změnu'!$DH$2="ano",'Rozpočet + Žádosti o změnu'!DD37,IF('Rozpočet + Žádosti o změnu'!$CV$2="ano",'Rozpočet + Žádosti o změnu'!CR37,IF('Rozpočet + Žádosti o změnu'!$CJ$2="ano",'Rozpočet + Žádosti o změnu'!CF37,IF('Rozpočet + Žádosti o změnu'!$BX$2="ano",'Rozpočet + Žádosti o změnu'!BT37,IF('Rozpočet + Žádosti o změnu'!$BL$2="ano",'Rozpočet + Žádosti o změnu'!BH37,IF('Rozpočet + Žádosti o změnu'!$AZ$2="ano",'Rozpočet + Žádosti o změnu'!AV37,IF('Rozpočet + Žádosti o změnu'!$AN$2="ano",'Rozpočet + Žádosti o změnu'!AJ37,'Rozpočet + Žádosti o změnu'!J37))))))))))</f>
        <v>0</v>
      </c>
      <c r="R37" s="267">
        <f>IF('Rozpočet + Žádosti o změnu'!$ER$2="ano",'Rozpočet + Žádosti o změnu'!EO37,IF('Rozpočet + Žádosti o změnu'!$EF$2="ano",'Rozpočet + Žádosti o změnu'!EC37,IF('Rozpočet + Žádosti o změnu'!$DT$2="ano",'Rozpočet + Žádosti o změnu'!DQ37,IF('Rozpočet + Žádosti o změnu'!$DH$2="ano",'Rozpočet + Žádosti o změnu'!DE37,IF('Rozpočet + Žádosti o změnu'!$CV$2="ano",'Rozpočet + Žádosti o změnu'!CS37,IF('Rozpočet + Žádosti o změnu'!$CJ$2="ano",'Rozpočet + Žádosti o změnu'!CG37,IF('Rozpočet + Žádosti o změnu'!$BX$2="ano",'Rozpočet + Žádosti o změnu'!BU37,IF('Rozpočet + Žádosti o změnu'!$BL$2="ano",'Rozpočet + Žádosti o změnu'!BI37,IF('Rozpočet + Žádosti o změnu'!$AZ$2="ano",'Rozpočet + Žádosti o změnu'!AW37,IF('Rozpočet + Žádosti o změnu'!$AN$2="ano",'Rozpočet + Žádosti o změnu'!AK37,'Rozpočet + Žádosti o změnu'!K37))))))))))</f>
        <v>0</v>
      </c>
      <c r="S37" s="267">
        <f>IF('Rozpočet + Žádosti o změnu'!$ER$2="ano",'Rozpočet + Žádosti o změnu'!EP37,IF('Rozpočet + Žádosti o změnu'!$EF$2="ano",'Rozpočet + Žádosti o změnu'!ED37,IF('Rozpočet + Žádosti o změnu'!$DT$2="ano",'Rozpočet + Žádosti o změnu'!DR37,IF('Rozpočet + Žádosti o změnu'!$DH$2="ano",'Rozpočet + Žádosti o změnu'!DF37,IF('Rozpočet + Žádosti o změnu'!$CV$2="ano",'Rozpočet + Žádosti o změnu'!CT37,IF('Rozpočet + Žádosti o změnu'!$CJ$2="ano",'Rozpočet + Žádosti o změnu'!CH37,IF('Rozpočet + Žádosti o změnu'!$BX$2="ano",'Rozpočet + Žádosti o změnu'!BV37,IF('Rozpočet + Žádosti o změnu'!$BL$2="ano",'Rozpočet + Žádosti o změnu'!BJ37,IF('Rozpočet + Žádosti o změnu'!$AZ$2="ano",'Rozpočet + Žádosti o změnu'!AX37,IF('Rozpočet + Žádosti o změnu'!$AN$2="ano",'Rozpočet + Žádosti o změnu'!AL37,'Rozpočet + Žádosti o změnu'!L37))))))))))</f>
        <v>0</v>
      </c>
      <c r="T37" s="267">
        <f>IF('Rozpočet + Žádosti o změnu'!$ER$2="ano",'Rozpočet + Žádosti o změnu'!EQ37,IF('Rozpočet + Žádosti o změnu'!$EF$2="ano",'Rozpočet + Žádosti o změnu'!EE37,IF('Rozpočet + Žádosti o změnu'!$DT$2="ano",'Rozpočet + Žádosti o změnu'!DS37,IF('Rozpočet + Žádosti o změnu'!$DH$2="ano",'Rozpočet + Žádosti o změnu'!DG37,IF('Rozpočet + Žádosti o změnu'!$CV$2="ano",'Rozpočet + Žádosti o změnu'!CU37,IF('Rozpočet + Žádosti o změnu'!$CJ$2="ano",'Rozpočet + Žádosti o změnu'!CI37,IF('Rozpočet + Žádosti o změnu'!$BX$2="ano",'Rozpočet + Žádosti o změnu'!BW37,IF('Rozpočet + Žádosti o změnu'!$BL$2="ano",'Rozpočet + Žádosti o změnu'!BK37,IF('Rozpočet + Žádosti o změnu'!$AZ$2="ano",'Rozpočet + Žádosti o změnu'!AY37,IF('Rozpočet + Žádosti o změnu'!$AN$2="ano",'Rozpočet + Žádosti o změnu'!AM37,'Rozpočet + Žádosti o změnu'!M37))))))))))</f>
        <v>0</v>
      </c>
      <c r="U37" s="267">
        <f>IF('Rozpočet + Žádosti o změnu'!$ER$2="ano",'Rozpočet + Žádosti o změnu'!ER37,IF('Rozpočet + Žádosti o změnu'!$EF$2="ano",'Rozpočet + Žádosti o změnu'!EF37,IF('Rozpočet + Žádosti o změnu'!$DT$2="ano",'Rozpočet + Žádosti o změnu'!DT37,IF('Rozpočet + Žádosti o změnu'!$DH$2="ano",'Rozpočet + Žádosti o změnu'!DH37,IF('Rozpočet + Žádosti o změnu'!$CV$2="ano",'Rozpočet + Žádosti o změnu'!CV37,IF('Rozpočet + Žádosti o změnu'!$CJ$2="ano",'Rozpočet + Žádosti o změnu'!CJ37,IF('Rozpočet + Žádosti o změnu'!$BX$2="ano",'Rozpočet + Žádosti o změnu'!BX37,IF('Rozpočet + Žádosti o změnu'!$BL$2="ano",'Rozpočet + Žádosti o změnu'!BL37,IF('Rozpočet + Žádosti o změnu'!$AZ$2="ano",'Rozpočet + Žádosti o změnu'!AZ37,IF('Rozpočet + Žádosti o změnu'!$AN$2="ano",'Rozpočet + Žádosti o změnu'!AN37,'Rozpočet + Žádosti o změnu'!N37))))))))))</f>
        <v>0</v>
      </c>
      <c r="W37" s="281">
        <f>IF('ZoR č. 1'!$D37="",0,'ZoR č. 1'!G37)+IF('ZoR č. 2'!$D37="",0,'ZoR č. 2'!G37)+IF('ZoR č. 3'!$D37="",0,'ZoR č. 3'!G37)+IF('ZoR č. 4'!$D37="",0,'ZoR č. 4'!G37)+IF('ZoR č. 5'!$D37="",0,'ZoR č. 5'!G37)+IF('ZoR č. 6'!$D37="",0,'ZoR č. 6'!G37)+IF('ZoR č. 7'!$D37="",0,'ZoR č. 7'!G37)+IF('ZoR č. 8'!$D37="",0,'ZoR č. 8'!G37)+IF('ZoR č. 9'!$D37="",0,'ZoR č. 9'!G37)+IF('ZoR č. 10'!$D37="",0,'ZoR č. 10'!G37)+IF(ZZoR!$D37="",0,ZZoR!G37)</f>
        <v>0</v>
      </c>
      <c r="X37" s="281">
        <f>IF('ZoR č. 1'!$D37="",0,'ZoR č. 1'!H37)+IF('ZoR č. 2'!$D37="",0,'ZoR č. 2'!H37)+IF('ZoR č. 3'!$D37="",0,'ZoR č. 3'!H37)+IF('ZoR č. 4'!$D37="",0,'ZoR č. 4'!H37)+IF('ZoR č. 5'!$D37="",0,'ZoR č. 5'!H37)+IF('ZoR č. 6'!$D37="",0,'ZoR č. 6'!H37)+IF('ZoR č. 7'!$D37="",0,'ZoR č. 7'!H37)+IF('ZoR č. 8'!$D37="",0,'ZoR č. 8'!H37)+IF('ZoR č. 9'!$D37="",0,'ZoR č. 9'!H37)+IF('ZoR č. 10'!$D37="",0,'ZoR č. 10'!H37)+IF(ZZoR!$D37="",0,ZZoR!H37)</f>
        <v>0</v>
      </c>
      <c r="Y37" s="281">
        <f>IF('ZoR č. 1'!$D37="",0,'ZoR č. 1'!I37)+IF('ZoR č. 2'!$D37="",0,'ZoR č. 2'!I37)+IF('ZoR č. 3'!$D37="",0,'ZoR č. 3'!I37)+IF('ZoR č. 4'!$D37="",0,'ZoR č. 4'!I37)+IF('ZoR č. 5'!$D37="",0,'ZoR č. 5'!I37)+IF('ZoR č. 6'!$D37="",0,'ZoR č. 6'!I37)+IF('ZoR č. 7'!$D37="",0,'ZoR č. 7'!I37)+IF('ZoR č. 8'!$D37="",0,'ZoR č. 8'!I37)+IF('ZoR č. 9'!$D37="",0,'ZoR č. 9'!I37)+IF('ZoR č. 10'!$D37="",0,'ZoR č. 10'!I37)+IF(ZZoR!$D37="",0,ZZoR!I37)</f>
        <v>0</v>
      </c>
      <c r="Z37" s="281">
        <f>IF('ZoR č. 1'!$D37="",0,'ZoR č. 1'!J37)+IF('ZoR č. 2'!$D37="",0,'ZoR č. 2'!J37)+IF('ZoR č. 3'!$D37="",0,'ZoR č. 3'!J37)+IF('ZoR č. 4'!$D37="",0,'ZoR č. 4'!J37)+IF('ZoR č. 5'!$D37="",0,'ZoR č. 5'!J37)+IF('ZoR č. 6'!$D37="",0,'ZoR č. 6'!J37)+IF('ZoR č. 7'!$D37="",0,'ZoR č. 7'!J37)+IF('ZoR č. 8'!$D37="",0,'ZoR č. 8'!J37)+IF('ZoR č. 9'!$D37="",0,'ZoR č. 9'!J37)+IF('ZoR č. 10'!$D37="",0,'ZoR č. 10'!J37)+IF(ZZoR!$D37="",0,ZZoR!J37)</f>
        <v>0</v>
      </c>
      <c r="AA37" s="281">
        <f>IF('ZoR č. 1'!$D37="",0,'ZoR č. 1'!K37)+IF('ZoR č. 2'!$D37="",0,'ZoR č. 2'!K37)+IF('ZoR č. 3'!$D37="",0,'ZoR č. 3'!K37)+IF('ZoR č. 4'!$D37="",0,'ZoR č. 4'!K37)+IF('ZoR č. 5'!$D37="",0,'ZoR č. 5'!K37)+IF('ZoR č. 6'!$D37="",0,'ZoR č. 6'!K37)+IF('ZoR č. 7'!$D37="",0,'ZoR č. 7'!K37)+IF('ZoR č. 8'!$D37="",0,'ZoR č. 8'!K37)+IF('ZoR č. 9'!$D37="",0,'ZoR č. 9'!K37)+IF('ZoR č. 10'!$D37="",0,'ZoR č. 10'!K37)+IF(ZZoR!$D37="",0,ZZoR!K37)</f>
        <v>0</v>
      </c>
      <c r="AB37" s="281">
        <f>IF('ZoR č. 1'!$D37="",0,'ZoR č. 1'!L37)+IF('ZoR č. 2'!$D37="",0,'ZoR č. 2'!L37)+IF('ZoR č. 3'!$D37="",0,'ZoR č. 3'!L37)+IF('ZoR č. 4'!$D37="",0,'ZoR č. 4'!L37)+IF('ZoR č. 5'!$D37="",0,'ZoR č. 5'!L37)+IF('ZoR č. 6'!$D37="",0,'ZoR č. 6'!L37)+IF('ZoR č. 7'!$D37="",0,'ZoR č. 7'!L37)+IF('ZoR č. 8'!$D37="",0,'ZoR č. 8'!L37)+IF('ZoR č. 9'!$D37="",0,'ZoR č. 9'!L37)+IF('ZoR č. 10'!$D37="",0,'ZoR č. 10'!L37)+IF(ZZoR!$D37="",0,ZZoR!L37)</f>
        <v>0</v>
      </c>
      <c r="AC37" s="281">
        <f>IF('ZoR č. 1'!$D37="",0,'ZoR č. 1'!M37)+IF('ZoR č. 2'!$D37="",0,'ZoR č. 2'!M37)+IF('ZoR č. 3'!$D37="",0,'ZoR č. 3'!M37)+IF('ZoR č. 4'!$D37="",0,'ZoR č. 4'!M37)+IF('ZoR č. 5'!$D37="",0,'ZoR č. 5'!M37)+IF('ZoR č. 6'!$D37="",0,'ZoR č. 6'!M37)+IF('ZoR č. 7'!$D37="",0,'ZoR č. 7'!M37)+IF('ZoR č. 8'!$D37="",0,'ZoR č. 8'!M37)+IF('ZoR č. 9'!$D37="",0,'ZoR č. 9'!M37)+IF('ZoR č. 10'!$D37="",0,'ZoR č. 10'!M37)+IF(ZZoR!$D37="",0,ZZoR!M37)</f>
        <v>0</v>
      </c>
      <c r="AE37" s="282" t="str">
        <f t="shared" si="3"/>
        <v/>
      </c>
    </row>
    <row r="38" spans="2:31" x14ac:dyDescent="0.25">
      <c r="B38" s="9" t="s">
        <v>81</v>
      </c>
      <c r="C38" s="98" t="str">
        <f>IF(COUNTA('Přehled partnerů'!C38:D38)&lt;&gt;2,"partner neuveden",IF('Přehled partnerů'!I38="ANO",'Přehled partnerů'!C38,"v tomto období nerelevantní"))</f>
        <v>partner neuveden</v>
      </c>
      <c r="D38" s="108" t="str">
        <f>IF(COUNTA('Přehled partnerů'!C38:D38)&lt;&gt;2,"",IF('Přehled partnerů'!I38="ANO",'Přehled partnerů'!D38,""))</f>
        <v/>
      </c>
      <c r="E38" s="21" t="str">
        <f t="shared" si="0"/>
        <v/>
      </c>
      <c r="F38" s="114" t="str">
        <f t="shared" si="1"/>
        <v/>
      </c>
      <c r="G38" s="125">
        <v>0</v>
      </c>
      <c r="H38" s="126">
        <v>0</v>
      </c>
      <c r="I38" s="126">
        <v>0</v>
      </c>
      <c r="J38" s="126">
        <v>0</v>
      </c>
      <c r="K38" s="16">
        <v>0</v>
      </c>
      <c r="L38" s="16">
        <v>0</v>
      </c>
      <c r="M38" s="20">
        <v>0</v>
      </c>
      <c r="N38" s="58" t="str">
        <f t="shared" si="2"/>
        <v/>
      </c>
      <c r="O38" s="267">
        <f>IF('Rozpočet + Žádosti o změnu'!$ER$2="ano",'Rozpočet + Žádosti o změnu'!EL38,IF('Rozpočet + Žádosti o změnu'!$EF$2="ano",'Rozpočet + Žádosti o změnu'!DZ38,IF('Rozpočet + Žádosti o změnu'!$DT$2="ano",'Rozpočet + Žádosti o změnu'!DN38,IF('Rozpočet + Žádosti o změnu'!$DH$2="ano",'Rozpočet + Žádosti o změnu'!DB38,IF('Rozpočet + Žádosti o změnu'!$CV$2="ano",'Rozpočet + Žádosti o změnu'!CP38,IF('Rozpočet + Žádosti o změnu'!$CJ$2="ano",'Rozpočet + Žádosti o změnu'!CD38,IF('Rozpočet + Žádosti o změnu'!$BX$2="ano",'Rozpočet + Žádosti o změnu'!BR38,IF('Rozpočet + Žádosti o změnu'!$BL$2="ano",'Rozpočet + Žádosti o změnu'!BF38,IF('Rozpočet + Žádosti o změnu'!$AZ$2="ano",'Rozpočet + Žádosti o změnu'!AT38,IF('Rozpočet + Žádosti o změnu'!$AN$2="ano",'Rozpočet + Žádosti o změnu'!AH38,'Rozpočet + Žádosti o změnu'!H38))))))))))</f>
        <v>0</v>
      </c>
      <c r="P38" s="267">
        <f>IF('Rozpočet + Žádosti o změnu'!$ER$2="ano",'Rozpočet + Žádosti o změnu'!EM38,IF('Rozpočet + Žádosti o změnu'!$EF$2="ano",'Rozpočet + Žádosti o změnu'!EA38,IF('Rozpočet + Žádosti o změnu'!$DT$2="ano",'Rozpočet + Žádosti o změnu'!DO38,IF('Rozpočet + Žádosti o změnu'!$DH$2="ano",'Rozpočet + Žádosti o změnu'!DC38,IF('Rozpočet + Žádosti o změnu'!$CV$2="ano",'Rozpočet + Žádosti o změnu'!CQ38,IF('Rozpočet + Žádosti o změnu'!$CJ$2="ano",'Rozpočet + Žádosti o změnu'!CE38,IF('Rozpočet + Žádosti o změnu'!$BX$2="ano",'Rozpočet + Žádosti o změnu'!BS38,IF('Rozpočet + Žádosti o změnu'!$BL$2="ano",'Rozpočet + Žádosti o změnu'!BG38,IF('Rozpočet + Žádosti o změnu'!$AZ$2="ano",'Rozpočet + Žádosti o změnu'!AU38,IF('Rozpočet + Žádosti o změnu'!$AN$2="ano",'Rozpočet + Žádosti o změnu'!AI38,'Rozpočet + Žádosti o změnu'!I38))))))))))</f>
        <v>0</v>
      </c>
      <c r="Q38" s="267">
        <f>IF('Rozpočet + Žádosti o změnu'!$ER$2="ano",'Rozpočet + Žádosti o změnu'!EN38,IF('Rozpočet + Žádosti o změnu'!$EF$2="ano",'Rozpočet + Žádosti o změnu'!EB38,IF('Rozpočet + Žádosti o změnu'!$DT$2="ano",'Rozpočet + Žádosti o změnu'!DP38,IF('Rozpočet + Žádosti o změnu'!$DH$2="ano",'Rozpočet + Žádosti o změnu'!DD38,IF('Rozpočet + Žádosti o změnu'!$CV$2="ano",'Rozpočet + Žádosti o změnu'!CR38,IF('Rozpočet + Žádosti o změnu'!$CJ$2="ano",'Rozpočet + Žádosti o změnu'!CF38,IF('Rozpočet + Žádosti o změnu'!$BX$2="ano",'Rozpočet + Žádosti o změnu'!BT38,IF('Rozpočet + Žádosti o změnu'!$BL$2="ano",'Rozpočet + Žádosti o změnu'!BH38,IF('Rozpočet + Žádosti o změnu'!$AZ$2="ano",'Rozpočet + Žádosti o změnu'!AV38,IF('Rozpočet + Žádosti o změnu'!$AN$2="ano",'Rozpočet + Žádosti o změnu'!AJ38,'Rozpočet + Žádosti o změnu'!J38))))))))))</f>
        <v>0</v>
      </c>
      <c r="R38" s="267">
        <f>IF('Rozpočet + Žádosti o změnu'!$ER$2="ano",'Rozpočet + Žádosti o změnu'!EO38,IF('Rozpočet + Žádosti o změnu'!$EF$2="ano",'Rozpočet + Žádosti o změnu'!EC38,IF('Rozpočet + Žádosti o změnu'!$DT$2="ano",'Rozpočet + Žádosti o změnu'!DQ38,IF('Rozpočet + Žádosti o změnu'!$DH$2="ano",'Rozpočet + Žádosti o změnu'!DE38,IF('Rozpočet + Žádosti o změnu'!$CV$2="ano",'Rozpočet + Žádosti o změnu'!CS38,IF('Rozpočet + Žádosti o změnu'!$CJ$2="ano",'Rozpočet + Žádosti o změnu'!CG38,IF('Rozpočet + Žádosti o změnu'!$BX$2="ano",'Rozpočet + Žádosti o změnu'!BU38,IF('Rozpočet + Žádosti o změnu'!$BL$2="ano",'Rozpočet + Žádosti o změnu'!BI38,IF('Rozpočet + Žádosti o změnu'!$AZ$2="ano",'Rozpočet + Žádosti o změnu'!AW38,IF('Rozpočet + Žádosti o změnu'!$AN$2="ano",'Rozpočet + Žádosti o změnu'!AK38,'Rozpočet + Žádosti o změnu'!K38))))))))))</f>
        <v>0</v>
      </c>
      <c r="S38" s="267">
        <f>IF('Rozpočet + Žádosti o změnu'!$ER$2="ano",'Rozpočet + Žádosti o změnu'!EP38,IF('Rozpočet + Žádosti o změnu'!$EF$2="ano",'Rozpočet + Žádosti o změnu'!ED38,IF('Rozpočet + Žádosti o změnu'!$DT$2="ano",'Rozpočet + Žádosti o změnu'!DR38,IF('Rozpočet + Žádosti o změnu'!$DH$2="ano",'Rozpočet + Žádosti o změnu'!DF38,IF('Rozpočet + Žádosti o změnu'!$CV$2="ano",'Rozpočet + Žádosti o změnu'!CT38,IF('Rozpočet + Žádosti o změnu'!$CJ$2="ano",'Rozpočet + Žádosti o změnu'!CH38,IF('Rozpočet + Žádosti o změnu'!$BX$2="ano",'Rozpočet + Žádosti o změnu'!BV38,IF('Rozpočet + Žádosti o změnu'!$BL$2="ano",'Rozpočet + Žádosti o změnu'!BJ38,IF('Rozpočet + Žádosti o změnu'!$AZ$2="ano",'Rozpočet + Žádosti o změnu'!AX38,IF('Rozpočet + Žádosti o změnu'!$AN$2="ano",'Rozpočet + Žádosti o změnu'!AL38,'Rozpočet + Žádosti o změnu'!L38))))))))))</f>
        <v>0</v>
      </c>
      <c r="T38" s="267">
        <f>IF('Rozpočet + Žádosti o změnu'!$ER$2="ano",'Rozpočet + Žádosti o změnu'!EQ38,IF('Rozpočet + Žádosti o změnu'!$EF$2="ano",'Rozpočet + Žádosti o změnu'!EE38,IF('Rozpočet + Žádosti o změnu'!$DT$2="ano",'Rozpočet + Žádosti o změnu'!DS38,IF('Rozpočet + Žádosti o změnu'!$DH$2="ano",'Rozpočet + Žádosti o změnu'!DG38,IF('Rozpočet + Žádosti o změnu'!$CV$2="ano",'Rozpočet + Žádosti o změnu'!CU38,IF('Rozpočet + Žádosti o změnu'!$CJ$2="ano",'Rozpočet + Žádosti o změnu'!CI38,IF('Rozpočet + Žádosti o změnu'!$BX$2="ano",'Rozpočet + Žádosti o změnu'!BW38,IF('Rozpočet + Žádosti o změnu'!$BL$2="ano",'Rozpočet + Žádosti o změnu'!BK38,IF('Rozpočet + Žádosti o změnu'!$AZ$2="ano",'Rozpočet + Žádosti o změnu'!AY38,IF('Rozpočet + Žádosti o změnu'!$AN$2="ano",'Rozpočet + Žádosti o změnu'!AM38,'Rozpočet + Žádosti o změnu'!M38))))))))))</f>
        <v>0</v>
      </c>
      <c r="U38" s="267">
        <f>IF('Rozpočet + Žádosti o změnu'!$ER$2="ano",'Rozpočet + Žádosti o změnu'!ER38,IF('Rozpočet + Žádosti o změnu'!$EF$2="ano",'Rozpočet + Žádosti o změnu'!EF38,IF('Rozpočet + Žádosti o změnu'!$DT$2="ano",'Rozpočet + Žádosti o změnu'!DT38,IF('Rozpočet + Žádosti o změnu'!$DH$2="ano",'Rozpočet + Žádosti o změnu'!DH38,IF('Rozpočet + Žádosti o změnu'!$CV$2="ano",'Rozpočet + Žádosti o změnu'!CV38,IF('Rozpočet + Žádosti o změnu'!$CJ$2="ano",'Rozpočet + Žádosti o změnu'!CJ38,IF('Rozpočet + Žádosti o změnu'!$BX$2="ano",'Rozpočet + Žádosti o změnu'!BX38,IF('Rozpočet + Žádosti o změnu'!$BL$2="ano",'Rozpočet + Žádosti o změnu'!BL38,IF('Rozpočet + Žádosti o změnu'!$AZ$2="ano",'Rozpočet + Žádosti o změnu'!AZ38,IF('Rozpočet + Žádosti o změnu'!$AN$2="ano",'Rozpočet + Žádosti o změnu'!AN38,'Rozpočet + Žádosti o změnu'!N38))))))))))</f>
        <v>0</v>
      </c>
      <c r="W38" s="281">
        <f>IF('ZoR č. 1'!$D38="",0,'ZoR č. 1'!G38)+IF('ZoR č. 2'!$D38="",0,'ZoR č. 2'!G38)+IF('ZoR č. 3'!$D38="",0,'ZoR č. 3'!G38)+IF('ZoR č. 4'!$D38="",0,'ZoR č. 4'!G38)+IF('ZoR č. 5'!$D38="",0,'ZoR č. 5'!G38)+IF('ZoR č. 6'!$D38="",0,'ZoR č. 6'!G38)+IF('ZoR č. 7'!$D38="",0,'ZoR č. 7'!G38)+IF('ZoR č. 8'!$D38="",0,'ZoR č. 8'!G38)+IF('ZoR č. 9'!$D38="",0,'ZoR č. 9'!G38)+IF('ZoR č. 10'!$D38="",0,'ZoR č. 10'!G38)+IF(ZZoR!$D38="",0,ZZoR!G38)</f>
        <v>0</v>
      </c>
      <c r="X38" s="281">
        <f>IF('ZoR č. 1'!$D38="",0,'ZoR č. 1'!H38)+IF('ZoR č. 2'!$D38="",0,'ZoR č. 2'!H38)+IF('ZoR č. 3'!$D38="",0,'ZoR č. 3'!H38)+IF('ZoR č. 4'!$D38="",0,'ZoR č. 4'!H38)+IF('ZoR č. 5'!$D38="",0,'ZoR č. 5'!H38)+IF('ZoR č. 6'!$D38="",0,'ZoR č. 6'!H38)+IF('ZoR č. 7'!$D38="",0,'ZoR č. 7'!H38)+IF('ZoR č. 8'!$D38="",0,'ZoR č. 8'!H38)+IF('ZoR č. 9'!$D38="",0,'ZoR č. 9'!H38)+IF('ZoR č. 10'!$D38="",0,'ZoR č. 10'!H38)+IF(ZZoR!$D38="",0,ZZoR!H38)</f>
        <v>0</v>
      </c>
      <c r="Y38" s="281">
        <f>IF('ZoR č. 1'!$D38="",0,'ZoR č. 1'!I38)+IF('ZoR č. 2'!$D38="",0,'ZoR č. 2'!I38)+IF('ZoR č. 3'!$D38="",0,'ZoR č. 3'!I38)+IF('ZoR č. 4'!$D38="",0,'ZoR č. 4'!I38)+IF('ZoR č. 5'!$D38="",0,'ZoR č. 5'!I38)+IF('ZoR č. 6'!$D38="",0,'ZoR č. 6'!I38)+IF('ZoR č. 7'!$D38="",0,'ZoR č. 7'!I38)+IF('ZoR č. 8'!$D38="",0,'ZoR č. 8'!I38)+IF('ZoR č. 9'!$D38="",0,'ZoR č. 9'!I38)+IF('ZoR č. 10'!$D38="",0,'ZoR č. 10'!I38)+IF(ZZoR!$D38="",0,ZZoR!I38)</f>
        <v>0</v>
      </c>
      <c r="Z38" s="281">
        <f>IF('ZoR č. 1'!$D38="",0,'ZoR č. 1'!J38)+IF('ZoR č. 2'!$D38="",0,'ZoR č. 2'!J38)+IF('ZoR č. 3'!$D38="",0,'ZoR č. 3'!J38)+IF('ZoR č. 4'!$D38="",0,'ZoR č. 4'!J38)+IF('ZoR č. 5'!$D38="",0,'ZoR č. 5'!J38)+IF('ZoR č. 6'!$D38="",0,'ZoR č. 6'!J38)+IF('ZoR č. 7'!$D38="",0,'ZoR č. 7'!J38)+IF('ZoR č. 8'!$D38="",0,'ZoR č. 8'!J38)+IF('ZoR č. 9'!$D38="",0,'ZoR č. 9'!J38)+IF('ZoR č. 10'!$D38="",0,'ZoR č. 10'!J38)+IF(ZZoR!$D38="",0,ZZoR!J38)</f>
        <v>0</v>
      </c>
      <c r="AA38" s="281">
        <f>IF('ZoR č. 1'!$D38="",0,'ZoR č. 1'!K38)+IF('ZoR č. 2'!$D38="",0,'ZoR č. 2'!K38)+IF('ZoR č. 3'!$D38="",0,'ZoR č. 3'!K38)+IF('ZoR č. 4'!$D38="",0,'ZoR č. 4'!K38)+IF('ZoR č. 5'!$D38="",0,'ZoR č. 5'!K38)+IF('ZoR č. 6'!$D38="",0,'ZoR č. 6'!K38)+IF('ZoR č. 7'!$D38="",0,'ZoR č. 7'!K38)+IF('ZoR č. 8'!$D38="",0,'ZoR č. 8'!K38)+IF('ZoR č. 9'!$D38="",0,'ZoR č. 9'!K38)+IF('ZoR č. 10'!$D38="",0,'ZoR č. 10'!K38)+IF(ZZoR!$D38="",0,ZZoR!K38)</f>
        <v>0</v>
      </c>
      <c r="AB38" s="281">
        <f>IF('ZoR č. 1'!$D38="",0,'ZoR č. 1'!L38)+IF('ZoR č. 2'!$D38="",0,'ZoR č. 2'!L38)+IF('ZoR č. 3'!$D38="",0,'ZoR č. 3'!L38)+IF('ZoR č. 4'!$D38="",0,'ZoR č. 4'!L38)+IF('ZoR č. 5'!$D38="",0,'ZoR č. 5'!L38)+IF('ZoR č. 6'!$D38="",0,'ZoR č. 6'!L38)+IF('ZoR č. 7'!$D38="",0,'ZoR č. 7'!L38)+IF('ZoR č. 8'!$D38="",0,'ZoR č. 8'!L38)+IF('ZoR č. 9'!$D38="",0,'ZoR č. 9'!L38)+IF('ZoR č. 10'!$D38="",0,'ZoR č. 10'!L38)+IF(ZZoR!$D38="",0,ZZoR!L38)</f>
        <v>0</v>
      </c>
      <c r="AC38" s="281">
        <f>IF('ZoR č. 1'!$D38="",0,'ZoR č. 1'!M38)+IF('ZoR č. 2'!$D38="",0,'ZoR č. 2'!M38)+IF('ZoR č. 3'!$D38="",0,'ZoR č. 3'!M38)+IF('ZoR č. 4'!$D38="",0,'ZoR č. 4'!M38)+IF('ZoR č. 5'!$D38="",0,'ZoR č. 5'!M38)+IF('ZoR č. 6'!$D38="",0,'ZoR č. 6'!M38)+IF('ZoR č. 7'!$D38="",0,'ZoR č. 7'!M38)+IF('ZoR č. 8'!$D38="",0,'ZoR č. 8'!M38)+IF('ZoR č. 9'!$D38="",0,'ZoR č. 9'!M38)+IF('ZoR č. 10'!$D38="",0,'ZoR č. 10'!M38)+IF(ZZoR!$D38="",0,ZZoR!M38)</f>
        <v>0</v>
      </c>
      <c r="AE38" s="282" t="str">
        <f t="shared" si="3"/>
        <v/>
      </c>
    </row>
    <row r="39" spans="2:31" x14ac:dyDescent="0.25">
      <c r="B39" s="9" t="s">
        <v>82</v>
      </c>
      <c r="C39" s="98" t="str">
        <f>IF(COUNTA('Přehled partnerů'!C39:D39)&lt;&gt;2,"partner neuveden",IF('Přehled partnerů'!I39="ANO",'Přehled partnerů'!C39,"v tomto období nerelevantní"))</f>
        <v>partner neuveden</v>
      </c>
      <c r="D39" s="108" t="str">
        <f>IF(COUNTA('Přehled partnerů'!C39:D39)&lt;&gt;2,"",IF('Přehled partnerů'!I39="ANO",'Přehled partnerů'!D39,""))</f>
        <v/>
      </c>
      <c r="E39" s="21" t="str">
        <f t="shared" si="0"/>
        <v/>
      </c>
      <c r="F39" s="114" t="str">
        <f t="shared" si="1"/>
        <v/>
      </c>
      <c r="G39" s="125">
        <v>0</v>
      </c>
      <c r="H39" s="126">
        <v>0</v>
      </c>
      <c r="I39" s="126">
        <v>0</v>
      </c>
      <c r="J39" s="126">
        <v>0</v>
      </c>
      <c r="K39" s="16">
        <v>0</v>
      </c>
      <c r="L39" s="16">
        <v>0</v>
      </c>
      <c r="M39" s="20">
        <v>0</v>
      </c>
      <c r="N39" s="58" t="str">
        <f t="shared" si="2"/>
        <v/>
      </c>
      <c r="O39" s="267">
        <f>IF('Rozpočet + Žádosti o změnu'!$ER$2="ano",'Rozpočet + Žádosti o změnu'!EL39,IF('Rozpočet + Žádosti o změnu'!$EF$2="ano",'Rozpočet + Žádosti o změnu'!DZ39,IF('Rozpočet + Žádosti o změnu'!$DT$2="ano",'Rozpočet + Žádosti o změnu'!DN39,IF('Rozpočet + Žádosti o změnu'!$DH$2="ano",'Rozpočet + Žádosti o změnu'!DB39,IF('Rozpočet + Žádosti o změnu'!$CV$2="ano",'Rozpočet + Žádosti o změnu'!CP39,IF('Rozpočet + Žádosti o změnu'!$CJ$2="ano",'Rozpočet + Žádosti o změnu'!CD39,IF('Rozpočet + Žádosti o změnu'!$BX$2="ano",'Rozpočet + Žádosti o změnu'!BR39,IF('Rozpočet + Žádosti o změnu'!$BL$2="ano",'Rozpočet + Žádosti o změnu'!BF39,IF('Rozpočet + Žádosti o změnu'!$AZ$2="ano",'Rozpočet + Žádosti o změnu'!AT39,IF('Rozpočet + Žádosti o změnu'!$AN$2="ano",'Rozpočet + Žádosti o změnu'!AH39,'Rozpočet + Žádosti o změnu'!H39))))))))))</f>
        <v>0</v>
      </c>
      <c r="P39" s="267">
        <f>IF('Rozpočet + Žádosti o změnu'!$ER$2="ano",'Rozpočet + Žádosti o změnu'!EM39,IF('Rozpočet + Žádosti o změnu'!$EF$2="ano",'Rozpočet + Žádosti o změnu'!EA39,IF('Rozpočet + Žádosti o změnu'!$DT$2="ano",'Rozpočet + Žádosti o změnu'!DO39,IF('Rozpočet + Žádosti o změnu'!$DH$2="ano",'Rozpočet + Žádosti o změnu'!DC39,IF('Rozpočet + Žádosti o změnu'!$CV$2="ano",'Rozpočet + Žádosti o změnu'!CQ39,IF('Rozpočet + Žádosti o změnu'!$CJ$2="ano",'Rozpočet + Žádosti o změnu'!CE39,IF('Rozpočet + Žádosti o změnu'!$BX$2="ano",'Rozpočet + Žádosti o změnu'!BS39,IF('Rozpočet + Žádosti o změnu'!$BL$2="ano",'Rozpočet + Žádosti o změnu'!BG39,IF('Rozpočet + Žádosti o změnu'!$AZ$2="ano",'Rozpočet + Žádosti o změnu'!AU39,IF('Rozpočet + Žádosti o změnu'!$AN$2="ano",'Rozpočet + Žádosti o změnu'!AI39,'Rozpočet + Žádosti o změnu'!I39))))))))))</f>
        <v>0</v>
      </c>
      <c r="Q39" s="267">
        <f>IF('Rozpočet + Žádosti o změnu'!$ER$2="ano",'Rozpočet + Žádosti o změnu'!EN39,IF('Rozpočet + Žádosti o změnu'!$EF$2="ano",'Rozpočet + Žádosti o změnu'!EB39,IF('Rozpočet + Žádosti o změnu'!$DT$2="ano",'Rozpočet + Žádosti o změnu'!DP39,IF('Rozpočet + Žádosti o změnu'!$DH$2="ano",'Rozpočet + Žádosti o změnu'!DD39,IF('Rozpočet + Žádosti o změnu'!$CV$2="ano",'Rozpočet + Žádosti o změnu'!CR39,IF('Rozpočet + Žádosti o změnu'!$CJ$2="ano",'Rozpočet + Žádosti o změnu'!CF39,IF('Rozpočet + Žádosti o změnu'!$BX$2="ano",'Rozpočet + Žádosti o změnu'!BT39,IF('Rozpočet + Žádosti o změnu'!$BL$2="ano",'Rozpočet + Žádosti o změnu'!BH39,IF('Rozpočet + Žádosti o změnu'!$AZ$2="ano",'Rozpočet + Žádosti o změnu'!AV39,IF('Rozpočet + Žádosti o změnu'!$AN$2="ano",'Rozpočet + Žádosti o změnu'!AJ39,'Rozpočet + Žádosti o změnu'!J39))))))))))</f>
        <v>0</v>
      </c>
      <c r="R39" s="267">
        <f>IF('Rozpočet + Žádosti o změnu'!$ER$2="ano",'Rozpočet + Žádosti o změnu'!EO39,IF('Rozpočet + Žádosti o změnu'!$EF$2="ano",'Rozpočet + Žádosti o změnu'!EC39,IF('Rozpočet + Žádosti o změnu'!$DT$2="ano",'Rozpočet + Žádosti o změnu'!DQ39,IF('Rozpočet + Žádosti o změnu'!$DH$2="ano",'Rozpočet + Žádosti o změnu'!DE39,IF('Rozpočet + Žádosti o změnu'!$CV$2="ano",'Rozpočet + Žádosti o změnu'!CS39,IF('Rozpočet + Žádosti o změnu'!$CJ$2="ano",'Rozpočet + Žádosti o změnu'!CG39,IF('Rozpočet + Žádosti o změnu'!$BX$2="ano",'Rozpočet + Žádosti o změnu'!BU39,IF('Rozpočet + Žádosti o změnu'!$BL$2="ano",'Rozpočet + Žádosti o změnu'!BI39,IF('Rozpočet + Žádosti o změnu'!$AZ$2="ano",'Rozpočet + Žádosti o změnu'!AW39,IF('Rozpočet + Žádosti o změnu'!$AN$2="ano",'Rozpočet + Žádosti o změnu'!AK39,'Rozpočet + Žádosti o změnu'!K39))))))))))</f>
        <v>0</v>
      </c>
      <c r="S39" s="267">
        <f>IF('Rozpočet + Žádosti o změnu'!$ER$2="ano",'Rozpočet + Žádosti o změnu'!EP39,IF('Rozpočet + Žádosti o změnu'!$EF$2="ano",'Rozpočet + Žádosti o změnu'!ED39,IF('Rozpočet + Žádosti o změnu'!$DT$2="ano",'Rozpočet + Žádosti o změnu'!DR39,IF('Rozpočet + Žádosti o změnu'!$DH$2="ano",'Rozpočet + Žádosti o změnu'!DF39,IF('Rozpočet + Žádosti o změnu'!$CV$2="ano",'Rozpočet + Žádosti o změnu'!CT39,IF('Rozpočet + Žádosti o změnu'!$CJ$2="ano",'Rozpočet + Žádosti o změnu'!CH39,IF('Rozpočet + Žádosti o změnu'!$BX$2="ano",'Rozpočet + Žádosti o změnu'!BV39,IF('Rozpočet + Žádosti o změnu'!$BL$2="ano",'Rozpočet + Žádosti o změnu'!BJ39,IF('Rozpočet + Žádosti o změnu'!$AZ$2="ano",'Rozpočet + Žádosti o změnu'!AX39,IF('Rozpočet + Žádosti o změnu'!$AN$2="ano",'Rozpočet + Žádosti o změnu'!AL39,'Rozpočet + Žádosti o změnu'!L39))))))))))</f>
        <v>0</v>
      </c>
      <c r="T39" s="267">
        <f>IF('Rozpočet + Žádosti o změnu'!$ER$2="ano",'Rozpočet + Žádosti o změnu'!EQ39,IF('Rozpočet + Žádosti o změnu'!$EF$2="ano",'Rozpočet + Žádosti o změnu'!EE39,IF('Rozpočet + Žádosti o změnu'!$DT$2="ano",'Rozpočet + Žádosti o změnu'!DS39,IF('Rozpočet + Žádosti o změnu'!$DH$2="ano",'Rozpočet + Žádosti o změnu'!DG39,IF('Rozpočet + Žádosti o změnu'!$CV$2="ano",'Rozpočet + Žádosti o změnu'!CU39,IF('Rozpočet + Žádosti o změnu'!$CJ$2="ano",'Rozpočet + Žádosti o změnu'!CI39,IF('Rozpočet + Žádosti o změnu'!$BX$2="ano",'Rozpočet + Žádosti o změnu'!BW39,IF('Rozpočet + Žádosti o změnu'!$BL$2="ano",'Rozpočet + Žádosti o změnu'!BK39,IF('Rozpočet + Žádosti o změnu'!$AZ$2="ano",'Rozpočet + Žádosti o změnu'!AY39,IF('Rozpočet + Žádosti o změnu'!$AN$2="ano",'Rozpočet + Žádosti o změnu'!AM39,'Rozpočet + Žádosti o změnu'!M39))))))))))</f>
        <v>0</v>
      </c>
      <c r="U39" s="267">
        <f>IF('Rozpočet + Žádosti o změnu'!$ER$2="ano",'Rozpočet + Žádosti o změnu'!ER39,IF('Rozpočet + Žádosti o změnu'!$EF$2="ano",'Rozpočet + Žádosti o změnu'!EF39,IF('Rozpočet + Žádosti o změnu'!$DT$2="ano",'Rozpočet + Žádosti o změnu'!DT39,IF('Rozpočet + Žádosti o změnu'!$DH$2="ano",'Rozpočet + Žádosti o změnu'!DH39,IF('Rozpočet + Žádosti o změnu'!$CV$2="ano",'Rozpočet + Žádosti o změnu'!CV39,IF('Rozpočet + Žádosti o změnu'!$CJ$2="ano",'Rozpočet + Žádosti o změnu'!CJ39,IF('Rozpočet + Žádosti o změnu'!$BX$2="ano",'Rozpočet + Žádosti o změnu'!BX39,IF('Rozpočet + Žádosti o změnu'!$BL$2="ano",'Rozpočet + Žádosti o změnu'!BL39,IF('Rozpočet + Žádosti o změnu'!$AZ$2="ano",'Rozpočet + Žádosti o změnu'!AZ39,IF('Rozpočet + Žádosti o změnu'!$AN$2="ano",'Rozpočet + Žádosti o změnu'!AN39,'Rozpočet + Žádosti o změnu'!N39))))))))))</f>
        <v>0</v>
      </c>
      <c r="W39" s="281">
        <f>IF('ZoR č. 1'!$D39="",0,'ZoR č. 1'!G39)+IF('ZoR č. 2'!$D39="",0,'ZoR č. 2'!G39)+IF('ZoR č. 3'!$D39="",0,'ZoR č. 3'!G39)+IF('ZoR č. 4'!$D39="",0,'ZoR č. 4'!G39)+IF('ZoR č. 5'!$D39="",0,'ZoR č. 5'!G39)+IF('ZoR č. 6'!$D39="",0,'ZoR č. 6'!G39)+IF('ZoR č. 7'!$D39="",0,'ZoR č. 7'!G39)+IF('ZoR č. 8'!$D39="",0,'ZoR č. 8'!G39)+IF('ZoR č. 9'!$D39="",0,'ZoR č. 9'!G39)+IF('ZoR č. 10'!$D39="",0,'ZoR č. 10'!G39)+IF(ZZoR!$D39="",0,ZZoR!G39)</f>
        <v>0</v>
      </c>
      <c r="X39" s="281">
        <f>IF('ZoR č. 1'!$D39="",0,'ZoR č. 1'!H39)+IF('ZoR č. 2'!$D39="",0,'ZoR č. 2'!H39)+IF('ZoR č. 3'!$D39="",0,'ZoR č. 3'!H39)+IF('ZoR č. 4'!$D39="",0,'ZoR č. 4'!H39)+IF('ZoR č. 5'!$D39="",0,'ZoR č. 5'!H39)+IF('ZoR č. 6'!$D39="",0,'ZoR č. 6'!H39)+IF('ZoR č. 7'!$D39="",0,'ZoR č. 7'!H39)+IF('ZoR č. 8'!$D39="",0,'ZoR č. 8'!H39)+IF('ZoR č. 9'!$D39="",0,'ZoR č. 9'!H39)+IF('ZoR č. 10'!$D39="",0,'ZoR č. 10'!H39)+IF(ZZoR!$D39="",0,ZZoR!H39)</f>
        <v>0</v>
      </c>
      <c r="Y39" s="281">
        <f>IF('ZoR č. 1'!$D39="",0,'ZoR č. 1'!I39)+IF('ZoR č. 2'!$D39="",0,'ZoR č. 2'!I39)+IF('ZoR č. 3'!$D39="",0,'ZoR č. 3'!I39)+IF('ZoR č. 4'!$D39="",0,'ZoR č. 4'!I39)+IF('ZoR č. 5'!$D39="",0,'ZoR č. 5'!I39)+IF('ZoR č. 6'!$D39="",0,'ZoR č. 6'!I39)+IF('ZoR č. 7'!$D39="",0,'ZoR č. 7'!I39)+IF('ZoR č. 8'!$D39="",0,'ZoR č. 8'!I39)+IF('ZoR č. 9'!$D39="",0,'ZoR č. 9'!I39)+IF('ZoR č. 10'!$D39="",0,'ZoR č. 10'!I39)+IF(ZZoR!$D39="",0,ZZoR!I39)</f>
        <v>0</v>
      </c>
      <c r="Z39" s="281">
        <f>IF('ZoR č. 1'!$D39="",0,'ZoR č. 1'!J39)+IF('ZoR č. 2'!$D39="",0,'ZoR č. 2'!J39)+IF('ZoR č. 3'!$D39="",0,'ZoR č. 3'!J39)+IF('ZoR č. 4'!$D39="",0,'ZoR č. 4'!J39)+IF('ZoR č. 5'!$D39="",0,'ZoR č. 5'!J39)+IF('ZoR č. 6'!$D39="",0,'ZoR č. 6'!J39)+IF('ZoR č. 7'!$D39="",0,'ZoR č. 7'!J39)+IF('ZoR č. 8'!$D39="",0,'ZoR č. 8'!J39)+IF('ZoR č. 9'!$D39="",0,'ZoR č. 9'!J39)+IF('ZoR č. 10'!$D39="",0,'ZoR č. 10'!J39)+IF(ZZoR!$D39="",0,ZZoR!J39)</f>
        <v>0</v>
      </c>
      <c r="AA39" s="281">
        <f>IF('ZoR č. 1'!$D39="",0,'ZoR č. 1'!K39)+IF('ZoR č. 2'!$D39="",0,'ZoR č. 2'!K39)+IF('ZoR č. 3'!$D39="",0,'ZoR č. 3'!K39)+IF('ZoR č. 4'!$D39="",0,'ZoR č. 4'!K39)+IF('ZoR č. 5'!$D39="",0,'ZoR č. 5'!K39)+IF('ZoR č. 6'!$D39="",0,'ZoR č. 6'!K39)+IF('ZoR č. 7'!$D39="",0,'ZoR č. 7'!K39)+IF('ZoR č. 8'!$D39="",0,'ZoR č. 8'!K39)+IF('ZoR č. 9'!$D39="",0,'ZoR č. 9'!K39)+IF('ZoR č. 10'!$D39="",0,'ZoR č. 10'!K39)+IF(ZZoR!$D39="",0,ZZoR!K39)</f>
        <v>0</v>
      </c>
      <c r="AB39" s="281">
        <f>IF('ZoR č. 1'!$D39="",0,'ZoR č. 1'!L39)+IF('ZoR č. 2'!$D39="",0,'ZoR č. 2'!L39)+IF('ZoR č. 3'!$D39="",0,'ZoR č. 3'!L39)+IF('ZoR č. 4'!$D39="",0,'ZoR č. 4'!L39)+IF('ZoR č. 5'!$D39="",0,'ZoR č. 5'!L39)+IF('ZoR č. 6'!$D39="",0,'ZoR č. 6'!L39)+IF('ZoR č. 7'!$D39="",0,'ZoR č. 7'!L39)+IF('ZoR č. 8'!$D39="",0,'ZoR č. 8'!L39)+IF('ZoR č. 9'!$D39="",0,'ZoR č. 9'!L39)+IF('ZoR č. 10'!$D39="",0,'ZoR č. 10'!L39)+IF(ZZoR!$D39="",0,ZZoR!L39)</f>
        <v>0</v>
      </c>
      <c r="AC39" s="281">
        <f>IF('ZoR č. 1'!$D39="",0,'ZoR č. 1'!M39)+IF('ZoR č. 2'!$D39="",0,'ZoR č. 2'!M39)+IF('ZoR č. 3'!$D39="",0,'ZoR č. 3'!M39)+IF('ZoR č. 4'!$D39="",0,'ZoR č. 4'!M39)+IF('ZoR č. 5'!$D39="",0,'ZoR č. 5'!M39)+IF('ZoR č. 6'!$D39="",0,'ZoR č. 6'!M39)+IF('ZoR č. 7'!$D39="",0,'ZoR č. 7'!M39)+IF('ZoR č. 8'!$D39="",0,'ZoR č. 8'!M39)+IF('ZoR č. 9'!$D39="",0,'ZoR č. 9'!M39)+IF('ZoR č. 10'!$D39="",0,'ZoR č. 10'!M39)+IF(ZZoR!$D39="",0,ZZoR!M39)</f>
        <v>0</v>
      </c>
      <c r="AE39" s="282" t="str">
        <f t="shared" si="3"/>
        <v/>
      </c>
    </row>
    <row r="40" spans="2:31" x14ac:dyDescent="0.25">
      <c r="B40" s="9" t="s">
        <v>83</v>
      </c>
      <c r="C40" s="98" t="str">
        <f>IF(COUNTA('Přehled partnerů'!C40:D40)&lt;&gt;2,"partner neuveden",IF('Přehled partnerů'!I40="ANO",'Přehled partnerů'!C40,"v tomto období nerelevantní"))</f>
        <v>partner neuveden</v>
      </c>
      <c r="D40" s="108" t="str">
        <f>IF(COUNTA('Přehled partnerů'!C40:D40)&lt;&gt;2,"",IF('Přehled partnerů'!I40="ANO",'Přehled partnerů'!D40,""))</f>
        <v/>
      </c>
      <c r="E40" s="21" t="str">
        <f t="shared" si="0"/>
        <v/>
      </c>
      <c r="F40" s="114" t="str">
        <f t="shared" si="1"/>
        <v/>
      </c>
      <c r="G40" s="125">
        <v>0</v>
      </c>
      <c r="H40" s="126">
        <v>0</v>
      </c>
      <c r="I40" s="126">
        <v>0</v>
      </c>
      <c r="J40" s="126">
        <v>0</v>
      </c>
      <c r="K40" s="16">
        <v>0</v>
      </c>
      <c r="L40" s="16">
        <v>0</v>
      </c>
      <c r="M40" s="20">
        <v>0</v>
      </c>
      <c r="N40" s="58" t="str">
        <f t="shared" si="2"/>
        <v/>
      </c>
      <c r="O40" s="267">
        <f>IF('Rozpočet + Žádosti o změnu'!$ER$2="ano",'Rozpočet + Žádosti o změnu'!EL40,IF('Rozpočet + Žádosti o změnu'!$EF$2="ano",'Rozpočet + Žádosti o změnu'!DZ40,IF('Rozpočet + Žádosti o změnu'!$DT$2="ano",'Rozpočet + Žádosti o změnu'!DN40,IF('Rozpočet + Žádosti o změnu'!$DH$2="ano",'Rozpočet + Žádosti o změnu'!DB40,IF('Rozpočet + Žádosti o změnu'!$CV$2="ano",'Rozpočet + Žádosti o změnu'!CP40,IF('Rozpočet + Žádosti o změnu'!$CJ$2="ano",'Rozpočet + Žádosti o změnu'!CD40,IF('Rozpočet + Žádosti o změnu'!$BX$2="ano",'Rozpočet + Žádosti o změnu'!BR40,IF('Rozpočet + Žádosti o změnu'!$BL$2="ano",'Rozpočet + Žádosti o změnu'!BF40,IF('Rozpočet + Žádosti o změnu'!$AZ$2="ano",'Rozpočet + Žádosti o změnu'!AT40,IF('Rozpočet + Žádosti o změnu'!$AN$2="ano",'Rozpočet + Žádosti o změnu'!AH40,'Rozpočet + Žádosti o změnu'!H40))))))))))</f>
        <v>0</v>
      </c>
      <c r="P40" s="267">
        <f>IF('Rozpočet + Žádosti o změnu'!$ER$2="ano",'Rozpočet + Žádosti o změnu'!EM40,IF('Rozpočet + Žádosti o změnu'!$EF$2="ano",'Rozpočet + Žádosti o změnu'!EA40,IF('Rozpočet + Žádosti o změnu'!$DT$2="ano",'Rozpočet + Žádosti o změnu'!DO40,IF('Rozpočet + Žádosti o změnu'!$DH$2="ano",'Rozpočet + Žádosti o změnu'!DC40,IF('Rozpočet + Žádosti o změnu'!$CV$2="ano",'Rozpočet + Žádosti o změnu'!CQ40,IF('Rozpočet + Žádosti o změnu'!$CJ$2="ano",'Rozpočet + Žádosti o změnu'!CE40,IF('Rozpočet + Žádosti o změnu'!$BX$2="ano",'Rozpočet + Žádosti o změnu'!BS40,IF('Rozpočet + Žádosti o změnu'!$BL$2="ano",'Rozpočet + Žádosti o změnu'!BG40,IF('Rozpočet + Žádosti o změnu'!$AZ$2="ano",'Rozpočet + Žádosti o změnu'!AU40,IF('Rozpočet + Žádosti o změnu'!$AN$2="ano",'Rozpočet + Žádosti o změnu'!AI40,'Rozpočet + Žádosti o změnu'!I40))))))))))</f>
        <v>0</v>
      </c>
      <c r="Q40" s="267">
        <f>IF('Rozpočet + Žádosti o změnu'!$ER$2="ano",'Rozpočet + Žádosti o změnu'!EN40,IF('Rozpočet + Žádosti o změnu'!$EF$2="ano",'Rozpočet + Žádosti o změnu'!EB40,IF('Rozpočet + Žádosti o změnu'!$DT$2="ano",'Rozpočet + Žádosti o změnu'!DP40,IF('Rozpočet + Žádosti o změnu'!$DH$2="ano",'Rozpočet + Žádosti o změnu'!DD40,IF('Rozpočet + Žádosti o změnu'!$CV$2="ano",'Rozpočet + Žádosti o změnu'!CR40,IF('Rozpočet + Žádosti o změnu'!$CJ$2="ano",'Rozpočet + Žádosti o změnu'!CF40,IF('Rozpočet + Žádosti o změnu'!$BX$2="ano",'Rozpočet + Žádosti o změnu'!BT40,IF('Rozpočet + Žádosti o změnu'!$BL$2="ano",'Rozpočet + Žádosti o změnu'!BH40,IF('Rozpočet + Žádosti o změnu'!$AZ$2="ano",'Rozpočet + Žádosti o změnu'!AV40,IF('Rozpočet + Žádosti o změnu'!$AN$2="ano",'Rozpočet + Žádosti o změnu'!AJ40,'Rozpočet + Žádosti o změnu'!J40))))))))))</f>
        <v>0</v>
      </c>
      <c r="R40" s="267">
        <f>IF('Rozpočet + Žádosti o změnu'!$ER$2="ano",'Rozpočet + Žádosti o změnu'!EO40,IF('Rozpočet + Žádosti o změnu'!$EF$2="ano",'Rozpočet + Žádosti o změnu'!EC40,IF('Rozpočet + Žádosti o změnu'!$DT$2="ano",'Rozpočet + Žádosti o změnu'!DQ40,IF('Rozpočet + Žádosti o změnu'!$DH$2="ano",'Rozpočet + Žádosti o změnu'!DE40,IF('Rozpočet + Žádosti o změnu'!$CV$2="ano",'Rozpočet + Žádosti o změnu'!CS40,IF('Rozpočet + Žádosti o změnu'!$CJ$2="ano",'Rozpočet + Žádosti o změnu'!CG40,IF('Rozpočet + Žádosti o změnu'!$BX$2="ano",'Rozpočet + Žádosti o změnu'!BU40,IF('Rozpočet + Žádosti o změnu'!$BL$2="ano",'Rozpočet + Žádosti o změnu'!BI40,IF('Rozpočet + Žádosti o změnu'!$AZ$2="ano",'Rozpočet + Žádosti o změnu'!AW40,IF('Rozpočet + Žádosti o změnu'!$AN$2="ano",'Rozpočet + Žádosti o změnu'!AK40,'Rozpočet + Žádosti o změnu'!K40))))))))))</f>
        <v>0</v>
      </c>
      <c r="S40" s="267">
        <f>IF('Rozpočet + Žádosti o změnu'!$ER$2="ano",'Rozpočet + Žádosti o změnu'!EP40,IF('Rozpočet + Žádosti o změnu'!$EF$2="ano",'Rozpočet + Žádosti o změnu'!ED40,IF('Rozpočet + Žádosti o změnu'!$DT$2="ano",'Rozpočet + Žádosti o změnu'!DR40,IF('Rozpočet + Žádosti o změnu'!$DH$2="ano",'Rozpočet + Žádosti o změnu'!DF40,IF('Rozpočet + Žádosti o změnu'!$CV$2="ano",'Rozpočet + Žádosti o změnu'!CT40,IF('Rozpočet + Žádosti o změnu'!$CJ$2="ano",'Rozpočet + Žádosti o změnu'!CH40,IF('Rozpočet + Žádosti o změnu'!$BX$2="ano",'Rozpočet + Žádosti o změnu'!BV40,IF('Rozpočet + Žádosti o změnu'!$BL$2="ano",'Rozpočet + Žádosti o změnu'!BJ40,IF('Rozpočet + Žádosti o změnu'!$AZ$2="ano",'Rozpočet + Žádosti o změnu'!AX40,IF('Rozpočet + Žádosti o změnu'!$AN$2="ano",'Rozpočet + Žádosti o změnu'!AL40,'Rozpočet + Žádosti o změnu'!L40))))))))))</f>
        <v>0</v>
      </c>
      <c r="T40" s="267">
        <f>IF('Rozpočet + Žádosti o změnu'!$ER$2="ano",'Rozpočet + Žádosti o změnu'!EQ40,IF('Rozpočet + Žádosti o změnu'!$EF$2="ano",'Rozpočet + Žádosti o změnu'!EE40,IF('Rozpočet + Žádosti o změnu'!$DT$2="ano",'Rozpočet + Žádosti o změnu'!DS40,IF('Rozpočet + Žádosti o změnu'!$DH$2="ano",'Rozpočet + Žádosti o změnu'!DG40,IF('Rozpočet + Žádosti o změnu'!$CV$2="ano",'Rozpočet + Žádosti o změnu'!CU40,IF('Rozpočet + Žádosti o změnu'!$CJ$2="ano",'Rozpočet + Žádosti o změnu'!CI40,IF('Rozpočet + Žádosti o změnu'!$BX$2="ano",'Rozpočet + Žádosti o změnu'!BW40,IF('Rozpočet + Žádosti o změnu'!$BL$2="ano",'Rozpočet + Žádosti o změnu'!BK40,IF('Rozpočet + Žádosti o změnu'!$AZ$2="ano",'Rozpočet + Žádosti o změnu'!AY40,IF('Rozpočet + Žádosti o změnu'!$AN$2="ano",'Rozpočet + Žádosti o změnu'!AM40,'Rozpočet + Žádosti o změnu'!M40))))))))))</f>
        <v>0</v>
      </c>
      <c r="U40" s="267">
        <f>IF('Rozpočet + Žádosti o změnu'!$ER$2="ano",'Rozpočet + Žádosti o změnu'!ER40,IF('Rozpočet + Žádosti o změnu'!$EF$2="ano",'Rozpočet + Žádosti o změnu'!EF40,IF('Rozpočet + Žádosti o změnu'!$DT$2="ano",'Rozpočet + Žádosti o změnu'!DT40,IF('Rozpočet + Žádosti o změnu'!$DH$2="ano",'Rozpočet + Žádosti o změnu'!DH40,IF('Rozpočet + Žádosti o změnu'!$CV$2="ano",'Rozpočet + Žádosti o změnu'!CV40,IF('Rozpočet + Žádosti o změnu'!$CJ$2="ano",'Rozpočet + Žádosti o změnu'!CJ40,IF('Rozpočet + Žádosti o změnu'!$BX$2="ano",'Rozpočet + Žádosti o změnu'!BX40,IF('Rozpočet + Žádosti o změnu'!$BL$2="ano",'Rozpočet + Žádosti o změnu'!BL40,IF('Rozpočet + Žádosti o změnu'!$AZ$2="ano",'Rozpočet + Žádosti o změnu'!AZ40,IF('Rozpočet + Žádosti o změnu'!$AN$2="ano",'Rozpočet + Žádosti o změnu'!AN40,'Rozpočet + Žádosti o změnu'!N40))))))))))</f>
        <v>0</v>
      </c>
      <c r="W40" s="281">
        <f>IF('ZoR č. 1'!$D40="",0,'ZoR č. 1'!G40)+IF('ZoR č. 2'!$D40="",0,'ZoR č. 2'!G40)+IF('ZoR č. 3'!$D40="",0,'ZoR č. 3'!G40)+IF('ZoR č. 4'!$D40="",0,'ZoR č. 4'!G40)+IF('ZoR č. 5'!$D40="",0,'ZoR č. 5'!G40)+IF('ZoR č. 6'!$D40="",0,'ZoR č. 6'!G40)+IF('ZoR č. 7'!$D40="",0,'ZoR č. 7'!G40)+IF('ZoR č. 8'!$D40="",0,'ZoR č. 8'!G40)+IF('ZoR č. 9'!$D40="",0,'ZoR č. 9'!G40)+IF('ZoR č. 10'!$D40="",0,'ZoR č. 10'!G40)+IF(ZZoR!$D40="",0,ZZoR!G40)</f>
        <v>0</v>
      </c>
      <c r="X40" s="281">
        <f>IF('ZoR č. 1'!$D40="",0,'ZoR č. 1'!H40)+IF('ZoR č. 2'!$D40="",0,'ZoR č. 2'!H40)+IF('ZoR č. 3'!$D40="",0,'ZoR č. 3'!H40)+IF('ZoR č. 4'!$D40="",0,'ZoR č. 4'!H40)+IF('ZoR č. 5'!$D40="",0,'ZoR č. 5'!H40)+IF('ZoR č. 6'!$D40="",0,'ZoR č. 6'!H40)+IF('ZoR č. 7'!$D40="",0,'ZoR č. 7'!H40)+IF('ZoR č. 8'!$D40="",0,'ZoR č. 8'!H40)+IF('ZoR č. 9'!$D40="",0,'ZoR č. 9'!H40)+IF('ZoR č. 10'!$D40="",0,'ZoR č. 10'!H40)+IF(ZZoR!$D40="",0,ZZoR!H40)</f>
        <v>0</v>
      </c>
      <c r="Y40" s="281">
        <f>IF('ZoR č. 1'!$D40="",0,'ZoR č. 1'!I40)+IF('ZoR č. 2'!$D40="",0,'ZoR č. 2'!I40)+IF('ZoR č. 3'!$D40="",0,'ZoR č. 3'!I40)+IF('ZoR č. 4'!$D40="",0,'ZoR č. 4'!I40)+IF('ZoR č. 5'!$D40="",0,'ZoR č. 5'!I40)+IF('ZoR č. 6'!$D40="",0,'ZoR č. 6'!I40)+IF('ZoR č. 7'!$D40="",0,'ZoR č. 7'!I40)+IF('ZoR č. 8'!$D40="",0,'ZoR č. 8'!I40)+IF('ZoR č. 9'!$D40="",0,'ZoR č. 9'!I40)+IF('ZoR č. 10'!$D40="",0,'ZoR č. 10'!I40)+IF(ZZoR!$D40="",0,ZZoR!I40)</f>
        <v>0</v>
      </c>
      <c r="Z40" s="281">
        <f>IF('ZoR č. 1'!$D40="",0,'ZoR č. 1'!J40)+IF('ZoR č. 2'!$D40="",0,'ZoR č. 2'!J40)+IF('ZoR č. 3'!$D40="",0,'ZoR č. 3'!J40)+IF('ZoR č. 4'!$D40="",0,'ZoR č. 4'!J40)+IF('ZoR č. 5'!$D40="",0,'ZoR č. 5'!J40)+IF('ZoR č. 6'!$D40="",0,'ZoR č. 6'!J40)+IF('ZoR č. 7'!$D40="",0,'ZoR č. 7'!J40)+IF('ZoR č. 8'!$D40="",0,'ZoR č. 8'!J40)+IF('ZoR č. 9'!$D40="",0,'ZoR č. 9'!J40)+IF('ZoR č. 10'!$D40="",0,'ZoR č. 10'!J40)+IF(ZZoR!$D40="",0,ZZoR!J40)</f>
        <v>0</v>
      </c>
      <c r="AA40" s="281">
        <f>IF('ZoR č. 1'!$D40="",0,'ZoR č. 1'!K40)+IF('ZoR č. 2'!$D40="",0,'ZoR č. 2'!K40)+IF('ZoR č. 3'!$D40="",0,'ZoR č. 3'!K40)+IF('ZoR č. 4'!$D40="",0,'ZoR č. 4'!K40)+IF('ZoR č. 5'!$D40="",0,'ZoR č. 5'!K40)+IF('ZoR č. 6'!$D40="",0,'ZoR č. 6'!K40)+IF('ZoR č. 7'!$D40="",0,'ZoR č. 7'!K40)+IF('ZoR č. 8'!$D40="",0,'ZoR č. 8'!K40)+IF('ZoR č. 9'!$D40="",0,'ZoR č. 9'!K40)+IF('ZoR č. 10'!$D40="",0,'ZoR č. 10'!K40)+IF(ZZoR!$D40="",0,ZZoR!K40)</f>
        <v>0</v>
      </c>
      <c r="AB40" s="281">
        <f>IF('ZoR č. 1'!$D40="",0,'ZoR č. 1'!L40)+IF('ZoR č. 2'!$D40="",0,'ZoR č. 2'!L40)+IF('ZoR č. 3'!$D40="",0,'ZoR č. 3'!L40)+IF('ZoR č. 4'!$D40="",0,'ZoR č. 4'!L40)+IF('ZoR č. 5'!$D40="",0,'ZoR č. 5'!L40)+IF('ZoR č. 6'!$D40="",0,'ZoR č. 6'!L40)+IF('ZoR č. 7'!$D40="",0,'ZoR č. 7'!L40)+IF('ZoR č. 8'!$D40="",0,'ZoR č. 8'!L40)+IF('ZoR č. 9'!$D40="",0,'ZoR č. 9'!L40)+IF('ZoR č. 10'!$D40="",0,'ZoR č. 10'!L40)+IF(ZZoR!$D40="",0,ZZoR!L40)</f>
        <v>0</v>
      </c>
      <c r="AC40" s="281">
        <f>IF('ZoR č. 1'!$D40="",0,'ZoR č. 1'!M40)+IF('ZoR č. 2'!$D40="",0,'ZoR č. 2'!M40)+IF('ZoR č. 3'!$D40="",0,'ZoR č. 3'!M40)+IF('ZoR č. 4'!$D40="",0,'ZoR č. 4'!M40)+IF('ZoR č. 5'!$D40="",0,'ZoR č. 5'!M40)+IF('ZoR č. 6'!$D40="",0,'ZoR č. 6'!M40)+IF('ZoR č. 7'!$D40="",0,'ZoR č. 7'!M40)+IF('ZoR č. 8'!$D40="",0,'ZoR č. 8'!M40)+IF('ZoR č. 9'!$D40="",0,'ZoR č. 9'!M40)+IF('ZoR č. 10'!$D40="",0,'ZoR č. 10'!M40)+IF(ZZoR!$D40="",0,ZZoR!M40)</f>
        <v>0</v>
      </c>
      <c r="AE40" s="282" t="str">
        <f t="shared" si="3"/>
        <v/>
      </c>
    </row>
    <row r="41" spans="2:31" x14ac:dyDescent="0.25">
      <c r="B41" s="9" t="s">
        <v>84</v>
      </c>
      <c r="C41" s="98" t="str">
        <f>IF(COUNTA('Přehled partnerů'!C41:D41)&lt;&gt;2,"partner neuveden",IF('Přehled partnerů'!I41="ANO",'Přehled partnerů'!C41,"v tomto období nerelevantní"))</f>
        <v>partner neuveden</v>
      </c>
      <c r="D41" s="108" t="str">
        <f>IF(COUNTA('Přehled partnerů'!C41:D41)&lt;&gt;2,"",IF('Přehled partnerů'!I41="ANO",'Přehled partnerů'!D41,""))</f>
        <v/>
      </c>
      <c r="E41" s="21" t="str">
        <f t="shared" si="0"/>
        <v/>
      </c>
      <c r="F41" s="114" t="str">
        <f t="shared" si="1"/>
        <v/>
      </c>
      <c r="G41" s="125">
        <v>0</v>
      </c>
      <c r="H41" s="126">
        <v>0</v>
      </c>
      <c r="I41" s="126">
        <v>0</v>
      </c>
      <c r="J41" s="126">
        <v>0</v>
      </c>
      <c r="K41" s="16">
        <v>0</v>
      </c>
      <c r="L41" s="16">
        <v>0</v>
      </c>
      <c r="M41" s="20">
        <v>0</v>
      </c>
      <c r="N41" s="58" t="str">
        <f t="shared" si="2"/>
        <v/>
      </c>
      <c r="O41" s="267">
        <f>IF('Rozpočet + Žádosti o změnu'!$ER$2="ano",'Rozpočet + Žádosti o změnu'!EL41,IF('Rozpočet + Žádosti o změnu'!$EF$2="ano",'Rozpočet + Žádosti o změnu'!DZ41,IF('Rozpočet + Žádosti o změnu'!$DT$2="ano",'Rozpočet + Žádosti o změnu'!DN41,IF('Rozpočet + Žádosti o změnu'!$DH$2="ano",'Rozpočet + Žádosti o změnu'!DB41,IF('Rozpočet + Žádosti o změnu'!$CV$2="ano",'Rozpočet + Žádosti o změnu'!CP41,IF('Rozpočet + Žádosti o změnu'!$CJ$2="ano",'Rozpočet + Žádosti o změnu'!CD41,IF('Rozpočet + Žádosti o změnu'!$BX$2="ano",'Rozpočet + Žádosti o změnu'!BR41,IF('Rozpočet + Žádosti o změnu'!$BL$2="ano",'Rozpočet + Žádosti o změnu'!BF41,IF('Rozpočet + Žádosti o změnu'!$AZ$2="ano",'Rozpočet + Žádosti o změnu'!AT41,IF('Rozpočet + Žádosti o změnu'!$AN$2="ano",'Rozpočet + Žádosti o změnu'!AH41,'Rozpočet + Žádosti o změnu'!H41))))))))))</f>
        <v>0</v>
      </c>
      <c r="P41" s="267">
        <f>IF('Rozpočet + Žádosti o změnu'!$ER$2="ano",'Rozpočet + Žádosti o změnu'!EM41,IF('Rozpočet + Žádosti o změnu'!$EF$2="ano",'Rozpočet + Žádosti o změnu'!EA41,IF('Rozpočet + Žádosti o změnu'!$DT$2="ano",'Rozpočet + Žádosti o změnu'!DO41,IF('Rozpočet + Žádosti o změnu'!$DH$2="ano",'Rozpočet + Žádosti o změnu'!DC41,IF('Rozpočet + Žádosti o změnu'!$CV$2="ano",'Rozpočet + Žádosti o změnu'!CQ41,IF('Rozpočet + Žádosti o změnu'!$CJ$2="ano",'Rozpočet + Žádosti o změnu'!CE41,IF('Rozpočet + Žádosti o změnu'!$BX$2="ano",'Rozpočet + Žádosti o změnu'!BS41,IF('Rozpočet + Žádosti o změnu'!$BL$2="ano",'Rozpočet + Žádosti o změnu'!BG41,IF('Rozpočet + Žádosti o změnu'!$AZ$2="ano",'Rozpočet + Žádosti o změnu'!AU41,IF('Rozpočet + Žádosti o změnu'!$AN$2="ano",'Rozpočet + Žádosti o změnu'!AI41,'Rozpočet + Žádosti o změnu'!I41))))))))))</f>
        <v>0</v>
      </c>
      <c r="Q41" s="267">
        <f>IF('Rozpočet + Žádosti o změnu'!$ER$2="ano",'Rozpočet + Žádosti o změnu'!EN41,IF('Rozpočet + Žádosti o změnu'!$EF$2="ano",'Rozpočet + Žádosti o změnu'!EB41,IF('Rozpočet + Žádosti o změnu'!$DT$2="ano",'Rozpočet + Žádosti o změnu'!DP41,IF('Rozpočet + Žádosti o změnu'!$DH$2="ano",'Rozpočet + Žádosti o změnu'!DD41,IF('Rozpočet + Žádosti o změnu'!$CV$2="ano",'Rozpočet + Žádosti o změnu'!CR41,IF('Rozpočet + Žádosti o změnu'!$CJ$2="ano",'Rozpočet + Žádosti o změnu'!CF41,IF('Rozpočet + Žádosti o změnu'!$BX$2="ano",'Rozpočet + Žádosti o změnu'!BT41,IF('Rozpočet + Žádosti o změnu'!$BL$2="ano",'Rozpočet + Žádosti o změnu'!BH41,IF('Rozpočet + Žádosti o změnu'!$AZ$2="ano",'Rozpočet + Žádosti o změnu'!AV41,IF('Rozpočet + Žádosti o změnu'!$AN$2="ano",'Rozpočet + Žádosti o změnu'!AJ41,'Rozpočet + Žádosti o změnu'!J41))))))))))</f>
        <v>0</v>
      </c>
      <c r="R41" s="267">
        <f>IF('Rozpočet + Žádosti o změnu'!$ER$2="ano",'Rozpočet + Žádosti o změnu'!EO41,IF('Rozpočet + Žádosti o změnu'!$EF$2="ano",'Rozpočet + Žádosti o změnu'!EC41,IF('Rozpočet + Žádosti o změnu'!$DT$2="ano",'Rozpočet + Žádosti o změnu'!DQ41,IF('Rozpočet + Žádosti o změnu'!$DH$2="ano",'Rozpočet + Žádosti o změnu'!DE41,IF('Rozpočet + Žádosti o změnu'!$CV$2="ano",'Rozpočet + Žádosti o změnu'!CS41,IF('Rozpočet + Žádosti o změnu'!$CJ$2="ano",'Rozpočet + Žádosti o změnu'!CG41,IF('Rozpočet + Žádosti o změnu'!$BX$2="ano",'Rozpočet + Žádosti o změnu'!BU41,IF('Rozpočet + Žádosti o změnu'!$BL$2="ano",'Rozpočet + Žádosti o změnu'!BI41,IF('Rozpočet + Žádosti o změnu'!$AZ$2="ano",'Rozpočet + Žádosti o změnu'!AW41,IF('Rozpočet + Žádosti o změnu'!$AN$2="ano",'Rozpočet + Žádosti o změnu'!AK41,'Rozpočet + Žádosti o změnu'!K41))))))))))</f>
        <v>0</v>
      </c>
      <c r="S41" s="267">
        <f>IF('Rozpočet + Žádosti o změnu'!$ER$2="ano",'Rozpočet + Žádosti o změnu'!EP41,IF('Rozpočet + Žádosti o změnu'!$EF$2="ano",'Rozpočet + Žádosti o změnu'!ED41,IF('Rozpočet + Žádosti o změnu'!$DT$2="ano",'Rozpočet + Žádosti o změnu'!DR41,IF('Rozpočet + Žádosti o změnu'!$DH$2="ano",'Rozpočet + Žádosti o změnu'!DF41,IF('Rozpočet + Žádosti o změnu'!$CV$2="ano",'Rozpočet + Žádosti o změnu'!CT41,IF('Rozpočet + Žádosti o změnu'!$CJ$2="ano",'Rozpočet + Žádosti o změnu'!CH41,IF('Rozpočet + Žádosti o změnu'!$BX$2="ano",'Rozpočet + Žádosti o změnu'!BV41,IF('Rozpočet + Žádosti o změnu'!$BL$2="ano",'Rozpočet + Žádosti o změnu'!BJ41,IF('Rozpočet + Žádosti o změnu'!$AZ$2="ano",'Rozpočet + Žádosti o změnu'!AX41,IF('Rozpočet + Žádosti o změnu'!$AN$2="ano",'Rozpočet + Žádosti o změnu'!AL41,'Rozpočet + Žádosti o změnu'!L41))))))))))</f>
        <v>0</v>
      </c>
      <c r="T41" s="267">
        <f>IF('Rozpočet + Žádosti o změnu'!$ER$2="ano",'Rozpočet + Žádosti o změnu'!EQ41,IF('Rozpočet + Žádosti o změnu'!$EF$2="ano",'Rozpočet + Žádosti o změnu'!EE41,IF('Rozpočet + Žádosti o změnu'!$DT$2="ano",'Rozpočet + Žádosti o změnu'!DS41,IF('Rozpočet + Žádosti o změnu'!$DH$2="ano",'Rozpočet + Žádosti o změnu'!DG41,IF('Rozpočet + Žádosti o změnu'!$CV$2="ano",'Rozpočet + Žádosti o změnu'!CU41,IF('Rozpočet + Žádosti o změnu'!$CJ$2="ano",'Rozpočet + Žádosti o změnu'!CI41,IF('Rozpočet + Žádosti o změnu'!$BX$2="ano",'Rozpočet + Žádosti o změnu'!BW41,IF('Rozpočet + Žádosti o změnu'!$BL$2="ano",'Rozpočet + Žádosti o změnu'!BK41,IF('Rozpočet + Žádosti o změnu'!$AZ$2="ano",'Rozpočet + Žádosti o změnu'!AY41,IF('Rozpočet + Žádosti o změnu'!$AN$2="ano",'Rozpočet + Žádosti o změnu'!AM41,'Rozpočet + Žádosti o změnu'!M41))))))))))</f>
        <v>0</v>
      </c>
      <c r="U41" s="267">
        <f>IF('Rozpočet + Žádosti o změnu'!$ER$2="ano",'Rozpočet + Žádosti o změnu'!ER41,IF('Rozpočet + Žádosti o změnu'!$EF$2="ano",'Rozpočet + Žádosti o změnu'!EF41,IF('Rozpočet + Žádosti o změnu'!$DT$2="ano",'Rozpočet + Žádosti o změnu'!DT41,IF('Rozpočet + Žádosti o změnu'!$DH$2="ano",'Rozpočet + Žádosti o změnu'!DH41,IF('Rozpočet + Žádosti o změnu'!$CV$2="ano",'Rozpočet + Žádosti o změnu'!CV41,IF('Rozpočet + Žádosti o změnu'!$CJ$2="ano",'Rozpočet + Žádosti o změnu'!CJ41,IF('Rozpočet + Žádosti o změnu'!$BX$2="ano",'Rozpočet + Žádosti o změnu'!BX41,IF('Rozpočet + Žádosti o změnu'!$BL$2="ano",'Rozpočet + Žádosti o změnu'!BL41,IF('Rozpočet + Žádosti o změnu'!$AZ$2="ano",'Rozpočet + Žádosti o změnu'!AZ41,IF('Rozpočet + Žádosti o změnu'!$AN$2="ano",'Rozpočet + Žádosti o změnu'!AN41,'Rozpočet + Žádosti o změnu'!N41))))))))))</f>
        <v>0</v>
      </c>
      <c r="W41" s="281">
        <f>IF('ZoR č. 1'!$D41="",0,'ZoR č. 1'!G41)+IF('ZoR č. 2'!$D41="",0,'ZoR č. 2'!G41)+IF('ZoR č. 3'!$D41="",0,'ZoR č. 3'!G41)+IF('ZoR č. 4'!$D41="",0,'ZoR č. 4'!G41)+IF('ZoR č. 5'!$D41="",0,'ZoR č. 5'!G41)+IF('ZoR č. 6'!$D41="",0,'ZoR č. 6'!G41)+IF('ZoR č. 7'!$D41="",0,'ZoR č. 7'!G41)+IF('ZoR č. 8'!$D41="",0,'ZoR č. 8'!G41)+IF('ZoR č. 9'!$D41="",0,'ZoR č. 9'!G41)+IF('ZoR č. 10'!$D41="",0,'ZoR č. 10'!G41)+IF(ZZoR!$D41="",0,ZZoR!G41)</f>
        <v>0</v>
      </c>
      <c r="X41" s="281">
        <f>IF('ZoR č. 1'!$D41="",0,'ZoR č. 1'!H41)+IF('ZoR č. 2'!$D41="",0,'ZoR č. 2'!H41)+IF('ZoR č. 3'!$D41="",0,'ZoR č. 3'!H41)+IF('ZoR č. 4'!$D41="",0,'ZoR č. 4'!H41)+IF('ZoR č. 5'!$D41="",0,'ZoR č. 5'!H41)+IF('ZoR č. 6'!$D41="",0,'ZoR č. 6'!H41)+IF('ZoR č. 7'!$D41="",0,'ZoR č. 7'!H41)+IF('ZoR č. 8'!$D41="",0,'ZoR č. 8'!H41)+IF('ZoR č. 9'!$D41="",0,'ZoR č. 9'!H41)+IF('ZoR č. 10'!$D41="",0,'ZoR č. 10'!H41)+IF(ZZoR!$D41="",0,ZZoR!H41)</f>
        <v>0</v>
      </c>
      <c r="Y41" s="281">
        <f>IF('ZoR č. 1'!$D41="",0,'ZoR č. 1'!I41)+IF('ZoR č. 2'!$D41="",0,'ZoR č. 2'!I41)+IF('ZoR č. 3'!$D41="",0,'ZoR č. 3'!I41)+IF('ZoR č. 4'!$D41="",0,'ZoR č. 4'!I41)+IF('ZoR č. 5'!$D41="",0,'ZoR č. 5'!I41)+IF('ZoR č. 6'!$D41="",0,'ZoR č. 6'!I41)+IF('ZoR č. 7'!$D41="",0,'ZoR č. 7'!I41)+IF('ZoR č. 8'!$D41="",0,'ZoR č. 8'!I41)+IF('ZoR č. 9'!$D41="",0,'ZoR č. 9'!I41)+IF('ZoR č. 10'!$D41="",0,'ZoR č. 10'!I41)+IF(ZZoR!$D41="",0,ZZoR!I41)</f>
        <v>0</v>
      </c>
      <c r="Z41" s="281">
        <f>IF('ZoR č. 1'!$D41="",0,'ZoR č. 1'!J41)+IF('ZoR č. 2'!$D41="",0,'ZoR č. 2'!J41)+IF('ZoR č. 3'!$D41="",0,'ZoR č. 3'!J41)+IF('ZoR č. 4'!$D41="",0,'ZoR č. 4'!J41)+IF('ZoR č. 5'!$D41="",0,'ZoR č. 5'!J41)+IF('ZoR č. 6'!$D41="",0,'ZoR č. 6'!J41)+IF('ZoR č. 7'!$D41="",0,'ZoR č. 7'!J41)+IF('ZoR č. 8'!$D41="",0,'ZoR č. 8'!J41)+IF('ZoR č. 9'!$D41="",0,'ZoR č. 9'!J41)+IF('ZoR č. 10'!$D41="",0,'ZoR č. 10'!J41)+IF(ZZoR!$D41="",0,ZZoR!J41)</f>
        <v>0</v>
      </c>
      <c r="AA41" s="281">
        <f>IF('ZoR č. 1'!$D41="",0,'ZoR č. 1'!K41)+IF('ZoR č. 2'!$D41="",0,'ZoR č. 2'!K41)+IF('ZoR č. 3'!$D41="",0,'ZoR č. 3'!K41)+IF('ZoR č. 4'!$D41="",0,'ZoR č. 4'!K41)+IF('ZoR č. 5'!$D41="",0,'ZoR č. 5'!K41)+IF('ZoR č. 6'!$D41="",0,'ZoR č. 6'!K41)+IF('ZoR č. 7'!$D41="",0,'ZoR č. 7'!K41)+IF('ZoR č. 8'!$D41="",0,'ZoR č. 8'!K41)+IF('ZoR č. 9'!$D41="",0,'ZoR č. 9'!K41)+IF('ZoR č. 10'!$D41="",0,'ZoR č. 10'!K41)+IF(ZZoR!$D41="",0,ZZoR!K41)</f>
        <v>0</v>
      </c>
      <c r="AB41" s="281">
        <f>IF('ZoR č. 1'!$D41="",0,'ZoR č. 1'!L41)+IF('ZoR č. 2'!$D41="",0,'ZoR č. 2'!L41)+IF('ZoR č. 3'!$D41="",0,'ZoR č. 3'!L41)+IF('ZoR č. 4'!$D41="",0,'ZoR č. 4'!L41)+IF('ZoR č. 5'!$D41="",0,'ZoR č. 5'!L41)+IF('ZoR č. 6'!$D41="",0,'ZoR č. 6'!L41)+IF('ZoR č. 7'!$D41="",0,'ZoR č. 7'!L41)+IF('ZoR č. 8'!$D41="",0,'ZoR č. 8'!L41)+IF('ZoR č. 9'!$D41="",0,'ZoR č. 9'!L41)+IF('ZoR č. 10'!$D41="",0,'ZoR č. 10'!L41)+IF(ZZoR!$D41="",0,ZZoR!L41)</f>
        <v>0</v>
      </c>
      <c r="AC41" s="281">
        <f>IF('ZoR č. 1'!$D41="",0,'ZoR č. 1'!M41)+IF('ZoR č. 2'!$D41="",0,'ZoR č. 2'!M41)+IF('ZoR č. 3'!$D41="",0,'ZoR č. 3'!M41)+IF('ZoR č. 4'!$D41="",0,'ZoR č. 4'!M41)+IF('ZoR č. 5'!$D41="",0,'ZoR č. 5'!M41)+IF('ZoR č. 6'!$D41="",0,'ZoR č. 6'!M41)+IF('ZoR č. 7'!$D41="",0,'ZoR č. 7'!M41)+IF('ZoR č. 8'!$D41="",0,'ZoR č. 8'!M41)+IF('ZoR č. 9'!$D41="",0,'ZoR č. 9'!M41)+IF('ZoR č. 10'!$D41="",0,'ZoR č. 10'!M41)+IF(ZZoR!$D41="",0,ZZoR!M41)</f>
        <v>0</v>
      </c>
      <c r="AE41" s="282" t="str">
        <f t="shared" si="3"/>
        <v/>
      </c>
    </row>
    <row r="42" spans="2:31" x14ac:dyDescent="0.25">
      <c r="B42" s="9" t="s">
        <v>85</v>
      </c>
      <c r="C42" s="98" t="str">
        <f>IF(COUNTA('Přehled partnerů'!C42:D42)&lt;&gt;2,"partner neuveden",IF('Přehled partnerů'!I42="ANO",'Přehled partnerů'!C42,"v tomto období nerelevantní"))</f>
        <v>partner neuveden</v>
      </c>
      <c r="D42" s="108" t="str">
        <f>IF(COUNTA('Přehled partnerů'!C42:D42)&lt;&gt;2,"",IF('Přehled partnerů'!I42="ANO",'Přehled partnerů'!D42,""))</f>
        <v/>
      </c>
      <c r="E42" s="21" t="str">
        <f t="shared" si="0"/>
        <v/>
      </c>
      <c r="F42" s="114" t="str">
        <f t="shared" si="1"/>
        <v/>
      </c>
      <c r="G42" s="125">
        <v>0</v>
      </c>
      <c r="H42" s="126">
        <v>0</v>
      </c>
      <c r="I42" s="126">
        <v>0</v>
      </c>
      <c r="J42" s="126">
        <v>0</v>
      </c>
      <c r="K42" s="16">
        <v>0</v>
      </c>
      <c r="L42" s="16">
        <v>0</v>
      </c>
      <c r="M42" s="20">
        <v>0</v>
      </c>
      <c r="N42" s="58" t="str">
        <f t="shared" si="2"/>
        <v/>
      </c>
      <c r="O42" s="267">
        <f>IF('Rozpočet + Žádosti o změnu'!$ER$2="ano",'Rozpočet + Žádosti o změnu'!EL42,IF('Rozpočet + Žádosti o změnu'!$EF$2="ano",'Rozpočet + Žádosti o změnu'!DZ42,IF('Rozpočet + Žádosti o změnu'!$DT$2="ano",'Rozpočet + Žádosti o změnu'!DN42,IF('Rozpočet + Žádosti o změnu'!$DH$2="ano",'Rozpočet + Žádosti o změnu'!DB42,IF('Rozpočet + Žádosti o změnu'!$CV$2="ano",'Rozpočet + Žádosti o změnu'!CP42,IF('Rozpočet + Žádosti o změnu'!$CJ$2="ano",'Rozpočet + Žádosti o změnu'!CD42,IF('Rozpočet + Žádosti o změnu'!$BX$2="ano",'Rozpočet + Žádosti o změnu'!BR42,IF('Rozpočet + Žádosti o změnu'!$BL$2="ano",'Rozpočet + Žádosti o změnu'!BF42,IF('Rozpočet + Žádosti o změnu'!$AZ$2="ano",'Rozpočet + Žádosti o změnu'!AT42,IF('Rozpočet + Žádosti o změnu'!$AN$2="ano",'Rozpočet + Žádosti o změnu'!AH42,'Rozpočet + Žádosti o změnu'!H42))))))))))</f>
        <v>0</v>
      </c>
      <c r="P42" s="267">
        <f>IF('Rozpočet + Žádosti o změnu'!$ER$2="ano",'Rozpočet + Žádosti o změnu'!EM42,IF('Rozpočet + Žádosti o změnu'!$EF$2="ano",'Rozpočet + Žádosti o změnu'!EA42,IF('Rozpočet + Žádosti o změnu'!$DT$2="ano",'Rozpočet + Žádosti o změnu'!DO42,IF('Rozpočet + Žádosti o změnu'!$DH$2="ano",'Rozpočet + Žádosti o změnu'!DC42,IF('Rozpočet + Žádosti o změnu'!$CV$2="ano",'Rozpočet + Žádosti o změnu'!CQ42,IF('Rozpočet + Žádosti o změnu'!$CJ$2="ano",'Rozpočet + Žádosti o změnu'!CE42,IF('Rozpočet + Žádosti o změnu'!$BX$2="ano",'Rozpočet + Žádosti o změnu'!BS42,IF('Rozpočet + Žádosti o změnu'!$BL$2="ano",'Rozpočet + Žádosti o změnu'!BG42,IF('Rozpočet + Žádosti o změnu'!$AZ$2="ano",'Rozpočet + Žádosti o změnu'!AU42,IF('Rozpočet + Žádosti o změnu'!$AN$2="ano",'Rozpočet + Žádosti o změnu'!AI42,'Rozpočet + Žádosti o změnu'!I42))))))))))</f>
        <v>0</v>
      </c>
      <c r="Q42" s="267">
        <f>IF('Rozpočet + Žádosti o změnu'!$ER$2="ano",'Rozpočet + Žádosti o změnu'!EN42,IF('Rozpočet + Žádosti o změnu'!$EF$2="ano",'Rozpočet + Žádosti o změnu'!EB42,IF('Rozpočet + Žádosti o změnu'!$DT$2="ano",'Rozpočet + Žádosti o změnu'!DP42,IF('Rozpočet + Žádosti o změnu'!$DH$2="ano",'Rozpočet + Žádosti o změnu'!DD42,IF('Rozpočet + Žádosti o změnu'!$CV$2="ano",'Rozpočet + Žádosti o změnu'!CR42,IF('Rozpočet + Žádosti o změnu'!$CJ$2="ano",'Rozpočet + Žádosti o změnu'!CF42,IF('Rozpočet + Žádosti o změnu'!$BX$2="ano",'Rozpočet + Žádosti o změnu'!BT42,IF('Rozpočet + Žádosti o změnu'!$BL$2="ano",'Rozpočet + Žádosti o změnu'!BH42,IF('Rozpočet + Žádosti o změnu'!$AZ$2="ano",'Rozpočet + Žádosti o změnu'!AV42,IF('Rozpočet + Žádosti o změnu'!$AN$2="ano",'Rozpočet + Žádosti o změnu'!AJ42,'Rozpočet + Žádosti o změnu'!J42))))))))))</f>
        <v>0</v>
      </c>
      <c r="R42" s="267">
        <f>IF('Rozpočet + Žádosti o změnu'!$ER$2="ano",'Rozpočet + Žádosti o změnu'!EO42,IF('Rozpočet + Žádosti o změnu'!$EF$2="ano",'Rozpočet + Žádosti o změnu'!EC42,IF('Rozpočet + Žádosti o změnu'!$DT$2="ano",'Rozpočet + Žádosti o změnu'!DQ42,IF('Rozpočet + Žádosti o změnu'!$DH$2="ano",'Rozpočet + Žádosti o změnu'!DE42,IF('Rozpočet + Žádosti o změnu'!$CV$2="ano",'Rozpočet + Žádosti o změnu'!CS42,IF('Rozpočet + Žádosti o změnu'!$CJ$2="ano",'Rozpočet + Žádosti o změnu'!CG42,IF('Rozpočet + Žádosti o změnu'!$BX$2="ano",'Rozpočet + Žádosti o změnu'!BU42,IF('Rozpočet + Žádosti o změnu'!$BL$2="ano",'Rozpočet + Žádosti o změnu'!BI42,IF('Rozpočet + Žádosti o změnu'!$AZ$2="ano",'Rozpočet + Žádosti o změnu'!AW42,IF('Rozpočet + Žádosti o změnu'!$AN$2="ano",'Rozpočet + Žádosti o změnu'!AK42,'Rozpočet + Žádosti o změnu'!K42))))))))))</f>
        <v>0</v>
      </c>
      <c r="S42" s="267">
        <f>IF('Rozpočet + Žádosti o změnu'!$ER$2="ano",'Rozpočet + Žádosti o změnu'!EP42,IF('Rozpočet + Žádosti o změnu'!$EF$2="ano",'Rozpočet + Žádosti o změnu'!ED42,IF('Rozpočet + Žádosti o změnu'!$DT$2="ano",'Rozpočet + Žádosti o změnu'!DR42,IF('Rozpočet + Žádosti o změnu'!$DH$2="ano",'Rozpočet + Žádosti o změnu'!DF42,IF('Rozpočet + Žádosti o změnu'!$CV$2="ano",'Rozpočet + Žádosti o změnu'!CT42,IF('Rozpočet + Žádosti o změnu'!$CJ$2="ano",'Rozpočet + Žádosti o změnu'!CH42,IF('Rozpočet + Žádosti o změnu'!$BX$2="ano",'Rozpočet + Žádosti o změnu'!BV42,IF('Rozpočet + Žádosti o změnu'!$BL$2="ano",'Rozpočet + Žádosti o změnu'!BJ42,IF('Rozpočet + Žádosti o změnu'!$AZ$2="ano",'Rozpočet + Žádosti o změnu'!AX42,IF('Rozpočet + Žádosti o změnu'!$AN$2="ano",'Rozpočet + Žádosti o změnu'!AL42,'Rozpočet + Žádosti o změnu'!L42))))))))))</f>
        <v>0</v>
      </c>
      <c r="T42" s="267">
        <f>IF('Rozpočet + Žádosti o změnu'!$ER$2="ano",'Rozpočet + Žádosti o změnu'!EQ42,IF('Rozpočet + Žádosti o změnu'!$EF$2="ano",'Rozpočet + Žádosti o změnu'!EE42,IF('Rozpočet + Žádosti o změnu'!$DT$2="ano",'Rozpočet + Žádosti o změnu'!DS42,IF('Rozpočet + Žádosti o změnu'!$DH$2="ano",'Rozpočet + Žádosti o změnu'!DG42,IF('Rozpočet + Žádosti o změnu'!$CV$2="ano",'Rozpočet + Žádosti o změnu'!CU42,IF('Rozpočet + Žádosti o změnu'!$CJ$2="ano",'Rozpočet + Žádosti o změnu'!CI42,IF('Rozpočet + Žádosti o změnu'!$BX$2="ano",'Rozpočet + Žádosti o změnu'!BW42,IF('Rozpočet + Žádosti o změnu'!$BL$2="ano",'Rozpočet + Žádosti o změnu'!BK42,IF('Rozpočet + Žádosti o změnu'!$AZ$2="ano",'Rozpočet + Žádosti o změnu'!AY42,IF('Rozpočet + Žádosti o změnu'!$AN$2="ano",'Rozpočet + Žádosti o změnu'!AM42,'Rozpočet + Žádosti o změnu'!M42))))))))))</f>
        <v>0</v>
      </c>
      <c r="U42" s="267">
        <f>IF('Rozpočet + Žádosti o změnu'!$ER$2="ano",'Rozpočet + Žádosti o změnu'!ER42,IF('Rozpočet + Žádosti o změnu'!$EF$2="ano",'Rozpočet + Žádosti o změnu'!EF42,IF('Rozpočet + Žádosti o změnu'!$DT$2="ano",'Rozpočet + Žádosti o změnu'!DT42,IF('Rozpočet + Žádosti o změnu'!$DH$2="ano",'Rozpočet + Žádosti o změnu'!DH42,IF('Rozpočet + Žádosti o změnu'!$CV$2="ano",'Rozpočet + Žádosti o změnu'!CV42,IF('Rozpočet + Žádosti o změnu'!$CJ$2="ano",'Rozpočet + Žádosti o změnu'!CJ42,IF('Rozpočet + Žádosti o změnu'!$BX$2="ano",'Rozpočet + Žádosti o změnu'!BX42,IF('Rozpočet + Žádosti o změnu'!$BL$2="ano",'Rozpočet + Žádosti o změnu'!BL42,IF('Rozpočet + Žádosti o změnu'!$AZ$2="ano",'Rozpočet + Žádosti o změnu'!AZ42,IF('Rozpočet + Žádosti o změnu'!$AN$2="ano",'Rozpočet + Žádosti o změnu'!AN42,'Rozpočet + Žádosti o změnu'!N42))))))))))</f>
        <v>0</v>
      </c>
      <c r="W42" s="281">
        <f>IF('ZoR č. 1'!$D42="",0,'ZoR č. 1'!G42)+IF('ZoR č. 2'!$D42="",0,'ZoR č. 2'!G42)+IF('ZoR č. 3'!$D42="",0,'ZoR č. 3'!G42)+IF('ZoR č. 4'!$D42="",0,'ZoR č. 4'!G42)+IF('ZoR č. 5'!$D42="",0,'ZoR č. 5'!G42)+IF('ZoR č. 6'!$D42="",0,'ZoR č. 6'!G42)+IF('ZoR č. 7'!$D42="",0,'ZoR č. 7'!G42)+IF('ZoR č. 8'!$D42="",0,'ZoR č. 8'!G42)+IF('ZoR č. 9'!$D42="",0,'ZoR č. 9'!G42)+IF('ZoR č. 10'!$D42="",0,'ZoR č. 10'!G42)+IF(ZZoR!$D42="",0,ZZoR!G42)</f>
        <v>0</v>
      </c>
      <c r="X42" s="281">
        <f>IF('ZoR č. 1'!$D42="",0,'ZoR č. 1'!H42)+IF('ZoR č. 2'!$D42="",0,'ZoR č. 2'!H42)+IF('ZoR č. 3'!$D42="",0,'ZoR č. 3'!H42)+IF('ZoR č. 4'!$D42="",0,'ZoR č. 4'!H42)+IF('ZoR č. 5'!$D42="",0,'ZoR č. 5'!H42)+IF('ZoR č. 6'!$D42="",0,'ZoR č. 6'!H42)+IF('ZoR č. 7'!$D42="",0,'ZoR č. 7'!H42)+IF('ZoR č. 8'!$D42="",0,'ZoR č. 8'!H42)+IF('ZoR č. 9'!$D42="",0,'ZoR č. 9'!H42)+IF('ZoR č. 10'!$D42="",0,'ZoR č. 10'!H42)+IF(ZZoR!$D42="",0,ZZoR!H42)</f>
        <v>0</v>
      </c>
      <c r="Y42" s="281">
        <f>IF('ZoR č. 1'!$D42="",0,'ZoR č. 1'!I42)+IF('ZoR č. 2'!$D42="",0,'ZoR č. 2'!I42)+IF('ZoR č. 3'!$D42="",0,'ZoR č. 3'!I42)+IF('ZoR č. 4'!$D42="",0,'ZoR č. 4'!I42)+IF('ZoR č. 5'!$D42="",0,'ZoR č. 5'!I42)+IF('ZoR č. 6'!$D42="",0,'ZoR č. 6'!I42)+IF('ZoR č. 7'!$D42="",0,'ZoR č. 7'!I42)+IF('ZoR č. 8'!$D42="",0,'ZoR č. 8'!I42)+IF('ZoR č. 9'!$D42="",0,'ZoR č. 9'!I42)+IF('ZoR č. 10'!$D42="",0,'ZoR č. 10'!I42)+IF(ZZoR!$D42="",0,ZZoR!I42)</f>
        <v>0</v>
      </c>
      <c r="Z42" s="281">
        <f>IF('ZoR č. 1'!$D42="",0,'ZoR č. 1'!J42)+IF('ZoR č. 2'!$D42="",0,'ZoR č. 2'!J42)+IF('ZoR č. 3'!$D42="",0,'ZoR č. 3'!J42)+IF('ZoR č. 4'!$D42="",0,'ZoR č. 4'!J42)+IF('ZoR č. 5'!$D42="",0,'ZoR č. 5'!J42)+IF('ZoR č. 6'!$D42="",0,'ZoR č. 6'!J42)+IF('ZoR č. 7'!$D42="",0,'ZoR č. 7'!J42)+IF('ZoR č. 8'!$D42="",0,'ZoR č. 8'!J42)+IF('ZoR č. 9'!$D42="",0,'ZoR č. 9'!J42)+IF('ZoR č. 10'!$D42="",0,'ZoR č. 10'!J42)+IF(ZZoR!$D42="",0,ZZoR!J42)</f>
        <v>0</v>
      </c>
      <c r="AA42" s="281">
        <f>IF('ZoR č. 1'!$D42="",0,'ZoR č. 1'!K42)+IF('ZoR č. 2'!$D42="",0,'ZoR č. 2'!K42)+IF('ZoR č. 3'!$D42="",0,'ZoR č. 3'!K42)+IF('ZoR č. 4'!$D42="",0,'ZoR č. 4'!K42)+IF('ZoR č. 5'!$D42="",0,'ZoR č. 5'!K42)+IF('ZoR č. 6'!$D42="",0,'ZoR č. 6'!K42)+IF('ZoR č. 7'!$D42="",0,'ZoR č. 7'!K42)+IF('ZoR č. 8'!$D42="",0,'ZoR č. 8'!K42)+IF('ZoR č. 9'!$D42="",0,'ZoR č. 9'!K42)+IF('ZoR č. 10'!$D42="",0,'ZoR č. 10'!K42)+IF(ZZoR!$D42="",0,ZZoR!K42)</f>
        <v>0</v>
      </c>
      <c r="AB42" s="281">
        <f>IF('ZoR č. 1'!$D42="",0,'ZoR č. 1'!L42)+IF('ZoR č. 2'!$D42="",0,'ZoR č. 2'!L42)+IF('ZoR č. 3'!$D42="",0,'ZoR č. 3'!L42)+IF('ZoR č. 4'!$D42="",0,'ZoR č. 4'!L42)+IF('ZoR č. 5'!$D42="",0,'ZoR č. 5'!L42)+IF('ZoR č. 6'!$D42="",0,'ZoR č. 6'!L42)+IF('ZoR č. 7'!$D42="",0,'ZoR č. 7'!L42)+IF('ZoR č. 8'!$D42="",0,'ZoR č. 8'!L42)+IF('ZoR č. 9'!$D42="",0,'ZoR č. 9'!L42)+IF('ZoR č. 10'!$D42="",0,'ZoR č. 10'!L42)+IF(ZZoR!$D42="",0,ZZoR!L42)</f>
        <v>0</v>
      </c>
      <c r="AC42" s="281">
        <f>IF('ZoR č. 1'!$D42="",0,'ZoR č. 1'!M42)+IF('ZoR č. 2'!$D42="",0,'ZoR č. 2'!M42)+IF('ZoR č. 3'!$D42="",0,'ZoR č. 3'!M42)+IF('ZoR č. 4'!$D42="",0,'ZoR č. 4'!M42)+IF('ZoR č. 5'!$D42="",0,'ZoR č. 5'!M42)+IF('ZoR č. 6'!$D42="",0,'ZoR č. 6'!M42)+IF('ZoR č. 7'!$D42="",0,'ZoR č. 7'!M42)+IF('ZoR č. 8'!$D42="",0,'ZoR č. 8'!M42)+IF('ZoR č. 9'!$D42="",0,'ZoR č. 9'!M42)+IF('ZoR č. 10'!$D42="",0,'ZoR č. 10'!M42)+IF(ZZoR!$D42="",0,ZZoR!M42)</f>
        <v>0</v>
      </c>
      <c r="AE42" s="282" t="str">
        <f t="shared" si="3"/>
        <v/>
      </c>
    </row>
    <row r="43" spans="2:31" x14ac:dyDescent="0.25">
      <c r="B43" s="9" t="s">
        <v>86</v>
      </c>
      <c r="C43" s="98" t="str">
        <f>IF(COUNTA('Přehled partnerů'!C43:D43)&lt;&gt;2,"partner neuveden",IF('Přehled partnerů'!I43="ANO",'Přehled partnerů'!C43,"v tomto období nerelevantní"))</f>
        <v>partner neuveden</v>
      </c>
      <c r="D43" s="108" t="str">
        <f>IF(COUNTA('Přehled partnerů'!C43:D43)&lt;&gt;2,"",IF('Přehled partnerů'!I43="ANO",'Přehled partnerů'!D43,""))</f>
        <v/>
      </c>
      <c r="E43" s="21" t="str">
        <f t="shared" si="0"/>
        <v/>
      </c>
      <c r="F43" s="114" t="str">
        <f t="shared" si="1"/>
        <v/>
      </c>
      <c r="G43" s="125">
        <v>0</v>
      </c>
      <c r="H43" s="126">
        <v>0</v>
      </c>
      <c r="I43" s="126">
        <v>0</v>
      </c>
      <c r="J43" s="126">
        <v>0</v>
      </c>
      <c r="K43" s="16">
        <v>0</v>
      </c>
      <c r="L43" s="16">
        <v>0</v>
      </c>
      <c r="M43" s="20">
        <v>0</v>
      </c>
      <c r="N43" s="58" t="str">
        <f t="shared" si="2"/>
        <v/>
      </c>
      <c r="O43" s="267">
        <f>IF('Rozpočet + Žádosti o změnu'!$ER$2="ano",'Rozpočet + Žádosti o změnu'!EL43,IF('Rozpočet + Žádosti o změnu'!$EF$2="ano",'Rozpočet + Žádosti o změnu'!DZ43,IF('Rozpočet + Žádosti o změnu'!$DT$2="ano",'Rozpočet + Žádosti o změnu'!DN43,IF('Rozpočet + Žádosti o změnu'!$DH$2="ano",'Rozpočet + Žádosti o změnu'!DB43,IF('Rozpočet + Žádosti o změnu'!$CV$2="ano",'Rozpočet + Žádosti o změnu'!CP43,IF('Rozpočet + Žádosti o změnu'!$CJ$2="ano",'Rozpočet + Žádosti o změnu'!CD43,IF('Rozpočet + Žádosti o změnu'!$BX$2="ano",'Rozpočet + Žádosti o změnu'!BR43,IF('Rozpočet + Žádosti o změnu'!$BL$2="ano",'Rozpočet + Žádosti o změnu'!BF43,IF('Rozpočet + Žádosti o změnu'!$AZ$2="ano",'Rozpočet + Žádosti o změnu'!AT43,IF('Rozpočet + Žádosti o změnu'!$AN$2="ano",'Rozpočet + Žádosti o změnu'!AH43,'Rozpočet + Žádosti o změnu'!H43))))))))))</f>
        <v>0</v>
      </c>
      <c r="P43" s="267">
        <f>IF('Rozpočet + Žádosti o změnu'!$ER$2="ano",'Rozpočet + Žádosti o změnu'!EM43,IF('Rozpočet + Žádosti o změnu'!$EF$2="ano",'Rozpočet + Žádosti o změnu'!EA43,IF('Rozpočet + Žádosti o změnu'!$DT$2="ano",'Rozpočet + Žádosti o změnu'!DO43,IF('Rozpočet + Žádosti o změnu'!$DH$2="ano",'Rozpočet + Žádosti o změnu'!DC43,IF('Rozpočet + Žádosti o změnu'!$CV$2="ano",'Rozpočet + Žádosti o změnu'!CQ43,IF('Rozpočet + Žádosti o změnu'!$CJ$2="ano",'Rozpočet + Žádosti o změnu'!CE43,IF('Rozpočet + Žádosti o změnu'!$BX$2="ano",'Rozpočet + Žádosti o změnu'!BS43,IF('Rozpočet + Žádosti o změnu'!$BL$2="ano",'Rozpočet + Žádosti o změnu'!BG43,IF('Rozpočet + Žádosti o změnu'!$AZ$2="ano",'Rozpočet + Žádosti o změnu'!AU43,IF('Rozpočet + Žádosti o změnu'!$AN$2="ano",'Rozpočet + Žádosti o změnu'!AI43,'Rozpočet + Žádosti o změnu'!I43))))))))))</f>
        <v>0</v>
      </c>
      <c r="Q43" s="267">
        <f>IF('Rozpočet + Žádosti o změnu'!$ER$2="ano",'Rozpočet + Žádosti o změnu'!EN43,IF('Rozpočet + Žádosti o změnu'!$EF$2="ano",'Rozpočet + Žádosti o změnu'!EB43,IF('Rozpočet + Žádosti o změnu'!$DT$2="ano",'Rozpočet + Žádosti o změnu'!DP43,IF('Rozpočet + Žádosti o změnu'!$DH$2="ano",'Rozpočet + Žádosti o změnu'!DD43,IF('Rozpočet + Žádosti o změnu'!$CV$2="ano",'Rozpočet + Žádosti o změnu'!CR43,IF('Rozpočet + Žádosti o změnu'!$CJ$2="ano",'Rozpočet + Žádosti o změnu'!CF43,IF('Rozpočet + Žádosti o změnu'!$BX$2="ano",'Rozpočet + Žádosti o změnu'!BT43,IF('Rozpočet + Žádosti o změnu'!$BL$2="ano",'Rozpočet + Žádosti o změnu'!BH43,IF('Rozpočet + Žádosti o změnu'!$AZ$2="ano",'Rozpočet + Žádosti o změnu'!AV43,IF('Rozpočet + Žádosti o změnu'!$AN$2="ano",'Rozpočet + Žádosti o změnu'!AJ43,'Rozpočet + Žádosti o změnu'!J43))))))))))</f>
        <v>0</v>
      </c>
      <c r="R43" s="267">
        <f>IF('Rozpočet + Žádosti o změnu'!$ER$2="ano",'Rozpočet + Žádosti o změnu'!EO43,IF('Rozpočet + Žádosti o změnu'!$EF$2="ano",'Rozpočet + Žádosti o změnu'!EC43,IF('Rozpočet + Žádosti o změnu'!$DT$2="ano",'Rozpočet + Žádosti o změnu'!DQ43,IF('Rozpočet + Žádosti o změnu'!$DH$2="ano",'Rozpočet + Žádosti o změnu'!DE43,IF('Rozpočet + Žádosti o změnu'!$CV$2="ano",'Rozpočet + Žádosti o změnu'!CS43,IF('Rozpočet + Žádosti o změnu'!$CJ$2="ano",'Rozpočet + Žádosti o změnu'!CG43,IF('Rozpočet + Žádosti o změnu'!$BX$2="ano",'Rozpočet + Žádosti o změnu'!BU43,IF('Rozpočet + Žádosti o změnu'!$BL$2="ano",'Rozpočet + Žádosti o změnu'!BI43,IF('Rozpočet + Žádosti o změnu'!$AZ$2="ano",'Rozpočet + Žádosti o změnu'!AW43,IF('Rozpočet + Žádosti o změnu'!$AN$2="ano",'Rozpočet + Žádosti o změnu'!AK43,'Rozpočet + Žádosti o změnu'!K43))))))))))</f>
        <v>0</v>
      </c>
      <c r="S43" s="267">
        <f>IF('Rozpočet + Žádosti o změnu'!$ER$2="ano",'Rozpočet + Žádosti o změnu'!EP43,IF('Rozpočet + Žádosti o změnu'!$EF$2="ano",'Rozpočet + Žádosti o změnu'!ED43,IF('Rozpočet + Žádosti o změnu'!$DT$2="ano",'Rozpočet + Žádosti o změnu'!DR43,IF('Rozpočet + Žádosti o změnu'!$DH$2="ano",'Rozpočet + Žádosti o změnu'!DF43,IF('Rozpočet + Žádosti o změnu'!$CV$2="ano",'Rozpočet + Žádosti o změnu'!CT43,IF('Rozpočet + Žádosti o změnu'!$CJ$2="ano",'Rozpočet + Žádosti o změnu'!CH43,IF('Rozpočet + Žádosti o změnu'!$BX$2="ano",'Rozpočet + Žádosti o změnu'!BV43,IF('Rozpočet + Žádosti o změnu'!$BL$2="ano",'Rozpočet + Žádosti o změnu'!BJ43,IF('Rozpočet + Žádosti o změnu'!$AZ$2="ano",'Rozpočet + Žádosti o změnu'!AX43,IF('Rozpočet + Žádosti o změnu'!$AN$2="ano",'Rozpočet + Žádosti o změnu'!AL43,'Rozpočet + Žádosti o změnu'!L43))))))))))</f>
        <v>0</v>
      </c>
      <c r="T43" s="267">
        <f>IF('Rozpočet + Žádosti o změnu'!$ER$2="ano",'Rozpočet + Žádosti o změnu'!EQ43,IF('Rozpočet + Žádosti o změnu'!$EF$2="ano",'Rozpočet + Žádosti o změnu'!EE43,IF('Rozpočet + Žádosti o změnu'!$DT$2="ano",'Rozpočet + Žádosti o změnu'!DS43,IF('Rozpočet + Žádosti o změnu'!$DH$2="ano",'Rozpočet + Žádosti o změnu'!DG43,IF('Rozpočet + Žádosti o změnu'!$CV$2="ano",'Rozpočet + Žádosti o změnu'!CU43,IF('Rozpočet + Žádosti o změnu'!$CJ$2="ano",'Rozpočet + Žádosti o změnu'!CI43,IF('Rozpočet + Žádosti o změnu'!$BX$2="ano",'Rozpočet + Žádosti o změnu'!BW43,IF('Rozpočet + Žádosti o změnu'!$BL$2="ano",'Rozpočet + Žádosti o změnu'!BK43,IF('Rozpočet + Žádosti o změnu'!$AZ$2="ano",'Rozpočet + Žádosti o změnu'!AY43,IF('Rozpočet + Žádosti o změnu'!$AN$2="ano",'Rozpočet + Žádosti o změnu'!AM43,'Rozpočet + Žádosti o změnu'!M43))))))))))</f>
        <v>0</v>
      </c>
      <c r="U43" s="267">
        <f>IF('Rozpočet + Žádosti o změnu'!$ER$2="ano",'Rozpočet + Žádosti o změnu'!ER43,IF('Rozpočet + Žádosti o změnu'!$EF$2="ano",'Rozpočet + Žádosti o změnu'!EF43,IF('Rozpočet + Žádosti o změnu'!$DT$2="ano",'Rozpočet + Žádosti o změnu'!DT43,IF('Rozpočet + Žádosti o změnu'!$DH$2="ano",'Rozpočet + Žádosti o změnu'!DH43,IF('Rozpočet + Žádosti o změnu'!$CV$2="ano",'Rozpočet + Žádosti o změnu'!CV43,IF('Rozpočet + Žádosti o změnu'!$CJ$2="ano",'Rozpočet + Žádosti o změnu'!CJ43,IF('Rozpočet + Žádosti o změnu'!$BX$2="ano",'Rozpočet + Žádosti o změnu'!BX43,IF('Rozpočet + Žádosti o změnu'!$BL$2="ano",'Rozpočet + Žádosti o změnu'!BL43,IF('Rozpočet + Žádosti o změnu'!$AZ$2="ano",'Rozpočet + Žádosti o změnu'!AZ43,IF('Rozpočet + Žádosti o změnu'!$AN$2="ano",'Rozpočet + Žádosti o změnu'!AN43,'Rozpočet + Žádosti o změnu'!N43))))))))))</f>
        <v>0</v>
      </c>
      <c r="W43" s="281">
        <f>IF('ZoR č. 1'!$D43="",0,'ZoR č. 1'!G43)+IF('ZoR č. 2'!$D43="",0,'ZoR č. 2'!G43)+IF('ZoR č. 3'!$D43="",0,'ZoR č. 3'!G43)+IF('ZoR č. 4'!$D43="",0,'ZoR č. 4'!G43)+IF('ZoR č. 5'!$D43="",0,'ZoR č. 5'!G43)+IF('ZoR č. 6'!$D43="",0,'ZoR č. 6'!G43)+IF('ZoR č. 7'!$D43="",0,'ZoR č. 7'!G43)+IF('ZoR č. 8'!$D43="",0,'ZoR č. 8'!G43)+IF('ZoR č. 9'!$D43="",0,'ZoR č. 9'!G43)+IF('ZoR č. 10'!$D43="",0,'ZoR č. 10'!G43)+IF(ZZoR!$D43="",0,ZZoR!G43)</f>
        <v>0</v>
      </c>
      <c r="X43" s="281">
        <f>IF('ZoR č. 1'!$D43="",0,'ZoR č. 1'!H43)+IF('ZoR č. 2'!$D43="",0,'ZoR č. 2'!H43)+IF('ZoR č. 3'!$D43="",0,'ZoR č. 3'!H43)+IF('ZoR č. 4'!$D43="",0,'ZoR č. 4'!H43)+IF('ZoR č. 5'!$D43="",0,'ZoR č. 5'!H43)+IF('ZoR č. 6'!$D43="",0,'ZoR č. 6'!H43)+IF('ZoR č. 7'!$D43="",0,'ZoR č. 7'!H43)+IF('ZoR č. 8'!$D43="",0,'ZoR č. 8'!H43)+IF('ZoR č. 9'!$D43="",0,'ZoR č. 9'!H43)+IF('ZoR č. 10'!$D43="",0,'ZoR č. 10'!H43)+IF(ZZoR!$D43="",0,ZZoR!H43)</f>
        <v>0</v>
      </c>
      <c r="Y43" s="281">
        <f>IF('ZoR č. 1'!$D43="",0,'ZoR č. 1'!I43)+IF('ZoR č. 2'!$D43="",0,'ZoR č. 2'!I43)+IF('ZoR č. 3'!$D43="",0,'ZoR č. 3'!I43)+IF('ZoR č. 4'!$D43="",0,'ZoR č. 4'!I43)+IF('ZoR č. 5'!$D43="",0,'ZoR č. 5'!I43)+IF('ZoR č. 6'!$D43="",0,'ZoR č. 6'!I43)+IF('ZoR č. 7'!$D43="",0,'ZoR č. 7'!I43)+IF('ZoR č. 8'!$D43="",0,'ZoR č. 8'!I43)+IF('ZoR č. 9'!$D43="",0,'ZoR č. 9'!I43)+IF('ZoR č. 10'!$D43="",0,'ZoR č. 10'!I43)+IF(ZZoR!$D43="",0,ZZoR!I43)</f>
        <v>0</v>
      </c>
      <c r="Z43" s="281">
        <f>IF('ZoR č. 1'!$D43="",0,'ZoR č. 1'!J43)+IF('ZoR č. 2'!$D43="",0,'ZoR č. 2'!J43)+IF('ZoR č. 3'!$D43="",0,'ZoR č. 3'!J43)+IF('ZoR č. 4'!$D43="",0,'ZoR č. 4'!J43)+IF('ZoR č. 5'!$D43="",0,'ZoR č. 5'!J43)+IF('ZoR č. 6'!$D43="",0,'ZoR č. 6'!J43)+IF('ZoR č. 7'!$D43="",0,'ZoR č. 7'!J43)+IF('ZoR č. 8'!$D43="",0,'ZoR č. 8'!J43)+IF('ZoR č. 9'!$D43="",0,'ZoR č. 9'!J43)+IF('ZoR č. 10'!$D43="",0,'ZoR č. 10'!J43)+IF(ZZoR!$D43="",0,ZZoR!J43)</f>
        <v>0</v>
      </c>
      <c r="AA43" s="281">
        <f>IF('ZoR č. 1'!$D43="",0,'ZoR č. 1'!K43)+IF('ZoR č. 2'!$D43="",0,'ZoR č. 2'!K43)+IF('ZoR č. 3'!$D43="",0,'ZoR č. 3'!K43)+IF('ZoR č. 4'!$D43="",0,'ZoR č. 4'!K43)+IF('ZoR č. 5'!$D43="",0,'ZoR č. 5'!K43)+IF('ZoR č. 6'!$D43="",0,'ZoR č. 6'!K43)+IF('ZoR č. 7'!$D43="",0,'ZoR č. 7'!K43)+IF('ZoR č. 8'!$D43="",0,'ZoR č. 8'!K43)+IF('ZoR č. 9'!$D43="",0,'ZoR č. 9'!K43)+IF('ZoR č. 10'!$D43="",0,'ZoR č. 10'!K43)+IF(ZZoR!$D43="",0,ZZoR!K43)</f>
        <v>0</v>
      </c>
      <c r="AB43" s="281">
        <f>IF('ZoR č. 1'!$D43="",0,'ZoR č. 1'!L43)+IF('ZoR č. 2'!$D43="",0,'ZoR č. 2'!L43)+IF('ZoR č. 3'!$D43="",0,'ZoR č. 3'!L43)+IF('ZoR č. 4'!$D43="",0,'ZoR č. 4'!L43)+IF('ZoR č. 5'!$D43="",0,'ZoR č. 5'!L43)+IF('ZoR č. 6'!$D43="",0,'ZoR č. 6'!L43)+IF('ZoR č. 7'!$D43="",0,'ZoR č. 7'!L43)+IF('ZoR č. 8'!$D43="",0,'ZoR č. 8'!L43)+IF('ZoR č. 9'!$D43="",0,'ZoR č. 9'!L43)+IF('ZoR č. 10'!$D43="",0,'ZoR č. 10'!L43)+IF(ZZoR!$D43="",0,ZZoR!L43)</f>
        <v>0</v>
      </c>
      <c r="AC43" s="281">
        <f>IF('ZoR č. 1'!$D43="",0,'ZoR č. 1'!M43)+IF('ZoR č. 2'!$D43="",0,'ZoR č. 2'!M43)+IF('ZoR č. 3'!$D43="",0,'ZoR č. 3'!M43)+IF('ZoR č. 4'!$D43="",0,'ZoR č. 4'!M43)+IF('ZoR č. 5'!$D43="",0,'ZoR č. 5'!M43)+IF('ZoR č. 6'!$D43="",0,'ZoR č. 6'!M43)+IF('ZoR č. 7'!$D43="",0,'ZoR č. 7'!M43)+IF('ZoR č. 8'!$D43="",0,'ZoR č. 8'!M43)+IF('ZoR č. 9'!$D43="",0,'ZoR č. 9'!M43)+IF('ZoR č. 10'!$D43="",0,'ZoR č. 10'!M43)+IF(ZZoR!$D43="",0,ZZoR!M43)</f>
        <v>0</v>
      </c>
      <c r="AE43" s="282" t="str">
        <f t="shared" si="3"/>
        <v/>
      </c>
    </row>
    <row r="44" spans="2:31" x14ac:dyDescent="0.25">
      <c r="B44" s="9" t="s">
        <v>87</v>
      </c>
      <c r="C44" s="98" t="str">
        <f>IF(COUNTA('Přehled partnerů'!C44:D44)&lt;&gt;2,"partner neuveden",IF('Přehled partnerů'!I44="ANO",'Přehled partnerů'!C44,"v tomto období nerelevantní"))</f>
        <v>partner neuveden</v>
      </c>
      <c r="D44" s="108" t="str">
        <f>IF(COUNTA('Přehled partnerů'!C44:D44)&lt;&gt;2,"",IF('Přehled partnerů'!I44="ANO",'Přehled partnerů'!D44,""))</f>
        <v/>
      </c>
      <c r="E44" s="21" t="str">
        <f t="shared" si="0"/>
        <v/>
      </c>
      <c r="F44" s="114" t="str">
        <f t="shared" si="1"/>
        <v/>
      </c>
      <c r="G44" s="125">
        <v>0</v>
      </c>
      <c r="H44" s="126">
        <v>0</v>
      </c>
      <c r="I44" s="126">
        <v>0</v>
      </c>
      <c r="J44" s="126">
        <v>0</v>
      </c>
      <c r="K44" s="16">
        <v>0</v>
      </c>
      <c r="L44" s="16">
        <v>0</v>
      </c>
      <c r="M44" s="20">
        <v>0</v>
      </c>
      <c r="N44" s="58" t="str">
        <f t="shared" si="2"/>
        <v/>
      </c>
      <c r="O44" s="267">
        <f>IF('Rozpočet + Žádosti o změnu'!$ER$2="ano",'Rozpočet + Žádosti o změnu'!EL44,IF('Rozpočet + Žádosti o změnu'!$EF$2="ano",'Rozpočet + Žádosti o změnu'!DZ44,IF('Rozpočet + Žádosti o změnu'!$DT$2="ano",'Rozpočet + Žádosti o změnu'!DN44,IF('Rozpočet + Žádosti o změnu'!$DH$2="ano",'Rozpočet + Žádosti o změnu'!DB44,IF('Rozpočet + Žádosti o změnu'!$CV$2="ano",'Rozpočet + Žádosti o změnu'!CP44,IF('Rozpočet + Žádosti o změnu'!$CJ$2="ano",'Rozpočet + Žádosti o změnu'!CD44,IF('Rozpočet + Žádosti o změnu'!$BX$2="ano",'Rozpočet + Žádosti o změnu'!BR44,IF('Rozpočet + Žádosti o změnu'!$BL$2="ano",'Rozpočet + Žádosti o změnu'!BF44,IF('Rozpočet + Žádosti o změnu'!$AZ$2="ano",'Rozpočet + Žádosti o změnu'!AT44,IF('Rozpočet + Žádosti o změnu'!$AN$2="ano",'Rozpočet + Žádosti o změnu'!AH44,'Rozpočet + Žádosti o změnu'!H44))))))))))</f>
        <v>0</v>
      </c>
      <c r="P44" s="267">
        <f>IF('Rozpočet + Žádosti o změnu'!$ER$2="ano",'Rozpočet + Žádosti o změnu'!EM44,IF('Rozpočet + Žádosti o změnu'!$EF$2="ano",'Rozpočet + Žádosti o změnu'!EA44,IF('Rozpočet + Žádosti o změnu'!$DT$2="ano",'Rozpočet + Žádosti o změnu'!DO44,IF('Rozpočet + Žádosti o změnu'!$DH$2="ano",'Rozpočet + Žádosti o změnu'!DC44,IF('Rozpočet + Žádosti o změnu'!$CV$2="ano",'Rozpočet + Žádosti o změnu'!CQ44,IF('Rozpočet + Žádosti o změnu'!$CJ$2="ano",'Rozpočet + Žádosti o změnu'!CE44,IF('Rozpočet + Žádosti o změnu'!$BX$2="ano",'Rozpočet + Žádosti o změnu'!BS44,IF('Rozpočet + Žádosti o změnu'!$BL$2="ano",'Rozpočet + Žádosti o změnu'!BG44,IF('Rozpočet + Žádosti o změnu'!$AZ$2="ano",'Rozpočet + Žádosti o změnu'!AU44,IF('Rozpočet + Žádosti o změnu'!$AN$2="ano",'Rozpočet + Žádosti o změnu'!AI44,'Rozpočet + Žádosti o změnu'!I44))))))))))</f>
        <v>0</v>
      </c>
      <c r="Q44" s="267">
        <f>IF('Rozpočet + Žádosti o změnu'!$ER$2="ano",'Rozpočet + Žádosti o změnu'!EN44,IF('Rozpočet + Žádosti o změnu'!$EF$2="ano",'Rozpočet + Žádosti o změnu'!EB44,IF('Rozpočet + Žádosti o změnu'!$DT$2="ano",'Rozpočet + Žádosti o změnu'!DP44,IF('Rozpočet + Žádosti o změnu'!$DH$2="ano",'Rozpočet + Žádosti o změnu'!DD44,IF('Rozpočet + Žádosti o změnu'!$CV$2="ano",'Rozpočet + Žádosti o změnu'!CR44,IF('Rozpočet + Žádosti o změnu'!$CJ$2="ano",'Rozpočet + Žádosti o změnu'!CF44,IF('Rozpočet + Žádosti o změnu'!$BX$2="ano",'Rozpočet + Žádosti o změnu'!BT44,IF('Rozpočet + Žádosti o změnu'!$BL$2="ano",'Rozpočet + Žádosti o změnu'!BH44,IF('Rozpočet + Žádosti o změnu'!$AZ$2="ano",'Rozpočet + Žádosti o změnu'!AV44,IF('Rozpočet + Žádosti o změnu'!$AN$2="ano",'Rozpočet + Žádosti o změnu'!AJ44,'Rozpočet + Žádosti o změnu'!J44))))))))))</f>
        <v>0</v>
      </c>
      <c r="R44" s="267">
        <f>IF('Rozpočet + Žádosti o změnu'!$ER$2="ano",'Rozpočet + Žádosti o změnu'!EO44,IF('Rozpočet + Žádosti o změnu'!$EF$2="ano",'Rozpočet + Žádosti o změnu'!EC44,IF('Rozpočet + Žádosti o změnu'!$DT$2="ano",'Rozpočet + Žádosti o změnu'!DQ44,IF('Rozpočet + Žádosti o změnu'!$DH$2="ano",'Rozpočet + Žádosti o změnu'!DE44,IF('Rozpočet + Žádosti o změnu'!$CV$2="ano",'Rozpočet + Žádosti o změnu'!CS44,IF('Rozpočet + Žádosti o změnu'!$CJ$2="ano",'Rozpočet + Žádosti o změnu'!CG44,IF('Rozpočet + Žádosti o změnu'!$BX$2="ano",'Rozpočet + Žádosti o změnu'!BU44,IF('Rozpočet + Žádosti o změnu'!$BL$2="ano",'Rozpočet + Žádosti o změnu'!BI44,IF('Rozpočet + Žádosti o změnu'!$AZ$2="ano",'Rozpočet + Žádosti o změnu'!AW44,IF('Rozpočet + Žádosti o změnu'!$AN$2="ano",'Rozpočet + Žádosti o změnu'!AK44,'Rozpočet + Žádosti o změnu'!K44))))))))))</f>
        <v>0</v>
      </c>
      <c r="S44" s="267">
        <f>IF('Rozpočet + Žádosti o změnu'!$ER$2="ano",'Rozpočet + Žádosti o změnu'!EP44,IF('Rozpočet + Žádosti o změnu'!$EF$2="ano",'Rozpočet + Žádosti o změnu'!ED44,IF('Rozpočet + Žádosti o změnu'!$DT$2="ano",'Rozpočet + Žádosti o změnu'!DR44,IF('Rozpočet + Žádosti o změnu'!$DH$2="ano",'Rozpočet + Žádosti o změnu'!DF44,IF('Rozpočet + Žádosti o změnu'!$CV$2="ano",'Rozpočet + Žádosti o změnu'!CT44,IF('Rozpočet + Žádosti o změnu'!$CJ$2="ano",'Rozpočet + Žádosti o změnu'!CH44,IF('Rozpočet + Žádosti o změnu'!$BX$2="ano",'Rozpočet + Žádosti o změnu'!BV44,IF('Rozpočet + Žádosti o změnu'!$BL$2="ano",'Rozpočet + Žádosti o změnu'!BJ44,IF('Rozpočet + Žádosti o změnu'!$AZ$2="ano",'Rozpočet + Žádosti o změnu'!AX44,IF('Rozpočet + Žádosti o změnu'!$AN$2="ano",'Rozpočet + Žádosti o změnu'!AL44,'Rozpočet + Žádosti o změnu'!L44))))))))))</f>
        <v>0</v>
      </c>
      <c r="T44" s="267">
        <f>IF('Rozpočet + Žádosti o změnu'!$ER$2="ano",'Rozpočet + Žádosti o změnu'!EQ44,IF('Rozpočet + Žádosti o změnu'!$EF$2="ano",'Rozpočet + Žádosti o změnu'!EE44,IF('Rozpočet + Žádosti o změnu'!$DT$2="ano",'Rozpočet + Žádosti o změnu'!DS44,IF('Rozpočet + Žádosti o změnu'!$DH$2="ano",'Rozpočet + Žádosti o změnu'!DG44,IF('Rozpočet + Žádosti o změnu'!$CV$2="ano",'Rozpočet + Žádosti o změnu'!CU44,IF('Rozpočet + Žádosti o změnu'!$CJ$2="ano",'Rozpočet + Žádosti o změnu'!CI44,IF('Rozpočet + Žádosti o změnu'!$BX$2="ano",'Rozpočet + Žádosti o změnu'!BW44,IF('Rozpočet + Žádosti o změnu'!$BL$2="ano",'Rozpočet + Žádosti o změnu'!BK44,IF('Rozpočet + Žádosti o změnu'!$AZ$2="ano",'Rozpočet + Žádosti o změnu'!AY44,IF('Rozpočet + Žádosti o změnu'!$AN$2="ano",'Rozpočet + Žádosti o změnu'!AM44,'Rozpočet + Žádosti o změnu'!M44))))))))))</f>
        <v>0</v>
      </c>
      <c r="U44" s="267">
        <f>IF('Rozpočet + Žádosti o změnu'!$ER$2="ano",'Rozpočet + Žádosti o změnu'!ER44,IF('Rozpočet + Žádosti o změnu'!$EF$2="ano",'Rozpočet + Žádosti o změnu'!EF44,IF('Rozpočet + Žádosti o změnu'!$DT$2="ano",'Rozpočet + Žádosti o změnu'!DT44,IF('Rozpočet + Žádosti o změnu'!$DH$2="ano",'Rozpočet + Žádosti o změnu'!DH44,IF('Rozpočet + Žádosti o změnu'!$CV$2="ano",'Rozpočet + Žádosti o změnu'!CV44,IF('Rozpočet + Žádosti o změnu'!$CJ$2="ano",'Rozpočet + Žádosti o změnu'!CJ44,IF('Rozpočet + Žádosti o změnu'!$BX$2="ano",'Rozpočet + Žádosti o změnu'!BX44,IF('Rozpočet + Žádosti o změnu'!$BL$2="ano",'Rozpočet + Žádosti o změnu'!BL44,IF('Rozpočet + Žádosti o změnu'!$AZ$2="ano",'Rozpočet + Žádosti o změnu'!AZ44,IF('Rozpočet + Žádosti o změnu'!$AN$2="ano",'Rozpočet + Žádosti o změnu'!AN44,'Rozpočet + Žádosti o změnu'!N44))))))))))</f>
        <v>0</v>
      </c>
      <c r="W44" s="281">
        <f>IF('ZoR č. 1'!$D44="",0,'ZoR č. 1'!G44)+IF('ZoR č. 2'!$D44="",0,'ZoR č. 2'!G44)+IF('ZoR č. 3'!$D44="",0,'ZoR č. 3'!G44)+IF('ZoR č. 4'!$D44="",0,'ZoR č. 4'!G44)+IF('ZoR č. 5'!$D44="",0,'ZoR č. 5'!G44)+IF('ZoR č. 6'!$D44="",0,'ZoR č. 6'!G44)+IF('ZoR č. 7'!$D44="",0,'ZoR č. 7'!G44)+IF('ZoR č. 8'!$D44="",0,'ZoR č. 8'!G44)+IF('ZoR č. 9'!$D44="",0,'ZoR č. 9'!G44)+IF('ZoR č. 10'!$D44="",0,'ZoR č. 10'!G44)+IF(ZZoR!$D44="",0,ZZoR!G44)</f>
        <v>0</v>
      </c>
      <c r="X44" s="281">
        <f>IF('ZoR č. 1'!$D44="",0,'ZoR č. 1'!H44)+IF('ZoR č. 2'!$D44="",0,'ZoR č. 2'!H44)+IF('ZoR č. 3'!$D44="",0,'ZoR č. 3'!H44)+IF('ZoR č. 4'!$D44="",0,'ZoR č. 4'!H44)+IF('ZoR č. 5'!$D44="",0,'ZoR č. 5'!H44)+IF('ZoR č. 6'!$D44="",0,'ZoR č. 6'!H44)+IF('ZoR č. 7'!$D44="",0,'ZoR č. 7'!H44)+IF('ZoR č. 8'!$D44="",0,'ZoR č. 8'!H44)+IF('ZoR č. 9'!$D44="",0,'ZoR č. 9'!H44)+IF('ZoR č. 10'!$D44="",0,'ZoR č. 10'!H44)+IF(ZZoR!$D44="",0,ZZoR!H44)</f>
        <v>0</v>
      </c>
      <c r="Y44" s="281">
        <f>IF('ZoR č. 1'!$D44="",0,'ZoR č. 1'!I44)+IF('ZoR č. 2'!$D44="",0,'ZoR č. 2'!I44)+IF('ZoR č. 3'!$D44="",0,'ZoR č. 3'!I44)+IF('ZoR č. 4'!$D44="",0,'ZoR č. 4'!I44)+IF('ZoR č. 5'!$D44="",0,'ZoR č. 5'!I44)+IF('ZoR č. 6'!$D44="",0,'ZoR č. 6'!I44)+IF('ZoR č. 7'!$D44="",0,'ZoR č. 7'!I44)+IF('ZoR č. 8'!$D44="",0,'ZoR č. 8'!I44)+IF('ZoR č. 9'!$D44="",0,'ZoR č. 9'!I44)+IF('ZoR č. 10'!$D44="",0,'ZoR č. 10'!I44)+IF(ZZoR!$D44="",0,ZZoR!I44)</f>
        <v>0</v>
      </c>
      <c r="Z44" s="281">
        <f>IF('ZoR č. 1'!$D44="",0,'ZoR č. 1'!J44)+IF('ZoR č. 2'!$D44="",0,'ZoR č. 2'!J44)+IF('ZoR č. 3'!$D44="",0,'ZoR č. 3'!J44)+IF('ZoR č. 4'!$D44="",0,'ZoR č. 4'!J44)+IF('ZoR č. 5'!$D44="",0,'ZoR č. 5'!J44)+IF('ZoR č. 6'!$D44="",0,'ZoR č. 6'!J44)+IF('ZoR č. 7'!$D44="",0,'ZoR č. 7'!J44)+IF('ZoR č. 8'!$D44="",0,'ZoR č. 8'!J44)+IF('ZoR č. 9'!$D44="",0,'ZoR č. 9'!J44)+IF('ZoR č. 10'!$D44="",0,'ZoR č. 10'!J44)+IF(ZZoR!$D44="",0,ZZoR!J44)</f>
        <v>0</v>
      </c>
      <c r="AA44" s="281">
        <f>IF('ZoR č. 1'!$D44="",0,'ZoR č. 1'!K44)+IF('ZoR č. 2'!$D44="",0,'ZoR č. 2'!K44)+IF('ZoR č. 3'!$D44="",0,'ZoR č. 3'!K44)+IF('ZoR č. 4'!$D44="",0,'ZoR č. 4'!K44)+IF('ZoR č. 5'!$D44="",0,'ZoR č. 5'!K44)+IF('ZoR č. 6'!$D44="",0,'ZoR č. 6'!K44)+IF('ZoR č. 7'!$D44="",0,'ZoR č. 7'!K44)+IF('ZoR č. 8'!$D44="",0,'ZoR č. 8'!K44)+IF('ZoR č. 9'!$D44="",0,'ZoR č. 9'!K44)+IF('ZoR č. 10'!$D44="",0,'ZoR č. 10'!K44)+IF(ZZoR!$D44="",0,ZZoR!K44)</f>
        <v>0</v>
      </c>
      <c r="AB44" s="281">
        <f>IF('ZoR č. 1'!$D44="",0,'ZoR č. 1'!L44)+IF('ZoR č. 2'!$D44="",0,'ZoR č. 2'!L44)+IF('ZoR č. 3'!$D44="",0,'ZoR č. 3'!L44)+IF('ZoR č. 4'!$D44="",0,'ZoR č. 4'!L44)+IF('ZoR č. 5'!$D44="",0,'ZoR č. 5'!L44)+IF('ZoR č. 6'!$D44="",0,'ZoR č. 6'!L44)+IF('ZoR č. 7'!$D44="",0,'ZoR č. 7'!L44)+IF('ZoR č. 8'!$D44="",0,'ZoR č. 8'!L44)+IF('ZoR č. 9'!$D44="",0,'ZoR č. 9'!L44)+IF('ZoR č. 10'!$D44="",0,'ZoR č. 10'!L44)+IF(ZZoR!$D44="",0,ZZoR!L44)</f>
        <v>0</v>
      </c>
      <c r="AC44" s="281">
        <f>IF('ZoR č. 1'!$D44="",0,'ZoR č. 1'!M44)+IF('ZoR č. 2'!$D44="",0,'ZoR č. 2'!M44)+IF('ZoR č. 3'!$D44="",0,'ZoR č. 3'!M44)+IF('ZoR č. 4'!$D44="",0,'ZoR č. 4'!M44)+IF('ZoR č. 5'!$D44="",0,'ZoR č. 5'!M44)+IF('ZoR č. 6'!$D44="",0,'ZoR č. 6'!M44)+IF('ZoR č. 7'!$D44="",0,'ZoR č. 7'!M44)+IF('ZoR č. 8'!$D44="",0,'ZoR č. 8'!M44)+IF('ZoR č. 9'!$D44="",0,'ZoR č. 9'!M44)+IF('ZoR č. 10'!$D44="",0,'ZoR č. 10'!M44)+IF(ZZoR!$D44="",0,ZZoR!M44)</f>
        <v>0</v>
      </c>
      <c r="AE44" s="282" t="str">
        <f t="shared" si="3"/>
        <v/>
      </c>
    </row>
    <row r="45" spans="2:31" x14ac:dyDescent="0.25">
      <c r="B45" s="9" t="s">
        <v>88</v>
      </c>
      <c r="C45" s="98" t="str">
        <f>IF(COUNTA('Přehled partnerů'!C45:D45)&lt;&gt;2,"partner neuveden",IF('Přehled partnerů'!I45="ANO",'Přehled partnerů'!C45,"v tomto období nerelevantní"))</f>
        <v>partner neuveden</v>
      </c>
      <c r="D45" s="108" t="str">
        <f>IF(COUNTA('Přehled partnerů'!C45:D45)&lt;&gt;2,"",IF('Přehled partnerů'!I45="ANO",'Přehled partnerů'!D45,""))</f>
        <v/>
      </c>
      <c r="E45" s="21" t="str">
        <f t="shared" si="0"/>
        <v/>
      </c>
      <c r="F45" s="114" t="str">
        <f t="shared" si="1"/>
        <v/>
      </c>
      <c r="G45" s="125">
        <v>0</v>
      </c>
      <c r="H45" s="126">
        <v>0</v>
      </c>
      <c r="I45" s="126">
        <v>0</v>
      </c>
      <c r="J45" s="126">
        <v>0</v>
      </c>
      <c r="K45" s="16">
        <v>0</v>
      </c>
      <c r="L45" s="16">
        <v>0</v>
      </c>
      <c r="M45" s="20">
        <v>0</v>
      </c>
      <c r="N45" s="58" t="str">
        <f t="shared" si="2"/>
        <v/>
      </c>
      <c r="O45" s="267">
        <f>IF('Rozpočet + Žádosti o změnu'!$ER$2="ano",'Rozpočet + Žádosti o změnu'!EL45,IF('Rozpočet + Žádosti o změnu'!$EF$2="ano",'Rozpočet + Žádosti o změnu'!DZ45,IF('Rozpočet + Žádosti o změnu'!$DT$2="ano",'Rozpočet + Žádosti o změnu'!DN45,IF('Rozpočet + Žádosti o změnu'!$DH$2="ano",'Rozpočet + Žádosti o změnu'!DB45,IF('Rozpočet + Žádosti o změnu'!$CV$2="ano",'Rozpočet + Žádosti o změnu'!CP45,IF('Rozpočet + Žádosti o změnu'!$CJ$2="ano",'Rozpočet + Žádosti o změnu'!CD45,IF('Rozpočet + Žádosti o změnu'!$BX$2="ano",'Rozpočet + Žádosti o změnu'!BR45,IF('Rozpočet + Žádosti o změnu'!$BL$2="ano",'Rozpočet + Žádosti o změnu'!BF45,IF('Rozpočet + Žádosti o změnu'!$AZ$2="ano",'Rozpočet + Žádosti o změnu'!AT45,IF('Rozpočet + Žádosti o změnu'!$AN$2="ano",'Rozpočet + Žádosti o změnu'!AH45,'Rozpočet + Žádosti o změnu'!H45))))))))))</f>
        <v>0</v>
      </c>
      <c r="P45" s="267">
        <f>IF('Rozpočet + Žádosti o změnu'!$ER$2="ano",'Rozpočet + Žádosti o změnu'!EM45,IF('Rozpočet + Žádosti o změnu'!$EF$2="ano",'Rozpočet + Žádosti o změnu'!EA45,IF('Rozpočet + Žádosti o změnu'!$DT$2="ano",'Rozpočet + Žádosti o změnu'!DO45,IF('Rozpočet + Žádosti o změnu'!$DH$2="ano",'Rozpočet + Žádosti o změnu'!DC45,IF('Rozpočet + Žádosti o změnu'!$CV$2="ano",'Rozpočet + Žádosti o změnu'!CQ45,IF('Rozpočet + Žádosti o změnu'!$CJ$2="ano",'Rozpočet + Žádosti o změnu'!CE45,IF('Rozpočet + Žádosti o změnu'!$BX$2="ano",'Rozpočet + Žádosti o změnu'!BS45,IF('Rozpočet + Žádosti o změnu'!$BL$2="ano",'Rozpočet + Žádosti o změnu'!BG45,IF('Rozpočet + Žádosti o změnu'!$AZ$2="ano",'Rozpočet + Žádosti o změnu'!AU45,IF('Rozpočet + Žádosti o změnu'!$AN$2="ano",'Rozpočet + Žádosti o změnu'!AI45,'Rozpočet + Žádosti o změnu'!I45))))))))))</f>
        <v>0</v>
      </c>
      <c r="Q45" s="267">
        <f>IF('Rozpočet + Žádosti o změnu'!$ER$2="ano",'Rozpočet + Žádosti o změnu'!EN45,IF('Rozpočet + Žádosti o změnu'!$EF$2="ano",'Rozpočet + Žádosti o změnu'!EB45,IF('Rozpočet + Žádosti o změnu'!$DT$2="ano",'Rozpočet + Žádosti o změnu'!DP45,IF('Rozpočet + Žádosti o změnu'!$DH$2="ano",'Rozpočet + Žádosti o změnu'!DD45,IF('Rozpočet + Žádosti o změnu'!$CV$2="ano",'Rozpočet + Žádosti o změnu'!CR45,IF('Rozpočet + Žádosti o změnu'!$CJ$2="ano",'Rozpočet + Žádosti o změnu'!CF45,IF('Rozpočet + Žádosti o změnu'!$BX$2="ano",'Rozpočet + Žádosti o změnu'!BT45,IF('Rozpočet + Žádosti o změnu'!$BL$2="ano",'Rozpočet + Žádosti o změnu'!BH45,IF('Rozpočet + Žádosti o změnu'!$AZ$2="ano",'Rozpočet + Žádosti o změnu'!AV45,IF('Rozpočet + Žádosti o změnu'!$AN$2="ano",'Rozpočet + Žádosti o změnu'!AJ45,'Rozpočet + Žádosti o změnu'!J45))))))))))</f>
        <v>0</v>
      </c>
      <c r="R45" s="267">
        <f>IF('Rozpočet + Žádosti o změnu'!$ER$2="ano",'Rozpočet + Žádosti o změnu'!EO45,IF('Rozpočet + Žádosti o změnu'!$EF$2="ano",'Rozpočet + Žádosti o změnu'!EC45,IF('Rozpočet + Žádosti o změnu'!$DT$2="ano",'Rozpočet + Žádosti o změnu'!DQ45,IF('Rozpočet + Žádosti o změnu'!$DH$2="ano",'Rozpočet + Žádosti o změnu'!DE45,IF('Rozpočet + Žádosti o změnu'!$CV$2="ano",'Rozpočet + Žádosti o změnu'!CS45,IF('Rozpočet + Žádosti o změnu'!$CJ$2="ano",'Rozpočet + Žádosti o změnu'!CG45,IF('Rozpočet + Žádosti o změnu'!$BX$2="ano",'Rozpočet + Žádosti o změnu'!BU45,IF('Rozpočet + Žádosti o změnu'!$BL$2="ano",'Rozpočet + Žádosti o změnu'!BI45,IF('Rozpočet + Žádosti o změnu'!$AZ$2="ano",'Rozpočet + Žádosti o změnu'!AW45,IF('Rozpočet + Žádosti o změnu'!$AN$2="ano",'Rozpočet + Žádosti o změnu'!AK45,'Rozpočet + Žádosti o změnu'!K45))))))))))</f>
        <v>0</v>
      </c>
      <c r="S45" s="267">
        <f>IF('Rozpočet + Žádosti o změnu'!$ER$2="ano",'Rozpočet + Žádosti o změnu'!EP45,IF('Rozpočet + Žádosti o změnu'!$EF$2="ano",'Rozpočet + Žádosti o změnu'!ED45,IF('Rozpočet + Žádosti o změnu'!$DT$2="ano",'Rozpočet + Žádosti o změnu'!DR45,IF('Rozpočet + Žádosti o změnu'!$DH$2="ano",'Rozpočet + Žádosti o změnu'!DF45,IF('Rozpočet + Žádosti o změnu'!$CV$2="ano",'Rozpočet + Žádosti o změnu'!CT45,IF('Rozpočet + Žádosti o změnu'!$CJ$2="ano",'Rozpočet + Žádosti o změnu'!CH45,IF('Rozpočet + Žádosti o změnu'!$BX$2="ano",'Rozpočet + Žádosti o změnu'!BV45,IF('Rozpočet + Žádosti o změnu'!$BL$2="ano",'Rozpočet + Žádosti o změnu'!BJ45,IF('Rozpočet + Žádosti o změnu'!$AZ$2="ano",'Rozpočet + Žádosti o změnu'!AX45,IF('Rozpočet + Žádosti o změnu'!$AN$2="ano",'Rozpočet + Žádosti o změnu'!AL45,'Rozpočet + Žádosti o změnu'!L45))))))))))</f>
        <v>0</v>
      </c>
      <c r="T45" s="267">
        <f>IF('Rozpočet + Žádosti o změnu'!$ER$2="ano",'Rozpočet + Žádosti o změnu'!EQ45,IF('Rozpočet + Žádosti o změnu'!$EF$2="ano",'Rozpočet + Žádosti o změnu'!EE45,IF('Rozpočet + Žádosti o změnu'!$DT$2="ano",'Rozpočet + Žádosti o změnu'!DS45,IF('Rozpočet + Žádosti o změnu'!$DH$2="ano",'Rozpočet + Žádosti o změnu'!DG45,IF('Rozpočet + Žádosti o změnu'!$CV$2="ano",'Rozpočet + Žádosti o změnu'!CU45,IF('Rozpočet + Žádosti o změnu'!$CJ$2="ano",'Rozpočet + Žádosti o změnu'!CI45,IF('Rozpočet + Žádosti o změnu'!$BX$2="ano",'Rozpočet + Žádosti o změnu'!BW45,IF('Rozpočet + Žádosti o změnu'!$BL$2="ano",'Rozpočet + Žádosti o změnu'!BK45,IF('Rozpočet + Žádosti o změnu'!$AZ$2="ano",'Rozpočet + Žádosti o změnu'!AY45,IF('Rozpočet + Žádosti o změnu'!$AN$2="ano",'Rozpočet + Žádosti o změnu'!AM45,'Rozpočet + Žádosti o změnu'!M45))))))))))</f>
        <v>0</v>
      </c>
      <c r="U45" s="267">
        <f>IF('Rozpočet + Žádosti o změnu'!$ER$2="ano",'Rozpočet + Žádosti o změnu'!ER45,IF('Rozpočet + Žádosti o změnu'!$EF$2="ano",'Rozpočet + Žádosti o změnu'!EF45,IF('Rozpočet + Žádosti o změnu'!$DT$2="ano",'Rozpočet + Žádosti o změnu'!DT45,IF('Rozpočet + Žádosti o změnu'!$DH$2="ano",'Rozpočet + Žádosti o změnu'!DH45,IF('Rozpočet + Žádosti o změnu'!$CV$2="ano",'Rozpočet + Žádosti o změnu'!CV45,IF('Rozpočet + Žádosti o změnu'!$CJ$2="ano",'Rozpočet + Žádosti o změnu'!CJ45,IF('Rozpočet + Žádosti o změnu'!$BX$2="ano",'Rozpočet + Žádosti o změnu'!BX45,IF('Rozpočet + Žádosti o změnu'!$BL$2="ano",'Rozpočet + Žádosti o změnu'!BL45,IF('Rozpočet + Žádosti o změnu'!$AZ$2="ano",'Rozpočet + Žádosti o změnu'!AZ45,IF('Rozpočet + Žádosti o změnu'!$AN$2="ano",'Rozpočet + Žádosti o změnu'!AN45,'Rozpočet + Žádosti o změnu'!N45))))))))))</f>
        <v>0</v>
      </c>
      <c r="W45" s="281">
        <f>IF('ZoR č. 1'!$D45="",0,'ZoR č. 1'!G45)+IF('ZoR č. 2'!$D45="",0,'ZoR č. 2'!G45)+IF('ZoR č. 3'!$D45="",0,'ZoR č. 3'!G45)+IF('ZoR č. 4'!$D45="",0,'ZoR č. 4'!G45)+IF('ZoR č. 5'!$D45="",0,'ZoR č. 5'!G45)+IF('ZoR č. 6'!$D45="",0,'ZoR č. 6'!G45)+IF('ZoR č. 7'!$D45="",0,'ZoR č. 7'!G45)+IF('ZoR č. 8'!$D45="",0,'ZoR č. 8'!G45)+IF('ZoR č. 9'!$D45="",0,'ZoR č. 9'!G45)+IF('ZoR č. 10'!$D45="",0,'ZoR č. 10'!G45)+IF(ZZoR!$D45="",0,ZZoR!G45)</f>
        <v>0</v>
      </c>
      <c r="X45" s="281">
        <f>IF('ZoR č. 1'!$D45="",0,'ZoR č. 1'!H45)+IF('ZoR č. 2'!$D45="",0,'ZoR č. 2'!H45)+IF('ZoR č. 3'!$D45="",0,'ZoR č. 3'!H45)+IF('ZoR č. 4'!$D45="",0,'ZoR č. 4'!H45)+IF('ZoR č. 5'!$D45="",0,'ZoR č. 5'!H45)+IF('ZoR č. 6'!$D45="",0,'ZoR č. 6'!H45)+IF('ZoR č. 7'!$D45="",0,'ZoR č. 7'!H45)+IF('ZoR č. 8'!$D45="",0,'ZoR č. 8'!H45)+IF('ZoR č. 9'!$D45="",0,'ZoR č. 9'!H45)+IF('ZoR č. 10'!$D45="",0,'ZoR č. 10'!H45)+IF(ZZoR!$D45="",0,ZZoR!H45)</f>
        <v>0</v>
      </c>
      <c r="Y45" s="281">
        <f>IF('ZoR č. 1'!$D45="",0,'ZoR č. 1'!I45)+IF('ZoR č. 2'!$D45="",0,'ZoR č. 2'!I45)+IF('ZoR č. 3'!$D45="",0,'ZoR č. 3'!I45)+IF('ZoR č. 4'!$D45="",0,'ZoR č. 4'!I45)+IF('ZoR č. 5'!$D45="",0,'ZoR č. 5'!I45)+IF('ZoR č. 6'!$D45="",0,'ZoR č. 6'!I45)+IF('ZoR č. 7'!$D45="",0,'ZoR č. 7'!I45)+IF('ZoR č. 8'!$D45="",0,'ZoR č. 8'!I45)+IF('ZoR č. 9'!$D45="",0,'ZoR č. 9'!I45)+IF('ZoR č. 10'!$D45="",0,'ZoR č. 10'!I45)+IF(ZZoR!$D45="",0,ZZoR!I45)</f>
        <v>0</v>
      </c>
      <c r="Z45" s="281">
        <f>IF('ZoR č. 1'!$D45="",0,'ZoR č. 1'!J45)+IF('ZoR č. 2'!$D45="",0,'ZoR č. 2'!J45)+IF('ZoR č. 3'!$D45="",0,'ZoR č. 3'!J45)+IF('ZoR č. 4'!$D45="",0,'ZoR č. 4'!J45)+IF('ZoR č. 5'!$D45="",0,'ZoR č. 5'!J45)+IF('ZoR č. 6'!$D45="",0,'ZoR č. 6'!J45)+IF('ZoR č. 7'!$D45="",0,'ZoR č. 7'!J45)+IF('ZoR č. 8'!$D45="",0,'ZoR č. 8'!J45)+IF('ZoR č. 9'!$D45="",0,'ZoR č. 9'!J45)+IF('ZoR č. 10'!$D45="",0,'ZoR č. 10'!J45)+IF(ZZoR!$D45="",0,ZZoR!J45)</f>
        <v>0</v>
      </c>
      <c r="AA45" s="281">
        <f>IF('ZoR č. 1'!$D45="",0,'ZoR č. 1'!K45)+IF('ZoR č. 2'!$D45="",0,'ZoR č. 2'!K45)+IF('ZoR č. 3'!$D45="",0,'ZoR č. 3'!K45)+IF('ZoR č. 4'!$D45="",0,'ZoR č. 4'!K45)+IF('ZoR č. 5'!$D45="",0,'ZoR č. 5'!K45)+IF('ZoR č. 6'!$D45="",0,'ZoR č. 6'!K45)+IF('ZoR č. 7'!$D45="",0,'ZoR č. 7'!K45)+IF('ZoR č. 8'!$D45="",0,'ZoR č. 8'!K45)+IF('ZoR č. 9'!$D45="",0,'ZoR č. 9'!K45)+IF('ZoR č. 10'!$D45="",0,'ZoR č. 10'!K45)+IF(ZZoR!$D45="",0,ZZoR!K45)</f>
        <v>0</v>
      </c>
      <c r="AB45" s="281">
        <f>IF('ZoR č. 1'!$D45="",0,'ZoR č. 1'!L45)+IF('ZoR č. 2'!$D45="",0,'ZoR č. 2'!L45)+IF('ZoR č. 3'!$D45="",0,'ZoR č. 3'!L45)+IF('ZoR č. 4'!$D45="",0,'ZoR č. 4'!L45)+IF('ZoR č. 5'!$D45="",0,'ZoR č. 5'!L45)+IF('ZoR č. 6'!$D45="",0,'ZoR č. 6'!L45)+IF('ZoR č. 7'!$D45="",0,'ZoR č. 7'!L45)+IF('ZoR č. 8'!$D45="",0,'ZoR č. 8'!L45)+IF('ZoR č. 9'!$D45="",0,'ZoR č. 9'!L45)+IF('ZoR č. 10'!$D45="",0,'ZoR č. 10'!L45)+IF(ZZoR!$D45="",0,ZZoR!L45)</f>
        <v>0</v>
      </c>
      <c r="AC45" s="281">
        <f>IF('ZoR č. 1'!$D45="",0,'ZoR č. 1'!M45)+IF('ZoR č. 2'!$D45="",0,'ZoR č. 2'!M45)+IF('ZoR č. 3'!$D45="",0,'ZoR č. 3'!M45)+IF('ZoR č. 4'!$D45="",0,'ZoR č. 4'!M45)+IF('ZoR č. 5'!$D45="",0,'ZoR č. 5'!M45)+IF('ZoR č. 6'!$D45="",0,'ZoR č. 6'!M45)+IF('ZoR č. 7'!$D45="",0,'ZoR č. 7'!M45)+IF('ZoR č. 8'!$D45="",0,'ZoR č. 8'!M45)+IF('ZoR č. 9'!$D45="",0,'ZoR č. 9'!M45)+IF('ZoR č. 10'!$D45="",0,'ZoR č. 10'!M45)+IF(ZZoR!$D45="",0,ZZoR!M45)</f>
        <v>0</v>
      </c>
      <c r="AE45" s="282" t="str">
        <f t="shared" si="3"/>
        <v/>
      </c>
    </row>
    <row r="46" spans="2:31" x14ac:dyDescent="0.25">
      <c r="B46" s="9" t="s">
        <v>89</v>
      </c>
      <c r="C46" s="98" t="str">
        <f>IF(COUNTA('Přehled partnerů'!C46:D46)&lt;&gt;2,"partner neuveden",IF('Přehled partnerů'!I46="ANO",'Přehled partnerů'!C46,"v tomto období nerelevantní"))</f>
        <v>partner neuveden</v>
      </c>
      <c r="D46" s="108" t="str">
        <f>IF(COUNTA('Přehled partnerů'!C46:D46)&lt;&gt;2,"",IF('Přehled partnerů'!I46="ANO",'Přehled partnerů'!D46,""))</f>
        <v/>
      </c>
      <c r="E46" s="21" t="str">
        <f t="shared" si="0"/>
        <v/>
      </c>
      <c r="F46" s="114" t="str">
        <f t="shared" si="1"/>
        <v/>
      </c>
      <c r="G46" s="125">
        <v>0</v>
      </c>
      <c r="H46" s="126">
        <v>0</v>
      </c>
      <c r="I46" s="126">
        <v>0</v>
      </c>
      <c r="J46" s="126">
        <v>0</v>
      </c>
      <c r="K46" s="16">
        <v>0</v>
      </c>
      <c r="L46" s="16">
        <v>0</v>
      </c>
      <c r="M46" s="20">
        <v>0</v>
      </c>
      <c r="N46" s="58" t="str">
        <f t="shared" si="2"/>
        <v/>
      </c>
      <c r="O46" s="267">
        <f>IF('Rozpočet + Žádosti o změnu'!$ER$2="ano",'Rozpočet + Žádosti o změnu'!EL46,IF('Rozpočet + Žádosti o změnu'!$EF$2="ano",'Rozpočet + Žádosti o změnu'!DZ46,IF('Rozpočet + Žádosti o změnu'!$DT$2="ano",'Rozpočet + Žádosti o změnu'!DN46,IF('Rozpočet + Žádosti o změnu'!$DH$2="ano",'Rozpočet + Žádosti o změnu'!DB46,IF('Rozpočet + Žádosti o změnu'!$CV$2="ano",'Rozpočet + Žádosti o změnu'!CP46,IF('Rozpočet + Žádosti o změnu'!$CJ$2="ano",'Rozpočet + Žádosti o změnu'!CD46,IF('Rozpočet + Žádosti o změnu'!$BX$2="ano",'Rozpočet + Žádosti o změnu'!BR46,IF('Rozpočet + Žádosti o změnu'!$BL$2="ano",'Rozpočet + Žádosti o změnu'!BF46,IF('Rozpočet + Žádosti o změnu'!$AZ$2="ano",'Rozpočet + Žádosti o změnu'!AT46,IF('Rozpočet + Žádosti o změnu'!$AN$2="ano",'Rozpočet + Žádosti o změnu'!AH46,'Rozpočet + Žádosti o změnu'!H46))))))))))</f>
        <v>0</v>
      </c>
      <c r="P46" s="267">
        <f>IF('Rozpočet + Žádosti o změnu'!$ER$2="ano",'Rozpočet + Žádosti o změnu'!EM46,IF('Rozpočet + Žádosti o změnu'!$EF$2="ano",'Rozpočet + Žádosti o změnu'!EA46,IF('Rozpočet + Žádosti o změnu'!$DT$2="ano",'Rozpočet + Žádosti o změnu'!DO46,IF('Rozpočet + Žádosti o změnu'!$DH$2="ano",'Rozpočet + Žádosti o změnu'!DC46,IF('Rozpočet + Žádosti o změnu'!$CV$2="ano",'Rozpočet + Žádosti o změnu'!CQ46,IF('Rozpočet + Žádosti o změnu'!$CJ$2="ano",'Rozpočet + Žádosti o změnu'!CE46,IF('Rozpočet + Žádosti o změnu'!$BX$2="ano",'Rozpočet + Žádosti o změnu'!BS46,IF('Rozpočet + Žádosti o změnu'!$BL$2="ano",'Rozpočet + Žádosti o změnu'!BG46,IF('Rozpočet + Žádosti o změnu'!$AZ$2="ano",'Rozpočet + Žádosti o změnu'!AU46,IF('Rozpočet + Žádosti o změnu'!$AN$2="ano",'Rozpočet + Žádosti o změnu'!AI46,'Rozpočet + Žádosti o změnu'!I46))))))))))</f>
        <v>0</v>
      </c>
      <c r="Q46" s="267">
        <f>IF('Rozpočet + Žádosti o změnu'!$ER$2="ano",'Rozpočet + Žádosti o změnu'!EN46,IF('Rozpočet + Žádosti o změnu'!$EF$2="ano",'Rozpočet + Žádosti o změnu'!EB46,IF('Rozpočet + Žádosti o změnu'!$DT$2="ano",'Rozpočet + Žádosti o změnu'!DP46,IF('Rozpočet + Žádosti o změnu'!$DH$2="ano",'Rozpočet + Žádosti o změnu'!DD46,IF('Rozpočet + Žádosti o změnu'!$CV$2="ano",'Rozpočet + Žádosti o změnu'!CR46,IF('Rozpočet + Žádosti o změnu'!$CJ$2="ano",'Rozpočet + Žádosti o změnu'!CF46,IF('Rozpočet + Žádosti o změnu'!$BX$2="ano",'Rozpočet + Žádosti o změnu'!BT46,IF('Rozpočet + Žádosti o změnu'!$BL$2="ano",'Rozpočet + Žádosti o změnu'!BH46,IF('Rozpočet + Žádosti o změnu'!$AZ$2="ano",'Rozpočet + Žádosti o změnu'!AV46,IF('Rozpočet + Žádosti o změnu'!$AN$2="ano",'Rozpočet + Žádosti o změnu'!AJ46,'Rozpočet + Žádosti o změnu'!J46))))))))))</f>
        <v>0</v>
      </c>
      <c r="R46" s="267">
        <f>IF('Rozpočet + Žádosti o změnu'!$ER$2="ano",'Rozpočet + Žádosti o změnu'!EO46,IF('Rozpočet + Žádosti o změnu'!$EF$2="ano",'Rozpočet + Žádosti o změnu'!EC46,IF('Rozpočet + Žádosti o změnu'!$DT$2="ano",'Rozpočet + Žádosti o změnu'!DQ46,IF('Rozpočet + Žádosti o změnu'!$DH$2="ano",'Rozpočet + Žádosti o změnu'!DE46,IF('Rozpočet + Žádosti o změnu'!$CV$2="ano",'Rozpočet + Žádosti o změnu'!CS46,IF('Rozpočet + Žádosti o změnu'!$CJ$2="ano",'Rozpočet + Žádosti o změnu'!CG46,IF('Rozpočet + Žádosti o změnu'!$BX$2="ano",'Rozpočet + Žádosti o změnu'!BU46,IF('Rozpočet + Žádosti o změnu'!$BL$2="ano",'Rozpočet + Žádosti o změnu'!BI46,IF('Rozpočet + Žádosti o změnu'!$AZ$2="ano",'Rozpočet + Žádosti o změnu'!AW46,IF('Rozpočet + Žádosti o změnu'!$AN$2="ano",'Rozpočet + Žádosti o změnu'!AK46,'Rozpočet + Žádosti o změnu'!K46))))))))))</f>
        <v>0</v>
      </c>
      <c r="S46" s="267">
        <f>IF('Rozpočet + Žádosti o změnu'!$ER$2="ano",'Rozpočet + Žádosti o změnu'!EP46,IF('Rozpočet + Žádosti o změnu'!$EF$2="ano",'Rozpočet + Žádosti o změnu'!ED46,IF('Rozpočet + Žádosti o změnu'!$DT$2="ano",'Rozpočet + Žádosti o změnu'!DR46,IF('Rozpočet + Žádosti o změnu'!$DH$2="ano",'Rozpočet + Žádosti o změnu'!DF46,IF('Rozpočet + Žádosti o změnu'!$CV$2="ano",'Rozpočet + Žádosti o změnu'!CT46,IF('Rozpočet + Žádosti o změnu'!$CJ$2="ano",'Rozpočet + Žádosti o změnu'!CH46,IF('Rozpočet + Žádosti o změnu'!$BX$2="ano",'Rozpočet + Žádosti o změnu'!BV46,IF('Rozpočet + Žádosti o změnu'!$BL$2="ano",'Rozpočet + Žádosti o změnu'!BJ46,IF('Rozpočet + Žádosti o změnu'!$AZ$2="ano",'Rozpočet + Žádosti o změnu'!AX46,IF('Rozpočet + Žádosti o změnu'!$AN$2="ano",'Rozpočet + Žádosti o změnu'!AL46,'Rozpočet + Žádosti o změnu'!L46))))))))))</f>
        <v>0</v>
      </c>
      <c r="T46" s="267">
        <f>IF('Rozpočet + Žádosti o změnu'!$ER$2="ano",'Rozpočet + Žádosti o změnu'!EQ46,IF('Rozpočet + Žádosti o změnu'!$EF$2="ano",'Rozpočet + Žádosti o změnu'!EE46,IF('Rozpočet + Žádosti o změnu'!$DT$2="ano",'Rozpočet + Žádosti o změnu'!DS46,IF('Rozpočet + Žádosti o změnu'!$DH$2="ano",'Rozpočet + Žádosti o změnu'!DG46,IF('Rozpočet + Žádosti o změnu'!$CV$2="ano",'Rozpočet + Žádosti o změnu'!CU46,IF('Rozpočet + Žádosti o změnu'!$CJ$2="ano",'Rozpočet + Žádosti o změnu'!CI46,IF('Rozpočet + Žádosti o změnu'!$BX$2="ano",'Rozpočet + Žádosti o změnu'!BW46,IF('Rozpočet + Žádosti o změnu'!$BL$2="ano",'Rozpočet + Žádosti o změnu'!BK46,IF('Rozpočet + Žádosti o změnu'!$AZ$2="ano",'Rozpočet + Žádosti o změnu'!AY46,IF('Rozpočet + Žádosti o změnu'!$AN$2="ano",'Rozpočet + Žádosti o změnu'!AM46,'Rozpočet + Žádosti o změnu'!M46))))))))))</f>
        <v>0</v>
      </c>
      <c r="U46" s="267">
        <f>IF('Rozpočet + Žádosti o změnu'!$ER$2="ano",'Rozpočet + Žádosti o změnu'!ER46,IF('Rozpočet + Žádosti o změnu'!$EF$2="ano",'Rozpočet + Žádosti o změnu'!EF46,IF('Rozpočet + Žádosti o změnu'!$DT$2="ano",'Rozpočet + Žádosti o změnu'!DT46,IF('Rozpočet + Žádosti o změnu'!$DH$2="ano",'Rozpočet + Žádosti o změnu'!DH46,IF('Rozpočet + Žádosti o změnu'!$CV$2="ano",'Rozpočet + Žádosti o změnu'!CV46,IF('Rozpočet + Žádosti o změnu'!$CJ$2="ano",'Rozpočet + Žádosti o změnu'!CJ46,IF('Rozpočet + Žádosti o změnu'!$BX$2="ano",'Rozpočet + Žádosti o změnu'!BX46,IF('Rozpočet + Žádosti o změnu'!$BL$2="ano",'Rozpočet + Žádosti o změnu'!BL46,IF('Rozpočet + Žádosti o změnu'!$AZ$2="ano",'Rozpočet + Žádosti o změnu'!AZ46,IF('Rozpočet + Žádosti o změnu'!$AN$2="ano",'Rozpočet + Žádosti o změnu'!AN46,'Rozpočet + Žádosti o změnu'!N46))))))))))</f>
        <v>0</v>
      </c>
      <c r="W46" s="281">
        <f>IF('ZoR č. 1'!$D46="",0,'ZoR č. 1'!G46)+IF('ZoR č. 2'!$D46="",0,'ZoR č. 2'!G46)+IF('ZoR č. 3'!$D46="",0,'ZoR č. 3'!G46)+IF('ZoR č. 4'!$D46="",0,'ZoR č. 4'!G46)+IF('ZoR č. 5'!$D46="",0,'ZoR č. 5'!G46)+IF('ZoR č. 6'!$D46="",0,'ZoR č. 6'!G46)+IF('ZoR č. 7'!$D46="",0,'ZoR č. 7'!G46)+IF('ZoR č. 8'!$D46="",0,'ZoR č. 8'!G46)+IF('ZoR č. 9'!$D46="",0,'ZoR č. 9'!G46)+IF('ZoR č. 10'!$D46="",0,'ZoR č. 10'!G46)+IF(ZZoR!$D46="",0,ZZoR!G46)</f>
        <v>0</v>
      </c>
      <c r="X46" s="281">
        <f>IF('ZoR č. 1'!$D46="",0,'ZoR č. 1'!H46)+IF('ZoR č. 2'!$D46="",0,'ZoR č. 2'!H46)+IF('ZoR č. 3'!$D46="",0,'ZoR č. 3'!H46)+IF('ZoR č. 4'!$D46="",0,'ZoR č. 4'!H46)+IF('ZoR č. 5'!$D46="",0,'ZoR č. 5'!H46)+IF('ZoR č. 6'!$D46="",0,'ZoR č. 6'!H46)+IF('ZoR č. 7'!$D46="",0,'ZoR č. 7'!H46)+IF('ZoR č. 8'!$D46="",0,'ZoR č. 8'!H46)+IF('ZoR č. 9'!$D46="",0,'ZoR č. 9'!H46)+IF('ZoR č. 10'!$D46="",0,'ZoR č. 10'!H46)+IF(ZZoR!$D46="",0,ZZoR!H46)</f>
        <v>0</v>
      </c>
      <c r="Y46" s="281">
        <f>IF('ZoR č. 1'!$D46="",0,'ZoR č. 1'!I46)+IF('ZoR č. 2'!$D46="",0,'ZoR č. 2'!I46)+IF('ZoR č. 3'!$D46="",0,'ZoR č. 3'!I46)+IF('ZoR č. 4'!$D46="",0,'ZoR č. 4'!I46)+IF('ZoR č. 5'!$D46="",0,'ZoR č. 5'!I46)+IF('ZoR č. 6'!$D46="",0,'ZoR č. 6'!I46)+IF('ZoR č. 7'!$D46="",0,'ZoR č. 7'!I46)+IF('ZoR č. 8'!$D46="",0,'ZoR č. 8'!I46)+IF('ZoR č. 9'!$D46="",0,'ZoR č. 9'!I46)+IF('ZoR č. 10'!$D46="",0,'ZoR č. 10'!I46)+IF(ZZoR!$D46="",0,ZZoR!I46)</f>
        <v>0</v>
      </c>
      <c r="Z46" s="281">
        <f>IF('ZoR č. 1'!$D46="",0,'ZoR č. 1'!J46)+IF('ZoR č. 2'!$D46="",0,'ZoR č. 2'!J46)+IF('ZoR č. 3'!$D46="",0,'ZoR č. 3'!J46)+IF('ZoR č. 4'!$D46="",0,'ZoR č. 4'!J46)+IF('ZoR č. 5'!$D46="",0,'ZoR č. 5'!J46)+IF('ZoR č. 6'!$D46="",0,'ZoR č. 6'!J46)+IF('ZoR č. 7'!$D46="",0,'ZoR č. 7'!J46)+IF('ZoR č. 8'!$D46="",0,'ZoR č. 8'!J46)+IF('ZoR č. 9'!$D46="",0,'ZoR č. 9'!J46)+IF('ZoR č. 10'!$D46="",0,'ZoR č. 10'!J46)+IF(ZZoR!$D46="",0,ZZoR!J46)</f>
        <v>0</v>
      </c>
      <c r="AA46" s="281">
        <f>IF('ZoR č. 1'!$D46="",0,'ZoR č. 1'!K46)+IF('ZoR č. 2'!$D46="",0,'ZoR č. 2'!K46)+IF('ZoR č. 3'!$D46="",0,'ZoR č. 3'!K46)+IF('ZoR č. 4'!$D46="",0,'ZoR č. 4'!K46)+IF('ZoR č. 5'!$D46="",0,'ZoR č. 5'!K46)+IF('ZoR č. 6'!$D46="",0,'ZoR č. 6'!K46)+IF('ZoR č. 7'!$D46="",0,'ZoR č. 7'!K46)+IF('ZoR č. 8'!$D46="",0,'ZoR č. 8'!K46)+IF('ZoR č. 9'!$D46="",0,'ZoR č. 9'!K46)+IF('ZoR č. 10'!$D46="",0,'ZoR č. 10'!K46)+IF(ZZoR!$D46="",0,ZZoR!K46)</f>
        <v>0</v>
      </c>
      <c r="AB46" s="281">
        <f>IF('ZoR č. 1'!$D46="",0,'ZoR č. 1'!L46)+IF('ZoR č. 2'!$D46="",0,'ZoR č. 2'!L46)+IF('ZoR č. 3'!$D46="",0,'ZoR č. 3'!L46)+IF('ZoR č. 4'!$D46="",0,'ZoR č. 4'!L46)+IF('ZoR č. 5'!$D46="",0,'ZoR č. 5'!L46)+IF('ZoR č. 6'!$D46="",0,'ZoR č. 6'!L46)+IF('ZoR č. 7'!$D46="",0,'ZoR č. 7'!L46)+IF('ZoR č. 8'!$D46="",0,'ZoR č. 8'!L46)+IF('ZoR č. 9'!$D46="",0,'ZoR č. 9'!L46)+IF('ZoR č. 10'!$D46="",0,'ZoR č. 10'!L46)+IF(ZZoR!$D46="",0,ZZoR!L46)</f>
        <v>0</v>
      </c>
      <c r="AC46" s="281">
        <f>IF('ZoR č. 1'!$D46="",0,'ZoR č. 1'!M46)+IF('ZoR č. 2'!$D46="",0,'ZoR č. 2'!M46)+IF('ZoR č. 3'!$D46="",0,'ZoR č. 3'!M46)+IF('ZoR č. 4'!$D46="",0,'ZoR č. 4'!M46)+IF('ZoR č. 5'!$D46="",0,'ZoR č. 5'!M46)+IF('ZoR č. 6'!$D46="",0,'ZoR č. 6'!M46)+IF('ZoR č. 7'!$D46="",0,'ZoR č. 7'!M46)+IF('ZoR č. 8'!$D46="",0,'ZoR č. 8'!M46)+IF('ZoR č. 9'!$D46="",0,'ZoR č. 9'!M46)+IF('ZoR č. 10'!$D46="",0,'ZoR č. 10'!M46)+IF(ZZoR!$D46="",0,ZZoR!M46)</f>
        <v>0</v>
      </c>
      <c r="AE46" s="282" t="str">
        <f t="shared" si="3"/>
        <v/>
      </c>
    </row>
    <row r="47" spans="2:31" x14ac:dyDescent="0.25">
      <c r="B47" s="9" t="s">
        <v>90</v>
      </c>
      <c r="C47" s="98" t="str">
        <f>IF(COUNTA('Přehled partnerů'!C47:D47)&lt;&gt;2,"partner neuveden",IF('Přehled partnerů'!I47="ANO",'Přehled partnerů'!C47,"v tomto období nerelevantní"))</f>
        <v>partner neuveden</v>
      </c>
      <c r="D47" s="108" t="str">
        <f>IF(COUNTA('Přehled partnerů'!C47:D47)&lt;&gt;2,"",IF('Přehled partnerů'!I47="ANO",'Přehled partnerů'!D47,""))</f>
        <v/>
      </c>
      <c r="E47" s="21" t="str">
        <f t="shared" si="0"/>
        <v/>
      </c>
      <c r="F47" s="114" t="str">
        <f t="shared" si="1"/>
        <v/>
      </c>
      <c r="G47" s="125">
        <v>0</v>
      </c>
      <c r="H47" s="126">
        <v>0</v>
      </c>
      <c r="I47" s="126">
        <v>0</v>
      </c>
      <c r="J47" s="126">
        <v>0</v>
      </c>
      <c r="K47" s="16">
        <v>0</v>
      </c>
      <c r="L47" s="16">
        <v>0</v>
      </c>
      <c r="M47" s="20">
        <v>0</v>
      </c>
      <c r="N47" s="58" t="str">
        <f t="shared" si="2"/>
        <v/>
      </c>
      <c r="O47" s="267">
        <f>IF('Rozpočet + Žádosti o změnu'!$ER$2="ano",'Rozpočet + Žádosti o změnu'!EL47,IF('Rozpočet + Žádosti o změnu'!$EF$2="ano",'Rozpočet + Žádosti o změnu'!DZ47,IF('Rozpočet + Žádosti o změnu'!$DT$2="ano",'Rozpočet + Žádosti o změnu'!DN47,IF('Rozpočet + Žádosti o změnu'!$DH$2="ano",'Rozpočet + Žádosti o změnu'!DB47,IF('Rozpočet + Žádosti o změnu'!$CV$2="ano",'Rozpočet + Žádosti o změnu'!CP47,IF('Rozpočet + Žádosti o změnu'!$CJ$2="ano",'Rozpočet + Žádosti o změnu'!CD47,IF('Rozpočet + Žádosti o změnu'!$BX$2="ano",'Rozpočet + Žádosti o změnu'!BR47,IF('Rozpočet + Žádosti o změnu'!$BL$2="ano",'Rozpočet + Žádosti o změnu'!BF47,IF('Rozpočet + Žádosti o změnu'!$AZ$2="ano",'Rozpočet + Žádosti o změnu'!AT47,IF('Rozpočet + Žádosti o změnu'!$AN$2="ano",'Rozpočet + Žádosti o změnu'!AH47,'Rozpočet + Žádosti o změnu'!H47))))))))))</f>
        <v>0</v>
      </c>
      <c r="P47" s="267">
        <f>IF('Rozpočet + Žádosti o změnu'!$ER$2="ano",'Rozpočet + Žádosti o změnu'!EM47,IF('Rozpočet + Žádosti o změnu'!$EF$2="ano",'Rozpočet + Žádosti o změnu'!EA47,IF('Rozpočet + Žádosti o změnu'!$DT$2="ano",'Rozpočet + Žádosti o změnu'!DO47,IF('Rozpočet + Žádosti o změnu'!$DH$2="ano",'Rozpočet + Žádosti o změnu'!DC47,IF('Rozpočet + Žádosti o změnu'!$CV$2="ano",'Rozpočet + Žádosti o změnu'!CQ47,IF('Rozpočet + Žádosti o změnu'!$CJ$2="ano",'Rozpočet + Žádosti o změnu'!CE47,IF('Rozpočet + Žádosti o změnu'!$BX$2="ano",'Rozpočet + Žádosti o změnu'!BS47,IF('Rozpočet + Žádosti o změnu'!$BL$2="ano",'Rozpočet + Žádosti o změnu'!BG47,IF('Rozpočet + Žádosti o změnu'!$AZ$2="ano",'Rozpočet + Žádosti o změnu'!AU47,IF('Rozpočet + Žádosti o změnu'!$AN$2="ano",'Rozpočet + Žádosti o změnu'!AI47,'Rozpočet + Žádosti o změnu'!I47))))))))))</f>
        <v>0</v>
      </c>
      <c r="Q47" s="267">
        <f>IF('Rozpočet + Žádosti o změnu'!$ER$2="ano",'Rozpočet + Žádosti o změnu'!EN47,IF('Rozpočet + Žádosti o změnu'!$EF$2="ano",'Rozpočet + Žádosti o změnu'!EB47,IF('Rozpočet + Žádosti o změnu'!$DT$2="ano",'Rozpočet + Žádosti o změnu'!DP47,IF('Rozpočet + Žádosti o změnu'!$DH$2="ano",'Rozpočet + Žádosti o změnu'!DD47,IF('Rozpočet + Žádosti o změnu'!$CV$2="ano",'Rozpočet + Žádosti o změnu'!CR47,IF('Rozpočet + Žádosti o změnu'!$CJ$2="ano",'Rozpočet + Žádosti o změnu'!CF47,IF('Rozpočet + Žádosti o změnu'!$BX$2="ano",'Rozpočet + Žádosti o změnu'!BT47,IF('Rozpočet + Žádosti o změnu'!$BL$2="ano",'Rozpočet + Žádosti o změnu'!BH47,IF('Rozpočet + Žádosti o změnu'!$AZ$2="ano",'Rozpočet + Žádosti o změnu'!AV47,IF('Rozpočet + Žádosti o změnu'!$AN$2="ano",'Rozpočet + Žádosti o změnu'!AJ47,'Rozpočet + Žádosti o změnu'!J47))))))))))</f>
        <v>0</v>
      </c>
      <c r="R47" s="267">
        <f>IF('Rozpočet + Žádosti o změnu'!$ER$2="ano",'Rozpočet + Žádosti o změnu'!EO47,IF('Rozpočet + Žádosti o změnu'!$EF$2="ano",'Rozpočet + Žádosti o změnu'!EC47,IF('Rozpočet + Žádosti o změnu'!$DT$2="ano",'Rozpočet + Žádosti o změnu'!DQ47,IF('Rozpočet + Žádosti o změnu'!$DH$2="ano",'Rozpočet + Žádosti o změnu'!DE47,IF('Rozpočet + Žádosti o změnu'!$CV$2="ano",'Rozpočet + Žádosti o změnu'!CS47,IF('Rozpočet + Žádosti o změnu'!$CJ$2="ano",'Rozpočet + Žádosti o změnu'!CG47,IF('Rozpočet + Žádosti o změnu'!$BX$2="ano",'Rozpočet + Žádosti o změnu'!BU47,IF('Rozpočet + Žádosti o změnu'!$BL$2="ano",'Rozpočet + Žádosti o změnu'!BI47,IF('Rozpočet + Žádosti o změnu'!$AZ$2="ano",'Rozpočet + Žádosti o změnu'!AW47,IF('Rozpočet + Žádosti o změnu'!$AN$2="ano",'Rozpočet + Žádosti o změnu'!AK47,'Rozpočet + Žádosti o změnu'!K47))))))))))</f>
        <v>0</v>
      </c>
      <c r="S47" s="267">
        <f>IF('Rozpočet + Žádosti o změnu'!$ER$2="ano",'Rozpočet + Žádosti o změnu'!EP47,IF('Rozpočet + Žádosti o změnu'!$EF$2="ano",'Rozpočet + Žádosti o změnu'!ED47,IF('Rozpočet + Žádosti o změnu'!$DT$2="ano",'Rozpočet + Žádosti o změnu'!DR47,IF('Rozpočet + Žádosti o změnu'!$DH$2="ano",'Rozpočet + Žádosti o změnu'!DF47,IF('Rozpočet + Žádosti o změnu'!$CV$2="ano",'Rozpočet + Žádosti o změnu'!CT47,IF('Rozpočet + Žádosti o změnu'!$CJ$2="ano",'Rozpočet + Žádosti o změnu'!CH47,IF('Rozpočet + Žádosti o změnu'!$BX$2="ano",'Rozpočet + Žádosti o změnu'!BV47,IF('Rozpočet + Žádosti o změnu'!$BL$2="ano",'Rozpočet + Žádosti o změnu'!BJ47,IF('Rozpočet + Žádosti o změnu'!$AZ$2="ano",'Rozpočet + Žádosti o změnu'!AX47,IF('Rozpočet + Žádosti o změnu'!$AN$2="ano",'Rozpočet + Žádosti o změnu'!AL47,'Rozpočet + Žádosti o změnu'!L47))))))))))</f>
        <v>0</v>
      </c>
      <c r="T47" s="267">
        <f>IF('Rozpočet + Žádosti o změnu'!$ER$2="ano",'Rozpočet + Žádosti o změnu'!EQ47,IF('Rozpočet + Žádosti o změnu'!$EF$2="ano",'Rozpočet + Žádosti o změnu'!EE47,IF('Rozpočet + Žádosti o změnu'!$DT$2="ano",'Rozpočet + Žádosti o změnu'!DS47,IF('Rozpočet + Žádosti o změnu'!$DH$2="ano",'Rozpočet + Žádosti o změnu'!DG47,IF('Rozpočet + Žádosti o změnu'!$CV$2="ano",'Rozpočet + Žádosti o změnu'!CU47,IF('Rozpočet + Žádosti o změnu'!$CJ$2="ano",'Rozpočet + Žádosti o změnu'!CI47,IF('Rozpočet + Žádosti o změnu'!$BX$2="ano",'Rozpočet + Žádosti o změnu'!BW47,IF('Rozpočet + Žádosti o změnu'!$BL$2="ano",'Rozpočet + Žádosti o změnu'!BK47,IF('Rozpočet + Žádosti o změnu'!$AZ$2="ano",'Rozpočet + Žádosti o změnu'!AY47,IF('Rozpočet + Žádosti o změnu'!$AN$2="ano",'Rozpočet + Žádosti o změnu'!AM47,'Rozpočet + Žádosti o změnu'!M47))))))))))</f>
        <v>0</v>
      </c>
      <c r="U47" s="267">
        <f>IF('Rozpočet + Žádosti o změnu'!$ER$2="ano",'Rozpočet + Žádosti o změnu'!ER47,IF('Rozpočet + Žádosti o změnu'!$EF$2="ano",'Rozpočet + Žádosti o změnu'!EF47,IF('Rozpočet + Žádosti o změnu'!$DT$2="ano",'Rozpočet + Žádosti o změnu'!DT47,IF('Rozpočet + Žádosti o změnu'!$DH$2="ano",'Rozpočet + Žádosti o změnu'!DH47,IF('Rozpočet + Žádosti o změnu'!$CV$2="ano",'Rozpočet + Žádosti o změnu'!CV47,IF('Rozpočet + Žádosti o změnu'!$CJ$2="ano",'Rozpočet + Žádosti o změnu'!CJ47,IF('Rozpočet + Žádosti o změnu'!$BX$2="ano",'Rozpočet + Žádosti o změnu'!BX47,IF('Rozpočet + Žádosti o změnu'!$BL$2="ano",'Rozpočet + Žádosti o změnu'!BL47,IF('Rozpočet + Žádosti o změnu'!$AZ$2="ano",'Rozpočet + Žádosti o změnu'!AZ47,IF('Rozpočet + Žádosti o změnu'!$AN$2="ano",'Rozpočet + Žádosti o změnu'!AN47,'Rozpočet + Žádosti o změnu'!N47))))))))))</f>
        <v>0</v>
      </c>
      <c r="W47" s="281">
        <f>IF('ZoR č. 1'!$D47="",0,'ZoR č. 1'!G47)+IF('ZoR č. 2'!$D47="",0,'ZoR č. 2'!G47)+IF('ZoR č. 3'!$D47="",0,'ZoR č. 3'!G47)+IF('ZoR č. 4'!$D47="",0,'ZoR č. 4'!G47)+IF('ZoR č. 5'!$D47="",0,'ZoR č. 5'!G47)+IF('ZoR č. 6'!$D47="",0,'ZoR č. 6'!G47)+IF('ZoR č. 7'!$D47="",0,'ZoR č. 7'!G47)+IF('ZoR č. 8'!$D47="",0,'ZoR č. 8'!G47)+IF('ZoR č. 9'!$D47="",0,'ZoR č. 9'!G47)+IF('ZoR č. 10'!$D47="",0,'ZoR č. 10'!G47)+IF(ZZoR!$D47="",0,ZZoR!G47)</f>
        <v>0</v>
      </c>
      <c r="X47" s="281">
        <f>IF('ZoR č. 1'!$D47="",0,'ZoR č. 1'!H47)+IF('ZoR č. 2'!$D47="",0,'ZoR č. 2'!H47)+IF('ZoR č. 3'!$D47="",0,'ZoR č. 3'!H47)+IF('ZoR č. 4'!$D47="",0,'ZoR č. 4'!H47)+IF('ZoR č. 5'!$D47="",0,'ZoR č. 5'!H47)+IF('ZoR č. 6'!$D47="",0,'ZoR č. 6'!H47)+IF('ZoR č. 7'!$D47="",0,'ZoR č. 7'!H47)+IF('ZoR č. 8'!$D47="",0,'ZoR č. 8'!H47)+IF('ZoR č. 9'!$D47="",0,'ZoR č. 9'!H47)+IF('ZoR č. 10'!$D47="",0,'ZoR č. 10'!H47)+IF(ZZoR!$D47="",0,ZZoR!H47)</f>
        <v>0</v>
      </c>
      <c r="Y47" s="281">
        <f>IF('ZoR č. 1'!$D47="",0,'ZoR č. 1'!I47)+IF('ZoR č. 2'!$D47="",0,'ZoR č. 2'!I47)+IF('ZoR č. 3'!$D47="",0,'ZoR č. 3'!I47)+IF('ZoR č. 4'!$D47="",0,'ZoR č. 4'!I47)+IF('ZoR č. 5'!$D47="",0,'ZoR č. 5'!I47)+IF('ZoR č. 6'!$D47="",0,'ZoR č. 6'!I47)+IF('ZoR č. 7'!$D47="",0,'ZoR č. 7'!I47)+IF('ZoR č. 8'!$D47="",0,'ZoR č. 8'!I47)+IF('ZoR č. 9'!$D47="",0,'ZoR č. 9'!I47)+IF('ZoR č. 10'!$D47="",0,'ZoR č. 10'!I47)+IF(ZZoR!$D47="",0,ZZoR!I47)</f>
        <v>0</v>
      </c>
      <c r="Z47" s="281">
        <f>IF('ZoR č. 1'!$D47="",0,'ZoR č. 1'!J47)+IF('ZoR č. 2'!$D47="",0,'ZoR č. 2'!J47)+IF('ZoR č. 3'!$D47="",0,'ZoR č. 3'!J47)+IF('ZoR č. 4'!$D47="",0,'ZoR č. 4'!J47)+IF('ZoR č. 5'!$D47="",0,'ZoR č. 5'!J47)+IF('ZoR č. 6'!$D47="",0,'ZoR č. 6'!J47)+IF('ZoR č. 7'!$D47="",0,'ZoR č. 7'!J47)+IF('ZoR č. 8'!$D47="",0,'ZoR č. 8'!J47)+IF('ZoR č. 9'!$D47="",0,'ZoR č. 9'!J47)+IF('ZoR č. 10'!$D47="",0,'ZoR č. 10'!J47)+IF(ZZoR!$D47="",0,ZZoR!J47)</f>
        <v>0</v>
      </c>
      <c r="AA47" s="281">
        <f>IF('ZoR č. 1'!$D47="",0,'ZoR č. 1'!K47)+IF('ZoR č. 2'!$D47="",0,'ZoR č. 2'!K47)+IF('ZoR č. 3'!$D47="",0,'ZoR č. 3'!K47)+IF('ZoR č. 4'!$D47="",0,'ZoR č. 4'!K47)+IF('ZoR č. 5'!$D47="",0,'ZoR č. 5'!K47)+IF('ZoR č. 6'!$D47="",0,'ZoR č. 6'!K47)+IF('ZoR č. 7'!$D47="",0,'ZoR č. 7'!K47)+IF('ZoR č. 8'!$D47="",0,'ZoR č. 8'!K47)+IF('ZoR č. 9'!$D47="",0,'ZoR č. 9'!K47)+IF('ZoR č. 10'!$D47="",0,'ZoR č. 10'!K47)+IF(ZZoR!$D47="",0,ZZoR!K47)</f>
        <v>0</v>
      </c>
      <c r="AB47" s="281">
        <f>IF('ZoR č. 1'!$D47="",0,'ZoR č. 1'!L47)+IF('ZoR č. 2'!$D47="",0,'ZoR č. 2'!L47)+IF('ZoR č. 3'!$D47="",0,'ZoR č. 3'!L47)+IF('ZoR č. 4'!$D47="",0,'ZoR č. 4'!L47)+IF('ZoR č. 5'!$D47="",0,'ZoR č. 5'!L47)+IF('ZoR č. 6'!$D47="",0,'ZoR č. 6'!L47)+IF('ZoR č. 7'!$D47="",0,'ZoR č. 7'!L47)+IF('ZoR č. 8'!$D47="",0,'ZoR č. 8'!L47)+IF('ZoR č. 9'!$D47="",0,'ZoR č. 9'!L47)+IF('ZoR č. 10'!$D47="",0,'ZoR č. 10'!L47)+IF(ZZoR!$D47="",0,ZZoR!L47)</f>
        <v>0</v>
      </c>
      <c r="AC47" s="281">
        <f>IF('ZoR č. 1'!$D47="",0,'ZoR č. 1'!M47)+IF('ZoR č. 2'!$D47="",0,'ZoR č. 2'!M47)+IF('ZoR č. 3'!$D47="",0,'ZoR č. 3'!M47)+IF('ZoR č. 4'!$D47="",0,'ZoR č. 4'!M47)+IF('ZoR č. 5'!$D47="",0,'ZoR č. 5'!M47)+IF('ZoR č. 6'!$D47="",0,'ZoR č. 6'!M47)+IF('ZoR č. 7'!$D47="",0,'ZoR č. 7'!M47)+IF('ZoR č. 8'!$D47="",0,'ZoR č. 8'!M47)+IF('ZoR č. 9'!$D47="",0,'ZoR č. 9'!M47)+IF('ZoR č. 10'!$D47="",0,'ZoR č. 10'!M47)+IF(ZZoR!$D47="",0,ZZoR!M47)</f>
        <v>0</v>
      </c>
      <c r="AE47" s="282" t="str">
        <f t="shared" si="3"/>
        <v/>
      </c>
    </row>
    <row r="48" spans="2:31" x14ac:dyDescent="0.25">
      <c r="B48" s="9" t="s">
        <v>91</v>
      </c>
      <c r="C48" s="98" t="str">
        <f>IF(COUNTA('Přehled partnerů'!C48:D48)&lt;&gt;2,"partner neuveden",IF('Přehled partnerů'!I48="ANO",'Přehled partnerů'!C48,"v tomto období nerelevantní"))</f>
        <v>partner neuveden</v>
      </c>
      <c r="D48" s="108" t="str">
        <f>IF(COUNTA('Přehled partnerů'!C48:D48)&lt;&gt;2,"",IF('Přehled partnerů'!I48="ANO",'Přehled partnerů'!D48,""))</f>
        <v/>
      </c>
      <c r="E48" s="21" t="str">
        <f t="shared" si="0"/>
        <v/>
      </c>
      <c r="F48" s="114" t="str">
        <f t="shared" si="1"/>
        <v/>
      </c>
      <c r="G48" s="125">
        <v>0</v>
      </c>
      <c r="H48" s="126">
        <v>0</v>
      </c>
      <c r="I48" s="126">
        <v>0</v>
      </c>
      <c r="J48" s="126">
        <v>0</v>
      </c>
      <c r="K48" s="16">
        <v>0</v>
      </c>
      <c r="L48" s="16">
        <v>0</v>
      </c>
      <c r="M48" s="20">
        <v>0</v>
      </c>
      <c r="N48" s="58" t="str">
        <f t="shared" si="2"/>
        <v/>
      </c>
      <c r="O48" s="267">
        <f>IF('Rozpočet + Žádosti o změnu'!$ER$2="ano",'Rozpočet + Žádosti o změnu'!EL48,IF('Rozpočet + Žádosti o změnu'!$EF$2="ano",'Rozpočet + Žádosti o změnu'!DZ48,IF('Rozpočet + Žádosti o změnu'!$DT$2="ano",'Rozpočet + Žádosti o změnu'!DN48,IF('Rozpočet + Žádosti o změnu'!$DH$2="ano",'Rozpočet + Žádosti o změnu'!DB48,IF('Rozpočet + Žádosti o změnu'!$CV$2="ano",'Rozpočet + Žádosti o změnu'!CP48,IF('Rozpočet + Žádosti o změnu'!$CJ$2="ano",'Rozpočet + Žádosti o změnu'!CD48,IF('Rozpočet + Žádosti o změnu'!$BX$2="ano",'Rozpočet + Žádosti o změnu'!BR48,IF('Rozpočet + Žádosti o změnu'!$BL$2="ano",'Rozpočet + Žádosti o změnu'!BF48,IF('Rozpočet + Žádosti o změnu'!$AZ$2="ano",'Rozpočet + Žádosti o změnu'!AT48,IF('Rozpočet + Žádosti o změnu'!$AN$2="ano",'Rozpočet + Žádosti o změnu'!AH48,'Rozpočet + Žádosti o změnu'!H48))))))))))</f>
        <v>0</v>
      </c>
      <c r="P48" s="267">
        <f>IF('Rozpočet + Žádosti o změnu'!$ER$2="ano",'Rozpočet + Žádosti o změnu'!EM48,IF('Rozpočet + Žádosti o změnu'!$EF$2="ano",'Rozpočet + Žádosti o změnu'!EA48,IF('Rozpočet + Žádosti o změnu'!$DT$2="ano",'Rozpočet + Žádosti o změnu'!DO48,IF('Rozpočet + Žádosti o změnu'!$DH$2="ano",'Rozpočet + Žádosti o změnu'!DC48,IF('Rozpočet + Žádosti o změnu'!$CV$2="ano",'Rozpočet + Žádosti o změnu'!CQ48,IF('Rozpočet + Žádosti o změnu'!$CJ$2="ano",'Rozpočet + Žádosti o změnu'!CE48,IF('Rozpočet + Žádosti o změnu'!$BX$2="ano",'Rozpočet + Žádosti o změnu'!BS48,IF('Rozpočet + Žádosti o změnu'!$BL$2="ano",'Rozpočet + Žádosti o změnu'!BG48,IF('Rozpočet + Žádosti o změnu'!$AZ$2="ano",'Rozpočet + Žádosti o změnu'!AU48,IF('Rozpočet + Žádosti o změnu'!$AN$2="ano",'Rozpočet + Žádosti o změnu'!AI48,'Rozpočet + Žádosti o změnu'!I48))))))))))</f>
        <v>0</v>
      </c>
      <c r="Q48" s="267">
        <f>IF('Rozpočet + Žádosti o změnu'!$ER$2="ano",'Rozpočet + Žádosti o změnu'!EN48,IF('Rozpočet + Žádosti o změnu'!$EF$2="ano",'Rozpočet + Žádosti o změnu'!EB48,IF('Rozpočet + Žádosti o změnu'!$DT$2="ano",'Rozpočet + Žádosti o změnu'!DP48,IF('Rozpočet + Žádosti o změnu'!$DH$2="ano",'Rozpočet + Žádosti o změnu'!DD48,IF('Rozpočet + Žádosti o změnu'!$CV$2="ano",'Rozpočet + Žádosti o změnu'!CR48,IF('Rozpočet + Žádosti o změnu'!$CJ$2="ano",'Rozpočet + Žádosti o změnu'!CF48,IF('Rozpočet + Žádosti o změnu'!$BX$2="ano",'Rozpočet + Žádosti o změnu'!BT48,IF('Rozpočet + Žádosti o změnu'!$BL$2="ano",'Rozpočet + Žádosti o změnu'!BH48,IF('Rozpočet + Žádosti o změnu'!$AZ$2="ano",'Rozpočet + Žádosti o změnu'!AV48,IF('Rozpočet + Žádosti o změnu'!$AN$2="ano",'Rozpočet + Žádosti o změnu'!AJ48,'Rozpočet + Žádosti o změnu'!J48))))))))))</f>
        <v>0</v>
      </c>
      <c r="R48" s="267">
        <f>IF('Rozpočet + Žádosti o změnu'!$ER$2="ano",'Rozpočet + Žádosti o změnu'!EO48,IF('Rozpočet + Žádosti o změnu'!$EF$2="ano",'Rozpočet + Žádosti o změnu'!EC48,IF('Rozpočet + Žádosti o změnu'!$DT$2="ano",'Rozpočet + Žádosti o změnu'!DQ48,IF('Rozpočet + Žádosti o změnu'!$DH$2="ano",'Rozpočet + Žádosti o změnu'!DE48,IF('Rozpočet + Žádosti o změnu'!$CV$2="ano",'Rozpočet + Žádosti o změnu'!CS48,IF('Rozpočet + Žádosti o změnu'!$CJ$2="ano",'Rozpočet + Žádosti o změnu'!CG48,IF('Rozpočet + Žádosti o změnu'!$BX$2="ano",'Rozpočet + Žádosti o změnu'!BU48,IF('Rozpočet + Žádosti o změnu'!$BL$2="ano",'Rozpočet + Žádosti o změnu'!BI48,IF('Rozpočet + Žádosti o změnu'!$AZ$2="ano",'Rozpočet + Žádosti o změnu'!AW48,IF('Rozpočet + Žádosti o změnu'!$AN$2="ano",'Rozpočet + Žádosti o změnu'!AK48,'Rozpočet + Žádosti o změnu'!K48))))))))))</f>
        <v>0</v>
      </c>
      <c r="S48" s="267">
        <f>IF('Rozpočet + Žádosti o změnu'!$ER$2="ano",'Rozpočet + Žádosti o změnu'!EP48,IF('Rozpočet + Žádosti o změnu'!$EF$2="ano",'Rozpočet + Žádosti o změnu'!ED48,IF('Rozpočet + Žádosti o změnu'!$DT$2="ano",'Rozpočet + Žádosti o změnu'!DR48,IF('Rozpočet + Žádosti o změnu'!$DH$2="ano",'Rozpočet + Žádosti o změnu'!DF48,IF('Rozpočet + Žádosti o změnu'!$CV$2="ano",'Rozpočet + Žádosti o změnu'!CT48,IF('Rozpočet + Žádosti o změnu'!$CJ$2="ano",'Rozpočet + Žádosti o změnu'!CH48,IF('Rozpočet + Žádosti o změnu'!$BX$2="ano",'Rozpočet + Žádosti o změnu'!BV48,IF('Rozpočet + Žádosti o změnu'!$BL$2="ano",'Rozpočet + Žádosti o změnu'!BJ48,IF('Rozpočet + Žádosti o změnu'!$AZ$2="ano",'Rozpočet + Žádosti o změnu'!AX48,IF('Rozpočet + Žádosti o změnu'!$AN$2="ano",'Rozpočet + Žádosti o změnu'!AL48,'Rozpočet + Žádosti o změnu'!L48))))))))))</f>
        <v>0</v>
      </c>
      <c r="T48" s="267">
        <f>IF('Rozpočet + Žádosti o změnu'!$ER$2="ano",'Rozpočet + Žádosti o změnu'!EQ48,IF('Rozpočet + Žádosti o změnu'!$EF$2="ano",'Rozpočet + Žádosti o změnu'!EE48,IF('Rozpočet + Žádosti o změnu'!$DT$2="ano",'Rozpočet + Žádosti o změnu'!DS48,IF('Rozpočet + Žádosti o změnu'!$DH$2="ano",'Rozpočet + Žádosti o změnu'!DG48,IF('Rozpočet + Žádosti o změnu'!$CV$2="ano",'Rozpočet + Žádosti o změnu'!CU48,IF('Rozpočet + Žádosti o změnu'!$CJ$2="ano",'Rozpočet + Žádosti o změnu'!CI48,IF('Rozpočet + Žádosti o změnu'!$BX$2="ano",'Rozpočet + Žádosti o změnu'!BW48,IF('Rozpočet + Žádosti o změnu'!$BL$2="ano",'Rozpočet + Žádosti o změnu'!BK48,IF('Rozpočet + Žádosti o změnu'!$AZ$2="ano",'Rozpočet + Žádosti o změnu'!AY48,IF('Rozpočet + Žádosti o změnu'!$AN$2="ano",'Rozpočet + Žádosti o změnu'!AM48,'Rozpočet + Žádosti o změnu'!M48))))))))))</f>
        <v>0</v>
      </c>
      <c r="U48" s="267">
        <f>IF('Rozpočet + Žádosti o změnu'!$ER$2="ano",'Rozpočet + Žádosti o změnu'!ER48,IF('Rozpočet + Žádosti o změnu'!$EF$2="ano",'Rozpočet + Žádosti o změnu'!EF48,IF('Rozpočet + Žádosti o změnu'!$DT$2="ano",'Rozpočet + Žádosti o změnu'!DT48,IF('Rozpočet + Žádosti o změnu'!$DH$2="ano",'Rozpočet + Žádosti o změnu'!DH48,IF('Rozpočet + Žádosti o změnu'!$CV$2="ano",'Rozpočet + Žádosti o změnu'!CV48,IF('Rozpočet + Žádosti o změnu'!$CJ$2="ano",'Rozpočet + Žádosti o změnu'!CJ48,IF('Rozpočet + Žádosti o změnu'!$BX$2="ano",'Rozpočet + Žádosti o změnu'!BX48,IF('Rozpočet + Žádosti o změnu'!$BL$2="ano",'Rozpočet + Žádosti o změnu'!BL48,IF('Rozpočet + Žádosti o změnu'!$AZ$2="ano",'Rozpočet + Žádosti o změnu'!AZ48,IF('Rozpočet + Žádosti o změnu'!$AN$2="ano",'Rozpočet + Žádosti o změnu'!AN48,'Rozpočet + Žádosti o změnu'!N48))))))))))</f>
        <v>0</v>
      </c>
      <c r="W48" s="281">
        <f>IF('ZoR č. 1'!$D48="",0,'ZoR č. 1'!G48)+IF('ZoR č. 2'!$D48="",0,'ZoR č. 2'!G48)+IF('ZoR č. 3'!$D48="",0,'ZoR č. 3'!G48)+IF('ZoR č. 4'!$D48="",0,'ZoR č. 4'!G48)+IF('ZoR č. 5'!$D48="",0,'ZoR č. 5'!G48)+IF('ZoR č. 6'!$D48="",0,'ZoR č. 6'!G48)+IF('ZoR č. 7'!$D48="",0,'ZoR č. 7'!G48)+IF('ZoR č. 8'!$D48="",0,'ZoR č. 8'!G48)+IF('ZoR č. 9'!$D48="",0,'ZoR č. 9'!G48)+IF('ZoR č. 10'!$D48="",0,'ZoR č. 10'!G48)+IF(ZZoR!$D48="",0,ZZoR!G48)</f>
        <v>0</v>
      </c>
      <c r="X48" s="281">
        <f>IF('ZoR č. 1'!$D48="",0,'ZoR č. 1'!H48)+IF('ZoR č. 2'!$D48="",0,'ZoR č. 2'!H48)+IF('ZoR č. 3'!$D48="",0,'ZoR č. 3'!H48)+IF('ZoR č. 4'!$D48="",0,'ZoR č. 4'!H48)+IF('ZoR č. 5'!$D48="",0,'ZoR č. 5'!H48)+IF('ZoR č. 6'!$D48="",0,'ZoR č. 6'!H48)+IF('ZoR č. 7'!$D48="",0,'ZoR č. 7'!H48)+IF('ZoR č. 8'!$D48="",0,'ZoR č. 8'!H48)+IF('ZoR č. 9'!$D48="",0,'ZoR č. 9'!H48)+IF('ZoR č. 10'!$D48="",0,'ZoR č. 10'!H48)+IF(ZZoR!$D48="",0,ZZoR!H48)</f>
        <v>0</v>
      </c>
      <c r="Y48" s="281">
        <f>IF('ZoR č. 1'!$D48="",0,'ZoR č. 1'!I48)+IF('ZoR č. 2'!$D48="",0,'ZoR č. 2'!I48)+IF('ZoR č. 3'!$D48="",0,'ZoR č. 3'!I48)+IF('ZoR č. 4'!$D48="",0,'ZoR č. 4'!I48)+IF('ZoR č. 5'!$D48="",0,'ZoR č. 5'!I48)+IF('ZoR č. 6'!$D48="",0,'ZoR č. 6'!I48)+IF('ZoR č. 7'!$D48="",0,'ZoR č. 7'!I48)+IF('ZoR č. 8'!$D48="",0,'ZoR č. 8'!I48)+IF('ZoR č. 9'!$D48="",0,'ZoR č. 9'!I48)+IF('ZoR č. 10'!$D48="",0,'ZoR č. 10'!I48)+IF(ZZoR!$D48="",0,ZZoR!I48)</f>
        <v>0</v>
      </c>
      <c r="Z48" s="281">
        <f>IF('ZoR č. 1'!$D48="",0,'ZoR č. 1'!J48)+IF('ZoR č. 2'!$D48="",0,'ZoR č. 2'!J48)+IF('ZoR č. 3'!$D48="",0,'ZoR č. 3'!J48)+IF('ZoR č. 4'!$D48="",0,'ZoR č. 4'!J48)+IF('ZoR č. 5'!$D48="",0,'ZoR č. 5'!J48)+IF('ZoR č. 6'!$D48="",0,'ZoR č. 6'!J48)+IF('ZoR č. 7'!$D48="",0,'ZoR č. 7'!J48)+IF('ZoR č. 8'!$D48="",0,'ZoR č. 8'!J48)+IF('ZoR č. 9'!$D48="",0,'ZoR č. 9'!J48)+IF('ZoR č. 10'!$D48="",0,'ZoR č. 10'!J48)+IF(ZZoR!$D48="",0,ZZoR!J48)</f>
        <v>0</v>
      </c>
      <c r="AA48" s="281">
        <f>IF('ZoR č. 1'!$D48="",0,'ZoR č. 1'!K48)+IF('ZoR č. 2'!$D48="",0,'ZoR č. 2'!K48)+IF('ZoR č. 3'!$D48="",0,'ZoR č. 3'!K48)+IF('ZoR č. 4'!$D48="",0,'ZoR č. 4'!K48)+IF('ZoR č. 5'!$D48="",0,'ZoR č. 5'!K48)+IF('ZoR č. 6'!$D48="",0,'ZoR č. 6'!K48)+IF('ZoR č. 7'!$D48="",0,'ZoR č. 7'!K48)+IF('ZoR č. 8'!$D48="",0,'ZoR č. 8'!K48)+IF('ZoR č. 9'!$D48="",0,'ZoR č. 9'!K48)+IF('ZoR č. 10'!$D48="",0,'ZoR č. 10'!K48)+IF(ZZoR!$D48="",0,ZZoR!K48)</f>
        <v>0</v>
      </c>
      <c r="AB48" s="281">
        <f>IF('ZoR č. 1'!$D48="",0,'ZoR č. 1'!L48)+IF('ZoR č. 2'!$D48="",0,'ZoR č. 2'!L48)+IF('ZoR č. 3'!$D48="",0,'ZoR č. 3'!L48)+IF('ZoR č. 4'!$D48="",0,'ZoR č. 4'!L48)+IF('ZoR č. 5'!$D48="",0,'ZoR č. 5'!L48)+IF('ZoR č. 6'!$D48="",0,'ZoR č. 6'!L48)+IF('ZoR č. 7'!$D48="",0,'ZoR č. 7'!L48)+IF('ZoR č. 8'!$D48="",0,'ZoR č. 8'!L48)+IF('ZoR č. 9'!$D48="",0,'ZoR č. 9'!L48)+IF('ZoR č. 10'!$D48="",0,'ZoR č. 10'!L48)+IF(ZZoR!$D48="",0,ZZoR!L48)</f>
        <v>0</v>
      </c>
      <c r="AC48" s="281">
        <f>IF('ZoR č. 1'!$D48="",0,'ZoR č. 1'!M48)+IF('ZoR č. 2'!$D48="",0,'ZoR č. 2'!M48)+IF('ZoR č. 3'!$D48="",0,'ZoR č. 3'!M48)+IF('ZoR č. 4'!$D48="",0,'ZoR č. 4'!M48)+IF('ZoR č. 5'!$D48="",0,'ZoR č. 5'!M48)+IF('ZoR č. 6'!$D48="",0,'ZoR č. 6'!M48)+IF('ZoR č. 7'!$D48="",0,'ZoR č. 7'!M48)+IF('ZoR č. 8'!$D48="",0,'ZoR č. 8'!M48)+IF('ZoR č. 9'!$D48="",0,'ZoR č. 9'!M48)+IF('ZoR č. 10'!$D48="",0,'ZoR č. 10'!M48)+IF(ZZoR!$D48="",0,ZZoR!M48)</f>
        <v>0</v>
      </c>
      <c r="AE48" s="282" t="str">
        <f t="shared" si="3"/>
        <v/>
      </c>
    </row>
    <row r="49" spans="2:31" x14ac:dyDescent="0.25">
      <c r="B49" s="9" t="s">
        <v>92</v>
      </c>
      <c r="C49" s="98" t="str">
        <f>IF(COUNTA('Přehled partnerů'!C49:D49)&lt;&gt;2,"partner neuveden",IF('Přehled partnerů'!I49="ANO",'Přehled partnerů'!C49,"v tomto období nerelevantní"))</f>
        <v>partner neuveden</v>
      </c>
      <c r="D49" s="108" t="str">
        <f>IF(COUNTA('Přehled partnerů'!C49:D49)&lt;&gt;2,"",IF('Přehled partnerů'!I49="ANO",'Přehled partnerů'!D49,""))</f>
        <v/>
      </c>
      <c r="E49" s="21" t="str">
        <f t="shared" si="0"/>
        <v/>
      </c>
      <c r="F49" s="114" t="str">
        <f t="shared" si="1"/>
        <v/>
      </c>
      <c r="G49" s="125">
        <v>0</v>
      </c>
      <c r="H49" s="126">
        <v>0</v>
      </c>
      <c r="I49" s="126">
        <v>0</v>
      </c>
      <c r="J49" s="126">
        <v>0</v>
      </c>
      <c r="K49" s="16">
        <v>0</v>
      </c>
      <c r="L49" s="16">
        <v>0</v>
      </c>
      <c r="M49" s="20">
        <v>0</v>
      </c>
      <c r="N49" s="58" t="str">
        <f t="shared" si="2"/>
        <v/>
      </c>
      <c r="O49" s="267">
        <f>IF('Rozpočet + Žádosti o změnu'!$ER$2="ano",'Rozpočet + Žádosti o změnu'!EL49,IF('Rozpočet + Žádosti o změnu'!$EF$2="ano",'Rozpočet + Žádosti o změnu'!DZ49,IF('Rozpočet + Žádosti o změnu'!$DT$2="ano",'Rozpočet + Žádosti o změnu'!DN49,IF('Rozpočet + Žádosti o změnu'!$DH$2="ano",'Rozpočet + Žádosti o změnu'!DB49,IF('Rozpočet + Žádosti o změnu'!$CV$2="ano",'Rozpočet + Žádosti o změnu'!CP49,IF('Rozpočet + Žádosti o změnu'!$CJ$2="ano",'Rozpočet + Žádosti o změnu'!CD49,IF('Rozpočet + Žádosti o změnu'!$BX$2="ano",'Rozpočet + Žádosti o změnu'!BR49,IF('Rozpočet + Žádosti o změnu'!$BL$2="ano",'Rozpočet + Žádosti o změnu'!BF49,IF('Rozpočet + Žádosti o změnu'!$AZ$2="ano",'Rozpočet + Žádosti o změnu'!AT49,IF('Rozpočet + Žádosti o změnu'!$AN$2="ano",'Rozpočet + Žádosti o změnu'!AH49,'Rozpočet + Žádosti o změnu'!H49))))))))))</f>
        <v>0</v>
      </c>
      <c r="P49" s="267">
        <f>IF('Rozpočet + Žádosti o změnu'!$ER$2="ano",'Rozpočet + Žádosti o změnu'!EM49,IF('Rozpočet + Žádosti o změnu'!$EF$2="ano",'Rozpočet + Žádosti o změnu'!EA49,IF('Rozpočet + Žádosti o změnu'!$DT$2="ano",'Rozpočet + Žádosti o změnu'!DO49,IF('Rozpočet + Žádosti o změnu'!$DH$2="ano",'Rozpočet + Žádosti o změnu'!DC49,IF('Rozpočet + Žádosti o změnu'!$CV$2="ano",'Rozpočet + Žádosti o změnu'!CQ49,IF('Rozpočet + Žádosti o změnu'!$CJ$2="ano",'Rozpočet + Žádosti o změnu'!CE49,IF('Rozpočet + Žádosti o změnu'!$BX$2="ano",'Rozpočet + Žádosti o změnu'!BS49,IF('Rozpočet + Žádosti o změnu'!$BL$2="ano",'Rozpočet + Žádosti o změnu'!BG49,IF('Rozpočet + Žádosti o změnu'!$AZ$2="ano",'Rozpočet + Žádosti o změnu'!AU49,IF('Rozpočet + Žádosti o změnu'!$AN$2="ano",'Rozpočet + Žádosti o změnu'!AI49,'Rozpočet + Žádosti o změnu'!I49))))))))))</f>
        <v>0</v>
      </c>
      <c r="Q49" s="267">
        <f>IF('Rozpočet + Žádosti o změnu'!$ER$2="ano",'Rozpočet + Žádosti o změnu'!EN49,IF('Rozpočet + Žádosti o změnu'!$EF$2="ano",'Rozpočet + Žádosti o změnu'!EB49,IF('Rozpočet + Žádosti o změnu'!$DT$2="ano",'Rozpočet + Žádosti o změnu'!DP49,IF('Rozpočet + Žádosti o změnu'!$DH$2="ano",'Rozpočet + Žádosti o změnu'!DD49,IF('Rozpočet + Žádosti o změnu'!$CV$2="ano",'Rozpočet + Žádosti o změnu'!CR49,IF('Rozpočet + Žádosti o změnu'!$CJ$2="ano",'Rozpočet + Žádosti o změnu'!CF49,IF('Rozpočet + Žádosti o změnu'!$BX$2="ano",'Rozpočet + Žádosti o změnu'!BT49,IF('Rozpočet + Žádosti o změnu'!$BL$2="ano",'Rozpočet + Žádosti o změnu'!BH49,IF('Rozpočet + Žádosti o změnu'!$AZ$2="ano",'Rozpočet + Žádosti o změnu'!AV49,IF('Rozpočet + Žádosti o změnu'!$AN$2="ano",'Rozpočet + Žádosti o změnu'!AJ49,'Rozpočet + Žádosti o změnu'!J49))))))))))</f>
        <v>0</v>
      </c>
      <c r="R49" s="267">
        <f>IF('Rozpočet + Žádosti o změnu'!$ER$2="ano",'Rozpočet + Žádosti o změnu'!EO49,IF('Rozpočet + Žádosti o změnu'!$EF$2="ano",'Rozpočet + Žádosti o změnu'!EC49,IF('Rozpočet + Žádosti o změnu'!$DT$2="ano",'Rozpočet + Žádosti o změnu'!DQ49,IF('Rozpočet + Žádosti o změnu'!$DH$2="ano",'Rozpočet + Žádosti o změnu'!DE49,IF('Rozpočet + Žádosti o změnu'!$CV$2="ano",'Rozpočet + Žádosti o změnu'!CS49,IF('Rozpočet + Žádosti o změnu'!$CJ$2="ano",'Rozpočet + Žádosti o změnu'!CG49,IF('Rozpočet + Žádosti o změnu'!$BX$2="ano",'Rozpočet + Žádosti o změnu'!BU49,IF('Rozpočet + Žádosti o změnu'!$BL$2="ano",'Rozpočet + Žádosti o změnu'!BI49,IF('Rozpočet + Žádosti o změnu'!$AZ$2="ano",'Rozpočet + Žádosti o změnu'!AW49,IF('Rozpočet + Žádosti o změnu'!$AN$2="ano",'Rozpočet + Žádosti o změnu'!AK49,'Rozpočet + Žádosti o změnu'!K49))))))))))</f>
        <v>0</v>
      </c>
      <c r="S49" s="267">
        <f>IF('Rozpočet + Žádosti o změnu'!$ER$2="ano",'Rozpočet + Žádosti o změnu'!EP49,IF('Rozpočet + Žádosti o změnu'!$EF$2="ano",'Rozpočet + Žádosti o změnu'!ED49,IF('Rozpočet + Žádosti o změnu'!$DT$2="ano",'Rozpočet + Žádosti o změnu'!DR49,IF('Rozpočet + Žádosti o změnu'!$DH$2="ano",'Rozpočet + Žádosti o změnu'!DF49,IF('Rozpočet + Žádosti o změnu'!$CV$2="ano",'Rozpočet + Žádosti o změnu'!CT49,IF('Rozpočet + Žádosti o změnu'!$CJ$2="ano",'Rozpočet + Žádosti o změnu'!CH49,IF('Rozpočet + Žádosti o změnu'!$BX$2="ano",'Rozpočet + Žádosti o změnu'!BV49,IF('Rozpočet + Žádosti o změnu'!$BL$2="ano",'Rozpočet + Žádosti o změnu'!BJ49,IF('Rozpočet + Žádosti o změnu'!$AZ$2="ano",'Rozpočet + Žádosti o změnu'!AX49,IF('Rozpočet + Žádosti o změnu'!$AN$2="ano",'Rozpočet + Žádosti o změnu'!AL49,'Rozpočet + Žádosti o změnu'!L49))))))))))</f>
        <v>0</v>
      </c>
      <c r="T49" s="267">
        <f>IF('Rozpočet + Žádosti o změnu'!$ER$2="ano",'Rozpočet + Žádosti o změnu'!EQ49,IF('Rozpočet + Žádosti o změnu'!$EF$2="ano",'Rozpočet + Žádosti o změnu'!EE49,IF('Rozpočet + Žádosti o změnu'!$DT$2="ano",'Rozpočet + Žádosti o změnu'!DS49,IF('Rozpočet + Žádosti o změnu'!$DH$2="ano",'Rozpočet + Žádosti o změnu'!DG49,IF('Rozpočet + Žádosti o změnu'!$CV$2="ano",'Rozpočet + Žádosti o změnu'!CU49,IF('Rozpočet + Žádosti o změnu'!$CJ$2="ano",'Rozpočet + Žádosti o změnu'!CI49,IF('Rozpočet + Žádosti o změnu'!$BX$2="ano",'Rozpočet + Žádosti o změnu'!BW49,IF('Rozpočet + Žádosti o změnu'!$BL$2="ano",'Rozpočet + Žádosti o změnu'!BK49,IF('Rozpočet + Žádosti o změnu'!$AZ$2="ano",'Rozpočet + Žádosti o změnu'!AY49,IF('Rozpočet + Žádosti o změnu'!$AN$2="ano",'Rozpočet + Žádosti o změnu'!AM49,'Rozpočet + Žádosti o změnu'!M49))))))))))</f>
        <v>0</v>
      </c>
      <c r="U49" s="267">
        <f>IF('Rozpočet + Žádosti o změnu'!$ER$2="ano",'Rozpočet + Žádosti o změnu'!ER49,IF('Rozpočet + Žádosti o změnu'!$EF$2="ano",'Rozpočet + Žádosti o změnu'!EF49,IF('Rozpočet + Žádosti o změnu'!$DT$2="ano",'Rozpočet + Žádosti o změnu'!DT49,IF('Rozpočet + Žádosti o změnu'!$DH$2="ano",'Rozpočet + Žádosti o změnu'!DH49,IF('Rozpočet + Žádosti o změnu'!$CV$2="ano",'Rozpočet + Žádosti o změnu'!CV49,IF('Rozpočet + Žádosti o změnu'!$CJ$2="ano",'Rozpočet + Žádosti o změnu'!CJ49,IF('Rozpočet + Žádosti o změnu'!$BX$2="ano",'Rozpočet + Žádosti o změnu'!BX49,IF('Rozpočet + Žádosti o změnu'!$BL$2="ano",'Rozpočet + Žádosti o změnu'!BL49,IF('Rozpočet + Žádosti o změnu'!$AZ$2="ano",'Rozpočet + Žádosti o změnu'!AZ49,IF('Rozpočet + Žádosti o změnu'!$AN$2="ano",'Rozpočet + Žádosti o změnu'!AN49,'Rozpočet + Žádosti o změnu'!N49))))))))))</f>
        <v>0</v>
      </c>
      <c r="W49" s="281">
        <f>IF('ZoR č. 1'!$D49="",0,'ZoR č. 1'!G49)+IF('ZoR č. 2'!$D49="",0,'ZoR č. 2'!G49)+IF('ZoR č. 3'!$D49="",0,'ZoR č. 3'!G49)+IF('ZoR č. 4'!$D49="",0,'ZoR č. 4'!G49)+IF('ZoR č. 5'!$D49="",0,'ZoR č. 5'!G49)+IF('ZoR č. 6'!$D49="",0,'ZoR č. 6'!G49)+IF('ZoR č. 7'!$D49="",0,'ZoR č. 7'!G49)+IF('ZoR č. 8'!$D49="",0,'ZoR č. 8'!G49)+IF('ZoR č. 9'!$D49="",0,'ZoR č. 9'!G49)+IF('ZoR č. 10'!$D49="",0,'ZoR č. 10'!G49)+IF(ZZoR!$D49="",0,ZZoR!G49)</f>
        <v>0</v>
      </c>
      <c r="X49" s="281">
        <f>IF('ZoR č. 1'!$D49="",0,'ZoR č. 1'!H49)+IF('ZoR č. 2'!$D49="",0,'ZoR č. 2'!H49)+IF('ZoR č. 3'!$D49="",0,'ZoR č. 3'!H49)+IF('ZoR č. 4'!$D49="",0,'ZoR č. 4'!H49)+IF('ZoR č. 5'!$D49="",0,'ZoR č. 5'!H49)+IF('ZoR č. 6'!$D49="",0,'ZoR č. 6'!H49)+IF('ZoR č. 7'!$D49="",0,'ZoR č. 7'!H49)+IF('ZoR č. 8'!$D49="",0,'ZoR č. 8'!H49)+IF('ZoR č. 9'!$D49="",0,'ZoR č. 9'!H49)+IF('ZoR č. 10'!$D49="",0,'ZoR č. 10'!H49)+IF(ZZoR!$D49="",0,ZZoR!H49)</f>
        <v>0</v>
      </c>
      <c r="Y49" s="281">
        <f>IF('ZoR č. 1'!$D49="",0,'ZoR č. 1'!I49)+IF('ZoR č. 2'!$D49="",0,'ZoR č. 2'!I49)+IF('ZoR č. 3'!$D49="",0,'ZoR č. 3'!I49)+IF('ZoR č. 4'!$D49="",0,'ZoR č. 4'!I49)+IF('ZoR č. 5'!$D49="",0,'ZoR č. 5'!I49)+IF('ZoR č. 6'!$D49="",0,'ZoR č. 6'!I49)+IF('ZoR č. 7'!$D49="",0,'ZoR č. 7'!I49)+IF('ZoR č. 8'!$D49="",0,'ZoR č. 8'!I49)+IF('ZoR č. 9'!$D49="",0,'ZoR č. 9'!I49)+IF('ZoR č. 10'!$D49="",0,'ZoR č. 10'!I49)+IF(ZZoR!$D49="",0,ZZoR!I49)</f>
        <v>0</v>
      </c>
      <c r="Z49" s="281">
        <f>IF('ZoR č. 1'!$D49="",0,'ZoR č. 1'!J49)+IF('ZoR č. 2'!$D49="",0,'ZoR č. 2'!J49)+IF('ZoR č. 3'!$D49="",0,'ZoR č. 3'!J49)+IF('ZoR č. 4'!$D49="",0,'ZoR č. 4'!J49)+IF('ZoR č. 5'!$D49="",0,'ZoR č. 5'!J49)+IF('ZoR č. 6'!$D49="",0,'ZoR č. 6'!J49)+IF('ZoR č. 7'!$D49="",0,'ZoR č. 7'!J49)+IF('ZoR č. 8'!$D49="",0,'ZoR č. 8'!J49)+IF('ZoR č. 9'!$D49="",0,'ZoR č. 9'!J49)+IF('ZoR č. 10'!$D49="",0,'ZoR č. 10'!J49)+IF(ZZoR!$D49="",0,ZZoR!J49)</f>
        <v>0</v>
      </c>
      <c r="AA49" s="281">
        <f>IF('ZoR č. 1'!$D49="",0,'ZoR č. 1'!K49)+IF('ZoR č. 2'!$D49="",0,'ZoR č. 2'!K49)+IF('ZoR č. 3'!$D49="",0,'ZoR č. 3'!K49)+IF('ZoR č. 4'!$D49="",0,'ZoR č. 4'!K49)+IF('ZoR č. 5'!$D49="",0,'ZoR č. 5'!K49)+IF('ZoR č. 6'!$D49="",0,'ZoR č. 6'!K49)+IF('ZoR č. 7'!$D49="",0,'ZoR č. 7'!K49)+IF('ZoR č. 8'!$D49="",0,'ZoR č. 8'!K49)+IF('ZoR č. 9'!$D49="",0,'ZoR č. 9'!K49)+IF('ZoR č. 10'!$D49="",0,'ZoR č. 10'!K49)+IF(ZZoR!$D49="",0,ZZoR!K49)</f>
        <v>0</v>
      </c>
      <c r="AB49" s="281">
        <f>IF('ZoR č. 1'!$D49="",0,'ZoR č. 1'!L49)+IF('ZoR č. 2'!$D49="",0,'ZoR č. 2'!L49)+IF('ZoR č. 3'!$D49="",0,'ZoR č. 3'!L49)+IF('ZoR č. 4'!$D49="",0,'ZoR č. 4'!L49)+IF('ZoR č. 5'!$D49="",0,'ZoR č. 5'!L49)+IF('ZoR č. 6'!$D49="",0,'ZoR č. 6'!L49)+IF('ZoR č. 7'!$D49="",0,'ZoR č. 7'!L49)+IF('ZoR č. 8'!$D49="",0,'ZoR č. 8'!L49)+IF('ZoR č. 9'!$D49="",0,'ZoR č. 9'!L49)+IF('ZoR č. 10'!$D49="",0,'ZoR č. 10'!L49)+IF(ZZoR!$D49="",0,ZZoR!L49)</f>
        <v>0</v>
      </c>
      <c r="AC49" s="281">
        <f>IF('ZoR č. 1'!$D49="",0,'ZoR č. 1'!M49)+IF('ZoR č. 2'!$D49="",0,'ZoR č. 2'!M49)+IF('ZoR č. 3'!$D49="",0,'ZoR č. 3'!M49)+IF('ZoR č. 4'!$D49="",0,'ZoR č. 4'!M49)+IF('ZoR č. 5'!$D49="",0,'ZoR č. 5'!M49)+IF('ZoR č. 6'!$D49="",0,'ZoR č. 6'!M49)+IF('ZoR č. 7'!$D49="",0,'ZoR č. 7'!M49)+IF('ZoR č. 8'!$D49="",0,'ZoR č. 8'!M49)+IF('ZoR č. 9'!$D49="",0,'ZoR č. 9'!M49)+IF('ZoR č. 10'!$D49="",0,'ZoR č. 10'!M49)+IF(ZZoR!$D49="",0,ZZoR!M49)</f>
        <v>0</v>
      </c>
      <c r="AE49" s="282" t="str">
        <f t="shared" si="3"/>
        <v/>
      </c>
    </row>
    <row r="50" spans="2:31" x14ac:dyDescent="0.25">
      <c r="B50" s="9" t="s">
        <v>93</v>
      </c>
      <c r="C50" s="98" t="str">
        <f>IF(COUNTA('Přehled partnerů'!C50:D50)&lt;&gt;2,"partner neuveden",IF('Přehled partnerů'!I50="ANO",'Přehled partnerů'!C50,"v tomto období nerelevantní"))</f>
        <v>partner neuveden</v>
      </c>
      <c r="D50" s="108" t="str">
        <f>IF(COUNTA('Přehled partnerů'!C50:D50)&lt;&gt;2,"",IF('Přehled partnerů'!I50="ANO",'Přehled partnerů'!D50,""))</f>
        <v/>
      </c>
      <c r="E50" s="21" t="str">
        <f t="shared" si="0"/>
        <v/>
      </c>
      <c r="F50" s="114" t="str">
        <f t="shared" si="1"/>
        <v/>
      </c>
      <c r="G50" s="125">
        <v>0</v>
      </c>
      <c r="H50" s="126">
        <v>0</v>
      </c>
      <c r="I50" s="126">
        <v>0</v>
      </c>
      <c r="J50" s="126">
        <v>0</v>
      </c>
      <c r="K50" s="16">
        <v>0</v>
      </c>
      <c r="L50" s="16">
        <v>0</v>
      </c>
      <c r="M50" s="20">
        <v>0</v>
      </c>
      <c r="N50" s="58" t="str">
        <f t="shared" si="2"/>
        <v/>
      </c>
      <c r="O50" s="267">
        <f>IF('Rozpočet + Žádosti o změnu'!$ER$2="ano",'Rozpočet + Žádosti o změnu'!EL50,IF('Rozpočet + Žádosti o změnu'!$EF$2="ano",'Rozpočet + Žádosti o změnu'!DZ50,IF('Rozpočet + Žádosti o změnu'!$DT$2="ano",'Rozpočet + Žádosti o změnu'!DN50,IF('Rozpočet + Žádosti o změnu'!$DH$2="ano",'Rozpočet + Žádosti o změnu'!DB50,IF('Rozpočet + Žádosti o změnu'!$CV$2="ano",'Rozpočet + Žádosti o změnu'!CP50,IF('Rozpočet + Žádosti o změnu'!$CJ$2="ano",'Rozpočet + Žádosti o změnu'!CD50,IF('Rozpočet + Žádosti o změnu'!$BX$2="ano",'Rozpočet + Žádosti o změnu'!BR50,IF('Rozpočet + Žádosti o změnu'!$BL$2="ano",'Rozpočet + Žádosti o změnu'!BF50,IF('Rozpočet + Žádosti o změnu'!$AZ$2="ano",'Rozpočet + Žádosti o změnu'!AT50,IF('Rozpočet + Žádosti o změnu'!$AN$2="ano",'Rozpočet + Žádosti o změnu'!AH50,'Rozpočet + Žádosti o změnu'!H50))))))))))</f>
        <v>0</v>
      </c>
      <c r="P50" s="267">
        <f>IF('Rozpočet + Žádosti o změnu'!$ER$2="ano",'Rozpočet + Žádosti o změnu'!EM50,IF('Rozpočet + Žádosti o změnu'!$EF$2="ano",'Rozpočet + Žádosti o změnu'!EA50,IF('Rozpočet + Žádosti o změnu'!$DT$2="ano",'Rozpočet + Žádosti o změnu'!DO50,IF('Rozpočet + Žádosti o změnu'!$DH$2="ano",'Rozpočet + Žádosti o změnu'!DC50,IF('Rozpočet + Žádosti o změnu'!$CV$2="ano",'Rozpočet + Žádosti o změnu'!CQ50,IF('Rozpočet + Žádosti o změnu'!$CJ$2="ano",'Rozpočet + Žádosti o změnu'!CE50,IF('Rozpočet + Žádosti o změnu'!$BX$2="ano",'Rozpočet + Žádosti o změnu'!BS50,IF('Rozpočet + Žádosti o změnu'!$BL$2="ano",'Rozpočet + Žádosti o změnu'!BG50,IF('Rozpočet + Žádosti o změnu'!$AZ$2="ano",'Rozpočet + Žádosti o změnu'!AU50,IF('Rozpočet + Žádosti o změnu'!$AN$2="ano",'Rozpočet + Žádosti o změnu'!AI50,'Rozpočet + Žádosti o změnu'!I50))))))))))</f>
        <v>0</v>
      </c>
      <c r="Q50" s="267">
        <f>IF('Rozpočet + Žádosti o změnu'!$ER$2="ano",'Rozpočet + Žádosti o změnu'!EN50,IF('Rozpočet + Žádosti o změnu'!$EF$2="ano",'Rozpočet + Žádosti o změnu'!EB50,IF('Rozpočet + Žádosti o změnu'!$DT$2="ano",'Rozpočet + Žádosti o změnu'!DP50,IF('Rozpočet + Žádosti o změnu'!$DH$2="ano",'Rozpočet + Žádosti o změnu'!DD50,IF('Rozpočet + Žádosti o změnu'!$CV$2="ano",'Rozpočet + Žádosti o změnu'!CR50,IF('Rozpočet + Žádosti o změnu'!$CJ$2="ano",'Rozpočet + Žádosti o změnu'!CF50,IF('Rozpočet + Žádosti o změnu'!$BX$2="ano",'Rozpočet + Žádosti o změnu'!BT50,IF('Rozpočet + Žádosti o změnu'!$BL$2="ano",'Rozpočet + Žádosti o změnu'!BH50,IF('Rozpočet + Žádosti o změnu'!$AZ$2="ano",'Rozpočet + Žádosti o změnu'!AV50,IF('Rozpočet + Žádosti o změnu'!$AN$2="ano",'Rozpočet + Žádosti o změnu'!AJ50,'Rozpočet + Žádosti o změnu'!J50))))))))))</f>
        <v>0</v>
      </c>
      <c r="R50" s="267">
        <f>IF('Rozpočet + Žádosti o změnu'!$ER$2="ano",'Rozpočet + Žádosti o změnu'!EO50,IF('Rozpočet + Žádosti o změnu'!$EF$2="ano",'Rozpočet + Žádosti o změnu'!EC50,IF('Rozpočet + Žádosti o změnu'!$DT$2="ano",'Rozpočet + Žádosti o změnu'!DQ50,IF('Rozpočet + Žádosti o změnu'!$DH$2="ano",'Rozpočet + Žádosti o změnu'!DE50,IF('Rozpočet + Žádosti o změnu'!$CV$2="ano",'Rozpočet + Žádosti o změnu'!CS50,IF('Rozpočet + Žádosti o změnu'!$CJ$2="ano",'Rozpočet + Žádosti o změnu'!CG50,IF('Rozpočet + Žádosti o změnu'!$BX$2="ano",'Rozpočet + Žádosti o změnu'!BU50,IF('Rozpočet + Žádosti o změnu'!$BL$2="ano",'Rozpočet + Žádosti o změnu'!BI50,IF('Rozpočet + Žádosti o změnu'!$AZ$2="ano",'Rozpočet + Žádosti o změnu'!AW50,IF('Rozpočet + Žádosti o změnu'!$AN$2="ano",'Rozpočet + Žádosti o změnu'!AK50,'Rozpočet + Žádosti o změnu'!K50))))))))))</f>
        <v>0</v>
      </c>
      <c r="S50" s="267">
        <f>IF('Rozpočet + Žádosti o změnu'!$ER$2="ano",'Rozpočet + Žádosti o změnu'!EP50,IF('Rozpočet + Žádosti o změnu'!$EF$2="ano",'Rozpočet + Žádosti o změnu'!ED50,IF('Rozpočet + Žádosti o změnu'!$DT$2="ano",'Rozpočet + Žádosti o změnu'!DR50,IF('Rozpočet + Žádosti o změnu'!$DH$2="ano",'Rozpočet + Žádosti o změnu'!DF50,IF('Rozpočet + Žádosti o změnu'!$CV$2="ano",'Rozpočet + Žádosti o změnu'!CT50,IF('Rozpočet + Žádosti o změnu'!$CJ$2="ano",'Rozpočet + Žádosti o změnu'!CH50,IF('Rozpočet + Žádosti o změnu'!$BX$2="ano",'Rozpočet + Žádosti o změnu'!BV50,IF('Rozpočet + Žádosti o změnu'!$BL$2="ano",'Rozpočet + Žádosti o změnu'!BJ50,IF('Rozpočet + Žádosti o změnu'!$AZ$2="ano",'Rozpočet + Žádosti o změnu'!AX50,IF('Rozpočet + Žádosti o změnu'!$AN$2="ano",'Rozpočet + Žádosti o změnu'!AL50,'Rozpočet + Žádosti o změnu'!L50))))))))))</f>
        <v>0</v>
      </c>
      <c r="T50" s="267">
        <f>IF('Rozpočet + Žádosti o změnu'!$ER$2="ano",'Rozpočet + Žádosti o změnu'!EQ50,IF('Rozpočet + Žádosti o změnu'!$EF$2="ano",'Rozpočet + Žádosti o změnu'!EE50,IF('Rozpočet + Žádosti o změnu'!$DT$2="ano",'Rozpočet + Žádosti o změnu'!DS50,IF('Rozpočet + Žádosti o změnu'!$DH$2="ano",'Rozpočet + Žádosti o změnu'!DG50,IF('Rozpočet + Žádosti o změnu'!$CV$2="ano",'Rozpočet + Žádosti o změnu'!CU50,IF('Rozpočet + Žádosti o změnu'!$CJ$2="ano",'Rozpočet + Žádosti o změnu'!CI50,IF('Rozpočet + Žádosti o změnu'!$BX$2="ano",'Rozpočet + Žádosti o změnu'!BW50,IF('Rozpočet + Žádosti o změnu'!$BL$2="ano",'Rozpočet + Žádosti o změnu'!BK50,IF('Rozpočet + Žádosti o změnu'!$AZ$2="ano",'Rozpočet + Žádosti o změnu'!AY50,IF('Rozpočet + Žádosti o změnu'!$AN$2="ano",'Rozpočet + Žádosti o změnu'!AM50,'Rozpočet + Žádosti o změnu'!M50))))))))))</f>
        <v>0</v>
      </c>
      <c r="U50" s="267">
        <f>IF('Rozpočet + Žádosti o změnu'!$ER$2="ano",'Rozpočet + Žádosti o změnu'!ER50,IF('Rozpočet + Žádosti o změnu'!$EF$2="ano",'Rozpočet + Žádosti o změnu'!EF50,IF('Rozpočet + Žádosti o změnu'!$DT$2="ano",'Rozpočet + Žádosti o změnu'!DT50,IF('Rozpočet + Žádosti o změnu'!$DH$2="ano",'Rozpočet + Žádosti o změnu'!DH50,IF('Rozpočet + Žádosti o změnu'!$CV$2="ano",'Rozpočet + Žádosti o změnu'!CV50,IF('Rozpočet + Žádosti o změnu'!$CJ$2="ano",'Rozpočet + Žádosti o změnu'!CJ50,IF('Rozpočet + Žádosti o změnu'!$BX$2="ano",'Rozpočet + Žádosti o změnu'!BX50,IF('Rozpočet + Žádosti o změnu'!$BL$2="ano",'Rozpočet + Žádosti o změnu'!BL50,IF('Rozpočet + Žádosti o změnu'!$AZ$2="ano",'Rozpočet + Žádosti o změnu'!AZ50,IF('Rozpočet + Žádosti o změnu'!$AN$2="ano",'Rozpočet + Žádosti o změnu'!AN50,'Rozpočet + Žádosti o změnu'!N50))))))))))</f>
        <v>0</v>
      </c>
      <c r="W50" s="281">
        <f>IF('ZoR č. 1'!$D50="",0,'ZoR č. 1'!G50)+IF('ZoR č. 2'!$D50="",0,'ZoR č. 2'!G50)+IF('ZoR č. 3'!$D50="",0,'ZoR č. 3'!G50)+IF('ZoR č. 4'!$D50="",0,'ZoR č. 4'!G50)+IF('ZoR č. 5'!$D50="",0,'ZoR č. 5'!G50)+IF('ZoR č. 6'!$D50="",0,'ZoR č. 6'!G50)+IF('ZoR č. 7'!$D50="",0,'ZoR č. 7'!G50)+IF('ZoR č. 8'!$D50="",0,'ZoR č. 8'!G50)+IF('ZoR č. 9'!$D50="",0,'ZoR č. 9'!G50)+IF('ZoR č. 10'!$D50="",0,'ZoR č. 10'!G50)+IF(ZZoR!$D50="",0,ZZoR!G50)</f>
        <v>0</v>
      </c>
      <c r="X50" s="281">
        <f>IF('ZoR č. 1'!$D50="",0,'ZoR č. 1'!H50)+IF('ZoR č. 2'!$D50="",0,'ZoR č. 2'!H50)+IF('ZoR č. 3'!$D50="",0,'ZoR č. 3'!H50)+IF('ZoR č. 4'!$D50="",0,'ZoR č. 4'!H50)+IF('ZoR č. 5'!$D50="",0,'ZoR č. 5'!H50)+IF('ZoR č. 6'!$D50="",0,'ZoR č. 6'!H50)+IF('ZoR č. 7'!$D50="",0,'ZoR č. 7'!H50)+IF('ZoR č. 8'!$D50="",0,'ZoR č. 8'!H50)+IF('ZoR č. 9'!$D50="",0,'ZoR č. 9'!H50)+IF('ZoR č. 10'!$D50="",0,'ZoR č. 10'!H50)+IF(ZZoR!$D50="",0,ZZoR!H50)</f>
        <v>0</v>
      </c>
      <c r="Y50" s="281">
        <f>IF('ZoR č. 1'!$D50="",0,'ZoR č. 1'!I50)+IF('ZoR č. 2'!$D50="",0,'ZoR č. 2'!I50)+IF('ZoR č. 3'!$D50="",0,'ZoR č. 3'!I50)+IF('ZoR č. 4'!$D50="",0,'ZoR č. 4'!I50)+IF('ZoR č. 5'!$D50="",0,'ZoR č. 5'!I50)+IF('ZoR č. 6'!$D50="",0,'ZoR č. 6'!I50)+IF('ZoR č. 7'!$D50="",0,'ZoR č. 7'!I50)+IF('ZoR č. 8'!$D50="",0,'ZoR č. 8'!I50)+IF('ZoR č. 9'!$D50="",0,'ZoR č. 9'!I50)+IF('ZoR č. 10'!$D50="",0,'ZoR č. 10'!I50)+IF(ZZoR!$D50="",0,ZZoR!I50)</f>
        <v>0</v>
      </c>
      <c r="Z50" s="281">
        <f>IF('ZoR č. 1'!$D50="",0,'ZoR č. 1'!J50)+IF('ZoR č. 2'!$D50="",0,'ZoR č. 2'!J50)+IF('ZoR č. 3'!$D50="",0,'ZoR č. 3'!J50)+IF('ZoR č. 4'!$D50="",0,'ZoR č. 4'!J50)+IF('ZoR č. 5'!$D50="",0,'ZoR č. 5'!J50)+IF('ZoR č. 6'!$D50="",0,'ZoR č. 6'!J50)+IF('ZoR č. 7'!$D50="",0,'ZoR č. 7'!J50)+IF('ZoR č. 8'!$D50="",0,'ZoR č. 8'!J50)+IF('ZoR č. 9'!$D50="",0,'ZoR č. 9'!J50)+IF('ZoR č. 10'!$D50="",0,'ZoR č. 10'!J50)+IF(ZZoR!$D50="",0,ZZoR!J50)</f>
        <v>0</v>
      </c>
      <c r="AA50" s="281">
        <f>IF('ZoR č. 1'!$D50="",0,'ZoR č. 1'!K50)+IF('ZoR č. 2'!$D50="",0,'ZoR č. 2'!K50)+IF('ZoR č. 3'!$D50="",0,'ZoR č. 3'!K50)+IF('ZoR č. 4'!$D50="",0,'ZoR č. 4'!K50)+IF('ZoR č. 5'!$D50="",0,'ZoR č. 5'!K50)+IF('ZoR č. 6'!$D50="",0,'ZoR č. 6'!K50)+IF('ZoR č. 7'!$D50="",0,'ZoR č. 7'!K50)+IF('ZoR č. 8'!$D50="",0,'ZoR č. 8'!K50)+IF('ZoR č. 9'!$D50="",0,'ZoR č. 9'!K50)+IF('ZoR č. 10'!$D50="",0,'ZoR č. 10'!K50)+IF(ZZoR!$D50="",0,ZZoR!K50)</f>
        <v>0</v>
      </c>
      <c r="AB50" s="281">
        <f>IF('ZoR č. 1'!$D50="",0,'ZoR č. 1'!L50)+IF('ZoR č. 2'!$D50="",0,'ZoR č. 2'!L50)+IF('ZoR č. 3'!$D50="",0,'ZoR č. 3'!L50)+IF('ZoR č. 4'!$D50="",0,'ZoR č. 4'!L50)+IF('ZoR č. 5'!$D50="",0,'ZoR č. 5'!L50)+IF('ZoR č. 6'!$D50="",0,'ZoR č. 6'!L50)+IF('ZoR č. 7'!$D50="",0,'ZoR č. 7'!L50)+IF('ZoR č. 8'!$D50="",0,'ZoR č. 8'!L50)+IF('ZoR č. 9'!$D50="",0,'ZoR č. 9'!L50)+IF('ZoR č. 10'!$D50="",0,'ZoR č. 10'!L50)+IF(ZZoR!$D50="",0,ZZoR!L50)</f>
        <v>0</v>
      </c>
      <c r="AC50" s="281">
        <f>IF('ZoR č. 1'!$D50="",0,'ZoR č. 1'!M50)+IF('ZoR č. 2'!$D50="",0,'ZoR č. 2'!M50)+IF('ZoR č. 3'!$D50="",0,'ZoR č. 3'!M50)+IF('ZoR č. 4'!$D50="",0,'ZoR č. 4'!M50)+IF('ZoR č. 5'!$D50="",0,'ZoR č. 5'!M50)+IF('ZoR č. 6'!$D50="",0,'ZoR č. 6'!M50)+IF('ZoR č. 7'!$D50="",0,'ZoR č. 7'!M50)+IF('ZoR č. 8'!$D50="",0,'ZoR č. 8'!M50)+IF('ZoR č. 9'!$D50="",0,'ZoR č. 9'!M50)+IF('ZoR č. 10'!$D50="",0,'ZoR č. 10'!M50)+IF(ZZoR!$D50="",0,ZZoR!M50)</f>
        <v>0</v>
      </c>
      <c r="AE50" s="282" t="str">
        <f t="shared" si="3"/>
        <v/>
      </c>
    </row>
    <row r="51" spans="2:31" x14ac:dyDescent="0.25">
      <c r="B51" s="9" t="s">
        <v>94</v>
      </c>
      <c r="C51" s="98" t="str">
        <f>IF(COUNTA('Přehled partnerů'!C51:D51)&lt;&gt;2,"partner neuveden",IF('Přehled partnerů'!I51="ANO",'Přehled partnerů'!C51,"v tomto období nerelevantní"))</f>
        <v>partner neuveden</v>
      </c>
      <c r="D51" s="108" t="str">
        <f>IF(COUNTA('Přehled partnerů'!C51:D51)&lt;&gt;2,"",IF('Přehled partnerů'!I51="ANO",'Přehled partnerů'!D51,""))</f>
        <v/>
      </c>
      <c r="E51" s="21" t="str">
        <f t="shared" si="0"/>
        <v/>
      </c>
      <c r="F51" s="114" t="str">
        <f t="shared" si="1"/>
        <v/>
      </c>
      <c r="G51" s="125">
        <v>0</v>
      </c>
      <c r="H51" s="126">
        <v>0</v>
      </c>
      <c r="I51" s="126">
        <v>0</v>
      </c>
      <c r="J51" s="126">
        <v>0</v>
      </c>
      <c r="K51" s="16">
        <v>0</v>
      </c>
      <c r="L51" s="16">
        <v>0</v>
      </c>
      <c r="M51" s="20">
        <v>0</v>
      </c>
      <c r="N51" s="58" t="str">
        <f t="shared" si="2"/>
        <v/>
      </c>
      <c r="O51" s="267">
        <f>IF('Rozpočet + Žádosti o změnu'!$ER$2="ano",'Rozpočet + Žádosti o změnu'!EL51,IF('Rozpočet + Žádosti o změnu'!$EF$2="ano",'Rozpočet + Žádosti o změnu'!DZ51,IF('Rozpočet + Žádosti o změnu'!$DT$2="ano",'Rozpočet + Žádosti o změnu'!DN51,IF('Rozpočet + Žádosti o změnu'!$DH$2="ano",'Rozpočet + Žádosti o změnu'!DB51,IF('Rozpočet + Žádosti o změnu'!$CV$2="ano",'Rozpočet + Žádosti o změnu'!CP51,IF('Rozpočet + Žádosti o změnu'!$CJ$2="ano",'Rozpočet + Žádosti o změnu'!CD51,IF('Rozpočet + Žádosti o změnu'!$BX$2="ano",'Rozpočet + Žádosti o změnu'!BR51,IF('Rozpočet + Žádosti o změnu'!$BL$2="ano",'Rozpočet + Žádosti o změnu'!BF51,IF('Rozpočet + Žádosti o změnu'!$AZ$2="ano",'Rozpočet + Žádosti o změnu'!AT51,IF('Rozpočet + Žádosti o změnu'!$AN$2="ano",'Rozpočet + Žádosti o změnu'!AH51,'Rozpočet + Žádosti o změnu'!H51))))))))))</f>
        <v>0</v>
      </c>
      <c r="P51" s="267">
        <f>IF('Rozpočet + Žádosti o změnu'!$ER$2="ano",'Rozpočet + Žádosti o změnu'!EM51,IF('Rozpočet + Žádosti o změnu'!$EF$2="ano",'Rozpočet + Žádosti o změnu'!EA51,IF('Rozpočet + Žádosti o změnu'!$DT$2="ano",'Rozpočet + Žádosti o změnu'!DO51,IF('Rozpočet + Žádosti o změnu'!$DH$2="ano",'Rozpočet + Žádosti o změnu'!DC51,IF('Rozpočet + Žádosti o změnu'!$CV$2="ano",'Rozpočet + Žádosti o změnu'!CQ51,IF('Rozpočet + Žádosti o změnu'!$CJ$2="ano",'Rozpočet + Žádosti o změnu'!CE51,IF('Rozpočet + Žádosti o změnu'!$BX$2="ano",'Rozpočet + Žádosti o změnu'!BS51,IF('Rozpočet + Žádosti o změnu'!$BL$2="ano",'Rozpočet + Žádosti o změnu'!BG51,IF('Rozpočet + Žádosti o změnu'!$AZ$2="ano",'Rozpočet + Žádosti o změnu'!AU51,IF('Rozpočet + Žádosti o změnu'!$AN$2="ano",'Rozpočet + Žádosti o změnu'!AI51,'Rozpočet + Žádosti o změnu'!I51))))))))))</f>
        <v>0</v>
      </c>
      <c r="Q51" s="267">
        <f>IF('Rozpočet + Žádosti o změnu'!$ER$2="ano",'Rozpočet + Žádosti o změnu'!EN51,IF('Rozpočet + Žádosti o změnu'!$EF$2="ano",'Rozpočet + Žádosti o změnu'!EB51,IF('Rozpočet + Žádosti o změnu'!$DT$2="ano",'Rozpočet + Žádosti o změnu'!DP51,IF('Rozpočet + Žádosti o změnu'!$DH$2="ano",'Rozpočet + Žádosti o změnu'!DD51,IF('Rozpočet + Žádosti o změnu'!$CV$2="ano",'Rozpočet + Žádosti o změnu'!CR51,IF('Rozpočet + Žádosti o změnu'!$CJ$2="ano",'Rozpočet + Žádosti o změnu'!CF51,IF('Rozpočet + Žádosti o změnu'!$BX$2="ano",'Rozpočet + Žádosti o změnu'!BT51,IF('Rozpočet + Žádosti o změnu'!$BL$2="ano",'Rozpočet + Žádosti o změnu'!BH51,IF('Rozpočet + Žádosti o změnu'!$AZ$2="ano",'Rozpočet + Žádosti o změnu'!AV51,IF('Rozpočet + Žádosti o změnu'!$AN$2="ano",'Rozpočet + Žádosti o změnu'!AJ51,'Rozpočet + Žádosti o změnu'!J51))))))))))</f>
        <v>0</v>
      </c>
      <c r="R51" s="267">
        <f>IF('Rozpočet + Žádosti o změnu'!$ER$2="ano",'Rozpočet + Žádosti o změnu'!EO51,IF('Rozpočet + Žádosti o změnu'!$EF$2="ano",'Rozpočet + Žádosti o změnu'!EC51,IF('Rozpočet + Žádosti o změnu'!$DT$2="ano",'Rozpočet + Žádosti o změnu'!DQ51,IF('Rozpočet + Žádosti o změnu'!$DH$2="ano",'Rozpočet + Žádosti o změnu'!DE51,IF('Rozpočet + Žádosti o změnu'!$CV$2="ano",'Rozpočet + Žádosti o změnu'!CS51,IF('Rozpočet + Žádosti o změnu'!$CJ$2="ano",'Rozpočet + Žádosti o změnu'!CG51,IF('Rozpočet + Žádosti o změnu'!$BX$2="ano",'Rozpočet + Žádosti o změnu'!BU51,IF('Rozpočet + Žádosti o změnu'!$BL$2="ano",'Rozpočet + Žádosti o změnu'!BI51,IF('Rozpočet + Žádosti o změnu'!$AZ$2="ano",'Rozpočet + Žádosti o změnu'!AW51,IF('Rozpočet + Žádosti o změnu'!$AN$2="ano",'Rozpočet + Žádosti o změnu'!AK51,'Rozpočet + Žádosti o změnu'!K51))))))))))</f>
        <v>0</v>
      </c>
      <c r="S51" s="267">
        <f>IF('Rozpočet + Žádosti o změnu'!$ER$2="ano",'Rozpočet + Žádosti o změnu'!EP51,IF('Rozpočet + Žádosti o změnu'!$EF$2="ano",'Rozpočet + Žádosti o změnu'!ED51,IF('Rozpočet + Žádosti o změnu'!$DT$2="ano",'Rozpočet + Žádosti o změnu'!DR51,IF('Rozpočet + Žádosti o změnu'!$DH$2="ano",'Rozpočet + Žádosti o změnu'!DF51,IF('Rozpočet + Žádosti o změnu'!$CV$2="ano",'Rozpočet + Žádosti o změnu'!CT51,IF('Rozpočet + Žádosti o změnu'!$CJ$2="ano",'Rozpočet + Žádosti o změnu'!CH51,IF('Rozpočet + Žádosti o změnu'!$BX$2="ano",'Rozpočet + Žádosti o změnu'!BV51,IF('Rozpočet + Žádosti o změnu'!$BL$2="ano",'Rozpočet + Žádosti o změnu'!BJ51,IF('Rozpočet + Žádosti o změnu'!$AZ$2="ano",'Rozpočet + Žádosti o změnu'!AX51,IF('Rozpočet + Žádosti o změnu'!$AN$2="ano",'Rozpočet + Žádosti o změnu'!AL51,'Rozpočet + Žádosti o změnu'!L51))))))))))</f>
        <v>0</v>
      </c>
      <c r="T51" s="267">
        <f>IF('Rozpočet + Žádosti o změnu'!$ER$2="ano",'Rozpočet + Žádosti o změnu'!EQ51,IF('Rozpočet + Žádosti o změnu'!$EF$2="ano",'Rozpočet + Žádosti o změnu'!EE51,IF('Rozpočet + Žádosti o změnu'!$DT$2="ano",'Rozpočet + Žádosti o změnu'!DS51,IF('Rozpočet + Žádosti o změnu'!$DH$2="ano",'Rozpočet + Žádosti o změnu'!DG51,IF('Rozpočet + Žádosti o změnu'!$CV$2="ano",'Rozpočet + Žádosti o změnu'!CU51,IF('Rozpočet + Žádosti o změnu'!$CJ$2="ano",'Rozpočet + Žádosti o změnu'!CI51,IF('Rozpočet + Žádosti o změnu'!$BX$2="ano",'Rozpočet + Žádosti o změnu'!BW51,IF('Rozpočet + Žádosti o změnu'!$BL$2="ano",'Rozpočet + Žádosti o změnu'!BK51,IF('Rozpočet + Žádosti o změnu'!$AZ$2="ano",'Rozpočet + Žádosti o změnu'!AY51,IF('Rozpočet + Žádosti o změnu'!$AN$2="ano",'Rozpočet + Žádosti o změnu'!AM51,'Rozpočet + Žádosti o změnu'!M51))))))))))</f>
        <v>0</v>
      </c>
      <c r="U51" s="267">
        <f>IF('Rozpočet + Žádosti o změnu'!$ER$2="ano",'Rozpočet + Žádosti o změnu'!ER51,IF('Rozpočet + Žádosti o změnu'!$EF$2="ano",'Rozpočet + Žádosti o změnu'!EF51,IF('Rozpočet + Žádosti o změnu'!$DT$2="ano",'Rozpočet + Žádosti o změnu'!DT51,IF('Rozpočet + Žádosti o změnu'!$DH$2="ano",'Rozpočet + Žádosti o změnu'!DH51,IF('Rozpočet + Žádosti o změnu'!$CV$2="ano",'Rozpočet + Žádosti o změnu'!CV51,IF('Rozpočet + Žádosti o změnu'!$CJ$2="ano",'Rozpočet + Žádosti o změnu'!CJ51,IF('Rozpočet + Žádosti o změnu'!$BX$2="ano",'Rozpočet + Žádosti o změnu'!BX51,IF('Rozpočet + Žádosti o změnu'!$BL$2="ano",'Rozpočet + Žádosti o změnu'!BL51,IF('Rozpočet + Žádosti o změnu'!$AZ$2="ano",'Rozpočet + Žádosti o změnu'!AZ51,IF('Rozpočet + Žádosti o změnu'!$AN$2="ano",'Rozpočet + Žádosti o změnu'!AN51,'Rozpočet + Žádosti o změnu'!N51))))))))))</f>
        <v>0</v>
      </c>
      <c r="W51" s="281">
        <f>IF('ZoR č. 1'!$D51="",0,'ZoR č. 1'!G51)+IF('ZoR č. 2'!$D51="",0,'ZoR č. 2'!G51)+IF('ZoR č. 3'!$D51="",0,'ZoR č. 3'!G51)+IF('ZoR č. 4'!$D51="",0,'ZoR č. 4'!G51)+IF('ZoR č. 5'!$D51="",0,'ZoR č. 5'!G51)+IF('ZoR č. 6'!$D51="",0,'ZoR č. 6'!G51)+IF('ZoR č. 7'!$D51="",0,'ZoR č. 7'!G51)+IF('ZoR č. 8'!$D51="",0,'ZoR č. 8'!G51)+IF('ZoR č. 9'!$D51="",0,'ZoR č. 9'!G51)+IF('ZoR č. 10'!$D51="",0,'ZoR č. 10'!G51)+IF(ZZoR!$D51="",0,ZZoR!G51)</f>
        <v>0</v>
      </c>
      <c r="X51" s="281">
        <f>IF('ZoR č. 1'!$D51="",0,'ZoR č. 1'!H51)+IF('ZoR č. 2'!$D51="",0,'ZoR č. 2'!H51)+IF('ZoR č. 3'!$D51="",0,'ZoR č. 3'!H51)+IF('ZoR č. 4'!$D51="",0,'ZoR č. 4'!H51)+IF('ZoR č. 5'!$D51="",0,'ZoR č. 5'!H51)+IF('ZoR č. 6'!$D51="",0,'ZoR č. 6'!H51)+IF('ZoR č. 7'!$D51="",0,'ZoR č. 7'!H51)+IF('ZoR č. 8'!$D51="",0,'ZoR č. 8'!H51)+IF('ZoR č. 9'!$D51="",0,'ZoR č. 9'!H51)+IF('ZoR č. 10'!$D51="",0,'ZoR č. 10'!H51)+IF(ZZoR!$D51="",0,ZZoR!H51)</f>
        <v>0</v>
      </c>
      <c r="Y51" s="281">
        <f>IF('ZoR č. 1'!$D51="",0,'ZoR č. 1'!I51)+IF('ZoR č. 2'!$D51="",0,'ZoR č. 2'!I51)+IF('ZoR č. 3'!$D51="",0,'ZoR č. 3'!I51)+IF('ZoR č. 4'!$D51="",0,'ZoR č. 4'!I51)+IF('ZoR č. 5'!$D51="",0,'ZoR č. 5'!I51)+IF('ZoR č. 6'!$D51="",0,'ZoR č. 6'!I51)+IF('ZoR č. 7'!$D51="",0,'ZoR č. 7'!I51)+IF('ZoR č. 8'!$D51="",0,'ZoR č. 8'!I51)+IF('ZoR č. 9'!$D51="",0,'ZoR č. 9'!I51)+IF('ZoR č. 10'!$D51="",0,'ZoR č. 10'!I51)+IF(ZZoR!$D51="",0,ZZoR!I51)</f>
        <v>0</v>
      </c>
      <c r="Z51" s="281">
        <f>IF('ZoR č. 1'!$D51="",0,'ZoR č. 1'!J51)+IF('ZoR č. 2'!$D51="",0,'ZoR č. 2'!J51)+IF('ZoR č. 3'!$D51="",0,'ZoR č. 3'!J51)+IF('ZoR č. 4'!$D51="",0,'ZoR č. 4'!J51)+IF('ZoR č. 5'!$D51="",0,'ZoR č. 5'!J51)+IF('ZoR č. 6'!$D51="",0,'ZoR č. 6'!J51)+IF('ZoR č. 7'!$D51="",0,'ZoR č. 7'!J51)+IF('ZoR č. 8'!$D51="",0,'ZoR č. 8'!J51)+IF('ZoR č. 9'!$D51="",0,'ZoR č. 9'!J51)+IF('ZoR č. 10'!$D51="",0,'ZoR č. 10'!J51)+IF(ZZoR!$D51="",0,ZZoR!J51)</f>
        <v>0</v>
      </c>
      <c r="AA51" s="281">
        <f>IF('ZoR č. 1'!$D51="",0,'ZoR č. 1'!K51)+IF('ZoR č. 2'!$D51="",0,'ZoR č. 2'!K51)+IF('ZoR č. 3'!$D51="",0,'ZoR č. 3'!K51)+IF('ZoR č. 4'!$D51="",0,'ZoR č. 4'!K51)+IF('ZoR č. 5'!$D51="",0,'ZoR č. 5'!K51)+IF('ZoR č. 6'!$D51="",0,'ZoR č. 6'!K51)+IF('ZoR č. 7'!$D51="",0,'ZoR č. 7'!K51)+IF('ZoR č. 8'!$D51="",0,'ZoR č. 8'!K51)+IF('ZoR č. 9'!$D51="",0,'ZoR č. 9'!K51)+IF('ZoR č. 10'!$D51="",0,'ZoR č. 10'!K51)+IF(ZZoR!$D51="",0,ZZoR!K51)</f>
        <v>0</v>
      </c>
      <c r="AB51" s="281">
        <f>IF('ZoR č. 1'!$D51="",0,'ZoR č. 1'!L51)+IF('ZoR č. 2'!$D51="",0,'ZoR č. 2'!L51)+IF('ZoR č. 3'!$D51="",0,'ZoR č. 3'!L51)+IF('ZoR č. 4'!$D51="",0,'ZoR č. 4'!L51)+IF('ZoR č. 5'!$D51="",0,'ZoR č. 5'!L51)+IF('ZoR č. 6'!$D51="",0,'ZoR č. 6'!L51)+IF('ZoR č. 7'!$D51="",0,'ZoR č. 7'!L51)+IF('ZoR č. 8'!$D51="",0,'ZoR č. 8'!L51)+IF('ZoR č. 9'!$D51="",0,'ZoR č. 9'!L51)+IF('ZoR č. 10'!$D51="",0,'ZoR č. 10'!L51)+IF(ZZoR!$D51="",0,ZZoR!L51)</f>
        <v>0</v>
      </c>
      <c r="AC51" s="281">
        <f>IF('ZoR č. 1'!$D51="",0,'ZoR č. 1'!M51)+IF('ZoR č. 2'!$D51="",0,'ZoR č. 2'!M51)+IF('ZoR č. 3'!$D51="",0,'ZoR č. 3'!M51)+IF('ZoR č. 4'!$D51="",0,'ZoR č. 4'!M51)+IF('ZoR č. 5'!$D51="",0,'ZoR č. 5'!M51)+IF('ZoR č. 6'!$D51="",0,'ZoR č. 6'!M51)+IF('ZoR č. 7'!$D51="",0,'ZoR č. 7'!M51)+IF('ZoR č. 8'!$D51="",0,'ZoR č. 8'!M51)+IF('ZoR č. 9'!$D51="",0,'ZoR č. 9'!M51)+IF('ZoR č. 10'!$D51="",0,'ZoR č. 10'!M51)+IF(ZZoR!$D51="",0,ZZoR!M51)</f>
        <v>0</v>
      </c>
      <c r="AE51" s="282" t="str">
        <f t="shared" si="3"/>
        <v/>
      </c>
    </row>
    <row r="52" spans="2:31" x14ac:dyDescent="0.25">
      <c r="B52" s="9" t="s">
        <v>95</v>
      </c>
      <c r="C52" s="98" t="str">
        <f>IF(COUNTA('Přehled partnerů'!C52:D52)&lt;&gt;2,"partner neuveden",IF('Přehled partnerů'!I52="ANO",'Přehled partnerů'!C52,"v tomto období nerelevantní"))</f>
        <v>partner neuveden</v>
      </c>
      <c r="D52" s="108" t="str">
        <f>IF(COUNTA('Přehled partnerů'!C52:D52)&lt;&gt;2,"",IF('Přehled partnerů'!I52="ANO",'Přehled partnerů'!D52,""))</f>
        <v/>
      </c>
      <c r="E52" s="21" t="str">
        <f t="shared" si="0"/>
        <v/>
      </c>
      <c r="F52" s="114" t="str">
        <f t="shared" si="1"/>
        <v/>
      </c>
      <c r="G52" s="125">
        <v>0</v>
      </c>
      <c r="H52" s="126">
        <v>0</v>
      </c>
      <c r="I52" s="126">
        <v>0</v>
      </c>
      <c r="J52" s="126">
        <v>0</v>
      </c>
      <c r="K52" s="16">
        <v>0</v>
      </c>
      <c r="L52" s="16">
        <v>0</v>
      </c>
      <c r="M52" s="20">
        <v>0</v>
      </c>
      <c r="N52" s="58" t="str">
        <f t="shared" si="2"/>
        <v/>
      </c>
      <c r="O52" s="267">
        <f>IF('Rozpočet + Žádosti o změnu'!$ER$2="ano",'Rozpočet + Žádosti o změnu'!EL52,IF('Rozpočet + Žádosti o změnu'!$EF$2="ano",'Rozpočet + Žádosti o změnu'!DZ52,IF('Rozpočet + Žádosti o změnu'!$DT$2="ano",'Rozpočet + Žádosti o změnu'!DN52,IF('Rozpočet + Žádosti o změnu'!$DH$2="ano",'Rozpočet + Žádosti o změnu'!DB52,IF('Rozpočet + Žádosti o změnu'!$CV$2="ano",'Rozpočet + Žádosti o změnu'!CP52,IF('Rozpočet + Žádosti o změnu'!$CJ$2="ano",'Rozpočet + Žádosti o změnu'!CD52,IF('Rozpočet + Žádosti o změnu'!$BX$2="ano",'Rozpočet + Žádosti o změnu'!BR52,IF('Rozpočet + Žádosti o změnu'!$BL$2="ano",'Rozpočet + Žádosti o změnu'!BF52,IF('Rozpočet + Žádosti o změnu'!$AZ$2="ano",'Rozpočet + Žádosti o změnu'!AT52,IF('Rozpočet + Žádosti o změnu'!$AN$2="ano",'Rozpočet + Žádosti o změnu'!AH52,'Rozpočet + Žádosti o změnu'!H52))))))))))</f>
        <v>0</v>
      </c>
      <c r="P52" s="267">
        <f>IF('Rozpočet + Žádosti o změnu'!$ER$2="ano",'Rozpočet + Žádosti o změnu'!EM52,IF('Rozpočet + Žádosti o změnu'!$EF$2="ano",'Rozpočet + Žádosti o změnu'!EA52,IF('Rozpočet + Žádosti o změnu'!$DT$2="ano",'Rozpočet + Žádosti o změnu'!DO52,IF('Rozpočet + Žádosti o změnu'!$DH$2="ano",'Rozpočet + Žádosti o změnu'!DC52,IF('Rozpočet + Žádosti o změnu'!$CV$2="ano",'Rozpočet + Žádosti o změnu'!CQ52,IF('Rozpočet + Žádosti o změnu'!$CJ$2="ano",'Rozpočet + Žádosti o změnu'!CE52,IF('Rozpočet + Žádosti o změnu'!$BX$2="ano",'Rozpočet + Žádosti o změnu'!BS52,IF('Rozpočet + Žádosti o změnu'!$BL$2="ano",'Rozpočet + Žádosti o změnu'!BG52,IF('Rozpočet + Žádosti o změnu'!$AZ$2="ano",'Rozpočet + Žádosti o změnu'!AU52,IF('Rozpočet + Žádosti o změnu'!$AN$2="ano",'Rozpočet + Žádosti o změnu'!AI52,'Rozpočet + Žádosti o změnu'!I52))))))))))</f>
        <v>0</v>
      </c>
      <c r="Q52" s="267">
        <f>IF('Rozpočet + Žádosti o změnu'!$ER$2="ano",'Rozpočet + Žádosti o změnu'!EN52,IF('Rozpočet + Žádosti o změnu'!$EF$2="ano",'Rozpočet + Žádosti o změnu'!EB52,IF('Rozpočet + Žádosti o změnu'!$DT$2="ano",'Rozpočet + Žádosti o změnu'!DP52,IF('Rozpočet + Žádosti o změnu'!$DH$2="ano",'Rozpočet + Žádosti o změnu'!DD52,IF('Rozpočet + Žádosti o změnu'!$CV$2="ano",'Rozpočet + Žádosti o změnu'!CR52,IF('Rozpočet + Žádosti o změnu'!$CJ$2="ano",'Rozpočet + Žádosti o změnu'!CF52,IF('Rozpočet + Žádosti o změnu'!$BX$2="ano",'Rozpočet + Žádosti o změnu'!BT52,IF('Rozpočet + Žádosti o změnu'!$BL$2="ano",'Rozpočet + Žádosti o změnu'!BH52,IF('Rozpočet + Žádosti o změnu'!$AZ$2="ano",'Rozpočet + Žádosti o změnu'!AV52,IF('Rozpočet + Žádosti o změnu'!$AN$2="ano",'Rozpočet + Žádosti o změnu'!AJ52,'Rozpočet + Žádosti o změnu'!J52))))))))))</f>
        <v>0</v>
      </c>
      <c r="R52" s="267">
        <f>IF('Rozpočet + Žádosti o změnu'!$ER$2="ano",'Rozpočet + Žádosti o změnu'!EO52,IF('Rozpočet + Žádosti o změnu'!$EF$2="ano",'Rozpočet + Žádosti o změnu'!EC52,IF('Rozpočet + Žádosti o změnu'!$DT$2="ano",'Rozpočet + Žádosti o změnu'!DQ52,IF('Rozpočet + Žádosti o změnu'!$DH$2="ano",'Rozpočet + Žádosti o změnu'!DE52,IF('Rozpočet + Žádosti o změnu'!$CV$2="ano",'Rozpočet + Žádosti o změnu'!CS52,IF('Rozpočet + Žádosti o změnu'!$CJ$2="ano",'Rozpočet + Žádosti o změnu'!CG52,IF('Rozpočet + Žádosti o změnu'!$BX$2="ano",'Rozpočet + Žádosti o změnu'!BU52,IF('Rozpočet + Žádosti o změnu'!$BL$2="ano",'Rozpočet + Žádosti o změnu'!BI52,IF('Rozpočet + Žádosti o změnu'!$AZ$2="ano",'Rozpočet + Žádosti o změnu'!AW52,IF('Rozpočet + Žádosti o změnu'!$AN$2="ano",'Rozpočet + Žádosti o změnu'!AK52,'Rozpočet + Žádosti o změnu'!K52))))))))))</f>
        <v>0</v>
      </c>
      <c r="S52" s="267">
        <f>IF('Rozpočet + Žádosti o změnu'!$ER$2="ano",'Rozpočet + Žádosti o změnu'!EP52,IF('Rozpočet + Žádosti o změnu'!$EF$2="ano",'Rozpočet + Žádosti o změnu'!ED52,IF('Rozpočet + Žádosti o změnu'!$DT$2="ano",'Rozpočet + Žádosti o změnu'!DR52,IF('Rozpočet + Žádosti o změnu'!$DH$2="ano",'Rozpočet + Žádosti o změnu'!DF52,IF('Rozpočet + Žádosti o změnu'!$CV$2="ano",'Rozpočet + Žádosti o změnu'!CT52,IF('Rozpočet + Žádosti o změnu'!$CJ$2="ano",'Rozpočet + Žádosti o změnu'!CH52,IF('Rozpočet + Žádosti o změnu'!$BX$2="ano",'Rozpočet + Žádosti o změnu'!BV52,IF('Rozpočet + Žádosti o změnu'!$BL$2="ano",'Rozpočet + Žádosti o změnu'!BJ52,IF('Rozpočet + Žádosti o změnu'!$AZ$2="ano",'Rozpočet + Žádosti o změnu'!AX52,IF('Rozpočet + Žádosti o změnu'!$AN$2="ano",'Rozpočet + Žádosti o změnu'!AL52,'Rozpočet + Žádosti o změnu'!L52))))))))))</f>
        <v>0</v>
      </c>
      <c r="T52" s="267">
        <f>IF('Rozpočet + Žádosti o změnu'!$ER$2="ano",'Rozpočet + Žádosti o změnu'!EQ52,IF('Rozpočet + Žádosti o změnu'!$EF$2="ano",'Rozpočet + Žádosti o změnu'!EE52,IF('Rozpočet + Žádosti o změnu'!$DT$2="ano",'Rozpočet + Žádosti o změnu'!DS52,IF('Rozpočet + Žádosti o změnu'!$DH$2="ano",'Rozpočet + Žádosti o změnu'!DG52,IF('Rozpočet + Žádosti o změnu'!$CV$2="ano",'Rozpočet + Žádosti o změnu'!CU52,IF('Rozpočet + Žádosti o změnu'!$CJ$2="ano",'Rozpočet + Žádosti o změnu'!CI52,IF('Rozpočet + Žádosti o změnu'!$BX$2="ano",'Rozpočet + Žádosti o změnu'!BW52,IF('Rozpočet + Žádosti o změnu'!$BL$2="ano",'Rozpočet + Žádosti o změnu'!BK52,IF('Rozpočet + Žádosti o změnu'!$AZ$2="ano",'Rozpočet + Žádosti o změnu'!AY52,IF('Rozpočet + Žádosti o změnu'!$AN$2="ano",'Rozpočet + Žádosti o změnu'!AM52,'Rozpočet + Žádosti o změnu'!M52))))))))))</f>
        <v>0</v>
      </c>
      <c r="U52" s="267">
        <f>IF('Rozpočet + Žádosti o změnu'!$ER$2="ano",'Rozpočet + Žádosti o změnu'!ER52,IF('Rozpočet + Žádosti o změnu'!$EF$2="ano",'Rozpočet + Žádosti o změnu'!EF52,IF('Rozpočet + Žádosti o změnu'!$DT$2="ano",'Rozpočet + Žádosti o změnu'!DT52,IF('Rozpočet + Žádosti o změnu'!$DH$2="ano",'Rozpočet + Žádosti o změnu'!DH52,IF('Rozpočet + Žádosti o změnu'!$CV$2="ano",'Rozpočet + Žádosti o změnu'!CV52,IF('Rozpočet + Žádosti o změnu'!$CJ$2="ano",'Rozpočet + Žádosti o změnu'!CJ52,IF('Rozpočet + Žádosti o změnu'!$BX$2="ano",'Rozpočet + Žádosti o změnu'!BX52,IF('Rozpočet + Žádosti o změnu'!$BL$2="ano",'Rozpočet + Žádosti o změnu'!BL52,IF('Rozpočet + Žádosti o změnu'!$AZ$2="ano",'Rozpočet + Žádosti o změnu'!AZ52,IF('Rozpočet + Žádosti o změnu'!$AN$2="ano",'Rozpočet + Žádosti o změnu'!AN52,'Rozpočet + Žádosti o změnu'!N52))))))))))</f>
        <v>0</v>
      </c>
      <c r="W52" s="281">
        <f>IF('ZoR č. 1'!$D52="",0,'ZoR č. 1'!G52)+IF('ZoR č. 2'!$D52="",0,'ZoR č. 2'!G52)+IF('ZoR č. 3'!$D52="",0,'ZoR č. 3'!G52)+IF('ZoR č. 4'!$D52="",0,'ZoR č. 4'!G52)+IF('ZoR č. 5'!$D52="",0,'ZoR č. 5'!G52)+IF('ZoR č. 6'!$D52="",0,'ZoR č. 6'!G52)+IF('ZoR č. 7'!$D52="",0,'ZoR č. 7'!G52)+IF('ZoR č. 8'!$D52="",0,'ZoR č. 8'!G52)+IF('ZoR č. 9'!$D52="",0,'ZoR č. 9'!G52)+IF('ZoR č. 10'!$D52="",0,'ZoR č. 10'!G52)+IF(ZZoR!$D52="",0,ZZoR!G52)</f>
        <v>0</v>
      </c>
      <c r="X52" s="281">
        <f>IF('ZoR č. 1'!$D52="",0,'ZoR č. 1'!H52)+IF('ZoR č. 2'!$D52="",0,'ZoR č. 2'!H52)+IF('ZoR č. 3'!$D52="",0,'ZoR č. 3'!H52)+IF('ZoR č. 4'!$D52="",0,'ZoR č. 4'!H52)+IF('ZoR č. 5'!$D52="",0,'ZoR č. 5'!H52)+IF('ZoR č. 6'!$D52="",0,'ZoR č. 6'!H52)+IF('ZoR č. 7'!$D52="",0,'ZoR č. 7'!H52)+IF('ZoR č. 8'!$D52="",0,'ZoR č. 8'!H52)+IF('ZoR č. 9'!$D52="",0,'ZoR č. 9'!H52)+IF('ZoR č. 10'!$D52="",0,'ZoR č. 10'!H52)+IF(ZZoR!$D52="",0,ZZoR!H52)</f>
        <v>0</v>
      </c>
      <c r="Y52" s="281">
        <f>IF('ZoR č. 1'!$D52="",0,'ZoR č. 1'!I52)+IF('ZoR č. 2'!$D52="",0,'ZoR č. 2'!I52)+IF('ZoR č. 3'!$D52="",0,'ZoR č. 3'!I52)+IF('ZoR č. 4'!$D52="",0,'ZoR č. 4'!I52)+IF('ZoR č. 5'!$D52="",0,'ZoR č. 5'!I52)+IF('ZoR č. 6'!$D52="",0,'ZoR č. 6'!I52)+IF('ZoR č. 7'!$D52="",0,'ZoR č. 7'!I52)+IF('ZoR č. 8'!$D52="",0,'ZoR č. 8'!I52)+IF('ZoR č. 9'!$D52="",0,'ZoR č. 9'!I52)+IF('ZoR č. 10'!$D52="",0,'ZoR č. 10'!I52)+IF(ZZoR!$D52="",0,ZZoR!I52)</f>
        <v>0</v>
      </c>
      <c r="Z52" s="281">
        <f>IF('ZoR č. 1'!$D52="",0,'ZoR č. 1'!J52)+IF('ZoR č. 2'!$D52="",0,'ZoR č. 2'!J52)+IF('ZoR č. 3'!$D52="",0,'ZoR č. 3'!J52)+IF('ZoR č. 4'!$D52="",0,'ZoR č. 4'!J52)+IF('ZoR č. 5'!$D52="",0,'ZoR č. 5'!J52)+IF('ZoR č. 6'!$D52="",0,'ZoR č. 6'!J52)+IF('ZoR č. 7'!$D52="",0,'ZoR č. 7'!J52)+IF('ZoR č. 8'!$D52="",0,'ZoR č. 8'!J52)+IF('ZoR č. 9'!$D52="",0,'ZoR č. 9'!J52)+IF('ZoR č. 10'!$D52="",0,'ZoR č. 10'!J52)+IF(ZZoR!$D52="",0,ZZoR!J52)</f>
        <v>0</v>
      </c>
      <c r="AA52" s="281">
        <f>IF('ZoR č. 1'!$D52="",0,'ZoR č. 1'!K52)+IF('ZoR č. 2'!$D52="",0,'ZoR č. 2'!K52)+IF('ZoR č. 3'!$D52="",0,'ZoR č. 3'!K52)+IF('ZoR č. 4'!$D52="",0,'ZoR č. 4'!K52)+IF('ZoR č. 5'!$D52="",0,'ZoR č. 5'!K52)+IF('ZoR č. 6'!$D52="",0,'ZoR č. 6'!K52)+IF('ZoR č. 7'!$D52="",0,'ZoR č. 7'!K52)+IF('ZoR č. 8'!$D52="",0,'ZoR č. 8'!K52)+IF('ZoR č. 9'!$D52="",0,'ZoR č. 9'!K52)+IF('ZoR č. 10'!$D52="",0,'ZoR č. 10'!K52)+IF(ZZoR!$D52="",0,ZZoR!K52)</f>
        <v>0</v>
      </c>
      <c r="AB52" s="281">
        <f>IF('ZoR č. 1'!$D52="",0,'ZoR č. 1'!L52)+IF('ZoR č. 2'!$D52="",0,'ZoR č. 2'!L52)+IF('ZoR č. 3'!$D52="",0,'ZoR č. 3'!L52)+IF('ZoR č. 4'!$D52="",0,'ZoR č. 4'!L52)+IF('ZoR č. 5'!$D52="",0,'ZoR č. 5'!L52)+IF('ZoR č. 6'!$D52="",0,'ZoR č. 6'!L52)+IF('ZoR č. 7'!$D52="",0,'ZoR č. 7'!L52)+IF('ZoR č. 8'!$D52="",0,'ZoR č. 8'!L52)+IF('ZoR č. 9'!$D52="",0,'ZoR č. 9'!L52)+IF('ZoR č. 10'!$D52="",0,'ZoR č. 10'!L52)+IF(ZZoR!$D52="",0,ZZoR!L52)</f>
        <v>0</v>
      </c>
      <c r="AC52" s="281">
        <f>IF('ZoR č. 1'!$D52="",0,'ZoR č. 1'!M52)+IF('ZoR č. 2'!$D52="",0,'ZoR č. 2'!M52)+IF('ZoR č. 3'!$D52="",0,'ZoR č. 3'!M52)+IF('ZoR č. 4'!$D52="",0,'ZoR č. 4'!M52)+IF('ZoR č. 5'!$D52="",0,'ZoR č. 5'!M52)+IF('ZoR č. 6'!$D52="",0,'ZoR č. 6'!M52)+IF('ZoR č. 7'!$D52="",0,'ZoR č. 7'!M52)+IF('ZoR č. 8'!$D52="",0,'ZoR č. 8'!M52)+IF('ZoR č. 9'!$D52="",0,'ZoR č. 9'!M52)+IF('ZoR č. 10'!$D52="",0,'ZoR č. 10'!M52)+IF(ZZoR!$D52="",0,ZZoR!M52)</f>
        <v>0</v>
      </c>
      <c r="AE52" s="282" t="str">
        <f t="shared" si="3"/>
        <v/>
      </c>
    </row>
    <row r="53" spans="2:31" x14ac:dyDescent="0.25">
      <c r="B53" s="9" t="s">
        <v>96</v>
      </c>
      <c r="C53" s="98" t="str">
        <f>IF(COUNTA('Přehled partnerů'!C53:D53)&lt;&gt;2,"partner neuveden",IF('Přehled partnerů'!I53="ANO",'Přehled partnerů'!C53,"v tomto období nerelevantní"))</f>
        <v>partner neuveden</v>
      </c>
      <c r="D53" s="108" t="str">
        <f>IF(COUNTA('Přehled partnerů'!C53:D53)&lt;&gt;2,"",IF('Přehled partnerů'!I53="ANO",'Přehled partnerů'!D53,""))</f>
        <v/>
      </c>
      <c r="E53" s="21" t="str">
        <f t="shared" si="0"/>
        <v/>
      </c>
      <c r="F53" s="114" t="str">
        <f t="shared" si="1"/>
        <v/>
      </c>
      <c r="G53" s="125">
        <v>0</v>
      </c>
      <c r="H53" s="126">
        <v>0</v>
      </c>
      <c r="I53" s="126">
        <v>0</v>
      </c>
      <c r="J53" s="126">
        <v>0</v>
      </c>
      <c r="K53" s="16">
        <v>0</v>
      </c>
      <c r="L53" s="16">
        <v>0</v>
      </c>
      <c r="M53" s="20">
        <v>0</v>
      </c>
      <c r="N53" s="58" t="str">
        <f t="shared" si="2"/>
        <v/>
      </c>
      <c r="O53" s="267">
        <f>IF('Rozpočet + Žádosti o změnu'!$ER$2="ano",'Rozpočet + Žádosti o změnu'!EL53,IF('Rozpočet + Žádosti o změnu'!$EF$2="ano",'Rozpočet + Žádosti o změnu'!DZ53,IF('Rozpočet + Žádosti o změnu'!$DT$2="ano",'Rozpočet + Žádosti o změnu'!DN53,IF('Rozpočet + Žádosti o změnu'!$DH$2="ano",'Rozpočet + Žádosti o změnu'!DB53,IF('Rozpočet + Žádosti o změnu'!$CV$2="ano",'Rozpočet + Žádosti o změnu'!CP53,IF('Rozpočet + Žádosti o změnu'!$CJ$2="ano",'Rozpočet + Žádosti o změnu'!CD53,IF('Rozpočet + Žádosti o změnu'!$BX$2="ano",'Rozpočet + Žádosti o změnu'!BR53,IF('Rozpočet + Žádosti o změnu'!$BL$2="ano",'Rozpočet + Žádosti o změnu'!BF53,IF('Rozpočet + Žádosti o změnu'!$AZ$2="ano",'Rozpočet + Žádosti o změnu'!AT53,IF('Rozpočet + Žádosti o změnu'!$AN$2="ano",'Rozpočet + Žádosti o změnu'!AH53,'Rozpočet + Žádosti o změnu'!H53))))))))))</f>
        <v>0</v>
      </c>
      <c r="P53" s="267">
        <f>IF('Rozpočet + Žádosti o změnu'!$ER$2="ano",'Rozpočet + Žádosti o změnu'!EM53,IF('Rozpočet + Žádosti o změnu'!$EF$2="ano",'Rozpočet + Žádosti o změnu'!EA53,IF('Rozpočet + Žádosti o změnu'!$DT$2="ano",'Rozpočet + Žádosti o změnu'!DO53,IF('Rozpočet + Žádosti o změnu'!$DH$2="ano",'Rozpočet + Žádosti o změnu'!DC53,IF('Rozpočet + Žádosti o změnu'!$CV$2="ano",'Rozpočet + Žádosti o změnu'!CQ53,IF('Rozpočet + Žádosti o změnu'!$CJ$2="ano",'Rozpočet + Žádosti o změnu'!CE53,IF('Rozpočet + Žádosti o změnu'!$BX$2="ano",'Rozpočet + Žádosti o změnu'!BS53,IF('Rozpočet + Žádosti o změnu'!$BL$2="ano",'Rozpočet + Žádosti o změnu'!BG53,IF('Rozpočet + Žádosti o změnu'!$AZ$2="ano",'Rozpočet + Žádosti o změnu'!AU53,IF('Rozpočet + Žádosti o změnu'!$AN$2="ano",'Rozpočet + Žádosti o změnu'!AI53,'Rozpočet + Žádosti o změnu'!I53))))))))))</f>
        <v>0</v>
      </c>
      <c r="Q53" s="267">
        <f>IF('Rozpočet + Žádosti o změnu'!$ER$2="ano",'Rozpočet + Žádosti o změnu'!EN53,IF('Rozpočet + Žádosti o změnu'!$EF$2="ano",'Rozpočet + Žádosti o změnu'!EB53,IF('Rozpočet + Žádosti o změnu'!$DT$2="ano",'Rozpočet + Žádosti o změnu'!DP53,IF('Rozpočet + Žádosti o změnu'!$DH$2="ano",'Rozpočet + Žádosti o změnu'!DD53,IF('Rozpočet + Žádosti o změnu'!$CV$2="ano",'Rozpočet + Žádosti o změnu'!CR53,IF('Rozpočet + Žádosti o změnu'!$CJ$2="ano",'Rozpočet + Žádosti o změnu'!CF53,IF('Rozpočet + Žádosti o změnu'!$BX$2="ano",'Rozpočet + Žádosti o změnu'!BT53,IF('Rozpočet + Žádosti o změnu'!$BL$2="ano",'Rozpočet + Žádosti o změnu'!BH53,IF('Rozpočet + Žádosti o změnu'!$AZ$2="ano",'Rozpočet + Žádosti o změnu'!AV53,IF('Rozpočet + Žádosti o změnu'!$AN$2="ano",'Rozpočet + Žádosti o změnu'!AJ53,'Rozpočet + Žádosti o změnu'!J53))))))))))</f>
        <v>0</v>
      </c>
      <c r="R53" s="267">
        <f>IF('Rozpočet + Žádosti o změnu'!$ER$2="ano",'Rozpočet + Žádosti o změnu'!EO53,IF('Rozpočet + Žádosti o změnu'!$EF$2="ano",'Rozpočet + Žádosti o změnu'!EC53,IF('Rozpočet + Žádosti o změnu'!$DT$2="ano",'Rozpočet + Žádosti o změnu'!DQ53,IF('Rozpočet + Žádosti o změnu'!$DH$2="ano",'Rozpočet + Žádosti o změnu'!DE53,IF('Rozpočet + Žádosti o změnu'!$CV$2="ano",'Rozpočet + Žádosti o změnu'!CS53,IF('Rozpočet + Žádosti o změnu'!$CJ$2="ano",'Rozpočet + Žádosti o změnu'!CG53,IF('Rozpočet + Žádosti o změnu'!$BX$2="ano",'Rozpočet + Žádosti o změnu'!BU53,IF('Rozpočet + Žádosti o změnu'!$BL$2="ano",'Rozpočet + Žádosti o změnu'!BI53,IF('Rozpočet + Žádosti o změnu'!$AZ$2="ano",'Rozpočet + Žádosti o změnu'!AW53,IF('Rozpočet + Žádosti o změnu'!$AN$2="ano",'Rozpočet + Žádosti o změnu'!AK53,'Rozpočet + Žádosti o změnu'!K53))))))))))</f>
        <v>0</v>
      </c>
      <c r="S53" s="267">
        <f>IF('Rozpočet + Žádosti o změnu'!$ER$2="ano",'Rozpočet + Žádosti o změnu'!EP53,IF('Rozpočet + Žádosti o změnu'!$EF$2="ano",'Rozpočet + Žádosti o změnu'!ED53,IF('Rozpočet + Žádosti o změnu'!$DT$2="ano",'Rozpočet + Žádosti o změnu'!DR53,IF('Rozpočet + Žádosti o změnu'!$DH$2="ano",'Rozpočet + Žádosti o změnu'!DF53,IF('Rozpočet + Žádosti o změnu'!$CV$2="ano",'Rozpočet + Žádosti o změnu'!CT53,IF('Rozpočet + Žádosti o změnu'!$CJ$2="ano",'Rozpočet + Žádosti o změnu'!CH53,IF('Rozpočet + Žádosti o změnu'!$BX$2="ano",'Rozpočet + Žádosti o změnu'!BV53,IF('Rozpočet + Žádosti o změnu'!$BL$2="ano",'Rozpočet + Žádosti o změnu'!BJ53,IF('Rozpočet + Žádosti o změnu'!$AZ$2="ano",'Rozpočet + Žádosti o změnu'!AX53,IF('Rozpočet + Žádosti o změnu'!$AN$2="ano",'Rozpočet + Žádosti o změnu'!AL53,'Rozpočet + Žádosti o změnu'!L53))))))))))</f>
        <v>0</v>
      </c>
      <c r="T53" s="267">
        <f>IF('Rozpočet + Žádosti o změnu'!$ER$2="ano",'Rozpočet + Žádosti o změnu'!EQ53,IF('Rozpočet + Žádosti o změnu'!$EF$2="ano",'Rozpočet + Žádosti o změnu'!EE53,IF('Rozpočet + Žádosti o změnu'!$DT$2="ano",'Rozpočet + Žádosti o změnu'!DS53,IF('Rozpočet + Žádosti o změnu'!$DH$2="ano",'Rozpočet + Žádosti o změnu'!DG53,IF('Rozpočet + Žádosti o změnu'!$CV$2="ano",'Rozpočet + Žádosti o změnu'!CU53,IF('Rozpočet + Žádosti o změnu'!$CJ$2="ano",'Rozpočet + Žádosti o změnu'!CI53,IF('Rozpočet + Žádosti o změnu'!$BX$2="ano",'Rozpočet + Žádosti o změnu'!BW53,IF('Rozpočet + Žádosti o změnu'!$BL$2="ano",'Rozpočet + Žádosti o změnu'!BK53,IF('Rozpočet + Žádosti o změnu'!$AZ$2="ano",'Rozpočet + Žádosti o změnu'!AY53,IF('Rozpočet + Žádosti o změnu'!$AN$2="ano",'Rozpočet + Žádosti o změnu'!AM53,'Rozpočet + Žádosti o změnu'!M53))))))))))</f>
        <v>0</v>
      </c>
      <c r="U53" s="267">
        <f>IF('Rozpočet + Žádosti o změnu'!$ER$2="ano",'Rozpočet + Žádosti o změnu'!ER53,IF('Rozpočet + Žádosti o změnu'!$EF$2="ano",'Rozpočet + Žádosti o změnu'!EF53,IF('Rozpočet + Žádosti o změnu'!$DT$2="ano",'Rozpočet + Žádosti o změnu'!DT53,IF('Rozpočet + Žádosti o změnu'!$DH$2="ano",'Rozpočet + Žádosti o změnu'!DH53,IF('Rozpočet + Žádosti o změnu'!$CV$2="ano",'Rozpočet + Žádosti o změnu'!CV53,IF('Rozpočet + Žádosti o změnu'!$CJ$2="ano",'Rozpočet + Žádosti o změnu'!CJ53,IF('Rozpočet + Žádosti o změnu'!$BX$2="ano",'Rozpočet + Žádosti o změnu'!BX53,IF('Rozpočet + Žádosti o změnu'!$BL$2="ano",'Rozpočet + Žádosti o změnu'!BL53,IF('Rozpočet + Žádosti o změnu'!$AZ$2="ano",'Rozpočet + Žádosti o změnu'!AZ53,IF('Rozpočet + Žádosti o změnu'!$AN$2="ano",'Rozpočet + Žádosti o změnu'!AN53,'Rozpočet + Žádosti o změnu'!N53))))))))))</f>
        <v>0</v>
      </c>
      <c r="W53" s="281">
        <f>IF('ZoR č. 1'!$D53="",0,'ZoR č. 1'!G53)+IF('ZoR č. 2'!$D53="",0,'ZoR č. 2'!G53)+IF('ZoR č. 3'!$D53="",0,'ZoR č. 3'!G53)+IF('ZoR č. 4'!$D53="",0,'ZoR č. 4'!G53)+IF('ZoR č. 5'!$D53="",0,'ZoR č. 5'!G53)+IF('ZoR č. 6'!$D53="",0,'ZoR č. 6'!G53)+IF('ZoR č. 7'!$D53="",0,'ZoR č. 7'!G53)+IF('ZoR č. 8'!$D53="",0,'ZoR č. 8'!G53)+IF('ZoR č. 9'!$D53="",0,'ZoR č. 9'!G53)+IF('ZoR č. 10'!$D53="",0,'ZoR č. 10'!G53)+IF(ZZoR!$D53="",0,ZZoR!G53)</f>
        <v>0</v>
      </c>
      <c r="X53" s="281">
        <f>IF('ZoR č. 1'!$D53="",0,'ZoR č. 1'!H53)+IF('ZoR č. 2'!$D53="",0,'ZoR č. 2'!H53)+IF('ZoR č. 3'!$D53="",0,'ZoR č. 3'!H53)+IF('ZoR č. 4'!$D53="",0,'ZoR č. 4'!H53)+IF('ZoR č. 5'!$D53="",0,'ZoR č. 5'!H53)+IF('ZoR č. 6'!$D53="",0,'ZoR č. 6'!H53)+IF('ZoR č. 7'!$D53="",0,'ZoR č. 7'!H53)+IF('ZoR č. 8'!$D53="",0,'ZoR č. 8'!H53)+IF('ZoR č. 9'!$D53="",0,'ZoR č. 9'!H53)+IF('ZoR č. 10'!$D53="",0,'ZoR č. 10'!H53)+IF(ZZoR!$D53="",0,ZZoR!H53)</f>
        <v>0</v>
      </c>
      <c r="Y53" s="281">
        <f>IF('ZoR č. 1'!$D53="",0,'ZoR č. 1'!I53)+IF('ZoR č. 2'!$D53="",0,'ZoR č. 2'!I53)+IF('ZoR č. 3'!$D53="",0,'ZoR č. 3'!I53)+IF('ZoR č. 4'!$D53="",0,'ZoR č. 4'!I53)+IF('ZoR č. 5'!$D53="",0,'ZoR č. 5'!I53)+IF('ZoR č. 6'!$D53="",0,'ZoR č. 6'!I53)+IF('ZoR č. 7'!$D53="",0,'ZoR č. 7'!I53)+IF('ZoR č. 8'!$D53="",0,'ZoR č. 8'!I53)+IF('ZoR č. 9'!$D53="",0,'ZoR č. 9'!I53)+IF('ZoR č. 10'!$D53="",0,'ZoR č. 10'!I53)+IF(ZZoR!$D53="",0,ZZoR!I53)</f>
        <v>0</v>
      </c>
      <c r="Z53" s="281">
        <f>IF('ZoR č. 1'!$D53="",0,'ZoR č. 1'!J53)+IF('ZoR č. 2'!$D53="",0,'ZoR č. 2'!J53)+IF('ZoR č. 3'!$D53="",0,'ZoR č. 3'!J53)+IF('ZoR č. 4'!$D53="",0,'ZoR č. 4'!J53)+IF('ZoR č. 5'!$D53="",0,'ZoR č. 5'!J53)+IF('ZoR č. 6'!$D53="",0,'ZoR č. 6'!J53)+IF('ZoR č. 7'!$D53="",0,'ZoR č. 7'!J53)+IF('ZoR č. 8'!$D53="",0,'ZoR č. 8'!J53)+IF('ZoR č. 9'!$D53="",0,'ZoR č. 9'!J53)+IF('ZoR č. 10'!$D53="",0,'ZoR č. 10'!J53)+IF(ZZoR!$D53="",0,ZZoR!J53)</f>
        <v>0</v>
      </c>
      <c r="AA53" s="281">
        <f>IF('ZoR č. 1'!$D53="",0,'ZoR č. 1'!K53)+IF('ZoR č. 2'!$D53="",0,'ZoR č. 2'!K53)+IF('ZoR č. 3'!$D53="",0,'ZoR č. 3'!K53)+IF('ZoR č. 4'!$D53="",0,'ZoR č. 4'!K53)+IF('ZoR č. 5'!$D53="",0,'ZoR č. 5'!K53)+IF('ZoR č. 6'!$D53="",0,'ZoR č. 6'!K53)+IF('ZoR č. 7'!$D53="",0,'ZoR č. 7'!K53)+IF('ZoR č. 8'!$D53="",0,'ZoR č. 8'!K53)+IF('ZoR č. 9'!$D53="",0,'ZoR č. 9'!K53)+IF('ZoR č. 10'!$D53="",0,'ZoR č. 10'!K53)+IF(ZZoR!$D53="",0,ZZoR!K53)</f>
        <v>0</v>
      </c>
      <c r="AB53" s="281">
        <f>IF('ZoR č. 1'!$D53="",0,'ZoR č. 1'!L53)+IF('ZoR č. 2'!$D53="",0,'ZoR č. 2'!L53)+IF('ZoR č. 3'!$D53="",0,'ZoR č. 3'!L53)+IF('ZoR č. 4'!$D53="",0,'ZoR č. 4'!L53)+IF('ZoR č. 5'!$D53="",0,'ZoR č. 5'!L53)+IF('ZoR č. 6'!$D53="",0,'ZoR č. 6'!L53)+IF('ZoR č. 7'!$D53="",0,'ZoR č. 7'!L53)+IF('ZoR č. 8'!$D53="",0,'ZoR č. 8'!L53)+IF('ZoR č. 9'!$D53="",0,'ZoR č. 9'!L53)+IF('ZoR č. 10'!$D53="",0,'ZoR č. 10'!L53)+IF(ZZoR!$D53="",0,ZZoR!L53)</f>
        <v>0</v>
      </c>
      <c r="AC53" s="281">
        <f>IF('ZoR č. 1'!$D53="",0,'ZoR č. 1'!M53)+IF('ZoR č. 2'!$D53="",0,'ZoR č. 2'!M53)+IF('ZoR č. 3'!$D53="",0,'ZoR č. 3'!M53)+IF('ZoR č. 4'!$D53="",0,'ZoR č. 4'!M53)+IF('ZoR č. 5'!$D53="",0,'ZoR č. 5'!M53)+IF('ZoR č. 6'!$D53="",0,'ZoR č. 6'!M53)+IF('ZoR č. 7'!$D53="",0,'ZoR č. 7'!M53)+IF('ZoR č. 8'!$D53="",0,'ZoR č. 8'!M53)+IF('ZoR č. 9'!$D53="",0,'ZoR č. 9'!M53)+IF('ZoR č. 10'!$D53="",0,'ZoR č. 10'!M53)+IF(ZZoR!$D53="",0,ZZoR!M53)</f>
        <v>0</v>
      </c>
      <c r="AE53" s="282" t="str">
        <f t="shared" si="3"/>
        <v/>
      </c>
    </row>
    <row r="54" spans="2:31" x14ac:dyDescent="0.25">
      <c r="B54" s="9" t="s">
        <v>97</v>
      </c>
      <c r="C54" s="98" t="str">
        <f>IF(COUNTA('Přehled partnerů'!C54:D54)&lt;&gt;2,"partner neuveden",IF('Přehled partnerů'!I54="ANO",'Přehled partnerů'!C54,"v tomto období nerelevantní"))</f>
        <v>partner neuveden</v>
      </c>
      <c r="D54" s="108" t="str">
        <f>IF(COUNTA('Přehled partnerů'!C54:D54)&lt;&gt;2,"",IF('Přehled partnerů'!I54="ANO",'Přehled partnerů'!D54,""))</f>
        <v/>
      </c>
      <c r="E54" s="21" t="str">
        <f t="shared" si="0"/>
        <v/>
      </c>
      <c r="F54" s="114" t="str">
        <f t="shared" si="1"/>
        <v/>
      </c>
      <c r="G54" s="125">
        <v>0</v>
      </c>
      <c r="H54" s="126">
        <v>0</v>
      </c>
      <c r="I54" s="126">
        <v>0</v>
      </c>
      <c r="J54" s="126">
        <v>0</v>
      </c>
      <c r="K54" s="16">
        <v>0</v>
      </c>
      <c r="L54" s="16">
        <v>0</v>
      </c>
      <c r="M54" s="20">
        <v>0</v>
      </c>
      <c r="N54" s="58" t="str">
        <f t="shared" si="2"/>
        <v/>
      </c>
      <c r="O54" s="267">
        <f>IF('Rozpočet + Žádosti o změnu'!$ER$2="ano",'Rozpočet + Žádosti o změnu'!EL54,IF('Rozpočet + Žádosti o změnu'!$EF$2="ano",'Rozpočet + Žádosti o změnu'!DZ54,IF('Rozpočet + Žádosti o změnu'!$DT$2="ano",'Rozpočet + Žádosti o změnu'!DN54,IF('Rozpočet + Žádosti o změnu'!$DH$2="ano",'Rozpočet + Žádosti o změnu'!DB54,IF('Rozpočet + Žádosti o změnu'!$CV$2="ano",'Rozpočet + Žádosti o změnu'!CP54,IF('Rozpočet + Žádosti o změnu'!$CJ$2="ano",'Rozpočet + Žádosti o změnu'!CD54,IF('Rozpočet + Žádosti o změnu'!$BX$2="ano",'Rozpočet + Žádosti o změnu'!BR54,IF('Rozpočet + Žádosti o změnu'!$BL$2="ano",'Rozpočet + Žádosti o změnu'!BF54,IF('Rozpočet + Žádosti o změnu'!$AZ$2="ano",'Rozpočet + Žádosti o změnu'!AT54,IF('Rozpočet + Žádosti o změnu'!$AN$2="ano",'Rozpočet + Žádosti o změnu'!AH54,'Rozpočet + Žádosti o změnu'!H54))))))))))</f>
        <v>0</v>
      </c>
      <c r="P54" s="267">
        <f>IF('Rozpočet + Žádosti o změnu'!$ER$2="ano",'Rozpočet + Žádosti o změnu'!EM54,IF('Rozpočet + Žádosti o změnu'!$EF$2="ano",'Rozpočet + Žádosti o změnu'!EA54,IF('Rozpočet + Žádosti o změnu'!$DT$2="ano",'Rozpočet + Žádosti o změnu'!DO54,IF('Rozpočet + Žádosti o změnu'!$DH$2="ano",'Rozpočet + Žádosti o změnu'!DC54,IF('Rozpočet + Žádosti o změnu'!$CV$2="ano",'Rozpočet + Žádosti o změnu'!CQ54,IF('Rozpočet + Žádosti o změnu'!$CJ$2="ano",'Rozpočet + Žádosti o změnu'!CE54,IF('Rozpočet + Žádosti o změnu'!$BX$2="ano",'Rozpočet + Žádosti o změnu'!BS54,IF('Rozpočet + Žádosti o změnu'!$BL$2="ano",'Rozpočet + Žádosti o změnu'!BG54,IF('Rozpočet + Žádosti o změnu'!$AZ$2="ano",'Rozpočet + Žádosti o změnu'!AU54,IF('Rozpočet + Žádosti o změnu'!$AN$2="ano",'Rozpočet + Žádosti o změnu'!AI54,'Rozpočet + Žádosti o změnu'!I54))))))))))</f>
        <v>0</v>
      </c>
      <c r="Q54" s="267">
        <f>IF('Rozpočet + Žádosti o změnu'!$ER$2="ano",'Rozpočet + Žádosti o změnu'!EN54,IF('Rozpočet + Žádosti o změnu'!$EF$2="ano",'Rozpočet + Žádosti o změnu'!EB54,IF('Rozpočet + Žádosti o změnu'!$DT$2="ano",'Rozpočet + Žádosti o změnu'!DP54,IF('Rozpočet + Žádosti o změnu'!$DH$2="ano",'Rozpočet + Žádosti o změnu'!DD54,IF('Rozpočet + Žádosti o změnu'!$CV$2="ano",'Rozpočet + Žádosti o změnu'!CR54,IF('Rozpočet + Žádosti o změnu'!$CJ$2="ano",'Rozpočet + Žádosti o změnu'!CF54,IF('Rozpočet + Žádosti o změnu'!$BX$2="ano",'Rozpočet + Žádosti o změnu'!BT54,IF('Rozpočet + Žádosti o změnu'!$BL$2="ano",'Rozpočet + Žádosti o změnu'!BH54,IF('Rozpočet + Žádosti o změnu'!$AZ$2="ano",'Rozpočet + Žádosti o změnu'!AV54,IF('Rozpočet + Žádosti o změnu'!$AN$2="ano",'Rozpočet + Žádosti o změnu'!AJ54,'Rozpočet + Žádosti o změnu'!J54))))))))))</f>
        <v>0</v>
      </c>
      <c r="R54" s="267">
        <f>IF('Rozpočet + Žádosti o změnu'!$ER$2="ano",'Rozpočet + Žádosti o změnu'!EO54,IF('Rozpočet + Žádosti o změnu'!$EF$2="ano",'Rozpočet + Žádosti o změnu'!EC54,IF('Rozpočet + Žádosti o změnu'!$DT$2="ano",'Rozpočet + Žádosti o změnu'!DQ54,IF('Rozpočet + Žádosti o změnu'!$DH$2="ano",'Rozpočet + Žádosti o změnu'!DE54,IF('Rozpočet + Žádosti o změnu'!$CV$2="ano",'Rozpočet + Žádosti o změnu'!CS54,IF('Rozpočet + Žádosti o změnu'!$CJ$2="ano",'Rozpočet + Žádosti o změnu'!CG54,IF('Rozpočet + Žádosti o změnu'!$BX$2="ano",'Rozpočet + Žádosti o změnu'!BU54,IF('Rozpočet + Žádosti o změnu'!$BL$2="ano",'Rozpočet + Žádosti o změnu'!BI54,IF('Rozpočet + Žádosti o změnu'!$AZ$2="ano",'Rozpočet + Žádosti o změnu'!AW54,IF('Rozpočet + Žádosti o změnu'!$AN$2="ano",'Rozpočet + Žádosti o změnu'!AK54,'Rozpočet + Žádosti o změnu'!K54))))))))))</f>
        <v>0</v>
      </c>
      <c r="S54" s="267">
        <f>IF('Rozpočet + Žádosti o změnu'!$ER$2="ano",'Rozpočet + Žádosti o změnu'!EP54,IF('Rozpočet + Žádosti o změnu'!$EF$2="ano",'Rozpočet + Žádosti o změnu'!ED54,IF('Rozpočet + Žádosti o změnu'!$DT$2="ano",'Rozpočet + Žádosti o změnu'!DR54,IF('Rozpočet + Žádosti o změnu'!$DH$2="ano",'Rozpočet + Žádosti o změnu'!DF54,IF('Rozpočet + Žádosti o změnu'!$CV$2="ano",'Rozpočet + Žádosti o změnu'!CT54,IF('Rozpočet + Žádosti o změnu'!$CJ$2="ano",'Rozpočet + Žádosti o změnu'!CH54,IF('Rozpočet + Žádosti o změnu'!$BX$2="ano",'Rozpočet + Žádosti o změnu'!BV54,IF('Rozpočet + Žádosti o změnu'!$BL$2="ano",'Rozpočet + Žádosti o změnu'!BJ54,IF('Rozpočet + Žádosti o změnu'!$AZ$2="ano",'Rozpočet + Žádosti o změnu'!AX54,IF('Rozpočet + Žádosti o změnu'!$AN$2="ano",'Rozpočet + Žádosti o změnu'!AL54,'Rozpočet + Žádosti o změnu'!L54))))))))))</f>
        <v>0</v>
      </c>
      <c r="T54" s="267">
        <f>IF('Rozpočet + Žádosti o změnu'!$ER$2="ano",'Rozpočet + Žádosti o změnu'!EQ54,IF('Rozpočet + Žádosti o změnu'!$EF$2="ano",'Rozpočet + Žádosti o změnu'!EE54,IF('Rozpočet + Žádosti o změnu'!$DT$2="ano",'Rozpočet + Žádosti o změnu'!DS54,IF('Rozpočet + Žádosti o změnu'!$DH$2="ano",'Rozpočet + Žádosti o změnu'!DG54,IF('Rozpočet + Žádosti o změnu'!$CV$2="ano",'Rozpočet + Žádosti o změnu'!CU54,IF('Rozpočet + Žádosti o změnu'!$CJ$2="ano",'Rozpočet + Žádosti o změnu'!CI54,IF('Rozpočet + Žádosti o změnu'!$BX$2="ano",'Rozpočet + Žádosti o změnu'!BW54,IF('Rozpočet + Žádosti o změnu'!$BL$2="ano",'Rozpočet + Žádosti o změnu'!BK54,IF('Rozpočet + Žádosti o změnu'!$AZ$2="ano",'Rozpočet + Žádosti o změnu'!AY54,IF('Rozpočet + Žádosti o změnu'!$AN$2="ano",'Rozpočet + Žádosti o změnu'!AM54,'Rozpočet + Žádosti o změnu'!M54))))))))))</f>
        <v>0</v>
      </c>
      <c r="U54" s="267">
        <f>IF('Rozpočet + Žádosti o změnu'!$ER$2="ano",'Rozpočet + Žádosti o změnu'!ER54,IF('Rozpočet + Žádosti o změnu'!$EF$2="ano",'Rozpočet + Žádosti o změnu'!EF54,IF('Rozpočet + Žádosti o změnu'!$DT$2="ano",'Rozpočet + Žádosti o změnu'!DT54,IF('Rozpočet + Žádosti o změnu'!$DH$2="ano",'Rozpočet + Žádosti o změnu'!DH54,IF('Rozpočet + Žádosti o změnu'!$CV$2="ano",'Rozpočet + Žádosti o změnu'!CV54,IF('Rozpočet + Žádosti o změnu'!$CJ$2="ano",'Rozpočet + Žádosti o změnu'!CJ54,IF('Rozpočet + Žádosti o změnu'!$BX$2="ano",'Rozpočet + Žádosti o změnu'!BX54,IF('Rozpočet + Žádosti o změnu'!$BL$2="ano",'Rozpočet + Žádosti o změnu'!BL54,IF('Rozpočet + Žádosti o změnu'!$AZ$2="ano",'Rozpočet + Žádosti o změnu'!AZ54,IF('Rozpočet + Žádosti o změnu'!$AN$2="ano",'Rozpočet + Žádosti o změnu'!AN54,'Rozpočet + Žádosti o změnu'!N54))))))))))</f>
        <v>0</v>
      </c>
      <c r="W54" s="281">
        <f>IF('ZoR č. 1'!$D54="",0,'ZoR č. 1'!G54)+IF('ZoR č. 2'!$D54="",0,'ZoR č. 2'!G54)+IF('ZoR č. 3'!$D54="",0,'ZoR č. 3'!G54)+IF('ZoR č. 4'!$D54="",0,'ZoR č. 4'!G54)+IF('ZoR č. 5'!$D54="",0,'ZoR č. 5'!G54)+IF('ZoR č. 6'!$D54="",0,'ZoR č. 6'!G54)+IF('ZoR č. 7'!$D54="",0,'ZoR č. 7'!G54)+IF('ZoR č. 8'!$D54="",0,'ZoR č. 8'!G54)+IF('ZoR č. 9'!$D54="",0,'ZoR č. 9'!G54)+IF('ZoR č. 10'!$D54="",0,'ZoR č. 10'!G54)+IF(ZZoR!$D54="",0,ZZoR!G54)</f>
        <v>0</v>
      </c>
      <c r="X54" s="281">
        <f>IF('ZoR č. 1'!$D54="",0,'ZoR č. 1'!H54)+IF('ZoR č. 2'!$D54="",0,'ZoR č. 2'!H54)+IF('ZoR č. 3'!$D54="",0,'ZoR č. 3'!H54)+IF('ZoR č. 4'!$D54="",0,'ZoR č. 4'!H54)+IF('ZoR č. 5'!$D54="",0,'ZoR č. 5'!H54)+IF('ZoR č. 6'!$D54="",0,'ZoR č. 6'!H54)+IF('ZoR č. 7'!$D54="",0,'ZoR č. 7'!H54)+IF('ZoR č. 8'!$D54="",0,'ZoR č. 8'!H54)+IF('ZoR č. 9'!$D54="",0,'ZoR č. 9'!H54)+IF('ZoR č. 10'!$D54="",0,'ZoR č. 10'!H54)+IF(ZZoR!$D54="",0,ZZoR!H54)</f>
        <v>0</v>
      </c>
      <c r="Y54" s="281">
        <f>IF('ZoR č. 1'!$D54="",0,'ZoR č. 1'!I54)+IF('ZoR č. 2'!$D54="",0,'ZoR č. 2'!I54)+IF('ZoR č. 3'!$D54="",0,'ZoR č. 3'!I54)+IF('ZoR č. 4'!$D54="",0,'ZoR č. 4'!I54)+IF('ZoR č. 5'!$D54="",0,'ZoR č. 5'!I54)+IF('ZoR č. 6'!$D54="",0,'ZoR č. 6'!I54)+IF('ZoR č. 7'!$D54="",0,'ZoR č. 7'!I54)+IF('ZoR č. 8'!$D54="",0,'ZoR č. 8'!I54)+IF('ZoR č. 9'!$D54="",0,'ZoR č. 9'!I54)+IF('ZoR č. 10'!$D54="",0,'ZoR č. 10'!I54)+IF(ZZoR!$D54="",0,ZZoR!I54)</f>
        <v>0</v>
      </c>
      <c r="Z54" s="281">
        <f>IF('ZoR č. 1'!$D54="",0,'ZoR č. 1'!J54)+IF('ZoR č. 2'!$D54="",0,'ZoR č. 2'!J54)+IF('ZoR č. 3'!$D54="",0,'ZoR č. 3'!J54)+IF('ZoR č. 4'!$D54="",0,'ZoR č. 4'!J54)+IF('ZoR č. 5'!$D54="",0,'ZoR č. 5'!J54)+IF('ZoR č. 6'!$D54="",0,'ZoR č. 6'!J54)+IF('ZoR č. 7'!$D54="",0,'ZoR č. 7'!J54)+IF('ZoR č. 8'!$D54="",0,'ZoR č. 8'!J54)+IF('ZoR č. 9'!$D54="",0,'ZoR č. 9'!J54)+IF('ZoR č. 10'!$D54="",0,'ZoR č. 10'!J54)+IF(ZZoR!$D54="",0,ZZoR!J54)</f>
        <v>0</v>
      </c>
      <c r="AA54" s="281">
        <f>IF('ZoR č. 1'!$D54="",0,'ZoR č. 1'!K54)+IF('ZoR č. 2'!$D54="",0,'ZoR č. 2'!K54)+IF('ZoR č. 3'!$D54="",0,'ZoR č. 3'!K54)+IF('ZoR č. 4'!$D54="",0,'ZoR č. 4'!K54)+IF('ZoR č. 5'!$D54="",0,'ZoR č. 5'!K54)+IF('ZoR č. 6'!$D54="",0,'ZoR č. 6'!K54)+IF('ZoR č. 7'!$D54="",0,'ZoR č. 7'!K54)+IF('ZoR č. 8'!$D54="",0,'ZoR č. 8'!K54)+IF('ZoR č. 9'!$D54="",0,'ZoR č. 9'!K54)+IF('ZoR č. 10'!$D54="",0,'ZoR č. 10'!K54)+IF(ZZoR!$D54="",0,ZZoR!K54)</f>
        <v>0</v>
      </c>
      <c r="AB54" s="281">
        <f>IF('ZoR č. 1'!$D54="",0,'ZoR č. 1'!L54)+IF('ZoR č. 2'!$D54="",0,'ZoR č. 2'!L54)+IF('ZoR č. 3'!$D54="",0,'ZoR č. 3'!L54)+IF('ZoR č. 4'!$D54="",0,'ZoR č. 4'!L54)+IF('ZoR č. 5'!$D54="",0,'ZoR č. 5'!L54)+IF('ZoR č. 6'!$D54="",0,'ZoR č. 6'!L54)+IF('ZoR č. 7'!$D54="",0,'ZoR č. 7'!L54)+IF('ZoR č. 8'!$D54="",0,'ZoR č. 8'!L54)+IF('ZoR č. 9'!$D54="",0,'ZoR č. 9'!L54)+IF('ZoR č. 10'!$D54="",0,'ZoR č. 10'!L54)+IF(ZZoR!$D54="",0,ZZoR!L54)</f>
        <v>0</v>
      </c>
      <c r="AC54" s="281">
        <f>IF('ZoR č. 1'!$D54="",0,'ZoR č. 1'!M54)+IF('ZoR č. 2'!$D54="",0,'ZoR č. 2'!M54)+IF('ZoR č. 3'!$D54="",0,'ZoR č. 3'!M54)+IF('ZoR č. 4'!$D54="",0,'ZoR č. 4'!M54)+IF('ZoR č. 5'!$D54="",0,'ZoR č. 5'!M54)+IF('ZoR č. 6'!$D54="",0,'ZoR č. 6'!M54)+IF('ZoR č. 7'!$D54="",0,'ZoR č. 7'!M54)+IF('ZoR č. 8'!$D54="",0,'ZoR č. 8'!M54)+IF('ZoR č. 9'!$D54="",0,'ZoR č. 9'!M54)+IF('ZoR č. 10'!$D54="",0,'ZoR č. 10'!M54)+IF(ZZoR!$D54="",0,ZZoR!M54)</f>
        <v>0</v>
      </c>
      <c r="AE54" s="282" t="str">
        <f t="shared" si="3"/>
        <v/>
      </c>
    </row>
    <row r="55" spans="2:31" x14ac:dyDescent="0.25">
      <c r="B55" s="9" t="s">
        <v>98</v>
      </c>
      <c r="C55" s="98" t="str">
        <f>IF(COUNTA('Přehled partnerů'!C55:D55)&lt;&gt;2,"partner neuveden",IF('Přehled partnerů'!I55="ANO",'Přehled partnerů'!C55,"v tomto období nerelevantní"))</f>
        <v>partner neuveden</v>
      </c>
      <c r="D55" s="108" t="str">
        <f>IF(COUNTA('Přehled partnerů'!C55:D55)&lt;&gt;2,"",IF('Přehled partnerů'!I55="ANO",'Přehled partnerů'!D55,""))</f>
        <v/>
      </c>
      <c r="E55" s="21" t="str">
        <f t="shared" si="0"/>
        <v/>
      </c>
      <c r="F55" s="114" t="str">
        <f t="shared" si="1"/>
        <v/>
      </c>
      <c r="G55" s="125">
        <v>0</v>
      </c>
      <c r="H55" s="126">
        <v>0</v>
      </c>
      <c r="I55" s="126">
        <v>0</v>
      </c>
      <c r="J55" s="126">
        <v>0</v>
      </c>
      <c r="K55" s="16">
        <v>0</v>
      </c>
      <c r="L55" s="16">
        <v>0</v>
      </c>
      <c r="M55" s="20">
        <v>0</v>
      </c>
      <c r="N55" s="58" t="str">
        <f t="shared" si="2"/>
        <v/>
      </c>
      <c r="O55" s="267">
        <f>IF('Rozpočet + Žádosti o změnu'!$ER$2="ano",'Rozpočet + Žádosti o změnu'!EL55,IF('Rozpočet + Žádosti o změnu'!$EF$2="ano",'Rozpočet + Žádosti o změnu'!DZ55,IF('Rozpočet + Žádosti o změnu'!$DT$2="ano",'Rozpočet + Žádosti o změnu'!DN55,IF('Rozpočet + Žádosti o změnu'!$DH$2="ano",'Rozpočet + Žádosti o změnu'!DB55,IF('Rozpočet + Žádosti o změnu'!$CV$2="ano",'Rozpočet + Žádosti o změnu'!CP55,IF('Rozpočet + Žádosti o změnu'!$CJ$2="ano",'Rozpočet + Žádosti o změnu'!CD55,IF('Rozpočet + Žádosti o změnu'!$BX$2="ano",'Rozpočet + Žádosti o změnu'!BR55,IF('Rozpočet + Žádosti o změnu'!$BL$2="ano",'Rozpočet + Žádosti o změnu'!BF55,IF('Rozpočet + Žádosti o změnu'!$AZ$2="ano",'Rozpočet + Žádosti o změnu'!AT55,IF('Rozpočet + Žádosti o změnu'!$AN$2="ano",'Rozpočet + Žádosti o změnu'!AH55,'Rozpočet + Žádosti o změnu'!H55))))))))))</f>
        <v>0</v>
      </c>
      <c r="P55" s="267">
        <f>IF('Rozpočet + Žádosti o změnu'!$ER$2="ano",'Rozpočet + Žádosti o změnu'!EM55,IF('Rozpočet + Žádosti o změnu'!$EF$2="ano",'Rozpočet + Žádosti o změnu'!EA55,IF('Rozpočet + Žádosti o změnu'!$DT$2="ano",'Rozpočet + Žádosti o změnu'!DO55,IF('Rozpočet + Žádosti o změnu'!$DH$2="ano",'Rozpočet + Žádosti o změnu'!DC55,IF('Rozpočet + Žádosti o změnu'!$CV$2="ano",'Rozpočet + Žádosti o změnu'!CQ55,IF('Rozpočet + Žádosti o změnu'!$CJ$2="ano",'Rozpočet + Žádosti o změnu'!CE55,IF('Rozpočet + Žádosti o změnu'!$BX$2="ano",'Rozpočet + Žádosti o změnu'!BS55,IF('Rozpočet + Žádosti o změnu'!$BL$2="ano",'Rozpočet + Žádosti o změnu'!BG55,IF('Rozpočet + Žádosti o změnu'!$AZ$2="ano",'Rozpočet + Žádosti o změnu'!AU55,IF('Rozpočet + Žádosti o změnu'!$AN$2="ano",'Rozpočet + Žádosti o změnu'!AI55,'Rozpočet + Žádosti o změnu'!I55))))))))))</f>
        <v>0</v>
      </c>
      <c r="Q55" s="267">
        <f>IF('Rozpočet + Žádosti o změnu'!$ER$2="ano",'Rozpočet + Žádosti o změnu'!EN55,IF('Rozpočet + Žádosti o změnu'!$EF$2="ano",'Rozpočet + Žádosti o změnu'!EB55,IF('Rozpočet + Žádosti o změnu'!$DT$2="ano",'Rozpočet + Žádosti o změnu'!DP55,IF('Rozpočet + Žádosti o změnu'!$DH$2="ano",'Rozpočet + Žádosti o změnu'!DD55,IF('Rozpočet + Žádosti o změnu'!$CV$2="ano",'Rozpočet + Žádosti o změnu'!CR55,IF('Rozpočet + Žádosti o změnu'!$CJ$2="ano",'Rozpočet + Žádosti o změnu'!CF55,IF('Rozpočet + Žádosti o změnu'!$BX$2="ano",'Rozpočet + Žádosti o změnu'!BT55,IF('Rozpočet + Žádosti o změnu'!$BL$2="ano",'Rozpočet + Žádosti o změnu'!BH55,IF('Rozpočet + Žádosti o změnu'!$AZ$2="ano",'Rozpočet + Žádosti o změnu'!AV55,IF('Rozpočet + Žádosti o změnu'!$AN$2="ano",'Rozpočet + Žádosti o změnu'!AJ55,'Rozpočet + Žádosti o změnu'!J55))))))))))</f>
        <v>0</v>
      </c>
      <c r="R55" s="267">
        <f>IF('Rozpočet + Žádosti o změnu'!$ER$2="ano",'Rozpočet + Žádosti o změnu'!EO55,IF('Rozpočet + Žádosti o změnu'!$EF$2="ano",'Rozpočet + Žádosti o změnu'!EC55,IF('Rozpočet + Žádosti o změnu'!$DT$2="ano",'Rozpočet + Žádosti o změnu'!DQ55,IF('Rozpočet + Žádosti o změnu'!$DH$2="ano",'Rozpočet + Žádosti o změnu'!DE55,IF('Rozpočet + Žádosti o změnu'!$CV$2="ano",'Rozpočet + Žádosti o změnu'!CS55,IF('Rozpočet + Žádosti o změnu'!$CJ$2="ano",'Rozpočet + Žádosti o změnu'!CG55,IF('Rozpočet + Žádosti o změnu'!$BX$2="ano",'Rozpočet + Žádosti o změnu'!BU55,IF('Rozpočet + Žádosti o změnu'!$BL$2="ano",'Rozpočet + Žádosti o změnu'!BI55,IF('Rozpočet + Žádosti o změnu'!$AZ$2="ano",'Rozpočet + Žádosti o změnu'!AW55,IF('Rozpočet + Žádosti o změnu'!$AN$2="ano",'Rozpočet + Žádosti o změnu'!AK55,'Rozpočet + Žádosti o změnu'!K55))))))))))</f>
        <v>0</v>
      </c>
      <c r="S55" s="267">
        <f>IF('Rozpočet + Žádosti o změnu'!$ER$2="ano",'Rozpočet + Žádosti o změnu'!EP55,IF('Rozpočet + Žádosti o změnu'!$EF$2="ano",'Rozpočet + Žádosti o změnu'!ED55,IF('Rozpočet + Žádosti o změnu'!$DT$2="ano",'Rozpočet + Žádosti o změnu'!DR55,IF('Rozpočet + Žádosti o změnu'!$DH$2="ano",'Rozpočet + Žádosti o změnu'!DF55,IF('Rozpočet + Žádosti o změnu'!$CV$2="ano",'Rozpočet + Žádosti o změnu'!CT55,IF('Rozpočet + Žádosti o změnu'!$CJ$2="ano",'Rozpočet + Žádosti o změnu'!CH55,IF('Rozpočet + Žádosti o změnu'!$BX$2="ano",'Rozpočet + Žádosti o změnu'!BV55,IF('Rozpočet + Žádosti o změnu'!$BL$2="ano",'Rozpočet + Žádosti o změnu'!BJ55,IF('Rozpočet + Žádosti o změnu'!$AZ$2="ano",'Rozpočet + Žádosti o změnu'!AX55,IF('Rozpočet + Žádosti o změnu'!$AN$2="ano",'Rozpočet + Žádosti o změnu'!AL55,'Rozpočet + Žádosti o změnu'!L55))))))))))</f>
        <v>0</v>
      </c>
      <c r="T55" s="267">
        <f>IF('Rozpočet + Žádosti o změnu'!$ER$2="ano",'Rozpočet + Žádosti o změnu'!EQ55,IF('Rozpočet + Žádosti o změnu'!$EF$2="ano",'Rozpočet + Žádosti o změnu'!EE55,IF('Rozpočet + Žádosti o změnu'!$DT$2="ano",'Rozpočet + Žádosti o změnu'!DS55,IF('Rozpočet + Žádosti o změnu'!$DH$2="ano",'Rozpočet + Žádosti o změnu'!DG55,IF('Rozpočet + Žádosti o změnu'!$CV$2="ano",'Rozpočet + Žádosti o změnu'!CU55,IF('Rozpočet + Žádosti o změnu'!$CJ$2="ano",'Rozpočet + Žádosti o změnu'!CI55,IF('Rozpočet + Žádosti o změnu'!$BX$2="ano",'Rozpočet + Žádosti o změnu'!BW55,IF('Rozpočet + Žádosti o změnu'!$BL$2="ano",'Rozpočet + Žádosti o změnu'!BK55,IF('Rozpočet + Žádosti o změnu'!$AZ$2="ano",'Rozpočet + Žádosti o změnu'!AY55,IF('Rozpočet + Žádosti o změnu'!$AN$2="ano",'Rozpočet + Žádosti o změnu'!AM55,'Rozpočet + Žádosti o změnu'!M55))))))))))</f>
        <v>0</v>
      </c>
      <c r="U55" s="267">
        <f>IF('Rozpočet + Žádosti o změnu'!$ER$2="ano",'Rozpočet + Žádosti o změnu'!ER55,IF('Rozpočet + Žádosti o změnu'!$EF$2="ano",'Rozpočet + Žádosti o změnu'!EF55,IF('Rozpočet + Žádosti o změnu'!$DT$2="ano",'Rozpočet + Žádosti o změnu'!DT55,IF('Rozpočet + Žádosti o změnu'!$DH$2="ano",'Rozpočet + Žádosti o změnu'!DH55,IF('Rozpočet + Žádosti o změnu'!$CV$2="ano",'Rozpočet + Žádosti o změnu'!CV55,IF('Rozpočet + Žádosti o změnu'!$CJ$2="ano",'Rozpočet + Žádosti o změnu'!CJ55,IF('Rozpočet + Žádosti o změnu'!$BX$2="ano",'Rozpočet + Žádosti o změnu'!BX55,IF('Rozpočet + Žádosti o změnu'!$BL$2="ano",'Rozpočet + Žádosti o změnu'!BL55,IF('Rozpočet + Žádosti o změnu'!$AZ$2="ano",'Rozpočet + Žádosti o změnu'!AZ55,IF('Rozpočet + Žádosti o změnu'!$AN$2="ano",'Rozpočet + Žádosti o změnu'!AN55,'Rozpočet + Žádosti o změnu'!N55))))))))))</f>
        <v>0</v>
      </c>
      <c r="W55" s="281">
        <f>IF('ZoR č. 1'!$D55="",0,'ZoR č. 1'!G55)+IF('ZoR č. 2'!$D55="",0,'ZoR č. 2'!G55)+IF('ZoR č. 3'!$D55="",0,'ZoR č. 3'!G55)+IF('ZoR č. 4'!$D55="",0,'ZoR č. 4'!G55)+IF('ZoR č. 5'!$D55="",0,'ZoR č. 5'!G55)+IF('ZoR č. 6'!$D55="",0,'ZoR č. 6'!G55)+IF('ZoR č. 7'!$D55="",0,'ZoR č. 7'!G55)+IF('ZoR č. 8'!$D55="",0,'ZoR č. 8'!G55)+IF('ZoR č. 9'!$D55="",0,'ZoR č. 9'!G55)+IF('ZoR č. 10'!$D55="",0,'ZoR č. 10'!G55)+IF(ZZoR!$D55="",0,ZZoR!G55)</f>
        <v>0</v>
      </c>
      <c r="X55" s="281">
        <f>IF('ZoR č. 1'!$D55="",0,'ZoR č. 1'!H55)+IF('ZoR č. 2'!$D55="",0,'ZoR č. 2'!H55)+IF('ZoR č. 3'!$D55="",0,'ZoR č. 3'!H55)+IF('ZoR č. 4'!$D55="",0,'ZoR č. 4'!H55)+IF('ZoR č. 5'!$D55="",0,'ZoR č. 5'!H55)+IF('ZoR č. 6'!$D55="",0,'ZoR č. 6'!H55)+IF('ZoR č. 7'!$D55="",0,'ZoR č. 7'!H55)+IF('ZoR č. 8'!$D55="",0,'ZoR č. 8'!H55)+IF('ZoR č. 9'!$D55="",0,'ZoR č. 9'!H55)+IF('ZoR č. 10'!$D55="",0,'ZoR č. 10'!H55)+IF(ZZoR!$D55="",0,ZZoR!H55)</f>
        <v>0</v>
      </c>
      <c r="Y55" s="281">
        <f>IF('ZoR č. 1'!$D55="",0,'ZoR č. 1'!I55)+IF('ZoR č. 2'!$D55="",0,'ZoR č. 2'!I55)+IF('ZoR č. 3'!$D55="",0,'ZoR č. 3'!I55)+IF('ZoR č. 4'!$D55="",0,'ZoR č. 4'!I55)+IF('ZoR č. 5'!$D55="",0,'ZoR č. 5'!I55)+IF('ZoR č. 6'!$D55="",0,'ZoR č. 6'!I55)+IF('ZoR č. 7'!$D55="",0,'ZoR č. 7'!I55)+IF('ZoR č. 8'!$D55="",0,'ZoR č. 8'!I55)+IF('ZoR č. 9'!$D55="",0,'ZoR č. 9'!I55)+IF('ZoR č. 10'!$D55="",0,'ZoR č. 10'!I55)+IF(ZZoR!$D55="",0,ZZoR!I55)</f>
        <v>0</v>
      </c>
      <c r="Z55" s="281">
        <f>IF('ZoR č. 1'!$D55="",0,'ZoR č. 1'!J55)+IF('ZoR č. 2'!$D55="",0,'ZoR č. 2'!J55)+IF('ZoR č. 3'!$D55="",0,'ZoR č. 3'!J55)+IF('ZoR č. 4'!$D55="",0,'ZoR č. 4'!J55)+IF('ZoR č. 5'!$D55="",0,'ZoR č. 5'!J55)+IF('ZoR č. 6'!$D55="",0,'ZoR č. 6'!J55)+IF('ZoR č. 7'!$D55="",0,'ZoR č. 7'!J55)+IF('ZoR č. 8'!$D55="",0,'ZoR č. 8'!J55)+IF('ZoR č. 9'!$D55="",0,'ZoR č. 9'!J55)+IF('ZoR č. 10'!$D55="",0,'ZoR č. 10'!J55)+IF(ZZoR!$D55="",0,ZZoR!J55)</f>
        <v>0</v>
      </c>
      <c r="AA55" s="281">
        <f>IF('ZoR č. 1'!$D55="",0,'ZoR č. 1'!K55)+IF('ZoR č. 2'!$D55="",0,'ZoR č. 2'!K55)+IF('ZoR č. 3'!$D55="",0,'ZoR č. 3'!K55)+IF('ZoR č. 4'!$D55="",0,'ZoR č. 4'!K55)+IF('ZoR č. 5'!$D55="",0,'ZoR č. 5'!K55)+IF('ZoR č. 6'!$D55="",0,'ZoR č. 6'!K55)+IF('ZoR č. 7'!$D55="",0,'ZoR č. 7'!K55)+IF('ZoR č. 8'!$D55="",0,'ZoR č. 8'!K55)+IF('ZoR č. 9'!$D55="",0,'ZoR č. 9'!K55)+IF('ZoR č. 10'!$D55="",0,'ZoR č. 10'!K55)+IF(ZZoR!$D55="",0,ZZoR!K55)</f>
        <v>0</v>
      </c>
      <c r="AB55" s="281">
        <f>IF('ZoR č. 1'!$D55="",0,'ZoR č. 1'!L55)+IF('ZoR č. 2'!$D55="",0,'ZoR č. 2'!L55)+IF('ZoR č. 3'!$D55="",0,'ZoR č. 3'!L55)+IF('ZoR č. 4'!$D55="",0,'ZoR č. 4'!L55)+IF('ZoR č. 5'!$D55="",0,'ZoR č. 5'!L55)+IF('ZoR č. 6'!$D55="",0,'ZoR č. 6'!L55)+IF('ZoR č. 7'!$D55="",0,'ZoR č. 7'!L55)+IF('ZoR č. 8'!$D55="",0,'ZoR č. 8'!L55)+IF('ZoR č. 9'!$D55="",0,'ZoR č. 9'!L55)+IF('ZoR č. 10'!$D55="",0,'ZoR č. 10'!L55)+IF(ZZoR!$D55="",0,ZZoR!L55)</f>
        <v>0</v>
      </c>
      <c r="AC55" s="281">
        <f>IF('ZoR č. 1'!$D55="",0,'ZoR č. 1'!M55)+IF('ZoR č. 2'!$D55="",0,'ZoR č. 2'!M55)+IF('ZoR č. 3'!$D55="",0,'ZoR č. 3'!M55)+IF('ZoR č. 4'!$D55="",0,'ZoR č. 4'!M55)+IF('ZoR č. 5'!$D55="",0,'ZoR č. 5'!M55)+IF('ZoR č. 6'!$D55="",0,'ZoR č. 6'!M55)+IF('ZoR č. 7'!$D55="",0,'ZoR č. 7'!M55)+IF('ZoR č. 8'!$D55="",0,'ZoR č. 8'!M55)+IF('ZoR č. 9'!$D55="",0,'ZoR č. 9'!M55)+IF('ZoR č. 10'!$D55="",0,'ZoR č. 10'!M55)+IF(ZZoR!$D55="",0,ZZoR!M55)</f>
        <v>0</v>
      </c>
      <c r="AE55" s="282" t="str">
        <f t="shared" si="3"/>
        <v/>
      </c>
    </row>
    <row r="56" spans="2:31" x14ac:dyDescent="0.25">
      <c r="B56" s="9" t="s">
        <v>99</v>
      </c>
      <c r="C56" s="98" t="str">
        <f>IF(COUNTA('Přehled partnerů'!C56:D56)&lt;&gt;2,"partner neuveden",IF('Přehled partnerů'!I56="ANO",'Přehled partnerů'!C56,"v tomto období nerelevantní"))</f>
        <v>partner neuveden</v>
      </c>
      <c r="D56" s="108" t="str">
        <f>IF(COUNTA('Přehled partnerů'!C56:D56)&lt;&gt;2,"",IF('Přehled partnerů'!I56="ANO",'Přehled partnerů'!D56,""))</f>
        <v/>
      </c>
      <c r="E56" s="21" t="str">
        <f t="shared" si="0"/>
        <v/>
      </c>
      <c r="F56" s="114" t="str">
        <f t="shared" si="1"/>
        <v/>
      </c>
      <c r="G56" s="125">
        <v>0</v>
      </c>
      <c r="H56" s="126">
        <v>0</v>
      </c>
      <c r="I56" s="126">
        <v>0</v>
      </c>
      <c r="J56" s="126">
        <v>0</v>
      </c>
      <c r="K56" s="16">
        <v>0</v>
      </c>
      <c r="L56" s="16">
        <v>0</v>
      </c>
      <c r="M56" s="20">
        <v>0</v>
      </c>
      <c r="N56" s="58" t="str">
        <f t="shared" si="2"/>
        <v/>
      </c>
      <c r="O56" s="267">
        <f>IF('Rozpočet + Žádosti o změnu'!$ER$2="ano",'Rozpočet + Žádosti o změnu'!EL56,IF('Rozpočet + Žádosti o změnu'!$EF$2="ano",'Rozpočet + Žádosti o změnu'!DZ56,IF('Rozpočet + Žádosti o změnu'!$DT$2="ano",'Rozpočet + Žádosti o změnu'!DN56,IF('Rozpočet + Žádosti o změnu'!$DH$2="ano",'Rozpočet + Žádosti o změnu'!DB56,IF('Rozpočet + Žádosti o změnu'!$CV$2="ano",'Rozpočet + Žádosti o změnu'!CP56,IF('Rozpočet + Žádosti o změnu'!$CJ$2="ano",'Rozpočet + Žádosti o změnu'!CD56,IF('Rozpočet + Žádosti o změnu'!$BX$2="ano",'Rozpočet + Žádosti o změnu'!BR56,IF('Rozpočet + Žádosti o změnu'!$BL$2="ano",'Rozpočet + Žádosti o změnu'!BF56,IF('Rozpočet + Žádosti o změnu'!$AZ$2="ano",'Rozpočet + Žádosti o změnu'!AT56,IF('Rozpočet + Žádosti o změnu'!$AN$2="ano",'Rozpočet + Žádosti o změnu'!AH56,'Rozpočet + Žádosti o změnu'!H56))))))))))</f>
        <v>0</v>
      </c>
      <c r="P56" s="267">
        <f>IF('Rozpočet + Žádosti o změnu'!$ER$2="ano",'Rozpočet + Žádosti o změnu'!EM56,IF('Rozpočet + Žádosti o změnu'!$EF$2="ano",'Rozpočet + Žádosti o změnu'!EA56,IF('Rozpočet + Žádosti o změnu'!$DT$2="ano",'Rozpočet + Žádosti o změnu'!DO56,IF('Rozpočet + Žádosti o změnu'!$DH$2="ano",'Rozpočet + Žádosti o změnu'!DC56,IF('Rozpočet + Žádosti o změnu'!$CV$2="ano",'Rozpočet + Žádosti o změnu'!CQ56,IF('Rozpočet + Žádosti o změnu'!$CJ$2="ano",'Rozpočet + Žádosti o změnu'!CE56,IF('Rozpočet + Žádosti o změnu'!$BX$2="ano",'Rozpočet + Žádosti o změnu'!BS56,IF('Rozpočet + Žádosti o změnu'!$BL$2="ano",'Rozpočet + Žádosti o změnu'!BG56,IF('Rozpočet + Žádosti o změnu'!$AZ$2="ano",'Rozpočet + Žádosti o změnu'!AU56,IF('Rozpočet + Žádosti o změnu'!$AN$2="ano",'Rozpočet + Žádosti o změnu'!AI56,'Rozpočet + Žádosti o změnu'!I56))))))))))</f>
        <v>0</v>
      </c>
      <c r="Q56" s="267">
        <f>IF('Rozpočet + Žádosti o změnu'!$ER$2="ano",'Rozpočet + Žádosti o změnu'!EN56,IF('Rozpočet + Žádosti o změnu'!$EF$2="ano",'Rozpočet + Žádosti o změnu'!EB56,IF('Rozpočet + Žádosti o změnu'!$DT$2="ano",'Rozpočet + Žádosti o změnu'!DP56,IF('Rozpočet + Žádosti o změnu'!$DH$2="ano",'Rozpočet + Žádosti o změnu'!DD56,IF('Rozpočet + Žádosti o změnu'!$CV$2="ano",'Rozpočet + Žádosti o změnu'!CR56,IF('Rozpočet + Žádosti o změnu'!$CJ$2="ano",'Rozpočet + Žádosti o změnu'!CF56,IF('Rozpočet + Žádosti o změnu'!$BX$2="ano",'Rozpočet + Žádosti o změnu'!BT56,IF('Rozpočet + Žádosti o změnu'!$BL$2="ano",'Rozpočet + Žádosti o změnu'!BH56,IF('Rozpočet + Žádosti o změnu'!$AZ$2="ano",'Rozpočet + Žádosti o změnu'!AV56,IF('Rozpočet + Žádosti o změnu'!$AN$2="ano",'Rozpočet + Žádosti o změnu'!AJ56,'Rozpočet + Žádosti o změnu'!J56))))))))))</f>
        <v>0</v>
      </c>
      <c r="R56" s="267">
        <f>IF('Rozpočet + Žádosti o změnu'!$ER$2="ano",'Rozpočet + Žádosti o změnu'!EO56,IF('Rozpočet + Žádosti o změnu'!$EF$2="ano",'Rozpočet + Žádosti o změnu'!EC56,IF('Rozpočet + Žádosti o změnu'!$DT$2="ano",'Rozpočet + Žádosti o změnu'!DQ56,IF('Rozpočet + Žádosti o změnu'!$DH$2="ano",'Rozpočet + Žádosti o změnu'!DE56,IF('Rozpočet + Žádosti o změnu'!$CV$2="ano",'Rozpočet + Žádosti o změnu'!CS56,IF('Rozpočet + Žádosti o změnu'!$CJ$2="ano",'Rozpočet + Žádosti o změnu'!CG56,IF('Rozpočet + Žádosti o změnu'!$BX$2="ano",'Rozpočet + Žádosti o změnu'!BU56,IF('Rozpočet + Žádosti o změnu'!$BL$2="ano",'Rozpočet + Žádosti o změnu'!BI56,IF('Rozpočet + Žádosti o změnu'!$AZ$2="ano",'Rozpočet + Žádosti o změnu'!AW56,IF('Rozpočet + Žádosti o změnu'!$AN$2="ano",'Rozpočet + Žádosti o změnu'!AK56,'Rozpočet + Žádosti o změnu'!K56))))))))))</f>
        <v>0</v>
      </c>
      <c r="S56" s="267">
        <f>IF('Rozpočet + Žádosti o změnu'!$ER$2="ano",'Rozpočet + Žádosti o změnu'!EP56,IF('Rozpočet + Žádosti o změnu'!$EF$2="ano",'Rozpočet + Žádosti o změnu'!ED56,IF('Rozpočet + Žádosti o změnu'!$DT$2="ano",'Rozpočet + Žádosti o změnu'!DR56,IF('Rozpočet + Žádosti o změnu'!$DH$2="ano",'Rozpočet + Žádosti o změnu'!DF56,IF('Rozpočet + Žádosti o změnu'!$CV$2="ano",'Rozpočet + Žádosti o změnu'!CT56,IF('Rozpočet + Žádosti o změnu'!$CJ$2="ano",'Rozpočet + Žádosti o změnu'!CH56,IF('Rozpočet + Žádosti o změnu'!$BX$2="ano",'Rozpočet + Žádosti o změnu'!BV56,IF('Rozpočet + Žádosti o změnu'!$BL$2="ano",'Rozpočet + Žádosti o změnu'!BJ56,IF('Rozpočet + Žádosti o změnu'!$AZ$2="ano",'Rozpočet + Žádosti o změnu'!AX56,IF('Rozpočet + Žádosti o změnu'!$AN$2="ano",'Rozpočet + Žádosti o změnu'!AL56,'Rozpočet + Žádosti o změnu'!L56))))))))))</f>
        <v>0</v>
      </c>
      <c r="T56" s="267">
        <f>IF('Rozpočet + Žádosti o změnu'!$ER$2="ano",'Rozpočet + Žádosti o změnu'!EQ56,IF('Rozpočet + Žádosti o změnu'!$EF$2="ano",'Rozpočet + Žádosti o změnu'!EE56,IF('Rozpočet + Žádosti o změnu'!$DT$2="ano",'Rozpočet + Žádosti o změnu'!DS56,IF('Rozpočet + Žádosti o změnu'!$DH$2="ano",'Rozpočet + Žádosti o změnu'!DG56,IF('Rozpočet + Žádosti o změnu'!$CV$2="ano",'Rozpočet + Žádosti o změnu'!CU56,IF('Rozpočet + Žádosti o změnu'!$CJ$2="ano",'Rozpočet + Žádosti o změnu'!CI56,IF('Rozpočet + Žádosti o změnu'!$BX$2="ano",'Rozpočet + Žádosti o změnu'!BW56,IF('Rozpočet + Žádosti o změnu'!$BL$2="ano",'Rozpočet + Žádosti o změnu'!BK56,IF('Rozpočet + Žádosti o změnu'!$AZ$2="ano",'Rozpočet + Žádosti o změnu'!AY56,IF('Rozpočet + Žádosti o změnu'!$AN$2="ano",'Rozpočet + Žádosti o změnu'!AM56,'Rozpočet + Žádosti o změnu'!M56))))))))))</f>
        <v>0</v>
      </c>
      <c r="U56" s="267">
        <f>IF('Rozpočet + Žádosti o změnu'!$ER$2="ano",'Rozpočet + Žádosti o změnu'!ER56,IF('Rozpočet + Žádosti o změnu'!$EF$2="ano",'Rozpočet + Žádosti o změnu'!EF56,IF('Rozpočet + Žádosti o změnu'!$DT$2="ano",'Rozpočet + Žádosti o změnu'!DT56,IF('Rozpočet + Žádosti o změnu'!$DH$2="ano",'Rozpočet + Žádosti o změnu'!DH56,IF('Rozpočet + Žádosti o změnu'!$CV$2="ano",'Rozpočet + Žádosti o změnu'!CV56,IF('Rozpočet + Žádosti o změnu'!$CJ$2="ano",'Rozpočet + Žádosti o změnu'!CJ56,IF('Rozpočet + Žádosti o změnu'!$BX$2="ano",'Rozpočet + Žádosti o změnu'!BX56,IF('Rozpočet + Žádosti o změnu'!$BL$2="ano",'Rozpočet + Žádosti o změnu'!BL56,IF('Rozpočet + Žádosti o změnu'!$AZ$2="ano",'Rozpočet + Žádosti o změnu'!AZ56,IF('Rozpočet + Žádosti o změnu'!$AN$2="ano",'Rozpočet + Žádosti o změnu'!AN56,'Rozpočet + Žádosti o změnu'!N56))))))))))</f>
        <v>0</v>
      </c>
      <c r="W56" s="281">
        <f>IF('ZoR č. 1'!$D56="",0,'ZoR č. 1'!G56)+IF('ZoR č. 2'!$D56="",0,'ZoR č. 2'!G56)+IF('ZoR č. 3'!$D56="",0,'ZoR č. 3'!G56)+IF('ZoR č. 4'!$D56="",0,'ZoR č. 4'!G56)+IF('ZoR č. 5'!$D56="",0,'ZoR č. 5'!G56)+IF('ZoR č. 6'!$D56="",0,'ZoR č. 6'!G56)+IF('ZoR č. 7'!$D56="",0,'ZoR č. 7'!G56)+IF('ZoR č. 8'!$D56="",0,'ZoR č. 8'!G56)+IF('ZoR č. 9'!$D56="",0,'ZoR č. 9'!G56)+IF('ZoR č. 10'!$D56="",0,'ZoR č. 10'!G56)+IF(ZZoR!$D56="",0,ZZoR!G56)</f>
        <v>0</v>
      </c>
      <c r="X56" s="281">
        <f>IF('ZoR č. 1'!$D56="",0,'ZoR č. 1'!H56)+IF('ZoR č. 2'!$D56="",0,'ZoR č. 2'!H56)+IF('ZoR č. 3'!$D56="",0,'ZoR č. 3'!H56)+IF('ZoR č. 4'!$D56="",0,'ZoR č. 4'!H56)+IF('ZoR č. 5'!$D56="",0,'ZoR č. 5'!H56)+IF('ZoR č. 6'!$D56="",0,'ZoR č. 6'!H56)+IF('ZoR č. 7'!$D56="",0,'ZoR č. 7'!H56)+IF('ZoR č. 8'!$D56="",0,'ZoR č. 8'!H56)+IF('ZoR č. 9'!$D56="",0,'ZoR č. 9'!H56)+IF('ZoR č. 10'!$D56="",0,'ZoR č. 10'!H56)+IF(ZZoR!$D56="",0,ZZoR!H56)</f>
        <v>0</v>
      </c>
      <c r="Y56" s="281">
        <f>IF('ZoR č. 1'!$D56="",0,'ZoR č. 1'!I56)+IF('ZoR č. 2'!$D56="",0,'ZoR č. 2'!I56)+IF('ZoR č. 3'!$D56="",0,'ZoR č. 3'!I56)+IF('ZoR č. 4'!$D56="",0,'ZoR č. 4'!I56)+IF('ZoR č. 5'!$D56="",0,'ZoR č. 5'!I56)+IF('ZoR č. 6'!$D56="",0,'ZoR č. 6'!I56)+IF('ZoR č. 7'!$D56="",0,'ZoR č. 7'!I56)+IF('ZoR č. 8'!$D56="",0,'ZoR č. 8'!I56)+IF('ZoR č. 9'!$D56="",0,'ZoR č. 9'!I56)+IF('ZoR č. 10'!$D56="",0,'ZoR č. 10'!I56)+IF(ZZoR!$D56="",0,ZZoR!I56)</f>
        <v>0</v>
      </c>
      <c r="Z56" s="281">
        <f>IF('ZoR č. 1'!$D56="",0,'ZoR č. 1'!J56)+IF('ZoR č. 2'!$D56="",0,'ZoR č. 2'!J56)+IF('ZoR č. 3'!$D56="",0,'ZoR č. 3'!J56)+IF('ZoR č. 4'!$D56="",0,'ZoR č. 4'!J56)+IF('ZoR č. 5'!$D56="",0,'ZoR č. 5'!J56)+IF('ZoR č. 6'!$D56="",0,'ZoR č. 6'!J56)+IF('ZoR č. 7'!$D56="",0,'ZoR č. 7'!J56)+IF('ZoR č. 8'!$D56="",0,'ZoR č. 8'!J56)+IF('ZoR č. 9'!$D56="",0,'ZoR č. 9'!J56)+IF('ZoR č. 10'!$D56="",0,'ZoR č. 10'!J56)+IF(ZZoR!$D56="",0,ZZoR!J56)</f>
        <v>0</v>
      </c>
      <c r="AA56" s="281">
        <f>IF('ZoR č. 1'!$D56="",0,'ZoR č. 1'!K56)+IF('ZoR č. 2'!$D56="",0,'ZoR č. 2'!K56)+IF('ZoR č. 3'!$D56="",0,'ZoR č. 3'!K56)+IF('ZoR č. 4'!$D56="",0,'ZoR č. 4'!K56)+IF('ZoR č. 5'!$D56="",0,'ZoR č. 5'!K56)+IF('ZoR č. 6'!$D56="",0,'ZoR č. 6'!K56)+IF('ZoR č. 7'!$D56="",0,'ZoR č. 7'!K56)+IF('ZoR č. 8'!$D56="",0,'ZoR č. 8'!K56)+IF('ZoR č. 9'!$D56="",0,'ZoR č. 9'!K56)+IF('ZoR č. 10'!$D56="",0,'ZoR č. 10'!K56)+IF(ZZoR!$D56="",0,ZZoR!K56)</f>
        <v>0</v>
      </c>
      <c r="AB56" s="281">
        <f>IF('ZoR č. 1'!$D56="",0,'ZoR č. 1'!L56)+IF('ZoR č. 2'!$D56="",0,'ZoR č. 2'!L56)+IF('ZoR č. 3'!$D56="",0,'ZoR č. 3'!L56)+IF('ZoR č. 4'!$D56="",0,'ZoR č. 4'!L56)+IF('ZoR č. 5'!$D56="",0,'ZoR č. 5'!L56)+IF('ZoR č. 6'!$D56="",0,'ZoR č. 6'!L56)+IF('ZoR č. 7'!$D56="",0,'ZoR č. 7'!L56)+IF('ZoR č. 8'!$D56="",0,'ZoR č. 8'!L56)+IF('ZoR č. 9'!$D56="",0,'ZoR č. 9'!L56)+IF('ZoR č. 10'!$D56="",0,'ZoR č. 10'!L56)+IF(ZZoR!$D56="",0,ZZoR!L56)</f>
        <v>0</v>
      </c>
      <c r="AC56" s="281">
        <f>IF('ZoR č. 1'!$D56="",0,'ZoR č. 1'!M56)+IF('ZoR č. 2'!$D56="",0,'ZoR č. 2'!M56)+IF('ZoR č. 3'!$D56="",0,'ZoR č. 3'!M56)+IF('ZoR č. 4'!$D56="",0,'ZoR č. 4'!M56)+IF('ZoR č. 5'!$D56="",0,'ZoR č. 5'!M56)+IF('ZoR č. 6'!$D56="",0,'ZoR č. 6'!M56)+IF('ZoR č. 7'!$D56="",0,'ZoR č. 7'!M56)+IF('ZoR č. 8'!$D56="",0,'ZoR č. 8'!M56)+IF('ZoR č. 9'!$D56="",0,'ZoR č. 9'!M56)+IF('ZoR č. 10'!$D56="",0,'ZoR č. 10'!M56)+IF(ZZoR!$D56="",0,ZZoR!M56)</f>
        <v>0</v>
      </c>
      <c r="AE56" s="282" t="str">
        <f t="shared" si="3"/>
        <v/>
      </c>
    </row>
    <row r="57" spans="2:31" x14ac:dyDescent="0.25">
      <c r="B57" s="9" t="s">
        <v>190</v>
      </c>
      <c r="C57" s="98" t="str">
        <f>IF(COUNTA('Přehled partnerů'!C57:D57)&lt;&gt;2,"partner neuveden",IF('Přehled partnerů'!I57="ANO",'Přehled partnerů'!C57,"v tomto období nerelevantní"))</f>
        <v>partner neuveden</v>
      </c>
      <c r="D57" s="108" t="str">
        <f>IF(COUNTA('Přehled partnerů'!C57:D57)&lt;&gt;2,"",IF('Přehled partnerů'!I57="ANO",'Přehled partnerů'!D57,""))</f>
        <v/>
      </c>
      <c r="E57" s="21" t="str">
        <f t="shared" si="0"/>
        <v/>
      </c>
      <c r="F57" s="114" t="str">
        <f t="shared" si="1"/>
        <v/>
      </c>
      <c r="G57" s="125">
        <v>0</v>
      </c>
      <c r="H57" s="126">
        <v>0</v>
      </c>
      <c r="I57" s="126">
        <v>0</v>
      </c>
      <c r="J57" s="126">
        <v>0</v>
      </c>
      <c r="K57" s="16">
        <v>0</v>
      </c>
      <c r="L57" s="16">
        <v>0</v>
      </c>
      <c r="M57" s="20">
        <v>0</v>
      </c>
      <c r="N57" s="58" t="str">
        <f t="shared" si="2"/>
        <v/>
      </c>
      <c r="O57" s="267">
        <f>IF('Rozpočet + Žádosti o změnu'!$ER$2="ano",'Rozpočet + Žádosti o změnu'!EL57,IF('Rozpočet + Žádosti o změnu'!$EF$2="ano",'Rozpočet + Žádosti o změnu'!DZ57,IF('Rozpočet + Žádosti o změnu'!$DT$2="ano",'Rozpočet + Žádosti o změnu'!DN57,IF('Rozpočet + Žádosti o změnu'!$DH$2="ano",'Rozpočet + Žádosti o změnu'!DB57,IF('Rozpočet + Žádosti o změnu'!$CV$2="ano",'Rozpočet + Žádosti o změnu'!CP57,IF('Rozpočet + Žádosti o změnu'!$CJ$2="ano",'Rozpočet + Žádosti o změnu'!CD57,IF('Rozpočet + Žádosti o změnu'!$BX$2="ano",'Rozpočet + Žádosti o změnu'!BR57,IF('Rozpočet + Žádosti o změnu'!$BL$2="ano",'Rozpočet + Žádosti o změnu'!BF57,IF('Rozpočet + Žádosti o změnu'!$AZ$2="ano",'Rozpočet + Žádosti o změnu'!AT57,IF('Rozpočet + Žádosti o změnu'!$AN$2="ano",'Rozpočet + Žádosti o změnu'!AH57,'Rozpočet + Žádosti o změnu'!H57))))))))))</f>
        <v>0</v>
      </c>
      <c r="P57" s="267">
        <f>IF('Rozpočet + Žádosti o změnu'!$ER$2="ano",'Rozpočet + Žádosti o změnu'!EM57,IF('Rozpočet + Žádosti o změnu'!$EF$2="ano",'Rozpočet + Žádosti o změnu'!EA57,IF('Rozpočet + Žádosti o změnu'!$DT$2="ano",'Rozpočet + Žádosti o změnu'!DO57,IF('Rozpočet + Žádosti o změnu'!$DH$2="ano",'Rozpočet + Žádosti o změnu'!DC57,IF('Rozpočet + Žádosti o změnu'!$CV$2="ano",'Rozpočet + Žádosti o změnu'!CQ57,IF('Rozpočet + Žádosti o změnu'!$CJ$2="ano",'Rozpočet + Žádosti o změnu'!CE57,IF('Rozpočet + Žádosti o změnu'!$BX$2="ano",'Rozpočet + Žádosti o změnu'!BS57,IF('Rozpočet + Žádosti o změnu'!$BL$2="ano",'Rozpočet + Žádosti o změnu'!BG57,IF('Rozpočet + Žádosti o změnu'!$AZ$2="ano",'Rozpočet + Žádosti o změnu'!AU57,IF('Rozpočet + Žádosti o změnu'!$AN$2="ano",'Rozpočet + Žádosti o změnu'!AI57,'Rozpočet + Žádosti o změnu'!I57))))))))))</f>
        <v>0</v>
      </c>
      <c r="Q57" s="267">
        <f>IF('Rozpočet + Žádosti o změnu'!$ER$2="ano",'Rozpočet + Žádosti o změnu'!EN57,IF('Rozpočet + Žádosti o změnu'!$EF$2="ano",'Rozpočet + Žádosti o změnu'!EB57,IF('Rozpočet + Žádosti o změnu'!$DT$2="ano",'Rozpočet + Žádosti o změnu'!DP57,IF('Rozpočet + Žádosti o změnu'!$DH$2="ano",'Rozpočet + Žádosti o změnu'!DD57,IF('Rozpočet + Žádosti o změnu'!$CV$2="ano",'Rozpočet + Žádosti o změnu'!CR57,IF('Rozpočet + Žádosti o změnu'!$CJ$2="ano",'Rozpočet + Žádosti o změnu'!CF57,IF('Rozpočet + Žádosti o změnu'!$BX$2="ano",'Rozpočet + Žádosti o změnu'!BT57,IF('Rozpočet + Žádosti o změnu'!$BL$2="ano",'Rozpočet + Žádosti o změnu'!BH57,IF('Rozpočet + Žádosti o změnu'!$AZ$2="ano",'Rozpočet + Žádosti o změnu'!AV57,IF('Rozpočet + Žádosti o změnu'!$AN$2="ano",'Rozpočet + Žádosti o změnu'!AJ57,'Rozpočet + Žádosti o změnu'!J57))))))))))</f>
        <v>0</v>
      </c>
      <c r="R57" s="267">
        <f>IF('Rozpočet + Žádosti o změnu'!$ER$2="ano",'Rozpočet + Žádosti o změnu'!EO57,IF('Rozpočet + Žádosti o změnu'!$EF$2="ano",'Rozpočet + Žádosti o změnu'!EC57,IF('Rozpočet + Žádosti o změnu'!$DT$2="ano",'Rozpočet + Žádosti o změnu'!DQ57,IF('Rozpočet + Žádosti o změnu'!$DH$2="ano",'Rozpočet + Žádosti o změnu'!DE57,IF('Rozpočet + Žádosti o změnu'!$CV$2="ano",'Rozpočet + Žádosti o změnu'!CS57,IF('Rozpočet + Žádosti o změnu'!$CJ$2="ano",'Rozpočet + Žádosti o změnu'!CG57,IF('Rozpočet + Žádosti o změnu'!$BX$2="ano",'Rozpočet + Žádosti o změnu'!BU57,IF('Rozpočet + Žádosti o změnu'!$BL$2="ano",'Rozpočet + Žádosti o změnu'!BI57,IF('Rozpočet + Žádosti o změnu'!$AZ$2="ano",'Rozpočet + Žádosti o změnu'!AW57,IF('Rozpočet + Žádosti o změnu'!$AN$2="ano",'Rozpočet + Žádosti o změnu'!AK57,'Rozpočet + Žádosti o změnu'!K57))))))))))</f>
        <v>0</v>
      </c>
      <c r="S57" s="267">
        <f>IF('Rozpočet + Žádosti o změnu'!$ER$2="ano",'Rozpočet + Žádosti o změnu'!EP57,IF('Rozpočet + Žádosti o změnu'!$EF$2="ano",'Rozpočet + Žádosti o změnu'!ED57,IF('Rozpočet + Žádosti o změnu'!$DT$2="ano",'Rozpočet + Žádosti o změnu'!DR57,IF('Rozpočet + Žádosti o změnu'!$DH$2="ano",'Rozpočet + Žádosti o změnu'!DF57,IF('Rozpočet + Žádosti o změnu'!$CV$2="ano",'Rozpočet + Žádosti o změnu'!CT57,IF('Rozpočet + Žádosti o změnu'!$CJ$2="ano",'Rozpočet + Žádosti o změnu'!CH57,IF('Rozpočet + Žádosti o změnu'!$BX$2="ano",'Rozpočet + Žádosti o změnu'!BV57,IF('Rozpočet + Žádosti o změnu'!$BL$2="ano",'Rozpočet + Žádosti o změnu'!BJ57,IF('Rozpočet + Žádosti o změnu'!$AZ$2="ano",'Rozpočet + Žádosti o změnu'!AX57,IF('Rozpočet + Žádosti o změnu'!$AN$2="ano",'Rozpočet + Žádosti o změnu'!AL57,'Rozpočet + Žádosti o změnu'!L57))))))))))</f>
        <v>0</v>
      </c>
      <c r="T57" s="267">
        <f>IF('Rozpočet + Žádosti o změnu'!$ER$2="ano",'Rozpočet + Žádosti o změnu'!EQ57,IF('Rozpočet + Žádosti o změnu'!$EF$2="ano",'Rozpočet + Žádosti o změnu'!EE57,IF('Rozpočet + Žádosti o změnu'!$DT$2="ano",'Rozpočet + Žádosti o změnu'!DS57,IF('Rozpočet + Žádosti o změnu'!$DH$2="ano",'Rozpočet + Žádosti o změnu'!DG57,IF('Rozpočet + Žádosti o změnu'!$CV$2="ano",'Rozpočet + Žádosti o změnu'!CU57,IF('Rozpočet + Žádosti o změnu'!$CJ$2="ano",'Rozpočet + Žádosti o změnu'!CI57,IF('Rozpočet + Žádosti o změnu'!$BX$2="ano",'Rozpočet + Žádosti o změnu'!BW57,IF('Rozpočet + Žádosti o změnu'!$BL$2="ano",'Rozpočet + Žádosti o změnu'!BK57,IF('Rozpočet + Žádosti o změnu'!$AZ$2="ano",'Rozpočet + Žádosti o změnu'!AY57,IF('Rozpočet + Žádosti o změnu'!$AN$2="ano",'Rozpočet + Žádosti o změnu'!AM57,'Rozpočet + Žádosti o změnu'!M57))))))))))</f>
        <v>0</v>
      </c>
      <c r="U57" s="267">
        <f>IF('Rozpočet + Žádosti o změnu'!$ER$2="ano",'Rozpočet + Žádosti o změnu'!ER57,IF('Rozpočet + Žádosti o změnu'!$EF$2="ano",'Rozpočet + Žádosti o změnu'!EF57,IF('Rozpočet + Žádosti o změnu'!$DT$2="ano",'Rozpočet + Žádosti o změnu'!DT57,IF('Rozpočet + Žádosti o změnu'!$DH$2="ano",'Rozpočet + Žádosti o změnu'!DH57,IF('Rozpočet + Žádosti o změnu'!$CV$2="ano",'Rozpočet + Žádosti o změnu'!CV57,IF('Rozpočet + Žádosti o změnu'!$CJ$2="ano",'Rozpočet + Žádosti o změnu'!CJ57,IF('Rozpočet + Žádosti o změnu'!$BX$2="ano",'Rozpočet + Žádosti o změnu'!BX57,IF('Rozpočet + Žádosti o změnu'!$BL$2="ano",'Rozpočet + Žádosti o změnu'!BL57,IF('Rozpočet + Žádosti o změnu'!$AZ$2="ano",'Rozpočet + Žádosti o změnu'!AZ57,IF('Rozpočet + Žádosti o změnu'!$AN$2="ano",'Rozpočet + Žádosti o změnu'!AN57,'Rozpočet + Žádosti o změnu'!N57))))))))))</f>
        <v>0</v>
      </c>
      <c r="W57" s="281">
        <f>IF('ZoR č. 1'!$D57="",0,'ZoR č. 1'!G57)+IF('ZoR č. 2'!$D57="",0,'ZoR č. 2'!G57)+IF('ZoR č. 3'!$D57="",0,'ZoR č. 3'!G57)+IF('ZoR č. 4'!$D57="",0,'ZoR č. 4'!G57)+IF('ZoR č. 5'!$D57="",0,'ZoR č. 5'!G57)+IF('ZoR č. 6'!$D57="",0,'ZoR č. 6'!G57)+IF('ZoR č. 7'!$D57="",0,'ZoR č. 7'!G57)+IF('ZoR č. 8'!$D57="",0,'ZoR č. 8'!G57)+IF('ZoR č. 9'!$D57="",0,'ZoR č. 9'!G57)+IF('ZoR č. 10'!$D57="",0,'ZoR č. 10'!G57)+IF(ZZoR!$D57="",0,ZZoR!G57)</f>
        <v>0</v>
      </c>
      <c r="X57" s="281">
        <f>IF('ZoR č. 1'!$D57="",0,'ZoR č. 1'!H57)+IF('ZoR č. 2'!$D57="",0,'ZoR č. 2'!H57)+IF('ZoR č. 3'!$D57="",0,'ZoR č. 3'!H57)+IF('ZoR č. 4'!$D57="",0,'ZoR č. 4'!H57)+IF('ZoR č. 5'!$D57="",0,'ZoR č. 5'!H57)+IF('ZoR č. 6'!$D57="",0,'ZoR č. 6'!H57)+IF('ZoR č. 7'!$D57="",0,'ZoR č. 7'!H57)+IF('ZoR č. 8'!$D57="",0,'ZoR č. 8'!H57)+IF('ZoR č. 9'!$D57="",0,'ZoR č. 9'!H57)+IF('ZoR č. 10'!$D57="",0,'ZoR č. 10'!H57)+IF(ZZoR!$D57="",0,ZZoR!H57)</f>
        <v>0</v>
      </c>
      <c r="Y57" s="281">
        <f>IF('ZoR č. 1'!$D57="",0,'ZoR č. 1'!I57)+IF('ZoR č. 2'!$D57="",0,'ZoR č. 2'!I57)+IF('ZoR č. 3'!$D57="",0,'ZoR č. 3'!I57)+IF('ZoR č. 4'!$D57="",0,'ZoR č. 4'!I57)+IF('ZoR č. 5'!$D57="",0,'ZoR č. 5'!I57)+IF('ZoR č. 6'!$D57="",0,'ZoR č. 6'!I57)+IF('ZoR č. 7'!$D57="",0,'ZoR č. 7'!I57)+IF('ZoR č. 8'!$D57="",0,'ZoR č. 8'!I57)+IF('ZoR č. 9'!$D57="",0,'ZoR č. 9'!I57)+IF('ZoR č. 10'!$D57="",0,'ZoR č. 10'!I57)+IF(ZZoR!$D57="",0,ZZoR!I57)</f>
        <v>0</v>
      </c>
      <c r="Z57" s="281">
        <f>IF('ZoR č. 1'!$D57="",0,'ZoR č. 1'!J57)+IF('ZoR č. 2'!$D57="",0,'ZoR č. 2'!J57)+IF('ZoR č. 3'!$D57="",0,'ZoR č. 3'!J57)+IF('ZoR č. 4'!$D57="",0,'ZoR č. 4'!J57)+IF('ZoR č. 5'!$D57="",0,'ZoR č. 5'!J57)+IF('ZoR č. 6'!$D57="",0,'ZoR č. 6'!J57)+IF('ZoR č. 7'!$D57="",0,'ZoR č. 7'!J57)+IF('ZoR č. 8'!$D57="",0,'ZoR č. 8'!J57)+IF('ZoR č. 9'!$D57="",0,'ZoR č. 9'!J57)+IF('ZoR č. 10'!$D57="",0,'ZoR č. 10'!J57)+IF(ZZoR!$D57="",0,ZZoR!J57)</f>
        <v>0</v>
      </c>
      <c r="AA57" s="281">
        <f>IF('ZoR č. 1'!$D57="",0,'ZoR č. 1'!K57)+IF('ZoR č. 2'!$D57="",0,'ZoR č. 2'!K57)+IF('ZoR č. 3'!$D57="",0,'ZoR č. 3'!K57)+IF('ZoR č. 4'!$D57="",0,'ZoR č. 4'!K57)+IF('ZoR č. 5'!$D57="",0,'ZoR č. 5'!K57)+IF('ZoR č. 6'!$D57="",0,'ZoR č. 6'!K57)+IF('ZoR č. 7'!$D57="",0,'ZoR č. 7'!K57)+IF('ZoR č. 8'!$D57="",0,'ZoR č. 8'!K57)+IF('ZoR č. 9'!$D57="",0,'ZoR č. 9'!K57)+IF('ZoR č. 10'!$D57="",0,'ZoR č. 10'!K57)+IF(ZZoR!$D57="",0,ZZoR!K57)</f>
        <v>0</v>
      </c>
      <c r="AB57" s="281">
        <f>IF('ZoR č. 1'!$D57="",0,'ZoR č. 1'!L57)+IF('ZoR č. 2'!$D57="",0,'ZoR č. 2'!L57)+IF('ZoR č. 3'!$D57="",0,'ZoR č. 3'!L57)+IF('ZoR č. 4'!$D57="",0,'ZoR č. 4'!L57)+IF('ZoR č. 5'!$D57="",0,'ZoR č. 5'!L57)+IF('ZoR č. 6'!$D57="",0,'ZoR č. 6'!L57)+IF('ZoR č. 7'!$D57="",0,'ZoR č. 7'!L57)+IF('ZoR č. 8'!$D57="",0,'ZoR č. 8'!L57)+IF('ZoR č. 9'!$D57="",0,'ZoR č. 9'!L57)+IF('ZoR č. 10'!$D57="",0,'ZoR č. 10'!L57)+IF(ZZoR!$D57="",0,ZZoR!L57)</f>
        <v>0</v>
      </c>
      <c r="AC57" s="281">
        <f>IF('ZoR č. 1'!$D57="",0,'ZoR č. 1'!M57)+IF('ZoR č. 2'!$D57="",0,'ZoR č. 2'!M57)+IF('ZoR č. 3'!$D57="",0,'ZoR č. 3'!M57)+IF('ZoR č. 4'!$D57="",0,'ZoR č. 4'!M57)+IF('ZoR č. 5'!$D57="",0,'ZoR č. 5'!M57)+IF('ZoR č. 6'!$D57="",0,'ZoR č. 6'!M57)+IF('ZoR č. 7'!$D57="",0,'ZoR č. 7'!M57)+IF('ZoR č. 8'!$D57="",0,'ZoR č. 8'!M57)+IF('ZoR č. 9'!$D57="",0,'ZoR č. 9'!M57)+IF('ZoR č. 10'!$D57="",0,'ZoR č. 10'!M57)+IF(ZZoR!$D57="",0,ZZoR!M57)</f>
        <v>0</v>
      </c>
      <c r="AE57" s="282" t="str">
        <f t="shared" si="3"/>
        <v/>
      </c>
    </row>
    <row r="58" spans="2:31" x14ac:dyDescent="0.25">
      <c r="B58" s="9" t="s">
        <v>191</v>
      </c>
      <c r="C58" s="98" t="str">
        <f>IF(COUNTA('Přehled partnerů'!C58:D58)&lt;&gt;2,"partner neuveden",IF('Přehled partnerů'!I58="ANO",'Přehled partnerů'!C58,"v tomto období nerelevantní"))</f>
        <v>partner neuveden</v>
      </c>
      <c r="D58" s="108" t="str">
        <f>IF(COUNTA('Přehled partnerů'!C58:D58)&lt;&gt;2,"",IF('Přehled partnerů'!I58="ANO",'Přehled partnerů'!D58,""))</f>
        <v/>
      </c>
      <c r="E58" s="21" t="str">
        <f t="shared" si="0"/>
        <v/>
      </c>
      <c r="F58" s="114" t="str">
        <f t="shared" si="1"/>
        <v/>
      </c>
      <c r="G58" s="125">
        <v>0</v>
      </c>
      <c r="H58" s="126">
        <v>0</v>
      </c>
      <c r="I58" s="126">
        <v>0</v>
      </c>
      <c r="J58" s="126">
        <v>0</v>
      </c>
      <c r="K58" s="16">
        <v>0</v>
      </c>
      <c r="L58" s="16">
        <v>0</v>
      </c>
      <c r="M58" s="20">
        <v>0</v>
      </c>
      <c r="N58" s="58" t="str">
        <f t="shared" si="2"/>
        <v/>
      </c>
      <c r="O58" s="267">
        <f>IF('Rozpočet + Žádosti o změnu'!$ER$2="ano",'Rozpočet + Žádosti o změnu'!EL58,IF('Rozpočet + Žádosti o změnu'!$EF$2="ano",'Rozpočet + Žádosti o změnu'!DZ58,IF('Rozpočet + Žádosti o změnu'!$DT$2="ano",'Rozpočet + Žádosti o změnu'!DN58,IF('Rozpočet + Žádosti o změnu'!$DH$2="ano",'Rozpočet + Žádosti o změnu'!DB58,IF('Rozpočet + Žádosti o změnu'!$CV$2="ano",'Rozpočet + Žádosti o změnu'!CP58,IF('Rozpočet + Žádosti o změnu'!$CJ$2="ano",'Rozpočet + Žádosti o změnu'!CD58,IF('Rozpočet + Žádosti o změnu'!$BX$2="ano",'Rozpočet + Žádosti o změnu'!BR58,IF('Rozpočet + Žádosti o změnu'!$BL$2="ano",'Rozpočet + Žádosti o změnu'!BF58,IF('Rozpočet + Žádosti o změnu'!$AZ$2="ano",'Rozpočet + Žádosti o změnu'!AT58,IF('Rozpočet + Žádosti o změnu'!$AN$2="ano",'Rozpočet + Žádosti o změnu'!AH58,'Rozpočet + Žádosti o změnu'!H58))))))))))</f>
        <v>0</v>
      </c>
      <c r="P58" s="267">
        <f>IF('Rozpočet + Žádosti o změnu'!$ER$2="ano",'Rozpočet + Žádosti o změnu'!EM58,IF('Rozpočet + Žádosti o změnu'!$EF$2="ano",'Rozpočet + Žádosti o změnu'!EA58,IF('Rozpočet + Žádosti o změnu'!$DT$2="ano",'Rozpočet + Žádosti o změnu'!DO58,IF('Rozpočet + Žádosti o změnu'!$DH$2="ano",'Rozpočet + Žádosti o změnu'!DC58,IF('Rozpočet + Žádosti o změnu'!$CV$2="ano",'Rozpočet + Žádosti o změnu'!CQ58,IF('Rozpočet + Žádosti o změnu'!$CJ$2="ano",'Rozpočet + Žádosti o změnu'!CE58,IF('Rozpočet + Žádosti o změnu'!$BX$2="ano",'Rozpočet + Žádosti o změnu'!BS58,IF('Rozpočet + Žádosti o změnu'!$BL$2="ano",'Rozpočet + Žádosti o změnu'!BG58,IF('Rozpočet + Žádosti o změnu'!$AZ$2="ano",'Rozpočet + Žádosti o změnu'!AU58,IF('Rozpočet + Žádosti o změnu'!$AN$2="ano",'Rozpočet + Žádosti o změnu'!AI58,'Rozpočet + Žádosti o změnu'!I58))))))))))</f>
        <v>0</v>
      </c>
      <c r="Q58" s="267">
        <f>IF('Rozpočet + Žádosti o změnu'!$ER$2="ano",'Rozpočet + Žádosti o změnu'!EN58,IF('Rozpočet + Žádosti o změnu'!$EF$2="ano",'Rozpočet + Žádosti o změnu'!EB58,IF('Rozpočet + Žádosti o změnu'!$DT$2="ano",'Rozpočet + Žádosti o změnu'!DP58,IF('Rozpočet + Žádosti o změnu'!$DH$2="ano",'Rozpočet + Žádosti o změnu'!DD58,IF('Rozpočet + Žádosti o změnu'!$CV$2="ano",'Rozpočet + Žádosti o změnu'!CR58,IF('Rozpočet + Žádosti o změnu'!$CJ$2="ano",'Rozpočet + Žádosti o změnu'!CF58,IF('Rozpočet + Žádosti o změnu'!$BX$2="ano",'Rozpočet + Žádosti o změnu'!BT58,IF('Rozpočet + Žádosti o změnu'!$BL$2="ano",'Rozpočet + Žádosti o změnu'!BH58,IF('Rozpočet + Žádosti o změnu'!$AZ$2="ano",'Rozpočet + Žádosti o změnu'!AV58,IF('Rozpočet + Žádosti o změnu'!$AN$2="ano",'Rozpočet + Žádosti o změnu'!AJ58,'Rozpočet + Žádosti o změnu'!J58))))))))))</f>
        <v>0</v>
      </c>
      <c r="R58" s="267">
        <f>IF('Rozpočet + Žádosti o změnu'!$ER$2="ano",'Rozpočet + Žádosti o změnu'!EO58,IF('Rozpočet + Žádosti o změnu'!$EF$2="ano",'Rozpočet + Žádosti o změnu'!EC58,IF('Rozpočet + Žádosti o změnu'!$DT$2="ano",'Rozpočet + Žádosti o změnu'!DQ58,IF('Rozpočet + Žádosti o změnu'!$DH$2="ano",'Rozpočet + Žádosti o změnu'!DE58,IF('Rozpočet + Žádosti o změnu'!$CV$2="ano",'Rozpočet + Žádosti o změnu'!CS58,IF('Rozpočet + Žádosti o změnu'!$CJ$2="ano",'Rozpočet + Žádosti o změnu'!CG58,IF('Rozpočet + Žádosti o změnu'!$BX$2="ano",'Rozpočet + Žádosti o změnu'!BU58,IF('Rozpočet + Žádosti o změnu'!$BL$2="ano",'Rozpočet + Žádosti o změnu'!BI58,IF('Rozpočet + Žádosti o změnu'!$AZ$2="ano",'Rozpočet + Žádosti o změnu'!AW58,IF('Rozpočet + Žádosti o změnu'!$AN$2="ano",'Rozpočet + Žádosti o změnu'!AK58,'Rozpočet + Žádosti o změnu'!K58))))))))))</f>
        <v>0</v>
      </c>
      <c r="S58" s="267">
        <f>IF('Rozpočet + Žádosti o změnu'!$ER$2="ano",'Rozpočet + Žádosti o změnu'!EP58,IF('Rozpočet + Žádosti o změnu'!$EF$2="ano",'Rozpočet + Žádosti o změnu'!ED58,IF('Rozpočet + Žádosti o změnu'!$DT$2="ano",'Rozpočet + Žádosti o změnu'!DR58,IF('Rozpočet + Žádosti o změnu'!$DH$2="ano",'Rozpočet + Žádosti o změnu'!DF58,IF('Rozpočet + Žádosti o změnu'!$CV$2="ano",'Rozpočet + Žádosti o změnu'!CT58,IF('Rozpočet + Žádosti o změnu'!$CJ$2="ano",'Rozpočet + Žádosti o změnu'!CH58,IF('Rozpočet + Žádosti o změnu'!$BX$2="ano",'Rozpočet + Žádosti o změnu'!BV58,IF('Rozpočet + Žádosti o změnu'!$BL$2="ano",'Rozpočet + Žádosti o změnu'!BJ58,IF('Rozpočet + Žádosti o změnu'!$AZ$2="ano",'Rozpočet + Žádosti o změnu'!AX58,IF('Rozpočet + Žádosti o změnu'!$AN$2="ano",'Rozpočet + Žádosti o změnu'!AL58,'Rozpočet + Žádosti o změnu'!L58))))))))))</f>
        <v>0</v>
      </c>
      <c r="T58" s="267">
        <f>IF('Rozpočet + Žádosti o změnu'!$ER$2="ano",'Rozpočet + Žádosti o změnu'!EQ58,IF('Rozpočet + Žádosti o změnu'!$EF$2="ano",'Rozpočet + Žádosti o změnu'!EE58,IF('Rozpočet + Žádosti o změnu'!$DT$2="ano",'Rozpočet + Žádosti o změnu'!DS58,IF('Rozpočet + Žádosti o změnu'!$DH$2="ano",'Rozpočet + Žádosti o změnu'!DG58,IF('Rozpočet + Žádosti o změnu'!$CV$2="ano",'Rozpočet + Žádosti o změnu'!CU58,IF('Rozpočet + Žádosti o změnu'!$CJ$2="ano",'Rozpočet + Žádosti o změnu'!CI58,IF('Rozpočet + Žádosti o změnu'!$BX$2="ano",'Rozpočet + Žádosti o změnu'!BW58,IF('Rozpočet + Žádosti o změnu'!$BL$2="ano",'Rozpočet + Žádosti o změnu'!BK58,IF('Rozpočet + Žádosti o změnu'!$AZ$2="ano",'Rozpočet + Žádosti o změnu'!AY58,IF('Rozpočet + Žádosti o změnu'!$AN$2="ano",'Rozpočet + Žádosti o změnu'!AM58,'Rozpočet + Žádosti o změnu'!M58))))))))))</f>
        <v>0</v>
      </c>
      <c r="U58" s="267">
        <f>IF('Rozpočet + Žádosti o změnu'!$ER$2="ano",'Rozpočet + Žádosti o změnu'!ER58,IF('Rozpočet + Žádosti o změnu'!$EF$2="ano",'Rozpočet + Žádosti o změnu'!EF58,IF('Rozpočet + Žádosti o změnu'!$DT$2="ano",'Rozpočet + Žádosti o změnu'!DT58,IF('Rozpočet + Žádosti o změnu'!$DH$2="ano",'Rozpočet + Žádosti o změnu'!DH58,IF('Rozpočet + Žádosti o změnu'!$CV$2="ano",'Rozpočet + Žádosti o změnu'!CV58,IF('Rozpočet + Žádosti o změnu'!$CJ$2="ano",'Rozpočet + Žádosti o změnu'!CJ58,IF('Rozpočet + Žádosti o změnu'!$BX$2="ano",'Rozpočet + Žádosti o změnu'!BX58,IF('Rozpočet + Žádosti o změnu'!$BL$2="ano",'Rozpočet + Žádosti o změnu'!BL58,IF('Rozpočet + Žádosti o změnu'!$AZ$2="ano",'Rozpočet + Žádosti o změnu'!AZ58,IF('Rozpočet + Žádosti o změnu'!$AN$2="ano",'Rozpočet + Žádosti o změnu'!AN58,'Rozpočet + Žádosti o změnu'!N58))))))))))</f>
        <v>0</v>
      </c>
      <c r="W58" s="281">
        <f>IF('ZoR č. 1'!$D58="",0,'ZoR č. 1'!G58)+IF('ZoR č. 2'!$D58="",0,'ZoR č. 2'!G58)+IF('ZoR č. 3'!$D58="",0,'ZoR č. 3'!G58)+IF('ZoR č. 4'!$D58="",0,'ZoR č. 4'!G58)+IF('ZoR č. 5'!$D58="",0,'ZoR č. 5'!G58)+IF('ZoR č. 6'!$D58="",0,'ZoR č. 6'!G58)+IF('ZoR č. 7'!$D58="",0,'ZoR č. 7'!G58)+IF('ZoR č. 8'!$D58="",0,'ZoR č. 8'!G58)+IF('ZoR č. 9'!$D58="",0,'ZoR č. 9'!G58)+IF('ZoR č. 10'!$D58="",0,'ZoR č. 10'!G58)+IF(ZZoR!$D58="",0,ZZoR!G58)</f>
        <v>0</v>
      </c>
      <c r="X58" s="281">
        <f>IF('ZoR č. 1'!$D58="",0,'ZoR č. 1'!H58)+IF('ZoR č. 2'!$D58="",0,'ZoR č. 2'!H58)+IF('ZoR č. 3'!$D58="",0,'ZoR č. 3'!H58)+IF('ZoR č. 4'!$D58="",0,'ZoR č. 4'!H58)+IF('ZoR č. 5'!$D58="",0,'ZoR č. 5'!H58)+IF('ZoR č. 6'!$D58="",0,'ZoR č. 6'!H58)+IF('ZoR č. 7'!$D58="",0,'ZoR č. 7'!H58)+IF('ZoR č. 8'!$D58="",0,'ZoR č. 8'!H58)+IF('ZoR č. 9'!$D58="",0,'ZoR č. 9'!H58)+IF('ZoR č. 10'!$D58="",0,'ZoR č. 10'!H58)+IF(ZZoR!$D58="",0,ZZoR!H58)</f>
        <v>0</v>
      </c>
      <c r="Y58" s="281">
        <f>IF('ZoR č. 1'!$D58="",0,'ZoR č. 1'!I58)+IF('ZoR č. 2'!$D58="",0,'ZoR č. 2'!I58)+IF('ZoR č. 3'!$D58="",0,'ZoR č. 3'!I58)+IF('ZoR č. 4'!$D58="",0,'ZoR č. 4'!I58)+IF('ZoR č. 5'!$D58="",0,'ZoR č. 5'!I58)+IF('ZoR č. 6'!$D58="",0,'ZoR č. 6'!I58)+IF('ZoR č. 7'!$D58="",0,'ZoR č. 7'!I58)+IF('ZoR č. 8'!$D58="",0,'ZoR č. 8'!I58)+IF('ZoR č. 9'!$D58="",0,'ZoR č. 9'!I58)+IF('ZoR č. 10'!$D58="",0,'ZoR č. 10'!I58)+IF(ZZoR!$D58="",0,ZZoR!I58)</f>
        <v>0</v>
      </c>
      <c r="Z58" s="281">
        <f>IF('ZoR č. 1'!$D58="",0,'ZoR č. 1'!J58)+IF('ZoR č. 2'!$D58="",0,'ZoR č. 2'!J58)+IF('ZoR č. 3'!$D58="",0,'ZoR č. 3'!J58)+IF('ZoR č. 4'!$D58="",0,'ZoR č. 4'!J58)+IF('ZoR č. 5'!$D58="",0,'ZoR č. 5'!J58)+IF('ZoR č. 6'!$D58="",0,'ZoR č. 6'!J58)+IF('ZoR č. 7'!$D58="",0,'ZoR č. 7'!J58)+IF('ZoR č. 8'!$D58="",0,'ZoR č. 8'!J58)+IF('ZoR č. 9'!$D58="",0,'ZoR č. 9'!J58)+IF('ZoR č. 10'!$D58="",0,'ZoR č. 10'!J58)+IF(ZZoR!$D58="",0,ZZoR!J58)</f>
        <v>0</v>
      </c>
      <c r="AA58" s="281">
        <f>IF('ZoR č. 1'!$D58="",0,'ZoR č. 1'!K58)+IF('ZoR č. 2'!$D58="",0,'ZoR č. 2'!K58)+IF('ZoR č. 3'!$D58="",0,'ZoR č. 3'!K58)+IF('ZoR č. 4'!$D58="",0,'ZoR č. 4'!K58)+IF('ZoR č. 5'!$D58="",0,'ZoR č. 5'!K58)+IF('ZoR č. 6'!$D58="",0,'ZoR č. 6'!K58)+IF('ZoR č. 7'!$D58="",0,'ZoR č. 7'!K58)+IF('ZoR č. 8'!$D58="",0,'ZoR č. 8'!K58)+IF('ZoR č. 9'!$D58="",0,'ZoR č. 9'!K58)+IF('ZoR č. 10'!$D58="",0,'ZoR č. 10'!K58)+IF(ZZoR!$D58="",0,ZZoR!K58)</f>
        <v>0</v>
      </c>
      <c r="AB58" s="281">
        <f>IF('ZoR č. 1'!$D58="",0,'ZoR č. 1'!L58)+IF('ZoR č. 2'!$D58="",0,'ZoR č. 2'!L58)+IF('ZoR č. 3'!$D58="",0,'ZoR č. 3'!L58)+IF('ZoR č. 4'!$D58="",0,'ZoR č. 4'!L58)+IF('ZoR č. 5'!$D58="",0,'ZoR č. 5'!L58)+IF('ZoR č. 6'!$D58="",0,'ZoR č. 6'!L58)+IF('ZoR č. 7'!$D58="",0,'ZoR č. 7'!L58)+IF('ZoR č. 8'!$D58="",0,'ZoR č. 8'!L58)+IF('ZoR č. 9'!$D58="",0,'ZoR č. 9'!L58)+IF('ZoR č. 10'!$D58="",0,'ZoR č. 10'!L58)+IF(ZZoR!$D58="",0,ZZoR!L58)</f>
        <v>0</v>
      </c>
      <c r="AC58" s="281">
        <f>IF('ZoR č. 1'!$D58="",0,'ZoR č. 1'!M58)+IF('ZoR č. 2'!$D58="",0,'ZoR č. 2'!M58)+IF('ZoR č. 3'!$D58="",0,'ZoR č. 3'!M58)+IF('ZoR č. 4'!$D58="",0,'ZoR č. 4'!M58)+IF('ZoR č. 5'!$D58="",0,'ZoR č. 5'!M58)+IF('ZoR č. 6'!$D58="",0,'ZoR č. 6'!M58)+IF('ZoR č. 7'!$D58="",0,'ZoR č. 7'!M58)+IF('ZoR č. 8'!$D58="",0,'ZoR č. 8'!M58)+IF('ZoR č. 9'!$D58="",0,'ZoR č. 9'!M58)+IF('ZoR č. 10'!$D58="",0,'ZoR č. 10'!M58)+IF(ZZoR!$D58="",0,ZZoR!M58)</f>
        <v>0</v>
      </c>
      <c r="AE58" s="282" t="str">
        <f t="shared" si="3"/>
        <v/>
      </c>
    </row>
    <row r="59" spans="2:31" x14ac:dyDescent="0.25">
      <c r="B59" s="9" t="s">
        <v>192</v>
      </c>
      <c r="C59" s="98" t="str">
        <f>IF(COUNTA('Přehled partnerů'!C59:D59)&lt;&gt;2,"partner neuveden",IF('Přehled partnerů'!I59="ANO",'Přehled partnerů'!C59,"v tomto období nerelevantní"))</f>
        <v>partner neuveden</v>
      </c>
      <c r="D59" s="108" t="str">
        <f>IF(COUNTA('Přehled partnerů'!C59:D59)&lt;&gt;2,"",IF('Přehled partnerů'!I59="ANO",'Přehled partnerů'!D59,""))</f>
        <v/>
      </c>
      <c r="E59" s="21" t="str">
        <f t="shared" si="0"/>
        <v/>
      </c>
      <c r="F59" s="114" t="str">
        <f t="shared" si="1"/>
        <v/>
      </c>
      <c r="G59" s="125">
        <v>0</v>
      </c>
      <c r="H59" s="126">
        <v>0</v>
      </c>
      <c r="I59" s="126">
        <v>0</v>
      </c>
      <c r="J59" s="126">
        <v>0</v>
      </c>
      <c r="K59" s="16">
        <v>0</v>
      </c>
      <c r="L59" s="16">
        <v>0</v>
      </c>
      <c r="M59" s="20">
        <v>0</v>
      </c>
      <c r="N59" s="58" t="str">
        <f t="shared" si="2"/>
        <v/>
      </c>
      <c r="O59" s="267">
        <f>IF('Rozpočet + Žádosti o změnu'!$ER$2="ano",'Rozpočet + Žádosti o změnu'!EL59,IF('Rozpočet + Žádosti o změnu'!$EF$2="ano",'Rozpočet + Žádosti o změnu'!DZ59,IF('Rozpočet + Žádosti o změnu'!$DT$2="ano",'Rozpočet + Žádosti o změnu'!DN59,IF('Rozpočet + Žádosti o změnu'!$DH$2="ano",'Rozpočet + Žádosti o změnu'!DB59,IF('Rozpočet + Žádosti o změnu'!$CV$2="ano",'Rozpočet + Žádosti o změnu'!CP59,IF('Rozpočet + Žádosti o změnu'!$CJ$2="ano",'Rozpočet + Žádosti o změnu'!CD59,IF('Rozpočet + Žádosti o změnu'!$BX$2="ano",'Rozpočet + Žádosti o změnu'!BR59,IF('Rozpočet + Žádosti o změnu'!$BL$2="ano",'Rozpočet + Žádosti o změnu'!BF59,IF('Rozpočet + Žádosti o změnu'!$AZ$2="ano",'Rozpočet + Žádosti o změnu'!AT59,IF('Rozpočet + Žádosti o změnu'!$AN$2="ano",'Rozpočet + Žádosti o změnu'!AH59,'Rozpočet + Žádosti o změnu'!H59))))))))))</f>
        <v>0</v>
      </c>
      <c r="P59" s="267">
        <f>IF('Rozpočet + Žádosti o změnu'!$ER$2="ano",'Rozpočet + Žádosti o změnu'!EM59,IF('Rozpočet + Žádosti o změnu'!$EF$2="ano",'Rozpočet + Žádosti o změnu'!EA59,IF('Rozpočet + Žádosti o změnu'!$DT$2="ano",'Rozpočet + Žádosti o změnu'!DO59,IF('Rozpočet + Žádosti o změnu'!$DH$2="ano",'Rozpočet + Žádosti o změnu'!DC59,IF('Rozpočet + Žádosti o změnu'!$CV$2="ano",'Rozpočet + Žádosti o změnu'!CQ59,IF('Rozpočet + Žádosti o změnu'!$CJ$2="ano",'Rozpočet + Žádosti o změnu'!CE59,IF('Rozpočet + Žádosti o změnu'!$BX$2="ano",'Rozpočet + Žádosti o změnu'!BS59,IF('Rozpočet + Žádosti o změnu'!$BL$2="ano",'Rozpočet + Žádosti o změnu'!BG59,IF('Rozpočet + Žádosti o změnu'!$AZ$2="ano",'Rozpočet + Žádosti o změnu'!AU59,IF('Rozpočet + Žádosti o změnu'!$AN$2="ano",'Rozpočet + Žádosti o změnu'!AI59,'Rozpočet + Žádosti o změnu'!I59))))))))))</f>
        <v>0</v>
      </c>
      <c r="Q59" s="267">
        <f>IF('Rozpočet + Žádosti o změnu'!$ER$2="ano",'Rozpočet + Žádosti o změnu'!EN59,IF('Rozpočet + Žádosti o změnu'!$EF$2="ano",'Rozpočet + Žádosti o změnu'!EB59,IF('Rozpočet + Žádosti o změnu'!$DT$2="ano",'Rozpočet + Žádosti o změnu'!DP59,IF('Rozpočet + Žádosti o změnu'!$DH$2="ano",'Rozpočet + Žádosti o změnu'!DD59,IF('Rozpočet + Žádosti o změnu'!$CV$2="ano",'Rozpočet + Žádosti o změnu'!CR59,IF('Rozpočet + Žádosti o změnu'!$CJ$2="ano",'Rozpočet + Žádosti o změnu'!CF59,IF('Rozpočet + Žádosti o změnu'!$BX$2="ano",'Rozpočet + Žádosti o změnu'!BT59,IF('Rozpočet + Žádosti o změnu'!$BL$2="ano",'Rozpočet + Žádosti o změnu'!BH59,IF('Rozpočet + Žádosti o změnu'!$AZ$2="ano",'Rozpočet + Žádosti o změnu'!AV59,IF('Rozpočet + Žádosti o změnu'!$AN$2="ano",'Rozpočet + Žádosti o změnu'!AJ59,'Rozpočet + Žádosti o změnu'!J59))))))))))</f>
        <v>0</v>
      </c>
      <c r="R59" s="267">
        <f>IF('Rozpočet + Žádosti o změnu'!$ER$2="ano",'Rozpočet + Žádosti o změnu'!EO59,IF('Rozpočet + Žádosti o změnu'!$EF$2="ano",'Rozpočet + Žádosti o změnu'!EC59,IF('Rozpočet + Žádosti o změnu'!$DT$2="ano",'Rozpočet + Žádosti o změnu'!DQ59,IF('Rozpočet + Žádosti o změnu'!$DH$2="ano",'Rozpočet + Žádosti o změnu'!DE59,IF('Rozpočet + Žádosti o změnu'!$CV$2="ano",'Rozpočet + Žádosti o změnu'!CS59,IF('Rozpočet + Žádosti o změnu'!$CJ$2="ano",'Rozpočet + Žádosti o změnu'!CG59,IF('Rozpočet + Žádosti o změnu'!$BX$2="ano",'Rozpočet + Žádosti o změnu'!BU59,IF('Rozpočet + Žádosti o změnu'!$BL$2="ano",'Rozpočet + Žádosti o změnu'!BI59,IF('Rozpočet + Žádosti o změnu'!$AZ$2="ano",'Rozpočet + Žádosti o změnu'!AW59,IF('Rozpočet + Žádosti o změnu'!$AN$2="ano",'Rozpočet + Žádosti o změnu'!AK59,'Rozpočet + Žádosti o změnu'!K59))))))))))</f>
        <v>0</v>
      </c>
      <c r="S59" s="267">
        <f>IF('Rozpočet + Žádosti o změnu'!$ER$2="ano",'Rozpočet + Žádosti o změnu'!EP59,IF('Rozpočet + Žádosti o změnu'!$EF$2="ano",'Rozpočet + Žádosti o změnu'!ED59,IF('Rozpočet + Žádosti o změnu'!$DT$2="ano",'Rozpočet + Žádosti o změnu'!DR59,IF('Rozpočet + Žádosti o změnu'!$DH$2="ano",'Rozpočet + Žádosti o změnu'!DF59,IF('Rozpočet + Žádosti o změnu'!$CV$2="ano",'Rozpočet + Žádosti o změnu'!CT59,IF('Rozpočet + Žádosti o změnu'!$CJ$2="ano",'Rozpočet + Žádosti o změnu'!CH59,IF('Rozpočet + Žádosti o změnu'!$BX$2="ano",'Rozpočet + Žádosti o změnu'!BV59,IF('Rozpočet + Žádosti o změnu'!$BL$2="ano",'Rozpočet + Žádosti o změnu'!BJ59,IF('Rozpočet + Žádosti o změnu'!$AZ$2="ano",'Rozpočet + Žádosti o změnu'!AX59,IF('Rozpočet + Žádosti o změnu'!$AN$2="ano",'Rozpočet + Žádosti o změnu'!AL59,'Rozpočet + Žádosti o změnu'!L59))))))))))</f>
        <v>0</v>
      </c>
      <c r="T59" s="267">
        <f>IF('Rozpočet + Žádosti o změnu'!$ER$2="ano",'Rozpočet + Žádosti o změnu'!EQ59,IF('Rozpočet + Žádosti o změnu'!$EF$2="ano",'Rozpočet + Žádosti o změnu'!EE59,IF('Rozpočet + Žádosti o změnu'!$DT$2="ano",'Rozpočet + Žádosti o změnu'!DS59,IF('Rozpočet + Žádosti o změnu'!$DH$2="ano",'Rozpočet + Žádosti o změnu'!DG59,IF('Rozpočet + Žádosti o změnu'!$CV$2="ano",'Rozpočet + Žádosti o změnu'!CU59,IF('Rozpočet + Žádosti o změnu'!$CJ$2="ano",'Rozpočet + Žádosti o změnu'!CI59,IF('Rozpočet + Žádosti o změnu'!$BX$2="ano",'Rozpočet + Žádosti o změnu'!BW59,IF('Rozpočet + Žádosti o změnu'!$BL$2="ano",'Rozpočet + Žádosti o změnu'!BK59,IF('Rozpočet + Žádosti o změnu'!$AZ$2="ano",'Rozpočet + Žádosti o změnu'!AY59,IF('Rozpočet + Žádosti o změnu'!$AN$2="ano",'Rozpočet + Žádosti o změnu'!AM59,'Rozpočet + Žádosti o změnu'!M59))))))))))</f>
        <v>0</v>
      </c>
      <c r="U59" s="267">
        <f>IF('Rozpočet + Žádosti o změnu'!$ER$2="ano",'Rozpočet + Žádosti o změnu'!ER59,IF('Rozpočet + Žádosti o změnu'!$EF$2="ano",'Rozpočet + Žádosti o změnu'!EF59,IF('Rozpočet + Žádosti o změnu'!$DT$2="ano",'Rozpočet + Žádosti o změnu'!DT59,IF('Rozpočet + Žádosti o změnu'!$DH$2="ano",'Rozpočet + Žádosti o změnu'!DH59,IF('Rozpočet + Žádosti o změnu'!$CV$2="ano",'Rozpočet + Žádosti o změnu'!CV59,IF('Rozpočet + Žádosti o změnu'!$CJ$2="ano",'Rozpočet + Žádosti o změnu'!CJ59,IF('Rozpočet + Žádosti o změnu'!$BX$2="ano",'Rozpočet + Žádosti o změnu'!BX59,IF('Rozpočet + Žádosti o změnu'!$BL$2="ano",'Rozpočet + Žádosti o změnu'!BL59,IF('Rozpočet + Žádosti o změnu'!$AZ$2="ano",'Rozpočet + Žádosti o změnu'!AZ59,IF('Rozpočet + Žádosti o změnu'!$AN$2="ano",'Rozpočet + Žádosti o změnu'!AN59,'Rozpočet + Žádosti o změnu'!N59))))))))))</f>
        <v>0</v>
      </c>
      <c r="W59" s="281">
        <f>IF('ZoR č. 1'!$D59="",0,'ZoR č. 1'!G59)+IF('ZoR č. 2'!$D59="",0,'ZoR č. 2'!G59)+IF('ZoR č. 3'!$D59="",0,'ZoR č. 3'!G59)+IF('ZoR č. 4'!$D59="",0,'ZoR č. 4'!G59)+IF('ZoR č. 5'!$D59="",0,'ZoR č. 5'!G59)+IF('ZoR č. 6'!$D59="",0,'ZoR č. 6'!G59)+IF('ZoR č. 7'!$D59="",0,'ZoR č. 7'!G59)+IF('ZoR č. 8'!$D59="",0,'ZoR č. 8'!G59)+IF('ZoR č. 9'!$D59="",0,'ZoR č. 9'!G59)+IF('ZoR č. 10'!$D59="",0,'ZoR č. 10'!G59)+IF(ZZoR!$D59="",0,ZZoR!G59)</f>
        <v>0</v>
      </c>
      <c r="X59" s="281">
        <f>IF('ZoR č. 1'!$D59="",0,'ZoR č. 1'!H59)+IF('ZoR č. 2'!$D59="",0,'ZoR č. 2'!H59)+IF('ZoR č. 3'!$D59="",0,'ZoR č. 3'!H59)+IF('ZoR č. 4'!$D59="",0,'ZoR č. 4'!H59)+IF('ZoR č. 5'!$D59="",0,'ZoR č. 5'!H59)+IF('ZoR č. 6'!$D59="",0,'ZoR č. 6'!H59)+IF('ZoR č. 7'!$D59="",0,'ZoR č. 7'!H59)+IF('ZoR č. 8'!$D59="",0,'ZoR č. 8'!H59)+IF('ZoR č. 9'!$D59="",0,'ZoR č. 9'!H59)+IF('ZoR č. 10'!$D59="",0,'ZoR č. 10'!H59)+IF(ZZoR!$D59="",0,ZZoR!H59)</f>
        <v>0</v>
      </c>
      <c r="Y59" s="281">
        <f>IF('ZoR č. 1'!$D59="",0,'ZoR č. 1'!I59)+IF('ZoR č. 2'!$D59="",0,'ZoR č. 2'!I59)+IF('ZoR č. 3'!$D59="",0,'ZoR č. 3'!I59)+IF('ZoR č. 4'!$D59="",0,'ZoR č. 4'!I59)+IF('ZoR č. 5'!$D59="",0,'ZoR č. 5'!I59)+IF('ZoR č. 6'!$D59="",0,'ZoR č. 6'!I59)+IF('ZoR č. 7'!$D59="",0,'ZoR č. 7'!I59)+IF('ZoR č. 8'!$D59="",0,'ZoR č. 8'!I59)+IF('ZoR č. 9'!$D59="",0,'ZoR č. 9'!I59)+IF('ZoR č. 10'!$D59="",0,'ZoR č. 10'!I59)+IF(ZZoR!$D59="",0,ZZoR!I59)</f>
        <v>0</v>
      </c>
      <c r="Z59" s="281">
        <f>IF('ZoR č. 1'!$D59="",0,'ZoR č. 1'!J59)+IF('ZoR č. 2'!$D59="",0,'ZoR č. 2'!J59)+IF('ZoR č. 3'!$D59="",0,'ZoR č. 3'!J59)+IF('ZoR č. 4'!$D59="",0,'ZoR č. 4'!J59)+IF('ZoR č. 5'!$D59="",0,'ZoR č. 5'!J59)+IF('ZoR č. 6'!$D59="",0,'ZoR č. 6'!J59)+IF('ZoR č. 7'!$D59="",0,'ZoR č. 7'!J59)+IF('ZoR č. 8'!$D59="",0,'ZoR č. 8'!J59)+IF('ZoR č. 9'!$D59="",0,'ZoR č. 9'!J59)+IF('ZoR č. 10'!$D59="",0,'ZoR č. 10'!J59)+IF(ZZoR!$D59="",0,ZZoR!J59)</f>
        <v>0</v>
      </c>
      <c r="AA59" s="281">
        <f>IF('ZoR č. 1'!$D59="",0,'ZoR č. 1'!K59)+IF('ZoR č. 2'!$D59="",0,'ZoR č. 2'!K59)+IF('ZoR č. 3'!$D59="",0,'ZoR č. 3'!K59)+IF('ZoR č. 4'!$D59="",0,'ZoR č. 4'!K59)+IF('ZoR č. 5'!$D59="",0,'ZoR č. 5'!K59)+IF('ZoR č. 6'!$D59="",0,'ZoR č. 6'!K59)+IF('ZoR č. 7'!$D59="",0,'ZoR č. 7'!K59)+IF('ZoR č. 8'!$D59="",0,'ZoR č. 8'!K59)+IF('ZoR č. 9'!$D59="",0,'ZoR č. 9'!K59)+IF('ZoR č. 10'!$D59="",0,'ZoR č. 10'!K59)+IF(ZZoR!$D59="",0,ZZoR!K59)</f>
        <v>0</v>
      </c>
      <c r="AB59" s="281">
        <f>IF('ZoR č. 1'!$D59="",0,'ZoR č. 1'!L59)+IF('ZoR č. 2'!$D59="",0,'ZoR č. 2'!L59)+IF('ZoR č. 3'!$D59="",0,'ZoR č. 3'!L59)+IF('ZoR č. 4'!$D59="",0,'ZoR č. 4'!L59)+IF('ZoR č. 5'!$D59="",0,'ZoR č. 5'!L59)+IF('ZoR č. 6'!$D59="",0,'ZoR č. 6'!L59)+IF('ZoR č. 7'!$D59="",0,'ZoR č. 7'!L59)+IF('ZoR č. 8'!$D59="",0,'ZoR č. 8'!L59)+IF('ZoR č. 9'!$D59="",0,'ZoR č. 9'!L59)+IF('ZoR č. 10'!$D59="",0,'ZoR č. 10'!L59)+IF(ZZoR!$D59="",0,ZZoR!L59)</f>
        <v>0</v>
      </c>
      <c r="AC59" s="281">
        <f>IF('ZoR č. 1'!$D59="",0,'ZoR č. 1'!M59)+IF('ZoR č. 2'!$D59="",0,'ZoR č. 2'!M59)+IF('ZoR č. 3'!$D59="",0,'ZoR č. 3'!M59)+IF('ZoR č. 4'!$D59="",0,'ZoR č. 4'!M59)+IF('ZoR č. 5'!$D59="",0,'ZoR č. 5'!M59)+IF('ZoR č. 6'!$D59="",0,'ZoR č. 6'!M59)+IF('ZoR č. 7'!$D59="",0,'ZoR č. 7'!M59)+IF('ZoR č. 8'!$D59="",0,'ZoR č. 8'!M59)+IF('ZoR č. 9'!$D59="",0,'ZoR č. 9'!M59)+IF('ZoR č. 10'!$D59="",0,'ZoR č. 10'!M59)+IF(ZZoR!$D59="",0,ZZoR!M59)</f>
        <v>0</v>
      </c>
      <c r="AE59" s="282" t="str">
        <f t="shared" si="3"/>
        <v/>
      </c>
    </row>
    <row r="60" spans="2:31" x14ac:dyDescent="0.25">
      <c r="B60" s="9" t="s">
        <v>193</v>
      </c>
      <c r="C60" s="98" t="str">
        <f>IF(COUNTA('Přehled partnerů'!C60:D60)&lt;&gt;2,"partner neuveden",IF('Přehled partnerů'!I60="ANO",'Přehled partnerů'!C60,"v tomto období nerelevantní"))</f>
        <v>partner neuveden</v>
      </c>
      <c r="D60" s="108" t="str">
        <f>IF(COUNTA('Přehled partnerů'!C60:D60)&lt;&gt;2,"",IF('Přehled partnerů'!I60="ANO",'Přehled partnerů'!D60,""))</f>
        <v/>
      </c>
      <c r="E60" s="21" t="str">
        <f t="shared" si="0"/>
        <v/>
      </c>
      <c r="F60" s="114" t="str">
        <f t="shared" si="1"/>
        <v/>
      </c>
      <c r="G60" s="125">
        <v>0</v>
      </c>
      <c r="H60" s="126">
        <v>0</v>
      </c>
      <c r="I60" s="126">
        <v>0</v>
      </c>
      <c r="J60" s="126">
        <v>0</v>
      </c>
      <c r="K60" s="16">
        <v>0</v>
      </c>
      <c r="L60" s="16">
        <v>0</v>
      </c>
      <c r="M60" s="20">
        <v>0</v>
      </c>
      <c r="N60" s="58" t="str">
        <f t="shared" si="2"/>
        <v/>
      </c>
      <c r="O60" s="267">
        <f>IF('Rozpočet + Žádosti o změnu'!$ER$2="ano",'Rozpočet + Žádosti o změnu'!EL60,IF('Rozpočet + Žádosti o změnu'!$EF$2="ano",'Rozpočet + Žádosti o změnu'!DZ60,IF('Rozpočet + Žádosti o změnu'!$DT$2="ano",'Rozpočet + Žádosti o změnu'!DN60,IF('Rozpočet + Žádosti o změnu'!$DH$2="ano",'Rozpočet + Žádosti o změnu'!DB60,IF('Rozpočet + Žádosti o změnu'!$CV$2="ano",'Rozpočet + Žádosti o změnu'!CP60,IF('Rozpočet + Žádosti o změnu'!$CJ$2="ano",'Rozpočet + Žádosti o změnu'!CD60,IF('Rozpočet + Žádosti o změnu'!$BX$2="ano",'Rozpočet + Žádosti o změnu'!BR60,IF('Rozpočet + Žádosti o změnu'!$BL$2="ano",'Rozpočet + Žádosti o změnu'!BF60,IF('Rozpočet + Žádosti o změnu'!$AZ$2="ano",'Rozpočet + Žádosti o změnu'!AT60,IF('Rozpočet + Žádosti o změnu'!$AN$2="ano",'Rozpočet + Žádosti o změnu'!AH60,'Rozpočet + Žádosti o změnu'!H60))))))))))</f>
        <v>0</v>
      </c>
      <c r="P60" s="267">
        <f>IF('Rozpočet + Žádosti o změnu'!$ER$2="ano",'Rozpočet + Žádosti o změnu'!EM60,IF('Rozpočet + Žádosti o změnu'!$EF$2="ano",'Rozpočet + Žádosti o změnu'!EA60,IF('Rozpočet + Žádosti o změnu'!$DT$2="ano",'Rozpočet + Žádosti o změnu'!DO60,IF('Rozpočet + Žádosti o změnu'!$DH$2="ano",'Rozpočet + Žádosti o změnu'!DC60,IF('Rozpočet + Žádosti o změnu'!$CV$2="ano",'Rozpočet + Žádosti o změnu'!CQ60,IF('Rozpočet + Žádosti o změnu'!$CJ$2="ano",'Rozpočet + Žádosti o změnu'!CE60,IF('Rozpočet + Žádosti o změnu'!$BX$2="ano",'Rozpočet + Žádosti o změnu'!BS60,IF('Rozpočet + Žádosti o změnu'!$BL$2="ano",'Rozpočet + Žádosti o změnu'!BG60,IF('Rozpočet + Žádosti o změnu'!$AZ$2="ano",'Rozpočet + Žádosti o změnu'!AU60,IF('Rozpočet + Žádosti o změnu'!$AN$2="ano",'Rozpočet + Žádosti o změnu'!AI60,'Rozpočet + Žádosti o změnu'!I60))))))))))</f>
        <v>0</v>
      </c>
      <c r="Q60" s="267">
        <f>IF('Rozpočet + Žádosti o změnu'!$ER$2="ano",'Rozpočet + Žádosti o změnu'!EN60,IF('Rozpočet + Žádosti o změnu'!$EF$2="ano",'Rozpočet + Žádosti o změnu'!EB60,IF('Rozpočet + Žádosti o změnu'!$DT$2="ano",'Rozpočet + Žádosti o změnu'!DP60,IF('Rozpočet + Žádosti o změnu'!$DH$2="ano",'Rozpočet + Žádosti o změnu'!DD60,IF('Rozpočet + Žádosti o změnu'!$CV$2="ano",'Rozpočet + Žádosti o změnu'!CR60,IF('Rozpočet + Žádosti o změnu'!$CJ$2="ano",'Rozpočet + Žádosti o změnu'!CF60,IF('Rozpočet + Žádosti o změnu'!$BX$2="ano",'Rozpočet + Žádosti o změnu'!BT60,IF('Rozpočet + Žádosti o změnu'!$BL$2="ano",'Rozpočet + Žádosti o změnu'!BH60,IF('Rozpočet + Žádosti o změnu'!$AZ$2="ano",'Rozpočet + Žádosti o změnu'!AV60,IF('Rozpočet + Žádosti o změnu'!$AN$2="ano",'Rozpočet + Žádosti o změnu'!AJ60,'Rozpočet + Žádosti o změnu'!J60))))))))))</f>
        <v>0</v>
      </c>
      <c r="R60" s="267">
        <f>IF('Rozpočet + Žádosti o změnu'!$ER$2="ano",'Rozpočet + Žádosti o změnu'!EO60,IF('Rozpočet + Žádosti o změnu'!$EF$2="ano",'Rozpočet + Žádosti o změnu'!EC60,IF('Rozpočet + Žádosti o změnu'!$DT$2="ano",'Rozpočet + Žádosti o změnu'!DQ60,IF('Rozpočet + Žádosti o změnu'!$DH$2="ano",'Rozpočet + Žádosti o změnu'!DE60,IF('Rozpočet + Žádosti o změnu'!$CV$2="ano",'Rozpočet + Žádosti o změnu'!CS60,IF('Rozpočet + Žádosti o změnu'!$CJ$2="ano",'Rozpočet + Žádosti o změnu'!CG60,IF('Rozpočet + Žádosti o změnu'!$BX$2="ano",'Rozpočet + Žádosti o změnu'!BU60,IF('Rozpočet + Žádosti o změnu'!$BL$2="ano",'Rozpočet + Žádosti o změnu'!BI60,IF('Rozpočet + Žádosti o změnu'!$AZ$2="ano",'Rozpočet + Žádosti o změnu'!AW60,IF('Rozpočet + Žádosti o změnu'!$AN$2="ano",'Rozpočet + Žádosti o změnu'!AK60,'Rozpočet + Žádosti o změnu'!K60))))))))))</f>
        <v>0</v>
      </c>
      <c r="S60" s="267">
        <f>IF('Rozpočet + Žádosti o změnu'!$ER$2="ano",'Rozpočet + Žádosti o změnu'!EP60,IF('Rozpočet + Žádosti o změnu'!$EF$2="ano",'Rozpočet + Žádosti o změnu'!ED60,IF('Rozpočet + Žádosti o změnu'!$DT$2="ano",'Rozpočet + Žádosti o změnu'!DR60,IF('Rozpočet + Žádosti o změnu'!$DH$2="ano",'Rozpočet + Žádosti o změnu'!DF60,IF('Rozpočet + Žádosti o změnu'!$CV$2="ano",'Rozpočet + Žádosti o změnu'!CT60,IF('Rozpočet + Žádosti o změnu'!$CJ$2="ano",'Rozpočet + Žádosti o změnu'!CH60,IF('Rozpočet + Žádosti o změnu'!$BX$2="ano",'Rozpočet + Žádosti o změnu'!BV60,IF('Rozpočet + Žádosti o změnu'!$BL$2="ano",'Rozpočet + Žádosti o změnu'!BJ60,IF('Rozpočet + Žádosti o změnu'!$AZ$2="ano",'Rozpočet + Žádosti o změnu'!AX60,IF('Rozpočet + Žádosti o změnu'!$AN$2="ano",'Rozpočet + Žádosti o změnu'!AL60,'Rozpočet + Žádosti o změnu'!L60))))))))))</f>
        <v>0</v>
      </c>
      <c r="T60" s="267">
        <f>IF('Rozpočet + Žádosti o změnu'!$ER$2="ano",'Rozpočet + Žádosti o změnu'!EQ60,IF('Rozpočet + Žádosti o změnu'!$EF$2="ano",'Rozpočet + Žádosti o změnu'!EE60,IF('Rozpočet + Žádosti o změnu'!$DT$2="ano",'Rozpočet + Žádosti o změnu'!DS60,IF('Rozpočet + Žádosti o změnu'!$DH$2="ano",'Rozpočet + Žádosti o změnu'!DG60,IF('Rozpočet + Žádosti o změnu'!$CV$2="ano",'Rozpočet + Žádosti o změnu'!CU60,IF('Rozpočet + Žádosti o změnu'!$CJ$2="ano",'Rozpočet + Žádosti o změnu'!CI60,IF('Rozpočet + Žádosti o změnu'!$BX$2="ano",'Rozpočet + Žádosti o změnu'!BW60,IF('Rozpočet + Žádosti o změnu'!$BL$2="ano",'Rozpočet + Žádosti o změnu'!BK60,IF('Rozpočet + Žádosti o změnu'!$AZ$2="ano",'Rozpočet + Žádosti o změnu'!AY60,IF('Rozpočet + Žádosti o změnu'!$AN$2="ano",'Rozpočet + Žádosti o změnu'!AM60,'Rozpočet + Žádosti o změnu'!M60))))))))))</f>
        <v>0</v>
      </c>
      <c r="U60" s="267">
        <f>IF('Rozpočet + Žádosti o změnu'!$ER$2="ano",'Rozpočet + Žádosti o změnu'!ER60,IF('Rozpočet + Žádosti o změnu'!$EF$2="ano",'Rozpočet + Žádosti o změnu'!EF60,IF('Rozpočet + Žádosti o změnu'!$DT$2="ano",'Rozpočet + Žádosti o změnu'!DT60,IF('Rozpočet + Žádosti o změnu'!$DH$2="ano",'Rozpočet + Žádosti o změnu'!DH60,IF('Rozpočet + Žádosti o změnu'!$CV$2="ano",'Rozpočet + Žádosti o změnu'!CV60,IF('Rozpočet + Žádosti o změnu'!$CJ$2="ano",'Rozpočet + Žádosti o změnu'!CJ60,IF('Rozpočet + Žádosti o změnu'!$BX$2="ano",'Rozpočet + Žádosti o změnu'!BX60,IF('Rozpočet + Žádosti o změnu'!$BL$2="ano",'Rozpočet + Žádosti o změnu'!BL60,IF('Rozpočet + Žádosti o změnu'!$AZ$2="ano",'Rozpočet + Žádosti o změnu'!AZ60,IF('Rozpočet + Žádosti o změnu'!$AN$2="ano",'Rozpočet + Žádosti o změnu'!AN60,'Rozpočet + Žádosti o změnu'!N60))))))))))</f>
        <v>0</v>
      </c>
      <c r="W60" s="281">
        <f>IF('ZoR č. 1'!$D60="",0,'ZoR č. 1'!G60)+IF('ZoR č. 2'!$D60="",0,'ZoR č. 2'!G60)+IF('ZoR č. 3'!$D60="",0,'ZoR č. 3'!G60)+IF('ZoR č. 4'!$D60="",0,'ZoR č. 4'!G60)+IF('ZoR č. 5'!$D60="",0,'ZoR č. 5'!G60)+IF('ZoR č. 6'!$D60="",0,'ZoR č. 6'!G60)+IF('ZoR č. 7'!$D60="",0,'ZoR č. 7'!G60)+IF('ZoR č. 8'!$D60="",0,'ZoR č. 8'!G60)+IF('ZoR č. 9'!$D60="",0,'ZoR č. 9'!G60)+IF('ZoR č. 10'!$D60="",0,'ZoR č. 10'!G60)+IF(ZZoR!$D60="",0,ZZoR!G60)</f>
        <v>0</v>
      </c>
      <c r="X60" s="281">
        <f>IF('ZoR č. 1'!$D60="",0,'ZoR č. 1'!H60)+IF('ZoR č. 2'!$D60="",0,'ZoR č. 2'!H60)+IF('ZoR č. 3'!$D60="",0,'ZoR č. 3'!H60)+IF('ZoR č. 4'!$D60="",0,'ZoR č. 4'!H60)+IF('ZoR č. 5'!$D60="",0,'ZoR č. 5'!H60)+IF('ZoR č. 6'!$D60="",0,'ZoR č. 6'!H60)+IF('ZoR č. 7'!$D60="",0,'ZoR č. 7'!H60)+IF('ZoR č. 8'!$D60="",0,'ZoR č. 8'!H60)+IF('ZoR č. 9'!$D60="",0,'ZoR č. 9'!H60)+IF('ZoR č. 10'!$D60="",0,'ZoR č. 10'!H60)+IF(ZZoR!$D60="",0,ZZoR!H60)</f>
        <v>0</v>
      </c>
      <c r="Y60" s="281">
        <f>IF('ZoR č. 1'!$D60="",0,'ZoR č. 1'!I60)+IF('ZoR č. 2'!$D60="",0,'ZoR č. 2'!I60)+IF('ZoR č. 3'!$D60="",0,'ZoR č. 3'!I60)+IF('ZoR č. 4'!$D60="",0,'ZoR č. 4'!I60)+IF('ZoR č. 5'!$D60="",0,'ZoR č. 5'!I60)+IF('ZoR č. 6'!$D60="",0,'ZoR č. 6'!I60)+IF('ZoR č. 7'!$D60="",0,'ZoR č. 7'!I60)+IF('ZoR č. 8'!$D60="",0,'ZoR č. 8'!I60)+IF('ZoR č. 9'!$D60="",0,'ZoR č. 9'!I60)+IF('ZoR č. 10'!$D60="",0,'ZoR č. 10'!I60)+IF(ZZoR!$D60="",0,ZZoR!I60)</f>
        <v>0</v>
      </c>
      <c r="Z60" s="281">
        <f>IF('ZoR č. 1'!$D60="",0,'ZoR č. 1'!J60)+IF('ZoR č. 2'!$D60="",0,'ZoR č. 2'!J60)+IF('ZoR č. 3'!$D60="",0,'ZoR č. 3'!J60)+IF('ZoR č. 4'!$D60="",0,'ZoR č. 4'!J60)+IF('ZoR č. 5'!$D60="",0,'ZoR č. 5'!J60)+IF('ZoR č. 6'!$D60="",0,'ZoR č. 6'!J60)+IF('ZoR č. 7'!$D60="",0,'ZoR č. 7'!J60)+IF('ZoR č. 8'!$D60="",0,'ZoR č. 8'!J60)+IF('ZoR č. 9'!$D60="",0,'ZoR č. 9'!J60)+IF('ZoR č. 10'!$D60="",0,'ZoR č. 10'!J60)+IF(ZZoR!$D60="",0,ZZoR!J60)</f>
        <v>0</v>
      </c>
      <c r="AA60" s="281">
        <f>IF('ZoR č. 1'!$D60="",0,'ZoR č. 1'!K60)+IF('ZoR č. 2'!$D60="",0,'ZoR č. 2'!K60)+IF('ZoR č. 3'!$D60="",0,'ZoR č. 3'!K60)+IF('ZoR č. 4'!$D60="",0,'ZoR č. 4'!K60)+IF('ZoR č. 5'!$D60="",0,'ZoR č. 5'!K60)+IF('ZoR č. 6'!$D60="",0,'ZoR č. 6'!K60)+IF('ZoR č. 7'!$D60="",0,'ZoR č. 7'!K60)+IF('ZoR č. 8'!$D60="",0,'ZoR č. 8'!K60)+IF('ZoR č. 9'!$D60="",0,'ZoR č. 9'!K60)+IF('ZoR č. 10'!$D60="",0,'ZoR č. 10'!K60)+IF(ZZoR!$D60="",0,ZZoR!K60)</f>
        <v>0</v>
      </c>
      <c r="AB60" s="281">
        <f>IF('ZoR č. 1'!$D60="",0,'ZoR č. 1'!L60)+IF('ZoR č. 2'!$D60="",0,'ZoR č. 2'!L60)+IF('ZoR č. 3'!$D60="",0,'ZoR č. 3'!L60)+IF('ZoR č. 4'!$D60="",0,'ZoR č. 4'!L60)+IF('ZoR č. 5'!$D60="",0,'ZoR č. 5'!L60)+IF('ZoR č. 6'!$D60="",0,'ZoR č. 6'!L60)+IF('ZoR č. 7'!$D60="",0,'ZoR č. 7'!L60)+IF('ZoR č. 8'!$D60="",0,'ZoR č. 8'!L60)+IF('ZoR č. 9'!$D60="",0,'ZoR č. 9'!L60)+IF('ZoR č. 10'!$D60="",0,'ZoR č. 10'!L60)+IF(ZZoR!$D60="",0,ZZoR!L60)</f>
        <v>0</v>
      </c>
      <c r="AC60" s="281">
        <f>IF('ZoR č. 1'!$D60="",0,'ZoR č. 1'!M60)+IF('ZoR č. 2'!$D60="",0,'ZoR č. 2'!M60)+IF('ZoR č. 3'!$D60="",0,'ZoR č. 3'!M60)+IF('ZoR č. 4'!$D60="",0,'ZoR č. 4'!M60)+IF('ZoR č. 5'!$D60="",0,'ZoR č. 5'!M60)+IF('ZoR č. 6'!$D60="",0,'ZoR č. 6'!M60)+IF('ZoR č. 7'!$D60="",0,'ZoR č. 7'!M60)+IF('ZoR č. 8'!$D60="",0,'ZoR č. 8'!M60)+IF('ZoR č. 9'!$D60="",0,'ZoR č. 9'!M60)+IF('ZoR č. 10'!$D60="",0,'ZoR č. 10'!M60)+IF(ZZoR!$D60="",0,ZZoR!M60)</f>
        <v>0</v>
      </c>
      <c r="AE60" s="282" t="str">
        <f t="shared" si="3"/>
        <v/>
      </c>
    </row>
    <row r="61" spans="2:31" x14ac:dyDescent="0.25">
      <c r="B61" s="9" t="s">
        <v>194</v>
      </c>
      <c r="C61" s="98" t="str">
        <f>IF(COUNTA('Přehled partnerů'!C61:D61)&lt;&gt;2,"partner neuveden",IF('Přehled partnerů'!I61="ANO",'Přehled partnerů'!C61,"v tomto období nerelevantní"))</f>
        <v>partner neuveden</v>
      </c>
      <c r="D61" s="108" t="str">
        <f>IF(COUNTA('Přehled partnerů'!C61:D61)&lt;&gt;2,"",IF('Přehled partnerů'!I61="ANO",'Přehled partnerů'!D61,""))</f>
        <v/>
      </c>
      <c r="E61" s="21" t="str">
        <f t="shared" si="0"/>
        <v/>
      </c>
      <c r="F61" s="114" t="str">
        <f t="shared" si="1"/>
        <v/>
      </c>
      <c r="G61" s="125">
        <v>0</v>
      </c>
      <c r="H61" s="126">
        <v>0</v>
      </c>
      <c r="I61" s="126">
        <v>0</v>
      </c>
      <c r="J61" s="126">
        <v>0</v>
      </c>
      <c r="K61" s="16">
        <v>0</v>
      </c>
      <c r="L61" s="16">
        <v>0</v>
      </c>
      <c r="M61" s="20">
        <v>0</v>
      </c>
      <c r="N61" s="58" t="str">
        <f t="shared" si="2"/>
        <v/>
      </c>
      <c r="O61" s="267">
        <f>IF('Rozpočet + Žádosti o změnu'!$ER$2="ano",'Rozpočet + Žádosti o změnu'!EL61,IF('Rozpočet + Žádosti o změnu'!$EF$2="ano",'Rozpočet + Žádosti o změnu'!DZ61,IF('Rozpočet + Žádosti o změnu'!$DT$2="ano",'Rozpočet + Žádosti o změnu'!DN61,IF('Rozpočet + Žádosti o změnu'!$DH$2="ano",'Rozpočet + Žádosti o změnu'!DB61,IF('Rozpočet + Žádosti o změnu'!$CV$2="ano",'Rozpočet + Žádosti o změnu'!CP61,IF('Rozpočet + Žádosti o změnu'!$CJ$2="ano",'Rozpočet + Žádosti o změnu'!CD61,IF('Rozpočet + Žádosti o změnu'!$BX$2="ano",'Rozpočet + Žádosti o změnu'!BR61,IF('Rozpočet + Žádosti o změnu'!$BL$2="ano",'Rozpočet + Žádosti o změnu'!BF61,IF('Rozpočet + Žádosti o změnu'!$AZ$2="ano",'Rozpočet + Žádosti o změnu'!AT61,IF('Rozpočet + Žádosti o změnu'!$AN$2="ano",'Rozpočet + Žádosti o změnu'!AH61,'Rozpočet + Žádosti o změnu'!H61))))))))))</f>
        <v>0</v>
      </c>
      <c r="P61" s="267">
        <f>IF('Rozpočet + Žádosti o změnu'!$ER$2="ano",'Rozpočet + Žádosti o změnu'!EM61,IF('Rozpočet + Žádosti o změnu'!$EF$2="ano",'Rozpočet + Žádosti o změnu'!EA61,IF('Rozpočet + Žádosti o změnu'!$DT$2="ano",'Rozpočet + Žádosti o změnu'!DO61,IF('Rozpočet + Žádosti o změnu'!$DH$2="ano",'Rozpočet + Žádosti o změnu'!DC61,IF('Rozpočet + Žádosti o změnu'!$CV$2="ano",'Rozpočet + Žádosti o změnu'!CQ61,IF('Rozpočet + Žádosti o změnu'!$CJ$2="ano",'Rozpočet + Žádosti o změnu'!CE61,IF('Rozpočet + Žádosti o změnu'!$BX$2="ano",'Rozpočet + Žádosti o změnu'!BS61,IF('Rozpočet + Žádosti o změnu'!$BL$2="ano",'Rozpočet + Žádosti o změnu'!BG61,IF('Rozpočet + Žádosti o změnu'!$AZ$2="ano",'Rozpočet + Žádosti o změnu'!AU61,IF('Rozpočet + Žádosti o změnu'!$AN$2="ano",'Rozpočet + Žádosti o změnu'!AI61,'Rozpočet + Žádosti o změnu'!I61))))))))))</f>
        <v>0</v>
      </c>
      <c r="Q61" s="267">
        <f>IF('Rozpočet + Žádosti o změnu'!$ER$2="ano",'Rozpočet + Žádosti o změnu'!EN61,IF('Rozpočet + Žádosti o změnu'!$EF$2="ano",'Rozpočet + Žádosti o změnu'!EB61,IF('Rozpočet + Žádosti o změnu'!$DT$2="ano",'Rozpočet + Žádosti o změnu'!DP61,IF('Rozpočet + Žádosti o změnu'!$DH$2="ano",'Rozpočet + Žádosti o změnu'!DD61,IF('Rozpočet + Žádosti o změnu'!$CV$2="ano",'Rozpočet + Žádosti o změnu'!CR61,IF('Rozpočet + Žádosti o změnu'!$CJ$2="ano",'Rozpočet + Žádosti o změnu'!CF61,IF('Rozpočet + Žádosti o změnu'!$BX$2="ano",'Rozpočet + Žádosti o změnu'!BT61,IF('Rozpočet + Žádosti o změnu'!$BL$2="ano",'Rozpočet + Žádosti o změnu'!BH61,IF('Rozpočet + Žádosti o změnu'!$AZ$2="ano",'Rozpočet + Žádosti o změnu'!AV61,IF('Rozpočet + Žádosti o změnu'!$AN$2="ano",'Rozpočet + Žádosti o změnu'!AJ61,'Rozpočet + Žádosti o změnu'!J61))))))))))</f>
        <v>0</v>
      </c>
      <c r="R61" s="267">
        <f>IF('Rozpočet + Žádosti o změnu'!$ER$2="ano",'Rozpočet + Žádosti o změnu'!EO61,IF('Rozpočet + Žádosti o změnu'!$EF$2="ano",'Rozpočet + Žádosti o změnu'!EC61,IF('Rozpočet + Žádosti o změnu'!$DT$2="ano",'Rozpočet + Žádosti o změnu'!DQ61,IF('Rozpočet + Žádosti o změnu'!$DH$2="ano",'Rozpočet + Žádosti o změnu'!DE61,IF('Rozpočet + Žádosti o změnu'!$CV$2="ano",'Rozpočet + Žádosti o změnu'!CS61,IF('Rozpočet + Žádosti o změnu'!$CJ$2="ano",'Rozpočet + Žádosti o změnu'!CG61,IF('Rozpočet + Žádosti o změnu'!$BX$2="ano",'Rozpočet + Žádosti o změnu'!BU61,IF('Rozpočet + Žádosti o změnu'!$BL$2="ano",'Rozpočet + Žádosti o změnu'!BI61,IF('Rozpočet + Žádosti o změnu'!$AZ$2="ano",'Rozpočet + Žádosti o změnu'!AW61,IF('Rozpočet + Žádosti o změnu'!$AN$2="ano",'Rozpočet + Žádosti o změnu'!AK61,'Rozpočet + Žádosti o změnu'!K61))))))))))</f>
        <v>0</v>
      </c>
      <c r="S61" s="267">
        <f>IF('Rozpočet + Žádosti o změnu'!$ER$2="ano",'Rozpočet + Žádosti o změnu'!EP61,IF('Rozpočet + Žádosti o změnu'!$EF$2="ano",'Rozpočet + Žádosti o změnu'!ED61,IF('Rozpočet + Žádosti o změnu'!$DT$2="ano",'Rozpočet + Žádosti o změnu'!DR61,IF('Rozpočet + Žádosti o změnu'!$DH$2="ano",'Rozpočet + Žádosti o změnu'!DF61,IF('Rozpočet + Žádosti o změnu'!$CV$2="ano",'Rozpočet + Žádosti o změnu'!CT61,IF('Rozpočet + Žádosti o změnu'!$CJ$2="ano",'Rozpočet + Žádosti o změnu'!CH61,IF('Rozpočet + Žádosti o změnu'!$BX$2="ano",'Rozpočet + Žádosti o změnu'!BV61,IF('Rozpočet + Žádosti o změnu'!$BL$2="ano",'Rozpočet + Žádosti o změnu'!BJ61,IF('Rozpočet + Žádosti o změnu'!$AZ$2="ano",'Rozpočet + Žádosti o změnu'!AX61,IF('Rozpočet + Žádosti o změnu'!$AN$2="ano",'Rozpočet + Žádosti o změnu'!AL61,'Rozpočet + Žádosti o změnu'!L61))))))))))</f>
        <v>0</v>
      </c>
      <c r="T61" s="267">
        <f>IF('Rozpočet + Žádosti o změnu'!$ER$2="ano",'Rozpočet + Žádosti o změnu'!EQ61,IF('Rozpočet + Žádosti o změnu'!$EF$2="ano",'Rozpočet + Žádosti o změnu'!EE61,IF('Rozpočet + Žádosti o změnu'!$DT$2="ano",'Rozpočet + Žádosti o změnu'!DS61,IF('Rozpočet + Žádosti o změnu'!$DH$2="ano",'Rozpočet + Žádosti o změnu'!DG61,IF('Rozpočet + Žádosti o změnu'!$CV$2="ano",'Rozpočet + Žádosti o změnu'!CU61,IF('Rozpočet + Žádosti o změnu'!$CJ$2="ano",'Rozpočet + Žádosti o změnu'!CI61,IF('Rozpočet + Žádosti o změnu'!$BX$2="ano",'Rozpočet + Žádosti o změnu'!BW61,IF('Rozpočet + Žádosti o změnu'!$BL$2="ano",'Rozpočet + Žádosti o změnu'!BK61,IF('Rozpočet + Žádosti o změnu'!$AZ$2="ano",'Rozpočet + Žádosti o změnu'!AY61,IF('Rozpočet + Žádosti o změnu'!$AN$2="ano",'Rozpočet + Žádosti o změnu'!AM61,'Rozpočet + Žádosti o změnu'!M61))))))))))</f>
        <v>0</v>
      </c>
      <c r="U61" s="267">
        <f>IF('Rozpočet + Žádosti o změnu'!$ER$2="ano",'Rozpočet + Žádosti o změnu'!ER61,IF('Rozpočet + Žádosti o změnu'!$EF$2="ano",'Rozpočet + Žádosti o změnu'!EF61,IF('Rozpočet + Žádosti o změnu'!$DT$2="ano",'Rozpočet + Žádosti o změnu'!DT61,IF('Rozpočet + Žádosti o změnu'!$DH$2="ano",'Rozpočet + Žádosti o změnu'!DH61,IF('Rozpočet + Žádosti o změnu'!$CV$2="ano",'Rozpočet + Žádosti o změnu'!CV61,IF('Rozpočet + Žádosti o změnu'!$CJ$2="ano",'Rozpočet + Žádosti o změnu'!CJ61,IF('Rozpočet + Žádosti o změnu'!$BX$2="ano",'Rozpočet + Žádosti o změnu'!BX61,IF('Rozpočet + Žádosti o změnu'!$BL$2="ano",'Rozpočet + Žádosti o změnu'!BL61,IF('Rozpočet + Žádosti o změnu'!$AZ$2="ano",'Rozpočet + Žádosti o změnu'!AZ61,IF('Rozpočet + Žádosti o změnu'!$AN$2="ano",'Rozpočet + Žádosti o změnu'!AN61,'Rozpočet + Žádosti o změnu'!N61))))))))))</f>
        <v>0</v>
      </c>
      <c r="W61" s="281">
        <f>IF('ZoR č. 1'!$D61="",0,'ZoR č. 1'!G61)+IF('ZoR č. 2'!$D61="",0,'ZoR č. 2'!G61)+IF('ZoR č. 3'!$D61="",0,'ZoR č. 3'!G61)+IF('ZoR č. 4'!$D61="",0,'ZoR č. 4'!G61)+IF('ZoR č. 5'!$D61="",0,'ZoR č. 5'!G61)+IF('ZoR č. 6'!$D61="",0,'ZoR č. 6'!G61)+IF('ZoR č. 7'!$D61="",0,'ZoR č. 7'!G61)+IF('ZoR č. 8'!$D61="",0,'ZoR č. 8'!G61)+IF('ZoR č. 9'!$D61="",0,'ZoR č. 9'!G61)+IF('ZoR č. 10'!$D61="",0,'ZoR č. 10'!G61)+IF(ZZoR!$D61="",0,ZZoR!G61)</f>
        <v>0</v>
      </c>
      <c r="X61" s="281">
        <f>IF('ZoR č. 1'!$D61="",0,'ZoR č. 1'!H61)+IF('ZoR č. 2'!$D61="",0,'ZoR č. 2'!H61)+IF('ZoR č. 3'!$D61="",0,'ZoR č. 3'!H61)+IF('ZoR č. 4'!$D61="",0,'ZoR č. 4'!H61)+IF('ZoR č. 5'!$D61="",0,'ZoR č. 5'!H61)+IF('ZoR č. 6'!$D61="",0,'ZoR č. 6'!H61)+IF('ZoR č. 7'!$D61="",0,'ZoR č. 7'!H61)+IF('ZoR č. 8'!$D61="",0,'ZoR č. 8'!H61)+IF('ZoR č. 9'!$D61="",0,'ZoR č. 9'!H61)+IF('ZoR č. 10'!$D61="",0,'ZoR č. 10'!H61)+IF(ZZoR!$D61="",0,ZZoR!H61)</f>
        <v>0</v>
      </c>
      <c r="Y61" s="281">
        <f>IF('ZoR č. 1'!$D61="",0,'ZoR č. 1'!I61)+IF('ZoR č. 2'!$D61="",0,'ZoR č. 2'!I61)+IF('ZoR č. 3'!$D61="",0,'ZoR č. 3'!I61)+IF('ZoR č. 4'!$D61="",0,'ZoR č. 4'!I61)+IF('ZoR č. 5'!$D61="",0,'ZoR č. 5'!I61)+IF('ZoR č. 6'!$D61="",0,'ZoR č. 6'!I61)+IF('ZoR č. 7'!$D61="",0,'ZoR č. 7'!I61)+IF('ZoR č. 8'!$D61="",0,'ZoR č. 8'!I61)+IF('ZoR č. 9'!$D61="",0,'ZoR č. 9'!I61)+IF('ZoR č. 10'!$D61="",0,'ZoR č. 10'!I61)+IF(ZZoR!$D61="",0,ZZoR!I61)</f>
        <v>0</v>
      </c>
      <c r="Z61" s="281">
        <f>IF('ZoR č. 1'!$D61="",0,'ZoR č. 1'!J61)+IF('ZoR č. 2'!$D61="",0,'ZoR č. 2'!J61)+IF('ZoR č. 3'!$D61="",0,'ZoR č. 3'!J61)+IF('ZoR č. 4'!$D61="",0,'ZoR č. 4'!J61)+IF('ZoR č. 5'!$D61="",0,'ZoR č. 5'!J61)+IF('ZoR č. 6'!$D61="",0,'ZoR č. 6'!J61)+IF('ZoR č. 7'!$D61="",0,'ZoR č. 7'!J61)+IF('ZoR č. 8'!$D61="",0,'ZoR č. 8'!J61)+IF('ZoR č. 9'!$D61="",0,'ZoR č. 9'!J61)+IF('ZoR č. 10'!$D61="",0,'ZoR č. 10'!J61)+IF(ZZoR!$D61="",0,ZZoR!J61)</f>
        <v>0</v>
      </c>
      <c r="AA61" s="281">
        <f>IF('ZoR č. 1'!$D61="",0,'ZoR č. 1'!K61)+IF('ZoR č. 2'!$D61="",0,'ZoR č. 2'!K61)+IF('ZoR č. 3'!$D61="",0,'ZoR č. 3'!K61)+IF('ZoR č. 4'!$D61="",0,'ZoR č. 4'!K61)+IF('ZoR č. 5'!$D61="",0,'ZoR č. 5'!K61)+IF('ZoR č. 6'!$D61="",0,'ZoR č. 6'!K61)+IF('ZoR č. 7'!$D61="",0,'ZoR č. 7'!K61)+IF('ZoR č. 8'!$D61="",0,'ZoR č. 8'!K61)+IF('ZoR č. 9'!$D61="",0,'ZoR č. 9'!K61)+IF('ZoR č. 10'!$D61="",0,'ZoR č. 10'!K61)+IF(ZZoR!$D61="",0,ZZoR!K61)</f>
        <v>0</v>
      </c>
      <c r="AB61" s="281">
        <f>IF('ZoR č. 1'!$D61="",0,'ZoR č. 1'!L61)+IF('ZoR č. 2'!$D61="",0,'ZoR č. 2'!L61)+IF('ZoR č. 3'!$D61="",0,'ZoR č. 3'!L61)+IF('ZoR č. 4'!$D61="",0,'ZoR č. 4'!L61)+IF('ZoR č. 5'!$D61="",0,'ZoR č. 5'!L61)+IF('ZoR č. 6'!$D61="",0,'ZoR č. 6'!L61)+IF('ZoR č. 7'!$D61="",0,'ZoR č. 7'!L61)+IF('ZoR č. 8'!$D61="",0,'ZoR č. 8'!L61)+IF('ZoR č. 9'!$D61="",0,'ZoR č. 9'!L61)+IF('ZoR č. 10'!$D61="",0,'ZoR č. 10'!L61)+IF(ZZoR!$D61="",0,ZZoR!L61)</f>
        <v>0</v>
      </c>
      <c r="AC61" s="281">
        <f>IF('ZoR č. 1'!$D61="",0,'ZoR č. 1'!M61)+IF('ZoR č. 2'!$D61="",0,'ZoR č. 2'!M61)+IF('ZoR č. 3'!$D61="",0,'ZoR č. 3'!M61)+IF('ZoR č. 4'!$D61="",0,'ZoR č. 4'!M61)+IF('ZoR č. 5'!$D61="",0,'ZoR č. 5'!M61)+IF('ZoR č. 6'!$D61="",0,'ZoR č. 6'!M61)+IF('ZoR č. 7'!$D61="",0,'ZoR č. 7'!M61)+IF('ZoR č. 8'!$D61="",0,'ZoR č. 8'!M61)+IF('ZoR č. 9'!$D61="",0,'ZoR č. 9'!M61)+IF('ZoR č. 10'!$D61="",0,'ZoR č. 10'!M61)+IF(ZZoR!$D61="",0,ZZoR!M61)</f>
        <v>0</v>
      </c>
      <c r="AE61" s="282" t="str">
        <f t="shared" si="3"/>
        <v/>
      </c>
    </row>
    <row r="62" spans="2:31" x14ac:dyDescent="0.25">
      <c r="B62" s="9" t="s">
        <v>195</v>
      </c>
      <c r="C62" s="98" t="str">
        <f>IF(COUNTA('Přehled partnerů'!C62:D62)&lt;&gt;2,"partner neuveden",IF('Přehled partnerů'!I62="ANO",'Přehled partnerů'!C62,"v tomto období nerelevantní"))</f>
        <v>partner neuveden</v>
      </c>
      <c r="D62" s="108" t="str">
        <f>IF(COUNTA('Přehled partnerů'!C62:D62)&lt;&gt;2,"",IF('Přehled partnerů'!I62="ANO",'Přehled partnerů'!D62,""))</f>
        <v/>
      </c>
      <c r="E62" s="21" t="str">
        <f t="shared" si="0"/>
        <v/>
      </c>
      <c r="F62" s="114" t="str">
        <f t="shared" si="1"/>
        <v/>
      </c>
      <c r="G62" s="125">
        <v>0</v>
      </c>
      <c r="H62" s="126">
        <v>0</v>
      </c>
      <c r="I62" s="126">
        <v>0</v>
      </c>
      <c r="J62" s="126">
        <v>0</v>
      </c>
      <c r="K62" s="16">
        <v>0</v>
      </c>
      <c r="L62" s="16">
        <v>0</v>
      </c>
      <c r="M62" s="20">
        <v>0</v>
      </c>
      <c r="N62" s="58" t="str">
        <f t="shared" si="2"/>
        <v/>
      </c>
      <c r="O62" s="267">
        <f>IF('Rozpočet + Žádosti o změnu'!$ER$2="ano",'Rozpočet + Žádosti o změnu'!EL62,IF('Rozpočet + Žádosti o změnu'!$EF$2="ano",'Rozpočet + Žádosti o změnu'!DZ62,IF('Rozpočet + Žádosti o změnu'!$DT$2="ano",'Rozpočet + Žádosti o změnu'!DN62,IF('Rozpočet + Žádosti o změnu'!$DH$2="ano",'Rozpočet + Žádosti o změnu'!DB62,IF('Rozpočet + Žádosti o změnu'!$CV$2="ano",'Rozpočet + Žádosti o změnu'!CP62,IF('Rozpočet + Žádosti o změnu'!$CJ$2="ano",'Rozpočet + Žádosti o změnu'!CD62,IF('Rozpočet + Žádosti o změnu'!$BX$2="ano",'Rozpočet + Žádosti o změnu'!BR62,IF('Rozpočet + Žádosti o změnu'!$BL$2="ano",'Rozpočet + Žádosti o změnu'!BF62,IF('Rozpočet + Žádosti o změnu'!$AZ$2="ano",'Rozpočet + Žádosti o změnu'!AT62,IF('Rozpočet + Žádosti o změnu'!$AN$2="ano",'Rozpočet + Žádosti o změnu'!AH62,'Rozpočet + Žádosti o změnu'!H62))))))))))</f>
        <v>0</v>
      </c>
      <c r="P62" s="267">
        <f>IF('Rozpočet + Žádosti o změnu'!$ER$2="ano",'Rozpočet + Žádosti o změnu'!EM62,IF('Rozpočet + Žádosti o změnu'!$EF$2="ano",'Rozpočet + Žádosti o změnu'!EA62,IF('Rozpočet + Žádosti o změnu'!$DT$2="ano",'Rozpočet + Žádosti o změnu'!DO62,IF('Rozpočet + Žádosti o změnu'!$DH$2="ano",'Rozpočet + Žádosti o změnu'!DC62,IF('Rozpočet + Žádosti o změnu'!$CV$2="ano",'Rozpočet + Žádosti o změnu'!CQ62,IF('Rozpočet + Žádosti o změnu'!$CJ$2="ano",'Rozpočet + Žádosti o změnu'!CE62,IF('Rozpočet + Žádosti o změnu'!$BX$2="ano",'Rozpočet + Žádosti o změnu'!BS62,IF('Rozpočet + Žádosti o změnu'!$BL$2="ano",'Rozpočet + Žádosti o změnu'!BG62,IF('Rozpočet + Žádosti o změnu'!$AZ$2="ano",'Rozpočet + Žádosti o změnu'!AU62,IF('Rozpočet + Žádosti o změnu'!$AN$2="ano",'Rozpočet + Žádosti o změnu'!AI62,'Rozpočet + Žádosti o změnu'!I62))))))))))</f>
        <v>0</v>
      </c>
      <c r="Q62" s="267">
        <f>IF('Rozpočet + Žádosti o změnu'!$ER$2="ano",'Rozpočet + Žádosti o změnu'!EN62,IF('Rozpočet + Žádosti o změnu'!$EF$2="ano",'Rozpočet + Žádosti o změnu'!EB62,IF('Rozpočet + Žádosti o změnu'!$DT$2="ano",'Rozpočet + Žádosti o změnu'!DP62,IF('Rozpočet + Žádosti o změnu'!$DH$2="ano",'Rozpočet + Žádosti o změnu'!DD62,IF('Rozpočet + Žádosti o změnu'!$CV$2="ano",'Rozpočet + Žádosti o změnu'!CR62,IF('Rozpočet + Žádosti o změnu'!$CJ$2="ano",'Rozpočet + Žádosti o změnu'!CF62,IF('Rozpočet + Žádosti o změnu'!$BX$2="ano",'Rozpočet + Žádosti o změnu'!BT62,IF('Rozpočet + Žádosti o změnu'!$BL$2="ano",'Rozpočet + Žádosti o změnu'!BH62,IF('Rozpočet + Žádosti o změnu'!$AZ$2="ano",'Rozpočet + Žádosti o změnu'!AV62,IF('Rozpočet + Žádosti o změnu'!$AN$2="ano",'Rozpočet + Žádosti o změnu'!AJ62,'Rozpočet + Žádosti o změnu'!J62))))))))))</f>
        <v>0</v>
      </c>
      <c r="R62" s="267">
        <f>IF('Rozpočet + Žádosti o změnu'!$ER$2="ano",'Rozpočet + Žádosti o změnu'!EO62,IF('Rozpočet + Žádosti o změnu'!$EF$2="ano",'Rozpočet + Žádosti o změnu'!EC62,IF('Rozpočet + Žádosti o změnu'!$DT$2="ano",'Rozpočet + Žádosti o změnu'!DQ62,IF('Rozpočet + Žádosti o změnu'!$DH$2="ano",'Rozpočet + Žádosti o změnu'!DE62,IF('Rozpočet + Žádosti o změnu'!$CV$2="ano",'Rozpočet + Žádosti o změnu'!CS62,IF('Rozpočet + Žádosti o změnu'!$CJ$2="ano",'Rozpočet + Žádosti o změnu'!CG62,IF('Rozpočet + Žádosti o změnu'!$BX$2="ano",'Rozpočet + Žádosti o změnu'!BU62,IF('Rozpočet + Žádosti o změnu'!$BL$2="ano",'Rozpočet + Žádosti o změnu'!BI62,IF('Rozpočet + Žádosti o změnu'!$AZ$2="ano",'Rozpočet + Žádosti o změnu'!AW62,IF('Rozpočet + Žádosti o změnu'!$AN$2="ano",'Rozpočet + Žádosti o změnu'!AK62,'Rozpočet + Žádosti o změnu'!K62))))))))))</f>
        <v>0</v>
      </c>
      <c r="S62" s="267">
        <f>IF('Rozpočet + Žádosti o změnu'!$ER$2="ano",'Rozpočet + Žádosti o změnu'!EP62,IF('Rozpočet + Žádosti o změnu'!$EF$2="ano",'Rozpočet + Žádosti o změnu'!ED62,IF('Rozpočet + Žádosti o změnu'!$DT$2="ano",'Rozpočet + Žádosti o změnu'!DR62,IF('Rozpočet + Žádosti o změnu'!$DH$2="ano",'Rozpočet + Žádosti o změnu'!DF62,IF('Rozpočet + Žádosti o změnu'!$CV$2="ano",'Rozpočet + Žádosti o změnu'!CT62,IF('Rozpočet + Žádosti o změnu'!$CJ$2="ano",'Rozpočet + Žádosti o změnu'!CH62,IF('Rozpočet + Žádosti o změnu'!$BX$2="ano",'Rozpočet + Žádosti o změnu'!BV62,IF('Rozpočet + Žádosti o změnu'!$BL$2="ano",'Rozpočet + Žádosti o změnu'!BJ62,IF('Rozpočet + Žádosti o změnu'!$AZ$2="ano",'Rozpočet + Žádosti o změnu'!AX62,IF('Rozpočet + Žádosti o změnu'!$AN$2="ano",'Rozpočet + Žádosti o změnu'!AL62,'Rozpočet + Žádosti o změnu'!L62))))))))))</f>
        <v>0</v>
      </c>
      <c r="T62" s="267">
        <f>IF('Rozpočet + Žádosti o změnu'!$ER$2="ano",'Rozpočet + Žádosti o změnu'!EQ62,IF('Rozpočet + Žádosti o změnu'!$EF$2="ano",'Rozpočet + Žádosti o změnu'!EE62,IF('Rozpočet + Žádosti o změnu'!$DT$2="ano",'Rozpočet + Žádosti o změnu'!DS62,IF('Rozpočet + Žádosti o změnu'!$DH$2="ano",'Rozpočet + Žádosti o změnu'!DG62,IF('Rozpočet + Žádosti o změnu'!$CV$2="ano",'Rozpočet + Žádosti o změnu'!CU62,IF('Rozpočet + Žádosti o změnu'!$CJ$2="ano",'Rozpočet + Žádosti o změnu'!CI62,IF('Rozpočet + Žádosti o změnu'!$BX$2="ano",'Rozpočet + Žádosti o změnu'!BW62,IF('Rozpočet + Žádosti o změnu'!$BL$2="ano",'Rozpočet + Žádosti o změnu'!BK62,IF('Rozpočet + Žádosti o změnu'!$AZ$2="ano",'Rozpočet + Žádosti o změnu'!AY62,IF('Rozpočet + Žádosti o změnu'!$AN$2="ano",'Rozpočet + Žádosti o změnu'!AM62,'Rozpočet + Žádosti o změnu'!M62))))))))))</f>
        <v>0</v>
      </c>
      <c r="U62" s="267">
        <f>IF('Rozpočet + Žádosti o změnu'!$ER$2="ano",'Rozpočet + Žádosti o změnu'!ER62,IF('Rozpočet + Žádosti o změnu'!$EF$2="ano",'Rozpočet + Žádosti o změnu'!EF62,IF('Rozpočet + Žádosti o změnu'!$DT$2="ano",'Rozpočet + Žádosti o změnu'!DT62,IF('Rozpočet + Žádosti o změnu'!$DH$2="ano",'Rozpočet + Žádosti o změnu'!DH62,IF('Rozpočet + Žádosti o změnu'!$CV$2="ano",'Rozpočet + Žádosti o změnu'!CV62,IF('Rozpočet + Žádosti o změnu'!$CJ$2="ano",'Rozpočet + Žádosti o změnu'!CJ62,IF('Rozpočet + Žádosti o změnu'!$BX$2="ano",'Rozpočet + Žádosti o změnu'!BX62,IF('Rozpočet + Žádosti o změnu'!$BL$2="ano",'Rozpočet + Žádosti o změnu'!BL62,IF('Rozpočet + Žádosti o změnu'!$AZ$2="ano",'Rozpočet + Žádosti o změnu'!AZ62,IF('Rozpočet + Žádosti o změnu'!$AN$2="ano",'Rozpočet + Žádosti o změnu'!AN62,'Rozpočet + Žádosti o změnu'!N62))))))))))</f>
        <v>0</v>
      </c>
      <c r="W62" s="281">
        <f>IF('ZoR č. 1'!$D62="",0,'ZoR č. 1'!G62)+IF('ZoR č. 2'!$D62="",0,'ZoR č. 2'!G62)+IF('ZoR č. 3'!$D62="",0,'ZoR č. 3'!G62)+IF('ZoR č. 4'!$D62="",0,'ZoR č. 4'!G62)+IF('ZoR č. 5'!$D62="",0,'ZoR č. 5'!G62)+IF('ZoR č. 6'!$D62="",0,'ZoR č. 6'!G62)+IF('ZoR č. 7'!$D62="",0,'ZoR č. 7'!G62)+IF('ZoR č. 8'!$D62="",0,'ZoR č. 8'!G62)+IF('ZoR č. 9'!$D62="",0,'ZoR č. 9'!G62)+IF('ZoR č. 10'!$D62="",0,'ZoR č. 10'!G62)+IF(ZZoR!$D62="",0,ZZoR!G62)</f>
        <v>0</v>
      </c>
      <c r="X62" s="281">
        <f>IF('ZoR č. 1'!$D62="",0,'ZoR č. 1'!H62)+IF('ZoR č. 2'!$D62="",0,'ZoR č. 2'!H62)+IF('ZoR č. 3'!$D62="",0,'ZoR č. 3'!H62)+IF('ZoR č. 4'!$D62="",0,'ZoR č. 4'!H62)+IF('ZoR č. 5'!$D62="",0,'ZoR č. 5'!H62)+IF('ZoR č. 6'!$D62="",0,'ZoR č. 6'!H62)+IF('ZoR č. 7'!$D62="",0,'ZoR č. 7'!H62)+IF('ZoR č. 8'!$D62="",0,'ZoR č. 8'!H62)+IF('ZoR č. 9'!$D62="",0,'ZoR č. 9'!H62)+IF('ZoR č. 10'!$D62="",0,'ZoR č. 10'!H62)+IF(ZZoR!$D62="",0,ZZoR!H62)</f>
        <v>0</v>
      </c>
      <c r="Y62" s="281">
        <f>IF('ZoR č. 1'!$D62="",0,'ZoR č. 1'!I62)+IF('ZoR č. 2'!$D62="",0,'ZoR č. 2'!I62)+IF('ZoR č. 3'!$D62="",0,'ZoR č. 3'!I62)+IF('ZoR č. 4'!$D62="",0,'ZoR č. 4'!I62)+IF('ZoR č. 5'!$D62="",0,'ZoR č. 5'!I62)+IF('ZoR č. 6'!$D62="",0,'ZoR č. 6'!I62)+IF('ZoR č. 7'!$D62="",0,'ZoR č. 7'!I62)+IF('ZoR č. 8'!$D62="",0,'ZoR č. 8'!I62)+IF('ZoR č. 9'!$D62="",0,'ZoR č. 9'!I62)+IF('ZoR č. 10'!$D62="",0,'ZoR č. 10'!I62)+IF(ZZoR!$D62="",0,ZZoR!I62)</f>
        <v>0</v>
      </c>
      <c r="Z62" s="281">
        <f>IF('ZoR č. 1'!$D62="",0,'ZoR č. 1'!J62)+IF('ZoR č. 2'!$D62="",0,'ZoR č. 2'!J62)+IF('ZoR č. 3'!$D62="",0,'ZoR č. 3'!J62)+IF('ZoR č. 4'!$D62="",0,'ZoR č. 4'!J62)+IF('ZoR č. 5'!$D62="",0,'ZoR č. 5'!J62)+IF('ZoR č. 6'!$D62="",0,'ZoR č. 6'!J62)+IF('ZoR č. 7'!$D62="",0,'ZoR č. 7'!J62)+IF('ZoR č. 8'!$D62="",0,'ZoR č. 8'!J62)+IF('ZoR č. 9'!$D62="",0,'ZoR č. 9'!J62)+IF('ZoR č. 10'!$D62="",0,'ZoR č. 10'!J62)+IF(ZZoR!$D62="",0,ZZoR!J62)</f>
        <v>0</v>
      </c>
      <c r="AA62" s="281">
        <f>IF('ZoR č. 1'!$D62="",0,'ZoR č. 1'!K62)+IF('ZoR č. 2'!$D62="",0,'ZoR č. 2'!K62)+IF('ZoR č. 3'!$D62="",0,'ZoR č. 3'!K62)+IF('ZoR č. 4'!$D62="",0,'ZoR č. 4'!K62)+IF('ZoR č. 5'!$D62="",0,'ZoR č. 5'!K62)+IF('ZoR č. 6'!$D62="",0,'ZoR č. 6'!K62)+IF('ZoR č. 7'!$D62="",0,'ZoR č. 7'!K62)+IF('ZoR č. 8'!$D62="",0,'ZoR č. 8'!K62)+IF('ZoR č. 9'!$D62="",0,'ZoR č. 9'!K62)+IF('ZoR č. 10'!$D62="",0,'ZoR č. 10'!K62)+IF(ZZoR!$D62="",0,ZZoR!K62)</f>
        <v>0</v>
      </c>
      <c r="AB62" s="281">
        <f>IF('ZoR č. 1'!$D62="",0,'ZoR č. 1'!L62)+IF('ZoR č. 2'!$D62="",0,'ZoR č. 2'!L62)+IF('ZoR č. 3'!$D62="",0,'ZoR č. 3'!L62)+IF('ZoR č. 4'!$D62="",0,'ZoR č. 4'!L62)+IF('ZoR č. 5'!$D62="",0,'ZoR č. 5'!L62)+IF('ZoR č. 6'!$D62="",0,'ZoR č. 6'!L62)+IF('ZoR č. 7'!$D62="",0,'ZoR č. 7'!L62)+IF('ZoR č. 8'!$D62="",0,'ZoR č. 8'!L62)+IF('ZoR č. 9'!$D62="",0,'ZoR č. 9'!L62)+IF('ZoR č. 10'!$D62="",0,'ZoR č. 10'!L62)+IF(ZZoR!$D62="",0,ZZoR!L62)</f>
        <v>0</v>
      </c>
      <c r="AC62" s="281">
        <f>IF('ZoR č. 1'!$D62="",0,'ZoR č. 1'!M62)+IF('ZoR č. 2'!$D62="",0,'ZoR č. 2'!M62)+IF('ZoR č. 3'!$D62="",0,'ZoR č. 3'!M62)+IF('ZoR č. 4'!$D62="",0,'ZoR č. 4'!M62)+IF('ZoR č. 5'!$D62="",0,'ZoR č. 5'!M62)+IF('ZoR č. 6'!$D62="",0,'ZoR č. 6'!M62)+IF('ZoR č. 7'!$D62="",0,'ZoR č. 7'!M62)+IF('ZoR č. 8'!$D62="",0,'ZoR č. 8'!M62)+IF('ZoR č. 9'!$D62="",0,'ZoR č. 9'!M62)+IF('ZoR č. 10'!$D62="",0,'ZoR č. 10'!M62)+IF(ZZoR!$D62="",0,ZZoR!M62)</f>
        <v>0</v>
      </c>
      <c r="AE62" s="282" t="str">
        <f t="shared" si="3"/>
        <v/>
      </c>
    </row>
    <row r="63" spans="2:31" x14ac:dyDescent="0.25">
      <c r="B63" s="9" t="s">
        <v>196</v>
      </c>
      <c r="C63" s="98" t="str">
        <f>IF(COUNTA('Přehled partnerů'!C63:D63)&lt;&gt;2,"partner neuveden",IF('Přehled partnerů'!I63="ANO",'Přehled partnerů'!C63,"v tomto období nerelevantní"))</f>
        <v>partner neuveden</v>
      </c>
      <c r="D63" s="108" t="str">
        <f>IF(COUNTA('Přehled partnerů'!C63:D63)&lt;&gt;2,"",IF('Přehled partnerů'!I63="ANO",'Přehled partnerů'!D63,""))</f>
        <v/>
      </c>
      <c r="E63" s="21" t="str">
        <f t="shared" si="0"/>
        <v/>
      </c>
      <c r="F63" s="114" t="str">
        <f t="shared" si="1"/>
        <v/>
      </c>
      <c r="G63" s="125">
        <v>0</v>
      </c>
      <c r="H63" s="126">
        <v>0</v>
      </c>
      <c r="I63" s="126">
        <v>0</v>
      </c>
      <c r="J63" s="126">
        <v>0</v>
      </c>
      <c r="K63" s="16">
        <v>0</v>
      </c>
      <c r="L63" s="16">
        <v>0</v>
      </c>
      <c r="M63" s="20">
        <v>0</v>
      </c>
      <c r="N63" s="58" t="str">
        <f t="shared" si="2"/>
        <v/>
      </c>
      <c r="O63" s="267">
        <f>IF('Rozpočet + Žádosti o změnu'!$ER$2="ano",'Rozpočet + Žádosti o změnu'!EL63,IF('Rozpočet + Žádosti o změnu'!$EF$2="ano",'Rozpočet + Žádosti o změnu'!DZ63,IF('Rozpočet + Žádosti o změnu'!$DT$2="ano",'Rozpočet + Žádosti o změnu'!DN63,IF('Rozpočet + Žádosti o změnu'!$DH$2="ano",'Rozpočet + Žádosti o změnu'!DB63,IF('Rozpočet + Žádosti o změnu'!$CV$2="ano",'Rozpočet + Žádosti o změnu'!CP63,IF('Rozpočet + Žádosti o změnu'!$CJ$2="ano",'Rozpočet + Žádosti o změnu'!CD63,IF('Rozpočet + Žádosti o změnu'!$BX$2="ano",'Rozpočet + Žádosti o změnu'!BR63,IF('Rozpočet + Žádosti o změnu'!$BL$2="ano",'Rozpočet + Žádosti o změnu'!BF63,IF('Rozpočet + Žádosti o změnu'!$AZ$2="ano",'Rozpočet + Žádosti o změnu'!AT63,IF('Rozpočet + Žádosti o změnu'!$AN$2="ano",'Rozpočet + Žádosti o změnu'!AH63,'Rozpočet + Žádosti o změnu'!H63))))))))))</f>
        <v>0</v>
      </c>
      <c r="P63" s="267">
        <f>IF('Rozpočet + Žádosti o změnu'!$ER$2="ano",'Rozpočet + Žádosti o změnu'!EM63,IF('Rozpočet + Žádosti o změnu'!$EF$2="ano",'Rozpočet + Žádosti o změnu'!EA63,IF('Rozpočet + Žádosti o změnu'!$DT$2="ano",'Rozpočet + Žádosti o změnu'!DO63,IF('Rozpočet + Žádosti o změnu'!$DH$2="ano",'Rozpočet + Žádosti o změnu'!DC63,IF('Rozpočet + Žádosti o změnu'!$CV$2="ano",'Rozpočet + Žádosti o změnu'!CQ63,IF('Rozpočet + Žádosti o změnu'!$CJ$2="ano",'Rozpočet + Žádosti o změnu'!CE63,IF('Rozpočet + Žádosti o změnu'!$BX$2="ano",'Rozpočet + Žádosti o změnu'!BS63,IF('Rozpočet + Žádosti o změnu'!$BL$2="ano",'Rozpočet + Žádosti o změnu'!BG63,IF('Rozpočet + Žádosti o změnu'!$AZ$2="ano",'Rozpočet + Žádosti o změnu'!AU63,IF('Rozpočet + Žádosti o změnu'!$AN$2="ano",'Rozpočet + Žádosti o změnu'!AI63,'Rozpočet + Žádosti o změnu'!I63))))))))))</f>
        <v>0</v>
      </c>
      <c r="Q63" s="267">
        <f>IF('Rozpočet + Žádosti o změnu'!$ER$2="ano",'Rozpočet + Žádosti o změnu'!EN63,IF('Rozpočet + Žádosti o změnu'!$EF$2="ano",'Rozpočet + Žádosti o změnu'!EB63,IF('Rozpočet + Žádosti o změnu'!$DT$2="ano",'Rozpočet + Žádosti o změnu'!DP63,IF('Rozpočet + Žádosti o změnu'!$DH$2="ano",'Rozpočet + Žádosti o změnu'!DD63,IF('Rozpočet + Žádosti o změnu'!$CV$2="ano",'Rozpočet + Žádosti o změnu'!CR63,IF('Rozpočet + Žádosti o změnu'!$CJ$2="ano",'Rozpočet + Žádosti o změnu'!CF63,IF('Rozpočet + Žádosti o změnu'!$BX$2="ano",'Rozpočet + Žádosti o změnu'!BT63,IF('Rozpočet + Žádosti o změnu'!$BL$2="ano",'Rozpočet + Žádosti o změnu'!BH63,IF('Rozpočet + Žádosti o změnu'!$AZ$2="ano",'Rozpočet + Žádosti o změnu'!AV63,IF('Rozpočet + Žádosti o změnu'!$AN$2="ano",'Rozpočet + Žádosti o změnu'!AJ63,'Rozpočet + Žádosti o změnu'!J63))))))))))</f>
        <v>0</v>
      </c>
      <c r="R63" s="267">
        <f>IF('Rozpočet + Žádosti o změnu'!$ER$2="ano",'Rozpočet + Žádosti o změnu'!EO63,IF('Rozpočet + Žádosti o změnu'!$EF$2="ano",'Rozpočet + Žádosti o změnu'!EC63,IF('Rozpočet + Žádosti o změnu'!$DT$2="ano",'Rozpočet + Žádosti o změnu'!DQ63,IF('Rozpočet + Žádosti o změnu'!$DH$2="ano",'Rozpočet + Žádosti o změnu'!DE63,IF('Rozpočet + Žádosti o změnu'!$CV$2="ano",'Rozpočet + Žádosti o změnu'!CS63,IF('Rozpočet + Žádosti o změnu'!$CJ$2="ano",'Rozpočet + Žádosti o změnu'!CG63,IF('Rozpočet + Žádosti o změnu'!$BX$2="ano",'Rozpočet + Žádosti o změnu'!BU63,IF('Rozpočet + Žádosti o změnu'!$BL$2="ano",'Rozpočet + Žádosti o změnu'!BI63,IF('Rozpočet + Žádosti o změnu'!$AZ$2="ano",'Rozpočet + Žádosti o změnu'!AW63,IF('Rozpočet + Žádosti o změnu'!$AN$2="ano",'Rozpočet + Žádosti o změnu'!AK63,'Rozpočet + Žádosti o změnu'!K63))))))))))</f>
        <v>0</v>
      </c>
      <c r="S63" s="267">
        <f>IF('Rozpočet + Žádosti o změnu'!$ER$2="ano",'Rozpočet + Žádosti o změnu'!EP63,IF('Rozpočet + Žádosti o změnu'!$EF$2="ano",'Rozpočet + Žádosti o změnu'!ED63,IF('Rozpočet + Žádosti o změnu'!$DT$2="ano",'Rozpočet + Žádosti o změnu'!DR63,IF('Rozpočet + Žádosti o změnu'!$DH$2="ano",'Rozpočet + Žádosti o změnu'!DF63,IF('Rozpočet + Žádosti o změnu'!$CV$2="ano",'Rozpočet + Žádosti o změnu'!CT63,IF('Rozpočet + Žádosti o změnu'!$CJ$2="ano",'Rozpočet + Žádosti o změnu'!CH63,IF('Rozpočet + Žádosti o změnu'!$BX$2="ano",'Rozpočet + Žádosti o změnu'!BV63,IF('Rozpočet + Žádosti o změnu'!$BL$2="ano",'Rozpočet + Žádosti o změnu'!BJ63,IF('Rozpočet + Žádosti o změnu'!$AZ$2="ano",'Rozpočet + Žádosti o změnu'!AX63,IF('Rozpočet + Žádosti o změnu'!$AN$2="ano",'Rozpočet + Žádosti o změnu'!AL63,'Rozpočet + Žádosti o změnu'!L63))))))))))</f>
        <v>0</v>
      </c>
      <c r="T63" s="267">
        <f>IF('Rozpočet + Žádosti o změnu'!$ER$2="ano",'Rozpočet + Žádosti o změnu'!EQ63,IF('Rozpočet + Žádosti o změnu'!$EF$2="ano",'Rozpočet + Žádosti o změnu'!EE63,IF('Rozpočet + Žádosti o změnu'!$DT$2="ano",'Rozpočet + Žádosti o změnu'!DS63,IF('Rozpočet + Žádosti o změnu'!$DH$2="ano",'Rozpočet + Žádosti o změnu'!DG63,IF('Rozpočet + Žádosti o změnu'!$CV$2="ano",'Rozpočet + Žádosti o změnu'!CU63,IF('Rozpočet + Žádosti o změnu'!$CJ$2="ano",'Rozpočet + Žádosti o změnu'!CI63,IF('Rozpočet + Žádosti o změnu'!$BX$2="ano",'Rozpočet + Žádosti o změnu'!BW63,IF('Rozpočet + Žádosti o změnu'!$BL$2="ano",'Rozpočet + Žádosti o změnu'!BK63,IF('Rozpočet + Žádosti o změnu'!$AZ$2="ano",'Rozpočet + Žádosti o změnu'!AY63,IF('Rozpočet + Žádosti o změnu'!$AN$2="ano",'Rozpočet + Žádosti o změnu'!AM63,'Rozpočet + Žádosti o změnu'!M63))))))))))</f>
        <v>0</v>
      </c>
      <c r="U63" s="267">
        <f>IF('Rozpočet + Žádosti o změnu'!$ER$2="ano",'Rozpočet + Žádosti o změnu'!ER63,IF('Rozpočet + Žádosti o změnu'!$EF$2="ano",'Rozpočet + Žádosti o změnu'!EF63,IF('Rozpočet + Žádosti o změnu'!$DT$2="ano",'Rozpočet + Žádosti o změnu'!DT63,IF('Rozpočet + Žádosti o změnu'!$DH$2="ano",'Rozpočet + Žádosti o změnu'!DH63,IF('Rozpočet + Žádosti o změnu'!$CV$2="ano",'Rozpočet + Žádosti o změnu'!CV63,IF('Rozpočet + Žádosti o změnu'!$CJ$2="ano",'Rozpočet + Žádosti o změnu'!CJ63,IF('Rozpočet + Žádosti o změnu'!$BX$2="ano",'Rozpočet + Žádosti o změnu'!BX63,IF('Rozpočet + Žádosti o změnu'!$BL$2="ano",'Rozpočet + Žádosti o změnu'!BL63,IF('Rozpočet + Žádosti o změnu'!$AZ$2="ano",'Rozpočet + Žádosti o změnu'!AZ63,IF('Rozpočet + Žádosti o změnu'!$AN$2="ano",'Rozpočet + Žádosti o změnu'!AN63,'Rozpočet + Žádosti o změnu'!N63))))))))))</f>
        <v>0</v>
      </c>
      <c r="W63" s="281">
        <f>IF('ZoR č. 1'!$D63="",0,'ZoR č. 1'!G63)+IF('ZoR č. 2'!$D63="",0,'ZoR č. 2'!G63)+IF('ZoR č. 3'!$D63="",0,'ZoR č. 3'!G63)+IF('ZoR č. 4'!$D63="",0,'ZoR č. 4'!G63)+IF('ZoR č. 5'!$D63="",0,'ZoR č. 5'!G63)+IF('ZoR č. 6'!$D63="",0,'ZoR č. 6'!G63)+IF('ZoR č. 7'!$D63="",0,'ZoR č. 7'!G63)+IF('ZoR č. 8'!$D63="",0,'ZoR č. 8'!G63)+IF('ZoR č. 9'!$D63="",0,'ZoR č. 9'!G63)+IF('ZoR č. 10'!$D63="",0,'ZoR č. 10'!G63)+IF(ZZoR!$D63="",0,ZZoR!G63)</f>
        <v>0</v>
      </c>
      <c r="X63" s="281">
        <f>IF('ZoR č. 1'!$D63="",0,'ZoR č. 1'!H63)+IF('ZoR č. 2'!$D63="",0,'ZoR č. 2'!H63)+IF('ZoR č. 3'!$D63="",0,'ZoR č. 3'!H63)+IF('ZoR č. 4'!$D63="",0,'ZoR č. 4'!H63)+IF('ZoR č. 5'!$D63="",0,'ZoR č. 5'!H63)+IF('ZoR č. 6'!$D63="",0,'ZoR č. 6'!H63)+IF('ZoR č. 7'!$D63="",0,'ZoR č. 7'!H63)+IF('ZoR č. 8'!$D63="",0,'ZoR č. 8'!H63)+IF('ZoR č. 9'!$D63="",0,'ZoR č. 9'!H63)+IF('ZoR č. 10'!$D63="",0,'ZoR č. 10'!H63)+IF(ZZoR!$D63="",0,ZZoR!H63)</f>
        <v>0</v>
      </c>
      <c r="Y63" s="281">
        <f>IF('ZoR č. 1'!$D63="",0,'ZoR č. 1'!I63)+IF('ZoR č. 2'!$D63="",0,'ZoR č. 2'!I63)+IF('ZoR č. 3'!$D63="",0,'ZoR č. 3'!I63)+IF('ZoR č. 4'!$D63="",0,'ZoR č. 4'!I63)+IF('ZoR č. 5'!$D63="",0,'ZoR č. 5'!I63)+IF('ZoR č. 6'!$D63="",0,'ZoR č. 6'!I63)+IF('ZoR č. 7'!$D63="",0,'ZoR č. 7'!I63)+IF('ZoR č. 8'!$D63="",0,'ZoR č. 8'!I63)+IF('ZoR č. 9'!$D63="",0,'ZoR č. 9'!I63)+IF('ZoR č. 10'!$D63="",0,'ZoR č. 10'!I63)+IF(ZZoR!$D63="",0,ZZoR!I63)</f>
        <v>0</v>
      </c>
      <c r="Z63" s="281">
        <f>IF('ZoR č. 1'!$D63="",0,'ZoR č. 1'!J63)+IF('ZoR č. 2'!$D63="",0,'ZoR č. 2'!J63)+IF('ZoR č. 3'!$D63="",0,'ZoR č. 3'!J63)+IF('ZoR č. 4'!$D63="",0,'ZoR č. 4'!J63)+IF('ZoR č. 5'!$D63="",0,'ZoR č. 5'!J63)+IF('ZoR č. 6'!$D63="",0,'ZoR č. 6'!J63)+IF('ZoR č. 7'!$D63="",0,'ZoR č. 7'!J63)+IF('ZoR č. 8'!$D63="",0,'ZoR č. 8'!J63)+IF('ZoR č. 9'!$D63="",0,'ZoR č. 9'!J63)+IF('ZoR č. 10'!$D63="",0,'ZoR č. 10'!J63)+IF(ZZoR!$D63="",0,ZZoR!J63)</f>
        <v>0</v>
      </c>
      <c r="AA63" s="281">
        <f>IF('ZoR č. 1'!$D63="",0,'ZoR č. 1'!K63)+IF('ZoR č. 2'!$D63="",0,'ZoR č. 2'!K63)+IF('ZoR č. 3'!$D63="",0,'ZoR č. 3'!K63)+IF('ZoR č. 4'!$D63="",0,'ZoR č. 4'!K63)+IF('ZoR č. 5'!$D63="",0,'ZoR č. 5'!K63)+IF('ZoR č. 6'!$D63="",0,'ZoR č. 6'!K63)+IF('ZoR č. 7'!$D63="",0,'ZoR č. 7'!K63)+IF('ZoR č. 8'!$D63="",0,'ZoR č. 8'!K63)+IF('ZoR č. 9'!$D63="",0,'ZoR č. 9'!K63)+IF('ZoR č. 10'!$D63="",0,'ZoR č. 10'!K63)+IF(ZZoR!$D63="",0,ZZoR!K63)</f>
        <v>0</v>
      </c>
      <c r="AB63" s="281">
        <f>IF('ZoR č. 1'!$D63="",0,'ZoR č. 1'!L63)+IF('ZoR č. 2'!$D63="",0,'ZoR č. 2'!L63)+IF('ZoR č. 3'!$D63="",0,'ZoR č. 3'!L63)+IF('ZoR č. 4'!$D63="",0,'ZoR č. 4'!L63)+IF('ZoR č. 5'!$D63="",0,'ZoR č. 5'!L63)+IF('ZoR č. 6'!$D63="",0,'ZoR č. 6'!L63)+IF('ZoR č. 7'!$D63="",0,'ZoR č. 7'!L63)+IF('ZoR č. 8'!$D63="",0,'ZoR č. 8'!L63)+IF('ZoR č. 9'!$D63="",0,'ZoR č. 9'!L63)+IF('ZoR č. 10'!$D63="",0,'ZoR č. 10'!L63)+IF(ZZoR!$D63="",0,ZZoR!L63)</f>
        <v>0</v>
      </c>
      <c r="AC63" s="281">
        <f>IF('ZoR č. 1'!$D63="",0,'ZoR č. 1'!M63)+IF('ZoR č. 2'!$D63="",0,'ZoR č. 2'!M63)+IF('ZoR č. 3'!$D63="",0,'ZoR č. 3'!M63)+IF('ZoR č. 4'!$D63="",0,'ZoR č. 4'!M63)+IF('ZoR č. 5'!$D63="",0,'ZoR č. 5'!M63)+IF('ZoR č. 6'!$D63="",0,'ZoR č. 6'!M63)+IF('ZoR č. 7'!$D63="",0,'ZoR č. 7'!M63)+IF('ZoR č. 8'!$D63="",0,'ZoR č. 8'!M63)+IF('ZoR č. 9'!$D63="",0,'ZoR č. 9'!M63)+IF('ZoR č. 10'!$D63="",0,'ZoR č. 10'!M63)+IF(ZZoR!$D63="",0,ZZoR!M63)</f>
        <v>0</v>
      </c>
      <c r="AE63" s="282" t="str">
        <f t="shared" si="3"/>
        <v/>
      </c>
    </row>
    <row r="64" spans="2:31" x14ac:dyDescent="0.25">
      <c r="B64" s="9" t="s">
        <v>197</v>
      </c>
      <c r="C64" s="98" t="str">
        <f>IF(COUNTA('Přehled partnerů'!C64:D64)&lt;&gt;2,"partner neuveden",IF('Přehled partnerů'!I64="ANO",'Přehled partnerů'!C64,"v tomto období nerelevantní"))</f>
        <v>partner neuveden</v>
      </c>
      <c r="D64" s="108" t="str">
        <f>IF(COUNTA('Přehled partnerů'!C64:D64)&lt;&gt;2,"",IF('Přehled partnerů'!I64="ANO",'Přehled partnerů'!D64,""))</f>
        <v/>
      </c>
      <c r="E64" s="21" t="str">
        <f t="shared" si="0"/>
        <v/>
      </c>
      <c r="F64" s="114" t="str">
        <f t="shared" si="1"/>
        <v/>
      </c>
      <c r="G64" s="125">
        <v>0</v>
      </c>
      <c r="H64" s="126">
        <v>0</v>
      </c>
      <c r="I64" s="126">
        <v>0</v>
      </c>
      <c r="J64" s="126">
        <v>0</v>
      </c>
      <c r="K64" s="16">
        <v>0</v>
      </c>
      <c r="L64" s="16">
        <v>0</v>
      </c>
      <c r="M64" s="20">
        <v>0</v>
      </c>
      <c r="N64" s="58" t="str">
        <f t="shared" si="2"/>
        <v/>
      </c>
      <c r="O64" s="267">
        <f>IF('Rozpočet + Žádosti o změnu'!$ER$2="ano",'Rozpočet + Žádosti o změnu'!EL64,IF('Rozpočet + Žádosti o změnu'!$EF$2="ano",'Rozpočet + Žádosti o změnu'!DZ64,IF('Rozpočet + Žádosti o změnu'!$DT$2="ano",'Rozpočet + Žádosti o změnu'!DN64,IF('Rozpočet + Žádosti o změnu'!$DH$2="ano",'Rozpočet + Žádosti o změnu'!DB64,IF('Rozpočet + Žádosti o změnu'!$CV$2="ano",'Rozpočet + Žádosti o změnu'!CP64,IF('Rozpočet + Žádosti o změnu'!$CJ$2="ano",'Rozpočet + Žádosti o změnu'!CD64,IF('Rozpočet + Žádosti o změnu'!$BX$2="ano",'Rozpočet + Žádosti o změnu'!BR64,IF('Rozpočet + Žádosti o změnu'!$BL$2="ano",'Rozpočet + Žádosti o změnu'!BF64,IF('Rozpočet + Žádosti o změnu'!$AZ$2="ano",'Rozpočet + Žádosti o změnu'!AT64,IF('Rozpočet + Žádosti o změnu'!$AN$2="ano",'Rozpočet + Žádosti o změnu'!AH64,'Rozpočet + Žádosti o změnu'!H64))))))))))</f>
        <v>0</v>
      </c>
      <c r="P64" s="267">
        <f>IF('Rozpočet + Žádosti o změnu'!$ER$2="ano",'Rozpočet + Žádosti o změnu'!EM64,IF('Rozpočet + Žádosti o změnu'!$EF$2="ano",'Rozpočet + Žádosti o změnu'!EA64,IF('Rozpočet + Žádosti o změnu'!$DT$2="ano",'Rozpočet + Žádosti o změnu'!DO64,IF('Rozpočet + Žádosti o změnu'!$DH$2="ano",'Rozpočet + Žádosti o změnu'!DC64,IF('Rozpočet + Žádosti o změnu'!$CV$2="ano",'Rozpočet + Žádosti o změnu'!CQ64,IF('Rozpočet + Žádosti o změnu'!$CJ$2="ano",'Rozpočet + Žádosti o změnu'!CE64,IF('Rozpočet + Žádosti o změnu'!$BX$2="ano",'Rozpočet + Žádosti o změnu'!BS64,IF('Rozpočet + Žádosti o změnu'!$BL$2="ano",'Rozpočet + Žádosti o změnu'!BG64,IF('Rozpočet + Žádosti o změnu'!$AZ$2="ano",'Rozpočet + Žádosti o změnu'!AU64,IF('Rozpočet + Žádosti o změnu'!$AN$2="ano",'Rozpočet + Žádosti o změnu'!AI64,'Rozpočet + Žádosti o změnu'!I64))))))))))</f>
        <v>0</v>
      </c>
      <c r="Q64" s="267">
        <f>IF('Rozpočet + Žádosti o změnu'!$ER$2="ano",'Rozpočet + Žádosti o změnu'!EN64,IF('Rozpočet + Žádosti o změnu'!$EF$2="ano",'Rozpočet + Žádosti o změnu'!EB64,IF('Rozpočet + Žádosti o změnu'!$DT$2="ano",'Rozpočet + Žádosti o změnu'!DP64,IF('Rozpočet + Žádosti o změnu'!$DH$2="ano",'Rozpočet + Žádosti o změnu'!DD64,IF('Rozpočet + Žádosti o změnu'!$CV$2="ano",'Rozpočet + Žádosti o změnu'!CR64,IF('Rozpočet + Žádosti o změnu'!$CJ$2="ano",'Rozpočet + Žádosti o změnu'!CF64,IF('Rozpočet + Žádosti o změnu'!$BX$2="ano",'Rozpočet + Žádosti o změnu'!BT64,IF('Rozpočet + Žádosti o změnu'!$BL$2="ano",'Rozpočet + Žádosti o změnu'!BH64,IF('Rozpočet + Žádosti o změnu'!$AZ$2="ano",'Rozpočet + Žádosti o změnu'!AV64,IF('Rozpočet + Žádosti o změnu'!$AN$2="ano",'Rozpočet + Žádosti o změnu'!AJ64,'Rozpočet + Žádosti o změnu'!J64))))))))))</f>
        <v>0</v>
      </c>
      <c r="R64" s="267">
        <f>IF('Rozpočet + Žádosti o změnu'!$ER$2="ano",'Rozpočet + Žádosti o změnu'!EO64,IF('Rozpočet + Žádosti o změnu'!$EF$2="ano",'Rozpočet + Žádosti o změnu'!EC64,IF('Rozpočet + Žádosti o změnu'!$DT$2="ano",'Rozpočet + Žádosti o změnu'!DQ64,IF('Rozpočet + Žádosti o změnu'!$DH$2="ano",'Rozpočet + Žádosti o změnu'!DE64,IF('Rozpočet + Žádosti o změnu'!$CV$2="ano",'Rozpočet + Žádosti o změnu'!CS64,IF('Rozpočet + Žádosti o změnu'!$CJ$2="ano",'Rozpočet + Žádosti o změnu'!CG64,IF('Rozpočet + Žádosti o změnu'!$BX$2="ano",'Rozpočet + Žádosti o změnu'!BU64,IF('Rozpočet + Žádosti o změnu'!$BL$2="ano",'Rozpočet + Žádosti o změnu'!BI64,IF('Rozpočet + Žádosti o změnu'!$AZ$2="ano",'Rozpočet + Žádosti o změnu'!AW64,IF('Rozpočet + Žádosti o změnu'!$AN$2="ano",'Rozpočet + Žádosti o změnu'!AK64,'Rozpočet + Žádosti o změnu'!K64))))))))))</f>
        <v>0</v>
      </c>
      <c r="S64" s="267">
        <f>IF('Rozpočet + Žádosti o změnu'!$ER$2="ano",'Rozpočet + Žádosti o změnu'!EP64,IF('Rozpočet + Žádosti o změnu'!$EF$2="ano",'Rozpočet + Žádosti o změnu'!ED64,IF('Rozpočet + Žádosti o změnu'!$DT$2="ano",'Rozpočet + Žádosti o změnu'!DR64,IF('Rozpočet + Žádosti o změnu'!$DH$2="ano",'Rozpočet + Žádosti o změnu'!DF64,IF('Rozpočet + Žádosti o změnu'!$CV$2="ano",'Rozpočet + Žádosti o změnu'!CT64,IF('Rozpočet + Žádosti o změnu'!$CJ$2="ano",'Rozpočet + Žádosti o změnu'!CH64,IF('Rozpočet + Žádosti o změnu'!$BX$2="ano",'Rozpočet + Žádosti o změnu'!BV64,IF('Rozpočet + Žádosti o změnu'!$BL$2="ano",'Rozpočet + Žádosti o změnu'!BJ64,IF('Rozpočet + Žádosti o změnu'!$AZ$2="ano",'Rozpočet + Žádosti o změnu'!AX64,IF('Rozpočet + Žádosti o změnu'!$AN$2="ano",'Rozpočet + Žádosti o změnu'!AL64,'Rozpočet + Žádosti o změnu'!L64))))))))))</f>
        <v>0</v>
      </c>
      <c r="T64" s="267">
        <f>IF('Rozpočet + Žádosti o změnu'!$ER$2="ano",'Rozpočet + Žádosti o změnu'!EQ64,IF('Rozpočet + Žádosti o změnu'!$EF$2="ano",'Rozpočet + Žádosti o změnu'!EE64,IF('Rozpočet + Žádosti o změnu'!$DT$2="ano",'Rozpočet + Žádosti o změnu'!DS64,IF('Rozpočet + Žádosti o změnu'!$DH$2="ano",'Rozpočet + Žádosti o změnu'!DG64,IF('Rozpočet + Žádosti o změnu'!$CV$2="ano",'Rozpočet + Žádosti o změnu'!CU64,IF('Rozpočet + Žádosti o změnu'!$CJ$2="ano",'Rozpočet + Žádosti o změnu'!CI64,IF('Rozpočet + Žádosti o změnu'!$BX$2="ano",'Rozpočet + Žádosti o změnu'!BW64,IF('Rozpočet + Žádosti o změnu'!$BL$2="ano",'Rozpočet + Žádosti o změnu'!BK64,IF('Rozpočet + Žádosti o změnu'!$AZ$2="ano",'Rozpočet + Žádosti o změnu'!AY64,IF('Rozpočet + Žádosti o změnu'!$AN$2="ano",'Rozpočet + Žádosti o změnu'!AM64,'Rozpočet + Žádosti o změnu'!M64))))))))))</f>
        <v>0</v>
      </c>
      <c r="U64" s="267">
        <f>IF('Rozpočet + Žádosti o změnu'!$ER$2="ano",'Rozpočet + Žádosti o změnu'!ER64,IF('Rozpočet + Žádosti o změnu'!$EF$2="ano",'Rozpočet + Žádosti o změnu'!EF64,IF('Rozpočet + Žádosti o změnu'!$DT$2="ano",'Rozpočet + Žádosti o změnu'!DT64,IF('Rozpočet + Žádosti o změnu'!$DH$2="ano",'Rozpočet + Žádosti o změnu'!DH64,IF('Rozpočet + Žádosti o změnu'!$CV$2="ano",'Rozpočet + Žádosti o změnu'!CV64,IF('Rozpočet + Žádosti o změnu'!$CJ$2="ano",'Rozpočet + Žádosti o změnu'!CJ64,IF('Rozpočet + Žádosti o změnu'!$BX$2="ano",'Rozpočet + Žádosti o změnu'!BX64,IF('Rozpočet + Žádosti o změnu'!$BL$2="ano",'Rozpočet + Žádosti o změnu'!BL64,IF('Rozpočet + Žádosti o změnu'!$AZ$2="ano",'Rozpočet + Žádosti o změnu'!AZ64,IF('Rozpočet + Žádosti o změnu'!$AN$2="ano",'Rozpočet + Žádosti o změnu'!AN64,'Rozpočet + Žádosti o změnu'!N64))))))))))</f>
        <v>0</v>
      </c>
      <c r="W64" s="281">
        <f>IF('ZoR č. 1'!$D64="",0,'ZoR č. 1'!G64)+IF('ZoR č. 2'!$D64="",0,'ZoR č. 2'!G64)+IF('ZoR č. 3'!$D64="",0,'ZoR č. 3'!G64)+IF('ZoR č. 4'!$D64="",0,'ZoR č. 4'!G64)+IF('ZoR č. 5'!$D64="",0,'ZoR č. 5'!G64)+IF('ZoR č. 6'!$D64="",0,'ZoR č. 6'!G64)+IF('ZoR č. 7'!$D64="",0,'ZoR č. 7'!G64)+IF('ZoR č. 8'!$D64="",0,'ZoR č. 8'!G64)+IF('ZoR č. 9'!$D64="",0,'ZoR č. 9'!G64)+IF('ZoR č. 10'!$D64="",0,'ZoR č. 10'!G64)+IF(ZZoR!$D64="",0,ZZoR!G64)</f>
        <v>0</v>
      </c>
      <c r="X64" s="281">
        <f>IF('ZoR č. 1'!$D64="",0,'ZoR č. 1'!H64)+IF('ZoR č. 2'!$D64="",0,'ZoR č. 2'!H64)+IF('ZoR č. 3'!$D64="",0,'ZoR č. 3'!H64)+IF('ZoR č. 4'!$D64="",0,'ZoR č. 4'!H64)+IF('ZoR č. 5'!$D64="",0,'ZoR č. 5'!H64)+IF('ZoR č. 6'!$D64="",0,'ZoR č. 6'!H64)+IF('ZoR č. 7'!$D64="",0,'ZoR č. 7'!H64)+IF('ZoR č. 8'!$D64="",0,'ZoR č. 8'!H64)+IF('ZoR č. 9'!$D64="",0,'ZoR č. 9'!H64)+IF('ZoR č. 10'!$D64="",0,'ZoR č. 10'!H64)+IF(ZZoR!$D64="",0,ZZoR!H64)</f>
        <v>0</v>
      </c>
      <c r="Y64" s="281">
        <f>IF('ZoR č. 1'!$D64="",0,'ZoR č. 1'!I64)+IF('ZoR č. 2'!$D64="",0,'ZoR č. 2'!I64)+IF('ZoR č. 3'!$D64="",0,'ZoR č. 3'!I64)+IF('ZoR č. 4'!$D64="",0,'ZoR č. 4'!I64)+IF('ZoR č. 5'!$D64="",0,'ZoR č. 5'!I64)+IF('ZoR č. 6'!$D64="",0,'ZoR č. 6'!I64)+IF('ZoR č. 7'!$D64="",0,'ZoR č. 7'!I64)+IF('ZoR č. 8'!$D64="",0,'ZoR č. 8'!I64)+IF('ZoR č. 9'!$D64="",0,'ZoR č. 9'!I64)+IF('ZoR č. 10'!$D64="",0,'ZoR č. 10'!I64)+IF(ZZoR!$D64="",0,ZZoR!I64)</f>
        <v>0</v>
      </c>
      <c r="Z64" s="281">
        <f>IF('ZoR č. 1'!$D64="",0,'ZoR č. 1'!J64)+IF('ZoR č. 2'!$D64="",0,'ZoR č. 2'!J64)+IF('ZoR č. 3'!$D64="",0,'ZoR č. 3'!J64)+IF('ZoR č. 4'!$D64="",0,'ZoR č. 4'!J64)+IF('ZoR č. 5'!$D64="",0,'ZoR č. 5'!J64)+IF('ZoR č. 6'!$D64="",0,'ZoR č. 6'!J64)+IF('ZoR č. 7'!$D64="",0,'ZoR č. 7'!J64)+IF('ZoR č. 8'!$D64="",0,'ZoR č. 8'!J64)+IF('ZoR č. 9'!$D64="",0,'ZoR č. 9'!J64)+IF('ZoR č. 10'!$D64="",0,'ZoR č. 10'!J64)+IF(ZZoR!$D64="",0,ZZoR!J64)</f>
        <v>0</v>
      </c>
      <c r="AA64" s="281">
        <f>IF('ZoR č. 1'!$D64="",0,'ZoR č. 1'!K64)+IF('ZoR č. 2'!$D64="",0,'ZoR č. 2'!K64)+IF('ZoR č. 3'!$D64="",0,'ZoR č. 3'!K64)+IF('ZoR č. 4'!$D64="",0,'ZoR č. 4'!K64)+IF('ZoR č. 5'!$D64="",0,'ZoR č. 5'!K64)+IF('ZoR č. 6'!$D64="",0,'ZoR č. 6'!K64)+IF('ZoR č. 7'!$D64="",0,'ZoR č. 7'!K64)+IF('ZoR č. 8'!$D64="",0,'ZoR č. 8'!K64)+IF('ZoR č. 9'!$D64="",0,'ZoR č. 9'!K64)+IF('ZoR č. 10'!$D64="",0,'ZoR č. 10'!K64)+IF(ZZoR!$D64="",0,ZZoR!K64)</f>
        <v>0</v>
      </c>
      <c r="AB64" s="281">
        <f>IF('ZoR č. 1'!$D64="",0,'ZoR č. 1'!L64)+IF('ZoR č. 2'!$D64="",0,'ZoR č. 2'!L64)+IF('ZoR č. 3'!$D64="",0,'ZoR č. 3'!L64)+IF('ZoR č. 4'!$D64="",0,'ZoR č. 4'!L64)+IF('ZoR č. 5'!$D64="",0,'ZoR č. 5'!L64)+IF('ZoR č. 6'!$D64="",0,'ZoR č. 6'!L64)+IF('ZoR č. 7'!$D64="",0,'ZoR č. 7'!L64)+IF('ZoR č. 8'!$D64="",0,'ZoR č. 8'!L64)+IF('ZoR č. 9'!$D64="",0,'ZoR č. 9'!L64)+IF('ZoR č. 10'!$D64="",0,'ZoR č. 10'!L64)+IF(ZZoR!$D64="",0,ZZoR!L64)</f>
        <v>0</v>
      </c>
      <c r="AC64" s="281">
        <f>IF('ZoR č. 1'!$D64="",0,'ZoR č. 1'!M64)+IF('ZoR č. 2'!$D64="",0,'ZoR č. 2'!M64)+IF('ZoR č. 3'!$D64="",0,'ZoR č. 3'!M64)+IF('ZoR č. 4'!$D64="",0,'ZoR č. 4'!M64)+IF('ZoR č. 5'!$D64="",0,'ZoR č. 5'!M64)+IF('ZoR č. 6'!$D64="",0,'ZoR č. 6'!M64)+IF('ZoR č. 7'!$D64="",0,'ZoR č. 7'!M64)+IF('ZoR č. 8'!$D64="",0,'ZoR č. 8'!M64)+IF('ZoR č. 9'!$D64="",0,'ZoR č. 9'!M64)+IF('ZoR č. 10'!$D64="",0,'ZoR č. 10'!M64)+IF(ZZoR!$D64="",0,ZZoR!M64)</f>
        <v>0</v>
      </c>
      <c r="AE64" s="282" t="str">
        <f t="shared" si="3"/>
        <v/>
      </c>
    </row>
    <row r="65" spans="2:31" x14ac:dyDescent="0.25">
      <c r="B65" s="9" t="s">
        <v>198</v>
      </c>
      <c r="C65" s="98" t="str">
        <f>IF(COUNTA('Přehled partnerů'!C65:D65)&lt;&gt;2,"partner neuveden",IF('Přehled partnerů'!I65="ANO",'Přehled partnerů'!C65,"v tomto období nerelevantní"))</f>
        <v>partner neuveden</v>
      </c>
      <c r="D65" s="108" t="str">
        <f>IF(COUNTA('Přehled partnerů'!C65:D65)&lt;&gt;2,"",IF('Přehled partnerů'!I65="ANO",'Přehled partnerů'!D65,""))</f>
        <v/>
      </c>
      <c r="E65" s="21" t="str">
        <f t="shared" si="0"/>
        <v/>
      </c>
      <c r="F65" s="114" t="str">
        <f t="shared" si="1"/>
        <v/>
      </c>
      <c r="G65" s="125">
        <v>0</v>
      </c>
      <c r="H65" s="126">
        <v>0</v>
      </c>
      <c r="I65" s="126">
        <v>0</v>
      </c>
      <c r="J65" s="126">
        <v>0</v>
      </c>
      <c r="K65" s="16">
        <v>0</v>
      </c>
      <c r="L65" s="16">
        <v>0</v>
      </c>
      <c r="M65" s="20">
        <v>0</v>
      </c>
      <c r="N65" s="58" t="str">
        <f t="shared" si="2"/>
        <v/>
      </c>
      <c r="O65" s="267">
        <f>IF('Rozpočet + Žádosti o změnu'!$ER$2="ano",'Rozpočet + Žádosti o změnu'!EL65,IF('Rozpočet + Žádosti o změnu'!$EF$2="ano",'Rozpočet + Žádosti o změnu'!DZ65,IF('Rozpočet + Žádosti o změnu'!$DT$2="ano",'Rozpočet + Žádosti o změnu'!DN65,IF('Rozpočet + Žádosti o změnu'!$DH$2="ano",'Rozpočet + Žádosti o změnu'!DB65,IF('Rozpočet + Žádosti o změnu'!$CV$2="ano",'Rozpočet + Žádosti o změnu'!CP65,IF('Rozpočet + Žádosti o změnu'!$CJ$2="ano",'Rozpočet + Žádosti o změnu'!CD65,IF('Rozpočet + Žádosti o změnu'!$BX$2="ano",'Rozpočet + Žádosti o změnu'!BR65,IF('Rozpočet + Žádosti o změnu'!$BL$2="ano",'Rozpočet + Žádosti o změnu'!BF65,IF('Rozpočet + Žádosti o změnu'!$AZ$2="ano",'Rozpočet + Žádosti o změnu'!AT65,IF('Rozpočet + Žádosti o změnu'!$AN$2="ano",'Rozpočet + Žádosti o změnu'!AH65,'Rozpočet + Žádosti o změnu'!H65))))))))))</f>
        <v>0</v>
      </c>
      <c r="P65" s="267">
        <f>IF('Rozpočet + Žádosti o změnu'!$ER$2="ano",'Rozpočet + Žádosti o změnu'!EM65,IF('Rozpočet + Žádosti o změnu'!$EF$2="ano",'Rozpočet + Žádosti o změnu'!EA65,IF('Rozpočet + Žádosti o změnu'!$DT$2="ano",'Rozpočet + Žádosti o změnu'!DO65,IF('Rozpočet + Žádosti o změnu'!$DH$2="ano",'Rozpočet + Žádosti o změnu'!DC65,IF('Rozpočet + Žádosti o změnu'!$CV$2="ano",'Rozpočet + Žádosti o změnu'!CQ65,IF('Rozpočet + Žádosti o změnu'!$CJ$2="ano",'Rozpočet + Žádosti o změnu'!CE65,IF('Rozpočet + Žádosti o změnu'!$BX$2="ano",'Rozpočet + Žádosti o změnu'!BS65,IF('Rozpočet + Žádosti o změnu'!$BL$2="ano",'Rozpočet + Žádosti o změnu'!BG65,IF('Rozpočet + Žádosti o změnu'!$AZ$2="ano",'Rozpočet + Žádosti o změnu'!AU65,IF('Rozpočet + Žádosti o změnu'!$AN$2="ano",'Rozpočet + Žádosti o změnu'!AI65,'Rozpočet + Žádosti o změnu'!I65))))))))))</f>
        <v>0</v>
      </c>
      <c r="Q65" s="267">
        <f>IF('Rozpočet + Žádosti o změnu'!$ER$2="ano",'Rozpočet + Žádosti o změnu'!EN65,IF('Rozpočet + Žádosti o změnu'!$EF$2="ano",'Rozpočet + Žádosti o změnu'!EB65,IF('Rozpočet + Žádosti o změnu'!$DT$2="ano",'Rozpočet + Žádosti o změnu'!DP65,IF('Rozpočet + Žádosti o změnu'!$DH$2="ano",'Rozpočet + Žádosti o změnu'!DD65,IF('Rozpočet + Žádosti o změnu'!$CV$2="ano",'Rozpočet + Žádosti o změnu'!CR65,IF('Rozpočet + Žádosti o změnu'!$CJ$2="ano",'Rozpočet + Žádosti o změnu'!CF65,IF('Rozpočet + Žádosti o změnu'!$BX$2="ano",'Rozpočet + Žádosti o změnu'!BT65,IF('Rozpočet + Žádosti o změnu'!$BL$2="ano",'Rozpočet + Žádosti o změnu'!BH65,IF('Rozpočet + Žádosti o změnu'!$AZ$2="ano",'Rozpočet + Žádosti o změnu'!AV65,IF('Rozpočet + Žádosti o změnu'!$AN$2="ano",'Rozpočet + Žádosti o změnu'!AJ65,'Rozpočet + Žádosti o změnu'!J65))))))))))</f>
        <v>0</v>
      </c>
      <c r="R65" s="267">
        <f>IF('Rozpočet + Žádosti o změnu'!$ER$2="ano",'Rozpočet + Žádosti o změnu'!EO65,IF('Rozpočet + Žádosti o změnu'!$EF$2="ano",'Rozpočet + Žádosti o změnu'!EC65,IF('Rozpočet + Žádosti o změnu'!$DT$2="ano",'Rozpočet + Žádosti o změnu'!DQ65,IF('Rozpočet + Žádosti o změnu'!$DH$2="ano",'Rozpočet + Žádosti o změnu'!DE65,IF('Rozpočet + Žádosti o změnu'!$CV$2="ano",'Rozpočet + Žádosti o změnu'!CS65,IF('Rozpočet + Žádosti o změnu'!$CJ$2="ano",'Rozpočet + Žádosti o změnu'!CG65,IF('Rozpočet + Žádosti o změnu'!$BX$2="ano",'Rozpočet + Žádosti o změnu'!BU65,IF('Rozpočet + Žádosti o změnu'!$BL$2="ano",'Rozpočet + Žádosti o změnu'!BI65,IF('Rozpočet + Žádosti o změnu'!$AZ$2="ano",'Rozpočet + Žádosti o změnu'!AW65,IF('Rozpočet + Žádosti o změnu'!$AN$2="ano",'Rozpočet + Žádosti o změnu'!AK65,'Rozpočet + Žádosti o změnu'!K65))))))))))</f>
        <v>0</v>
      </c>
      <c r="S65" s="267">
        <f>IF('Rozpočet + Žádosti o změnu'!$ER$2="ano",'Rozpočet + Žádosti o změnu'!EP65,IF('Rozpočet + Žádosti o změnu'!$EF$2="ano",'Rozpočet + Žádosti o změnu'!ED65,IF('Rozpočet + Žádosti o změnu'!$DT$2="ano",'Rozpočet + Žádosti o změnu'!DR65,IF('Rozpočet + Žádosti o změnu'!$DH$2="ano",'Rozpočet + Žádosti o změnu'!DF65,IF('Rozpočet + Žádosti o změnu'!$CV$2="ano",'Rozpočet + Žádosti o změnu'!CT65,IF('Rozpočet + Žádosti o změnu'!$CJ$2="ano",'Rozpočet + Žádosti o změnu'!CH65,IF('Rozpočet + Žádosti o změnu'!$BX$2="ano",'Rozpočet + Žádosti o změnu'!BV65,IF('Rozpočet + Žádosti o změnu'!$BL$2="ano",'Rozpočet + Žádosti o změnu'!BJ65,IF('Rozpočet + Žádosti o změnu'!$AZ$2="ano",'Rozpočet + Žádosti o změnu'!AX65,IF('Rozpočet + Žádosti o změnu'!$AN$2="ano",'Rozpočet + Žádosti o změnu'!AL65,'Rozpočet + Žádosti o změnu'!L65))))))))))</f>
        <v>0</v>
      </c>
      <c r="T65" s="267">
        <f>IF('Rozpočet + Žádosti o změnu'!$ER$2="ano",'Rozpočet + Žádosti o změnu'!EQ65,IF('Rozpočet + Žádosti o změnu'!$EF$2="ano",'Rozpočet + Žádosti o změnu'!EE65,IF('Rozpočet + Žádosti o změnu'!$DT$2="ano",'Rozpočet + Žádosti o změnu'!DS65,IF('Rozpočet + Žádosti o změnu'!$DH$2="ano",'Rozpočet + Žádosti o změnu'!DG65,IF('Rozpočet + Žádosti o změnu'!$CV$2="ano",'Rozpočet + Žádosti o změnu'!CU65,IF('Rozpočet + Žádosti o změnu'!$CJ$2="ano",'Rozpočet + Žádosti o změnu'!CI65,IF('Rozpočet + Žádosti o změnu'!$BX$2="ano",'Rozpočet + Žádosti o změnu'!BW65,IF('Rozpočet + Žádosti o změnu'!$BL$2="ano",'Rozpočet + Žádosti o změnu'!BK65,IF('Rozpočet + Žádosti o změnu'!$AZ$2="ano",'Rozpočet + Žádosti o změnu'!AY65,IF('Rozpočet + Žádosti o změnu'!$AN$2="ano",'Rozpočet + Žádosti o změnu'!AM65,'Rozpočet + Žádosti o změnu'!M65))))))))))</f>
        <v>0</v>
      </c>
      <c r="U65" s="267">
        <f>IF('Rozpočet + Žádosti o změnu'!$ER$2="ano",'Rozpočet + Žádosti o změnu'!ER65,IF('Rozpočet + Žádosti o změnu'!$EF$2="ano",'Rozpočet + Žádosti o změnu'!EF65,IF('Rozpočet + Žádosti o změnu'!$DT$2="ano",'Rozpočet + Žádosti o změnu'!DT65,IF('Rozpočet + Žádosti o změnu'!$DH$2="ano",'Rozpočet + Žádosti o změnu'!DH65,IF('Rozpočet + Žádosti o změnu'!$CV$2="ano",'Rozpočet + Žádosti o změnu'!CV65,IF('Rozpočet + Žádosti o změnu'!$CJ$2="ano",'Rozpočet + Žádosti o změnu'!CJ65,IF('Rozpočet + Žádosti o změnu'!$BX$2="ano",'Rozpočet + Žádosti o změnu'!BX65,IF('Rozpočet + Žádosti o změnu'!$BL$2="ano",'Rozpočet + Žádosti o změnu'!BL65,IF('Rozpočet + Žádosti o změnu'!$AZ$2="ano",'Rozpočet + Žádosti o změnu'!AZ65,IF('Rozpočet + Žádosti o změnu'!$AN$2="ano",'Rozpočet + Žádosti o změnu'!AN65,'Rozpočet + Žádosti o změnu'!N65))))))))))</f>
        <v>0</v>
      </c>
      <c r="W65" s="281">
        <f>IF('ZoR č. 1'!$D65="",0,'ZoR č. 1'!G65)+IF('ZoR č. 2'!$D65="",0,'ZoR č. 2'!G65)+IF('ZoR č. 3'!$D65="",0,'ZoR č. 3'!G65)+IF('ZoR č. 4'!$D65="",0,'ZoR č. 4'!G65)+IF('ZoR č. 5'!$D65="",0,'ZoR č. 5'!G65)+IF('ZoR č. 6'!$D65="",0,'ZoR č. 6'!G65)+IF('ZoR č. 7'!$D65="",0,'ZoR č. 7'!G65)+IF('ZoR č. 8'!$D65="",0,'ZoR č. 8'!G65)+IF('ZoR č. 9'!$D65="",0,'ZoR č. 9'!G65)+IF('ZoR č. 10'!$D65="",0,'ZoR č. 10'!G65)+IF(ZZoR!$D65="",0,ZZoR!G65)</f>
        <v>0</v>
      </c>
      <c r="X65" s="281">
        <f>IF('ZoR č. 1'!$D65="",0,'ZoR č. 1'!H65)+IF('ZoR č. 2'!$D65="",0,'ZoR č. 2'!H65)+IF('ZoR č. 3'!$D65="",0,'ZoR č. 3'!H65)+IF('ZoR č. 4'!$D65="",0,'ZoR č. 4'!H65)+IF('ZoR č. 5'!$D65="",0,'ZoR č. 5'!H65)+IF('ZoR č. 6'!$D65="",0,'ZoR č. 6'!H65)+IF('ZoR č. 7'!$D65="",0,'ZoR č. 7'!H65)+IF('ZoR č. 8'!$D65="",0,'ZoR č. 8'!H65)+IF('ZoR č. 9'!$D65="",0,'ZoR č. 9'!H65)+IF('ZoR č. 10'!$D65="",0,'ZoR č. 10'!H65)+IF(ZZoR!$D65="",0,ZZoR!H65)</f>
        <v>0</v>
      </c>
      <c r="Y65" s="281">
        <f>IF('ZoR č. 1'!$D65="",0,'ZoR č. 1'!I65)+IF('ZoR č. 2'!$D65="",0,'ZoR č. 2'!I65)+IF('ZoR č. 3'!$D65="",0,'ZoR č. 3'!I65)+IF('ZoR č. 4'!$D65="",0,'ZoR č. 4'!I65)+IF('ZoR č. 5'!$D65="",0,'ZoR č. 5'!I65)+IF('ZoR č. 6'!$D65="",0,'ZoR č. 6'!I65)+IF('ZoR č. 7'!$D65="",0,'ZoR č. 7'!I65)+IF('ZoR č. 8'!$D65="",0,'ZoR č. 8'!I65)+IF('ZoR č. 9'!$D65="",0,'ZoR č. 9'!I65)+IF('ZoR č. 10'!$D65="",0,'ZoR č. 10'!I65)+IF(ZZoR!$D65="",0,ZZoR!I65)</f>
        <v>0</v>
      </c>
      <c r="Z65" s="281">
        <f>IF('ZoR č. 1'!$D65="",0,'ZoR č. 1'!J65)+IF('ZoR č. 2'!$D65="",0,'ZoR č. 2'!J65)+IF('ZoR č. 3'!$D65="",0,'ZoR č. 3'!J65)+IF('ZoR č. 4'!$D65="",0,'ZoR č. 4'!J65)+IF('ZoR č. 5'!$D65="",0,'ZoR č. 5'!J65)+IF('ZoR č. 6'!$D65="",0,'ZoR č. 6'!J65)+IF('ZoR č. 7'!$D65="",0,'ZoR č. 7'!J65)+IF('ZoR č. 8'!$D65="",0,'ZoR č. 8'!J65)+IF('ZoR č. 9'!$D65="",0,'ZoR č. 9'!J65)+IF('ZoR č. 10'!$D65="",0,'ZoR č. 10'!J65)+IF(ZZoR!$D65="",0,ZZoR!J65)</f>
        <v>0</v>
      </c>
      <c r="AA65" s="281">
        <f>IF('ZoR č. 1'!$D65="",0,'ZoR č. 1'!K65)+IF('ZoR č. 2'!$D65="",0,'ZoR č. 2'!K65)+IF('ZoR č. 3'!$D65="",0,'ZoR č. 3'!K65)+IF('ZoR č. 4'!$D65="",0,'ZoR č. 4'!K65)+IF('ZoR č. 5'!$D65="",0,'ZoR č. 5'!K65)+IF('ZoR č. 6'!$D65="",0,'ZoR č. 6'!K65)+IF('ZoR č. 7'!$D65="",0,'ZoR č. 7'!K65)+IF('ZoR č. 8'!$D65="",0,'ZoR č. 8'!K65)+IF('ZoR č. 9'!$D65="",0,'ZoR č. 9'!K65)+IF('ZoR č. 10'!$D65="",0,'ZoR č. 10'!K65)+IF(ZZoR!$D65="",0,ZZoR!K65)</f>
        <v>0</v>
      </c>
      <c r="AB65" s="281">
        <f>IF('ZoR č. 1'!$D65="",0,'ZoR č. 1'!L65)+IF('ZoR č. 2'!$D65="",0,'ZoR č. 2'!L65)+IF('ZoR č. 3'!$D65="",0,'ZoR č. 3'!L65)+IF('ZoR č. 4'!$D65="",0,'ZoR č. 4'!L65)+IF('ZoR č. 5'!$D65="",0,'ZoR č. 5'!L65)+IF('ZoR č. 6'!$D65="",0,'ZoR č. 6'!L65)+IF('ZoR č. 7'!$D65="",0,'ZoR č. 7'!L65)+IF('ZoR č. 8'!$D65="",0,'ZoR č. 8'!L65)+IF('ZoR č. 9'!$D65="",0,'ZoR č. 9'!L65)+IF('ZoR č. 10'!$D65="",0,'ZoR č. 10'!L65)+IF(ZZoR!$D65="",0,ZZoR!L65)</f>
        <v>0</v>
      </c>
      <c r="AC65" s="281">
        <f>IF('ZoR č. 1'!$D65="",0,'ZoR č. 1'!M65)+IF('ZoR č. 2'!$D65="",0,'ZoR č. 2'!M65)+IF('ZoR č. 3'!$D65="",0,'ZoR č. 3'!M65)+IF('ZoR č. 4'!$D65="",0,'ZoR č. 4'!M65)+IF('ZoR č. 5'!$D65="",0,'ZoR č. 5'!M65)+IF('ZoR č. 6'!$D65="",0,'ZoR č. 6'!M65)+IF('ZoR č. 7'!$D65="",0,'ZoR č. 7'!M65)+IF('ZoR č. 8'!$D65="",0,'ZoR č. 8'!M65)+IF('ZoR č. 9'!$D65="",0,'ZoR č. 9'!M65)+IF('ZoR č. 10'!$D65="",0,'ZoR č. 10'!M65)+IF(ZZoR!$D65="",0,ZZoR!M65)</f>
        <v>0</v>
      </c>
      <c r="AE65" s="282" t="str">
        <f t="shared" si="3"/>
        <v/>
      </c>
    </row>
    <row r="66" spans="2:31" x14ac:dyDescent="0.25">
      <c r="B66" s="9" t="s">
        <v>199</v>
      </c>
      <c r="C66" s="98" t="str">
        <f>IF(COUNTA('Přehled partnerů'!C66:D66)&lt;&gt;2,"partner neuveden",IF('Přehled partnerů'!I66="ANO",'Přehled partnerů'!C66,"v tomto období nerelevantní"))</f>
        <v>partner neuveden</v>
      </c>
      <c r="D66" s="108" t="str">
        <f>IF(COUNTA('Přehled partnerů'!C66:D66)&lt;&gt;2,"",IF('Přehled partnerů'!I66="ANO",'Přehled partnerů'!D66,""))</f>
        <v/>
      </c>
      <c r="E66" s="21" t="str">
        <f t="shared" si="0"/>
        <v/>
      </c>
      <c r="F66" s="114" t="str">
        <f t="shared" si="1"/>
        <v/>
      </c>
      <c r="G66" s="125">
        <v>0</v>
      </c>
      <c r="H66" s="126">
        <v>0</v>
      </c>
      <c r="I66" s="126">
        <v>0</v>
      </c>
      <c r="J66" s="126">
        <v>0</v>
      </c>
      <c r="K66" s="16">
        <v>0</v>
      </c>
      <c r="L66" s="16">
        <v>0</v>
      </c>
      <c r="M66" s="20">
        <v>0</v>
      </c>
      <c r="N66" s="58" t="str">
        <f t="shared" si="2"/>
        <v/>
      </c>
      <c r="O66" s="267">
        <f>IF('Rozpočet + Žádosti o změnu'!$ER$2="ano",'Rozpočet + Žádosti o změnu'!EL66,IF('Rozpočet + Žádosti o změnu'!$EF$2="ano",'Rozpočet + Žádosti o změnu'!DZ66,IF('Rozpočet + Žádosti o změnu'!$DT$2="ano",'Rozpočet + Žádosti o změnu'!DN66,IF('Rozpočet + Žádosti o změnu'!$DH$2="ano",'Rozpočet + Žádosti o změnu'!DB66,IF('Rozpočet + Žádosti o změnu'!$CV$2="ano",'Rozpočet + Žádosti o změnu'!CP66,IF('Rozpočet + Žádosti o změnu'!$CJ$2="ano",'Rozpočet + Žádosti o změnu'!CD66,IF('Rozpočet + Žádosti o změnu'!$BX$2="ano",'Rozpočet + Žádosti o změnu'!BR66,IF('Rozpočet + Žádosti o změnu'!$BL$2="ano",'Rozpočet + Žádosti o změnu'!BF66,IF('Rozpočet + Žádosti o změnu'!$AZ$2="ano",'Rozpočet + Žádosti o změnu'!AT66,IF('Rozpočet + Žádosti o změnu'!$AN$2="ano",'Rozpočet + Žádosti o změnu'!AH66,'Rozpočet + Žádosti o změnu'!H66))))))))))</f>
        <v>0</v>
      </c>
      <c r="P66" s="267">
        <f>IF('Rozpočet + Žádosti o změnu'!$ER$2="ano",'Rozpočet + Žádosti o změnu'!EM66,IF('Rozpočet + Žádosti o změnu'!$EF$2="ano",'Rozpočet + Žádosti o změnu'!EA66,IF('Rozpočet + Žádosti o změnu'!$DT$2="ano",'Rozpočet + Žádosti o změnu'!DO66,IF('Rozpočet + Žádosti o změnu'!$DH$2="ano",'Rozpočet + Žádosti o změnu'!DC66,IF('Rozpočet + Žádosti o změnu'!$CV$2="ano",'Rozpočet + Žádosti o změnu'!CQ66,IF('Rozpočet + Žádosti o změnu'!$CJ$2="ano",'Rozpočet + Žádosti o změnu'!CE66,IF('Rozpočet + Žádosti o změnu'!$BX$2="ano",'Rozpočet + Žádosti o změnu'!BS66,IF('Rozpočet + Žádosti o změnu'!$BL$2="ano",'Rozpočet + Žádosti o změnu'!BG66,IF('Rozpočet + Žádosti o změnu'!$AZ$2="ano",'Rozpočet + Žádosti o změnu'!AU66,IF('Rozpočet + Žádosti o změnu'!$AN$2="ano",'Rozpočet + Žádosti o změnu'!AI66,'Rozpočet + Žádosti o změnu'!I66))))))))))</f>
        <v>0</v>
      </c>
      <c r="Q66" s="267">
        <f>IF('Rozpočet + Žádosti o změnu'!$ER$2="ano",'Rozpočet + Žádosti o změnu'!EN66,IF('Rozpočet + Žádosti o změnu'!$EF$2="ano",'Rozpočet + Žádosti o změnu'!EB66,IF('Rozpočet + Žádosti o změnu'!$DT$2="ano",'Rozpočet + Žádosti o změnu'!DP66,IF('Rozpočet + Žádosti o změnu'!$DH$2="ano",'Rozpočet + Žádosti o změnu'!DD66,IF('Rozpočet + Žádosti o změnu'!$CV$2="ano",'Rozpočet + Žádosti o změnu'!CR66,IF('Rozpočet + Žádosti o změnu'!$CJ$2="ano",'Rozpočet + Žádosti o změnu'!CF66,IF('Rozpočet + Žádosti o změnu'!$BX$2="ano",'Rozpočet + Žádosti o změnu'!BT66,IF('Rozpočet + Žádosti o změnu'!$BL$2="ano",'Rozpočet + Žádosti o změnu'!BH66,IF('Rozpočet + Žádosti o změnu'!$AZ$2="ano",'Rozpočet + Žádosti o změnu'!AV66,IF('Rozpočet + Žádosti o změnu'!$AN$2="ano",'Rozpočet + Žádosti o změnu'!AJ66,'Rozpočet + Žádosti o změnu'!J66))))))))))</f>
        <v>0</v>
      </c>
      <c r="R66" s="267">
        <f>IF('Rozpočet + Žádosti o změnu'!$ER$2="ano",'Rozpočet + Žádosti o změnu'!EO66,IF('Rozpočet + Žádosti o změnu'!$EF$2="ano",'Rozpočet + Žádosti o změnu'!EC66,IF('Rozpočet + Žádosti o změnu'!$DT$2="ano",'Rozpočet + Žádosti o změnu'!DQ66,IF('Rozpočet + Žádosti o změnu'!$DH$2="ano",'Rozpočet + Žádosti o změnu'!DE66,IF('Rozpočet + Žádosti o změnu'!$CV$2="ano",'Rozpočet + Žádosti o změnu'!CS66,IF('Rozpočet + Žádosti o změnu'!$CJ$2="ano",'Rozpočet + Žádosti o změnu'!CG66,IF('Rozpočet + Žádosti o změnu'!$BX$2="ano",'Rozpočet + Žádosti o změnu'!BU66,IF('Rozpočet + Žádosti o změnu'!$BL$2="ano",'Rozpočet + Žádosti o změnu'!BI66,IF('Rozpočet + Žádosti o změnu'!$AZ$2="ano",'Rozpočet + Žádosti o změnu'!AW66,IF('Rozpočet + Žádosti o změnu'!$AN$2="ano",'Rozpočet + Žádosti o změnu'!AK66,'Rozpočet + Žádosti o změnu'!K66))))))))))</f>
        <v>0</v>
      </c>
      <c r="S66" s="267">
        <f>IF('Rozpočet + Žádosti o změnu'!$ER$2="ano",'Rozpočet + Žádosti o změnu'!EP66,IF('Rozpočet + Žádosti o změnu'!$EF$2="ano",'Rozpočet + Žádosti o změnu'!ED66,IF('Rozpočet + Žádosti o změnu'!$DT$2="ano",'Rozpočet + Žádosti o změnu'!DR66,IF('Rozpočet + Žádosti o změnu'!$DH$2="ano",'Rozpočet + Žádosti o změnu'!DF66,IF('Rozpočet + Žádosti o změnu'!$CV$2="ano",'Rozpočet + Žádosti o změnu'!CT66,IF('Rozpočet + Žádosti o změnu'!$CJ$2="ano",'Rozpočet + Žádosti o změnu'!CH66,IF('Rozpočet + Žádosti o změnu'!$BX$2="ano",'Rozpočet + Žádosti o změnu'!BV66,IF('Rozpočet + Žádosti o změnu'!$BL$2="ano",'Rozpočet + Žádosti o změnu'!BJ66,IF('Rozpočet + Žádosti o změnu'!$AZ$2="ano",'Rozpočet + Žádosti o změnu'!AX66,IF('Rozpočet + Žádosti o změnu'!$AN$2="ano",'Rozpočet + Žádosti o změnu'!AL66,'Rozpočet + Žádosti o změnu'!L66))))))))))</f>
        <v>0</v>
      </c>
      <c r="T66" s="267">
        <f>IF('Rozpočet + Žádosti o změnu'!$ER$2="ano",'Rozpočet + Žádosti o změnu'!EQ66,IF('Rozpočet + Žádosti o změnu'!$EF$2="ano",'Rozpočet + Žádosti o změnu'!EE66,IF('Rozpočet + Žádosti o změnu'!$DT$2="ano",'Rozpočet + Žádosti o změnu'!DS66,IF('Rozpočet + Žádosti o změnu'!$DH$2="ano",'Rozpočet + Žádosti o změnu'!DG66,IF('Rozpočet + Žádosti o změnu'!$CV$2="ano",'Rozpočet + Žádosti o změnu'!CU66,IF('Rozpočet + Žádosti o změnu'!$CJ$2="ano",'Rozpočet + Žádosti o změnu'!CI66,IF('Rozpočet + Žádosti o změnu'!$BX$2="ano",'Rozpočet + Žádosti o změnu'!BW66,IF('Rozpočet + Žádosti o změnu'!$BL$2="ano",'Rozpočet + Žádosti o změnu'!BK66,IF('Rozpočet + Žádosti o změnu'!$AZ$2="ano",'Rozpočet + Žádosti o změnu'!AY66,IF('Rozpočet + Žádosti o změnu'!$AN$2="ano",'Rozpočet + Žádosti o změnu'!AM66,'Rozpočet + Žádosti o změnu'!M66))))))))))</f>
        <v>0</v>
      </c>
      <c r="U66" s="267">
        <f>IF('Rozpočet + Žádosti o změnu'!$ER$2="ano",'Rozpočet + Žádosti o změnu'!ER66,IF('Rozpočet + Žádosti o změnu'!$EF$2="ano",'Rozpočet + Žádosti o změnu'!EF66,IF('Rozpočet + Žádosti o změnu'!$DT$2="ano",'Rozpočet + Žádosti o změnu'!DT66,IF('Rozpočet + Žádosti o změnu'!$DH$2="ano",'Rozpočet + Žádosti o změnu'!DH66,IF('Rozpočet + Žádosti o změnu'!$CV$2="ano",'Rozpočet + Žádosti o změnu'!CV66,IF('Rozpočet + Žádosti o změnu'!$CJ$2="ano",'Rozpočet + Žádosti o změnu'!CJ66,IF('Rozpočet + Žádosti o změnu'!$BX$2="ano",'Rozpočet + Žádosti o změnu'!BX66,IF('Rozpočet + Žádosti o změnu'!$BL$2="ano",'Rozpočet + Žádosti o změnu'!BL66,IF('Rozpočet + Žádosti o změnu'!$AZ$2="ano",'Rozpočet + Žádosti o změnu'!AZ66,IF('Rozpočet + Žádosti o změnu'!$AN$2="ano",'Rozpočet + Žádosti o změnu'!AN66,'Rozpočet + Žádosti o změnu'!N66))))))))))</f>
        <v>0</v>
      </c>
      <c r="W66" s="281">
        <f>IF('ZoR č. 1'!$D66="",0,'ZoR č. 1'!G66)+IF('ZoR č. 2'!$D66="",0,'ZoR č. 2'!G66)+IF('ZoR č. 3'!$D66="",0,'ZoR č. 3'!G66)+IF('ZoR č. 4'!$D66="",0,'ZoR č. 4'!G66)+IF('ZoR č. 5'!$D66="",0,'ZoR č. 5'!G66)+IF('ZoR č. 6'!$D66="",0,'ZoR č. 6'!G66)+IF('ZoR č. 7'!$D66="",0,'ZoR č. 7'!G66)+IF('ZoR č. 8'!$D66="",0,'ZoR č. 8'!G66)+IF('ZoR č. 9'!$D66="",0,'ZoR č. 9'!G66)+IF('ZoR č. 10'!$D66="",0,'ZoR č. 10'!G66)+IF(ZZoR!$D66="",0,ZZoR!G66)</f>
        <v>0</v>
      </c>
      <c r="X66" s="281">
        <f>IF('ZoR č. 1'!$D66="",0,'ZoR č. 1'!H66)+IF('ZoR č. 2'!$D66="",0,'ZoR č. 2'!H66)+IF('ZoR č. 3'!$D66="",0,'ZoR č. 3'!H66)+IF('ZoR č. 4'!$D66="",0,'ZoR č. 4'!H66)+IF('ZoR č. 5'!$D66="",0,'ZoR č. 5'!H66)+IF('ZoR č. 6'!$D66="",0,'ZoR č. 6'!H66)+IF('ZoR č. 7'!$D66="",0,'ZoR č. 7'!H66)+IF('ZoR č. 8'!$D66="",0,'ZoR č. 8'!H66)+IF('ZoR č. 9'!$D66="",0,'ZoR č. 9'!H66)+IF('ZoR č. 10'!$D66="",0,'ZoR č. 10'!H66)+IF(ZZoR!$D66="",0,ZZoR!H66)</f>
        <v>0</v>
      </c>
      <c r="Y66" s="281">
        <f>IF('ZoR č. 1'!$D66="",0,'ZoR č. 1'!I66)+IF('ZoR č. 2'!$D66="",0,'ZoR č. 2'!I66)+IF('ZoR č. 3'!$D66="",0,'ZoR č. 3'!I66)+IF('ZoR č. 4'!$D66="",0,'ZoR č. 4'!I66)+IF('ZoR č. 5'!$D66="",0,'ZoR č. 5'!I66)+IF('ZoR č. 6'!$D66="",0,'ZoR č. 6'!I66)+IF('ZoR č. 7'!$D66="",0,'ZoR č. 7'!I66)+IF('ZoR č. 8'!$D66="",0,'ZoR č. 8'!I66)+IF('ZoR č. 9'!$D66="",0,'ZoR č. 9'!I66)+IF('ZoR č. 10'!$D66="",0,'ZoR č. 10'!I66)+IF(ZZoR!$D66="",0,ZZoR!I66)</f>
        <v>0</v>
      </c>
      <c r="Z66" s="281">
        <f>IF('ZoR č. 1'!$D66="",0,'ZoR č. 1'!J66)+IF('ZoR č. 2'!$D66="",0,'ZoR č. 2'!J66)+IF('ZoR č. 3'!$D66="",0,'ZoR č. 3'!J66)+IF('ZoR č. 4'!$D66="",0,'ZoR č. 4'!J66)+IF('ZoR č. 5'!$D66="",0,'ZoR č. 5'!J66)+IF('ZoR č. 6'!$D66="",0,'ZoR č. 6'!J66)+IF('ZoR č. 7'!$D66="",0,'ZoR č. 7'!J66)+IF('ZoR č. 8'!$D66="",0,'ZoR č. 8'!J66)+IF('ZoR č. 9'!$D66="",0,'ZoR č. 9'!J66)+IF('ZoR č. 10'!$D66="",0,'ZoR č. 10'!J66)+IF(ZZoR!$D66="",0,ZZoR!J66)</f>
        <v>0</v>
      </c>
      <c r="AA66" s="281">
        <f>IF('ZoR č. 1'!$D66="",0,'ZoR č. 1'!K66)+IF('ZoR č. 2'!$D66="",0,'ZoR č. 2'!K66)+IF('ZoR č. 3'!$D66="",0,'ZoR č. 3'!K66)+IF('ZoR č. 4'!$D66="",0,'ZoR č. 4'!K66)+IF('ZoR č. 5'!$D66="",0,'ZoR č. 5'!K66)+IF('ZoR č. 6'!$D66="",0,'ZoR č. 6'!K66)+IF('ZoR č. 7'!$D66="",0,'ZoR č. 7'!K66)+IF('ZoR č. 8'!$D66="",0,'ZoR č. 8'!K66)+IF('ZoR č. 9'!$D66="",0,'ZoR č. 9'!K66)+IF('ZoR č. 10'!$D66="",0,'ZoR č. 10'!K66)+IF(ZZoR!$D66="",0,ZZoR!K66)</f>
        <v>0</v>
      </c>
      <c r="AB66" s="281">
        <f>IF('ZoR č. 1'!$D66="",0,'ZoR č. 1'!L66)+IF('ZoR č. 2'!$D66="",0,'ZoR č. 2'!L66)+IF('ZoR č. 3'!$D66="",0,'ZoR č. 3'!L66)+IF('ZoR č. 4'!$D66="",0,'ZoR č. 4'!L66)+IF('ZoR č. 5'!$D66="",0,'ZoR č. 5'!L66)+IF('ZoR č. 6'!$D66="",0,'ZoR č. 6'!L66)+IF('ZoR č. 7'!$D66="",0,'ZoR č. 7'!L66)+IF('ZoR č. 8'!$D66="",0,'ZoR č. 8'!L66)+IF('ZoR č. 9'!$D66="",0,'ZoR č. 9'!L66)+IF('ZoR č. 10'!$D66="",0,'ZoR č. 10'!L66)+IF(ZZoR!$D66="",0,ZZoR!L66)</f>
        <v>0</v>
      </c>
      <c r="AC66" s="281">
        <f>IF('ZoR č. 1'!$D66="",0,'ZoR č. 1'!M66)+IF('ZoR č. 2'!$D66="",0,'ZoR č. 2'!M66)+IF('ZoR č. 3'!$D66="",0,'ZoR č. 3'!M66)+IF('ZoR č. 4'!$D66="",0,'ZoR č. 4'!M66)+IF('ZoR č. 5'!$D66="",0,'ZoR č. 5'!M66)+IF('ZoR č. 6'!$D66="",0,'ZoR č. 6'!M66)+IF('ZoR č. 7'!$D66="",0,'ZoR č. 7'!M66)+IF('ZoR č. 8'!$D66="",0,'ZoR č. 8'!M66)+IF('ZoR č. 9'!$D66="",0,'ZoR č. 9'!M66)+IF('ZoR č. 10'!$D66="",0,'ZoR č. 10'!M66)+IF(ZZoR!$D66="",0,ZZoR!M66)</f>
        <v>0</v>
      </c>
      <c r="AE66" s="282" t="str">
        <f t="shared" si="3"/>
        <v/>
      </c>
    </row>
    <row r="67" spans="2:31" x14ac:dyDescent="0.25">
      <c r="B67" s="9" t="s">
        <v>200</v>
      </c>
      <c r="C67" s="98" t="str">
        <f>IF(COUNTA('Přehled partnerů'!C67:D67)&lt;&gt;2,"partner neuveden",IF('Přehled partnerů'!I67="ANO",'Přehled partnerů'!C67,"v tomto období nerelevantní"))</f>
        <v>partner neuveden</v>
      </c>
      <c r="D67" s="108" t="str">
        <f>IF(COUNTA('Přehled partnerů'!C67:D67)&lt;&gt;2,"",IF('Přehled partnerů'!I67="ANO",'Přehled partnerů'!D67,""))</f>
        <v/>
      </c>
      <c r="E67" s="21" t="str">
        <f t="shared" si="0"/>
        <v/>
      </c>
      <c r="F67" s="114" t="str">
        <f t="shared" si="1"/>
        <v/>
      </c>
      <c r="G67" s="125">
        <v>0</v>
      </c>
      <c r="H67" s="126">
        <v>0</v>
      </c>
      <c r="I67" s="126">
        <v>0</v>
      </c>
      <c r="J67" s="126">
        <v>0</v>
      </c>
      <c r="K67" s="16">
        <v>0</v>
      </c>
      <c r="L67" s="16">
        <v>0</v>
      </c>
      <c r="M67" s="20">
        <v>0</v>
      </c>
      <c r="N67" s="58" t="str">
        <f t="shared" si="2"/>
        <v/>
      </c>
      <c r="O67" s="267">
        <f>IF('Rozpočet + Žádosti o změnu'!$ER$2="ano",'Rozpočet + Žádosti o změnu'!EL67,IF('Rozpočet + Žádosti o změnu'!$EF$2="ano",'Rozpočet + Žádosti o změnu'!DZ67,IF('Rozpočet + Žádosti o změnu'!$DT$2="ano",'Rozpočet + Žádosti o změnu'!DN67,IF('Rozpočet + Žádosti o změnu'!$DH$2="ano",'Rozpočet + Žádosti o změnu'!DB67,IF('Rozpočet + Žádosti o změnu'!$CV$2="ano",'Rozpočet + Žádosti o změnu'!CP67,IF('Rozpočet + Žádosti o změnu'!$CJ$2="ano",'Rozpočet + Žádosti o změnu'!CD67,IF('Rozpočet + Žádosti o změnu'!$BX$2="ano",'Rozpočet + Žádosti o změnu'!BR67,IF('Rozpočet + Žádosti o změnu'!$BL$2="ano",'Rozpočet + Žádosti o změnu'!BF67,IF('Rozpočet + Žádosti o změnu'!$AZ$2="ano",'Rozpočet + Žádosti o změnu'!AT67,IF('Rozpočet + Žádosti o změnu'!$AN$2="ano",'Rozpočet + Žádosti o změnu'!AH67,'Rozpočet + Žádosti o změnu'!H67))))))))))</f>
        <v>0</v>
      </c>
      <c r="P67" s="267">
        <f>IF('Rozpočet + Žádosti o změnu'!$ER$2="ano",'Rozpočet + Žádosti o změnu'!EM67,IF('Rozpočet + Žádosti o změnu'!$EF$2="ano",'Rozpočet + Žádosti o změnu'!EA67,IF('Rozpočet + Žádosti o změnu'!$DT$2="ano",'Rozpočet + Žádosti o změnu'!DO67,IF('Rozpočet + Žádosti o změnu'!$DH$2="ano",'Rozpočet + Žádosti o změnu'!DC67,IF('Rozpočet + Žádosti o změnu'!$CV$2="ano",'Rozpočet + Žádosti o změnu'!CQ67,IF('Rozpočet + Žádosti o změnu'!$CJ$2="ano",'Rozpočet + Žádosti o změnu'!CE67,IF('Rozpočet + Žádosti o změnu'!$BX$2="ano",'Rozpočet + Žádosti o změnu'!BS67,IF('Rozpočet + Žádosti o změnu'!$BL$2="ano",'Rozpočet + Žádosti o změnu'!BG67,IF('Rozpočet + Žádosti o změnu'!$AZ$2="ano",'Rozpočet + Žádosti o změnu'!AU67,IF('Rozpočet + Žádosti o změnu'!$AN$2="ano",'Rozpočet + Žádosti o změnu'!AI67,'Rozpočet + Žádosti o změnu'!I67))))))))))</f>
        <v>0</v>
      </c>
      <c r="Q67" s="267">
        <f>IF('Rozpočet + Žádosti o změnu'!$ER$2="ano",'Rozpočet + Žádosti o změnu'!EN67,IF('Rozpočet + Žádosti o změnu'!$EF$2="ano",'Rozpočet + Žádosti o změnu'!EB67,IF('Rozpočet + Žádosti o změnu'!$DT$2="ano",'Rozpočet + Žádosti o změnu'!DP67,IF('Rozpočet + Žádosti o změnu'!$DH$2="ano",'Rozpočet + Žádosti o změnu'!DD67,IF('Rozpočet + Žádosti o změnu'!$CV$2="ano",'Rozpočet + Žádosti o změnu'!CR67,IF('Rozpočet + Žádosti o změnu'!$CJ$2="ano",'Rozpočet + Žádosti o změnu'!CF67,IF('Rozpočet + Žádosti o změnu'!$BX$2="ano",'Rozpočet + Žádosti o změnu'!BT67,IF('Rozpočet + Žádosti o změnu'!$BL$2="ano",'Rozpočet + Žádosti o změnu'!BH67,IF('Rozpočet + Žádosti o změnu'!$AZ$2="ano",'Rozpočet + Žádosti o změnu'!AV67,IF('Rozpočet + Žádosti o změnu'!$AN$2="ano",'Rozpočet + Žádosti o změnu'!AJ67,'Rozpočet + Žádosti o změnu'!J67))))))))))</f>
        <v>0</v>
      </c>
      <c r="R67" s="267">
        <f>IF('Rozpočet + Žádosti o změnu'!$ER$2="ano",'Rozpočet + Žádosti o změnu'!EO67,IF('Rozpočet + Žádosti o změnu'!$EF$2="ano",'Rozpočet + Žádosti o změnu'!EC67,IF('Rozpočet + Žádosti o změnu'!$DT$2="ano",'Rozpočet + Žádosti o změnu'!DQ67,IF('Rozpočet + Žádosti o změnu'!$DH$2="ano",'Rozpočet + Žádosti o změnu'!DE67,IF('Rozpočet + Žádosti o změnu'!$CV$2="ano",'Rozpočet + Žádosti o změnu'!CS67,IF('Rozpočet + Žádosti o změnu'!$CJ$2="ano",'Rozpočet + Žádosti o změnu'!CG67,IF('Rozpočet + Žádosti o změnu'!$BX$2="ano",'Rozpočet + Žádosti o změnu'!BU67,IF('Rozpočet + Žádosti o změnu'!$BL$2="ano",'Rozpočet + Žádosti o změnu'!BI67,IF('Rozpočet + Žádosti o změnu'!$AZ$2="ano",'Rozpočet + Žádosti o změnu'!AW67,IF('Rozpočet + Žádosti o změnu'!$AN$2="ano",'Rozpočet + Žádosti o změnu'!AK67,'Rozpočet + Žádosti o změnu'!K67))))))))))</f>
        <v>0</v>
      </c>
      <c r="S67" s="267">
        <f>IF('Rozpočet + Žádosti o změnu'!$ER$2="ano",'Rozpočet + Žádosti o změnu'!EP67,IF('Rozpočet + Žádosti o změnu'!$EF$2="ano",'Rozpočet + Žádosti o změnu'!ED67,IF('Rozpočet + Žádosti o změnu'!$DT$2="ano",'Rozpočet + Žádosti o změnu'!DR67,IF('Rozpočet + Žádosti o změnu'!$DH$2="ano",'Rozpočet + Žádosti o změnu'!DF67,IF('Rozpočet + Žádosti o změnu'!$CV$2="ano",'Rozpočet + Žádosti o změnu'!CT67,IF('Rozpočet + Žádosti o změnu'!$CJ$2="ano",'Rozpočet + Žádosti o změnu'!CH67,IF('Rozpočet + Žádosti o změnu'!$BX$2="ano",'Rozpočet + Žádosti o změnu'!BV67,IF('Rozpočet + Žádosti o změnu'!$BL$2="ano",'Rozpočet + Žádosti o změnu'!BJ67,IF('Rozpočet + Žádosti o změnu'!$AZ$2="ano",'Rozpočet + Žádosti o změnu'!AX67,IF('Rozpočet + Žádosti o změnu'!$AN$2="ano",'Rozpočet + Žádosti o změnu'!AL67,'Rozpočet + Žádosti o změnu'!L67))))))))))</f>
        <v>0</v>
      </c>
      <c r="T67" s="267">
        <f>IF('Rozpočet + Žádosti o změnu'!$ER$2="ano",'Rozpočet + Žádosti o změnu'!EQ67,IF('Rozpočet + Žádosti o změnu'!$EF$2="ano",'Rozpočet + Žádosti o změnu'!EE67,IF('Rozpočet + Žádosti o změnu'!$DT$2="ano",'Rozpočet + Žádosti o změnu'!DS67,IF('Rozpočet + Žádosti o změnu'!$DH$2="ano",'Rozpočet + Žádosti o změnu'!DG67,IF('Rozpočet + Žádosti o změnu'!$CV$2="ano",'Rozpočet + Žádosti o změnu'!CU67,IF('Rozpočet + Žádosti o změnu'!$CJ$2="ano",'Rozpočet + Žádosti o změnu'!CI67,IF('Rozpočet + Žádosti o změnu'!$BX$2="ano",'Rozpočet + Žádosti o změnu'!BW67,IF('Rozpočet + Žádosti o změnu'!$BL$2="ano",'Rozpočet + Žádosti o změnu'!BK67,IF('Rozpočet + Žádosti o změnu'!$AZ$2="ano",'Rozpočet + Žádosti o změnu'!AY67,IF('Rozpočet + Žádosti o změnu'!$AN$2="ano",'Rozpočet + Žádosti o změnu'!AM67,'Rozpočet + Žádosti o změnu'!M67))))))))))</f>
        <v>0</v>
      </c>
      <c r="U67" s="267">
        <f>IF('Rozpočet + Žádosti o změnu'!$ER$2="ano",'Rozpočet + Žádosti o změnu'!ER67,IF('Rozpočet + Žádosti o změnu'!$EF$2="ano",'Rozpočet + Žádosti o změnu'!EF67,IF('Rozpočet + Žádosti o změnu'!$DT$2="ano",'Rozpočet + Žádosti o změnu'!DT67,IF('Rozpočet + Žádosti o změnu'!$DH$2="ano",'Rozpočet + Žádosti o změnu'!DH67,IF('Rozpočet + Žádosti o změnu'!$CV$2="ano",'Rozpočet + Žádosti o změnu'!CV67,IF('Rozpočet + Žádosti o změnu'!$CJ$2="ano",'Rozpočet + Žádosti o změnu'!CJ67,IF('Rozpočet + Žádosti o změnu'!$BX$2="ano",'Rozpočet + Žádosti o změnu'!BX67,IF('Rozpočet + Žádosti o změnu'!$BL$2="ano",'Rozpočet + Žádosti o změnu'!BL67,IF('Rozpočet + Žádosti o změnu'!$AZ$2="ano",'Rozpočet + Žádosti o změnu'!AZ67,IF('Rozpočet + Žádosti o změnu'!$AN$2="ano",'Rozpočet + Žádosti o změnu'!AN67,'Rozpočet + Žádosti o změnu'!N67))))))))))</f>
        <v>0</v>
      </c>
      <c r="W67" s="281">
        <f>IF('ZoR č. 1'!$D67="",0,'ZoR č. 1'!G67)+IF('ZoR č. 2'!$D67="",0,'ZoR č. 2'!G67)+IF('ZoR č. 3'!$D67="",0,'ZoR č. 3'!G67)+IF('ZoR č. 4'!$D67="",0,'ZoR č. 4'!G67)+IF('ZoR č. 5'!$D67="",0,'ZoR č. 5'!G67)+IF('ZoR č. 6'!$D67="",0,'ZoR č. 6'!G67)+IF('ZoR č. 7'!$D67="",0,'ZoR č. 7'!G67)+IF('ZoR č. 8'!$D67="",0,'ZoR č. 8'!G67)+IF('ZoR č. 9'!$D67="",0,'ZoR č. 9'!G67)+IF('ZoR č. 10'!$D67="",0,'ZoR č. 10'!G67)+IF(ZZoR!$D67="",0,ZZoR!G67)</f>
        <v>0</v>
      </c>
      <c r="X67" s="281">
        <f>IF('ZoR č. 1'!$D67="",0,'ZoR č. 1'!H67)+IF('ZoR č. 2'!$D67="",0,'ZoR č. 2'!H67)+IF('ZoR č. 3'!$D67="",0,'ZoR č. 3'!H67)+IF('ZoR č. 4'!$D67="",0,'ZoR č. 4'!H67)+IF('ZoR č. 5'!$D67="",0,'ZoR č. 5'!H67)+IF('ZoR č. 6'!$D67="",0,'ZoR č. 6'!H67)+IF('ZoR č. 7'!$D67="",0,'ZoR č. 7'!H67)+IF('ZoR č. 8'!$D67="",0,'ZoR č. 8'!H67)+IF('ZoR č. 9'!$D67="",0,'ZoR č. 9'!H67)+IF('ZoR č. 10'!$D67="",0,'ZoR č. 10'!H67)+IF(ZZoR!$D67="",0,ZZoR!H67)</f>
        <v>0</v>
      </c>
      <c r="Y67" s="281">
        <f>IF('ZoR č. 1'!$D67="",0,'ZoR č. 1'!I67)+IF('ZoR č. 2'!$D67="",0,'ZoR č. 2'!I67)+IF('ZoR č. 3'!$D67="",0,'ZoR č. 3'!I67)+IF('ZoR č. 4'!$D67="",0,'ZoR č. 4'!I67)+IF('ZoR č. 5'!$D67="",0,'ZoR č. 5'!I67)+IF('ZoR č. 6'!$D67="",0,'ZoR č. 6'!I67)+IF('ZoR č. 7'!$D67="",0,'ZoR č. 7'!I67)+IF('ZoR č. 8'!$D67="",0,'ZoR č. 8'!I67)+IF('ZoR č. 9'!$D67="",0,'ZoR č. 9'!I67)+IF('ZoR č. 10'!$D67="",0,'ZoR č. 10'!I67)+IF(ZZoR!$D67="",0,ZZoR!I67)</f>
        <v>0</v>
      </c>
      <c r="Z67" s="281">
        <f>IF('ZoR č. 1'!$D67="",0,'ZoR č. 1'!J67)+IF('ZoR č. 2'!$D67="",0,'ZoR č. 2'!J67)+IF('ZoR č. 3'!$D67="",0,'ZoR č. 3'!J67)+IF('ZoR č. 4'!$D67="",0,'ZoR č. 4'!J67)+IF('ZoR č. 5'!$D67="",0,'ZoR č. 5'!J67)+IF('ZoR č. 6'!$D67="",0,'ZoR č. 6'!J67)+IF('ZoR č. 7'!$D67="",0,'ZoR č. 7'!J67)+IF('ZoR č. 8'!$D67="",0,'ZoR č. 8'!J67)+IF('ZoR č. 9'!$D67="",0,'ZoR č. 9'!J67)+IF('ZoR č. 10'!$D67="",0,'ZoR č. 10'!J67)+IF(ZZoR!$D67="",0,ZZoR!J67)</f>
        <v>0</v>
      </c>
      <c r="AA67" s="281">
        <f>IF('ZoR č. 1'!$D67="",0,'ZoR č. 1'!K67)+IF('ZoR č. 2'!$D67="",0,'ZoR č. 2'!K67)+IF('ZoR č. 3'!$D67="",0,'ZoR č. 3'!K67)+IF('ZoR č. 4'!$D67="",0,'ZoR č. 4'!K67)+IF('ZoR č. 5'!$D67="",0,'ZoR č. 5'!K67)+IF('ZoR č. 6'!$D67="",0,'ZoR č. 6'!K67)+IF('ZoR č. 7'!$D67="",0,'ZoR č. 7'!K67)+IF('ZoR č. 8'!$D67="",0,'ZoR č. 8'!K67)+IF('ZoR č. 9'!$D67="",0,'ZoR č. 9'!K67)+IF('ZoR č. 10'!$D67="",0,'ZoR č. 10'!K67)+IF(ZZoR!$D67="",0,ZZoR!K67)</f>
        <v>0</v>
      </c>
      <c r="AB67" s="281">
        <f>IF('ZoR č. 1'!$D67="",0,'ZoR č. 1'!L67)+IF('ZoR č. 2'!$D67="",0,'ZoR č. 2'!L67)+IF('ZoR č. 3'!$D67="",0,'ZoR č. 3'!L67)+IF('ZoR č. 4'!$D67="",0,'ZoR č. 4'!L67)+IF('ZoR č. 5'!$D67="",0,'ZoR č. 5'!L67)+IF('ZoR č. 6'!$D67="",0,'ZoR č. 6'!L67)+IF('ZoR č. 7'!$D67="",0,'ZoR č. 7'!L67)+IF('ZoR č. 8'!$D67="",0,'ZoR č. 8'!L67)+IF('ZoR č. 9'!$D67="",0,'ZoR č. 9'!L67)+IF('ZoR č. 10'!$D67="",0,'ZoR č. 10'!L67)+IF(ZZoR!$D67="",0,ZZoR!L67)</f>
        <v>0</v>
      </c>
      <c r="AC67" s="281">
        <f>IF('ZoR č. 1'!$D67="",0,'ZoR č. 1'!M67)+IF('ZoR č. 2'!$D67="",0,'ZoR č. 2'!M67)+IF('ZoR č. 3'!$D67="",0,'ZoR č. 3'!M67)+IF('ZoR č. 4'!$D67="",0,'ZoR č. 4'!M67)+IF('ZoR č. 5'!$D67="",0,'ZoR č. 5'!M67)+IF('ZoR č. 6'!$D67="",0,'ZoR č. 6'!M67)+IF('ZoR č. 7'!$D67="",0,'ZoR č. 7'!M67)+IF('ZoR č. 8'!$D67="",0,'ZoR č. 8'!M67)+IF('ZoR č. 9'!$D67="",0,'ZoR č. 9'!M67)+IF('ZoR č. 10'!$D67="",0,'ZoR č. 10'!M67)+IF(ZZoR!$D67="",0,ZZoR!M67)</f>
        <v>0</v>
      </c>
      <c r="AE67" s="282" t="str">
        <f t="shared" si="3"/>
        <v/>
      </c>
    </row>
    <row r="68" spans="2:31" x14ac:dyDescent="0.25">
      <c r="B68" s="9" t="s">
        <v>201</v>
      </c>
      <c r="C68" s="98" t="str">
        <f>IF(COUNTA('Přehled partnerů'!C68:D68)&lt;&gt;2,"partner neuveden",IF('Přehled partnerů'!I68="ANO",'Přehled partnerů'!C68,"v tomto období nerelevantní"))</f>
        <v>partner neuveden</v>
      </c>
      <c r="D68" s="108" t="str">
        <f>IF(COUNTA('Přehled partnerů'!C68:D68)&lt;&gt;2,"",IF('Přehled partnerů'!I68="ANO",'Přehled partnerů'!D68,""))</f>
        <v/>
      </c>
      <c r="E68" s="21" t="str">
        <f t="shared" si="0"/>
        <v/>
      </c>
      <c r="F68" s="114" t="str">
        <f t="shared" si="1"/>
        <v/>
      </c>
      <c r="G68" s="125">
        <v>0</v>
      </c>
      <c r="H68" s="126">
        <v>0</v>
      </c>
      <c r="I68" s="126">
        <v>0</v>
      </c>
      <c r="J68" s="126">
        <v>0</v>
      </c>
      <c r="K68" s="16">
        <v>0</v>
      </c>
      <c r="L68" s="16">
        <v>0</v>
      </c>
      <c r="M68" s="20">
        <v>0</v>
      </c>
      <c r="N68" s="58" t="str">
        <f t="shared" si="2"/>
        <v/>
      </c>
      <c r="O68" s="267">
        <f>IF('Rozpočet + Žádosti o změnu'!$ER$2="ano",'Rozpočet + Žádosti o změnu'!EL68,IF('Rozpočet + Žádosti o změnu'!$EF$2="ano",'Rozpočet + Žádosti o změnu'!DZ68,IF('Rozpočet + Žádosti o změnu'!$DT$2="ano",'Rozpočet + Žádosti o změnu'!DN68,IF('Rozpočet + Žádosti o změnu'!$DH$2="ano",'Rozpočet + Žádosti o změnu'!DB68,IF('Rozpočet + Žádosti o změnu'!$CV$2="ano",'Rozpočet + Žádosti o změnu'!CP68,IF('Rozpočet + Žádosti o změnu'!$CJ$2="ano",'Rozpočet + Žádosti o změnu'!CD68,IF('Rozpočet + Žádosti o změnu'!$BX$2="ano",'Rozpočet + Žádosti o změnu'!BR68,IF('Rozpočet + Žádosti o změnu'!$BL$2="ano",'Rozpočet + Žádosti o změnu'!BF68,IF('Rozpočet + Žádosti o změnu'!$AZ$2="ano",'Rozpočet + Žádosti o změnu'!AT68,IF('Rozpočet + Žádosti o změnu'!$AN$2="ano",'Rozpočet + Žádosti o změnu'!AH68,'Rozpočet + Žádosti o změnu'!H68))))))))))</f>
        <v>0</v>
      </c>
      <c r="P68" s="267">
        <f>IF('Rozpočet + Žádosti o změnu'!$ER$2="ano",'Rozpočet + Žádosti o změnu'!EM68,IF('Rozpočet + Žádosti o změnu'!$EF$2="ano",'Rozpočet + Žádosti o změnu'!EA68,IF('Rozpočet + Žádosti o změnu'!$DT$2="ano",'Rozpočet + Žádosti o změnu'!DO68,IF('Rozpočet + Žádosti o změnu'!$DH$2="ano",'Rozpočet + Žádosti o změnu'!DC68,IF('Rozpočet + Žádosti o změnu'!$CV$2="ano",'Rozpočet + Žádosti o změnu'!CQ68,IF('Rozpočet + Žádosti o změnu'!$CJ$2="ano",'Rozpočet + Žádosti o změnu'!CE68,IF('Rozpočet + Žádosti o změnu'!$BX$2="ano",'Rozpočet + Žádosti o změnu'!BS68,IF('Rozpočet + Žádosti o změnu'!$BL$2="ano",'Rozpočet + Žádosti o změnu'!BG68,IF('Rozpočet + Žádosti o změnu'!$AZ$2="ano",'Rozpočet + Žádosti o změnu'!AU68,IF('Rozpočet + Žádosti o změnu'!$AN$2="ano",'Rozpočet + Žádosti o změnu'!AI68,'Rozpočet + Žádosti o změnu'!I68))))))))))</f>
        <v>0</v>
      </c>
      <c r="Q68" s="267">
        <f>IF('Rozpočet + Žádosti o změnu'!$ER$2="ano",'Rozpočet + Žádosti o změnu'!EN68,IF('Rozpočet + Žádosti o změnu'!$EF$2="ano",'Rozpočet + Žádosti o změnu'!EB68,IF('Rozpočet + Žádosti o změnu'!$DT$2="ano",'Rozpočet + Žádosti o změnu'!DP68,IF('Rozpočet + Žádosti o změnu'!$DH$2="ano",'Rozpočet + Žádosti o změnu'!DD68,IF('Rozpočet + Žádosti o změnu'!$CV$2="ano",'Rozpočet + Žádosti o změnu'!CR68,IF('Rozpočet + Žádosti o změnu'!$CJ$2="ano",'Rozpočet + Žádosti o změnu'!CF68,IF('Rozpočet + Žádosti o změnu'!$BX$2="ano",'Rozpočet + Žádosti o změnu'!BT68,IF('Rozpočet + Žádosti o změnu'!$BL$2="ano",'Rozpočet + Žádosti o změnu'!BH68,IF('Rozpočet + Žádosti o změnu'!$AZ$2="ano",'Rozpočet + Žádosti o změnu'!AV68,IF('Rozpočet + Žádosti o změnu'!$AN$2="ano",'Rozpočet + Žádosti o změnu'!AJ68,'Rozpočet + Žádosti o změnu'!J68))))))))))</f>
        <v>0</v>
      </c>
      <c r="R68" s="267">
        <f>IF('Rozpočet + Žádosti o změnu'!$ER$2="ano",'Rozpočet + Žádosti o změnu'!EO68,IF('Rozpočet + Žádosti o změnu'!$EF$2="ano",'Rozpočet + Žádosti o změnu'!EC68,IF('Rozpočet + Žádosti o změnu'!$DT$2="ano",'Rozpočet + Žádosti o změnu'!DQ68,IF('Rozpočet + Žádosti o změnu'!$DH$2="ano",'Rozpočet + Žádosti o změnu'!DE68,IF('Rozpočet + Žádosti o změnu'!$CV$2="ano",'Rozpočet + Žádosti o změnu'!CS68,IF('Rozpočet + Žádosti o změnu'!$CJ$2="ano",'Rozpočet + Žádosti o změnu'!CG68,IF('Rozpočet + Žádosti o změnu'!$BX$2="ano",'Rozpočet + Žádosti o změnu'!BU68,IF('Rozpočet + Žádosti o změnu'!$BL$2="ano",'Rozpočet + Žádosti o změnu'!BI68,IF('Rozpočet + Žádosti o změnu'!$AZ$2="ano",'Rozpočet + Žádosti o změnu'!AW68,IF('Rozpočet + Žádosti o změnu'!$AN$2="ano",'Rozpočet + Žádosti o změnu'!AK68,'Rozpočet + Žádosti o změnu'!K68))))))))))</f>
        <v>0</v>
      </c>
      <c r="S68" s="267">
        <f>IF('Rozpočet + Žádosti o změnu'!$ER$2="ano",'Rozpočet + Žádosti o změnu'!EP68,IF('Rozpočet + Žádosti o změnu'!$EF$2="ano",'Rozpočet + Žádosti o změnu'!ED68,IF('Rozpočet + Žádosti o změnu'!$DT$2="ano",'Rozpočet + Žádosti o změnu'!DR68,IF('Rozpočet + Žádosti o změnu'!$DH$2="ano",'Rozpočet + Žádosti o změnu'!DF68,IF('Rozpočet + Žádosti o změnu'!$CV$2="ano",'Rozpočet + Žádosti o změnu'!CT68,IF('Rozpočet + Žádosti o změnu'!$CJ$2="ano",'Rozpočet + Žádosti o změnu'!CH68,IF('Rozpočet + Žádosti o změnu'!$BX$2="ano",'Rozpočet + Žádosti o změnu'!BV68,IF('Rozpočet + Žádosti o změnu'!$BL$2="ano",'Rozpočet + Žádosti o změnu'!BJ68,IF('Rozpočet + Žádosti o změnu'!$AZ$2="ano",'Rozpočet + Žádosti o změnu'!AX68,IF('Rozpočet + Žádosti o změnu'!$AN$2="ano",'Rozpočet + Žádosti o změnu'!AL68,'Rozpočet + Žádosti o změnu'!L68))))))))))</f>
        <v>0</v>
      </c>
      <c r="T68" s="267">
        <f>IF('Rozpočet + Žádosti o změnu'!$ER$2="ano",'Rozpočet + Žádosti o změnu'!EQ68,IF('Rozpočet + Žádosti o změnu'!$EF$2="ano",'Rozpočet + Žádosti o změnu'!EE68,IF('Rozpočet + Žádosti o změnu'!$DT$2="ano",'Rozpočet + Žádosti o změnu'!DS68,IF('Rozpočet + Žádosti o změnu'!$DH$2="ano",'Rozpočet + Žádosti o změnu'!DG68,IF('Rozpočet + Žádosti o změnu'!$CV$2="ano",'Rozpočet + Žádosti o změnu'!CU68,IF('Rozpočet + Žádosti o změnu'!$CJ$2="ano",'Rozpočet + Žádosti o změnu'!CI68,IF('Rozpočet + Žádosti o změnu'!$BX$2="ano",'Rozpočet + Žádosti o změnu'!BW68,IF('Rozpočet + Žádosti o změnu'!$BL$2="ano",'Rozpočet + Žádosti o změnu'!BK68,IF('Rozpočet + Žádosti o změnu'!$AZ$2="ano",'Rozpočet + Žádosti o změnu'!AY68,IF('Rozpočet + Žádosti o změnu'!$AN$2="ano",'Rozpočet + Žádosti o změnu'!AM68,'Rozpočet + Žádosti o změnu'!M68))))))))))</f>
        <v>0</v>
      </c>
      <c r="U68" s="267">
        <f>IF('Rozpočet + Žádosti o změnu'!$ER$2="ano",'Rozpočet + Žádosti o změnu'!ER68,IF('Rozpočet + Žádosti o změnu'!$EF$2="ano",'Rozpočet + Žádosti o změnu'!EF68,IF('Rozpočet + Žádosti o změnu'!$DT$2="ano",'Rozpočet + Žádosti o změnu'!DT68,IF('Rozpočet + Žádosti o změnu'!$DH$2="ano",'Rozpočet + Žádosti o změnu'!DH68,IF('Rozpočet + Žádosti o změnu'!$CV$2="ano",'Rozpočet + Žádosti o změnu'!CV68,IF('Rozpočet + Žádosti o změnu'!$CJ$2="ano",'Rozpočet + Žádosti o změnu'!CJ68,IF('Rozpočet + Žádosti o změnu'!$BX$2="ano",'Rozpočet + Žádosti o změnu'!BX68,IF('Rozpočet + Žádosti o změnu'!$BL$2="ano",'Rozpočet + Žádosti o změnu'!BL68,IF('Rozpočet + Žádosti o změnu'!$AZ$2="ano",'Rozpočet + Žádosti o změnu'!AZ68,IF('Rozpočet + Žádosti o změnu'!$AN$2="ano",'Rozpočet + Žádosti o změnu'!AN68,'Rozpočet + Žádosti o změnu'!N68))))))))))</f>
        <v>0</v>
      </c>
      <c r="W68" s="281">
        <f>IF('ZoR č. 1'!$D68="",0,'ZoR č. 1'!G68)+IF('ZoR č. 2'!$D68="",0,'ZoR č. 2'!G68)+IF('ZoR č. 3'!$D68="",0,'ZoR č. 3'!G68)+IF('ZoR č. 4'!$D68="",0,'ZoR č. 4'!G68)+IF('ZoR č. 5'!$D68="",0,'ZoR č. 5'!G68)+IF('ZoR č. 6'!$D68="",0,'ZoR č. 6'!G68)+IF('ZoR č. 7'!$D68="",0,'ZoR č. 7'!G68)+IF('ZoR č. 8'!$D68="",0,'ZoR č. 8'!G68)+IF('ZoR č. 9'!$D68="",0,'ZoR č. 9'!G68)+IF('ZoR č. 10'!$D68="",0,'ZoR č. 10'!G68)+IF(ZZoR!$D68="",0,ZZoR!G68)</f>
        <v>0</v>
      </c>
      <c r="X68" s="281">
        <f>IF('ZoR č. 1'!$D68="",0,'ZoR č. 1'!H68)+IF('ZoR č. 2'!$D68="",0,'ZoR č. 2'!H68)+IF('ZoR č. 3'!$D68="",0,'ZoR č. 3'!H68)+IF('ZoR č. 4'!$D68="",0,'ZoR č. 4'!H68)+IF('ZoR č. 5'!$D68="",0,'ZoR č. 5'!H68)+IF('ZoR č. 6'!$D68="",0,'ZoR č. 6'!H68)+IF('ZoR č. 7'!$D68="",0,'ZoR č. 7'!H68)+IF('ZoR č. 8'!$D68="",0,'ZoR č. 8'!H68)+IF('ZoR č. 9'!$D68="",0,'ZoR č. 9'!H68)+IF('ZoR č. 10'!$D68="",0,'ZoR č. 10'!H68)+IF(ZZoR!$D68="",0,ZZoR!H68)</f>
        <v>0</v>
      </c>
      <c r="Y68" s="281">
        <f>IF('ZoR č. 1'!$D68="",0,'ZoR č. 1'!I68)+IF('ZoR č. 2'!$D68="",0,'ZoR č. 2'!I68)+IF('ZoR č. 3'!$D68="",0,'ZoR č. 3'!I68)+IF('ZoR č. 4'!$D68="",0,'ZoR č. 4'!I68)+IF('ZoR č. 5'!$D68="",0,'ZoR č. 5'!I68)+IF('ZoR č. 6'!$D68="",0,'ZoR č. 6'!I68)+IF('ZoR č. 7'!$D68="",0,'ZoR č. 7'!I68)+IF('ZoR č. 8'!$D68="",0,'ZoR č. 8'!I68)+IF('ZoR č. 9'!$D68="",0,'ZoR č. 9'!I68)+IF('ZoR č. 10'!$D68="",0,'ZoR č. 10'!I68)+IF(ZZoR!$D68="",0,ZZoR!I68)</f>
        <v>0</v>
      </c>
      <c r="Z68" s="281">
        <f>IF('ZoR č. 1'!$D68="",0,'ZoR č. 1'!J68)+IF('ZoR č. 2'!$D68="",0,'ZoR č. 2'!J68)+IF('ZoR č. 3'!$D68="",0,'ZoR č. 3'!J68)+IF('ZoR č. 4'!$D68="",0,'ZoR č. 4'!J68)+IF('ZoR č. 5'!$D68="",0,'ZoR č. 5'!J68)+IF('ZoR č. 6'!$D68="",0,'ZoR č. 6'!J68)+IF('ZoR č. 7'!$D68="",0,'ZoR č. 7'!J68)+IF('ZoR č. 8'!$D68="",0,'ZoR č. 8'!J68)+IF('ZoR č. 9'!$D68="",0,'ZoR č. 9'!J68)+IF('ZoR č. 10'!$D68="",0,'ZoR č. 10'!J68)+IF(ZZoR!$D68="",0,ZZoR!J68)</f>
        <v>0</v>
      </c>
      <c r="AA68" s="281">
        <f>IF('ZoR č. 1'!$D68="",0,'ZoR č. 1'!K68)+IF('ZoR č. 2'!$D68="",0,'ZoR č. 2'!K68)+IF('ZoR č. 3'!$D68="",0,'ZoR č. 3'!K68)+IF('ZoR č. 4'!$D68="",0,'ZoR č. 4'!K68)+IF('ZoR č. 5'!$D68="",0,'ZoR č. 5'!K68)+IF('ZoR č. 6'!$D68="",0,'ZoR č. 6'!K68)+IF('ZoR č. 7'!$D68="",0,'ZoR č. 7'!K68)+IF('ZoR č. 8'!$D68="",0,'ZoR č. 8'!K68)+IF('ZoR č. 9'!$D68="",0,'ZoR č. 9'!K68)+IF('ZoR č. 10'!$D68="",0,'ZoR č. 10'!K68)+IF(ZZoR!$D68="",0,ZZoR!K68)</f>
        <v>0</v>
      </c>
      <c r="AB68" s="281">
        <f>IF('ZoR č. 1'!$D68="",0,'ZoR č. 1'!L68)+IF('ZoR č. 2'!$D68="",0,'ZoR č. 2'!L68)+IF('ZoR č. 3'!$D68="",0,'ZoR č. 3'!L68)+IF('ZoR č. 4'!$D68="",0,'ZoR č. 4'!L68)+IF('ZoR č. 5'!$D68="",0,'ZoR č. 5'!L68)+IF('ZoR č. 6'!$D68="",0,'ZoR č. 6'!L68)+IF('ZoR č. 7'!$D68="",0,'ZoR č. 7'!L68)+IF('ZoR č. 8'!$D68="",0,'ZoR č. 8'!L68)+IF('ZoR č. 9'!$D68="",0,'ZoR č. 9'!L68)+IF('ZoR č. 10'!$D68="",0,'ZoR č. 10'!L68)+IF(ZZoR!$D68="",0,ZZoR!L68)</f>
        <v>0</v>
      </c>
      <c r="AC68" s="281">
        <f>IF('ZoR č. 1'!$D68="",0,'ZoR č. 1'!M68)+IF('ZoR č. 2'!$D68="",0,'ZoR č. 2'!M68)+IF('ZoR č. 3'!$D68="",0,'ZoR č. 3'!M68)+IF('ZoR č. 4'!$D68="",0,'ZoR č. 4'!M68)+IF('ZoR č. 5'!$D68="",0,'ZoR č. 5'!M68)+IF('ZoR č. 6'!$D68="",0,'ZoR č. 6'!M68)+IF('ZoR č. 7'!$D68="",0,'ZoR č. 7'!M68)+IF('ZoR č. 8'!$D68="",0,'ZoR č. 8'!M68)+IF('ZoR č. 9'!$D68="",0,'ZoR č. 9'!M68)+IF('ZoR č. 10'!$D68="",0,'ZoR č. 10'!M68)+IF(ZZoR!$D68="",0,ZZoR!M68)</f>
        <v>0</v>
      </c>
      <c r="AE68" s="282" t="str">
        <f t="shared" si="3"/>
        <v/>
      </c>
    </row>
    <row r="69" spans="2:31" x14ac:dyDescent="0.25">
      <c r="B69" s="9" t="s">
        <v>202</v>
      </c>
      <c r="C69" s="98" t="str">
        <f>IF(COUNTA('Přehled partnerů'!C69:D69)&lt;&gt;2,"partner neuveden",IF('Přehled partnerů'!I69="ANO",'Přehled partnerů'!C69,"v tomto období nerelevantní"))</f>
        <v>partner neuveden</v>
      </c>
      <c r="D69" s="108" t="str">
        <f>IF(COUNTA('Přehled partnerů'!C69:D69)&lt;&gt;2,"",IF('Přehled partnerů'!I69="ANO",'Přehled partnerů'!D69,""))</f>
        <v/>
      </c>
      <c r="E69" s="21" t="str">
        <f t="shared" si="0"/>
        <v/>
      </c>
      <c r="F69" s="114" t="str">
        <f t="shared" si="1"/>
        <v/>
      </c>
      <c r="G69" s="125">
        <v>0</v>
      </c>
      <c r="H69" s="126">
        <v>0</v>
      </c>
      <c r="I69" s="126">
        <v>0</v>
      </c>
      <c r="J69" s="126">
        <v>0</v>
      </c>
      <c r="K69" s="16">
        <v>0</v>
      </c>
      <c r="L69" s="16">
        <v>0</v>
      </c>
      <c r="M69" s="20">
        <v>0</v>
      </c>
      <c r="N69" s="58" t="str">
        <f t="shared" si="2"/>
        <v/>
      </c>
      <c r="O69" s="267">
        <f>IF('Rozpočet + Žádosti o změnu'!$ER$2="ano",'Rozpočet + Žádosti o změnu'!EL69,IF('Rozpočet + Žádosti o změnu'!$EF$2="ano",'Rozpočet + Žádosti o změnu'!DZ69,IF('Rozpočet + Žádosti o změnu'!$DT$2="ano",'Rozpočet + Žádosti o změnu'!DN69,IF('Rozpočet + Žádosti o změnu'!$DH$2="ano",'Rozpočet + Žádosti o změnu'!DB69,IF('Rozpočet + Žádosti o změnu'!$CV$2="ano",'Rozpočet + Žádosti o změnu'!CP69,IF('Rozpočet + Žádosti o změnu'!$CJ$2="ano",'Rozpočet + Žádosti o změnu'!CD69,IF('Rozpočet + Žádosti o změnu'!$BX$2="ano",'Rozpočet + Žádosti o změnu'!BR69,IF('Rozpočet + Žádosti o změnu'!$BL$2="ano",'Rozpočet + Žádosti o změnu'!BF69,IF('Rozpočet + Žádosti o změnu'!$AZ$2="ano",'Rozpočet + Žádosti o změnu'!AT69,IF('Rozpočet + Žádosti o změnu'!$AN$2="ano",'Rozpočet + Žádosti o změnu'!AH69,'Rozpočet + Žádosti o změnu'!H69))))))))))</f>
        <v>0</v>
      </c>
      <c r="P69" s="267">
        <f>IF('Rozpočet + Žádosti o změnu'!$ER$2="ano",'Rozpočet + Žádosti o změnu'!EM69,IF('Rozpočet + Žádosti o změnu'!$EF$2="ano",'Rozpočet + Žádosti o změnu'!EA69,IF('Rozpočet + Žádosti o změnu'!$DT$2="ano",'Rozpočet + Žádosti o změnu'!DO69,IF('Rozpočet + Žádosti o změnu'!$DH$2="ano",'Rozpočet + Žádosti o změnu'!DC69,IF('Rozpočet + Žádosti o změnu'!$CV$2="ano",'Rozpočet + Žádosti o změnu'!CQ69,IF('Rozpočet + Žádosti o změnu'!$CJ$2="ano",'Rozpočet + Žádosti o změnu'!CE69,IF('Rozpočet + Žádosti o změnu'!$BX$2="ano",'Rozpočet + Žádosti o změnu'!BS69,IF('Rozpočet + Žádosti o změnu'!$BL$2="ano",'Rozpočet + Žádosti o změnu'!BG69,IF('Rozpočet + Žádosti o změnu'!$AZ$2="ano",'Rozpočet + Žádosti o změnu'!AU69,IF('Rozpočet + Žádosti o změnu'!$AN$2="ano",'Rozpočet + Žádosti o změnu'!AI69,'Rozpočet + Žádosti o změnu'!I69))))))))))</f>
        <v>0</v>
      </c>
      <c r="Q69" s="267">
        <f>IF('Rozpočet + Žádosti o změnu'!$ER$2="ano",'Rozpočet + Žádosti o změnu'!EN69,IF('Rozpočet + Žádosti o změnu'!$EF$2="ano",'Rozpočet + Žádosti o změnu'!EB69,IF('Rozpočet + Žádosti o změnu'!$DT$2="ano",'Rozpočet + Žádosti o změnu'!DP69,IF('Rozpočet + Žádosti o změnu'!$DH$2="ano",'Rozpočet + Žádosti o změnu'!DD69,IF('Rozpočet + Žádosti o změnu'!$CV$2="ano",'Rozpočet + Žádosti o změnu'!CR69,IF('Rozpočet + Žádosti o změnu'!$CJ$2="ano",'Rozpočet + Žádosti o změnu'!CF69,IF('Rozpočet + Žádosti o změnu'!$BX$2="ano",'Rozpočet + Žádosti o změnu'!BT69,IF('Rozpočet + Žádosti o změnu'!$BL$2="ano",'Rozpočet + Žádosti o změnu'!BH69,IF('Rozpočet + Žádosti o změnu'!$AZ$2="ano",'Rozpočet + Žádosti o změnu'!AV69,IF('Rozpočet + Žádosti o změnu'!$AN$2="ano",'Rozpočet + Žádosti o změnu'!AJ69,'Rozpočet + Žádosti o změnu'!J69))))))))))</f>
        <v>0</v>
      </c>
      <c r="R69" s="267">
        <f>IF('Rozpočet + Žádosti o změnu'!$ER$2="ano",'Rozpočet + Žádosti o změnu'!EO69,IF('Rozpočet + Žádosti o změnu'!$EF$2="ano",'Rozpočet + Žádosti o změnu'!EC69,IF('Rozpočet + Žádosti o změnu'!$DT$2="ano",'Rozpočet + Žádosti o změnu'!DQ69,IF('Rozpočet + Žádosti o změnu'!$DH$2="ano",'Rozpočet + Žádosti o změnu'!DE69,IF('Rozpočet + Žádosti o změnu'!$CV$2="ano",'Rozpočet + Žádosti o změnu'!CS69,IF('Rozpočet + Žádosti o změnu'!$CJ$2="ano",'Rozpočet + Žádosti o změnu'!CG69,IF('Rozpočet + Žádosti o změnu'!$BX$2="ano",'Rozpočet + Žádosti o změnu'!BU69,IF('Rozpočet + Žádosti o změnu'!$BL$2="ano",'Rozpočet + Žádosti o změnu'!BI69,IF('Rozpočet + Žádosti o změnu'!$AZ$2="ano",'Rozpočet + Žádosti o změnu'!AW69,IF('Rozpočet + Žádosti o změnu'!$AN$2="ano",'Rozpočet + Žádosti o změnu'!AK69,'Rozpočet + Žádosti o změnu'!K69))))))))))</f>
        <v>0</v>
      </c>
      <c r="S69" s="267">
        <f>IF('Rozpočet + Žádosti o změnu'!$ER$2="ano",'Rozpočet + Žádosti o změnu'!EP69,IF('Rozpočet + Žádosti o změnu'!$EF$2="ano",'Rozpočet + Žádosti o změnu'!ED69,IF('Rozpočet + Žádosti o změnu'!$DT$2="ano",'Rozpočet + Žádosti o změnu'!DR69,IF('Rozpočet + Žádosti o změnu'!$DH$2="ano",'Rozpočet + Žádosti o změnu'!DF69,IF('Rozpočet + Žádosti o změnu'!$CV$2="ano",'Rozpočet + Žádosti o změnu'!CT69,IF('Rozpočet + Žádosti o změnu'!$CJ$2="ano",'Rozpočet + Žádosti o změnu'!CH69,IF('Rozpočet + Žádosti o změnu'!$BX$2="ano",'Rozpočet + Žádosti o změnu'!BV69,IF('Rozpočet + Žádosti o změnu'!$BL$2="ano",'Rozpočet + Žádosti o změnu'!BJ69,IF('Rozpočet + Žádosti o změnu'!$AZ$2="ano",'Rozpočet + Žádosti o změnu'!AX69,IF('Rozpočet + Žádosti o změnu'!$AN$2="ano",'Rozpočet + Žádosti o změnu'!AL69,'Rozpočet + Žádosti o změnu'!L69))))))))))</f>
        <v>0</v>
      </c>
      <c r="T69" s="267">
        <f>IF('Rozpočet + Žádosti o změnu'!$ER$2="ano",'Rozpočet + Žádosti o změnu'!EQ69,IF('Rozpočet + Žádosti o změnu'!$EF$2="ano",'Rozpočet + Žádosti o změnu'!EE69,IF('Rozpočet + Žádosti o změnu'!$DT$2="ano",'Rozpočet + Žádosti o změnu'!DS69,IF('Rozpočet + Žádosti o změnu'!$DH$2="ano",'Rozpočet + Žádosti o změnu'!DG69,IF('Rozpočet + Žádosti o změnu'!$CV$2="ano",'Rozpočet + Žádosti o změnu'!CU69,IF('Rozpočet + Žádosti o změnu'!$CJ$2="ano",'Rozpočet + Žádosti o změnu'!CI69,IF('Rozpočet + Žádosti o změnu'!$BX$2="ano",'Rozpočet + Žádosti o změnu'!BW69,IF('Rozpočet + Žádosti o změnu'!$BL$2="ano",'Rozpočet + Žádosti o změnu'!BK69,IF('Rozpočet + Žádosti o změnu'!$AZ$2="ano",'Rozpočet + Žádosti o změnu'!AY69,IF('Rozpočet + Žádosti o změnu'!$AN$2="ano",'Rozpočet + Žádosti o změnu'!AM69,'Rozpočet + Žádosti o změnu'!M69))))))))))</f>
        <v>0</v>
      </c>
      <c r="U69" s="267">
        <f>IF('Rozpočet + Žádosti o změnu'!$ER$2="ano",'Rozpočet + Žádosti o změnu'!ER69,IF('Rozpočet + Žádosti o změnu'!$EF$2="ano",'Rozpočet + Žádosti o změnu'!EF69,IF('Rozpočet + Žádosti o změnu'!$DT$2="ano",'Rozpočet + Žádosti o změnu'!DT69,IF('Rozpočet + Žádosti o změnu'!$DH$2="ano",'Rozpočet + Žádosti o změnu'!DH69,IF('Rozpočet + Žádosti o změnu'!$CV$2="ano",'Rozpočet + Žádosti o změnu'!CV69,IF('Rozpočet + Žádosti o změnu'!$CJ$2="ano",'Rozpočet + Žádosti o změnu'!CJ69,IF('Rozpočet + Žádosti o změnu'!$BX$2="ano",'Rozpočet + Žádosti o změnu'!BX69,IF('Rozpočet + Žádosti o změnu'!$BL$2="ano",'Rozpočet + Žádosti o změnu'!BL69,IF('Rozpočet + Žádosti o změnu'!$AZ$2="ano",'Rozpočet + Žádosti o změnu'!AZ69,IF('Rozpočet + Žádosti o změnu'!$AN$2="ano",'Rozpočet + Žádosti o změnu'!AN69,'Rozpočet + Žádosti o změnu'!N69))))))))))</f>
        <v>0</v>
      </c>
      <c r="W69" s="281">
        <f>IF('ZoR č. 1'!$D69="",0,'ZoR č. 1'!G69)+IF('ZoR č. 2'!$D69="",0,'ZoR č. 2'!G69)+IF('ZoR č. 3'!$D69="",0,'ZoR č. 3'!G69)+IF('ZoR č. 4'!$D69="",0,'ZoR č. 4'!G69)+IF('ZoR č. 5'!$D69="",0,'ZoR č. 5'!G69)+IF('ZoR č. 6'!$D69="",0,'ZoR č. 6'!G69)+IF('ZoR č. 7'!$D69="",0,'ZoR č. 7'!G69)+IF('ZoR č. 8'!$D69="",0,'ZoR č. 8'!G69)+IF('ZoR č. 9'!$D69="",0,'ZoR č. 9'!G69)+IF('ZoR č. 10'!$D69="",0,'ZoR č. 10'!G69)+IF(ZZoR!$D69="",0,ZZoR!G69)</f>
        <v>0</v>
      </c>
      <c r="X69" s="281">
        <f>IF('ZoR č. 1'!$D69="",0,'ZoR č. 1'!H69)+IF('ZoR č. 2'!$D69="",0,'ZoR č. 2'!H69)+IF('ZoR č. 3'!$D69="",0,'ZoR č. 3'!H69)+IF('ZoR č. 4'!$D69="",0,'ZoR č. 4'!H69)+IF('ZoR č. 5'!$D69="",0,'ZoR č. 5'!H69)+IF('ZoR č. 6'!$D69="",0,'ZoR č. 6'!H69)+IF('ZoR č. 7'!$D69="",0,'ZoR č. 7'!H69)+IF('ZoR č. 8'!$D69="",0,'ZoR č. 8'!H69)+IF('ZoR č. 9'!$D69="",0,'ZoR č. 9'!H69)+IF('ZoR č. 10'!$D69="",0,'ZoR č. 10'!H69)+IF(ZZoR!$D69="",0,ZZoR!H69)</f>
        <v>0</v>
      </c>
      <c r="Y69" s="281">
        <f>IF('ZoR č. 1'!$D69="",0,'ZoR č. 1'!I69)+IF('ZoR č. 2'!$D69="",0,'ZoR č. 2'!I69)+IF('ZoR č. 3'!$D69="",0,'ZoR č. 3'!I69)+IF('ZoR č. 4'!$D69="",0,'ZoR č. 4'!I69)+IF('ZoR č. 5'!$D69="",0,'ZoR č. 5'!I69)+IF('ZoR č. 6'!$D69="",0,'ZoR č. 6'!I69)+IF('ZoR č. 7'!$D69="",0,'ZoR č. 7'!I69)+IF('ZoR č. 8'!$D69="",0,'ZoR č. 8'!I69)+IF('ZoR č. 9'!$D69="",0,'ZoR č. 9'!I69)+IF('ZoR č. 10'!$D69="",0,'ZoR č. 10'!I69)+IF(ZZoR!$D69="",0,ZZoR!I69)</f>
        <v>0</v>
      </c>
      <c r="Z69" s="281">
        <f>IF('ZoR č. 1'!$D69="",0,'ZoR č. 1'!J69)+IF('ZoR č. 2'!$D69="",0,'ZoR č. 2'!J69)+IF('ZoR č. 3'!$D69="",0,'ZoR č. 3'!J69)+IF('ZoR č. 4'!$D69="",0,'ZoR č. 4'!J69)+IF('ZoR č. 5'!$D69="",0,'ZoR č. 5'!J69)+IF('ZoR č. 6'!$D69="",0,'ZoR č. 6'!J69)+IF('ZoR č. 7'!$D69="",0,'ZoR č. 7'!J69)+IF('ZoR č. 8'!$D69="",0,'ZoR č. 8'!J69)+IF('ZoR č. 9'!$D69="",0,'ZoR č. 9'!J69)+IF('ZoR č. 10'!$D69="",0,'ZoR č. 10'!J69)+IF(ZZoR!$D69="",0,ZZoR!J69)</f>
        <v>0</v>
      </c>
      <c r="AA69" s="281">
        <f>IF('ZoR č. 1'!$D69="",0,'ZoR č. 1'!K69)+IF('ZoR č. 2'!$D69="",0,'ZoR č. 2'!K69)+IF('ZoR č. 3'!$D69="",0,'ZoR č. 3'!K69)+IF('ZoR č. 4'!$D69="",0,'ZoR č. 4'!K69)+IF('ZoR č. 5'!$D69="",0,'ZoR č. 5'!K69)+IF('ZoR č. 6'!$D69="",0,'ZoR č. 6'!K69)+IF('ZoR č. 7'!$D69="",0,'ZoR č. 7'!K69)+IF('ZoR č. 8'!$D69="",0,'ZoR č. 8'!K69)+IF('ZoR č. 9'!$D69="",0,'ZoR č. 9'!K69)+IF('ZoR č. 10'!$D69="",0,'ZoR č. 10'!K69)+IF(ZZoR!$D69="",0,ZZoR!K69)</f>
        <v>0</v>
      </c>
      <c r="AB69" s="281">
        <f>IF('ZoR č. 1'!$D69="",0,'ZoR č. 1'!L69)+IF('ZoR č. 2'!$D69="",0,'ZoR č. 2'!L69)+IF('ZoR č. 3'!$D69="",0,'ZoR č. 3'!L69)+IF('ZoR č. 4'!$D69="",0,'ZoR č. 4'!L69)+IF('ZoR č. 5'!$D69="",0,'ZoR č. 5'!L69)+IF('ZoR č. 6'!$D69="",0,'ZoR č. 6'!L69)+IF('ZoR č. 7'!$D69="",0,'ZoR č. 7'!L69)+IF('ZoR č. 8'!$D69="",0,'ZoR č. 8'!L69)+IF('ZoR č. 9'!$D69="",0,'ZoR č. 9'!L69)+IF('ZoR č. 10'!$D69="",0,'ZoR č. 10'!L69)+IF(ZZoR!$D69="",0,ZZoR!L69)</f>
        <v>0</v>
      </c>
      <c r="AC69" s="281">
        <f>IF('ZoR č. 1'!$D69="",0,'ZoR č. 1'!M69)+IF('ZoR č. 2'!$D69="",0,'ZoR č. 2'!M69)+IF('ZoR č. 3'!$D69="",0,'ZoR č. 3'!M69)+IF('ZoR č. 4'!$D69="",0,'ZoR č. 4'!M69)+IF('ZoR č. 5'!$D69="",0,'ZoR č. 5'!M69)+IF('ZoR č. 6'!$D69="",0,'ZoR č. 6'!M69)+IF('ZoR č. 7'!$D69="",0,'ZoR č. 7'!M69)+IF('ZoR č. 8'!$D69="",0,'ZoR č. 8'!M69)+IF('ZoR č. 9'!$D69="",0,'ZoR č. 9'!M69)+IF('ZoR č. 10'!$D69="",0,'ZoR č. 10'!M69)+IF(ZZoR!$D69="",0,ZZoR!M69)</f>
        <v>0</v>
      </c>
      <c r="AE69" s="282" t="str">
        <f t="shared" si="3"/>
        <v/>
      </c>
    </row>
    <row r="70" spans="2:31" x14ac:dyDescent="0.25">
      <c r="B70" s="9" t="s">
        <v>203</v>
      </c>
      <c r="C70" s="98" t="str">
        <f>IF(COUNTA('Přehled partnerů'!C70:D70)&lt;&gt;2,"partner neuveden",IF('Přehled partnerů'!I70="ANO",'Přehled partnerů'!C70,"v tomto období nerelevantní"))</f>
        <v>partner neuveden</v>
      </c>
      <c r="D70" s="108" t="str">
        <f>IF(COUNTA('Přehled partnerů'!C70:D70)&lt;&gt;2,"",IF('Přehled partnerů'!I70="ANO",'Přehled partnerů'!D70,""))</f>
        <v/>
      </c>
      <c r="E70" s="21" t="str">
        <f t="shared" si="0"/>
        <v/>
      </c>
      <c r="F70" s="114" t="str">
        <f t="shared" si="1"/>
        <v/>
      </c>
      <c r="G70" s="125">
        <v>0</v>
      </c>
      <c r="H70" s="126">
        <v>0</v>
      </c>
      <c r="I70" s="126">
        <v>0</v>
      </c>
      <c r="J70" s="126">
        <v>0</v>
      </c>
      <c r="K70" s="16">
        <v>0</v>
      </c>
      <c r="L70" s="16">
        <v>0</v>
      </c>
      <c r="M70" s="20">
        <v>0</v>
      </c>
      <c r="N70" s="58" t="str">
        <f t="shared" si="2"/>
        <v/>
      </c>
      <c r="O70" s="267">
        <f>IF('Rozpočet + Žádosti o změnu'!$ER$2="ano",'Rozpočet + Žádosti o změnu'!EL70,IF('Rozpočet + Žádosti o změnu'!$EF$2="ano",'Rozpočet + Žádosti o změnu'!DZ70,IF('Rozpočet + Žádosti o změnu'!$DT$2="ano",'Rozpočet + Žádosti o změnu'!DN70,IF('Rozpočet + Žádosti o změnu'!$DH$2="ano",'Rozpočet + Žádosti o změnu'!DB70,IF('Rozpočet + Žádosti o změnu'!$CV$2="ano",'Rozpočet + Žádosti o změnu'!CP70,IF('Rozpočet + Žádosti o změnu'!$CJ$2="ano",'Rozpočet + Žádosti o změnu'!CD70,IF('Rozpočet + Žádosti o změnu'!$BX$2="ano",'Rozpočet + Žádosti o změnu'!BR70,IF('Rozpočet + Žádosti o změnu'!$BL$2="ano",'Rozpočet + Žádosti o změnu'!BF70,IF('Rozpočet + Žádosti o změnu'!$AZ$2="ano",'Rozpočet + Žádosti o změnu'!AT70,IF('Rozpočet + Žádosti o změnu'!$AN$2="ano",'Rozpočet + Žádosti o změnu'!AH70,'Rozpočet + Žádosti o změnu'!H70))))))))))</f>
        <v>0</v>
      </c>
      <c r="P70" s="267">
        <f>IF('Rozpočet + Žádosti o změnu'!$ER$2="ano",'Rozpočet + Žádosti o změnu'!EM70,IF('Rozpočet + Žádosti o změnu'!$EF$2="ano",'Rozpočet + Žádosti o změnu'!EA70,IF('Rozpočet + Žádosti o změnu'!$DT$2="ano",'Rozpočet + Žádosti o změnu'!DO70,IF('Rozpočet + Žádosti o změnu'!$DH$2="ano",'Rozpočet + Žádosti o změnu'!DC70,IF('Rozpočet + Žádosti o změnu'!$CV$2="ano",'Rozpočet + Žádosti o změnu'!CQ70,IF('Rozpočet + Žádosti o změnu'!$CJ$2="ano",'Rozpočet + Žádosti o změnu'!CE70,IF('Rozpočet + Žádosti o změnu'!$BX$2="ano",'Rozpočet + Žádosti o změnu'!BS70,IF('Rozpočet + Žádosti o změnu'!$BL$2="ano",'Rozpočet + Žádosti o změnu'!BG70,IF('Rozpočet + Žádosti o změnu'!$AZ$2="ano",'Rozpočet + Žádosti o změnu'!AU70,IF('Rozpočet + Žádosti o změnu'!$AN$2="ano",'Rozpočet + Žádosti o změnu'!AI70,'Rozpočet + Žádosti o změnu'!I70))))))))))</f>
        <v>0</v>
      </c>
      <c r="Q70" s="267">
        <f>IF('Rozpočet + Žádosti o změnu'!$ER$2="ano",'Rozpočet + Žádosti o změnu'!EN70,IF('Rozpočet + Žádosti o změnu'!$EF$2="ano",'Rozpočet + Žádosti o změnu'!EB70,IF('Rozpočet + Žádosti o změnu'!$DT$2="ano",'Rozpočet + Žádosti o změnu'!DP70,IF('Rozpočet + Žádosti o změnu'!$DH$2="ano",'Rozpočet + Žádosti o změnu'!DD70,IF('Rozpočet + Žádosti o změnu'!$CV$2="ano",'Rozpočet + Žádosti o změnu'!CR70,IF('Rozpočet + Žádosti o změnu'!$CJ$2="ano",'Rozpočet + Žádosti o změnu'!CF70,IF('Rozpočet + Žádosti o změnu'!$BX$2="ano",'Rozpočet + Žádosti o změnu'!BT70,IF('Rozpočet + Žádosti o změnu'!$BL$2="ano",'Rozpočet + Žádosti o změnu'!BH70,IF('Rozpočet + Žádosti o změnu'!$AZ$2="ano",'Rozpočet + Žádosti o změnu'!AV70,IF('Rozpočet + Žádosti o změnu'!$AN$2="ano",'Rozpočet + Žádosti o změnu'!AJ70,'Rozpočet + Žádosti o změnu'!J70))))))))))</f>
        <v>0</v>
      </c>
      <c r="R70" s="267">
        <f>IF('Rozpočet + Žádosti o změnu'!$ER$2="ano",'Rozpočet + Žádosti o změnu'!EO70,IF('Rozpočet + Žádosti o změnu'!$EF$2="ano",'Rozpočet + Žádosti o změnu'!EC70,IF('Rozpočet + Žádosti o změnu'!$DT$2="ano",'Rozpočet + Žádosti o změnu'!DQ70,IF('Rozpočet + Žádosti o změnu'!$DH$2="ano",'Rozpočet + Žádosti o změnu'!DE70,IF('Rozpočet + Žádosti o změnu'!$CV$2="ano",'Rozpočet + Žádosti o změnu'!CS70,IF('Rozpočet + Žádosti o změnu'!$CJ$2="ano",'Rozpočet + Žádosti o změnu'!CG70,IF('Rozpočet + Žádosti o změnu'!$BX$2="ano",'Rozpočet + Žádosti o změnu'!BU70,IF('Rozpočet + Žádosti o změnu'!$BL$2="ano",'Rozpočet + Žádosti o změnu'!BI70,IF('Rozpočet + Žádosti o změnu'!$AZ$2="ano",'Rozpočet + Žádosti o změnu'!AW70,IF('Rozpočet + Žádosti o změnu'!$AN$2="ano",'Rozpočet + Žádosti o změnu'!AK70,'Rozpočet + Žádosti o změnu'!K70))))))))))</f>
        <v>0</v>
      </c>
      <c r="S70" s="267">
        <f>IF('Rozpočet + Žádosti o změnu'!$ER$2="ano",'Rozpočet + Žádosti o změnu'!EP70,IF('Rozpočet + Žádosti o změnu'!$EF$2="ano",'Rozpočet + Žádosti o změnu'!ED70,IF('Rozpočet + Žádosti o změnu'!$DT$2="ano",'Rozpočet + Žádosti o změnu'!DR70,IF('Rozpočet + Žádosti o změnu'!$DH$2="ano",'Rozpočet + Žádosti o změnu'!DF70,IF('Rozpočet + Žádosti o změnu'!$CV$2="ano",'Rozpočet + Žádosti o změnu'!CT70,IF('Rozpočet + Žádosti o změnu'!$CJ$2="ano",'Rozpočet + Žádosti o změnu'!CH70,IF('Rozpočet + Žádosti o změnu'!$BX$2="ano",'Rozpočet + Žádosti o změnu'!BV70,IF('Rozpočet + Žádosti o změnu'!$BL$2="ano",'Rozpočet + Žádosti o změnu'!BJ70,IF('Rozpočet + Žádosti o změnu'!$AZ$2="ano",'Rozpočet + Žádosti o změnu'!AX70,IF('Rozpočet + Žádosti o změnu'!$AN$2="ano",'Rozpočet + Žádosti o změnu'!AL70,'Rozpočet + Žádosti o změnu'!L70))))))))))</f>
        <v>0</v>
      </c>
      <c r="T70" s="267">
        <f>IF('Rozpočet + Žádosti o změnu'!$ER$2="ano",'Rozpočet + Žádosti o změnu'!EQ70,IF('Rozpočet + Žádosti o změnu'!$EF$2="ano",'Rozpočet + Žádosti o změnu'!EE70,IF('Rozpočet + Žádosti o změnu'!$DT$2="ano",'Rozpočet + Žádosti o změnu'!DS70,IF('Rozpočet + Žádosti o změnu'!$DH$2="ano",'Rozpočet + Žádosti o změnu'!DG70,IF('Rozpočet + Žádosti o změnu'!$CV$2="ano",'Rozpočet + Žádosti o změnu'!CU70,IF('Rozpočet + Žádosti o změnu'!$CJ$2="ano",'Rozpočet + Žádosti o změnu'!CI70,IF('Rozpočet + Žádosti o změnu'!$BX$2="ano",'Rozpočet + Žádosti o změnu'!BW70,IF('Rozpočet + Žádosti o změnu'!$BL$2="ano",'Rozpočet + Žádosti o změnu'!BK70,IF('Rozpočet + Žádosti o změnu'!$AZ$2="ano",'Rozpočet + Žádosti o změnu'!AY70,IF('Rozpočet + Žádosti o změnu'!$AN$2="ano",'Rozpočet + Žádosti o změnu'!AM70,'Rozpočet + Žádosti o změnu'!M70))))))))))</f>
        <v>0</v>
      </c>
      <c r="U70" s="267">
        <f>IF('Rozpočet + Žádosti o změnu'!$ER$2="ano",'Rozpočet + Žádosti o změnu'!ER70,IF('Rozpočet + Žádosti o změnu'!$EF$2="ano",'Rozpočet + Žádosti o změnu'!EF70,IF('Rozpočet + Žádosti o změnu'!$DT$2="ano",'Rozpočet + Žádosti o změnu'!DT70,IF('Rozpočet + Žádosti o změnu'!$DH$2="ano",'Rozpočet + Žádosti o změnu'!DH70,IF('Rozpočet + Žádosti o změnu'!$CV$2="ano",'Rozpočet + Žádosti o změnu'!CV70,IF('Rozpočet + Žádosti o změnu'!$CJ$2="ano",'Rozpočet + Žádosti o změnu'!CJ70,IF('Rozpočet + Žádosti o změnu'!$BX$2="ano",'Rozpočet + Žádosti o změnu'!BX70,IF('Rozpočet + Žádosti o změnu'!$BL$2="ano",'Rozpočet + Žádosti o změnu'!BL70,IF('Rozpočet + Žádosti o změnu'!$AZ$2="ano",'Rozpočet + Žádosti o změnu'!AZ70,IF('Rozpočet + Žádosti o změnu'!$AN$2="ano",'Rozpočet + Žádosti o změnu'!AN70,'Rozpočet + Žádosti o změnu'!N70))))))))))</f>
        <v>0</v>
      </c>
      <c r="W70" s="281">
        <f>IF('ZoR č. 1'!$D70="",0,'ZoR č. 1'!G70)+IF('ZoR č. 2'!$D70="",0,'ZoR č. 2'!G70)+IF('ZoR č. 3'!$D70="",0,'ZoR č. 3'!G70)+IF('ZoR č. 4'!$D70="",0,'ZoR č. 4'!G70)+IF('ZoR č. 5'!$D70="",0,'ZoR č. 5'!G70)+IF('ZoR č. 6'!$D70="",0,'ZoR č. 6'!G70)+IF('ZoR č. 7'!$D70="",0,'ZoR č. 7'!G70)+IF('ZoR č. 8'!$D70="",0,'ZoR č. 8'!G70)+IF('ZoR č. 9'!$D70="",0,'ZoR č. 9'!G70)+IF('ZoR č. 10'!$D70="",0,'ZoR č. 10'!G70)+IF(ZZoR!$D70="",0,ZZoR!G70)</f>
        <v>0</v>
      </c>
      <c r="X70" s="281">
        <f>IF('ZoR č. 1'!$D70="",0,'ZoR č. 1'!H70)+IF('ZoR č. 2'!$D70="",0,'ZoR č. 2'!H70)+IF('ZoR č. 3'!$D70="",0,'ZoR č. 3'!H70)+IF('ZoR č. 4'!$D70="",0,'ZoR č. 4'!H70)+IF('ZoR č. 5'!$D70="",0,'ZoR č. 5'!H70)+IF('ZoR č. 6'!$D70="",0,'ZoR č. 6'!H70)+IF('ZoR č. 7'!$D70="",0,'ZoR č. 7'!H70)+IF('ZoR č. 8'!$D70="",0,'ZoR č. 8'!H70)+IF('ZoR č. 9'!$D70="",0,'ZoR č. 9'!H70)+IF('ZoR č. 10'!$D70="",0,'ZoR č. 10'!H70)+IF(ZZoR!$D70="",0,ZZoR!H70)</f>
        <v>0</v>
      </c>
      <c r="Y70" s="281">
        <f>IF('ZoR č. 1'!$D70="",0,'ZoR č. 1'!I70)+IF('ZoR č. 2'!$D70="",0,'ZoR č. 2'!I70)+IF('ZoR č. 3'!$D70="",0,'ZoR č. 3'!I70)+IF('ZoR č. 4'!$D70="",0,'ZoR č. 4'!I70)+IF('ZoR č. 5'!$D70="",0,'ZoR č. 5'!I70)+IF('ZoR č. 6'!$D70="",0,'ZoR č. 6'!I70)+IF('ZoR č. 7'!$D70="",0,'ZoR č. 7'!I70)+IF('ZoR č. 8'!$D70="",0,'ZoR č. 8'!I70)+IF('ZoR č. 9'!$D70="",0,'ZoR č. 9'!I70)+IF('ZoR č. 10'!$D70="",0,'ZoR č. 10'!I70)+IF(ZZoR!$D70="",0,ZZoR!I70)</f>
        <v>0</v>
      </c>
      <c r="Z70" s="281">
        <f>IF('ZoR č. 1'!$D70="",0,'ZoR č. 1'!J70)+IF('ZoR č. 2'!$D70="",0,'ZoR č. 2'!J70)+IF('ZoR č. 3'!$D70="",0,'ZoR č. 3'!J70)+IF('ZoR č. 4'!$D70="",0,'ZoR č. 4'!J70)+IF('ZoR č. 5'!$D70="",0,'ZoR č. 5'!J70)+IF('ZoR č. 6'!$D70="",0,'ZoR č. 6'!J70)+IF('ZoR č. 7'!$D70="",0,'ZoR č. 7'!J70)+IF('ZoR č. 8'!$D70="",0,'ZoR č. 8'!J70)+IF('ZoR č. 9'!$D70="",0,'ZoR č. 9'!J70)+IF('ZoR č. 10'!$D70="",0,'ZoR č. 10'!J70)+IF(ZZoR!$D70="",0,ZZoR!J70)</f>
        <v>0</v>
      </c>
      <c r="AA70" s="281">
        <f>IF('ZoR č. 1'!$D70="",0,'ZoR č. 1'!K70)+IF('ZoR č. 2'!$D70="",0,'ZoR č. 2'!K70)+IF('ZoR č. 3'!$D70="",0,'ZoR č. 3'!K70)+IF('ZoR č. 4'!$D70="",0,'ZoR č. 4'!K70)+IF('ZoR č. 5'!$D70="",0,'ZoR č. 5'!K70)+IF('ZoR č. 6'!$D70="",0,'ZoR č. 6'!K70)+IF('ZoR č. 7'!$D70="",0,'ZoR č. 7'!K70)+IF('ZoR č. 8'!$D70="",0,'ZoR č. 8'!K70)+IF('ZoR č. 9'!$D70="",0,'ZoR č. 9'!K70)+IF('ZoR č. 10'!$D70="",0,'ZoR č. 10'!K70)+IF(ZZoR!$D70="",0,ZZoR!K70)</f>
        <v>0</v>
      </c>
      <c r="AB70" s="281">
        <f>IF('ZoR č. 1'!$D70="",0,'ZoR č. 1'!L70)+IF('ZoR č. 2'!$D70="",0,'ZoR č. 2'!L70)+IF('ZoR č. 3'!$D70="",0,'ZoR č. 3'!L70)+IF('ZoR č. 4'!$D70="",0,'ZoR č. 4'!L70)+IF('ZoR č. 5'!$D70="",0,'ZoR č. 5'!L70)+IF('ZoR č. 6'!$D70="",0,'ZoR č. 6'!L70)+IF('ZoR č. 7'!$D70="",0,'ZoR č. 7'!L70)+IF('ZoR č. 8'!$D70="",0,'ZoR č. 8'!L70)+IF('ZoR č. 9'!$D70="",0,'ZoR č. 9'!L70)+IF('ZoR č. 10'!$D70="",0,'ZoR č. 10'!L70)+IF(ZZoR!$D70="",0,ZZoR!L70)</f>
        <v>0</v>
      </c>
      <c r="AC70" s="281">
        <f>IF('ZoR č. 1'!$D70="",0,'ZoR č. 1'!M70)+IF('ZoR č. 2'!$D70="",0,'ZoR č. 2'!M70)+IF('ZoR č. 3'!$D70="",0,'ZoR č. 3'!M70)+IF('ZoR č. 4'!$D70="",0,'ZoR č. 4'!M70)+IF('ZoR č. 5'!$D70="",0,'ZoR č. 5'!M70)+IF('ZoR č. 6'!$D70="",0,'ZoR č. 6'!M70)+IF('ZoR č. 7'!$D70="",0,'ZoR č. 7'!M70)+IF('ZoR č. 8'!$D70="",0,'ZoR č. 8'!M70)+IF('ZoR č. 9'!$D70="",0,'ZoR č. 9'!M70)+IF('ZoR č. 10'!$D70="",0,'ZoR č. 10'!M70)+IF(ZZoR!$D70="",0,ZZoR!M70)</f>
        <v>0</v>
      </c>
      <c r="AE70" s="282" t="str">
        <f t="shared" si="3"/>
        <v/>
      </c>
    </row>
    <row r="71" spans="2:31" x14ac:dyDescent="0.25">
      <c r="B71" s="9" t="s">
        <v>204</v>
      </c>
      <c r="C71" s="98" t="str">
        <f>IF(COUNTA('Přehled partnerů'!C71:D71)&lt;&gt;2,"partner neuveden",IF('Přehled partnerů'!I71="ANO",'Přehled partnerů'!C71,"v tomto období nerelevantní"))</f>
        <v>partner neuveden</v>
      </c>
      <c r="D71" s="108" t="str">
        <f>IF(COUNTA('Přehled partnerů'!C71:D71)&lt;&gt;2,"",IF('Přehled partnerů'!I71="ANO",'Přehled partnerů'!D71,""))</f>
        <v/>
      </c>
      <c r="E71" s="21" t="str">
        <f t="shared" si="0"/>
        <v/>
      </c>
      <c r="F71" s="114" t="str">
        <f t="shared" si="1"/>
        <v/>
      </c>
      <c r="G71" s="125">
        <v>0</v>
      </c>
      <c r="H71" s="126">
        <v>0</v>
      </c>
      <c r="I71" s="126">
        <v>0</v>
      </c>
      <c r="J71" s="126">
        <v>0</v>
      </c>
      <c r="K71" s="16">
        <v>0</v>
      </c>
      <c r="L71" s="16">
        <v>0</v>
      </c>
      <c r="M71" s="20">
        <v>0</v>
      </c>
      <c r="N71" s="58" t="str">
        <f t="shared" si="2"/>
        <v/>
      </c>
      <c r="O71" s="267">
        <f>IF('Rozpočet + Žádosti o změnu'!$ER$2="ano",'Rozpočet + Žádosti o změnu'!EL71,IF('Rozpočet + Žádosti o změnu'!$EF$2="ano",'Rozpočet + Žádosti o změnu'!DZ71,IF('Rozpočet + Žádosti o změnu'!$DT$2="ano",'Rozpočet + Žádosti o změnu'!DN71,IF('Rozpočet + Žádosti o změnu'!$DH$2="ano",'Rozpočet + Žádosti o změnu'!DB71,IF('Rozpočet + Žádosti o změnu'!$CV$2="ano",'Rozpočet + Žádosti o změnu'!CP71,IF('Rozpočet + Žádosti o změnu'!$CJ$2="ano",'Rozpočet + Žádosti o změnu'!CD71,IF('Rozpočet + Žádosti o změnu'!$BX$2="ano",'Rozpočet + Žádosti o změnu'!BR71,IF('Rozpočet + Žádosti o změnu'!$BL$2="ano",'Rozpočet + Žádosti o změnu'!BF71,IF('Rozpočet + Žádosti o změnu'!$AZ$2="ano",'Rozpočet + Žádosti o změnu'!AT71,IF('Rozpočet + Žádosti o změnu'!$AN$2="ano",'Rozpočet + Žádosti o změnu'!AH71,'Rozpočet + Žádosti o změnu'!H71))))))))))</f>
        <v>0</v>
      </c>
      <c r="P71" s="267">
        <f>IF('Rozpočet + Žádosti o změnu'!$ER$2="ano",'Rozpočet + Žádosti o změnu'!EM71,IF('Rozpočet + Žádosti o změnu'!$EF$2="ano",'Rozpočet + Žádosti o změnu'!EA71,IF('Rozpočet + Žádosti o změnu'!$DT$2="ano",'Rozpočet + Žádosti o změnu'!DO71,IF('Rozpočet + Žádosti o změnu'!$DH$2="ano",'Rozpočet + Žádosti o změnu'!DC71,IF('Rozpočet + Žádosti o změnu'!$CV$2="ano",'Rozpočet + Žádosti o změnu'!CQ71,IF('Rozpočet + Žádosti o změnu'!$CJ$2="ano",'Rozpočet + Žádosti o změnu'!CE71,IF('Rozpočet + Žádosti o změnu'!$BX$2="ano",'Rozpočet + Žádosti o změnu'!BS71,IF('Rozpočet + Žádosti o změnu'!$BL$2="ano",'Rozpočet + Žádosti o změnu'!BG71,IF('Rozpočet + Žádosti o změnu'!$AZ$2="ano",'Rozpočet + Žádosti o změnu'!AU71,IF('Rozpočet + Žádosti o změnu'!$AN$2="ano",'Rozpočet + Žádosti o změnu'!AI71,'Rozpočet + Žádosti o změnu'!I71))))))))))</f>
        <v>0</v>
      </c>
      <c r="Q71" s="267">
        <f>IF('Rozpočet + Žádosti o změnu'!$ER$2="ano",'Rozpočet + Žádosti o změnu'!EN71,IF('Rozpočet + Žádosti o změnu'!$EF$2="ano",'Rozpočet + Žádosti o změnu'!EB71,IF('Rozpočet + Žádosti o změnu'!$DT$2="ano",'Rozpočet + Žádosti o změnu'!DP71,IF('Rozpočet + Žádosti o změnu'!$DH$2="ano",'Rozpočet + Žádosti o změnu'!DD71,IF('Rozpočet + Žádosti o změnu'!$CV$2="ano",'Rozpočet + Žádosti o změnu'!CR71,IF('Rozpočet + Žádosti o změnu'!$CJ$2="ano",'Rozpočet + Žádosti o změnu'!CF71,IF('Rozpočet + Žádosti o změnu'!$BX$2="ano",'Rozpočet + Žádosti o změnu'!BT71,IF('Rozpočet + Žádosti o změnu'!$BL$2="ano",'Rozpočet + Žádosti o změnu'!BH71,IF('Rozpočet + Žádosti o změnu'!$AZ$2="ano",'Rozpočet + Žádosti o změnu'!AV71,IF('Rozpočet + Žádosti o změnu'!$AN$2="ano",'Rozpočet + Žádosti o změnu'!AJ71,'Rozpočet + Žádosti o změnu'!J71))))))))))</f>
        <v>0</v>
      </c>
      <c r="R71" s="267">
        <f>IF('Rozpočet + Žádosti o změnu'!$ER$2="ano",'Rozpočet + Žádosti o změnu'!EO71,IF('Rozpočet + Žádosti o změnu'!$EF$2="ano",'Rozpočet + Žádosti o změnu'!EC71,IF('Rozpočet + Žádosti o změnu'!$DT$2="ano",'Rozpočet + Žádosti o změnu'!DQ71,IF('Rozpočet + Žádosti o změnu'!$DH$2="ano",'Rozpočet + Žádosti o změnu'!DE71,IF('Rozpočet + Žádosti o změnu'!$CV$2="ano",'Rozpočet + Žádosti o změnu'!CS71,IF('Rozpočet + Žádosti o změnu'!$CJ$2="ano",'Rozpočet + Žádosti o změnu'!CG71,IF('Rozpočet + Žádosti o změnu'!$BX$2="ano",'Rozpočet + Žádosti o změnu'!BU71,IF('Rozpočet + Žádosti o změnu'!$BL$2="ano",'Rozpočet + Žádosti o změnu'!BI71,IF('Rozpočet + Žádosti o změnu'!$AZ$2="ano",'Rozpočet + Žádosti o změnu'!AW71,IF('Rozpočet + Žádosti o změnu'!$AN$2="ano",'Rozpočet + Žádosti o změnu'!AK71,'Rozpočet + Žádosti o změnu'!K71))))))))))</f>
        <v>0</v>
      </c>
      <c r="S71" s="267">
        <f>IF('Rozpočet + Žádosti o změnu'!$ER$2="ano",'Rozpočet + Žádosti o změnu'!EP71,IF('Rozpočet + Žádosti o změnu'!$EF$2="ano",'Rozpočet + Žádosti o změnu'!ED71,IF('Rozpočet + Žádosti o změnu'!$DT$2="ano",'Rozpočet + Žádosti o změnu'!DR71,IF('Rozpočet + Žádosti o změnu'!$DH$2="ano",'Rozpočet + Žádosti o změnu'!DF71,IF('Rozpočet + Žádosti o změnu'!$CV$2="ano",'Rozpočet + Žádosti o změnu'!CT71,IF('Rozpočet + Žádosti o změnu'!$CJ$2="ano",'Rozpočet + Žádosti o změnu'!CH71,IF('Rozpočet + Žádosti o změnu'!$BX$2="ano",'Rozpočet + Žádosti o změnu'!BV71,IF('Rozpočet + Žádosti o změnu'!$BL$2="ano",'Rozpočet + Žádosti o změnu'!BJ71,IF('Rozpočet + Žádosti o změnu'!$AZ$2="ano",'Rozpočet + Žádosti o změnu'!AX71,IF('Rozpočet + Žádosti o změnu'!$AN$2="ano",'Rozpočet + Žádosti o změnu'!AL71,'Rozpočet + Žádosti o změnu'!L71))))))))))</f>
        <v>0</v>
      </c>
      <c r="T71" s="267">
        <f>IF('Rozpočet + Žádosti o změnu'!$ER$2="ano",'Rozpočet + Žádosti o změnu'!EQ71,IF('Rozpočet + Žádosti o změnu'!$EF$2="ano",'Rozpočet + Žádosti o změnu'!EE71,IF('Rozpočet + Žádosti o změnu'!$DT$2="ano",'Rozpočet + Žádosti o změnu'!DS71,IF('Rozpočet + Žádosti o změnu'!$DH$2="ano",'Rozpočet + Žádosti o změnu'!DG71,IF('Rozpočet + Žádosti o změnu'!$CV$2="ano",'Rozpočet + Žádosti o změnu'!CU71,IF('Rozpočet + Žádosti o změnu'!$CJ$2="ano",'Rozpočet + Žádosti o změnu'!CI71,IF('Rozpočet + Žádosti o změnu'!$BX$2="ano",'Rozpočet + Žádosti o změnu'!BW71,IF('Rozpočet + Žádosti o změnu'!$BL$2="ano",'Rozpočet + Žádosti o změnu'!BK71,IF('Rozpočet + Žádosti o změnu'!$AZ$2="ano",'Rozpočet + Žádosti o změnu'!AY71,IF('Rozpočet + Žádosti o změnu'!$AN$2="ano",'Rozpočet + Žádosti o změnu'!AM71,'Rozpočet + Žádosti o změnu'!M71))))))))))</f>
        <v>0</v>
      </c>
      <c r="U71" s="267">
        <f>IF('Rozpočet + Žádosti o změnu'!$ER$2="ano",'Rozpočet + Žádosti o změnu'!ER71,IF('Rozpočet + Žádosti o změnu'!$EF$2="ano",'Rozpočet + Žádosti o změnu'!EF71,IF('Rozpočet + Žádosti o změnu'!$DT$2="ano",'Rozpočet + Žádosti o změnu'!DT71,IF('Rozpočet + Žádosti o změnu'!$DH$2="ano",'Rozpočet + Žádosti o změnu'!DH71,IF('Rozpočet + Žádosti o změnu'!$CV$2="ano",'Rozpočet + Žádosti o změnu'!CV71,IF('Rozpočet + Žádosti o změnu'!$CJ$2="ano",'Rozpočet + Žádosti o změnu'!CJ71,IF('Rozpočet + Žádosti o změnu'!$BX$2="ano",'Rozpočet + Žádosti o změnu'!BX71,IF('Rozpočet + Žádosti o změnu'!$BL$2="ano",'Rozpočet + Žádosti o změnu'!BL71,IF('Rozpočet + Žádosti o změnu'!$AZ$2="ano",'Rozpočet + Žádosti o změnu'!AZ71,IF('Rozpočet + Žádosti o změnu'!$AN$2="ano",'Rozpočet + Žádosti o změnu'!AN71,'Rozpočet + Žádosti o změnu'!N71))))))))))</f>
        <v>0</v>
      </c>
      <c r="W71" s="281">
        <f>IF('ZoR č. 1'!$D71="",0,'ZoR č. 1'!G71)+IF('ZoR č. 2'!$D71="",0,'ZoR č. 2'!G71)+IF('ZoR č. 3'!$D71="",0,'ZoR č. 3'!G71)+IF('ZoR č. 4'!$D71="",0,'ZoR č. 4'!G71)+IF('ZoR č. 5'!$D71="",0,'ZoR č. 5'!G71)+IF('ZoR č. 6'!$D71="",0,'ZoR č. 6'!G71)+IF('ZoR č. 7'!$D71="",0,'ZoR č. 7'!G71)+IF('ZoR č. 8'!$D71="",0,'ZoR č. 8'!G71)+IF('ZoR č. 9'!$D71="",0,'ZoR č. 9'!G71)+IF('ZoR č. 10'!$D71="",0,'ZoR č. 10'!G71)+IF(ZZoR!$D71="",0,ZZoR!G71)</f>
        <v>0</v>
      </c>
      <c r="X71" s="281">
        <f>IF('ZoR č. 1'!$D71="",0,'ZoR č. 1'!H71)+IF('ZoR č. 2'!$D71="",0,'ZoR č. 2'!H71)+IF('ZoR č. 3'!$D71="",0,'ZoR č. 3'!H71)+IF('ZoR č. 4'!$D71="",0,'ZoR č. 4'!H71)+IF('ZoR č. 5'!$D71="",0,'ZoR č. 5'!H71)+IF('ZoR č. 6'!$D71="",0,'ZoR č. 6'!H71)+IF('ZoR č. 7'!$D71="",0,'ZoR č. 7'!H71)+IF('ZoR č. 8'!$D71="",0,'ZoR č. 8'!H71)+IF('ZoR č. 9'!$D71="",0,'ZoR č. 9'!H71)+IF('ZoR č. 10'!$D71="",0,'ZoR č. 10'!H71)+IF(ZZoR!$D71="",0,ZZoR!H71)</f>
        <v>0</v>
      </c>
      <c r="Y71" s="281">
        <f>IF('ZoR č. 1'!$D71="",0,'ZoR č. 1'!I71)+IF('ZoR č. 2'!$D71="",0,'ZoR č. 2'!I71)+IF('ZoR č. 3'!$D71="",0,'ZoR č. 3'!I71)+IF('ZoR č. 4'!$D71="",0,'ZoR č. 4'!I71)+IF('ZoR č. 5'!$D71="",0,'ZoR č. 5'!I71)+IF('ZoR č. 6'!$D71="",0,'ZoR č. 6'!I71)+IF('ZoR č. 7'!$D71="",0,'ZoR č. 7'!I71)+IF('ZoR č. 8'!$D71="",0,'ZoR č. 8'!I71)+IF('ZoR č. 9'!$D71="",0,'ZoR č. 9'!I71)+IF('ZoR č. 10'!$D71="",0,'ZoR č. 10'!I71)+IF(ZZoR!$D71="",0,ZZoR!I71)</f>
        <v>0</v>
      </c>
      <c r="Z71" s="281">
        <f>IF('ZoR č. 1'!$D71="",0,'ZoR č. 1'!J71)+IF('ZoR č. 2'!$D71="",0,'ZoR č. 2'!J71)+IF('ZoR č. 3'!$D71="",0,'ZoR č. 3'!J71)+IF('ZoR č. 4'!$D71="",0,'ZoR č. 4'!J71)+IF('ZoR č. 5'!$D71="",0,'ZoR č. 5'!J71)+IF('ZoR č. 6'!$D71="",0,'ZoR č. 6'!J71)+IF('ZoR č. 7'!$D71="",0,'ZoR č. 7'!J71)+IF('ZoR č. 8'!$D71="",0,'ZoR č. 8'!J71)+IF('ZoR č. 9'!$D71="",0,'ZoR č. 9'!J71)+IF('ZoR č. 10'!$D71="",0,'ZoR č. 10'!J71)+IF(ZZoR!$D71="",0,ZZoR!J71)</f>
        <v>0</v>
      </c>
      <c r="AA71" s="281">
        <f>IF('ZoR č. 1'!$D71="",0,'ZoR č. 1'!K71)+IF('ZoR č. 2'!$D71="",0,'ZoR č. 2'!K71)+IF('ZoR č. 3'!$D71="",0,'ZoR č. 3'!K71)+IF('ZoR č. 4'!$D71="",0,'ZoR č. 4'!K71)+IF('ZoR č. 5'!$D71="",0,'ZoR č. 5'!K71)+IF('ZoR č. 6'!$D71="",0,'ZoR č. 6'!K71)+IF('ZoR č. 7'!$D71="",0,'ZoR č. 7'!K71)+IF('ZoR č. 8'!$D71="",0,'ZoR č. 8'!K71)+IF('ZoR č. 9'!$D71="",0,'ZoR č. 9'!K71)+IF('ZoR č. 10'!$D71="",0,'ZoR č. 10'!K71)+IF(ZZoR!$D71="",0,ZZoR!K71)</f>
        <v>0</v>
      </c>
      <c r="AB71" s="281">
        <f>IF('ZoR č. 1'!$D71="",0,'ZoR č. 1'!L71)+IF('ZoR č. 2'!$D71="",0,'ZoR č. 2'!L71)+IF('ZoR č. 3'!$D71="",0,'ZoR č. 3'!L71)+IF('ZoR č. 4'!$D71="",0,'ZoR č. 4'!L71)+IF('ZoR č. 5'!$D71="",0,'ZoR č. 5'!L71)+IF('ZoR č. 6'!$D71="",0,'ZoR č. 6'!L71)+IF('ZoR č. 7'!$D71="",0,'ZoR č. 7'!L71)+IF('ZoR č. 8'!$D71="",0,'ZoR č. 8'!L71)+IF('ZoR č. 9'!$D71="",0,'ZoR č. 9'!L71)+IF('ZoR č. 10'!$D71="",0,'ZoR č. 10'!L71)+IF(ZZoR!$D71="",0,ZZoR!L71)</f>
        <v>0</v>
      </c>
      <c r="AC71" s="281">
        <f>IF('ZoR č. 1'!$D71="",0,'ZoR č. 1'!M71)+IF('ZoR č. 2'!$D71="",0,'ZoR č. 2'!M71)+IF('ZoR č. 3'!$D71="",0,'ZoR č. 3'!M71)+IF('ZoR č. 4'!$D71="",0,'ZoR č. 4'!M71)+IF('ZoR č. 5'!$D71="",0,'ZoR č. 5'!M71)+IF('ZoR č. 6'!$D71="",0,'ZoR č. 6'!M71)+IF('ZoR č. 7'!$D71="",0,'ZoR č. 7'!M71)+IF('ZoR č. 8'!$D71="",0,'ZoR č. 8'!M71)+IF('ZoR č. 9'!$D71="",0,'ZoR č. 9'!M71)+IF('ZoR č. 10'!$D71="",0,'ZoR č. 10'!M71)+IF(ZZoR!$D71="",0,ZZoR!M71)</f>
        <v>0</v>
      </c>
      <c r="AE71" s="282" t="str">
        <f t="shared" si="3"/>
        <v/>
      </c>
    </row>
    <row r="72" spans="2:31" x14ac:dyDescent="0.25">
      <c r="B72" s="9" t="s">
        <v>205</v>
      </c>
      <c r="C72" s="98" t="str">
        <f>IF(COUNTA('Přehled partnerů'!C72:D72)&lt;&gt;2,"partner neuveden",IF('Přehled partnerů'!I72="ANO",'Přehled partnerů'!C72,"v tomto období nerelevantní"))</f>
        <v>partner neuveden</v>
      </c>
      <c r="D72" s="108" t="str">
        <f>IF(COUNTA('Přehled partnerů'!C72:D72)&lt;&gt;2,"",IF('Přehled partnerů'!I72="ANO",'Přehled partnerů'!D72,""))</f>
        <v/>
      </c>
      <c r="E72" s="21" t="str">
        <f t="shared" ref="E72:E106" si="4">IF(D72="","",(G72*3871)+(H72*6292)+(I72*31460)+(J72*5291))</f>
        <v/>
      </c>
      <c r="F72" s="114" t="str">
        <f t="shared" ref="F72:F106" si="5">IF(D72="","",(G72*1/120)+(H72*1/120)+(I72*1/24)+(J72*1/24))</f>
        <v/>
      </c>
      <c r="G72" s="125">
        <v>0</v>
      </c>
      <c r="H72" s="126">
        <v>0</v>
      </c>
      <c r="I72" s="126">
        <v>0</v>
      </c>
      <c r="J72" s="126">
        <v>0</v>
      </c>
      <c r="K72" s="16">
        <v>0</v>
      </c>
      <c r="L72" s="16">
        <v>0</v>
      </c>
      <c r="M72" s="20">
        <v>0</v>
      </c>
      <c r="N72" s="58" t="str">
        <f t="shared" ref="N72:N135" si="6">IF(D72="","","ok")</f>
        <v/>
      </c>
      <c r="O72" s="267">
        <f>IF('Rozpočet + Žádosti o změnu'!$ER$2="ano",'Rozpočet + Žádosti o změnu'!EL72,IF('Rozpočet + Žádosti o změnu'!$EF$2="ano",'Rozpočet + Žádosti o změnu'!DZ72,IF('Rozpočet + Žádosti o změnu'!$DT$2="ano",'Rozpočet + Žádosti o změnu'!DN72,IF('Rozpočet + Žádosti o změnu'!$DH$2="ano",'Rozpočet + Žádosti o změnu'!DB72,IF('Rozpočet + Žádosti o změnu'!$CV$2="ano",'Rozpočet + Žádosti o změnu'!CP72,IF('Rozpočet + Žádosti o změnu'!$CJ$2="ano",'Rozpočet + Žádosti o změnu'!CD72,IF('Rozpočet + Žádosti o změnu'!$BX$2="ano",'Rozpočet + Žádosti o změnu'!BR72,IF('Rozpočet + Žádosti o změnu'!$BL$2="ano",'Rozpočet + Žádosti o změnu'!BF72,IF('Rozpočet + Žádosti o změnu'!$AZ$2="ano",'Rozpočet + Žádosti o změnu'!AT72,IF('Rozpočet + Žádosti o změnu'!$AN$2="ano",'Rozpočet + Žádosti o změnu'!AH72,'Rozpočet + Žádosti o změnu'!H72))))))))))</f>
        <v>0</v>
      </c>
      <c r="P72" s="267">
        <f>IF('Rozpočet + Žádosti o změnu'!$ER$2="ano",'Rozpočet + Žádosti o změnu'!EM72,IF('Rozpočet + Žádosti o změnu'!$EF$2="ano",'Rozpočet + Žádosti o změnu'!EA72,IF('Rozpočet + Žádosti o změnu'!$DT$2="ano",'Rozpočet + Žádosti o změnu'!DO72,IF('Rozpočet + Žádosti o změnu'!$DH$2="ano",'Rozpočet + Žádosti o změnu'!DC72,IF('Rozpočet + Žádosti o změnu'!$CV$2="ano",'Rozpočet + Žádosti o změnu'!CQ72,IF('Rozpočet + Žádosti o změnu'!$CJ$2="ano",'Rozpočet + Žádosti o změnu'!CE72,IF('Rozpočet + Žádosti o změnu'!$BX$2="ano",'Rozpočet + Žádosti o změnu'!BS72,IF('Rozpočet + Žádosti o změnu'!$BL$2="ano",'Rozpočet + Žádosti o změnu'!BG72,IF('Rozpočet + Žádosti o změnu'!$AZ$2="ano",'Rozpočet + Žádosti o změnu'!AU72,IF('Rozpočet + Žádosti o změnu'!$AN$2="ano",'Rozpočet + Žádosti o změnu'!AI72,'Rozpočet + Žádosti o změnu'!I72))))))))))</f>
        <v>0</v>
      </c>
      <c r="Q72" s="267">
        <f>IF('Rozpočet + Žádosti o změnu'!$ER$2="ano",'Rozpočet + Žádosti o změnu'!EN72,IF('Rozpočet + Žádosti o změnu'!$EF$2="ano",'Rozpočet + Žádosti o změnu'!EB72,IF('Rozpočet + Žádosti o změnu'!$DT$2="ano",'Rozpočet + Žádosti o změnu'!DP72,IF('Rozpočet + Žádosti o změnu'!$DH$2="ano",'Rozpočet + Žádosti o změnu'!DD72,IF('Rozpočet + Žádosti o změnu'!$CV$2="ano",'Rozpočet + Žádosti o změnu'!CR72,IF('Rozpočet + Žádosti o změnu'!$CJ$2="ano",'Rozpočet + Žádosti o změnu'!CF72,IF('Rozpočet + Žádosti o změnu'!$BX$2="ano",'Rozpočet + Žádosti o změnu'!BT72,IF('Rozpočet + Žádosti o změnu'!$BL$2="ano",'Rozpočet + Žádosti o změnu'!BH72,IF('Rozpočet + Žádosti o změnu'!$AZ$2="ano",'Rozpočet + Žádosti o změnu'!AV72,IF('Rozpočet + Žádosti o změnu'!$AN$2="ano",'Rozpočet + Žádosti o změnu'!AJ72,'Rozpočet + Žádosti o změnu'!J72))))))))))</f>
        <v>0</v>
      </c>
      <c r="R72" s="267">
        <f>IF('Rozpočet + Žádosti o změnu'!$ER$2="ano",'Rozpočet + Žádosti o změnu'!EO72,IF('Rozpočet + Žádosti o změnu'!$EF$2="ano",'Rozpočet + Žádosti o změnu'!EC72,IF('Rozpočet + Žádosti o změnu'!$DT$2="ano",'Rozpočet + Žádosti o změnu'!DQ72,IF('Rozpočet + Žádosti o změnu'!$DH$2="ano",'Rozpočet + Žádosti o změnu'!DE72,IF('Rozpočet + Žádosti o změnu'!$CV$2="ano",'Rozpočet + Žádosti o změnu'!CS72,IF('Rozpočet + Žádosti o změnu'!$CJ$2="ano",'Rozpočet + Žádosti o změnu'!CG72,IF('Rozpočet + Žádosti o změnu'!$BX$2="ano",'Rozpočet + Žádosti o změnu'!BU72,IF('Rozpočet + Žádosti o změnu'!$BL$2="ano",'Rozpočet + Žádosti o změnu'!BI72,IF('Rozpočet + Žádosti o změnu'!$AZ$2="ano",'Rozpočet + Žádosti o změnu'!AW72,IF('Rozpočet + Žádosti o změnu'!$AN$2="ano",'Rozpočet + Žádosti o změnu'!AK72,'Rozpočet + Žádosti o změnu'!K72))))))))))</f>
        <v>0</v>
      </c>
      <c r="S72" s="267">
        <f>IF('Rozpočet + Žádosti o změnu'!$ER$2="ano",'Rozpočet + Žádosti o změnu'!EP72,IF('Rozpočet + Žádosti o změnu'!$EF$2="ano",'Rozpočet + Žádosti o změnu'!ED72,IF('Rozpočet + Žádosti o změnu'!$DT$2="ano",'Rozpočet + Žádosti o změnu'!DR72,IF('Rozpočet + Žádosti o změnu'!$DH$2="ano",'Rozpočet + Žádosti o změnu'!DF72,IF('Rozpočet + Žádosti o změnu'!$CV$2="ano",'Rozpočet + Žádosti o změnu'!CT72,IF('Rozpočet + Žádosti o změnu'!$CJ$2="ano",'Rozpočet + Žádosti o změnu'!CH72,IF('Rozpočet + Žádosti o změnu'!$BX$2="ano",'Rozpočet + Žádosti o změnu'!BV72,IF('Rozpočet + Žádosti o změnu'!$BL$2="ano",'Rozpočet + Žádosti o změnu'!BJ72,IF('Rozpočet + Žádosti o změnu'!$AZ$2="ano",'Rozpočet + Žádosti o změnu'!AX72,IF('Rozpočet + Žádosti o změnu'!$AN$2="ano",'Rozpočet + Žádosti o změnu'!AL72,'Rozpočet + Žádosti o změnu'!L72))))))))))</f>
        <v>0</v>
      </c>
      <c r="T72" s="267">
        <f>IF('Rozpočet + Žádosti o změnu'!$ER$2="ano",'Rozpočet + Žádosti o změnu'!EQ72,IF('Rozpočet + Žádosti o změnu'!$EF$2="ano",'Rozpočet + Žádosti o změnu'!EE72,IF('Rozpočet + Žádosti o změnu'!$DT$2="ano",'Rozpočet + Žádosti o změnu'!DS72,IF('Rozpočet + Žádosti o změnu'!$DH$2="ano",'Rozpočet + Žádosti o změnu'!DG72,IF('Rozpočet + Žádosti o změnu'!$CV$2="ano",'Rozpočet + Žádosti o změnu'!CU72,IF('Rozpočet + Žádosti o změnu'!$CJ$2="ano",'Rozpočet + Žádosti o změnu'!CI72,IF('Rozpočet + Žádosti o změnu'!$BX$2="ano",'Rozpočet + Žádosti o změnu'!BW72,IF('Rozpočet + Žádosti o změnu'!$BL$2="ano",'Rozpočet + Žádosti o změnu'!BK72,IF('Rozpočet + Žádosti o změnu'!$AZ$2="ano",'Rozpočet + Žádosti o změnu'!AY72,IF('Rozpočet + Žádosti o změnu'!$AN$2="ano",'Rozpočet + Žádosti o změnu'!AM72,'Rozpočet + Žádosti o změnu'!M72))))))))))</f>
        <v>0</v>
      </c>
      <c r="U72" s="267">
        <f>IF('Rozpočet + Žádosti o změnu'!$ER$2="ano",'Rozpočet + Žádosti o změnu'!ER72,IF('Rozpočet + Žádosti o změnu'!$EF$2="ano",'Rozpočet + Žádosti o změnu'!EF72,IF('Rozpočet + Žádosti o změnu'!$DT$2="ano",'Rozpočet + Žádosti o změnu'!DT72,IF('Rozpočet + Žádosti o změnu'!$DH$2="ano",'Rozpočet + Žádosti o změnu'!DH72,IF('Rozpočet + Žádosti o změnu'!$CV$2="ano",'Rozpočet + Žádosti o změnu'!CV72,IF('Rozpočet + Žádosti o změnu'!$CJ$2="ano",'Rozpočet + Žádosti o změnu'!CJ72,IF('Rozpočet + Žádosti o změnu'!$BX$2="ano",'Rozpočet + Žádosti o změnu'!BX72,IF('Rozpočet + Žádosti o změnu'!$BL$2="ano",'Rozpočet + Žádosti o změnu'!BL72,IF('Rozpočet + Žádosti o změnu'!$AZ$2="ano",'Rozpočet + Žádosti o změnu'!AZ72,IF('Rozpočet + Žádosti o změnu'!$AN$2="ano",'Rozpočet + Žádosti o změnu'!AN72,'Rozpočet + Žádosti o změnu'!N72))))))))))</f>
        <v>0</v>
      </c>
      <c r="W72" s="281">
        <f>IF('ZoR č. 1'!$D72="",0,'ZoR č. 1'!G72)+IF('ZoR č. 2'!$D72="",0,'ZoR č. 2'!G72)+IF('ZoR č. 3'!$D72="",0,'ZoR č. 3'!G72)+IF('ZoR č. 4'!$D72="",0,'ZoR č. 4'!G72)+IF('ZoR č. 5'!$D72="",0,'ZoR č. 5'!G72)+IF('ZoR č. 6'!$D72="",0,'ZoR č. 6'!G72)+IF('ZoR č. 7'!$D72="",0,'ZoR č. 7'!G72)+IF('ZoR č. 8'!$D72="",0,'ZoR č. 8'!G72)+IF('ZoR č. 9'!$D72="",0,'ZoR č. 9'!G72)+IF('ZoR č. 10'!$D72="",0,'ZoR č. 10'!G72)+IF(ZZoR!$D72="",0,ZZoR!G72)</f>
        <v>0</v>
      </c>
      <c r="X72" s="281">
        <f>IF('ZoR č. 1'!$D72="",0,'ZoR č. 1'!H72)+IF('ZoR č. 2'!$D72="",0,'ZoR č. 2'!H72)+IF('ZoR č. 3'!$D72="",0,'ZoR č. 3'!H72)+IF('ZoR č. 4'!$D72="",0,'ZoR č. 4'!H72)+IF('ZoR č. 5'!$D72="",0,'ZoR č. 5'!H72)+IF('ZoR č. 6'!$D72="",0,'ZoR č. 6'!H72)+IF('ZoR č. 7'!$D72="",0,'ZoR č. 7'!H72)+IF('ZoR č. 8'!$D72="",0,'ZoR č. 8'!H72)+IF('ZoR č. 9'!$D72="",0,'ZoR č. 9'!H72)+IF('ZoR č. 10'!$D72="",0,'ZoR č. 10'!H72)+IF(ZZoR!$D72="",0,ZZoR!H72)</f>
        <v>0</v>
      </c>
      <c r="Y72" s="281">
        <f>IF('ZoR č. 1'!$D72="",0,'ZoR č. 1'!I72)+IF('ZoR č. 2'!$D72="",0,'ZoR č. 2'!I72)+IF('ZoR č. 3'!$D72="",0,'ZoR č. 3'!I72)+IF('ZoR č. 4'!$D72="",0,'ZoR č. 4'!I72)+IF('ZoR č. 5'!$D72="",0,'ZoR č. 5'!I72)+IF('ZoR č. 6'!$D72="",0,'ZoR č. 6'!I72)+IF('ZoR č. 7'!$D72="",0,'ZoR č. 7'!I72)+IF('ZoR č. 8'!$D72="",0,'ZoR č. 8'!I72)+IF('ZoR č. 9'!$D72="",0,'ZoR č. 9'!I72)+IF('ZoR č. 10'!$D72="",0,'ZoR č. 10'!I72)+IF(ZZoR!$D72="",0,ZZoR!I72)</f>
        <v>0</v>
      </c>
      <c r="Z72" s="281">
        <f>IF('ZoR č. 1'!$D72="",0,'ZoR č. 1'!J72)+IF('ZoR č. 2'!$D72="",0,'ZoR č. 2'!J72)+IF('ZoR č. 3'!$D72="",0,'ZoR č. 3'!J72)+IF('ZoR č. 4'!$D72="",0,'ZoR č. 4'!J72)+IF('ZoR č. 5'!$D72="",0,'ZoR č. 5'!J72)+IF('ZoR č. 6'!$D72="",0,'ZoR č. 6'!J72)+IF('ZoR č. 7'!$D72="",0,'ZoR č. 7'!J72)+IF('ZoR č. 8'!$D72="",0,'ZoR č. 8'!J72)+IF('ZoR č. 9'!$D72="",0,'ZoR č. 9'!J72)+IF('ZoR č. 10'!$D72="",0,'ZoR č. 10'!J72)+IF(ZZoR!$D72="",0,ZZoR!J72)</f>
        <v>0</v>
      </c>
      <c r="AA72" s="281">
        <f>IF('ZoR č. 1'!$D72="",0,'ZoR č. 1'!K72)+IF('ZoR č. 2'!$D72="",0,'ZoR č. 2'!K72)+IF('ZoR č. 3'!$D72="",0,'ZoR č. 3'!K72)+IF('ZoR č. 4'!$D72="",0,'ZoR č. 4'!K72)+IF('ZoR č. 5'!$D72="",0,'ZoR č. 5'!K72)+IF('ZoR č. 6'!$D72="",0,'ZoR č. 6'!K72)+IF('ZoR č. 7'!$D72="",0,'ZoR č. 7'!K72)+IF('ZoR č. 8'!$D72="",0,'ZoR č. 8'!K72)+IF('ZoR č. 9'!$D72="",0,'ZoR č. 9'!K72)+IF('ZoR č. 10'!$D72="",0,'ZoR č. 10'!K72)+IF(ZZoR!$D72="",0,ZZoR!K72)</f>
        <v>0</v>
      </c>
      <c r="AB72" s="281">
        <f>IF('ZoR č. 1'!$D72="",0,'ZoR č. 1'!L72)+IF('ZoR č. 2'!$D72="",0,'ZoR č. 2'!L72)+IF('ZoR č. 3'!$D72="",0,'ZoR č. 3'!L72)+IF('ZoR č. 4'!$D72="",0,'ZoR č. 4'!L72)+IF('ZoR č. 5'!$D72="",0,'ZoR č. 5'!L72)+IF('ZoR č. 6'!$D72="",0,'ZoR č. 6'!L72)+IF('ZoR č. 7'!$D72="",0,'ZoR č. 7'!L72)+IF('ZoR č. 8'!$D72="",0,'ZoR č. 8'!L72)+IF('ZoR č. 9'!$D72="",0,'ZoR č. 9'!L72)+IF('ZoR č. 10'!$D72="",0,'ZoR č. 10'!L72)+IF(ZZoR!$D72="",0,ZZoR!L72)</f>
        <v>0</v>
      </c>
      <c r="AC72" s="281">
        <f>IF('ZoR č. 1'!$D72="",0,'ZoR č. 1'!M72)+IF('ZoR č. 2'!$D72="",0,'ZoR č. 2'!M72)+IF('ZoR č. 3'!$D72="",0,'ZoR č. 3'!M72)+IF('ZoR č. 4'!$D72="",0,'ZoR č. 4'!M72)+IF('ZoR č. 5'!$D72="",0,'ZoR č. 5'!M72)+IF('ZoR č. 6'!$D72="",0,'ZoR č. 6'!M72)+IF('ZoR č. 7'!$D72="",0,'ZoR č. 7'!M72)+IF('ZoR č. 8'!$D72="",0,'ZoR č. 8'!M72)+IF('ZoR č. 9'!$D72="",0,'ZoR č. 9'!M72)+IF('ZoR č. 10'!$D72="",0,'ZoR č. 10'!M72)+IF(ZZoR!$D72="",0,ZZoR!M72)</f>
        <v>0</v>
      </c>
      <c r="AE72" s="282" t="str">
        <f t="shared" ref="AE72:AE135" si="7">IF(D72="","",IF(OR(O72-W72&lt;0,P72-X72&lt;0,Q72-Y72&lt;0,R72-Z72&lt;0,S72-AA72&lt;0,T72-AB72&lt;0,U72-AC72&lt;0)=TRUE,"V předložených ZoR byl u tohoto partnera překročen počet jednotek dle aktuálního rozpočtu.",""))</f>
        <v/>
      </c>
    </row>
    <row r="73" spans="2:31" x14ac:dyDescent="0.25">
      <c r="B73" s="9" t="s">
        <v>206</v>
      </c>
      <c r="C73" s="98" t="str">
        <f>IF(COUNTA('Přehled partnerů'!C73:D73)&lt;&gt;2,"partner neuveden",IF('Přehled partnerů'!I73="ANO",'Přehled partnerů'!C73,"v tomto období nerelevantní"))</f>
        <v>partner neuveden</v>
      </c>
      <c r="D73" s="108" t="str">
        <f>IF(COUNTA('Přehled partnerů'!C73:D73)&lt;&gt;2,"",IF('Přehled partnerů'!I73="ANO",'Přehled partnerů'!D73,""))</f>
        <v/>
      </c>
      <c r="E73" s="21" t="str">
        <f t="shared" si="4"/>
        <v/>
      </c>
      <c r="F73" s="114" t="str">
        <f t="shared" si="5"/>
        <v/>
      </c>
      <c r="G73" s="125">
        <v>0</v>
      </c>
      <c r="H73" s="126">
        <v>0</v>
      </c>
      <c r="I73" s="126">
        <v>0</v>
      </c>
      <c r="J73" s="126">
        <v>0</v>
      </c>
      <c r="K73" s="16">
        <v>0</v>
      </c>
      <c r="L73" s="16">
        <v>0</v>
      </c>
      <c r="M73" s="20">
        <v>0</v>
      </c>
      <c r="N73" s="58" t="str">
        <f t="shared" si="6"/>
        <v/>
      </c>
      <c r="O73" s="267">
        <f>IF('Rozpočet + Žádosti o změnu'!$ER$2="ano",'Rozpočet + Žádosti o změnu'!EL73,IF('Rozpočet + Žádosti o změnu'!$EF$2="ano",'Rozpočet + Žádosti o změnu'!DZ73,IF('Rozpočet + Žádosti o změnu'!$DT$2="ano",'Rozpočet + Žádosti o změnu'!DN73,IF('Rozpočet + Žádosti o změnu'!$DH$2="ano",'Rozpočet + Žádosti o změnu'!DB73,IF('Rozpočet + Žádosti o změnu'!$CV$2="ano",'Rozpočet + Žádosti o změnu'!CP73,IF('Rozpočet + Žádosti o změnu'!$CJ$2="ano",'Rozpočet + Žádosti o změnu'!CD73,IF('Rozpočet + Žádosti o změnu'!$BX$2="ano",'Rozpočet + Žádosti o změnu'!BR73,IF('Rozpočet + Žádosti o změnu'!$BL$2="ano",'Rozpočet + Žádosti o změnu'!BF73,IF('Rozpočet + Žádosti o změnu'!$AZ$2="ano",'Rozpočet + Žádosti o změnu'!AT73,IF('Rozpočet + Žádosti o změnu'!$AN$2="ano",'Rozpočet + Žádosti o změnu'!AH73,'Rozpočet + Žádosti o změnu'!H73))))))))))</f>
        <v>0</v>
      </c>
      <c r="P73" s="267">
        <f>IF('Rozpočet + Žádosti o změnu'!$ER$2="ano",'Rozpočet + Žádosti o změnu'!EM73,IF('Rozpočet + Žádosti o změnu'!$EF$2="ano",'Rozpočet + Žádosti o změnu'!EA73,IF('Rozpočet + Žádosti o změnu'!$DT$2="ano",'Rozpočet + Žádosti o změnu'!DO73,IF('Rozpočet + Žádosti o změnu'!$DH$2="ano",'Rozpočet + Žádosti o změnu'!DC73,IF('Rozpočet + Žádosti o změnu'!$CV$2="ano",'Rozpočet + Žádosti o změnu'!CQ73,IF('Rozpočet + Žádosti o změnu'!$CJ$2="ano",'Rozpočet + Žádosti o změnu'!CE73,IF('Rozpočet + Žádosti o změnu'!$BX$2="ano",'Rozpočet + Žádosti o změnu'!BS73,IF('Rozpočet + Žádosti o změnu'!$BL$2="ano",'Rozpočet + Žádosti o změnu'!BG73,IF('Rozpočet + Žádosti o změnu'!$AZ$2="ano",'Rozpočet + Žádosti o změnu'!AU73,IF('Rozpočet + Žádosti o změnu'!$AN$2="ano",'Rozpočet + Žádosti o změnu'!AI73,'Rozpočet + Žádosti o změnu'!I73))))))))))</f>
        <v>0</v>
      </c>
      <c r="Q73" s="267">
        <f>IF('Rozpočet + Žádosti o změnu'!$ER$2="ano",'Rozpočet + Žádosti o změnu'!EN73,IF('Rozpočet + Žádosti o změnu'!$EF$2="ano",'Rozpočet + Žádosti o změnu'!EB73,IF('Rozpočet + Žádosti o změnu'!$DT$2="ano",'Rozpočet + Žádosti o změnu'!DP73,IF('Rozpočet + Žádosti o změnu'!$DH$2="ano",'Rozpočet + Žádosti o změnu'!DD73,IF('Rozpočet + Žádosti o změnu'!$CV$2="ano",'Rozpočet + Žádosti o změnu'!CR73,IF('Rozpočet + Žádosti o změnu'!$CJ$2="ano",'Rozpočet + Žádosti o změnu'!CF73,IF('Rozpočet + Žádosti o změnu'!$BX$2="ano",'Rozpočet + Žádosti o změnu'!BT73,IF('Rozpočet + Žádosti o změnu'!$BL$2="ano",'Rozpočet + Žádosti o změnu'!BH73,IF('Rozpočet + Žádosti o změnu'!$AZ$2="ano",'Rozpočet + Žádosti o změnu'!AV73,IF('Rozpočet + Žádosti o změnu'!$AN$2="ano",'Rozpočet + Žádosti o změnu'!AJ73,'Rozpočet + Žádosti o změnu'!J73))))))))))</f>
        <v>0</v>
      </c>
      <c r="R73" s="267">
        <f>IF('Rozpočet + Žádosti o změnu'!$ER$2="ano",'Rozpočet + Žádosti o změnu'!EO73,IF('Rozpočet + Žádosti o změnu'!$EF$2="ano",'Rozpočet + Žádosti o změnu'!EC73,IF('Rozpočet + Žádosti o změnu'!$DT$2="ano",'Rozpočet + Žádosti o změnu'!DQ73,IF('Rozpočet + Žádosti o změnu'!$DH$2="ano",'Rozpočet + Žádosti o změnu'!DE73,IF('Rozpočet + Žádosti o změnu'!$CV$2="ano",'Rozpočet + Žádosti o změnu'!CS73,IF('Rozpočet + Žádosti o změnu'!$CJ$2="ano",'Rozpočet + Žádosti o změnu'!CG73,IF('Rozpočet + Žádosti o změnu'!$BX$2="ano",'Rozpočet + Žádosti o změnu'!BU73,IF('Rozpočet + Žádosti o změnu'!$BL$2="ano",'Rozpočet + Žádosti o změnu'!BI73,IF('Rozpočet + Žádosti o změnu'!$AZ$2="ano",'Rozpočet + Žádosti o změnu'!AW73,IF('Rozpočet + Žádosti o změnu'!$AN$2="ano",'Rozpočet + Žádosti o změnu'!AK73,'Rozpočet + Žádosti o změnu'!K73))))))))))</f>
        <v>0</v>
      </c>
      <c r="S73" s="267">
        <f>IF('Rozpočet + Žádosti o změnu'!$ER$2="ano",'Rozpočet + Žádosti o změnu'!EP73,IF('Rozpočet + Žádosti o změnu'!$EF$2="ano",'Rozpočet + Žádosti o změnu'!ED73,IF('Rozpočet + Žádosti o změnu'!$DT$2="ano",'Rozpočet + Žádosti o změnu'!DR73,IF('Rozpočet + Žádosti o změnu'!$DH$2="ano",'Rozpočet + Žádosti o změnu'!DF73,IF('Rozpočet + Žádosti o změnu'!$CV$2="ano",'Rozpočet + Žádosti o změnu'!CT73,IF('Rozpočet + Žádosti o změnu'!$CJ$2="ano",'Rozpočet + Žádosti o změnu'!CH73,IF('Rozpočet + Žádosti o změnu'!$BX$2="ano",'Rozpočet + Žádosti o změnu'!BV73,IF('Rozpočet + Žádosti o změnu'!$BL$2="ano",'Rozpočet + Žádosti o změnu'!BJ73,IF('Rozpočet + Žádosti o změnu'!$AZ$2="ano",'Rozpočet + Žádosti o změnu'!AX73,IF('Rozpočet + Žádosti o změnu'!$AN$2="ano",'Rozpočet + Žádosti o změnu'!AL73,'Rozpočet + Žádosti o změnu'!L73))))))))))</f>
        <v>0</v>
      </c>
      <c r="T73" s="267">
        <f>IF('Rozpočet + Žádosti o změnu'!$ER$2="ano",'Rozpočet + Žádosti o změnu'!EQ73,IF('Rozpočet + Žádosti o změnu'!$EF$2="ano",'Rozpočet + Žádosti o změnu'!EE73,IF('Rozpočet + Žádosti o změnu'!$DT$2="ano",'Rozpočet + Žádosti o změnu'!DS73,IF('Rozpočet + Žádosti o změnu'!$DH$2="ano",'Rozpočet + Žádosti o změnu'!DG73,IF('Rozpočet + Žádosti o změnu'!$CV$2="ano",'Rozpočet + Žádosti o změnu'!CU73,IF('Rozpočet + Žádosti o změnu'!$CJ$2="ano",'Rozpočet + Žádosti o změnu'!CI73,IF('Rozpočet + Žádosti o změnu'!$BX$2="ano",'Rozpočet + Žádosti o změnu'!BW73,IF('Rozpočet + Žádosti o změnu'!$BL$2="ano",'Rozpočet + Žádosti o změnu'!BK73,IF('Rozpočet + Žádosti o změnu'!$AZ$2="ano",'Rozpočet + Žádosti o změnu'!AY73,IF('Rozpočet + Žádosti o změnu'!$AN$2="ano",'Rozpočet + Žádosti o změnu'!AM73,'Rozpočet + Žádosti o změnu'!M73))))))))))</f>
        <v>0</v>
      </c>
      <c r="U73" s="267">
        <f>IF('Rozpočet + Žádosti o změnu'!$ER$2="ano",'Rozpočet + Žádosti o změnu'!ER73,IF('Rozpočet + Žádosti o změnu'!$EF$2="ano",'Rozpočet + Žádosti o změnu'!EF73,IF('Rozpočet + Žádosti o změnu'!$DT$2="ano",'Rozpočet + Žádosti o změnu'!DT73,IF('Rozpočet + Žádosti o změnu'!$DH$2="ano",'Rozpočet + Žádosti o změnu'!DH73,IF('Rozpočet + Žádosti o změnu'!$CV$2="ano",'Rozpočet + Žádosti o změnu'!CV73,IF('Rozpočet + Žádosti o změnu'!$CJ$2="ano",'Rozpočet + Žádosti o změnu'!CJ73,IF('Rozpočet + Žádosti o změnu'!$BX$2="ano",'Rozpočet + Žádosti o změnu'!BX73,IF('Rozpočet + Žádosti o změnu'!$BL$2="ano",'Rozpočet + Žádosti o změnu'!BL73,IF('Rozpočet + Žádosti o změnu'!$AZ$2="ano",'Rozpočet + Žádosti o změnu'!AZ73,IF('Rozpočet + Žádosti o změnu'!$AN$2="ano",'Rozpočet + Žádosti o změnu'!AN73,'Rozpočet + Žádosti o změnu'!N73))))))))))</f>
        <v>0</v>
      </c>
      <c r="W73" s="281">
        <f>IF('ZoR č. 1'!$D73="",0,'ZoR č. 1'!G73)+IF('ZoR č. 2'!$D73="",0,'ZoR č. 2'!G73)+IF('ZoR č. 3'!$D73="",0,'ZoR č. 3'!G73)+IF('ZoR č. 4'!$D73="",0,'ZoR č. 4'!G73)+IF('ZoR č. 5'!$D73="",0,'ZoR č. 5'!G73)+IF('ZoR č. 6'!$D73="",0,'ZoR č. 6'!G73)+IF('ZoR č. 7'!$D73="",0,'ZoR č. 7'!G73)+IF('ZoR č. 8'!$D73="",0,'ZoR č. 8'!G73)+IF('ZoR č. 9'!$D73="",0,'ZoR č. 9'!G73)+IF('ZoR č. 10'!$D73="",0,'ZoR č. 10'!G73)+IF(ZZoR!$D73="",0,ZZoR!G73)</f>
        <v>0</v>
      </c>
      <c r="X73" s="281">
        <f>IF('ZoR č. 1'!$D73="",0,'ZoR č. 1'!H73)+IF('ZoR č. 2'!$D73="",0,'ZoR č. 2'!H73)+IF('ZoR č. 3'!$D73="",0,'ZoR č. 3'!H73)+IF('ZoR č. 4'!$D73="",0,'ZoR č. 4'!H73)+IF('ZoR č. 5'!$D73="",0,'ZoR č. 5'!H73)+IF('ZoR č. 6'!$D73="",0,'ZoR č. 6'!H73)+IF('ZoR č. 7'!$D73="",0,'ZoR č. 7'!H73)+IF('ZoR č. 8'!$D73="",0,'ZoR č. 8'!H73)+IF('ZoR č. 9'!$D73="",0,'ZoR č. 9'!H73)+IF('ZoR č. 10'!$D73="",0,'ZoR č. 10'!H73)+IF(ZZoR!$D73="",0,ZZoR!H73)</f>
        <v>0</v>
      </c>
      <c r="Y73" s="281">
        <f>IF('ZoR č. 1'!$D73="",0,'ZoR č. 1'!I73)+IF('ZoR č. 2'!$D73="",0,'ZoR č. 2'!I73)+IF('ZoR č. 3'!$D73="",0,'ZoR č. 3'!I73)+IF('ZoR č. 4'!$D73="",0,'ZoR č. 4'!I73)+IF('ZoR č. 5'!$D73="",0,'ZoR č. 5'!I73)+IF('ZoR č. 6'!$D73="",0,'ZoR č. 6'!I73)+IF('ZoR č. 7'!$D73="",0,'ZoR č. 7'!I73)+IF('ZoR č. 8'!$D73="",0,'ZoR č. 8'!I73)+IF('ZoR č. 9'!$D73="",0,'ZoR č. 9'!I73)+IF('ZoR č. 10'!$D73="",0,'ZoR č. 10'!I73)+IF(ZZoR!$D73="",0,ZZoR!I73)</f>
        <v>0</v>
      </c>
      <c r="Z73" s="281">
        <f>IF('ZoR č. 1'!$D73="",0,'ZoR č. 1'!J73)+IF('ZoR č. 2'!$D73="",0,'ZoR č. 2'!J73)+IF('ZoR č. 3'!$D73="",0,'ZoR č. 3'!J73)+IF('ZoR č. 4'!$D73="",0,'ZoR č. 4'!J73)+IF('ZoR č. 5'!$D73="",0,'ZoR č. 5'!J73)+IF('ZoR č. 6'!$D73="",0,'ZoR č. 6'!J73)+IF('ZoR č. 7'!$D73="",0,'ZoR č. 7'!J73)+IF('ZoR č. 8'!$D73="",0,'ZoR č. 8'!J73)+IF('ZoR č. 9'!$D73="",0,'ZoR č. 9'!J73)+IF('ZoR č. 10'!$D73="",0,'ZoR č. 10'!J73)+IF(ZZoR!$D73="",0,ZZoR!J73)</f>
        <v>0</v>
      </c>
      <c r="AA73" s="281">
        <f>IF('ZoR č. 1'!$D73="",0,'ZoR č. 1'!K73)+IF('ZoR č. 2'!$D73="",0,'ZoR č. 2'!K73)+IF('ZoR č. 3'!$D73="",0,'ZoR č. 3'!K73)+IF('ZoR č. 4'!$D73="",0,'ZoR č. 4'!K73)+IF('ZoR č. 5'!$D73="",0,'ZoR č. 5'!K73)+IF('ZoR č. 6'!$D73="",0,'ZoR č. 6'!K73)+IF('ZoR č. 7'!$D73="",0,'ZoR č. 7'!K73)+IF('ZoR č. 8'!$D73="",0,'ZoR č. 8'!K73)+IF('ZoR č. 9'!$D73="",0,'ZoR č. 9'!K73)+IF('ZoR č. 10'!$D73="",0,'ZoR č. 10'!K73)+IF(ZZoR!$D73="",0,ZZoR!K73)</f>
        <v>0</v>
      </c>
      <c r="AB73" s="281">
        <f>IF('ZoR č. 1'!$D73="",0,'ZoR č. 1'!L73)+IF('ZoR č. 2'!$D73="",0,'ZoR č. 2'!L73)+IF('ZoR č. 3'!$D73="",0,'ZoR č. 3'!L73)+IF('ZoR č. 4'!$D73="",0,'ZoR č. 4'!L73)+IF('ZoR č. 5'!$D73="",0,'ZoR č. 5'!L73)+IF('ZoR č. 6'!$D73="",0,'ZoR č. 6'!L73)+IF('ZoR č. 7'!$D73="",0,'ZoR č. 7'!L73)+IF('ZoR č. 8'!$D73="",0,'ZoR č. 8'!L73)+IF('ZoR č. 9'!$D73="",0,'ZoR č. 9'!L73)+IF('ZoR č. 10'!$D73="",0,'ZoR č. 10'!L73)+IF(ZZoR!$D73="",0,ZZoR!L73)</f>
        <v>0</v>
      </c>
      <c r="AC73" s="281">
        <f>IF('ZoR č. 1'!$D73="",0,'ZoR č. 1'!M73)+IF('ZoR č. 2'!$D73="",0,'ZoR č. 2'!M73)+IF('ZoR č. 3'!$D73="",0,'ZoR č. 3'!M73)+IF('ZoR č. 4'!$D73="",0,'ZoR č. 4'!M73)+IF('ZoR č. 5'!$D73="",0,'ZoR č. 5'!M73)+IF('ZoR č. 6'!$D73="",0,'ZoR č. 6'!M73)+IF('ZoR č. 7'!$D73="",0,'ZoR č. 7'!M73)+IF('ZoR č. 8'!$D73="",0,'ZoR č. 8'!M73)+IF('ZoR č. 9'!$D73="",0,'ZoR č. 9'!M73)+IF('ZoR č. 10'!$D73="",0,'ZoR č. 10'!M73)+IF(ZZoR!$D73="",0,ZZoR!M73)</f>
        <v>0</v>
      </c>
      <c r="AE73" s="282" t="str">
        <f t="shared" si="7"/>
        <v/>
      </c>
    </row>
    <row r="74" spans="2:31" x14ac:dyDescent="0.25">
      <c r="B74" s="9" t="s">
        <v>207</v>
      </c>
      <c r="C74" s="98" t="str">
        <f>IF(COUNTA('Přehled partnerů'!C74:D74)&lt;&gt;2,"partner neuveden",IF('Přehled partnerů'!I74="ANO",'Přehled partnerů'!C74,"v tomto období nerelevantní"))</f>
        <v>partner neuveden</v>
      </c>
      <c r="D74" s="108" t="str">
        <f>IF(COUNTA('Přehled partnerů'!C74:D74)&lt;&gt;2,"",IF('Přehled partnerů'!I74="ANO",'Přehled partnerů'!D74,""))</f>
        <v/>
      </c>
      <c r="E74" s="21" t="str">
        <f t="shared" si="4"/>
        <v/>
      </c>
      <c r="F74" s="114" t="str">
        <f t="shared" si="5"/>
        <v/>
      </c>
      <c r="G74" s="125">
        <v>0</v>
      </c>
      <c r="H74" s="126">
        <v>0</v>
      </c>
      <c r="I74" s="126">
        <v>0</v>
      </c>
      <c r="J74" s="126">
        <v>0</v>
      </c>
      <c r="K74" s="16">
        <v>0</v>
      </c>
      <c r="L74" s="16">
        <v>0</v>
      </c>
      <c r="M74" s="20">
        <v>0</v>
      </c>
      <c r="N74" s="58" t="str">
        <f t="shared" si="6"/>
        <v/>
      </c>
      <c r="O74" s="267">
        <f>IF('Rozpočet + Žádosti o změnu'!$ER$2="ano",'Rozpočet + Žádosti o změnu'!EL74,IF('Rozpočet + Žádosti o změnu'!$EF$2="ano",'Rozpočet + Žádosti o změnu'!DZ74,IF('Rozpočet + Žádosti o změnu'!$DT$2="ano",'Rozpočet + Žádosti o změnu'!DN74,IF('Rozpočet + Žádosti o změnu'!$DH$2="ano",'Rozpočet + Žádosti o změnu'!DB74,IF('Rozpočet + Žádosti o změnu'!$CV$2="ano",'Rozpočet + Žádosti o změnu'!CP74,IF('Rozpočet + Žádosti o změnu'!$CJ$2="ano",'Rozpočet + Žádosti o změnu'!CD74,IF('Rozpočet + Žádosti o změnu'!$BX$2="ano",'Rozpočet + Žádosti o změnu'!BR74,IF('Rozpočet + Žádosti o změnu'!$BL$2="ano",'Rozpočet + Žádosti o změnu'!BF74,IF('Rozpočet + Žádosti o změnu'!$AZ$2="ano",'Rozpočet + Žádosti o změnu'!AT74,IF('Rozpočet + Žádosti o změnu'!$AN$2="ano",'Rozpočet + Žádosti o změnu'!AH74,'Rozpočet + Žádosti o změnu'!H74))))))))))</f>
        <v>0</v>
      </c>
      <c r="P74" s="267">
        <f>IF('Rozpočet + Žádosti o změnu'!$ER$2="ano",'Rozpočet + Žádosti o změnu'!EM74,IF('Rozpočet + Žádosti o změnu'!$EF$2="ano",'Rozpočet + Žádosti o změnu'!EA74,IF('Rozpočet + Žádosti o změnu'!$DT$2="ano",'Rozpočet + Žádosti o změnu'!DO74,IF('Rozpočet + Žádosti o změnu'!$DH$2="ano",'Rozpočet + Žádosti o změnu'!DC74,IF('Rozpočet + Žádosti o změnu'!$CV$2="ano",'Rozpočet + Žádosti o změnu'!CQ74,IF('Rozpočet + Žádosti o změnu'!$CJ$2="ano",'Rozpočet + Žádosti o změnu'!CE74,IF('Rozpočet + Žádosti o změnu'!$BX$2="ano",'Rozpočet + Žádosti o změnu'!BS74,IF('Rozpočet + Žádosti o změnu'!$BL$2="ano",'Rozpočet + Žádosti o změnu'!BG74,IF('Rozpočet + Žádosti o změnu'!$AZ$2="ano",'Rozpočet + Žádosti o změnu'!AU74,IF('Rozpočet + Žádosti o změnu'!$AN$2="ano",'Rozpočet + Žádosti o změnu'!AI74,'Rozpočet + Žádosti o změnu'!I74))))))))))</f>
        <v>0</v>
      </c>
      <c r="Q74" s="267">
        <f>IF('Rozpočet + Žádosti o změnu'!$ER$2="ano",'Rozpočet + Žádosti o změnu'!EN74,IF('Rozpočet + Žádosti o změnu'!$EF$2="ano",'Rozpočet + Žádosti o změnu'!EB74,IF('Rozpočet + Žádosti o změnu'!$DT$2="ano",'Rozpočet + Žádosti o změnu'!DP74,IF('Rozpočet + Žádosti o změnu'!$DH$2="ano",'Rozpočet + Žádosti o změnu'!DD74,IF('Rozpočet + Žádosti o změnu'!$CV$2="ano",'Rozpočet + Žádosti o změnu'!CR74,IF('Rozpočet + Žádosti o změnu'!$CJ$2="ano",'Rozpočet + Žádosti o změnu'!CF74,IF('Rozpočet + Žádosti o změnu'!$BX$2="ano",'Rozpočet + Žádosti o změnu'!BT74,IF('Rozpočet + Žádosti o změnu'!$BL$2="ano",'Rozpočet + Žádosti o změnu'!BH74,IF('Rozpočet + Žádosti o změnu'!$AZ$2="ano",'Rozpočet + Žádosti o změnu'!AV74,IF('Rozpočet + Žádosti o změnu'!$AN$2="ano",'Rozpočet + Žádosti o změnu'!AJ74,'Rozpočet + Žádosti o změnu'!J74))))))))))</f>
        <v>0</v>
      </c>
      <c r="R74" s="267">
        <f>IF('Rozpočet + Žádosti o změnu'!$ER$2="ano",'Rozpočet + Žádosti o změnu'!EO74,IF('Rozpočet + Žádosti o změnu'!$EF$2="ano",'Rozpočet + Žádosti o změnu'!EC74,IF('Rozpočet + Žádosti o změnu'!$DT$2="ano",'Rozpočet + Žádosti o změnu'!DQ74,IF('Rozpočet + Žádosti o změnu'!$DH$2="ano",'Rozpočet + Žádosti o změnu'!DE74,IF('Rozpočet + Žádosti o změnu'!$CV$2="ano",'Rozpočet + Žádosti o změnu'!CS74,IF('Rozpočet + Žádosti o změnu'!$CJ$2="ano",'Rozpočet + Žádosti o změnu'!CG74,IF('Rozpočet + Žádosti o změnu'!$BX$2="ano",'Rozpočet + Žádosti o změnu'!BU74,IF('Rozpočet + Žádosti o změnu'!$BL$2="ano",'Rozpočet + Žádosti o změnu'!BI74,IF('Rozpočet + Žádosti o změnu'!$AZ$2="ano",'Rozpočet + Žádosti o změnu'!AW74,IF('Rozpočet + Žádosti o změnu'!$AN$2="ano",'Rozpočet + Žádosti o změnu'!AK74,'Rozpočet + Žádosti o změnu'!K74))))))))))</f>
        <v>0</v>
      </c>
      <c r="S74" s="267">
        <f>IF('Rozpočet + Žádosti o změnu'!$ER$2="ano",'Rozpočet + Žádosti o změnu'!EP74,IF('Rozpočet + Žádosti o změnu'!$EF$2="ano",'Rozpočet + Žádosti o změnu'!ED74,IF('Rozpočet + Žádosti o změnu'!$DT$2="ano",'Rozpočet + Žádosti o změnu'!DR74,IF('Rozpočet + Žádosti o změnu'!$DH$2="ano",'Rozpočet + Žádosti o změnu'!DF74,IF('Rozpočet + Žádosti o změnu'!$CV$2="ano",'Rozpočet + Žádosti o změnu'!CT74,IF('Rozpočet + Žádosti o změnu'!$CJ$2="ano",'Rozpočet + Žádosti o změnu'!CH74,IF('Rozpočet + Žádosti o změnu'!$BX$2="ano",'Rozpočet + Žádosti o změnu'!BV74,IF('Rozpočet + Žádosti o změnu'!$BL$2="ano",'Rozpočet + Žádosti o změnu'!BJ74,IF('Rozpočet + Žádosti o změnu'!$AZ$2="ano",'Rozpočet + Žádosti o změnu'!AX74,IF('Rozpočet + Žádosti o změnu'!$AN$2="ano",'Rozpočet + Žádosti o změnu'!AL74,'Rozpočet + Žádosti o změnu'!L74))))))))))</f>
        <v>0</v>
      </c>
      <c r="T74" s="267">
        <f>IF('Rozpočet + Žádosti o změnu'!$ER$2="ano",'Rozpočet + Žádosti o změnu'!EQ74,IF('Rozpočet + Žádosti o změnu'!$EF$2="ano",'Rozpočet + Žádosti o změnu'!EE74,IF('Rozpočet + Žádosti o změnu'!$DT$2="ano",'Rozpočet + Žádosti o změnu'!DS74,IF('Rozpočet + Žádosti o změnu'!$DH$2="ano",'Rozpočet + Žádosti o změnu'!DG74,IF('Rozpočet + Žádosti o změnu'!$CV$2="ano",'Rozpočet + Žádosti o změnu'!CU74,IF('Rozpočet + Žádosti o změnu'!$CJ$2="ano",'Rozpočet + Žádosti o změnu'!CI74,IF('Rozpočet + Žádosti o změnu'!$BX$2="ano",'Rozpočet + Žádosti o změnu'!BW74,IF('Rozpočet + Žádosti o změnu'!$BL$2="ano",'Rozpočet + Žádosti o změnu'!BK74,IF('Rozpočet + Žádosti o změnu'!$AZ$2="ano",'Rozpočet + Žádosti o změnu'!AY74,IF('Rozpočet + Žádosti o změnu'!$AN$2="ano",'Rozpočet + Žádosti o změnu'!AM74,'Rozpočet + Žádosti o změnu'!M74))))))))))</f>
        <v>0</v>
      </c>
      <c r="U74" s="267">
        <f>IF('Rozpočet + Žádosti o změnu'!$ER$2="ano",'Rozpočet + Žádosti o změnu'!ER74,IF('Rozpočet + Žádosti o změnu'!$EF$2="ano",'Rozpočet + Žádosti o změnu'!EF74,IF('Rozpočet + Žádosti o změnu'!$DT$2="ano",'Rozpočet + Žádosti o změnu'!DT74,IF('Rozpočet + Žádosti o změnu'!$DH$2="ano",'Rozpočet + Žádosti o změnu'!DH74,IF('Rozpočet + Žádosti o změnu'!$CV$2="ano",'Rozpočet + Žádosti o změnu'!CV74,IF('Rozpočet + Žádosti o změnu'!$CJ$2="ano",'Rozpočet + Žádosti o změnu'!CJ74,IF('Rozpočet + Žádosti o změnu'!$BX$2="ano",'Rozpočet + Žádosti o změnu'!BX74,IF('Rozpočet + Žádosti o změnu'!$BL$2="ano",'Rozpočet + Žádosti o změnu'!BL74,IF('Rozpočet + Žádosti o změnu'!$AZ$2="ano",'Rozpočet + Žádosti o změnu'!AZ74,IF('Rozpočet + Žádosti o změnu'!$AN$2="ano",'Rozpočet + Žádosti o změnu'!AN74,'Rozpočet + Žádosti o změnu'!N74))))))))))</f>
        <v>0</v>
      </c>
      <c r="W74" s="281">
        <f>IF('ZoR č. 1'!$D74="",0,'ZoR č. 1'!G74)+IF('ZoR č. 2'!$D74="",0,'ZoR č. 2'!G74)+IF('ZoR č. 3'!$D74="",0,'ZoR č. 3'!G74)+IF('ZoR č. 4'!$D74="",0,'ZoR č. 4'!G74)+IF('ZoR č. 5'!$D74="",0,'ZoR č. 5'!G74)+IF('ZoR č. 6'!$D74="",0,'ZoR č. 6'!G74)+IF('ZoR č. 7'!$D74="",0,'ZoR č. 7'!G74)+IF('ZoR č. 8'!$D74="",0,'ZoR č. 8'!G74)+IF('ZoR č. 9'!$D74="",0,'ZoR č. 9'!G74)+IF('ZoR č. 10'!$D74="",0,'ZoR č. 10'!G74)+IF(ZZoR!$D74="",0,ZZoR!G74)</f>
        <v>0</v>
      </c>
      <c r="X74" s="281">
        <f>IF('ZoR č. 1'!$D74="",0,'ZoR č. 1'!H74)+IF('ZoR č. 2'!$D74="",0,'ZoR č. 2'!H74)+IF('ZoR č. 3'!$D74="",0,'ZoR č. 3'!H74)+IF('ZoR č. 4'!$D74="",0,'ZoR č. 4'!H74)+IF('ZoR č. 5'!$D74="",0,'ZoR č. 5'!H74)+IF('ZoR č. 6'!$D74="",0,'ZoR č. 6'!H74)+IF('ZoR č. 7'!$D74="",0,'ZoR č. 7'!H74)+IF('ZoR č. 8'!$D74="",0,'ZoR č. 8'!H74)+IF('ZoR č. 9'!$D74="",0,'ZoR č. 9'!H74)+IF('ZoR č. 10'!$D74="",0,'ZoR č. 10'!H74)+IF(ZZoR!$D74="",0,ZZoR!H74)</f>
        <v>0</v>
      </c>
      <c r="Y74" s="281">
        <f>IF('ZoR č. 1'!$D74="",0,'ZoR č. 1'!I74)+IF('ZoR č. 2'!$D74="",0,'ZoR č. 2'!I74)+IF('ZoR č. 3'!$D74="",0,'ZoR č. 3'!I74)+IF('ZoR č. 4'!$D74="",0,'ZoR č. 4'!I74)+IF('ZoR č. 5'!$D74="",0,'ZoR č. 5'!I74)+IF('ZoR č. 6'!$D74="",0,'ZoR č. 6'!I74)+IF('ZoR č. 7'!$D74="",0,'ZoR č. 7'!I74)+IF('ZoR č. 8'!$D74="",0,'ZoR č. 8'!I74)+IF('ZoR č. 9'!$D74="",0,'ZoR č. 9'!I74)+IF('ZoR č. 10'!$D74="",0,'ZoR č. 10'!I74)+IF(ZZoR!$D74="",0,ZZoR!I74)</f>
        <v>0</v>
      </c>
      <c r="Z74" s="281">
        <f>IF('ZoR č. 1'!$D74="",0,'ZoR č. 1'!J74)+IF('ZoR č. 2'!$D74="",0,'ZoR č. 2'!J74)+IF('ZoR č. 3'!$D74="",0,'ZoR č. 3'!J74)+IF('ZoR č. 4'!$D74="",0,'ZoR č. 4'!J74)+IF('ZoR č. 5'!$D74="",0,'ZoR č. 5'!J74)+IF('ZoR č. 6'!$D74="",0,'ZoR č. 6'!J74)+IF('ZoR č. 7'!$D74="",0,'ZoR č. 7'!J74)+IF('ZoR č. 8'!$D74="",0,'ZoR č. 8'!J74)+IF('ZoR č. 9'!$D74="",0,'ZoR č. 9'!J74)+IF('ZoR č. 10'!$D74="",0,'ZoR č. 10'!J74)+IF(ZZoR!$D74="",0,ZZoR!J74)</f>
        <v>0</v>
      </c>
      <c r="AA74" s="281">
        <f>IF('ZoR č. 1'!$D74="",0,'ZoR č. 1'!K74)+IF('ZoR č. 2'!$D74="",0,'ZoR č. 2'!K74)+IF('ZoR č. 3'!$D74="",0,'ZoR č. 3'!K74)+IF('ZoR č. 4'!$D74="",0,'ZoR č. 4'!K74)+IF('ZoR č. 5'!$D74="",0,'ZoR č. 5'!K74)+IF('ZoR č. 6'!$D74="",0,'ZoR č. 6'!K74)+IF('ZoR č. 7'!$D74="",0,'ZoR č. 7'!K74)+IF('ZoR č. 8'!$D74="",0,'ZoR č. 8'!K74)+IF('ZoR č. 9'!$D74="",0,'ZoR č. 9'!K74)+IF('ZoR č. 10'!$D74="",0,'ZoR č. 10'!K74)+IF(ZZoR!$D74="",0,ZZoR!K74)</f>
        <v>0</v>
      </c>
      <c r="AB74" s="281">
        <f>IF('ZoR č. 1'!$D74="",0,'ZoR č. 1'!L74)+IF('ZoR č. 2'!$D74="",0,'ZoR č. 2'!L74)+IF('ZoR č. 3'!$D74="",0,'ZoR č. 3'!L74)+IF('ZoR č. 4'!$D74="",0,'ZoR č. 4'!L74)+IF('ZoR č. 5'!$D74="",0,'ZoR č. 5'!L74)+IF('ZoR č. 6'!$D74="",0,'ZoR č. 6'!L74)+IF('ZoR č. 7'!$D74="",0,'ZoR č. 7'!L74)+IF('ZoR č. 8'!$D74="",0,'ZoR č. 8'!L74)+IF('ZoR č. 9'!$D74="",0,'ZoR č. 9'!L74)+IF('ZoR č. 10'!$D74="",0,'ZoR č. 10'!L74)+IF(ZZoR!$D74="",0,ZZoR!L74)</f>
        <v>0</v>
      </c>
      <c r="AC74" s="281">
        <f>IF('ZoR č. 1'!$D74="",0,'ZoR č. 1'!M74)+IF('ZoR č. 2'!$D74="",0,'ZoR č. 2'!M74)+IF('ZoR č. 3'!$D74="",0,'ZoR č. 3'!M74)+IF('ZoR č. 4'!$D74="",0,'ZoR č. 4'!M74)+IF('ZoR č. 5'!$D74="",0,'ZoR č. 5'!M74)+IF('ZoR č. 6'!$D74="",0,'ZoR č. 6'!M74)+IF('ZoR č. 7'!$D74="",0,'ZoR č. 7'!M74)+IF('ZoR č. 8'!$D74="",0,'ZoR č. 8'!M74)+IF('ZoR č. 9'!$D74="",0,'ZoR č. 9'!M74)+IF('ZoR č. 10'!$D74="",0,'ZoR č. 10'!M74)+IF(ZZoR!$D74="",0,ZZoR!M74)</f>
        <v>0</v>
      </c>
      <c r="AE74" s="282" t="str">
        <f t="shared" si="7"/>
        <v/>
      </c>
    </row>
    <row r="75" spans="2:31" x14ac:dyDescent="0.25">
      <c r="B75" s="9" t="s">
        <v>208</v>
      </c>
      <c r="C75" s="98" t="str">
        <f>IF(COUNTA('Přehled partnerů'!C75:D75)&lt;&gt;2,"partner neuveden",IF('Přehled partnerů'!I75="ANO",'Přehled partnerů'!C75,"v tomto období nerelevantní"))</f>
        <v>partner neuveden</v>
      </c>
      <c r="D75" s="108" t="str">
        <f>IF(COUNTA('Přehled partnerů'!C75:D75)&lt;&gt;2,"",IF('Přehled partnerů'!I75="ANO",'Přehled partnerů'!D75,""))</f>
        <v/>
      </c>
      <c r="E75" s="21" t="str">
        <f t="shared" si="4"/>
        <v/>
      </c>
      <c r="F75" s="114" t="str">
        <f t="shared" si="5"/>
        <v/>
      </c>
      <c r="G75" s="125">
        <v>0</v>
      </c>
      <c r="H75" s="126">
        <v>0</v>
      </c>
      <c r="I75" s="126">
        <v>0</v>
      </c>
      <c r="J75" s="126">
        <v>0</v>
      </c>
      <c r="K75" s="16">
        <v>0</v>
      </c>
      <c r="L75" s="16">
        <v>0</v>
      </c>
      <c r="M75" s="20">
        <v>0</v>
      </c>
      <c r="N75" s="58" t="str">
        <f t="shared" si="6"/>
        <v/>
      </c>
      <c r="O75" s="267">
        <f>IF('Rozpočet + Žádosti o změnu'!$ER$2="ano",'Rozpočet + Žádosti o změnu'!EL75,IF('Rozpočet + Žádosti o změnu'!$EF$2="ano",'Rozpočet + Žádosti o změnu'!DZ75,IF('Rozpočet + Žádosti o změnu'!$DT$2="ano",'Rozpočet + Žádosti o změnu'!DN75,IF('Rozpočet + Žádosti o změnu'!$DH$2="ano",'Rozpočet + Žádosti o změnu'!DB75,IF('Rozpočet + Žádosti o změnu'!$CV$2="ano",'Rozpočet + Žádosti o změnu'!CP75,IF('Rozpočet + Žádosti o změnu'!$CJ$2="ano",'Rozpočet + Žádosti o změnu'!CD75,IF('Rozpočet + Žádosti o změnu'!$BX$2="ano",'Rozpočet + Žádosti o změnu'!BR75,IF('Rozpočet + Žádosti o změnu'!$BL$2="ano",'Rozpočet + Žádosti o změnu'!BF75,IF('Rozpočet + Žádosti o změnu'!$AZ$2="ano",'Rozpočet + Žádosti o změnu'!AT75,IF('Rozpočet + Žádosti o změnu'!$AN$2="ano",'Rozpočet + Žádosti o změnu'!AH75,'Rozpočet + Žádosti o změnu'!H75))))))))))</f>
        <v>0</v>
      </c>
      <c r="P75" s="267">
        <f>IF('Rozpočet + Žádosti o změnu'!$ER$2="ano",'Rozpočet + Žádosti o změnu'!EM75,IF('Rozpočet + Žádosti o změnu'!$EF$2="ano",'Rozpočet + Žádosti o změnu'!EA75,IF('Rozpočet + Žádosti o změnu'!$DT$2="ano",'Rozpočet + Žádosti o změnu'!DO75,IF('Rozpočet + Žádosti o změnu'!$DH$2="ano",'Rozpočet + Žádosti o změnu'!DC75,IF('Rozpočet + Žádosti o změnu'!$CV$2="ano",'Rozpočet + Žádosti o změnu'!CQ75,IF('Rozpočet + Žádosti o změnu'!$CJ$2="ano",'Rozpočet + Žádosti o změnu'!CE75,IF('Rozpočet + Žádosti o změnu'!$BX$2="ano",'Rozpočet + Žádosti o změnu'!BS75,IF('Rozpočet + Žádosti o změnu'!$BL$2="ano",'Rozpočet + Žádosti o změnu'!BG75,IF('Rozpočet + Žádosti o změnu'!$AZ$2="ano",'Rozpočet + Žádosti o změnu'!AU75,IF('Rozpočet + Žádosti o změnu'!$AN$2="ano",'Rozpočet + Žádosti o změnu'!AI75,'Rozpočet + Žádosti o změnu'!I75))))))))))</f>
        <v>0</v>
      </c>
      <c r="Q75" s="267">
        <f>IF('Rozpočet + Žádosti o změnu'!$ER$2="ano",'Rozpočet + Žádosti o změnu'!EN75,IF('Rozpočet + Žádosti o změnu'!$EF$2="ano",'Rozpočet + Žádosti o změnu'!EB75,IF('Rozpočet + Žádosti o změnu'!$DT$2="ano",'Rozpočet + Žádosti o změnu'!DP75,IF('Rozpočet + Žádosti o změnu'!$DH$2="ano",'Rozpočet + Žádosti o změnu'!DD75,IF('Rozpočet + Žádosti o změnu'!$CV$2="ano",'Rozpočet + Žádosti o změnu'!CR75,IF('Rozpočet + Žádosti o změnu'!$CJ$2="ano",'Rozpočet + Žádosti o změnu'!CF75,IF('Rozpočet + Žádosti o změnu'!$BX$2="ano",'Rozpočet + Žádosti o změnu'!BT75,IF('Rozpočet + Žádosti o změnu'!$BL$2="ano",'Rozpočet + Žádosti o změnu'!BH75,IF('Rozpočet + Žádosti o změnu'!$AZ$2="ano",'Rozpočet + Žádosti o změnu'!AV75,IF('Rozpočet + Žádosti o změnu'!$AN$2="ano",'Rozpočet + Žádosti o změnu'!AJ75,'Rozpočet + Žádosti o změnu'!J75))))))))))</f>
        <v>0</v>
      </c>
      <c r="R75" s="267">
        <f>IF('Rozpočet + Žádosti o změnu'!$ER$2="ano",'Rozpočet + Žádosti o změnu'!EO75,IF('Rozpočet + Žádosti o změnu'!$EF$2="ano",'Rozpočet + Žádosti o změnu'!EC75,IF('Rozpočet + Žádosti o změnu'!$DT$2="ano",'Rozpočet + Žádosti o změnu'!DQ75,IF('Rozpočet + Žádosti o změnu'!$DH$2="ano",'Rozpočet + Žádosti o změnu'!DE75,IF('Rozpočet + Žádosti o změnu'!$CV$2="ano",'Rozpočet + Žádosti o změnu'!CS75,IF('Rozpočet + Žádosti o změnu'!$CJ$2="ano",'Rozpočet + Žádosti o změnu'!CG75,IF('Rozpočet + Žádosti o změnu'!$BX$2="ano",'Rozpočet + Žádosti o změnu'!BU75,IF('Rozpočet + Žádosti o změnu'!$BL$2="ano",'Rozpočet + Žádosti o změnu'!BI75,IF('Rozpočet + Žádosti o změnu'!$AZ$2="ano",'Rozpočet + Žádosti o změnu'!AW75,IF('Rozpočet + Žádosti o změnu'!$AN$2="ano",'Rozpočet + Žádosti o změnu'!AK75,'Rozpočet + Žádosti o změnu'!K75))))))))))</f>
        <v>0</v>
      </c>
      <c r="S75" s="267">
        <f>IF('Rozpočet + Žádosti o změnu'!$ER$2="ano",'Rozpočet + Žádosti o změnu'!EP75,IF('Rozpočet + Žádosti o změnu'!$EF$2="ano",'Rozpočet + Žádosti o změnu'!ED75,IF('Rozpočet + Žádosti o změnu'!$DT$2="ano",'Rozpočet + Žádosti o změnu'!DR75,IF('Rozpočet + Žádosti o změnu'!$DH$2="ano",'Rozpočet + Žádosti o změnu'!DF75,IF('Rozpočet + Žádosti o změnu'!$CV$2="ano",'Rozpočet + Žádosti o změnu'!CT75,IF('Rozpočet + Žádosti o změnu'!$CJ$2="ano",'Rozpočet + Žádosti o změnu'!CH75,IF('Rozpočet + Žádosti o změnu'!$BX$2="ano",'Rozpočet + Žádosti o změnu'!BV75,IF('Rozpočet + Žádosti o změnu'!$BL$2="ano",'Rozpočet + Žádosti o změnu'!BJ75,IF('Rozpočet + Žádosti o změnu'!$AZ$2="ano",'Rozpočet + Žádosti o změnu'!AX75,IF('Rozpočet + Žádosti o změnu'!$AN$2="ano",'Rozpočet + Žádosti o změnu'!AL75,'Rozpočet + Žádosti o změnu'!L75))))))))))</f>
        <v>0</v>
      </c>
      <c r="T75" s="267">
        <f>IF('Rozpočet + Žádosti o změnu'!$ER$2="ano",'Rozpočet + Žádosti o změnu'!EQ75,IF('Rozpočet + Žádosti o změnu'!$EF$2="ano",'Rozpočet + Žádosti o změnu'!EE75,IF('Rozpočet + Žádosti o změnu'!$DT$2="ano",'Rozpočet + Žádosti o změnu'!DS75,IF('Rozpočet + Žádosti o změnu'!$DH$2="ano",'Rozpočet + Žádosti o změnu'!DG75,IF('Rozpočet + Žádosti o změnu'!$CV$2="ano",'Rozpočet + Žádosti o změnu'!CU75,IF('Rozpočet + Žádosti o změnu'!$CJ$2="ano",'Rozpočet + Žádosti o změnu'!CI75,IF('Rozpočet + Žádosti o změnu'!$BX$2="ano",'Rozpočet + Žádosti o změnu'!BW75,IF('Rozpočet + Žádosti o změnu'!$BL$2="ano",'Rozpočet + Žádosti o změnu'!BK75,IF('Rozpočet + Žádosti o změnu'!$AZ$2="ano",'Rozpočet + Žádosti o změnu'!AY75,IF('Rozpočet + Žádosti o změnu'!$AN$2="ano",'Rozpočet + Žádosti o změnu'!AM75,'Rozpočet + Žádosti o změnu'!M75))))))))))</f>
        <v>0</v>
      </c>
      <c r="U75" s="267">
        <f>IF('Rozpočet + Žádosti o změnu'!$ER$2="ano",'Rozpočet + Žádosti o změnu'!ER75,IF('Rozpočet + Žádosti o změnu'!$EF$2="ano",'Rozpočet + Žádosti o změnu'!EF75,IF('Rozpočet + Žádosti o změnu'!$DT$2="ano",'Rozpočet + Žádosti o změnu'!DT75,IF('Rozpočet + Žádosti o změnu'!$DH$2="ano",'Rozpočet + Žádosti o změnu'!DH75,IF('Rozpočet + Žádosti o změnu'!$CV$2="ano",'Rozpočet + Žádosti o změnu'!CV75,IF('Rozpočet + Žádosti o změnu'!$CJ$2="ano",'Rozpočet + Žádosti o změnu'!CJ75,IF('Rozpočet + Žádosti o změnu'!$BX$2="ano",'Rozpočet + Žádosti o změnu'!BX75,IF('Rozpočet + Žádosti o změnu'!$BL$2="ano",'Rozpočet + Žádosti o změnu'!BL75,IF('Rozpočet + Žádosti o změnu'!$AZ$2="ano",'Rozpočet + Žádosti o změnu'!AZ75,IF('Rozpočet + Žádosti o změnu'!$AN$2="ano",'Rozpočet + Žádosti o změnu'!AN75,'Rozpočet + Žádosti o změnu'!N75))))))))))</f>
        <v>0</v>
      </c>
      <c r="W75" s="281">
        <f>IF('ZoR č. 1'!$D75="",0,'ZoR č. 1'!G75)+IF('ZoR č. 2'!$D75="",0,'ZoR č. 2'!G75)+IF('ZoR č. 3'!$D75="",0,'ZoR č. 3'!G75)+IF('ZoR č. 4'!$D75="",0,'ZoR č. 4'!G75)+IF('ZoR č. 5'!$D75="",0,'ZoR č. 5'!G75)+IF('ZoR č. 6'!$D75="",0,'ZoR č. 6'!G75)+IF('ZoR č. 7'!$D75="",0,'ZoR č. 7'!G75)+IF('ZoR č. 8'!$D75="",0,'ZoR č. 8'!G75)+IF('ZoR č. 9'!$D75="",0,'ZoR č. 9'!G75)+IF('ZoR č. 10'!$D75="",0,'ZoR č. 10'!G75)+IF(ZZoR!$D75="",0,ZZoR!G75)</f>
        <v>0</v>
      </c>
      <c r="X75" s="281">
        <f>IF('ZoR č. 1'!$D75="",0,'ZoR č. 1'!H75)+IF('ZoR č. 2'!$D75="",0,'ZoR č. 2'!H75)+IF('ZoR č. 3'!$D75="",0,'ZoR č. 3'!H75)+IF('ZoR č. 4'!$D75="",0,'ZoR č. 4'!H75)+IF('ZoR č. 5'!$D75="",0,'ZoR č. 5'!H75)+IF('ZoR č. 6'!$D75="",0,'ZoR č. 6'!H75)+IF('ZoR č. 7'!$D75="",0,'ZoR č. 7'!H75)+IF('ZoR č. 8'!$D75="",0,'ZoR č. 8'!H75)+IF('ZoR č. 9'!$D75="",0,'ZoR č. 9'!H75)+IF('ZoR č. 10'!$D75="",0,'ZoR č. 10'!H75)+IF(ZZoR!$D75="",0,ZZoR!H75)</f>
        <v>0</v>
      </c>
      <c r="Y75" s="281">
        <f>IF('ZoR č. 1'!$D75="",0,'ZoR č. 1'!I75)+IF('ZoR č. 2'!$D75="",0,'ZoR č. 2'!I75)+IF('ZoR č. 3'!$D75="",0,'ZoR č. 3'!I75)+IF('ZoR č. 4'!$D75="",0,'ZoR č. 4'!I75)+IF('ZoR č. 5'!$D75="",0,'ZoR č. 5'!I75)+IF('ZoR č. 6'!$D75="",0,'ZoR č. 6'!I75)+IF('ZoR č. 7'!$D75="",0,'ZoR č. 7'!I75)+IF('ZoR č. 8'!$D75="",0,'ZoR č. 8'!I75)+IF('ZoR č. 9'!$D75="",0,'ZoR č. 9'!I75)+IF('ZoR č. 10'!$D75="",0,'ZoR č. 10'!I75)+IF(ZZoR!$D75="",0,ZZoR!I75)</f>
        <v>0</v>
      </c>
      <c r="Z75" s="281">
        <f>IF('ZoR č. 1'!$D75="",0,'ZoR č. 1'!J75)+IF('ZoR č. 2'!$D75="",0,'ZoR č. 2'!J75)+IF('ZoR č. 3'!$D75="",0,'ZoR č. 3'!J75)+IF('ZoR č. 4'!$D75="",0,'ZoR č. 4'!J75)+IF('ZoR č. 5'!$D75="",0,'ZoR č. 5'!J75)+IF('ZoR č. 6'!$D75="",0,'ZoR č. 6'!J75)+IF('ZoR č. 7'!$D75="",0,'ZoR č. 7'!J75)+IF('ZoR č. 8'!$D75="",0,'ZoR č. 8'!J75)+IF('ZoR č. 9'!$D75="",0,'ZoR č. 9'!J75)+IF('ZoR č. 10'!$D75="",0,'ZoR č. 10'!J75)+IF(ZZoR!$D75="",0,ZZoR!J75)</f>
        <v>0</v>
      </c>
      <c r="AA75" s="281">
        <f>IF('ZoR č. 1'!$D75="",0,'ZoR č. 1'!K75)+IF('ZoR č. 2'!$D75="",0,'ZoR č. 2'!K75)+IF('ZoR č. 3'!$D75="",0,'ZoR č. 3'!K75)+IF('ZoR č. 4'!$D75="",0,'ZoR č. 4'!K75)+IF('ZoR č. 5'!$D75="",0,'ZoR č. 5'!K75)+IF('ZoR č. 6'!$D75="",0,'ZoR č. 6'!K75)+IF('ZoR č. 7'!$D75="",0,'ZoR č. 7'!K75)+IF('ZoR č. 8'!$D75="",0,'ZoR č. 8'!K75)+IF('ZoR č. 9'!$D75="",0,'ZoR č. 9'!K75)+IF('ZoR č. 10'!$D75="",0,'ZoR č. 10'!K75)+IF(ZZoR!$D75="",0,ZZoR!K75)</f>
        <v>0</v>
      </c>
      <c r="AB75" s="281">
        <f>IF('ZoR č. 1'!$D75="",0,'ZoR č. 1'!L75)+IF('ZoR č. 2'!$D75="",0,'ZoR č. 2'!L75)+IF('ZoR č. 3'!$D75="",0,'ZoR č. 3'!L75)+IF('ZoR č. 4'!$D75="",0,'ZoR č. 4'!L75)+IF('ZoR č. 5'!$D75="",0,'ZoR č. 5'!L75)+IF('ZoR č. 6'!$D75="",0,'ZoR č. 6'!L75)+IF('ZoR č. 7'!$D75="",0,'ZoR č. 7'!L75)+IF('ZoR č. 8'!$D75="",0,'ZoR č. 8'!L75)+IF('ZoR č. 9'!$D75="",0,'ZoR č. 9'!L75)+IF('ZoR č. 10'!$D75="",0,'ZoR č. 10'!L75)+IF(ZZoR!$D75="",0,ZZoR!L75)</f>
        <v>0</v>
      </c>
      <c r="AC75" s="281">
        <f>IF('ZoR č. 1'!$D75="",0,'ZoR č. 1'!M75)+IF('ZoR č. 2'!$D75="",0,'ZoR č. 2'!M75)+IF('ZoR č. 3'!$D75="",0,'ZoR č. 3'!M75)+IF('ZoR č. 4'!$D75="",0,'ZoR č. 4'!M75)+IF('ZoR č. 5'!$D75="",0,'ZoR č. 5'!M75)+IF('ZoR č. 6'!$D75="",0,'ZoR č. 6'!M75)+IF('ZoR č. 7'!$D75="",0,'ZoR č. 7'!M75)+IF('ZoR č. 8'!$D75="",0,'ZoR č. 8'!M75)+IF('ZoR č. 9'!$D75="",0,'ZoR č. 9'!M75)+IF('ZoR č. 10'!$D75="",0,'ZoR č. 10'!M75)+IF(ZZoR!$D75="",0,ZZoR!M75)</f>
        <v>0</v>
      </c>
      <c r="AE75" s="282" t="str">
        <f t="shared" si="7"/>
        <v/>
      </c>
    </row>
    <row r="76" spans="2:31" x14ac:dyDescent="0.25">
      <c r="B76" s="9" t="s">
        <v>209</v>
      </c>
      <c r="C76" s="98" t="str">
        <f>IF(COUNTA('Přehled partnerů'!C76:D76)&lt;&gt;2,"partner neuveden",IF('Přehled partnerů'!I76="ANO",'Přehled partnerů'!C76,"v tomto období nerelevantní"))</f>
        <v>partner neuveden</v>
      </c>
      <c r="D76" s="108" t="str">
        <f>IF(COUNTA('Přehled partnerů'!C76:D76)&lt;&gt;2,"",IF('Přehled partnerů'!I76="ANO",'Přehled partnerů'!D76,""))</f>
        <v/>
      </c>
      <c r="E76" s="21" t="str">
        <f t="shared" si="4"/>
        <v/>
      </c>
      <c r="F76" s="114" t="str">
        <f t="shared" si="5"/>
        <v/>
      </c>
      <c r="G76" s="125">
        <v>0</v>
      </c>
      <c r="H76" s="126">
        <v>0</v>
      </c>
      <c r="I76" s="126">
        <v>0</v>
      </c>
      <c r="J76" s="126">
        <v>0</v>
      </c>
      <c r="K76" s="16">
        <v>0</v>
      </c>
      <c r="L76" s="16">
        <v>0</v>
      </c>
      <c r="M76" s="20">
        <v>0</v>
      </c>
      <c r="N76" s="58" t="str">
        <f t="shared" si="6"/>
        <v/>
      </c>
      <c r="O76" s="267">
        <f>IF('Rozpočet + Žádosti o změnu'!$ER$2="ano",'Rozpočet + Žádosti o změnu'!EL76,IF('Rozpočet + Žádosti o změnu'!$EF$2="ano",'Rozpočet + Žádosti o změnu'!DZ76,IF('Rozpočet + Žádosti o změnu'!$DT$2="ano",'Rozpočet + Žádosti o změnu'!DN76,IF('Rozpočet + Žádosti o změnu'!$DH$2="ano",'Rozpočet + Žádosti o změnu'!DB76,IF('Rozpočet + Žádosti o změnu'!$CV$2="ano",'Rozpočet + Žádosti o změnu'!CP76,IF('Rozpočet + Žádosti o změnu'!$CJ$2="ano",'Rozpočet + Žádosti o změnu'!CD76,IF('Rozpočet + Žádosti o změnu'!$BX$2="ano",'Rozpočet + Žádosti o změnu'!BR76,IF('Rozpočet + Žádosti o změnu'!$BL$2="ano",'Rozpočet + Žádosti o změnu'!BF76,IF('Rozpočet + Žádosti o změnu'!$AZ$2="ano",'Rozpočet + Žádosti o změnu'!AT76,IF('Rozpočet + Žádosti o změnu'!$AN$2="ano",'Rozpočet + Žádosti o změnu'!AH76,'Rozpočet + Žádosti o změnu'!H76))))))))))</f>
        <v>0</v>
      </c>
      <c r="P76" s="267">
        <f>IF('Rozpočet + Žádosti o změnu'!$ER$2="ano",'Rozpočet + Žádosti o změnu'!EM76,IF('Rozpočet + Žádosti o změnu'!$EF$2="ano",'Rozpočet + Žádosti o změnu'!EA76,IF('Rozpočet + Žádosti o změnu'!$DT$2="ano",'Rozpočet + Žádosti o změnu'!DO76,IF('Rozpočet + Žádosti o změnu'!$DH$2="ano",'Rozpočet + Žádosti o změnu'!DC76,IF('Rozpočet + Žádosti o změnu'!$CV$2="ano",'Rozpočet + Žádosti o změnu'!CQ76,IF('Rozpočet + Žádosti o změnu'!$CJ$2="ano",'Rozpočet + Žádosti o změnu'!CE76,IF('Rozpočet + Žádosti o změnu'!$BX$2="ano",'Rozpočet + Žádosti o změnu'!BS76,IF('Rozpočet + Žádosti o změnu'!$BL$2="ano",'Rozpočet + Žádosti o změnu'!BG76,IF('Rozpočet + Žádosti o změnu'!$AZ$2="ano",'Rozpočet + Žádosti o změnu'!AU76,IF('Rozpočet + Žádosti o změnu'!$AN$2="ano",'Rozpočet + Žádosti o změnu'!AI76,'Rozpočet + Žádosti o změnu'!I76))))))))))</f>
        <v>0</v>
      </c>
      <c r="Q76" s="267">
        <f>IF('Rozpočet + Žádosti o změnu'!$ER$2="ano",'Rozpočet + Žádosti o změnu'!EN76,IF('Rozpočet + Žádosti o změnu'!$EF$2="ano",'Rozpočet + Žádosti o změnu'!EB76,IF('Rozpočet + Žádosti o změnu'!$DT$2="ano",'Rozpočet + Žádosti o změnu'!DP76,IF('Rozpočet + Žádosti o změnu'!$DH$2="ano",'Rozpočet + Žádosti o změnu'!DD76,IF('Rozpočet + Žádosti o změnu'!$CV$2="ano",'Rozpočet + Žádosti o změnu'!CR76,IF('Rozpočet + Žádosti o změnu'!$CJ$2="ano",'Rozpočet + Žádosti o změnu'!CF76,IF('Rozpočet + Žádosti o změnu'!$BX$2="ano",'Rozpočet + Žádosti o změnu'!BT76,IF('Rozpočet + Žádosti o změnu'!$BL$2="ano",'Rozpočet + Žádosti o změnu'!BH76,IF('Rozpočet + Žádosti o změnu'!$AZ$2="ano",'Rozpočet + Žádosti o změnu'!AV76,IF('Rozpočet + Žádosti o změnu'!$AN$2="ano",'Rozpočet + Žádosti o změnu'!AJ76,'Rozpočet + Žádosti o změnu'!J76))))))))))</f>
        <v>0</v>
      </c>
      <c r="R76" s="267">
        <f>IF('Rozpočet + Žádosti o změnu'!$ER$2="ano",'Rozpočet + Žádosti o změnu'!EO76,IF('Rozpočet + Žádosti o změnu'!$EF$2="ano",'Rozpočet + Žádosti o změnu'!EC76,IF('Rozpočet + Žádosti o změnu'!$DT$2="ano",'Rozpočet + Žádosti o změnu'!DQ76,IF('Rozpočet + Žádosti o změnu'!$DH$2="ano",'Rozpočet + Žádosti o změnu'!DE76,IF('Rozpočet + Žádosti o změnu'!$CV$2="ano",'Rozpočet + Žádosti o změnu'!CS76,IF('Rozpočet + Žádosti o změnu'!$CJ$2="ano",'Rozpočet + Žádosti o změnu'!CG76,IF('Rozpočet + Žádosti o změnu'!$BX$2="ano",'Rozpočet + Žádosti o změnu'!BU76,IF('Rozpočet + Žádosti o změnu'!$BL$2="ano",'Rozpočet + Žádosti o změnu'!BI76,IF('Rozpočet + Žádosti o změnu'!$AZ$2="ano",'Rozpočet + Žádosti o změnu'!AW76,IF('Rozpočet + Žádosti o změnu'!$AN$2="ano",'Rozpočet + Žádosti o změnu'!AK76,'Rozpočet + Žádosti o změnu'!K76))))))))))</f>
        <v>0</v>
      </c>
      <c r="S76" s="267">
        <f>IF('Rozpočet + Žádosti o změnu'!$ER$2="ano",'Rozpočet + Žádosti o změnu'!EP76,IF('Rozpočet + Žádosti o změnu'!$EF$2="ano",'Rozpočet + Žádosti o změnu'!ED76,IF('Rozpočet + Žádosti o změnu'!$DT$2="ano",'Rozpočet + Žádosti o změnu'!DR76,IF('Rozpočet + Žádosti o změnu'!$DH$2="ano",'Rozpočet + Žádosti o změnu'!DF76,IF('Rozpočet + Žádosti o změnu'!$CV$2="ano",'Rozpočet + Žádosti o změnu'!CT76,IF('Rozpočet + Žádosti o změnu'!$CJ$2="ano",'Rozpočet + Žádosti o změnu'!CH76,IF('Rozpočet + Žádosti o změnu'!$BX$2="ano",'Rozpočet + Žádosti o změnu'!BV76,IF('Rozpočet + Žádosti o změnu'!$BL$2="ano",'Rozpočet + Žádosti o změnu'!BJ76,IF('Rozpočet + Žádosti o změnu'!$AZ$2="ano",'Rozpočet + Žádosti o změnu'!AX76,IF('Rozpočet + Žádosti o změnu'!$AN$2="ano",'Rozpočet + Žádosti o změnu'!AL76,'Rozpočet + Žádosti o změnu'!L76))))))))))</f>
        <v>0</v>
      </c>
      <c r="T76" s="267">
        <f>IF('Rozpočet + Žádosti o změnu'!$ER$2="ano",'Rozpočet + Žádosti o změnu'!EQ76,IF('Rozpočet + Žádosti o změnu'!$EF$2="ano",'Rozpočet + Žádosti o změnu'!EE76,IF('Rozpočet + Žádosti o změnu'!$DT$2="ano",'Rozpočet + Žádosti o změnu'!DS76,IF('Rozpočet + Žádosti o změnu'!$DH$2="ano",'Rozpočet + Žádosti o změnu'!DG76,IF('Rozpočet + Žádosti o změnu'!$CV$2="ano",'Rozpočet + Žádosti o změnu'!CU76,IF('Rozpočet + Žádosti o změnu'!$CJ$2="ano",'Rozpočet + Žádosti o změnu'!CI76,IF('Rozpočet + Žádosti o změnu'!$BX$2="ano",'Rozpočet + Žádosti o změnu'!BW76,IF('Rozpočet + Žádosti o změnu'!$BL$2="ano",'Rozpočet + Žádosti o změnu'!BK76,IF('Rozpočet + Žádosti o změnu'!$AZ$2="ano",'Rozpočet + Žádosti o změnu'!AY76,IF('Rozpočet + Žádosti o změnu'!$AN$2="ano",'Rozpočet + Žádosti o změnu'!AM76,'Rozpočet + Žádosti o změnu'!M76))))))))))</f>
        <v>0</v>
      </c>
      <c r="U76" s="267">
        <f>IF('Rozpočet + Žádosti o změnu'!$ER$2="ano",'Rozpočet + Žádosti o změnu'!ER76,IF('Rozpočet + Žádosti o změnu'!$EF$2="ano",'Rozpočet + Žádosti o změnu'!EF76,IF('Rozpočet + Žádosti o změnu'!$DT$2="ano",'Rozpočet + Žádosti o změnu'!DT76,IF('Rozpočet + Žádosti o změnu'!$DH$2="ano",'Rozpočet + Žádosti o změnu'!DH76,IF('Rozpočet + Žádosti o změnu'!$CV$2="ano",'Rozpočet + Žádosti o změnu'!CV76,IF('Rozpočet + Žádosti o změnu'!$CJ$2="ano",'Rozpočet + Žádosti o změnu'!CJ76,IF('Rozpočet + Žádosti o změnu'!$BX$2="ano",'Rozpočet + Žádosti o změnu'!BX76,IF('Rozpočet + Žádosti o změnu'!$BL$2="ano",'Rozpočet + Žádosti o změnu'!BL76,IF('Rozpočet + Žádosti o změnu'!$AZ$2="ano",'Rozpočet + Žádosti o změnu'!AZ76,IF('Rozpočet + Žádosti o změnu'!$AN$2="ano",'Rozpočet + Žádosti o změnu'!AN76,'Rozpočet + Žádosti o změnu'!N76))))))))))</f>
        <v>0</v>
      </c>
      <c r="W76" s="281">
        <f>IF('ZoR č. 1'!$D76="",0,'ZoR č. 1'!G76)+IF('ZoR č. 2'!$D76="",0,'ZoR č. 2'!G76)+IF('ZoR č. 3'!$D76="",0,'ZoR č. 3'!G76)+IF('ZoR č. 4'!$D76="",0,'ZoR č. 4'!G76)+IF('ZoR č. 5'!$D76="",0,'ZoR č. 5'!G76)+IF('ZoR č. 6'!$D76="",0,'ZoR č. 6'!G76)+IF('ZoR č. 7'!$D76="",0,'ZoR č. 7'!G76)+IF('ZoR č. 8'!$D76="",0,'ZoR č. 8'!G76)+IF('ZoR č. 9'!$D76="",0,'ZoR č. 9'!G76)+IF('ZoR č. 10'!$D76="",0,'ZoR č. 10'!G76)+IF(ZZoR!$D76="",0,ZZoR!G76)</f>
        <v>0</v>
      </c>
      <c r="X76" s="281">
        <f>IF('ZoR č. 1'!$D76="",0,'ZoR č. 1'!H76)+IF('ZoR č. 2'!$D76="",0,'ZoR č. 2'!H76)+IF('ZoR č. 3'!$D76="",0,'ZoR č. 3'!H76)+IF('ZoR č. 4'!$D76="",0,'ZoR č. 4'!H76)+IF('ZoR č. 5'!$D76="",0,'ZoR č. 5'!H76)+IF('ZoR č. 6'!$D76="",0,'ZoR č. 6'!H76)+IF('ZoR č. 7'!$D76="",0,'ZoR č. 7'!H76)+IF('ZoR č. 8'!$D76="",0,'ZoR č. 8'!H76)+IF('ZoR č. 9'!$D76="",0,'ZoR č. 9'!H76)+IF('ZoR č. 10'!$D76="",0,'ZoR č. 10'!H76)+IF(ZZoR!$D76="",0,ZZoR!H76)</f>
        <v>0</v>
      </c>
      <c r="Y76" s="281">
        <f>IF('ZoR č. 1'!$D76="",0,'ZoR č. 1'!I76)+IF('ZoR č. 2'!$D76="",0,'ZoR č. 2'!I76)+IF('ZoR č. 3'!$D76="",0,'ZoR č. 3'!I76)+IF('ZoR č. 4'!$D76="",0,'ZoR č. 4'!I76)+IF('ZoR č. 5'!$D76="",0,'ZoR č. 5'!I76)+IF('ZoR č. 6'!$D76="",0,'ZoR č. 6'!I76)+IF('ZoR č. 7'!$D76="",0,'ZoR č. 7'!I76)+IF('ZoR č. 8'!$D76="",0,'ZoR č. 8'!I76)+IF('ZoR č. 9'!$D76="",0,'ZoR č. 9'!I76)+IF('ZoR č. 10'!$D76="",0,'ZoR č. 10'!I76)+IF(ZZoR!$D76="",0,ZZoR!I76)</f>
        <v>0</v>
      </c>
      <c r="Z76" s="281">
        <f>IF('ZoR č. 1'!$D76="",0,'ZoR č. 1'!J76)+IF('ZoR č. 2'!$D76="",0,'ZoR č. 2'!J76)+IF('ZoR č. 3'!$D76="",0,'ZoR č. 3'!J76)+IF('ZoR č. 4'!$D76="",0,'ZoR č. 4'!J76)+IF('ZoR č. 5'!$D76="",0,'ZoR č. 5'!J76)+IF('ZoR č. 6'!$D76="",0,'ZoR č. 6'!J76)+IF('ZoR č. 7'!$D76="",0,'ZoR č. 7'!J76)+IF('ZoR č. 8'!$D76="",0,'ZoR č. 8'!J76)+IF('ZoR č. 9'!$D76="",0,'ZoR č. 9'!J76)+IF('ZoR č. 10'!$D76="",0,'ZoR č. 10'!J76)+IF(ZZoR!$D76="",0,ZZoR!J76)</f>
        <v>0</v>
      </c>
      <c r="AA76" s="281">
        <f>IF('ZoR č. 1'!$D76="",0,'ZoR č. 1'!K76)+IF('ZoR č. 2'!$D76="",0,'ZoR č. 2'!K76)+IF('ZoR č. 3'!$D76="",0,'ZoR č. 3'!K76)+IF('ZoR č. 4'!$D76="",0,'ZoR č. 4'!K76)+IF('ZoR č. 5'!$D76="",0,'ZoR č. 5'!K76)+IF('ZoR č. 6'!$D76="",0,'ZoR č. 6'!K76)+IF('ZoR č. 7'!$D76="",0,'ZoR č. 7'!K76)+IF('ZoR č. 8'!$D76="",0,'ZoR č. 8'!K76)+IF('ZoR č. 9'!$D76="",0,'ZoR č. 9'!K76)+IF('ZoR č. 10'!$D76="",0,'ZoR č. 10'!K76)+IF(ZZoR!$D76="",0,ZZoR!K76)</f>
        <v>0</v>
      </c>
      <c r="AB76" s="281">
        <f>IF('ZoR č. 1'!$D76="",0,'ZoR č. 1'!L76)+IF('ZoR č. 2'!$D76="",0,'ZoR č. 2'!L76)+IF('ZoR č. 3'!$D76="",0,'ZoR č. 3'!L76)+IF('ZoR č. 4'!$D76="",0,'ZoR č. 4'!L76)+IF('ZoR č. 5'!$D76="",0,'ZoR č. 5'!L76)+IF('ZoR č. 6'!$D76="",0,'ZoR č. 6'!L76)+IF('ZoR č. 7'!$D76="",0,'ZoR č. 7'!L76)+IF('ZoR č. 8'!$D76="",0,'ZoR č. 8'!L76)+IF('ZoR č. 9'!$D76="",0,'ZoR č. 9'!L76)+IF('ZoR č. 10'!$D76="",0,'ZoR č. 10'!L76)+IF(ZZoR!$D76="",0,ZZoR!L76)</f>
        <v>0</v>
      </c>
      <c r="AC76" s="281">
        <f>IF('ZoR č. 1'!$D76="",0,'ZoR č. 1'!M76)+IF('ZoR č. 2'!$D76="",0,'ZoR č. 2'!M76)+IF('ZoR č. 3'!$D76="",0,'ZoR č. 3'!M76)+IF('ZoR č. 4'!$D76="",0,'ZoR č. 4'!M76)+IF('ZoR č. 5'!$D76="",0,'ZoR č. 5'!M76)+IF('ZoR č. 6'!$D76="",0,'ZoR č. 6'!M76)+IF('ZoR č. 7'!$D76="",0,'ZoR č. 7'!M76)+IF('ZoR č. 8'!$D76="",0,'ZoR č. 8'!M76)+IF('ZoR č. 9'!$D76="",0,'ZoR č. 9'!M76)+IF('ZoR č. 10'!$D76="",0,'ZoR č. 10'!M76)+IF(ZZoR!$D76="",0,ZZoR!M76)</f>
        <v>0</v>
      </c>
      <c r="AE76" s="282" t="str">
        <f t="shared" si="7"/>
        <v/>
      </c>
    </row>
    <row r="77" spans="2:31" x14ac:dyDescent="0.25">
      <c r="B77" s="9" t="s">
        <v>210</v>
      </c>
      <c r="C77" s="98" t="str">
        <f>IF(COUNTA('Přehled partnerů'!C77:D77)&lt;&gt;2,"partner neuveden",IF('Přehled partnerů'!I77="ANO",'Přehled partnerů'!C77,"v tomto období nerelevantní"))</f>
        <v>partner neuveden</v>
      </c>
      <c r="D77" s="108" t="str">
        <f>IF(COUNTA('Přehled partnerů'!C77:D77)&lt;&gt;2,"",IF('Přehled partnerů'!I77="ANO",'Přehled partnerů'!D77,""))</f>
        <v/>
      </c>
      <c r="E77" s="21" t="str">
        <f t="shared" si="4"/>
        <v/>
      </c>
      <c r="F77" s="114" t="str">
        <f t="shared" si="5"/>
        <v/>
      </c>
      <c r="G77" s="125">
        <v>0</v>
      </c>
      <c r="H77" s="126">
        <v>0</v>
      </c>
      <c r="I77" s="126">
        <v>0</v>
      </c>
      <c r="J77" s="126">
        <v>0</v>
      </c>
      <c r="K77" s="16">
        <v>0</v>
      </c>
      <c r="L77" s="16">
        <v>0</v>
      </c>
      <c r="M77" s="20">
        <v>0</v>
      </c>
      <c r="N77" s="58" t="str">
        <f t="shared" si="6"/>
        <v/>
      </c>
      <c r="O77" s="267">
        <f>IF('Rozpočet + Žádosti o změnu'!$ER$2="ano",'Rozpočet + Žádosti o změnu'!EL77,IF('Rozpočet + Žádosti o změnu'!$EF$2="ano",'Rozpočet + Žádosti o změnu'!DZ77,IF('Rozpočet + Žádosti o změnu'!$DT$2="ano",'Rozpočet + Žádosti o změnu'!DN77,IF('Rozpočet + Žádosti o změnu'!$DH$2="ano",'Rozpočet + Žádosti o změnu'!DB77,IF('Rozpočet + Žádosti o změnu'!$CV$2="ano",'Rozpočet + Žádosti o změnu'!CP77,IF('Rozpočet + Žádosti o změnu'!$CJ$2="ano",'Rozpočet + Žádosti o změnu'!CD77,IF('Rozpočet + Žádosti o změnu'!$BX$2="ano",'Rozpočet + Žádosti o změnu'!BR77,IF('Rozpočet + Žádosti o změnu'!$BL$2="ano",'Rozpočet + Žádosti o změnu'!BF77,IF('Rozpočet + Žádosti o změnu'!$AZ$2="ano",'Rozpočet + Žádosti o změnu'!AT77,IF('Rozpočet + Žádosti o změnu'!$AN$2="ano",'Rozpočet + Žádosti o změnu'!AH77,'Rozpočet + Žádosti o změnu'!H77))))))))))</f>
        <v>0</v>
      </c>
      <c r="P77" s="267">
        <f>IF('Rozpočet + Žádosti o změnu'!$ER$2="ano",'Rozpočet + Žádosti o změnu'!EM77,IF('Rozpočet + Žádosti o změnu'!$EF$2="ano",'Rozpočet + Žádosti o změnu'!EA77,IF('Rozpočet + Žádosti o změnu'!$DT$2="ano",'Rozpočet + Žádosti o změnu'!DO77,IF('Rozpočet + Žádosti o změnu'!$DH$2="ano",'Rozpočet + Žádosti o změnu'!DC77,IF('Rozpočet + Žádosti o změnu'!$CV$2="ano",'Rozpočet + Žádosti o změnu'!CQ77,IF('Rozpočet + Žádosti o změnu'!$CJ$2="ano",'Rozpočet + Žádosti o změnu'!CE77,IF('Rozpočet + Žádosti o změnu'!$BX$2="ano",'Rozpočet + Žádosti o změnu'!BS77,IF('Rozpočet + Žádosti o změnu'!$BL$2="ano",'Rozpočet + Žádosti o změnu'!BG77,IF('Rozpočet + Žádosti o změnu'!$AZ$2="ano",'Rozpočet + Žádosti o změnu'!AU77,IF('Rozpočet + Žádosti o změnu'!$AN$2="ano",'Rozpočet + Žádosti o změnu'!AI77,'Rozpočet + Žádosti o změnu'!I77))))))))))</f>
        <v>0</v>
      </c>
      <c r="Q77" s="267">
        <f>IF('Rozpočet + Žádosti o změnu'!$ER$2="ano",'Rozpočet + Žádosti o změnu'!EN77,IF('Rozpočet + Žádosti o změnu'!$EF$2="ano",'Rozpočet + Žádosti o změnu'!EB77,IF('Rozpočet + Žádosti o změnu'!$DT$2="ano",'Rozpočet + Žádosti o změnu'!DP77,IF('Rozpočet + Žádosti o změnu'!$DH$2="ano",'Rozpočet + Žádosti o změnu'!DD77,IF('Rozpočet + Žádosti o změnu'!$CV$2="ano",'Rozpočet + Žádosti o změnu'!CR77,IF('Rozpočet + Žádosti o změnu'!$CJ$2="ano",'Rozpočet + Žádosti o změnu'!CF77,IF('Rozpočet + Žádosti o změnu'!$BX$2="ano",'Rozpočet + Žádosti o změnu'!BT77,IF('Rozpočet + Žádosti o změnu'!$BL$2="ano",'Rozpočet + Žádosti o změnu'!BH77,IF('Rozpočet + Žádosti o změnu'!$AZ$2="ano",'Rozpočet + Žádosti o změnu'!AV77,IF('Rozpočet + Žádosti o změnu'!$AN$2="ano",'Rozpočet + Žádosti o změnu'!AJ77,'Rozpočet + Žádosti o změnu'!J77))))))))))</f>
        <v>0</v>
      </c>
      <c r="R77" s="267">
        <f>IF('Rozpočet + Žádosti o změnu'!$ER$2="ano",'Rozpočet + Žádosti o změnu'!EO77,IF('Rozpočet + Žádosti o změnu'!$EF$2="ano",'Rozpočet + Žádosti o změnu'!EC77,IF('Rozpočet + Žádosti o změnu'!$DT$2="ano",'Rozpočet + Žádosti o změnu'!DQ77,IF('Rozpočet + Žádosti o změnu'!$DH$2="ano",'Rozpočet + Žádosti o změnu'!DE77,IF('Rozpočet + Žádosti o změnu'!$CV$2="ano",'Rozpočet + Žádosti o změnu'!CS77,IF('Rozpočet + Žádosti o změnu'!$CJ$2="ano",'Rozpočet + Žádosti o změnu'!CG77,IF('Rozpočet + Žádosti o změnu'!$BX$2="ano",'Rozpočet + Žádosti o změnu'!BU77,IF('Rozpočet + Žádosti o změnu'!$BL$2="ano",'Rozpočet + Žádosti o změnu'!BI77,IF('Rozpočet + Žádosti o změnu'!$AZ$2="ano",'Rozpočet + Žádosti o změnu'!AW77,IF('Rozpočet + Žádosti o změnu'!$AN$2="ano",'Rozpočet + Žádosti o změnu'!AK77,'Rozpočet + Žádosti o změnu'!K77))))))))))</f>
        <v>0</v>
      </c>
      <c r="S77" s="267">
        <f>IF('Rozpočet + Žádosti o změnu'!$ER$2="ano",'Rozpočet + Žádosti o změnu'!EP77,IF('Rozpočet + Žádosti o změnu'!$EF$2="ano",'Rozpočet + Žádosti o změnu'!ED77,IF('Rozpočet + Žádosti o změnu'!$DT$2="ano",'Rozpočet + Žádosti o změnu'!DR77,IF('Rozpočet + Žádosti o změnu'!$DH$2="ano",'Rozpočet + Žádosti o změnu'!DF77,IF('Rozpočet + Žádosti o změnu'!$CV$2="ano",'Rozpočet + Žádosti o změnu'!CT77,IF('Rozpočet + Žádosti o změnu'!$CJ$2="ano",'Rozpočet + Žádosti o změnu'!CH77,IF('Rozpočet + Žádosti o změnu'!$BX$2="ano",'Rozpočet + Žádosti o změnu'!BV77,IF('Rozpočet + Žádosti o změnu'!$BL$2="ano",'Rozpočet + Žádosti o změnu'!BJ77,IF('Rozpočet + Žádosti o změnu'!$AZ$2="ano",'Rozpočet + Žádosti o změnu'!AX77,IF('Rozpočet + Žádosti o změnu'!$AN$2="ano",'Rozpočet + Žádosti o změnu'!AL77,'Rozpočet + Žádosti o změnu'!L77))))))))))</f>
        <v>0</v>
      </c>
      <c r="T77" s="267">
        <f>IF('Rozpočet + Žádosti o změnu'!$ER$2="ano",'Rozpočet + Žádosti o změnu'!EQ77,IF('Rozpočet + Žádosti o změnu'!$EF$2="ano",'Rozpočet + Žádosti o změnu'!EE77,IF('Rozpočet + Žádosti o změnu'!$DT$2="ano",'Rozpočet + Žádosti o změnu'!DS77,IF('Rozpočet + Žádosti o změnu'!$DH$2="ano",'Rozpočet + Žádosti o změnu'!DG77,IF('Rozpočet + Žádosti o změnu'!$CV$2="ano",'Rozpočet + Žádosti o změnu'!CU77,IF('Rozpočet + Žádosti o změnu'!$CJ$2="ano",'Rozpočet + Žádosti o změnu'!CI77,IF('Rozpočet + Žádosti o změnu'!$BX$2="ano",'Rozpočet + Žádosti o změnu'!BW77,IF('Rozpočet + Žádosti o změnu'!$BL$2="ano",'Rozpočet + Žádosti o změnu'!BK77,IF('Rozpočet + Žádosti o změnu'!$AZ$2="ano",'Rozpočet + Žádosti o změnu'!AY77,IF('Rozpočet + Žádosti o změnu'!$AN$2="ano",'Rozpočet + Žádosti o změnu'!AM77,'Rozpočet + Žádosti o změnu'!M77))))))))))</f>
        <v>0</v>
      </c>
      <c r="U77" s="267">
        <f>IF('Rozpočet + Žádosti o změnu'!$ER$2="ano",'Rozpočet + Žádosti o změnu'!ER77,IF('Rozpočet + Žádosti o změnu'!$EF$2="ano",'Rozpočet + Žádosti o změnu'!EF77,IF('Rozpočet + Žádosti o změnu'!$DT$2="ano",'Rozpočet + Žádosti o změnu'!DT77,IF('Rozpočet + Žádosti o změnu'!$DH$2="ano",'Rozpočet + Žádosti o změnu'!DH77,IF('Rozpočet + Žádosti o změnu'!$CV$2="ano",'Rozpočet + Žádosti o změnu'!CV77,IF('Rozpočet + Žádosti o změnu'!$CJ$2="ano",'Rozpočet + Žádosti o změnu'!CJ77,IF('Rozpočet + Žádosti o změnu'!$BX$2="ano",'Rozpočet + Žádosti o změnu'!BX77,IF('Rozpočet + Žádosti o změnu'!$BL$2="ano",'Rozpočet + Žádosti o změnu'!BL77,IF('Rozpočet + Žádosti o změnu'!$AZ$2="ano",'Rozpočet + Žádosti o změnu'!AZ77,IF('Rozpočet + Žádosti o změnu'!$AN$2="ano",'Rozpočet + Žádosti o změnu'!AN77,'Rozpočet + Žádosti o změnu'!N77))))))))))</f>
        <v>0</v>
      </c>
      <c r="W77" s="281">
        <f>IF('ZoR č. 1'!$D77="",0,'ZoR č. 1'!G77)+IF('ZoR č. 2'!$D77="",0,'ZoR č. 2'!G77)+IF('ZoR č. 3'!$D77="",0,'ZoR č. 3'!G77)+IF('ZoR č. 4'!$D77="",0,'ZoR č. 4'!G77)+IF('ZoR č. 5'!$D77="",0,'ZoR č. 5'!G77)+IF('ZoR č. 6'!$D77="",0,'ZoR č. 6'!G77)+IF('ZoR č. 7'!$D77="",0,'ZoR č. 7'!G77)+IF('ZoR č. 8'!$D77="",0,'ZoR č. 8'!G77)+IF('ZoR č. 9'!$D77="",0,'ZoR č. 9'!G77)+IF('ZoR č. 10'!$D77="",0,'ZoR č. 10'!G77)+IF(ZZoR!$D77="",0,ZZoR!G77)</f>
        <v>0</v>
      </c>
      <c r="X77" s="281">
        <f>IF('ZoR č. 1'!$D77="",0,'ZoR č. 1'!H77)+IF('ZoR č. 2'!$D77="",0,'ZoR č. 2'!H77)+IF('ZoR č. 3'!$D77="",0,'ZoR č. 3'!H77)+IF('ZoR č. 4'!$D77="",0,'ZoR č. 4'!H77)+IF('ZoR č. 5'!$D77="",0,'ZoR č. 5'!H77)+IF('ZoR č. 6'!$D77="",0,'ZoR č. 6'!H77)+IF('ZoR č. 7'!$D77="",0,'ZoR č. 7'!H77)+IF('ZoR č. 8'!$D77="",0,'ZoR č. 8'!H77)+IF('ZoR č. 9'!$D77="",0,'ZoR č. 9'!H77)+IF('ZoR č. 10'!$D77="",0,'ZoR č. 10'!H77)+IF(ZZoR!$D77="",0,ZZoR!H77)</f>
        <v>0</v>
      </c>
      <c r="Y77" s="281">
        <f>IF('ZoR č. 1'!$D77="",0,'ZoR č. 1'!I77)+IF('ZoR č. 2'!$D77="",0,'ZoR č. 2'!I77)+IF('ZoR č. 3'!$D77="",0,'ZoR č. 3'!I77)+IF('ZoR č. 4'!$D77="",0,'ZoR č. 4'!I77)+IF('ZoR č. 5'!$D77="",0,'ZoR č. 5'!I77)+IF('ZoR č. 6'!$D77="",0,'ZoR č. 6'!I77)+IF('ZoR č. 7'!$D77="",0,'ZoR č. 7'!I77)+IF('ZoR č. 8'!$D77="",0,'ZoR č. 8'!I77)+IF('ZoR č. 9'!$D77="",0,'ZoR č. 9'!I77)+IF('ZoR č. 10'!$D77="",0,'ZoR č. 10'!I77)+IF(ZZoR!$D77="",0,ZZoR!I77)</f>
        <v>0</v>
      </c>
      <c r="Z77" s="281">
        <f>IF('ZoR č. 1'!$D77="",0,'ZoR č. 1'!J77)+IF('ZoR č. 2'!$D77="",0,'ZoR č. 2'!J77)+IF('ZoR č. 3'!$D77="",0,'ZoR č. 3'!J77)+IF('ZoR č. 4'!$D77="",0,'ZoR č. 4'!J77)+IF('ZoR č. 5'!$D77="",0,'ZoR č. 5'!J77)+IF('ZoR č. 6'!$D77="",0,'ZoR č. 6'!J77)+IF('ZoR č. 7'!$D77="",0,'ZoR č. 7'!J77)+IF('ZoR č. 8'!$D77="",0,'ZoR č. 8'!J77)+IF('ZoR č. 9'!$D77="",0,'ZoR č. 9'!J77)+IF('ZoR č. 10'!$D77="",0,'ZoR č. 10'!J77)+IF(ZZoR!$D77="",0,ZZoR!J77)</f>
        <v>0</v>
      </c>
      <c r="AA77" s="281">
        <f>IF('ZoR č. 1'!$D77="",0,'ZoR č. 1'!K77)+IF('ZoR č. 2'!$D77="",0,'ZoR č. 2'!K77)+IF('ZoR č. 3'!$D77="",0,'ZoR č. 3'!K77)+IF('ZoR č. 4'!$D77="",0,'ZoR č. 4'!K77)+IF('ZoR č. 5'!$D77="",0,'ZoR č. 5'!K77)+IF('ZoR č. 6'!$D77="",0,'ZoR č. 6'!K77)+IF('ZoR č. 7'!$D77="",0,'ZoR č. 7'!K77)+IF('ZoR č. 8'!$D77="",0,'ZoR č. 8'!K77)+IF('ZoR č. 9'!$D77="",0,'ZoR č. 9'!K77)+IF('ZoR č. 10'!$D77="",0,'ZoR č. 10'!K77)+IF(ZZoR!$D77="",0,ZZoR!K77)</f>
        <v>0</v>
      </c>
      <c r="AB77" s="281">
        <f>IF('ZoR č. 1'!$D77="",0,'ZoR č. 1'!L77)+IF('ZoR č. 2'!$D77="",0,'ZoR č. 2'!L77)+IF('ZoR č. 3'!$D77="",0,'ZoR č. 3'!L77)+IF('ZoR č. 4'!$D77="",0,'ZoR č. 4'!L77)+IF('ZoR č. 5'!$D77="",0,'ZoR č. 5'!L77)+IF('ZoR č. 6'!$D77="",0,'ZoR č. 6'!L77)+IF('ZoR č. 7'!$D77="",0,'ZoR č. 7'!L77)+IF('ZoR č. 8'!$D77="",0,'ZoR č. 8'!L77)+IF('ZoR č. 9'!$D77="",0,'ZoR č. 9'!L77)+IF('ZoR č. 10'!$D77="",0,'ZoR č. 10'!L77)+IF(ZZoR!$D77="",0,ZZoR!L77)</f>
        <v>0</v>
      </c>
      <c r="AC77" s="281">
        <f>IF('ZoR č. 1'!$D77="",0,'ZoR č. 1'!M77)+IF('ZoR č. 2'!$D77="",0,'ZoR č. 2'!M77)+IF('ZoR č. 3'!$D77="",0,'ZoR č. 3'!M77)+IF('ZoR č. 4'!$D77="",0,'ZoR č. 4'!M77)+IF('ZoR č. 5'!$D77="",0,'ZoR č. 5'!M77)+IF('ZoR č. 6'!$D77="",0,'ZoR č. 6'!M77)+IF('ZoR č. 7'!$D77="",0,'ZoR č. 7'!M77)+IF('ZoR č. 8'!$D77="",0,'ZoR č. 8'!M77)+IF('ZoR č. 9'!$D77="",0,'ZoR č. 9'!M77)+IF('ZoR č. 10'!$D77="",0,'ZoR č. 10'!M77)+IF(ZZoR!$D77="",0,ZZoR!M77)</f>
        <v>0</v>
      </c>
      <c r="AE77" s="282" t="str">
        <f t="shared" si="7"/>
        <v/>
      </c>
    </row>
    <row r="78" spans="2:31" x14ac:dyDescent="0.25">
      <c r="B78" s="9" t="s">
        <v>211</v>
      </c>
      <c r="C78" s="98" t="str">
        <f>IF(COUNTA('Přehled partnerů'!C78:D78)&lt;&gt;2,"partner neuveden",IF('Přehled partnerů'!I78="ANO",'Přehled partnerů'!C78,"v tomto období nerelevantní"))</f>
        <v>partner neuveden</v>
      </c>
      <c r="D78" s="108" t="str">
        <f>IF(COUNTA('Přehled partnerů'!C78:D78)&lt;&gt;2,"",IF('Přehled partnerů'!I78="ANO",'Přehled partnerů'!D78,""))</f>
        <v/>
      </c>
      <c r="E78" s="21" t="str">
        <f t="shared" si="4"/>
        <v/>
      </c>
      <c r="F78" s="114" t="str">
        <f t="shared" si="5"/>
        <v/>
      </c>
      <c r="G78" s="125">
        <v>0</v>
      </c>
      <c r="H78" s="126">
        <v>0</v>
      </c>
      <c r="I78" s="126">
        <v>0</v>
      </c>
      <c r="J78" s="126">
        <v>0</v>
      </c>
      <c r="K78" s="16">
        <v>0</v>
      </c>
      <c r="L78" s="16">
        <v>0</v>
      </c>
      <c r="M78" s="20">
        <v>0</v>
      </c>
      <c r="N78" s="58" t="str">
        <f t="shared" si="6"/>
        <v/>
      </c>
      <c r="O78" s="267">
        <f>IF('Rozpočet + Žádosti o změnu'!$ER$2="ano",'Rozpočet + Žádosti o změnu'!EL78,IF('Rozpočet + Žádosti o změnu'!$EF$2="ano",'Rozpočet + Žádosti o změnu'!DZ78,IF('Rozpočet + Žádosti o změnu'!$DT$2="ano",'Rozpočet + Žádosti o změnu'!DN78,IF('Rozpočet + Žádosti o změnu'!$DH$2="ano",'Rozpočet + Žádosti o změnu'!DB78,IF('Rozpočet + Žádosti o změnu'!$CV$2="ano",'Rozpočet + Žádosti o změnu'!CP78,IF('Rozpočet + Žádosti o změnu'!$CJ$2="ano",'Rozpočet + Žádosti o změnu'!CD78,IF('Rozpočet + Žádosti o změnu'!$BX$2="ano",'Rozpočet + Žádosti o změnu'!BR78,IF('Rozpočet + Žádosti o změnu'!$BL$2="ano",'Rozpočet + Žádosti o změnu'!BF78,IF('Rozpočet + Žádosti o změnu'!$AZ$2="ano",'Rozpočet + Žádosti o změnu'!AT78,IF('Rozpočet + Žádosti o změnu'!$AN$2="ano",'Rozpočet + Žádosti o změnu'!AH78,'Rozpočet + Žádosti o změnu'!H78))))))))))</f>
        <v>0</v>
      </c>
      <c r="P78" s="267">
        <f>IF('Rozpočet + Žádosti o změnu'!$ER$2="ano",'Rozpočet + Žádosti o změnu'!EM78,IF('Rozpočet + Žádosti o změnu'!$EF$2="ano",'Rozpočet + Žádosti o změnu'!EA78,IF('Rozpočet + Žádosti o změnu'!$DT$2="ano",'Rozpočet + Žádosti o změnu'!DO78,IF('Rozpočet + Žádosti o změnu'!$DH$2="ano",'Rozpočet + Žádosti o změnu'!DC78,IF('Rozpočet + Žádosti o změnu'!$CV$2="ano",'Rozpočet + Žádosti o změnu'!CQ78,IF('Rozpočet + Žádosti o změnu'!$CJ$2="ano",'Rozpočet + Žádosti o změnu'!CE78,IF('Rozpočet + Žádosti o změnu'!$BX$2="ano",'Rozpočet + Žádosti o změnu'!BS78,IF('Rozpočet + Žádosti o změnu'!$BL$2="ano",'Rozpočet + Žádosti o změnu'!BG78,IF('Rozpočet + Žádosti o změnu'!$AZ$2="ano",'Rozpočet + Žádosti o změnu'!AU78,IF('Rozpočet + Žádosti o změnu'!$AN$2="ano",'Rozpočet + Žádosti o změnu'!AI78,'Rozpočet + Žádosti o změnu'!I78))))))))))</f>
        <v>0</v>
      </c>
      <c r="Q78" s="267">
        <f>IF('Rozpočet + Žádosti o změnu'!$ER$2="ano",'Rozpočet + Žádosti o změnu'!EN78,IF('Rozpočet + Žádosti o změnu'!$EF$2="ano",'Rozpočet + Žádosti o změnu'!EB78,IF('Rozpočet + Žádosti o změnu'!$DT$2="ano",'Rozpočet + Žádosti o změnu'!DP78,IF('Rozpočet + Žádosti o změnu'!$DH$2="ano",'Rozpočet + Žádosti o změnu'!DD78,IF('Rozpočet + Žádosti o změnu'!$CV$2="ano",'Rozpočet + Žádosti o změnu'!CR78,IF('Rozpočet + Žádosti o změnu'!$CJ$2="ano",'Rozpočet + Žádosti o změnu'!CF78,IF('Rozpočet + Žádosti o změnu'!$BX$2="ano",'Rozpočet + Žádosti o změnu'!BT78,IF('Rozpočet + Žádosti o změnu'!$BL$2="ano",'Rozpočet + Žádosti o změnu'!BH78,IF('Rozpočet + Žádosti o změnu'!$AZ$2="ano",'Rozpočet + Žádosti o změnu'!AV78,IF('Rozpočet + Žádosti o změnu'!$AN$2="ano",'Rozpočet + Žádosti o změnu'!AJ78,'Rozpočet + Žádosti o změnu'!J78))))))))))</f>
        <v>0</v>
      </c>
      <c r="R78" s="267">
        <f>IF('Rozpočet + Žádosti o změnu'!$ER$2="ano",'Rozpočet + Žádosti o změnu'!EO78,IF('Rozpočet + Žádosti o změnu'!$EF$2="ano",'Rozpočet + Žádosti o změnu'!EC78,IF('Rozpočet + Žádosti o změnu'!$DT$2="ano",'Rozpočet + Žádosti o změnu'!DQ78,IF('Rozpočet + Žádosti o změnu'!$DH$2="ano",'Rozpočet + Žádosti o změnu'!DE78,IF('Rozpočet + Žádosti o změnu'!$CV$2="ano",'Rozpočet + Žádosti o změnu'!CS78,IF('Rozpočet + Žádosti o změnu'!$CJ$2="ano",'Rozpočet + Žádosti o změnu'!CG78,IF('Rozpočet + Žádosti o změnu'!$BX$2="ano",'Rozpočet + Žádosti o změnu'!BU78,IF('Rozpočet + Žádosti o změnu'!$BL$2="ano",'Rozpočet + Žádosti o změnu'!BI78,IF('Rozpočet + Žádosti o změnu'!$AZ$2="ano",'Rozpočet + Žádosti o změnu'!AW78,IF('Rozpočet + Žádosti o změnu'!$AN$2="ano",'Rozpočet + Žádosti o změnu'!AK78,'Rozpočet + Žádosti o změnu'!K78))))))))))</f>
        <v>0</v>
      </c>
      <c r="S78" s="267">
        <f>IF('Rozpočet + Žádosti o změnu'!$ER$2="ano",'Rozpočet + Žádosti o změnu'!EP78,IF('Rozpočet + Žádosti o změnu'!$EF$2="ano",'Rozpočet + Žádosti o změnu'!ED78,IF('Rozpočet + Žádosti o změnu'!$DT$2="ano",'Rozpočet + Žádosti o změnu'!DR78,IF('Rozpočet + Žádosti o změnu'!$DH$2="ano",'Rozpočet + Žádosti o změnu'!DF78,IF('Rozpočet + Žádosti o změnu'!$CV$2="ano",'Rozpočet + Žádosti o změnu'!CT78,IF('Rozpočet + Žádosti o změnu'!$CJ$2="ano",'Rozpočet + Žádosti o změnu'!CH78,IF('Rozpočet + Žádosti o změnu'!$BX$2="ano",'Rozpočet + Žádosti o změnu'!BV78,IF('Rozpočet + Žádosti o změnu'!$BL$2="ano",'Rozpočet + Žádosti o změnu'!BJ78,IF('Rozpočet + Žádosti o změnu'!$AZ$2="ano",'Rozpočet + Žádosti o změnu'!AX78,IF('Rozpočet + Žádosti o změnu'!$AN$2="ano",'Rozpočet + Žádosti o změnu'!AL78,'Rozpočet + Žádosti o změnu'!L78))))))))))</f>
        <v>0</v>
      </c>
      <c r="T78" s="267">
        <f>IF('Rozpočet + Žádosti o změnu'!$ER$2="ano",'Rozpočet + Žádosti o změnu'!EQ78,IF('Rozpočet + Žádosti o změnu'!$EF$2="ano",'Rozpočet + Žádosti o změnu'!EE78,IF('Rozpočet + Žádosti o změnu'!$DT$2="ano",'Rozpočet + Žádosti o změnu'!DS78,IF('Rozpočet + Žádosti o změnu'!$DH$2="ano",'Rozpočet + Žádosti o změnu'!DG78,IF('Rozpočet + Žádosti o změnu'!$CV$2="ano",'Rozpočet + Žádosti o změnu'!CU78,IF('Rozpočet + Žádosti o změnu'!$CJ$2="ano",'Rozpočet + Žádosti o změnu'!CI78,IF('Rozpočet + Žádosti o změnu'!$BX$2="ano",'Rozpočet + Žádosti o změnu'!BW78,IF('Rozpočet + Žádosti o změnu'!$BL$2="ano",'Rozpočet + Žádosti o změnu'!BK78,IF('Rozpočet + Žádosti o změnu'!$AZ$2="ano",'Rozpočet + Žádosti o změnu'!AY78,IF('Rozpočet + Žádosti o změnu'!$AN$2="ano",'Rozpočet + Žádosti o změnu'!AM78,'Rozpočet + Žádosti o změnu'!M78))))))))))</f>
        <v>0</v>
      </c>
      <c r="U78" s="267">
        <f>IF('Rozpočet + Žádosti o změnu'!$ER$2="ano",'Rozpočet + Žádosti o změnu'!ER78,IF('Rozpočet + Žádosti o změnu'!$EF$2="ano",'Rozpočet + Žádosti o změnu'!EF78,IF('Rozpočet + Žádosti o změnu'!$DT$2="ano",'Rozpočet + Žádosti o změnu'!DT78,IF('Rozpočet + Žádosti o změnu'!$DH$2="ano",'Rozpočet + Žádosti o změnu'!DH78,IF('Rozpočet + Žádosti o změnu'!$CV$2="ano",'Rozpočet + Žádosti o změnu'!CV78,IF('Rozpočet + Žádosti o změnu'!$CJ$2="ano",'Rozpočet + Žádosti o změnu'!CJ78,IF('Rozpočet + Žádosti o změnu'!$BX$2="ano",'Rozpočet + Žádosti o změnu'!BX78,IF('Rozpočet + Žádosti o změnu'!$BL$2="ano",'Rozpočet + Žádosti o změnu'!BL78,IF('Rozpočet + Žádosti o změnu'!$AZ$2="ano",'Rozpočet + Žádosti o změnu'!AZ78,IF('Rozpočet + Žádosti o změnu'!$AN$2="ano",'Rozpočet + Žádosti o změnu'!AN78,'Rozpočet + Žádosti o změnu'!N78))))))))))</f>
        <v>0</v>
      </c>
      <c r="W78" s="281">
        <f>IF('ZoR č. 1'!$D78="",0,'ZoR č. 1'!G78)+IF('ZoR č. 2'!$D78="",0,'ZoR č. 2'!G78)+IF('ZoR č. 3'!$D78="",0,'ZoR č. 3'!G78)+IF('ZoR č. 4'!$D78="",0,'ZoR č. 4'!G78)+IF('ZoR č. 5'!$D78="",0,'ZoR č. 5'!G78)+IF('ZoR č. 6'!$D78="",0,'ZoR č. 6'!G78)+IF('ZoR č. 7'!$D78="",0,'ZoR č. 7'!G78)+IF('ZoR č. 8'!$D78="",0,'ZoR č. 8'!G78)+IF('ZoR č. 9'!$D78="",0,'ZoR č. 9'!G78)+IF('ZoR č. 10'!$D78="",0,'ZoR č. 10'!G78)+IF(ZZoR!$D78="",0,ZZoR!G78)</f>
        <v>0</v>
      </c>
      <c r="X78" s="281">
        <f>IF('ZoR č. 1'!$D78="",0,'ZoR č. 1'!H78)+IF('ZoR č. 2'!$D78="",0,'ZoR č. 2'!H78)+IF('ZoR č. 3'!$D78="",0,'ZoR č. 3'!H78)+IF('ZoR č. 4'!$D78="",0,'ZoR č. 4'!H78)+IF('ZoR č. 5'!$D78="",0,'ZoR č. 5'!H78)+IF('ZoR č. 6'!$D78="",0,'ZoR č. 6'!H78)+IF('ZoR č. 7'!$D78="",0,'ZoR č. 7'!H78)+IF('ZoR č. 8'!$D78="",0,'ZoR č. 8'!H78)+IF('ZoR č. 9'!$D78="",0,'ZoR č. 9'!H78)+IF('ZoR č. 10'!$D78="",0,'ZoR č. 10'!H78)+IF(ZZoR!$D78="",0,ZZoR!H78)</f>
        <v>0</v>
      </c>
      <c r="Y78" s="281">
        <f>IF('ZoR č. 1'!$D78="",0,'ZoR č. 1'!I78)+IF('ZoR č. 2'!$D78="",0,'ZoR č. 2'!I78)+IF('ZoR č. 3'!$D78="",0,'ZoR č. 3'!I78)+IF('ZoR č. 4'!$D78="",0,'ZoR č. 4'!I78)+IF('ZoR č. 5'!$D78="",0,'ZoR č. 5'!I78)+IF('ZoR č. 6'!$D78="",0,'ZoR č. 6'!I78)+IF('ZoR č. 7'!$D78="",0,'ZoR č. 7'!I78)+IF('ZoR č. 8'!$D78="",0,'ZoR č. 8'!I78)+IF('ZoR č. 9'!$D78="",0,'ZoR č. 9'!I78)+IF('ZoR č. 10'!$D78="",0,'ZoR č. 10'!I78)+IF(ZZoR!$D78="",0,ZZoR!I78)</f>
        <v>0</v>
      </c>
      <c r="Z78" s="281">
        <f>IF('ZoR č. 1'!$D78="",0,'ZoR č. 1'!J78)+IF('ZoR č. 2'!$D78="",0,'ZoR č. 2'!J78)+IF('ZoR č. 3'!$D78="",0,'ZoR č. 3'!J78)+IF('ZoR č. 4'!$D78="",0,'ZoR č. 4'!J78)+IF('ZoR č. 5'!$D78="",0,'ZoR č. 5'!J78)+IF('ZoR č. 6'!$D78="",0,'ZoR č. 6'!J78)+IF('ZoR č. 7'!$D78="",0,'ZoR č. 7'!J78)+IF('ZoR č. 8'!$D78="",0,'ZoR č. 8'!J78)+IF('ZoR č. 9'!$D78="",0,'ZoR č. 9'!J78)+IF('ZoR č. 10'!$D78="",0,'ZoR č. 10'!J78)+IF(ZZoR!$D78="",0,ZZoR!J78)</f>
        <v>0</v>
      </c>
      <c r="AA78" s="281">
        <f>IF('ZoR č. 1'!$D78="",0,'ZoR č. 1'!K78)+IF('ZoR č. 2'!$D78="",0,'ZoR č. 2'!K78)+IF('ZoR č. 3'!$D78="",0,'ZoR č. 3'!K78)+IF('ZoR č. 4'!$D78="",0,'ZoR č. 4'!K78)+IF('ZoR č. 5'!$D78="",0,'ZoR č. 5'!K78)+IF('ZoR č. 6'!$D78="",0,'ZoR č. 6'!K78)+IF('ZoR č. 7'!$D78="",0,'ZoR č. 7'!K78)+IF('ZoR č. 8'!$D78="",0,'ZoR č. 8'!K78)+IF('ZoR č. 9'!$D78="",0,'ZoR č. 9'!K78)+IF('ZoR č. 10'!$D78="",0,'ZoR č. 10'!K78)+IF(ZZoR!$D78="",0,ZZoR!K78)</f>
        <v>0</v>
      </c>
      <c r="AB78" s="281">
        <f>IF('ZoR č. 1'!$D78="",0,'ZoR č. 1'!L78)+IF('ZoR č. 2'!$D78="",0,'ZoR č. 2'!L78)+IF('ZoR č. 3'!$D78="",0,'ZoR č. 3'!L78)+IF('ZoR č. 4'!$D78="",0,'ZoR č. 4'!L78)+IF('ZoR č. 5'!$D78="",0,'ZoR č. 5'!L78)+IF('ZoR č. 6'!$D78="",0,'ZoR č. 6'!L78)+IF('ZoR č. 7'!$D78="",0,'ZoR č. 7'!L78)+IF('ZoR č. 8'!$D78="",0,'ZoR č. 8'!L78)+IF('ZoR č. 9'!$D78="",0,'ZoR č. 9'!L78)+IF('ZoR č. 10'!$D78="",0,'ZoR č. 10'!L78)+IF(ZZoR!$D78="",0,ZZoR!L78)</f>
        <v>0</v>
      </c>
      <c r="AC78" s="281">
        <f>IF('ZoR č. 1'!$D78="",0,'ZoR č. 1'!M78)+IF('ZoR č. 2'!$D78="",0,'ZoR č. 2'!M78)+IF('ZoR č. 3'!$D78="",0,'ZoR č. 3'!M78)+IF('ZoR č. 4'!$D78="",0,'ZoR č. 4'!M78)+IF('ZoR č. 5'!$D78="",0,'ZoR č. 5'!M78)+IF('ZoR č. 6'!$D78="",0,'ZoR č. 6'!M78)+IF('ZoR č. 7'!$D78="",0,'ZoR č. 7'!M78)+IF('ZoR č. 8'!$D78="",0,'ZoR č. 8'!M78)+IF('ZoR č. 9'!$D78="",0,'ZoR č. 9'!M78)+IF('ZoR č. 10'!$D78="",0,'ZoR č. 10'!M78)+IF(ZZoR!$D78="",0,ZZoR!M78)</f>
        <v>0</v>
      </c>
      <c r="AE78" s="282" t="str">
        <f t="shared" si="7"/>
        <v/>
      </c>
    </row>
    <row r="79" spans="2:31" x14ac:dyDescent="0.25">
      <c r="B79" s="9" t="s">
        <v>212</v>
      </c>
      <c r="C79" s="98" t="str">
        <f>IF(COUNTA('Přehled partnerů'!C79:D79)&lt;&gt;2,"partner neuveden",IF('Přehled partnerů'!I79="ANO",'Přehled partnerů'!C79,"v tomto období nerelevantní"))</f>
        <v>partner neuveden</v>
      </c>
      <c r="D79" s="108" t="str">
        <f>IF(COUNTA('Přehled partnerů'!C79:D79)&lt;&gt;2,"",IF('Přehled partnerů'!I79="ANO",'Přehled partnerů'!D79,""))</f>
        <v/>
      </c>
      <c r="E79" s="21" t="str">
        <f t="shared" si="4"/>
        <v/>
      </c>
      <c r="F79" s="114" t="str">
        <f t="shared" si="5"/>
        <v/>
      </c>
      <c r="G79" s="125">
        <v>0</v>
      </c>
      <c r="H79" s="126">
        <v>0</v>
      </c>
      <c r="I79" s="126">
        <v>0</v>
      </c>
      <c r="J79" s="126">
        <v>0</v>
      </c>
      <c r="K79" s="16">
        <v>0</v>
      </c>
      <c r="L79" s="16">
        <v>0</v>
      </c>
      <c r="M79" s="20">
        <v>0</v>
      </c>
      <c r="N79" s="58" t="str">
        <f t="shared" si="6"/>
        <v/>
      </c>
      <c r="O79" s="267">
        <f>IF('Rozpočet + Žádosti o změnu'!$ER$2="ano",'Rozpočet + Žádosti o změnu'!EL79,IF('Rozpočet + Žádosti o změnu'!$EF$2="ano",'Rozpočet + Žádosti o změnu'!DZ79,IF('Rozpočet + Žádosti o změnu'!$DT$2="ano",'Rozpočet + Žádosti o změnu'!DN79,IF('Rozpočet + Žádosti o změnu'!$DH$2="ano",'Rozpočet + Žádosti o změnu'!DB79,IF('Rozpočet + Žádosti o změnu'!$CV$2="ano",'Rozpočet + Žádosti o změnu'!CP79,IF('Rozpočet + Žádosti o změnu'!$CJ$2="ano",'Rozpočet + Žádosti o změnu'!CD79,IF('Rozpočet + Žádosti o změnu'!$BX$2="ano",'Rozpočet + Žádosti o změnu'!BR79,IF('Rozpočet + Žádosti o změnu'!$BL$2="ano",'Rozpočet + Žádosti o změnu'!BF79,IF('Rozpočet + Žádosti o změnu'!$AZ$2="ano",'Rozpočet + Žádosti o změnu'!AT79,IF('Rozpočet + Žádosti o změnu'!$AN$2="ano",'Rozpočet + Žádosti o změnu'!AH79,'Rozpočet + Žádosti o změnu'!H79))))))))))</f>
        <v>0</v>
      </c>
      <c r="P79" s="267">
        <f>IF('Rozpočet + Žádosti o změnu'!$ER$2="ano",'Rozpočet + Žádosti o změnu'!EM79,IF('Rozpočet + Žádosti o změnu'!$EF$2="ano",'Rozpočet + Žádosti o změnu'!EA79,IF('Rozpočet + Žádosti o změnu'!$DT$2="ano",'Rozpočet + Žádosti o změnu'!DO79,IF('Rozpočet + Žádosti o změnu'!$DH$2="ano",'Rozpočet + Žádosti o změnu'!DC79,IF('Rozpočet + Žádosti o změnu'!$CV$2="ano",'Rozpočet + Žádosti o změnu'!CQ79,IF('Rozpočet + Žádosti o změnu'!$CJ$2="ano",'Rozpočet + Žádosti o změnu'!CE79,IF('Rozpočet + Žádosti o změnu'!$BX$2="ano",'Rozpočet + Žádosti o změnu'!BS79,IF('Rozpočet + Žádosti o změnu'!$BL$2="ano",'Rozpočet + Žádosti o změnu'!BG79,IF('Rozpočet + Žádosti o změnu'!$AZ$2="ano",'Rozpočet + Žádosti o změnu'!AU79,IF('Rozpočet + Žádosti o změnu'!$AN$2="ano",'Rozpočet + Žádosti o změnu'!AI79,'Rozpočet + Žádosti o změnu'!I79))))))))))</f>
        <v>0</v>
      </c>
      <c r="Q79" s="267">
        <f>IF('Rozpočet + Žádosti o změnu'!$ER$2="ano",'Rozpočet + Žádosti o změnu'!EN79,IF('Rozpočet + Žádosti o změnu'!$EF$2="ano",'Rozpočet + Žádosti o změnu'!EB79,IF('Rozpočet + Žádosti o změnu'!$DT$2="ano",'Rozpočet + Žádosti o změnu'!DP79,IF('Rozpočet + Žádosti o změnu'!$DH$2="ano",'Rozpočet + Žádosti o změnu'!DD79,IF('Rozpočet + Žádosti o změnu'!$CV$2="ano",'Rozpočet + Žádosti o změnu'!CR79,IF('Rozpočet + Žádosti o změnu'!$CJ$2="ano",'Rozpočet + Žádosti o změnu'!CF79,IF('Rozpočet + Žádosti o změnu'!$BX$2="ano",'Rozpočet + Žádosti o změnu'!BT79,IF('Rozpočet + Žádosti o změnu'!$BL$2="ano",'Rozpočet + Žádosti o změnu'!BH79,IF('Rozpočet + Žádosti o změnu'!$AZ$2="ano",'Rozpočet + Žádosti o změnu'!AV79,IF('Rozpočet + Žádosti o změnu'!$AN$2="ano",'Rozpočet + Žádosti o změnu'!AJ79,'Rozpočet + Žádosti o změnu'!J79))))))))))</f>
        <v>0</v>
      </c>
      <c r="R79" s="267">
        <f>IF('Rozpočet + Žádosti o změnu'!$ER$2="ano",'Rozpočet + Žádosti o změnu'!EO79,IF('Rozpočet + Žádosti o změnu'!$EF$2="ano",'Rozpočet + Žádosti o změnu'!EC79,IF('Rozpočet + Žádosti o změnu'!$DT$2="ano",'Rozpočet + Žádosti o změnu'!DQ79,IF('Rozpočet + Žádosti o změnu'!$DH$2="ano",'Rozpočet + Žádosti o změnu'!DE79,IF('Rozpočet + Žádosti o změnu'!$CV$2="ano",'Rozpočet + Žádosti o změnu'!CS79,IF('Rozpočet + Žádosti o změnu'!$CJ$2="ano",'Rozpočet + Žádosti o změnu'!CG79,IF('Rozpočet + Žádosti o změnu'!$BX$2="ano",'Rozpočet + Žádosti o změnu'!BU79,IF('Rozpočet + Žádosti o změnu'!$BL$2="ano",'Rozpočet + Žádosti o změnu'!BI79,IF('Rozpočet + Žádosti o změnu'!$AZ$2="ano",'Rozpočet + Žádosti o změnu'!AW79,IF('Rozpočet + Žádosti o změnu'!$AN$2="ano",'Rozpočet + Žádosti o změnu'!AK79,'Rozpočet + Žádosti o změnu'!K79))))))))))</f>
        <v>0</v>
      </c>
      <c r="S79" s="267">
        <f>IF('Rozpočet + Žádosti o změnu'!$ER$2="ano",'Rozpočet + Žádosti o změnu'!EP79,IF('Rozpočet + Žádosti o změnu'!$EF$2="ano",'Rozpočet + Žádosti o změnu'!ED79,IF('Rozpočet + Žádosti o změnu'!$DT$2="ano",'Rozpočet + Žádosti o změnu'!DR79,IF('Rozpočet + Žádosti o změnu'!$DH$2="ano",'Rozpočet + Žádosti o změnu'!DF79,IF('Rozpočet + Žádosti o změnu'!$CV$2="ano",'Rozpočet + Žádosti o změnu'!CT79,IF('Rozpočet + Žádosti o změnu'!$CJ$2="ano",'Rozpočet + Žádosti o změnu'!CH79,IF('Rozpočet + Žádosti o změnu'!$BX$2="ano",'Rozpočet + Žádosti o změnu'!BV79,IF('Rozpočet + Žádosti o změnu'!$BL$2="ano",'Rozpočet + Žádosti o změnu'!BJ79,IF('Rozpočet + Žádosti o změnu'!$AZ$2="ano",'Rozpočet + Žádosti o změnu'!AX79,IF('Rozpočet + Žádosti o změnu'!$AN$2="ano",'Rozpočet + Žádosti o změnu'!AL79,'Rozpočet + Žádosti o změnu'!L79))))))))))</f>
        <v>0</v>
      </c>
      <c r="T79" s="267">
        <f>IF('Rozpočet + Žádosti o změnu'!$ER$2="ano",'Rozpočet + Žádosti o změnu'!EQ79,IF('Rozpočet + Žádosti o změnu'!$EF$2="ano",'Rozpočet + Žádosti o změnu'!EE79,IF('Rozpočet + Žádosti o změnu'!$DT$2="ano",'Rozpočet + Žádosti o změnu'!DS79,IF('Rozpočet + Žádosti o změnu'!$DH$2="ano",'Rozpočet + Žádosti o změnu'!DG79,IF('Rozpočet + Žádosti o změnu'!$CV$2="ano",'Rozpočet + Žádosti o změnu'!CU79,IF('Rozpočet + Žádosti o změnu'!$CJ$2="ano",'Rozpočet + Žádosti o změnu'!CI79,IF('Rozpočet + Žádosti o změnu'!$BX$2="ano",'Rozpočet + Žádosti o změnu'!BW79,IF('Rozpočet + Žádosti o změnu'!$BL$2="ano",'Rozpočet + Žádosti o změnu'!BK79,IF('Rozpočet + Žádosti o změnu'!$AZ$2="ano",'Rozpočet + Žádosti o změnu'!AY79,IF('Rozpočet + Žádosti o změnu'!$AN$2="ano",'Rozpočet + Žádosti o změnu'!AM79,'Rozpočet + Žádosti o změnu'!M79))))))))))</f>
        <v>0</v>
      </c>
      <c r="U79" s="267">
        <f>IF('Rozpočet + Žádosti o změnu'!$ER$2="ano",'Rozpočet + Žádosti o změnu'!ER79,IF('Rozpočet + Žádosti o změnu'!$EF$2="ano",'Rozpočet + Žádosti o změnu'!EF79,IF('Rozpočet + Žádosti o změnu'!$DT$2="ano",'Rozpočet + Žádosti o změnu'!DT79,IF('Rozpočet + Žádosti o změnu'!$DH$2="ano",'Rozpočet + Žádosti o změnu'!DH79,IF('Rozpočet + Žádosti o změnu'!$CV$2="ano",'Rozpočet + Žádosti o změnu'!CV79,IF('Rozpočet + Žádosti o změnu'!$CJ$2="ano",'Rozpočet + Žádosti o změnu'!CJ79,IF('Rozpočet + Žádosti o změnu'!$BX$2="ano",'Rozpočet + Žádosti o změnu'!BX79,IF('Rozpočet + Žádosti o změnu'!$BL$2="ano",'Rozpočet + Žádosti o změnu'!BL79,IF('Rozpočet + Žádosti o změnu'!$AZ$2="ano",'Rozpočet + Žádosti o změnu'!AZ79,IF('Rozpočet + Žádosti o změnu'!$AN$2="ano",'Rozpočet + Žádosti o změnu'!AN79,'Rozpočet + Žádosti o změnu'!N79))))))))))</f>
        <v>0</v>
      </c>
      <c r="W79" s="281">
        <f>IF('ZoR č. 1'!$D79="",0,'ZoR č. 1'!G79)+IF('ZoR č. 2'!$D79="",0,'ZoR č. 2'!G79)+IF('ZoR č. 3'!$D79="",0,'ZoR č. 3'!G79)+IF('ZoR č. 4'!$D79="",0,'ZoR č. 4'!G79)+IF('ZoR č. 5'!$D79="",0,'ZoR č. 5'!G79)+IF('ZoR č. 6'!$D79="",0,'ZoR č. 6'!G79)+IF('ZoR č. 7'!$D79="",0,'ZoR č. 7'!G79)+IF('ZoR č. 8'!$D79="",0,'ZoR č. 8'!G79)+IF('ZoR č. 9'!$D79="",0,'ZoR č. 9'!G79)+IF('ZoR č. 10'!$D79="",0,'ZoR č. 10'!G79)+IF(ZZoR!$D79="",0,ZZoR!G79)</f>
        <v>0</v>
      </c>
      <c r="X79" s="281">
        <f>IF('ZoR č. 1'!$D79="",0,'ZoR č. 1'!H79)+IF('ZoR č. 2'!$D79="",0,'ZoR č. 2'!H79)+IF('ZoR č. 3'!$D79="",0,'ZoR č. 3'!H79)+IF('ZoR č. 4'!$D79="",0,'ZoR č. 4'!H79)+IF('ZoR č. 5'!$D79="",0,'ZoR č. 5'!H79)+IF('ZoR č. 6'!$D79="",0,'ZoR č. 6'!H79)+IF('ZoR č. 7'!$D79="",0,'ZoR č. 7'!H79)+IF('ZoR č. 8'!$D79="",0,'ZoR č. 8'!H79)+IF('ZoR č. 9'!$D79="",0,'ZoR č. 9'!H79)+IF('ZoR č. 10'!$D79="",0,'ZoR č. 10'!H79)+IF(ZZoR!$D79="",0,ZZoR!H79)</f>
        <v>0</v>
      </c>
      <c r="Y79" s="281">
        <f>IF('ZoR č. 1'!$D79="",0,'ZoR č. 1'!I79)+IF('ZoR č. 2'!$D79="",0,'ZoR č. 2'!I79)+IF('ZoR č. 3'!$D79="",0,'ZoR č. 3'!I79)+IF('ZoR č. 4'!$D79="",0,'ZoR č. 4'!I79)+IF('ZoR č. 5'!$D79="",0,'ZoR č. 5'!I79)+IF('ZoR č. 6'!$D79="",0,'ZoR č. 6'!I79)+IF('ZoR č. 7'!$D79="",0,'ZoR č. 7'!I79)+IF('ZoR č. 8'!$D79="",0,'ZoR č. 8'!I79)+IF('ZoR č. 9'!$D79="",0,'ZoR č. 9'!I79)+IF('ZoR č. 10'!$D79="",0,'ZoR č. 10'!I79)+IF(ZZoR!$D79="",0,ZZoR!I79)</f>
        <v>0</v>
      </c>
      <c r="Z79" s="281">
        <f>IF('ZoR č. 1'!$D79="",0,'ZoR č. 1'!J79)+IF('ZoR č. 2'!$D79="",0,'ZoR č. 2'!J79)+IF('ZoR č. 3'!$D79="",0,'ZoR č. 3'!J79)+IF('ZoR č. 4'!$D79="",0,'ZoR č. 4'!J79)+IF('ZoR č. 5'!$D79="",0,'ZoR č. 5'!J79)+IF('ZoR č. 6'!$D79="",0,'ZoR č. 6'!J79)+IF('ZoR č. 7'!$D79="",0,'ZoR č. 7'!J79)+IF('ZoR č. 8'!$D79="",0,'ZoR č. 8'!J79)+IF('ZoR č. 9'!$D79="",0,'ZoR č. 9'!J79)+IF('ZoR č. 10'!$D79="",0,'ZoR č. 10'!J79)+IF(ZZoR!$D79="",0,ZZoR!J79)</f>
        <v>0</v>
      </c>
      <c r="AA79" s="281">
        <f>IF('ZoR č. 1'!$D79="",0,'ZoR č. 1'!K79)+IF('ZoR č. 2'!$D79="",0,'ZoR č. 2'!K79)+IF('ZoR č. 3'!$D79="",0,'ZoR č. 3'!K79)+IF('ZoR č. 4'!$D79="",0,'ZoR č. 4'!K79)+IF('ZoR č. 5'!$D79="",0,'ZoR č. 5'!K79)+IF('ZoR č. 6'!$D79="",0,'ZoR č. 6'!K79)+IF('ZoR č. 7'!$D79="",0,'ZoR č. 7'!K79)+IF('ZoR č. 8'!$D79="",0,'ZoR č. 8'!K79)+IF('ZoR č. 9'!$D79="",0,'ZoR č. 9'!K79)+IF('ZoR č. 10'!$D79="",0,'ZoR č. 10'!K79)+IF(ZZoR!$D79="",0,ZZoR!K79)</f>
        <v>0</v>
      </c>
      <c r="AB79" s="281">
        <f>IF('ZoR č. 1'!$D79="",0,'ZoR č. 1'!L79)+IF('ZoR č. 2'!$D79="",0,'ZoR č. 2'!L79)+IF('ZoR č. 3'!$D79="",0,'ZoR č. 3'!L79)+IF('ZoR č. 4'!$D79="",0,'ZoR č. 4'!L79)+IF('ZoR č. 5'!$D79="",0,'ZoR č. 5'!L79)+IF('ZoR č. 6'!$D79="",0,'ZoR č. 6'!L79)+IF('ZoR č. 7'!$D79="",0,'ZoR č. 7'!L79)+IF('ZoR č. 8'!$D79="",0,'ZoR č. 8'!L79)+IF('ZoR č. 9'!$D79="",0,'ZoR č. 9'!L79)+IF('ZoR č. 10'!$D79="",0,'ZoR č. 10'!L79)+IF(ZZoR!$D79="",0,ZZoR!L79)</f>
        <v>0</v>
      </c>
      <c r="AC79" s="281">
        <f>IF('ZoR č. 1'!$D79="",0,'ZoR č. 1'!M79)+IF('ZoR č. 2'!$D79="",0,'ZoR č. 2'!M79)+IF('ZoR č. 3'!$D79="",0,'ZoR č. 3'!M79)+IF('ZoR č. 4'!$D79="",0,'ZoR č. 4'!M79)+IF('ZoR č. 5'!$D79="",0,'ZoR č. 5'!M79)+IF('ZoR č. 6'!$D79="",0,'ZoR č. 6'!M79)+IF('ZoR č. 7'!$D79="",0,'ZoR č. 7'!M79)+IF('ZoR č. 8'!$D79="",0,'ZoR č. 8'!M79)+IF('ZoR č. 9'!$D79="",0,'ZoR č. 9'!M79)+IF('ZoR č. 10'!$D79="",0,'ZoR č. 10'!M79)+IF(ZZoR!$D79="",0,ZZoR!M79)</f>
        <v>0</v>
      </c>
      <c r="AE79" s="282" t="str">
        <f t="shared" si="7"/>
        <v/>
      </c>
    </row>
    <row r="80" spans="2:31" x14ac:dyDescent="0.25">
      <c r="B80" s="9" t="s">
        <v>213</v>
      </c>
      <c r="C80" s="98" t="str">
        <f>IF(COUNTA('Přehled partnerů'!C80:D80)&lt;&gt;2,"partner neuveden",IF('Přehled partnerů'!I80="ANO",'Přehled partnerů'!C80,"v tomto období nerelevantní"))</f>
        <v>partner neuveden</v>
      </c>
      <c r="D80" s="108" t="str">
        <f>IF(COUNTA('Přehled partnerů'!C80:D80)&lt;&gt;2,"",IF('Přehled partnerů'!I80="ANO",'Přehled partnerů'!D80,""))</f>
        <v/>
      </c>
      <c r="E80" s="21" t="str">
        <f t="shared" si="4"/>
        <v/>
      </c>
      <c r="F80" s="114" t="str">
        <f t="shared" si="5"/>
        <v/>
      </c>
      <c r="G80" s="125">
        <v>0</v>
      </c>
      <c r="H80" s="126">
        <v>0</v>
      </c>
      <c r="I80" s="126">
        <v>0</v>
      </c>
      <c r="J80" s="126">
        <v>0</v>
      </c>
      <c r="K80" s="16">
        <v>0</v>
      </c>
      <c r="L80" s="16">
        <v>0</v>
      </c>
      <c r="M80" s="20">
        <v>0</v>
      </c>
      <c r="N80" s="58" t="str">
        <f t="shared" si="6"/>
        <v/>
      </c>
      <c r="O80" s="267">
        <f>IF('Rozpočet + Žádosti o změnu'!$ER$2="ano",'Rozpočet + Žádosti o změnu'!EL80,IF('Rozpočet + Žádosti o změnu'!$EF$2="ano",'Rozpočet + Žádosti o změnu'!DZ80,IF('Rozpočet + Žádosti o změnu'!$DT$2="ano",'Rozpočet + Žádosti o změnu'!DN80,IF('Rozpočet + Žádosti o změnu'!$DH$2="ano",'Rozpočet + Žádosti o změnu'!DB80,IF('Rozpočet + Žádosti o změnu'!$CV$2="ano",'Rozpočet + Žádosti o změnu'!CP80,IF('Rozpočet + Žádosti o změnu'!$CJ$2="ano",'Rozpočet + Žádosti o změnu'!CD80,IF('Rozpočet + Žádosti o změnu'!$BX$2="ano",'Rozpočet + Žádosti o změnu'!BR80,IF('Rozpočet + Žádosti o změnu'!$BL$2="ano",'Rozpočet + Žádosti o změnu'!BF80,IF('Rozpočet + Žádosti o změnu'!$AZ$2="ano",'Rozpočet + Žádosti o změnu'!AT80,IF('Rozpočet + Žádosti o změnu'!$AN$2="ano",'Rozpočet + Žádosti o změnu'!AH80,'Rozpočet + Žádosti o změnu'!H80))))))))))</f>
        <v>0</v>
      </c>
      <c r="P80" s="267">
        <f>IF('Rozpočet + Žádosti o změnu'!$ER$2="ano",'Rozpočet + Žádosti o změnu'!EM80,IF('Rozpočet + Žádosti o změnu'!$EF$2="ano",'Rozpočet + Žádosti o změnu'!EA80,IF('Rozpočet + Žádosti o změnu'!$DT$2="ano",'Rozpočet + Žádosti o změnu'!DO80,IF('Rozpočet + Žádosti o změnu'!$DH$2="ano",'Rozpočet + Žádosti o změnu'!DC80,IF('Rozpočet + Žádosti o změnu'!$CV$2="ano",'Rozpočet + Žádosti o změnu'!CQ80,IF('Rozpočet + Žádosti o změnu'!$CJ$2="ano",'Rozpočet + Žádosti o změnu'!CE80,IF('Rozpočet + Žádosti o změnu'!$BX$2="ano",'Rozpočet + Žádosti o změnu'!BS80,IF('Rozpočet + Žádosti o změnu'!$BL$2="ano",'Rozpočet + Žádosti o změnu'!BG80,IF('Rozpočet + Žádosti o změnu'!$AZ$2="ano",'Rozpočet + Žádosti o změnu'!AU80,IF('Rozpočet + Žádosti o změnu'!$AN$2="ano",'Rozpočet + Žádosti o změnu'!AI80,'Rozpočet + Žádosti o změnu'!I80))))))))))</f>
        <v>0</v>
      </c>
      <c r="Q80" s="267">
        <f>IF('Rozpočet + Žádosti o změnu'!$ER$2="ano",'Rozpočet + Žádosti o změnu'!EN80,IF('Rozpočet + Žádosti o změnu'!$EF$2="ano",'Rozpočet + Žádosti o změnu'!EB80,IF('Rozpočet + Žádosti o změnu'!$DT$2="ano",'Rozpočet + Žádosti o změnu'!DP80,IF('Rozpočet + Žádosti o změnu'!$DH$2="ano",'Rozpočet + Žádosti o změnu'!DD80,IF('Rozpočet + Žádosti o změnu'!$CV$2="ano",'Rozpočet + Žádosti o změnu'!CR80,IF('Rozpočet + Žádosti o změnu'!$CJ$2="ano",'Rozpočet + Žádosti o změnu'!CF80,IF('Rozpočet + Žádosti o změnu'!$BX$2="ano",'Rozpočet + Žádosti o změnu'!BT80,IF('Rozpočet + Žádosti o změnu'!$BL$2="ano",'Rozpočet + Žádosti o změnu'!BH80,IF('Rozpočet + Žádosti o změnu'!$AZ$2="ano",'Rozpočet + Žádosti o změnu'!AV80,IF('Rozpočet + Žádosti o změnu'!$AN$2="ano",'Rozpočet + Žádosti o změnu'!AJ80,'Rozpočet + Žádosti o změnu'!J80))))))))))</f>
        <v>0</v>
      </c>
      <c r="R80" s="267">
        <f>IF('Rozpočet + Žádosti o změnu'!$ER$2="ano",'Rozpočet + Žádosti o změnu'!EO80,IF('Rozpočet + Žádosti o změnu'!$EF$2="ano",'Rozpočet + Žádosti o změnu'!EC80,IF('Rozpočet + Žádosti o změnu'!$DT$2="ano",'Rozpočet + Žádosti o změnu'!DQ80,IF('Rozpočet + Žádosti o změnu'!$DH$2="ano",'Rozpočet + Žádosti o změnu'!DE80,IF('Rozpočet + Žádosti o změnu'!$CV$2="ano",'Rozpočet + Žádosti o změnu'!CS80,IF('Rozpočet + Žádosti o změnu'!$CJ$2="ano",'Rozpočet + Žádosti o změnu'!CG80,IF('Rozpočet + Žádosti o změnu'!$BX$2="ano",'Rozpočet + Žádosti o změnu'!BU80,IF('Rozpočet + Žádosti o změnu'!$BL$2="ano",'Rozpočet + Žádosti o změnu'!BI80,IF('Rozpočet + Žádosti o změnu'!$AZ$2="ano",'Rozpočet + Žádosti o změnu'!AW80,IF('Rozpočet + Žádosti o změnu'!$AN$2="ano",'Rozpočet + Žádosti o změnu'!AK80,'Rozpočet + Žádosti o změnu'!K80))))))))))</f>
        <v>0</v>
      </c>
      <c r="S80" s="267">
        <f>IF('Rozpočet + Žádosti o změnu'!$ER$2="ano",'Rozpočet + Žádosti o změnu'!EP80,IF('Rozpočet + Žádosti o změnu'!$EF$2="ano",'Rozpočet + Žádosti o změnu'!ED80,IF('Rozpočet + Žádosti o změnu'!$DT$2="ano",'Rozpočet + Žádosti o změnu'!DR80,IF('Rozpočet + Žádosti o změnu'!$DH$2="ano",'Rozpočet + Žádosti o změnu'!DF80,IF('Rozpočet + Žádosti o změnu'!$CV$2="ano",'Rozpočet + Žádosti o změnu'!CT80,IF('Rozpočet + Žádosti o změnu'!$CJ$2="ano",'Rozpočet + Žádosti o změnu'!CH80,IF('Rozpočet + Žádosti o změnu'!$BX$2="ano",'Rozpočet + Žádosti o změnu'!BV80,IF('Rozpočet + Žádosti o změnu'!$BL$2="ano",'Rozpočet + Žádosti o změnu'!BJ80,IF('Rozpočet + Žádosti o změnu'!$AZ$2="ano",'Rozpočet + Žádosti o změnu'!AX80,IF('Rozpočet + Žádosti o změnu'!$AN$2="ano",'Rozpočet + Žádosti o změnu'!AL80,'Rozpočet + Žádosti o změnu'!L80))))))))))</f>
        <v>0</v>
      </c>
      <c r="T80" s="267">
        <f>IF('Rozpočet + Žádosti o změnu'!$ER$2="ano",'Rozpočet + Žádosti o změnu'!EQ80,IF('Rozpočet + Žádosti o změnu'!$EF$2="ano",'Rozpočet + Žádosti o změnu'!EE80,IF('Rozpočet + Žádosti o změnu'!$DT$2="ano",'Rozpočet + Žádosti o změnu'!DS80,IF('Rozpočet + Žádosti o změnu'!$DH$2="ano",'Rozpočet + Žádosti o změnu'!DG80,IF('Rozpočet + Žádosti o změnu'!$CV$2="ano",'Rozpočet + Žádosti o změnu'!CU80,IF('Rozpočet + Žádosti o změnu'!$CJ$2="ano",'Rozpočet + Žádosti o změnu'!CI80,IF('Rozpočet + Žádosti o změnu'!$BX$2="ano",'Rozpočet + Žádosti o změnu'!BW80,IF('Rozpočet + Žádosti o změnu'!$BL$2="ano",'Rozpočet + Žádosti o změnu'!BK80,IF('Rozpočet + Žádosti o změnu'!$AZ$2="ano",'Rozpočet + Žádosti o změnu'!AY80,IF('Rozpočet + Žádosti o změnu'!$AN$2="ano",'Rozpočet + Žádosti o změnu'!AM80,'Rozpočet + Žádosti o změnu'!M80))))))))))</f>
        <v>0</v>
      </c>
      <c r="U80" s="267">
        <f>IF('Rozpočet + Žádosti o změnu'!$ER$2="ano",'Rozpočet + Žádosti o změnu'!ER80,IF('Rozpočet + Žádosti o změnu'!$EF$2="ano",'Rozpočet + Žádosti o změnu'!EF80,IF('Rozpočet + Žádosti o změnu'!$DT$2="ano",'Rozpočet + Žádosti o změnu'!DT80,IF('Rozpočet + Žádosti o změnu'!$DH$2="ano",'Rozpočet + Žádosti o změnu'!DH80,IF('Rozpočet + Žádosti o změnu'!$CV$2="ano",'Rozpočet + Žádosti o změnu'!CV80,IF('Rozpočet + Žádosti o změnu'!$CJ$2="ano",'Rozpočet + Žádosti o změnu'!CJ80,IF('Rozpočet + Žádosti o změnu'!$BX$2="ano",'Rozpočet + Žádosti o změnu'!BX80,IF('Rozpočet + Žádosti o změnu'!$BL$2="ano",'Rozpočet + Žádosti o změnu'!BL80,IF('Rozpočet + Žádosti o změnu'!$AZ$2="ano",'Rozpočet + Žádosti o změnu'!AZ80,IF('Rozpočet + Žádosti o změnu'!$AN$2="ano",'Rozpočet + Žádosti o změnu'!AN80,'Rozpočet + Žádosti o změnu'!N80))))))))))</f>
        <v>0</v>
      </c>
      <c r="W80" s="281">
        <f>IF('ZoR č. 1'!$D80="",0,'ZoR č. 1'!G80)+IF('ZoR č. 2'!$D80="",0,'ZoR č. 2'!G80)+IF('ZoR č. 3'!$D80="",0,'ZoR č. 3'!G80)+IF('ZoR č. 4'!$D80="",0,'ZoR č. 4'!G80)+IF('ZoR č. 5'!$D80="",0,'ZoR č. 5'!G80)+IF('ZoR č. 6'!$D80="",0,'ZoR č. 6'!G80)+IF('ZoR č. 7'!$D80="",0,'ZoR č. 7'!G80)+IF('ZoR č. 8'!$D80="",0,'ZoR č. 8'!G80)+IF('ZoR č. 9'!$D80="",0,'ZoR č. 9'!G80)+IF('ZoR č. 10'!$D80="",0,'ZoR č. 10'!G80)+IF(ZZoR!$D80="",0,ZZoR!G80)</f>
        <v>0</v>
      </c>
      <c r="X80" s="281">
        <f>IF('ZoR č. 1'!$D80="",0,'ZoR č. 1'!H80)+IF('ZoR č. 2'!$D80="",0,'ZoR č. 2'!H80)+IF('ZoR č. 3'!$D80="",0,'ZoR č. 3'!H80)+IF('ZoR č. 4'!$D80="",0,'ZoR č. 4'!H80)+IF('ZoR č. 5'!$D80="",0,'ZoR č. 5'!H80)+IF('ZoR č. 6'!$D80="",0,'ZoR č. 6'!H80)+IF('ZoR č. 7'!$D80="",0,'ZoR č. 7'!H80)+IF('ZoR č. 8'!$D80="",0,'ZoR č. 8'!H80)+IF('ZoR č. 9'!$D80="",0,'ZoR č. 9'!H80)+IF('ZoR č. 10'!$D80="",0,'ZoR č. 10'!H80)+IF(ZZoR!$D80="",0,ZZoR!H80)</f>
        <v>0</v>
      </c>
      <c r="Y80" s="281">
        <f>IF('ZoR č. 1'!$D80="",0,'ZoR č. 1'!I80)+IF('ZoR č. 2'!$D80="",0,'ZoR č. 2'!I80)+IF('ZoR č. 3'!$D80="",0,'ZoR č. 3'!I80)+IF('ZoR č. 4'!$D80="",0,'ZoR č. 4'!I80)+IF('ZoR č. 5'!$D80="",0,'ZoR č. 5'!I80)+IF('ZoR č. 6'!$D80="",0,'ZoR č. 6'!I80)+IF('ZoR č. 7'!$D80="",0,'ZoR č. 7'!I80)+IF('ZoR č. 8'!$D80="",0,'ZoR č. 8'!I80)+IF('ZoR č. 9'!$D80="",0,'ZoR č. 9'!I80)+IF('ZoR č. 10'!$D80="",0,'ZoR č. 10'!I80)+IF(ZZoR!$D80="",0,ZZoR!I80)</f>
        <v>0</v>
      </c>
      <c r="Z80" s="281">
        <f>IF('ZoR č. 1'!$D80="",0,'ZoR č. 1'!J80)+IF('ZoR č. 2'!$D80="",0,'ZoR č. 2'!J80)+IF('ZoR č. 3'!$D80="",0,'ZoR č. 3'!J80)+IF('ZoR č. 4'!$D80="",0,'ZoR č. 4'!J80)+IF('ZoR č. 5'!$D80="",0,'ZoR č. 5'!J80)+IF('ZoR č. 6'!$D80="",0,'ZoR č. 6'!J80)+IF('ZoR č. 7'!$D80="",0,'ZoR č. 7'!J80)+IF('ZoR č. 8'!$D80="",0,'ZoR č. 8'!J80)+IF('ZoR č. 9'!$D80="",0,'ZoR č. 9'!J80)+IF('ZoR č. 10'!$D80="",0,'ZoR č. 10'!J80)+IF(ZZoR!$D80="",0,ZZoR!J80)</f>
        <v>0</v>
      </c>
      <c r="AA80" s="281">
        <f>IF('ZoR č. 1'!$D80="",0,'ZoR č. 1'!K80)+IF('ZoR č. 2'!$D80="",0,'ZoR č. 2'!K80)+IF('ZoR č. 3'!$D80="",0,'ZoR č. 3'!K80)+IF('ZoR č. 4'!$D80="",0,'ZoR č. 4'!K80)+IF('ZoR č. 5'!$D80="",0,'ZoR č. 5'!K80)+IF('ZoR č. 6'!$D80="",0,'ZoR č. 6'!K80)+IF('ZoR č. 7'!$D80="",0,'ZoR č. 7'!K80)+IF('ZoR č. 8'!$D80="",0,'ZoR č. 8'!K80)+IF('ZoR č. 9'!$D80="",0,'ZoR č. 9'!K80)+IF('ZoR č. 10'!$D80="",0,'ZoR č. 10'!K80)+IF(ZZoR!$D80="",0,ZZoR!K80)</f>
        <v>0</v>
      </c>
      <c r="AB80" s="281">
        <f>IF('ZoR č. 1'!$D80="",0,'ZoR č. 1'!L80)+IF('ZoR č. 2'!$D80="",0,'ZoR č. 2'!L80)+IF('ZoR č. 3'!$D80="",0,'ZoR č. 3'!L80)+IF('ZoR č. 4'!$D80="",0,'ZoR č. 4'!L80)+IF('ZoR č. 5'!$D80="",0,'ZoR č. 5'!L80)+IF('ZoR č. 6'!$D80="",0,'ZoR č. 6'!L80)+IF('ZoR č. 7'!$D80="",0,'ZoR č. 7'!L80)+IF('ZoR č. 8'!$D80="",0,'ZoR č. 8'!L80)+IF('ZoR č. 9'!$D80="",0,'ZoR č. 9'!L80)+IF('ZoR č. 10'!$D80="",0,'ZoR č. 10'!L80)+IF(ZZoR!$D80="",0,ZZoR!L80)</f>
        <v>0</v>
      </c>
      <c r="AC80" s="281">
        <f>IF('ZoR č. 1'!$D80="",0,'ZoR č. 1'!M80)+IF('ZoR č. 2'!$D80="",0,'ZoR č. 2'!M80)+IF('ZoR č. 3'!$D80="",0,'ZoR č. 3'!M80)+IF('ZoR č. 4'!$D80="",0,'ZoR č. 4'!M80)+IF('ZoR č. 5'!$D80="",0,'ZoR č. 5'!M80)+IF('ZoR č. 6'!$D80="",0,'ZoR č. 6'!M80)+IF('ZoR č. 7'!$D80="",0,'ZoR č. 7'!M80)+IF('ZoR č. 8'!$D80="",0,'ZoR č. 8'!M80)+IF('ZoR č. 9'!$D80="",0,'ZoR č. 9'!M80)+IF('ZoR č. 10'!$D80="",0,'ZoR č. 10'!M80)+IF(ZZoR!$D80="",0,ZZoR!M80)</f>
        <v>0</v>
      </c>
      <c r="AE80" s="282" t="str">
        <f t="shared" si="7"/>
        <v/>
      </c>
    </row>
    <row r="81" spans="2:31" x14ac:dyDescent="0.25">
      <c r="B81" s="9" t="s">
        <v>214</v>
      </c>
      <c r="C81" s="98" t="str">
        <f>IF(COUNTA('Přehled partnerů'!C81:D81)&lt;&gt;2,"partner neuveden",IF('Přehled partnerů'!I81="ANO",'Přehled partnerů'!C81,"v tomto období nerelevantní"))</f>
        <v>partner neuveden</v>
      </c>
      <c r="D81" s="108" t="str">
        <f>IF(COUNTA('Přehled partnerů'!C81:D81)&lt;&gt;2,"",IF('Přehled partnerů'!I81="ANO",'Přehled partnerů'!D81,""))</f>
        <v/>
      </c>
      <c r="E81" s="21" t="str">
        <f t="shared" si="4"/>
        <v/>
      </c>
      <c r="F81" s="114" t="str">
        <f t="shared" si="5"/>
        <v/>
      </c>
      <c r="G81" s="125">
        <v>0</v>
      </c>
      <c r="H81" s="126">
        <v>0</v>
      </c>
      <c r="I81" s="126">
        <v>0</v>
      </c>
      <c r="J81" s="126">
        <v>0</v>
      </c>
      <c r="K81" s="16">
        <v>0</v>
      </c>
      <c r="L81" s="16">
        <v>0</v>
      </c>
      <c r="M81" s="20">
        <v>0</v>
      </c>
      <c r="N81" s="58" t="str">
        <f t="shared" si="6"/>
        <v/>
      </c>
      <c r="O81" s="267">
        <f>IF('Rozpočet + Žádosti o změnu'!$ER$2="ano",'Rozpočet + Žádosti o změnu'!EL81,IF('Rozpočet + Žádosti o změnu'!$EF$2="ano",'Rozpočet + Žádosti o změnu'!DZ81,IF('Rozpočet + Žádosti o změnu'!$DT$2="ano",'Rozpočet + Žádosti o změnu'!DN81,IF('Rozpočet + Žádosti o změnu'!$DH$2="ano",'Rozpočet + Žádosti o změnu'!DB81,IF('Rozpočet + Žádosti o změnu'!$CV$2="ano",'Rozpočet + Žádosti o změnu'!CP81,IF('Rozpočet + Žádosti o změnu'!$CJ$2="ano",'Rozpočet + Žádosti o změnu'!CD81,IF('Rozpočet + Žádosti o změnu'!$BX$2="ano",'Rozpočet + Žádosti o změnu'!BR81,IF('Rozpočet + Žádosti o změnu'!$BL$2="ano",'Rozpočet + Žádosti o změnu'!BF81,IF('Rozpočet + Žádosti o změnu'!$AZ$2="ano",'Rozpočet + Žádosti o změnu'!AT81,IF('Rozpočet + Žádosti o změnu'!$AN$2="ano",'Rozpočet + Žádosti o změnu'!AH81,'Rozpočet + Žádosti o změnu'!H81))))))))))</f>
        <v>0</v>
      </c>
      <c r="P81" s="267">
        <f>IF('Rozpočet + Žádosti o změnu'!$ER$2="ano",'Rozpočet + Žádosti o změnu'!EM81,IF('Rozpočet + Žádosti o změnu'!$EF$2="ano",'Rozpočet + Žádosti o změnu'!EA81,IF('Rozpočet + Žádosti o změnu'!$DT$2="ano",'Rozpočet + Žádosti o změnu'!DO81,IF('Rozpočet + Žádosti o změnu'!$DH$2="ano",'Rozpočet + Žádosti o změnu'!DC81,IF('Rozpočet + Žádosti o změnu'!$CV$2="ano",'Rozpočet + Žádosti o změnu'!CQ81,IF('Rozpočet + Žádosti o změnu'!$CJ$2="ano",'Rozpočet + Žádosti o změnu'!CE81,IF('Rozpočet + Žádosti o změnu'!$BX$2="ano",'Rozpočet + Žádosti o změnu'!BS81,IF('Rozpočet + Žádosti o změnu'!$BL$2="ano",'Rozpočet + Žádosti o změnu'!BG81,IF('Rozpočet + Žádosti o změnu'!$AZ$2="ano",'Rozpočet + Žádosti o změnu'!AU81,IF('Rozpočet + Žádosti o změnu'!$AN$2="ano",'Rozpočet + Žádosti o změnu'!AI81,'Rozpočet + Žádosti o změnu'!I81))))))))))</f>
        <v>0</v>
      </c>
      <c r="Q81" s="267">
        <f>IF('Rozpočet + Žádosti o změnu'!$ER$2="ano",'Rozpočet + Žádosti o změnu'!EN81,IF('Rozpočet + Žádosti o změnu'!$EF$2="ano",'Rozpočet + Žádosti o změnu'!EB81,IF('Rozpočet + Žádosti o změnu'!$DT$2="ano",'Rozpočet + Žádosti o změnu'!DP81,IF('Rozpočet + Žádosti o změnu'!$DH$2="ano",'Rozpočet + Žádosti o změnu'!DD81,IF('Rozpočet + Žádosti o změnu'!$CV$2="ano",'Rozpočet + Žádosti o změnu'!CR81,IF('Rozpočet + Žádosti o změnu'!$CJ$2="ano",'Rozpočet + Žádosti o změnu'!CF81,IF('Rozpočet + Žádosti o změnu'!$BX$2="ano",'Rozpočet + Žádosti o změnu'!BT81,IF('Rozpočet + Žádosti o změnu'!$BL$2="ano",'Rozpočet + Žádosti o změnu'!BH81,IF('Rozpočet + Žádosti o změnu'!$AZ$2="ano",'Rozpočet + Žádosti o změnu'!AV81,IF('Rozpočet + Žádosti o změnu'!$AN$2="ano",'Rozpočet + Žádosti o změnu'!AJ81,'Rozpočet + Žádosti o změnu'!J81))))))))))</f>
        <v>0</v>
      </c>
      <c r="R81" s="267">
        <f>IF('Rozpočet + Žádosti o změnu'!$ER$2="ano",'Rozpočet + Žádosti o změnu'!EO81,IF('Rozpočet + Žádosti o změnu'!$EF$2="ano",'Rozpočet + Žádosti o změnu'!EC81,IF('Rozpočet + Žádosti o změnu'!$DT$2="ano",'Rozpočet + Žádosti o změnu'!DQ81,IF('Rozpočet + Žádosti o změnu'!$DH$2="ano",'Rozpočet + Žádosti o změnu'!DE81,IF('Rozpočet + Žádosti o změnu'!$CV$2="ano",'Rozpočet + Žádosti o změnu'!CS81,IF('Rozpočet + Žádosti o změnu'!$CJ$2="ano",'Rozpočet + Žádosti o změnu'!CG81,IF('Rozpočet + Žádosti o změnu'!$BX$2="ano",'Rozpočet + Žádosti o změnu'!BU81,IF('Rozpočet + Žádosti o změnu'!$BL$2="ano",'Rozpočet + Žádosti o změnu'!BI81,IF('Rozpočet + Žádosti o změnu'!$AZ$2="ano",'Rozpočet + Žádosti o změnu'!AW81,IF('Rozpočet + Žádosti o změnu'!$AN$2="ano",'Rozpočet + Žádosti o změnu'!AK81,'Rozpočet + Žádosti o změnu'!K81))))))))))</f>
        <v>0</v>
      </c>
      <c r="S81" s="267">
        <f>IF('Rozpočet + Žádosti o změnu'!$ER$2="ano",'Rozpočet + Žádosti o změnu'!EP81,IF('Rozpočet + Žádosti o změnu'!$EF$2="ano",'Rozpočet + Žádosti o změnu'!ED81,IF('Rozpočet + Žádosti o změnu'!$DT$2="ano",'Rozpočet + Žádosti o změnu'!DR81,IF('Rozpočet + Žádosti o změnu'!$DH$2="ano",'Rozpočet + Žádosti o změnu'!DF81,IF('Rozpočet + Žádosti o změnu'!$CV$2="ano",'Rozpočet + Žádosti o změnu'!CT81,IF('Rozpočet + Žádosti o změnu'!$CJ$2="ano",'Rozpočet + Žádosti o změnu'!CH81,IF('Rozpočet + Žádosti o změnu'!$BX$2="ano",'Rozpočet + Žádosti o změnu'!BV81,IF('Rozpočet + Žádosti o změnu'!$BL$2="ano",'Rozpočet + Žádosti o změnu'!BJ81,IF('Rozpočet + Žádosti o změnu'!$AZ$2="ano",'Rozpočet + Žádosti o změnu'!AX81,IF('Rozpočet + Žádosti o změnu'!$AN$2="ano",'Rozpočet + Žádosti o změnu'!AL81,'Rozpočet + Žádosti o změnu'!L81))))))))))</f>
        <v>0</v>
      </c>
      <c r="T81" s="267">
        <f>IF('Rozpočet + Žádosti o změnu'!$ER$2="ano",'Rozpočet + Žádosti o změnu'!EQ81,IF('Rozpočet + Žádosti o změnu'!$EF$2="ano",'Rozpočet + Žádosti o změnu'!EE81,IF('Rozpočet + Žádosti o změnu'!$DT$2="ano",'Rozpočet + Žádosti o změnu'!DS81,IF('Rozpočet + Žádosti o změnu'!$DH$2="ano",'Rozpočet + Žádosti o změnu'!DG81,IF('Rozpočet + Žádosti o změnu'!$CV$2="ano",'Rozpočet + Žádosti o změnu'!CU81,IF('Rozpočet + Žádosti o změnu'!$CJ$2="ano",'Rozpočet + Žádosti o změnu'!CI81,IF('Rozpočet + Žádosti o změnu'!$BX$2="ano",'Rozpočet + Žádosti o změnu'!BW81,IF('Rozpočet + Žádosti o změnu'!$BL$2="ano",'Rozpočet + Žádosti o změnu'!BK81,IF('Rozpočet + Žádosti o změnu'!$AZ$2="ano",'Rozpočet + Žádosti o změnu'!AY81,IF('Rozpočet + Žádosti o změnu'!$AN$2="ano",'Rozpočet + Žádosti o změnu'!AM81,'Rozpočet + Žádosti o změnu'!M81))))))))))</f>
        <v>0</v>
      </c>
      <c r="U81" s="267">
        <f>IF('Rozpočet + Žádosti o změnu'!$ER$2="ano",'Rozpočet + Žádosti o změnu'!ER81,IF('Rozpočet + Žádosti o změnu'!$EF$2="ano",'Rozpočet + Žádosti o změnu'!EF81,IF('Rozpočet + Žádosti o změnu'!$DT$2="ano",'Rozpočet + Žádosti o změnu'!DT81,IF('Rozpočet + Žádosti o změnu'!$DH$2="ano",'Rozpočet + Žádosti o změnu'!DH81,IF('Rozpočet + Žádosti o změnu'!$CV$2="ano",'Rozpočet + Žádosti o změnu'!CV81,IF('Rozpočet + Žádosti o změnu'!$CJ$2="ano",'Rozpočet + Žádosti o změnu'!CJ81,IF('Rozpočet + Žádosti o změnu'!$BX$2="ano",'Rozpočet + Žádosti o změnu'!BX81,IF('Rozpočet + Žádosti o změnu'!$BL$2="ano",'Rozpočet + Žádosti o změnu'!BL81,IF('Rozpočet + Žádosti o změnu'!$AZ$2="ano",'Rozpočet + Žádosti o změnu'!AZ81,IF('Rozpočet + Žádosti o změnu'!$AN$2="ano",'Rozpočet + Žádosti o změnu'!AN81,'Rozpočet + Žádosti o změnu'!N81))))))))))</f>
        <v>0</v>
      </c>
      <c r="W81" s="281">
        <f>IF('ZoR č. 1'!$D81="",0,'ZoR č. 1'!G81)+IF('ZoR č. 2'!$D81="",0,'ZoR č. 2'!G81)+IF('ZoR č. 3'!$D81="",0,'ZoR č. 3'!G81)+IF('ZoR č. 4'!$D81="",0,'ZoR č. 4'!G81)+IF('ZoR č. 5'!$D81="",0,'ZoR č. 5'!G81)+IF('ZoR č. 6'!$D81="",0,'ZoR č. 6'!G81)+IF('ZoR č. 7'!$D81="",0,'ZoR č. 7'!G81)+IF('ZoR č. 8'!$D81="",0,'ZoR č. 8'!G81)+IF('ZoR č. 9'!$D81="",0,'ZoR č. 9'!G81)+IF('ZoR č. 10'!$D81="",0,'ZoR č. 10'!G81)+IF(ZZoR!$D81="",0,ZZoR!G81)</f>
        <v>0</v>
      </c>
      <c r="X81" s="281">
        <f>IF('ZoR č. 1'!$D81="",0,'ZoR č. 1'!H81)+IF('ZoR č. 2'!$D81="",0,'ZoR č. 2'!H81)+IF('ZoR č. 3'!$D81="",0,'ZoR č. 3'!H81)+IF('ZoR č. 4'!$D81="",0,'ZoR č. 4'!H81)+IF('ZoR č. 5'!$D81="",0,'ZoR č. 5'!H81)+IF('ZoR č. 6'!$D81="",0,'ZoR č. 6'!H81)+IF('ZoR č. 7'!$D81="",0,'ZoR č. 7'!H81)+IF('ZoR č. 8'!$D81="",0,'ZoR č. 8'!H81)+IF('ZoR č. 9'!$D81="",0,'ZoR č. 9'!H81)+IF('ZoR č. 10'!$D81="",0,'ZoR č. 10'!H81)+IF(ZZoR!$D81="",0,ZZoR!H81)</f>
        <v>0</v>
      </c>
      <c r="Y81" s="281">
        <f>IF('ZoR č. 1'!$D81="",0,'ZoR č. 1'!I81)+IF('ZoR č. 2'!$D81="",0,'ZoR č. 2'!I81)+IF('ZoR č. 3'!$D81="",0,'ZoR č. 3'!I81)+IF('ZoR č. 4'!$D81="",0,'ZoR č. 4'!I81)+IF('ZoR č. 5'!$D81="",0,'ZoR č. 5'!I81)+IF('ZoR č. 6'!$D81="",0,'ZoR č. 6'!I81)+IF('ZoR č. 7'!$D81="",0,'ZoR č. 7'!I81)+IF('ZoR č. 8'!$D81="",0,'ZoR č. 8'!I81)+IF('ZoR č. 9'!$D81="",0,'ZoR č. 9'!I81)+IF('ZoR č. 10'!$D81="",0,'ZoR č. 10'!I81)+IF(ZZoR!$D81="",0,ZZoR!I81)</f>
        <v>0</v>
      </c>
      <c r="Z81" s="281">
        <f>IF('ZoR č. 1'!$D81="",0,'ZoR č. 1'!J81)+IF('ZoR č. 2'!$D81="",0,'ZoR č. 2'!J81)+IF('ZoR č. 3'!$D81="",0,'ZoR č. 3'!J81)+IF('ZoR č. 4'!$D81="",0,'ZoR č. 4'!J81)+IF('ZoR č. 5'!$D81="",0,'ZoR č. 5'!J81)+IF('ZoR č. 6'!$D81="",0,'ZoR č. 6'!J81)+IF('ZoR č. 7'!$D81="",0,'ZoR č. 7'!J81)+IF('ZoR č. 8'!$D81="",0,'ZoR č. 8'!J81)+IF('ZoR č. 9'!$D81="",0,'ZoR č. 9'!J81)+IF('ZoR č. 10'!$D81="",0,'ZoR č. 10'!J81)+IF(ZZoR!$D81="",0,ZZoR!J81)</f>
        <v>0</v>
      </c>
      <c r="AA81" s="281">
        <f>IF('ZoR č. 1'!$D81="",0,'ZoR č. 1'!K81)+IF('ZoR č. 2'!$D81="",0,'ZoR č. 2'!K81)+IF('ZoR č. 3'!$D81="",0,'ZoR č. 3'!K81)+IF('ZoR č. 4'!$D81="",0,'ZoR č. 4'!K81)+IF('ZoR č. 5'!$D81="",0,'ZoR č. 5'!K81)+IF('ZoR č. 6'!$D81="",0,'ZoR č. 6'!K81)+IF('ZoR č. 7'!$D81="",0,'ZoR č. 7'!K81)+IF('ZoR č. 8'!$D81="",0,'ZoR č. 8'!K81)+IF('ZoR č. 9'!$D81="",0,'ZoR č. 9'!K81)+IF('ZoR č. 10'!$D81="",0,'ZoR č. 10'!K81)+IF(ZZoR!$D81="",0,ZZoR!K81)</f>
        <v>0</v>
      </c>
      <c r="AB81" s="281">
        <f>IF('ZoR č. 1'!$D81="",0,'ZoR č. 1'!L81)+IF('ZoR č. 2'!$D81="",0,'ZoR č. 2'!L81)+IF('ZoR č. 3'!$D81="",0,'ZoR č. 3'!L81)+IF('ZoR č. 4'!$D81="",0,'ZoR č. 4'!L81)+IF('ZoR č. 5'!$D81="",0,'ZoR č. 5'!L81)+IF('ZoR č. 6'!$D81="",0,'ZoR č. 6'!L81)+IF('ZoR č. 7'!$D81="",0,'ZoR č. 7'!L81)+IF('ZoR č. 8'!$D81="",0,'ZoR č. 8'!L81)+IF('ZoR č. 9'!$D81="",0,'ZoR č. 9'!L81)+IF('ZoR č. 10'!$D81="",0,'ZoR č. 10'!L81)+IF(ZZoR!$D81="",0,ZZoR!L81)</f>
        <v>0</v>
      </c>
      <c r="AC81" s="281">
        <f>IF('ZoR č. 1'!$D81="",0,'ZoR č. 1'!M81)+IF('ZoR č. 2'!$D81="",0,'ZoR č. 2'!M81)+IF('ZoR č. 3'!$D81="",0,'ZoR č. 3'!M81)+IF('ZoR č. 4'!$D81="",0,'ZoR č. 4'!M81)+IF('ZoR č. 5'!$D81="",0,'ZoR č. 5'!M81)+IF('ZoR č. 6'!$D81="",0,'ZoR č. 6'!M81)+IF('ZoR č. 7'!$D81="",0,'ZoR č. 7'!M81)+IF('ZoR č. 8'!$D81="",0,'ZoR č. 8'!M81)+IF('ZoR č. 9'!$D81="",0,'ZoR č. 9'!M81)+IF('ZoR č. 10'!$D81="",0,'ZoR č. 10'!M81)+IF(ZZoR!$D81="",0,ZZoR!M81)</f>
        <v>0</v>
      </c>
      <c r="AE81" s="282" t="str">
        <f t="shared" si="7"/>
        <v/>
      </c>
    </row>
    <row r="82" spans="2:31" x14ac:dyDescent="0.25">
      <c r="B82" s="9" t="s">
        <v>215</v>
      </c>
      <c r="C82" s="98" t="str">
        <f>IF(COUNTA('Přehled partnerů'!C82:D82)&lt;&gt;2,"partner neuveden",IF('Přehled partnerů'!I82="ANO",'Přehled partnerů'!C82,"v tomto období nerelevantní"))</f>
        <v>partner neuveden</v>
      </c>
      <c r="D82" s="108" t="str">
        <f>IF(COUNTA('Přehled partnerů'!C82:D82)&lt;&gt;2,"",IF('Přehled partnerů'!I82="ANO",'Přehled partnerů'!D82,""))</f>
        <v/>
      </c>
      <c r="E82" s="21" t="str">
        <f t="shared" si="4"/>
        <v/>
      </c>
      <c r="F82" s="114" t="str">
        <f t="shared" si="5"/>
        <v/>
      </c>
      <c r="G82" s="125">
        <v>0</v>
      </c>
      <c r="H82" s="126">
        <v>0</v>
      </c>
      <c r="I82" s="126">
        <v>0</v>
      </c>
      <c r="J82" s="126">
        <v>0</v>
      </c>
      <c r="K82" s="16">
        <v>0</v>
      </c>
      <c r="L82" s="16">
        <v>0</v>
      </c>
      <c r="M82" s="20">
        <v>0</v>
      </c>
      <c r="N82" s="58" t="str">
        <f t="shared" si="6"/>
        <v/>
      </c>
      <c r="O82" s="267">
        <f>IF('Rozpočet + Žádosti o změnu'!$ER$2="ano",'Rozpočet + Žádosti o změnu'!EL82,IF('Rozpočet + Žádosti o změnu'!$EF$2="ano",'Rozpočet + Žádosti o změnu'!DZ82,IF('Rozpočet + Žádosti o změnu'!$DT$2="ano",'Rozpočet + Žádosti o změnu'!DN82,IF('Rozpočet + Žádosti o změnu'!$DH$2="ano",'Rozpočet + Žádosti o změnu'!DB82,IF('Rozpočet + Žádosti o změnu'!$CV$2="ano",'Rozpočet + Žádosti o změnu'!CP82,IF('Rozpočet + Žádosti o změnu'!$CJ$2="ano",'Rozpočet + Žádosti o změnu'!CD82,IF('Rozpočet + Žádosti o změnu'!$BX$2="ano",'Rozpočet + Žádosti o změnu'!BR82,IF('Rozpočet + Žádosti o změnu'!$BL$2="ano",'Rozpočet + Žádosti o změnu'!BF82,IF('Rozpočet + Žádosti o změnu'!$AZ$2="ano",'Rozpočet + Žádosti o změnu'!AT82,IF('Rozpočet + Žádosti o změnu'!$AN$2="ano",'Rozpočet + Žádosti o změnu'!AH82,'Rozpočet + Žádosti o změnu'!H82))))))))))</f>
        <v>0</v>
      </c>
      <c r="P82" s="267">
        <f>IF('Rozpočet + Žádosti o změnu'!$ER$2="ano",'Rozpočet + Žádosti o změnu'!EM82,IF('Rozpočet + Žádosti o změnu'!$EF$2="ano",'Rozpočet + Žádosti o změnu'!EA82,IF('Rozpočet + Žádosti o změnu'!$DT$2="ano",'Rozpočet + Žádosti o změnu'!DO82,IF('Rozpočet + Žádosti o změnu'!$DH$2="ano",'Rozpočet + Žádosti o změnu'!DC82,IF('Rozpočet + Žádosti o změnu'!$CV$2="ano",'Rozpočet + Žádosti o změnu'!CQ82,IF('Rozpočet + Žádosti o změnu'!$CJ$2="ano",'Rozpočet + Žádosti o změnu'!CE82,IF('Rozpočet + Žádosti o změnu'!$BX$2="ano",'Rozpočet + Žádosti o změnu'!BS82,IF('Rozpočet + Žádosti o změnu'!$BL$2="ano",'Rozpočet + Žádosti o změnu'!BG82,IF('Rozpočet + Žádosti o změnu'!$AZ$2="ano",'Rozpočet + Žádosti o změnu'!AU82,IF('Rozpočet + Žádosti o změnu'!$AN$2="ano",'Rozpočet + Žádosti o změnu'!AI82,'Rozpočet + Žádosti o změnu'!I82))))))))))</f>
        <v>0</v>
      </c>
      <c r="Q82" s="267">
        <f>IF('Rozpočet + Žádosti o změnu'!$ER$2="ano",'Rozpočet + Žádosti o změnu'!EN82,IF('Rozpočet + Žádosti o změnu'!$EF$2="ano",'Rozpočet + Žádosti o změnu'!EB82,IF('Rozpočet + Žádosti o změnu'!$DT$2="ano",'Rozpočet + Žádosti o změnu'!DP82,IF('Rozpočet + Žádosti o změnu'!$DH$2="ano",'Rozpočet + Žádosti o změnu'!DD82,IF('Rozpočet + Žádosti o změnu'!$CV$2="ano",'Rozpočet + Žádosti o změnu'!CR82,IF('Rozpočet + Žádosti o změnu'!$CJ$2="ano",'Rozpočet + Žádosti o změnu'!CF82,IF('Rozpočet + Žádosti o změnu'!$BX$2="ano",'Rozpočet + Žádosti o změnu'!BT82,IF('Rozpočet + Žádosti o změnu'!$BL$2="ano",'Rozpočet + Žádosti o změnu'!BH82,IF('Rozpočet + Žádosti o změnu'!$AZ$2="ano",'Rozpočet + Žádosti o změnu'!AV82,IF('Rozpočet + Žádosti o změnu'!$AN$2="ano",'Rozpočet + Žádosti o změnu'!AJ82,'Rozpočet + Žádosti o změnu'!J82))))))))))</f>
        <v>0</v>
      </c>
      <c r="R82" s="267">
        <f>IF('Rozpočet + Žádosti o změnu'!$ER$2="ano",'Rozpočet + Žádosti o změnu'!EO82,IF('Rozpočet + Žádosti o změnu'!$EF$2="ano",'Rozpočet + Žádosti o změnu'!EC82,IF('Rozpočet + Žádosti o změnu'!$DT$2="ano",'Rozpočet + Žádosti o změnu'!DQ82,IF('Rozpočet + Žádosti o změnu'!$DH$2="ano",'Rozpočet + Žádosti o změnu'!DE82,IF('Rozpočet + Žádosti o změnu'!$CV$2="ano",'Rozpočet + Žádosti o změnu'!CS82,IF('Rozpočet + Žádosti o změnu'!$CJ$2="ano",'Rozpočet + Žádosti o změnu'!CG82,IF('Rozpočet + Žádosti o změnu'!$BX$2="ano",'Rozpočet + Žádosti o změnu'!BU82,IF('Rozpočet + Žádosti o změnu'!$BL$2="ano",'Rozpočet + Žádosti o změnu'!BI82,IF('Rozpočet + Žádosti o změnu'!$AZ$2="ano",'Rozpočet + Žádosti o změnu'!AW82,IF('Rozpočet + Žádosti o změnu'!$AN$2="ano",'Rozpočet + Žádosti o změnu'!AK82,'Rozpočet + Žádosti o změnu'!K82))))))))))</f>
        <v>0</v>
      </c>
      <c r="S82" s="267">
        <f>IF('Rozpočet + Žádosti o změnu'!$ER$2="ano",'Rozpočet + Žádosti o změnu'!EP82,IF('Rozpočet + Žádosti o změnu'!$EF$2="ano",'Rozpočet + Žádosti o změnu'!ED82,IF('Rozpočet + Žádosti o změnu'!$DT$2="ano",'Rozpočet + Žádosti o změnu'!DR82,IF('Rozpočet + Žádosti o změnu'!$DH$2="ano",'Rozpočet + Žádosti o změnu'!DF82,IF('Rozpočet + Žádosti o změnu'!$CV$2="ano",'Rozpočet + Žádosti o změnu'!CT82,IF('Rozpočet + Žádosti o změnu'!$CJ$2="ano",'Rozpočet + Žádosti o změnu'!CH82,IF('Rozpočet + Žádosti o změnu'!$BX$2="ano",'Rozpočet + Žádosti o změnu'!BV82,IF('Rozpočet + Žádosti o změnu'!$BL$2="ano",'Rozpočet + Žádosti o změnu'!BJ82,IF('Rozpočet + Žádosti o změnu'!$AZ$2="ano",'Rozpočet + Žádosti o změnu'!AX82,IF('Rozpočet + Žádosti o změnu'!$AN$2="ano",'Rozpočet + Žádosti o změnu'!AL82,'Rozpočet + Žádosti o změnu'!L82))))))))))</f>
        <v>0</v>
      </c>
      <c r="T82" s="267">
        <f>IF('Rozpočet + Žádosti o změnu'!$ER$2="ano",'Rozpočet + Žádosti o změnu'!EQ82,IF('Rozpočet + Žádosti o změnu'!$EF$2="ano",'Rozpočet + Žádosti o změnu'!EE82,IF('Rozpočet + Žádosti o změnu'!$DT$2="ano",'Rozpočet + Žádosti o změnu'!DS82,IF('Rozpočet + Žádosti o změnu'!$DH$2="ano",'Rozpočet + Žádosti o změnu'!DG82,IF('Rozpočet + Žádosti o změnu'!$CV$2="ano",'Rozpočet + Žádosti o změnu'!CU82,IF('Rozpočet + Žádosti o změnu'!$CJ$2="ano",'Rozpočet + Žádosti o změnu'!CI82,IF('Rozpočet + Žádosti o změnu'!$BX$2="ano",'Rozpočet + Žádosti o změnu'!BW82,IF('Rozpočet + Žádosti o změnu'!$BL$2="ano",'Rozpočet + Žádosti o změnu'!BK82,IF('Rozpočet + Žádosti o změnu'!$AZ$2="ano",'Rozpočet + Žádosti o změnu'!AY82,IF('Rozpočet + Žádosti o změnu'!$AN$2="ano",'Rozpočet + Žádosti o změnu'!AM82,'Rozpočet + Žádosti o změnu'!M82))))))))))</f>
        <v>0</v>
      </c>
      <c r="U82" s="267">
        <f>IF('Rozpočet + Žádosti o změnu'!$ER$2="ano",'Rozpočet + Žádosti o změnu'!ER82,IF('Rozpočet + Žádosti o změnu'!$EF$2="ano",'Rozpočet + Žádosti o změnu'!EF82,IF('Rozpočet + Žádosti o změnu'!$DT$2="ano",'Rozpočet + Žádosti o změnu'!DT82,IF('Rozpočet + Žádosti o změnu'!$DH$2="ano",'Rozpočet + Žádosti o změnu'!DH82,IF('Rozpočet + Žádosti o změnu'!$CV$2="ano",'Rozpočet + Žádosti o změnu'!CV82,IF('Rozpočet + Žádosti o změnu'!$CJ$2="ano",'Rozpočet + Žádosti o změnu'!CJ82,IF('Rozpočet + Žádosti o změnu'!$BX$2="ano",'Rozpočet + Žádosti o změnu'!BX82,IF('Rozpočet + Žádosti o změnu'!$BL$2="ano",'Rozpočet + Žádosti o změnu'!BL82,IF('Rozpočet + Žádosti o změnu'!$AZ$2="ano",'Rozpočet + Žádosti o změnu'!AZ82,IF('Rozpočet + Žádosti o změnu'!$AN$2="ano",'Rozpočet + Žádosti o změnu'!AN82,'Rozpočet + Žádosti o změnu'!N82))))))))))</f>
        <v>0</v>
      </c>
      <c r="W82" s="281">
        <f>IF('ZoR č. 1'!$D82="",0,'ZoR č. 1'!G82)+IF('ZoR č. 2'!$D82="",0,'ZoR č. 2'!G82)+IF('ZoR č. 3'!$D82="",0,'ZoR č. 3'!G82)+IF('ZoR č. 4'!$D82="",0,'ZoR č. 4'!G82)+IF('ZoR č. 5'!$D82="",0,'ZoR č. 5'!G82)+IF('ZoR č. 6'!$D82="",0,'ZoR č. 6'!G82)+IF('ZoR č. 7'!$D82="",0,'ZoR č. 7'!G82)+IF('ZoR č. 8'!$D82="",0,'ZoR č. 8'!G82)+IF('ZoR č. 9'!$D82="",0,'ZoR č. 9'!G82)+IF('ZoR č. 10'!$D82="",0,'ZoR č. 10'!G82)+IF(ZZoR!$D82="",0,ZZoR!G82)</f>
        <v>0</v>
      </c>
      <c r="X82" s="281">
        <f>IF('ZoR č. 1'!$D82="",0,'ZoR č. 1'!H82)+IF('ZoR č. 2'!$D82="",0,'ZoR č. 2'!H82)+IF('ZoR č. 3'!$D82="",0,'ZoR č. 3'!H82)+IF('ZoR č. 4'!$D82="",0,'ZoR č. 4'!H82)+IF('ZoR č. 5'!$D82="",0,'ZoR č. 5'!H82)+IF('ZoR č. 6'!$D82="",0,'ZoR č. 6'!H82)+IF('ZoR č. 7'!$D82="",0,'ZoR č. 7'!H82)+IF('ZoR č. 8'!$D82="",0,'ZoR č. 8'!H82)+IF('ZoR č. 9'!$D82="",0,'ZoR č. 9'!H82)+IF('ZoR č. 10'!$D82="",0,'ZoR č. 10'!H82)+IF(ZZoR!$D82="",0,ZZoR!H82)</f>
        <v>0</v>
      </c>
      <c r="Y82" s="281">
        <f>IF('ZoR č. 1'!$D82="",0,'ZoR č. 1'!I82)+IF('ZoR č. 2'!$D82="",0,'ZoR č. 2'!I82)+IF('ZoR č. 3'!$D82="",0,'ZoR č. 3'!I82)+IF('ZoR č. 4'!$D82="",0,'ZoR č. 4'!I82)+IF('ZoR č. 5'!$D82="",0,'ZoR č. 5'!I82)+IF('ZoR č. 6'!$D82="",0,'ZoR č. 6'!I82)+IF('ZoR č. 7'!$D82="",0,'ZoR č. 7'!I82)+IF('ZoR č. 8'!$D82="",0,'ZoR č. 8'!I82)+IF('ZoR č. 9'!$D82="",0,'ZoR č. 9'!I82)+IF('ZoR č. 10'!$D82="",0,'ZoR č. 10'!I82)+IF(ZZoR!$D82="",0,ZZoR!I82)</f>
        <v>0</v>
      </c>
      <c r="Z82" s="281">
        <f>IF('ZoR č. 1'!$D82="",0,'ZoR č. 1'!J82)+IF('ZoR č. 2'!$D82="",0,'ZoR č. 2'!J82)+IF('ZoR č. 3'!$D82="",0,'ZoR č. 3'!J82)+IF('ZoR č. 4'!$D82="",0,'ZoR č. 4'!J82)+IF('ZoR č. 5'!$D82="",0,'ZoR č. 5'!J82)+IF('ZoR č. 6'!$D82="",0,'ZoR č. 6'!J82)+IF('ZoR č. 7'!$D82="",0,'ZoR č. 7'!J82)+IF('ZoR č. 8'!$D82="",0,'ZoR č. 8'!J82)+IF('ZoR č. 9'!$D82="",0,'ZoR č. 9'!J82)+IF('ZoR č. 10'!$D82="",0,'ZoR č. 10'!J82)+IF(ZZoR!$D82="",0,ZZoR!J82)</f>
        <v>0</v>
      </c>
      <c r="AA82" s="281">
        <f>IF('ZoR č. 1'!$D82="",0,'ZoR č. 1'!K82)+IF('ZoR č. 2'!$D82="",0,'ZoR č. 2'!K82)+IF('ZoR č. 3'!$D82="",0,'ZoR č. 3'!K82)+IF('ZoR č. 4'!$D82="",0,'ZoR č. 4'!K82)+IF('ZoR č. 5'!$D82="",0,'ZoR č. 5'!K82)+IF('ZoR č. 6'!$D82="",0,'ZoR č. 6'!K82)+IF('ZoR č. 7'!$D82="",0,'ZoR č. 7'!K82)+IF('ZoR č. 8'!$D82="",0,'ZoR č. 8'!K82)+IF('ZoR č. 9'!$D82="",0,'ZoR č. 9'!K82)+IF('ZoR č. 10'!$D82="",0,'ZoR č. 10'!K82)+IF(ZZoR!$D82="",0,ZZoR!K82)</f>
        <v>0</v>
      </c>
      <c r="AB82" s="281">
        <f>IF('ZoR č. 1'!$D82="",0,'ZoR č. 1'!L82)+IF('ZoR č. 2'!$D82="",0,'ZoR č. 2'!L82)+IF('ZoR č. 3'!$D82="",0,'ZoR č. 3'!L82)+IF('ZoR č. 4'!$D82="",0,'ZoR č. 4'!L82)+IF('ZoR č. 5'!$D82="",0,'ZoR č. 5'!L82)+IF('ZoR č. 6'!$D82="",0,'ZoR č. 6'!L82)+IF('ZoR č. 7'!$D82="",0,'ZoR č. 7'!L82)+IF('ZoR č. 8'!$D82="",0,'ZoR č. 8'!L82)+IF('ZoR č. 9'!$D82="",0,'ZoR č. 9'!L82)+IF('ZoR č. 10'!$D82="",0,'ZoR č. 10'!L82)+IF(ZZoR!$D82="",0,ZZoR!L82)</f>
        <v>0</v>
      </c>
      <c r="AC82" s="281">
        <f>IF('ZoR č. 1'!$D82="",0,'ZoR č. 1'!M82)+IF('ZoR č. 2'!$D82="",0,'ZoR č. 2'!M82)+IF('ZoR č. 3'!$D82="",0,'ZoR č. 3'!M82)+IF('ZoR č. 4'!$D82="",0,'ZoR č. 4'!M82)+IF('ZoR č. 5'!$D82="",0,'ZoR č. 5'!M82)+IF('ZoR č. 6'!$D82="",0,'ZoR č. 6'!M82)+IF('ZoR č. 7'!$D82="",0,'ZoR č. 7'!M82)+IF('ZoR č. 8'!$D82="",0,'ZoR č. 8'!M82)+IF('ZoR č. 9'!$D82="",0,'ZoR č. 9'!M82)+IF('ZoR č. 10'!$D82="",0,'ZoR č. 10'!M82)+IF(ZZoR!$D82="",0,ZZoR!M82)</f>
        <v>0</v>
      </c>
      <c r="AE82" s="282" t="str">
        <f t="shared" si="7"/>
        <v/>
      </c>
    </row>
    <row r="83" spans="2:31" x14ac:dyDescent="0.25">
      <c r="B83" s="9" t="s">
        <v>216</v>
      </c>
      <c r="C83" s="98" t="str">
        <f>IF(COUNTA('Přehled partnerů'!C83:D83)&lt;&gt;2,"partner neuveden",IF('Přehled partnerů'!I83="ANO",'Přehled partnerů'!C83,"v tomto období nerelevantní"))</f>
        <v>partner neuveden</v>
      </c>
      <c r="D83" s="108" t="str">
        <f>IF(COUNTA('Přehled partnerů'!C83:D83)&lt;&gt;2,"",IF('Přehled partnerů'!I83="ANO",'Přehled partnerů'!D83,""))</f>
        <v/>
      </c>
      <c r="E83" s="21" t="str">
        <f t="shared" si="4"/>
        <v/>
      </c>
      <c r="F83" s="114" t="str">
        <f t="shared" si="5"/>
        <v/>
      </c>
      <c r="G83" s="125">
        <v>0</v>
      </c>
      <c r="H83" s="126">
        <v>0</v>
      </c>
      <c r="I83" s="126">
        <v>0</v>
      </c>
      <c r="J83" s="126">
        <v>0</v>
      </c>
      <c r="K83" s="16">
        <v>0</v>
      </c>
      <c r="L83" s="16">
        <v>0</v>
      </c>
      <c r="M83" s="20">
        <v>0</v>
      </c>
      <c r="N83" s="58" t="str">
        <f t="shared" si="6"/>
        <v/>
      </c>
      <c r="O83" s="267">
        <f>IF('Rozpočet + Žádosti o změnu'!$ER$2="ano",'Rozpočet + Žádosti o změnu'!EL83,IF('Rozpočet + Žádosti o změnu'!$EF$2="ano",'Rozpočet + Žádosti o změnu'!DZ83,IF('Rozpočet + Žádosti o změnu'!$DT$2="ano",'Rozpočet + Žádosti o změnu'!DN83,IF('Rozpočet + Žádosti o změnu'!$DH$2="ano",'Rozpočet + Žádosti o změnu'!DB83,IF('Rozpočet + Žádosti o změnu'!$CV$2="ano",'Rozpočet + Žádosti o změnu'!CP83,IF('Rozpočet + Žádosti o změnu'!$CJ$2="ano",'Rozpočet + Žádosti o změnu'!CD83,IF('Rozpočet + Žádosti o změnu'!$BX$2="ano",'Rozpočet + Žádosti o změnu'!BR83,IF('Rozpočet + Žádosti o změnu'!$BL$2="ano",'Rozpočet + Žádosti o změnu'!BF83,IF('Rozpočet + Žádosti o změnu'!$AZ$2="ano",'Rozpočet + Žádosti o změnu'!AT83,IF('Rozpočet + Žádosti o změnu'!$AN$2="ano",'Rozpočet + Žádosti o změnu'!AH83,'Rozpočet + Žádosti o změnu'!H83))))))))))</f>
        <v>0</v>
      </c>
      <c r="P83" s="267">
        <f>IF('Rozpočet + Žádosti o změnu'!$ER$2="ano",'Rozpočet + Žádosti o změnu'!EM83,IF('Rozpočet + Žádosti o změnu'!$EF$2="ano",'Rozpočet + Žádosti o změnu'!EA83,IF('Rozpočet + Žádosti o změnu'!$DT$2="ano",'Rozpočet + Žádosti o změnu'!DO83,IF('Rozpočet + Žádosti o změnu'!$DH$2="ano",'Rozpočet + Žádosti o změnu'!DC83,IF('Rozpočet + Žádosti o změnu'!$CV$2="ano",'Rozpočet + Žádosti o změnu'!CQ83,IF('Rozpočet + Žádosti o změnu'!$CJ$2="ano",'Rozpočet + Žádosti o změnu'!CE83,IF('Rozpočet + Žádosti o změnu'!$BX$2="ano",'Rozpočet + Žádosti o změnu'!BS83,IF('Rozpočet + Žádosti o změnu'!$BL$2="ano",'Rozpočet + Žádosti o změnu'!BG83,IF('Rozpočet + Žádosti o změnu'!$AZ$2="ano",'Rozpočet + Žádosti o změnu'!AU83,IF('Rozpočet + Žádosti o změnu'!$AN$2="ano",'Rozpočet + Žádosti o změnu'!AI83,'Rozpočet + Žádosti o změnu'!I83))))))))))</f>
        <v>0</v>
      </c>
      <c r="Q83" s="267">
        <f>IF('Rozpočet + Žádosti o změnu'!$ER$2="ano",'Rozpočet + Žádosti o změnu'!EN83,IF('Rozpočet + Žádosti o změnu'!$EF$2="ano",'Rozpočet + Žádosti o změnu'!EB83,IF('Rozpočet + Žádosti o změnu'!$DT$2="ano",'Rozpočet + Žádosti o změnu'!DP83,IF('Rozpočet + Žádosti o změnu'!$DH$2="ano",'Rozpočet + Žádosti o změnu'!DD83,IF('Rozpočet + Žádosti o změnu'!$CV$2="ano",'Rozpočet + Žádosti o změnu'!CR83,IF('Rozpočet + Žádosti o změnu'!$CJ$2="ano",'Rozpočet + Žádosti o změnu'!CF83,IF('Rozpočet + Žádosti o změnu'!$BX$2="ano",'Rozpočet + Žádosti o změnu'!BT83,IF('Rozpočet + Žádosti o změnu'!$BL$2="ano",'Rozpočet + Žádosti o změnu'!BH83,IF('Rozpočet + Žádosti o změnu'!$AZ$2="ano",'Rozpočet + Žádosti o změnu'!AV83,IF('Rozpočet + Žádosti o změnu'!$AN$2="ano",'Rozpočet + Žádosti o změnu'!AJ83,'Rozpočet + Žádosti o změnu'!J83))))))))))</f>
        <v>0</v>
      </c>
      <c r="R83" s="267">
        <f>IF('Rozpočet + Žádosti o změnu'!$ER$2="ano",'Rozpočet + Žádosti o změnu'!EO83,IF('Rozpočet + Žádosti o změnu'!$EF$2="ano",'Rozpočet + Žádosti o změnu'!EC83,IF('Rozpočet + Žádosti o změnu'!$DT$2="ano",'Rozpočet + Žádosti o změnu'!DQ83,IF('Rozpočet + Žádosti o změnu'!$DH$2="ano",'Rozpočet + Žádosti o změnu'!DE83,IF('Rozpočet + Žádosti o změnu'!$CV$2="ano",'Rozpočet + Žádosti o změnu'!CS83,IF('Rozpočet + Žádosti o změnu'!$CJ$2="ano",'Rozpočet + Žádosti o změnu'!CG83,IF('Rozpočet + Žádosti o změnu'!$BX$2="ano",'Rozpočet + Žádosti o změnu'!BU83,IF('Rozpočet + Žádosti o změnu'!$BL$2="ano",'Rozpočet + Žádosti o změnu'!BI83,IF('Rozpočet + Žádosti o změnu'!$AZ$2="ano",'Rozpočet + Žádosti o změnu'!AW83,IF('Rozpočet + Žádosti o změnu'!$AN$2="ano",'Rozpočet + Žádosti o změnu'!AK83,'Rozpočet + Žádosti o změnu'!K83))))))))))</f>
        <v>0</v>
      </c>
      <c r="S83" s="267">
        <f>IF('Rozpočet + Žádosti o změnu'!$ER$2="ano",'Rozpočet + Žádosti o změnu'!EP83,IF('Rozpočet + Žádosti o změnu'!$EF$2="ano",'Rozpočet + Žádosti o změnu'!ED83,IF('Rozpočet + Žádosti o změnu'!$DT$2="ano",'Rozpočet + Žádosti o změnu'!DR83,IF('Rozpočet + Žádosti o změnu'!$DH$2="ano",'Rozpočet + Žádosti o změnu'!DF83,IF('Rozpočet + Žádosti o změnu'!$CV$2="ano",'Rozpočet + Žádosti o změnu'!CT83,IF('Rozpočet + Žádosti o změnu'!$CJ$2="ano",'Rozpočet + Žádosti o změnu'!CH83,IF('Rozpočet + Žádosti o změnu'!$BX$2="ano",'Rozpočet + Žádosti o změnu'!BV83,IF('Rozpočet + Žádosti o změnu'!$BL$2="ano",'Rozpočet + Žádosti o změnu'!BJ83,IF('Rozpočet + Žádosti o změnu'!$AZ$2="ano",'Rozpočet + Žádosti o změnu'!AX83,IF('Rozpočet + Žádosti o změnu'!$AN$2="ano",'Rozpočet + Žádosti o změnu'!AL83,'Rozpočet + Žádosti o změnu'!L83))))))))))</f>
        <v>0</v>
      </c>
      <c r="T83" s="267">
        <f>IF('Rozpočet + Žádosti o změnu'!$ER$2="ano",'Rozpočet + Žádosti o změnu'!EQ83,IF('Rozpočet + Žádosti o změnu'!$EF$2="ano",'Rozpočet + Žádosti o změnu'!EE83,IF('Rozpočet + Žádosti o změnu'!$DT$2="ano",'Rozpočet + Žádosti o změnu'!DS83,IF('Rozpočet + Žádosti o změnu'!$DH$2="ano",'Rozpočet + Žádosti o změnu'!DG83,IF('Rozpočet + Žádosti o změnu'!$CV$2="ano",'Rozpočet + Žádosti o změnu'!CU83,IF('Rozpočet + Žádosti o změnu'!$CJ$2="ano",'Rozpočet + Žádosti o změnu'!CI83,IF('Rozpočet + Žádosti o změnu'!$BX$2="ano",'Rozpočet + Žádosti o změnu'!BW83,IF('Rozpočet + Žádosti o změnu'!$BL$2="ano",'Rozpočet + Žádosti o změnu'!BK83,IF('Rozpočet + Žádosti o změnu'!$AZ$2="ano",'Rozpočet + Žádosti o změnu'!AY83,IF('Rozpočet + Žádosti o změnu'!$AN$2="ano",'Rozpočet + Žádosti o změnu'!AM83,'Rozpočet + Žádosti o změnu'!M83))))))))))</f>
        <v>0</v>
      </c>
      <c r="U83" s="267">
        <f>IF('Rozpočet + Žádosti o změnu'!$ER$2="ano",'Rozpočet + Žádosti o změnu'!ER83,IF('Rozpočet + Žádosti o změnu'!$EF$2="ano",'Rozpočet + Žádosti o změnu'!EF83,IF('Rozpočet + Žádosti o změnu'!$DT$2="ano",'Rozpočet + Žádosti o změnu'!DT83,IF('Rozpočet + Žádosti o změnu'!$DH$2="ano",'Rozpočet + Žádosti o změnu'!DH83,IF('Rozpočet + Žádosti o změnu'!$CV$2="ano",'Rozpočet + Žádosti o změnu'!CV83,IF('Rozpočet + Žádosti o změnu'!$CJ$2="ano",'Rozpočet + Žádosti o změnu'!CJ83,IF('Rozpočet + Žádosti o změnu'!$BX$2="ano",'Rozpočet + Žádosti o změnu'!BX83,IF('Rozpočet + Žádosti o změnu'!$BL$2="ano",'Rozpočet + Žádosti o změnu'!BL83,IF('Rozpočet + Žádosti o změnu'!$AZ$2="ano",'Rozpočet + Žádosti o změnu'!AZ83,IF('Rozpočet + Žádosti o změnu'!$AN$2="ano",'Rozpočet + Žádosti o změnu'!AN83,'Rozpočet + Žádosti o změnu'!N83))))))))))</f>
        <v>0</v>
      </c>
      <c r="W83" s="281">
        <f>IF('ZoR č. 1'!$D83="",0,'ZoR č. 1'!G83)+IF('ZoR č. 2'!$D83="",0,'ZoR č. 2'!G83)+IF('ZoR č. 3'!$D83="",0,'ZoR č. 3'!G83)+IF('ZoR č. 4'!$D83="",0,'ZoR č. 4'!G83)+IF('ZoR č. 5'!$D83="",0,'ZoR č. 5'!G83)+IF('ZoR č. 6'!$D83="",0,'ZoR č. 6'!G83)+IF('ZoR č. 7'!$D83="",0,'ZoR č. 7'!G83)+IF('ZoR č. 8'!$D83="",0,'ZoR č. 8'!G83)+IF('ZoR č. 9'!$D83="",0,'ZoR č. 9'!G83)+IF('ZoR č. 10'!$D83="",0,'ZoR č. 10'!G83)+IF(ZZoR!$D83="",0,ZZoR!G83)</f>
        <v>0</v>
      </c>
      <c r="X83" s="281">
        <f>IF('ZoR č. 1'!$D83="",0,'ZoR č. 1'!H83)+IF('ZoR č. 2'!$D83="",0,'ZoR č. 2'!H83)+IF('ZoR č. 3'!$D83="",0,'ZoR č. 3'!H83)+IF('ZoR č. 4'!$D83="",0,'ZoR č. 4'!H83)+IF('ZoR č. 5'!$D83="",0,'ZoR č. 5'!H83)+IF('ZoR č. 6'!$D83="",0,'ZoR č. 6'!H83)+IF('ZoR č. 7'!$D83="",0,'ZoR č. 7'!H83)+IF('ZoR č. 8'!$D83="",0,'ZoR č. 8'!H83)+IF('ZoR č. 9'!$D83="",0,'ZoR č. 9'!H83)+IF('ZoR č. 10'!$D83="",0,'ZoR č. 10'!H83)+IF(ZZoR!$D83="",0,ZZoR!H83)</f>
        <v>0</v>
      </c>
      <c r="Y83" s="281">
        <f>IF('ZoR č. 1'!$D83="",0,'ZoR č. 1'!I83)+IF('ZoR č. 2'!$D83="",0,'ZoR č. 2'!I83)+IF('ZoR č. 3'!$D83="",0,'ZoR č. 3'!I83)+IF('ZoR č. 4'!$D83="",0,'ZoR č. 4'!I83)+IF('ZoR č. 5'!$D83="",0,'ZoR č. 5'!I83)+IF('ZoR č. 6'!$D83="",0,'ZoR č. 6'!I83)+IF('ZoR č. 7'!$D83="",0,'ZoR č. 7'!I83)+IF('ZoR č. 8'!$D83="",0,'ZoR č. 8'!I83)+IF('ZoR č. 9'!$D83="",0,'ZoR č. 9'!I83)+IF('ZoR č. 10'!$D83="",0,'ZoR č. 10'!I83)+IF(ZZoR!$D83="",0,ZZoR!I83)</f>
        <v>0</v>
      </c>
      <c r="Z83" s="281">
        <f>IF('ZoR č. 1'!$D83="",0,'ZoR č. 1'!J83)+IF('ZoR č. 2'!$D83="",0,'ZoR č. 2'!J83)+IF('ZoR č. 3'!$D83="",0,'ZoR č. 3'!J83)+IF('ZoR č. 4'!$D83="",0,'ZoR č. 4'!J83)+IF('ZoR č. 5'!$D83="",0,'ZoR č. 5'!J83)+IF('ZoR č. 6'!$D83="",0,'ZoR č. 6'!J83)+IF('ZoR č. 7'!$D83="",0,'ZoR č. 7'!J83)+IF('ZoR č. 8'!$D83="",0,'ZoR č. 8'!J83)+IF('ZoR č. 9'!$D83="",0,'ZoR č. 9'!J83)+IF('ZoR č. 10'!$D83="",0,'ZoR č. 10'!J83)+IF(ZZoR!$D83="",0,ZZoR!J83)</f>
        <v>0</v>
      </c>
      <c r="AA83" s="281">
        <f>IF('ZoR č. 1'!$D83="",0,'ZoR č. 1'!K83)+IF('ZoR č. 2'!$D83="",0,'ZoR č. 2'!K83)+IF('ZoR č. 3'!$D83="",0,'ZoR č. 3'!K83)+IF('ZoR č. 4'!$D83="",0,'ZoR č. 4'!K83)+IF('ZoR č. 5'!$D83="",0,'ZoR č. 5'!K83)+IF('ZoR č. 6'!$D83="",0,'ZoR č. 6'!K83)+IF('ZoR č. 7'!$D83="",0,'ZoR č. 7'!K83)+IF('ZoR č. 8'!$D83="",0,'ZoR č. 8'!K83)+IF('ZoR č. 9'!$D83="",0,'ZoR č. 9'!K83)+IF('ZoR č. 10'!$D83="",0,'ZoR č. 10'!K83)+IF(ZZoR!$D83="",0,ZZoR!K83)</f>
        <v>0</v>
      </c>
      <c r="AB83" s="281">
        <f>IF('ZoR č. 1'!$D83="",0,'ZoR č. 1'!L83)+IF('ZoR č. 2'!$D83="",0,'ZoR č. 2'!L83)+IF('ZoR č. 3'!$D83="",0,'ZoR č. 3'!L83)+IF('ZoR č. 4'!$D83="",0,'ZoR č. 4'!L83)+IF('ZoR č. 5'!$D83="",0,'ZoR č. 5'!L83)+IF('ZoR č. 6'!$D83="",0,'ZoR č. 6'!L83)+IF('ZoR č. 7'!$D83="",0,'ZoR č. 7'!L83)+IF('ZoR č. 8'!$D83="",0,'ZoR č. 8'!L83)+IF('ZoR č. 9'!$D83="",0,'ZoR č. 9'!L83)+IF('ZoR č. 10'!$D83="",0,'ZoR č. 10'!L83)+IF(ZZoR!$D83="",0,ZZoR!L83)</f>
        <v>0</v>
      </c>
      <c r="AC83" s="281">
        <f>IF('ZoR č. 1'!$D83="",0,'ZoR č. 1'!M83)+IF('ZoR č. 2'!$D83="",0,'ZoR č. 2'!M83)+IF('ZoR č. 3'!$D83="",0,'ZoR č. 3'!M83)+IF('ZoR č. 4'!$D83="",0,'ZoR č. 4'!M83)+IF('ZoR č. 5'!$D83="",0,'ZoR č. 5'!M83)+IF('ZoR č. 6'!$D83="",0,'ZoR č. 6'!M83)+IF('ZoR č. 7'!$D83="",0,'ZoR č. 7'!M83)+IF('ZoR č. 8'!$D83="",0,'ZoR č. 8'!M83)+IF('ZoR č. 9'!$D83="",0,'ZoR č. 9'!M83)+IF('ZoR č. 10'!$D83="",0,'ZoR č. 10'!M83)+IF(ZZoR!$D83="",0,ZZoR!M83)</f>
        <v>0</v>
      </c>
      <c r="AE83" s="282" t="str">
        <f t="shared" si="7"/>
        <v/>
      </c>
    </row>
    <row r="84" spans="2:31" x14ac:dyDescent="0.25">
      <c r="B84" s="9" t="s">
        <v>217</v>
      </c>
      <c r="C84" s="98" t="str">
        <f>IF(COUNTA('Přehled partnerů'!C84:D84)&lt;&gt;2,"partner neuveden",IF('Přehled partnerů'!I84="ANO",'Přehled partnerů'!C84,"v tomto období nerelevantní"))</f>
        <v>partner neuveden</v>
      </c>
      <c r="D84" s="108" t="str">
        <f>IF(COUNTA('Přehled partnerů'!C84:D84)&lt;&gt;2,"",IF('Přehled partnerů'!I84="ANO",'Přehled partnerů'!D84,""))</f>
        <v/>
      </c>
      <c r="E84" s="21" t="str">
        <f t="shared" si="4"/>
        <v/>
      </c>
      <c r="F84" s="114" t="str">
        <f t="shared" si="5"/>
        <v/>
      </c>
      <c r="G84" s="125">
        <v>0</v>
      </c>
      <c r="H84" s="126">
        <v>0</v>
      </c>
      <c r="I84" s="126">
        <v>0</v>
      </c>
      <c r="J84" s="126">
        <v>0</v>
      </c>
      <c r="K84" s="16">
        <v>0</v>
      </c>
      <c r="L84" s="16">
        <v>0</v>
      </c>
      <c r="M84" s="20">
        <v>0</v>
      </c>
      <c r="N84" s="58" t="str">
        <f t="shared" si="6"/>
        <v/>
      </c>
      <c r="O84" s="267">
        <f>IF('Rozpočet + Žádosti o změnu'!$ER$2="ano",'Rozpočet + Žádosti o změnu'!EL84,IF('Rozpočet + Žádosti o změnu'!$EF$2="ano",'Rozpočet + Žádosti o změnu'!DZ84,IF('Rozpočet + Žádosti o změnu'!$DT$2="ano",'Rozpočet + Žádosti o změnu'!DN84,IF('Rozpočet + Žádosti o změnu'!$DH$2="ano",'Rozpočet + Žádosti o změnu'!DB84,IF('Rozpočet + Žádosti o změnu'!$CV$2="ano",'Rozpočet + Žádosti o změnu'!CP84,IF('Rozpočet + Žádosti o změnu'!$CJ$2="ano",'Rozpočet + Žádosti o změnu'!CD84,IF('Rozpočet + Žádosti o změnu'!$BX$2="ano",'Rozpočet + Žádosti o změnu'!BR84,IF('Rozpočet + Žádosti o změnu'!$BL$2="ano",'Rozpočet + Žádosti o změnu'!BF84,IF('Rozpočet + Žádosti o změnu'!$AZ$2="ano",'Rozpočet + Žádosti o změnu'!AT84,IF('Rozpočet + Žádosti o změnu'!$AN$2="ano",'Rozpočet + Žádosti o změnu'!AH84,'Rozpočet + Žádosti o změnu'!H84))))))))))</f>
        <v>0</v>
      </c>
      <c r="P84" s="267">
        <f>IF('Rozpočet + Žádosti o změnu'!$ER$2="ano",'Rozpočet + Žádosti o změnu'!EM84,IF('Rozpočet + Žádosti o změnu'!$EF$2="ano",'Rozpočet + Žádosti o změnu'!EA84,IF('Rozpočet + Žádosti o změnu'!$DT$2="ano",'Rozpočet + Žádosti o změnu'!DO84,IF('Rozpočet + Žádosti o změnu'!$DH$2="ano",'Rozpočet + Žádosti o změnu'!DC84,IF('Rozpočet + Žádosti o změnu'!$CV$2="ano",'Rozpočet + Žádosti o změnu'!CQ84,IF('Rozpočet + Žádosti o změnu'!$CJ$2="ano",'Rozpočet + Žádosti o změnu'!CE84,IF('Rozpočet + Žádosti o změnu'!$BX$2="ano",'Rozpočet + Žádosti o změnu'!BS84,IF('Rozpočet + Žádosti o změnu'!$BL$2="ano",'Rozpočet + Žádosti o změnu'!BG84,IF('Rozpočet + Žádosti o změnu'!$AZ$2="ano",'Rozpočet + Žádosti o změnu'!AU84,IF('Rozpočet + Žádosti o změnu'!$AN$2="ano",'Rozpočet + Žádosti o změnu'!AI84,'Rozpočet + Žádosti o změnu'!I84))))))))))</f>
        <v>0</v>
      </c>
      <c r="Q84" s="267">
        <f>IF('Rozpočet + Žádosti o změnu'!$ER$2="ano",'Rozpočet + Žádosti o změnu'!EN84,IF('Rozpočet + Žádosti o změnu'!$EF$2="ano",'Rozpočet + Žádosti o změnu'!EB84,IF('Rozpočet + Žádosti o změnu'!$DT$2="ano",'Rozpočet + Žádosti o změnu'!DP84,IF('Rozpočet + Žádosti o změnu'!$DH$2="ano",'Rozpočet + Žádosti o změnu'!DD84,IF('Rozpočet + Žádosti o změnu'!$CV$2="ano",'Rozpočet + Žádosti o změnu'!CR84,IF('Rozpočet + Žádosti o změnu'!$CJ$2="ano",'Rozpočet + Žádosti o změnu'!CF84,IF('Rozpočet + Žádosti o změnu'!$BX$2="ano",'Rozpočet + Žádosti o změnu'!BT84,IF('Rozpočet + Žádosti o změnu'!$BL$2="ano",'Rozpočet + Žádosti o změnu'!BH84,IF('Rozpočet + Žádosti o změnu'!$AZ$2="ano",'Rozpočet + Žádosti o změnu'!AV84,IF('Rozpočet + Žádosti o změnu'!$AN$2="ano",'Rozpočet + Žádosti o změnu'!AJ84,'Rozpočet + Žádosti o změnu'!J84))))))))))</f>
        <v>0</v>
      </c>
      <c r="R84" s="267">
        <f>IF('Rozpočet + Žádosti o změnu'!$ER$2="ano",'Rozpočet + Žádosti o změnu'!EO84,IF('Rozpočet + Žádosti o změnu'!$EF$2="ano",'Rozpočet + Žádosti o změnu'!EC84,IF('Rozpočet + Žádosti o změnu'!$DT$2="ano",'Rozpočet + Žádosti o změnu'!DQ84,IF('Rozpočet + Žádosti o změnu'!$DH$2="ano",'Rozpočet + Žádosti o změnu'!DE84,IF('Rozpočet + Žádosti o změnu'!$CV$2="ano",'Rozpočet + Žádosti o změnu'!CS84,IF('Rozpočet + Žádosti o změnu'!$CJ$2="ano",'Rozpočet + Žádosti o změnu'!CG84,IF('Rozpočet + Žádosti o změnu'!$BX$2="ano",'Rozpočet + Žádosti o změnu'!BU84,IF('Rozpočet + Žádosti o změnu'!$BL$2="ano",'Rozpočet + Žádosti o změnu'!BI84,IF('Rozpočet + Žádosti o změnu'!$AZ$2="ano",'Rozpočet + Žádosti o změnu'!AW84,IF('Rozpočet + Žádosti o změnu'!$AN$2="ano",'Rozpočet + Žádosti o změnu'!AK84,'Rozpočet + Žádosti o změnu'!K84))))))))))</f>
        <v>0</v>
      </c>
      <c r="S84" s="267">
        <f>IF('Rozpočet + Žádosti o změnu'!$ER$2="ano",'Rozpočet + Žádosti o změnu'!EP84,IF('Rozpočet + Žádosti o změnu'!$EF$2="ano",'Rozpočet + Žádosti o změnu'!ED84,IF('Rozpočet + Žádosti o změnu'!$DT$2="ano",'Rozpočet + Žádosti o změnu'!DR84,IF('Rozpočet + Žádosti o změnu'!$DH$2="ano",'Rozpočet + Žádosti o změnu'!DF84,IF('Rozpočet + Žádosti o změnu'!$CV$2="ano",'Rozpočet + Žádosti o změnu'!CT84,IF('Rozpočet + Žádosti o změnu'!$CJ$2="ano",'Rozpočet + Žádosti o změnu'!CH84,IF('Rozpočet + Žádosti o změnu'!$BX$2="ano",'Rozpočet + Žádosti o změnu'!BV84,IF('Rozpočet + Žádosti o změnu'!$BL$2="ano",'Rozpočet + Žádosti o změnu'!BJ84,IF('Rozpočet + Žádosti o změnu'!$AZ$2="ano",'Rozpočet + Žádosti o změnu'!AX84,IF('Rozpočet + Žádosti o změnu'!$AN$2="ano",'Rozpočet + Žádosti o změnu'!AL84,'Rozpočet + Žádosti o změnu'!L84))))))))))</f>
        <v>0</v>
      </c>
      <c r="T84" s="267">
        <f>IF('Rozpočet + Žádosti o změnu'!$ER$2="ano",'Rozpočet + Žádosti o změnu'!EQ84,IF('Rozpočet + Žádosti o změnu'!$EF$2="ano",'Rozpočet + Žádosti o změnu'!EE84,IF('Rozpočet + Žádosti o změnu'!$DT$2="ano",'Rozpočet + Žádosti o změnu'!DS84,IF('Rozpočet + Žádosti o změnu'!$DH$2="ano",'Rozpočet + Žádosti o změnu'!DG84,IF('Rozpočet + Žádosti o změnu'!$CV$2="ano",'Rozpočet + Žádosti o změnu'!CU84,IF('Rozpočet + Žádosti o změnu'!$CJ$2="ano",'Rozpočet + Žádosti o změnu'!CI84,IF('Rozpočet + Žádosti o změnu'!$BX$2="ano",'Rozpočet + Žádosti o změnu'!BW84,IF('Rozpočet + Žádosti o změnu'!$BL$2="ano",'Rozpočet + Žádosti o změnu'!BK84,IF('Rozpočet + Žádosti o změnu'!$AZ$2="ano",'Rozpočet + Žádosti o změnu'!AY84,IF('Rozpočet + Žádosti o změnu'!$AN$2="ano",'Rozpočet + Žádosti o změnu'!AM84,'Rozpočet + Žádosti o změnu'!M84))))))))))</f>
        <v>0</v>
      </c>
      <c r="U84" s="267">
        <f>IF('Rozpočet + Žádosti o změnu'!$ER$2="ano",'Rozpočet + Žádosti o změnu'!ER84,IF('Rozpočet + Žádosti o změnu'!$EF$2="ano",'Rozpočet + Žádosti o změnu'!EF84,IF('Rozpočet + Žádosti o změnu'!$DT$2="ano",'Rozpočet + Žádosti o změnu'!DT84,IF('Rozpočet + Žádosti o změnu'!$DH$2="ano",'Rozpočet + Žádosti o změnu'!DH84,IF('Rozpočet + Žádosti o změnu'!$CV$2="ano",'Rozpočet + Žádosti o změnu'!CV84,IF('Rozpočet + Žádosti o změnu'!$CJ$2="ano",'Rozpočet + Žádosti o změnu'!CJ84,IF('Rozpočet + Žádosti o změnu'!$BX$2="ano",'Rozpočet + Žádosti o změnu'!BX84,IF('Rozpočet + Žádosti o změnu'!$BL$2="ano",'Rozpočet + Žádosti o změnu'!BL84,IF('Rozpočet + Žádosti o změnu'!$AZ$2="ano",'Rozpočet + Žádosti o změnu'!AZ84,IF('Rozpočet + Žádosti o změnu'!$AN$2="ano",'Rozpočet + Žádosti o změnu'!AN84,'Rozpočet + Žádosti o změnu'!N84))))))))))</f>
        <v>0</v>
      </c>
      <c r="W84" s="281">
        <f>IF('ZoR č. 1'!$D84="",0,'ZoR č. 1'!G84)+IF('ZoR č. 2'!$D84="",0,'ZoR č. 2'!G84)+IF('ZoR č. 3'!$D84="",0,'ZoR č. 3'!G84)+IF('ZoR č. 4'!$D84="",0,'ZoR č. 4'!G84)+IF('ZoR č. 5'!$D84="",0,'ZoR č. 5'!G84)+IF('ZoR č. 6'!$D84="",0,'ZoR č. 6'!G84)+IF('ZoR č. 7'!$D84="",0,'ZoR č. 7'!G84)+IF('ZoR č. 8'!$D84="",0,'ZoR č. 8'!G84)+IF('ZoR č. 9'!$D84="",0,'ZoR č. 9'!G84)+IF('ZoR č. 10'!$D84="",0,'ZoR č. 10'!G84)+IF(ZZoR!$D84="",0,ZZoR!G84)</f>
        <v>0</v>
      </c>
      <c r="X84" s="281">
        <f>IF('ZoR č. 1'!$D84="",0,'ZoR č. 1'!H84)+IF('ZoR č. 2'!$D84="",0,'ZoR č. 2'!H84)+IF('ZoR č. 3'!$D84="",0,'ZoR č. 3'!H84)+IF('ZoR č. 4'!$D84="",0,'ZoR č. 4'!H84)+IF('ZoR č. 5'!$D84="",0,'ZoR č. 5'!H84)+IF('ZoR č. 6'!$D84="",0,'ZoR č. 6'!H84)+IF('ZoR č. 7'!$D84="",0,'ZoR č. 7'!H84)+IF('ZoR č. 8'!$D84="",0,'ZoR č. 8'!H84)+IF('ZoR č. 9'!$D84="",0,'ZoR č. 9'!H84)+IF('ZoR č. 10'!$D84="",0,'ZoR č. 10'!H84)+IF(ZZoR!$D84="",0,ZZoR!H84)</f>
        <v>0</v>
      </c>
      <c r="Y84" s="281">
        <f>IF('ZoR č. 1'!$D84="",0,'ZoR č. 1'!I84)+IF('ZoR č. 2'!$D84="",0,'ZoR č. 2'!I84)+IF('ZoR č. 3'!$D84="",0,'ZoR č. 3'!I84)+IF('ZoR č. 4'!$D84="",0,'ZoR č. 4'!I84)+IF('ZoR č. 5'!$D84="",0,'ZoR č. 5'!I84)+IF('ZoR č. 6'!$D84="",0,'ZoR č. 6'!I84)+IF('ZoR č. 7'!$D84="",0,'ZoR č. 7'!I84)+IF('ZoR č. 8'!$D84="",0,'ZoR č. 8'!I84)+IF('ZoR č. 9'!$D84="",0,'ZoR č. 9'!I84)+IF('ZoR č. 10'!$D84="",0,'ZoR č. 10'!I84)+IF(ZZoR!$D84="",0,ZZoR!I84)</f>
        <v>0</v>
      </c>
      <c r="Z84" s="281">
        <f>IF('ZoR č. 1'!$D84="",0,'ZoR č. 1'!J84)+IF('ZoR č. 2'!$D84="",0,'ZoR č. 2'!J84)+IF('ZoR č. 3'!$D84="",0,'ZoR č. 3'!J84)+IF('ZoR č. 4'!$D84="",0,'ZoR č. 4'!J84)+IF('ZoR č. 5'!$D84="",0,'ZoR č. 5'!J84)+IF('ZoR č. 6'!$D84="",0,'ZoR č. 6'!J84)+IF('ZoR č. 7'!$D84="",0,'ZoR č. 7'!J84)+IF('ZoR č. 8'!$D84="",0,'ZoR č. 8'!J84)+IF('ZoR č. 9'!$D84="",0,'ZoR č. 9'!J84)+IF('ZoR č. 10'!$D84="",0,'ZoR č. 10'!J84)+IF(ZZoR!$D84="",0,ZZoR!J84)</f>
        <v>0</v>
      </c>
      <c r="AA84" s="281">
        <f>IF('ZoR č. 1'!$D84="",0,'ZoR č. 1'!K84)+IF('ZoR č. 2'!$D84="",0,'ZoR č. 2'!K84)+IF('ZoR č. 3'!$D84="",0,'ZoR č. 3'!K84)+IF('ZoR č. 4'!$D84="",0,'ZoR č. 4'!K84)+IF('ZoR č. 5'!$D84="",0,'ZoR č. 5'!K84)+IF('ZoR č. 6'!$D84="",0,'ZoR č. 6'!K84)+IF('ZoR č. 7'!$D84="",0,'ZoR č. 7'!K84)+IF('ZoR č. 8'!$D84="",0,'ZoR č. 8'!K84)+IF('ZoR č. 9'!$D84="",0,'ZoR č. 9'!K84)+IF('ZoR č. 10'!$D84="",0,'ZoR č. 10'!K84)+IF(ZZoR!$D84="",0,ZZoR!K84)</f>
        <v>0</v>
      </c>
      <c r="AB84" s="281">
        <f>IF('ZoR č. 1'!$D84="",0,'ZoR č. 1'!L84)+IF('ZoR č. 2'!$D84="",0,'ZoR č. 2'!L84)+IF('ZoR č. 3'!$D84="",0,'ZoR č. 3'!L84)+IF('ZoR č. 4'!$D84="",0,'ZoR č. 4'!L84)+IF('ZoR č. 5'!$D84="",0,'ZoR č. 5'!L84)+IF('ZoR č. 6'!$D84="",0,'ZoR č. 6'!L84)+IF('ZoR č. 7'!$D84="",0,'ZoR č. 7'!L84)+IF('ZoR č. 8'!$D84="",0,'ZoR č. 8'!L84)+IF('ZoR č. 9'!$D84="",0,'ZoR č. 9'!L84)+IF('ZoR č. 10'!$D84="",0,'ZoR č. 10'!L84)+IF(ZZoR!$D84="",0,ZZoR!L84)</f>
        <v>0</v>
      </c>
      <c r="AC84" s="281">
        <f>IF('ZoR č. 1'!$D84="",0,'ZoR č. 1'!M84)+IF('ZoR č. 2'!$D84="",0,'ZoR č. 2'!M84)+IF('ZoR č. 3'!$D84="",0,'ZoR č. 3'!M84)+IF('ZoR č. 4'!$D84="",0,'ZoR č. 4'!M84)+IF('ZoR č. 5'!$D84="",0,'ZoR č. 5'!M84)+IF('ZoR č. 6'!$D84="",0,'ZoR č. 6'!M84)+IF('ZoR č. 7'!$D84="",0,'ZoR č. 7'!M84)+IF('ZoR č. 8'!$D84="",0,'ZoR č. 8'!M84)+IF('ZoR č. 9'!$D84="",0,'ZoR č. 9'!M84)+IF('ZoR č. 10'!$D84="",0,'ZoR č. 10'!M84)+IF(ZZoR!$D84="",0,ZZoR!M84)</f>
        <v>0</v>
      </c>
      <c r="AE84" s="282" t="str">
        <f t="shared" si="7"/>
        <v/>
      </c>
    </row>
    <row r="85" spans="2:31" x14ac:dyDescent="0.25">
      <c r="B85" s="9" t="s">
        <v>218</v>
      </c>
      <c r="C85" s="98" t="str">
        <f>IF(COUNTA('Přehled partnerů'!C85:D85)&lt;&gt;2,"partner neuveden",IF('Přehled partnerů'!I85="ANO",'Přehled partnerů'!C85,"v tomto období nerelevantní"))</f>
        <v>partner neuveden</v>
      </c>
      <c r="D85" s="108" t="str">
        <f>IF(COUNTA('Přehled partnerů'!C85:D85)&lt;&gt;2,"",IF('Přehled partnerů'!I85="ANO",'Přehled partnerů'!D85,""))</f>
        <v/>
      </c>
      <c r="E85" s="21" t="str">
        <f t="shared" si="4"/>
        <v/>
      </c>
      <c r="F85" s="114" t="str">
        <f t="shared" si="5"/>
        <v/>
      </c>
      <c r="G85" s="125">
        <v>0</v>
      </c>
      <c r="H85" s="126">
        <v>0</v>
      </c>
      <c r="I85" s="126">
        <v>0</v>
      </c>
      <c r="J85" s="126">
        <v>0</v>
      </c>
      <c r="K85" s="16">
        <v>0</v>
      </c>
      <c r="L85" s="16">
        <v>0</v>
      </c>
      <c r="M85" s="20">
        <v>0</v>
      </c>
      <c r="N85" s="58" t="str">
        <f t="shared" si="6"/>
        <v/>
      </c>
      <c r="O85" s="267">
        <f>IF('Rozpočet + Žádosti o změnu'!$ER$2="ano",'Rozpočet + Žádosti o změnu'!EL85,IF('Rozpočet + Žádosti o změnu'!$EF$2="ano",'Rozpočet + Žádosti o změnu'!DZ85,IF('Rozpočet + Žádosti o změnu'!$DT$2="ano",'Rozpočet + Žádosti o změnu'!DN85,IF('Rozpočet + Žádosti o změnu'!$DH$2="ano",'Rozpočet + Žádosti o změnu'!DB85,IF('Rozpočet + Žádosti o změnu'!$CV$2="ano",'Rozpočet + Žádosti o změnu'!CP85,IF('Rozpočet + Žádosti o změnu'!$CJ$2="ano",'Rozpočet + Žádosti o změnu'!CD85,IF('Rozpočet + Žádosti o změnu'!$BX$2="ano",'Rozpočet + Žádosti o změnu'!BR85,IF('Rozpočet + Žádosti o změnu'!$BL$2="ano",'Rozpočet + Žádosti o změnu'!BF85,IF('Rozpočet + Žádosti o změnu'!$AZ$2="ano",'Rozpočet + Žádosti o změnu'!AT85,IF('Rozpočet + Žádosti o změnu'!$AN$2="ano",'Rozpočet + Žádosti o změnu'!AH85,'Rozpočet + Žádosti o změnu'!H85))))))))))</f>
        <v>0</v>
      </c>
      <c r="P85" s="267">
        <f>IF('Rozpočet + Žádosti o změnu'!$ER$2="ano",'Rozpočet + Žádosti o změnu'!EM85,IF('Rozpočet + Žádosti o změnu'!$EF$2="ano",'Rozpočet + Žádosti o změnu'!EA85,IF('Rozpočet + Žádosti o změnu'!$DT$2="ano",'Rozpočet + Žádosti o změnu'!DO85,IF('Rozpočet + Žádosti o změnu'!$DH$2="ano",'Rozpočet + Žádosti o změnu'!DC85,IF('Rozpočet + Žádosti o změnu'!$CV$2="ano",'Rozpočet + Žádosti o změnu'!CQ85,IF('Rozpočet + Žádosti o změnu'!$CJ$2="ano",'Rozpočet + Žádosti o změnu'!CE85,IF('Rozpočet + Žádosti o změnu'!$BX$2="ano",'Rozpočet + Žádosti o změnu'!BS85,IF('Rozpočet + Žádosti o změnu'!$BL$2="ano",'Rozpočet + Žádosti o změnu'!BG85,IF('Rozpočet + Žádosti o změnu'!$AZ$2="ano",'Rozpočet + Žádosti o změnu'!AU85,IF('Rozpočet + Žádosti o změnu'!$AN$2="ano",'Rozpočet + Žádosti o změnu'!AI85,'Rozpočet + Žádosti o změnu'!I85))))))))))</f>
        <v>0</v>
      </c>
      <c r="Q85" s="267">
        <f>IF('Rozpočet + Žádosti o změnu'!$ER$2="ano",'Rozpočet + Žádosti o změnu'!EN85,IF('Rozpočet + Žádosti o změnu'!$EF$2="ano",'Rozpočet + Žádosti o změnu'!EB85,IF('Rozpočet + Žádosti o změnu'!$DT$2="ano",'Rozpočet + Žádosti o změnu'!DP85,IF('Rozpočet + Žádosti o změnu'!$DH$2="ano",'Rozpočet + Žádosti o změnu'!DD85,IF('Rozpočet + Žádosti o změnu'!$CV$2="ano",'Rozpočet + Žádosti o změnu'!CR85,IF('Rozpočet + Žádosti o změnu'!$CJ$2="ano",'Rozpočet + Žádosti o změnu'!CF85,IF('Rozpočet + Žádosti o změnu'!$BX$2="ano",'Rozpočet + Žádosti o změnu'!BT85,IF('Rozpočet + Žádosti o změnu'!$BL$2="ano",'Rozpočet + Žádosti o změnu'!BH85,IF('Rozpočet + Žádosti o změnu'!$AZ$2="ano",'Rozpočet + Žádosti o změnu'!AV85,IF('Rozpočet + Žádosti o změnu'!$AN$2="ano",'Rozpočet + Žádosti o změnu'!AJ85,'Rozpočet + Žádosti o změnu'!J85))))))))))</f>
        <v>0</v>
      </c>
      <c r="R85" s="267">
        <f>IF('Rozpočet + Žádosti o změnu'!$ER$2="ano",'Rozpočet + Žádosti o změnu'!EO85,IF('Rozpočet + Žádosti o změnu'!$EF$2="ano",'Rozpočet + Žádosti o změnu'!EC85,IF('Rozpočet + Žádosti o změnu'!$DT$2="ano",'Rozpočet + Žádosti o změnu'!DQ85,IF('Rozpočet + Žádosti o změnu'!$DH$2="ano",'Rozpočet + Žádosti o změnu'!DE85,IF('Rozpočet + Žádosti o změnu'!$CV$2="ano",'Rozpočet + Žádosti o změnu'!CS85,IF('Rozpočet + Žádosti o změnu'!$CJ$2="ano",'Rozpočet + Žádosti o změnu'!CG85,IF('Rozpočet + Žádosti o změnu'!$BX$2="ano",'Rozpočet + Žádosti o změnu'!BU85,IF('Rozpočet + Žádosti o změnu'!$BL$2="ano",'Rozpočet + Žádosti o změnu'!BI85,IF('Rozpočet + Žádosti o změnu'!$AZ$2="ano",'Rozpočet + Žádosti o změnu'!AW85,IF('Rozpočet + Žádosti o změnu'!$AN$2="ano",'Rozpočet + Žádosti o změnu'!AK85,'Rozpočet + Žádosti o změnu'!K85))))))))))</f>
        <v>0</v>
      </c>
      <c r="S85" s="267">
        <f>IF('Rozpočet + Žádosti o změnu'!$ER$2="ano",'Rozpočet + Žádosti o změnu'!EP85,IF('Rozpočet + Žádosti o změnu'!$EF$2="ano",'Rozpočet + Žádosti o změnu'!ED85,IF('Rozpočet + Žádosti o změnu'!$DT$2="ano",'Rozpočet + Žádosti o změnu'!DR85,IF('Rozpočet + Žádosti o změnu'!$DH$2="ano",'Rozpočet + Žádosti o změnu'!DF85,IF('Rozpočet + Žádosti o změnu'!$CV$2="ano",'Rozpočet + Žádosti o změnu'!CT85,IF('Rozpočet + Žádosti o změnu'!$CJ$2="ano",'Rozpočet + Žádosti o změnu'!CH85,IF('Rozpočet + Žádosti o změnu'!$BX$2="ano",'Rozpočet + Žádosti o změnu'!BV85,IF('Rozpočet + Žádosti o změnu'!$BL$2="ano",'Rozpočet + Žádosti o změnu'!BJ85,IF('Rozpočet + Žádosti o změnu'!$AZ$2="ano",'Rozpočet + Žádosti o změnu'!AX85,IF('Rozpočet + Žádosti o změnu'!$AN$2="ano",'Rozpočet + Žádosti o změnu'!AL85,'Rozpočet + Žádosti o změnu'!L85))))))))))</f>
        <v>0</v>
      </c>
      <c r="T85" s="267">
        <f>IF('Rozpočet + Žádosti o změnu'!$ER$2="ano",'Rozpočet + Žádosti o změnu'!EQ85,IF('Rozpočet + Žádosti o změnu'!$EF$2="ano",'Rozpočet + Žádosti o změnu'!EE85,IF('Rozpočet + Žádosti o změnu'!$DT$2="ano",'Rozpočet + Žádosti o změnu'!DS85,IF('Rozpočet + Žádosti o změnu'!$DH$2="ano",'Rozpočet + Žádosti o změnu'!DG85,IF('Rozpočet + Žádosti o změnu'!$CV$2="ano",'Rozpočet + Žádosti o změnu'!CU85,IF('Rozpočet + Žádosti o změnu'!$CJ$2="ano",'Rozpočet + Žádosti o změnu'!CI85,IF('Rozpočet + Žádosti o změnu'!$BX$2="ano",'Rozpočet + Žádosti o změnu'!BW85,IF('Rozpočet + Žádosti o změnu'!$BL$2="ano",'Rozpočet + Žádosti o změnu'!BK85,IF('Rozpočet + Žádosti o změnu'!$AZ$2="ano",'Rozpočet + Žádosti o změnu'!AY85,IF('Rozpočet + Žádosti o změnu'!$AN$2="ano",'Rozpočet + Žádosti o změnu'!AM85,'Rozpočet + Žádosti o změnu'!M85))))))))))</f>
        <v>0</v>
      </c>
      <c r="U85" s="267">
        <f>IF('Rozpočet + Žádosti o změnu'!$ER$2="ano",'Rozpočet + Žádosti o změnu'!ER85,IF('Rozpočet + Žádosti o změnu'!$EF$2="ano",'Rozpočet + Žádosti o změnu'!EF85,IF('Rozpočet + Žádosti o změnu'!$DT$2="ano",'Rozpočet + Žádosti o změnu'!DT85,IF('Rozpočet + Žádosti o změnu'!$DH$2="ano",'Rozpočet + Žádosti o změnu'!DH85,IF('Rozpočet + Žádosti o změnu'!$CV$2="ano",'Rozpočet + Žádosti o změnu'!CV85,IF('Rozpočet + Žádosti o změnu'!$CJ$2="ano",'Rozpočet + Žádosti o změnu'!CJ85,IF('Rozpočet + Žádosti o změnu'!$BX$2="ano",'Rozpočet + Žádosti o změnu'!BX85,IF('Rozpočet + Žádosti o změnu'!$BL$2="ano",'Rozpočet + Žádosti o změnu'!BL85,IF('Rozpočet + Žádosti o změnu'!$AZ$2="ano",'Rozpočet + Žádosti o změnu'!AZ85,IF('Rozpočet + Žádosti o změnu'!$AN$2="ano",'Rozpočet + Žádosti o změnu'!AN85,'Rozpočet + Žádosti o změnu'!N85))))))))))</f>
        <v>0</v>
      </c>
      <c r="W85" s="281">
        <f>IF('ZoR č. 1'!$D85="",0,'ZoR č. 1'!G85)+IF('ZoR č. 2'!$D85="",0,'ZoR č. 2'!G85)+IF('ZoR č. 3'!$D85="",0,'ZoR č. 3'!G85)+IF('ZoR č. 4'!$D85="",0,'ZoR č. 4'!G85)+IF('ZoR č. 5'!$D85="",0,'ZoR č. 5'!G85)+IF('ZoR č. 6'!$D85="",0,'ZoR č. 6'!G85)+IF('ZoR č. 7'!$D85="",0,'ZoR č. 7'!G85)+IF('ZoR č. 8'!$D85="",0,'ZoR č. 8'!G85)+IF('ZoR č. 9'!$D85="",0,'ZoR č. 9'!G85)+IF('ZoR č. 10'!$D85="",0,'ZoR č. 10'!G85)+IF(ZZoR!$D85="",0,ZZoR!G85)</f>
        <v>0</v>
      </c>
      <c r="X85" s="281">
        <f>IF('ZoR č. 1'!$D85="",0,'ZoR č. 1'!H85)+IF('ZoR č. 2'!$D85="",0,'ZoR č. 2'!H85)+IF('ZoR č. 3'!$D85="",0,'ZoR č. 3'!H85)+IF('ZoR č. 4'!$D85="",0,'ZoR č. 4'!H85)+IF('ZoR č. 5'!$D85="",0,'ZoR č. 5'!H85)+IF('ZoR č. 6'!$D85="",0,'ZoR č. 6'!H85)+IF('ZoR č. 7'!$D85="",0,'ZoR č. 7'!H85)+IF('ZoR č. 8'!$D85="",0,'ZoR č. 8'!H85)+IF('ZoR č. 9'!$D85="",0,'ZoR č. 9'!H85)+IF('ZoR č. 10'!$D85="",0,'ZoR č. 10'!H85)+IF(ZZoR!$D85="",0,ZZoR!H85)</f>
        <v>0</v>
      </c>
      <c r="Y85" s="281">
        <f>IF('ZoR č. 1'!$D85="",0,'ZoR č. 1'!I85)+IF('ZoR č. 2'!$D85="",0,'ZoR č. 2'!I85)+IF('ZoR č. 3'!$D85="",0,'ZoR č. 3'!I85)+IF('ZoR č. 4'!$D85="",0,'ZoR č. 4'!I85)+IF('ZoR č. 5'!$D85="",0,'ZoR č. 5'!I85)+IF('ZoR č. 6'!$D85="",0,'ZoR č. 6'!I85)+IF('ZoR č. 7'!$D85="",0,'ZoR č. 7'!I85)+IF('ZoR č. 8'!$D85="",0,'ZoR č. 8'!I85)+IF('ZoR č. 9'!$D85="",0,'ZoR č. 9'!I85)+IF('ZoR č. 10'!$D85="",0,'ZoR č. 10'!I85)+IF(ZZoR!$D85="",0,ZZoR!I85)</f>
        <v>0</v>
      </c>
      <c r="Z85" s="281">
        <f>IF('ZoR č. 1'!$D85="",0,'ZoR č. 1'!J85)+IF('ZoR č. 2'!$D85="",0,'ZoR č. 2'!J85)+IF('ZoR č. 3'!$D85="",0,'ZoR č. 3'!J85)+IF('ZoR č. 4'!$D85="",0,'ZoR č. 4'!J85)+IF('ZoR č. 5'!$D85="",0,'ZoR č. 5'!J85)+IF('ZoR č. 6'!$D85="",0,'ZoR č. 6'!J85)+IF('ZoR č. 7'!$D85="",0,'ZoR č. 7'!J85)+IF('ZoR č. 8'!$D85="",0,'ZoR č. 8'!J85)+IF('ZoR č. 9'!$D85="",0,'ZoR č. 9'!J85)+IF('ZoR č. 10'!$D85="",0,'ZoR č. 10'!J85)+IF(ZZoR!$D85="",0,ZZoR!J85)</f>
        <v>0</v>
      </c>
      <c r="AA85" s="281">
        <f>IF('ZoR č. 1'!$D85="",0,'ZoR č. 1'!K85)+IF('ZoR č. 2'!$D85="",0,'ZoR č. 2'!K85)+IF('ZoR č. 3'!$D85="",0,'ZoR č. 3'!K85)+IF('ZoR č. 4'!$D85="",0,'ZoR č. 4'!K85)+IF('ZoR č. 5'!$D85="",0,'ZoR č. 5'!K85)+IF('ZoR č. 6'!$D85="",0,'ZoR č. 6'!K85)+IF('ZoR č. 7'!$D85="",0,'ZoR č. 7'!K85)+IF('ZoR č. 8'!$D85="",0,'ZoR č. 8'!K85)+IF('ZoR č. 9'!$D85="",0,'ZoR č. 9'!K85)+IF('ZoR č. 10'!$D85="",0,'ZoR č. 10'!K85)+IF(ZZoR!$D85="",0,ZZoR!K85)</f>
        <v>0</v>
      </c>
      <c r="AB85" s="281">
        <f>IF('ZoR č. 1'!$D85="",0,'ZoR č. 1'!L85)+IF('ZoR č. 2'!$D85="",0,'ZoR č. 2'!L85)+IF('ZoR č. 3'!$D85="",0,'ZoR č. 3'!L85)+IF('ZoR č. 4'!$D85="",0,'ZoR č. 4'!L85)+IF('ZoR č. 5'!$D85="",0,'ZoR č. 5'!L85)+IF('ZoR č. 6'!$D85="",0,'ZoR č. 6'!L85)+IF('ZoR č. 7'!$D85="",0,'ZoR č. 7'!L85)+IF('ZoR č. 8'!$D85="",0,'ZoR č. 8'!L85)+IF('ZoR č. 9'!$D85="",0,'ZoR č. 9'!L85)+IF('ZoR č. 10'!$D85="",0,'ZoR č. 10'!L85)+IF(ZZoR!$D85="",0,ZZoR!L85)</f>
        <v>0</v>
      </c>
      <c r="AC85" s="281">
        <f>IF('ZoR č. 1'!$D85="",0,'ZoR č. 1'!M85)+IF('ZoR č. 2'!$D85="",0,'ZoR č. 2'!M85)+IF('ZoR č. 3'!$D85="",0,'ZoR č. 3'!M85)+IF('ZoR č. 4'!$D85="",0,'ZoR č. 4'!M85)+IF('ZoR č. 5'!$D85="",0,'ZoR č. 5'!M85)+IF('ZoR č. 6'!$D85="",0,'ZoR č. 6'!M85)+IF('ZoR č. 7'!$D85="",0,'ZoR č. 7'!M85)+IF('ZoR č. 8'!$D85="",0,'ZoR č. 8'!M85)+IF('ZoR č. 9'!$D85="",0,'ZoR č. 9'!M85)+IF('ZoR č. 10'!$D85="",0,'ZoR č. 10'!M85)+IF(ZZoR!$D85="",0,ZZoR!M85)</f>
        <v>0</v>
      </c>
      <c r="AE85" s="282" t="str">
        <f t="shared" si="7"/>
        <v/>
      </c>
    </row>
    <row r="86" spans="2:31" x14ac:dyDescent="0.25">
      <c r="B86" s="9" t="s">
        <v>219</v>
      </c>
      <c r="C86" s="98" t="str">
        <f>IF(COUNTA('Přehled partnerů'!C86:D86)&lt;&gt;2,"partner neuveden",IF('Přehled partnerů'!I86="ANO",'Přehled partnerů'!C86,"v tomto období nerelevantní"))</f>
        <v>partner neuveden</v>
      </c>
      <c r="D86" s="108" t="str">
        <f>IF(COUNTA('Přehled partnerů'!C86:D86)&lt;&gt;2,"",IF('Přehled partnerů'!I86="ANO",'Přehled partnerů'!D86,""))</f>
        <v/>
      </c>
      <c r="E86" s="21" t="str">
        <f t="shared" si="4"/>
        <v/>
      </c>
      <c r="F86" s="114" t="str">
        <f t="shared" si="5"/>
        <v/>
      </c>
      <c r="G86" s="125">
        <v>0</v>
      </c>
      <c r="H86" s="126">
        <v>0</v>
      </c>
      <c r="I86" s="126">
        <v>0</v>
      </c>
      <c r="J86" s="126">
        <v>0</v>
      </c>
      <c r="K86" s="16">
        <v>0</v>
      </c>
      <c r="L86" s="16">
        <v>0</v>
      </c>
      <c r="M86" s="20">
        <v>0</v>
      </c>
      <c r="N86" s="58" t="str">
        <f t="shared" si="6"/>
        <v/>
      </c>
      <c r="O86" s="267">
        <f>IF('Rozpočet + Žádosti o změnu'!$ER$2="ano",'Rozpočet + Žádosti o změnu'!EL86,IF('Rozpočet + Žádosti o změnu'!$EF$2="ano",'Rozpočet + Žádosti o změnu'!DZ86,IF('Rozpočet + Žádosti o změnu'!$DT$2="ano",'Rozpočet + Žádosti o změnu'!DN86,IF('Rozpočet + Žádosti o změnu'!$DH$2="ano",'Rozpočet + Žádosti o změnu'!DB86,IF('Rozpočet + Žádosti o změnu'!$CV$2="ano",'Rozpočet + Žádosti o změnu'!CP86,IF('Rozpočet + Žádosti o změnu'!$CJ$2="ano",'Rozpočet + Žádosti o změnu'!CD86,IF('Rozpočet + Žádosti o změnu'!$BX$2="ano",'Rozpočet + Žádosti o změnu'!BR86,IF('Rozpočet + Žádosti o změnu'!$BL$2="ano",'Rozpočet + Žádosti o změnu'!BF86,IF('Rozpočet + Žádosti o změnu'!$AZ$2="ano",'Rozpočet + Žádosti o změnu'!AT86,IF('Rozpočet + Žádosti o změnu'!$AN$2="ano",'Rozpočet + Žádosti o změnu'!AH86,'Rozpočet + Žádosti o změnu'!H86))))))))))</f>
        <v>0</v>
      </c>
      <c r="P86" s="267">
        <f>IF('Rozpočet + Žádosti o změnu'!$ER$2="ano",'Rozpočet + Žádosti o změnu'!EM86,IF('Rozpočet + Žádosti o změnu'!$EF$2="ano",'Rozpočet + Žádosti o změnu'!EA86,IF('Rozpočet + Žádosti o změnu'!$DT$2="ano",'Rozpočet + Žádosti o změnu'!DO86,IF('Rozpočet + Žádosti o změnu'!$DH$2="ano",'Rozpočet + Žádosti o změnu'!DC86,IF('Rozpočet + Žádosti o změnu'!$CV$2="ano",'Rozpočet + Žádosti o změnu'!CQ86,IF('Rozpočet + Žádosti o změnu'!$CJ$2="ano",'Rozpočet + Žádosti o změnu'!CE86,IF('Rozpočet + Žádosti o změnu'!$BX$2="ano",'Rozpočet + Žádosti o změnu'!BS86,IF('Rozpočet + Žádosti o změnu'!$BL$2="ano",'Rozpočet + Žádosti o změnu'!BG86,IF('Rozpočet + Žádosti o změnu'!$AZ$2="ano",'Rozpočet + Žádosti o změnu'!AU86,IF('Rozpočet + Žádosti o změnu'!$AN$2="ano",'Rozpočet + Žádosti o změnu'!AI86,'Rozpočet + Žádosti o změnu'!I86))))))))))</f>
        <v>0</v>
      </c>
      <c r="Q86" s="267">
        <f>IF('Rozpočet + Žádosti o změnu'!$ER$2="ano",'Rozpočet + Žádosti o změnu'!EN86,IF('Rozpočet + Žádosti o změnu'!$EF$2="ano",'Rozpočet + Žádosti o změnu'!EB86,IF('Rozpočet + Žádosti o změnu'!$DT$2="ano",'Rozpočet + Žádosti o změnu'!DP86,IF('Rozpočet + Žádosti o změnu'!$DH$2="ano",'Rozpočet + Žádosti o změnu'!DD86,IF('Rozpočet + Žádosti o změnu'!$CV$2="ano",'Rozpočet + Žádosti o změnu'!CR86,IF('Rozpočet + Žádosti o změnu'!$CJ$2="ano",'Rozpočet + Žádosti o změnu'!CF86,IF('Rozpočet + Žádosti o změnu'!$BX$2="ano",'Rozpočet + Žádosti o změnu'!BT86,IF('Rozpočet + Žádosti o změnu'!$BL$2="ano",'Rozpočet + Žádosti o změnu'!BH86,IF('Rozpočet + Žádosti o změnu'!$AZ$2="ano",'Rozpočet + Žádosti o změnu'!AV86,IF('Rozpočet + Žádosti o změnu'!$AN$2="ano",'Rozpočet + Žádosti o změnu'!AJ86,'Rozpočet + Žádosti o změnu'!J86))))))))))</f>
        <v>0</v>
      </c>
      <c r="R86" s="267">
        <f>IF('Rozpočet + Žádosti o změnu'!$ER$2="ano",'Rozpočet + Žádosti o změnu'!EO86,IF('Rozpočet + Žádosti o změnu'!$EF$2="ano",'Rozpočet + Žádosti o změnu'!EC86,IF('Rozpočet + Žádosti o změnu'!$DT$2="ano",'Rozpočet + Žádosti o změnu'!DQ86,IF('Rozpočet + Žádosti o změnu'!$DH$2="ano",'Rozpočet + Žádosti o změnu'!DE86,IF('Rozpočet + Žádosti o změnu'!$CV$2="ano",'Rozpočet + Žádosti o změnu'!CS86,IF('Rozpočet + Žádosti o změnu'!$CJ$2="ano",'Rozpočet + Žádosti o změnu'!CG86,IF('Rozpočet + Žádosti o změnu'!$BX$2="ano",'Rozpočet + Žádosti o změnu'!BU86,IF('Rozpočet + Žádosti o změnu'!$BL$2="ano",'Rozpočet + Žádosti o změnu'!BI86,IF('Rozpočet + Žádosti o změnu'!$AZ$2="ano",'Rozpočet + Žádosti o změnu'!AW86,IF('Rozpočet + Žádosti o změnu'!$AN$2="ano",'Rozpočet + Žádosti o změnu'!AK86,'Rozpočet + Žádosti o změnu'!K86))))))))))</f>
        <v>0</v>
      </c>
      <c r="S86" s="267">
        <f>IF('Rozpočet + Žádosti o změnu'!$ER$2="ano",'Rozpočet + Žádosti o změnu'!EP86,IF('Rozpočet + Žádosti o změnu'!$EF$2="ano",'Rozpočet + Žádosti o změnu'!ED86,IF('Rozpočet + Žádosti o změnu'!$DT$2="ano",'Rozpočet + Žádosti o změnu'!DR86,IF('Rozpočet + Žádosti o změnu'!$DH$2="ano",'Rozpočet + Žádosti o změnu'!DF86,IF('Rozpočet + Žádosti o změnu'!$CV$2="ano",'Rozpočet + Žádosti o změnu'!CT86,IF('Rozpočet + Žádosti o změnu'!$CJ$2="ano",'Rozpočet + Žádosti o změnu'!CH86,IF('Rozpočet + Žádosti o změnu'!$BX$2="ano",'Rozpočet + Žádosti o změnu'!BV86,IF('Rozpočet + Žádosti o změnu'!$BL$2="ano",'Rozpočet + Žádosti o změnu'!BJ86,IF('Rozpočet + Žádosti o změnu'!$AZ$2="ano",'Rozpočet + Žádosti o změnu'!AX86,IF('Rozpočet + Žádosti o změnu'!$AN$2="ano",'Rozpočet + Žádosti o změnu'!AL86,'Rozpočet + Žádosti o změnu'!L86))))))))))</f>
        <v>0</v>
      </c>
      <c r="T86" s="267">
        <f>IF('Rozpočet + Žádosti o změnu'!$ER$2="ano",'Rozpočet + Žádosti o změnu'!EQ86,IF('Rozpočet + Žádosti o změnu'!$EF$2="ano",'Rozpočet + Žádosti o změnu'!EE86,IF('Rozpočet + Žádosti o změnu'!$DT$2="ano",'Rozpočet + Žádosti o změnu'!DS86,IF('Rozpočet + Žádosti o změnu'!$DH$2="ano",'Rozpočet + Žádosti o změnu'!DG86,IF('Rozpočet + Žádosti o změnu'!$CV$2="ano",'Rozpočet + Žádosti o změnu'!CU86,IF('Rozpočet + Žádosti o změnu'!$CJ$2="ano",'Rozpočet + Žádosti o změnu'!CI86,IF('Rozpočet + Žádosti o změnu'!$BX$2="ano",'Rozpočet + Žádosti o změnu'!BW86,IF('Rozpočet + Žádosti o změnu'!$BL$2="ano",'Rozpočet + Žádosti o změnu'!BK86,IF('Rozpočet + Žádosti o změnu'!$AZ$2="ano",'Rozpočet + Žádosti o změnu'!AY86,IF('Rozpočet + Žádosti o změnu'!$AN$2="ano",'Rozpočet + Žádosti o změnu'!AM86,'Rozpočet + Žádosti o změnu'!M86))))))))))</f>
        <v>0</v>
      </c>
      <c r="U86" s="267">
        <f>IF('Rozpočet + Žádosti o změnu'!$ER$2="ano",'Rozpočet + Žádosti o změnu'!ER86,IF('Rozpočet + Žádosti o změnu'!$EF$2="ano",'Rozpočet + Žádosti o změnu'!EF86,IF('Rozpočet + Žádosti o změnu'!$DT$2="ano",'Rozpočet + Žádosti o změnu'!DT86,IF('Rozpočet + Žádosti o změnu'!$DH$2="ano",'Rozpočet + Žádosti o změnu'!DH86,IF('Rozpočet + Žádosti o změnu'!$CV$2="ano",'Rozpočet + Žádosti o změnu'!CV86,IF('Rozpočet + Žádosti o změnu'!$CJ$2="ano",'Rozpočet + Žádosti o změnu'!CJ86,IF('Rozpočet + Žádosti o změnu'!$BX$2="ano",'Rozpočet + Žádosti o změnu'!BX86,IF('Rozpočet + Žádosti o změnu'!$BL$2="ano",'Rozpočet + Žádosti o změnu'!BL86,IF('Rozpočet + Žádosti o změnu'!$AZ$2="ano",'Rozpočet + Žádosti o změnu'!AZ86,IF('Rozpočet + Žádosti o změnu'!$AN$2="ano",'Rozpočet + Žádosti o změnu'!AN86,'Rozpočet + Žádosti o změnu'!N86))))))))))</f>
        <v>0</v>
      </c>
      <c r="W86" s="281">
        <f>IF('ZoR č. 1'!$D86="",0,'ZoR č. 1'!G86)+IF('ZoR č. 2'!$D86="",0,'ZoR č. 2'!G86)+IF('ZoR č. 3'!$D86="",0,'ZoR č. 3'!G86)+IF('ZoR č. 4'!$D86="",0,'ZoR č. 4'!G86)+IF('ZoR č. 5'!$D86="",0,'ZoR č. 5'!G86)+IF('ZoR č. 6'!$D86="",0,'ZoR č. 6'!G86)+IF('ZoR č. 7'!$D86="",0,'ZoR č. 7'!G86)+IF('ZoR č. 8'!$D86="",0,'ZoR č. 8'!G86)+IF('ZoR č. 9'!$D86="",0,'ZoR č. 9'!G86)+IF('ZoR č. 10'!$D86="",0,'ZoR č. 10'!G86)+IF(ZZoR!$D86="",0,ZZoR!G86)</f>
        <v>0</v>
      </c>
      <c r="X86" s="281">
        <f>IF('ZoR č. 1'!$D86="",0,'ZoR č. 1'!H86)+IF('ZoR č. 2'!$D86="",0,'ZoR č. 2'!H86)+IF('ZoR č. 3'!$D86="",0,'ZoR č. 3'!H86)+IF('ZoR č. 4'!$D86="",0,'ZoR č. 4'!H86)+IF('ZoR č. 5'!$D86="",0,'ZoR č. 5'!H86)+IF('ZoR č. 6'!$D86="",0,'ZoR č. 6'!H86)+IF('ZoR č. 7'!$D86="",0,'ZoR č. 7'!H86)+IF('ZoR č. 8'!$D86="",0,'ZoR č. 8'!H86)+IF('ZoR č. 9'!$D86="",0,'ZoR č. 9'!H86)+IF('ZoR č. 10'!$D86="",0,'ZoR č. 10'!H86)+IF(ZZoR!$D86="",0,ZZoR!H86)</f>
        <v>0</v>
      </c>
      <c r="Y86" s="281">
        <f>IF('ZoR č. 1'!$D86="",0,'ZoR č. 1'!I86)+IF('ZoR č. 2'!$D86="",0,'ZoR č. 2'!I86)+IF('ZoR č. 3'!$D86="",0,'ZoR č. 3'!I86)+IF('ZoR č. 4'!$D86="",0,'ZoR č. 4'!I86)+IF('ZoR č. 5'!$D86="",0,'ZoR č. 5'!I86)+IF('ZoR č. 6'!$D86="",0,'ZoR č. 6'!I86)+IF('ZoR č. 7'!$D86="",0,'ZoR č. 7'!I86)+IF('ZoR č. 8'!$D86="",0,'ZoR č. 8'!I86)+IF('ZoR č. 9'!$D86="",0,'ZoR č. 9'!I86)+IF('ZoR č. 10'!$D86="",0,'ZoR č. 10'!I86)+IF(ZZoR!$D86="",0,ZZoR!I86)</f>
        <v>0</v>
      </c>
      <c r="Z86" s="281">
        <f>IF('ZoR č. 1'!$D86="",0,'ZoR č. 1'!J86)+IF('ZoR č. 2'!$D86="",0,'ZoR č. 2'!J86)+IF('ZoR č. 3'!$D86="",0,'ZoR č. 3'!J86)+IF('ZoR č. 4'!$D86="",0,'ZoR č. 4'!J86)+IF('ZoR č. 5'!$D86="",0,'ZoR č. 5'!J86)+IF('ZoR č. 6'!$D86="",0,'ZoR č. 6'!J86)+IF('ZoR č. 7'!$D86="",0,'ZoR č. 7'!J86)+IF('ZoR č. 8'!$D86="",0,'ZoR č. 8'!J86)+IF('ZoR č. 9'!$D86="",0,'ZoR č. 9'!J86)+IF('ZoR č. 10'!$D86="",0,'ZoR č. 10'!J86)+IF(ZZoR!$D86="",0,ZZoR!J86)</f>
        <v>0</v>
      </c>
      <c r="AA86" s="281">
        <f>IF('ZoR č. 1'!$D86="",0,'ZoR č. 1'!K86)+IF('ZoR č. 2'!$D86="",0,'ZoR č. 2'!K86)+IF('ZoR č. 3'!$D86="",0,'ZoR č. 3'!K86)+IF('ZoR č. 4'!$D86="",0,'ZoR č. 4'!K86)+IF('ZoR č. 5'!$D86="",0,'ZoR č. 5'!K86)+IF('ZoR č. 6'!$D86="",0,'ZoR č. 6'!K86)+IF('ZoR č. 7'!$D86="",0,'ZoR č. 7'!K86)+IF('ZoR č. 8'!$D86="",0,'ZoR č. 8'!K86)+IF('ZoR č. 9'!$D86="",0,'ZoR č. 9'!K86)+IF('ZoR č. 10'!$D86="",0,'ZoR č. 10'!K86)+IF(ZZoR!$D86="",0,ZZoR!K86)</f>
        <v>0</v>
      </c>
      <c r="AB86" s="281">
        <f>IF('ZoR č. 1'!$D86="",0,'ZoR č. 1'!L86)+IF('ZoR č. 2'!$D86="",0,'ZoR č. 2'!L86)+IF('ZoR č. 3'!$D86="",0,'ZoR č. 3'!L86)+IF('ZoR č. 4'!$D86="",0,'ZoR č. 4'!L86)+IF('ZoR č. 5'!$D86="",0,'ZoR č. 5'!L86)+IF('ZoR č. 6'!$D86="",0,'ZoR č. 6'!L86)+IF('ZoR č. 7'!$D86="",0,'ZoR č. 7'!L86)+IF('ZoR č. 8'!$D86="",0,'ZoR č. 8'!L86)+IF('ZoR č. 9'!$D86="",0,'ZoR č. 9'!L86)+IF('ZoR č. 10'!$D86="",0,'ZoR č. 10'!L86)+IF(ZZoR!$D86="",0,ZZoR!L86)</f>
        <v>0</v>
      </c>
      <c r="AC86" s="281">
        <f>IF('ZoR č. 1'!$D86="",0,'ZoR č. 1'!M86)+IF('ZoR č. 2'!$D86="",0,'ZoR č. 2'!M86)+IF('ZoR č. 3'!$D86="",0,'ZoR č. 3'!M86)+IF('ZoR č. 4'!$D86="",0,'ZoR č. 4'!M86)+IF('ZoR č. 5'!$D86="",0,'ZoR č. 5'!M86)+IF('ZoR č. 6'!$D86="",0,'ZoR č. 6'!M86)+IF('ZoR č. 7'!$D86="",0,'ZoR č. 7'!M86)+IF('ZoR č. 8'!$D86="",0,'ZoR č. 8'!M86)+IF('ZoR č. 9'!$D86="",0,'ZoR č. 9'!M86)+IF('ZoR č. 10'!$D86="",0,'ZoR č. 10'!M86)+IF(ZZoR!$D86="",0,ZZoR!M86)</f>
        <v>0</v>
      </c>
      <c r="AE86" s="282" t="str">
        <f t="shared" si="7"/>
        <v/>
      </c>
    </row>
    <row r="87" spans="2:31" x14ac:dyDescent="0.25">
      <c r="B87" s="9" t="s">
        <v>220</v>
      </c>
      <c r="C87" s="98" t="str">
        <f>IF(COUNTA('Přehled partnerů'!C87:D87)&lt;&gt;2,"partner neuveden",IF('Přehled partnerů'!I87="ANO",'Přehled partnerů'!C87,"v tomto období nerelevantní"))</f>
        <v>partner neuveden</v>
      </c>
      <c r="D87" s="108" t="str">
        <f>IF(COUNTA('Přehled partnerů'!C87:D87)&lt;&gt;2,"",IF('Přehled partnerů'!I87="ANO",'Přehled partnerů'!D87,""))</f>
        <v/>
      </c>
      <c r="E87" s="21" t="str">
        <f t="shared" si="4"/>
        <v/>
      </c>
      <c r="F87" s="114" t="str">
        <f t="shared" si="5"/>
        <v/>
      </c>
      <c r="G87" s="125">
        <v>0</v>
      </c>
      <c r="H87" s="126">
        <v>0</v>
      </c>
      <c r="I87" s="126">
        <v>0</v>
      </c>
      <c r="J87" s="126">
        <v>0</v>
      </c>
      <c r="K87" s="16">
        <v>0</v>
      </c>
      <c r="L87" s="16">
        <v>0</v>
      </c>
      <c r="M87" s="20">
        <v>0</v>
      </c>
      <c r="N87" s="58" t="str">
        <f t="shared" si="6"/>
        <v/>
      </c>
      <c r="O87" s="267">
        <f>IF('Rozpočet + Žádosti o změnu'!$ER$2="ano",'Rozpočet + Žádosti o změnu'!EL87,IF('Rozpočet + Žádosti o změnu'!$EF$2="ano",'Rozpočet + Žádosti o změnu'!DZ87,IF('Rozpočet + Žádosti o změnu'!$DT$2="ano",'Rozpočet + Žádosti o změnu'!DN87,IF('Rozpočet + Žádosti o změnu'!$DH$2="ano",'Rozpočet + Žádosti o změnu'!DB87,IF('Rozpočet + Žádosti o změnu'!$CV$2="ano",'Rozpočet + Žádosti o změnu'!CP87,IF('Rozpočet + Žádosti o změnu'!$CJ$2="ano",'Rozpočet + Žádosti o změnu'!CD87,IF('Rozpočet + Žádosti o změnu'!$BX$2="ano",'Rozpočet + Žádosti o změnu'!BR87,IF('Rozpočet + Žádosti o změnu'!$BL$2="ano",'Rozpočet + Žádosti o změnu'!BF87,IF('Rozpočet + Žádosti o změnu'!$AZ$2="ano",'Rozpočet + Žádosti o změnu'!AT87,IF('Rozpočet + Žádosti o změnu'!$AN$2="ano",'Rozpočet + Žádosti o změnu'!AH87,'Rozpočet + Žádosti o změnu'!H87))))))))))</f>
        <v>0</v>
      </c>
      <c r="P87" s="267">
        <f>IF('Rozpočet + Žádosti o změnu'!$ER$2="ano",'Rozpočet + Žádosti o změnu'!EM87,IF('Rozpočet + Žádosti o změnu'!$EF$2="ano",'Rozpočet + Žádosti o změnu'!EA87,IF('Rozpočet + Žádosti o změnu'!$DT$2="ano",'Rozpočet + Žádosti o změnu'!DO87,IF('Rozpočet + Žádosti o změnu'!$DH$2="ano",'Rozpočet + Žádosti o změnu'!DC87,IF('Rozpočet + Žádosti o změnu'!$CV$2="ano",'Rozpočet + Žádosti o změnu'!CQ87,IF('Rozpočet + Žádosti o změnu'!$CJ$2="ano",'Rozpočet + Žádosti o změnu'!CE87,IF('Rozpočet + Žádosti o změnu'!$BX$2="ano",'Rozpočet + Žádosti o změnu'!BS87,IF('Rozpočet + Žádosti o změnu'!$BL$2="ano",'Rozpočet + Žádosti o změnu'!BG87,IF('Rozpočet + Žádosti o změnu'!$AZ$2="ano",'Rozpočet + Žádosti o změnu'!AU87,IF('Rozpočet + Žádosti o změnu'!$AN$2="ano",'Rozpočet + Žádosti o změnu'!AI87,'Rozpočet + Žádosti o změnu'!I87))))))))))</f>
        <v>0</v>
      </c>
      <c r="Q87" s="267">
        <f>IF('Rozpočet + Žádosti o změnu'!$ER$2="ano",'Rozpočet + Žádosti o změnu'!EN87,IF('Rozpočet + Žádosti o změnu'!$EF$2="ano",'Rozpočet + Žádosti o změnu'!EB87,IF('Rozpočet + Žádosti o změnu'!$DT$2="ano",'Rozpočet + Žádosti o změnu'!DP87,IF('Rozpočet + Žádosti o změnu'!$DH$2="ano",'Rozpočet + Žádosti o změnu'!DD87,IF('Rozpočet + Žádosti o změnu'!$CV$2="ano",'Rozpočet + Žádosti o změnu'!CR87,IF('Rozpočet + Žádosti o změnu'!$CJ$2="ano",'Rozpočet + Žádosti o změnu'!CF87,IF('Rozpočet + Žádosti o změnu'!$BX$2="ano",'Rozpočet + Žádosti o změnu'!BT87,IF('Rozpočet + Žádosti o změnu'!$BL$2="ano",'Rozpočet + Žádosti o změnu'!BH87,IF('Rozpočet + Žádosti o změnu'!$AZ$2="ano",'Rozpočet + Žádosti o změnu'!AV87,IF('Rozpočet + Žádosti o změnu'!$AN$2="ano",'Rozpočet + Žádosti o změnu'!AJ87,'Rozpočet + Žádosti o změnu'!J87))))))))))</f>
        <v>0</v>
      </c>
      <c r="R87" s="267">
        <f>IF('Rozpočet + Žádosti o změnu'!$ER$2="ano",'Rozpočet + Žádosti o změnu'!EO87,IF('Rozpočet + Žádosti o změnu'!$EF$2="ano",'Rozpočet + Žádosti o změnu'!EC87,IF('Rozpočet + Žádosti o změnu'!$DT$2="ano",'Rozpočet + Žádosti o změnu'!DQ87,IF('Rozpočet + Žádosti o změnu'!$DH$2="ano",'Rozpočet + Žádosti o změnu'!DE87,IF('Rozpočet + Žádosti o změnu'!$CV$2="ano",'Rozpočet + Žádosti o změnu'!CS87,IF('Rozpočet + Žádosti o změnu'!$CJ$2="ano",'Rozpočet + Žádosti o změnu'!CG87,IF('Rozpočet + Žádosti o změnu'!$BX$2="ano",'Rozpočet + Žádosti o změnu'!BU87,IF('Rozpočet + Žádosti o změnu'!$BL$2="ano",'Rozpočet + Žádosti o změnu'!BI87,IF('Rozpočet + Žádosti o změnu'!$AZ$2="ano",'Rozpočet + Žádosti o změnu'!AW87,IF('Rozpočet + Žádosti o změnu'!$AN$2="ano",'Rozpočet + Žádosti o změnu'!AK87,'Rozpočet + Žádosti o změnu'!K87))))))))))</f>
        <v>0</v>
      </c>
      <c r="S87" s="267">
        <f>IF('Rozpočet + Žádosti o změnu'!$ER$2="ano",'Rozpočet + Žádosti o změnu'!EP87,IF('Rozpočet + Žádosti o změnu'!$EF$2="ano",'Rozpočet + Žádosti o změnu'!ED87,IF('Rozpočet + Žádosti o změnu'!$DT$2="ano",'Rozpočet + Žádosti o změnu'!DR87,IF('Rozpočet + Žádosti o změnu'!$DH$2="ano",'Rozpočet + Žádosti o změnu'!DF87,IF('Rozpočet + Žádosti o změnu'!$CV$2="ano",'Rozpočet + Žádosti o změnu'!CT87,IF('Rozpočet + Žádosti o změnu'!$CJ$2="ano",'Rozpočet + Žádosti o změnu'!CH87,IF('Rozpočet + Žádosti o změnu'!$BX$2="ano",'Rozpočet + Žádosti o změnu'!BV87,IF('Rozpočet + Žádosti o změnu'!$BL$2="ano",'Rozpočet + Žádosti o změnu'!BJ87,IF('Rozpočet + Žádosti o změnu'!$AZ$2="ano",'Rozpočet + Žádosti o změnu'!AX87,IF('Rozpočet + Žádosti o změnu'!$AN$2="ano",'Rozpočet + Žádosti o změnu'!AL87,'Rozpočet + Žádosti o změnu'!L87))))))))))</f>
        <v>0</v>
      </c>
      <c r="T87" s="267">
        <f>IF('Rozpočet + Žádosti o změnu'!$ER$2="ano",'Rozpočet + Žádosti o změnu'!EQ87,IF('Rozpočet + Žádosti o změnu'!$EF$2="ano",'Rozpočet + Žádosti o změnu'!EE87,IF('Rozpočet + Žádosti o změnu'!$DT$2="ano",'Rozpočet + Žádosti o změnu'!DS87,IF('Rozpočet + Žádosti o změnu'!$DH$2="ano",'Rozpočet + Žádosti o změnu'!DG87,IF('Rozpočet + Žádosti o změnu'!$CV$2="ano",'Rozpočet + Žádosti o změnu'!CU87,IF('Rozpočet + Žádosti o změnu'!$CJ$2="ano",'Rozpočet + Žádosti o změnu'!CI87,IF('Rozpočet + Žádosti o změnu'!$BX$2="ano",'Rozpočet + Žádosti o změnu'!BW87,IF('Rozpočet + Žádosti o změnu'!$BL$2="ano",'Rozpočet + Žádosti o změnu'!BK87,IF('Rozpočet + Žádosti o změnu'!$AZ$2="ano",'Rozpočet + Žádosti o změnu'!AY87,IF('Rozpočet + Žádosti o změnu'!$AN$2="ano",'Rozpočet + Žádosti o změnu'!AM87,'Rozpočet + Žádosti o změnu'!M87))))))))))</f>
        <v>0</v>
      </c>
      <c r="U87" s="267">
        <f>IF('Rozpočet + Žádosti o změnu'!$ER$2="ano",'Rozpočet + Žádosti o změnu'!ER87,IF('Rozpočet + Žádosti o změnu'!$EF$2="ano",'Rozpočet + Žádosti o změnu'!EF87,IF('Rozpočet + Žádosti o změnu'!$DT$2="ano",'Rozpočet + Žádosti o změnu'!DT87,IF('Rozpočet + Žádosti o změnu'!$DH$2="ano",'Rozpočet + Žádosti o změnu'!DH87,IF('Rozpočet + Žádosti o změnu'!$CV$2="ano",'Rozpočet + Žádosti o změnu'!CV87,IF('Rozpočet + Žádosti o změnu'!$CJ$2="ano",'Rozpočet + Žádosti o změnu'!CJ87,IF('Rozpočet + Žádosti o změnu'!$BX$2="ano",'Rozpočet + Žádosti o změnu'!BX87,IF('Rozpočet + Žádosti o změnu'!$BL$2="ano",'Rozpočet + Žádosti o změnu'!BL87,IF('Rozpočet + Žádosti o změnu'!$AZ$2="ano",'Rozpočet + Žádosti o změnu'!AZ87,IF('Rozpočet + Žádosti o změnu'!$AN$2="ano",'Rozpočet + Žádosti o změnu'!AN87,'Rozpočet + Žádosti o změnu'!N87))))))))))</f>
        <v>0</v>
      </c>
      <c r="W87" s="281">
        <f>IF('ZoR č. 1'!$D87="",0,'ZoR č. 1'!G87)+IF('ZoR č. 2'!$D87="",0,'ZoR č. 2'!G87)+IF('ZoR č. 3'!$D87="",0,'ZoR č. 3'!G87)+IF('ZoR č. 4'!$D87="",0,'ZoR č. 4'!G87)+IF('ZoR č. 5'!$D87="",0,'ZoR č. 5'!G87)+IF('ZoR č. 6'!$D87="",0,'ZoR č. 6'!G87)+IF('ZoR č. 7'!$D87="",0,'ZoR č. 7'!G87)+IF('ZoR č. 8'!$D87="",0,'ZoR č. 8'!G87)+IF('ZoR č. 9'!$D87="",0,'ZoR č. 9'!G87)+IF('ZoR č. 10'!$D87="",0,'ZoR č. 10'!G87)+IF(ZZoR!$D87="",0,ZZoR!G87)</f>
        <v>0</v>
      </c>
      <c r="X87" s="281">
        <f>IF('ZoR č. 1'!$D87="",0,'ZoR č. 1'!H87)+IF('ZoR č. 2'!$D87="",0,'ZoR č. 2'!H87)+IF('ZoR č. 3'!$D87="",0,'ZoR č. 3'!H87)+IF('ZoR č. 4'!$D87="",0,'ZoR č. 4'!H87)+IF('ZoR č. 5'!$D87="",0,'ZoR č. 5'!H87)+IF('ZoR č. 6'!$D87="",0,'ZoR č. 6'!H87)+IF('ZoR č. 7'!$D87="",0,'ZoR č. 7'!H87)+IF('ZoR č. 8'!$D87="",0,'ZoR č. 8'!H87)+IF('ZoR č. 9'!$D87="",0,'ZoR č. 9'!H87)+IF('ZoR č. 10'!$D87="",0,'ZoR č. 10'!H87)+IF(ZZoR!$D87="",0,ZZoR!H87)</f>
        <v>0</v>
      </c>
      <c r="Y87" s="281">
        <f>IF('ZoR č. 1'!$D87="",0,'ZoR č. 1'!I87)+IF('ZoR č. 2'!$D87="",0,'ZoR č. 2'!I87)+IF('ZoR č. 3'!$D87="",0,'ZoR č. 3'!I87)+IF('ZoR č. 4'!$D87="",0,'ZoR č. 4'!I87)+IF('ZoR č. 5'!$D87="",0,'ZoR č. 5'!I87)+IF('ZoR č. 6'!$D87="",0,'ZoR č. 6'!I87)+IF('ZoR č. 7'!$D87="",0,'ZoR č. 7'!I87)+IF('ZoR č. 8'!$D87="",0,'ZoR č. 8'!I87)+IF('ZoR č. 9'!$D87="",0,'ZoR č. 9'!I87)+IF('ZoR č. 10'!$D87="",0,'ZoR č. 10'!I87)+IF(ZZoR!$D87="",0,ZZoR!I87)</f>
        <v>0</v>
      </c>
      <c r="Z87" s="281">
        <f>IF('ZoR č. 1'!$D87="",0,'ZoR č. 1'!J87)+IF('ZoR č. 2'!$D87="",0,'ZoR č. 2'!J87)+IF('ZoR č. 3'!$D87="",0,'ZoR č. 3'!J87)+IF('ZoR č. 4'!$D87="",0,'ZoR č. 4'!J87)+IF('ZoR č. 5'!$D87="",0,'ZoR č. 5'!J87)+IF('ZoR č. 6'!$D87="",0,'ZoR č. 6'!J87)+IF('ZoR č. 7'!$D87="",0,'ZoR č. 7'!J87)+IF('ZoR č. 8'!$D87="",0,'ZoR č. 8'!J87)+IF('ZoR č. 9'!$D87="",0,'ZoR č. 9'!J87)+IF('ZoR č. 10'!$D87="",0,'ZoR č. 10'!J87)+IF(ZZoR!$D87="",0,ZZoR!J87)</f>
        <v>0</v>
      </c>
      <c r="AA87" s="281">
        <f>IF('ZoR č. 1'!$D87="",0,'ZoR č. 1'!K87)+IF('ZoR č. 2'!$D87="",0,'ZoR č. 2'!K87)+IF('ZoR č. 3'!$D87="",0,'ZoR č. 3'!K87)+IF('ZoR č. 4'!$D87="",0,'ZoR č. 4'!K87)+IF('ZoR č. 5'!$D87="",0,'ZoR č. 5'!K87)+IF('ZoR č. 6'!$D87="",0,'ZoR č. 6'!K87)+IF('ZoR č. 7'!$D87="",0,'ZoR č. 7'!K87)+IF('ZoR č. 8'!$D87="",0,'ZoR č. 8'!K87)+IF('ZoR č. 9'!$D87="",0,'ZoR č. 9'!K87)+IF('ZoR č. 10'!$D87="",0,'ZoR č. 10'!K87)+IF(ZZoR!$D87="",0,ZZoR!K87)</f>
        <v>0</v>
      </c>
      <c r="AB87" s="281">
        <f>IF('ZoR č. 1'!$D87="",0,'ZoR č. 1'!L87)+IF('ZoR č. 2'!$D87="",0,'ZoR č. 2'!L87)+IF('ZoR č. 3'!$D87="",0,'ZoR č. 3'!L87)+IF('ZoR č. 4'!$D87="",0,'ZoR č. 4'!L87)+IF('ZoR č. 5'!$D87="",0,'ZoR č. 5'!L87)+IF('ZoR č. 6'!$D87="",0,'ZoR č. 6'!L87)+IF('ZoR č. 7'!$D87="",0,'ZoR č. 7'!L87)+IF('ZoR č. 8'!$D87="",0,'ZoR č. 8'!L87)+IF('ZoR č. 9'!$D87="",0,'ZoR č. 9'!L87)+IF('ZoR č. 10'!$D87="",0,'ZoR č. 10'!L87)+IF(ZZoR!$D87="",0,ZZoR!L87)</f>
        <v>0</v>
      </c>
      <c r="AC87" s="281">
        <f>IF('ZoR č. 1'!$D87="",0,'ZoR č. 1'!M87)+IF('ZoR č. 2'!$D87="",0,'ZoR č. 2'!M87)+IF('ZoR č. 3'!$D87="",0,'ZoR č. 3'!M87)+IF('ZoR č. 4'!$D87="",0,'ZoR č. 4'!M87)+IF('ZoR č. 5'!$D87="",0,'ZoR č. 5'!M87)+IF('ZoR č. 6'!$D87="",0,'ZoR č. 6'!M87)+IF('ZoR č. 7'!$D87="",0,'ZoR č. 7'!M87)+IF('ZoR č. 8'!$D87="",0,'ZoR č. 8'!M87)+IF('ZoR č. 9'!$D87="",0,'ZoR č. 9'!M87)+IF('ZoR č. 10'!$D87="",0,'ZoR č. 10'!M87)+IF(ZZoR!$D87="",0,ZZoR!M87)</f>
        <v>0</v>
      </c>
      <c r="AE87" s="282" t="str">
        <f t="shared" si="7"/>
        <v/>
      </c>
    </row>
    <row r="88" spans="2:31" x14ac:dyDescent="0.25">
      <c r="B88" s="9" t="s">
        <v>221</v>
      </c>
      <c r="C88" s="98" t="str">
        <f>IF(COUNTA('Přehled partnerů'!C88:D88)&lt;&gt;2,"partner neuveden",IF('Přehled partnerů'!I88="ANO",'Přehled partnerů'!C88,"v tomto období nerelevantní"))</f>
        <v>partner neuveden</v>
      </c>
      <c r="D88" s="108" t="str">
        <f>IF(COUNTA('Přehled partnerů'!C88:D88)&lt;&gt;2,"",IF('Přehled partnerů'!I88="ANO",'Přehled partnerů'!D88,""))</f>
        <v/>
      </c>
      <c r="E88" s="21" t="str">
        <f t="shared" si="4"/>
        <v/>
      </c>
      <c r="F88" s="114" t="str">
        <f t="shared" si="5"/>
        <v/>
      </c>
      <c r="G88" s="125">
        <v>0</v>
      </c>
      <c r="H88" s="126">
        <v>0</v>
      </c>
      <c r="I88" s="126">
        <v>0</v>
      </c>
      <c r="J88" s="126">
        <v>0</v>
      </c>
      <c r="K88" s="16">
        <v>0</v>
      </c>
      <c r="L88" s="16">
        <v>0</v>
      </c>
      <c r="M88" s="20">
        <v>0</v>
      </c>
      <c r="N88" s="58" t="str">
        <f t="shared" si="6"/>
        <v/>
      </c>
      <c r="O88" s="267">
        <f>IF('Rozpočet + Žádosti o změnu'!$ER$2="ano",'Rozpočet + Žádosti o změnu'!EL88,IF('Rozpočet + Žádosti o změnu'!$EF$2="ano",'Rozpočet + Žádosti o změnu'!DZ88,IF('Rozpočet + Žádosti o změnu'!$DT$2="ano",'Rozpočet + Žádosti o změnu'!DN88,IF('Rozpočet + Žádosti o změnu'!$DH$2="ano",'Rozpočet + Žádosti o změnu'!DB88,IF('Rozpočet + Žádosti o změnu'!$CV$2="ano",'Rozpočet + Žádosti o změnu'!CP88,IF('Rozpočet + Žádosti o změnu'!$CJ$2="ano",'Rozpočet + Žádosti o změnu'!CD88,IF('Rozpočet + Žádosti o změnu'!$BX$2="ano",'Rozpočet + Žádosti o změnu'!BR88,IF('Rozpočet + Žádosti o změnu'!$BL$2="ano",'Rozpočet + Žádosti o změnu'!BF88,IF('Rozpočet + Žádosti o změnu'!$AZ$2="ano",'Rozpočet + Žádosti o změnu'!AT88,IF('Rozpočet + Žádosti o změnu'!$AN$2="ano",'Rozpočet + Žádosti o změnu'!AH88,'Rozpočet + Žádosti o změnu'!H88))))))))))</f>
        <v>0</v>
      </c>
      <c r="P88" s="267">
        <f>IF('Rozpočet + Žádosti o změnu'!$ER$2="ano",'Rozpočet + Žádosti o změnu'!EM88,IF('Rozpočet + Žádosti o změnu'!$EF$2="ano",'Rozpočet + Žádosti o změnu'!EA88,IF('Rozpočet + Žádosti o změnu'!$DT$2="ano",'Rozpočet + Žádosti o změnu'!DO88,IF('Rozpočet + Žádosti o změnu'!$DH$2="ano",'Rozpočet + Žádosti o změnu'!DC88,IF('Rozpočet + Žádosti o změnu'!$CV$2="ano",'Rozpočet + Žádosti o změnu'!CQ88,IF('Rozpočet + Žádosti o změnu'!$CJ$2="ano",'Rozpočet + Žádosti o změnu'!CE88,IF('Rozpočet + Žádosti o změnu'!$BX$2="ano",'Rozpočet + Žádosti o změnu'!BS88,IF('Rozpočet + Žádosti o změnu'!$BL$2="ano",'Rozpočet + Žádosti o změnu'!BG88,IF('Rozpočet + Žádosti o změnu'!$AZ$2="ano",'Rozpočet + Žádosti o změnu'!AU88,IF('Rozpočet + Žádosti o změnu'!$AN$2="ano",'Rozpočet + Žádosti o změnu'!AI88,'Rozpočet + Žádosti o změnu'!I88))))))))))</f>
        <v>0</v>
      </c>
      <c r="Q88" s="267">
        <f>IF('Rozpočet + Žádosti o změnu'!$ER$2="ano",'Rozpočet + Žádosti o změnu'!EN88,IF('Rozpočet + Žádosti o změnu'!$EF$2="ano",'Rozpočet + Žádosti o změnu'!EB88,IF('Rozpočet + Žádosti o změnu'!$DT$2="ano",'Rozpočet + Žádosti o změnu'!DP88,IF('Rozpočet + Žádosti o změnu'!$DH$2="ano",'Rozpočet + Žádosti o změnu'!DD88,IF('Rozpočet + Žádosti o změnu'!$CV$2="ano",'Rozpočet + Žádosti o změnu'!CR88,IF('Rozpočet + Žádosti o změnu'!$CJ$2="ano",'Rozpočet + Žádosti o změnu'!CF88,IF('Rozpočet + Žádosti o změnu'!$BX$2="ano",'Rozpočet + Žádosti o změnu'!BT88,IF('Rozpočet + Žádosti o změnu'!$BL$2="ano",'Rozpočet + Žádosti o změnu'!BH88,IF('Rozpočet + Žádosti o změnu'!$AZ$2="ano",'Rozpočet + Žádosti o změnu'!AV88,IF('Rozpočet + Žádosti o změnu'!$AN$2="ano",'Rozpočet + Žádosti o změnu'!AJ88,'Rozpočet + Žádosti o změnu'!J88))))))))))</f>
        <v>0</v>
      </c>
      <c r="R88" s="267">
        <f>IF('Rozpočet + Žádosti o změnu'!$ER$2="ano",'Rozpočet + Žádosti o změnu'!EO88,IF('Rozpočet + Žádosti o změnu'!$EF$2="ano",'Rozpočet + Žádosti o změnu'!EC88,IF('Rozpočet + Žádosti o změnu'!$DT$2="ano",'Rozpočet + Žádosti o změnu'!DQ88,IF('Rozpočet + Žádosti o změnu'!$DH$2="ano",'Rozpočet + Žádosti o změnu'!DE88,IF('Rozpočet + Žádosti o změnu'!$CV$2="ano",'Rozpočet + Žádosti o změnu'!CS88,IF('Rozpočet + Žádosti o změnu'!$CJ$2="ano",'Rozpočet + Žádosti o změnu'!CG88,IF('Rozpočet + Žádosti o změnu'!$BX$2="ano",'Rozpočet + Žádosti o změnu'!BU88,IF('Rozpočet + Žádosti o změnu'!$BL$2="ano",'Rozpočet + Žádosti o změnu'!BI88,IF('Rozpočet + Žádosti o změnu'!$AZ$2="ano",'Rozpočet + Žádosti o změnu'!AW88,IF('Rozpočet + Žádosti o změnu'!$AN$2="ano",'Rozpočet + Žádosti o změnu'!AK88,'Rozpočet + Žádosti o změnu'!K88))))))))))</f>
        <v>0</v>
      </c>
      <c r="S88" s="267">
        <f>IF('Rozpočet + Žádosti o změnu'!$ER$2="ano",'Rozpočet + Žádosti o změnu'!EP88,IF('Rozpočet + Žádosti o změnu'!$EF$2="ano",'Rozpočet + Žádosti o změnu'!ED88,IF('Rozpočet + Žádosti o změnu'!$DT$2="ano",'Rozpočet + Žádosti o změnu'!DR88,IF('Rozpočet + Žádosti o změnu'!$DH$2="ano",'Rozpočet + Žádosti o změnu'!DF88,IF('Rozpočet + Žádosti o změnu'!$CV$2="ano",'Rozpočet + Žádosti o změnu'!CT88,IF('Rozpočet + Žádosti o změnu'!$CJ$2="ano",'Rozpočet + Žádosti o změnu'!CH88,IF('Rozpočet + Žádosti o změnu'!$BX$2="ano",'Rozpočet + Žádosti o změnu'!BV88,IF('Rozpočet + Žádosti o změnu'!$BL$2="ano",'Rozpočet + Žádosti o změnu'!BJ88,IF('Rozpočet + Žádosti o změnu'!$AZ$2="ano",'Rozpočet + Žádosti o změnu'!AX88,IF('Rozpočet + Žádosti o změnu'!$AN$2="ano",'Rozpočet + Žádosti o změnu'!AL88,'Rozpočet + Žádosti o změnu'!L88))))))))))</f>
        <v>0</v>
      </c>
      <c r="T88" s="267">
        <f>IF('Rozpočet + Žádosti o změnu'!$ER$2="ano",'Rozpočet + Žádosti o změnu'!EQ88,IF('Rozpočet + Žádosti o změnu'!$EF$2="ano",'Rozpočet + Žádosti o změnu'!EE88,IF('Rozpočet + Žádosti o změnu'!$DT$2="ano",'Rozpočet + Žádosti o změnu'!DS88,IF('Rozpočet + Žádosti o změnu'!$DH$2="ano",'Rozpočet + Žádosti o změnu'!DG88,IF('Rozpočet + Žádosti o změnu'!$CV$2="ano",'Rozpočet + Žádosti o změnu'!CU88,IF('Rozpočet + Žádosti o změnu'!$CJ$2="ano",'Rozpočet + Žádosti o změnu'!CI88,IF('Rozpočet + Žádosti o změnu'!$BX$2="ano",'Rozpočet + Žádosti o změnu'!BW88,IF('Rozpočet + Žádosti o změnu'!$BL$2="ano",'Rozpočet + Žádosti o změnu'!BK88,IF('Rozpočet + Žádosti o změnu'!$AZ$2="ano",'Rozpočet + Žádosti o změnu'!AY88,IF('Rozpočet + Žádosti o změnu'!$AN$2="ano",'Rozpočet + Žádosti o změnu'!AM88,'Rozpočet + Žádosti o změnu'!M88))))))))))</f>
        <v>0</v>
      </c>
      <c r="U88" s="267">
        <f>IF('Rozpočet + Žádosti o změnu'!$ER$2="ano",'Rozpočet + Žádosti o změnu'!ER88,IF('Rozpočet + Žádosti o změnu'!$EF$2="ano",'Rozpočet + Žádosti o změnu'!EF88,IF('Rozpočet + Žádosti o změnu'!$DT$2="ano",'Rozpočet + Žádosti o změnu'!DT88,IF('Rozpočet + Žádosti o změnu'!$DH$2="ano",'Rozpočet + Žádosti o změnu'!DH88,IF('Rozpočet + Žádosti o změnu'!$CV$2="ano",'Rozpočet + Žádosti o změnu'!CV88,IF('Rozpočet + Žádosti o změnu'!$CJ$2="ano",'Rozpočet + Žádosti o změnu'!CJ88,IF('Rozpočet + Žádosti o změnu'!$BX$2="ano",'Rozpočet + Žádosti o změnu'!BX88,IF('Rozpočet + Žádosti o změnu'!$BL$2="ano",'Rozpočet + Žádosti o změnu'!BL88,IF('Rozpočet + Žádosti o změnu'!$AZ$2="ano",'Rozpočet + Žádosti o změnu'!AZ88,IF('Rozpočet + Žádosti o změnu'!$AN$2="ano",'Rozpočet + Žádosti o změnu'!AN88,'Rozpočet + Žádosti o změnu'!N88))))))))))</f>
        <v>0</v>
      </c>
      <c r="W88" s="281">
        <f>IF('ZoR č. 1'!$D88="",0,'ZoR č. 1'!G88)+IF('ZoR č. 2'!$D88="",0,'ZoR č. 2'!G88)+IF('ZoR č. 3'!$D88="",0,'ZoR č. 3'!G88)+IF('ZoR č. 4'!$D88="",0,'ZoR č. 4'!G88)+IF('ZoR č. 5'!$D88="",0,'ZoR č. 5'!G88)+IF('ZoR č. 6'!$D88="",0,'ZoR č. 6'!G88)+IF('ZoR č. 7'!$D88="",0,'ZoR č. 7'!G88)+IF('ZoR č. 8'!$D88="",0,'ZoR č. 8'!G88)+IF('ZoR č. 9'!$D88="",0,'ZoR č. 9'!G88)+IF('ZoR č. 10'!$D88="",0,'ZoR č. 10'!G88)+IF(ZZoR!$D88="",0,ZZoR!G88)</f>
        <v>0</v>
      </c>
      <c r="X88" s="281">
        <f>IF('ZoR č. 1'!$D88="",0,'ZoR č. 1'!H88)+IF('ZoR č. 2'!$D88="",0,'ZoR č. 2'!H88)+IF('ZoR č. 3'!$D88="",0,'ZoR č. 3'!H88)+IF('ZoR č. 4'!$D88="",0,'ZoR č. 4'!H88)+IF('ZoR č. 5'!$D88="",0,'ZoR č. 5'!H88)+IF('ZoR č. 6'!$D88="",0,'ZoR č. 6'!H88)+IF('ZoR č. 7'!$D88="",0,'ZoR č. 7'!H88)+IF('ZoR č. 8'!$D88="",0,'ZoR č. 8'!H88)+IF('ZoR č. 9'!$D88="",0,'ZoR č. 9'!H88)+IF('ZoR č. 10'!$D88="",0,'ZoR č. 10'!H88)+IF(ZZoR!$D88="",0,ZZoR!H88)</f>
        <v>0</v>
      </c>
      <c r="Y88" s="281">
        <f>IF('ZoR č. 1'!$D88="",0,'ZoR č. 1'!I88)+IF('ZoR č. 2'!$D88="",0,'ZoR č. 2'!I88)+IF('ZoR č. 3'!$D88="",0,'ZoR č. 3'!I88)+IF('ZoR č. 4'!$D88="",0,'ZoR č. 4'!I88)+IF('ZoR č. 5'!$D88="",0,'ZoR č. 5'!I88)+IF('ZoR č. 6'!$D88="",0,'ZoR č. 6'!I88)+IF('ZoR č. 7'!$D88="",0,'ZoR č. 7'!I88)+IF('ZoR č. 8'!$D88="",0,'ZoR č. 8'!I88)+IF('ZoR č. 9'!$D88="",0,'ZoR č. 9'!I88)+IF('ZoR č. 10'!$D88="",0,'ZoR č. 10'!I88)+IF(ZZoR!$D88="",0,ZZoR!I88)</f>
        <v>0</v>
      </c>
      <c r="Z88" s="281">
        <f>IF('ZoR č. 1'!$D88="",0,'ZoR č. 1'!J88)+IF('ZoR č. 2'!$D88="",0,'ZoR č. 2'!J88)+IF('ZoR č. 3'!$D88="",0,'ZoR č. 3'!J88)+IF('ZoR č. 4'!$D88="",0,'ZoR č. 4'!J88)+IF('ZoR č. 5'!$D88="",0,'ZoR č. 5'!J88)+IF('ZoR č. 6'!$D88="",0,'ZoR č. 6'!J88)+IF('ZoR č. 7'!$D88="",0,'ZoR č. 7'!J88)+IF('ZoR č. 8'!$D88="",0,'ZoR č. 8'!J88)+IF('ZoR č. 9'!$D88="",0,'ZoR č. 9'!J88)+IF('ZoR č. 10'!$D88="",0,'ZoR č. 10'!J88)+IF(ZZoR!$D88="",0,ZZoR!J88)</f>
        <v>0</v>
      </c>
      <c r="AA88" s="281">
        <f>IF('ZoR č. 1'!$D88="",0,'ZoR č. 1'!K88)+IF('ZoR č. 2'!$D88="",0,'ZoR č. 2'!K88)+IF('ZoR č. 3'!$D88="",0,'ZoR č. 3'!K88)+IF('ZoR č. 4'!$D88="",0,'ZoR č. 4'!K88)+IF('ZoR č. 5'!$D88="",0,'ZoR č. 5'!K88)+IF('ZoR č. 6'!$D88="",0,'ZoR č. 6'!K88)+IF('ZoR č. 7'!$D88="",0,'ZoR č. 7'!K88)+IF('ZoR č. 8'!$D88="",0,'ZoR č. 8'!K88)+IF('ZoR č. 9'!$D88="",0,'ZoR č. 9'!K88)+IF('ZoR č. 10'!$D88="",0,'ZoR č. 10'!K88)+IF(ZZoR!$D88="",0,ZZoR!K88)</f>
        <v>0</v>
      </c>
      <c r="AB88" s="281">
        <f>IF('ZoR č. 1'!$D88="",0,'ZoR č. 1'!L88)+IF('ZoR č. 2'!$D88="",0,'ZoR č. 2'!L88)+IF('ZoR č. 3'!$D88="",0,'ZoR č. 3'!L88)+IF('ZoR č. 4'!$D88="",0,'ZoR č. 4'!L88)+IF('ZoR č. 5'!$D88="",0,'ZoR č. 5'!L88)+IF('ZoR č. 6'!$D88="",0,'ZoR č. 6'!L88)+IF('ZoR č. 7'!$D88="",0,'ZoR č. 7'!L88)+IF('ZoR č. 8'!$D88="",0,'ZoR č. 8'!L88)+IF('ZoR č. 9'!$D88="",0,'ZoR č. 9'!L88)+IF('ZoR č. 10'!$D88="",0,'ZoR č. 10'!L88)+IF(ZZoR!$D88="",0,ZZoR!L88)</f>
        <v>0</v>
      </c>
      <c r="AC88" s="281">
        <f>IF('ZoR č. 1'!$D88="",0,'ZoR č. 1'!M88)+IF('ZoR č. 2'!$D88="",0,'ZoR č. 2'!M88)+IF('ZoR č. 3'!$D88="",0,'ZoR č. 3'!M88)+IF('ZoR č. 4'!$D88="",0,'ZoR č. 4'!M88)+IF('ZoR č. 5'!$D88="",0,'ZoR č. 5'!M88)+IF('ZoR č. 6'!$D88="",0,'ZoR č. 6'!M88)+IF('ZoR č. 7'!$D88="",0,'ZoR č. 7'!M88)+IF('ZoR č. 8'!$D88="",0,'ZoR č. 8'!M88)+IF('ZoR č. 9'!$D88="",0,'ZoR č. 9'!M88)+IF('ZoR č. 10'!$D88="",0,'ZoR č. 10'!M88)+IF(ZZoR!$D88="",0,ZZoR!M88)</f>
        <v>0</v>
      </c>
      <c r="AE88" s="282" t="str">
        <f t="shared" si="7"/>
        <v/>
      </c>
    </row>
    <row r="89" spans="2:31" x14ac:dyDescent="0.25">
      <c r="B89" s="9" t="s">
        <v>222</v>
      </c>
      <c r="C89" s="98" t="str">
        <f>IF(COUNTA('Přehled partnerů'!C89:D89)&lt;&gt;2,"partner neuveden",IF('Přehled partnerů'!I89="ANO",'Přehled partnerů'!C89,"v tomto období nerelevantní"))</f>
        <v>partner neuveden</v>
      </c>
      <c r="D89" s="108" t="str">
        <f>IF(COUNTA('Přehled partnerů'!C89:D89)&lt;&gt;2,"",IF('Přehled partnerů'!I89="ANO",'Přehled partnerů'!D89,""))</f>
        <v/>
      </c>
      <c r="E89" s="21" t="str">
        <f t="shared" si="4"/>
        <v/>
      </c>
      <c r="F89" s="114" t="str">
        <f t="shared" si="5"/>
        <v/>
      </c>
      <c r="G89" s="125">
        <v>0</v>
      </c>
      <c r="H89" s="126">
        <v>0</v>
      </c>
      <c r="I89" s="126">
        <v>0</v>
      </c>
      <c r="J89" s="126">
        <v>0</v>
      </c>
      <c r="K89" s="16">
        <v>0</v>
      </c>
      <c r="L89" s="16">
        <v>0</v>
      </c>
      <c r="M89" s="20">
        <v>0</v>
      </c>
      <c r="N89" s="58" t="str">
        <f t="shared" si="6"/>
        <v/>
      </c>
      <c r="O89" s="267">
        <f>IF('Rozpočet + Žádosti o změnu'!$ER$2="ano",'Rozpočet + Žádosti o změnu'!EL89,IF('Rozpočet + Žádosti o změnu'!$EF$2="ano",'Rozpočet + Žádosti o změnu'!DZ89,IF('Rozpočet + Žádosti o změnu'!$DT$2="ano",'Rozpočet + Žádosti o změnu'!DN89,IF('Rozpočet + Žádosti o změnu'!$DH$2="ano",'Rozpočet + Žádosti o změnu'!DB89,IF('Rozpočet + Žádosti o změnu'!$CV$2="ano",'Rozpočet + Žádosti o změnu'!CP89,IF('Rozpočet + Žádosti o změnu'!$CJ$2="ano",'Rozpočet + Žádosti o změnu'!CD89,IF('Rozpočet + Žádosti o změnu'!$BX$2="ano",'Rozpočet + Žádosti o změnu'!BR89,IF('Rozpočet + Žádosti o změnu'!$BL$2="ano",'Rozpočet + Žádosti o změnu'!BF89,IF('Rozpočet + Žádosti o změnu'!$AZ$2="ano",'Rozpočet + Žádosti o změnu'!AT89,IF('Rozpočet + Žádosti o změnu'!$AN$2="ano",'Rozpočet + Žádosti o změnu'!AH89,'Rozpočet + Žádosti o změnu'!H89))))))))))</f>
        <v>0</v>
      </c>
      <c r="P89" s="267">
        <f>IF('Rozpočet + Žádosti o změnu'!$ER$2="ano",'Rozpočet + Žádosti o změnu'!EM89,IF('Rozpočet + Žádosti o změnu'!$EF$2="ano",'Rozpočet + Žádosti o změnu'!EA89,IF('Rozpočet + Žádosti o změnu'!$DT$2="ano",'Rozpočet + Žádosti o změnu'!DO89,IF('Rozpočet + Žádosti o změnu'!$DH$2="ano",'Rozpočet + Žádosti o změnu'!DC89,IF('Rozpočet + Žádosti o změnu'!$CV$2="ano",'Rozpočet + Žádosti o změnu'!CQ89,IF('Rozpočet + Žádosti o změnu'!$CJ$2="ano",'Rozpočet + Žádosti o změnu'!CE89,IF('Rozpočet + Žádosti o změnu'!$BX$2="ano",'Rozpočet + Žádosti o změnu'!BS89,IF('Rozpočet + Žádosti o změnu'!$BL$2="ano",'Rozpočet + Žádosti o změnu'!BG89,IF('Rozpočet + Žádosti o změnu'!$AZ$2="ano",'Rozpočet + Žádosti o změnu'!AU89,IF('Rozpočet + Žádosti o změnu'!$AN$2="ano",'Rozpočet + Žádosti o změnu'!AI89,'Rozpočet + Žádosti o změnu'!I89))))))))))</f>
        <v>0</v>
      </c>
      <c r="Q89" s="267">
        <f>IF('Rozpočet + Žádosti o změnu'!$ER$2="ano",'Rozpočet + Žádosti o změnu'!EN89,IF('Rozpočet + Žádosti o změnu'!$EF$2="ano",'Rozpočet + Žádosti o změnu'!EB89,IF('Rozpočet + Žádosti o změnu'!$DT$2="ano",'Rozpočet + Žádosti o změnu'!DP89,IF('Rozpočet + Žádosti o změnu'!$DH$2="ano",'Rozpočet + Žádosti o změnu'!DD89,IF('Rozpočet + Žádosti o změnu'!$CV$2="ano",'Rozpočet + Žádosti o změnu'!CR89,IF('Rozpočet + Žádosti o změnu'!$CJ$2="ano",'Rozpočet + Žádosti o změnu'!CF89,IF('Rozpočet + Žádosti o změnu'!$BX$2="ano",'Rozpočet + Žádosti o změnu'!BT89,IF('Rozpočet + Žádosti o změnu'!$BL$2="ano",'Rozpočet + Žádosti o změnu'!BH89,IF('Rozpočet + Žádosti o změnu'!$AZ$2="ano",'Rozpočet + Žádosti o změnu'!AV89,IF('Rozpočet + Žádosti o změnu'!$AN$2="ano",'Rozpočet + Žádosti o změnu'!AJ89,'Rozpočet + Žádosti o změnu'!J89))))))))))</f>
        <v>0</v>
      </c>
      <c r="R89" s="267">
        <f>IF('Rozpočet + Žádosti o změnu'!$ER$2="ano",'Rozpočet + Žádosti o změnu'!EO89,IF('Rozpočet + Žádosti o změnu'!$EF$2="ano",'Rozpočet + Žádosti o změnu'!EC89,IF('Rozpočet + Žádosti o změnu'!$DT$2="ano",'Rozpočet + Žádosti o změnu'!DQ89,IF('Rozpočet + Žádosti o změnu'!$DH$2="ano",'Rozpočet + Žádosti o změnu'!DE89,IF('Rozpočet + Žádosti o změnu'!$CV$2="ano",'Rozpočet + Žádosti o změnu'!CS89,IF('Rozpočet + Žádosti o změnu'!$CJ$2="ano",'Rozpočet + Žádosti o změnu'!CG89,IF('Rozpočet + Žádosti o změnu'!$BX$2="ano",'Rozpočet + Žádosti o změnu'!BU89,IF('Rozpočet + Žádosti o změnu'!$BL$2="ano",'Rozpočet + Žádosti o změnu'!BI89,IF('Rozpočet + Žádosti o změnu'!$AZ$2="ano",'Rozpočet + Žádosti o změnu'!AW89,IF('Rozpočet + Žádosti o změnu'!$AN$2="ano",'Rozpočet + Žádosti o změnu'!AK89,'Rozpočet + Žádosti o změnu'!K89))))))))))</f>
        <v>0</v>
      </c>
      <c r="S89" s="267">
        <f>IF('Rozpočet + Žádosti o změnu'!$ER$2="ano",'Rozpočet + Žádosti o změnu'!EP89,IF('Rozpočet + Žádosti o změnu'!$EF$2="ano",'Rozpočet + Žádosti o změnu'!ED89,IF('Rozpočet + Žádosti o změnu'!$DT$2="ano",'Rozpočet + Žádosti o změnu'!DR89,IF('Rozpočet + Žádosti o změnu'!$DH$2="ano",'Rozpočet + Žádosti o změnu'!DF89,IF('Rozpočet + Žádosti o změnu'!$CV$2="ano",'Rozpočet + Žádosti o změnu'!CT89,IF('Rozpočet + Žádosti o změnu'!$CJ$2="ano",'Rozpočet + Žádosti o změnu'!CH89,IF('Rozpočet + Žádosti o změnu'!$BX$2="ano",'Rozpočet + Žádosti o změnu'!BV89,IF('Rozpočet + Žádosti o změnu'!$BL$2="ano",'Rozpočet + Žádosti o změnu'!BJ89,IF('Rozpočet + Žádosti o změnu'!$AZ$2="ano",'Rozpočet + Žádosti o změnu'!AX89,IF('Rozpočet + Žádosti o změnu'!$AN$2="ano",'Rozpočet + Žádosti o změnu'!AL89,'Rozpočet + Žádosti o změnu'!L89))))))))))</f>
        <v>0</v>
      </c>
      <c r="T89" s="267">
        <f>IF('Rozpočet + Žádosti o změnu'!$ER$2="ano",'Rozpočet + Žádosti o změnu'!EQ89,IF('Rozpočet + Žádosti o změnu'!$EF$2="ano",'Rozpočet + Žádosti o změnu'!EE89,IF('Rozpočet + Žádosti o změnu'!$DT$2="ano",'Rozpočet + Žádosti o změnu'!DS89,IF('Rozpočet + Žádosti o změnu'!$DH$2="ano",'Rozpočet + Žádosti o změnu'!DG89,IF('Rozpočet + Žádosti o změnu'!$CV$2="ano",'Rozpočet + Žádosti o změnu'!CU89,IF('Rozpočet + Žádosti o změnu'!$CJ$2="ano",'Rozpočet + Žádosti o změnu'!CI89,IF('Rozpočet + Žádosti o změnu'!$BX$2="ano",'Rozpočet + Žádosti o změnu'!BW89,IF('Rozpočet + Žádosti o změnu'!$BL$2="ano",'Rozpočet + Žádosti o změnu'!BK89,IF('Rozpočet + Žádosti o změnu'!$AZ$2="ano",'Rozpočet + Žádosti o změnu'!AY89,IF('Rozpočet + Žádosti o změnu'!$AN$2="ano",'Rozpočet + Žádosti o změnu'!AM89,'Rozpočet + Žádosti o změnu'!M89))))))))))</f>
        <v>0</v>
      </c>
      <c r="U89" s="267">
        <f>IF('Rozpočet + Žádosti o změnu'!$ER$2="ano",'Rozpočet + Žádosti o změnu'!ER89,IF('Rozpočet + Žádosti o změnu'!$EF$2="ano",'Rozpočet + Žádosti o změnu'!EF89,IF('Rozpočet + Žádosti o změnu'!$DT$2="ano",'Rozpočet + Žádosti o změnu'!DT89,IF('Rozpočet + Žádosti o změnu'!$DH$2="ano",'Rozpočet + Žádosti o změnu'!DH89,IF('Rozpočet + Žádosti o změnu'!$CV$2="ano",'Rozpočet + Žádosti o změnu'!CV89,IF('Rozpočet + Žádosti o změnu'!$CJ$2="ano",'Rozpočet + Žádosti o změnu'!CJ89,IF('Rozpočet + Žádosti o změnu'!$BX$2="ano",'Rozpočet + Žádosti o změnu'!BX89,IF('Rozpočet + Žádosti o změnu'!$BL$2="ano",'Rozpočet + Žádosti o změnu'!BL89,IF('Rozpočet + Žádosti o změnu'!$AZ$2="ano",'Rozpočet + Žádosti o změnu'!AZ89,IF('Rozpočet + Žádosti o změnu'!$AN$2="ano",'Rozpočet + Žádosti o změnu'!AN89,'Rozpočet + Žádosti o změnu'!N89))))))))))</f>
        <v>0</v>
      </c>
      <c r="W89" s="281">
        <f>IF('ZoR č. 1'!$D89="",0,'ZoR č. 1'!G89)+IF('ZoR č. 2'!$D89="",0,'ZoR č. 2'!G89)+IF('ZoR č. 3'!$D89="",0,'ZoR č. 3'!G89)+IF('ZoR č. 4'!$D89="",0,'ZoR č. 4'!G89)+IF('ZoR č. 5'!$D89="",0,'ZoR č. 5'!G89)+IF('ZoR č. 6'!$D89="",0,'ZoR č. 6'!G89)+IF('ZoR č. 7'!$D89="",0,'ZoR č. 7'!G89)+IF('ZoR č. 8'!$D89="",0,'ZoR č. 8'!G89)+IF('ZoR č. 9'!$D89="",0,'ZoR č. 9'!G89)+IF('ZoR č. 10'!$D89="",0,'ZoR č. 10'!G89)+IF(ZZoR!$D89="",0,ZZoR!G89)</f>
        <v>0</v>
      </c>
      <c r="X89" s="281">
        <f>IF('ZoR č. 1'!$D89="",0,'ZoR č. 1'!H89)+IF('ZoR č. 2'!$D89="",0,'ZoR č. 2'!H89)+IF('ZoR č. 3'!$D89="",0,'ZoR č. 3'!H89)+IF('ZoR č. 4'!$D89="",0,'ZoR č. 4'!H89)+IF('ZoR č. 5'!$D89="",0,'ZoR č. 5'!H89)+IF('ZoR č. 6'!$D89="",0,'ZoR č. 6'!H89)+IF('ZoR č. 7'!$D89="",0,'ZoR č. 7'!H89)+IF('ZoR č. 8'!$D89="",0,'ZoR č. 8'!H89)+IF('ZoR č. 9'!$D89="",0,'ZoR č. 9'!H89)+IF('ZoR č. 10'!$D89="",0,'ZoR č. 10'!H89)+IF(ZZoR!$D89="",0,ZZoR!H89)</f>
        <v>0</v>
      </c>
      <c r="Y89" s="281">
        <f>IF('ZoR č. 1'!$D89="",0,'ZoR č. 1'!I89)+IF('ZoR č. 2'!$D89="",0,'ZoR č. 2'!I89)+IF('ZoR č. 3'!$D89="",0,'ZoR č. 3'!I89)+IF('ZoR č. 4'!$D89="",0,'ZoR č. 4'!I89)+IF('ZoR č. 5'!$D89="",0,'ZoR č. 5'!I89)+IF('ZoR č. 6'!$D89="",0,'ZoR č. 6'!I89)+IF('ZoR č. 7'!$D89="",0,'ZoR č. 7'!I89)+IF('ZoR č. 8'!$D89="",0,'ZoR č. 8'!I89)+IF('ZoR č. 9'!$D89="",0,'ZoR č. 9'!I89)+IF('ZoR č. 10'!$D89="",0,'ZoR č. 10'!I89)+IF(ZZoR!$D89="",0,ZZoR!I89)</f>
        <v>0</v>
      </c>
      <c r="Z89" s="281">
        <f>IF('ZoR č. 1'!$D89="",0,'ZoR č. 1'!J89)+IF('ZoR č. 2'!$D89="",0,'ZoR č. 2'!J89)+IF('ZoR č. 3'!$D89="",0,'ZoR č. 3'!J89)+IF('ZoR č. 4'!$D89="",0,'ZoR č. 4'!J89)+IF('ZoR č. 5'!$D89="",0,'ZoR č. 5'!J89)+IF('ZoR č. 6'!$D89="",0,'ZoR č. 6'!J89)+IF('ZoR č. 7'!$D89="",0,'ZoR č. 7'!J89)+IF('ZoR č. 8'!$D89="",0,'ZoR č. 8'!J89)+IF('ZoR č. 9'!$D89="",0,'ZoR č. 9'!J89)+IF('ZoR č. 10'!$D89="",0,'ZoR č. 10'!J89)+IF(ZZoR!$D89="",0,ZZoR!J89)</f>
        <v>0</v>
      </c>
      <c r="AA89" s="281">
        <f>IF('ZoR č. 1'!$D89="",0,'ZoR č. 1'!K89)+IF('ZoR č. 2'!$D89="",0,'ZoR č. 2'!K89)+IF('ZoR č. 3'!$D89="",0,'ZoR č. 3'!K89)+IF('ZoR č. 4'!$D89="",0,'ZoR č. 4'!K89)+IF('ZoR č. 5'!$D89="",0,'ZoR č. 5'!K89)+IF('ZoR č. 6'!$D89="",0,'ZoR č. 6'!K89)+IF('ZoR č. 7'!$D89="",0,'ZoR č. 7'!K89)+IF('ZoR č. 8'!$D89="",0,'ZoR č. 8'!K89)+IF('ZoR č. 9'!$D89="",0,'ZoR č. 9'!K89)+IF('ZoR č. 10'!$D89="",0,'ZoR č. 10'!K89)+IF(ZZoR!$D89="",0,ZZoR!K89)</f>
        <v>0</v>
      </c>
      <c r="AB89" s="281">
        <f>IF('ZoR č. 1'!$D89="",0,'ZoR č. 1'!L89)+IF('ZoR č. 2'!$D89="",0,'ZoR č. 2'!L89)+IF('ZoR č. 3'!$D89="",0,'ZoR č. 3'!L89)+IF('ZoR č. 4'!$D89="",0,'ZoR č. 4'!L89)+IF('ZoR č. 5'!$D89="",0,'ZoR č. 5'!L89)+IF('ZoR č. 6'!$D89="",0,'ZoR č. 6'!L89)+IF('ZoR č. 7'!$D89="",0,'ZoR č. 7'!L89)+IF('ZoR č. 8'!$D89="",0,'ZoR č. 8'!L89)+IF('ZoR č. 9'!$D89="",0,'ZoR č. 9'!L89)+IF('ZoR č. 10'!$D89="",0,'ZoR č. 10'!L89)+IF(ZZoR!$D89="",0,ZZoR!L89)</f>
        <v>0</v>
      </c>
      <c r="AC89" s="281">
        <f>IF('ZoR č. 1'!$D89="",0,'ZoR č. 1'!M89)+IF('ZoR č. 2'!$D89="",0,'ZoR č. 2'!M89)+IF('ZoR č. 3'!$D89="",0,'ZoR č. 3'!M89)+IF('ZoR č. 4'!$D89="",0,'ZoR č. 4'!M89)+IF('ZoR č. 5'!$D89="",0,'ZoR č. 5'!M89)+IF('ZoR č. 6'!$D89="",0,'ZoR č. 6'!M89)+IF('ZoR č. 7'!$D89="",0,'ZoR č. 7'!M89)+IF('ZoR č. 8'!$D89="",0,'ZoR č. 8'!M89)+IF('ZoR č. 9'!$D89="",0,'ZoR č. 9'!M89)+IF('ZoR č. 10'!$D89="",0,'ZoR č. 10'!M89)+IF(ZZoR!$D89="",0,ZZoR!M89)</f>
        <v>0</v>
      </c>
      <c r="AE89" s="282" t="str">
        <f t="shared" si="7"/>
        <v/>
      </c>
    </row>
    <row r="90" spans="2:31" x14ac:dyDescent="0.25">
      <c r="B90" s="9" t="s">
        <v>223</v>
      </c>
      <c r="C90" s="98" t="str">
        <f>IF(COUNTA('Přehled partnerů'!C90:D90)&lt;&gt;2,"partner neuveden",IF('Přehled partnerů'!I90="ANO",'Přehled partnerů'!C90,"v tomto období nerelevantní"))</f>
        <v>partner neuveden</v>
      </c>
      <c r="D90" s="108" t="str">
        <f>IF(COUNTA('Přehled partnerů'!C90:D90)&lt;&gt;2,"",IF('Přehled partnerů'!I90="ANO",'Přehled partnerů'!D90,""))</f>
        <v/>
      </c>
      <c r="E90" s="21" t="str">
        <f t="shared" si="4"/>
        <v/>
      </c>
      <c r="F90" s="114" t="str">
        <f t="shared" si="5"/>
        <v/>
      </c>
      <c r="G90" s="125">
        <v>0</v>
      </c>
      <c r="H90" s="126">
        <v>0</v>
      </c>
      <c r="I90" s="126">
        <v>0</v>
      </c>
      <c r="J90" s="126">
        <v>0</v>
      </c>
      <c r="K90" s="16">
        <v>0</v>
      </c>
      <c r="L90" s="16">
        <v>0</v>
      </c>
      <c r="M90" s="20">
        <v>0</v>
      </c>
      <c r="N90" s="58" t="str">
        <f t="shared" si="6"/>
        <v/>
      </c>
      <c r="O90" s="267">
        <f>IF('Rozpočet + Žádosti o změnu'!$ER$2="ano",'Rozpočet + Žádosti o změnu'!EL90,IF('Rozpočet + Žádosti o změnu'!$EF$2="ano",'Rozpočet + Žádosti o změnu'!DZ90,IF('Rozpočet + Žádosti o změnu'!$DT$2="ano",'Rozpočet + Žádosti o změnu'!DN90,IF('Rozpočet + Žádosti o změnu'!$DH$2="ano",'Rozpočet + Žádosti o změnu'!DB90,IF('Rozpočet + Žádosti o změnu'!$CV$2="ano",'Rozpočet + Žádosti o změnu'!CP90,IF('Rozpočet + Žádosti o změnu'!$CJ$2="ano",'Rozpočet + Žádosti o změnu'!CD90,IF('Rozpočet + Žádosti o změnu'!$BX$2="ano",'Rozpočet + Žádosti o změnu'!BR90,IF('Rozpočet + Žádosti o změnu'!$BL$2="ano",'Rozpočet + Žádosti o změnu'!BF90,IF('Rozpočet + Žádosti o změnu'!$AZ$2="ano",'Rozpočet + Žádosti o změnu'!AT90,IF('Rozpočet + Žádosti o změnu'!$AN$2="ano",'Rozpočet + Žádosti o změnu'!AH90,'Rozpočet + Žádosti o změnu'!H90))))))))))</f>
        <v>0</v>
      </c>
      <c r="P90" s="267">
        <f>IF('Rozpočet + Žádosti o změnu'!$ER$2="ano",'Rozpočet + Žádosti o změnu'!EM90,IF('Rozpočet + Žádosti o změnu'!$EF$2="ano",'Rozpočet + Žádosti o změnu'!EA90,IF('Rozpočet + Žádosti o změnu'!$DT$2="ano",'Rozpočet + Žádosti o změnu'!DO90,IF('Rozpočet + Žádosti o změnu'!$DH$2="ano",'Rozpočet + Žádosti o změnu'!DC90,IF('Rozpočet + Žádosti o změnu'!$CV$2="ano",'Rozpočet + Žádosti o změnu'!CQ90,IF('Rozpočet + Žádosti o změnu'!$CJ$2="ano",'Rozpočet + Žádosti o změnu'!CE90,IF('Rozpočet + Žádosti o změnu'!$BX$2="ano",'Rozpočet + Žádosti o změnu'!BS90,IF('Rozpočet + Žádosti o změnu'!$BL$2="ano",'Rozpočet + Žádosti o změnu'!BG90,IF('Rozpočet + Žádosti o změnu'!$AZ$2="ano",'Rozpočet + Žádosti o změnu'!AU90,IF('Rozpočet + Žádosti o změnu'!$AN$2="ano",'Rozpočet + Žádosti o změnu'!AI90,'Rozpočet + Žádosti o změnu'!I90))))))))))</f>
        <v>0</v>
      </c>
      <c r="Q90" s="267">
        <f>IF('Rozpočet + Žádosti o změnu'!$ER$2="ano",'Rozpočet + Žádosti o změnu'!EN90,IF('Rozpočet + Žádosti o změnu'!$EF$2="ano",'Rozpočet + Žádosti o změnu'!EB90,IF('Rozpočet + Žádosti o změnu'!$DT$2="ano",'Rozpočet + Žádosti o změnu'!DP90,IF('Rozpočet + Žádosti o změnu'!$DH$2="ano",'Rozpočet + Žádosti o změnu'!DD90,IF('Rozpočet + Žádosti o změnu'!$CV$2="ano",'Rozpočet + Žádosti o změnu'!CR90,IF('Rozpočet + Žádosti o změnu'!$CJ$2="ano",'Rozpočet + Žádosti o změnu'!CF90,IF('Rozpočet + Žádosti o změnu'!$BX$2="ano",'Rozpočet + Žádosti o změnu'!BT90,IF('Rozpočet + Žádosti o změnu'!$BL$2="ano",'Rozpočet + Žádosti o změnu'!BH90,IF('Rozpočet + Žádosti o změnu'!$AZ$2="ano",'Rozpočet + Žádosti o změnu'!AV90,IF('Rozpočet + Žádosti o změnu'!$AN$2="ano",'Rozpočet + Žádosti o změnu'!AJ90,'Rozpočet + Žádosti o změnu'!J90))))))))))</f>
        <v>0</v>
      </c>
      <c r="R90" s="267">
        <f>IF('Rozpočet + Žádosti o změnu'!$ER$2="ano",'Rozpočet + Žádosti o změnu'!EO90,IF('Rozpočet + Žádosti o změnu'!$EF$2="ano",'Rozpočet + Žádosti o změnu'!EC90,IF('Rozpočet + Žádosti o změnu'!$DT$2="ano",'Rozpočet + Žádosti o změnu'!DQ90,IF('Rozpočet + Žádosti o změnu'!$DH$2="ano",'Rozpočet + Žádosti o změnu'!DE90,IF('Rozpočet + Žádosti o změnu'!$CV$2="ano",'Rozpočet + Žádosti o změnu'!CS90,IF('Rozpočet + Žádosti o změnu'!$CJ$2="ano",'Rozpočet + Žádosti o změnu'!CG90,IF('Rozpočet + Žádosti o změnu'!$BX$2="ano",'Rozpočet + Žádosti o změnu'!BU90,IF('Rozpočet + Žádosti o změnu'!$BL$2="ano",'Rozpočet + Žádosti o změnu'!BI90,IF('Rozpočet + Žádosti o změnu'!$AZ$2="ano",'Rozpočet + Žádosti o změnu'!AW90,IF('Rozpočet + Žádosti o změnu'!$AN$2="ano",'Rozpočet + Žádosti o změnu'!AK90,'Rozpočet + Žádosti o změnu'!K90))))))))))</f>
        <v>0</v>
      </c>
      <c r="S90" s="267">
        <f>IF('Rozpočet + Žádosti o změnu'!$ER$2="ano",'Rozpočet + Žádosti o změnu'!EP90,IF('Rozpočet + Žádosti o změnu'!$EF$2="ano",'Rozpočet + Žádosti o změnu'!ED90,IF('Rozpočet + Žádosti o změnu'!$DT$2="ano",'Rozpočet + Žádosti o změnu'!DR90,IF('Rozpočet + Žádosti o změnu'!$DH$2="ano",'Rozpočet + Žádosti o změnu'!DF90,IF('Rozpočet + Žádosti o změnu'!$CV$2="ano",'Rozpočet + Žádosti o změnu'!CT90,IF('Rozpočet + Žádosti o změnu'!$CJ$2="ano",'Rozpočet + Žádosti o změnu'!CH90,IF('Rozpočet + Žádosti o změnu'!$BX$2="ano",'Rozpočet + Žádosti o změnu'!BV90,IF('Rozpočet + Žádosti o změnu'!$BL$2="ano",'Rozpočet + Žádosti o změnu'!BJ90,IF('Rozpočet + Žádosti o změnu'!$AZ$2="ano",'Rozpočet + Žádosti o změnu'!AX90,IF('Rozpočet + Žádosti o změnu'!$AN$2="ano",'Rozpočet + Žádosti o změnu'!AL90,'Rozpočet + Žádosti o změnu'!L90))))))))))</f>
        <v>0</v>
      </c>
      <c r="T90" s="267">
        <f>IF('Rozpočet + Žádosti o změnu'!$ER$2="ano",'Rozpočet + Žádosti o změnu'!EQ90,IF('Rozpočet + Žádosti o změnu'!$EF$2="ano",'Rozpočet + Žádosti o změnu'!EE90,IF('Rozpočet + Žádosti o změnu'!$DT$2="ano",'Rozpočet + Žádosti o změnu'!DS90,IF('Rozpočet + Žádosti o změnu'!$DH$2="ano",'Rozpočet + Žádosti o změnu'!DG90,IF('Rozpočet + Žádosti o změnu'!$CV$2="ano",'Rozpočet + Žádosti o změnu'!CU90,IF('Rozpočet + Žádosti o změnu'!$CJ$2="ano",'Rozpočet + Žádosti o změnu'!CI90,IF('Rozpočet + Žádosti o změnu'!$BX$2="ano",'Rozpočet + Žádosti o změnu'!BW90,IF('Rozpočet + Žádosti o změnu'!$BL$2="ano",'Rozpočet + Žádosti o změnu'!BK90,IF('Rozpočet + Žádosti o změnu'!$AZ$2="ano",'Rozpočet + Žádosti o změnu'!AY90,IF('Rozpočet + Žádosti o změnu'!$AN$2="ano",'Rozpočet + Žádosti o změnu'!AM90,'Rozpočet + Žádosti o změnu'!M90))))))))))</f>
        <v>0</v>
      </c>
      <c r="U90" s="267">
        <f>IF('Rozpočet + Žádosti o změnu'!$ER$2="ano",'Rozpočet + Žádosti o změnu'!ER90,IF('Rozpočet + Žádosti o změnu'!$EF$2="ano",'Rozpočet + Žádosti o změnu'!EF90,IF('Rozpočet + Žádosti o změnu'!$DT$2="ano",'Rozpočet + Žádosti o změnu'!DT90,IF('Rozpočet + Žádosti o změnu'!$DH$2="ano",'Rozpočet + Žádosti o změnu'!DH90,IF('Rozpočet + Žádosti o změnu'!$CV$2="ano",'Rozpočet + Žádosti o změnu'!CV90,IF('Rozpočet + Žádosti o změnu'!$CJ$2="ano",'Rozpočet + Žádosti o změnu'!CJ90,IF('Rozpočet + Žádosti o změnu'!$BX$2="ano",'Rozpočet + Žádosti o změnu'!BX90,IF('Rozpočet + Žádosti o změnu'!$BL$2="ano",'Rozpočet + Žádosti o změnu'!BL90,IF('Rozpočet + Žádosti o změnu'!$AZ$2="ano",'Rozpočet + Žádosti o změnu'!AZ90,IF('Rozpočet + Žádosti o změnu'!$AN$2="ano",'Rozpočet + Žádosti o změnu'!AN90,'Rozpočet + Žádosti o změnu'!N90))))))))))</f>
        <v>0</v>
      </c>
      <c r="W90" s="281">
        <f>IF('ZoR č. 1'!$D90="",0,'ZoR č. 1'!G90)+IF('ZoR č. 2'!$D90="",0,'ZoR č. 2'!G90)+IF('ZoR č. 3'!$D90="",0,'ZoR č. 3'!G90)+IF('ZoR č. 4'!$D90="",0,'ZoR č. 4'!G90)+IF('ZoR č. 5'!$D90="",0,'ZoR č. 5'!G90)+IF('ZoR č. 6'!$D90="",0,'ZoR č. 6'!G90)+IF('ZoR č. 7'!$D90="",0,'ZoR č. 7'!G90)+IF('ZoR č. 8'!$D90="",0,'ZoR č. 8'!G90)+IF('ZoR č. 9'!$D90="",0,'ZoR č. 9'!G90)+IF('ZoR č. 10'!$D90="",0,'ZoR č. 10'!G90)+IF(ZZoR!$D90="",0,ZZoR!G90)</f>
        <v>0</v>
      </c>
      <c r="X90" s="281">
        <f>IF('ZoR č. 1'!$D90="",0,'ZoR č. 1'!H90)+IF('ZoR č. 2'!$D90="",0,'ZoR č. 2'!H90)+IF('ZoR č. 3'!$D90="",0,'ZoR č. 3'!H90)+IF('ZoR č. 4'!$D90="",0,'ZoR č. 4'!H90)+IF('ZoR č. 5'!$D90="",0,'ZoR č. 5'!H90)+IF('ZoR č. 6'!$D90="",0,'ZoR č. 6'!H90)+IF('ZoR č. 7'!$D90="",0,'ZoR č. 7'!H90)+IF('ZoR č. 8'!$D90="",0,'ZoR č. 8'!H90)+IF('ZoR č. 9'!$D90="",0,'ZoR č. 9'!H90)+IF('ZoR č. 10'!$D90="",0,'ZoR č. 10'!H90)+IF(ZZoR!$D90="",0,ZZoR!H90)</f>
        <v>0</v>
      </c>
      <c r="Y90" s="281">
        <f>IF('ZoR č. 1'!$D90="",0,'ZoR č. 1'!I90)+IF('ZoR č. 2'!$D90="",0,'ZoR č. 2'!I90)+IF('ZoR č. 3'!$D90="",0,'ZoR č. 3'!I90)+IF('ZoR č. 4'!$D90="",0,'ZoR č. 4'!I90)+IF('ZoR č. 5'!$D90="",0,'ZoR č. 5'!I90)+IF('ZoR č. 6'!$D90="",0,'ZoR č. 6'!I90)+IF('ZoR č. 7'!$D90="",0,'ZoR č. 7'!I90)+IF('ZoR č. 8'!$D90="",0,'ZoR č. 8'!I90)+IF('ZoR č. 9'!$D90="",0,'ZoR č. 9'!I90)+IF('ZoR č. 10'!$D90="",0,'ZoR č. 10'!I90)+IF(ZZoR!$D90="",0,ZZoR!I90)</f>
        <v>0</v>
      </c>
      <c r="Z90" s="281">
        <f>IF('ZoR č. 1'!$D90="",0,'ZoR č. 1'!J90)+IF('ZoR č. 2'!$D90="",0,'ZoR č. 2'!J90)+IF('ZoR č. 3'!$D90="",0,'ZoR č. 3'!J90)+IF('ZoR č. 4'!$D90="",0,'ZoR č. 4'!J90)+IF('ZoR č. 5'!$D90="",0,'ZoR č. 5'!J90)+IF('ZoR č. 6'!$D90="",0,'ZoR č. 6'!J90)+IF('ZoR č. 7'!$D90="",0,'ZoR č. 7'!J90)+IF('ZoR č. 8'!$D90="",0,'ZoR č. 8'!J90)+IF('ZoR č. 9'!$D90="",0,'ZoR č. 9'!J90)+IF('ZoR č. 10'!$D90="",0,'ZoR č. 10'!J90)+IF(ZZoR!$D90="",0,ZZoR!J90)</f>
        <v>0</v>
      </c>
      <c r="AA90" s="281">
        <f>IF('ZoR č. 1'!$D90="",0,'ZoR č. 1'!K90)+IF('ZoR č. 2'!$D90="",0,'ZoR č. 2'!K90)+IF('ZoR č. 3'!$D90="",0,'ZoR č. 3'!K90)+IF('ZoR č. 4'!$D90="",0,'ZoR č. 4'!K90)+IF('ZoR č. 5'!$D90="",0,'ZoR č. 5'!K90)+IF('ZoR č. 6'!$D90="",0,'ZoR č. 6'!K90)+IF('ZoR č. 7'!$D90="",0,'ZoR č. 7'!K90)+IF('ZoR č. 8'!$D90="",0,'ZoR č. 8'!K90)+IF('ZoR č. 9'!$D90="",0,'ZoR č. 9'!K90)+IF('ZoR č. 10'!$D90="",0,'ZoR č. 10'!K90)+IF(ZZoR!$D90="",0,ZZoR!K90)</f>
        <v>0</v>
      </c>
      <c r="AB90" s="281">
        <f>IF('ZoR č. 1'!$D90="",0,'ZoR č. 1'!L90)+IF('ZoR č. 2'!$D90="",0,'ZoR č. 2'!L90)+IF('ZoR č. 3'!$D90="",0,'ZoR č. 3'!L90)+IF('ZoR č. 4'!$D90="",0,'ZoR č. 4'!L90)+IF('ZoR č. 5'!$D90="",0,'ZoR č. 5'!L90)+IF('ZoR č. 6'!$D90="",0,'ZoR č. 6'!L90)+IF('ZoR č. 7'!$D90="",0,'ZoR č. 7'!L90)+IF('ZoR č. 8'!$D90="",0,'ZoR č. 8'!L90)+IF('ZoR č. 9'!$D90="",0,'ZoR č. 9'!L90)+IF('ZoR č. 10'!$D90="",0,'ZoR č. 10'!L90)+IF(ZZoR!$D90="",0,ZZoR!L90)</f>
        <v>0</v>
      </c>
      <c r="AC90" s="281">
        <f>IF('ZoR č. 1'!$D90="",0,'ZoR č. 1'!M90)+IF('ZoR č. 2'!$D90="",0,'ZoR č. 2'!M90)+IF('ZoR č. 3'!$D90="",0,'ZoR č. 3'!M90)+IF('ZoR č. 4'!$D90="",0,'ZoR č. 4'!M90)+IF('ZoR č. 5'!$D90="",0,'ZoR č. 5'!M90)+IF('ZoR č. 6'!$D90="",0,'ZoR č. 6'!M90)+IF('ZoR č. 7'!$D90="",0,'ZoR č. 7'!M90)+IF('ZoR č. 8'!$D90="",0,'ZoR č. 8'!M90)+IF('ZoR č. 9'!$D90="",0,'ZoR č. 9'!M90)+IF('ZoR č. 10'!$D90="",0,'ZoR č. 10'!M90)+IF(ZZoR!$D90="",0,ZZoR!M90)</f>
        <v>0</v>
      </c>
      <c r="AE90" s="282" t="str">
        <f t="shared" si="7"/>
        <v/>
      </c>
    </row>
    <row r="91" spans="2:31" x14ac:dyDescent="0.25">
      <c r="B91" s="9" t="s">
        <v>224</v>
      </c>
      <c r="C91" s="98" t="str">
        <f>IF(COUNTA('Přehled partnerů'!C91:D91)&lt;&gt;2,"partner neuveden",IF('Přehled partnerů'!I91="ANO",'Přehled partnerů'!C91,"v tomto období nerelevantní"))</f>
        <v>partner neuveden</v>
      </c>
      <c r="D91" s="108" t="str">
        <f>IF(COUNTA('Přehled partnerů'!C91:D91)&lt;&gt;2,"",IF('Přehled partnerů'!I91="ANO",'Přehled partnerů'!D91,""))</f>
        <v/>
      </c>
      <c r="E91" s="21" t="str">
        <f t="shared" si="4"/>
        <v/>
      </c>
      <c r="F91" s="114" t="str">
        <f t="shared" si="5"/>
        <v/>
      </c>
      <c r="G91" s="125">
        <v>0</v>
      </c>
      <c r="H91" s="126">
        <v>0</v>
      </c>
      <c r="I91" s="126">
        <v>0</v>
      </c>
      <c r="J91" s="126">
        <v>0</v>
      </c>
      <c r="K91" s="16">
        <v>0</v>
      </c>
      <c r="L91" s="16">
        <v>0</v>
      </c>
      <c r="M91" s="20">
        <v>0</v>
      </c>
      <c r="N91" s="58" t="str">
        <f t="shared" si="6"/>
        <v/>
      </c>
      <c r="O91" s="267">
        <f>IF('Rozpočet + Žádosti o změnu'!$ER$2="ano",'Rozpočet + Žádosti o změnu'!EL91,IF('Rozpočet + Žádosti o změnu'!$EF$2="ano",'Rozpočet + Žádosti o změnu'!DZ91,IF('Rozpočet + Žádosti o změnu'!$DT$2="ano",'Rozpočet + Žádosti o změnu'!DN91,IF('Rozpočet + Žádosti o změnu'!$DH$2="ano",'Rozpočet + Žádosti o změnu'!DB91,IF('Rozpočet + Žádosti o změnu'!$CV$2="ano",'Rozpočet + Žádosti o změnu'!CP91,IF('Rozpočet + Žádosti o změnu'!$CJ$2="ano",'Rozpočet + Žádosti o změnu'!CD91,IF('Rozpočet + Žádosti o změnu'!$BX$2="ano",'Rozpočet + Žádosti o změnu'!BR91,IF('Rozpočet + Žádosti o změnu'!$BL$2="ano",'Rozpočet + Žádosti o změnu'!BF91,IF('Rozpočet + Žádosti o změnu'!$AZ$2="ano",'Rozpočet + Žádosti o změnu'!AT91,IF('Rozpočet + Žádosti o změnu'!$AN$2="ano",'Rozpočet + Žádosti o změnu'!AH91,'Rozpočet + Žádosti o změnu'!H91))))))))))</f>
        <v>0</v>
      </c>
      <c r="P91" s="267">
        <f>IF('Rozpočet + Žádosti o změnu'!$ER$2="ano",'Rozpočet + Žádosti o změnu'!EM91,IF('Rozpočet + Žádosti o změnu'!$EF$2="ano",'Rozpočet + Žádosti o změnu'!EA91,IF('Rozpočet + Žádosti o změnu'!$DT$2="ano",'Rozpočet + Žádosti o změnu'!DO91,IF('Rozpočet + Žádosti o změnu'!$DH$2="ano",'Rozpočet + Žádosti o změnu'!DC91,IF('Rozpočet + Žádosti o změnu'!$CV$2="ano",'Rozpočet + Žádosti o změnu'!CQ91,IF('Rozpočet + Žádosti o změnu'!$CJ$2="ano",'Rozpočet + Žádosti o změnu'!CE91,IF('Rozpočet + Žádosti o změnu'!$BX$2="ano",'Rozpočet + Žádosti o změnu'!BS91,IF('Rozpočet + Žádosti o změnu'!$BL$2="ano",'Rozpočet + Žádosti o změnu'!BG91,IF('Rozpočet + Žádosti o změnu'!$AZ$2="ano",'Rozpočet + Žádosti o změnu'!AU91,IF('Rozpočet + Žádosti o změnu'!$AN$2="ano",'Rozpočet + Žádosti o změnu'!AI91,'Rozpočet + Žádosti o změnu'!I91))))))))))</f>
        <v>0</v>
      </c>
      <c r="Q91" s="267">
        <f>IF('Rozpočet + Žádosti o změnu'!$ER$2="ano",'Rozpočet + Žádosti o změnu'!EN91,IF('Rozpočet + Žádosti o změnu'!$EF$2="ano",'Rozpočet + Žádosti o změnu'!EB91,IF('Rozpočet + Žádosti o změnu'!$DT$2="ano",'Rozpočet + Žádosti o změnu'!DP91,IF('Rozpočet + Žádosti o změnu'!$DH$2="ano",'Rozpočet + Žádosti o změnu'!DD91,IF('Rozpočet + Žádosti o změnu'!$CV$2="ano",'Rozpočet + Žádosti o změnu'!CR91,IF('Rozpočet + Žádosti o změnu'!$CJ$2="ano",'Rozpočet + Žádosti o změnu'!CF91,IF('Rozpočet + Žádosti o změnu'!$BX$2="ano",'Rozpočet + Žádosti o změnu'!BT91,IF('Rozpočet + Žádosti o změnu'!$BL$2="ano",'Rozpočet + Žádosti o změnu'!BH91,IF('Rozpočet + Žádosti o změnu'!$AZ$2="ano",'Rozpočet + Žádosti o změnu'!AV91,IF('Rozpočet + Žádosti o změnu'!$AN$2="ano",'Rozpočet + Žádosti o změnu'!AJ91,'Rozpočet + Žádosti o změnu'!J91))))))))))</f>
        <v>0</v>
      </c>
      <c r="R91" s="267">
        <f>IF('Rozpočet + Žádosti o změnu'!$ER$2="ano",'Rozpočet + Žádosti o změnu'!EO91,IF('Rozpočet + Žádosti o změnu'!$EF$2="ano",'Rozpočet + Žádosti o změnu'!EC91,IF('Rozpočet + Žádosti o změnu'!$DT$2="ano",'Rozpočet + Žádosti o změnu'!DQ91,IF('Rozpočet + Žádosti o změnu'!$DH$2="ano",'Rozpočet + Žádosti o změnu'!DE91,IF('Rozpočet + Žádosti o změnu'!$CV$2="ano",'Rozpočet + Žádosti o změnu'!CS91,IF('Rozpočet + Žádosti o změnu'!$CJ$2="ano",'Rozpočet + Žádosti o změnu'!CG91,IF('Rozpočet + Žádosti o změnu'!$BX$2="ano",'Rozpočet + Žádosti o změnu'!BU91,IF('Rozpočet + Žádosti o změnu'!$BL$2="ano",'Rozpočet + Žádosti o změnu'!BI91,IF('Rozpočet + Žádosti o změnu'!$AZ$2="ano",'Rozpočet + Žádosti o změnu'!AW91,IF('Rozpočet + Žádosti o změnu'!$AN$2="ano",'Rozpočet + Žádosti o změnu'!AK91,'Rozpočet + Žádosti o změnu'!K91))))))))))</f>
        <v>0</v>
      </c>
      <c r="S91" s="267">
        <f>IF('Rozpočet + Žádosti o změnu'!$ER$2="ano",'Rozpočet + Žádosti o změnu'!EP91,IF('Rozpočet + Žádosti o změnu'!$EF$2="ano",'Rozpočet + Žádosti o změnu'!ED91,IF('Rozpočet + Žádosti o změnu'!$DT$2="ano",'Rozpočet + Žádosti o změnu'!DR91,IF('Rozpočet + Žádosti o změnu'!$DH$2="ano",'Rozpočet + Žádosti o změnu'!DF91,IF('Rozpočet + Žádosti o změnu'!$CV$2="ano",'Rozpočet + Žádosti o změnu'!CT91,IF('Rozpočet + Žádosti o změnu'!$CJ$2="ano",'Rozpočet + Žádosti o změnu'!CH91,IF('Rozpočet + Žádosti o změnu'!$BX$2="ano",'Rozpočet + Žádosti o změnu'!BV91,IF('Rozpočet + Žádosti o změnu'!$BL$2="ano",'Rozpočet + Žádosti o změnu'!BJ91,IF('Rozpočet + Žádosti o změnu'!$AZ$2="ano",'Rozpočet + Žádosti o změnu'!AX91,IF('Rozpočet + Žádosti o změnu'!$AN$2="ano",'Rozpočet + Žádosti o změnu'!AL91,'Rozpočet + Žádosti o změnu'!L91))))))))))</f>
        <v>0</v>
      </c>
      <c r="T91" s="267">
        <f>IF('Rozpočet + Žádosti o změnu'!$ER$2="ano",'Rozpočet + Žádosti o změnu'!EQ91,IF('Rozpočet + Žádosti o změnu'!$EF$2="ano",'Rozpočet + Žádosti o změnu'!EE91,IF('Rozpočet + Žádosti o změnu'!$DT$2="ano",'Rozpočet + Žádosti o změnu'!DS91,IF('Rozpočet + Žádosti o změnu'!$DH$2="ano",'Rozpočet + Žádosti o změnu'!DG91,IF('Rozpočet + Žádosti o změnu'!$CV$2="ano",'Rozpočet + Žádosti o změnu'!CU91,IF('Rozpočet + Žádosti o změnu'!$CJ$2="ano",'Rozpočet + Žádosti o změnu'!CI91,IF('Rozpočet + Žádosti o změnu'!$BX$2="ano",'Rozpočet + Žádosti o změnu'!BW91,IF('Rozpočet + Žádosti o změnu'!$BL$2="ano",'Rozpočet + Žádosti o změnu'!BK91,IF('Rozpočet + Žádosti o změnu'!$AZ$2="ano",'Rozpočet + Žádosti o změnu'!AY91,IF('Rozpočet + Žádosti o změnu'!$AN$2="ano",'Rozpočet + Žádosti o změnu'!AM91,'Rozpočet + Žádosti o změnu'!M91))))))))))</f>
        <v>0</v>
      </c>
      <c r="U91" s="267">
        <f>IF('Rozpočet + Žádosti o změnu'!$ER$2="ano",'Rozpočet + Žádosti o změnu'!ER91,IF('Rozpočet + Žádosti o změnu'!$EF$2="ano",'Rozpočet + Žádosti o změnu'!EF91,IF('Rozpočet + Žádosti o změnu'!$DT$2="ano",'Rozpočet + Žádosti o změnu'!DT91,IF('Rozpočet + Žádosti o změnu'!$DH$2="ano",'Rozpočet + Žádosti o změnu'!DH91,IF('Rozpočet + Žádosti o změnu'!$CV$2="ano",'Rozpočet + Žádosti o změnu'!CV91,IF('Rozpočet + Žádosti o změnu'!$CJ$2="ano",'Rozpočet + Žádosti o změnu'!CJ91,IF('Rozpočet + Žádosti o změnu'!$BX$2="ano",'Rozpočet + Žádosti o změnu'!BX91,IF('Rozpočet + Žádosti o změnu'!$BL$2="ano",'Rozpočet + Žádosti o změnu'!BL91,IF('Rozpočet + Žádosti o změnu'!$AZ$2="ano",'Rozpočet + Žádosti o změnu'!AZ91,IF('Rozpočet + Žádosti o změnu'!$AN$2="ano",'Rozpočet + Žádosti o změnu'!AN91,'Rozpočet + Žádosti o změnu'!N91))))))))))</f>
        <v>0</v>
      </c>
      <c r="W91" s="281">
        <f>IF('ZoR č. 1'!$D91="",0,'ZoR č. 1'!G91)+IF('ZoR č. 2'!$D91="",0,'ZoR č. 2'!G91)+IF('ZoR č. 3'!$D91="",0,'ZoR č. 3'!G91)+IF('ZoR č. 4'!$D91="",0,'ZoR č. 4'!G91)+IF('ZoR č. 5'!$D91="",0,'ZoR č. 5'!G91)+IF('ZoR č. 6'!$D91="",0,'ZoR č. 6'!G91)+IF('ZoR č. 7'!$D91="",0,'ZoR č. 7'!G91)+IF('ZoR č. 8'!$D91="",0,'ZoR č. 8'!G91)+IF('ZoR č. 9'!$D91="",0,'ZoR č. 9'!G91)+IF('ZoR č. 10'!$D91="",0,'ZoR č. 10'!G91)+IF(ZZoR!$D91="",0,ZZoR!G91)</f>
        <v>0</v>
      </c>
      <c r="X91" s="281">
        <f>IF('ZoR č. 1'!$D91="",0,'ZoR č. 1'!H91)+IF('ZoR č. 2'!$D91="",0,'ZoR č. 2'!H91)+IF('ZoR č. 3'!$D91="",0,'ZoR č. 3'!H91)+IF('ZoR č. 4'!$D91="",0,'ZoR č. 4'!H91)+IF('ZoR č. 5'!$D91="",0,'ZoR č. 5'!H91)+IF('ZoR č. 6'!$D91="",0,'ZoR č. 6'!H91)+IF('ZoR č. 7'!$D91="",0,'ZoR č. 7'!H91)+IF('ZoR č. 8'!$D91="",0,'ZoR č. 8'!H91)+IF('ZoR č. 9'!$D91="",0,'ZoR č. 9'!H91)+IF('ZoR č. 10'!$D91="",0,'ZoR č. 10'!H91)+IF(ZZoR!$D91="",0,ZZoR!H91)</f>
        <v>0</v>
      </c>
      <c r="Y91" s="281">
        <f>IF('ZoR č. 1'!$D91="",0,'ZoR č. 1'!I91)+IF('ZoR č. 2'!$D91="",0,'ZoR č. 2'!I91)+IF('ZoR č. 3'!$D91="",0,'ZoR č. 3'!I91)+IF('ZoR č. 4'!$D91="",0,'ZoR č. 4'!I91)+IF('ZoR č. 5'!$D91="",0,'ZoR č. 5'!I91)+IF('ZoR č. 6'!$D91="",0,'ZoR č. 6'!I91)+IF('ZoR č. 7'!$D91="",0,'ZoR č. 7'!I91)+IF('ZoR č. 8'!$D91="",0,'ZoR č. 8'!I91)+IF('ZoR č. 9'!$D91="",0,'ZoR č. 9'!I91)+IF('ZoR č. 10'!$D91="",0,'ZoR č. 10'!I91)+IF(ZZoR!$D91="",0,ZZoR!I91)</f>
        <v>0</v>
      </c>
      <c r="Z91" s="281">
        <f>IF('ZoR č. 1'!$D91="",0,'ZoR č. 1'!J91)+IF('ZoR č. 2'!$D91="",0,'ZoR č. 2'!J91)+IF('ZoR č. 3'!$D91="",0,'ZoR č. 3'!J91)+IF('ZoR č. 4'!$D91="",0,'ZoR č. 4'!J91)+IF('ZoR č. 5'!$D91="",0,'ZoR č. 5'!J91)+IF('ZoR č. 6'!$D91="",0,'ZoR č. 6'!J91)+IF('ZoR č. 7'!$D91="",0,'ZoR č. 7'!J91)+IF('ZoR č. 8'!$D91="",0,'ZoR č. 8'!J91)+IF('ZoR č. 9'!$D91="",0,'ZoR č. 9'!J91)+IF('ZoR č. 10'!$D91="",0,'ZoR č. 10'!J91)+IF(ZZoR!$D91="",0,ZZoR!J91)</f>
        <v>0</v>
      </c>
      <c r="AA91" s="281">
        <f>IF('ZoR č. 1'!$D91="",0,'ZoR č. 1'!K91)+IF('ZoR č. 2'!$D91="",0,'ZoR č. 2'!K91)+IF('ZoR č. 3'!$D91="",0,'ZoR č. 3'!K91)+IF('ZoR č. 4'!$D91="",0,'ZoR č. 4'!K91)+IF('ZoR č. 5'!$D91="",0,'ZoR č. 5'!K91)+IF('ZoR č. 6'!$D91="",0,'ZoR č. 6'!K91)+IF('ZoR č. 7'!$D91="",0,'ZoR č. 7'!K91)+IF('ZoR č. 8'!$D91="",0,'ZoR č. 8'!K91)+IF('ZoR č. 9'!$D91="",0,'ZoR č. 9'!K91)+IF('ZoR č. 10'!$D91="",0,'ZoR č. 10'!K91)+IF(ZZoR!$D91="",0,ZZoR!K91)</f>
        <v>0</v>
      </c>
      <c r="AB91" s="281">
        <f>IF('ZoR č. 1'!$D91="",0,'ZoR č. 1'!L91)+IF('ZoR č. 2'!$D91="",0,'ZoR č. 2'!L91)+IF('ZoR č. 3'!$D91="",0,'ZoR č. 3'!L91)+IF('ZoR č. 4'!$D91="",0,'ZoR č. 4'!L91)+IF('ZoR č. 5'!$D91="",0,'ZoR č. 5'!L91)+IF('ZoR č. 6'!$D91="",0,'ZoR č. 6'!L91)+IF('ZoR č. 7'!$D91="",0,'ZoR č. 7'!L91)+IF('ZoR č. 8'!$D91="",0,'ZoR č. 8'!L91)+IF('ZoR č. 9'!$D91="",0,'ZoR č. 9'!L91)+IF('ZoR č. 10'!$D91="",0,'ZoR č. 10'!L91)+IF(ZZoR!$D91="",0,ZZoR!L91)</f>
        <v>0</v>
      </c>
      <c r="AC91" s="281">
        <f>IF('ZoR č. 1'!$D91="",0,'ZoR č. 1'!M91)+IF('ZoR č. 2'!$D91="",0,'ZoR č. 2'!M91)+IF('ZoR č. 3'!$D91="",0,'ZoR č. 3'!M91)+IF('ZoR č. 4'!$D91="",0,'ZoR č. 4'!M91)+IF('ZoR č. 5'!$D91="",0,'ZoR č. 5'!M91)+IF('ZoR č. 6'!$D91="",0,'ZoR č. 6'!M91)+IF('ZoR č. 7'!$D91="",0,'ZoR č. 7'!M91)+IF('ZoR č. 8'!$D91="",0,'ZoR č. 8'!M91)+IF('ZoR č. 9'!$D91="",0,'ZoR č. 9'!M91)+IF('ZoR č. 10'!$D91="",0,'ZoR č. 10'!M91)+IF(ZZoR!$D91="",0,ZZoR!M91)</f>
        <v>0</v>
      </c>
      <c r="AE91" s="282" t="str">
        <f t="shared" si="7"/>
        <v/>
      </c>
    </row>
    <row r="92" spans="2:31" x14ac:dyDescent="0.25">
      <c r="B92" s="9" t="s">
        <v>225</v>
      </c>
      <c r="C92" s="98" t="str">
        <f>IF(COUNTA('Přehled partnerů'!C92:D92)&lt;&gt;2,"partner neuveden",IF('Přehled partnerů'!I92="ANO",'Přehled partnerů'!C92,"v tomto období nerelevantní"))</f>
        <v>partner neuveden</v>
      </c>
      <c r="D92" s="108" t="str">
        <f>IF(COUNTA('Přehled partnerů'!C92:D92)&lt;&gt;2,"",IF('Přehled partnerů'!I92="ANO",'Přehled partnerů'!D92,""))</f>
        <v/>
      </c>
      <c r="E92" s="21" t="str">
        <f t="shared" si="4"/>
        <v/>
      </c>
      <c r="F92" s="114" t="str">
        <f t="shared" si="5"/>
        <v/>
      </c>
      <c r="G92" s="125">
        <v>0</v>
      </c>
      <c r="H92" s="126">
        <v>0</v>
      </c>
      <c r="I92" s="126">
        <v>0</v>
      </c>
      <c r="J92" s="126">
        <v>0</v>
      </c>
      <c r="K92" s="16">
        <v>0</v>
      </c>
      <c r="L92" s="16">
        <v>0</v>
      </c>
      <c r="M92" s="20">
        <v>0</v>
      </c>
      <c r="N92" s="58" t="str">
        <f t="shared" si="6"/>
        <v/>
      </c>
      <c r="O92" s="267">
        <f>IF('Rozpočet + Žádosti o změnu'!$ER$2="ano",'Rozpočet + Žádosti o změnu'!EL92,IF('Rozpočet + Žádosti o změnu'!$EF$2="ano",'Rozpočet + Žádosti o změnu'!DZ92,IF('Rozpočet + Žádosti o změnu'!$DT$2="ano",'Rozpočet + Žádosti o změnu'!DN92,IF('Rozpočet + Žádosti o změnu'!$DH$2="ano",'Rozpočet + Žádosti o změnu'!DB92,IF('Rozpočet + Žádosti o změnu'!$CV$2="ano",'Rozpočet + Žádosti o změnu'!CP92,IF('Rozpočet + Žádosti o změnu'!$CJ$2="ano",'Rozpočet + Žádosti o změnu'!CD92,IF('Rozpočet + Žádosti o změnu'!$BX$2="ano",'Rozpočet + Žádosti o změnu'!BR92,IF('Rozpočet + Žádosti o změnu'!$BL$2="ano",'Rozpočet + Žádosti o změnu'!BF92,IF('Rozpočet + Žádosti o změnu'!$AZ$2="ano",'Rozpočet + Žádosti o změnu'!AT92,IF('Rozpočet + Žádosti o změnu'!$AN$2="ano",'Rozpočet + Žádosti o změnu'!AH92,'Rozpočet + Žádosti o změnu'!H92))))))))))</f>
        <v>0</v>
      </c>
      <c r="P92" s="267">
        <f>IF('Rozpočet + Žádosti o změnu'!$ER$2="ano",'Rozpočet + Žádosti o změnu'!EM92,IF('Rozpočet + Žádosti o změnu'!$EF$2="ano",'Rozpočet + Žádosti o změnu'!EA92,IF('Rozpočet + Žádosti o změnu'!$DT$2="ano",'Rozpočet + Žádosti o změnu'!DO92,IF('Rozpočet + Žádosti o změnu'!$DH$2="ano",'Rozpočet + Žádosti o změnu'!DC92,IF('Rozpočet + Žádosti o změnu'!$CV$2="ano",'Rozpočet + Žádosti o změnu'!CQ92,IF('Rozpočet + Žádosti o změnu'!$CJ$2="ano",'Rozpočet + Žádosti o změnu'!CE92,IF('Rozpočet + Žádosti o změnu'!$BX$2="ano",'Rozpočet + Žádosti o změnu'!BS92,IF('Rozpočet + Žádosti o změnu'!$BL$2="ano",'Rozpočet + Žádosti o změnu'!BG92,IF('Rozpočet + Žádosti o změnu'!$AZ$2="ano",'Rozpočet + Žádosti o změnu'!AU92,IF('Rozpočet + Žádosti o změnu'!$AN$2="ano",'Rozpočet + Žádosti o změnu'!AI92,'Rozpočet + Žádosti o změnu'!I92))))))))))</f>
        <v>0</v>
      </c>
      <c r="Q92" s="267">
        <f>IF('Rozpočet + Žádosti o změnu'!$ER$2="ano",'Rozpočet + Žádosti o změnu'!EN92,IF('Rozpočet + Žádosti o změnu'!$EF$2="ano",'Rozpočet + Žádosti o změnu'!EB92,IF('Rozpočet + Žádosti o změnu'!$DT$2="ano",'Rozpočet + Žádosti o změnu'!DP92,IF('Rozpočet + Žádosti o změnu'!$DH$2="ano",'Rozpočet + Žádosti o změnu'!DD92,IF('Rozpočet + Žádosti o změnu'!$CV$2="ano",'Rozpočet + Žádosti o změnu'!CR92,IF('Rozpočet + Žádosti o změnu'!$CJ$2="ano",'Rozpočet + Žádosti o změnu'!CF92,IF('Rozpočet + Žádosti o změnu'!$BX$2="ano",'Rozpočet + Žádosti o změnu'!BT92,IF('Rozpočet + Žádosti o změnu'!$BL$2="ano",'Rozpočet + Žádosti o změnu'!BH92,IF('Rozpočet + Žádosti o změnu'!$AZ$2="ano",'Rozpočet + Žádosti o změnu'!AV92,IF('Rozpočet + Žádosti o změnu'!$AN$2="ano",'Rozpočet + Žádosti o změnu'!AJ92,'Rozpočet + Žádosti o změnu'!J92))))))))))</f>
        <v>0</v>
      </c>
      <c r="R92" s="267">
        <f>IF('Rozpočet + Žádosti o změnu'!$ER$2="ano",'Rozpočet + Žádosti o změnu'!EO92,IF('Rozpočet + Žádosti o změnu'!$EF$2="ano",'Rozpočet + Žádosti o změnu'!EC92,IF('Rozpočet + Žádosti o změnu'!$DT$2="ano",'Rozpočet + Žádosti o změnu'!DQ92,IF('Rozpočet + Žádosti o změnu'!$DH$2="ano",'Rozpočet + Žádosti o změnu'!DE92,IF('Rozpočet + Žádosti o změnu'!$CV$2="ano",'Rozpočet + Žádosti o změnu'!CS92,IF('Rozpočet + Žádosti o změnu'!$CJ$2="ano",'Rozpočet + Žádosti o změnu'!CG92,IF('Rozpočet + Žádosti o změnu'!$BX$2="ano",'Rozpočet + Žádosti o změnu'!BU92,IF('Rozpočet + Žádosti o změnu'!$BL$2="ano",'Rozpočet + Žádosti o změnu'!BI92,IF('Rozpočet + Žádosti o změnu'!$AZ$2="ano",'Rozpočet + Žádosti o změnu'!AW92,IF('Rozpočet + Žádosti o změnu'!$AN$2="ano",'Rozpočet + Žádosti o změnu'!AK92,'Rozpočet + Žádosti o změnu'!K92))))))))))</f>
        <v>0</v>
      </c>
      <c r="S92" s="267">
        <f>IF('Rozpočet + Žádosti o změnu'!$ER$2="ano",'Rozpočet + Žádosti o změnu'!EP92,IF('Rozpočet + Žádosti o změnu'!$EF$2="ano",'Rozpočet + Žádosti o změnu'!ED92,IF('Rozpočet + Žádosti o změnu'!$DT$2="ano",'Rozpočet + Žádosti o změnu'!DR92,IF('Rozpočet + Žádosti o změnu'!$DH$2="ano",'Rozpočet + Žádosti o změnu'!DF92,IF('Rozpočet + Žádosti o změnu'!$CV$2="ano",'Rozpočet + Žádosti o změnu'!CT92,IF('Rozpočet + Žádosti o změnu'!$CJ$2="ano",'Rozpočet + Žádosti o změnu'!CH92,IF('Rozpočet + Žádosti o změnu'!$BX$2="ano",'Rozpočet + Žádosti o změnu'!BV92,IF('Rozpočet + Žádosti o změnu'!$BL$2="ano",'Rozpočet + Žádosti o změnu'!BJ92,IF('Rozpočet + Žádosti o změnu'!$AZ$2="ano",'Rozpočet + Žádosti o změnu'!AX92,IF('Rozpočet + Žádosti o změnu'!$AN$2="ano",'Rozpočet + Žádosti o změnu'!AL92,'Rozpočet + Žádosti o změnu'!L92))))))))))</f>
        <v>0</v>
      </c>
      <c r="T92" s="267">
        <f>IF('Rozpočet + Žádosti o změnu'!$ER$2="ano",'Rozpočet + Žádosti o změnu'!EQ92,IF('Rozpočet + Žádosti o změnu'!$EF$2="ano",'Rozpočet + Žádosti o změnu'!EE92,IF('Rozpočet + Žádosti o změnu'!$DT$2="ano",'Rozpočet + Žádosti o změnu'!DS92,IF('Rozpočet + Žádosti o změnu'!$DH$2="ano",'Rozpočet + Žádosti o změnu'!DG92,IF('Rozpočet + Žádosti o změnu'!$CV$2="ano",'Rozpočet + Žádosti o změnu'!CU92,IF('Rozpočet + Žádosti o změnu'!$CJ$2="ano",'Rozpočet + Žádosti o změnu'!CI92,IF('Rozpočet + Žádosti o změnu'!$BX$2="ano",'Rozpočet + Žádosti o změnu'!BW92,IF('Rozpočet + Žádosti o změnu'!$BL$2="ano",'Rozpočet + Žádosti o změnu'!BK92,IF('Rozpočet + Žádosti o změnu'!$AZ$2="ano",'Rozpočet + Žádosti o změnu'!AY92,IF('Rozpočet + Žádosti o změnu'!$AN$2="ano",'Rozpočet + Žádosti o změnu'!AM92,'Rozpočet + Žádosti o změnu'!M92))))))))))</f>
        <v>0</v>
      </c>
      <c r="U92" s="267">
        <f>IF('Rozpočet + Žádosti o změnu'!$ER$2="ano",'Rozpočet + Žádosti o změnu'!ER92,IF('Rozpočet + Žádosti o změnu'!$EF$2="ano",'Rozpočet + Žádosti o změnu'!EF92,IF('Rozpočet + Žádosti o změnu'!$DT$2="ano",'Rozpočet + Žádosti o změnu'!DT92,IF('Rozpočet + Žádosti o změnu'!$DH$2="ano",'Rozpočet + Žádosti o změnu'!DH92,IF('Rozpočet + Žádosti o změnu'!$CV$2="ano",'Rozpočet + Žádosti o změnu'!CV92,IF('Rozpočet + Žádosti o změnu'!$CJ$2="ano",'Rozpočet + Žádosti o změnu'!CJ92,IF('Rozpočet + Žádosti o změnu'!$BX$2="ano",'Rozpočet + Žádosti o změnu'!BX92,IF('Rozpočet + Žádosti o změnu'!$BL$2="ano",'Rozpočet + Žádosti o změnu'!BL92,IF('Rozpočet + Žádosti o změnu'!$AZ$2="ano",'Rozpočet + Žádosti o změnu'!AZ92,IF('Rozpočet + Žádosti o změnu'!$AN$2="ano",'Rozpočet + Žádosti o změnu'!AN92,'Rozpočet + Žádosti o změnu'!N92))))))))))</f>
        <v>0</v>
      </c>
      <c r="W92" s="281">
        <f>IF('ZoR č. 1'!$D92="",0,'ZoR č. 1'!G92)+IF('ZoR č. 2'!$D92="",0,'ZoR č. 2'!G92)+IF('ZoR č. 3'!$D92="",0,'ZoR č. 3'!G92)+IF('ZoR č. 4'!$D92="",0,'ZoR č. 4'!G92)+IF('ZoR č. 5'!$D92="",0,'ZoR č. 5'!G92)+IF('ZoR č. 6'!$D92="",0,'ZoR č. 6'!G92)+IF('ZoR č. 7'!$D92="",0,'ZoR č. 7'!G92)+IF('ZoR č. 8'!$D92="",0,'ZoR č. 8'!G92)+IF('ZoR č. 9'!$D92="",0,'ZoR č. 9'!G92)+IF('ZoR č. 10'!$D92="",0,'ZoR č. 10'!G92)+IF(ZZoR!$D92="",0,ZZoR!G92)</f>
        <v>0</v>
      </c>
      <c r="X92" s="281">
        <f>IF('ZoR č. 1'!$D92="",0,'ZoR č. 1'!H92)+IF('ZoR č. 2'!$D92="",0,'ZoR č. 2'!H92)+IF('ZoR č. 3'!$D92="",0,'ZoR č. 3'!H92)+IF('ZoR č. 4'!$D92="",0,'ZoR č. 4'!H92)+IF('ZoR č. 5'!$D92="",0,'ZoR č. 5'!H92)+IF('ZoR č. 6'!$D92="",0,'ZoR č. 6'!H92)+IF('ZoR č. 7'!$D92="",0,'ZoR č. 7'!H92)+IF('ZoR č. 8'!$D92="",0,'ZoR č. 8'!H92)+IF('ZoR č. 9'!$D92="",0,'ZoR č. 9'!H92)+IF('ZoR č. 10'!$D92="",0,'ZoR č. 10'!H92)+IF(ZZoR!$D92="",0,ZZoR!H92)</f>
        <v>0</v>
      </c>
      <c r="Y92" s="281">
        <f>IF('ZoR č. 1'!$D92="",0,'ZoR č. 1'!I92)+IF('ZoR č. 2'!$D92="",0,'ZoR č. 2'!I92)+IF('ZoR č. 3'!$D92="",0,'ZoR č. 3'!I92)+IF('ZoR č. 4'!$D92="",0,'ZoR č. 4'!I92)+IF('ZoR č. 5'!$D92="",0,'ZoR č. 5'!I92)+IF('ZoR č. 6'!$D92="",0,'ZoR č. 6'!I92)+IF('ZoR č. 7'!$D92="",0,'ZoR č. 7'!I92)+IF('ZoR č. 8'!$D92="",0,'ZoR č. 8'!I92)+IF('ZoR č. 9'!$D92="",0,'ZoR č. 9'!I92)+IF('ZoR č. 10'!$D92="",0,'ZoR č. 10'!I92)+IF(ZZoR!$D92="",0,ZZoR!I92)</f>
        <v>0</v>
      </c>
      <c r="Z92" s="281">
        <f>IF('ZoR č. 1'!$D92="",0,'ZoR č. 1'!J92)+IF('ZoR č. 2'!$D92="",0,'ZoR č. 2'!J92)+IF('ZoR č. 3'!$D92="",0,'ZoR č. 3'!J92)+IF('ZoR č. 4'!$D92="",0,'ZoR č. 4'!J92)+IF('ZoR č. 5'!$D92="",0,'ZoR č. 5'!J92)+IF('ZoR č. 6'!$D92="",0,'ZoR č. 6'!J92)+IF('ZoR č. 7'!$D92="",0,'ZoR č. 7'!J92)+IF('ZoR č. 8'!$D92="",0,'ZoR č. 8'!J92)+IF('ZoR č. 9'!$D92="",0,'ZoR č. 9'!J92)+IF('ZoR č. 10'!$D92="",0,'ZoR č. 10'!J92)+IF(ZZoR!$D92="",0,ZZoR!J92)</f>
        <v>0</v>
      </c>
      <c r="AA92" s="281">
        <f>IF('ZoR č. 1'!$D92="",0,'ZoR č. 1'!K92)+IF('ZoR č. 2'!$D92="",0,'ZoR č. 2'!K92)+IF('ZoR č. 3'!$D92="",0,'ZoR č. 3'!K92)+IF('ZoR č. 4'!$D92="",0,'ZoR č. 4'!K92)+IF('ZoR č. 5'!$D92="",0,'ZoR č. 5'!K92)+IF('ZoR č. 6'!$D92="",0,'ZoR č. 6'!K92)+IF('ZoR č. 7'!$D92="",0,'ZoR č. 7'!K92)+IF('ZoR č. 8'!$D92="",0,'ZoR č. 8'!K92)+IF('ZoR č. 9'!$D92="",0,'ZoR č. 9'!K92)+IF('ZoR č. 10'!$D92="",0,'ZoR č. 10'!K92)+IF(ZZoR!$D92="",0,ZZoR!K92)</f>
        <v>0</v>
      </c>
      <c r="AB92" s="281">
        <f>IF('ZoR č. 1'!$D92="",0,'ZoR č. 1'!L92)+IF('ZoR č. 2'!$D92="",0,'ZoR č. 2'!L92)+IF('ZoR č. 3'!$D92="",0,'ZoR č. 3'!L92)+IF('ZoR č. 4'!$D92="",0,'ZoR č. 4'!L92)+IF('ZoR č. 5'!$D92="",0,'ZoR č. 5'!L92)+IF('ZoR č. 6'!$D92="",0,'ZoR č. 6'!L92)+IF('ZoR č. 7'!$D92="",0,'ZoR č. 7'!L92)+IF('ZoR č. 8'!$D92="",0,'ZoR č. 8'!L92)+IF('ZoR č. 9'!$D92="",0,'ZoR č. 9'!L92)+IF('ZoR č. 10'!$D92="",0,'ZoR č. 10'!L92)+IF(ZZoR!$D92="",0,ZZoR!L92)</f>
        <v>0</v>
      </c>
      <c r="AC92" s="281">
        <f>IF('ZoR č. 1'!$D92="",0,'ZoR č. 1'!M92)+IF('ZoR č. 2'!$D92="",0,'ZoR č. 2'!M92)+IF('ZoR č. 3'!$D92="",0,'ZoR č. 3'!M92)+IF('ZoR č. 4'!$D92="",0,'ZoR č. 4'!M92)+IF('ZoR č. 5'!$D92="",0,'ZoR č. 5'!M92)+IF('ZoR č. 6'!$D92="",0,'ZoR č. 6'!M92)+IF('ZoR č. 7'!$D92="",0,'ZoR č. 7'!M92)+IF('ZoR č. 8'!$D92="",0,'ZoR č. 8'!M92)+IF('ZoR č. 9'!$D92="",0,'ZoR č. 9'!M92)+IF('ZoR č. 10'!$D92="",0,'ZoR č. 10'!M92)+IF(ZZoR!$D92="",0,ZZoR!M92)</f>
        <v>0</v>
      </c>
      <c r="AE92" s="282" t="str">
        <f t="shared" si="7"/>
        <v/>
      </c>
    </row>
    <row r="93" spans="2:31" x14ac:dyDescent="0.25">
      <c r="B93" s="9" t="s">
        <v>226</v>
      </c>
      <c r="C93" s="98" t="str">
        <f>IF(COUNTA('Přehled partnerů'!C93:D93)&lt;&gt;2,"partner neuveden",IF('Přehled partnerů'!I93="ANO",'Přehled partnerů'!C93,"v tomto období nerelevantní"))</f>
        <v>partner neuveden</v>
      </c>
      <c r="D93" s="108" t="str">
        <f>IF(COUNTA('Přehled partnerů'!C93:D93)&lt;&gt;2,"",IF('Přehled partnerů'!I93="ANO",'Přehled partnerů'!D93,""))</f>
        <v/>
      </c>
      <c r="E93" s="21" t="str">
        <f t="shared" si="4"/>
        <v/>
      </c>
      <c r="F93" s="114" t="str">
        <f t="shared" si="5"/>
        <v/>
      </c>
      <c r="G93" s="125">
        <v>0</v>
      </c>
      <c r="H93" s="126">
        <v>0</v>
      </c>
      <c r="I93" s="126">
        <v>0</v>
      </c>
      <c r="J93" s="126">
        <v>0</v>
      </c>
      <c r="K93" s="16">
        <v>0</v>
      </c>
      <c r="L93" s="16">
        <v>0</v>
      </c>
      <c r="M93" s="20">
        <v>0</v>
      </c>
      <c r="N93" s="58" t="str">
        <f t="shared" si="6"/>
        <v/>
      </c>
      <c r="O93" s="267">
        <f>IF('Rozpočet + Žádosti o změnu'!$ER$2="ano",'Rozpočet + Žádosti o změnu'!EL93,IF('Rozpočet + Žádosti o změnu'!$EF$2="ano",'Rozpočet + Žádosti o změnu'!DZ93,IF('Rozpočet + Žádosti o změnu'!$DT$2="ano",'Rozpočet + Žádosti o změnu'!DN93,IF('Rozpočet + Žádosti o změnu'!$DH$2="ano",'Rozpočet + Žádosti o změnu'!DB93,IF('Rozpočet + Žádosti o změnu'!$CV$2="ano",'Rozpočet + Žádosti o změnu'!CP93,IF('Rozpočet + Žádosti o změnu'!$CJ$2="ano",'Rozpočet + Žádosti o změnu'!CD93,IF('Rozpočet + Žádosti o změnu'!$BX$2="ano",'Rozpočet + Žádosti o změnu'!BR93,IF('Rozpočet + Žádosti o změnu'!$BL$2="ano",'Rozpočet + Žádosti o změnu'!BF93,IF('Rozpočet + Žádosti o změnu'!$AZ$2="ano",'Rozpočet + Žádosti o změnu'!AT93,IF('Rozpočet + Žádosti o změnu'!$AN$2="ano",'Rozpočet + Žádosti o změnu'!AH93,'Rozpočet + Žádosti o změnu'!H93))))))))))</f>
        <v>0</v>
      </c>
      <c r="P93" s="267">
        <f>IF('Rozpočet + Žádosti o změnu'!$ER$2="ano",'Rozpočet + Žádosti o změnu'!EM93,IF('Rozpočet + Žádosti o změnu'!$EF$2="ano",'Rozpočet + Žádosti o změnu'!EA93,IF('Rozpočet + Žádosti o změnu'!$DT$2="ano",'Rozpočet + Žádosti o změnu'!DO93,IF('Rozpočet + Žádosti o změnu'!$DH$2="ano",'Rozpočet + Žádosti o změnu'!DC93,IF('Rozpočet + Žádosti o změnu'!$CV$2="ano",'Rozpočet + Žádosti o změnu'!CQ93,IF('Rozpočet + Žádosti o změnu'!$CJ$2="ano",'Rozpočet + Žádosti o změnu'!CE93,IF('Rozpočet + Žádosti o změnu'!$BX$2="ano",'Rozpočet + Žádosti o změnu'!BS93,IF('Rozpočet + Žádosti o změnu'!$BL$2="ano",'Rozpočet + Žádosti o změnu'!BG93,IF('Rozpočet + Žádosti o změnu'!$AZ$2="ano",'Rozpočet + Žádosti o změnu'!AU93,IF('Rozpočet + Žádosti o změnu'!$AN$2="ano",'Rozpočet + Žádosti o změnu'!AI93,'Rozpočet + Žádosti o změnu'!I93))))))))))</f>
        <v>0</v>
      </c>
      <c r="Q93" s="267">
        <f>IF('Rozpočet + Žádosti o změnu'!$ER$2="ano",'Rozpočet + Žádosti o změnu'!EN93,IF('Rozpočet + Žádosti o změnu'!$EF$2="ano",'Rozpočet + Žádosti o změnu'!EB93,IF('Rozpočet + Žádosti o změnu'!$DT$2="ano",'Rozpočet + Žádosti o změnu'!DP93,IF('Rozpočet + Žádosti o změnu'!$DH$2="ano",'Rozpočet + Žádosti o změnu'!DD93,IF('Rozpočet + Žádosti o změnu'!$CV$2="ano",'Rozpočet + Žádosti o změnu'!CR93,IF('Rozpočet + Žádosti o změnu'!$CJ$2="ano",'Rozpočet + Žádosti o změnu'!CF93,IF('Rozpočet + Žádosti o změnu'!$BX$2="ano",'Rozpočet + Žádosti o změnu'!BT93,IF('Rozpočet + Žádosti o změnu'!$BL$2="ano",'Rozpočet + Žádosti o změnu'!BH93,IF('Rozpočet + Žádosti o změnu'!$AZ$2="ano",'Rozpočet + Žádosti o změnu'!AV93,IF('Rozpočet + Žádosti o změnu'!$AN$2="ano",'Rozpočet + Žádosti o změnu'!AJ93,'Rozpočet + Žádosti o změnu'!J93))))))))))</f>
        <v>0</v>
      </c>
      <c r="R93" s="267">
        <f>IF('Rozpočet + Žádosti o změnu'!$ER$2="ano",'Rozpočet + Žádosti o změnu'!EO93,IF('Rozpočet + Žádosti o změnu'!$EF$2="ano",'Rozpočet + Žádosti o změnu'!EC93,IF('Rozpočet + Žádosti o změnu'!$DT$2="ano",'Rozpočet + Žádosti o změnu'!DQ93,IF('Rozpočet + Žádosti o změnu'!$DH$2="ano",'Rozpočet + Žádosti o změnu'!DE93,IF('Rozpočet + Žádosti o změnu'!$CV$2="ano",'Rozpočet + Žádosti o změnu'!CS93,IF('Rozpočet + Žádosti o změnu'!$CJ$2="ano",'Rozpočet + Žádosti o změnu'!CG93,IF('Rozpočet + Žádosti o změnu'!$BX$2="ano",'Rozpočet + Žádosti o změnu'!BU93,IF('Rozpočet + Žádosti o změnu'!$BL$2="ano",'Rozpočet + Žádosti o změnu'!BI93,IF('Rozpočet + Žádosti o změnu'!$AZ$2="ano",'Rozpočet + Žádosti o změnu'!AW93,IF('Rozpočet + Žádosti o změnu'!$AN$2="ano",'Rozpočet + Žádosti o změnu'!AK93,'Rozpočet + Žádosti o změnu'!K93))))))))))</f>
        <v>0</v>
      </c>
      <c r="S93" s="267">
        <f>IF('Rozpočet + Žádosti o změnu'!$ER$2="ano",'Rozpočet + Žádosti o změnu'!EP93,IF('Rozpočet + Žádosti o změnu'!$EF$2="ano",'Rozpočet + Žádosti o změnu'!ED93,IF('Rozpočet + Žádosti o změnu'!$DT$2="ano",'Rozpočet + Žádosti o změnu'!DR93,IF('Rozpočet + Žádosti o změnu'!$DH$2="ano",'Rozpočet + Žádosti o změnu'!DF93,IF('Rozpočet + Žádosti o změnu'!$CV$2="ano",'Rozpočet + Žádosti o změnu'!CT93,IF('Rozpočet + Žádosti o změnu'!$CJ$2="ano",'Rozpočet + Žádosti o změnu'!CH93,IF('Rozpočet + Žádosti o změnu'!$BX$2="ano",'Rozpočet + Žádosti o změnu'!BV93,IF('Rozpočet + Žádosti o změnu'!$BL$2="ano",'Rozpočet + Žádosti o změnu'!BJ93,IF('Rozpočet + Žádosti o změnu'!$AZ$2="ano",'Rozpočet + Žádosti o změnu'!AX93,IF('Rozpočet + Žádosti o změnu'!$AN$2="ano",'Rozpočet + Žádosti o změnu'!AL93,'Rozpočet + Žádosti o změnu'!L93))))))))))</f>
        <v>0</v>
      </c>
      <c r="T93" s="267">
        <f>IF('Rozpočet + Žádosti o změnu'!$ER$2="ano",'Rozpočet + Žádosti o změnu'!EQ93,IF('Rozpočet + Žádosti o změnu'!$EF$2="ano",'Rozpočet + Žádosti o změnu'!EE93,IF('Rozpočet + Žádosti o změnu'!$DT$2="ano",'Rozpočet + Žádosti o změnu'!DS93,IF('Rozpočet + Žádosti o změnu'!$DH$2="ano",'Rozpočet + Žádosti o změnu'!DG93,IF('Rozpočet + Žádosti o změnu'!$CV$2="ano",'Rozpočet + Žádosti o změnu'!CU93,IF('Rozpočet + Žádosti o změnu'!$CJ$2="ano",'Rozpočet + Žádosti o změnu'!CI93,IF('Rozpočet + Žádosti o změnu'!$BX$2="ano",'Rozpočet + Žádosti o změnu'!BW93,IF('Rozpočet + Žádosti o změnu'!$BL$2="ano",'Rozpočet + Žádosti o změnu'!BK93,IF('Rozpočet + Žádosti o změnu'!$AZ$2="ano",'Rozpočet + Žádosti o změnu'!AY93,IF('Rozpočet + Žádosti o změnu'!$AN$2="ano",'Rozpočet + Žádosti o změnu'!AM93,'Rozpočet + Žádosti o změnu'!M93))))))))))</f>
        <v>0</v>
      </c>
      <c r="U93" s="267">
        <f>IF('Rozpočet + Žádosti o změnu'!$ER$2="ano",'Rozpočet + Žádosti o změnu'!ER93,IF('Rozpočet + Žádosti o změnu'!$EF$2="ano",'Rozpočet + Žádosti o změnu'!EF93,IF('Rozpočet + Žádosti o změnu'!$DT$2="ano",'Rozpočet + Žádosti o změnu'!DT93,IF('Rozpočet + Žádosti o změnu'!$DH$2="ano",'Rozpočet + Žádosti o změnu'!DH93,IF('Rozpočet + Žádosti o změnu'!$CV$2="ano",'Rozpočet + Žádosti o změnu'!CV93,IF('Rozpočet + Žádosti o změnu'!$CJ$2="ano",'Rozpočet + Žádosti o změnu'!CJ93,IF('Rozpočet + Žádosti o změnu'!$BX$2="ano",'Rozpočet + Žádosti o změnu'!BX93,IF('Rozpočet + Žádosti o změnu'!$BL$2="ano",'Rozpočet + Žádosti o změnu'!BL93,IF('Rozpočet + Žádosti o změnu'!$AZ$2="ano",'Rozpočet + Žádosti o změnu'!AZ93,IF('Rozpočet + Žádosti o změnu'!$AN$2="ano",'Rozpočet + Žádosti o změnu'!AN93,'Rozpočet + Žádosti o změnu'!N93))))))))))</f>
        <v>0</v>
      </c>
      <c r="W93" s="281">
        <f>IF('ZoR č. 1'!$D93="",0,'ZoR č. 1'!G93)+IF('ZoR č. 2'!$D93="",0,'ZoR č. 2'!G93)+IF('ZoR č. 3'!$D93="",0,'ZoR č. 3'!G93)+IF('ZoR č. 4'!$D93="",0,'ZoR č. 4'!G93)+IF('ZoR č. 5'!$D93="",0,'ZoR č. 5'!G93)+IF('ZoR č. 6'!$D93="",0,'ZoR č. 6'!G93)+IF('ZoR č. 7'!$D93="",0,'ZoR č. 7'!G93)+IF('ZoR č. 8'!$D93="",0,'ZoR č. 8'!G93)+IF('ZoR č. 9'!$D93="",0,'ZoR č. 9'!G93)+IF('ZoR č. 10'!$D93="",0,'ZoR č. 10'!G93)+IF(ZZoR!$D93="",0,ZZoR!G93)</f>
        <v>0</v>
      </c>
      <c r="X93" s="281">
        <f>IF('ZoR č. 1'!$D93="",0,'ZoR č. 1'!H93)+IF('ZoR č. 2'!$D93="",0,'ZoR č. 2'!H93)+IF('ZoR č. 3'!$D93="",0,'ZoR č. 3'!H93)+IF('ZoR č. 4'!$D93="",0,'ZoR č. 4'!H93)+IF('ZoR č. 5'!$D93="",0,'ZoR č. 5'!H93)+IF('ZoR č. 6'!$D93="",0,'ZoR č. 6'!H93)+IF('ZoR č. 7'!$D93="",0,'ZoR č. 7'!H93)+IF('ZoR č. 8'!$D93="",0,'ZoR č. 8'!H93)+IF('ZoR č. 9'!$D93="",0,'ZoR č. 9'!H93)+IF('ZoR č. 10'!$D93="",0,'ZoR č. 10'!H93)+IF(ZZoR!$D93="",0,ZZoR!H93)</f>
        <v>0</v>
      </c>
      <c r="Y93" s="281">
        <f>IF('ZoR č. 1'!$D93="",0,'ZoR č. 1'!I93)+IF('ZoR č. 2'!$D93="",0,'ZoR č. 2'!I93)+IF('ZoR č. 3'!$D93="",0,'ZoR č. 3'!I93)+IF('ZoR č. 4'!$D93="",0,'ZoR č. 4'!I93)+IF('ZoR č. 5'!$D93="",0,'ZoR č. 5'!I93)+IF('ZoR č. 6'!$D93="",0,'ZoR č. 6'!I93)+IF('ZoR č. 7'!$D93="",0,'ZoR č. 7'!I93)+IF('ZoR č. 8'!$D93="",0,'ZoR č. 8'!I93)+IF('ZoR č. 9'!$D93="",0,'ZoR č. 9'!I93)+IF('ZoR č. 10'!$D93="",0,'ZoR č. 10'!I93)+IF(ZZoR!$D93="",0,ZZoR!I93)</f>
        <v>0</v>
      </c>
      <c r="Z93" s="281">
        <f>IF('ZoR č. 1'!$D93="",0,'ZoR č. 1'!J93)+IF('ZoR č. 2'!$D93="",0,'ZoR č. 2'!J93)+IF('ZoR č. 3'!$D93="",0,'ZoR č. 3'!J93)+IF('ZoR č. 4'!$D93="",0,'ZoR č. 4'!J93)+IF('ZoR č. 5'!$D93="",0,'ZoR č. 5'!J93)+IF('ZoR č. 6'!$D93="",0,'ZoR č. 6'!J93)+IF('ZoR č. 7'!$D93="",0,'ZoR č. 7'!J93)+IF('ZoR č. 8'!$D93="",0,'ZoR č. 8'!J93)+IF('ZoR č. 9'!$D93="",0,'ZoR č. 9'!J93)+IF('ZoR č. 10'!$D93="",0,'ZoR č. 10'!J93)+IF(ZZoR!$D93="",0,ZZoR!J93)</f>
        <v>0</v>
      </c>
      <c r="AA93" s="281">
        <f>IF('ZoR č. 1'!$D93="",0,'ZoR č. 1'!K93)+IF('ZoR č. 2'!$D93="",0,'ZoR č. 2'!K93)+IF('ZoR č. 3'!$D93="",0,'ZoR č. 3'!K93)+IF('ZoR č. 4'!$D93="",0,'ZoR č. 4'!K93)+IF('ZoR č. 5'!$D93="",0,'ZoR č. 5'!K93)+IF('ZoR č. 6'!$D93="",0,'ZoR č. 6'!K93)+IF('ZoR č. 7'!$D93="",0,'ZoR č. 7'!K93)+IF('ZoR č. 8'!$D93="",0,'ZoR č. 8'!K93)+IF('ZoR č. 9'!$D93="",0,'ZoR č. 9'!K93)+IF('ZoR č. 10'!$D93="",0,'ZoR č. 10'!K93)+IF(ZZoR!$D93="",0,ZZoR!K93)</f>
        <v>0</v>
      </c>
      <c r="AB93" s="281">
        <f>IF('ZoR č. 1'!$D93="",0,'ZoR č. 1'!L93)+IF('ZoR č. 2'!$D93="",0,'ZoR č. 2'!L93)+IF('ZoR č. 3'!$D93="",0,'ZoR č. 3'!L93)+IF('ZoR č. 4'!$D93="",0,'ZoR č. 4'!L93)+IF('ZoR č. 5'!$D93="",0,'ZoR č. 5'!L93)+IF('ZoR č. 6'!$D93="",0,'ZoR č. 6'!L93)+IF('ZoR č. 7'!$D93="",0,'ZoR č. 7'!L93)+IF('ZoR č. 8'!$D93="",0,'ZoR č. 8'!L93)+IF('ZoR č. 9'!$D93="",0,'ZoR č. 9'!L93)+IF('ZoR č. 10'!$D93="",0,'ZoR č. 10'!L93)+IF(ZZoR!$D93="",0,ZZoR!L93)</f>
        <v>0</v>
      </c>
      <c r="AC93" s="281">
        <f>IF('ZoR č. 1'!$D93="",0,'ZoR č. 1'!M93)+IF('ZoR č. 2'!$D93="",0,'ZoR č. 2'!M93)+IF('ZoR č. 3'!$D93="",0,'ZoR č. 3'!M93)+IF('ZoR č. 4'!$D93="",0,'ZoR č. 4'!M93)+IF('ZoR č. 5'!$D93="",0,'ZoR č. 5'!M93)+IF('ZoR č. 6'!$D93="",0,'ZoR č. 6'!M93)+IF('ZoR č. 7'!$D93="",0,'ZoR č. 7'!M93)+IF('ZoR č. 8'!$D93="",0,'ZoR č. 8'!M93)+IF('ZoR č. 9'!$D93="",0,'ZoR č. 9'!M93)+IF('ZoR č. 10'!$D93="",0,'ZoR č. 10'!M93)+IF(ZZoR!$D93="",0,ZZoR!M93)</f>
        <v>0</v>
      </c>
      <c r="AE93" s="282" t="str">
        <f t="shared" si="7"/>
        <v/>
      </c>
    </row>
    <row r="94" spans="2:31" x14ac:dyDescent="0.25">
      <c r="B94" s="9" t="s">
        <v>227</v>
      </c>
      <c r="C94" s="98" t="str">
        <f>IF(COUNTA('Přehled partnerů'!C94:D94)&lt;&gt;2,"partner neuveden",IF('Přehled partnerů'!I94="ANO",'Přehled partnerů'!C94,"v tomto období nerelevantní"))</f>
        <v>partner neuveden</v>
      </c>
      <c r="D94" s="108" t="str">
        <f>IF(COUNTA('Přehled partnerů'!C94:D94)&lt;&gt;2,"",IF('Přehled partnerů'!I94="ANO",'Přehled partnerů'!D94,""))</f>
        <v/>
      </c>
      <c r="E94" s="21" t="str">
        <f t="shared" si="4"/>
        <v/>
      </c>
      <c r="F94" s="114" t="str">
        <f t="shared" si="5"/>
        <v/>
      </c>
      <c r="G94" s="125">
        <v>0</v>
      </c>
      <c r="H94" s="126">
        <v>0</v>
      </c>
      <c r="I94" s="126">
        <v>0</v>
      </c>
      <c r="J94" s="126">
        <v>0</v>
      </c>
      <c r="K94" s="16">
        <v>0</v>
      </c>
      <c r="L94" s="16">
        <v>0</v>
      </c>
      <c r="M94" s="20">
        <v>0</v>
      </c>
      <c r="N94" s="58" t="str">
        <f t="shared" si="6"/>
        <v/>
      </c>
      <c r="O94" s="267">
        <f>IF('Rozpočet + Žádosti o změnu'!$ER$2="ano",'Rozpočet + Žádosti o změnu'!EL94,IF('Rozpočet + Žádosti o změnu'!$EF$2="ano",'Rozpočet + Žádosti o změnu'!DZ94,IF('Rozpočet + Žádosti o změnu'!$DT$2="ano",'Rozpočet + Žádosti o změnu'!DN94,IF('Rozpočet + Žádosti o změnu'!$DH$2="ano",'Rozpočet + Žádosti o změnu'!DB94,IF('Rozpočet + Žádosti o změnu'!$CV$2="ano",'Rozpočet + Žádosti o změnu'!CP94,IF('Rozpočet + Žádosti o změnu'!$CJ$2="ano",'Rozpočet + Žádosti o změnu'!CD94,IF('Rozpočet + Žádosti o změnu'!$BX$2="ano",'Rozpočet + Žádosti o změnu'!BR94,IF('Rozpočet + Žádosti o změnu'!$BL$2="ano",'Rozpočet + Žádosti o změnu'!BF94,IF('Rozpočet + Žádosti o změnu'!$AZ$2="ano",'Rozpočet + Žádosti o změnu'!AT94,IF('Rozpočet + Žádosti o změnu'!$AN$2="ano",'Rozpočet + Žádosti o změnu'!AH94,'Rozpočet + Žádosti o změnu'!H94))))))))))</f>
        <v>0</v>
      </c>
      <c r="P94" s="267">
        <f>IF('Rozpočet + Žádosti o změnu'!$ER$2="ano",'Rozpočet + Žádosti o změnu'!EM94,IF('Rozpočet + Žádosti o změnu'!$EF$2="ano",'Rozpočet + Žádosti o změnu'!EA94,IF('Rozpočet + Žádosti o změnu'!$DT$2="ano",'Rozpočet + Žádosti o změnu'!DO94,IF('Rozpočet + Žádosti o změnu'!$DH$2="ano",'Rozpočet + Žádosti o změnu'!DC94,IF('Rozpočet + Žádosti o změnu'!$CV$2="ano",'Rozpočet + Žádosti o změnu'!CQ94,IF('Rozpočet + Žádosti o změnu'!$CJ$2="ano",'Rozpočet + Žádosti o změnu'!CE94,IF('Rozpočet + Žádosti o změnu'!$BX$2="ano",'Rozpočet + Žádosti o změnu'!BS94,IF('Rozpočet + Žádosti o změnu'!$BL$2="ano",'Rozpočet + Žádosti o změnu'!BG94,IF('Rozpočet + Žádosti o změnu'!$AZ$2="ano",'Rozpočet + Žádosti o změnu'!AU94,IF('Rozpočet + Žádosti o změnu'!$AN$2="ano",'Rozpočet + Žádosti o změnu'!AI94,'Rozpočet + Žádosti o změnu'!I94))))))))))</f>
        <v>0</v>
      </c>
      <c r="Q94" s="267">
        <f>IF('Rozpočet + Žádosti o změnu'!$ER$2="ano",'Rozpočet + Žádosti o změnu'!EN94,IF('Rozpočet + Žádosti o změnu'!$EF$2="ano",'Rozpočet + Žádosti o změnu'!EB94,IF('Rozpočet + Žádosti o změnu'!$DT$2="ano",'Rozpočet + Žádosti o změnu'!DP94,IF('Rozpočet + Žádosti o změnu'!$DH$2="ano",'Rozpočet + Žádosti o změnu'!DD94,IF('Rozpočet + Žádosti o změnu'!$CV$2="ano",'Rozpočet + Žádosti o změnu'!CR94,IF('Rozpočet + Žádosti o změnu'!$CJ$2="ano",'Rozpočet + Žádosti o změnu'!CF94,IF('Rozpočet + Žádosti o změnu'!$BX$2="ano",'Rozpočet + Žádosti o změnu'!BT94,IF('Rozpočet + Žádosti o změnu'!$BL$2="ano",'Rozpočet + Žádosti o změnu'!BH94,IF('Rozpočet + Žádosti o změnu'!$AZ$2="ano",'Rozpočet + Žádosti o změnu'!AV94,IF('Rozpočet + Žádosti o změnu'!$AN$2="ano",'Rozpočet + Žádosti o změnu'!AJ94,'Rozpočet + Žádosti o změnu'!J94))))))))))</f>
        <v>0</v>
      </c>
      <c r="R94" s="267">
        <f>IF('Rozpočet + Žádosti o změnu'!$ER$2="ano",'Rozpočet + Žádosti o změnu'!EO94,IF('Rozpočet + Žádosti o změnu'!$EF$2="ano",'Rozpočet + Žádosti o změnu'!EC94,IF('Rozpočet + Žádosti o změnu'!$DT$2="ano",'Rozpočet + Žádosti o změnu'!DQ94,IF('Rozpočet + Žádosti o změnu'!$DH$2="ano",'Rozpočet + Žádosti o změnu'!DE94,IF('Rozpočet + Žádosti o změnu'!$CV$2="ano",'Rozpočet + Žádosti o změnu'!CS94,IF('Rozpočet + Žádosti o změnu'!$CJ$2="ano",'Rozpočet + Žádosti o změnu'!CG94,IF('Rozpočet + Žádosti o změnu'!$BX$2="ano",'Rozpočet + Žádosti o změnu'!BU94,IF('Rozpočet + Žádosti o změnu'!$BL$2="ano",'Rozpočet + Žádosti o změnu'!BI94,IF('Rozpočet + Žádosti o změnu'!$AZ$2="ano",'Rozpočet + Žádosti o změnu'!AW94,IF('Rozpočet + Žádosti o změnu'!$AN$2="ano",'Rozpočet + Žádosti o změnu'!AK94,'Rozpočet + Žádosti o změnu'!K94))))))))))</f>
        <v>0</v>
      </c>
      <c r="S94" s="267">
        <f>IF('Rozpočet + Žádosti o změnu'!$ER$2="ano",'Rozpočet + Žádosti o změnu'!EP94,IF('Rozpočet + Žádosti o změnu'!$EF$2="ano",'Rozpočet + Žádosti o změnu'!ED94,IF('Rozpočet + Žádosti o změnu'!$DT$2="ano",'Rozpočet + Žádosti o změnu'!DR94,IF('Rozpočet + Žádosti o změnu'!$DH$2="ano",'Rozpočet + Žádosti o změnu'!DF94,IF('Rozpočet + Žádosti o změnu'!$CV$2="ano",'Rozpočet + Žádosti o změnu'!CT94,IF('Rozpočet + Žádosti o změnu'!$CJ$2="ano",'Rozpočet + Žádosti o změnu'!CH94,IF('Rozpočet + Žádosti o změnu'!$BX$2="ano",'Rozpočet + Žádosti o změnu'!BV94,IF('Rozpočet + Žádosti o změnu'!$BL$2="ano",'Rozpočet + Žádosti o změnu'!BJ94,IF('Rozpočet + Žádosti o změnu'!$AZ$2="ano",'Rozpočet + Žádosti o změnu'!AX94,IF('Rozpočet + Žádosti o změnu'!$AN$2="ano",'Rozpočet + Žádosti o změnu'!AL94,'Rozpočet + Žádosti o změnu'!L94))))))))))</f>
        <v>0</v>
      </c>
      <c r="T94" s="267">
        <f>IF('Rozpočet + Žádosti o změnu'!$ER$2="ano",'Rozpočet + Žádosti o změnu'!EQ94,IF('Rozpočet + Žádosti o změnu'!$EF$2="ano",'Rozpočet + Žádosti o změnu'!EE94,IF('Rozpočet + Žádosti o změnu'!$DT$2="ano",'Rozpočet + Žádosti o změnu'!DS94,IF('Rozpočet + Žádosti o změnu'!$DH$2="ano",'Rozpočet + Žádosti o změnu'!DG94,IF('Rozpočet + Žádosti o změnu'!$CV$2="ano",'Rozpočet + Žádosti o změnu'!CU94,IF('Rozpočet + Žádosti o změnu'!$CJ$2="ano",'Rozpočet + Žádosti o změnu'!CI94,IF('Rozpočet + Žádosti o změnu'!$BX$2="ano",'Rozpočet + Žádosti o změnu'!BW94,IF('Rozpočet + Žádosti o změnu'!$BL$2="ano",'Rozpočet + Žádosti o změnu'!BK94,IF('Rozpočet + Žádosti o změnu'!$AZ$2="ano",'Rozpočet + Žádosti o změnu'!AY94,IF('Rozpočet + Žádosti o změnu'!$AN$2="ano",'Rozpočet + Žádosti o změnu'!AM94,'Rozpočet + Žádosti o změnu'!M94))))))))))</f>
        <v>0</v>
      </c>
      <c r="U94" s="267">
        <f>IF('Rozpočet + Žádosti o změnu'!$ER$2="ano",'Rozpočet + Žádosti o změnu'!ER94,IF('Rozpočet + Žádosti o změnu'!$EF$2="ano",'Rozpočet + Žádosti o změnu'!EF94,IF('Rozpočet + Žádosti o změnu'!$DT$2="ano",'Rozpočet + Žádosti o změnu'!DT94,IF('Rozpočet + Žádosti o změnu'!$DH$2="ano",'Rozpočet + Žádosti o změnu'!DH94,IF('Rozpočet + Žádosti o změnu'!$CV$2="ano",'Rozpočet + Žádosti o změnu'!CV94,IF('Rozpočet + Žádosti o změnu'!$CJ$2="ano",'Rozpočet + Žádosti o změnu'!CJ94,IF('Rozpočet + Žádosti o změnu'!$BX$2="ano",'Rozpočet + Žádosti o změnu'!BX94,IF('Rozpočet + Žádosti o změnu'!$BL$2="ano",'Rozpočet + Žádosti o změnu'!BL94,IF('Rozpočet + Žádosti o změnu'!$AZ$2="ano",'Rozpočet + Žádosti o změnu'!AZ94,IF('Rozpočet + Žádosti o změnu'!$AN$2="ano",'Rozpočet + Žádosti o změnu'!AN94,'Rozpočet + Žádosti o změnu'!N94))))))))))</f>
        <v>0</v>
      </c>
      <c r="W94" s="281">
        <f>IF('ZoR č. 1'!$D94="",0,'ZoR č. 1'!G94)+IF('ZoR č. 2'!$D94="",0,'ZoR č. 2'!G94)+IF('ZoR č. 3'!$D94="",0,'ZoR č. 3'!G94)+IF('ZoR č. 4'!$D94="",0,'ZoR č. 4'!G94)+IF('ZoR č. 5'!$D94="",0,'ZoR č. 5'!G94)+IF('ZoR č. 6'!$D94="",0,'ZoR č. 6'!G94)+IF('ZoR č. 7'!$D94="",0,'ZoR č. 7'!G94)+IF('ZoR č. 8'!$D94="",0,'ZoR č. 8'!G94)+IF('ZoR č. 9'!$D94="",0,'ZoR č. 9'!G94)+IF('ZoR č. 10'!$D94="",0,'ZoR č. 10'!G94)+IF(ZZoR!$D94="",0,ZZoR!G94)</f>
        <v>0</v>
      </c>
      <c r="X94" s="281">
        <f>IF('ZoR č. 1'!$D94="",0,'ZoR č. 1'!H94)+IF('ZoR č. 2'!$D94="",0,'ZoR č. 2'!H94)+IF('ZoR č. 3'!$D94="",0,'ZoR č. 3'!H94)+IF('ZoR č. 4'!$D94="",0,'ZoR č. 4'!H94)+IF('ZoR č. 5'!$D94="",0,'ZoR č. 5'!H94)+IF('ZoR č. 6'!$D94="",0,'ZoR č. 6'!H94)+IF('ZoR č. 7'!$D94="",0,'ZoR č. 7'!H94)+IF('ZoR č. 8'!$D94="",0,'ZoR č. 8'!H94)+IF('ZoR č. 9'!$D94="",0,'ZoR č. 9'!H94)+IF('ZoR č. 10'!$D94="",0,'ZoR č. 10'!H94)+IF(ZZoR!$D94="",0,ZZoR!H94)</f>
        <v>0</v>
      </c>
      <c r="Y94" s="281">
        <f>IF('ZoR č. 1'!$D94="",0,'ZoR č. 1'!I94)+IF('ZoR č. 2'!$D94="",0,'ZoR č. 2'!I94)+IF('ZoR č. 3'!$D94="",0,'ZoR č. 3'!I94)+IF('ZoR č. 4'!$D94="",0,'ZoR č. 4'!I94)+IF('ZoR č. 5'!$D94="",0,'ZoR č. 5'!I94)+IF('ZoR č. 6'!$D94="",0,'ZoR č. 6'!I94)+IF('ZoR č. 7'!$D94="",0,'ZoR č. 7'!I94)+IF('ZoR č. 8'!$D94="",0,'ZoR č. 8'!I94)+IF('ZoR č. 9'!$D94="",0,'ZoR č. 9'!I94)+IF('ZoR č. 10'!$D94="",0,'ZoR č. 10'!I94)+IF(ZZoR!$D94="",0,ZZoR!I94)</f>
        <v>0</v>
      </c>
      <c r="Z94" s="281">
        <f>IF('ZoR č. 1'!$D94="",0,'ZoR č. 1'!J94)+IF('ZoR č. 2'!$D94="",0,'ZoR č. 2'!J94)+IF('ZoR č. 3'!$D94="",0,'ZoR č. 3'!J94)+IF('ZoR č. 4'!$D94="",0,'ZoR č. 4'!J94)+IF('ZoR č. 5'!$D94="",0,'ZoR č. 5'!J94)+IF('ZoR č. 6'!$D94="",0,'ZoR č. 6'!J94)+IF('ZoR č. 7'!$D94="",0,'ZoR č. 7'!J94)+IF('ZoR č. 8'!$D94="",0,'ZoR č. 8'!J94)+IF('ZoR č. 9'!$D94="",0,'ZoR č. 9'!J94)+IF('ZoR č. 10'!$D94="",0,'ZoR č. 10'!J94)+IF(ZZoR!$D94="",0,ZZoR!J94)</f>
        <v>0</v>
      </c>
      <c r="AA94" s="281">
        <f>IF('ZoR č. 1'!$D94="",0,'ZoR č. 1'!K94)+IF('ZoR č. 2'!$D94="",0,'ZoR č. 2'!K94)+IF('ZoR č. 3'!$D94="",0,'ZoR č. 3'!K94)+IF('ZoR č. 4'!$D94="",0,'ZoR č. 4'!K94)+IF('ZoR č. 5'!$D94="",0,'ZoR č. 5'!K94)+IF('ZoR č. 6'!$D94="",0,'ZoR č. 6'!K94)+IF('ZoR č. 7'!$D94="",0,'ZoR č. 7'!K94)+IF('ZoR č. 8'!$D94="",0,'ZoR č. 8'!K94)+IF('ZoR č. 9'!$D94="",0,'ZoR č. 9'!K94)+IF('ZoR č. 10'!$D94="",0,'ZoR č. 10'!K94)+IF(ZZoR!$D94="",0,ZZoR!K94)</f>
        <v>0</v>
      </c>
      <c r="AB94" s="281">
        <f>IF('ZoR č. 1'!$D94="",0,'ZoR č. 1'!L94)+IF('ZoR č. 2'!$D94="",0,'ZoR č. 2'!L94)+IF('ZoR č. 3'!$D94="",0,'ZoR č. 3'!L94)+IF('ZoR č. 4'!$D94="",0,'ZoR č. 4'!L94)+IF('ZoR č. 5'!$D94="",0,'ZoR č. 5'!L94)+IF('ZoR č. 6'!$D94="",0,'ZoR č. 6'!L94)+IF('ZoR č. 7'!$D94="",0,'ZoR č. 7'!L94)+IF('ZoR č. 8'!$D94="",0,'ZoR č. 8'!L94)+IF('ZoR č. 9'!$D94="",0,'ZoR č. 9'!L94)+IF('ZoR č. 10'!$D94="",0,'ZoR č. 10'!L94)+IF(ZZoR!$D94="",0,ZZoR!L94)</f>
        <v>0</v>
      </c>
      <c r="AC94" s="281">
        <f>IF('ZoR č. 1'!$D94="",0,'ZoR č. 1'!M94)+IF('ZoR č. 2'!$D94="",0,'ZoR č. 2'!M94)+IF('ZoR č. 3'!$D94="",0,'ZoR č. 3'!M94)+IF('ZoR č. 4'!$D94="",0,'ZoR č. 4'!M94)+IF('ZoR č. 5'!$D94="",0,'ZoR č. 5'!M94)+IF('ZoR č. 6'!$D94="",0,'ZoR č. 6'!M94)+IF('ZoR č. 7'!$D94="",0,'ZoR č. 7'!M94)+IF('ZoR č. 8'!$D94="",0,'ZoR č. 8'!M94)+IF('ZoR č. 9'!$D94="",0,'ZoR č. 9'!M94)+IF('ZoR č. 10'!$D94="",0,'ZoR č. 10'!M94)+IF(ZZoR!$D94="",0,ZZoR!M94)</f>
        <v>0</v>
      </c>
      <c r="AE94" s="282" t="str">
        <f t="shared" si="7"/>
        <v/>
      </c>
    </row>
    <row r="95" spans="2:31" x14ac:dyDescent="0.25">
      <c r="B95" s="9" t="s">
        <v>228</v>
      </c>
      <c r="C95" s="98" t="str">
        <f>IF(COUNTA('Přehled partnerů'!C95:D95)&lt;&gt;2,"partner neuveden",IF('Přehled partnerů'!I95="ANO",'Přehled partnerů'!C95,"v tomto období nerelevantní"))</f>
        <v>partner neuveden</v>
      </c>
      <c r="D95" s="108" t="str">
        <f>IF(COUNTA('Přehled partnerů'!C95:D95)&lt;&gt;2,"",IF('Přehled partnerů'!I95="ANO",'Přehled partnerů'!D95,""))</f>
        <v/>
      </c>
      <c r="E95" s="21" t="str">
        <f t="shared" si="4"/>
        <v/>
      </c>
      <c r="F95" s="114" t="str">
        <f t="shared" si="5"/>
        <v/>
      </c>
      <c r="G95" s="125">
        <v>0</v>
      </c>
      <c r="H95" s="126">
        <v>0</v>
      </c>
      <c r="I95" s="126">
        <v>0</v>
      </c>
      <c r="J95" s="126">
        <v>0</v>
      </c>
      <c r="K95" s="16">
        <v>0</v>
      </c>
      <c r="L95" s="16">
        <v>0</v>
      </c>
      <c r="M95" s="20">
        <v>0</v>
      </c>
      <c r="N95" s="58" t="str">
        <f t="shared" si="6"/>
        <v/>
      </c>
      <c r="O95" s="267">
        <f>IF('Rozpočet + Žádosti o změnu'!$ER$2="ano",'Rozpočet + Žádosti o změnu'!EL95,IF('Rozpočet + Žádosti o změnu'!$EF$2="ano",'Rozpočet + Žádosti o změnu'!DZ95,IF('Rozpočet + Žádosti o změnu'!$DT$2="ano",'Rozpočet + Žádosti o změnu'!DN95,IF('Rozpočet + Žádosti o změnu'!$DH$2="ano",'Rozpočet + Žádosti o změnu'!DB95,IF('Rozpočet + Žádosti o změnu'!$CV$2="ano",'Rozpočet + Žádosti o změnu'!CP95,IF('Rozpočet + Žádosti o změnu'!$CJ$2="ano",'Rozpočet + Žádosti o změnu'!CD95,IF('Rozpočet + Žádosti o změnu'!$BX$2="ano",'Rozpočet + Žádosti o změnu'!BR95,IF('Rozpočet + Žádosti o změnu'!$BL$2="ano",'Rozpočet + Žádosti o změnu'!BF95,IF('Rozpočet + Žádosti o změnu'!$AZ$2="ano",'Rozpočet + Žádosti o změnu'!AT95,IF('Rozpočet + Žádosti o změnu'!$AN$2="ano",'Rozpočet + Žádosti o změnu'!AH95,'Rozpočet + Žádosti o změnu'!H95))))))))))</f>
        <v>0</v>
      </c>
      <c r="P95" s="267">
        <f>IF('Rozpočet + Žádosti o změnu'!$ER$2="ano",'Rozpočet + Žádosti o změnu'!EM95,IF('Rozpočet + Žádosti o změnu'!$EF$2="ano",'Rozpočet + Žádosti o změnu'!EA95,IF('Rozpočet + Žádosti o změnu'!$DT$2="ano",'Rozpočet + Žádosti o změnu'!DO95,IF('Rozpočet + Žádosti o změnu'!$DH$2="ano",'Rozpočet + Žádosti o změnu'!DC95,IF('Rozpočet + Žádosti o změnu'!$CV$2="ano",'Rozpočet + Žádosti o změnu'!CQ95,IF('Rozpočet + Žádosti o změnu'!$CJ$2="ano",'Rozpočet + Žádosti o změnu'!CE95,IF('Rozpočet + Žádosti o změnu'!$BX$2="ano",'Rozpočet + Žádosti o změnu'!BS95,IF('Rozpočet + Žádosti o změnu'!$BL$2="ano",'Rozpočet + Žádosti o změnu'!BG95,IF('Rozpočet + Žádosti o změnu'!$AZ$2="ano",'Rozpočet + Žádosti o změnu'!AU95,IF('Rozpočet + Žádosti o změnu'!$AN$2="ano",'Rozpočet + Žádosti o změnu'!AI95,'Rozpočet + Žádosti o změnu'!I95))))))))))</f>
        <v>0</v>
      </c>
      <c r="Q95" s="267">
        <f>IF('Rozpočet + Žádosti o změnu'!$ER$2="ano",'Rozpočet + Žádosti o změnu'!EN95,IF('Rozpočet + Žádosti o změnu'!$EF$2="ano",'Rozpočet + Žádosti o změnu'!EB95,IF('Rozpočet + Žádosti o změnu'!$DT$2="ano",'Rozpočet + Žádosti o změnu'!DP95,IF('Rozpočet + Žádosti o změnu'!$DH$2="ano",'Rozpočet + Žádosti o změnu'!DD95,IF('Rozpočet + Žádosti o změnu'!$CV$2="ano",'Rozpočet + Žádosti o změnu'!CR95,IF('Rozpočet + Žádosti o změnu'!$CJ$2="ano",'Rozpočet + Žádosti o změnu'!CF95,IF('Rozpočet + Žádosti o změnu'!$BX$2="ano",'Rozpočet + Žádosti o změnu'!BT95,IF('Rozpočet + Žádosti o změnu'!$BL$2="ano",'Rozpočet + Žádosti o změnu'!BH95,IF('Rozpočet + Žádosti o změnu'!$AZ$2="ano",'Rozpočet + Žádosti o změnu'!AV95,IF('Rozpočet + Žádosti o změnu'!$AN$2="ano",'Rozpočet + Žádosti o změnu'!AJ95,'Rozpočet + Žádosti o změnu'!J95))))))))))</f>
        <v>0</v>
      </c>
      <c r="R95" s="267">
        <f>IF('Rozpočet + Žádosti o změnu'!$ER$2="ano",'Rozpočet + Žádosti o změnu'!EO95,IF('Rozpočet + Žádosti o změnu'!$EF$2="ano",'Rozpočet + Žádosti o změnu'!EC95,IF('Rozpočet + Žádosti o změnu'!$DT$2="ano",'Rozpočet + Žádosti o změnu'!DQ95,IF('Rozpočet + Žádosti o změnu'!$DH$2="ano",'Rozpočet + Žádosti o změnu'!DE95,IF('Rozpočet + Žádosti o změnu'!$CV$2="ano",'Rozpočet + Žádosti o změnu'!CS95,IF('Rozpočet + Žádosti o změnu'!$CJ$2="ano",'Rozpočet + Žádosti o změnu'!CG95,IF('Rozpočet + Žádosti o změnu'!$BX$2="ano",'Rozpočet + Žádosti o změnu'!BU95,IF('Rozpočet + Žádosti o změnu'!$BL$2="ano",'Rozpočet + Žádosti o změnu'!BI95,IF('Rozpočet + Žádosti o změnu'!$AZ$2="ano",'Rozpočet + Žádosti o změnu'!AW95,IF('Rozpočet + Žádosti o změnu'!$AN$2="ano",'Rozpočet + Žádosti o změnu'!AK95,'Rozpočet + Žádosti o změnu'!K95))))))))))</f>
        <v>0</v>
      </c>
      <c r="S95" s="267">
        <f>IF('Rozpočet + Žádosti o změnu'!$ER$2="ano",'Rozpočet + Žádosti o změnu'!EP95,IF('Rozpočet + Žádosti o změnu'!$EF$2="ano",'Rozpočet + Žádosti o změnu'!ED95,IF('Rozpočet + Žádosti o změnu'!$DT$2="ano",'Rozpočet + Žádosti o změnu'!DR95,IF('Rozpočet + Žádosti o změnu'!$DH$2="ano",'Rozpočet + Žádosti o změnu'!DF95,IF('Rozpočet + Žádosti o změnu'!$CV$2="ano",'Rozpočet + Žádosti o změnu'!CT95,IF('Rozpočet + Žádosti o změnu'!$CJ$2="ano",'Rozpočet + Žádosti o změnu'!CH95,IF('Rozpočet + Žádosti o změnu'!$BX$2="ano",'Rozpočet + Žádosti o změnu'!BV95,IF('Rozpočet + Žádosti o změnu'!$BL$2="ano",'Rozpočet + Žádosti o změnu'!BJ95,IF('Rozpočet + Žádosti o změnu'!$AZ$2="ano",'Rozpočet + Žádosti o změnu'!AX95,IF('Rozpočet + Žádosti o změnu'!$AN$2="ano",'Rozpočet + Žádosti o změnu'!AL95,'Rozpočet + Žádosti o změnu'!L95))))))))))</f>
        <v>0</v>
      </c>
      <c r="T95" s="267">
        <f>IF('Rozpočet + Žádosti o změnu'!$ER$2="ano",'Rozpočet + Žádosti o změnu'!EQ95,IF('Rozpočet + Žádosti o změnu'!$EF$2="ano",'Rozpočet + Žádosti o změnu'!EE95,IF('Rozpočet + Žádosti o změnu'!$DT$2="ano",'Rozpočet + Žádosti o změnu'!DS95,IF('Rozpočet + Žádosti o změnu'!$DH$2="ano",'Rozpočet + Žádosti o změnu'!DG95,IF('Rozpočet + Žádosti o změnu'!$CV$2="ano",'Rozpočet + Žádosti o změnu'!CU95,IF('Rozpočet + Žádosti o změnu'!$CJ$2="ano",'Rozpočet + Žádosti o změnu'!CI95,IF('Rozpočet + Žádosti o změnu'!$BX$2="ano",'Rozpočet + Žádosti o změnu'!BW95,IF('Rozpočet + Žádosti o změnu'!$BL$2="ano",'Rozpočet + Žádosti o změnu'!BK95,IF('Rozpočet + Žádosti o změnu'!$AZ$2="ano",'Rozpočet + Žádosti o změnu'!AY95,IF('Rozpočet + Žádosti o změnu'!$AN$2="ano",'Rozpočet + Žádosti o změnu'!AM95,'Rozpočet + Žádosti o změnu'!M95))))))))))</f>
        <v>0</v>
      </c>
      <c r="U95" s="267">
        <f>IF('Rozpočet + Žádosti o změnu'!$ER$2="ano",'Rozpočet + Žádosti o změnu'!ER95,IF('Rozpočet + Žádosti o změnu'!$EF$2="ano",'Rozpočet + Žádosti o změnu'!EF95,IF('Rozpočet + Žádosti o změnu'!$DT$2="ano",'Rozpočet + Žádosti o změnu'!DT95,IF('Rozpočet + Žádosti o změnu'!$DH$2="ano",'Rozpočet + Žádosti o změnu'!DH95,IF('Rozpočet + Žádosti o změnu'!$CV$2="ano",'Rozpočet + Žádosti o změnu'!CV95,IF('Rozpočet + Žádosti o změnu'!$CJ$2="ano",'Rozpočet + Žádosti o změnu'!CJ95,IF('Rozpočet + Žádosti o změnu'!$BX$2="ano",'Rozpočet + Žádosti o změnu'!BX95,IF('Rozpočet + Žádosti o změnu'!$BL$2="ano",'Rozpočet + Žádosti o změnu'!BL95,IF('Rozpočet + Žádosti o změnu'!$AZ$2="ano",'Rozpočet + Žádosti o změnu'!AZ95,IF('Rozpočet + Žádosti o změnu'!$AN$2="ano",'Rozpočet + Žádosti o změnu'!AN95,'Rozpočet + Žádosti o změnu'!N95))))))))))</f>
        <v>0</v>
      </c>
      <c r="W95" s="281">
        <f>IF('ZoR č. 1'!$D95="",0,'ZoR č. 1'!G95)+IF('ZoR č. 2'!$D95="",0,'ZoR č. 2'!G95)+IF('ZoR č. 3'!$D95="",0,'ZoR č. 3'!G95)+IF('ZoR č. 4'!$D95="",0,'ZoR č. 4'!G95)+IF('ZoR č. 5'!$D95="",0,'ZoR č. 5'!G95)+IF('ZoR č. 6'!$D95="",0,'ZoR č. 6'!G95)+IF('ZoR č. 7'!$D95="",0,'ZoR č. 7'!G95)+IF('ZoR č. 8'!$D95="",0,'ZoR č. 8'!G95)+IF('ZoR č. 9'!$D95="",0,'ZoR č. 9'!G95)+IF('ZoR č. 10'!$D95="",0,'ZoR č. 10'!G95)+IF(ZZoR!$D95="",0,ZZoR!G95)</f>
        <v>0</v>
      </c>
      <c r="X95" s="281">
        <f>IF('ZoR č. 1'!$D95="",0,'ZoR č. 1'!H95)+IF('ZoR č. 2'!$D95="",0,'ZoR č. 2'!H95)+IF('ZoR č. 3'!$D95="",0,'ZoR č. 3'!H95)+IF('ZoR č. 4'!$D95="",0,'ZoR č. 4'!H95)+IF('ZoR č. 5'!$D95="",0,'ZoR č. 5'!H95)+IF('ZoR č. 6'!$D95="",0,'ZoR č. 6'!H95)+IF('ZoR č. 7'!$D95="",0,'ZoR č. 7'!H95)+IF('ZoR č. 8'!$D95="",0,'ZoR č. 8'!H95)+IF('ZoR č. 9'!$D95="",0,'ZoR č. 9'!H95)+IF('ZoR č. 10'!$D95="",0,'ZoR č. 10'!H95)+IF(ZZoR!$D95="",0,ZZoR!H95)</f>
        <v>0</v>
      </c>
      <c r="Y95" s="281">
        <f>IF('ZoR č. 1'!$D95="",0,'ZoR č. 1'!I95)+IF('ZoR č. 2'!$D95="",0,'ZoR č. 2'!I95)+IF('ZoR č. 3'!$D95="",0,'ZoR č. 3'!I95)+IF('ZoR č. 4'!$D95="",0,'ZoR č. 4'!I95)+IF('ZoR č. 5'!$D95="",0,'ZoR č. 5'!I95)+IF('ZoR č. 6'!$D95="",0,'ZoR č. 6'!I95)+IF('ZoR č. 7'!$D95="",0,'ZoR č. 7'!I95)+IF('ZoR č. 8'!$D95="",0,'ZoR č. 8'!I95)+IF('ZoR č. 9'!$D95="",0,'ZoR č. 9'!I95)+IF('ZoR č. 10'!$D95="",0,'ZoR č. 10'!I95)+IF(ZZoR!$D95="",0,ZZoR!I95)</f>
        <v>0</v>
      </c>
      <c r="Z95" s="281">
        <f>IF('ZoR č. 1'!$D95="",0,'ZoR č. 1'!J95)+IF('ZoR č. 2'!$D95="",0,'ZoR č. 2'!J95)+IF('ZoR č. 3'!$D95="",0,'ZoR č. 3'!J95)+IF('ZoR č. 4'!$D95="",0,'ZoR č. 4'!J95)+IF('ZoR č. 5'!$D95="",0,'ZoR č. 5'!J95)+IF('ZoR č. 6'!$D95="",0,'ZoR č. 6'!J95)+IF('ZoR č. 7'!$D95="",0,'ZoR č. 7'!J95)+IF('ZoR č. 8'!$D95="",0,'ZoR č. 8'!J95)+IF('ZoR č. 9'!$D95="",0,'ZoR č. 9'!J95)+IF('ZoR č. 10'!$D95="",0,'ZoR č. 10'!J95)+IF(ZZoR!$D95="",0,ZZoR!J95)</f>
        <v>0</v>
      </c>
      <c r="AA95" s="281">
        <f>IF('ZoR č. 1'!$D95="",0,'ZoR č. 1'!K95)+IF('ZoR č. 2'!$D95="",0,'ZoR č. 2'!K95)+IF('ZoR č. 3'!$D95="",0,'ZoR č. 3'!K95)+IF('ZoR č. 4'!$D95="",0,'ZoR č. 4'!K95)+IF('ZoR č. 5'!$D95="",0,'ZoR č. 5'!K95)+IF('ZoR č. 6'!$D95="",0,'ZoR č. 6'!K95)+IF('ZoR č. 7'!$D95="",0,'ZoR č. 7'!K95)+IF('ZoR č. 8'!$D95="",0,'ZoR č. 8'!K95)+IF('ZoR č. 9'!$D95="",0,'ZoR č. 9'!K95)+IF('ZoR č. 10'!$D95="",0,'ZoR č. 10'!K95)+IF(ZZoR!$D95="",0,ZZoR!K95)</f>
        <v>0</v>
      </c>
      <c r="AB95" s="281">
        <f>IF('ZoR č. 1'!$D95="",0,'ZoR č. 1'!L95)+IF('ZoR č. 2'!$D95="",0,'ZoR č. 2'!L95)+IF('ZoR č. 3'!$D95="",0,'ZoR č. 3'!L95)+IF('ZoR č. 4'!$D95="",0,'ZoR č. 4'!L95)+IF('ZoR č. 5'!$D95="",0,'ZoR č. 5'!L95)+IF('ZoR č. 6'!$D95="",0,'ZoR č. 6'!L95)+IF('ZoR č. 7'!$D95="",0,'ZoR č. 7'!L95)+IF('ZoR č. 8'!$D95="",0,'ZoR č. 8'!L95)+IF('ZoR č. 9'!$D95="",0,'ZoR č. 9'!L95)+IF('ZoR č. 10'!$D95="",0,'ZoR č. 10'!L95)+IF(ZZoR!$D95="",0,ZZoR!L95)</f>
        <v>0</v>
      </c>
      <c r="AC95" s="281">
        <f>IF('ZoR č. 1'!$D95="",0,'ZoR č. 1'!M95)+IF('ZoR č. 2'!$D95="",0,'ZoR č. 2'!M95)+IF('ZoR č. 3'!$D95="",0,'ZoR č. 3'!M95)+IF('ZoR č. 4'!$D95="",0,'ZoR č. 4'!M95)+IF('ZoR č. 5'!$D95="",0,'ZoR č. 5'!M95)+IF('ZoR č. 6'!$D95="",0,'ZoR č. 6'!M95)+IF('ZoR č. 7'!$D95="",0,'ZoR č. 7'!M95)+IF('ZoR č. 8'!$D95="",0,'ZoR č. 8'!M95)+IF('ZoR č. 9'!$D95="",0,'ZoR č. 9'!M95)+IF('ZoR č. 10'!$D95="",0,'ZoR č. 10'!M95)+IF(ZZoR!$D95="",0,ZZoR!M95)</f>
        <v>0</v>
      </c>
      <c r="AE95" s="282" t="str">
        <f t="shared" si="7"/>
        <v/>
      </c>
    </row>
    <row r="96" spans="2:31" x14ac:dyDescent="0.25">
      <c r="B96" s="9" t="s">
        <v>229</v>
      </c>
      <c r="C96" s="98" t="str">
        <f>IF(COUNTA('Přehled partnerů'!C96:D96)&lt;&gt;2,"partner neuveden",IF('Přehled partnerů'!I96="ANO",'Přehled partnerů'!C96,"v tomto období nerelevantní"))</f>
        <v>partner neuveden</v>
      </c>
      <c r="D96" s="108" t="str">
        <f>IF(COUNTA('Přehled partnerů'!C96:D96)&lt;&gt;2,"",IF('Přehled partnerů'!I96="ANO",'Přehled partnerů'!D96,""))</f>
        <v/>
      </c>
      <c r="E96" s="21" t="str">
        <f t="shared" si="4"/>
        <v/>
      </c>
      <c r="F96" s="114" t="str">
        <f t="shared" si="5"/>
        <v/>
      </c>
      <c r="G96" s="125">
        <v>0</v>
      </c>
      <c r="H96" s="126">
        <v>0</v>
      </c>
      <c r="I96" s="126">
        <v>0</v>
      </c>
      <c r="J96" s="126">
        <v>0</v>
      </c>
      <c r="K96" s="16">
        <v>0</v>
      </c>
      <c r="L96" s="16">
        <v>0</v>
      </c>
      <c r="M96" s="20">
        <v>0</v>
      </c>
      <c r="N96" s="58" t="str">
        <f t="shared" si="6"/>
        <v/>
      </c>
      <c r="O96" s="267">
        <f>IF('Rozpočet + Žádosti o změnu'!$ER$2="ano",'Rozpočet + Žádosti o změnu'!EL96,IF('Rozpočet + Žádosti o změnu'!$EF$2="ano",'Rozpočet + Žádosti o změnu'!DZ96,IF('Rozpočet + Žádosti o změnu'!$DT$2="ano",'Rozpočet + Žádosti o změnu'!DN96,IF('Rozpočet + Žádosti o změnu'!$DH$2="ano",'Rozpočet + Žádosti o změnu'!DB96,IF('Rozpočet + Žádosti o změnu'!$CV$2="ano",'Rozpočet + Žádosti o změnu'!CP96,IF('Rozpočet + Žádosti o změnu'!$CJ$2="ano",'Rozpočet + Žádosti o změnu'!CD96,IF('Rozpočet + Žádosti o změnu'!$BX$2="ano",'Rozpočet + Žádosti o změnu'!BR96,IF('Rozpočet + Žádosti o změnu'!$BL$2="ano",'Rozpočet + Žádosti o změnu'!BF96,IF('Rozpočet + Žádosti o změnu'!$AZ$2="ano",'Rozpočet + Žádosti o změnu'!AT96,IF('Rozpočet + Žádosti o změnu'!$AN$2="ano",'Rozpočet + Žádosti o změnu'!AH96,'Rozpočet + Žádosti o změnu'!H96))))))))))</f>
        <v>0</v>
      </c>
      <c r="P96" s="267">
        <f>IF('Rozpočet + Žádosti o změnu'!$ER$2="ano",'Rozpočet + Žádosti o změnu'!EM96,IF('Rozpočet + Žádosti o změnu'!$EF$2="ano",'Rozpočet + Žádosti o změnu'!EA96,IF('Rozpočet + Žádosti o změnu'!$DT$2="ano",'Rozpočet + Žádosti o změnu'!DO96,IF('Rozpočet + Žádosti o změnu'!$DH$2="ano",'Rozpočet + Žádosti o změnu'!DC96,IF('Rozpočet + Žádosti o změnu'!$CV$2="ano",'Rozpočet + Žádosti o změnu'!CQ96,IF('Rozpočet + Žádosti o změnu'!$CJ$2="ano",'Rozpočet + Žádosti o změnu'!CE96,IF('Rozpočet + Žádosti o změnu'!$BX$2="ano",'Rozpočet + Žádosti o změnu'!BS96,IF('Rozpočet + Žádosti o změnu'!$BL$2="ano",'Rozpočet + Žádosti o změnu'!BG96,IF('Rozpočet + Žádosti o změnu'!$AZ$2="ano",'Rozpočet + Žádosti o změnu'!AU96,IF('Rozpočet + Žádosti o změnu'!$AN$2="ano",'Rozpočet + Žádosti o změnu'!AI96,'Rozpočet + Žádosti o změnu'!I96))))))))))</f>
        <v>0</v>
      </c>
      <c r="Q96" s="267">
        <f>IF('Rozpočet + Žádosti o změnu'!$ER$2="ano",'Rozpočet + Žádosti o změnu'!EN96,IF('Rozpočet + Žádosti o změnu'!$EF$2="ano",'Rozpočet + Žádosti o změnu'!EB96,IF('Rozpočet + Žádosti o změnu'!$DT$2="ano",'Rozpočet + Žádosti o změnu'!DP96,IF('Rozpočet + Žádosti o změnu'!$DH$2="ano",'Rozpočet + Žádosti o změnu'!DD96,IF('Rozpočet + Žádosti o změnu'!$CV$2="ano",'Rozpočet + Žádosti o změnu'!CR96,IF('Rozpočet + Žádosti o změnu'!$CJ$2="ano",'Rozpočet + Žádosti o změnu'!CF96,IF('Rozpočet + Žádosti o změnu'!$BX$2="ano",'Rozpočet + Žádosti o změnu'!BT96,IF('Rozpočet + Žádosti o změnu'!$BL$2="ano",'Rozpočet + Žádosti o změnu'!BH96,IF('Rozpočet + Žádosti o změnu'!$AZ$2="ano",'Rozpočet + Žádosti o změnu'!AV96,IF('Rozpočet + Žádosti o změnu'!$AN$2="ano",'Rozpočet + Žádosti o změnu'!AJ96,'Rozpočet + Žádosti o změnu'!J96))))))))))</f>
        <v>0</v>
      </c>
      <c r="R96" s="267">
        <f>IF('Rozpočet + Žádosti o změnu'!$ER$2="ano",'Rozpočet + Žádosti o změnu'!EO96,IF('Rozpočet + Žádosti o změnu'!$EF$2="ano",'Rozpočet + Žádosti o změnu'!EC96,IF('Rozpočet + Žádosti o změnu'!$DT$2="ano",'Rozpočet + Žádosti o změnu'!DQ96,IF('Rozpočet + Žádosti o změnu'!$DH$2="ano",'Rozpočet + Žádosti o změnu'!DE96,IF('Rozpočet + Žádosti o změnu'!$CV$2="ano",'Rozpočet + Žádosti o změnu'!CS96,IF('Rozpočet + Žádosti o změnu'!$CJ$2="ano",'Rozpočet + Žádosti o změnu'!CG96,IF('Rozpočet + Žádosti o změnu'!$BX$2="ano",'Rozpočet + Žádosti o změnu'!BU96,IF('Rozpočet + Žádosti o změnu'!$BL$2="ano",'Rozpočet + Žádosti o změnu'!BI96,IF('Rozpočet + Žádosti o změnu'!$AZ$2="ano",'Rozpočet + Žádosti o změnu'!AW96,IF('Rozpočet + Žádosti o změnu'!$AN$2="ano",'Rozpočet + Žádosti o změnu'!AK96,'Rozpočet + Žádosti o změnu'!K96))))))))))</f>
        <v>0</v>
      </c>
      <c r="S96" s="267">
        <f>IF('Rozpočet + Žádosti o změnu'!$ER$2="ano",'Rozpočet + Žádosti o změnu'!EP96,IF('Rozpočet + Žádosti o změnu'!$EF$2="ano",'Rozpočet + Žádosti o změnu'!ED96,IF('Rozpočet + Žádosti o změnu'!$DT$2="ano",'Rozpočet + Žádosti o změnu'!DR96,IF('Rozpočet + Žádosti o změnu'!$DH$2="ano",'Rozpočet + Žádosti o změnu'!DF96,IF('Rozpočet + Žádosti o změnu'!$CV$2="ano",'Rozpočet + Žádosti o změnu'!CT96,IF('Rozpočet + Žádosti o změnu'!$CJ$2="ano",'Rozpočet + Žádosti o změnu'!CH96,IF('Rozpočet + Žádosti o změnu'!$BX$2="ano",'Rozpočet + Žádosti o změnu'!BV96,IF('Rozpočet + Žádosti o změnu'!$BL$2="ano",'Rozpočet + Žádosti o změnu'!BJ96,IF('Rozpočet + Žádosti o změnu'!$AZ$2="ano",'Rozpočet + Žádosti o změnu'!AX96,IF('Rozpočet + Žádosti o změnu'!$AN$2="ano",'Rozpočet + Žádosti o změnu'!AL96,'Rozpočet + Žádosti o změnu'!L96))))))))))</f>
        <v>0</v>
      </c>
      <c r="T96" s="267">
        <f>IF('Rozpočet + Žádosti o změnu'!$ER$2="ano",'Rozpočet + Žádosti o změnu'!EQ96,IF('Rozpočet + Žádosti o změnu'!$EF$2="ano",'Rozpočet + Žádosti o změnu'!EE96,IF('Rozpočet + Žádosti o změnu'!$DT$2="ano",'Rozpočet + Žádosti o změnu'!DS96,IF('Rozpočet + Žádosti o změnu'!$DH$2="ano",'Rozpočet + Žádosti o změnu'!DG96,IF('Rozpočet + Žádosti o změnu'!$CV$2="ano",'Rozpočet + Žádosti o změnu'!CU96,IF('Rozpočet + Žádosti o změnu'!$CJ$2="ano",'Rozpočet + Žádosti o změnu'!CI96,IF('Rozpočet + Žádosti o změnu'!$BX$2="ano",'Rozpočet + Žádosti o změnu'!BW96,IF('Rozpočet + Žádosti o změnu'!$BL$2="ano",'Rozpočet + Žádosti o změnu'!BK96,IF('Rozpočet + Žádosti o změnu'!$AZ$2="ano",'Rozpočet + Žádosti o změnu'!AY96,IF('Rozpočet + Žádosti o změnu'!$AN$2="ano",'Rozpočet + Žádosti o změnu'!AM96,'Rozpočet + Žádosti o změnu'!M96))))))))))</f>
        <v>0</v>
      </c>
      <c r="U96" s="267">
        <f>IF('Rozpočet + Žádosti o změnu'!$ER$2="ano",'Rozpočet + Žádosti o změnu'!ER96,IF('Rozpočet + Žádosti o změnu'!$EF$2="ano",'Rozpočet + Žádosti o změnu'!EF96,IF('Rozpočet + Žádosti o změnu'!$DT$2="ano",'Rozpočet + Žádosti o změnu'!DT96,IF('Rozpočet + Žádosti o změnu'!$DH$2="ano",'Rozpočet + Žádosti o změnu'!DH96,IF('Rozpočet + Žádosti o změnu'!$CV$2="ano",'Rozpočet + Žádosti o změnu'!CV96,IF('Rozpočet + Žádosti o změnu'!$CJ$2="ano",'Rozpočet + Žádosti o změnu'!CJ96,IF('Rozpočet + Žádosti o změnu'!$BX$2="ano",'Rozpočet + Žádosti o změnu'!BX96,IF('Rozpočet + Žádosti o změnu'!$BL$2="ano",'Rozpočet + Žádosti o změnu'!BL96,IF('Rozpočet + Žádosti o změnu'!$AZ$2="ano",'Rozpočet + Žádosti o změnu'!AZ96,IF('Rozpočet + Žádosti o změnu'!$AN$2="ano",'Rozpočet + Žádosti o změnu'!AN96,'Rozpočet + Žádosti o změnu'!N96))))))))))</f>
        <v>0</v>
      </c>
      <c r="W96" s="281">
        <f>IF('ZoR č. 1'!$D96="",0,'ZoR č. 1'!G96)+IF('ZoR č. 2'!$D96="",0,'ZoR č. 2'!G96)+IF('ZoR č. 3'!$D96="",0,'ZoR č. 3'!G96)+IF('ZoR č. 4'!$D96="",0,'ZoR č. 4'!G96)+IF('ZoR č. 5'!$D96="",0,'ZoR č. 5'!G96)+IF('ZoR č. 6'!$D96="",0,'ZoR č. 6'!G96)+IF('ZoR č. 7'!$D96="",0,'ZoR č. 7'!G96)+IF('ZoR č. 8'!$D96="",0,'ZoR č. 8'!G96)+IF('ZoR č. 9'!$D96="",0,'ZoR č. 9'!G96)+IF('ZoR č. 10'!$D96="",0,'ZoR č. 10'!G96)+IF(ZZoR!$D96="",0,ZZoR!G96)</f>
        <v>0</v>
      </c>
      <c r="X96" s="281">
        <f>IF('ZoR č. 1'!$D96="",0,'ZoR č. 1'!H96)+IF('ZoR č. 2'!$D96="",0,'ZoR č. 2'!H96)+IF('ZoR č. 3'!$D96="",0,'ZoR č. 3'!H96)+IF('ZoR č. 4'!$D96="",0,'ZoR č. 4'!H96)+IF('ZoR č. 5'!$D96="",0,'ZoR č. 5'!H96)+IF('ZoR č. 6'!$D96="",0,'ZoR č. 6'!H96)+IF('ZoR č. 7'!$D96="",0,'ZoR č. 7'!H96)+IF('ZoR č. 8'!$D96="",0,'ZoR č. 8'!H96)+IF('ZoR č. 9'!$D96="",0,'ZoR č. 9'!H96)+IF('ZoR č. 10'!$D96="",0,'ZoR č. 10'!H96)+IF(ZZoR!$D96="",0,ZZoR!H96)</f>
        <v>0</v>
      </c>
      <c r="Y96" s="281">
        <f>IF('ZoR č. 1'!$D96="",0,'ZoR č. 1'!I96)+IF('ZoR č. 2'!$D96="",0,'ZoR č. 2'!I96)+IF('ZoR č. 3'!$D96="",0,'ZoR č. 3'!I96)+IF('ZoR č. 4'!$D96="",0,'ZoR č. 4'!I96)+IF('ZoR č. 5'!$D96="",0,'ZoR č. 5'!I96)+IF('ZoR č. 6'!$D96="",0,'ZoR č. 6'!I96)+IF('ZoR č. 7'!$D96="",0,'ZoR č. 7'!I96)+IF('ZoR č. 8'!$D96="",0,'ZoR č. 8'!I96)+IF('ZoR č. 9'!$D96="",0,'ZoR č. 9'!I96)+IF('ZoR č. 10'!$D96="",0,'ZoR č. 10'!I96)+IF(ZZoR!$D96="",0,ZZoR!I96)</f>
        <v>0</v>
      </c>
      <c r="Z96" s="281">
        <f>IF('ZoR č. 1'!$D96="",0,'ZoR č. 1'!J96)+IF('ZoR č. 2'!$D96="",0,'ZoR č. 2'!J96)+IF('ZoR č. 3'!$D96="",0,'ZoR č. 3'!J96)+IF('ZoR č. 4'!$D96="",0,'ZoR č. 4'!J96)+IF('ZoR č. 5'!$D96="",0,'ZoR č. 5'!J96)+IF('ZoR č. 6'!$D96="",0,'ZoR č. 6'!J96)+IF('ZoR č. 7'!$D96="",0,'ZoR č. 7'!J96)+IF('ZoR č. 8'!$D96="",0,'ZoR č. 8'!J96)+IF('ZoR č. 9'!$D96="",0,'ZoR č. 9'!J96)+IF('ZoR č. 10'!$D96="",0,'ZoR č. 10'!J96)+IF(ZZoR!$D96="",0,ZZoR!J96)</f>
        <v>0</v>
      </c>
      <c r="AA96" s="281">
        <f>IF('ZoR č. 1'!$D96="",0,'ZoR č. 1'!K96)+IF('ZoR č. 2'!$D96="",0,'ZoR č. 2'!K96)+IF('ZoR č. 3'!$D96="",0,'ZoR č. 3'!K96)+IF('ZoR č. 4'!$D96="",0,'ZoR č. 4'!K96)+IF('ZoR č. 5'!$D96="",0,'ZoR č. 5'!K96)+IF('ZoR č. 6'!$D96="",0,'ZoR č. 6'!K96)+IF('ZoR č. 7'!$D96="",0,'ZoR č. 7'!K96)+IF('ZoR č. 8'!$D96="",0,'ZoR č. 8'!K96)+IF('ZoR č. 9'!$D96="",0,'ZoR č. 9'!K96)+IF('ZoR č. 10'!$D96="",0,'ZoR č. 10'!K96)+IF(ZZoR!$D96="",0,ZZoR!K96)</f>
        <v>0</v>
      </c>
      <c r="AB96" s="281">
        <f>IF('ZoR č. 1'!$D96="",0,'ZoR č. 1'!L96)+IF('ZoR č. 2'!$D96="",0,'ZoR č. 2'!L96)+IF('ZoR č. 3'!$D96="",0,'ZoR č. 3'!L96)+IF('ZoR č. 4'!$D96="",0,'ZoR č. 4'!L96)+IF('ZoR č. 5'!$D96="",0,'ZoR č. 5'!L96)+IF('ZoR č. 6'!$D96="",0,'ZoR č. 6'!L96)+IF('ZoR č. 7'!$D96="",0,'ZoR č. 7'!L96)+IF('ZoR č. 8'!$D96="",0,'ZoR č. 8'!L96)+IF('ZoR č. 9'!$D96="",0,'ZoR č. 9'!L96)+IF('ZoR č. 10'!$D96="",0,'ZoR č. 10'!L96)+IF(ZZoR!$D96="",0,ZZoR!L96)</f>
        <v>0</v>
      </c>
      <c r="AC96" s="281">
        <f>IF('ZoR č. 1'!$D96="",0,'ZoR č. 1'!M96)+IF('ZoR č. 2'!$D96="",0,'ZoR č. 2'!M96)+IF('ZoR č. 3'!$D96="",0,'ZoR č. 3'!M96)+IF('ZoR č. 4'!$D96="",0,'ZoR č. 4'!M96)+IF('ZoR č. 5'!$D96="",0,'ZoR č. 5'!M96)+IF('ZoR č. 6'!$D96="",0,'ZoR č. 6'!M96)+IF('ZoR č. 7'!$D96="",0,'ZoR č. 7'!M96)+IF('ZoR č. 8'!$D96="",0,'ZoR č. 8'!M96)+IF('ZoR č. 9'!$D96="",0,'ZoR č. 9'!M96)+IF('ZoR č. 10'!$D96="",0,'ZoR č. 10'!M96)+IF(ZZoR!$D96="",0,ZZoR!M96)</f>
        <v>0</v>
      </c>
      <c r="AE96" s="282" t="str">
        <f t="shared" si="7"/>
        <v/>
      </c>
    </row>
    <row r="97" spans="2:31" x14ac:dyDescent="0.25">
      <c r="B97" s="9" t="s">
        <v>230</v>
      </c>
      <c r="C97" s="98" t="str">
        <f>IF(COUNTA('Přehled partnerů'!C97:D97)&lt;&gt;2,"partner neuveden",IF('Přehled partnerů'!I97="ANO",'Přehled partnerů'!C97,"v tomto období nerelevantní"))</f>
        <v>partner neuveden</v>
      </c>
      <c r="D97" s="108" t="str">
        <f>IF(COUNTA('Přehled partnerů'!C97:D97)&lt;&gt;2,"",IF('Přehled partnerů'!I97="ANO",'Přehled partnerů'!D97,""))</f>
        <v/>
      </c>
      <c r="E97" s="21" t="str">
        <f t="shared" si="4"/>
        <v/>
      </c>
      <c r="F97" s="114" t="str">
        <f t="shared" si="5"/>
        <v/>
      </c>
      <c r="G97" s="125">
        <v>0</v>
      </c>
      <c r="H97" s="126">
        <v>0</v>
      </c>
      <c r="I97" s="126">
        <v>0</v>
      </c>
      <c r="J97" s="126">
        <v>0</v>
      </c>
      <c r="K97" s="16">
        <v>0</v>
      </c>
      <c r="L97" s="16">
        <v>0</v>
      </c>
      <c r="M97" s="20">
        <v>0</v>
      </c>
      <c r="N97" s="58" t="str">
        <f t="shared" si="6"/>
        <v/>
      </c>
      <c r="O97" s="267">
        <f>IF('Rozpočet + Žádosti o změnu'!$ER$2="ano",'Rozpočet + Žádosti o změnu'!EL97,IF('Rozpočet + Žádosti o změnu'!$EF$2="ano",'Rozpočet + Žádosti o změnu'!DZ97,IF('Rozpočet + Žádosti o změnu'!$DT$2="ano",'Rozpočet + Žádosti o změnu'!DN97,IF('Rozpočet + Žádosti o změnu'!$DH$2="ano",'Rozpočet + Žádosti o změnu'!DB97,IF('Rozpočet + Žádosti o změnu'!$CV$2="ano",'Rozpočet + Žádosti o změnu'!CP97,IF('Rozpočet + Žádosti o změnu'!$CJ$2="ano",'Rozpočet + Žádosti o změnu'!CD97,IF('Rozpočet + Žádosti o změnu'!$BX$2="ano",'Rozpočet + Žádosti o změnu'!BR97,IF('Rozpočet + Žádosti o změnu'!$BL$2="ano",'Rozpočet + Žádosti o změnu'!BF97,IF('Rozpočet + Žádosti o změnu'!$AZ$2="ano",'Rozpočet + Žádosti o změnu'!AT97,IF('Rozpočet + Žádosti o změnu'!$AN$2="ano",'Rozpočet + Žádosti o změnu'!AH97,'Rozpočet + Žádosti o změnu'!H97))))))))))</f>
        <v>0</v>
      </c>
      <c r="P97" s="267">
        <f>IF('Rozpočet + Žádosti o změnu'!$ER$2="ano",'Rozpočet + Žádosti o změnu'!EM97,IF('Rozpočet + Žádosti o změnu'!$EF$2="ano",'Rozpočet + Žádosti o změnu'!EA97,IF('Rozpočet + Žádosti o změnu'!$DT$2="ano",'Rozpočet + Žádosti o změnu'!DO97,IF('Rozpočet + Žádosti o změnu'!$DH$2="ano",'Rozpočet + Žádosti o změnu'!DC97,IF('Rozpočet + Žádosti o změnu'!$CV$2="ano",'Rozpočet + Žádosti o změnu'!CQ97,IF('Rozpočet + Žádosti o změnu'!$CJ$2="ano",'Rozpočet + Žádosti o změnu'!CE97,IF('Rozpočet + Žádosti o změnu'!$BX$2="ano",'Rozpočet + Žádosti o změnu'!BS97,IF('Rozpočet + Žádosti o změnu'!$BL$2="ano",'Rozpočet + Žádosti o změnu'!BG97,IF('Rozpočet + Žádosti o změnu'!$AZ$2="ano",'Rozpočet + Žádosti o změnu'!AU97,IF('Rozpočet + Žádosti o změnu'!$AN$2="ano",'Rozpočet + Žádosti o změnu'!AI97,'Rozpočet + Žádosti o změnu'!I97))))))))))</f>
        <v>0</v>
      </c>
      <c r="Q97" s="267">
        <f>IF('Rozpočet + Žádosti o změnu'!$ER$2="ano",'Rozpočet + Žádosti o změnu'!EN97,IF('Rozpočet + Žádosti o změnu'!$EF$2="ano",'Rozpočet + Žádosti o změnu'!EB97,IF('Rozpočet + Žádosti o změnu'!$DT$2="ano",'Rozpočet + Žádosti o změnu'!DP97,IF('Rozpočet + Žádosti o změnu'!$DH$2="ano",'Rozpočet + Žádosti o změnu'!DD97,IF('Rozpočet + Žádosti o změnu'!$CV$2="ano",'Rozpočet + Žádosti o změnu'!CR97,IF('Rozpočet + Žádosti o změnu'!$CJ$2="ano",'Rozpočet + Žádosti o změnu'!CF97,IF('Rozpočet + Žádosti o změnu'!$BX$2="ano",'Rozpočet + Žádosti o změnu'!BT97,IF('Rozpočet + Žádosti o změnu'!$BL$2="ano",'Rozpočet + Žádosti o změnu'!BH97,IF('Rozpočet + Žádosti o změnu'!$AZ$2="ano",'Rozpočet + Žádosti o změnu'!AV97,IF('Rozpočet + Žádosti o změnu'!$AN$2="ano",'Rozpočet + Žádosti o změnu'!AJ97,'Rozpočet + Žádosti o změnu'!J97))))))))))</f>
        <v>0</v>
      </c>
      <c r="R97" s="267">
        <f>IF('Rozpočet + Žádosti o změnu'!$ER$2="ano",'Rozpočet + Žádosti o změnu'!EO97,IF('Rozpočet + Žádosti o změnu'!$EF$2="ano",'Rozpočet + Žádosti o změnu'!EC97,IF('Rozpočet + Žádosti o změnu'!$DT$2="ano",'Rozpočet + Žádosti o změnu'!DQ97,IF('Rozpočet + Žádosti o změnu'!$DH$2="ano",'Rozpočet + Žádosti o změnu'!DE97,IF('Rozpočet + Žádosti o změnu'!$CV$2="ano",'Rozpočet + Žádosti o změnu'!CS97,IF('Rozpočet + Žádosti o změnu'!$CJ$2="ano",'Rozpočet + Žádosti o změnu'!CG97,IF('Rozpočet + Žádosti o změnu'!$BX$2="ano",'Rozpočet + Žádosti o změnu'!BU97,IF('Rozpočet + Žádosti o změnu'!$BL$2="ano",'Rozpočet + Žádosti o změnu'!BI97,IF('Rozpočet + Žádosti o změnu'!$AZ$2="ano",'Rozpočet + Žádosti o změnu'!AW97,IF('Rozpočet + Žádosti o změnu'!$AN$2="ano",'Rozpočet + Žádosti o změnu'!AK97,'Rozpočet + Žádosti o změnu'!K97))))))))))</f>
        <v>0</v>
      </c>
      <c r="S97" s="267">
        <f>IF('Rozpočet + Žádosti o změnu'!$ER$2="ano",'Rozpočet + Žádosti o změnu'!EP97,IF('Rozpočet + Žádosti o změnu'!$EF$2="ano",'Rozpočet + Žádosti o změnu'!ED97,IF('Rozpočet + Žádosti o změnu'!$DT$2="ano",'Rozpočet + Žádosti o změnu'!DR97,IF('Rozpočet + Žádosti o změnu'!$DH$2="ano",'Rozpočet + Žádosti o změnu'!DF97,IF('Rozpočet + Žádosti o změnu'!$CV$2="ano",'Rozpočet + Žádosti o změnu'!CT97,IF('Rozpočet + Žádosti o změnu'!$CJ$2="ano",'Rozpočet + Žádosti o změnu'!CH97,IF('Rozpočet + Žádosti o změnu'!$BX$2="ano",'Rozpočet + Žádosti o změnu'!BV97,IF('Rozpočet + Žádosti o změnu'!$BL$2="ano",'Rozpočet + Žádosti o změnu'!BJ97,IF('Rozpočet + Žádosti o změnu'!$AZ$2="ano",'Rozpočet + Žádosti o změnu'!AX97,IF('Rozpočet + Žádosti o změnu'!$AN$2="ano",'Rozpočet + Žádosti o změnu'!AL97,'Rozpočet + Žádosti o změnu'!L97))))))))))</f>
        <v>0</v>
      </c>
      <c r="T97" s="267">
        <f>IF('Rozpočet + Žádosti o změnu'!$ER$2="ano",'Rozpočet + Žádosti o změnu'!EQ97,IF('Rozpočet + Žádosti o změnu'!$EF$2="ano",'Rozpočet + Žádosti o změnu'!EE97,IF('Rozpočet + Žádosti o změnu'!$DT$2="ano",'Rozpočet + Žádosti o změnu'!DS97,IF('Rozpočet + Žádosti o změnu'!$DH$2="ano",'Rozpočet + Žádosti o změnu'!DG97,IF('Rozpočet + Žádosti o změnu'!$CV$2="ano",'Rozpočet + Žádosti o změnu'!CU97,IF('Rozpočet + Žádosti o změnu'!$CJ$2="ano",'Rozpočet + Žádosti o změnu'!CI97,IF('Rozpočet + Žádosti o změnu'!$BX$2="ano",'Rozpočet + Žádosti o změnu'!BW97,IF('Rozpočet + Žádosti o změnu'!$BL$2="ano",'Rozpočet + Žádosti o změnu'!BK97,IF('Rozpočet + Žádosti o změnu'!$AZ$2="ano",'Rozpočet + Žádosti o změnu'!AY97,IF('Rozpočet + Žádosti o změnu'!$AN$2="ano",'Rozpočet + Žádosti o změnu'!AM97,'Rozpočet + Žádosti o změnu'!M97))))))))))</f>
        <v>0</v>
      </c>
      <c r="U97" s="267">
        <f>IF('Rozpočet + Žádosti o změnu'!$ER$2="ano",'Rozpočet + Žádosti o změnu'!ER97,IF('Rozpočet + Žádosti o změnu'!$EF$2="ano",'Rozpočet + Žádosti o změnu'!EF97,IF('Rozpočet + Žádosti o změnu'!$DT$2="ano",'Rozpočet + Žádosti o změnu'!DT97,IF('Rozpočet + Žádosti o změnu'!$DH$2="ano",'Rozpočet + Žádosti o změnu'!DH97,IF('Rozpočet + Žádosti o změnu'!$CV$2="ano",'Rozpočet + Žádosti o změnu'!CV97,IF('Rozpočet + Žádosti o změnu'!$CJ$2="ano",'Rozpočet + Žádosti o změnu'!CJ97,IF('Rozpočet + Žádosti o změnu'!$BX$2="ano",'Rozpočet + Žádosti o změnu'!BX97,IF('Rozpočet + Žádosti o změnu'!$BL$2="ano",'Rozpočet + Žádosti o změnu'!BL97,IF('Rozpočet + Žádosti o změnu'!$AZ$2="ano",'Rozpočet + Žádosti o změnu'!AZ97,IF('Rozpočet + Žádosti o změnu'!$AN$2="ano",'Rozpočet + Žádosti o změnu'!AN97,'Rozpočet + Žádosti o změnu'!N97))))))))))</f>
        <v>0</v>
      </c>
      <c r="W97" s="281">
        <f>IF('ZoR č. 1'!$D97="",0,'ZoR č. 1'!G97)+IF('ZoR č. 2'!$D97="",0,'ZoR č. 2'!G97)+IF('ZoR č. 3'!$D97="",0,'ZoR č. 3'!G97)+IF('ZoR č. 4'!$D97="",0,'ZoR č. 4'!G97)+IF('ZoR č. 5'!$D97="",0,'ZoR č. 5'!G97)+IF('ZoR č. 6'!$D97="",0,'ZoR č. 6'!G97)+IF('ZoR č. 7'!$D97="",0,'ZoR č. 7'!G97)+IF('ZoR č. 8'!$D97="",0,'ZoR č. 8'!G97)+IF('ZoR č. 9'!$D97="",0,'ZoR č. 9'!G97)+IF('ZoR č. 10'!$D97="",0,'ZoR č. 10'!G97)+IF(ZZoR!$D97="",0,ZZoR!G97)</f>
        <v>0</v>
      </c>
      <c r="X97" s="281">
        <f>IF('ZoR č. 1'!$D97="",0,'ZoR č. 1'!H97)+IF('ZoR č. 2'!$D97="",0,'ZoR č. 2'!H97)+IF('ZoR č. 3'!$D97="",0,'ZoR č. 3'!H97)+IF('ZoR č. 4'!$D97="",0,'ZoR č. 4'!H97)+IF('ZoR č. 5'!$D97="",0,'ZoR č. 5'!H97)+IF('ZoR č. 6'!$D97="",0,'ZoR č. 6'!H97)+IF('ZoR č. 7'!$D97="",0,'ZoR č. 7'!H97)+IF('ZoR č. 8'!$D97="",0,'ZoR č. 8'!H97)+IF('ZoR č. 9'!$D97="",0,'ZoR č. 9'!H97)+IF('ZoR č. 10'!$D97="",0,'ZoR č. 10'!H97)+IF(ZZoR!$D97="",0,ZZoR!H97)</f>
        <v>0</v>
      </c>
      <c r="Y97" s="281">
        <f>IF('ZoR č. 1'!$D97="",0,'ZoR č. 1'!I97)+IF('ZoR č. 2'!$D97="",0,'ZoR č. 2'!I97)+IF('ZoR č. 3'!$D97="",0,'ZoR č. 3'!I97)+IF('ZoR č. 4'!$D97="",0,'ZoR č. 4'!I97)+IF('ZoR č. 5'!$D97="",0,'ZoR č. 5'!I97)+IF('ZoR č. 6'!$D97="",0,'ZoR č. 6'!I97)+IF('ZoR č. 7'!$D97="",0,'ZoR č. 7'!I97)+IF('ZoR č. 8'!$D97="",0,'ZoR č. 8'!I97)+IF('ZoR č. 9'!$D97="",0,'ZoR č. 9'!I97)+IF('ZoR č. 10'!$D97="",0,'ZoR č. 10'!I97)+IF(ZZoR!$D97="",0,ZZoR!I97)</f>
        <v>0</v>
      </c>
      <c r="Z97" s="281">
        <f>IF('ZoR č. 1'!$D97="",0,'ZoR č. 1'!J97)+IF('ZoR č. 2'!$D97="",0,'ZoR č. 2'!J97)+IF('ZoR č. 3'!$D97="",0,'ZoR č. 3'!J97)+IF('ZoR č. 4'!$D97="",0,'ZoR č. 4'!J97)+IF('ZoR č. 5'!$D97="",0,'ZoR č. 5'!J97)+IF('ZoR č. 6'!$D97="",0,'ZoR č. 6'!J97)+IF('ZoR č. 7'!$D97="",0,'ZoR č. 7'!J97)+IF('ZoR č. 8'!$D97="",0,'ZoR č. 8'!J97)+IF('ZoR č. 9'!$D97="",0,'ZoR č. 9'!J97)+IF('ZoR č. 10'!$D97="",0,'ZoR č. 10'!J97)+IF(ZZoR!$D97="",0,ZZoR!J97)</f>
        <v>0</v>
      </c>
      <c r="AA97" s="281">
        <f>IF('ZoR č. 1'!$D97="",0,'ZoR č. 1'!K97)+IF('ZoR č. 2'!$D97="",0,'ZoR č. 2'!K97)+IF('ZoR č. 3'!$D97="",0,'ZoR č. 3'!K97)+IF('ZoR č. 4'!$D97="",0,'ZoR č. 4'!K97)+IF('ZoR č. 5'!$D97="",0,'ZoR č. 5'!K97)+IF('ZoR č. 6'!$D97="",0,'ZoR č. 6'!K97)+IF('ZoR č. 7'!$D97="",0,'ZoR č. 7'!K97)+IF('ZoR č. 8'!$D97="",0,'ZoR č. 8'!K97)+IF('ZoR č. 9'!$D97="",0,'ZoR č. 9'!K97)+IF('ZoR č. 10'!$D97="",0,'ZoR č. 10'!K97)+IF(ZZoR!$D97="",0,ZZoR!K97)</f>
        <v>0</v>
      </c>
      <c r="AB97" s="281">
        <f>IF('ZoR č. 1'!$D97="",0,'ZoR č. 1'!L97)+IF('ZoR č. 2'!$D97="",0,'ZoR č. 2'!L97)+IF('ZoR č. 3'!$D97="",0,'ZoR č. 3'!L97)+IF('ZoR č. 4'!$D97="",0,'ZoR č. 4'!L97)+IF('ZoR č. 5'!$D97="",0,'ZoR č. 5'!L97)+IF('ZoR č. 6'!$D97="",0,'ZoR č. 6'!L97)+IF('ZoR č. 7'!$D97="",0,'ZoR č. 7'!L97)+IF('ZoR č. 8'!$D97="",0,'ZoR č. 8'!L97)+IF('ZoR č. 9'!$D97="",0,'ZoR č. 9'!L97)+IF('ZoR č. 10'!$D97="",0,'ZoR č. 10'!L97)+IF(ZZoR!$D97="",0,ZZoR!L97)</f>
        <v>0</v>
      </c>
      <c r="AC97" s="281">
        <f>IF('ZoR č. 1'!$D97="",0,'ZoR č. 1'!M97)+IF('ZoR č. 2'!$D97="",0,'ZoR č. 2'!M97)+IF('ZoR č. 3'!$D97="",0,'ZoR č. 3'!M97)+IF('ZoR č. 4'!$D97="",0,'ZoR č. 4'!M97)+IF('ZoR č. 5'!$D97="",0,'ZoR č. 5'!M97)+IF('ZoR č. 6'!$D97="",0,'ZoR č. 6'!M97)+IF('ZoR č. 7'!$D97="",0,'ZoR č. 7'!M97)+IF('ZoR č. 8'!$D97="",0,'ZoR č. 8'!M97)+IF('ZoR č. 9'!$D97="",0,'ZoR č. 9'!M97)+IF('ZoR č. 10'!$D97="",0,'ZoR č. 10'!M97)+IF(ZZoR!$D97="",0,ZZoR!M97)</f>
        <v>0</v>
      </c>
      <c r="AE97" s="282" t="str">
        <f t="shared" si="7"/>
        <v/>
      </c>
    </row>
    <row r="98" spans="2:31" x14ac:dyDescent="0.25">
      <c r="B98" s="9" t="s">
        <v>231</v>
      </c>
      <c r="C98" s="98" t="str">
        <f>IF(COUNTA('Přehled partnerů'!C98:D98)&lt;&gt;2,"partner neuveden",IF('Přehled partnerů'!I98="ANO",'Přehled partnerů'!C98,"v tomto období nerelevantní"))</f>
        <v>partner neuveden</v>
      </c>
      <c r="D98" s="108" t="str">
        <f>IF(COUNTA('Přehled partnerů'!C98:D98)&lt;&gt;2,"",IF('Přehled partnerů'!I98="ANO",'Přehled partnerů'!D98,""))</f>
        <v/>
      </c>
      <c r="E98" s="21" t="str">
        <f t="shared" si="4"/>
        <v/>
      </c>
      <c r="F98" s="114" t="str">
        <f t="shared" si="5"/>
        <v/>
      </c>
      <c r="G98" s="125">
        <v>0</v>
      </c>
      <c r="H98" s="126">
        <v>0</v>
      </c>
      <c r="I98" s="126">
        <v>0</v>
      </c>
      <c r="J98" s="126">
        <v>0</v>
      </c>
      <c r="K98" s="16">
        <v>0</v>
      </c>
      <c r="L98" s="16">
        <v>0</v>
      </c>
      <c r="M98" s="20">
        <v>0</v>
      </c>
      <c r="N98" s="58" t="str">
        <f t="shared" si="6"/>
        <v/>
      </c>
      <c r="O98" s="267">
        <f>IF('Rozpočet + Žádosti o změnu'!$ER$2="ano",'Rozpočet + Žádosti o změnu'!EL98,IF('Rozpočet + Žádosti o změnu'!$EF$2="ano",'Rozpočet + Žádosti o změnu'!DZ98,IF('Rozpočet + Žádosti o změnu'!$DT$2="ano",'Rozpočet + Žádosti o změnu'!DN98,IF('Rozpočet + Žádosti o změnu'!$DH$2="ano",'Rozpočet + Žádosti o změnu'!DB98,IF('Rozpočet + Žádosti o změnu'!$CV$2="ano",'Rozpočet + Žádosti o změnu'!CP98,IF('Rozpočet + Žádosti o změnu'!$CJ$2="ano",'Rozpočet + Žádosti o změnu'!CD98,IF('Rozpočet + Žádosti o změnu'!$BX$2="ano",'Rozpočet + Žádosti o změnu'!BR98,IF('Rozpočet + Žádosti o změnu'!$BL$2="ano",'Rozpočet + Žádosti o změnu'!BF98,IF('Rozpočet + Žádosti o změnu'!$AZ$2="ano",'Rozpočet + Žádosti o změnu'!AT98,IF('Rozpočet + Žádosti o změnu'!$AN$2="ano",'Rozpočet + Žádosti o změnu'!AH98,'Rozpočet + Žádosti o změnu'!H98))))))))))</f>
        <v>0</v>
      </c>
      <c r="P98" s="267">
        <f>IF('Rozpočet + Žádosti o změnu'!$ER$2="ano",'Rozpočet + Žádosti o změnu'!EM98,IF('Rozpočet + Žádosti o změnu'!$EF$2="ano",'Rozpočet + Žádosti o změnu'!EA98,IF('Rozpočet + Žádosti o změnu'!$DT$2="ano",'Rozpočet + Žádosti o změnu'!DO98,IF('Rozpočet + Žádosti o změnu'!$DH$2="ano",'Rozpočet + Žádosti o změnu'!DC98,IF('Rozpočet + Žádosti o změnu'!$CV$2="ano",'Rozpočet + Žádosti o změnu'!CQ98,IF('Rozpočet + Žádosti o změnu'!$CJ$2="ano",'Rozpočet + Žádosti o změnu'!CE98,IF('Rozpočet + Žádosti o změnu'!$BX$2="ano",'Rozpočet + Žádosti o změnu'!BS98,IF('Rozpočet + Žádosti o změnu'!$BL$2="ano",'Rozpočet + Žádosti o změnu'!BG98,IF('Rozpočet + Žádosti o změnu'!$AZ$2="ano",'Rozpočet + Žádosti o změnu'!AU98,IF('Rozpočet + Žádosti o změnu'!$AN$2="ano",'Rozpočet + Žádosti o změnu'!AI98,'Rozpočet + Žádosti o změnu'!I98))))))))))</f>
        <v>0</v>
      </c>
      <c r="Q98" s="267">
        <f>IF('Rozpočet + Žádosti o změnu'!$ER$2="ano",'Rozpočet + Žádosti o změnu'!EN98,IF('Rozpočet + Žádosti o změnu'!$EF$2="ano",'Rozpočet + Žádosti o změnu'!EB98,IF('Rozpočet + Žádosti o změnu'!$DT$2="ano",'Rozpočet + Žádosti o změnu'!DP98,IF('Rozpočet + Žádosti o změnu'!$DH$2="ano",'Rozpočet + Žádosti o změnu'!DD98,IF('Rozpočet + Žádosti o změnu'!$CV$2="ano",'Rozpočet + Žádosti o změnu'!CR98,IF('Rozpočet + Žádosti o změnu'!$CJ$2="ano",'Rozpočet + Žádosti o změnu'!CF98,IF('Rozpočet + Žádosti o změnu'!$BX$2="ano",'Rozpočet + Žádosti o změnu'!BT98,IF('Rozpočet + Žádosti o změnu'!$BL$2="ano",'Rozpočet + Žádosti o změnu'!BH98,IF('Rozpočet + Žádosti o změnu'!$AZ$2="ano",'Rozpočet + Žádosti o změnu'!AV98,IF('Rozpočet + Žádosti o změnu'!$AN$2="ano",'Rozpočet + Žádosti o změnu'!AJ98,'Rozpočet + Žádosti o změnu'!J98))))))))))</f>
        <v>0</v>
      </c>
      <c r="R98" s="267">
        <f>IF('Rozpočet + Žádosti o změnu'!$ER$2="ano",'Rozpočet + Žádosti o změnu'!EO98,IF('Rozpočet + Žádosti o změnu'!$EF$2="ano",'Rozpočet + Žádosti o změnu'!EC98,IF('Rozpočet + Žádosti o změnu'!$DT$2="ano",'Rozpočet + Žádosti o změnu'!DQ98,IF('Rozpočet + Žádosti o změnu'!$DH$2="ano",'Rozpočet + Žádosti o změnu'!DE98,IF('Rozpočet + Žádosti o změnu'!$CV$2="ano",'Rozpočet + Žádosti o změnu'!CS98,IF('Rozpočet + Žádosti o změnu'!$CJ$2="ano",'Rozpočet + Žádosti o změnu'!CG98,IF('Rozpočet + Žádosti o změnu'!$BX$2="ano",'Rozpočet + Žádosti o změnu'!BU98,IF('Rozpočet + Žádosti o změnu'!$BL$2="ano",'Rozpočet + Žádosti o změnu'!BI98,IF('Rozpočet + Žádosti o změnu'!$AZ$2="ano",'Rozpočet + Žádosti o změnu'!AW98,IF('Rozpočet + Žádosti o změnu'!$AN$2="ano",'Rozpočet + Žádosti o změnu'!AK98,'Rozpočet + Žádosti o změnu'!K98))))))))))</f>
        <v>0</v>
      </c>
      <c r="S98" s="267">
        <f>IF('Rozpočet + Žádosti o změnu'!$ER$2="ano",'Rozpočet + Žádosti o změnu'!EP98,IF('Rozpočet + Žádosti o změnu'!$EF$2="ano",'Rozpočet + Žádosti o změnu'!ED98,IF('Rozpočet + Žádosti o změnu'!$DT$2="ano",'Rozpočet + Žádosti o změnu'!DR98,IF('Rozpočet + Žádosti o změnu'!$DH$2="ano",'Rozpočet + Žádosti o změnu'!DF98,IF('Rozpočet + Žádosti o změnu'!$CV$2="ano",'Rozpočet + Žádosti o změnu'!CT98,IF('Rozpočet + Žádosti o změnu'!$CJ$2="ano",'Rozpočet + Žádosti o změnu'!CH98,IF('Rozpočet + Žádosti o změnu'!$BX$2="ano",'Rozpočet + Žádosti o změnu'!BV98,IF('Rozpočet + Žádosti o změnu'!$BL$2="ano",'Rozpočet + Žádosti o změnu'!BJ98,IF('Rozpočet + Žádosti o změnu'!$AZ$2="ano",'Rozpočet + Žádosti o změnu'!AX98,IF('Rozpočet + Žádosti o změnu'!$AN$2="ano",'Rozpočet + Žádosti o změnu'!AL98,'Rozpočet + Žádosti o změnu'!L98))))))))))</f>
        <v>0</v>
      </c>
      <c r="T98" s="267">
        <f>IF('Rozpočet + Žádosti o změnu'!$ER$2="ano",'Rozpočet + Žádosti o změnu'!EQ98,IF('Rozpočet + Žádosti o změnu'!$EF$2="ano",'Rozpočet + Žádosti o změnu'!EE98,IF('Rozpočet + Žádosti o změnu'!$DT$2="ano",'Rozpočet + Žádosti o změnu'!DS98,IF('Rozpočet + Žádosti o změnu'!$DH$2="ano",'Rozpočet + Žádosti o změnu'!DG98,IF('Rozpočet + Žádosti o změnu'!$CV$2="ano",'Rozpočet + Žádosti o změnu'!CU98,IF('Rozpočet + Žádosti o změnu'!$CJ$2="ano",'Rozpočet + Žádosti o změnu'!CI98,IF('Rozpočet + Žádosti o změnu'!$BX$2="ano",'Rozpočet + Žádosti o změnu'!BW98,IF('Rozpočet + Žádosti o změnu'!$BL$2="ano",'Rozpočet + Žádosti o změnu'!BK98,IF('Rozpočet + Žádosti o změnu'!$AZ$2="ano",'Rozpočet + Žádosti o změnu'!AY98,IF('Rozpočet + Žádosti o změnu'!$AN$2="ano",'Rozpočet + Žádosti o změnu'!AM98,'Rozpočet + Žádosti o změnu'!M98))))))))))</f>
        <v>0</v>
      </c>
      <c r="U98" s="267">
        <f>IF('Rozpočet + Žádosti o změnu'!$ER$2="ano",'Rozpočet + Žádosti o změnu'!ER98,IF('Rozpočet + Žádosti o změnu'!$EF$2="ano",'Rozpočet + Žádosti o změnu'!EF98,IF('Rozpočet + Žádosti o změnu'!$DT$2="ano",'Rozpočet + Žádosti o změnu'!DT98,IF('Rozpočet + Žádosti o změnu'!$DH$2="ano",'Rozpočet + Žádosti o změnu'!DH98,IF('Rozpočet + Žádosti o změnu'!$CV$2="ano",'Rozpočet + Žádosti o změnu'!CV98,IF('Rozpočet + Žádosti o změnu'!$CJ$2="ano",'Rozpočet + Žádosti o změnu'!CJ98,IF('Rozpočet + Žádosti o změnu'!$BX$2="ano",'Rozpočet + Žádosti o změnu'!BX98,IF('Rozpočet + Žádosti o změnu'!$BL$2="ano",'Rozpočet + Žádosti o změnu'!BL98,IF('Rozpočet + Žádosti o změnu'!$AZ$2="ano",'Rozpočet + Žádosti o změnu'!AZ98,IF('Rozpočet + Žádosti o změnu'!$AN$2="ano",'Rozpočet + Žádosti o změnu'!AN98,'Rozpočet + Žádosti o změnu'!N98))))))))))</f>
        <v>0</v>
      </c>
      <c r="W98" s="281">
        <f>IF('ZoR č. 1'!$D98="",0,'ZoR č. 1'!G98)+IF('ZoR č. 2'!$D98="",0,'ZoR č. 2'!G98)+IF('ZoR č. 3'!$D98="",0,'ZoR č. 3'!G98)+IF('ZoR č. 4'!$D98="",0,'ZoR č. 4'!G98)+IF('ZoR č. 5'!$D98="",0,'ZoR č. 5'!G98)+IF('ZoR č. 6'!$D98="",0,'ZoR č. 6'!G98)+IF('ZoR č. 7'!$D98="",0,'ZoR č. 7'!G98)+IF('ZoR č. 8'!$D98="",0,'ZoR č. 8'!G98)+IF('ZoR č. 9'!$D98="",0,'ZoR č. 9'!G98)+IF('ZoR č. 10'!$D98="",0,'ZoR č. 10'!G98)+IF(ZZoR!$D98="",0,ZZoR!G98)</f>
        <v>0</v>
      </c>
      <c r="X98" s="281">
        <f>IF('ZoR č. 1'!$D98="",0,'ZoR č. 1'!H98)+IF('ZoR č. 2'!$D98="",0,'ZoR č. 2'!H98)+IF('ZoR č. 3'!$D98="",0,'ZoR č. 3'!H98)+IF('ZoR č. 4'!$D98="",0,'ZoR č. 4'!H98)+IF('ZoR č. 5'!$D98="",0,'ZoR č. 5'!H98)+IF('ZoR č. 6'!$D98="",0,'ZoR č. 6'!H98)+IF('ZoR č. 7'!$D98="",0,'ZoR č. 7'!H98)+IF('ZoR č. 8'!$D98="",0,'ZoR č. 8'!H98)+IF('ZoR č. 9'!$D98="",0,'ZoR č. 9'!H98)+IF('ZoR č. 10'!$D98="",0,'ZoR č. 10'!H98)+IF(ZZoR!$D98="",0,ZZoR!H98)</f>
        <v>0</v>
      </c>
      <c r="Y98" s="281">
        <f>IF('ZoR č. 1'!$D98="",0,'ZoR č. 1'!I98)+IF('ZoR č. 2'!$D98="",0,'ZoR č. 2'!I98)+IF('ZoR č. 3'!$D98="",0,'ZoR č. 3'!I98)+IF('ZoR č. 4'!$D98="",0,'ZoR č. 4'!I98)+IF('ZoR č. 5'!$D98="",0,'ZoR č. 5'!I98)+IF('ZoR č. 6'!$D98="",0,'ZoR č. 6'!I98)+IF('ZoR č. 7'!$D98="",0,'ZoR č. 7'!I98)+IF('ZoR č. 8'!$D98="",0,'ZoR č. 8'!I98)+IF('ZoR č. 9'!$D98="",0,'ZoR č. 9'!I98)+IF('ZoR č. 10'!$D98="",0,'ZoR č. 10'!I98)+IF(ZZoR!$D98="",0,ZZoR!I98)</f>
        <v>0</v>
      </c>
      <c r="Z98" s="281">
        <f>IF('ZoR č. 1'!$D98="",0,'ZoR č. 1'!J98)+IF('ZoR č. 2'!$D98="",0,'ZoR č. 2'!J98)+IF('ZoR č. 3'!$D98="",0,'ZoR č. 3'!J98)+IF('ZoR č. 4'!$D98="",0,'ZoR č. 4'!J98)+IF('ZoR č. 5'!$D98="",0,'ZoR č. 5'!J98)+IF('ZoR č. 6'!$D98="",0,'ZoR č. 6'!J98)+IF('ZoR č. 7'!$D98="",0,'ZoR č. 7'!J98)+IF('ZoR č. 8'!$D98="",0,'ZoR č. 8'!J98)+IF('ZoR č. 9'!$D98="",0,'ZoR č. 9'!J98)+IF('ZoR č. 10'!$D98="",0,'ZoR č. 10'!J98)+IF(ZZoR!$D98="",0,ZZoR!J98)</f>
        <v>0</v>
      </c>
      <c r="AA98" s="281">
        <f>IF('ZoR č. 1'!$D98="",0,'ZoR č. 1'!K98)+IF('ZoR č. 2'!$D98="",0,'ZoR č. 2'!K98)+IF('ZoR č. 3'!$D98="",0,'ZoR č. 3'!K98)+IF('ZoR č. 4'!$D98="",0,'ZoR č. 4'!K98)+IF('ZoR č. 5'!$D98="",0,'ZoR č. 5'!K98)+IF('ZoR č. 6'!$D98="",0,'ZoR č. 6'!K98)+IF('ZoR č. 7'!$D98="",0,'ZoR č. 7'!K98)+IF('ZoR č. 8'!$D98="",0,'ZoR č. 8'!K98)+IF('ZoR č. 9'!$D98="",0,'ZoR č. 9'!K98)+IF('ZoR č. 10'!$D98="",0,'ZoR č. 10'!K98)+IF(ZZoR!$D98="",0,ZZoR!K98)</f>
        <v>0</v>
      </c>
      <c r="AB98" s="281">
        <f>IF('ZoR č. 1'!$D98="",0,'ZoR č. 1'!L98)+IF('ZoR č. 2'!$D98="",0,'ZoR č. 2'!L98)+IF('ZoR č. 3'!$D98="",0,'ZoR č. 3'!L98)+IF('ZoR č. 4'!$D98="",0,'ZoR č. 4'!L98)+IF('ZoR č. 5'!$D98="",0,'ZoR č. 5'!L98)+IF('ZoR č. 6'!$D98="",0,'ZoR č. 6'!L98)+IF('ZoR č. 7'!$D98="",0,'ZoR č. 7'!L98)+IF('ZoR č. 8'!$D98="",0,'ZoR č. 8'!L98)+IF('ZoR č. 9'!$D98="",0,'ZoR č. 9'!L98)+IF('ZoR č. 10'!$D98="",0,'ZoR č. 10'!L98)+IF(ZZoR!$D98="",0,ZZoR!L98)</f>
        <v>0</v>
      </c>
      <c r="AC98" s="281">
        <f>IF('ZoR č. 1'!$D98="",0,'ZoR č. 1'!M98)+IF('ZoR č. 2'!$D98="",0,'ZoR č. 2'!M98)+IF('ZoR č. 3'!$D98="",0,'ZoR č. 3'!M98)+IF('ZoR č. 4'!$D98="",0,'ZoR č. 4'!M98)+IF('ZoR č. 5'!$D98="",0,'ZoR č. 5'!M98)+IF('ZoR č. 6'!$D98="",0,'ZoR č. 6'!M98)+IF('ZoR č. 7'!$D98="",0,'ZoR č. 7'!M98)+IF('ZoR č. 8'!$D98="",0,'ZoR č. 8'!M98)+IF('ZoR č. 9'!$D98="",0,'ZoR č. 9'!M98)+IF('ZoR č. 10'!$D98="",0,'ZoR č. 10'!M98)+IF(ZZoR!$D98="",0,ZZoR!M98)</f>
        <v>0</v>
      </c>
      <c r="AE98" s="282" t="str">
        <f t="shared" si="7"/>
        <v/>
      </c>
    </row>
    <row r="99" spans="2:31" x14ac:dyDescent="0.25">
      <c r="B99" s="9" t="s">
        <v>232</v>
      </c>
      <c r="C99" s="98" t="str">
        <f>IF(COUNTA('Přehled partnerů'!C99:D99)&lt;&gt;2,"partner neuveden",IF('Přehled partnerů'!I99="ANO",'Přehled partnerů'!C99,"v tomto období nerelevantní"))</f>
        <v>partner neuveden</v>
      </c>
      <c r="D99" s="108" t="str">
        <f>IF(COUNTA('Přehled partnerů'!C99:D99)&lt;&gt;2,"",IF('Přehled partnerů'!I99="ANO",'Přehled partnerů'!D99,""))</f>
        <v/>
      </c>
      <c r="E99" s="21" t="str">
        <f t="shared" si="4"/>
        <v/>
      </c>
      <c r="F99" s="114" t="str">
        <f t="shared" si="5"/>
        <v/>
      </c>
      <c r="G99" s="125">
        <v>0</v>
      </c>
      <c r="H99" s="126">
        <v>0</v>
      </c>
      <c r="I99" s="126">
        <v>0</v>
      </c>
      <c r="J99" s="126">
        <v>0</v>
      </c>
      <c r="K99" s="16">
        <v>0</v>
      </c>
      <c r="L99" s="16">
        <v>0</v>
      </c>
      <c r="M99" s="20">
        <v>0</v>
      </c>
      <c r="N99" s="58" t="str">
        <f t="shared" si="6"/>
        <v/>
      </c>
      <c r="O99" s="267">
        <f>IF('Rozpočet + Žádosti o změnu'!$ER$2="ano",'Rozpočet + Žádosti o změnu'!EL99,IF('Rozpočet + Žádosti o změnu'!$EF$2="ano",'Rozpočet + Žádosti o změnu'!DZ99,IF('Rozpočet + Žádosti o změnu'!$DT$2="ano",'Rozpočet + Žádosti o změnu'!DN99,IF('Rozpočet + Žádosti o změnu'!$DH$2="ano",'Rozpočet + Žádosti o změnu'!DB99,IF('Rozpočet + Žádosti o změnu'!$CV$2="ano",'Rozpočet + Žádosti o změnu'!CP99,IF('Rozpočet + Žádosti o změnu'!$CJ$2="ano",'Rozpočet + Žádosti o změnu'!CD99,IF('Rozpočet + Žádosti o změnu'!$BX$2="ano",'Rozpočet + Žádosti o změnu'!BR99,IF('Rozpočet + Žádosti o změnu'!$BL$2="ano",'Rozpočet + Žádosti o změnu'!BF99,IF('Rozpočet + Žádosti o změnu'!$AZ$2="ano",'Rozpočet + Žádosti o změnu'!AT99,IF('Rozpočet + Žádosti o změnu'!$AN$2="ano",'Rozpočet + Žádosti o změnu'!AH99,'Rozpočet + Žádosti o změnu'!H99))))))))))</f>
        <v>0</v>
      </c>
      <c r="P99" s="267">
        <f>IF('Rozpočet + Žádosti o změnu'!$ER$2="ano",'Rozpočet + Žádosti o změnu'!EM99,IF('Rozpočet + Žádosti o změnu'!$EF$2="ano",'Rozpočet + Žádosti o změnu'!EA99,IF('Rozpočet + Žádosti o změnu'!$DT$2="ano",'Rozpočet + Žádosti o změnu'!DO99,IF('Rozpočet + Žádosti o změnu'!$DH$2="ano",'Rozpočet + Žádosti o změnu'!DC99,IF('Rozpočet + Žádosti o změnu'!$CV$2="ano",'Rozpočet + Žádosti o změnu'!CQ99,IF('Rozpočet + Žádosti o změnu'!$CJ$2="ano",'Rozpočet + Žádosti o změnu'!CE99,IF('Rozpočet + Žádosti o změnu'!$BX$2="ano",'Rozpočet + Žádosti o změnu'!BS99,IF('Rozpočet + Žádosti o změnu'!$BL$2="ano",'Rozpočet + Žádosti o změnu'!BG99,IF('Rozpočet + Žádosti o změnu'!$AZ$2="ano",'Rozpočet + Žádosti o změnu'!AU99,IF('Rozpočet + Žádosti o změnu'!$AN$2="ano",'Rozpočet + Žádosti o změnu'!AI99,'Rozpočet + Žádosti o změnu'!I99))))))))))</f>
        <v>0</v>
      </c>
      <c r="Q99" s="267">
        <f>IF('Rozpočet + Žádosti o změnu'!$ER$2="ano",'Rozpočet + Žádosti o změnu'!EN99,IF('Rozpočet + Žádosti o změnu'!$EF$2="ano",'Rozpočet + Žádosti o změnu'!EB99,IF('Rozpočet + Žádosti o změnu'!$DT$2="ano",'Rozpočet + Žádosti o změnu'!DP99,IF('Rozpočet + Žádosti o změnu'!$DH$2="ano",'Rozpočet + Žádosti o změnu'!DD99,IF('Rozpočet + Žádosti o změnu'!$CV$2="ano",'Rozpočet + Žádosti o změnu'!CR99,IF('Rozpočet + Žádosti o změnu'!$CJ$2="ano",'Rozpočet + Žádosti o změnu'!CF99,IF('Rozpočet + Žádosti o změnu'!$BX$2="ano",'Rozpočet + Žádosti o změnu'!BT99,IF('Rozpočet + Žádosti o změnu'!$BL$2="ano",'Rozpočet + Žádosti o změnu'!BH99,IF('Rozpočet + Žádosti o změnu'!$AZ$2="ano",'Rozpočet + Žádosti o změnu'!AV99,IF('Rozpočet + Žádosti o změnu'!$AN$2="ano",'Rozpočet + Žádosti o změnu'!AJ99,'Rozpočet + Žádosti o změnu'!J99))))))))))</f>
        <v>0</v>
      </c>
      <c r="R99" s="267">
        <f>IF('Rozpočet + Žádosti o změnu'!$ER$2="ano",'Rozpočet + Žádosti o změnu'!EO99,IF('Rozpočet + Žádosti o změnu'!$EF$2="ano",'Rozpočet + Žádosti o změnu'!EC99,IF('Rozpočet + Žádosti o změnu'!$DT$2="ano",'Rozpočet + Žádosti o změnu'!DQ99,IF('Rozpočet + Žádosti o změnu'!$DH$2="ano",'Rozpočet + Žádosti o změnu'!DE99,IF('Rozpočet + Žádosti o změnu'!$CV$2="ano",'Rozpočet + Žádosti o změnu'!CS99,IF('Rozpočet + Žádosti o změnu'!$CJ$2="ano",'Rozpočet + Žádosti o změnu'!CG99,IF('Rozpočet + Žádosti o změnu'!$BX$2="ano",'Rozpočet + Žádosti o změnu'!BU99,IF('Rozpočet + Žádosti o změnu'!$BL$2="ano",'Rozpočet + Žádosti o změnu'!BI99,IF('Rozpočet + Žádosti o změnu'!$AZ$2="ano",'Rozpočet + Žádosti o změnu'!AW99,IF('Rozpočet + Žádosti o změnu'!$AN$2="ano",'Rozpočet + Žádosti o změnu'!AK99,'Rozpočet + Žádosti o změnu'!K99))))))))))</f>
        <v>0</v>
      </c>
      <c r="S99" s="267">
        <f>IF('Rozpočet + Žádosti o změnu'!$ER$2="ano",'Rozpočet + Žádosti o změnu'!EP99,IF('Rozpočet + Žádosti o změnu'!$EF$2="ano",'Rozpočet + Žádosti o změnu'!ED99,IF('Rozpočet + Žádosti o změnu'!$DT$2="ano",'Rozpočet + Žádosti o změnu'!DR99,IF('Rozpočet + Žádosti o změnu'!$DH$2="ano",'Rozpočet + Žádosti o změnu'!DF99,IF('Rozpočet + Žádosti o změnu'!$CV$2="ano",'Rozpočet + Žádosti o změnu'!CT99,IF('Rozpočet + Žádosti o změnu'!$CJ$2="ano",'Rozpočet + Žádosti o změnu'!CH99,IF('Rozpočet + Žádosti o změnu'!$BX$2="ano",'Rozpočet + Žádosti o změnu'!BV99,IF('Rozpočet + Žádosti o změnu'!$BL$2="ano",'Rozpočet + Žádosti o změnu'!BJ99,IF('Rozpočet + Žádosti o změnu'!$AZ$2="ano",'Rozpočet + Žádosti o změnu'!AX99,IF('Rozpočet + Žádosti o změnu'!$AN$2="ano",'Rozpočet + Žádosti o změnu'!AL99,'Rozpočet + Žádosti o změnu'!L99))))))))))</f>
        <v>0</v>
      </c>
      <c r="T99" s="267">
        <f>IF('Rozpočet + Žádosti o změnu'!$ER$2="ano",'Rozpočet + Žádosti o změnu'!EQ99,IF('Rozpočet + Žádosti o změnu'!$EF$2="ano",'Rozpočet + Žádosti o změnu'!EE99,IF('Rozpočet + Žádosti o změnu'!$DT$2="ano",'Rozpočet + Žádosti o změnu'!DS99,IF('Rozpočet + Žádosti o změnu'!$DH$2="ano",'Rozpočet + Žádosti o změnu'!DG99,IF('Rozpočet + Žádosti o změnu'!$CV$2="ano",'Rozpočet + Žádosti o změnu'!CU99,IF('Rozpočet + Žádosti o změnu'!$CJ$2="ano",'Rozpočet + Žádosti o změnu'!CI99,IF('Rozpočet + Žádosti o změnu'!$BX$2="ano",'Rozpočet + Žádosti o změnu'!BW99,IF('Rozpočet + Žádosti o změnu'!$BL$2="ano",'Rozpočet + Žádosti o změnu'!BK99,IF('Rozpočet + Žádosti o změnu'!$AZ$2="ano",'Rozpočet + Žádosti o změnu'!AY99,IF('Rozpočet + Žádosti o změnu'!$AN$2="ano",'Rozpočet + Žádosti o změnu'!AM99,'Rozpočet + Žádosti o změnu'!M99))))))))))</f>
        <v>0</v>
      </c>
      <c r="U99" s="267">
        <f>IF('Rozpočet + Žádosti o změnu'!$ER$2="ano",'Rozpočet + Žádosti o změnu'!ER99,IF('Rozpočet + Žádosti o změnu'!$EF$2="ano",'Rozpočet + Žádosti o změnu'!EF99,IF('Rozpočet + Žádosti o změnu'!$DT$2="ano",'Rozpočet + Žádosti o změnu'!DT99,IF('Rozpočet + Žádosti o změnu'!$DH$2="ano",'Rozpočet + Žádosti o změnu'!DH99,IF('Rozpočet + Žádosti o změnu'!$CV$2="ano",'Rozpočet + Žádosti o změnu'!CV99,IF('Rozpočet + Žádosti o změnu'!$CJ$2="ano",'Rozpočet + Žádosti o změnu'!CJ99,IF('Rozpočet + Žádosti o změnu'!$BX$2="ano",'Rozpočet + Žádosti o změnu'!BX99,IF('Rozpočet + Žádosti o změnu'!$BL$2="ano",'Rozpočet + Žádosti o změnu'!BL99,IF('Rozpočet + Žádosti o změnu'!$AZ$2="ano",'Rozpočet + Žádosti o změnu'!AZ99,IF('Rozpočet + Žádosti o změnu'!$AN$2="ano",'Rozpočet + Žádosti o změnu'!AN99,'Rozpočet + Žádosti o změnu'!N99))))))))))</f>
        <v>0</v>
      </c>
      <c r="W99" s="281">
        <f>IF('ZoR č. 1'!$D99="",0,'ZoR č. 1'!G99)+IF('ZoR č. 2'!$D99="",0,'ZoR č. 2'!G99)+IF('ZoR č. 3'!$D99="",0,'ZoR č. 3'!G99)+IF('ZoR č. 4'!$D99="",0,'ZoR č. 4'!G99)+IF('ZoR č. 5'!$D99="",0,'ZoR č. 5'!G99)+IF('ZoR č. 6'!$D99="",0,'ZoR č. 6'!G99)+IF('ZoR č. 7'!$D99="",0,'ZoR č. 7'!G99)+IF('ZoR č. 8'!$D99="",0,'ZoR č. 8'!G99)+IF('ZoR č. 9'!$D99="",0,'ZoR č. 9'!G99)+IF('ZoR č. 10'!$D99="",0,'ZoR č. 10'!G99)+IF(ZZoR!$D99="",0,ZZoR!G99)</f>
        <v>0</v>
      </c>
      <c r="X99" s="281">
        <f>IF('ZoR č. 1'!$D99="",0,'ZoR č. 1'!H99)+IF('ZoR č. 2'!$D99="",0,'ZoR č. 2'!H99)+IF('ZoR č. 3'!$D99="",0,'ZoR č. 3'!H99)+IF('ZoR č. 4'!$D99="",0,'ZoR č. 4'!H99)+IF('ZoR č. 5'!$D99="",0,'ZoR č. 5'!H99)+IF('ZoR č. 6'!$D99="",0,'ZoR č. 6'!H99)+IF('ZoR č. 7'!$D99="",0,'ZoR č. 7'!H99)+IF('ZoR č. 8'!$D99="",0,'ZoR č. 8'!H99)+IF('ZoR č. 9'!$D99="",0,'ZoR č. 9'!H99)+IF('ZoR č. 10'!$D99="",0,'ZoR č. 10'!H99)+IF(ZZoR!$D99="",0,ZZoR!H99)</f>
        <v>0</v>
      </c>
      <c r="Y99" s="281">
        <f>IF('ZoR č. 1'!$D99="",0,'ZoR č. 1'!I99)+IF('ZoR č. 2'!$D99="",0,'ZoR č. 2'!I99)+IF('ZoR č. 3'!$D99="",0,'ZoR č. 3'!I99)+IF('ZoR č. 4'!$D99="",0,'ZoR č. 4'!I99)+IF('ZoR č. 5'!$D99="",0,'ZoR č. 5'!I99)+IF('ZoR č. 6'!$D99="",0,'ZoR č. 6'!I99)+IF('ZoR č. 7'!$D99="",0,'ZoR č. 7'!I99)+IF('ZoR č. 8'!$D99="",0,'ZoR č. 8'!I99)+IF('ZoR č. 9'!$D99="",0,'ZoR č. 9'!I99)+IF('ZoR č. 10'!$D99="",0,'ZoR č. 10'!I99)+IF(ZZoR!$D99="",0,ZZoR!I99)</f>
        <v>0</v>
      </c>
      <c r="Z99" s="281">
        <f>IF('ZoR č. 1'!$D99="",0,'ZoR č. 1'!J99)+IF('ZoR č. 2'!$D99="",0,'ZoR č. 2'!J99)+IF('ZoR č. 3'!$D99="",0,'ZoR č. 3'!J99)+IF('ZoR č. 4'!$D99="",0,'ZoR č. 4'!J99)+IF('ZoR č. 5'!$D99="",0,'ZoR č. 5'!J99)+IF('ZoR č. 6'!$D99="",0,'ZoR č. 6'!J99)+IF('ZoR č. 7'!$D99="",0,'ZoR č. 7'!J99)+IF('ZoR č. 8'!$D99="",0,'ZoR č. 8'!J99)+IF('ZoR č. 9'!$D99="",0,'ZoR č. 9'!J99)+IF('ZoR č. 10'!$D99="",0,'ZoR č. 10'!J99)+IF(ZZoR!$D99="",0,ZZoR!J99)</f>
        <v>0</v>
      </c>
      <c r="AA99" s="281">
        <f>IF('ZoR č. 1'!$D99="",0,'ZoR č. 1'!K99)+IF('ZoR č. 2'!$D99="",0,'ZoR č. 2'!K99)+IF('ZoR č. 3'!$D99="",0,'ZoR č. 3'!K99)+IF('ZoR č. 4'!$D99="",0,'ZoR č. 4'!K99)+IF('ZoR č. 5'!$D99="",0,'ZoR č. 5'!K99)+IF('ZoR č. 6'!$D99="",0,'ZoR č. 6'!K99)+IF('ZoR č. 7'!$D99="",0,'ZoR č. 7'!K99)+IF('ZoR č. 8'!$D99="",0,'ZoR č. 8'!K99)+IF('ZoR č. 9'!$D99="",0,'ZoR č. 9'!K99)+IF('ZoR č. 10'!$D99="",0,'ZoR č. 10'!K99)+IF(ZZoR!$D99="",0,ZZoR!K99)</f>
        <v>0</v>
      </c>
      <c r="AB99" s="281">
        <f>IF('ZoR č. 1'!$D99="",0,'ZoR č. 1'!L99)+IF('ZoR č. 2'!$D99="",0,'ZoR č. 2'!L99)+IF('ZoR č. 3'!$D99="",0,'ZoR č. 3'!L99)+IF('ZoR č. 4'!$D99="",0,'ZoR č. 4'!L99)+IF('ZoR č. 5'!$D99="",0,'ZoR č. 5'!L99)+IF('ZoR č. 6'!$D99="",0,'ZoR č. 6'!L99)+IF('ZoR č. 7'!$D99="",0,'ZoR č. 7'!L99)+IF('ZoR č. 8'!$D99="",0,'ZoR č. 8'!L99)+IF('ZoR č. 9'!$D99="",0,'ZoR č. 9'!L99)+IF('ZoR č. 10'!$D99="",0,'ZoR č. 10'!L99)+IF(ZZoR!$D99="",0,ZZoR!L99)</f>
        <v>0</v>
      </c>
      <c r="AC99" s="281">
        <f>IF('ZoR č. 1'!$D99="",0,'ZoR č. 1'!M99)+IF('ZoR č. 2'!$D99="",0,'ZoR č. 2'!M99)+IF('ZoR č. 3'!$D99="",0,'ZoR č. 3'!M99)+IF('ZoR č. 4'!$D99="",0,'ZoR č. 4'!M99)+IF('ZoR č. 5'!$D99="",0,'ZoR č. 5'!M99)+IF('ZoR č. 6'!$D99="",0,'ZoR č. 6'!M99)+IF('ZoR č. 7'!$D99="",0,'ZoR č. 7'!M99)+IF('ZoR č. 8'!$D99="",0,'ZoR č. 8'!M99)+IF('ZoR č. 9'!$D99="",0,'ZoR č. 9'!M99)+IF('ZoR č. 10'!$D99="",0,'ZoR č. 10'!M99)+IF(ZZoR!$D99="",0,ZZoR!M99)</f>
        <v>0</v>
      </c>
      <c r="AE99" s="282" t="str">
        <f t="shared" si="7"/>
        <v/>
      </c>
    </row>
    <row r="100" spans="2:31" x14ac:dyDescent="0.25">
      <c r="B100" s="9" t="s">
        <v>233</v>
      </c>
      <c r="C100" s="98" t="str">
        <f>IF(COUNTA('Přehled partnerů'!C100:D100)&lt;&gt;2,"partner neuveden",IF('Přehled partnerů'!I100="ANO",'Přehled partnerů'!C100,"v tomto období nerelevantní"))</f>
        <v>partner neuveden</v>
      </c>
      <c r="D100" s="108" t="str">
        <f>IF(COUNTA('Přehled partnerů'!C100:D100)&lt;&gt;2,"",IF('Přehled partnerů'!I100="ANO",'Přehled partnerů'!D100,""))</f>
        <v/>
      </c>
      <c r="E100" s="21" t="str">
        <f t="shared" si="4"/>
        <v/>
      </c>
      <c r="F100" s="114" t="str">
        <f t="shared" si="5"/>
        <v/>
      </c>
      <c r="G100" s="125">
        <v>0</v>
      </c>
      <c r="H100" s="126">
        <v>0</v>
      </c>
      <c r="I100" s="126">
        <v>0</v>
      </c>
      <c r="J100" s="126">
        <v>0</v>
      </c>
      <c r="K100" s="16">
        <v>0</v>
      </c>
      <c r="L100" s="16">
        <v>0</v>
      </c>
      <c r="M100" s="20">
        <v>0</v>
      </c>
      <c r="N100" s="58" t="str">
        <f t="shared" si="6"/>
        <v/>
      </c>
      <c r="O100" s="267">
        <f>IF('Rozpočet + Žádosti o změnu'!$ER$2="ano",'Rozpočet + Žádosti o změnu'!EL100,IF('Rozpočet + Žádosti o změnu'!$EF$2="ano",'Rozpočet + Žádosti o změnu'!DZ100,IF('Rozpočet + Žádosti o změnu'!$DT$2="ano",'Rozpočet + Žádosti o změnu'!DN100,IF('Rozpočet + Žádosti o změnu'!$DH$2="ano",'Rozpočet + Žádosti o změnu'!DB100,IF('Rozpočet + Žádosti o změnu'!$CV$2="ano",'Rozpočet + Žádosti o změnu'!CP100,IF('Rozpočet + Žádosti o změnu'!$CJ$2="ano",'Rozpočet + Žádosti o změnu'!CD100,IF('Rozpočet + Žádosti o změnu'!$BX$2="ano",'Rozpočet + Žádosti o změnu'!BR100,IF('Rozpočet + Žádosti o změnu'!$BL$2="ano",'Rozpočet + Žádosti o změnu'!BF100,IF('Rozpočet + Žádosti o změnu'!$AZ$2="ano",'Rozpočet + Žádosti o změnu'!AT100,IF('Rozpočet + Žádosti o změnu'!$AN$2="ano",'Rozpočet + Žádosti o změnu'!AH100,'Rozpočet + Žádosti o změnu'!H100))))))))))</f>
        <v>0</v>
      </c>
      <c r="P100" s="267">
        <f>IF('Rozpočet + Žádosti o změnu'!$ER$2="ano",'Rozpočet + Žádosti o změnu'!EM100,IF('Rozpočet + Žádosti o změnu'!$EF$2="ano",'Rozpočet + Žádosti o změnu'!EA100,IF('Rozpočet + Žádosti o změnu'!$DT$2="ano",'Rozpočet + Žádosti o změnu'!DO100,IF('Rozpočet + Žádosti o změnu'!$DH$2="ano",'Rozpočet + Žádosti o změnu'!DC100,IF('Rozpočet + Žádosti o změnu'!$CV$2="ano",'Rozpočet + Žádosti o změnu'!CQ100,IF('Rozpočet + Žádosti o změnu'!$CJ$2="ano",'Rozpočet + Žádosti o změnu'!CE100,IF('Rozpočet + Žádosti o změnu'!$BX$2="ano",'Rozpočet + Žádosti o změnu'!BS100,IF('Rozpočet + Žádosti o změnu'!$BL$2="ano",'Rozpočet + Žádosti o změnu'!BG100,IF('Rozpočet + Žádosti o změnu'!$AZ$2="ano",'Rozpočet + Žádosti o změnu'!AU100,IF('Rozpočet + Žádosti o změnu'!$AN$2="ano",'Rozpočet + Žádosti o změnu'!AI100,'Rozpočet + Žádosti o změnu'!I100))))))))))</f>
        <v>0</v>
      </c>
      <c r="Q100" s="267">
        <f>IF('Rozpočet + Žádosti o změnu'!$ER$2="ano",'Rozpočet + Žádosti o změnu'!EN100,IF('Rozpočet + Žádosti o změnu'!$EF$2="ano",'Rozpočet + Žádosti o změnu'!EB100,IF('Rozpočet + Žádosti o změnu'!$DT$2="ano",'Rozpočet + Žádosti o změnu'!DP100,IF('Rozpočet + Žádosti o změnu'!$DH$2="ano",'Rozpočet + Žádosti o změnu'!DD100,IF('Rozpočet + Žádosti o změnu'!$CV$2="ano",'Rozpočet + Žádosti o změnu'!CR100,IF('Rozpočet + Žádosti o změnu'!$CJ$2="ano",'Rozpočet + Žádosti o změnu'!CF100,IF('Rozpočet + Žádosti o změnu'!$BX$2="ano",'Rozpočet + Žádosti o změnu'!BT100,IF('Rozpočet + Žádosti o změnu'!$BL$2="ano",'Rozpočet + Žádosti o změnu'!BH100,IF('Rozpočet + Žádosti o změnu'!$AZ$2="ano",'Rozpočet + Žádosti o změnu'!AV100,IF('Rozpočet + Žádosti o změnu'!$AN$2="ano",'Rozpočet + Žádosti o změnu'!AJ100,'Rozpočet + Žádosti o změnu'!J100))))))))))</f>
        <v>0</v>
      </c>
      <c r="R100" s="267">
        <f>IF('Rozpočet + Žádosti o změnu'!$ER$2="ano",'Rozpočet + Žádosti o změnu'!EO100,IF('Rozpočet + Žádosti o změnu'!$EF$2="ano",'Rozpočet + Žádosti o změnu'!EC100,IF('Rozpočet + Žádosti o změnu'!$DT$2="ano",'Rozpočet + Žádosti o změnu'!DQ100,IF('Rozpočet + Žádosti o změnu'!$DH$2="ano",'Rozpočet + Žádosti o změnu'!DE100,IF('Rozpočet + Žádosti o změnu'!$CV$2="ano",'Rozpočet + Žádosti o změnu'!CS100,IF('Rozpočet + Žádosti o změnu'!$CJ$2="ano",'Rozpočet + Žádosti o změnu'!CG100,IF('Rozpočet + Žádosti o změnu'!$BX$2="ano",'Rozpočet + Žádosti o změnu'!BU100,IF('Rozpočet + Žádosti o změnu'!$BL$2="ano",'Rozpočet + Žádosti o změnu'!BI100,IF('Rozpočet + Žádosti o změnu'!$AZ$2="ano",'Rozpočet + Žádosti o změnu'!AW100,IF('Rozpočet + Žádosti o změnu'!$AN$2="ano",'Rozpočet + Žádosti o změnu'!AK100,'Rozpočet + Žádosti o změnu'!K100))))))))))</f>
        <v>0</v>
      </c>
      <c r="S100" s="267">
        <f>IF('Rozpočet + Žádosti o změnu'!$ER$2="ano",'Rozpočet + Žádosti o změnu'!EP100,IF('Rozpočet + Žádosti o změnu'!$EF$2="ano",'Rozpočet + Žádosti o změnu'!ED100,IF('Rozpočet + Žádosti o změnu'!$DT$2="ano",'Rozpočet + Žádosti o změnu'!DR100,IF('Rozpočet + Žádosti o změnu'!$DH$2="ano",'Rozpočet + Žádosti o změnu'!DF100,IF('Rozpočet + Žádosti o změnu'!$CV$2="ano",'Rozpočet + Žádosti o změnu'!CT100,IF('Rozpočet + Žádosti o změnu'!$CJ$2="ano",'Rozpočet + Žádosti o změnu'!CH100,IF('Rozpočet + Žádosti o změnu'!$BX$2="ano",'Rozpočet + Žádosti o změnu'!BV100,IF('Rozpočet + Žádosti o změnu'!$BL$2="ano",'Rozpočet + Žádosti o změnu'!BJ100,IF('Rozpočet + Žádosti o změnu'!$AZ$2="ano",'Rozpočet + Žádosti o změnu'!AX100,IF('Rozpočet + Žádosti o změnu'!$AN$2="ano",'Rozpočet + Žádosti o změnu'!AL100,'Rozpočet + Žádosti o změnu'!L100))))))))))</f>
        <v>0</v>
      </c>
      <c r="T100" s="267">
        <f>IF('Rozpočet + Žádosti o změnu'!$ER$2="ano",'Rozpočet + Žádosti o změnu'!EQ100,IF('Rozpočet + Žádosti o změnu'!$EF$2="ano",'Rozpočet + Žádosti o změnu'!EE100,IF('Rozpočet + Žádosti o změnu'!$DT$2="ano",'Rozpočet + Žádosti o změnu'!DS100,IF('Rozpočet + Žádosti o změnu'!$DH$2="ano",'Rozpočet + Žádosti o změnu'!DG100,IF('Rozpočet + Žádosti o změnu'!$CV$2="ano",'Rozpočet + Žádosti o změnu'!CU100,IF('Rozpočet + Žádosti o změnu'!$CJ$2="ano",'Rozpočet + Žádosti o změnu'!CI100,IF('Rozpočet + Žádosti o změnu'!$BX$2="ano",'Rozpočet + Žádosti o změnu'!BW100,IF('Rozpočet + Žádosti o změnu'!$BL$2="ano",'Rozpočet + Žádosti o změnu'!BK100,IF('Rozpočet + Žádosti o změnu'!$AZ$2="ano",'Rozpočet + Žádosti o změnu'!AY100,IF('Rozpočet + Žádosti o změnu'!$AN$2="ano",'Rozpočet + Žádosti o změnu'!AM100,'Rozpočet + Žádosti o změnu'!M100))))))))))</f>
        <v>0</v>
      </c>
      <c r="U100" s="267">
        <f>IF('Rozpočet + Žádosti o změnu'!$ER$2="ano",'Rozpočet + Žádosti o změnu'!ER100,IF('Rozpočet + Žádosti o změnu'!$EF$2="ano",'Rozpočet + Žádosti o změnu'!EF100,IF('Rozpočet + Žádosti o změnu'!$DT$2="ano",'Rozpočet + Žádosti o změnu'!DT100,IF('Rozpočet + Žádosti o změnu'!$DH$2="ano",'Rozpočet + Žádosti o změnu'!DH100,IF('Rozpočet + Žádosti o změnu'!$CV$2="ano",'Rozpočet + Žádosti o změnu'!CV100,IF('Rozpočet + Žádosti o změnu'!$CJ$2="ano",'Rozpočet + Žádosti o změnu'!CJ100,IF('Rozpočet + Žádosti o změnu'!$BX$2="ano",'Rozpočet + Žádosti o změnu'!BX100,IF('Rozpočet + Žádosti o změnu'!$BL$2="ano",'Rozpočet + Žádosti o změnu'!BL100,IF('Rozpočet + Žádosti o změnu'!$AZ$2="ano",'Rozpočet + Žádosti o změnu'!AZ100,IF('Rozpočet + Žádosti o změnu'!$AN$2="ano",'Rozpočet + Žádosti o změnu'!AN100,'Rozpočet + Žádosti o změnu'!N100))))))))))</f>
        <v>0</v>
      </c>
      <c r="W100" s="281">
        <f>IF('ZoR č. 1'!$D100="",0,'ZoR č. 1'!G100)+IF('ZoR č. 2'!$D100="",0,'ZoR č. 2'!G100)+IF('ZoR č. 3'!$D100="",0,'ZoR č. 3'!G100)+IF('ZoR č. 4'!$D100="",0,'ZoR č. 4'!G100)+IF('ZoR č. 5'!$D100="",0,'ZoR č. 5'!G100)+IF('ZoR č. 6'!$D100="",0,'ZoR č. 6'!G100)+IF('ZoR č. 7'!$D100="",0,'ZoR č. 7'!G100)+IF('ZoR č. 8'!$D100="",0,'ZoR č. 8'!G100)+IF('ZoR č. 9'!$D100="",0,'ZoR č. 9'!G100)+IF('ZoR č. 10'!$D100="",0,'ZoR č. 10'!G100)+IF(ZZoR!$D100="",0,ZZoR!G100)</f>
        <v>0</v>
      </c>
      <c r="X100" s="281">
        <f>IF('ZoR č. 1'!$D100="",0,'ZoR č. 1'!H100)+IF('ZoR č. 2'!$D100="",0,'ZoR č. 2'!H100)+IF('ZoR č. 3'!$D100="",0,'ZoR č. 3'!H100)+IF('ZoR č. 4'!$D100="",0,'ZoR č. 4'!H100)+IF('ZoR č. 5'!$D100="",0,'ZoR č. 5'!H100)+IF('ZoR č. 6'!$D100="",0,'ZoR č. 6'!H100)+IF('ZoR č. 7'!$D100="",0,'ZoR č. 7'!H100)+IF('ZoR č. 8'!$D100="",0,'ZoR č. 8'!H100)+IF('ZoR č. 9'!$D100="",0,'ZoR č. 9'!H100)+IF('ZoR č. 10'!$D100="",0,'ZoR č. 10'!H100)+IF(ZZoR!$D100="",0,ZZoR!H100)</f>
        <v>0</v>
      </c>
      <c r="Y100" s="281">
        <f>IF('ZoR č. 1'!$D100="",0,'ZoR č. 1'!I100)+IF('ZoR č. 2'!$D100="",0,'ZoR č. 2'!I100)+IF('ZoR č. 3'!$D100="",0,'ZoR č. 3'!I100)+IF('ZoR č. 4'!$D100="",0,'ZoR č. 4'!I100)+IF('ZoR č. 5'!$D100="",0,'ZoR č. 5'!I100)+IF('ZoR č. 6'!$D100="",0,'ZoR č. 6'!I100)+IF('ZoR č. 7'!$D100="",0,'ZoR č. 7'!I100)+IF('ZoR č. 8'!$D100="",0,'ZoR č. 8'!I100)+IF('ZoR č. 9'!$D100="",0,'ZoR č. 9'!I100)+IF('ZoR č. 10'!$D100="",0,'ZoR č. 10'!I100)+IF(ZZoR!$D100="",0,ZZoR!I100)</f>
        <v>0</v>
      </c>
      <c r="Z100" s="281">
        <f>IF('ZoR č. 1'!$D100="",0,'ZoR č. 1'!J100)+IF('ZoR č. 2'!$D100="",0,'ZoR č. 2'!J100)+IF('ZoR č. 3'!$D100="",0,'ZoR č. 3'!J100)+IF('ZoR č. 4'!$D100="",0,'ZoR č. 4'!J100)+IF('ZoR č. 5'!$D100="",0,'ZoR č. 5'!J100)+IF('ZoR č. 6'!$D100="",0,'ZoR č. 6'!J100)+IF('ZoR č. 7'!$D100="",0,'ZoR č. 7'!J100)+IF('ZoR č. 8'!$D100="",0,'ZoR č. 8'!J100)+IF('ZoR č. 9'!$D100="",0,'ZoR č. 9'!J100)+IF('ZoR č. 10'!$D100="",0,'ZoR č. 10'!J100)+IF(ZZoR!$D100="",0,ZZoR!J100)</f>
        <v>0</v>
      </c>
      <c r="AA100" s="281">
        <f>IF('ZoR č. 1'!$D100="",0,'ZoR č. 1'!K100)+IF('ZoR č. 2'!$D100="",0,'ZoR č. 2'!K100)+IF('ZoR č. 3'!$D100="",0,'ZoR č. 3'!K100)+IF('ZoR č. 4'!$D100="",0,'ZoR č. 4'!K100)+IF('ZoR č. 5'!$D100="",0,'ZoR č. 5'!K100)+IF('ZoR č. 6'!$D100="",0,'ZoR č. 6'!K100)+IF('ZoR č. 7'!$D100="",0,'ZoR č. 7'!K100)+IF('ZoR č. 8'!$D100="",0,'ZoR č. 8'!K100)+IF('ZoR č. 9'!$D100="",0,'ZoR č. 9'!K100)+IF('ZoR č. 10'!$D100="",0,'ZoR č. 10'!K100)+IF(ZZoR!$D100="",0,ZZoR!K100)</f>
        <v>0</v>
      </c>
      <c r="AB100" s="281">
        <f>IF('ZoR č. 1'!$D100="",0,'ZoR č. 1'!L100)+IF('ZoR č. 2'!$D100="",0,'ZoR č. 2'!L100)+IF('ZoR č. 3'!$D100="",0,'ZoR č. 3'!L100)+IF('ZoR č. 4'!$D100="",0,'ZoR č. 4'!L100)+IF('ZoR č. 5'!$D100="",0,'ZoR č. 5'!L100)+IF('ZoR č. 6'!$D100="",0,'ZoR č. 6'!L100)+IF('ZoR č. 7'!$D100="",0,'ZoR č. 7'!L100)+IF('ZoR č. 8'!$D100="",0,'ZoR č. 8'!L100)+IF('ZoR č. 9'!$D100="",0,'ZoR č. 9'!L100)+IF('ZoR č. 10'!$D100="",0,'ZoR č. 10'!L100)+IF(ZZoR!$D100="",0,ZZoR!L100)</f>
        <v>0</v>
      </c>
      <c r="AC100" s="281">
        <f>IF('ZoR č. 1'!$D100="",0,'ZoR č. 1'!M100)+IF('ZoR č. 2'!$D100="",0,'ZoR č. 2'!M100)+IF('ZoR č. 3'!$D100="",0,'ZoR č. 3'!M100)+IF('ZoR č. 4'!$D100="",0,'ZoR č. 4'!M100)+IF('ZoR č. 5'!$D100="",0,'ZoR č. 5'!M100)+IF('ZoR č. 6'!$D100="",0,'ZoR č. 6'!M100)+IF('ZoR č. 7'!$D100="",0,'ZoR č. 7'!M100)+IF('ZoR č. 8'!$D100="",0,'ZoR č. 8'!M100)+IF('ZoR č. 9'!$D100="",0,'ZoR č. 9'!M100)+IF('ZoR č. 10'!$D100="",0,'ZoR č. 10'!M100)+IF(ZZoR!$D100="",0,ZZoR!M100)</f>
        <v>0</v>
      </c>
      <c r="AE100" s="282" t="str">
        <f t="shared" si="7"/>
        <v/>
      </c>
    </row>
    <row r="101" spans="2:31" x14ac:dyDescent="0.25">
      <c r="B101" s="9" t="s">
        <v>234</v>
      </c>
      <c r="C101" s="98" t="str">
        <f>IF(COUNTA('Přehled partnerů'!C101:D101)&lt;&gt;2,"partner neuveden",IF('Přehled partnerů'!I101="ANO",'Přehled partnerů'!C101,"v tomto období nerelevantní"))</f>
        <v>partner neuveden</v>
      </c>
      <c r="D101" s="108" t="str">
        <f>IF(COUNTA('Přehled partnerů'!C101:D101)&lt;&gt;2,"",IF('Přehled partnerů'!I101="ANO",'Přehled partnerů'!D101,""))</f>
        <v/>
      </c>
      <c r="E101" s="21" t="str">
        <f t="shared" si="4"/>
        <v/>
      </c>
      <c r="F101" s="114" t="str">
        <f t="shared" si="5"/>
        <v/>
      </c>
      <c r="G101" s="125">
        <v>0</v>
      </c>
      <c r="H101" s="126">
        <v>0</v>
      </c>
      <c r="I101" s="126">
        <v>0</v>
      </c>
      <c r="J101" s="126">
        <v>0</v>
      </c>
      <c r="K101" s="16">
        <v>0</v>
      </c>
      <c r="L101" s="16">
        <v>0</v>
      </c>
      <c r="M101" s="20">
        <v>0</v>
      </c>
      <c r="N101" s="58" t="str">
        <f t="shared" si="6"/>
        <v/>
      </c>
      <c r="O101" s="267">
        <f>IF('Rozpočet + Žádosti o změnu'!$ER$2="ano",'Rozpočet + Žádosti o změnu'!EL101,IF('Rozpočet + Žádosti o změnu'!$EF$2="ano",'Rozpočet + Žádosti o změnu'!DZ101,IF('Rozpočet + Žádosti o změnu'!$DT$2="ano",'Rozpočet + Žádosti o změnu'!DN101,IF('Rozpočet + Žádosti o změnu'!$DH$2="ano",'Rozpočet + Žádosti o změnu'!DB101,IF('Rozpočet + Žádosti o změnu'!$CV$2="ano",'Rozpočet + Žádosti o změnu'!CP101,IF('Rozpočet + Žádosti o změnu'!$CJ$2="ano",'Rozpočet + Žádosti o změnu'!CD101,IF('Rozpočet + Žádosti o změnu'!$BX$2="ano",'Rozpočet + Žádosti o změnu'!BR101,IF('Rozpočet + Žádosti o změnu'!$BL$2="ano",'Rozpočet + Žádosti o změnu'!BF101,IF('Rozpočet + Žádosti o změnu'!$AZ$2="ano",'Rozpočet + Žádosti o změnu'!AT101,IF('Rozpočet + Žádosti o změnu'!$AN$2="ano",'Rozpočet + Žádosti o změnu'!AH101,'Rozpočet + Žádosti o změnu'!H101))))))))))</f>
        <v>0</v>
      </c>
      <c r="P101" s="267">
        <f>IF('Rozpočet + Žádosti o změnu'!$ER$2="ano",'Rozpočet + Žádosti o změnu'!EM101,IF('Rozpočet + Žádosti o změnu'!$EF$2="ano",'Rozpočet + Žádosti o změnu'!EA101,IF('Rozpočet + Žádosti o změnu'!$DT$2="ano",'Rozpočet + Žádosti o změnu'!DO101,IF('Rozpočet + Žádosti o změnu'!$DH$2="ano",'Rozpočet + Žádosti o změnu'!DC101,IF('Rozpočet + Žádosti o změnu'!$CV$2="ano",'Rozpočet + Žádosti o změnu'!CQ101,IF('Rozpočet + Žádosti o změnu'!$CJ$2="ano",'Rozpočet + Žádosti o změnu'!CE101,IF('Rozpočet + Žádosti o změnu'!$BX$2="ano",'Rozpočet + Žádosti o změnu'!BS101,IF('Rozpočet + Žádosti o změnu'!$BL$2="ano",'Rozpočet + Žádosti o změnu'!BG101,IF('Rozpočet + Žádosti o změnu'!$AZ$2="ano",'Rozpočet + Žádosti o změnu'!AU101,IF('Rozpočet + Žádosti o změnu'!$AN$2="ano",'Rozpočet + Žádosti o změnu'!AI101,'Rozpočet + Žádosti o změnu'!I101))))))))))</f>
        <v>0</v>
      </c>
      <c r="Q101" s="267">
        <f>IF('Rozpočet + Žádosti o změnu'!$ER$2="ano",'Rozpočet + Žádosti o změnu'!EN101,IF('Rozpočet + Žádosti o změnu'!$EF$2="ano",'Rozpočet + Žádosti o změnu'!EB101,IF('Rozpočet + Žádosti o změnu'!$DT$2="ano",'Rozpočet + Žádosti o změnu'!DP101,IF('Rozpočet + Žádosti o změnu'!$DH$2="ano",'Rozpočet + Žádosti o změnu'!DD101,IF('Rozpočet + Žádosti o změnu'!$CV$2="ano",'Rozpočet + Žádosti o změnu'!CR101,IF('Rozpočet + Žádosti o změnu'!$CJ$2="ano",'Rozpočet + Žádosti o změnu'!CF101,IF('Rozpočet + Žádosti o změnu'!$BX$2="ano",'Rozpočet + Žádosti o změnu'!BT101,IF('Rozpočet + Žádosti o změnu'!$BL$2="ano",'Rozpočet + Žádosti o změnu'!BH101,IF('Rozpočet + Žádosti o změnu'!$AZ$2="ano",'Rozpočet + Žádosti o změnu'!AV101,IF('Rozpočet + Žádosti o změnu'!$AN$2="ano",'Rozpočet + Žádosti o změnu'!AJ101,'Rozpočet + Žádosti o změnu'!J101))))))))))</f>
        <v>0</v>
      </c>
      <c r="R101" s="267">
        <f>IF('Rozpočet + Žádosti o změnu'!$ER$2="ano",'Rozpočet + Žádosti o změnu'!EO101,IF('Rozpočet + Žádosti o změnu'!$EF$2="ano",'Rozpočet + Žádosti o změnu'!EC101,IF('Rozpočet + Žádosti o změnu'!$DT$2="ano",'Rozpočet + Žádosti o změnu'!DQ101,IF('Rozpočet + Žádosti o změnu'!$DH$2="ano",'Rozpočet + Žádosti o změnu'!DE101,IF('Rozpočet + Žádosti o změnu'!$CV$2="ano",'Rozpočet + Žádosti o změnu'!CS101,IF('Rozpočet + Žádosti o změnu'!$CJ$2="ano",'Rozpočet + Žádosti o změnu'!CG101,IF('Rozpočet + Žádosti o změnu'!$BX$2="ano",'Rozpočet + Žádosti o změnu'!BU101,IF('Rozpočet + Žádosti o změnu'!$BL$2="ano",'Rozpočet + Žádosti o změnu'!BI101,IF('Rozpočet + Žádosti o změnu'!$AZ$2="ano",'Rozpočet + Žádosti o změnu'!AW101,IF('Rozpočet + Žádosti o změnu'!$AN$2="ano",'Rozpočet + Žádosti o změnu'!AK101,'Rozpočet + Žádosti o změnu'!K101))))))))))</f>
        <v>0</v>
      </c>
      <c r="S101" s="267">
        <f>IF('Rozpočet + Žádosti o změnu'!$ER$2="ano",'Rozpočet + Žádosti o změnu'!EP101,IF('Rozpočet + Žádosti o změnu'!$EF$2="ano",'Rozpočet + Žádosti o změnu'!ED101,IF('Rozpočet + Žádosti o změnu'!$DT$2="ano",'Rozpočet + Žádosti o změnu'!DR101,IF('Rozpočet + Žádosti o změnu'!$DH$2="ano",'Rozpočet + Žádosti o změnu'!DF101,IF('Rozpočet + Žádosti o změnu'!$CV$2="ano",'Rozpočet + Žádosti o změnu'!CT101,IF('Rozpočet + Žádosti o změnu'!$CJ$2="ano",'Rozpočet + Žádosti o změnu'!CH101,IF('Rozpočet + Žádosti o změnu'!$BX$2="ano",'Rozpočet + Žádosti o změnu'!BV101,IF('Rozpočet + Žádosti o změnu'!$BL$2="ano",'Rozpočet + Žádosti o změnu'!BJ101,IF('Rozpočet + Žádosti o změnu'!$AZ$2="ano",'Rozpočet + Žádosti o změnu'!AX101,IF('Rozpočet + Žádosti o změnu'!$AN$2="ano",'Rozpočet + Žádosti o změnu'!AL101,'Rozpočet + Žádosti o změnu'!L101))))))))))</f>
        <v>0</v>
      </c>
      <c r="T101" s="267">
        <f>IF('Rozpočet + Žádosti o změnu'!$ER$2="ano",'Rozpočet + Žádosti o změnu'!EQ101,IF('Rozpočet + Žádosti o změnu'!$EF$2="ano",'Rozpočet + Žádosti o změnu'!EE101,IF('Rozpočet + Žádosti o změnu'!$DT$2="ano",'Rozpočet + Žádosti o změnu'!DS101,IF('Rozpočet + Žádosti o změnu'!$DH$2="ano",'Rozpočet + Žádosti o změnu'!DG101,IF('Rozpočet + Žádosti o změnu'!$CV$2="ano",'Rozpočet + Žádosti o změnu'!CU101,IF('Rozpočet + Žádosti o změnu'!$CJ$2="ano",'Rozpočet + Žádosti o změnu'!CI101,IF('Rozpočet + Žádosti o změnu'!$BX$2="ano",'Rozpočet + Žádosti o změnu'!BW101,IF('Rozpočet + Žádosti o změnu'!$BL$2="ano",'Rozpočet + Žádosti o změnu'!BK101,IF('Rozpočet + Žádosti o změnu'!$AZ$2="ano",'Rozpočet + Žádosti o změnu'!AY101,IF('Rozpočet + Žádosti o změnu'!$AN$2="ano",'Rozpočet + Žádosti o změnu'!AM101,'Rozpočet + Žádosti o změnu'!M101))))))))))</f>
        <v>0</v>
      </c>
      <c r="U101" s="267">
        <f>IF('Rozpočet + Žádosti o změnu'!$ER$2="ano",'Rozpočet + Žádosti o změnu'!ER101,IF('Rozpočet + Žádosti o změnu'!$EF$2="ano",'Rozpočet + Žádosti o změnu'!EF101,IF('Rozpočet + Žádosti o změnu'!$DT$2="ano",'Rozpočet + Žádosti o změnu'!DT101,IF('Rozpočet + Žádosti o změnu'!$DH$2="ano",'Rozpočet + Žádosti o změnu'!DH101,IF('Rozpočet + Žádosti o změnu'!$CV$2="ano",'Rozpočet + Žádosti o změnu'!CV101,IF('Rozpočet + Žádosti o změnu'!$CJ$2="ano",'Rozpočet + Žádosti o změnu'!CJ101,IF('Rozpočet + Žádosti o změnu'!$BX$2="ano",'Rozpočet + Žádosti o změnu'!BX101,IF('Rozpočet + Žádosti o změnu'!$BL$2="ano",'Rozpočet + Žádosti o změnu'!BL101,IF('Rozpočet + Žádosti o změnu'!$AZ$2="ano",'Rozpočet + Žádosti o změnu'!AZ101,IF('Rozpočet + Žádosti o změnu'!$AN$2="ano",'Rozpočet + Žádosti o změnu'!AN101,'Rozpočet + Žádosti o změnu'!N101))))))))))</f>
        <v>0</v>
      </c>
      <c r="W101" s="281">
        <f>IF('ZoR č. 1'!$D101="",0,'ZoR č. 1'!G101)+IF('ZoR č. 2'!$D101="",0,'ZoR č. 2'!G101)+IF('ZoR č. 3'!$D101="",0,'ZoR č. 3'!G101)+IF('ZoR č. 4'!$D101="",0,'ZoR č. 4'!G101)+IF('ZoR č. 5'!$D101="",0,'ZoR č. 5'!G101)+IF('ZoR č. 6'!$D101="",0,'ZoR č. 6'!G101)+IF('ZoR č. 7'!$D101="",0,'ZoR č. 7'!G101)+IF('ZoR č. 8'!$D101="",0,'ZoR č. 8'!G101)+IF('ZoR č. 9'!$D101="",0,'ZoR č. 9'!G101)+IF('ZoR č. 10'!$D101="",0,'ZoR č. 10'!G101)+IF(ZZoR!$D101="",0,ZZoR!G101)</f>
        <v>0</v>
      </c>
      <c r="X101" s="281">
        <f>IF('ZoR č. 1'!$D101="",0,'ZoR č. 1'!H101)+IF('ZoR č. 2'!$D101="",0,'ZoR č. 2'!H101)+IF('ZoR č. 3'!$D101="",0,'ZoR č. 3'!H101)+IF('ZoR č. 4'!$D101="",0,'ZoR č. 4'!H101)+IF('ZoR č. 5'!$D101="",0,'ZoR č. 5'!H101)+IF('ZoR č. 6'!$D101="",0,'ZoR č. 6'!H101)+IF('ZoR č. 7'!$D101="",0,'ZoR č. 7'!H101)+IF('ZoR č. 8'!$D101="",0,'ZoR č. 8'!H101)+IF('ZoR č. 9'!$D101="",0,'ZoR č. 9'!H101)+IF('ZoR č. 10'!$D101="",0,'ZoR č. 10'!H101)+IF(ZZoR!$D101="",0,ZZoR!H101)</f>
        <v>0</v>
      </c>
      <c r="Y101" s="281">
        <f>IF('ZoR č. 1'!$D101="",0,'ZoR č. 1'!I101)+IF('ZoR č. 2'!$D101="",0,'ZoR č. 2'!I101)+IF('ZoR č. 3'!$D101="",0,'ZoR č. 3'!I101)+IF('ZoR č. 4'!$D101="",0,'ZoR č. 4'!I101)+IF('ZoR č. 5'!$D101="",0,'ZoR č. 5'!I101)+IF('ZoR č. 6'!$D101="",0,'ZoR č. 6'!I101)+IF('ZoR č. 7'!$D101="",0,'ZoR č. 7'!I101)+IF('ZoR č. 8'!$D101="",0,'ZoR č. 8'!I101)+IF('ZoR č. 9'!$D101="",0,'ZoR č. 9'!I101)+IF('ZoR č. 10'!$D101="",0,'ZoR č. 10'!I101)+IF(ZZoR!$D101="",0,ZZoR!I101)</f>
        <v>0</v>
      </c>
      <c r="Z101" s="281">
        <f>IF('ZoR č. 1'!$D101="",0,'ZoR č. 1'!J101)+IF('ZoR č. 2'!$D101="",0,'ZoR č. 2'!J101)+IF('ZoR č. 3'!$D101="",0,'ZoR č. 3'!J101)+IF('ZoR č. 4'!$D101="",0,'ZoR č. 4'!J101)+IF('ZoR č. 5'!$D101="",0,'ZoR č. 5'!J101)+IF('ZoR č. 6'!$D101="",0,'ZoR č. 6'!J101)+IF('ZoR č. 7'!$D101="",0,'ZoR č. 7'!J101)+IF('ZoR č. 8'!$D101="",0,'ZoR č. 8'!J101)+IF('ZoR č. 9'!$D101="",0,'ZoR č. 9'!J101)+IF('ZoR č. 10'!$D101="",0,'ZoR č. 10'!J101)+IF(ZZoR!$D101="",0,ZZoR!J101)</f>
        <v>0</v>
      </c>
      <c r="AA101" s="281">
        <f>IF('ZoR č. 1'!$D101="",0,'ZoR č. 1'!K101)+IF('ZoR č. 2'!$D101="",0,'ZoR č. 2'!K101)+IF('ZoR č. 3'!$D101="",0,'ZoR č. 3'!K101)+IF('ZoR č. 4'!$D101="",0,'ZoR č. 4'!K101)+IF('ZoR č. 5'!$D101="",0,'ZoR č. 5'!K101)+IF('ZoR č. 6'!$D101="",0,'ZoR č. 6'!K101)+IF('ZoR č. 7'!$D101="",0,'ZoR č. 7'!K101)+IF('ZoR č. 8'!$D101="",0,'ZoR č. 8'!K101)+IF('ZoR č. 9'!$D101="",0,'ZoR č. 9'!K101)+IF('ZoR č. 10'!$D101="",0,'ZoR č. 10'!K101)+IF(ZZoR!$D101="",0,ZZoR!K101)</f>
        <v>0</v>
      </c>
      <c r="AB101" s="281">
        <f>IF('ZoR č. 1'!$D101="",0,'ZoR č. 1'!L101)+IF('ZoR č. 2'!$D101="",0,'ZoR č. 2'!L101)+IF('ZoR č. 3'!$D101="",0,'ZoR č. 3'!L101)+IF('ZoR č. 4'!$D101="",0,'ZoR č. 4'!L101)+IF('ZoR č. 5'!$D101="",0,'ZoR č. 5'!L101)+IF('ZoR č. 6'!$D101="",0,'ZoR č. 6'!L101)+IF('ZoR č. 7'!$D101="",0,'ZoR č. 7'!L101)+IF('ZoR č. 8'!$D101="",0,'ZoR č. 8'!L101)+IF('ZoR č. 9'!$D101="",0,'ZoR č. 9'!L101)+IF('ZoR č. 10'!$D101="",0,'ZoR č. 10'!L101)+IF(ZZoR!$D101="",0,ZZoR!L101)</f>
        <v>0</v>
      </c>
      <c r="AC101" s="281">
        <f>IF('ZoR č. 1'!$D101="",0,'ZoR č. 1'!M101)+IF('ZoR č. 2'!$D101="",0,'ZoR č. 2'!M101)+IF('ZoR č. 3'!$D101="",0,'ZoR č. 3'!M101)+IF('ZoR č. 4'!$D101="",0,'ZoR č. 4'!M101)+IF('ZoR č. 5'!$D101="",0,'ZoR č. 5'!M101)+IF('ZoR č. 6'!$D101="",0,'ZoR č. 6'!M101)+IF('ZoR č. 7'!$D101="",0,'ZoR č. 7'!M101)+IF('ZoR č. 8'!$D101="",0,'ZoR č. 8'!M101)+IF('ZoR č. 9'!$D101="",0,'ZoR č. 9'!M101)+IF('ZoR č. 10'!$D101="",0,'ZoR č. 10'!M101)+IF(ZZoR!$D101="",0,ZZoR!M101)</f>
        <v>0</v>
      </c>
      <c r="AE101" s="282" t="str">
        <f t="shared" si="7"/>
        <v/>
      </c>
    </row>
    <row r="102" spans="2:31" x14ac:dyDescent="0.25">
      <c r="B102" s="9" t="s">
        <v>235</v>
      </c>
      <c r="C102" s="98" t="str">
        <f>IF(COUNTA('Přehled partnerů'!C102:D102)&lt;&gt;2,"partner neuveden",IF('Přehled partnerů'!I102="ANO",'Přehled partnerů'!C102,"v tomto období nerelevantní"))</f>
        <v>partner neuveden</v>
      </c>
      <c r="D102" s="108" t="str">
        <f>IF(COUNTA('Přehled partnerů'!C102:D102)&lt;&gt;2,"",IF('Přehled partnerů'!I102="ANO",'Přehled partnerů'!D102,""))</f>
        <v/>
      </c>
      <c r="E102" s="21" t="str">
        <f t="shared" si="4"/>
        <v/>
      </c>
      <c r="F102" s="114" t="str">
        <f t="shared" si="5"/>
        <v/>
      </c>
      <c r="G102" s="125">
        <v>0</v>
      </c>
      <c r="H102" s="126">
        <v>0</v>
      </c>
      <c r="I102" s="126">
        <v>0</v>
      </c>
      <c r="J102" s="126">
        <v>0</v>
      </c>
      <c r="K102" s="16">
        <v>0</v>
      </c>
      <c r="L102" s="16">
        <v>0</v>
      </c>
      <c r="M102" s="20">
        <v>0</v>
      </c>
      <c r="N102" s="58" t="str">
        <f t="shared" si="6"/>
        <v/>
      </c>
      <c r="O102" s="267">
        <f>IF('Rozpočet + Žádosti o změnu'!$ER$2="ano",'Rozpočet + Žádosti o změnu'!EL102,IF('Rozpočet + Žádosti o změnu'!$EF$2="ano",'Rozpočet + Žádosti o změnu'!DZ102,IF('Rozpočet + Žádosti o změnu'!$DT$2="ano",'Rozpočet + Žádosti o změnu'!DN102,IF('Rozpočet + Žádosti o změnu'!$DH$2="ano",'Rozpočet + Žádosti o změnu'!DB102,IF('Rozpočet + Žádosti o změnu'!$CV$2="ano",'Rozpočet + Žádosti o změnu'!CP102,IF('Rozpočet + Žádosti o změnu'!$CJ$2="ano",'Rozpočet + Žádosti o změnu'!CD102,IF('Rozpočet + Žádosti o změnu'!$BX$2="ano",'Rozpočet + Žádosti o změnu'!BR102,IF('Rozpočet + Žádosti o změnu'!$BL$2="ano",'Rozpočet + Žádosti o změnu'!BF102,IF('Rozpočet + Žádosti o změnu'!$AZ$2="ano",'Rozpočet + Žádosti o změnu'!AT102,IF('Rozpočet + Žádosti o změnu'!$AN$2="ano",'Rozpočet + Žádosti o změnu'!AH102,'Rozpočet + Žádosti o změnu'!H102))))))))))</f>
        <v>0</v>
      </c>
      <c r="P102" s="267">
        <f>IF('Rozpočet + Žádosti o změnu'!$ER$2="ano",'Rozpočet + Žádosti o změnu'!EM102,IF('Rozpočet + Žádosti o změnu'!$EF$2="ano",'Rozpočet + Žádosti o změnu'!EA102,IF('Rozpočet + Žádosti o změnu'!$DT$2="ano",'Rozpočet + Žádosti o změnu'!DO102,IF('Rozpočet + Žádosti o změnu'!$DH$2="ano",'Rozpočet + Žádosti o změnu'!DC102,IF('Rozpočet + Žádosti o změnu'!$CV$2="ano",'Rozpočet + Žádosti o změnu'!CQ102,IF('Rozpočet + Žádosti o změnu'!$CJ$2="ano",'Rozpočet + Žádosti o změnu'!CE102,IF('Rozpočet + Žádosti o změnu'!$BX$2="ano",'Rozpočet + Žádosti o změnu'!BS102,IF('Rozpočet + Žádosti o změnu'!$BL$2="ano",'Rozpočet + Žádosti o změnu'!BG102,IF('Rozpočet + Žádosti o změnu'!$AZ$2="ano",'Rozpočet + Žádosti o změnu'!AU102,IF('Rozpočet + Žádosti o změnu'!$AN$2="ano",'Rozpočet + Žádosti o změnu'!AI102,'Rozpočet + Žádosti o změnu'!I102))))))))))</f>
        <v>0</v>
      </c>
      <c r="Q102" s="267">
        <f>IF('Rozpočet + Žádosti o změnu'!$ER$2="ano",'Rozpočet + Žádosti o změnu'!EN102,IF('Rozpočet + Žádosti o změnu'!$EF$2="ano",'Rozpočet + Žádosti o změnu'!EB102,IF('Rozpočet + Žádosti o změnu'!$DT$2="ano",'Rozpočet + Žádosti o změnu'!DP102,IF('Rozpočet + Žádosti o změnu'!$DH$2="ano",'Rozpočet + Žádosti o změnu'!DD102,IF('Rozpočet + Žádosti o změnu'!$CV$2="ano",'Rozpočet + Žádosti o změnu'!CR102,IF('Rozpočet + Žádosti o změnu'!$CJ$2="ano",'Rozpočet + Žádosti o změnu'!CF102,IF('Rozpočet + Žádosti o změnu'!$BX$2="ano",'Rozpočet + Žádosti o změnu'!BT102,IF('Rozpočet + Žádosti o změnu'!$BL$2="ano",'Rozpočet + Žádosti o změnu'!BH102,IF('Rozpočet + Žádosti o změnu'!$AZ$2="ano",'Rozpočet + Žádosti o změnu'!AV102,IF('Rozpočet + Žádosti o změnu'!$AN$2="ano",'Rozpočet + Žádosti o změnu'!AJ102,'Rozpočet + Žádosti o změnu'!J102))))))))))</f>
        <v>0</v>
      </c>
      <c r="R102" s="267">
        <f>IF('Rozpočet + Žádosti o změnu'!$ER$2="ano",'Rozpočet + Žádosti o změnu'!EO102,IF('Rozpočet + Žádosti o změnu'!$EF$2="ano",'Rozpočet + Žádosti o změnu'!EC102,IF('Rozpočet + Žádosti o změnu'!$DT$2="ano",'Rozpočet + Žádosti o změnu'!DQ102,IF('Rozpočet + Žádosti o změnu'!$DH$2="ano",'Rozpočet + Žádosti o změnu'!DE102,IF('Rozpočet + Žádosti o změnu'!$CV$2="ano",'Rozpočet + Žádosti o změnu'!CS102,IF('Rozpočet + Žádosti o změnu'!$CJ$2="ano",'Rozpočet + Žádosti o změnu'!CG102,IF('Rozpočet + Žádosti o změnu'!$BX$2="ano",'Rozpočet + Žádosti o změnu'!BU102,IF('Rozpočet + Žádosti o změnu'!$BL$2="ano",'Rozpočet + Žádosti o změnu'!BI102,IF('Rozpočet + Žádosti o změnu'!$AZ$2="ano",'Rozpočet + Žádosti o změnu'!AW102,IF('Rozpočet + Žádosti o změnu'!$AN$2="ano",'Rozpočet + Žádosti o změnu'!AK102,'Rozpočet + Žádosti o změnu'!K102))))))))))</f>
        <v>0</v>
      </c>
      <c r="S102" s="267">
        <f>IF('Rozpočet + Žádosti o změnu'!$ER$2="ano",'Rozpočet + Žádosti o změnu'!EP102,IF('Rozpočet + Žádosti o změnu'!$EF$2="ano",'Rozpočet + Žádosti o změnu'!ED102,IF('Rozpočet + Žádosti o změnu'!$DT$2="ano",'Rozpočet + Žádosti o změnu'!DR102,IF('Rozpočet + Žádosti o změnu'!$DH$2="ano",'Rozpočet + Žádosti o změnu'!DF102,IF('Rozpočet + Žádosti o změnu'!$CV$2="ano",'Rozpočet + Žádosti o změnu'!CT102,IF('Rozpočet + Žádosti o změnu'!$CJ$2="ano",'Rozpočet + Žádosti o změnu'!CH102,IF('Rozpočet + Žádosti o změnu'!$BX$2="ano",'Rozpočet + Žádosti o změnu'!BV102,IF('Rozpočet + Žádosti o změnu'!$BL$2="ano",'Rozpočet + Žádosti o změnu'!BJ102,IF('Rozpočet + Žádosti o změnu'!$AZ$2="ano",'Rozpočet + Žádosti o změnu'!AX102,IF('Rozpočet + Žádosti o změnu'!$AN$2="ano",'Rozpočet + Žádosti o změnu'!AL102,'Rozpočet + Žádosti o změnu'!L102))))))))))</f>
        <v>0</v>
      </c>
      <c r="T102" s="267">
        <f>IF('Rozpočet + Žádosti o změnu'!$ER$2="ano",'Rozpočet + Žádosti o změnu'!EQ102,IF('Rozpočet + Žádosti o změnu'!$EF$2="ano",'Rozpočet + Žádosti o změnu'!EE102,IF('Rozpočet + Žádosti o změnu'!$DT$2="ano",'Rozpočet + Žádosti o změnu'!DS102,IF('Rozpočet + Žádosti o změnu'!$DH$2="ano",'Rozpočet + Žádosti o změnu'!DG102,IF('Rozpočet + Žádosti o změnu'!$CV$2="ano",'Rozpočet + Žádosti o změnu'!CU102,IF('Rozpočet + Žádosti o změnu'!$CJ$2="ano",'Rozpočet + Žádosti o změnu'!CI102,IF('Rozpočet + Žádosti o změnu'!$BX$2="ano",'Rozpočet + Žádosti o změnu'!BW102,IF('Rozpočet + Žádosti o změnu'!$BL$2="ano",'Rozpočet + Žádosti o změnu'!BK102,IF('Rozpočet + Žádosti o změnu'!$AZ$2="ano",'Rozpočet + Žádosti o změnu'!AY102,IF('Rozpočet + Žádosti o změnu'!$AN$2="ano",'Rozpočet + Žádosti o změnu'!AM102,'Rozpočet + Žádosti o změnu'!M102))))))))))</f>
        <v>0</v>
      </c>
      <c r="U102" s="267">
        <f>IF('Rozpočet + Žádosti o změnu'!$ER$2="ano",'Rozpočet + Žádosti o změnu'!ER102,IF('Rozpočet + Žádosti o změnu'!$EF$2="ano",'Rozpočet + Žádosti o změnu'!EF102,IF('Rozpočet + Žádosti o změnu'!$DT$2="ano",'Rozpočet + Žádosti o změnu'!DT102,IF('Rozpočet + Žádosti o změnu'!$DH$2="ano",'Rozpočet + Žádosti o změnu'!DH102,IF('Rozpočet + Žádosti o změnu'!$CV$2="ano",'Rozpočet + Žádosti o změnu'!CV102,IF('Rozpočet + Žádosti o změnu'!$CJ$2="ano",'Rozpočet + Žádosti o změnu'!CJ102,IF('Rozpočet + Žádosti o změnu'!$BX$2="ano",'Rozpočet + Žádosti o změnu'!BX102,IF('Rozpočet + Žádosti o změnu'!$BL$2="ano",'Rozpočet + Žádosti o změnu'!BL102,IF('Rozpočet + Žádosti o změnu'!$AZ$2="ano",'Rozpočet + Žádosti o změnu'!AZ102,IF('Rozpočet + Žádosti o změnu'!$AN$2="ano",'Rozpočet + Žádosti o změnu'!AN102,'Rozpočet + Žádosti o změnu'!N102))))))))))</f>
        <v>0</v>
      </c>
      <c r="W102" s="281">
        <f>IF('ZoR č. 1'!$D102="",0,'ZoR č. 1'!G102)+IF('ZoR č. 2'!$D102="",0,'ZoR č. 2'!G102)+IF('ZoR č. 3'!$D102="",0,'ZoR č. 3'!G102)+IF('ZoR č. 4'!$D102="",0,'ZoR č. 4'!G102)+IF('ZoR č. 5'!$D102="",0,'ZoR č. 5'!G102)+IF('ZoR č. 6'!$D102="",0,'ZoR č. 6'!G102)+IF('ZoR č. 7'!$D102="",0,'ZoR č. 7'!G102)+IF('ZoR č. 8'!$D102="",0,'ZoR č. 8'!G102)+IF('ZoR č. 9'!$D102="",0,'ZoR č. 9'!G102)+IF('ZoR č. 10'!$D102="",0,'ZoR č. 10'!G102)+IF(ZZoR!$D102="",0,ZZoR!G102)</f>
        <v>0</v>
      </c>
      <c r="X102" s="281">
        <f>IF('ZoR č. 1'!$D102="",0,'ZoR č. 1'!H102)+IF('ZoR č. 2'!$D102="",0,'ZoR č. 2'!H102)+IF('ZoR č. 3'!$D102="",0,'ZoR č. 3'!H102)+IF('ZoR č. 4'!$D102="",0,'ZoR č. 4'!H102)+IF('ZoR č. 5'!$D102="",0,'ZoR č. 5'!H102)+IF('ZoR č. 6'!$D102="",0,'ZoR č. 6'!H102)+IF('ZoR č. 7'!$D102="",0,'ZoR č. 7'!H102)+IF('ZoR č. 8'!$D102="",0,'ZoR č. 8'!H102)+IF('ZoR č. 9'!$D102="",0,'ZoR č. 9'!H102)+IF('ZoR č. 10'!$D102="",0,'ZoR č. 10'!H102)+IF(ZZoR!$D102="",0,ZZoR!H102)</f>
        <v>0</v>
      </c>
      <c r="Y102" s="281">
        <f>IF('ZoR č. 1'!$D102="",0,'ZoR č. 1'!I102)+IF('ZoR č. 2'!$D102="",0,'ZoR č. 2'!I102)+IF('ZoR č. 3'!$D102="",0,'ZoR č. 3'!I102)+IF('ZoR č. 4'!$D102="",0,'ZoR č. 4'!I102)+IF('ZoR č. 5'!$D102="",0,'ZoR č. 5'!I102)+IF('ZoR č. 6'!$D102="",0,'ZoR č. 6'!I102)+IF('ZoR č. 7'!$D102="",0,'ZoR č. 7'!I102)+IF('ZoR č. 8'!$D102="",0,'ZoR č. 8'!I102)+IF('ZoR č. 9'!$D102="",0,'ZoR č. 9'!I102)+IF('ZoR č. 10'!$D102="",0,'ZoR č. 10'!I102)+IF(ZZoR!$D102="",0,ZZoR!I102)</f>
        <v>0</v>
      </c>
      <c r="Z102" s="281">
        <f>IF('ZoR č. 1'!$D102="",0,'ZoR č. 1'!J102)+IF('ZoR č. 2'!$D102="",0,'ZoR č. 2'!J102)+IF('ZoR č. 3'!$D102="",0,'ZoR č. 3'!J102)+IF('ZoR č. 4'!$D102="",0,'ZoR č. 4'!J102)+IF('ZoR č. 5'!$D102="",0,'ZoR č. 5'!J102)+IF('ZoR č. 6'!$D102="",0,'ZoR č. 6'!J102)+IF('ZoR č. 7'!$D102="",0,'ZoR č. 7'!J102)+IF('ZoR č. 8'!$D102="",0,'ZoR č. 8'!J102)+IF('ZoR č. 9'!$D102="",0,'ZoR č. 9'!J102)+IF('ZoR č. 10'!$D102="",0,'ZoR č. 10'!J102)+IF(ZZoR!$D102="",0,ZZoR!J102)</f>
        <v>0</v>
      </c>
      <c r="AA102" s="281">
        <f>IF('ZoR č. 1'!$D102="",0,'ZoR č. 1'!K102)+IF('ZoR č. 2'!$D102="",0,'ZoR č. 2'!K102)+IF('ZoR č. 3'!$D102="",0,'ZoR č. 3'!K102)+IF('ZoR č. 4'!$D102="",0,'ZoR č. 4'!K102)+IF('ZoR č. 5'!$D102="",0,'ZoR č. 5'!K102)+IF('ZoR č. 6'!$D102="",0,'ZoR č. 6'!K102)+IF('ZoR č. 7'!$D102="",0,'ZoR č. 7'!K102)+IF('ZoR č. 8'!$D102="",0,'ZoR č. 8'!K102)+IF('ZoR č. 9'!$D102="",0,'ZoR č. 9'!K102)+IF('ZoR č. 10'!$D102="",0,'ZoR č. 10'!K102)+IF(ZZoR!$D102="",0,ZZoR!K102)</f>
        <v>0</v>
      </c>
      <c r="AB102" s="281">
        <f>IF('ZoR č. 1'!$D102="",0,'ZoR č. 1'!L102)+IF('ZoR č. 2'!$D102="",0,'ZoR č. 2'!L102)+IF('ZoR č. 3'!$D102="",0,'ZoR č. 3'!L102)+IF('ZoR č. 4'!$D102="",0,'ZoR č. 4'!L102)+IF('ZoR č. 5'!$D102="",0,'ZoR č. 5'!L102)+IF('ZoR č. 6'!$D102="",0,'ZoR č. 6'!L102)+IF('ZoR č. 7'!$D102="",0,'ZoR č. 7'!L102)+IF('ZoR č. 8'!$D102="",0,'ZoR č. 8'!L102)+IF('ZoR č. 9'!$D102="",0,'ZoR č. 9'!L102)+IF('ZoR č. 10'!$D102="",0,'ZoR č. 10'!L102)+IF(ZZoR!$D102="",0,ZZoR!L102)</f>
        <v>0</v>
      </c>
      <c r="AC102" s="281">
        <f>IF('ZoR č. 1'!$D102="",0,'ZoR č. 1'!M102)+IF('ZoR č. 2'!$D102="",0,'ZoR č. 2'!M102)+IF('ZoR č. 3'!$D102="",0,'ZoR č. 3'!M102)+IF('ZoR č. 4'!$D102="",0,'ZoR č. 4'!M102)+IF('ZoR č. 5'!$D102="",0,'ZoR č. 5'!M102)+IF('ZoR č. 6'!$D102="",0,'ZoR č. 6'!M102)+IF('ZoR č. 7'!$D102="",0,'ZoR č. 7'!M102)+IF('ZoR č. 8'!$D102="",0,'ZoR č. 8'!M102)+IF('ZoR č. 9'!$D102="",0,'ZoR č. 9'!M102)+IF('ZoR č. 10'!$D102="",0,'ZoR č. 10'!M102)+IF(ZZoR!$D102="",0,ZZoR!M102)</f>
        <v>0</v>
      </c>
      <c r="AE102" s="282" t="str">
        <f t="shared" si="7"/>
        <v/>
      </c>
    </row>
    <row r="103" spans="2:31" x14ac:dyDescent="0.25">
      <c r="B103" s="9" t="s">
        <v>236</v>
      </c>
      <c r="C103" s="98" t="str">
        <f>IF(COUNTA('Přehled partnerů'!C103:D103)&lt;&gt;2,"partner neuveden",IF('Přehled partnerů'!I103="ANO",'Přehled partnerů'!C103,"v tomto období nerelevantní"))</f>
        <v>partner neuveden</v>
      </c>
      <c r="D103" s="108" t="str">
        <f>IF(COUNTA('Přehled partnerů'!C103:D103)&lt;&gt;2,"",IF('Přehled partnerů'!I103="ANO",'Přehled partnerů'!D103,""))</f>
        <v/>
      </c>
      <c r="E103" s="21" t="str">
        <f t="shared" si="4"/>
        <v/>
      </c>
      <c r="F103" s="114" t="str">
        <f t="shared" si="5"/>
        <v/>
      </c>
      <c r="G103" s="125">
        <v>0</v>
      </c>
      <c r="H103" s="126">
        <v>0</v>
      </c>
      <c r="I103" s="126">
        <v>0</v>
      </c>
      <c r="J103" s="126">
        <v>0</v>
      </c>
      <c r="K103" s="16">
        <v>0</v>
      </c>
      <c r="L103" s="16">
        <v>0</v>
      </c>
      <c r="M103" s="20">
        <v>0</v>
      </c>
      <c r="N103" s="58" t="str">
        <f t="shared" si="6"/>
        <v/>
      </c>
      <c r="O103" s="267">
        <f>IF('Rozpočet + Žádosti o změnu'!$ER$2="ano",'Rozpočet + Žádosti o změnu'!EL103,IF('Rozpočet + Žádosti o změnu'!$EF$2="ano",'Rozpočet + Žádosti o změnu'!DZ103,IF('Rozpočet + Žádosti o změnu'!$DT$2="ano",'Rozpočet + Žádosti o změnu'!DN103,IF('Rozpočet + Žádosti o změnu'!$DH$2="ano",'Rozpočet + Žádosti o změnu'!DB103,IF('Rozpočet + Žádosti o změnu'!$CV$2="ano",'Rozpočet + Žádosti o změnu'!CP103,IF('Rozpočet + Žádosti o změnu'!$CJ$2="ano",'Rozpočet + Žádosti o změnu'!CD103,IF('Rozpočet + Žádosti o změnu'!$BX$2="ano",'Rozpočet + Žádosti o změnu'!BR103,IF('Rozpočet + Žádosti o změnu'!$BL$2="ano",'Rozpočet + Žádosti o změnu'!BF103,IF('Rozpočet + Žádosti o změnu'!$AZ$2="ano",'Rozpočet + Žádosti o změnu'!AT103,IF('Rozpočet + Žádosti o změnu'!$AN$2="ano",'Rozpočet + Žádosti o změnu'!AH103,'Rozpočet + Žádosti o změnu'!H103))))))))))</f>
        <v>0</v>
      </c>
      <c r="P103" s="267">
        <f>IF('Rozpočet + Žádosti o změnu'!$ER$2="ano",'Rozpočet + Žádosti o změnu'!EM103,IF('Rozpočet + Žádosti o změnu'!$EF$2="ano",'Rozpočet + Žádosti o změnu'!EA103,IF('Rozpočet + Žádosti o změnu'!$DT$2="ano",'Rozpočet + Žádosti o změnu'!DO103,IF('Rozpočet + Žádosti o změnu'!$DH$2="ano",'Rozpočet + Žádosti o změnu'!DC103,IF('Rozpočet + Žádosti o změnu'!$CV$2="ano",'Rozpočet + Žádosti o změnu'!CQ103,IF('Rozpočet + Žádosti o změnu'!$CJ$2="ano",'Rozpočet + Žádosti o změnu'!CE103,IF('Rozpočet + Žádosti o změnu'!$BX$2="ano",'Rozpočet + Žádosti o změnu'!BS103,IF('Rozpočet + Žádosti o změnu'!$BL$2="ano",'Rozpočet + Žádosti o změnu'!BG103,IF('Rozpočet + Žádosti o změnu'!$AZ$2="ano",'Rozpočet + Žádosti o změnu'!AU103,IF('Rozpočet + Žádosti o změnu'!$AN$2="ano",'Rozpočet + Žádosti o změnu'!AI103,'Rozpočet + Žádosti o změnu'!I103))))))))))</f>
        <v>0</v>
      </c>
      <c r="Q103" s="267">
        <f>IF('Rozpočet + Žádosti o změnu'!$ER$2="ano",'Rozpočet + Žádosti o změnu'!EN103,IF('Rozpočet + Žádosti o změnu'!$EF$2="ano",'Rozpočet + Žádosti o změnu'!EB103,IF('Rozpočet + Žádosti o změnu'!$DT$2="ano",'Rozpočet + Žádosti o změnu'!DP103,IF('Rozpočet + Žádosti o změnu'!$DH$2="ano",'Rozpočet + Žádosti o změnu'!DD103,IF('Rozpočet + Žádosti o změnu'!$CV$2="ano",'Rozpočet + Žádosti o změnu'!CR103,IF('Rozpočet + Žádosti o změnu'!$CJ$2="ano",'Rozpočet + Žádosti o změnu'!CF103,IF('Rozpočet + Žádosti o změnu'!$BX$2="ano",'Rozpočet + Žádosti o změnu'!BT103,IF('Rozpočet + Žádosti o změnu'!$BL$2="ano",'Rozpočet + Žádosti o změnu'!BH103,IF('Rozpočet + Žádosti o změnu'!$AZ$2="ano",'Rozpočet + Žádosti o změnu'!AV103,IF('Rozpočet + Žádosti o změnu'!$AN$2="ano",'Rozpočet + Žádosti o změnu'!AJ103,'Rozpočet + Žádosti o změnu'!J103))))))))))</f>
        <v>0</v>
      </c>
      <c r="R103" s="267">
        <f>IF('Rozpočet + Žádosti o změnu'!$ER$2="ano",'Rozpočet + Žádosti o změnu'!EO103,IF('Rozpočet + Žádosti o změnu'!$EF$2="ano",'Rozpočet + Žádosti o změnu'!EC103,IF('Rozpočet + Žádosti o změnu'!$DT$2="ano",'Rozpočet + Žádosti o změnu'!DQ103,IF('Rozpočet + Žádosti o změnu'!$DH$2="ano",'Rozpočet + Žádosti o změnu'!DE103,IF('Rozpočet + Žádosti o změnu'!$CV$2="ano",'Rozpočet + Žádosti o změnu'!CS103,IF('Rozpočet + Žádosti o změnu'!$CJ$2="ano",'Rozpočet + Žádosti o změnu'!CG103,IF('Rozpočet + Žádosti o změnu'!$BX$2="ano",'Rozpočet + Žádosti o změnu'!BU103,IF('Rozpočet + Žádosti o změnu'!$BL$2="ano",'Rozpočet + Žádosti o změnu'!BI103,IF('Rozpočet + Žádosti o změnu'!$AZ$2="ano",'Rozpočet + Žádosti o změnu'!AW103,IF('Rozpočet + Žádosti o změnu'!$AN$2="ano",'Rozpočet + Žádosti o změnu'!AK103,'Rozpočet + Žádosti o změnu'!K103))))))))))</f>
        <v>0</v>
      </c>
      <c r="S103" s="267">
        <f>IF('Rozpočet + Žádosti o změnu'!$ER$2="ano",'Rozpočet + Žádosti o změnu'!EP103,IF('Rozpočet + Žádosti o změnu'!$EF$2="ano",'Rozpočet + Žádosti o změnu'!ED103,IF('Rozpočet + Žádosti o změnu'!$DT$2="ano",'Rozpočet + Žádosti o změnu'!DR103,IF('Rozpočet + Žádosti o změnu'!$DH$2="ano",'Rozpočet + Žádosti o změnu'!DF103,IF('Rozpočet + Žádosti o změnu'!$CV$2="ano",'Rozpočet + Žádosti o změnu'!CT103,IF('Rozpočet + Žádosti o změnu'!$CJ$2="ano",'Rozpočet + Žádosti o změnu'!CH103,IF('Rozpočet + Žádosti o změnu'!$BX$2="ano",'Rozpočet + Žádosti o změnu'!BV103,IF('Rozpočet + Žádosti o změnu'!$BL$2="ano",'Rozpočet + Žádosti o změnu'!BJ103,IF('Rozpočet + Žádosti o změnu'!$AZ$2="ano",'Rozpočet + Žádosti o změnu'!AX103,IF('Rozpočet + Žádosti o změnu'!$AN$2="ano",'Rozpočet + Žádosti o změnu'!AL103,'Rozpočet + Žádosti o změnu'!L103))))))))))</f>
        <v>0</v>
      </c>
      <c r="T103" s="267">
        <f>IF('Rozpočet + Žádosti o změnu'!$ER$2="ano",'Rozpočet + Žádosti o změnu'!EQ103,IF('Rozpočet + Žádosti o změnu'!$EF$2="ano",'Rozpočet + Žádosti o změnu'!EE103,IF('Rozpočet + Žádosti o změnu'!$DT$2="ano",'Rozpočet + Žádosti o změnu'!DS103,IF('Rozpočet + Žádosti o změnu'!$DH$2="ano",'Rozpočet + Žádosti o změnu'!DG103,IF('Rozpočet + Žádosti o změnu'!$CV$2="ano",'Rozpočet + Žádosti o změnu'!CU103,IF('Rozpočet + Žádosti o změnu'!$CJ$2="ano",'Rozpočet + Žádosti o změnu'!CI103,IF('Rozpočet + Žádosti o změnu'!$BX$2="ano",'Rozpočet + Žádosti o změnu'!BW103,IF('Rozpočet + Žádosti o změnu'!$BL$2="ano",'Rozpočet + Žádosti o změnu'!BK103,IF('Rozpočet + Žádosti o změnu'!$AZ$2="ano",'Rozpočet + Žádosti o změnu'!AY103,IF('Rozpočet + Žádosti o změnu'!$AN$2="ano",'Rozpočet + Žádosti o změnu'!AM103,'Rozpočet + Žádosti o změnu'!M103))))))))))</f>
        <v>0</v>
      </c>
      <c r="U103" s="267">
        <f>IF('Rozpočet + Žádosti o změnu'!$ER$2="ano",'Rozpočet + Žádosti o změnu'!ER103,IF('Rozpočet + Žádosti o změnu'!$EF$2="ano",'Rozpočet + Žádosti o změnu'!EF103,IF('Rozpočet + Žádosti o změnu'!$DT$2="ano",'Rozpočet + Žádosti o změnu'!DT103,IF('Rozpočet + Žádosti o změnu'!$DH$2="ano",'Rozpočet + Žádosti o změnu'!DH103,IF('Rozpočet + Žádosti o změnu'!$CV$2="ano",'Rozpočet + Žádosti o změnu'!CV103,IF('Rozpočet + Žádosti o změnu'!$CJ$2="ano",'Rozpočet + Žádosti o změnu'!CJ103,IF('Rozpočet + Žádosti o změnu'!$BX$2="ano",'Rozpočet + Žádosti o změnu'!BX103,IF('Rozpočet + Žádosti o změnu'!$BL$2="ano",'Rozpočet + Žádosti o změnu'!BL103,IF('Rozpočet + Žádosti o změnu'!$AZ$2="ano",'Rozpočet + Žádosti o změnu'!AZ103,IF('Rozpočet + Žádosti o změnu'!$AN$2="ano",'Rozpočet + Žádosti o změnu'!AN103,'Rozpočet + Žádosti o změnu'!N103))))))))))</f>
        <v>0</v>
      </c>
      <c r="W103" s="281">
        <f>IF('ZoR č. 1'!$D103="",0,'ZoR č. 1'!G103)+IF('ZoR č. 2'!$D103="",0,'ZoR č. 2'!G103)+IF('ZoR č. 3'!$D103="",0,'ZoR č. 3'!G103)+IF('ZoR č. 4'!$D103="",0,'ZoR č. 4'!G103)+IF('ZoR č. 5'!$D103="",0,'ZoR č. 5'!G103)+IF('ZoR č. 6'!$D103="",0,'ZoR č. 6'!G103)+IF('ZoR č. 7'!$D103="",0,'ZoR č. 7'!G103)+IF('ZoR č. 8'!$D103="",0,'ZoR č. 8'!G103)+IF('ZoR č. 9'!$D103="",0,'ZoR č. 9'!G103)+IF('ZoR č. 10'!$D103="",0,'ZoR č. 10'!G103)+IF(ZZoR!$D103="",0,ZZoR!G103)</f>
        <v>0</v>
      </c>
      <c r="X103" s="281">
        <f>IF('ZoR č. 1'!$D103="",0,'ZoR č. 1'!H103)+IF('ZoR č. 2'!$D103="",0,'ZoR č. 2'!H103)+IF('ZoR č. 3'!$D103="",0,'ZoR č. 3'!H103)+IF('ZoR č. 4'!$D103="",0,'ZoR č. 4'!H103)+IF('ZoR č. 5'!$D103="",0,'ZoR č. 5'!H103)+IF('ZoR č. 6'!$D103="",0,'ZoR č. 6'!H103)+IF('ZoR č. 7'!$D103="",0,'ZoR č. 7'!H103)+IF('ZoR č. 8'!$D103="",0,'ZoR č. 8'!H103)+IF('ZoR č. 9'!$D103="",0,'ZoR č. 9'!H103)+IF('ZoR č. 10'!$D103="",0,'ZoR č. 10'!H103)+IF(ZZoR!$D103="",0,ZZoR!H103)</f>
        <v>0</v>
      </c>
      <c r="Y103" s="281">
        <f>IF('ZoR č. 1'!$D103="",0,'ZoR č. 1'!I103)+IF('ZoR č. 2'!$D103="",0,'ZoR č. 2'!I103)+IF('ZoR č. 3'!$D103="",0,'ZoR č. 3'!I103)+IF('ZoR č. 4'!$D103="",0,'ZoR č. 4'!I103)+IF('ZoR č. 5'!$D103="",0,'ZoR č. 5'!I103)+IF('ZoR č. 6'!$D103="",0,'ZoR č. 6'!I103)+IF('ZoR č. 7'!$D103="",0,'ZoR č. 7'!I103)+IF('ZoR č. 8'!$D103="",0,'ZoR č. 8'!I103)+IF('ZoR č. 9'!$D103="",0,'ZoR č. 9'!I103)+IF('ZoR č. 10'!$D103="",0,'ZoR č. 10'!I103)+IF(ZZoR!$D103="",0,ZZoR!I103)</f>
        <v>0</v>
      </c>
      <c r="Z103" s="281">
        <f>IF('ZoR č. 1'!$D103="",0,'ZoR č. 1'!J103)+IF('ZoR č. 2'!$D103="",0,'ZoR č. 2'!J103)+IF('ZoR č. 3'!$D103="",0,'ZoR č. 3'!J103)+IF('ZoR č. 4'!$D103="",0,'ZoR č. 4'!J103)+IF('ZoR č. 5'!$D103="",0,'ZoR č. 5'!J103)+IF('ZoR č. 6'!$D103="",0,'ZoR č. 6'!J103)+IF('ZoR č. 7'!$D103="",0,'ZoR č. 7'!J103)+IF('ZoR č. 8'!$D103="",0,'ZoR č. 8'!J103)+IF('ZoR č. 9'!$D103="",0,'ZoR č. 9'!J103)+IF('ZoR č. 10'!$D103="",0,'ZoR č. 10'!J103)+IF(ZZoR!$D103="",0,ZZoR!J103)</f>
        <v>0</v>
      </c>
      <c r="AA103" s="281">
        <f>IF('ZoR č. 1'!$D103="",0,'ZoR č. 1'!K103)+IF('ZoR č. 2'!$D103="",0,'ZoR č. 2'!K103)+IF('ZoR č. 3'!$D103="",0,'ZoR č. 3'!K103)+IF('ZoR č. 4'!$D103="",0,'ZoR č. 4'!K103)+IF('ZoR č. 5'!$D103="",0,'ZoR č. 5'!K103)+IF('ZoR č. 6'!$D103="",0,'ZoR č. 6'!K103)+IF('ZoR č. 7'!$D103="",0,'ZoR č. 7'!K103)+IF('ZoR č. 8'!$D103="",0,'ZoR č. 8'!K103)+IF('ZoR č. 9'!$D103="",0,'ZoR č. 9'!K103)+IF('ZoR č. 10'!$D103="",0,'ZoR č. 10'!K103)+IF(ZZoR!$D103="",0,ZZoR!K103)</f>
        <v>0</v>
      </c>
      <c r="AB103" s="281">
        <f>IF('ZoR č. 1'!$D103="",0,'ZoR č. 1'!L103)+IF('ZoR č. 2'!$D103="",0,'ZoR č. 2'!L103)+IF('ZoR č. 3'!$D103="",0,'ZoR č. 3'!L103)+IF('ZoR č. 4'!$D103="",0,'ZoR č. 4'!L103)+IF('ZoR č. 5'!$D103="",0,'ZoR č. 5'!L103)+IF('ZoR č. 6'!$D103="",0,'ZoR č. 6'!L103)+IF('ZoR č. 7'!$D103="",0,'ZoR č. 7'!L103)+IF('ZoR č. 8'!$D103="",0,'ZoR č. 8'!L103)+IF('ZoR č. 9'!$D103="",0,'ZoR č. 9'!L103)+IF('ZoR č. 10'!$D103="",0,'ZoR č. 10'!L103)+IF(ZZoR!$D103="",0,ZZoR!L103)</f>
        <v>0</v>
      </c>
      <c r="AC103" s="281">
        <f>IF('ZoR č. 1'!$D103="",0,'ZoR č. 1'!M103)+IF('ZoR č. 2'!$D103="",0,'ZoR č. 2'!M103)+IF('ZoR č. 3'!$D103="",0,'ZoR č. 3'!M103)+IF('ZoR č. 4'!$D103="",0,'ZoR č. 4'!M103)+IF('ZoR č. 5'!$D103="",0,'ZoR č. 5'!M103)+IF('ZoR č. 6'!$D103="",0,'ZoR č. 6'!M103)+IF('ZoR č. 7'!$D103="",0,'ZoR č. 7'!M103)+IF('ZoR č. 8'!$D103="",0,'ZoR č. 8'!M103)+IF('ZoR č. 9'!$D103="",0,'ZoR č. 9'!M103)+IF('ZoR č. 10'!$D103="",0,'ZoR č. 10'!M103)+IF(ZZoR!$D103="",0,ZZoR!M103)</f>
        <v>0</v>
      </c>
      <c r="AE103" s="282" t="str">
        <f t="shared" si="7"/>
        <v/>
      </c>
    </row>
    <row r="104" spans="2:31" x14ac:dyDescent="0.25">
      <c r="B104" s="9" t="s">
        <v>237</v>
      </c>
      <c r="C104" s="98" t="str">
        <f>IF(COUNTA('Přehled partnerů'!C104:D104)&lt;&gt;2,"partner neuveden",IF('Přehled partnerů'!I104="ANO",'Přehled partnerů'!C104,"v tomto období nerelevantní"))</f>
        <v>partner neuveden</v>
      </c>
      <c r="D104" s="108" t="str">
        <f>IF(COUNTA('Přehled partnerů'!C104:D104)&lt;&gt;2,"",IF('Přehled partnerů'!I104="ANO",'Přehled partnerů'!D104,""))</f>
        <v/>
      </c>
      <c r="E104" s="21" t="str">
        <f t="shared" si="4"/>
        <v/>
      </c>
      <c r="F104" s="114" t="str">
        <f t="shared" si="5"/>
        <v/>
      </c>
      <c r="G104" s="125">
        <v>0</v>
      </c>
      <c r="H104" s="126">
        <v>0</v>
      </c>
      <c r="I104" s="126">
        <v>0</v>
      </c>
      <c r="J104" s="126">
        <v>0</v>
      </c>
      <c r="K104" s="16">
        <v>0</v>
      </c>
      <c r="L104" s="16">
        <v>0</v>
      </c>
      <c r="M104" s="20">
        <v>0</v>
      </c>
      <c r="N104" s="58" t="str">
        <f t="shared" si="6"/>
        <v/>
      </c>
      <c r="O104" s="267">
        <f>IF('Rozpočet + Žádosti o změnu'!$ER$2="ano",'Rozpočet + Žádosti o změnu'!EL104,IF('Rozpočet + Žádosti o změnu'!$EF$2="ano",'Rozpočet + Žádosti o změnu'!DZ104,IF('Rozpočet + Žádosti o změnu'!$DT$2="ano",'Rozpočet + Žádosti o změnu'!DN104,IF('Rozpočet + Žádosti o změnu'!$DH$2="ano",'Rozpočet + Žádosti o změnu'!DB104,IF('Rozpočet + Žádosti o změnu'!$CV$2="ano",'Rozpočet + Žádosti o změnu'!CP104,IF('Rozpočet + Žádosti o změnu'!$CJ$2="ano",'Rozpočet + Žádosti o změnu'!CD104,IF('Rozpočet + Žádosti o změnu'!$BX$2="ano",'Rozpočet + Žádosti o změnu'!BR104,IF('Rozpočet + Žádosti o změnu'!$BL$2="ano",'Rozpočet + Žádosti o změnu'!BF104,IF('Rozpočet + Žádosti o změnu'!$AZ$2="ano",'Rozpočet + Žádosti o změnu'!AT104,IF('Rozpočet + Žádosti o změnu'!$AN$2="ano",'Rozpočet + Žádosti o změnu'!AH104,'Rozpočet + Žádosti o změnu'!H104))))))))))</f>
        <v>0</v>
      </c>
      <c r="P104" s="267">
        <f>IF('Rozpočet + Žádosti o změnu'!$ER$2="ano",'Rozpočet + Žádosti o změnu'!EM104,IF('Rozpočet + Žádosti o změnu'!$EF$2="ano",'Rozpočet + Žádosti o změnu'!EA104,IF('Rozpočet + Žádosti o změnu'!$DT$2="ano",'Rozpočet + Žádosti o změnu'!DO104,IF('Rozpočet + Žádosti o změnu'!$DH$2="ano",'Rozpočet + Žádosti o změnu'!DC104,IF('Rozpočet + Žádosti o změnu'!$CV$2="ano",'Rozpočet + Žádosti o změnu'!CQ104,IF('Rozpočet + Žádosti o změnu'!$CJ$2="ano",'Rozpočet + Žádosti o změnu'!CE104,IF('Rozpočet + Žádosti o změnu'!$BX$2="ano",'Rozpočet + Žádosti o změnu'!BS104,IF('Rozpočet + Žádosti o změnu'!$BL$2="ano",'Rozpočet + Žádosti o změnu'!BG104,IF('Rozpočet + Žádosti o změnu'!$AZ$2="ano",'Rozpočet + Žádosti o změnu'!AU104,IF('Rozpočet + Žádosti o změnu'!$AN$2="ano",'Rozpočet + Žádosti o změnu'!AI104,'Rozpočet + Žádosti o změnu'!I104))))))))))</f>
        <v>0</v>
      </c>
      <c r="Q104" s="267">
        <f>IF('Rozpočet + Žádosti o změnu'!$ER$2="ano",'Rozpočet + Žádosti o změnu'!EN104,IF('Rozpočet + Žádosti o změnu'!$EF$2="ano",'Rozpočet + Žádosti o změnu'!EB104,IF('Rozpočet + Žádosti o změnu'!$DT$2="ano",'Rozpočet + Žádosti o změnu'!DP104,IF('Rozpočet + Žádosti o změnu'!$DH$2="ano",'Rozpočet + Žádosti o změnu'!DD104,IF('Rozpočet + Žádosti o změnu'!$CV$2="ano",'Rozpočet + Žádosti o změnu'!CR104,IF('Rozpočet + Žádosti o změnu'!$CJ$2="ano",'Rozpočet + Žádosti o změnu'!CF104,IF('Rozpočet + Žádosti o změnu'!$BX$2="ano",'Rozpočet + Žádosti o změnu'!BT104,IF('Rozpočet + Žádosti o změnu'!$BL$2="ano",'Rozpočet + Žádosti o změnu'!BH104,IF('Rozpočet + Žádosti o změnu'!$AZ$2="ano",'Rozpočet + Žádosti o změnu'!AV104,IF('Rozpočet + Žádosti o změnu'!$AN$2="ano",'Rozpočet + Žádosti o změnu'!AJ104,'Rozpočet + Žádosti o změnu'!J104))))))))))</f>
        <v>0</v>
      </c>
      <c r="R104" s="267">
        <f>IF('Rozpočet + Žádosti o změnu'!$ER$2="ano",'Rozpočet + Žádosti o změnu'!EO104,IF('Rozpočet + Žádosti o změnu'!$EF$2="ano",'Rozpočet + Žádosti o změnu'!EC104,IF('Rozpočet + Žádosti o změnu'!$DT$2="ano",'Rozpočet + Žádosti o změnu'!DQ104,IF('Rozpočet + Žádosti o změnu'!$DH$2="ano",'Rozpočet + Žádosti o změnu'!DE104,IF('Rozpočet + Žádosti o změnu'!$CV$2="ano",'Rozpočet + Žádosti o změnu'!CS104,IF('Rozpočet + Žádosti o změnu'!$CJ$2="ano",'Rozpočet + Žádosti o změnu'!CG104,IF('Rozpočet + Žádosti o změnu'!$BX$2="ano",'Rozpočet + Žádosti o změnu'!BU104,IF('Rozpočet + Žádosti o změnu'!$BL$2="ano",'Rozpočet + Žádosti o změnu'!BI104,IF('Rozpočet + Žádosti o změnu'!$AZ$2="ano",'Rozpočet + Žádosti o změnu'!AW104,IF('Rozpočet + Žádosti o změnu'!$AN$2="ano",'Rozpočet + Žádosti o změnu'!AK104,'Rozpočet + Žádosti o změnu'!K104))))))))))</f>
        <v>0</v>
      </c>
      <c r="S104" s="267">
        <f>IF('Rozpočet + Žádosti o změnu'!$ER$2="ano",'Rozpočet + Žádosti o změnu'!EP104,IF('Rozpočet + Žádosti o změnu'!$EF$2="ano",'Rozpočet + Žádosti o změnu'!ED104,IF('Rozpočet + Žádosti o změnu'!$DT$2="ano",'Rozpočet + Žádosti o změnu'!DR104,IF('Rozpočet + Žádosti o změnu'!$DH$2="ano",'Rozpočet + Žádosti o změnu'!DF104,IF('Rozpočet + Žádosti o změnu'!$CV$2="ano",'Rozpočet + Žádosti o změnu'!CT104,IF('Rozpočet + Žádosti o změnu'!$CJ$2="ano",'Rozpočet + Žádosti o změnu'!CH104,IF('Rozpočet + Žádosti o změnu'!$BX$2="ano",'Rozpočet + Žádosti o změnu'!BV104,IF('Rozpočet + Žádosti o změnu'!$BL$2="ano",'Rozpočet + Žádosti o změnu'!BJ104,IF('Rozpočet + Žádosti o změnu'!$AZ$2="ano",'Rozpočet + Žádosti o změnu'!AX104,IF('Rozpočet + Žádosti o změnu'!$AN$2="ano",'Rozpočet + Žádosti o změnu'!AL104,'Rozpočet + Žádosti o změnu'!L104))))))))))</f>
        <v>0</v>
      </c>
      <c r="T104" s="267">
        <f>IF('Rozpočet + Žádosti o změnu'!$ER$2="ano",'Rozpočet + Žádosti o změnu'!EQ104,IF('Rozpočet + Žádosti o změnu'!$EF$2="ano",'Rozpočet + Žádosti o změnu'!EE104,IF('Rozpočet + Žádosti o změnu'!$DT$2="ano",'Rozpočet + Žádosti o změnu'!DS104,IF('Rozpočet + Žádosti o změnu'!$DH$2="ano",'Rozpočet + Žádosti o změnu'!DG104,IF('Rozpočet + Žádosti o změnu'!$CV$2="ano",'Rozpočet + Žádosti o změnu'!CU104,IF('Rozpočet + Žádosti o změnu'!$CJ$2="ano",'Rozpočet + Žádosti o změnu'!CI104,IF('Rozpočet + Žádosti o změnu'!$BX$2="ano",'Rozpočet + Žádosti o změnu'!BW104,IF('Rozpočet + Žádosti o změnu'!$BL$2="ano",'Rozpočet + Žádosti o změnu'!BK104,IF('Rozpočet + Žádosti o změnu'!$AZ$2="ano",'Rozpočet + Žádosti o změnu'!AY104,IF('Rozpočet + Žádosti o změnu'!$AN$2="ano",'Rozpočet + Žádosti o změnu'!AM104,'Rozpočet + Žádosti o změnu'!M104))))))))))</f>
        <v>0</v>
      </c>
      <c r="U104" s="267">
        <f>IF('Rozpočet + Žádosti o změnu'!$ER$2="ano",'Rozpočet + Žádosti o změnu'!ER104,IF('Rozpočet + Žádosti o změnu'!$EF$2="ano",'Rozpočet + Žádosti o změnu'!EF104,IF('Rozpočet + Žádosti o změnu'!$DT$2="ano",'Rozpočet + Žádosti o změnu'!DT104,IF('Rozpočet + Žádosti o změnu'!$DH$2="ano",'Rozpočet + Žádosti o změnu'!DH104,IF('Rozpočet + Žádosti o změnu'!$CV$2="ano",'Rozpočet + Žádosti o změnu'!CV104,IF('Rozpočet + Žádosti o změnu'!$CJ$2="ano",'Rozpočet + Žádosti o změnu'!CJ104,IF('Rozpočet + Žádosti o změnu'!$BX$2="ano",'Rozpočet + Žádosti o změnu'!BX104,IF('Rozpočet + Žádosti o změnu'!$BL$2="ano",'Rozpočet + Žádosti o změnu'!BL104,IF('Rozpočet + Žádosti o změnu'!$AZ$2="ano",'Rozpočet + Žádosti o změnu'!AZ104,IF('Rozpočet + Žádosti o změnu'!$AN$2="ano",'Rozpočet + Žádosti o změnu'!AN104,'Rozpočet + Žádosti o změnu'!N104))))))))))</f>
        <v>0</v>
      </c>
      <c r="W104" s="281">
        <f>IF('ZoR č. 1'!$D104="",0,'ZoR č. 1'!G104)+IF('ZoR č. 2'!$D104="",0,'ZoR č. 2'!G104)+IF('ZoR č. 3'!$D104="",0,'ZoR č. 3'!G104)+IF('ZoR č. 4'!$D104="",0,'ZoR č. 4'!G104)+IF('ZoR č. 5'!$D104="",0,'ZoR č. 5'!G104)+IF('ZoR č. 6'!$D104="",0,'ZoR č. 6'!G104)+IF('ZoR č. 7'!$D104="",0,'ZoR č. 7'!G104)+IF('ZoR č. 8'!$D104="",0,'ZoR č. 8'!G104)+IF('ZoR č. 9'!$D104="",0,'ZoR č. 9'!G104)+IF('ZoR č. 10'!$D104="",0,'ZoR č. 10'!G104)+IF(ZZoR!$D104="",0,ZZoR!G104)</f>
        <v>0</v>
      </c>
      <c r="X104" s="281">
        <f>IF('ZoR č. 1'!$D104="",0,'ZoR č. 1'!H104)+IF('ZoR č. 2'!$D104="",0,'ZoR č. 2'!H104)+IF('ZoR č. 3'!$D104="",0,'ZoR č. 3'!H104)+IF('ZoR č. 4'!$D104="",0,'ZoR č. 4'!H104)+IF('ZoR č. 5'!$D104="",0,'ZoR č. 5'!H104)+IF('ZoR č. 6'!$D104="",0,'ZoR č. 6'!H104)+IF('ZoR č. 7'!$D104="",0,'ZoR č. 7'!H104)+IF('ZoR č. 8'!$D104="",0,'ZoR č. 8'!H104)+IF('ZoR č. 9'!$D104="",0,'ZoR č. 9'!H104)+IF('ZoR č. 10'!$D104="",0,'ZoR č. 10'!H104)+IF(ZZoR!$D104="",0,ZZoR!H104)</f>
        <v>0</v>
      </c>
      <c r="Y104" s="281">
        <f>IF('ZoR č. 1'!$D104="",0,'ZoR č. 1'!I104)+IF('ZoR č. 2'!$D104="",0,'ZoR č. 2'!I104)+IF('ZoR č. 3'!$D104="",0,'ZoR č. 3'!I104)+IF('ZoR č. 4'!$D104="",0,'ZoR č. 4'!I104)+IF('ZoR č. 5'!$D104="",0,'ZoR č. 5'!I104)+IF('ZoR č. 6'!$D104="",0,'ZoR č. 6'!I104)+IF('ZoR č. 7'!$D104="",0,'ZoR č. 7'!I104)+IF('ZoR č. 8'!$D104="",0,'ZoR č. 8'!I104)+IF('ZoR č. 9'!$D104="",0,'ZoR č. 9'!I104)+IF('ZoR č. 10'!$D104="",0,'ZoR č. 10'!I104)+IF(ZZoR!$D104="",0,ZZoR!I104)</f>
        <v>0</v>
      </c>
      <c r="Z104" s="281">
        <f>IF('ZoR č. 1'!$D104="",0,'ZoR č. 1'!J104)+IF('ZoR č. 2'!$D104="",0,'ZoR č. 2'!J104)+IF('ZoR č. 3'!$D104="",0,'ZoR č. 3'!J104)+IF('ZoR č. 4'!$D104="",0,'ZoR č. 4'!J104)+IF('ZoR č. 5'!$D104="",0,'ZoR č. 5'!J104)+IF('ZoR č. 6'!$D104="",0,'ZoR č. 6'!J104)+IF('ZoR č. 7'!$D104="",0,'ZoR č. 7'!J104)+IF('ZoR č. 8'!$D104="",0,'ZoR č. 8'!J104)+IF('ZoR č. 9'!$D104="",0,'ZoR č. 9'!J104)+IF('ZoR č. 10'!$D104="",0,'ZoR č. 10'!J104)+IF(ZZoR!$D104="",0,ZZoR!J104)</f>
        <v>0</v>
      </c>
      <c r="AA104" s="281">
        <f>IF('ZoR č. 1'!$D104="",0,'ZoR č. 1'!K104)+IF('ZoR č. 2'!$D104="",0,'ZoR č. 2'!K104)+IF('ZoR č. 3'!$D104="",0,'ZoR č. 3'!K104)+IF('ZoR č. 4'!$D104="",0,'ZoR č. 4'!K104)+IF('ZoR č. 5'!$D104="",0,'ZoR č. 5'!K104)+IF('ZoR č. 6'!$D104="",0,'ZoR č. 6'!K104)+IF('ZoR č. 7'!$D104="",0,'ZoR č. 7'!K104)+IF('ZoR č. 8'!$D104="",0,'ZoR č. 8'!K104)+IF('ZoR č. 9'!$D104="",0,'ZoR č. 9'!K104)+IF('ZoR č. 10'!$D104="",0,'ZoR č. 10'!K104)+IF(ZZoR!$D104="",0,ZZoR!K104)</f>
        <v>0</v>
      </c>
      <c r="AB104" s="281">
        <f>IF('ZoR č. 1'!$D104="",0,'ZoR č. 1'!L104)+IF('ZoR č. 2'!$D104="",0,'ZoR č. 2'!L104)+IF('ZoR č. 3'!$D104="",0,'ZoR č. 3'!L104)+IF('ZoR č. 4'!$D104="",0,'ZoR č. 4'!L104)+IF('ZoR č. 5'!$D104="",0,'ZoR č. 5'!L104)+IF('ZoR č. 6'!$D104="",0,'ZoR č. 6'!L104)+IF('ZoR č. 7'!$D104="",0,'ZoR č. 7'!L104)+IF('ZoR č. 8'!$D104="",0,'ZoR č. 8'!L104)+IF('ZoR č. 9'!$D104="",0,'ZoR č. 9'!L104)+IF('ZoR č. 10'!$D104="",0,'ZoR č. 10'!L104)+IF(ZZoR!$D104="",0,ZZoR!L104)</f>
        <v>0</v>
      </c>
      <c r="AC104" s="281">
        <f>IF('ZoR č. 1'!$D104="",0,'ZoR č. 1'!M104)+IF('ZoR č. 2'!$D104="",0,'ZoR č. 2'!M104)+IF('ZoR č. 3'!$D104="",0,'ZoR č. 3'!M104)+IF('ZoR č. 4'!$D104="",0,'ZoR č. 4'!M104)+IF('ZoR č. 5'!$D104="",0,'ZoR č. 5'!M104)+IF('ZoR č. 6'!$D104="",0,'ZoR č. 6'!M104)+IF('ZoR č. 7'!$D104="",0,'ZoR č. 7'!M104)+IF('ZoR č. 8'!$D104="",0,'ZoR č. 8'!M104)+IF('ZoR č. 9'!$D104="",0,'ZoR č. 9'!M104)+IF('ZoR č. 10'!$D104="",0,'ZoR č. 10'!M104)+IF(ZZoR!$D104="",0,ZZoR!M104)</f>
        <v>0</v>
      </c>
      <c r="AE104" s="282" t="str">
        <f t="shared" si="7"/>
        <v/>
      </c>
    </row>
    <row r="105" spans="2:31" x14ac:dyDescent="0.25">
      <c r="B105" s="9" t="s">
        <v>238</v>
      </c>
      <c r="C105" s="98" t="str">
        <f>IF(COUNTA('Přehled partnerů'!C105:D105)&lt;&gt;2,"partner neuveden",IF('Přehled partnerů'!I105="ANO",'Přehled partnerů'!C105,"v tomto období nerelevantní"))</f>
        <v>partner neuveden</v>
      </c>
      <c r="D105" s="108" t="str">
        <f>IF(COUNTA('Přehled partnerů'!C105:D105)&lt;&gt;2,"",IF('Přehled partnerů'!I105="ANO",'Přehled partnerů'!D105,""))</f>
        <v/>
      </c>
      <c r="E105" s="21" t="str">
        <f t="shared" si="4"/>
        <v/>
      </c>
      <c r="F105" s="114" t="str">
        <f t="shared" si="5"/>
        <v/>
      </c>
      <c r="G105" s="125">
        <v>0</v>
      </c>
      <c r="H105" s="126">
        <v>0</v>
      </c>
      <c r="I105" s="126">
        <v>0</v>
      </c>
      <c r="J105" s="126">
        <v>0</v>
      </c>
      <c r="K105" s="16">
        <v>0</v>
      </c>
      <c r="L105" s="16">
        <v>0</v>
      </c>
      <c r="M105" s="20">
        <v>0</v>
      </c>
      <c r="N105" s="58" t="str">
        <f t="shared" si="6"/>
        <v/>
      </c>
      <c r="O105" s="267">
        <f>IF('Rozpočet + Žádosti o změnu'!$ER$2="ano",'Rozpočet + Žádosti o změnu'!EL105,IF('Rozpočet + Žádosti o změnu'!$EF$2="ano",'Rozpočet + Žádosti o změnu'!DZ105,IF('Rozpočet + Žádosti o změnu'!$DT$2="ano",'Rozpočet + Žádosti o změnu'!DN105,IF('Rozpočet + Žádosti o změnu'!$DH$2="ano",'Rozpočet + Žádosti o změnu'!DB105,IF('Rozpočet + Žádosti o změnu'!$CV$2="ano",'Rozpočet + Žádosti o změnu'!CP105,IF('Rozpočet + Žádosti o změnu'!$CJ$2="ano",'Rozpočet + Žádosti o změnu'!CD105,IF('Rozpočet + Žádosti o změnu'!$BX$2="ano",'Rozpočet + Žádosti o změnu'!BR105,IF('Rozpočet + Žádosti o změnu'!$BL$2="ano",'Rozpočet + Žádosti o změnu'!BF105,IF('Rozpočet + Žádosti o změnu'!$AZ$2="ano",'Rozpočet + Žádosti o změnu'!AT105,IF('Rozpočet + Žádosti o změnu'!$AN$2="ano",'Rozpočet + Žádosti o změnu'!AH105,'Rozpočet + Žádosti o změnu'!H105))))))))))</f>
        <v>0</v>
      </c>
      <c r="P105" s="267">
        <f>IF('Rozpočet + Žádosti o změnu'!$ER$2="ano",'Rozpočet + Žádosti o změnu'!EM105,IF('Rozpočet + Žádosti o změnu'!$EF$2="ano",'Rozpočet + Žádosti o změnu'!EA105,IF('Rozpočet + Žádosti o změnu'!$DT$2="ano",'Rozpočet + Žádosti o změnu'!DO105,IF('Rozpočet + Žádosti o změnu'!$DH$2="ano",'Rozpočet + Žádosti o změnu'!DC105,IF('Rozpočet + Žádosti o změnu'!$CV$2="ano",'Rozpočet + Žádosti o změnu'!CQ105,IF('Rozpočet + Žádosti o změnu'!$CJ$2="ano",'Rozpočet + Žádosti o změnu'!CE105,IF('Rozpočet + Žádosti o změnu'!$BX$2="ano",'Rozpočet + Žádosti o změnu'!BS105,IF('Rozpočet + Žádosti o změnu'!$BL$2="ano",'Rozpočet + Žádosti o změnu'!BG105,IF('Rozpočet + Žádosti o změnu'!$AZ$2="ano",'Rozpočet + Žádosti o změnu'!AU105,IF('Rozpočet + Žádosti o změnu'!$AN$2="ano",'Rozpočet + Žádosti o změnu'!AI105,'Rozpočet + Žádosti o změnu'!I105))))))))))</f>
        <v>0</v>
      </c>
      <c r="Q105" s="267">
        <f>IF('Rozpočet + Žádosti o změnu'!$ER$2="ano",'Rozpočet + Žádosti o změnu'!EN105,IF('Rozpočet + Žádosti o změnu'!$EF$2="ano",'Rozpočet + Žádosti o změnu'!EB105,IF('Rozpočet + Žádosti o změnu'!$DT$2="ano",'Rozpočet + Žádosti o změnu'!DP105,IF('Rozpočet + Žádosti o změnu'!$DH$2="ano",'Rozpočet + Žádosti o změnu'!DD105,IF('Rozpočet + Žádosti o změnu'!$CV$2="ano",'Rozpočet + Žádosti o změnu'!CR105,IF('Rozpočet + Žádosti o změnu'!$CJ$2="ano",'Rozpočet + Žádosti o změnu'!CF105,IF('Rozpočet + Žádosti o změnu'!$BX$2="ano",'Rozpočet + Žádosti o změnu'!BT105,IF('Rozpočet + Žádosti o změnu'!$BL$2="ano",'Rozpočet + Žádosti o změnu'!BH105,IF('Rozpočet + Žádosti o změnu'!$AZ$2="ano",'Rozpočet + Žádosti o změnu'!AV105,IF('Rozpočet + Žádosti o změnu'!$AN$2="ano",'Rozpočet + Žádosti o změnu'!AJ105,'Rozpočet + Žádosti o změnu'!J105))))))))))</f>
        <v>0</v>
      </c>
      <c r="R105" s="267">
        <f>IF('Rozpočet + Žádosti o změnu'!$ER$2="ano",'Rozpočet + Žádosti o změnu'!EO105,IF('Rozpočet + Žádosti o změnu'!$EF$2="ano",'Rozpočet + Žádosti o změnu'!EC105,IF('Rozpočet + Žádosti o změnu'!$DT$2="ano",'Rozpočet + Žádosti o změnu'!DQ105,IF('Rozpočet + Žádosti o změnu'!$DH$2="ano",'Rozpočet + Žádosti o změnu'!DE105,IF('Rozpočet + Žádosti o změnu'!$CV$2="ano",'Rozpočet + Žádosti o změnu'!CS105,IF('Rozpočet + Žádosti o změnu'!$CJ$2="ano",'Rozpočet + Žádosti o změnu'!CG105,IF('Rozpočet + Žádosti o změnu'!$BX$2="ano",'Rozpočet + Žádosti o změnu'!BU105,IF('Rozpočet + Žádosti o změnu'!$BL$2="ano",'Rozpočet + Žádosti o změnu'!BI105,IF('Rozpočet + Žádosti o změnu'!$AZ$2="ano",'Rozpočet + Žádosti o změnu'!AW105,IF('Rozpočet + Žádosti o změnu'!$AN$2="ano",'Rozpočet + Žádosti o změnu'!AK105,'Rozpočet + Žádosti o změnu'!K105))))))))))</f>
        <v>0</v>
      </c>
      <c r="S105" s="267">
        <f>IF('Rozpočet + Žádosti o změnu'!$ER$2="ano",'Rozpočet + Žádosti o změnu'!EP105,IF('Rozpočet + Žádosti o změnu'!$EF$2="ano",'Rozpočet + Žádosti o změnu'!ED105,IF('Rozpočet + Žádosti o změnu'!$DT$2="ano",'Rozpočet + Žádosti o změnu'!DR105,IF('Rozpočet + Žádosti o změnu'!$DH$2="ano",'Rozpočet + Žádosti o změnu'!DF105,IF('Rozpočet + Žádosti o změnu'!$CV$2="ano",'Rozpočet + Žádosti o změnu'!CT105,IF('Rozpočet + Žádosti o změnu'!$CJ$2="ano",'Rozpočet + Žádosti o změnu'!CH105,IF('Rozpočet + Žádosti o změnu'!$BX$2="ano",'Rozpočet + Žádosti o změnu'!BV105,IF('Rozpočet + Žádosti o změnu'!$BL$2="ano",'Rozpočet + Žádosti o změnu'!BJ105,IF('Rozpočet + Žádosti o změnu'!$AZ$2="ano",'Rozpočet + Žádosti o změnu'!AX105,IF('Rozpočet + Žádosti o změnu'!$AN$2="ano",'Rozpočet + Žádosti o změnu'!AL105,'Rozpočet + Žádosti o změnu'!L105))))))))))</f>
        <v>0</v>
      </c>
      <c r="T105" s="267">
        <f>IF('Rozpočet + Žádosti o změnu'!$ER$2="ano",'Rozpočet + Žádosti o změnu'!EQ105,IF('Rozpočet + Žádosti o změnu'!$EF$2="ano",'Rozpočet + Žádosti o změnu'!EE105,IF('Rozpočet + Žádosti o změnu'!$DT$2="ano",'Rozpočet + Žádosti o změnu'!DS105,IF('Rozpočet + Žádosti o změnu'!$DH$2="ano",'Rozpočet + Žádosti o změnu'!DG105,IF('Rozpočet + Žádosti o změnu'!$CV$2="ano",'Rozpočet + Žádosti o změnu'!CU105,IF('Rozpočet + Žádosti o změnu'!$CJ$2="ano",'Rozpočet + Žádosti o změnu'!CI105,IF('Rozpočet + Žádosti o změnu'!$BX$2="ano",'Rozpočet + Žádosti o změnu'!BW105,IF('Rozpočet + Žádosti o změnu'!$BL$2="ano",'Rozpočet + Žádosti o změnu'!BK105,IF('Rozpočet + Žádosti o změnu'!$AZ$2="ano",'Rozpočet + Žádosti o změnu'!AY105,IF('Rozpočet + Žádosti o změnu'!$AN$2="ano",'Rozpočet + Žádosti o změnu'!AM105,'Rozpočet + Žádosti o změnu'!M105))))))))))</f>
        <v>0</v>
      </c>
      <c r="U105" s="267">
        <f>IF('Rozpočet + Žádosti o změnu'!$ER$2="ano",'Rozpočet + Žádosti o změnu'!ER105,IF('Rozpočet + Žádosti o změnu'!$EF$2="ano",'Rozpočet + Žádosti o změnu'!EF105,IF('Rozpočet + Žádosti o změnu'!$DT$2="ano",'Rozpočet + Žádosti o změnu'!DT105,IF('Rozpočet + Žádosti o změnu'!$DH$2="ano",'Rozpočet + Žádosti o změnu'!DH105,IF('Rozpočet + Žádosti o změnu'!$CV$2="ano",'Rozpočet + Žádosti o změnu'!CV105,IF('Rozpočet + Žádosti o změnu'!$CJ$2="ano",'Rozpočet + Žádosti o změnu'!CJ105,IF('Rozpočet + Žádosti o změnu'!$BX$2="ano",'Rozpočet + Žádosti o změnu'!BX105,IF('Rozpočet + Žádosti o změnu'!$BL$2="ano",'Rozpočet + Žádosti o změnu'!BL105,IF('Rozpočet + Žádosti o změnu'!$AZ$2="ano",'Rozpočet + Žádosti o změnu'!AZ105,IF('Rozpočet + Žádosti o změnu'!$AN$2="ano",'Rozpočet + Žádosti o změnu'!AN105,'Rozpočet + Žádosti o změnu'!N105))))))))))</f>
        <v>0</v>
      </c>
      <c r="W105" s="281">
        <f>IF('ZoR č. 1'!$D105="",0,'ZoR č. 1'!G105)+IF('ZoR č. 2'!$D105="",0,'ZoR č. 2'!G105)+IF('ZoR č. 3'!$D105="",0,'ZoR č. 3'!G105)+IF('ZoR č. 4'!$D105="",0,'ZoR č. 4'!G105)+IF('ZoR č. 5'!$D105="",0,'ZoR č. 5'!G105)+IF('ZoR č. 6'!$D105="",0,'ZoR č. 6'!G105)+IF('ZoR č. 7'!$D105="",0,'ZoR č. 7'!G105)+IF('ZoR č. 8'!$D105="",0,'ZoR č. 8'!G105)+IF('ZoR č. 9'!$D105="",0,'ZoR č. 9'!G105)+IF('ZoR č. 10'!$D105="",0,'ZoR č. 10'!G105)+IF(ZZoR!$D105="",0,ZZoR!G105)</f>
        <v>0</v>
      </c>
      <c r="X105" s="281">
        <f>IF('ZoR č. 1'!$D105="",0,'ZoR č. 1'!H105)+IF('ZoR č. 2'!$D105="",0,'ZoR č. 2'!H105)+IF('ZoR č. 3'!$D105="",0,'ZoR č. 3'!H105)+IF('ZoR č. 4'!$D105="",0,'ZoR č. 4'!H105)+IF('ZoR č. 5'!$D105="",0,'ZoR č. 5'!H105)+IF('ZoR č. 6'!$D105="",0,'ZoR č. 6'!H105)+IF('ZoR č. 7'!$D105="",0,'ZoR č. 7'!H105)+IF('ZoR č. 8'!$D105="",0,'ZoR č. 8'!H105)+IF('ZoR č. 9'!$D105="",0,'ZoR č. 9'!H105)+IF('ZoR č. 10'!$D105="",0,'ZoR č. 10'!H105)+IF(ZZoR!$D105="",0,ZZoR!H105)</f>
        <v>0</v>
      </c>
      <c r="Y105" s="281">
        <f>IF('ZoR č. 1'!$D105="",0,'ZoR č. 1'!I105)+IF('ZoR č. 2'!$D105="",0,'ZoR č. 2'!I105)+IF('ZoR č. 3'!$D105="",0,'ZoR č. 3'!I105)+IF('ZoR č. 4'!$D105="",0,'ZoR č. 4'!I105)+IF('ZoR č. 5'!$D105="",0,'ZoR č. 5'!I105)+IF('ZoR č. 6'!$D105="",0,'ZoR č. 6'!I105)+IF('ZoR č. 7'!$D105="",0,'ZoR č. 7'!I105)+IF('ZoR č. 8'!$D105="",0,'ZoR č. 8'!I105)+IF('ZoR č. 9'!$D105="",0,'ZoR č. 9'!I105)+IF('ZoR č. 10'!$D105="",0,'ZoR č. 10'!I105)+IF(ZZoR!$D105="",0,ZZoR!I105)</f>
        <v>0</v>
      </c>
      <c r="Z105" s="281">
        <f>IF('ZoR č. 1'!$D105="",0,'ZoR č. 1'!J105)+IF('ZoR č. 2'!$D105="",0,'ZoR č. 2'!J105)+IF('ZoR č. 3'!$D105="",0,'ZoR č. 3'!J105)+IF('ZoR č. 4'!$D105="",0,'ZoR č. 4'!J105)+IF('ZoR č. 5'!$D105="",0,'ZoR č. 5'!J105)+IF('ZoR č. 6'!$D105="",0,'ZoR č. 6'!J105)+IF('ZoR č. 7'!$D105="",0,'ZoR č. 7'!J105)+IF('ZoR č. 8'!$D105="",0,'ZoR č. 8'!J105)+IF('ZoR č. 9'!$D105="",0,'ZoR č. 9'!J105)+IF('ZoR č. 10'!$D105="",0,'ZoR č. 10'!J105)+IF(ZZoR!$D105="",0,ZZoR!J105)</f>
        <v>0</v>
      </c>
      <c r="AA105" s="281">
        <f>IF('ZoR č. 1'!$D105="",0,'ZoR č. 1'!K105)+IF('ZoR č. 2'!$D105="",0,'ZoR č. 2'!K105)+IF('ZoR č. 3'!$D105="",0,'ZoR č. 3'!K105)+IF('ZoR č. 4'!$D105="",0,'ZoR č. 4'!K105)+IF('ZoR č. 5'!$D105="",0,'ZoR č. 5'!K105)+IF('ZoR č. 6'!$D105="",0,'ZoR č. 6'!K105)+IF('ZoR č. 7'!$D105="",0,'ZoR č. 7'!K105)+IF('ZoR č. 8'!$D105="",0,'ZoR č. 8'!K105)+IF('ZoR č. 9'!$D105="",0,'ZoR č. 9'!K105)+IF('ZoR č. 10'!$D105="",0,'ZoR č. 10'!K105)+IF(ZZoR!$D105="",0,ZZoR!K105)</f>
        <v>0</v>
      </c>
      <c r="AB105" s="281">
        <f>IF('ZoR č. 1'!$D105="",0,'ZoR č. 1'!L105)+IF('ZoR č. 2'!$D105="",0,'ZoR č. 2'!L105)+IF('ZoR č. 3'!$D105="",0,'ZoR č. 3'!L105)+IF('ZoR č. 4'!$D105="",0,'ZoR č. 4'!L105)+IF('ZoR č. 5'!$D105="",0,'ZoR č. 5'!L105)+IF('ZoR č. 6'!$D105="",0,'ZoR č. 6'!L105)+IF('ZoR č. 7'!$D105="",0,'ZoR č. 7'!L105)+IF('ZoR č. 8'!$D105="",0,'ZoR č. 8'!L105)+IF('ZoR č. 9'!$D105="",0,'ZoR č. 9'!L105)+IF('ZoR č. 10'!$D105="",0,'ZoR č. 10'!L105)+IF(ZZoR!$D105="",0,ZZoR!L105)</f>
        <v>0</v>
      </c>
      <c r="AC105" s="281">
        <f>IF('ZoR č. 1'!$D105="",0,'ZoR č. 1'!M105)+IF('ZoR č. 2'!$D105="",0,'ZoR č. 2'!M105)+IF('ZoR č. 3'!$D105="",0,'ZoR č. 3'!M105)+IF('ZoR č. 4'!$D105="",0,'ZoR č. 4'!M105)+IF('ZoR č. 5'!$D105="",0,'ZoR č. 5'!M105)+IF('ZoR č. 6'!$D105="",0,'ZoR č. 6'!M105)+IF('ZoR č. 7'!$D105="",0,'ZoR č. 7'!M105)+IF('ZoR č. 8'!$D105="",0,'ZoR č. 8'!M105)+IF('ZoR č. 9'!$D105="",0,'ZoR č. 9'!M105)+IF('ZoR č. 10'!$D105="",0,'ZoR č. 10'!M105)+IF(ZZoR!$D105="",0,ZZoR!M105)</f>
        <v>0</v>
      </c>
      <c r="AE105" s="282" t="str">
        <f t="shared" si="7"/>
        <v/>
      </c>
    </row>
    <row r="106" spans="2:31" ht="17.25" thickBot="1" x14ac:dyDescent="0.3">
      <c r="B106" s="50" t="s">
        <v>239</v>
      </c>
      <c r="C106" s="100" t="str">
        <f>IF(COUNTA('Přehled partnerů'!C106:D106)&lt;&gt;2,"partner neuveden",IF('Přehled partnerů'!I106="ANO",'Přehled partnerů'!C106,"v tomto období nerelevantní"))</f>
        <v>partner neuveden</v>
      </c>
      <c r="D106" s="109" t="str">
        <f>IF(COUNTA('Přehled partnerů'!C106:D106)&lt;&gt;2,"",IF('Přehled partnerů'!I106="ANO",'Přehled partnerů'!D106,""))</f>
        <v/>
      </c>
      <c r="E106" s="22" t="str">
        <f t="shared" si="4"/>
        <v/>
      </c>
      <c r="F106" s="118" t="str">
        <f t="shared" si="5"/>
        <v/>
      </c>
      <c r="G106" s="127">
        <v>0</v>
      </c>
      <c r="H106" s="128">
        <v>0</v>
      </c>
      <c r="I106" s="128">
        <v>0</v>
      </c>
      <c r="J106" s="128">
        <v>0</v>
      </c>
      <c r="K106" s="18">
        <v>0</v>
      </c>
      <c r="L106" s="18">
        <v>0</v>
      </c>
      <c r="M106" s="119">
        <v>0</v>
      </c>
      <c r="N106" s="58" t="str">
        <f t="shared" si="6"/>
        <v/>
      </c>
      <c r="O106" s="267">
        <f>IF('Rozpočet + Žádosti o změnu'!$ER$2="ano",'Rozpočet + Žádosti o změnu'!EL106,IF('Rozpočet + Žádosti o změnu'!$EF$2="ano",'Rozpočet + Žádosti o změnu'!DZ106,IF('Rozpočet + Žádosti o změnu'!$DT$2="ano",'Rozpočet + Žádosti o změnu'!DN106,IF('Rozpočet + Žádosti o změnu'!$DH$2="ano",'Rozpočet + Žádosti o změnu'!DB106,IF('Rozpočet + Žádosti o změnu'!$CV$2="ano",'Rozpočet + Žádosti o změnu'!CP106,IF('Rozpočet + Žádosti o změnu'!$CJ$2="ano",'Rozpočet + Žádosti o změnu'!CD106,IF('Rozpočet + Žádosti o změnu'!$BX$2="ano",'Rozpočet + Žádosti o změnu'!BR106,IF('Rozpočet + Žádosti o změnu'!$BL$2="ano",'Rozpočet + Žádosti o změnu'!BF106,IF('Rozpočet + Žádosti o změnu'!$AZ$2="ano",'Rozpočet + Žádosti o změnu'!AT106,IF('Rozpočet + Žádosti o změnu'!$AN$2="ano",'Rozpočet + Žádosti o změnu'!AH106,'Rozpočet + Žádosti o změnu'!H106))))))))))</f>
        <v>0</v>
      </c>
      <c r="P106" s="267">
        <f>IF('Rozpočet + Žádosti o změnu'!$ER$2="ano",'Rozpočet + Žádosti o změnu'!EM106,IF('Rozpočet + Žádosti o změnu'!$EF$2="ano",'Rozpočet + Žádosti o změnu'!EA106,IF('Rozpočet + Žádosti o změnu'!$DT$2="ano",'Rozpočet + Žádosti o změnu'!DO106,IF('Rozpočet + Žádosti o změnu'!$DH$2="ano",'Rozpočet + Žádosti o změnu'!DC106,IF('Rozpočet + Žádosti o změnu'!$CV$2="ano",'Rozpočet + Žádosti o změnu'!CQ106,IF('Rozpočet + Žádosti o změnu'!$CJ$2="ano",'Rozpočet + Žádosti o změnu'!CE106,IF('Rozpočet + Žádosti o změnu'!$BX$2="ano",'Rozpočet + Žádosti o změnu'!BS106,IF('Rozpočet + Žádosti o změnu'!$BL$2="ano",'Rozpočet + Žádosti o změnu'!BG106,IF('Rozpočet + Žádosti o změnu'!$AZ$2="ano",'Rozpočet + Žádosti o změnu'!AU106,IF('Rozpočet + Žádosti o změnu'!$AN$2="ano",'Rozpočet + Žádosti o změnu'!AI106,'Rozpočet + Žádosti o změnu'!I106))))))))))</f>
        <v>0</v>
      </c>
      <c r="Q106" s="267">
        <f>IF('Rozpočet + Žádosti o změnu'!$ER$2="ano",'Rozpočet + Žádosti o změnu'!EN106,IF('Rozpočet + Žádosti o změnu'!$EF$2="ano",'Rozpočet + Žádosti o změnu'!EB106,IF('Rozpočet + Žádosti o změnu'!$DT$2="ano",'Rozpočet + Žádosti o změnu'!DP106,IF('Rozpočet + Žádosti o změnu'!$DH$2="ano",'Rozpočet + Žádosti o změnu'!DD106,IF('Rozpočet + Žádosti o změnu'!$CV$2="ano",'Rozpočet + Žádosti o změnu'!CR106,IF('Rozpočet + Žádosti o změnu'!$CJ$2="ano",'Rozpočet + Žádosti o změnu'!CF106,IF('Rozpočet + Žádosti o změnu'!$BX$2="ano",'Rozpočet + Žádosti o změnu'!BT106,IF('Rozpočet + Žádosti o změnu'!$BL$2="ano",'Rozpočet + Žádosti o změnu'!BH106,IF('Rozpočet + Žádosti o změnu'!$AZ$2="ano",'Rozpočet + Žádosti o změnu'!AV106,IF('Rozpočet + Žádosti o změnu'!$AN$2="ano",'Rozpočet + Žádosti o změnu'!AJ106,'Rozpočet + Žádosti o změnu'!J106))))))))))</f>
        <v>0</v>
      </c>
      <c r="R106" s="267">
        <f>IF('Rozpočet + Žádosti o změnu'!$ER$2="ano",'Rozpočet + Žádosti o změnu'!EO106,IF('Rozpočet + Žádosti o změnu'!$EF$2="ano",'Rozpočet + Žádosti o změnu'!EC106,IF('Rozpočet + Žádosti o změnu'!$DT$2="ano",'Rozpočet + Žádosti o změnu'!DQ106,IF('Rozpočet + Žádosti o změnu'!$DH$2="ano",'Rozpočet + Žádosti o změnu'!DE106,IF('Rozpočet + Žádosti o změnu'!$CV$2="ano",'Rozpočet + Žádosti o změnu'!CS106,IF('Rozpočet + Žádosti o změnu'!$CJ$2="ano",'Rozpočet + Žádosti o změnu'!CG106,IF('Rozpočet + Žádosti o změnu'!$BX$2="ano",'Rozpočet + Žádosti o změnu'!BU106,IF('Rozpočet + Žádosti o změnu'!$BL$2="ano",'Rozpočet + Žádosti o změnu'!BI106,IF('Rozpočet + Žádosti o změnu'!$AZ$2="ano",'Rozpočet + Žádosti o změnu'!AW106,IF('Rozpočet + Žádosti o změnu'!$AN$2="ano",'Rozpočet + Žádosti o změnu'!AK106,'Rozpočet + Žádosti o změnu'!K106))))))))))</f>
        <v>0</v>
      </c>
      <c r="S106" s="267">
        <f>IF('Rozpočet + Žádosti o změnu'!$ER$2="ano",'Rozpočet + Žádosti o změnu'!EP106,IF('Rozpočet + Žádosti o změnu'!$EF$2="ano",'Rozpočet + Žádosti o změnu'!ED106,IF('Rozpočet + Žádosti o změnu'!$DT$2="ano",'Rozpočet + Žádosti o změnu'!DR106,IF('Rozpočet + Žádosti o změnu'!$DH$2="ano",'Rozpočet + Žádosti o změnu'!DF106,IF('Rozpočet + Žádosti o změnu'!$CV$2="ano",'Rozpočet + Žádosti o změnu'!CT106,IF('Rozpočet + Žádosti o změnu'!$CJ$2="ano",'Rozpočet + Žádosti o změnu'!CH106,IF('Rozpočet + Žádosti o změnu'!$BX$2="ano",'Rozpočet + Žádosti o změnu'!BV106,IF('Rozpočet + Žádosti o změnu'!$BL$2="ano",'Rozpočet + Žádosti o změnu'!BJ106,IF('Rozpočet + Žádosti o změnu'!$AZ$2="ano",'Rozpočet + Žádosti o změnu'!AX106,IF('Rozpočet + Žádosti o změnu'!$AN$2="ano",'Rozpočet + Žádosti o změnu'!AL106,'Rozpočet + Žádosti o změnu'!L106))))))))))</f>
        <v>0</v>
      </c>
      <c r="T106" s="267">
        <f>IF('Rozpočet + Žádosti o změnu'!$ER$2="ano",'Rozpočet + Žádosti o změnu'!EQ106,IF('Rozpočet + Žádosti o změnu'!$EF$2="ano",'Rozpočet + Žádosti o změnu'!EE106,IF('Rozpočet + Žádosti o změnu'!$DT$2="ano",'Rozpočet + Žádosti o změnu'!DS106,IF('Rozpočet + Žádosti o změnu'!$DH$2="ano",'Rozpočet + Žádosti o změnu'!DG106,IF('Rozpočet + Žádosti o změnu'!$CV$2="ano",'Rozpočet + Žádosti o změnu'!CU106,IF('Rozpočet + Žádosti o změnu'!$CJ$2="ano",'Rozpočet + Žádosti o změnu'!CI106,IF('Rozpočet + Žádosti o změnu'!$BX$2="ano",'Rozpočet + Žádosti o změnu'!BW106,IF('Rozpočet + Žádosti o změnu'!$BL$2="ano",'Rozpočet + Žádosti o změnu'!BK106,IF('Rozpočet + Žádosti o změnu'!$AZ$2="ano",'Rozpočet + Žádosti o změnu'!AY106,IF('Rozpočet + Žádosti o změnu'!$AN$2="ano",'Rozpočet + Žádosti o změnu'!AM106,'Rozpočet + Žádosti o změnu'!M106))))))))))</f>
        <v>0</v>
      </c>
      <c r="U106" s="267">
        <f>IF('Rozpočet + Žádosti o změnu'!$ER$2="ano",'Rozpočet + Žádosti o změnu'!ER106,IF('Rozpočet + Žádosti o změnu'!$EF$2="ano",'Rozpočet + Žádosti o změnu'!EF106,IF('Rozpočet + Žádosti o změnu'!$DT$2="ano",'Rozpočet + Žádosti o změnu'!DT106,IF('Rozpočet + Žádosti o změnu'!$DH$2="ano",'Rozpočet + Žádosti o změnu'!DH106,IF('Rozpočet + Žádosti o změnu'!$CV$2="ano",'Rozpočet + Žádosti o změnu'!CV106,IF('Rozpočet + Žádosti o změnu'!$CJ$2="ano",'Rozpočet + Žádosti o změnu'!CJ106,IF('Rozpočet + Žádosti o změnu'!$BX$2="ano",'Rozpočet + Žádosti o změnu'!BX106,IF('Rozpočet + Žádosti o změnu'!$BL$2="ano",'Rozpočet + Žádosti o změnu'!BL106,IF('Rozpočet + Žádosti o změnu'!$AZ$2="ano",'Rozpočet + Žádosti o změnu'!AZ106,IF('Rozpočet + Žádosti o změnu'!$AN$2="ano",'Rozpočet + Žádosti o změnu'!AN106,'Rozpočet + Žádosti o změnu'!N106))))))))))</f>
        <v>0</v>
      </c>
      <c r="W106" s="281">
        <f>IF('ZoR č. 1'!$D106="",0,'ZoR č. 1'!G106)+IF('ZoR č. 2'!$D106="",0,'ZoR č. 2'!G106)+IF('ZoR č. 3'!$D106="",0,'ZoR č. 3'!G106)+IF('ZoR č. 4'!$D106="",0,'ZoR č. 4'!G106)+IF('ZoR č. 5'!$D106="",0,'ZoR č. 5'!G106)+IF('ZoR č. 6'!$D106="",0,'ZoR č. 6'!G106)+IF('ZoR č. 7'!$D106="",0,'ZoR č. 7'!G106)+IF('ZoR č. 8'!$D106="",0,'ZoR č. 8'!G106)+IF('ZoR č. 9'!$D106="",0,'ZoR č. 9'!G106)+IF('ZoR č. 10'!$D106="",0,'ZoR č. 10'!G106)+IF(ZZoR!$D106="",0,ZZoR!G106)</f>
        <v>0</v>
      </c>
      <c r="X106" s="281">
        <f>IF('ZoR č. 1'!$D106="",0,'ZoR č. 1'!H106)+IF('ZoR č. 2'!$D106="",0,'ZoR č. 2'!H106)+IF('ZoR č. 3'!$D106="",0,'ZoR č. 3'!H106)+IF('ZoR č. 4'!$D106="",0,'ZoR č. 4'!H106)+IF('ZoR č. 5'!$D106="",0,'ZoR č. 5'!H106)+IF('ZoR č. 6'!$D106="",0,'ZoR č. 6'!H106)+IF('ZoR č. 7'!$D106="",0,'ZoR č. 7'!H106)+IF('ZoR č. 8'!$D106="",0,'ZoR č. 8'!H106)+IF('ZoR č. 9'!$D106="",0,'ZoR č. 9'!H106)+IF('ZoR č. 10'!$D106="",0,'ZoR č. 10'!H106)+IF(ZZoR!$D106="",0,ZZoR!H106)</f>
        <v>0</v>
      </c>
      <c r="Y106" s="281">
        <f>IF('ZoR č. 1'!$D106="",0,'ZoR č. 1'!I106)+IF('ZoR č. 2'!$D106="",0,'ZoR č. 2'!I106)+IF('ZoR č. 3'!$D106="",0,'ZoR č. 3'!I106)+IF('ZoR č. 4'!$D106="",0,'ZoR č. 4'!I106)+IF('ZoR č. 5'!$D106="",0,'ZoR č. 5'!I106)+IF('ZoR č. 6'!$D106="",0,'ZoR č. 6'!I106)+IF('ZoR č. 7'!$D106="",0,'ZoR č. 7'!I106)+IF('ZoR č. 8'!$D106="",0,'ZoR č. 8'!I106)+IF('ZoR č. 9'!$D106="",0,'ZoR č. 9'!I106)+IF('ZoR č. 10'!$D106="",0,'ZoR č. 10'!I106)+IF(ZZoR!$D106="",0,ZZoR!I106)</f>
        <v>0</v>
      </c>
      <c r="Z106" s="281">
        <f>IF('ZoR č. 1'!$D106="",0,'ZoR č. 1'!J106)+IF('ZoR č. 2'!$D106="",0,'ZoR č. 2'!J106)+IF('ZoR č. 3'!$D106="",0,'ZoR č. 3'!J106)+IF('ZoR č. 4'!$D106="",0,'ZoR č. 4'!J106)+IF('ZoR č. 5'!$D106="",0,'ZoR č. 5'!J106)+IF('ZoR č. 6'!$D106="",0,'ZoR č. 6'!J106)+IF('ZoR č. 7'!$D106="",0,'ZoR č. 7'!J106)+IF('ZoR č. 8'!$D106="",0,'ZoR č. 8'!J106)+IF('ZoR č. 9'!$D106="",0,'ZoR č. 9'!J106)+IF('ZoR č. 10'!$D106="",0,'ZoR č. 10'!J106)+IF(ZZoR!$D106="",0,ZZoR!J106)</f>
        <v>0</v>
      </c>
      <c r="AA106" s="281">
        <f>IF('ZoR č. 1'!$D106="",0,'ZoR č. 1'!K106)+IF('ZoR č. 2'!$D106="",0,'ZoR č. 2'!K106)+IF('ZoR č. 3'!$D106="",0,'ZoR č. 3'!K106)+IF('ZoR č. 4'!$D106="",0,'ZoR č. 4'!K106)+IF('ZoR č. 5'!$D106="",0,'ZoR č. 5'!K106)+IF('ZoR č. 6'!$D106="",0,'ZoR č. 6'!K106)+IF('ZoR č. 7'!$D106="",0,'ZoR č. 7'!K106)+IF('ZoR č. 8'!$D106="",0,'ZoR č. 8'!K106)+IF('ZoR č. 9'!$D106="",0,'ZoR č. 9'!K106)+IF('ZoR č. 10'!$D106="",0,'ZoR č. 10'!K106)+IF(ZZoR!$D106="",0,ZZoR!K106)</f>
        <v>0</v>
      </c>
      <c r="AB106" s="281">
        <f>IF('ZoR č. 1'!$D106="",0,'ZoR č. 1'!L106)+IF('ZoR č. 2'!$D106="",0,'ZoR č. 2'!L106)+IF('ZoR č. 3'!$D106="",0,'ZoR č. 3'!L106)+IF('ZoR č. 4'!$D106="",0,'ZoR č. 4'!L106)+IF('ZoR č. 5'!$D106="",0,'ZoR č. 5'!L106)+IF('ZoR č. 6'!$D106="",0,'ZoR č. 6'!L106)+IF('ZoR č. 7'!$D106="",0,'ZoR č. 7'!L106)+IF('ZoR č. 8'!$D106="",0,'ZoR č. 8'!L106)+IF('ZoR č. 9'!$D106="",0,'ZoR č. 9'!L106)+IF('ZoR č. 10'!$D106="",0,'ZoR č. 10'!L106)+IF(ZZoR!$D106="",0,ZZoR!L106)</f>
        <v>0</v>
      </c>
      <c r="AC106" s="281">
        <f>IF('ZoR č. 1'!$D106="",0,'ZoR č. 1'!M106)+IF('ZoR č. 2'!$D106="",0,'ZoR č. 2'!M106)+IF('ZoR č. 3'!$D106="",0,'ZoR č. 3'!M106)+IF('ZoR č. 4'!$D106="",0,'ZoR č. 4'!M106)+IF('ZoR č. 5'!$D106="",0,'ZoR č. 5'!M106)+IF('ZoR č. 6'!$D106="",0,'ZoR č. 6'!M106)+IF('ZoR č. 7'!$D106="",0,'ZoR č. 7'!M106)+IF('ZoR č. 8'!$D106="",0,'ZoR č. 8'!M106)+IF('ZoR č. 9'!$D106="",0,'ZoR č. 9'!M106)+IF('ZoR č. 10'!$D106="",0,'ZoR č. 10'!M106)+IF(ZZoR!$D106="",0,ZZoR!M106)</f>
        <v>0</v>
      </c>
      <c r="AE106" s="282" t="str">
        <f t="shared" si="7"/>
        <v/>
      </c>
    </row>
    <row r="107" spans="2:31" x14ac:dyDescent="0.25">
      <c r="B107" s="11" t="s">
        <v>29</v>
      </c>
      <c r="C107" s="102" t="str">
        <f>IF(COUNTA('Přehled partnerů'!C107:D107)&lt;&gt;2,"partner neuveden",IF('Přehled partnerů'!I107="ANO",'Přehled partnerů'!C107,"v tomto období nerelevantní"))</f>
        <v>partner neuveden</v>
      </c>
      <c r="D107" s="115" t="str">
        <f>IF(COUNTA('Přehled partnerů'!C107:D107)&lt;&gt;2,"",IF('Přehled partnerů'!I107="ANO",'Přehled partnerů'!D107,""))</f>
        <v/>
      </c>
      <c r="E107" s="23" t="str">
        <f>IF(D107="","",(K107*6292)+(L107*31460)+(M107*5291))</f>
        <v/>
      </c>
      <c r="F107" s="46" t="str">
        <f>IF(D107="","",(K107*1/120)+(L107*1/24)+(M107*1/24))</f>
        <v/>
      </c>
      <c r="G107" s="13">
        <v>0</v>
      </c>
      <c r="H107" s="14">
        <v>0</v>
      </c>
      <c r="I107" s="14">
        <v>0</v>
      </c>
      <c r="J107" s="14">
        <v>0</v>
      </c>
      <c r="K107" s="124">
        <v>0</v>
      </c>
      <c r="L107" s="124">
        <v>0</v>
      </c>
      <c r="M107" s="129">
        <v>0</v>
      </c>
      <c r="N107" s="58" t="str">
        <f t="shared" si="6"/>
        <v/>
      </c>
      <c r="O107" s="267">
        <f>IF('Rozpočet + Žádosti o změnu'!$ER$2="ano",'Rozpočet + Žádosti o změnu'!EL107,IF('Rozpočet + Žádosti o změnu'!$EF$2="ano",'Rozpočet + Žádosti o změnu'!DZ107,IF('Rozpočet + Žádosti o změnu'!$DT$2="ano",'Rozpočet + Žádosti o změnu'!DN107,IF('Rozpočet + Žádosti o změnu'!$DH$2="ano",'Rozpočet + Žádosti o změnu'!DB107,IF('Rozpočet + Žádosti o změnu'!$CV$2="ano",'Rozpočet + Žádosti o změnu'!CP107,IF('Rozpočet + Žádosti o změnu'!$CJ$2="ano",'Rozpočet + Žádosti o změnu'!CD107,IF('Rozpočet + Žádosti o změnu'!$BX$2="ano",'Rozpočet + Žádosti o změnu'!BR107,IF('Rozpočet + Žádosti o změnu'!$BL$2="ano",'Rozpočet + Žádosti o změnu'!BF107,IF('Rozpočet + Žádosti o změnu'!$AZ$2="ano",'Rozpočet + Žádosti o změnu'!AT107,IF('Rozpočet + Žádosti o změnu'!$AN$2="ano",'Rozpočet + Žádosti o změnu'!AH107,'Rozpočet + Žádosti o změnu'!H107))))))))))</f>
        <v>0</v>
      </c>
      <c r="P107" s="267">
        <f>IF('Rozpočet + Žádosti o změnu'!$ER$2="ano",'Rozpočet + Žádosti o změnu'!EM107,IF('Rozpočet + Žádosti o změnu'!$EF$2="ano",'Rozpočet + Žádosti o změnu'!EA107,IF('Rozpočet + Žádosti o změnu'!$DT$2="ano",'Rozpočet + Žádosti o změnu'!DO107,IF('Rozpočet + Žádosti o změnu'!$DH$2="ano",'Rozpočet + Žádosti o změnu'!DC107,IF('Rozpočet + Žádosti o změnu'!$CV$2="ano",'Rozpočet + Žádosti o změnu'!CQ107,IF('Rozpočet + Žádosti o změnu'!$CJ$2="ano",'Rozpočet + Žádosti o změnu'!CE107,IF('Rozpočet + Žádosti o změnu'!$BX$2="ano",'Rozpočet + Žádosti o změnu'!BS107,IF('Rozpočet + Žádosti o změnu'!$BL$2="ano",'Rozpočet + Žádosti o změnu'!BG107,IF('Rozpočet + Žádosti o změnu'!$AZ$2="ano",'Rozpočet + Žádosti o změnu'!AU107,IF('Rozpočet + Žádosti o změnu'!$AN$2="ano",'Rozpočet + Žádosti o změnu'!AI107,'Rozpočet + Žádosti o změnu'!I107))))))))))</f>
        <v>0</v>
      </c>
      <c r="Q107" s="267">
        <f>IF('Rozpočet + Žádosti o změnu'!$ER$2="ano",'Rozpočet + Žádosti o změnu'!EN107,IF('Rozpočet + Žádosti o změnu'!$EF$2="ano",'Rozpočet + Žádosti o změnu'!EB107,IF('Rozpočet + Žádosti o změnu'!$DT$2="ano",'Rozpočet + Žádosti o změnu'!DP107,IF('Rozpočet + Žádosti o změnu'!$DH$2="ano",'Rozpočet + Žádosti o změnu'!DD107,IF('Rozpočet + Žádosti o změnu'!$CV$2="ano",'Rozpočet + Žádosti o změnu'!CR107,IF('Rozpočet + Žádosti o změnu'!$CJ$2="ano",'Rozpočet + Žádosti o změnu'!CF107,IF('Rozpočet + Žádosti o změnu'!$BX$2="ano",'Rozpočet + Žádosti o změnu'!BT107,IF('Rozpočet + Žádosti o změnu'!$BL$2="ano",'Rozpočet + Žádosti o změnu'!BH107,IF('Rozpočet + Žádosti o změnu'!$AZ$2="ano",'Rozpočet + Žádosti o změnu'!AV107,IF('Rozpočet + Žádosti o změnu'!$AN$2="ano",'Rozpočet + Žádosti o změnu'!AJ107,'Rozpočet + Žádosti o změnu'!J107))))))))))</f>
        <v>0</v>
      </c>
      <c r="R107" s="267">
        <f>IF('Rozpočet + Žádosti o změnu'!$ER$2="ano",'Rozpočet + Žádosti o změnu'!EO107,IF('Rozpočet + Žádosti o změnu'!$EF$2="ano",'Rozpočet + Žádosti o změnu'!EC107,IF('Rozpočet + Žádosti o změnu'!$DT$2="ano",'Rozpočet + Žádosti o změnu'!DQ107,IF('Rozpočet + Žádosti o změnu'!$DH$2="ano",'Rozpočet + Žádosti o změnu'!DE107,IF('Rozpočet + Žádosti o změnu'!$CV$2="ano",'Rozpočet + Žádosti o změnu'!CS107,IF('Rozpočet + Žádosti o změnu'!$CJ$2="ano",'Rozpočet + Žádosti o změnu'!CG107,IF('Rozpočet + Žádosti o změnu'!$BX$2="ano",'Rozpočet + Žádosti o změnu'!BU107,IF('Rozpočet + Žádosti o změnu'!$BL$2="ano",'Rozpočet + Žádosti o změnu'!BI107,IF('Rozpočet + Žádosti o změnu'!$AZ$2="ano",'Rozpočet + Žádosti o změnu'!AW107,IF('Rozpočet + Žádosti o změnu'!$AN$2="ano",'Rozpočet + Žádosti o změnu'!AK107,'Rozpočet + Žádosti o změnu'!K107))))))))))</f>
        <v>0</v>
      </c>
      <c r="S107" s="267">
        <f>IF('Rozpočet + Žádosti o změnu'!$ER$2="ano",'Rozpočet + Žádosti o změnu'!EP107,IF('Rozpočet + Žádosti o změnu'!$EF$2="ano",'Rozpočet + Žádosti o změnu'!ED107,IF('Rozpočet + Žádosti o změnu'!$DT$2="ano",'Rozpočet + Žádosti o změnu'!DR107,IF('Rozpočet + Žádosti o změnu'!$DH$2="ano",'Rozpočet + Žádosti o změnu'!DF107,IF('Rozpočet + Žádosti o změnu'!$CV$2="ano",'Rozpočet + Žádosti o změnu'!CT107,IF('Rozpočet + Žádosti o změnu'!$CJ$2="ano",'Rozpočet + Žádosti o změnu'!CH107,IF('Rozpočet + Žádosti o změnu'!$BX$2="ano",'Rozpočet + Žádosti o změnu'!BV107,IF('Rozpočet + Žádosti o změnu'!$BL$2="ano",'Rozpočet + Žádosti o změnu'!BJ107,IF('Rozpočet + Žádosti o změnu'!$AZ$2="ano",'Rozpočet + Žádosti o změnu'!AX107,IF('Rozpočet + Žádosti o změnu'!$AN$2="ano",'Rozpočet + Žádosti o změnu'!AL107,'Rozpočet + Žádosti o změnu'!L107))))))))))</f>
        <v>0</v>
      </c>
      <c r="T107" s="267">
        <f>IF('Rozpočet + Žádosti o změnu'!$ER$2="ano",'Rozpočet + Žádosti o změnu'!EQ107,IF('Rozpočet + Žádosti o změnu'!$EF$2="ano",'Rozpočet + Žádosti o změnu'!EE107,IF('Rozpočet + Žádosti o změnu'!$DT$2="ano",'Rozpočet + Žádosti o změnu'!DS107,IF('Rozpočet + Žádosti o změnu'!$DH$2="ano",'Rozpočet + Žádosti o změnu'!DG107,IF('Rozpočet + Žádosti o změnu'!$CV$2="ano",'Rozpočet + Žádosti o změnu'!CU107,IF('Rozpočet + Žádosti o změnu'!$CJ$2="ano",'Rozpočet + Žádosti o změnu'!CI107,IF('Rozpočet + Žádosti o změnu'!$BX$2="ano",'Rozpočet + Žádosti o změnu'!BW107,IF('Rozpočet + Žádosti o změnu'!$BL$2="ano",'Rozpočet + Žádosti o změnu'!BK107,IF('Rozpočet + Žádosti o změnu'!$AZ$2="ano",'Rozpočet + Žádosti o změnu'!AY107,IF('Rozpočet + Žádosti o změnu'!$AN$2="ano",'Rozpočet + Žádosti o změnu'!AM107,'Rozpočet + Žádosti o změnu'!M107))))))))))</f>
        <v>0</v>
      </c>
      <c r="U107" s="267">
        <f>IF('Rozpočet + Žádosti o změnu'!$ER$2="ano",'Rozpočet + Žádosti o změnu'!ER107,IF('Rozpočet + Žádosti o změnu'!$EF$2="ano",'Rozpočet + Žádosti o změnu'!EF107,IF('Rozpočet + Žádosti o změnu'!$DT$2="ano",'Rozpočet + Žádosti o změnu'!DT107,IF('Rozpočet + Žádosti o změnu'!$DH$2="ano",'Rozpočet + Žádosti o změnu'!DH107,IF('Rozpočet + Žádosti o změnu'!$CV$2="ano",'Rozpočet + Žádosti o změnu'!CV107,IF('Rozpočet + Žádosti o změnu'!$CJ$2="ano",'Rozpočet + Žádosti o změnu'!CJ107,IF('Rozpočet + Žádosti o změnu'!$BX$2="ano",'Rozpočet + Žádosti o změnu'!BX107,IF('Rozpočet + Žádosti o změnu'!$BL$2="ano",'Rozpočet + Žádosti o změnu'!BL107,IF('Rozpočet + Žádosti o změnu'!$AZ$2="ano",'Rozpočet + Žádosti o změnu'!AZ107,IF('Rozpočet + Žádosti o změnu'!$AN$2="ano",'Rozpočet + Žádosti o změnu'!AN107,'Rozpočet + Žádosti o změnu'!N107))))))))))</f>
        <v>0</v>
      </c>
      <c r="W107" s="281">
        <f>IF('ZoR č. 1'!$D107="",0,'ZoR č. 1'!G107)+IF('ZoR č. 2'!$D107="",0,'ZoR č. 2'!G107)+IF('ZoR č. 3'!$D107="",0,'ZoR č. 3'!G107)+IF('ZoR č. 4'!$D107="",0,'ZoR č. 4'!G107)+IF('ZoR č. 5'!$D107="",0,'ZoR č. 5'!G107)+IF('ZoR č. 6'!$D107="",0,'ZoR č. 6'!G107)+IF('ZoR č. 7'!$D107="",0,'ZoR č. 7'!G107)+IF('ZoR č. 8'!$D107="",0,'ZoR č. 8'!G107)+IF('ZoR č. 9'!$D107="",0,'ZoR č. 9'!G107)+IF('ZoR č. 10'!$D107="",0,'ZoR č. 10'!G107)+IF(ZZoR!$D107="",0,ZZoR!G107)</f>
        <v>0</v>
      </c>
      <c r="X107" s="281">
        <f>IF('ZoR č. 1'!$D107="",0,'ZoR č. 1'!H107)+IF('ZoR č. 2'!$D107="",0,'ZoR č. 2'!H107)+IF('ZoR č. 3'!$D107="",0,'ZoR č. 3'!H107)+IF('ZoR č. 4'!$D107="",0,'ZoR č. 4'!H107)+IF('ZoR č. 5'!$D107="",0,'ZoR č. 5'!H107)+IF('ZoR č. 6'!$D107="",0,'ZoR č. 6'!H107)+IF('ZoR č. 7'!$D107="",0,'ZoR č. 7'!H107)+IF('ZoR č. 8'!$D107="",0,'ZoR č. 8'!H107)+IF('ZoR č. 9'!$D107="",0,'ZoR č. 9'!H107)+IF('ZoR č. 10'!$D107="",0,'ZoR č. 10'!H107)+IF(ZZoR!$D107="",0,ZZoR!H107)</f>
        <v>0</v>
      </c>
      <c r="Y107" s="281">
        <f>IF('ZoR č. 1'!$D107="",0,'ZoR č. 1'!I107)+IF('ZoR č. 2'!$D107="",0,'ZoR č. 2'!I107)+IF('ZoR č. 3'!$D107="",0,'ZoR č. 3'!I107)+IF('ZoR č. 4'!$D107="",0,'ZoR č. 4'!I107)+IF('ZoR č. 5'!$D107="",0,'ZoR č. 5'!I107)+IF('ZoR č. 6'!$D107="",0,'ZoR č. 6'!I107)+IF('ZoR č. 7'!$D107="",0,'ZoR č. 7'!I107)+IF('ZoR č. 8'!$D107="",0,'ZoR č. 8'!I107)+IF('ZoR č. 9'!$D107="",0,'ZoR č. 9'!I107)+IF('ZoR č. 10'!$D107="",0,'ZoR č. 10'!I107)+IF(ZZoR!$D107="",0,ZZoR!I107)</f>
        <v>0</v>
      </c>
      <c r="Z107" s="281">
        <f>IF('ZoR č. 1'!$D107="",0,'ZoR č. 1'!J107)+IF('ZoR č. 2'!$D107="",0,'ZoR č. 2'!J107)+IF('ZoR č. 3'!$D107="",0,'ZoR č. 3'!J107)+IF('ZoR č. 4'!$D107="",0,'ZoR č. 4'!J107)+IF('ZoR č. 5'!$D107="",0,'ZoR č. 5'!J107)+IF('ZoR č. 6'!$D107="",0,'ZoR č. 6'!J107)+IF('ZoR č. 7'!$D107="",0,'ZoR č. 7'!J107)+IF('ZoR č. 8'!$D107="",0,'ZoR č. 8'!J107)+IF('ZoR č. 9'!$D107="",0,'ZoR č. 9'!J107)+IF('ZoR č. 10'!$D107="",0,'ZoR č. 10'!J107)+IF(ZZoR!$D107="",0,ZZoR!J107)</f>
        <v>0</v>
      </c>
      <c r="AA107" s="281">
        <f>IF('ZoR č. 1'!$D107="",0,'ZoR č. 1'!K107)+IF('ZoR č. 2'!$D107="",0,'ZoR č. 2'!K107)+IF('ZoR č. 3'!$D107="",0,'ZoR č. 3'!K107)+IF('ZoR č. 4'!$D107="",0,'ZoR č. 4'!K107)+IF('ZoR č. 5'!$D107="",0,'ZoR č. 5'!K107)+IF('ZoR č. 6'!$D107="",0,'ZoR č. 6'!K107)+IF('ZoR č. 7'!$D107="",0,'ZoR č. 7'!K107)+IF('ZoR č. 8'!$D107="",0,'ZoR č. 8'!K107)+IF('ZoR č. 9'!$D107="",0,'ZoR č. 9'!K107)+IF('ZoR č. 10'!$D107="",0,'ZoR č. 10'!K107)+IF(ZZoR!$D107="",0,ZZoR!K107)</f>
        <v>0</v>
      </c>
      <c r="AB107" s="281">
        <f>IF('ZoR č. 1'!$D107="",0,'ZoR č. 1'!L107)+IF('ZoR č. 2'!$D107="",0,'ZoR č. 2'!L107)+IF('ZoR č. 3'!$D107="",0,'ZoR č. 3'!L107)+IF('ZoR č. 4'!$D107="",0,'ZoR č. 4'!L107)+IF('ZoR č. 5'!$D107="",0,'ZoR č. 5'!L107)+IF('ZoR č. 6'!$D107="",0,'ZoR č. 6'!L107)+IF('ZoR č. 7'!$D107="",0,'ZoR č. 7'!L107)+IF('ZoR č. 8'!$D107="",0,'ZoR č. 8'!L107)+IF('ZoR č. 9'!$D107="",0,'ZoR č. 9'!L107)+IF('ZoR č. 10'!$D107="",0,'ZoR č. 10'!L107)+IF(ZZoR!$D107="",0,ZZoR!L107)</f>
        <v>0</v>
      </c>
      <c r="AC107" s="281">
        <f>IF('ZoR č. 1'!$D107="",0,'ZoR č. 1'!M107)+IF('ZoR č. 2'!$D107="",0,'ZoR č. 2'!M107)+IF('ZoR č. 3'!$D107="",0,'ZoR č. 3'!M107)+IF('ZoR č. 4'!$D107="",0,'ZoR č. 4'!M107)+IF('ZoR č. 5'!$D107="",0,'ZoR č. 5'!M107)+IF('ZoR č. 6'!$D107="",0,'ZoR č. 6'!M107)+IF('ZoR č. 7'!$D107="",0,'ZoR č. 7'!M107)+IF('ZoR č. 8'!$D107="",0,'ZoR č. 8'!M107)+IF('ZoR č. 9'!$D107="",0,'ZoR č. 9'!M107)+IF('ZoR č. 10'!$D107="",0,'ZoR č. 10'!M107)+IF(ZZoR!$D107="",0,ZZoR!M107)</f>
        <v>0</v>
      </c>
      <c r="AE107" s="282" t="str">
        <f t="shared" si="7"/>
        <v/>
      </c>
    </row>
    <row r="108" spans="2:31" x14ac:dyDescent="0.25">
      <c r="B108" s="10" t="s">
        <v>30</v>
      </c>
      <c r="C108" s="104" t="str">
        <f>IF(COUNTA('Přehled partnerů'!C108:D108)&lt;&gt;2,"partner neuveden",IF('Přehled partnerů'!I108="ANO",'Přehled partnerů'!C108,"v tomto období nerelevantní"))</f>
        <v>partner neuveden</v>
      </c>
      <c r="D108" s="116" t="str">
        <f>IF(COUNTA('Přehled partnerů'!C108:D108)&lt;&gt;2,"",IF('Přehled partnerů'!I108="ANO",'Přehled partnerů'!D108,""))</f>
        <v/>
      </c>
      <c r="E108" s="24" t="str">
        <f t="shared" ref="E108:E146" si="8">IF(D108="","",(K108*6292)+(L108*31460)+(M108*5291))</f>
        <v/>
      </c>
      <c r="F108" s="47" t="str">
        <f t="shared" ref="F108:F146" si="9">IF(D108="","",(K108*1/120)+(L108*1/24)+(M108*1/24))</f>
        <v/>
      </c>
      <c r="G108" s="15">
        <v>0</v>
      </c>
      <c r="H108" s="16">
        <v>0</v>
      </c>
      <c r="I108" s="16">
        <v>0</v>
      </c>
      <c r="J108" s="16">
        <v>0</v>
      </c>
      <c r="K108" s="126">
        <v>0</v>
      </c>
      <c r="L108" s="126">
        <v>0</v>
      </c>
      <c r="M108" s="130">
        <v>0</v>
      </c>
      <c r="N108" s="58" t="str">
        <f t="shared" si="6"/>
        <v/>
      </c>
      <c r="O108" s="267">
        <f>IF('Rozpočet + Žádosti o změnu'!$ER$2="ano",'Rozpočet + Žádosti o změnu'!EL108,IF('Rozpočet + Žádosti o změnu'!$EF$2="ano",'Rozpočet + Žádosti o změnu'!DZ108,IF('Rozpočet + Žádosti o změnu'!$DT$2="ano",'Rozpočet + Žádosti o změnu'!DN108,IF('Rozpočet + Žádosti o změnu'!$DH$2="ano",'Rozpočet + Žádosti o změnu'!DB108,IF('Rozpočet + Žádosti o změnu'!$CV$2="ano",'Rozpočet + Žádosti o změnu'!CP108,IF('Rozpočet + Žádosti o změnu'!$CJ$2="ano",'Rozpočet + Žádosti o změnu'!CD108,IF('Rozpočet + Žádosti o změnu'!$BX$2="ano",'Rozpočet + Žádosti o změnu'!BR108,IF('Rozpočet + Žádosti o změnu'!$BL$2="ano",'Rozpočet + Žádosti o změnu'!BF108,IF('Rozpočet + Žádosti o změnu'!$AZ$2="ano",'Rozpočet + Žádosti o změnu'!AT108,IF('Rozpočet + Žádosti o změnu'!$AN$2="ano",'Rozpočet + Žádosti o změnu'!AH108,'Rozpočet + Žádosti o změnu'!H108))))))))))</f>
        <v>0</v>
      </c>
      <c r="P108" s="267">
        <f>IF('Rozpočet + Žádosti o změnu'!$ER$2="ano",'Rozpočet + Žádosti o změnu'!EM108,IF('Rozpočet + Žádosti o změnu'!$EF$2="ano",'Rozpočet + Žádosti o změnu'!EA108,IF('Rozpočet + Žádosti o změnu'!$DT$2="ano",'Rozpočet + Žádosti o změnu'!DO108,IF('Rozpočet + Žádosti o změnu'!$DH$2="ano",'Rozpočet + Žádosti o změnu'!DC108,IF('Rozpočet + Žádosti o změnu'!$CV$2="ano",'Rozpočet + Žádosti o změnu'!CQ108,IF('Rozpočet + Žádosti o změnu'!$CJ$2="ano",'Rozpočet + Žádosti o změnu'!CE108,IF('Rozpočet + Žádosti o změnu'!$BX$2="ano",'Rozpočet + Žádosti o změnu'!BS108,IF('Rozpočet + Žádosti o změnu'!$BL$2="ano",'Rozpočet + Žádosti o změnu'!BG108,IF('Rozpočet + Žádosti o změnu'!$AZ$2="ano",'Rozpočet + Žádosti o změnu'!AU108,IF('Rozpočet + Žádosti o změnu'!$AN$2="ano",'Rozpočet + Žádosti o změnu'!AI108,'Rozpočet + Žádosti o změnu'!I108))))))))))</f>
        <v>0</v>
      </c>
      <c r="Q108" s="267">
        <f>IF('Rozpočet + Žádosti o změnu'!$ER$2="ano",'Rozpočet + Žádosti o změnu'!EN108,IF('Rozpočet + Žádosti o změnu'!$EF$2="ano",'Rozpočet + Žádosti o změnu'!EB108,IF('Rozpočet + Žádosti o změnu'!$DT$2="ano",'Rozpočet + Žádosti o změnu'!DP108,IF('Rozpočet + Žádosti o změnu'!$DH$2="ano",'Rozpočet + Žádosti o změnu'!DD108,IF('Rozpočet + Žádosti o změnu'!$CV$2="ano",'Rozpočet + Žádosti o změnu'!CR108,IF('Rozpočet + Žádosti o změnu'!$CJ$2="ano",'Rozpočet + Žádosti o změnu'!CF108,IF('Rozpočet + Žádosti o změnu'!$BX$2="ano",'Rozpočet + Žádosti o změnu'!BT108,IF('Rozpočet + Žádosti o změnu'!$BL$2="ano",'Rozpočet + Žádosti o změnu'!BH108,IF('Rozpočet + Žádosti o změnu'!$AZ$2="ano",'Rozpočet + Žádosti o změnu'!AV108,IF('Rozpočet + Žádosti o změnu'!$AN$2="ano",'Rozpočet + Žádosti o změnu'!AJ108,'Rozpočet + Žádosti o změnu'!J108))))))))))</f>
        <v>0</v>
      </c>
      <c r="R108" s="267">
        <f>IF('Rozpočet + Žádosti o změnu'!$ER$2="ano",'Rozpočet + Žádosti o změnu'!EO108,IF('Rozpočet + Žádosti o změnu'!$EF$2="ano",'Rozpočet + Žádosti o změnu'!EC108,IF('Rozpočet + Žádosti o změnu'!$DT$2="ano",'Rozpočet + Žádosti o změnu'!DQ108,IF('Rozpočet + Žádosti o změnu'!$DH$2="ano",'Rozpočet + Žádosti o změnu'!DE108,IF('Rozpočet + Žádosti o změnu'!$CV$2="ano",'Rozpočet + Žádosti o změnu'!CS108,IF('Rozpočet + Žádosti o změnu'!$CJ$2="ano",'Rozpočet + Žádosti o změnu'!CG108,IF('Rozpočet + Žádosti o změnu'!$BX$2="ano",'Rozpočet + Žádosti o změnu'!BU108,IF('Rozpočet + Žádosti o změnu'!$BL$2="ano",'Rozpočet + Žádosti o změnu'!BI108,IF('Rozpočet + Žádosti o změnu'!$AZ$2="ano",'Rozpočet + Žádosti o změnu'!AW108,IF('Rozpočet + Žádosti o změnu'!$AN$2="ano",'Rozpočet + Žádosti o změnu'!AK108,'Rozpočet + Žádosti o změnu'!K108))))))))))</f>
        <v>0</v>
      </c>
      <c r="S108" s="267">
        <f>IF('Rozpočet + Žádosti o změnu'!$ER$2="ano",'Rozpočet + Žádosti o změnu'!EP108,IF('Rozpočet + Žádosti o změnu'!$EF$2="ano",'Rozpočet + Žádosti o změnu'!ED108,IF('Rozpočet + Žádosti o změnu'!$DT$2="ano",'Rozpočet + Žádosti o změnu'!DR108,IF('Rozpočet + Žádosti o změnu'!$DH$2="ano",'Rozpočet + Žádosti o změnu'!DF108,IF('Rozpočet + Žádosti o změnu'!$CV$2="ano",'Rozpočet + Žádosti o změnu'!CT108,IF('Rozpočet + Žádosti o změnu'!$CJ$2="ano",'Rozpočet + Žádosti o změnu'!CH108,IF('Rozpočet + Žádosti o změnu'!$BX$2="ano",'Rozpočet + Žádosti o změnu'!BV108,IF('Rozpočet + Žádosti o změnu'!$BL$2="ano",'Rozpočet + Žádosti o změnu'!BJ108,IF('Rozpočet + Žádosti o změnu'!$AZ$2="ano",'Rozpočet + Žádosti o změnu'!AX108,IF('Rozpočet + Žádosti o změnu'!$AN$2="ano",'Rozpočet + Žádosti o změnu'!AL108,'Rozpočet + Žádosti o změnu'!L108))))))))))</f>
        <v>0</v>
      </c>
      <c r="T108" s="267">
        <f>IF('Rozpočet + Žádosti o změnu'!$ER$2="ano",'Rozpočet + Žádosti o změnu'!EQ108,IF('Rozpočet + Žádosti o změnu'!$EF$2="ano",'Rozpočet + Žádosti o změnu'!EE108,IF('Rozpočet + Žádosti o změnu'!$DT$2="ano",'Rozpočet + Žádosti o změnu'!DS108,IF('Rozpočet + Žádosti o změnu'!$DH$2="ano",'Rozpočet + Žádosti o změnu'!DG108,IF('Rozpočet + Žádosti o změnu'!$CV$2="ano",'Rozpočet + Žádosti o změnu'!CU108,IF('Rozpočet + Žádosti o změnu'!$CJ$2="ano",'Rozpočet + Žádosti o změnu'!CI108,IF('Rozpočet + Žádosti o změnu'!$BX$2="ano",'Rozpočet + Žádosti o změnu'!BW108,IF('Rozpočet + Žádosti o změnu'!$BL$2="ano",'Rozpočet + Žádosti o změnu'!BK108,IF('Rozpočet + Žádosti o změnu'!$AZ$2="ano",'Rozpočet + Žádosti o změnu'!AY108,IF('Rozpočet + Žádosti o změnu'!$AN$2="ano",'Rozpočet + Žádosti o změnu'!AM108,'Rozpočet + Žádosti o změnu'!M108))))))))))</f>
        <v>0</v>
      </c>
      <c r="U108" s="267">
        <f>IF('Rozpočet + Žádosti o změnu'!$ER$2="ano",'Rozpočet + Žádosti o změnu'!ER108,IF('Rozpočet + Žádosti o změnu'!$EF$2="ano",'Rozpočet + Žádosti o změnu'!EF108,IF('Rozpočet + Žádosti o změnu'!$DT$2="ano",'Rozpočet + Žádosti o změnu'!DT108,IF('Rozpočet + Žádosti o změnu'!$DH$2="ano",'Rozpočet + Žádosti o změnu'!DH108,IF('Rozpočet + Žádosti o změnu'!$CV$2="ano",'Rozpočet + Žádosti o změnu'!CV108,IF('Rozpočet + Žádosti o změnu'!$CJ$2="ano",'Rozpočet + Žádosti o změnu'!CJ108,IF('Rozpočet + Žádosti o změnu'!$BX$2="ano",'Rozpočet + Žádosti o změnu'!BX108,IF('Rozpočet + Žádosti o změnu'!$BL$2="ano",'Rozpočet + Žádosti o změnu'!BL108,IF('Rozpočet + Žádosti o změnu'!$AZ$2="ano",'Rozpočet + Žádosti o změnu'!AZ108,IF('Rozpočet + Žádosti o změnu'!$AN$2="ano",'Rozpočet + Žádosti o změnu'!AN108,'Rozpočet + Žádosti o změnu'!N108))))))))))</f>
        <v>0</v>
      </c>
      <c r="W108" s="281">
        <f>IF('ZoR č. 1'!$D108="",0,'ZoR č. 1'!G108)+IF('ZoR č. 2'!$D108="",0,'ZoR č. 2'!G108)+IF('ZoR č. 3'!$D108="",0,'ZoR č. 3'!G108)+IF('ZoR č. 4'!$D108="",0,'ZoR č. 4'!G108)+IF('ZoR č. 5'!$D108="",0,'ZoR č. 5'!G108)+IF('ZoR č. 6'!$D108="",0,'ZoR č. 6'!G108)+IF('ZoR č. 7'!$D108="",0,'ZoR č. 7'!G108)+IF('ZoR č. 8'!$D108="",0,'ZoR č. 8'!G108)+IF('ZoR č. 9'!$D108="",0,'ZoR č. 9'!G108)+IF('ZoR č. 10'!$D108="",0,'ZoR č. 10'!G108)+IF(ZZoR!$D108="",0,ZZoR!G108)</f>
        <v>0</v>
      </c>
      <c r="X108" s="281">
        <f>IF('ZoR č. 1'!$D108="",0,'ZoR č. 1'!H108)+IF('ZoR č. 2'!$D108="",0,'ZoR č. 2'!H108)+IF('ZoR č. 3'!$D108="",0,'ZoR č. 3'!H108)+IF('ZoR č. 4'!$D108="",0,'ZoR č. 4'!H108)+IF('ZoR č. 5'!$D108="",0,'ZoR č. 5'!H108)+IF('ZoR č. 6'!$D108="",0,'ZoR č. 6'!H108)+IF('ZoR č. 7'!$D108="",0,'ZoR č. 7'!H108)+IF('ZoR č. 8'!$D108="",0,'ZoR č. 8'!H108)+IF('ZoR č. 9'!$D108="",0,'ZoR č. 9'!H108)+IF('ZoR č. 10'!$D108="",0,'ZoR č. 10'!H108)+IF(ZZoR!$D108="",0,ZZoR!H108)</f>
        <v>0</v>
      </c>
      <c r="Y108" s="281">
        <f>IF('ZoR č. 1'!$D108="",0,'ZoR č. 1'!I108)+IF('ZoR č. 2'!$D108="",0,'ZoR č. 2'!I108)+IF('ZoR č. 3'!$D108="",0,'ZoR č. 3'!I108)+IF('ZoR č. 4'!$D108="",0,'ZoR č. 4'!I108)+IF('ZoR č. 5'!$D108="",0,'ZoR č. 5'!I108)+IF('ZoR č. 6'!$D108="",0,'ZoR č. 6'!I108)+IF('ZoR č. 7'!$D108="",0,'ZoR č. 7'!I108)+IF('ZoR č. 8'!$D108="",0,'ZoR č. 8'!I108)+IF('ZoR č. 9'!$D108="",0,'ZoR č. 9'!I108)+IF('ZoR č. 10'!$D108="",0,'ZoR č. 10'!I108)+IF(ZZoR!$D108="",0,ZZoR!I108)</f>
        <v>0</v>
      </c>
      <c r="Z108" s="281">
        <f>IF('ZoR č. 1'!$D108="",0,'ZoR č. 1'!J108)+IF('ZoR č. 2'!$D108="",0,'ZoR č. 2'!J108)+IF('ZoR č. 3'!$D108="",0,'ZoR č. 3'!J108)+IF('ZoR č. 4'!$D108="",0,'ZoR č. 4'!J108)+IF('ZoR č. 5'!$D108="",0,'ZoR č. 5'!J108)+IF('ZoR č. 6'!$D108="",0,'ZoR č. 6'!J108)+IF('ZoR č. 7'!$D108="",0,'ZoR č. 7'!J108)+IF('ZoR č. 8'!$D108="",0,'ZoR č. 8'!J108)+IF('ZoR č. 9'!$D108="",0,'ZoR č. 9'!J108)+IF('ZoR č. 10'!$D108="",0,'ZoR č. 10'!J108)+IF(ZZoR!$D108="",0,ZZoR!J108)</f>
        <v>0</v>
      </c>
      <c r="AA108" s="281">
        <f>IF('ZoR č. 1'!$D108="",0,'ZoR č. 1'!K108)+IF('ZoR č. 2'!$D108="",0,'ZoR č. 2'!K108)+IF('ZoR č. 3'!$D108="",0,'ZoR č. 3'!K108)+IF('ZoR č. 4'!$D108="",0,'ZoR č. 4'!K108)+IF('ZoR č. 5'!$D108="",0,'ZoR č. 5'!K108)+IF('ZoR č. 6'!$D108="",0,'ZoR č. 6'!K108)+IF('ZoR č. 7'!$D108="",0,'ZoR č. 7'!K108)+IF('ZoR č. 8'!$D108="",0,'ZoR č. 8'!K108)+IF('ZoR č. 9'!$D108="",0,'ZoR č. 9'!K108)+IF('ZoR č. 10'!$D108="",0,'ZoR č. 10'!K108)+IF(ZZoR!$D108="",0,ZZoR!K108)</f>
        <v>0</v>
      </c>
      <c r="AB108" s="281">
        <f>IF('ZoR č. 1'!$D108="",0,'ZoR č. 1'!L108)+IF('ZoR č. 2'!$D108="",0,'ZoR č. 2'!L108)+IF('ZoR č. 3'!$D108="",0,'ZoR č. 3'!L108)+IF('ZoR č. 4'!$D108="",0,'ZoR č. 4'!L108)+IF('ZoR č. 5'!$D108="",0,'ZoR č. 5'!L108)+IF('ZoR č. 6'!$D108="",0,'ZoR č. 6'!L108)+IF('ZoR č. 7'!$D108="",0,'ZoR č. 7'!L108)+IF('ZoR č. 8'!$D108="",0,'ZoR č. 8'!L108)+IF('ZoR č. 9'!$D108="",0,'ZoR č. 9'!L108)+IF('ZoR č. 10'!$D108="",0,'ZoR č. 10'!L108)+IF(ZZoR!$D108="",0,ZZoR!L108)</f>
        <v>0</v>
      </c>
      <c r="AC108" s="281">
        <f>IF('ZoR č. 1'!$D108="",0,'ZoR č. 1'!M108)+IF('ZoR č. 2'!$D108="",0,'ZoR č. 2'!M108)+IF('ZoR č. 3'!$D108="",0,'ZoR č. 3'!M108)+IF('ZoR č. 4'!$D108="",0,'ZoR č. 4'!M108)+IF('ZoR č. 5'!$D108="",0,'ZoR č. 5'!M108)+IF('ZoR č. 6'!$D108="",0,'ZoR č. 6'!M108)+IF('ZoR č. 7'!$D108="",0,'ZoR č. 7'!M108)+IF('ZoR č. 8'!$D108="",0,'ZoR č. 8'!M108)+IF('ZoR č. 9'!$D108="",0,'ZoR č. 9'!M108)+IF('ZoR č. 10'!$D108="",0,'ZoR č. 10'!M108)+IF(ZZoR!$D108="",0,ZZoR!M108)</f>
        <v>0</v>
      </c>
      <c r="AE108" s="282" t="str">
        <f t="shared" si="7"/>
        <v/>
      </c>
    </row>
    <row r="109" spans="2:31" x14ac:dyDescent="0.25">
      <c r="B109" s="10" t="s">
        <v>31</v>
      </c>
      <c r="C109" s="104" t="str">
        <f>IF(COUNTA('Přehled partnerů'!C109:D109)&lt;&gt;2,"partner neuveden",IF('Přehled partnerů'!I109="ANO",'Přehled partnerů'!C109,"v tomto období nerelevantní"))</f>
        <v>partner neuveden</v>
      </c>
      <c r="D109" s="116" t="str">
        <f>IF(COUNTA('Přehled partnerů'!C109:D109)&lt;&gt;2,"",IF('Přehled partnerů'!I109="ANO",'Přehled partnerů'!D109,""))</f>
        <v/>
      </c>
      <c r="E109" s="24" t="str">
        <f t="shared" si="8"/>
        <v/>
      </c>
      <c r="F109" s="47" t="str">
        <f t="shared" si="9"/>
        <v/>
      </c>
      <c r="G109" s="15">
        <v>0</v>
      </c>
      <c r="H109" s="16">
        <v>0</v>
      </c>
      <c r="I109" s="16">
        <v>0</v>
      </c>
      <c r="J109" s="16">
        <v>0</v>
      </c>
      <c r="K109" s="126">
        <v>0</v>
      </c>
      <c r="L109" s="126">
        <v>0</v>
      </c>
      <c r="M109" s="130">
        <v>0</v>
      </c>
      <c r="N109" s="58" t="str">
        <f t="shared" si="6"/>
        <v/>
      </c>
      <c r="O109" s="267">
        <f>IF('Rozpočet + Žádosti o změnu'!$ER$2="ano",'Rozpočet + Žádosti o změnu'!EL109,IF('Rozpočet + Žádosti o změnu'!$EF$2="ano",'Rozpočet + Žádosti o změnu'!DZ109,IF('Rozpočet + Žádosti o změnu'!$DT$2="ano",'Rozpočet + Žádosti o změnu'!DN109,IF('Rozpočet + Žádosti o změnu'!$DH$2="ano",'Rozpočet + Žádosti o změnu'!DB109,IF('Rozpočet + Žádosti o změnu'!$CV$2="ano",'Rozpočet + Žádosti o změnu'!CP109,IF('Rozpočet + Žádosti o změnu'!$CJ$2="ano",'Rozpočet + Žádosti o změnu'!CD109,IF('Rozpočet + Žádosti o změnu'!$BX$2="ano",'Rozpočet + Žádosti o změnu'!BR109,IF('Rozpočet + Žádosti o změnu'!$BL$2="ano",'Rozpočet + Žádosti o změnu'!BF109,IF('Rozpočet + Žádosti o změnu'!$AZ$2="ano",'Rozpočet + Žádosti o změnu'!AT109,IF('Rozpočet + Žádosti o změnu'!$AN$2="ano",'Rozpočet + Žádosti o změnu'!AH109,'Rozpočet + Žádosti o změnu'!H109))))))))))</f>
        <v>0</v>
      </c>
      <c r="P109" s="267">
        <f>IF('Rozpočet + Žádosti o změnu'!$ER$2="ano",'Rozpočet + Žádosti o změnu'!EM109,IF('Rozpočet + Žádosti o změnu'!$EF$2="ano",'Rozpočet + Žádosti o změnu'!EA109,IF('Rozpočet + Žádosti o změnu'!$DT$2="ano",'Rozpočet + Žádosti o změnu'!DO109,IF('Rozpočet + Žádosti o změnu'!$DH$2="ano",'Rozpočet + Žádosti o změnu'!DC109,IF('Rozpočet + Žádosti o změnu'!$CV$2="ano",'Rozpočet + Žádosti o změnu'!CQ109,IF('Rozpočet + Žádosti o změnu'!$CJ$2="ano",'Rozpočet + Žádosti o změnu'!CE109,IF('Rozpočet + Žádosti o změnu'!$BX$2="ano",'Rozpočet + Žádosti o změnu'!BS109,IF('Rozpočet + Žádosti o změnu'!$BL$2="ano",'Rozpočet + Žádosti o změnu'!BG109,IF('Rozpočet + Žádosti o změnu'!$AZ$2="ano",'Rozpočet + Žádosti o změnu'!AU109,IF('Rozpočet + Žádosti o změnu'!$AN$2="ano",'Rozpočet + Žádosti o změnu'!AI109,'Rozpočet + Žádosti o změnu'!I109))))))))))</f>
        <v>0</v>
      </c>
      <c r="Q109" s="267">
        <f>IF('Rozpočet + Žádosti o změnu'!$ER$2="ano",'Rozpočet + Žádosti o změnu'!EN109,IF('Rozpočet + Žádosti o změnu'!$EF$2="ano",'Rozpočet + Žádosti o změnu'!EB109,IF('Rozpočet + Žádosti o změnu'!$DT$2="ano",'Rozpočet + Žádosti o změnu'!DP109,IF('Rozpočet + Žádosti o změnu'!$DH$2="ano",'Rozpočet + Žádosti o změnu'!DD109,IF('Rozpočet + Žádosti o změnu'!$CV$2="ano",'Rozpočet + Žádosti o změnu'!CR109,IF('Rozpočet + Žádosti o změnu'!$CJ$2="ano",'Rozpočet + Žádosti o změnu'!CF109,IF('Rozpočet + Žádosti o změnu'!$BX$2="ano",'Rozpočet + Žádosti o změnu'!BT109,IF('Rozpočet + Žádosti o změnu'!$BL$2="ano",'Rozpočet + Žádosti o změnu'!BH109,IF('Rozpočet + Žádosti o změnu'!$AZ$2="ano",'Rozpočet + Žádosti o změnu'!AV109,IF('Rozpočet + Žádosti o změnu'!$AN$2="ano",'Rozpočet + Žádosti o změnu'!AJ109,'Rozpočet + Žádosti o změnu'!J109))))))))))</f>
        <v>0</v>
      </c>
      <c r="R109" s="267">
        <f>IF('Rozpočet + Žádosti o změnu'!$ER$2="ano",'Rozpočet + Žádosti o změnu'!EO109,IF('Rozpočet + Žádosti o změnu'!$EF$2="ano",'Rozpočet + Žádosti o změnu'!EC109,IF('Rozpočet + Žádosti o změnu'!$DT$2="ano",'Rozpočet + Žádosti o změnu'!DQ109,IF('Rozpočet + Žádosti o změnu'!$DH$2="ano",'Rozpočet + Žádosti o změnu'!DE109,IF('Rozpočet + Žádosti o změnu'!$CV$2="ano",'Rozpočet + Žádosti o změnu'!CS109,IF('Rozpočet + Žádosti o změnu'!$CJ$2="ano",'Rozpočet + Žádosti o změnu'!CG109,IF('Rozpočet + Žádosti o změnu'!$BX$2="ano",'Rozpočet + Žádosti o změnu'!BU109,IF('Rozpočet + Žádosti o změnu'!$BL$2="ano",'Rozpočet + Žádosti o změnu'!BI109,IF('Rozpočet + Žádosti o změnu'!$AZ$2="ano",'Rozpočet + Žádosti o změnu'!AW109,IF('Rozpočet + Žádosti o změnu'!$AN$2="ano",'Rozpočet + Žádosti o změnu'!AK109,'Rozpočet + Žádosti o změnu'!K109))))))))))</f>
        <v>0</v>
      </c>
      <c r="S109" s="267">
        <f>IF('Rozpočet + Žádosti o změnu'!$ER$2="ano",'Rozpočet + Žádosti o změnu'!EP109,IF('Rozpočet + Žádosti o změnu'!$EF$2="ano",'Rozpočet + Žádosti o změnu'!ED109,IF('Rozpočet + Žádosti o změnu'!$DT$2="ano",'Rozpočet + Žádosti o změnu'!DR109,IF('Rozpočet + Žádosti o změnu'!$DH$2="ano",'Rozpočet + Žádosti o změnu'!DF109,IF('Rozpočet + Žádosti o změnu'!$CV$2="ano",'Rozpočet + Žádosti o změnu'!CT109,IF('Rozpočet + Žádosti o změnu'!$CJ$2="ano",'Rozpočet + Žádosti o změnu'!CH109,IF('Rozpočet + Žádosti o změnu'!$BX$2="ano",'Rozpočet + Žádosti o změnu'!BV109,IF('Rozpočet + Žádosti o změnu'!$BL$2="ano",'Rozpočet + Žádosti o změnu'!BJ109,IF('Rozpočet + Žádosti o změnu'!$AZ$2="ano",'Rozpočet + Žádosti o změnu'!AX109,IF('Rozpočet + Žádosti o změnu'!$AN$2="ano",'Rozpočet + Žádosti o změnu'!AL109,'Rozpočet + Žádosti o změnu'!L109))))))))))</f>
        <v>0</v>
      </c>
      <c r="T109" s="267">
        <f>IF('Rozpočet + Žádosti o změnu'!$ER$2="ano",'Rozpočet + Žádosti o změnu'!EQ109,IF('Rozpočet + Žádosti o změnu'!$EF$2="ano",'Rozpočet + Žádosti o změnu'!EE109,IF('Rozpočet + Žádosti o změnu'!$DT$2="ano",'Rozpočet + Žádosti o změnu'!DS109,IF('Rozpočet + Žádosti o změnu'!$DH$2="ano",'Rozpočet + Žádosti o změnu'!DG109,IF('Rozpočet + Žádosti o změnu'!$CV$2="ano",'Rozpočet + Žádosti o změnu'!CU109,IF('Rozpočet + Žádosti o změnu'!$CJ$2="ano",'Rozpočet + Žádosti o změnu'!CI109,IF('Rozpočet + Žádosti o změnu'!$BX$2="ano",'Rozpočet + Žádosti o změnu'!BW109,IF('Rozpočet + Žádosti o změnu'!$BL$2="ano",'Rozpočet + Žádosti o změnu'!BK109,IF('Rozpočet + Žádosti o změnu'!$AZ$2="ano",'Rozpočet + Žádosti o změnu'!AY109,IF('Rozpočet + Žádosti o změnu'!$AN$2="ano",'Rozpočet + Žádosti o změnu'!AM109,'Rozpočet + Žádosti o změnu'!M109))))))))))</f>
        <v>0</v>
      </c>
      <c r="U109" s="267">
        <f>IF('Rozpočet + Žádosti o změnu'!$ER$2="ano",'Rozpočet + Žádosti o změnu'!ER109,IF('Rozpočet + Žádosti o změnu'!$EF$2="ano",'Rozpočet + Žádosti o změnu'!EF109,IF('Rozpočet + Žádosti o změnu'!$DT$2="ano",'Rozpočet + Žádosti o změnu'!DT109,IF('Rozpočet + Žádosti o změnu'!$DH$2="ano",'Rozpočet + Žádosti o změnu'!DH109,IF('Rozpočet + Žádosti o změnu'!$CV$2="ano",'Rozpočet + Žádosti o změnu'!CV109,IF('Rozpočet + Žádosti o změnu'!$CJ$2="ano",'Rozpočet + Žádosti o změnu'!CJ109,IF('Rozpočet + Žádosti o změnu'!$BX$2="ano",'Rozpočet + Žádosti o změnu'!BX109,IF('Rozpočet + Žádosti o změnu'!$BL$2="ano",'Rozpočet + Žádosti o změnu'!BL109,IF('Rozpočet + Žádosti o změnu'!$AZ$2="ano",'Rozpočet + Žádosti o změnu'!AZ109,IF('Rozpočet + Žádosti o změnu'!$AN$2="ano",'Rozpočet + Žádosti o změnu'!AN109,'Rozpočet + Žádosti o změnu'!N109))))))))))</f>
        <v>0</v>
      </c>
      <c r="W109" s="281">
        <f>IF('ZoR č. 1'!$D109="",0,'ZoR č. 1'!G109)+IF('ZoR č. 2'!$D109="",0,'ZoR č. 2'!G109)+IF('ZoR č. 3'!$D109="",0,'ZoR č. 3'!G109)+IF('ZoR č. 4'!$D109="",0,'ZoR č. 4'!G109)+IF('ZoR č. 5'!$D109="",0,'ZoR č. 5'!G109)+IF('ZoR č. 6'!$D109="",0,'ZoR č. 6'!G109)+IF('ZoR č. 7'!$D109="",0,'ZoR č. 7'!G109)+IF('ZoR č. 8'!$D109="",0,'ZoR č. 8'!G109)+IF('ZoR č. 9'!$D109="",0,'ZoR č. 9'!G109)+IF('ZoR č. 10'!$D109="",0,'ZoR č. 10'!G109)+IF(ZZoR!$D109="",0,ZZoR!G109)</f>
        <v>0</v>
      </c>
      <c r="X109" s="281">
        <f>IF('ZoR č. 1'!$D109="",0,'ZoR č. 1'!H109)+IF('ZoR č. 2'!$D109="",0,'ZoR č. 2'!H109)+IF('ZoR č. 3'!$D109="",0,'ZoR č. 3'!H109)+IF('ZoR č. 4'!$D109="",0,'ZoR č. 4'!H109)+IF('ZoR č. 5'!$D109="",0,'ZoR č. 5'!H109)+IF('ZoR č. 6'!$D109="",0,'ZoR č. 6'!H109)+IF('ZoR č. 7'!$D109="",0,'ZoR č. 7'!H109)+IF('ZoR č. 8'!$D109="",0,'ZoR č. 8'!H109)+IF('ZoR č. 9'!$D109="",0,'ZoR č. 9'!H109)+IF('ZoR č. 10'!$D109="",0,'ZoR č. 10'!H109)+IF(ZZoR!$D109="",0,ZZoR!H109)</f>
        <v>0</v>
      </c>
      <c r="Y109" s="281">
        <f>IF('ZoR č. 1'!$D109="",0,'ZoR č. 1'!I109)+IF('ZoR č. 2'!$D109="",0,'ZoR č. 2'!I109)+IF('ZoR č. 3'!$D109="",0,'ZoR č. 3'!I109)+IF('ZoR č. 4'!$D109="",0,'ZoR č. 4'!I109)+IF('ZoR č. 5'!$D109="",0,'ZoR č. 5'!I109)+IF('ZoR č. 6'!$D109="",0,'ZoR č. 6'!I109)+IF('ZoR č. 7'!$D109="",0,'ZoR č. 7'!I109)+IF('ZoR č. 8'!$D109="",0,'ZoR č. 8'!I109)+IF('ZoR č. 9'!$D109="",0,'ZoR č. 9'!I109)+IF('ZoR č. 10'!$D109="",0,'ZoR č. 10'!I109)+IF(ZZoR!$D109="",0,ZZoR!I109)</f>
        <v>0</v>
      </c>
      <c r="Z109" s="281">
        <f>IF('ZoR č. 1'!$D109="",0,'ZoR č. 1'!J109)+IF('ZoR č. 2'!$D109="",0,'ZoR č. 2'!J109)+IF('ZoR č. 3'!$D109="",0,'ZoR č. 3'!J109)+IF('ZoR č. 4'!$D109="",0,'ZoR č. 4'!J109)+IF('ZoR č. 5'!$D109="",0,'ZoR č. 5'!J109)+IF('ZoR č. 6'!$D109="",0,'ZoR č. 6'!J109)+IF('ZoR č. 7'!$D109="",0,'ZoR č. 7'!J109)+IF('ZoR č. 8'!$D109="",0,'ZoR č. 8'!J109)+IF('ZoR č. 9'!$D109="",0,'ZoR č. 9'!J109)+IF('ZoR č. 10'!$D109="",0,'ZoR č. 10'!J109)+IF(ZZoR!$D109="",0,ZZoR!J109)</f>
        <v>0</v>
      </c>
      <c r="AA109" s="281">
        <f>IF('ZoR č. 1'!$D109="",0,'ZoR č. 1'!K109)+IF('ZoR č. 2'!$D109="",0,'ZoR č. 2'!K109)+IF('ZoR č. 3'!$D109="",0,'ZoR č. 3'!K109)+IF('ZoR č. 4'!$D109="",0,'ZoR č. 4'!K109)+IF('ZoR č. 5'!$D109="",0,'ZoR č. 5'!K109)+IF('ZoR č. 6'!$D109="",0,'ZoR č. 6'!K109)+IF('ZoR č. 7'!$D109="",0,'ZoR č. 7'!K109)+IF('ZoR č. 8'!$D109="",0,'ZoR č. 8'!K109)+IF('ZoR č. 9'!$D109="",0,'ZoR č. 9'!K109)+IF('ZoR č. 10'!$D109="",0,'ZoR č. 10'!K109)+IF(ZZoR!$D109="",0,ZZoR!K109)</f>
        <v>0</v>
      </c>
      <c r="AB109" s="281">
        <f>IF('ZoR č. 1'!$D109="",0,'ZoR č. 1'!L109)+IF('ZoR č. 2'!$D109="",0,'ZoR č. 2'!L109)+IF('ZoR č. 3'!$D109="",0,'ZoR č. 3'!L109)+IF('ZoR č. 4'!$D109="",0,'ZoR č. 4'!L109)+IF('ZoR č. 5'!$D109="",0,'ZoR č. 5'!L109)+IF('ZoR č. 6'!$D109="",0,'ZoR č. 6'!L109)+IF('ZoR č. 7'!$D109="",0,'ZoR č. 7'!L109)+IF('ZoR č. 8'!$D109="",0,'ZoR č. 8'!L109)+IF('ZoR č. 9'!$D109="",0,'ZoR č. 9'!L109)+IF('ZoR č. 10'!$D109="",0,'ZoR č. 10'!L109)+IF(ZZoR!$D109="",0,ZZoR!L109)</f>
        <v>0</v>
      </c>
      <c r="AC109" s="281">
        <f>IF('ZoR č. 1'!$D109="",0,'ZoR č. 1'!M109)+IF('ZoR č. 2'!$D109="",0,'ZoR č. 2'!M109)+IF('ZoR č. 3'!$D109="",0,'ZoR č. 3'!M109)+IF('ZoR č. 4'!$D109="",0,'ZoR č. 4'!M109)+IF('ZoR č. 5'!$D109="",0,'ZoR č. 5'!M109)+IF('ZoR č. 6'!$D109="",0,'ZoR č. 6'!M109)+IF('ZoR č. 7'!$D109="",0,'ZoR č. 7'!M109)+IF('ZoR č. 8'!$D109="",0,'ZoR č. 8'!M109)+IF('ZoR č. 9'!$D109="",0,'ZoR č. 9'!M109)+IF('ZoR č. 10'!$D109="",0,'ZoR č. 10'!M109)+IF(ZZoR!$D109="",0,ZZoR!M109)</f>
        <v>0</v>
      </c>
      <c r="AE109" s="282" t="str">
        <f t="shared" si="7"/>
        <v/>
      </c>
    </row>
    <row r="110" spans="2:31" x14ac:dyDescent="0.25">
      <c r="B110" s="10" t="s">
        <v>32</v>
      </c>
      <c r="C110" s="104" t="str">
        <f>IF(COUNTA('Přehled partnerů'!C110:D110)&lt;&gt;2,"partner neuveden",IF('Přehled partnerů'!I110="ANO",'Přehled partnerů'!C110,"v tomto období nerelevantní"))</f>
        <v>partner neuveden</v>
      </c>
      <c r="D110" s="116" t="str">
        <f>IF(COUNTA('Přehled partnerů'!C110:D110)&lt;&gt;2,"",IF('Přehled partnerů'!I110="ANO",'Přehled partnerů'!D110,""))</f>
        <v/>
      </c>
      <c r="E110" s="24" t="str">
        <f t="shared" si="8"/>
        <v/>
      </c>
      <c r="F110" s="47" t="str">
        <f t="shared" si="9"/>
        <v/>
      </c>
      <c r="G110" s="15">
        <v>0</v>
      </c>
      <c r="H110" s="16">
        <v>0</v>
      </c>
      <c r="I110" s="16">
        <v>0</v>
      </c>
      <c r="J110" s="16">
        <v>0</v>
      </c>
      <c r="K110" s="126">
        <v>0</v>
      </c>
      <c r="L110" s="126">
        <v>0</v>
      </c>
      <c r="M110" s="130">
        <v>0</v>
      </c>
      <c r="N110" s="58" t="str">
        <f t="shared" si="6"/>
        <v/>
      </c>
      <c r="O110" s="267">
        <f>IF('Rozpočet + Žádosti o změnu'!$ER$2="ano",'Rozpočet + Žádosti o změnu'!EL110,IF('Rozpočet + Žádosti o změnu'!$EF$2="ano",'Rozpočet + Žádosti o změnu'!DZ110,IF('Rozpočet + Žádosti o změnu'!$DT$2="ano",'Rozpočet + Žádosti o změnu'!DN110,IF('Rozpočet + Žádosti o změnu'!$DH$2="ano",'Rozpočet + Žádosti o změnu'!DB110,IF('Rozpočet + Žádosti o změnu'!$CV$2="ano",'Rozpočet + Žádosti o změnu'!CP110,IF('Rozpočet + Žádosti o změnu'!$CJ$2="ano",'Rozpočet + Žádosti o změnu'!CD110,IF('Rozpočet + Žádosti o změnu'!$BX$2="ano",'Rozpočet + Žádosti o změnu'!BR110,IF('Rozpočet + Žádosti o změnu'!$BL$2="ano",'Rozpočet + Žádosti o změnu'!BF110,IF('Rozpočet + Žádosti o změnu'!$AZ$2="ano",'Rozpočet + Žádosti o změnu'!AT110,IF('Rozpočet + Žádosti o změnu'!$AN$2="ano",'Rozpočet + Žádosti o změnu'!AH110,'Rozpočet + Žádosti o změnu'!H110))))))))))</f>
        <v>0</v>
      </c>
      <c r="P110" s="267">
        <f>IF('Rozpočet + Žádosti o změnu'!$ER$2="ano",'Rozpočet + Žádosti o změnu'!EM110,IF('Rozpočet + Žádosti o změnu'!$EF$2="ano",'Rozpočet + Žádosti o změnu'!EA110,IF('Rozpočet + Žádosti o změnu'!$DT$2="ano",'Rozpočet + Žádosti o změnu'!DO110,IF('Rozpočet + Žádosti o změnu'!$DH$2="ano",'Rozpočet + Žádosti o změnu'!DC110,IF('Rozpočet + Žádosti o změnu'!$CV$2="ano",'Rozpočet + Žádosti o změnu'!CQ110,IF('Rozpočet + Žádosti o změnu'!$CJ$2="ano",'Rozpočet + Žádosti o změnu'!CE110,IF('Rozpočet + Žádosti o změnu'!$BX$2="ano",'Rozpočet + Žádosti o změnu'!BS110,IF('Rozpočet + Žádosti o změnu'!$BL$2="ano",'Rozpočet + Žádosti o změnu'!BG110,IF('Rozpočet + Žádosti o změnu'!$AZ$2="ano",'Rozpočet + Žádosti o změnu'!AU110,IF('Rozpočet + Žádosti o změnu'!$AN$2="ano",'Rozpočet + Žádosti o změnu'!AI110,'Rozpočet + Žádosti o změnu'!I110))))))))))</f>
        <v>0</v>
      </c>
      <c r="Q110" s="267">
        <f>IF('Rozpočet + Žádosti o změnu'!$ER$2="ano",'Rozpočet + Žádosti o změnu'!EN110,IF('Rozpočet + Žádosti o změnu'!$EF$2="ano",'Rozpočet + Žádosti o změnu'!EB110,IF('Rozpočet + Žádosti o změnu'!$DT$2="ano",'Rozpočet + Žádosti o změnu'!DP110,IF('Rozpočet + Žádosti o změnu'!$DH$2="ano",'Rozpočet + Žádosti o změnu'!DD110,IF('Rozpočet + Žádosti o změnu'!$CV$2="ano",'Rozpočet + Žádosti o změnu'!CR110,IF('Rozpočet + Žádosti o změnu'!$CJ$2="ano",'Rozpočet + Žádosti o změnu'!CF110,IF('Rozpočet + Žádosti o změnu'!$BX$2="ano",'Rozpočet + Žádosti o změnu'!BT110,IF('Rozpočet + Žádosti o změnu'!$BL$2="ano",'Rozpočet + Žádosti o změnu'!BH110,IF('Rozpočet + Žádosti o změnu'!$AZ$2="ano",'Rozpočet + Žádosti o změnu'!AV110,IF('Rozpočet + Žádosti o změnu'!$AN$2="ano",'Rozpočet + Žádosti o změnu'!AJ110,'Rozpočet + Žádosti o změnu'!J110))))))))))</f>
        <v>0</v>
      </c>
      <c r="R110" s="267">
        <f>IF('Rozpočet + Žádosti o změnu'!$ER$2="ano",'Rozpočet + Žádosti o změnu'!EO110,IF('Rozpočet + Žádosti o změnu'!$EF$2="ano",'Rozpočet + Žádosti o změnu'!EC110,IF('Rozpočet + Žádosti o změnu'!$DT$2="ano",'Rozpočet + Žádosti o změnu'!DQ110,IF('Rozpočet + Žádosti o změnu'!$DH$2="ano",'Rozpočet + Žádosti o změnu'!DE110,IF('Rozpočet + Žádosti o změnu'!$CV$2="ano",'Rozpočet + Žádosti o změnu'!CS110,IF('Rozpočet + Žádosti o změnu'!$CJ$2="ano",'Rozpočet + Žádosti o změnu'!CG110,IF('Rozpočet + Žádosti o změnu'!$BX$2="ano",'Rozpočet + Žádosti o změnu'!BU110,IF('Rozpočet + Žádosti o změnu'!$BL$2="ano",'Rozpočet + Žádosti o změnu'!BI110,IF('Rozpočet + Žádosti o změnu'!$AZ$2="ano",'Rozpočet + Žádosti o změnu'!AW110,IF('Rozpočet + Žádosti o změnu'!$AN$2="ano",'Rozpočet + Žádosti o změnu'!AK110,'Rozpočet + Žádosti o změnu'!K110))))))))))</f>
        <v>0</v>
      </c>
      <c r="S110" s="267">
        <f>IF('Rozpočet + Žádosti o změnu'!$ER$2="ano",'Rozpočet + Žádosti o změnu'!EP110,IF('Rozpočet + Žádosti o změnu'!$EF$2="ano",'Rozpočet + Žádosti o změnu'!ED110,IF('Rozpočet + Žádosti o změnu'!$DT$2="ano",'Rozpočet + Žádosti o změnu'!DR110,IF('Rozpočet + Žádosti o změnu'!$DH$2="ano",'Rozpočet + Žádosti o změnu'!DF110,IF('Rozpočet + Žádosti o změnu'!$CV$2="ano",'Rozpočet + Žádosti o změnu'!CT110,IF('Rozpočet + Žádosti o změnu'!$CJ$2="ano",'Rozpočet + Žádosti o změnu'!CH110,IF('Rozpočet + Žádosti o změnu'!$BX$2="ano",'Rozpočet + Žádosti o změnu'!BV110,IF('Rozpočet + Žádosti o změnu'!$BL$2="ano",'Rozpočet + Žádosti o změnu'!BJ110,IF('Rozpočet + Žádosti o změnu'!$AZ$2="ano",'Rozpočet + Žádosti o změnu'!AX110,IF('Rozpočet + Žádosti o změnu'!$AN$2="ano",'Rozpočet + Žádosti o změnu'!AL110,'Rozpočet + Žádosti o změnu'!L110))))))))))</f>
        <v>0</v>
      </c>
      <c r="T110" s="267">
        <f>IF('Rozpočet + Žádosti o změnu'!$ER$2="ano",'Rozpočet + Žádosti o změnu'!EQ110,IF('Rozpočet + Žádosti o změnu'!$EF$2="ano",'Rozpočet + Žádosti o změnu'!EE110,IF('Rozpočet + Žádosti o změnu'!$DT$2="ano",'Rozpočet + Žádosti o změnu'!DS110,IF('Rozpočet + Žádosti o změnu'!$DH$2="ano",'Rozpočet + Žádosti o změnu'!DG110,IF('Rozpočet + Žádosti o změnu'!$CV$2="ano",'Rozpočet + Žádosti o změnu'!CU110,IF('Rozpočet + Žádosti o změnu'!$CJ$2="ano",'Rozpočet + Žádosti o změnu'!CI110,IF('Rozpočet + Žádosti o změnu'!$BX$2="ano",'Rozpočet + Žádosti o změnu'!BW110,IF('Rozpočet + Žádosti o změnu'!$BL$2="ano",'Rozpočet + Žádosti o změnu'!BK110,IF('Rozpočet + Žádosti o změnu'!$AZ$2="ano",'Rozpočet + Žádosti o změnu'!AY110,IF('Rozpočet + Žádosti o změnu'!$AN$2="ano",'Rozpočet + Žádosti o změnu'!AM110,'Rozpočet + Žádosti o změnu'!M110))))))))))</f>
        <v>0</v>
      </c>
      <c r="U110" s="267">
        <f>IF('Rozpočet + Žádosti o změnu'!$ER$2="ano",'Rozpočet + Žádosti o změnu'!ER110,IF('Rozpočet + Žádosti o změnu'!$EF$2="ano",'Rozpočet + Žádosti o změnu'!EF110,IF('Rozpočet + Žádosti o změnu'!$DT$2="ano",'Rozpočet + Žádosti o změnu'!DT110,IF('Rozpočet + Žádosti o změnu'!$DH$2="ano",'Rozpočet + Žádosti o změnu'!DH110,IF('Rozpočet + Žádosti o změnu'!$CV$2="ano",'Rozpočet + Žádosti o změnu'!CV110,IF('Rozpočet + Žádosti o změnu'!$CJ$2="ano",'Rozpočet + Žádosti o změnu'!CJ110,IF('Rozpočet + Žádosti o změnu'!$BX$2="ano",'Rozpočet + Žádosti o změnu'!BX110,IF('Rozpočet + Žádosti o změnu'!$BL$2="ano",'Rozpočet + Žádosti o změnu'!BL110,IF('Rozpočet + Žádosti o změnu'!$AZ$2="ano",'Rozpočet + Žádosti o změnu'!AZ110,IF('Rozpočet + Žádosti o změnu'!$AN$2="ano",'Rozpočet + Žádosti o změnu'!AN110,'Rozpočet + Žádosti o změnu'!N110))))))))))</f>
        <v>0</v>
      </c>
      <c r="W110" s="281">
        <f>IF('ZoR č. 1'!$D110="",0,'ZoR č. 1'!G110)+IF('ZoR č. 2'!$D110="",0,'ZoR č. 2'!G110)+IF('ZoR č. 3'!$D110="",0,'ZoR č. 3'!G110)+IF('ZoR č. 4'!$D110="",0,'ZoR č. 4'!G110)+IF('ZoR č. 5'!$D110="",0,'ZoR č. 5'!G110)+IF('ZoR č. 6'!$D110="",0,'ZoR č. 6'!G110)+IF('ZoR č. 7'!$D110="",0,'ZoR č. 7'!G110)+IF('ZoR č. 8'!$D110="",0,'ZoR č. 8'!G110)+IF('ZoR č. 9'!$D110="",0,'ZoR č. 9'!G110)+IF('ZoR č. 10'!$D110="",0,'ZoR č. 10'!G110)+IF(ZZoR!$D110="",0,ZZoR!G110)</f>
        <v>0</v>
      </c>
      <c r="X110" s="281">
        <f>IF('ZoR č. 1'!$D110="",0,'ZoR č. 1'!H110)+IF('ZoR č. 2'!$D110="",0,'ZoR č. 2'!H110)+IF('ZoR č. 3'!$D110="",0,'ZoR č. 3'!H110)+IF('ZoR č. 4'!$D110="",0,'ZoR č. 4'!H110)+IF('ZoR č. 5'!$D110="",0,'ZoR č. 5'!H110)+IF('ZoR č. 6'!$D110="",0,'ZoR č. 6'!H110)+IF('ZoR č. 7'!$D110="",0,'ZoR č. 7'!H110)+IF('ZoR č. 8'!$D110="",0,'ZoR č. 8'!H110)+IF('ZoR č. 9'!$D110="",0,'ZoR č. 9'!H110)+IF('ZoR č. 10'!$D110="",0,'ZoR č. 10'!H110)+IF(ZZoR!$D110="",0,ZZoR!H110)</f>
        <v>0</v>
      </c>
      <c r="Y110" s="281">
        <f>IF('ZoR č. 1'!$D110="",0,'ZoR č. 1'!I110)+IF('ZoR č. 2'!$D110="",0,'ZoR č. 2'!I110)+IF('ZoR č. 3'!$D110="",0,'ZoR č. 3'!I110)+IF('ZoR č. 4'!$D110="",0,'ZoR č. 4'!I110)+IF('ZoR č. 5'!$D110="",0,'ZoR č. 5'!I110)+IF('ZoR č. 6'!$D110="",0,'ZoR č. 6'!I110)+IF('ZoR č. 7'!$D110="",0,'ZoR č. 7'!I110)+IF('ZoR č. 8'!$D110="",0,'ZoR č. 8'!I110)+IF('ZoR č. 9'!$D110="",0,'ZoR č. 9'!I110)+IF('ZoR č. 10'!$D110="",0,'ZoR č. 10'!I110)+IF(ZZoR!$D110="",0,ZZoR!I110)</f>
        <v>0</v>
      </c>
      <c r="Z110" s="281">
        <f>IF('ZoR č. 1'!$D110="",0,'ZoR č. 1'!J110)+IF('ZoR č. 2'!$D110="",0,'ZoR č. 2'!J110)+IF('ZoR č. 3'!$D110="",0,'ZoR č. 3'!J110)+IF('ZoR č. 4'!$D110="",0,'ZoR č. 4'!J110)+IF('ZoR č. 5'!$D110="",0,'ZoR č. 5'!J110)+IF('ZoR č. 6'!$D110="",0,'ZoR č. 6'!J110)+IF('ZoR č. 7'!$D110="",0,'ZoR č. 7'!J110)+IF('ZoR č. 8'!$D110="",0,'ZoR č. 8'!J110)+IF('ZoR č. 9'!$D110="",0,'ZoR č. 9'!J110)+IF('ZoR č. 10'!$D110="",0,'ZoR č. 10'!J110)+IF(ZZoR!$D110="",0,ZZoR!J110)</f>
        <v>0</v>
      </c>
      <c r="AA110" s="281">
        <f>IF('ZoR č. 1'!$D110="",0,'ZoR č. 1'!K110)+IF('ZoR č. 2'!$D110="",0,'ZoR č. 2'!K110)+IF('ZoR č. 3'!$D110="",0,'ZoR č. 3'!K110)+IF('ZoR č. 4'!$D110="",0,'ZoR č. 4'!K110)+IF('ZoR č. 5'!$D110="",0,'ZoR č. 5'!K110)+IF('ZoR č. 6'!$D110="",0,'ZoR č. 6'!K110)+IF('ZoR č. 7'!$D110="",0,'ZoR č. 7'!K110)+IF('ZoR č. 8'!$D110="",0,'ZoR č. 8'!K110)+IF('ZoR č. 9'!$D110="",0,'ZoR č. 9'!K110)+IF('ZoR č. 10'!$D110="",0,'ZoR č. 10'!K110)+IF(ZZoR!$D110="",0,ZZoR!K110)</f>
        <v>0</v>
      </c>
      <c r="AB110" s="281">
        <f>IF('ZoR č. 1'!$D110="",0,'ZoR č. 1'!L110)+IF('ZoR č. 2'!$D110="",0,'ZoR č. 2'!L110)+IF('ZoR č. 3'!$D110="",0,'ZoR č. 3'!L110)+IF('ZoR č. 4'!$D110="",0,'ZoR č. 4'!L110)+IF('ZoR č. 5'!$D110="",0,'ZoR č. 5'!L110)+IF('ZoR č. 6'!$D110="",0,'ZoR č. 6'!L110)+IF('ZoR č. 7'!$D110="",0,'ZoR č. 7'!L110)+IF('ZoR č. 8'!$D110="",0,'ZoR č. 8'!L110)+IF('ZoR č. 9'!$D110="",0,'ZoR č. 9'!L110)+IF('ZoR č. 10'!$D110="",0,'ZoR č. 10'!L110)+IF(ZZoR!$D110="",0,ZZoR!L110)</f>
        <v>0</v>
      </c>
      <c r="AC110" s="281">
        <f>IF('ZoR č. 1'!$D110="",0,'ZoR č. 1'!M110)+IF('ZoR č. 2'!$D110="",0,'ZoR č. 2'!M110)+IF('ZoR č. 3'!$D110="",0,'ZoR č. 3'!M110)+IF('ZoR č. 4'!$D110="",0,'ZoR č. 4'!M110)+IF('ZoR č. 5'!$D110="",0,'ZoR č. 5'!M110)+IF('ZoR č. 6'!$D110="",0,'ZoR č. 6'!M110)+IF('ZoR č. 7'!$D110="",0,'ZoR č. 7'!M110)+IF('ZoR č. 8'!$D110="",0,'ZoR č. 8'!M110)+IF('ZoR č. 9'!$D110="",0,'ZoR č. 9'!M110)+IF('ZoR č. 10'!$D110="",0,'ZoR č. 10'!M110)+IF(ZZoR!$D110="",0,ZZoR!M110)</f>
        <v>0</v>
      </c>
      <c r="AE110" s="282" t="str">
        <f t="shared" si="7"/>
        <v/>
      </c>
    </row>
    <row r="111" spans="2:31" x14ac:dyDescent="0.25">
      <c r="B111" s="10" t="s">
        <v>33</v>
      </c>
      <c r="C111" s="104" t="str">
        <f>IF(COUNTA('Přehled partnerů'!C111:D111)&lt;&gt;2,"partner neuveden",IF('Přehled partnerů'!I111="ANO",'Přehled partnerů'!C111,"v tomto období nerelevantní"))</f>
        <v>partner neuveden</v>
      </c>
      <c r="D111" s="116" t="str">
        <f>IF(COUNTA('Přehled partnerů'!C111:D111)&lt;&gt;2,"",IF('Přehled partnerů'!I111="ANO",'Přehled partnerů'!D111,""))</f>
        <v/>
      </c>
      <c r="E111" s="24" t="str">
        <f t="shared" si="8"/>
        <v/>
      </c>
      <c r="F111" s="47" t="str">
        <f t="shared" si="9"/>
        <v/>
      </c>
      <c r="G111" s="15">
        <v>0</v>
      </c>
      <c r="H111" s="16">
        <v>0</v>
      </c>
      <c r="I111" s="16">
        <v>0</v>
      </c>
      <c r="J111" s="16">
        <v>0</v>
      </c>
      <c r="K111" s="126">
        <v>0</v>
      </c>
      <c r="L111" s="126">
        <v>0</v>
      </c>
      <c r="M111" s="130">
        <v>0</v>
      </c>
      <c r="N111" s="58" t="str">
        <f t="shared" si="6"/>
        <v/>
      </c>
      <c r="O111" s="267">
        <f>IF('Rozpočet + Žádosti o změnu'!$ER$2="ano",'Rozpočet + Žádosti o změnu'!EL111,IF('Rozpočet + Žádosti o změnu'!$EF$2="ano",'Rozpočet + Žádosti o změnu'!DZ111,IF('Rozpočet + Žádosti o změnu'!$DT$2="ano",'Rozpočet + Žádosti o změnu'!DN111,IF('Rozpočet + Žádosti o změnu'!$DH$2="ano",'Rozpočet + Žádosti o změnu'!DB111,IF('Rozpočet + Žádosti o změnu'!$CV$2="ano",'Rozpočet + Žádosti o změnu'!CP111,IF('Rozpočet + Žádosti o změnu'!$CJ$2="ano",'Rozpočet + Žádosti o změnu'!CD111,IF('Rozpočet + Žádosti o změnu'!$BX$2="ano",'Rozpočet + Žádosti o změnu'!BR111,IF('Rozpočet + Žádosti o změnu'!$BL$2="ano",'Rozpočet + Žádosti o změnu'!BF111,IF('Rozpočet + Žádosti o změnu'!$AZ$2="ano",'Rozpočet + Žádosti o změnu'!AT111,IF('Rozpočet + Žádosti o změnu'!$AN$2="ano",'Rozpočet + Žádosti o změnu'!AH111,'Rozpočet + Žádosti o změnu'!H111))))))))))</f>
        <v>0</v>
      </c>
      <c r="P111" s="267">
        <f>IF('Rozpočet + Žádosti o změnu'!$ER$2="ano",'Rozpočet + Žádosti o změnu'!EM111,IF('Rozpočet + Žádosti o změnu'!$EF$2="ano",'Rozpočet + Žádosti o změnu'!EA111,IF('Rozpočet + Žádosti o změnu'!$DT$2="ano",'Rozpočet + Žádosti o změnu'!DO111,IF('Rozpočet + Žádosti o změnu'!$DH$2="ano",'Rozpočet + Žádosti o změnu'!DC111,IF('Rozpočet + Žádosti o změnu'!$CV$2="ano",'Rozpočet + Žádosti o změnu'!CQ111,IF('Rozpočet + Žádosti o změnu'!$CJ$2="ano",'Rozpočet + Žádosti o změnu'!CE111,IF('Rozpočet + Žádosti o změnu'!$BX$2="ano",'Rozpočet + Žádosti o změnu'!BS111,IF('Rozpočet + Žádosti o změnu'!$BL$2="ano",'Rozpočet + Žádosti o změnu'!BG111,IF('Rozpočet + Žádosti o změnu'!$AZ$2="ano",'Rozpočet + Žádosti o změnu'!AU111,IF('Rozpočet + Žádosti o změnu'!$AN$2="ano",'Rozpočet + Žádosti o změnu'!AI111,'Rozpočet + Žádosti o změnu'!I111))))))))))</f>
        <v>0</v>
      </c>
      <c r="Q111" s="267">
        <f>IF('Rozpočet + Žádosti o změnu'!$ER$2="ano",'Rozpočet + Žádosti o změnu'!EN111,IF('Rozpočet + Žádosti o změnu'!$EF$2="ano",'Rozpočet + Žádosti o změnu'!EB111,IF('Rozpočet + Žádosti o změnu'!$DT$2="ano",'Rozpočet + Žádosti o změnu'!DP111,IF('Rozpočet + Žádosti o změnu'!$DH$2="ano",'Rozpočet + Žádosti o změnu'!DD111,IF('Rozpočet + Žádosti o změnu'!$CV$2="ano",'Rozpočet + Žádosti o změnu'!CR111,IF('Rozpočet + Žádosti o změnu'!$CJ$2="ano",'Rozpočet + Žádosti o změnu'!CF111,IF('Rozpočet + Žádosti o změnu'!$BX$2="ano",'Rozpočet + Žádosti o změnu'!BT111,IF('Rozpočet + Žádosti o změnu'!$BL$2="ano",'Rozpočet + Žádosti o změnu'!BH111,IF('Rozpočet + Žádosti o změnu'!$AZ$2="ano",'Rozpočet + Žádosti o změnu'!AV111,IF('Rozpočet + Žádosti o změnu'!$AN$2="ano",'Rozpočet + Žádosti o změnu'!AJ111,'Rozpočet + Žádosti o změnu'!J111))))))))))</f>
        <v>0</v>
      </c>
      <c r="R111" s="267">
        <f>IF('Rozpočet + Žádosti o změnu'!$ER$2="ano",'Rozpočet + Žádosti o změnu'!EO111,IF('Rozpočet + Žádosti o změnu'!$EF$2="ano",'Rozpočet + Žádosti o změnu'!EC111,IF('Rozpočet + Žádosti o změnu'!$DT$2="ano",'Rozpočet + Žádosti o změnu'!DQ111,IF('Rozpočet + Žádosti o změnu'!$DH$2="ano",'Rozpočet + Žádosti o změnu'!DE111,IF('Rozpočet + Žádosti o změnu'!$CV$2="ano",'Rozpočet + Žádosti o změnu'!CS111,IF('Rozpočet + Žádosti o změnu'!$CJ$2="ano",'Rozpočet + Žádosti o změnu'!CG111,IF('Rozpočet + Žádosti o změnu'!$BX$2="ano",'Rozpočet + Žádosti o změnu'!BU111,IF('Rozpočet + Žádosti o změnu'!$BL$2="ano",'Rozpočet + Žádosti o změnu'!BI111,IF('Rozpočet + Žádosti o změnu'!$AZ$2="ano",'Rozpočet + Žádosti o změnu'!AW111,IF('Rozpočet + Žádosti o změnu'!$AN$2="ano",'Rozpočet + Žádosti o změnu'!AK111,'Rozpočet + Žádosti o změnu'!K111))))))))))</f>
        <v>0</v>
      </c>
      <c r="S111" s="267">
        <f>IF('Rozpočet + Žádosti o změnu'!$ER$2="ano",'Rozpočet + Žádosti o změnu'!EP111,IF('Rozpočet + Žádosti o změnu'!$EF$2="ano",'Rozpočet + Žádosti o změnu'!ED111,IF('Rozpočet + Žádosti o změnu'!$DT$2="ano",'Rozpočet + Žádosti o změnu'!DR111,IF('Rozpočet + Žádosti o změnu'!$DH$2="ano",'Rozpočet + Žádosti o změnu'!DF111,IF('Rozpočet + Žádosti o změnu'!$CV$2="ano",'Rozpočet + Žádosti o změnu'!CT111,IF('Rozpočet + Žádosti o změnu'!$CJ$2="ano",'Rozpočet + Žádosti o změnu'!CH111,IF('Rozpočet + Žádosti o změnu'!$BX$2="ano",'Rozpočet + Žádosti o změnu'!BV111,IF('Rozpočet + Žádosti o změnu'!$BL$2="ano",'Rozpočet + Žádosti o změnu'!BJ111,IF('Rozpočet + Žádosti o změnu'!$AZ$2="ano",'Rozpočet + Žádosti o změnu'!AX111,IF('Rozpočet + Žádosti o změnu'!$AN$2="ano",'Rozpočet + Žádosti o změnu'!AL111,'Rozpočet + Žádosti o změnu'!L111))))))))))</f>
        <v>0</v>
      </c>
      <c r="T111" s="267">
        <f>IF('Rozpočet + Žádosti o změnu'!$ER$2="ano",'Rozpočet + Žádosti o změnu'!EQ111,IF('Rozpočet + Žádosti o změnu'!$EF$2="ano",'Rozpočet + Žádosti o změnu'!EE111,IF('Rozpočet + Žádosti o změnu'!$DT$2="ano",'Rozpočet + Žádosti o změnu'!DS111,IF('Rozpočet + Žádosti o změnu'!$DH$2="ano",'Rozpočet + Žádosti o změnu'!DG111,IF('Rozpočet + Žádosti o změnu'!$CV$2="ano",'Rozpočet + Žádosti o změnu'!CU111,IF('Rozpočet + Žádosti o změnu'!$CJ$2="ano",'Rozpočet + Žádosti o změnu'!CI111,IF('Rozpočet + Žádosti o změnu'!$BX$2="ano",'Rozpočet + Žádosti o změnu'!BW111,IF('Rozpočet + Žádosti o změnu'!$BL$2="ano",'Rozpočet + Žádosti o změnu'!BK111,IF('Rozpočet + Žádosti o změnu'!$AZ$2="ano",'Rozpočet + Žádosti o změnu'!AY111,IF('Rozpočet + Žádosti o změnu'!$AN$2="ano",'Rozpočet + Žádosti o změnu'!AM111,'Rozpočet + Žádosti o změnu'!M111))))))))))</f>
        <v>0</v>
      </c>
      <c r="U111" s="267">
        <f>IF('Rozpočet + Žádosti o změnu'!$ER$2="ano",'Rozpočet + Žádosti o změnu'!ER111,IF('Rozpočet + Žádosti o změnu'!$EF$2="ano",'Rozpočet + Žádosti o změnu'!EF111,IF('Rozpočet + Žádosti o změnu'!$DT$2="ano",'Rozpočet + Žádosti o změnu'!DT111,IF('Rozpočet + Žádosti o změnu'!$DH$2="ano",'Rozpočet + Žádosti o změnu'!DH111,IF('Rozpočet + Žádosti o změnu'!$CV$2="ano",'Rozpočet + Žádosti o změnu'!CV111,IF('Rozpočet + Žádosti o změnu'!$CJ$2="ano",'Rozpočet + Žádosti o změnu'!CJ111,IF('Rozpočet + Žádosti o změnu'!$BX$2="ano",'Rozpočet + Žádosti o změnu'!BX111,IF('Rozpočet + Žádosti o změnu'!$BL$2="ano",'Rozpočet + Žádosti o změnu'!BL111,IF('Rozpočet + Žádosti o změnu'!$AZ$2="ano",'Rozpočet + Žádosti o změnu'!AZ111,IF('Rozpočet + Žádosti o změnu'!$AN$2="ano",'Rozpočet + Žádosti o změnu'!AN111,'Rozpočet + Žádosti o změnu'!N111))))))))))</f>
        <v>0</v>
      </c>
      <c r="W111" s="281">
        <f>IF('ZoR č. 1'!$D111="",0,'ZoR č. 1'!G111)+IF('ZoR č. 2'!$D111="",0,'ZoR č. 2'!G111)+IF('ZoR č. 3'!$D111="",0,'ZoR č. 3'!G111)+IF('ZoR č. 4'!$D111="",0,'ZoR č. 4'!G111)+IF('ZoR č. 5'!$D111="",0,'ZoR č. 5'!G111)+IF('ZoR č. 6'!$D111="",0,'ZoR č. 6'!G111)+IF('ZoR č. 7'!$D111="",0,'ZoR č. 7'!G111)+IF('ZoR č. 8'!$D111="",0,'ZoR č. 8'!G111)+IF('ZoR č. 9'!$D111="",0,'ZoR č. 9'!G111)+IF('ZoR č. 10'!$D111="",0,'ZoR č. 10'!G111)+IF(ZZoR!$D111="",0,ZZoR!G111)</f>
        <v>0</v>
      </c>
      <c r="X111" s="281">
        <f>IF('ZoR č. 1'!$D111="",0,'ZoR č. 1'!H111)+IF('ZoR č. 2'!$D111="",0,'ZoR č. 2'!H111)+IF('ZoR č. 3'!$D111="",0,'ZoR č. 3'!H111)+IF('ZoR č. 4'!$D111="",0,'ZoR č. 4'!H111)+IF('ZoR č. 5'!$D111="",0,'ZoR č. 5'!H111)+IF('ZoR č. 6'!$D111="",0,'ZoR č. 6'!H111)+IF('ZoR č. 7'!$D111="",0,'ZoR č. 7'!H111)+IF('ZoR č. 8'!$D111="",0,'ZoR č. 8'!H111)+IF('ZoR č. 9'!$D111="",0,'ZoR č. 9'!H111)+IF('ZoR č. 10'!$D111="",0,'ZoR č. 10'!H111)+IF(ZZoR!$D111="",0,ZZoR!H111)</f>
        <v>0</v>
      </c>
      <c r="Y111" s="281">
        <f>IF('ZoR č. 1'!$D111="",0,'ZoR č. 1'!I111)+IF('ZoR č. 2'!$D111="",0,'ZoR č. 2'!I111)+IF('ZoR č. 3'!$D111="",0,'ZoR č. 3'!I111)+IF('ZoR č. 4'!$D111="",0,'ZoR č. 4'!I111)+IF('ZoR č. 5'!$D111="",0,'ZoR č. 5'!I111)+IF('ZoR č. 6'!$D111="",0,'ZoR č. 6'!I111)+IF('ZoR č. 7'!$D111="",0,'ZoR č. 7'!I111)+IF('ZoR č. 8'!$D111="",0,'ZoR č. 8'!I111)+IF('ZoR č. 9'!$D111="",0,'ZoR č. 9'!I111)+IF('ZoR č. 10'!$D111="",0,'ZoR č. 10'!I111)+IF(ZZoR!$D111="",0,ZZoR!I111)</f>
        <v>0</v>
      </c>
      <c r="Z111" s="281">
        <f>IF('ZoR č. 1'!$D111="",0,'ZoR č. 1'!J111)+IF('ZoR č. 2'!$D111="",0,'ZoR č. 2'!J111)+IF('ZoR č. 3'!$D111="",0,'ZoR č. 3'!J111)+IF('ZoR č. 4'!$D111="",0,'ZoR č. 4'!J111)+IF('ZoR č. 5'!$D111="",0,'ZoR č. 5'!J111)+IF('ZoR č. 6'!$D111="",0,'ZoR č. 6'!J111)+IF('ZoR č. 7'!$D111="",0,'ZoR č. 7'!J111)+IF('ZoR č. 8'!$D111="",0,'ZoR č. 8'!J111)+IF('ZoR č. 9'!$D111="",0,'ZoR č. 9'!J111)+IF('ZoR č. 10'!$D111="",0,'ZoR č. 10'!J111)+IF(ZZoR!$D111="",0,ZZoR!J111)</f>
        <v>0</v>
      </c>
      <c r="AA111" s="281">
        <f>IF('ZoR č. 1'!$D111="",0,'ZoR č. 1'!K111)+IF('ZoR č. 2'!$D111="",0,'ZoR č. 2'!K111)+IF('ZoR č. 3'!$D111="",0,'ZoR č. 3'!K111)+IF('ZoR č. 4'!$D111="",0,'ZoR č. 4'!K111)+IF('ZoR č. 5'!$D111="",0,'ZoR č. 5'!K111)+IF('ZoR č. 6'!$D111="",0,'ZoR č. 6'!K111)+IF('ZoR č. 7'!$D111="",0,'ZoR č. 7'!K111)+IF('ZoR č. 8'!$D111="",0,'ZoR č. 8'!K111)+IF('ZoR č. 9'!$D111="",0,'ZoR č. 9'!K111)+IF('ZoR č. 10'!$D111="",0,'ZoR č. 10'!K111)+IF(ZZoR!$D111="",0,ZZoR!K111)</f>
        <v>0</v>
      </c>
      <c r="AB111" s="281">
        <f>IF('ZoR č. 1'!$D111="",0,'ZoR č. 1'!L111)+IF('ZoR č. 2'!$D111="",0,'ZoR č. 2'!L111)+IF('ZoR č. 3'!$D111="",0,'ZoR č. 3'!L111)+IF('ZoR č. 4'!$D111="",0,'ZoR č. 4'!L111)+IF('ZoR č. 5'!$D111="",0,'ZoR č. 5'!L111)+IF('ZoR č. 6'!$D111="",0,'ZoR č. 6'!L111)+IF('ZoR č. 7'!$D111="",0,'ZoR č. 7'!L111)+IF('ZoR č. 8'!$D111="",0,'ZoR č. 8'!L111)+IF('ZoR č. 9'!$D111="",0,'ZoR č. 9'!L111)+IF('ZoR č. 10'!$D111="",0,'ZoR č. 10'!L111)+IF(ZZoR!$D111="",0,ZZoR!L111)</f>
        <v>0</v>
      </c>
      <c r="AC111" s="281">
        <f>IF('ZoR č. 1'!$D111="",0,'ZoR č. 1'!M111)+IF('ZoR č. 2'!$D111="",0,'ZoR č. 2'!M111)+IF('ZoR č. 3'!$D111="",0,'ZoR č. 3'!M111)+IF('ZoR č. 4'!$D111="",0,'ZoR č. 4'!M111)+IF('ZoR č. 5'!$D111="",0,'ZoR č. 5'!M111)+IF('ZoR č. 6'!$D111="",0,'ZoR č. 6'!M111)+IF('ZoR č. 7'!$D111="",0,'ZoR č. 7'!M111)+IF('ZoR č. 8'!$D111="",0,'ZoR č. 8'!M111)+IF('ZoR č. 9'!$D111="",0,'ZoR č. 9'!M111)+IF('ZoR č. 10'!$D111="",0,'ZoR č. 10'!M111)+IF(ZZoR!$D111="",0,ZZoR!M111)</f>
        <v>0</v>
      </c>
      <c r="AE111" s="282" t="str">
        <f t="shared" si="7"/>
        <v/>
      </c>
    </row>
    <row r="112" spans="2:31" x14ac:dyDescent="0.25">
      <c r="B112" s="10" t="s">
        <v>34</v>
      </c>
      <c r="C112" s="104" t="str">
        <f>IF(COUNTA('Přehled partnerů'!C112:D112)&lt;&gt;2,"partner neuveden",IF('Přehled partnerů'!I112="ANO",'Přehled partnerů'!C112,"v tomto období nerelevantní"))</f>
        <v>partner neuveden</v>
      </c>
      <c r="D112" s="116" t="str">
        <f>IF(COUNTA('Přehled partnerů'!C112:D112)&lt;&gt;2,"",IF('Přehled partnerů'!I112="ANO",'Přehled partnerů'!D112,""))</f>
        <v/>
      </c>
      <c r="E112" s="24" t="str">
        <f t="shared" si="8"/>
        <v/>
      </c>
      <c r="F112" s="47" t="str">
        <f t="shared" si="9"/>
        <v/>
      </c>
      <c r="G112" s="15">
        <v>0</v>
      </c>
      <c r="H112" s="16">
        <v>0</v>
      </c>
      <c r="I112" s="16">
        <v>0</v>
      </c>
      <c r="J112" s="16">
        <v>0</v>
      </c>
      <c r="K112" s="126">
        <v>0</v>
      </c>
      <c r="L112" s="126">
        <v>0</v>
      </c>
      <c r="M112" s="130">
        <v>0</v>
      </c>
      <c r="N112" s="58" t="str">
        <f t="shared" si="6"/>
        <v/>
      </c>
      <c r="O112" s="267">
        <f>IF('Rozpočet + Žádosti o změnu'!$ER$2="ano",'Rozpočet + Žádosti o změnu'!EL112,IF('Rozpočet + Žádosti o změnu'!$EF$2="ano",'Rozpočet + Žádosti o změnu'!DZ112,IF('Rozpočet + Žádosti o změnu'!$DT$2="ano",'Rozpočet + Žádosti o změnu'!DN112,IF('Rozpočet + Žádosti o změnu'!$DH$2="ano",'Rozpočet + Žádosti o změnu'!DB112,IF('Rozpočet + Žádosti o změnu'!$CV$2="ano",'Rozpočet + Žádosti o změnu'!CP112,IF('Rozpočet + Žádosti o změnu'!$CJ$2="ano",'Rozpočet + Žádosti o změnu'!CD112,IF('Rozpočet + Žádosti o změnu'!$BX$2="ano",'Rozpočet + Žádosti o změnu'!BR112,IF('Rozpočet + Žádosti o změnu'!$BL$2="ano",'Rozpočet + Žádosti o změnu'!BF112,IF('Rozpočet + Žádosti o změnu'!$AZ$2="ano",'Rozpočet + Žádosti o změnu'!AT112,IF('Rozpočet + Žádosti o změnu'!$AN$2="ano",'Rozpočet + Žádosti o změnu'!AH112,'Rozpočet + Žádosti o změnu'!H112))))))))))</f>
        <v>0</v>
      </c>
      <c r="P112" s="267">
        <f>IF('Rozpočet + Žádosti o změnu'!$ER$2="ano",'Rozpočet + Žádosti o změnu'!EM112,IF('Rozpočet + Žádosti o změnu'!$EF$2="ano",'Rozpočet + Žádosti o změnu'!EA112,IF('Rozpočet + Žádosti o změnu'!$DT$2="ano",'Rozpočet + Žádosti o změnu'!DO112,IF('Rozpočet + Žádosti o změnu'!$DH$2="ano",'Rozpočet + Žádosti o změnu'!DC112,IF('Rozpočet + Žádosti o změnu'!$CV$2="ano",'Rozpočet + Žádosti o změnu'!CQ112,IF('Rozpočet + Žádosti o změnu'!$CJ$2="ano",'Rozpočet + Žádosti o změnu'!CE112,IF('Rozpočet + Žádosti o změnu'!$BX$2="ano",'Rozpočet + Žádosti o změnu'!BS112,IF('Rozpočet + Žádosti o změnu'!$BL$2="ano",'Rozpočet + Žádosti o změnu'!BG112,IF('Rozpočet + Žádosti o změnu'!$AZ$2="ano",'Rozpočet + Žádosti o změnu'!AU112,IF('Rozpočet + Žádosti o změnu'!$AN$2="ano",'Rozpočet + Žádosti o změnu'!AI112,'Rozpočet + Žádosti o změnu'!I112))))))))))</f>
        <v>0</v>
      </c>
      <c r="Q112" s="267">
        <f>IF('Rozpočet + Žádosti o změnu'!$ER$2="ano",'Rozpočet + Žádosti o změnu'!EN112,IF('Rozpočet + Žádosti o změnu'!$EF$2="ano",'Rozpočet + Žádosti o změnu'!EB112,IF('Rozpočet + Žádosti o změnu'!$DT$2="ano",'Rozpočet + Žádosti o změnu'!DP112,IF('Rozpočet + Žádosti o změnu'!$DH$2="ano",'Rozpočet + Žádosti o změnu'!DD112,IF('Rozpočet + Žádosti o změnu'!$CV$2="ano",'Rozpočet + Žádosti o změnu'!CR112,IF('Rozpočet + Žádosti o změnu'!$CJ$2="ano",'Rozpočet + Žádosti o změnu'!CF112,IF('Rozpočet + Žádosti o změnu'!$BX$2="ano",'Rozpočet + Žádosti o změnu'!BT112,IF('Rozpočet + Žádosti o změnu'!$BL$2="ano",'Rozpočet + Žádosti o změnu'!BH112,IF('Rozpočet + Žádosti o změnu'!$AZ$2="ano",'Rozpočet + Žádosti o změnu'!AV112,IF('Rozpočet + Žádosti o změnu'!$AN$2="ano",'Rozpočet + Žádosti o změnu'!AJ112,'Rozpočet + Žádosti o změnu'!J112))))))))))</f>
        <v>0</v>
      </c>
      <c r="R112" s="267">
        <f>IF('Rozpočet + Žádosti o změnu'!$ER$2="ano",'Rozpočet + Žádosti o změnu'!EO112,IF('Rozpočet + Žádosti o změnu'!$EF$2="ano",'Rozpočet + Žádosti o změnu'!EC112,IF('Rozpočet + Žádosti o změnu'!$DT$2="ano",'Rozpočet + Žádosti o změnu'!DQ112,IF('Rozpočet + Žádosti o změnu'!$DH$2="ano",'Rozpočet + Žádosti o změnu'!DE112,IF('Rozpočet + Žádosti o změnu'!$CV$2="ano",'Rozpočet + Žádosti o změnu'!CS112,IF('Rozpočet + Žádosti o změnu'!$CJ$2="ano",'Rozpočet + Žádosti o změnu'!CG112,IF('Rozpočet + Žádosti o změnu'!$BX$2="ano",'Rozpočet + Žádosti o změnu'!BU112,IF('Rozpočet + Žádosti o změnu'!$BL$2="ano",'Rozpočet + Žádosti o změnu'!BI112,IF('Rozpočet + Žádosti o změnu'!$AZ$2="ano",'Rozpočet + Žádosti o změnu'!AW112,IF('Rozpočet + Žádosti o změnu'!$AN$2="ano",'Rozpočet + Žádosti o změnu'!AK112,'Rozpočet + Žádosti o změnu'!K112))))))))))</f>
        <v>0</v>
      </c>
      <c r="S112" s="267">
        <f>IF('Rozpočet + Žádosti o změnu'!$ER$2="ano",'Rozpočet + Žádosti o změnu'!EP112,IF('Rozpočet + Žádosti o změnu'!$EF$2="ano",'Rozpočet + Žádosti o změnu'!ED112,IF('Rozpočet + Žádosti o změnu'!$DT$2="ano",'Rozpočet + Žádosti o změnu'!DR112,IF('Rozpočet + Žádosti o změnu'!$DH$2="ano",'Rozpočet + Žádosti o změnu'!DF112,IF('Rozpočet + Žádosti o změnu'!$CV$2="ano",'Rozpočet + Žádosti o změnu'!CT112,IF('Rozpočet + Žádosti o změnu'!$CJ$2="ano",'Rozpočet + Žádosti o změnu'!CH112,IF('Rozpočet + Žádosti o změnu'!$BX$2="ano",'Rozpočet + Žádosti o změnu'!BV112,IF('Rozpočet + Žádosti o změnu'!$BL$2="ano",'Rozpočet + Žádosti o změnu'!BJ112,IF('Rozpočet + Žádosti o změnu'!$AZ$2="ano",'Rozpočet + Žádosti o změnu'!AX112,IF('Rozpočet + Žádosti o změnu'!$AN$2="ano",'Rozpočet + Žádosti o změnu'!AL112,'Rozpočet + Žádosti o změnu'!L112))))))))))</f>
        <v>0</v>
      </c>
      <c r="T112" s="267">
        <f>IF('Rozpočet + Žádosti o změnu'!$ER$2="ano",'Rozpočet + Žádosti o změnu'!EQ112,IF('Rozpočet + Žádosti o změnu'!$EF$2="ano",'Rozpočet + Žádosti o změnu'!EE112,IF('Rozpočet + Žádosti o změnu'!$DT$2="ano",'Rozpočet + Žádosti o změnu'!DS112,IF('Rozpočet + Žádosti o změnu'!$DH$2="ano",'Rozpočet + Žádosti o změnu'!DG112,IF('Rozpočet + Žádosti o změnu'!$CV$2="ano",'Rozpočet + Žádosti o změnu'!CU112,IF('Rozpočet + Žádosti o změnu'!$CJ$2="ano",'Rozpočet + Žádosti o změnu'!CI112,IF('Rozpočet + Žádosti o změnu'!$BX$2="ano",'Rozpočet + Žádosti o změnu'!BW112,IF('Rozpočet + Žádosti o změnu'!$BL$2="ano",'Rozpočet + Žádosti o změnu'!BK112,IF('Rozpočet + Žádosti o změnu'!$AZ$2="ano",'Rozpočet + Žádosti o změnu'!AY112,IF('Rozpočet + Žádosti o změnu'!$AN$2="ano",'Rozpočet + Žádosti o změnu'!AM112,'Rozpočet + Žádosti o změnu'!M112))))))))))</f>
        <v>0</v>
      </c>
      <c r="U112" s="267">
        <f>IF('Rozpočet + Žádosti o změnu'!$ER$2="ano",'Rozpočet + Žádosti o změnu'!ER112,IF('Rozpočet + Žádosti o změnu'!$EF$2="ano",'Rozpočet + Žádosti o změnu'!EF112,IF('Rozpočet + Žádosti o změnu'!$DT$2="ano",'Rozpočet + Žádosti o změnu'!DT112,IF('Rozpočet + Žádosti o změnu'!$DH$2="ano",'Rozpočet + Žádosti o změnu'!DH112,IF('Rozpočet + Žádosti o změnu'!$CV$2="ano",'Rozpočet + Žádosti o změnu'!CV112,IF('Rozpočet + Žádosti o změnu'!$CJ$2="ano",'Rozpočet + Žádosti o změnu'!CJ112,IF('Rozpočet + Žádosti o změnu'!$BX$2="ano",'Rozpočet + Žádosti o změnu'!BX112,IF('Rozpočet + Žádosti o změnu'!$BL$2="ano",'Rozpočet + Žádosti o změnu'!BL112,IF('Rozpočet + Žádosti o změnu'!$AZ$2="ano",'Rozpočet + Žádosti o změnu'!AZ112,IF('Rozpočet + Žádosti o změnu'!$AN$2="ano",'Rozpočet + Žádosti o změnu'!AN112,'Rozpočet + Žádosti o změnu'!N112))))))))))</f>
        <v>0</v>
      </c>
      <c r="W112" s="281">
        <f>IF('ZoR č. 1'!$D112="",0,'ZoR č. 1'!G112)+IF('ZoR č. 2'!$D112="",0,'ZoR č. 2'!G112)+IF('ZoR č. 3'!$D112="",0,'ZoR č. 3'!G112)+IF('ZoR č. 4'!$D112="",0,'ZoR č. 4'!G112)+IF('ZoR č. 5'!$D112="",0,'ZoR č. 5'!G112)+IF('ZoR č. 6'!$D112="",0,'ZoR č. 6'!G112)+IF('ZoR č. 7'!$D112="",0,'ZoR č. 7'!G112)+IF('ZoR č. 8'!$D112="",0,'ZoR č. 8'!G112)+IF('ZoR č. 9'!$D112="",0,'ZoR č. 9'!G112)+IF('ZoR č. 10'!$D112="",0,'ZoR č. 10'!G112)+IF(ZZoR!$D112="",0,ZZoR!G112)</f>
        <v>0</v>
      </c>
      <c r="X112" s="281">
        <f>IF('ZoR č. 1'!$D112="",0,'ZoR č. 1'!H112)+IF('ZoR č. 2'!$D112="",0,'ZoR č. 2'!H112)+IF('ZoR č. 3'!$D112="",0,'ZoR č. 3'!H112)+IF('ZoR č. 4'!$D112="",0,'ZoR č. 4'!H112)+IF('ZoR č. 5'!$D112="",0,'ZoR č. 5'!H112)+IF('ZoR č. 6'!$D112="",0,'ZoR č. 6'!H112)+IF('ZoR č. 7'!$D112="",0,'ZoR č. 7'!H112)+IF('ZoR č. 8'!$D112="",0,'ZoR č. 8'!H112)+IF('ZoR č. 9'!$D112="",0,'ZoR č. 9'!H112)+IF('ZoR č. 10'!$D112="",0,'ZoR č. 10'!H112)+IF(ZZoR!$D112="",0,ZZoR!H112)</f>
        <v>0</v>
      </c>
      <c r="Y112" s="281">
        <f>IF('ZoR č. 1'!$D112="",0,'ZoR č. 1'!I112)+IF('ZoR č. 2'!$D112="",0,'ZoR č. 2'!I112)+IF('ZoR č. 3'!$D112="",0,'ZoR č. 3'!I112)+IF('ZoR č. 4'!$D112="",0,'ZoR č. 4'!I112)+IF('ZoR č. 5'!$D112="",0,'ZoR č. 5'!I112)+IF('ZoR č. 6'!$D112="",0,'ZoR č. 6'!I112)+IF('ZoR č. 7'!$D112="",0,'ZoR č. 7'!I112)+IF('ZoR č. 8'!$D112="",0,'ZoR č. 8'!I112)+IF('ZoR č. 9'!$D112="",0,'ZoR č. 9'!I112)+IF('ZoR č. 10'!$D112="",0,'ZoR č. 10'!I112)+IF(ZZoR!$D112="",0,ZZoR!I112)</f>
        <v>0</v>
      </c>
      <c r="Z112" s="281">
        <f>IF('ZoR č. 1'!$D112="",0,'ZoR č. 1'!J112)+IF('ZoR č. 2'!$D112="",0,'ZoR č. 2'!J112)+IF('ZoR č. 3'!$D112="",0,'ZoR č. 3'!J112)+IF('ZoR č. 4'!$D112="",0,'ZoR č. 4'!J112)+IF('ZoR č. 5'!$D112="",0,'ZoR č. 5'!J112)+IF('ZoR č. 6'!$D112="",0,'ZoR č. 6'!J112)+IF('ZoR č. 7'!$D112="",0,'ZoR č. 7'!J112)+IF('ZoR č. 8'!$D112="",0,'ZoR č. 8'!J112)+IF('ZoR č. 9'!$D112="",0,'ZoR č. 9'!J112)+IF('ZoR č. 10'!$D112="",0,'ZoR č. 10'!J112)+IF(ZZoR!$D112="",0,ZZoR!J112)</f>
        <v>0</v>
      </c>
      <c r="AA112" s="281">
        <f>IF('ZoR č. 1'!$D112="",0,'ZoR č. 1'!K112)+IF('ZoR č. 2'!$D112="",0,'ZoR č. 2'!K112)+IF('ZoR č. 3'!$D112="",0,'ZoR č. 3'!K112)+IF('ZoR č. 4'!$D112="",0,'ZoR č. 4'!K112)+IF('ZoR č. 5'!$D112="",0,'ZoR č. 5'!K112)+IF('ZoR č. 6'!$D112="",0,'ZoR č. 6'!K112)+IF('ZoR č. 7'!$D112="",0,'ZoR č. 7'!K112)+IF('ZoR č. 8'!$D112="",0,'ZoR č. 8'!K112)+IF('ZoR č. 9'!$D112="",0,'ZoR č. 9'!K112)+IF('ZoR č. 10'!$D112="",0,'ZoR č. 10'!K112)+IF(ZZoR!$D112="",0,ZZoR!K112)</f>
        <v>0</v>
      </c>
      <c r="AB112" s="281">
        <f>IF('ZoR č. 1'!$D112="",0,'ZoR č. 1'!L112)+IF('ZoR č. 2'!$D112="",0,'ZoR č. 2'!L112)+IF('ZoR č. 3'!$D112="",0,'ZoR č. 3'!L112)+IF('ZoR č. 4'!$D112="",0,'ZoR č. 4'!L112)+IF('ZoR č. 5'!$D112="",0,'ZoR č. 5'!L112)+IF('ZoR č. 6'!$D112="",0,'ZoR č. 6'!L112)+IF('ZoR č. 7'!$D112="",0,'ZoR č. 7'!L112)+IF('ZoR č. 8'!$D112="",0,'ZoR č. 8'!L112)+IF('ZoR č. 9'!$D112="",0,'ZoR č. 9'!L112)+IF('ZoR č. 10'!$D112="",0,'ZoR č. 10'!L112)+IF(ZZoR!$D112="",0,ZZoR!L112)</f>
        <v>0</v>
      </c>
      <c r="AC112" s="281">
        <f>IF('ZoR č. 1'!$D112="",0,'ZoR č. 1'!M112)+IF('ZoR č. 2'!$D112="",0,'ZoR č. 2'!M112)+IF('ZoR č. 3'!$D112="",0,'ZoR č. 3'!M112)+IF('ZoR č. 4'!$D112="",0,'ZoR č. 4'!M112)+IF('ZoR č. 5'!$D112="",0,'ZoR č. 5'!M112)+IF('ZoR č. 6'!$D112="",0,'ZoR č. 6'!M112)+IF('ZoR č. 7'!$D112="",0,'ZoR č. 7'!M112)+IF('ZoR č. 8'!$D112="",0,'ZoR č. 8'!M112)+IF('ZoR č. 9'!$D112="",0,'ZoR č. 9'!M112)+IF('ZoR č. 10'!$D112="",0,'ZoR č. 10'!M112)+IF(ZZoR!$D112="",0,ZZoR!M112)</f>
        <v>0</v>
      </c>
      <c r="AE112" s="282" t="str">
        <f t="shared" si="7"/>
        <v/>
      </c>
    </row>
    <row r="113" spans="2:31" x14ac:dyDescent="0.25">
      <c r="B113" s="10" t="s">
        <v>28</v>
      </c>
      <c r="C113" s="104" t="str">
        <f>IF(COUNTA('Přehled partnerů'!C113:D113)&lt;&gt;2,"partner neuveden",IF('Přehled partnerů'!I113="ANO",'Přehled partnerů'!C113,"v tomto období nerelevantní"))</f>
        <v>partner neuveden</v>
      </c>
      <c r="D113" s="116" t="str">
        <f>IF(COUNTA('Přehled partnerů'!C113:D113)&lt;&gt;2,"",IF('Přehled partnerů'!I113="ANO",'Přehled partnerů'!D113,""))</f>
        <v/>
      </c>
      <c r="E113" s="24" t="str">
        <f t="shared" si="8"/>
        <v/>
      </c>
      <c r="F113" s="47" t="str">
        <f t="shared" si="9"/>
        <v/>
      </c>
      <c r="G113" s="15">
        <v>0</v>
      </c>
      <c r="H113" s="16">
        <v>0</v>
      </c>
      <c r="I113" s="16">
        <v>0</v>
      </c>
      <c r="J113" s="16">
        <v>0</v>
      </c>
      <c r="K113" s="126">
        <v>0</v>
      </c>
      <c r="L113" s="126">
        <v>0</v>
      </c>
      <c r="M113" s="130">
        <v>0</v>
      </c>
      <c r="N113" s="58" t="str">
        <f t="shared" si="6"/>
        <v/>
      </c>
      <c r="O113" s="267">
        <f>IF('Rozpočet + Žádosti o změnu'!$ER$2="ano",'Rozpočet + Žádosti o změnu'!EL113,IF('Rozpočet + Žádosti o změnu'!$EF$2="ano",'Rozpočet + Žádosti o změnu'!DZ113,IF('Rozpočet + Žádosti o změnu'!$DT$2="ano",'Rozpočet + Žádosti o změnu'!DN113,IF('Rozpočet + Žádosti o změnu'!$DH$2="ano",'Rozpočet + Žádosti o změnu'!DB113,IF('Rozpočet + Žádosti o změnu'!$CV$2="ano",'Rozpočet + Žádosti o změnu'!CP113,IF('Rozpočet + Žádosti o změnu'!$CJ$2="ano",'Rozpočet + Žádosti o změnu'!CD113,IF('Rozpočet + Žádosti o změnu'!$BX$2="ano",'Rozpočet + Žádosti o změnu'!BR113,IF('Rozpočet + Žádosti o změnu'!$BL$2="ano",'Rozpočet + Žádosti o změnu'!BF113,IF('Rozpočet + Žádosti o změnu'!$AZ$2="ano",'Rozpočet + Žádosti o změnu'!AT113,IF('Rozpočet + Žádosti o změnu'!$AN$2="ano",'Rozpočet + Žádosti o změnu'!AH113,'Rozpočet + Žádosti o změnu'!H113))))))))))</f>
        <v>0</v>
      </c>
      <c r="P113" s="267">
        <f>IF('Rozpočet + Žádosti o změnu'!$ER$2="ano",'Rozpočet + Žádosti o změnu'!EM113,IF('Rozpočet + Žádosti o změnu'!$EF$2="ano",'Rozpočet + Žádosti o změnu'!EA113,IF('Rozpočet + Žádosti o změnu'!$DT$2="ano",'Rozpočet + Žádosti o změnu'!DO113,IF('Rozpočet + Žádosti o změnu'!$DH$2="ano",'Rozpočet + Žádosti o změnu'!DC113,IF('Rozpočet + Žádosti o změnu'!$CV$2="ano",'Rozpočet + Žádosti o změnu'!CQ113,IF('Rozpočet + Žádosti o změnu'!$CJ$2="ano",'Rozpočet + Žádosti o změnu'!CE113,IF('Rozpočet + Žádosti o změnu'!$BX$2="ano",'Rozpočet + Žádosti o změnu'!BS113,IF('Rozpočet + Žádosti o změnu'!$BL$2="ano",'Rozpočet + Žádosti o změnu'!BG113,IF('Rozpočet + Žádosti o změnu'!$AZ$2="ano",'Rozpočet + Žádosti o změnu'!AU113,IF('Rozpočet + Žádosti o změnu'!$AN$2="ano",'Rozpočet + Žádosti o změnu'!AI113,'Rozpočet + Žádosti o změnu'!I113))))))))))</f>
        <v>0</v>
      </c>
      <c r="Q113" s="267">
        <f>IF('Rozpočet + Žádosti o změnu'!$ER$2="ano",'Rozpočet + Žádosti o změnu'!EN113,IF('Rozpočet + Žádosti o změnu'!$EF$2="ano",'Rozpočet + Žádosti o změnu'!EB113,IF('Rozpočet + Žádosti o změnu'!$DT$2="ano",'Rozpočet + Žádosti o změnu'!DP113,IF('Rozpočet + Žádosti o změnu'!$DH$2="ano",'Rozpočet + Žádosti o změnu'!DD113,IF('Rozpočet + Žádosti o změnu'!$CV$2="ano",'Rozpočet + Žádosti o změnu'!CR113,IF('Rozpočet + Žádosti o změnu'!$CJ$2="ano",'Rozpočet + Žádosti o změnu'!CF113,IF('Rozpočet + Žádosti o změnu'!$BX$2="ano",'Rozpočet + Žádosti o změnu'!BT113,IF('Rozpočet + Žádosti o změnu'!$BL$2="ano",'Rozpočet + Žádosti o změnu'!BH113,IF('Rozpočet + Žádosti o změnu'!$AZ$2="ano",'Rozpočet + Žádosti o změnu'!AV113,IF('Rozpočet + Žádosti o změnu'!$AN$2="ano",'Rozpočet + Žádosti o změnu'!AJ113,'Rozpočet + Žádosti o změnu'!J113))))))))))</f>
        <v>0</v>
      </c>
      <c r="R113" s="267">
        <f>IF('Rozpočet + Žádosti o změnu'!$ER$2="ano",'Rozpočet + Žádosti o změnu'!EO113,IF('Rozpočet + Žádosti o změnu'!$EF$2="ano",'Rozpočet + Žádosti o změnu'!EC113,IF('Rozpočet + Žádosti o změnu'!$DT$2="ano",'Rozpočet + Žádosti o změnu'!DQ113,IF('Rozpočet + Žádosti o změnu'!$DH$2="ano",'Rozpočet + Žádosti o změnu'!DE113,IF('Rozpočet + Žádosti o změnu'!$CV$2="ano",'Rozpočet + Žádosti o změnu'!CS113,IF('Rozpočet + Žádosti o změnu'!$CJ$2="ano",'Rozpočet + Žádosti o změnu'!CG113,IF('Rozpočet + Žádosti o změnu'!$BX$2="ano",'Rozpočet + Žádosti o změnu'!BU113,IF('Rozpočet + Žádosti o změnu'!$BL$2="ano",'Rozpočet + Žádosti o změnu'!BI113,IF('Rozpočet + Žádosti o změnu'!$AZ$2="ano",'Rozpočet + Žádosti o změnu'!AW113,IF('Rozpočet + Žádosti o změnu'!$AN$2="ano",'Rozpočet + Žádosti o změnu'!AK113,'Rozpočet + Žádosti o změnu'!K113))))))))))</f>
        <v>0</v>
      </c>
      <c r="S113" s="267">
        <f>IF('Rozpočet + Žádosti o změnu'!$ER$2="ano",'Rozpočet + Žádosti o změnu'!EP113,IF('Rozpočet + Žádosti o změnu'!$EF$2="ano",'Rozpočet + Žádosti o změnu'!ED113,IF('Rozpočet + Žádosti o změnu'!$DT$2="ano",'Rozpočet + Žádosti o změnu'!DR113,IF('Rozpočet + Žádosti o změnu'!$DH$2="ano",'Rozpočet + Žádosti o změnu'!DF113,IF('Rozpočet + Žádosti o změnu'!$CV$2="ano",'Rozpočet + Žádosti o změnu'!CT113,IF('Rozpočet + Žádosti o změnu'!$CJ$2="ano",'Rozpočet + Žádosti o změnu'!CH113,IF('Rozpočet + Žádosti o změnu'!$BX$2="ano",'Rozpočet + Žádosti o změnu'!BV113,IF('Rozpočet + Žádosti o změnu'!$BL$2="ano",'Rozpočet + Žádosti o změnu'!BJ113,IF('Rozpočet + Žádosti o změnu'!$AZ$2="ano",'Rozpočet + Žádosti o změnu'!AX113,IF('Rozpočet + Žádosti o změnu'!$AN$2="ano",'Rozpočet + Žádosti o změnu'!AL113,'Rozpočet + Žádosti o změnu'!L113))))))))))</f>
        <v>0</v>
      </c>
      <c r="T113" s="267">
        <f>IF('Rozpočet + Žádosti o změnu'!$ER$2="ano",'Rozpočet + Žádosti o změnu'!EQ113,IF('Rozpočet + Žádosti o změnu'!$EF$2="ano",'Rozpočet + Žádosti o změnu'!EE113,IF('Rozpočet + Žádosti o změnu'!$DT$2="ano",'Rozpočet + Žádosti o změnu'!DS113,IF('Rozpočet + Žádosti o změnu'!$DH$2="ano",'Rozpočet + Žádosti o změnu'!DG113,IF('Rozpočet + Žádosti o změnu'!$CV$2="ano",'Rozpočet + Žádosti o změnu'!CU113,IF('Rozpočet + Žádosti o změnu'!$CJ$2="ano",'Rozpočet + Žádosti o změnu'!CI113,IF('Rozpočet + Žádosti o změnu'!$BX$2="ano",'Rozpočet + Žádosti o změnu'!BW113,IF('Rozpočet + Žádosti o změnu'!$BL$2="ano",'Rozpočet + Žádosti o změnu'!BK113,IF('Rozpočet + Žádosti o změnu'!$AZ$2="ano",'Rozpočet + Žádosti o změnu'!AY113,IF('Rozpočet + Žádosti o změnu'!$AN$2="ano",'Rozpočet + Žádosti o změnu'!AM113,'Rozpočet + Žádosti o změnu'!M113))))))))))</f>
        <v>0</v>
      </c>
      <c r="U113" s="267">
        <f>IF('Rozpočet + Žádosti o změnu'!$ER$2="ano",'Rozpočet + Žádosti o změnu'!ER113,IF('Rozpočet + Žádosti o změnu'!$EF$2="ano",'Rozpočet + Žádosti o změnu'!EF113,IF('Rozpočet + Žádosti o změnu'!$DT$2="ano",'Rozpočet + Žádosti o změnu'!DT113,IF('Rozpočet + Žádosti o změnu'!$DH$2="ano",'Rozpočet + Žádosti o změnu'!DH113,IF('Rozpočet + Žádosti o změnu'!$CV$2="ano",'Rozpočet + Žádosti o změnu'!CV113,IF('Rozpočet + Žádosti o změnu'!$CJ$2="ano",'Rozpočet + Žádosti o změnu'!CJ113,IF('Rozpočet + Žádosti o změnu'!$BX$2="ano",'Rozpočet + Žádosti o změnu'!BX113,IF('Rozpočet + Žádosti o změnu'!$BL$2="ano",'Rozpočet + Žádosti o změnu'!BL113,IF('Rozpočet + Žádosti o změnu'!$AZ$2="ano",'Rozpočet + Žádosti o změnu'!AZ113,IF('Rozpočet + Žádosti o změnu'!$AN$2="ano",'Rozpočet + Žádosti o změnu'!AN113,'Rozpočet + Žádosti o změnu'!N113))))))))))</f>
        <v>0</v>
      </c>
      <c r="W113" s="281">
        <f>IF('ZoR č. 1'!$D113="",0,'ZoR č. 1'!G113)+IF('ZoR č. 2'!$D113="",0,'ZoR č. 2'!G113)+IF('ZoR č. 3'!$D113="",0,'ZoR č. 3'!G113)+IF('ZoR č. 4'!$D113="",0,'ZoR č. 4'!G113)+IF('ZoR č. 5'!$D113="",0,'ZoR č. 5'!G113)+IF('ZoR č. 6'!$D113="",0,'ZoR č. 6'!G113)+IF('ZoR č. 7'!$D113="",0,'ZoR č. 7'!G113)+IF('ZoR č. 8'!$D113="",0,'ZoR č. 8'!G113)+IF('ZoR č. 9'!$D113="",0,'ZoR č. 9'!G113)+IF('ZoR č. 10'!$D113="",0,'ZoR č. 10'!G113)+IF(ZZoR!$D113="",0,ZZoR!G113)</f>
        <v>0</v>
      </c>
      <c r="X113" s="281">
        <f>IF('ZoR č. 1'!$D113="",0,'ZoR č. 1'!H113)+IF('ZoR č. 2'!$D113="",0,'ZoR č. 2'!H113)+IF('ZoR č. 3'!$D113="",0,'ZoR č. 3'!H113)+IF('ZoR č. 4'!$D113="",0,'ZoR č. 4'!H113)+IF('ZoR č. 5'!$D113="",0,'ZoR č. 5'!H113)+IF('ZoR č. 6'!$D113="",0,'ZoR č. 6'!H113)+IF('ZoR č. 7'!$D113="",0,'ZoR č. 7'!H113)+IF('ZoR č. 8'!$D113="",0,'ZoR č. 8'!H113)+IF('ZoR č. 9'!$D113="",0,'ZoR č. 9'!H113)+IF('ZoR č. 10'!$D113="",0,'ZoR č. 10'!H113)+IF(ZZoR!$D113="",0,ZZoR!H113)</f>
        <v>0</v>
      </c>
      <c r="Y113" s="281">
        <f>IF('ZoR č. 1'!$D113="",0,'ZoR č. 1'!I113)+IF('ZoR č. 2'!$D113="",0,'ZoR č. 2'!I113)+IF('ZoR č. 3'!$D113="",0,'ZoR č. 3'!I113)+IF('ZoR č. 4'!$D113="",0,'ZoR č. 4'!I113)+IF('ZoR č. 5'!$D113="",0,'ZoR č. 5'!I113)+IF('ZoR č. 6'!$D113="",0,'ZoR č. 6'!I113)+IF('ZoR č. 7'!$D113="",0,'ZoR č. 7'!I113)+IF('ZoR č. 8'!$D113="",0,'ZoR č. 8'!I113)+IF('ZoR č. 9'!$D113="",0,'ZoR č. 9'!I113)+IF('ZoR č. 10'!$D113="",0,'ZoR č. 10'!I113)+IF(ZZoR!$D113="",0,ZZoR!I113)</f>
        <v>0</v>
      </c>
      <c r="Z113" s="281">
        <f>IF('ZoR č. 1'!$D113="",0,'ZoR č. 1'!J113)+IF('ZoR č. 2'!$D113="",0,'ZoR č. 2'!J113)+IF('ZoR č. 3'!$D113="",0,'ZoR č. 3'!J113)+IF('ZoR č. 4'!$D113="",0,'ZoR č. 4'!J113)+IF('ZoR č. 5'!$D113="",0,'ZoR č. 5'!J113)+IF('ZoR č. 6'!$D113="",0,'ZoR č. 6'!J113)+IF('ZoR č. 7'!$D113="",0,'ZoR č. 7'!J113)+IF('ZoR č. 8'!$D113="",0,'ZoR č. 8'!J113)+IF('ZoR č. 9'!$D113="",0,'ZoR č. 9'!J113)+IF('ZoR č. 10'!$D113="",0,'ZoR č. 10'!J113)+IF(ZZoR!$D113="",0,ZZoR!J113)</f>
        <v>0</v>
      </c>
      <c r="AA113" s="281">
        <f>IF('ZoR č. 1'!$D113="",0,'ZoR č. 1'!K113)+IF('ZoR č. 2'!$D113="",0,'ZoR č. 2'!K113)+IF('ZoR č. 3'!$D113="",0,'ZoR č. 3'!K113)+IF('ZoR č. 4'!$D113="",0,'ZoR č. 4'!K113)+IF('ZoR č. 5'!$D113="",0,'ZoR č. 5'!K113)+IF('ZoR č. 6'!$D113="",0,'ZoR č. 6'!K113)+IF('ZoR č. 7'!$D113="",0,'ZoR č. 7'!K113)+IF('ZoR č. 8'!$D113="",0,'ZoR č. 8'!K113)+IF('ZoR č. 9'!$D113="",0,'ZoR č. 9'!K113)+IF('ZoR č. 10'!$D113="",0,'ZoR č. 10'!K113)+IF(ZZoR!$D113="",0,ZZoR!K113)</f>
        <v>0</v>
      </c>
      <c r="AB113" s="281">
        <f>IF('ZoR č. 1'!$D113="",0,'ZoR č. 1'!L113)+IF('ZoR č. 2'!$D113="",0,'ZoR č. 2'!L113)+IF('ZoR č. 3'!$D113="",0,'ZoR č. 3'!L113)+IF('ZoR č. 4'!$D113="",0,'ZoR č. 4'!L113)+IF('ZoR č. 5'!$D113="",0,'ZoR č. 5'!L113)+IF('ZoR č. 6'!$D113="",0,'ZoR č. 6'!L113)+IF('ZoR č. 7'!$D113="",0,'ZoR č. 7'!L113)+IF('ZoR č. 8'!$D113="",0,'ZoR č. 8'!L113)+IF('ZoR č. 9'!$D113="",0,'ZoR č. 9'!L113)+IF('ZoR č. 10'!$D113="",0,'ZoR č. 10'!L113)+IF(ZZoR!$D113="",0,ZZoR!L113)</f>
        <v>0</v>
      </c>
      <c r="AC113" s="281">
        <f>IF('ZoR č. 1'!$D113="",0,'ZoR č. 1'!M113)+IF('ZoR č. 2'!$D113="",0,'ZoR č. 2'!M113)+IF('ZoR č. 3'!$D113="",0,'ZoR č. 3'!M113)+IF('ZoR č. 4'!$D113="",0,'ZoR č. 4'!M113)+IF('ZoR č. 5'!$D113="",0,'ZoR č. 5'!M113)+IF('ZoR č. 6'!$D113="",0,'ZoR č. 6'!M113)+IF('ZoR č. 7'!$D113="",0,'ZoR č. 7'!M113)+IF('ZoR č. 8'!$D113="",0,'ZoR č. 8'!M113)+IF('ZoR č. 9'!$D113="",0,'ZoR č. 9'!M113)+IF('ZoR č. 10'!$D113="",0,'ZoR č. 10'!M113)+IF(ZZoR!$D113="",0,ZZoR!M113)</f>
        <v>0</v>
      </c>
      <c r="AE113" s="282" t="str">
        <f t="shared" si="7"/>
        <v/>
      </c>
    </row>
    <row r="114" spans="2:31" x14ac:dyDescent="0.25">
      <c r="B114" s="10" t="s">
        <v>35</v>
      </c>
      <c r="C114" s="104" t="str">
        <f>IF(COUNTA('Přehled partnerů'!C114:D114)&lt;&gt;2,"partner neuveden",IF('Přehled partnerů'!I114="ANO",'Přehled partnerů'!C114,"v tomto období nerelevantní"))</f>
        <v>partner neuveden</v>
      </c>
      <c r="D114" s="116" t="str">
        <f>IF(COUNTA('Přehled partnerů'!C114:D114)&lt;&gt;2,"",IF('Přehled partnerů'!I114="ANO",'Přehled partnerů'!D114,""))</f>
        <v/>
      </c>
      <c r="E114" s="24" t="str">
        <f t="shared" si="8"/>
        <v/>
      </c>
      <c r="F114" s="47" t="str">
        <f t="shared" si="9"/>
        <v/>
      </c>
      <c r="G114" s="15">
        <v>0</v>
      </c>
      <c r="H114" s="16">
        <v>0</v>
      </c>
      <c r="I114" s="16">
        <v>0</v>
      </c>
      <c r="J114" s="16">
        <v>0</v>
      </c>
      <c r="K114" s="126">
        <v>0</v>
      </c>
      <c r="L114" s="126">
        <v>0</v>
      </c>
      <c r="M114" s="130">
        <v>0</v>
      </c>
      <c r="N114" s="58" t="str">
        <f t="shared" si="6"/>
        <v/>
      </c>
      <c r="O114" s="267">
        <f>IF('Rozpočet + Žádosti o změnu'!$ER$2="ano",'Rozpočet + Žádosti o změnu'!EL114,IF('Rozpočet + Žádosti o změnu'!$EF$2="ano",'Rozpočet + Žádosti o změnu'!DZ114,IF('Rozpočet + Žádosti o změnu'!$DT$2="ano",'Rozpočet + Žádosti o změnu'!DN114,IF('Rozpočet + Žádosti o změnu'!$DH$2="ano",'Rozpočet + Žádosti o změnu'!DB114,IF('Rozpočet + Žádosti o změnu'!$CV$2="ano",'Rozpočet + Žádosti o změnu'!CP114,IF('Rozpočet + Žádosti o změnu'!$CJ$2="ano",'Rozpočet + Žádosti o změnu'!CD114,IF('Rozpočet + Žádosti o změnu'!$BX$2="ano",'Rozpočet + Žádosti o změnu'!BR114,IF('Rozpočet + Žádosti o změnu'!$BL$2="ano",'Rozpočet + Žádosti o změnu'!BF114,IF('Rozpočet + Žádosti o změnu'!$AZ$2="ano",'Rozpočet + Žádosti o změnu'!AT114,IF('Rozpočet + Žádosti o změnu'!$AN$2="ano",'Rozpočet + Žádosti o změnu'!AH114,'Rozpočet + Žádosti o změnu'!H114))))))))))</f>
        <v>0</v>
      </c>
      <c r="P114" s="267">
        <f>IF('Rozpočet + Žádosti o změnu'!$ER$2="ano",'Rozpočet + Žádosti o změnu'!EM114,IF('Rozpočet + Žádosti o změnu'!$EF$2="ano",'Rozpočet + Žádosti o změnu'!EA114,IF('Rozpočet + Žádosti o změnu'!$DT$2="ano",'Rozpočet + Žádosti o změnu'!DO114,IF('Rozpočet + Žádosti o změnu'!$DH$2="ano",'Rozpočet + Žádosti o změnu'!DC114,IF('Rozpočet + Žádosti o změnu'!$CV$2="ano",'Rozpočet + Žádosti o změnu'!CQ114,IF('Rozpočet + Žádosti o změnu'!$CJ$2="ano",'Rozpočet + Žádosti o změnu'!CE114,IF('Rozpočet + Žádosti o změnu'!$BX$2="ano",'Rozpočet + Žádosti o změnu'!BS114,IF('Rozpočet + Žádosti o změnu'!$BL$2="ano",'Rozpočet + Žádosti o změnu'!BG114,IF('Rozpočet + Žádosti o změnu'!$AZ$2="ano",'Rozpočet + Žádosti o změnu'!AU114,IF('Rozpočet + Žádosti o změnu'!$AN$2="ano",'Rozpočet + Žádosti o změnu'!AI114,'Rozpočet + Žádosti o změnu'!I114))))))))))</f>
        <v>0</v>
      </c>
      <c r="Q114" s="267">
        <f>IF('Rozpočet + Žádosti o změnu'!$ER$2="ano",'Rozpočet + Žádosti o změnu'!EN114,IF('Rozpočet + Žádosti o změnu'!$EF$2="ano",'Rozpočet + Žádosti o změnu'!EB114,IF('Rozpočet + Žádosti o změnu'!$DT$2="ano",'Rozpočet + Žádosti o změnu'!DP114,IF('Rozpočet + Žádosti o změnu'!$DH$2="ano",'Rozpočet + Žádosti o změnu'!DD114,IF('Rozpočet + Žádosti o změnu'!$CV$2="ano",'Rozpočet + Žádosti o změnu'!CR114,IF('Rozpočet + Žádosti o změnu'!$CJ$2="ano",'Rozpočet + Žádosti o změnu'!CF114,IF('Rozpočet + Žádosti o změnu'!$BX$2="ano",'Rozpočet + Žádosti o změnu'!BT114,IF('Rozpočet + Žádosti o změnu'!$BL$2="ano",'Rozpočet + Žádosti o změnu'!BH114,IF('Rozpočet + Žádosti o změnu'!$AZ$2="ano",'Rozpočet + Žádosti o změnu'!AV114,IF('Rozpočet + Žádosti o změnu'!$AN$2="ano",'Rozpočet + Žádosti o změnu'!AJ114,'Rozpočet + Žádosti o změnu'!J114))))))))))</f>
        <v>0</v>
      </c>
      <c r="R114" s="267">
        <f>IF('Rozpočet + Žádosti o změnu'!$ER$2="ano",'Rozpočet + Žádosti o změnu'!EO114,IF('Rozpočet + Žádosti o změnu'!$EF$2="ano",'Rozpočet + Žádosti o změnu'!EC114,IF('Rozpočet + Žádosti o změnu'!$DT$2="ano",'Rozpočet + Žádosti o změnu'!DQ114,IF('Rozpočet + Žádosti o změnu'!$DH$2="ano",'Rozpočet + Žádosti o změnu'!DE114,IF('Rozpočet + Žádosti o změnu'!$CV$2="ano",'Rozpočet + Žádosti o změnu'!CS114,IF('Rozpočet + Žádosti o změnu'!$CJ$2="ano",'Rozpočet + Žádosti o změnu'!CG114,IF('Rozpočet + Žádosti o změnu'!$BX$2="ano",'Rozpočet + Žádosti o změnu'!BU114,IF('Rozpočet + Žádosti o změnu'!$BL$2="ano",'Rozpočet + Žádosti o změnu'!BI114,IF('Rozpočet + Žádosti o změnu'!$AZ$2="ano",'Rozpočet + Žádosti o změnu'!AW114,IF('Rozpočet + Žádosti o změnu'!$AN$2="ano",'Rozpočet + Žádosti o změnu'!AK114,'Rozpočet + Žádosti o změnu'!K114))))))))))</f>
        <v>0</v>
      </c>
      <c r="S114" s="267">
        <f>IF('Rozpočet + Žádosti o změnu'!$ER$2="ano",'Rozpočet + Žádosti o změnu'!EP114,IF('Rozpočet + Žádosti o změnu'!$EF$2="ano",'Rozpočet + Žádosti o změnu'!ED114,IF('Rozpočet + Žádosti o změnu'!$DT$2="ano",'Rozpočet + Žádosti o změnu'!DR114,IF('Rozpočet + Žádosti o změnu'!$DH$2="ano",'Rozpočet + Žádosti o změnu'!DF114,IF('Rozpočet + Žádosti o změnu'!$CV$2="ano",'Rozpočet + Žádosti o změnu'!CT114,IF('Rozpočet + Žádosti o změnu'!$CJ$2="ano",'Rozpočet + Žádosti o změnu'!CH114,IF('Rozpočet + Žádosti o změnu'!$BX$2="ano",'Rozpočet + Žádosti o změnu'!BV114,IF('Rozpočet + Žádosti o změnu'!$BL$2="ano",'Rozpočet + Žádosti o změnu'!BJ114,IF('Rozpočet + Žádosti o změnu'!$AZ$2="ano",'Rozpočet + Žádosti o změnu'!AX114,IF('Rozpočet + Žádosti o změnu'!$AN$2="ano",'Rozpočet + Žádosti o změnu'!AL114,'Rozpočet + Žádosti o změnu'!L114))))))))))</f>
        <v>0</v>
      </c>
      <c r="T114" s="267">
        <f>IF('Rozpočet + Žádosti o změnu'!$ER$2="ano",'Rozpočet + Žádosti o změnu'!EQ114,IF('Rozpočet + Žádosti o změnu'!$EF$2="ano",'Rozpočet + Žádosti o změnu'!EE114,IF('Rozpočet + Žádosti o změnu'!$DT$2="ano",'Rozpočet + Žádosti o změnu'!DS114,IF('Rozpočet + Žádosti o změnu'!$DH$2="ano",'Rozpočet + Žádosti o změnu'!DG114,IF('Rozpočet + Žádosti o změnu'!$CV$2="ano",'Rozpočet + Žádosti o změnu'!CU114,IF('Rozpočet + Žádosti o změnu'!$CJ$2="ano",'Rozpočet + Žádosti o změnu'!CI114,IF('Rozpočet + Žádosti o změnu'!$BX$2="ano",'Rozpočet + Žádosti o změnu'!BW114,IF('Rozpočet + Žádosti o změnu'!$BL$2="ano",'Rozpočet + Žádosti o změnu'!BK114,IF('Rozpočet + Žádosti o změnu'!$AZ$2="ano",'Rozpočet + Žádosti o změnu'!AY114,IF('Rozpočet + Žádosti o změnu'!$AN$2="ano",'Rozpočet + Žádosti o změnu'!AM114,'Rozpočet + Žádosti o změnu'!M114))))))))))</f>
        <v>0</v>
      </c>
      <c r="U114" s="267">
        <f>IF('Rozpočet + Žádosti o změnu'!$ER$2="ano",'Rozpočet + Žádosti o změnu'!ER114,IF('Rozpočet + Žádosti o změnu'!$EF$2="ano",'Rozpočet + Žádosti o změnu'!EF114,IF('Rozpočet + Žádosti o změnu'!$DT$2="ano",'Rozpočet + Žádosti o změnu'!DT114,IF('Rozpočet + Žádosti o změnu'!$DH$2="ano",'Rozpočet + Žádosti o změnu'!DH114,IF('Rozpočet + Žádosti o změnu'!$CV$2="ano",'Rozpočet + Žádosti o změnu'!CV114,IF('Rozpočet + Žádosti o změnu'!$CJ$2="ano",'Rozpočet + Žádosti o změnu'!CJ114,IF('Rozpočet + Žádosti o změnu'!$BX$2="ano",'Rozpočet + Žádosti o změnu'!BX114,IF('Rozpočet + Žádosti o změnu'!$BL$2="ano",'Rozpočet + Žádosti o změnu'!BL114,IF('Rozpočet + Žádosti o změnu'!$AZ$2="ano",'Rozpočet + Žádosti o změnu'!AZ114,IF('Rozpočet + Žádosti o změnu'!$AN$2="ano",'Rozpočet + Žádosti o změnu'!AN114,'Rozpočet + Žádosti o změnu'!N114))))))))))</f>
        <v>0</v>
      </c>
      <c r="W114" s="281">
        <f>IF('ZoR č. 1'!$D114="",0,'ZoR č. 1'!G114)+IF('ZoR č. 2'!$D114="",0,'ZoR č. 2'!G114)+IF('ZoR č. 3'!$D114="",0,'ZoR č. 3'!G114)+IF('ZoR č. 4'!$D114="",0,'ZoR č. 4'!G114)+IF('ZoR č. 5'!$D114="",0,'ZoR č. 5'!G114)+IF('ZoR č. 6'!$D114="",0,'ZoR č. 6'!G114)+IF('ZoR č. 7'!$D114="",0,'ZoR č. 7'!G114)+IF('ZoR č. 8'!$D114="",0,'ZoR č. 8'!G114)+IF('ZoR č. 9'!$D114="",0,'ZoR č. 9'!G114)+IF('ZoR č. 10'!$D114="",0,'ZoR č. 10'!G114)+IF(ZZoR!$D114="",0,ZZoR!G114)</f>
        <v>0</v>
      </c>
      <c r="X114" s="281">
        <f>IF('ZoR č. 1'!$D114="",0,'ZoR č. 1'!H114)+IF('ZoR č. 2'!$D114="",0,'ZoR č. 2'!H114)+IF('ZoR č. 3'!$D114="",0,'ZoR č. 3'!H114)+IF('ZoR č. 4'!$D114="",0,'ZoR č. 4'!H114)+IF('ZoR č. 5'!$D114="",0,'ZoR č. 5'!H114)+IF('ZoR č. 6'!$D114="",0,'ZoR č. 6'!H114)+IF('ZoR č. 7'!$D114="",0,'ZoR č. 7'!H114)+IF('ZoR č. 8'!$D114="",0,'ZoR č. 8'!H114)+IF('ZoR č. 9'!$D114="",0,'ZoR č. 9'!H114)+IF('ZoR č. 10'!$D114="",0,'ZoR č. 10'!H114)+IF(ZZoR!$D114="",0,ZZoR!H114)</f>
        <v>0</v>
      </c>
      <c r="Y114" s="281">
        <f>IF('ZoR č. 1'!$D114="",0,'ZoR č. 1'!I114)+IF('ZoR č. 2'!$D114="",0,'ZoR č. 2'!I114)+IF('ZoR č. 3'!$D114="",0,'ZoR č. 3'!I114)+IF('ZoR č. 4'!$D114="",0,'ZoR č. 4'!I114)+IF('ZoR č. 5'!$D114="",0,'ZoR č. 5'!I114)+IF('ZoR č. 6'!$D114="",0,'ZoR č. 6'!I114)+IF('ZoR č. 7'!$D114="",0,'ZoR č. 7'!I114)+IF('ZoR č. 8'!$D114="",0,'ZoR č. 8'!I114)+IF('ZoR č. 9'!$D114="",0,'ZoR č. 9'!I114)+IF('ZoR č. 10'!$D114="",0,'ZoR č. 10'!I114)+IF(ZZoR!$D114="",0,ZZoR!I114)</f>
        <v>0</v>
      </c>
      <c r="Z114" s="281">
        <f>IF('ZoR č. 1'!$D114="",0,'ZoR č. 1'!J114)+IF('ZoR č. 2'!$D114="",0,'ZoR č. 2'!J114)+IF('ZoR č. 3'!$D114="",0,'ZoR č. 3'!J114)+IF('ZoR č. 4'!$D114="",0,'ZoR č. 4'!J114)+IF('ZoR č. 5'!$D114="",0,'ZoR č. 5'!J114)+IF('ZoR č. 6'!$D114="",0,'ZoR č. 6'!J114)+IF('ZoR č. 7'!$D114="",0,'ZoR č. 7'!J114)+IF('ZoR č. 8'!$D114="",0,'ZoR č. 8'!J114)+IF('ZoR č. 9'!$D114="",0,'ZoR č. 9'!J114)+IF('ZoR č. 10'!$D114="",0,'ZoR č. 10'!J114)+IF(ZZoR!$D114="",0,ZZoR!J114)</f>
        <v>0</v>
      </c>
      <c r="AA114" s="281">
        <f>IF('ZoR č. 1'!$D114="",0,'ZoR č. 1'!K114)+IF('ZoR č. 2'!$D114="",0,'ZoR č. 2'!K114)+IF('ZoR č. 3'!$D114="",0,'ZoR č. 3'!K114)+IF('ZoR č. 4'!$D114="",0,'ZoR č. 4'!K114)+IF('ZoR č. 5'!$D114="",0,'ZoR č. 5'!K114)+IF('ZoR č. 6'!$D114="",0,'ZoR č. 6'!K114)+IF('ZoR č. 7'!$D114="",0,'ZoR č. 7'!K114)+IF('ZoR č. 8'!$D114="",0,'ZoR č. 8'!K114)+IF('ZoR č. 9'!$D114="",0,'ZoR č. 9'!K114)+IF('ZoR č. 10'!$D114="",0,'ZoR č. 10'!K114)+IF(ZZoR!$D114="",0,ZZoR!K114)</f>
        <v>0</v>
      </c>
      <c r="AB114" s="281">
        <f>IF('ZoR č. 1'!$D114="",0,'ZoR č. 1'!L114)+IF('ZoR č. 2'!$D114="",0,'ZoR č. 2'!L114)+IF('ZoR č. 3'!$D114="",0,'ZoR č. 3'!L114)+IF('ZoR č. 4'!$D114="",0,'ZoR č. 4'!L114)+IF('ZoR č. 5'!$D114="",0,'ZoR č. 5'!L114)+IF('ZoR č. 6'!$D114="",0,'ZoR č. 6'!L114)+IF('ZoR č. 7'!$D114="",0,'ZoR č. 7'!L114)+IF('ZoR č. 8'!$D114="",0,'ZoR č. 8'!L114)+IF('ZoR č. 9'!$D114="",0,'ZoR č. 9'!L114)+IF('ZoR č. 10'!$D114="",0,'ZoR č. 10'!L114)+IF(ZZoR!$D114="",0,ZZoR!L114)</f>
        <v>0</v>
      </c>
      <c r="AC114" s="281">
        <f>IF('ZoR č. 1'!$D114="",0,'ZoR č. 1'!M114)+IF('ZoR č. 2'!$D114="",0,'ZoR č. 2'!M114)+IF('ZoR č. 3'!$D114="",0,'ZoR č. 3'!M114)+IF('ZoR č. 4'!$D114="",0,'ZoR č. 4'!M114)+IF('ZoR č. 5'!$D114="",0,'ZoR č. 5'!M114)+IF('ZoR č. 6'!$D114="",0,'ZoR č. 6'!M114)+IF('ZoR č. 7'!$D114="",0,'ZoR č. 7'!M114)+IF('ZoR č. 8'!$D114="",0,'ZoR č. 8'!M114)+IF('ZoR č. 9'!$D114="",0,'ZoR č. 9'!M114)+IF('ZoR č. 10'!$D114="",0,'ZoR č. 10'!M114)+IF(ZZoR!$D114="",0,ZZoR!M114)</f>
        <v>0</v>
      </c>
      <c r="AE114" s="282" t="str">
        <f t="shared" si="7"/>
        <v/>
      </c>
    </row>
    <row r="115" spans="2:31" x14ac:dyDescent="0.25">
      <c r="B115" s="10" t="s">
        <v>36</v>
      </c>
      <c r="C115" s="104" t="str">
        <f>IF(COUNTA('Přehled partnerů'!C115:D115)&lt;&gt;2,"partner neuveden",IF('Přehled partnerů'!I115="ANO",'Přehled partnerů'!C115,"v tomto období nerelevantní"))</f>
        <v>partner neuveden</v>
      </c>
      <c r="D115" s="116" t="str">
        <f>IF(COUNTA('Přehled partnerů'!C115:D115)&lt;&gt;2,"",IF('Přehled partnerů'!I115="ANO",'Přehled partnerů'!D115,""))</f>
        <v/>
      </c>
      <c r="E115" s="24" t="str">
        <f t="shared" si="8"/>
        <v/>
      </c>
      <c r="F115" s="47" t="str">
        <f t="shared" si="9"/>
        <v/>
      </c>
      <c r="G115" s="15">
        <v>0</v>
      </c>
      <c r="H115" s="16">
        <v>0</v>
      </c>
      <c r="I115" s="16">
        <v>0</v>
      </c>
      <c r="J115" s="16">
        <v>0</v>
      </c>
      <c r="K115" s="126">
        <v>0</v>
      </c>
      <c r="L115" s="126">
        <v>0</v>
      </c>
      <c r="M115" s="130">
        <v>0</v>
      </c>
      <c r="N115" s="58" t="str">
        <f t="shared" si="6"/>
        <v/>
      </c>
      <c r="O115" s="267">
        <f>IF('Rozpočet + Žádosti o změnu'!$ER$2="ano",'Rozpočet + Žádosti o změnu'!EL115,IF('Rozpočet + Žádosti o změnu'!$EF$2="ano",'Rozpočet + Žádosti o změnu'!DZ115,IF('Rozpočet + Žádosti o změnu'!$DT$2="ano",'Rozpočet + Žádosti o změnu'!DN115,IF('Rozpočet + Žádosti o změnu'!$DH$2="ano",'Rozpočet + Žádosti o změnu'!DB115,IF('Rozpočet + Žádosti o změnu'!$CV$2="ano",'Rozpočet + Žádosti o změnu'!CP115,IF('Rozpočet + Žádosti o změnu'!$CJ$2="ano",'Rozpočet + Žádosti o změnu'!CD115,IF('Rozpočet + Žádosti o změnu'!$BX$2="ano",'Rozpočet + Žádosti o změnu'!BR115,IF('Rozpočet + Žádosti o změnu'!$BL$2="ano",'Rozpočet + Žádosti o změnu'!BF115,IF('Rozpočet + Žádosti o změnu'!$AZ$2="ano",'Rozpočet + Žádosti o změnu'!AT115,IF('Rozpočet + Žádosti o změnu'!$AN$2="ano",'Rozpočet + Žádosti o změnu'!AH115,'Rozpočet + Žádosti o změnu'!H115))))))))))</f>
        <v>0</v>
      </c>
      <c r="P115" s="267">
        <f>IF('Rozpočet + Žádosti o změnu'!$ER$2="ano",'Rozpočet + Žádosti o změnu'!EM115,IF('Rozpočet + Žádosti o změnu'!$EF$2="ano",'Rozpočet + Žádosti o změnu'!EA115,IF('Rozpočet + Žádosti o změnu'!$DT$2="ano",'Rozpočet + Žádosti o změnu'!DO115,IF('Rozpočet + Žádosti o změnu'!$DH$2="ano",'Rozpočet + Žádosti o změnu'!DC115,IF('Rozpočet + Žádosti o změnu'!$CV$2="ano",'Rozpočet + Žádosti o změnu'!CQ115,IF('Rozpočet + Žádosti o změnu'!$CJ$2="ano",'Rozpočet + Žádosti o změnu'!CE115,IF('Rozpočet + Žádosti o změnu'!$BX$2="ano",'Rozpočet + Žádosti o změnu'!BS115,IF('Rozpočet + Žádosti o změnu'!$BL$2="ano",'Rozpočet + Žádosti o změnu'!BG115,IF('Rozpočet + Žádosti o změnu'!$AZ$2="ano",'Rozpočet + Žádosti o změnu'!AU115,IF('Rozpočet + Žádosti o změnu'!$AN$2="ano",'Rozpočet + Žádosti o změnu'!AI115,'Rozpočet + Žádosti o změnu'!I115))))))))))</f>
        <v>0</v>
      </c>
      <c r="Q115" s="267">
        <f>IF('Rozpočet + Žádosti o změnu'!$ER$2="ano",'Rozpočet + Žádosti o změnu'!EN115,IF('Rozpočet + Žádosti o změnu'!$EF$2="ano",'Rozpočet + Žádosti o změnu'!EB115,IF('Rozpočet + Žádosti o změnu'!$DT$2="ano",'Rozpočet + Žádosti o změnu'!DP115,IF('Rozpočet + Žádosti o změnu'!$DH$2="ano",'Rozpočet + Žádosti o změnu'!DD115,IF('Rozpočet + Žádosti o změnu'!$CV$2="ano",'Rozpočet + Žádosti o změnu'!CR115,IF('Rozpočet + Žádosti o změnu'!$CJ$2="ano",'Rozpočet + Žádosti o změnu'!CF115,IF('Rozpočet + Žádosti o změnu'!$BX$2="ano",'Rozpočet + Žádosti o změnu'!BT115,IF('Rozpočet + Žádosti o změnu'!$BL$2="ano",'Rozpočet + Žádosti o změnu'!BH115,IF('Rozpočet + Žádosti o změnu'!$AZ$2="ano",'Rozpočet + Žádosti o změnu'!AV115,IF('Rozpočet + Žádosti o změnu'!$AN$2="ano",'Rozpočet + Žádosti o změnu'!AJ115,'Rozpočet + Žádosti o změnu'!J115))))))))))</f>
        <v>0</v>
      </c>
      <c r="R115" s="267">
        <f>IF('Rozpočet + Žádosti o změnu'!$ER$2="ano",'Rozpočet + Žádosti o změnu'!EO115,IF('Rozpočet + Žádosti o změnu'!$EF$2="ano",'Rozpočet + Žádosti o změnu'!EC115,IF('Rozpočet + Žádosti o změnu'!$DT$2="ano",'Rozpočet + Žádosti o změnu'!DQ115,IF('Rozpočet + Žádosti o změnu'!$DH$2="ano",'Rozpočet + Žádosti o změnu'!DE115,IF('Rozpočet + Žádosti o změnu'!$CV$2="ano",'Rozpočet + Žádosti o změnu'!CS115,IF('Rozpočet + Žádosti o změnu'!$CJ$2="ano",'Rozpočet + Žádosti o změnu'!CG115,IF('Rozpočet + Žádosti o změnu'!$BX$2="ano",'Rozpočet + Žádosti o změnu'!BU115,IF('Rozpočet + Žádosti o změnu'!$BL$2="ano",'Rozpočet + Žádosti o změnu'!BI115,IF('Rozpočet + Žádosti o změnu'!$AZ$2="ano",'Rozpočet + Žádosti o změnu'!AW115,IF('Rozpočet + Žádosti o změnu'!$AN$2="ano",'Rozpočet + Žádosti o změnu'!AK115,'Rozpočet + Žádosti o změnu'!K115))))))))))</f>
        <v>0</v>
      </c>
      <c r="S115" s="267">
        <f>IF('Rozpočet + Žádosti o změnu'!$ER$2="ano",'Rozpočet + Žádosti o změnu'!EP115,IF('Rozpočet + Žádosti o změnu'!$EF$2="ano",'Rozpočet + Žádosti o změnu'!ED115,IF('Rozpočet + Žádosti o změnu'!$DT$2="ano",'Rozpočet + Žádosti o změnu'!DR115,IF('Rozpočet + Žádosti o změnu'!$DH$2="ano",'Rozpočet + Žádosti o změnu'!DF115,IF('Rozpočet + Žádosti o změnu'!$CV$2="ano",'Rozpočet + Žádosti o změnu'!CT115,IF('Rozpočet + Žádosti o změnu'!$CJ$2="ano",'Rozpočet + Žádosti o změnu'!CH115,IF('Rozpočet + Žádosti o změnu'!$BX$2="ano",'Rozpočet + Žádosti o změnu'!BV115,IF('Rozpočet + Žádosti o změnu'!$BL$2="ano",'Rozpočet + Žádosti o změnu'!BJ115,IF('Rozpočet + Žádosti o změnu'!$AZ$2="ano",'Rozpočet + Žádosti o změnu'!AX115,IF('Rozpočet + Žádosti o změnu'!$AN$2="ano",'Rozpočet + Žádosti o změnu'!AL115,'Rozpočet + Žádosti o změnu'!L115))))))))))</f>
        <v>0</v>
      </c>
      <c r="T115" s="267">
        <f>IF('Rozpočet + Žádosti o změnu'!$ER$2="ano",'Rozpočet + Žádosti o změnu'!EQ115,IF('Rozpočet + Žádosti o změnu'!$EF$2="ano",'Rozpočet + Žádosti o změnu'!EE115,IF('Rozpočet + Žádosti o změnu'!$DT$2="ano",'Rozpočet + Žádosti o změnu'!DS115,IF('Rozpočet + Žádosti o změnu'!$DH$2="ano",'Rozpočet + Žádosti o změnu'!DG115,IF('Rozpočet + Žádosti o změnu'!$CV$2="ano",'Rozpočet + Žádosti o změnu'!CU115,IF('Rozpočet + Žádosti o změnu'!$CJ$2="ano",'Rozpočet + Žádosti o změnu'!CI115,IF('Rozpočet + Žádosti o změnu'!$BX$2="ano",'Rozpočet + Žádosti o změnu'!BW115,IF('Rozpočet + Žádosti o změnu'!$BL$2="ano",'Rozpočet + Žádosti o změnu'!BK115,IF('Rozpočet + Žádosti o změnu'!$AZ$2="ano",'Rozpočet + Žádosti o změnu'!AY115,IF('Rozpočet + Žádosti o změnu'!$AN$2="ano",'Rozpočet + Žádosti o změnu'!AM115,'Rozpočet + Žádosti o změnu'!M115))))))))))</f>
        <v>0</v>
      </c>
      <c r="U115" s="267">
        <f>IF('Rozpočet + Žádosti o změnu'!$ER$2="ano",'Rozpočet + Žádosti o změnu'!ER115,IF('Rozpočet + Žádosti o změnu'!$EF$2="ano",'Rozpočet + Žádosti o změnu'!EF115,IF('Rozpočet + Žádosti o změnu'!$DT$2="ano",'Rozpočet + Žádosti o změnu'!DT115,IF('Rozpočet + Žádosti o změnu'!$DH$2="ano",'Rozpočet + Žádosti o změnu'!DH115,IF('Rozpočet + Žádosti o změnu'!$CV$2="ano",'Rozpočet + Žádosti o změnu'!CV115,IF('Rozpočet + Žádosti o změnu'!$CJ$2="ano",'Rozpočet + Žádosti o změnu'!CJ115,IF('Rozpočet + Žádosti o změnu'!$BX$2="ano",'Rozpočet + Žádosti o změnu'!BX115,IF('Rozpočet + Žádosti o změnu'!$BL$2="ano",'Rozpočet + Žádosti o změnu'!BL115,IF('Rozpočet + Žádosti o změnu'!$AZ$2="ano",'Rozpočet + Žádosti o změnu'!AZ115,IF('Rozpočet + Žádosti o změnu'!$AN$2="ano",'Rozpočet + Žádosti o změnu'!AN115,'Rozpočet + Žádosti o změnu'!N115))))))))))</f>
        <v>0</v>
      </c>
      <c r="W115" s="281">
        <f>IF('ZoR č. 1'!$D115="",0,'ZoR č. 1'!G115)+IF('ZoR č. 2'!$D115="",0,'ZoR č. 2'!G115)+IF('ZoR č. 3'!$D115="",0,'ZoR č. 3'!G115)+IF('ZoR č. 4'!$D115="",0,'ZoR č. 4'!G115)+IF('ZoR č. 5'!$D115="",0,'ZoR č. 5'!G115)+IF('ZoR č. 6'!$D115="",0,'ZoR č. 6'!G115)+IF('ZoR č. 7'!$D115="",0,'ZoR č. 7'!G115)+IF('ZoR č. 8'!$D115="",0,'ZoR č. 8'!G115)+IF('ZoR č. 9'!$D115="",0,'ZoR č. 9'!G115)+IF('ZoR č. 10'!$D115="",0,'ZoR č. 10'!G115)+IF(ZZoR!$D115="",0,ZZoR!G115)</f>
        <v>0</v>
      </c>
      <c r="X115" s="281">
        <f>IF('ZoR č. 1'!$D115="",0,'ZoR č. 1'!H115)+IF('ZoR č. 2'!$D115="",0,'ZoR č. 2'!H115)+IF('ZoR č. 3'!$D115="",0,'ZoR č. 3'!H115)+IF('ZoR č. 4'!$D115="",0,'ZoR č. 4'!H115)+IF('ZoR č. 5'!$D115="",0,'ZoR č. 5'!H115)+IF('ZoR č. 6'!$D115="",0,'ZoR č. 6'!H115)+IF('ZoR č. 7'!$D115="",0,'ZoR č. 7'!H115)+IF('ZoR č. 8'!$D115="",0,'ZoR č. 8'!H115)+IF('ZoR č. 9'!$D115="",0,'ZoR č. 9'!H115)+IF('ZoR č. 10'!$D115="",0,'ZoR č. 10'!H115)+IF(ZZoR!$D115="",0,ZZoR!H115)</f>
        <v>0</v>
      </c>
      <c r="Y115" s="281">
        <f>IF('ZoR č. 1'!$D115="",0,'ZoR č. 1'!I115)+IF('ZoR č. 2'!$D115="",0,'ZoR č. 2'!I115)+IF('ZoR č. 3'!$D115="",0,'ZoR č. 3'!I115)+IF('ZoR č. 4'!$D115="",0,'ZoR č. 4'!I115)+IF('ZoR č. 5'!$D115="",0,'ZoR č. 5'!I115)+IF('ZoR č. 6'!$D115="",0,'ZoR č. 6'!I115)+IF('ZoR č. 7'!$D115="",0,'ZoR č. 7'!I115)+IF('ZoR č. 8'!$D115="",0,'ZoR č. 8'!I115)+IF('ZoR č. 9'!$D115="",0,'ZoR č. 9'!I115)+IF('ZoR č. 10'!$D115="",0,'ZoR č. 10'!I115)+IF(ZZoR!$D115="",0,ZZoR!I115)</f>
        <v>0</v>
      </c>
      <c r="Z115" s="281">
        <f>IF('ZoR č. 1'!$D115="",0,'ZoR č. 1'!J115)+IF('ZoR č. 2'!$D115="",0,'ZoR č. 2'!J115)+IF('ZoR č. 3'!$D115="",0,'ZoR č. 3'!J115)+IF('ZoR č. 4'!$D115="",0,'ZoR č. 4'!J115)+IF('ZoR č. 5'!$D115="",0,'ZoR č. 5'!J115)+IF('ZoR č. 6'!$D115="",0,'ZoR č. 6'!J115)+IF('ZoR č. 7'!$D115="",0,'ZoR č. 7'!J115)+IF('ZoR č. 8'!$D115="",0,'ZoR č. 8'!J115)+IF('ZoR č. 9'!$D115="",0,'ZoR č. 9'!J115)+IF('ZoR č. 10'!$D115="",0,'ZoR č. 10'!J115)+IF(ZZoR!$D115="",0,ZZoR!J115)</f>
        <v>0</v>
      </c>
      <c r="AA115" s="281">
        <f>IF('ZoR č. 1'!$D115="",0,'ZoR č. 1'!K115)+IF('ZoR č. 2'!$D115="",0,'ZoR č. 2'!K115)+IF('ZoR č. 3'!$D115="",0,'ZoR č. 3'!K115)+IF('ZoR č. 4'!$D115="",0,'ZoR č. 4'!K115)+IF('ZoR č. 5'!$D115="",0,'ZoR č. 5'!K115)+IF('ZoR č. 6'!$D115="",0,'ZoR č. 6'!K115)+IF('ZoR č. 7'!$D115="",0,'ZoR č. 7'!K115)+IF('ZoR č. 8'!$D115="",0,'ZoR č. 8'!K115)+IF('ZoR č. 9'!$D115="",0,'ZoR č. 9'!K115)+IF('ZoR č. 10'!$D115="",0,'ZoR č. 10'!K115)+IF(ZZoR!$D115="",0,ZZoR!K115)</f>
        <v>0</v>
      </c>
      <c r="AB115" s="281">
        <f>IF('ZoR č. 1'!$D115="",0,'ZoR č. 1'!L115)+IF('ZoR č. 2'!$D115="",0,'ZoR č. 2'!L115)+IF('ZoR č. 3'!$D115="",0,'ZoR č. 3'!L115)+IF('ZoR č. 4'!$D115="",0,'ZoR č. 4'!L115)+IF('ZoR č. 5'!$D115="",0,'ZoR č. 5'!L115)+IF('ZoR č. 6'!$D115="",0,'ZoR č. 6'!L115)+IF('ZoR č. 7'!$D115="",0,'ZoR č. 7'!L115)+IF('ZoR č. 8'!$D115="",0,'ZoR č. 8'!L115)+IF('ZoR č. 9'!$D115="",0,'ZoR č. 9'!L115)+IF('ZoR č. 10'!$D115="",0,'ZoR č. 10'!L115)+IF(ZZoR!$D115="",0,ZZoR!L115)</f>
        <v>0</v>
      </c>
      <c r="AC115" s="281">
        <f>IF('ZoR č. 1'!$D115="",0,'ZoR č. 1'!M115)+IF('ZoR č. 2'!$D115="",0,'ZoR č. 2'!M115)+IF('ZoR č. 3'!$D115="",0,'ZoR č. 3'!M115)+IF('ZoR č. 4'!$D115="",0,'ZoR č. 4'!M115)+IF('ZoR č. 5'!$D115="",0,'ZoR č. 5'!M115)+IF('ZoR č. 6'!$D115="",0,'ZoR č. 6'!M115)+IF('ZoR č. 7'!$D115="",0,'ZoR č. 7'!M115)+IF('ZoR č. 8'!$D115="",0,'ZoR č. 8'!M115)+IF('ZoR č. 9'!$D115="",0,'ZoR č. 9'!M115)+IF('ZoR č. 10'!$D115="",0,'ZoR č. 10'!M115)+IF(ZZoR!$D115="",0,ZZoR!M115)</f>
        <v>0</v>
      </c>
      <c r="AE115" s="282" t="str">
        <f t="shared" si="7"/>
        <v/>
      </c>
    </row>
    <row r="116" spans="2:31" x14ac:dyDescent="0.25">
      <c r="B116" s="10" t="s">
        <v>37</v>
      </c>
      <c r="C116" s="104" t="str">
        <f>IF(COUNTA('Přehled partnerů'!C116:D116)&lt;&gt;2,"partner neuveden",IF('Přehled partnerů'!I116="ANO",'Přehled partnerů'!C116,"v tomto období nerelevantní"))</f>
        <v>partner neuveden</v>
      </c>
      <c r="D116" s="116" t="str">
        <f>IF(COUNTA('Přehled partnerů'!C116:D116)&lt;&gt;2,"",IF('Přehled partnerů'!I116="ANO",'Přehled partnerů'!D116,""))</f>
        <v/>
      </c>
      <c r="E116" s="24" t="str">
        <f t="shared" si="8"/>
        <v/>
      </c>
      <c r="F116" s="47" t="str">
        <f t="shared" si="9"/>
        <v/>
      </c>
      <c r="G116" s="15">
        <v>0</v>
      </c>
      <c r="H116" s="16">
        <v>0</v>
      </c>
      <c r="I116" s="16">
        <v>0</v>
      </c>
      <c r="J116" s="16">
        <v>0</v>
      </c>
      <c r="K116" s="126">
        <v>0</v>
      </c>
      <c r="L116" s="126">
        <v>0</v>
      </c>
      <c r="M116" s="130">
        <v>0</v>
      </c>
      <c r="N116" s="58" t="str">
        <f t="shared" si="6"/>
        <v/>
      </c>
      <c r="O116" s="267">
        <f>IF('Rozpočet + Žádosti o změnu'!$ER$2="ano",'Rozpočet + Žádosti o změnu'!EL116,IF('Rozpočet + Žádosti o změnu'!$EF$2="ano",'Rozpočet + Žádosti o změnu'!DZ116,IF('Rozpočet + Žádosti o změnu'!$DT$2="ano",'Rozpočet + Žádosti o změnu'!DN116,IF('Rozpočet + Žádosti o změnu'!$DH$2="ano",'Rozpočet + Žádosti o změnu'!DB116,IF('Rozpočet + Žádosti o změnu'!$CV$2="ano",'Rozpočet + Žádosti o změnu'!CP116,IF('Rozpočet + Žádosti o změnu'!$CJ$2="ano",'Rozpočet + Žádosti o změnu'!CD116,IF('Rozpočet + Žádosti o změnu'!$BX$2="ano",'Rozpočet + Žádosti o změnu'!BR116,IF('Rozpočet + Žádosti o změnu'!$BL$2="ano",'Rozpočet + Žádosti o změnu'!BF116,IF('Rozpočet + Žádosti o změnu'!$AZ$2="ano",'Rozpočet + Žádosti o změnu'!AT116,IF('Rozpočet + Žádosti o změnu'!$AN$2="ano",'Rozpočet + Žádosti o změnu'!AH116,'Rozpočet + Žádosti o změnu'!H116))))))))))</f>
        <v>0</v>
      </c>
      <c r="P116" s="267">
        <f>IF('Rozpočet + Žádosti o změnu'!$ER$2="ano",'Rozpočet + Žádosti o změnu'!EM116,IF('Rozpočet + Žádosti o změnu'!$EF$2="ano",'Rozpočet + Žádosti o změnu'!EA116,IF('Rozpočet + Žádosti o změnu'!$DT$2="ano",'Rozpočet + Žádosti o změnu'!DO116,IF('Rozpočet + Žádosti o změnu'!$DH$2="ano",'Rozpočet + Žádosti o změnu'!DC116,IF('Rozpočet + Žádosti o změnu'!$CV$2="ano",'Rozpočet + Žádosti o změnu'!CQ116,IF('Rozpočet + Žádosti o změnu'!$CJ$2="ano",'Rozpočet + Žádosti o změnu'!CE116,IF('Rozpočet + Žádosti o změnu'!$BX$2="ano",'Rozpočet + Žádosti o změnu'!BS116,IF('Rozpočet + Žádosti o změnu'!$BL$2="ano",'Rozpočet + Žádosti o změnu'!BG116,IF('Rozpočet + Žádosti o změnu'!$AZ$2="ano",'Rozpočet + Žádosti o změnu'!AU116,IF('Rozpočet + Žádosti o změnu'!$AN$2="ano",'Rozpočet + Žádosti o změnu'!AI116,'Rozpočet + Žádosti o změnu'!I116))))))))))</f>
        <v>0</v>
      </c>
      <c r="Q116" s="267">
        <f>IF('Rozpočet + Žádosti o změnu'!$ER$2="ano",'Rozpočet + Žádosti o změnu'!EN116,IF('Rozpočet + Žádosti o změnu'!$EF$2="ano",'Rozpočet + Žádosti o změnu'!EB116,IF('Rozpočet + Žádosti o změnu'!$DT$2="ano",'Rozpočet + Žádosti o změnu'!DP116,IF('Rozpočet + Žádosti o změnu'!$DH$2="ano",'Rozpočet + Žádosti o změnu'!DD116,IF('Rozpočet + Žádosti o změnu'!$CV$2="ano",'Rozpočet + Žádosti o změnu'!CR116,IF('Rozpočet + Žádosti o změnu'!$CJ$2="ano",'Rozpočet + Žádosti o změnu'!CF116,IF('Rozpočet + Žádosti o změnu'!$BX$2="ano",'Rozpočet + Žádosti o změnu'!BT116,IF('Rozpočet + Žádosti o změnu'!$BL$2="ano",'Rozpočet + Žádosti o změnu'!BH116,IF('Rozpočet + Žádosti o změnu'!$AZ$2="ano",'Rozpočet + Žádosti o změnu'!AV116,IF('Rozpočet + Žádosti o změnu'!$AN$2="ano",'Rozpočet + Žádosti o změnu'!AJ116,'Rozpočet + Žádosti o změnu'!J116))))))))))</f>
        <v>0</v>
      </c>
      <c r="R116" s="267">
        <f>IF('Rozpočet + Žádosti o změnu'!$ER$2="ano",'Rozpočet + Žádosti o změnu'!EO116,IF('Rozpočet + Žádosti o změnu'!$EF$2="ano",'Rozpočet + Žádosti o změnu'!EC116,IF('Rozpočet + Žádosti o změnu'!$DT$2="ano",'Rozpočet + Žádosti o změnu'!DQ116,IF('Rozpočet + Žádosti o změnu'!$DH$2="ano",'Rozpočet + Žádosti o změnu'!DE116,IF('Rozpočet + Žádosti o změnu'!$CV$2="ano",'Rozpočet + Žádosti o změnu'!CS116,IF('Rozpočet + Žádosti o změnu'!$CJ$2="ano",'Rozpočet + Žádosti o změnu'!CG116,IF('Rozpočet + Žádosti o změnu'!$BX$2="ano",'Rozpočet + Žádosti o změnu'!BU116,IF('Rozpočet + Žádosti o změnu'!$BL$2="ano",'Rozpočet + Žádosti o změnu'!BI116,IF('Rozpočet + Žádosti o změnu'!$AZ$2="ano",'Rozpočet + Žádosti o změnu'!AW116,IF('Rozpočet + Žádosti o změnu'!$AN$2="ano",'Rozpočet + Žádosti o změnu'!AK116,'Rozpočet + Žádosti o změnu'!K116))))))))))</f>
        <v>0</v>
      </c>
      <c r="S116" s="267">
        <f>IF('Rozpočet + Žádosti o změnu'!$ER$2="ano",'Rozpočet + Žádosti o změnu'!EP116,IF('Rozpočet + Žádosti o změnu'!$EF$2="ano",'Rozpočet + Žádosti o změnu'!ED116,IF('Rozpočet + Žádosti o změnu'!$DT$2="ano",'Rozpočet + Žádosti o změnu'!DR116,IF('Rozpočet + Žádosti o změnu'!$DH$2="ano",'Rozpočet + Žádosti o změnu'!DF116,IF('Rozpočet + Žádosti o změnu'!$CV$2="ano",'Rozpočet + Žádosti o změnu'!CT116,IF('Rozpočet + Žádosti o změnu'!$CJ$2="ano",'Rozpočet + Žádosti o změnu'!CH116,IF('Rozpočet + Žádosti o změnu'!$BX$2="ano",'Rozpočet + Žádosti o změnu'!BV116,IF('Rozpočet + Žádosti o změnu'!$BL$2="ano",'Rozpočet + Žádosti o změnu'!BJ116,IF('Rozpočet + Žádosti o změnu'!$AZ$2="ano",'Rozpočet + Žádosti o změnu'!AX116,IF('Rozpočet + Žádosti o změnu'!$AN$2="ano",'Rozpočet + Žádosti o změnu'!AL116,'Rozpočet + Žádosti o změnu'!L116))))))))))</f>
        <v>0</v>
      </c>
      <c r="T116" s="267">
        <f>IF('Rozpočet + Žádosti o změnu'!$ER$2="ano",'Rozpočet + Žádosti o změnu'!EQ116,IF('Rozpočet + Žádosti o změnu'!$EF$2="ano",'Rozpočet + Žádosti o změnu'!EE116,IF('Rozpočet + Žádosti o změnu'!$DT$2="ano",'Rozpočet + Žádosti o změnu'!DS116,IF('Rozpočet + Žádosti o změnu'!$DH$2="ano",'Rozpočet + Žádosti o změnu'!DG116,IF('Rozpočet + Žádosti o změnu'!$CV$2="ano",'Rozpočet + Žádosti o změnu'!CU116,IF('Rozpočet + Žádosti o změnu'!$CJ$2="ano",'Rozpočet + Žádosti o změnu'!CI116,IF('Rozpočet + Žádosti o změnu'!$BX$2="ano",'Rozpočet + Žádosti o změnu'!BW116,IF('Rozpočet + Žádosti o změnu'!$BL$2="ano",'Rozpočet + Žádosti o změnu'!BK116,IF('Rozpočet + Žádosti o změnu'!$AZ$2="ano",'Rozpočet + Žádosti o změnu'!AY116,IF('Rozpočet + Žádosti o změnu'!$AN$2="ano",'Rozpočet + Žádosti o změnu'!AM116,'Rozpočet + Žádosti o změnu'!M116))))))))))</f>
        <v>0</v>
      </c>
      <c r="U116" s="267">
        <f>IF('Rozpočet + Žádosti o změnu'!$ER$2="ano",'Rozpočet + Žádosti o změnu'!ER116,IF('Rozpočet + Žádosti o změnu'!$EF$2="ano",'Rozpočet + Žádosti o změnu'!EF116,IF('Rozpočet + Žádosti o změnu'!$DT$2="ano",'Rozpočet + Žádosti o změnu'!DT116,IF('Rozpočet + Žádosti o změnu'!$DH$2="ano",'Rozpočet + Žádosti o změnu'!DH116,IF('Rozpočet + Žádosti o změnu'!$CV$2="ano",'Rozpočet + Žádosti o změnu'!CV116,IF('Rozpočet + Žádosti o změnu'!$CJ$2="ano",'Rozpočet + Žádosti o změnu'!CJ116,IF('Rozpočet + Žádosti o změnu'!$BX$2="ano",'Rozpočet + Žádosti o změnu'!BX116,IF('Rozpočet + Žádosti o změnu'!$BL$2="ano",'Rozpočet + Žádosti o změnu'!BL116,IF('Rozpočet + Žádosti o změnu'!$AZ$2="ano",'Rozpočet + Žádosti o změnu'!AZ116,IF('Rozpočet + Žádosti o změnu'!$AN$2="ano",'Rozpočet + Žádosti o změnu'!AN116,'Rozpočet + Žádosti o změnu'!N116))))))))))</f>
        <v>0</v>
      </c>
      <c r="W116" s="281">
        <f>IF('ZoR č. 1'!$D116="",0,'ZoR č. 1'!G116)+IF('ZoR č. 2'!$D116="",0,'ZoR č. 2'!G116)+IF('ZoR č. 3'!$D116="",0,'ZoR č. 3'!G116)+IF('ZoR č. 4'!$D116="",0,'ZoR č. 4'!G116)+IF('ZoR č. 5'!$D116="",0,'ZoR č. 5'!G116)+IF('ZoR č. 6'!$D116="",0,'ZoR č. 6'!G116)+IF('ZoR č. 7'!$D116="",0,'ZoR č. 7'!G116)+IF('ZoR č. 8'!$D116="",0,'ZoR č. 8'!G116)+IF('ZoR č. 9'!$D116="",0,'ZoR č. 9'!G116)+IF('ZoR č. 10'!$D116="",0,'ZoR č. 10'!G116)+IF(ZZoR!$D116="",0,ZZoR!G116)</f>
        <v>0</v>
      </c>
      <c r="X116" s="281">
        <f>IF('ZoR č. 1'!$D116="",0,'ZoR č. 1'!H116)+IF('ZoR č. 2'!$D116="",0,'ZoR č. 2'!H116)+IF('ZoR č. 3'!$D116="",0,'ZoR č. 3'!H116)+IF('ZoR č. 4'!$D116="",0,'ZoR č. 4'!H116)+IF('ZoR č. 5'!$D116="",0,'ZoR č. 5'!H116)+IF('ZoR č. 6'!$D116="",0,'ZoR č. 6'!H116)+IF('ZoR č. 7'!$D116="",0,'ZoR č. 7'!H116)+IF('ZoR č. 8'!$D116="",0,'ZoR č. 8'!H116)+IF('ZoR č. 9'!$D116="",0,'ZoR č. 9'!H116)+IF('ZoR č. 10'!$D116="",0,'ZoR č. 10'!H116)+IF(ZZoR!$D116="",0,ZZoR!H116)</f>
        <v>0</v>
      </c>
      <c r="Y116" s="281">
        <f>IF('ZoR č. 1'!$D116="",0,'ZoR č. 1'!I116)+IF('ZoR č. 2'!$D116="",0,'ZoR č. 2'!I116)+IF('ZoR č. 3'!$D116="",0,'ZoR č. 3'!I116)+IF('ZoR č. 4'!$D116="",0,'ZoR č. 4'!I116)+IF('ZoR č. 5'!$D116="",0,'ZoR č. 5'!I116)+IF('ZoR č. 6'!$D116="",0,'ZoR č. 6'!I116)+IF('ZoR č. 7'!$D116="",0,'ZoR č. 7'!I116)+IF('ZoR č. 8'!$D116="",0,'ZoR č. 8'!I116)+IF('ZoR č. 9'!$D116="",0,'ZoR č. 9'!I116)+IF('ZoR č. 10'!$D116="",0,'ZoR č. 10'!I116)+IF(ZZoR!$D116="",0,ZZoR!I116)</f>
        <v>0</v>
      </c>
      <c r="Z116" s="281">
        <f>IF('ZoR č. 1'!$D116="",0,'ZoR č. 1'!J116)+IF('ZoR č. 2'!$D116="",0,'ZoR č. 2'!J116)+IF('ZoR č. 3'!$D116="",0,'ZoR č. 3'!J116)+IF('ZoR č. 4'!$D116="",0,'ZoR č. 4'!J116)+IF('ZoR č. 5'!$D116="",0,'ZoR č. 5'!J116)+IF('ZoR č. 6'!$D116="",0,'ZoR č. 6'!J116)+IF('ZoR č. 7'!$D116="",0,'ZoR č. 7'!J116)+IF('ZoR č. 8'!$D116="",0,'ZoR č. 8'!J116)+IF('ZoR č. 9'!$D116="",0,'ZoR č. 9'!J116)+IF('ZoR č. 10'!$D116="",0,'ZoR č. 10'!J116)+IF(ZZoR!$D116="",0,ZZoR!J116)</f>
        <v>0</v>
      </c>
      <c r="AA116" s="281">
        <f>IF('ZoR č. 1'!$D116="",0,'ZoR č. 1'!K116)+IF('ZoR č. 2'!$D116="",0,'ZoR č. 2'!K116)+IF('ZoR č. 3'!$D116="",0,'ZoR č. 3'!K116)+IF('ZoR č. 4'!$D116="",0,'ZoR č. 4'!K116)+IF('ZoR č. 5'!$D116="",0,'ZoR č. 5'!K116)+IF('ZoR č. 6'!$D116="",0,'ZoR č. 6'!K116)+IF('ZoR č. 7'!$D116="",0,'ZoR č. 7'!K116)+IF('ZoR č. 8'!$D116="",0,'ZoR č. 8'!K116)+IF('ZoR č. 9'!$D116="",0,'ZoR č. 9'!K116)+IF('ZoR č. 10'!$D116="",0,'ZoR č. 10'!K116)+IF(ZZoR!$D116="",0,ZZoR!K116)</f>
        <v>0</v>
      </c>
      <c r="AB116" s="281">
        <f>IF('ZoR č. 1'!$D116="",0,'ZoR č. 1'!L116)+IF('ZoR č. 2'!$D116="",0,'ZoR č. 2'!L116)+IF('ZoR č. 3'!$D116="",0,'ZoR č. 3'!L116)+IF('ZoR č. 4'!$D116="",0,'ZoR č. 4'!L116)+IF('ZoR č. 5'!$D116="",0,'ZoR č. 5'!L116)+IF('ZoR č. 6'!$D116="",0,'ZoR č. 6'!L116)+IF('ZoR č. 7'!$D116="",0,'ZoR č. 7'!L116)+IF('ZoR č. 8'!$D116="",0,'ZoR č. 8'!L116)+IF('ZoR č. 9'!$D116="",0,'ZoR č. 9'!L116)+IF('ZoR č. 10'!$D116="",0,'ZoR č. 10'!L116)+IF(ZZoR!$D116="",0,ZZoR!L116)</f>
        <v>0</v>
      </c>
      <c r="AC116" s="281">
        <f>IF('ZoR č. 1'!$D116="",0,'ZoR č. 1'!M116)+IF('ZoR č. 2'!$D116="",0,'ZoR č. 2'!M116)+IF('ZoR č. 3'!$D116="",0,'ZoR č. 3'!M116)+IF('ZoR č. 4'!$D116="",0,'ZoR č. 4'!M116)+IF('ZoR č. 5'!$D116="",0,'ZoR č. 5'!M116)+IF('ZoR č. 6'!$D116="",0,'ZoR č. 6'!M116)+IF('ZoR č. 7'!$D116="",0,'ZoR č. 7'!M116)+IF('ZoR č. 8'!$D116="",0,'ZoR č. 8'!M116)+IF('ZoR č. 9'!$D116="",0,'ZoR č. 9'!M116)+IF('ZoR č. 10'!$D116="",0,'ZoR č. 10'!M116)+IF(ZZoR!$D116="",0,ZZoR!M116)</f>
        <v>0</v>
      </c>
      <c r="AE116" s="282" t="str">
        <f t="shared" si="7"/>
        <v/>
      </c>
    </row>
    <row r="117" spans="2:31" x14ac:dyDescent="0.25">
      <c r="B117" s="10" t="s">
        <v>38</v>
      </c>
      <c r="C117" s="104" t="str">
        <f>IF(COUNTA('Přehled partnerů'!C117:D117)&lt;&gt;2,"partner neuveden",IF('Přehled partnerů'!I117="ANO",'Přehled partnerů'!C117,"v tomto období nerelevantní"))</f>
        <v>partner neuveden</v>
      </c>
      <c r="D117" s="116" t="str">
        <f>IF(COUNTA('Přehled partnerů'!C117:D117)&lt;&gt;2,"",IF('Přehled partnerů'!I117="ANO",'Přehled partnerů'!D117,""))</f>
        <v/>
      </c>
      <c r="E117" s="24" t="str">
        <f t="shared" si="8"/>
        <v/>
      </c>
      <c r="F117" s="47" t="str">
        <f t="shared" si="9"/>
        <v/>
      </c>
      <c r="G117" s="15">
        <v>0</v>
      </c>
      <c r="H117" s="16">
        <v>0</v>
      </c>
      <c r="I117" s="16">
        <v>0</v>
      </c>
      <c r="J117" s="16">
        <v>0</v>
      </c>
      <c r="K117" s="126">
        <v>0</v>
      </c>
      <c r="L117" s="126">
        <v>0</v>
      </c>
      <c r="M117" s="130">
        <v>0</v>
      </c>
      <c r="N117" s="58" t="str">
        <f t="shared" si="6"/>
        <v/>
      </c>
      <c r="O117" s="267">
        <f>IF('Rozpočet + Žádosti o změnu'!$ER$2="ano",'Rozpočet + Žádosti o změnu'!EL117,IF('Rozpočet + Žádosti o změnu'!$EF$2="ano",'Rozpočet + Žádosti o změnu'!DZ117,IF('Rozpočet + Žádosti o změnu'!$DT$2="ano",'Rozpočet + Žádosti o změnu'!DN117,IF('Rozpočet + Žádosti o změnu'!$DH$2="ano",'Rozpočet + Žádosti o změnu'!DB117,IF('Rozpočet + Žádosti o změnu'!$CV$2="ano",'Rozpočet + Žádosti o změnu'!CP117,IF('Rozpočet + Žádosti o změnu'!$CJ$2="ano",'Rozpočet + Žádosti o změnu'!CD117,IF('Rozpočet + Žádosti o změnu'!$BX$2="ano",'Rozpočet + Žádosti o změnu'!BR117,IF('Rozpočet + Žádosti o změnu'!$BL$2="ano",'Rozpočet + Žádosti o změnu'!BF117,IF('Rozpočet + Žádosti o změnu'!$AZ$2="ano",'Rozpočet + Žádosti o změnu'!AT117,IF('Rozpočet + Žádosti o změnu'!$AN$2="ano",'Rozpočet + Žádosti o změnu'!AH117,'Rozpočet + Žádosti o změnu'!H117))))))))))</f>
        <v>0</v>
      </c>
      <c r="P117" s="267">
        <f>IF('Rozpočet + Žádosti o změnu'!$ER$2="ano",'Rozpočet + Žádosti o změnu'!EM117,IF('Rozpočet + Žádosti o změnu'!$EF$2="ano",'Rozpočet + Žádosti o změnu'!EA117,IF('Rozpočet + Žádosti o změnu'!$DT$2="ano",'Rozpočet + Žádosti o změnu'!DO117,IF('Rozpočet + Žádosti o změnu'!$DH$2="ano",'Rozpočet + Žádosti o změnu'!DC117,IF('Rozpočet + Žádosti o změnu'!$CV$2="ano",'Rozpočet + Žádosti o změnu'!CQ117,IF('Rozpočet + Žádosti o změnu'!$CJ$2="ano",'Rozpočet + Žádosti o změnu'!CE117,IF('Rozpočet + Žádosti o změnu'!$BX$2="ano",'Rozpočet + Žádosti o změnu'!BS117,IF('Rozpočet + Žádosti o změnu'!$BL$2="ano",'Rozpočet + Žádosti o změnu'!BG117,IF('Rozpočet + Žádosti o změnu'!$AZ$2="ano",'Rozpočet + Žádosti o změnu'!AU117,IF('Rozpočet + Žádosti o změnu'!$AN$2="ano",'Rozpočet + Žádosti o změnu'!AI117,'Rozpočet + Žádosti o změnu'!I117))))))))))</f>
        <v>0</v>
      </c>
      <c r="Q117" s="267">
        <f>IF('Rozpočet + Žádosti o změnu'!$ER$2="ano",'Rozpočet + Žádosti o změnu'!EN117,IF('Rozpočet + Žádosti o změnu'!$EF$2="ano",'Rozpočet + Žádosti o změnu'!EB117,IF('Rozpočet + Žádosti o změnu'!$DT$2="ano",'Rozpočet + Žádosti o změnu'!DP117,IF('Rozpočet + Žádosti o změnu'!$DH$2="ano",'Rozpočet + Žádosti o změnu'!DD117,IF('Rozpočet + Žádosti o změnu'!$CV$2="ano",'Rozpočet + Žádosti o změnu'!CR117,IF('Rozpočet + Žádosti o změnu'!$CJ$2="ano",'Rozpočet + Žádosti o změnu'!CF117,IF('Rozpočet + Žádosti o změnu'!$BX$2="ano",'Rozpočet + Žádosti o změnu'!BT117,IF('Rozpočet + Žádosti o změnu'!$BL$2="ano",'Rozpočet + Žádosti o změnu'!BH117,IF('Rozpočet + Žádosti o změnu'!$AZ$2="ano",'Rozpočet + Žádosti o změnu'!AV117,IF('Rozpočet + Žádosti o změnu'!$AN$2="ano",'Rozpočet + Žádosti o změnu'!AJ117,'Rozpočet + Žádosti o změnu'!J117))))))))))</f>
        <v>0</v>
      </c>
      <c r="R117" s="267">
        <f>IF('Rozpočet + Žádosti o změnu'!$ER$2="ano",'Rozpočet + Žádosti o změnu'!EO117,IF('Rozpočet + Žádosti o změnu'!$EF$2="ano",'Rozpočet + Žádosti o změnu'!EC117,IF('Rozpočet + Žádosti o změnu'!$DT$2="ano",'Rozpočet + Žádosti o změnu'!DQ117,IF('Rozpočet + Žádosti o změnu'!$DH$2="ano",'Rozpočet + Žádosti o změnu'!DE117,IF('Rozpočet + Žádosti o změnu'!$CV$2="ano",'Rozpočet + Žádosti o změnu'!CS117,IF('Rozpočet + Žádosti o změnu'!$CJ$2="ano",'Rozpočet + Žádosti o změnu'!CG117,IF('Rozpočet + Žádosti o změnu'!$BX$2="ano",'Rozpočet + Žádosti o změnu'!BU117,IF('Rozpočet + Žádosti o změnu'!$BL$2="ano",'Rozpočet + Žádosti o změnu'!BI117,IF('Rozpočet + Žádosti o změnu'!$AZ$2="ano",'Rozpočet + Žádosti o změnu'!AW117,IF('Rozpočet + Žádosti o změnu'!$AN$2="ano",'Rozpočet + Žádosti o změnu'!AK117,'Rozpočet + Žádosti o změnu'!K117))))))))))</f>
        <v>0</v>
      </c>
      <c r="S117" s="267">
        <f>IF('Rozpočet + Žádosti o změnu'!$ER$2="ano",'Rozpočet + Žádosti o změnu'!EP117,IF('Rozpočet + Žádosti o změnu'!$EF$2="ano",'Rozpočet + Žádosti o změnu'!ED117,IF('Rozpočet + Žádosti o změnu'!$DT$2="ano",'Rozpočet + Žádosti o změnu'!DR117,IF('Rozpočet + Žádosti o změnu'!$DH$2="ano",'Rozpočet + Žádosti o změnu'!DF117,IF('Rozpočet + Žádosti o změnu'!$CV$2="ano",'Rozpočet + Žádosti o změnu'!CT117,IF('Rozpočet + Žádosti o změnu'!$CJ$2="ano",'Rozpočet + Žádosti o změnu'!CH117,IF('Rozpočet + Žádosti o změnu'!$BX$2="ano",'Rozpočet + Žádosti o změnu'!BV117,IF('Rozpočet + Žádosti o změnu'!$BL$2="ano",'Rozpočet + Žádosti o změnu'!BJ117,IF('Rozpočet + Žádosti o změnu'!$AZ$2="ano",'Rozpočet + Žádosti o změnu'!AX117,IF('Rozpočet + Žádosti o změnu'!$AN$2="ano",'Rozpočet + Žádosti o změnu'!AL117,'Rozpočet + Žádosti o změnu'!L117))))))))))</f>
        <v>0</v>
      </c>
      <c r="T117" s="267">
        <f>IF('Rozpočet + Žádosti o změnu'!$ER$2="ano",'Rozpočet + Žádosti o změnu'!EQ117,IF('Rozpočet + Žádosti o změnu'!$EF$2="ano",'Rozpočet + Žádosti o změnu'!EE117,IF('Rozpočet + Žádosti o změnu'!$DT$2="ano",'Rozpočet + Žádosti o změnu'!DS117,IF('Rozpočet + Žádosti o změnu'!$DH$2="ano",'Rozpočet + Žádosti o změnu'!DG117,IF('Rozpočet + Žádosti o změnu'!$CV$2="ano",'Rozpočet + Žádosti o změnu'!CU117,IF('Rozpočet + Žádosti o změnu'!$CJ$2="ano",'Rozpočet + Žádosti o změnu'!CI117,IF('Rozpočet + Žádosti o změnu'!$BX$2="ano",'Rozpočet + Žádosti o změnu'!BW117,IF('Rozpočet + Žádosti o změnu'!$BL$2="ano",'Rozpočet + Žádosti o změnu'!BK117,IF('Rozpočet + Žádosti o změnu'!$AZ$2="ano",'Rozpočet + Žádosti o změnu'!AY117,IF('Rozpočet + Žádosti o změnu'!$AN$2="ano",'Rozpočet + Žádosti o změnu'!AM117,'Rozpočet + Žádosti o změnu'!M117))))))))))</f>
        <v>0</v>
      </c>
      <c r="U117" s="267">
        <f>IF('Rozpočet + Žádosti o změnu'!$ER$2="ano",'Rozpočet + Žádosti o změnu'!ER117,IF('Rozpočet + Žádosti o změnu'!$EF$2="ano",'Rozpočet + Žádosti o změnu'!EF117,IF('Rozpočet + Žádosti o změnu'!$DT$2="ano",'Rozpočet + Žádosti o změnu'!DT117,IF('Rozpočet + Žádosti o změnu'!$DH$2="ano",'Rozpočet + Žádosti o změnu'!DH117,IF('Rozpočet + Žádosti o změnu'!$CV$2="ano",'Rozpočet + Žádosti o změnu'!CV117,IF('Rozpočet + Žádosti o změnu'!$CJ$2="ano",'Rozpočet + Žádosti o změnu'!CJ117,IF('Rozpočet + Žádosti o změnu'!$BX$2="ano",'Rozpočet + Žádosti o změnu'!BX117,IF('Rozpočet + Žádosti o změnu'!$BL$2="ano",'Rozpočet + Žádosti o změnu'!BL117,IF('Rozpočet + Žádosti o změnu'!$AZ$2="ano",'Rozpočet + Žádosti o změnu'!AZ117,IF('Rozpočet + Žádosti o změnu'!$AN$2="ano",'Rozpočet + Žádosti o změnu'!AN117,'Rozpočet + Žádosti o změnu'!N117))))))))))</f>
        <v>0</v>
      </c>
      <c r="W117" s="281">
        <f>IF('ZoR č. 1'!$D117="",0,'ZoR č. 1'!G117)+IF('ZoR č. 2'!$D117="",0,'ZoR č. 2'!G117)+IF('ZoR č. 3'!$D117="",0,'ZoR č. 3'!G117)+IF('ZoR č. 4'!$D117="",0,'ZoR č. 4'!G117)+IF('ZoR č. 5'!$D117="",0,'ZoR č. 5'!G117)+IF('ZoR č. 6'!$D117="",0,'ZoR č. 6'!G117)+IF('ZoR č. 7'!$D117="",0,'ZoR č. 7'!G117)+IF('ZoR č. 8'!$D117="",0,'ZoR č. 8'!G117)+IF('ZoR č. 9'!$D117="",0,'ZoR č. 9'!G117)+IF('ZoR č. 10'!$D117="",0,'ZoR č. 10'!G117)+IF(ZZoR!$D117="",0,ZZoR!G117)</f>
        <v>0</v>
      </c>
      <c r="X117" s="281">
        <f>IF('ZoR č. 1'!$D117="",0,'ZoR č. 1'!H117)+IF('ZoR č. 2'!$D117="",0,'ZoR č. 2'!H117)+IF('ZoR č. 3'!$D117="",0,'ZoR č. 3'!H117)+IF('ZoR č. 4'!$D117="",0,'ZoR č. 4'!H117)+IF('ZoR č. 5'!$D117="",0,'ZoR č. 5'!H117)+IF('ZoR č. 6'!$D117="",0,'ZoR č. 6'!H117)+IF('ZoR č. 7'!$D117="",0,'ZoR č. 7'!H117)+IF('ZoR č. 8'!$D117="",0,'ZoR č. 8'!H117)+IF('ZoR č. 9'!$D117="",0,'ZoR č. 9'!H117)+IF('ZoR č. 10'!$D117="",0,'ZoR č. 10'!H117)+IF(ZZoR!$D117="",0,ZZoR!H117)</f>
        <v>0</v>
      </c>
      <c r="Y117" s="281">
        <f>IF('ZoR č. 1'!$D117="",0,'ZoR č. 1'!I117)+IF('ZoR č. 2'!$D117="",0,'ZoR č. 2'!I117)+IF('ZoR č. 3'!$D117="",0,'ZoR č. 3'!I117)+IF('ZoR č. 4'!$D117="",0,'ZoR č. 4'!I117)+IF('ZoR č. 5'!$D117="",0,'ZoR č. 5'!I117)+IF('ZoR č. 6'!$D117="",0,'ZoR č. 6'!I117)+IF('ZoR č. 7'!$D117="",0,'ZoR č. 7'!I117)+IF('ZoR č. 8'!$D117="",0,'ZoR č. 8'!I117)+IF('ZoR č. 9'!$D117="",0,'ZoR č. 9'!I117)+IF('ZoR č. 10'!$D117="",0,'ZoR č. 10'!I117)+IF(ZZoR!$D117="",0,ZZoR!I117)</f>
        <v>0</v>
      </c>
      <c r="Z117" s="281">
        <f>IF('ZoR č. 1'!$D117="",0,'ZoR č. 1'!J117)+IF('ZoR č. 2'!$D117="",0,'ZoR č. 2'!J117)+IF('ZoR č. 3'!$D117="",0,'ZoR č. 3'!J117)+IF('ZoR č. 4'!$D117="",0,'ZoR č. 4'!J117)+IF('ZoR č. 5'!$D117="",0,'ZoR č. 5'!J117)+IF('ZoR č. 6'!$D117="",0,'ZoR č. 6'!J117)+IF('ZoR č. 7'!$D117="",0,'ZoR č. 7'!J117)+IF('ZoR č. 8'!$D117="",0,'ZoR č. 8'!J117)+IF('ZoR č. 9'!$D117="",0,'ZoR č. 9'!J117)+IF('ZoR č. 10'!$D117="",0,'ZoR č. 10'!J117)+IF(ZZoR!$D117="",0,ZZoR!J117)</f>
        <v>0</v>
      </c>
      <c r="AA117" s="281">
        <f>IF('ZoR č. 1'!$D117="",0,'ZoR č. 1'!K117)+IF('ZoR č. 2'!$D117="",0,'ZoR č. 2'!K117)+IF('ZoR č. 3'!$D117="",0,'ZoR č. 3'!K117)+IF('ZoR č. 4'!$D117="",0,'ZoR č. 4'!K117)+IF('ZoR č. 5'!$D117="",0,'ZoR č. 5'!K117)+IF('ZoR č. 6'!$D117="",0,'ZoR č. 6'!K117)+IF('ZoR č. 7'!$D117="",0,'ZoR č. 7'!K117)+IF('ZoR č. 8'!$D117="",0,'ZoR č. 8'!K117)+IF('ZoR č. 9'!$D117="",0,'ZoR č. 9'!K117)+IF('ZoR č. 10'!$D117="",0,'ZoR č. 10'!K117)+IF(ZZoR!$D117="",0,ZZoR!K117)</f>
        <v>0</v>
      </c>
      <c r="AB117" s="281">
        <f>IF('ZoR č. 1'!$D117="",0,'ZoR č. 1'!L117)+IF('ZoR č. 2'!$D117="",0,'ZoR č. 2'!L117)+IF('ZoR č. 3'!$D117="",0,'ZoR č. 3'!L117)+IF('ZoR č. 4'!$D117="",0,'ZoR č. 4'!L117)+IF('ZoR č. 5'!$D117="",0,'ZoR č. 5'!L117)+IF('ZoR č. 6'!$D117="",0,'ZoR č. 6'!L117)+IF('ZoR č. 7'!$D117="",0,'ZoR č. 7'!L117)+IF('ZoR č. 8'!$D117="",0,'ZoR č. 8'!L117)+IF('ZoR č. 9'!$D117="",0,'ZoR č. 9'!L117)+IF('ZoR č. 10'!$D117="",0,'ZoR č. 10'!L117)+IF(ZZoR!$D117="",0,ZZoR!L117)</f>
        <v>0</v>
      </c>
      <c r="AC117" s="281">
        <f>IF('ZoR č. 1'!$D117="",0,'ZoR č. 1'!M117)+IF('ZoR č. 2'!$D117="",0,'ZoR č. 2'!M117)+IF('ZoR č. 3'!$D117="",0,'ZoR č. 3'!M117)+IF('ZoR č. 4'!$D117="",0,'ZoR č. 4'!M117)+IF('ZoR č. 5'!$D117="",0,'ZoR č. 5'!M117)+IF('ZoR č. 6'!$D117="",0,'ZoR č. 6'!M117)+IF('ZoR č. 7'!$D117="",0,'ZoR č. 7'!M117)+IF('ZoR č. 8'!$D117="",0,'ZoR č. 8'!M117)+IF('ZoR č. 9'!$D117="",0,'ZoR č. 9'!M117)+IF('ZoR č. 10'!$D117="",0,'ZoR č. 10'!M117)+IF(ZZoR!$D117="",0,ZZoR!M117)</f>
        <v>0</v>
      </c>
      <c r="AE117" s="282" t="str">
        <f t="shared" si="7"/>
        <v/>
      </c>
    </row>
    <row r="118" spans="2:31" x14ac:dyDescent="0.25">
      <c r="B118" s="10" t="s">
        <v>39</v>
      </c>
      <c r="C118" s="104" t="str">
        <f>IF(COUNTA('Přehled partnerů'!C118:D118)&lt;&gt;2,"partner neuveden",IF('Přehled partnerů'!I118="ANO",'Přehled partnerů'!C118,"v tomto období nerelevantní"))</f>
        <v>partner neuveden</v>
      </c>
      <c r="D118" s="116" t="str">
        <f>IF(COUNTA('Přehled partnerů'!C118:D118)&lt;&gt;2,"",IF('Přehled partnerů'!I118="ANO",'Přehled partnerů'!D118,""))</f>
        <v/>
      </c>
      <c r="E118" s="24" t="str">
        <f t="shared" si="8"/>
        <v/>
      </c>
      <c r="F118" s="47" t="str">
        <f t="shared" si="9"/>
        <v/>
      </c>
      <c r="G118" s="15">
        <v>0</v>
      </c>
      <c r="H118" s="16">
        <v>0</v>
      </c>
      <c r="I118" s="16">
        <v>0</v>
      </c>
      <c r="J118" s="16">
        <v>0</v>
      </c>
      <c r="K118" s="126">
        <v>0</v>
      </c>
      <c r="L118" s="126">
        <v>0</v>
      </c>
      <c r="M118" s="130">
        <v>0</v>
      </c>
      <c r="N118" s="58" t="str">
        <f t="shared" si="6"/>
        <v/>
      </c>
      <c r="O118" s="267">
        <f>IF('Rozpočet + Žádosti o změnu'!$ER$2="ano",'Rozpočet + Žádosti o změnu'!EL118,IF('Rozpočet + Žádosti o změnu'!$EF$2="ano",'Rozpočet + Žádosti o změnu'!DZ118,IF('Rozpočet + Žádosti o změnu'!$DT$2="ano",'Rozpočet + Žádosti o změnu'!DN118,IF('Rozpočet + Žádosti o změnu'!$DH$2="ano",'Rozpočet + Žádosti o změnu'!DB118,IF('Rozpočet + Žádosti o změnu'!$CV$2="ano",'Rozpočet + Žádosti o změnu'!CP118,IF('Rozpočet + Žádosti o změnu'!$CJ$2="ano",'Rozpočet + Žádosti o změnu'!CD118,IF('Rozpočet + Žádosti o změnu'!$BX$2="ano",'Rozpočet + Žádosti o změnu'!BR118,IF('Rozpočet + Žádosti o změnu'!$BL$2="ano",'Rozpočet + Žádosti o změnu'!BF118,IF('Rozpočet + Žádosti o změnu'!$AZ$2="ano",'Rozpočet + Žádosti o změnu'!AT118,IF('Rozpočet + Žádosti o změnu'!$AN$2="ano",'Rozpočet + Žádosti o změnu'!AH118,'Rozpočet + Žádosti o změnu'!H118))))))))))</f>
        <v>0</v>
      </c>
      <c r="P118" s="267">
        <f>IF('Rozpočet + Žádosti o změnu'!$ER$2="ano",'Rozpočet + Žádosti o změnu'!EM118,IF('Rozpočet + Žádosti o změnu'!$EF$2="ano",'Rozpočet + Žádosti o změnu'!EA118,IF('Rozpočet + Žádosti o změnu'!$DT$2="ano",'Rozpočet + Žádosti o změnu'!DO118,IF('Rozpočet + Žádosti o změnu'!$DH$2="ano",'Rozpočet + Žádosti o změnu'!DC118,IF('Rozpočet + Žádosti o změnu'!$CV$2="ano",'Rozpočet + Žádosti o změnu'!CQ118,IF('Rozpočet + Žádosti o změnu'!$CJ$2="ano",'Rozpočet + Žádosti o změnu'!CE118,IF('Rozpočet + Žádosti o změnu'!$BX$2="ano",'Rozpočet + Žádosti o změnu'!BS118,IF('Rozpočet + Žádosti o změnu'!$BL$2="ano",'Rozpočet + Žádosti o změnu'!BG118,IF('Rozpočet + Žádosti o změnu'!$AZ$2="ano",'Rozpočet + Žádosti o změnu'!AU118,IF('Rozpočet + Žádosti o změnu'!$AN$2="ano",'Rozpočet + Žádosti o změnu'!AI118,'Rozpočet + Žádosti o změnu'!I118))))))))))</f>
        <v>0</v>
      </c>
      <c r="Q118" s="267">
        <f>IF('Rozpočet + Žádosti o změnu'!$ER$2="ano",'Rozpočet + Žádosti o změnu'!EN118,IF('Rozpočet + Žádosti o změnu'!$EF$2="ano",'Rozpočet + Žádosti o změnu'!EB118,IF('Rozpočet + Žádosti o změnu'!$DT$2="ano",'Rozpočet + Žádosti o změnu'!DP118,IF('Rozpočet + Žádosti o změnu'!$DH$2="ano",'Rozpočet + Žádosti o změnu'!DD118,IF('Rozpočet + Žádosti o změnu'!$CV$2="ano",'Rozpočet + Žádosti o změnu'!CR118,IF('Rozpočet + Žádosti o změnu'!$CJ$2="ano",'Rozpočet + Žádosti o změnu'!CF118,IF('Rozpočet + Žádosti o změnu'!$BX$2="ano",'Rozpočet + Žádosti o změnu'!BT118,IF('Rozpočet + Žádosti o změnu'!$BL$2="ano",'Rozpočet + Žádosti o změnu'!BH118,IF('Rozpočet + Žádosti o změnu'!$AZ$2="ano",'Rozpočet + Žádosti o změnu'!AV118,IF('Rozpočet + Žádosti o změnu'!$AN$2="ano",'Rozpočet + Žádosti o změnu'!AJ118,'Rozpočet + Žádosti o změnu'!J118))))))))))</f>
        <v>0</v>
      </c>
      <c r="R118" s="267">
        <f>IF('Rozpočet + Žádosti o změnu'!$ER$2="ano",'Rozpočet + Žádosti o změnu'!EO118,IF('Rozpočet + Žádosti o změnu'!$EF$2="ano",'Rozpočet + Žádosti o změnu'!EC118,IF('Rozpočet + Žádosti o změnu'!$DT$2="ano",'Rozpočet + Žádosti o změnu'!DQ118,IF('Rozpočet + Žádosti o změnu'!$DH$2="ano",'Rozpočet + Žádosti o změnu'!DE118,IF('Rozpočet + Žádosti o změnu'!$CV$2="ano",'Rozpočet + Žádosti o změnu'!CS118,IF('Rozpočet + Žádosti o změnu'!$CJ$2="ano",'Rozpočet + Žádosti o změnu'!CG118,IF('Rozpočet + Žádosti o změnu'!$BX$2="ano",'Rozpočet + Žádosti o změnu'!BU118,IF('Rozpočet + Žádosti o změnu'!$BL$2="ano",'Rozpočet + Žádosti o změnu'!BI118,IF('Rozpočet + Žádosti o změnu'!$AZ$2="ano",'Rozpočet + Žádosti o změnu'!AW118,IF('Rozpočet + Žádosti o změnu'!$AN$2="ano",'Rozpočet + Žádosti o změnu'!AK118,'Rozpočet + Žádosti o změnu'!K118))))))))))</f>
        <v>0</v>
      </c>
      <c r="S118" s="267">
        <f>IF('Rozpočet + Žádosti o změnu'!$ER$2="ano",'Rozpočet + Žádosti o změnu'!EP118,IF('Rozpočet + Žádosti o změnu'!$EF$2="ano",'Rozpočet + Žádosti o změnu'!ED118,IF('Rozpočet + Žádosti o změnu'!$DT$2="ano",'Rozpočet + Žádosti o změnu'!DR118,IF('Rozpočet + Žádosti o změnu'!$DH$2="ano",'Rozpočet + Žádosti o změnu'!DF118,IF('Rozpočet + Žádosti o změnu'!$CV$2="ano",'Rozpočet + Žádosti o změnu'!CT118,IF('Rozpočet + Žádosti o změnu'!$CJ$2="ano",'Rozpočet + Žádosti o změnu'!CH118,IF('Rozpočet + Žádosti o změnu'!$BX$2="ano",'Rozpočet + Žádosti o změnu'!BV118,IF('Rozpočet + Žádosti o změnu'!$BL$2="ano",'Rozpočet + Žádosti o změnu'!BJ118,IF('Rozpočet + Žádosti o změnu'!$AZ$2="ano",'Rozpočet + Žádosti o změnu'!AX118,IF('Rozpočet + Žádosti o změnu'!$AN$2="ano",'Rozpočet + Žádosti o změnu'!AL118,'Rozpočet + Žádosti o změnu'!L118))))))))))</f>
        <v>0</v>
      </c>
      <c r="T118" s="267">
        <f>IF('Rozpočet + Žádosti o změnu'!$ER$2="ano",'Rozpočet + Žádosti o změnu'!EQ118,IF('Rozpočet + Žádosti o změnu'!$EF$2="ano",'Rozpočet + Žádosti o změnu'!EE118,IF('Rozpočet + Žádosti o změnu'!$DT$2="ano",'Rozpočet + Žádosti o změnu'!DS118,IF('Rozpočet + Žádosti o změnu'!$DH$2="ano",'Rozpočet + Žádosti o změnu'!DG118,IF('Rozpočet + Žádosti o změnu'!$CV$2="ano",'Rozpočet + Žádosti o změnu'!CU118,IF('Rozpočet + Žádosti o změnu'!$CJ$2="ano",'Rozpočet + Žádosti o změnu'!CI118,IF('Rozpočet + Žádosti o změnu'!$BX$2="ano",'Rozpočet + Žádosti o změnu'!BW118,IF('Rozpočet + Žádosti o změnu'!$BL$2="ano",'Rozpočet + Žádosti o změnu'!BK118,IF('Rozpočet + Žádosti o změnu'!$AZ$2="ano",'Rozpočet + Žádosti o změnu'!AY118,IF('Rozpočet + Žádosti o změnu'!$AN$2="ano",'Rozpočet + Žádosti o změnu'!AM118,'Rozpočet + Žádosti o změnu'!M118))))))))))</f>
        <v>0</v>
      </c>
      <c r="U118" s="267">
        <f>IF('Rozpočet + Žádosti o změnu'!$ER$2="ano",'Rozpočet + Žádosti o změnu'!ER118,IF('Rozpočet + Žádosti o změnu'!$EF$2="ano",'Rozpočet + Žádosti o změnu'!EF118,IF('Rozpočet + Žádosti o změnu'!$DT$2="ano",'Rozpočet + Žádosti o změnu'!DT118,IF('Rozpočet + Žádosti o změnu'!$DH$2="ano",'Rozpočet + Žádosti o změnu'!DH118,IF('Rozpočet + Žádosti o změnu'!$CV$2="ano",'Rozpočet + Žádosti o změnu'!CV118,IF('Rozpočet + Žádosti o změnu'!$CJ$2="ano",'Rozpočet + Žádosti o změnu'!CJ118,IF('Rozpočet + Žádosti o změnu'!$BX$2="ano",'Rozpočet + Žádosti o změnu'!BX118,IF('Rozpočet + Žádosti o změnu'!$BL$2="ano",'Rozpočet + Žádosti o změnu'!BL118,IF('Rozpočet + Žádosti o změnu'!$AZ$2="ano",'Rozpočet + Žádosti o změnu'!AZ118,IF('Rozpočet + Žádosti o změnu'!$AN$2="ano",'Rozpočet + Žádosti o změnu'!AN118,'Rozpočet + Žádosti o změnu'!N118))))))))))</f>
        <v>0</v>
      </c>
      <c r="W118" s="281">
        <f>IF('ZoR č. 1'!$D118="",0,'ZoR č. 1'!G118)+IF('ZoR č. 2'!$D118="",0,'ZoR č. 2'!G118)+IF('ZoR č. 3'!$D118="",0,'ZoR č. 3'!G118)+IF('ZoR č. 4'!$D118="",0,'ZoR č. 4'!G118)+IF('ZoR č. 5'!$D118="",0,'ZoR č. 5'!G118)+IF('ZoR č. 6'!$D118="",0,'ZoR č. 6'!G118)+IF('ZoR č. 7'!$D118="",0,'ZoR č. 7'!G118)+IF('ZoR č. 8'!$D118="",0,'ZoR č. 8'!G118)+IF('ZoR č. 9'!$D118="",0,'ZoR č. 9'!G118)+IF('ZoR č. 10'!$D118="",0,'ZoR č. 10'!G118)+IF(ZZoR!$D118="",0,ZZoR!G118)</f>
        <v>0</v>
      </c>
      <c r="X118" s="281">
        <f>IF('ZoR č. 1'!$D118="",0,'ZoR č. 1'!H118)+IF('ZoR č. 2'!$D118="",0,'ZoR č. 2'!H118)+IF('ZoR č. 3'!$D118="",0,'ZoR č. 3'!H118)+IF('ZoR č. 4'!$D118="",0,'ZoR č. 4'!H118)+IF('ZoR č. 5'!$D118="",0,'ZoR č. 5'!H118)+IF('ZoR č. 6'!$D118="",0,'ZoR č. 6'!H118)+IF('ZoR č. 7'!$D118="",0,'ZoR č. 7'!H118)+IF('ZoR č. 8'!$D118="",0,'ZoR č. 8'!H118)+IF('ZoR č. 9'!$D118="",0,'ZoR č. 9'!H118)+IF('ZoR č. 10'!$D118="",0,'ZoR č. 10'!H118)+IF(ZZoR!$D118="",0,ZZoR!H118)</f>
        <v>0</v>
      </c>
      <c r="Y118" s="281">
        <f>IF('ZoR č. 1'!$D118="",0,'ZoR č. 1'!I118)+IF('ZoR č. 2'!$D118="",0,'ZoR č. 2'!I118)+IF('ZoR č. 3'!$D118="",0,'ZoR č. 3'!I118)+IF('ZoR č. 4'!$D118="",0,'ZoR č. 4'!I118)+IF('ZoR č. 5'!$D118="",0,'ZoR č. 5'!I118)+IF('ZoR č. 6'!$D118="",0,'ZoR č. 6'!I118)+IF('ZoR č. 7'!$D118="",0,'ZoR č. 7'!I118)+IF('ZoR č. 8'!$D118="",0,'ZoR č. 8'!I118)+IF('ZoR č. 9'!$D118="",0,'ZoR č. 9'!I118)+IF('ZoR č. 10'!$D118="",0,'ZoR č. 10'!I118)+IF(ZZoR!$D118="",0,ZZoR!I118)</f>
        <v>0</v>
      </c>
      <c r="Z118" s="281">
        <f>IF('ZoR č. 1'!$D118="",0,'ZoR č. 1'!J118)+IF('ZoR č. 2'!$D118="",0,'ZoR č. 2'!J118)+IF('ZoR č. 3'!$D118="",0,'ZoR č. 3'!J118)+IF('ZoR č. 4'!$D118="",0,'ZoR č. 4'!J118)+IF('ZoR č. 5'!$D118="",0,'ZoR č. 5'!J118)+IF('ZoR č. 6'!$D118="",0,'ZoR č. 6'!J118)+IF('ZoR č. 7'!$D118="",0,'ZoR č. 7'!J118)+IF('ZoR č. 8'!$D118="",0,'ZoR č. 8'!J118)+IF('ZoR č. 9'!$D118="",0,'ZoR č. 9'!J118)+IF('ZoR č. 10'!$D118="",0,'ZoR č. 10'!J118)+IF(ZZoR!$D118="",0,ZZoR!J118)</f>
        <v>0</v>
      </c>
      <c r="AA118" s="281">
        <f>IF('ZoR č. 1'!$D118="",0,'ZoR č. 1'!K118)+IF('ZoR č. 2'!$D118="",0,'ZoR č. 2'!K118)+IF('ZoR č. 3'!$D118="",0,'ZoR č. 3'!K118)+IF('ZoR č. 4'!$D118="",0,'ZoR č. 4'!K118)+IF('ZoR č. 5'!$D118="",0,'ZoR č. 5'!K118)+IF('ZoR č. 6'!$D118="",0,'ZoR č. 6'!K118)+IF('ZoR č. 7'!$D118="",0,'ZoR č. 7'!K118)+IF('ZoR č. 8'!$D118="",0,'ZoR č. 8'!K118)+IF('ZoR č. 9'!$D118="",0,'ZoR č. 9'!K118)+IF('ZoR č. 10'!$D118="",0,'ZoR č. 10'!K118)+IF(ZZoR!$D118="",0,ZZoR!K118)</f>
        <v>0</v>
      </c>
      <c r="AB118" s="281">
        <f>IF('ZoR č. 1'!$D118="",0,'ZoR č. 1'!L118)+IF('ZoR č. 2'!$D118="",0,'ZoR č. 2'!L118)+IF('ZoR č. 3'!$D118="",0,'ZoR č. 3'!L118)+IF('ZoR č. 4'!$D118="",0,'ZoR č. 4'!L118)+IF('ZoR č. 5'!$D118="",0,'ZoR č. 5'!L118)+IF('ZoR č. 6'!$D118="",0,'ZoR č. 6'!L118)+IF('ZoR č. 7'!$D118="",0,'ZoR č. 7'!L118)+IF('ZoR č. 8'!$D118="",0,'ZoR č. 8'!L118)+IF('ZoR č. 9'!$D118="",0,'ZoR č. 9'!L118)+IF('ZoR č. 10'!$D118="",0,'ZoR č. 10'!L118)+IF(ZZoR!$D118="",0,ZZoR!L118)</f>
        <v>0</v>
      </c>
      <c r="AC118" s="281">
        <f>IF('ZoR č. 1'!$D118="",0,'ZoR č. 1'!M118)+IF('ZoR č. 2'!$D118="",0,'ZoR č. 2'!M118)+IF('ZoR č. 3'!$D118="",0,'ZoR č. 3'!M118)+IF('ZoR č. 4'!$D118="",0,'ZoR č. 4'!M118)+IF('ZoR č. 5'!$D118="",0,'ZoR č. 5'!M118)+IF('ZoR č. 6'!$D118="",0,'ZoR č. 6'!M118)+IF('ZoR č. 7'!$D118="",0,'ZoR č. 7'!M118)+IF('ZoR č. 8'!$D118="",0,'ZoR č. 8'!M118)+IF('ZoR č. 9'!$D118="",0,'ZoR č. 9'!M118)+IF('ZoR č. 10'!$D118="",0,'ZoR č. 10'!M118)+IF(ZZoR!$D118="",0,ZZoR!M118)</f>
        <v>0</v>
      </c>
      <c r="AE118" s="282" t="str">
        <f t="shared" si="7"/>
        <v/>
      </c>
    </row>
    <row r="119" spans="2:31" x14ac:dyDescent="0.25">
      <c r="B119" s="10" t="s">
        <v>40</v>
      </c>
      <c r="C119" s="104" t="str">
        <f>IF(COUNTA('Přehled partnerů'!C119:D119)&lt;&gt;2,"partner neuveden",IF('Přehled partnerů'!I119="ANO",'Přehled partnerů'!C119,"v tomto období nerelevantní"))</f>
        <v>partner neuveden</v>
      </c>
      <c r="D119" s="116" t="str">
        <f>IF(COUNTA('Přehled partnerů'!C119:D119)&lt;&gt;2,"",IF('Přehled partnerů'!I119="ANO",'Přehled partnerů'!D119,""))</f>
        <v/>
      </c>
      <c r="E119" s="24" t="str">
        <f t="shared" si="8"/>
        <v/>
      </c>
      <c r="F119" s="47" t="str">
        <f t="shared" si="9"/>
        <v/>
      </c>
      <c r="G119" s="15">
        <v>0</v>
      </c>
      <c r="H119" s="16">
        <v>0</v>
      </c>
      <c r="I119" s="16">
        <v>0</v>
      </c>
      <c r="J119" s="16">
        <v>0</v>
      </c>
      <c r="K119" s="126">
        <v>0</v>
      </c>
      <c r="L119" s="126">
        <v>0</v>
      </c>
      <c r="M119" s="130">
        <v>0</v>
      </c>
      <c r="N119" s="58" t="str">
        <f t="shared" si="6"/>
        <v/>
      </c>
      <c r="O119" s="267">
        <f>IF('Rozpočet + Žádosti o změnu'!$ER$2="ano",'Rozpočet + Žádosti o změnu'!EL119,IF('Rozpočet + Žádosti o změnu'!$EF$2="ano",'Rozpočet + Žádosti o změnu'!DZ119,IF('Rozpočet + Žádosti o změnu'!$DT$2="ano",'Rozpočet + Žádosti o změnu'!DN119,IF('Rozpočet + Žádosti o změnu'!$DH$2="ano",'Rozpočet + Žádosti o změnu'!DB119,IF('Rozpočet + Žádosti o změnu'!$CV$2="ano",'Rozpočet + Žádosti o změnu'!CP119,IF('Rozpočet + Žádosti o změnu'!$CJ$2="ano",'Rozpočet + Žádosti o změnu'!CD119,IF('Rozpočet + Žádosti o změnu'!$BX$2="ano",'Rozpočet + Žádosti o změnu'!BR119,IF('Rozpočet + Žádosti o změnu'!$BL$2="ano",'Rozpočet + Žádosti o změnu'!BF119,IF('Rozpočet + Žádosti o změnu'!$AZ$2="ano",'Rozpočet + Žádosti o změnu'!AT119,IF('Rozpočet + Žádosti o změnu'!$AN$2="ano",'Rozpočet + Žádosti o změnu'!AH119,'Rozpočet + Žádosti o změnu'!H119))))))))))</f>
        <v>0</v>
      </c>
      <c r="P119" s="267">
        <f>IF('Rozpočet + Žádosti o změnu'!$ER$2="ano",'Rozpočet + Žádosti o změnu'!EM119,IF('Rozpočet + Žádosti o změnu'!$EF$2="ano",'Rozpočet + Žádosti o změnu'!EA119,IF('Rozpočet + Žádosti o změnu'!$DT$2="ano",'Rozpočet + Žádosti o změnu'!DO119,IF('Rozpočet + Žádosti o změnu'!$DH$2="ano",'Rozpočet + Žádosti o změnu'!DC119,IF('Rozpočet + Žádosti o změnu'!$CV$2="ano",'Rozpočet + Žádosti o změnu'!CQ119,IF('Rozpočet + Žádosti o změnu'!$CJ$2="ano",'Rozpočet + Žádosti o změnu'!CE119,IF('Rozpočet + Žádosti o změnu'!$BX$2="ano",'Rozpočet + Žádosti o změnu'!BS119,IF('Rozpočet + Žádosti o změnu'!$BL$2="ano",'Rozpočet + Žádosti o změnu'!BG119,IF('Rozpočet + Žádosti o změnu'!$AZ$2="ano",'Rozpočet + Žádosti o změnu'!AU119,IF('Rozpočet + Žádosti o změnu'!$AN$2="ano",'Rozpočet + Žádosti o změnu'!AI119,'Rozpočet + Žádosti o změnu'!I119))))))))))</f>
        <v>0</v>
      </c>
      <c r="Q119" s="267">
        <f>IF('Rozpočet + Žádosti o změnu'!$ER$2="ano",'Rozpočet + Žádosti o změnu'!EN119,IF('Rozpočet + Žádosti o změnu'!$EF$2="ano",'Rozpočet + Žádosti o změnu'!EB119,IF('Rozpočet + Žádosti o změnu'!$DT$2="ano",'Rozpočet + Žádosti o změnu'!DP119,IF('Rozpočet + Žádosti o změnu'!$DH$2="ano",'Rozpočet + Žádosti o změnu'!DD119,IF('Rozpočet + Žádosti o změnu'!$CV$2="ano",'Rozpočet + Žádosti o změnu'!CR119,IF('Rozpočet + Žádosti o změnu'!$CJ$2="ano",'Rozpočet + Žádosti o změnu'!CF119,IF('Rozpočet + Žádosti o změnu'!$BX$2="ano",'Rozpočet + Žádosti o změnu'!BT119,IF('Rozpočet + Žádosti o změnu'!$BL$2="ano",'Rozpočet + Žádosti o změnu'!BH119,IF('Rozpočet + Žádosti o změnu'!$AZ$2="ano",'Rozpočet + Žádosti o změnu'!AV119,IF('Rozpočet + Žádosti o změnu'!$AN$2="ano",'Rozpočet + Žádosti o změnu'!AJ119,'Rozpočet + Žádosti o změnu'!J119))))))))))</f>
        <v>0</v>
      </c>
      <c r="R119" s="267">
        <f>IF('Rozpočet + Žádosti o změnu'!$ER$2="ano",'Rozpočet + Žádosti o změnu'!EO119,IF('Rozpočet + Žádosti o změnu'!$EF$2="ano",'Rozpočet + Žádosti o změnu'!EC119,IF('Rozpočet + Žádosti o změnu'!$DT$2="ano",'Rozpočet + Žádosti o změnu'!DQ119,IF('Rozpočet + Žádosti o změnu'!$DH$2="ano",'Rozpočet + Žádosti o změnu'!DE119,IF('Rozpočet + Žádosti o změnu'!$CV$2="ano",'Rozpočet + Žádosti o změnu'!CS119,IF('Rozpočet + Žádosti o změnu'!$CJ$2="ano",'Rozpočet + Žádosti o změnu'!CG119,IF('Rozpočet + Žádosti o změnu'!$BX$2="ano",'Rozpočet + Žádosti o změnu'!BU119,IF('Rozpočet + Žádosti o změnu'!$BL$2="ano",'Rozpočet + Žádosti o změnu'!BI119,IF('Rozpočet + Žádosti o změnu'!$AZ$2="ano",'Rozpočet + Žádosti o změnu'!AW119,IF('Rozpočet + Žádosti o změnu'!$AN$2="ano",'Rozpočet + Žádosti o změnu'!AK119,'Rozpočet + Žádosti o změnu'!K119))))))))))</f>
        <v>0</v>
      </c>
      <c r="S119" s="267">
        <f>IF('Rozpočet + Žádosti o změnu'!$ER$2="ano",'Rozpočet + Žádosti o změnu'!EP119,IF('Rozpočet + Žádosti o změnu'!$EF$2="ano",'Rozpočet + Žádosti o změnu'!ED119,IF('Rozpočet + Žádosti o změnu'!$DT$2="ano",'Rozpočet + Žádosti o změnu'!DR119,IF('Rozpočet + Žádosti o změnu'!$DH$2="ano",'Rozpočet + Žádosti o změnu'!DF119,IF('Rozpočet + Žádosti o změnu'!$CV$2="ano",'Rozpočet + Žádosti o změnu'!CT119,IF('Rozpočet + Žádosti o změnu'!$CJ$2="ano",'Rozpočet + Žádosti o změnu'!CH119,IF('Rozpočet + Žádosti o změnu'!$BX$2="ano",'Rozpočet + Žádosti o změnu'!BV119,IF('Rozpočet + Žádosti o změnu'!$BL$2="ano",'Rozpočet + Žádosti o změnu'!BJ119,IF('Rozpočet + Žádosti o změnu'!$AZ$2="ano",'Rozpočet + Žádosti o změnu'!AX119,IF('Rozpočet + Žádosti o změnu'!$AN$2="ano",'Rozpočet + Žádosti o změnu'!AL119,'Rozpočet + Žádosti o změnu'!L119))))))))))</f>
        <v>0</v>
      </c>
      <c r="T119" s="267">
        <f>IF('Rozpočet + Žádosti o změnu'!$ER$2="ano",'Rozpočet + Žádosti o změnu'!EQ119,IF('Rozpočet + Žádosti o změnu'!$EF$2="ano",'Rozpočet + Žádosti o změnu'!EE119,IF('Rozpočet + Žádosti o změnu'!$DT$2="ano",'Rozpočet + Žádosti o změnu'!DS119,IF('Rozpočet + Žádosti o změnu'!$DH$2="ano",'Rozpočet + Žádosti o změnu'!DG119,IF('Rozpočet + Žádosti o změnu'!$CV$2="ano",'Rozpočet + Žádosti o změnu'!CU119,IF('Rozpočet + Žádosti o změnu'!$CJ$2="ano",'Rozpočet + Žádosti o změnu'!CI119,IF('Rozpočet + Žádosti o změnu'!$BX$2="ano",'Rozpočet + Žádosti o změnu'!BW119,IF('Rozpočet + Žádosti o změnu'!$BL$2="ano",'Rozpočet + Žádosti o změnu'!BK119,IF('Rozpočet + Žádosti o změnu'!$AZ$2="ano",'Rozpočet + Žádosti o změnu'!AY119,IF('Rozpočet + Žádosti o změnu'!$AN$2="ano",'Rozpočet + Žádosti o změnu'!AM119,'Rozpočet + Žádosti o změnu'!M119))))))))))</f>
        <v>0</v>
      </c>
      <c r="U119" s="267">
        <f>IF('Rozpočet + Žádosti o změnu'!$ER$2="ano",'Rozpočet + Žádosti o změnu'!ER119,IF('Rozpočet + Žádosti o změnu'!$EF$2="ano",'Rozpočet + Žádosti o změnu'!EF119,IF('Rozpočet + Žádosti o změnu'!$DT$2="ano",'Rozpočet + Žádosti o změnu'!DT119,IF('Rozpočet + Žádosti o změnu'!$DH$2="ano",'Rozpočet + Žádosti o změnu'!DH119,IF('Rozpočet + Žádosti o změnu'!$CV$2="ano",'Rozpočet + Žádosti o změnu'!CV119,IF('Rozpočet + Žádosti o změnu'!$CJ$2="ano",'Rozpočet + Žádosti o změnu'!CJ119,IF('Rozpočet + Žádosti o změnu'!$BX$2="ano",'Rozpočet + Žádosti o změnu'!BX119,IF('Rozpočet + Žádosti o změnu'!$BL$2="ano",'Rozpočet + Žádosti o změnu'!BL119,IF('Rozpočet + Žádosti o změnu'!$AZ$2="ano",'Rozpočet + Žádosti o změnu'!AZ119,IF('Rozpočet + Žádosti o změnu'!$AN$2="ano",'Rozpočet + Žádosti o změnu'!AN119,'Rozpočet + Žádosti o změnu'!N119))))))))))</f>
        <v>0</v>
      </c>
      <c r="W119" s="281">
        <f>IF('ZoR č. 1'!$D119="",0,'ZoR č. 1'!G119)+IF('ZoR č. 2'!$D119="",0,'ZoR č. 2'!G119)+IF('ZoR č. 3'!$D119="",0,'ZoR č. 3'!G119)+IF('ZoR č. 4'!$D119="",0,'ZoR č. 4'!G119)+IF('ZoR č. 5'!$D119="",0,'ZoR č. 5'!G119)+IF('ZoR č. 6'!$D119="",0,'ZoR č. 6'!G119)+IF('ZoR č. 7'!$D119="",0,'ZoR č. 7'!G119)+IF('ZoR č. 8'!$D119="",0,'ZoR č. 8'!G119)+IF('ZoR č. 9'!$D119="",0,'ZoR č. 9'!G119)+IF('ZoR č. 10'!$D119="",0,'ZoR č. 10'!G119)+IF(ZZoR!$D119="",0,ZZoR!G119)</f>
        <v>0</v>
      </c>
      <c r="X119" s="281">
        <f>IF('ZoR č. 1'!$D119="",0,'ZoR č. 1'!H119)+IF('ZoR č. 2'!$D119="",0,'ZoR č. 2'!H119)+IF('ZoR č. 3'!$D119="",0,'ZoR č. 3'!H119)+IF('ZoR č. 4'!$D119="",0,'ZoR č. 4'!H119)+IF('ZoR č. 5'!$D119="",0,'ZoR č. 5'!H119)+IF('ZoR č. 6'!$D119="",0,'ZoR č. 6'!H119)+IF('ZoR č. 7'!$D119="",0,'ZoR č. 7'!H119)+IF('ZoR č. 8'!$D119="",0,'ZoR č. 8'!H119)+IF('ZoR č. 9'!$D119="",0,'ZoR č. 9'!H119)+IF('ZoR č. 10'!$D119="",0,'ZoR č. 10'!H119)+IF(ZZoR!$D119="",0,ZZoR!H119)</f>
        <v>0</v>
      </c>
      <c r="Y119" s="281">
        <f>IF('ZoR č. 1'!$D119="",0,'ZoR č. 1'!I119)+IF('ZoR č. 2'!$D119="",0,'ZoR č. 2'!I119)+IF('ZoR č. 3'!$D119="",0,'ZoR č. 3'!I119)+IF('ZoR č. 4'!$D119="",0,'ZoR č. 4'!I119)+IF('ZoR č. 5'!$D119="",0,'ZoR č. 5'!I119)+IF('ZoR č. 6'!$D119="",0,'ZoR č. 6'!I119)+IF('ZoR č. 7'!$D119="",0,'ZoR č. 7'!I119)+IF('ZoR č. 8'!$D119="",0,'ZoR č. 8'!I119)+IF('ZoR č. 9'!$D119="",0,'ZoR č. 9'!I119)+IF('ZoR č. 10'!$D119="",0,'ZoR č. 10'!I119)+IF(ZZoR!$D119="",0,ZZoR!I119)</f>
        <v>0</v>
      </c>
      <c r="Z119" s="281">
        <f>IF('ZoR č. 1'!$D119="",0,'ZoR č. 1'!J119)+IF('ZoR č. 2'!$D119="",0,'ZoR č. 2'!J119)+IF('ZoR č. 3'!$D119="",0,'ZoR č. 3'!J119)+IF('ZoR č. 4'!$D119="",0,'ZoR č. 4'!J119)+IF('ZoR č. 5'!$D119="",0,'ZoR č. 5'!J119)+IF('ZoR č. 6'!$D119="",0,'ZoR č. 6'!J119)+IF('ZoR č. 7'!$D119="",0,'ZoR č. 7'!J119)+IF('ZoR č. 8'!$D119="",0,'ZoR č. 8'!J119)+IF('ZoR č. 9'!$D119="",0,'ZoR č. 9'!J119)+IF('ZoR č. 10'!$D119="",0,'ZoR č. 10'!J119)+IF(ZZoR!$D119="",0,ZZoR!J119)</f>
        <v>0</v>
      </c>
      <c r="AA119" s="281">
        <f>IF('ZoR č. 1'!$D119="",0,'ZoR č. 1'!K119)+IF('ZoR č. 2'!$D119="",0,'ZoR č. 2'!K119)+IF('ZoR č. 3'!$D119="",0,'ZoR č. 3'!K119)+IF('ZoR č. 4'!$D119="",0,'ZoR č. 4'!K119)+IF('ZoR č. 5'!$D119="",0,'ZoR č. 5'!K119)+IF('ZoR č. 6'!$D119="",0,'ZoR č. 6'!K119)+IF('ZoR č. 7'!$D119="",0,'ZoR č. 7'!K119)+IF('ZoR č. 8'!$D119="",0,'ZoR č. 8'!K119)+IF('ZoR č. 9'!$D119="",0,'ZoR č. 9'!K119)+IF('ZoR č. 10'!$D119="",0,'ZoR č. 10'!K119)+IF(ZZoR!$D119="",0,ZZoR!K119)</f>
        <v>0</v>
      </c>
      <c r="AB119" s="281">
        <f>IF('ZoR č. 1'!$D119="",0,'ZoR č. 1'!L119)+IF('ZoR č. 2'!$D119="",0,'ZoR č. 2'!L119)+IF('ZoR č. 3'!$D119="",0,'ZoR č. 3'!L119)+IF('ZoR č. 4'!$D119="",0,'ZoR č. 4'!L119)+IF('ZoR č. 5'!$D119="",0,'ZoR č. 5'!L119)+IF('ZoR č. 6'!$D119="",0,'ZoR č. 6'!L119)+IF('ZoR č. 7'!$D119="",0,'ZoR č. 7'!L119)+IF('ZoR č. 8'!$D119="",0,'ZoR č. 8'!L119)+IF('ZoR č. 9'!$D119="",0,'ZoR č. 9'!L119)+IF('ZoR č. 10'!$D119="",0,'ZoR č. 10'!L119)+IF(ZZoR!$D119="",0,ZZoR!L119)</f>
        <v>0</v>
      </c>
      <c r="AC119" s="281">
        <f>IF('ZoR č. 1'!$D119="",0,'ZoR č. 1'!M119)+IF('ZoR č. 2'!$D119="",0,'ZoR č. 2'!M119)+IF('ZoR č. 3'!$D119="",0,'ZoR č. 3'!M119)+IF('ZoR č. 4'!$D119="",0,'ZoR č. 4'!M119)+IF('ZoR č. 5'!$D119="",0,'ZoR č. 5'!M119)+IF('ZoR č. 6'!$D119="",0,'ZoR č. 6'!M119)+IF('ZoR č. 7'!$D119="",0,'ZoR č. 7'!M119)+IF('ZoR č. 8'!$D119="",0,'ZoR č. 8'!M119)+IF('ZoR č. 9'!$D119="",0,'ZoR č. 9'!M119)+IF('ZoR č. 10'!$D119="",0,'ZoR č. 10'!M119)+IF(ZZoR!$D119="",0,ZZoR!M119)</f>
        <v>0</v>
      </c>
      <c r="AE119" s="282" t="str">
        <f t="shared" si="7"/>
        <v/>
      </c>
    </row>
    <row r="120" spans="2:31" x14ac:dyDescent="0.25">
      <c r="B120" s="10" t="s">
        <v>41</v>
      </c>
      <c r="C120" s="104" t="str">
        <f>IF(COUNTA('Přehled partnerů'!C120:D120)&lt;&gt;2,"partner neuveden",IF('Přehled partnerů'!I120="ANO",'Přehled partnerů'!C120,"v tomto období nerelevantní"))</f>
        <v>partner neuveden</v>
      </c>
      <c r="D120" s="116" t="str">
        <f>IF(COUNTA('Přehled partnerů'!C120:D120)&lt;&gt;2,"",IF('Přehled partnerů'!I120="ANO",'Přehled partnerů'!D120,""))</f>
        <v/>
      </c>
      <c r="E120" s="24" t="str">
        <f t="shared" si="8"/>
        <v/>
      </c>
      <c r="F120" s="47" t="str">
        <f t="shared" si="9"/>
        <v/>
      </c>
      <c r="G120" s="15">
        <v>0</v>
      </c>
      <c r="H120" s="16">
        <v>0</v>
      </c>
      <c r="I120" s="16">
        <v>0</v>
      </c>
      <c r="J120" s="16">
        <v>0</v>
      </c>
      <c r="K120" s="126">
        <v>0</v>
      </c>
      <c r="L120" s="126">
        <v>0</v>
      </c>
      <c r="M120" s="130">
        <v>0</v>
      </c>
      <c r="N120" s="58" t="str">
        <f t="shared" si="6"/>
        <v/>
      </c>
      <c r="O120" s="267">
        <f>IF('Rozpočet + Žádosti o změnu'!$ER$2="ano",'Rozpočet + Žádosti o změnu'!EL120,IF('Rozpočet + Žádosti o změnu'!$EF$2="ano",'Rozpočet + Žádosti o změnu'!DZ120,IF('Rozpočet + Žádosti o změnu'!$DT$2="ano",'Rozpočet + Žádosti o změnu'!DN120,IF('Rozpočet + Žádosti o změnu'!$DH$2="ano",'Rozpočet + Žádosti o změnu'!DB120,IF('Rozpočet + Žádosti o změnu'!$CV$2="ano",'Rozpočet + Žádosti o změnu'!CP120,IF('Rozpočet + Žádosti o změnu'!$CJ$2="ano",'Rozpočet + Žádosti o změnu'!CD120,IF('Rozpočet + Žádosti o změnu'!$BX$2="ano",'Rozpočet + Žádosti o změnu'!BR120,IF('Rozpočet + Žádosti o změnu'!$BL$2="ano",'Rozpočet + Žádosti o změnu'!BF120,IF('Rozpočet + Žádosti o změnu'!$AZ$2="ano",'Rozpočet + Žádosti o změnu'!AT120,IF('Rozpočet + Žádosti o změnu'!$AN$2="ano",'Rozpočet + Žádosti o změnu'!AH120,'Rozpočet + Žádosti o změnu'!H120))))))))))</f>
        <v>0</v>
      </c>
      <c r="P120" s="267">
        <f>IF('Rozpočet + Žádosti o změnu'!$ER$2="ano",'Rozpočet + Žádosti o změnu'!EM120,IF('Rozpočet + Žádosti o změnu'!$EF$2="ano",'Rozpočet + Žádosti o změnu'!EA120,IF('Rozpočet + Žádosti o změnu'!$DT$2="ano",'Rozpočet + Žádosti o změnu'!DO120,IF('Rozpočet + Žádosti o změnu'!$DH$2="ano",'Rozpočet + Žádosti o změnu'!DC120,IF('Rozpočet + Žádosti o změnu'!$CV$2="ano",'Rozpočet + Žádosti o změnu'!CQ120,IF('Rozpočet + Žádosti o změnu'!$CJ$2="ano",'Rozpočet + Žádosti o změnu'!CE120,IF('Rozpočet + Žádosti o změnu'!$BX$2="ano",'Rozpočet + Žádosti o změnu'!BS120,IF('Rozpočet + Žádosti o změnu'!$BL$2="ano",'Rozpočet + Žádosti o změnu'!BG120,IF('Rozpočet + Žádosti o změnu'!$AZ$2="ano",'Rozpočet + Žádosti o změnu'!AU120,IF('Rozpočet + Žádosti o změnu'!$AN$2="ano",'Rozpočet + Žádosti o změnu'!AI120,'Rozpočet + Žádosti o změnu'!I120))))))))))</f>
        <v>0</v>
      </c>
      <c r="Q120" s="267">
        <f>IF('Rozpočet + Žádosti o změnu'!$ER$2="ano",'Rozpočet + Žádosti o změnu'!EN120,IF('Rozpočet + Žádosti o změnu'!$EF$2="ano",'Rozpočet + Žádosti o změnu'!EB120,IF('Rozpočet + Žádosti o změnu'!$DT$2="ano",'Rozpočet + Žádosti o změnu'!DP120,IF('Rozpočet + Žádosti o změnu'!$DH$2="ano",'Rozpočet + Žádosti o změnu'!DD120,IF('Rozpočet + Žádosti o změnu'!$CV$2="ano",'Rozpočet + Žádosti o změnu'!CR120,IF('Rozpočet + Žádosti o změnu'!$CJ$2="ano",'Rozpočet + Žádosti o změnu'!CF120,IF('Rozpočet + Žádosti o změnu'!$BX$2="ano",'Rozpočet + Žádosti o změnu'!BT120,IF('Rozpočet + Žádosti o změnu'!$BL$2="ano",'Rozpočet + Žádosti o změnu'!BH120,IF('Rozpočet + Žádosti o změnu'!$AZ$2="ano",'Rozpočet + Žádosti o změnu'!AV120,IF('Rozpočet + Žádosti o změnu'!$AN$2="ano",'Rozpočet + Žádosti o změnu'!AJ120,'Rozpočet + Žádosti o změnu'!J120))))))))))</f>
        <v>0</v>
      </c>
      <c r="R120" s="267">
        <f>IF('Rozpočet + Žádosti o změnu'!$ER$2="ano",'Rozpočet + Žádosti o změnu'!EO120,IF('Rozpočet + Žádosti o změnu'!$EF$2="ano",'Rozpočet + Žádosti o změnu'!EC120,IF('Rozpočet + Žádosti o změnu'!$DT$2="ano",'Rozpočet + Žádosti o změnu'!DQ120,IF('Rozpočet + Žádosti o změnu'!$DH$2="ano",'Rozpočet + Žádosti o změnu'!DE120,IF('Rozpočet + Žádosti o změnu'!$CV$2="ano",'Rozpočet + Žádosti o změnu'!CS120,IF('Rozpočet + Žádosti o změnu'!$CJ$2="ano",'Rozpočet + Žádosti o změnu'!CG120,IF('Rozpočet + Žádosti o změnu'!$BX$2="ano",'Rozpočet + Žádosti o změnu'!BU120,IF('Rozpočet + Žádosti o změnu'!$BL$2="ano",'Rozpočet + Žádosti o změnu'!BI120,IF('Rozpočet + Žádosti o změnu'!$AZ$2="ano",'Rozpočet + Žádosti o změnu'!AW120,IF('Rozpočet + Žádosti o změnu'!$AN$2="ano",'Rozpočet + Žádosti o změnu'!AK120,'Rozpočet + Žádosti o změnu'!K120))))))))))</f>
        <v>0</v>
      </c>
      <c r="S120" s="267">
        <f>IF('Rozpočet + Žádosti o změnu'!$ER$2="ano",'Rozpočet + Žádosti o změnu'!EP120,IF('Rozpočet + Žádosti o změnu'!$EF$2="ano",'Rozpočet + Žádosti o změnu'!ED120,IF('Rozpočet + Žádosti o změnu'!$DT$2="ano",'Rozpočet + Žádosti o změnu'!DR120,IF('Rozpočet + Žádosti o změnu'!$DH$2="ano",'Rozpočet + Žádosti o změnu'!DF120,IF('Rozpočet + Žádosti o změnu'!$CV$2="ano",'Rozpočet + Žádosti o změnu'!CT120,IF('Rozpočet + Žádosti o změnu'!$CJ$2="ano",'Rozpočet + Žádosti o změnu'!CH120,IF('Rozpočet + Žádosti o změnu'!$BX$2="ano",'Rozpočet + Žádosti o změnu'!BV120,IF('Rozpočet + Žádosti o změnu'!$BL$2="ano",'Rozpočet + Žádosti o změnu'!BJ120,IF('Rozpočet + Žádosti o změnu'!$AZ$2="ano",'Rozpočet + Žádosti o změnu'!AX120,IF('Rozpočet + Žádosti o změnu'!$AN$2="ano",'Rozpočet + Žádosti o změnu'!AL120,'Rozpočet + Žádosti o změnu'!L120))))))))))</f>
        <v>0</v>
      </c>
      <c r="T120" s="267">
        <f>IF('Rozpočet + Žádosti o změnu'!$ER$2="ano",'Rozpočet + Žádosti o změnu'!EQ120,IF('Rozpočet + Žádosti o změnu'!$EF$2="ano",'Rozpočet + Žádosti o změnu'!EE120,IF('Rozpočet + Žádosti o změnu'!$DT$2="ano",'Rozpočet + Žádosti o změnu'!DS120,IF('Rozpočet + Žádosti o změnu'!$DH$2="ano",'Rozpočet + Žádosti o změnu'!DG120,IF('Rozpočet + Žádosti o změnu'!$CV$2="ano",'Rozpočet + Žádosti o změnu'!CU120,IF('Rozpočet + Žádosti o změnu'!$CJ$2="ano",'Rozpočet + Žádosti o změnu'!CI120,IF('Rozpočet + Žádosti o změnu'!$BX$2="ano",'Rozpočet + Žádosti o změnu'!BW120,IF('Rozpočet + Žádosti o změnu'!$BL$2="ano",'Rozpočet + Žádosti o změnu'!BK120,IF('Rozpočet + Žádosti o změnu'!$AZ$2="ano",'Rozpočet + Žádosti o změnu'!AY120,IF('Rozpočet + Žádosti o změnu'!$AN$2="ano",'Rozpočet + Žádosti o změnu'!AM120,'Rozpočet + Žádosti o změnu'!M120))))))))))</f>
        <v>0</v>
      </c>
      <c r="U120" s="267">
        <f>IF('Rozpočet + Žádosti o změnu'!$ER$2="ano",'Rozpočet + Žádosti o změnu'!ER120,IF('Rozpočet + Žádosti o změnu'!$EF$2="ano",'Rozpočet + Žádosti o změnu'!EF120,IF('Rozpočet + Žádosti o změnu'!$DT$2="ano",'Rozpočet + Žádosti o změnu'!DT120,IF('Rozpočet + Žádosti o změnu'!$DH$2="ano",'Rozpočet + Žádosti o změnu'!DH120,IF('Rozpočet + Žádosti o změnu'!$CV$2="ano",'Rozpočet + Žádosti o změnu'!CV120,IF('Rozpočet + Žádosti o změnu'!$CJ$2="ano",'Rozpočet + Žádosti o změnu'!CJ120,IF('Rozpočet + Žádosti o změnu'!$BX$2="ano",'Rozpočet + Žádosti o změnu'!BX120,IF('Rozpočet + Žádosti o změnu'!$BL$2="ano",'Rozpočet + Žádosti o změnu'!BL120,IF('Rozpočet + Žádosti o změnu'!$AZ$2="ano",'Rozpočet + Žádosti o změnu'!AZ120,IF('Rozpočet + Žádosti o změnu'!$AN$2="ano",'Rozpočet + Žádosti o změnu'!AN120,'Rozpočet + Žádosti o změnu'!N120))))))))))</f>
        <v>0</v>
      </c>
      <c r="W120" s="281">
        <f>IF('ZoR č. 1'!$D120="",0,'ZoR č. 1'!G120)+IF('ZoR č. 2'!$D120="",0,'ZoR č. 2'!G120)+IF('ZoR č. 3'!$D120="",0,'ZoR č. 3'!G120)+IF('ZoR č. 4'!$D120="",0,'ZoR č. 4'!G120)+IF('ZoR č. 5'!$D120="",0,'ZoR č. 5'!G120)+IF('ZoR č. 6'!$D120="",0,'ZoR č. 6'!G120)+IF('ZoR č. 7'!$D120="",0,'ZoR č. 7'!G120)+IF('ZoR č. 8'!$D120="",0,'ZoR č. 8'!G120)+IF('ZoR č. 9'!$D120="",0,'ZoR č. 9'!G120)+IF('ZoR č. 10'!$D120="",0,'ZoR č. 10'!G120)+IF(ZZoR!$D120="",0,ZZoR!G120)</f>
        <v>0</v>
      </c>
      <c r="X120" s="281">
        <f>IF('ZoR č. 1'!$D120="",0,'ZoR č. 1'!H120)+IF('ZoR č. 2'!$D120="",0,'ZoR č. 2'!H120)+IF('ZoR č. 3'!$D120="",0,'ZoR č. 3'!H120)+IF('ZoR č. 4'!$D120="",0,'ZoR č. 4'!H120)+IF('ZoR č. 5'!$D120="",0,'ZoR č. 5'!H120)+IF('ZoR č. 6'!$D120="",0,'ZoR č. 6'!H120)+IF('ZoR č. 7'!$D120="",0,'ZoR č. 7'!H120)+IF('ZoR č. 8'!$D120="",0,'ZoR č. 8'!H120)+IF('ZoR č. 9'!$D120="",0,'ZoR č. 9'!H120)+IF('ZoR č. 10'!$D120="",0,'ZoR č. 10'!H120)+IF(ZZoR!$D120="",0,ZZoR!H120)</f>
        <v>0</v>
      </c>
      <c r="Y120" s="281">
        <f>IF('ZoR č. 1'!$D120="",0,'ZoR č. 1'!I120)+IF('ZoR č. 2'!$D120="",0,'ZoR č. 2'!I120)+IF('ZoR č. 3'!$D120="",0,'ZoR č. 3'!I120)+IF('ZoR č. 4'!$D120="",0,'ZoR č. 4'!I120)+IF('ZoR č. 5'!$D120="",0,'ZoR č. 5'!I120)+IF('ZoR č. 6'!$D120="",0,'ZoR č. 6'!I120)+IF('ZoR č. 7'!$D120="",0,'ZoR č. 7'!I120)+IF('ZoR č. 8'!$D120="",0,'ZoR č. 8'!I120)+IF('ZoR č. 9'!$D120="",0,'ZoR č. 9'!I120)+IF('ZoR č. 10'!$D120="",0,'ZoR č. 10'!I120)+IF(ZZoR!$D120="",0,ZZoR!I120)</f>
        <v>0</v>
      </c>
      <c r="Z120" s="281">
        <f>IF('ZoR č. 1'!$D120="",0,'ZoR č. 1'!J120)+IF('ZoR č. 2'!$D120="",0,'ZoR č. 2'!J120)+IF('ZoR č. 3'!$D120="",0,'ZoR č. 3'!J120)+IF('ZoR č. 4'!$D120="",0,'ZoR č. 4'!J120)+IF('ZoR č. 5'!$D120="",0,'ZoR č. 5'!J120)+IF('ZoR č. 6'!$D120="",0,'ZoR č. 6'!J120)+IF('ZoR č. 7'!$D120="",0,'ZoR č. 7'!J120)+IF('ZoR č. 8'!$D120="",0,'ZoR č. 8'!J120)+IF('ZoR č. 9'!$D120="",0,'ZoR č. 9'!J120)+IF('ZoR č. 10'!$D120="",0,'ZoR č. 10'!J120)+IF(ZZoR!$D120="",0,ZZoR!J120)</f>
        <v>0</v>
      </c>
      <c r="AA120" s="281">
        <f>IF('ZoR č. 1'!$D120="",0,'ZoR č. 1'!K120)+IF('ZoR č. 2'!$D120="",0,'ZoR č. 2'!K120)+IF('ZoR č. 3'!$D120="",0,'ZoR č. 3'!K120)+IF('ZoR č. 4'!$D120="",0,'ZoR č. 4'!K120)+IF('ZoR č. 5'!$D120="",0,'ZoR č. 5'!K120)+IF('ZoR č. 6'!$D120="",0,'ZoR č. 6'!K120)+IF('ZoR č. 7'!$D120="",0,'ZoR č. 7'!K120)+IF('ZoR č. 8'!$D120="",0,'ZoR č. 8'!K120)+IF('ZoR č. 9'!$D120="",0,'ZoR č. 9'!K120)+IF('ZoR č. 10'!$D120="",0,'ZoR č. 10'!K120)+IF(ZZoR!$D120="",0,ZZoR!K120)</f>
        <v>0</v>
      </c>
      <c r="AB120" s="281">
        <f>IF('ZoR č. 1'!$D120="",0,'ZoR č. 1'!L120)+IF('ZoR č. 2'!$D120="",0,'ZoR č. 2'!L120)+IF('ZoR č. 3'!$D120="",0,'ZoR č. 3'!L120)+IF('ZoR č. 4'!$D120="",0,'ZoR č. 4'!L120)+IF('ZoR č. 5'!$D120="",0,'ZoR č. 5'!L120)+IF('ZoR č. 6'!$D120="",0,'ZoR č. 6'!L120)+IF('ZoR č. 7'!$D120="",0,'ZoR č. 7'!L120)+IF('ZoR č. 8'!$D120="",0,'ZoR č. 8'!L120)+IF('ZoR č. 9'!$D120="",0,'ZoR č. 9'!L120)+IF('ZoR č. 10'!$D120="",0,'ZoR č. 10'!L120)+IF(ZZoR!$D120="",0,ZZoR!L120)</f>
        <v>0</v>
      </c>
      <c r="AC120" s="281">
        <f>IF('ZoR č. 1'!$D120="",0,'ZoR č. 1'!M120)+IF('ZoR č. 2'!$D120="",0,'ZoR č. 2'!M120)+IF('ZoR č. 3'!$D120="",0,'ZoR č. 3'!M120)+IF('ZoR č. 4'!$D120="",0,'ZoR č. 4'!M120)+IF('ZoR č. 5'!$D120="",0,'ZoR č. 5'!M120)+IF('ZoR č. 6'!$D120="",0,'ZoR č. 6'!M120)+IF('ZoR č. 7'!$D120="",0,'ZoR č. 7'!M120)+IF('ZoR č. 8'!$D120="",0,'ZoR č. 8'!M120)+IF('ZoR č. 9'!$D120="",0,'ZoR č. 9'!M120)+IF('ZoR č. 10'!$D120="",0,'ZoR č. 10'!M120)+IF(ZZoR!$D120="",0,ZZoR!M120)</f>
        <v>0</v>
      </c>
      <c r="AE120" s="282" t="str">
        <f t="shared" si="7"/>
        <v/>
      </c>
    </row>
    <row r="121" spans="2:31" x14ac:dyDescent="0.25">
      <c r="B121" s="10" t="s">
        <v>42</v>
      </c>
      <c r="C121" s="104" t="str">
        <f>IF(COUNTA('Přehled partnerů'!C121:D121)&lt;&gt;2,"partner neuveden",IF('Přehled partnerů'!I121="ANO",'Přehled partnerů'!C121,"v tomto období nerelevantní"))</f>
        <v>partner neuveden</v>
      </c>
      <c r="D121" s="116" t="str">
        <f>IF(COUNTA('Přehled partnerů'!C121:D121)&lt;&gt;2,"",IF('Přehled partnerů'!I121="ANO",'Přehled partnerů'!D121,""))</f>
        <v/>
      </c>
      <c r="E121" s="24" t="str">
        <f t="shared" si="8"/>
        <v/>
      </c>
      <c r="F121" s="47" t="str">
        <f t="shared" si="9"/>
        <v/>
      </c>
      <c r="G121" s="15">
        <v>0</v>
      </c>
      <c r="H121" s="16">
        <v>0</v>
      </c>
      <c r="I121" s="16">
        <v>0</v>
      </c>
      <c r="J121" s="16">
        <v>0</v>
      </c>
      <c r="K121" s="126">
        <v>0</v>
      </c>
      <c r="L121" s="126">
        <v>0</v>
      </c>
      <c r="M121" s="130">
        <v>0</v>
      </c>
      <c r="N121" s="58" t="str">
        <f t="shared" si="6"/>
        <v/>
      </c>
      <c r="O121" s="267">
        <f>IF('Rozpočet + Žádosti o změnu'!$ER$2="ano",'Rozpočet + Žádosti o změnu'!EL121,IF('Rozpočet + Žádosti o změnu'!$EF$2="ano",'Rozpočet + Žádosti o změnu'!DZ121,IF('Rozpočet + Žádosti o změnu'!$DT$2="ano",'Rozpočet + Žádosti o změnu'!DN121,IF('Rozpočet + Žádosti o změnu'!$DH$2="ano",'Rozpočet + Žádosti o změnu'!DB121,IF('Rozpočet + Žádosti o změnu'!$CV$2="ano",'Rozpočet + Žádosti o změnu'!CP121,IF('Rozpočet + Žádosti o změnu'!$CJ$2="ano",'Rozpočet + Žádosti o změnu'!CD121,IF('Rozpočet + Žádosti o změnu'!$BX$2="ano",'Rozpočet + Žádosti o změnu'!BR121,IF('Rozpočet + Žádosti o změnu'!$BL$2="ano",'Rozpočet + Žádosti o změnu'!BF121,IF('Rozpočet + Žádosti o změnu'!$AZ$2="ano",'Rozpočet + Žádosti o změnu'!AT121,IF('Rozpočet + Žádosti o změnu'!$AN$2="ano",'Rozpočet + Žádosti o změnu'!AH121,'Rozpočet + Žádosti o změnu'!H121))))))))))</f>
        <v>0</v>
      </c>
      <c r="P121" s="267">
        <f>IF('Rozpočet + Žádosti o změnu'!$ER$2="ano",'Rozpočet + Žádosti o změnu'!EM121,IF('Rozpočet + Žádosti o změnu'!$EF$2="ano",'Rozpočet + Žádosti o změnu'!EA121,IF('Rozpočet + Žádosti o změnu'!$DT$2="ano",'Rozpočet + Žádosti o změnu'!DO121,IF('Rozpočet + Žádosti o změnu'!$DH$2="ano",'Rozpočet + Žádosti o změnu'!DC121,IF('Rozpočet + Žádosti o změnu'!$CV$2="ano",'Rozpočet + Žádosti o změnu'!CQ121,IF('Rozpočet + Žádosti o změnu'!$CJ$2="ano",'Rozpočet + Žádosti o změnu'!CE121,IF('Rozpočet + Žádosti o změnu'!$BX$2="ano",'Rozpočet + Žádosti o změnu'!BS121,IF('Rozpočet + Žádosti o změnu'!$BL$2="ano",'Rozpočet + Žádosti o změnu'!BG121,IF('Rozpočet + Žádosti o změnu'!$AZ$2="ano",'Rozpočet + Žádosti o změnu'!AU121,IF('Rozpočet + Žádosti o změnu'!$AN$2="ano",'Rozpočet + Žádosti o změnu'!AI121,'Rozpočet + Žádosti o změnu'!I121))))))))))</f>
        <v>0</v>
      </c>
      <c r="Q121" s="267">
        <f>IF('Rozpočet + Žádosti o změnu'!$ER$2="ano",'Rozpočet + Žádosti o změnu'!EN121,IF('Rozpočet + Žádosti o změnu'!$EF$2="ano",'Rozpočet + Žádosti o změnu'!EB121,IF('Rozpočet + Žádosti o změnu'!$DT$2="ano",'Rozpočet + Žádosti o změnu'!DP121,IF('Rozpočet + Žádosti o změnu'!$DH$2="ano",'Rozpočet + Žádosti o změnu'!DD121,IF('Rozpočet + Žádosti o změnu'!$CV$2="ano",'Rozpočet + Žádosti o změnu'!CR121,IF('Rozpočet + Žádosti o změnu'!$CJ$2="ano",'Rozpočet + Žádosti o změnu'!CF121,IF('Rozpočet + Žádosti o změnu'!$BX$2="ano",'Rozpočet + Žádosti o změnu'!BT121,IF('Rozpočet + Žádosti o změnu'!$BL$2="ano",'Rozpočet + Žádosti o změnu'!BH121,IF('Rozpočet + Žádosti o změnu'!$AZ$2="ano",'Rozpočet + Žádosti o změnu'!AV121,IF('Rozpočet + Žádosti o změnu'!$AN$2="ano",'Rozpočet + Žádosti o změnu'!AJ121,'Rozpočet + Žádosti o změnu'!J121))))))))))</f>
        <v>0</v>
      </c>
      <c r="R121" s="267">
        <f>IF('Rozpočet + Žádosti o změnu'!$ER$2="ano",'Rozpočet + Žádosti o změnu'!EO121,IF('Rozpočet + Žádosti o změnu'!$EF$2="ano",'Rozpočet + Žádosti o změnu'!EC121,IF('Rozpočet + Žádosti o změnu'!$DT$2="ano",'Rozpočet + Žádosti o změnu'!DQ121,IF('Rozpočet + Žádosti o změnu'!$DH$2="ano",'Rozpočet + Žádosti o změnu'!DE121,IF('Rozpočet + Žádosti o změnu'!$CV$2="ano",'Rozpočet + Žádosti o změnu'!CS121,IF('Rozpočet + Žádosti o změnu'!$CJ$2="ano",'Rozpočet + Žádosti o změnu'!CG121,IF('Rozpočet + Žádosti o změnu'!$BX$2="ano",'Rozpočet + Žádosti o změnu'!BU121,IF('Rozpočet + Žádosti o změnu'!$BL$2="ano",'Rozpočet + Žádosti o změnu'!BI121,IF('Rozpočet + Žádosti o změnu'!$AZ$2="ano",'Rozpočet + Žádosti o změnu'!AW121,IF('Rozpočet + Žádosti o změnu'!$AN$2="ano",'Rozpočet + Žádosti o změnu'!AK121,'Rozpočet + Žádosti o změnu'!K121))))))))))</f>
        <v>0</v>
      </c>
      <c r="S121" s="267">
        <f>IF('Rozpočet + Žádosti o změnu'!$ER$2="ano",'Rozpočet + Žádosti o změnu'!EP121,IF('Rozpočet + Žádosti o změnu'!$EF$2="ano",'Rozpočet + Žádosti o změnu'!ED121,IF('Rozpočet + Žádosti o změnu'!$DT$2="ano",'Rozpočet + Žádosti o změnu'!DR121,IF('Rozpočet + Žádosti o změnu'!$DH$2="ano",'Rozpočet + Žádosti o změnu'!DF121,IF('Rozpočet + Žádosti o změnu'!$CV$2="ano",'Rozpočet + Žádosti o změnu'!CT121,IF('Rozpočet + Žádosti o změnu'!$CJ$2="ano",'Rozpočet + Žádosti o změnu'!CH121,IF('Rozpočet + Žádosti o změnu'!$BX$2="ano",'Rozpočet + Žádosti o změnu'!BV121,IF('Rozpočet + Žádosti o změnu'!$BL$2="ano",'Rozpočet + Žádosti o změnu'!BJ121,IF('Rozpočet + Žádosti o změnu'!$AZ$2="ano",'Rozpočet + Žádosti o změnu'!AX121,IF('Rozpočet + Žádosti o změnu'!$AN$2="ano",'Rozpočet + Žádosti o změnu'!AL121,'Rozpočet + Žádosti o změnu'!L121))))))))))</f>
        <v>0</v>
      </c>
      <c r="T121" s="267">
        <f>IF('Rozpočet + Žádosti o změnu'!$ER$2="ano",'Rozpočet + Žádosti o změnu'!EQ121,IF('Rozpočet + Žádosti o změnu'!$EF$2="ano",'Rozpočet + Žádosti o změnu'!EE121,IF('Rozpočet + Žádosti o změnu'!$DT$2="ano",'Rozpočet + Žádosti o změnu'!DS121,IF('Rozpočet + Žádosti o změnu'!$DH$2="ano",'Rozpočet + Žádosti o změnu'!DG121,IF('Rozpočet + Žádosti o změnu'!$CV$2="ano",'Rozpočet + Žádosti o změnu'!CU121,IF('Rozpočet + Žádosti o změnu'!$CJ$2="ano",'Rozpočet + Žádosti o změnu'!CI121,IF('Rozpočet + Žádosti o změnu'!$BX$2="ano",'Rozpočet + Žádosti o změnu'!BW121,IF('Rozpočet + Žádosti o změnu'!$BL$2="ano",'Rozpočet + Žádosti o změnu'!BK121,IF('Rozpočet + Žádosti o změnu'!$AZ$2="ano",'Rozpočet + Žádosti o změnu'!AY121,IF('Rozpočet + Žádosti o změnu'!$AN$2="ano",'Rozpočet + Žádosti o změnu'!AM121,'Rozpočet + Žádosti o změnu'!M121))))))))))</f>
        <v>0</v>
      </c>
      <c r="U121" s="267">
        <f>IF('Rozpočet + Žádosti o změnu'!$ER$2="ano",'Rozpočet + Žádosti o změnu'!ER121,IF('Rozpočet + Žádosti o změnu'!$EF$2="ano",'Rozpočet + Žádosti o změnu'!EF121,IF('Rozpočet + Žádosti o změnu'!$DT$2="ano",'Rozpočet + Žádosti o změnu'!DT121,IF('Rozpočet + Žádosti o změnu'!$DH$2="ano",'Rozpočet + Žádosti o změnu'!DH121,IF('Rozpočet + Žádosti o změnu'!$CV$2="ano",'Rozpočet + Žádosti o změnu'!CV121,IF('Rozpočet + Žádosti o změnu'!$CJ$2="ano",'Rozpočet + Žádosti o změnu'!CJ121,IF('Rozpočet + Žádosti o změnu'!$BX$2="ano",'Rozpočet + Žádosti o změnu'!BX121,IF('Rozpočet + Žádosti o změnu'!$BL$2="ano",'Rozpočet + Žádosti o změnu'!BL121,IF('Rozpočet + Žádosti o změnu'!$AZ$2="ano",'Rozpočet + Žádosti o změnu'!AZ121,IF('Rozpočet + Žádosti o změnu'!$AN$2="ano",'Rozpočet + Žádosti o změnu'!AN121,'Rozpočet + Žádosti o změnu'!N121))))))))))</f>
        <v>0</v>
      </c>
      <c r="W121" s="281">
        <f>IF('ZoR č. 1'!$D121="",0,'ZoR č. 1'!G121)+IF('ZoR č. 2'!$D121="",0,'ZoR č. 2'!G121)+IF('ZoR č. 3'!$D121="",0,'ZoR č. 3'!G121)+IF('ZoR č. 4'!$D121="",0,'ZoR č. 4'!G121)+IF('ZoR č. 5'!$D121="",0,'ZoR č. 5'!G121)+IF('ZoR č. 6'!$D121="",0,'ZoR č. 6'!G121)+IF('ZoR č. 7'!$D121="",0,'ZoR č. 7'!G121)+IF('ZoR č. 8'!$D121="",0,'ZoR č. 8'!G121)+IF('ZoR č. 9'!$D121="",0,'ZoR č. 9'!G121)+IF('ZoR č. 10'!$D121="",0,'ZoR č. 10'!G121)+IF(ZZoR!$D121="",0,ZZoR!G121)</f>
        <v>0</v>
      </c>
      <c r="X121" s="281">
        <f>IF('ZoR č. 1'!$D121="",0,'ZoR č. 1'!H121)+IF('ZoR č. 2'!$D121="",0,'ZoR č. 2'!H121)+IF('ZoR č. 3'!$D121="",0,'ZoR č. 3'!H121)+IF('ZoR č. 4'!$D121="",0,'ZoR č. 4'!H121)+IF('ZoR č. 5'!$D121="",0,'ZoR č. 5'!H121)+IF('ZoR č. 6'!$D121="",0,'ZoR č. 6'!H121)+IF('ZoR č. 7'!$D121="",0,'ZoR č. 7'!H121)+IF('ZoR č. 8'!$D121="",0,'ZoR č. 8'!H121)+IF('ZoR č. 9'!$D121="",0,'ZoR č. 9'!H121)+IF('ZoR č. 10'!$D121="",0,'ZoR č. 10'!H121)+IF(ZZoR!$D121="",0,ZZoR!H121)</f>
        <v>0</v>
      </c>
      <c r="Y121" s="281">
        <f>IF('ZoR č. 1'!$D121="",0,'ZoR č. 1'!I121)+IF('ZoR č. 2'!$D121="",0,'ZoR č. 2'!I121)+IF('ZoR č. 3'!$D121="",0,'ZoR č. 3'!I121)+IF('ZoR č. 4'!$D121="",0,'ZoR č. 4'!I121)+IF('ZoR č. 5'!$D121="",0,'ZoR č. 5'!I121)+IF('ZoR č. 6'!$D121="",0,'ZoR č. 6'!I121)+IF('ZoR č. 7'!$D121="",0,'ZoR č. 7'!I121)+IF('ZoR č. 8'!$D121="",0,'ZoR č. 8'!I121)+IF('ZoR č. 9'!$D121="",0,'ZoR č. 9'!I121)+IF('ZoR č. 10'!$D121="",0,'ZoR č. 10'!I121)+IF(ZZoR!$D121="",0,ZZoR!I121)</f>
        <v>0</v>
      </c>
      <c r="Z121" s="281">
        <f>IF('ZoR č. 1'!$D121="",0,'ZoR č. 1'!J121)+IF('ZoR č. 2'!$D121="",0,'ZoR č. 2'!J121)+IF('ZoR č. 3'!$D121="",0,'ZoR č. 3'!J121)+IF('ZoR č. 4'!$D121="",0,'ZoR č. 4'!J121)+IF('ZoR č. 5'!$D121="",0,'ZoR č. 5'!J121)+IF('ZoR č. 6'!$D121="",0,'ZoR č. 6'!J121)+IF('ZoR č. 7'!$D121="",0,'ZoR č. 7'!J121)+IF('ZoR č. 8'!$D121="",0,'ZoR č. 8'!J121)+IF('ZoR č. 9'!$D121="",0,'ZoR č. 9'!J121)+IF('ZoR č. 10'!$D121="",0,'ZoR č. 10'!J121)+IF(ZZoR!$D121="",0,ZZoR!J121)</f>
        <v>0</v>
      </c>
      <c r="AA121" s="281">
        <f>IF('ZoR č. 1'!$D121="",0,'ZoR č. 1'!K121)+IF('ZoR č. 2'!$D121="",0,'ZoR č. 2'!K121)+IF('ZoR č. 3'!$D121="",0,'ZoR č. 3'!K121)+IF('ZoR č. 4'!$D121="",0,'ZoR č. 4'!K121)+IF('ZoR č. 5'!$D121="",0,'ZoR č. 5'!K121)+IF('ZoR č. 6'!$D121="",0,'ZoR č. 6'!K121)+IF('ZoR č. 7'!$D121="",0,'ZoR č. 7'!K121)+IF('ZoR č. 8'!$D121="",0,'ZoR č. 8'!K121)+IF('ZoR č. 9'!$D121="",0,'ZoR č. 9'!K121)+IF('ZoR č. 10'!$D121="",0,'ZoR č. 10'!K121)+IF(ZZoR!$D121="",0,ZZoR!K121)</f>
        <v>0</v>
      </c>
      <c r="AB121" s="281">
        <f>IF('ZoR č. 1'!$D121="",0,'ZoR č. 1'!L121)+IF('ZoR č. 2'!$D121="",0,'ZoR č. 2'!L121)+IF('ZoR č. 3'!$D121="",0,'ZoR č. 3'!L121)+IF('ZoR č. 4'!$D121="",0,'ZoR č. 4'!L121)+IF('ZoR č. 5'!$D121="",0,'ZoR č. 5'!L121)+IF('ZoR č. 6'!$D121="",0,'ZoR č. 6'!L121)+IF('ZoR č. 7'!$D121="",0,'ZoR č. 7'!L121)+IF('ZoR č. 8'!$D121="",0,'ZoR č. 8'!L121)+IF('ZoR č. 9'!$D121="",0,'ZoR č. 9'!L121)+IF('ZoR č. 10'!$D121="",0,'ZoR č. 10'!L121)+IF(ZZoR!$D121="",0,ZZoR!L121)</f>
        <v>0</v>
      </c>
      <c r="AC121" s="281">
        <f>IF('ZoR č. 1'!$D121="",0,'ZoR č. 1'!M121)+IF('ZoR č. 2'!$D121="",0,'ZoR č. 2'!M121)+IF('ZoR č. 3'!$D121="",0,'ZoR č. 3'!M121)+IF('ZoR č. 4'!$D121="",0,'ZoR č. 4'!M121)+IF('ZoR č. 5'!$D121="",0,'ZoR č. 5'!M121)+IF('ZoR č. 6'!$D121="",0,'ZoR č. 6'!M121)+IF('ZoR č. 7'!$D121="",0,'ZoR č. 7'!M121)+IF('ZoR č. 8'!$D121="",0,'ZoR č. 8'!M121)+IF('ZoR č. 9'!$D121="",0,'ZoR č. 9'!M121)+IF('ZoR č. 10'!$D121="",0,'ZoR č. 10'!M121)+IF(ZZoR!$D121="",0,ZZoR!M121)</f>
        <v>0</v>
      </c>
      <c r="AE121" s="282" t="str">
        <f t="shared" si="7"/>
        <v/>
      </c>
    </row>
    <row r="122" spans="2:31" x14ac:dyDescent="0.25">
      <c r="B122" s="10" t="s">
        <v>43</v>
      </c>
      <c r="C122" s="104" t="str">
        <f>IF(COUNTA('Přehled partnerů'!C122:D122)&lt;&gt;2,"partner neuveden",IF('Přehled partnerů'!I122="ANO",'Přehled partnerů'!C122,"v tomto období nerelevantní"))</f>
        <v>partner neuveden</v>
      </c>
      <c r="D122" s="116" t="str">
        <f>IF(COUNTA('Přehled partnerů'!C122:D122)&lt;&gt;2,"",IF('Přehled partnerů'!I122="ANO",'Přehled partnerů'!D122,""))</f>
        <v/>
      </c>
      <c r="E122" s="24" t="str">
        <f t="shared" si="8"/>
        <v/>
      </c>
      <c r="F122" s="47" t="str">
        <f t="shared" si="9"/>
        <v/>
      </c>
      <c r="G122" s="15">
        <v>0</v>
      </c>
      <c r="H122" s="16">
        <v>0</v>
      </c>
      <c r="I122" s="16">
        <v>0</v>
      </c>
      <c r="J122" s="16">
        <v>0</v>
      </c>
      <c r="K122" s="126">
        <v>0</v>
      </c>
      <c r="L122" s="126">
        <v>0</v>
      </c>
      <c r="M122" s="130">
        <v>0</v>
      </c>
      <c r="N122" s="58" t="str">
        <f>IF(D122="","","ok")</f>
        <v/>
      </c>
      <c r="O122" s="267">
        <f>IF('Rozpočet + Žádosti o změnu'!$ER$2="ano",'Rozpočet + Žádosti o změnu'!EL122,IF('Rozpočet + Žádosti o změnu'!$EF$2="ano",'Rozpočet + Žádosti o změnu'!DZ122,IF('Rozpočet + Žádosti o změnu'!$DT$2="ano",'Rozpočet + Žádosti o změnu'!DN122,IF('Rozpočet + Žádosti o změnu'!$DH$2="ano",'Rozpočet + Žádosti o změnu'!DB122,IF('Rozpočet + Žádosti o změnu'!$CV$2="ano",'Rozpočet + Žádosti o změnu'!CP122,IF('Rozpočet + Žádosti o změnu'!$CJ$2="ano",'Rozpočet + Žádosti o změnu'!CD122,IF('Rozpočet + Žádosti o změnu'!$BX$2="ano",'Rozpočet + Žádosti o změnu'!BR122,IF('Rozpočet + Žádosti o změnu'!$BL$2="ano",'Rozpočet + Žádosti o změnu'!BF122,IF('Rozpočet + Žádosti o změnu'!$AZ$2="ano",'Rozpočet + Žádosti o změnu'!AT122,IF('Rozpočet + Žádosti o změnu'!$AN$2="ano",'Rozpočet + Žádosti o změnu'!AH122,'Rozpočet + Žádosti o změnu'!H122))))))))))</f>
        <v>0</v>
      </c>
      <c r="P122" s="267">
        <f>IF('Rozpočet + Žádosti o změnu'!$ER$2="ano",'Rozpočet + Žádosti o změnu'!EM122,IF('Rozpočet + Žádosti o změnu'!$EF$2="ano",'Rozpočet + Žádosti o změnu'!EA122,IF('Rozpočet + Žádosti o změnu'!$DT$2="ano",'Rozpočet + Žádosti o změnu'!DO122,IF('Rozpočet + Žádosti o změnu'!$DH$2="ano",'Rozpočet + Žádosti o změnu'!DC122,IF('Rozpočet + Žádosti o změnu'!$CV$2="ano",'Rozpočet + Žádosti o změnu'!CQ122,IF('Rozpočet + Žádosti o změnu'!$CJ$2="ano",'Rozpočet + Žádosti o změnu'!CE122,IF('Rozpočet + Žádosti o změnu'!$BX$2="ano",'Rozpočet + Žádosti o změnu'!BS122,IF('Rozpočet + Žádosti o změnu'!$BL$2="ano",'Rozpočet + Žádosti o změnu'!BG122,IF('Rozpočet + Žádosti o změnu'!$AZ$2="ano",'Rozpočet + Žádosti o změnu'!AU122,IF('Rozpočet + Žádosti o změnu'!$AN$2="ano",'Rozpočet + Žádosti o změnu'!AI122,'Rozpočet + Žádosti o změnu'!I122))))))))))</f>
        <v>0</v>
      </c>
      <c r="Q122" s="267">
        <f>IF('Rozpočet + Žádosti o změnu'!$ER$2="ano",'Rozpočet + Žádosti o změnu'!EN122,IF('Rozpočet + Žádosti o změnu'!$EF$2="ano",'Rozpočet + Žádosti o změnu'!EB122,IF('Rozpočet + Žádosti o změnu'!$DT$2="ano",'Rozpočet + Žádosti o změnu'!DP122,IF('Rozpočet + Žádosti o změnu'!$DH$2="ano",'Rozpočet + Žádosti o změnu'!DD122,IF('Rozpočet + Žádosti o změnu'!$CV$2="ano",'Rozpočet + Žádosti o změnu'!CR122,IF('Rozpočet + Žádosti o změnu'!$CJ$2="ano",'Rozpočet + Žádosti o změnu'!CF122,IF('Rozpočet + Žádosti o změnu'!$BX$2="ano",'Rozpočet + Žádosti o změnu'!BT122,IF('Rozpočet + Žádosti o změnu'!$BL$2="ano",'Rozpočet + Žádosti o změnu'!BH122,IF('Rozpočet + Žádosti o změnu'!$AZ$2="ano",'Rozpočet + Žádosti o změnu'!AV122,IF('Rozpočet + Žádosti o změnu'!$AN$2="ano",'Rozpočet + Žádosti o změnu'!AJ122,'Rozpočet + Žádosti o změnu'!J122))))))))))</f>
        <v>0</v>
      </c>
      <c r="R122" s="267">
        <f>IF('Rozpočet + Žádosti o změnu'!$ER$2="ano",'Rozpočet + Žádosti o změnu'!EO122,IF('Rozpočet + Žádosti o změnu'!$EF$2="ano",'Rozpočet + Žádosti o změnu'!EC122,IF('Rozpočet + Žádosti o změnu'!$DT$2="ano",'Rozpočet + Žádosti o změnu'!DQ122,IF('Rozpočet + Žádosti o změnu'!$DH$2="ano",'Rozpočet + Žádosti o změnu'!DE122,IF('Rozpočet + Žádosti o změnu'!$CV$2="ano",'Rozpočet + Žádosti o změnu'!CS122,IF('Rozpočet + Žádosti o změnu'!$CJ$2="ano",'Rozpočet + Žádosti o změnu'!CG122,IF('Rozpočet + Žádosti o změnu'!$BX$2="ano",'Rozpočet + Žádosti o změnu'!BU122,IF('Rozpočet + Žádosti o změnu'!$BL$2="ano",'Rozpočet + Žádosti o změnu'!BI122,IF('Rozpočet + Žádosti o změnu'!$AZ$2="ano",'Rozpočet + Žádosti o změnu'!AW122,IF('Rozpočet + Žádosti o změnu'!$AN$2="ano",'Rozpočet + Žádosti o změnu'!AK122,'Rozpočet + Žádosti o změnu'!K122))))))))))</f>
        <v>0</v>
      </c>
      <c r="S122" s="267">
        <f>IF('Rozpočet + Žádosti o změnu'!$ER$2="ano",'Rozpočet + Žádosti o změnu'!EP122,IF('Rozpočet + Žádosti o změnu'!$EF$2="ano",'Rozpočet + Žádosti o změnu'!ED122,IF('Rozpočet + Žádosti o změnu'!$DT$2="ano",'Rozpočet + Žádosti o změnu'!DR122,IF('Rozpočet + Žádosti o změnu'!$DH$2="ano",'Rozpočet + Žádosti o změnu'!DF122,IF('Rozpočet + Žádosti o změnu'!$CV$2="ano",'Rozpočet + Žádosti o změnu'!CT122,IF('Rozpočet + Žádosti o změnu'!$CJ$2="ano",'Rozpočet + Žádosti o změnu'!CH122,IF('Rozpočet + Žádosti o změnu'!$BX$2="ano",'Rozpočet + Žádosti o změnu'!BV122,IF('Rozpočet + Žádosti o změnu'!$BL$2="ano",'Rozpočet + Žádosti o změnu'!BJ122,IF('Rozpočet + Žádosti o změnu'!$AZ$2="ano",'Rozpočet + Žádosti o změnu'!AX122,IF('Rozpočet + Žádosti o změnu'!$AN$2="ano",'Rozpočet + Žádosti o změnu'!AL122,'Rozpočet + Žádosti o změnu'!L122))))))))))</f>
        <v>0</v>
      </c>
      <c r="T122" s="267">
        <f>IF('Rozpočet + Žádosti o změnu'!$ER$2="ano",'Rozpočet + Žádosti o změnu'!EQ122,IF('Rozpočet + Žádosti o změnu'!$EF$2="ano",'Rozpočet + Žádosti o změnu'!EE122,IF('Rozpočet + Žádosti o změnu'!$DT$2="ano",'Rozpočet + Žádosti o změnu'!DS122,IF('Rozpočet + Žádosti o změnu'!$DH$2="ano",'Rozpočet + Žádosti o změnu'!DG122,IF('Rozpočet + Žádosti o změnu'!$CV$2="ano",'Rozpočet + Žádosti o změnu'!CU122,IF('Rozpočet + Žádosti o změnu'!$CJ$2="ano",'Rozpočet + Žádosti o změnu'!CI122,IF('Rozpočet + Žádosti o změnu'!$BX$2="ano",'Rozpočet + Žádosti o změnu'!BW122,IF('Rozpočet + Žádosti o změnu'!$BL$2="ano",'Rozpočet + Žádosti o změnu'!BK122,IF('Rozpočet + Žádosti o změnu'!$AZ$2="ano",'Rozpočet + Žádosti o změnu'!AY122,IF('Rozpočet + Žádosti o změnu'!$AN$2="ano",'Rozpočet + Žádosti o změnu'!AM122,'Rozpočet + Žádosti o změnu'!M122))))))))))</f>
        <v>0</v>
      </c>
      <c r="U122" s="267">
        <f>IF('Rozpočet + Žádosti o změnu'!$ER$2="ano",'Rozpočet + Žádosti o změnu'!ER122,IF('Rozpočet + Žádosti o změnu'!$EF$2="ano",'Rozpočet + Žádosti o změnu'!EF122,IF('Rozpočet + Žádosti o změnu'!$DT$2="ano",'Rozpočet + Žádosti o změnu'!DT122,IF('Rozpočet + Žádosti o změnu'!$DH$2="ano",'Rozpočet + Žádosti o změnu'!DH122,IF('Rozpočet + Žádosti o změnu'!$CV$2="ano",'Rozpočet + Žádosti o změnu'!CV122,IF('Rozpočet + Žádosti o změnu'!$CJ$2="ano",'Rozpočet + Žádosti o změnu'!CJ122,IF('Rozpočet + Žádosti o změnu'!$BX$2="ano",'Rozpočet + Žádosti o změnu'!BX122,IF('Rozpočet + Žádosti o změnu'!$BL$2="ano",'Rozpočet + Žádosti o změnu'!BL122,IF('Rozpočet + Žádosti o změnu'!$AZ$2="ano",'Rozpočet + Žádosti o změnu'!AZ122,IF('Rozpočet + Žádosti o změnu'!$AN$2="ano",'Rozpočet + Žádosti o změnu'!AN122,'Rozpočet + Žádosti o změnu'!N122))))))))))</f>
        <v>0</v>
      </c>
      <c r="W122" s="281">
        <f>IF('ZoR č. 1'!$D122="",0,'ZoR č. 1'!G122)+IF('ZoR č. 2'!$D122="",0,'ZoR č. 2'!G122)+IF('ZoR č. 3'!$D122="",0,'ZoR č. 3'!G122)+IF('ZoR č. 4'!$D122="",0,'ZoR č. 4'!G122)+IF('ZoR č. 5'!$D122="",0,'ZoR č. 5'!G122)+IF('ZoR č. 6'!$D122="",0,'ZoR č. 6'!G122)+IF('ZoR č. 7'!$D122="",0,'ZoR č. 7'!G122)+IF('ZoR č. 8'!$D122="",0,'ZoR č. 8'!G122)+IF('ZoR č. 9'!$D122="",0,'ZoR č. 9'!G122)+IF('ZoR č. 10'!$D122="",0,'ZoR č. 10'!G122)+IF(ZZoR!$D122="",0,ZZoR!G122)</f>
        <v>0</v>
      </c>
      <c r="X122" s="281">
        <f>IF('ZoR č. 1'!$D122="",0,'ZoR č. 1'!H122)+IF('ZoR č. 2'!$D122="",0,'ZoR č. 2'!H122)+IF('ZoR č. 3'!$D122="",0,'ZoR č. 3'!H122)+IF('ZoR č. 4'!$D122="",0,'ZoR č. 4'!H122)+IF('ZoR č. 5'!$D122="",0,'ZoR č. 5'!H122)+IF('ZoR č. 6'!$D122="",0,'ZoR č. 6'!H122)+IF('ZoR č. 7'!$D122="",0,'ZoR č. 7'!H122)+IF('ZoR č. 8'!$D122="",0,'ZoR č. 8'!H122)+IF('ZoR č. 9'!$D122="",0,'ZoR č. 9'!H122)+IF('ZoR č. 10'!$D122="",0,'ZoR č. 10'!H122)+IF(ZZoR!$D122="",0,ZZoR!H122)</f>
        <v>0</v>
      </c>
      <c r="Y122" s="281">
        <f>IF('ZoR č. 1'!$D122="",0,'ZoR č. 1'!I122)+IF('ZoR č. 2'!$D122="",0,'ZoR č. 2'!I122)+IF('ZoR č. 3'!$D122="",0,'ZoR č. 3'!I122)+IF('ZoR č. 4'!$D122="",0,'ZoR č. 4'!I122)+IF('ZoR č. 5'!$D122="",0,'ZoR č. 5'!I122)+IF('ZoR č. 6'!$D122="",0,'ZoR č. 6'!I122)+IF('ZoR č. 7'!$D122="",0,'ZoR č. 7'!I122)+IF('ZoR č. 8'!$D122="",0,'ZoR č. 8'!I122)+IF('ZoR č. 9'!$D122="",0,'ZoR č. 9'!I122)+IF('ZoR č. 10'!$D122="",0,'ZoR č. 10'!I122)+IF(ZZoR!$D122="",0,ZZoR!I122)</f>
        <v>0</v>
      </c>
      <c r="Z122" s="281">
        <f>IF('ZoR č. 1'!$D122="",0,'ZoR č. 1'!J122)+IF('ZoR č. 2'!$D122="",0,'ZoR č. 2'!J122)+IF('ZoR č. 3'!$D122="",0,'ZoR č. 3'!J122)+IF('ZoR č. 4'!$D122="",0,'ZoR č. 4'!J122)+IF('ZoR č. 5'!$D122="",0,'ZoR č. 5'!J122)+IF('ZoR č. 6'!$D122="",0,'ZoR č. 6'!J122)+IF('ZoR č. 7'!$D122="",0,'ZoR č. 7'!J122)+IF('ZoR č. 8'!$D122="",0,'ZoR č. 8'!J122)+IF('ZoR č. 9'!$D122="",0,'ZoR č. 9'!J122)+IF('ZoR č. 10'!$D122="",0,'ZoR č. 10'!J122)+IF(ZZoR!$D122="",0,ZZoR!J122)</f>
        <v>0</v>
      </c>
      <c r="AA122" s="281">
        <f>IF('ZoR č. 1'!$D122="",0,'ZoR č. 1'!K122)+IF('ZoR č. 2'!$D122="",0,'ZoR č. 2'!K122)+IF('ZoR č. 3'!$D122="",0,'ZoR č. 3'!K122)+IF('ZoR č. 4'!$D122="",0,'ZoR č. 4'!K122)+IF('ZoR č. 5'!$D122="",0,'ZoR č. 5'!K122)+IF('ZoR č. 6'!$D122="",0,'ZoR č. 6'!K122)+IF('ZoR č. 7'!$D122="",0,'ZoR č. 7'!K122)+IF('ZoR č. 8'!$D122="",0,'ZoR č. 8'!K122)+IF('ZoR č. 9'!$D122="",0,'ZoR č. 9'!K122)+IF('ZoR č. 10'!$D122="",0,'ZoR č. 10'!K122)+IF(ZZoR!$D122="",0,ZZoR!K122)</f>
        <v>0</v>
      </c>
      <c r="AB122" s="281">
        <f>IF('ZoR č. 1'!$D122="",0,'ZoR č. 1'!L122)+IF('ZoR č. 2'!$D122="",0,'ZoR č. 2'!L122)+IF('ZoR č. 3'!$D122="",0,'ZoR č. 3'!L122)+IF('ZoR č. 4'!$D122="",0,'ZoR č. 4'!L122)+IF('ZoR č. 5'!$D122="",0,'ZoR č. 5'!L122)+IF('ZoR č. 6'!$D122="",0,'ZoR č. 6'!L122)+IF('ZoR č. 7'!$D122="",0,'ZoR č. 7'!L122)+IF('ZoR č. 8'!$D122="",0,'ZoR č. 8'!L122)+IF('ZoR č. 9'!$D122="",0,'ZoR č. 9'!L122)+IF('ZoR č. 10'!$D122="",0,'ZoR č. 10'!L122)+IF(ZZoR!$D122="",0,ZZoR!L122)</f>
        <v>0</v>
      </c>
      <c r="AC122" s="281">
        <f>IF('ZoR č. 1'!$D122="",0,'ZoR č. 1'!M122)+IF('ZoR č. 2'!$D122="",0,'ZoR č. 2'!M122)+IF('ZoR č. 3'!$D122="",0,'ZoR č. 3'!M122)+IF('ZoR č. 4'!$D122="",0,'ZoR č. 4'!M122)+IF('ZoR č. 5'!$D122="",0,'ZoR č. 5'!M122)+IF('ZoR č. 6'!$D122="",0,'ZoR č. 6'!M122)+IF('ZoR č. 7'!$D122="",0,'ZoR č. 7'!M122)+IF('ZoR č. 8'!$D122="",0,'ZoR č. 8'!M122)+IF('ZoR č. 9'!$D122="",0,'ZoR č. 9'!M122)+IF('ZoR č. 10'!$D122="",0,'ZoR č. 10'!M122)+IF(ZZoR!$D122="",0,ZZoR!M122)</f>
        <v>0</v>
      </c>
      <c r="AE122" s="282" t="str">
        <f t="shared" si="7"/>
        <v/>
      </c>
    </row>
    <row r="123" spans="2:31" x14ac:dyDescent="0.25">
      <c r="B123" s="10" t="s">
        <v>44</v>
      </c>
      <c r="C123" s="104" t="str">
        <f>IF(COUNTA('Přehled partnerů'!C123:D123)&lt;&gt;2,"partner neuveden",IF('Přehled partnerů'!I123="ANO",'Přehled partnerů'!C123,"v tomto období nerelevantní"))</f>
        <v>partner neuveden</v>
      </c>
      <c r="D123" s="116" t="str">
        <f>IF(COUNTA('Přehled partnerů'!C123:D123)&lt;&gt;2,"",IF('Přehled partnerů'!I123="ANO",'Přehled partnerů'!D123,""))</f>
        <v/>
      </c>
      <c r="E123" s="24" t="str">
        <f t="shared" si="8"/>
        <v/>
      </c>
      <c r="F123" s="47" t="str">
        <f t="shared" si="9"/>
        <v/>
      </c>
      <c r="G123" s="15">
        <v>0</v>
      </c>
      <c r="H123" s="16">
        <v>0</v>
      </c>
      <c r="I123" s="16">
        <v>0</v>
      </c>
      <c r="J123" s="16">
        <v>0</v>
      </c>
      <c r="K123" s="126">
        <v>0</v>
      </c>
      <c r="L123" s="126">
        <v>0</v>
      </c>
      <c r="M123" s="130">
        <v>0</v>
      </c>
      <c r="N123" s="58" t="str">
        <f t="shared" si="6"/>
        <v/>
      </c>
      <c r="O123" s="267">
        <f>IF('Rozpočet + Žádosti o změnu'!$ER$2="ano",'Rozpočet + Žádosti o změnu'!EL123,IF('Rozpočet + Žádosti o změnu'!$EF$2="ano",'Rozpočet + Žádosti o změnu'!DZ123,IF('Rozpočet + Žádosti o změnu'!$DT$2="ano",'Rozpočet + Žádosti o změnu'!DN123,IF('Rozpočet + Žádosti o změnu'!$DH$2="ano",'Rozpočet + Žádosti o změnu'!DB123,IF('Rozpočet + Žádosti o změnu'!$CV$2="ano",'Rozpočet + Žádosti o změnu'!CP123,IF('Rozpočet + Žádosti o změnu'!$CJ$2="ano",'Rozpočet + Žádosti o změnu'!CD123,IF('Rozpočet + Žádosti o změnu'!$BX$2="ano",'Rozpočet + Žádosti o změnu'!BR123,IF('Rozpočet + Žádosti o změnu'!$BL$2="ano",'Rozpočet + Žádosti o změnu'!BF123,IF('Rozpočet + Žádosti o změnu'!$AZ$2="ano",'Rozpočet + Žádosti o změnu'!AT123,IF('Rozpočet + Žádosti o změnu'!$AN$2="ano",'Rozpočet + Žádosti o změnu'!AH123,'Rozpočet + Žádosti o změnu'!H123))))))))))</f>
        <v>0</v>
      </c>
      <c r="P123" s="267">
        <f>IF('Rozpočet + Žádosti o změnu'!$ER$2="ano",'Rozpočet + Žádosti o změnu'!EM123,IF('Rozpočet + Žádosti o změnu'!$EF$2="ano",'Rozpočet + Žádosti o změnu'!EA123,IF('Rozpočet + Žádosti o změnu'!$DT$2="ano",'Rozpočet + Žádosti o změnu'!DO123,IF('Rozpočet + Žádosti o změnu'!$DH$2="ano",'Rozpočet + Žádosti o změnu'!DC123,IF('Rozpočet + Žádosti o změnu'!$CV$2="ano",'Rozpočet + Žádosti o změnu'!CQ123,IF('Rozpočet + Žádosti o změnu'!$CJ$2="ano",'Rozpočet + Žádosti o změnu'!CE123,IF('Rozpočet + Žádosti o změnu'!$BX$2="ano",'Rozpočet + Žádosti o změnu'!BS123,IF('Rozpočet + Žádosti o změnu'!$BL$2="ano",'Rozpočet + Žádosti o změnu'!BG123,IF('Rozpočet + Žádosti o změnu'!$AZ$2="ano",'Rozpočet + Žádosti o změnu'!AU123,IF('Rozpočet + Žádosti o změnu'!$AN$2="ano",'Rozpočet + Žádosti o změnu'!AI123,'Rozpočet + Žádosti o změnu'!I123))))))))))</f>
        <v>0</v>
      </c>
      <c r="Q123" s="267">
        <f>IF('Rozpočet + Žádosti o změnu'!$ER$2="ano",'Rozpočet + Žádosti o změnu'!EN123,IF('Rozpočet + Žádosti o změnu'!$EF$2="ano",'Rozpočet + Žádosti o změnu'!EB123,IF('Rozpočet + Žádosti o změnu'!$DT$2="ano",'Rozpočet + Žádosti o změnu'!DP123,IF('Rozpočet + Žádosti o změnu'!$DH$2="ano",'Rozpočet + Žádosti o změnu'!DD123,IF('Rozpočet + Žádosti o změnu'!$CV$2="ano",'Rozpočet + Žádosti o změnu'!CR123,IF('Rozpočet + Žádosti o změnu'!$CJ$2="ano",'Rozpočet + Žádosti o změnu'!CF123,IF('Rozpočet + Žádosti o změnu'!$BX$2="ano",'Rozpočet + Žádosti o změnu'!BT123,IF('Rozpočet + Žádosti o změnu'!$BL$2="ano",'Rozpočet + Žádosti o změnu'!BH123,IF('Rozpočet + Žádosti o změnu'!$AZ$2="ano",'Rozpočet + Žádosti o změnu'!AV123,IF('Rozpočet + Žádosti o změnu'!$AN$2="ano",'Rozpočet + Žádosti o změnu'!AJ123,'Rozpočet + Žádosti o změnu'!J123))))))))))</f>
        <v>0</v>
      </c>
      <c r="R123" s="267">
        <f>IF('Rozpočet + Žádosti o změnu'!$ER$2="ano",'Rozpočet + Žádosti o změnu'!EO123,IF('Rozpočet + Žádosti o změnu'!$EF$2="ano",'Rozpočet + Žádosti o změnu'!EC123,IF('Rozpočet + Žádosti o změnu'!$DT$2="ano",'Rozpočet + Žádosti o změnu'!DQ123,IF('Rozpočet + Žádosti o změnu'!$DH$2="ano",'Rozpočet + Žádosti o změnu'!DE123,IF('Rozpočet + Žádosti o změnu'!$CV$2="ano",'Rozpočet + Žádosti o změnu'!CS123,IF('Rozpočet + Žádosti o změnu'!$CJ$2="ano",'Rozpočet + Žádosti o změnu'!CG123,IF('Rozpočet + Žádosti o změnu'!$BX$2="ano",'Rozpočet + Žádosti o změnu'!BU123,IF('Rozpočet + Žádosti o změnu'!$BL$2="ano",'Rozpočet + Žádosti o změnu'!BI123,IF('Rozpočet + Žádosti o změnu'!$AZ$2="ano",'Rozpočet + Žádosti o změnu'!AW123,IF('Rozpočet + Žádosti o změnu'!$AN$2="ano",'Rozpočet + Žádosti o změnu'!AK123,'Rozpočet + Žádosti o změnu'!K123))))))))))</f>
        <v>0</v>
      </c>
      <c r="S123" s="267">
        <f>IF('Rozpočet + Žádosti o změnu'!$ER$2="ano",'Rozpočet + Žádosti o změnu'!EP123,IF('Rozpočet + Žádosti o změnu'!$EF$2="ano",'Rozpočet + Žádosti o změnu'!ED123,IF('Rozpočet + Žádosti o změnu'!$DT$2="ano",'Rozpočet + Žádosti o změnu'!DR123,IF('Rozpočet + Žádosti o změnu'!$DH$2="ano",'Rozpočet + Žádosti o změnu'!DF123,IF('Rozpočet + Žádosti o změnu'!$CV$2="ano",'Rozpočet + Žádosti o změnu'!CT123,IF('Rozpočet + Žádosti o změnu'!$CJ$2="ano",'Rozpočet + Žádosti o změnu'!CH123,IF('Rozpočet + Žádosti o změnu'!$BX$2="ano",'Rozpočet + Žádosti o změnu'!BV123,IF('Rozpočet + Žádosti o změnu'!$BL$2="ano",'Rozpočet + Žádosti o změnu'!BJ123,IF('Rozpočet + Žádosti o změnu'!$AZ$2="ano",'Rozpočet + Žádosti o změnu'!AX123,IF('Rozpočet + Žádosti o změnu'!$AN$2="ano",'Rozpočet + Žádosti o změnu'!AL123,'Rozpočet + Žádosti o změnu'!L123))))))))))</f>
        <v>0</v>
      </c>
      <c r="T123" s="267">
        <f>IF('Rozpočet + Žádosti o změnu'!$ER$2="ano",'Rozpočet + Žádosti o změnu'!EQ123,IF('Rozpočet + Žádosti o změnu'!$EF$2="ano",'Rozpočet + Žádosti o změnu'!EE123,IF('Rozpočet + Žádosti o změnu'!$DT$2="ano",'Rozpočet + Žádosti o změnu'!DS123,IF('Rozpočet + Žádosti o změnu'!$DH$2="ano",'Rozpočet + Žádosti o změnu'!DG123,IF('Rozpočet + Žádosti o změnu'!$CV$2="ano",'Rozpočet + Žádosti o změnu'!CU123,IF('Rozpočet + Žádosti o změnu'!$CJ$2="ano",'Rozpočet + Žádosti o změnu'!CI123,IF('Rozpočet + Žádosti o změnu'!$BX$2="ano",'Rozpočet + Žádosti o změnu'!BW123,IF('Rozpočet + Žádosti o změnu'!$BL$2="ano",'Rozpočet + Žádosti o změnu'!BK123,IF('Rozpočet + Žádosti o změnu'!$AZ$2="ano",'Rozpočet + Žádosti o změnu'!AY123,IF('Rozpočet + Žádosti o změnu'!$AN$2="ano",'Rozpočet + Žádosti o změnu'!AM123,'Rozpočet + Žádosti o změnu'!M123))))))))))</f>
        <v>0</v>
      </c>
      <c r="U123" s="267">
        <f>IF('Rozpočet + Žádosti o změnu'!$ER$2="ano",'Rozpočet + Žádosti o změnu'!ER123,IF('Rozpočet + Žádosti o změnu'!$EF$2="ano",'Rozpočet + Žádosti o změnu'!EF123,IF('Rozpočet + Žádosti o změnu'!$DT$2="ano",'Rozpočet + Žádosti o změnu'!DT123,IF('Rozpočet + Žádosti o změnu'!$DH$2="ano",'Rozpočet + Žádosti o změnu'!DH123,IF('Rozpočet + Žádosti o změnu'!$CV$2="ano",'Rozpočet + Žádosti o změnu'!CV123,IF('Rozpočet + Žádosti o změnu'!$CJ$2="ano",'Rozpočet + Žádosti o změnu'!CJ123,IF('Rozpočet + Žádosti o změnu'!$BX$2="ano",'Rozpočet + Žádosti o změnu'!BX123,IF('Rozpočet + Žádosti o změnu'!$BL$2="ano",'Rozpočet + Žádosti o změnu'!BL123,IF('Rozpočet + Žádosti o změnu'!$AZ$2="ano",'Rozpočet + Žádosti o změnu'!AZ123,IF('Rozpočet + Žádosti o změnu'!$AN$2="ano",'Rozpočet + Žádosti o změnu'!AN123,'Rozpočet + Žádosti o změnu'!N123))))))))))</f>
        <v>0</v>
      </c>
      <c r="W123" s="281">
        <f>IF('ZoR č. 1'!$D123="",0,'ZoR č. 1'!G123)+IF('ZoR č. 2'!$D123="",0,'ZoR č. 2'!G123)+IF('ZoR č. 3'!$D123="",0,'ZoR č. 3'!G123)+IF('ZoR č. 4'!$D123="",0,'ZoR č. 4'!G123)+IF('ZoR č. 5'!$D123="",0,'ZoR č. 5'!G123)+IF('ZoR č. 6'!$D123="",0,'ZoR č. 6'!G123)+IF('ZoR č. 7'!$D123="",0,'ZoR č. 7'!G123)+IF('ZoR č. 8'!$D123="",0,'ZoR č. 8'!G123)+IF('ZoR č. 9'!$D123="",0,'ZoR č. 9'!G123)+IF('ZoR č. 10'!$D123="",0,'ZoR č. 10'!G123)+IF(ZZoR!$D123="",0,ZZoR!G123)</f>
        <v>0</v>
      </c>
      <c r="X123" s="281">
        <f>IF('ZoR č. 1'!$D123="",0,'ZoR č. 1'!H123)+IF('ZoR č. 2'!$D123="",0,'ZoR č. 2'!H123)+IF('ZoR č. 3'!$D123="",0,'ZoR č. 3'!H123)+IF('ZoR č. 4'!$D123="",0,'ZoR č. 4'!H123)+IF('ZoR č. 5'!$D123="",0,'ZoR č. 5'!H123)+IF('ZoR č. 6'!$D123="",0,'ZoR č. 6'!H123)+IF('ZoR č. 7'!$D123="",0,'ZoR č. 7'!H123)+IF('ZoR č. 8'!$D123="",0,'ZoR č. 8'!H123)+IF('ZoR č. 9'!$D123="",0,'ZoR č. 9'!H123)+IF('ZoR č. 10'!$D123="",0,'ZoR č. 10'!H123)+IF(ZZoR!$D123="",0,ZZoR!H123)</f>
        <v>0</v>
      </c>
      <c r="Y123" s="281">
        <f>IF('ZoR č. 1'!$D123="",0,'ZoR č. 1'!I123)+IF('ZoR č. 2'!$D123="",0,'ZoR č. 2'!I123)+IF('ZoR č. 3'!$D123="",0,'ZoR č. 3'!I123)+IF('ZoR č. 4'!$D123="",0,'ZoR č. 4'!I123)+IF('ZoR č. 5'!$D123="",0,'ZoR č. 5'!I123)+IF('ZoR č. 6'!$D123="",0,'ZoR č. 6'!I123)+IF('ZoR č. 7'!$D123="",0,'ZoR č. 7'!I123)+IF('ZoR č. 8'!$D123="",0,'ZoR č. 8'!I123)+IF('ZoR č. 9'!$D123="",0,'ZoR č. 9'!I123)+IF('ZoR č. 10'!$D123="",0,'ZoR č. 10'!I123)+IF(ZZoR!$D123="",0,ZZoR!I123)</f>
        <v>0</v>
      </c>
      <c r="Z123" s="281">
        <f>IF('ZoR č. 1'!$D123="",0,'ZoR č. 1'!J123)+IF('ZoR č. 2'!$D123="",0,'ZoR č. 2'!J123)+IF('ZoR č. 3'!$D123="",0,'ZoR č. 3'!J123)+IF('ZoR č. 4'!$D123="",0,'ZoR č. 4'!J123)+IF('ZoR č. 5'!$D123="",0,'ZoR č. 5'!J123)+IF('ZoR č. 6'!$D123="",0,'ZoR č. 6'!J123)+IF('ZoR č. 7'!$D123="",0,'ZoR č. 7'!J123)+IF('ZoR č. 8'!$D123="",0,'ZoR č. 8'!J123)+IF('ZoR č. 9'!$D123="",0,'ZoR č. 9'!J123)+IF('ZoR č. 10'!$D123="",0,'ZoR č. 10'!J123)+IF(ZZoR!$D123="",0,ZZoR!J123)</f>
        <v>0</v>
      </c>
      <c r="AA123" s="281">
        <f>IF('ZoR č. 1'!$D123="",0,'ZoR č. 1'!K123)+IF('ZoR č. 2'!$D123="",0,'ZoR č. 2'!K123)+IF('ZoR č. 3'!$D123="",0,'ZoR č. 3'!K123)+IF('ZoR č. 4'!$D123="",0,'ZoR č. 4'!K123)+IF('ZoR č. 5'!$D123="",0,'ZoR č. 5'!K123)+IF('ZoR č. 6'!$D123="",0,'ZoR č. 6'!K123)+IF('ZoR č. 7'!$D123="",0,'ZoR č. 7'!K123)+IF('ZoR č. 8'!$D123="",0,'ZoR č. 8'!K123)+IF('ZoR č. 9'!$D123="",0,'ZoR č. 9'!K123)+IF('ZoR č. 10'!$D123="",0,'ZoR č. 10'!K123)+IF(ZZoR!$D123="",0,ZZoR!K123)</f>
        <v>0</v>
      </c>
      <c r="AB123" s="281">
        <f>IF('ZoR č. 1'!$D123="",0,'ZoR č. 1'!L123)+IF('ZoR č. 2'!$D123="",0,'ZoR č. 2'!L123)+IF('ZoR č. 3'!$D123="",0,'ZoR č. 3'!L123)+IF('ZoR č. 4'!$D123="",0,'ZoR č. 4'!L123)+IF('ZoR č. 5'!$D123="",0,'ZoR č. 5'!L123)+IF('ZoR č. 6'!$D123="",0,'ZoR č. 6'!L123)+IF('ZoR č. 7'!$D123="",0,'ZoR č. 7'!L123)+IF('ZoR č. 8'!$D123="",0,'ZoR č. 8'!L123)+IF('ZoR č. 9'!$D123="",0,'ZoR č. 9'!L123)+IF('ZoR č. 10'!$D123="",0,'ZoR č. 10'!L123)+IF(ZZoR!$D123="",0,ZZoR!L123)</f>
        <v>0</v>
      </c>
      <c r="AC123" s="281">
        <f>IF('ZoR č. 1'!$D123="",0,'ZoR č. 1'!M123)+IF('ZoR č. 2'!$D123="",0,'ZoR č. 2'!M123)+IF('ZoR č. 3'!$D123="",0,'ZoR č. 3'!M123)+IF('ZoR č. 4'!$D123="",0,'ZoR č. 4'!M123)+IF('ZoR č. 5'!$D123="",0,'ZoR č. 5'!M123)+IF('ZoR č. 6'!$D123="",0,'ZoR č. 6'!M123)+IF('ZoR č. 7'!$D123="",0,'ZoR č. 7'!M123)+IF('ZoR č. 8'!$D123="",0,'ZoR č. 8'!M123)+IF('ZoR č. 9'!$D123="",0,'ZoR č. 9'!M123)+IF('ZoR č. 10'!$D123="",0,'ZoR č. 10'!M123)+IF(ZZoR!$D123="",0,ZZoR!M123)</f>
        <v>0</v>
      </c>
      <c r="AE123" s="282" t="str">
        <f t="shared" si="7"/>
        <v/>
      </c>
    </row>
    <row r="124" spans="2:31" x14ac:dyDescent="0.25">
      <c r="B124" s="10" t="s">
        <v>45</v>
      </c>
      <c r="C124" s="104" t="str">
        <f>IF(COUNTA('Přehled partnerů'!C124:D124)&lt;&gt;2,"partner neuveden",IF('Přehled partnerů'!I124="ANO",'Přehled partnerů'!C124,"v tomto období nerelevantní"))</f>
        <v>partner neuveden</v>
      </c>
      <c r="D124" s="116" t="str">
        <f>IF(COUNTA('Přehled partnerů'!C124:D124)&lt;&gt;2,"",IF('Přehled partnerů'!I124="ANO",'Přehled partnerů'!D124,""))</f>
        <v/>
      </c>
      <c r="E124" s="24" t="str">
        <f t="shared" si="8"/>
        <v/>
      </c>
      <c r="F124" s="47" t="str">
        <f t="shared" si="9"/>
        <v/>
      </c>
      <c r="G124" s="15">
        <v>0</v>
      </c>
      <c r="H124" s="16">
        <v>0</v>
      </c>
      <c r="I124" s="16">
        <v>0</v>
      </c>
      <c r="J124" s="16">
        <v>0</v>
      </c>
      <c r="K124" s="126">
        <v>0</v>
      </c>
      <c r="L124" s="126">
        <v>0</v>
      </c>
      <c r="M124" s="130">
        <v>0</v>
      </c>
      <c r="N124" s="58" t="str">
        <f t="shared" si="6"/>
        <v/>
      </c>
      <c r="O124" s="267">
        <f>IF('Rozpočet + Žádosti o změnu'!$ER$2="ano",'Rozpočet + Žádosti o změnu'!EL124,IF('Rozpočet + Žádosti o změnu'!$EF$2="ano",'Rozpočet + Žádosti o změnu'!DZ124,IF('Rozpočet + Žádosti o změnu'!$DT$2="ano",'Rozpočet + Žádosti o změnu'!DN124,IF('Rozpočet + Žádosti o změnu'!$DH$2="ano",'Rozpočet + Žádosti o změnu'!DB124,IF('Rozpočet + Žádosti o změnu'!$CV$2="ano",'Rozpočet + Žádosti o změnu'!CP124,IF('Rozpočet + Žádosti o změnu'!$CJ$2="ano",'Rozpočet + Žádosti o změnu'!CD124,IF('Rozpočet + Žádosti o změnu'!$BX$2="ano",'Rozpočet + Žádosti o změnu'!BR124,IF('Rozpočet + Žádosti o změnu'!$BL$2="ano",'Rozpočet + Žádosti o změnu'!BF124,IF('Rozpočet + Žádosti o změnu'!$AZ$2="ano",'Rozpočet + Žádosti o změnu'!AT124,IF('Rozpočet + Žádosti o změnu'!$AN$2="ano",'Rozpočet + Žádosti o změnu'!AH124,'Rozpočet + Žádosti o změnu'!H124))))))))))</f>
        <v>0</v>
      </c>
      <c r="P124" s="267">
        <f>IF('Rozpočet + Žádosti o změnu'!$ER$2="ano",'Rozpočet + Žádosti o změnu'!EM124,IF('Rozpočet + Žádosti o změnu'!$EF$2="ano",'Rozpočet + Žádosti o změnu'!EA124,IF('Rozpočet + Žádosti o změnu'!$DT$2="ano",'Rozpočet + Žádosti o změnu'!DO124,IF('Rozpočet + Žádosti o změnu'!$DH$2="ano",'Rozpočet + Žádosti o změnu'!DC124,IF('Rozpočet + Žádosti o změnu'!$CV$2="ano",'Rozpočet + Žádosti o změnu'!CQ124,IF('Rozpočet + Žádosti o změnu'!$CJ$2="ano",'Rozpočet + Žádosti o změnu'!CE124,IF('Rozpočet + Žádosti o změnu'!$BX$2="ano",'Rozpočet + Žádosti o změnu'!BS124,IF('Rozpočet + Žádosti o změnu'!$BL$2="ano",'Rozpočet + Žádosti o změnu'!BG124,IF('Rozpočet + Žádosti o změnu'!$AZ$2="ano",'Rozpočet + Žádosti o změnu'!AU124,IF('Rozpočet + Žádosti o změnu'!$AN$2="ano",'Rozpočet + Žádosti o změnu'!AI124,'Rozpočet + Žádosti o změnu'!I124))))))))))</f>
        <v>0</v>
      </c>
      <c r="Q124" s="267">
        <f>IF('Rozpočet + Žádosti o změnu'!$ER$2="ano",'Rozpočet + Žádosti o změnu'!EN124,IF('Rozpočet + Žádosti o změnu'!$EF$2="ano",'Rozpočet + Žádosti o změnu'!EB124,IF('Rozpočet + Žádosti o změnu'!$DT$2="ano",'Rozpočet + Žádosti o změnu'!DP124,IF('Rozpočet + Žádosti o změnu'!$DH$2="ano",'Rozpočet + Žádosti o změnu'!DD124,IF('Rozpočet + Žádosti o změnu'!$CV$2="ano",'Rozpočet + Žádosti o změnu'!CR124,IF('Rozpočet + Žádosti o změnu'!$CJ$2="ano",'Rozpočet + Žádosti o změnu'!CF124,IF('Rozpočet + Žádosti o změnu'!$BX$2="ano",'Rozpočet + Žádosti o změnu'!BT124,IF('Rozpočet + Žádosti o změnu'!$BL$2="ano",'Rozpočet + Žádosti o změnu'!BH124,IF('Rozpočet + Žádosti o změnu'!$AZ$2="ano",'Rozpočet + Žádosti o změnu'!AV124,IF('Rozpočet + Žádosti o změnu'!$AN$2="ano",'Rozpočet + Žádosti o změnu'!AJ124,'Rozpočet + Žádosti o změnu'!J124))))))))))</f>
        <v>0</v>
      </c>
      <c r="R124" s="267">
        <f>IF('Rozpočet + Žádosti o změnu'!$ER$2="ano",'Rozpočet + Žádosti o změnu'!EO124,IF('Rozpočet + Žádosti o změnu'!$EF$2="ano",'Rozpočet + Žádosti o změnu'!EC124,IF('Rozpočet + Žádosti o změnu'!$DT$2="ano",'Rozpočet + Žádosti o změnu'!DQ124,IF('Rozpočet + Žádosti o změnu'!$DH$2="ano",'Rozpočet + Žádosti o změnu'!DE124,IF('Rozpočet + Žádosti o změnu'!$CV$2="ano",'Rozpočet + Žádosti o změnu'!CS124,IF('Rozpočet + Žádosti o změnu'!$CJ$2="ano",'Rozpočet + Žádosti o změnu'!CG124,IF('Rozpočet + Žádosti o změnu'!$BX$2="ano",'Rozpočet + Žádosti o změnu'!BU124,IF('Rozpočet + Žádosti o změnu'!$BL$2="ano",'Rozpočet + Žádosti o změnu'!BI124,IF('Rozpočet + Žádosti o změnu'!$AZ$2="ano",'Rozpočet + Žádosti o změnu'!AW124,IF('Rozpočet + Žádosti o změnu'!$AN$2="ano",'Rozpočet + Žádosti o změnu'!AK124,'Rozpočet + Žádosti o změnu'!K124))))))))))</f>
        <v>0</v>
      </c>
      <c r="S124" s="267">
        <f>IF('Rozpočet + Žádosti o změnu'!$ER$2="ano",'Rozpočet + Žádosti o změnu'!EP124,IF('Rozpočet + Žádosti o změnu'!$EF$2="ano",'Rozpočet + Žádosti o změnu'!ED124,IF('Rozpočet + Žádosti o změnu'!$DT$2="ano",'Rozpočet + Žádosti o změnu'!DR124,IF('Rozpočet + Žádosti o změnu'!$DH$2="ano",'Rozpočet + Žádosti o změnu'!DF124,IF('Rozpočet + Žádosti o změnu'!$CV$2="ano",'Rozpočet + Žádosti o změnu'!CT124,IF('Rozpočet + Žádosti o změnu'!$CJ$2="ano",'Rozpočet + Žádosti o změnu'!CH124,IF('Rozpočet + Žádosti o změnu'!$BX$2="ano",'Rozpočet + Žádosti o změnu'!BV124,IF('Rozpočet + Žádosti o změnu'!$BL$2="ano",'Rozpočet + Žádosti o změnu'!BJ124,IF('Rozpočet + Žádosti o změnu'!$AZ$2="ano",'Rozpočet + Žádosti o změnu'!AX124,IF('Rozpočet + Žádosti o změnu'!$AN$2="ano",'Rozpočet + Žádosti o změnu'!AL124,'Rozpočet + Žádosti o změnu'!L124))))))))))</f>
        <v>0</v>
      </c>
      <c r="T124" s="267">
        <f>IF('Rozpočet + Žádosti o změnu'!$ER$2="ano",'Rozpočet + Žádosti o změnu'!EQ124,IF('Rozpočet + Žádosti o změnu'!$EF$2="ano",'Rozpočet + Žádosti o změnu'!EE124,IF('Rozpočet + Žádosti o změnu'!$DT$2="ano",'Rozpočet + Žádosti o změnu'!DS124,IF('Rozpočet + Žádosti o změnu'!$DH$2="ano",'Rozpočet + Žádosti o změnu'!DG124,IF('Rozpočet + Žádosti o změnu'!$CV$2="ano",'Rozpočet + Žádosti o změnu'!CU124,IF('Rozpočet + Žádosti o změnu'!$CJ$2="ano",'Rozpočet + Žádosti o změnu'!CI124,IF('Rozpočet + Žádosti o změnu'!$BX$2="ano",'Rozpočet + Žádosti o změnu'!BW124,IF('Rozpočet + Žádosti o změnu'!$BL$2="ano",'Rozpočet + Žádosti o změnu'!BK124,IF('Rozpočet + Žádosti o změnu'!$AZ$2="ano",'Rozpočet + Žádosti o změnu'!AY124,IF('Rozpočet + Žádosti o změnu'!$AN$2="ano",'Rozpočet + Žádosti o změnu'!AM124,'Rozpočet + Žádosti o změnu'!M124))))))))))</f>
        <v>0</v>
      </c>
      <c r="U124" s="267">
        <f>IF('Rozpočet + Žádosti o změnu'!$ER$2="ano",'Rozpočet + Žádosti o změnu'!ER124,IF('Rozpočet + Žádosti o změnu'!$EF$2="ano",'Rozpočet + Žádosti o změnu'!EF124,IF('Rozpočet + Žádosti o změnu'!$DT$2="ano",'Rozpočet + Žádosti o změnu'!DT124,IF('Rozpočet + Žádosti o změnu'!$DH$2="ano",'Rozpočet + Žádosti o změnu'!DH124,IF('Rozpočet + Žádosti o změnu'!$CV$2="ano",'Rozpočet + Žádosti o změnu'!CV124,IF('Rozpočet + Žádosti o změnu'!$CJ$2="ano",'Rozpočet + Žádosti o změnu'!CJ124,IF('Rozpočet + Žádosti o změnu'!$BX$2="ano",'Rozpočet + Žádosti o změnu'!BX124,IF('Rozpočet + Žádosti o změnu'!$BL$2="ano",'Rozpočet + Žádosti o změnu'!BL124,IF('Rozpočet + Žádosti o změnu'!$AZ$2="ano",'Rozpočet + Žádosti o změnu'!AZ124,IF('Rozpočet + Žádosti o změnu'!$AN$2="ano",'Rozpočet + Žádosti o změnu'!AN124,'Rozpočet + Žádosti o změnu'!N124))))))))))</f>
        <v>0</v>
      </c>
      <c r="W124" s="281">
        <f>IF('ZoR č. 1'!$D124="",0,'ZoR č. 1'!G124)+IF('ZoR č. 2'!$D124="",0,'ZoR č. 2'!G124)+IF('ZoR č. 3'!$D124="",0,'ZoR č. 3'!G124)+IF('ZoR č. 4'!$D124="",0,'ZoR č. 4'!G124)+IF('ZoR č. 5'!$D124="",0,'ZoR č. 5'!G124)+IF('ZoR č. 6'!$D124="",0,'ZoR č. 6'!G124)+IF('ZoR č. 7'!$D124="",0,'ZoR č. 7'!G124)+IF('ZoR č. 8'!$D124="",0,'ZoR č. 8'!G124)+IF('ZoR č. 9'!$D124="",0,'ZoR č. 9'!G124)+IF('ZoR č. 10'!$D124="",0,'ZoR č. 10'!G124)+IF(ZZoR!$D124="",0,ZZoR!G124)</f>
        <v>0</v>
      </c>
      <c r="X124" s="281">
        <f>IF('ZoR č. 1'!$D124="",0,'ZoR č. 1'!H124)+IF('ZoR č. 2'!$D124="",0,'ZoR č. 2'!H124)+IF('ZoR č. 3'!$D124="",0,'ZoR č. 3'!H124)+IF('ZoR č. 4'!$D124="",0,'ZoR č. 4'!H124)+IF('ZoR č. 5'!$D124="",0,'ZoR č. 5'!H124)+IF('ZoR č. 6'!$D124="",0,'ZoR č. 6'!H124)+IF('ZoR č. 7'!$D124="",0,'ZoR č. 7'!H124)+IF('ZoR č. 8'!$D124="",0,'ZoR č. 8'!H124)+IF('ZoR č. 9'!$D124="",0,'ZoR č. 9'!H124)+IF('ZoR č. 10'!$D124="",0,'ZoR č. 10'!H124)+IF(ZZoR!$D124="",0,ZZoR!H124)</f>
        <v>0</v>
      </c>
      <c r="Y124" s="281">
        <f>IF('ZoR č. 1'!$D124="",0,'ZoR č. 1'!I124)+IF('ZoR č. 2'!$D124="",0,'ZoR č. 2'!I124)+IF('ZoR č. 3'!$D124="",0,'ZoR č. 3'!I124)+IF('ZoR č. 4'!$D124="",0,'ZoR č. 4'!I124)+IF('ZoR č. 5'!$D124="",0,'ZoR č. 5'!I124)+IF('ZoR č. 6'!$D124="",0,'ZoR č. 6'!I124)+IF('ZoR č. 7'!$D124="",0,'ZoR č. 7'!I124)+IF('ZoR č. 8'!$D124="",0,'ZoR č. 8'!I124)+IF('ZoR č. 9'!$D124="",0,'ZoR č. 9'!I124)+IF('ZoR č. 10'!$D124="",0,'ZoR č. 10'!I124)+IF(ZZoR!$D124="",0,ZZoR!I124)</f>
        <v>0</v>
      </c>
      <c r="Z124" s="281">
        <f>IF('ZoR č. 1'!$D124="",0,'ZoR č. 1'!J124)+IF('ZoR č. 2'!$D124="",0,'ZoR č. 2'!J124)+IF('ZoR č. 3'!$D124="",0,'ZoR č. 3'!J124)+IF('ZoR č. 4'!$D124="",0,'ZoR č. 4'!J124)+IF('ZoR č. 5'!$D124="",0,'ZoR č. 5'!J124)+IF('ZoR č. 6'!$D124="",0,'ZoR č. 6'!J124)+IF('ZoR č. 7'!$D124="",0,'ZoR č. 7'!J124)+IF('ZoR č. 8'!$D124="",0,'ZoR č. 8'!J124)+IF('ZoR č. 9'!$D124="",0,'ZoR č. 9'!J124)+IF('ZoR č. 10'!$D124="",0,'ZoR č. 10'!J124)+IF(ZZoR!$D124="",0,ZZoR!J124)</f>
        <v>0</v>
      </c>
      <c r="AA124" s="281">
        <f>IF('ZoR č. 1'!$D124="",0,'ZoR č. 1'!K124)+IF('ZoR č. 2'!$D124="",0,'ZoR č. 2'!K124)+IF('ZoR č. 3'!$D124="",0,'ZoR č. 3'!K124)+IF('ZoR č. 4'!$D124="",0,'ZoR č. 4'!K124)+IF('ZoR č. 5'!$D124="",0,'ZoR č. 5'!K124)+IF('ZoR č. 6'!$D124="",0,'ZoR č. 6'!K124)+IF('ZoR č. 7'!$D124="",0,'ZoR č. 7'!K124)+IF('ZoR č. 8'!$D124="",0,'ZoR č. 8'!K124)+IF('ZoR č. 9'!$D124="",0,'ZoR č. 9'!K124)+IF('ZoR č. 10'!$D124="",0,'ZoR č. 10'!K124)+IF(ZZoR!$D124="",0,ZZoR!K124)</f>
        <v>0</v>
      </c>
      <c r="AB124" s="281">
        <f>IF('ZoR č. 1'!$D124="",0,'ZoR č. 1'!L124)+IF('ZoR č. 2'!$D124="",0,'ZoR č. 2'!L124)+IF('ZoR č. 3'!$D124="",0,'ZoR č. 3'!L124)+IF('ZoR č. 4'!$D124="",0,'ZoR č. 4'!L124)+IF('ZoR č. 5'!$D124="",0,'ZoR č. 5'!L124)+IF('ZoR č. 6'!$D124="",0,'ZoR č. 6'!L124)+IF('ZoR č. 7'!$D124="",0,'ZoR č. 7'!L124)+IF('ZoR č. 8'!$D124="",0,'ZoR č. 8'!L124)+IF('ZoR č. 9'!$D124="",0,'ZoR č. 9'!L124)+IF('ZoR č. 10'!$D124="",0,'ZoR č. 10'!L124)+IF(ZZoR!$D124="",0,ZZoR!L124)</f>
        <v>0</v>
      </c>
      <c r="AC124" s="281">
        <f>IF('ZoR č. 1'!$D124="",0,'ZoR č. 1'!M124)+IF('ZoR č. 2'!$D124="",0,'ZoR č. 2'!M124)+IF('ZoR č. 3'!$D124="",0,'ZoR č. 3'!M124)+IF('ZoR č. 4'!$D124="",0,'ZoR č. 4'!M124)+IF('ZoR č. 5'!$D124="",0,'ZoR č. 5'!M124)+IF('ZoR č. 6'!$D124="",0,'ZoR č. 6'!M124)+IF('ZoR č. 7'!$D124="",0,'ZoR č. 7'!M124)+IF('ZoR č. 8'!$D124="",0,'ZoR č. 8'!M124)+IF('ZoR č. 9'!$D124="",0,'ZoR č. 9'!M124)+IF('ZoR č. 10'!$D124="",0,'ZoR č. 10'!M124)+IF(ZZoR!$D124="",0,ZZoR!M124)</f>
        <v>0</v>
      </c>
      <c r="AE124" s="282" t="str">
        <f t="shared" si="7"/>
        <v/>
      </c>
    </row>
    <row r="125" spans="2:31" x14ac:dyDescent="0.25">
      <c r="B125" s="10" t="s">
        <v>46</v>
      </c>
      <c r="C125" s="104" t="str">
        <f>IF(COUNTA('Přehled partnerů'!C125:D125)&lt;&gt;2,"partner neuveden",IF('Přehled partnerů'!I125="ANO",'Přehled partnerů'!C125,"v tomto období nerelevantní"))</f>
        <v>partner neuveden</v>
      </c>
      <c r="D125" s="116" t="str">
        <f>IF(COUNTA('Přehled partnerů'!C125:D125)&lt;&gt;2,"",IF('Přehled partnerů'!I125="ANO",'Přehled partnerů'!D125,""))</f>
        <v/>
      </c>
      <c r="E125" s="24" t="str">
        <f t="shared" si="8"/>
        <v/>
      </c>
      <c r="F125" s="47" t="str">
        <f t="shared" si="9"/>
        <v/>
      </c>
      <c r="G125" s="15">
        <v>0</v>
      </c>
      <c r="H125" s="16">
        <v>0</v>
      </c>
      <c r="I125" s="16">
        <v>0</v>
      </c>
      <c r="J125" s="16">
        <v>0</v>
      </c>
      <c r="K125" s="126">
        <v>0</v>
      </c>
      <c r="L125" s="126">
        <v>0</v>
      </c>
      <c r="M125" s="130">
        <v>0</v>
      </c>
      <c r="N125" s="58" t="str">
        <f t="shared" si="6"/>
        <v/>
      </c>
      <c r="O125" s="267">
        <f>IF('Rozpočet + Žádosti o změnu'!$ER$2="ano",'Rozpočet + Žádosti o změnu'!EL125,IF('Rozpočet + Žádosti o změnu'!$EF$2="ano",'Rozpočet + Žádosti o změnu'!DZ125,IF('Rozpočet + Žádosti o změnu'!$DT$2="ano",'Rozpočet + Žádosti o změnu'!DN125,IF('Rozpočet + Žádosti o změnu'!$DH$2="ano",'Rozpočet + Žádosti o změnu'!DB125,IF('Rozpočet + Žádosti o změnu'!$CV$2="ano",'Rozpočet + Žádosti o změnu'!CP125,IF('Rozpočet + Žádosti o změnu'!$CJ$2="ano",'Rozpočet + Žádosti o změnu'!CD125,IF('Rozpočet + Žádosti o změnu'!$BX$2="ano",'Rozpočet + Žádosti o změnu'!BR125,IF('Rozpočet + Žádosti o změnu'!$BL$2="ano",'Rozpočet + Žádosti o změnu'!BF125,IF('Rozpočet + Žádosti o změnu'!$AZ$2="ano",'Rozpočet + Žádosti o změnu'!AT125,IF('Rozpočet + Žádosti o změnu'!$AN$2="ano",'Rozpočet + Žádosti o změnu'!AH125,'Rozpočet + Žádosti o změnu'!H125))))))))))</f>
        <v>0</v>
      </c>
      <c r="P125" s="267">
        <f>IF('Rozpočet + Žádosti o změnu'!$ER$2="ano",'Rozpočet + Žádosti o změnu'!EM125,IF('Rozpočet + Žádosti o změnu'!$EF$2="ano",'Rozpočet + Žádosti o změnu'!EA125,IF('Rozpočet + Žádosti o změnu'!$DT$2="ano",'Rozpočet + Žádosti o změnu'!DO125,IF('Rozpočet + Žádosti o změnu'!$DH$2="ano",'Rozpočet + Žádosti o změnu'!DC125,IF('Rozpočet + Žádosti o změnu'!$CV$2="ano",'Rozpočet + Žádosti o změnu'!CQ125,IF('Rozpočet + Žádosti o změnu'!$CJ$2="ano",'Rozpočet + Žádosti o změnu'!CE125,IF('Rozpočet + Žádosti o změnu'!$BX$2="ano",'Rozpočet + Žádosti o změnu'!BS125,IF('Rozpočet + Žádosti o změnu'!$BL$2="ano",'Rozpočet + Žádosti o změnu'!BG125,IF('Rozpočet + Žádosti o změnu'!$AZ$2="ano",'Rozpočet + Žádosti o změnu'!AU125,IF('Rozpočet + Žádosti o změnu'!$AN$2="ano",'Rozpočet + Žádosti o změnu'!AI125,'Rozpočet + Žádosti o změnu'!I125))))))))))</f>
        <v>0</v>
      </c>
      <c r="Q125" s="267">
        <f>IF('Rozpočet + Žádosti o změnu'!$ER$2="ano",'Rozpočet + Žádosti o změnu'!EN125,IF('Rozpočet + Žádosti o změnu'!$EF$2="ano",'Rozpočet + Žádosti o změnu'!EB125,IF('Rozpočet + Žádosti o změnu'!$DT$2="ano",'Rozpočet + Žádosti o změnu'!DP125,IF('Rozpočet + Žádosti o změnu'!$DH$2="ano",'Rozpočet + Žádosti o změnu'!DD125,IF('Rozpočet + Žádosti o změnu'!$CV$2="ano",'Rozpočet + Žádosti o změnu'!CR125,IF('Rozpočet + Žádosti o změnu'!$CJ$2="ano",'Rozpočet + Žádosti o změnu'!CF125,IF('Rozpočet + Žádosti o změnu'!$BX$2="ano",'Rozpočet + Žádosti o změnu'!BT125,IF('Rozpočet + Žádosti o změnu'!$BL$2="ano",'Rozpočet + Žádosti o změnu'!BH125,IF('Rozpočet + Žádosti o změnu'!$AZ$2="ano",'Rozpočet + Žádosti o změnu'!AV125,IF('Rozpočet + Žádosti o změnu'!$AN$2="ano",'Rozpočet + Žádosti o změnu'!AJ125,'Rozpočet + Žádosti o změnu'!J125))))))))))</f>
        <v>0</v>
      </c>
      <c r="R125" s="267">
        <f>IF('Rozpočet + Žádosti o změnu'!$ER$2="ano",'Rozpočet + Žádosti o změnu'!EO125,IF('Rozpočet + Žádosti o změnu'!$EF$2="ano",'Rozpočet + Žádosti o změnu'!EC125,IF('Rozpočet + Žádosti o změnu'!$DT$2="ano",'Rozpočet + Žádosti o změnu'!DQ125,IF('Rozpočet + Žádosti o změnu'!$DH$2="ano",'Rozpočet + Žádosti o změnu'!DE125,IF('Rozpočet + Žádosti o změnu'!$CV$2="ano",'Rozpočet + Žádosti o změnu'!CS125,IF('Rozpočet + Žádosti o změnu'!$CJ$2="ano",'Rozpočet + Žádosti o změnu'!CG125,IF('Rozpočet + Žádosti o změnu'!$BX$2="ano",'Rozpočet + Žádosti o změnu'!BU125,IF('Rozpočet + Žádosti o změnu'!$BL$2="ano",'Rozpočet + Žádosti o změnu'!BI125,IF('Rozpočet + Žádosti o změnu'!$AZ$2="ano",'Rozpočet + Žádosti o změnu'!AW125,IF('Rozpočet + Žádosti o změnu'!$AN$2="ano",'Rozpočet + Žádosti o změnu'!AK125,'Rozpočet + Žádosti o změnu'!K125))))))))))</f>
        <v>0</v>
      </c>
      <c r="S125" s="267">
        <f>IF('Rozpočet + Žádosti o změnu'!$ER$2="ano",'Rozpočet + Žádosti o změnu'!EP125,IF('Rozpočet + Žádosti o změnu'!$EF$2="ano",'Rozpočet + Žádosti o změnu'!ED125,IF('Rozpočet + Žádosti o změnu'!$DT$2="ano",'Rozpočet + Žádosti o změnu'!DR125,IF('Rozpočet + Žádosti o změnu'!$DH$2="ano",'Rozpočet + Žádosti o změnu'!DF125,IF('Rozpočet + Žádosti o změnu'!$CV$2="ano",'Rozpočet + Žádosti o změnu'!CT125,IF('Rozpočet + Žádosti o změnu'!$CJ$2="ano",'Rozpočet + Žádosti o změnu'!CH125,IF('Rozpočet + Žádosti o změnu'!$BX$2="ano",'Rozpočet + Žádosti o změnu'!BV125,IF('Rozpočet + Žádosti o změnu'!$BL$2="ano",'Rozpočet + Žádosti o změnu'!BJ125,IF('Rozpočet + Žádosti o změnu'!$AZ$2="ano",'Rozpočet + Žádosti o změnu'!AX125,IF('Rozpočet + Žádosti o změnu'!$AN$2="ano",'Rozpočet + Žádosti o změnu'!AL125,'Rozpočet + Žádosti o změnu'!L125))))))))))</f>
        <v>0</v>
      </c>
      <c r="T125" s="267">
        <f>IF('Rozpočet + Žádosti o změnu'!$ER$2="ano",'Rozpočet + Žádosti o změnu'!EQ125,IF('Rozpočet + Žádosti o změnu'!$EF$2="ano",'Rozpočet + Žádosti o změnu'!EE125,IF('Rozpočet + Žádosti o změnu'!$DT$2="ano",'Rozpočet + Žádosti o změnu'!DS125,IF('Rozpočet + Žádosti o změnu'!$DH$2="ano",'Rozpočet + Žádosti o změnu'!DG125,IF('Rozpočet + Žádosti o změnu'!$CV$2="ano",'Rozpočet + Žádosti o změnu'!CU125,IF('Rozpočet + Žádosti o změnu'!$CJ$2="ano",'Rozpočet + Žádosti o změnu'!CI125,IF('Rozpočet + Žádosti o změnu'!$BX$2="ano",'Rozpočet + Žádosti o změnu'!BW125,IF('Rozpočet + Žádosti o změnu'!$BL$2="ano",'Rozpočet + Žádosti o změnu'!BK125,IF('Rozpočet + Žádosti o změnu'!$AZ$2="ano",'Rozpočet + Žádosti o změnu'!AY125,IF('Rozpočet + Žádosti o změnu'!$AN$2="ano",'Rozpočet + Žádosti o změnu'!AM125,'Rozpočet + Žádosti o změnu'!M125))))))))))</f>
        <v>0</v>
      </c>
      <c r="U125" s="267">
        <f>IF('Rozpočet + Žádosti o změnu'!$ER$2="ano",'Rozpočet + Žádosti o změnu'!ER125,IF('Rozpočet + Žádosti o změnu'!$EF$2="ano",'Rozpočet + Žádosti o změnu'!EF125,IF('Rozpočet + Žádosti o změnu'!$DT$2="ano",'Rozpočet + Žádosti o změnu'!DT125,IF('Rozpočet + Žádosti o změnu'!$DH$2="ano",'Rozpočet + Žádosti o změnu'!DH125,IF('Rozpočet + Žádosti o změnu'!$CV$2="ano",'Rozpočet + Žádosti o změnu'!CV125,IF('Rozpočet + Žádosti o změnu'!$CJ$2="ano",'Rozpočet + Žádosti o změnu'!CJ125,IF('Rozpočet + Žádosti o změnu'!$BX$2="ano",'Rozpočet + Žádosti o změnu'!BX125,IF('Rozpočet + Žádosti o změnu'!$BL$2="ano",'Rozpočet + Žádosti o změnu'!BL125,IF('Rozpočet + Žádosti o změnu'!$AZ$2="ano",'Rozpočet + Žádosti o změnu'!AZ125,IF('Rozpočet + Žádosti o změnu'!$AN$2="ano",'Rozpočet + Žádosti o změnu'!AN125,'Rozpočet + Žádosti o změnu'!N125))))))))))</f>
        <v>0</v>
      </c>
      <c r="W125" s="281">
        <f>IF('ZoR č. 1'!$D125="",0,'ZoR č. 1'!G125)+IF('ZoR č. 2'!$D125="",0,'ZoR č. 2'!G125)+IF('ZoR č. 3'!$D125="",0,'ZoR č. 3'!G125)+IF('ZoR č. 4'!$D125="",0,'ZoR č. 4'!G125)+IF('ZoR č. 5'!$D125="",0,'ZoR č. 5'!G125)+IF('ZoR č. 6'!$D125="",0,'ZoR č. 6'!G125)+IF('ZoR č. 7'!$D125="",0,'ZoR č. 7'!G125)+IF('ZoR č. 8'!$D125="",0,'ZoR č. 8'!G125)+IF('ZoR č. 9'!$D125="",0,'ZoR č. 9'!G125)+IF('ZoR č. 10'!$D125="",0,'ZoR č. 10'!G125)+IF(ZZoR!$D125="",0,ZZoR!G125)</f>
        <v>0</v>
      </c>
      <c r="X125" s="281">
        <f>IF('ZoR č. 1'!$D125="",0,'ZoR č. 1'!H125)+IF('ZoR č. 2'!$D125="",0,'ZoR č. 2'!H125)+IF('ZoR č. 3'!$D125="",0,'ZoR č. 3'!H125)+IF('ZoR č. 4'!$D125="",0,'ZoR č. 4'!H125)+IF('ZoR č. 5'!$D125="",0,'ZoR č. 5'!H125)+IF('ZoR č. 6'!$D125="",0,'ZoR č. 6'!H125)+IF('ZoR č. 7'!$D125="",0,'ZoR č. 7'!H125)+IF('ZoR č. 8'!$D125="",0,'ZoR č. 8'!H125)+IF('ZoR č. 9'!$D125="",0,'ZoR č. 9'!H125)+IF('ZoR č. 10'!$D125="",0,'ZoR č. 10'!H125)+IF(ZZoR!$D125="",0,ZZoR!H125)</f>
        <v>0</v>
      </c>
      <c r="Y125" s="281">
        <f>IF('ZoR č. 1'!$D125="",0,'ZoR č. 1'!I125)+IF('ZoR č. 2'!$D125="",0,'ZoR č. 2'!I125)+IF('ZoR č. 3'!$D125="",0,'ZoR č. 3'!I125)+IF('ZoR č. 4'!$D125="",0,'ZoR č. 4'!I125)+IF('ZoR č. 5'!$D125="",0,'ZoR č. 5'!I125)+IF('ZoR č. 6'!$D125="",0,'ZoR č. 6'!I125)+IF('ZoR č. 7'!$D125="",0,'ZoR č. 7'!I125)+IF('ZoR č. 8'!$D125="",0,'ZoR č. 8'!I125)+IF('ZoR č. 9'!$D125="",0,'ZoR č. 9'!I125)+IF('ZoR č. 10'!$D125="",0,'ZoR č. 10'!I125)+IF(ZZoR!$D125="",0,ZZoR!I125)</f>
        <v>0</v>
      </c>
      <c r="Z125" s="281">
        <f>IF('ZoR č. 1'!$D125="",0,'ZoR č. 1'!J125)+IF('ZoR č. 2'!$D125="",0,'ZoR č. 2'!J125)+IF('ZoR č. 3'!$D125="",0,'ZoR č. 3'!J125)+IF('ZoR č. 4'!$D125="",0,'ZoR č. 4'!J125)+IF('ZoR č. 5'!$D125="",0,'ZoR č. 5'!J125)+IF('ZoR č. 6'!$D125="",0,'ZoR č. 6'!J125)+IF('ZoR č. 7'!$D125="",0,'ZoR č. 7'!J125)+IF('ZoR č. 8'!$D125="",0,'ZoR č. 8'!J125)+IF('ZoR č. 9'!$D125="",0,'ZoR č. 9'!J125)+IF('ZoR č. 10'!$D125="",0,'ZoR č. 10'!J125)+IF(ZZoR!$D125="",0,ZZoR!J125)</f>
        <v>0</v>
      </c>
      <c r="AA125" s="281">
        <f>IF('ZoR č. 1'!$D125="",0,'ZoR č. 1'!K125)+IF('ZoR č. 2'!$D125="",0,'ZoR č. 2'!K125)+IF('ZoR č. 3'!$D125="",0,'ZoR č. 3'!K125)+IF('ZoR č. 4'!$D125="",0,'ZoR č. 4'!K125)+IF('ZoR č. 5'!$D125="",0,'ZoR č. 5'!K125)+IF('ZoR č. 6'!$D125="",0,'ZoR č. 6'!K125)+IF('ZoR č. 7'!$D125="",0,'ZoR č. 7'!K125)+IF('ZoR č. 8'!$D125="",0,'ZoR č. 8'!K125)+IF('ZoR č. 9'!$D125="",0,'ZoR č. 9'!K125)+IF('ZoR č. 10'!$D125="",0,'ZoR č. 10'!K125)+IF(ZZoR!$D125="",0,ZZoR!K125)</f>
        <v>0</v>
      </c>
      <c r="AB125" s="281">
        <f>IF('ZoR č. 1'!$D125="",0,'ZoR č. 1'!L125)+IF('ZoR č. 2'!$D125="",0,'ZoR č. 2'!L125)+IF('ZoR č. 3'!$D125="",0,'ZoR č. 3'!L125)+IF('ZoR č. 4'!$D125="",0,'ZoR č. 4'!L125)+IF('ZoR č. 5'!$D125="",0,'ZoR č. 5'!L125)+IF('ZoR č. 6'!$D125="",0,'ZoR č. 6'!L125)+IF('ZoR č. 7'!$D125="",0,'ZoR č. 7'!L125)+IF('ZoR č. 8'!$D125="",0,'ZoR č. 8'!L125)+IF('ZoR č. 9'!$D125="",0,'ZoR č. 9'!L125)+IF('ZoR č. 10'!$D125="",0,'ZoR č. 10'!L125)+IF(ZZoR!$D125="",0,ZZoR!L125)</f>
        <v>0</v>
      </c>
      <c r="AC125" s="281">
        <f>IF('ZoR č. 1'!$D125="",0,'ZoR č. 1'!M125)+IF('ZoR č. 2'!$D125="",0,'ZoR č. 2'!M125)+IF('ZoR č. 3'!$D125="",0,'ZoR č. 3'!M125)+IF('ZoR č. 4'!$D125="",0,'ZoR č. 4'!M125)+IF('ZoR č. 5'!$D125="",0,'ZoR č. 5'!M125)+IF('ZoR č. 6'!$D125="",0,'ZoR č. 6'!M125)+IF('ZoR č. 7'!$D125="",0,'ZoR č. 7'!M125)+IF('ZoR č. 8'!$D125="",0,'ZoR č. 8'!M125)+IF('ZoR č. 9'!$D125="",0,'ZoR č. 9'!M125)+IF('ZoR č. 10'!$D125="",0,'ZoR č. 10'!M125)+IF(ZZoR!$D125="",0,ZZoR!M125)</f>
        <v>0</v>
      </c>
      <c r="AE125" s="282" t="str">
        <f t="shared" si="7"/>
        <v/>
      </c>
    </row>
    <row r="126" spans="2:31" x14ac:dyDescent="0.25">
      <c r="B126" s="10" t="s">
        <v>47</v>
      </c>
      <c r="C126" s="104" t="str">
        <f>IF(COUNTA('Přehled partnerů'!C126:D126)&lt;&gt;2,"partner neuveden",IF('Přehled partnerů'!I126="ANO",'Přehled partnerů'!C126,"v tomto období nerelevantní"))</f>
        <v>partner neuveden</v>
      </c>
      <c r="D126" s="116" t="str">
        <f>IF(COUNTA('Přehled partnerů'!C126:D126)&lt;&gt;2,"",IF('Přehled partnerů'!I126="ANO",'Přehled partnerů'!D126,""))</f>
        <v/>
      </c>
      <c r="E126" s="24" t="str">
        <f t="shared" si="8"/>
        <v/>
      </c>
      <c r="F126" s="47" t="str">
        <f t="shared" si="9"/>
        <v/>
      </c>
      <c r="G126" s="15">
        <v>0</v>
      </c>
      <c r="H126" s="16">
        <v>0</v>
      </c>
      <c r="I126" s="16">
        <v>0</v>
      </c>
      <c r="J126" s="16">
        <v>0</v>
      </c>
      <c r="K126" s="126">
        <v>0</v>
      </c>
      <c r="L126" s="126">
        <v>0</v>
      </c>
      <c r="M126" s="130">
        <v>0</v>
      </c>
      <c r="N126" s="58" t="str">
        <f t="shared" si="6"/>
        <v/>
      </c>
      <c r="O126" s="267">
        <f>IF('Rozpočet + Žádosti o změnu'!$ER$2="ano",'Rozpočet + Žádosti o změnu'!EL126,IF('Rozpočet + Žádosti o změnu'!$EF$2="ano",'Rozpočet + Žádosti o změnu'!DZ126,IF('Rozpočet + Žádosti o změnu'!$DT$2="ano",'Rozpočet + Žádosti o změnu'!DN126,IF('Rozpočet + Žádosti o změnu'!$DH$2="ano",'Rozpočet + Žádosti o změnu'!DB126,IF('Rozpočet + Žádosti o změnu'!$CV$2="ano",'Rozpočet + Žádosti o změnu'!CP126,IF('Rozpočet + Žádosti o změnu'!$CJ$2="ano",'Rozpočet + Žádosti o změnu'!CD126,IF('Rozpočet + Žádosti o změnu'!$BX$2="ano",'Rozpočet + Žádosti o změnu'!BR126,IF('Rozpočet + Žádosti o změnu'!$BL$2="ano",'Rozpočet + Žádosti o změnu'!BF126,IF('Rozpočet + Žádosti o změnu'!$AZ$2="ano",'Rozpočet + Žádosti o změnu'!AT126,IF('Rozpočet + Žádosti o změnu'!$AN$2="ano",'Rozpočet + Žádosti o změnu'!AH126,'Rozpočet + Žádosti o změnu'!H126))))))))))</f>
        <v>0</v>
      </c>
      <c r="P126" s="267">
        <f>IF('Rozpočet + Žádosti o změnu'!$ER$2="ano",'Rozpočet + Žádosti o změnu'!EM126,IF('Rozpočet + Žádosti o změnu'!$EF$2="ano",'Rozpočet + Žádosti o změnu'!EA126,IF('Rozpočet + Žádosti o změnu'!$DT$2="ano",'Rozpočet + Žádosti o změnu'!DO126,IF('Rozpočet + Žádosti o změnu'!$DH$2="ano",'Rozpočet + Žádosti o změnu'!DC126,IF('Rozpočet + Žádosti o změnu'!$CV$2="ano",'Rozpočet + Žádosti o změnu'!CQ126,IF('Rozpočet + Žádosti o změnu'!$CJ$2="ano",'Rozpočet + Žádosti o změnu'!CE126,IF('Rozpočet + Žádosti o změnu'!$BX$2="ano",'Rozpočet + Žádosti o změnu'!BS126,IF('Rozpočet + Žádosti o změnu'!$BL$2="ano",'Rozpočet + Žádosti o změnu'!BG126,IF('Rozpočet + Žádosti o změnu'!$AZ$2="ano",'Rozpočet + Žádosti o změnu'!AU126,IF('Rozpočet + Žádosti o změnu'!$AN$2="ano",'Rozpočet + Žádosti o změnu'!AI126,'Rozpočet + Žádosti o změnu'!I126))))))))))</f>
        <v>0</v>
      </c>
      <c r="Q126" s="267">
        <f>IF('Rozpočet + Žádosti o změnu'!$ER$2="ano",'Rozpočet + Žádosti o změnu'!EN126,IF('Rozpočet + Žádosti o změnu'!$EF$2="ano",'Rozpočet + Žádosti o změnu'!EB126,IF('Rozpočet + Žádosti o změnu'!$DT$2="ano",'Rozpočet + Žádosti o změnu'!DP126,IF('Rozpočet + Žádosti o změnu'!$DH$2="ano",'Rozpočet + Žádosti o změnu'!DD126,IF('Rozpočet + Žádosti o změnu'!$CV$2="ano",'Rozpočet + Žádosti o změnu'!CR126,IF('Rozpočet + Žádosti o změnu'!$CJ$2="ano",'Rozpočet + Žádosti o změnu'!CF126,IF('Rozpočet + Žádosti o změnu'!$BX$2="ano",'Rozpočet + Žádosti o změnu'!BT126,IF('Rozpočet + Žádosti o změnu'!$BL$2="ano",'Rozpočet + Žádosti o změnu'!BH126,IF('Rozpočet + Žádosti o změnu'!$AZ$2="ano",'Rozpočet + Žádosti o změnu'!AV126,IF('Rozpočet + Žádosti o změnu'!$AN$2="ano",'Rozpočet + Žádosti o změnu'!AJ126,'Rozpočet + Žádosti o změnu'!J126))))))))))</f>
        <v>0</v>
      </c>
      <c r="R126" s="267">
        <f>IF('Rozpočet + Žádosti o změnu'!$ER$2="ano",'Rozpočet + Žádosti o změnu'!EO126,IF('Rozpočet + Žádosti o změnu'!$EF$2="ano",'Rozpočet + Žádosti o změnu'!EC126,IF('Rozpočet + Žádosti o změnu'!$DT$2="ano",'Rozpočet + Žádosti o změnu'!DQ126,IF('Rozpočet + Žádosti o změnu'!$DH$2="ano",'Rozpočet + Žádosti o změnu'!DE126,IF('Rozpočet + Žádosti o změnu'!$CV$2="ano",'Rozpočet + Žádosti o změnu'!CS126,IF('Rozpočet + Žádosti o změnu'!$CJ$2="ano",'Rozpočet + Žádosti o změnu'!CG126,IF('Rozpočet + Žádosti o změnu'!$BX$2="ano",'Rozpočet + Žádosti o změnu'!BU126,IF('Rozpočet + Žádosti o změnu'!$BL$2="ano",'Rozpočet + Žádosti o změnu'!BI126,IF('Rozpočet + Žádosti o změnu'!$AZ$2="ano",'Rozpočet + Žádosti o změnu'!AW126,IF('Rozpočet + Žádosti o změnu'!$AN$2="ano",'Rozpočet + Žádosti o změnu'!AK126,'Rozpočet + Žádosti o změnu'!K126))))))))))</f>
        <v>0</v>
      </c>
      <c r="S126" s="267">
        <f>IF('Rozpočet + Žádosti o změnu'!$ER$2="ano",'Rozpočet + Žádosti o změnu'!EP126,IF('Rozpočet + Žádosti o změnu'!$EF$2="ano",'Rozpočet + Žádosti o změnu'!ED126,IF('Rozpočet + Žádosti o změnu'!$DT$2="ano",'Rozpočet + Žádosti o změnu'!DR126,IF('Rozpočet + Žádosti o změnu'!$DH$2="ano",'Rozpočet + Žádosti o změnu'!DF126,IF('Rozpočet + Žádosti o změnu'!$CV$2="ano",'Rozpočet + Žádosti o změnu'!CT126,IF('Rozpočet + Žádosti o změnu'!$CJ$2="ano",'Rozpočet + Žádosti o změnu'!CH126,IF('Rozpočet + Žádosti o změnu'!$BX$2="ano",'Rozpočet + Žádosti o změnu'!BV126,IF('Rozpočet + Žádosti o změnu'!$BL$2="ano",'Rozpočet + Žádosti o změnu'!BJ126,IF('Rozpočet + Žádosti o změnu'!$AZ$2="ano",'Rozpočet + Žádosti o změnu'!AX126,IF('Rozpočet + Žádosti o změnu'!$AN$2="ano",'Rozpočet + Žádosti o změnu'!AL126,'Rozpočet + Žádosti o změnu'!L126))))))))))</f>
        <v>0</v>
      </c>
      <c r="T126" s="267">
        <f>IF('Rozpočet + Žádosti o změnu'!$ER$2="ano",'Rozpočet + Žádosti o změnu'!EQ126,IF('Rozpočet + Žádosti o změnu'!$EF$2="ano",'Rozpočet + Žádosti o změnu'!EE126,IF('Rozpočet + Žádosti o změnu'!$DT$2="ano",'Rozpočet + Žádosti o změnu'!DS126,IF('Rozpočet + Žádosti o změnu'!$DH$2="ano",'Rozpočet + Žádosti o změnu'!DG126,IF('Rozpočet + Žádosti o změnu'!$CV$2="ano",'Rozpočet + Žádosti o změnu'!CU126,IF('Rozpočet + Žádosti o změnu'!$CJ$2="ano",'Rozpočet + Žádosti o změnu'!CI126,IF('Rozpočet + Žádosti o změnu'!$BX$2="ano",'Rozpočet + Žádosti o změnu'!BW126,IF('Rozpočet + Žádosti o změnu'!$BL$2="ano",'Rozpočet + Žádosti o změnu'!BK126,IF('Rozpočet + Žádosti o změnu'!$AZ$2="ano",'Rozpočet + Žádosti o změnu'!AY126,IF('Rozpočet + Žádosti o změnu'!$AN$2="ano",'Rozpočet + Žádosti o změnu'!AM126,'Rozpočet + Žádosti o změnu'!M126))))))))))</f>
        <v>0</v>
      </c>
      <c r="U126" s="267">
        <f>IF('Rozpočet + Žádosti o změnu'!$ER$2="ano",'Rozpočet + Žádosti o změnu'!ER126,IF('Rozpočet + Žádosti o změnu'!$EF$2="ano",'Rozpočet + Žádosti o změnu'!EF126,IF('Rozpočet + Žádosti o změnu'!$DT$2="ano",'Rozpočet + Žádosti o změnu'!DT126,IF('Rozpočet + Žádosti o změnu'!$DH$2="ano",'Rozpočet + Žádosti o změnu'!DH126,IF('Rozpočet + Žádosti o změnu'!$CV$2="ano",'Rozpočet + Žádosti o změnu'!CV126,IF('Rozpočet + Žádosti o změnu'!$CJ$2="ano",'Rozpočet + Žádosti o změnu'!CJ126,IF('Rozpočet + Žádosti o změnu'!$BX$2="ano",'Rozpočet + Žádosti o změnu'!BX126,IF('Rozpočet + Žádosti o změnu'!$BL$2="ano",'Rozpočet + Žádosti o změnu'!BL126,IF('Rozpočet + Žádosti o změnu'!$AZ$2="ano",'Rozpočet + Žádosti o změnu'!AZ126,IF('Rozpočet + Žádosti o změnu'!$AN$2="ano",'Rozpočet + Žádosti o změnu'!AN126,'Rozpočet + Žádosti o změnu'!N126))))))))))</f>
        <v>0</v>
      </c>
      <c r="W126" s="281">
        <f>IF('ZoR č. 1'!$D126="",0,'ZoR č. 1'!G126)+IF('ZoR č. 2'!$D126="",0,'ZoR č. 2'!G126)+IF('ZoR č. 3'!$D126="",0,'ZoR č. 3'!G126)+IF('ZoR č. 4'!$D126="",0,'ZoR č. 4'!G126)+IF('ZoR č. 5'!$D126="",0,'ZoR č. 5'!G126)+IF('ZoR č. 6'!$D126="",0,'ZoR č. 6'!G126)+IF('ZoR č. 7'!$D126="",0,'ZoR č. 7'!G126)+IF('ZoR č. 8'!$D126="",0,'ZoR č. 8'!G126)+IF('ZoR č. 9'!$D126="",0,'ZoR č. 9'!G126)+IF('ZoR č. 10'!$D126="",0,'ZoR č. 10'!G126)+IF(ZZoR!$D126="",0,ZZoR!G126)</f>
        <v>0</v>
      </c>
      <c r="X126" s="281">
        <f>IF('ZoR č. 1'!$D126="",0,'ZoR č. 1'!H126)+IF('ZoR č. 2'!$D126="",0,'ZoR č. 2'!H126)+IF('ZoR č. 3'!$D126="",0,'ZoR č. 3'!H126)+IF('ZoR č. 4'!$D126="",0,'ZoR č. 4'!H126)+IF('ZoR č. 5'!$D126="",0,'ZoR č. 5'!H126)+IF('ZoR č. 6'!$D126="",0,'ZoR č. 6'!H126)+IF('ZoR č. 7'!$D126="",0,'ZoR č. 7'!H126)+IF('ZoR č. 8'!$D126="",0,'ZoR č. 8'!H126)+IF('ZoR č. 9'!$D126="",0,'ZoR č. 9'!H126)+IF('ZoR č. 10'!$D126="",0,'ZoR č. 10'!H126)+IF(ZZoR!$D126="",0,ZZoR!H126)</f>
        <v>0</v>
      </c>
      <c r="Y126" s="281">
        <f>IF('ZoR č. 1'!$D126="",0,'ZoR č. 1'!I126)+IF('ZoR č. 2'!$D126="",0,'ZoR č. 2'!I126)+IF('ZoR č. 3'!$D126="",0,'ZoR č. 3'!I126)+IF('ZoR č. 4'!$D126="",0,'ZoR č. 4'!I126)+IF('ZoR č. 5'!$D126="",0,'ZoR č. 5'!I126)+IF('ZoR č. 6'!$D126="",0,'ZoR č. 6'!I126)+IF('ZoR č. 7'!$D126="",0,'ZoR č. 7'!I126)+IF('ZoR č. 8'!$D126="",0,'ZoR č. 8'!I126)+IF('ZoR č. 9'!$D126="",0,'ZoR č. 9'!I126)+IF('ZoR č. 10'!$D126="",0,'ZoR č. 10'!I126)+IF(ZZoR!$D126="",0,ZZoR!I126)</f>
        <v>0</v>
      </c>
      <c r="Z126" s="281">
        <f>IF('ZoR č. 1'!$D126="",0,'ZoR č. 1'!J126)+IF('ZoR č. 2'!$D126="",0,'ZoR č. 2'!J126)+IF('ZoR č. 3'!$D126="",0,'ZoR č. 3'!J126)+IF('ZoR č. 4'!$D126="",0,'ZoR č. 4'!J126)+IF('ZoR č. 5'!$D126="",0,'ZoR č. 5'!J126)+IF('ZoR č. 6'!$D126="",0,'ZoR č. 6'!J126)+IF('ZoR č. 7'!$D126="",0,'ZoR č. 7'!J126)+IF('ZoR č. 8'!$D126="",0,'ZoR č. 8'!J126)+IF('ZoR č. 9'!$D126="",0,'ZoR č. 9'!J126)+IF('ZoR č. 10'!$D126="",0,'ZoR č. 10'!J126)+IF(ZZoR!$D126="",0,ZZoR!J126)</f>
        <v>0</v>
      </c>
      <c r="AA126" s="281">
        <f>IF('ZoR č. 1'!$D126="",0,'ZoR č. 1'!K126)+IF('ZoR č. 2'!$D126="",0,'ZoR č. 2'!K126)+IF('ZoR č. 3'!$D126="",0,'ZoR č. 3'!K126)+IF('ZoR č. 4'!$D126="",0,'ZoR č. 4'!K126)+IF('ZoR č. 5'!$D126="",0,'ZoR č. 5'!K126)+IF('ZoR č. 6'!$D126="",0,'ZoR č. 6'!K126)+IF('ZoR č. 7'!$D126="",0,'ZoR č. 7'!K126)+IF('ZoR č. 8'!$D126="",0,'ZoR č. 8'!K126)+IF('ZoR č. 9'!$D126="",0,'ZoR č. 9'!K126)+IF('ZoR č. 10'!$D126="",0,'ZoR č. 10'!K126)+IF(ZZoR!$D126="",0,ZZoR!K126)</f>
        <v>0</v>
      </c>
      <c r="AB126" s="281">
        <f>IF('ZoR č. 1'!$D126="",0,'ZoR č. 1'!L126)+IF('ZoR č. 2'!$D126="",0,'ZoR č. 2'!L126)+IF('ZoR č. 3'!$D126="",0,'ZoR č. 3'!L126)+IF('ZoR č. 4'!$D126="",0,'ZoR č. 4'!L126)+IF('ZoR č. 5'!$D126="",0,'ZoR č. 5'!L126)+IF('ZoR č. 6'!$D126="",0,'ZoR č. 6'!L126)+IF('ZoR č. 7'!$D126="",0,'ZoR č. 7'!L126)+IF('ZoR č. 8'!$D126="",0,'ZoR č. 8'!L126)+IF('ZoR č. 9'!$D126="",0,'ZoR č. 9'!L126)+IF('ZoR č. 10'!$D126="",0,'ZoR č. 10'!L126)+IF(ZZoR!$D126="",0,ZZoR!L126)</f>
        <v>0</v>
      </c>
      <c r="AC126" s="281">
        <f>IF('ZoR č. 1'!$D126="",0,'ZoR č. 1'!M126)+IF('ZoR č. 2'!$D126="",0,'ZoR č. 2'!M126)+IF('ZoR č. 3'!$D126="",0,'ZoR č. 3'!M126)+IF('ZoR č. 4'!$D126="",0,'ZoR č. 4'!M126)+IF('ZoR č. 5'!$D126="",0,'ZoR č. 5'!M126)+IF('ZoR č. 6'!$D126="",0,'ZoR č. 6'!M126)+IF('ZoR č. 7'!$D126="",0,'ZoR č. 7'!M126)+IF('ZoR č. 8'!$D126="",0,'ZoR č. 8'!M126)+IF('ZoR č. 9'!$D126="",0,'ZoR č. 9'!M126)+IF('ZoR č. 10'!$D126="",0,'ZoR č. 10'!M126)+IF(ZZoR!$D126="",0,ZZoR!M126)</f>
        <v>0</v>
      </c>
      <c r="AE126" s="282" t="str">
        <f t="shared" si="7"/>
        <v/>
      </c>
    </row>
    <row r="127" spans="2:31" x14ac:dyDescent="0.25">
      <c r="B127" s="10" t="s">
        <v>240</v>
      </c>
      <c r="C127" s="104" t="str">
        <f>IF(COUNTA('Přehled partnerů'!C127:D127)&lt;&gt;2,"partner neuveden",IF('Přehled partnerů'!I127="ANO",'Přehled partnerů'!C127,"v tomto období nerelevantní"))</f>
        <v>partner neuveden</v>
      </c>
      <c r="D127" s="116" t="str">
        <f>IF(COUNTA('Přehled partnerů'!C127:D127)&lt;&gt;2,"",IF('Přehled partnerů'!I127="ANO",'Přehled partnerů'!D127,""))</f>
        <v/>
      </c>
      <c r="E127" s="24" t="str">
        <f t="shared" si="8"/>
        <v/>
      </c>
      <c r="F127" s="47" t="str">
        <f t="shared" si="9"/>
        <v/>
      </c>
      <c r="G127" s="15">
        <v>0</v>
      </c>
      <c r="H127" s="16">
        <v>0</v>
      </c>
      <c r="I127" s="16">
        <v>0</v>
      </c>
      <c r="J127" s="16">
        <v>0</v>
      </c>
      <c r="K127" s="126">
        <v>0</v>
      </c>
      <c r="L127" s="126">
        <v>0</v>
      </c>
      <c r="M127" s="130">
        <v>0</v>
      </c>
      <c r="N127" s="58" t="str">
        <f t="shared" si="6"/>
        <v/>
      </c>
      <c r="O127" s="267">
        <f>IF('Rozpočet + Žádosti o změnu'!$ER$2="ano",'Rozpočet + Žádosti o změnu'!EL127,IF('Rozpočet + Žádosti o změnu'!$EF$2="ano",'Rozpočet + Žádosti o změnu'!DZ127,IF('Rozpočet + Žádosti o změnu'!$DT$2="ano",'Rozpočet + Žádosti o změnu'!DN127,IF('Rozpočet + Žádosti o změnu'!$DH$2="ano",'Rozpočet + Žádosti o změnu'!DB127,IF('Rozpočet + Žádosti o změnu'!$CV$2="ano",'Rozpočet + Žádosti o změnu'!CP127,IF('Rozpočet + Žádosti o změnu'!$CJ$2="ano",'Rozpočet + Žádosti o změnu'!CD127,IF('Rozpočet + Žádosti o změnu'!$BX$2="ano",'Rozpočet + Žádosti o změnu'!BR127,IF('Rozpočet + Žádosti o změnu'!$BL$2="ano",'Rozpočet + Žádosti o změnu'!BF127,IF('Rozpočet + Žádosti o změnu'!$AZ$2="ano",'Rozpočet + Žádosti o změnu'!AT127,IF('Rozpočet + Žádosti o změnu'!$AN$2="ano",'Rozpočet + Žádosti o změnu'!AH127,'Rozpočet + Žádosti o změnu'!H127))))))))))</f>
        <v>0</v>
      </c>
      <c r="P127" s="267">
        <f>IF('Rozpočet + Žádosti o změnu'!$ER$2="ano",'Rozpočet + Žádosti o změnu'!EM127,IF('Rozpočet + Žádosti o změnu'!$EF$2="ano",'Rozpočet + Žádosti o změnu'!EA127,IF('Rozpočet + Žádosti o změnu'!$DT$2="ano",'Rozpočet + Žádosti o změnu'!DO127,IF('Rozpočet + Žádosti o změnu'!$DH$2="ano",'Rozpočet + Žádosti o změnu'!DC127,IF('Rozpočet + Žádosti o změnu'!$CV$2="ano",'Rozpočet + Žádosti o změnu'!CQ127,IF('Rozpočet + Žádosti o změnu'!$CJ$2="ano",'Rozpočet + Žádosti o změnu'!CE127,IF('Rozpočet + Žádosti o změnu'!$BX$2="ano",'Rozpočet + Žádosti o změnu'!BS127,IF('Rozpočet + Žádosti o změnu'!$BL$2="ano",'Rozpočet + Žádosti o změnu'!BG127,IF('Rozpočet + Žádosti o změnu'!$AZ$2="ano",'Rozpočet + Žádosti o změnu'!AU127,IF('Rozpočet + Žádosti o změnu'!$AN$2="ano",'Rozpočet + Žádosti o změnu'!AI127,'Rozpočet + Žádosti o změnu'!I127))))))))))</f>
        <v>0</v>
      </c>
      <c r="Q127" s="267">
        <f>IF('Rozpočet + Žádosti o změnu'!$ER$2="ano",'Rozpočet + Žádosti o změnu'!EN127,IF('Rozpočet + Žádosti o změnu'!$EF$2="ano",'Rozpočet + Žádosti o změnu'!EB127,IF('Rozpočet + Žádosti o změnu'!$DT$2="ano",'Rozpočet + Žádosti o změnu'!DP127,IF('Rozpočet + Žádosti o změnu'!$DH$2="ano",'Rozpočet + Žádosti o změnu'!DD127,IF('Rozpočet + Žádosti o změnu'!$CV$2="ano",'Rozpočet + Žádosti o změnu'!CR127,IF('Rozpočet + Žádosti o změnu'!$CJ$2="ano",'Rozpočet + Žádosti o změnu'!CF127,IF('Rozpočet + Žádosti o změnu'!$BX$2="ano",'Rozpočet + Žádosti o změnu'!BT127,IF('Rozpočet + Žádosti o změnu'!$BL$2="ano",'Rozpočet + Žádosti o změnu'!BH127,IF('Rozpočet + Žádosti o změnu'!$AZ$2="ano",'Rozpočet + Žádosti o změnu'!AV127,IF('Rozpočet + Žádosti o změnu'!$AN$2="ano",'Rozpočet + Žádosti o změnu'!AJ127,'Rozpočet + Žádosti o změnu'!J127))))))))))</f>
        <v>0</v>
      </c>
      <c r="R127" s="267">
        <f>IF('Rozpočet + Žádosti o změnu'!$ER$2="ano",'Rozpočet + Žádosti o změnu'!EO127,IF('Rozpočet + Žádosti o změnu'!$EF$2="ano",'Rozpočet + Žádosti o změnu'!EC127,IF('Rozpočet + Žádosti o změnu'!$DT$2="ano",'Rozpočet + Žádosti o změnu'!DQ127,IF('Rozpočet + Žádosti o změnu'!$DH$2="ano",'Rozpočet + Žádosti o změnu'!DE127,IF('Rozpočet + Žádosti o změnu'!$CV$2="ano",'Rozpočet + Žádosti o změnu'!CS127,IF('Rozpočet + Žádosti o změnu'!$CJ$2="ano",'Rozpočet + Žádosti o změnu'!CG127,IF('Rozpočet + Žádosti o změnu'!$BX$2="ano",'Rozpočet + Žádosti o změnu'!BU127,IF('Rozpočet + Žádosti o změnu'!$BL$2="ano",'Rozpočet + Žádosti o změnu'!BI127,IF('Rozpočet + Žádosti o změnu'!$AZ$2="ano",'Rozpočet + Žádosti o změnu'!AW127,IF('Rozpočet + Žádosti o změnu'!$AN$2="ano",'Rozpočet + Žádosti o změnu'!AK127,'Rozpočet + Žádosti o změnu'!K127))))))))))</f>
        <v>0</v>
      </c>
      <c r="S127" s="267">
        <f>IF('Rozpočet + Žádosti o změnu'!$ER$2="ano",'Rozpočet + Žádosti o změnu'!EP127,IF('Rozpočet + Žádosti o změnu'!$EF$2="ano",'Rozpočet + Žádosti o změnu'!ED127,IF('Rozpočet + Žádosti o změnu'!$DT$2="ano",'Rozpočet + Žádosti o změnu'!DR127,IF('Rozpočet + Žádosti o změnu'!$DH$2="ano",'Rozpočet + Žádosti o změnu'!DF127,IF('Rozpočet + Žádosti o změnu'!$CV$2="ano",'Rozpočet + Žádosti o změnu'!CT127,IF('Rozpočet + Žádosti o změnu'!$CJ$2="ano",'Rozpočet + Žádosti o změnu'!CH127,IF('Rozpočet + Žádosti o změnu'!$BX$2="ano",'Rozpočet + Žádosti o změnu'!BV127,IF('Rozpočet + Žádosti o změnu'!$BL$2="ano",'Rozpočet + Žádosti o změnu'!BJ127,IF('Rozpočet + Žádosti o změnu'!$AZ$2="ano",'Rozpočet + Žádosti o změnu'!AX127,IF('Rozpočet + Žádosti o změnu'!$AN$2="ano",'Rozpočet + Žádosti o změnu'!AL127,'Rozpočet + Žádosti o změnu'!L127))))))))))</f>
        <v>0</v>
      </c>
      <c r="T127" s="267">
        <f>IF('Rozpočet + Žádosti o změnu'!$ER$2="ano",'Rozpočet + Žádosti o změnu'!EQ127,IF('Rozpočet + Žádosti o změnu'!$EF$2="ano",'Rozpočet + Žádosti o změnu'!EE127,IF('Rozpočet + Žádosti o změnu'!$DT$2="ano",'Rozpočet + Žádosti o změnu'!DS127,IF('Rozpočet + Žádosti o změnu'!$DH$2="ano",'Rozpočet + Žádosti o změnu'!DG127,IF('Rozpočet + Žádosti o změnu'!$CV$2="ano",'Rozpočet + Žádosti o změnu'!CU127,IF('Rozpočet + Žádosti o změnu'!$CJ$2="ano",'Rozpočet + Žádosti o změnu'!CI127,IF('Rozpočet + Žádosti o změnu'!$BX$2="ano",'Rozpočet + Žádosti o změnu'!BW127,IF('Rozpočet + Žádosti o změnu'!$BL$2="ano",'Rozpočet + Žádosti o změnu'!BK127,IF('Rozpočet + Žádosti o změnu'!$AZ$2="ano",'Rozpočet + Žádosti o změnu'!AY127,IF('Rozpočet + Žádosti o změnu'!$AN$2="ano",'Rozpočet + Žádosti o změnu'!AM127,'Rozpočet + Žádosti o změnu'!M127))))))))))</f>
        <v>0</v>
      </c>
      <c r="U127" s="267">
        <f>IF('Rozpočet + Žádosti o změnu'!$ER$2="ano",'Rozpočet + Žádosti o změnu'!ER127,IF('Rozpočet + Žádosti o změnu'!$EF$2="ano",'Rozpočet + Žádosti o změnu'!EF127,IF('Rozpočet + Žádosti o změnu'!$DT$2="ano",'Rozpočet + Žádosti o změnu'!DT127,IF('Rozpočet + Žádosti o změnu'!$DH$2="ano",'Rozpočet + Žádosti o změnu'!DH127,IF('Rozpočet + Žádosti o změnu'!$CV$2="ano",'Rozpočet + Žádosti o změnu'!CV127,IF('Rozpočet + Žádosti o změnu'!$CJ$2="ano",'Rozpočet + Žádosti o změnu'!CJ127,IF('Rozpočet + Žádosti o změnu'!$BX$2="ano",'Rozpočet + Žádosti o změnu'!BX127,IF('Rozpočet + Žádosti o změnu'!$BL$2="ano",'Rozpočet + Žádosti o změnu'!BL127,IF('Rozpočet + Žádosti o změnu'!$AZ$2="ano",'Rozpočet + Žádosti o změnu'!AZ127,IF('Rozpočet + Žádosti o změnu'!$AN$2="ano",'Rozpočet + Žádosti o změnu'!AN127,'Rozpočet + Žádosti o změnu'!N127))))))))))</f>
        <v>0</v>
      </c>
      <c r="W127" s="281">
        <f>IF('ZoR č. 1'!$D127="",0,'ZoR č. 1'!G127)+IF('ZoR č. 2'!$D127="",0,'ZoR č. 2'!G127)+IF('ZoR č. 3'!$D127="",0,'ZoR č. 3'!G127)+IF('ZoR č. 4'!$D127="",0,'ZoR č. 4'!G127)+IF('ZoR č. 5'!$D127="",0,'ZoR č. 5'!G127)+IF('ZoR č. 6'!$D127="",0,'ZoR č. 6'!G127)+IF('ZoR č. 7'!$D127="",0,'ZoR č. 7'!G127)+IF('ZoR č. 8'!$D127="",0,'ZoR č. 8'!G127)+IF('ZoR č. 9'!$D127="",0,'ZoR č. 9'!G127)+IF('ZoR č. 10'!$D127="",0,'ZoR č. 10'!G127)+IF(ZZoR!$D127="",0,ZZoR!G127)</f>
        <v>0</v>
      </c>
      <c r="X127" s="281">
        <f>IF('ZoR č. 1'!$D127="",0,'ZoR č. 1'!H127)+IF('ZoR č. 2'!$D127="",0,'ZoR č. 2'!H127)+IF('ZoR č. 3'!$D127="",0,'ZoR č. 3'!H127)+IF('ZoR č. 4'!$D127="",0,'ZoR č. 4'!H127)+IF('ZoR č. 5'!$D127="",0,'ZoR č. 5'!H127)+IF('ZoR č. 6'!$D127="",0,'ZoR č. 6'!H127)+IF('ZoR č. 7'!$D127="",0,'ZoR č. 7'!H127)+IF('ZoR č. 8'!$D127="",0,'ZoR č. 8'!H127)+IF('ZoR č. 9'!$D127="",0,'ZoR č. 9'!H127)+IF('ZoR č. 10'!$D127="",0,'ZoR č. 10'!H127)+IF(ZZoR!$D127="",0,ZZoR!H127)</f>
        <v>0</v>
      </c>
      <c r="Y127" s="281">
        <f>IF('ZoR č. 1'!$D127="",0,'ZoR č. 1'!I127)+IF('ZoR č. 2'!$D127="",0,'ZoR č. 2'!I127)+IF('ZoR č. 3'!$D127="",0,'ZoR č. 3'!I127)+IF('ZoR č. 4'!$D127="",0,'ZoR č. 4'!I127)+IF('ZoR č. 5'!$D127="",0,'ZoR č. 5'!I127)+IF('ZoR č. 6'!$D127="",0,'ZoR č. 6'!I127)+IF('ZoR č. 7'!$D127="",0,'ZoR č. 7'!I127)+IF('ZoR č. 8'!$D127="",0,'ZoR č. 8'!I127)+IF('ZoR č. 9'!$D127="",0,'ZoR č. 9'!I127)+IF('ZoR č. 10'!$D127="",0,'ZoR č. 10'!I127)+IF(ZZoR!$D127="",0,ZZoR!I127)</f>
        <v>0</v>
      </c>
      <c r="Z127" s="281">
        <f>IF('ZoR č. 1'!$D127="",0,'ZoR č. 1'!J127)+IF('ZoR č. 2'!$D127="",0,'ZoR č. 2'!J127)+IF('ZoR č. 3'!$D127="",0,'ZoR č. 3'!J127)+IF('ZoR č. 4'!$D127="",0,'ZoR č. 4'!J127)+IF('ZoR č. 5'!$D127="",0,'ZoR č. 5'!J127)+IF('ZoR č. 6'!$D127="",0,'ZoR č. 6'!J127)+IF('ZoR č. 7'!$D127="",0,'ZoR č. 7'!J127)+IF('ZoR č. 8'!$D127="",0,'ZoR č. 8'!J127)+IF('ZoR č. 9'!$D127="",0,'ZoR č. 9'!J127)+IF('ZoR č. 10'!$D127="",0,'ZoR č. 10'!J127)+IF(ZZoR!$D127="",0,ZZoR!J127)</f>
        <v>0</v>
      </c>
      <c r="AA127" s="281">
        <f>IF('ZoR č. 1'!$D127="",0,'ZoR č. 1'!K127)+IF('ZoR č. 2'!$D127="",0,'ZoR č. 2'!K127)+IF('ZoR č. 3'!$D127="",0,'ZoR č. 3'!K127)+IF('ZoR č. 4'!$D127="",0,'ZoR č. 4'!K127)+IF('ZoR č. 5'!$D127="",0,'ZoR č. 5'!K127)+IF('ZoR č. 6'!$D127="",0,'ZoR č. 6'!K127)+IF('ZoR č. 7'!$D127="",0,'ZoR č. 7'!K127)+IF('ZoR č. 8'!$D127="",0,'ZoR č. 8'!K127)+IF('ZoR č. 9'!$D127="",0,'ZoR č. 9'!K127)+IF('ZoR č. 10'!$D127="",0,'ZoR č. 10'!K127)+IF(ZZoR!$D127="",0,ZZoR!K127)</f>
        <v>0</v>
      </c>
      <c r="AB127" s="281">
        <f>IF('ZoR č. 1'!$D127="",0,'ZoR č. 1'!L127)+IF('ZoR č. 2'!$D127="",0,'ZoR č. 2'!L127)+IF('ZoR č. 3'!$D127="",0,'ZoR č. 3'!L127)+IF('ZoR č. 4'!$D127="",0,'ZoR č. 4'!L127)+IF('ZoR č. 5'!$D127="",0,'ZoR č. 5'!L127)+IF('ZoR č. 6'!$D127="",0,'ZoR č. 6'!L127)+IF('ZoR č. 7'!$D127="",0,'ZoR č. 7'!L127)+IF('ZoR č. 8'!$D127="",0,'ZoR č. 8'!L127)+IF('ZoR č. 9'!$D127="",0,'ZoR č. 9'!L127)+IF('ZoR č. 10'!$D127="",0,'ZoR č. 10'!L127)+IF(ZZoR!$D127="",0,ZZoR!L127)</f>
        <v>0</v>
      </c>
      <c r="AC127" s="281">
        <f>IF('ZoR č. 1'!$D127="",0,'ZoR č. 1'!M127)+IF('ZoR č. 2'!$D127="",0,'ZoR č. 2'!M127)+IF('ZoR č. 3'!$D127="",0,'ZoR č. 3'!M127)+IF('ZoR č. 4'!$D127="",0,'ZoR č. 4'!M127)+IF('ZoR č. 5'!$D127="",0,'ZoR č. 5'!M127)+IF('ZoR č. 6'!$D127="",0,'ZoR č. 6'!M127)+IF('ZoR č. 7'!$D127="",0,'ZoR č. 7'!M127)+IF('ZoR č. 8'!$D127="",0,'ZoR č. 8'!M127)+IF('ZoR č. 9'!$D127="",0,'ZoR č. 9'!M127)+IF('ZoR č. 10'!$D127="",0,'ZoR č. 10'!M127)+IF(ZZoR!$D127="",0,ZZoR!M127)</f>
        <v>0</v>
      </c>
      <c r="AE127" s="282" t="str">
        <f t="shared" si="7"/>
        <v/>
      </c>
    </row>
    <row r="128" spans="2:31" x14ac:dyDescent="0.25">
      <c r="B128" s="10" t="s">
        <v>241</v>
      </c>
      <c r="C128" s="104" t="str">
        <f>IF(COUNTA('Přehled partnerů'!C128:D128)&lt;&gt;2,"partner neuveden",IF('Přehled partnerů'!I128="ANO",'Přehled partnerů'!C128,"v tomto období nerelevantní"))</f>
        <v>partner neuveden</v>
      </c>
      <c r="D128" s="116" t="str">
        <f>IF(COUNTA('Přehled partnerů'!C128:D128)&lt;&gt;2,"",IF('Přehled partnerů'!I128="ANO",'Přehled partnerů'!D128,""))</f>
        <v/>
      </c>
      <c r="E128" s="24" t="str">
        <f t="shared" si="8"/>
        <v/>
      </c>
      <c r="F128" s="47" t="str">
        <f t="shared" si="9"/>
        <v/>
      </c>
      <c r="G128" s="15">
        <v>0</v>
      </c>
      <c r="H128" s="16">
        <v>0</v>
      </c>
      <c r="I128" s="16">
        <v>0</v>
      </c>
      <c r="J128" s="16">
        <v>0</v>
      </c>
      <c r="K128" s="126">
        <v>0</v>
      </c>
      <c r="L128" s="126">
        <v>0</v>
      </c>
      <c r="M128" s="130">
        <v>0</v>
      </c>
      <c r="N128" s="58" t="str">
        <f t="shared" si="6"/>
        <v/>
      </c>
      <c r="O128" s="267">
        <f>IF('Rozpočet + Žádosti o změnu'!$ER$2="ano",'Rozpočet + Žádosti o změnu'!EL128,IF('Rozpočet + Žádosti o změnu'!$EF$2="ano",'Rozpočet + Žádosti o změnu'!DZ128,IF('Rozpočet + Žádosti o změnu'!$DT$2="ano",'Rozpočet + Žádosti o změnu'!DN128,IF('Rozpočet + Žádosti o změnu'!$DH$2="ano",'Rozpočet + Žádosti o změnu'!DB128,IF('Rozpočet + Žádosti o změnu'!$CV$2="ano",'Rozpočet + Žádosti o změnu'!CP128,IF('Rozpočet + Žádosti o změnu'!$CJ$2="ano",'Rozpočet + Žádosti o změnu'!CD128,IF('Rozpočet + Žádosti o změnu'!$BX$2="ano",'Rozpočet + Žádosti o změnu'!BR128,IF('Rozpočet + Žádosti o změnu'!$BL$2="ano",'Rozpočet + Žádosti o změnu'!BF128,IF('Rozpočet + Žádosti o změnu'!$AZ$2="ano",'Rozpočet + Žádosti o změnu'!AT128,IF('Rozpočet + Žádosti o změnu'!$AN$2="ano",'Rozpočet + Žádosti o změnu'!AH128,'Rozpočet + Žádosti o změnu'!H128))))))))))</f>
        <v>0</v>
      </c>
      <c r="P128" s="267">
        <f>IF('Rozpočet + Žádosti o změnu'!$ER$2="ano",'Rozpočet + Žádosti o změnu'!EM128,IF('Rozpočet + Žádosti o změnu'!$EF$2="ano",'Rozpočet + Žádosti o změnu'!EA128,IF('Rozpočet + Žádosti o změnu'!$DT$2="ano",'Rozpočet + Žádosti o změnu'!DO128,IF('Rozpočet + Žádosti o změnu'!$DH$2="ano",'Rozpočet + Žádosti o změnu'!DC128,IF('Rozpočet + Žádosti o změnu'!$CV$2="ano",'Rozpočet + Žádosti o změnu'!CQ128,IF('Rozpočet + Žádosti o změnu'!$CJ$2="ano",'Rozpočet + Žádosti o změnu'!CE128,IF('Rozpočet + Žádosti o změnu'!$BX$2="ano",'Rozpočet + Žádosti o změnu'!BS128,IF('Rozpočet + Žádosti o změnu'!$BL$2="ano",'Rozpočet + Žádosti o změnu'!BG128,IF('Rozpočet + Žádosti o změnu'!$AZ$2="ano",'Rozpočet + Žádosti o změnu'!AU128,IF('Rozpočet + Žádosti o změnu'!$AN$2="ano",'Rozpočet + Žádosti o změnu'!AI128,'Rozpočet + Žádosti o změnu'!I128))))))))))</f>
        <v>0</v>
      </c>
      <c r="Q128" s="267">
        <f>IF('Rozpočet + Žádosti o změnu'!$ER$2="ano",'Rozpočet + Žádosti o změnu'!EN128,IF('Rozpočet + Žádosti o změnu'!$EF$2="ano",'Rozpočet + Žádosti o změnu'!EB128,IF('Rozpočet + Žádosti o změnu'!$DT$2="ano",'Rozpočet + Žádosti o změnu'!DP128,IF('Rozpočet + Žádosti o změnu'!$DH$2="ano",'Rozpočet + Žádosti o změnu'!DD128,IF('Rozpočet + Žádosti o změnu'!$CV$2="ano",'Rozpočet + Žádosti o změnu'!CR128,IF('Rozpočet + Žádosti o změnu'!$CJ$2="ano",'Rozpočet + Žádosti o změnu'!CF128,IF('Rozpočet + Žádosti o změnu'!$BX$2="ano",'Rozpočet + Žádosti o změnu'!BT128,IF('Rozpočet + Žádosti o změnu'!$BL$2="ano",'Rozpočet + Žádosti o změnu'!BH128,IF('Rozpočet + Žádosti o změnu'!$AZ$2="ano",'Rozpočet + Žádosti o změnu'!AV128,IF('Rozpočet + Žádosti o změnu'!$AN$2="ano",'Rozpočet + Žádosti o změnu'!AJ128,'Rozpočet + Žádosti o změnu'!J128))))))))))</f>
        <v>0</v>
      </c>
      <c r="R128" s="267">
        <f>IF('Rozpočet + Žádosti o změnu'!$ER$2="ano",'Rozpočet + Žádosti o změnu'!EO128,IF('Rozpočet + Žádosti o změnu'!$EF$2="ano",'Rozpočet + Žádosti o změnu'!EC128,IF('Rozpočet + Žádosti o změnu'!$DT$2="ano",'Rozpočet + Žádosti o změnu'!DQ128,IF('Rozpočet + Žádosti o změnu'!$DH$2="ano",'Rozpočet + Žádosti o změnu'!DE128,IF('Rozpočet + Žádosti o změnu'!$CV$2="ano",'Rozpočet + Žádosti o změnu'!CS128,IF('Rozpočet + Žádosti o změnu'!$CJ$2="ano",'Rozpočet + Žádosti o změnu'!CG128,IF('Rozpočet + Žádosti o změnu'!$BX$2="ano",'Rozpočet + Žádosti o změnu'!BU128,IF('Rozpočet + Žádosti o změnu'!$BL$2="ano",'Rozpočet + Žádosti o změnu'!BI128,IF('Rozpočet + Žádosti o změnu'!$AZ$2="ano",'Rozpočet + Žádosti o změnu'!AW128,IF('Rozpočet + Žádosti o změnu'!$AN$2="ano",'Rozpočet + Žádosti o změnu'!AK128,'Rozpočet + Žádosti o změnu'!K128))))))))))</f>
        <v>0</v>
      </c>
      <c r="S128" s="267">
        <f>IF('Rozpočet + Žádosti o změnu'!$ER$2="ano",'Rozpočet + Žádosti o změnu'!EP128,IF('Rozpočet + Žádosti o změnu'!$EF$2="ano",'Rozpočet + Žádosti o změnu'!ED128,IF('Rozpočet + Žádosti o změnu'!$DT$2="ano",'Rozpočet + Žádosti o změnu'!DR128,IF('Rozpočet + Žádosti o změnu'!$DH$2="ano",'Rozpočet + Žádosti o změnu'!DF128,IF('Rozpočet + Žádosti o změnu'!$CV$2="ano",'Rozpočet + Žádosti o změnu'!CT128,IF('Rozpočet + Žádosti o změnu'!$CJ$2="ano",'Rozpočet + Žádosti o změnu'!CH128,IF('Rozpočet + Žádosti o změnu'!$BX$2="ano",'Rozpočet + Žádosti o změnu'!BV128,IF('Rozpočet + Žádosti o změnu'!$BL$2="ano",'Rozpočet + Žádosti o změnu'!BJ128,IF('Rozpočet + Žádosti o změnu'!$AZ$2="ano",'Rozpočet + Žádosti o změnu'!AX128,IF('Rozpočet + Žádosti o změnu'!$AN$2="ano",'Rozpočet + Žádosti o změnu'!AL128,'Rozpočet + Žádosti o změnu'!L128))))))))))</f>
        <v>0</v>
      </c>
      <c r="T128" s="267">
        <f>IF('Rozpočet + Žádosti o změnu'!$ER$2="ano",'Rozpočet + Žádosti o změnu'!EQ128,IF('Rozpočet + Žádosti o změnu'!$EF$2="ano",'Rozpočet + Žádosti o změnu'!EE128,IF('Rozpočet + Žádosti o změnu'!$DT$2="ano",'Rozpočet + Žádosti o změnu'!DS128,IF('Rozpočet + Žádosti o změnu'!$DH$2="ano",'Rozpočet + Žádosti o změnu'!DG128,IF('Rozpočet + Žádosti o změnu'!$CV$2="ano",'Rozpočet + Žádosti o změnu'!CU128,IF('Rozpočet + Žádosti o změnu'!$CJ$2="ano",'Rozpočet + Žádosti o změnu'!CI128,IF('Rozpočet + Žádosti o změnu'!$BX$2="ano",'Rozpočet + Žádosti o změnu'!BW128,IF('Rozpočet + Žádosti o změnu'!$BL$2="ano",'Rozpočet + Žádosti o změnu'!BK128,IF('Rozpočet + Žádosti o změnu'!$AZ$2="ano",'Rozpočet + Žádosti o změnu'!AY128,IF('Rozpočet + Žádosti o změnu'!$AN$2="ano",'Rozpočet + Žádosti o změnu'!AM128,'Rozpočet + Žádosti o změnu'!M128))))))))))</f>
        <v>0</v>
      </c>
      <c r="U128" s="267">
        <f>IF('Rozpočet + Žádosti o změnu'!$ER$2="ano",'Rozpočet + Žádosti o změnu'!ER128,IF('Rozpočet + Žádosti o změnu'!$EF$2="ano",'Rozpočet + Žádosti o změnu'!EF128,IF('Rozpočet + Žádosti o změnu'!$DT$2="ano",'Rozpočet + Žádosti o změnu'!DT128,IF('Rozpočet + Žádosti o změnu'!$DH$2="ano",'Rozpočet + Žádosti o změnu'!DH128,IF('Rozpočet + Žádosti o změnu'!$CV$2="ano",'Rozpočet + Žádosti o změnu'!CV128,IF('Rozpočet + Žádosti o změnu'!$CJ$2="ano",'Rozpočet + Žádosti o změnu'!CJ128,IF('Rozpočet + Žádosti o změnu'!$BX$2="ano",'Rozpočet + Žádosti o změnu'!BX128,IF('Rozpočet + Žádosti o změnu'!$BL$2="ano",'Rozpočet + Žádosti o změnu'!BL128,IF('Rozpočet + Žádosti o změnu'!$AZ$2="ano",'Rozpočet + Žádosti o změnu'!AZ128,IF('Rozpočet + Žádosti o změnu'!$AN$2="ano",'Rozpočet + Žádosti o změnu'!AN128,'Rozpočet + Žádosti o změnu'!N128))))))))))</f>
        <v>0</v>
      </c>
      <c r="W128" s="281">
        <f>IF('ZoR č. 1'!$D128="",0,'ZoR č. 1'!G128)+IF('ZoR č. 2'!$D128="",0,'ZoR č. 2'!G128)+IF('ZoR č. 3'!$D128="",0,'ZoR č. 3'!G128)+IF('ZoR č. 4'!$D128="",0,'ZoR č. 4'!G128)+IF('ZoR č. 5'!$D128="",0,'ZoR č. 5'!G128)+IF('ZoR č. 6'!$D128="",0,'ZoR č. 6'!G128)+IF('ZoR č. 7'!$D128="",0,'ZoR č. 7'!G128)+IF('ZoR č. 8'!$D128="",0,'ZoR č. 8'!G128)+IF('ZoR č. 9'!$D128="",0,'ZoR č. 9'!G128)+IF('ZoR č. 10'!$D128="",0,'ZoR č. 10'!G128)+IF(ZZoR!$D128="",0,ZZoR!G128)</f>
        <v>0</v>
      </c>
      <c r="X128" s="281">
        <f>IF('ZoR č. 1'!$D128="",0,'ZoR č. 1'!H128)+IF('ZoR č. 2'!$D128="",0,'ZoR č. 2'!H128)+IF('ZoR č. 3'!$D128="",0,'ZoR č. 3'!H128)+IF('ZoR č. 4'!$D128="",0,'ZoR č. 4'!H128)+IF('ZoR č. 5'!$D128="",0,'ZoR č. 5'!H128)+IF('ZoR č. 6'!$D128="",0,'ZoR č. 6'!H128)+IF('ZoR č. 7'!$D128="",0,'ZoR č. 7'!H128)+IF('ZoR č. 8'!$D128="",0,'ZoR č. 8'!H128)+IF('ZoR č. 9'!$D128="",0,'ZoR č. 9'!H128)+IF('ZoR č. 10'!$D128="",0,'ZoR č. 10'!H128)+IF(ZZoR!$D128="",0,ZZoR!H128)</f>
        <v>0</v>
      </c>
      <c r="Y128" s="281">
        <f>IF('ZoR č. 1'!$D128="",0,'ZoR č. 1'!I128)+IF('ZoR č. 2'!$D128="",0,'ZoR č. 2'!I128)+IF('ZoR č. 3'!$D128="",0,'ZoR č. 3'!I128)+IF('ZoR č. 4'!$D128="",0,'ZoR č. 4'!I128)+IF('ZoR č. 5'!$D128="",0,'ZoR č. 5'!I128)+IF('ZoR č. 6'!$D128="",0,'ZoR č. 6'!I128)+IF('ZoR č. 7'!$D128="",0,'ZoR č. 7'!I128)+IF('ZoR č. 8'!$D128="",0,'ZoR č. 8'!I128)+IF('ZoR č. 9'!$D128="",0,'ZoR č. 9'!I128)+IF('ZoR č. 10'!$D128="",0,'ZoR č. 10'!I128)+IF(ZZoR!$D128="",0,ZZoR!I128)</f>
        <v>0</v>
      </c>
      <c r="Z128" s="281">
        <f>IF('ZoR č. 1'!$D128="",0,'ZoR č. 1'!J128)+IF('ZoR č. 2'!$D128="",0,'ZoR č. 2'!J128)+IF('ZoR č. 3'!$D128="",0,'ZoR č. 3'!J128)+IF('ZoR č. 4'!$D128="",0,'ZoR č. 4'!J128)+IF('ZoR č. 5'!$D128="",0,'ZoR č. 5'!J128)+IF('ZoR č. 6'!$D128="",0,'ZoR č. 6'!J128)+IF('ZoR č. 7'!$D128="",0,'ZoR č. 7'!J128)+IF('ZoR č. 8'!$D128="",0,'ZoR č. 8'!J128)+IF('ZoR č. 9'!$D128="",0,'ZoR č. 9'!J128)+IF('ZoR č. 10'!$D128="",0,'ZoR č. 10'!J128)+IF(ZZoR!$D128="",0,ZZoR!J128)</f>
        <v>0</v>
      </c>
      <c r="AA128" s="281">
        <f>IF('ZoR č. 1'!$D128="",0,'ZoR č. 1'!K128)+IF('ZoR č. 2'!$D128="",0,'ZoR č. 2'!K128)+IF('ZoR č. 3'!$D128="",0,'ZoR č. 3'!K128)+IF('ZoR č. 4'!$D128="",0,'ZoR č. 4'!K128)+IF('ZoR č. 5'!$D128="",0,'ZoR č. 5'!K128)+IF('ZoR č. 6'!$D128="",0,'ZoR č. 6'!K128)+IF('ZoR č. 7'!$D128="",0,'ZoR č. 7'!K128)+IF('ZoR č. 8'!$D128="",0,'ZoR č. 8'!K128)+IF('ZoR č. 9'!$D128="",0,'ZoR č. 9'!K128)+IF('ZoR č. 10'!$D128="",0,'ZoR č. 10'!K128)+IF(ZZoR!$D128="",0,ZZoR!K128)</f>
        <v>0</v>
      </c>
      <c r="AB128" s="281">
        <f>IF('ZoR č. 1'!$D128="",0,'ZoR č. 1'!L128)+IF('ZoR č. 2'!$D128="",0,'ZoR č. 2'!L128)+IF('ZoR č. 3'!$D128="",0,'ZoR č. 3'!L128)+IF('ZoR č. 4'!$D128="",0,'ZoR č. 4'!L128)+IF('ZoR č. 5'!$D128="",0,'ZoR č. 5'!L128)+IF('ZoR č. 6'!$D128="",0,'ZoR č. 6'!L128)+IF('ZoR č. 7'!$D128="",0,'ZoR č. 7'!L128)+IF('ZoR č. 8'!$D128="",0,'ZoR č. 8'!L128)+IF('ZoR č. 9'!$D128="",0,'ZoR č. 9'!L128)+IF('ZoR č. 10'!$D128="",0,'ZoR č. 10'!L128)+IF(ZZoR!$D128="",0,ZZoR!L128)</f>
        <v>0</v>
      </c>
      <c r="AC128" s="281">
        <f>IF('ZoR č. 1'!$D128="",0,'ZoR č. 1'!M128)+IF('ZoR č. 2'!$D128="",0,'ZoR č. 2'!M128)+IF('ZoR č. 3'!$D128="",0,'ZoR č. 3'!M128)+IF('ZoR č. 4'!$D128="",0,'ZoR č. 4'!M128)+IF('ZoR č. 5'!$D128="",0,'ZoR č. 5'!M128)+IF('ZoR č. 6'!$D128="",0,'ZoR č. 6'!M128)+IF('ZoR č. 7'!$D128="",0,'ZoR č. 7'!M128)+IF('ZoR č. 8'!$D128="",0,'ZoR č. 8'!M128)+IF('ZoR č. 9'!$D128="",0,'ZoR č. 9'!M128)+IF('ZoR č. 10'!$D128="",0,'ZoR č. 10'!M128)+IF(ZZoR!$D128="",0,ZZoR!M128)</f>
        <v>0</v>
      </c>
      <c r="AE128" s="282" t="str">
        <f t="shared" si="7"/>
        <v/>
      </c>
    </row>
    <row r="129" spans="2:31" x14ac:dyDescent="0.25">
      <c r="B129" s="10" t="s">
        <v>242</v>
      </c>
      <c r="C129" s="104" t="str">
        <f>IF(COUNTA('Přehled partnerů'!C129:D129)&lt;&gt;2,"partner neuveden",IF('Přehled partnerů'!I129="ANO",'Přehled partnerů'!C129,"v tomto období nerelevantní"))</f>
        <v>partner neuveden</v>
      </c>
      <c r="D129" s="116" t="str">
        <f>IF(COUNTA('Přehled partnerů'!C129:D129)&lt;&gt;2,"",IF('Přehled partnerů'!I129="ANO",'Přehled partnerů'!D129,""))</f>
        <v/>
      </c>
      <c r="E129" s="24" t="str">
        <f t="shared" si="8"/>
        <v/>
      </c>
      <c r="F129" s="47" t="str">
        <f t="shared" si="9"/>
        <v/>
      </c>
      <c r="G129" s="15">
        <v>0</v>
      </c>
      <c r="H129" s="16">
        <v>0</v>
      </c>
      <c r="I129" s="16">
        <v>0</v>
      </c>
      <c r="J129" s="16">
        <v>0</v>
      </c>
      <c r="K129" s="126">
        <v>0</v>
      </c>
      <c r="L129" s="126">
        <v>0</v>
      </c>
      <c r="M129" s="130">
        <v>0</v>
      </c>
      <c r="N129" s="58" t="str">
        <f t="shared" si="6"/>
        <v/>
      </c>
      <c r="O129" s="267">
        <f>IF('Rozpočet + Žádosti o změnu'!$ER$2="ano",'Rozpočet + Žádosti o změnu'!EL129,IF('Rozpočet + Žádosti o změnu'!$EF$2="ano",'Rozpočet + Žádosti o změnu'!DZ129,IF('Rozpočet + Žádosti o změnu'!$DT$2="ano",'Rozpočet + Žádosti o změnu'!DN129,IF('Rozpočet + Žádosti o změnu'!$DH$2="ano",'Rozpočet + Žádosti o změnu'!DB129,IF('Rozpočet + Žádosti o změnu'!$CV$2="ano",'Rozpočet + Žádosti o změnu'!CP129,IF('Rozpočet + Žádosti o změnu'!$CJ$2="ano",'Rozpočet + Žádosti o změnu'!CD129,IF('Rozpočet + Žádosti o změnu'!$BX$2="ano",'Rozpočet + Žádosti o změnu'!BR129,IF('Rozpočet + Žádosti o změnu'!$BL$2="ano",'Rozpočet + Žádosti o změnu'!BF129,IF('Rozpočet + Žádosti o změnu'!$AZ$2="ano",'Rozpočet + Žádosti o změnu'!AT129,IF('Rozpočet + Žádosti o změnu'!$AN$2="ano",'Rozpočet + Žádosti o změnu'!AH129,'Rozpočet + Žádosti o změnu'!H129))))))))))</f>
        <v>0</v>
      </c>
      <c r="P129" s="267">
        <f>IF('Rozpočet + Žádosti o změnu'!$ER$2="ano",'Rozpočet + Žádosti o změnu'!EM129,IF('Rozpočet + Žádosti o změnu'!$EF$2="ano",'Rozpočet + Žádosti o změnu'!EA129,IF('Rozpočet + Žádosti o změnu'!$DT$2="ano",'Rozpočet + Žádosti o změnu'!DO129,IF('Rozpočet + Žádosti o změnu'!$DH$2="ano",'Rozpočet + Žádosti o změnu'!DC129,IF('Rozpočet + Žádosti o změnu'!$CV$2="ano",'Rozpočet + Žádosti o změnu'!CQ129,IF('Rozpočet + Žádosti o změnu'!$CJ$2="ano",'Rozpočet + Žádosti o změnu'!CE129,IF('Rozpočet + Žádosti o změnu'!$BX$2="ano",'Rozpočet + Žádosti o změnu'!BS129,IF('Rozpočet + Žádosti o změnu'!$BL$2="ano",'Rozpočet + Žádosti o změnu'!BG129,IF('Rozpočet + Žádosti o změnu'!$AZ$2="ano",'Rozpočet + Žádosti o změnu'!AU129,IF('Rozpočet + Žádosti o změnu'!$AN$2="ano",'Rozpočet + Žádosti o změnu'!AI129,'Rozpočet + Žádosti o změnu'!I129))))))))))</f>
        <v>0</v>
      </c>
      <c r="Q129" s="267">
        <f>IF('Rozpočet + Žádosti o změnu'!$ER$2="ano",'Rozpočet + Žádosti o změnu'!EN129,IF('Rozpočet + Žádosti o změnu'!$EF$2="ano",'Rozpočet + Žádosti o změnu'!EB129,IF('Rozpočet + Žádosti o změnu'!$DT$2="ano",'Rozpočet + Žádosti o změnu'!DP129,IF('Rozpočet + Žádosti o změnu'!$DH$2="ano",'Rozpočet + Žádosti o změnu'!DD129,IF('Rozpočet + Žádosti o změnu'!$CV$2="ano",'Rozpočet + Žádosti o změnu'!CR129,IF('Rozpočet + Žádosti o změnu'!$CJ$2="ano",'Rozpočet + Žádosti o změnu'!CF129,IF('Rozpočet + Žádosti o změnu'!$BX$2="ano",'Rozpočet + Žádosti o změnu'!BT129,IF('Rozpočet + Žádosti o změnu'!$BL$2="ano",'Rozpočet + Žádosti o změnu'!BH129,IF('Rozpočet + Žádosti o změnu'!$AZ$2="ano",'Rozpočet + Žádosti o změnu'!AV129,IF('Rozpočet + Žádosti o změnu'!$AN$2="ano",'Rozpočet + Žádosti o změnu'!AJ129,'Rozpočet + Žádosti o změnu'!J129))))))))))</f>
        <v>0</v>
      </c>
      <c r="R129" s="267">
        <f>IF('Rozpočet + Žádosti o změnu'!$ER$2="ano",'Rozpočet + Žádosti o změnu'!EO129,IF('Rozpočet + Žádosti o změnu'!$EF$2="ano",'Rozpočet + Žádosti o změnu'!EC129,IF('Rozpočet + Žádosti o změnu'!$DT$2="ano",'Rozpočet + Žádosti o změnu'!DQ129,IF('Rozpočet + Žádosti o změnu'!$DH$2="ano",'Rozpočet + Žádosti o změnu'!DE129,IF('Rozpočet + Žádosti o změnu'!$CV$2="ano",'Rozpočet + Žádosti o změnu'!CS129,IF('Rozpočet + Žádosti o změnu'!$CJ$2="ano",'Rozpočet + Žádosti o změnu'!CG129,IF('Rozpočet + Žádosti o změnu'!$BX$2="ano",'Rozpočet + Žádosti o změnu'!BU129,IF('Rozpočet + Žádosti o změnu'!$BL$2="ano",'Rozpočet + Žádosti o změnu'!BI129,IF('Rozpočet + Žádosti o změnu'!$AZ$2="ano",'Rozpočet + Žádosti o změnu'!AW129,IF('Rozpočet + Žádosti o změnu'!$AN$2="ano",'Rozpočet + Žádosti o změnu'!AK129,'Rozpočet + Žádosti o změnu'!K129))))))))))</f>
        <v>0</v>
      </c>
      <c r="S129" s="267">
        <f>IF('Rozpočet + Žádosti o změnu'!$ER$2="ano",'Rozpočet + Žádosti o změnu'!EP129,IF('Rozpočet + Žádosti o změnu'!$EF$2="ano",'Rozpočet + Žádosti o změnu'!ED129,IF('Rozpočet + Žádosti o změnu'!$DT$2="ano",'Rozpočet + Žádosti o změnu'!DR129,IF('Rozpočet + Žádosti o změnu'!$DH$2="ano",'Rozpočet + Žádosti o změnu'!DF129,IF('Rozpočet + Žádosti o změnu'!$CV$2="ano",'Rozpočet + Žádosti o změnu'!CT129,IF('Rozpočet + Žádosti o změnu'!$CJ$2="ano",'Rozpočet + Žádosti o změnu'!CH129,IF('Rozpočet + Žádosti o změnu'!$BX$2="ano",'Rozpočet + Žádosti o změnu'!BV129,IF('Rozpočet + Žádosti o změnu'!$BL$2="ano",'Rozpočet + Žádosti o změnu'!BJ129,IF('Rozpočet + Žádosti o změnu'!$AZ$2="ano",'Rozpočet + Žádosti o změnu'!AX129,IF('Rozpočet + Žádosti o změnu'!$AN$2="ano",'Rozpočet + Žádosti o změnu'!AL129,'Rozpočet + Žádosti o změnu'!L129))))))))))</f>
        <v>0</v>
      </c>
      <c r="T129" s="267">
        <f>IF('Rozpočet + Žádosti o změnu'!$ER$2="ano",'Rozpočet + Žádosti o změnu'!EQ129,IF('Rozpočet + Žádosti o změnu'!$EF$2="ano",'Rozpočet + Žádosti o změnu'!EE129,IF('Rozpočet + Žádosti o změnu'!$DT$2="ano",'Rozpočet + Žádosti o změnu'!DS129,IF('Rozpočet + Žádosti o změnu'!$DH$2="ano",'Rozpočet + Žádosti o změnu'!DG129,IF('Rozpočet + Žádosti o změnu'!$CV$2="ano",'Rozpočet + Žádosti o změnu'!CU129,IF('Rozpočet + Žádosti o změnu'!$CJ$2="ano",'Rozpočet + Žádosti o změnu'!CI129,IF('Rozpočet + Žádosti o změnu'!$BX$2="ano",'Rozpočet + Žádosti o změnu'!BW129,IF('Rozpočet + Žádosti o změnu'!$BL$2="ano",'Rozpočet + Žádosti o změnu'!BK129,IF('Rozpočet + Žádosti o změnu'!$AZ$2="ano",'Rozpočet + Žádosti o změnu'!AY129,IF('Rozpočet + Žádosti o změnu'!$AN$2="ano",'Rozpočet + Žádosti o změnu'!AM129,'Rozpočet + Žádosti o změnu'!M129))))))))))</f>
        <v>0</v>
      </c>
      <c r="U129" s="267">
        <f>IF('Rozpočet + Žádosti o změnu'!$ER$2="ano",'Rozpočet + Žádosti o změnu'!ER129,IF('Rozpočet + Žádosti o změnu'!$EF$2="ano",'Rozpočet + Žádosti o změnu'!EF129,IF('Rozpočet + Žádosti o změnu'!$DT$2="ano",'Rozpočet + Žádosti o změnu'!DT129,IF('Rozpočet + Žádosti o změnu'!$DH$2="ano",'Rozpočet + Žádosti o změnu'!DH129,IF('Rozpočet + Žádosti o změnu'!$CV$2="ano",'Rozpočet + Žádosti o změnu'!CV129,IF('Rozpočet + Žádosti o změnu'!$CJ$2="ano",'Rozpočet + Žádosti o změnu'!CJ129,IF('Rozpočet + Žádosti o změnu'!$BX$2="ano",'Rozpočet + Žádosti o změnu'!BX129,IF('Rozpočet + Žádosti o změnu'!$BL$2="ano",'Rozpočet + Žádosti o změnu'!BL129,IF('Rozpočet + Žádosti o změnu'!$AZ$2="ano",'Rozpočet + Žádosti o změnu'!AZ129,IF('Rozpočet + Žádosti o změnu'!$AN$2="ano",'Rozpočet + Žádosti o změnu'!AN129,'Rozpočet + Žádosti o změnu'!N129))))))))))</f>
        <v>0</v>
      </c>
      <c r="W129" s="281">
        <f>IF('ZoR č. 1'!$D129="",0,'ZoR č. 1'!G129)+IF('ZoR č. 2'!$D129="",0,'ZoR č. 2'!G129)+IF('ZoR č. 3'!$D129="",0,'ZoR č. 3'!G129)+IF('ZoR č. 4'!$D129="",0,'ZoR č. 4'!G129)+IF('ZoR č. 5'!$D129="",0,'ZoR č. 5'!G129)+IF('ZoR č. 6'!$D129="",0,'ZoR č. 6'!G129)+IF('ZoR č. 7'!$D129="",0,'ZoR č. 7'!G129)+IF('ZoR č. 8'!$D129="",0,'ZoR č. 8'!G129)+IF('ZoR č. 9'!$D129="",0,'ZoR č. 9'!G129)+IF('ZoR č. 10'!$D129="",0,'ZoR č. 10'!G129)+IF(ZZoR!$D129="",0,ZZoR!G129)</f>
        <v>0</v>
      </c>
      <c r="X129" s="281">
        <f>IF('ZoR č. 1'!$D129="",0,'ZoR č. 1'!H129)+IF('ZoR č. 2'!$D129="",0,'ZoR č. 2'!H129)+IF('ZoR č. 3'!$D129="",0,'ZoR č. 3'!H129)+IF('ZoR č. 4'!$D129="",0,'ZoR č. 4'!H129)+IF('ZoR č. 5'!$D129="",0,'ZoR č. 5'!H129)+IF('ZoR č. 6'!$D129="",0,'ZoR č. 6'!H129)+IF('ZoR č. 7'!$D129="",0,'ZoR č. 7'!H129)+IF('ZoR č. 8'!$D129="",0,'ZoR č. 8'!H129)+IF('ZoR č. 9'!$D129="",0,'ZoR č. 9'!H129)+IF('ZoR č. 10'!$D129="",0,'ZoR č. 10'!H129)+IF(ZZoR!$D129="",0,ZZoR!H129)</f>
        <v>0</v>
      </c>
      <c r="Y129" s="281">
        <f>IF('ZoR č. 1'!$D129="",0,'ZoR č. 1'!I129)+IF('ZoR č. 2'!$D129="",0,'ZoR č. 2'!I129)+IF('ZoR č. 3'!$D129="",0,'ZoR č. 3'!I129)+IF('ZoR č. 4'!$D129="",0,'ZoR č. 4'!I129)+IF('ZoR č. 5'!$D129="",0,'ZoR č. 5'!I129)+IF('ZoR č. 6'!$D129="",0,'ZoR č. 6'!I129)+IF('ZoR č. 7'!$D129="",0,'ZoR č. 7'!I129)+IF('ZoR č. 8'!$D129="",0,'ZoR č. 8'!I129)+IF('ZoR č. 9'!$D129="",0,'ZoR č. 9'!I129)+IF('ZoR č. 10'!$D129="",0,'ZoR č. 10'!I129)+IF(ZZoR!$D129="",0,ZZoR!I129)</f>
        <v>0</v>
      </c>
      <c r="Z129" s="281">
        <f>IF('ZoR č. 1'!$D129="",0,'ZoR č. 1'!J129)+IF('ZoR č. 2'!$D129="",0,'ZoR č. 2'!J129)+IF('ZoR č. 3'!$D129="",0,'ZoR č. 3'!J129)+IF('ZoR č. 4'!$D129="",0,'ZoR č. 4'!J129)+IF('ZoR č. 5'!$D129="",0,'ZoR č. 5'!J129)+IF('ZoR č. 6'!$D129="",0,'ZoR č. 6'!J129)+IF('ZoR č. 7'!$D129="",0,'ZoR č. 7'!J129)+IF('ZoR č. 8'!$D129="",0,'ZoR č. 8'!J129)+IF('ZoR č. 9'!$D129="",0,'ZoR č. 9'!J129)+IF('ZoR č. 10'!$D129="",0,'ZoR č. 10'!J129)+IF(ZZoR!$D129="",0,ZZoR!J129)</f>
        <v>0</v>
      </c>
      <c r="AA129" s="281">
        <f>IF('ZoR č. 1'!$D129="",0,'ZoR č. 1'!K129)+IF('ZoR č. 2'!$D129="",0,'ZoR č. 2'!K129)+IF('ZoR č. 3'!$D129="",0,'ZoR č. 3'!K129)+IF('ZoR č. 4'!$D129="",0,'ZoR č. 4'!K129)+IF('ZoR č. 5'!$D129="",0,'ZoR č. 5'!K129)+IF('ZoR č. 6'!$D129="",0,'ZoR č. 6'!K129)+IF('ZoR č. 7'!$D129="",0,'ZoR č. 7'!K129)+IF('ZoR č. 8'!$D129="",0,'ZoR č. 8'!K129)+IF('ZoR č. 9'!$D129="",0,'ZoR č. 9'!K129)+IF('ZoR č. 10'!$D129="",0,'ZoR č. 10'!K129)+IF(ZZoR!$D129="",0,ZZoR!K129)</f>
        <v>0</v>
      </c>
      <c r="AB129" s="281">
        <f>IF('ZoR č. 1'!$D129="",0,'ZoR č. 1'!L129)+IF('ZoR č. 2'!$D129="",0,'ZoR č. 2'!L129)+IF('ZoR č. 3'!$D129="",0,'ZoR č. 3'!L129)+IF('ZoR č. 4'!$D129="",0,'ZoR č. 4'!L129)+IF('ZoR č. 5'!$D129="",0,'ZoR č. 5'!L129)+IF('ZoR č. 6'!$D129="",0,'ZoR č. 6'!L129)+IF('ZoR č. 7'!$D129="",0,'ZoR č. 7'!L129)+IF('ZoR č. 8'!$D129="",0,'ZoR č. 8'!L129)+IF('ZoR č. 9'!$D129="",0,'ZoR č. 9'!L129)+IF('ZoR č. 10'!$D129="",0,'ZoR č. 10'!L129)+IF(ZZoR!$D129="",0,ZZoR!L129)</f>
        <v>0</v>
      </c>
      <c r="AC129" s="281">
        <f>IF('ZoR č. 1'!$D129="",0,'ZoR č. 1'!M129)+IF('ZoR č. 2'!$D129="",0,'ZoR č. 2'!M129)+IF('ZoR č. 3'!$D129="",0,'ZoR č. 3'!M129)+IF('ZoR č. 4'!$D129="",0,'ZoR č. 4'!M129)+IF('ZoR č. 5'!$D129="",0,'ZoR č. 5'!M129)+IF('ZoR č. 6'!$D129="",0,'ZoR č. 6'!M129)+IF('ZoR č. 7'!$D129="",0,'ZoR č. 7'!M129)+IF('ZoR č. 8'!$D129="",0,'ZoR č. 8'!M129)+IF('ZoR č. 9'!$D129="",0,'ZoR č. 9'!M129)+IF('ZoR č. 10'!$D129="",0,'ZoR č. 10'!M129)+IF(ZZoR!$D129="",0,ZZoR!M129)</f>
        <v>0</v>
      </c>
      <c r="AE129" s="282" t="str">
        <f t="shared" si="7"/>
        <v/>
      </c>
    </row>
    <row r="130" spans="2:31" x14ac:dyDescent="0.25">
      <c r="B130" s="10" t="s">
        <v>243</v>
      </c>
      <c r="C130" s="104" t="str">
        <f>IF(COUNTA('Přehled partnerů'!C130:D130)&lt;&gt;2,"partner neuveden",IF('Přehled partnerů'!I130="ANO",'Přehled partnerů'!C130,"v tomto období nerelevantní"))</f>
        <v>partner neuveden</v>
      </c>
      <c r="D130" s="116" t="str">
        <f>IF(COUNTA('Přehled partnerů'!C130:D130)&lt;&gt;2,"",IF('Přehled partnerů'!I130="ANO",'Přehled partnerů'!D130,""))</f>
        <v/>
      </c>
      <c r="E130" s="24" t="str">
        <f t="shared" si="8"/>
        <v/>
      </c>
      <c r="F130" s="47" t="str">
        <f t="shared" si="9"/>
        <v/>
      </c>
      <c r="G130" s="15">
        <v>0</v>
      </c>
      <c r="H130" s="16">
        <v>0</v>
      </c>
      <c r="I130" s="16">
        <v>0</v>
      </c>
      <c r="J130" s="16">
        <v>0</v>
      </c>
      <c r="K130" s="126">
        <v>0</v>
      </c>
      <c r="L130" s="126">
        <v>0</v>
      </c>
      <c r="M130" s="130">
        <v>0</v>
      </c>
      <c r="N130" s="58" t="str">
        <f t="shared" si="6"/>
        <v/>
      </c>
      <c r="O130" s="267">
        <f>IF('Rozpočet + Žádosti o změnu'!$ER$2="ano",'Rozpočet + Žádosti o změnu'!EL130,IF('Rozpočet + Žádosti o změnu'!$EF$2="ano",'Rozpočet + Žádosti o změnu'!DZ130,IF('Rozpočet + Žádosti o změnu'!$DT$2="ano",'Rozpočet + Žádosti o změnu'!DN130,IF('Rozpočet + Žádosti o změnu'!$DH$2="ano",'Rozpočet + Žádosti o změnu'!DB130,IF('Rozpočet + Žádosti o změnu'!$CV$2="ano",'Rozpočet + Žádosti o změnu'!CP130,IF('Rozpočet + Žádosti o změnu'!$CJ$2="ano",'Rozpočet + Žádosti o změnu'!CD130,IF('Rozpočet + Žádosti o změnu'!$BX$2="ano",'Rozpočet + Žádosti o změnu'!BR130,IF('Rozpočet + Žádosti o změnu'!$BL$2="ano",'Rozpočet + Žádosti o změnu'!BF130,IF('Rozpočet + Žádosti o změnu'!$AZ$2="ano",'Rozpočet + Žádosti o změnu'!AT130,IF('Rozpočet + Žádosti o změnu'!$AN$2="ano",'Rozpočet + Žádosti o změnu'!AH130,'Rozpočet + Žádosti o změnu'!H130))))))))))</f>
        <v>0</v>
      </c>
      <c r="P130" s="267">
        <f>IF('Rozpočet + Žádosti o změnu'!$ER$2="ano",'Rozpočet + Žádosti o změnu'!EM130,IF('Rozpočet + Žádosti o změnu'!$EF$2="ano",'Rozpočet + Žádosti o změnu'!EA130,IF('Rozpočet + Žádosti o změnu'!$DT$2="ano",'Rozpočet + Žádosti o změnu'!DO130,IF('Rozpočet + Žádosti o změnu'!$DH$2="ano",'Rozpočet + Žádosti o změnu'!DC130,IF('Rozpočet + Žádosti o změnu'!$CV$2="ano",'Rozpočet + Žádosti o změnu'!CQ130,IF('Rozpočet + Žádosti o změnu'!$CJ$2="ano",'Rozpočet + Žádosti o změnu'!CE130,IF('Rozpočet + Žádosti o změnu'!$BX$2="ano",'Rozpočet + Žádosti o změnu'!BS130,IF('Rozpočet + Žádosti o změnu'!$BL$2="ano",'Rozpočet + Žádosti o změnu'!BG130,IF('Rozpočet + Žádosti o změnu'!$AZ$2="ano",'Rozpočet + Žádosti o změnu'!AU130,IF('Rozpočet + Žádosti o změnu'!$AN$2="ano",'Rozpočet + Žádosti o změnu'!AI130,'Rozpočet + Žádosti o změnu'!I130))))))))))</f>
        <v>0</v>
      </c>
      <c r="Q130" s="267">
        <f>IF('Rozpočet + Žádosti o změnu'!$ER$2="ano",'Rozpočet + Žádosti o změnu'!EN130,IF('Rozpočet + Žádosti o změnu'!$EF$2="ano",'Rozpočet + Žádosti o změnu'!EB130,IF('Rozpočet + Žádosti o změnu'!$DT$2="ano",'Rozpočet + Žádosti o změnu'!DP130,IF('Rozpočet + Žádosti o změnu'!$DH$2="ano",'Rozpočet + Žádosti o změnu'!DD130,IF('Rozpočet + Žádosti o změnu'!$CV$2="ano",'Rozpočet + Žádosti o změnu'!CR130,IF('Rozpočet + Žádosti o změnu'!$CJ$2="ano",'Rozpočet + Žádosti o změnu'!CF130,IF('Rozpočet + Žádosti o změnu'!$BX$2="ano",'Rozpočet + Žádosti o změnu'!BT130,IF('Rozpočet + Žádosti o změnu'!$BL$2="ano",'Rozpočet + Žádosti o změnu'!BH130,IF('Rozpočet + Žádosti o změnu'!$AZ$2="ano",'Rozpočet + Žádosti o změnu'!AV130,IF('Rozpočet + Žádosti o změnu'!$AN$2="ano",'Rozpočet + Žádosti o změnu'!AJ130,'Rozpočet + Žádosti o změnu'!J130))))))))))</f>
        <v>0</v>
      </c>
      <c r="R130" s="267">
        <f>IF('Rozpočet + Žádosti o změnu'!$ER$2="ano",'Rozpočet + Žádosti o změnu'!EO130,IF('Rozpočet + Žádosti o změnu'!$EF$2="ano",'Rozpočet + Žádosti o změnu'!EC130,IF('Rozpočet + Žádosti o změnu'!$DT$2="ano",'Rozpočet + Žádosti o změnu'!DQ130,IF('Rozpočet + Žádosti o změnu'!$DH$2="ano",'Rozpočet + Žádosti o změnu'!DE130,IF('Rozpočet + Žádosti o změnu'!$CV$2="ano",'Rozpočet + Žádosti o změnu'!CS130,IF('Rozpočet + Žádosti o změnu'!$CJ$2="ano",'Rozpočet + Žádosti o změnu'!CG130,IF('Rozpočet + Žádosti o změnu'!$BX$2="ano",'Rozpočet + Žádosti o změnu'!BU130,IF('Rozpočet + Žádosti o změnu'!$BL$2="ano",'Rozpočet + Žádosti o změnu'!BI130,IF('Rozpočet + Žádosti o změnu'!$AZ$2="ano",'Rozpočet + Žádosti o změnu'!AW130,IF('Rozpočet + Žádosti o změnu'!$AN$2="ano",'Rozpočet + Žádosti o změnu'!AK130,'Rozpočet + Žádosti o změnu'!K130))))))))))</f>
        <v>0</v>
      </c>
      <c r="S130" s="267">
        <f>IF('Rozpočet + Žádosti o změnu'!$ER$2="ano",'Rozpočet + Žádosti o změnu'!EP130,IF('Rozpočet + Žádosti o změnu'!$EF$2="ano",'Rozpočet + Žádosti o změnu'!ED130,IF('Rozpočet + Žádosti o změnu'!$DT$2="ano",'Rozpočet + Žádosti o změnu'!DR130,IF('Rozpočet + Žádosti o změnu'!$DH$2="ano",'Rozpočet + Žádosti o změnu'!DF130,IF('Rozpočet + Žádosti o změnu'!$CV$2="ano",'Rozpočet + Žádosti o změnu'!CT130,IF('Rozpočet + Žádosti o změnu'!$CJ$2="ano",'Rozpočet + Žádosti o změnu'!CH130,IF('Rozpočet + Žádosti o změnu'!$BX$2="ano",'Rozpočet + Žádosti o změnu'!BV130,IF('Rozpočet + Žádosti o změnu'!$BL$2="ano",'Rozpočet + Žádosti o změnu'!BJ130,IF('Rozpočet + Žádosti o změnu'!$AZ$2="ano",'Rozpočet + Žádosti o změnu'!AX130,IF('Rozpočet + Žádosti o změnu'!$AN$2="ano",'Rozpočet + Žádosti o změnu'!AL130,'Rozpočet + Žádosti o změnu'!L130))))))))))</f>
        <v>0</v>
      </c>
      <c r="T130" s="267">
        <f>IF('Rozpočet + Žádosti o změnu'!$ER$2="ano",'Rozpočet + Žádosti o změnu'!EQ130,IF('Rozpočet + Žádosti o změnu'!$EF$2="ano",'Rozpočet + Žádosti o změnu'!EE130,IF('Rozpočet + Žádosti o změnu'!$DT$2="ano",'Rozpočet + Žádosti o změnu'!DS130,IF('Rozpočet + Žádosti o změnu'!$DH$2="ano",'Rozpočet + Žádosti o změnu'!DG130,IF('Rozpočet + Žádosti o změnu'!$CV$2="ano",'Rozpočet + Žádosti o změnu'!CU130,IF('Rozpočet + Žádosti o změnu'!$CJ$2="ano",'Rozpočet + Žádosti o změnu'!CI130,IF('Rozpočet + Žádosti o změnu'!$BX$2="ano",'Rozpočet + Žádosti o změnu'!BW130,IF('Rozpočet + Žádosti o změnu'!$BL$2="ano",'Rozpočet + Žádosti o změnu'!BK130,IF('Rozpočet + Žádosti o změnu'!$AZ$2="ano",'Rozpočet + Žádosti o změnu'!AY130,IF('Rozpočet + Žádosti o změnu'!$AN$2="ano",'Rozpočet + Žádosti o změnu'!AM130,'Rozpočet + Žádosti o změnu'!M130))))))))))</f>
        <v>0</v>
      </c>
      <c r="U130" s="267">
        <f>IF('Rozpočet + Žádosti o změnu'!$ER$2="ano",'Rozpočet + Žádosti o změnu'!ER130,IF('Rozpočet + Žádosti o změnu'!$EF$2="ano",'Rozpočet + Žádosti o změnu'!EF130,IF('Rozpočet + Žádosti o změnu'!$DT$2="ano",'Rozpočet + Žádosti o změnu'!DT130,IF('Rozpočet + Žádosti o změnu'!$DH$2="ano",'Rozpočet + Žádosti o změnu'!DH130,IF('Rozpočet + Žádosti o změnu'!$CV$2="ano",'Rozpočet + Žádosti o změnu'!CV130,IF('Rozpočet + Žádosti o změnu'!$CJ$2="ano",'Rozpočet + Žádosti o změnu'!CJ130,IF('Rozpočet + Žádosti o změnu'!$BX$2="ano",'Rozpočet + Žádosti o změnu'!BX130,IF('Rozpočet + Žádosti o změnu'!$BL$2="ano",'Rozpočet + Žádosti o změnu'!BL130,IF('Rozpočet + Žádosti o změnu'!$AZ$2="ano",'Rozpočet + Žádosti o změnu'!AZ130,IF('Rozpočet + Žádosti o změnu'!$AN$2="ano",'Rozpočet + Žádosti o změnu'!AN130,'Rozpočet + Žádosti o změnu'!N130))))))))))</f>
        <v>0</v>
      </c>
      <c r="W130" s="281">
        <f>IF('ZoR č. 1'!$D130="",0,'ZoR č. 1'!G130)+IF('ZoR č. 2'!$D130="",0,'ZoR č. 2'!G130)+IF('ZoR č. 3'!$D130="",0,'ZoR č. 3'!G130)+IF('ZoR č. 4'!$D130="",0,'ZoR č. 4'!G130)+IF('ZoR č. 5'!$D130="",0,'ZoR č. 5'!G130)+IF('ZoR č. 6'!$D130="",0,'ZoR č. 6'!G130)+IF('ZoR č. 7'!$D130="",0,'ZoR č. 7'!G130)+IF('ZoR č. 8'!$D130="",0,'ZoR č. 8'!G130)+IF('ZoR č. 9'!$D130="",0,'ZoR č. 9'!G130)+IF('ZoR č. 10'!$D130="",0,'ZoR č. 10'!G130)+IF(ZZoR!$D130="",0,ZZoR!G130)</f>
        <v>0</v>
      </c>
      <c r="X130" s="281">
        <f>IF('ZoR č. 1'!$D130="",0,'ZoR č. 1'!H130)+IF('ZoR č. 2'!$D130="",0,'ZoR č. 2'!H130)+IF('ZoR č. 3'!$D130="",0,'ZoR č. 3'!H130)+IF('ZoR č. 4'!$D130="",0,'ZoR č. 4'!H130)+IF('ZoR č. 5'!$D130="",0,'ZoR č. 5'!H130)+IF('ZoR č. 6'!$D130="",0,'ZoR č. 6'!H130)+IF('ZoR č. 7'!$D130="",0,'ZoR č. 7'!H130)+IF('ZoR č. 8'!$D130="",0,'ZoR č. 8'!H130)+IF('ZoR č. 9'!$D130="",0,'ZoR č. 9'!H130)+IF('ZoR č. 10'!$D130="",0,'ZoR č. 10'!H130)+IF(ZZoR!$D130="",0,ZZoR!H130)</f>
        <v>0</v>
      </c>
      <c r="Y130" s="281">
        <f>IF('ZoR č. 1'!$D130="",0,'ZoR č. 1'!I130)+IF('ZoR č. 2'!$D130="",0,'ZoR č. 2'!I130)+IF('ZoR č. 3'!$D130="",0,'ZoR č. 3'!I130)+IF('ZoR č. 4'!$D130="",0,'ZoR č. 4'!I130)+IF('ZoR č. 5'!$D130="",0,'ZoR č. 5'!I130)+IF('ZoR č. 6'!$D130="",0,'ZoR č. 6'!I130)+IF('ZoR č. 7'!$D130="",0,'ZoR č. 7'!I130)+IF('ZoR č. 8'!$D130="",0,'ZoR č. 8'!I130)+IF('ZoR č. 9'!$D130="",0,'ZoR č. 9'!I130)+IF('ZoR č. 10'!$D130="",0,'ZoR č. 10'!I130)+IF(ZZoR!$D130="",0,ZZoR!I130)</f>
        <v>0</v>
      </c>
      <c r="Z130" s="281">
        <f>IF('ZoR č. 1'!$D130="",0,'ZoR č. 1'!J130)+IF('ZoR č. 2'!$D130="",0,'ZoR č. 2'!J130)+IF('ZoR č. 3'!$D130="",0,'ZoR č. 3'!J130)+IF('ZoR č. 4'!$D130="",0,'ZoR č. 4'!J130)+IF('ZoR č. 5'!$D130="",0,'ZoR č. 5'!J130)+IF('ZoR č. 6'!$D130="",0,'ZoR č. 6'!J130)+IF('ZoR č. 7'!$D130="",0,'ZoR č. 7'!J130)+IF('ZoR č. 8'!$D130="",0,'ZoR č. 8'!J130)+IF('ZoR č. 9'!$D130="",0,'ZoR č. 9'!J130)+IF('ZoR č. 10'!$D130="",0,'ZoR č. 10'!J130)+IF(ZZoR!$D130="",0,ZZoR!J130)</f>
        <v>0</v>
      </c>
      <c r="AA130" s="281">
        <f>IF('ZoR č. 1'!$D130="",0,'ZoR č. 1'!K130)+IF('ZoR č. 2'!$D130="",0,'ZoR č. 2'!K130)+IF('ZoR č. 3'!$D130="",0,'ZoR č. 3'!K130)+IF('ZoR č. 4'!$D130="",0,'ZoR č. 4'!K130)+IF('ZoR č. 5'!$D130="",0,'ZoR č. 5'!K130)+IF('ZoR č. 6'!$D130="",0,'ZoR č. 6'!K130)+IF('ZoR č. 7'!$D130="",0,'ZoR č. 7'!K130)+IF('ZoR č. 8'!$D130="",0,'ZoR č. 8'!K130)+IF('ZoR č. 9'!$D130="",0,'ZoR č. 9'!K130)+IF('ZoR č. 10'!$D130="",0,'ZoR č. 10'!K130)+IF(ZZoR!$D130="",0,ZZoR!K130)</f>
        <v>0</v>
      </c>
      <c r="AB130" s="281">
        <f>IF('ZoR č. 1'!$D130="",0,'ZoR č. 1'!L130)+IF('ZoR č. 2'!$D130="",0,'ZoR č. 2'!L130)+IF('ZoR č. 3'!$D130="",0,'ZoR č. 3'!L130)+IF('ZoR č. 4'!$D130="",0,'ZoR č. 4'!L130)+IF('ZoR č. 5'!$D130="",0,'ZoR č. 5'!L130)+IF('ZoR č. 6'!$D130="",0,'ZoR č. 6'!L130)+IF('ZoR č. 7'!$D130="",0,'ZoR č. 7'!L130)+IF('ZoR č. 8'!$D130="",0,'ZoR č. 8'!L130)+IF('ZoR č. 9'!$D130="",0,'ZoR č. 9'!L130)+IF('ZoR č. 10'!$D130="",0,'ZoR č. 10'!L130)+IF(ZZoR!$D130="",0,ZZoR!L130)</f>
        <v>0</v>
      </c>
      <c r="AC130" s="281">
        <f>IF('ZoR č. 1'!$D130="",0,'ZoR č. 1'!M130)+IF('ZoR č. 2'!$D130="",0,'ZoR č. 2'!M130)+IF('ZoR č. 3'!$D130="",0,'ZoR č. 3'!M130)+IF('ZoR č. 4'!$D130="",0,'ZoR č. 4'!M130)+IF('ZoR č. 5'!$D130="",0,'ZoR č. 5'!M130)+IF('ZoR č. 6'!$D130="",0,'ZoR č. 6'!M130)+IF('ZoR č. 7'!$D130="",0,'ZoR č. 7'!M130)+IF('ZoR č. 8'!$D130="",0,'ZoR č. 8'!M130)+IF('ZoR č. 9'!$D130="",0,'ZoR č. 9'!M130)+IF('ZoR č. 10'!$D130="",0,'ZoR č. 10'!M130)+IF(ZZoR!$D130="",0,ZZoR!M130)</f>
        <v>0</v>
      </c>
      <c r="AE130" s="282" t="str">
        <f t="shared" si="7"/>
        <v/>
      </c>
    </row>
    <row r="131" spans="2:31" x14ac:dyDescent="0.25">
      <c r="B131" s="10" t="s">
        <v>244</v>
      </c>
      <c r="C131" s="104" t="str">
        <f>IF(COUNTA('Přehled partnerů'!C131:D131)&lt;&gt;2,"partner neuveden",IF('Přehled partnerů'!I131="ANO",'Přehled partnerů'!C131,"v tomto období nerelevantní"))</f>
        <v>partner neuveden</v>
      </c>
      <c r="D131" s="116" t="str">
        <f>IF(COUNTA('Přehled partnerů'!C131:D131)&lt;&gt;2,"",IF('Přehled partnerů'!I131="ANO",'Přehled partnerů'!D131,""))</f>
        <v/>
      </c>
      <c r="E131" s="24" t="str">
        <f t="shared" si="8"/>
        <v/>
      </c>
      <c r="F131" s="47" t="str">
        <f t="shared" si="9"/>
        <v/>
      </c>
      <c r="G131" s="15">
        <v>0</v>
      </c>
      <c r="H131" s="16">
        <v>0</v>
      </c>
      <c r="I131" s="16">
        <v>0</v>
      </c>
      <c r="J131" s="16">
        <v>0</v>
      </c>
      <c r="K131" s="126">
        <v>0</v>
      </c>
      <c r="L131" s="126">
        <v>0</v>
      </c>
      <c r="M131" s="130">
        <v>0</v>
      </c>
      <c r="N131" s="58" t="str">
        <f t="shared" si="6"/>
        <v/>
      </c>
      <c r="O131" s="267">
        <f>IF('Rozpočet + Žádosti o změnu'!$ER$2="ano",'Rozpočet + Žádosti o změnu'!EL131,IF('Rozpočet + Žádosti o změnu'!$EF$2="ano",'Rozpočet + Žádosti o změnu'!DZ131,IF('Rozpočet + Žádosti o změnu'!$DT$2="ano",'Rozpočet + Žádosti o změnu'!DN131,IF('Rozpočet + Žádosti o změnu'!$DH$2="ano",'Rozpočet + Žádosti o změnu'!DB131,IF('Rozpočet + Žádosti o změnu'!$CV$2="ano",'Rozpočet + Žádosti o změnu'!CP131,IF('Rozpočet + Žádosti o změnu'!$CJ$2="ano",'Rozpočet + Žádosti o změnu'!CD131,IF('Rozpočet + Žádosti o změnu'!$BX$2="ano",'Rozpočet + Žádosti o změnu'!BR131,IF('Rozpočet + Žádosti o změnu'!$BL$2="ano",'Rozpočet + Žádosti o změnu'!BF131,IF('Rozpočet + Žádosti o změnu'!$AZ$2="ano",'Rozpočet + Žádosti o změnu'!AT131,IF('Rozpočet + Žádosti o změnu'!$AN$2="ano",'Rozpočet + Žádosti o změnu'!AH131,'Rozpočet + Žádosti o změnu'!H131))))))))))</f>
        <v>0</v>
      </c>
      <c r="P131" s="267">
        <f>IF('Rozpočet + Žádosti o změnu'!$ER$2="ano",'Rozpočet + Žádosti o změnu'!EM131,IF('Rozpočet + Žádosti o změnu'!$EF$2="ano",'Rozpočet + Žádosti o změnu'!EA131,IF('Rozpočet + Žádosti o změnu'!$DT$2="ano",'Rozpočet + Žádosti o změnu'!DO131,IF('Rozpočet + Žádosti o změnu'!$DH$2="ano",'Rozpočet + Žádosti o změnu'!DC131,IF('Rozpočet + Žádosti o změnu'!$CV$2="ano",'Rozpočet + Žádosti o změnu'!CQ131,IF('Rozpočet + Žádosti o změnu'!$CJ$2="ano",'Rozpočet + Žádosti o změnu'!CE131,IF('Rozpočet + Žádosti o změnu'!$BX$2="ano",'Rozpočet + Žádosti o změnu'!BS131,IF('Rozpočet + Žádosti o změnu'!$BL$2="ano",'Rozpočet + Žádosti o změnu'!BG131,IF('Rozpočet + Žádosti o změnu'!$AZ$2="ano",'Rozpočet + Žádosti o změnu'!AU131,IF('Rozpočet + Žádosti o změnu'!$AN$2="ano",'Rozpočet + Žádosti o změnu'!AI131,'Rozpočet + Žádosti o změnu'!I131))))))))))</f>
        <v>0</v>
      </c>
      <c r="Q131" s="267">
        <f>IF('Rozpočet + Žádosti o změnu'!$ER$2="ano",'Rozpočet + Žádosti o změnu'!EN131,IF('Rozpočet + Žádosti o změnu'!$EF$2="ano",'Rozpočet + Žádosti o změnu'!EB131,IF('Rozpočet + Žádosti o změnu'!$DT$2="ano",'Rozpočet + Žádosti o změnu'!DP131,IF('Rozpočet + Žádosti o změnu'!$DH$2="ano",'Rozpočet + Žádosti o změnu'!DD131,IF('Rozpočet + Žádosti o změnu'!$CV$2="ano",'Rozpočet + Žádosti o změnu'!CR131,IF('Rozpočet + Žádosti o změnu'!$CJ$2="ano",'Rozpočet + Žádosti o změnu'!CF131,IF('Rozpočet + Žádosti o změnu'!$BX$2="ano",'Rozpočet + Žádosti o změnu'!BT131,IF('Rozpočet + Žádosti o změnu'!$BL$2="ano",'Rozpočet + Žádosti o změnu'!BH131,IF('Rozpočet + Žádosti o změnu'!$AZ$2="ano",'Rozpočet + Žádosti o změnu'!AV131,IF('Rozpočet + Žádosti o změnu'!$AN$2="ano",'Rozpočet + Žádosti o změnu'!AJ131,'Rozpočet + Žádosti o změnu'!J131))))))))))</f>
        <v>0</v>
      </c>
      <c r="R131" s="267">
        <f>IF('Rozpočet + Žádosti o změnu'!$ER$2="ano",'Rozpočet + Žádosti o změnu'!EO131,IF('Rozpočet + Žádosti o změnu'!$EF$2="ano",'Rozpočet + Žádosti o změnu'!EC131,IF('Rozpočet + Žádosti o změnu'!$DT$2="ano",'Rozpočet + Žádosti o změnu'!DQ131,IF('Rozpočet + Žádosti o změnu'!$DH$2="ano",'Rozpočet + Žádosti o změnu'!DE131,IF('Rozpočet + Žádosti o změnu'!$CV$2="ano",'Rozpočet + Žádosti o změnu'!CS131,IF('Rozpočet + Žádosti o změnu'!$CJ$2="ano",'Rozpočet + Žádosti o změnu'!CG131,IF('Rozpočet + Žádosti o změnu'!$BX$2="ano",'Rozpočet + Žádosti o změnu'!BU131,IF('Rozpočet + Žádosti o změnu'!$BL$2="ano",'Rozpočet + Žádosti o změnu'!BI131,IF('Rozpočet + Žádosti o změnu'!$AZ$2="ano",'Rozpočet + Žádosti o změnu'!AW131,IF('Rozpočet + Žádosti o změnu'!$AN$2="ano",'Rozpočet + Žádosti o změnu'!AK131,'Rozpočet + Žádosti o změnu'!K131))))))))))</f>
        <v>0</v>
      </c>
      <c r="S131" s="267">
        <f>IF('Rozpočet + Žádosti o změnu'!$ER$2="ano",'Rozpočet + Žádosti o změnu'!EP131,IF('Rozpočet + Žádosti o změnu'!$EF$2="ano",'Rozpočet + Žádosti o změnu'!ED131,IF('Rozpočet + Žádosti o změnu'!$DT$2="ano",'Rozpočet + Žádosti o změnu'!DR131,IF('Rozpočet + Žádosti o změnu'!$DH$2="ano",'Rozpočet + Žádosti o změnu'!DF131,IF('Rozpočet + Žádosti o změnu'!$CV$2="ano",'Rozpočet + Žádosti o změnu'!CT131,IF('Rozpočet + Žádosti o změnu'!$CJ$2="ano",'Rozpočet + Žádosti o změnu'!CH131,IF('Rozpočet + Žádosti o změnu'!$BX$2="ano",'Rozpočet + Žádosti o změnu'!BV131,IF('Rozpočet + Žádosti o změnu'!$BL$2="ano",'Rozpočet + Žádosti o změnu'!BJ131,IF('Rozpočet + Žádosti o změnu'!$AZ$2="ano",'Rozpočet + Žádosti o změnu'!AX131,IF('Rozpočet + Žádosti o změnu'!$AN$2="ano",'Rozpočet + Žádosti o změnu'!AL131,'Rozpočet + Žádosti o změnu'!L131))))))))))</f>
        <v>0</v>
      </c>
      <c r="T131" s="267">
        <f>IF('Rozpočet + Žádosti o změnu'!$ER$2="ano",'Rozpočet + Žádosti o změnu'!EQ131,IF('Rozpočet + Žádosti o změnu'!$EF$2="ano",'Rozpočet + Žádosti o změnu'!EE131,IF('Rozpočet + Žádosti o změnu'!$DT$2="ano",'Rozpočet + Žádosti o změnu'!DS131,IF('Rozpočet + Žádosti o změnu'!$DH$2="ano",'Rozpočet + Žádosti o změnu'!DG131,IF('Rozpočet + Žádosti o změnu'!$CV$2="ano",'Rozpočet + Žádosti o změnu'!CU131,IF('Rozpočet + Žádosti o změnu'!$CJ$2="ano",'Rozpočet + Žádosti o změnu'!CI131,IF('Rozpočet + Žádosti o změnu'!$BX$2="ano",'Rozpočet + Žádosti o změnu'!BW131,IF('Rozpočet + Žádosti o změnu'!$BL$2="ano",'Rozpočet + Žádosti o změnu'!BK131,IF('Rozpočet + Žádosti o změnu'!$AZ$2="ano",'Rozpočet + Žádosti o změnu'!AY131,IF('Rozpočet + Žádosti o změnu'!$AN$2="ano",'Rozpočet + Žádosti o změnu'!AM131,'Rozpočet + Žádosti o změnu'!M131))))))))))</f>
        <v>0</v>
      </c>
      <c r="U131" s="267">
        <f>IF('Rozpočet + Žádosti o změnu'!$ER$2="ano",'Rozpočet + Žádosti o změnu'!ER131,IF('Rozpočet + Žádosti o změnu'!$EF$2="ano",'Rozpočet + Žádosti o změnu'!EF131,IF('Rozpočet + Žádosti o změnu'!$DT$2="ano",'Rozpočet + Žádosti o změnu'!DT131,IF('Rozpočet + Žádosti o změnu'!$DH$2="ano",'Rozpočet + Žádosti o změnu'!DH131,IF('Rozpočet + Žádosti o změnu'!$CV$2="ano",'Rozpočet + Žádosti o změnu'!CV131,IF('Rozpočet + Žádosti o změnu'!$CJ$2="ano",'Rozpočet + Žádosti o změnu'!CJ131,IF('Rozpočet + Žádosti o změnu'!$BX$2="ano",'Rozpočet + Žádosti o změnu'!BX131,IF('Rozpočet + Žádosti o změnu'!$BL$2="ano",'Rozpočet + Žádosti o změnu'!BL131,IF('Rozpočet + Žádosti o změnu'!$AZ$2="ano",'Rozpočet + Žádosti o změnu'!AZ131,IF('Rozpočet + Žádosti o změnu'!$AN$2="ano",'Rozpočet + Žádosti o změnu'!AN131,'Rozpočet + Žádosti o změnu'!N131))))))))))</f>
        <v>0</v>
      </c>
      <c r="W131" s="281">
        <f>IF('ZoR č. 1'!$D131="",0,'ZoR č. 1'!G131)+IF('ZoR č. 2'!$D131="",0,'ZoR č. 2'!G131)+IF('ZoR č. 3'!$D131="",0,'ZoR č. 3'!G131)+IF('ZoR č. 4'!$D131="",0,'ZoR č. 4'!G131)+IF('ZoR č. 5'!$D131="",0,'ZoR č. 5'!G131)+IF('ZoR č. 6'!$D131="",0,'ZoR č. 6'!G131)+IF('ZoR č. 7'!$D131="",0,'ZoR č. 7'!G131)+IF('ZoR č. 8'!$D131="",0,'ZoR č. 8'!G131)+IF('ZoR č. 9'!$D131="",0,'ZoR č. 9'!G131)+IF('ZoR č. 10'!$D131="",0,'ZoR č. 10'!G131)+IF(ZZoR!$D131="",0,ZZoR!G131)</f>
        <v>0</v>
      </c>
      <c r="X131" s="281">
        <f>IF('ZoR č. 1'!$D131="",0,'ZoR č. 1'!H131)+IF('ZoR č. 2'!$D131="",0,'ZoR č. 2'!H131)+IF('ZoR č. 3'!$D131="",0,'ZoR č. 3'!H131)+IF('ZoR č. 4'!$D131="",0,'ZoR č. 4'!H131)+IF('ZoR č. 5'!$D131="",0,'ZoR č. 5'!H131)+IF('ZoR č. 6'!$D131="",0,'ZoR č. 6'!H131)+IF('ZoR č. 7'!$D131="",0,'ZoR č. 7'!H131)+IF('ZoR č. 8'!$D131="",0,'ZoR č. 8'!H131)+IF('ZoR č. 9'!$D131="",0,'ZoR č. 9'!H131)+IF('ZoR č. 10'!$D131="",0,'ZoR č. 10'!H131)+IF(ZZoR!$D131="",0,ZZoR!H131)</f>
        <v>0</v>
      </c>
      <c r="Y131" s="281">
        <f>IF('ZoR č. 1'!$D131="",0,'ZoR č. 1'!I131)+IF('ZoR č. 2'!$D131="",0,'ZoR č. 2'!I131)+IF('ZoR č. 3'!$D131="",0,'ZoR č. 3'!I131)+IF('ZoR č. 4'!$D131="",0,'ZoR č. 4'!I131)+IF('ZoR č. 5'!$D131="",0,'ZoR č. 5'!I131)+IF('ZoR č. 6'!$D131="",0,'ZoR č. 6'!I131)+IF('ZoR č. 7'!$D131="",0,'ZoR č. 7'!I131)+IF('ZoR č. 8'!$D131="",0,'ZoR č. 8'!I131)+IF('ZoR č. 9'!$D131="",0,'ZoR č. 9'!I131)+IF('ZoR č. 10'!$D131="",0,'ZoR č. 10'!I131)+IF(ZZoR!$D131="",0,ZZoR!I131)</f>
        <v>0</v>
      </c>
      <c r="Z131" s="281">
        <f>IF('ZoR č. 1'!$D131="",0,'ZoR č. 1'!J131)+IF('ZoR č. 2'!$D131="",0,'ZoR č. 2'!J131)+IF('ZoR č. 3'!$D131="",0,'ZoR č. 3'!J131)+IF('ZoR č. 4'!$D131="",0,'ZoR č. 4'!J131)+IF('ZoR č. 5'!$D131="",0,'ZoR č. 5'!J131)+IF('ZoR č. 6'!$D131="",0,'ZoR č. 6'!J131)+IF('ZoR č. 7'!$D131="",0,'ZoR č. 7'!J131)+IF('ZoR č. 8'!$D131="",0,'ZoR č. 8'!J131)+IF('ZoR č. 9'!$D131="",0,'ZoR č. 9'!J131)+IF('ZoR č. 10'!$D131="",0,'ZoR č. 10'!J131)+IF(ZZoR!$D131="",0,ZZoR!J131)</f>
        <v>0</v>
      </c>
      <c r="AA131" s="281">
        <f>IF('ZoR č. 1'!$D131="",0,'ZoR č. 1'!K131)+IF('ZoR č. 2'!$D131="",0,'ZoR č. 2'!K131)+IF('ZoR č. 3'!$D131="",0,'ZoR č. 3'!K131)+IF('ZoR č. 4'!$D131="",0,'ZoR č. 4'!K131)+IF('ZoR č. 5'!$D131="",0,'ZoR č. 5'!K131)+IF('ZoR č. 6'!$D131="",0,'ZoR č. 6'!K131)+IF('ZoR č. 7'!$D131="",0,'ZoR č. 7'!K131)+IF('ZoR č. 8'!$D131="",0,'ZoR č. 8'!K131)+IF('ZoR č. 9'!$D131="",0,'ZoR č. 9'!K131)+IF('ZoR č. 10'!$D131="",0,'ZoR č. 10'!K131)+IF(ZZoR!$D131="",0,ZZoR!K131)</f>
        <v>0</v>
      </c>
      <c r="AB131" s="281">
        <f>IF('ZoR č. 1'!$D131="",0,'ZoR č. 1'!L131)+IF('ZoR č. 2'!$D131="",0,'ZoR č. 2'!L131)+IF('ZoR č. 3'!$D131="",0,'ZoR č. 3'!L131)+IF('ZoR č. 4'!$D131="",0,'ZoR č. 4'!L131)+IF('ZoR č. 5'!$D131="",0,'ZoR č. 5'!L131)+IF('ZoR č. 6'!$D131="",0,'ZoR č. 6'!L131)+IF('ZoR č. 7'!$D131="",0,'ZoR č. 7'!L131)+IF('ZoR č. 8'!$D131="",0,'ZoR č. 8'!L131)+IF('ZoR č. 9'!$D131="",0,'ZoR č. 9'!L131)+IF('ZoR č. 10'!$D131="",0,'ZoR č. 10'!L131)+IF(ZZoR!$D131="",0,ZZoR!L131)</f>
        <v>0</v>
      </c>
      <c r="AC131" s="281">
        <f>IF('ZoR č. 1'!$D131="",0,'ZoR č. 1'!M131)+IF('ZoR č. 2'!$D131="",0,'ZoR č. 2'!M131)+IF('ZoR č. 3'!$D131="",0,'ZoR č. 3'!M131)+IF('ZoR č. 4'!$D131="",0,'ZoR č. 4'!M131)+IF('ZoR č. 5'!$D131="",0,'ZoR č. 5'!M131)+IF('ZoR č. 6'!$D131="",0,'ZoR č. 6'!M131)+IF('ZoR č. 7'!$D131="",0,'ZoR č. 7'!M131)+IF('ZoR č. 8'!$D131="",0,'ZoR č. 8'!M131)+IF('ZoR č. 9'!$D131="",0,'ZoR č. 9'!M131)+IF('ZoR č. 10'!$D131="",0,'ZoR č. 10'!M131)+IF(ZZoR!$D131="",0,ZZoR!M131)</f>
        <v>0</v>
      </c>
      <c r="AE131" s="282" t="str">
        <f t="shared" si="7"/>
        <v/>
      </c>
    </row>
    <row r="132" spans="2:31" x14ac:dyDescent="0.25">
      <c r="B132" s="10" t="s">
        <v>245</v>
      </c>
      <c r="C132" s="104" t="str">
        <f>IF(COUNTA('Přehled partnerů'!C132:D132)&lt;&gt;2,"partner neuveden",IF('Přehled partnerů'!I132="ANO",'Přehled partnerů'!C132,"v tomto období nerelevantní"))</f>
        <v>partner neuveden</v>
      </c>
      <c r="D132" s="116" t="str">
        <f>IF(COUNTA('Přehled partnerů'!C132:D132)&lt;&gt;2,"",IF('Přehled partnerů'!I132="ANO",'Přehled partnerů'!D132,""))</f>
        <v/>
      </c>
      <c r="E132" s="24" t="str">
        <f t="shared" si="8"/>
        <v/>
      </c>
      <c r="F132" s="47" t="str">
        <f t="shared" si="9"/>
        <v/>
      </c>
      <c r="G132" s="15">
        <v>0</v>
      </c>
      <c r="H132" s="16">
        <v>0</v>
      </c>
      <c r="I132" s="16">
        <v>0</v>
      </c>
      <c r="J132" s="16">
        <v>0</v>
      </c>
      <c r="K132" s="126">
        <v>0</v>
      </c>
      <c r="L132" s="126">
        <v>0</v>
      </c>
      <c r="M132" s="130">
        <v>0</v>
      </c>
      <c r="N132" s="58" t="str">
        <f t="shared" si="6"/>
        <v/>
      </c>
      <c r="O132" s="267">
        <f>IF('Rozpočet + Žádosti o změnu'!$ER$2="ano",'Rozpočet + Žádosti o změnu'!EL132,IF('Rozpočet + Žádosti o změnu'!$EF$2="ano",'Rozpočet + Žádosti o změnu'!DZ132,IF('Rozpočet + Žádosti o změnu'!$DT$2="ano",'Rozpočet + Žádosti o změnu'!DN132,IF('Rozpočet + Žádosti o změnu'!$DH$2="ano",'Rozpočet + Žádosti o změnu'!DB132,IF('Rozpočet + Žádosti o změnu'!$CV$2="ano",'Rozpočet + Žádosti o změnu'!CP132,IF('Rozpočet + Žádosti o změnu'!$CJ$2="ano",'Rozpočet + Žádosti o změnu'!CD132,IF('Rozpočet + Žádosti o změnu'!$BX$2="ano",'Rozpočet + Žádosti o změnu'!BR132,IF('Rozpočet + Žádosti o změnu'!$BL$2="ano",'Rozpočet + Žádosti o změnu'!BF132,IF('Rozpočet + Žádosti o změnu'!$AZ$2="ano",'Rozpočet + Žádosti o změnu'!AT132,IF('Rozpočet + Žádosti o změnu'!$AN$2="ano",'Rozpočet + Žádosti o změnu'!AH132,'Rozpočet + Žádosti o změnu'!H132))))))))))</f>
        <v>0</v>
      </c>
      <c r="P132" s="267">
        <f>IF('Rozpočet + Žádosti o změnu'!$ER$2="ano",'Rozpočet + Žádosti o změnu'!EM132,IF('Rozpočet + Žádosti o změnu'!$EF$2="ano",'Rozpočet + Žádosti o změnu'!EA132,IF('Rozpočet + Žádosti o změnu'!$DT$2="ano",'Rozpočet + Žádosti o změnu'!DO132,IF('Rozpočet + Žádosti o změnu'!$DH$2="ano",'Rozpočet + Žádosti o změnu'!DC132,IF('Rozpočet + Žádosti o změnu'!$CV$2="ano",'Rozpočet + Žádosti o změnu'!CQ132,IF('Rozpočet + Žádosti o změnu'!$CJ$2="ano",'Rozpočet + Žádosti o změnu'!CE132,IF('Rozpočet + Žádosti o změnu'!$BX$2="ano",'Rozpočet + Žádosti o změnu'!BS132,IF('Rozpočet + Žádosti o změnu'!$BL$2="ano",'Rozpočet + Žádosti o změnu'!BG132,IF('Rozpočet + Žádosti o změnu'!$AZ$2="ano",'Rozpočet + Žádosti o změnu'!AU132,IF('Rozpočet + Žádosti o změnu'!$AN$2="ano",'Rozpočet + Žádosti o změnu'!AI132,'Rozpočet + Žádosti o změnu'!I132))))))))))</f>
        <v>0</v>
      </c>
      <c r="Q132" s="267">
        <f>IF('Rozpočet + Žádosti o změnu'!$ER$2="ano",'Rozpočet + Žádosti o změnu'!EN132,IF('Rozpočet + Žádosti o změnu'!$EF$2="ano",'Rozpočet + Žádosti o změnu'!EB132,IF('Rozpočet + Žádosti o změnu'!$DT$2="ano",'Rozpočet + Žádosti o změnu'!DP132,IF('Rozpočet + Žádosti o změnu'!$DH$2="ano",'Rozpočet + Žádosti o změnu'!DD132,IF('Rozpočet + Žádosti o změnu'!$CV$2="ano",'Rozpočet + Žádosti o změnu'!CR132,IF('Rozpočet + Žádosti o změnu'!$CJ$2="ano",'Rozpočet + Žádosti o změnu'!CF132,IF('Rozpočet + Žádosti o změnu'!$BX$2="ano",'Rozpočet + Žádosti o změnu'!BT132,IF('Rozpočet + Žádosti o změnu'!$BL$2="ano",'Rozpočet + Žádosti o změnu'!BH132,IF('Rozpočet + Žádosti o změnu'!$AZ$2="ano",'Rozpočet + Žádosti o změnu'!AV132,IF('Rozpočet + Žádosti o změnu'!$AN$2="ano",'Rozpočet + Žádosti o změnu'!AJ132,'Rozpočet + Žádosti o změnu'!J132))))))))))</f>
        <v>0</v>
      </c>
      <c r="R132" s="267">
        <f>IF('Rozpočet + Žádosti o změnu'!$ER$2="ano",'Rozpočet + Žádosti o změnu'!EO132,IF('Rozpočet + Žádosti o změnu'!$EF$2="ano",'Rozpočet + Žádosti o změnu'!EC132,IF('Rozpočet + Žádosti o změnu'!$DT$2="ano",'Rozpočet + Žádosti o změnu'!DQ132,IF('Rozpočet + Žádosti o změnu'!$DH$2="ano",'Rozpočet + Žádosti o změnu'!DE132,IF('Rozpočet + Žádosti o změnu'!$CV$2="ano",'Rozpočet + Žádosti o změnu'!CS132,IF('Rozpočet + Žádosti o změnu'!$CJ$2="ano",'Rozpočet + Žádosti o změnu'!CG132,IF('Rozpočet + Žádosti o změnu'!$BX$2="ano",'Rozpočet + Žádosti o změnu'!BU132,IF('Rozpočet + Žádosti o změnu'!$BL$2="ano",'Rozpočet + Žádosti o změnu'!BI132,IF('Rozpočet + Žádosti o změnu'!$AZ$2="ano",'Rozpočet + Žádosti o změnu'!AW132,IF('Rozpočet + Žádosti o změnu'!$AN$2="ano",'Rozpočet + Žádosti o změnu'!AK132,'Rozpočet + Žádosti o změnu'!K132))))))))))</f>
        <v>0</v>
      </c>
      <c r="S132" s="267">
        <f>IF('Rozpočet + Žádosti o změnu'!$ER$2="ano",'Rozpočet + Žádosti o změnu'!EP132,IF('Rozpočet + Žádosti o změnu'!$EF$2="ano",'Rozpočet + Žádosti o změnu'!ED132,IF('Rozpočet + Žádosti o změnu'!$DT$2="ano",'Rozpočet + Žádosti o změnu'!DR132,IF('Rozpočet + Žádosti o změnu'!$DH$2="ano",'Rozpočet + Žádosti o změnu'!DF132,IF('Rozpočet + Žádosti o změnu'!$CV$2="ano",'Rozpočet + Žádosti o změnu'!CT132,IF('Rozpočet + Žádosti o změnu'!$CJ$2="ano",'Rozpočet + Žádosti o změnu'!CH132,IF('Rozpočet + Žádosti o změnu'!$BX$2="ano",'Rozpočet + Žádosti o změnu'!BV132,IF('Rozpočet + Žádosti o změnu'!$BL$2="ano",'Rozpočet + Žádosti o změnu'!BJ132,IF('Rozpočet + Žádosti o změnu'!$AZ$2="ano",'Rozpočet + Žádosti o změnu'!AX132,IF('Rozpočet + Žádosti o změnu'!$AN$2="ano",'Rozpočet + Žádosti o změnu'!AL132,'Rozpočet + Žádosti o změnu'!L132))))))))))</f>
        <v>0</v>
      </c>
      <c r="T132" s="267">
        <f>IF('Rozpočet + Žádosti o změnu'!$ER$2="ano",'Rozpočet + Žádosti o změnu'!EQ132,IF('Rozpočet + Žádosti o změnu'!$EF$2="ano",'Rozpočet + Žádosti o změnu'!EE132,IF('Rozpočet + Žádosti o změnu'!$DT$2="ano",'Rozpočet + Žádosti o změnu'!DS132,IF('Rozpočet + Žádosti o změnu'!$DH$2="ano",'Rozpočet + Žádosti o změnu'!DG132,IF('Rozpočet + Žádosti o změnu'!$CV$2="ano",'Rozpočet + Žádosti o změnu'!CU132,IF('Rozpočet + Žádosti o změnu'!$CJ$2="ano",'Rozpočet + Žádosti o změnu'!CI132,IF('Rozpočet + Žádosti o změnu'!$BX$2="ano",'Rozpočet + Žádosti o změnu'!BW132,IF('Rozpočet + Žádosti o změnu'!$BL$2="ano",'Rozpočet + Žádosti o změnu'!BK132,IF('Rozpočet + Žádosti o změnu'!$AZ$2="ano",'Rozpočet + Žádosti o změnu'!AY132,IF('Rozpočet + Žádosti o změnu'!$AN$2="ano",'Rozpočet + Žádosti o změnu'!AM132,'Rozpočet + Žádosti o změnu'!M132))))))))))</f>
        <v>0</v>
      </c>
      <c r="U132" s="267">
        <f>IF('Rozpočet + Žádosti o změnu'!$ER$2="ano",'Rozpočet + Žádosti o změnu'!ER132,IF('Rozpočet + Žádosti o změnu'!$EF$2="ano",'Rozpočet + Žádosti o změnu'!EF132,IF('Rozpočet + Žádosti o změnu'!$DT$2="ano",'Rozpočet + Žádosti o změnu'!DT132,IF('Rozpočet + Žádosti o změnu'!$DH$2="ano",'Rozpočet + Žádosti o změnu'!DH132,IF('Rozpočet + Žádosti o změnu'!$CV$2="ano",'Rozpočet + Žádosti o změnu'!CV132,IF('Rozpočet + Žádosti o změnu'!$CJ$2="ano",'Rozpočet + Žádosti o změnu'!CJ132,IF('Rozpočet + Žádosti o změnu'!$BX$2="ano",'Rozpočet + Žádosti o změnu'!BX132,IF('Rozpočet + Žádosti o změnu'!$BL$2="ano",'Rozpočet + Žádosti o změnu'!BL132,IF('Rozpočet + Žádosti o změnu'!$AZ$2="ano",'Rozpočet + Žádosti o změnu'!AZ132,IF('Rozpočet + Žádosti o změnu'!$AN$2="ano",'Rozpočet + Žádosti o změnu'!AN132,'Rozpočet + Žádosti o změnu'!N132))))))))))</f>
        <v>0</v>
      </c>
      <c r="W132" s="281">
        <f>IF('ZoR č. 1'!$D132="",0,'ZoR č. 1'!G132)+IF('ZoR č. 2'!$D132="",0,'ZoR č. 2'!G132)+IF('ZoR č. 3'!$D132="",0,'ZoR č. 3'!G132)+IF('ZoR č. 4'!$D132="",0,'ZoR č. 4'!G132)+IF('ZoR č. 5'!$D132="",0,'ZoR č. 5'!G132)+IF('ZoR č. 6'!$D132="",0,'ZoR č. 6'!G132)+IF('ZoR č. 7'!$D132="",0,'ZoR č. 7'!G132)+IF('ZoR č. 8'!$D132="",0,'ZoR č. 8'!G132)+IF('ZoR č. 9'!$D132="",0,'ZoR č. 9'!G132)+IF('ZoR č. 10'!$D132="",0,'ZoR č. 10'!G132)+IF(ZZoR!$D132="",0,ZZoR!G132)</f>
        <v>0</v>
      </c>
      <c r="X132" s="281">
        <f>IF('ZoR č. 1'!$D132="",0,'ZoR č. 1'!H132)+IF('ZoR č. 2'!$D132="",0,'ZoR č. 2'!H132)+IF('ZoR č. 3'!$D132="",0,'ZoR č. 3'!H132)+IF('ZoR č. 4'!$D132="",0,'ZoR č. 4'!H132)+IF('ZoR č. 5'!$D132="",0,'ZoR č. 5'!H132)+IF('ZoR č. 6'!$D132="",0,'ZoR č. 6'!H132)+IF('ZoR č. 7'!$D132="",0,'ZoR č. 7'!H132)+IF('ZoR č. 8'!$D132="",0,'ZoR č. 8'!H132)+IF('ZoR č. 9'!$D132="",0,'ZoR č. 9'!H132)+IF('ZoR č. 10'!$D132="",0,'ZoR č. 10'!H132)+IF(ZZoR!$D132="",0,ZZoR!H132)</f>
        <v>0</v>
      </c>
      <c r="Y132" s="281">
        <f>IF('ZoR č. 1'!$D132="",0,'ZoR č. 1'!I132)+IF('ZoR č. 2'!$D132="",0,'ZoR č. 2'!I132)+IF('ZoR č. 3'!$D132="",0,'ZoR č. 3'!I132)+IF('ZoR č. 4'!$D132="",0,'ZoR č. 4'!I132)+IF('ZoR č. 5'!$D132="",0,'ZoR č. 5'!I132)+IF('ZoR č. 6'!$D132="",0,'ZoR č. 6'!I132)+IF('ZoR č. 7'!$D132="",0,'ZoR č. 7'!I132)+IF('ZoR č. 8'!$D132="",0,'ZoR č. 8'!I132)+IF('ZoR č. 9'!$D132="",0,'ZoR č. 9'!I132)+IF('ZoR č. 10'!$D132="",0,'ZoR č. 10'!I132)+IF(ZZoR!$D132="",0,ZZoR!I132)</f>
        <v>0</v>
      </c>
      <c r="Z132" s="281">
        <f>IF('ZoR č. 1'!$D132="",0,'ZoR č. 1'!J132)+IF('ZoR č. 2'!$D132="",0,'ZoR č. 2'!J132)+IF('ZoR č. 3'!$D132="",0,'ZoR č. 3'!J132)+IF('ZoR č. 4'!$D132="",0,'ZoR č. 4'!J132)+IF('ZoR č. 5'!$D132="",0,'ZoR č. 5'!J132)+IF('ZoR č. 6'!$D132="",0,'ZoR č. 6'!J132)+IF('ZoR č. 7'!$D132="",0,'ZoR č. 7'!J132)+IF('ZoR č. 8'!$D132="",0,'ZoR č. 8'!J132)+IF('ZoR č. 9'!$D132="",0,'ZoR č. 9'!J132)+IF('ZoR č. 10'!$D132="",0,'ZoR č. 10'!J132)+IF(ZZoR!$D132="",0,ZZoR!J132)</f>
        <v>0</v>
      </c>
      <c r="AA132" s="281">
        <f>IF('ZoR č. 1'!$D132="",0,'ZoR č. 1'!K132)+IF('ZoR č. 2'!$D132="",0,'ZoR č. 2'!K132)+IF('ZoR č. 3'!$D132="",0,'ZoR č. 3'!K132)+IF('ZoR č. 4'!$D132="",0,'ZoR č. 4'!K132)+IF('ZoR č. 5'!$D132="",0,'ZoR č. 5'!K132)+IF('ZoR č. 6'!$D132="",0,'ZoR č. 6'!K132)+IF('ZoR č. 7'!$D132="",0,'ZoR č. 7'!K132)+IF('ZoR č. 8'!$D132="",0,'ZoR č. 8'!K132)+IF('ZoR č. 9'!$D132="",0,'ZoR č. 9'!K132)+IF('ZoR č. 10'!$D132="",0,'ZoR č. 10'!K132)+IF(ZZoR!$D132="",0,ZZoR!K132)</f>
        <v>0</v>
      </c>
      <c r="AB132" s="281">
        <f>IF('ZoR č. 1'!$D132="",0,'ZoR č. 1'!L132)+IF('ZoR č. 2'!$D132="",0,'ZoR č. 2'!L132)+IF('ZoR č. 3'!$D132="",0,'ZoR č. 3'!L132)+IF('ZoR č. 4'!$D132="",0,'ZoR č. 4'!L132)+IF('ZoR č. 5'!$D132="",0,'ZoR č. 5'!L132)+IF('ZoR č. 6'!$D132="",0,'ZoR č. 6'!L132)+IF('ZoR č. 7'!$D132="",0,'ZoR č. 7'!L132)+IF('ZoR č. 8'!$D132="",0,'ZoR č. 8'!L132)+IF('ZoR č. 9'!$D132="",0,'ZoR č. 9'!L132)+IF('ZoR č. 10'!$D132="",0,'ZoR č. 10'!L132)+IF(ZZoR!$D132="",0,ZZoR!L132)</f>
        <v>0</v>
      </c>
      <c r="AC132" s="281">
        <f>IF('ZoR č. 1'!$D132="",0,'ZoR č. 1'!M132)+IF('ZoR č. 2'!$D132="",0,'ZoR č. 2'!M132)+IF('ZoR č. 3'!$D132="",0,'ZoR č. 3'!M132)+IF('ZoR č. 4'!$D132="",0,'ZoR č. 4'!M132)+IF('ZoR č. 5'!$D132="",0,'ZoR č. 5'!M132)+IF('ZoR č. 6'!$D132="",0,'ZoR č. 6'!M132)+IF('ZoR č. 7'!$D132="",0,'ZoR č. 7'!M132)+IF('ZoR č. 8'!$D132="",0,'ZoR č. 8'!M132)+IF('ZoR č. 9'!$D132="",0,'ZoR č. 9'!M132)+IF('ZoR č. 10'!$D132="",0,'ZoR č. 10'!M132)+IF(ZZoR!$D132="",0,ZZoR!M132)</f>
        <v>0</v>
      </c>
      <c r="AE132" s="282" t="str">
        <f t="shared" si="7"/>
        <v/>
      </c>
    </row>
    <row r="133" spans="2:31" x14ac:dyDescent="0.25">
      <c r="B133" s="10" t="s">
        <v>246</v>
      </c>
      <c r="C133" s="104" t="str">
        <f>IF(COUNTA('Přehled partnerů'!C133:D133)&lt;&gt;2,"partner neuveden",IF('Přehled partnerů'!I133="ANO",'Přehled partnerů'!C133,"v tomto období nerelevantní"))</f>
        <v>partner neuveden</v>
      </c>
      <c r="D133" s="116" t="str">
        <f>IF(COUNTA('Přehled partnerů'!C133:D133)&lt;&gt;2,"",IF('Přehled partnerů'!I133="ANO",'Přehled partnerů'!D133,""))</f>
        <v/>
      </c>
      <c r="E133" s="24" t="str">
        <f t="shared" si="8"/>
        <v/>
      </c>
      <c r="F133" s="47" t="str">
        <f t="shared" si="9"/>
        <v/>
      </c>
      <c r="G133" s="15">
        <v>0</v>
      </c>
      <c r="H133" s="16">
        <v>0</v>
      </c>
      <c r="I133" s="16">
        <v>0</v>
      </c>
      <c r="J133" s="16">
        <v>0</v>
      </c>
      <c r="K133" s="126">
        <v>0</v>
      </c>
      <c r="L133" s="126">
        <v>0</v>
      </c>
      <c r="M133" s="130">
        <v>0</v>
      </c>
      <c r="N133" s="58" t="str">
        <f t="shared" si="6"/>
        <v/>
      </c>
      <c r="O133" s="267">
        <f>IF('Rozpočet + Žádosti o změnu'!$ER$2="ano",'Rozpočet + Žádosti o změnu'!EL133,IF('Rozpočet + Žádosti o změnu'!$EF$2="ano",'Rozpočet + Žádosti o změnu'!DZ133,IF('Rozpočet + Žádosti o změnu'!$DT$2="ano",'Rozpočet + Žádosti o změnu'!DN133,IF('Rozpočet + Žádosti o změnu'!$DH$2="ano",'Rozpočet + Žádosti o změnu'!DB133,IF('Rozpočet + Žádosti o změnu'!$CV$2="ano",'Rozpočet + Žádosti o změnu'!CP133,IF('Rozpočet + Žádosti o změnu'!$CJ$2="ano",'Rozpočet + Žádosti o změnu'!CD133,IF('Rozpočet + Žádosti o změnu'!$BX$2="ano",'Rozpočet + Žádosti o změnu'!BR133,IF('Rozpočet + Žádosti o změnu'!$BL$2="ano",'Rozpočet + Žádosti o změnu'!BF133,IF('Rozpočet + Žádosti o změnu'!$AZ$2="ano",'Rozpočet + Žádosti o změnu'!AT133,IF('Rozpočet + Žádosti o změnu'!$AN$2="ano",'Rozpočet + Žádosti o změnu'!AH133,'Rozpočet + Žádosti o změnu'!H133))))))))))</f>
        <v>0</v>
      </c>
      <c r="P133" s="267">
        <f>IF('Rozpočet + Žádosti o změnu'!$ER$2="ano",'Rozpočet + Žádosti o změnu'!EM133,IF('Rozpočet + Žádosti o změnu'!$EF$2="ano",'Rozpočet + Žádosti o změnu'!EA133,IF('Rozpočet + Žádosti o změnu'!$DT$2="ano",'Rozpočet + Žádosti o změnu'!DO133,IF('Rozpočet + Žádosti o změnu'!$DH$2="ano",'Rozpočet + Žádosti o změnu'!DC133,IF('Rozpočet + Žádosti o změnu'!$CV$2="ano",'Rozpočet + Žádosti o změnu'!CQ133,IF('Rozpočet + Žádosti o změnu'!$CJ$2="ano",'Rozpočet + Žádosti o změnu'!CE133,IF('Rozpočet + Žádosti o změnu'!$BX$2="ano",'Rozpočet + Žádosti o změnu'!BS133,IF('Rozpočet + Žádosti o změnu'!$BL$2="ano",'Rozpočet + Žádosti o změnu'!BG133,IF('Rozpočet + Žádosti o změnu'!$AZ$2="ano",'Rozpočet + Žádosti o změnu'!AU133,IF('Rozpočet + Žádosti o změnu'!$AN$2="ano",'Rozpočet + Žádosti o změnu'!AI133,'Rozpočet + Žádosti o změnu'!I133))))))))))</f>
        <v>0</v>
      </c>
      <c r="Q133" s="267">
        <f>IF('Rozpočet + Žádosti o změnu'!$ER$2="ano",'Rozpočet + Žádosti o změnu'!EN133,IF('Rozpočet + Žádosti o změnu'!$EF$2="ano",'Rozpočet + Žádosti o změnu'!EB133,IF('Rozpočet + Žádosti o změnu'!$DT$2="ano",'Rozpočet + Žádosti o změnu'!DP133,IF('Rozpočet + Žádosti o změnu'!$DH$2="ano",'Rozpočet + Žádosti o změnu'!DD133,IF('Rozpočet + Žádosti o změnu'!$CV$2="ano",'Rozpočet + Žádosti o změnu'!CR133,IF('Rozpočet + Žádosti o změnu'!$CJ$2="ano",'Rozpočet + Žádosti o změnu'!CF133,IF('Rozpočet + Žádosti o změnu'!$BX$2="ano",'Rozpočet + Žádosti o změnu'!BT133,IF('Rozpočet + Žádosti o změnu'!$BL$2="ano",'Rozpočet + Žádosti o změnu'!BH133,IF('Rozpočet + Žádosti o změnu'!$AZ$2="ano",'Rozpočet + Žádosti o změnu'!AV133,IF('Rozpočet + Žádosti o změnu'!$AN$2="ano",'Rozpočet + Žádosti o změnu'!AJ133,'Rozpočet + Žádosti o změnu'!J133))))))))))</f>
        <v>0</v>
      </c>
      <c r="R133" s="267">
        <f>IF('Rozpočet + Žádosti o změnu'!$ER$2="ano",'Rozpočet + Žádosti o změnu'!EO133,IF('Rozpočet + Žádosti o změnu'!$EF$2="ano",'Rozpočet + Žádosti o změnu'!EC133,IF('Rozpočet + Žádosti o změnu'!$DT$2="ano",'Rozpočet + Žádosti o změnu'!DQ133,IF('Rozpočet + Žádosti o změnu'!$DH$2="ano",'Rozpočet + Žádosti o změnu'!DE133,IF('Rozpočet + Žádosti o změnu'!$CV$2="ano",'Rozpočet + Žádosti o změnu'!CS133,IF('Rozpočet + Žádosti o změnu'!$CJ$2="ano",'Rozpočet + Žádosti o změnu'!CG133,IF('Rozpočet + Žádosti o změnu'!$BX$2="ano",'Rozpočet + Žádosti o změnu'!BU133,IF('Rozpočet + Žádosti o změnu'!$BL$2="ano",'Rozpočet + Žádosti o změnu'!BI133,IF('Rozpočet + Žádosti o změnu'!$AZ$2="ano",'Rozpočet + Žádosti o změnu'!AW133,IF('Rozpočet + Žádosti o změnu'!$AN$2="ano",'Rozpočet + Žádosti o změnu'!AK133,'Rozpočet + Žádosti o změnu'!K133))))))))))</f>
        <v>0</v>
      </c>
      <c r="S133" s="267">
        <f>IF('Rozpočet + Žádosti o změnu'!$ER$2="ano",'Rozpočet + Žádosti o změnu'!EP133,IF('Rozpočet + Žádosti o změnu'!$EF$2="ano",'Rozpočet + Žádosti o změnu'!ED133,IF('Rozpočet + Žádosti o změnu'!$DT$2="ano",'Rozpočet + Žádosti o změnu'!DR133,IF('Rozpočet + Žádosti o změnu'!$DH$2="ano",'Rozpočet + Žádosti o změnu'!DF133,IF('Rozpočet + Žádosti o změnu'!$CV$2="ano",'Rozpočet + Žádosti o změnu'!CT133,IF('Rozpočet + Žádosti o změnu'!$CJ$2="ano",'Rozpočet + Žádosti o změnu'!CH133,IF('Rozpočet + Žádosti o změnu'!$BX$2="ano",'Rozpočet + Žádosti o změnu'!BV133,IF('Rozpočet + Žádosti o změnu'!$BL$2="ano",'Rozpočet + Žádosti o změnu'!BJ133,IF('Rozpočet + Žádosti o změnu'!$AZ$2="ano",'Rozpočet + Žádosti o změnu'!AX133,IF('Rozpočet + Žádosti o změnu'!$AN$2="ano",'Rozpočet + Žádosti o změnu'!AL133,'Rozpočet + Žádosti o změnu'!L133))))))))))</f>
        <v>0</v>
      </c>
      <c r="T133" s="267">
        <f>IF('Rozpočet + Žádosti o změnu'!$ER$2="ano",'Rozpočet + Žádosti o změnu'!EQ133,IF('Rozpočet + Žádosti o změnu'!$EF$2="ano",'Rozpočet + Žádosti o změnu'!EE133,IF('Rozpočet + Žádosti o změnu'!$DT$2="ano",'Rozpočet + Žádosti o změnu'!DS133,IF('Rozpočet + Žádosti o změnu'!$DH$2="ano",'Rozpočet + Žádosti o změnu'!DG133,IF('Rozpočet + Žádosti o změnu'!$CV$2="ano",'Rozpočet + Žádosti o změnu'!CU133,IF('Rozpočet + Žádosti o změnu'!$CJ$2="ano",'Rozpočet + Žádosti o změnu'!CI133,IF('Rozpočet + Žádosti o změnu'!$BX$2="ano",'Rozpočet + Žádosti o změnu'!BW133,IF('Rozpočet + Žádosti o změnu'!$BL$2="ano",'Rozpočet + Žádosti o změnu'!BK133,IF('Rozpočet + Žádosti o změnu'!$AZ$2="ano",'Rozpočet + Žádosti o změnu'!AY133,IF('Rozpočet + Žádosti o změnu'!$AN$2="ano",'Rozpočet + Žádosti o změnu'!AM133,'Rozpočet + Žádosti o změnu'!M133))))))))))</f>
        <v>0</v>
      </c>
      <c r="U133" s="267">
        <f>IF('Rozpočet + Žádosti o změnu'!$ER$2="ano",'Rozpočet + Žádosti o změnu'!ER133,IF('Rozpočet + Žádosti o změnu'!$EF$2="ano",'Rozpočet + Žádosti o změnu'!EF133,IF('Rozpočet + Žádosti o změnu'!$DT$2="ano",'Rozpočet + Žádosti o změnu'!DT133,IF('Rozpočet + Žádosti o změnu'!$DH$2="ano",'Rozpočet + Žádosti o změnu'!DH133,IF('Rozpočet + Žádosti o změnu'!$CV$2="ano",'Rozpočet + Žádosti o změnu'!CV133,IF('Rozpočet + Žádosti o změnu'!$CJ$2="ano",'Rozpočet + Žádosti o změnu'!CJ133,IF('Rozpočet + Žádosti o změnu'!$BX$2="ano",'Rozpočet + Žádosti o změnu'!BX133,IF('Rozpočet + Žádosti o změnu'!$BL$2="ano",'Rozpočet + Žádosti o změnu'!BL133,IF('Rozpočet + Žádosti o změnu'!$AZ$2="ano",'Rozpočet + Žádosti o změnu'!AZ133,IF('Rozpočet + Žádosti o změnu'!$AN$2="ano",'Rozpočet + Žádosti o změnu'!AN133,'Rozpočet + Žádosti o změnu'!N133))))))))))</f>
        <v>0</v>
      </c>
      <c r="W133" s="281">
        <f>IF('ZoR č. 1'!$D133="",0,'ZoR č. 1'!G133)+IF('ZoR č. 2'!$D133="",0,'ZoR č. 2'!G133)+IF('ZoR č. 3'!$D133="",0,'ZoR č. 3'!G133)+IF('ZoR č. 4'!$D133="",0,'ZoR č. 4'!G133)+IF('ZoR č. 5'!$D133="",0,'ZoR č. 5'!G133)+IF('ZoR č. 6'!$D133="",0,'ZoR č. 6'!G133)+IF('ZoR č. 7'!$D133="",0,'ZoR č. 7'!G133)+IF('ZoR č. 8'!$D133="",0,'ZoR č. 8'!G133)+IF('ZoR č. 9'!$D133="",0,'ZoR č. 9'!G133)+IF('ZoR č. 10'!$D133="",0,'ZoR č. 10'!G133)+IF(ZZoR!$D133="",0,ZZoR!G133)</f>
        <v>0</v>
      </c>
      <c r="X133" s="281">
        <f>IF('ZoR č. 1'!$D133="",0,'ZoR č. 1'!H133)+IF('ZoR č. 2'!$D133="",0,'ZoR č. 2'!H133)+IF('ZoR č. 3'!$D133="",0,'ZoR č. 3'!H133)+IF('ZoR č. 4'!$D133="",0,'ZoR č. 4'!H133)+IF('ZoR č. 5'!$D133="",0,'ZoR č. 5'!H133)+IF('ZoR č. 6'!$D133="",0,'ZoR č. 6'!H133)+IF('ZoR č. 7'!$D133="",0,'ZoR č. 7'!H133)+IF('ZoR č. 8'!$D133="",0,'ZoR č. 8'!H133)+IF('ZoR č. 9'!$D133="",0,'ZoR č. 9'!H133)+IF('ZoR č. 10'!$D133="",0,'ZoR č. 10'!H133)+IF(ZZoR!$D133="",0,ZZoR!H133)</f>
        <v>0</v>
      </c>
      <c r="Y133" s="281">
        <f>IF('ZoR č. 1'!$D133="",0,'ZoR č. 1'!I133)+IF('ZoR č. 2'!$D133="",0,'ZoR č. 2'!I133)+IF('ZoR č. 3'!$D133="",0,'ZoR č. 3'!I133)+IF('ZoR č. 4'!$D133="",0,'ZoR č. 4'!I133)+IF('ZoR č. 5'!$D133="",0,'ZoR č. 5'!I133)+IF('ZoR č. 6'!$D133="",0,'ZoR č. 6'!I133)+IF('ZoR č. 7'!$D133="",0,'ZoR č. 7'!I133)+IF('ZoR č. 8'!$D133="",0,'ZoR č. 8'!I133)+IF('ZoR č. 9'!$D133="",0,'ZoR č. 9'!I133)+IF('ZoR č. 10'!$D133="",0,'ZoR č. 10'!I133)+IF(ZZoR!$D133="",0,ZZoR!I133)</f>
        <v>0</v>
      </c>
      <c r="Z133" s="281">
        <f>IF('ZoR č. 1'!$D133="",0,'ZoR č. 1'!J133)+IF('ZoR č. 2'!$D133="",0,'ZoR č. 2'!J133)+IF('ZoR č. 3'!$D133="",0,'ZoR č. 3'!J133)+IF('ZoR č. 4'!$D133="",0,'ZoR č. 4'!J133)+IF('ZoR č. 5'!$D133="",0,'ZoR č. 5'!J133)+IF('ZoR č. 6'!$D133="",0,'ZoR č. 6'!J133)+IF('ZoR č. 7'!$D133="",0,'ZoR č. 7'!J133)+IF('ZoR č. 8'!$D133="",0,'ZoR č. 8'!J133)+IF('ZoR č. 9'!$D133="",0,'ZoR č. 9'!J133)+IF('ZoR č. 10'!$D133="",0,'ZoR č. 10'!J133)+IF(ZZoR!$D133="",0,ZZoR!J133)</f>
        <v>0</v>
      </c>
      <c r="AA133" s="281">
        <f>IF('ZoR č. 1'!$D133="",0,'ZoR č. 1'!K133)+IF('ZoR č. 2'!$D133="",0,'ZoR č. 2'!K133)+IF('ZoR č. 3'!$D133="",0,'ZoR č. 3'!K133)+IF('ZoR č. 4'!$D133="",0,'ZoR č. 4'!K133)+IF('ZoR č. 5'!$D133="",0,'ZoR č. 5'!K133)+IF('ZoR č. 6'!$D133="",0,'ZoR č. 6'!K133)+IF('ZoR č. 7'!$D133="",0,'ZoR č. 7'!K133)+IF('ZoR č. 8'!$D133="",0,'ZoR č. 8'!K133)+IF('ZoR č. 9'!$D133="",0,'ZoR č. 9'!K133)+IF('ZoR č. 10'!$D133="",0,'ZoR č. 10'!K133)+IF(ZZoR!$D133="",0,ZZoR!K133)</f>
        <v>0</v>
      </c>
      <c r="AB133" s="281">
        <f>IF('ZoR č. 1'!$D133="",0,'ZoR č. 1'!L133)+IF('ZoR č. 2'!$D133="",0,'ZoR č. 2'!L133)+IF('ZoR č. 3'!$D133="",0,'ZoR č. 3'!L133)+IF('ZoR č. 4'!$D133="",0,'ZoR č. 4'!L133)+IF('ZoR č. 5'!$D133="",0,'ZoR č. 5'!L133)+IF('ZoR č. 6'!$D133="",0,'ZoR č. 6'!L133)+IF('ZoR č. 7'!$D133="",0,'ZoR č. 7'!L133)+IF('ZoR č. 8'!$D133="",0,'ZoR č. 8'!L133)+IF('ZoR č. 9'!$D133="",0,'ZoR č. 9'!L133)+IF('ZoR č. 10'!$D133="",0,'ZoR č. 10'!L133)+IF(ZZoR!$D133="",0,ZZoR!L133)</f>
        <v>0</v>
      </c>
      <c r="AC133" s="281">
        <f>IF('ZoR č. 1'!$D133="",0,'ZoR č. 1'!M133)+IF('ZoR č. 2'!$D133="",0,'ZoR č. 2'!M133)+IF('ZoR č. 3'!$D133="",0,'ZoR č. 3'!M133)+IF('ZoR č. 4'!$D133="",0,'ZoR č. 4'!M133)+IF('ZoR č. 5'!$D133="",0,'ZoR č. 5'!M133)+IF('ZoR č. 6'!$D133="",0,'ZoR č. 6'!M133)+IF('ZoR č. 7'!$D133="",0,'ZoR č. 7'!M133)+IF('ZoR č. 8'!$D133="",0,'ZoR č. 8'!M133)+IF('ZoR č. 9'!$D133="",0,'ZoR č. 9'!M133)+IF('ZoR č. 10'!$D133="",0,'ZoR č. 10'!M133)+IF(ZZoR!$D133="",0,ZZoR!M133)</f>
        <v>0</v>
      </c>
      <c r="AE133" s="282" t="str">
        <f t="shared" si="7"/>
        <v/>
      </c>
    </row>
    <row r="134" spans="2:31" x14ac:dyDescent="0.25">
      <c r="B134" s="10" t="s">
        <v>247</v>
      </c>
      <c r="C134" s="104" t="str">
        <f>IF(COUNTA('Přehled partnerů'!C134:D134)&lt;&gt;2,"partner neuveden",IF('Přehled partnerů'!I134="ANO",'Přehled partnerů'!C134,"v tomto období nerelevantní"))</f>
        <v>partner neuveden</v>
      </c>
      <c r="D134" s="116" t="str">
        <f>IF(COUNTA('Přehled partnerů'!C134:D134)&lt;&gt;2,"",IF('Přehled partnerů'!I134="ANO",'Přehled partnerů'!D134,""))</f>
        <v/>
      </c>
      <c r="E134" s="24" t="str">
        <f t="shared" si="8"/>
        <v/>
      </c>
      <c r="F134" s="47" t="str">
        <f t="shared" si="9"/>
        <v/>
      </c>
      <c r="G134" s="15">
        <v>0</v>
      </c>
      <c r="H134" s="16">
        <v>0</v>
      </c>
      <c r="I134" s="16">
        <v>0</v>
      </c>
      <c r="J134" s="16">
        <v>0</v>
      </c>
      <c r="K134" s="126">
        <v>0</v>
      </c>
      <c r="L134" s="126">
        <v>0</v>
      </c>
      <c r="M134" s="130">
        <v>0</v>
      </c>
      <c r="N134" s="58" t="str">
        <f t="shared" si="6"/>
        <v/>
      </c>
      <c r="O134" s="267">
        <f>IF('Rozpočet + Žádosti o změnu'!$ER$2="ano",'Rozpočet + Žádosti o změnu'!EL134,IF('Rozpočet + Žádosti o změnu'!$EF$2="ano",'Rozpočet + Žádosti o změnu'!DZ134,IF('Rozpočet + Žádosti o změnu'!$DT$2="ano",'Rozpočet + Žádosti o změnu'!DN134,IF('Rozpočet + Žádosti o změnu'!$DH$2="ano",'Rozpočet + Žádosti o změnu'!DB134,IF('Rozpočet + Žádosti o změnu'!$CV$2="ano",'Rozpočet + Žádosti o změnu'!CP134,IF('Rozpočet + Žádosti o změnu'!$CJ$2="ano",'Rozpočet + Žádosti o změnu'!CD134,IF('Rozpočet + Žádosti o změnu'!$BX$2="ano",'Rozpočet + Žádosti o změnu'!BR134,IF('Rozpočet + Žádosti o změnu'!$BL$2="ano",'Rozpočet + Žádosti o změnu'!BF134,IF('Rozpočet + Žádosti o změnu'!$AZ$2="ano",'Rozpočet + Žádosti o změnu'!AT134,IF('Rozpočet + Žádosti o změnu'!$AN$2="ano",'Rozpočet + Žádosti o změnu'!AH134,'Rozpočet + Žádosti o změnu'!H134))))))))))</f>
        <v>0</v>
      </c>
      <c r="P134" s="267">
        <f>IF('Rozpočet + Žádosti o změnu'!$ER$2="ano",'Rozpočet + Žádosti o změnu'!EM134,IF('Rozpočet + Žádosti o změnu'!$EF$2="ano",'Rozpočet + Žádosti o změnu'!EA134,IF('Rozpočet + Žádosti o změnu'!$DT$2="ano",'Rozpočet + Žádosti o změnu'!DO134,IF('Rozpočet + Žádosti o změnu'!$DH$2="ano",'Rozpočet + Žádosti o změnu'!DC134,IF('Rozpočet + Žádosti o změnu'!$CV$2="ano",'Rozpočet + Žádosti o změnu'!CQ134,IF('Rozpočet + Žádosti o změnu'!$CJ$2="ano",'Rozpočet + Žádosti o změnu'!CE134,IF('Rozpočet + Žádosti o změnu'!$BX$2="ano",'Rozpočet + Žádosti o změnu'!BS134,IF('Rozpočet + Žádosti o změnu'!$BL$2="ano",'Rozpočet + Žádosti o změnu'!BG134,IF('Rozpočet + Žádosti o změnu'!$AZ$2="ano",'Rozpočet + Žádosti o změnu'!AU134,IF('Rozpočet + Žádosti o změnu'!$AN$2="ano",'Rozpočet + Žádosti o změnu'!AI134,'Rozpočet + Žádosti o změnu'!I134))))))))))</f>
        <v>0</v>
      </c>
      <c r="Q134" s="267">
        <f>IF('Rozpočet + Žádosti o změnu'!$ER$2="ano",'Rozpočet + Žádosti o změnu'!EN134,IF('Rozpočet + Žádosti o změnu'!$EF$2="ano",'Rozpočet + Žádosti o změnu'!EB134,IF('Rozpočet + Žádosti o změnu'!$DT$2="ano",'Rozpočet + Žádosti o změnu'!DP134,IF('Rozpočet + Žádosti o změnu'!$DH$2="ano",'Rozpočet + Žádosti o změnu'!DD134,IF('Rozpočet + Žádosti o změnu'!$CV$2="ano",'Rozpočet + Žádosti o změnu'!CR134,IF('Rozpočet + Žádosti o změnu'!$CJ$2="ano",'Rozpočet + Žádosti o změnu'!CF134,IF('Rozpočet + Žádosti o změnu'!$BX$2="ano",'Rozpočet + Žádosti o změnu'!BT134,IF('Rozpočet + Žádosti o změnu'!$BL$2="ano",'Rozpočet + Žádosti o změnu'!BH134,IF('Rozpočet + Žádosti o změnu'!$AZ$2="ano",'Rozpočet + Žádosti o změnu'!AV134,IF('Rozpočet + Žádosti o změnu'!$AN$2="ano",'Rozpočet + Žádosti o změnu'!AJ134,'Rozpočet + Žádosti o změnu'!J134))))))))))</f>
        <v>0</v>
      </c>
      <c r="R134" s="267">
        <f>IF('Rozpočet + Žádosti o změnu'!$ER$2="ano",'Rozpočet + Žádosti o změnu'!EO134,IF('Rozpočet + Žádosti o změnu'!$EF$2="ano",'Rozpočet + Žádosti o změnu'!EC134,IF('Rozpočet + Žádosti o změnu'!$DT$2="ano",'Rozpočet + Žádosti o změnu'!DQ134,IF('Rozpočet + Žádosti o změnu'!$DH$2="ano",'Rozpočet + Žádosti o změnu'!DE134,IF('Rozpočet + Žádosti o změnu'!$CV$2="ano",'Rozpočet + Žádosti o změnu'!CS134,IF('Rozpočet + Žádosti o změnu'!$CJ$2="ano",'Rozpočet + Žádosti o změnu'!CG134,IF('Rozpočet + Žádosti o změnu'!$BX$2="ano",'Rozpočet + Žádosti o změnu'!BU134,IF('Rozpočet + Žádosti o změnu'!$BL$2="ano",'Rozpočet + Žádosti o změnu'!BI134,IF('Rozpočet + Žádosti o změnu'!$AZ$2="ano",'Rozpočet + Žádosti o změnu'!AW134,IF('Rozpočet + Žádosti o změnu'!$AN$2="ano",'Rozpočet + Žádosti o změnu'!AK134,'Rozpočet + Žádosti o změnu'!K134))))))))))</f>
        <v>0</v>
      </c>
      <c r="S134" s="267">
        <f>IF('Rozpočet + Žádosti o změnu'!$ER$2="ano",'Rozpočet + Žádosti o změnu'!EP134,IF('Rozpočet + Žádosti o změnu'!$EF$2="ano",'Rozpočet + Žádosti o změnu'!ED134,IF('Rozpočet + Žádosti o změnu'!$DT$2="ano",'Rozpočet + Žádosti o změnu'!DR134,IF('Rozpočet + Žádosti o změnu'!$DH$2="ano",'Rozpočet + Žádosti o změnu'!DF134,IF('Rozpočet + Žádosti o změnu'!$CV$2="ano",'Rozpočet + Žádosti o změnu'!CT134,IF('Rozpočet + Žádosti o změnu'!$CJ$2="ano",'Rozpočet + Žádosti o změnu'!CH134,IF('Rozpočet + Žádosti o změnu'!$BX$2="ano",'Rozpočet + Žádosti o změnu'!BV134,IF('Rozpočet + Žádosti o změnu'!$BL$2="ano",'Rozpočet + Žádosti o změnu'!BJ134,IF('Rozpočet + Žádosti o změnu'!$AZ$2="ano",'Rozpočet + Žádosti o změnu'!AX134,IF('Rozpočet + Žádosti o změnu'!$AN$2="ano",'Rozpočet + Žádosti o změnu'!AL134,'Rozpočet + Žádosti o změnu'!L134))))))))))</f>
        <v>0</v>
      </c>
      <c r="T134" s="267">
        <f>IF('Rozpočet + Žádosti o změnu'!$ER$2="ano",'Rozpočet + Žádosti o změnu'!EQ134,IF('Rozpočet + Žádosti o změnu'!$EF$2="ano",'Rozpočet + Žádosti o změnu'!EE134,IF('Rozpočet + Žádosti o změnu'!$DT$2="ano",'Rozpočet + Žádosti o změnu'!DS134,IF('Rozpočet + Žádosti o změnu'!$DH$2="ano",'Rozpočet + Žádosti o změnu'!DG134,IF('Rozpočet + Žádosti o změnu'!$CV$2="ano",'Rozpočet + Žádosti o změnu'!CU134,IF('Rozpočet + Žádosti o změnu'!$CJ$2="ano",'Rozpočet + Žádosti o změnu'!CI134,IF('Rozpočet + Žádosti o změnu'!$BX$2="ano",'Rozpočet + Žádosti o změnu'!BW134,IF('Rozpočet + Žádosti o změnu'!$BL$2="ano",'Rozpočet + Žádosti o změnu'!BK134,IF('Rozpočet + Žádosti o změnu'!$AZ$2="ano",'Rozpočet + Žádosti o změnu'!AY134,IF('Rozpočet + Žádosti o změnu'!$AN$2="ano",'Rozpočet + Žádosti o změnu'!AM134,'Rozpočet + Žádosti o změnu'!M134))))))))))</f>
        <v>0</v>
      </c>
      <c r="U134" s="267">
        <f>IF('Rozpočet + Žádosti o změnu'!$ER$2="ano",'Rozpočet + Žádosti o změnu'!ER134,IF('Rozpočet + Žádosti o změnu'!$EF$2="ano",'Rozpočet + Žádosti o změnu'!EF134,IF('Rozpočet + Žádosti o změnu'!$DT$2="ano",'Rozpočet + Žádosti o změnu'!DT134,IF('Rozpočet + Žádosti o změnu'!$DH$2="ano",'Rozpočet + Žádosti o změnu'!DH134,IF('Rozpočet + Žádosti o změnu'!$CV$2="ano",'Rozpočet + Žádosti o změnu'!CV134,IF('Rozpočet + Žádosti o změnu'!$CJ$2="ano",'Rozpočet + Žádosti o změnu'!CJ134,IF('Rozpočet + Žádosti o změnu'!$BX$2="ano",'Rozpočet + Žádosti o změnu'!BX134,IF('Rozpočet + Žádosti o změnu'!$BL$2="ano",'Rozpočet + Žádosti o změnu'!BL134,IF('Rozpočet + Žádosti o změnu'!$AZ$2="ano",'Rozpočet + Žádosti o změnu'!AZ134,IF('Rozpočet + Žádosti o změnu'!$AN$2="ano",'Rozpočet + Žádosti o změnu'!AN134,'Rozpočet + Žádosti o změnu'!N134))))))))))</f>
        <v>0</v>
      </c>
      <c r="W134" s="281">
        <f>IF('ZoR č. 1'!$D134="",0,'ZoR č. 1'!G134)+IF('ZoR č. 2'!$D134="",0,'ZoR č. 2'!G134)+IF('ZoR č. 3'!$D134="",0,'ZoR č. 3'!G134)+IF('ZoR č. 4'!$D134="",0,'ZoR č. 4'!G134)+IF('ZoR č. 5'!$D134="",0,'ZoR č. 5'!G134)+IF('ZoR č. 6'!$D134="",0,'ZoR č. 6'!G134)+IF('ZoR č. 7'!$D134="",0,'ZoR č. 7'!G134)+IF('ZoR č. 8'!$D134="",0,'ZoR č. 8'!G134)+IF('ZoR č. 9'!$D134="",0,'ZoR č. 9'!G134)+IF('ZoR č. 10'!$D134="",0,'ZoR č. 10'!G134)+IF(ZZoR!$D134="",0,ZZoR!G134)</f>
        <v>0</v>
      </c>
      <c r="X134" s="281">
        <f>IF('ZoR č. 1'!$D134="",0,'ZoR č. 1'!H134)+IF('ZoR č. 2'!$D134="",0,'ZoR č. 2'!H134)+IF('ZoR č. 3'!$D134="",0,'ZoR č. 3'!H134)+IF('ZoR č. 4'!$D134="",0,'ZoR č. 4'!H134)+IF('ZoR č. 5'!$D134="",0,'ZoR č. 5'!H134)+IF('ZoR č. 6'!$D134="",0,'ZoR č. 6'!H134)+IF('ZoR č. 7'!$D134="",0,'ZoR č. 7'!H134)+IF('ZoR č. 8'!$D134="",0,'ZoR č. 8'!H134)+IF('ZoR č. 9'!$D134="",0,'ZoR č. 9'!H134)+IF('ZoR č. 10'!$D134="",0,'ZoR č. 10'!H134)+IF(ZZoR!$D134="",0,ZZoR!H134)</f>
        <v>0</v>
      </c>
      <c r="Y134" s="281">
        <f>IF('ZoR č. 1'!$D134="",0,'ZoR č. 1'!I134)+IF('ZoR č. 2'!$D134="",0,'ZoR č. 2'!I134)+IF('ZoR č. 3'!$D134="",0,'ZoR č. 3'!I134)+IF('ZoR č. 4'!$D134="",0,'ZoR č. 4'!I134)+IF('ZoR č. 5'!$D134="",0,'ZoR č. 5'!I134)+IF('ZoR č. 6'!$D134="",0,'ZoR č. 6'!I134)+IF('ZoR č. 7'!$D134="",0,'ZoR č. 7'!I134)+IF('ZoR č. 8'!$D134="",0,'ZoR č. 8'!I134)+IF('ZoR č. 9'!$D134="",0,'ZoR č. 9'!I134)+IF('ZoR č. 10'!$D134="",0,'ZoR č. 10'!I134)+IF(ZZoR!$D134="",0,ZZoR!I134)</f>
        <v>0</v>
      </c>
      <c r="Z134" s="281">
        <f>IF('ZoR č. 1'!$D134="",0,'ZoR č. 1'!J134)+IF('ZoR č. 2'!$D134="",0,'ZoR č. 2'!J134)+IF('ZoR č. 3'!$D134="",0,'ZoR č. 3'!J134)+IF('ZoR č. 4'!$D134="",0,'ZoR č. 4'!J134)+IF('ZoR č. 5'!$D134="",0,'ZoR č. 5'!J134)+IF('ZoR č. 6'!$D134="",0,'ZoR č. 6'!J134)+IF('ZoR č. 7'!$D134="",0,'ZoR č. 7'!J134)+IF('ZoR č. 8'!$D134="",0,'ZoR č. 8'!J134)+IF('ZoR č. 9'!$D134="",0,'ZoR č. 9'!J134)+IF('ZoR č. 10'!$D134="",0,'ZoR č. 10'!J134)+IF(ZZoR!$D134="",0,ZZoR!J134)</f>
        <v>0</v>
      </c>
      <c r="AA134" s="281">
        <f>IF('ZoR č. 1'!$D134="",0,'ZoR č. 1'!K134)+IF('ZoR č. 2'!$D134="",0,'ZoR č. 2'!K134)+IF('ZoR č. 3'!$D134="",0,'ZoR č. 3'!K134)+IF('ZoR č. 4'!$D134="",0,'ZoR č. 4'!K134)+IF('ZoR č. 5'!$D134="",0,'ZoR č. 5'!K134)+IF('ZoR č. 6'!$D134="",0,'ZoR č. 6'!K134)+IF('ZoR č. 7'!$D134="",0,'ZoR č. 7'!K134)+IF('ZoR č. 8'!$D134="",0,'ZoR č. 8'!K134)+IF('ZoR č. 9'!$D134="",0,'ZoR č. 9'!K134)+IF('ZoR č. 10'!$D134="",0,'ZoR č. 10'!K134)+IF(ZZoR!$D134="",0,ZZoR!K134)</f>
        <v>0</v>
      </c>
      <c r="AB134" s="281">
        <f>IF('ZoR č. 1'!$D134="",0,'ZoR č. 1'!L134)+IF('ZoR č. 2'!$D134="",0,'ZoR č. 2'!L134)+IF('ZoR č. 3'!$D134="",0,'ZoR č. 3'!L134)+IF('ZoR č. 4'!$D134="",0,'ZoR č. 4'!L134)+IF('ZoR č. 5'!$D134="",0,'ZoR č. 5'!L134)+IF('ZoR č. 6'!$D134="",0,'ZoR č. 6'!L134)+IF('ZoR č. 7'!$D134="",0,'ZoR č. 7'!L134)+IF('ZoR č. 8'!$D134="",0,'ZoR č. 8'!L134)+IF('ZoR č. 9'!$D134="",0,'ZoR č. 9'!L134)+IF('ZoR č. 10'!$D134="",0,'ZoR č. 10'!L134)+IF(ZZoR!$D134="",0,ZZoR!L134)</f>
        <v>0</v>
      </c>
      <c r="AC134" s="281">
        <f>IF('ZoR č. 1'!$D134="",0,'ZoR č. 1'!M134)+IF('ZoR č. 2'!$D134="",0,'ZoR č. 2'!M134)+IF('ZoR č. 3'!$D134="",0,'ZoR č. 3'!M134)+IF('ZoR č. 4'!$D134="",0,'ZoR č. 4'!M134)+IF('ZoR č. 5'!$D134="",0,'ZoR č. 5'!M134)+IF('ZoR č. 6'!$D134="",0,'ZoR č. 6'!M134)+IF('ZoR č. 7'!$D134="",0,'ZoR č. 7'!M134)+IF('ZoR č. 8'!$D134="",0,'ZoR č. 8'!M134)+IF('ZoR č. 9'!$D134="",0,'ZoR č. 9'!M134)+IF('ZoR č. 10'!$D134="",0,'ZoR č. 10'!M134)+IF(ZZoR!$D134="",0,ZZoR!M134)</f>
        <v>0</v>
      </c>
      <c r="AE134" s="282" t="str">
        <f t="shared" si="7"/>
        <v/>
      </c>
    </row>
    <row r="135" spans="2:31" x14ac:dyDescent="0.25">
      <c r="B135" s="10" t="s">
        <v>248</v>
      </c>
      <c r="C135" s="104" t="str">
        <f>IF(COUNTA('Přehled partnerů'!C135:D135)&lt;&gt;2,"partner neuveden",IF('Přehled partnerů'!I135="ANO",'Přehled partnerů'!C135,"v tomto období nerelevantní"))</f>
        <v>partner neuveden</v>
      </c>
      <c r="D135" s="116" t="str">
        <f>IF(COUNTA('Přehled partnerů'!C135:D135)&lt;&gt;2,"",IF('Přehled partnerů'!I135="ANO",'Přehled partnerů'!D135,""))</f>
        <v/>
      </c>
      <c r="E135" s="24" t="str">
        <f t="shared" si="8"/>
        <v/>
      </c>
      <c r="F135" s="47" t="str">
        <f t="shared" si="9"/>
        <v/>
      </c>
      <c r="G135" s="15">
        <v>0</v>
      </c>
      <c r="H135" s="16">
        <v>0</v>
      </c>
      <c r="I135" s="16">
        <v>0</v>
      </c>
      <c r="J135" s="16">
        <v>0</v>
      </c>
      <c r="K135" s="126">
        <v>0</v>
      </c>
      <c r="L135" s="126">
        <v>0</v>
      </c>
      <c r="M135" s="130">
        <v>0</v>
      </c>
      <c r="N135" s="58" t="str">
        <f t="shared" si="6"/>
        <v/>
      </c>
      <c r="O135" s="267">
        <f>IF('Rozpočet + Žádosti o změnu'!$ER$2="ano",'Rozpočet + Žádosti o změnu'!EL135,IF('Rozpočet + Žádosti o změnu'!$EF$2="ano",'Rozpočet + Žádosti o změnu'!DZ135,IF('Rozpočet + Žádosti o změnu'!$DT$2="ano",'Rozpočet + Žádosti o změnu'!DN135,IF('Rozpočet + Žádosti o změnu'!$DH$2="ano",'Rozpočet + Žádosti o změnu'!DB135,IF('Rozpočet + Žádosti o změnu'!$CV$2="ano",'Rozpočet + Žádosti o změnu'!CP135,IF('Rozpočet + Žádosti o změnu'!$CJ$2="ano",'Rozpočet + Žádosti o změnu'!CD135,IF('Rozpočet + Žádosti o změnu'!$BX$2="ano",'Rozpočet + Žádosti o změnu'!BR135,IF('Rozpočet + Žádosti o změnu'!$BL$2="ano",'Rozpočet + Žádosti o změnu'!BF135,IF('Rozpočet + Žádosti o změnu'!$AZ$2="ano",'Rozpočet + Žádosti o změnu'!AT135,IF('Rozpočet + Žádosti o změnu'!$AN$2="ano",'Rozpočet + Žádosti o změnu'!AH135,'Rozpočet + Žádosti o změnu'!H135))))))))))</f>
        <v>0</v>
      </c>
      <c r="P135" s="267">
        <f>IF('Rozpočet + Žádosti o změnu'!$ER$2="ano",'Rozpočet + Žádosti o změnu'!EM135,IF('Rozpočet + Žádosti o změnu'!$EF$2="ano",'Rozpočet + Žádosti o změnu'!EA135,IF('Rozpočet + Žádosti o změnu'!$DT$2="ano",'Rozpočet + Žádosti o změnu'!DO135,IF('Rozpočet + Žádosti o změnu'!$DH$2="ano",'Rozpočet + Žádosti o změnu'!DC135,IF('Rozpočet + Žádosti o změnu'!$CV$2="ano",'Rozpočet + Žádosti o změnu'!CQ135,IF('Rozpočet + Žádosti o změnu'!$CJ$2="ano",'Rozpočet + Žádosti o změnu'!CE135,IF('Rozpočet + Žádosti o změnu'!$BX$2="ano",'Rozpočet + Žádosti o změnu'!BS135,IF('Rozpočet + Žádosti o změnu'!$BL$2="ano",'Rozpočet + Žádosti o změnu'!BG135,IF('Rozpočet + Žádosti o změnu'!$AZ$2="ano",'Rozpočet + Žádosti o změnu'!AU135,IF('Rozpočet + Žádosti o změnu'!$AN$2="ano",'Rozpočet + Žádosti o změnu'!AI135,'Rozpočet + Žádosti o změnu'!I135))))))))))</f>
        <v>0</v>
      </c>
      <c r="Q135" s="267">
        <f>IF('Rozpočet + Žádosti o změnu'!$ER$2="ano",'Rozpočet + Žádosti o změnu'!EN135,IF('Rozpočet + Žádosti o změnu'!$EF$2="ano",'Rozpočet + Žádosti o změnu'!EB135,IF('Rozpočet + Žádosti o změnu'!$DT$2="ano",'Rozpočet + Žádosti o změnu'!DP135,IF('Rozpočet + Žádosti o změnu'!$DH$2="ano",'Rozpočet + Žádosti o změnu'!DD135,IF('Rozpočet + Žádosti o změnu'!$CV$2="ano",'Rozpočet + Žádosti o změnu'!CR135,IF('Rozpočet + Žádosti o změnu'!$CJ$2="ano",'Rozpočet + Žádosti o změnu'!CF135,IF('Rozpočet + Žádosti o změnu'!$BX$2="ano",'Rozpočet + Žádosti o změnu'!BT135,IF('Rozpočet + Žádosti o změnu'!$BL$2="ano",'Rozpočet + Žádosti o změnu'!BH135,IF('Rozpočet + Žádosti o změnu'!$AZ$2="ano",'Rozpočet + Žádosti o změnu'!AV135,IF('Rozpočet + Žádosti o změnu'!$AN$2="ano",'Rozpočet + Žádosti o změnu'!AJ135,'Rozpočet + Žádosti o změnu'!J135))))))))))</f>
        <v>0</v>
      </c>
      <c r="R135" s="267">
        <f>IF('Rozpočet + Žádosti o změnu'!$ER$2="ano",'Rozpočet + Žádosti o změnu'!EO135,IF('Rozpočet + Žádosti o změnu'!$EF$2="ano",'Rozpočet + Žádosti o změnu'!EC135,IF('Rozpočet + Žádosti o změnu'!$DT$2="ano",'Rozpočet + Žádosti o změnu'!DQ135,IF('Rozpočet + Žádosti o změnu'!$DH$2="ano",'Rozpočet + Žádosti o změnu'!DE135,IF('Rozpočet + Žádosti o změnu'!$CV$2="ano",'Rozpočet + Žádosti o změnu'!CS135,IF('Rozpočet + Žádosti o změnu'!$CJ$2="ano",'Rozpočet + Žádosti o změnu'!CG135,IF('Rozpočet + Žádosti o změnu'!$BX$2="ano",'Rozpočet + Žádosti o změnu'!BU135,IF('Rozpočet + Žádosti o změnu'!$BL$2="ano",'Rozpočet + Žádosti o změnu'!BI135,IF('Rozpočet + Žádosti o změnu'!$AZ$2="ano",'Rozpočet + Žádosti o změnu'!AW135,IF('Rozpočet + Žádosti o změnu'!$AN$2="ano",'Rozpočet + Žádosti o změnu'!AK135,'Rozpočet + Žádosti o změnu'!K135))))))))))</f>
        <v>0</v>
      </c>
      <c r="S135" s="267">
        <f>IF('Rozpočet + Žádosti o změnu'!$ER$2="ano",'Rozpočet + Žádosti o změnu'!EP135,IF('Rozpočet + Žádosti o změnu'!$EF$2="ano",'Rozpočet + Žádosti o změnu'!ED135,IF('Rozpočet + Žádosti o změnu'!$DT$2="ano",'Rozpočet + Žádosti o změnu'!DR135,IF('Rozpočet + Žádosti o změnu'!$DH$2="ano",'Rozpočet + Žádosti o změnu'!DF135,IF('Rozpočet + Žádosti o změnu'!$CV$2="ano",'Rozpočet + Žádosti o změnu'!CT135,IF('Rozpočet + Žádosti o změnu'!$CJ$2="ano",'Rozpočet + Žádosti o změnu'!CH135,IF('Rozpočet + Žádosti o změnu'!$BX$2="ano",'Rozpočet + Žádosti o změnu'!BV135,IF('Rozpočet + Žádosti o změnu'!$BL$2="ano",'Rozpočet + Žádosti o změnu'!BJ135,IF('Rozpočet + Žádosti o změnu'!$AZ$2="ano",'Rozpočet + Žádosti o změnu'!AX135,IF('Rozpočet + Žádosti o změnu'!$AN$2="ano",'Rozpočet + Žádosti o změnu'!AL135,'Rozpočet + Žádosti o změnu'!L135))))))))))</f>
        <v>0</v>
      </c>
      <c r="T135" s="267">
        <f>IF('Rozpočet + Žádosti o změnu'!$ER$2="ano",'Rozpočet + Žádosti o změnu'!EQ135,IF('Rozpočet + Žádosti o změnu'!$EF$2="ano",'Rozpočet + Žádosti o změnu'!EE135,IF('Rozpočet + Žádosti o změnu'!$DT$2="ano",'Rozpočet + Žádosti o změnu'!DS135,IF('Rozpočet + Žádosti o změnu'!$DH$2="ano",'Rozpočet + Žádosti o změnu'!DG135,IF('Rozpočet + Žádosti o změnu'!$CV$2="ano",'Rozpočet + Žádosti o změnu'!CU135,IF('Rozpočet + Žádosti o změnu'!$CJ$2="ano",'Rozpočet + Žádosti o změnu'!CI135,IF('Rozpočet + Žádosti o změnu'!$BX$2="ano",'Rozpočet + Žádosti o změnu'!BW135,IF('Rozpočet + Žádosti o změnu'!$BL$2="ano",'Rozpočet + Žádosti o změnu'!BK135,IF('Rozpočet + Žádosti o změnu'!$AZ$2="ano",'Rozpočet + Žádosti o změnu'!AY135,IF('Rozpočet + Žádosti o změnu'!$AN$2="ano",'Rozpočet + Žádosti o změnu'!AM135,'Rozpočet + Žádosti o změnu'!M135))))))))))</f>
        <v>0</v>
      </c>
      <c r="U135" s="267">
        <f>IF('Rozpočet + Žádosti o změnu'!$ER$2="ano",'Rozpočet + Žádosti o změnu'!ER135,IF('Rozpočet + Žádosti o změnu'!$EF$2="ano",'Rozpočet + Žádosti o změnu'!EF135,IF('Rozpočet + Žádosti o změnu'!$DT$2="ano",'Rozpočet + Žádosti o změnu'!DT135,IF('Rozpočet + Žádosti o změnu'!$DH$2="ano",'Rozpočet + Žádosti o změnu'!DH135,IF('Rozpočet + Žádosti o změnu'!$CV$2="ano",'Rozpočet + Žádosti o změnu'!CV135,IF('Rozpočet + Žádosti o změnu'!$CJ$2="ano",'Rozpočet + Žádosti o změnu'!CJ135,IF('Rozpočet + Žádosti o změnu'!$BX$2="ano",'Rozpočet + Žádosti o změnu'!BX135,IF('Rozpočet + Žádosti o změnu'!$BL$2="ano",'Rozpočet + Žádosti o změnu'!BL135,IF('Rozpočet + Žádosti o změnu'!$AZ$2="ano",'Rozpočet + Žádosti o změnu'!AZ135,IF('Rozpočet + Žádosti o změnu'!$AN$2="ano",'Rozpočet + Žádosti o změnu'!AN135,'Rozpočet + Žádosti o změnu'!N135))))))))))</f>
        <v>0</v>
      </c>
      <c r="W135" s="281">
        <f>IF('ZoR č. 1'!$D135="",0,'ZoR č. 1'!G135)+IF('ZoR č. 2'!$D135="",0,'ZoR č. 2'!G135)+IF('ZoR č. 3'!$D135="",0,'ZoR č. 3'!G135)+IF('ZoR č. 4'!$D135="",0,'ZoR č. 4'!G135)+IF('ZoR č. 5'!$D135="",0,'ZoR č. 5'!G135)+IF('ZoR č. 6'!$D135="",0,'ZoR č. 6'!G135)+IF('ZoR č. 7'!$D135="",0,'ZoR č. 7'!G135)+IF('ZoR č. 8'!$D135="",0,'ZoR č. 8'!G135)+IF('ZoR č. 9'!$D135="",0,'ZoR č. 9'!G135)+IF('ZoR č. 10'!$D135="",0,'ZoR č. 10'!G135)+IF(ZZoR!$D135="",0,ZZoR!G135)</f>
        <v>0</v>
      </c>
      <c r="X135" s="281">
        <f>IF('ZoR č. 1'!$D135="",0,'ZoR č. 1'!H135)+IF('ZoR č. 2'!$D135="",0,'ZoR č. 2'!H135)+IF('ZoR č. 3'!$D135="",0,'ZoR č. 3'!H135)+IF('ZoR č. 4'!$D135="",0,'ZoR č. 4'!H135)+IF('ZoR č. 5'!$D135="",0,'ZoR č. 5'!H135)+IF('ZoR č. 6'!$D135="",0,'ZoR č. 6'!H135)+IF('ZoR č. 7'!$D135="",0,'ZoR č. 7'!H135)+IF('ZoR č. 8'!$D135="",0,'ZoR č. 8'!H135)+IF('ZoR č. 9'!$D135="",0,'ZoR č. 9'!H135)+IF('ZoR č. 10'!$D135="",0,'ZoR č. 10'!H135)+IF(ZZoR!$D135="",0,ZZoR!H135)</f>
        <v>0</v>
      </c>
      <c r="Y135" s="281">
        <f>IF('ZoR č. 1'!$D135="",0,'ZoR č. 1'!I135)+IF('ZoR č. 2'!$D135="",0,'ZoR č. 2'!I135)+IF('ZoR č. 3'!$D135="",0,'ZoR č. 3'!I135)+IF('ZoR č. 4'!$D135="",0,'ZoR č. 4'!I135)+IF('ZoR č. 5'!$D135="",0,'ZoR č. 5'!I135)+IF('ZoR č. 6'!$D135="",0,'ZoR č. 6'!I135)+IF('ZoR č. 7'!$D135="",0,'ZoR č. 7'!I135)+IF('ZoR č. 8'!$D135="",0,'ZoR č. 8'!I135)+IF('ZoR č. 9'!$D135="",0,'ZoR č. 9'!I135)+IF('ZoR č. 10'!$D135="",0,'ZoR č. 10'!I135)+IF(ZZoR!$D135="",0,ZZoR!I135)</f>
        <v>0</v>
      </c>
      <c r="Z135" s="281">
        <f>IF('ZoR č. 1'!$D135="",0,'ZoR č. 1'!J135)+IF('ZoR č. 2'!$D135="",0,'ZoR č. 2'!J135)+IF('ZoR č. 3'!$D135="",0,'ZoR č. 3'!J135)+IF('ZoR č. 4'!$D135="",0,'ZoR č. 4'!J135)+IF('ZoR č. 5'!$D135="",0,'ZoR č. 5'!J135)+IF('ZoR č. 6'!$D135="",0,'ZoR č. 6'!J135)+IF('ZoR č. 7'!$D135="",0,'ZoR č. 7'!J135)+IF('ZoR č. 8'!$D135="",0,'ZoR č. 8'!J135)+IF('ZoR č. 9'!$D135="",0,'ZoR č. 9'!J135)+IF('ZoR č. 10'!$D135="",0,'ZoR č. 10'!J135)+IF(ZZoR!$D135="",0,ZZoR!J135)</f>
        <v>0</v>
      </c>
      <c r="AA135" s="281">
        <f>IF('ZoR č. 1'!$D135="",0,'ZoR č. 1'!K135)+IF('ZoR č. 2'!$D135="",0,'ZoR č. 2'!K135)+IF('ZoR č. 3'!$D135="",0,'ZoR č. 3'!K135)+IF('ZoR č. 4'!$D135="",0,'ZoR č. 4'!K135)+IF('ZoR č. 5'!$D135="",0,'ZoR č. 5'!K135)+IF('ZoR č. 6'!$D135="",0,'ZoR č. 6'!K135)+IF('ZoR č. 7'!$D135="",0,'ZoR č. 7'!K135)+IF('ZoR č. 8'!$D135="",0,'ZoR č. 8'!K135)+IF('ZoR č. 9'!$D135="",0,'ZoR č. 9'!K135)+IF('ZoR č. 10'!$D135="",0,'ZoR č. 10'!K135)+IF(ZZoR!$D135="",0,ZZoR!K135)</f>
        <v>0</v>
      </c>
      <c r="AB135" s="281">
        <f>IF('ZoR č. 1'!$D135="",0,'ZoR č. 1'!L135)+IF('ZoR č. 2'!$D135="",0,'ZoR č. 2'!L135)+IF('ZoR č. 3'!$D135="",0,'ZoR č. 3'!L135)+IF('ZoR č. 4'!$D135="",0,'ZoR č. 4'!L135)+IF('ZoR č. 5'!$D135="",0,'ZoR č. 5'!L135)+IF('ZoR č. 6'!$D135="",0,'ZoR č. 6'!L135)+IF('ZoR č. 7'!$D135="",0,'ZoR č. 7'!L135)+IF('ZoR č. 8'!$D135="",0,'ZoR č. 8'!L135)+IF('ZoR č. 9'!$D135="",0,'ZoR č. 9'!L135)+IF('ZoR č. 10'!$D135="",0,'ZoR č. 10'!L135)+IF(ZZoR!$D135="",0,ZZoR!L135)</f>
        <v>0</v>
      </c>
      <c r="AC135" s="281">
        <f>IF('ZoR č. 1'!$D135="",0,'ZoR č. 1'!M135)+IF('ZoR č. 2'!$D135="",0,'ZoR č. 2'!M135)+IF('ZoR č. 3'!$D135="",0,'ZoR č. 3'!M135)+IF('ZoR č. 4'!$D135="",0,'ZoR č. 4'!M135)+IF('ZoR č. 5'!$D135="",0,'ZoR č. 5'!M135)+IF('ZoR č. 6'!$D135="",0,'ZoR č. 6'!M135)+IF('ZoR č. 7'!$D135="",0,'ZoR č. 7'!M135)+IF('ZoR č. 8'!$D135="",0,'ZoR č. 8'!M135)+IF('ZoR č. 9'!$D135="",0,'ZoR č. 9'!M135)+IF('ZoR č. 10'!$D135="",0,'ZoR č. 10'!M135)+IF(ZZoR!$D135="",0,ZZoR!M135)</f>
        <v>0</v>
      </c>
      <c r="AE135" s="282" t="str">
        <f t="shared" si="7"/>
        <v/>
      </c>
    </row>
    <row r="136" spans="2:31" x14ac:dyDescent="0.25">
      <c r="B136" s="10" t="s">
        <v>249</v>
      </c>
      <c r="C136" s="104" t="str">
        <f>IF(COUNTA('Přehled partnerů'!C136:D136)&lt;&gt;2,"partner neuveden",IF('Přehled partnerů'!I136="ANO",'Přehled partnerů'!C136,"v tomto období nerelevantní"))</f>
        <v>partner neuveden</v>
      </c>
      <c r="D136" s="116" t="str">
        <f>IF(COUNTA('Přehled partnerů'!C136:D136)&lt;&gt;2,"",IF('Přehled partnerů'!I136="ANO",'Přehled partnerů'!D136,""))</f>
        <v/>
      </c>
      <c r="E136" s="24" t="str">
        <f t="shared" si="8"/>
        <v/>
      </c>
      <c r="F136" s="47" t="str">
        <f t="shared" si="9"/>
        <v/>
      </c>
      <c r="G136" s="15">
        <v>0</v>
      </c>
      <c r="H136" s="16">
        <v>0</v>
      </c>
      <c r="I136" s="16">
        <v>0</v>
      </c>
      <c r="J136" s="16">
        <v>0</v>
      </c>
      <c r="K136" s="126">
        <v>0</v>
      </c>
      <c r="L136" s="126">
        <v>0</v>
      </c>
      <c r="M136" s="130">
        <v>0</v>
      </c>
      <c r="N136" s="58" t="str">
        <f t="shared" ref="N136:N146" si="10">IF(D136="","","ok")</f>
        <v/>
      </c>
      <c r="O136" s="267">
        <f>IF('Rozpočet + Žádosti o změnu'!$ER$2="ano",'Rozpočet + Žádosti o změnu'!EL136,IF('Rozpočet + Žádosti o změnu'!$EF$2="ano",'Rozpočet + Žádosti o změnu'!DZ136,IF('Rozpočet + Žádosti o změnu'!$DT$2="ano",'Rozpočet + Žádosti o změnu'!DN136,IF('Rozpočet + Žádosti o změnu'!$DH$2="ano",'Rozpočet + Žádosti o změnu'!DB136,IF('Rozpočet + Žádosti o změnu'!$CV$2="ano",'Rozpočet + Žádosti o změnu'!CP136,IF('Rozpočet + Žádosti o změnu'!$CJ$2="ano",'Rozpočet + Žádosti o změnu'!CD136,IF('Rozpočet + Žádosti o změnu'!$BX$2="ano",'Rozpočet + Žádosti o změnu'!BR136,IF('Rozpočet + Žádosti o změnu'!$BL$2="ano",'Rozpočet + Žádosti o změnu'!BF136,IF('Rozpočet + Žádosti o změnu'!$AZ$2="ano",'Rozpočet + Žádosti o změnu'!AT136,IF('Rozpočet + Žádosti o změnu'!$AN$2="ano",'Rozpočet + Žádosti o změnu'!AH136,'Rozpočet + Žádosti o změnu'!H136))))))))))</f>
        <v>0</v>
      </c>
      <c r="P136" s="267">
        <f>IF('Rozpočet + Žádosti o změnu'!$ER$2="ano",'Rozpočet + Žádosti o změnu'!EM136,IF('Rozpočet + Žádosti o změnu'!$EF$2="ano",'Rozpočet + Žádosti o změnu'!EA136,IF('Rozpočet + Žádosti o změnu'!$DT$2="ano",'Rozpočet + Žádosti o změnu'!DO136,IF('Rozpočet + Žádosti o změnu'!$DH$2="ano",'Rozpočet + Žádosti o změnu'!DC136,IF('Rozpočet + Žádosti o změnu'!$CV$2="ano",'Rozpočet + Žádosti o změnu'!CQ136,IF('Rozpočet + Žádosti o změnu'!$CJ$2="ano",'Rozpočet + Žádosti o změnu'!CE136,IF('Rozpočet + Žádosti o změnu'!$BX$2="ano",'Rozpočet + Žádosti o změnu'!BS136,IF('Rozpočet + Žádosti o změnu'!$BL$2="ano",'Rozpočet + Žádosti o změnu'!BG136,IF('Rozpočet + Žádosti o změnu'!$AZ$2="ano",'Rozpočet + Žádosti o změnu'!AU136,IF('Rozpočet + Žádosti o změnu'!$AN$2="ano",'Rozpočet + Žádosti o změnu'!AI136,'Rozpočet + Žádosti o změnu'!I136))))))))))</f>
        <v>0</v>
      </c>
      <c r="Q136" s="267">
        <f>IF('Rozpočet + Žádosti o změnu'!$ER$2="ano",'Rozpočet + Žádosti o změnu'!EN136,IF('Rozpočet + Žádosti o změnu'!$EF$2="ano",'Rozpočet + Žádosti o změnu'!EB136,IF('Rozpočet + Žádosti o změnu'!$DT$2="ano",'Rozpočet + Žádosti o změnu'!DP136,IF('Rozpočet + Žádosti o změnu'!$DH$2="ano",'Rozpočet + Žádosti o změnu'!DD136,IF('Rozpočet + Žádosti o změnu'!$CV$2="ano",'Rozpočet + Žádosti o změnu'!CR136,IF('Rozpočet + Žádosti o změnu'!$CJ$2="ano",'Rozpočet + Žádosti o změnu'!CF136,IF('Rozpočet + Žádosti o změnu'!$BX$2="ano",'Rozpočet + Žádosti o změnu'!BT136,IF('Rozpočet + Žádosti o změnu'!$BL$2="ano",'Rozpočet + Žádosti o změnu'!BH136,IF('Rozpočet + Žádosti o změnu'!$AZ$2="ano",'Rozpočet + Žádosti o změnu'!AV136,IF('Rozpočet + Žádosti o změnu'!$AN$2="ano",'Rozpočet + Žádosti o změnu'!AJ136,'Rozpočet + Žádosti o změnu'!J136))))))))))</f>
        <v>0</v>
      </c>
      <c r="R136" s="267">
        <f>IF('Rozpočet + Žádosti o změnu'!$ER$2="ano",'Rozpočet + Žádosti o změnu'!EO136,IF('Rozpočet + Žádosti o změnu'!$EF$2="ano",'Rozpočet + Žádosti o změnu'!EC136,IF('Rozpočet + Žádosti o změnu'!$DT$2="ano",'Rozpočet + Žádosti o změnu'!DQ136,IF('Rozpočet + Žádosti o změnu'!$DH$2="ano",'Rozpočet + Žádosti o změnu'!DE136,IF('Rozpočet + Žádosti o změnu'!$CV$2="ano",'Rozpočet + Žádosti o změnu'!CS136,IF('Rozpočet + Žádosti o změnu'!$CJ$2="ano",'Rozpočet + Žádosti o změnu'!CG136,IF('Rozpočet + Žádosti o změnu'!$BX$2="ano",'Rozpočet + Žádosti o změnu'!BU136,IF('Rozpočet + Žádosti o změnu'!$BL$2="ano",'Rozpočet + Žádosti o změnu'!BI136,IF('Rozpočet + Žádosti o změnu'!$AZ$2="ano",'Rozpočet + Žádosti o změnu'!AW136,IF('Rozpočet + Žádosti o změnu'!$AN$2="ano",'Rozpočet + Žádosti o změnu'!AK136,'Rozpočet + Žádosti o změnu'!K136))))))))))</f>
        <v>0</v>
      </c>
      <c r="S136" s="267">
        <f>IF('Rozpočet + Žádosti o změnu'!$ER$2="ano",'Rozpočet + Žádosti o změnu'!EP136,IF('Rozpočet + Žádosti o změnu'!$EF$2="ano",'Rozpočet + Žádosti o změnu'!ED136,IF('Rozpočet + Žádosti o změnu'!$DT$2="ano",'Rozpočet + Žádosti o změnu'!DR136,IF('Rozpočet + Žádosti o změnu'!$DH$2="ano",'Rozpočet + Žádosti o změnu'!DF136,IF('Rozpočet + Žádosti o změnu'!$CV$2="ano",'Rozpočet + Žádosti o změnu'!CT136,IF('Rozpočet + Žádosti o změnu'!$CJ$2="ano",'Rozpočet + Žádosti o změnu'!CH136,IF('Rozpočet + Žádosti o změnu'!$BX$2="ano",'Rozpočet + Žádosti o změnu'!BV136,IF('Rozpočet + Žádosti o změnu'!$BL$2="ano",'Rozpočet + Žádosti o změnu'!BJ136,IF('Rozpočet + Žádosti o změnu'!$AZ$2="ano",'Rozpočet + Žádosti o změnu'!AX136,IF('Rozpočet + Žádosti o změnu'!$AN$2="ano",'Rozpočet + Žádosti o změnu'!AL136,'Rozpočet + Žádosti o změnu'!L136))))))))))</f>
        <v>0</v>
      </c>
      <c r="T136" s="267">
        <f>IF('Rozpočet + Žádosti o změnu'!$ER$2="ano",'Rozpočet + Žádosti o změnu'!EQ136,IF('Rozpočet + Žádosti o změnu'!$EF$2="ano",'Rozpočet + Žádosti o změnu'!EE136,IF('Rozpočet + Žádosti o změnu'!$DT$2="ano",'Rozpočet + Žádosti o změnu'!DS136,IF('Rozpočet + Žádosti o změnu'!$DH$2="ano",'Rozpočet + Žádosti o změnu'!DG136,IF('Rozpočet + Žádosti o změnu'!$CV$2="ano",'Rozpočet + Žádosti o změnu'!CU136,IF('Rozpočet + Žádosti o změnu'!$CJ$2="ano",'Rozpočet + Žádosti o změnu'!CI136,IF('Rozpočet + Žádosti o změnu'!$BX$2="ano",'Rozpočet + Žádosti o změnu'!BW136,IF('Rozpočet + Žádosti o změnu'!$BL$2="ano",'Rozpočet + Žádosti o změnu'!BK136,IF('Rozpočet + Žádosti o změnu'!$AZ$2="ano",'Rozpočet + Žádosti o změnu'!AY136,IF('Rozpočet + Žádosti o změnu'!$AN$2="ano",'Rozpočet + Žádosti o změnu'!AM136,'Rozpočet + Žádosti o změnu'!M136))))))))))</f>
        <v>0</v>
      </c>
      <c r="U136" s="267">
        <f>IF('Rozpočet + Žádosti o změnu'!$ER$2="ano",'Rozpočet + Žádosti o změnu'!ER136,IF('Rozpočet + Žádosti o změnu'!$EF$2="ano",'Rozpočet + Žádosti o změnu'!EF136,IF('Rozpočet + Žádosti o změnu'!$DT$2="ano",'Rozpočet + Žádosti o změnu'!DT136,IF('Rozpočet + Žádosti o změnu'!$DH$2="ano",'Rozpočet + Žádosti o změnu'!DH136,IF('Rozpočet + Žádosti o změnu'!$CV$2="ano",'Rozpočet + Žádosti o změnu'!CV136,IF('Rozpočet + Žádosti o změnu'!$CJ$2="ano",'Rozpočet + Žádosti o změnu'!CJ136,IF('Rozpočet + Žádosti o změnu'!$BX$2="ano",'Rozpočet + Žádosti o změnu'!BX136,IF('Rozpočet + Žádosti o změnu'!$BL$2="ano",'Rozpočet + Žádosti o změnu'!BL136,IF('Rozpočet + Žádosti o změnu'!$AZ$2="ano",'Rozpočet + Žádosti o změnu'!AZ136,IF('Rozpočet + Žádosti o změnu'!$AN$2="ano",'Rozpočet + Žádosti o změnu'!AN136,'Rozpočet + Žádosti o změnu'!N136))))))))))</f>
        <v>0</v>
      </c>
      <c r="W136" s="281">
        <f>IF('ZoR č. 1'!$D136="",0,'ZoR č. 1'!G136)+IF('ZoR č. 2'!$D136="",0,'ZoR č. 2'!G136)+IF('ZoR č. 3'!$D136="",0,'ZoR č. 3'!G136)+IF('ZoR č. 4'!$D136="",0,'ZoR č. 4'!G136)+IF('ZoR č. 5'!$D136="",0,'ZoR č. 5'!G136)+IF('ZoR č. 6'!$D136="",0,'ZoR č. 6'!G136)+IF('ZoR č. 7'!$D136="",0,'ZoR č. 7'!G136)+IF('ZoR č. 8'!$D136="",0,'ZoR č. 8'!G136)+IF('ZoR č. 9'!$D136="",0,'ZoR č. 9'!G136)+IF('ZoR č. 10'!$D136="",0,'ZoR č. 10'!G136)+IF(ZZoR!$D136="",0,ZZoR!G136)</f>
        <v>0</v>
      </c>
      <c r="X136" s="281">
        <f>IF('ZoR č. 1'!$D136="",0,'ZoR č. 1'!H136)+IF('ZoR č. 2'!$D136="",0,'ZoR č. 2'!H136)+IF('ZoR č. 3'!$D136="",0,'ZoR č. 3'!H136)+IF('ZoR č. 4'!$D136="",0,'ZoR č. 4'!H136)+IF('ZoR č. 5'!$D136="",0,'ZoR č. 5'!H136)+IF('ZoR č. 6'!$D136="",0,'ZoR č. 6'!H136)+IF('ZoR č. 7'!$D136="",0,'ZoR č. 7'!H136)+IF('ZoR č. 8'!$D136="",0,'ZoR č. 8'!H136)+IF('ZoR č. 9'!$D136="",0,'ZoR č. 9'!H136)+IF('ZoR č. 10'!$D136="",0,'ZoR č. 10'!H136)+IF(ZZoR!$D136="",0,ZZoR!H136)</f>
        <v>0</v>
      </c>
      <c r="Y136" s="281">
        <f>IF('ZoR č. 1'!$D136="",0,'ZoR č. 1'!I136)+IF('ZoR č. 2'!$D136="",0,'ZoR č. 2'!I136)+IF('ZoR č. 3'!$D136="",0,'ZoR č. 3'!I136)+IF('ZoR č. 4'!$D136="",0,'ZoR č. 4'!I136)+IF('ZoR č. 5'!$D136="",0,'ZoR č. 5'!I136)+IF('ZoR č. 6'!$D136="",0,'ZoR č. 6'!I136)+IF('ZoR č. 7'!$D136="",0,'ZoR č. 7'!I136)+IF('ZoR č. 8'!$D136="",0,'ZoR č. 8'!I136)+IF('ZoR č. 9'!$D136="",0,'ZoR č. 9'!I136)+IF('ZoR č. 10'!$D136="",0,'ZoR č. 10'!I136)+IF(ZZoR!$D136="",0,ZZoR!I136)</f>
        <v>0</v>
      </c>
      <c r="Z136" s="281">
        <f>IF('ZoR č. 1'!$D136="",0,'ZoR č. 1'!J136)+IF('ZoR č. 2'!$D136="",0,'ZoR č. 2'!J136)+IF('ZoR č. 3'!$D136="",0,'ZoR č. 3'!J136)+IF('ZoR č. 4'!$D136="",0,'ZoR č. 4'!J136)+IF('ZoR č. 5'!$D136="",0,'ZoR č. 5'!J136)+IF('ZoR č. 6'!$D136="",0,'ZoR č. 6'!J136)+IF('ZoR č. 7'!$D136="",0,'ZoR č. 7'!J136)+IF('ZoR č. 8'!$D136="",0,'ZoR č. 8'!J136)+IF('ZoR č. 9'!$D136="",0,'ZoR č. 9'!J136)+IF('ZoR č. 10'!$D136="",0,'ZoR č. 10'!J136)+IF(ZZoR!$D136="",0,ZZoR!J136)</f>
        <v>0</v>
      </c>
      <c r="AA136" s="281">
        <f>IF('ZoR č. 1'!$D136="",0,'ZoR č. 1'!K136)+IF('ZoR č. 2'!$D136="",0,'ZoR č. 2'!K136)+IF('ZoR č. 3'!$D136="",0,'ZoR č. 3'!K136)+IF('ZoR č. 4'!$D136="",0,'ZoR č. 4'!K136)+IF('ZoR č. 5'!$D136="",0,'ZoR č. 5'!K136)+IF('ZoR č. 6'!$D136="",0,'ZoR č. 6'!K136)+IF('ZoR č. 7'!$D136="",0,'ZoR č. 7'!K136)+IF('ZoR č. 8'!$D136="",0,'ZoR č. 8'!K136)+IF('ZoR č. 9'!$D136="",0,'ZoR č. 9'!K136)+IF('ZoR č. 10'!$D136="",0,'ZoR č. 10'!K136)+IF(ZZoR!$D136="",0,ZZoR!K136)</f>
        <v>0</v>
      </c>
      <c r="AB136" s="281">
        <f>IF('ZoR č. 1'!$D136="",0,'ZoR č. 1'!L136)+IF('ZoR č. 2'!$D136="",0,'ZoR č. 2'!L136)+IF('ZoR č. 3'!$D136="",0,'ZoR č. 3'!L136)+IF('ZoR č. 4'!$D136="",0,'ZoR č. 4'!L136)+IF('ZoR č. 5'!$D136="",0,'ZoR č. 5'!L136)+IF('ZoR č. 6'!$D136="",0,'ZoR č. 6'!L136)+IF('ZoR č. 7'!$D136="",0,'ZoR č. 7'!L136)+IF('ZoR č. 8'!$D136="",0,'ZoR č. 8'!L136)+IF('ZoR č. 9'!$D136="",0,'ZoR č. 9'!L136)+IF('ZoR č. 10'!$D136="",0,'ZoR č. 10'!L136)+IF(ZZoR!$D136="",0,ZZoR!L136)</f>
        <v>0</v>
      </c>
      <c r="AC136" s="281">
        <f>IF('ZoR č. 1'!$D136="",0,'ZoR č. 1'!M136)+IF('ZoR č. 2'!$D136="",0,'ZoR č. 2'!M136)+IF('ZoR č. 3'!$D136="",0,'ZoR č. 3'!M136)+IF('ZoR č. 4'!$D136="",0,'ZoR č. 4'!M136)+IF('ZoR č. 5'!$D136="",0,'ZoR č. 5'!M136)+IF('ZoR č. 6'!$D136="",0,'ZoR č. 6'!M136)+IF('ZoR č. 7'!$D136="",0,'ZoR č. 7'!M136)+IF('ZoR č. 8'!$D136="",0,'ZoR č. 8'!M136)+IF('ZoR č. 9'!$D136="",0,'ZoR č. 9'!M136)+IF('ZoR č. 10'!$D136="",0,'ZoR č. 10'!M136)+IF(ZZoR!$D136="",0,ZZoR!M136)</f>
        <v>0</v>
      </c>
      <c r="AE136" s="282" t="str">
        <f t="shared" ref="AE136:AE146" si="11">IF(D136="","",IF(OR(O136-W136&lt;0,P136-X136&lt;0,Q136-Y136&lt;0,R136-Z136&lt;0,S136-AA136&lt;0,T136-AB136&lt;0,U136-AC136&lt;0)=TRUE,"V předložených ZoR byl u tohoto partnera překročen počet jednotek dle aktuálního rozpočtu.",""))</f>
        <v/>
      </c>
    </row>
    <row r="137" spans="2:31" x14ac:dyDescent="0.25">
      <c r="B137" s="10" t="s">
        <v>250</v>
      </c>
      <c r="C137" s="104" t="str">
        <f>IF(COUNTA('Přehled partnerů'!C137:D137)&lt;&gt;2,"partner neuveden",IF('Přehled partnerů'!I137="ANO",'Přehled partnerů'!C137,"v tomto období nerelevantní"))</f>
        <v>partner neuveden</v>
      </c>
      <c r="D137" s="116" t="str">
        <f>IF(COUNTA('Přehled partnerů'!C137:D137)&lt;&gt;2,"",IF('Přehled partnerů'!I137="ANO",'Přehled partnerů'!D137,""))</f>
        <v/>
      </c>
      <c r="E137" s="24" t="str">
        <f t="shared" si="8"/>
        <v/>
      </c>
      <c r="F137" s="47" t="str">
        <f t="shared" si="9"/>
        <v/>
      </c>
      <c r="G137" s="15">
        <v>0</v>
      </c>
      <c r="H137" s="16">
        <v>0</v>
      </c>
      <c r="I137" s="16">
        <v>0</v>
      </c>
      <c r="J137" s="16">
        <v>0</v>
      </c>
      <c r="K137" s="126">
        <v>0</v>
      </c>
      <c r="L137" s="126">
        <v>0</v>
      </c>
      <c r="M137" s="130">
        <v>0</v>
      </c>
      <c r="N137" s="58" t="str">
        <f t="shared" si="10"/>
        <v/>
      </c>
      <c r="O137" s="267">
        <f>IF('Rozpočet + Žádosti o změnu'!$ER$2="ano",'Rozpočet + Žádosti o změnu'!EL137,IF('Rozpočet + Žádosti o změnu'!$EF$2="ano",'Rozpočet + Žádosti o změnu'!DZ137,IF('Rozpočet + Žádosti o změnu'!$DT$2="ano",'Rozpočet + Žádosti o změnu'!DN137,IF('Rozpočet + Žádosti o změnu'!$DH$2="ano",'Rozpočet + Žádosti o změnu'!DB137,IF('Rozpočet + Žádosti o změnu'!$CV$2="ano",'Rozpočet + Žádosti o změnu'!CP137,IF('Rozpočet + Žádosti o změnu'!$CJ$2="ano",'Rozpočet + Žádosti o změnu'!CD137,IF('Rozpočet + Žádosti o změnu'!$BX$2="ano",'Rozpočet + Žádosti o změnu'!BR137,IF('Rozpočet + Žádosti o změnu'!$BL$2="ano",'Rozpočet + Žádosti o změnu'!BF137,IF('Rozpočet + Žádosti o změnu'!$AZ$2="ano",'Rozpočet + Žádosti o změnu'!AT137,IF('Rozpočet + Žádosti o změnu'!$AN$2="ano",'Rozpočet + Žádosti o změnu'!AH137,'Rozpočet + Žádosti o změnu'!H137))))))))))</f>
        <v>0</v>
      </c>
      <c r="P137" s="267">
        <f>IF('Rozpočet + Žádosti o změnu'!$ER$2="ano",'Rozpočet + Žádosti o změnu'!EM137,IF('Rozpočet + Žádosti o změnu'!$EF$2="ano",'Rozpočet + Žádosti o změnu'!EA137,IF('Rozpočet + Žádosti o změnu'!$DT$2="ano",'Rozpočet + Žádosti o změnu'!DO137,IF('Rozpočet + Žádosti o změnu'!$DH$2="ano",'Rozpočet + Žádosti o změnu'!DC137,IF('Rozpočet + Žádosti o změnu'!$CV$2="ano",'Rozpočet + Žádosti o změnu'!CQ137,IF('Rozpočet + Žádosti o změnu'!$CJ$2="ano",'Rozpočet + Žádosti o změnu'!CE137,IF('Rozpočet + Žádosti o změnu'!$BX$2="ano",'Rozpočet + Žádosti o změnu'!BS137,IF('Rozpočet + Žádosti o změnu'!$BL$2="ano",'Rozpočet + Žádosti o změnu'!BG137,IF('Rozpočet + Žádosti o změnu'!$AZ$2="ano",'Rozpočet + Žádosti o změnu'!AU137,IF('Rozpočet + Žádosti o změnu'!$AN$2="ano",'Rozpočet + Žádosti o změnu'!AI137,'Rozpočet + Žádosti o změnu'!I137))))))))))</f>
        <v>0</v>
      </c>
      <c r="Q137" s="267">
        <f>IF('Rozpočet + Žádosti o změnu'!$ER$2="ano",'Rozpočet + Žádosti o změnu'!EN137,IF('Rozpočet + Žádosti o změnu'!$EF$2="ano",'Rozpočet + Žádosti o změnu'!EB137,IF('Rozpočet + Žádosti o změnu'!$DT$2="ano",'Rozpočet + Žádosti o změnu'!DP137,IF('Rozpočet + Žádosti o změnu'!$DH$2="ano",'Rozpočet + Žádosti o změnu'!DD137,IF('Rozpočet + Žádosti o změnu'!$CV$2="ano",'Rozpočet + Žádosti o změnu'!CR137,IF('Rozpočet + Žádosti o změnu'!$CJ$2="ano",'Rozpočet + Žádosti o změnu'!CF137,IF('Rozpočet + Žádosti o změnu'!$BX$2="ano",'Rozpočet + Žádosti o změnu'!BT137,IF('Rozpočet + Žádosti o změnu'!$BL$2="ano",'Rozpočet + Žádosti o změnu'!BH137,IF('Rozpočet + Žádosti o změnu'!$AZ$2="ano",'Rozpočet + Žádosti o změnu'!AV137,IF('Rozpočet + Žádosti o změnu'!$AN$2="ano",'Rozpočet + Žádosti o změnu'!AJ137,'Rozpočet + Žádosti o změnu'!J137))))))))))</f>
        <v>0</v>
      </c>
      <c r="R137" s="267">
        <f>IF('Rozpočet + Žádosti o změnu'!$ER$2="ano",'Rozpočet + Žádosti o změnu'!EO137,IF('Rozpočet + Žádosti o změnu'!$EF$2="ano",'Rozpočet + Žádosti o změnu'!EC137,IF('Rozpočet + Žádosti o změnu'!$DT$2="ano",'Rozpočet + Žádosti o změnu'!DQ137,IF('Rozpočet + Žádosti o změnu'!$DH$2="ano",'Rozpočet + Žádosti o změnu'!DE137,IF('Rozpočet + Žádosti o změnu'!$CV$2="ano",'Rozpočet + Žádosti o změnu'!CS137,IF('Rozpočet + Žádosti o změnu'!$CJ$2="ano",'Rozpočet + Žádosti o změnu'!CG137,IF('Rozpočet + Žádosti o změnu'!$BX$2="ano",'Rozpočet + Žádosti o změnu'!BU137,IF('Rozpočet + Žádosti o změnu'!$BL$2="ano",'Rozpočet + Žádosti o změnu'!BI137,IF('Rozpočet + Žádosti o změnu'!$AZ$2="ano",'Rozpočet + Žádosti o změnu'!AW137,IF('Rozpočet + Žádosti o změnu'!$AN$2="ano",'Rozpočet + Žádosti o změnu'!AK137,'Rozpočet + Žádosti o změnu'!K137))))))))))</f>
        <v>0</v>
      </c>
      <c r="S137" s="267">
        <f>IF('Rozpočet + Žádosti o změnu'!$ER$2="ano",'Rozpočet + Žádosti o změnu'!EP137,IF('Rozpočet + Žádosti o změnu'!$EF$2="ano",'Rozpočet + Žádosti o změnu'!ED137,IF('Rozpočet + Žádosti o změnu'!$DT$2="ano",'Rozpočet + Žádosti o změnu'!DR137,IF('Rozpočet + Žádosti o změnu'!$DH$2="ano",'Rozpočet + Žádosti o změnu'!DF137,IF('Rozpočet + Žádosti o změnu'!$CV$2="ano",'Rozpočet + Žádosti o změnu'!CT137,IF('Rozpočet + Žádosti o změnu'!$CJ$2="ano",'Rozpočet + Žádosti o změnu'!CH137,IF('Rozpočet + Žádosti o změnu'!$BX$2="ano",'Rozpočet + Žádosti o změnu'!BV137,IF('Rozpočet + Žádosti o změnu'!$BL$2="ano",'Rozpočet + Žádosti o změnu'!BJ137,IF('Rozpočet + Žádosti o změnu'!$AZ$2="ano",'Rozpočet + Žádosti o změnu'!AX137,IF('Rozpočet + Žádosti o změnu'!$AN$2="ano",'Rozpočet + Žádosti o změnu'!AL137,'Rozpočet + Žádosti o změnu'!L137))))))))))</f>
        <v>0</v>
      </c>
      <c r="T137" s="267">
        <f>IF('Rozpočet + Žádosti o změnu'!$ER$2="ano",'Rozpočet + Žádosti o změnu'!EQ137,IF('Rozpočet + Žádosti o změnu'!$EF$2="ano",'Rozpočet + Žádosti o změnu'!EE137,IF('Rozpočet + Žádosti o změnu'!$DT$2="ano",'Rozpočet + Žádosti o změnu'!DS137,IF('Rozpočet + Žádosti o změnu'!$DH$2="ano",'Rozpočet + Žádosti o změnu'!DG137,IF('Rozpočet + Žádosti o změnu'!$CV$2="ano",'Rozpočet + Žádosti o změnu'!CU137,IF('Rozpočet + Žádosti o změnu'!$CJ$2="ano",'Rozpočet + Žádosti o změnu'!CI137,IF('Rozpočet + Žádosti o změnu'!$BX$2="ano",'Rozpočet + Žádosti o změnu'!BW137,IF('Rozpočet + Žádosti o změnu'!$BL$2="ano",'Rozpočet + Žádosti o změnu'!BK137,IF('Rozpočet + Žádosti o změnu'!$AZ$2="ano",'Rozpočet + Žádosti o změnu'!AY137,IF('Rozpočet + Žádosti o změnu'!$AN$2="ano",'Rozpočet + Žádosti o změnu'!AM137,'Rozpočet + Žádosti o změnu'!M137))))))))))</f>
        <v>0</v>
      </c>
      <c r="U137" s="267">
        <f>IF('Rozpočet + Žádosti o změnu'!$ER$2="ano",'Rozpočet + Žádosti o změnu'!ER137,IF('Rozpočet + Žádosti o změnu'!$EF$2="ano",'Rozpočet + Žádosti o změnu'!EF137,IF('Rozpočet + Žádosti o změnu'!$DT$2="ano",'Rozpočet + Žádosti o změnu'!DT137,IF('Rozpočet + Žádosti o změnu'!$DH$2="ano",'Rozpočet + Žádosti o změnu'!DH137,IF('Rozpočet + Žádosti o změnu'!$CV$2="ano",'Rozpočet + Žádosti o změnu'!CV137,IF('Rozpočet + Žádosti o změnu'!$CJ$2="ano",'Rozpočet + Žádosti o změnu'!CJ137,IF('Rozpočet + Žádosti o změnu'!$BX$2="ano",'Rozpočet + Žádosti o změnu'!BX137,IF('Rozpočet + Žádosti o změnu'!$BL$2="ano",'Rozpočet + Žádosti o změnu'!BL137,IF('Rozpočet + Žádosti o změnu'!$AZ$2="ano",'Rozpočet + Žádosti o změnu'!AZ137,IF('Rozpočet + Žádosti o změnu'!$AN$2="ano",'Rozpočet + Žádosti o změnu'!AN137,'Rozpočet + Žádosti o změnu'!N137))))))))))</f>
        <v>0</v>
      </c>
      <c r="W137" s="281">
        <f>IF('ZoR č. 1'!$D137="",0,'ZoR č. 1'!G137)+IF('ZoR č. 2'!$D137="",0,'ZoR č. 2'!G137)+IF('ZoR č. 3'!$D137="",0,'ZoR č. 3'!G137)+IF('ZoR č. 4'!$D137="",0,'ZoR č. 4'!G137)+IF('ZoR č. 5'!$D137="",0,'ZoR č. 5'!G137)+IF('ZoR č. 6'!$D137="",0,'ZoR č. 6'!G137)+IF('ZoR č. 7'!$D137="",0,'ZoR č. 7'!G137)+IF('ZoR č. 8'!$D137="",0,'ZoR č. 8'!G137)+IF('ZoR č. 9'!$D137="",0,'ZoR č. 9'!G137)+IF('ZoR č. 10'!$D137="",0,'ZoR č. 10'!G137)+IF(ZZoR!$D137="",0,ZZoR!G137)</f>
        <v>0</v>
      </c>
      <c r="X137" s="281">
        <f>IF('ZoR č. 1'!$D137="",0,'ZoR č. 1'!H137)+IF('ZoR č. 2'!$D137="",0,'ZoR č. 2'!H137)+IF('ZoR č. 3'!$D137="",0,'ZoR č. 3'!H137)+IF('ZoR č. 4'!$D137="",0,'ZoR č. 4'!H137)+IF('ZoR č. 5'!$D137="",0,'ZoR č. 5'!H137)+IF('ZoR č. 6'!$D137="",0,'ZoR č. 6'!H137)+IF('ZoR č. 7'!$D137="",0,'ZoR č. 7'!H137)+IF('ZoR č. 8'!$D137="",0,'ZoR č. 8'!H137)+IF('ZoR č. 9'!$D137="",0,'ZoR č. 9'!H137)+IF('ZoR č. 10'!$D137="",0,'ZoR č. 10'!H137)+IF(ZZoR!$D137="",0,ZZoR!H137)</f>
        <v>0</v>
      </c>
      <c r="Y137" s="281">
        <f>IF('ZoR č. 1'!$D137="",0,'ZoR č. 1'!I137)+IF('ZoR č. 2'!$D137="",0,'ZoR č. 2'!I137)+IF('ZoR č. 3'!$D137="",0,'ZoR č. 3'!I137)+IF('ZoR č. 4'!$D137="",0,'ZoR č. 4'!I137)+IF('ZoR č. 5'!$D137="",0,'ZoR č. 5'!I137)+IF('ZoR č. 6'!$D137="",0,'ZoR č. 6'!I137)+IF('ZoR č. 7'!$D137="",0,'ZoR č. 7'!I137)+IF('ZoR č. 8'!$D137="",0,'ZoR č. 8'!I137)+IF('ZoR č. 9'!$D137="",0,'ZoR č. 9'!I137)+IF('ZoR č. 10'!$D137="",0,'ZoR č. 10'!I137)+IF(ZZoR!$D137="",0,ZZoR!I137)</f>
        <v>0</v>
      </c>
      <c r="Z137" s="281">
        <f>IF('ZoR č. 1'!$D137="",0,'ZoR č. 1'!J137)+IF('ZoR č. 2'!$D137="",0,'ZoR č. 2'!J137)+IF('ZoR č. 3'!$D137="",0,'ZoR č. 3'!J137)+IF('ZoR č. 4'!$D137="",0,'ZoR č. 4'!J137)+IF('ZoR č. 5'!$D137="",0,'ZoR č. 5'!J137)+IF('ZoR č. 6'!$D137="",0,'ZoR č. 6'!J137)+IF('ZoR č. 7'!$D137="",0,'ZoR č. 7'!J137)+IF('ZoR č. 8'!$D137="",0,'ZoR č. 8'!J137)+IF('ZoR č. 9'!$D137="",0,'ZoR č. 9'!J137)+IF('ZoR č. 10'!$D137="",0,'ZoR č. 10'!J137)+IF(ZZoR!$D137="",0,ZZoR!J137)</f>
        <v>0</v>
      </c>
      <c r="AA137" s="281">
        <f>IF('ZoR č. 1'!$D137="",0,'ZoR č. 1'!K137)+IF('ZoR č. 2'!$D137="",0,'ZoR č. 2'!K137)+IF('ZoR č. 3'!$D137="",0,'ZoR č. 3'!K137)+IF('ZoR č. 4'!$D137="",0,'ZoR č. 4'!K137)+IF('ZoR č. 5'!$D137="",0,'ZoR č. 5'!K137)+IF('ZoR č. 6'!$D137="",0,'ZoR č. 6'!K137)+IF('ZoR č. 7'!$D137="",0,'ZoR č. 7'!K137)+IF('ZoR č. 8'!$D137="",0,'ZoR č. 8'!K137)+IF('ZoR č. 9'!$D137="",0,'ZoR č. 9'!K137)+IF('ZoR č. 10'!$D137="",0,'ZoR č. 10'!K137)+IF(ZZoR!$D137="",0,ZZoR!K137)</f>
        <v>0</v>
      </c>
      <c r="AB137" s="281">
        <f>IF('ZoR č. 1'!$D137="",0,'ZoR č. 1'!L137)+IF('ZoR č. 2'!$D137="",0,'ZoR č. 2'!L137)+IF('ZoR č. 3'!$D137="",0,'ZoR č. 3'!L137)+IF('ZoR č. 4'!$D137="",0,'ZoR č. 4'!L137)+IF('ZoR č. 5'!$D137="",0,'ZoR č. 5'!L137)+IF('ZoR č. 6'!$D137="",0,'ZoR č. 6'!L137)+IF('ZoR č. 7'!$D137="",0,'ZoR č. 7'!L137)+IF('ZoR č. 8'!$D137="",0,'ZoR č. 8'!L137)+IF('ZoR č. 9'!$D137="",0,'ZoR č. 9'!L137)+IF('ZoR č. 10'!$D137="",0,'ZoR č. 10'!L137)+IF(ZZoR!$D137="",0,ZZoR!L137)</f>
        <v>0</v>
      </c>
      <c r="AC137" s="281">
        <f>IF('ZoR č. 1'!$D137="",0,'ZoR č. 1'!M137)+IF('ZoR č. 2'!$D137="",0,'ZoR č. 2'!M137)+IF('ZoR č. 3'!$D137="",0,'ZoR č. 3'!M137)+IF('ZoR č. 4'!$D137="",0,'ZoR č. 4'!M137)+IF('ZoR č. 5'!$D137="",0,'ZoR č. 5'!M137)+IF('ZoR č. 6'!$D137="",0,'ZoR č. 6'!M137)+IF('ZoR č. 7'!$D137="",0,'ZoR č. 7'!M137)+IF('ZoR č. 8'!$D137="",0,'ZoR č. 8'!M137)+IF('ZoR č. 9'!$D137="",0,'ZoR č. 9'!M137)+IF('ZoR č. 10'!$D137="",0,'ZoR č. 10'!M137)+IF(ZZoR!$D137="",0,ZZoR!M137)</f>
        <v>0</v>
      </c>
      <c r="AE137" s="282" t="str">
        <f t="shared" si="11"/>
        <v/>
      </c>
    </row>
    <row r="138" spans="2:31" x14ac:dyDescent="0.25">
      <c r="B138" s="10" t="s">
        <v>251</v>
      </c>
      <c r="C138" s="104" t="str">
        <f>IF(COUNTA('Přehled partnerů'!C138:D138)&lt;&gt;2,"partner neuveden",IF('Přehled partnerů'!I138="ANO",'Přehled partnerů'!C138,"v tomto období nerelevantní"))</f>
        <v>partner neuveden</v>
      </c>
      <c r="D138" s="116" t="str">
        <f>IF(COUNTA('Přehled partnerů'!C138:D138)&lt;&gt;2,"",IF('Přehled partnerů'!I138="ANO",'Přehled partnerů'!D138,""))</f>
        <v/>
      </c>
      <c r="E138" s="24" t="str">
        <f t="shared" si="8"/>
        <v/>
      </c>
      <c r="F138" s="47" t="str">
        <f t="shared" si="9"/>
        <v/>
      </c>
      <c r="G138" s="15">
        <v>0</v>
      </c>
      <c r="H138" s="16">
        <v>0</v>
      </c>
      <c r="I138" s="16">
        <v>0</v>
      </c>
      <c r="J138" s="16">
        <v>0</v>
      </c>
      <c r="K138" s="126">
        <v>0</v>
      </c>
      <c r="L138" s="126">
        <v>0</v>
      </c>
      <c r="M138" s="130">
        <v>0</v>
      </c>
      <c r="N138" s="58" t="str">
        <f t="shared" si="10"/>
        <v/>
      </c>
      <c r="O138" s="267">
        <f>IF('Rozpočet + Žádosti o změnu'!$ER$2="ano",'Rozpočet + Žádosti o změnu'!EL138,IF('Rozpočet + Žádosti o změnu'!$EF$2="ano",'Rozpočet + Žádosti o změnu'!DZ138,IF('Rozpočet + Žádosti o změnu'!$DT$2="ano",'Rozpočet + Žádosti o změnu'!DN138,IF('Rozpočet + Žádosti o změnu'!$DH$2="ano",'Rozpočet + Žádosti o změnu'!DB138,IF('Rozpočet + Žádosti o změnu'!$CV$2="ano",'Rozpočet + Žádosti o změnu'!CP138,IF('Rozpočet + Žádosti o změnu'!$CJ$2="ano",'Rozpočet + Žádosti o změnu'!CD138,IF('Rozpočet + Žádosti o změnu'!$BX$2="ano",'Rozpočet + Žádosti o změnu'!BR138,IF('Rozpočet + Žádosti o změnu'!$BL$2="ano",'Rozpočet + Žádosti o změnu'!BF138,IF('Rozpočet + Žádosti o změnu'!$AZ$2="ano",'Rozpočet + Žádosti o změnu'!AT138,IF('Rozpočet + Žádosti o změnu'!$AN$2="ano",'Rozpočet + Žádosti o změnu'!AH138,'Rozpočet + Žádosti o změnu'!H138))))))))))</f>
        <v>0</v>
      </c>
      <c r="P138" s="267">
        <f>IF('Rozpočet + Žádosti o změnu'!$ER$2="ano",'Rozpočet + Žádosti o změnu'!EM138,IF('Rozpočet + Žádosti o změnu'!$EF$2="ano",'Rozpočet + Žádosti o změnu'!EA138,IF('Rozpočet + Žádosti o změnu'!$DT$2="ano",'Rozpočet + Žádosti o změnu'!DO138,IF('Rozpočet + Žádosti o změnu'!$DH$2="ano",'Rozpočet + Žádosti o změnu'!DC138,IF('Rozpočet + Žádosti o změnu'!$CV$2="ano",'Rozpočet + Žádosti o změnu'!CQ138,IF('Rozpočet + Žádosti o změnu'!$CJ$2="ano",'Rozpočet + Žádosti o změnu'!CE138,IF('Rozpočet + Žádosti o změnu'!$BX$2="ano",'Rozpočet + Žádosti o změnu'!BS138,IF('Rozpočet + Žádosti o změnu'!$BL$2="ano",'Rozpočet + Žádosti o změnu'!BG138,IF('Rozpočet + Žádosti o změnu'!$AZ$2="ano",'Rozpočet + Žádosti o změnu'!AU138,IF('Rozpočet + Žádosti o změnu'!$AN$2="ano",'Rozpočet + Žádosti o změnu'!AI138,'Rozpočet + Žádosti o změnu'!I138))))))))))</f>
        <v>0</v>
      </c>
      <c r="Q138" s="267">
        <f>IF('Rozpočet + Žádosti o změnu'!$ER$2="ano",'Rozpočet + Žádosti o změnu'!EN138,IF('Rozpočet + Žádosti o změnu'!$EF$2="ano",'Rozpočet + Žádosti o změnu'!EB138,IF('Rozpočet + Žádosti o změnu'!$DT$2="ano",'Rozpočet + Žádosti o změnu'!DP138,IF('Rozpočet + Žádosti o změnu'!$DH$2="ano",'Rozpočet + Žádosti o změnu'!DD138,IF('Rozpočet + Žádosti o změnu'!$CV$2="ano",'Rozpočet + Žádosti o změnu'!CR138,IF('Rozpočet + Žádosti o změnu'!$CJ$2="ano",'Rozpočet + Žádosti o změnu'!CF138,IF('Rozpočet + Žádosti o změnu'!$BX$2="ano",'Rozpočet + Žádosti o změnu'!BT138,IF('Rozpočet + Žádosti o změnu'!$BL$2="ano",'Rozpočet + Žádosti o změnu'!BH138,IF('Rozpočet + Žádosti o změnu'!$AZ$2="ano",'Rozpočet + Žádosti o změnu'!AV138,IF('Rozpočet + Žádosti o změnu'!$AN$2="ano",'Rozpočet + Žádosti o změnu'!AJ138,'Rozpočet + Žádosti o změnu'!J138))))))))))</f>
        <v>0</v>
      </c>
      <c r="R138" s="267">
        <f>IF('Rozpočet + Žádosti o změnu'!$ER$2="ano",'Rozpočet + Žádosti o změnu'!EO138,IF('Rozpočet + Žádosti o změnu'!$EF$2="ano",'Rozpočet + Žádosti o změnu'!EC138,IF('Rozpočet + Žádosti o změnu'!$DT$2="ano",'Rozpočet + Žádosti o změnu'!DQ138,IF('Rozpočet + Žádosti o změnu'!$DH$2="ano",'Rozpočet + Žádosti o změnu'!DE138,IF('Rozpočet + Žádosti o změnu'!$CV$2="ano",'Rozpočet + Žádosti o změnu'!CS138,IF('Rozpočet + Žádosti o změnu'!$CJ$2="ano",'Rozpočet + Žádosti o změnu'!CG138,IF('Rozpočet + Žádosti o změnu'!$BX$2="ano",'Rozpočet + Žádosti o změnu'!BU138,IF('Rozpočet + Žádosti o změnu'!$BL$2="ano",'Rozpočet + Žádosti o změnu'!BI138,IF('Rozpočet + Žádosti o změnu'!$AZ$2="ano",'Rozpočet + Žádosti o změnu'!AW138,IF('Rozpočet + Žádosti o změnu'!$AN$2="ano",'Rozpočet + Žádosti o změnu'!AK138,'Rozpočet + Žádosti o změnu'!K138))))))))))</f>
        <v>0</v>
      </c>
      <c r="S138" s="267">
        <f>IF('Rozpočet + Žádosti o změnu'!$ER$2="ano",'Rozpočet + Žádosti o změnu'!EP138,IF('Rozpočet + Žádosti o změnu'!$EF$2="ano",'Rozpočet + Žádosti o změnu'!ED138,IF('Rozpočet + Žádosti o změnu'!$DT$2="ano",'Rozpočet + Žádosti o změnu'!DR138,IF('Rozpočet + Žádosti o změnu'!$DH$2="ano",'Rozpočet + Žádosti o změnu'!DF138,IF('Rozpočet + Žádosti o změnu'!$CV$2="ano",'Rozpočet + Žádosti o změnu'!CT138,IF('Rozpočet + Žádosti o změnu'!$CJ$2="ano",'Rozpočet + Žádosti o změnu'!CH138,IF('Rozpočet + Žádosti o změnu'!$BX$2="ano",'Rozpočet + Žádosti o změnu'!BV138,IF('Rozpočet + Žádosti o změnu'!$BL$2="ano",'Rozpočet + Žádosti o změnu'!BJ138,IF('Rozpočet + Žádosti o změnu'!$AZ$2="ano",'Rozpočet + Žádosti o změnu'!AX138,IF('Rozpočet + Žádosti o změnu'!$AN$2="ano",'Rozpočet + Žádosti o změnu'!AL138,'Rozpočet + Žádosti o změnu'!L138))))))))))</f>
        <v>0</v>
      </c>
      <c r="T138" s="267">
        <f>IF('Rozpočet + Žádosti o změnu'!$ER$2="ano",'Rozpočet + Žádosti o změnu'!EQ138,IF('Rozpočet + Žádosti o změnu'!$EF$2="ano",'Rozpočet + Žádosti o změnu'!EE138,IF('Rozpočet + Žádosti o změnu'!$DT$2="ano",'Rozpočet + Žádosti o změnu'!DS138,IF('Rozpočet + Žádosti o změnu'!$DH$2="ano",'Rozpočet + Žádosti o změnu'!DG138,IF('Rozpočet + Žádosti o změnu'!$CV$2="ano",'Rozpočet + Žádosti o změnu'!CU138,IF('Rozpočet + Žádosti o změnu'!$CJ$2="ano",'Rozpočet + Žádosti o změnu'!CI138,IF('Rozpočet + Žádosti o změnu'!$BX$2="ano",'Rozpočet + Žádosti o změnu'!BW138,IF('Rozpočet + Žádosti o změnu'!$BL$2="ano",'Rozpočet + Žádosti o změnu'!BK138,IF('Rozpočet + Žádosti o změnu'!$AZ$2="ano",'Rozpočet + Žádosti o změnu'!AY138,IF('Rozpočet + Žádosti o změnu'!$AN$2="ano",'Rozpočet + Žádosti o změnu'!AM138,'Rozpočet + Žádosti o změnu'!M138))))))))))</f>
        <v>0</v>
      </c>
      <c r="U138" s="267">
        <f>IF('Rozpočet + Žádosti o změnu'!$ER$2="ano",'Rozpočet + Žádosti o změnu'!ER138,IF('Rozpočet + Žádosti o změnu'!$EF$2="ano",'Rozpočet + Žádosti o změnu'!EF138,IF('Rozpočet + Žádosti o změnu'!$DT$2="ano",'Rozpočet + Žádosti o změnu'!DT138,IF('Rozpočet + Žádosti o změnu'!$DH$2="ano",'Rozpočet + Žádosti o změnu'!DH138,IF('Rozpočet + Žádosti o změnu'!$CV$2="ano",'Rozpočet + Žádosti o změnu'!CV138,IF('Rozpočet + Žádosti o změnu'!$CJ$2="ano",'Rozpočet + Žádosti o změnu'!CJ138,IF('Rozpočet + Žádosti o změnu'!$BX$2="ano",'Rozpočet + Žádosti o změnu'!BX138,IF('Rozpočet + Žádosti o změnu'!$BL$2="ano",'Rozpočet + Žádosti o změnu'!BL138,IF('Rozpočet + Žádosti o změnu'!$AZ$2="ano",'Rozpočet + Žádosti o změnu'!AZ138,IF('Rozpočet + Žádosti o změnu'!$AN$2="ano",'Rozpočet + Žádosti o změnu'!AN138,'Rozpočet + Žádosti o změnu'!N138))))))))))</f>
        <v>0</v>
      </c>
      <c r="W138" s="281">
        <f>IF('ZoR č. 1'!$D138="",0,'ZoR č. 1'!G138)+IF('ZoR č. 2'!$D138="",0,'ZoR č. 2'!G138)+IF('ZoR č. 3'!$D138="",0,'ZoR č. 3'!G138)+IF('ZoR č. 4'!$D138="",0,'ZoR č. 4'!G138)+IF('ZoR č. 5'!$D138="",0,'ZoR č. 5'!G138)+IF('ZoR č. 6'!$D138="",0,'ZoR č. 6'!G138)+IF('ZoR č. 7'!$D138="",0,'ZoR č. 7'!G138)+IF('ZoR č. 8'!$D138="",0,'ZoR č. 8'!G138)+IF('ZoR č. 9'!$D138="",0,'ZoR č. 9'!G138)+IF('ZoR č. 10'!$D138="",0,'ZoR č. 10'!G138)+IF(ZZoR!$D138="",0,ZZoR!G138)</f>
        <v>0</v>
      </c>
      <c r="X138" s="281">
        <f>IF('ZoR č. 1'!$D138="",0,'ZoR č. 1'!H138)+IF('ZoR č. 2'!$D138="",0,'ZoR č. 2'!H138)+IF('ZoR č. 3'!$D138="",0,'ZoR č. 3'!H138)+IF('ZoR č. 4'!$D138="",0,'ZoR č. 4'!H138)+IF('ZoR č. 5'!$D138="",0,'ZoR č. 5'!H138)+IF('ZoR č. 6'!$D138="",0,'ZoR č. 6'!H138)+IF('ZoR č. 7'!$D138="",0,'ZoR č. 7'!H138)+IF('ZoR č. 8'!$D138="",0,'ZoR č. 8'!H138)+IF('ZoR č. 9'!$D138="",0,'ZoR č. 9'!H138)+IF('ZoR č. 10'!$D138="",0,'ZoR č. 10'!H138)+IF(ZZoR!$D138="",0,ZZoR!H138)</f>
        <v>0</v>
      </c>
      <c r="Y138" s="281">
        <f>IF('ZoR č. 1'!$D138="",0,'ZoR č. 1'!I138)+IF('ZoR č. 2'!$D138="",0,'ZoR č. 2'!I138)+IF('ZoR č. 3'!$D138="",0,'ZoR č. 3'!I138)+IF('ZoR č. 4'!$D138="",0,'ZoR č. 4'!I138)+IF('ZoR č. 5'!$D138="",0,'ZoR č. 5'!I138)+IF('ZoR č. 6'!$D138="",0,'ZoR č. 6'!I138)+IF('ZoR č. 7'!$D138="",0,'ZoR č. 7'!I138)+IF('ZoR č. 8'!$D138="",0,'ZoR č. 8'!I138)+IF('ZoR č. 9'!$D138="",0,'ZoR č. 9'!I138)+IF('ZoR č. 10'!$D138="",0,'ZoR č. 10'!I138)+IF(ZZoR!$D138="",0,ZZoR!I138)</f>
        <v>0</v>
      </c>
      <c r="Z138" s="281">
        <f>IF('ZoR č. 1'!$D138="",0,'ZoR č. 1'!J138)+IF('ZoR č. 2'!$D138="",0,'ZoR č. 2'!J138)+IF('ZoR č. 3'!$D138="",0,'ZoR č. 3'!J138)+IF('ZoR č. 4'!$D138="",0,'ZoR č. 4'!J138)+IF('ZoR č. 5'!$D138="",0,'ZoR č. 5'!J138)+IF('ZoR č. 6'!$D138="",0,'ZoR č. 6'!J138)+IF('ZoR č. 7'!$D138="",0,'ZoR č. 7'!J138)+IF('ZoR č. 8'!$D138="",0,'ZoR č. 8'!J138)+IF('ZoR č. 9'!$D138="",0,'ZoR č. 9'!J138)+IF('ZoR č. 10'!$D138="",0,'ZoR č. 10'!J138)+IF(ZZoR!$D138="",0,ZZoR!J138)</f>
        <v>0</v>
      </c>
      <c r="AA138" s="281">
        <f>IF('ZoR č. 1'!$D138="",0,'ZoR č. 1'!K138)+IF('ZoR č. 2'!$D138="",0,'ZoR č. 2'!K138)+IF('ZoR č. 3'!$D138="",0,'ZoR č. 3'!K138)+IF('ZoR č. 4'!$D138="",0,'ZoR č. 4'!K138)+IF('ZoR č. 5'!$D138="",0,'ZoR č. 5'!K138)+IF('ZoR č. 6'!$D138="",0,'ZoR č. 6'!K138)+IF('ZoR č. 7'!$D138="",0,'ZoR č. 7'!K138)+IF('ZoR č. 8'!$D138="",0,'ZoR č. 8'!K138)+IF('ZoR č. 9'!$D138="",0,'ZoR č. 9'!K138)+IF('ZoR č. 10'!$D138="",0,'ZoR č. 10'!K138)+IF(ZZoR!$D138="",0,ZZoR!K138)</f>
        <v>0</v>
      </c>
      <c r="AB138" s="281">
        <f>IF('ZoR č. 1'!$D138="",0,'ZoR č. 1'!L138)+IF('ZoR č. 2'!$D138="",0,'ZoR č. 2'!L138)+IF('ZoR č. 3'!$D138="",0,'ZoR č. 3'!L138)+IF('ZoR č. 4'!$D138="",0,'ZoR č. 4'!L138)+IF('ZoR č. 5'!$D138="",0,'ZoR č. 5'!L138)+IF('ZoR č. 6'!$D138="",0,'ZoR č. 6'!L138)+IF('ZoR č. 7'!$D138="",0,'ZoR č. 7'!L138)+IF('ZoR č. 8'!$D138="",0,'ZoR č. 8'!L138)+IF('ZoR č. 9'!$D138="",0,'ZoR č. 9'!L138)+IF('ZoR č. 10'!$D138="",0,'ZoR č. 10'!L138)+IF(ZZoR!$D138="",0,ZZoR!L138)</f>
        <v>0</v>
      </c>
      <c r="AC138" s="281">
        <f>IF('ZoR č. 1'!$D138="",0,'ZoR č. 1'!M138)+IF('ZoR č. 2'!$D138="",0,'ZoR č. 2'!M138)+IF('ZoR č. 3'!$D138="",0,'ZoR č. 3'!M138)+IF('ZoR č. 4'!$D138="",0,'ZoR č. 4'!M138)+IF('ZoR č. 5'!$D138="",0,'ZoR č. 5'!M138)+IF('ZoR č. 6'!$D138="",0,'ZoR č. 6'!M138)+IF('ZoR č. 7'!$D138="",0,'ZoR č. 7'!M138)+IF('ZoR č. 8'!$D138="",0,'ZoR č. 8'!M138)+IF('ZoR č. 9'!$D138="",0,'ZoR č. 9'!M138)+IF('ZoR č. 10'!$D138="",0,'ZoR č. 10'!M138)+IF(ZZoR!$D138="",0,ZZoR!M138)</f>
        <v>0</v>
      </c>
      <c r="AE138" s="282" t="str">
        <f t="shared" si="11"/>
        <v/>
      </c>
    </row>
    <row r="139" spans="2:31" x14ac:dyDescent="0.25">
      <c r="B139" s="10" t="s">
        <v>252</v>
      </c>
      <c r="C139" s="104" t="str">
        <f>IF(COUNTA('Přehled partnerů'!C139:D139)&lt;&gt;2,"partner neuveden",IF('Přehled partnerů'!I139="ANO",'Přehled partnerů'!C139,"v tomto období nerelevantní"))</f>
        <v>partner neuveden</v>
      </c>
      <c r="D139" s="116" t="str">
        <f>IF(COUNTA('Přehled partnerů'!C139:D139)&lt;&gt;2,"",IF('Přehled partnerů'!I139="ANO",'Přehled partnerů'!D139,""))</f>
        <v/>
      </c>
      <c r="E139" s="24" t="str">
        <f t="shared" si="8"/>
        <v/>
      </c>
      <c r="F139" s="47" t="str">
        <f t="shared" si="9"/>
        <v/>
      </c>
      <c r="G139" s="15">
        <v>0</v>
      </c>
      <c r="H139" s="16">
        <v>0</v>
      </c>
      <c r="I139" s="16">
        <v>0</v>
      </c>
      <c r="J139" s="16">
        <v>0</v>
      </c>
      <c r="K139" s="126">
        <v>0</v>
      </c>
      <c r="L139" s="126">
        <v>0</v>
      </c>
      <c r="M139" s="130">
        <v>0</v>
      </c>
      <c r="N139" s="58" t="str">
        <f t="shared" si="10"/>
        <v/>
      </c>
      <c r="O139" s="267">
        <f>IF('Rozpočet + Žádosti o změnu'!$ER$2="ano",'Rozpočet + Žádosti o změnu'!EL139,IF('Rozpočet + Žádosti o změnu'!$EF$2="ano",'Rozpočet + Žádosti o změnu'!DZ139,IF('Rozpočet + Žádosti o změnu'!$DT$2="ano",'Rozpočet + Žádosti o změnu'!DN139,IF('Rozpočet + Žádosti o změnu'!$DH$2="ano",'Rozpočet + Žádosti o změnu'!DB139,IF('Rozpočet + Žádosti o změnu'!$CV$2="ano",'Rozpočet + Žádosti o změnu'!CP139,IF('Rozpočet + Žádosti o změnu'!$CJ$2="ano",'Rozpočet + Žádosti o změnu'!CD139,IF('Rozpočet + Žádosti o změnu'!$BX$2="ano",'Rozpočet + Žádosti o změnu'!BR139,IF('Rozpočet + Žádosti o změnu'!$BL$2="ano",'Rozpočet + Žádosti o změnu'!BF139,IF('Rozpočet + Žádosti o změnu'!$AZ$2="ano",'Rozpočet + Žádosti o změnu'!AT139,IF('Rozpočet + Žádosti o změnu'!$AN$2="ano",'Rozpočet + Žádosti o změnu'!AH139,'Rozpočet + Žádosti o změnu'!H139))))))))))</f>
        <v>0</v>
      </c>
      <c r="P139" s="267">
        <f>IF('Rozpočet + Žádosti o změnu'!$ER$2="ano",'Rozpočet + Žádosti o změnu'!EM139,IF('Rozpočet + Žádosti o změnu'!$EF$2="ano",'Rozpočet + Žádosti o změnu'!EA139,IF('Rozpočet + Žádosti o změnu'!$DT$2="ano",'Rozpočet + Žádosti o změnu'!DO139,IF('Rozpočet + Žádosti o změnu'!$DH$2="ano",'Rozpočet + Žádosti o změnu'!DC139,IF('Rozpočet + Žádosti o změnu'!$CV$2="ano",'Rozpočet + Žádosti o změnu'!CQ139,IF('Rozpočet + Žádosti o změnu'!$CJ$2="ano",'Rozpočet + Žádosti o změnu'!CE139,IF('Rozpočet + Žádosti o změnu'!$BX$2="ano",'Rozpočet + Žádosti o změnu'!BS139,IF('Rozpočet + Žádosti o změnu'!$BL$2="ano",'Rozpočet + Žádosti o změnu'!BG139,IF('Rozpočet + Žádosti o změnu'!$AZ$2="ano",'Rozpočet + Žádosti o změnu'!AU139,IF('Rozpočet + Žádosti o změnu'!$AN$2="ano",'Rozpočet + Žádosti o změnu'!AI139,'Rozpočet + Žádosti o změnu'!I139))))))))))</f>
        <v>0</v>
      </c>
      <c r="Q139" s="267">
        <f>IF('Rozpočet + Žádosti o změnu'!$ER$2="ano",'Rozpočet + Žádosti o změnu'!EN139,IF('Rozpočet + Žádosti o změnu'!$EF$2="ano",'Rozpočet + Žádosti o změnu'!EB139,IF('Rozpočet + Žádosti o změnu'!$DT$2="ano",'Rozpočet + Žádosti o změnu'!DP139,IF('Rozpočet + Žádosti o změnu'!$DH$2="ano",'Rozpočet + Žádosti o změnu'!DD139,IF('Rozpočet + Žádosti o změnu'!$CV$2="ano",'Rozpočet + Žádosti o změnu'!CR139,IF('Rozpočet + Žádosti o změnu'!$CJ$2="ano",'Rozpočet + Žádosti o změnu'!CF139,IF('Rozpočet + Žádosti o změnu'!$BX$2="ano",'Rozpočet + Žádosti o změnu'!BT139,IF('Rozpočet + Žádosti o změnu'!$BL$2="ano",'Rozpočet + Žádosti o změnu'!BH139,IF('Rozpočet + Žádosti o změnu'!$AZ$2="ano",'Rozpočet + Žádosti o změnu'!AV139,IF('Rozpočet + Žádosti o změnu'!$AN$2="ano",'Rozpočet + Žádosti o změnu'!AJ139,'Rozpočet + Žádosti o změnu'!J139))))))))))</f>
        <v>0</v>
      </c>
      <c r="R139" s="267">
        <f>IF('Rozpočet + Žádosti o změnu'!$ER$2="ano",'Rozpočet + Žádosti o změnu'!EO139,IF('Rozpočet + Žádosti o změnu'!$EF$2="ano",'Rozpočet + Žádosti o změnu'!EC139,IF('Rozpočet + Žádosti o změnu'!$DT$2="ano",'Rozpočet + Žádosti o změnu'!DQ139,IF('Rozpočet + Žádosti o změnu'!$DH$2="ano",'Rozpočet + Žádosti o změnu'!DE139,IF('Rozpočet + Žádosti o změnu'!$CV$2="ano",'Rozpočet + Žádosti o změnu'!CS139,IF('Rozpočet + Žádosti o změnu'!$CJ$2="ano",'Rozpočet + Žádosti o změnu'!CG139,IF('Rozpočet + Žádosti o změnu'!$BX$2="ano",'Rozpočet + Žádosti o změnu'!BU139,IF('Rozpočet + Žádosti o změnu'!$BL$2="ano",'Rozpočet + Žádosti o změnu'!BI139,IF('Rozpočet + Žádosti o změnu'!$AZ$2="ano",'Rozpočet + Žádosti o změnu'!AW139,IF('Rozpočet + Žádosti o změnu'!$AN$2="ano",'Rozpočet + Žádosti o změnu'!AK139,'Rozpočet + Žádosti o změnu'!K139))))))))))</f>
        <v>0</v>
      </c>
      <c r="S139" s="267">
        <f>IF('Rozpočet + Žádosti o změnu'!$ER$2="ano",'Rozpočet + Žádosti o změnu'!EP139,IF('Rozpočet + Žádosti o změnu'!$EF$2="ano",'Rozpočet + Žádosti o změnu'!ED139,IF('Rozpočet + Žádosti o změnu'!$DT$2="ano",'Rozpočet + Žádosti o změnu'!DR139,IF('Rozpočet + Žádosti o změnu'!$DH$2="ano",'Rozpočet + Žádosti o změnu'!DF139,IF('Rozpočet + Žádosti o změnu'!$CV$2="ano",'Rozpočet + Žádosti o změnu'!CT139,IF('Rozpočet + Žádosti o změnu'!$CJ$2="ano",'Rozpočet + Žádosti o změnu'!CH139,IF('Rozpočet + Žádosti o změnu'!$BX$2="ano",'Rozpočet + Žádosti o změnu'!BV139,IF('Rozpočet + Žádosti o změnu'!$BL$2="ano",'Rozpočet + Žádosti o změnu'!BJ139,IF('Rozpočet + Žádosti o změnu'!$AZ$2="ano",'Rozpočet + Žádosti o změnu'!AX139,IF('Rozpočet + Žádosti o změnu'!$AN$2="ano",'Rozpočet + Žádosti o změnu'!AL139,'Rozpočet + Žádosti o změnu'!L139))))))))))</f>
        <v>0</v>
      </c>
      <c r="T139" s="267">
        <f>IF('Rozpočet + Žádosti o změnu'!$ER$2="ano",'Rozpočet + Žádosti o změnu'!EQ139,IF('Rozpočet + Žádosti o změnu'!$EF$2="ano",'Rozpočet + Žádosti o změnu'!EE139,IF('Rozpočet + Žádosti o změnu'!$DT$2="ano",'Rozpočet + Žádosti o změnu'!DS139,IF('Rozpočet + Žádosti o změnu'!$DH$2="ano",'Rozpočet + Žádosti o změnu'!DG139,IF('Rozpočet + Žádosti o změnu'!$CV$2="ano",'Rozpočet + Žádosti o změnu'!CU139,IF('Rozpočet + Žádosti o změnu'!$CJ$2="ano",'Rozpočet + Žádosti o změnu'!CI139,IF('Rozpočet + Žádosti o změnu'!$BX$2="ano",'Rozpočet + Žádosti o změnu'!BW139,IF('Rozpočet + Žádosti o změnu'!$BL$2="ano",'Rozpočet + Žádosti o změnu'!BK139,IF('Rozpočet + Žádosti o změnu'!$AZ$2="ano",'Rozpočet + Žádosti o změnu'!AY139,IF('Rozpočet + Žádosti o změnu'!$AN$2="ano",'Rozpočet + Žádosti o změnu'!AM139,'Rozpočet + Žádosti o změnu'!M139))))))))))</f>
        <v>0</v>
      </c>
      <c r="U139" s="267">
        <f>IF('Rozpočet + Žádosti o změnu'!$ER$2="ano",'Rozpočet + Žádosti o změnu'!ER139,IF('Rozpočet + Žádosti o změnu'!$EF$2="ano",'Rozpočet + Žádosti o změnu'!EF139,IF('Rozpočet + Žádosti o změnu'!$DT$2="ano",'Rozpočet + Žádosti o změnu'!DT139,IF('Rozpočet + Žádosti o změnu'!$DH$2="ano",'Rozpočet + Žádosti o změnu'!DH139,IF('Rozpočet + Žádosti o změnu'!$CV$2="ano",'Rozpočet + Žádosti o změnu'!CV139,IF('Rozpočet + Žádosti o změnu'!$CJ$2="ano",'Rozpočet + Žádosti o změnu'!CJ139,IF('Rozpočet + Žádosti o změnu'!$BX$2="ano",'Rozpočet + Žádosti o změnu'!BX139,IF('Rozpočet + Žádosti o změnu'!$BL$2="ano",'Rozpočet + Žádosti o změnu'!BL139,IF('Rozpočet + Žádosti o změnu'!$AZ$2="ano",'Rozpočet + Žádosti o změnu'!AZ139,IF('Rozpočet + Žádosti o změnu'!$AN$2="ano",'Rozpočet + Žádosti o změnu'!AN139,'Rozpočet + Žádosti o změnu'!N139))))))))))</f>
        <v>0</v>
      </c>
      <c r="W139" s="281">
        <f>IF('ZoR č. 1'!$D139="",0,'ZoR č. 1'!G139)+IF('ZoR č. 2'!$D139="",0,'ZoR č. 2'!G139)+IF('ZoR č. 3'!$D139="",0,'ZoR č. 3'!G139)+IF('ZoR č. 4'!$D139="",0,'ZoR č. 4'!G139)+IF('ZoR č. 5'!$D139="",0,'ZoR č. 5'!G139)+IF('ZoR č. 6'!$D139="",0,'ZoR č. 6'!G139)+IF('ZoR č. 7'!$D139="",0,'ZoR č. 7'!G139)+IF('ZoR č. 8'!$D139="",0,'ZoR č. 8'!G139)+IF('ZoR č. 9'!$D139="",0,'ZoR č. 9'!G139)+IF('ZoR č. 10'!$D139="",0,'ZoR č. 10'!G139)+IF(ZZoR!$D139="",0,ZZoR!G139)</f>
        <v>0</v>
      </c>
      <c r="X139" s="281">
        <f>IF('ZoR č. 1'!$D139="",0,'ZoR č. 1'!H139)+IF('ZoR č. 2'!$D139="",0,'ZoR č. 2'!H139)+IF('ZoR č. 3'!$D139="",0,'ZoR č. 3'!H139)+IF('ZoR č. 4'!$D139="",0,'ZoR č. 4'!H139)+IF('ZoR č. 5'!$D139="",0,'ZoR č. 5'!H139)+IF('ZoR č. 6'!$D139="",0,'ZoR č. 6'!H139)+IF('ZoR č. 7'!$D139="",0,'ZoR č. 7'!H139)+IF('ZoR č. 8'!$D139="",0,'ZoR č. 8'!H139)+IF('ZoR č. 9'!$D139="",0,'ZoR č. 9'!H139)+IF('ZoR č. 10'!$D139="",0,'ZoR č. 10'!H139)+IF(ZZoR!$D139="",0,ZZoR!H139)</f>
        <v>0</v>
      </c>
      <c r="Y139" s="281">
        <f>IF('ZoR č. 1'!$D139="",0,'ZoR č. 1'!I139)+IF('ZoR č. 2'!$D139="",0,'ZoR č. 2'!I139)+IF('ZoR č. 3'!$D139="",0,'ZoR č. 3'!I139)+IF('ZoR č. 4'!$D139="",0,'ZoR č. 4'!I139)+IF('ZoR č. 5'!$D139="",0,'ZoR č. 5'!I139)+IF('ZoR č. 6'!$D139="",0,'ZoR č. 6'!I139)+IF('ZoR č. 7'!$D139="",0,'ZoR č. 7'!I139)+IF('ZoR č. 8'!$D139="",0,'ZoR č. 8'!I139)+IF('ZoR č. 9'!$D139="",0,'ZoR č. 9'!I139)+IF('ZoR č. 10'!$D139="",0,'ZoR č. 10'!I139)+IF(ZZoR!$D139="",0,ZZoR!I139)</f>
        <v>0</v>
      </c>
      <c r="Z139" s="281">
        <f>IF('ZoR č. 1'!$D139="",0,'ZoR č. 1'!J139)+IF('ZoR č. 2'!$D139="",0,'ZoR č. 2'!J139)+IF('ZoR č. 3'!$D139="",0,'ZoR č. 3'!J139)+IF('ZoR č. 4'!$D139="",0,'ZoR č. 4'!J139)+IF('ZoR č. 5'!$D139="",0,'ZoR č. 5'!J139)+IF('ZoR č. 6'!$D139="",0,'ZoR č. 6'!J139)+IF('ZoR č. 7'!$D139="",0,'ZoR č. 7'!J139)+IF('ZoR č. 8'!$D139="",0,'ZoR č. 8'!J139)+IF('ZoR č. 9'!$D139="",0,'ZoR č. 9'!J139)+IF('ZoR č. 10'!$D139="",0,'ZoR č. 10'!J139)+IF(ZZoR!$D139="",0,ZZoR!J139)</f>
        <v>0</v>
      </c>
      <c r="AA139" s="281">
        <f>IF('ZoR č. 1'!$D139="",0,'ZoR č. 1'!K139)+IF('ZoR č. 2'!$D139="",0,'ZoR č. 2'!K139)+IF('ZoR č. 3'!$D139="",0,'ZoR č. 3'!K139)+IF('ZoR č. 4'!$D139="",0,'ZoR č. 4'!K139)+IF('ZoR č. 5'!$D139="",0,'ZoR č. 5'!K139)+IF('ZoR č. 6'!$D139="",0,'ZoR č. 6'!K139)+IF('ZoR č. 7'!$D139="",0,'ZoR č. 7'!K139)+IF('ZoR č. 8'!$D139="",0,'ZoR č. 8'!K139)+IF('ZoR č. 9'!$D139="",0,'ZoR č. 9'!K139)+IF('ZoR č. 10'!$D139="",0,'ZoR č. 10'!K139)+IF(ZZoR!$D139="",0,ZZoR!K139)</f>
        <v>0</v>
      </c>
      <c r="AB139" s="281">
        <f>IF('ZoR č. 1'!$D139="",0,'ZoR č. 1'!L139)+IF('ZoR č. 2'!$D139="",0,'ZoR č. 2'!L139)+IF('ZoR č. 3'!$D139="",0,'ZoR č. 3'!L139)+IF('ZoR č. 4'!$D139="",0,'ZoR č. 4'!L139)+IF('ZoR č. 5'!$D139="",0,'ZoR č. 5'!L139)+IF('ZoR č. 6'!$D139="",0,'ZoR č. 6'!L139)+IF('ZoR č. 7'!$D139="",0,'ZoR č. 7'!L139)+IF('ZoR č. 8'!$D139="",0,'ZoR č. 8'!L139)+IF('ZoR č. 9'!$D139="",0,'ZoR č. 9'!L139)+IF('ZoR č. 10'!$D139="",0,'ZoR č. 10'!L139)+IF(ZZoR!$D139="",0,ZZoR!L139)</f>
        <v>0</v>
      </c>
      <c r="AC139" s="281">
        <f>IF('ZoR č. 1'!$D139="",0,'ZoR č. 1'!M139)+IF('ZoR č. 2'!$D139="",0,'ZoR č. 2'!M139)+IF('ZoR č. 3'!$D139="",0,'ZoR č. 3'!M139)+IF('ZoR č. 4'!$D139="",0,'ZoR č. 4'!M139)+IF('ZoR č. 5'!$D139="",0,'ZoR č. 5'!M139)+IF('ZoR č. 6'!$D139="",0,'ZoR č. 6'!M139)+IF('ZoR č. 7'!$D139="",0,'ZoR č. 7'!M139)+IF('ZoR č. 8'!$D139="",0,'ZoR č. 8'!M139)+IF('ZoR č. 9'!$D139="",0,'ZoR č. 9'!M139)+IF('ZoR č. 10'!$D139="",0,'ZoR č. 10'!M139)+IF(ZZoR!$D139="",0,ZZoR!M139)</f>
        <v>0</v>
      </c>
      <c r="AE139" s="282" t="str">
        <f t="shared" si="11"/>
        <v/>
      </c>
    </row>
    <row r="140" spans="2:31" x14ac:dyDescent="0.25">
      <c r="B140" s="10" t="s">
        <v>253</v>
      </c>
      <c r="C140" s="104" t="str">
        <f>IF(COUNTA('Přehled partnerů'!C140:D140)&lt;&gt;2,"partner neuveden",IF('Přehled partnerů'!I140="ANO",'Přehled partnerů'!C140,"v tomto období nerelevantní"))</f>
        <v>partner neuveden</v>
      </c>
      <c r="D140" s="116" t="str">
        <f>IF(COUNTA('Přehled partnerů'!C140:D140)&lt;&gt;2,"",IF('Přehled partnerů'!I140="ANO",'Přehled partnerů'!D140,""))</f>
        <v/>
      </c>
      <c r="E140" s="24" t="str">
        <f t="shared" si="8"/>
        <v/>
      </c>
      <c r="F140" s="47" t="str">
        <f t="shared" si="9"/>
        <v/>
      </c>
      <c r="G140" s="15">
        <v>0</v>
      </c>
      <c r="H140" s="16">
        <v>0</v>
      </c>
      <c r="I140" s="16">
        <v>0</v>
      </c>
      <c r="J140" s="16">
        <v>0</v>
      </c>
      <c r="K140" s="126">
        <v>0</v>
      </c>
      <c r="L140" s="126">
        <v>0</v>
      </c>
      <c r="M140" s="130">
        <v>0</v>
      </c>
      <c r="N140" s="58" t="str">
        <f>IF(D140="","","ok")</f>
        <v/>
      </c>
      <c r="O140" s="267">
        <f>IF('Rozpočet + Žádosti o změnu'!$ER$2="ano",'Rozpočet + Žádosti o změnu'!EL140,IF('Rozpočet + Žádosti o změnu'!$EF$2="ano",'Rozpočet + Žádosti o změnu'!DZ140,IF('Rozpočet + Žádosti o změnu'!$DT$2="ano",'Rozpočet + Žádosti o změnu'!DN140,IF('Rozpočet + Žádosti o změnu'!$DH$2="ano",'Rozpočet + Žádosti o změnu'!DB140,IF('Rozpočet + Žádosti o změnu'!$CV$2="ano",'Rozpočet + Žádosti o změnu'!CP140,IF('Rozpočet + Žádosti o změnu'!$CJ$2="ano",'Rozpočet + Žádosti o změnu'!CD140,IF('Rozpočet + Žádosti o změnu'!$BX$2="ano",'Rozpočet + Žádosti o změnu'!BR140,IF('Rozpočet + Žádosti o změnu'!$BL$2="ano",'Rozpočet + Žádosti o změnu'!BF140,IF('Rozpočet + Žádosti o změnu'!$AZ$2="ano",'Rozpočet + Žádosti o změnu'!AT140,IF('Rozpočet + Žádosti o změnu'!$AN$2="ano",'Rozpočet + Žádosti o změnu'!AH140,'Rozpočet + Žádosti o změnu'!H140))))))))))</f>
        <v>0</v>
      </c>
      <c r="P140" s="267">
        <f>IF('Rozpočet + Žádosti o změnu'!$ER$2="ano",'Rozpočet + Žádosti o změnu'!EM140,IF('Rozpočet + Žádosti o změnu'!$EF$2="ano",'Rozpočet + Žádosti o změnu'!EA140,IF('Rozpočet + Žádosti o změnu'!$DT$2="ano",'Rozpočet + Žádosti o změnu'!DO140,IF('Rozpočet + Žádosti o změnu'!$DH$2="ano",'Rozpočet + Žádosti o změnu'!DC140,IF('Rozpočet + Žádosti o změnu'!$CV$2="ano",'Rozpočet + Žádosti o změnu'!CQ140,IF('Rozpočet + Žádosti o změnu'!$CJ$2="ano",'Rozpočet + Žádosti o změnu'!CE140,IF('Rozpočet + Žádosti o změnu'!$BX$2="ano",'Rozpočet + Žádosti o změnu'!BS140,IF('Rozpočet + Žádosti o změnu'!$BL$2="ano",'Rozpočet + Žádosti o změnu'!BG140,IF('Rozpočet + Žádosti o změnu'!$AZ$2="ano",'Rozpočet + Žádosti o změnu'!AU140,IF('Rozpočet + Žádosti o změnu'!$AN$2="ano",'Rozpočet + Žádosti o změnu'!AI140,'Rozpočet + Žádosti o změnu'!I140))))))))))</f>
        <v>0</v>
      </c>
      <c r="Q140" s="267">
        <f>IF('Rozpočet + Žádosti o změnu'!$ER$2="ano",'Rozpočet + Žádosti o změnu'!EN140,IF('Rozpočet + Žádosti o změnu'!$EF$2="ano",'Rozpočet + Žádosti o změnu'!EB140,IF('Rozpočet + Žádosti o změnu'!$DT$2="ano",'Rozpočet + Žádosti o změnu'!DP140,IF('Rozpočet + Žádosti o změnu'!$DH$2="ano",'Rozpočet + Žádosti o změnu'!DD140,IF('Rozpočet + Žádosti o změnu'!$CV$2="ano",'Rozpočet + Žádosti o změnu'!CR140,IF('Rozpočet + Žádosti o změnu'!$CJ$2="ano",'Rozpočet + Žádosti o změnu'!CF140,IF('Rozpočet + Žádosti o změnu'!$BX$2="ano",'Rozpočet + Žádosti o změnu'!BT140,IF('Rozpočet + Žádosti o změnu'!$BL$2="ano",'Rozpočet + Žádosti o změnu'!BH140,IF('Rozpočet + Žádosti o změnu'!$AZ$2="ano",'Rozpočet + Žádosti o změnu'!AV140,IF('Rozpočet + Žádosti o změnu'!$AN$2="ano",'Rozpočet + Žádosti o změnu'!AJ140,'Rozpočet + Žádosti o změnu'!J140))))))))))</f>
        <v>0</v>
      </c>
      <c r="R140" s="267">
        <f>IF('Rozpočet + Žádosti o změnu'!$ER$2="ano",'Rozpočet + Žádosti o změnu'!EO140,IF('Rozpočet + Žádosti o změnu'!$EF$2="ano",'Rozpočet + Žádosti o změnu'!EC140,IF('Rozpočet + Žádosti o změnu'!$DT$2="ano",'Rozpočet + Žádosti o změnu'!DQ140,IF('Rozpočet + Žádosti o změnu'!$DH$2="ano",'Rozpočet + Žádosti o změnu'!DE140,IF('Rozpočet + Žádosti o změnu'!$CV$2="ano",'Rozpočet + Žádosti o změnu'!CS140,IF('Rozpočet + Žádosti o změnu'!$CJ$2="ano",'Rozpočet + Žádosti o změnu'!CG140,IF('Rozpočet + Žádosti o změnu'!$BX$2="ano",'Rozpočet + Žádosti o změnu'!BU140,IF('Rozpočet + Žádosti o změnu'!$BL$2="ano",'Rozpočet + Žádosti o změnu'!BI140,IF('Rozpočet + Žádosti o změnu'!$AZ$2="ano",'Rozpočet + Žádosti o změnu'!AW140,IF('Rozpočet + Žádosti o změnu'!$AN$2="ano",'Rozpočet + Žádosti o změnu'!AK140,'Rozpočet + Žádosti o změnu'!K140))))))))))</f>
        <v>0</v>
      </c>
      <c r="S140" s="267">
        <f>IF('Rozpočet + Žádosti o změnu'!$ER$2="ano",'Rozpočet + Žádosti o změnu'!EP140,IF('Rozpočet + Žádosti o změnu'!$EF$2="ano",'Rozpočet + Žádosti o změnu'!ED140,IF('Rozpočet + Žádosti o změnu'!$DT$2="ano",'Rozpočet + Žádosti o změnu'!DR140,IF('Rozpočet + Žádosti o změnu'!$DH$2="ano",'Rozpočet + Žádosti o změnu'!DF140,IF('Rozpočet + Žádosti o změnu'!$CV$2="ano",'Rozpočet + Žádosti o změnu'!CT140,IF('Rozpočet + Žádosti o změnu'!$CJ$2="ano",'Rozpočet + Žádosti o změnu'!CH140,IF('Rozpočet + Žádosti o změnu'!$BX$2="ano",'Rozpočet + Žádosti o změnu'!BV140,IF('Rozpočet + Žádosti o změnu'!$BL$2="ano",'Rozpočet + Žádosti o změnu'!BJ140,IF('Rozpočet + Žádosti o změnu'!$AZ$2="ano",'Rozpočet + Žádosti o změnu'!AX140,IF('Rozpočet + Žádosti o změnu'!$AN$2="ano",'Rozpočet + Žádosti o změnu'!AL140,'Rozpočet + Žádosti o změnu'!L140))))))))))</f>
        <v>0</v>
      </c>
      <c r="T140" s="267">
        <f>IF('Rozpočet + Žádosti o změnu'!$ER$2="ano",'Rozpočet + Žádosti o změnu'!EQ140,IF('Rozpočet + Žádosti o změnu'!$EF$2="ano",'Rozpočet + Žádosti o změnu'!EE140,IF('Rozpočet + Žádosti o změnu'!$DT$2="ano",'Rozpočet + Žádosti o změnu'!DS140,IF('Rozpočet + Žádosti o změnu'!$DH$2="ano",'Rozpočet + Žádosti o změnu'!DG140,IF('Rozpočet + Žádosti o změnu'!$CV$2="ano",'Rozpočet + Žádosti o změnu'!CU140,IF('Rozpočet + Žádosti o změnu'!$CJ$2="ano",'Rozpočet + Žádosti o změnu'!CI140,IF('Rozpočet + Žádosti o změnu'!$BX$2="ano",'Rozpočet + Žádosti o změnu'!BW140,IF('Rozpočet + Žádosti o změnu'!$BL$2="ano",'Rozpočet + Žádosti o změnu'!BK140,IF('Rozpočet + Žádosti o změnu'!$AZ$2="ano",'Rozpočet + Žádosti o změnu'!AY140,IF('Rozpočet + Žádosti o změnu'!$AN$2="ano",'Rozpočet + Žádosti o změnu'!AM140,'Rozpočet + Žádosti o změnu'!M140))))))))))</f>
        <v>0</v>
      </c>
      <c r="U140" s="267">
        <f>IF('Rozpočet + Žádosti o změnu'!$ER$2="ano",'Rozpočet + Žádosti o změnu'!ER140,IF('Rozpočet + Žádosti o změnu'!$EF$2="ano",'Rozpočet + Žádosti o změnu'!EF140,IF('Rozpočet + Žádosti o změnu'!$DT$2="ano",'Rozpočet + Žádosti o změnu'!DT140,IF('Rozpočet + Žádosti o změnu'!$DH$2="ano",'Rozpočet + Žádosti o změnu'!DH140,IF('Rozpočet + Žádosti o změnu'!$CV$2="ano",'Rozpočet + Žádosti o změnu'!CV140,IF('Rozpočet + Žádosti o změnu'!$CJ$2="ano",'Rozpočet + Žádosti o změnu'!CJ140,IF('Rozpočet + Žádosti o změnu'!$BX$2="ano",'Rozpočet + Žádosti o změnu'!BX140,IF('Rozpočet + Žádosti o změnu'!$BL$2="ano",'Rozpočet + Žádosti o změnu'!BL140,IF('Rozpočet + Žádosti o změnu'!$AZ$2="ano",'Rozpočet + Žádosti o změnu'!AZ140,IF('Rozpočet + Žádosti o změnu'!$AN$2="ano",'Rozpočet + Žádosti o změnu'!AN140,'Rozpočet + Žádosti o změnu'!N140))))))))))</f>
        <v>0</v>
      </c>
      <c r="W140" s="281">
        <f>IF('ZoR č. 1'!$D140="",0,'ZoR č. 1'!G140)+IF('ZoR č. 2'!$D140="",0,'ZoR č. 2'!G140)+IF('ZoR č. 3'!$D140="",0,'ZoR č. 3'!G140)+IF('ZoR č. 4'!$D140="",0,'ZoR č. 4'!G140)+IF('ZoR č. 5'!$D140="",0,'ZoR č. 5'!G140)+IF('ZoR č. 6'!$D140="",0,'ZoR č. 6'!G140)+IF('ZoR č. 7'!$D140="",0,'ZoR č. 7'!G140)+IF('ZoR č. 8'!$D140="",0,'ZoR č. 8'!G140)+IF('ZoR č. 9'!$D140="",0,'ZoR č. 9'!G140)+IF('ZoR č. 10'!$D140="",0,'ZoR č. 10'!G140)+IF(ZZoR!$D140="",0,ZZoR!G140)</f>
        <v>0</v>
      </c>
      <c r="X140" s="281">
        <f>IF('ZoR č. 1'!$D140="",0,'ZoR č. 1'!H140)+IF('ZoR č. 2'!$D140="",0,'ZoR č. 2'!H140)+IF('ZoR č. 3'!$D140="",0,'ZoR č. 3'!H140)+IF('ZoR č. 4'!$D140="",0,'ZoR č. 4'!H140)+IF('ZoR č. 5'!$D140="",0,'ZoR č. 5'!H140)+IF('ZoR č. 6'!$D140="",0,'ZoR č. 6'!H140)+IF('ZoR č. 7'!$D140="",0,'ZoR č. 7'!H140)+IF('ZoR č. 8'!$D140="",0,'ZoR č. 8'!H140)+IF('ZoR č. 9'!$D140="",0,'ZoR č. 9'!H140)+IF('ZoR č. 10'!$D140="",0,'ZoR č. 10'!H140)+IF(ZZoR!$D140="",0,ZZoR!H140)</f>
        <v>0</v>
      </c>
      <c r="Y140" s="281">
        <f>IF('ZoR č. 1'!$D140="",0,'ZoR č. 1'!I140)+IF('ZoR č. 2'!$D140="",0,'ZoR č. 2'!I140)+IF('ZoR č. 3'!$D140="",0,'ZoR č. 3'!I140)+IF('ZoR č. 4'!$D140="",0,'ZoR č. 4'!I140)+IF('ZoR č. 5'!$D140="",0,'ZoR č. 5'!I140)+IF('ZoR č. 6'!$D140="",0,'ZoR č. 6'!I140)+IF('ZoR č. 7'!$D140="",0,'ZoR č. 7'!I140)+IF('ZoR č. 8'!$D140="",0,'ZoR č. 8'!I140)+IF('ZoR č. 9'!$D140="",0,'ZoR č. 9'!I140)+IF('ZoR č. 10'!$D140="",0,'ZoR č. 10'!I140)+IF(ZZoR!$D140="",0,ZZoR!I140)</f>
        <v>0</v>
      </c>
      <c r="Z140" s="281">
        <f>IF('ZoR č. 1'!$D140="",0,'ZoR č. 1'!J140)+IF('ZoR č. 2'!$D140="",0,'ZoR č. 2'!J140)+IF('ZoR č. 3'!$D140="",0,'ZoR č. 3'!J140)+IF('ZoR č. 4'!$D140="",0,'ZoR č. 4'!J140)+IF('ZoR č. 5'!$D140="",0,'ZoR č. 5'!J140)+IF('ZoR č. 6'!$D140="",0,'ZoR č. 6'!J140)+IF('ZoR č. 7'!$D140="",0,'ZoR č. 7'!J140)+IF('ZoR č. 8'!$D140="",0,'ZoR č. 8'!J140)+IF('ZoR č. 9'!$D140="",0,'ZoR č. 9'!J140)+IF('ZoR č. 10'!$D140="",0,'ZoR č. 10'!J140)+IF(ZZoR!$D140="",0,ZZoR!J140)</f>
        <v>0</v>
      </c>
      <c r="AA140" s="281">
        <f>IF('ZoR č. 1'!$D140="",0,'ZoR č. 1'!K140)+IF('ZoR č. 2'!$D140="",0,'ZoR č. 2'!K140)+IF('ZoR č. 3'!$D140="",0,'ZoR č. 3'!K140)+IF('ZoR č. 4'!$D140="",0,'ZoR č. 4'!K140)+IF('ZoR č. 5'!$D140="",0,'ZoR č. 5'!K140)+IF('ZoR č. 6'!$D140="",0,'ZoR č. 6'!K140)+IF('ZoR č. 7'!$D140="",0,'ZoR č. 7'!K140)+IF('ZoR č. 8'!$D140="",0,'ZoR č. 8'!K140)+IF('ZoR č. 9'!$D140="",0,'ZoR č. 9'!K140)+IF('ZoR č. 10'!$D140="",0,'ZoR č. 10'!K140)+IF(ZZoR!$D140="",0,ZZoR!K140)</f>
        <v>0</v>
      </c>
      <c r="AB140" s="281">
        <f>IF('ZoR č. 1'!$D140="",0,'ZoR č. 1'!L140)+IF('ZoR č. 2'!$D140="",0,'ZoR č. 2'!L140)+IF('ZoR č. 3'!$D140="",0,'ZoR č. 3'!L140)+IF('ZoR č. 4'!$D140="",0,'ZoR č. 4'!L140)+IF('ZoR č. 5'!$D140="",0,'ZoR č. 5'!L140)+IF('ZoR č. 6'!$D140="",0,'ZoR č. 6'!L140)+IF('ZoR č. 7'!$D140="",0,'ZoR č. 7'!L140)+IF('ZoR č. 8'!$D140="",0,'ZoR č. 8'!L140)+IF('ZoR č. 9'!$D140="",0,'ZoR č. 9'!L140)+IF('ZoR č. 10'!$D140="",0,'ZoR č. 10'!L140)+IF(ZZoR!$D140="",0,ZZoR!L140)</f>
        <v>0</v>
      </c>
      <c r="AC140" s="281">
        <f>IF('ZoR č. 1'!$D140="",0,'ZoR č. 1'!M140)+IF('ZoR č. 2'!$D140="",0,'ZoR č. 2'!M140)+IF('ZoR č. 3'!$D140="",0,'ZoR č. 3'!M140)+IF('ZoR č. 4'!$D140="",0,'ZoR č. 4'!M140)+IF('ZoR č. 5'!$D140="",0,'ZoR č. 5'!M140)+IF('ZoR č. 6'!$D140="",0,'ZoR č. 6'!M140)+IF('ZoR č. 7'!$D140="",0,'ZoR č. 7'!M140)+IF('ZoR č. 8'!$D140="",0,'ZoR č. 8'!M140)+IF('ZoR č. 9'!$D140="",0,'ZoR č. 9'!M140)+IF('ZoR č. 10'!$D140="",0,'ZoR č. 10'!M140)+IF(ZZoR!$D140="",0,ZZoR!M140)</f>
        <v>0</v>
      </c>
      <c r="AE140" s="282" t="str">
        <f t="shared" si="11"/>
        <v/>
      </c>
    </row>
    <row r="141" spans="2:31" x14ac:dyDescent="0.25">
      <c r="B141" s="10" t="s">
        <v>254</v>
      </c>
      <c r="C141" s="104" t="str">
        <f>IF(COUNTA('Přehled partnerů'!C141:D141)&lt;&gt;2,"partner neuveden",IF('Přehled partnerů'!I141="ANO",'Přehled partnerů'!C141,"v tomto období nerelevantní"))</f>
        <v>partner neuveden</v>
      </c>
      <c r="D141" s="116" t="str">
        <f>IF(COUNTA('Přehled partnerů'!C141:D141)&lt;&gt;2,"",IF('Přehled partnerů'!I141="ANO",'Přehled partnerů'!D141,""))</f>
        <v/>
      </c>
      <c r="E141" s="24" t="str">
        <f t="shared" si="8"/>
        <v/>
      </c>
      <c r="F141" s="47" t="str">
        <f t="shared" si="9"/>
        <v/>
      </c>
      <c r="G141" s="15">
        <v>0</v>
      </c>
      <c r="H141" s="16">
        <v>0</v>
      </c>
      <c r="I141" s="16">
        <v>0</v>
      </c>
      <c r="J141" s="16">
        <v>0</v>
      </c>
      <c r="K141" s="126">
        <v>0</v>
      </c>
      <c r="L141" s="126">
        <v>0</v>
      </c>
      <c r="M141" s="130">
        <v>0</v>
      </c>
      <c r="N141" s="58" t="str">
        <f t="shared" si="10"/>
        <v/>
      </c>
      <c r="O141" s="267">
        <f>IF('Rozpočet + Žádosti o změnu'!$ER$2="ano",'Rozpočet + Žádosti o změnu'!EL141,IF('Rozpočet + Žádosti o změnu'!$EF$2="ano",'Rozpočet + Žádosti o změnu'!DZ141,IF('Rozpočet + Žádosti o změnu'!$DT$2="ano",'Rozpočet + Žádosti o změnu'!DN141,IF('Rozpočet + Žádosti o změnu'!$DH$2="ano",'Rozpočet + Žádosti o změnu'!DB141,IF('Rozpočet + Žádosti o změnu'!$CV$2="ano",'Rozpočet + Žádosti o změnu'!CP141,IF('Rozpočet + Žádosti o změnu'!$CJ$2="ano",'Rozpočet + Žádosti o změnu'!CD141,IF('Rozpočet + Žádosti o změnu'!$BX$2="ano",'Rozpočet + Žádosti o změnu'!BR141,IF('Rozpočet + Žádosti o změnu'!$BL$2="ano",'Rozpočet + Žádosti o změnu'!BF141,IF('Rozpočet + Žádosti o změnu'!$AZ$2="ano",'Rozpočet + Žádosti o změnu'!AT141,IF('Rozpočet + Žádosti o změnu'!$AN$2="ano",'Rozpočet + Žádosti o změnu'!AH141,'Rozpočet + Žádosti o změnu'!H141))))))))))</f>
        <v>0</v>
      </c>
      <c r="P141" s="267">
        <f>IF('Rozpočet + Žádosti o změnu'!$ER$2="ano",'Rozpočet + Žádosti o změnu'!EM141,IF('Rozpočet + Žádosti o změnu'!$EF$2="ano",'Rozpočet + Žádosti o změnu'!EA141,IF('Rozpočet + Žádosti o změnu'!$DT$2="ano",'Rozpočet + Žádosti o změnu'!DO141,IF('Rozpočet + Žádosti o změnu'!$DH$2="ano",'Rozpočet + Žádosti o změnu'!DC141,IF('Rozpočet + Žádosti o změnu'!$CV$2="ano",'Rozpočet + Žádosti o změnu'!CQ141,IF('Rozpočet + Žádosti o změnu'!$CJ$2="ano",'Rozpočet + Žádosti o změnu'!CE141,IF('Rozpočet + Žádosti o změnu'!$BX$2="ano",'Rozpočet + Žádosti o změnu'!BS141,IF('Rozpočet + Žádosti o změnu'!$BL$2="ano",'Rozpočet + Žádosti o změnu'!BG141,IF('Rozpočet + Žádosti o změnu'!$AZ$2="ano",'Rozpočet + Žádosti o změnu'!AU141,IF('Rozpočet + Žádosti o změnu'!$AN$2="ano",'Rozpočet + Žádosti o změnu'!AI141,'Rozpočet + Žádosti o změnu'!I141))))))))))</f>
        <v>0</v>
      </c>
      <c r="Q141" s="267">
        <f>IF('Rozpočet + Žádosti o změnu'!$ER$2="ano",'Rozpočet + Žádosti o změnu'!EN141,IF('Rozpočet + Žádosti o změnu'!$EF$2="ano",'Rozpočet + Žádosti o změnu'!EB141,IF('Rozpočet + Žádosti o změnu'!$DT$2="ano",'Rozpočet + Žádosti o změnu'!DP141,IF('Rozpočet + Žádosti o změnu'!$DH$2="ano",'Rozpočet + Žádosti o změnu'!DD141,IF('Rozpočet + Žádosti o změnu'!$CV$2="ano",'Rozpočet + Žádosti o změnu'!CR141,IF('Rozpočet + Žádosti o změnu'!$CJ$2="ano",'Rozpočet + Žádosti o změnu'!CF141,IF('Rozpočet + Žádosti o změnu'!$BX$2="ano",'Rozpočet + Žádosti o změnu'!BT141,IF('Rozpočet + Žádosti o změnu'!$BL$2="ano",'Rozpočet + Žádosti o změnu'!BH141,IF('Rozpočet + Žádosti o změnu'!$AZ$2="ano",'Rozpočet + Žádosti o změnu'!AV141,IF('Rozpočet + Žádosti o změnu'!$AN$2="ano",'Rozpočet + Žádosti o změnu'!AJ141,'Rozpočet + Žádosti o změnu'!J141))))))))))</f>
        <v>0</v>
      </c>
      <c r="R141" s="267">
        <f>IF('Rozpočet + Žádosti o změnu'!$ER$2="ano",'Rozpočet + Žádosti o změnu'!EO141,IF('Rozpočet + Žádosti o změnu'!$EF$2="ano",'Rozpočet + Žádosti o změnu'!EC141,IF('Rozpočet + Žádosti o změnu'!$DT$2="ano",'Rozpočet + Žádosti o změnu'!DQ141,IF('Rozpočet + Žádosti o změnu'!$DH$2="ano",'Rozpočet + Žádosti o změnu'!DE141,IF('Rozpočet + Žádosti o změnu'!$CV$2="ano",'Rozpočet + Žádosti o změnu'!CS141,IF('Rozpočet + Žádosti o změnu'!$CJ$2="ano",'Rozpočet + Žádosti o změnu'!CG141,IF('Rozpočet + Žádosti o změnu'!$BX$2="ano",'Rozpočet + Žádosti o změnu'!BU141,IF('Rozpočet + Žádosti o změnu'!$BL$2="ano",'Rozpočet + Žádosti o změnu'!BI141,IF('Rozpočet + Žádosti o změnu'!$AZ$2="ano",'Rozpočet + Žádosti o změnu'!AW141,IF('Rozpočet + Žádosti o změnu'!$AN$2="ano",'Rozpočet + Žádosti o změnu'!AK141,'Rozpočet + Žádosti o změnu'!K141))))))))))</f>
        <v>0</v>
      </c>
      <c r="S141" s="267">
        <f>IF('Rozpočet + Žádosti o změnu'!$ER$2="ano",'Rozpočet + Žádosti o změnu'!EP141,IF('Rozpočet + Žádosti o změnu'!$EF$2="ano",'Rozpočet + Žádosti o změnu'!ED141,IF('Rozpočet + Žádosti o změnu'!$DT$2="ano",'Rozpočet + Žádosti o změnu'!DR141,IF('Rozpočet + Žádosti o změnu'!$DH$2="ano",'Rozpočet + Žádosti o změnu'!DF141,IF('Rozpočet + Žádosti o změnu'!$CV$2="ano",'Rozpočet + Žádosti o změnu'!CT141,IF('Rozpočet + Žádosti o změnu'!$CJ$2="ano",'Rozpočet + Žádosti o změnu'!CH141,IF('Rozpočet + Žádosti o změnu'!$BX$2="ano",'Rozpočet + Žádosti o změnu'!BV141,IF('Rozpočet + Žádosti o změnu'!$BL$2="ano",'Rozpočet + Žádosti o změnu'!BJ141,IF('Rozpočet + Žádosti o změnu'!$AZ$2="ano",'Rozpočet + Žádosti o změnu'!AX141,IF('Rozpočet + Žádosti o změnu'!$AN$2="ano",'Rozpočet + Žádosti o změnu'!AL141,'Rozpočet + Žádosti o změnu'!L141))))))))))</f>
        <v>0</v>
      </c>
      <c r="T141" s="267">
        <f>IF('Rozpočet + Žádosti o změnu'!$ER$2="ano",'Rozpočet + Žádosti o změnu'!EQ141,IF('Rozpočet + Žádosti o změnu'!$EF$2="ano",'Rozpočet + Žádosti o změnu'!EE141,IF('Rozpočet + Žádosti o změnu'!$DT$2="ano",'Rozpočet + Žádosti o změnu'!DS141,IF('Rozpočet + Žádosti o změnu'!$DH$2="ano",'Rozpočet + Žádosti o změnu'!DG141,IF('Rozpočet + Žádosti o změnu'!$CV$2="ano",'Rozpočet + Žádosti o změnu'!CU141,IF('Rozpočet + Žádosti o změnu'!$CJ$2="ano",'Rozpočet + Žádosti o změnu'!CI141,IF('Rozpočet + Žádosti o změnu'!$BX$2="ano",'Rozpočet + Žádosti o změnu'!BW141,IF('Rozpočet + Žádosti o změnu'!$BL$2="ano",'Rozpočet + Žádosti o změnu'!BK141,IF('Rozpočet + Žádosti o změnu'!$AZ$2="ano",'Rozpočet + Žádosti o změnu'!AY141,IF('Rozpočet + Žádosti o změnu'!$AN$2="ano",'Rozpočet + Žádosti o změnu'!AM141,'Rozpočet + Žádosti o změnu'!M141))))))))))</f>
        <v>0</v>
      </c>
      <c r="U141" s="267">
        <f>IF('Rozpočet + Žádosti o změnu'!$ER$2="ano",'Rozpočet + Žádosti o změnu'!ER141,IF('Rozpočet + Žádosti o změnu'!$EF$2="ano",'Rozpočet + Žádosti o změnu'!EF141,IF('Rozpočet + Žádosti o změnu'!$DT$2="ano",'Rozpočet + Žádosti o změnu'!DT141,IF('Rozpočet + Žádosti o změnu'!$DH$2="ano",'Rozpočet + Žádosti o změnu'!DH141,IF('Rozpočet + Žádosti o změnu'!$CV$2="ano",'Rozpočet + Žádosti o změnu'!CV141,IF('Rozpočet + Žádosti o změnu'!$CJ$2="ano",'Rozpočet + Žádosti o změnu'!CJ141,IF('Rozpočet + Žádosti o změnu'!$BX$2="ano",'Rozpočet + Žádosti o změnu'!BX141,IF('Rozpočet + Žádosti o změnu'!$BL$2="ano",'Rozpočet + Žádosti o změnu'!BL141,IF('Rozpočet + Žádosti o změnu'!$AZ$2="ano",'Rozpočet + Žádosti o změnu'!AZ141,IF('Rozpočet + Žádosti o změnu'!$AN$2="ano",'Rozpočet + Žádosti o změnu'!AN141,'Rozpočet + Žádosti o změnu'!N141))))))))))</f>
        <v>0</v>
      </c>
      <c r="W141" s="281">
        <f>IF('ZoR č. 1'!$D141="",0,'ZoR č. 1'!G141)+IF('ZoR č. 2'!$D141="",0,'ZoR č. 2'!G141)+IF('ZoR č. 3'!$D141="",0,'ZoR č. 3'!G141)+IF('ZoR č. 4'!$D141="",0,'ZoR č. 4'!G141)+IF('ZoR č. 5'!$D141="",0,'ZoR č. 5'!G141)+IF('ZoR č. 6'!$D141="",0,'ZoR č. 6'!G141)+IF('ZoR č. 7'!$D141="",0,'ZoR č. 7'!G141)+IF('ZoR č. 8'!$D141="",0,'ZoR č. 8'!G141)+IF('ZoR č. 9'!$D141="",0,'ZoR č. 9'!G141)+IF('ZoR č. 10'!$D141="",0,'ZoR č. 10'!G141)+IF(ZZoR!$D141="",0,ZZoR!G141)</f>
        <v>0</v>
      </c>
      <c r="X141" s="281">
        <f>IF('ZoR č. 1'!$D141="",0,'ZoR č. 1'!H141)+IF('ZoR č. 2'!$D141="",0,'ZoR č. 2'!H141)+IF('ZoR č. 3'!$D141="",0,'ZoR č. 3'!H141)+IF('ZoR č. 4'!$D141="",0,'ZoR č. 4'!H141)+IF('ZoR č. 5'!$D141="",0,'ZoR č. 5'!H141)+IF('ZoR č. 6'!$D141="",0,'ZoR č. 6'!H141)+IF('ZoR č. 7'!$D141="",0,'ZoR č. 7'!H141)+IF('ZoR č. 8'!$D141="",0,'ZoR č. 8'!H141)+IF('ZoR č. 9'!$D141="",0,'ZoR č. 9'!H141)+IF('ZoR č. 10'!$D141="",0,'ZoR č. 10'!H141)+IF(ZZoR!$D141="",0,ZZoR!H141)</f>
        <v>0</v>
      </c>
      <c r="Y141" s="281">
        <f>IF('ZoR č. 1'!$D141="",0,'ZoR č. 1'!I141)+IF('ZoR č. 2'!$D141="",0,'ZoR č. 2'!I141)+IF('ZoR č. 3'!$D141="",0,'ZoR č. 3'!I141)+IF('ZoR č. 4'!$D141="",0,'ZoR č. 4'!I141)+IF('ZoR č. 5'!$D141="",0,'ZoR č. 5'!I141)+IF('ZoR č. 6'!$D141="",0,'ZoR č. 6'!I141)+IF('ZoR č. 7'!$D141="",0,'ZoR č. 7'!I141)+IF('ZoR č. 8'!$D141="",0,'ZoR č. 8'!I141)+IF('ZoR č. 9'!$D141="",0,'ZoR č. 9'!I141)+IF('ZoR č. 10'!$D141="",0,'ZoR č. 10'!I141)+IF(ZZoR!$D141="",0,ZZoR!I141)</f>
        <v>0</v>
      </c>
      <c r="Z141" s="281">
        <f>IF('ZoR č. 1'!$D141="",0,'ZoR č. 1'!J141)+IF('ZoR č. 2'!$D141="",0,'ZoR č. 2'!J141)+IF('ZoR č. 3'!$D141="",0,'ZoR č. 3'!J141)+IF('ZoR č. 4'!$D141="",0,'ZoR č. 4'!J141)+IF('ZoR č. 5'!$D141="",0,'ZoR č. 5'!J141)+IF('ZoR č. 6'!$D141="",0,'ZoR č. 6'!J141)+IF('ZoR č. 7'!$D141="",0,'ZoR č. 7'!J141)+IF('ZoR č. 8'!$D141="",0,'ZoR č. 8'!J141)+IF('ZoR č. 9'!$D141="",0,'ZoR č. 9'!J141)+IF('ZoR č. 10'!$D141="",0,'ZoR č. 10'!J141)+IF(ZZoR!$D141="",0,ZZoR!J141)</f>
        <v>0</v>
      </c>
      <c r="AA141" s="281">
        <f>IF('ZoR č. 1'!$D141="",0,'ZoR č. 1'!K141)+IF('ZoR č. 2'!$D141="",0,'ZoR č. 2'!K141)+IF('ZoR č. 3'!$D141="",0,'ZoR č. 3'!K141)+IF('ZoR č. 4'!$D141="",0,'ZoR č. 4'!K141)+IF('ZoR č. 5'!$D141="",0,'ZoR č. 5'!K141)+IF('ZoR č. 6'!$D141="",0,'ZoR č. 6'!K141)+IF('ZoR č. 7'!$D141="",0,'ZoR č. 7'!K141)+IF('ZoR č. 8'!$D141="",0,'ZoR č. 8'!K141)+IF('ZoR č. 9'!$D141="",0,'ZoR č. 9'!K141)+IF('ZoR č. 10'!$D141="",0,'ZoR č. 10'!K141)+IF(ZZoR!$D141="",0,ZZoR!K141)</f>
        <v>0</v>
      </c>
      <c r="AB141" s="281">
        <f>IF('ZoR č. 1'!$D141="",0,'ZoR č. 1'!L141)+IF('ZoR č. 2'!$D141="",0,'ZoR č. 2'!L141)+IF('ZoR č. 3'!$D141="",0,'ZoR č. 3'!L141)+IF('ZoR č. 4'!$D141="",0,'ZoR č. 4'!L141)+IF('ZoR č. 5'!$D141="",0,'ZoR č. 5'!L141)+IF('ZoR č. 6'!$D141="",0,'ZoR č. 6'!L141)+IF('ZoR č. 7'!$D141="",0,'ZoR č. 7'!L141)+IF('ZoR č. 8'!$D141="",0,'ZoR č. 8'!L141)+IF('ZoR č. 9'!$D141="",0,'ZoR č. 9'!L141)+IF('ZoR č. 10'!$D141="",0,'ZoR č. 10'!L141)+IF(ZZoR!$D141="",0,ZZoR!L141)</f>
        <v>0</v>
      </c>
      <c r="AC141" s="281">
        <f>IF('ZoR č. 1'!$D141="",0,'ZoR č. 1'!M141)+IF('ZoR č. 2'!$D141="",0,'ZoR č. 2'!M141)+IF('ZoR č. 3'!$D141="",0,'ZoR č. 3'!M141)+IF('ZoR č. 4'!$D141="",0,'ZoR č. 4'!M141)+IF('ZoR č. 5'!$D141="",0,'ZoR č. 5'!M141)+IF('ZoR č. 6'!$D141="",0,'ZoR č. 6'!M141)+IF('ZoR č. 7'!$D141="",0,'ZoR č. 7'!M141)+IF('ZoR č. 8'!$D141="",0,'ZoR č. 8'!M141)+IF('ZoR č. 9'!$D141="",0,'ZoR č. 9'!M141)+IF('ZoR č. 10'!$D141="",0,'ZoR č. 10'!M141)+IF(ZZoR!$D141="",0,ZZoR!M141)</f>
        <v>0</v>
      </c>
      <c r="AE141" s="282" t="str">
        <f t="shared" si="11"/>
        <v/>
      </c>
    </row>
    <row r="142" spans="2:31" x14ac:dyDescent="0.25">
      <c r="B142" s="10" t="s">
        <v>255</v>
      </c>
      <c r="C142" s="104" t="str">
        <f>IF(COUNTA('Přehled partnerů'!C142:D142)&lt;&gt;2,"partner neuveden",IF('Přehled partnerů'!I142="ANO",'Přehled partnerů'!C142,"v tomto období nerelevantní"))</f>
        <v>partner neuveden</v>
      </c>
      <c r="D142" s="116" t="str">
        <f>IF(COUNTA('Přehled partnerů'!C142:D142)&lt;&gt;2,"",IF('Přehled partnerů'!I142="ANO",'Přehled partnerů'!D142,""))</f>
        <v/>
      </c>
      <c r="E142" s="24" t="str">
        <f t="shared" si="8"/>
        <v/>
      </c>
      <c r="F142" s="47" t="str">
        <f t="shared" si="9"/>
        <v/>
      </c>
      <c r="G142" s="15">
        <v>0</v>
      </c>
      <c r="H142" s="16">
        <v>0</v>
      </c>
      <c r="I142" s="16">
        <v>0</v>
      </c>
      <c r="J142" s="16">
        <v>0</v>
      </c>
      <c r="K142" s="126">
        <v>0</v>
      </c>
      <c r="L142" s="126">
        <v>0</v>
      </c>
      <c r="M142" s="130">
        <v>0</v>
      </c>
      <c r="N142" s="58" t="str">
        <f t="shared" si="10"/>
        <v/>
      </c>
      <c r="O142" s="267">
        <f>IF('Rozpočet + Žádosti o změnu'!$ER$2="ano",'Rozpočet + Žádosti o změnu'!EL142,IF('Rozpočet + Žádosti o změnu'!$EF$2="ano",'Rozpočet + Žádosti o změnu'!DZ142,IF('Rozpočet + Žádosti o změnu'!$DT$2="ano",'Rozpočet + Žádosti o změnu'!DN142,IF('Rozpočet + Žádosti o změnu'!$DH$2="ano",'Rozpočet + Žádosti o změnu'!DB142,IF('Rozpočet + Žádosti o změnu'!$CV$2="ano",'Rozpočet + Žádosti o změnu'!CP142,IF('Rozpočet + Žádosti o změnu'!$CJ$2="ano",'Rozpočet + Žádosti o změnu'!CD142,IF('Rozpočet + Žádosti o změnu'!$BX$2="ano",'Rozpočet + Žádosti o změnu'!BR142,IF('Rozpočet + Žádosti o změnu'!$BL$2="ano",'Rozpočet + Žádosti o změnu'!BF142,IF('Rozpočet + Žádosti o změnu'!$AZ$2="ano",'Rozpočet + Žádosti o změnu'!AT142,IF('Rozpočet + Žádosti o změnu'!$AN$2="ano",'Rozpočet + Žádosti o změnu'!AH142,'Rozpočet + Žádosti o změnu'!H142))))))))))</f>
        <v>0</v>
      </c>
      <c r="P142" s="267">
        <f>IF('Rozpočet + Žádosti o změnu'!$ER$2="ano",'Rozpočet + Žádosti o změnu'!EM142,IF('Rozpočet + Žádosti o změnu'!$EF$2="ano",'Rozpočet + Žádosti o změnu'!EA142,IF('Rozpočet + Žádosti o změnu'!$DT$2="ano",'Rozpočet + Žádosti o změnu'!DO142,IF('Rozpočet + Žádosti o změnu'!$DH$2="ano",'Rozpočet + Žádosti o změnu'!DC142,IF('Rozpočet + Žádosti o změnu'!$CV$2="ano",'Rozpočet + Žádosti o změnu'!CQ142,IF('Rozpočet + Žádosti o změnu'!$CJ$2="ano",'Rozpočet + Žádosti o změnu'!CE142,IF('Rozpočet + Žádosti o změnu'!$BX$2="ano",'Rozpočet + Žádosti o změnu'!BS142,IF('Rozpočet + Žádosti o změnu'!$BL$2="ano",'Rozpočet + Žádosti o změnu'!BG142,IF('Rozpočet + Žádosti o změnu'!$AZ$2="ano",'Rozpočet + Žádosti o změnu'!AU142,IF('Rozpočet + Žádosti o změnu'!$AN$2="ano",'Rozpočet + Žádosti o změnu'!AI142,'Rozpočet + Žádosti o změnu'!I142))))))))))</f>
        <v>0</v>
      </c>
      <c r="Q142" s="267">
        <f>IF('Rozpočet + Žádosti o změnu'!$ER$2="ano",'Rozpočet + Žádosti o změnu'!EN142,IF('Rozpočet + Žádosti o změnu'!$EF$2="ano",'Rozpočet + Žádosti o změnu'!EB142,IF('Rozpočet + Žádosti o změnu'!$DT$2="ano",'Rozpočet + Žádosti o změnu'!DP142,IF('Rozpočet + Žádosti o změnu'!$DH$2="ano",'Rozpočet + Žádosti o změnu'!DD142,IF('Rozpočet + Žádosti o změnu'!$CV$2="ano",'Rozpočet + Žádosti o změnu'!CR142,IF('Rozpočet + Žádosti o změnu'!$CJ$2="ano",'Rozpočet + Žádosti o změnu'!CF142,IF('Rozpočet + Žádosti o změnu'!$BX$2="ano",'Rozpočet + Žádosti o změnu'!BT142,IF('Rozpočet + Žádosti o změnu'!$BL$2="ano",'Rozpočet + Žádosti o změnu'!BH142,IF('Rozpočet + Žádosti o změnu'!$AZ$2="ano",'Rozpočet + Žádosti o změnu'!AV142,IF('Rozpočet + Žádosti o změnu'!$AN$2="ano",'Rozpočet + Žádosti o změnu'!AJ142,'Rozpočet + Žádosti o změnu'!J142))))))))))</f>
        <v>0</v>
      </c>
      <c r="R142" s="267">
        <f>IF('Rozpočet + Žádosti o změnu'!$ER$2="ano",'Rozpočet + Žádosti o změnu'!EO142,IF('Rozpočet + Žádosti o změnu'!$EF$2="ano",'Rozpočet + Žádosti o změnu'!EC142,IF('Rozpočet + Žádosti o změnu'!$DT$2="ano",'Rozpočet + Žádosti o změnu'!DQ142,IF('Rozpočet + Žádosti o změnu'!$DH$2="ano",'Rozpočet + Žádosti o změnu'!DE142,IF('Rozpočet + Žádosti o změnu'!$CV$2="ano",'Rozpočet + Žádosti o změnu'!CS142,IF('Rozpočet + Žádosti o změnu'!$CJ$2="ano",'Rozpočet + Žádosti o změnu'!CG142,IF('Rozpočet + Žádosti o změnu'!$BX$2="ano",'Rozpočet + Žádosti o změnu'!BU142,IF('Rozpočet + Žádosti o změnu'!$BL$2="ano",'Rozpočet + Žádosti o změnu'!BI142,IF('Rozpočet + Žádosti o změnu'!$AZ$2="ano",'Rozpočet + Žádosti o změnu'!AW142,IF('Rozpočet + Žádosti o změnu'!$AN$2="ano",'Rozpočet + Žádosti o změnu'!AK142,'Rozpočet + Žádosti o změnu'!K142))))))))))</f>
        <v>0</v>
      </c>
      <c r="S142" s="267">
        <f>IF('Rozpočet + Žádosti o změnu'!$ER$2="ano",'Rozpočet + Žádosti o změnu'!EP142,IF('Rozpočet + Žádosti o změnu'!$EF$2="ano",'Rozpočet + Žádosti o změnu'!ED142,IF('Rozpočet + Žádosti o změnu'!$DT$2="ano",'Rozpočet + Žádosti o změnu'!DR142,IF('Rozpočet + Žádosti o změnu'!$DH$2="ano",'Rozpočet + Žádosti o změnu'!DF142,IF('Rozpočet + Žádosti o změnu'!$CV$2="ano",'Rozpočet + Žádosti o změnu'!CT142,IF('Rozpočet + Žádosti o změnu'!$CJ$2="ano",'Rozpočet + Žádosti o změnu'!CH142,IF('Rozpočet + Žádosti o změnu'!$BX$2="ano",'Rozpočet + Žádosti o změnu'!BV142,IF('Rozpočet + Žádosti o změnu'!$BL$2="ano",'Rozpočet + Žádosti o změnu'!BJ142,IF('Rozpočet + Žádosti o změnu'!$AZ$2="ano",'Rozpočet + Žádosti o změnu'!AX142,IF('Rozpočet + Žádosti o změnu'!$AN$2="ano",'Rozpočet + Žádosti o změnu'!AL142,'Rozpočet + Žádosti o změnu'!L142))))))))))</f>
        <v>0</v>
      </c>
      <c r="T142" s="267">
        <f>IF('Rozpočet + Žádosti o změnu'!$ER$2="ano",'Rozpočet + Žádosti o změnu'!EQ142,IF('Rozpočet + Žádosti o změnu'!$EF$2="ano",'Rozpočet + Žádosti o změnu'!EE142,IF('Rozpočet + Žádosti o změnu'!$DT$2="ano",'Rozpočet + Žádosti o změnu'!DS142,IF('Rozpočet + Žádosti o změnu'!$DH$2="ano",'Rozpočet + Žádosti o změnu'!DG142,IF('Rozpočet + Žádosti o změnu'!$CV$2="ano",'Rozpočet + Žádosti o změnu'!CU142,IF('Rozpočet + Žádosti o změnu'!$CJ$2="ano",'Rozpočet + Žádosti o změnu'!CI142,IF('Rozpočet + Žádosti o změnu'!$BX$2="ano",'Rozpočet + Žádosti o změnu'!BW142,IF('Rozpočet + Žádosti o změnu'!$BL$2="ano",'Rozpočet + Žádosti o změnu'!BK142,IF('Rozpočet + Žádosti o změnu'!$AZ$2="ano",'Rozpočet + Žádosti o změnu'!AY142,IF('Rozpočet + Žádosti o změnu'!$AN$2="ano",'Rozpočet + Žádosti o změnu'!AM142,'Rozpočet + Žádosti o změnu'!M142))))))))))</f>
        <v>0</v>
      </c>
      <c r="U142" s="267">
        <f>IF('Rozpočet + Žádosti o změnu'!$ER$2="ano",'Rozpočet + Žádosti o změnu'!ER142,IF('Rozpočet + Žádosti o změnu'!$EF$2="ano",'Rozpočet + Žádosti o změnu'!EF142,IF('Rozpočet + Žádosti o změnu'!$DT$2="ano",'Rozpočet + Žádosti o změnu'!DT142,IF('Rozpočet + Žádosti o změnu'!$DH$2="ano",'Rozpočet + Žádosti o změnu'!DH142,IF('Rozpočet + Žádosti o změnu'!$CV$2="ano",'Rozpočet + Žádosti o změnu'!CV142,IF('Rozpočet + Žádosti o změnu'!$CJ$2="ano",'Rozpočet + Žádosti o změnu'!CJ142,IF('Rozpočet + Žádosti o změnu'!$BX$2="ano",'Rozpočet + Žádosti o změnu'!BX142,IF('Rozpočet + Žádosti o změnu'!$BL$2="ano",'Rozpočet + Žádosti o změnu'!BL142,IF('Rozpočet + Žádosti o změnu'!$AZ$2="ano",'Rozpočet + Žádosti o změnu'!AZ142,IF('Rozpočet + Žádosti o změnu'!$AN$2="ano",'Rozpočet + Žádosti o změnu'!AN142,'Rozpočet + Žádosti o změnu'!N142))))))))))</f>
        <v>0</v>
      </c>
      <c r="W142" s="281">
        <f>IF('ZoR č. 1'!$D142="",0,'ZoR č. 1'!G142)+IF('ZoR č. 2'!$D142="",0,'ZoR č. 2'!G142)+IF('ZoR č. 3'!$D142="",0,'ZoR č. 3'!G142)+IF('ZoR č. 4'!$D142="",0,'ZoR č. 4'!G142)+IF('ZoR č. 5'!$D142="",0,'ZoR č. 5'!G142)+IF('ZoR č. 6'!$D142="",0,'ZoR č. 6'!G142)+IF('ZoR č. 7'!$D142="",0,'ZoR č. 7'!G142)+IF('ZoR č. 8'!$D142="",0,'ZoR č. 8'!G142)+IF('ZoR č. 9'!$D142="",0,'ZoR č. 9'!G142)+IF('ZoR č. 10'!$D142="",0,'ZoR č. 10'!G142)+IF(ZZoR!$D142="",0,ZZoR!G142)</f>
        <v>0</v>
      </c>
      <c r="X142" s="281">
        <f>IF('ZoR č. 1'!$D142="",0,'ZoR č. 1'!H142)+IF('ZoR č. 2'!$D142="",0,'ZoR č. 2'!H142)+IF('ZoR č. 3'!$D142="",0,'ZoR č. 3'!H142)+IF('ZoR č. 4'!$D142="",0,'ZoR č. 4'!H142)+IF('ZoR č. 5'!$D142="",0,'ZoR č. 5'!H142)+IF('ZoR č. 6'!$D142="",0,'ZoR č. 6'!H142)+IF('ZoR č. 7'!$D142="",0,'ZoR č. 7'!H142)+IF('ZoR č. 8'!$D142="",0,'ZoR č. 8'!H142)+IF('ZoR č. 9'!$D142="",0,'ZoR č. 9'!H142)+IF('ZoR č. 10'!$D142="",0,'ZoR č. 10'!H142)+IF(ZZoR!$D142="",0,ZZoR!H142)</f>
        <v>0</v>
      </c>
      <c r="Y142" s="281">
        <f>IF('ZoR č. 1'!$D142="",0,'ZoR č. 1'!I142)+IF('ZoR č. 2'!$D142="",0,'ZoR č. 2'!I142)+IF('ZoR č. 3'!$D142="",0,'ZoR č. 3'!I142)+IF('ZoR č. 4'!$D142="",0,'ZoR č. 4'!I142)+IF('ZoR č. 5'!$D142="",0,'ZoR č. 5'!I142)+IF('ZoR č. 6'!$D142="",0,'ZoR č. 6'!I142)+IF('ZoR č. 7'!$D142="",0,'ZoR č. 7'!I142)+IF('ZoR č. 8'!$D142="",0,'ZoR č. 8'!I142)+IF('ZoR č. 9'!$D142="",0,'ZoR č. 9'!I142)+IF('ZoR č. 10'!$D142="",0,'ZoR č. 10'!I142)+IF(ZZoR!$D142="",0,ZZoR!I142)</f>
        <v>0</v>
      </c>
      <c r="Z142" s="281">
        <f>IF('ZoR č. 1'!$D142="",0,'ZoR č. 1'!J142)+IF('ZoR č. 2'!$D142="",0,'ZoR č. 2'!J142)+IF('ZoR č. 3'!$D142="",0,'ZoR č. 3'!J142)+IF('ZoR č. 4'!$D142="",0,'ZoR č. 4'!J142)+IF('ZoR č. 5'!$D142="",0,'ZoR č. 5'!J142)+IF('ZoR č. 6'!$D142="",0,'ZoR č. 6'!J142)+IF('ZoR č. 7'!$D142="",0,'ZoR č. 7'!J142)+IF('ZoR č. 8'!$D142="",0,'ZoR č. 8'!J142)+IF('ZoR č. 9'!$D142="",0,'ZoR č. 9'!J142)+IF('ZoR č. 10'!$D142="",0,'ZoR č. 10'!J142)+IF(ZZoR!$D142="",0,ZZoR!J142)</f>
        <v>0</v>
      </c>
      <c r="AA142" s="281">
        <f>IF('ZoR č. 1'!$D142="",0,'ZoR č. 1'!K142)+IF('ZoR č. 2'!$D142="",0,'ZoR č. 2'!K142)+IF('ZoR č. 3'!$D142="",0,'ZoR č. 3'!K142)+IF('ZoR č. 4'!$D142="",0,'ZoR č. 4'!K142)+IF('ZoR č. 5'!$D142="",0,'ZoR č. 5'!K142)+IF('ZoR č. 6'!$D142="",0,'ZoR č. 6'!K142)+IF('ZoR č. 7'!$D142="",0,'ZoR č. 7'!K142)+IF('ZoR č. 8'!$D142="",0,'ZoR č. 8'!K142)+IF('ZoR č. 9'!$D142="",0,'ZoR č. 9'!K142)+IF('ZoR č. 10'!$D142="",0,'ZoR č. 10'!K142)+IF(ZZoR!$D142="",0,ZZoR!K142)</f>
        <v>0</v>
      </c>
      <c r="AB142" s="281">
        <f>IF('ZoR č. 1'!$D142="",0,'ZoR č. 1'!L142)+IF('ZoR č. 2'!$D142="",0,'ZoR č. 2'!L142)+IF('ZoR č. 3'!$D142="",0,'ZoR č. 3'!L142)+IF('ZoR č. 4'!$D142="",0,'ZoR č. 4'!L142)+IF('ZoR č. 5'!$D142="",0,'ZoR č. 5'!L142)+IF('ZoR č. 6'!$D142="",0,'ZoR č. 6'!L142)+IF('ZoR č. 7'!$D142="",0,'ZoR č. 7'!L142)+IF('ZoR č. 8'!$D142="",0,'ZoR č. 8'!L142)+IF('ZoR č. 9'!$D142="",0,'ZoR č. 9'!L142)+IF('ZoR č. 10'!$D142="",0,'ZoR č. 10'!L142)+IF(ZZoR!$D142="",0,ZZoR!L142)</f>
        <v>0</v>
      </c>
      <c r="AC142" s="281">
        <f>IF('ZoR č. 1'!$D142="",0,'ZoR č. 1'!M142)+IF('ZoR č. 2'!$D142="",0,'ZoR č. 2'!M142)+IF('ZoR č. 3'!$D142="",0,'ZoR č. 3'!M142)+IF('ZoR č. 4'!$D142="",0,'ZoR č. 4'!M142)+IF('ZoR č. 5'!$D142="",0,'ZoR č. 5'!M142)+IF('ZoR č. 6'!$D142="",0,'ZoR č. 6'!M142)+IF('ZoR č. 7'!$D142="",0,'ZoR č. 7'!M142)+IF('ZoR č. 8'!$D142="",0,'ZoR č. 8'!M142)+IF('ZoR č. 9'!$D142="",0,'ZoR č. 9'!M142)+IF('ZoR č. 10'!$D142="",0,'ZoR č. 10'!M142)+IF(ZZoR!$D142="",0,ZZoR!M142)</f>
        <v>0</v>
      </c>
      <c r="AE142" s="282" t="str">
        <f t="shared" si="11"/>
        <v/>
      </c>
    </row>
    <row r="143" spans="2:31" x14ac:dyDescent="0.25">
      <c r="B143" s="10" t="s">
        <v>256</v>
      </c>
      <c r="C143" s="104" t="str">
        <f>IF(COUNTA('Přehled partnerů'!C143:D143)&lt;&gt;2,"partner neuveden",IF('Přehled partnerů'!I143="ANO",'Přehled partnerů'!C143,"v tomto období nerelevantní"))</f>
        <v>partner neuveden</v>
      </c>
      <c r="D143" s="116" t="str">
        <f>IF(COUNTA('Přehled partnerů'!C143:D143)&lt;&gt;2,"",IF('Přehled partnerů'!I143="ANO",'Přehled partnerů'!D143,""))</f>
        <v/>
      </c>
      <c r="E143" s="24" t="str">
        <f t="shared" si="8"/>
        <v/>
      </c>
      <c r="F143" s="47" t="str">
        <f t="shared" si="9"/>
        <v/>
      </c>
      <c r="G143" s="15">
        <v>0</v>
      </c>
      <c r="H143" s="16">
        <v>0</v>
      </c>
      <c r="I143" s="16">
        <v>0</v>
      </c>
      <c r="J143" s="16">
        <v>0</v>
      </c>
      <c r="K143" s="126">
        <v>0</v>
      </c>
      <c r="L143" s="126">
        <v>0</v>
      </c>
      <c r="M143" s="130">
        <v>0</v>
      </c>
      <c r="N143" s="58" t="str">
        <f t="shared" si="10"/>
        <v/>
      </c>
      <c r="O143" s="267">
        <f>IF('Rozpočet + Žádosti o změnu'!$ER$2="ano",'Rozpočet + Žádosti o změnu'!EL143,IF('Rozpočet + Žádosti o změnu'!$EF$2="ano",'Rozpočet + Žádosti o změnu'!DZ143,IF('Rozpočet + Žádosti o změnu'!$DT$2="ano",'Rozpočet + Žádosti o změnu'!DN143,IF('Rozpočet + Žádosti o změnu'!$DH$2="ano",'Rozpočet + Žádosti o změnu'!DB143,IF('Rozpočet + Žádosti o změnu'!$CV$2="ano",'Rozpočet + Žádosti o změnu'!CP143,IF('Rozpočet + Žádosti o změnu'!$CJ$2="ano",'Rozpočet + Žádosti o změnu'!CD143,IF('Rozpočet + Žádosti o změnu'!$BX$2="ano",'Rozpočet + Žádosti o změnu'!BR143,IF('Rozpočet + Žádosti o změnu'!$BL$2="ano",'Rozpočet + Žádosti o změnu'!BF143,IF('Rozpočet + Žádosti o změnu'!$AZ$2="ano",'Rozpočet + Žádosti o změnu'!AT143,IF('Rozpočet + Žádosti o změnu'!$AN$2="ano",'Rozpočet + Žádosti o změnu'!AH143,'Rozpočet + Žádosti o změnu'!H143))))))))))</f>
        <v>0</v>
      </c>
      <c r="P143" s="267">
        <f>IF('Rozpočet + Žádosti o změnu'!$ER$2="ano",'Rozpočet + Žádosti o změnu'!EM143,IF('Rozpočet + Žádosti o změnu'!$EF$2="ano",'Rozpočet + Žádosti o změnu'!EA143,IF('Rozpočet + Žádosti o změnu'!$DT$2="ano",'Rozpočet + Žádosti o změnu'!DO143,IF('Rozpočet + Žádosti o změnu'!$DH$2="ano",'Rozpočet + Žádosti o změnu'!DC143,IF('Rozpočet + Žádosti o změnu'!$CV$2="ano",'Rozpočet + Žádosti o změnu'!CQ143,IF('Rozpočet + Žádosti o změnu'!$CJ$2="ano",'Rozpočet + Žádosti o změnu'!CE143,IF('Rozpočet + Žádosti o změnu'!$BX$2="ano",'Rozpočet + Žádosti o změnu'!BS143,IF('Rozpočet + Žádosti o změnu'!$BL$2="ano",'Rozpočet + Žádosti o změnu'!BG143,IF('Rozpočet + Žádosti o změnu'!$AZ$2="ano",'Rozpočet + Žádosti o změnu'!AU143,IF('Rozpočet + Žádosti o změnu'!$AN$2="ano",'Rozpočet + Žádosti o změnu'!AI143,'Rozpočet + Žádosti o změnu'!I143))))))))))</f>
        <v>0</v>
      </c>
      <c r="Q143" s="267">
        <f>IF('Rozpočet + Žádosti o změnu'!$ER$2="ano",'Rozpočet + Žádosti o změnu'!EN143,IF('Rozpočet + Žádosti o změnu'!$EF$2="ano",'Rozpočet + Žádosti o změnu'!EB143,IF('Rozpočet + Žádosti o změnu'!$DT$2="ano",'Rozpočet + Žádosti o změnu'!DP143,IF('Rozpočet + Žádosti o změnu'!$DH$2="ano",'Rozpočet + Žádosti o změnu'!DD143,IF('Rozpočet + Žádosti o změnu'!$CV$2="ano",'Rozpočet + Žádosti o změnu'!CR143,IF('Rozpočet + Žádosti o změnu'!$CJ$2="ano",'Rozpočet + Žádosti o změnu'!CF143,IF('Rozpočet + Žádosti o změnu'!$BX$2="ano",'Rozpočet + Žádosti o změnu'!BT143,IF('Rozpočet + Žádosti o změnu'!$BL$2="ano",'Rozpočet + Žádosti o změnu'!BH143,IF('Rozpočet + Žádosti o změnu'!$AZ$2="ano",'Rozpočet + Žádosti o změnu'!AV143,IF('Rozpočet + Žádosti o změnu'!$AN$2="ano",'Rozpočet + Žádosti o změnu'!AJ143,'Rozpočet + Žádosti o změnu'!J143))))))))))</f>
        <v>0</v>
      </c>
      <c r="R143" s="267">
        <f>IF('Rozpočet + Žádosti o změnu'!$ER$2="ano",'Rozpočet + Žádosti o změnu'!EO143,IF('Rozpočet + Žádosti o změnu'!$EF$2="ano",'Rozpočet + Žádosti o změnu'!EC143,IF('Rozpočet + Žádosti o změnu'!$DT$2="ano",'Rozpočet + Žádosti o změnu'!DQ143,IF('Rozpočet + Žádosti o změnu'!$DH$2="ano",'Rozpočet + Žádosti o změnu'!DE143,IF('Rozpočet + Žádosti o změnu'!$CV$2="ano",'Rozpočet + Žádosti o změnu'!CS143,IF('Rozpočet + Žádosti o změnu'!$CJ$2="ano",'Rozpočet + Žádosti o změnu'!CG143,IF('Rozpočet + Žádosti o změnu'!$BX$2="ano",'Rozpočet + Žádosti o změnu'!BU143,IF('Rozpočet + Žádosti o změnu'!$BL$2="ano",'Rozpočet + Žádosti o změnu'!BI143,IF('Rozpočet + Žádosti o změnu'!$AZ$2="ano",'Rozpočet + Žádosti o změnu'!AW143,IF('Rozpočet + Žádosti o změnu'!$AN$2="ano",'Rozpočet + Žádosti o změnu'!AK143,'Rozpočet + Žádosti o změnu'!K143))))))))))</f>
        <v>0</v>
      </c>
      <c r="S143" s="267">
        <f>IF('Rozpočet + Žádosti o změnu'!$ER$2="ano",'Rozpočet + Žádosti o změnu'!EP143,IF('Rozpočet + Žádosti o změnu'!$EF$2="ano",'Rozpočet + Žádosti o změnu'!ED143,IF('Rozpočet + Žádosti o změnu'!$DT$2="ano",'Rozpočet + Žádosti o změnu'!DR143,IF('Rozpočet + Žádosti o změnu'!$DH$2="ano",'Rozpočet + Žádosti o změnu'!DF143,IF('Rozpočet + Žádosti o změnu'!$CV$2="ano",'Rozpočet + Žádosti o změnu'!CT143,IF('Rozpočet + Žádosti o změnu'!$CJ$2="ano",'Rozpočet + Žádosti o změnu'!CH143,IF('Rozpočet + Žádosti o změnu'!$BX$2="ano",'Rozpočet + Žádosti o změnu'!BV143,IF('Rozpočet + Žádosti o změnu'!$BL$2="ano",'Rozpočet + Žádosti o změnu'!BJ143,IF('Rozpočet + Žádosti o změnu'!$AZ$2="ano",'Rozpočet + Žádosti o změnu'!AX143,IF('Rozpočet + Žádosti o změnu'!$AN$2="ano",'Rozpočet + Žádosti o změnu'!AL143,'Rozpočet + Žádosti o změnu'!L143))))))))))</f>
        <v>0</v>
      </c>
      <c r="T143" s="267">
        <f>IF('Rozpočet + Žádosti o změnu'!$ER$2="ano",'Rozpočet + Žádosti o změnu'!EQ143,IF('Rozpočet + Žádosti o změnu'!$EF$2="ano",'Rozpočet + Žádosti o změnu'!EE143,IF('Rozpočet + Žádosti o změnu'!$DT$2="ano",'Rozpočet + Žádosti o změnu'!DS143,IF('Rozpočet + Žádosti o změnu'!$DH$2="ano",'Rozpočet + Žádosti o změnu'!DG143,IF('Rozpočet + Žádosti o změnu'!$CV$2="ano",'Rozpočet + Žádosti o změnu'!CU143,IF('Rozpočet + Žádosti o změnu'!$CJ$2="ano",'Rozpočet + Žádosti o změnu'!CI143,IF('Rozpočet + Žádosti o změnu'!$BX$2="ano",'Rozpočet + Žádosti o změnu'!BW143,IF('Rozpočet + Žádosti o změnu'!$BL$2="ano",'Rozpočet + Žádosti o změnu'!BK143,IF('Rozpočet + Žádosti o změnu'!$AZ$2="ano",'Rozpočet + Žádosti o změnu'!AY143,IF('Rozpočet + Žádosti o změnu'!$AN$2="ano",'Rozpočet + Žádosti o změnu'!AM143,'Rozpočet + Žádosti o změnu'!M143))))))))))</f>
        <v>0</v>
      </c>
      <c r="U143" s="267">
        <f>IF('Rozpočet + Žádosti o změnu'!$ER$2="ano",'Rozpočet + Žádosti o změnu'!ER143,IF('Rozpočet + Žádosti o změnu'!$EF$2="ano",'Rozpočet + Žádosti o změnu'!EF143,IF('Rozpočet + Žádosti o změnu'!$DT$2="ano",'Rozpočet + Žádosti o změnu'!DT143,IF('Rozpočet + Žádosti o změnu'!$DH$2="ano",'Rozpočet + Žádosti o změnu'!DH143,IF('Rozpočet + Žádosti o změnu'!$CV$2="ano",'Rozpočet + Žádosti o změnu'!CV143,IF('Rozpočet + Žádosti o změnu'!$CJ$2="ano",'Rozpočet + Žádosti o změnu'!CJ143,IF('Rozpočet + Žádosti o změnu'!$BX$2="ano",'Rozpočet + Žádosti o změnu'!BX143,IF('Rozpočet + Žádosti o změnu'!$BL$2="ano",'Rozpočet + Žádosti o změnu'!BL143,IF('Rozpočet + Žádosti o změnu'!$AZ$2="ano",'Rozpočet + Žádosti o změnu'!AZ143,IF('Rozpočet + Žádosti o změnu'!$AN$2="ano",'Rozpočet + Žádosti o změnu'!AN143,'Rozpočet + Žádosti o změnu'!N143))))))))))</f>
        <v>0</v>
      </c>
      <c r="W143" s="281">
        <f>IF('ZoR č. 1'!$D143="",0,'ZoR č. 1'!G143)+IF('ZoR č. 2'!$D143="",0,'ZoR č. 2'!G143)+IF('ZoR č. 3'!$D143="",0,'ZoR č. 3'!G143)+IF('ZoR č. 4'!$D143="",0,'ZoR č. 4'!G143)+IF('ZoR č. 5'!$D143="",0,'ZoR č. 5'!G143)+IF('ZoR č. 6'!$D143="",0,'ZoR č. 6'!G143)+IF('ZoR č. 7'!$D143="",0,'ZoR č. 7'!G143)+IF('ZoR č. 8'!$D143="",0,'ZoR č. 8'!G143)+IF('ZoR č. 9'!$D143="",0,'ZoR č. 9'!G143)+IF('ZoR č. 10'!$D143="",0,'ZoR č. 10'!G143)+IF(ZZoR!$D143="",0,ZZoR!G143)</f>
        <v>0</v>
      </c>
      <c r="X143" s="281">
        <f>IF('ZoR č. 1'!$D143="",0,'ZoR č. 1'!H143)+IF('ZoR č. 2'!$D143="",0,'ZoR č. 2'!H143)+IF('ZoR č. 3'!$D143="",0,'ZoR č. 3'!H143)+IF('ZoR č. 4'!$D143="",0,'ZoR č. 4'!H143)+IF('ZoR č. 5'!$D143="",0,'ZoR č. 5'!H143)+IF('ZoR č. 6'!$D143="",0,'ZoR č. 6'!H143)+IF('ZoR č. 7'!$D143="",0,'ZoR č. 7'!H143)+IF('ZoR č. 8'!$D143="",0,'ZoR č. 8'!H143)+IF('ZoR č. 9'!$D143="",0,'ZoR č. 9'!H143)+IF('ZoR č. 10'!$D143="",0,'ZoR č. 10'!H143)+IF(ZZoR!$D143="",0,ZZoR!H143)</f>
        <v>0</v>
      </c>
      <c r="Y143" s="281">
        <f>IF('ZoR č. 1'!$D143="",0,'ZoR č. 1'!I143)+IF('ZoR č. 2'!$D143="",0,'ZoR č. 2'!I143)+IF('ZoR č. 3'!$D143="",0,'ZoR č. 3'!I143)+IF('ZoR č. 4'!$D143="",0,'ZoR č. 4'!I143)+IF('ZoR č. 5'!$D143="",0,'ZoR č. 5'!I143)+IF('ZoR č. 6'!$D143="",0,'ZoR č. 6'!I143)+IF('ZoR č. 7'!$D143="",0,'ZoR č. 7'!I143)+IF('ZoR č. 8'!$D143="",0,'ZoR č. 8'!I143)+IF('ZoR č. 9'!$D143="",0,'ZoR č. 9'!I143)+IF('ZoR č. 10'!$D143="",0,'ZoR č. 10'!I143)+IF(ZZoR!$D143="",0,ZZoR!I143)</f>
        <v>0</v>
      </c>
      <c r="Z143" s="281">
        <f>IF('ZoR č. 1'!$D143="",0,'ZoR č. 1'!J143)+IF('ZoR č. 2'!$D143="",0,'ZoR č. 2'!J143)+IF('ZoR č. 3'!$D143="",0,'ZoR č. 3'!J143)+IF('ZoR č. 4'!$D143="",0,'ZoR č. 4'!J143)+IF('ZoR č. 5'!$D143="",0,'ZoR č. 5'!J143)+IF('ZoR č. 6'!$D143="",0,'ZoR č. 6'!J143)+IF('ZoR č. 7'!$D143="",0,'ZoR č. 7'!J143)+IF('ZoR č. 8'!$D143="",0,'ZoR č. 8'!J143)+IF('ZoR č. 9'!$D143="",0,'ZoR č. 9'!J143)+IF('ZoR č. 10'!$D143="",0,'ZoR č. 10'!J143)+IF(ZZoR!$D143="",0,ZZoR!J143)</f>
        <v>0</v>
      </c>
      <c r="AA143" s="281">
        <f>IF('ZoR č. 1'!$D143="",0,'ZoR č. 1'!K143)+IF('ZoR č. 2'!$D143="",0,'ZoR č. 2'!K143)+IF('ZoR č. 3'!$D143="",0,'ZoR č. 3'!K143)+IF('ZoR č. 4'!$D143="",0,'ZoR č. 4'!K143)+IF('ZoR č. 5'!$D143="",0,'ZoR č. 5'!K143)+IF('ZoR č. 6'!$D143="",0,'ZoR č. 6'!K143)+IF('ZoR č. 7'!$D143="",0,'ZoR č. 7'!K143)+IF('ZoR č. 8'!$D143="",0,'ZoR č. 8'!K143)+IF('ZoR č. 9'!$D143="",0,'ZoR č. 9'!K143)+IF('ZoR č. 10'!$D143="",0,'ZoR č. 10'!K143)+IF(ZZoR!$D143="",0,ZZoR!K143)</f>
        <v>0</v>
      </c>
      <c r="AB143" s="281">
        <f>IF('ZoR č. 1'!$D143="",0,'ZoR č. 1'!L143)+IF('ZoR č. 2'!$D143="",0,'ZoR č. 2'!L143)+IF('ZoR č. 3'!$D143="",0,'ZoR č. 3'!L143)+IF('ZoR č. 4'!$D143="",0,'ZoR č. 4'!L143)+IF('ZoR č. 5'!$D143="",0,'ZoR č. 5'!L143)+IF('ZoR č. 6'!$D143="",0,'ZoR č. 6'!L143)+IF('ZoR č. 7'!$D143="",0,'ZoR č. 7'!L143)+IF('ZoR č. 8'!$D143="",0,'ZoR č. 8'!L143)+IF('ZoR č. 9'!$D143="",0,'ZoR č. 9'!L143)+IF('ZoR č. 10'!$D143="",0,'ZoR č. 10'!L143)+IF(ZZoR!$D143="",0,ZZoR!L143)</f>
        <v>0</v>
      </c>
      <c r="AC143" s="281">
        <f>IF('ZoR č. 1'!$D143="",0,'ZoR č. 1'!M143)+IF('ZoR č. 2'!$D143="",0,'ZoR č. 2'!M143)+IF('ZoR č. 3'!$D143="",0,'ZoR č. 3'!M143)+IF('ZoR č. 4'!$D143="",0,'ZoR č. 4'!M143)+IF('ZoR č. 5'!$D143="",0,'ZoR č. 5'!M143)+IF('ZoR č. 6'!$D143="",0,'ZoR č. 6'!M143)+IF('ZoR č. 7'!$D143="",0,'ZoR č. 7'!M143)+IF('ZoR č. 8'!$D143="",0,'ZoR č. 8'!M143)+IF('ZoR č. 9'!$D143="",0,'ZoR č. 9'!M143)+IF('ZoR č. 10'!$D143="",0,'ZoR č. 10'!M143)+IF(ZZoR!$D143="",0,ZZoR!M143)</f>
        <v>0</v>
      </c>
      <c r="AE143" s="282" t="str">
        <f t="shared" si="11"/>
        <v/>
      </c>
    </row>
    <row r="144" spans="2:31" x14ac:dyDescent="0.25">
      <c r="B144" s="10" t="s">
        <v>257</v>
      </c>
      <c r="C144" s="104" t="str">
        <f>IF(COUNTA('Přehled partnerů'!C144:D144)&lt;&gt;2,"partner neuveden",IF('Přehled partnerů'!I144="ANO",'Přehled partnerů'!C144,"v tomto období nerelevantní"))</f>
        <v>partner neuveden</v>
      </c>
      <c r="D144" s="116" t="str">
        <f>IF(COUNTA('Přehled partnerů'!C144:D144)&lt;&gt;2,"",IF('Přehled partnerů'!I144="ANO",'Přehled partnerů'!D144,""))</f>
        <v/>
      </c>
      <c r="E144" s="24" t="str">
        <f t="shared" si="8"/>
        <v/>
      </c>
      <c r="F144" s="47" t="str">
        <f t="shared" si="9"/>
        <v/>
      </c>
      <c r="G144" s="15">
        <v>0</v>
      </c>
      <c r="H144" s="16">
        <v>0</v>
      </c>
      <c r="I144" s="16">
        <v>0</v>
      </c>
      <c r="J144" s="16">
        <v>0</v>
      </c>
      <c r="K144" s="126">
        <v>0</v>
      </c>
      <c r="L144" s="126">
        <v>0</v>
      </c>
      <c r="M144" s="130">
        <v>0</v>
      </c>
      <c r="N144" s="58" t="str">
        <f t="shared" si="10"/>
        <v/>
      </c>
      <c r="O144" s="267">
        <f>IF('Rozpočet + Žádosti o změnu'!$ER$2="ano",'Rozpočet + Žádosti o změnu'!EL144,IF('Rozpočet + Žádosti o změnu'!$EF$2="ano",'Rozpočet + Žádosti o změnu'!DZ144,IF('Rozpočet + Žádosti o změnu'!$DT$2="ano",'Rozpočet + Žádosti o změnu'!DN144,IF('Rozpočet + Žádosti o změnu'!$DH$2="ano",'Rozpočet + Žádosti o změnu'!DB144,IF('Rozpočet + Žádosti o změnu'!$CV$2="ano",'Rozpočet + Žádosti o změnu'!CP144,IF('Rozpočet + Žádosti o změnu'!$CJ$2="ano",'Rozpočet + Žádosti o změnu'!CD144,IF('Rozpočet + Žádosti o změnu'!$BX$2="ano",'Rozpočet + Žádosti o změnu'!BR144,IF('Rozpočet + Žádosti o změnu'!$BL$2="ano",'Rozpočet + Žádosti o změnu'!BF144,IF('Rozpočet + Žádosti o změnu'!$AZ$2="ano",'Rozpočet + Žádosti o změnu'!AT144,IF('Rozpočet + Žádosti o změnu'!$AN$2="ano",'Rozpočet + Žádosti o změnu'!AH144,'Rozpočet + Žádosti o změnu'!H144))))))))))</f>
        <v>0</v>
      </c>
      <c r="P144" s="267">
        <f>IF('Rozpočet + Žádosti o změnu'!$ER$2="ano",'Rozpočet + Žádosti o změnu'!EM144,IF('Rozpočet + Žádosti o změnu'!$EF$2="ano",'Rozpočet + Žádosti o změnu'!EA144,IF('Rozpočet + Žádosti o změnu'!$DT$2="ano",'Rozpočet + Žádosti o změnu'!DO144,IF('Rozpočet + Žádosti o změnu'!$DH$2="ano",'Rozpočet + Žádosti o změnu'!DC144,IF('Rozpočet + Žádosti o změnu'!$CV$2="ano",'Rozpočet + Žádosti o změnu'!CQ144,IF('Rozpočet + Žádosti o změnu'!$CJ$2="ano",'Rozpočet + Žádosti o změnu'!CE144,IF('Rozpočet + Žádosti o změnu'!$BX$2="ano",'Rozpočet + Žádosti o změnu'!BS144,IF('Rozpočet + Žádosti o změnu'!$BL$2="ano",'Rozpočet + Žádosti o změnu'!BG144,IF('Rozpočet + Žádosti o změnu'!$AZ$2="ano",'Rozpočet + Žádosti o změnu'!AU144,IF('Rozpočet + Žádosti o změnu'!$AN$2="ano",'Rozpočet + Žádosti o změnu'!AI144,'Rozpočet + Žádosti o změnu'!I144))))))))))</f>
        <v>0</v>
      </c>
      <c r="Q144" s="267">
        <f>IF('Rozpočet + Žádosti o změnu'!$ER$2="ano",'Rozpočet + Žádosti o změnu'!EN144,IF('Rozpočet + Žádosti o změnu'!$EF$2="ano",'Rozpočet + Žádosti o změnu'!EB144,IF('Rozpočet + Žádosti o změnu'!$DT$2="ano",'Rozpočet + Žádosti o změnu'!DP144,IF('Rozpočet + Žádosti o změnu'!$DH$2="ano",'Rozpočet + Žádosti o změnu'!DD144,IF('Rozpočet + Žádosti o změnu'!$CV$2="ano",'Rozpočet + Žádosti o změnu'!CR144,IF('Rozpočet + Žádosti o změnu'!$CJ$2="ano",'Rozpočet + Žádosti o změnu'!CF144,IF('Rozpočet + Žádosti o změnu'!$BX$2="ano",'Rozpočet + Žádosti o změnu'!BT144,IF('Rozpočet + Žádosti o změnu'!$BL$2="ano",'Rozpočet + Žádosti o změnu'!BH144,IF('Rozpočet + Žádosti o změnu'!$AZ$2="ano",'Rozpočet + Žádosti o změnu'!AV144,IF('Rozpočet + Žádosti o změnu'!$AN$2="ano",'Rozpočet + Žádosti o změnu'!AJ144,'Rozpočet + Žádosti o změnu'!J144))))))))))</f>
        <v>0</v>
      </c>
      <c r="R144" s="267">
        <f>IF('Rozpočet + Žádosti o změnu'!$ER$2="ano",'Rozpočet + Žádosti o změnu'!EO144,IF('Rozpočet + Žádosti o změnu'!$EF$2="ano",'Rozpočet + Žádosti o změnu'!EC144,IF('Rozpočet + Žádosti o změnu'!$DT$2="ano",'Rozpočet + Žádosti o změnu'!DQ144,IF('Rozpočet + Žádosti o změnu'!$DH$2="ano",'Rozpočet + Žádosti o změnu'!DE144,IF('Rozpočet + Žádosti o změnu'!$CV$2="ano",'Rozpočet + Žádosti o změnu'!CS144,IF('Rozpočet + Žádosti o změnu'!$CJ$2="ano",'Rozpočet + Žádosti o změnu'!CG144,IF('Rozpočet + Žádosti o změnu'!$BX$2="ano",'Rozpočet + Žádosti o změnu'!BU144,IF('Rozpočet + Žádosti o změnu'!$BL$2="ano",'Rozpočet + Žádosti o změnu'!BI144,IF('Rozpočet + Žádosti o změnu'!$AZ$2="ano",'Rozpočet + Žádosti o změnu'!AW144,IF('Rozpočet + Žádosti o změnu'!$AN$2="ano",'Rozpočet + Žádosti o změnu'!AK144,'Rozpočet + Žádosti o změnu'!K144))))))))))</f>
        <v>0</v>
      </c>
      <c r="S144" s="267">
        <f>IF('Rozpočet + Žádosti o změnu'!$ER$2="ano",'Rozpočet + Žádosti o změnu'!EP144,IF('Rozpočet + Žádosti o změnu'!$EF$2="ano",'Rozpočet + Žádosti o změnu'!ED144,IF('Rozpočet + Žádosti o změnu'!$DT$2="ano",'Rozpočet + Žádosti o změnu'!DR144,IF('Rozpočet + Žádosti o změnu'!$DH$2="ano",'Rozpočet + Žádosti o změnu'!DF144,IF('Rozpočet + Žádosti o změnu'!$CV$2="ano",'Rozpočet + Žádosti o změnu'!CT144,IF('Rozpočet + Žádosti o změnu'!$CJ$2="ano",'Rozpočet + Žádosti o změnu'!CH144,IF('Rozpočet + Žádosti o změnu'!$BX$2="ano",'Rozpočet + Žádosti o změnu'!BV144,IF('Rozpočet + Žádosti o změnu'!$BL$2="ano",'Rozpočet + Žádosti o změnu'!BJ144,IF('Rozpočet + Žádosti o změnu'!$AZ$2="ano",'Rozpočet + Žádosti o změnu'!AX144,IF('Rozpočet + Žádosti o změnu'!$AN$2="ano",'Rozpočet + Žádosti o změnu'!AL144,'Rozpočet + Žádosti o změnu'!L144))))))))))</f>
        <v>0</v>
      </c>
      <c r="T144" s="267">
        <f>IF('Rozpočet + Žádosti o změnu'!$ER$2="ano",'Rozpočet + Žádosti o změnu'!EQ144,IF('Rozpočet + Žádosti o změnu'!$EF$2="ano",'Rozpočet + Žádosti o změnu'!EE144,IF('Rozpočet + Žádosti o změnu'!$DT$2="ano",'Rozpočet + Žádosti o změnu'!DS144,IF('Rozpočet + Žádosti o změnu'!$DH$2="ano",'Rozpočet + Žádosti o změnu'!DG144,IF('Rozpočet + Žádosti o změnu'!$CV$2="ano",'Rozpočet + Žádosti o změnu'!CU144,IF('Rozpočet + Žádosti o změnu'!$CJ$2="ano",'Rozpočet + Žádosti o změnu'!CI144,IF('Rozpočet + Žádosti o změnu'!$BX$2="ano",'Rozpočet + Žádosti o změnu'!BW144,IF('Rozpočet + Žádosti o změnu'!$BL$2="ano",'Rozpočet + Žádosti o změnu'!BK144,IF('Rozpočet + Žádosti o změnu'!$AZ$2="ano",'Rozpočet + Žádosti o změnu'!AY144,IF('Rozpočet + Žádosti o změnu'!$AN$2="ano",'Rozpočet + Žádosti o změnu'!AM144,'Rozpočet + Žádosti o změnu'!M144))))))))))</f>
        <v>0</v>
      </c>
      <c r="U144" s="267">
        <f>IF('Rozpočet + Žádosti o změnu'!$ER$2="ano",'Rozpočet + Žádosti o změnu'!ER144,IF('Rozpočet + Žádosti o změnu'!$EF$2="ano",'Rozpočet + Žádosti o změnu'!EF144,IF('Rozpočet + Žádosti o změnu'!$DT$2="ano",'Rozpočet + Žádosti o změnu'!DT144,IF('Rozpočet + Žádosti o změnu'!$DH$2="ano",'Rozpočet + Žádosti o změnu'!DH144,IF('Rozpočet + Žádosti o změnu'!$CV$2="ano",'Rozpočet + Žádosti o změnu'!CV144,IF('Rozpočet + Žádosti o změnu'!$CJ$2="ano",'Rozpočet + Žádosti o změnu'!CJ144,IF('Rozpočet + Žádosti o změnu'!$BX$2="ano",'Rozpočet + Žádosti o změnu'!BX144,IF('Rozpočet + Žádosti o změnu'!$BL$2="ano",'Rozpočet + Žádosti o změnu'!BL144,IF('Rozpočet + Žádosti o změnu'!$AZ$2="ano",'Rozpočet + Žádosti o změnu'!AZ144,IF('Rozpočet + Žádosti o změnu'!$AN$2="ano",'Rozpočet + Žádosti o změnu'!AN144,'Rozpočet + Žádosti o změnu'!N144))))))))))</f>
        <v>0</v>
      </c>
      <c r="W144" s="281">
        <f>IF('ZoR č. 1'!$D144="",0,'ZoR č. 1'!G144)+IF('ZoR č. 2'!$D144="",0,'ZoR č. 2'!G144)+IF('ZoR č. 3'!$D144="",0,'ZoR č. 3'!G144)+IF('ZoR č. 4'!$D144="",0,'ZoR č. 4'!G144)+IF('ZoR č. 5'!$D144="",0,'ZoR č. 5'!G144)+IF('ZoR č. 6'!$D144="",0,'ZoR č. 6'!G144)+IF('ZoR č. 7'!$D144="",0,'ZoR č. 7'!G144)+IF('ZoR č. 8'!$D144="",0,'ZoR č. 8'!G144)+IF('ZoR č. 9'!$D144="",0,'ZoR č. 9'!G144)+IF('ZoR č. 10'!$D144="",0,'ZoR č. 10'!G144)+IF(ZZoR!$D144="",0,ZZoR!G144)</f>
        <v>0</v>
      </c>
      <c r="X144" s="281">
        <f>IF('ZoR č. 1'!$D144="",0,'ZoR č. 1'!H144)+IF('ZoR č. 2'!$D144="",0,'ZoR č. 2'!H144)+IF('ZoR č. 3'!$D144="",0,'ZoR č. 3'!H144)+IF('ZoR č. 4'!$D144="",0,'ZoR č. 4'!H144)+IF('ZoR č. 5'!$D144="",0,'ZoR č. 5'!H144)+IF('ZoR č. 6'!$D144="",0,'ZoR č. 6'!H144)+IF('ZoR č. 7'!$D144="",0,'ZoR č. 7'!H144)+IF('ZoR č. 8'!$D144="",0,'ZoR č. 8'!H144)+IF('ZoR č. 9'!$D144="",0,'ZoR č. 9'!H144)+IF('ZoR č. 10'!$D144="",0,'ZoR č. 10'!H144)+IF(ZZoR!$D144="",0,ZZoR!H144)</f>
        <v>0</v>
      </c>
      <c r="Y144" s="281">
        <f>IF('ZoR č. 1'!$D144="",0,'ZoR č. 1'!I144)+IF('ZoR č. 2'!$D144="",0,'ZoR č. 2'!I144)+IF('ZoR č. 3'!$D144="",0,'ZoR č. 3'!I144)+IF('ZoR č. 4'!$D144="",0,'ZoR č. 4'!I144)+IF('ZoR č. 5'!$D144="",0,'ZoR č. 5'!I144)+IF('ZoR č. 6'!$D144="",0,'ZoR č. 6'!I144)+IF('ZoR č. 7'!$D144="",0,'ZoR č. 7'!I144)+IF('ZoR č. 8'!$D144="",0,'ZoR č. 8'!I144)+IF('ZoR č. 9'!$D144="",0,'ZoR č. 9'!I144)+IF('ZoR č. 10'!$D144="",0,'ZoR č. 10'!I144)+IF(ZZoR!$D144="",0,ZZoR!I144)</f>
        <v>0</v>
      </c>
      <c r="Z144" s="281">
        <f>IF('ZoR č. 1'!$D144="",0,'ZoR č. 1'!J144)+IF('ZoR č. 2'!$D144="",0,'ZoR č. 2'!J144)+IF('ZoR č. 3'!$D144="",0,'ZoR č. 3'!J144)+IF('ZoR č. 4'!$D144="",0,'ZoR č. 4'!J144)+IF('ZoR č. 5'!$D144="",0,'ZoR č. 5'!J144)+IF('ZoR č. 6'!$D144="",0,'ZoR č. 6'!J144)+IF('ZoR č. 7'!$D144="",0,'ZoR č. 7'!J144)+IF('ZoR č. 8'!$D144="",0,'ZoR č. 8'!J144)+IF('ZoR č. 9'!$D144="",0,'ZoR č. 9'!J144)+IF('ZoR č. 10'!$D144="",0,'ZoR č. 10'!J144)+IF(ZZoR!$D144="",0,ZZoR!J144)</f>
        <v>0</v>
      </c>
      <c r="AA144" s="281">
        <f>IF('ZoR č. 1'!$D144="",0,'ZoR č. 1'!K144)+IF('ZoR č. 2'!$D144="",0,'ZoR č. 2'!K144)+IF('ZoR č. 3'!$D144="",0,'ZoR č. 3'!K144)+IF('ZoR č. 4'!$D144="",0,'ZoR č. 4'!K144)+IF('ZoR č. 5'!$D144="",0,'ZoR č. 5'!K144)+IF('ZoR č. 6'!$D144="",0,'ZoR č. 6'!K144)+IF('ZoR č. 7'!$D144="",0,'ZoR č. 7'!K144)+IF('ZoR č. 8'!$D144="",0,'ZoR č. 8'!K144)+IF('ZoR č. 9'!$D144="",0,'ZoR č. 9'!K144)+IF('ZoR č. 10'!$D144="",0,'ZoR č. 10'!K144)+IF(ZZoR!$D144="",0,ZZoR!K144)</f>
        <v>0</v>
      </c>
      <c r="AB144" s="281">
        <f>IF('ZoR č. 1'!$D144="",0,'ZoR č. 1'!L144)+IF('ZoR č. 2'!$D144="",0,'ZoR č. 2'!L144)+IF('ZoR č. 3'!$D144="",0,'ZoR č. 3'!L144)+IF('ZoR č. 4'!$D144="",0,'ZoR č. 4'!L144)+IF('ZoR č. 5'!$D144="",0,'ZoR č. 5'!L144)+IF('ZoR č. 6'!$D144="",0,'ZoR č. 6'!L144)+IF('ZoR č. 7'!$D144="",0,'ZoR č. 7'!L144)+IF('ZoR č. 8'!$D144="",0,'ZoR č. 8'!L144)+IF('ZoR č. 9'!$D144="",0,'ZoR č. 9'!L144)+IF('ZoR č. 10'!$D144="",0,'ZoR č. 10'!L144)+IF(ZZoR!$D144="",0,ZZoR!L144)</f>
        <v>0</v>
      </c>
      <c r="AC144" s="281">
        <f>IF('ZoR č. 1'!$D144="",0,'ZoR č. 1'!M144)+IF('ZoR č. 2'!$D144="",0,'ZoR č. 2'!M144)+IF('ZoR č. 3'!$D144="",0,'ZoR č. 3'!M144)+IF('ZoR č. 4'!$D144="",0,'ZoR č. 4'!M144)+IF('ZoR č. 5'!$D144="",0,'ZoR č. 5'!M144)+IF('ZoR č. 6'!$D144="",0,'ZoR č. 6'!M144)+IF('ZoR č. 7'!$D144="",0,'ZoR č. 7'!M144)+IF('ZoR č. 8'!$D144="",0,'ZoR č. 8'!M144)+IF('ZoR č. 9'!$D144="",0,'ZoR č. 9'!M144)+IF('ZoR č. 10'!$D144="",0,'ZoR č. 10'!M144)+IF(ZZoR!$D144="",0,ZZoR!M144)</f>
        <v>0</v>
      </c>
      <c r="AE144" s="282" t="str">
        <f t="shared" si="11"/>
        <v/>
      </c>
    </row>
    <row r="145" spans="2:31" x14ac:dyDescent="0.25">
      <c r="B145" s="10" t="s">
        <v>258</v>
      </c>
      <c r="C145" s="104" t="str">
        <f>IF(COUNTA('Přehled partnerů'!C145:D145)&lt;&gt;2,"partner neuveden",IF('Přehled partnerů'!I145="ANO",'Přehled partnerů'!C145,"v tomto období nerelevantní"))</f>
        <v>partner neuveden</v>
      </c>
      <c r="D145" s="116" t="str">
        <f>IF(COUNTA('Přehled partnerů'!C145:D145)&lt;&gt;2,"",IF('Přehled partnerů'!I145="ANO",'Přehled partnerů'!D145,""))</f>
        <v/>
      </c>
      <c r="E145" s="24" t="str">
        <f t="shared" si="8"/>
        <v/>
      </c>
      <c r="F145" s="47" t="str">
        <f t="shared" si="9"/>
        <v/>
      </c>
      <c r="G145" s="15">
        <v>0</v>
      </c>
      <c r="H145" s="16">
        <v>0</v>
      </c>
      <c r="I145" s="16">
        <v>0</v>
      </c>
      <c r="J145" s="16">
        <v>0</v>
      </c>
      <c r="K145" s="126">
        <v>0</v>
      </c>
      <c r="L145" s="126">
        <v>0</v>
      </c>
      <c r="M145" s="130">
        <v>0</v>
      </c>
      <c r="N145" s="58" t="str">
        <f t="shared" si="10"/>
        <v/>
      </c>
      <c r="O145" s="267">
        <f>IF('Rozpočet + Žádosti o změnu'!$ER$2="ano",'Rozpočet + Žádosti o změnu'!EL145,IF('Rozpočet + Žádosti o změnu'!$EF$2="ano",'Rozpočet + Žádosti o změnu'!DZ145,IF('Rozpočet + Žádosti o změnu'!$DT$2="ano",'Rozpočet + Žádosti o změnu'!DN145,IF('Rozpočet + Žádosti o změnu'!$DH$2="ano",'Rozpočet + Žádosti o změnu'!DB145,IF('Rozpočet + Žádosti o změnu'!$CV$2="ano",'Rozpočet + Žádosti o změnu'!CP145,IF('Rozpočet + Žádosti o změnu'!$CJ$2="ano",'Rozpočet + Žádosti o změnu'!CD145,IF('Rozpočet + Žádosti o změnu'!$BX$2="ano",'Rozpočet + Žádosti o změnu'!BR145,IF('Rozpočet + Žádosti o změnu'!$BL$2="ano",'Rozpočet + Žádosti o změnu'!BF145,IF('Rozpočet + Žádosti o změnu'!$AZ$2="ano",'Rozpočet + Žádosti o změnu'!AT145,IF('Rozpočet + Žádosti o změnu'!$AN$2="ano",'Rozpočet + Žádosti o změnu'!AH145,'Rozpočet + Žádosti o změnu'!H145))))))))))</f>
        <v>0</v>
      </c>
      <c r="P145" s="267">
        <f>IF('Rozpočet + Žádosti o změnu'!$ER$2="ano",'Rozpočet + Žádosti o změnu'!EM145,IF('Rozpočet + Žádosti o změnu'!$EF$2="ano",'Rozpočet + Žádosti o změnu'!EA145,IF('Rozpočet + Žádosti o změnu'!$DT$2="ano",'Rozpočet + Žádosti o změnu'!DO145,IF('Rozpočet + Žádosti o změnu'!$DH$2="ano",'Rozpočet + Žádosti o změnu'!DC145,IF('Rozpočet + Žádosti o změnu'!$CV$2="ano",'Rozpočet + Žádosti o změnu'!CQ145,IF('Rozpočet + Žádosti o změnu'!$CJ$2="ano",'Rozpočet + Žádosti o změnu'!CE145,IF('Rozpočet + Žádosti o změnu'!$BX$2="ano",'Rozpočet + Žádosti o změnu'!BS145,IF('Rozpočet + Žádosti o změnu'!$BL$2="ano",'Rozpočet + Žádosti o změnu'!BG145,IF('Rozpočet + Žádosti o změnu'!$AZ$2="ano",'Rozpočet + Žádosti o změnu'!AU145,IF('Rozpočet + Žádosti o změnu'!$AN$2="ano",'Rozpočet + Žádosti o změnu'!AI145,'Rozpočet + Žádosti o změnu'!I145))))))))))</f>
        <v>0</v>
      </c>
      <c r="Q145" s="267">
        <f>IF('Rozpočet + Žádosti o změnu'!$ER$2="ano",'Rozpočet + Žádosti o změnu'!EN145,IF('Rozpočet + Žádosti o změnu'!$EF$2="ano",'Rozpočet + Žádosti o změnu'!EB145,IF('Rozpočet + Žádosti o změnu'!$DT$2="ano",'Rozpočet + Žádosti o změnu'!DP145,IF('Rozpočet + Žádosti o změnu'!$DH$2="ano",'Rozpočet + Žádosti o změnu'!DD145,IF('Rozpočet + Žádosti o změnu'!$CV$2="ano",'Rozpočet + Žádosti o změnu'!CR145,IF('Rozpočet + Žádosti o změnu'!$CJ$2="ano",'Rozpočet + Žádosti o změnu'!CF145,IF('Rozpočet + Žádosti o změnu'!$BX$2="ano",'Rozpočet + Žádosti o změnu'!BT145,IF('Rozpočet + Žádosti o změnu'!$BL$2="ano",'Rozpočet + Žádosti o změnu'!BH145,IF('Rozpočet + Žádosti o změnu'!$AZ$2="ano",'Rozpočet + Žádosti o změnu'!AV145,IF('Rozpočet + Žádosti o změnu'!$AN$2="ano",'Rozpočet + Žádosti o změnu'!AJ145,'Rozpočet + Žádosti o změnu'!J145))))))))))</f>
        <v>0</v>
      </c>
      <c r="R145" s="267">
        <f>IF('Rozpočet + Žádosti o změnu'!$ER$2="ano",'Rozpočet + Žádosti o změnu'!EO145,IF('Rozpočet + Žádosti o změnu'!$EF$2="ano",'Rozpočet + Žádosti o změnu'!EC145,IF('Rozpočet + Žádosti o změnu'!$DT$2="ano",'Rozpočet + Žádosti o změnu'!DQ145,IF('Rozpočet + Žádosti o změnu'!$DH$2="ano",'Rozpočet + Žádosti o změnu'!DE145,IF('Rozpočet + Žádosti o změnu'!$CV$2="ano",'Rozpočet + Žádosti o změnu'!CS145,IF('Rozpočet + Žádosti o změnu'!$CJ$2="ano",'Rozpočet + Žádosti o změnu'!CG145,IF('Rozpočet + Žádosti o změnu'!$BX$2="ano",'Rozpočet + Žádosti o změnu'!BU145,IF('Rozpočet + Žádosti o změnu'!$BL$2="ano",'Rozpočet + Žádosti o změnu'!BI145,IF('Rozpočet + Žádosti o změnu'!$AZ$2="ano",'Rozpočet + Žádosti o změnu'!AW145,IF('Rozpočet + Žádosti o změnu'!$AN$2="ano",'Rozpočet + Žádosti o změnu'!AK145,'Rozpočet + Žádosti o změnu'!K145))))))))))</f>
        <v>0</v>
      </c>
      <c r="S145" s="267">
        <f>IF('Rozpočet + Žádosti o změnu'!$ER$2="ano",'Rozpočet + Žádosti o změnu'!EP145,IF('Rozpočet + Žádosti o změnu'!$EF$2="ano",'Rozpočet + Žádosti o změnu'!ED145,IF('Rozpočet + Žádosti o změnu'!$DT$2="ano",'Rozpočet + Žádosti o změnu'!DR145,IF('Rozpočet + Žádosti o změnu'!$DH$2="ano",'Rozpočet + Žádosti o změnu'!DF145,IF('Rozpočet + Žádosti o změnu'!$CV$2="ano",'Rozpočet + Žádosti o změnu'!CT145,IF('Rozpočet + Žádosti o změnu'!$CJ$2="ano",'Rozpočet + Žádosti o změnu'!CH145,IF('Rozpočet + Žádosti o změnu'!$BX$2="ano",'Rozpočet + Žádosti o změnu'!BV145,IF('Rozpočet + Žádosti o změnu'!$BL$2="ano",'Rozpočet + Žádosti o změnu'!BJ145,IF('Rozpočet + Žádosti o změnu'!$AZ$2="ano",'Rozpočet + Žádosti o změnu'!AX145,IF('Rozpočet + Žádosti o změnu'!$AN$2="ano",'Rozpočet + Žádosti o změnu'!AL145,'Rozpočet + Žádosti o změnu'!L145))))))))))</f>
        <v>0</v>
      </c>
      <c r="T145" s="267">
        <f>IF('Rozpočet + Žádosti o změnu'!$ER$2="ano",'Rozpočet + Žádosti o změnu'!EQ145,IF('Rozpočet + Žádosti o změnu'!$EF$2="ano",'Rozpočet + Žádosti o změnu'!EE145,IF('Rozpočet + Žádosti o změnu'!$DT$2="ano",'Rozpočet + Žádosti o změnu'!DS145,IF('Rozpočet + Žádosti o změnu'!$DH$2="ano",'Rozpočet + Žádosti o změnu'!DG145,IF('Rozpočet + Žádosti o změnu'!$CV$2="ano",'Rozpočet + Žádosti o změnu'!CU145,IF('Rozpočet + Žádosti o změnu'!$CJ$2="ano",'Rozpočet + Žádosti o změnu'!CI145,IF('Rozpočet + Žádosti o změnu'!$BX$2="ano",'Rozpočet + Žádosti o změnu'!BW145,IF('Rozpočet + Žádosti o změnu'!$BL$2="ano",'Rozpočet + Žádosti o změnu'!BK145,IF('Rozpočet + Žádosti o změnu'!$AZ$2="ano",'Rozpočet + Žádosti o změnu'!AY145,IF('Rozpočet + Žádosti o změnu'!$AN$2="ano",'Rozpočet + Žádosti o změnu'!AM145,'Rozpočet + Žádosti o změnu'!M145))))))))))</f>
        <v>0</v>
      </c>
      <c r="U145" s="267">
        <f>IF('Rozpočet + Žádosti o změnu'!$ER$2="ano",'Rozpočet + Žádosti o změnu'!ER145,IF('Rozpočet + Žádosti o změnu'!$EF$2="ano",'Rozpočet + Žádosti o změnu'!EF145,IF('Rozpočet + Žádosti o změnu'!$DT$2="ano",'Rozpočet + Žádosti o změnu'!DT145,IF('Rozpočet + Žádosti o změnu'!$DH$2="ano",'Rozpočet + Žádosti o změnu'!DH145,IF('Rozpočet + Žádosti o změnu'!$CV$2="ano",'Rozpočet + Žádosti o změnu'!CV145,IF('Rozpočet + Žádosti o změnu'!$CJ$2="ano",'Rozpočet + Žádosti o změnu'!CJ145,IF('Rozpočet + Žádosti o změnu'!$BX$2="ano",'Rozpočet + Žádosti o změnu'!BX145,IF('Rozpočet + Žádosti o změnu'!$BL$2="ano",'Rozpočet + Žádosti o změnu'!BL145,IF('Rozpočet + Žádosti o změnu'!$AZ$2="ano",'Rozpočet + Žádosti o změnu'!AZ145,IF('Rozpočet + Žádosti o změnu'!$AN$2="ano",'Rozpočet + Žádosti o změnu'!AN145,'Rozpočet + Žádosti o změnu'!N145))))))))))</f>
        <v>0</v>
      </c>
      <c r="W145" s="281">
        <f>IF('ZoR č. 1'!$D145="",0,'ZoR č. 1'!G145)+IF('ZoR č. 2'!$D145="",0,'ZoR č. 2'!G145)+IF('ZoR č. 3'!$D145="",0,'ZoR č. 3'!G145)+IF('ZoR č. 4'!$D145="",0,'ZoR č. 4'!G145)+IF('ZoR č. 5'!$D145="",0,'ZoR č. 5'!G145)+IF('ZoR č. 6'!$D145="",0,'ZoR č. 6'!G145)+IF('ZoR č. 7'!$D145="",0,'ZoR č. 7'!G145)+IF('ZoR č. 8'!$D145="",0,'ZoR č. 8'!G145)+IF('ZoR č. 9'!$D145="",0,'ZoR č. 9'!G145)+IF('ZoR č. 10'!$D145="",0,'ZoR č. 10'!G145)+IF(ZZoR!$D145="",0,ZZoR!G145)</f>
        <v>0</v>
      </c>
      <c r="X145" s="281">
        <f>IF('ZoR č. 1'!$D145="",0,'ZoR č. 1'!H145)+IF('ZoR č. 2'!$D145="",0,'ZoR č. 2'!H145)+IF('ZoR č. 3'!$D145="",0,'ZoR č. 3'!H145)+IF('ZoR č. 4'!$D145="",0,'ZoR č. 4'!H145)+IF('ZoR č. 5'!$D145="",0,'ZoR č. 5'!H145)+IF('ZoR č. 6'!$D145="",0,'ZoR č. 6'!H145)+IF('ZoR č. 7'!$D145="",0,'ZoR č. 7'!H145)+IF('ZoR č. 8'!$D145="",0,'ZoR č. 8'!H145)+IF('ZoR č. 9'!$D145="",0,'ZoR č. 9'!H145)+IF('ZoR č. 10'!$D145="",0,'ZoR č. 10'!H145)+IF(ZZoR!$D145="",0,ZZoR!H145)</f>
        <v>0</v>
      </c>
      <c r="Y145" s="281">
        <f>IF('ZoR č. 1'!$D145="",0,'ZoR č. 1'!I145)+IF('ZoR č. 2'!$D145="",0,'ZoR č. 2'!I145)+IF('ZoR č. 3'!$D145="",0,'ZoR č. 3'!I145)+IF('ZoR č. 4'!$D145="",0,'ZoR č. 4'!I145)+IF('ZoR č. 5'!$D145="",0,'ZoR č. 5'!I145)+IF('ZoR č. 6'!$D145="",0,'ZoR č. 6'!I145)+IF('ZoR č. 7'!$D145="",0,'ZoR č. 7'!I145)+IF('ZoR č. 8'!$D145="",0,'ZoR č. 8'!I145)+IF('ZoR č. 9'!$D145="",0,'ZoR č. 9'!I145)+IF('ZoR č. 10'!$D145="",0,'ZoR č. 10'!I145)+IF(ZZoR!$D145="",0,ZZoR!I145)</f>
        <v>0</v>
      </c>
      <c r="Z145" s="281">
        <f>IF('ZoR č. 1'!$D145="",0,'ZoR č. 1'!J145)+IF('ZoR č. 2'!$D145="",0,'ZoR č. 2'!J145)+IF('ZoR č. 3'!$D145="",0,'ZoR č. 3'!J145)+IF('ZoR č. 4'!$D145="",0,'ZoR č. 4'!J145)+IF('ZoR č. 5'!$D145="",0,'ZoR č. 5'!J145)+IF('ZoR č. 6'!$D145="",0,'ZoR č. 6'!J145)+IF('ZoR č. 7'!$D145="",0,'ZoR č. 7'!J145)+IF('ZoR č. 8'!$D145="",0,'ZoR č. 8'!J145)+IF('ZoR č. 9'!$D145="",0,'ZoR č. 9'!J145)+IF('ZoR č. 10'!$D145="",0,'ZoR č. 10'!J145)+IF(ZZoR!$D145="",0,ZZoR!J145)</f>
        <v>0</v>
      </c>
      <c r="AA145" s="281">
        <f>IF('ZoR č. 1'!$D145="",0,'ZoR č. 1'!K145)+IF('ZoR č. 2'!$D145="",0,'ZoR č. 2'!K145)+IF('ZoR č. 3'!$D145="",0,'ZoR č. 3'!K145)+IF('ZoR č. 4'!$D145="",0,'ZoR č. 4'!K145)+IF('ZoR č. 5'!$D145="",0,'ZoR č. 5'!K145)+IF('ZoR č. 6'!$D145="",0,'ZoR č. 6'!K145)+IF('ZoR č. 7'!$D145="",0,'ZoR č. 7'!K145)+IF('ZoR č. 8'!$D145="",0,'ZoR č. 8'!K145)+IF('ZoR č. 9'!$D145="",0,'ZoR č. 9'!K145)+IF('ZoR č. 10'!$D145="",0,'ZoR č. 10'!K145)+IF(ZZoR!$D145="",0,ZZoR!K145)</f>
        <v>0</v>
      </c>
      <c r="AB145" s="281">
        <f>IF('ZoR č. 1'!$D145="",0,'ZoR č. 1'!L145)+IF('ZoR č. 2'!$D145="",0,'ZoR č. 2'!L145)+IF('ZoR č. 3'!$D145="",0,'ZoR č. 3'!L145)+IF('ZoR č. 4'!$D145="",0,'ZoR č. 4'!L145)+IF('ZoR č. 5'!$D145="",0,'ZoR č. 5'!L145)+IF('ZoR č. 6'!$D145="",0,'ZoR č. 6'!L145)+IF('ZoR č. 7'!$D145="",0,'ZoR č. 7'!L145)+IF('ZoR č. 8'!$D145="",0,'ZoR č. 8'!L145)+IF('ZoR č. 9'!$D145="",0,'ZoR č. 9'!L145)+IF('ZoR č. 10'!$D145="",0,'ZoR č. 10'!L145)+IF(ZZoR!$D145="",0,ZZoR!L145)</f>
        <v>0</v>
      </c>
      <c r="AC145" s="281">
        <f>IF('ZoR č. 1'!$D145="",0,'ZoR č. 1'!M145)+IF('ZoR č. 2'!$D145="",0,'ZoR č. 2'!M145)+IF('ZoR č. 3'!$D145="",0,'ZoR č. 3'!M145)+IF('ZoR č. 4'!$D145="",0,'ZoR č. 4'!M145)+IF('ZoR č. 5'!$D145="",0,'ZoR č. 5'!M145)+IF('ZoR č. 6'!$D145="",0,'ZoR č. 6'!M145)+IF('ZoR č. 7'!$D145="",0,'ZoR č. 7'!M145)+IF('ZoR č. 8'!$D145="",0,'ZoR č. 8'!M145)+IF('ZoR č. 9'!$D145="",0,'ZoR č. 9'!M145)+IF('ZoR č. 10'!$D145="",0,'ZoR č. 10'!M145)+IF(ZZoR!$D145="",0,ZZoR!M145)</f>
        <v>0</v>
      </c>
      <c r="AE145" s="282" t="str">
        <f t="shared" si="11"/>
        <v/>
      </c>
    </row>
    <row r="146" spans="2:31" ht="17.25" thickBot="1" x14ac:dyDescent="0.3">
      <c r="B146" s="12" t="s">
        <v>259</v>
      </c>
      <c r="C146" s="106" t="str">
        <f>IF(COUNTA('Přehled partnerů'!C146:D146)&lt;&gt;2,"partner neuveden",IF('Přehled partnerů'!I146="ANO",'Přehled partnerů'!C146,"v tomto období nerelevantní"))</f>
        <v>partner neuveden</v>
      </c>
      <c r="D146" s="117" t="str">
        <f>IF(COUNTA('Přehled partnerů'!C146:D146)&lt;&gt;2,"",IF('Přehled partnerů'!I146="ANO",'Přehled partnerů'!D146,""))</f>
        <v/>
      </c>
      <c r="E146" s="25" t="str">
        <f t="shared" si="8"/>
        <v/>
      </c>
      <c r="F146" s="48" t="str">
        <f t="shared" si="9"/>
        <v/>
      </c>
      <c r="G146" s="17">
        <v>0</v>
      </c>
      <c r="H146" s="18">
        <v>0</v>
      </c>
      <c r="I146" s="18">
        <v>0</v>
      </c>
      <c r="J146" s="18">
        <v>0</v>
      </c>
      <c r="K146" s="128">
        <v>0</v>
      </c>
      <c r="L146" s="128">
        <v>0</v>
      </c>
      <c r="M146" s="131">
        <v>0</v>
      </c>
      <c r="N146" s="58" t="str">
        <f t="shared" si="10"/>
        <v/>
      </c>
      <c r="O146" s="267">
        <f>IF('Rozpočet + Žádosti o změnu'!$ER$2="ano",'Rozpočet + Žádosti o změnu'!EL146,IF('Rozpočet + Žádosti o změnu'!$EF$2="ano",'Rozpočet + Žádosti o změnu'!DZ146,IF('Rozpočet + Žádosti o změnu'!$DT$2="ano",'Rozpočet + Žádosti o změnu'!DN146,IF('Rozpočet + Žádosti o změnu'!$DH$2="ano",'Rozpočet + Žádosti o změnu'!DB146,IF('Rozpočet + Žádosti o změnu'!$CV$2="ano",'Rozpočet + Žádosti o změnu'!CP146,IF('Rozpočet + Žádosti o změnu'!$CJ$2="ano",'Rozpočet + Žádosti o změnu'!CD146,IF('Rozpočet + Žádosti o změnu'!$BX$2="ano",'Rozpočet + Žádosti o změnu'!BR146,IF('Rozpočet + Žádosti o změnu'!$BL$2="ano",'Rozpočet + Žádosti o změnu'!BF146,IF('Rozpočet + Žádosti o změnu'!$AZ$2="ano",'Rozpočet + Žádosti o změnu'!AT146,IF('Rozpočet + Žádosti o změnu'!$AN$2="ano",'Rozpočet + Žádosti o změnu'!AH146,'Rozpočet + Žádosti o změnu'!H146))))))))))</f>
        <v>0</v>
      </c>
      <c r="P146" s="267">
        <f>IF('Rozpočet + Žádosti o změnu'!$ER$2="ano",'Rozpočet + Žádosti o změnu'!EM146,IF('Rozpočet + Žádosti o změnu'!$EF$2="ano",'Rozpočet + Žádosti o změnu'!EA146,IF('Rozpočet + Žádosti o změnu'!$DT$2="ano",'Rozpočet + Žádosti o změnu'!DO146,IF('Rozpočet + Žádosti o změnu'!$DH$2="ano",'Rozpočet + Žádosti o změnu'!DC146,IF('Rozpočet + Žádosti o změnu'!$CV$2="ano",'Rozpočet + Žádosti o změnu'!CQ146,IF('Rozpočet + Žádosti o změnu'!$CJ$2="ano",'Rozpočet + Žádosti o změnu'!CE146,IF('Rozpočet + Žádosti o změnu'!$BX$2="ano",'Rozpočet + Žádosti o změnu'!BS146,IF('Rozpočet + Žádosti o změnu'!$BL$2="ano",'Rozpočet + Žádosti o změnu'!BG146,IF('Rozpočet + Žádosti o změnu'!$AZ$2="ano",'Rozpočet + Žádosti o změnu'!AU146,IF('Rozpočet + Žádosti o změnu'!$AN$2="ano",'Rozpočet + Žádosti o změnu'!AI146,'Rozpočet + Žádosti o změnu'!I146))))))))))</f>
        <v>0</v>
      </c>
      <c r="Q146" s="267">
        <f>IF('Rozpočet + Žádosti o změnu'!$ER$2="ano",'Rozpočet + Žádosti o změnu'!EN146,IF('Rozpočet + Žádosti o změnu'!$EF$2="ano",'Rozpočet + Žádosti o změnu'!EB146,IF('Rozpočet + Žádosti o změnu'!$DT$2="ano",'Rozpočet + Žádosti o změnu'!DP146,IF('Rozpočet + Žádosti o změnu'!$DH$2="ano",'Rozpočet + Žádosti o změnu'!DD146,IF('Rozpočet + Žádosti o změnu'!$CV$2="ano",'Rozpočet + Žádosti o změnu'!CR146,IF('Rozpočet + Žádosti o změnu'!$CJ$2="ano",'Rozpočet + Žádosti o změnu'!CF146,IF('Rozpočet + Žádosti o změnu'!$BX$2="ano",'Rozpočet + Žádosti o změnu'!BT146,IF('Rozpočet + Žádosti o změnu'!$BL$2="ano",'Rozpočet + Žádosti o změnu'!BH146,IF('Rozpočet + Žádosti o změnu'!$AZ$2="ano",'Rozpočet + Žádosti o změnu'!AV146,IF('Rozpočet + Žádosti o změnu'!$AN$2="ano",'Rozpočet + Žádosti o změnu'!AJ146,'Rozpočet + Žádosti o změnu'!J146))))))))))</f>
        <v>0</v>
      </c>
      <c r="R146" s="267">
        <f>IF('Rozpočet + Žádosti o změnu'!$ER$2="ano",'Rozpočet + Žádosti o změnu'!EO146,IF('Rozpočet + Žádosti o změnu'!$EF$2="ano",'Rozpočet + Žádosti o změnu'!EC146,IF('Rozpočet + Žádosti o změnu'!$DT$2="ano",'Rozpočet + Žádosti o změnu'!DQ146,IF('Rozpočet + Žádosti o změnu'!$DH$2="ano",'Rozpočet + Žádosti o změnu'!DE146,IF('Rozpočet + Žádosti o změnu'!$CV$2="ano",'Rozpočet + Žádosti o změnu'!CS146,IF('Rozpočet + Žádosti o změnu'!$CJ$2="ano",'Rozpočet + Žádosti o změnu'!CG146,IF('Rozpočet + Žádosti o změnu'!$BX$2="ano",'Rozpočet + Žádosti o změnu'!BU146,IF('Rozpočet + Žádosti o změnu'!$BL$2="ano",'Rozpočet + Žádosti o změnu'!BI146,IF('Rozpočet + Žádosti o změnu'!$AZ$2="ano",'Rozpočet + Žádosti o změnu'!AW146,IF('Rozpočet + Žádosti o změnu'!$AN$2="ano",'Rozpočet + Žádosti o změnu'!AK146,'Rozpočet + Žádosti o změnu'!K146))))))))))</f>
        <v>0</v>
      </c>
      <c r="S146" s="267">
        <f>IF('Rozpočet + Žádosti o změnu'!$ER$2="ano",'Rozpočet + Žádosti o změnu'!EP146,IF('Rozpočet + Žádosti o změnu'!$EF$2="ano",'Rozpočet + Žádosti o změnu'!ED146,IF('Rozpočet + Žádosti o změnu'!$DT$2="ano",'Rozpočet + Žádosti o změnu'!DR146,IF('Rozpočet + Žádosti o změnu'!$DH$2="ano",'Rozpočet + Žádosti o změnu'!DF146,IF('Rozpočet + Žádosti o změnu'!$CV$2="ano",'Rozpočet + Žádosti o změnu'!CT146,IF('Rozpočet + Žádosti o změnu'!$CJ$2="ano",'Rozpočet + Žádosti o změnu'!CH146,IF('Rozpočet + Žádosti o změnu'!$BX$2="ano",'Rozpočet + Žádosti o změnu'!BV146,IF('Rozpočet + Žádosti o změnu'!$BL$2="ano",'Rozpočet + Žádosti o změnu'!BJ146,IF('Rozpočet + Žádosti o změnu'!$AZ$2="ano",'Rozpočet + Žádosti o změnu'!AX146,IF('Rozpočet + Žádosti o změnu'!$AN$2="ano",'Rozpočet + Žádosti o změnu'!AL146,'Rozpočet + Žádosti o změnu'!L146))))))))))</f>
        <v>0</v>
      </c>
      <c r="T146" s="267">
        <f>IF('Rozpočet + Žádosti o změnu'!$ER$2="ano",'Rozpočet + Žádosti o změnu'!EQ146,IF('Rozpočet + Žádosti o změnu'!$EF$2="ano",'Rozpočet + Žádosti o změnu'!EE146,IF('Rozpočet + Žádosti o změnu'!$DT$2="ano",'Rozpočet + Žádosti o změnu'!DS146,IF('Rozpočet + Žádosti o změnu'!$DH$2="ano",'Rozpočet + Žádosti o změnu'!DG146,IF('Rozpočet + Žádosti o změnu'!$CV$2="ano",'Rozpočet + Žádosti o změnu'!CU146,IF('Rozpočet + Žádosti o změnu'!$CJ$2="ano",'Rozpočet + Žádosti o změnu'!CI146,IF('Rozpočet + Žádosti o změnu'!$BX$2="ano",'Rozpočet + Žádosti o změnu'!BW146,IF('Rozpočet + Žádosti o změnu'!$BL$2="ano",'Rozpočet + Žádosti o změnu'!BK146,IF('Rozpočet + Žádosti o změnu'!$AZ$2="ano",'Rozpočet + Žádosti o změnu'!AY146,IF('Rozpočet + Žádosti o změnu'!$AN$2="ano",'Rozpočet + Žádosti o změnu'!AM146,'Rozpočet + Žádosti o změnu'!M146))))))))))</f>
        <v>0</v>
      </c>
      <c r="U146" s="267">
        <f>IF('Rozpočet + Žádosti o změnu'!$ER$2="ano",'Rozpočet + Žádosti o změnu'!ER146,IF('Rozpočet + Žádosti o změnu'!$EF$2="ano",'Rozpočet + Žádosti o změnu'!EF146,IF('Rozpočet + Žádosti o změnu'!$DT$2="ano",'Rozpočet + Žádosti o změnu'!DT146,IF('Rozpočet + Žádosti o změnu'!$DH$2="ano",'Rozpočet + Žádosti o změnu'!DH146,IF('Rozpočet + Žádosti o změnu'!$CV$2="ano",'Rozpočet + Žádosti o změnu'!CV146,IF('Rozpočet + Žádosti o změnu'!$CJ$2="ano",'Rozpočet + Žádosti o změnu'!CJ146,IF('Rozpočet + Žádosti o změnu'!$BX$2="ano",'Rozpočet + Žádosti o změnu'!BX146,IF('Rozpočet + Žádosti o změnu'!$BL$2="ano",'Rozpočet + Žádosti o změnu'!BL146,IF('Rozpočet + Žádosti o změnu'!$AZ$2="ano",'Rozpočet + Žádosti o změnu'!AZ146,IF('Rozpočet + Žádosti o změnu'!$AN$2="ano",'Rozpočet + Žádosti o změnu'!AN146,'Rozpočet + Žádosti o změnu'!N146))))))))))</f>
        <v>0</v>
      </c>
      <c r="W146" s="281">
        <f>IF('ZoR č. 1'!$D146="",0,'ZoR č. 1'!G146)+IF('ZoR č. 2'!$D146="",0,'ZoR č. 2'!G146)+IF('ZoR č. 3'!$D146="",0,'ZoR č. 3'!G146)+IF('ZoR č. 4'!$D146="",0,'ZoR č. 4'!G146)+IF('ZoR č. 5'!$D146="",0,'ZoR č. 5'!G146)+IF('ZoR č. 6'!$D146="",0,'ZoR č. 6'!G146)+IF('ZoR č. 7'!$D146="",0,'ZoR č. 7'!G146)+IF('ZoR č. 8'!$D146="",0,'ZoR č. 8'!G146)+IF('ZoR č. 9'!$D146="",0,'ZoR č. 9'!G146)+IF('ZoR č. 10'!$D146="",0,'ZoR č. 10'!G146)+IF(ZZoR!$D146="",0,ZZoR!G146)</f>
        <v>0</v>
      </c>
      <c r="X146" s="281">
        <f>IF('ZoR č. 1'!$D146="",0,'ZoR č. 1'!H146)+IF('ZoR č. 2'!$D146="",0,'ZoR č. 2'!H146)+IF('ZoR č. 3'!$D146="",0,'ZoR č. 3'!H146)+IF('ZoR č. 4'!$D146="",0,'ZoR č. 4'!H146)+IF('ZoR č. 5'!$D146="",0,'ZoR č. 5'!H146)+IF('ZoR č. 6'!$D146="",0,'ZoR č. 6'!H146)+IF('ZoR č. 7'!$D146="",0,'ZoR č. 7'!H146)+IF('ZoR č. 8'!$D146="",0,'ZoR č. 8'!H146)+IF('ZoR č. 9'!$D146="",0,'ZoR č. 9'!H146)+IF('ZoR č. 10'!$D146="",0,'ZoR č. 10'!H146)+IF(ZZoR!$D146="",0,ZZoR!H146)</f>
        <v>0</v>
      </c>
      <c r="Y146" s="281">
        <f>IF('ZoR č. 1'!$D146="",0,'ZoR č. 1'!I146)+IF('ZoR č. 2'!$D146="",0,'ZoR č. 2'!I146)+IF('ZoR č. 3'!$D146="",0,'ZoR č. 3'!I146)+IF('ZoR č. 4'!$D146="",0,'ZoR č. 4'!I146)+IF('ZoR č. 5'!$D146="",0,'ZoR č. 5'!I146)+IF('ZoR č. 6'!$D146="",0,'ZoR č. 6'!I146)+IF('ZoR č. 7'!$D146="",0,'ZoR č. 7'!I146)+IF('ZoR č. 8'!$D146="",0,'ZoR č. 8'!I146)+IF('ZoR č. 9'!$D146="",0,'ZoR č. 9'!I146)+IF('ZoR č. 10'!$D146="",0,'ZoR č. 10'!I146)+IF(ZZoR!$D146="",0,ZZoR!I146)</f>
        <v>0</v>
      </c>
      <c r="Z146" s="281">
        <f>IF('ZoR č. 1'!$D146="",0,'ZoR č. 1'!J146)+IF('ZoR č. 2'!$D146="",0,'ZoR č. 2'!J146)+IF('ZoR č. 3'!$D146="",0,'ZoR č. 3'!J146)+IF('ZoR č. 4'!$D146="",0,'ZoR č. 4'!J146)+IF('ZoR č. 5'!$D146="",0,'ZoR č. 5'!J146)+IF('ZoR č. 6'!$D146="",0,'ZoR č. 6'!J146)+IF('ZoR č. 7'!$D146="",0,'ZoR č. 7'!J146)+IF('ZoR č. 8'!$D146="",0,'ZoR č. 8'!J146)+IF('ZoR č. 9'!$D146="",0,'ZoR č. 9'!J146)+IF('ZoR č. 10'!$D146="",0,'ZoR č. 10'!J146)+IF(ZZoR!$D146="",0,ZZoR!J146)</f>
        <v>0</v>
      </c>
      <c r="AA146" s="281">
        <f>IF('ZoR č. 1'!$D146="",0,'ZoR č. 1'!K146)+IF('ZoR č. 2'!$D146="",0,'ZoR č. 2'!K146)+IF('ZoR č. 3'!$D146="",0,'ZoR č. 3'!K146)+IF('ZoR č. 4'!$D146="",0,'ZoR č. 4'!K146)+IF('ZoR č. 5'!$D146="",0,'ZoR č. 5'!K146)+IF('ZoR č. 6'!$D146="",0,'ZoR č. 6'!K146)+IF('ZoR č. 7'!$D146="",0,'ZoR č. 7'!K146)+IF('ZoR č. 8'!$D146="",0,'ZoR č. 8'!K146)+IF('ZoR č. 9'!$D146="",0,'ZoR č. 9'!K146)+IF('ZoR č. 10'!$D146="",0,'ZoR č. 10'!K146)+IF(ZZoR!$D146="",0,ZZoR!K146)</f>
        <v>0</v>
      </c>
      <c r="AB146" s="281">
        <f>IF('ZoR č. 1'!$D146="",0,'ZoR č. 1'!L146)+IF('ZoR č. 2'!$D146="",0,'ZoR č. 2'!L146)+IF('ZoR č. 3'!$D146="",0,'ZoR č. 3'!L146)+IF('ZoR č. 4'!$D146="",0,'ZoR č. 4'!L146)+IF('ZoR č. 5'!$D146="",0,'ZoR č. 5'!L146)+IF('ZoR č. 6'!$D146="",0,'ZoR č. 6'!L146)+IF('ZoR č. 7'!$D146="",0,'ZoR č. 7'!L146)+IF('ZoR č. 8'!$D146="",0,'ZoR č. 8'!L146)+IF('ZoR č. 9'!$D146="",0,'ZoR č. 9'!L146)+IF('ZoR č. 10'!$D146="",0,'ZoR č. 10'!L146)+IF(ZZoR!$D146="",0,ZZoR!L146)</f>
        <v>0</v>
      </c>
      <c r="AC146" s="281">
        <f>IF('ZoR č. 1'!$D146="",0,'ZoR č. 1'!M146)+IF('ZoR č. 2'!$D146="",0,'ZoR č. 2'!M146)+IF('ZoR č. 3'!$D146="",0,'ZoR č. 3'!M146)+IF('ZoR č. 4'!$D146="",0,'ZoR č. 4'!M146)+IF('ZoR č. 5'!$D146="",0,'ZoR č. 5'!M146)+IF('ZoR č. 6'!$D146="",0,'ZoR č. 6'!M146)+IF('ZoR č. 7'!$D146="",0,'ZoR č. 7'!M146)+IF('ZoR č. 8'!$D146="",0,'ZoR č. 8'!M146)+IF('ZoR č. 9'!$D146="",0,'ZoR č. 9'!M146)+IF('ZoR č. 10'!$D146="",0,'ZoR č. 10'!M146)+IF(ZZoR!$D146="",0,ZZoR!M146)</f>
        <v>0</v>
      </c>
      <c r="AE146" s="282" t="str">
        <f t="shared" si="11"/>
        <v/>
      </c>
    </row>
    <row r="147" spans="2:31" ht="27" customHeight="1" x14ac:dyDescent="0.25">
      <c r="B147" s="476" t="s">
        <v>100</v>
      </c>
      <c r="C147" s="476"/>
      <c r="D147" s="476"/>
      <c r="E147" s="132">
        <f>SUM(E7:E146)</f>
        <v>0</v>
      </c>
      <c r="F147" s="134">
        <f>SUM(F7:F146)</f>
        <v>0</v>
      </c>
      <c r="G147" s="133">
        <f>SUMIFS(G7:G106,$N7:$N106,"OK")</f>
        <v>0</v>
      </c>
      <c r="H147" s="133">
        <f>SUMIFS(H7:H106,$N7:$N106,"OK")</f>
        <v>0</v>
      </c>
      <c r="I147" s="133">
        <f t="shared" ref="I147:J147" si="12">SUMIFS(I7:I106,$N7:$N106,"OK")</f>
        <v>0</v>
      </c>
      <c r="J147" s="133">
        <f t="shared" si="12"/>
        <v>0</v>
      </c>
      <c r="K147" s="133">
        <f>SUMIFS(K107:K146,$N107:$N146,"OK")</f>
        <v>0</v>
      </c>
      <c r="L147" s="133">
        <f>SUMIFS(L107:L146,$N107:$N146,"OK")</f>
        <v>0</v>
      </c>
      <c r="M147" s="133">
        <f>SUMIFS(M107:M146,$N107:$N146,"OK")</f>
        <v>0</v>
      </c>
    </row>
  </sheetData>
  <sheetProtection algorithmName="SHA-512" hashValue="vCqOOo9T3/zPSfTWql0bgWRWH1W3J8JBnDPyRtY3EmUJCEjvfoYHbpSvXQkI5jOHIbKONAPc4iJ0Tt+xPwfoAA==" saltValue="9iZda9/kP06aMFcrCYTmpg==" spinCount="100000" sheet="1" objects="1" scenarios="1"/>
  <mergeCells count="28">
    <mergeCell ref="L3:L5"/>
    <mergeCell ref="M3:M5"/>
    <mergeCell ref="B4:F4"/>
    <mergeCell ref="B5:F5"/>
    <mergeCell ref="G6:M6"/>
    <mergeCell ref="J3:J5"/>
    <mergeCell ref="K3:K5"/>
    <mergeCell ref="B147:D147"/>
    <mergeCell ref="B2:F3"/>
    <mergeCell ref="G3:G5"/>
    <mergeCell ref="H3:H5"/>
    <mergeCell ref="I3:I5"/>
    <mergeCell ref="Z2:Z5"/>
    <mergeCell ref="AA2:AA5"/>
    <mergeCell ref="AB2:AB5"/>
    <mergeCell ref="AC2:AC5"/>
    <mergeCell ref="O6:U6"/>
    <mergeCell ref="W6:AC6"/>
    <mergeCell ref="T2:T5"/>
    <mergeCell ref="U2:U5"/>
    <mergeCell ref="W2:W5"/>
    <mergeCell ref="X2:X5"/>
    <mergeCell ref="Y2:Y5"/>
    <mergeCell ref="O2:O5"/>
    <mergeCell ref="P2:P5"/>
    <mergeCell ref="Q2:Q5"/>
    <mergeCell ref="R2:R5"/>
    <mergeCell ref="S2:S5"/>
  </mergeCells>
  <conditionalFormatting sqref="G7:J106">
    <cfRule type="expression" dxfId="153" priority="2" stopIfTrue="1">
      <formula>$D7=""</formula>
    </cfRule>
    <cfRule type="cellIs" dxfId="152" priority="4" operator="notEqual">
      <formula>0</formula>
    </cfRule>
    <cfRule type="expression" dxfId="151" priority="6">
      <formula>O7-W7&lt;0</formula>
    </cfRule>
  </conditionalFormatting>
  <conditionalFormatting sqref="K107:M146">
    <cfRule type="expression" dxfId="150" priority="1" stopIfTrue="1">
      <formula>$D107=""</formula>
    </cfRule>
    <cfRule type="cellIs" dxfId="149" priority="3" operator="notEqual">
      <formula>0</formula>
    </cfRule>
    <cfRule type="expression" dxfId="148" priority="5">
      <formula>S107-AA107&lt;0</formula>
    </cfRule>
  </conditionalFormatting>
  <dataValidations count="2">
    <dataValidation type="decimal" operator="greaterThanOrEqual" allowBlank="1" showInputMessage="1" showErrorMessage="1" errorTitle="Nepovolená hodnota" error="Zadejte celé kladné číslo" sqref="G7:J106">
      <formula1>0</formula1>
    </dataValidation>
    <dataValidation type="whole" operator="greaterThanOrEqual" allowBlank="1" showInputMessage="1" showErrorMessage="1" errorTitle="Nepovolená hodnota" error="Zadejte celé kladné číslo" sqref="K7:M146 G107:J146">
      <formula1>0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B1:AE147"/>
  <sheetViews>
    <sheetView workbookViewId="0">
      <pane ySplit="6" topLeftCell="A7" activePane="bottomLeft" state="frozen"/>
      <selection activeCell="B5" sqref="B5:F5"/>
      <selection pane="bottomLeft" activeCell="G6" sqref="G6:M6"/>
    </sheetView>
  </sheetViews>
  <sheetFormatPr defaultColWidth="9.140625" defaultRowHeight="16.5" x14ac:dyDescent="0.25"/>
  <cols>
    <col min="1" max="1" width="9.140625" style="59"/>
    <col min="2" max="2" width="11.140625" style="53" customWidth="1"/>
    <col min="3" max="3" width="63" style="53" customWidth="1"/>
    <col min="4" max="4" width="13.7109375" style="53" customWidth="1"/>
    <col min="5" max="5" width="17" style="56" customWidth="1"/>
    <col min="6" max="6" width="13.140625" style="54" customWidth="1"/>
    <col min="7" max="13" width="12.140625" style="57" customWidth="1"/>
    <col min="14" max="14" width="0" style="58" hidden="1" customWidth="1"/>
    <col min="15" max="30" width="9.140625" style="267" hidden="1" customWidth="1"/>
    <col min="31" max="31" width="38.85546875" style="267" customWidth="1"/>
    <col min="32" max="16384" width="9.140625" style="59"/>
  </cols>
  <sheetData>
    <row r="1" spans="2:31" ht="17.25" thickBot="1" x14ac:dyDescent="0.3"/>
    <row r="2" spans="2:31" ht="27" customHeight="1" x14ac:dyDescent="0.25">
      <c r="B2" s="455" t="str">
        <f>CONCATENATE("Projekt č: ",'Přehled partnerů'!D3)</f>
        <v xml:space="preserve">Projekt č: </v>
      </c>
      <c r="C2" s="456"/>
      <c r="D2" s="456"/>
      <c r="E2" s="456"/>
      <c r="F2" s="457"/>
      <c r="G2" s="120" t="s">
        <v>8</v>
      </c>
      <c r="H2" s="121" t="s">
        <v>9</v>
      </c>
      <c r="I2" s="121" t="s">
        <v>163</v>
      </c>
      <c r="J2" s="121" t="s">
        <v>164</v>
      </c>
      <c r="K2" s="122" t="s">
        <v>165</v>
      </c>
      <c r="L2" s="122" t="s">
        <v>166</v>
      </c>
      <c r="M2" s="44" t="s">
        <v>167</v>
      </c>
      <c r="O2" s="390" t="s">
        <v>301</v>
      </c>
      <c r="P2" s="390" t="s">
        <v>302</v>
      </c>
      <c r="Q2" s="390" t="s">
        <v>303</v>
      </c>
      <c r="R2" s="390" t="s">
        <v>307</v>
      </c>
      <c r="S2" s="390" t="s">
        <v>304</v>
      </c>
      <c r="T2" s="390" t="s">
        <v>305</v>
      </c>
      <c r="U2" s="390" t="s">
        <v>306</v>
      </c>
      <c r="W2" s="390" t="s">
        <v>301</v>
      </c>
      <c r="X2" s="390" t="s">
        <v>302</v>
      </c>
      <c r="Y2" s="390" t="s">
        <v>303</v>
      </c>
      <c r="Z2" s="390" t="s">
        <v>307</v>
      </c>
      <c r="AA2" s="390" t="s">
        <v>304</v>
      </c>
      <c r="AB2" s="390" t="s">
        <v>305</v>
      </c>
      <c r="AC2" s="390" t="s">
        <v>306</v>
      </c>
    </row>
    <row r="3" spans="2:31" ht="25.5" customHeight="1" x14ac:dyDescent="0.25">
      <c r="B3" s="458"/>
      <c r="C3" s="459"/>
      <c r="D3" s="459"/>
      <c r="E3" s="459"/>
      <c r="F3" s="460"/>
      <c r="G3" s="479" t="s">
        <v>7</v>
      </c>
      <c r="H3" s="477" t="s">
        <v>12</v>
      </c>
      <c r="I3" s="477" t="s">
        <v>13</v>
      </c>
      <c r="J3" s="477" t="s">
        <v>14</v>
      </c>
      <c r="K3" s="485" t="s">
        <v>15</v>
      </c>
      <c r="L3" s="485" t="s">
        <v>19</v>
      </c>
      <c r="M3" s="483" t="s">
        <v>20</v>
      </c>
      <c r="O3" s="390"/>
      <c r="P3" s="390"/>
      <c r="Q3" s="390"/>
      <c r="R3" s="390"/>
      <c r="S3" s="390"/>
      <c r="T3" s="390"/>
      <c r="U3" s="390"/>
      <c r="W3" s="390"/>
      <c r="X3" s="390"/>
      <c r="Y3" s="390"/>
      <c r="Z3" s="390"/>
      <c r="AA3" s="390"/>
      <c r="AB3" s="390"/>
      <c r="AC3" s="390"/>
    </row>
    <row r="4" spans="2:31" ht="42" customHeight="1" x14ac:dyDescent="0.25">
      <c r="B4" s="449" t="s">
        <v>280</v>
      </c>
      <c r="C4" s="450"/>
      <c r="D4" s="450"/>
      <c r="E4" s="450"/>
      <c r="F4" s="451"/>
      <c r="G4" s="479"/>
      <c r="H4" s="477"/>
      <c r="I4" s="477"/>
      <c r="J4" s="477"/>
      <c r="K4" s="485"/>
      <c r="L4" s="485"/>
      <c r="M4" s="483"/>
      <c r="O4" s="390"/>
      <c r="P4" s="390"/>
      <c r="Q4" s="390"/>
      <c r="R4" s="390"/>
      <c r="S4" s="390"/>
      <c r="T4" s="390"/>
      <c r="U4" s="390"/>
      <c r="W4" s="390"/>
      <c r="X4" s="390"/>
      <c r="Y4" s="390"/>
      <c r="Z4" s="390"/>
      <c r="AA4" s="390"/>
      <c r="AB4" s="390"/>
      <c r="AC4" s="390"/>
    </row>
    <row r="5" spans="2:31" ht="42" customHeight="1" thickBot="1" x14ac:dyDescent="0.3">
      <c r="B5" s="452" t="s">
        <v>281</v>
      </c>
      <c r="C5" s="453"/>
      <c r="D5" s="453"/>
      <c r="E5" s="453"/>
      <c r="F5" s="454"/>
      <c r="G5" s="480"/>
      <c r="H5" s="478"/>
      <c r="I5" s="478"/>
      <c r="J5" s="478"/>
      <c r="K5" s="486"/>
      <c r="L5" s="486"/>
      <c r="M5" s="484"/>
      <c r="O5" s="390"/>
      <c r="P5" s="390"/>
      <c r="Q5" s="390"/>
      <c r="R5" s="390"/>
      <c r="S5" s="390"/>
      <c r="T5" s="390"/>
      <c r="U5" s="390"/>
      <c r="W5" s="390"/>
      <c r="X5" s="390"/>
      <c r="Y5" s="390"/>
      <c r="Z5" s="390"/>
      <c r="AA5" s="390"/>
      <c r="AB5" s="390"/>
      <c r="AC5" s="390"/>
    </row>
    <row r="6" spans="2:31" ht="62.25" customHeight="1" thickBot="1" x14ac:dyDescent="0.3">
      <c r="B6" s="52" t="s">
        <v>27</v>
      </c>
      <c r="C6" s="51" t="s">
        <v>49</v>
      </c>
      <c r="D6" s="96" t="s">
        <v>48</v>
      </c>
      <c r="E6" s="110" t="s">
        <v>282</v>
      </c>
      <c r="F6" s="111" t="s">
        <v>26</v>
      </c>
      <c r="G6" s="481" t="s">
        <v>177</v>
      </c>
      <c r="H6" s="481"/>
      <c r="I6" s="481"/>
      <c r="J6" s="481"/>
      <c r="K6" s="481"/>
      <c r="L6" s="481"/>
      <c r="M6" s="482"/>
      <c r="O6" s="390" t="s">
        <v>421</v>
      </c>
      <c r="P6" s="390"/>
      <c r="Q6" s="390"/>
      <c r="R6" s="390"/>
      <c r="S6" s="390"/>
      <c r="T6" s="390"/>
      <c r="U6" s="390"/>
      <c r="W6" s="390" t="s">
        <v>422</v>
      </c>
      <c r="X6" s="390"/>
      <c r="Y6" s="390"/>
      <c r="Z6" s="390"/>
      <c r="AA6" s="390"/>
      <c r="AB6" s="390"/>
      <c r="AC6" s="390"/>
    </row>
    <row r="7" spans="2:31" x14ac:dyDescent="0.25">
      <c r="B7" s="49" t="s">
        <v>50</v>
      </c>
      <c r="C7" s="97" t="str">
        <f>IF(COUNTA('Přehled partnerů'!C7:D7)&lt;&gt;2,"partner neuveden",IF('Přehled partnerů'!J7="ANO",'Přehled partnerů'!C7,"v tomto období nerelevantní"))</f>
        <v>partner neuveden</v>
      </c>
      <c r="D7" s="107" t="str">
        <f>IF(COUNTA('Přehled partnerů'!C7:D7)&lt;&gt;2,"",IF('Přehled partnerů'!J7="ANO",'Přehled partnerů'!D7,""))</f>
        <v/>
      </c>
      <c r="E7" s="112" t="str">
        <f>IF(D7="","",(G7*3871)+(H7*6292)+(I7*31460)+(J7*5291))</f>
        <v/>
      </c>
      <c r="F7" s="113" t="str">
        <f>IF(D7="","",(G7*1/120)+(H7*1/120)+(I7*1/24)+(J7*1/24))</f>
        <v/>
      </c>
      <c r="G7" s="123">
        <v>0</v>
      </c>
      <c r="H7" s="124">
        <v>0</v>
      </c>
      <c r="I7" s="124">
        <v>0</v>
      </c>
      <c r="J7" s="124">
        <v>0</v>
      </c>
      <c r="K7" s="14">
        <v>0</v>
      </c>
      <c r="L7" s="14">
        <v>0</v>
      </c>
      <c r="M7" s="19">
        <v>0</v>
      </c>
      <c r="N7" s="58" t="str">
        <f>IF(D7="","","ok")</f>
        <v/>
      </c>
      <c r="O7" s="267">
        <f>IF('Rozpočet + Žádosti o změnu'!$ER$2="ano",'Rozpočet + Žádosti o změnu'!EL7,IF('Rozpočet + Žádosti o změnu'!$EF$2="ano",'Rozpočet + Žádosti o změnu'!DZ7,IF('Rozpočet + Žádosti o změnu'!$DT$2="ano",'Rozpočet + Žádosti o změnu'!DN7,IF('Rozpočet + Žádosti o změnu'!$DH$2="ano",'Rozpočet + Žádosti o změnu'!DB7,IF('Rozpočet + Žádosti o změnu'!$CV$2="ano",'Rozpočet + Žádosti o změnu'!CP7,IF('Rozpočet + Žádosti o změnu'!$CJ$2="ano",'Rozpočet + Žádosti o změnu'!CD7,IF('Rozpočet + Žádosti o změnu'!$BX$2="ano",'Rozpočet + Žádosti o změnu'!BR7,IF('Rozpočet + Žádosti o změnu'!$BL$2="ano",'Rozpočet + Žádosti o změnu'!BF7,IF('Rozpočet + Žádosti o změnu'!$AZ$2="ano",'Rozpočet + Žádosti o změnu'!AT7,IF('Rozpočet + Žádosti o změnu'!$AN$2="ano",'Rozpočet + Žádosti o změnu'!AH7,'Rozpočet + Žádosti o změnu'!H7))))))))))</f>
        <v>0</v>
      </c>
      <c r="P7" s="267">
        <f>IF('Rozpočet + Žádosti o změnu'!$ER$2="ano",'Rozpočet + Žádosti o změnu'!EM7,IF('Rozpočet + Žádosti o změnu'!$EF$2="ano",'Rozpočet + Žádosti o změnu'!EA7,IF('Rozpočet + Žádosti o změnu'!$DT$2="ano",'Rozpočet + Žádosti o změnu'!DO7,IF('Rozpočet + Žádosti o změnu'!$DH$2="ano",'Rozpočet + Žádosti o změnu'!DC7,IF('Rozpočet + Žádosti o změnu'!$CV$2="ano",'Rozpočet + Žádosti o změnu'!CQ7,IF('Rozpočet + Žádosti o změnu'!$CJ$2="ano",'Rozpočet + Žádosti o změnu'!CE7,IF('Rozpočet + Žádosti o změnu'!$BX$2="ano",'Rozpočet + Žádosti o změnu'!BS7,IF('Rozpočet + Žádosti o změnu'!$BL$2="ano",'Rozpočet + Žádosti o změnu'!BG7,IF('Rozpočet + Žádosti o změnu'!$AZ$2="ano",'Rozpočet + Žádosti o změnu'!AU7,IF('Rozpočet + Žádosti o změnu'!$AN$2="ano",'Rozpočet + Žádosti o změnu'!AI7,'Rozpočet + Žádosti o změnu'!I7))))))))))</f>
        <v>0</v>
      </c>
      <c r="Q7" s="267">
        <f>IF('Rozpočet + Žádosti o změnu'!$ER$2="ano",'Rozpočet + Žádosti o změnu'!EN7,IF('Rozpočet + Žádosti o změnu'!$EF$2="ano",'Rozpočet + Žádosti o změnu'!EB7,IF('Rozpočet + Žádosti o změnu'!$DT$2="ano",'Rozpočet + Žádosti o změnu'!DP7,IF('Rozpočet + Žádosti o změnu'!$DH$2="ano",'Rozpočet + Žádosti o změnu'!DD7,IF('Rozpočet + Žádosti o změnu'!$CV$2="ano",'Rozpočet + Žádosti o změnu'!CR7,IF('Rozpočet + Žádosti o změnu'!$CJ$2="ano",'Rozpočet + Žádosti o změnu'!CF7,IF('Rozpočet + Žádosti o změnu'!$BX$2="ano",'Rozpočet + Žádosti o změnu'!BT7,IF('Rozpočet + Žádosti o změnu'!$BL$2="ano",'Rozpočet + Žádosti o změnu'!BH7,IF('Rozpočet + Žádosti o změnu'!$AZ$2="ano",'Rozpočet + Žádosti o změnu'!AV7,IF('Rozpočet + Žádosti o změnu'!$AN$2="ano",'Rozpočet + Žádosti o změnu'!AJ7,'Rozpočet + Žádosti o změnu'!J7))))))))))</f>
        <v>0</v>
      </c>
      <c r="R7" s="267">
        <f>IF('Rozpočet + Žádosti o změnu'!$ER$2="ano",'Rozpočet + Žádosti o změnu'!EO7,IF('Rozpočet + Žádosti o změnu'!$EF$2="ano",'Rozpočet + Žádosti o změnu'!EC7,IF('Rozpočet + Žádosti o změnu'!$DT$2="ano",'Rozpočet + Žádosti o změnu'!DQ7,IF('Rozpočet + Žádosti o změnu'!$DH$2="ano",'Rozpočet + Žádosti o změnu'!DE7,IF('Rozpočet + Žádosti o změnu'!$CV$2="ano",'Rozpočet + Žádosti o změnu'!CS7,IF('Rozpočet + Žádosti o změnu'!$CJ$2="ano",'Rozpočet + Žádosti o změnu'!CG7,IF('Rozpočet + Žádosti o změnu'!$BX$2="ano",'Rozpočet + Žádosti o změnu'!BU7,IF('Rozpočet + Žádosti o změnu'!$BL$2="ano",'Rozpočet + Žádosti o změnu'!BI7,IF('Rozpočet + Žádosti o změnu'!$AZ$2="ano",'Rozpočet + Žádosti o změnu'!AW7,IF('Rozpočet + Žádosti o změnu'!$AN$2="ano",'Rozpočet + Žádosti o změnu'!AK7,'Rozpočet + Žádosti o změnu'!K7))))))))))</f>
        <v>0</v>
      </c>
      <c r="S7" s="267">
        <f>IF('Rozpočet + Žádosti o změnu'!$ER$2="ano",'Rozpočet + Žádosti o změnu'!EP7,IF('Rozpočet + Žádosti o změnu'!$EF$2="ano",'Rozpočet + Žádosti o změnu'!ED7,IF('Rozpočet + Žádosti o změnu'!$DT$2="ano",'Rozpočet + Žádosti o změnu'!DR7,IF('Rozpočet + Žádosti o změnu'!$DH$2="ano",'Rozpočet + Žádosti o změnu'!DF7,IF('Rozpočet + Žádosti o změnu'!$CV$2="ano",'Rozpočet + Žádosti o změnu'!CT7,IF('Rozpočet + Žádosti o změnu'!$CJ$2="ano",'Rozpočet + Žádosti o změnu'!CH7,IF('Rozpočet + Žádosti o změnu'!$BX$2="ano",'Rozpočet + Žádosti o změnu'!BV7,IF('Rozpočet + Žádosti o změnu'!$BL$2="ano",'Rozpočet + Žádosti o změnu'!BJ7,IF('Rozpočet + Žádosti o změnu'!$AZ$2="ano",'Rozpočet + Žádosti o změnu'!AX7,IF('Rozpočet + Žádosti o změnu'!$AN$2="ano",'Rozpočet + Žádosti o změnu'!AL7,'Rozpočet + Žádosti o změnu'!L7))))))))))</f>
        <v>0</v>
      </c>
      <c r="T7" s="267">
        <f>IF('Rozpočet + Žádosti o změnu'!$ER$2="ano",'Rozpočet + Žádosti o změnu'!EQ7,IF('Rozpočet + Žádosti o změnu'!$EF$2="ano",'Rozpočet + Žádosti o změnu'!EE7,IF('Rozpočet + Žádosti o změnu'!$DT$2="ano",'Rozpočet + Žádosti o změnu'!DS7,IF('Rozpočet + Žádosti o změnu'!$DH$2="ano",'Rozpočet + Žádosti o změnu'!DG7,IF('Rozpočet + Žádosti o změnu'!$CV$2="ano",'Rozpočet + Žádosti o změnu'!CU7,IF('Rozpočet + Žádosti o změnu'!$CJ$2="ano",'Rozpočet + Žádosti o změnu'!CI7,IF('Rozpočet + Žádosti o změnu'!$BX$2="ano",'Rozpočet + Žádosti o změnu'!BW7,IF('Rozpočet + Žádosti o změnu'!$BL$2="ano",'Rozpočet + Žádosti o změnu'!BK7,IF('Rozpočet + Žádosti o změnu'!$AZ$2="ano",'Rozpočet + Žádosti o změnu'!AY7,IF('Rozpočet + Žádosti o změnu'!$AN$2="ano",'Rozpočet + Žádosti o změnu'!AM7,'Rozpočet + Žádosti o změnu'!M7))))))))))</f>
        <v>0</v>
      </c>
      <c r="U7" s="267">
        <f>IF('Rozpočet + Žádosti o změnu'!$ER$2="ano",'Rozpočet + Žádosti o změnu'!ER7,IF('Rozpočet + Žádosti o změnu'!$EF$2="ano",'Rozpočet + Žádosti o změnu'!EF7,IF('Rozpočet + Žádosti o změnu'!$DT$2="ano",'Rozpočet + Žádosti o změnu'!DT7,IF('Rozpočet + Žádosti o změnu'!$DH$2="ano",'Rozpočet + Žádosti o změnu'!DH7,IF('Rozpočet + Žádosti o změnu'!$CV$2="ano",'Rozpočet + Žádosti o změnu'!CV7,IF('Rozpočet + Žádosti o změnu'!$CJ$2="ano",'Rozpočet + Žádosti o změnu'!CJ7,IF('Rozpočet + Žádosti o změnu'!$BX$2="ano",'Rozpočet + Žádosti o změnu'!BX7,IF('Rozpočet + Žádosti o změnu'!$BL$2="ano",'Rozpočet + Žádosti o změnu'!BL7,IF('Rozpočet + Žádosti o změnu'!$AZ$2="ano",'Rozpočet + Žádosti o změnu'!AZ7,IF('Rozpočet + Žádosti o změnu'!$AN$2="ano",'Rozpočet + Žádosti o změnu'!AN7,'Rozpočet + Žádosti o změnu'!N7))))))))))</f>
        <v>0</v>
      </c>
      <c r="W7" s="281">
        <f>IF('ZoR č. 1'!$D7="",0,'ZoR č. 1'!G7)+IF('ZoR č. 2'!$D7="",0,'ZoR č. 2'!G7)+IF('ZoR č. 3'!$D7="",0,'ZoR č. 3'!G7)+IF('ZoR č. 4'!$D7="",0,'ZoR č. 4'!G7)+IF('ZoR č. 5'!$D7="",0,'ZoR č. 5'!G7)+IF('ZoR č. 6'!$D7="",0,'ZoR č. 6'!G7)+IF('ZoR č. 7'!$D7="",0,'ZoR č. 7'!G7)+IF('ZoR č. 8'!$D7="",0,'ZoR č. 8'!G7)+IF('ZoR č. 9'!$D7="",0,'ZoR č. 9'!G7)+IF('ZoR č. 10'!$D7="",0,'ZoR č. 10'!G7)+IF(ZZoR!$D7="",0,ZZoR!G7)</f>
        <v>0</v>
      </c>
      <c r="X7" s="281">
        <f>IF('ZoR č. 1'!$D7="",0,'ZoR č. 1'!H7)+IF('ZoR č. 2'!$D7="",0,'ZoR č. 2'!H7)+IF('ZoR č. 3'!$D7="",0,'ZoR č. 3'!H7)+IF('ZoR č. 4'!$D7="",0,'ZoR č. 4'!H7)+IF('ZoR č. 5'!$D7="",0,'ZoR č. 5'!H7)+IF('ZoR č. 6'!$D7="",0,'ZoR č. 6'!H7)+IF('ZoR č. 7'!$D7="",0,'ZoR č. 7'!H7)+IF('ZoR č. 8'!$D7="",0,'ZoR č. 8'!H7)+IF('ZoR č. 9'!$D7="",0,'ZoR č. 9'!H7)+IF('ZoR č. 10'!$D7="",0,'ZoR č. 10'!H7)+IF(ZZoR!$D7="",0,ZZoR!H7)</f>
        <v>0</v>
      </c>
      <c r="Y7" s="281">
        <f>IF('ZoR č. 1'!$D7="",0,'ZoR č. 1'!I7)+IF('ZoR č. 2'!$D7="",0,'ZoR č. 2'!I7)+IF('ZoR č. 3'!$D7="",0,'ZoR č. 3'!I7)+IF('ZoR č. 4'!$D7="",0,'ZoR č. 4'!I7)+IF('ZoR č. 5'!$D7="",0,'ZoR č. 5'!I7)+IF('ZoR č. 6'!$D7="",0,'ZoR č. 6'!I7)+IF('ZoR č. 7'!$D7="",0,'ZoR č. 7'!I7)+IF('ZoR č. 8'!$D7="",0,'ZoR č. 8'!I7)+IF('ZoR č. 9'!$D7="",0,'ZoR č. 9'!I7)+IF('ZoR č. 10'!$D7="",0,'ZoR č. 10'!I7)+IF(ZZoR!$D7="",0,ZZoR!I7)</f>
        <v>0</v>
      </c>
      <c r="Z7" s="281">
        <f>IF('ZoR č. 1'!$D7="",0,'ZoR č. 1'!J7)+IF('ZoR č. 2'!$D7="",0,'ZoR č. 2'!J7)+IF('ZoR č. 3'!$D7="",0,'ZoR č. 3'!J7)+IF('ZoR č. 4'!$D7="",0,'ZoR č. 4'!J7)+IF('ZoR č. 5'!$D7="",0,'ZoR č. 5'!J7)+IF('ZoR č. 6'!$D7="",0,'ZoR č. 6'!J7)+IF('ZoR č. 7'!$D7="",0,'ZoR č. 7'!J7)+IF('ZoR č. 8'!$D7="",0,'ZoR č. 8'!J7)+IF('ZoR č. 9'!$D7="",0,'ZoR č. 9'!J7)+IF('ZoR č. 10'!$D7="",0,'ZoR č. 10'!J7)+IF(ZZoR!$D7="",0,ZZoR!J7)</f>
        <v>0</v>
      </c>
      <c r="AA7" s="281">
        <f>IF('ZoR č. 1'!$D7="",0,'ZoR č. 1'!K7)+IF('ZoR č. 2'!$D7="",0,'ZoR č. 2'!K7)+IF('ZoR č. 3'!$D7="",0,'ZoR č. 3'!K7)+IF('ZoR č. 4'!$D7="",0,'ZoR č. 4'!K7)+IF('ZoR č. 5'!$D7="",0,'ZoR č. 5'!K7)+IF('ZoR č. 6'!$D7="",0,'ZoR č. 6'!K7)+IF('ZoR č. 7'!$D7="",0,'ZoR č. 7'!K7)+IF('ZoR č. 8'!$D7="",0,'ZoR č. 8'!K7)+IF('ZoR č. 9'!$D7="",0,'ZoR č. 9'!K7)+IF('ZoR č. 10'!$D7="",0,'ZoR č. 10'!K7)+IF(ZZoR!$D7="",0,ZZoR!K7)</f>
        <v>0</v>
      </c>
      <c r="AB7" s="281">
        <f>IF('ZoR č. 1'!$D7="",0,'ZoR č. 1'!L7)+IF('ZoR č. 2'!$D7="",0,'ZoR č. 2'!L7)+IF('ZoR č. 3'!$D7="",0,'ZoR č. 3'!L7)+IF('ZoR č. 4'!$D7="",0,'ZoR č. 4'!L7)+IF('ZoR č. 5'!$D7="",0,'ZoR č. 5'!L7)+IF('ZoR č. 6'!$D7="",0,'ZoR č. 6'!L7)+IF('ZoR č. 7'!$D7="",0,'ZoR č. 7'!L7)+IF('ZoR č. 8'!$D7="",0,'ZoR č. 8'!L7)+IF('ZoR č. 9'!$D7="",0,'ZoR č. 9'!L7)+IF('ZoR č. 10'!$D7="",0,'ZoR č. 10'!L7)+IF(ZZoR!$D7="",0,ZZoR!L7)</f>
        <v>0</v>
      </c>
      <c r="AC7" s="281">
        <f>IF('ZoR č. 1'!$D7="",0,'ZoR č. 1'!M7)+IF('ZoR č. 2'!$D7="",0,'ZoR č. 2'!M7)+IF('ZoR č. 3'!$D7="",0,'ZoR č. 3'!M7)+IF('ZoR č. 4'!$D7="",0,'ZoR č. 4'!M7)+IF('ZoR č. 5'!$D7="",0,'ZoR č. 5'!M7)+IF('ZoR č. 6'!$D7="",0,'ZoR č. 6'!M7)+IF('ZoR č. 7'!$D7="",0,'ZoR č. 7'!M7)+IF('ZoR č. 8'!$D7="",0,'ZoR č. 8'!M7)+IF('ZoR č. 9'!$D7="",0,'ZoR č. 9'!M7)+IF('ZoR č. 10'!$D7="",0,'ZoR č. 10'!M7)+IF(ZZoR!$D7="",0,ZZoR!M7)</f>
        <v>0</v>
      </c>
      <c r="AD7" s="224"/>
      <c r="AE7" s="282" t="str">
        <f>IF(D7="","",IF(OR(O7-W7&lt;0,P7-X7&lt;0,Q7-Y7&lt;0,R7-Z7&lt;0,S7-AA7&lt;0,T7-AB7&lt;0,U7-AC7&lt;0)=TRUE,"V předložených ZoR byl u tohoto partnera překročen počet jednotek dle aktuálního rozpočtu.",""))</f>
        <v/>
      </c>
    </row>
    <row r="8" spans="2:31" x14ac:dyDescent="0.25">
      <c r="B8" s="9" t="s">
        <v>51</v>
      </c>
      <c r="C8" s="98" t="str">
        <f>IF(COUNTA('Přehled partnerů'!C8:D8)&lt;&gt;2,"partner neuveden",IF('Přehled partnerů'!J8="ANO",'Přehled partnerů'!C8,"v tomto období nerelevantní"))</f>
        <v>partner neuveden</v>
      </c>
      <c r="D8" s="108" t="str">
        <f>IF(COUNTA('Přehled partnerů'!C8:D8)&lt;&gt;2,"",IF('Přehled partnerů'!J8="ANO",'Přehled partnerů'!D8,""))</f>
        <v/>
      </c>
      <c r="E8" s="21" t="str">
        <f t="shared" ref="E8:E71" si="0">IF(D8="","",(G8*3871)+(H8*6292)+(I8*31460)+(J8*5291))</f>
        <v/>
      </c>
      <c r="F8" s="114" t="str">
        <f t="shared" ref="F8:F71" si="1">IF(D8="","",(G8*1/120)+(H8*1/120)+(I8*1/24)+(J8*1/24))</f>
        <v/>
      </c>
      <c r="G8" s="125">
        <v>0</v>
      </c>
      <c r="H8" s="126">
        <v>0</v>
      </c>
      <c r="I8" s="126">
        <v>0</v>
      </c>
      <c r="J8" s="126">
        <v>0</v>
      </c>
      <c r="K8" s="16">
        <v>0</v>
      </c>
      <c r="L8" s="16">
        <v>0</v>
      </c>
      <c r="M8" s="20">
        <v>0</v>
      </c>
      <c r="N8" s="58" t="str">
        <f t="shared" ref="N8:N71" si="2">IF(D8="","","ok")</f>
        <v/>
      </c>
      <c r="O8" s="267">
        <f>IF('Rozpočet + Žádosti o změnu'!$ER$2="ano",'Rozpočet + Žádosti o změnu'!EL8,IF('Rozpočet + Žádosti o změnu'!$EF$2="ano",'Rozpočet + Žádosti o změnu'!DZ8,IF('Rozpočet + Žádosti o změnu'!$DT$2="ano",'Rozpočet + Žádosti o změnu'!DN8,IF('Rozpočet + Žádosti o změnu'!$DH$2="ano",'Rozpočet + Žádosti o změnu'!DB8,IF('Rozpočet + Žádosti o změnu'!$CV$2="ano",'Rozpočet + Žádosti o změnu'!CP8,IF('Rozpočet + Žádosti o změnu'!$CJ$2="ano",'Rozpočet + Žádosti o změnu'!CD8,IF('Rozpočet + Žádosti o změnu'!$BX$2="ano",'Rozpočet + Žádosti o změnu'!BR8,IF('Rozpočet + Žádosti o změnu'!$BL$2="ano",'Rozpočet + Žádosti o změnu'!BF8,IF('Rozpočet + Žádosti o změnu'!$AZ$2="ano",'Rozpočet + Žádosti o změnu'!AT8,IF('Rozpočet + Žádosti o změnu'!$AN$2="ano",'Rozpočet + Žádosti o změnu'!AH8,'Rozpočet + Žádosti o změnu'!H8))))))))))</f>
        <v>0</v>
      </c>
      <c r="P8" s="267">
        <f>IF('Rozpočet + Žádosti o změnu'!$ER$2="ano",'Rozpočet + Žádosti o změnu'!EM8,IF('Rozpočet + Žádosti o změnu'!$EF$2="ano",'Rozpočet + Žádosti o změnu'!EA8,IF('Rozpočet + Žádosti o změnu'!$DT$2="ano",'Rozpočet + Žádosti o změnu'!DO8,IF('Rozpočet + Žádosti o změnu'!$DH$2="ano",'Rozpočet + Žádosti o změnu'!DC8,IF('Rozpočet + Žádosti o změnu'!$CV$2="ano",'Rozpočet + Žádosti o změnu'!CQ8,IF('Rozpočet + Žádosti o změnu'!$CJ$2="ano",'Rozpočet + Žádosti o změnu'!CE8,IF('Rozpočet + Žádosti o změnu'!$BX$2="ano",'Rozpočet + Žádosti o změnu'!BS8,IF('Rozpočet + Žádosti o změnu'!$BL$2="ano",'Rozpočet + Žádosti o změnu'!BG8,IF('Rozpočet + Žádosti o změnu'!$AZ$2="ano",'Rozpočet + Žádosti o změnu'!AU8,IF('Rozpočet + Žádosti o změnu'!$AN$2="ano",'Rozpočet + Žádosti o změnu'!AI8,'Rozpočet + Žádosti o změnu'!I8))))))))))</f>
        <v>0</v>
      </c>
      <c r="Q8" s="267">
        <f>IF('Rozpočet + Žádosti o změnu'!$ER$2="ano",'Rozpočet + Žádosti o změnu'!EN8,IF('Rozpočet + Žádosti o změnu'!$EF$2="ano",'Rozpočet + Žádosti o změnu'!EB8,IF('Rozpočet + Žádosti o změnu'!$DT$2="ano",'Rozpočet + Žádosti o změnu'!DP8,IF('Rozpočet + Žádosti o změnu'!$DH$2="ano",'Rozpočet + Žádosti o změnu'!DD8,IF('Rozpočet + Žádosti o změnu'!$CV$2="ano",'Rozpočet + Žádosti o změnu'!CR8,IF('Rozpočet + Žádosti o změnu'!$CJ$2="ano",'Rozpočet + Žádosti o změnu'!CF8,IF('Rozpočet + Žádosti o změnu'!$BX$2="ano",'Rozpočet + Žádosti o změnu'!BT8,IF('Rozpočet + Žádosti o změnu'!$BL$2="ano",'Rozpočet + Žádosti o změnu'!BH8,IF('Rozpočet + Žádosti o změnu'!$AZ$2="ano",'Rozpočet + Žádosti o změnu'!AV8,IF('Rozpočet + Žádosti o změnu'!$AN$2="ano",'Rozpočet + Žádosti o změnu'!AJ8,'Rozpočet + Žádosti o změnu'!J8))))))))))</f>
        <v>0</v>
      </c>
      <c r="R8" s="267">
        <f>IF('Rozpočet + Žádosti o změnu'!$ER$2="ano",'Rozpočet + Žádosti o změnu'!EO8,IF('Rozpočet + Žádosti o změnu'!$EF$2="ano",'Rozpočet + Žádosti o změnu'!EC8,IF('Rozpočet + Žádosti o změnu'!$DT$2="ano",'Rozpočet + Žádosti o změnu'!DQ8,IF('Rozpočet + Žádosti o změnu'!$DH$2="ano",'Rozpočet + Žádosti o změnu'!DE8,IF('Rozpočet + Žádosti o změnu'!$CV$2="ano",'Rozpočet + Žádosti o změnu'!CS8,IF('Rozpočet + Žádosti o změnu'!$CJ$2="ano",'Rozpočet + Žádosti o změnu'!CG8,IF('Rozpočet + Žádosti o změnu'!$BX$2="ano",'Rozpočet + Žádosti o změnu'!BU8,IF('Rozpočet + Žádosti o změnu'!$BL$2="ano",'Rozpočet + Žádosti o změnu'!BI8,IF('Rozpočet + Žádosti o změnu'!$AZ$2="ano",'Rozpočet + Žádosti o změnu'!AW8,IF('Rozpočet + Žádosti o změnu'!$AN$2="ano",'Rozpočet + Žádosti o změnu'!AK8,'Rozpočet + Žádosti o změnu'!K8))))))))))</f>
        <v>0</v>
      </c>
      <c r="S8" s="267">
        <f>IF('Rozpočet + Žádosti o změnu'!$ER$2="ano",'Rozpočet + Žádosti o změnu'!EP8,IF('Rozpočet + Žádosti o změnu'!$EF$2="ano",'Rozpočet + Žádosti o změnu'!ED8,IF('Rozpočet + Žádosti o změnu'!$DT$2="ano",'Rozpočet + Žádosti o změnu'!DR8,IF('Rozpočet + Žádosti o změnu'!$DH$2="ano",'Rozpočet + Žádosti o změnu'!DF8,IF('Rozpočet + Žádosti o změnu'!$CV$2="ano",'Rozpočet + Žádosti o změnu'!CT8,IF('Rozpočet + Žádosti o změnu'!$CJ$2="ano",'Rozpočet + Žádosti o změnu'!CH8,IF('Rozpočet + Žádosti o změnu'!$BX$2="ano",'Rozpočet + Žádosti o změnu'!BV8,IF('Rozpočet + Žádosti o změnu'!$BL$2="ano",'Rozpočet + Žádosti o změnu'!BJ8,IF('Rozpočet + Žádosti o změnu'!$AZ$2="ano",'Rozpočet + Žádosti o změnu'!AX8,IF('Rozpočet + Žádosti o změnu'!$AN$2="ano",'Rozpočet + Žádosti o změnu'!AL8,'Rozpočet + Žádosti o změnu'!L8))))))))))</f>
        <v>0</v>
      </c>
      <c r="T8" s="267">
        <f>IF('Rozpočet + Žádosti o změnu'!$ER$2="ano",'Rozpočet + Žádosti o změnu'!EQ8,IF('Rozpočet + Žádosti o změnu'!$EF$2="ano",'Rozpočet + Žádosti o změnu'!EE8,IF('Rozpočet + Žádosti o změnu'!$DT$2="ano",'Rozpočet + Žádosti o změnu'!DS8,IF('Rozpočet + Žádosti o změnu'!$DH$2="ano",'Rozpočet + Žádosti o změnu'!DG8,IF('Rozpočet + Žádosti o změnu'!$CV$2="ano",'Rozpočet + Žádosti o změnu'!CU8,IF('Rozpočet + Žádosti o změnu'!$CJ$2="ano",'Rozpočet + Žádosti o změnu'!CI8,IF('Rozpočet + Žádosti o změnu'!$BX$2="ano",'Rozpočet + Žádosti o změnu'!BW8,IF('Rozpočet + Žádosti o změnu'!$BL$2="ano",'Rozpočet + Žádosti o změnu'!BK8,IF('Rozpočet + Žádosti o změnu'!$AZ$2="ano",'Rozpočet + Žádosti o změnu'!AY8,IF('Rozpočet + Žádosti o změnu'!$AN$2="ano",'Rozpočet + Žádosti o změnu'!AM8,'Rozpočet + Žádosti o změnu'!M8))))))))))</f>
        <v>0</v>
      </c>
      <c r="U8" s="267">
        <f>IF('Rozpočet + Žádosti o změnu'!$ER$2="ano",'Rozpočet + Žádosti o změnu'!ER8,IF('Rozpočet + Žádosti o změnu'!$EF$2="ano",'Rozpočet + Žádosti o změnu'!EF8,IF('Rozpočet + Žádosti o změnu'!$DT$2="ano",'Rozpočet + Žádosti o změnu'!DT8,IF('Rozpočet + Žádosti o změnu'!$DH$2="ano",'Rozpočet + Žádosti o změnu'!DH8,IF('Rozpočet + Žádosti o změnu'!$CV$2="ano",'Rozpočet + Žádosti o změnu'!CV8,IF('Rozpočet + Žádosti o změnu'!$CJ$2="ano",'Rozpočet + Žádosti o změnu'!CJ8,IF('Rozpočet + Žádosti o změnu'!$BX$2="ano",'Rozpočet + Žádosti o změnu'!BX8,IF('Rozpočet + Žádosti o změnu'!$BL$2="ano",'Rozpočet + Žádosti o změnu'!BL8,IF('Rozpočet + Žádosti o změnu'!$AZ$2="ano",'Rozpočet + Žádosti o změnu'!AZ8,IF('Rozpočet + Žádosti o změnu'!$AN$2="ano",'Rozpočet + Žádosti o změnu'!AN8,'Rozpočet + Žádosti o změnu'!N8))))))))))</f>
        <v>0</v>
      </c>
      <c r="W8" s="281">
        <f>IF('ZoR č. 1'!$D8="",0,'ZoR č. 1'!G8)+IF('ZoR č. 2'!$D8="",0,'ZoR č. 2'!G8)+IF('ZoR č. 3'!$D8="",0,'ZoR č. 3'!G8)+IF('ZoR č. 4'!$D8="",0,'ZoR č. 4'!G8)+IF('ZoR č. 5'!$D8="",0,'ZoR č. 5'!G8)+IF('ZoR č. 6'!$D8="",0,'ZoR č. 6'!G8)+IF('ZoR č. 7'!$D8="",0,'ZoR č. 7'!G8)+IF('ZoR č. 8'!$D8="",0,'ZoR č. 8'!G8)+IF('ZoR č. 9'!$D8="",0,'ZoR č. 9'!G8)+IF('ZoR č. 10'!$D8="",0,'ZoR č. 10'!G8)+IF(ZZoR!$D8="",0,ZZoR!G8)</f>
        <v>0</v>
      </c>
      <c r="X8" s="281">
        <f>IF('ZoR č. 1'!$D8="",0,'ZoR č. 1'!H8)+IF('ZoR č. 2'!$D8="",0,'ZoR č. 2'!H8)+IF('ZoR č. 3'!$D8="",0,'ZoR č. 3'!H8)+IF('ZoR č. 4'!$D8="",0,'ZoR č. 4'!H8)+IF('ZoR č. 5'!$D8="",0,'ZoR č. 5'!H8)+IF('ZoR č. 6'!$D8="",0,'ZoR č. 6'!H8)+IF('ZoR č. 7'!$D8="",0,'ZoR č. 7'!H8)+IF('ZoR č. 8'!$D8="",0,'ZoR č. 8'!H8)+IF('ZoR č. 9'!$D8="",0,'ZoR č. 9'!H8)+IF('ZoR č. 10'!$D8="",0,'ZoR č. 10'!H8)+IF(ZZoR!$D8="",0,ZZoR!H8)</f>
        <v>0</v>
      </c>
      <c r="Y8" s="281">
        <f>IF('ZoR č. 1'!$D8="",0,'ZoR č. 1'!I8)+IF('ZoR č. 2'!$D8="",0,'ZoR č. 2'!I8)+IF('ZoR č. 3'!$D8="",0,'ZoR č. 3'!I8)+IF('ZoR č. 4'!$D8="",0,'ZoR č. 4'!I8)+IF('ZoR č. 5'!$D8="",0,'ZoR č. 5'!I8)+IF('ZoR č. 6'!$D8="",0,'ZoR č. 6'!I8)+IF('ZoR č. 7'!$D8="",0,'ZoR č. 7'!I8)+IF('ZoR č. 8'!$D8="",0,'ZoR č. 8'!I8)+IF('ZoR č. 9'!$D8="",0,'ZoR č. 9'!I8)+IF('ZoR č. 10'!$D8="",0,'ZoR č. 10'!I8)+IF(ZZoR!$D8="",0,ZZoR!I8)</f>
        <v>0</v>
      </c>
      <c r="Z8" s="281">
        <f>IF('ZoR č. 1'!$D8="",0,'ZoR č. 1'!J8)+IF('ZoR č. 2'!$D8="",0,'ZoR č. 2'!J8)+IF('ZoR č. 3'!$D8="",0,'ZoR č. 3'!J8)+IF('ZoR č. 4'!$D8="",0,'ZoR č. 4'!J8)+IF('ZoR č. 5'!$D8="",0,'ZoR č. 5'!J8)+IF('ZoR č. 6'!$D8="",0,'ZoR č. 6'!J8)+IF('ZoR č. 7'!$D8="",0,'ZoR č. 7'!J8)+IF('ZoR č. 8'!$D8="",0,'ZoR č. 8'!J8)+IF('ZoR č. 9'!$D8="",0,'ZoR č. 9'!J8)+IF('ZoR č. 10'!$D8="",0,'ZoR č. 10'!J8)+IF(ZZoR!$D8="",0,ZZoR!J8)</f>
        <v>0</v>
      </c>
      <c r="AA8" s="281">
        <f>IF('ZoR č. 1'!$D8="",0,'ZoR č. 1'!K8)+IF('ZoR č. 2'!$D8="",0,'ZoR č. 2'!K8)+IF('ZoR č. 3'!$D8="",0,'ZoR č. 3'!K8)+IF('ZoR č. 4'!$D8="",0,'ZoR č. 4'!K8)+IF('ZoR č. 5'!$D8="",0,'ZoR č. 5'!K8)+IF('ZoR č. 6'!$D8="",0,'ZoR č. 6'!K8)+IF('ZoR č. 7'!$D8="",0,'ZoR č. 7'!K8)+IF('ZoR č. 8'!$D8="",0,'ZoR č. 8'!K8)+IF('ZoR č. 9'!$D8="",0,'ZoR č. 9'!K8)+IF('ZoR č. 10'!$D8="",0,'ZoR č. 10'!K8)+IF(ZZoR!$D8="",0,ZZoR!K8)</f>
        <v>0</v>
      </c>
      <c r="AB8" s="281">
        <f>IF('ZoR č. 1'!$D8="",0,'ZoR č. 1'!L8)+IF('ZoR č. 2'!$D8="",0,'ZoR č. 2'!L8)+IF('ZoR č. 3'!$D8="",0,'ZoR č. 3'!L8)+IF('ZoR č. 4'!$D8="",0,'ZoR č. 4'!L8)+IF('ZoR č. 5'!$D8="",0,'ZoR č. 5'!L8)+IF('ZoR č. 6'!$D8="",0,'ZoR č. 6'!L8)+IF('ZoR č. 7'!$D8="",0,'ZoR č. 7'!L8)+IF('ZoR č. 8'!$D8="",0,'ZoR č. 8'!L8)+IF('ZoR č. 9'!$D8="",0,'ZoR č. 9'!L8)+IF('ZoR č. 10'!$D8="",0,'ZoR č. 10'!L8)+IF(ZZoR!$D8="",0,ZZoR!L8)</f>
        <v>0</v>
      </c>
      <c r="AC8" s="281">
        <f>IF('ZoR č. 1'!$D8="",0,'ZoR č. 1'!M8)+IF('ZoR č. 2'!$D8="",0,'ZoR č. 2'!M8)+IF('ZoR č. 3'!$D8="",0,'ZoR č. 3'!M8)+IF('ZoR č. 4'!$D8="",0,'ZoR č. 4'!M8)+IF('ZoR č. 5'!$D8="",0,'ZoR č. 5'!M8)+IF('ZoR č. 6'!$D8="",0,'ZoR č. 6'!M8)+IF('ZoR č. 7'!$D8="",0,'ZoR č. 7'!M8)+IF('ZoR č. 8'!$D8="",0,'ZoR č. 8'!M8)+IF('ZoR č. 9'!$D8="",0,'ZoR č. 9'!M8)+IF('ZoR č. 10'!$D8="",0,'ZoR č. 10'!M8)+IF(ZZoR!$D8="",0,ZZoR!M8)</f>
        <v>0</v>
      </c>
      <c r="AE8" s="282" t="str">
        <f t="shared" ref="AE8:AE71" si="3">IF(D8="","",IF(OR(O8-W8&lt;0,P8-X8&lt;0,Q8-Y8&lt;0,R8-Z8&lt;0,S8-AA8&lt;0,T8-AB8&lt;0,U8-AC8&lt;0)=TRUE,"V předložených ZoR byl u tohoto partnera překročen počet jednotek dle aktuálního rozpočtu.",""))</f>
        <v/>
      </c>
    </row>
    <row r="9" spans="2:31" x14ac:dyDescent="0.25">
      <c r="B9" s="9" t="s">
        <v>52</v>
      </c>
      <c r="C9" s="98" t="str">
        <f>IF(COUNTA('Přehled partnerů'!C9:D9)&lt;&gt;2,"partner neuveden",IF('Přehled partnerů'!J9="ANO",'Přehled partnerů'!C9,"v tomto období nerelevantní"))</f>
        <v>partner neuveden</v>
      </c>
      <c r="D9" s="108" t="str">
        <f>IF(COUNTA('Přehled partnerů'!C9:D9)&lt;&gt;2,"",IF('Přehled partnerů'!J9="ANO",'Přehled partnerů'!D9,""))</f>
        <v/>
      </c>
      <c r="E9" s="21" t="str">
        <f t="shared" si="0"/>
        <v/>
      </c>
      <c r="F9" s="114" t="str">
        <f t="shared" si="1"/>
        <v/>
      </c>
      <c r="G9" s="125">
        <v>0</v>
      </c>
      <c r="H9" s="126">
        <v>0</v>
      </c>
      <c r="I9" s="126">
        <v>0</v>
      </c>
      <c r="J9" s="126">
        <v>0</v>
      </c>
      <c r="K9" s="16">
        <v>0</v>
      </c>
      <c r="L9" s="16">
        <v>0</v>
      </c>
      <c r="M9" s="20">
        <v>0</v>
      </c>
      <c r="N9" s="58" t="str">
        <f t="shared" si="2"/>
        <v/>
      </c>
      <c r="O9" s="267">
        <f>IF('Rozpočet + Žádosti o změnu'!$ER$2="ano",'Rozpočet + Žádosti o změnu'!EL9,IF('Rozpočet + Žádosti o změnu'!$EF$2="ano",'Rozpočet + Žádosti o změnu'!DZ9,IF('Rozpočet + Žádosti o změnu'!$DT$2="ano",'Rozpočet + Žádosti o změnu'!DN9,IF('Rozpočet + Žádosti o změnu'!$DH$2="ano",'Rozpočet + Žádosti o změnu'!DB9,IF('Rozpočet + Žádosti o změnu'!$CV$2="ano",'Rozpočet + Žádosti o změnu'!CP9,IF('Rozpočet + Žádosti o změnu'!$CJ$2="ano",'Rozpočet + Žádosti o změnu'!CD9,IF('Rozpočet + Žádosti o změnu'!$BX$2="ano",'Rozpočet + Žádosti o změnu'!BR9,IF('Rozpočet + Žádosti o změnu'!$BL$2="ano",'Rozpočet + Žádosti o změnu'!BF9,IF('Rozpočet + Žádosti o změnu'!$AZ$2="ano",'Rozpočet + Žádosti o změnu'!AT9,IF('Rozpočet + Žádosti o změnu'!$AN$2="ano",'Rozpočet + Žádosti o změnu'!AH9,'Rozpočet + Žádosti o změnu'!H9))))))))))</f>
        <v>0</v>
      </c>
      <c r="P9" s="267">
        <f>IF('Rozpočet + Žádosti o změnu'!$ER$2="ano",'Rozpočet + Žádosti o změnu'!EM9,IF('Rozpočet + Žádosti o změnu'!$EF$2="ano",'Rozpočet + Žádosti o změnu'!EA9,IF('Rozpočet + Žádosti o změnu'!$DT$2="ano",'Rozpočet + Žádosti o změnu'!DO9,IF('Rozpočet + Žádosti o změnu'!$DH$2="ano",'Rozpočet + Žádosti o změnu'!DC9,IF('Rozpočet + Žádosti o změnu'!$CV$2="ano",'Rozpočet + Žádosti o změnu'!CQ9,IF('Rozpočet + Žádosti o změnu'!$CJ$2="ano",'Rozpočet + Žádosti o změnu'!CE9,IF('Rozpočet + Žádosti o změnu'!$BX$2="ano",'Rozpočet + Žádosti o změnu'!BS9,IF('Rozpočet + Žádosti o změnu'!$BL$2="ano",'Rozpočet + Žádosti o změnu'!BG9,IF('Rozpočet + Žádosti o změnu'!$AZ$2="ano",'Rozpočet + Žádosti o změnu'!AU9,IF('Rozpočet + Žádosti o změnu'!$AN$2="ano",'Rozpočet + Žádosti o změnu'!AI9,'Rozpočet + Žádosti o změnu'!I9))))))))))</f>
        <v>0</v>
      </c>
      <c r="Q9" s="267">
        <f>IF('Rozpočet + Žádosti o změnu'!$ER$2="ano",'Rozpočet + Žádosti o změnu'!EN9,IF('Rozpočet + Žádosti o změnu'!$EF$2="ano",'Rozpočet + Žádosti o změnu'!EB9,IF('Rozpočet + Žádosti o změnu'!$DT$2="ano",'Rozpočet + Žádosti o změnu'!DP9,IF('Rozpočet + Žádosti o změnu'!$DH$2="ano",'Rozpočet + Žádosti o změnu'!DD9,IF('Rozpočet + Žádosti o změnu'!$CV$2="ano",'Rozpočet + Žádosti o změnu'!CR9,IF('Rozpočet + Žádosti o změnu'!$CJ$2="ano",'Rozpočet + Žádosti o změnu'!CF9,IF('Rozpočet + Žádosti o změnu'!$BX$2="ano",'Rozpočet + Žádosti o změnu'!BT9,IF('Rozpočet + Žádosti o změnu'!$BL$2="ano",'Rozpočet + Žádosti o změnu'!BH9,IF('Rozpočet + Žádosti o změnu'!$AZ$2="ano",'Rozpočet + Žádosti o změnu'!AV9,IF('Rozpočet + Žádosti o změnu'!$AN$2="ano",'Rozpočet + Žádosti o změnu'!AJ9,'Rozpočet + Žádosti o změnu'!J9))))))))))</f>
        <v>0</v>
      </c>
      <c r="R9" s="267">
        <f>IF('Rozpočet + Žádosti o změnu'!$ER$2="ano",'Rozpočet + Žádosti o změnu'!EO9,IF('Rozpočet + Žádosti o změnu'!$EF$2="ano",'Rozpočet + Žádosti o změnu'!EC9,IF('Rozpočet + Žádosti o změnu'!$DT$2="ano",'Rozpočet + Žádosti o změnu'!DQ9,IF('Rozpočet + Žádosti o změnu'!$DH$2="ano",'Rozpočet + Žádosti o změnu'!DE9,IF('Rozpočet + Žádosti o změnu'!$CV$2="ano",'Rozpočet + Žádosti o změnu'!CS9,IF('Rozpočet + Žádosti o změnu'!$CJ$2="ano",'Rozpočet + Žádosti o změnu'!CG9,IF('Rozpočet + Žádosti o změnu'!$BX$2="ano",'Rozpočet + Žádosti o změnu'!BU9,IF('Rozpočet + Žádosti o změnu'!$BL$2="ano",'Rozpočet + Žádosti o změnu'!BI9,IF('Rozpočet + Žádosti o změnu'!$AZ$2="ano",'Rozpočet + Žádosti o změnu'!AW9,IF('Rozpočet + Žádosti o změnu'!$AN$2="ano",'Rozpočet + Žádosti o změnu'!AK9,'Rozpočet + Žádosti o změnu'!K9))))))))))</f>
        <v>0</v>
      </c>
      <c r="S9" s="267">
        <f>IF('Rozpočet + Žádosti o změnu'!$ER$2="ano",'Rozpočet + Žádosti o změnu'!EP9,IF('Rozpočet + Žádosti o změnu'!$EF$2="ano",'Rozpočet + Žádosti o změnu'!ED9,IF('Rozpočet + Žádosti o změnu'!$DT$2="ano",'Rozpočet + Žádosti o změnu'!DR9,IF('Rozpočet + Žádosti o změnu'!$DH$2="ano",'Rozpočet + Žádosti o změnu'!DF9,IF('Rozpočet + Žádosti o změnu'!$CV$2="ano",'Rozpočet + Žádosti o změnu'!CT9,IF('Rozpočet + Žádosti o změnu'!$CJ$2="ano",'Rozpočet + Žádosti o změnu'!CH9,IF('Rozpočet + Žádosti o změnu'!$BX$2="ano",'Rozpočet + Žádosti o změnu'!BV9,IF('Rozpočet + Žádosti o změnu'!$BL$2="ano",'Rozpočet + Žádosti o změnu'!BJ9,IF('Rozpočet + Žádosti o změnu'!$AZ$2="ano",'Rozpočet + Žádosti o změnu'!AX9,IF('Rozpočet + Žádosti o změnu'!$AN$2="ano",'Rozpočet + Žádosti o změnu'!AL9,'Rozpočet + Žádosti o změnu'!L9))))))))))</f>
        <v>0</v>
      </c>
      <c r="T9" s="267">
        <f>IF('Rozpočet + Žádosti o změnu'!$ER$2="ano",'Rozpočet + Žádosti o změnu'!EQ9,IF('Rozpočet + Žádosti o změnu'!$EF$2="ano",'Rozpočet + Žádosti o změnu'!EE9,IF('Rozpočet + Žádosti o změnu'!$DT$2="ano",'Rozpočet + Žádosti o změnu'!DS9,IF('Rozpočet + Žádosti o změnu'!$DH$2="ano",'Rozpočet + Žádosti o změnu'!DG9,IF('Rozpočet + Žádosti o změnu'!$CV$2="ano",'Rozpočet + Žádosti o změnu'!CU9,IF('Rozpočet + Žádosti o změnu'!$CJ$2="ano",'Rozpočet + Žádosti o změnu'!CI9,IF('Rozpočet + Žádosti o změnu'!$BX$2="ano",'Rozpočet + Žádosti o změnu'!BW9,IF('Rozpočet + Žádosti o změnu'!$BL$2="ano",'Rozpočet + Žádosti o změnu'!BK9,IF('Rozpočet + Žádosti o změnu'!$AZ$2="ano",'Rozpočet + Žádosti o změnu'!AY9,IF('Rozpočet + Žádosti o změnu'!$AN$2="ano",'Rozpočet + Žádosti o změnu'!AM9,'Rozpočet + Žádosti o změnu'!M9))))))))))</f>
        <v>0</v>
      </c>
      <c r="U9" s="267">
        <f>IF('Rozpočet + Žádosti o změnu'!$ER$2="ano",'Rozpočet + Žádosti o změnu'!ER9,IF('Rozpočet + Žádosti o změnu'!$EF$2="ano",'Rozpočet + Žádosti o změnu'!EF9,IF('Rozpočet + Žádosti o změnu'!$DT$2="ano",'Rozpočet + Žádosti o změnu'!DT9,IF('Rozpočet + Žádosti o změnu'!$DH$2="ano",'Rozpočet + Žádosti o změnu'!DH9,IF('Rozpočet + Žádosti o změnu'!$CV$2="ano",'Rozpočet + Žádosti o změnu'!CV9,IF('Rozpočet + Žádosti o změnu'!$CJ$2="ano",'Rozpočet + Žádosti o změnu'!CJ9,IF('Rozpočet + Žádosti o změnu'!$BX$2="ano",'Rozpočet + Žádosti o změnu'!BX9,IF('Rozpočet + Žádosti o změnu'!$BL$2="ano",'Rozpočet + Žádosti o změnu'!BL9,IF('Rozpočet + Žádosti o změnu'!$AZ$2="ano",'Rozpočet + Žádosti o změnu'!AZ9,IF('Rozpočet + Žádosti o změnu'!$AN$2="ano",'Rozpočet + Žádosti o změnu'!AN9,'Rozpočet + Žádosti o změnu'!N9))))))))))</f>
        <v>0</v>
      </c>
      <c r="W9" s="281">
        <f>IF('ZoR č. 1'!$D9="",0,'ZoR č. 1'!G9)+IF('ZoR č. 2'!$D9="",0,'ZoR č. 2'!G9)+IF('ZoR č. 3'!$D9="",0,'ZoR č. 3'!G9)+IF('ZoR č. 4'!$D9="",0,'ZoR č. 4'!G9)+IF('ZoR č. 5'!$D9="",0,'ZoR č. 5'!G9)+IF('ZoR č. 6'!$D9="",0,'ZoR č. 6'!G9)+IF('ZoR č. 7'!$D9="",0,'ZoR č. 7'!G9)+IF('ZoR č. 8'!$D9="",0,'ZoR č. 8'!G9)+IF('ZoR č. 9'!$D9="",0,'ZoR č. 9'!G9)+IF('ZoR č. 10'!$D9="",0,'ZoR č. 10'!G9)+IF(ZZoR!$D9="",0,ZZoR!G9)</f>
        <v>0</v>
      </c>
      <c r="X9" s="281">
        <f>IF('ZoR č. 1'!$D9="",0,'ZoR č. 1'!H9)+IF('ZoR č. 2'!$D9="",0,'ZoR č. 2'!H9)+IF('ZoR č. 3'!$D9="",0,'ZoR č. 3'!H9)+IF('ZoR č. 4'!$D9="",0,'ZoR č. 4'!H9)+IF('ZoR č. 5'!$D9="",0,'ZoR č. 5'!H9)+IF('ZoR č. 6'!$D9="",0,'ZoR č. 6'!H9)+IF('ZoR č. 7'!$D9="",0,'ZoR č. 7'!H9)+IF('ZoR č. 8'!$D9="",0,'ZoR č. 8'!H9)+IF('ZoR č. 9'!$D9="",0,'ZoR č. 9'!H9)+IF('ZoR č. 10'!$D9="",0,'ZoR č. 10'!H9)+IF(ZZoR!$D9="",0,ZZoR!H9)</f>
        <v>0</v>
      </c>
      <c r="Y9" s="281">
        <f>IF('ZoR č. 1'!$D9="",0,'ZoR č. 1'!I9)+IF('ZoR č. 2'!$D9="",0,'ZoR č. 2'!I9)+IF('ZoR č. 3'!$D9="",0,'ZoR č. 3'!I9)+IF('ZoR č. 4'!$D9="",0,'ZoR č. 4'!I9)+IF('ZoR č. 5'!$D9="",0,'ZoR č. 5'!I9)+IF('ZoR č. 6'!$D9="",0,'ZoR č. 6'!I9)+IF('ZoR č. 7'!$D9="",0,'ZoR č. 7'!I9)+IF('ZoR č. 8'!$D9="",0,'ZoR č. 8'!I9)+IF('ZoR č. 9'!$D9="",0,'ZoR č. 9'!I9)+IF('ZoR č. 10'!$D9="",0,'ZoR č. 10'!I9)+IF(ZZoR!$D9="",0,ZZoR!I9)</f>
        <v>0</v>
      </c>
      <c r="Z9" s="281">
        <f>IF('ZoR č. 1'!$D9="",0,'ZoR č. 1'!J9)+IF('ZoR č. 2'!$D9="",0,'ZoR č. 2'!J9)+IF('ZoR č. 3'!$D9="",0,'ZoR č. 3'!J9)+IF('ZoR č. 4'!$D9="",0,'ZoR č. 4'!J9)+IF('ZoR č. 5'!$D9="",0,'ZoR č. 5'!J9)+IF('ZoR č. 6'!$D9="",0,'ZoR č. 6'!J9)+IF('ZoR č. 7'!$D9="",0,'ZoR č. 7'!J9)+IF('ZoR č. 8'!$D9="",0,'ZoR č. 8'!J9)+IF('ZoR č. 9'!$D9="",0,'ZoR č. 9'!J9)+IF('ZoR č. 10'!$D9="",0,'ZoR č. 10'!J9)+IF(ZZoR!$D9="",0,ZZoR!J9)</f>
        <v>0</v>
      </c>
      <c r="AA9" s="281">
        <f>IF('ZoR č. 1'!$D9="",0,'ZoR č. 1'!K9)+IF('ZoR č. 2'!$D9="",0,'ZoR č. 2'!K9)+IF('ZoR č. 3'!$D9="",0,'ZoR č. 3'!K9)+IF('ZoR č. 4'!$D9="",0,'ZoR č. 4'!K9)+IF('ZoR č. 5'!$D9="",0,'ZoR č. 5'!K9)+IF('ZoR č. 6'!$D9="",0,'ZoR č. 6'!K9)+IF('ZoR č. 7'!$D9="",0,'ZoR č. 7'!K9)+IF('ZoR č. 8'!$D9="",0,'ZoR č. 8'!K9)+IF('ZoR č. 9'!$D9="",0,'ZoR č. 9'!K9)+IF('ZoR č. 10'!$D9="",0,'ZoR č. 10'!K9)+IF(ZZoR!$D9="",0,ZZoR!K9)</f>
        <v>0</v>
      </c>
      <c r="AB9" s="281">
        <f>IF('ZoR č. 1'!$D9="",0,'ZoR č. 1'!L9)+IF('ZoR č. 2'!$D9="",0,'ZoR č. 2'!L9)+IF('ZoR č. 3'!$D9="",0,'ZoR č. 3'!L9)+IF('ZoR č. 4'!$D9="",0,'ZoR č. 4'!L9)+IF('ZoR č. 5'!$D9="",0,'ZoR č. 5'!L9)+IF('ZoR č. 6'!$D9="",0,'ZoR č. 6'!L9)+IF('ZoR č. 7'!$D9="",0,'ZoR č. 7'!L9)+IF('ZoR č. 8'!$D9="",0,'ZoR č. 8'!L9)+IF('ZoR č. 9'!$D9="",0,'ZoR č. 9'!L9)+IF('ZoR č. 10'!$D9="",0,'ZoR č. 10'!L9)+IF(ZZoR!$D9="",0,ZZoR!L9)</f>
        <v>0</v>
      </c>
      <c r="AC9" s="281">
        <f>IF('ZoR č. 1'!$D9="",0,'ZoR č. 1'!M9)+IF('ZoR č. 2'!$D9="",0,'ZoR č. 2'!M9)+IF('ZoR č. 3'!$D9="",0,'ZoR č. 3'!M9)+IF('ZoR č. 4'!$D9="",0,'ZoR č. 4'!M9)+IF('ZoR č. 5'!$D9="",0,'ZoR č. 5'!M9)+IF('ZoR č. 6'!$D9="",0,'ZoR č. 6'!M9)+IF('ZoR č. 7'!$D9="",0,'ZoR č. 7'!M9)+IF('ZoR č. 8'!$D9="",0,'ZoR č. 8'!M9)+IF('ZoR č. 9'!$D9="",0,'ZoR č. 9'!M9)+IF('ZoR č. 10'!$D9="",0,'ZoR č. 10'!M9)+IF(ZZoR!$D9="",0,ZZoR!M9)</f>
        <v>0</v>
      </c>
      <c r="AE9" s="282" t="str">
        <f t="shared" si="3"/>
        <v/>
      </c>
    </row>
    <row r="10" spans="2:31" x14ac:dyDescent="0.25">
      <c r="B10" s="9" t="s">
        <v>53</v>
      </c>
      <c r="C10" s="98" t="str">
        <f>IF(COUNTA('Přehled partnerů'!C10:D10)&lt;&gt;2,"partner neuveden",IF('Přehled partnerů'!J10="ANO",'Přehled partnerů'!C10,"v tomto období nerelevantní"))</f>
        <v>partner neuveden</v>
      </c>
      <c r="D10" s="108" t="str">
        <f>IF(COUNTA('Přehled partnerů'!C10:D10)&lt;&gt;2,"",IF('Přehled partnerů'!J10="ANO",'Přehled partnerů'!D10,""))</f>
        <v/>
      </c>
      <c r="E10" s="21" t="str">
        <f t="shared" si="0"/>
        <v/>
      </c>
      <c r="F10" s="114" t="str">
        <f t="shared" si="1"/>
        <v/>
      </c>
      <c r="G10" s="125">
        <v>0</v>
      </c>
      <c r="H10" s="126">
        <v>0</v>
      </c>
      <c r="I10" s="126">
        <v>0</v>
      </c>
      <c r="J10" s="126">
        <v>0</v>
      </c>
      <c r="K10" s="16">
        <v>0</v>
      </c>
      <c r="L10" s="16">
        <v>0</v>
      </c>
      <c r="M10" s="20">
        <v>0</v>
      </c>
      <c r="N10" s="58" t="str">
        <f t="shared" si="2"/>
        <v/>
      </c>
      <c r="O10" s="267">
        <f>IF('Rozpočet + Žádosti o změnu'!$ER$2="ano",'Rozpočet + Žádosti o změnu'!EL10,IF('Rozpočet + Žádosti o změnu'!$EF$2="ano",'Rozpočet + Žádosti o změnu'!DZ10,IF('Rozpočet + Žádosti o změnu'!$DT$2="ano",'Rozpočet + Žádosti o změnu'!DN10,IF('Rozpočet + Žádosti o změnu'!$DH$2="ano",'Rozpočet + Žádosti o změnu'!DB10,IF('Rozpočet + Žádosti o změnu'!$CV$2="ano",'Rozpočet + Žádosti o změnu'!CP10,IF('Rozpočet + Žádosti o změnu'!$CJ$2="ano",'Rozpočet + Žádosti o změnu'!CD10,IF('Rozpočet + Žádosti o změnu'!$BX$2="ano",'Rozpočet + Žádosti o změnu'!BR10,IF('Rozpočet + Žádosti o změnu'!$BL$2="ano",'Rozpočet + Žádosti o změnu'!BF10,IF('Rozpočet + Žádosti o změnu'!$AZ$2="ano",'Rozpočet + Žádosti o změnu'!AT10,IF('Rozpočet + Žádosti o změnu'!$AN$2="ano",'Rozpočet + Žádosti o změnu'!AH10,'Rozpočet + Žádosti o změnu'!H10))))))))))</f>
        <v>0</v>
      </c>
      <c r="P10" s="267">
        <f>IF('Rozpočet + Žádosti o změnu'!$ER$2="ano",'Rozpočet + Žádosti o změnu'!EM10,IF('Rozpočet + Žádosti o změnu'!$EF$2="ano",'Rozpočet + Žádosti o změnu'!EA10,IF('Rozpočet + Žádosti o změnu'!$DT$2="ano",'Rozpočet + Žádosti o změnu'!DO10,IF('Rozpočet + Žádosti o změnu'!$DH$2="ano",'Rozpočet + Žádosti o změnu'!DC10,IF('Rozpočet + Žádosti o změnu'!$CV$2="ano",'Rozpočet + Žádosti o změnu'!CQ10,IF('Rozpočet + Žádosti o změnu'!$CJ$2="ano",'Rozpočet + Žádosti o změnu'!CE10,IF('Rozpočet + Žádosti o změnu'!$BX$2="ano",'Rozpočet + Žádosti o změnu'!BS10,IF('Rozpočet + Žádosti o změnu'!$BL$2="ano",'Rozpočet + Žádosti o změnu'!BG10,IF('Rozpočet + Žádosti o změnu'!$AZ$2="ano",'Rozpočet + Žádosti o změnu'!AU10,IF('Rozpočet + Žádosti o změnu'!$AN$2="ano",'Rozpočet + Žádosti o změnu'!AI10,'Rozpočet + Žádosti o změnu'!I10))))))))))</f>
        <v>0</v>
      </c>
      <c r="Q10" s="267">
        <f>IF('Rozpočet + Žádosti o změnu'!$ER$2="ano",'Rozpočet + Žádosti o změnu'!EN10,IF('Rozpočet + Žádosti o změnu'!$EF$2="ano",'Rozpočet + Žádosti o změnu'!EB10,IF('Rozpočet + Žádosti o změnu'!$DT$2="ano",'Rozpočet + Žádosti o změnu'!DP10,IF('Rozpočet + Žádosti o změnu'!$DH$2="ano",'Rozpočet + Žádosti o změnu'!DD10,IF('Rozpočet + Žádosti o změnu'!$CV$2="ano",'Rozpočet + Žádosti o změnu'!CR10,IF('Rozpočet + Žádosti o změnu'!$CJ$2="ano",'Rozpočet + Žádosti o změnu'!CF10,IF('Rozpočet + Žádosti o změnu'!$BX$2="ano",'Rozpočet + Žádosti o změnu'!BT10,IF('Rozpočet + Žádosti o změnu'!$BL$2="ano",'Rozpočet + Žádosti o změnu'!BH10,IF('Rozpočet + Žádosti o změnu'!$AZ$2="ano",'Rozpočet + Žádosti o změnu'!AV10,IF('Rozpočet + Žádosti o změnu'!$AN$2="ano",'Rozpočet + Žádosti o změnu'!AJ10,'Rozpočet + Žádosti o změnu'!J10))))))))))</f>
        <v>0</v>
      </c>
      <c r="R10" s="267">
        <f>IF('Rozpočet + Žádosti o změnu'!$ER$2="ano",'Rozpočet + Žádosti o změnu'!EO10,IF('Rozpočet + Žádosti o změnu'!$EF$2="ano",'Rozpočet + Žádosti o změnu'!EC10,IF('Rozpočet + Žádosti o změnu'!$DT$2="ano",'Rozpočet + Žádosti o změnu'!DQ10,IF('Rozpočet + Žádosti o změnu'!$DH$2="ano",'Rozpočet + Žádosti o změnu'!DE10,IF('Rozpočet + Žádosti o změnu'!$CV$2="ano",'Rozpočet + Žádosti o změnu'!CS10,IF('Rozpočet + Žádosti o změnu'!$CJ$2="ano",'Rozpočet + Žádosti o změnu'!CG10,IF('Rozpočet + Žádosti o změnu'!$BX$2="ano",'Rozpočet + Žádosti o změnu'!BU10,IF('Rozpočet + Žádosti o změnu'!$BL$2="ano",'Rozpočet + Žádosti o změnu'!BI10,IF('Rozpočet + Žádosti o změnu'!$AZ$2="ano",'Rozpočet + Žádosti o změnu'!AW10,IF('Rozpočet + Žádosti o změnu'!$AN$2="ano",'Rozpočet + Žádosti o změnu'!AK10,'Rozpočet + Žádosti o změnu'!K10))))))))))</f>
        <v>0</v>
      </c>
      <c r="S10" s="267">
        <f>IF('Rozpočet + Žádosti o změnu'!$ER$2="ano",'Rozpočet + Žádosti o změnu'!EP10,IF('Rozpočet + Žádosti o změnu'!$EF$2="ano",'Rozpočet + Žádosti o změnu'!ED10,IF('Rozpočet + Žádosti o změnu'!$DT$2="ano",'Rozpočet + Žádosti o změnu'!DR10,IF('Rozpočet + Žádosti o změnu'!$DH$2="ano",'Rozpočet + Žádosti o změnu'!DF10,IF('Rozpočet + Žádosti o změnu'!$CV$2="ano",'Rozpočet + Žádosti o změnu'!CT10,IF('Rozpočet + Žádosti o změnu'!$CJ$2="ano",'Rozpočet + Žádosti o změnu'!CH10,IF('Rozpočet + Žádosti o změnu'!$BX$2="ano",'Rozpočet + Žádosti o změnu'!BV10,IF('Rozpočet + Žádosti o změnu'!$BL$2="ano",'Rozpočet + Žádosti o změnu'!BJ10,IF('Rozpočet + Žádosti o změnu'!$AZ$2="ano",'Rozpočet + Žádosti o změnu'!AX10,IF('Rozpočet + Žádosti o změnu'!$AN$2="ano",'Rozpočet + Žádosti o změnu'!AL10,'Rozpočet + Žádosti o změnu'!L10))))))))))</f>
        <v>0</v>
      </c>
      <c r="T10" s="267">
        <f>IF('Rozpočet + Žádosti o změnu'!$ER$2="ano",'Rozpočet + Žádosti o změnu'!EQ10,IF('Rozpočet + Žádosti o změnu'!$EF$2="ano",'Rozpočet + Žádosti o změnu'!EE10,IF('Rozpočet + Žádosti o změnu'!$DT$2="ano",'Rozpočet + Žádosti o změnu'!DS10,IF('Rozpočet + Žádosti o změnu'!$DH$2="ano",'Rozpočet + Žádosti o změnu'!DG10,IF('Rozpočet + Žádosti o změnu'!$CV$2="ano",'Rozpočet + Žádosti o změnu'!CU10,IF('Rozpočet + Žádosti o změnu'!$CJ$2="ano",'Rozpočet + Žádosti o změnu'!CI10,IF('Rozpočet + Žádosti o změnu'!$BX$2="ano",'Rozpočet + Žádosti o změnu'!BW10,IF('Rozpočet + Žádosti o změnu'!$BL$2="ano",'Rozpočet + Žádosti o změnu'!BK10,IF('Rozpočet + Žádosti o změnu'!$AZ$2="ano",'Rozpočet + Žádosti o změnu'!AY10,IF('Rozpočet + Žádosti o změnu'!$AN$2="ano",'Rozpočet + Žádosti o změnu'!AM10,'Rozpočet + Žádosti o změnu'!M10))))))))))</f>
        <v>0</v>
      </c>
      <c r="U10" s="267">
        <f>IF('Rozpočet + Žádosti o změnu'!$ER$2="ano",'Rozpočet + Žádosti o změnu'!ER10,IF('Rozpočet + Žádosti o změnu'!$EF$2="ano",'Rozpočet + Žádosti o změnu'!EF10,IF('Rozpočet + Žádosti o změnu'!$DT$2="ano",'Rozpočet + Žádosti o změnu'!DT10,IF('Rozpočet + Žádosti o změnu'!$DH$2="ano",'Rozpočet + Žádosti o změnu'!DH10,IF('Rozpočet + Žádosti o změnu'!$CV$2="ano",'Rozpočet + Žádosti o změnu'!CV10,IF('Rozpočet + Žádosti o změnu'!$CJ$2="ano",'Rozpočet + Žádosti o změnu'!CJ10,IF('Rozpočet + Žádosti o změnu'!$BX$2="ano",'Rozpočet + Žádosti o změnu'!BX10,IF('Rozpočet + Žádosti o změnu'!$BL$2="ano",'Rozpočet + Žádosti o změnu'!BL10,IF('Rozpočet + Žádosti o změnu'!$AZ$2="ano",'Rozpočet + Žádosti o změnu'!AZ10,IF('Rozpočet + Žádosti o změnu'!$AN$2="ano",'Rozpočet + Žádosti o změnu'!AN10,'Rozpočet + Žádosti o změnu'!N10))))))))))</f>
        <v>0</v>
      </c>
      <c r="W10" s="281">
        <f>IF('ZoR č. 1'!$D10="",0,'ZoR č. 1'!G10)+IF('ZoR č. 2'!$D10="",0,'ZoR č. 2'!G10)+IF('ZoR č. 3'!$D10="",0,'ZoR č. 3'!G10)+IF('ZoR č. 4'!$D10="",0,'ZoR č. 4'!G10)+IF('ZoR č. 5'!$D10="",0,'ZoR č. 5'!G10)+IF('ZoR č. 6'!$D10="",0,'ZoR č. 6'!G10)+IF('ZoR č. 7'!$D10="",0,'ZoR č. 7'!G10)+IF('ZoR č. 8'!$D10="",0,'ZoR č. 8'!G10)+IF('ZoR č. 9'!$D10="",0,'ZoR č. 9'!G10)+IF('ZoR č. 10'!$D10="",0,'ZoR č. 10'!G10)+IF(ZZoR!$D10="",0,ZZoR!G10)</f>
        <v>0</v>
      </c>
      <c r="X10" s="281">
        <f>IF('ZoR č. 1'!$D10="",0,'ZoR č. 1'!H10)+IF('ZoR č. 2'!$D10="",0,'ZoR č. 2'!H10)+IF('ZoR č. 3'!$D10="",0,'ZoR č. 3'!H10)+IF('ZoR č. 4'!$D10="",0,'ZoR č. 4'!H10)+IF('ZoR č. 5'!$D10="",0,'ZoR č. 5'!H10)+IF('ZoR č. 6'!$D10="",0,'ZoR č. 6'!H10)+IF('ZoR č. 7'!$D10="",0,'ZoR č. 7'!H10)+IF('ZoR č. 8'!$D10="",0,'ZoR č. 8'!H10)+IF('ZoR č. 9'!$D10="",0,'ZoR č. 9'!H10)+IF('ZoR č. 10'!$D10="",0,'ZoR č. 10'!H10)+IF(ZZoR!$D10="",0,ZZoR!H10)</f>
        <v>0</v>
      </c>
      <c r="Y10" s="281">
        <f>IF('ZoR č. 1'!$D10="",0,'ZoR č. 1'!I10)+IF('ZoR č. 2'!$D10="",0,'ZoR č. 2'!I10)+IF('ZoR č. 3'!$D10="",0,'ZoR č. 3'!I10)+IF('ZoR č. 4'!$D10="",0,'ZoR č. 4'!I10)+IF('ZoR č. 5'!$D10="",0,'ZoR č. 5'!I10)+IF('ZoR č. 6'!$D10="",0,'ZoR č. 6'!I10)+IF('ZoR č. 7'!$D10="",0,'ZoR č. 7'!I10)+IF('ZoR č. 8'!$D10="",0,'ZoR č. 8'!I10)+IF('ZoR č. 9'!$D10="",0,'ZoR č. 9'!I10)+IF('ZoR č. 10'!$D10="",0,'ZoR č. 10'!I10)+IF(ZZoR!$D10="",0,ZZoR!I10)</f>
        <v>0</v>
      </c>
      <c r="Z10" s="281">
        <f>IF('ZoR č. 1'!$D10="",0,'ZoR č. 1'!J10)+IF('ZoR č. 2'!$D10="",0,'ZoR č. 2'!J10)+IF('ZoR č. 3'!$D10="",0,'ZoR č. 3'!J10)+IF('ZoR č. 4'!$D10="",0,'ZoR č. 4'!J10)+IF('ZoR č. 5'!$D10="",0,'ZoR č. 5'!J10)+IF('ZoR č. 6'!$D10="",0,'ZoR č. 6'!J10)+IF('ZoR č. 7'!$D10="",0,'ZoR č. 7'!J10)+IF('ZoR č. 8'!$D10="",0,'ZoR č. 8'!J10)+IF('ZoR č. 9'!$D10="",0,'ZoR č. 9'!J10)+IF('ZoR č. 10'!$D10="",0,'ZoR č. 10'!J10)+IF(ZZoR!$D10="",0,ZZoR!J10)</f>
        <v>0</v>
      </c>
      <c r="AA10" s="281">
        <f>IF('ZoR č. 1'!$D10="",0,'ZoR č. 1'!K10)+IF('ZoR č. 2'!$D10="",0,'ZoR č. 2'!K10)+IF('ZoR č. 3'!$D10="",0,'ZoR č. 3'!K10)+IF('ZoR č. 4'!$D10="",0,'ZoR č. 4'!K10)+IF('ZoR č. 5'!$D10="",0,'ZoR č. 5'!K10)+IF('ZoR č. 6'!$D10="",0,'ZoR č. 6'!K10)+IF('ZoR č. 7'!$D10="",0,'ZoR č. 7'!K10)+IF('ZoR č. 8'!$D10="",0,'ZoR č. 8'!K10)+IF('ZoR č. 9'!$D10="",0,'ZoR č. 9'!K10)+IF('ZoR č. 10'!$D10="",0,'ZoR č. 10'!K10)+IF(ZZoR!$D10="",0,ZZoR!K10)</f>
        <v>0</v>
      </c>
      <c r="AB10" s="281">
        <f>IF('ZoR č. 1'!$D10="",0,'ZoR č. 1'!L10)+IF('ZoR č. 2'!$D10="",0,'ZoR č. 2'!L10)+IF('ZoR č. 3'!$D10="",0,'ZoR č. 3'!L10)+IF('ZoR č. 4'!$D10="",0,'ZoR č. 4'!L10)+IF('ZoR č. 5'!$D10="",0,'ZoR č. 5'!L10)+IF('ZoR č. 6'!$D10="",0,'ZoR č. 6'!L10)+IF('ZoR č. 7'!$D10="",0,'ZoR č. 7'!L10)+IF('ZoR č. 8'!$D10="",0,'ZoR č. 8'!L10)+IF('ZoR č. 9'!$D10="",0,'ZoR č. 9'!L10)+IF('ZoR č. 10'!$D10="",0,'ZoR č. 10'!L10)+IF(ZZoR!$D10="",0,ZZoR!L10)</f>
        <v>0</v>
      </c>
      <c r="AC10" s="281">
        <f>IF('ZoR č. 1'!$D10="",0,'ZoR č. 1'!M10)+IF('ZoR č. 2'!$D10="",0,'ZoR č. 2'!M10)+IF('ZoR č. 3'!$D10="",0,'ZoR č. 3'!M10)+IF('ZoR č. 4'!$D10="",0,'ZoR č. 4'!M10)+IF('ZoR č. 5'!$D10="",0,'ZoR č. 5'!M10)+IF('ZoR č. 6'!$D10="",0,'ZoR č. 6'!M10)+IF('ZoR č. 7'!$D10="",0,'ZoR č. 7'!M10)+IF('ZoR č. 8'!$D10="",0,'ZoR č. 8'!M10)+IF('ZoR č. 9'!$D10="",0,'ZoR č. 9'!M10)+IF('ZoR č. 10'!$D10="",0,'ZoR č. 10'!M10)+IF(ZZoR!$D10="",0,ZZoR!M10)</f>
        <v>0</v>
      </c>
      <c r="AE10" s="282" t="str">
        <f t="shared" si="3"/>
        <v/>
      </c>
    </row>
    <row r="11" spans="2:31" x14ac:dyDescent="0.25">
      <c r="B11" s="9" t="s">
        <v>54</v>
      </c>
      <c r="C11" s="98" t="str">
        <f>IF(COUNTA('Přehled partnerů'!C11:D11)&lt;&gt;2,"partner neuveden",IF('Přehled partnerů'!J11="ANO",'Přehled partnerů'!C11,"v tomto období nerelevantní"))</f>
        <v>partner neuveden</v>
      </c>
      <c r="D11" s="108" t="str">
        <f>IF(COUNTA('Přehled partnerů'!C11:D11)&lt;&gt;2,"",IF('Přehled partnerů'!J11="ANO",'Přehled partnerů'!D11,""))</f>
        <v/>
      </c>
      <c r="E11" s="21" t="str">
        <f t="shared" si="0"/>
        <v/>
      </c>
      <c r="F11" s="114" t="str">
        <f t="shared" si="1"/>
        <v/>
      </c>
      <c r="G11" s="125">
        <v>0</v>
      </c>
      <c r="H11" s="126">
        <v>0</v>
      </c>
      <c r="I11" s="126">
        <v>0</v>
      </c>
      <c r="J11" s="126">
        <v>0</v>
      </c>
      <c r="K11" s="16">
        <v>0</v>
      </c>
      <c r="L11" s="16">
        <v>0</v>
      </c>
      <c r="M11" s="20">
        <v>0</v>
      </c>
      <c r="N11" s="58" t="str">
        <f t="shared" si="2"/>
        <v/>
      </c>
      <c r="O11" s="267">
        <f>IF('Rozpočet + Žádosti o změnu'!$ER$2="ano",'Rozpočet + Žádosti o změnu'!EL11,IF('Rozpočet + Žádosti o změnu'!$EF$2="ano",'Rozpočet + Žádosti o změnu'!DZ11,IF('Rozpočet + Žádosti o změnu'!$DT$2="ano",'Rozpočet + Žádosti o změnu'!DN11,IF('Rozpočet + Žádosti o změnu'!$DH$2="ano",'Rozpočet + Žádosti o změnu'!DB11,IF('Rozpočet + Žádosti o změnu'!$CV$2="ano",'Rozpočet + Žádosti o změnu'!CP11,IF('Rozpočet + Žádosti o změnu'!$CJ$2="ano",'Rozpočet + Žádosti o změnu'!CD11,IF('Rozpočet + Žádosti o změnu'!$BX$2="ano",'Rozpočet + Žádosti o změnu'!BR11,IF('Rozpočet + Žádosti o změnu'!$BL$2="ano",'Rozpočet + Žádosti o změnu'!BF11,IF('Rozpočet + Žádosti o změnu'!$AZ$2="ano",'Rozpočet + Žádosti o změnu'!AT11,IF('Rozpočet + Žádosti o změnu'!$AN$2="ano",'Rozpočet + Žádosti o změnu'!AH11,'Rozpočet + Žádosti o změnu'!H11))))))))))</f>
        <v>0</v>
      </c>
      <c r="P11" s="267">
        <f>IF('Rozpočet + Žádosti o změnu'!$ER$2="ano",'Rozpočet + Žádosti o změnu'!EM11,IF('Rozpočet + Žádosti o změnu'!$EF$2="ano",'Rozpočet + Žádosti o změnu'!EA11,IF('Rozpočet + Žádosti o změnu'!$DT$2="ano",'Rozpočet + Žádosti o změnu'!DO11,IF('Rozpočet + Žádosti o změnu'!$DH$2="ano",'Rozpočet + Žádosti o změnu'!DC11,IF('Rozpočet + Žádosti o změnu'!$CV$2="ano",'Rozpočet + Žádosti o změnu'!CQ11,IF('Rozpočet + Žádosti o změnu'!$CJ$2="ano",'Rozpočet + Žádosti o změnu'!CE11,IF('Rozpočet + Žádosti o změnu'!$BX$2="ano",'Rozpočet + Žádosti o změnu'!BS11,IF('Rozpočet + Žádosti o změnu'!$BL$2="ano",'Rozpočet + Žádosti o změnu'!BG11,IF('Rozpočet + Žádosti o změnu'!$AZ$2="ano",'Rozpočet + Žádosti o změnu'!AU11,IF('Rozpočet + Žádosti o změnu'!$AN$2="ano",'Rozpočet + Žádosti o změnu'!AI11,'Rozpočet + Žádosti o změnu'!I11))))))))))</f>
        <v>0</v>
      </c>
      <c r="Q11" s="267">
        <f>IF('Rozpočet + Žádosti o změnu'!$ER$2="ano",'Rozpočet + Žádosti o změnu'!EN11,IF('Rozpočet + Žádosti o změnu'!$EF$2="ano",'Rozpočet + Žádosti o změnu'!EB11,IF('Rozpočet + Žádosti o změnu'!$DT$2="ano",'Rozpočet + Žádosti o změnu'!DP11,IF('Rozpočet + Žádosti o změnu'!$DH$2="ano",'Rozpočet + Žádosti o změnu'!DD11,IF('Rozpočet + Žádosti o změnu'!$CV$2="ano",'Rozpočet + Žádosti o změnu'!CR11,IF('Rozpočet + Žádosti o změnu'!$CJ$2="ano",'Rozpočet + Žádosti o změnu'!CF11,IF('Rozpočet + Žádosti o změnu'!$BX$2="ano",'Rozpočet + Žádosti o změnu'!BT11,IF('Rozpočet + Žádosti o změnu'!$BL$2="ano",'Rozpočet + Žádosti o změnu'!BH11,IF('Rozpočet + Žádosti o změnu'!$AZ$2="ano",'Rozpočet + Žádosti o změnu'!AV11,IF('Rozpočet + Žádosti o změnu'!$AN$2="ano",'Rozpočet + Žádosti o změnu'!AJ11,'Rozpočet + Žádosti o změnu'!J11))))))))))</f>
        <v>0</v>
      </c>
      <c r="R11" s="267">
        <f>IF('Rozpočet + Žádosti o změnu'!$ER$2="ano",'Rozpočet + Žádosti o změnu'!EO11,IF('Rozpočet + Žádosti o změnu'!$EF$2="ano",'Rozpočet + Žádosti o změnu'!EC11,IF('Rozpočet + Žádosti o změnu'!$DT$2="ano",'Rozpočet + Žádosti o změnu'!DQ11,IF('Rozpočet + Žádosti o změnu'!$DH$2="ano",'Rozpočet + Žádosti o změnu'!DE11,IF('Rozpočet + Žádosti o změnu'!$CV$2="ano",'Rozpočet + Žádosti o změnu'!CS11,IF('Rozpočet + Žádosti o změnu'!$CJ$2="ano",'Rozpočet + Žádosti o změnu'!CG11,IF('Rozpočet + Žádosti o změnu'!$BX$2="ano",'Rozpočet + Žádosti o změnu'!BU11,IF('Rozpočet + Žádosti o změnu'!$BL$2="ano",'Rozpočet + Žádosti o změnu'!BI11,IF('Rozpočet + Žádosti o změnu'!$AZ$2="ano",'Rozpočet + Žádosti o změnu'!AW11,IF('Rozpočet + Žádosti o změnu'!$AN$2="ano",'Rozpočet + Žádosti o změnu'!AK11,'Rozpočet + Žádosti o změnu'!K11))))))))))</f>
        <v>0</v>
      </c>
      <c r="S11" s="267">
        <f>IF('Rozpočet + Žádosti o změnu'!$ER$2="ano",'Rozpočet + Žádosti o změnu'!EP11,IF('Rozpočet + Žádosti o změnu'!$EF$2="ano",'Rozpočet + Žádosti o změnu'!ED11,IF('Rozpočet + Žádosti o změnu'!$DT$2="ano",'Rozpočet + Žádosti o změnu'!DR11,IF('Rozpočet + Žádosti o změnu'!$DH$2="ano",'Rozpočet + Žádosti o změnu'!DF11,IF('Rozpočet + Žádosti o změnu'!$CV$2="ano",'Rozpočet + Žádosti o změnu'!CT11,IF('Rozpočet + Žádosti o změnu'!$CJ$2="ano",'Rozpočet + Žádosti o změnu'!CH11,IF('Rozpočet + Žádosti o změnu'!$BX$2="ano",'Rozpočet + Žádosti o změnu'!BV11,IF('Rozpočet + Žádosti o změnu'!$BL$2="ano",'Rozpočet + Žádosti o změnu'!BJ11,IF('Rozpočet + Žádosti o změnu'!$AZ$2="ano",'Rozpočet + Žádosti o změnu'!AX11,IF('Rozpočet + Žádosti o změnu'!$AN$2="ano",'Rozpočet + Žádosti o změnu'!AL11,'Rozpočet + Žádosti o změnu'!L11))))))))))</f>
        <v>0</v>
      </c>
      <c r="T11" s="267">
        <f>IF('Rozpočet + Žádosti o změnu'!$ER$2="ano",'Rozpočet + Žádosti o změnu'!EQ11,IF('Rozpočet + Žádosti o změnu'!$EF$2="ano",'Rozpočet + Žádosti o změnu'!EE11,IF('Rozpočet + Žádosti o změnu'!$DT$2="ano",'Rozpočet + Žádosti o změnu'!DS11,IF('Rozpočet + Žádosti o změnu'!$DH$2="ano",'Rozpočet + Žádosti o změnu'!DG11,IF('Rozpočet + Žádosti o změnu'!$CV$2="ano",'Rozpočet + Žádosti o změnu'!CU11,IF('Rozpočet + Žádosti o změnu'!$CJ$2="ano",'Rozpočet + Žádosti o změnu'!CI11,IF('Rozpočet + Žádosti o změnu'!$BX$2="ano",'Rozpočet + Žádosti o změnu'!BW11,IF('Rozpočet + Žádosti o změnu'!$BL$2="ano",'Rozpočet + Žádosti o změnu'!BK11,IF('Rozpočet + Žádosti o změnu'!$AZ$2="ano",'Rozpočet + Žádosti o změnu'!AY11,IF('Rozpočet + Žádosti o změnu'!$AN$2="ano",'Rozpočet + Žádosti o změnu'!AM11,'Rozpočet + Žádosti o změnu'!M11))))))))))</f>
        <v>0</v>
      </c>
      <c r="U11" s="267">
        <f>IF('Rozpočet + Žádosti o změnu'!$ER$2="ano",'Rozpočet + Žádosti o změnu'!ER11,IF('Rozpočet + Žádosti o změnu'!$EF$2="ano",'Rozpočet + Žádosti o změnu'!EF11,IF('Rozpočet + Žádosti o změnu'!$DT$2="ano",'Rozpočet + Žádosti o změnu'!DT11,IF('Rozpočet + Žádosti o změnu'!$DH$2="ano",'Rozpočet + Žádosti o změnu'!DH11,IF('Rozpočet + Žádosti o změnu'!$CV$2="ano",'Rozpočet + Žádosti o změnu'!CV11,IF('Rozpočet + Žádosti o změnu'!$CJ$2="ano",'Rozpočet + Žádosti o změnu'!CJ11,IF('Rozpočet + Žádosti o změnu'!$BX$2="ano",'Rozpočet + Žádosti o změnu'!BX11,IF('Rozpočet + Žádosti o změnu'!$BL$2="ano",'Rozpočet + Žádosti o změnu'!BL11,IF('Rozpočet + Žádosti o změnu'!$AZ$2="ano",'Rozpočet + Žádosti o změnu'!AZ11,IF('Rozpočet + Žádosti o změnu'!$AN$2="ano",'Rozpočet + Žádosti o změnu'!AN11,'Rozpočet + Žádosti o změnu'!N11))))))))))</f>
        <v>0</v>
      </c>
      <c r="W11" s="281">
        <f>IF('ZoR č. 1'!$D11="",0,'ZoR č. 1'!G11)+IF('ZoR č. 2'!$D11="",0,'ZoR č. 2'!G11)+IF('ZoR č. 3'!$D11="",0,'ZoR č. 3'!G11)+IF('ZoR č. 4'!$D11="",0,'ZoR č. 4'!G11)+IF('ZoR č. 5'!$D11="",0,'ZoR č. 5'!G11)+IF('ZoR č. 6'!$D11="",0,'ZoR č. 6'!G11)+IF('ZoR č. 7'!$D11="",0,'ZoR č. 7'!G11)+IF('ZoR č. 8'!$D11="",0,'ZoR č. 8'!G11)+IF('ZoR č. 9'!$D11="",0,'ZoR č. 9'!G11)+IF('ZoR č. 10'!$D11="",0,'ZoR č. 10'!G11)+IF(ZZoR!$D11="",0,ZZoR!G11)</f>
        <v>0</v>
      </c>
      <c r="X11" s="281">
        <f>IF('ZoR č. 1'!$D11="",0,'ZoR č. 1'!H11)+IF('ZoR č. 2'!$D11="",0,'ZoR č. 2'!H11)+IF('ZoR č. 3'!$D11="",0,'ZoR č. 3'!H11)+IF('ZoR č. 4'!$D11="",0,'ZoR č. 4'!H11)+IF('ZoR č. 5'!$D11="",0,'ZoR č. 5'!H11)+IF('ZoR č. 6'!$D11="",0,'ZoR č. 6'!H11)+IF('ZoR č. 7'!$D11="",0,'ZoR č. 7'!H11)+IF('ZoR č. 8'!$D11="",0,'ZoR č. 8'!H11)+IF('ZoR č. 9'!$D11="",0,'ZoR č. 9'!H11)+IF('ZoR č. 10'!$D11="",0,'ZoR č. 10'!H11)+IF(ZZoR!$D11="",0,ZZoR!H11)</f>
        <v>0</v>
      </c>
      <c r="Y11" s="281">
        <f>IF('ZoR č. 1'!$D11="",0,'ZoR č. 1'!I11)+IF('ZoR č. 2'!$D11="",0,'ZoR č. 2'!I11)+IF('ZoR č. 3'!$D11="",0,'ZoR č. 3'!I11)+IF('ZoR č. 4'!$D11="",0,'ZoR č. 4'!I11)+IF('ZoR č. 5'!$D11="",0,'ZoR č. 5'!I11)+IF('ZoR č. 6'!$D11="",0,'ZoR č. 6'!I11)+IF('ZoR č. 7'!$D11="",0,'ZoR č. 7'!I11)+IF('ZoR č. 8'!$D11="",0,'ZoR č. 8'!I11)+IF('ZoR č. 9'!$D11="",0,'ZoR č. 9'!I11)+IF('ZoR č. 10'!$D11="",0,'ZoR č. 10'!I11)+IF(ZZoR!$D11="",0,ZZoR!I11)</f>
        <v>0</v>
      </c>
      <c r="Z11" s="281">
        <f>IF('ZoR č. 1'!$D11="",0,'ZoR č. 1'!J11)+IF('ZoR č. 2'!$D11="",0,'ZoR č. 2'!J11)+IF('ZoR č. 3'!$D11="",0,'ZoR č. 3'!J11)+IF('ZoR č. 4'!$D11="",0,'ZoR č. 4'!J11)+IF('ZoR č. 5'!$D11="",0,'ZoR č. 5'!J11)+IF('ZoR č. 6'!$D11="",0,'ZoR č. 6'!J11)+IF('ZoR č. 7'!$D11="",0,'ZoR č. 7'!J11)+IF('ZoR č. 8'!$D11="",0,'ZoR č. 8'!J11)+IF('ZoR č. 9'!$D11="",0,'ZoR č. 9'!J11)+IF('ZoR č. 10'!$D11="",0,'ZoR č. 10'!J11)+IF(ZZoR!$D11="",0,ZZoR!J11)</f>
        <v>0</v>
      </c>
      <c r="AA11" s="281">
        <f>IF('ZoR č. 1'!$D11="",0,'ZoR č. 1'!K11)+IF('ZoR č. 2'!$D11="",0,'ZoR č. 2'!K11)+IF('ZoR č. 3'!$D11="",0,'ZoR č. 3'!K11)+IF('ZoR č. 4'!$D11="",0,'ZoR č. 4'!K11)+IF('ZoR č. 5'!$D11="",0,'ZoR č. 5'!K11)+IF('ZoR č. 6'!$D11="",0,'ZoR č. 6'!K11)+IF('ZoR č. 7'!$D11="",0,'ZoR č. 7'!K11)+IF('ZoR č. 8'!$D11="",0,'ZoR č. 8'!K11)+IF('ZoR č. 9'!$D11="",0,'ZoR č. 9'!K11)+IF('ZoR č. 10'!$D11="",0,'ZoR č. 10'!K11)+IF(ZZoR!$D11="",0,ZZoR!K11)</f>
        <v>0</v>
      </c>
      <c r="AB11" s="281">
        <f>IF('ZoR č. 1'!$D11="",0,'ZoR č. 1'!L11)+IF('ZoR č. 2'!$D11="",0,'ZoR č. 2'!L11)+IF('ZoR č. 3'!$D11="",0,'ZoR č. 3'!L11)+IF('ZoR č. 4'!$D11="",0,'ZoR č. 4'!L11)+IF('ZoR č. 5'!$D11="",0,'ZoR č. 5'!L11)+IF('ZoR č. 6'!$D11="",0,'ZoR č. 6'!L11)+IF('ZoR č. 7'!$D11="",0,'ZoR č. 7'!L11)+IF('ZoR č. 8'!$D11="",0,'ZoR č. 8'!L11)+IF('ZoR č. 9'!$D11="",0,'ZoR č. 9'!L11)+IF('ZoR č. 10'!$D11="",0,'ZoR č. 10'!L11)+IF(ZZoR!$D11="",0,ZZoR!L11)</f>
        <v>0</v>
      </c>
      <c r="AC11" s="281">
        <f>IF('ZoR č. 1'!$D11="",0,'ZoR č. 1'!M11)+IF('ZoR č. 2'!$D11="",0,'ZoR č. 2'!M11)+IF('ZoR č. 3'!$D11="",0,'ZoR č. 3'!M11)+IF('ZoR č. 4'!$D11="",0,'ZoR č. 4'!M11)+IF('ZoR č. 5'!$D11="",0,'ZoR č. 5'!M11)+IF('ZoR č. 6'!$D11="",0,'ZoR č. 6'!M11)+IF('ZoR č. 7'!$D11="",0,'ZoR č. 7'!M11)+IF('ZoR č. 8'!$D11="",0,'ZoR č. 8'!M11)+IF('ZoR č. 9'!$D11="",0,'ZoR č. 9'!M11)+IF('ZoR č. 10'!$D11="",0,'ZoR č. 10'!M11)+IF(ZZoR!$D11="",0,ZZoR!M11)</f>
        <v>0</v>
      </c>
      <c r="AE11" s="282" t="str">
        <f t="shared" si="3"/>
        <v/>
      </c>
    </row>
    <row r="12" spans="2:31" x14ac:dyDescent="0.25">
      <c r="B12" s="9" t="s">
        <v>55</v>
      </c>
      <c r="C12" s="98" t="str">
        <f>IF(COUNTA('Přehled partnerů'!C12:D12)&lt;&gt;2,"partner neuveden",IF('Přehled partnerů'!J12="ANO",'Přehled partnerů'!C12,"v tomto období nerelevantní"))</f>
        <v>partner neuveden</v>
      </c>
      <c r="D12" s="108" t="str">
        <f>IF(COUNTA('Přehled partnerů'!C12:D12)&lt;&gt;2,"",IF('Přehled partnerů'!J12="ANO",'Přehled partnerů'!D12,""))</f>
        <v/>
      </c>
      <c r="E12" s="21" t="str">
        <f t="shared" si="0"/>
        <v/>
      </c>
      <c r="F12" s="114" t="str">
        <f t="shared" si="1"/>
        <v/>
      </c>
      <c r="G12" s="125">
        <v>0</v>
      </c>
      <c r="H12" s="126">
        <v>0</v>
      </c>
      <c r="I12" s="126">
        <v>0</v>
      </c>
      <c r="J12" s="126">
        <v>0</v>
      </c>
      <c r="K12" s="16">
        <v>0</v>
      </c>
      <c r="L12" s="16">
        <v>0</v>
      </c>
      <c r="M12" s="20">
        <v>0</v>
      </c>
      <c r="N12" s="58" t="str">
        <f t="shared" si="2"/>
        <v/>
      </c>
      <c r="O12" s="267">
        <f>IF('Rozpočet + Žádosti o změnu'!$ER$2="ano",'Rozpočet + Žádosti o změnu'!EL12,IF('Rozpočet + Žádosti o změnu'!$EF$2="ano",'Rozpočet + Žádosti o změnu'!DZ12,IF('Rozpočet + Žádosti o změnu'!$DT$2="ano",'Rozpočet + Žádosti o změnu'!DN12,IF('Rozpočet + Žádosti o změnu'!$DH$2="ano",'Rozpočet + Žádosti o změnu'!DB12,IF('Rozpočet + Žádosti o změnu'!$CV$2="ano",'Rozpočet + Žádosti o změnu'!CP12,IF('Rozpočet + Žádosti o změnu'!$CJ$2="ano",'Rozpočet + Žádosti o změnu'!CD12,IF('Rozpočet + Žádosti o změnu'!$BX$2="ano",'Rozpočet + Žádosti o změnu'!BR12,IF('Rozpočet + Žádosti o změnu'!$BL$2="ano",'Rozpočet + Žádosti o změnu'!BF12,IF('Rozpočet + Žádosti o změnu'!$AZ$2="ano",'Rozpočet + Žádosti o změnu'!AT12,IF('Rozpočet + Žádosti o změnu'!$AN$2="ano",'Rozpočet + Žádosti o změnu'!AH12,'Rozpočet + Žádosti o změnu'!H12))))))))))</f>
        <v>0</v>
      </c>
      <c r="P12" s="267">
        <f>IF('Rozpočet + Žádosti o změnu'!$ER$2="ano",'Rozpočet + Žádosti o změnu'!EM12,IF('Rozpočet + Žádosti o změnu'!$EF$2="ano",'Rozpočet + Žádosti o změnu'!EA12,IF('Rozpočet + Žádosti o změnu'!$DT$2="ano",'Rozpočet + Žádosti o změnu'!DO12,IF('Rozpočet + Žádosti o změnu'!$DH$2="ano",'Rozpočet + Žádosti o změnu'!DC12,IF('Rozpočet + Žádosti o změnu'!$CV$2="ano",'Rozpočet + Žádosti o změnu'!CQ12,IF('Rozpočet + Žádosti o změnu'!$CJ$2="ano",'Rozpočet + Žádosti o změnu'!CE12,IF('Rozpočet + Žádosti o změnu'!$BX$2="ano",'Rozpočet + Žádosti o změnu'!BS12,IF('Rozpočet + Žádosti o změnu'!$BL$2="ano",'Rozpočet + Žádosti o změnu'!BG12,IF('Rozpočet + Žádosti o změnu'!$AZ$2="ano",'Rozpočet + Žádosti o změnu'!AU12,IF('Rozpočet + Žádosti o změnu'!$AN$2="ano",'Rozpočet + Žádosti o změnu'!AI12,'Rozpočet + Žádosti o změnu'!I12))))))))))</f>
        <v>0</v>
      </c>
      <c r="Q12" s="267">
        <f>IF('Rozpočet + Žádosti o změnu'!$ER$2="ano",'Rozpočet + Žádosti o změnu'!EN12,IF('Rozpočet + Žádosti o změnu'!$EF$2="ano",'Rozpočet + Žádosti o změnu'!EB12,IF('Rozpočet + Žádosti o změnu'!$DT$2="ano",'Rozpočet + Žádosti o změnu'!DP12,IF('Rozpočet + Žádosti o změnu'!$DH$2="ano",'Rozpočet + Žádosti o změnu'!DD12,IF('Rozpočet + Žádosti o změnu'!$CV$2="ano",'Rozpočet + Žádosti o změnu'!CR12,IF('Rozpočet + Žádosti o změnu'!$CJ$2="ano",'Rozpočet + Žádosti o změnu'!CF12,IF('Rozpočet + Žádosti o změnu'!$BX$2="ano",'Rozpočet + Žádosti o změnu'!BT12,IF('Rozpočet + Žádosti o změnu'!$BL$2="ano",'Rozpočet + Žádosti o změnu'!BH12,IF('Rozpočet + Žádosti o změnu'!$AZ$2="ano",'Rozpočet + Žádosti o změnu'!AV12,IF('Rozpočet + Žádosti o změnu'!$AN$2="ano",'Rozpočet + Žádosti o změnu'!AJ12,'Rozpočet + Žádosti o změnu'!J12))))))))))</f>
        <v>0</v>
      </c>
      <c r="R12" s="267">
        <f>IF('Rozpočet + Žádosti o změnu'!$ER$2="ano",'Rozpočet + Žádosti o změnu'!EO12,IF('Rozpočet + Žádosti o změnu'!$EF$2="ano",'Rozpočet + Žádosti o změnu'!EC12,IF('Rozpočet + Žádosti o změnu'!$DT$2="ano",'Rozpočet + Žádosti o změnu'!DQ12,IF('Rozpočet + Žádosti o změnu'!$DH$2="ano",'Rozpočet + Žádosti o změnu'!DE12,IF('Rozpočet + Žádosti o změnu'!$CV$2="ano",'Rozpočet + Žádosti o změnu'!CS12,IF('Rozpočet + Žádosti o změnu'!$CJ$2="ano",'Rozpočet + Žádosti o změnu'!CG12,IF('Rozpočet + Žádosti o změnu'!$BX$2="ano",'Rozpočet + Žádosti o změnu'!BU12,IF('Rozpočet + Žádosti o změnu'!$BL$2="ano",'Rozpočet + Žádosti o změnu'!BI12,IF('Rozpočet + Žádosti o změnu'!$AZ$2="ano",'Rozpočet + Žádosti o změnu'!AW12,IF('Rozpočet + Žádosti o změnu'!$AN$2="ano",'Rozpočet + Žádosti o změnu'!AK12,'Rozpočet + Žádosti o změnu'!K12))))))))))</f>
        <v>0</v>
      </c>
      <c r="S12" s="267">
        <f>IF('Rozpočet + Žádosti o změnu'!$ER$2="ano",'Rozpočet + Žádosti o změnu'!EP12,IF('Rozpočet + Žádosti o změnu'!$EF$2="ano",'Rozpočet + Žádosti o změnu'!ED12,IF('Rozpočet + Žádosti o změnu'!$DT$2="ano",'Rozpočet + Žádosti o změnu'!DR12,IF('Rozpočet + Žádosti o změnu'!$DH$2="ano",'Rozpočet + Žádosti o změnu'!DF12,IF('Rozpočet + Žádosti o změnu'!$CV$2="ano",'Rozpočet + Žádosti o změnu'!CT12,IF('Rozpočet + Žádosti o změnu'!$CJ$2="ano",'Rozpočet + Žádosti o změnu'!CH12,IF('Rozpočet + Žádosti o změnu'!$BX$2="ano",'Rozpočet + Žádosti o změnu'!BV12,IF('Rozpočet + Žádosti o změnu'!$BL$2="ano",'Rozpočet + Žádosti o změnu'!BJ12,IF('Rozpočet + Žádosti o změnu'!$AZ$2="ano",'Rozpočet + Žádosti o změnu'!AX12,IF('Rozpočet + Žádosti o změnu'!$AN$2="ano",'Rozpočet + Žádosti o změnu'!AL12,'Rozpočet + Žádosti o změnu'!L12))))))))))</f>
        <v>0</v>
      </c>
      <c r="T12" s="267">
        <f>IF('Rozpočet + Žádosti o změnu'!$ER$2="ano",'Rozpočet + Žádosti o změnu'!EQ12,IF('Rozpočet + Žádosti o změnu'!$EF$2="ano",'Rozpočet + Žádosti o změnu'!EE12,IF('Rozpočet + Žádosti o změnu'!$DT$2="ano",'Rozpočet + Žádosti o změnu'!DS12,IF('Rozpočet + Žádosti o změnu'!$DH$2="ano",'Rozpočet + Žádosti o změnu'!DG12,IF('Rozpočet + Žádosti o změnu'!$CV$2="ano",'Rozpočet + Žádosti o změnu'!CU12,IF('Rozpočet + Žádosti o změnu'!$CJ$2="ano",'Rozpočet + Žádosti o změnu'!CI12,IF('Rozpočet + Žádosti o změnu'!$BX$2="ano",'Rozpočet + Žádosti o změnu'!BW12,IF('Rozpočet + Žádosti o změnu'!$BL$2="ano",'Rozpočet + Žádosti o změnu'!BK12,IF('Rozpočet + Žádosti o změnu'!$AZ$2="ano",'Rozpočet + Žádosti o změnu'!AY12,IF('Rozpočet + Žádosti o změnu'!$AN$2="ano",'Rozpočet + Žádosti o změnu'!AM12,'Rozpočet + Žádosti o změnu'!M12))))))))))</f>
        <v>0</v>
      </c>
      <c r="U12" s="267">
        <f>IF('Rozpočet + Žádosti o změnu'!$ER$2="ano",'Rozpočet + Žádosti o změnu'!ER12,IF('Rozpočet + Žádosti o změnu'!$EF$2="ano",'Rozpočet + Žádosti o změnu'!EF12,IF('Rozpočet + Žádosti o změnu'!$DT$2="ano",'Rozpočet + Žádosti o změnu'!DT12,IF('Rozpočet + Žádosti o změnu'!$DH$2="ano",'Rozpočet + Žádosti o změnu'!DH12,IF('Rozpočet + Žádosti o změnu'!$CV$2="ano",'Rozpočet + Žádosti o změnu'!CV12,IF('Rozpočet + Žádosti o změnu'!$CJ$2="ano",'Rozpočet + Žádosti o změnu'!CJ12,IF('Rozpočet + Žádosti o změnu'!$BX$2="ano",'Rozpočet + Žádosti o změnu'!BX12,IF('Rozpočet + Žádosti o změnu'!$BL$2="ano",'Rozpočet + Žádosti o změnu'!BL12,IF('Rozpočet + Žádosti o změnu'!$AZ$2="ano",'Rozpočet + Žádosti o změnu'!AZ12,IF('Rozpočet + Žádosti o změnu'!$AN$2="ano",'Rozpočet + Žádosti o změnu'!AN12,'Rozpočet + Žádosti o změnu'!N12))))))))))</f>
        <v>0</v>
      </c>
      <c r="W12" s="281">
        <f>IF('ZoR č. 1'!$D12="",0,'ZoR č. 1'!G12)+IF('ZoR č. 2'!$D12="",0,'ZoR č. 2'!G12)+IF('ZoR č. 3'!$D12="",0,'ZoR č. 3'!G12)+IF('ZoR č. 4'!$D12="",0,'ZoR č. 4'!G12)+IF('ZoR č. 5'!$D12="",0,'ZoR č. 5'!G12)+IF('ZoR č. 6'!$D12="",0,'ZoR č. 6'!G12)+IF('ZoR č. 7'!$D12="",0,'ZoR č. 7'!G12)+IF('ZoR č. 8'!$D12="",0,'ZoR č. 8'!G12)+IF('ZoR č. 9'!$D12="",0,'ZoR č. 9'!G12)+IF('ZoR č. 10'!$D12="",0,'ZoR č. 10'!G12)+IF(ZZoR!$D12="",0,ZZoR!G12)</f>
        <v>0</v>
      </c>
      <c r="X12" s="281">
        <f>IF('ZoR č. 1'!$D12="",0,'ZoR č. 1'!H12)+IF('ZoR č. 2'!$D12="",0,'ZoR č. 2'!H12)+IF('ZoR č. 3'!$D12="",0,'ZoR č. 3'!H12)+IF('ZoR č. 4'!$D12="",0,'ZoR č. 4'!H12)+IF('ZoR č. 5'!$D12="",0,'ZoR č. 5'!H12)+IF('ZoR č. 6'!$D12="",0,'ZoR č. 6'!H12)+IF('ZoR č. 7'!$D12="",0,'ZoR č. 7'!H12)+IF('ZoR č. 8'!$D12="",0,'ZoR č. 8'!H12)+IF('ZoR č. 9'!$D12="",0,'ZoR č. 9'!H12)+IF('ZoR č. 10'!$D12="",0,'ZoR č. 10'!H12)+IF(ZZoR!$D12="",0,ZZoR!H12)</f>
        <v>0</v>
      </c>
      <c r="Y12" s="281">
        <f>IF('ZoR č. 1'!$D12="",0,'ZoR č. 1'!I12)+IF('ZoR č. 2'!$D12="",0,'ZoR č. 2'!I12)+IF('ZoR č. 3'!$D12="",0,'ZoR č. 3'!I12)+IF('ZoR č. 4'!$D12="",0,'ZoR č. 4'!I12)+IF('ZoR č. 5'!$D12="",0,'ZoR č. 5'!I12)+IF('ZoR č. 6'!$D12="",0,'ZoR č. 6'!I12)+IF('ZoR č. 7'!$D12="",0,'ZoR č. 7'!I12)+IF('ZoR č. 8'!$D12="",0,'ZoR č. 8'!I12)+IF('ZoR č. 9'!$D12="",0,'ZoR č. 9'!I12)+IF('ZoR č. 10'!$D12="",0,'ZoR č. 10'!I12)+IF(ZZoR!$D12="",0,ZZoR!I12)</f>
        <v>0</v>
      </c>
      <c r="Z12" s="281">
        <f>IF('ZoR č. 1'!$D12="",0,'ZoR č. 1'!J12)+IF('ZoR č. 2'!$D12="",0,'ZoR č. 2'!J12)+IF('ZoR č. 3'!$D12="",0,'ZoR č. 3'!J12)+IF('ZoR č. 4'!$D12="",0,'ZoR č. 4'!J12)+IF('ZoR č. 5'!$D12="",0,'ZoR č. 5'!J12)+IF('ZoR č. 6'!$D12="",0,'ZoR č. 6'!J12)+IF('ZoR č. 7'!$D12="",0,'ZoR č. 7'!J12)+IF('ZoR č. 8'!$D12="",0,'ZoR č. 8'!J12)+IF('ZoR č. 9'!$D12="",0,'ZoR č. 9'!J12)+IF('ZoR č. 10'!$D12="",0,'ZoR č. 10'!J12)+IF(ZZoR!$D12="",0,ZZoR!J12)</f>
        <v>0</v>
      </c>
      <c r="AA12" s="281">
        <f>IF('ZoR č. 1'!$D12="",0,'ZoR č. 1'!K12)+IF('ZoR č. 2'!$D12="",0,'ZoR č. 2'!K12)+IF('ZoR č. 3'!$D12="",0,'ZoR č. 3'!K12)+IF('ZoR č. 4'!$D12="",0,'ZoR č. 4'!K12)+IF('ZoR č. 5'!$D12="",0,'ZoR č. 5'!K12)+IF('ZoR č. 6'!$D12="",0,'ZoR č. 6'!K12)+IF('ZoR č. 7'!$D12="",0,'ZoR č. 7'!K12)+IF('ZoR č. 8'!$D12="",0,'ZoR č. 8'!K12)+IF('ZoR č. 9'!$D12="",0,'ZoR č. 9'!K12)+IF('ZoR č. 10'!$D12="",0,'ZoR č. 10'!K12)+IF(ZZoR!$D12="",0,ZZoR!K12)</f>
        <v>0</v>
      </c>
      <c r="AB12" s="281">
        <f>IF('ZoR č. 1'!$D12="",0,'ZoR č. 1'!L12)+IF('ZoR č. 2'!$D12="",0,'ZoR č. 2'!L12)+IF('ZoR č. 3'!$D12="",0,'ZoR č. 3'!L12)+IF('ZoR č. 4'!$D12="",0,'ZoR č. 4'!L12)+IF('ZoR č. 5'!$D12="",0,'ZoR č. 5'!L12)+IF('ZoR č. 6'!$D12="",0,'ZoR č. 6'!L12)+IF('ZoR č. 7'!$D12="",0,'ZoR č. 7'!L12)+IF('ZoR č. 8'!$D12="",0,'ZoR č. 8'!L12)+IF('ZoR č. 9'!$D12="",0,'ZoR č. 9'!L12)+IF('ZoR č. 10'!$D12="",0,'ZoR č. 10'!L12)+IF(ZZoR!$D12="",0,ZZoR!L12)</f>
        <v>0</v>
      </c>
      <c r="AC12" s="281">
        <f>IF('ZoR č. 1'!$D12="",0,'ZoR č. 1'!M12)+IF('ZoR č. 2'!$D12="",0,'ZoR č. 2'!M12)+IF('ZoR č. 3'!$D12="",0,'ZoR č. 3'!M12)+IF('ZoR č. 4'!$D12="",0,'ZoR č. 4'!M12)+IF('ZoR č. 5'!$D12="",0,'ZoR č. 5'!M12)+IF('ZoR č. 6'!$D12="",0,'ZoR č. 6'!M12)+IF('ZoR č. 7'!$D12="",0,'ZoR č. 7'!M12)+IF('ZoR č. 8'!$D12="",0,'ZoR č. 8'!M12)+IF('ZoR č. 9'!$D12="",0,'ZoR č. 9'!M12)+IF('ZoR č. 10'!$D12="",0,'ZoR č. 10'!M12)+IF(ZZoR!$D12="",0,ZZoR!M12)</f>
        <v>0</v>
      </c>
      <c r="AE12" s="282" t="str">
        <f t="shared" si="3"/>
        <v/>
      </c>
    </row>
    <row r="13" spans="2:31" x14ac:dyDescent="0.25">
      <c r="B13" s="9" t="s">
        <v>56</v>
      </c>
      <c r="C13" s="98" t="str">
        <f>IF(COUNTA('Přehled partnerů'!C13:D13)&lt;&gt;2,"partner neuveden",IF('Přehled partnerů'!J13="ANO",'Přehled partnerů'!C13,"v tomto období nerelevantní"))</f>
        <v>partner neuveden</v>
      </c>
      <c r="D13" s="108" t="str">
        <f>IF(COUNTA('Přehled partnerů'!C13:D13)&lt;&gt;2,"",IF('Přehled partnerů'!J13="ANO",'Přehled partnerů'!D13,""))</f>
        <v/>
      </c>
      <c r="E13" s="21" t="str">
        <f t="shared" si="0"/>
        <v/>
      </c>
      <c r="F13" s="114" t="str">
        <f t="shared" si="1"/>
        <v/>
      </c>
      <c r="G13" s="125">
        <v>0</v>
      </c>
      <c r="H13" s="126">
        <v>0</v>
      </c>
      <c r="I13" s="126">
        <v>0</v>
      </c>
      <c r="J13" s="126">
        <v>0</v>
      </c>
      <c r="K13" s="16">
        <v>0</v>
      </c>
      <c r="L13" s="16">
        <v>0</v>
      </c>
      <c r="M13" s="20">
        <v>0</v>
      </c>
      <c r="N13" s="58" t="str">
        <f t="shared" si="2"/>
        <v/>
      </c>
      <c r="O13" s="267">
        <f>IF('Rozpočet + Žádosti o změnu'!$ER$2="ano",'Rozpočet + Žádosti o změnu'!EL13,IF('Rozpočet + Žádosti o změnu'!$EF$2="ano",'Rozpočet + Žádosti o změnu'!DZ13,IF('Rozpočet + Žádosti o změnu'!$DT$2="ano",'Rozpočet + Žádosti o změnu'!DN13,IF('Rozpočet + Žádosti o změnu'!$DH$2="ano",'Rozpočet + Žádosti o změnu'!DB13,IF('Rozpočet + Žádosti o změnu'!$CV$2="ano",'Rozpočet + Žádosti o změnu'!CP13,IF('Rozpočet + Žádosti o změnu'!$CJ$2="ano",'Rozpočet + Žádosti o změnu'!CD13,IF('Rozpočet + Žádosti o změnu'!$BX$2="ano",'Rozpočet + Žádosti o změnu'!BR13,IF('Rozpočet + Žádosti o změnu'!$BL$2="ano",'Rozpočet + Žádosti o změnu'!BF13,IF('Rozpočet + Žádosti o změnu'!$AZ$2="ano",'Rozpočet + Žádosti o změnu'!AT13,IF('Rozpočet + Žádosti o změnu'!$AN$2="ano",'Rozpočet + Žádosti o změnu'!AH13,'Rozpočet + Žádosti o změnu'!H13))))))))))</f>
        <v>0</v>
      </c>
      <c r="P13" s="267">
        <f>IF('Rozpočet + Žádosti o změnu'!$ER$2="ano",'Rozpočet + Žádosti o změnu'!EM13,IF('Rozpočet + Žádosti o změnu'!$EF$2="ano",'Rozpočet + Žádosti o změnu'!EA13,IF('Rozpočet + Žádosti o změnu'!$DT$2="ano",'Rozpočet + Žádosti o změnu'!DO13,IF('Rozpočet + Žádosti o změnu'!$DH$2="ano",'Rozpočet + Žádosti o změnu'!DC13,IF('Rozpočet + Žádosti o změnu'!$CV$2="ano",'Rozpočet + Žádosti o změnu'!CQ13,IF('Rozpočet + Žádosti o změnu'!$CJ$2="ano",'Rozpočet + Žádosti o změnu'!CE13,IF('Rozpočet + Žádosti o změnu'!$BX$2="ano",'Rozpočet + Žádosti o změnu'!BS13,IF('Rozpočet + Žádosti o změnu'!$BL$2="ano",'Rozpočet + Žádosti o změnu'!BG13,IF('Rozpočet + Žádosti o změnu'!$AZ$2="ano",'Rozpočet + Žádosti o změnu'!AU13,IF('Rozpočet + Žádosti o změnu'!$AN$2="ano",'Rozpočet + Žádosti o změnu'!AI13,'Rozpočet + Žádosti o změnu'!I13))))))))))</f>
        <v>0</v>
      </c>
      <c r="Q13" s="267">
        <f>IF('Rozpočet + Žádosti o změnu'!$ER$2="ano",'Rozpočet + Žádosti o změnu'!EN13,IF('Rozpočet + Žádosti o změnu'!$EF$2="ano",'Rozpočet + Žádosti o změnu'!EB13,IF('Rozpočet + Žádosti o změnu'!$DT$2="ano",'Rozpočet + Žádosti o změnu'!DP13,IF('Rozpočet + Žádosti o změnu'!$DH$2="ano",'Rozpočet + Žádosti o změnu'!DD13,IF('Rozpočet + Žádosti o změnu'!$CV$2="ano",'Rozpočet + Žádosti o změnu'!CR13,IF('Rozpočet + Žádosti o změnu'!$CJ$2="ano",'Rozpočet + Žádosti o změnu'!CF13,IF('Rozpočet + Žádosti o změnu'!$BX$2="ano",'Rozpočet + Žádosti o změnu'!BT13,IF('Rozpočet + Žádosti o změnu'!$BL$2="ano",'Rozpočet + Žádosti o změnu'!BH13,IF('Rozpočet + Žádosti o změnu'!$AZ$2="ano",'Rozpočet + Žádosti o změnu'!AV13,IF('Rozpočet + Žádosti o změnu'!$AN$2="ano",'Rozpočet + Žádosti o změnu'!AJ13,'Rozpočet + Žádosti o změnu'!J13))))))))))</f>
        <v>0</v>
      </c>
      <c r="R13" s="267">
        <f>IF('Rozpočet + Žádosti o změnu'!$ER$2="ano",'Rozpočet + Žádosti o změnu'!EO13,IF('Rozpočet + Žádosti o změnu'!$EF$2="ano",'Rozpočet + Žádosti o změnu'!EC13,IF('Rozpočet + Žádosti o změnu'!$DT$2="ano",'Rozpočet + Žádosti o změnu'!DQ13,IF('Rozpočet + Žádosti o změnu'!$DH$2="ano",'Rozpočet + Žádosti o změnu'!DE13,IF('Rozpočet + Žádosti o změnu'!$CV$2="ano",'Rozpočet + Žádosti o změnu'!CS13,IF('Rozpočet + Žádosti o změnu'!$CJ$2="ano",'Rozpočet + Žádosti o změnu'!CG13,IF('Rozpočet + Žádosti o změnu'!$BX$2="ano",'Rozpočet + Žádosti o změnu'!BU13,IF('Rozpočet + Žádosti o změnu'!$BL$2="ano",'Rozpočet + Žádosti o změnu'!BI13,IF('Rozpočet + Žádosti o změnu'!$AZ$2="ano",'Rozpočet + Žádosti o změnu'!AW13,IF('Rozpočet + Žádosti o změnu'!$AN$2="ano",'Rozpočet + Žádosti o změnu'!AK13,'Rozpočet + Žádosti o změnu'!K13))))))))))</f>
        <v>0</v>
      </c>
      <c r="S13" s="267">
        <f>IF('Rozpočet + Žádosti o změnu'!$ER$2="ano",'Rozpočet + Žádosti o změnu'!EP13,IF('Rozpočet + Žádosti o změnu'!$EF$2="ano",'Rozpočet + Žádosti o změnu'!ED13,IF('Rozpočet + Žádosti o změnu'!$DT$2="ano",'Rozpočet + Žádosti o změnu'!DR13,IF('Rozpočet + Žádosti o změnu'!$DH$2="ano",'Rozpočet + Žádosti o změnu'!DF13,IF('Rozpočet + Žádosti o změnu'!$CV$2="ano",'Rozpočet + Žádosti o změnu'!CT13,IF('Rozpočet + Žádosti o změnu'!$CJ$2="ano",'Rozpočet + Žádosti o změnu'!CH13,IF('Rozpočet + Žádosti o změnu'!$BX$2="ano",'Rozpočet + Žádosti o změnu'!BV13,IF('Rozpočet + Žádosti o změnu'!$BL$2="ano",'Rozpočet + Žádosti o změnu'!BJ13,IF('Rozpočet + Žádosti o změnu'!$AZ$2="ano",'Rozpočet + Žádosti o změnu'!AX13,IF('Rozpočet + Žádosti o změnu'!$AN$2="ano",'Rozpočet + Žádosti o změnu'!AL13,'Rozpočet + Žádosti o změnu'!L13))))))))))</f>
        <v>0</v>
      </c>
      <c r="T13" s="267">
        <f>IF('Rozpočet + Žádosti o změnu'!$ER$2="ano",'Rozpočet + Žádosti o změnu'!EQ13,IF('Rozpočet + Žádosti o změnu'!$EF$2="ano",'Rozpočet + Žádosti o změnu'!EE13,IF('Rozpočet + Žádosti o změnu'!$DT$2="ano",'Rozpočet + Žádosti o změnu'!DS13,IF('Rozpočet + Žádosti o změnu'!$DH$2="ano",'Rozpočet + Žádosti o změnu'!DG13,IF('Rozpočet + Žádosti o změnu'!$CV$2="ano",'Rozpočet + Žádosti o změnu'!CU13,IF('Rozpočet + Žádosti o změnu'!$CJ$2="ano",'Rozpočet + Žádosti o změnu'!CI13,IF('Rozpočet + Žádosti o změnu'!$BX$2="ano",'Rozpočet + Žádosti o změnu'!BW13,IF('Rozpočet + Žádosti o změnu'!$BL$2="ano",'Rozpočet + Žádosti o změnu'!BK13,IF('Rozpočet + Žádosti o změnu'!$AZ$2="ano",'Rozpočet + Žádosti o změnu'!AY13,IF('Rozpočet + Žádosti o změnu'!$AN$2="ano",'Rozpočet + Žádosti o změnu'!AM13,'Rozpočet + Žádosti o změnu'!M13))))))))))</f>
        <v>0</v>
      </c>
      <c r="U13" s="267">
        <f>IF('Rozpočet + Žádosti o změnu'!$ER$2="ano",'Rozpočet + Žádosti o změnu'!ER13,IF('Rozpočet + Žádosti o změnu'!$EF$2="ano",'Rozpočet + Žádosti o změnu'!EF13,IF('Rozpočet + Žádosti o změnu'!$DT$2="ano",'Rozpočet + Žádosti o změnu'!DT13,IF('Rozpočet + Žádosti o změnu'!$DH$2="ano",'Rozpočet + Žádosti o změnu'!DH13,IF('Rozpočet + Žádosti o změnu'!$CV$2="ano",'Rozpočet + Žádosti o změnu'!CV13,IF('Rozpočet + Žádosti o změnu'!$CJ$2="ano",'Rozpočet + Žádosti o změnu'!CJ13,IF('Rozpočet + Žádosti o změnu'!$BX$2="ano",'Rozpočet + Žádosti o změnu'!BX13,IF('Rozpočet + Žádosti o změnu'!$BL$2="ano",'Rozpočet + Žádosti o změnu'!BL13,IF('Rozpočet + Žádosti o změnu'!$AZ$2="ano",'Rozpočet + Žádosti o změnu'!AZ13,IF('Rozpočet + Žádosti o změnu'!$AN$2="ano",'Rozpočet + Žádosti o změnu'!AN13,'Rozpočet + Žádosti o změnu'!N13))))))))))</f>
        <v>0</v>
      </c>
      <c r="W13" s="281">
        <f>IF('ZoR č. 1'!$D13="",0,'ZoR č. 1'!G13)+IF('ZoR č. 2'!$D13="",0,'ZoR č. 2'!G13)+IF('ZoR č. 3'!$D13="",0,'ZoR č. 3'!G13)+IF('ZoR č. 4'!$D13="",0,'ZoR č. 4'!G13)+IF('ZoR č. 5'!$D13="",0,'ZoR č. 5'!G13)+IF('ZoR č. 6'!$D13="",0,'ZoR č. 6'!G13)+IF('ZoR č. 7'!$D13="",0,'ZoR č. 7'!G13)+IF('ZoR č. 8'!$D13="",0,'ZoR č. 8'!G13)+IF('ZoR č. 9'!$D13="",0,'ZoR č. 9'!G13)+IF('ZoR č. 10'!$D13="",0,'ZoR č. 10'!G13)+IF(ZZoR!$D13="",0,ZZoR!G13)</f>
        <v>0</v>
      </c>
      <c r="X13" s="281">
        <f>IF('ZoR č. 1'!$D13="",0,'ZoR č. 1'!H13)+IF('ZoR č. 2'!$D13="",0,'ZoR č. 2'!H13)+IF('ZoR č. 3'!$D13="",0,'ZoR č. 3'!H13)+IF('ZoR č. 4'!$D13="",0,'ZoR č. 4'!H13)+IF('ZoR č. 5'!$D13="",0,'ZoR č. 5'!H13)+IF('ZoR č. 6'!$D13="",0,'ZoR č. 6'!H13)+IF('ZoR č. 7'!$D13="",0,'ZoR č. 7'!H13)+IF('ZoR č. 8'!$D13="",0,'ZoR č. 8'!H13)+IF('ZoR č. 9'!$D13="",0,'ZoR č. 9'!H13)+IF('ZoR č. 10'!$D13="",0,'ZoR č. 10'!H13)+IF(ZZoR!$D13="",0,ZZoR!H13)</f>
        <v>0</v>
      </c>
      <c r="Y13" s="281">
        <f>IF('ZoR č. 1'!$D13="",0,'ZoR č. 1'!I13)+IF('ZoR č. 2'!$D13="",0,'ZoR č. 2'!I13)+IF('ZoR č. 3'!$D13="",0,'ZoR č. 3'!I13)+IF('ZoR č. 4'!$D13="",0,'ZoR č. 4'!I13)+IF('ZoR č. 5'!$D13="",0,'ZoR č. 5'!I13)+IF('ZoR č. 6'!$D13="",0,'ZoR č. 6'!I13)+IF('ZoR č. 7'!$D13="",0,'ZoR č. 7'!I13)+IF('ZoR č. 8'!$D13="",0,'ZoR č. 8'!I13)+IF('ZoR č. 9'!$D13="",0,'ZoR č. 9'!I13)+IF('ZoR č. 10'!$D13="",0,'ZoR č. 10'!I13)+IF(ZZoR!$D13="",0,ZZoR!I13)</f>
        <v>0</v>
      </c>
      <c r="Z13" s="281">
        <f>IF('ZoR č. 1'!$D13="",0,'ZoR č. 1'!J13)+IF('ZoR č. 2'!$D13="",0,'ZoR č. 2'!J13)+IF('ZoR č. 3'!$D13="",0,'ZoR č. 3'!J13)+IF('ZoR č. 4'!$D13="",0,'ZoR č. 4'!J13)+IF('ZoR č. 5'!$D13="",0,'ZoR č. 5'!J13)+IF('ZoR č. 6'!$D13="",0,'ZoR č. 6'!J13)+IF('ZoR č. 7'!$D13="",0,'ZoR č. 7'!J13)+IF('ZoR č. 8'!$D13="",0,'ZoR č. 8'!J13)+IF('ZoR č. 9'!$D13="",0,'ZoR č. 9'!J13)+IF('ZoR č. 10'!$D13="",0,'ZoR č. 10'!J13)+IF(ZZoR!$D13="",0,ZZoR!J13)</f>
        <v>0</v>
      </c>
      <c r="AA13" s="281">
        <f>IF('ZoR č. 1'!$D13="",0,'ZoR č. 1'!K13)+IF('ZoR č. 2'!$D13="",0,'ZoR č. 2'!K13)+IF('ZoR č. 3'!$D13="",0,'ZoR č. 3'!K13)+IF('ZoR č. 4'!$D13="",0,'ZoR č. 4'!K13)+IF('ZoR č. 5'!$D13="",0,'ZoR č. 5'!K13)+IF('ZoR č. 6'!$D13="",0,'ZoR č. 6'!K13)+IF('ZoR č. 7'!$D13="",0,'ZoR č. 7'!K13)+IF('ZoR č. 8'!$D13="",0,'ZoR č. 8'!K13)+IF('ZoR č. 9'!$D13="",0,'ZoR č. 9'!K13)+IF('ZoR č. 10'!$D13="",0,'ZoR č. 10'!K13)+IF(ZZoR!$D13="",0,ZZoR!K13)</f>
        <v>0</v>
      </c>
      <c r="AB13" s="281">
        <f>IF('ZoR č. 1'!$D13="",0,'ZoR č. 1'!L13)+IF('ZoR č. 2'!$D13="",0,'ZoR č. 2'!L13)+IF('ZoR č. 3'!$D13="",0,'ZoR č. 3'!L13)+IF('ZoR č. 4'!$D13="",0,'ZoR č. 4'!L13)+IF('ZoR č. 5'!$D13="",0,'ZoR č. 5'!L13)+IF('ZoR č. 6'!$D13="",0,'ZoR č. 6'!L13)+IF('ZoR č. 7'!$D13="",0,'ZoR č. 7'!L13)+IF('ZoR č. 8'!$D13="",0,'ZoR č. 8'!L13)+IF('ZoR č. 9'!$D13="",0,'ZoR č. 9'!L13)+IF('ZoR č. 10'!$D13="",0,'ZoR č. 10'!L13)+IF(ZZoR!$D13="",0,ZZoR!L13)</f>
        <v>0</v>
      </c>
      <c r="AC13" s="281">
        <f>IF('ZoR č. 1'!$D13="",0,'ZoR č. 1'!M13)+IF('ZoR č. 2'!$D13="",0,'ZoR č. 2'!M13)+IF('ZoR č. 3'!$D13="",0,'ZoR č. 3'!M13)+IF('ZoR č. 4'!$D13="",0,'ZoR č. 4'!M13)+IF('ZoR č. 5'!$D13="",0,'ZoR č. 5'!M13)+IF('ZoR č. 6'!$D13="",0,'ZoR č. 6'!M13)+IF('ZoR č. 7'!$D13="",0,'ZoR č. 7'!M13)+IF('ZoR č. 8'!$D13="",0,'ZoR č. 8'!M13)+IF('ZoR č. 9'!$D13="",0,'ZoR č. 9'!M13)+IF('ZoR č. 10'!$D13="",0,'ZoR č. 10'!M13)+IF(ZZoR!$D13="",0,ZZoR!M13)</f>
        <v>0</v>
      </c>
      <c r="AE13" s="282" t="str">
        <f t="shared" si="3"/>
        <v/>
      </c>
    </row>
    <row r="14" spans="2:31" x14ac:dyDescent="0.25">
      <c r="B14" s="9" t="s">
        <v>57</v>
      </c>
      <c r="C14" s="98" t="str">
        <f>IF(COUNTA('Přehled partnerů'!C14:D14)&lt;&gt;2,"partner neuveden",IF('Přehled partnerů'!J14="ANO",'Přehled partnerů'!C14,"v tomto období nerelevantní"))</f>
        <v>partner neuveden</v>
      </c>
      <c r="D14" s="108" t="str">
        <f>IF(COUNTA('Přehled partnerů'!C14:D14)&lt;&gt;2,"",IF('Přehled partnerů'!J14="ANO",'Přehled partnerů'!D14,""))</f>
        <v/>
      </c>
      <c r="E14" s="21" t="str">
        <f t="shared" si="0"/>
        <v/>
      </c>
      <c r="F14" s="114" t="str">
        <f t="shared" si="1"/>
        <v/>
      </c>
      <c r="G14" s="125">
        <v>0</v>
      </c>
      <c r="H14" s="126">
        <v>0</v>
      </c>
      <c r="I14" s="126">
        <v>0</v>
      </c>
      <c r="J14" s="126">
        <v>0</v>
      </c>
      <c r="K14" s="16">
        <v>0</v>
      </c>
      <c r="L14" s="16">
        <v>0</v>
      </c>
      <c r="M14" s="20">
        <v>0</v>
      </c>
      <c r="N14" s="58" t="str">
        <f t="shared" si="2"/>
        <v/>
      </c>
      <c r="O14" s="267">
        <f>IF('Rozpočet + Žádosti o změnu'!$ER$2="ano",'Rozpočet + Žádosti o změnu'!EL14,IF('Rozpočet + Žádosti o změnu'!$EF$2="ano",'Rozpočet + Žádosti o změnu'!DZ14,IF('Rozpočet + Žádosti o změnu'!$DT$2="ano",'Rozpočet + Žádosti o změnu'!DN14,IF('Rozpočet + Žádosti o změnu'!$DH$2="ano",'Rozpočet + Žádosti o změnu'!DB14,IF('Rozpočet + Žádosti o změnu'!$CV$2="ano",'Rozpočet + Žádosti o změnu'!CP14,IF('Rozpočet + Žádosti o změnu'!$CJ$2="ano",'Rozpočet + Žádosti o změnu'!CD14,IF('Rozpočet + Žádosti o změnu'!$BX$2="ano",'Rozpočet + Žádosti o změnu'!BR14,IF('Rozpočet + Žádosti o změnu'!$BL$2="ano",'Rozpočet + Žádosti o změnu'!BF14,IF('Rozpočet + Žádosti o změnu'!$AZ$2="ano",'Rozpočet + Žádosti o změnu'!AT14,IF('Rozpočet + Žádosti o změnu'!$AN$2="ano",'Rozpočet + Žádosti o změnu'!AH14,'Rozpočet + Žádosti o změnu'!H14))))))))))</f>
        <v>0</v>
      </c>
      <c r="P14" s="267">
        <f>IF('Rozpočet + Žádosti o změnu'!$ER$2="ano",'Rozpočet + Žádosti o změnu'!EM14,IF('Rozpočet + Žádosti o změnu'!$EF$2="ano",'Rozpočet + Žádosti o změnu'!EA14,IF('Rozpočet + Žádosti o změnu'!$DT$2="ano",'Rozpočet + Žádosti o změnu'!DO14,IF('Rozpočet + Žádosti o změnu'!$DH$2="ano",'Rozpočet + Žádosti o změnu'!DC14,IF('Rozpočet + Žádosti o změnu'!$CV$2="ano",'Rozpočet + Žádosti o změnu'!CQ14,IF('Rozpočet + Žádosti o změnu'!$CJ$2="ano",'Rozpočet + Žádosti o změnu'!CE14,IF('Rozpočet + Žádosti o změnu'!$BX$2="ano",'Rozpočet + Žádosti o změnu'!BS14,IF('Rozpočet + Žádosti o změnu'!$BL$2="ano",'Rozpočet + Žádosti o změnu'!BG14,IF('Rozpočet + Žádosti o změnu'!$AZ$2="ano",'Rozpočet + Žádosti o změnu'!AU14,IF('Rozpočet + Žádosti o změnu'!$AN$2="ano",'Rozpočet + Žádosti o změnu'!AI14,'Rozpočet + Žádosti o změnu'!I14))))))))))</f>
        <v>0</v>
      </c>
      <c r="Q14" s="267">
        <f>IF('Rozpočet + Žádosti o změnu'!$ER$2="ano",'Rozpočet + Žádosti o změnu'!EN14,IF('Rozpočet + Žádosti o změnu'!$EF$2="ano",'Rozpočet + Žádosti o změnu'!EB14,IF('Rozpočet + Žádosti o změnu'!$DT$2="ano",'Rozpočet + Žádosti o změnu'!DP14,IF('Rozpočet + Žádosti o změnu'!$DH$2="ano",'Rozpočet + Žádosti o změnu'!DD14,IF('Rozpočet + Žádosti o změnu'!$CV$2="ano",'Rozpočet + Žádosti o změnu'!CR14,IF('Rozpočet + Žádosti o změnu'!$CJ$2="ano",'Rozpočet + Žádosti o změnu'!CF14,IF('Rozpočet + Žádosti o změnu'!$BX$2="ano",'Rozpočet + Žádosti o změnu'!BT14,IF('Rozpočet + Žádosti o změnu'!$BL$2="ano",'Rozpočet + Žádosti o změnu'!BH14,IF('Rozpočet + Žádosti o změnu'!$AZ$2="ano",'Rozpočet + Žádosti o změnu'!AV14,IF('Rozpočet + Žádosti o změnu'!$AN$2="ano",'Rozpočet + Žádosti o změnu'!AJ14,'Rozpočet + Žádosti o změnu'!J14))))))))))</f>
        <v>0</v>
      </c>
      <c r="R14" s="267">
        <f>IF('Rozpočet + Žádosti o změnu'!$ER$2="ano",'Rozpočet + Žádosti o změnu'!EO14,IF('Rozpočet + Žádosti o změnu'!$EF$2="ano",'Rozpočet + Žádosti o změnu'!EC14,IF('Rozpočet + Žádosti o změnu'!$DT$2="ano",'Rozpočet + Žádosti o změnu'!DQ14,IF('Rozpočet + Žádosti o změnu'!$DH$2="ano",'Rozpočet + Žádosti o změnu'!DE14,IF('Rozpočet + Žádosti o změnu'!$CV$2="ano",'Rozpočet + Žádosti o změnu'!CS14,IF('Rozpočet + Žádosti o změnu'!$CJ$2="ano",'Rozpočet + Žádosti o změnu'!CG14,IF('Rozpočet + Žádosti o změnu'!$BX$2="ano",'Rozpočet + Žádosti o změnu'!BU14,IF('Rozpočet + Žádosti o změnu'!$BL$2="ano",'Rozpočet + Žádosti o změnu'!BI14,IF('Rozpočet + Žádosti o změnu'!$AZ$2="ano",'Rozpočet + Žádosti o změnu'!AW14,IF('Rozpočet + Žádosti o změnu'!$AN$2="ano",'Rozpočet + Žádosti o změnu'!AK14,'Rozpočet + Žádosti o změnu'!K14))))))))))</f>
        <v>0</v>
      </c>
      <c r="S14" s="267">
        <f>IF('Rozpočet + Žádosti o změnu'!$ER$2="ano",'Rozpočet + Žádosti o změnu'!EP14,IF('Rozpočet + Žádosti o změnu'!$EF$2="ano",'Rozpočet + Žádosti o změnu'!ED14,IF('Rozpočet + Žádosti o změnu'!$DT$2="ano",'Rozpočet + Žádosti o změnu'!DR14,IF('Rozpočet + Žádosti o změnu'!$DH$2="ano",'Rozpočet + Žádosti o změnu'!DF14,IF('Rozpočet + Žádosti o změnu'!$CV$2="ano",'Rozpočet + Žádosti o změnu'!CT14,IF('Rozpočet + Žádosti o změnu'!$CJ$2="ano",'Rozpočet + Žádosti o změnu'!CH14,IF('Rozpočet + Žádosti o změnu'!$BX$2="ano",'Rozpočet + Žádosti o změnu'!BV14,IF('Rozpočet + Žádosti o změnu'!$BL$2="ano",'Rozpočet + Žádosti o změnu'!BJ14,IF('Rozpočet + Žádosti o změnu'!$AZ$2="ano",'Rozpočet + Žádosti o změnu'!AX14,IF('Rozpočet + Žádosti o změnu'!$AN$2="ano",'Rozpočet + Žádosti o změnu'!AL14,'Rozpočet + Žádosti o změnu'!L14))))))))))</f>
        <v>0</v>
      </c>
      <c r="T14" s="267">
        <f>IF('Rozpočet + Žádosti o změnu'!$ER$2="ano",'Rozpočet + Žádosti o změnu'!EQ14,IF('Rozpočet + Žádosti o změnu'!$EF$2="ano",'Rozpočet + Žádosti o změnu'!EE14,IF('Rozpočet + Žádosti o změnu'!$DT$2="ano",'Rozpočet + Žádosti o změnu'!DS14,IF('Rozpočet + Žádosti o změnu'!$DH$2="ano",'Rozpočet + Žádosti o změnu'!DG14,IF('Rozpočet + Žádosti o změnu'!$CV$2="ano",'Rozpočet + Žádosti o změnu'!CU14,IF('Rozpočet + Žádosti o změnu'!$CJ$2="ano",'Rozpočet + Žádosti o změnu'!CI14,IF('Rozpočet + Žádosti o změnu'!$BX$2="ano",'Rozpočet + Žádosti o změnu'!BW14,IF('Rozpočet + Žádosti o změnu'!$BL$2="ano",'Rozpočet + Žádosti o změnu'!BK14,IF('Rozpočet + Žádosti o změnu'!$AZ$2="ano",'Rozpočet + Žádosti o změnu'!AY14,IF('Rozpočet + Žádosti o změnu'!$AN$2="ano",'Rozpočet + Žádosti o změnu'!AM14,'Rozpočet + Žádosti o změnu'!M14))))))))))</f>
        <v>0</v>
      </c>
      <c r="U14" s="267">
        <f>IF('Rozpočet + Žádosti o změnu'!$ER$2="ano",'Rozpočet + Žádosti o změnu'!ER14,IF('Rozpočet + Žádosti o změnu'!$EF$2="ano",'Rozpočet + Žádosti o změnu'!EF14,IF('Rozpočet + Žádosti o změnu'!$DT$2="ano",'Rozpočet + Žádosti o změnu'!DT14,IF('Rozpočet + Žádosti o změnu'!$DH$2="ano",'Rozpočet + Žádosti o změnu'!DH14,IF('Rozpočet + Žádosti o změnu'!$CV$2="ano",'Rozpočet + Žádosti o změnu'!CV14,IF('Rozpočet + Žádosti o změnu'!$CJ$2="ano",'Rozpočet + Žádosti o změnu'!CJ14,IF('Rozpočet + Žádosti o změnu'!$BX$2="ano",'Rozpočet + Žádosti o změnu'!BX14,IF('Rozpočet + Žádosti o změnu'!$BL$2="ano",'Rozpočet + Žádosti o změnu'!BL14,IF('Rozpočet + Žádosti o změnu'!$AZ$2="ano",'Rozpočet + Žádosti o změnu'!AZ14,IF('Rozpočet + Žádosti o změnu'!$AN$2="ano",'Rozpočet + Žádosti o změnu'!AN14,'Rozpočet + Žádosti o změnu'!N14))))))))))</f>
        <v>0</v>
      </c>
      <c r="W14" s="281">
        <f>IF('ZoR č. 1'!$D14="",0,'ZoR č. 1'!G14)+IF('ZoR č. 2'!$D14="",0,'ZoR č. 2'!G14)+IF('ZoR č. 3'!$D14="",0,'ZoR č. 3'!G14)+IF('ZoR č. 4'!$D14="",0,'ZoR č. 4'!G14)+IF('ZoR č. 5'!$D14="",0,'ZoR č. 5'!G14)+IF('ZoR č. 6'!$D14="",0,'ZoR č. 6'!G14)+IF('ZoR č. 7'!$D14="",0,'ZoR č. 7'!G14)+IF('ZoR č. 8'!$D14="",0,'ZoR č. 8'!G14)+IF('ZoR č. 9'!$D14="",0,'ZoR č. 9'!G14)+IF('ZoR č. 10'!$D14="",0,'ZoR č. 10'!G14)+IF(ZZoR!$D14="",0,ZZoR!G14)</f>
        <v>0</v>
      </c>
      <c r="X14" s="281">
        <f>IF('ZoR č. 1'!$D14="",0,'ZoR č. 1'!H14)+IF('ZoR č. 2'!$D14="",0,'ZoR č. 2'!H14)+IF('ZoR č. 3'!$D14="",0,'ZoR č. 3'!H14)+IF('ZoR č. 4'!$D14="",0,'ZoR č. 4'!H14)+IF('ZoR č. 5'!$D14="",0,'ZoR č. 5'!H14)+IF('ZoR č. 6'!$D14="",0,'ZoR č. 6'!H14)+IF('ZoR č. 7'!$D14="",0,'ZoR č. 7'!H14)+IF('ZoR č. 8'!$D14="",0,'ZoR č. 8'!H14)+IF('ZoR č. 9'!$D14="",0,'ZoR č. 9'!H14)+IF('ZoR č. 10'!$D14="",0,'ZoR č. 10'!H14)+IF(ZZoR!$D14="",0,ZZoR!H14)</f>
        <v>0</v>
      </c>
      <c r="Y14" s="281">
        <f>IF('ZoR č. 1'!$D14="",0,'ZoR č. 1'!I14)+IF('ZoR č. 2'!$D14="",0,'ZoR č. 2'!I14)+IF('ZoR č. 3'!$D14="",0,'ZoR č. 3'!I14)+IF('ZoR č. 4'!$D14="",0,'ZoR č. 4'!I14)+IF('ZoR č. 5'!$D14="",0,'ZoR č. 5'!I14)+IF('ZoR č. 6'!$D14="",0,'ZoR č. 6'!I14)+IF('ZoR č. 7'!$D14="",0,'ZoR č. 7'!I14)+IF('ZoR č. 8'!$D14="",0,'ZoR č. 8'!I14)+IF('ZoR č. 9'!$D14="",0,'ZoR č. 9'!I14)+IF('ZoR č. 10'!$D14="",0,'ZoR č. 10'!I14)+IF(ZZoR!$D14="",0,ZZoR!I14)</f>
        <v>0</v>
      </c>
      <c r="Z14" s="281">
        <f>IF('ZoR č. 1'!$D14="",0,'ZoR č. 1'!J14)+IF('ZoR č. 2'!$D14="",0,'ZoR č. 2'!J14)+IF('ZoR č. 3'!$D14="",0,'ZoR č. 3'!J14)+IF('ZoR č. 4'!$D14="",0,'ZoR č. 4'!J14)+IF('ZoR č. 5'!$D14="",0,'ZoR č. 5'!J14)+IF('ZoR č. 6'!$D14="",0,'ZoR č. 6'!J14)+IF('ZoR č. 7'!$D14="",0,'ZoR č. 7'!J14)+IF('ZoR č. 8'!$D14="",0,'ZoR č. 8'!J14)+IF('ZoR č. 9'!$D14="",0,'ZoR č. 9'!J14)+IF('ZoR č. 10'!$D14="",0,'ZoR č. 10'!J14)+IF(ZZoR!$D14="",0,ZZoR!J14)</f>
        <v>0</v>
      </c>
      <c r="AA14" s="281">
        <f>IF('ZoR č. 1'!$D14="",0,'ZoR č. 1'!K14)+IF('ZoR č. 2'!$D14="",0,'ZoR č. 2'!K14)+IF('ZoR č. 3'!$D14="",0,'ZoR č. 3'!K14)+IF('ZoR č. 4'!$D14="",0,'ZoR č. 4'!K14)+IF('ZoR č. 5'!$D14="",0,'ZoR č. 5'!K14)+IF('ZoR č. 6'!$D14="",0,'ZoR č. 6'!K14)+IF('ZoR č. 7'!$D14="",0,'ZoR č. 7'!K14)+IF('ZoR č. 8'!$D14="",0,'ZoR č. 8'!K14)+IF('ZoR č. 9'!$D14="",0,'ZoR č. 9'!K14)+IF('ZoR č. 10'!$D14="",0,'ZoR č. 10'!K14)+IF(ZZoR!$D14="",0,ZZoR!K14)</f>
        <v>0</v>
      </c>
      <c r="AB14" s="281">
        <f>IF('ZoR č. 1'!$D14="",0,'ZoR č. 1'!L14)+IF('ZoR č. 2'!$D14="",0,'ZoR č. 2'!L14)+IF('ZoR č. 3'!$D14="",0,'ZoR č. 3'!L14)+IF('ZoR č. 4'!$D14="",0,'ZoR č. 4'!L14)+IF('ZoR č. 5'!$D14="",0,'ZoR č. 5'!L14)+IF('ZoR č. 6'!$D14="",0,'ZoR č. 6'!L14)+IF('ZoR č. 7'!$D14="",0,'ZoR č. 7'!L14)+IF('ZoR č. 8'!$D14="",0,'ZoR č. 8'!L14)+IF('ZoR č. 9'!$D14="",0,'ZoR č. 9'!L14)+IF('ZoR č. 10'!$D14="",0,'ZoR č. 10'!L14)+IF(ZZoR!$D14="",0,ZZoR!L14)</f>
        <v>0</v>
      </c>
      <c r="AC14" s="281">
        <f>IF('ZoR č. 1'!$D14="",0,'ZoR č. 1'!M14)+IF('ZoR č. 2'!$D14="",0,'ZoR č. 2'!M14)+IF('ZoR č. 3'!$D14="",0,'ZoR č. 3'!M14)+IF('ZoR č. 4'!$D14="",0,'ZoR č. 4'!M14)+IF('ZoR č. 5'!$D14="",0,'ZoR č. 5'!M14)+IF('ZoR č. 6'!$D14="",0,'ZoR č. 6'!M14)+IF('ZoR č. 7'!$D14="",0,'ZoR č. 7'!M14)+IF('ZoR č. 8'!$D14="",0,'ZoR č. 8'!M14)+IF('ZoR č. 9'!$D14="",0,'ZoR č. 9'!M14)+IF('ZoR č. 10'!$D14="",0,'ZoR č. 10'!M14)+IF(ZZoR!$D14="",0,ZZoR!M14)</f>
        <v>0</v>
      </c>
      <c r="AE14" s="282" t="str">
        <f t="shared" si="3"/>
        <v/>
      </c>
    </row>
    <row r="15" spans="2:31" x14ac:dyDescent="0.25">
      <c r="B15" s="9" t="s">
        <v>58</v>
      </c>
      <c r="C15" s="98" t="str">
        <f>IF(COUNTA('Přehled partnerů'!C15:D15)&lt;&gt;2,"partner neuveden",IF('Přehled partnerů'!J15="ANO",'Přehled partnerů'!C15,"v tomto období nerelevantní"))</f>
        <v>partner neuveden</v>
      </c>
      <c r="D15" s="108" t="str">
        <f>IF(COUNTA('Přehled partnerů'!C15:D15)&lt;&gt;2,"",IF('Přehled partnerů'!J15="ANO",'Přehled partnerů'!D15,""))</f>
        <v/>
      </c>
      <c r="E15" s="21" t="str">
        <f t="shared" si="0"/>
        <v/>
      </c>
      <c r="F15" s="114" t="str">
        <f t="shared" si="1"/>
        <v/>
      </c>
      <c r="G15" s="125">
        <v>0</v>
      </c>
      <c r="H15" s="126">
        <v>0</v>
      </c>
      <c r="I15" s="126">
        <v>0</v>
      </c>
      <c r="J15" s="126">
        <v>0</v>
      </c>
      <c r="K15" s="16">
        <v>0</v>
      </c>
      <c r="L15" s="16">
        <v>0</v>
      </c>
      <c r="M15" s="20">
        <v>0</v>
      </c>
      <c r="N15" s="58" t="str">
        <f t="shared" si="2"/>
        <v/>
      </c>
      <c r="O15" s="267">
        <f>IF('Rozpočet + Žádosti o změnu'!$ER$2="ano",'Rozpočet + Žádosti o změnu'!EL15,IF('Rozpočet + Žádosti o změnu'!$EF$2="ano",'Rozpočet + Žádosti o změnu'!DZ15,IF('Rozpočet + Žádosti o změnu'!$DT$2="ano",'Rozpočet + Žádosti o změnu'!DN15,IF('Rozpočet + Žádosti o změnu'!$DH$2="ano",'Rozpočet + Žádosti o změnu'!DB15,IF('Rozpočet + Žádosti o změnu'!$CV$2="ano",'Rozpočet + Žádosti o změnu'!CP15,IF('Rozpočet + Žádosti o změnu'!$CJ$2="ano",'Rozpočet + Žádosti o změnu'!CD15,IF('Rozpočet + Žádosti o změnu'!$BX$2="ano",'Rozpočet + Žádosti o změnu'!BR15,IF('Rozpočet + Žádosti o změnu'!$BL$2="ano",'Rozpočet + Žádosti o změnu'!BF15,IF('Rozpočet + Žádosti o změnu'!$AZ$2="ano",'Rozpočet + Žádosti o změnu'!AT15,IF('Rozpočet + Žádosti o změnu'!$AN$2="ano",'Rozpočet + Žádosti o změnu'!AH15,'Rozpočet + Žádosti o změnu'!H15))))))))))</f>
        <v>0</v>
      </c>
      <c r="P15" s="267">
        <f>IF('Rozpočet + Žádosti o změnu'!$ER$2="ano",'Rozpočet + Žádosti o změnu'!EM15,IF('Rozpočet + Žádosti o změnu'!$EF$2="ano",'Rozpočet + Žádosti o změnu'!EA15,IF('Rozpočet + Žádosti o změnu'!$DT$2="ano",'Rozpočet + Žádosti o změnu'!DO15,IF('Rozpočet + Žádosti o změnu'!$DH$2="ano",'Rozpočet + Žádosti o změnu'!DC15,IF('Rozpočet + Žádosti o změnu'!$CV$2="ano",'Rozpočet + Žádosti o změnu'!CQ15,IF('Rozpočet + Žádosti o změnu'!$CJ$2="ano",'Rozpočet + Žádosti o změnu'!CE15,IF('Rozpočet + Žádosti o změnu'!$BX$2="ano",'Rozpočet + Žádosti o změnu'!BS15,IF('Rozpočet + Žádosti o změnu'!$BL$2="ano",'Rozpočet + Žádosti o změnu'!BG15,IF('Rozpočet + Žádosti o změnu'!$AZ$2="ano",'Rozpočet + Žádosti o změnu'!AU15,IF('Rozpočet + Žádosti o změnu'!$AN$2="ano",'Rozpočet + Žádosti o změnu'!AI15,'Rozpočet + Žádosti o změnu'!I15))))))))))</f>
        <v>0</v>
      </c>
      <c r="Q15" s="267">
        <f>IF('Rozpočet + Žádosti o změnu'!$ER$2="ano",'Rozpočet + Žádosti o změnu'!EN15,IF('Rozpočet + Žádosti o změnu'!$EF$2="ano",'Rozpočet + Žádosti o změnu'!EB15,IF('Rozpočet + Žádosti o změnu'!$DT$2="ano",'Rozpočet + Žádosti o změnu'!DP15,IF('Rozpočet + Žádosti o změnu'!$DH$2="ano",'Rozpočet + Žádosti o změnu'!DD15,IF('Rozpočet + Žádosti o změnu'!$CV$2="ano",'Rozpočet + Žádosti o změnu'!CR15,IF('Rozpočet + Žádosti o změnu'!$CJ$2="ano",'Rozpočet + Žádosti o změnu'!CF15,IF('Rozpočet + Žádosti o změnu'!$BX$2="ano",'Rozpočet + Žádosti o změnu'!BT15,IF('Rozpočet + Žádosti o změnu'!$BL$2="ano",'Rozpočet + Žádosti o změnu'!BH15,IF('Rozpočet + Žádosti o změnu'!$AZ$2="ano",'Rozpočet + Žádosti o změnu'!AV15,IF('Rozpočet + Žádosti o změnu'!$AN$2="ano",'Rozpočet + Žádosti o změnu'!AJ15,'Rozpočet + Žádosti o změnu'!J15))))))))))</f>
        <v>0</v>
      </c>
      <c r="R15" s="267">
        <f>IF('Rozpočet + Žádosti o změnu'!$ER$2="ano",'Rozpočet + Žádosti o změnu'!EO15,IF('Rozpočet + Žádosti o změnu'!$EF$2="ano",'Rozpočet + Žádosti o změnu'!EC15,IF('Rozpočet + Žádosti o změnu'!$DT$2="ano",'Rozpočet + Žádosti o změnu'!DQ15,IF('Rozpočet + Žádosti o změnu'!$DH$2="ano",'Rozpočet + Žádosti o změnu'!DE15,IF('Rozpočet + Žádosti o změnu'!$CV$2="ano",'Rozpočet + Žádosti o změnu'!CS15,IF('Rozpočet + Žádosti o změnu'!$CJ$2="ano",'Rozpočet + Žádosti o změnu'!CG15,IF('Rozpočet + Žádosti o změnu'!$BX$2="ano",'Rozpočet + Žádosti o změnu'!BU15,IF('Rozpočet + Žádosti o změnu'!$BL$2="ano",'Rozpočet + Žádosti o změnu'!BI15,IF('Rozpočet + Žádosti o změnu'!$AZ$2="ano",'Rozpočet + Žádosti o změnu'!AW15,IF('Rozpočet + Žádosti o změnu'!$AN$2="ano",'Rozpočet + Žádosti o změnu'!AK15,'Rozpočet + Žádosti o změnu'!K15))))))))))</f>
        <v>0</v>
      </c>
      <c r="S15" s="267">
        <f>IF('Rozpočet + Žádosti o změnu'!$ER$2="ano",'Rozpočet + Žádosti o změnu'!EP15,IF('Rozpočet + Žádosti o změnu'!$EF$2="ano",'Rozpočet + Žádosti o změnu'!ED15,IF('Rozpočet + Žádosti o změnu'!$DT$2="ano",'Rozpočet + Žádosti o změnu'!DR15,IF('Rozpočet + Žádosti o změnu'!$DH$2="ano",'Rozpočet + Žádosti o změnu'!DF15,IF('Rozpočet + Žádosti o změnu'!$CV$2="ano",'Rozpočet + Žádosti o změnu'!CT15,IF('Rozpočet + Žádosti o změnu'!$CJ$2="ano",'Rozpočet + Žádosti o změnu'!CH15,IF('Rozpočet + Žádosti o změnu'!$BX$2="ano",'Rozpočet + Žádosti o změnu'!BV15,IF('Rozpočet + Žádosti o změnu'!$BL$2="ano",'Rozpočet + Žádosti o změnu'!BJ15,IF('Rozpočet + Žádosti o změnu'!$AZ$2="ano",'Rozpočet + Žádosti o změnu'!AX15,IF('Rozpočet + Žádosti o změnu'!$AN$2="ano",'Rozpočet + Žádosti o změnu'!AL15,'Rozpočet + Žádosti o změnu'!L15))))))))))</f>
        <v>0</v>
      </c>
      <c r="T15" s="267">
        <f>IF('Rozpočet + Žádosti o změnu'!$ER$2="ano",'Rozpočet + Žádosti o změnu'!EQ15,IF('Rozpočet + Žádosti o změnu'!$EF$2="ano",'Rozpočet + Žádosti o změnu'!EE15,IF('Rozpočet + Žádosti o změnu'!$DT$2="ano",'Rozpočet + Žádosti o změnu'!DS15,IF('Rozpočet + Žádosti o změnu'!$DH$2="ano",'Rozpočet + Žádosti o změnu'!DG15,IF('Rozpočet + Žádosti o změnu'!$CV$2="ano",'Rozpočet + Žádosti o změnu'!CU15,IF('Rozpočet + Žádosti o změnu'!$CJ$2="ano",'Rozpočet + Žádosti o změnu'!CI15,IF('Rozpočet + Žádosti o změnu'!$BX$2="ano",'Rozpočet + Žádosti o změnu'!BW15,IF('Rozpočet + Žádosti o změnu'!$BL$2="ano",'Rozpočet + Žádosti o změnu'!BK15,IF('Rozpočet + Žádosti o změnu'!$AZ$2="ano",'Rozpočet + Žádosti o změnu'!AY15,IF('Rozpočet + Žádosti o změnu'!$AN$2="ano",'Rozpočet + Žádosti o změnu'!AM15,'Rozpočet + Žádosti o změnu'!M15))))))))))</f>
        <v>0</v>
      </c>
      <c r="U15" s="267">
        <f>IF('Rozpočet + Žádosti o změnu'!$ER$2="ano",'Rozpočet + Žádosti o změnu'!ER15,IF('Rozpočet + Žádosti o změnu'!$EF$2="ano",'Rozpočet + Žádosti o změnu'!EF15,IF('Rozpočet + Žádosti o změnu'!$DT$2="ano",'Rozpočet + Žádosti o změnu'!DT15,IF('Rozpočet + Žádosti o změnu'!$DH$2="ano",'Rozpočet + Žádosti o změnu'!DH15,IF('Rozpočet + Žádosti o změnu'!$CV$2="ano",'Rozpočet + Žádosti o změnu'!CV15,IF('Rozpočet + Žádosti o změnu'!$CJ$2="ano",'Rozpočet + Žádosti o změnu'!CJ15,IF('Rozpočet + Žádosti o změnu'!$BX$2="ano",'Rozpočet + Žádosti o změnu'!BX15,IF('Rozpočet + Žádosti o změnu'!$BL$2="ano",'Rozpočet + Žádosti o změnu'!BL15,IF('Rozpočet + Žádosti o změnu'!$AZ$2="ano",'Rozpočet + Žádosti o změnu'!AZ15,IF('Rozpočet + Žádosti o změnu'!$AN$2="ano",'Rozpočet + Žádosti o změnu'!AN15,'Rozpočet + Žádosti o změnu'!N15))))))))))</f>
        <v>0</v>
      </c>
      <c r="W15" s="281">
        <f>IF('ZoR č. 1'!$D15="",0,'ZoR č. 1'!G15)+IF('ZoR č. 2'!$D15="",0,'ZoR č. 2'!G15)+IF('ZoR č. 3'!$D15="",0,'ZoR č. 3'!G15)+IF('ZoR č. 4'!$D15="",0,'ZoR č. 4'!G15)+IF('ZoR č. 5'!$D15="",0,'ZoR č. 5'!G15)+IF('ZoR č. 6'!$D15="",0,'ZoR č. 6'!G15)+IF('ZoR č. 7'!$D15="",0,'ZoR č. 7'!G15)+IF('ZoR č. 8'!$D15="",0,'ZoR č. 8'!G15)+IF('ZoR č. 9'!$D15="",0,'ZoR č. 9'!G15)+IF('ZoR č. 10'!$D15="",0,'ZoR č. 10'!G15)+IF(ZZoR!$D15="",0,ZZoR!G15)</f>
        <v>0</v>
      </c>
      <c r="X15" s="281">
        <f>IF('ZoR č. 1'!$D15="",0,'ZoR č. 1'!H15)+IF('ZoR č. 2'!$D15="",0,'ZoR č. 2'!H15)+IF('ZoR č. 3'!$D15="",0,'ZoR č. 3'!H15)+IF('ZoR č. 4'!$D15="",0,'ZoR č. 4'!H15)+IF('ZoR č. 5'!$D15="",0,'ZoR č. 5'!H15)+IF('ZoR č. 6'!$D15="",0,'ZoR č. 6'!H15)+IF('ZoR č. 7'!$D15="",0,'ZoR č. 7'!H15)+IF('ZoR č. 8'!$D15="",0,'ZoR č. 8'!H15)+IF('ZoR č. 9'!$D15="",0,'ZoR č. 9'!H15)+IF('ZoR č. 10'!$D15="",0,'ZoR č. 10'!H15)+IF(ZZoR!$D15="",0,ZZoR!H15)</f>
        <v>0</v>
      </c>
      <c r="Y15" s="281">
        <f>IF('ZoR č. 1'!$D15="",0,'ZoR č. 1'!I15)+IF('ZoR č. 2'!$D15="",0,'ZoR č. 2'!I15)+IF('ZoR č. 3'!$D15="",0,'ZoR č. 3'!I15)+IF('ZoR č. 4'!$D15="",0,'ZoR č. 4'!I15)+IF('ZoR č. 5'!$D15="",0,'ZoR č. 5'!I15)+IF('ZoR č. 6'!$D15="",0,'ZoR č. 6'!I15)+IF('ZoR č. 7'!$D15="",0,'ZoR č. 7'!I15)+IF('ZoR č. 8'!$D15="",0,'ZoR č. 8'!I15)+IF('ZoR č. 9'!$D15="",0,'ZoR č. 9'!I15)+IF('ZoR č. 10'!$D15="",0,'ZoR č. 10'!I15)+IF(ZZoR!$D15="",0,ZZoR!I15)</f>
        <v>0</v>
      </c>
      <c r="Z15" s="281">
        <f>IF('ZoR č. 1'!$D15="",0,'ZoR č. 1'!J15)+IF('ZoR č. 2'!$D15="",0,'ZoR č. 2'!J15)+IF('ZoR č. 3'!$D15="",0,'ZoR č. 3'!J15)+IF('ZoR č. 4'!$D15="",0,'ZoR č. 4'!J15)+IF('ZoR č. 5'!$D15="",0,'ZoR č. 5'!J15)+IF('ZoR č. 6'!$D15="",0,'ZoR č. 6'!J15)+IF('ZoR č. 7'!$D15="",0,'ZoR č. 7'!J15)+IF('ZoR č. 8'!$D15="",0,'ZoR č. 8'!J15)+IF('ZoR č. 9'!$D15="",0,'ZoR č. 9'!J15)+IF('ZoR č. 10'!$D15="",0,'ZoR č. 10'!J15)+IF(ZZoR!$D15="",0,ZZoR!J15)</f>
        <v>0</v>
      </c>
      <c r="AA15" s="281">
        <f>IF('ZoR č. 1'!$D15="",0,'ZoR č. 1'!K15)+IF('ZoR č. 2'!$D15="",0,'ZoR č. 2'!K15)+IF('ZoR č. 3'!$D15="",0,'ZoR č. 3'!K15)+IF('ZoR č. 4'!$D15="",0,'ZoR č. 4'!K15)+IF('ZoR č. 5'!$D15="",0,'ZoR č. 5'!K15)+IF('ZoR č. 6'!$D15="",0,'ZoR č. 6'!K15)+IF('ZoR č. 7'!$D15="",0,'ZoR č. 7'!K15)+IF('ZoR č. 8'!$D15="",0,'ZoR č. 8'!K15)+IF('ZoR č. 9'!$D15="",0,'ZoR č. 9'!K15)+IF('ZoR č. 10'!$D15="",0,'ZoR č. 10'!K15)+IF(ZZoR!$D15="",0,ZZoR!K15)</f>
        <v>0</v>
      </c>
      <c r="AB15" s="281">
        <f>IF('ZoR č. 1'!$D15="",0,'ZoR č. 1'!L15)+IF('ZoR č. 2'!$D15="",0,'ZoR č. 2'!L15)+IF('ZoR č. 3'!$D15="",0,'ZoR č. 3'!L15)+IF('ZoR č. 4'!$D15="",0,'ZoR č. 4'!L15)+IF('ZoR č. 5'!$D15="",0,'ZoR č. 5'!L15)+IF('ZoR č. 6'!$D15="",0,'ZoR č. 6'!L15)+IF('ZoR č. 7'!$D15="",0,'ZoR č. 7'!L15)+IF('ZoR č. 8'!$D15="",0,'ZoR č. 8'!L15)+IF('ZoR č. 9'!$D15="",0,'ZoR č. 9'!L15)+IF('ZoR č. 10'!$D15="",0,'ZoR č. 10'!L15)+IF(ZZoR!$D15="",0,ZZoR!L15)</f>
        <v>0</v>
      </c>
      <c r="AC15" s="281">
        <f>IF('ZoR č. 1'!$D15="",0,'ZoR č. 1'!M15)+IF('ZoR č. 2'!$D15="",0,'ZoR č. 2'!M15)+IF('ZoR č. 3'!$D15="",0,'ZoR č. 3'!M15)+IF('ZoR č. 4'!$D15="",0,'ZoR č. 4'!M15)+IF('ZoR č. 5'!$D15="",0,'ZoR č. 5'!M15)+IF('ZoR č. 6'!$D15="",0,'ZoR č. 6'!M15)+IF('ZoR č. 7'!$D15="",0,'ZoR č. 7'!M15)+IF('ZoR č. 8'!$D15="",0,'ZoR č. 8'!M15)+IF('ZoR č. 9'!$D15="",0,'ZoR č. 9'!M15)+IF('ZoR č. 10'!$D15="",0,'ZoR č. 10'!M15)+IF(ZZoR!$D15="",0,ZZoR!M15)</f>
        <v>0</v>
      </c>
      <c r="AE15" s="282" t="str">
        <f t="shared" si="3"/>
        <v/>
      </c>
    </row>
    <row r="16" spans="2:31" x14ac:dyDescent="0.25">
      <c r="B16" s="9" t="s">
        <v>59</v>
      </c>
      <c r="C16" s="98" t="str">
        <f>IF(COUNTA('Přehled partnerů'!C16:D16)&lt;&gt;2,"partner neuveden",IF('Přehled partnerů'!J16="ANO",'Přehled partnerů'!C16,"v tomto období nerelevantní"))</f>
        <v>partner neuveden</v>
      </c>
      <c r="D16" s="108" t="str">
        <f>IF(COUNTA('Přehled partnerů'!C16:D16)&lt;&gt;2,"",IF('Přehled partnerů'!J16="ANO",'Přehled partnerů'!D16,""))</f>
        <v/>
      </c>
      <c r="E16" s="21" t="str">
        <f t="shared" si="0"/>
        <v/>
      </c>
      <c r="F16" s="114" t="str">
        <f t="shared" si="1"/>
        <v/>
      </c>
      <c r="G16" s="125">
        <v>0</v>
      </c>
      <c r="H16" s="126">
        <v>0</v>
      </c>
      <c r="I16" s="126">
        <v>0</v>
      </c>
      <c r="J16" s="126">
        <v>0</v>
      </c>
      <c r="K16" s="16">
        <v>0</v>
      </c>
      <c r="L16" s="16">
        <v>0</v>
      </c>
      <c r="M16" s="20">
        <v>0</v>
      </c>
      <c r="N16" s="58" t="str">
        <f t="shared" si="2"/>
        <v/>
      </c>
      <c r="O16" s="267">
        <f>IF('Rozpočet + Žádosti o změnu'!$ER$2="ano",'Rozpočet + Žádosti o změnu'!EL16,IF('Rozpočet + Žádosti o změnu'!$EF$2="ano",'Rozpočet + Žádosti o změnu'!DZ16,IF('Rozpočet + Žádosti o změnu'!$DT$2="ano",'Rozpočet + Žádosti o změnu'!DN16,IF('Rozpočet + Žádosti o změnu'!$DH$2="ano",'Rozpočet + Žádosti o změnu'!DB16,IF('Rozpočet + Žádosti o změnu'!$CV$2="ano",'Rozpočet + Žádosti o změnu'!CP16,IF('Rozpočet + Žádosti o změnu'!$CJ$2="ano",'Rozpočet + Žádosti o změnu'!CD16,IF('Rozpočet + Žádosti o změnu'!$BX$2="ano",'Rozpočet + Žádosti o změnu'!BR16,IF('Rozpočet + Žádosti o změnu'!$BL$2="ano",'Rozpočet + Žádosti o změnu'!BF16,IF('Rozpočet + Žádosti o změnu'!$AZ$2="ano",'Rozpočet + Žádosti o změnu'!AT16,IF('Rozpočet + Žádosti o změnu'!$AN$2="ano",'Rozpočet + Žádosti o změnu'!AH16,'Rozpočet + Žádosti o změnu'!H16))))))))))</f>
        <v>0</v>
      </c>
      <c r="P16" s="267">
        <f>IF('Rozpočet + Žádosti o změnu'!$ER$2="ano",'Rozpočet + Žádosti o změnu'!EM16,IF('Rozpočet + Žádosti o změnu'!$EF$2="ano",'Rozpočet + Žádosti o změnu'!EA16,IF('Rozpočet + Žádosti o změnu'!$DT$2="ano",'Rozpočet + Žádosti o změnu'!DO16,IF('Rozpočet + Žádosti o změnu'!$DH$2="ano",'Rozpočet + Žádosti o změnu'!DC16,IF('Rozpočet + Žádosti o změnu'!$CV$2="ano",'Rozpočet + Žádosti o změnu'!CQ16,IF('Rozpočet + Žádosti o změnu'!$CJ$2="ano",'Rozpočet + Žádosti o změnu'!CE16,IF('Rozpočet + Žádosti o změnu'!$BX$2="ano",'Rozpočet + Žádosti o změnu'!BS16,IF('Rozpočet + Žádosti o změnu'!$BL$2="ano",'Rozpočet + Žádosti o změnu'!BG16,IF('Rozpočet + Žádosti o změnu'!$AZ$2="ano",'Rozpočet + Žádosti o změnu'!AU16,IF('Rozpočet + Žádosti o změnu'!$AN$2="ano",'Rozpočet + Žádosti o změnu'!AI16,'Rozpočet + Žádosti o změnu'!I16))))))))))</f>
        <v>0</v>
      </c>
      <c r="Q16" s="267">
        <f>IF('Rozpočet + Žádosti o změnu'!$ER$2="ano",'Rozpočet + Žádosti o změnu'!EN16,IF('Rozpočet + Žádosti o změnu'!$EF$2="ano",'Rozpočet + Žádosti o změnu'!EB16,IF('Rozpočet + Žádosti o změnu'!$DT$2="ano",'Rozpočet + Žádosti o změnu'!DP16,IF('Rozpočet + Žádosti o změnu'!$DH$2="ano",'Rozpočet + Žádosti o změnu'!DD16,IF('Rozpočet + Žádosti o změnu'!$CV$2="ano",'Rozpočet + Žádosti o změnu'!CR16,IF('Rozpočet + Žádosti o změnu'!$CJ$2="ano",'Rozpočet + Žádosti o změnu'!CF16,IF('Rozpočet + Žádosti o změnu'!$BX$2="ano",'Rozpočet + Žádosti o změnu'!BT16,IF('Rozpočet + Žádosti o změnu'!$BL$2="ano",'Rozpočet + Žádosti o změnu'!BH16,IF('Rozpočet + Žádosti o změnu'!$AZ$2="ano",'Rozpočet + Žádosti o změnu'!AV16,IF('Rozpočet + Žádosti o změnu'!$AN$2="ano",'Rozpočet + Žádosti o změnu'!AJ16,'Rozpočet + Žádosti o změnu'!J16))))))))))</f>
        <v>0</v>
      </c>
      <c r="R16" s="267">
        <f>IF('Rozpočet + Žádosti o změnu'!$ER$2="ano",'Rozpočet + Žádosti o změnu'!EO16,IF('Rozpočet + Žádosti o změnu'!$EF$2="ano",'Rozpočet + Žádosti o změnu'!EC16,IF('Rozpočet + Žádosti o změnu'!$DT$2="ano",'Rozpočet + Žádosti o změnu'!DQ16,IF('Rozpočet + Žádosti o změnu'!$DH$2="ano",'Rozpočet + Žádosti o změnu'!DE16,IF('Rozpočet + Žádosti o změnu'!$CV$2="ano",'Rozpočet + Žádosti o změnu'!CS16,IF('Rozpočet + Žádosti o změnu'!$CJ$2="ano",'Rozpočet + Žádosti o změnu'!CG16,IF('Rozpočet + Žádosti o změnu'!$BX$2="ano",'Rozpočet + Žádosti o změnu'!BU16,IF('Rozpočet + Žádosti o změnu'!$BL$2="ano",'Rozpočet + Žádosti o změnu'!BI16,IF('Rozpočet + Žádosti o změnu'!$AZ$2="ano",'Rozpočet + Žádosti o změnu'!AW16,IF('Rozpočet + Žádosti o změnu'!$AN$2="ano",'Rozpočet + Žádosti o změnu'!AK16,'Rozpočet + Žádosti o změnu'!K16))))))))))</f>
        <v>0</v>
      </c>
      <c r="S16" s="267">
        <f>IF('Rozpočet + Žádosti o změnu'!$ER$2="ano",'Rozpočet + Žádosti o změnu'!EP16,IF('Rozpočet + Žádosti o změnu'!$EF$2="ano",'Rozpočet + Žádosti o změnu'!ED16,IF('Rozpočet + Žádosti o změnu'!$DT$2="ano",'Rozpočet + Žádosti o změnu'!DR16,IF('Rozpočet + Žádosti o změnu'!$DH$2="ano",'Rozpočet + Žádosti o změnu'!DF16,IF('Rozpočet + Žádosti o změnu'!$CV$2="ano",'Rozpočet + Žádosti o změnu'!CT16,IF('Rozpočet + Žádosti o změnu'!$CJ$2="ano",'Rozpočet + Žádosti o změnu'!CH16,IF('Rozpočet + Žádosti o změnu'!$BX$2="ano",'Rozpočet + Žádosti o změnu'!BV16,IF('Rozpočet + Žádosti o změnu'!$BL$2="ano",'Rozpočet + Žádosti o změnu'!BJ16,IF('Rozpočet + Žádosti o změnu'!$AZ$2="ano",'Rozpočet + Žádosti o změnu'!AX16,IF('Rozpočet + Žádosti o změnu'!$AN$2="ano",'Rozpočet + Žádosti o změnu'!AL16,'Rozpočet + Žádosti o změnu'!L16))))))))))</f>
        <v>0</v>
      </c>
      <c r="T16" s="267">
        <f>IF('Rozpočet + Žádosti o změnu'!$ER$2="ano",'Rozpočet + Žádosti o změnu'!EQ16,IF('Rozpočet + Žádosti o změnu'!$EF$2="ano",'Rozpočet + Žádosti o změnu'!EE16,IF('Rozpočet + Žádosti o změnu'!$DT$2="ano",'Rozpočet + Žádosti o změnu'!DS16,IF('Rozpočet + Žádosti o změnu'!$DH$2="ano",'Rozpočet + Žádosti o změnu'!DG16,IF('Rozpočet + Žádosti o změnu'!$CV$2="ano",'Rozpočet + Žádosti o změnu'!CU16,IF('Rozpočet + Žádosti o změnu'!$CJ$2="ano",'Rozpočet + Žádosti o změnu'!CI16,IF('Rozpočet + Žádosti o změnu'!$BX$2="ano",'Rozpočet + Žádosti o změnu'!BW16,IF('Rozpočet + Žádosti o změnu'!$BL$2="ano",'Rozpočet + Žádosti o změnu'!BK16,IF('Rozpočet + Žádosti o změnu'!$AZ$2="ano",'Rozpočet + Žádosti o změnu'!AY16,IF('Rozpočet + Žádosti o změnu'!$AN$2="ano",'Rozpočet + Žádosti o změnu'!AM16,'Rozpočet + Žádosti o změnu'!M16))))))))))</f>
        <v>0</v>
      </c>
      <c r="U16" s="267">
        <f>IF('Rozpočet + Žádosti o změnu'!$ER$2="ano",'Rozpočet + Žádosti o změnu'!ER16,IF('Rozpočet + Žádosti o změnu'!$EF$2="ano",'Rozpočet + Žádosti o změnu'!EF16,IF('Rozpočet + Žádosti o změnu'!$DT$2="ano",'Rozpočet + Žádosti o změnu'!DT16,IF('Rozpočet + Žádosti o změnu'!$DH$2="ano",'Rozpočet + Žádosti o změnu'!DH16,IF('Rozpočet + Žádosti o změnu'!$CV$2="ano",'Rozpočet + Žádosti o změnu'!CV16,IF('Rozpočet + Žádosti o změnu'!$CJ$2="ano",'Rozpočet + Žádosti o změnu'!CJ16,IF('Rozpočet + Žádosti o změnu'!$BX$2="ano",'Rozpočet + Žádosti o změnu'!BX16,IF('Rozpočet + Žádosti o změnu'!$BL$2="ano",'Rozpočet + Žádosti o změnu'!BL16,IF('Rozpočet + Žádosti o změnu'!$AZ$2="ano",'Rozpočet + Žádosti o změnu'!AZ16,IF('Rozpočet + Žádosti o změnu'!$AN$2="ano",'Rozpočet + Žádosti o změnu'!AN16,'Rozpočet + Žádosti o změnu'!N16))))))))))</f>
        <v>0</v>
      </c>
      <c r="W16" s="281">
        <f>IF('ZoR č. 1'!$D16="",0,'ZoR č. 1'!G16)+IF('ZoR č. 2'!$D16="",0,'ZoR č. 2'!G16)+IF('ZoR č. 3'!$D16="",0,'ZoR č. 3'!G16)+IF('ZoR č. 4'!$D16="",0,'ZoR č. 4'!G16)+IF('ZoR č. 5'!$D16="",0,'ZoR č. 5'!G16)+IF('ZoR č. 6'!$D16="",0,'ZoR č. 6'!G16)+IF('ZoR č. 7'!$D16="",0,'ZoR č. 7'!G16)+IF('ZoR č. 8'!$D16="",0,'ZoR č. 8'!G16)+IF('ZoR č. 9'!$D16="",0,'ZoR č. 9'!G16)+IF('ZoR č. 10'!$D16="",0,'ZoR č. 10'!G16)+IF(ZZoR!$D16="",0,ZZoR!G16)</f>
        <v>0</v>
      </c>
      <c r="X16" s="281">
        <f>IF('ZoR č. 1'!$D16="",0,'ZoR č. 1'!H16)+IF('ZoR č. 2'!$D16="",0,'ZoR č. 2'!H16)+IF('ZoR č. 3'!$D16="",0,'ZoR č. 3'!H16)+IF('ZoR č. 4'!$D16="",0,'ZoR č. 4'!H16)+IF('ZoR č. 5'!$D16="",0,'ZoR č. 5'!H16)+IF('ZoR č. 6'!$D16="",0,'ZoR č. 6'!H16)+IF('ZoR č. 7'!$D16="",0,'ZoR č. 7'!H16)+IF('ZoR č. 8'!$D16="",0,'ZoR č. 8'!H16)+IF('ZoR č. 9'!$D16="",0,'ZoR č. 9'!H16)+IF('ZoR č. 10'!$D16="",0,'ZoR č. 10'!H16)+IF(ZZoR!$D16="",0,ZZoR!H16)</f>
        <v>0</v>
      </c>
      <c r="Y16" s="281">
        <f>IF('ZoR č. 1'!$D16="",0,'ZoR č. 1'!I16)+IF('ZoR č. 2'!$D16="",0,'ZoR č. 2'!I16)+IF('ZoR č. 3'!$D16="",0,'ZoR č. 3'!I16)+IF('ZoR č. 4'!$D16="",0,'ZoR č. 4'!I16)+IF('ZoR č. 5'!$D16="",0,'ZoR č. 5'!I16)+IF('ZoR č. 6'!$D16="",0,'ZoR č. 6'!I16)+IF('ZoR č. 7'!$D16="",0,'ZoR č. 7'!I16)+IF('ZoR č. 8'!$D16="",0,'ZoR č. 8'!I16)+IF('ZoR č. 9'!$D16="",0,'ZoR č. 9'!I16)+IF('ZoR č. 10'!$D16="",0,'ZoR č. 10'!I16)+IF(ZZoR!$D16="",0,ZZoR!I16)</f>
        <v>0</v>
      </c>
      <c r="Z16" s="281">
        <f>IF('ZoR č. 1'!$D16="",0,'ZoR č. 1'!J16)+IF('ZoR č. 2'!$D16="",0,'ZoR č. 2'!J16)+IF('ZoR č. 3'!$D16="",0,'ZoR č. 3'!J16)+IF('ZoR č. 4'!$D16="",0,'ZoR č. 4'!J16)+IF('ZoR č. 5'!$D16="",0,'ZoR č. 5'!J16)+IF('ZoR č. 6'!$D16="",0,'ZoR č. 6'!J16)+IF('ZoR č. 7'!$D16="",0,'ZoR č. 7'!J16)+IF('ZoR č. 8'!$D16="",0,'ZoR č. 8'!J16)+IF('ZoR č. 9'!$D16="",0,'ZoR č. 9'!J16)+IF('ZoR č. 10'!$D16="",0,'ZoR č. 10'!J16)+IF(ZZoR!$D16="",0,ZZoR!J16)</f>
        <v>0</v>
      </c>
      <c r="AA16" s="281">
        <f>IF('ZoR č. 1'!$D16="",0,'ZoR č. 1'!K16)+IF('ZoR č. 2'!$D16="",0,'ZoR č. 2'!K16)+IF('ZoR č. 3'!$D16="",0,'ZoR č. 3'!K16)+IF('ZoR č. 4'!$D16="",0,'ZoR č. 4'!K16)+IF('ZoR č. 5'!$D16="",0,'ZoR č. 5'!K16)+IF('ZoR č. 6'!$D16="",0,'ZoR č. 6'!K16)+IF('ZoR č. 7'!$D16="",0,'ZoR č. 7'!K16)+IF('ZoR č. 8'!$D16="",0,'ZoR č. 8'!K16)+IF('ZoR č. 9'!$D16="",0,'ZoR č. 9'!K16)+IF('ZoR č. 10'!$D16="",0,'ZoR č. 10'!K16)+IF(ZZoR!$D16="",0,ZZoR!K16)</f>
        <v>0</v>
      </c>
      <c r="AB16" s="281">
        <f>IF('ZoR č. 1'!$D16="",0,'ZoR č. 1'!L16)+IF('ZoR č. 2'!$D16="",0,'ZoR č. 2'!L16)+IF('ZoR č. 3'!$D16="",0,'ZoR č. 3'!L16)+IF('ZoR č. 4'!$D16="",0,'ZoR č. 4'!L16)+IF('ZoR č. 5'!$D16="",0,'ZoR č. 5'!L16)+IF('ZoR č. 6'!$D16="",0,'ZoR č. 6'!L16)+IF('ZoR č. 7'!$D16="",0,'ZoR č. 7'!L16)+IF('ZoR č. 8'!$D16="",0,'ZoR č. 8'!L16)+IF('ZoR č. 9'!$D16="",0,'ZoR č. 9'!L16)+IF('ZoR č. 10'!$D16="",0,'ZoR č. 10'!L16)+IF(ZZoR!$D16="",0,ZZoR!L16)</f>
        <v>0</v>
      </c>
      <c r="AC16" s="281">
        <f>IF('ZoR č. 1'!$D16="",0,'ZoR č. 1'!M16)+IF('ZoR č. 2'!$D16="",0,'ZoR č. 2'!M16)+IF('ZoR č. 3'!$D16="",0,'ZoR č. 3'!M16)+IF('ZoR č. 4'!$D16="",0,'ZoR č. 4'!M16)+IF('ZoR č. 5'!$D16="",0,'ZoR č. 5'!M16)+IF('ZoR č. 6'!$D16="",0,'ZoR č. 6'!M16)+IF('ZoR č. 7'!$D16="",0,'ZoR č. 7'!M16)+IF('ZoR č. 8'!$D16="",0,'ZoR č. 8'!M16)+IF('ZoR č. 9'!$D16="",0,'ZoR č. 9'!M16)+IF('ZoR č. 10'!$D16="",0,'ZoR č. 10'!M16)+IF(ZZoR!$D16="",0,ZZoR!M16)</f>
        <v>0</v>
      </c>
      <c r="AE16" s="282" t="str">
        <f t="shared" si="3"/>
        <v/>
      </c>
    </row>
    <row r="17" spans="2:31" x14ac:dyDescent="0.25">
      <c r="B17" s="9" t="s">
        <v>60</v>
      </c>
      <c r="C17" s="98" t="str">
        <f>IF(COUNTA('Přehled partnerů'!C17:D17)&lt;&gt;2,"partner neuveden",IF('Přehled partnerů'!J17="ANO",'Přehled partnerů'!C17,"v tomto období nerelevantní"))</f>
        <v>partner neuveden</v>
      </c>
      <c r="D17" s="108" t="str">
        <f>IF(COUNTA('Přehled partnerů'!C17:D17)&lt;&gt;2,"",IF('Přehled partnerů'!J17="ANO",'Přehled partnerů'!D17,""))</f>
        <v/>
      </c>
      <c r="E17" s="21" t="str">
        <f t="shared" si="0"/>
        <v/>
      </c>
      <c r="F17" s="114" t="str">
        <f t="shared" si="1"/>
        <v/>
      </c>
      <c r="G17" s="125">
        <v>0</v>
      </c>
      <c r="H17" s="126">
        <v>0</v>
      </c>
      <c r="I17" s="126">
        <v>0</v>
      </c>
      <c r="J17" s="126">
        <v>0</v>
      </c>
      <c r="K17" s="16">
        <v>0</v>
      </c>
      <c r="L17" s="16">
        <v>0</v>
      </c>
      <c r="M17" s="20">
        <v>0</v>
      </c>
      <c r="N17" s="58" t="str">
        <f t="shared" si="2"/>
        <v/>
      </c>
      <c r="O17" s="267">
        <f>IF('Rozpočet + Žádosti o změnu'!$ER$2="ano",'Rozpočet + Žádosti o změnu'!EL17,IF('Rozpočet + Žádosti o změnu'!$EF$2="ano",'Rozpočet + Žádosti o změnu'!DZ17,IF('Rozpočet + Žádosti o změnu'!$DT$2="ano",'Rozpočet + Žádosti o změnu'!DN17,IF('Rozpočet + Žádosti o změnu'!$DH$2="ano",'Rozpočet + Žádosti o změnu'!DB17,IF('Rozpočet + Žádosti o změnu'!$CV$2="ano",'Rozpočet + Žádosti o změnu'!CP17,IF('Rozpočet + Žádosti o změnu'!$CJ$2="ano",'Rozpočet + Žádosti o změnu'!CD17,IF('Rozpočet + Žádosti o změnu'!$BX$2="ano",'Rozpočet + Žádosti o změnu'!BR17,IF('Rozpočet + Žádosti o změnu'!$BL$2="ano",'Rozpočet + Žádosti o změnu'!BF17,IF('Rozpočet + Žádosti o změnu'!$AZ$2="ano",'Rozpočet + Žádosti o změnu'!AT17,IF('Rozpočet + Žádosti o změnu'!$AN$2="ano",'Rozpočet + Žádosti o změnu'!AH17,'Rozpočet + Žádosti o změnu'!H17))))))))))</f>
        <v>0</v>
      </c>
      <c r="P17" s="267">
        <f>IF('Rozpočet + Žádosti o změnu'!$ER$2="ano",'Rozpočet + Žádosti o změnu'!EM17,IF('Rozpočet + Žádosti o změnu'!$EF$2="ano",'Rozpočet + Žádosti o změnu'!EA17,IF('Rozpočet + Žádosti o změnu'!$DT$2="ano",'Rozpočet + Žádosti o změnu'!DO17,IF('Rozpočet + Žádosti o změnu'!$DH$2="ano",'Rozpočet + Žádosti o změnu'!DC17,IF('Rozpočet + Žádosti o změnu'!$CV$2="ano",'Rozpočet + Žádosti o změnu'!CQ17,IF('Rozpočet + Žádosti o změnu'!$CJ$2="ano",'Rozpočet + Žádosti o změnu'!CE17,IF('Rozpočet + Žádosti o změnu'!$BX$2="ano",'Rozpočet + Žádosti o změnu'!BS17,IF('Rozpočet + Žádosti o změnu'!$BL$2="ano",'Rozpočet + Žádosti o změnu'!BG17,IF('Rozpočet + Žádosti o změnu'!$AZ$2="ano",'Rozpočet + Žádosti o změnu'!AU17,IF('Rozpočet + Žádosti o změnu'!$AN$2="ano",'Rozpočet + Žádosti o změnu'!AI17,'Rozpočet + Žádosti o změnu'!I17))))))))))</f>
        <v>0</v>
      </c>
      <c r="Q17" s="267">
        <f>IF('Rozpočet + Žádosti o změnu'!$ER$2="ano",'Rozpočet + Žádosti o změnu'!EN17,IF('Rozpočet + Žádosti o změnu'!$EF$2="ano",'Rozpočet + Žádosti o změnu'!EB17,IF('Rozpočet + Žádosti o změnu'!$DT$2="ano",'Rozpočet + Žádosti o změnu'!DP17,IF('Rozpočet + Žádosti o změnu'!$DH$2="ano",'Rozpočet + Žádosti o změnu'!DD17,IF('Rozpočet + Žádosti o změnu'!$CV$2="ano",'Rozpočet + Žádosti o změnu'!CR17,IF('Rozpočet + Žádosti o změnu'!$CJ$2="ano",'Rozpočet + Žádosti o změnu'!CF17,IF('Rozpočet + Žádosti o změnu'!$BX$2="ano",'Rozpočet + Žádosti o změnu'!BT17,IF('Rozpočet + Žádosti o změnu'!$BL$2="ano",'Rozpočet + Žádosti o změnu'!BH17,IF('Rozpočet + Žádosti o změnu'!$AZ$2="ano",'Rozpočet + Žádosti o změnu'!AV17,IF('Rozpočet + Žádosti o změnu'!$AN$2="ano",'Rozpočet + Žádosti o změnu'!AJ17,'Rozpočet + Žádosti o změnu'!J17))))))))))</f>
        <v>0</v>
      </c>
      <c r="R17" s="267">
        <f>IF('Rozpočet + Žádosti o změnu'!$ER$2="ano",'Rozpočet + Žádosti o změnu'!EO17,IF('Rozpočet + Žádosti o změnu'!$EF$2="ano",'Rozpočet + Žádosti o změnu'!EC17,IF('Rozpočet + Žádosti o změnu'!$DT$2="ano",'Rozpočet + Žádosti o změnu'!DQ17,IF('Rozpočet + Žádosti o změnu'!$DH$2="ano",'Rozpočet + Žádosti o změnu'!DE17,IF('Rozpočet + Žádosti o změnu'!$CV$2="ano",'Rozpočet + Žádosti o změnu'!CS17,IF('Rozpočet + Žádosti o změnu'!$CJ$2="ano",'Rozpočet + Žádosti o změnu'!CG17,IF('Rozpočet + Žádosti o změnu'!$BX$2="ano",'Rozpočet + Žádosti o změnu'!BU17,IF('Rozpočet + Žádosti o změnu'!$BL$2="ano",'Rozpočet + Žádosti o změnu'!BI17,IF('Rozpočet + Žádosti o změnu'!$AZ$2="ano",'Rozpočet + Žádosti o změnu'!AW17,IF('Rozpočet + Žádosti o změnu'!$AN$2="ano",'Rozpočet + Žádosti o změnu'!AK17,'Rozpočet + Žádosti o změnu'!K17))))))))))</f>
        <v>0</v>
      </c>
      <c r="S17" s="267">
        <f>IF('Rozpočet + Žádosti o změnu'!$ER$2="ano",'Rozpočet + Žádosti o změnu'!EP17,IF('Rozpočet + Žádosti o změnu'!$EF$2="ano",'Rozpočet + Žádosti o změnu'!ED17,IF('Rozpočet + Žádosti o změnu'!$DT$2="ano",'Rozpočet + Žádosti o změnu'!DR17,IF('Rozpočet + Žádosti o změnu'!$DH$2="ano",'Rozpočet + Žádosti o změnu'!DF17,IF('Rozpočet + Žádosti o změnu'!$CV$2="ano",'Rozpočet + Žádosti o změnu'!CT17,IF('Rozpočet + Žádosti o změnu'!$CJ$2="ano",'Rozpočet + Žádosti o změnu'!CH17,IF('Rozpočet + Žádosti o změnu'!$BX$2="ano",'Rozpočet + Žádosti o změnu'!BV17,IF('Rozpočet + Žádosti o změnu'!$BL$2="ano",'Rozpočet + Žádosti o změnu'!BJ17,IF('Rozpočet + Žádosti o změnu'!$AZ$2="ano",'Rozpočet + Žádosti o změnu'!AX17,IF('Rozpočet + Žádosti o změnu'!$AN$2="ano",'Rozpočet + Žádosti o změnu'!AL17,'Rozpočet + Žádosti o změnu'!L17))))))))))</f>
        <v>0</v>
      </c>
      <c r="T17" s="267">
        <f>IF('Rozpočet + Žádosti o změnu'!$ER$2="ano",'Rozpočet + Žádosti o změnu'!EQ17,IF('Rozpočet + Žádosti o změnu'!$EF$2="ano",'Rozpočet + Žádosti o změnu'!EE17,IF('Rozpočet + Žádosti o změnu'!$DT$2="ano",'Rozpočet + Žádosti o změnu'!DS17,IF('Rozpočet + Žádosti o změnu'!$DH$2="ano",'Rozpočet + Žádosti o změnu'!DG17,IF('Rozpočet + Žádosti o změnu'!$CV$2="ano",'Rozpočet + Žádosti o změnu'!CU17,IF('Rozpočet + Žádosti o změnu'!$CJ$2="ano",'Rozpočet + Žádosti o změnu'!CI17,IF('Rozpočet + Žádosti o změnu'!$BX$2="ano",'Rozpočet + Žádosti o změnu'!BW17,IF('Rozpočet + Žádosti o změnu'!$BL$2="ano",'Rozpočet + Žádosti o změnu'!BK17,IF('Rozpočet + Žádosti o změnu'!$AZ$2="ano",'Rozpočet + Žádosti o změnu'!AY17,IF('Rozpočet + Žádosti o změnu'!$AN$2="ano",'Rozpočet + Žádosti o změnu'!AM17,'Rozpočet + Žádosti o změnu'!M17))))))))))</f>
        <v>0</v>
      </c>
      <c r="U17" s="267">
        <f>IF('Rozpočet + Žádosti o změnu'!$ER$2="ano",'Rozpočet + Žádosti o změnu'!ER17,IF('Rozpočet + Žádosti o změnu'!$EF$2="ano",'Rozpočet + Žádosti o změnu'!EF17,IF('Rozpočet + Žádosti o změnu'!$DT$2="ano",'Rozpočet + Žádosti o změnu'!DT17,IF('Rozpočet + Žádosti o změnu'!$DH$2="ano",'Rozpočet + Žádosti o změnu'!DH17,IF('Rozpočet + Žádosti o změnu'!$CV$2="ano",'Rozpočet + Žádosti o změnu'!CV17,IF('Rozpočet + Žádosti o změnu'!$CJ$2="ano",'Rozpočet + Žádosti o změnu'!CJ17,IF('Rozpočet + Žádosti o změnu'!$BX$2="ano",'Rozpočet + Žádosti o změnu'!BX17,IF('Rozpočet + Žádosti o změnu'!$BL$2="ano",'Rozpočet + Žádosti o změnu'!BL17,IF('Rozpočet + Žádosti o změnu'!$AZ$2="ano",'Rozpočet + Žádosti o změnu'!AZ17,IF('Rozpočet + Žádosti o změnu'!$AN$2="ano",'Rozpočet + Žádosti o změnu'!AN17,'Rozpočet + Žádosti o změnu'!N17))))))))))</f>
        <v>0</v>
      </c>
      <c r="W17" s="281">
        <f>IF('ZoR č. 1'!$D17="",0,'ZoR č. 1'!G17)+IF('ZoR č. 2'!$D17="",0,'ZoR č. 2'!G17)+IF('ZoR č. 3'!$D17="",0,'ZoR č. 3'!G17)+IF('ZoR č. 4'!$D17="",0,'ZoR č. 4'!G17)+IF('ZoR č. 5'!$D17="",0,'ZoR č. 5'!G17)+IF('ZoR č. 6'!$D17="",0,'ZoR č. 6'!G17)+IF('ZoR č. 7'!$D17="",0,'ZoR č. 7'!G17)+IF('ZoR č. 8'!$D17="",0,'ZoR č. 8'!G17)+IF('ZoR č. 9'!$D17="",0,'ZoR č. 9'!G17)+IF('ZoR č. 10'!$D17="",0,'ZoR č. 10'!G17)+IF(ZZoR!$D17="",0,ZZoR!G17)</f>
        <v>0</v>
      </c>
      <c r="X17" s="281">
        <f>IF('ZoR č. 1'!$D17="",0,'ZoR č. 1'!H17)+IF('ZoR č. 2'!$D17="",0,'ZoR č. 2'!H17)+IF('ZoR č. 3'!$D17="",0,'ZoR č. 3'!H17)+IF('ZoR č. 4'!$D17="",0,'ZoR č. 4'!H17)+IF('ZoR č. 5'!$D17="",0,'ZoR č. 5'!H17)+IF('ZoR č. 6'!$D17="",0,'ZoR č. 6'!H17)+IF('ZoR č. 7'!$D17="",0,'ZoR č. 7'!H17)+IF('ZoR č. 8'!$D17="",0,'ZoR č. 8'!H17)+IF('ZoR č. 9'!$D17="",0,'ZoR č. 9'!H17)+IF('ZoR č. 10'!$D17="",0,'ZoR č. 10'!H17)+IF(ZZoR!$D17="",0,ZZoR!H17)</f>
        <v>0</v>
      </c>
      <c r="Y17" s="281">
        <f>IF('ZoR č. 1'!$D17="",0,'ZoR č. 1'!I17)+IF('ZoR č. 2'!$D17="",0,'ZoR č. 2'!I17)+IF('ZoR č. 3'!$D17="",0,'ZoR č. 3'!I17)+IF('ZoR č. 4'!$D17="",0,'ZoR č. 4'!I17)+IF('ZoR č. 5'!$D17="",0,'ZoR č. 5'!I17)+IF('ZoR č. 6'!$D17="",0,'ZoR č. 6'!I17)+IF('ZoR č. 7'!$D17="",0,'ZoR č. 7'!I17)+IF('ZoR č. 8'!$D17="",0,'ZoR č. 8'!I17)+IF('ZoR č. 9'!$D17="",0,'ZoR č. 9'!I17)+IF('ZoR č. 10'!$D17="",0,'ZoR č. 10'!I17)+IF(ZZoR!$D17="",0,ZZoR!I17)</f>
        <v>0</v>
      </c>
      <c r="Z17" s="281">
        <f>IF('ZoR č. 1'!$D17="",0,'ZoR č. 1'!J17)+IF('ZoR č. 2'!$D17="",0,'ZoR č. 2'!J17)+IF('ZoR č. 3'!$D17="",0,'ZoR č. 3'!J17)+IF('ZoR č. 4'!$D17="",0,'ZoR č. 4'!J17)+IF('ZoR č. 5'!$D17="",0,'ZoR č. 5'!J17)+IF('ZoR č. 6'!$D17="",0,'ZoR č. 6'!J17)+IF('ZoR č. 7'!$D17="",0,'ZoR č. 7'!J17)+IF('ZoR č. 8'!$D17="",0,'ZoR č. 8'!J17)+IF('ZoR č. 9'!$D17="",0,'ZoR č. 9'!J17)+IF('ZoR č. 10'!$D17="",0,'ZoR č. 10'!J17)+IF(ZZoR!$D17="",0,ZZoR!J17)</f>
        <v>0</v>
      </c>
      <c r="AA17" s="281">
        <f>IF('ZoR č. 1'!$D17="",0,'ZoR č. 1'!K17)+IF('ZoR č. 2'!$D17="",0,'ZoR č. 2'!K17)+IF('ZoR č. 3'!$D17="",0,'ZoR č. 3'!K17)+IF('ZoR č. 4'!$D17="",0,'ZoR č. 4'!K17)+IF('ZoR č. 5'!$D17="",0,'ZoR č. 5'!K17)+IF('ZoR č. 6'!$D17="",0,'ZoR č. 6'!K17)+IF('ZoR č. 7'!$D17="",0,'ZoR č. 7'!K17)+IF('ZoR č. 8'!$D17="",0,'ZoR č. 8'!K17)+IF('ZoR č. 9'!$D17="",0,'ZoR č. 9'!K17)+IF('ZoR č. 10'!$D17="",0,'ZoR č. 10'!K17)+IF(ZZoR!$D17="",0,ZZoR!K17)</f>
        <v>0</v>
      </c>
      <c r="AB17" s="281">
        <f>IF('ZoR č. 1'!$D17="",0,'ZoR č. 1'!L17)+IF('ZoR č. 2'!$D17="",0,'ZoR č. 2'!L17)+IF('ZoR č. 3'!$D17="",0,'ZoR č. 3'!L17)+IF('ZoR č. 4'!$D17="",0,'ZoR č. 4'!L17)+IF('ZoR č. 5'!$D17="",0,'ZoR č. 5'!L17)+IF('ZoR č. 6'!$D17="",0,'ZoR č. 6'!L17)+IF('ZoR č. 7'!$D17="",0,'ZoR č. 7'!L17)+IF('ZoR č. 8'!$D17="",0,'ZoR č. 8'!L17)+IF('ZoR č. 9'!$D17="",0,'ZoR č. 9'!L17)+IF('ZoR č. 10'!$D17="",0,'ZoR č. 10'!L17)+IF(ZZoR!$D17="",0,ZZoR!L17)</f>
        <v>0</v>
      </c>
      <c r="AC17" s="281">
        <f>IF('ZoR č. 1'!$D17="",0,'ZoR č. 1'!M17)+IF('ZoR č. 2'!$D17="",0,'ZoR č. 2'!M17)+IF('ZoR č. 3'!$D17="",0,'ZoR č. 3'!M17)+IF('ZoR č. 4'!$D17="",0,'ZoR č. 4'!M17)+IF('ZoR č. 5'!$D17="",0,'ZoR č. 5'!M17)+IF('ZoR č. 6'!$D17="",0,'ZoR č. 6'!M17)+IF('ZoR č. 7'!$D17="",0,'ZoR č. 7'!M17)+IF('ZoR č. 8'!$D17="",0,'ZoR č. 8'!M17)+IF('ZoR č. 9'!$D17="",0,'ZoR č. 9'!M17)+IF('ZoR č. 10'!$D17="",0,'ZoR č. 10'!M17)+IF(ZZoR!$D17="",0,ZZoR!M17)</f>
        <v>0</v>
      </c>
      <c r="AE17" s="282" t="str">
        <f t="shared" si="3"/>
        <v/>
      </c>
    </row>
    <row r="18" spans="2:31" x14ac:dyDescent="0.25">
      <c r="B18" s="9" t="s">
        <v>61</v>
      </c>
      <c r="C18" s="98" t="str">
        <f>IF(COUNTA('Přehled partnerů'!C18:D18)&lt;&gt;2,"partner neuveden",IF('Přehled partnerů'!J18="ANO",'Přehled partnerů'!C18,"v tomto období nerelevantní"))</f>
        <v>partner neuveden</v>
      </c>
      <c r="D18" s="108" t="str">
        <f>IF(COUNTA('Přehled partnerů'!C18:D18)&lt;&gt;2,"",IF('Přehled partnerů'!J18="ANO",'Přehled partnerů'!D18,""))</f>
        <v/>
      </c>
      <c r="E18" s="21" t="str">
        <f t="shared" si="0"/>
        <v/>
      </c>
      <c r="F18" s="114" t="str">
        <f t="shared" si="1"/>
        <v/>
      </c>
      <c r="G18" s="125">
        <v>0</v>
      </c>
      <c r="H18" s="126">
        <v>0</v>
      </c>
      <c r="I18" s="126">
        <v>0</v>
      </c>
      <c r="J18" s="126">
        <v>0</v>
      </c>
      <c r="K18" s="16">
        <v>0</v>
      </c>
      <c r="L18" s="16">
        <v>0</v>
      </c>
      <c r="M18" s="20">
        <v>0</v>
      </c>
      <c r="N18" s="58" t="str">
        <f t="shared" si="2"/>
        <v/>
      </c>
      <c r="O18" s="267">
        <f>IF('Rozpočet + Žádosti o změnu'!$ER$2="ano",'Rozpočet + Žádosti o změnu'!EL18,IF('Rozpočet + Žádosti o změnu'!$EF$2="ano",'Rozpočet + Žádosti o změnu'!DZ18,IF('Rozpočet + Žádosti o změnu'!$DT$2="ano",'Rozpočet + Žádosti o změnu'!DN18,IF('Rozpočet + Žádosti o změnu'!$DH$2="ano",'Rozpočet + Žádosti o změnu'!DB18,IF('Rozpočet + Žádosti o změnu'!$CV$2="ano",'Rozpočet + Žádosti o změnu'!CP18,IF('Rozpočet + Žádosti o změnu'!$CJ$2="ano",'Rozpočet + Žádosti o změnu'!CD18,IF('Rozpočet + Žádosti o změnu'!$BX$2="ano",'Rozpočet + Žádosti o změnu'!BR18,IF('Rozpočet + Žádosti o změnu'!$BL$2="ano",'Rozpočet + Žádosti o změnu'!BF18,IF('Rozpočet + Žádosti o změnu'!$AZ$2="ano",'Rozpočet + Žádosti o změnu'!AT18,IF('Rozpočet + Žádosti o změnu'!$AN$2="ano",'Rozpočet + Žádosti o změnu'!AH18,'Rozpočet + Žádosti o změnu'!H18))))))))))</f>
        <v>0</v>
      </c>
      <c r="P18" s="267">
        <f>IF('Rozpočet + Žádosti o změnu'!$ER$2="ano",'Rozpočet + Žádosti o změnu'!EM18,IF('Rozpočet + Žádosti o změnu'!$EF$2="ano",'Rozpočet + Žádosti o změnu'!EA18,IF('Rozpočet + Žádosti o změnu'!$DT$2="ano",'Rozpočet + Žádosti o změnu'!DO18,IF('Rozpočet + Žádosti o změnu'!$DH$2="ano",'Rozpočet + Žádosti o změnu'!DC18,IF('Rozpočet + Žádosti o změnu'!$CV$2="ano",'Rozpočet + Žádosti o změnu'!CQ18,IF('Rozpočet + Žádosti o změnu'!$CJ$2="ano",'Rozpočet + Žádosti o změnu'!CE18,IF('Rozpočet + Žádosti o změnu'!$BX$2="ano",'Rozpočet + Žádosti o změnu'!BS18,IF('Rozpočet + Žádosti o změnu'!$BL$2="ano",'Rozpočet + Žádosti o změnu'!BG18,IF('Rozpočet + Žádosti o změnu'!$AZ$2="ano",'Rozpočet + Žádosti o změnu'!AU18,IF('Rozpočet + Žádosti o změnu'!$AN$2="ano",'Rozpočet + Žádosti o změnu'!AI18,'Rozpočet + Žádosti o změnu'!I18))))))))))</f>
        <v>0</v>
      </c>
      <c r="Q18" s="267">
        <f>IF('Rozpočet + Žádosti o změnu'!$ER$2="ano",'Rozpočet + Žádosti o změnu'!EN18,IF('Rozpočet + Žádosti o změnu'!$EF$2="ano",'Rozpočet + Žádosti o změnu'!EB18,IF('Rozpočet + Žádosti o změnu'!$DT$2="ano",'Rozpočet + Žádosti o změnu'!DP18,IF('Rozpočet + Žádosti o změnu'!$DH$2="ano",'Rozpočet + Žádosti o změnu'!DD18,IF('Rozpočet + Žádosti o změnu'!$CV$2="ano",'Rozpočet + Žádosti o změnu'!CR18,IF('Rozpočet + Žádosti o změnu'!$CJ$2="ano",'Rozpočet + Žádosti o změnu'!CF18,IF('Rozpočet + Žádosti o změnu'!$BX$2="ano",'Rozpočet + Žádosti o změnu'!BT18,IF('Rozpočet + Žádosti o změnu'!$BL$2="ano",'Rozpočet + Žádosti o změnu'!BH18,IF('Rozpočet + Žádosti o změnu'!$AZ$2="ano",'Rozpočet + Žádosti o změnu'!AV18,IF('Rozpočet + Žádosti o změnu'!$AN$2="ano",'Rozpočet + Žádosti o změnu'!AJ18,'Rozpočet + Žádosti o změnu'!J18))))))))))</f>
        <v>0</v>
      </c>
      <c r="R18" s="267">
        <f>IF('Rozpočet + Žádosti o změnu'!$ER$2="ano",'Rozpočet + Žádosti o změnu'!EO18,IF('Rozpočet + Žádosti o změnu'!$EF$2="ano",'Rozpočet + Žádosti o změnu'!EC18,IF('Rozpočet + Žádosti o změnu'!$DT$2="ano",'Rozpočet + Žádosti o změnu'!DQ18,IF('Rozpočet + Žádosti o změnu'!$DH$2="ano",'Rozpočet + Žádosti o změnu'!DE18,IF('Rozpočet + Žádosti o změnu'!$CV$2="ano",'Rozpočet + Žádosti o změnu'!CS18,IF('Rozpočet + Žádosti o změnu'!$CJ$2="ano",'Rozpočet + Žádosti o změnu'!CG18,IF('Rozpočet + Žádosti o změnu'!$BX$2="ano",'Rozpočet + Žádosti o změnu'!BU18,IF('Rozpočet + Žádosti o změnu'!$BL$2="ano",'Rozpočet + Žádosti o změnu'!BI18,IF('Rozpočet + Žádosti o změnu'!$AZ$2="ano",'Rozpočet + Žádosti o změnu'!AW18,IF('Rozpočet + Žádosti o změnu'!$AN$2="ano",'Rozpočet + Žádosti o změnu'!AK18,'Rozpočet + Žádosti o změnu'!K18))))))))))</f>
        <v>0</v>
      </c>
      <c r="S18" s="267">
        <f>IF('Rozpočet + Žádosti o změnu'!$ER$2="ano",'Rozpočet + Žádosti o změnu'!EP18,IF('Rozpočet + Žádosti o změnu'!$EF$2="ano",'Rozpočet + Žádosti o změnu'!ED18,IF('Rozpočet + Žádosti o změnu'!$DT$2="ano",'Rozpočet + Žádosti o změnu'!DR18,IF('Rozpočet + Žádosti o změnu'!$DH$2="ano",'Rozpočet + Žádosti o změnu'!DF18,IF('Rozpočet + Žádosti o změnu'!$CV$2="ano",'Rozpočet + Žádosti o změnu'!CT18,IF('Rozpočet + Žádosti o změnu'!$CJ$2="ano",'Rozpočet + Žádosti o změnu'!CH18,IF('Rozpočet + Žádosti o změnu'!$BX$2="ano",'Rozpočet + Žádosti o změnu'!BV18,IF('Rozpočet + Žádosti o změnu'!$BL$2="ano",'Rozpočet + Žádosti o změnu'!BJ18,IF('Rozpočet + Žádosti o změnu'!$AZ$2="ano",'Rozpočet + Žádosti o změnu'!AX18,IF('Rozpočet + Žádosti o změnu'!$AN$2="ano",'Rozpočet + Žádosti o změnu'!AL18,'Rozpočet + Žádosti o změnu'!L18))))))))))</f>
        <v>0</v>
      </c>
      <c r="T18" s="267">
        <f>IF('Rozpočet + Žádosti o změnu'!$ER$2="ano",'Rozpočet + Žádosti o změnu'!EQ18,IF('Rozpočet + Žádosti o změnu'!$EF$2="ano",'Rozpočet + Žádosti o změnu'!EE18,IF('Rozpočet + Žádosti o změnu'!$DT$2="ano",'Rozpočet + Žádosti o změnu'!DS18,IF('Rozpočet + Žádosti o změnu'!$DH$2="ano",'Rozpočet + Žádosti o změnu'!DG18,IF('Rozpočet + Žádosti o změnu'!$CV$2="ano",'Rozpočet + Žádosti o změnu'!CU18,IF('Rozpočet + Žádosti o změnu'!$CJ$2="ano",'Rozpočet + Žádosti o změnu'!CI18,IF('Rozpočet + Žádosti o změnu'!$BX$2="ano",'Rozpočet + Žádosti o změnu'!BW18,IF('Rozpočet + Žádosti o změnu'!$BL$2="ano",'Rozpočet + Žádosti o změnu'!BK18,IF('Rozpočet + Žádosti o změnu'!$AZ$2="ano",'Rozpočet + Žádosti o změnu'!AY18,IF('Rozpočet + Žádosti o změnu'!$AN$2="ano",'Rozpočet + Žádosti o změnu'!AM18,'Rozpočet + Žádosti o změnu'!M18))))))))))</f>
        <v>0</v>
      </c>
      <c r="U18" s="267">
        <f>IF('Rozpočet + Žádosti o změnu'!$ER$2="ano",'Rozpočet + Žádosti o změnu'!ER18,IF('Rozpočet + Žádosti o změnu'!$EF$2="ano",'Rozpočet + Žádosti o změnu'!EF18,IF('Rozpočet + Žádosti o změnu'!$DT$2="ano",'Rozpočet + Žádosti o změnu'!DT18,IF('Rozpočet + Žádosti o změnu'!$DH$2="ano",'Rozpočet + Žádosti o změnu'!DH18,IF('Rozpočet + Žádosti o změnu'!$CV$2="ano",'Rozpočet + Žádosti o změnu'!CV18,IF('Rozpočet + Žádosti o změnu'!$CJ$2="ano",'Rozpočet + Žádosti o změnu'!CJ18,IF('Rozpočet + Žádosti o změnu'!$BX$2="ano",'Rozpočet + Žádosti o změnu'!BX18,IF('Rozpočet + Žádosti o změnu'!$BL$2="ano",'Rozpočet + Žádosti o změnu'!BL18,IF('Rozpočet + Žádosti o změnu'!$AZ$2="ano",'Rozpočet + Žádosti o změnu'!AZ18,IF('Rozpočet + Žádosti o změnu'!$AN$2="ano",'Rozpočet + Žádosti o změnu'!AN18,'Rozpočet + Žádosti o změnu'!N18))))))))))</f>
        <v>0</v>
      </c>
      <c r="W18" s="281">
        <f>IF('ZoR č. 1'!$D18="",0,'ZoR č. 1'!G18)+IF('ZoR č. 2'!$D18="",0,'ZoR č. 2'!G18)+IF('ZoR č. 3'!$D18="",0,'ZoR č. 3'!G18)+IF('ZoR č. 4'!$D18="",0,'ZoR č. 4'!G18)+IF('ZoR č. 5'!$D18="",0,'ZoR č. 5'!G18)+IF('ZoR č. 6'!$D18="",0,'ZoR č. 6'!G18)+IF('ZoR č. 7'!$D18="",0,'ZoR č. 7'!G18)+IF('ZoR č. 8'!$D18="",0,'ZoR č. 8'!G18)+IF('ZoR č. 9'!$D18="",0,'ZoR č. 9'!G18)+IF('ZoR č. 10'!$D18="",0,'ZoR č. 10'!G18)+IF(ZZoR!$D18="",0,ZZoR!G18)</f>
        <v>0</v>
      </c>
      <c r="X18" s="281">
        <f>IF('ZoR č. 1'!$D18="",0,'ZoR č. 1'!H18)+IF('ZoR č. 2'!$D18="",0,'ZoR č. 2'!H18)+IF('ZoR č. 3'!$D18="",0,'ZoR č. 3'!H18)+IF('ZoR č. 4'!$D18="",0,'ZoR č. 4'!H18)+IF('ZoR č. 5'!$D18="",0,'ZoR č. 5'!H18)+IF('ZoR č. 6'!$D18="",0,'ZoR č. 6'!H18)+IF('ZoR č. 7'!$D18="",0,'ZoR č. 7'!H18)+IF('ZoR č. 8'!$D18="",0,'ZoR č. 8'!H18)+IF('ZoR č. 9'!$D18="",0,'ZoR č. 9'!H18)+IF('ZoR č. 10'!$D18="",0,'ZoR č. 10'!H18)+IF(ZZoR!$D18="",0,ZZoR!H18)</f>
        <v>0</v>
      </c>
      <c r="Y18" s="281">
        <f>IF('ZoR č. 1'!$D18="",0,'ZoR č. 1'!I18)+IF('ZoR č. 2'!$D18="",0,'ZoR č. 2'!I18)+IF('ZoR č. 3'!$D18="",0,'ZoR č. 3'!I18)+IF('ZoR č. 4'!$D18="",0,'ZoR č. 4'!I18)+IF('ZoR č. 5'!$D18="",0,'ZoR č. 5'!I18)+IF('ZoR č. 6'!$D18="",0,'ZoR č. 6'!I18)+IF('ZoR č. 7'!$D18="",0,'ZoR č. 7'!I18)+IF('ZoR č. 8'!$D18="",0,'ZoR č. 8'!I18)+IF('ZoR č. 9'!$D18="",0,'ZoR č. 9'!I18)+IF('ZoR č. 10'!$D18="",0,'ZoR č. 10'!I18)+IF(ZZoR!$D18="",0,ZZoR!I18)</f>
        <v>0</v>
      </c>
      <c r="Z18" s="281">
        <f>IF('ZoR č. 1'!$D18="",0,'ZoR č. 1'!J18)+IF('ZoR č. 2'!$D18="",0,'ZoR č. 2'!J18)+IF('ZoR č. 3'!$D18="",0,'ZoR č. 3'!J18)+IF('ZoR č. 4'!$D18="",0,'ZoR č. 4'!J18)+IF('ZoR č. 5'!$D18="",0,'ZoR č. 5'!J18)+IF('ZoR č. 6'!$D18="",0,'ZoR č. 6'!J18)+IF('ZoR č. 7'!$D18="",0,'ZoR č. 7'!J18)+IF('ZoR č. 8'!$D18="",0,'ZoR č. 8'!J18)+IF('ZoR č. 9'!$D18="",0,'ZoR č. 9'!J18)+IF('ZoR č. 10'!$D18="",0,'ZoR č. 10'!J18)+IF(ZZoR!$D18="",0,ZZoR!J18)</f>
        <v>0</v>
      </c>
      <c r="AA18" s="281">
        <f>IF('ZoR č. 1'!$D18="",0,'ZoR č. 1'!K18)+IF('ZoR č. 2'!$D18="",0,'ZoR č. 2'!K18)+IF('ZoR č. 3'!$D18="",0,'ZoR č. 3'!K18)+IF('ZoR č. 4'!$D18="",0,'ZoR č. 4'!K18)+IF('ZoR č. 5'!$D18="",0,'ZoR č. 5'!K18)+IF('ZoR č. 6'!$D18="",0,'ZoR č. 6'!K18)+IF('ZoR č. 7'!$D18="",0,'ZoR č. 7'!K18)+IF('ZoR č. 8'!$D18="",0,'ZoR č. 8'!K18)+IF('ZoR č. 9'!$D18="",0,'ZoR č. 9'!K18)+IF('ZoR č. 10'!$D18="",0,'ZoR č. 10'!K18)+IF(ZZoR!$D18="",0,ZZoR!K18)</f>
        <v>0</v>
      </c>
      <c r="AB18" s="281">
        <f>IF('ZoR č. 1'!$D18="",0,'ZoR č. 1'!L18)+IF('ZoR č. 2'!$D18="",0,'ZoR č. 2'!L18)+IF('ZoR č. 3'!$D18="",0,'ZoR č. 3'!L18)+IF('ZoR č. 4'!$D18="",0,'ZoR č. 4'!L18)+IF('ZoR č. 5'!$D18="",0,'ZoR č. 5'!L18)+IF('ZoR č. 6'!$D18="",0,'ZoR č. 6'!L18)+IF('ZoR č. 7'!$D18="",0,'ZoR č. 7'!L18)+IF('ZoR č. 8'!$D18="",0,'ZoR č. 8'!L18)+IF('ZoR č. 9'!$D18="",0,'ZoR č. 9'!L18)+IF('ZoR č. 10'!$D18="",0,'ZoR č. 10'!L18)+IF(ZZoR!$D18="",0,ZZoR!L18)</f>
        <v>0</v>
      </c>
      <c r="AC18" s="281">
        <f>IF('ZoR č. 1'!$D18="",0,'ZoR č. 1'!M18)+IF('ZoR č. 2'!$D18="",0,'ZoR č. 2'!M18)+IF('ZoR č. 3'!$D18="",0,'ZoR č. 3'!M18)+IF('ZoR č. 4'!$D18="",0,'ZoR č. 4'!M18)+IF('ZoR č. 5'!$D18="",0,'ZoR č. 5'!M18)+IF('ZoR č. 6'!$D18="",0,'ZoR č. 6'!M18)+IF('ZoR č. 7'!$D18="",0,'ZoR č. 7'!M18)+IF('ZoR č. 8'!$D18="",0,'ZoR č. 8'!M18)+IF('ZoR č. 9'!$D18="",0,'ZoR č. 9'!M18)+IF('ZoR č. 10'!$D18="",0,'ZoR č. 10'!M18)+IF(ZZoR!$D18="",0,ZZoR!M18)</f>
        <v>0</v>
      </c>
      <c r="AE18" s="282" t="str">
        <f t="shared" si="3"/>
        <v/>
      </c>
    </row>
    <row r="19" spans="2:31" x14ac:dyDescent="0.25">
      <c r="B19" s="9" t="s">
        <v>62</v>
      </c>
      <c r="C19" s="98" t="str">
        <f>IF(COUNTA('Přehled partnerů'!C19:D19)&lt;&gt;2,"partner neuveden",IF('Přehled partnerů'!J19="ANO",'Přehled partnerů'!C19,"v tomto období nerelevantní"))</f>
        <v>partner neuveden</v>
      </c>
      <c r="D19" s="108" t="str">
        <f>IF(COUNTA('Přehled partnerů'!C19:D19)&lt;&gt;2,"",IF('Přehled partnerů'!J19="ANO",'Přehled partnerů'!D19,""))</f>
        <v/>
      </c>
      <c r="E19" s="21" t="str">
        <f t="shared" si="0"/>
        <v/>
      </c>
      <c r="F19" s="114" t="str">
        <f t="shared" si="1"/>
        <v/>
      </c>
      <c r="G19" s="125">
        <v>0</v>
      </c>
      <c r="H19" s="126">
        <v>0</v>
      </c>
      <c r="I19" s="126">
        <v>0</v>
      </c>
      <c r="J19" s="126">
        <v>0</v>
      </c>
      <c r="K19" s="16">
        <v>0</v>
      </c>
      <c r="L19" s="16">
        <v>0</v>
      </c>
      <c r="M19" s="20">
        <v>0</v>
      </c>
      <c r="N19" s="58" t="str">
        <f t="shared" si="2"/>
        <v/>
      </c>
      <c r="O19" s="267">
        <f>IF('Rozpočet + Žádosti o změnu'!$ER$2="ano",'Rozpočet + Žádosti o změnu'!EL19,IF('Rozpočet + Žádosti o změnu'!$EF$2="ano",'Rozpočet + Žádosti o změnu'!DZ19,IF('Rozpočet + Žádosti o změnu'!$DT$2="ano",'Rozpočet + Žádosti o změnu'!DN19,IF('Rozpočet + Žádosti o změnu'!$DH$2="ano",'Rozpočet + Žádosti o změnu'!DB19,IF('Rozpočet + Žádosti o změnu'!$CV$2="ano",'Rozpočet + Žádosti o změnu'!CP19,IF('Rozpočet + Žádosti o změnu'!$CJ$2="ano",'Rozpočet + Žádosti o změnu'!CD19,IF('Rozpočet + Žádosti o změnu'!$BX$2="ano",'Rozpočet + Žádosti o změnu'!BR19,IF('Rozpočet + Žádosti o změnu'!$BL$2="ano",'Rozpočet + Žádosti o změnu'!BF19,IF('Rozpočet + Žádosti o změnu'!$AZ$2="ano",'Rozpočet + Žádosti o změnu'!AT19,IF('Rozpočet + Žádosti o změnu'!$AN$2="ano",'Rozpočet + Žádosti o změnu'!AH19,'Rozpočet + Žádosti o změnu'!H19))))))))))</f>
        <v>0</v>
      </c>
      <c r="P19" s="267">
        <f>IF('Rozpočet + Žádosti o změnu'!$ER$2="ano",'Rozpočet + Žádosti o změnu'!EM19,IF('Rozpočet + Žádosti o změnu'!$EF$2="ano",'Rozpočet + Žádosti o změnu'!EA19,IF('Rozpočet + Žádosti o změnu'!$DT$2="ano",'Rozpočet + Žádosti o změnu'!DO19,IF('Rozpočet + Žádosti o změnu'!$DH$2="ano",'Rozpočet + Žádosti o změnu'!DC19,IF('Rozpočet + Žádosti o změnu'!$CV$2="ano",'Rozpočet + Žádosti o změnu'!CQ19,IF('Rozpočet + Žádosti o změnu'!$CJ$2="ano",'Rozpočet + Žádosti o změnu'!CE19,IF('Rozpočet + Žádosti o změnu'!$BX$2="ano",'Rozpočet + Žádosti o změnu'!BS19,IF('Rozpočet + Žádosti o změnu'!$BL$2="ano",'Rozpočet + Žádosti o změnu'!BG19,IF('Rozpočet + Žádosti o změnu'!$AZ$2="ano",'Rozpočet + Žádosti o změnu'!AU19,IF('Rozpočet + Žádosti o změnu'!$AN$2="ano",'Rozpočet + Žádosti o změnu'!AI19,'Rozpočet + Žádosti o změnu'!I19))))))))))</f>
        <v>0</v>
      </c>
      <c r="Q19" s="267">
        <f>IF('Rozpočet + Žádosti o změnu'!$ER$2="ano",'Rozpočet + Žádosti o změnu'!EN19,IF('Rozpočet + Žádosti o změnu'!$EF$2="ano",'Rozpočet + Žádosti o změnu'!EB19,IF('Rozpočet + Žádosti o změnu'!$DT$2="ano",'Rozpočet + Žádosti o změnu'!DP19,IF('Rozpočet + Žádosti o změnu'!$DH$2="ano",'Rozpočet + Žádosti o změnu'!DD19,IF('Rozpočet + Žádosti o změnu'!$CV$2="ano",'Rozpočet + Žádosti o změnu'!CR19,IF('Rozpočet + Žádosti o změnu'!$CJ$2="ano",'Rozpočet + Žádosti o změnu'!CF19,IF('Rozpočet + Žádosti o změnu'!$BX$2="ano",'Rozpočet + Žádosti o změnu'!BT19,IF('Rozpočet + Žádosti o změnu'!$BL$2="ano",'Rozpočet + Žádosti o změnu'!BH19,IF('Rozpočet + Žádosti o změnu'!$AZ$2="ano",'Rozpočet + Žádosti o změnu'!AV19,IF('Rozpočet + Žádosti o změnu'!$AN$2="ano",'Rozpočet + Žádosti o změnu'!AJ19,'Rozpočet + Žádosti o změnu'!J19))))))))))</f>
        <v>0</v>
      </c>
      <c r="R19" s="267">
        <f>IF('Rozpočet + Žádosti o změnu'!$ER$2="ano",'Rozpočet + Žádosti o změnu'!EO19,IF('Rozpočet + Žádosti o změnu'!$EF$2="ano",'Rozpočet + Žádosti o změnu'!EC19,IF('Rozpočet + Žádosti o změnu'!$DT$2="ano",'Rozpočet + Žádosti o změnu'!DQ19,IF('Rozpočet + Žádosti o změnu'!$DH$2="ano",'Rozpočet + Žádosti o změnu'!DE19,IF('Rozpočet + Žádosti o změnu'!$CV$2="ano",'Rozpočet + Žádosti o změnu'!CS19,IF('Rozpočet + Žádosti o změnu'!$CJ$2="ano",'Rozpočet + Žádosti o změnu'!CG19,IF('Rozpočet + Žádosti o změnu'!$BX$2="ano",'Rozpočet + Žádosti o změnu'!BU19,IF('Rozpočet + Žádosti o změnu'!$BL$2="ano",'Rozpočet + Žádosti o změnu'!BI19,IF('Rozpočet + Žádosti o změnu'!$AZ$2="ano",'Rozpočet + Žádosti o změnu'!AW19,IF('Rozpočet + Žádosti o změnu'!$AN$2="ano",'Rozpočet + Žádosti o změnu'!AK19,'Rozpočet + Žádosti o změnu'!K19))))))))))</f>
        <v>0</v>
      </c>
      <c r="S19" s="267">
        <f>IF('Rozpočet + Žádosti o změnu'!$ER$2="ano",'Rozpočet + Žádosti o změnu'!EP19,IF('Rozpočet + Žádosti o změnu'!$EF$2="ano",'Rozpočet + Žádosti o změnu'!ED19,IF('Rozpočet + Žádosti o změnu'!$DT$2="ano",'Rozpočet + Žádosti o změnu'!DR19,IF('Rozpočet + Žádosti o změnu'!$DH$2="ano",'Rozpočet + Žádosti o změnu'!DF19,IF('Rozpočet + Žádosti o změnu'!$CV$2="ano",'Rozpočet + Žádosti o změnu'!CT19,IF('Rozpočet + Žádosti o změnu'!$CJ$2="ano",'Rozpočet + Žádosti o změnu'!CH19,IF('Rozpočet + Žádosti o změnu'!$BX$2="ano",'Rozpočet + Žádosti o změnu'!BV19,IF('Rozpočet + Žádosti o změnu'!$BL$2="ano",'Rozpočet + Žádosti o změnu'!BJ19,IF('Rozpočet + Žádosti o změnu'!$AZ$2="ano",'Rozpočet + Žádosti o změnu'!AX19,IF('Rozpočet + Žádosti o změnu'!$AN$2="ano",'Rozpočet + Žádosti o změnu'!AL19,'Rozpočet + Žádosti o změnu'!L19))))))))))</f>
        <v>0</v>
      </c>
      <c r="T19" s="267">
        <f>IF('Rozpočet + Žádosti o změnu'!$ER$2="ano",'Rozpočet + Žádosti o změnu'!EQ19,IF('Rozpočet + Žádosti o změnu'!$EF$2="ano",'Rozpočet + Žádosti o změnu'!EE19,IF('Rozpočet + Žádosti o změnu'!$DT$2="ano",'Rozpočet + Žádosti o změnu'!DS19,IF('Rozpočet + Žádosti o změnu'!$DH$2="ano",'Rozpočet + Žádosti o změnu'!DG19,IF('Rozpočet + Žádosti o změnu'!$CV$2="ano",'Rozpočet + Žádosti o změnu'!CU19,IF('Rozpočet + Žádosti o změnu'!$CJ$2="ano",'Rozpočet + Žádosti o změnu'!CI19,IF('Rozpočet + Žádosti o změnu'!$BX$2="ano",'Rozpočet + Žádosti o změnu'!BW19,IF('Rozpočet + Žádosti o změnu'!$BL$2="ano",'Rozpočet + Žádosti o změnu'!BK19,IF('Rozpočet + Žádosti o změnu'!$AZ$2="ano",'Rozpočet + Žádosti o změnu'!AY19,IF('Rozpočet + Žádosti o změnu'!$AN$2="ano",'Rozpočet + Žádosti o změnu'!AM19,'Rozpočet + Žádosti o změnu'!M19))))))))))</f>
        <v>0</v>
      </c>
      <c r="U19" s="267">
        <f>IF('Rozpočet + Žádosti o změnu'!$ER$2="ano",'Rozpočet + Žádosti o změnu'!ER19,IF('Rozpočet + Žádosti o změnu'!$EF$2="ano",'Rozpočet + Žádosti o změnu'!EF19,IF('Rozpočet + Žádosti o změnu'!$DT$2="ano",'Rozpočet + Žádosti o změnu'!DT19,IF('Rozpočet + Žádosti o změnu'!$DH$2="ano",'Rozpočet + Žádosti o změnu'!DH19,IF('Rozpočet + Žádosti o změnu'!$CV$2="ano",'Rozpočet + Žádosti o změnu'!CV19,IF('Rozpočet + Žádosti o změnu'!$CJ$2="ano",'Rozpočet + Žádosti o změnu'!CJ19,IF('Rozpočet + Žádosti o změnu'!$BX$2="ano",'Rozpočet + Žádosti o změnu'!BX19,IF('Rozpočet + Žádosti o změnu'!$BL$2="ano",'Rozpočet + Žádosti o změnu'!BL19,IF('Rozpočet + Žádosti o změnu'!$AZ$2="ano",'Rozpočet + Žádosti o změnu'!AZ19,IF('Rozpočet + Žádosti o změnu'!$AN$2="ano",'Rozpočet + Žádosti o změnu'!AN19,'Rozpočet + Žádosti o změnu'!N19))))))))))</f>
        <v>0</v>
      </c>
      <c r="W19" s="281">
        <f>IF('ZoR č. 1'!$D19="",0,'ZoR č. 1'!G19)+IF('ZoR č. 2'!$D19="",0,'ZoR č. 2'!G19)+IF('ZoR č. 3'!$D19="",0,'ZoR č. 3'!G19)+IF('ZoR č. 4'!$D19="",0,'ZoR č. 4'!G19)+IF('ZoR č. 5'!$D19="",0,'ZoR č. 5'!G19)+IF('ZoR č. 6'!$D19="",0,'ZoR č. 6'!G19)+IF('ZoR č. 7'!$D19="",0,'ZoR č. 7'!G19)+IF('ZoR č. 8'!$D19="",0,'ZoR č. 8'!G19)+IF('ZoR č. 9'!$D19="",0,'ZoR č. 9'!G19)+IF('ZoR č. 10'!$D19="",0,'ZoR č. 10'!G19)+IF(ZZoR!$D19="",0,ZZoR!G19)</f>
        <v>0</v>
      </c>
      <c r="X19" s="281">
        <f>IF('ZoR č. 1'!$D19="",0,'ZoR č. 1'!H19)+IF('ZoR č. 2'!$D19="",0,'ZoR č. 2'!H19)+IF('ZoR č. 3'!$D19="",0,'ZoR č. 3'!H19)+IF('ZoR č. 4'!$D19="",0,'ZoR č. 4'!H19)+IF('ZoR č. 5'!$D19="",0,'ZoR č. 5'!H19)+IF('ZoR č. 6'!$D19="",0,'ZoR č. 6'!H19)+IF('ZoR č. 7'!$D19="",0,'ZoR č. 7'!H19)+IF('ZoR č. 8'!$D19="",0,'ZoR č. 8'!H19)+IF('ZoR č. 9'!$D19="",0,'ZoR č. 9'!H19)+IF('ZoR č. 10'!$D19="",0,'ZoR č. 10'!H19)+IF(ZZoR!$D19="",0,ZZoR!H19)</f>
        <v>0</v>
      </c>
      <c r="Y19" s="281">
        <f>IF('ZoR č. 1'!$D19="",0,'ZoR č. 1'!I19)+IF('ZoR č. 2'!$D19="",0,'ZoR č. 2'!I19)+IF('ZoR č. 3'!$D19="",0,'ZoR č. 3'!I19)+IF('ZoR č. 4'!$D19="",0,'ZoR č. 4'!I19)+IF('ZoR č. 5'!$D19="",0,'ZoR č. 5'!I19)+IF('ZoR č. 6'!$D19="",0,'ZoR č. 6'!I19)+IF('ZoR č. 7'!$D19="",0,'ZoR č. 7'!I19)+IF('ZoR č. 8'!$D19="",0,'ZoR č. 8'!I19)+IF('ZoR č. 9'!$D19="",0,'ZoR č. 9'!I19)+IF('ZoR č. 10'!$D19="",0,'ZoR č. 10'!I19)+IF(ZZoR!$D19="",0,ZZoR!I19)</f>
        <v>0</v>
      </c>
      <c r="Z19" s="281">
        <f>IF('ZoR č. 1'!$D19="",0,'ZoR č. 1'!J19)+IF('ZoR č. 2'!$D19="",0,'ZoR č. 2'!J19)+IF('ZoR č. 3'!$D19="",0,'ZoR č. 3'!J19)+IF('ZoR č. 4'!$D19="",0,'ZoR č. 4'!J19)+IF('ZoR č. 5'!$D19="",0,'ZoR č. 5'!J19)+IF('ZoR č. 6'!$D19="",0,'ZoR č. 6'!J19)+IF('ZoR č. 7'!$D19="",0,'ZoR č. 7'!J19)+IF('ZoR č. 8'!$D19="",0,'ZoR č. 8'!J19)+IF('ZoR č. 9'!$D19="",0,'ZoR č. 9'!J19)+IF('ZoR č. 10'!$D19="",0,'ZoR č. 10'!J19)+IF(ZZoR!$D19="",0,ZZoR!J19)</f>
        <v>0</v>
      </c>
      <c r="AA19" s="281">
        <f>IF('ZoR č. 1'!$D19="",0,'ZoR č. 1'!K19)+IF('ZoR č. 2'!$D19="",0,'ZoR č. 2'!K19)+IF('ZoR č. 3'!$D19="",0,'ZoR č. 3'!K19)+IF('ZoR č. 4'!$D19="",0,'ZoR č. 4'!K19)+IF('ZoR č. 5'!$D19="",0,'ZoR č. 5'!K19)+IF('ZoR č. 6'!$D19="",0,'ZoR č. 6'!K19)+IF('ZoR č. 7'!$D19="",0,'ZoR č. 7'!K19)+IF('ZoR č. 8'!$D19="",0,'ZoR č. 8'!K19)+IF('ZoR č. 9'!$D19="",0,'ZoR č. 9'!K19)+IF('ZoR č. 10'!$D19="",0,'ZoR č. 10'!K19)+IF(ZZoR!$D19="",0,ZZoR!K19)</f>
        <v>0</v>
      </c>
      <c r="AB19" s="281">
        <f>IF('ZoR č. 1'!$D19="",0,'ZoR č. 1'!L19)+IF('ZoR č. 2'!$D19="",0,'ZoR č. 2'!L19)+IF('ZoR č. 3'!$D19="",0,'ZoR č. 3'!L19)+IF('ZoR č. 4'!$D19="",0,'ZoR č. 4'!L19)+IF('ZoR č. 5'!$D19="",0,'ZoR č. 5'!L19)+IF('ZoR č. 6'!$D19="",0,'ZoR č. 6'!L19)+IF('ZoR č. 7'!$D19="",0,'ZoR č. 7'!L19)+IF('ZoR č. 8'!$D19="",0,'ZoR č. 8'!L19)+IF('ZoR č. 9'!$D19="",0,'ZoR č. 9'!L19)+IF('ZoR č. 10'!$D19="",0,'ZoR č. 10'!L19)+IF(ZZoR!$D19="",0,ZZoR!L19)</f>
        <v>0</v>
      </c>
      <c r="AC19" s="281">
        <f>IF('ZoR č. 1'!$D19="",0,'ZoR č. 1'!M19)+IF('ZoR č. 2'!$D19="",0,'ZoR č. 2'!M19)+IF('ZoR č. 3'!$D19="",0,'ZoR č. 3'!M19)+IF('ZoR č. 4'!$D19="",0,'ZoR č. 4'!M19)+IF('ZoR č. 5'!$D19="",0,'ZoR č. 5'!M19)+IF('ZoR č. 6'!$D19="",0,'ZoR č. 6'!M19)+IF('ZoR č. 7'!$D19="",0,'ZoR č. 7'!M19)+IF('ZoR č. 8'!$D19="",0,'ZoR č. 8'!M19)+IF('ZoR č. 9'!$D19="",0,'ZoR č. 9'!M19)+IF('ZoR č. 10'!$D19="",0,'ZoR č. 10'!M19)+IF(ZZoR!$D19="",0,ZZoR!M19)</f>
        <v>0</v>
      </c>
      <c r="AE19" s="282" t="str">
        <f t="shared" si="3"/>
        <v/>
      </c>
    </row>
    <row r="20" spans="2:31" x14ac:dyDescent="0.25">
      <c r="B20" s="9" t="s">
        <v>63</v>
      </c>
      <c r="C20" s="98" t="str">
        <f>IF(COUNTA('Přehled partnerů'!C20:D20)&lt;&gt;2,"partner neuveden",IF('Přehled partnerů'!J20="ANO",'Přehled partnerů'!C20,"v tomto období nerelevantní"))</f>
        <v>partner neuveden</v>
      </c>
      <c r="D20" s="108" t="str">
        <f>IF(COUNTA('Přehled partnerů'!C20:D20)&lt;&gt;2,"",IF('Přehled partnerů'!J20="ANO",'Přehled partnerů'!D20,""))</f>
        <v/>
      </c>
      <c r="E20" s="21" t="str">
        <f t="shared" si="0"/>
        <v/>
      </c>
      <c r="F20" s="114" t="str">
        <f t="shared" si="1"/>
        <v/>
      </c>
      <c r="G20" s="125">
        <v>0</v>
      </c>
      <c r="H20" s="126">
        <v>0</v>
      </c>
      <c r="I20" s="126">
        <v>0</v>
      </c>
      <c r="J20" s="126">
        <v>0</v>
      </c>
      <c r="K20" s="16">
        <v>0</v>
      </c>
      <c r="L20" s="16">
        <v>0</v>
      </c>
      <c r="M20" s="20">
        <v>0</v>
      </c>
      <c r="N20" s="58" t="str">
        <f t="shared" si="2"/>
        <v/>
      </c>
      <c r="O20" s="267">
        <f>IF('Rozpočet + Žádosti o změnu'!$ER$2="ano",'Rozpočet + Žádosti o změnu'!EL20,IF('Rozpočet + Žádosti o změnu'!$EF$2="ano",'Rozpočet + Žádosti o změnu'!DZ20,IF('Rozpočet + Žádosti o změnu'!$DT$2="ano",'Rozpočet + Žádosti o změnu'!DN20,IF('Rozpočet + Žádosti o změnu'!$DH$2="ano",'Rozpočet + Žádosti o změnu'!DB20,IF('Rozpočet + Žádosti o změnu'!$CV$2="ano",'Rozpočet + Žádosti o změnu'!CP20,IF('Rozpočet + Žádosti o změnu'!$CJ$2="ano",'Rozpočet + Žádosti o změnu'!CD20,IF('Rozpočet + Žádosti o změnu'!$BX$2="ano",'Rozpočet + Žádosti o změnu'!BR20,IF('Rozpočet + Žádosti o změnu'!$BL$2="ano",'Rozpočet + Žádosti o změnu'!BF20,IF('Rozpočet + Žádosti o změnu'!$AZ$2="ano",'Rozpočet + Žádosti o změnu'!AT20,IF('Rozpočet + Žádosti o změnu'!$AN$2="ano",'Rozpočet + Žádosti o změnu'!AH20,'Rozpočet + Žádosti o změnu'!H20))))))))))</f>
        <v>0</v>
      </c>
      <c r="P20" s="267">
        <f>IF('Rozpočet + Žádosti o změnu'!$ER$2="ano",'Rozpočet + Žádosti o změnu'!EM20,IF('Rozpočet + Žádosti o změnu'!$EF$2="ano",'Rozpočet + Žádosti o změnu'!EA20,IF('Rozpočet + Žádosti o změnu'!$DT$2="ano",'Rozpočet + Žádosti o změnu'!DO20,IF('Rozpočet + Žádosti o změnu'!$DH$2="ano",'Rozpočet + Žádosti o změnu'!DC20,IF('Rozpočet + Žádosti o změnu'!$CV$2="ano",'Rozpočet + Žádosti o změnu'!CQ20,IF('Rozpočet + Žádosti o změnu'!$CJ$2="ano",'Rozpočet + Žádosti o změnu'!CE20,IF('Rozpočet + Žádosti o změnu'!$BX$2="ano",'Rozpočet + Žádosti o změnu'!BS20,IF('Rozpočet + Žádosti o změnu'!$BL$2="ano",'Rozpočet + Žádosti o změnu'!BG20,IF('Rozpočet + Žádosti o změnu'!$AZ$2="ano",'Rozpočet + Žádosti o změnu'!AU20,IF('Rozpočet + Žádosti o změnu'!$AN$2="ano",'Rozpočet + Žádosti o změnu'!AI20,'Rozpočet + Žádosti o změnu'!I20))))))))))</f>
        <v>0</v>
      </c>
      <c r="Q20" s="267">
        <f>IF('Rozpočet + Žádosti o změnu'!$ER$2="ano",'Rozpočet + Žádosti o změnu'!EN20,IF('Rozpočet + Žádosti o změnu'!$EF$2="ano",'Rozpočet + Žádosti o změnu'!EB20,IF('Rozpočet + Žádosti o změnu'!$DT$2="ano",'Rozpočet + Žádosti o změnu'!DP20,IF('Rozpočet + Žádosti o změnu'!$DH$2="ano",'Rozpočet + Žádosti o změnu'!DD20,IF('Rozpočet + Žádosti o změnu'!$CV$2="ano",'Rozpočet + Žádosti o změnu'!CR20,IF('Rozpočet + Žádosti o změnu'!$CJ$2="ano",'Rozpočet + Žádosti o změnu'!CF20,IF('Rozpočet + Žádosti o změnu'!$BX$2="ano",'Rozpočet + Žádosti o změnu'!BT20,IF('Rozpočet + Žádosti o změnu'!$BL$2="ano",'Rozpočet + Žádosti o změnu'!BH20,IF('Rozpočet + Žádosti o změnu'!$AZ$2="ano",'Rozpočet + Žádosti o změnu'!AV20,IF('Rozpočet + Žádosti o změnu'!$AN$2="ano",'Rozpočet + Žádosti o změnu'!AJ20,'Rozpočet + Žádosti o změnu'!J20))))))))))</f>
        <v>0</v>
      </c>
      <c r="R20" s="267">
        <f>IF('Rozpočet + Žádosti o změnu'!$ER$2="ano",'Rozpočet + Žádosti o změnu'!EO20,IF('Rozpočet + Žádosti o změnu'!$EF$2="ano",'Rozpočet + Žádosti o změnu'!EC20,IF('Rozpočet + Žádosti o změnu'!$DT$2="ano",'Rozpočet + Žádosti o změnu'!DQ20,IF('Rozpočet + Žádosti o změnu'!$DH$2="ano",'Rozpočet + Žádosti o změnu'!DE20,IF('Rozpočet + Žádosti o změnu'!$CV$2="ano",'Rozpočet + Žádosti o změnu'!CS20,IF('Rozpočet + Žádosti o změnu'!$CJ$2="ano",'Rozpočet + Žádosti o změnu'!CG20,IF('Rozpočet + Žádosti o změnu'!$BX$2="ano",'Rozpočet + Žádosti o změnu'!BU20,IF('Rozpočet + Žádosti o změnu'!$BL$2="ano",'Rozpočet + Žádosti o změnu'!BI20,IF('Rozpočet + Žádosti o změnu'!$AZ$2="ano",'Rozpočet + Žádosti o změnu'!AW20,IF('Rozpočet + Žádosti o změnu'!$AN$2="ano",'Rozpočet + Žádosti o změnu'!AK20,'Rozpočet + Žádosti o změnu'!K20))))))))))</f>
        <v>0</v>
      </c>
      <c r="S20" s="267">
        <f>IF('Rozpočet + Žádosti o změnu'!$ER$2="ano",'Rozpočet + Žádosti o změnu'!EP20,IF('Rozpočet + Žádosti o změnu'!$EF$2="ano",'Rozpočet + Žádosti o změnu'!ED20,IF('Rozpočet + Žádosti o změnu'!$DT$2="ano",'Rozpočet + Žádosti o změnu'!DR20,IF('Rozpočet + Žádosti o změnu'!$DH$2="ano",'Rozpočet + Žádosti o změnu'!DF20,IF('Rozpočet + Žádosti o změnu'!$CV$2="ano",'Rozpočet + Žádosti o změnu'!CT20,IF('Rozpočet + Žádosti o změnu'!$CJ$2="ano",'Rozpočet + Žádosti o změnu'!CH20,IF('Rozpočet + Žádosti o změnu'!$BX$2="ano",'Rozpočet + Žádosti o změnu'!BV20,IF('Rozpočet + Žádosti o změnu'!$BL$2="ano",'Rozpočet + Žádosti o změnu'!BJ20,IF('Rozpočet + Žádosti o změnu'!$AZ$2="ano",'Rozpočet + Žádosti o změnu'!AX20,IF('Rozpočet + Žádosti o změnu'!$AN$2="ano",'Rozpočet + Žádosti o změnu'!AL20,'Rozpočet + Žádosti o změnu'!L20))))))))))</f>
        <v>0</v>
      </c>
      <c r="T20" s="267">
        <f>IF('Rozpočet + Žádosti o změnu'!$ER$2="ano",'Rozpočet + Žádosti o změnu'!EQ20,IF('Rozpočet + Žádosti o změnu'!$EF$2="ano",'Rozpočet + Žádosti o změnu'!EE20,IF('Rozpočet + Žádosti o změnu'!$DT$2="ano",'Rozpočet + Žádosti o změnu'!DS20,IF('Rozpočet + Žádosti o změnu'!$DH$2="ano",'Rozpočet + Žádosti o změnu'!DG20,IF('Rozpočet + Žádosti o změnu'!$CV$2="ano",'Rozpočet + Žádosti o změnu'!CU20,IF('Rozpočet + Žádosti o změnu'!$CJ$2="ano",'Rozpočet + Žádosti o změnu'!CI20,IF('Rozpočet + Žádosti o změnu'!$BX$2="ano",'Rozpočet + Žádosti o změnu'!BW20,IF('Rozpočet + Žádosti o změnu'!$BL$2="ano",'Rozpočet + Žádosti o změnu'!BK20,IF('Rozpočet + Žádosti o změnu'!$AZ$2="ano",'Rozpočet + Žádosti o změnu'!AY20,IF('Rozpočet + Žádosti o změnu'!$AN$2="ano",'Rozpočet + Žádosti o změnu'!AM20,'Rozpočet + Žádosti o změnu'!M20))))))))))</f>
        <v>0</v>
      </c>
      <c r="U20" s="267">
        <f>IF('Rozpočet + Žádosti o změnu'!$ER$2="ano",'Rozpočet + Žádosti o změnu'!ER20,IF('Rozpočet + Žádosti o změnu'!$EF$2="ano",'Rozpočet + Žádosti o změnu'!EF20,IF('Rozpočet + Žádosti o změnu'!$DT$2="ano",'Rozpočet + Žádosti o změnu'!DT20,IF('Rozpočet + Žádosti o změnu'!$DH$2="ano",'Rozpočet + Žádosti o změnu'!DH20,IF('Rozpočet + Žádosti o změnu'!$CV$2="ano",'Rozpočet + Žádosti o změnu'!CV20,IF('Rozpočet + Žádosti o změnu'!$CJ$2="ano",'Rozpočet + Žádosti o změnu'!CJ20,IF('Rozpočet + Žádosti o změnu'!$BX$2="ano",'Rozpočet + Žádosti o změnu'!BX20,IF('Rozpočet + Žádosti o změnu'!$BL$2="ano",'Rozpočet + Žádosti o změnu'!BL20,IF('Rozpočet + Žádosti o změnu'!$AZ$2="ano",'Rozpočet + Žádosti o změnu'!AZ20,IF('Rozpočet + Žádosti o změnu'!$AN$2="ano",'Rozpočet + Žádosti o změnu'!AN20,'Rozpočet + Žádosti o změnu'!N20))))))))))</f>
        <v>0</v>
      </c>
      <c r="W20" s="281">
        <f>IF('ZoR č. 1'!$D20="",0,'ZoR č. 1'!G20)+IF('ZoR č. 2'!$D20="",0,'ZoR č. 2'!G20)+IF('ZoR č. 3'!$D20="",0,'ZoR č. 3'!G20)+IF('ZoR č. 4'!$D20="",0,'ZoR č. 4'!G20)+IF('ZoR č. 5'!$D20="",0,'ZoR č. 5'!G20)+IF('ZoR č. 6'!$D20="",0,'ZoR č. 6'!G20)+IF('ZoR č. 7'!$D20="",0,'ZoR č. 7'!G20)+IF('ZoR č. 8'!$D20="",0,'ZoR č. 8'!G20)+IF('ZoR č. 9'!$D20="",0,'ZoR č. 9'!G20)+IF('ZoR č. 10'!$D20="",0,'ZoR č. 10'!G20)+IF(ZZoR!$D20="",0,ZZoR!G20)</f>
        <v>0</v>
      </c>
      <c r="X20" s="281">
        <f>IF('ZoR č. 1'!$D20="",0,'ZoR č. 1'!H20)+IF('ZoR č. 2'!$D20="",0,'ZoR č. 2'!H20)+IF('ZoR č. 3'!$D20="",0,'ZoR č. 3'!H20)+IF('ZoR č. 4'!$D20="",0,'ZoR č. 4'!H20)+IF('ZoR č. 5'!$D20="",0,'ZoR č. 5'!H20)+IF('ZoR č. 6'!$D20="",0,'ZoR č. 6'!H20)+IF('ZoR č. 7'!$D20="",0,'ZoR č. 7'!H20)+IF('ZoR č. 8'!$D20="",0,'ZoR č. 8'!H20)+IF('ZoR č. 9'!$D20="",0,'ZoR č. 9'!H20)+IF('ZoR č. 10'!$D20="",0,'ZoR č. 10'!H20)+IF(ZZoR!$D20="",0,ZZoR!H20)</f>
        <v>0</v>
      </c>
      <c r="Y20" s="281">
        <f>IF('ZoR č. 1'!$D20="",0,'ZoR č. 1'!I20)+IF('ZoR č. 2'!$D20="",0,'ZoR č. 2'!I20)+IF('ZoR č. 3'!$D20="",0,'ZoR č. 3'!I20)+IF('ZoR č. 4'!$D20="",0,'ZoR č. 4'!I20)+IF('ZoR č. 5'!$D20="",0,'ZoR č. 5'!I20)+IF('ZoR č. 6'!$D20="",0,'ZoR č. 6'!I20)+IF('ZoR č. 7'!$D20="",0,'ZoR č. 7'!I20)+IF('ZoR č. 8'!$D20="",0,'ZoR č. 8'!I20)+IF('ZoR č. 9'!$D20="",0,'ZoR č. 9'!I20)+IF('ZoR č. 10'!$D20="",0,'ZoR č. 10'!I20)+IF(ZZoR!$D20="",0,ZZoR!I20)</f>
        <v>0</v>
      </c>
      <c r="Z20" s="281">
        <f>IF('ZoR č. 1'!$D20="",0,'ZoR č. 1'!J20)+IF('ZoR č. 2'!$D20="",0,'ZoR č. 2'!J20)+IF('ZoR č. 3'!$D20="",0,'ZoR č. 3'!J20)+IF('ZoR č. 4'!$D20="",0,'ZoR č. 4'!J20)+IF('ZoR č. 5'!$D20="",0,'ZoR č. 5'!J20)+IF('ZoR č. 6'!$D20="",0,'ZoR č. 6'!J20)+IF('ZoR č. 7'!$D20="",0,'ZoR č. 7'!J20)+IF('ZoR č. 8'!$D20="",0,'ZoR č. 8'!J20)+IF('ZoR č. 9'!$D20="",0,'ZoR č. 9'!J20)+IF('ZoR č. 10'!$D20="",0,'ZoR č. 10'!J20)+IF(ZZoR!$D20="",0,ZZoR!J20)</f>
        <v>0</v>
      </c>
      <c r="AA20" s="281">
        <f>IF('ZoR č. 1'!$D20="",0,'ZoR č. 1'!K20)+IF('ZoR č. 2'!$D20="",0,'ZoR č. 2'!K20)+IF('ZoR č. 3'!$D20="",0,'ZoR č. 3'!K20)+IF('ZoR č. 4'!$D20="",0,'ZoR č. 4'!K20)+IF('ZoR č. 5'!$D20="",0,'ZoR č. 5'!K20)+IF('ZoR č. 6'!$D20="",0,'ZoR č. 6'!K20)+IF('ZoR č. 7'!$D20="",0,'ZoR č. 7'!K20)+IF('ZoR č. 8'!$D20="",0,'ZoR č. 8'!K20)+IF('ZoR č. 9'!$D20="",0,'ZoR č. 9'!K20)+IF('ZoR č. 10'!$D20="",0,'ZoR č. 10'!K20)+IF(ZZoR!$D20="",0,ZZoR!K20)</f>
        <v>0</v>
      </c>
      <c r="AB20" s="281">
        <f>IF('ZoR č. 1'!$D20="",0,'ZoR č. 1'!L20)+IF('ZoR č. 2'!$D20="",0,'ZoR č. 2'!L20)+IF('ZoR č. 3'!$D20="",0,'ZoR č. 3'!L20)+IF('ZoR č. 4'!$D20="",0,'ZoR č. 4'!L20)+IF('ZoR č. 5'!$D20="",0,'ZoR č. 5'!L20)+IF('ZoR č. 6'!$D20="",0,'ZoR č. 6'!L20)+IF('ZoR č. 7'!$D20="",0,'ZoR č. 7'!L20)+IF('ZoR č. 8'!$D20="",0,'ZoR č. 8'!L20)+IF('ZoR č. 9'!$D20="",0,'ZoR č. 9'!L20)+IF('ZoR č. 10'!$D20="",0,'ZoR č. 10'!L20)+IF(ZZoR!$D20="",0,ZZoR!L20)</f>
        <v>0</v>
      </c>
      <c r="AC20" s="281">
        <f>IF('ZoR č. 1'!$D20="",0,'ZoR č. 1'!M20)+IF('ZoR č. 2'!$D20="",0,'ZoR č. 2'!M20)+IF('ZoR č. 3'!$D20="",0,'ZoR č. 3'!M20)+IF('ZoR č. 4'!$D20="",0,'ZoR č. 4'!M20)+IF('ZoR č. 5'!$D20="",0,'ZoR č. 5'!M20)+IF('ZoR č. 6'!$D20="",0,'ZoR č. 6'!M20)+IF('ZoR č. 7'!$D20="",0,'ZoR č. 7'!M20)+IF('ZoR č. 8'!$D20="",0,'ZoR č. 8'!M20)+IF('ZoR č. 9'!$D20="",0,'ZoR č. 9'!M20)+IF('ZoR č. 10'!$D20="",0,'ZoR č. 10'!M20)+IF(ZZoR!$D20="",0,ZZoR!M20)</f>
        <v>0</v>
      </c>
      <c r="AE20" s="282" t="str">
        <f t="shared" si="3"/>
        <v/>
      </c>
    </row>
    <row r="21" spans="2:31" x14ac:dyDescent="0.25">
      <c r="B21" s="9" t="s">
        <v>64</v>
      </c>
      <c r="C21" s="98" t="str">
        <f>IF(COUNTA('Přehled partnerů'!C21:D21)&lt;&gt;2,"partner neuveden",IF('Přehled partnerů'!J21="ANO",'Přehled partnerů'!C21,"v tomto období nerelevantní"))</f>
        <v>partner neuveden</v>
      </c>
      <c r="D21" s="108" t="str">
        <f>IF(COUNTA('Přehled partnerů'!C21:D21)&lt;&gt;2,"",IF('Přehled partnerů'!J21="ANO",'Přehled partnerů'!D21,""))</f>
        <v/>
      </c>
      <c r="E21" s="21" t="str">
        <f t="shared" si="0"/>
        <v/>
      </c>
      <c r="F21" s="114" t="str">
        <f t="shared" si="1"/>
        <v/>
      </c>
      <c r="G21" s="125">
        <v>0</v>
      </c>
      <c r="H21" s="126">
        <v>0</v>
      </c>
      <c r="I21" s="126">
        <v>0</v>
      </c>
      <c r="J21" s="126">
        <v>0</v>
      </c>
      <c r="K21" s="16">
        <v>0</v>
      </c>
      <c r="L21" s="16">
        <v>0</v>
      </c>
      <c r="M21" s="20">
        <v>0</v>
      </c>
      <c r="N21" s="58" t="str">
        <f t="shared" si="2"/>
        <v/>
      </c>
      <c r="O21" s="267">
        <f>IF('Rozpočet + Žádosti o změnu'!$ER$2="ano",'Rozpočet + Žádosti o změnu'!EL21,IF('Rozpočet + Žádosti o změnu'!$EF$2="ano",'Rozpočet + Žádosti o změnu'!DZ21,IF('Rozpočet + Žádosti o změnu'!$DT$2="ano",'Rozpočet + Žádosti o změnu'!DN21,IF('Rozpočet + Žádosti o změnu'!$DH$2="ano",'Rozpočet + Žádosti o změnu'!DB21,IF('Rozpočet + Žádosti o změnu'!$CV$2="ano",'Rozpočet + Žádosti o změnu'!CP21,IF('Rozpočet + Žádosti o změnu'!$CJ$2="ano",'Rozpočet + Žádosti o změnu'!CD21,IF('Rozpočet + Žádosti o změnu'!$BX$2="ano",'Rozpočet + Žádosti o změnu'!BR21,IF('Rozpočet + Žádosti o změnu'!$BL$2="ano",'Rozpočet + Žádosti o změnu'!BF21,IF('Rozpočet + Žádosti o změnu'!$AZ$2="ano",'Rozpočet + Žádosti o změnu'!AT21,IF('Rozpočet + Žádosti o změnu'!$AN$2="ano",'Rozpočet + Žádosti o změnu'!AH21,'Rozpočet + Žádosti o změnu'!H21))))))))))</f>
        <v>0</v>
      </c>
      <c r="P21" s="267">
        <f>IF('Rozpočet + Žádosti o změnu'!$ER$2="ano",'Rozpočet + Žádosti o změnu'!EM21,IF('Rozpočet + Žádosti o změnu'!$EF$2="ano",'Rozpočet + Žádosti o změnu'!EA21,IF('Rozpočet + Žádosti o změnu'!$DT$2="ano",'Rozpočet + Žádosti o změnu'!DO21,IF('Rozpočet + Žádosti o změnu'!$DH$2="ano",'Rozpočet + Žádosti o změnu'!DC21,IF('Rozpočet + Žádosti o změnu'!$CV$2="ano",'Rozpočet + Žádosti o změnu'!CQ21,IF('Rozpočet + Žádosti o změnu'!$CJ$2="ano",'Rozpočet + Žádosti o změnu'!CE21,IF('Rozpočet + Žádosti o změnu'!$BX$2="ano",'Rozpočet + Žádosti o změnu'!BS21,IF('Rozpočet + Žádosti o změnu'!$BL$2="ano",'Rozpočet + Žádosti o změnu'!BG21,IF('Rozpočet + Žádosti o změnu'!$AZ$2="ano",'Rozpočet + Žádosti o změnu'!AU21,IF('Rozpočet + Žádosti o změnu'!$AN$2="ano",'Rozpočet + Žádosti o změnu'!AI21,'Rozpočet + Žádosti o změnu'!I21))))))))))</f>
        <v>0</v>
      </c>
      <c r="Q21" s="267">
        <f>IF('Rozpočet + Žádosti o změnu'!$ER$2="ano",'Rozpočet + Žádosti o změnu'!EN21,IF('Rozpočet + Žádosti o změnu'!$EF$2="ano",'Rozpočet + Žádosti o změnu'!EB21,IF('Rozpočet + Žádosti o změnu'!$DT$2="ano",'Rozpočet + Žádosti o změnu'!DP21,IF('Rozpočet + Žádosti o změnu'!$DH$2="ano",'Rozpočet + Žádosti o změnu'!DD21,IF('Rozpočet + Žádosti o změnu'!$CV$2="ano",'Rozpočet + Žádosti o změnu'!CR21,IF('Rozpočet + Žádosti o změnu'!$CJ$2="ano",'Rozpočet + Žádosti o změnu'!CF21,IF('Rozpočet + Žádosti o změnu'!$BX$2="ano",'Rozpočet + Žádosti o změnu'!BT21,IF('Rozpočet + Žádosti o změnu'!$BL$2="ano",'Rozpočet + Žádosti o změnu'!BH21,IF('Rozpočet + Žádosti o změnu'!$AZ$2="ano",'Rozpočet + Žádosti o změnu'!AV21,IF('Rozpočet + Žádosti o změnu'!$AN$2="ano",'Rozpočet + Žádosti o změnu'!AJ21,'Rozpočet + Žádosti o změnu'!J21))))))))))</f>
        <v>0</v>
      </c>
      <c r="R21" s="267">
        <f>IF('Rozpočet + Žádosti o změnu'!$ER$2="ano",'Rozpočet + Žádosti o změnu'!EO21,IF('Rozpočet + Žádosti o změnu'!$EF$2="ano",'Rozpočet + Žádosti o změnu'!EC21,IF('Rozpočet + Žádosti o změnu'!$DT$2="ano",'Rozpočet + Žádosti o změnu'!DQ21,IF('Rozpočet + Žádosti o změnu'!$DH$2="ano",'Rozpočet + Žádosti o změnu'!DE21,IF('Rozpočet + Žádosti o změnu'!$CV$2="ano",'Rozpočet + Žádosti o změnu'!CS21,IF('Rozpočet + Žádosti o změnu'!$CJ$2="ano",'Rozpočet + Žádosti o změnu'!CG21,IF('Rozpočet + Žádosti o změnu'!$BX$2="ano",'Rozpočet + Žádosti o změnu'!BU21,IF('Rozpočet + Žádosti o změnu'!$BL$2="ano",'Rozpočet + Žádosti o změnu'!BI21,IF('Rozpočet + Žádosti o změnu'!$AZ$2="ano",'Rozpočet + Žádosti o změnu'!AW21,IF('Rozpočet + Žádosti o změnu'!$AN$2="ano",'Rozpočet + Žádosti o změnu'!AK21,'Rozpočet + Žádosti o změnu'!K21))))))))))</f>
        <v>0</v>
      </c>
      <c r="S21" s="267">
        <f>IF('Rozpočet + Žádosti o změnu'!$ER$2="ano",'Rozpočet + Žádosti o změnu'!EP21,IF('Rozpočet + Žádosti o změnu'!$EF$2="ano",'Rozpočet + Žádosti o změnu'!ED21,IF('Rozpočet + Žádosti o změnu'!$DT$2="ano",'Rozpočet + Žádosti o změnu'!DR21,IF('Rozpočet + Žádosti o změnu'!$DH$2="ano",'Rozpočet + Žádosti o změnu'!DF21,IF('Rozpočet + Žádosti o změnu'!$CV$2="ano",'Rozpočet + Žádosti o změnu'!CT21,IF('Rozpočet + Žádosti o změnu'!$CJ$2="ano",'Rozpočet + Žádosti o změnu'!CH21,IF('Rozpočet + Žádosti o změnu'!$BX$2="ano",'Rozpočet + Žádosti o změnu'!BV21,IF('Rozpočet + Žádosti o změnu'!$BL$2="ano",'Rozpočet + Žádosti o změnu'!BJ21,IF('Rozpočet + Žádosti o změnu'!$AZ$2="ano",'Rozpočet + Žádosti o změnu'!AX21,IF('Rozpočet + Žádosti o změnu'!$AN$2="ano",'Rozpočet + Žádosti o změnu'!AL21,'Rozpočet + Žádosti o změnu'!L21))))))))))</f>
        <v>0</v>
      </c>
      <c r="T21" s="267">
        <f>IF('Rozpočet + Žádosti o změnu'!$ER$2="ano",'Rozpočet + Žádosti o změnu'!EQ21,IF('Rozpočet + Žádosti o změnu'!$EF$2="ano",'Rozpočet + Žádosti o změnu'!EE21,IF('Rozpočet + Žádosti o změnu'!$DT$2="ano",'Rozpočet + Žádosti o změnu'!DS21,IF('Rozpočet + Žádosti o změnu'!$DH$2="ano",'Rozpočet + Žádosti o změnu'!DG21,IF('Rozpočet + Žádosti o změnu'!$CV$2="ano",'Rozpočet + Žádosti o změnu'!CU21,IF('Rozpočet + Žádosti o změnu'!$CJ$2="ano",'Rozpočet + Žádosti o změnu'!CI21,IF('Rozpočet + Žádosti o změnu'!$BX$2="ano",'Rozpočet + Žádosti o změnu'!BW21,IF('Rozpočet + Žádosti o změnu'!$BL$2="ano",'Rozpočet + Žádosti o změnu'!BK21,IF('Rozpočet + Žádosti o změnu'!$AZ$2="ano",'Rozpočet + Žádosti o změnu'!AY21,IF('Rozpočet + Žádosti o změnu'!$AN$2="ano",'Rozpočet + Žádosti o změnu'!AM21,'Rozpočet + Žádosti o změnu'!M21))))))))))</f>
        <v>0</v>
      </c>
      <c r="U21" s="267">
        <f>IF('Rozpočet + Žádosti o změnu'!$ER$2="ano",'Rozpočet + Žádosti o změnu'!ER21,IF('Rozpočet + Žádosti o změnu'!$EF$2="ano",'Rozpočet + Žádosti o změnu'!EF21,IF('Rozpočet + Žádosti o změnu'!$DT$2="ano",'Rozpočet + Žádosti o změnu'!DT21,IF('Rozpočet + Žádosti o změnu'!$DH$2="ano",'Rozpočet + Žádosti o změnu'!DH21,IF('Rozpočet + Žádosti o změnu'!$CV$2="ano",'Rozpočet + Žádosti o změnu'!CV21,IF('Rozpočet + Žádosti o změnu'!$CJ$2="ano",'Rozpočet + Žádosti o změnu'!CJ21,IF('Rozpočet + Žádosti o změnu'!$BX$2="ano",'Rozpočet + Žádosti o změnu'!BX21,IF('Rozpočet + Žádosti o změnu'!$BL$2="ano",'Rozpočet + Žádosti o změnu'!BL21,IF('Rozpočet + Žádosti o změnu'!$AZ$2="ano",'Rozpočet + Žádosti o změnu'!AZ21,IF('Rozpočet + Žádosti o změnu'!$AN$2="ano",'Rozpočet + Žádosti o změnu'!AN21,'Rozpočet + Žádosti o změnu'!N21))))))))))</f>
        <v>0</v>
      </c>
      <c r="W21" s="281">
        <f>IF('ZoR č. 1'!$D21="",0,'ZoR č. 1'!G21)+IF('ZoR č. 2'!$D21="",0,'ZoR č. 2'!G21)+IF('ZoR č. 3'!$D21="",0,'ZoR č. 3'!G21)+IF('ZoR č. 4'!$D21="",0,'ZoR č. 4'!G21)+IF('ZoR č. 5'!$D21="",0,'ZoR č. 5'!G21)+IF('ZoR č. 6'!$D21="",0,'ZoR č. 6'!G21)+IF('ZoR č. 7'!$D21="",0,'ZoR č. 7'!G21)+IF('ZoR č. 8'!$D21="",0,'ZoR č. 8'!G21)+IF('ZoR č. 9'!$D21="",0,'ZoR č. 9'!G21)+IF('ZoR č. 10'!$D21="",0,'ZoR č. 10'!G21)+IF(ZZoR!$D21="",0,ZZoR!G21)</f>
        <v>0</v>
      </c>
      <c r="X21" s="281">
        <f>IF('ZoR č. 1'!$D21="",0,'ZoR č. 1'!H21)+IF('ZoR č. 2'!$D21="",0,'ZoR č. 2'!H21)+IF('ZoR č. 3'!$D21="",0,'ZoR č. 3'!H21)+IF('ZoR č. 4'!$D21="",0,'ZoR č. 4'!H21)+IF('ZoR č. 5'!$D21="",0,'ZoR č. 5'!H21)+IF('ZoR č. 6'!$D21="",0,'ZoR č. 6'!H21)+IF('ZoR č. 7'!$D21="",0,'ZoR č. 7'!H21)+IF('ZoR č. 8'!$D21="",0,'ZoR č. 8'!H21)+IF('ZoR č. 9'!$D21="",0,'ZoR č. 9'!H21)+IF('ZoR č. 10'!$D21="",0,'ZoR č. 10'!H21)+IF(ZZoR!$D21="",0,ZZoR!H21)</f>
        <v>0</v>
      </c>
      <c r="Y21" s="281">
        <f>IF('ZoR č. 1'!$D21="",0,'ZoR č. 1'!I21)+IF('ZoR č. 2'!$D21="",0,'ZoR č. 2'!I21)+IF('ZoR č. 3'!$D21="",0,'ZoR č. 3'!I21)+IF('ZoR č. 4'!$D21="",0,'ZoR č. 4'!I21)+IF('ZoR č. 5'!$D21="",0,'ZoR č. 5'!I21)+IF('ZoR č. 6'!$D21="",0,'ZoR č. 6'!I21)+IF('ZoR č. 7'!$D21="",0,'ZoR č. 7'!I21)+IF('ZoR č. 8'!$D21="",0,'ZoR č. 8'!I21)+IF('ZoR č. 9'!$D21="",0,'ZoR č. 9'!I21)+IF('ZoR č. 10'!$D21="",0,'ZoR č. 10'!I21)+IF(ZZoR!$D21="",0,ZZoR!I21)</f>
        <v>0</v>
      </c>
      <c r="Z21" s="281">
        <f>IF('ZoR č. 1'!$D21="",0,'ZoR č. 1'!J21)+IF('ZoR č. 2'!$D21="",0,'ZoR č. 2'!J21)+IF('ZoR č. 3'!$D21="",0,'ZoR č. 3'!J21)+IF('ZoR č. 4'!$D21="",0,'ZoR č. 4'!J21)+IF('ZoR č. 5'!$D21="",0,'ZoR č. 5'!J21)+IF('ZoR č. 6'!$D21="",0,'ZoR č. 6'!J21)+IF('ZoR č. 7'!$D21="",0,'ZoR č. 7'!J21)+IF('ZoR č. 8'!$D21="",0,'ZoR č. 8'!J21)+IF('ZoR č. 9'!$D21="",0,'ZoR č. 9'!J21)+IF('ZoR č. 10'!$D21="",0,'ZoR č. 10'!J21)+IF(ZZoR!$D21="",0,ZZoR!J21)</f>
        <v>0</v>
      </c>
      <c r="AA21" s="281">
        <f>IF('ZoR č. 1'!$D21="",0,'ZoR č. 1'!K21)+IF('ZoR č. 2'!$D21="",0,'ZoR č. 2'!K21)+IF('ZoR č. 3'!$D21="",0,'ZoR č. 3'!K21)+IF('ZoR č. 4'!$D21="",0,'ZoR č. 4'!K21)+IF('ZoR č. 5'!$D21="",0,'ZoR č. 5'!K21)+IF('ZoR č. 6'!$D21="",0,'ZoR č. 6'!K21)+IF('ZoR č. 7'!$D21="",0,'ZoR č. 7'!K21)+IF('ZoR č. 8'!$D21="",0,'ZoR č. 8'!K21)+IF('ZoR č. 9'!$D21="",0,'ZoR č. 9'!K21)+IF('ZoR č. 10'!$D21="",0,'ZoR č. 10'!K21)+IF(ZZoR!$D21="",0,ZZoR!K21)</f>
        <v>0</v>
      </c>
      <c r="AB21" s="281">
        <f>IF('ZoR č. 1'!$D21="",0,'ZoR č. 1'!L21)+IF('ZoR č. 2'!$D21="",0,'ZoR č. 2'!L21)+IF('ZoR č. 3'!$D21="",0,'ZoR č. 3'!L21)+IF('ZoR č. 4'!$D21="",0,'ZoR č. 4'!L21)+IF('ZoR č. 5'!$D21="",0,'ZoR č. 5'!L21)+IF('ZoR č. 6'!$D21="",0,'ZoR č. 6'!L21)+IF('ZoR č. 7'!$D21="",0,'ZoR č. 7'!L21)+IF('ZoR č. 8'!$D21="",0,'ZoR č. 8'!L21)+IF('ZoR č. 9'!$D21="",0,'ZoR č. 9'!L21)+IF('ZoR č. 10'!$D21="",0,'ZoR č. 10'!L21)+IF(ZZoR!$D21="",0,ZZoR!L21)</f>
        <v>0</v>
      </c>
      <c r="AC21" s="281">
        <f>IF('ZoR č. 1'!$D21="",0,'ZoR č. 1'!M21)+IF('ZoR č. 2'!$D21="",0,'ZoR č. 2'!M21)+IF('ZoR č. 3'!$D21="",0,'ZoR č. 3'!M21)+IF('ZoR č. 4'!$D21="",0,'ZoR č. 4'!M21)+IF('ZoR č. 5'!$D21="",0,'ZoR č. 5'!M21)+IF('ZoR č. 6'!$D21="",0,'ZoR č. 6'!M21)+IF('ZoR č. 7'!$D21="",0,'ZoR č. 7'!M21)+IF('ZoR č. 8'!$D21="",0,'ZoR č. 8'!M21)+IF('ZoR č. 9'!$D21="",0,'ZoR č. 9'!M21)+IF('ZoR č. 10'!$D21="",0,'ZoR č. 10'!M21)+IF(ZZoR!$D21="",0,ZZoR!M21)</f>
        <v>0</v>
      </c>
      <c r="AE21" s="282" t="str">
        <f t="shared" si="3"/>
        <v/>
      </c>
    </row>
    <row r="22" spans="2:31" x14ac:dyDescent="0.25">
      <c r="B22" s="9" t="s">
        <v>65</v>
      </c>
      <c r="C22" s="98" t="str">
        <f>IF(COUNTA('Přehled partnerů'!C22:D22)&lt;&gt;2,"partner neuveden",IF('Přehled partnerů'!J22="ANO",'Přehled partnerů'!C22,"v tomto období nerelevantní"))</f>
        <v>partner neuveden</v>
      </c>
      <c r="D22" s="108" t="str">
        <f>IF(COUNTA('Přehled partnerů'!C22:D22)&lt;&gt;2,"",IF('Přehled partnerů'!J22="ANO",'Přehled partnerů'!D22,""))</f>
        <v/>
      </c>
      <c r="E22" s="21" t="str">
        <f t="shared" si="0"/>
        <v/>
      </c>
      <c r="F22" s="114" t="str">
        <f t="shared" si="1"/>
        <v/>
      </c>
      <c r="G22" s="125">
        <v>0</v>
      </c>
      <c r="H22" s="126">
        <v>0</v>
      </c>
      <c r="I22" s="126">
        <v>0</v>
      </c>
      <c r="J22" s="126">
        <v>0</v>
      </c>
      <c r="K22" s="16">
        <v>0</v>
      </c>
      <c r="L22" s="16">
        <v>0</v>
      </c>
      <c r="M22" s="20">
        <v>0</v>
      </c>
      <c r="N22" s="58" t="str">
        <f t="shared" si="2"/>
        <v/>
      </c>
      <c r="O22" s="267">
        <f>IF('Rozpočet + Žádosti o změnu'!$ER$2="ano",'Rozpočet + Žádosti o změnu'!EL22,IF('Rozpočet + Žádosti o změnu'!$EF$2="ano",'Rozpočet + Žádosti o změnu'!DZ22,IF('Rozpočet + Žádosti o změnu'!$DT$2="ano",'Rozpočet + Žádosti o změnu'!DN22,IF('Rozpočet + Žádosti o změnu'!$DH$2="ano",'Rozpočet + Žádosti o změnu'!DB22,IF('Rozpočet + Žádosti o změnu'!$CV$2="ano",'Rozpočet + Žádosti o změnu'!CP22,IF('Rozpočet + Žádosti o změnu'!$CJ$2="ano",'Rozpočet + Žádosti o změnu'!CD22,IF('Rozpočet + Žádosti o změnu'!$BX$2="ano",'Rozpočet + Žádosti o změnu'!BR22,IF('Rozpočet + Žádosti o změnu'!$BL$2="ano",'Rozpočet + Žádosti o změnu'!BF22,IF('Rozpočet + Žádosti o změnu'!$AZ$2="ano",'Rozpočet + Žádosti o změnu'!AT22,IF('Rozpočet + Žádosti o změnu'!$AN$2="ano",'Rozpočet + Žádosti o změnu'!AH22,'Rozpočet + Žádosti o změnu'!H22))))))))))</f>
        <v>0</v>
      </c>
      <c r="P22" s="267">
        <f>IF('Rozpočet + Žádosti o změnu'!$ER$2="ano",'Rozpočet + Žádosti o změnu'!EM22,IF('Rozpočet + Žádosti o změnu'!$EF$2="ano",'Rozpočet + Žádosti o změnu'!EA22,IF('Rozpočet + Žádosti o změnu'!$DT$2="ano",'Rozpočet + Žádosti o změnu'!DO22,IF('Rozpočet + Žádosti o změnu'!$DH$2="ano",'Rozpočet + Žádosti o změnu'!DC22,IF('Rozpočet + Žádosti o změnu'!$CV$2="ano",'Rozpočet + Žádosti o změnu'!CQ22,IF('Rozpočet + Žádosti o změnu'!$CJ$2="ano",'Rozpočet + Žádosti o změnu'!CE22,IF('Rozpočet + Žádosti o změnu'!$BX$2="ano",'Rozpočet + Žádosti o změnu'!BS22,IF('Rozpočet + Žádosti o změnu'!$BL$2="ano",'Rozpočet + Žádosti o změnu'!BG22,IF('Rozpočet + Žádosti o změnu'!$AZ$2="ano",'Rozpočet + Žádosti o změnu'!AU22,IF('Rozpočet + Žádosti o změnu'!$AN$2="ano",'Rozpočet + Žádosti o změnu'!AI22,'Rozpočet + Žádosti o změnu'!I22))))))))))</f>
        <v>0</v>
      </c>
      <c r="Q22" s="267">
        <f>IF('Rozpočet + Žádosti o změnu'!$ER$2="ano",'Rozpočet + Žádosti o změnu'!EN22,IF('Rozpočet + Žádosti o změnu'!$EF$2="ano",'Rozpočet + Žádosti o změnu'!EB22,IF('Rozpočet + Žádosti o změnu'!$DT$2="ano",'Rozpočet + Žádosti o změnu'!DP22,IF('Rozpočet + Žádosti o změnu'!$DH$2="ano",'Rozpočet + Žádosti o změnu'!DD22,IF('Rozpočet + Žádosti o změnu'!$CV$2="ano",'Rozpočet + Žádosti o změnu'!CR22,IF('Rozpočet + Žádosti o změnu'!$CJ$2="ano",'Rozpočet + Žádosti o změnu'!CF22,IF('Rozpočet + Žádosti o změnu'!$BX$2="ano",'Rozpočet + Žádosti o změnu'!BT22,IF('Rozpočet + Žádosti o změnu'!$BL$2="ano",'Rozpočet + Žádosti o změnu'!BH22,IF('Rozpočet + Žádosti o změnu'!$AZ$2="ano",'Rozpočet + Žádosti o změnu'!AV22,IF('Rozpočet + Žádosti o změnu'!$AN$2="ano",'Rozpočet + Žádosti o změnu'!AJ22,'Rozpočet + Žádosti o změnu'!J22))))))))))</f>
        <v>0</v>
      </c>
      <c r="R22" s="267">
        <f>IF('Rozpočet + Žádosti o změnu'!$ER$2="ano",'Rozpočet + Žádosti o změnu'!EO22,IF('Rozpočet + Žádosti o změnu'!$EF$2="ano",'Rozpočet + Žádosti o změnu'!EC22,IF('Rozpočet + Žádosti o změnu'!$DT$2="ano",'Rozpočet + Žádosti o změnu'!DQ22,IF('Rozpočet + Žádosti o změnu'!$DH$2="ano",'Rozpočet + Žádosti o změnu'!DE22,IF('Rozpočet + Žádosti o změnu'!$CV$2="ano",'Rozpočet + Žádosti o změnu'!CS22,IF('Rozpočet + Žádosti o změnu'!$CJ$2="ano",'Rozpočet + Žádosti o změnu'!CG22,IF('Rozpočet + Žádosti o změnu'!$BX$2="ano",'Rozpočet + Žádosti o změnu'!BU22,IF('Rozpočet + Žádosti o změnu'!$BL$2="ano",'Rozpočet + Žádosti o změnu'!BI22,IF('Rozpočet + Žádosti o změnu'!$AZ$2="ano",'Rozpočet + Žádosti o změnu'!AW22,IF('Rozpočet + Žádosti o změnu'!$AN$2="ano",'Rozpočet + Žádosti o změnu'!AK22,'Rozpočet + Žádosti o změnu'!K22))))))))))</f>
        <v>0</v>
      </c>
      <c r="S22" s="267">
        <f>IF('Rozpočet + Žádosti o změnu'!$ER$2="ano",'Rozpočet + Žádosti o změnu'!EP22,IF('Rozpočet + Žádosti o změnu'!$EF$2="ano",'Rozpočet + Žádosti o změnu'!ED22,IF('Rozpočet + Žádosti o změnu'!$DT$2="ano",'Rozpočet + Žádosti o změnu'!DR22,IF('Rozpočet + Žádosti o změnu'!$DH$2="ano",'Rozpočet + Žádosti o změnu'!DF22,IF('Rozpočet + Žádosti o změnu'!$CV$2="ano",'Rozpočet + Žádosti o změnu'!CT22,IF('Rozpočet + Žádosti o změnu'!$CJ$2="ano",'Rozpočet + Žádosti o změnu'!CH22,IF('Rozpočet + Žádosti o změnu'!$BX$2="ano",'Rozpočet + Žádosti o změnu'!BV22,IF('Rozpočet + Žádosti o změnu'!$BL$2="ano",'Rozpočet + Žádosti o změnu'!BJ22,IF('Rozpočet + Žádosti o změnu'!$AZ$2="ano",'Rozpočet + Žádosti o změnu'!AX22,IF('Rozpočet + Žádosti o změnu'!$AN$2="ano",'Rozpočet + Žádosti o změnu'!AL22,'Rozpočet + Žádosti o změnu'!L22))))))))))</f>
        <v>0</v>
      </c>
      <c r="T22" s="267">
        <f>IF('Rozpočet + Žádosti o změnu'!$ER$2="ano",'Rozpočet + Žádosti o změnu'!EQ22,IF('Rozpočet + Žádosti o změnu'!$EF$2="ano",'Rozpočet + Žádosti o změnu'!EE22,IF('Rozpočet + Žádosti o změnu'!$DT$2="ano",'Rozpočet + Žádosti o změnu'!DS22,IF('Rozpočet + Žádosti o změnu'!$DH$2="ano",'Rozpočet + Žádosti o změnu'!DG22,IF('Rozpočet + Žádosti o změnu'!$CV$2="ano",'Rozpočet + Žádosti o změnu'!CU22,IF('Rozpočet + Žádosti o změnu'!$CJ$2="ano",'Rozpočet + Žádosti o změnu'!CI22,IF('Rozpočet + Žádosti o změnu'!$BX$2="ano",'Rozpočet + Žádosti o změnu'!BW22,IF('Rozpočet + Žádosti o změnu'!$BL$2="ano",'Rozpočet + Žádosti o změnu'!BK22,IF('Rozpočet + Žádosti o změnu'!$AZ$2="ano",'Rozpočet + Žádosti o změnu'!AY22,IF('Rozpočet + Žádosti o změnu'!$AN$2="ano",'Rozpočet + Žádosti o změnu'!AM22,'Rozpočet + Žádosti o změnu'!M22))))))))))</f>
        <v>0</v>
      </c>
      <c r="U22" s="267">
        <f>IF('Rozpočet + Žádosti o změnu'!$ER$2="ano",'Rozpočet + Žádosti o změnu'!ER22,IF('Rozpočet + Žádosti o změnu'!$EF$2="ano",'Rozpočet + Žádosti o změnu'!EF22,IF('Rozpočet + Žádosti o změnu'!$DT$2="ano",'Rozpočet + Žádosti o změnu'!DT22,IF('Rozpočet + Žádosti o změnu'!$DH$2="ano",'Rozpočet + Žádosti o změnu'!DH22,IF('Rozpočet + Žádosti o změnu'!$CV$2="ano",'Rozpočet + Žádosti o změnu'!CV22,IF('Rozpočet + Žádosti o změnu'!$CJ$2="ano",'Rozpočet + Žádosti o změnu'!CJ22,IF('Rozpočet + Žádosti o změnu'!$BX$2="ano",'Rozpočet + Žádosti o změnu'!BX22,IF('Rozpočet + Žádosti o změnu'!$BL$2="ano",'Rozpočet + Žádosti o změnu'!BL22,IF('Rozpočet + Žádosti o změnu'!$AZ$2="ano",'Rozpočet + Žádosti o změnu'!AZ22,IF('Rozpočet + Žádosti o změnu'!$AN$2="ano",'Rozpočet + Žádosti o změnu'!AN22,'Rozpočet + Žádosti o změnu'!N22))))))))))</f>
        <v>0</v>
      </c>
      <c r="W22" s="281">
        <f>IF('ZoR č. 1'!$D22="",0,'ZoR č. 1'!G22)+IF('ZoR č. 2'!$D22="",0,'ZoR č. 2'!G22)+IF('ZoR č. 3'!$D22="",0,'ZoR č. 3'!G22)+IF('ZoR č. 4'!$D22="",0,'ZoR č. 4'!G22)+IF('ZoR č. 5'!$D22="",0,'ZoR č. 5'!G22)+IF('ZoR č. 6'!$D22="",0,'ZoR č. 6'!G22)+IF('ZoR č. 7'!$D22="",0,'ZoR č. 7'!G22)+IF('ZoR č. 8'!$D22="",0,'ZoR č. 8'!G22)+IF('ZoR č. 9'!$D22="",0,'ZoR č. 9'!G22)+IF('ZoR č. 10'!$D22="",0,'ZoR č. 10'!G22)+IF(ZZoR!$D22="",0,ZZoR!G22)</f>
        <v>0</v>
      </c>
      <c r="X22" s="281">
        <f>IF('ZoR č. 1'!$D22="",0,'ZoR č. 1'!H22)+IF('ZoR č. 2'!$D22="",0,'ZoR č. 2'!H22)+IF('ZoR č. 3'!$D22="",0,'ZoR č. 3'!H22)+IF('ZoR č. 4'!$D22="",0,'ZoR č. 4'!H22)+IF('ZoR č. 5'!$D22="",0,'ZoR č. 5'!H22)+IF('ZoR č. 6'!$D22="",0,'ZoR č. 6'!H22)+IF('ZoR č. 7'!$D22="",0,'ZoR č. 7'!H22)+IF('ZoR č. 8'!$D22="",0,'ZoR č. 8'!H22)+IF('ZoR č. 9'!$D22="",0,'ZoR č. 9'!H22)+IF('ZoR č. 10'!$D22="",0,'ZoR č. 10'!H22)+IF(ZZoR!$D22="",0,ZZoR!H22)</f>
        <v>0</v>
      </c>
      <c r="Y22" s="281">
        <f>IF('ZoR č. 1'!$D22="",0,'ZoR č. 1'!I22)+IF('ZoR č. 2'!$D22="",0,'ZoR č. 2'!I22)+IF('ZoR č. 3'!$D22="",0,'ZoR č. 3'!I22)+IF('ZoR č. 4'!$D22="",0,'ZoR č. 4'!I22)+IF('ZoR č. 5'!$D22="",0,'ZoR č. 5'!I22)+IF('ZoR č. 6'!$D22="",0,'ZoR č. 6'!I22)+IF('ZoR č. 7'!$D22="",0,'ZoR č. 7'!I22)+IF('ZoR č. 8'!$D22="",0,'ZoR č. 8'!I22)+IF('ZoR č. 9'!$D22="",0,'ZoR č. 9'!I22)+IF('ZoR č. 10'!$D22="",0,'ZoR č. 10'!I22)+IF(ZZoR!$D22="",0,ZZoR!I22)</f>
        <v>0</v>
      </c>
      <c r="Z22" s="281">
        <f>IF('ZoR č. 1'!$D22="",0,'ZoR č. 1'!J22)+IF('ZoR č. 2'!$D22="",0,'ZoR č. 2'!J22)+IF('ZoR č. 3'!$D22="",0,'ZoR č. 3'!J22)+IF('ZoR č. 4'!$D22="",0,'ZoR č. 4'!J22)+IF('ZoR č. 5'!$D22="",0,'ZoR č. 5'!J22)+IF('ZoR č. 6'!$D22="",0,'ZoR č. 6'!J22)+IF('ZoR č. 7'!$D22="",0,'ZoR č. 7'!J22)+IF('ZoR č. 8'!$D22="",0,'ZoR č. 8'!J22)+IF('ZoR č. 9'!$D22="",0,'ZoR č. 9'!J22)+IF('ZoR č. 10'!$D22="",0,'ZoR č. 10'!J22)+IF(ZZoR!$D22="",0,ZZoR!J22)</f>
        <v>0</v>
      </c>
      <c r="AA22" s="281">
        <f>IF('ZoR č. 1'!$D22="",0,'ZoR č. 1'!K22)+IF('ZoR č. 2'!$D22="",0,'ZoR č. 2'!K22)+IF('ZoR č. 3'!$D22="",0,'ZoR č. 3'!K22)+IF('ZoR č. 4'!$D22="",0,'ZoR č. 4'!K22)+IF('ZoR č. 5'!$D22="",0,'ZoR č. 5'!K22)+IF('ZoR č. 6'!$D22="",0,'ZoR č. 6'!K22)+IF('ZoR č. 7'!$D22="",0,'ZoR č. 7'!K22)+IF('ZoR č. 8'!$D22="",0,'ZoR č. 8'!K22)+IF('ZoR č. 9'!$D22="",0,'ZoR č. 9'!K22)+IF('ZoR č. 10'!$D22="",0,'ZoR č. 10'!K22)+IF(ZZoR!$D22="",0,ZZoR!K22)</f>
        <v>0</v>
      </c>
      <c r="AB22" s="281">
        <f>IF('ZoR č. 1'!$D22="",0,'ZoR č. 1'!L22)+IF('ZoR č. 2'!$D22="",0,'ZoR č. 2'!L22)+IF('ZoR č. 3'!$D22="",0,'ZoR č. 3'!L22)+IF('ZoR č. 4'!$D22="",0,'ZoR č. 4'!L22)+IF('ZoR č. 5'!$D22="",0,'ZoR č. 5'!L22)+IF('ZoR č. 6'!$D22="",0,'ZoR č. 6'!L22)+IF('ZoR č. 7'!$D22="",0,'ZoR č. 7'!L22)+IF('ZoR č. 8'!$D22="",0,'ZoR č. 8'!L22)+IF('ZoR č. 9'!$D22="",0,'ZoR č. 9'!L22)+IF('ZoR č. 10'!$D22="",0,'ZoR č. 10'!L22)+IF(ZZoR!$D22="",0,ZZoR!L22)</f>
        <v>0</v>
      </c>
      <c r="AC22" s="281">
        <f>IF('ZoR č. 1'!$D22="",0,'ZoR č. 1'!M22)+IF('ZoR č. 2'!$D22="",0,'ZoR č. 2'!M22)+IF('ZoR č. 3'!$D22="",0,'ZoR č. 3'!M22)+IF('ZoR č. 4'!$D22="",0,'ZoR č. 4'!M22)+IF('ZoR č. 5'!$D22="",0,'ZoR č. 5'!M22)+IF('ZoR č. 6'!$D22="",0,'ZoR č. 6'!M22)+IF('ZoR č. 7'!$D22="",0,'ZoR č. 7'!M22)+IF('ZoR č. 8'!$D22="",0,'ZoR č. 8'!M22)+IF('ZoR č. 9'!$D22="",0,'ZoR č. 9'!M22)+IF('ZoR č. 10'!$D22="",0,'ZoR č. 10'!M22)+IF(ZZoR!$D22="",0,ZZoR!M22)</f>
        <v>0</v>
      </c>
      <c r="AE22" s="282" t="str">
        <f t="shared" si="3"/>
        <v/>
      </c>
    </row>
    <row r="23" spans="2:31" x14ac:dyDescent="0.25">
      <c r="B23" s="9" t="s">
        <v>66</v>
      </c>
      <c r="C23" s="98" t="str">
        <f>IF(COUNTA('Přehled partnerů'!C23:D23)&lt;&gt;2,"partner neuveden",IF('Přehled partnerů'!J23="ANO",'Přehled partnerů'!C23,"v tomto období nerelevantní"))</f>
        <v>partner neuveden</v>
      </c>
      <c r="D23" s="108" t="str">
        <f>IF(COUNTA('Přehled partnerů'!C23:D23)&lt;&gt;2,"",IF('Přehled partnerů'!J23="ANO",'Přehled partnerů'!D23,""))</f>
        <v/>
      </c>
      <c r="E23" s="21" t="str">
        <f t="shared" si="0"/>
        <v/>
      </c>
      <c r="F23" s="114" t="str">
        <f t="shared" si="1"/>
        <v/>
      </c>
      <c r="G23" s="125">
        <v>0</v>
      </c>
      <c r="H23" s="126">
        <v>0</v>
      </c>
      <c r="I23" s="126">
        <v>0</v>
      </c>
      <c r="J23" s="126">
        <v>0</v>
      </c>
      <c r="K23" s="16">
        <v>0</v>
      </c>
      <c r="L23" s="16">
        <v>0</v>
      </c>
      <c r="M23" s="20">
        <v>0</v>
      </c>
      <c r="N23" s="58" t="str">
        <f t="shared" si="2"/>
        <v/>
      </c>
      <c r="O23" s="267">
        <f>IF('Rozpočet + Žádosti o změnu'!$ER$2="ano",'Rozpočet + Žádosti o změnu'!EL23,IF('Rozpočet + Žádosti o změnu'!$EF$2="ano",'Rozpočet + Žádosti o změnu'!DZ23,IF('Rozpočet + Žádosti o změnu'!$DT$2="ano",'Rozpočet + Žádosti o změnu'!DN23,IF('Rozpočet + Žádosti o změnu'!$DH$2="ano",'Rozpočet + Žádosti o změnu'!DB23,IF('Rozpočet + Žádosti o změnu'!$CV$2="ano",'Rozpočet + Žádosti o změnu'!CP23,IF('Rozpočet + Žádosti o změnu'!$CJ$2="ano",'Rozpočet + Žádosti o změnu'!CD23,IF('Rozpočet + Žádosti o změnu'!$BX$2="ano",'Rozpočet + Žádosti o změnu'!BR23,IF('Rozpočet + Žádosti o změnu'!$BL$2="ano",'Rozpočet + Žádosti o změnu'!BF23,IF('Rozpočet + Žádosti o změnu'!$AZ$2="ano",'Rozpočet + Žádosti o změnu'!AT23,IF('Rozpočet + Žádosti o změnu'!$AN$2="ano",'Rozpočet + Žádosti o změnu'!AH23,'Rozpočet + Žádosti o změnu'!H23))))))))))</f>
        <v>0</v>
      </c>
      <c r="P23" s="267">
        <f>IF('Rozpočet + Žádosti o změnu'!$ER$2="ano",'Rozpočet + Žádosti o změnu'!EM23,IF('Rozpočet + Žádosti o změnu'!$EF$2="ano",'Rozpočet + Žádosti o změnu'!EA23,IF('Rozpočet + Žádosti o změnu'!$DT$2="ano",'Rozpočet + Žádosti o změnu'!DO23,IF('Rozpočet + Žádosti o změnu'!$DH$2="ano",'Rozpočet + Žádosti o změnu'!DC23,IF('Rozpočet + Žádosti o změnu'!$CV$2="ano",'Rozpočet + Žádosti o změnu'!CQ23,IF('Rozpočet + Žádosti o změnu'!$CJ$2="ano",'Rozpočet + Žádosti o změnu'!CE23,IF('Rozpočet + Žádosti o změnu'!$BX$2="ano",'Rozpočet + Žádosti o změnu'!BS23,IF('Rozpočet + Žádosti o změnu'!$BL$2="ano",'Rozpočet + Žádosti o změnu'!BG23,IF('Rozpočet + Žádosti o změnu'!$AZ$2="ano",'Rozpočet + Žádosti o změnu'!AU23,IF('Rozpočet + Žádosti o změnu'!$AN$2="ano",'Rozpočet + Žádosti o změnu'!AI23,'Rozpočet + Žádosti o změnu'!I23))))))))))</f>
        <v>0</v>
      </c>
      <c r="Q23" s="267">
        <f>IF('Rozpočet + Žádosti o změnu'!$ER$2="ano",'Rozpočet + Žádosti o změnu'!EN23,IF('Rozpočet + Žádosti o změnu'!$EF$2="ano",'Rozpočet + Žádosti o změnu'!EB23,IF('Rozpočet + Žádosti o změnu'!$DT$2="ano",'Rozpočet + Žádosti o změnu'!DP23,IF('Rozpočet + Žádosti o změnu'!$DH$2="ano",'Rozpočet + Žádosti o změnu'!DD23,IF('Rozpočet + Žádosti o změnu'!$CV$2="ano",'Rozpočet + Žádosti o změnu'!CR23,IF('Rozpočet + Žádosti o změnu'!$CJ$2="ano",'Rozpočet + Žádosti o změnu'!CF23,IF('Rozpočet + Žádosti o změnu'!$BX$2="ano",'Rozpočet + Žádosti o změnu'!BT23,IF('Rozpočet + Žádosti o změnu'!$BL$2="ano",'Rozpočet + Žádosti o změnu'!BH23,IF('Rozpočet + Žádosti o změnu'!$AZ$2="ano",'Rozpočet + Žádosti o změnu'!AV23,IF('Rozpočet + Žádosti o změnu'!$AN$2="ano",'Rozpočet + Žádosti o změnu'!AJ23,'Rozpočet + Žádosti o změnu'!J23))))))))))</f>
        <v>0</v>
      </c>
      <c r="R23" s="267">
        <f>IF('Rozpočet + Žádosti o změnu'!$ER$2="ano",'Rozpočet + Žádosti o změnu'!EO23,IF('Rozpočet + Žádosti o změnu'!$EF$2="ano",'Rozpočet + Žádosti o změnu'!EC23,IF('Rozpočet + Žádosti o změnu'!$DT$2="ano",'Rozpočet + Žádosti o změnu'!DQ23,IF('Rozpočet + Žádosti o změnu'!$DH$2="ano",'Rozpočet + Žádosti o změnu'!DE23,IF('Rozpočet + Žádosti o změnu'!$CV$2="ano",'Rozpočet + Žádosti o změnu'!CS23,IF('Rozpočet + Žádosti o změnu'!$CJ$2="ano",'Rozpočet + Žádosti o změnu'!CG23,IF('Rozpočet + Žádosti o změnu'!$BX$2="ano",'Rozpočet + Žádosti o změnu'!BU23,IF('Rozpočet + Žádosti o změnu'!$BL$2="ano",'Rozpočet + Žádosti o změnu'!BI23,IF('Rozpočet + Žádosti o změnu'!$AZ$2="ano",'Rozpočet + Žádosti o změnu'!AW23,IF('Rozpočet + Žádosti o změnu'!$AN$2="ano",'Rozpočet + Žádosti o změnu'!AK23,'Rozpočet + Žádosti o změnu'!K23))))))))))</f>
        <v>0</v>
      </c>
      <c r="S23" s="267">
        <f>IF('Rozpočet + Žádosti o změnu'!$ER$2="ano",'Rozpočet + Žádosti o změnu'!EP23,IF('Rozpočet + Žádosti o změnu'!$EF$2="ano",'Rozpočet + Žádosti o změnu'!ED23,IF('Rozpočet + Žádosti o změnu'!$DT$2="ano",'Rozpočet + Žádosti o změnu'!DR23,IF('Rozpočet + Žádosti o změnu'!$DH$2="ano",'Rozpočet + Žádosti o změnu'!DF23,IF('Rozpočet + Žádosti o změnu'!$CV$2="ano",'Rozpočet + Žádosti o změnu'!CT23,IF('Rozpočet + Žádosti o změnu'!$CJ$2="ano",'Rozpočet + Žádosti o změnu'!CH23,IF('Rozpočet + Žádosti o změnu'!$BX$2="ano",'Rozpočet + Žádosti o změnu'!BV23,IF('Rozpočet + Žádosti o změnu'!$BL$2="ano",'Rozpočet + Žádosti o změnu'!BJ23,IF('Rozpočet + Žádosti o změnu'!$AZ$2="ano",'Rozpočet + Žádosti o změnu'!AX23,IF('Rozpočet + Žádosti o změnu'!$AN$2="ano",'Rozpočet + Žádosti o změnu'!AL23,'Rozpočet + Žádosti o změnu'!L23))))))))))</f>
        <v>0</v>
      </c>
      <c r="T23" s="267">
        <f>IF('Rozpočet + Žádosti o změnu'!$ER$2="ano",'Rozpočet + Žádosti o změnu'!EQ23,IF('Rozpočet + Žádosti o změnu'!$EF$2="ano",'Rozpočet + Žádosti o změnu'!EE23,IF('Rozpočet + Žádosti o změnu'!$DT$2="ano",'Rozpočet + Žádosti o změnu'!DS23,IF('Rozpočet + Žádosti o změnu'!$DH$2="ano",'Rozpočet + Žádosti o změnu'!DG23,IF('Rozpočet + Žádosti o změnu'!$CV$2="ano",'Rozpočet + Žádosti o změnu'!CU23,IF('Rozpočet + Žádosti o změnu'!$CJ$2="ano",'Rozpočet + Žádosti o změnu'!CI23,IF('Rozpočet + Žádosti o změnu'!$BX$2="ano",'Rozpočet + Žádosti o změnu'!BW23,IF('Rozpočet + Žádosti o změnu'!$BL$2="ano",'Rozpočet + Žádosti o změnu'!BK23,IF('Rozpočet + Žádosti o změnu'!$AZ$2="ano",'Rozpočet + Žádosti o změnu'!AY23,IF('Rozpočet + Žádosti o změnu'!$AN$2="ano",'Rozpočet + Žádosti o změnu'!AM23,'Rozpočet + Žádosti o změnu'!M23))))))))))</f>
        <v>0</v>
      </c>
      <c r="U23" s="267">
        <f>IF('Rozpočet + Žádosti o změnu'!$ER$2="ano",'Rozpočet + Žádosti o změnu'!ER23,IF('Rozpočet + Žádosti o změnu'!$EF$2="ano",'Rozpočet + Žádosti o změnu'!EF23,IF('Rozpočet + Žádosti o změnu'!$DT$2="ano",'Rozpočet + Žádosti o změnu'!DT23,IF('Rozpočet + Žádosti o změnu'!$DH$2="ano",'Rozpočet + Žádosti o změnu'!DH23,IF('Rozpočet + Žádosti o změnu'!$CV$2="ano",'Rozpočet + Žádosti o změnu'!CV23,IF('Rozpočet + Žádosti o změnu'!$CJ$2="ano",'Rozpočet + Žádosti o změnu'!CJ23,IF('Rozpočet + Žádosti o změnu'!$BX$2="ano",'Rozpočet + Žádosti o změnu'!BX23,IF('Rozpočet + Žádosti o změnu'!$BL$2="ano",'Rozpočet + Žádosti o změnu'!BL23,IF('Rozpočet + Žádosti o změnu'!$AZ$2="ano",'Rozpočet + Žádosti o změnu'!AZ23,IF('Rozpočet + Žádosti o změnu'!$AN$2="ano",'Rozpočet + Žádosti o změnu'!AN23,'Rozpočet + Žádosti o změnu'!N23))))))))))</f>
        <v>0</v>
      </c>
      <c r="W23" s="281">
        <f>IF('ZoR č. 1'!$D23="",0,'ZoR č. 1'!G23)+IF('ZoR č. 2'!$D23="",0,'ZoR č. 2'!G23)+IF('ZoR č. 3'!$D23="",0,'ZoR č. 3'!G23)+IF('ZoR č. 4'!$D23="",0,'ZoR č. 4'!G23)+IF('ZoR č. 5'!$D23="",0,'ZoR č. 5'!G23)+IF('ZoR č. 6'!$D23="",0,'ZoR č. 6'!G23)+IF('ZoR č. 7'!$D23="",0,'ZoR č. 7'!G23)+IF('ZoR č. 8'!$D23="",0,'ZoR č. 8'!G23)+IF('ZoR č. 9'!$D23="",0,'ZoR č. 9'!G23)+IF('ZoR č. 10'!$D23="",0,'ZoR č. 10'!G23)+IF(ZZoR!$D23="",0,ZZoR!G23)</f>
        <v>0</v>
      </c>
      <c r="X23" s="281">
        <f>IF('ZoR č. 1'!$D23="",0,'ZoR č. 1'!H23)+IF('ZoR č. 2'!$D23="",0,'ZoR č. 2'!H23)+IF('ZoR č. 3'!$D23="",0,'ZoR č. 3'!H23)+IF('ZoR č. 4'!$D23="",0,'ZoR č. 4'!H23)+IF('ZoR č. 5'!$D23="",0,'ZoR č. 5'!H23)+IF('ZoR č. 6'!$D23="",0,'ZoR č. 6'!H23)+IF('ZoR č. 7'!$D23="",0,'ZoR č. 7'!H23)+IF('ZoR č. 8'!$D23="",0,'ZoR č. 8'!H23)+IF('ZoR č. 9'!$D23="",0,'ZoR č. 9'!H23)+IF('ZoR č. 10'!$D23="",0,'ZoR č. 10'!H23)+IF(ZZoR!$D23="",0,ZZoR!H23)</f>
        <v>0</v>
      </c>
      <c r="Y23" s="281">
        <f>IF('ZoR č. 1'!$D23="",0,'ZoR č. 1'!I23)+IF('ZoR č. 2'!$D23="",0,'ZoR č. 2'!I23)+IF('ZoR č. 3'!$D23="",0,'ZoR č. 3'!I23)+IF('ZoR č. 4'!$D23="",0,'ZoR č. 4'!I23)+IF('ZoR č. 5'!$D23="",0,'ZoR č. 5'!I23)+IF('ZoR č. 6'!$D23="",0,'ZoR č. 6'!I23)+IF('ZoR č. 7'!$D23="",0,'ZoR č. 7'!I23)+IF('ZoR č. 8'!$D23="",0,'ZoR č. 8'!I23)+IF('ZoR č. 9'!$D23="",0,'ZoR č. 9'!I23)+IF('ZoR č. 10'!$D23="",0,'ZoR č. 10'!I23)+IF(ZZoR!$D23="",0,ZZoR!I23)</f>
        <v>0</v>
      </c>
      <c r="Z23" s="281">
        <f>IF('ZoR č. 1'!$D23="",0,'ZoR č. 1'!J23)+IF('ZoR č. 2'!$D23="",0,'ZoR č. 2'!J23)+IF('ZoR č. 3'!$D23="",0,'ZoR č. 3'!J23)+IF('ZoR č. 4'!$D23="",0,'ZoR č. 4'!J23)+IF('ZoR č. 5'!$D23="",0,'ZoR č. 5'!J23)+IF('ZoR č. 6'!$D23="",0,'ZoR č. 6'!J23)+IF('ZoR č. 7'!$D23="",0,'ZoR č. 7'!J23)+IF('ZoR č. 8'!$D23="",0,'ZoR č. 8'!J23)+IF('ZoR č. 9'!$D23="",0,'ZoR č. 9'!J23)+IF('ZoR č. 10'!$D23="",0,'ZoR č. 10'!J23)+IF(ZZoR!$D23="",0,ZZoR!J23)</f>
        <v>0</v>
      </c>
      <c r="AA23" s="281">
        <f>IF('ZoR č. 1'!$D23="",0,'ZoR č. 1'!K23)+IF('ZoR č. 2'!$D23="",0,'ZoR č. 2'!K23)+IF('ZoR č. 3'!$D23="",0,'ZoR č. 3'!K23)+IF('ZoR č. 4'!$D23="",0,'ZoR č. 4'!K23)+IF('ZoR č. 5'!$D23="",0,'ZoR č. 5'!K23)+IF('ZoR č. 6'!$D23="",0,'ZoR č. 6'!K23)+IF('ZoR č. 7'!$D23="",0,'ZoR č. 7'!K23)+IF('ZoR č. 8'!$D23="",0,'ZoR č. 8'!K23)+IF('ZoR č. 9'!$D23="",0,'ZoR č. 9'!K23)+IF('ZoR č. 10'!$D23="",0,'ZoR č. 10'!K23)+IF(ZZoR!$D23="",0,ZZoR!K23)</f>
        <v>0</v>
      </c>
      <c r="AB23" s="281">
        <f>IF('ZoR č. 1'!$D23="",0,'ZoR č. 1'!L23)+IF('ZoR č. 2'!$D23="",0,'ZoR č. 2'!L23)+IF('ZoR č. 3'!$D23="",0,'ZoR č. 3'!L23)+IF('ZoR č. 4'!$D23="",0,'ZoR č. 4'!L23)+IF('ZoR č. 5'!$D23="",0,'ZoR č. 5'!L23)+IF('ZoR č. 6'!$D23="",0,'ZoR č. 6'!L23)+IF('ZoR č. 7'!$D23="",0,'ZoR č. 7'!L23)+IF('ZoR č. 8'!$D23="",0,'ZoR č. 8'!L23)+IF('ZoR č. 9'!$D23="",0,'ZoR č. 9'!L23)+IF('ZoR č. 10'!$D23="",0,'ZoR č. 10'!L23)+IF(ZZoR!$D23="",0,ZZoR!L23)</f>
        <v>0</v>
      </c>
      <c r="AC23" s="281">
        <f>IF('ZoR č. 1'!$D23="",0,'ZoR č. 1'!M23)+IF('ZoR č. 2'!$D23="",0,'ZoR č. 2'!M23)+IF('ZoR č. 3'!$D23="",0,'ZoR č. 3'!M23)+IF('ZoR č. 4'!$D23="",0,'ZoR č. 4'!M23)+IF('ZoR č. 5'!$D23="",0,'ZoR č. 5'!M23)+IF('ZoR č. 6'!$D23="",0,'ZoR č. 6'!M23)+IF('ZoR č. 7'!$D23="",0,'ZoR č. 7'!M23)+IF('ZoR č. 8'!$D23="",0,'ZoR č. 8'!M23)+IF('ZoR č. 9'!$D23="",0,'ZoR č. 9'!M23)+IF('ZoR č. 10'!$D23="",0,'ZoR č. 10'!M23)+IF(ZZoR!$D23="",0,ZZoR!M23)</f>
        <v>0</v>
      </c>
      <c r="AE23" s="282" t="str">
        <f t="shared" si="3"/>
        <v/>
      </c>
    </row>
    <row r="24" spans="2:31" x14ac:dyDescent="0.25">
      <c r="B24" s="9" t="s">
        <v>67</v>
      </c>
      <c r="C24" s="98" t="str">
        <f>IF(COUNTA('Přehled partnerů'!C24:D24)&lt;&gt;2,"partner neuveden",IF('Přehled partnerů'!J24="ANO",'Přehled partnerů'!C24,"v tomto období nerelevantní"))</f>
        <v>partner neuveden</v>
      </c>
      <c r="D24" s="108" t="str">
        <f>IF(COUNTA('Přehled partnerů'!C24:D24)&lt;&gt;2,"",IF('Přehled partnerů'!J24="ANO",'Přehled partnerů'!D24,""))</f>
        <v/>
      </c>
      <c r="E24" s="21" t="str">
        <f t="shared" si="0"/>
        <v/>
      </c>
      <c r="F24" s="114" t="str">
        <f t="shared" si="1"/>
        <v/>
      </c>
      <c r="G24" s="125">
        <v>0</v>
      </c>
      <c r="H24" s="126">
        <v>0</v>
      </c>
      <c r="I24" s="126">
        <v>0</v>
      </c>
      <c r="J24" s="126">
        <v>0</v>
      </c>
      <c r="K24" s="16">
        <v>0</v>
      </c>
      <c r="L24" s="16">
        <v>0</v>
      </c>
      <c r="M24" s="20">
        <v>0</v>
      </c>
      <c r="N24" s="58" t="str">
        <f t="shared" si="2"/>
        <v/>
      </c>
      <c r="O24" s="267">
        <f>IF('Rozpočet + Žádosti o změnu'!$ER$2="ano",'Rozpočet + Žádosti o změnu'!EL24,IF('Rozpočet + Žádosti o změnu'!$EF$2="ano",'Rozpočet + Žádosti o změnu'!DZ24,IF('Rozpočet + Žádosti o změnu'!$DT$2="ano",'Rozpočet + Žádosti o změnu'!DN24,IF('Rozpočet + Žádosti o změnu'!$DH$2="ano",'Rozpočet + Žádosti o změnu'!DB24,IF('Rozpočet + Žádosti o změnu'!$CV$2="ano",'Rozpočet + Žádosti o změnu'!CP24,IF('Rozpočet + Žádosti o změnu'!$CJ$2="ano",'Rozpočet + Žádosti o změnu'!CD24,IF('Rozpočet + Žádosti o změnu'!$BX$2="ano",'Rozpočet + Žádosti o změnu'!BR24,IF('Rozpočet + Žádosti o změnu'!$BL$2="ano",'Rozpočet + Žádosti o změnu'!BF24,IF('Rozpočet + Žádosti o změnu'!$AZ$2="ano",'Rozpočet + Žádosti o změnu'!AT24,IF('Rozpočet + Žádosti o změnu'!$AN$2="ano",'Rozpočet + Žádosti o změnu'!AH24,'Rozpočet + Žádosti o změnu'!H24))))))))))</f>
        <v>0</v>
      </c>
      <c r="P24" s="267">
        <f>IF('Rozpočet + Žádosti o změnu'!$ER$2="ano",'Rozpočet + Žádosti o změnu'!EM24,IF('Rozpočet + Žádosti o změnu'!$EF$2="ano",'Rozpočet + Žádosti o změnu'!EA24,IF('Rozpočet + Žádosti o změnu'!$DT$2="ano",'Rozpočet + Žádosti o změnu'!DO24,IF('Rozpočet + Žádosti o změnu'!$DH$2="ano",'Rozpočet + Žádosti o změnu'!DC24,IF('Rozpočet + Žádosti o změnu'!$CV$2="ano",'Rozpočet + Žádosti o změnu'!CQ24,IF('Rozpočet + Žádosti o změnu'!$CJ$2="ano",'Rozpočet + Žádosti o změnu'!CE24,IF('Rozpočet + Žádosti o změnu'!$BX$2="ano",'Rozpočet + Žádosti o změnu'!BS24,IF('Rozpočet + Žádosti o změnu'!$BL$2="ano",'Rozpočet + Žádosti o změnu'!BG24,IF('Rozpočet + Žádosti o změnu'!$AZ$2="ano",'Rozpočet + Žádosti o změnu'!AU24,IF('Rozpočet + Žádosti o změnu'!$AN$2="ano",'Rozpočet + Žádosti o změnu'!AI24,'Rozpočet + Žádosti o změnu'!I24))))))))))</f>
        <v>0</v>
      </c>
      <c r="Q24" s="267">
        <f>IF('Rozpočet + Žádosti o změnu'!$ER$2="ano",'Rozpočet + Žádosti o změnu'!EN24,IF('Rozpočet + Žádosti o změnu'!$EF$2="ano",'Rozpočet + Žádosti o změnu'!EB24,IF('Rozpočet + Žádosti o změnu'!$DT$2="ano",'Rozpočet + Žádosti o změnu'!DP24,IF('Rozpočet + Žádosti o změnu'!$DH$2="ano",'Rozpočet + Žádosti o změnu'!DD24,IF('Rozpočet + Žádosti o změnu'!$CV$2="ano",'Rozpočet + Žádosti o změnu'!CR24,IF('Rozpočet + Žádosti o změnu'!$CJ$2="ano",'Rozpočet + Žádosti o změnu'!CF24,IF('Rozpočet + Žádosti o změnu'!$BX$2="ano",'Rozpočet + Žádosti o změnu'!BT24,IF('Rozpočet + Žádosti o změnu'!$BL$2="ano",'Rozpočet + Žádosti o změnu'!BH24,IF('Rozpočet + Žádosti o změnu'!$AZ$2="ano",'Rozpočet + Žádosti o změnu'!AV24,IF('Rozpočet + Žádosti o změnu'!$AN$2="ano",'Rozpočet + Žádosti o změnu'!AJ24,'Rozpočet + Žádosti o změnu'!J24))))))))))</f>
        <v>0</v>
      </c>
      <c r="R24" s="267">
        <f>IF('Rozpočet + Žádosti o změnu'!$ER$2="ano",'Rozpočet + Žádosti o změnu'!EO24,IF('Rozpočet + Žádosti o změnu'!$EF$2="ano",'Rozpočet + Žádosti o změnu'!EC24,IF('Rozpočet + Žádosti o změnu'!$DT$2="ano",'Rozpočet + Žádosti o změnu'!DQ24,IF('Rozpočet + Žádosti o změnu'!$DH$2="ano",'Rozpočet + Žádosti o změnu'!DE24,IF('Rozpočet + Žádosti o změnu'!$CV$2="ano",'Rozpočet + Žádosti o změnu'!CS24,IF('Rozpočet + Žádosti o změnu'!$CJ$2="ano",'Rozpočet + Žádosti o změnu'!CG24,IF('Rozpočet + Žádosti o změnu'!$BX$2="ano",'Rozpočet + Žádosti o změnu'!BU24,IF('Rozpočet + Žádosti o změnu'!$BL$2="ano",'Rozpočet + Žádosti o změnu'!BI24,IF('Rozpočet + Žádosti o změnu'!$AZ$2="ano",'Rozpočet + Žádosti o změnu'!AW24,IF('Rozpočet + Žádosti o změnu'!$AN$2="ano",'Rozpočet + Žádosti o změnu'!AK24,'Rozpočet + Žádosti o změnu'!K24))))))))))</f>
        <v>0</v>
      </c>
      <c r="S24" s="267">
        <f>IF('Rozpočet + Žádosti o změnu'!$ER$2="ano",'Rozpočet + Žádosti o změnu'!EP24,IF('Rozpočet + Žádosti o změnu'!$EF$2="ano",'Rozpočet + Žádosti o změnu'!ED24,IF('Rozpočet + Žádosti o změnu'!$DT$2="ano",'Rozpočet + Žádosti o změnu'!DR24,IF('Rozpočet + Žádosti o změnu'!$DH$2="ano",'Rozpočet + Žádosti o změnu'!DF24,IF('Rozpočet + Žádosti o změnu'!$CV$2="ano",'Rozpočet + Žádosti o změnu'!CT24,IF('Rozpočet + Žádosti o změnu'!$CJ$2="ano",'Rozpočet + Žádosti o změnu'!CH24,IF('Rozpočet + Žádosti o změnu'!$BX$2="ano",'Rozpočet + Žádosti o změnu'!BV24,IF('Rozpočet + Žádosti o změnu'!$BL$2="ano",'Rozpočet + Žádosti o změnu'!BJ24,IF('Rozpočet + Žádosti o změnu'!$AZ$2="ano",'Rozpočet + Žádosti o změnu'!AX24,IF('Rozpočet + Žádosti o změnu'!$AN$2="ano",'Rozpočet + Žádosti o změnu'!AL24,'Rozpočet + Žádosti o změnu'!L24))))))))))</f>
        <v>0</v>
      </c>
      <c r="T24" s="267">
        <f>IF('Rozpočet + Žádosti o změnu'!$ER$2="ano",'Rozpočet + Žádosti o změnu'!EQ24,IF('Rozpočet + Žádosti o změnu'!$EF$2="ano",'Rozpočet + Žádosti o změnu'!EE24,IF('Rozpočet + Žádosti o změnu'!$DT$2="ano",'Rozpočet + Žádosti o změnu'!DS24,IF('Rozpočet + Žádosti o změnu'!$DH$2="ano",'Rozpočet + Žádosti o změnu'!DG24,IF('Rozpočet + Žádosti o změnu'!$CV$2="ano",'Rozpočet + Žádosti o změnu'!CU24,IF('Rozpočet + Žádosti o změnu'!$CJ$2="ano",'Rozpočet + Žádosti o změnu'!CI24,IF('Rozpočet + Žádosti o změnu'!$BX$2="ano",'Rozpočet + Žádosti o změnu'!BW24,IF('Rozpočet + Žádosti o změnu'!$BL$2="ano",'Rozpočet + Žádosti o změnu'!BK24,IF('Rozpočet + Žádosti o změnu'!$AZ$2="ano",'Rozpočet + Žádosti o změnu'!AY24,IF('Rozpočet + Žádosti o změnu'!$AN$2="ano",'Rozpočet + Žádosti o změnu'!AM24,'Rozpočet + Žádosti o změnu'!M24))))))))))</f>
        <v>0</v>
      </c>
      <c r="U24" s="267">
        <f>IF('Rozpočet + Žádosti o změnu'!$ER$2="ano",'Rozpočet + Žádosti o změnu'!ER24,IF('Rozpočet + Žádosti o změnu'!$EF$2="ano",'Rozpočet + Žádosti o změnu'!EF24,IF('Rozpočet + Žádosti o změnu'!$DT$2="ano",'Rozpočet + Žádosti o změnu'!DT24,IF('Rozpočet + Žádosti o změnu'!$DH$2="ano",'Rozpočet + Žádosti o změnu'!DH24,IF('Rozpočet + Žádosti o změnu'!$CV$2="ano",'Rozpočet + Žádosti o změnu'!CV24,IF('Rozpočet + Žádosti o změnu'!$CJ$2="ano",'Rozpočet + Žádosti o změnu'!CJ24,IF('Rozpočet + Žádosti o změnu'!$BX$2="ano",'Rozpočet + Žádosti o změnu'!BX24,IF('Rozpočet + Žádosti o změnu'!$BL$2="ano",'Rozpočet + Žádosti o změnu'!BL24,IF('Rozpočet + Žádosti o změnu'!$AZ$2="ano",'Rozpočet + Žádosti o změnu'!AZ24,IF('Rozpočet + Žádosti o změnu'!$AN$2="ano",'Rozpočet + Žádosti o změnu'!AN24,'Rozpočet + Žádosti o změnu'!N24))))))))))</f>
        <v>0</v>
      </c>
      <c r="W24" s="281">
        <f>IF('ZoR č. 1'!$D24="",0,'ZoR č. 1'!G24)+IF('ZoR č. 2'!$D24="",0,'ZoR č. 2'!G24)+IF('ZoR č. 3'!$D24="",0,'ZoR č. 3'!G24)+IF('ZoR č. 4'!$D24="",0,'ZoR č. 4'!G24)+IF('ZoR č. 5'!$D24="",0,'ZoR č. 5'!G24)+IF('ZoR č. 6'!$D24="",0,'ZoR č. 6'!G24)+IF('ZoR č. 7'!$D24="",0,'ZoR č. 7'!G24)+IF('ZoR č. 8'!$D24="",0,'ZoR č. 8'!G24)+IF('ZoR č. 9'!$D24="",0,'ZoR č. 9'!G24)+IF('ZoR č. 10'!$D24="",0,'ZoR č. 10'!G24)+IF(ZZoR!$D24="",0,ZZoR!G24)</f>
        <v>0</v>
      </c>
      <c r="X24" s="281">
        <f>IF('ZoR č. 1'!$D24="",0,'ZoR č. 1'!H24)+IF('ZoR č. 2'!$D24="",0,'ZoR č. 2'!H24)+IF('ZoR č. 3'!$D24="",0,'ZoR č. 3'!H24)+IF('ZoR č. 4'!$D24="",0,'ZoR č. 4'!H24)+IF('ZoR č. 5'!$D24="",0,'ZoR č. 5'!H24)+IF('ZoR č. 6'!$D24="",0,'ZoR č. 6'!H24)+IF('ZoR č. 7'!$D24="",0,'ZoR č. 7'!H24)+IF('ZoR č. 8'!$D24="",0,'ZoR č. 8'!H24)+IF('ZoR č. 9'!$D24="",0,'ZoR č. 9'!H24)+IF('ZoR č. 10'!$D24="",0,'ZoR č. 10'!H24)+IF(ZZoR!$D24="",0,ZZoR!H24)</f>
        <v>0</v>
      </c>
      <c r="Y24" s="281">
        <f>IF('ZoR č. 1'!$D24="",0,'ZoR č. 1'!I24)+IF('ZoR č. 2'!$D24="",0,'ZoR č. 2'!I24)+IF('ZoR č. 3'!$D24="",0,'ZoR č. 3'!I24)+IF('ZoR č. 4'!$D24="",0,'ZoR č. 4'!I24)+IF('ZoR č. 5'!$D24="",0,'ZoR č. 5'!I24)+IF('ZoR č. 6'!$D24="",0,'ZoR č. 6'!I24)+IF('ZoR č. 7'!$D24="",0,'ZoR č. 7'!I24)+IF('ZoR č. 8'!$D24="",0,'ZoR č. 8'!I24)+IF('ZoR č. 9'!$D24="",0,'ZoR č. 9'!I24)+IF('ZoR č. 10'!$D24="",0,'ZoR č. 10'!I24)+IF(ZZoR!$D24="",0,ZZoR!I24)</f>
        <v>0</v>
      </c>
      <c r="Z24" s="281">
        <f>IF('ZoR č. 1'!$D24="",0,'ZoR č. 1'!J24)+IF('ZoR č. 2'!$D24="",0,'ZoR č. 2'!J24)+IF('ZoR č. 3'!$D24="",0,'ZoR č. 3'!J24)+IF('ZoR č. 4'!$D24="",0,'ZoR č. 4'!J24)+IF('ZoR č. 5'!$D24="",0,'ZoR č. 5'!J24)+IF('ZoR č. 6'!$D24="",0,'ZoR č. 6'!J24)+IF('ZoR č. 7'!$D24="",0,'ZoR č. 7'!J24)+IF('ZoR č. 8'!$D24="",0,'ZoR č. 8'!J24)+IF('ZoR č. 9'!$D24="",0,'ZoR č. 9'!J24)+IF('ZoR č. 10'!$D24="",0,'ZoR č. 10'!J24)+IF(ZZoR!$D24="",0,ZZoR!J24)</f>
        <v>0</v>
      </c>
      <c r="AA24" s="281">
        <f>IF('ZoR č. 1'!$D24="",0,'ZoR č. 1'!K24)+IF('ZoR č. 2'!$D24="",0,'ZoR č. 2'!K24)+IF('ZoR č. 3'!$D24="",0,'ZoR č. 3'!K24)+IF('ZoR č. 4'!$D24="",0,'ZoR č. 4'!K24)+IF('ZoR č. 5'!$D24="",0,'ZoR č. 5'!K24)+IF('ZoR č. 6'!$D24="",0,'ZoR č. 6'!K24)+IF('ZoR č. 7'!$D24="",0,'ZoR č. 7'!K24)+IF('ZoR č. 8'!$D24="",0,'ZoR č. 8'!K24)+IF('ZoR č. 9'!$D24="",0,'ZoR č. 9'!K24)+IF('ZoR č. 10'!$D24="",0,'ZoR č. 10'!K24)+IF(ZZoR!$D24="",0,ZZoR!K24)</f>
        <v>0</v>
      </c>
      <c r="AB24" s="281">
        <f>IF('ZoR č. 1'!$D24="",0,'ZoR č. 1'!L24)+IF('ZoR č. 2'!$D24="",0,'ZoR č. 2'!L24)+IF('ZoR č. 3'!$D24="",0,'ZoR č. 3'!L24)+IF('ZoR č. 4'!$D24="",0,'ZoR č. 4'!L24)+IF('ZoR č. 5'!$D24="",0,'ZoR č. 5'!L24)+IF('ZoR č. 6'!$D24="",0,'ZoR č. 6'!L24)+IF('ZoR č. 7'!$D24="",0,'ZoR č. 7'!L24)+IF('ZoR č. 8'!$D24="",0,'ZoR č. 8'!L24)+IF('ZoR č. 9'!$D24="",0,'ZoR č. 9'!L24)+IF('ZoR č. 10'!$D24="",0,'ZoR č. 10'!L24)+IF(ZZoR!$D24="",0,ZZoR!L24)</f>
        <v>0</v>
      </c>
      <c r="AC24" s="281">
        <f>IF('ZoR č. 1'!$D24="",0,'ZoR č. 1'!M24)+IF('ZoR č. 2'!$D24="",0,'ZoR č. 2'!M24)+IF('ZoR č. 3'!$D24="",0,'ZoR č. 3'!M24)+IF('ZoR č. 4'!$D24="",0,'ZoR č. 4'!M24)+IF('ZoR č. 5'!$D24="",0,'ZoR č. 5'!M24)+IF('ZoR č. 6'!$D24="",0,'ZoR č. 6'!M24)+IF('ZoR č. 7'!$D24="",0,'ZoR č. 7'!M24)+IF('ZoR č. 8'!$D24="",0,'ZoR č. 8'!M24)+IF('ZoR č. 9'!$D24="",0,'ZoR č. 9'!M24)+IF('ZoR č. 10'!$D24="",0,'ZoR č. 10'!M24)+IF(ZZoR!$D24="",0,ZZoR!M24)</f>
        <v>0</v>
      </c>
      <c r="AE24" s="282" t="str">
        <f t="shared" si="3"/>
        <v/>
      </c>
    </row>
    <row r="25" spans="2:31" x14ac:dyDescent="0.25">
      <c r="B25" s="9" t="s">
        <v>68</v>
      </c>
      <c r="C25" s="98" t="str">
        <f>IF(COUNTA('Přehled partnerů'!C25:D25)&lt;&gt;2,"partner neuveden",IF('Přehled partnerů'!J25="ANO",'Přehled partnerů'!C25,"v tomto období nerelevantní"))</f>
        <v>partner neuveden</v>
      </c>
      <c r="D25" s="108" t="str">
        <f>IF(COUNTA('Přehled partnerů'!C25:D25)&lt;&gt;2,"",IF('Přehled partnerů'!J25="ANO",'Přehled partnerů'!D25,""))</f>
        <v/>
      </c>
      <c r="E25" s="21" t="str">
        <f t="shared" si="0"/>
        <v/>
      </c>
      <c r="F25" s="114" t="str">
        <f t="shared" si="1"/>
        <v/>
      </c>
      <c r="G25" s="125">
        <v>0</v>
      </c>
      <c r="H25" s="126">
        <v>0</v>
      </c>
      <c r="I25" s="126">
        <v>0</v>
      </c>
      <c r="J25" s="126">
        <v>0</v>
      </c>
      <c r="K25" s="16">
        <v>0</v>
      </c>
      <c r="L25" s="16">
        <v>0</v>
      </c>
      <c r="M25" s="20">
        <v>0</v>
      </c>
      <c r="N25" s="58" t="str">
        <f t="shared" si="2"/>
        <v/>
      </c>
      <c r="O25" s="267">
        <f>IF('Rozpočet + Žádosti o změnu'!$ER$2="ano",'Rozpočet + Žádosti o změnu'!EL25,IF('Rozpočet + Žádosti o změnu'!$EF$2="ano",'Rozpočet + Žádosti o změnu'!DZ25,IF('Rozpočet + Žádosti o změnu'!$DT$2="ano",'Rozpočet + Žádosti o změnu'!DN25,IF('Rozpočet + Žádosti o změnu'!$DH$2="ano",'Rozpočet + Žádosti o změnu'!DB25,IF('Rozpočet + Žádosti o změnu'!$CV$2="ano",'Rozpočet + Žádosti o změnu'!CP25,IF('Rozpočet + Žádosti o změnu'!$CJ$2="ano",'Rozpočet + Žádosti o změnu'!CD25,IF('Rozpočet + Žádosti o změnu'!$BX$2="ano",'Rozpočet + Žádosti o změnu'!BR25,IF('Rozpočet + Žádosti o změnu'!$BL$2="ano",'Rozpočet + Žádosti o změnu'!BF25,IF('Rozpočet + Žádosti o změnu'!$AZ$2="ano",'Rozpočet + Žádosti o změnu'!AT25,IF('Rozpočet + Žádosti o změnu'!$AN$2="ano",'Rozpočet + Žádosti o změnu'!AH25,'Rozpočet + Žádosti o změnu'!H25))))))))))</f>
        <v>0</v>
      </c>
      <c r="P25" s="267">
        <f>IF('Rozpočet + Žádosti o změnu'!$ER$2="ano",'Rozpočet + Žádosti o změnu'!EM25,IF('Rozpočet + Žádosti o změnu'!$EF$2="ano",'Rozpočet + Žádosti o změnu'!EA25,IF('Rozpočet + Žádosti o změnu'!$DT$2="ano",'Rozpočet + Žádosti o změnu'!DO25,IF('Rozpočet + Žádosti o změnu'!$DH$2="ano",'Rozpočet + Žádosti o změnu'!DC25,IF('Rozpočet + Žádosti o změnu'!$CV$2="ano",'Rozpočet + Žádosti o změnu'!CQ25,IF('Rozpočet + Žádosti o změnu'!$CJ$2="ano",'Rozpočet + Žádosti o změnu'!CE25,IF('Rozpočet + Žádosti o změnu'!$BX$2="ano",'Rozpočet + Žádosti o změnu'!BS25,IF('Rozpočet + Žádosti o změnu'!$BL$2="ano",'Rozpočet + Žádosti o změnu'!BG25,IF('Rozpočet + Žádosti o změnu'!$AZ$2="ano",'Rozpočet + Žádosti o změnu'!AU25,IF('Rozpočet + Žádosti o změnu'!$AN$2="ano",'Rozpočet + Žádosti o změnu'!AI25,'Rozpočet + Žádosti o změnu'!I25))))))))))</f>
        <v>0</v>
      </c>
      <c r="Q25" s="267">
        <f>IF('Rozpočet + Žádosti o změnu'!$ER$2="ano",'Rozpočet + Žádosti o změnu'!EN25,IF('Rozpočet + Žádosti o změnu'!$EF$2="ano",'Rozpočet + Žádosti o změnu'!EB25,IF('Rozpočet + Žádosti o změnu'!$DT$2="ano",'Rozpočet + Žádosti o změnu'!DP25,IF('Rozpočet + Žádosti o změnu'!$DH$2="ano",'Rozpočet + Žádosti o změnu'!DD25,IF('Rozpočet + Žádosti o změnu'!$CV$2="ano",'Rozpočet + Žádosti o změnu'!CR25,IF('Rozpočet + Žádosti o změnu'!$CJ$2="ano",'Rozpočet + Žádosti o změnu'!CF25,IF('Rozpočet + Žádosti o změnu'!$BX$2="ano",'Rozpočet + Žádosti o změnu'!BT25,IF('Rozpočet + Žádosti o změnu'!$BL$2="ano",'Rozpočet + Žádosti o změnu'!BH25,IF('Rozpočet + Žádosti o změnu'!$AZ$2="ano",'Rozpočet + Žádosti o změnu'!AV25,IF('Rozpočet + Žádosti o změnu'!$AN$2="ano",'Rozpočet + Žádosti o změnu'!AJ25,'Rozpočet + Žádosti o změnu'!J25))))))))))</f>
        <v>0</v>
      </c>
      <c r="R25" s="267">
        <f>IF('Rozpočet + Žádosti o změnu'!$ER$2="ano",'Rozpočet + Žádosti o změnu'!EO25,IF('Rozpočet + Žádosti o změnu'!$EF$2="ano",'Rozpočet + Žádosti o změnu'!EC25,IF('Rozpočet + Žádosti o změnu'!$DT$2="ano",'Rozpočet + Žádosti o změnu'!DQ25,IF('Rozpočet + Žádosti o změnu'!$DH$2="ano",'Rozpočet + Žádosti o změnu'!DE25,IF('Rozpočet + Žádosti o změnu'!$CV$2="ano",'Rozpočet + Žádosti o změnu'!CS25,IF('Rozpočet + Žádosti o změnu'!$CJ$2="ano",'Rozpočet + Žádosti o změnu'!CG25,IF('Rozpočet + Žádosti o změnu'!$BX$2="ano",'Rozpočet + Žádosti o změnu'!BU25,IF('Rozpočet + Žádosti o změnu'!$BL$2="ano",'Rozpočet + Žádosti o změnu'!BI25,IF('Rozpočet + Žádosti o změnu'!$AZ$2="ano",'Rozpočet + Žádosti o změnu'!AW25,IF('Rozpočet + Žádosti o změnu'!$AN$2="ano",'Rozpočet + Žádosti o změnu'!AK25,'Rozpočet + Žádosti o změnu'!K25))))))))))</f>
        <v>0</v>
      </c>
      <c r="S25" s="267">
        <f>IF('Rozpočet + Žádosti o změnu'!$ER$2="ano",'Rozpočet + Žádosti o změnu'!EP25,IF('Rozpočet + Žádosti o změnu'!$EF$2="ano",'Rozpočet + Žádosti o změnu'!ED25,IF('Rozpočet + Žádosti o změnu'!$DT$2="ano",'Rozpočet + Žádosti o změnu'!DR25,IF('Rozpočet + Žádosti o změnu'!$DH$2="ano",'Rozpočet + Žádosti o změnu'!DF25,IF('Rozpočet + Žádosti o změnu'!$CV$2="ano",'Rozpočet + Žádosti o změnu'!CT25,IF('Rozpočet + Žádosti o změnu'!$CJ$2="ano",'Rozpočet + Žádosti o změnu'!CH25,IF('Rozpočet + Žádosti o změnu'!$BX$2="ano",'Rozpočet + Žádosti o změnu'!BV25,IF('Rozpočet + Žádosti o změnu'!$BL$2="ano",'Rozpočet + Žádosti o změnu'!BJ25,IF('Rozpočet + Žádosti o změnu'!$AZ$2="ano",'Rozpočet + Žádosti o změnu'!AX25,IF('Rozpočet + Žádosti o změnu'!$AN$2="ano",'Rozpočet + Žádosti o změnu'!AL25,'Rozpočet + Žádosti o změnu'!L25))))))))))</f>
        <v>0</v>
      </c>
      <c r="T25" s="267">
        <f>IF('Rozpočet + Žádosti o změnu'!$ER$2="ano",'Rozpočet + Žádosti o změnu'!EQ25,IF('Rozpočet + Žádosti o změnu'!$EF$2="ano",'Rozpočet + Žádosti o změnu'!EE25,IF('Rozpočet + Žádosti o změnu'!$DT$2="ano",'Rozpočet + Žádosti o změnu'!DS25,IF('Rozpočet + Žádosti o změnu'!$DH$2="ano",'Rozpočet + Žádosti o změnu'!DG25,IF('Rozpočet + Žádosti o změnu'!$CV$2="ano",'Rozpočet + Žádosti o změnu'!CU25,IF('Rozpočet + Žádosti o změnu'!$CJ$2="ano",'Rozpočet + Žádosti o změnu'!CI25,IF('Rozpočet + Žádosti o změnu'!$BX$2="ano",'Rozpočet + Žádosti o změnu'!BW25,IF('Rozpočet + Žádosti o změnu'!$BL$2="ano",'Rozpočet + Žádosti o změnu'!BK25,IF('Rozpočet + Žádosti o změnu'!$AZ$2="ano",'Rozpočet + Žádosti o změnu'!AY25,IF('Rozpočet + Žádosti o změnu'!$AN$2="ano",'Rozpočet + Žádosti o změnu'!AM25,'Rozpočet + Žádosti o změnu'!M25))))))))))</f>
        <v>0</v>
      </c>
      <c r="U25" s="267">
        <f>IF('Rozpočet + Žádosti o změnu'!$ER$2="ano",'Rozpočet + Žádosti o změnu'!ER25,IF('Rozpočet + Žádosti o změnu'!$EF$2="ano",'Rozpočet + Žádosti o změnu'!EF25,IF('Rozpočet + Žádosti o změnu'!$DT$2="ano",'Rozpočet + Žádosti o změnu'!DT25,IF('Rozpočet + Žádosti o změnu'!$DH$2="ano",'Rozpočet + Žádosti o změnu'!DH25,IF('Rozpočet + Žádosti o změnu'!$CV$2="ano",'Rozpočet + Žádosti o změnu'!CV25,IF('Rozpočet + Žádosti o změnu'!$CJ$2="ano",'Rozpočet + Žádosti o změnu'!CJ25,IF('Rozpočet + Žádosti o změnu'!$BX$2="ano",'Rozpočet + Žádosti o změnu'!BX25,IF('Rozpočet + Žádosti o změnu'!$BL$2="ano",'Rozpočet + Žádosti o změnu'!BL25,IF('Rozpočet + Žádosti o změnu'!$AZ$2="ano",'Rozpočet + Žádosti o změnu'!AZ25,IF('Rozpočet + Žádosti o změnu'!$AN$2="ano",'Rozpočet + Žádosti o změnu'!AN25,'Rozpočet + Žádosti o změnu'!N25))))))))))</f>
        <v>0</v>
      </c>
      <c r="W25" s="281">
        <f>IF('ZoR č. 1'!$D25="",0,'ZoR č. 1'!G25)+IF('ZoR č. 2'!$D25="",0,'ZoR č. 2'!G25)+IF('ZoR č. 3'!$D25="",0,'ZoR č. 3'!G25)+IF('ZoR č. 4'!$D25="",0,'ZoR č. 4'!G25)+IF('ZoR č. 5'!$D25="",0,'ZoR č. 5'!G25)+IF('ZoR č. 6'!$D25="",0,'ZoR č. 6'!G25)+IF('ZoR č. 7'!$D25="",0,'ZoR č. 7'!G25)+IF('ZoR č. 8'!$D25="",0,'ZoR č. 8'!G25)+IF('ZoR č. 9'!$D25="",0,'ZoR č. 9'!G25)+IF('ZoR č. 10'!$D25="",0,'ZoR č. 10'!G25)+IF(ZZoR!$D25="",0,ZZoR!G25)</f>
        <v>0</v>
      </c>
      <c r="X25" s="281">
        <f>IF('ZoR č. 1'!$D25="",0,'ZoR č. 1'!H25)+IF('ZoR č. 2'!$D25="",0,'ZoR č. 2'!H25)+IF('ZoR č. 3'!$D25="",0,'ZoR č. 3'!H25)+IF('ZoR č. 4'!$D25="",0,'ZoR č. 4'!H25)+IF('ZoR č. 5'!$D25="",0,'ZoR č. 5'!H25)+IF('ZoR č. 6'!$D25="",0,'ZoR č. 6'!H25)+IF('ZoR č. 7'!$D25="",0,'ZoR č. 7'!H25)+IF('ZoR č. 8'!$D25="",0,'ZoR č. 8'!H25)+IF('ZoR č. 9'!$D25="",0,'ZoR č. 9'!H25)+IF('ZoR č. 10'!$D25="",0,'ZoR č. 10'!H25)+IF(ZZoR!$D25="",0,ZZoR!H25)</f>
        <v>0</v>
      </c>
      <c r="Y25" s="281">
        <f>IF('ZoR č. 1'!$D25="",0,'ZoR č. 1'!I25)+IF('ZoR č. 2'!$D25="",0,'ZoR č. 2'!I25)+IF('ZoR č. 3'!$D25="",0,'ZoR č. 3'!I25)+IF('ZoR č. 4'!$D25="",0,'ZoR č. 4'!I25)+IF('ZoR č. 5'!$D25="",0,'ZoR č. 5'!I25)+IF('ZoR č. 6'!$D25="",0,'ZoR č. 6'!I25)+IF('ZoR č. 7'!$D25="",0,'ZoR č. 7'!I25)+IF('ZoR č. 8'!$D25="",0,'ZoR č. 8'!I25)+IF('ZoR č. 9'!$D25="",0,'ZoR č. 9'!I25)+IF('ZoR č. 10'!$D25="",0,'ZoR č. 10'!I25)+IF(ZZoR!$D25="",0,ZZoR!I25)</f>
        <v>0</v>
      </c>
      <c r="Z25" s="281">
        <f>IF('ZoR č. 1'!$D25="",0,'ZoR č. 1'!J25)+IF('ZoR č. 2'!$D25="",0,'ZoR č. 2'!J25)+IF('ZoR č. 3'!$D25="",0,'ZoR č. 3'!J25)+IF('ZoR č. 4'!$D25="",0,'ZoR č. 4'!J25)+IF('ZoR č. 5'!$D25="",0,'ZoR č. 5'!J25)+IF('ZoR č. 6'!$D25="",0,'ZoR č. 6'!J25)+IF('ZoR č. 7'!$D25="",0,'ZoR č. 7'!J25)+IF('ZoR č. 8'!$D25="",0,'ZoR č. 8'!J25)+IF('ZoR č. 9'!$D25="",0,'ZoR č. 9'!J25)+IF('ZoR č. 10'!$D25="",0,'ZoR č. 10'!J25)+IF(ZZoR!$D25="",0,ZZoR!J25)</f>
        <v>0</v>
      </c>
      <c r="AA25" s="281">
        <f>IF('ZoR č. 1'!$D25="",0,'ZoR č. 1'!K25)+IF('ZoR č. 2'!$D25="",0,'ZoR č. 2'!K25)+IF('ZoR č. 3'!$D25="",0,'ZoR č. 3'!K25)+IF('ZoR č. 4'!$D25="",0,'ZoR č. 4'!K25)+IF('ZoR č. 5'!$D25="",0,'ZoR č. 5'!K25)+IF('ZoR č. 6'!$D25="",0,'ZoR č. 6'!K25)+IF('ZoR č. 7'!$D25="",0,'ZoR č. 7'!K25)+IF('ZoR č. 8'!$D25="",0,'ZoR č. 8'!K25)+IF('ZoR č. 9'!$D25="",0,'ZoR č. 9'!K25)+IF('ZoR č. 10'!$D25="",0,'ZoR č. 10'!K25)+IF(ZZoR!$D25="",0,ZZoR!K25)</f>
        <v>0</v>
      </c>
      <c r="AB25" s="281">
        <f>IF('ZoR č. 1'!$D25="",0,'ZoR č. 1'!L25)+IF('ZoR č. 2'!$D25="",0,'ZoR č. 2'!L25)+IF('ZoR č. 3'!$D25="",0,'ZoR č. 3'!L25)+IF('ZoR č. 4'!$D25="",0,'ZoR č. 4'!L25)+IF('ZoR č. 5'!$D25="",0,'ZoR č. 5'!L25)+IF('ZoR č. 6'!$D25="",0,'ZoR č. 6'!L25)+IF('ZoR č. 7'!$D25="",0,'ZoR č. 7'!L25)+IF('ZoR č. 8'!$D25="",0,'ZoR č. 8'!L25)+IF('ZoR č. 9'!$D25="",0,'ZoR č. 9'!L25)+IF('ZoR č. 10'!$D25="",0,'ZoR č. 10'!L25)+IF(ZZoR!$D25="",0,ZZoR!L25)</f>
        <v>0</v>
      </c>
      <c r="AC25" s="281">
        <f>IF('ZoR č. 1'!$D25="",0,'ZoR č. 1'!M25)+IF('ZoR č. 2'!$D25="",0,'ZoR č. 2'!M25)+IF('ZoR č. 3'!$D25="",0,'ZoR č. 3'!M25)+IF('ZoR č. 4'!$D25="",0,'ZoR č. 4'!M25)+IF('ZoR č. 5'!$D25="",0,'ZoR č. 5'!M25)+IF('ZoR č. 6'!$D25="",0,'ZoR č. 6'!M25)+IF('ZoR č. 7'!$D25="",0,'ZoR č. 7'!M25)+IF('ZoR č. 8'!$D25="",0,'ZoR č. 8'!M25)+IF('ZoR č. 9'!$D25="",0,'ZoR č. 9'!M25)+IF('ZoR č. 10'!$D25="",0,'ZoR č. 10'!M25)+IF(ZZoR!$D25="",0,ZZoR!M25)</f>
        <v>0</v>
      </c>
      <c r="AE25" s="282" t="str">
        <f t="shared" si="3"/>
        <v/>
      </c>
    </row>
    <row r="26" spans="2:31" x14ac:dyDescent="0.25">
      <c r="B26" s="9" t="s">
        <v>69</v>
      </c>
      <c r="C26" s="98" t="str">
        <f>IF(COUNTA('Přehled partnerů'!C26:D26)&lt;&gt;2,"partner neuveden",IF('Přehled partnerů'!J26="ANO",'Přehled partnerů'!C26,"v tomto období nerelevantní"))</f>
        <v>partner neuveden</v>
      </c>
      <c r="D26" s="108" t="str">
        <f>IF(COUNTA('Přehled partnerů'!C26:D26)&lt;&gt;2,"",IF('Přehled partnerů'!J26="ANO",'Přehled partnerů'!D26,""))</f>
        <v/>
      </c>
      <c r="E26" s="21" t="str">
        <f t="shared" si="0"/>
        <v/>
      </c>
      <c r="F26" s="114" t="str">
        <f t="shared" si="1"/>
        <v/>
      </c>
      <c r="G26" s="125">
        <v>0</v>
      </c>
      <c r="H26" s="126">
        <v>0</v>
      </c>
      <c r="I26" s="126">
        <v>0</v>
      </c>
      <c r="J26" s="126">
        <v>0</v>
      </c>
      <c r="K26" s="16">
        <v>0</v>
      </c>
      <c r="L26" s="16">
        <v>0</v>
      </c>
      <c r="M26" s="20">
        <v>0</v>
      </c>
      <c r="N26" s="58" t="str">
        <f t="shared" si="2"/>
        <v/>
      </c>
      <c r="O26" s="267">
        <f>IF('Rozpočet + Žádosti o změnu'!$ER$2="ano",'Rozpočet + Žádosti o změnu'!EL26,IF('Rozpočet + Žádosti o změnu'!$EF$2="ano",'Rozpočet + Žádosti o změnu'!DZ26,IF('Rozpočet + Žádosti o změnu'!$DT$2="ano",'Rozpočet + Žádosti o změnu'!DN26,IF('Rozpočet + Žádosti o změnu'!$DH$2="ano",'Rozpočet + Žádosti o změnu'!DB26,IF('Rozpočet + Žádosti o změnu'!$CV$2="ano",'Rozpočet + Žádosti o změnu'!CP26,IF('Rozpočet + Žádosti o změnu'!$CJ$2="ano",'Rozpočet + Žádosti o změnu'!CD26,IF('Rozpočet + Žádosti o změnu'!$BX$2="ano",'Rozpočet + Žádosti o změnu'!BR26,IF('Rozpočet + Žádosti o změnu'!$BL$2="ano",'Rozpočet + Žádosti o změnu'!BF26,IF('Rozpočet + Žádosti o změnu'!$AZ$2="ano",'Rozpočet + Žádosti o změnu'!AT26,IF('Rozpočet + Žádosti o změnu'!$AN$2="ano",'Rozpočet + Žádosti o změnu'!AH26,'Rozpočet + Žádosti o změnu'!H26))))))))))</f>
        <v>0</v>
      </c>
      <c r="P26" s="267">
        <f>IF('Rozpočet + Žádosti o změnu'!$ER$2="ano",'Rozpočet + Žádosti o změnu'!EM26,IF('Rozpočet + Žádosti o změnu'!$EF$2="ano",'Rozpočet + Žádosti o změnu'!EA26,IF('Rozpočet + Žádosti o změnu'!$DT$2="ano",'Rozpočet + Žádosti o změnu'!DO26,IF('Rozpočet + Žádosti o změnu'!$DH$2="ano",'Rozpočet + Žádosti o změnu'!DC26,IF('Rozpočet + Žádosti o změnu'!$CV$2="ano",'Rozpočet + Žádosti o změnu'!CQ26,IF('Rozpočet + Žádosti o změnu'!$CJ$2="ano",'Rozpočet + Žádosti o změnu'!CE26,IF('Rozpočet + Žádosti o změnu'!$BX$2="ano",'Rozpočet + Žádosti o změnu'!BS26,IF('Rozpočet + Žádosti o změnu'!$BL$2="ano",'Rozpočet + Žádosti o změnu'!BG26,IF('Rozpočet + Žádosti o změnu'!$AZ$2="ano",'Rozpočet + Žádosti o změnu'!AU26,IF('Rozpočet + Žádosti o změnu'!$AN$2="ano",'Rozpočet + Žádosti o změnu'!AI26,'Rozpočet + Žádosti o změnu'!I26))))))))))</f>
        <v>0</v>
      </c>
      <c r="Q26" s="267">
        <f>IF('Rozpočet + Žádosti o změnu'!$ER$2="ano",'Rozpočet + Žádosti o změnu'!EN26,IF('Rozpočet + Žádosti o změnu'!$EF$2="ano",'Rozpočet + Žádosti o změnu'!EB26,IF('Rozpočet + Žádosti o změnu'!$DT$2="ano",'Rozpočet + Žádosti o změnu'!DP26,IF('Rozpočet + Žádosti o změnu'!$DH$2="ano",'Rozpočet + Žádosti o změnu'!DD26,IF('Rozpočet + Žádosti o změnu'!$CV$2="ano",'Rozpočet + Žádosti o změnu'!CR26,IF('Rozpočet + Žádosti o změnu'!$CJ$2="ano",'Rozpočet + Žádosti o změnu'!CF26,IF('Rozpočet + Žádosti o změnu'!$BX$2="ano",'Rozpočet + Žádosti o změnu'!BT26,IF('Rozpočet + Žádosti o změnu'!$BL$2="ano",'Rozpočet + Žádosti o změnu'!BH26,IF('Rozpočet + Žádosti o změnu'!$AZ$2="ano",'Rozpočet + Žádosti o změnu'!AV26,IF('Rozpočet + Žádosti o změnu'!$AN$2="ano",'Rozpočet + Žádosti o změnu'!AJ26,'Rozpočet + Žádosti o změnu'!J26))))))))))</f>
        <v>0</v>
      </c>
      <c r="R26" s="267">
        <f>IF('Rozpočet + Žádosti o změnu'!$ER$2="ano",'Rozpočet + Žádosti o změnu'!EO26,IF('Rozpočet + Žádosti o změnu'!$EF$2="ano",'Rozpočet + Žádosti o změnu'!EC26,IF('Rozpočet + Žádosti o změnu'!$DT$2="ano",'Rozpočet + Žádosti o změnu'!DQ26,IF('Rozpočet + Žádosti o změnu'!$DH$2="ano",'Rozpočet + Žádosti o změnu'!DE26,IF('Rozpočet + Žádosti o změnu'!$CV$2="ano",'Rozpočet + Žádosti o změnu'!CS26,IF('Rozpočet + Žádosti o změnu'!$CJ$2="ano",'Rozpočet + Žádosti o změnu'!CG26,IF('Rozpočet + Žádosti o změnu'!$BX$2="ano",'Rozpočet + Žádosti o změnu'!BU26,IF('Rozpočet + Žádosti o změnu'!$BL$2="ano",'Rozpočet + Žádosti o změnu'!BI26,IF('Rozpočet + Žádosti o změnu'!$AZ$2="ano",'Rozpočet + Žádosti o změnu'!AW26,IF('Rozpočet + Žádosti o změnu'!$AN$2="ano",'Rozpočet + Žádosti o změnu'!AK26,'Rozpočet + Žádosti o změnu'!K26))))))))))</f>
        <v>0</v>
      </c>
      <c r="S26" s="267">
        <f>IF('Rozpočet + Žádosti o změnu'!$ER$2="ano",'Rozpočet + Žádosti o změnu'!EP26,IF('Rozpočet + Žádosti o změnu'!$EF$2="ano",'Rozpočet + Žádosti o změnu'!ED26,IF('Rozpočet + Žádosti o změnu'!$DT$2="ano",'Rozpočet + Žádosti o změnu'!DR26,IF('Rozpočet + Žádosti o změnu'!$DH$2="ano",'Rozpočet + Žádosti o změnu'!DF26,IF('Rozpočet + Žádosti o změnu'!$CV$2="ano",'Rozpočet + Žádosti o změnu'!CT26,IF('Rozpočet + Žádosti o změnu'!$CJ$2="ano",'Rozpočet + Žádosti o změnu'!CH26,IF('Rozpočet + Žádosti o změnu'!$BX$2="ano",'Rozpočet + Žádosti o změnu'!BV26,IF('Rozpočet + Žádosti o změnu'!$BL$2="ano",'Rozpočet + Žádosti o změnu'!BJ26,IF('Rozpočet + Žádosti o změnu'!$AZ$2="ano",'Rozpočet + Žádosti o změnu'!AX26,IF('Rozpočet + Žádosti o změnu'!$AN$2="ano",'Rozpočet + Žádosti o změnu'!AL26,'Rozpočet + Žádosti o změnu'!L26))))))))))</f>
        <v>0</v>
      </c>
      <c r="T26" s="267">
        <f>IF('Rozpočet + Žádosti o změnu'!$ER$2="ano",'Rozpočet + Žádosti o změnu'!EQ26,IF('Rozpočet + Žádosti o změnu'!$EF$2="ano",'Rozpočet + Žádosti o změnu'!EE26,IF('Rozpočet + Žádosti o změnu'!$DT$2="ano",'Rozpočet + Žádosti o změnu'!DS26,IF('Rozpočet + Žádosti o změnu'!$DH$2="ano",'Rozpočet + Žádosti o změnu'!DG26,IF('Rozpočet + Žádosti o změnu'!$CV$2="ano",'Rozpočet + Žádosti o změnu'!CU26,IF('Rozpočet + Žádosti o změnu'!$CJ$2="ano",'Rozpočet + Žádosti o změnu'!CI26,IF('Rozpočet + Žádosti o změnu'!$BX$2="ano",'Rozpočet + Žádosti o změnu'!BW26,IF('Rozpočet + Žádosti o změnu'!$BL$2="ano",'Rozpočet + Žádosti o změnu'!BK26,IF('Rozpočet + Žádosti o změnu'!$AZ$2="ano",'Rozpočet + Žádosti o změnu'!AY26,IF('Rozpočet + Žádosti o změnu'!$AN$2="ano",'Rozpočet + Žádosti o změnu'!AM26,'Rozpočet + Žádosti o změnu'!M26))))))))))</f>
        <v>0</v>
      </c>
      <c r="U26" s="267">
        <f>IF('Rozpočet + Žádosti o změnu'!$ER$2="ano",'Rozpočet + Žádosti o změnu'!ER26,IF('Rozpočet + Žádosti o změnu'!$EF$2="ano",'Rozpočet + Žádosti o změnu'!EF26,IF('Rozpočet + Žádosti o změnu'!$DT$2="ano",'Rozpočet + Žádosti o změnu'!DT26,IF('Rozpočet + Žádosti o změnu'!$DH$2="ano",'Rozpočet + Žádosti o změnu'!DH26,IF('Rozpočet + Žádosti o změnu'!$CV$2="ano",'Rozpočet + Žádosti o změnu'!CV26,IF('Rozpočet + Žádosti o změnu'!$CJ$2="ano",'Rozpočet + Žádosti o změnu'!CJ26,IF('Rozpočet + Žádosti o změnu'!$BX$2="ano",'Rozpočet + Žádosti o změnu'!BX26,IF('Rozpočet + Žádosti o změnu'!$BL$2="ano",'Rozpočet + Žádosti o změnu'!BL26,IF('Rozpočet + Žádosti o změnu'!$AZ$2="ano",'Rozpočet + Žádosti o změnu'!AZ26,IF('Rozpočet + Žádosti o změnu'!$AN$2="ano",'Rozpočet + Žádosti o změnu'!AN26,'Rozpočet + Žádosti o změnu'!N26))))))))))</f>
        <v>0</v>
      </c>
      <c r="W26" s="281">
        <f>IF('ZoR č. 1'!$D26="",0,'ZoR č. 1'!G26)+IF('ZoR č. 2'!$D26="",0,'ZoR č. 2'!G26)+IF('ZoR č. 3'!$D26="",0,'ZoR č. 3'!G26)+IF('ZoR č. 4'!$D26="",0,'ZoR č. 4'!G26)+IF('ZoR č. 5'!$D26="",0,'ZoR č. 5'!G26)+IF('ZoR č. 6'!$D26="",0,'ZoR č. 6'!G26)+IF('ZoR č. 7'!$D26="",0,'ZoR č. 7'!G26)+IF('ZoR č. 8'!$D26="",0,'ZoR č. 8'!G26)+IF('ZoR č. 9'!$D26="",0,'ZoR č. 9'!G26)+IF('ZoR č. 10'!$D26="",0,'ZoR č. 10'!G26)+IF(ZZoR!$D26="",0,ZZoR!G26)</f>
        <v>0</v>
      </c>
      <c r="X26" s="281">
        <f>IF('ZoR č. 1'!$D26="",0,'ZoR č. 1'!H26)+IF('ZoR č. 2'!$D26="",0,'ZoR č. 2'!H26)+IF('ZoR č. 3'!$D26="",0,'ZoR č. 3'!H26)+IF('ZoR č. 4'!$D26="",0,'ZoR č. 4'!H26)+IF('ZoR č. 5'!$D26="",0,'ZoR č. 5'!H26)+IF('ZoR č. 6'!$D26="",0,'ZoR č. 6'!H26)+IF('ZoR č. 7'!$D26="",0,'ZoR č. 7'!H26)+IF('ZoR č. 8'!$D26="",0,'ZoR č. 8'!H26)+IF('ZoR č. 9'!$D26="",0,'ZoR č. 9'!H26)+IF('ZoR č. 10'!$D26="",0,'ZoR č. 10'!H26)+IF(ZZoR!$D26="",0,ZZoR!H26)</f>
        <v>0</v>
      </c>
      <c r="Y26" s="281">
        <f>IF('ZoR č. 1'!$D26="",0,'ZoR č. 1'!I26)+IF('ZoR č. 2'!$D26="",0,'ZoR č. 2'!I26)+IF('ZoR č. 3'!$D26="",0,'ZoR č. 3'!I26)+IF('ZoR č. 4'!$D26="",0,'ZoR č. 4'!I26)+IF('ZoR č. 5'!$D26="",0,'ZoR č. 5'!I26)+IF('ZoR č. 6'!$D26="",0,'ZoR č. 6'!I26)+IF('ZoR č. 7'!$D26="",0,'ZoR č. 7'!I26)+IF('ZoR č. 8'!$D26="",0,'ZoR č. 8'!I26)+IF('ZoR č. 9'!$D26="",0,'ZoR č. 9'!I26)+IF('ZoR č. 10'!$D26="",0,'ZoR č. 10'!I26)+IF(ZZoR!$D26="",0,ZZoR!I26)</f>
        <v>0</v>
      </c>
      <c r="Z26" s="281">
        <f>IF('ZoR č. 1'!$D26="",0,'ZoR č. 1'!J26)+IF('ZoR č. 2'!$D26="",0,'ZoR č. 2'!J26)+IF('ZoR č. 3'!$D26="",0,'ZoR č. 3'!J26)+IF('ZoR č. 4'!$D26="",0,'ZoR č. 4'!J26)+IF('ZoR č. 5'!$D26="",0,'ZoR č. 5'!J26)+IF('ZoR č. 6'!$D26="",0,'ZoR č. 6'!J26)+IF('ZoR č. 7'!$D26="",0,'ZoR č. 7'!J26)+IF('ZoR č. 8'!$D26="",0,'ZoR č. 8'!J26)+IF('ZoR č. 9'!$D26="",0,'ZoR č. 9'!J26)+IF('ZoR č. 10'!$D26="",0,'ZoR č. 10'!J26)+IF(ZZoR!$D26="",0,ZZoR!J26)</f>
        <v>0</v>
      </c>
      <c r="AA26" s="281">
        <f>IF('ZoR č. 1'!$D26="",0,'ZoR č. 1'!K26)+IF('ZoR č. 2'!$D26="",0,'ZoR č. 2'!K26)+IF('ZoR č. 3'!$D26="",0,'ZoR č. 3'!K26)+IF('ZoR č. 4'!$D26="",0,'ZoR č. 4'!K26)+IF('ZoR č. 5'!$D26="",0,'ZoR č. 5'!K26)+IF('ZoR č. 6'!$D26="",0,'ZoR č. 6'!K26)+IF('ZoR č. 7'!$D26="",0,'ZoR č. 7'!K26)+IF('ZoR č. 8'!$D26="",0,'ZoR č. 8'!K26)+IF('ZoR č. 9'!$D26="",0,'ZoR č. 9'!K26)+IF('ZoR č. 10'!$D26="",0,'ZoR č. 10'!K26)+IF(ZZoR!$D26="",0,ZZoR!K26)</f>
        <v>0</v>
      </c>
      <c r="AB26" s="281">
        <f>IF('ZoR č. 1'!$D26="",0,'ZoR č. 1'!L26)+IF('ZoR č. 2'!$D26="",0,'ZoR č. 2'!L26)+IF('ZoR č. 3'!$D26="",0,'ZoR č. 3'!L26)+IF('ZoR č. 4'!$D26="",0,'ZoR č. 4'!L26)+IF('ZoR č. 5'!$D26="",0,'ZoR č. 5'!L26)+IF('ZoR č. 6'!$D26="",0,'ZoR č. 6'!L26)+IF('ZoR č. 7'!$D26="",0,'ZoR č. 7'!L26)+IF('ZoR č. 8'!$D26="",0,'ZoR č. 8'!L26)+IF('ZoR č. 9'!$D26="",0,'ZoR č. 9'!L26)+IF('ZoR č. 10'!$D26="",0,'ZoR č. 10'!L26)+IF(ZZoR!$D26="",0,ZZoR!L26)</f>
        <v>0</v>
      </c>
      <c r="AC26" s="281">
        <f>IF('ZoR č. 1'!$D26="",0,'ZoR č. 1'!M26)+IF('ZoR č. 2'!$D26="",0,'ZoR č. 2'!M26)+IF('ZoR č. 3'!$D26="",0,'ZoR č. 3'!M26)+IF('ZoR č. 4'!$D26="",0,'ZoR č. 4'!M26)+IF('ZoR č. 5'!$D26="",0,'ZoR č. 5'!M26)+IF('ZoR č. 6'!$D26="",0,'ZoR č. 6'!M26)+IF('ZoR č. 7'!$D26="",0,'ZoR č. 7'!M26)+IF('ZoR č. 8'!$D26="",0,'ZoR č. 8'!M26)+IF('ZoR č. 9'!$D26="",0,'ZoR č. 9'!M26)+IF('ZoR č. 10'!$D26="",0,'ZoR č. 10'!M26)+IF(ZZoR!$D26="",0,ZZoR!M26)</f>
        <v>0</v>
      </c>
      <c r="AE26" s="282" t="str">
        <f t="shared" si="3"/>
        <v/>
      </c>
    </row>
    <row r="27" spans="2:31" x14ac:dyDescent="0.25">
      <c r="B27" s="9" t="s">
        <v>70</v>
      </c>
      <c r="C27" s="98" t="str">
        <f>IF(COUNTA('Přehled partnerů'!C27:D27)&lt;&gt;2,"partner neuveden",IF('Přehled partnerů'!J27="ANO",'Přehled partnerů'!C27,"v tomto období nerelevantní"))</f>
        <v>partner neuveden</v>
      </c>
      <c r="D27" s="108" t="str">
        <f>IF(COUNTA('Přehled partnerů'!C27:D27)&lt;&gt;2,"",IF('Přehled partnerů'!J27="ANO",'Přehled partnerů'!D27,""))</f>
        <v/>
      </c>
      <c r="E27" s="21" t="str">
        <f t="shared" si="0"/>
        <v/>
      </c>
      <c r="F27" s="114" t="str">
        <f t="shared" si="1"/>
        <v/>
      </c>
      <c r="G27" s="125">
        <v>0</v>
      </c>
      <c r="H27" s="126">
        <v>0</v>
      </c>
      <c r="I27" s="126">
        <v>0</v>
      </c>
      <c r="J27" s="126">
        <v>0</v>
      </c>
      <c r="K27" s="16">
        <v>0</v>
      </c>
      <c r="L27" s="16">
        <v>0</v>
      </c>
      <c r="M27" s="20">
        <v>0</v>
      </c>
      <c r="N27" s="58" t="str">
        <f t="shared" si="2"/>
        <v/>
      </c>
      <c r="O27" s="267">
        <f>IF('Rozpočet + Žádosti o změnu'!$ER$2="ano",'Rozpočet + Žádosti o změnu'!EL27,IF('Rozpočet + Žádosti o změnu'!$EF$2="ano",'Rozpočet + Žádosti o změnu'!DZ27,IF('Rozpočet + Žádosti o změnu'!$DT$2="ano",'Rozpočet + Žádosti o změnu'!DN27,IF('Rozpočet + Žádosti o změnu'!$DH$2="ano",'Rozpočet + Žádosti o změnu'!DB27,IF('Rozpočet + Žádosti o změnu'!$CV$2="ano",'Rozpočet + Žádosti o změnu'!CP27,IF('Rozpočet + Žádosti o změnu'!$CJ$2="ano",'Rozpočet + Žádosti o změnu'!CD27,IF('Rozpočet + Žádosti o změnu'!$BX$2="ano",'Rozpočet + Žádosti o změnu'!BR27,IF('Rozpočet + Žádosti o změnu'!$BL$2="ano",'Rozpočet + Žádosti o změnu'!BF27,IF('Rozpočet + Žádosti o změnu'!$AZ$2="ano",'Rozpočet + Žádosti o změnu'!AT27,IF('Rozpočet + Žádosti o změnu'!$AN$2="ano",'Rozpočet + Žádosti o změnu'!AH27,'Rozpočet + Žádosti o změnu'!H27))))))))))</f>
        <v>0</v>
      </c>
      <c r="P27" s="267">
        <f>IF('Rozpočet + Žádosti o změnu'!$ER$2="ano",'Rozpočet + Žádosti o změnu'!EM27,IF('Rozpočet + Žádosti o změnu'!$EF$2="ano",'Rozpočet + Žádosti o změnu'!EA27,IF('Rozpočet + Žádosti o změnu'!$DT$2="ano",'Rozpočet + Žádosti o změnu'!DO27,IF('Rozpočet + Žádosti o změnu'!$DH$2="ano",'Rozpočet + Žádosti o změnu'!DC27,IF('Rozpočet + Žádosti o změnu'!$CV$2="ano",'Rozpočet + Žádosti o změnu'!CQ27,IF('Rozpočet + Žádosti o změnu'!$CJ$2="ano",'Rozpočet + Žádosti o změnu'!CE27,IF('Rozpočet + Žádosti o změnu'!$BX$2="ano",'Rozpočet + Žádosti o změnu'!BS27,IF('Rozpočet + Žádosti o změnu'!$BL$2="ano",'Rozpočet + Žádosti o změnu'!BG27,IF('Rozpočet + Žádosti o změnu'!$AZ$2="ano",'Rozpočet + Žádosti o změnu'!AU27,IF('Rozpočet + Žádosti o změnu'!$AN$2="ano",'Rozpočet + Žádosti o změnu'!AI27,'Rozpočet + Žádosti o změnu'!I27))))))))))</f>
        <v>0</v>
      </c>
      <c r="Q27" s="267">
        <f>IF('Rozpočet + Žádosti o změnu'!$ER$2="ano",'Rozpočet + Žádosti o změnu'!EN27,IF('Rozpočet + Žádosti o změnu'!$EF$2="ano",'Rozpočet + Žádosti o změnu'!EB27,IF('Rozpočet + Žádosti o změnu'!$DT$2="ano",'Rozpočet + Žádosti o změnu'!DP27,IF('Rozpočet + Žádosti o změnu'!$DH$2="ano",'Rozpočet + Žádosti o změnu'!DD27,IF('Rozpočet + Žádosti o změnu'!$CV$2="ano",'Rozpočet + Žádosti o změnu'!CR27,IF('Rozpočet + Žádosti o změnu'!$CJ$2="ano",'Rozpočet + Žádosti o změnu'!CF27,IF('Rozpočet + Žádosti o změnu'!$BX$2="ano",'Rozpočet + Žádosti o změnu'!BT27,IF('Rozpočet + Žádosti o změnu'!$BL$2="ano",'Rozpočet + Žádosti o změnu'!BH27,IF('Rozpočet + Žádosti o změnu'!$AZ$2="ano",'Rozpočet + Žádosti o změnu'!AV27,IF('Rozpočet + Žádosti o změnu'!$AN$2="ano",'Rozpočet + Žádosti o změnu'!AJ27,'Rozpočet + Žádosti o změnu'!J27))))))))))</f>
        <v>0</v>
      </c>
      <c r="R27" s="267">
        <f>IF('Rozpočet + Žádosti o změnu'!$ER$2="ano",'Rozpočet + Žádosti o změnu'!EO27,IF('Rozpočet + Žádosti o změnu'!$EF$2="ano",'Rozpočet + Žádosti o změnu'!EC27,IF('Rozpočet + Žádosti o změnu'!$DT$2="ano",'Rozpočet + Žádosti o změnu'!DQ27,IF('Rozpočet + Žádosti o změnu'!$DH$2="ano",'Rozpočet + Žádosti o změnu'!DE27,IF('Rozpočet + Žádosti o změnu'!$CV$2="ano",'Rozpočet + Žádosti o změnu'!CS27,IF('Rozpočet + Žádosti o změnu'!$CJ$2="ano",'Rozpočet + Žádosti o změnu'!CG27,IF('Rozpočet + Žádosti o změnu'!$BX$2="ano",'Rozpočet + Žádosti o změnu'!BU27,IF('Rozpočet + Žádosti o změnu'!$BL$2="ano",'Rozpočet + Žádosti o změnu'!BI27,IF('Rozpočet + Žádosti o změnu'!$AZ$2="ano",'Rozpočet + Žádosti o změnu'!AW27,IF('Rozpočet + Žádosti o změnu'!$AN$2="ano",'Rozpočet + Žádosti o změnu'!AK27,'Rozpočet + Žádosti o změnu'!K27))))))))))</f>
        <v>0</v>
      </c>
      <c r="S27" s="267">
        <f>IF('Rozpočet + Žádosti o změnu'!$ER$2="ano",'Rozpočet + Žádosti o změnu'!EP27,IF('Rozpočet + Žádosti o změnu'!$EF$2="ano",'Rozpočet + Žádosti o změnu'!ED27,IF('Rozpočet + Žádosti o změnu'!$DT$2="ano",'Rozpočet + Žádosti o změnu'!DR27,IF('Rozpočet + Žádosti o změnu'!$DH$2="ano",'Rozpočet + Žádosti o změnu'!DF27,IF('Rozpočet + Žádosti o změnu'!$CV$2="ano",'Rozpočet + Žádosti o změnu'!CT27,IF('Rozpočet + Žádosti o změnu'!$CJ$2="ano",'Rozpočet + Žádosti o změnu'!CH27,IF('Rozpočet + Žádosti o změnu'!$BX$2="ano",'Rozpočet + Žádosti o změnu'!BV27,IF('Rozpočet + Žádosti o změnu'!$BL$2="ano",'Rozpočet + Žádosti o změnu'!BJ27,IF('Rozpočet + Žádosti o změnu'!$AZ$2="ano",'Rozpočet + Žádosti o změnu'!AX27,IF('Rozpočet + Žádosti o změnu'!$AN$2="ano",'Rozpočet + Žádosti o změnu'!AL27,'Rozpočet + Žádosti o změnu'!L27))))))))))</f>
        <v>0</v>
      </c>
      <c r="T27" s="267">
        <f>IF('Rozpočet + Žádosti o změnu'!$ER$2="ano",'Rozpočet + Žádosti o změnu'!EQ27,IF('Rozpočet + Žádosti o změnu'!$EF$2="ano",'Rozpočet + Žádosti o změnu'!EE27,IF('Rozpočet + Žádosti o změnu'!$DT$2="ano",'Rozpočet + Žádosti o změnu'!DS27,IF('Rozpočet + Žádosti o změnu'!$DH$2="ano",'Rozpočet + Žádosti o změnu'!DG27,IF('Rozpočet + Žádosti o změnu'!$CV$2="ano",'Rozpočet + Žádosti o změnu'!CU27,IF('Rozpočet + Žádosti o změnu'!$CJ$2="ano",'Rozpočet + Žádosti o změnu'!CI27,IF('Rozpočet + Žádosti o změnu'!$BX$2="ano",'Rozpočet + Žádosti o změnu'!BW27,IF('Rozpočet + Žádosti o změnu'!$BL$2="ano",'Rozpočet + Žádosti o změnu'!BK27,IF('Rozpočet + Žádosti o změnu'!$AZ$2="ano",'Rozpočet + Žádosti o změnu'!AY27,IF('Rozpočet + Žádosti o změnu'!$AN$2="ano",'Rozpočet + Žádosti o změnu'!AM27,'Rozpočet + Žádosti o změnu'!M27))))))))))</f>
        <v>0</v>
      </c>
      <c r="U27" s="267">
        <f>IF('Rozpočet + Žádosti o změnu'!$ER$2="ano",'Rozpočet + Žádosti o změnu'!ER27,IF('Rozpočet + Žádosti o změnu'!$EF$2="ano",'Rozpočet + Žádosti o změnu'!EF27,IF('Rozpočet + Žádosti o změnu'!$DT$2="ano",'Rozpočet + Žádosti o změnu'!DT27,IF('Rozpočet + Žádosti o změnu'!$DH$2="ano",'Rozpočet + Žádosti o změnu'!DH27,IF('Rozpočet + Žádosti o změnu'!$CV$2="ano",'Rozpočet + Žádosti o změnu'!CV27,IF('Rozpočet + Žádosti o změnu'!$CJ$2="ano",'Rozpočet + Žádosti o změnu'!CJ27,IF('Rozpočet + Žádosti o změnu'!$BX$2="ano",'Rozpočet + Žádosti o změnu'!BX27,IF('Rozpočet + Žádosti o změnu'!$BL$2="ano",'Rozpočet + Žádosti o změnu'!BL27,IF('Rozpočet + Žádosti o změnu'!$AZ$2="ano",'Rozpočet + Žádosti o změnu'!AZ27,IF('Rozpočet + Žádosti o změnu'!$AN$2="ano",'Rozpočet + Žádosti o změnu'!AN27,'Rozpočet + Žádosti o změnu'!N27))))))))))</f>
        <v>0</v>
      </c>
      <c r="W27" s="281">
        <f>IF('ZoR č. 1'!$D27="",0,'ZoR č. 1'!G27)+IF('ZoR č. 2'!$D27="",0,'ZoR č. 2'!G27)+IF('ZoR č. 3'!$D27="",0,'ZoR č. 3'!G27)+IF('ZoR č. 4'!$D27="",0,'ZoR č. 4'!G27)+IF('ZoR č. 5'!$D27="",0,'ZoR č. 5'!G27)+IF('ZoR č. 6'!$D27="",0,'ZoR č. 6'!G27)+IF('ZoR č. 7'!$D27="",0,'ZoR č. 7'!G27)+IF('ZoR č. 8'!$D27="",0,'ZoR č. 8'!G27)+IF('ZoR č. 9'!$D27="",0,'ZoR č. 9'!G27)+IF('ZoR č. 10'!$D27="",0,'ZoR č. 10'!G27)+IF(ZZoR!$D27="",0,ZZoR!G27)</f>
        <v>0</v>
      </c>
      <c r="X27" s="281">
        <f>IF('ZoR č. 1'!$D27="",0,'ZoR č. 1'!H27)+IF('ZoR č. 2'!$D27="",0,'ZoR č. 2'!H27)+IF('ZoR č. 3'!$D27="",0,'ZoR č. 3'!H27)+IF('ZoR č. 4'!$D27="",0,'ZoR č. 4'!H27)+IF('ZoR č. 5'!$D27="",0,'ZoR č. 5'!H27)+IF('ZoR č. 6'!$D27="",0,'ZoR č. 6'!H27)+IF('ZoR č. 7'!$D27="",0,'ZoR č. 7'!H27)+IF('ZoR č. 8'!$D27="",0,'ZoR č. 8'!H27)+IF('ZoR č. 9'!$D27="",0,'ZoR č. 9'!H27)+IF('ZoR č. 10'!$D27="",0,'ZoR č. 10'!H27)+IF(ZZoR!$D27="",0,ZZoR!H27)</f>
        <v>0</v>
      </c>
      <c r="Y27" s="281">
        <f>IF('ZoR č. 1'!$D27="",0,'ZoR č. 1'!I27)+IF('ZoR č. 2'!$D27="",0,'ZoR č. 2'!I27)+IF('ZoR č. 3'!$D27="",0,'ZoR č. 3'!I27)+IF('ZoR č. 4'!$D27="",0,'ZoR č. 4'!I27)+IF('ZoR č. 5'!$D27="",0,'ZoR č. 5'!I27)+IF('ZoR č. 6'!$D27="",0,'ZoR č. 6'!I27)+IF('ZoR č. 7'!$D27="",0,'ZoR č. 7'!I27)+IF('ZoR č. 8'!$D27="",0,'ZoR č. 8'!I27)+IF('ZoR č. 9'!$D27="",0,'ZoR č. 9'!I27)+IF('ZoR č. 10'!$D27="",0,'ZoR č. 10'!I27)+IF(ZZoR!$D27="",0,ZZoR!I27)</f>
        <v>0</v>
      </c>
      <c r="Z27" s="281">
        <f>IF('ZoR č. 1'!$D27="",0,'ZoR č. 1'!J27)+IF('ZoR č. 2'!$D27="",0,'ZoR č. 2'!J27)+IF('ZoR č. 3'!$D27="",0,'ZoR č. 3'!J27)+IF('ZoR č. 4'!$D27="",0,'ZoR č. 4'!J27)+IF('ZoR č. 5'!$D27="",0,'ZoR č. 5'!J27)+IF('ZoR č. 6'!$D27="",0,'ZoR č. 6'!J27)+IF('ZoR č. 7'!$D27="",0,'ZoR č. 7'!J27)+IF('ZoR č. 8'!$D27="",0,'ZoR č. 8'!J27)+IF('ZoR č. 9'!$D27="",0,'ZoR č. 9'!J27)+IF('ZoR č. 10'!$D27="",0,'ZoR č. 10'!J27)+IF(ZZoR!$D27="",0,ZZoR!J27)</f>
        <v>0</v>
      </c>
      <c r="AA27" s="281">
        <f>IF('ZoR č. 1'!$D27="",0,'ZoR č. 1'!K27)+IF('ZoR č. 2'!$D27="",0,'ZoR č. 2'!K27)+IF('ZoR č. 3'!$D27="",0,'ZoR č. 3'!K27)+IF('ZoR č. 4'!$D27="",0,'ZoR č. 4'!K27)+IF('ZoR č. 5'!$D27="",0,'ZoR č. 5'!K27)+IF('ZoR č. 6'!$D27="",0,'ZoR č. 6'!K27)+IF('ZoR č. 7'!$D27="",0,'ZoR č. 7'!K27)+IF('ZoR č. 8'!$D27="",0,'ZoR č. 8'!K27)+IF('ZoR č. 9'!$D27="",0,'ZoR č. 9'!K27)+IF('ZoR č. 10'!$D27="",0,'ZoR č. 10'!K27)+IF(ZZoR!$D27="",0,ZZoR!K27)</f>
        <v>0</v>
      </c>
      <c r="AB27" s="281">
        <f>IF('ZoR č. 1'!$D27="",0,'ZoR č. 1'!L27)+IF('ZoR č. 2'!$D27="",0,'ZoR č. 2'!L27)+IF('ZoR č. 3'!$D27="",0,'ZoR č. 3'!L27)+IF('ZoR č. 4'!$D27="",0,'ZoR č. 4'!L27)+IF('ZoR č. 5'!$D27="",0,'ZoR č. 5'!L27)+IF('ZoR č. 6'!$D27="",0,'ZoR č. 6'!L27)+IF('ZoR č. 7'!$D27="",0,'ZoR č. 7'!L27)+IF('ZoR č. 8'!$D27="",0,'ZoR č. 8'!L27)+IF('ZoR č. 9'!$D27="",0,'ZoR č. 9'!L27)+IF('ZoR č. 10'!$D27="",0,'ZoR č. 10'!L27)+IF(ZZoR!$D27="",0,ZZoR!L27)</f>
        <v>0</v>
      </c>
      <c r="AC27" s="281">
        <f>IF('ZoR č. 1'!$D27="",0,'ZoR č. 1'!M27)+IF('ZoR č. 2'!$D27="",0,'ZoR č. 2'!M27)+IF('ZoR č. 3'!$D27="",0,'ZoR č. 3'!M27)+IF('ZoR č. 4'!$D27="",0,'ZoR č. 4'!M27)+IF('ZoR č. 5'!$D27="",0,'ZoR č. 5'!M27)+IF('ZoR č. 6'!$D27="",0,'ZoR č. 6'!M27)+IF('ZoR č. 7'!$D27="",0,'ZoR č. 7'!M27)+IF('ZoR č. 8'!$D27="",0,'ZoR č. 8'!M27)+IF('ZoR č. 9'!$D27="",0,'ZoR č. 9'!M27)+IF('ZoR č. 10'!$D27="",0,'ZoR č. 10'!M27)+IF(ZZoR!$D27="",0,ZZoR!M27)</f>
        <v>0</v>
      </c>
      <c r="AE27" s="282" t="str">
        <f t="shared" si="3"/>
        <v/>
      </c>
    </row>
    <row r="28" spans="2:31" x14ac:dyDescent="0.25">
      <c r="B28" s="9" t="s">
        <v>71</v>
      </c>
      <c r="C28" s="98" t="str">
        <f>IF(COUNTA('Přehled partnerů'!C28:D28)&lt;&gt;2,"partner neuveden",IF('Přehled partnerů'!J28="ANO",'Přehled partnerů'!C28,"v tomto období nerelevantní"))</f>
        <v>partner neuveden</v>
      </c>
      <c r="D28" s="108" t="str">
        <f>IF(COUNTA('Přehled partnerů'!C28:D28)&lt;&gt;2,"",IF('Přehled partnerů'!J28="ANO",'Přehled partnerů'!D28,""))</f>
        <v/>
      </c>
      <c r="E28" s="21" t="str">
        <f t="shared" si="0"/>
        <v/>
      </c>
      <c r="F28" s="114" t="str">
        <f t="shared" si="1"/>
        <v/>
      </c>
      <c r="G28" s="125">
        <v>0</v>
      </c>
      <c r="H28" s="126">
        <v>0</v>
      </c>
      <c r="I28" s="126">
        <v>0</v>
      </c>
      <c r="J28" s="126">
        <v>0</v>
      </c>
      <c r="K28" s="16">
        <v>0</v>
      </c>
      <c r="L28" s="16">
        <v>0</v>
      </c>
      <c r="M28" s="20">
        <v>0</v>
      </c>
      <c r="N28" s="58" t="str">
        <f t="shared" si="2"/>
        <v/>
      </c>
      <c r="O28" s="267">
        <f>IF('Rozpočet + Žádosti o změnu'!$ER$2="ano",'Rozpočet + Žádosti o změnu'!EL28,IF('Rozpočet + Žádosti o změnu'!$EF$2="ano",'Rozpočet + Žádosti o změnu'!DZ28,IF('Rozpočet + Žádosti o změnu'!$DT$2="ano",'Rozpočet + Žádosti o změnu'!DN28,IF('Rozpočet + Žádosti o změnu'!$DH$2="ano",'Rozpočet + Žádosti o změnu'!DB28,IF('Rozpočet + Žádosti o změnu'!$CV$2="ano",'Rozpočet + Žádosti o změnu'!CP28,IF('Rozpočet + Žádosti o změnu'!$CJ$2="ano",'Rozpočet + Žádosti o změnu'!CD28,IF('Rozpočet + Žádosti o změnu'!$BX$2="ano",'Rozpočet + Žádosti o změnu'!BR28,IF('Rozpočet + Žádosti o změnu'!$BL$2="ano",'Rozpočet + Žádosti o změnu'!BF28,IF('Rozpočet + Žádosti o změnu'!$AZ$2="ano",'Rozpočet + Žádosti o změnu'!AT28,IF('Rozpočet + Žádosti o změnu'!$AN$2="ano",'Rozpočet + Žádosti o změnu'!AH28,'Rozpočet + Žádosti o změnu'!H28))))))))))</f>
        <v>0</v>
      </c>
      <c r="P28" s="267">
        <f>IF('Rozpočet + Žádosti o změnu'!$ER$2="ano",'Rozpočet + Žádosti o změnu'!EM28,IF('Rozpočet + Žádosti o změnu'!$EF$2="ano",'Rozpočet + Žádosti o změnu'!EA28,IF('Rozpočet + Žádosti o změnu'!$DT$2="ano",'Rozpočet + Žádosti o změnu'!DO28,IF('Rozpočet + Žádosti o změnu'!$DH$2="ano",'Rozpočet + Žádosti o změnu'!DC28,IF('Rozpočet + Žádosti o změnu'!$CV$2="ano",'Rozpočet + Žádosti o změnu'!CQ28,IF('Rozpočet + Žádosti o změnu'!$CJ$2="ano",'Rozpočet + Žádosti o změnu'!CE28,IF('Rozpočet + Žádosti o změnu'!$BX$2="ano",'Rozpočet + Žádosti o změnu'!BS28,IF('Rozpočet + Žádosti o změnu'!$BL$2="ano",'Rozpočet + Žádosti o změnu'!BG28,IF('Rozpočet + Žádosti o změnu'!$AZ$2="ano",'Rozpočet + Žádosti o změnu'!AU28,IF('Rozpočet + Žádosti o změnu'!$AN$2="ano",'Rozpočet + Žádosti o změnu'!AI28,'Rozpočet + Žádosti o změnu'!I28))))))))))</f>
        <v>0</v>
      </c>
      <c r="Q28" s="267">
        <f>IF('Rozpočet + Žádosti o změnu'!$ER$2="ano",'Rozpočet + Žádosti o změnu'!EN28,IF('Rozpočet + Žádosti o změnu'!$EF$2="ano",'Rozpočet + Žádosti o změnu'!EB28,IF('Rozpočet + Žádosti o změnu'!$DT$2="ano",'Rozpočet + Žádosti o změnu'!DP28,IF('Rozpočet + Žádosti o změnu'!$DH$2="ano",'Rozpočet + Žádosti o změnu'!DD28,IF('Rozpočet + Žádosti o změnu'!$CV$2="ano",'Rozpočet + Žádosti o změnu'!CR28,IF('Rozpočet + Žádosti o změnu'!$CJ$2="ano",'Rozpočet + Žádosti o změnu'!CF28,IF('Rozpočet + Žádosti o změnu'!$BX$2="ano",'Rozpočet + Žádosti o změnu'!BT28,IF('Rozpočet + Žádosti o změnu'!$BL$2="ano",'Rozpočet + Žádosti o změnu'!BH28,IF('Rozpočet + Žádosti o změnu'!$AZ$2="ano",'Rozpočet + Žádosti o změnu'!AV28,IF('Rozpočet + Žádosti o změnu'!$AN$2="ano",'Rozpočet + Žádosti o změnu'!AJ28,'Rozpočet + Žádosti o změnu'!J28))))))))))</f>
        <v>0</v>
      </c>
      <c r="R28" s="267">
        <f>IF('Rozpočet + Žádosti o změnu'!$ER$2="ano",'Rozpočet + Žádosti o změnu'!EO28,IF('Rozpočet + Žádosti o změnu'!$EF$2="ano",'Rozpočet + Žádosti o změnu'!EC28,IF('Rozpočet + Žádosti o změnu'!$DT$2="ano",'Rozpočet + Žádosti o změnu'!DQ28,IF('Rozpočet + Žádosti o změnu'!$DH$2="ano",'Rozpočet + Žádosti o změnu'!DE28,IF('Rozpočet + Žádosti o změnu'!$CV$2="ano",'Rozpočet + Žádosti o změnu'!CS28,IF('Rozpočet + Žádosti o změnu'!$CJ$2="ano",'Rozpočet + Žádosti o změnu'!CG28,IF('Rozpočet + Žádosti o změnu'!$BX$2="ano",'Rozpočet + Žádosti o změnu'!BU28,IF('Rozpočet + Žádosti o změnu'!$BL$2="ano",'Rozpočet + Žádosti o změnu'!BI28,IF('Rozpočet + Žádosti o změnu'!$AZ$2="ano",'Rozpočet + Žádosti o změnu'!AW28,IF('Rozpočet + Žádosti o změnu'!$AN$2="ano",'Rozpočet + Žádosti o změnu'!AK28,'Rozpočet + Žádosti o změnu'!K28))))))))))</f>
        <v>0</v>
      </c>
      <c r="S28" s="267">
        <f>IF('Rozpočet + Žádosti o změnu'!$ER$2="ano",'Rozpočet + Žádosti o změnu'!EP28,IF('Rozpočet + Žádosti o změnu'!$EF$2="ano",'Rozpočet + Žádosti o změnu'!ED28,IF('Rozpočet + Žádosti o změnu'!$DT$2="ano",'Rozpočet + Žádosti o změnu'!DR28,IF('Rozpočet + Žádosti o změnu'!$DH$2="ano",'Rozpočet + Žádosti o změnu'!DF28,IF('Rozpočet + Žádosti o změnu'!$CV$2="ano",'Rozpočet + Žádosti o změnu'!CT28,IF('Rozpočet + Žádosti o změnu'!$CJ$2="ano",'Rozpočet + Žádosti o změnu'!CH28,IF('Rozpočet + Žádosti o změnu'!$BX$2="ano",'Rozpočet + Žádosti o změnu'!BV28,IF('Rozpočet + Žádosti o změnu'!$BL$2="ano",'Rozpočet + Žádosti o změnu'!BJ28,IF('Rozpočet + Žádosti o změnu'!$AZ$2="ano",'Rozpočet + Žádosti o změnu'!AX28,IF('Rozpočet + Žádosti o změnu'!$AN$2="ano",'Rozpočet + Žádosti o změnu'!AL28,'Rozpočet + Žádosti o změnu'!L28))))))))))</f>
        <v>0</v>
      </c>
      <c r="T28" s="267">
        <f>IF('Rozpočet + Žádosti o změnu'!$ER$2="ano",'Rozpočet + Žádosti o změnu'!EQ28,IF('Rozpočet + Žádosti o změnu'!$EF$2="ano",'Rozpočet + Žádosti o změnu'!EE28,IF('Rozpočet + Žádosti o změnu'!$DT$2="ano",'Rozpočet + Žádosti o změnu'!DS28,IF('Rozpočet + Žádosti o změnu'!$DH$2="ano",'Rozpočet + Žádosti o změnu'!DG28,IF('Rozpočet + Žádosti o změnu'!$CV$2="ano",'Rozpočet + Žádosti o změnu'!CU28,IF('Rozpočet + Žádosti o změnu'!$CJ$2="ano",'Rozpočet + Žádosti o změnu'!CI28,IF('Rozpočet + Žádosti o změnu'!$BX$2="ano",'Rozpočet + Žádosti o změnu'!BW28,IF('Rozpočet + Žádosti o změnu'!$BL$2="ano",'Rozpočet + Žádosti o změnu'!BK28,IF('Rozpočet + Žádosti o změnu'!$AZ$2="ano",'Rozpočet + Žádosti o změnu'!AY28,IF('Rozpočet + Žádosti o změnu'!$AN$2="ano",'Rozpočet + Žádosti o změnu'!AM28,'Rozpočet + Žádosti o změnu'!M28))))))))))</f>
        <v>0</v>
      </c>
      <c r="U28" s="267">
        <f>IF('Rozpočet + Žádosti o změnu'!$ER$2="ano",'Rozpočet + Žádosti o změnu'!ER28,IF('Rozpočet + Žádosti o změnu'!$EF$2="ano",'Rozpočet + Žádosti o změnu'!EF28,IF('Rozpočet + Žádosti o změnu'!$DT$2="ano",'Rozpočet + Žádosti o změnu'!DT28,IF('Rozpočet + Žádosti o změnu'!$DH$2="ano",'Rozpočet + Žádosti o změnu'!DH28,IF('Rozpočet + Žádosti o změnu'!$CV$2="ano",'Rozpočet + Žádosti o změnu'!CV28,IF('Rozpočet + Žádosti o změnu'!$CJ$2="ano",'Rozpočet + Žádosti o změnu'!CJ28,IF('Rozpočet + Žádosti o změnu'!$BX$2="ano",'Rozpočet + Žádosti o změnu'!BX28,IF('Rozpočet + Žádosti o změnu'!$BL$2="ano",'Rozpočet + Žádosti o změnu'!BL28,IF('Rozpočet + Žádosti o změnu'!$AZ$2="ano",'Rozpočet + Žádosti o změnu'!AZ28,IF('Rozpočet + Žádosti o změnu'!$AN$2="ano",'Rozpočet + Žádosti o změnu'!AN28,'Rozpočet + Žádosti o změnu'!N28))))))))))</f>
        <v>0</v>
      </c>
      <c r="W28" s="281">
        <f>IF('ZoR č. 1'!$D28="",0,'ZoR č. 1'!G28)+IF('ZoR č. 2'!$D28="",0,'ZoR č. 2'!G28)+IF('ZoR č. 3'!$D28="",0,'ZoR č. 3'!G28)+IF('ZoR č. 4'!$D28="",0,'ZoR č. 4'!G28)+IF('ZoR č. 5'!$D28="",0,'ZoR č. 5'!G28)+IF('ZoR č. 6'!$D28="",0,'ZoR č. 6'!G28)+IF('ZoR č. 7'!$D28="",0,'ZoR č. 7'!G28)+IF('ZoR č. 8'!$D28="",0,'ZoR č. 8'!G28)+IF('ZoR č. 9'!$D28="",0,'ZoR č. 9'!G28)+IF('ZoR č. 10'!$D28="",0,'ZoR č. 10'!G28)+IF(ZZoR!$D28="",0,ZZoR!G28)</f>
        <v>0</v>
      </c>
      <c r="X28" s="281">
        <f>IF('ZoR č. 1'!$D28="",0,'ZoR č. 1'!H28)+IF('ZoR č. 2'!$D28="",0,'ZoR č. 2'!H28)+IF('ZoR č. 3'!$D28="",0,'ZoR č. 3'!H28)+IF('ZoR č. 4'!$D28="",0,'ZoR č. 4'!H28)+IF('ZoR č. 5'!$D28="",0,'ZoR č. 5'!H28)+IF('ZoR č. 6'!$D28="",0,'ZoR č. 6'!H28)+IF('ZoR č. 7'!$D28="",0,'ZoR č. 7'!H28)+IF('ZoR č. 8'!$D28="",0,'ZoR č. 8'!H28)+IF('ZoR č. 9'!$D28="",0,'ZoR č. 9'!H28)+IF('ZoR č. 10'!$D28="",0,'ZoR č. 10'!H28)+IF(ZZoR!$D28="",0,ZZoR!H28)</f>
        <v>0</v>
      </c>
      <c r="Y28" s="281">
        <f>IF('ZoR č. 1'!$D28="",0,'ZoR č. 1'!I28)+IF('ZoR č. 2'!$D28="",0,'ZoR č. 2'!I28)+IF('ZoR č. 3'!$D28="",0,'ZoR č. 3'!I28)+IF('ZoR č. 4'!$D28="",0,'ZoR č. 4'!I28)+IF('ZoR č. 5'!$D28="",0,'ZoR č. 5'!I28)+IF('ZoR č. 6'!$D28="",0,'ZoR č. 6'!I28)+IF('ZoR č. 7'!$D28="",0,'ZoR č. 7'!I28)+IF('ZoR č. 8'!$D28="",0,'ZoR č. 8'!I28)+IF('ZoR č. 9'!$D28="",0,'ZoR č. 9'!I28)+IF('ZoR č. 10'!$D28="",0,'ZoR č. 10'!I28)+IF(ZZoR!$D28="",0,ZZoR!I28)</f>
        <v>0</v>
      </c>
      <c r="Z28" s="281">
        <f>IF('ZoR č. 1'!$D28="",0,'ZoR č. 1'!J28)+IF('ZoR č. 2'!$D28="",0,'ZoR č. 2'!J28)+IF('ZoR č. 3'!$D28="",0,'ZoR č. 3'!J28)+IF('ZoR č. 4'!$D28="",0,'ZoR č. 4'!J28)+IF('ZoR č. 5'!$D28="",0,'ZoR č. 5'!J28)+IF('ZoR č. 6'!$D28="",0,'ZoR č. 6'!J28)+IF('ZoR č. 7'!$D28="",0,'ZoR č. 7'!J28)+IF('ZoR č. 8'!$D28="",0,'ZoR č. 8'!J28)+IF('ZoR č. 9'!$D28="",0,'ZoR č. 9'!J28)+IF('ZoR č. 10'!$D28="",0,'ZoR č. 10'!J28)+IF(ZZoR!$D28="",0,ZZoR!J28)</f>
        <v>0</v>
      </c>
      <c r="AA28" s="281">
        <f>IF('ZoR č. 1'!$D28="",0,'ZoR č. 1'!K28)+IF('ZoR č. 2'!$D28="",0,'ZoR č. 2'!K28)+IF('ZoR č. 3'!$D28="",0,'ZoR č. 3'!K28)+IF('ZoR č. 4'!$D28="",0,'ZoR č. 4'!K28)+IF('ZoR č. 5'!$D28="",0,'ZoR č. 5'!K28)+IF('ZoR č. 6'!$D28="",0,'ZoR č. 6'!K28)+IF('ZoR č. 7'!$D28="",0,'ZoR č. 7'!K28)+IF('ZoR č. 8'!$D28="",0,'ZoR č. 8'!K28)+IF('ZoR č. 9'!$D28="",0,'ZoR č. 9'!K28)+IF('ZoR č. 10'!$D28="",0,'ZoR č. 10'!K28)+IF(ZZoR!$D28="",0,ZZoR!K28)</f>
        <v>0</v>
      </c>
      <c r="AB28" s="281">
        <f>IF('ZoR č. 1'!$D28="",0,'ZoR č. 1'!L28)+IF('ZoR č. 2'!$D28="",0,'ZoR č. 2'!L28)+IF('ZoR č. 3'!$D28="",0,'ZoR č. 3'!L28)+IF('ZoR č. 4'!$D28="",0,'ZoR č. 4'!L28)+IF('ZoR č. 5'!$D28="",0,'ZoR č. 5'!L28)+IF('ZoR č. 6'!$D28="",0,'ZoR č. 6'!L28)+IF('ZoR č. 7'!$D28="",0,'ZoR č. 7'!L28)+IF('ZoR č. 8'!$D28="",0,'ZoR č. 8'!L28)+IF('ZoR č. 9'!$D28="",0,'ZoR č. 9'!L28)+IF('ZoR č. 10'!$D28="",0,'ZoR č. 10'!L28)+IF(ZZoR!$D28="",0,ZZoR!L28)</f>
        <v>0</v>
      </c>
      <c r="AC28" s="281">
        <f>IF('ZoR č. 1'!$D28="",0,'ZoR č. 1'!M28)+IF('ZoR č. 2'!$D28="",0,'ZoR č. 2'!M28)+IF('ZoR č. 3'!$D28="",0,'ZoR č. 3'!M28)+IF('ZoR č. 4'!$D28="",0,'ZoR č. 4'!M28)+IF('ZoR č. 5'!$D28="",0,'ZoR č. 5'!M28)+IF('ZoR č. 6'!$D28="",0,'ZoR č. 6'!M28)+IF('ZoR č. 7'!$D28="",0,'ZoR č. 7'!M28)+IF('ZoR č. 8'!$D28="",0,'ZoR č. 8'!M28)+IF('ZoR č. 9'!$D28="",0,'ZoR č. 9'!M28)+IF('ZoR č. 10'!$D28="",0,'ZoR č. 10'!M28)+IF(ZZoR!$D28="",0,ZZoR!M28)</f>
        <v>0</v>
      </c>
      <c r="AE28" s="282" t="str">
        <f t="shared" si="3"/>
        <v/>
      </c>
    </row>
    <row r="29" spans="2:31" x14ac:dyDescent="0.25">
      <c r="B29" s="9" t="s">
        <v>72</v>
      </c>
      <c r="C29" s="98" t="str">
        <f>IF(COUNTA('Přehled partnerů'!C29:D29)&lt;&gt;2,"partner neuveden",IF('Přehled partnerů'!J29="ANO",'Přehled partnerů'!C29,"v tomto období nerelevantní"))</f>
        <v>partner neuveden</v>
      </c>
      <c r="D29" s="108" t="str">
        <f>IF(COUNTA('Přehled partnerů'!C29:D29)&lt;&gt;2,"",IF('Přehled partnerů'!J29="ANO",'Přehled partnerů'!D29,""))</f>
        <v/>
      </c>
      <c r="E29" s="21" t="str">
        <f t="shared" si="0"/>
        <v/>
      </c>
      <c r="F29" s="114" t="str">
        <f t="shared" si="1"/>
        <v/>
      </c>
      <c r="G29" s="125">
        <v>0</v>
      </c>
      <c r="H29" s="126">
        <v>0</v>
      </c>
      <c r="I29" s="126">
        <v>0</v>
      </c>
      <c r="J29" s="126">
        <v>0</v>
      </c>
      <c r="K29" s="16">
        <v>0</v>
      </c>
      <c r="L29" s="16">
        <v>0</v>
      </c>
      <c r="M29" s="20">
        <v>0</v>
      </c>
      <c r="N29" s="58" t="str">
        <f t="shared" si="2"/>
        <v/>
      </c>
      <c r="O29" s="267">
        <f>IF('Rozpočet + Žádosti o změnu'!$ER$2="ano",'Rozpočet + Žádosti o změnu'!EL29,IF('Rozpočet + Žádosti o změnu'!$EF$2="ano",'Rozpočet + Žádosti o změnu'!DZ29,IF('Rozpočet + Žádosti o změnu'!$DT$2="ano",'Rozpočet + Žádosti o změnu'!DN29,IF('Rozpočet + Žádosti o změnu'!$DH$2="ano",'Rozpočet + Žádosti o změnu'!DB29,IF('Rozpočet + Žádosti o změnu'!$CV$2="ano",'Rozpočet + Žádosti o změnu'!CP29,IF('Rozpočet + Žádosti o změnu'!$CJ$2="ano",'Rozpočet + Žádosti o změnu'!CD29,IF('Rozpočet + Žádosti o změnu'!$BX$2="ano",'Rozpočet + Žádosti o změnu'!BR29,IF('Rozpočet + Žádosti o změnu'!$BL$2="ano",'Rozpočet + Žádosti o změnu'!BF29,IF('Rozpočet + Žádosti o změnu'!$AZ$2="ano",'Rozpočet + Žádosti o změnu'!AT29,IF('Rozpočet + Žádosti o změnu'!$AN$2="ano",'Rozpočet + Žádosti o změnu'!AH29,'Rozpočet + Žádosti o změnu'!H29))))))))))</f>
        <v>0</v>
      </c>
      <c r="P29" s="267">
        <f>IF('Rozpočet + Žádosti o změnu'!$ER$2="ano",'Rozpočet + Žádosti o změnu'!EM29,IF('Rozpočet + Žádosti o změnu'!$EF$2="ano",'Rozpočet + Žádosti o změnu'!EA29,IF('Rozpočet + Žádosti o změnu'!$DT$2="ano",'Rozpočet + Žádosti o změnu'!DO29,IF('Rozpočet + Žádosti o změnu'!$DH$2="ano",'Rozpočet + Žádosti o změnu'!DC29,IF('Rozpočet + Žádosti o změnu'!$CV$2="ano",'Rozpočet + Žádosti o změnu'!CQ29,IF('Rozpočet + Žádosti o změnu'!$CJ$2="ano",'Rozpočet + Žádosti o změnu'!CE29,IF('Rozpočet + Žádosti o změnu'!$BX$2="ano",'Rozpočet + Žádosti o změnu'!BS29,IF('Rozpočet + Žádosti o změnu'!$BL$2="ano",'Rozpočet + Žádosti o změnu'!BG29,IF('Rozpočet + Žádosti o změnu'!$AZ$2="ano",'Rozpočet + Žádosti o změnu'!AU29,IF('Rozpočet + Žádosti o změnu'!$AN$2="ano",'Rozpočet + Žádosti o změnu'!AI29,'Rozpočet + Žádosti o změnu'!I29))))))))))</f>
        <v>0</v>
      </c>
      <c r="Q29" s="267">
        <f>IF('Rozpočet + Žádosti o změnu'!$ER$2="ano",'Rozpočet + Žádosti o změnu'!EN29,IF('Rozpočet + Žádosti o změnu'!$EF$2="ano",'Rozpočet + Žádosti o změnu'!EB29,IF('Rozpočet + Žádosti o změnu'!$DT$2="ano",'Rozpočet + Žádosti o změnu'!DP29,IF('Rozpočet + Žádosti o změnu'!$DH$2="ano",'Rozpočet + Žádosti o změnu'!DD29,IF('Rozpočet + Žádosti o změnu'!$CV$2="ano",'Rozpočet + Žádosti o změnu'!CR29,IF('Rozpočet + Žádosti o změnu'!$CJ$2="ano",'Rozpočet + Žádosti o změnu'!CF29,IF('Rozpočet + Žádosti o změnu'!$BX$2="ano",'Rozpočet + Žádosti o změnu'!BT29,IF('Rozpočet + Žádosti o změnu'!$BL$2="ano",'Rozpočet + Žádosti o změnu'!BH29,IF('Rozpočet + Žádosti o změnu'!$AZ$2="ano",'Rozpočet + Žádosti o změnu'!AV29,IF('Rozpočet + Žádosti o změnu'!$AN$2="ano",'Rozpočet + Žádosti o změnu'!AJ29,'Rozpočet + Žádosti o změnu'!J29))))))))))</f>
        <v>0</v>
      </c>
      <c r="R29" s="267">
        <f>IF('Rozpočet + Žádosti o změnu'!$ER$2="ano",'Rozpočet + Žádosti o změnu'!EO29,IF('Rozpočet + Žádosti o změnu'!$EF$2="ano",'Rozpočet + Žádosti o změnu'!EC29,IF('Rozpočet + Žádosti o změnu'!$DT$2="ano",'Rozpočet + Žádosti o změnu'!DQ29,IF('Rozpočet + Žádosti o změnu'!$DH$2="ano",'Rozpočet + Žádosti o změnu'!DE29,IF('Rozpočet + Žádosti o změnu'!$CV$2="ano",'Rozpočet + Žádosti o změnu'!CS29,IF('Rozpočet + Žádosti o změnu'!$CJ$2="ano",'Rozpočet + Žádosti o změnu'!CG29,IF('Rozpočet + Žádosti o změnu'!$BX$2="ano",'Rozpočet + Žádosti o změnu'!BU29,IF('Rozpočet + Žádosti o změnu'!$BL$2="ano",'Rozpočet + Žádosti o změnu'!BI29,IF('Rozpočet + Žádosti o změnu'!$AZ$2="ano",'Rozpočet + Žádosti o změnu'!AW29,IF('Rozpočet + Žádosti o změnu'!$AN$2="ano",'Rozpočet + Žádosti o změnu'!AK29,'Rozpočet + Žádosti o změnu'!K29))))))))))</f>
        <v>0</v>
      </c>
      <c r="S29" s="267">
        <f>IF('Rozpočet + Žádosti o změnu'!$ER$2="ano",'Rozpočet + Žádosti o změnu'!EP29,IF('Rozpočet + Žádosti o změnu'!$EF$2="ano",'Rozpočet + Žádosti o změnu'!ED29,IF('Rozpočet + Žádosti o změnu'!$DT$2="ano",'Rozpočet + Žádosti o změnu'!DR29,IF('Rozpočet + Žádosti o změnu'!$DH$2="ano",'Rozpočet + Žádosti o změnu'!DF29,IF('Rozpočet + Žádosti o změnu'!$CV$2="ano",'Rozpočet + Žádosti o změnu'!CT29,IF('Rozpočet + Žádosti o změnu'!$CJ$2="ano",'Rozpočet + Žádosti o změnu'!CH29,IF('Rozpočet + Žádosti o změnu'!$BX$2="ano",'Rozpočet + Žádosti o změnu'!BV29,IF('Rozpočet + Žádosti o změnu'!$BL$2="ano",'Rozpočet + Žádosti o změnu'!BJ29,IF('Rozpočet + Žádosti o změnu'!$AZ$2="ano",'Rozpočet + Žádosti o změnu'!AX29,IF('Rozpočet + Žádosti o změnu'!$AN$2="ano",'Rozpočet + Žádosti o změnu'!AL29,'Rozpočet + Žádosti o změnu'!L29))))))))))</f>
        <v>0</v>
      </c>
      <c r="T29" s="267">
        <f>IF('Rozpočet + Žádosti o změnu'!$ER$2="ano",'Rozpočet + Žádosti o změnu'!EQ29,IF('Rozpočet + Žádosti o změnu'!$EF$2="ano",'Rozpočet + Žádosti o změnu'!EE29,IF('Rozpočet + Žádosti o změnu'!$DT$2="ano",'Rozpočet + Žádosti o změnu'!DS29,IF('Rozpočet + Žádosti o změnu'!$DH$2="ano",'Rozpočet + Žádosti o změnu'!DG29,IF('Rozpočet + Žádosti o změnu'!$CV$2="ano",'Rozpočet + Žádosti o změnu'!CU29,IF('Rozpočet + Žádosti o změnu'!$CJ$2="ano",'Rozpočet + Žádosti o změnu'!CI29,IF('Rozpočet + Žádosti o změnu'!$BX$2="ano",'Rozpočet + Žádosti o změnu'!BW29,IF('Rozpočet + Žádosti o změnu'!$BL$2="ano",'Rozpočet + Žádosti o změnu'!BK29,IF('Rozpočet + Žádosti o změnu'!$AZ$2="ano",'Rozpočet + Žádosti o změnu'!AY29,IF('Rozpočet + Žádosti o změnu'!$AN$2="ano",'Rozpočet + Žádosti o změnu'!AM29,'Rozpočet + Žádosti o změnu'!M29))))))))))</f>
        <v>0</v>
      </c>
      <c r="U29" s="267">
        <f>IF('Rozpočet + Žádosti o změnu'!$ER$2="ano",'Rozpočet + Žádosti o změnu'!ER29,IF('Rozpočet + Žádosti o změnu'!$EF$2="ano",'Rozpočet + Žádosti o změnu'!EF29,IF('Rozpočet + Žádosti o změnu'!$DT$2="ano",'Rozpočet + Žádosti o změnu'!DT29,IF('Rozpočet + Žádosti o změnu'!$DH$2="ano",'Rozpočet + Žádosti o změnu'!DH29,IF('Rozpočet + Žádosti o změnu'!$CV$2="ano",'Rozpočet + Žádosti o změnu'!CV29,IF('Rozpočet + Žádosti o změnu'!$CJ$2="ano",'Rozpočet + Žádosti o změnu'!CJ29,IF('Rozpočet + Žádosti o změnu'!$BX$2="ano",'Rozpočet + Žádosti o změnu'!BX29,IF('Rozpočet + Žádosti o změnu'!$BL$2="ano",'Rozpočet + Žádosti o změnu'!BL29,IF('Rozpočet + Žádosti o změnu'!$AZ$2="ano",'Rozpočet + Žádosti o změnu'!AZ29,IF('Rozpočet + Žádosti o změnu'!$AN$2="ano",'Rozpočet + Žádosti o změnu'!AN29,'Rozpočet + Žádosti o změnu'!N29))))))))))</f>
        <v>0</v>
      </c>
      <c r="W29" s="281">
        <f>IF('ZoR č. 1'!$D29="",0,'ZoR č. 1'!G29)+IF('ZoR č. 2'!$D29="",0,'ZoR č. 2'!G29)+IF('ZoR č. 3'!$D29="",0,'ZoR č. 3'!G29)+IF('ZoR č. 4'!$D29="",0,'ZoR č. 4'!G29)+IF('ZoR č. 5'!$D29="",0,'ZoR č. 5'!G29)+IF('ZoR č. 6'!$D29="",0,'ZoR č. 6'!G29)+IF('ZoR č. 7'!$D29="",0,'ZoR č. 7'!G29)+IF('ZoR č. 8'!$D29="",0,'ZoR č. 8'!G29)+IF('ZoR č. 9'!$D29="",0,'ZoR č. 9'!G29)+IF('ZoR č. 10'!$D29="",0,'ZoR č. 10'!G29)+IF(ZZoR!$D29="",0,ZZoR!G29)</f>
        <v>0</v>
      </c>
      <c r="X29" s="281">
        <f>IF('ZoR č. 1'!$D29="",0,'ZoR č. 1'!H29)+IF('ZoR č. 2'!$D29="",0,'ZoR č. 2'!H29)+IF('ZoR č. 3'!$D29="",0,'ZoR č. 3'!H29)+IF('ZoR č. 4'!$D29="",0,'ZoR č. 4'!H29)+IF('ZoR č. 5'!$D29="",0,'ZoR č. 5'!H29)+IF('ZoR č. 6'!$D29="",0,'ZoR č. 6'!H29)+IF('ZoR č. 7'!$D29="",0,'ZoR č. 7'!H29)+IF('ZoR č. 8'!$D29="",0,'ZoR č. 8'!H29)+IF('ZoR č. 9'!$D29="",0,'ZoR č. 9'!H29)+IF('ZoR č. 10'!$D29="",0,'ZoR č. 10'!H29)+IF(ZZoR!$D29="",0,ZZoR!H29)</f>
        <v>0</v>
      </c>
      <c r="Y29" s="281">
        <f>IF('ZoR č. 1'!$D29="",0,'ZoR č. 1'!I29)+IF('ZoR č. 2'!$D29="",0,'ZoR č. 2'!I29)+IF('ZoR č. 3'!$D29="",0,'ZoR č. 3'!I29)+IF('ZoR č. 4'!$D29="",0,'ZoR č. 4'!I29)+IF('ZoR č. 5'!$D29="",0,'ZoR č. 5'!I29)+IF('ZoR č. 6'!$D29="",0,'ZoR č. 6'!I29)+IF('ZoR č. 7'!$D29="",0,'ZoR č. 7'!I29)+IF('ZoR č. 8'!$D29="",0,'ZoR č. 8'!I29)+IF('ZoR č. 9'!$D29="",0,'ZoR č. 9'!I29)+IF('ZoR č. 10'!$D29="",0,'ZoR č. 10'!I29)+IF(ZZoR!$D29="",0,ZZoR!I29)</f>
        <v>0</v>
      </c>
      <c r="Z29" s="281">
        <f>IF('ZoR č. 1'!$D29="",0,'ZoR č. 1'!J29)+IF('ZoR č. 2'!$D29="",0,'ZoR č. 2'!J29)+IF('ZoR č. 3'!$D29="",0,'ZoR č. 3'!J29)+IF('ZoR č. 4'!$D29="",0,'ZoR č. 4'!J29)+IF('ZoR č. 5'!$D29="",0,'ZoR č. 5'!J29)+IF('ZoR č. 6'!$D29="",0,'ZoR č. 6'!J29)+IF('ZoR č. 7'!$D29="",0,'ZoR č. 7'!J29)+IF('ZoR č. 8'!$D29="",0,'ZoR č. 8'!J29)+IF('ZoR č. 9'!$D29="",0,'ZoR č. 9'!J29)+IF('ZoR č. 10'!$D29="",0,'ZoR č. 10'!J29)+IF(ZZoR!$D29="",0,ZZoR!J29)</f>
        <v>0</v>
      </c>
      <c r="AA29" s="281">
        <f>IF('ZoR č. 1'!$D29="",0,'ZoR č. 1'!K29)+IF('ZoR č. 2'!$D29="",0,'ZoR č. 2'!K29)+IF('ZoR č. 3'!$D29="",0,'ZoR č. 3'!K29)+IF('ZoR č. 4'!$D29="",0,'ZoR č. 4'!K29)+IF('ZoR č. 5'!$D29="",0,'ZoR č. 5'!K29)+IF('ZoR č. 6'!$D29="",0,'ZoR č. 6'!K29)+IF('ZoR č. 7'!$D29="",0,'ZoR č. 7'!K29)+IF('ZoR č. 8'!$D29="",0,'ZoR č. 8'!K29)+IF('ZoR č. 9'!$D29="",0,'ZoR č. 9'!K29)+IF('ZoR č. 10'!$D29="",0,'ZoR č. 10'!K29)+IF(ZZoR!$D29="",0,ZZoR!K29)</f>
        <v>0</v>
      </c>
      <c r="AB29" s="281">
        <f>IF('ZoR č. 1'!$D29="",0,'ZoR č. 1'!L29)+IF('ZoR č. 2'!$D29="",0,'ZoR č. 2'!L29)+IF('ZoR č. 3'!$D29="",0,'ZoR č. 3'!L29)+IF('ZoR č. 4'!$D29="",0,'ZoR č. 4'!L29)+IF('ZoR č. 5'!$D29="",0,'ZoR č. 5'!L29)+IF('ZoR č. 6'!$D29="",0,'ZoR č. 6'!L29)+IF('ZoR č. 7'!$D29="",0,'ZoR č. 7'!L29)+IF('ZoR č. 8'!$D29="",0,'ZoR č. 8'!L29)+IF('ZoR č. 9'!$D29="",0,'ZoR č. 9'!L29)+IF('ZoR č. 10'!$D29="",0,'ZoR č. 10'!L29)+IF(ZZoR!$D29="",0,ZZoR!L29)</f>
        <v>0</v>
      </c>
      <c r="AC29" s="281">
        <f>IF('ZoR č. 1'!$D29="",0,'ZoR č. 1'!M29)+IF('ZoR č. 2'!$D29="",0,'ZoR č. 2'!M29)+IF('ZoR č. 3'!$D29="",0,'ZoR č. 3'!M29)+IF('ZoR č. 4'!$D29="",0,'ZoR č. 4'!M29)+IF('ZoR č. 5'!$D29="",0,'ZoR č. 5'!M29)+IF('ZoR č. 6'!$D29="",0,'ZoR č. 6'!M29)+IF('ZoR č. 7'!$D29="",0,'ZoR č. 7'!M29)+IF('ZoR č. 8'!$D29="",0,'ZoR č. 8'!M29)+IF('ZoR č. 9'!$D29="",0,'ZoR č. 9'!M29)+IF('ZoR č. 10'!$D29="",0,'ZoR č. 10'!M29)+IF(ZZoR!$D29="",0,ZZoR!M29)</f>
        <v>0</v>
      </c>
      <c r="AE29" s="282" t="str">
        <f t="shared" si="3"/>
        <v/>
      </c>
    </row>
    <row r="30" spans="2:31" x14ac:dyDescent="0.25">
      <c r="B30" s="9" t="s">
        <v>73</v>
      </c>
      <c r="C30" s="98" t="str">
        <f>IF(COUNTA('Přehled partnerů'!C30:D30)&lt;&gt;2,"partner neuveden",IF('Přehled partnerů'!J30="ANO",'Přehled partnerů'!C30,"v tomto období nerelevantní"))</f>
        <v>partner neuveden</v>
      </c>
      <c r="D30" s="108" t="str">
        <f>IF(COUNTA('Přehled partnerů'!C30:D30)&lt;&gt;2,"",IF('Přehled partnerů'!J30="ANO",'Přehled partnerů'!D30,""))</f>
        <v/>
      </c>
      <c r="E30" s="21" t="str">
        <f t="shared" si="0"/>
        <v/>
      </c>
      <c r="F30" s="114" t="str">
        <f t="shared" si="1"/>
        <v/>
      </c>
      <c r="G30" s="125">
        <v>0</v>
      </c>
      <c r="H30" s="126">
        <v>0</v>
      </c>
      <c r="I30" s="126">
        <v>0</v>
      </c>
      <c r="J30" s="126">
        <v>0</v>
      </c>
      <c r="K30" s="16">
        <v>0</v>
      </c>
      <c r="L30" s="16">
        <v>0</v>
      </c>
      <c r="M30" s="20">
        <v>0</v>
      </c>
      <c r="N30" s="58" t="str">
        <f t="shared" si="2"/>
        <v/>
      </c>
      <c r="O30" s="267">
        <f>IF('Rozpočet + Žádosti o změnu'!$ER$2="ano",'Rozpočet + Žádosti o změnu'!EL30,IF('Rozpočet + Žádosti o změnu'!$EF$2="ano",'Rozpočet + Žádosti o změnu'!DZ30,IF('Rozpočet + Žádosti o změnu'!$DT$2="ano",'Rozpočet + Žádosti o změnu'!DN30,IF('Rozpočet + Žádosti o změnu'!$DH$2="ano",'Rozpočet + Žádosti o změnu'!DB30,IF('Rozpočet + Žádosti o změnu'!$CV$2="ano",'Rozpočet + Žádosti o změnu'!CP30,IF('Rozpočet + Žádosti o změnu'!$CJ$2="ano",'Rozpočet + Žádosti o změnu'!CD30,IF('Rozpočet + Žádosti o změnu'!$BX$2="ano",'Rozpočet + Žádosti o změnu'!BR30,IF('Rozpočet + Žádosti o změnu'!$BL$2="ano",'Rozpočet + Žádosti o změnu'!BF30,IF('Rozpočet + Žádosti o změnu'!$AZ$2="ano",'Rozpočet + Žádosti o změnu'!AT30,IF('Rozpočet + Žádosti o změnu'!$AN$2="ano",'Rozpočet + Žádosti o změnu'!AH30,'Rozpočet + Žádosti o změnu'!H30))))))))))</f>
        <v>0</v>
      </c>
      <c r="P30" s="267">
        <f>IF('Rozpočet + Žádosti o změnu'!$ER$2="ano",'Rozpočet + Žádosti o změnu'!EM30,IF('Rozpočet + Žádosti o změnu'!$EF$2="ano",'Rozpočet + Žádosti o změnu'!EA30,IF('Rozpočet + Žádosti o změnu'!$DT$2="ano",'Rozpočet + Žádosti o změnu'!DO30,IF('Rozpočet + Žádosti o změnu'!$DH$2="ano",'Rozpočet + Žádosti o změnu'!DC30,IF('Rozpočet + Žádosti o změnu'!$CV$2="ano",'Rozpočet + Žádosti o změnu'!CQ30,IF('Rozpočet + Žádosti o změnu'!$CJ$2="ano",'Rozpočet + Žádosti o změnu'!CE30,IF('Rozpočet + Žádosti o změnu'!$BX$2="ano",'Rozpočet + Žádosti o změnu'!BS30,IF('Rozpočet + Žádosti o změnu'!$BL$2="ano",'Rozpočet + Žádosti o změnu'!BG30,IF('Rozpočet + Žádosti o změnu'!$AZ$2="ano",'Rozpočet + Žádosti o změnu'!AU30,IF('Rozpočet + Žádosti o změnu'!$AN$2="ano",'Rozpočet + Žádosti o změnu'!AI30,'Rozpočet + Žádosti o změnu'!I30))))))))))</f>
        <v>0</v>
      </c>
      <c r="Q30" s="267">
        <f>IF('Rozpočet + Žádosti o změnu'!$ER$2="ano",'Rozpočet + Žádosti o změnu'!EN30,IF('Rozpočet + Žádosti o změnu'!$EF$2="ano",'Rozpočet + Žádosti o změnu'!EB30,IF('Rozpočet + Žádosti o změnu'!$DT$2="ano",'Rozpočet + Žádosti o změnu'!DP30,IF('Rozpočet + Žádosti o změnu'!$DH$2="ano",'Rozpočet + Žádosti o změnu'!DD30,IF('Rozpočet + Žádosti o změnu'!$CV$2="ano",'Rozpočet + Žádosti o změnu'!CR30,IF('Rozpočet + Žádosti o změnu'!$CJ$2="ano",'Rozpočet + Žádosti o změnu'!CF30,IF('Rozpočet + Žádosti o změnu'!$BX$2="ano",'Rozpočet + Žádosti o změnu'!BT30,IF('Rozpočet + Žádosti o změnu'!$BL$2="ano",'Rozpočet + Žádosti o změnu'!BH30,IF('Rozpočet + Žádosti o změnu'!$AZ$2="ano",'Rozpočet + Žádosti o změnu'!AV30,IF('Rozpočet + Žádosti o změnu'!$AN$2="ano",'Rozpočet + Žádosti o změnu'!AJ30,'Rozpočet + Žádosti o změnu'!J30))))))))))</f>
        <v>0</v>
      </c>
      <c r="R30" s="267">
        <f>IF('Rozpočet + Žádosti o změnu'!$ER$2="ano",'Rozpočet + Žádosti o změnu'!EO30,IF('Rozpočet + Žádosti o změnu'!$EF$2="ano",'Rozpočet + Žádosti o změnu'!EC30,IF('Rozpočet + Žádosti o změnu'!$DT$2="ano",'Rozpočet + Žádosti o změnu'!DQ30,IF('Rozpočet + Žádosti o změnu'!$DH$2="ano",'Rozpočet + Žádosti o změnu'!DE30,IF('Rozpočet + Žádosti o změnu'!$CV$2="ano",'Rozpočet + Žádosti o změnu'!CS30,IF('Rozpočet + Žádosti o změnu'!$CJ$2="ano",'Rozpočet + Žádosti o změnu'!CG30,IF('Rozpočet + Žádosti o změnu'!$BX$2="ano",'Rozpočet + Žádosti o změnu'!BU30,IF('Rozpočet + Žádosti o změnu'!$BL$2="ano",'Rozpočet + Žádosti o změnu'!BI30,IF('Rozpočet + Žádosti o změnu'!$AZ$2="ano",'Rozpočet + Žádosti o změnu'!AW30,IF('Rozpočet + Žádosti o změnu'!$AN$2="ano",'Rozpočet + Žádosti o změnu'!AK30,'Rozpočet + Žádosti o změnu'!K30))))))))))</f>
        <v>0</v>
      </c>
      <c r="S30" s="267">
        <f>IF('Rozpočet + Žádosti o změnu'!$ER$2="ano",'Rozpočet + Žádosti o změnu'!EP30,IF('Rozpočet + Žádosti o změnu'!$EF$2="ano",'Rozpočet + Žádosti o změnu'!ED30,IF('Rozpočet + Žádosti o změnu'!$DT$2="ano",'Rozpočet + Žádosti o změnu'!DR30,IF('Rozpočet + Žádosti o změnu'!$DH$2="ano",'Rozpočet + Žádosti o změnu'!DF30,IF('Rozpočet + Žádosti o změnu'!$CV$2="ano",'Rozpočet + Žádosti o změnu'!CT30,IF('Rozpočet + Žádosti o změnu'!$CJ$2="ano",'Rozpočet + Žádosti o změnu'!CH30,IF('Rozpočet + Žádosti o změnu'!$BX$2="ano",'Rozpočet + Žádosti o změnu'!BV30,IF('Rozpočet + Žádosti o změnu'!$BL$2="ano",'Rozpočet + Žádosti o změnu'!BJ30,IF('Rozpočet + Žádosti o změnu'!$AZ$2="ano",'Rozpočet + Žádosti o změnu'!AX30,IF('Rozpočet + Žádosti o změnu'!$AN$2="ano",'Rozpočet + Žádosti o změnu'!AL30,'Rozpočet + Žádosti o změnu'!L30))))))))))</f>
        <v>0</v>
      </c>
      <c r="T30" s="267">
        <f>IF('Rozpočet + Žádosti o změnu'!$ER$2="ano",'Rozpočet + Žádosti o změnu'!EQ30,IF('Rozpočet + Žádosti o změnu'!$EF$2="ano",'Rozpočet + Žádosti o změnu'!EE30,IF('Rozpočet + Žádosti o změnu'!$DT$2="ano",'Rozpočet + Žádosti o změnu'!DS30,IF('Rozpočet + Žádosti o změnu'!$DH$2="ano",'Rozpočet + Žádosti o změnu'!DG30,IF('Rozpočet + Žádosti o změnu'!$CV$2="ano",'Rozpočet + Žádosti o změnu'!CU30,IF('Rozpočet + Žádosti o změnu'!$CJ$2="ano",'Rozpočet + Žádosti o změnu'!CI30,IF('Rozpočet + Žádosti o změnu'!$BX$2="ano",'Rozpočet + Žádosti o změnu'!BW30,IF('Rozpočet + Žádosti o změnu'!$BL$2="ano",'Rozpočet + Žádosti o změnu'!BK30,IF('Rozpočet + Žádosti o změnu'!$AZ$2="ano",'Rozpočet + Žádosti o změnu'!AY30,IF('Rozpočet + Žádosti o změnu'!$AN$2="ano",'Rozpočet + Žádosti o změnu'!AM30,'Rozpočet + Žádosti o změnu'!M30))))))))))</f>
        <v>0</v>
      </c>
      <c r="U30" s="267">
        <f>IF('Rozpočet + Žádosti o změnu'!$ER$2="ano",'Rozpočet + Žádosti o změnu'!ER30,IF('Rozpočet + Žádosti o změnu'!$EF$2="ano",'Rozpočet + Žádosti o změnu'!EF30,IF('Rozpočet + Žádosti o změnu'!$DT$2="ano",'Rozpočet + Žádosti o změnu'!DT30,IF('Rozpočet + Žádosti o změnu'!$DH$2="ano",'Rozpočet + Žádosti o změnu'!DH30,IF('Rozpočet + Žádosti o změnu'!$CV$2="ano",'Rozpočet + Žádosti o změnu'!CV30,IF('Rozpočet + Žádosti o změnu'!$CJ$2="ano",'Rozpočet + Žádosti o změnu'!CJ30,IF('Rozpočet + Žádosti o změnu'!$BX$2="ano",'Rozpočet + Žádosti o změnu'!BX30,IF('Rozpočet + Žádosti o změnu'!$BL$2="ano",'Rozpočet + Žádosti o změnu'!BL30,IF('Rozpočet + Žádosti o změnu'!$AZ$2="ano",'Rozpočet + Žádosti o změnu'!AZ30,IF('Rozpočet + Žádosti o změnu'!$AN$2="ano",'Rozpočet + Žádosti o změnu'!AN30,'Rozpočet + Žádosti o změnu'!N30))))))))))</f>
        <v>0</v>
      </c>
      <c r="W30" s="281">
        <f>IF('ZoR č. 1'!$D30="",0,'ZoR č. 1'!G30)+IF('ZoR č. 2'!$D30="",0,'ZoR č. 2'!G30)+IF('ZoR č. 3'!$D30="",0,'ZoR č. 3'!G30)+IF('ZoR č. 4'!$D30="",0,'ZoR č. 4'!G30)+IF('ZoR č. 5'!$D30="",0,'ZoR č. 5'!G30)+IF('ZoR č. 6'!$D30="",0,'ZoR č. 6'!G30)+IF('ZoR č. 7'!$D30="",0,'ZoR č. 7'!G30)+IF('ZoR č. 8'!$D30="",0,'ZoR č. 8'!G30)+IF('ZoR č. 9'!$D30="",0,'ZoR č. 9'!G30)+IF('ZoR č. 10'!$D30="",0,'ZoR č. 10'!G30)+IF(ZZoR!$D30="",0,ZZoR!G30)</f>
        <v>0</v>
      </c>
      <c r="X30" s="281">
        <f>IF('ZoR č. 1'!$D30="",0,'ZoR č. 1'!H30)+IF('ZoR č. 2'!$D30="",0,'ZoR č. 2'!H30)+IF('ZoR č. 3'!$D30="",0,'ZoR č. 3'!H30)+IF('ZoR č. 4'!$D30="",0,'ZoR č. 4'!H30)+IF('ZoR č. 5'!$D30="",0,'ZoR č. 5'!H30)+IF('ZoR č. 6'!$D30="",0,'ZoR č. 6'!H30)+IF('ZoR č. 7'!$D30="",0,'ZoR č. 7'!H30)+IF('ZoR č. 8'!$D30="",0,'ZoR č. 8'!H30)+IF('ZoR č. 9'!$D30="",0,'ZoR č. 9'!H30)+IF('ZoR č. 10'!$D30="",0,'ZoR č. 10'!H30)+IF(ZZoR!$D30="",0,ZZoR!H30)</f>
        <v>0</v>
      </c>
      <c r="Y30" s="281">
        <f>IF('ZoR č. 1'!$D30="",0,'ZoR č. 1'!I30)+IF('ZoR č. 2'!$D30="",0,'ZoR č. 2'!I30)+IF('ZoR č. 3'!$D30="",0,'ZoR č. 3'!I30)+IF('ZoR č. 4'!$D30="",0,'ZoR č. 4'!I30)+IF('ZoR č. 5'!$D30="",0,'ZoR č. 5'!I30)+IF('ZoR č. 6'!$D30="",0,'ZoR č. 6'!I30)+IF('ZoR č. 7'!$D30="",0,'ZoR č. 7'!I30)+IF('ZoR č. 8'!$D30="",0,'ZoR č. 8'!I30)+IF('ZoR č. 9'!$D30="",0,'ZoR č. 9'!I30)+IF('ZoR č. 10'!$D30="",0,'ZoR č. 10'!I30)+IF(ZZoR!$D30="",0,ZZoR!I30)</f>
        <v>0</v>
      </c>
      <c r="Z30" s="281">
        <f>IF('ZoR č. 1'!$D30="",0,'ZoR č. 1'!J30)+IF('ZoR č. 2'!$D30="",0,'ZoR č. 2'!J30)+IF('ZoR č. 3'!$D30="",0,'ZoR č. 3'!J30)+IF('ZoR č. 4'!$D30="",0,'ZoR č. 4'!J30)+IF('ZoR č. 5'!$D30="",0,'ZoR č. 5'!J30)+IF('ZoR č. 6'!$D30="",0,'ZoR č. 6'!J30)+IF('ZoR č. 7'!$D30="",0,'ZoR č. 7'!J30)+IF('ZoR č. 8'!$D30="",0,'ZoR č. 8'!J30)+IF('ZoR č. 9'!$D30="",0,'ZoR č. 9'!J30)+IF('ZoR č. 10'!$D30="",0,'ZoR č. 10'!J30)+IF(ZZoR!$D30="",0,ZZoR!J30)</f>
        <v>0</v>
      </c>
      <c r="AA30" s="281">
        <f>IF('ZoR č. 1'!$D30="",0,'ZoR č. 1'!K30)+IF('ZoR č. 2'!$D30="",0,'ZoR č. 2'!K30)+IF('ZoR č. 3'!$D30="",0,'ZoR č. 3'!K30)+IF('ZoR č. 4'!$D30="",0,'ZoR č. 4'!K30)+IF('ZoR č. 5'!$D30="",0,'ZoR č. 5'!K30)+IF('ZoR č. 6'!$D30="",0,'ZoR č. 6'!K30)+IF('ZoR č. 7'!$D30="",0,'ZoR č. 7'!K30)+IF('ZoR č. 8'!$D30="",0,'ZoR č. 8'!K30)+IF('ZoR č. 9'!$D30="",0,'ZoR č. 9'!K30)+IF('ZoR č. 10'!$D30="",0,'ZoR č. 10'!K30)+IF(ZZoR!$D30="",0,ZZoR!K30)</f>
        <v>0</v>
      </c>
      <c r="AB30" s="281">
        <f>IF('ZoR č. 1'!$D30="",0,'ZoR č. 1'!L30)+IF('ZoR č. 2'!$D30="",0,'ZoR č. 2'!L30)+IF('ZoR č. 3'!$D30="",0,'ZoR č. 3'!L30)+IF('ZoR č. 4'!$D30="",0,'ZoR č. 4'!L30)+IF('ZoR č. 5'!$D30="",0,'ZoR č. 5'!L30)+IF('ZoR č. 6'!$D30="",0,'ZoR č. 6'!L30)+IF('ZoR č. 7'!$D30="",0,'ZoR č. 7'!L30)+IF('ZoR č. 8'!$D30="",0,'ZoR č. 8'!L30)+IF('ZoR č. 9'!$D30="",0,'ZoR č. 9'!L30)+IF('ZoR č. 10'!$D30="",0,'ZoR č. 10'!L30)+IF(ZZoR!$D30="",0,ZZoR!L30)</f>
        <v>0</v>
      </c>
      <c r="AC30" s="281">
        <f>IF('ZoR č. 1'!$D30="",0,'ZoR č. 1'!M30)+IF('ZoR č. 2'!$D30="",0,'ZoR č. 2'!M30)+IF('ZoR č. 3'!$D30="",0,'ZoR č. 3'!M30)+IF('ZoR č. 4'!$D30="",0,'ZoR č. 4'!M30)+IF('ZoR č. 5'!$D30="",0,'ZoR č. 5'!M30)+IF('ZoR č. 6'!$D30="",0,'ZoR č. 6'!M30)+IF('ZoR č. 7'!$D30="",0,'ZoR č. 7'!M30)+IF('ZoR č. 8'!$D30="",0,'ZoR č. 8'!M30)+IF('ZoR č. 9'!$D30="",0,'ZoR č. 9'!M30)+IF('ZoR č. 10'!$D30="",0,'ZoR č. 10'!M30)+IF(ZZoR!$D30="",0,ZZoR!M30)</f>
        <v>0</v>
      </c>
      <c r="AE30" s="282" t="str">
        <f t="shared" si="3"/>
        <v/>
      </c>
    </row>
    <row r="31" spans="2:31" x14ac:dyDescent="0.25">
      <c r="B31" s="9" t="s">
        <v>74</v>
      </c>
      <c r="C31" s="98" t="str">
        <f>IF(COUNTA('Přehled partnerů'!C31:D31)&lt;&gt;2,"partner neuveden",IF('Přehled partnerů'!J31="ANO",'Přehled partnerů'!C31,"v tomto období nerelevantní"))</f>
        <v>partner neuveden</v>
      </c>
      <c r="D31" s="108" t="str">
        <f>IF(COUNTA('Přehled partnerů'!C31:D31)&lt;&gt;2,"",IF('Přehled partnerů'!J31="ANO",'Přehled partnerů'!D31,""))</f>
        <v/>
      </c>
      <c r="E31" s="21" t="str">
        <f t="shared" si="0"/>
        <v/>
      </c>
      <c r="F31" s="114" t="str">
        <f t="shared" si="1"/>
        <v/>
      </c>
      <c r="G31" s="125">
        <v>0</v>
      </c>
      <c r="H31" s="126">
        <v>0</v>
      </c>
      <c r="I31" s="126">
        <v>0</v>
      </c>
      <c r="J31" s="126">
        <v>0</v>
      </c>
      <c r="K31" s="16">
        <v>0</v>
      </c>
      <c r="L31" s="16">
        <v>0</v>
      </c>
      <c r="M31" s="20">
        <v>0</v>
      </c>
      <c r="N31" s="58" t="str">
        <f t="shared" si="2"/>
        <v/>
      </c>
      <c r="O31" s="267">
        <f>IF('Rozpočet + Žádosti o změnu'!$ER$2="ano",'Rozpočet + Žádosti o změnu'!EL31,IF('Rozpočet + Žádosti o změnu'!$EF$2="ano",'Rozpočet + Žádosti o změnu'!DZ31,IF('Rozpočet + Žádosti o změnu'!$DT$2="ano",'Rozpočet + Žádosti o změnu'!DN31,IF('Rozpočet + Žádosti o změnu'!$DH$2="ano",'Rozpočet + Žádosti o změnu'!DB31,IF('Rozpočet + Žádosti o změnu'!$CV$2="ano",'Rozpočet + Žádosti o změnu'!CP31,IF('Rozpočet + Žádosti o změnu'!$CJ$2="ano",'Rozpočet + Žádosti o změnu'!CD31,IF('Rozpočet + Žádosti o změnu'!$BX$2="ano",'Rozpočet + Žádosti o změnu'!BR31,IF('Rozpočet + Žádosti o změnu'!$BL$2="ano",'Rozpočet + Žádosti o změnu'!BF31,IF('Rozpočet + Žádosti o změnu'!$AZ$2="ano",'Rozpočet + Žádosti o změnu'!AT31,IF('Rozpočet + Žádosti o změnu'!$AN$2="ano",'Rozpočet + Žádosti o změnu'!AH31,'Rozpočet + Žádosti o změnu'!H31))))))))))</f>
        <v>0</v>
      </c>
      <c r="P31" s="267">
        <f>IF('Rozpočet + Žádosti o změnu'!$ER$2="ano",'Rozpočet + Žádosti o změnu'!EM31,IF('Rozpočet + Žádosti o změnu'!$EF$2="ano",'Rozpočet + Žádosti o změnu'!EA31,IF('Rozpočet + Žádosti o změnu'!$DT$2="ano",'Rozpočet + Žádosti o změnu'!DO31,IF('Rozpočet + Žádosti o změnu'!$DH$2="ano",'Rozpočet + Žádosti o změnu'!DC31,IF('Rozpočet + Žádosti o změnu'!$CV$2="ano",'Rozpočet + Žádosti o změnu'!CQ31,IF('Rozpočet + Žádosti o změnu'!$CJ$2="ano",'Rozpočet + Žádosti o změnu'!CE31,IF('Rozpočet + Žádosti o změnu'!$BX$2="ano",'Rozpočet + Žádosti o změnu'!BS31,IF('Rozpočet + Žádosti o změnu'!$BL$2="ano",'Rozpočet + Žádosti o změnu'!BG31,IF('Rozpočet + Žádosti o změnu'!$AZ$2="ano",'Rozpočet + Žádosti o změnu'!AU31,IF('Rozpočet + Žádosti o změnu'!$AN$2="ano",'Rozpočet + Žádosti o změnu'!AI31,'Rozpočet + Žádosti o změnu'!I31))))))))))</f>
        <v>0</v>
      </c>
      <c r="Q31" s="267">
        <f>IF('Rozpočet + Žádosti o změnu'!$ER$2="ano",'Rozpočet + Žádosti o změnu'!EN31,IF('Rozpočet + Žádosti o změnu'!$EF$2="ano",'Rozpočet + Žádosti o změnu'!EB31,IF('Rozpočet + Žádosti o změnu'!$DT$2="ano",'Rozpočet + Žádosti o změnu'!DP31,IF('Rozpočet + Žádosti o změnu'!$DH$2="ano",'Rozpočet + Žádosti o změnu'!DD31,IF('Rozpočet + Žádosti o změnu'!$CV$2="ano",'Rozpočet + Žádosti o změnu'!CR31,IF('Rozpočet + Žádosti o změnu'!$CJ$2="ano",'Rozpočet + Žádosti o změnu'!CF31,IF('Rozpočet + Žádosti o změnu'!$BX$2="ano",'Rozpočet + Žádosti o změnu'!BT31,IF('Rozpočet + Žádosti o změnu'!$BL$2="ano",'Rozpočet + Žádosti o změnu'!BH31,IF('Rozpočet + Žádosti o změnu'!$AZ$2="ano",'Rozpočet + Žádosti o změnu'!AV31,IF('Rozpočet + Žádosti o změnu'!$AN$2="ano",'Rozpočet + Žádosti o změnu'!AJ31,'Rozpočet + Žádosti o změnu'!J31))))))))))</f>
        <v>0</v>
      </c>
      <c r="R31" s="267">
        <f>IF('Rozpočet + Žádosti o změnu'!$ER$2="ano",'Rozpočet + Žádosti o změnu'!EO31,IF('Rozpočet + Žádosti o změnu'!$EF$2="ano",'Rozpočet + Žádosti o změnu'!EC31,IF('Rozpočet + Žádosti o změnu'!$DT$2="ano",'Rozpočet + Žádosti o změnu'!DQ31,IF('Rozpočet + Žádosti o změnu'!$DH$2="ano",'Rozpočet + Žádosti o změnu'!DE31,IF('Rozpočet + Žádosti o změnu'!$CV$2="ano",'Rozpočet + Žádosti o změnu'!CS31,IF('Rozpočet + Žádosti o změnu'!$CJ$2="ano",'Rozpočet + Žádosti o změnu'!CG31,IF('Rozpočet + Žádosti o změnu'!$BX$2="ano",'Rozpočet + Žádosti o změnu'!BU31,IF('Rozpočet + Žádosti o změnu'!$BL$2="ano",'Rozpočet + Žádosti o změnu'!BI31,IF('Rozpočet + Žádosti o změnu'!$AZ$2="ano",'Rozpočet + Žádosti o změnu'!AW31,IF('Rozpočet + Žádosti o změnu'!$AN$2="ano",'Rozpočet + Žádosti o změnu'!AK31,'Rozpočet + Žádosti o změnu'!K31))))))))))</f>
        <v>0</v>
      </c>
      <c r="S31" s="267">
        <f>IF('Rozpočet + Žádosti o změnu'!$ER$2="ano",'Rozpočet + Žádosti o změnu'!EP31,IF('Rozpočet + Žádosti o změnu'!$EF$2="ano",'Rozpočet + Žádosti o změnu'!ED31,IF('Rozpočet + Žádosti o změnu'!$DT$2="ano",'Rozpočet + Žádosti o změnu'!DR31,IF('Rozpočet + Žádosti o změnu'!$DH$2="ano",'Rozpočet + Žádosti o změnu'!DF31,IF('Rozpočet + Žádosti o změnu'!$CV$2="ano",'Rozpočet + Žádosti o změnu'!CT31,IF('Rozpočet + Žádosti o změnu'!$CJ$2="ano",'Rozpočet + Žádosti o změnu'!CH31,IF('Rozpočet + Žádosti o změnu'!$BX$2="ano",'Rozpočet + Žádosti o změnu'!BV31,IF('Rozpočet + Žádosti o změnu'!$BL$2="ano",'Rozpočet + Žádosti o změnu'!BJ31,IF('Rozpočet + Žádosti o změnu'!$AZ$2="ano",'Rozpočet + Žádosti o změnu'!AX31,IF('Rozpočet + Žádosti o změnu'!$AN$2="ano",'Rozpočet + Žádosti o změnu'!AL31,'Rozpočet + Žádosti o změnu'!L31))))))))))</f>
        <v>0</v>
      </c>
      <c r="T31" s="267">
        <f>IF('Rozpočet + Žádosti o změnu'!$ER$2="ano",'Rozpočet + Žádosti o změnu'!EQ31,IF('Rozpočet + Žádosti o změnu'!$EF$2="ano",'Rozpočet + Žádosti o změnu'!EE31,IF('Rozpočet + Žádosti o změnu'!$DT$2="ano",'Rozpočet + Žádosti o změnu'!DS31,IF('Rozpočet + Žádosti o změnu'!$DH$2="ano",'Rozpočet + Žádosti o změnu'!DG31,IF('Rozpočet + Žádosti o změnu'!$CV$2="ano",'Rozpočet + Žádosti o změnu'!CU31,IF('Rozpočet + Žádosti o změnu'!$CJ$2="ano",'Rozpočet + Žádosti o změnu'!CI31,IF('Rozpočet + Žádosti o změnu'!$BX$2="ano",'Rozpočet + Žádosti o změnu'!BW31,IF('Rozpočet + Žádosti o změnu'!$BL$2="ano",'Rozpočet + Žádosti o změnu'!BK31,IF('Rozpočet + Žádosti o změnu'!$AZ$2="ano",'Rozpočet + Žádosti o změnu'!AY31,IF('Rozpočet + Žádosti o změnu'!$AN$2="ano",'Rozpočet + Žádosti o změnu'!AM31,'Rozpočet + Žádosti o změnu'!M31))))))))))</f>
        <v>0</v>
      </c>
      <c r="U31" s="267">
        <f>IF('Rozpočet + Žádosti o změnu'!$ER$2="ano",'Rozpočet + Žádosti o změnu'!ER31,IF('Rozpočet + Žádosti o změnu'!$EF$2="ano",'Rozpočet + Žádosti o změnu'!EF31,IF('Rozpočet + Žádosti o změnu'!$DT$2="ano",'Rozpočet + Žádosti o změnu'!DT31,IF('Rozpočet + Žádosti o změnu'!$DH$2="ano",'Rozpočet + Žádosti o změnu'!DH31,IF('Rozpočet + Žádosti o změnu'!$CV$2="ano",'Rozpočet + Žádosti o změnu'!CV31,IF('Rozpočet + Žádosti o změnu'!$CJ$2="ano",'Rozpočet + Žádosti o změnu'!CJ31,IF('Rozpočet + Žádosti o změnu'!$BX$2="ano",'Rozpočet + Žádosti o změnu'!BX31,IF('Rozpočet + Žádosti o změnu'!$BL$2="ano",'Rozpočet + Žádosti o změnu'!BL31,IF('Rozpočet + Žádosti o změnu'!$AZ$2="ano",'Rozpočet + Žádosti o změnu'!AZ31,IF('Rozpočet + Žádosti o změnu'!$AN$2="ano",'Rozpočet + Žádosti o změnu'!AN31,'Rozpočet + Žádosti o změnu'!N31))))))))))</f>
        <v>0</v>
      </c>
      <c r="W31" s="281">
        <f>IF('ZoR č. 1'!$D31="",0,'ZoR č. 1'!G31)+IF('ZoR č. 2'!$D31="",0,'ZoR č. 2'!G31)+IF('ZoR č. 3'!$D31="",0,'ZoR č. 3'!G31)+IF('ZoR č. 4'!$D31="",0,'ZoR č. 4'!G31)+IF('ZoR č. 5'!$D31="",0,'ZoR č. 5'!G31)+IF('ZoR č. 6'!$D31="",0,'ZoR č. 6'!G31)+IF('ZoR č. 7'!$D31="",0,'ZoR č. 7'!G31)+IF('ZoR č. 8'!$D31="",0,'ZoR č. 8'!G31)+IF('ZoR č. 9'!$D31="",0,'ZoR č. 9'!G31)+IF('ZoR č. 10'!$D31="",0,'ZoR č. 10'!G31)+IF(ZZoR!$D31="",0,ZZoR!G31)</f>
        <v>0</v>
      </c>
      <c r="X31" s="281">
        <f>IF('ZoR č. 1'!$D31="",0,'ZoR č. 1'!H31)+IF('ZoR č. 2'!$D31="",0,'ZoR č. 2'!H31)+IF('ZoR č. 3'!$D31="",0,'ZoR č. 3'!H31)+IF('ZoR č. 4'!$D31="",0,'ZoR č. 4'!H31)+IF('ZoR č. 5'!$D31="",0,'ZoR č. 5'!H31)+IF('ZoR č. 6'!$D31="",0,'ZoR č. 6'!H31)+IF('ZoR č. 7'!$D31="",0,'ZoR č. 7'!H31)+IF('ZoR č. 8'!$D31="",0,'ZoR č. 8'!H31)+IF('ZoR č. 9'!$D31="",0,'ZoR č. 9'!H31)+IF('ZoR č. 10'!$D31="",0,'ZoR č. 10'!H31)+IF(ZZoR!$D31="",0,ZZoR!H31)</f>
        <v>0</v>
      </c>
      <c r="Y31" s="281">
        <f>IF('ZoR č. 1'!$D31="",0,'ZoR č. 1'!I31)+IF('ZoR č. 2'!$D31="",0,'ZoR č. 2'!I31)+IF('ZoR č. 3'!$D31="",0,'ZoR č. 3'!I31)+IF('ZoR č. 4'!$D31="",0,'ZoR č. 4'!I31)+IF('ZoR č. 5'!$D31="",0,'ZoR č. 5'!I31)+IF('ZoR č. 6'!$D31="",0,'ZoR č. 6'!I31)+IF('ZoR č. 7'!$D31="",0,'ZoR č. 7'!I31)+IF('ZoR č. 8'!$D31="",0,'ZoR č. 8'!I31)+IF('ZoR č. 9'!$D31="",0,'ZoR č. 9'!I31)+IF('ZoR č. 10'!$D31="",0,'ZoR č. 10'!I31)+IF(ZZoR!$D31="",0,ZZoR!I31)</f>
        <v>0</v>
      </c>
      <c r="Z31" s="281">
        <f>IF('ZoR č. 1'!$D31="",0,'ZoR č. 1'!J31)+IF('ZoR č. 2'!$D31="",0,'ZoR č. 2'!J31)+IF('ZoR č. 3'!$D31="",0,'ZoR č. 3'!J31)+IF('ZoR č. 4'!$D31="",0,'ZoR č. 4'!J31)+IF('ZoR č. 5'!$D31="",0,'ZoR č. 5'!J31)+IF('ZoR č. 6'!$D31="",0,'ZoR č. 6'!J31)+IF('ZoR č. 7'!$D31="",0,'ZoR č. 7'!J31)+IF('ZoR č. 8'!$D31="",0,'ZoR č. 8'!J31)+IF('ZoR č. 9'!$D31="",0,'ZoR č. 9'!J31)+IF('ZoR č. 10'!$D31="",0,'ZoR č. 10'!J31)+IF(ZZoR!$D31="",0,ZZoR!J31)</f>
        <v>0</v>
      </c>
      <c r="AA31" s="281">
        <f>IF('ZoR č. 1'!$D31="",0,'ZoR č. 1'!K31)+IF('ZoR č. 2'!$D31="",0,'ZoR č. 2'!K31)+IF('ZoR č. 3'!$D31="",0,'ZoR č. 3'!K31)+IF('ZoR č. 4'!$D31="",0,'ZoR č. 4'!K31)+IF('ZoR č. 5'!$D31="",0,'ZoR č. 5'!K31)+IF('ZoR č. 6'!$D31="",0,'ZoR č. 6'!K31)+IF('ZoR č. 7'!$D31="",0,'ZoR č. 7'!K31)+IF('ZoR č. 8'!$D31="",0,'ZoR č. 8'!K31)+IF('ZoR č. 9'!$D31="",0,'ZoR č. 9'!K31)+IF('ZoR č. 10'!$D31="",0,'ZoR č. 10'!K31)+IF(ZZoR!$D31="",0,ZZoR!K31)</f>
        <v>0</v>
      </c>
      <c r="AB31" s="281">
        <f>IF('ZoR č. 1'!$D31="",0,'ZoR č. 1'!L31)+IF('ZoR č. 2'!$D31="",0,'ZoR č. 2'!L31)+IF('ZoR č. 3'!$D31="",0,'ZoR č. 3'!L31)+IF('ZoR č. 4'!$D31="",0,'ZoR č. 4'!L31)+IF('ZoR č. 5'!$D31="",0,'ZoR č. 5'!L31)+IF('ZoR č. 6'!$D31="",0,'ZoR č. 6'!L31)+IF('ZoR č. 7'!$D31="",0,'ZoR č. 7'!L31)+IF('ZoR č. 8'!$D31="",0,'ZoR č. 8'!L31)+IF('ZoR č. 9'!$D31="",0,'ZoR č. 9'!L31)+IF('ZoR č. 10'!$D31="",0,'ZoR č. 10'!L31)+IF(ZZoR!$D31="",0,ZZoR!L31)</f>
        <v>0</v>
      </c>
      <c r="AC31" s="281">
        <f>IF('ZoR č. 1'!$D31="",0,'ZoR č. 1'!M31)+IF('ZoR č. 2'!$D31="",0,'ZoR č. 2'!M31)+IF('ZoR č. 3'!$D31="",0,'ZoR č. 3'!M31)+IF('ZoR č. 4'!$D31="",0,'ZoR č. 4'!M31)+IF('ZoR č. 5'!$D31="",0,'ZoR č. 5'!M31)+IF('ZoR č. 6'!$D31="",0,'ZoR č. 6'!M31)+IF('ZoR č. 7'!$D31="",0,'ZoR č. 7'!M31)+IF('ZoR č. 8'!$D31="",0,'ZoR č. 8'!M31)+IF('ZoR č. 9'!$D31="",0,'ZoR č. 9'!M31)+IF('ZoR č. 10'!$D31="",0,'ZoR č. 10'!M31)+IF(ZZoR!$D31="",0,ZZoR!M31)</f>
        <v>0</v>
      </c>
      <c r="AE31" s="282" t="str">
        <f t="shared" si="3"/>
        <v/>
      </c>
    </row>
    <row r="32" spans="2:31" x14ac:dyDescent="0.25">
      <c r="B32" s="9" t="s">
        <v>75</v>
      </c>
      <c r="C32" s="98" t="str">
        <f>IF(COUNTA('Přehled partnerů'!C32:D32)&lt;&gt;2,"partner neuveden",IF('Přehled partnerů'!J32="ANO",'Přehled partnerů'!C32,"v tomto období nerelevantní"))</f>
        <v>partner neuveden</v>
      </c>
      <c r="D32" s="108" t="str">
        <f>IF(COUNTA('Přehled partnerů'!C32:D32)&lt;&gt;2,"",IF('Přehled partnerů'!J32="ANO",'Přehled partnerů'!D32,""))</f>
        <v/>
      </c>
      <c r="E32" s="21" t="str">
        <f t="shared" si="0"/>
        <v/>
      </c>
      <c r="F32" s="114" t="str">
        <f t="shared" si="1"/>
        <v/>
      </c>
      <c r="G32" s="125">
        <v>0</v>
      </c>
      <c r="H32" s="126">
        <v>0</v>
      </c>
      <c r="I32" s="126">
        <v>0</v>
      </c>
      <c r="J32" s="126">
        <v>0</v>
      </c>
      <c r="K32" s="16">
        <v>0</v>
      </c>
      <c r="L32" s="16">
        <v>0</v>
      </c>
      <c r="M32" s="20">
        <v>0</v>
      </c>
      <c r="N32" s="58" t="str">
        <f t="shared" si="2"/>
        <v/>
      </c>
      <c r="O32" s="267">
        <f>IF('Rozpočet + Žádosti o změnu'!$ER$2="ano",'Rozpočet + Žádosti o změnu'!EL32,IF('Rozpočet + Žádosti o změnu'!$EF$2="ano",'Rozpočet + Žádosti o změnu'!DZ32,IF('Rozpočet + Žádosti o změnu'!$DT$2="ano",'Rozpočet + Žádosti o změnu'!DN32,IF('Rozpočet + Žádosti o změnu'!$DH$2="ano",'Rozpočet + Žádosti o změnu'!DB32,IF('Rozpočet + Žádosti o změnu'!$CV$2="ano",'Rozpočet + Žádosti o změnu'!CP32,IF('Rozpočet + Žádosti o změnu'!$CJ$2="ano",'Rozpočet + Žádosti o změnu'!CD32,IF('Rozpočet + Žádosti o změnu'!$BX$2="ano",'Rozpočet + Žádosti o změnu'!BR32,IF('Rozpočet + Žádosti o změnu'!$BL$2="ano",'Rozpočet + Žádosti o změnu'!BF32,IF('Rozpočet + Žádosti o změnu'!$AZ$2="ano",'Rozpočet + Žádosti o změnu'!AT32,IF('Rozpočet + Žádosti o změnu'!$AN$2="ano",'Rozpočet + Žádosti o změnu'!AH32,'Rozpočet + Žádosti o změnu'!H32))))))))))</f>
        <v>0</v>
      </c>
      <c r="P32" s="267">
        <f>IF('Rozpočet + Žádosti o změnu'!$ER$2="ano",'Rozpočet + Žádosti o změnu'!EM32,IF('Rozpočet + Žádosti o změnu'!$EF$2="ano",'Rozpočet + Žádosti o změnu'!EA32,IF('Rozpočet + Žádosti o změnu'!$DT$2="ano",'Rozpočet + Žádosti o změnu'!DO32,IF('Rozpočet + Žádosti o změnu'!$DH$2="ano",'Rozpočet + Žádosti o změnu'!DC32,IF('Rozpočet + Žádosti o změnu'!$CV$2="ano",'Rozpočet + Žádosti o změnu'!CQ32,IF('Rozpočet + Žádosti o změnu'!$CJ$2="ano",'Rozpočet + Žádosti o změnu'!CE32,IF('Rozpočet + Žádosti o změnu'!$BX$2="ano",'Rozpočet + Žádosti o změnu'!BS32,IF('Rozpočet + Žádosti o změnu'!$BL$2="ano",'Rozpočet + Žádosti o změnu'!BG32,IF('Rozpočet + Žádosti o změnu'!$AZ$2="ano",'Rozpočet + Žádosti o změnu'!AU32,IF('Rozpočet + Žádosti o změnu'!$AN$2="ano",'Rozpočet + Žádosti o změnu'!AI32,'Rozpočet + Žádosti o změnu'!I32))))))))))</f>
        <v>0</v>
      </c>
      <c r="Q32" s="267">
        <f>IF('Rozpočet + Žádosti o změnu'!$ER$2="ano",'Rozpočet + Žádosti o změnu'!EN32,IF('Rozpočet + Žádosti o změnu'!$EF$2="ano",'Rozpočet + Žádosti o změnu'!EB32,IF('Rozpočet + Žádosti o změnu'!$DT$2="ano",'Rozpočet + Žádosti o změnu'!DP32,IF('Rozpočet + Žádosti o změnu'!$DH$2="ano",'Rozpočet + Žádosti o změnu'!DD32,IF('Rozpočet + Žádosti o změnu'!$CV$2="ano",'Rozpočet + Žádosti o změnu'!CR32,IF('Rozpočet + Žádosti o změnu'!$CJ$2="ano",'Rozpočet + Žádosti o změnu'!CF32,IF('Rozpočet + Žádosti o změnu'!$BX$2="ano",'Rozpočet + Žádosti o změnu'!BT32,IF('Rozpočet + Žádosti o změnu'!$BL$2="ano",'Rozpočet + Žádosti o změnu'!BH32,IF('Rozpočet + Žádosti o změnu'!$AZ$2="ano",'Rozpočet + Žádosti o změnu'!AV32,IF('Rozpočet + Žádosti o změnu'!$AN$2="ano",'Rozpočet + Žádosti o změnu'!AJ32,'Rozpočet + Žádosti o změnu'!J32))))))))))</f>
        <v>0</v>
      </c>
      <c r="R32" s="267">
        <f>IF('Rozpočet + Žádosti o změnu'!$ER$2="ano",'Rozpočet + Žádosti o změnu'!EO32,IF('Rozpočet + Žádosti o změnu'!$EF$2="ano",'Rozpočet + Žádosti o změnu'!EC32,IF('Rozpočet + Žádosti o změnu'!$DT$2="ano",'Rozpočet + Žádosti o změnu'!DQ32,IF('Rozpočet + Žádosti o změnu'!$DH$2="ano",'Rozpočet + Žádosti o změnu'!DE32,IF('Rozpočet + Žádosti o změnu'!$CV$2="ano",'Rozpočet + Žádosti o změnu'!CS32,IF('Rozpočet + Žádosti o změnu'!$CJ$2="ano",'Rozpočet + Žádosti o změnu'!CG32,IF('Rozpočet + Žádosti o změnu'!$BX$2="ano",'Rozpočet + Žádosti o změnu'!BU32,IF('Rozpočet + Žádosti o změnu'!$BL$2="ano",'Rozpočet + Žádosti o změnu'!BI32,IF('Rozpočet + Žádosti o změnu'!$AZ$2="ano",'Rozpočet + Žádosti o změnu'!AW32,IF('Rozpočet + Žádosti o změnu'!$AN$2="ano",'Rozpočet + Žádosti o změnu'!AK32,'Rozpočet + Žádosti o změnu'!K32))))))))))</f>
        <v>0</v>
      </c>
      <c r="S32" s="267">
        <f>IF('Rozpočet + Žádosti o změnu'!$ER$2="ano",'Rozpočet + Žádosti o změnu'!EP32,IF('Rozpočet + Žádosti o změnu'!$EF$2="ano",'Rozpočet + Žádosti o změnu'!ED32,IF('Rozpočet + Žádosti o změnu'!$DT$2="ano",'Rozpočet + Žádosti o změnu'!DR32,IF('Rozpočet + Žádosti o změnu'!$DH$2="ano",'Rozpočet + Žádosti o změnu'!DF32,IF('Rozpočet + Žádosti o změnu'!$CV$2="ano",'Rozpočet + Žádosti o změnu'!CT32,IF('Rozpočet + Žádosti o změnu'!$CJ$2="ano",'Rozpočet + Žádosti o změnu'!CH32,IF('Rozpočet + Žádosti o změnu'!$BX$2="ano",'Rozpočet + Žádosti o změnu'!BV32,IF('Rozpočet + Žádosti o změnu'!$BL$2="ano",'Rozpočet + Žádosti o změnu'!BJ32,IF('Rozpočet + Žádosti o změnu'!$AZ$2="ano",'Rozpočet + Žádosti o změnu'!AX32,IF('Rozpočet + Žádosti o změnu'!$AN$2="ano",'Rozpočet + Žádosti o změnu'!AL32,'Rozpočet + Žádosti o změnu'!L32))))))))))</f>
        <v>0</v>
      </c>
      <c r="T32" s="267">
        <f>IF('Rozpočet + Žádosti o změnu'!$ER$2="ano",'Rozpočet + Žádosti o změnu'!EQ32,IF('Rozpočet + Žádosti o změnu'!$EF$2="ano",'Rozpočet + Žádosti o změnu'!EE32,IF('Rozpočet + Žádosti o změnu'!$DT$2="ano",'Rozpočet + Žádosti o změnu'!DS32,IF('Rozpočet + Žádosti o změnu'!$DH$2="ano",'Rozpočet + Žádosti o změnu'!DG32,IF('Rozpočet + Žádosti o změnu'!$CV$2="ano",'Rozpočet + Žádosti o změnu'!CU32,IF('Rozpočet + Žádosti o změnu'!$CJ$2="ano",'Rozpočet + Žádosti o změnu'!CI32,IF('Rozpočet + Žádosti o změnu'!$BX$2="ano",'Rozpočet + Žádosti o změnu'!BW32,IF('Rozpočet + Žádosti o změnu'!$BL$2="ano",'Rozpočet + Žádosti o změnu'!BK32,IF('Rozpočet + Žádosti o změnu'!$AZ$2="ano",'Rozpočet + Žádosti o změnu'!AY32,IF('Rozpočet + Žádosti o změnu'!$AN$2="ano",'Rozpočet + Žádosti o změnu'!AM32,'Rozpočet + Žádosti o změnu'!M32))))))))))</f>
        <v>0</v>
      </c>
      <c r="U32" s="267">
        <f>IF('Rozpočet + Žádosti o změnu'!$ER$2="ano",'Rozpočet + Žádosti o změnu'!ER32,IF('Rozpočet + Žádosti o změnu'!$EF$2="ano",'Rozpočet + Žádosti o změnu'!EF32,IF('Rozpočet + Žádosti o změnu'!$DT$2="ano",'Rozpočet + Žádosti o změnu'!DT32,IF('Rozpočet + Žádosti o změnu'!$DH$2="ano",'Rozpočet + Žádosti o změnu'!DH32,IF('Rozpočet + Žádosti o změnu'!$CV$2="ano",'Rozpočet + Žádosti o změnu'!CV32,IF('Rozpočet + Žádosti o změnu'!$CJ$2="ano",'Rozpočet + Žádosti o změnu'!CJ32,IF('Rozpočet + Žádosti o změnu'!$BX$2="ano",'Rozpočet + Žádosti o změnu'!BX32,IF('Rozpočet + Žádosti o změnu'!$BL$2="ano",'Rozpočet + Žádosti o změnu'!BL32,IF('Rozpočet + Žádosti o změnu'!$AZ$2="ano",'Rozpočet + Žádosti o změnu'!AZ32,IF('Rozpočet + Žádosti o změnu'!$AN$2="ano",'Rozpočet + Žádosti o změnu'!AN32,'Rozpočet + Žádosti o změnu'!N32))))))))))</f>
        <v>0</v>
      </c>
      <c r="W32" s="281">
        <f>IF('ZoR č. 1'!$D32="",0,'ZoR č. 1'!G32)+IF('ZoR č. 2'!$D32="",0,'ZoR č. 2'!G32)+IF('ZoR č. 3'!$D32="",0,'ZoR č. 3'!G32)+IF('ZoR č. 4'!$D32="",0,'ZoR č. 4'!G32)+IF('ZoR č. 5'!$D32="",0,'ZoR č. 5'!G32)+IF('ZoR č. 6'!$D32="",0,'ZoR č. 6'!G32)+IF('ZoR č. 7'!$D32="",0,'ZoR č. 7'!G32)+IF('ZoR č. 8'!$D32="",0,'ZoR č. 8'!G32)+IF('ZoR č. 9'!$D32="",0,'ZoR č. 9'!G32)+IF('ZoR č. 10'!$D32="",0,'ZoR č. 10'!G32)+IF(ZZoR!$D32="",0,ZZoR!G32)</f>
        <v>0</v>
      </c>
      <c r="X32" s="281">
        <f>IF('ZoR č. 1'!$D32="",0,'ZoR č. 1'!H32)+IF('ZoR č. 2'!$D32="",0,'ZoR č. 2'!H32)+IF('ZoR č. 3'!$D32="",0,'ZoR č. 3'!H32)+IF('ZoR č. 4'!$D32="",0,'ZoR č. 4'!H32)+IF('ZoR č. 5'!$D32="",0,'ZoR č. 5'!H32)+IF('ZoR č. 6'!$D32="",0,'ZoR č. 6'!H32)+IF('ZoR č. 7'!$D32="",0,'ZoR č. 7'!H32)+IF('ZoR č. 8'!$D32="",0,'ZoR č. 8'!H32)+IF('ZoR č. 9'!$D32="",0,'ZoR č. 9'!H32)+IF('ZoR č. 10'!$D32="",0,'ZoR č. 10'!H32)+IF(ZZoR!$D32="",0,ZZoR!H32)</f>
        <v>0</v>
      </c>
      <c r="Y32" s="281">
        <f>IF('ZoR č. 1'!$D32="",0,'ZoR č. 1'!I32)+IF('ZoR č. 2'!$D32="",0,'ZoR č. 2'!I32)+IF('ZoR č. 3'!$D32="",0,'ZoR č. 3'!I32)+IF('ZoR č. 4'!$D32="",0,'ZoR č. 4'!I32)+IF('ZoR č. 5'!$D32="",0,'ZoR č. 5'!I32)+IF('ZoR č. 6'!$D32="",0,'ZoR č. 6'!I32)+IF('ZoR č. 7'!$D32="",0,'ZoR č. 7'!I32)+IF('ZoR č. 8'!$D32="",0,'ZoR č. 8'!I32)+IF('ZoR č. 9'!$D32="",0,'ZoR č. 9'!I32)+IF('ZoR č. 10'!$D32="",0,'ZoR č. 10'!I32)+IF(ZZoR!$D32="",0,ZZoR!I32)</f>
        <v>0</v>
      </c>
      <c r="Z32" s="281">
        <f>IF('ZoR č. 1'!$D32="",0,'ZoR č. 1'!J32)+IF('ZoR č. 2'!$D32="",0,'ZoR č. 2'!J32)+IF('ZoR č. 3'!$D32="",0,'ZoR č. 3'!J32)+IF('ZoR č. 4'!$D32="",0,'ZoR č. 4'!J32)+IF('ZoR č. 5'!$D32="",0,'ZoR č. 5'!J32)+IF('ZoR č. 6'!$D32="",0,'ZoR č. 6'!J32)+IF('ZoR č. 7'!$D32="",0,'ZoR č. 7'!J32)+IF('ZoR č. 8'!$D32="",0,'ZoR č. 8'!J32)+IF('ZoR č. 9'!$D32="",0,'ZoR č. 9'!J32)+IF('ZoR č. 10'!$D32="",0,'ZoR č. 10'!J32)+IF(ZZoR!$D32="",0,ZZoR!J32)</f>
        <v>0</v>
      </c>
      <c r="AA32" s="281">
        <f>IF('ZoR č. 1'!$D32="",0,'ZoR č. 1'!K32)+IF('ZoR č. 2'!$D32="",0,'ZoR č. 2'!K32)+IF('ZoR č. 3'!$D32="",0,'ZoR č. 3'!K32)+IF('ZoR č. 4'!$D32="",0,'ZoR č. 4'!K32)+IF('ZoR č. 5'!$D32="",0,'ZoR č. 5'!K32)+IF('ZoR č. 6'!$D32="",0,'ZoR č. 6'!K32)+IF('ZoR č. 7'!$D32="",0,'ZoR č. 7'!K32)+IF('ZoR č. 8'!$D32="",0,'ZoR č. 8'!K32)+IF('ZoR č. 9'!$D32="",0,'ZoR č. 9'!K32)+IF('ZoR č. 10'!$D32="",0,'ZoR č. 10'!K32)+IF(ZZoR!$D32="",0,ZZoR!K32)</f>
        <v>0</v>
      </c>
      <c r="AB32" s="281">
        <f>IF('ZoR č. 1'!$D32="",0,'ZoR č. 1'!L32)+IF('ZoR č. 2'!$D32="",0,'ZoR č. 2'!L32)+IF('ZoR č. 3'!$D32="",0,'ZoR č. 3'!L32)+IF('ZoR č. 4'!$D32="",0,'ZoR č. 4'!L32)+IF('ZoR č. 5'!$D32="",0,'ZoR č. 5'!L32)+IF('ZoR č. 6'!$D32="",0,'ZoR č. 6'!L32)+IF('ZoR č. 7'!$D32="",0,'ZoR č. 7'!L32)+IF('ZoR č. 8'!$D32="",0,'ZoR č. 8'!L32)+IF('ZoR č. 9'!$D32="",0,'ZoR č. 9'!L32)+IF('ZoR č. 10'!$D32="",0,'ZoR č. 10'!L32)+IF(ZZoR!$D32="",0,ZZoR!L32)</f>
        <v>0</v>
      </c>
      <c r="AC32" s="281">
        <f>IF('ZoR č. 1'!$D32="",0,'ZoR č. 1'!M32)+IF('ZoR č. 2'!$D32="",0,'ZoR č. 2'!M32)+IF('ZoR č. 3'!$D32="",0,'ZoR č. 3'!M32)+IF('ZoR č. 4'!$D32="",0,'ZoR č. 4'!M32)+IF('ZoR č. 5'!$D32="",0,'ZoR č. 5'!M32)+IF('ZoR č. 6'!$D32="",0,'ZoR č. 6'!M32)+IF('ZoR č. 7'!$D32="",0,'ZoR č. 7'!M32)+IF('ZoR č. 8'!$D32="",0,'ZoR č. 8'!M32)+IF('ZoR č. 9'!$D32="",0,'ZoR č. 9'!M32)+IF('ZoR č. 10'!$D32="",0,'ZoR č. 10'!M32)+IF(ZZoR!$D32="",0,ZZoR!M32)</f>
        <v>0</v>
      </c>
      <c r="AE32" s="282" t="str">
        <f t="shared" si="3"/>
        <v/>
      </c>
    </row>
    <row r="33" spans="2:31" x14ac:dyDescent="0.25">
      <c r="B33" s="9" t="s">
        <v>76</v>
      </c>
      <c r="C33" s="98" t="str">
        <f>IF(COUNTA('Přehled partnerů'!C33:D33)&lt;&gt;2,"partner neuveden",IF('Přehled partnerů'!J33="ANO",'Přehled partnerů'!C33,"v tomto období nerelevantní"))</f>
        <v>partner neuveden</v>
      </c>
      <c r="D33" s="108" t="str">
        <f>IF(COUNTA('Přehled partnerů'!C33:D33)&lt;&gt;2,"",IF('Přehled partnerů'!J33="ANO",'Přehled partnerů'!D33,""))</f>
        <v/>
      </c>
      <c r="E33" s="21" t="str">
        <f t="shared" si="0"/>
        <v/>
      </c>
      <c r="F33" s="114" t="str">
        <f t="shared" si="1"/>
        <v/>
      </c>
      <c r="G33" s="125">
        <v>0</v>
      </c>
      <c r="H33" s="126">
        <v>0</v>
      </c>
      <c r="I33" s="126">
        <v>0</v>
      </c>
      <c r="J33" s="126">
        <v>0</v>
      </c>
      <c r="K33" s="16">
        <v>0</v>
      </c>
      <c r="L33" s="16">
        <v>0</v>
      </c>
      <c r="M33" s="20">
        <v>0</v>
      </c>
      <c r="N33" s="58" t="str">
        <f t="shared" si="2"/>
        <v/>
      </c>
      <c r="O33" s="267">
        <f>IF('Rozpočet + Žádosti o změnu'!$ER$2="ano",'Rozpočet + Žádosti o změnu'!EL33,IF('Rozpočet + Žádosti o změnu'!$EF$2="ano",'Rozpočet + Žádosti o změnu'!DZ33,IF('Rozpočet + Žádosti o změnu'!$DT$2="ano",'Rozpočet + Žádosti o změnu'!DN33,IF('Rozpočet + Žádosti o změnu'!$DH$2="ano",'Rozpočet + Žádosti o změnu'!DB33,IF('Rozpočet + Žádosti o změnu'!$CV$2="ano",'Rozpočet + Žádosti o změnu'!CP33,IF('Rozpočet + Žádosti o změnu'!$CJ$2="ano",'Rozpočet + Žádosti o změnu'!CD33,IF('Rozpočet + Žádosti o změnu'!$BX$2="ano",'Rozpočet + Žádosti o změnu'!BR33,IF('Rozpočet + Žádosti o změnu'!$BL$2="ano",'Rozpočet + Žádosti o změnu'!BF33,IF('Rozpočet + Žádosti o změnu'!$AZ$2="ano",'Rozpočet + Žádosti o změnu'!AT33,IF('Rozpočet + Žádosti o změnu'!$AN$2="ano",'Rozpočet + Žádosti o změnu'!AH33,'Rozpočet + Žádosti o změnu'!H33))))))))))</f>
        <v>0</v>
      </c>
      <c r="P33" s="267">
        <f>IF('Rozpočet + Žádosti o změnu'!$ER$2="ano",'Rozpočet + Žádosti o změnu'!EM33,IF('Rozpočet + Žádosti o změnu'!$EF$2="ano",'Rozpočet + Žádosti o změnu'!EA33,IF('Rozpočet + Žádosti o změnu'!$DT$2="ano",'Rozpočet + Žádosti o změnu'!DO33,IF('Rozpočet + Žádosti o změnu'!$DH$2="ano",'Rozpočet + Žádosti o změnu'!DC33,IF('Rozpočet + Žádosti o změnu'!$CV$2="ano",'Rozpočet + Žádosti o změnu'!CQ33,IF('Rozpočet + Žádosti o změnu'!$CJ$2="ano",'Rozpočet + Žádosti o změnu'!CE33,IF('Rozpočet + Žádosti o změnu'!$BX$2="ano",'Rozpočet + Žádosti o změnu'!BS33,IF('Rozpočet + Žádosti o změnu'!$BL$2="ano",'Rozpočet + Žádosti o změnu'!BG33,IF('Rozpočet + Žádosti o změnu'!$AZ$2="ano",'Rozpočet + Žádosti o změnu'!AU33,IF('Rozpočet + Žádosti o změnu'!$AN$2="ano",'Rozpočet + Žádosti o změnu'!AI33,'Rozpočet + Žádosti o změnu'!I33))))))))))</f>
        <v>0</v>
      </c>
      <c r="Q33" s="267">
        <f>IF('Rozpočet + Žádosti o změnu'!$ER$2="ano",'Rozpočet + Žádosti o změnu'!EN33,IF('Rozpočet + Žádosti o změnu'!$EF$2="ano",'Rozpočet + Žádosti o změnu'!EB33,IF('Rozpočet + Žádosti o změnu'!$DT$2="ano",'Rozpočet + Žádosti o změnu'!DP33,IF('Rozpočet + Žádosti o změnu'!$DH$2="ano",'Rozpočet + Žádosti o změnu'!DD33,IF('Rozpočet + Žádosti o změnu'!$CV$2="ano",'Rozpočet + Žádosti o změnu'!CR33,IF('Rozpočet + Žádosti o změnu'!$CJ$2="ano",'Rozpočet + Žádosti o změnu'!CF33,IF('Rozpočet + Žádosti o změnu'!$BX$2="ano",'Rozpočet + Žádosti o změnu'!BT33,IF('Rozpočet + Žádosti o změnu'!$BL$2="ano",'Rozpočet + Žádosti o změnu'!BH33,IF('Rozpočet + Žádosti o změnu'!$AZ$2="ano",'Rozpočet + Žádosti o změnu'!AV33,IF('Rozpočet + Žádosti o změnu'!$AN$2="ano",'Rozpočet + Žádosti o změnu'!AJ33,'Rozpočet + Žádosti o změnu'!J33))))))))))</f>
        <v>0</v>
      </c>
      <c r="R33" s="267">
        <f>IF('Rozpočet + Žádosti o změnu'!$ER$2="ano",'Rozpočet + Žádosti o změnu'!EO33,IF('Rozpočet + Žádosti o změnu'!$EF$2="ano",'Rozpočet + Žádosti o změnu'!EC33,IF('Rozpočet + Žádosti o změnu'!$DT$2="ano",'Rozpočet + Žádosti o změnu'!DQ33,IF('Rozpočet + Žádosti o změnu'!$DH$2="ano",'Rozpočet + Žádosti o změnu'!DE33,IF('Rozpočet + Žádosti o změnu'!$CV$2="ano",'Rozpočet + Žádosti o změnu'!CS33,IF('Rozpočet + Žádosti o změnu'!$CJ$2="ano",'Rozpočet + Žádosti o změnu'!CG33,IF('Rozpočet + Žádosti o změnu'!$BX$2="ano",'Rozpočet + Žádosti o změnu'!BU33,IF('Rozpočet + Žádosti o změnu'!$BL$2="ano",'Rozpočet + Žádosti o změnu'!BI33,IF('Rozpočet + Žádosti o změnu'!$AZ$2="ano",'Rozpočet + Žádosti o změnu'!AW33,IF('Rozpočet + Žádosti o změnu'!$AN$2="ano",'Rozpočet + Žádosti o změnu'!AK33,'Rozpočet + Žádosti o změnu'!K33))))))))))</f>
        <v>0</v>
      </c>
      <c r="S33" s="267">
        <f>IF('Rozpočet + Žádosti o změnu'!$ER$2="ano",'Rozpočet + Žádosti o změnu'!EP33,IF('Rozpočet + Žádosti o změnu'!$EF$2="ano",'Rozpočet + Žádosti o změnu'!ED33,IF('Rozpočet + Žádosti o změnu'!$DT$2="ano",'Rozpočet + Žádosti o změnu'!DR33,IF('Rozpočet + Žádosti o změnu'!$DH$2="ano",'Rozpočet + Žádosti o změnu'!DF33,IF('Rozpočet + Žádosti o změnu'!$CV$2="ano",'Rozpočet + Žádosti o změnu'!CT33,IF('Rozpočet + Žádosti o změnu'!$CJ$2="ano",'Rozpočet + Žádosti o změnu'!CH33,IF('Rozpočet + Žádosti o změnu'!$BX$2="ano",'Rozpočet + Žádosti o změnu'!BV33,IF('Rozpočet + Žádosti o změnu'!$BL$2="ano",'Rozpočet + Žádosti o změnu'!BJ33,IF('Rozpočet + Žádosti o změnu'!$AZ$2="ano",'Rozpočet + Žádosti o změnu'!AX33,IF('Rozpočet + Žádosti o změnu'!$AN$2="ano",'Rozpočet + Žádosti o změnu'!AL33,'Rozpočet + Žádosti o změnu'!L33))))))))))</f>
        <v>0</v>
      </c>
      <c r="T33" s="267">
        <f>IF('Rozpočet + Žádosti o změnu'!$ER$2="ano",'Rozpočet + Žádosti o změnu'!EQ33,IF('Rozpočet + Žádosti o změnu'!$EF$2="ano",'Rozpočet + Žádosti o změnu'!EE33,IF('Rozpočet + Žádosti o změnu'!$DT$2="ano",'Rozpočet + Žádosti o změnu'!DS33,IF('Rozpočet + Žádosti o změnu'!$DH$2="ano",'Rozpočet + Žádosti o změnu'!DG33,IF('Rozpočet + Žádosti o změnu'!$CV$2="ano",'Rozpočet + Žádosti o změnu'!CU33,IF('Rozpočet + Žádosti o změnu'!$CJ$2="ano",'Rozpočet + Žádosti o změnu'!CI33,IF('Rozpočet + Žádosti o změnu'!$BX$2="ano",'Rozpočet + Žádosti o změnu'!BW33,IF('Rozpočet + Žádosti o změnu'!$BL$2="ano",'Rozpočet + Žádosti o změnu'!BK33,IF('Rozpočet + Žádosti o změnu'!$AZ$2="ano",'Rozpočet + Žádosti o změnu'!AY33,IF('Rozpočet + Žádosti o změnu'!$AN$2="ano",'Rozpočet + Žádosti o změnu'!AM33,'Rozpočet + Žádosti o změnu'!M33))))))))))</f>
        <v>0</v>
      </c>
      <c r="U33" s="267">
        <f>IF('Rozpočet + Žádosti o změnu'!$ER$2="ano",'Rozpočet + Žádosti o změnu'!ER33,IF('Rozpočet + Žádosti o změnu'!$EF$2="ano",'Rozpočet + Žádosti o změnu'!EF33,IF('Rozpočet + Žádosti o změnu'!$DT$2="ano",'Rozpočet + Žádosti o změnu'!DT33,IF('Rozpočet + Žádosti o změnu'!$DH$2="ano",'Rozpočet + Žádosti o změnu'!DH33,IF('Rozpočet + Žádosti o změnu'!$CV$2="ano",'Rozpočet + Žádosti o změnu'!CV33,IF('Rozpočet + Žádosti o změnu'!$CJ$2="ano",'Rozpočet + Žádosti o změnu'!CJ33,IF('Rozpočet + Žádosti o změnu'!$BX$2="ano",'Rozpočet + Žádosti o změnu'!BX33,IF('Rozpočet + Žádosti o změnu'!$BL$2="ano",'Rozpočet + Žádosti o změnu'!BL33,IF('Rozpočet + Žádosti o změnu'!$AZ$2="ano",'Rozpočet + Žádosti o změnu'!AZ33,IF('Rozpočet + Žádosti o změnu'!$AN$2="ano",'Rozpočet + Žádosti o změnu'!AN33,'Rozpočet + Žádosti o změnu'!N33))))))))))</f>
        <v>0</v>
      </c>
      <c r="W33" s="281">
        <f>IF('ZoR č. 1'!$D33="",0,'ZoR č. 1'!G33)+IF('ZoR č. 2'!$D33="",0,'ZoR č. 2'!G33)+IF('ZoR č. 3'!$D33="",0,'ZoR č. 3'!G33)+IF('ZoR č. 4'!$D33="",0,'ZoR č. 4'!G33)+IF('ZoR č. 5'!$D33="",0,'ZoR č. 5'!G33)+IF('ZoR č. 6'!$D33="",0,'ZoR č. 6'!G33)+IF('ZoR č. 7'!$D33="",0,'ZoR č. 7'!G33)+IF('ZoR č. 8'!$D33="",0,'ZoR č. 8'!G33)+IF('ZoR č. 9'!$D33="",0,'ZoR č. 9'!G33)+IF('ZoR č. 10'!$D33="",0,'ZoR č. 10'!G33)+IF(ZZoR!$D33="",0,ZZoR!G33)</f>
        <v>0</v>
      </c>
      <c r="X33" s="281">
        <f>IF('ZoR č. 1'!$D33="",0,'ZoR č. 1'!H33)+IF('ZoR č. 2'!$D33="",0,'ZoR č. 2'!H33)+IF('ZoR č. 3'!$D33="",0,'ZoR č. 3'!H33)+IF('ZoR č. 4'!$D33="",0,'ZoR č. 4'!H33)+IF('ZoR č. 5'!$D33="",0,'ZoR č. 5'!H33)+IF('ZoR č. 6'!$D33="",0,'ZoR č. 6'!H33)+IF('ZoR č. 7'!$D33="",0,'ZoR č. 7'!H33)+IF('ZoR č. 8'!$D33="",0,'ZoR č. 8'!H33)+IF('ZoR č. 9'!$D33="",0,'ZoR č. 9'!H33)+IF('ZoR č. 10'!$D33="",0,'ZoR č. 10'!H33)+IF(ZZoR!$D33="",0,ZZoR!H33)</f>
        <v>0</v>
      </c>
      <c r="Y33" s="281">
        <f>IF('ZoR č. 1'!$D33="",0,'ZoR č. 1'!I33)+IF('ZoR č. 2'!$D33="",0,'ZoR č. 2'!I33)+IF('ZoR č. 3'!$D33="",0,'ZoR č. 3'!I33)+IF('ZoR č. 4'!$D33="",0,'ZoR č. 4'!I33)+IF('ZoR č. 5'!$D33="",0,'ZoR č. 5'!I33)+IF('ZoR č. 6'!$D33="",0,'ZoR č. 6'!I33)+IF('ZoR č. 7'!$D33="",0,'ZoR č. 7'!I33)+IF('ZoR č. 8'!$D33="",0,'ZoR č. 8'!I33)+IF('ZoR č. 9'!$D33="",0,'ZoR č. 9'!I33)+IF('ZoR č. 10'!$D33="",0,'ZoR č. 10'!I33)+IF(ZZoR!$D33="",0,ZZoR!I33)</f>
        <v>0</v>
      </c>
      <c r="Z33" s="281">
        <f>IF('ZoR č. 1'!$D33="",0,'ZoR č. 1'!J33)+IF('ZoR č. 2'!$D33="",0,'ZoR č. 2'!J33)+IF('ZoR č. 3'!$D33="",0,'ZoR č. 3'!J33)+IF('ZoR č. 4'!$D33="",0,'ZoR č. 4'!J33)+IF('ZoR č. 5'!$D33="",0,'ZoR č. 5'!J33)+IF('ZoR č. 6'!$D33="",0,'ZoR č. 6'!J33)+IF('ZoR č. 7'!$D33="",0,'ZoR č. 7'!J33)+IF('ZoR č. 8'!$D33="",0,'ZoR č. 8'!J33)+IF('ZoR č. 9'!$D33="",0,'ZoR č. 9'!J33)+IF('ZoR č. 10'!$D33="",0,'ZoR č. 10'!J33)+IF(ZZoR!$D33="",0,ZZoR!J33)</f>
        <v>0</v>
      </c>
      <c r="AA33" s="281">
        <f>IF('ZoR č. 1'!$D33="",0,'ZoR č. 1'!K33)+IF('ZoR č. 2'!$D33="",0,'ZoR č. 2'!K33)+IF('ZoR č. 3'!$D33="",0,'ZoR č. 3'!K33)+IF('ZoR č. 4'!$D33="",0,'ZoR č. 4'!K33)+IF('ZoR č. 5'!$D33="",0,'ZoR č. 5'!K33)+IF('ZoR č. 6'!$D33="",0,'ZoR č. 6'!K33)+IF('ZoR č. 7'!$D33="",0,'ZoR č. 7'!K33)+IF('ZoR č. 8'!$D33="",0,'ZoR č. 8'!K33)+IF('ZoR č. 9'!$D33="",0,'ZoR č. 9'!K33)+IF('ZoR č. 10'!$D33="",0,'ZoR č. 10'!K33)+IF(ZZoR!$D33="",0,ZZoR!K33)</f>
        <v>0</v>
      </c>
      <c r="AB33" s="281">
        <f>IF('ZoR č. 1'!$D33="",0,'ZoR č. 1'!L33)+IF('ZoR č. 2'!$D33="",0,'ZoR č. 2'!L33)+IF('ZoR č. 3'!$D33="",0,'ZoR č. 3'!L33)+IF('ZoR č. 4'!$D33="",0,'ZoR č. 4'!L33)+IF('ZoR č. 5'!$D33="",0,'ZoR č. 5'!L33)+IF('ZoR č. 6'!$D33="",0,'ZoR č. 6'!L33)+IF('ZoR č. 7'!$D33="",0,'ZoR č. 7'!L33)+IF('ZoR č. 8'!$D33="",0,'ZoR č. 8'!L33)+IF('ZoR č. 9'!$D33="",0,'ZoR č. 9'!L33)+IF('ZoR č. 10'!$D33="",0,'ZoR č. 10'!L33)+IF(ZZoR!$D33="",0,ZZoR!L33)</f>
        <v>0</v>
      </c>
      <c r="AC33" s="281">
        <f>IF('ZoR č. 1'!$D33="",0,'ZoR č. 1'!M33)+IF('ZoR č. 2'!$D33="",0,'ZoR č. 2'!M33)+IF('ZoR č. 3'!$D33="",0,'ZoR č. 3'!M33)+IF('ZoR č. 4'!$D33="",0,'ZoR č. 4'!M33)+IF('ZoR č. 5'!$D33="",0,'ZoR č. 5'!M33)+IF('ZoR č. 6'!$D33="",0,'ZoR č. 6'!M33)+IF('ZoR č. 7'!$D33="",0,'ZoR č. 7'!M33)+IF('ZoR č. 8'!$D33="",0,'ZoR č. 8'!M33)+IF('ZoR č. 9'!$D33="",0,'ZoR č. 9'!M33)+IF('ZoR č. 10'!$D33="",0,'ZoR č. 10'!M33)+IF(ZZoR!$D33="",0,ZZoR!M33)</f>
        <v>0</v>
      </c>
      <c r="AE33" s="282" t="str">
        <f t="shared" si="3"/>
        <v/>
      </c>
    </row>
    <row r="34" spans="2:31" x14ac:dyDescent="0.25">
      <c r="B34" s="9" t="s">
        <v>77</v>
      </c>
      <c r="C34" s="98" t="str">
        <f>IF(COUNTA('Přehled partnerů'!C34:D34)&lt;&gt;2,"partner neuveden",IF('Přehled partnerů'!J34="ANO",'Přehled partnerů'!C34,"v tomto období nerelevantní"))</f>
        <v>partner neuveden</v>
      </c>
      <c r="D34" s="108" t="str">
        <f>IF(COUNTA('Přehled partnerů'!C34:D34)&lt;&gt;2,"",IF('Přehled partnerů'!J34="ANO",'Přehled partnerů'!D34,""))</f>
        <v/>
      </c>
      <c r="E34" s="21" t="str">
        <f t="shared" si="0"/>
        <v/>
      </c>
      <c r="F34" s="114" t="str">
        <f t="shared" si="1"/>
        <v/>
      </c>
      <c r="G34" s="125">
        <v>0</v>
      </c>
      <c r="H34" s="126">
        <v>0</v>
      </c>
      <c r="I34" s="126">
        <v>0</v>
      </c>
      <c r="J34" s="126">
        <v>0</v>
      </c>
      <c r="K34" s="16">
        <v>0</v>
      </c>
      <c r="L34" s="16">
        <v>0</v>
      </c>
      <c r="M34" s="20">
        <v>0</v>
      </c>
      <c r="N34" s="58" t="str">
        <f t="shared" si="2"/>
        <v/>
      </c>
      <c r="O34" s="267">
        <f>IF('Rozpočet + Žádosti o změnu'!$ER$2="ano",'Rozpočet + Žádosti o změnu'!EL34,IF('Rozpočet + Žádosti o změnu'!$EF$2="ano",'Rozpočet + Žádosti o změnu'!DZ34,IF('Rozpočet + Žádosti o změnu'!$DT$2="ano",'Rozpočet + Žádosti o změnu'!DN34,IF('Rozpočet + Žádosti o změnu'!$DH$2="ano",'Rozpočet + Žádosti o změnu'!DB34,IF('Rozpočet + Žádosti o změnu'!$CV$2="ano",'Rozpočet + Žádosti o změnu'!CP34,IF('Rozpočet + Žádosti o změnu'!$CJ$2="ano",'Rozpočet + Žádosti o změnu'!CD34,IF('Rozpočet + Žádosti o změnu'!$BX$2="ano",'Rozpočet + Žádosti o změnu'!BR34,IF('Rozpočet + Žádosti o změnu'!$BL$2="ano",'Rozpočet + Žádosti o změnu'!BF34,IF('Rozpočet + Žádosti o změnu'!$AZ$2="ano",'Rozpočet + Žádosti o změnu'!AT34,IF('Rozpočet + Žádosti o změnu'!$AN$2="ano",'Rozpočet + Žádosti o změnu'!AH34,'Rozpočet + Žádosti o změnu'!H34))))))))))</f>
        <v>0</v>
      </c>
      <c r="P34" s="267">
        <f>IF('Rozpočet + Žádosti o změnu'!$ER$2="ano",'Rozpočet + Žádosti o změnu'!EM34,IF('Rozpočet + Žádosti o změnu'!$EF$2="ano",'Rozpočet + Žádosti o změnu'!EA34,IF('Rozpočet + Žádosti o změnu'!$DT$2="ano",'Rozpočet + Žádosti o změnu'!DO34,IF('Rozpočet + Žádosti o změnu'!$DH$2="ano",'Rozpočet + Žádosti o změnu'!DC34,IF('Rozpočet + Žádosti o změnu'!$CV$2="ano",'Rozpočet + Žádosti o změnu'!CQ34,IF('Rozpočet + Žádosti o změnu'!$CJ$2="ano",'Rozpočet + Žádosti o změnu'!CE34,IF('Rozpočet + Žádosti o změnu'!$BX$2="ano",'Rozpočet + Žádosti o změnu'!BS34,IF('Rozpočet + Žádosti o změnu'!$BL$2="ano",'Rozpočet + Žádosti o změnu'!BG34,IF('Rozpočet + Žádosti o změnu'!$AZ$2="ano",'Rozpočet + Žádosti o změnu'!AU34,IF('Rozpočet + Žádosti o změnu'!$AN$2="ano",'Rozpočet + Žádosti o změnu'!AI34,'Rozpočet + Žádosti o změnu'!I34))))))))))</f>
        <v>0</v>
      </c>
      <c r="Q34" s="267">
        <f>IF('Rozpočet + Žádosti o změnu'!$ER$2="ano",'Rozpočet + Žádosti o změnu'!EN34,IF('Rozpočet + Žádosti o změnu'!$EF$2="ano",'Rozpočet + Žádosti o změnu'!EB34,IF('Rozpočet + Žádosti o změnu'!$DT$2="ano",'Rozpočet + Žádosti o změnu'!DP34,IF('Rozpočet + Žádosti o změnu'!$DH$2="ano",'Rozpočet + Žádosti o změnu'!DD34,IF('Rozpočet + Žádosti o změnu'!$CV$2="ano",'Rozpočet + Žádosti o změnu'!CR34,IF('Rozpočet + Žádosti o změnu'!$CJ$2="ano",'Rozpočet + Žádosti o změnu'!CF34,IF('Rozpočet + Žádosti o změnu'!$BX$2="ano",'Rozpočet + Žádosti o změnu'!BT34,IF('Rozpočet + Žádosti o změnu'!$BL$2="ano",'Rozpočet + Žádosti o změnu'!BH34,IF('Rozpočet + Žádosti o změnu'!$AZ$2="ano",'Rozpočet + Žádosti o změnu'!AV34,IF('Rozpočet + Žádosti o změnu'!$AN$2="ano",'Rozpočet + Žádosti o změnu'!AJ34,'Rozpočet + Žádosti o změnu'!J34))))))))))</f>
        <v>0</v>
      </c>
      <c r="R34" s="267">
        <f>IF('Rozpočet + Žádosti o změnu'!$ER$2="ano",'Rozpočet + Žádosti o změnu'!EO34,IF('Rozpočet + Žádosti o změnu'!$EF$2="ano",'Rozpočet + Žádosti o změnu'!EC34,IF('Rozpočet + Žádosti o změnu'!$DT$2="ano",'Rozpočet + Žádosti o změnu'!DQ34,IF('Rozpočet + Žádosti o změnu'!$DH$2="ano",'Rozpočet + Žádosti o změnu'!DE34,IF('Rozpočet + Žádosti o změnu'!$CV$2="ano",'Rozpočet + Žádosti o změnu'!CS34,IF('Rozpočet + Žádosti o změnu'!$CJ$2="ano",'Rozpočet + Žádosti o změnu'!CG34,IF('Rozpočet + Žádosti o změnu'!$BX$2="ano",'Rozpočet + Žádosti o změnu'!BU34,IF('Rozpočet + Žádosti o změnu'!$BL$2="ano",'Rozpočet + Žádosti o změnu'!BI34,IF('Rozpočet + Žádosti o změnu'!$AZ$2="ano",'Rozpočet + Žádosti o změnu'!AW34,IF('Rozpočet + Žádosti o změnu'!$AN$2="ano",'Rozpočet + Žádosti o změnu'!AK34,'Rozpočet + Žádosti o změnu'!K34))))))))))</f>
        <v>0</v>
      </c>
      <c r="S34" s="267">
        <f>IF('Rozpočet + Žádosti o změnu'!$ER$2="ano",'Rozpočet + Žádosti o změnu'!EP34,IF('Rozpočet + Žádosti o změnu'!$EF$2="ano",'Rozpočet + Žádosti o změnu'!ED34,IF('Rozpočet + Žádosti o změnu'!$DT$2="ano",'Rozpočet + Žádosti o změnu'!DR34,IF('Rozpočet + Žádosti o změnu'!$DH$2="ano",'Rozpočet + Žádosti o změnu'!DF34,IF('Rozpočet + Žádosti o změnu'!$CV$2="ano",'Rozpočet + Žádosti o změnu'!CT34,IF('Rozpočet + Žádosti o změnu'!$CJ$2="ano",'Rozpočet + Žádosti o změnu'!CH34,IF('Rozpočet + Žádosti o změnu'!$BX$2="ano",'Rozpočet + Žádosti o změnu'!BV34,IF('Rozpočet + Žádosti o změnu'!$BL$2="ano",'Rozpočet + Žádosti o změnu'!BJ34,IF('Rozpočet + Žádosti o změnu'!$AZ$2="ano",'Rozpočet + Žádosti o změnu'!AX34,IF('Rozpočet + Žádosti o změnu'!$AN$2="ano",'Rozpočet + Žádosti o změnu'!AL34,'Rozpočet + Žádosti o změnu'!L34))))))))))</f>
        <v>0</v>
      </c>
      <c r="T34" s="267">
        <f>IF('Rozpočet + Žádosti o změnu'!$ER$2="ano",'Rozpočet + Žádosti o změnu'!EQ34,IF('Rozpočet + Žádosti o změnu'!$EF$2="ano",'Rozpočet + Žádosti o změnu'!EE34,IF('Rozpočet + Žádosti o změnu'!$DT$2="ano",'Rozpočet + Žádosti o změnu'!DS34,IF('Rozpočet + Žádosti o změnu'!$DH$2="ano",'Rozpočet + Žádosti o změnu'!DG34,IF('Rozpočet + Žádosti o změnu'!$CV$2="ano",'Rozpočet + Žádosti o změnu'!CU34,IF('Rozpočet + Žádosti o změnu'!$CJ$2="ano",'Rozpočet + Žádosti o změnu'!CI34,IF('Rozpočet + Žádosti o změnu'!$BX$2="ano",'Rozpočet + Žádosti o změnu'!BW34,IF('Rozpočet + Žádosti o změnu'!$BL$2="ano",'Rozpočet + Žádosti o změnu'!BK34,IF('Rozpočet + Žádosti o změnu'!$AZ$2="ano",'Rozpočet + Žádosti o změnu'!AY34,IF('Rozpočet + Žádosti o změnu'!$AN$2="ano",'Rozpočet + Žádosti o změnu'!AM34,'Rozpočet + Žádosti o změnu'!M34))))))))))</f>
        <v>0</v>
      </c>
      <c r="U34" s="267">
        <f>IF('Rozpočet + Žádosti o změnu'!$ER$2="ano",'Rozpočet + Žádosti o změnu'!ER34,IF('Rozpočet + Žádosti o změnu'!$EF$2="ano",'Rozpočet + Žádosti o změnu'!EF34,IF('Rozpočet + Žádosti o změnu'!$DT$2="ano",'Rozpočet + Žádosti o změnu'!DT34,IF('Rozpočet + Žádosti o změnu'!$DH$2="ano",'Rozpočet + Žádosti o změnu'!DH34,IF('Rozpočet + Žádosti o změnu'!$CV$2="ano",'Rozpočet + Žádosti o změnu'!CV34,IF('Rozpočet + Žádosti o změnu'!$CJ$2="ano",'Rozpočet + Žádosti o změnu'!CJ34,IF('Rozpočet + Žádosti o změnu'!$BX$2="ano",'Rozpočet + Žádosti o změnu'!BX34,IF('Rozpočet + Žádosti o změnu'!$BL$2="ano",'Rozpočet + Žádosti o změnu'!BL34,IF('Rozpočet + Žádosti o změnu'!$AZ$2="ano",'Rozpočet + Žádosti o změnu'!AZ34,IF('Rozpočet + Žádosti o změnu'!$AN$2="ano",'Rozpočet + Žádosti o změnu'!AN34,'Rozpočet + Žádosti o změnu'!N34))))))))))</f>
        <v>0</v>
      </c>
      <c r="W34" s="281">
        <f>IF('ZoR č. 1'!$D34="",0,'ZoR č. 1'!G34)+IF('ZoR č. 2'!$D34="",0,'ZoR č. 2'!G34)+IF('ZoR č. 3'!$D34="",0,'ZoR č. 3'!G34)+IF('ZoR č. 4'!$D34="",0,'ZoR č. 4'!G34)+IF('ZoR č. 5'!$D34="",0,'ZoR č. 5'!G34)+IF('ZoR č. 6'!$D34="",0,'ZoR č. 6'!G34)+IF('ZoR č. 7'!$D34="",0,'ZoR č. 7'!G34)+IF('ZoR č. 8'!$D34="",0,'ZoR č. 8'!G34)+IF('ZoR č. 9'!$D34="",0,'ZoR č. 9'!G34)+IF('ZoR č. 10'!$D34="",0,'ZoR č. 10'!G34)+IF(ZZoR!$D34="",0,ZZoR!G34)</f>
        <v>0</v>
      </c>
      <c r="X34" s="281">
        <f>IF('ZoR č. 1'!$D34="",0,'ZoR č. 1'!H34)+IF('ZoR č. 2'!$D34="",0,'ZoR č. 2'!H34)+IF('ZoR č. 3'!$D34="",0,'ZoR č. 3'!H34)+IF('ZoR č. 4'!$D34="",0,'ZoR č. 4'!H34)+IF('ZoR č. 5'!$D34="",0,'ZoR č. 5'!H34)+IF('ZoR č. 6'!$D34="",0,'ZoR č. 6'!H34)+IF('ZoR č. 7'!$D34="",0,'ZoR č. 7'!H34)+IF('ZoR č. 8'!$D34="",0,'ZoR č. 8'!H34)+IF('ZoR č. 9'!$D34="",0,'ZoR č. 9'!H34)+IF('ZoR č. 10'!$D34="",0,'ZoR č. 10'!H34)+IF(ZZoR!$D34="",0,ZZoR!H34)</f>
        <v>0</v>
      </c>
      <c r="Y34" s="281">
        <f>IF('ZoR č. 1'!$D34="",0,'ZoR č. 1'!I34)+IF('ZoR č. 2'!$D34="",0,'ZoR č. 2'!I34)+IF('ZoR č. 3'!$D34="",0,'ZoR č. 3'!I34)+IF('ZoR č. 4'!$D34="",0,'ZoR č. 4'!I34)+IF('ZoR č. 5'!$D34="",0,'ZoR č. 5'!I34)+IF('ZoR č. 6'!$D34="",0,'ZoR č. 6'!I34)+IF('ZoR č. 7'!$D34="",0,'ZoR č. 7'!I34)+IF('ZoR č. 8'!$D34="",0,'ZoR č. 8'!I34)+IF('ZoR č. 9'!$D34="",0,'ZoR č. 9'!I34)+IF('ZoR č. 10'!$D34="",0,'ZoR č. 10'!I34)+IF(ZZoR!$D34="",0,ZZoR!I34)</f>
        <v>0</v>
      </c>
      <c r="Z34" s="281">
        <f>IF('ZoR č. 1'!$D34="",0,'ZoR č. 1'!J34)+IF('ZoR č. 2'!$D34="",0,'ZoR č. 2'!J34)+IF('ZoR č. 3'!$D34="",0,'ZoR č. 3'!J34)+IF('ZoR č. 4'!$D34="",0,'ZoR č. 4'!J34)+IF('ZoR č. 5'!$D34="",0,'ZoR č. 5'!J34)+IF('ZoR č. 6'!$D34="",0,'ZoR č. 6'!J34)+IF('ZoR č. 7'!$D34="",0,'ZoR č. 7'!J34)+IF('ZoR č. 8'!$D34="",0,'ZoR č. 8'!J34)+IF('ZoR č. 9'!$D34="",0,'ZoR č. 9'!J34)+IF('ZoR č. 10'!$D34="",0,'ZoR č. 10'!J34)+IF(ZZoR!$D34="",0,ZZoR!J34)</f>
        <v>0</v>
      </c>
      <c r="AA34" s="281">
        <f>IF('ZoR č. 1'!$D34="",0,'ZoR č. 1'!K34)+IF('ZoR č. 2'!$D34="",0,'ZoR č. 2'!K34)+IF('ZoR č. 3'!$D34="",0,'ZoR č. 3'!K34)+IF('ZoR č. 4'!$D34="",0,'ZoR č. 4'!K34)+IF('ZoR č. 5'!$D34="",0,'ZoR č. 5'!K34)+IF('ZoR č. 6'!$D34="",0,'ZoR č. 6'!K34)+IF('ZoR č. 7'!$D34="",0,'ZoR č. 7'!K34)+IF('ZoR č. 8'!$D34="",0,'ZoR č. 8'!K34)+IF('ZoR č. 9'!$D34="",0,'ZoR č. 9'!K34)+IF('ZoR č. 10'!$D34="",0,'ZoR č. 10'!K34)+IF(ZZoR!$D34="",0,ZZoR!K34)</f>
        <v>0</v>
      </c>
      <c r="AB34" s="281">
        <f>IF('ZoR č. 1'!$D34="",0,'ZoR č. 1'!L34)+IF('ZoR č. 2'!$D34="",0,'ZoR č. 2'!L34)+IF('ZoR č. 3'!$D34="",0,'ZoR č. 3'!L34)+IF('ZoR č. 4'!$D34="",0,'ZoR č. 4'!L34)+IF('ZoR č. 5'!$D34="",0,'ZoR č. 5'!L34)+IF('ZoR č. 6'!$D34="",0,'ZoR č. 6'!L34)+IF('ZoR č. 7'!$D34="",0,'ZoR č. 7'!L34)+IF('ZoR č. 8'!$D34="",0,'ZoR č. 8'!L34)+IF('ZoR č. 9'!$D34="",0,'ZoR č. 9'!L34)+IF('ZoR č. 10'!$D34="",0,'ZoR č. 10'!L34)+IF(ZZoR!$D34="",0,ZZoR!L34)</f>
        <v>0</v>
      </c>
      <c r="AC34" s="281">
        <f>IF('ZoR č. 1'!$D34="",0,'ZoR č. 1'!M34)+IF('ZoR č. 2'!$D34="",0,'ZoR č. 2'!M34)+IF('ZoR č. 3'!$D34="",0,'ZoR č. 3'!M34)+IF('ZoR č. 4'!$D34="",0,'ZoR č. 4'!M34)+IF('ZoR č. 5'!$D34="",0,'ZoR č. 5'!M34)+IF('ZoR č. 6'!$D34="",0,'ZoR č. 6'!M34)+IF('ZoR č. 7'!$D34="",0,'ZoR č. 7'!M34)+IF('ZoR č. 8'!$D34="",0,'ZoR č. 8'!M34)+IF('ZoR č. 9'!$D34="",0,'ZoR č. 9'!M34)+IF('ZoR č. 10'!$D34="",0,'ZoR č. 10'!M34)+IF(ZZoR!$D34="",0,ZZoR!M34)</f>
        <v>0</v>
      </c>
      <c r="AE34" s="282" t="str">
        <f t="shared" si="3"/>
        <v/>
      </c>
    </row>
    <row r="35" spans="2:31" x14ac:dyDescent="0.25">
      <c r="B35" s="9" t="s">
        <v>78</v>
      </c>
      <c r="C35" s="98" t="str">
        <f>IF(COUNTA('Přehled partnerů'!C35:D35)&lt;&gt;2,"partner neuveden",IF('Přehled partnerů'!J35="ANO",'Přehled partnerů'!C35,"v tomto období nerelevantní"))</f>
        <v>partner neuveden</v>
      </c>
      <c r="D35" s="108" t="str">
        <f>IF(COUNTA('Přehled partnerů'!C35:D35)&lt;&gt;2,"",IF('Přehled partnerů'!J35="ANO",'Přehled partnerů'!D35,""))</f>
        <v/>
      </c>
      <c r="E35" s="21" t="str">
        <f t="shared" si="0"/>
        <v/>
      </c>
      <c r="F35" s="114" t="str">
        <f t="shared" si="1"/>
        <v/>
      </c>
      <c r="G35" s="125">
        <v>0</v>
      </c>
      <c r="H35" s="126">
        <v>0</v>
      </c>
      <c r="I35" s="126">
        <v>0</v>
      </c>
      <c r="J35" s="126">
        <v>0</v>
      </c>
      <c r="K35" s="16">
        <v>0</v>
      </c>
      <c r="L35" s="16">
        <v>0</v>
      </c>
      <c r="M35" s="20">
        <v>0</v>
      </c>
      <c r="N35" s="58" t="str">
        <f t="shared" si="2"/>
        <v/>
      </c>
      <c r="O35" s="267">
        <f>IF('Rozpočet + Žádosti o změnu'!$ER$2="ano",'Rozpočet + Žádosti o změnu'!EL35,IF('Rozpočet + Žádosti o změnu'!$EF$2="ano",'Rozpočet + Žádosti o změnu'!DZ35,IF('Rozpočet + Žádosti o změnu'!$DT$2="ano",'Rozpočet + Žádosti o změnu'!DN35,IF('Rozpočet + Žádosti o změnu'!$DH$2="ano",'Rozpočet + Žádosti o změnu'!DB35,IF('Rozpočet + Žádosti o změnu'!$CV$2="ano",'Rozpočet + Žádosti o změnu'!CP35,IF('Rozpočet + Žádosti o změnu'!$CJ$2="ano",'Rozpočet + Žádosti o změnu'!CD35,IF('Rozpočet + Žádosti o změnu'!$BX$2="ano",'Rozpočet + Žádosti o změnu'!BR35,IF('Rozpočet + Žádosti o změnu'!$BL$2="ano",'Rozpočet + Žádosti o změnu'!BF35,IF('Rozpočet + Žádosti o změnu'!$AZ$2="ano",'Rozpočet + Žádosti o změnu'!AT35,IF('Rozpočet + Žádosti o změnu'!$AN$2="ano",'Rozpočet + Žádosti o změnu'!AH35,'Rozpočet + Žádosti o změnu'!H35))))))))))</f>
        <v>0</v>
      </c>
      <c r="P35" s="267">
        <f>IF('Rozpočet + Žádosti o změnu'!$ER$2="ano",'Rozpočet + Žádosti o změnu'!EM35,IF('Rozpočet + Žádosti o změnu'!$EF$2="ano",'Rozpočet + Žádosti o změnu'!EA35,IF('Rozpočet + Žádosti o změnu'!$DT$2="ano",'Rozpočet + Žádosti o změnu'!DO35,IF('Rozpočet + Žádosti o změnu'!$DH$2="ano",'Rozpočet + Žádosti o změnu'!DC35,IF('Rozpočet + Žádosti o změnu'!$CV$2="ano",'Rozpočet + Žádosti o změnu'!CQ35,IF('Rozpočet + Žádosti o změnu'!$CJ$2="ano",'Rozpočet + Žádosti o změnu'!CE35,IF('Rozpočet + Žádosti o změnu'!$BX$2="ano",'Rozpočet + Žádosti o změnu'!BS35,IF('Rozpočet + Žádosti o změnu'!$BL$2="ano",'Rozpočet + Žádosti o změnu'!BG35,IF('Rozpočet + Žádosti o změnu'!$AZ$2="ano",'Rozpočet + Žádosti o změnu'!AU35,IF('Rozpočet + Žádosti o změnu'!$AN$2="ano",'Rozpočet + Žádosti o změnu'!AI35,'Rozpočet + Žádosti o změnu'!I35))))))))))</f>
        <v>0</v>
      </c>
      <c r="Q35" s="267">
        <f>IF('Rozpočet + Žádosti o změnu'!$ER$2="ano",'Rozpočet + Žádosti o změnu'!EN35,IF('Rozpočet + Žádosti o změnu'!$EF$2="ano",'Rozpočet + Žádosti o změnu'!EB35,IF('Rozpočet + Žádosti o změnu'!$DT$2="ano",'Rozpočet + Žádosti o změnu'!DP35,IF('Rozpočet + Žádosti o změnu'!$DH$2="ano",'Rozpočet + Žádosti o změnu'!DD35,IF('Rozpočet + Žádosti o změnu'!$CV$2="ano",'Rozpočet + Žádosti o změnu'!CR35,IF('Rozpočet + Žádosti o změnu'!$CJ$2="ano",'Rozpočet + Žádosti o změnu'!CF35,IF('Rozpočet + Žádosti o změnu'!$BX$2="ano",'Rozpočet + Žádosti o změnu'!BT35,IF('Rozpočet + Žádosti o změnu'!$BL$2="ano",'Rozpočet + Žádosti o změnu'!BH35,IF('Rozpočet + Žádosti o změnu'!$AZ$2="ano",'Rozpočet + Žádosti o změnu'!AV35,IF('Rozpočet + Žádosti o změnu'!$AN$2="ano",'Rozpočet + Žádosti o změnu'!AJ35,'Rozpočet + Žádosti o změnu'!J35))))))))))</f>
        <v>0</v>
      </c>
      <c r="R35" s="267">
        <f>IF('Rozpočet + Žádosti o změnu'!$ER$2="ano",'Rozpočet + Žádosti o změnu'!EO35,IF('Rozpočet + Žádosti o změnu'!$EF$2="ano",'Rozpočet + Žádosti o změnu'!EC35,IF('Rozpočet + Žádosti o změnu'!$DT$2="ano",'Rozpočet + Žádosti o změnu'!DQ35,IF('Rozpočet + Žádosti o změnu'!$DH$2="ano",'Rozpočet + Žádosti o změnu'!DE35,IF('Rozpočet + Žádosti o změnu'!$CV$2="ano",'Rozpočet + Žádosti o změnu'!CS35,IF('Rozpočet + Žádosti o změnu'!$CJ$2="ano",'Rozpočet + Žádosti o změnu'!CG35,IF('Rozpočet + Žádosti o změnu'!$BX$2="ano",'Rozpočet + Žádosti o změnu'!BU35,IF('Rozpočet + Žádosti o změnu'!$BL$2="ano",'Rozpočet + Žádosti o změnu'!BI35,IF('Rozpočet + Žádosti o změnu'!$AZ$2="ano",'Rozpočet + Žádosti o změnu'!AW35,IF('Rozpočet + Žádosti o změnu'!$AN$2="ano",'Rozpočet + Žádosti o změnu'!AK35,'Rozpočet + Žádosti o změnu'!K35))))))))))</f>
        <v>0</v>
      </c>
      <c r="S35" s="267">
        <f>IF('Rozpočet + Žádosti o změnu'!$ER$2="ano",'Rozpočet + Žádosti o změnu'!EP35,IF('Rozpočet + Žádosti o změnu'!$EF$2="ano",'Rozpočet + Žádosti o změnu'!ED35,IF('Rozpočet + Žádosti o změnu'!$DT$2="ano",'Rozpočet + Žádosti o změnu'!DR35,IF('Rozpočet + Žádosti o změnu'!$DH$2="ano",'Rozpočet + Žádosti o změnu'!DF35,IF('Rozpočet + Žádosti o změnu'!$CV$2="ano",'Rozpočet + Žádosti o změnu'!CT35,IF('Rozpočet + Žádosti o změnu'!$CJ$2="ano",'Rozpočet + Žádosti o změnu'!CH35,IF('Rozpočet + Žádosti o změnu'!$BX$2="ano",'Rozpočet + Žádosti o změnu'!BV35,IF('Rozpočet + Žádosti o změnu'!$BL$2="ano",'Rozpočet + Žádosti o změnu'!BJ35,IF('Rozpočet + Žádosti o změnu'!$AZ$2="ano",'Rozpočet + Žádosti o změnu'!AX35,IF('Rozpočet + Žádosti o změnu'!$AN$2="ano",'Rozpočet + Žádosti o změnu'!AL35,'Rozpočet + Žádosti o změnu'!L35))))))))))</f>
        <v>0</v>
      </c>
      <c r="T35" s="267">
        <f>IF('Rozpočet + Žádosti o změnu'!$ER$2="ano",'Rozpočet + Žádosti o změnu'!EQ35,IF('Rozpočet + Žádosti o změnu'!$EF$2="ano",'Rozpočet + Žádosti o změnu'!EE35,IF('Rozpočet + Žádosti o změnu'!$DT$2="ano",'Rozpočet + Žádosti o změnu'!DS35,IF('Rozpočet + Žádosti o změnu'!$DH$2="ano",'Rozpočet + Žádosti o změnu'!DG35,IF('Rozpočet + Žádosti o změnu'!$CV$2="ano",'Rozpočet + Žádosti o změnu'!CU35,IF('Rozpočet + Žádosti o změnu'!$CJ$2="ano",'Rozpočet + Žádosti o změnu'!CI35,IF('Rozpočet + Žádosti o změnu'!$BX$2="ano",'Rozpočet + Žádosti o změnu'!BW35,IF('Rozpočet + Žádosti o změnu'!$BL$2="ano",'Rozpočet + Žádosti o změnu'!BK35,IF('Rozpočet + Žádosti o změnu'!$AZ$2="ano",'Rozpočet + Žádosti o změnu'!AY35,IF('Rozpočet + Žádosti o změnu'!$AN$2="ano",'Rozpočet + Žádosti o změnu'!AM35,'Rozpočet + Žádosti o změnu'!M35))))))))))</f>
        <v>0</v>
      </c>
      <c r="U35" s="267">
        <f>IF('Rozpočet + Žádosti o změnu'!$ER$2="ano",'Rozpočet + Žádosti o změnu'!ER35,IF('Rozpočet + Žádosti o změnu'!$EF$2="ano",'Rozpočet + Žádosti o změnu'!EF35,IF('Rozpočet + Žádosti o změnu'!$DT$2="ano",'Rozpočet + Žádosti o změnu'!DT35,IF('Rozpočet + Žádosti o změnu'!$DH$2="ano",'Rozpočet + Žádosti o změnu'!DH35,IF('Rozpočet + Žádosti o změnu'!$CV$2="ano",'Rozpočet + Žádosti o změnu'!CV35,IF('Rozpočet + Žádosti o změnu'!$CJ$2="ano",'Rozpočet + Žádosti o změnu'!CJ35,IF('Rozpočet + Žádosti o změnu'!$BX$2="ano",'Rozpočet + Žádosti o změnu'!BX35,IF('Rozpočet + Žádosti o změnu'!$BL$2="ano",'Rozpočet + Žádosti o změnu'!BL35,IF('Rozpočet + Žádosti o změnu'!$AZ$2="ano",'Rozpočet + Žádosti o změnu'!AZ35,IF('Rozpočet + Žádosti o změnu'!$AN$2="ano",'Rozpočet + Žádosti o změnu'!AN35,'Rozpočet + Žádosti o změnu'!N35))))))))))</f>
        <v>0</v>
      </c>
      <c r="W35" s="281">
        <f>IF('ZoR č. 1'!$D35="",0,'ZoR č. 1'!G35)+IF('ZoR č. 2'!$D35="",0,'ZoR č. 2'!G35)+IF('ZoR č. 3'!$D35="",0,'ZoR č. 3'!G35)+IF('ZoR č. 4'!$D35="",0,'ZoR č. 4'!G35)+IF('ZoR č. 5'!$D35="",0,'ZoR č. 5'!G35)+IF('ZoR č. 6'!$D35="",0,'ZoR č. 6'!G35)+IF('ZoR č. 7'!$D35="",0,'ZoR č. 7'!G35)+IF('ZoR č. 8'!$D35="",0,'ZoR č. 8'!G35)+IF('ZoR č. 9'!$D35="",0,'ZoR č. 9'!G35)+IF('ZoR č. 10'!$D35="",0,'ZoR č. 10'!G35)+IF(ZZoR!$D35="",0,ZZoR!G35)</f>
        <v>0</v>
      </c>
      <c r="X35" s="281">
        <f>IF('ZoR č. 1'!$D35="",0,'ZoR č. 1'!H35)+IF('ZoR č. 2'!$D35="",0,'ZoR č. 2'!H35)+IF('ZoR č. 3'!$D35="",0,'ZoR č. 3'!H35)+IF('ZoR č. 4'!$D35="",0,'ZoR č. 4'!H35)+IF('ZoR č. 5'!$D35="",0,'ZoR č. 5'!H35)+IF('ZoR č. 6'!$D35="",0,'ZoR č. 6'!H35)+IF('ZoR č. 7'!$D35="",0,'ZoR č. 7'!H35)+IF('ZoR č. 8'!$D35="",0,'ZoR č. 8'!H35)+IF('ZoR č. 9'!$D35="",0,'ZoR č. 9'!H35)+IF('ZoR č. 10'!$D35="",0,'ZoR č. 10'!H35)+IF(ZZoR!$D35="",0,ZZoR!H35)</f>
        <v>0</v>
      </c>
      <c r="Y35" s="281">
        <f>IF('ZoR č. 1'!$D35="",0,'ZoR č. 1'!I35)+IF('ZoR č. 2'!$D35="",0,'ZoR č. 2'!I35)+IF('ZoR č. 3'!$D35="",0,'ZoR č. 3'!I35)+IF('ZoR č. 4'!$D35="",0,'ZoR č. 4'!I35)+IF('ZoR č. 5'!$D35="",0,'ZoR č. 5'!I35)+IF('ZoR č. 6'!$D35="",0,'ZoR č. 6'!I35)+IF('ZoR č. 7'!$D35="",0,'ZoR č. 7'!I35)+IF('ZoR č. 8'!$D35="",0,'ZoR č. 8'!I35)+IF('ZoR č. 9'!$D35="",0,'ZoR č. 9'!I35)+IF('ZoR č. 10'!$D35="",0,'ZoR č. 10'!I35)+IF(ZZoR!$D35="",0,ZZoR!I35)</f>
        <v>0</v>
      </c>
      <c r="Z35" s="281">
        <f>IF('ZoR č. 1'!$D35="",0,'ZoR č. 1'!J35)+IF('ZoR č. 2'!$D35="",0,'ZoR č. 2'!J35)+IF('ZoR č. 3'!$D35="",0,'ZoR č. 3'!J35)+IF('ZoR č. 4'!$D35="",0,'ZoR č. 4'!J35)+IF('ZoR č. 5'!$D35="",0,'ZoR č. 5'!J35)+IF('ZoR č. 6'!$D35="",0,'ZoR č. 6'!J35)+IF('ZoR č. 7'!$D35="",0,'ZoR č. 7'!J35)+IF('ZoR č. 8'!$D35="",0,'ZoR č. 8'!J35)+IF('ZoR č. 9'!$D35="",0,'ZoR č. 9'!J35)+IF('ZoR č. 10'!$D35="",0,'ZoR č. 10'!J35)+IF(ZZoR!$D35="",0,ZZoR!J35)</f>
        <v>0</v>
      </c>
      <c r="AA35" s="281">
        <f>IF('ZoR č. 1'!$D35="",0,'ZoR č. 1'!K35)+IF('ZoR č. 2'!$D35="",0,'ZoR č. 2'!K35)+IF('ZoR č. 3'!$D35="",0,'ZoR č. 3'!K35)+IF('ZoR č. 4'!$D35="",0,'ZoR č. 4'!K35)+IF('ZoR č. 5'!$D35="",0,'ZoR č. 5'!K35)+IF('ZoR č. 6'!$D35="",0,'ZoR č. 6'!K35)+IF('ZoR č. 7'!$D35="",0,'ZoR č. 7'!K35)+IF('ZoR č. 8'!$D35="",0,'ZoR č. 8'!K35)+IF('ZoR č. 9'!$D35="",0,'ZoR č. 9'!K35)+IF('ZoR č. 10'!$D35="",0,'ZoR č. 10'!K35)+IF(ZZoR!$D35="",0,ZZoR!K35)</f>
        <v>0</v>
      </c>
      <c r="AB35" s="281">
        <f>IF('ZoR č. 1'!$D35="",0,'ZoR č. 1'!L35)+IF('ZoR č. 2'!$D35="",0,'ZoR č. 2'!L35)+IF('ZoR č. 3'!$D35="",0,'ZoR č. 3'!L35)+IF('ZoR č. 4'!$D35="",0,'ZoR č. 4'!L35)+IF('ZoR č. 5'!$D35="",0,'ZoR č. 5'!L35)+IF('ZoR č. 6'!$D35="",0,'ZoR č. 6'!L35)+IF('ZoR č. 7'!$D35="",0,'ZoR č. 7'!L35)+IF('ZoR č. 8'!$D35="",0,'ZoR č. 8'!L35)+IF('ZoR č. 9'!$D35="",0,'ZoR č. 9'!L35)+IF('ZoR č. 10'!$D35="",0,'ZoR č. 10'!L35)+IF(ZZoR!$D35="",0,ZZoR!L35)</f>
        <v>0</v>
      </c>
      <c r="AC35" s="281">
        <f>IF('ZoR č. 1'!$D35="",0,'ZoR č. 1'!M35)+IF('ZoR č. 2'!$D35="",0,'ZoR č. 2'!M35)+IF('ZoR č. 3'!$D35="",0,'ZoR č. 3'!M35)+IF('ZoR č. 4'!$D35="",0,'ZoR č. 4'!M35)+IF('ZoR č. 5'!$D35="",0,'ZoR č. 5'!M35)+IF('ZoR č. 6'!$D35="",0,'ZoR č. 6'!M35)+IF('ZoR č. 7'!$D35="",0,'ZoR č. 7'!M35)+IF('ZoR č. 8'!$D35="",0,'ZoR č. 8'!M35)+IF('ZoR č. 9'!$D35="",0,'ZoR č. 9'!M35)+IF('ZoR č. 10'!$D35="",0,'ZoR č. 10'!M35)+IF(ZZoR!$D35="",0,ZZoR!M35)</f>
        <v>0</v>
      </c>
      <c r="AE35" s="282" t="str">
        <f t="shared" si="3"/>
        <v/>
      </c>
    </row>
    <row r="36" spans="2:31" x14ac:dyDescent="0.25">
      <c r="B36" s="9" t="s">
        <v>79</v>
      </c>
      <c r="C36" s="98" t="str">
        <f>IF(COUNTA('Přehled partnerů'!C36:D36)&lt;&gt;2,"partner neuveden",IF('Přehled partnerů'!J36="ANO",'Přehled partnerů'!C36,"v tomto období nerelevantní"))</f>
        <v>partner neuveden</v>
      </c>
      <c r="D36" s="108" t="str">
        <f>IF(COUNTA('Přehled partnerů'!C36:D36)&lt;&gt;2,"",IF('Přehled partnerů'!J36="ANO",'Přehled partnerů'!D36,""))</f>
        <v/>
      </c>
      <c r="E36" s="21" t="str">
        <f t="shared" si="0"/>
        <v/>
      </c>
      <c r="F36" s="114" t="str">
        <f t="shared" si="1"/>
        <v/>
      </c>
      <c r="G36" s="125">
        <v>0</v>
      </c>
      <c r="H36" s="126">
        <v>0</v>
      </c>
      <c r="I36" s="126">
        <v>0</v>
      </c>
      <c r="J36" s="126">
        <v>0</v>
      </c>
      <c r="K36" s="16">
        <v>0</v>
      </c>
      <c r="L36" s="16">
        <v>0</v>
      </c>
      <c r="M36" s="20">
        <v>0</v>
      </c>
      <c r="N36" s="58" t="str">
        <f t="shared" si="2"/>
        <v/>
      </c>
      <c r="O36" s="267">
        <f>IF('Rozpočet + Žádosti o změnu'!$ER$2="ano",'Rozpočet + Žádosti o změnu'!EL36,IF('Rozpočet + Žádosti o změnu'!$EF$2="ano",'Rozpočet + Žádosti o změnu'!DZ36,IF('Rozpočet + Žádosti o změnu'!$DT$2="ano",'Rozpočet + Žádosti o změnu'!DN36,IF('Rozpočet + Žádosti o změnu'!$DH$2="ano",'Rozpočet + Žádosti o změnu'!DB36,IF('Rozpočet + Žádosti o změnu'!$CV$2="ano",'Rozpočet + Žádosti o změnu'!CP36,IF('Rozpočet + Žádosti o změnu'!$CJ$2="ano",'Rozpočet + Žádosti o změnu'!CD36,IF('Rozpočet + Žádosti o změnu'!$BX$2="ano",'Rozpočet + Žádosti o změnu'!BR36,IF('Rozpočet + Žádosti o změnu'!$BL$2="ano",'Rozpočet + Žádosti o změnu'!BF36,IF('Rozpočet + Žádosti o změnu'!$AZ$2="ano",'Rozpočet + Žádosti o změnu'!AT36,IF('Rozpočet + Žádosti o změnu'!$AN$2="ano",'Rozpočet + Žádosti o změnu'!AH36,'Rozpočet + Žádosti o změnu'!H36))))))))))</f>
        <v>0</v>
      </c>
      <c r="P36" s="267">
        <f>IF('Rozpočet + Žádosti o změnu'!$ER$2="ano",'Rozpočet + Žádosti o změnu'!EM36,IF('Rozpočet + Žádosti o změnu'!$EF$2="ano",'Rozpočet + Žádosti o změnu'!EA36,IF('Rozpočet + Žádosti o změnu'!$DT$2="ano",'Rozpočet + Žádosti o změnu'!DO36,IF('Rozpočet + Žádosti o změnu'!$DH$2="ano",'Rozpočet + Žádosti o změnu'!DC36,IF('Rozpočet + Žádosti o změnu'!$CV$2="ano",'Rozpočet + Žádosti o změnu'!CQ36,IF('Rozpočet + Žádosti o změnu'!$CJ$2="ano",'Rozpočet + Žádosti o změnu'!CE36,IF('Rozpočet + Žádosti o změnu'!$BX$2="ano",'Rozpočet + Žádosti o změnu'!BS36,IF('Rozpočet + Žádosti o změnu'!$BL$2="ano",'Rozpočet + Žádosti o změnu'!BG36,IF('Rozpočet + Žádosti o změnu'!$AZ$2="ano",'Rozpočet + Žádosti o změnu'!AU36,IF('Rozpočet + Žádosti o změnu'!$AN$2="ano",'Rozpočet + Žádosti o změnu'!AI36,'Rozpočet + Žádosti o změnu'!I36))))))))))</f>
        <v>0</v>
      </c>
      <c r="Q36" s="267">
        <f>IF('Rozpočet + Žádosti o změnu'!$ER$2="ano",'Rozpočet + Žádosti o změnu'!EN36,IF('Rozpočet + Žádosti o změnu'!$EF$2="ano",'Rozpočet + Žádosti o změnu'!EB36,IF('Rozpočet + Žádosti o změnu'!$DT$2="ano",'Rozpočet + Žádosti o změnu'!DP36,IF('Rozpočet + Žádosti o změnu'!$DH$2="ano",'Rozpočet + Žádosti o změnu'!DD36,IF('Rozpočet + Žádosti o změnu'!$CV$2="ano",'Rozpočet + Žádosti o změnu'!CR36,IF('Rozpočet + Žádosti o změnu'!$CJ$2="ano",'Rozpočet + Žádosti o změnu'!CF36,IF('Rozpočet + Žádosti o změnu'!$BX$2="ano",'Rozpočet + Žádosti o změnu'!BT36,IF('Rozpočet + Žádosti o změnu'!$BL$2="ano",'Rozpočet + Žádosti o změnu'!BH36,IF('Rozpočet + Žádosti o změnu'!$AZ$2="ano",'Rozpočet + Žádosti o změnu'!AV36,IF('Rozpočet + Žádosti o změnu'!$AN$2="ano",'Rozpočet + Žádosti o změnu'!AJ36,'Rozpočet + Žádosti o změnu'!J36))))))))))</f>
        <v>0</v>
      </c>
      <c r="R36" s="267">
        <f>IF('Rozpočet + Žádosti o změnu'!$ER$2="ano",'Rozpočet + Žádosti o změnu'!EO36,IF('Rozpočet + Žádosti o změnu'!$EF$2="ano",'Rozpočet + Žádosti o změnu'!EC36,IF('Rozpočet + Žádosti o změnu'!$DT$2="ano",'Rozpočet + Žádosti o změnu'!DQ36,IF('Rozpočet + Žádosti o změnu'!$DH$2="ano",'Rozpočet + Žádosti o změnu'!DE36,IF('Rozpočet + Žádosti o změnu'!$CV$2="ano",'Rozpočet + Žádosti o změnu'!CS36,IF('Rozpočet + Žádosti o změnu'!$CJ$2="ano",'Rozpočet + Žádosti o změnu'!CG36,IF('Rozpočet + Žádosti o změnu'!$BX$2="ano",'Rozpočet + Žádosti o změnu'!BU36,IF('Rozpočet + Žádosti o změnu'!$BL$2="ano",'Rozpočet + Žádosti o změnu'!BI36,IF('Rozpočet + Žádosti o změnu'!$AZ$2="ano",'Rozpočet + Žádosti o změnu'!AW36,IF('Rozpočet + Žádosti o změnu'!$AN$2="ano",'Rozpočet + Žádosti o změnu'!AK36,'Rozpočet + Žádosti o změnu'!K36))))))))))</f>
        <v>0</v>
      </c>
      <c r="S36" s="267">
        <f>IF('Rozpočet + Žádosti o změnu'!$ER$2="ano",'Rozpočet + Žádosti o změnu'!EP36,IF('Rozpočet + Žádosti o změnu'!$EF$2="ano",'Rozpočet + Žádosti o změnu'!ED36,IF('Rozpočet + Žádosti o změnu'!$DT$2="ano",'Rozpočet + Žádosti o změnu'!DR36,IF('Rozpočet + Žádosti o změnu'!$DH$2="ano",'Rozpočet + Žádosti o změnu'!DF36,IF('Rozpočet + Žádosti o změnu'!$CV$2="ano",'Rozpočet + Žádosti o změnu'!CT36,IF('Rozpočet + Žádosti o změnu'!$CJ$2="ano",'Rozpočet + Žádosti o změnu'!CH36,IF('Rozpočet + Žádosti o změnu'!$BX$2="ano",'Rozpočet + Žádosti o změnu'!BV36,IF('Rozpočet + Žádosti o změnu'!$BL$2="ano",'Rozpočet + Žádosti o změnu'!BJ36,IF('Rozpočet + Žádosti o změnu'!$AZ$2="ano",'Rozpočet + Žádosti o změnu'!AX36,IF('Rozpočet + Žádosti o změnu'!$AN$2="ano",'Rozpočet + Žádosti o změnu'!AL36,'Rozpočet + Žádosti o změnu'!L36))))))))))</f>
        <v>0</v>
      </c>
      <c r="T36" s="267">
        <f>IF('Rozpočet + Žádosti o změnu'!$ER$2="ano",'Rozpočet + Žádosti o změnu'!EQ36,IF('Rozpočet + Žádosti o změnu'!$EF$2="ano",'Rozpočet + Žádosti o změnu'!EE36,IF('Rozpočet + Žádosti o změnu'!$DT$2="ano",'Rozpočet + Žádosti o změnu'!DS36,IF('Rozpočet + Žádosti o změnu'!$DH$2="ano",'Rozpočet + Žádosti o změnu'!DG36,IF('Rozpočet + Žádosti o změnu'!$CV$2="ano",'Rozpočet + Žádosti o změnu'!CU36,IF('Rozpočet + Žádosti o změnu'!$CJ$2="ano",'Rozpočet + Žádosti o změnu'!CI36,IF('Rozpočet + Žádosti o změnu'!$BX$2="ano",'Rozpočet + Žádosti o změnu'!BW36,IF('Rozpočet + Žádosti o změnu'!$BL$2="ano",'Rozpočet + Žádosti o změnu'!BK36,IF('Rozpočet + Žádosti o změnu'!$AZ$2="ano",'Rozpočet + Žádosti o změnu'!AY36,IF('Rozpočet + Žádosti o změnu'!$AN$2="ano",'Rozpočet + Žádosti o změnu'!AM36,'Rozpočet + Žádosti o změnu'!M36))))))))))</f>
        <v>0</v>
      </c>
      <c r="U36" s="267">
        <f>IF('Rozpočet + Žádosti o změnu'!$ER$2="ano",'Rozpočet + Žádosti o změnu'!ER36,IF('Rozpočet + Žádosti o změnu'!$EF$2="ano",'Rozpočet + Žádosti o změnu'!EF36,IF('Rozpočet + Žádosti o změnu'!$DT$2="ano",'Rozpočet + Žádosti o změnu'!DT36,IF('Rozpočet + Žádosti o změnu'!$DH$2="ano",'Rozpočet + Žádosti o změnu'!DH36,IF('Rozpočet + Žádosti o změnu'!$CV$2="ano",'Rozpočet + Žádosti o změnu'!CV36,IF('Rozpočet + Žádosti o změnu'!$CJ$2="ano",'Rozpočet + Žádosti o změnu'!CJ36,IF('Rozpočet + Žádosti o změnu'!$BX$2="ano",'Rozpočet + Žádosti o změnu'!BX36,IF('Rozpočet + Žádosti o změnu'!$BL$2="ano",'Rozpočet + Žádosti o změnu'!BL36,IF('Rozpočet + Žádosti o změnu'!$AZ$2="ano",'Rozpočet + Žádosti o změnu'!AZ36,IF('Rozpočet + Žádosti o změnu'!$AN$2="ano",'Rozpočet + Žádosti o změnu'!AN36,'Rozpočet + Žádosti o změnu'!N36))))))))))</f>
        <v>0</v>
      </c>
      <c r="W36" s="281">
        <f>IF('ZoR č. 1'!$D36="",0,'ZoR č. 1'!G36)+IF('ZoR č. 2'!$D36="",0,'ZoR č. 2'!G36)+IF('ZoR č. 3'!$D36="",0,'ZoR č. 3'!G36)+IF('ZoR č. 4'!$D36="",0,'ZoR č. 4'!G36)+IF('ZoR č. 5'!$D36="",0,'ZoR č. 5'!G36)+IF('ZoR č. 6'!$D36="",0,'ZoR č. 6'!G36)+IF('ZoR č. 7'!$D36="",0,'ZoR č. 7'!G36)+IF('ZoR č. 8'!$D36="",0,'ZoR č. 8'!G36)+IF('ZoR č. 9'!$D36="",0,'ZoR č. 9'!G36)+IF('ZoR č. 10'!$D36="",0,'ZoR č. 10'!G36)+IF(ZZoR!$D36="",0,ZZoR!G36)</f>
        <v>0</v>
      </c>
      <c r="X36" s="281">
        <f>IF('ZoR č. 1'!$D36="",0,'ZoR č. 1'!H36)+IF('ZoR č. 2'!$D36="",0,'ZoR č. 2'!H36)+IF('ZoR č. 3'!$D36="",0,'ZoR č. 3'!H36)+IF('ZoR č. 4'!$D36="",0,'ZoR č. 4'!H36)+IF('ZoR č. 5'!$D36="",0,'ZoR č. 5'!H36)+IF('ZoR č. 6'!$D36="",0,'ZoR č. 6'!H36)+IF('ZoR č. 7'!$D36="",0,'ZoR č. 7'!H36)+IF('ZoR č. 8'!$D36="",0,'ZoR č. 8'!H36)+IF('ZoR č. 9'!$D36="",0,'ZoR č. 9'!H36)+IF('ZoR č. 10'!$D36="",0,'ZoR č. 10'!H36)+IF(ZZoR!$D36="",0,ZZoR!H36)</f>
        <v>0</v>
      </c>
      <c r="Y36" s="281">
        <f>IF('ZoR č. 1'!$D36="",0,'ZoR č. 1'!I36)+IF('ZoR č. 2'!$D36="",0,'ZoR č. 2'!I36)+IF('ZoR č. 3'!$D36="",0,'ZoR č. 3'!I36)+IF('ZoR č. 4'!$D36="",0,'ZoR č. 4'!I36)+IF('ZoR č. 5'!$D36="",0,'ZoR č. 5'!I36)+IF('ZoR č. 6'!$D36="",0,'ZoR č. 6'!I36)+IF('ZoR č. 7'!$D36="",0,'ZoR č. 7'!I36)+IF('ZoR č. 8'!$D36="",0,'ZoR č. 8'!I36)+IF('ZoR č. 9'!$D36="",0,'ZoR č. 9'!I36)+IF('ZoR č. 10'!$D36="",0,'ZoR č. 10'!I36)+IF(ZZoR!$D36="",0,ZZoR!I36)</f>
        <v>0</v>
      </c>
      <c r="Z36" s="281">
        <f>IF('ZoR č. 1'!$D36="",0,'ZoR č. 1'!J36)+IF('ZoR č. 2'!$D36="",0,'ZoR č. 2'!J36)+IF('ZoR č. 3'!$D36="",0,'ZoR č. 3'!J36)+IF('ZoR č. 4'!$D36="",0,'ZoR č. 4'!J36)+IF('ZoR č. 5'!$D36="",0,'ZoR č. 5'!J36)+IF('ZoR č. 6'!$D36="",0,'ZoR č. 6'!J36)+IF('ZoR č. 7'!$D36="",0,'ZoR č. 7'!J36)+IF('ZoR č. 8'!$D36="",0,'ZoR č. 8'!J36)+IF('ZoR č. 9'!$D36="",0,'ZoR č. 9'!J36)+IF('ZoR č. 10'!$D36="",0,'ZoR č. 10'!J36)+IF(ZZoR!$D36="",0,ZZoR!J36)</f>
        <v>0</v>
      </c>
      <c r="AA36" s="281">
        <f>IF('ZoR č. 1'!$D36="",0,'ZoR č. 1'!K36)+IF('ZoR č. 2'!$D36="",0,'ZoR č. 2'!K36)+IF('ZoR č. 3'!$D36="",0,'ZoR č. 3'!K36)+IF('ZoR č. 4'!$D36="",0,'ZoR č. 4'!K36)+IF('ZoR č. 5'!$D36="",0,'ZoR č. 5'!K36)+IF('ZoR č. 6'!$D36="",0,'ZoR č. 6'!K36)+IF('ZoR č. 7'!$D36="",0,'ZoR č. 7'!K36)+IF('ZoR č. 8'!$D36="",0,'ZoR č. 8'!K36)+IF('ZoR č. 9'!$D36="",0,'ZoR č. 9'!K36)+IF('ZoR č. 10'!$D36="",0,'ZoR č. 10'!K36)+IF(ZZoR!$D36="",0,ZZoR!K36)</f>
        <v>0</v>
      </c>
      <c r="AB36" s="281">
        <f>IF('ZoR č. 1'!$D36="",0,'ZoR č. 1'!L36)+IF('ZoR č. 2'!$D36="",0,'ZoR č. 2'!L36)+IF('ZoR č. 3'!$D36="",0,'ZoR č. 3'!L36)+IF('ZoR č. 4'!$D36="",0,'ZoR č. 4'!L36)+IF('ZoR č. 5'!$D36="",0,'ZoR č. 5'!L36)+IF('ZoR č. 6'!$D36="",0,'ZoR č. 6'!L36)+IF('ZoR č. 7'!$D36="",0,'ZoR č. 7'!L36)+IF('ZoR č. 8'!$D36="",0,'ZoR č. 8'!L36)+IF('ZoR č. 9'!$D36="",0,'ZoR č. 9'!L36)+IF('ZoR č. 10'!$D36="",0,'ZoR č. 10'!L36)+IF(ZZoR!$D36="",0,ZZoR!L36)</f>
        <v>0</v>
      </c>
      <c r="AC36" s="281">
        <f>IF('ZoR č. 1'!$D36="",0,'ZoR č. 1'!M36)+IF('ZoR č. 2'!$D36="",0,'ZoR č. 2'!M36)+IF('ZoR č. 3'!$D36="",0,'ZoR č. 3'!M36)+IF('ZoR č. 4'!$D36="",0,'ZoR č. 4'!M36)+IF('ZoR č. 5'!$D36="",0,'ZoR č. 5'!M36)+IF('ZoR č. 6'!$D36="",0,'ZoR č. 6'!M36)+IF('ZoR č. 7'!$D36="",0,'ZoR č. 7'!M36)+IF('ZoR č. 8'!$D36="",0,'ZoR č. 8'!M36)+IF('ZoR č. 9'!$D36="",0,'ZoR č. 9'!M36)+IF('ZoR č. 10'!$D36="",0,'ZoR č. 10'!M36)+IF(ZZoR!$D36="",0,ZZoR!M36)</f>
        <v>0</v>
      </c>
      <c r="AE36" s="282" t="str">
        <f t="shared" si="3"/>
        <v/>
      </c>
    </row>
    <row r="37" spans="2:31" x14ac:dyDescent="0.25">
      <c r="B37" s="9" t="s">
        <v>80</v>
      </c>
      <c r="C37" s="98" t="str">
        <f>IF(COUNTA('Přehled partnerů'!C37:D37)&lt;&gt;2,"partner neuveden",IF('Přehled partnerů'!J37="ANO",'Přehled partnerů'!C37,"v tomto období nerelevantní"))</f>
        <v>partner neuveden</v>
      </c>
      <c r="D37" s="108" t="str">
        <f>IF(COUNTA('Přehled partnerů'!C37:D37)&lt;&gt;2,"",IF('Přehled partnerů'!J37="ANO",'Přehled partnerů'!D37,""))</f>
        <v/>
      </c>
      <c r="E37" s="21" t="str">
        <f t="shared" si="0"/>
        <v/>
      </c>
      <c r="F37" s="114" t="str">
        <f t="shared" si="1"/>
        <v/>
      </c>
      <c r="G37" s="125">
        <v>0</v>
      </c>
      <c r="H37" s="126">
        <v>0</v>
      </c>
      <c r="I37" s="126">
        <v>0</v>
      </c>
      <c r="J37" s="126">
        <v>0</v>
      </c>
      <c r="K37" s="16">
        <v>0</v>
      </c>
      <c r="L37" s="16">
        <v>0</v>
      </c>
      <c r="M37" s="20">
        <v>0</v>
      </c>
      <c r="N37" s="58" t="str">
        <f t="shared" si="2"/>
        <v/>
      </c>
      <c r="O37" s="267">
        <f>IF('Rozpočet + Žádosti o změnu'!$ER$2="ano",'Rozpočet + Žádosti o změnu'!EL37,IF('Rozpočet + Žádosti o změnu'!$EF$2="ano",'Rozpočet + Žádosti o změnu'!DZ37,IF('Rozpočet + Žádosti o změnu'!$DT$2="ano",'Rozpočet + Žádosti o změnu'!DN37,IF('Rozpočet + Žádosti o změnu'!$DH$2="ano",'Rozpočet + Žádosti o změnu'!DB37,IF('Rozpočet + Žádosti o změnu'!$CV$2="ano",'Rozpočet + Žádosti o změnu'!CP37,IF('Rozpočet + Žádosti o změnu'!$CJ$2="ano",'Rozpočet + Žádosti o změnu'!CD37,IF('Rozpočet + Žádosti o změnu'!$BX$2="ano",'Rozpočet + Žádosti o změnu'!BR37,IF('Rozpočet + Žádosti o změnu'!$BL$2="ano",'Rozpočet + Žádosti o změnu'!BF37,IF('Rozpočet + Žádosti o změnu'!$AZ$2="ano",'Rozpočet + Žádosti o změnu'!AT37,IF('Rozpočet + Žádosti o změnu'!$AN$2="ano",'Rozpočet + Žádosti o změnu'!AH37,'Rozpočet + Žádosti o změnu'!H37))))))))))</f>
        <v>0</v>
      </c>
      <c r="P37" s="267">
        <f>IF('Rozpočet + Žádosti o změnu'!$ER$2="ano",'Rozpočet + Žádosti o změnu'!EM37,IF('Rozpočet + Žádosti o změnu'!$EF$2="ano",'Rozpočet + Žádosti o změnu'!EA37,IF('Rozpočet + Žádosti o změnu'!$DT$2="ano",'Rozpočet + Žádosti o změnu'!DO37,IF('Rozpočet + Žádosti o změnu'!$DH$2="ano",'Rozpočet + Žádosti o změnu'!DC37,IF('Rozpočet + Žádosti o změnu'!$CV$2="ano",'Rozpočet + Žádosti o změnu'!CQ37,IF('Rozpočet + Žádosti o změnu'!$CJ$2="ano",'Rozpočet + Žádosti o změnu'!CE37,IF('Rozpočet + Žádosti o změnu'!$BX$2="ano",'Rozpočet + Žádosti o změnu'!BS37,IF('Rozpočet + Žádosti o změnu'!$BL$2="ano",'Rozpočet + Žádosti o změnu'!BG37,IF('Rozpočet + Žádosti o změnu'!$AZ$2="ano",'Rozpočet + Žádosti o změnu'!AU37,IF('Rozpočet + Žádosti o změnu'!$AN$2="ano",'Rozpočet + Žádosti o změnu'!AI37,'Rozpočet + Žádosti o změnu'!I37))))))))))</f>
        <v>0</v>
      </c>
      <c r="Q37" s="267">
        <f>IF('Rozpočet + Žádosti o změnu'!$ER$2="ano",'Rozpočet + Žádosti o změnu'!EN37,IF('Rozpočet + Žádosti o změnu'!$EF$2="ano",'Rozpočet + Žádosti o změnu'!EB37,IF('Rozpočet + Žádosti o změnu'!$DT$2="ano",'Rozpočet + Žádosti o změnu'!DP37,IF('Rozpočet + Žádosti o změnu'!$DH$2="ano",'Rozpočet + Žádosti o změnu'!DD37,IF('Rozpočet + Žádosti o změnu'!$CV$2="ano",'Rozpočet + Žádosti o změnu'!CR37,IF('Rozpočet + Žádosti o změnu'!$CJ$2="ano",'Rozpočet + Žádosti o změnu'!CF37,IF('Rozpočet + Žádosti o změnu'!$BX$2="ano",'Rozpočet + Žádosti o změnu'!BT37,IF('Rozpočet + Žádosti o změnu'!$BL$2="ano",'Rozpočet + Žádosti o změnu'!BH37,IF('Rozpočet + Žádosti o změnu'!$AZ$2="ano",'Rozpočet + Žádosti o změnu'!AV37,IF('Rozpočet + Žádosti o změnu'!$AN$2="ano",'Rozpočet + Žádosti o změnu'!AJ37,'Rozpočet + Žádosti o změnu'!J37))))))))))</f>
        <v>0</v>
      </c>
      <c r="R37" s="267">
        <f>IF('Rozpočet + Žádosti o změnu'!$ER$2="ano",'Rozpočet + Žádosti o změnu'!EO37,IF('Rozpočet + Žádosti o změnu'!$EF$2="ano",'Rozpočet + Žádosti o změnu'!EC37,IF('Rozpočet + Žádosti o změnu'!$DT$2="ano",'Rozpočet + Žádosti o změnu'!DQ37,IF('Rozpočet + Žádosti o změnu'!$DH$2="ano",'Rozpočet + Žádosti o změnu'!DE37,IF('Rozpočet + Žádosti o změnu'!$CV$2="ano",'Rozpočet + Žádosti o změnu'!CS37,IF('Rozpočet + Žádosti o změnu'!$CJ$2="ano",'Rozpočet + Žádosti o změnu'!CG37,IF('Rozpočet + Žádosti o změnu'!$BX$2="ano",'Rozpočet + Žádosti o změnu'!BU37,IF('Rozpočet + Žádosti o změnu'!$BL$2="ano",'Rozpočet + Žádosti o změnu'!BI37,IF('Rozpočet + Žádosti o změnu'!$AZ$2="ano",'Rozpočet + Žádosti o změnu'!AW37,IF('Rozpočet + Žádosti o změnu'!$AN$2="ano",'Rozpočet + Žádosti o změnu'!AK37,'Rozpočet + Žádosti o změnu'!K37))))))))))</f>
        <v>0</v>
      </c>
      <c r="S37" s="267">
        <f>IF('Rozpočet + Žádosti o změnu'!$ER$2="ano",'Rozpočet + Žádosti o změnu'!EP37,IF('Rozpočet + Žádosti o změnu'!$EF$2="ano",'Rozpočet + Žádosti o změnu'!ED37,IF('Rozpočet + Žádosti o změnu'!$DT$2="ano",'Rozpočet + Žádosti o změnu'!DR37,IF('Rozpočet + Žádosti o změnu'!$DH$2="ano",'Rozpočet + Žádosti o změnu'!DF37,IF('Rozpočet + Žádosti o změnu'!$CV$2="ano",'Rozpočet + Žádosti o změnu'!CT37,IF('Rozpočet + Žádosti o změnu'!$CJ$2="ano",'Rozpočet + Žádosti o změnu'!CH37,IF('Rozpočet + Žádosti o změnu'!$BX$2="ano",'Rozpočet + Žádosti o změnu'!BV37,IF('Rozpočet + Žádosti o změnu'!$BL$2="ano",'Rozpočet + Žádosti o změnu'!BJ37,IF('Rozpočet + Žádosti o změnu'!$AZ$2="ano",'Rozpočet + Žádosti o změnu'!AX37,IF('Rozpočet + Žádosti o změnu'!$AN$2="ano",'Rozpočet + Žádosti o změnu'!AL37,'Rozpočet + Žádosti o změnu'!L37))))))))))</f>
        <v>0</v>
      </c>
      <c r="T37" s="267">
        <f>IF('Rozpočet + Žádosti o změnu'!$ER$2="ano",'Rozpočet + Žádosti o změnu'!EQ37,IF('Rozpočet + Žádosti o změnu'!$EF$2="ano",'Rozpočet + Žádosti o změnu'!EE37,IF('Rozpočet + Žádosti o změnu'!$DT$2="ano",'Rozpočet + Žádosti o změnu'!DS37,IF('Rozpočet + Žádosti o změnu'!$DH$2="ano",'Rozpočet + Žádosti o změnu'!DG37,IF('Rozpočet + Žádosti o změnu'!$CV$2="ano",'Rozpočet + Žádosti o změnu'!CU37,IF('Rozpočet + Žádosti o změnu'!$CJ$2="ano",'Rozpočet + Žádosti o změnu'!CI37,IF('Rozpočet + Žádosti o změnu'!$BX$2="ano",'Rozpočet + Žádosti o změnu'!BW37,IF('Rozpočet + Žádosti o změnu'!$BL$2="ano",'Rozpočet + Žádosti o změnu'!BK37,IF('Rozpočet + Žádosti o změnu'!$AZ$2="ano",'Rozpočet + Žádosti o změnu'!AY37,IF('Rozpočet + Žádosti o změnu'!$AN$2="ano",'Rozpočet + Žádosti o změnu'!AM37,'Rozpočet + Žádosti o změnu'!M37))))))))))</f>
        <v>0</v>
      </c>
      <c r="U37" s="267">
        <f>IF('Rozpočet + Žádosti o změnu'!$ER$2="ano",'Rozpočet + Žádosti o změnu'!ER37,IF('Rozpočet + Žádosti o změnu'!$EF$2="ano",'Rozpočet + Žádosti o změnu'!EF37,IF('Rozpočet + Žádosti o změnu'!$DT$2="ano",'Rozpočet + Žádosti o změnu'!DT37,IF('Rozpočet + Žádosti o změnu'!$DH$2="ano",'Rozpočet + Žádosti o změnu'!DH37,IF('Rozpočet + Žádosti o změnu'!$CV$2="ano",'Rozpočet + Žádosti o změnu'!CV37,IF('Rozpočet + Žádosti o změnu'!$CJ$2="ano",'Rozpočet + Žádosti o změnu'!CJ37,IF('Rozpočet + Žádosti o změnu'!$BX$2="ano",'Rozpočet + Žádosti o změnu'!BX37,IF('Rozpočet + Žádosti o změnu'!$BL$2="ano",'Rozpočet + Žádosti o změnu'!BL37,IF('Rozpočet + Žádosti o změnu'!$AZ$2="ano",'Rozpočet + Žádosti o změnu'!AZ37,IF('Rozpočet + Žádosti o změnu'!$AN$2="ano",'Rozpočet + Žádosti o změnu'!AN37,'Rozpočet + Žádosti o změnu'!N37))))))))))</f>
        <v>0</v>
      </c>
      <c r="W37" s="281">
        <f>IF('ZoR č. 1'!$D37="",0,'ZoR č. 1'!G37)+IF('ZoR č. 2'!$D37="",0,'ZoR č. 2'!G37)+IF('ZoR č. 3'!$D37="",0,'ZoR č. 3'!G37)+IF('ZoR č. 4'!$D37="",0,'ZoR č. 4'!G37)+IF('ZoR č. 5'!$D37="",0,'ZoR č. 5'!G37)+IF('ZoR č. 6'!$D37="",0,'ZoR č. 6'!G37)+IF('ZoR č. 7'!$D37="",0,'ZoR č. 7'!G37)+IF('ZoR č. 8'!$D37="",0,'ZoR č. 8'!G37)+IF('ZoR č. 9'!$D37="",0,'ZoR č. 9'!G37)+IF('ZoR č. 10'!$D37="",0,'ZoR č. 10'!G37)+IF(ZZoR!$D37="",0,ZZoR!G37)</f>
        <v>0</v>
      </c>
      <c r="X37" s="281">
        <f>IF('ZoR č. 1'!$D37="",0,'ZoR č. 1'!H37)+IF('ZoR č. 2'!$D37="",0,'ZoR č. 2'!H37)+IF('ZoR č. 3'!$D37="",0,'ZoR č. 3'!H37)+IF('ZoR č. 4'!$D37="",0,'ZoR č. 4'!H37)+IF('ZoR č. 5'!$D37="",0,'ZoR č. 5'!H37)+IF('ZoR č. 6'!$D37="",0,'ZoR č. 6'!H37)+IF('ZoR č. 7'!$D37="",0,'ZoR č. 7'!H37)+IF('ZoR č. 8'!$D37="",0,'ZoR č. 8'!H37)+IF('ZoR č. 9'!$D37="",0,'ZoR č. 9'!H37)+IF('ZoR č. 10'!$D37="",0,'ZoR č. 10'!H37)+IF(ZZoR!$D37="",0,ZZoR!H37)</f>
        <v>0</v>
      </c>
      <c r="Y37" s="281">
        <f>IF('ZoR č. 1'!$D37="",0,'ZoR č. 1'!I37)+IF('ZoR č. 2'!$D37="",0,'ZoR č. 2'!I37)+IF('ZoR č. 3'!$D37="",0,'ZoR č. 3'!I37)+IF('ZoR č. 4'!$D37="",0,'ZoR č. 4'!I37)+IF('ZoR č. 5'!$D37="",0,'ZoR č. 5'!I37)+IF('ZoR č. 6'!$D37="",0,'ZoR č. 6'!I37)+IF('ZoR č. 7'!$D37="",0,'ZoR č. 7'!I37)+IF('ZoR č. 8'!$D37="",0,'ZoR č. 8'!I37)+IF('ZoR č. 9'!$D37="",0,'ZoR č. 9'!I37)+IF('ZoR č. 10'!$D37="",0,'ZoR č. 10'!I37)+IF(ZZoR!$D37="",0,ZZoR!I37)</f>
        <v>0</v>
      </c>
      <c r="Z37" s="281">
        <f>IF('ZoR č. 1'!$D37="",0,'ZoR č. 1'!J37)+IF('ZoR č. 2'!$D37="",0,'ZoR č. 2'!J37)+IF('ZoR č. 3'!$D37="",0,'ZoR č. 3'!J37)+IF('ZoR č. 4'!$D37="",0,'ZoR č. 4'!J37)+IF('ZoR č. 5'!$D37="",0,'ZoR č. 5'!J37)+IF('ZoR č. 6'!$D37="",0,'ZoR č. 6'!J37)+IF('ZoR č. 7'!$D37="",0,'ZoR č. 7'!J37)+IF('ZoR č. 8'!$D37="",0,'ZoR č. 8'!J37)+IF('ZoR č. 9'!$D37="",0,'ZoR č. 9'!J37)+IF('ZoR č. 10'!$D37="",0,'ZoR č. 10'!J37)+IF(ZZoR!$D37="",0,ZZoR!J37)</f>
        <v>0</v>
      </c>
      <c r="AA37" s="281">
        <f>IF('ZoR č. 1'!$D37="",0,'ZoR č. 1'!K37)+IF('ZoR č. 2'!$D37="",0,'ZoR č. 2'!K37)+IF('ZoR č. 3'!$D37="",0,'ZoR č. 3'!K37)+IF('ZoR č. 4'!$D37="",0,'ZoR č. 4'!K37)+IF('ZoR č. 5'!$D37="",0,'ZoR č. 5'!K37)+IF('ZoR č. 6'!$D37="",0,'ZoR č. 6'!K37)+IF('ZoR č. 7'!$D37="",0,'ZoR č. 7'!K37)+IF('ZoR č. 8'!$D37="",0,'ZoR č. 8'!K37)+IF('ZoR č. 9'!$D37="",0,'ZoR č. 9'!K37)+IF('ZoR č. 10'!$D37="",0,'ZoR č. 10'!K37)+IF(ZZoR!$D37="",0,ZZoR!K37)</f>
        <v>0</v>
      </c>
      <c r="AB37" s="281">
        <f>IF('ZoR č. 1'!$D37="",0,'ZoR č. 1'!L37)+IF('ZoR č. 2'!$D37="",0,'ZoR č. 2'!L37)+IF('ZoR č. 3'!$D37="",0,'ZoR č. 3'!L37)+IF('ZoR č. 4'!$D37="",0,'ZoR č. 4'!L37)+IF('ZoR č. 5'!$D37="",0,'ZoR č. 5'!L37)+IF('ZoR č. 6'!$D37="",0,'ZoR č. 6'!L37)+IF('ZoR č. 7'!$D37="",0,'ZoR č. 7'!L37)+IF('ZoR č. 8'!$D37="",0,'ZoR č. 8'!L37)+IF('ZoR č. 9'!$D37="",0,'ZoR č. 9'!L37)+IF('ZoR č. 10'!$D37="",0,'ZoR č. 10'!L37)+IF(ZZoR!$D37="",0,ZZoR!L37)</f>
        <v>0</v>
      </c>
      <c r="AC37" s="281">
        <f>IF('ZoR č. 1'!$D37="",0,'ZoR č. 1'!M37)+IF('ZoR č. 2'!$D37="",0,'ZoR č. 2'!M37)+IF('ZoR č. 3'!$D37="",0,'ZoR č. 3'!M37)+IF('ZoR č. 4'!$D37="",0,'ZoR č. 4'!M37)+IF('ZoR č. 5'!$D37="",0,'ZoR č. 5'!M37)+IF('ZoR č. 6'!$D37="",0,'ZoR č. 6'!M37)+IF('ZoR č. 7'!$D37="",0,'ZoR č. 7'!M37)+IF('ZoR č. 8'!$D37="",0,'ZoR č. 8'!M37)+IF('ZoR č. 9'!$D37="",0,'ZoR č. 9'!M37)+IF('ZoR č. 10'!$D37="",0,'ZoR č. 10'!M37)+IF(ZZoR!$D37="",0,ZZoR!M37)</f>
        <v>0</v>
      </c>
      <c r="AE37" s="282" t="str">
        <f t="shared" si="3"/>
        <v/>
      </c>
    </row>
    <row r="38" spans="2:31" x14ac:dyDescent="0.25">
      <c r="B38" s="9" t="s">
        <v>81</v>
      </c>
      <c r="C38" s="98" t="str">
        <f>IF(COUNTA('Přehled partnerů'!C38:D38)&lt;&gt;2,"partner neuveden",IF('Přehled partnerů'!J38="ANO",'Přehled partnerů'!C38,"v tomto období nerelevantní"))</f>
        <v>partner neuveden</v>
      </c>
      <c r="D38" s="108" t="str">
        <f>IF(COUNTA('Přehled partnerů'!C38:D38)&lt;&gt;2,"",IF('Přehled partnerů'!J38="ANO",'Přehled partnerů'!D38,""))</f>
        <v/>
      </c>
      <c r="E38" s="21" t="str">
        <f t="shared" si="0"/>
        <v/>
      </c>
      <c r="F38" s="114" t="str">
        <f t="shared" si="1"/>
        <v/>
      </c>
      <c r="G38" s="125">
        <v>0</v>
      </c>
      <c r="H38" s="126">
        <v>0</v>
      </c>
      <c r="I38" s="126">
        <v>0</v>
      </c>
      <c r="J38" s="126">
        <v>0</v>
      </c>
      <c r="K38" s="16">
        <v>0</v>
      </c>
      <c r="L38" s="16">
        <v>0</v>
      </c>
      <c r="M38" s="20">
        <v>0</v>
      </c>
      <c r="N38" s="58" t="str">
        <f t="shared" si="2"/>
        <v/>
      </c>
      <c r="O38" s="267">
        <f>IF('Rozpočet + Žádosti o změnu'!$ER$2="ano",'Rozpočet + Žádosti o změnu'!EL38,IF('Rozpočet + Žádosti o změnu'!$EF$2="ano",'Rozpočet + Žádosti o změnu'!DZ38,IF('Rozpočet + Žádosti o změnu'!$DT$2="ano",'Rozpočet + Žádosti o změnu'!DN38,IF('Rozpočet + Žádosti o změnu'!$DH$2="ano",'Rozpočet + Žádosti o změnu'!DB38,IF('Rozpočet + Žádosti o změnu'!$CV$2="ano",'Rozpočet + Žádosti o změnu'!CP38,IF('Rozpočet + Žádosti o změnu'!$CJ$2="ano",'Rozpočet + Žádosti o změnu'!CD38,IF('Rozpočet + Žádosti o změnu'!$BX$2="ano",'Rozpočet + Žádosti o změnu'!BR38,IF('Rozpočet + Žádosti o změnu'!$BL$2="ano",'Rozpočet + Žádosti o změnu'!BF38,IF('Rozpočet + Žádosti o změnu'!$AZ$2="ano",'Rozpočet + Žádosti o změnu'!AT38,IF('Rozpočet + Žádosti o změnu'!$AN$2="ano",'Rozpočet + Žádosti o změnu'!AH38,'Rozpočet + Žádosti o změnu'!H38))))))))))</f>
        <v>0</v>
      </c>
      <c r="P38" s="267">
        <f>IF('Rozpočet + Žádosti o změnu'!$ER$2="ano",'Rozpočet + Žádosti o změnu'!EM38,IF('Rozpočet + Žádosti o změnu'!$EF$2="ano",'Rozpočet + Žádosti o změnu'!EA38,IF('Rozpočet + Žádosti o změnu'!$DT$2="ano",'Rozpočet + Žádosti o změnu'!DO38,IF('Rozpočet + Žádosti o změnu'!$DH$2="ano",'Rozpočet + Žádosti o změnu'!DC38,IF('Rozpočet + Žádosti o změnu'!$CV$2="ano",'Rozpočet + Žádosti o změnu'!CQ38,IF('Rozpočet + Žádosti o změnu'!$CJ$2="ano",'Rozpočet + Žádosti o změnu'!CE38,IF('Rozpočet + Žádosti o změnu'!$BX$2="ano",'Rozpočet + Žádosti o změnu'!BS38,IF('Rozpočet + Žádosti o změnu'!$BL$2="ano",'Rozpočet + Žádosti o změnu'!BG38,IF('Rozpočet + Žádosti o změnu'!$AZ$2="ano",'Rozpočet + Žádosti o změnu'!AU38,IF('Rozpočet + Žádosti o změnu'!$AN$2="ano",'Rozpočet + Žádosti o změnu'!AI38,'Rozpočet + Žádosti o změnu'!I38))))))))))</f>
        <v>0</v>
      </c>
      <c r="Q38" s="267">
        <f>IF('Rozpočet + Žádosti o změnu'!$ER$2="ano",'Rozpočet + Žádosti o změnu'!EN38,IF('Rozpočet + Žádosti o změnu'!$EF$2="ano",'Rozpočet + Žádosti o změnu'!EB38,IF('Rozpočet + Žádosti o změnu'!$DT$2="ano",'Rozpočet + Žádosti o změnu'!DP38,IF('Rozpočet + Žádosti o změnu'!$DH$2="ano",'Rozpočet + Žádosti o změnu'!DD38,IF('Rozpočet + Žádosti o změnu'!$CV$2="ano",'Rozpočet + Žádosti o změnu'!CR38,IF('Rozpočet + Žádosti o změnu'!$CJ$2="ano",'Rozpočet + Žádosti o změnu'!CF38,IF('Rozpočet + Žádosti o změnu'!$BX$2="ano",'Rozpočet + Žádosti o změnu'!BT38,IF('Rozpočet + Žádosti o změnu'!$BL$2="ano",'Rozpočet + Žádosti o změnu'!BH38,IF('Rozpočet + Žádosti o změnu'!$AZ$2="ano",'Rozpočet + Žádosti o změnu'!AV38,IF('Rozpočet + Žádosti o změnu'!$AN$2="ano",'Rozpočet + Žádosti o změnu'!AJ38,'Rozpočet + Žádosti o změnu'!J38))))))))))</f>
        <v>0</v>
      </c>
      <c r="R38" s="267">
        <f>IF('Rozpočet + Žádosti o změnu'!$ER$2="ano",'Rozpočet + Žádosti o změnu'!EO38,IF('Rozpočet + Žádosti o změnu'!$EF$2="ano",'Rozpočet + Žádosti o změnu'!EC38,IF('Rozpočet + Žádosti o změnu'!$DT$2="ano",'Rozpočet + Žádosti o změnu'!DQ38,IF('Rozpočet + Žádosti o změnu'!$DH$2="ano",'Rozpočet + Žádosti o změnu'!DE38,IF('Rozpočet + Žádosti o změnu'!$CV$2="ano",'Rozpočet + Žádosti o změnu'!CS38,IF('Rozpočet + Žádosti o změnu'!$CJ$2="ano",'Rozpočet + Žádosti o změnu'!CG38,IF('Rozpočet + Žádosti o změnu'!$BX$2="ano",'Rozpočet + Žádosti o změnu'!BU38,IF('Rozpočet + Žádosti o změnu'!$BL$2="ano",'Rozpočet + Žádosti o změnu'!BI38,IF('Rozpočet + Žádosti o změnu'!$AZ$2="ano",'Rozpočet + Žádosti o změnu'!AW38,IF('Rozpočet + Žádosti o změnu'!$AN$2="ano",'Rozpočet + Žádosti o změnu'!AK38,'Rozpočet + Žádosti o změnu'!K38))))))))))</f>
        <v>0</v>
      </c>
      <c r="S38" s="267">
        <f>IF('Rozpočet + Žádosti o změnu'!$ER$2="ano",'Rozpočet + Žádosti o změnu'!EP38,IF('Rozpočet + Žádosti o změnu'!$EF$2="ano",'Rozpočet + Žádosti o změnu'!ED38,IF('Rozpočet + Žádosti o změnu'!$DT$2="ano",'Rozpočet + Žádosti o změnu'!DR38,IF('Rozpočet + Žádosti o změnu'!$DH$2="ano",'Rozpočet + Žádosti o změnu'!DF38,IF('Rozpočet + Žádosti o změnu'!$CV$2="ano",'Rozpočet + Žádosti o změnu'!CT38,IF('Rozpočet + Žádosti o změnu'!$CJ$2="ano",'Rozpočet + Žádosti o změnu'!CH38,IF('Rozpočet + Žádosti o změnu'!$BX$2="ano",'Rozpočet + Žádosti o změnu'!BV38,IF('Rozpočet + Žádosti o změnu'!$BL$2="ano",'Rozpočet + Žádosti o změnu'!BJ38,IF('Rozpočet + Žádosti o změnu'!$AZ$2="ano",'Rozpočet + Žádosti o změnu'!AX38,IF('Rozpočet + Žádosti o změnu'!$AN$2="ano",'Rozpočet + Žádosti o změnu'!AL38,'Rozpočet + Žádosti o změnu'!L38))))))))))</f>
        <v>0</v>
      </c>
      <c r="T38" s="267">
        <f>IF('Rozpočet + Žádosti o změnu'!$ER$2="ano",'Rozpočet + Žádosti o změnu'!EQ38,IF('Rozpočet + Žádosti o změnu'!$EF$2="ano",'Rozpočet + Žádosti o změnu'!EE38,IF('Rozpočet + Žádosti o změnu'!$DT$2="ano",'Rozpočet + Žádosti o změnu'!DS38,IF('Rozpočet + Žádosti o změnu'!$DH$2="ano",'Rozpočet + Žádosti o změnu'!DG38,IF('Rozpočet + Žádosti o změnu'!$CV$2="ano",'Rozpočet + Žádosti o změnu'!CU38,IF('Rozpočet + Žádosti o změnu'!$CJ$2="ano",'Rozpočet + Žádosti o změnu'!CI38,IF('Rozpočet + Žádosti o změnu'!$BX$2="ano",'Rozpočet + Žádosti o změnu'!BW38,IF('Rozpočet + Žádosti o změnu'!$BL$2="ano",'Rozpočet + Žádosti o změnu'!BK38,IF('Rozpočet + Žádosti o změnu'!$AZ$2="ano",'Rozpočet + Žádosti o změnu'!AY38,IF('Rozpočet + Žádosti o změnu'!$AN$2="ano",'Rozpočet + Žádosti o změnu'!AM38,'Rozpočet + Žádosti o změnu'!M38))))))))))</f>
        <v>0</v>
      </c>
      <c r="U38" s="267">
        <f>IF('Rozpočet + Žádosti o změnu'!$ER$2="ano",'Rozpočet + Žádosti o změnu'!ER38,IF('Rozpočet + Žádosti o změnu'!$EF$2="ano",'Rozpočet + Žádosti o změnu'!EF38,IF('Rozpočet + Žádosti o změnu'!$DT$2="ano",'Rozpočet + Žádosti o změnu'!DT38,IF('Rozpočet + Žádosti o změnu'!$DH$2="ano",'Rozpočet + Žádosti o změnu'!DH38,IF('Rozpočet + Žádosti o změnu'!$CV$2="ano",'Rozpočet + Žádosti o změnu'!CV38,IF('Rozpočet + Žádosti o změnu'!$CJ$2="ano",'Rozpočet + Žádosti o změnu'!CJ38,IF('Rozpočet + Žádosti o změnu'!$BX$2="ano",'Rozpočet + Žádosti o změnu'!BX38,IF('Rozpočet + Žádosti o změnu'!$BL$2="ano",'Rozpočet + Žádosti o změnu'!BL38,IF('Rozpočet + Žádosti o změnu'!$AZ$2="ano",'Rozpočet + Žádosti o změnu'!AZ38,IF('Rozpočet + Žádosti o změnu'!$AN$2="ano",'Rozpočet + Žádosti o změnu'!AN38,'Rozpočet + Žádosti o změnu'!N38))))))))))</f>
        <v>0</v>
      </c>
      <c r="W38" s="281">
        <f>IF('ZoR č. 1'!$D38="",0,'ZoR č. 1'!G38)+IF('ZoR č. 2'!$D38="",0,'ZoR č. 2'!G38)+IF('ZoR č. 3'!$D38="",0,'ZoR č. 3'!G38)+IF('ZoR č. 4'!$D38="",0,'ZoR č. 4'!G38)+IF('ZoR č. 5'!$D38="",0,'ZoR č. 5'!G38)+IF('ZoR č. 6'!$D38="",0,'ZoR č. 6'!G38)+IF('ZoR č. 7'!$D38="",0,'ZoR č. 7'!G38)+IF('ZoR č. 8'!$D38="",0,'ZoR č. 8'!G38)+IF('ZoR č. 9'!$D38="",0,'ZoR č. 9'!G38)+IF('ZoR č. 10'!$D38="",0,'ZoR č. 10'!G38)+IF(ZZoR!$D38="",0,ZZoR!G38)</f>
        <v>0</v>
      </c>
      <c r="X38" s="281">
        <f>IF('ZoR č. 1'!$D38="",0,'ZoR č. 1'!H38)+IF('ZoR č. 2'!$D38="",0,'ZoR č. 2'!H38)+IF('ZoR č. 3'!$D38="",0,'ZoR č. 3'!H38)+IF('ZoR č. 4'!$D38="",0,'ZoR č. 4'!H38)+IF('ZoR č. 5'!$D38="",0,'ZoR č. 5'!H38)+IF('ZoR č. 6'!$D38="",0,'ZoR č. 6'!H38)+IF('ZoR č. 7'!$D38="",0,'ZoR č. 7'!H38)+IF('ZoR č. 8'!$D38="",0,'ZoR č. 8'!H38)+IF('ZoR č. 9'!$D38="",0,'ZoR č. 9'!H38)+IF('ZoR č. 10'!$D38="",0,'ZoR č. 10'!H38)+IF(ZZoR!$D38="",0,ZZoR!H38)</f>
        <v>0</v>
      </c>
      <c r="Y38" s="281">
        <f>IF('ZoR č. 1'!$D38="",0,'ZoR č. 1'!I38)+IF('ZoR č. 2'!$D38="",0,'ZoR č. 2'!I38)+IF('ZoR č. 3'!$D38="",0,'ZoR č. 3'!I38)+IF('ZoR č. 4'!$D38="",0,'ZoR č. 4'!I38)+IF('ZoR č. 5'!$D38="",0,'ZoR č. 5'!I38)+IF('ZoR č. 6'!$D38="",0,'ZoR č. 6'!I38)+IF('ZoR č. 7'!$D38="",0,'ZoR č. 7'!I38)+IF('ZoR č. 8'!$D38="",0,'ZoR č. 8'!I38)+IF('ZoR č. 9'!$D38="",0,'ZoR č. 9'!I38)+IF('ZoR č. 10'!$D38="",0,'ZoR č. 10'!I38)+IF(ZZoR!$D38="",0,ZZoR!I38)</f>
        <v>0</v>
      </c>
      <c r="Z38" s="281">
        <f>IF('ZoR č. 1'!$D38="",0,'ZoR č. 1'!J38)+IF('ZoR č. 2'!$D38="",0,'ZoR č. 2'!J38)+IF('ZoR č. 3'!$D38="",0,'ZoR č. 3'!J38)+IF('ZoR č. 4'!$D38="",0,'ZoR č. 4'!J38)+IF('ZoR č. 5'!$D38="",0,'ZoR č. 5'!J38)+IF('ZoR č. 6'!$D38="",0,'ZoR č. 6'!J38)+IF('ZoR č. 7'!$D38="",0,'ZoR č. 7'!J38)+IF('ZoR č. 8'!$D38="",0,'ZoR č. 8'!J38)+IF('ZoR č. 9'!$D38="",0,'ZoR č. 9'!J38)+IF('ZoR č. 10'!$D38="",0,'ZoR č. 10'!J38)+IF(ZZoR!$D38="",0,ZZoR!J38)</f>
        <v>0</v>
      </c>
      <c r="AA38" s="281">
        <f>IF('ZoR č. 1'!$D38="",0,'ZoR č. 1'!K38)+IF('ZoR č. 2'!$D38="",0,'ZoR č. 2'!K38)+IF('ZoR č. 3'!$D38="",0,'ZoR č. 3'!K38)+IF('ZoR č. 4'!$D38="",0,'ZoR č. 4'!K38)+IF('ZoR č. 5'!$D38="",0,'ZoR č. 5'!K38)+IF('ZoR č. 6'!$D38="",0,'ZoR č. 6'!K38)+IF('ZoR č. 7'!$D38="",0,'ZoR č. 7'!K38)+IF('ZoR č. 8'!$D38="",0,'ZoR č. 8'!K38)+IF('ZoR č. 9'!$D38="",0,'ZoR č. 9'!K38)+IF('ZoR č. 10'!$D38="",0,'ZoR č. 10'!K38)+IF(ZZoR!$D38="",0,ZZoR!K38)</f>
        <v>0</v>
      </c>
      <c r="AB38" s="281">
        <f>IF('ZoR č. 1'!$D38="",0,'ZoR č. 1'!L38)+IF('ZoR č. 2'!$D38="",0,'ZoR č. 2'!L38)+IF('ZoR č. 3'!$D38="",0,'ZoR č. 3'!L38)+IF('ZoR č. 4'!$D38="",0,'ZoR č. 4'!L38)+IF('ZoR č. 5'!$D38="",0,'ZoR č. 5'!L38)+IF('ZoR č. 6'!$D38="",0,'ZoR č. 6'!L38)+IF('ZoR č. 7'!$D38="",0,'ZoR č. 7'!L38)+IF('ZoR č. 8'!$D38="",0,'ZoR č. 8'!L38)+IF('ZoR č. 9'!$D38="",0,'ZoR č. 9'!L38)+IF('ZoR č. 10'!$D38="",0,'ZoR č. 10'!L38)+IF(ZZoR!$D38="",0,ZZoR!L38)</f>
        <v>0</v>
      </c>
      <c r="AC38" s="281">
        <f>IF('ZoR č. 1'!$D38="",0,'ZoR č. 1'!M38)+IF('ZoR č. 2'!$D38="",0,'ZoR č. 2'!M38)+IF('ZoR č. 3'!$D38="",0,'ZoR č. 3'!M38)+IF('ZoR č. 4'!$D38="",0,'ZoR č. 4'!M38)+IF('ZoR č. 5'!$D38="",0,'ZoR č. 5'!M38)+IF('ZoR č. 6'!$D38="",0,'ZoR č. 6'!M38)+IF('ZoR č. 7'!$D38="",0,'ZoR č. 7'!M38)+IF('ZoR č. 8'!$D38="",0,'ZoR č. 8'!M38)+IF('ZoR č. 9'!$D38="",0,'ZoR č. 9'!M38)+IF('ZoR č. 10'!$D38="",0,'ZoR č. 10'!M38)+IF(ZZoR!$D38="",0,ZZoR!M38)</f>
        <v>0</v>
      </c>
      <c r="AE38" s="282" t="str">
        <f t="shared" si="3"/>
        <v/>
      </c>
    </row>
    <row r="39" spans="2:31" x14ac:dyDescent="0.25">
      <c r="B39" s="9" t="s">
        <v>82</v>
      </c>
      <c r="C39" s="98" t="str">
        <f>IF(COUNTA('Přehled partnerů'!C39:D39)&lt;&gt;2,"partner neuveden",IF('Přehled partnerů'!J39="ANO",'Přehled partnerů'!C39,"v tomto období nerelevantní"))</f>
        <v>partner neuveden</v>
      </c>
      <c r="D39" s="108" t="str">
        <f>IF(COUNTA('Přehled partnerů'!C39:D39)&lt;&gt;2,"",IF('Přehled partnerů'!J39="ANO",'Přehled partnerů'!D39,""))</f>
        <v/>
      </c>
      <c r="E39" s="21" t="str">
        <f t="shared" si="0"/>
        <v/>
      </c>
      <c r="F39" s="114" t="str">
        <f t="shared" si="1"/>
        <v/>
      </c>
      <c r="G39" s="125">
        <v>0</v>
      </c>
      <c r="H39" s="126">
        <v>0</v>
      </c>
      <c r="I39" s="126">
        <v>0</v>
      </c>
      <c r="J39" s="126">
        <v>0</v>
      </c>
      <c r="K39" s="16">
        <v>0</v>
      </c>
      <c r="L39" s="16">
        <v>0</v>
      </c>
      <c r="M39" s="20">
        <v>0</v>
      </c>
      <c r="N39" s="58" t="str">
        <f t="shared" si="2"/>
        <v/>
      </c>
      <c r="O39" s="267">
        <f>IF('Rozpočet + Žádosti o změnu'!$ER$2="ano",'Rozpočet + Žádosti o změnu'!EL39,IF('Rozpočet + Žádosti o změnu'!$EF$2="ano",'Rozpočet + Žádosti o změnu'!DZ39,IF('Rozpočet + Žádosti o změnu'!$DT$2="ano",'Rozpočet + Žádosti o změnu'!DN39,IF('Rozpočet + Žádosti o změnu'!$DH$2="ano",'Rozpočet + Žádosti o změnu'!DB39,IF('Rozpočet + Žádosti o změnu'!$CV$2="ano",'Rozpočet + Žádosti o změnu'!CP39,IF('Rozpočet + Žádosti o změnu'!$CJ$2="ano",'Rozpočet + Žádosti o změnu'!CD39,IF('Rozpočet + Žádosti o změnu'!$BX$2="ano",'Rozpočet + Žádosti o změnu'!BR39,IF('Rozpočet + Žádosti o změnu'!$BL$2="ano",'Rozpočet + Žádosti o změnu'!BF39,IF('Rozpočet + Žádosti o změnu'!$AZ$2="ano",'Rozpočet + Žádosti o změnu'!AT39,IF('Rozpočet + Žádosti o změnu'!$AN$2="ano",'Rozpočet + Žádosti o změnu'!AH39,'Rozpočet + Žádosti o změnu'!H39))))))))))</f>
        <v>0</v>
      </c>
      <c r="P39" s="267">
        <f>IF('Rozpočet + Žádosti o změnu'!$ER$2="ano",'Rozpočet + Žádosti o změnu'!EM39,IF('Rozpočet + Žádosti o změnu'!$EF$2="ano",'Rozpočet + Žádosti o změnu'!EA39,IF('Rozpočet + Žádosti o změnu'!$DT$2="ano",'Rozpočet + Žádosti o změnu'!DO39,IF('Rozpočet + Žádosti o změnu'!$DH$2="ano",'Rozpočet + Žádosti o změnu'!DC39,IF('Rozpočet + Žádosti o změnu'!$CV$2="ano",'Rozpočet + Žádosti o změnu'!CQ39,IF('Rozpočet + Žádosti o změnu'!$CJ$2="ano",'Rozpočet + Žádosti o změnu'!CE39,IF('Rozpočet + Žádosti o změnu'!$BX$2="ano",'Rozpočet + Žádosti o změnu'!BS39,IF('Rozpočet + Žádosti o změnu'!$BL$2="ano",'Rozpočet + Žádosti o změnu'!BG39,IF('Rozpočet + Žádosti o změnu'!$AZ$2="ano",'Rozpočet + Žádosti o změnu'!AU39,IF('Rozpočet + Žádosti o změnu'!$AN$2="ano",'Rozpočet + Žádosti o změnu'!AI39,'Rozpočet + Žádosti o změnu'!I39))))))))))</f>
        <v>0</v>
      </c>
      <c r="Q39" s="267">
        <f>IF('Rozpočet + Žádosti o změnu'!$ER$2="ano",'Rozpočet + Žádosti o změnu'!EN39,IF('Rozpočet + Žádosti o změnu'!$EF$2="ano",'Rozpočet + Žádosti o změnu'!EB39,IF('Rozpočet + Žádosti o změnu'!$DT$2="ano",'Rozpočet + Žádosti o změnu'!DP39,IF('Rozpočet + Žádosti o změnu'!$DH$2="ano",'Rozpočet + Žádosti o změnu'!DD39,IF('Rozpočet + Žádosti o změnu'!$CV$2="ano",'Rozpočet + Žádosti o změnu'!CR39,IF('Rozpočet + Žádosti o změnu'!$CJ$2="ano",'Rozpočet + Žádosti o změnu'!CF39,IF('Rozpočet + Žádosti o změnu'!$BX$2="ano",'Rozpočet + Žádosti o změnu'!BT39,IF('Rozpočet + Žádosti o změnu'!$BL$2="ano",'Rozpočet + Žádosti o změnu'!BH39,IF('Rozpočet + Žádosti o změnu'!$AZ$2="ano",'Rozpočet + Žádosti o změnu'!AV39,IF('Rozpočet + Žádosti o změnu'!$AN$2="ano",'Rozpočet + Žádosti o změnu'!AJ39,'Rozpočet + Žádosti o změnu'!J39))))))))))</f>
        <v>0</v>
      </c>
      <c r="R39" s="267">
        <f>IF('Rozpočet + Žádosti o změnu'!$ER$2="ano",'Rozpočet + Žádosti o změnu'!EO39,IF('Rozpočet + Žádosti o změnu'!$EF$2="ano",'Rozpočet + Žádosti o změnu'!EC39,IF('Rozpočet + Žádosti o změnu'!$DT$2="ano",'Rozpočet + Žádosti o změnu'!DQ39,IF('Rozpočet + Žádosti o změnu'!$DH$2="ano",'Rozpočet + Žádosti o změnu'!DE39,IF('Rozpočet + Žádosti o změnu'!$CV$2="ano",'Rozpočet + Žádosti o změnu'!CS39,IF('Rozpočet + Žádosti o změnu'!$CJ$2="ano",'Rozpočet + Žádosti o změnu'!CG39,IF('Rozpočet + Žádosti o změnu'!$BX$2="ano",'Rozpočet + Žádosti o změnu'!BU39,IF('Rozpočet + Žádosti o změnu'!$BL$2="ano",'Rozpočet + Žádosti o změnu'!BI39,IF('Rozpočet + Žádosti o změnu'!$AZ$2="ano",'Rozpočet + Žádosti o změnu'!AW39,IF('Rozpočet + Žádosti o změnu'!$AN$2="ano",'Rozpočet + Žádosti o změnu'!AK39,'Rozpočet + Žádosti o změnu'!K39))))))))))</f>
        <v>0</v>
      </c>
      <c r="S39" s="267">
        <f>IF('Rozpočet + Žádosti o změnu'!$ER$2="ano",'Rozpočet + Žádosti o změnu'!EP39,IF('Rozpočet + Žádosti o změnu'!$EF$2="ano",'Rozpočet + Žádosti o změnu'!ED39,IF('Rozpočet + Žádosti o změnu'!$DT$2="ano",'Rozpočet + Žádosti o změnu'!DR39,IF('Rozpočet + Žádosti o změnu'!$DH$2="ano",'Rozpočet + Žádosti o změnu'!DF39,IF('Rozpočet + Žádosti o změnu'!$CV$2="ano",'Rozpočet + Žádosti o změnu'!CT39,IF('Rozpočet + Žádosti o změnu'!$CJ$2="ano",'Rozpočet + Žádosti o změnu'!CH39,IF('Rozpočet + Žádosti o změnu'!$BX$2="ano",'Rozpočet + Žádosti o změnu'!BV39,IF('Rozpočet + Žádosti o změnu'!$BL$2="ano",'Rozpočet + Žádosti o změnu'!BJ39,IF('Rozpočet + Žádosti o změnu'!$AZ$2="ano",'Rozpočet + Žádosti o změnu'!AX39,IF('Rozpočet + Žádosti o změnu'!$AN$2="ano",'Rozpočet + Žádosti o změnu'!AL39,'Rozpočet + Žádosti o změnu'!L39))))))))))</f>
        <v>0</v>
      </c>
      <c r="T39" s="267">
        <f>IF('Rozpočet + Žádosti o změnu'!$ER$2="ano",'Rozpočet + Žádosti o změnu'!EQ39,IF('Rozpočet + Žádosti o změnu'!$EF$2="ano",'Rozpočet + Žádosti o změnu'!EE39,IF('Rozpočet + Žádosti o změnu'!$DT$2="ano",'Rozpočet + Žádosti o změnu'!DS39,IF('Rozpočet + Žádosti o změnu'!$DH$2="ano",'Rozpočet + Žádosti o změnu'!DG39,IF('Rozpočet + Žádosti o změnu'!$CV$2="ano",'Rozpočet + Žádosti o změnu'!CU39,IF('Rozpočet + Žádosti o změnu'!$CJ$2="ano",'Rozpočet + Žádosti o změnu'!CI39,IF('Rozpočet + Žádosti o změnu'!$BX$2="ano",'Rozpočet + Žádosti o změnu'!BW39,IF('Rozpočet + Žádosti o změnu'!$BL$2="ano",'Rozpočet + Žádosti o změnu'!BK39,IF('Rozpočet + Žádosti o změnu'!$AZ$2="ano",'Rozpočet + Žádosti o změnu'!AY39,IF('Rozpočet + Žádosti o změnu'!$AN$2="ano",'Rozpočet + Žádosti o změnu'!AM39,'Rozpočet + Žádosti o změnu'!M39))))))))))</f>
        <v>0</v>
      </c>
      <c r="U39" s="267">
        <f>IF('Rozpočet + Žádosti o změnu'!$ER$2="ano",'Rozpočet + Žádosti o změnu'!ER39,IF('Rozpočet + Žádosti o změnu'!$EF$2="ano",'Rozpočet + Žádosti o změnu'!EF39,IF('Rozpočet + Žádosti o změnu'!$DT$2="ano",'Rozpočet + Žádosti o změnu'!DT39,IF('Rozpočet + Žádosti o změnu'!$DH$2="ano",'Rozpočet + Žádosti o změnu'!DH39,IF('Rozpočet + Žádosti o změnu'!$CV$2="ano",'Rozpočet + Žádosti o změnu'!CV39,IF('Rozpočet + Žádosti o změnu'!$CJ$2="ano",'Rozpočet + Žádosti o změnu'!CJ39,IF('Rozpočet + Žádosti o změnu'!$BX$2="ano",'Rozpočet + Žádosti o změnu'!BX39,IF('Rozpočet + Žádosti o změnu'!$BL$2="ano",'Rozpočet + Žádosti o změnu'!BL39,IF('Rozpočet + Žádosti o změnu'!$AZ$2="ano",'Rozpočet + Žádosti o změnu'!AZ39,IF('Rozpočet + Žádosti o změnu'!$AN$2="ano",'Rozpočet + Žádosti o změnu'!AN39,'Rozpočet + Žádosti o změnu'!N39))))))))))</f>
        <v>0</v>
      </c>
      <c r="W39" s="281">
        <f>IF('ZoR č. 1'!$D39="",0,'ZoR č. 1'!G39)+IF('ZoR č. 2'!$D39="",0,'ZoR č. 2'!G39)+IF('ZoR č. 3'!$D39="",0,'ZoR č. 3'!G39)+IF('ZoR č. 4'!$D39="",0,'ZoR č. 4'!G39)+IF('ZoR č. 5'!$D39="",0,'ZoR č. 5'!G39)+IF('ZoR č. 6'!$D39="",0,'ZoR č. 6'!G39)+IF('ZoR č. 7'!$D39="",0,'ZoR č. 7'!G39)+IF('ZoR č. 8'!$D39="",0,'ZoR č. 8'!G39)+IF('ZoR č. 9'!$D39="",0,'ZoR č. 9'!G39)+IF('ZoR č. 10'!$D39="",0,'ZoR č. 10'!G39)+IF(ZZoR!$D39="",0,ZZoR!G39)</f>
        <v>0</v>
      </c>
      <c r="X39" s="281">
        <f>IF('ZoR č. 1'!$D39="",0,'ZoR č. 1'!H39)+IF('ZoR č. 2'!$D39="",0,'ZoR č. 2'!H39)+IF('ZoR č. 3'!$D39="",0,'ZoR č. 3'!H39)+IF('ZoR č. 4'!$D39="",0,'ZoR č. 4'!H39)+IF('ZoR č. 5'!$D39="",0,'ZoR č. 5'!H39)+IF('ZoR č. 6'!$D39="",0,'ZoR č. 6'!H39)+IF('ZoR č. 7'!$D39="",0,'ZoR č. 7'!H39)+IF('ZoR č. 8'!$D39="",0,'ZoR č. 8'!H39)+IF('ZoR č. 9'!$D39="",0,'ZoR č. 9'!H39)+IF('ZoR č. 10'!$D39="",0,'ZoR č. 10'!H39)+IF(ZZoR!$D39="",0,ZZoR!H39)</f>
        <v>0</v>
      </c>
      <c r="Y39" s="281">
        <f>IF('ZoR č. 1'!$D39="",0,'ZoR č. 1'!I39)+IF('ZoR č. 2'!$D39="",0,'ZoR č. 2'!I39)+IF('ZoR č. 3'!$D39="",0,'ZoR č. 3'!I39)+IF('ZoR č. 4'!$D39="",0,'ZoR č. 4'!I39)+IF('ZoR č. 5'!$D39="",0,'ZoR č. 5'!I39)+IF('ZoR č. 6'!$D39="",0,'ZoR č. 6'!I39)+IF('ZoR č. 7'!$D39="",0,'ZoR č. 7'!I39)+IF('ZoR č. 8'!$D39="",0,'ZoR č. 8'!I39)+IF('ZoR č. 9'!$D39="",0,'ZoR č. 9'!I39)+IF('ZoR č. 10'!$D39="",0,'ZoR č. 10'!I39)+IF(ZZoR!$D39="",0,ZZoR!I39)</f>
        <v>0</v>
      </c>
      <c r="Z39" s="281">
        <f>IF('ZoR č. 1'!$D39="",0,'ZoR č. 1'!J39)+IF('ZoR č. 2'!$D39="",0,'ZoR č. 2'!J39)+IF('ZoR č. 3'!$D39="",0,'ZoR č. 3'!J39)+IF('ZoR č. 4'!$D39="",0,'ZoR č. 4'!J39)+IF('ZoR č. 5'!$D39="",0,'ZoR č. 5'!J39)+IF('ZoR č. 6'!$D39="",0,'ZoR č. 6'!J39)+IF('ZoR č. 7'!$D39="",0,'ZoR č. 7'!J39)+IF('ZoR č. 8'!$D39="",0,'ZoR č. 8'!J39)+IF('ZoR č. 9'!$D39="",0,'ZoR č. 9'!J39)+IF('ZoR č. 10'!$D39="",0,'ZoR č. 10'!J39)+IF(ZZoR!$D39="",0,ZZoR!J39)</f>
        <v>0</v>
      </c>
      <c r="AA39" s="281">
        <f>IF('ZoR č. 1'!$D39="",0,'ZoR č. 1'!K39)+IF('ZoR č. 2'!$D39="",0,'ZoR č. 2'!K39)+IF('ZoR č. 3'!$D39="",0,'ZoR č. 3'!K39)+IF('ZoR č. 4'!$D39="",0,'ZoR č. 4'!K39)+IF('ZoR č. 5'!$D39="",0,'ZoR č. 5'!K39)+IF('ZoR č. 6'!$D39="",0,'ZoR č. 6'!K39)+IF('ZoR č. 7'!$D39="",0,'ZoR č. 7'!K39)+IF('ZoR č. 8'!$D39="",0,'ZoR č. 8'!K39)+IF('ZoR č. 9'!$D39="",0,'ZoR č. 9'!K39)+IF('ZoR č. 10'!$D39="",0,'ZoR č. 10'!K39)+IF(ZZoR!$D39="",0,ZZoR!K39)</f>
        <v>0</v>
      </c>
      <c r="AB39" s="281">
        <f>IF('ZoR č. 1'!$D39="",0,'ZoR č. 1'!L39)+IF('ZoR č. 2'!$D39="",0,'ZoR č. 2'!L39)+IF('ZoR č. 3'!$D39="",0,'ZoR č. 3'!L39)+IF('ZoR č. 4'!$D39="",0,'ZoR č. 4'!L39)+IF('ZoR č. 5'!$D39="",0,'ZoR č. 5'!L39)+IF('ZoR č. 6'!$D39="",0,'ZoR č. 6'!L39)+IF('ZoR č. 7'!$D39="",0,'ZoR č. 7'!L39)+IF('ZoR č. 8'!$D39="",0,'ZoR č. 8'!L39)+IF('ZoR č. 9'!$D39="",0,'ZoR č. 9'!L39)+IF('ZoR č. 10'!$D39="",0,'ZoR č. 10'!L39)+IF(ZZoR!$D39="",0,ZZoR!L39)</f>
        <v>0</v>
      </c>
      <c r="AC39" s="281">
        <f>IF('ZoR č. 1'!$D39="",0,'ZoR č. 1'!M39)+IF('ZoR č. 2'!$D39="",0,'ZoR č. 2'!M39)+IF('ZoR č. 3'!$D39="",0,'ZoR č. 3'!M39)+IF('ZoR č. 4'!$D39="",0,'ZoR č. 4'!M39)+IF('ZoR č. 5'!$D39="",0,'ZoR č. 5'!M39)+IF('ZoR č. 6'!$D39="",0,'ZoR č. 6'!M39)+IF('ZoR č. 7'!$D39="",0,'ZoR č. 7'!M39)+IF('ZoR č. 8'!$D39="",0,'ZoR č. 8'!M39)+IF('ZoR č. 9'!$D39="",0,'ZoR č. 9'!M39)+IF('ZoR č. 10'!$D39="",0,'ZoR č. 10'!M39)+IF(ZZoR!$D39="",0,ZZoR!M39)</f>
        <v>0</v>
      </c>
      <c r="AE39" s="282" t="str">
        <f t="shared" si="3"/>
        <v/>
      </c>
    </row>
    <row r="40" spans="2:31" x14ac:dyDescent="0.25">
      <c r="B40" s="9" t="s">
        <v>83</v>
      </c>
      <c r="C40" s="98" t="str">
        <f>IF(COUNTA('Přehled partnerů'!C40:D40)&lt;&gt;2,"partner neuveden",IF('Přehled partnerů'!J40="ANO",'Přehled partnerů'!C40,"v tomto období nerelevantní"))</f>
        <v>partner neuveden</v>
      </c>
      <c r="D40" s="108" t="str">
        <f>IF(COUNTA('Přehled partnerů'!C40:D40)&lt;&gt;2,"",IF('Přehled partnerů'!J40="ANO",'Přehled partnerů'!D40,""))</f>
        <v/>
      </c>
      <c r="E40" s="21" t="str">
        <f t="shared" si="0"/>
        <v/>
      </c>
      <c r="F40" s="114" t="str">
        <f t="shared" si="1"/>
        <v/>
      </c>
      <c r="G40" s="125">
        <v>0</v>
      </c>
      <c r="H40" s="126">
        <v>0</v>
      </c>
      <c r="I40" s="126">
        <v>0</v>
      </c>
      <c r="J40" s="126">
        <v>0</v>
      </c>
      <c r="K40" s="16">
        <v>0</v>
      </c>
      <c r="L40" s="16">
        <v>0</v>
      </c>
      <c r="M40" s="20">
        <v>0</v>
      </c>
      <c r="N40" s="58" t="str">
        <f t="shared" si="2"/>
        <v/>
      </c>
      <c r="O40" s="267">
        <f>IF('Rozpočet + Žádosti o změnu'!$ER$2="ano",'Rozpočet + Žádosti o změnu'!EL40,IF('Rozpočet + Žádosti o změnu'!$EF$2="ano",'Rozpočet + Žádosti o změnu'!DZ40,IF('Rozpočet + Žádosti o změnu'!$DT$2="ano",'Rozpočet + Žádosti o změnu'!DN40,IF('Rozpočet + Žádosti o změnu'!$DH$2="ano",'Rozpočet + Žádosti o změnu'!DB40,IF('Rozpočet + Žádosti o změnu'!$CV$2="ano",'Rozpočet + Žádosti o změnu'!CP40,IF('Rozpočet + Žádosti o změnu'!$CJ$2="ano",'Rozpočet + Žádosti o změnu'!CD40,IF('Rozpočet + Žádosti o změnu'!$BX$2="ano",'Rozpočet + Žádosti o změnu'!BR40,IF('Rozpočet + Žádosti o změnu'!$BL$2="ano",'Rozpočet + Žádosti o změnu'!BF40,IF('Rozpočet + Žádosti o změnu'!$AZ$2="ano",'Rozpočet + Žádosti o změnu'!AT40,IF('Rozpočet + Žádosti o změnu'!$AN$2="ano",'Rozpočet + Žádosti o změnu'!AH40,'Rozpočet + Žádosti o změnu'!H40))))))))))</f>
        <v>0</v>
      </c>
      <c r="P40" s="267">
        <f>IF('Rozpočet + Žádosti o změnu'!$ER$2="ano",'Rozpočet + Žádosti o změnu'!EM40,IF('Rozpočet + Žádosti o změnu'!$EF$2="ano",'Rozpočet + Žádosti o změnu'!EA40,IF('Rozpočet + Žádosti o změnu'!$DT$2="ano",'Rozpočet + Žádosti o změnu'!DO40,IF('Rozpočet + Žádosti o změnu'!$DH$2="ano",'Rozpočet + Žádosti o změnu'!DC40,IF('Rozpočet + Žádosti o změnu'!$CV$2="ano",'Rozpočet + Žádosti o změnu'!CQ40,IF('Rozpočet + Žádosti o změnu'!$CJ$2="ano",'Rozpočet + Žádosti o změnu'!CE40,IF('Rozpočet + Žádosti o změnu'!$BX$2="ano",'Rozpočet + Žádosti o změnu'!BS40,IF('Rozpočet + Žádosti o změnu'!$BL$2="ano",'Rozpočet + Žádosti o změnu'!BG40,IF('Rozpočet + Žádosti o změnu'!$AZ$2="ano",'Rozpočet + Žádosti o změnu'!AU40,IF('Rozpočet + Žádosti o změnu'!$AN$2="ano",'Rozpočet + Žádosti o změnu'!AI40,'Rozpočet + Žádosti o změnu'!I40))))))))))</f>
        <v>0</v>
      </c>
      <c r="Q40" s="267">
        <f>IF('Rozpočet + Žádosti o změnu'!$ER$2="ano",'Rozpočet + Žádosti o změnu'!EN40,IF('Rozpočet + Žádosti o změnu'!$EF$2="ano",'Rozpočet + Žádosti o změnu'!EB40,IF('Rozpočet + Žádosti o změnu'!$DT$2="ano",'Rozpočet + Žádosti o změnu'!DP40,IF('Rozpočet + Žádosti o změnu'!$DH$2="ano",'Rozpočet + Žádosti o změnu'!DD40,IF('Rozpočet + Žádosti o změnu'!$CV$2="ano",'Rozpočet + Žádosti o změnu'!CR40,IF('Rozpočet + Žádosti o změnu'!$CJ$2="ano",'Rozpočet + Žádosti o změnu'!CF40,IF('Rozpočet + Žádosti o změnu'!$BX$2="ano",'Rozpočet + Žádosti o změnu'!BT40,IF('Rozpočet + Žádosti o změnu'!$BL$2="ano",'Rozpočet + Žádosti o změnu'!BH40,IF('Rozpočet + Žádosti o změnu'!$AZ$2="ano",'Rozpočet + Žádosti o změnu'!AV40,IF('Rozpočet + Žádosti o změnu'!$AN$2="ano",'Rozpočet + Žádosti o změnu'!AJ40,'Rozpočet + Žádosti o změnu'!J40))))))))))</f>
        <v>0</v>
      </c>
      <c r="R40" s="267">
        <f>IF('Rozpočet + Žádosti o změnu'!$ER$2="ano",'Rozpočet + Žádosti o změnu'!EO40,IF('Rozpočet + Žádosti o změnu'!$EF$2="ano",'Rozpočet + Žádosti o změnu'!EC40,IF('Rozpočet + Žádosti o změnu'!$DT$2="ano",'Rozpočet + Žádosti o změnu'!DQ40,IF('Rozpočet + Žádosti o změnu'!$DH$2="ano",'Rozpočet + Žádosti o změnu'!DE40,IF('Rozpočet + Žádosti o změnu'!$CV$2="ano",'Rozpočet + Žádosti o změnu'!CS40,IF('Rozpočet + Žádosti o změnu'!$CJ$2="ano",'Rozpočet + Žádosti o změnu'!CG40,IF('Rozpočet + Žádosti o změnu'!$BX$2="ano",'Rozpočet + Žádosti o změnu'!BU40,IF('Rozpočet + Žádosti o změnu'!$BL$2="ano",'Rozpočet + Žádosti o změnu'!BI40,IF('Rozpočet + Žádosti o změnu'!$AZ$2="ano",'Rozpočet + Žádosti o změnu'!AW40,IF('Rozpočet + Žádosti o změnu'!$AN$2="ano",'Rozpočet + Žádosti o změnu'!AK40,'Rozpočet + Žádosti o změnu'!K40))))))))))</f>
        <v>0</v>
      </c>
      <c r="S40" s="267">
        <f>IF('Rozpočet + Žádosti o změnu'!$ER$2="ano",'Rozpočet + Žádosti o změnu'!EP40,IF('Rozpočet + Žádosti o změnu'!$EF$2="ano",'Rozpočet + Žádosti o změnu'!ED40,IF('Rozpočet + Žádosti o změnu'!$DT$2="ano",'Rozpočet + Žádosti o změnu'!DR40,IF('Rozpočet + Žádosti o změnu'!$DH$2="ano",'Rozpočet + Žádosti o změnu'!DF40,IF('Rozpočet + Žádosti o změnu'!$CV$2="ano",'Rozpočet + Žádosti o změnu'!CT40,IF('Rozpočet + Žádosti o změnu'!$CJ$2="ano",'Rozpočet + Žádosti o změnu'!CH40,IF('Rozpočet + Žádosti o změnu'!$BX$2="ano",'Rozpočet + Žádosti o změnu'!BV40,IF('Rozpočet + Žádosti o změnu'!$BL$2="ano",'Rozpočet + Žádosti o změnu'!BJ40,IF('Rozpočet + Žádosti o změnu'!$AZ$2="ano",'Rozpočet + Žádosti o změnu'!AX40,IF('Rozpočet + Žádosti o změnu'!$AN$2="ano",'Rozpočet + Žádosti o změnu'!AL40,'Rozpočet + Žádosti o změnu'!L40))))))))))</f>
        <v>0</v>
      </c>
      <c r="T40" s="267">
        <f>IF('Rozpočet + Žádosti o změnu'!$ER$2="ano",'Rozpočet + Žádosti o změnu'!EQ40,IF('Rozpočet + Žádosti o změnu'!$EF$2="ano",'Rozpočet + Žádosti o změnu'!EE40,IF('Rozpočet + Žádosti o změnu'!$DT$2="ano",'Rozpočet + Žádosti o změnu'!DS40,IF('Rozpočet + Žádosti o změnu'!$DH$2="ano",'Rozpočet + Žádosti o změnu'!DG40,IF('Rozpočet + Žádosti o změnu'!$CV$2="ano",'Rozpočet + Žádosti o změnu'!CU40,IF('Rozpočet + Žádosti o změnu'!$CJ$2="ano",'Rozpočet + Žádosti o změnu'!CI40,IF('Rozpočet + Žádosti o změnu'!$BX$2="ano",'Rozpočet + Žádosti o změnu'!BW40,IF('Rozpočet + Žádosti o změnu'!$BL$2="ano",'Rozpočet + Žádosti o změnu'!BK40,IF('Rozpočet + Žádosti o změnu'!$AZ$2="ano",'Rozpočet + Žádosti o změnu'!AY40,IF('Rozpočet + Žádosti o změnu'!$AN$2="ano",'Rozpočet + Žádosti o změnu'!AM40,'Rozpočet + Žádosti o změnu'!M40))))))))))</f>
        <v>0</v>
      </c>
      <c r="U40" s="267">
        <f>IF('Rozpočet + Žádosti o změnu'!$ER$2="ano",'Rozpočet + Žádosti o změnu'!ER40,IF('Rozpočet + Žádosti o změnu'!$EF$2="ano",'Rozpočet + Žádosti o změnu'!EF40,IF('Rozpočet + Žádosti o změnu'!$DT$2="ano",'Rozpočet + Žádosti o změnu'!DT40,IF('Rozpočet + Žádosti o změnu'!$DH$2="ano",'Rozpočet + Žádosti o změnu'!DH40,IF('Rozpočet + Žádosti o změnu'!$CV$2="ano",'Rozpočet + Žádosti o změnu'!CV40,IF('Rozpočet + Žádosti o změnu'!$CJ$2="ano",'Rozpočet + Žádosti o změnu'!CJ40,IF('Rozpočet + Žádosti o změnu'!$BX$2="ano",'Rozpočet + Žádosti o změnu'!BX40,IF('Rozpočet + Žádosti o změnu'!$BL$2="ano",'Rozpočet + Žádosti o změnu'!BL40,IF('Rozpočet + Žádosti o změnu'!$AZ$2="ano",'Rozpočet + Žádosti o změnu'!AZ40,IF('Rozpočet + Žádosti o změnu'!$AN$2="ano",'Rozpočet + Žádosti o změnu'!AN40,'Rozpočet + Žádosti o změnu'!N40))))))))))</f>
        <v>0</v>
      </c>
      <c r="W40" s="281">
        <f>IF('ZoR č. 1'!$D40="",0,'ZoR č. 1'!G40)+IF('ZoR č. 2'!$D40="",0,'ZoR č. 2'!G40)+IF('ZoR č. 3'!$D40="",0,'ZoR č. 3'!G40)+IF('ZoR č. 4'!$D40="",0,'ZoR č. 4'!G40)+IF('ZoR č. 5'!$D40="",0,'ZoR č. 5'!G40)+IF('ZoR č. 6'!$D40="",0,'ZoR č. 6'!G40)+IF('ZoR č. 7'!$D40="",0,'ZoR č. 7'!G40)+IF('ZoR č. 8'!$D40="",0,'ZoR č. 8'!G40)+IF('ZoR č. 9'!$D40="",0,'ZoR č. 9'!G40)+IF('ZoR č. 10'!$D40="",0,'ZoR č. 10'!G40)+IF(ZZoR!$D40="",0,ZZoR!G40)</f>
        <v>0</v>
      </c>
      <c r="X40" s="281">
        <f>IF('ZoR č. 1'!$D40="",0,'ZoR č. 1'!H40)+IF('ZoR č. 2'!$D40="",0,'ZoR č. 2'!H40)+IF('ZoR č. 3'!$D40="",0,'ZoR č. 3'!H40)+IF('ZoR č. 4'!$D40="",0,'ZoR č. 4'!H40)+IF('ZoR č. 5'!$D40="",0,'ZoR č. 5'!H40)+IF('ZoR č. 6'!$D40="",0,'ZoR č. 6'!H40)+IF('ZoR č. 7'!$D40="",0,'ZoR č. 7'!H40)+IF('ZoR č. 8'!$D40="",0,'ZoR č. 8'!H40)+IF('ZoR č. 9'!$D40="",0,'ZoR č. 9'!H40)+IF('ZoR č. 10'!$D40="",0,'ZoR č. 10'!H40)+IF(ZZoR!$D40="",0,ZZoR!H40)</f>
        <v>0</v>
      </c>
      <c r="Y40" s="281">
        <f>IF('ZoR č. 1'!$D40="",0,'ZoR č. 1'!I40)+IF('ZoR č. 2'!$D40="",0,'ZoR č. 2'!I40)+IF('ZoR č. 3'!$D40="",0,'ZoR č. 3'!I40)+IF('ZoR č. 4'!$D40="",0,'ZoR č. 4'!I40)+IF('ZoR č. 5'!$D40="",0,'ZoR č. 5'!I40)+IF('ZoR č. 6'!$D40="",0,'ZoR č. 6'!I40)+IF('ZoR č. 7'!$D40="",0,'ZoR č. 7'!I40)+IF('ZoR č. 8'!$D40="",0,'ZoR č. 8'!I40)+IF('ZoR č. 9'!$D40="",0,'ZoR č. 9'!I40)+IF('ZoR č. 10'!$D40="",0,'ZoR č. 10'!I40)+IF(ZZoR!$D40="",0,ZZoR!I40)</f>
        <v>0</v>
      </c>
      <c r="Z40" s="281">
        <f>IF('ZoR č. 1'!$D40="",0,'ZoR č. 1'!J40)+IF('ZoR č. 2'!$D40="",0,'ZoR č. 2'!J40)+IF('ZoR č. 3'!$D40="",0,'ZoR č. 3'!J40)+IF('ZoR č. 4'!$D40="",0,'ZoR č. 4'!J40)+IF('ZoR č. 5'!$D40="",0,'ZoR č. 5'!J40)+IF('ZoR č. 6'!$D40="",0,'ZoR č. 6'!J40)+IF('ZoR č. 7'!$D40="",0,'ZoR č. 7'!J40)+IF('ZoR č. 8'!$D40="",0,'ZoR č. 8'!J40)+IF('ZoR č. 9'!$D40="",0,'ZoR č. 9'!J40)+IF('ZoR č. 10'!$D40="",0,'ZoR č. 10'!J40)+IF(ZZoR!$D40="",0,ZZoR!J40)</f>
        <v>0</v>
      </c>
      <c r="AA40" s="281">
        <f>IF('ZoR č. 1'!$D40="",0,'ZoR č. 1'!K40)+IF('ZoR č. 2'!$D40="",0,'ZoR č. 2'!K40)+IF('ZoR č. 3'!$D40="",0,'ZoR č. 3'!K40)+IF('ZoR č. 4'!$D40="",0,'ZoR č. 4'!K40)+IF('ZoR č. 5'!$D40="",0,'ZoR č. 5'!K40)+IF('ZoR č. 6'!$D40="",0,'ZoR č. 6'!K40)+IF('ZoR č. 7'!$D40="",0,'ZoR č. 7'!K40)+IF('ZoR č. 8'!$D40="",0,'ZoR č. 8'!K40)+IF('ZoR č. 9'!$D40="",0,'ZoR č. 9'!K40)+IF('ZoR č. 10'!$D40="",0,'ZoR č. 10'!K40)+IF(ZZoR!$D40="",0,ZZoR!K40)</f>
        <v>0</v>
      </c>
      <c r="AB40" s="281">
        <f>IF('ZoR č. 1'!$D40="",0,'ZoR č. 1'!L40)+IF('ZoR č. 2'!$D40="",0,'ZoR č. 2'!L40)+IF('ZoR č. 3'!$D40="",0,'ZoR č. 3'!L40)+IF('ZoR č. 4'!$D40="",0,'ZoR č. 4'!L40)+IF('ZoR č. 5'!$D40="",0,'ZoR č. 5'!L40)+IF('ZoR č. 6'!$D40="",0,'ZoR č. 6'!L40)+IF('ZoR č. 7'!$D40="",0,'ZoR č. 7'!L40)+IF('ZoR č. 8'!$D40="",0,'ZoR č. 8'!L40)+IF('ZoR č. 9'!$D40="",0,'ZoR č. 9'!L40)+IF('ZoR č. 10'!$D40="",0,'ZoR č. 10'!L40)+IF(ZZoR!$D40="",0,ZZoR!L40)</f>
        <v>0</v>
      </c>
      <c r="AC40" s="281">
        <f>IF('ZoR č. 1'!$D40="",0,'ZoR č. 1'!M40)+IF('ZoR č. 2'!$D40="",0,'ZoR č. 2'!M40)+IF('ZoR č. 3'!$D40="",0,'ZoR č. 3'!M40)+IF('ZoR č. 4'!$D40="",0,'ZoR č. 4'!M40)+IF('ZoR č. 5'!$D40="",0,'ZoR č. 5'!M40)+IF('ZoR č. 6'!$D40="",0,'ZoR č. 6'!M40)+IF('ZoR č. 7'!$D40="",0,'ZoR č. 7'!M40)+IF('ZoR č. 8'!$D40="",0,'ZoR č. 8'!M40)+IF('ZoR č. 9'!$D40="",0,'ZoR č. 9'!M40)+IF('ZoR č. 10'!$D40="",0,'ZoR č. 10'!M40)+IF(ZZoR!$D40="",0,ZZoR!M40)</f>
        <v>0</v>
      </c>
      <c r="AE40" s="282" t="str">
        <f t="shared" si="3"/>
        <v/>
      </c>
    </row>
    <row r="41" spans="2:31" x14ac:dyDescent="0.25">
      <c r="B41" s="9" t="s">
        <v>84</v>
      </c>
      <c r="C41" s="98" t="str">
        <f>IF(COUNTA('Přehled partnerů'!C41:D41)&lt;&gt;2,"partner neuveden",IF('Přehled partnerů'!J41="ANO",'Přehled partnerů'!C41,"v tomto období nerelevantní"))</f>
        <v>partner neuveden</v>
      </c>
      <c r="D41" s="108" t="str">
        <f>IF(COUNTA('Přehled partnerů'!C41:D41)&lt;&gt;2,"",IF('Přehled partnerů'!J41="ANO",'Přehled partnerů'!D41,""))</f>
        <v/>
      </c>
      <c r="E41" s="21" t="str">
        <f t="shared" si="0"/>
        <v/>
      </c>
      <c r="F41" s="114" t="str">
        <f t="shared" si="1"/>
        <v/>
      </c>
      <c r="G41" s="125">
        <v>0</v>
      </c>
      <c r="H41" s="126">
        <v>0</v>
      </c>
      <c r="I41" s="126">
        <v>0</v>
      </c>
      <c r="J41" s="126">
        <v>0</v>
      </c>
      <c r="K41" s="16">
        <v>0</v>
      </c>
      <c r="L41" s="16">
        <v>0</v>
      </c>
      <c r="M41" s="20">
        <v>0</v>
      </c>
      <c r="N41" s="58" t="str">
        <f t="shared" si="2"/>
        <v/>
      </c>
      <c r="O41" s="267">
        <f>IF('Rozpočet + Žádosti o změnu'!$ER$2="ano",'Rozpočet + Žádosti o změnu'!EL41,IF('Rozpočet + Žádosti o změnu'!$EF$2="ano",'Rozpočet + Žádosti o změnu'!DZ41,IF('Rozpočet + Žádosti o změnu'!$DT$2="ano",'Rozpočet + Žádosti o změnu'!DN41,IF('Rozpočet + Žádosti o změnu'!$DH$2="ano",'Rozpočet + Žádosti o změnu'!DB41,IF('Rozpočet + Žádosti o změnu'!$CV$2="ano",'Rozpočet + Žádosti o změnu'!CP41,IF('Rozpočet + Žádosti o změnu'!$CJ$2="ano",'Rozpočet + Žádosti o změnu'!CD41,IF('Rozpočet + Žádosti o změnu'!$BX$2="ano",'Rozpočet + Žádosti o změnu'!BR41,IF('Rozpočet + Žádosti o změnu'!$BL$2="ano",'Rozpočet + Žádosti o změnu'!BF41,IF('Rozpočet + Žádosti o změnu'!$AZ$2="ano",'Rozpočet + Žádosti o změnu'!AT41,IF('Rozpočet + Žádosti o změnu'!$AN$2="ano",'Rozpočet + Žádosti o změnu'!AH41,'Rozpočet + Žádosti o změnu'!H41))))))))))</f>
        <v>0</v>
      </c>
      <c r="P41" s="267">
        <f>IF('Rozpočet + Žádosti o změnu'!$ER$2="ano",'Rozpočet + Žádosti o změnu'!EM41,IF('Rozpočet + Žádosti o změnu'!$EF$2="ano",'Rozpočet + Žádosti o změnu'!EA41,IF('Rozpočet + Žádosti o změnu'!$DT$2="ano",'Rozpočet + Žádosti o změnu'!DO41,IF('Rozpočet + Žádosti o změnu'!$DH$2="ano",'Rozpočet + Žádosti o změnu'!DC41,IF('Rozpočet + Žádosti o změnu'!$CV$2="ano",'Rozpočet + Žádosti o změnu'!CQ41,IF('Rozpočet + Žádosti o změnu'!$CJ$2="ano",'Rozpočet + Žádosti o změnu'!CE41,IF('Rozpočet + Žádosti o změnu'!$BX$2="ano",'Rozpočet + Žádosti o změnu'!BS41,IF('Rozpočet + Žádosti o změnu'!$BL$2="ano",'Rozpočet + Žádosti o změnu'!BG41,IF('Rozpočet + Žádosti o změnu'!$AZ$2="ano",'Rozpočet + Žádosti o změnu'!AU41,IF('Rozpočet + Žádosti o změnu'!$AN$2="ano",'Rozpočet + Žádosti o změnu'!AI41,'Rozpočet + Žádosti o změnu'!I41))))))))))</f>
        <v>0</v>
      </c>
      <c r="Q41" s="267">
        <f>IF('Rozpočet + Žádosti o změnu'!$ER$2="ano",'Rozpočet + Žádosti o změnu'!EN41,IF('Rozpočet + Žádosti o změnu'!$EF$2="ano",'Rozpočet + Žádosti o změnu'!EB41,IF('Rozpočet + Žádosti o změnu'!$DT$2="ano",'Rozpočet + Žádosti o změnu'!DP41,IF('Rozpočet + Žádosti o změnu'!$DH$2="ano",'Rozpočet + Žádosti o změnu'!DD41,IF('Rozpočet + Žádosti o změnu'!$CV$2="ano",'Rozpočet + Žádosti o změnu'!CR41,IF('Rozpočet + Žádosti o změnu'!$CJ$2="ano",'Rozpočet + Žádosti o změnu'!CF41,IF('Rozpočet + Žádosti o změnu'!$BX$2="ano",'Rozpočet + Žádosti o změnu'!BT41,IF('Rozpočet + Žádosti o změnu'!$BL$2="ano",'Rozpočet + Žádosti o změnu'!BH41,IF('Rozpočet + Žádosti o změnu'!$AZ$2="ano",'Rozpočet + Žádosti o změnu'!AV41,IF('Rozpočet + Žádosti o změnu'!$AN$2="ano",'Rozpočet + Žádosti o změnu'!AJ41,'Rozpočet + Žádosti o změnu'!J41))))))))))</f>
        <v>0</v>
      </c>
      <c r="R41" s="267">
        <f>IF('Rozpočet + Žádosti o změnu'!$ER$2="ano",'Rozpočet + Žádosti o změnu'!EO41,IF('Rozpočet + Žádosti o změnu'!$EF$2="ano",'Rozpočet + Žádosti o změnu'!EC41,IF('Rozpočet + Žádosti o změnu'!$DT$2="ano",'Rozpočet + Žádosti o změnu'!DQ41,IF('Rozpočet + Žádosti o změnu'!$DH$2="ano",'Rozpočet + Žádosti o změnu'!DE41,IF('Rozpočet + Žádosti o změnu'!$CV$2="ano",'Rozpočet + Žádosti o změnu'!CS41,IF('Rozpočet + Žádosti o změnu'!$CJ$2="ano",'Rozpočet + Žádosti o změnu'!CG41,IF('Rozpočet + Žádosti o změnu'!$BX$2="ano",'Rozpočet + Žádosti o změnu'!BU41,IF('Rozpočet + Žádosti o změnu'!$BL$2="ano",'Rozpočet + Žádosti o změnu'!BI41,IF('Rozpočet + Žádosti o změnu'!$AZ$2="ano",'Rozpočet + Žádosti o změnu'!AW41,IF('Rozpočet + Žádosti o změnu'!$AN$2="ano",'Rozpočet + Žádosti o změnu'!AK41,'Rozpočet + Žádosti o změnu'!K41))))))))))</f>
        <v>0</v>
      </c>
      <c r="S41" s="267">
        <f>IF('Rozpočet + Žádosti o změnu'!$ER$2="ano",'Rozpočet + Žádosti o změnu'!EP41,IF('Rozpočet + Žádosti o změnu'!$EF$2="ano",'Rozpočet + Žádosti o změnu'!ED41,IF('Rozpočet + Žádosti o změnu'!$DT$2="ano",'Rozpočet + Žádosti o změnu'!DR41,IF('Rozpočet + Žádosti o změnu'!$DH$2="ano",'Rozpočet + Žádosti o změnu'!DF41,IF('Rozpočet + Žádosti o změnu'!$CV$2="ano",'Rozpočet + Žádosti o změnu'!CT41,IF('Rozpočet + Žádosti o změnu'!$CJ$2="ano",'Rozpočet + Žádosti o změnu'!CH41,IF('Rozpočet + Žádosti o změnu'!$BX$2="ano",'Rozpočet + Žádosti o změnu'!BV41,IF('Rozpočet + Žádosti o změnu'!$BL$2="ano",'Rozpočet + Žádosti o změnu'!BJ41,IF('Rozpočet + Žádosti o změnu'!$AZ$2="ano",'Rozpočet + Žádosti o změnu'!AX41,IF('Rozpočet + Žádosti o změnu'!$AN$2="ano",'Rozpočet + Žádosti o změnu'!AL41,'Rozpočet + Žádosti o změnu'!L41))))))))))</f>
        <v>0</v>
      </c>
      <c r="T41" s="267">
        <f>IF('Rozpočet + Žádosti o změnu'!$ER$2="ano",'Rozpočet + Žádosti o změnu'!EQ41,IF('Rozpočet + Žádosti o změnu'!$EF$2="ano",'Rozpočet + Žádosti o změnu'!EE41,IF('Rozpočet + Žádosti o změnu'!$DT$2="ano",'Rozpočet + Žádosti o změnu'!DS41,IF('Rozpočet + Žádosti o změnu'!$DH$2="ano",'Rozpočet + Žádosti o změnu'!DG41,IF('Rozpočet + Žádosti o změnu'!$CV$2="ano",'Rozpočet + Žádosti o změnu'!CU41,IF('Rozpočet + Žádosti o změnu'!$CJ$2="ano",'Rozpočet + Žádosti o změnu'!CI41,IF('Rozpočet + Žádosti o změnu'!$BX$2="ano",'Rozpočet + Žádosti o změnu'!BW41,IF('Rozpočet + Žádosti o změnu'!$BL$2="ano",'Rozpočet + Žádosti o změnu'!BK41,IF('Rozpočet + Žádosti o změnu'!$AZ$2="ano",'Rozpočet + Žádosti o změnu'!AY41,IF('Rozpočet + Žádosti o změnu'!$AN$2="ano",'Rozpočet + Žádosti o změnu'!AM41,'Rozpočet + Žádosti o změnu'!M41))))))))))</f>
        <v>0</v>
      </c>
      <c r="U41" s="267">
        <f>IF('Rozpočet + Žádosti o změnu'!$ER$2="ano",'Rozpočet + Žádosti o změnu'!ER41,IF('Rozpočet + Žádosti o změnu'!$EF$2="ano",'Rozpočet + Žádosti o změnu'!EF41,IF('Rozpočet + Žádosti o změnu'!$DT$2="ano",'Rozpočet + Žádosti o změnu'!DT41,IF('Rozpočet + Žádosti o změnu'!$DH$2="ano",'Rozpočet + Žádosti o změnu'!DH41,IF('Rozpočet + Žádosti o změnu'!$CV$2="ano",'Rozpočet + Žádosti o změnu'!CV41,IF('Rozpočet + Žádosti o změnu'!$CJ$2="ano",'Rozpočet + Žádosti o změnu'!CJ41,IF('Rozpočet + Žádosti o změnu'!$BX$2="ano",'Rozpočet + Žádosti o změnu'!BX41,IF('Rozpočet + Žádosti o změnu'!$BL$2="ano",'Rozpočet + Žádosti o změnu'!BL41,IF('Rozpočet + Žádosti o změnu'!$AZ$2="ano",'Rozpočet + Žádosti o změnu'!AZ41,IF('Rozpočet + Žádosti o změnu'!$AN$2="ano",'Rozpočet + Žádosti o změnu'!AN41,'Rozpočet + Žádosti o změnu'!N41))))))))))</f>
        <v>0</v>
      </c>
      <c r="W41" s="281">
        <f>IF('ZoR č. 1'!$D41="",0,'ZoR č. 1'!G41)+IF('ZoR č. 2'!$D41="",0,'ZoR č. 2'!G41)+IF('ZoR č. 3'!$D41="",0,'ZoR č. 3'!G41)+IF('ZoR č. 4'!$D41="",0,'ZoR č. 4'!G41)+IF('ZoR č. 5'!$D41="",0,'ZoR č. 5'!G41)+IF('ZoR č. 6'!$D41="",0,'ZoR č. 6'!G41)+IF('ZoR č. 7'!$D41="",0,'ZoR č. 7'!G41)+IF('ZoR č. 8'!$D41="",0,'ZoR č. 8'!G41)+IF('ZoR č. 9'!$D41="",0,'ZoR č. 9'!G41)+IF('ZoR č. 10'!$D41="",0,'ZoR č. 10'!G41)+IF(ZZoR!$D41="",0,ZZoR!G41)</f>
        <v>0</v>
      </c>
      <c r="X41" s="281">
        <f>IF('ZoR č. 1'!$D41="",0,'ZoR č. 1'!H41)+IF('ZoR č. 2'!$D41="",0,'ZoR č. 2'!H41)+IF('ZoR č. 3'!$D41="",0,'ZoR č. 3'!H41)+IF('ZoR č. 4'!$D41="",0,'ZoR č. 4'!H41)+IF('ZoR č. 5'!$D41="",0,'ZoR č. 5'!H41)+IF('ZoR č. 6'!$D41="",0,'ZoR č. 6'!H41)+IF('ZoR č. 7'!$D41="",0,'ZoR č. 7'!H41)+IF('ZoR č. 8'!$D41="",0,'ZoR č. 8'!H41)+IF('ZoR č. 9'!$D41="",0,'ZoR č. 9'!H41)+IF('ZoR č. 10'!$D41="",0,'ZoR č. 10'!H41)+IF(ZZoR!$D41="",0,ZZoR!H41)</f>
        <v>0</v>
      </c>
      <c r="Y41" s="281">
        <f>IF('ZoR č. 1'!$D41="",0,'ZoR č. 1'!I41)+IF('ZoR č. 2'!$D41="",0,'ZoR č. 2'!I41)+IF('ZoR č. 3'!$D41="",0,'ZoR č. 3'!I41)+IF('ZoR č. 4'!$D41="",0,'ZoR č. 4'!I41)+IF('ZoR č. 5'!$D41="",0,'ZoR č. 5'!I41)+IF('ZoR č. 6'!$D41="",0,'ZoR č. 6'!I41)+IF('ZoR č. 7'!$D41="",0,'ZoR č. 7'!I41)+IF('ZoR č. 8'!$D41="",0,'ZoR č. 8'!I41)+IF('ZoR č. 9'!$D41="",0,'ZoR č. 9'!I41)+IF('ZoR č. 10'!$D41="",0,'ZoR č. 10'!I41)+IF(ZZoR!$D41="",0,ZZoR!I41)</f>
        <v>0</v>
      </c>
      <c r="Z41" s="281">
        <f>IF('ZoR č. 1'!$D41="",0,'ZoR č. 1'!J41)+IF('ZoR č. 2'!$D41="",0,'ZoR č. 2'!J41)+IF('ZoR č. 3'!$D41="",0,'ZoR č. 3'!J41)+IF('ZoR č. 4'!$D41="",0,'ZoR č. 4'!J41)+IF('ZoR č. 5'!$D41="",0,'ZoR č. 5'!J41)+IF('ZoR č. 6'!$D41="",0,'ZoR č. 6'!J41)+IF('ZoR č. 7'!$D41="",0,'ZoR č. 7'!J41)+IF('ZoR č. 8'!$D41="",0,'ZoR č. 8'!J41)+IF('ZoR č. 9'!$D41="",0,'ZoR č. 9'!J41)+IF('ZoR č. 10'!$D41="",0,'ZoR č. 10'!J41)+IF(ZZoR!$D41="",0,ZZoR!J41)</f>
        <v>0</v>
      </c>
      <c r="AA41" s="281">
        <f>IF('ZoR č. 1'!$D41="",0,'ZoR č. 1'!K41)+IF('ZoR č. 2'!$D41="",0,'ZoR č. 2'!K41)+IF('ZoR č. 3'!$D41="",0,'ZoR č. 3'!K41)+IF('ZoR č. 4'!$D41="",0,'ZoR č. 4'!K41)+IF('ZoR č. 5'!$D41="",0,'ZoR č. 5'!K41)+IF('ZoR č. 6'!$D41="",0,'ZoR č. 6'!K41)+IF('ZoR č. 7'!$D41="",0,'ZoR č. 7'!K41)+IF('ZoR č. 8'!$D41="",0,'ZoR č. 8'!K41)+IF('ZoR č. 9'!$D41="",0,'ZoR č. 9'!K41)+IF('ZoR č. 10'!$D41="",0,'ZoR č. 10'!K41)+IF(ZZoR!$D41="",0,ZZoR!K41)</f>
        <v>0</v>
      </c>
      <c r="AB41" s="281">
        <f>IF('ZoR č. 1'!$D41="",0,'ZoR č. 1'!L41)+IF('ZoR č. 2'!$D41="",0,'ZoR č. 2'!L41)+IF('ZoR č. 3'!$D41="",0,'ZoR č. 3'!L41)+IF('ZoR č. 4'!$D41="",0,'ZoR č. 4'!L41)+IF('ZoR č. 5'!$D41="",0,'ZoR č. 5'!L41)+IF('ZoR č. 6'!$D41="",0,'ZoR č. 6'!L41)+IF('ZoR č. 7'!$D41="",0,'ZoR č. 7'!L41)+IF('ZoR č. 8'!$D41="",0,'ZoR č. 8'!L41)+IF('ZoR č. 9'!$D41="",0,'ZoR č. 9'!L41)+IF('ZoR č. 10'!$D41="",0,'ZoR č. 10'!L41)+IF(ZZoR!$D41="",0,ZZoR!L41)</f>
        <v>0</v>
      </c>
      <c r="AC41" s="281">
        <f>IF('ZoR č. 1'!$D41="",0,'ZoR č. 1'!M41)+IF('ZoR č. 2'!$D41="",0,'ZoR č. 2'!M41)+IF('ZoR č. 3'!$D41="",0,'ZoR č. 3'!M41)+IF('ZoR č. 4'!$D41="",0,'ZoR č. 4'!M41)+IF('ZoR č. 5'!$D41="",0,'ZoR č. 5'!M41)+IF('ZoR č. 6'!$D41="",0,'ZoR č. 6'!M41)+IF('ZoR č. 7'!$D41="",0,'ZoR č. 7'!M41)+IF('ZoR č. 8'!$D41="",0,'ZoR č. 8'!M41)+IF('ZoR č. 9'!$D41="",0,'ZoR č. 9'!M41)+IF('ZoR č. 10'!$D41="",0,'ZoR č. 10'!M41)+IF(ZZoR!$D41="",0,ZZoR!M41)</f>
        <v>0</v>
      </c>
      <c r="AE41" s="282" t="str">
        <f t="shared" si="3"/>
        <v/>
      </c>
    </row>
    <row r="42" spans="2:31" x14ac:dyDescent="0.25">
      <c r="B42" s="9" t="s">
        <v>85</v>
      </c>
      <c r="C42" s="98" t="str">
        <f>IF(COUNTA('Přehled partnerů'!C42:D42)&lt;&gt;2,"partner neuveden",IF('Přehled partnerů'!J42="ANO",'Přehled partnerů'!C42,"v tomto období nerelevantní"))</f>
        <v>partner neuveden</v>
      </c>
      <c r="D42" s="108" t="str">
        <f>IF(COUNTA('Přehled partnerů'!C42:D42)&lt;&gt;2,"",IF('Přehled partnerů'!J42="ANO",'Přehled partnerů'!D42,""))</f>
        <v/>
      </c>
      <c r="E42" s="21" t="str">
        <f t="shared" si="0"/>
        <v/>
      </c>
      <c r="F42" s="114" t="str">
        <f t="shared" si="1"/>
        <v/>
      </c>
      <c r="G42" s="125">
        <v>0</v>
      </c>
      <c r="H42" s="126">
        <v>0</v>
      </c>
      <c r="I42" s="126">
        <v>0</v>
      </c>
      <c r="J42" s="126">
        <v>0</v>
      </c>
      <c r="K42" s="16">
        <v>0</v>
      </c>
      <c r="L42" s="16">
        <v>0</v>
      </c>
      <c r="M42" s="20">
        <v>0</v>
      </c>
      <c r="N42" s="58" t="str">
        <f t="shared" si="2"/>
        <v/>
      </c>
      <c r="O42" s="267">
        <f>IF('Rozpočet + Žádosti o změnu'!$ER$2="ano",'Rozpočet + Žádosti o změnu'!EL42,IF('Rozpočet + Žádosti o změnu'!$EF$2="ano",'Rozpočet + Žádosti o změnu'!DZ42,IF('Rozpočet + Žádosti o změnu'!$DT$2="ano",'Rozpočet + Žádosti o změnu'!DN42,IF('Rozpočet + Žádosti o změnu'!$DH$2="ano",'Rozpočet + Žádosti o změnu'!DB42,IF('Rozpočet + Žádosti o změnu'!$CV$2="ano",'Rozpočet + Žádosti o změnu'!CP42,IF('Rozpočet + Žádosti o změnu'!$CJ$2="ano",'Rozpočet + Žádosti o změnu'!CD42,IF('Rozpočet + Žádosti o změnu'!$BX$2="ano",'Rozpočet + Žádosti o změnu'!BR42,IF('Rozpočet + Žádosti o změnu'!$BL$2="ano",'Rozpočet + Žádosti o změnu'!BF42,IF('Rozpočet + Žádosti o změnu'!$AZ$2="ano",'Rozpočet + Žádosti o změnu'!AT42,IF('Rozpočet + Žádosti o změnu'!$AN$2="ano",'Rozpočet + Žádosti o změnu'!AH42,'Rozpočet + Žádosti o změnu'!H42))))))))))</f>
        <v>0</v>
      </c>
      <c r="P42" s="267">
        <f>IF('Rozpočet + Žádosti o změnu'!$ER$2="ano",'Rozpočet + Žádosti o změnu'!EM42,IF('Rozpočet + Žádosti o změnu'!$EF$2="ano",'Rozpočet + Žádosti o změnu'!EA42,IF('Rozpočet + Žádosti o změnu'!$DT$2="ano",'Rozpočet + Žádosti o změnu'!DO42,IF('Rozpočet + Žádosti o změnu'!$DH$2="ano",'Rozpočet + Žádosti o změnu'!DC42,IF('Rozpočet + Žádosti o změnu'!$CV$2="ano",'Rozpočet + Žádosti o změnu'!CQ42,IF('Rozpočet + Žádosti o změnu'!$CJ$2="ano",'Rozpočet + Žádosti o změnu'!CE42,IF('Rozpočet + Žádosti o změnu'!$BX$2="ano",'Rozpočet + Žádosti o změnu'!BS42,IF('Rozpočet + Žádosti o změnu'!$BL$2="ano",'Rozpočet + Žádosti o změnu'!BG42,IF('Rozpočet + Žádosti o změnu'!$AZ$2="ano",'Rozpočet + Žádosti o změnu'!AU42,IF('Rozpočet + Žádosti o změnu'!$AN$2="ano",'Rozpočet + Žádosti o změnu'!AI42,'Rozpočet + Žádosti o změnu'!I42))))))))))</f>
        <v>0</v>
      </c>
      <c r="Q42" s="267">
        <f>IF('Rozpočet + Žádosti o změnu'!$ER$2="ano",'Rozpočet + Žádosti o změnu'!EN42,IF('Rozpočet + Žádosti o změnu'!$EF$2="ano",'Rozpočet + Žádosti o změnu'!EB42,IF('Rozpočet + Žádosti o změnu'!$DT$2="ano",'Rozpočet + Žádosti o změnu'!DP42,IF('Rozpočet + Žádosti o změnu'!$DH$2="ano",'Rozpočet + Žádosti o změnu'!DD42,IF('Rozpočet + Žádosti o změnu'!$CV$2="ano",'Rozpočet + Žádosti o změnu'!CR42,IF('Rozpočet + Žádosti o změnu'!$CJ$2="ano",'Rozpočet + Žádosti o změnu'!CF42,IF('Rozpočet + Žádosti o změnu'!$BX$2="ano",'Rozpočet + Žádosti o změnu'!BT42,IF('Rozpočet + Žádosti o změnu'!$BL$2="ano",'Rozpočet + Žádosti o změnu'!BH42,IF('Rozpočet + Žádosti o změnu'!$AZ$2="ano",'Rozpočet + Žádosti o změnu'!AV42,IF('Rozpočet + Žádosti o změnu'!$AN$2="ano",'Rozpočet + Žádosti o změnu'!AJ42,'Rozpočet + Žádosti o změnu'!J42))))))))))</f>
        <v>0</v>
      </c>
      <c r="R42" s="267">
        <f>IF('Rozpočet + Žádosti o změnu'!$ER$2="ano",'Rozpočet + Žádosti o změnu'!EO42,IF('Rozpočet + Žádosti o změnu'!$EF$2="ano",'Rozpočet + Žádosti o změnu'!EC42,IF('Rozpočet + Žádosti o změnu'!$DT$2="ano",'Rozpočet + Žádosti o změnu'!DQ42,IF('Rozpočet + Žádosti o změnu'!$DH$2="ano",'Rozpočet + Žádosti o změnu'!DE42,IF('Rozpočet + Žádosti o změnu'!$CV$2="ano",'Rozpočet + Žádosti o změnu'!CS42,IF('Rozpočet + Žádosti o změnu'!$CJ$2="ano",'Rozpočet + Žádosti o změnu'!CG42,IF('Rozpočet + Žádosti o změnu'!$BX$2="ano",'Rozpočet + Žádosti o změnu'!BU42,IF('Rozpočet + Žádosti o změnu'!$BL$2="ano",'Rozpočet + Žádosti o změnu'!BI42,IF('Rozpočet + Žádosti o změnu'!$AZ$2="ano",'Rozpočet + Žádosti o změnu'!AW42,IF('Rozpočet + Žádosti o změnu'!$AN$2="ano",'Rozpočet + Žádosti o změnu'!AK42,'Rozpočet + Žádosti o změnu'!K42))))))))))</f>
        <v>0</v>
      </c>
      <c r="S42" s="267">
        <f>IF('Rozpočet + Žádosti o změnu'!$ER$2="ano",'Rozpočet + Žádosti o změnu'!EP42,IF('Rozpočet + Žádosti o změnu'!$EF$2="ano",'Rozpočet + Žádosti o změnu'!ED42,IF('Rozpočet + Žádosti o změnu'!$DT$2="ano",'Rozpočet + Žádosti o změnu'!DR42,IF('Rozpočet + Žádosti o změnu'!$DH$2="ano",'Rozpočet + Žádosti o změnu'!DF42,IF('Rozpočet + Žádosti o změnu'!$CV$2="ano",'Rozpočet + Žádosti o změnu'!CT42,IF('Rozpočet + Žádosti o změnu'!$CJ$2="ano",'Rozpočet + Žádosti o změnu'!CH42,IF('Rozpočet + Žádosti o změnu'!$BX$2="ano",'Rozpočet + Žádosti o změnu'!BV42,IF('Rozpočet + Žádosti o změnu'!$BL$2="ano",'Rozpočet + Žádosti o změnu'!BJ42,IF('Rozpočet + Žádosti o změnu'!$AZ$2="ano",'Rozpočet + Žádosti o změnu'!AX42,IF('Rozpočet + Žádosti o změnu'!$AN$2="ano",'Rozpočet + Žádosti o změnu'!AL42,'Rozpočet + Žádosti o změnu'!L42))))))))))</f>
        <v>0</v>
      </c>
      <c r="T42" s="267">
        <f>IF('Rozpočet + Žádosti o změnu'!$ER$2="ano",'Rozpočet + Žádosti o změnu'!EQ42,IF('Rozpočet + Žádosti o změnu'!$EF$2="ano",'Rozpočet + Žádosti o změnu'!EE42,IF('Rozpočet + Žádosti o změnu'!$DT$2="ano",'Rozpočet + Žádosti o změnu'!DS42,IF('Rozpočet + Žádosti o změnu'!$DH$2="ano",'Rozpočet + Žádosti o změnu'!DG42,IF('Rozpočet + Žádosti o změnu'!$CV$2="ano",'Rozpočet + Žádosti o změnu'!CU42,IF('Rozpočet + Žádosti o změnu'!$CJ$2="ano",'Rozpočet + Žádosti o změnu'!CI42,IF('Rozpočet + Žádosti o změnu'!$BX$2="ano",'Rozpočet + Žádosti o změnu'!BW42,IF('Rozpočet + Žádosti o změnu'!$BL$2="ano",'Rozpočet + Žádosti o změnu'!BK42,IF('Rozpočet + Žádosti o změnu'!$AZ$2="ano",'Rozpočet + Žádosti o změnu'!AY42,IF('Rozpočet + Žádosti o změnu'!$AN$2="ano",'Rozpočet + Žádosti o změnu'!AM42,'Rozpočet + Žádosti o změnu'!M42))))))))))</f>
        <v>0</v>
      </c>
      <c r="U42" s="267">
        <f>IF('Rozpočet + Žádosti o změnu'!$ER$2="ano",'Rozpočet + Žádosti o změnu'!ER42,IF('Rozpočet + Žádosti o změnu'!$EF$2="ano",'Rozpočet + Žádosti o změnu'!EF42,IF('Rozpočet + Žádosti o změnu'!$DT$2="ano",'Rozpočet + Žádosti o změnu'!DT42,IF('Rozpočet + Žádosti o změnu'!$DH$2="ano",'Rozpočet + Žádosti o změnu'!DH42,IF('Rozpočet + Žádosti o změnu'!$CV$2="ano",'Rozpočet + Žádosti o změnu'!CV42,IF('Rozpočet + Žádosti o změnu'!$CJ$2="ano",'Rozpočet + Žádosti o změnu'!CJ42,IF('Rozpočet + Žádosti o změnu'!$BX$2="ano",'Rozpočet + Žádosti o změnu'!BX42,IF('Rozpočet + Žádosti o změnu'!$BL$2="ano",'Rozpočet + Žádosti o změnu'!BL42,IF('Rozpočet + Žádosti o změnu'!$AZ$2="ano",'Rozpočet + Žádosti o změnu'!AZ42,IF('Rozpočet + Žádosti o změnu'!$AN$2="ano",'Rozpočet + Žádosti o změnu'!AN42,'Rozpočet + Žádosti o změnu'!N42))))))))))</f>
        <v>0</v>
      </c>
      <c r="W42" s="281">
        <f>IF('ZoR č. 1'!$D42="",0,'ZoR č. 1'!G42)+IF('ZoR č. 2'!$D42="",0,'ZoR č. 2'!G42)+IF('ZoR č. 3'!$D42="",0,'ZoR č. 3'!G42)+IF('ZoR č. 4'!$D42="",0,'ZoR č. 4'!G42)+IF('ZoR č. 5'!$D42="",0,'ZoR č. 5'!G42)+IF('ZoR č. 6'!$D42="",0,'ZoR č. 6'!G42)+IF('ZoR č. 7'!$D42="",0,'ZoR č. 7'!G42)+IF('ZoR č. 8'!$D42="",0,'ZoR č. 8'!G42)+IF('ZoR č. 9'!$D42="",0,'ZoR č. 9'!G42)+IF('ZoR č. 10'!$D42="",0,'ZoR č. 10'!G42)+IF(ZZoR!$D42="",0,ZZoR!G42)</f>
        <v>0</v>
      </c>
      <c r="X42" s="281">
        <f>IF('ZoR č. 1'!$D42="",0,'ZoR č. 1'!H42)+IF('ZoR č. 2'!$D42="",0,'ZoR č. 2'!H42)+IF('ZoR č. 3'!$D42="",0,'ZoR č. 3'!H42)+IF('ZoR č. 4'!$D42="",0,'ZoR č. 4'!H42)+IF('ZoR č. 5'!$D42="",0,'ZoR č. 5'!H42)+IF('ZoR č. 6'!$D42="",0,'ZoR č. 6'!H42)+IF('ZoR č. 7'!$D42="",0,'ZoR č. 7'!H42)+IF('ZoR č. 8'!$D42="",0,'ZoR č. 8'!H42)+IF('ZoR č. 9'!$D42="",0,'ZoR č. 9'!H42)+IF('ZoR č. 10'!$D42="",0,'ZoR č. 10'!H42)+IF(ZZoR!$D42="",0,ZZoR!H42)</f>
        <v>0</v>
      </c>
      <c r="Y42" s="281">
        <f>IF('ZoR č. 1'!$D42="",0,'ZoR č. 1'!I42)+IF('ZoR č. 2'!$D42="",0,'ZoR č. 2'!I42)+IF('ZoR č. 3'!$D42="",0,'ZoR č. 3'!I42)+IF('ZoR č. 4'!$D42="",0,'ZoR č. 4'!I42)+IF('ZoR č. 5'!$D42="",0,'ZoR č. 5'!I42)+IF('ZoR č. 6'!$D42="",0,'ZoR č. 6'!I42)+IF('ZoR č. 7'!$D42="",0,'ZoR č. 7'!I42)+IF('ZoR č. 8'!$D42="",0,'ZoR č. 8'!I42)+IF('ZoR č. 9'!$D42="",0,'ZoR č. 9'!I42)+IF('ZoR č. 10'!$D42="",0,'ZoR č. 10'!I42)+IF(ZZoR!$D42="",0,ZZoR!I42)</f>
        <v>0</v>
      </c>
      <c r="Z42" s="281">
        <f>IF('ZoR č. 1'!$D42="",0,'ZoR č. 1'!J42)+IF('ZoR č. 2'!$D42="",0,'ZoR č. 2'!J42)+IF('ZoR č. 3'!$D42="",0,'ZoR č. 3'!J42)+IF('ZoR č. 4'!$D42="",0,'ZoR č. 4'!J42)+IF('ZoR č. 5'!$D42="",0,'ZoR č. 5'!J42)+IF('ZoR č. 6'!$D42="",0,'ZoR č. 6'!J42)+IF('ZoR č. 7'!$D42="",0,'ZoR č. 7'!J42)+IF('ZoR č. 8'!$D42="",0,'ZoR č. 8'!J42)+IF('ZoR č. 9'!$D42="",0,'ZoR č. 9'!J42)+IF('ZoR č. 10'!$D42="",0,'ZoR č. 10'!J42)+IF(ZZoR!$D42="",0,ZZoR!J42)</f>
        <v>0</v>
      </c>
      <c r="AA42" s="281">
        <f>IF('ZoR č. 1'!$D42="",0,'ZoR č. 1'!K42)+IF('ZoR č. 2'!$D42="",0,'ZoR č. 2'!K42)+IF('ZoR č. 3'!$D42="",0,'ZoR č. 3'!K42)+IF('ZoR č. 4'!$D42="",0,'ZoR č. 4'!K42)+IF('ZoR č. 5'!$D42="",0,'ZoR č. 5'!K42)+IF('ZoR č. 6'!$D42="",0,'ZoR č. 6'!K42)+IF('ZoR č. 7'!$D42="",0,'ZoR č. 7'!K42)+IF('ZoR č. 8'!$D42="",0,'ZoR č. 8'!K42)+IF('ZoR č. 9'!$D42="",0,'ZoR č. 9'!K42)+IF('ZoR č. 10'!$D42="",0,'ZoR č. 10'!K42)+IF(ZZoR!$D42="",0,ZZoR!K42)</f>
        <v>0</v>
      </c>
      <c r="AB42" s="281">
        <f>IF('ZoR č. 1'!$D42="",0,'ZoR č. 1'!L42)+IF('ZoR č. 2'!$D42="",0,'ZoR č. 2'!L42)+IF('ZoR č. 3'!$D42="",0,'ZoR č. 3'!L42)+IF('ZoR č. 4'!$D42="",0,'ZoR č. 4'!L42)+IF('ZoR č. 5'!$D42="",0,'ZoR č. 5'!L42)+IF('ZoR č. 6'!$D42="",0,'ZoR č. 6'!L42)+IF('ZoR č. 7'!$D42="",0,'ZoR č. 7'!L42)+IF('ZoR č. 8'!$D42="",0,'ZoR č. 8'!L42)+IF('ZoR č. 9'!$D42="",0,'ZoR č. 9'!L42)+IF('ZoR č. 10'!$D42="",0,'ZoR č. 10'!L42)+IF(ZZoR!$D42="",0,ZZoR!L42)</f>
        <v>0</v>
      </c>
      <c r="AC42" s="281">
        <f>IF('ZoR č. 1'!$D42="",0,'ZoR č. 1'!M42)+IF('ZoR č. 2'!$D42="",0,'ZoR č. 2'!M42)+IF('ZoR č. 3'!$D42="",0,'ZoR č. 3'!M42)+IF('ZoR č. 4'!$D42="",0,'ZoR č. 4'!M42)+IF('ZoR č. 5'!$D42="",0,'ZoR č. 5'!M42)+IF('ZoR č. 6'!$D42="",0,'ZoR č. 6'!M42)+IF('ZoR č. 7'!$D42="",0,'ZoR č. 7'!M42)+IF('ZoR č. 8'!$D42="",0,'ZoR č. 8'!M42)+IF('ZoR č. 9'!$D42="",0,'ZoR č. 9'!M42)+IF('ZoR č. 10'!$D42="",0,'ZoR č. 10'!M42)+IF(ZZoR!$D42="",0,ZZoR!M42)</f>
        <v>0</v>
      </c>
      <c r="AE42" s="282" t="str">
        <f t="shared" si="3"/>
        <v/>
      </c>
    </row>
    <row r="43" spans="2:31" x14ac:dyDescent="0.25">
      <c r="B43" s="9" t="s">
        <v>86</v>
      </c>
      <c r="C43" s="98" t="str">
        <f>IF(COUNTA('Přehled partnerů'!C43:D43)&lt;&gt;2,"partner neuveden",IF('Přehled partnerů'!J43="ANO",'Přehled partnerů'!C43,"v tomto období nerelevantní"))</f>
        <v>partner neuveden</v>
      </c>
      <c r="D43" s="108" t="str">
        <f>IF(COUNTA('Přehled partnerů'!C43:D43)&lt;&gt;2,"",IF('Přehled partnerů'!J43="ANO",'Přehled partnerů'!D43,""))</f>
        <v/>
      </c>
      <c r="E43" s="21" t="str">
        <f t="shared" si="0"/>
        <v/>
      </c>
      <c r="F43" s="114" t="str">
        <f t="shared" si="1"/>
        <v/>
      </c>
      <c r="G43" s="125">
        <v>0</v>
      </c>
      <c r="H43" s="126">
        <v>0</v>
      </c>
      <c r="I43" s="126">
        <v>0</v>
      </c>
      <c r="J43" s="126">
        <v>0</v>
      </c>
      <c r="K43" s="16">
        <v>0</v>
      </c>
      <c r="L43" s="16">
        <v>0</v>
      </c>
      <c r="M43" s="20">
        <v>0</v>
      </c>
      <c r="N43" s="58" t="str">
        <f t="shared" si="2"/>
        <v/>
      </c>
      <c r="O43" s="267">
        <f>IF('Rozpočet + Žádosti o změnu'!$ER$2="ano",'Rozpočet + Žádosti o změnu'!EL43,IF('Rozpočet + Žádosti o změnu'!$EF$2="ano",'Rozpočet + Žádosti o změnu'!DZ43,IF('Rozpočet + Žádosti o změnu'!$DT$2="ano",'Rozpočet + Žádosti o změnu'!DN43,IF('Rozpočet + Žádosti o změnu'!$DH$2="ano",'Rozpočet + Žádosti o změnu'!DB43,IF('Rozpočet + Žádosti o změnu'!$CV$2="ano",'Rozpočet + Žádosti o změnu'!CP43,IF('Rozpočet + Žádosti o změnu'!$CJ$2="ano",'Rozpočet + Žádosti o změnu'!CD43,IF('Rozpočet + Žádosti o změnu'!$BX$2="ano",'Rozpočet + Žádosti o změnu'!BR43,IF('Rozpočet + Žádosti o změnu'!$BL$2="ano",'Rozpočet + Žádosti o změnu'!BF43,IF('Rozpočet + Žádosti o změnu'!$AZ$2="ano",'Rozpočet + Žádosti o změnu'!AT43,IF('Rozpočet + Žádosti o změnu'!$AN$2="ano",'Rozpočet + Žádosti o změnu'!AH43,'Rozpočet + Žádosti o změnu'!H43))))))))))</f>
        <v>0</v>
      </c>
      <c r="P43" s="267">
        <f>IF('Rozpočet + Žádosti o změnu'!$ER$2="ano",'Rozpočet + Žádosti o změnu'!EM43,IF('Rozpočet + Žádosti o změnu'!$EF$2="ano",'Rozpočet + Žádosti o změnu'!EA43,IF('Rozpočet + Žádosti o změnu'!$DT$2="ano",'Rozpočet + Žádosti o změnu'!DO43,IF('Rozpočet + Žádosti o změnu'!$DH$2="ano",'Rozpočet + Žádosti o změnu'!DC43,IF('Rozpočet + Žádosti o změnu'!$CV$2="ano",'Rozpočet + Žádosti o změnu'!CQ43,IF('Rozpočet + Žádosti o změnu'!$CJ$2="ano",'Rozpočet + Žádosti o změnu'!CE43,IF('Rozpočet + Žádosti o změnu'!$BX$2="ano",'Rozpočet + Žádosti o změnu'!BS43,IF('Rozpočet + Žádosti o změnu'!$BL$2="ano",'Rozpočet + Žádosti o změnu'!BG43,IF('Rozpočet + Žádosti o změnu'!$AZ$2="ano",'Rozpočet + Žádosti o změnu'!AU43,IF('Rozpočet + Žádosti o změnu'!$AN$2="ano",'Rozpočet + Žádosti o změnu'!AI43,'Rozpočet + Žádosti o změnu'!I43))))))))))</f>
        <v>0</v>
      </c>
      <c r="Q43" s="267">
        <f>IF('Rozpočet + Žádosti o změnu'!$ER$2="ano",'Rozpočet + Žádosti o změnu'!EN43,IF('Rozpočet + Žádosti o změnu'!$EF$2="ano",'Rozpočet + Žádosti o změnu'!EB43,IF('Rozpočet + Žádosti o změnu'!$DT$2="ano",'Rozpočet + Žádosti o změnu'!DP43,IF('Rozpočet + Žádosti o změnu'!$DH$2="ano",'Rozpočet + Žádosti o změnu'!DD43,IF('Rozpočet + Žádosti o změnu'!$CV$2="ano",'Rozpočet + Žádosti o změnu'!CR43,IF('Rozpočet + Žádosti o změnu'!$CJ$2="ano",'Rozpočet + Žádosti o změnu'!CF43,IF('Rozpočet + Žádosti o změnu'!$BX$2="ano",'Rozpočet + Žádosti o změnu'!BT43,IF('Rozpočet + Žádosti o změnu'!$BL$2="ano",'Rozpočet + Žádosti o změnu'!BH43,IF('Rozpočet + Žádosti o změnu'!$AZ$2="ano",'Rozpočet + Žádosti o změnu'!AV43,IF('Rozpočet + Žádosti o změnu'!$AN$2="ano",'Rozpočet + Žádosti o změnu'!AJ43,'Rozpočet + Žádosti o změnu'!J43))))))))))</f>
        <v>0</v>
      </c>
      <c r="R43" s="267">
        <f>IF('Rozpočet + Žádosti o změnu'!$ER$2="ano",'Rozpočet + Žádosti o změnu'!EO43,IF('Rozpočet + Žádosti o změnu'!$EF$2="ano",'Rozpočet + Žádosti o změnu'!EC43,IF('Rozpočet + Žádosti o změnu'!$DT$2="ano",'Rozpočet + Žádosti o změnu'!DQ43,IF('Rozpočet + Žádosti o změnu'!$DH$2="ano",'Rozpočet + Žádosti o změnu'!DE43,IF('Rozpočet + Žádosti o změnu'!$CV$2="ano",'Rozpočet + Žádosti o změnu'!CS43,IF('Rozpočet + Žádosti o změnu'!$CJ$2="ano",'Rozpočet + Žádosti o změnu'!CG43,IF('Rozpočet + Žádosti o změnu'!$BX$2="ano",'Rozpočet + Žádosti o změnu'!BU43,IF('Rozpočet + Žádosti o změnu'!$BL$2="ano",'Rozpočet + Žádosti o změnu'!BI43,IF('Rozpočet + Žádosti o změnu'!$AZ$2="ano",'Rozpočet + Žádosti o změnu'!AW43,IF('Rozpočet + Žádosti o změnu'!$AN$2="ano",'Rozpočet + Žádosti o změnu'!AK43,'Rozpočet + Žádosti o změnu'!K43))))))))))</f>
        <v>0</v>
      </c>
      <c r="S43" s="267">
        <f>IF('Rozpočet + Žádosti o změnu'!$ER$2="ano",'Rozpočet + Žádosti o změnu'!EP43,IF('Rozpočet + Žádosti o změnu'!$EF$2="ano",'Rozpočet + Žádosti o změnu'!ED43,IF('Rozpočet + Žádosti o změnu'!$DT$2="ano",'Rozpočet + Žádosti o změnu'!DR43,IF('Rozpočet + Žádosti o změnu'!$DH$2="ano",'Rozpočet + Žádosti o změnu'!DF43,IF('Rozpočet + Žádosti o změnu'!$CV$2="ano",'Rozpočet + Žádosti o změnu'!CT43,IF('Rozpočet + Žádosti o změnu'!$CJ$2="ano",'Rozpočet + Žádosti o změnu'!CH43,IF('Rozpočet + Žádosti o změnu'!$BX$2="ano",'Rozpočet + Žádosti o změnu'!BV43,IF('Rozpočet + Žádosti o změnu'!$BL$2="ano",'Rozpočet + Žádosti o změnu'!BJ43,IF('Rozpočet + Žádosti o změnu'!$AZ$2="ano",'Rozpočet + Žádosti o změnu'!AX43,IF('Rozpočet + Žádosti o změnu'!$AN$2="ano",'Rozpočet + Žádosti o změnu'!AL43,'Rozpočet + Žádosti o změnu'!L43))))))))))</f>
        <v>0</v>
      </c>
      <c r="T43" s="267">
        <f>IF('Rozpočet + Žádosti o změnu'!$ER$2="ano",'Rozpočet + Žádosti o změnu'!EQ43,IF('Rozpočet + Žádosti o změnu'!$EF$2="ano",'Rozpočet + Žádosti o změnu'!EE43,IF('Rozpočet + Žádosti o změnu'!$DT$2="ano",'Rozpočet + Žádosti o změnu'!DS43,IF('Rozpočet + Žádosti o změnu'!$DH$2="ano",'Rozpočet + Žádosti o změnu'!DG43,IF('Rozpočet + Žádosti o změnu'!$CV$2="ano",'Rozpočet + Žádosti o změnu'!CU43,IF('Rozpočet + Žádosti o změnu'!$CJ$2="ano",'Rozpočet + Žádosti o změnu'!CI43,IF('Rozpočet + Žádosti o změnu'!$BX$2="ano",'Rozpočet + Žádosti o změnu'!BW43,IF('Rozpočet + Žádosti o změnu'!$BL$2="ano",'Rozpočet + Žádosti o změnu'!BK43,IF('Rozpočet + Žádosti o změnu'!$AZ$2="ano",'Rozpočet + Žádosti o změnu'!AY43,IF('Rozpočet + Žádosti o změnu'!$AN$2="ano",'Rozpočet + Žádosti o změnu'!AM43,'Rozpočet + Žádosti o změnu'!M43))))))))))</f>
        <v>0</v>
      </c>
      <c r="U43" s="267">
        <f>IF('Rozpočet + Žádosti o změnu'!$ER$2="ano",'Rozpočet + Žádosti o změnu'!ER43,IF('Rozpočet + Žádosti o změnu'!$EF$2="ano",'Rozpočet + Žádosti o změnu'!EF43,IF('Rozpočet + Žádosti o změnu'!$DT$2="ano",'Rozpočet + Žádosti o změnu'!DT43,IF('Rozpočet + Žádosti o změnu'!$DH$2="ano",'Rozpočet + Žádosti o změnu'!DH43,IF('Rozpočet + Žádosti o změnu'!$CV$2="ano",'Rozpočet + Žádosti o změnu'!CV43,IF('Rozpočet + Žádosti o změnu'!$CJ$2="ano",'Rozpočet + Žádosti o změnu'!CJ43,IF('Rozpočet + Žádosti o změnu'!$BX$2="ano",'Rozpočet + Žádosti o změnu'!BX43,IF('Rozpočet + Žádosti o změnu'!$BL$2="ano",'Rozpočet + Žádosti o změnu'!BL43,IF('Rozpočet + Žádosti o změnu'!$AZ$2="ano",'Rozpočet + Žádosti o změnu'!AZ43,IF('Rozpočet + Žádosti o změnu'!$AN$2="ano",'Rozpočet + Žádosti o změnu'!AN43,'Rozpočet + Žádosti o změnu'!N43))))))))))</f>
        <v>0</v>
      </c>
      <c r="W43" s="281">
        <f>IF('ZoR č. 1'!$D43="",0,'ZoR č. 1'!G43)+IF('ZoR č. 2'!$D43="",0,'ZoR č. 2'!G43)+IF('ZoR č. 3'!$D43="",0,'ZoR č. 3'!G43)+IF('ZoR č. 4'!$D43="",0,'ZoR č. 4'!G43)+IF('ZoR č. 5'!$D43="",0,'ZoR č. 5'!G43)+IF('ZoR č. 6'!$D43="",0,'ZoR č. 6'!G43)+IF('ZoR č. 7'!$D43="",0,'ZoR č. 7'!G43)+IF('ZoR č. 8'!$D43="",0,'ZoR č. 8'!G43)+IF('ZoR č. 9'!$D43="",0,'ZoR č. 9'!G43)+IF('ZoR č. 10'!$D43="",0,'ZoR č. 10'!G43)+IF(ZZoR!$D43="",0,ZZoR!G43)</f>
        <v>0</v>
      </c>
      <c r="X43" s="281">
        <f>IF('ZoR č. 1'!$D43="",0,'ZoR č. 1'!H43)+IF('ZoR č. 2'!$D43="",0,'ZoR č. 2'!H43)+IF('ZoR č. 3'!$D43="",0,'ZoR č. 3'!H43)+IF('ZoR č. 4'!$D43="",0,'ZoR č. 4'!H43)+IF('ZoR č. 5'!$D43="",0,'ZoR č. 5'!H43)+IF('ZoR č. 6'!$D43="",0,'ZoR č. 6'!H43)+IF('ZoR č. 7'!$D43="",0,'ZoR č. 7'!H43)+IF('ZoR č. 8'!$D43="",0,'ZoR č. 8'!H43)+IF('ZoR č. 9'!$D43="",0,'ZoR č. 9'!H43)+IF('ZoR č. 10'!$D43="",0,'ZoR č. 10'!H43)+IF(ZZoR!$D43="",0,ZZoR!H43)</f>
        <v>0</v>
      </c>
      <c r="Y43" s="281">
        <f>IF('ZoR č. 1'!$D43="",0,'ZoR č. 1'!I43)+IF('ZoR č. 2'!$D43="",0,'ZoR č. 2'!I43)+IF('ZoR č. 3'!$D43="",0,'ZoR č. 3'!I43)+IF('ZoR č. 4'!$D43="",0,'ZoR č. 4'!I43)+IF('ZoR č. 5'!$D43="",0,'ZoR č. 5'!I43)+IF('ZoR č. 6'!$D43="",0,'ZoR č. 6'!I43)+IF('ZoR č. 7'!$D43="",0,'ZoR č. 7'!I43)+IF('ZoR č. 8'!$D43="",0,'ZoR č. 8'!I43)+IF('ZoR č. 9'!$D43="",0,'ZoR č. 9'!I43)+IF('ZoR č. 10'!$D43="",0,'ZoR č. 10'!I43)+IF(ZZoR!$D43="",0,ZZoR!I43)</f>
        <v>0</v>
      </c>
      <c r="Z43" s="281">
        <f>IF('ZoR č. 1'!$D43="",0,'ZoR č. 1'!J43)+IF('ZoR č. 2'!$D43="",0,'ZoR č. 2'!J43)+IF('ZoR č. 3'!$D43="",0,'ZoR č. 3'!J43)+IF('ZoR č. 4'!$D43="",0,'ZoR č. 4'!J43)+IF('ZoR č. 5'!$D43="",0,'ZoR č. 5'!J43)+IF('ZoR č. 6'!$D43="",0,'ZoR č. 6'!J43)+IF('ZoR č. 7'!$D43="",0,'ZoR č. 7'!J43)+IF('ZoR č. 8'!$D43="",0,'ZoR č. 8'!J43)+IF('ZoR č. 9'!$D43="",0,'ZoR č. 9'!J43)+IF('ZoR č. 10'!$D43="",0,'ZoR č. 10'!J43)+IF(ZZoR!$D43="",0,ZZoR!J43)</f>
        <v>0</v>
      </c>
      <c r="AA43" s="281">
        <f>IF('ZoR č. 1'!$D43="",0,'ZoR č. 1'!K43)+IF('ZoR č. 2'!$D43="",0,'ZoR č. 2'!K43)+IF('ZoR č. 3'!$D43="",0,'ZoR č. 3'!K43)+IF('ZoR č. 4'!$D43="",0,'ZoR č. 4'!K43)+IF('ZoR č. 5'!$D43="",0,'ZoR č. 5'!K43)+IF('ZoR č. 6'!$D43="",0,'ZoR č. 6'!K43)+IF('ZoR č. 7'!$D43="",0,'ZoR č. 7'!K43)+IF('ZoR č. 8'!$D43="",0,'ZoR č. 8'!K43)+IF('ZoR č. 9'!$D43="",0,'ZoR č. 9'!K43)+IF('ZoR č. 10'!$D43="",0,'ZoR č. 10'!K43)+IF(ZZoR!$D43="",0,ZZoR!K43)</f>
        <v>0</v>
      </c>
      <c r="AB43" s="281">
        <f>IF('ZoR č. 1'!$D43="",0,'ZoR č. 1'!L43)+IF('ZoR č. 2'!$D43="",0,'ZoR č. 2'!L43)+IF('ZoR č. 3'!$D43="",0,'ZoR č. 3'!L43)+IF('ZoR č. 4'!$D43="",0,'ZoR č. 4'!L43)+IF('ZoR č. 5'!$D43="",0,'ZoR č. 5'!L43)+IF('ZoR č. 6'!$D43="",0,'ZoR č. 6'!L43)+IF('ZoR č. 7'!$D43="",0,'ZoR č. 7'!L43)+IF('ZoR č. 8'!$D43="",0,'ZoR č. 8'!L43)+IF('ZoR č. 9'!$D43="",0,'ZoR č. 9'!L43)+IF('ZoR č. 10'!$D43="",0,'ZoR č. 10'!L43)+IF(ZZoR!$D43="",0,ZZoR!L43)</f>
        <v>0</v>
      </c>
      <c r="AC43" s="281">
        <f>IF('ZoR č. 1'!$D43="",0,'ZoR č. 1'!M43)+IF('ZoR č. 2'!$D43="",0,'ZoR č. 2'!M43)+IF('ZoR č. 3'!$D43="",0,'ZoR č. 3'!M43)+IF('ZoR č. 4'!$D43="",0,'ZoR č. 4'!M43)+IF('ZoR č. 5'!$D43="",0,'ZoR č. 5'!M43)+IF('ZoR č. 6'!$D43="",0,'ZoR č. 6'!M43)+IF('ZoR č. 7'!$D43="",0,'ZoR č. 7'!M43)+IF('ZoR č. 8'!$D43="",0,'ZoR č. 8'!M43)+IF('ZoR č. 9'!$D43="",0,'ZoR č. 9'!M43)+IF('ZoR č. 10'!$D43="",0,'ZoR č. 10'!M43)+IF(ZZoR!$D43="",0,ZZoR!M43)</f>
        <v>0</v>
      </c>
      <c r="AE43" s="282" t="str">
        <f t="shared" si="3"/>
        <v/>
      </c>
    </row>
    <row r="44" spans="2:31" x14ac:dyDescent="0.25">
      <c r="B44" s="9" t="s">
        <v>87</v>
      </c>
      <c r="C44" s="98" t="str">
        <f>IF(COUNTA('Přehled partnerů'!C44:D44)&lt;&gt;2,"partner neuveden",IF('Přehled partnerů'!J44="ANO",'Přehled partnerů'!C44,"v tomto období nerelevantní"))</f>
        <v>partner neuveden</v>
      </c>
      <c r="D44" s="108" t="str">
        <f>IF(COUNTA('Přehled partnerů'!C44:D44)&lt;&gt;2,"",IF('Přehled partnerů'!J44="ANO",'Přehled partnerů'!D44,""))</f>
        <v/>
      </c>
      <c r="E44" s="21" t="str">
        <f t="shared" si="0"/>
        <v/>
      </c>
      <c r="F44" s="114" t="str">
        <f t="shared" si="1"/>
        <v/>
      </c>
      <c r="G44" s="125">
        <v>0</v>
      </c>
      <c r="H44" s="126">
        <v>0</v>
      </c>
      <c r="I44" s="126">
        <v>0</v>
      </c>
      <c r="J44" s="126">
        <v>0</v>
      </c>
      <c r="K44" s="16">
        <v>0</v>
      </c>
      <c r="L44" s="16">
        <v>0</v>
      </c>
      <c r="M44" s="20">
        <v>0</v>
      </c>
      <c r="N44" s="58" t="str">
        <f t="shared" si="2"/>
        <v/>
      </c>
      <c r="O44" s="267">
        <f>IF('Rozpočet + Žádosti o změnu'!$ER$2="ano",'Rozpočet + Žádosti o změnu'!EL44,IF('Rozpočet + Žádosti o změnu'!$EF$2="ano",'Rozpočet + Žádosti o změnu'!DZ44,IF('Rozpočet + Žádosti o změnu'!$DT$2="ano",'Rozpočet + Žádosti o změnu'!DN44,IF('Rozpočet + Žádosti o změnu'!$DH$2="ano",'Rozpočet + Žádosti o změnu'!DB44,IF('Rozpočet + Žádosti o změnu'!$CV$2="ano",'Rozpočet + Žádosti o změnu'!CP44,IF('Rozpočet + Žádosti o změnu'!$CJ$2="ano",'Rozpočet + Žádosti o změnu'!CD44,IF('Rozpočet + Žádosti o změnu'!$BX$2="ano",'Rozpočet + Žádosti o změnu'!BR44,IF('Rozpočet + Žádosti o změnu'!$BL$2="ano",'Rozpočet + Žádosti o změnu'!BF44,IF('Rozpočet + Žádosti o změnu'!$AZ$2="ano",'Rozpočet + Žádosti o změnu'!AT44,IF('Rozpočet + Žádosti o změnu'!$AN$2="ano",'Rozpočet + Žádosti o změnu'!AH44,'Rozpočet + Žádosti o změnu'!H44))))))))))</f>
        <v>0</v>
      </c>
      <c r="P44" s="267">
        <f>IF('Rozpočet + Žádosti o změnu'!$ER$2="ano",'Rozpočet + Žádosti o změnu'!EM44,IF('Rozpočet + Žádosti o změnu'!$EF$2="ano",'Rozpočet + Žádosti o změnu'!EA44,IF('Rozpočet + Žádosti o změnu'!$DT$2="ano",'Rozpočet + Žádosti o změnu'!DO44,IF('Rozpočet + Žádosti o změnu'!$DH$2="ano",'Rozpočet + Žádosti o změnu'!DC44,IF('Rozpočet + Žádosti o změnu'!$CV$2="ano",'Rozpočet + Žádosti o změnu'!CQ44,IF('Rozpočet + Žádosti o změnu'!$CJ$2="ano",'Rozpočet + Žádosti o změnu'!CE44,IF('Rozpočet + Žádosti o změnu'!$BX$2="ano",'Rozpočet + Žádosti o změnu'!BS44,IF('Rozpočet + Žádosti o změnu'!$BL$2="ano",'Rozpočet + Žádosti o změnu'!BG44,IF('Rozpočet + Žádosti o změnu'!$AZ$2="ano",'Rozpočet + Žádosti o změnu'!AU44,IF('Rozpočet + Žádosti o změnu'!$AN$2="ano",'Rozpočet + Žádosti o změnu'!AI44,'Rozpočet + Žádosti o změnu'!I44))))))))))</f>
        <v>0</v>
      </c>
      <c r="Q44" s="267">
        <f>IF('Rozpočet + Žádosti o změnu'!$ER$2="ano",'Rozpočet + Žádosti o změnu'!EN44,IF('Rozpočet + Žádosti o změnu'!$EF$2="ano",'Rozpočet + Žádosti o změnu'!EB44,IF('Rozpočet + Žádosti o změnu'!$DT$2="ano",'Rozpočet + Žádosti o změnu'!DP44,IF('Rozpočet + Žádosti o změnu'!$DH$2="ano",'Rozpočet + Žádosti o změnu'!DD44,IF('Rozpočet + Žádosti o změnu'!$CV$2="ano",'Rozpočet + Žádosti o změnu'!CR44,IF('Rozpočet + Žádosti o změnu'!$CJ$2="ano",'Rozpočet + Žádosti o změnu'!CF44,IF('Rozpočet + Žádosti o změnu'!$BX$2="ano",'Rozpočet + Žádosti o změnu'!BT44,IF('Rozpočet + Žádosti o změnu'!$BL$2="ano",'Rozpočet + Žádosti o změnu'!BH44,IF('Rozpočet + Žádosti o změnu'!$AZ$2="ano",'Rozpočet + Žádosti o změnu'!AV44,IF('Rozpočet + Žádosti o změnu'!$AN$2="ano",'Rozpočet + Žádosti o změnu'!AJ44,'Rozpočet + Žádosti o změnu'!J44))))))))))</f>
        <v>0</v>
      </c>
      <c r="R44" s="267">
        <f>IF('Rozpočet + Žádosti o změnu'!$ER$2="ano",'Rozpočet + Žádosti o změnu'!EO44,IF('Rozpočet + Žádosti o změnu'!$EF$2="ano",'Rozpočet + Žádosti o změnu'!EC44,IF('Rozpočet + Žádosti o změnu'!$DT$2="ano",'Rozpočet + Žádosti o změnu'!DQ44,IF('Rozpočet + Žádosti o změnu'!$DH$2="ano",'Rozpočet + Žádosti o změnu'!DE44,IF('Rozpočet + Žádosti o změnu'!$CV$2="ano",'Rozpočet + Žádosti o změnu'!CS44,IF('Rozpočet + Žádosti o změnu'!$CJ$2="ano",'Rozpočet + Žádosti o změnu'!CG44,IF('Rozpočet + Žádosti o změnu'!$BX$2="ano",'Rozpočet + Žádosti o změnu'!BU44,IF('Rozpočet + Žádosti o změnu'!$BL$2="ano",'Rozpočet + Žádosti o změnu'!BI44,IF('Rozpočet + Žádosti o změnu'!$AZ$2="ano",'Rozpočet + Žádosti o změnu'!AW44,IF('Rozpočet + Žádosti o změnu'!$AN$2="ano",'Rozpočet + Žádosti o změnu'!AK44,'Rozpočet + Žádosti o změnu'!K44))))))))))</f>
        <v>0</v>
      </c>
      <c r="S44" s="267">
        <f>IF('Rozpočet + Žádosti o změnu'!$ER$2="ano",'Rozpočet + Žádosti o změnu'!EP44,IF('Rozpočet + Žádosti o změnu'!$EF$2="ano",'Rozpočet + Žádosti o změnu'!ED44,IF('Rozpočet + Žádosti o změnu'!$DT$2="ano",'Rozpočet + Žádosti o změnu'!DR44,IF('Rozpočet + Žádosti o změnu'!$DH$2="ano",'Rozpočet + Žádosti o změnu'!DF44,IF('Rozpočet + Žádosti o změnu'!$CV$2="ano",'Rozpočet + Žádosti o změnu'!CT44,IF('Rozpočet + Žádosti o změnu'!$CJ$2="ano",'Rozpočet + Žádosti o změnu'!CH44,IF('Rozpočet + Žádosti o změnu'!$BX$2="ano",'Rozpočet + Žádosti o změnu'!BV44,IF('Rozpočet + Žádosti o změnu'!$BL$2="ano",'Rozpočet + Žádosti o změnu'!BJ44,IF('Rozpočet + Žádosti o změnu'!$AZ$2="ano",'Rozpočet + Žádosti o změnu'!AX44,IF('Rozpočet + Žádosti o změnu'!$AN$2="ano",'Rozpočet + Žádosti o změnu'!AL44,'Rozpočet + Žádosti o změnu'!L44))))))))))</f>
        <v>0</v>
      </c>
      <c r="T44" s="267">
        <f>IF('Rozpočet + Žádosti o změnu'!$ER$2="ano",'Rozpočet + Žádosti o změnu'!EQ44,IF('Rozpočet + Žádosti o změnu'!$EF$2="ano",'Rozpočet + Žádosti o změnu'!EE44,IF('Rozpočet + Žádosti o změnu'!$DT$2="ano",'Rozpočet + Žádosti o změnu'!DS44,IF('Rozpočet + Žádosti o změnu'!$DH$2="ano",'Rozpočet + Žádosti o změnu'!DG44,IF('Rozpočet + Žádosti o změnu'!$CV$2="ano",'Rozpočet + Žádosti o změnu'!CU44,IF('Rozpočet + Žádosti o změnu'!$CJ$2="ano",'Rozpočet + Žádosti o změnu'!CI44,IF('Rozpočet + Žádosti o změnu'!$BX$2="ano",'Rozpočet + Žádosti o změnu'!BW44,IF('Rozpočet + Žádosti o změnu'!$BL$2="ano",'Rozpočet + Žádosti o změnu'!BK44,IF('Rozpočet + Žádosti o změnu'!$AZ$2="ano",'Rozpočet + Žádosti o změnu'!AY44,IF('Rozpočet + Žádosti o změnu'!$AN$2="ano",'Rozpočet + Žádosti o změnu'!AM44,'Rozpočet + Žádosti o změnu'!M44))))))))))</f>
        <v>0</v>
      </c>
      <c r="U44" s="267">
        <f>IF('Rozpočet + Žádosti o změnu'!$ER$2="ano",'Rozpočet + Žádosti o změnu'!ER44,IF('Rozpočet + Žádosti o změnu'!$EF$2="ano",'Rozpočet + Žádosti o změnu'!EF44,IF('Rozpočet + Žádosti o změnu'!$DT$2="ano",'Rozpočet + Žádosti o změnu'!DT44,IF('Rozpočet + Žádosti o změnu'!$DH$2="ano",'Rozpočet + Žádosti o změnu'!DH44,IF('Rozpočet + Žádosti o změnu'!$CV$2="ano",'Rozpočet + Žádosti o změnu'!CV44,IF('Rozpočet + Žádosti o změnu'!$CJ$2="ano",'Rozpočet + Žádosti o změnu'!CJ44,IF('Rozpočet + Žádosti o změnu'!$BX$2="ano",'Rozpočet + Žádosti o změnu'!BX44,IF('Rozpočet + Žádosti o změnu'!$BL$2="ano",'Rozpočet + Žádosti o změnu'!BL44,IF('Rozpočet + Žádosti o změnu'!$AZ$2="ano",'Rozpočet + Žádosti o změnu'!AZ44,IF('Rozpočet + Žádosti o změnu'!$AN$2="ano",'Rozpočet + Žádosti o změnu'!AN44,'Rozpočet + Žádosti o změnu'!N44))))))))))</f>
        <v>0</v>
      </c>
      <c r="W44" s="281">
        <f>IF('ZoR č. 1'!$D44="",0,'ZoR č. 1'!G44)+IF('ZoR č. 2'!$D44="",0,'ZoR č. 2'!G44)+IF('ZoR č. 3'!$D44="",0,'ZoR č. 3'!G44)+IF('ZoR č. 4'!$D44="",0,'ZoR č. 4'!G44)+IF('ZoR č. 5'!$D44="",0,'ZoR č. 5'!G44)+IF('ZoR č. 6'!$D44="",0,'ZoR č. 6'!G44)+IF('ZoR č. 7'!$D44="",0,'ZoR č. 7'!G44)+IF('ZoR č. 8'!$D44="",0,'ZoR č. 8'!G44)+IF('ZoR č. 9'!$D44="",0,'ZoR č. 9'!G44)+IF('ZoR č. 10'!$D44="",0,'ZoR č. 10'!G44)+IF(ZZoR!$D44="",0,ZZoR!G44)</f>
        <v>0</v>
      </c>
      <c r="X44" s="281">
        <f>IF('ZoR č. 1'!$D44="",0,'ZoR č. 1'!H44)+IF('ZoR č. 2'!$D44="",0,'ZoR č. 2'!H44)+IF('ZoR č. 3'!$D44="",0,'ZoR č. 3'!H44)+IF('ZoR č. 4'!$D44="",0,'ZoR č. 4'!H44)+IF('ZoR č. 5'!$D44="",0,'ZoR č. 5'!H44)+IF('ZoR č. 6'!$D44="",0,'ZoR č. 6'!H44)+IF('ZoR č. 7'!$D44="",0,'ZoR č. 7'!H44)+IF('ZoR č. 8'!$D44="",0,'ZoR č. 8'!H44)+IF('ZoR č. 9'!$D44="",0,'ZoR č. 9'!H44)+IF('ZoR č. 10'!$D44="",0,'ZoR č. 10'!H44)+IF(ZZoR!$D44="",0,ZZoR!H44)</f>
        <v>0</v>
      </c>
      <c r="Y44" s="281">
        <f>IF('ZoR č. 1'!$D44="",0,'ZoR č. 1'!I44)+IF('ZoR č. 2'!$D44="",0,'ZoR č. 2'!I44)+IF('ZoR č. 3'!$D44="",0,'ZoR č. 3'!I44)+IF('ZoR č. 4'!$D44="",0,'ZoR č. 4'!I44)+IF('ZoR č. 5'!$D44="",0,'ZoR č. 5'!I44)+IF('ZoR č. 6'!$D44="",0,'ZoR č. 6'!I44)+IF('ZoR č. 7'!$D44="",0,'ZoR č. 7'!I44)+IF('ZoR č. 8'!$D44="",0,'ZoR č. 8'!I44)+IF('ZoR č. 9'!$D44="",0,'ZoR č. 9'!I44)+IF('ZoR č. 10'!$D44="",0,'ZoR č. 10'!I44)+IF(ZZoR!$D44="",0,ZZoR!I44)</f>
        <v>0</v>
      </c>
      <c r="Z44" s="281">
        <f>IF('ZoR č. 1'!$D44="",0,'ZoR č. 1'!J44)+IF('ZoR č. 2'!$D44="",0,'ZoR č. 2'!J44)+IF('ZoR č. 3'!$D44="",0,'ZoR č. 3'!J44)+IF('ZoR č. 4'!$D44="",0,'ZoR č. 4'!J44)+IF('ZoR č. 5'!$D44="",0,'ZoR č. 5'!J44)+IF('ZoR č. 6'!$D44="",0,'ZoR č. 6'!J44)+IF('ZoR č. 7'!$D44="",0,'ZoR č. 7'!J44)+IF('ZoR č. 8'!$D44="",0,'ZoR č. 8'!J44)+IF('ZoR č. 9'!$D44="",0,'ZoR č. 9'!J44)+IF('ZoR č. 10'!$D44="",0,'ZoR č. 10'!J44)+IF(ZZoR!$D44="",0,ZZoR!J44)</f>
        <v>0</v>
      </c>
      <c r="AA44" s="281">
        <f>IF('ZoR č. 1'!$D44="",0,'ZoR č. 1'!K44)+IF('ZoR č. 2'!$D44="",0,'ZoR č. 2'!K44)+IF('ZoR č. 3'!$D44="",0,'ZoR č. 3'!K44)+IF('ZoR č. 4'!$D44="",0,'ZoR č. 4'!K44)+IF('ZoR č. 5'!$D44="",0,'ZoR č. 5'!K44)+IF('ZoR č. 6'!$D44="",0,'ZoR č. 6'!K44)+IF('ZoR č. 7'!$D44="",0,'ZoR č. 7'!K44)+IF('ZoR č. 8'!$D44="",0,'ZoR č. 8'!K44)+IF('ZoR č. 9'!$D44="",0,'ZoR č. 9'!K44)+IF('ZoR č. 10'!$D44="",0,'ZoR č. 10'!K44)+IF(ZZoR!$D44="",0,ZZoR!K44)</f>
        <v>0</v>
      </c>
      <c r="AB44" s="281">
        <f>IF('ZoR č. 1'!$D44="",0,'ZoR č. 1'!L44)+IF('ZoR č. 2'!$D44="",0,'ZoR č. 2'!L44)+IF('ZoR č. 3'!$D44="",0,'ZoR č. 3'!L44)+IF('ZoR č. 4'!$D44="",0,'ZoR č. 4'!L44)+IF('ZoR č. 5'!$D44="",0,'ZoR č. 5'!L44)+IF('ZoR č. 6'!$D44="",0,'ZoR č. 6'!L44)+IF('ZoR č. 7'!$D44="",0,'ZoR č. 7'!L44)+IF('ZoR č. 8'!$D44="",0,'ZoR č. 8'!L44)+IF('ZoR č. 9'!$D44="",0,'ZoR č. 9'!L44)+IF('ZoR č. 10'!$D44="",0,'ZoR č. 10'!L44)+IF(ZZoR!$D44="",0,ZZoR!L44)</f>
        <v>0</v>
      </c>
      <c r="AC44" s="281">
        <f>IF('ZoR č. 1'!$D44="",0,'ZoR č. 1'!M44)+IF('ZoR č. 2'!$D44="",0,'ZoR č. 2'!M44)+IF('ZoR č. 3'!$D44="",0,'ZoR č. 3'!M44)+IF('ZoR č. 4'!$D44="",0,'ZoR č. 4'!M44)+IF('ZoR č. 5'!$D44="",0,'ZoR č. 5'!M44)+IF('ZoR č. 6'!$D44="",0,'ZoR č. 6'!M44)+IF('ZoR č. 7'!$D44="",0,'ZoR č. 7'!M44)+IF('ZoR č. 8'!$D44="",0,'ZoR č. 8'!M44)+IF('ZoR č. 9'!$D44="",0,'ZoR č. 9'!M44)+IF('ZoR č. 10'!$D44="",0,'ZoR č. 10'!M44)+IF(ZZoR!$D44="",0,ZZoR!M44)</f>
        <v>0</v>
      </c>
      <c r="AE44" s="282" t="str">
        <f t="shared" si="3"/>
        <v/>
      </c>
    </row>
    <row r="45" spans="2:31" x14ac:dyDescent="0.25">
      <c r="B45" s="9" t="s">
        <v>88</v>
      </c>
      <c r="C45" s="98" t="str">
        <f>IF(COUNTA('Přehled partnerů'!C45:D45)&lt;&gt;2,"partner neuveden",IF('Přehled partnerů'!J45="ANO",'Přehled partnerů'!C45,"v tomto období nerelevantní"))</f>
        <v>partner neuveden</v>
      </c>
      <c r="D45" s="108" t="str">
        <f>IF(COUNTA('Přehled partnerů'!C45:D45)&lt;&gt;2,"",IF('Přehled partnerů'!J45="ANO",'Přehled partnerů'!D45,""))</f>
        <v/>
      </c>
      <c r="E45" s="21" t="str">
        <f t="shared" si="0"/>
        <v/>
      </c>
      <c r="F45" s="114" t="str">
        <f t="shared" si="1"/>
        <v/>
      </c>
      <c r="G45" s="125">
        <v>0</v>
      </c>
      <c r="H45" s="126">
        <v>0</v>
      </c>
      <c r="I45" s="126">
        <v>0</v>
      </c>
      <c r="J45" s="126">
        <v>0</v>
      </c>
      <c r="K45" s="16">
        <v>0</v>
      </c>
      <c r="L45" s="16">
        <v>0</v>
      </c>
      <c r="M45" s="20">
        <v>0</v>
      </c>
      <c r="N45" s="58" t="str">
        <f t="shared" si="2"/>
        <v/>
      </c>
      <c r="O45" s="267">
        <f>IF('Rozpočet + Žádosti o změnu'!$ER$2="ano",'Rozpočet + Žádosti o změnu'!EL45,IF('Rozpočet + Žádosti o změnu'!$EF$2="ano",'Rozpočet + Žádosti o změnu'!DZ45,IF('Rozpočet + Žádosti o změnu'!$DT$2="ano",'Rozpočet + Žádosti o změnu'!DN45,IF('Rozpočet + Žádosti o změnu'!$DH$2="ano",'Rozpočet + Žádosti o změnu'!DB45,IF('Rozpočet + Žádosti o změnu'!$CV$2="ano",'Rozpočet + Žádosti o změnu'!CP45,IF('Rozpočet + Žádosti o změnu'!$CJ$2="ano",'Rozpočet + Žádosti o změnu'!CD45,IF('Rozpočet + Žádosti o změnu'!$BX$2="ano",'Rozpočet + Žádosti o změnu'!BR45,IF('Rozpočet + Žádosti o změnu'!$BL$2="ano",'Rozpočet + Žádosti o změnu'!BF45,IF('Rozpočet + Žádosti o změnu'!$AZ$2="ano",'Rozpočet + Žádosti o změnu'!AT45,IF('Rozpočet + Žádosti o změnu'!$AN$2="ano",'Rozpočet + Žádosti o změnu'!AH45,'Rozpočet + Žádosti o změnu'!H45))))))))))</f>
        <v>0</v>
      </c>
      <c r="P45" s="267">
        <f>IF('Rozpočet + Žádosti o změnu'!$ER$2="ano",'Rozpočet + Žádosti o změnu'!EM45,IF('Rozpočet + Žádosti o změnu'!$EF$2="ano",'Rozpočet + Žádosti o změnu'!EA45,IF('Rozpočet + Žádosti o změnu'!$DT$2="ano",'Rozpočet + Žádosti o změnu'!DO45,IF('Rozpočet + Žádosti o změnu'!$DH$2="ano",'Rozpočet + Žádosti o změnu'!DC45,IF('Rozpočet + Žádosti o změnu'!$CV$2="ano",'Rozpočet + Žádosti o změnu'!CQ45,IF('Rozpočet + Žádosti o změnu'!$CJ$2="ano",'Rozpočet + Žádosti o změnu'!CE45,IF('Rozpočet + Žádosti o změnu'!$BX$2="ano",'Rozpočet + Žádosti o změnu'!BS45,IF('Rozpočet + Žádosti o změnu'!$BL$2="ano",'Rozpočet + Žádosti o změnu'!BG45,IF('Rozpočet + Žádosti o změnu'!$AZ$2="ano",'Rozpočet + Žádosti o změnu'!AU45,IF('Rozpočet + Žádosti o změnu'!$AN$2="ano",'Rozpočet + Žádosti o změnu'!AI45,'Rozpočet + Žádosti o změnu'!I45))))))))))</f>
        <v>0</v>
      </c>
      <c r="Q45" s="267">
        <f>IF('Rozpočet + Žádosti o změnu'!$ER$2="ano",'Rozpočet + Žádosti o změnu'!EN45,IF('Rozpočet + Žádosti o změnu'!$EF$2="ano",'Rozpočet + Žádosti o změnu'!EB45,IF('Rozpočet + Žádosti o změnu'!$DT$2="ano",'Rozpočet + Žádosti o změnu'!DP45,IF('Rozpočet + Žádosti o změnu'!$DH$2="ano",'Rozpočet + Žádosti o změnu'!DD45,IF('Rozpočet + Žádosti o změnu'!$CV$2="ano",'Rozpočet + Žádosti o změnu'!CR45,IF('Rozpočet + Žádosti o změnu'!$CJ$2="ano",'Rozpočet + Žádosti o změnu'!CF45,IF('Rozpočet + Žádosti o změnu'!$BX$2="ano",'Rozpočet + Žádosti o změnu'!BT45,IF('Rozpočet + Žádosti o změnu'!$BL$2="ano",'Rozpočet + Žádosti o změnu'!BH45,IF('Rozpočet + Žádosti o změnu'!$AZ$2="ano",'Rozpočet + Žádosti o změnu'!AV45,IF('Rozpočet + Žádosti o změnu'!$AN$2="ano",'Rozpočet + Žádosti o změnu'!AJ45,'Rozpočet + Žádosti o změnu'!J45))))))))))</f>
        <v>0</v>
      </c>
      <c r="R45" s="267">
        <f>IF('Rozpočet + Žádosti o změnu'!$ER$2="ano",'Rozpočet + Žádosti o změnu'!EO45,IF('Rozpočet + Žádosti o změnu'!$EF$2="ano",'Rozpočet + Žádosti o změnu'!EC45,IF('Rozpočet + Žádosti o změnu'!$DT$2="ano",'Rozpočet + Žádosti o změnu'!DQ45,IF('Rozpočet + Žádosti o změnu'!$DH$2="ano",'Rozpočet + Žádosti o změnu'!DE45,IF('Rozpočet + Žádosti o změnu'!$CV$2="ano",'Rozpočet + Žádosti o změnu'!CS45,IF('Rozpočet + Žádosti o změnu'!$CJ$2="ano",'Rozpočet + Žádosti o změnu'!CG45,IF('Rozpočet + Žádosti o změnu'!$BX$2="ano",'Rozpočet + Žádosti o změnu'!BU45,IF('Rozpočet + Žádosti o změnu'!$BL$2="ano",'Rozpočet + Žádosti o změnu'!BI45,IF('Rozpočet + Žádosti o změnu'!$AZ$2="ano",'Rozpočet + Žádosti o změnu'!AW45,IF('Rozpočet + Žádosti o změnu'!$AN$2="ano",'Rozpočet + Žádosti o změnu'!AK45,'Rozpočet + Žádosti o změnu'!K45))))))))))</f>
        <v>0</v>
      </c>
      <c r="S45" s="267">
        <f>IF('Rozpočet + Žádosti o změnu'!$ER$2="ano",'Rozpočet + Žádosti o změnu'!EP45,IF('Rozpočet + Žádosti o změnu'!$EF$2="ano",'Rozpočet + Žádosti o změnu'!ED45,IF('Rozpočet + Žádosti o změnu'!$DT$2="ano",'Rozpočet + Žádosti o změnu'!DR45,IF('Rozpočet + Žádosti o změnu'!$DH$2="ano",'Rozpočet + Žádosti o změnu'!DF45,IF('Rozpočet + Žádosti o změnu'!$CV$2="ano",'Rozpočet + Žádosti o změnu'!CT45,IF('Rozpočet + Žádosti o změnu'!$CJ$2="ano",'Rozpočet + Žádosti o změnu'!CH45,IF('Rozpočet + Žádosti o změnu'!$BX$2="ano",'Rozpočet + Žádosti o změnu'!BV45,IF('Rozpočet + Žádosti o změnu'!$BL$2="ano",'Rozpočet + Žádosti o změnu'!BJ45,IF('Rozpočet + Žádosti o změnu'!$AZ$2="ano",'Rozpočet + Žádosti o změnu'!AX45,IF('Rozpočet + Žádosti o změnu'!$AN$2="ano",'Rozpočet + Žádosti o změnu'!AL45,'Rozpočet + Žádosti o změnu'!L45))))))))))</f>
        <v>0</v>
      </c>
      <c r="T45" s="267">
        <f>IF('Rozpočet + Žádosti o změnu'!$ER$2="ano",'Rozpočet + Žádosti o změnu'!EQ45,IF('Rozpočet + Žádosti o změnu'!$EF$2="ano",'Rozpočet + Žádosti o změnu'!EE45,IF('Rozpočet + Žádosti o změnu'!$DT$2="ano",'Rozpočet + Žádosti o změnu'!DS45,IF('Rozpočet + Žádosti o změnu'!$DH$2="ano",'Rozpočet + Žádosti o změnu'!DG45,IF('Rozpočet + Žádosti o změnu'!$CV$2="ano",'Rozpočet + Žádosti o změnu'!CU45,IF('Rozpočet + Žádosti o změnu'!$CJ$2="ano",'Rozpočet + Žádosti o změnu'!CI45,IF('Rozpočet + Žádosti o změnu'!$BX$2="ano",'Rozpočet + Žádosti o změnu'!BW45,IF('Rozpočet + Žádosti o změnu'!$BL$2="ano",'Rozpočet + Žádosti o změnu'!BK45,IF('Rozpočet + Žádosti o změnu'!$AZ$2="ano",'Rozpočet + Žádosti o změnu'!AY45,IF('Rozpočet + Žádosti o změnu'!$AN$2="ano",'Rozpočet + Žádosti o změnu'!AM45,'Rozpočet + Žádosti o změnu'!M45))))))))))</f>
        <v>0</v>
      </c>
      <c r="U45" s="267">
        <f>IF('Rozpočet + Žádosti o změnu'!$ER$2="ano",'Rozpočet + Žádosti o změnu'!ER45,IF('Rozpočet + Žádosti o změnu'!$EF$2="ano",'Rozpočet + Žádosti o změnu'!EF45,IF('Rozpočet + Žádosti o změnu'!$DT$2="ano",'Rozpočet + Žádosti o změnu'!DT45,IF('Rozpočet + Žádosti o změnu'!$DH$2="ano",'Rozpočet + Žádosti o změnu'!DH45,IF('Rozpočet + Žádosti o změnu'!$CV$2="ano",'Rozpočet + Žádosti o změnu'!CV45,IF('Rozpočet + Žádosti o změnu'!$CJ$2="ano",'Rozpočet + Žádosti o změnu'!CJ45,IF('Rozpočet + Žádosti o změnu'!$BX$2="ano",'Rozpočet + Žádosti o změnu'!BX45,IF('Rozpočet + Žádosti o změnu'!$BL$2="ano",'Rozpočet + Žádosti o změnu'!BL45,IF('Rozpočet + Žádosti o změnu'!$AZ$2="ano",'Rozpočet + Žádosti o změnu'!AZ45,IF('Rozpočet + Žádosti o změnu'!$AN$2="ano",'Rozpočet + Žádosti o změnu'!AN45,'Rozpočet + Žádosti o změnu'!N45))))))))))</f>
        <v>0</v>
      </c>
      <c r="W45" s="281">
        <f>IF('ZoR č. 1'!$D45="",0,'ZoR č. 1'!G45)+IF('ZoR č. 2'!$D45="",0,'ZoR č. 2'!G45)+IF('ZoR č. 3'!$D45="",0,'ZoR č. 3'!G45)+IF('ZoR č. 4'!$D45="",0,'ZoR č. 4'!G45)+IF('ZoR č. 5'!$D45="",0,'ZoR č. 5'!G45)+IF('ZoR č. 6'!$D45="",0,'ZoR č. 6'!G45)+IF('ZoR č. 7'!$D45="",0,'ZoR č. 7'!G45)+IF('ZoR č. 8'!$D45="",0,'ZoR č. 8'!G45)+IF('ZoR č. 9'!$D45="",0,'ZoR č. 9'!G45)+IF('ZoR č. 10'!$D45="",0,'ZoR č. 10'!G45)+IF(ZZoR!$D45="",0,ZZoR!G45)</f>
        <v>0</v>
      </c>
      <c r="X45" s="281">
        <f>IF('ZoR č. 1'!$D45="",0,'ZoR č. 1'!H45)+IF('ZoR č. 2'!$D45="",0,'ZoR č. 2'!H45)+IF('ZoR č. 3'!$D45="",0,'ZoR č. 3'!H45)+IF('ZoR č. 4'!$D45="",0,'ZoR č. 4'!H45)+IF('ZoR č. 5'!$D45="",0,'ZoR č. 5'!H45)+IF('ZoR č. 6'!$D45="",0,'ZoR č. 6'!H45)+IF('ZoR č. 7'!$D45="",0,'ZoR č. 7'!H45)+IF('ZoR č. 8'!$D45="",0,'ZoR č. 8'!H45)+IF('ZoR č. 9'!$D45="",0,'ZoR č. 9'!H45)+IF('ZoR č. 10'!$D45="",0,'ZoR č. 10'!H45)+IF(ZZoR!$D45="",0,ZZoR!H45)</f>
        <v>0</v>
      </c>
      <c r="Y45" s="281">
        <f>IF('ZoR č. 1'!$D45="",0,'ZoR č. 1'!I45)+IF('ZoR č. 2'!$D45="",0,'ZoR č. 2'!I45)+IF('ZoR č. 3'!$D45="",0,'ZoR č. 3'!I45)+IF('ZoR č. 4'!$D45="",0,'ZoR č. 4'!I45)+IF('ZoR č. 5'!$D45="",0,'ZoR č. 5'!I45)+IF('ZoR č. 6'!$D45="",0,'ZoR č. 6'!I45)+IF('ZoR č. 7'!$D45="",0,'ZoR č. 7'!I45)+IF('ZoR č. 8'!$D45="",0,'ZoR č. 8'!I45)+IF('ZoR č. 9'!$D45="",0,'ZoR č. 9'!I45)+IF('ZoR č. 10'!$D45="",0,'ZoR č. 10'!I45)+IF(ZZoR!$D45="",0,ZZoR!I45)</f>
        <v>0</v>
      </c>
      <c r="Z45" s="281">
        <f>IF('ZoR č. 1'!$D45="",0,'ZoR č. 1'!J45)+IF('ZoR č. 2'!$D45="",0,'ZoR č. 2'!J45)+IF('ZoR č. 3'!$D45="",0,'ZoR č. 3'!J45)+IF('ZoR č. 4'!$D45="",0,'ZoR č. 4'!J45)+IF('ZoR č. 5'!$D45="",0,'ZoR č. 5'!J45)+IF('ZoR č. 6'!$D45="",0,'ZoR č. 6'!J45)+IF('ZoR č. 7'!$D45="",0,'ZoR č. 7'!J45)+IF('ZoR č. 8'!$D45="",0,'ZoR č. 8'!J45)+IF('ZoR č. 9'!$D45="",0,'ZoR č. 9'!J45)+IF('ZoR č. 10'!$D45="",0,'ZoR č. 10'!J45)+IF(ZZoR!$D45="",0,ZZoR!J45)</f>
        <v>0</v>
      </c>
      <c r="AA45" s="281">
        <f>IF('ZoR č. 1'!$D45="",0,'ZoR č. 1'!K45)+IF('ZoR č. 2'!$D45="",0,'ZoR č. 2'!K45)+IF('ZoR č. 3'!$D45="",0,'ZoR č. 3'!K45)+IF('ZoR č. 4'!$D45="",0,'ZoR č. 4'!K45)+IF('ZoR č. 5'!$D45="",0,'ZoR č. 5'!K45)+IF('ZoR č. 6'!$D45="",0,'ZoR č. 6'!K45)+IF('ZoR č. 7'!$D45="",0,'ZoR č. 7'!K45)+IF('ZoR č. 8'!$D45="",0,'ZoR č. 8'!K45)+IF('ZoR č. 9'!$D45="",0,'ZoR č. 9'!K45)+IF('ZoR č. 10'!$D45="",0,'ZoR č. 10'!K45)+IF(ZZoR!$D45="",0,ZZoR!K45)</f>
        <v>0</v>
      </c>
      <c r="AB45" s="281">
        <f>IF('ZoR č. 1'!$D45="",0,'ZoR č. 1'!L45)+IF('ZoR č. 2'!$D45="",0,'ZoR č. 2'!L45)+IF('ZoR č. 3'!$D45="",0,'ZoR č. 3'!L45)+IF('ZoR č. 4'!$D45="",0,'ZoR č. 4'!L45)+IF('ZoR č. 5'!$D45="",0,'ZoR č. 5'!L45)+IF('ZoR č. 6'!$D45="",0,'ZoR č. 6'!L45)+IF('ZoR č. 7'!$D45="",0,'ZoR č. 7'!L45)+IF('ZoR č. 8'!$D45="",0,'ZoR č. 8'!L45)+IF('ZoR č. 9'!$D45="",0,'ZoR č. 9'!L45)+IF('ZoR č. 10'!$D45="",0,'ZoR č. 10'!L45)+IF(ZZoR!$D45="",0,ZZoR!L45)</f>
        <v>0</v>
      </c>
      <c r="AC45" s="281">
        <f>IF('ZoR č. 1'!$D45="",0,'ZoR č. 1'!M45)+IF('ZoR č. 2'!$D45="",0,'ZoR č. 2'!M45)+IF('ZoR č. 3'!$D45="",0,'ZoR č. 3'!M45)+IF('ZoR č. 4'!$D45="",0,'ZoR č. 4'!M45)+IF('ZoR č. 5'!$D45="",0,'ZoR č. 5'!M45)+IF('ZoR č. 6'!$D45="",0,'ZoR č. 6'!M45)+IF('ZoR č. 7'!$D45="",0,'ZoR č. 7'!M45)+IF('ZoR č. 8'!$D45="",0,'ZoR č. 8'!M45)+IF('ZoR č. 9'!$D45="",0,'ZoR č. 9'!M45)+IF('ZoR č. 10'!$D45="",0,'ZoR č. 10'!M45)+IF(ZZoR!$D45="",0,ZZoR!M45)</f>
        <v>0</v>
      </c>
      <c r="AE45" s="282" t="str">
        <f t="shared" si="3"/>
        <v/>
      </c>
    </row>
    <row r="46" spans="2:31" x14ac:dyDescent="0.25">
      <c r="B46" s="9" t="s">
        <v>89</v>
      </c>
      <c r="C46" s="98" t="str">
        <f>IF(COUNTA('Přehled partnerů'!C46:D46)&lt;&gt;2,"partner neuveden",IF('Přehled partnerů'!J46="ANO",'Přehled partnerů'!C46,"v tomto období nerelevantní"))</f>
        <v>partner neuveden</v>
      </c>
      <c r="D46" s="108" t="str">
        <f>IF(COUNTA('Přehled partnerů'!C46:D46)&lt;&gt;2,"",IF('Přehled partnerů'!J46="ANO",'Přehled partnerů'!D46,""))</f>
        <v/>
      </c>
      <c r="E46" s="21" t="str">
        <f t="shared" si="0"/>
        <v/>
      </c>
      <c r="F46" s="114" t="str">
        <f t="shared" si="1"/>
        <v/>
      </c>
      <c r="G46" s="125">
        <v>0</v>
      </c>
      <c r="H46" s="126">
        <v>0</v>
      </c>
      <c r="I46" s="126">
        <v>0</v>
      </c>
      <c r="J46" s="126">
        <v>0</v>
      </c>
      <c r="K46" s="16">
        <v>0</v>
      </c>
      <c r="L46" s="16">
        <v>0</v>
      </c>
      <c r="M46" s="20">
        <v>0</v>
      </c>
      <c r="N46" s="58" t="str">
        <f t="shared" si="2"/>
        <v/>
      </c>
      <c r="O46" s="267">
        <f>IF('Rozpočet + Žádosti o změnu'!$ER$2="ano",'Rozpočet + Žádosti o změnu'!EL46,IF('Rozpočet + Žádosti o změnu'!$EF$2="ano",'Rozpočet + Žádosti o změnu'!DZ46,IF('Rozpočet + Žádosti o změnu'!$DT$2="ano",'Rozpočet + Žádosti o změnu'!DN46,IF('Rozpočet + Žádosti o změnu'!$DH$2="ano",'Rozpočet + Žádosti o změnu'!DB46,IF('Rozpočet + Žádosti o změnu'!$CV$2="ano",'Rozpočet + Žádosti o změnu'!CP46,IF('Rozpočet + Žádosti o změnu'!$CJ$2="ano",'Rozpočet + Žádosti o změnu'!CD46,IF('Rozpočet + Žádosti o změnu'!$BX$2="ano",'Rozpočet + Žádosti o změnu'!BR46,IF('Rozpočet + Žádosti o změnu'!$BL$2="ano",'Rozpočet + Žádosti o změnu'!BF46,IF('Rozpočet + Žádosti o změnu'!$AZ$2="ano",'Rozpočet + Žádosti o změnu'!AT46,IF('Rozpočet + Žádosti o změnu'!$AN$2="ano",'Rozpočet + Žádosti o změnu'!AH46,'Rozpočet + Žádosti o změnu'!H46))))))))))</f>
        <v>0</v>
      </c>
      <c r="P46" s="267">
        <f>IF('Rozpočet + Žádosti o změnu'!$ER$2="ano",'Rozpočet + Žádosti o změnu'!EM46,IF('Rozpočet + Žádosti o změnu'!$EF$2="ano",'Rozpočet + Žádosti o změnu'!EA46,IF('Rozpočet + Žádosti o změnu'!$DT$2="ano",'Rozpočet + Žádosti o změnu'!DO46,IF('Rozpočet + Žádosti o změnu'!$DH$2="ano",'Rozpočet + Žádosti o změnu'!DC46,IF('Rozpočet + Žádosti o změnu'!$CV$2="ano",'Rozpočet + Žádosti o změnu'!CQ46,IF('Rozpočet + Žádosti o změnu'!$CJ$2="ano",'Rozpočet + Žádosti o změnu'!CE46,IF('Rozpočet + Žádosti o změnu'!$BX$2="ano",'Rozpočet + Žádosti o změnu'!BS46,IF('Rozpočet + Žádosti o změnu'!$BL$2="ano",'Rozpočet + Žádosti o změnu'!BG46,IF('Rozpočet + Žádosti o změnu'!$AZ$2="ano",'Rozpočet + Žádosti o změnu'!AU46,IF('Rozpočet + Žádosti o změnu'!$AN$2="ano",'Rozpočet + Žádosti o změnu'!AI46,'Rozpočet + Žádosti o změnu'!I46))))))))))</f>
        <v>0</v>
      </c>
      <c r="Q46" s="267">
        <f>IF('Rozpočet + Žádosti o změnu'!$ER$2="ano",'Rozpočet + Žádosti o změnu'!EN46,IF('Rozpočet + Žádosti o změnu'!$EF$2="ano",'Rozpočet + Žádosti o změnu'!EB46,IF('Rozpočet + Žádosti o změnu'!$DT$2="ano",'Rozpočet + Žádosti o změnu'!DP46,IF('Rozpočet + Žádosti o změnu'!$DH$2="ano",'Rozpočet + Žádosti o změnu'!DD46,IF('Rozpočet + Žádosti o změnu'!$CV$2="ano",'Rozpočet + Žádosti o změnu'!CR46,IF('Rozpočet + Žádosti o změnu'!$CJ$2="ano",'Rozpočet + Žádosti o změnu'!CF46,IF('Rozpočet + Žádosti o změnu'!$BX$2="ano",'Rozpočet + Žádosti o změnu'!BT46,IF('Rozpočet + Žádosti o změnu'!$BL$2="ano",'Rozpočet + Žádosti o změnu'!BH46,IF('Rozpočet + Žádosti o změnu'!$AZ$2="ano",'Rozpočet + Žádosti o změnu'!AV46,IF('Rozpočet + Žádosti o změnu'!$AN$2="ano",'Rozpočet + Žádosti o změnu'!AJ46,'Rozpočet + Žádosti o změnu'!J46))))))))))</f>
        <v>0</v>
      </c>
      <c r="R46" s="267">
        <f>IF('Rozpočet + Žádosti o změnu'!$ER$2="ano",'Rozpočet + Žádosti o změnu'!EO46,IF('Rozpočet + Žádosti o změnu'!$EF$2="ano",'Rozpočet + Žádosti o změnu'!EC46,IF('Rozpočet + Žádosti o změnu'!$DT$2="ano",'Rozpočet + Žádosti o změnu'!DQ46,IF('Rozpočet + Žádosti o změnu'!$DH$2="ano",'Rozpočet + Žádosti o změnu'!DE46,IF('Rozpočet + Žádosti o změnu'!$CV$2="ano",'Rozpočet + Žádosti o změnu'!CS46,IF('Rozpočet + Žádosti o změnu'!$CJ$2="ano",'Rozpočet + Žádosti o změnu'!CG46,IF('Rozpočet + Žádosti o změnu'!$BX$2="ano",'Rozpočet + Žádosti o změnu'!BU46,IF('Rozpočet + Žádosti o změnu'!$BL$2="ano",'Rozpočet + Žádosti o změnu'!BI46,IF('Rozpočet + Žádosti o změnu'!$AZ$2="ano",'Rozpočet + Žádosti o změnu'!AW46,IF('Rozpočet + Žádosti o změnu'!$AN$2="ano",'Rozpočet + Žádosti o změnu'!AK46,'Rozpočet + Žádosti o změnu'!K46))))))))))</f>
        <v>0</v>
      </c>
      <c r="S46" s="267">
        <f>IF('Rozpočet + Žádosti o změnu'!$ER$2="ano",'Rozpočet + Žádosti o změnu'!EP46,IF('Rozpočet + Žádosti o změnu'!$EF$2="ano",'Rozpočet + Žádosti o změnu'!ED46,IF('Rozpočet + Žádosti o změnu'!$DT$2="ano",'Rozpočet + Žádosti o změnu'!DR46,IF('Rozpočet + Žádosti o změnu'!$DH$2="ano",'Rozpočet + Žádosti o změnu'!DF46,IF('Rozpočet + Žádosti o změnu'!$CV$2="ano",'Rozpočet + Žádosti o změnu'!CT46,IF('Rozpočet + Žádosti o změnu'!$CJ$2="ano",'Rozpočet + Žádosti o změnu'!CH46,IF('Rozpočet + Žádosti o změnu'!$BX$2="ano",'Rozpočet + Žádosti o změnu'!BV46,IF('Rozpočet + Žádosti o změnu'!$BL$2="ano",'Rozpočet + Žádosti o změnu'!BJ46,IF('Rozpočet + Žádosti o změnu'!$AZ$2="ano",'Rozpočet + Žádosti o změnu'!AX46,IF('Rozpočet + Žádosti o změnu'!$AN$2="ano",'Rozpočet + Žádosti o změnu'!AL46,'Rozpočet + Žádosti o změnu'!L46))))))))))</f>
        <v>0</v>
      </c>
      <c r="T46" s="267">
        <f>IF('Rozpočet + Žádosti o změnu'!$ER$2="ano",'Rozpočet + Žádosti o změnu'!EQ46,IF('Rozpočet + Žádosti o změnu'!$EF$2="ano",'Rozpočet + Žádosti o změnu'!EE46,IF('Rozpočet + Žádosti o změnu'!$DT$2="ano",'Rozpočet + Žádosti o změnu'!DS46,IF('Rozpočet + Žádosti o změnu'!$DH$2="ano",'Rozpočet + Žádosti o změnu'!DG46,IF('Rozpočet + Žádosti o změnu'!$CV$2="ano",'Rozpočet + Žádosti o změnu'!CU46,IF('Rozpočet + Žádosti o změnu'!$CJ$2="ano",'Rozpočet + Žádosti o změnu'!CI46,IF('Rozpočet + Žádosti o změnu'!$BX$2="ano",'Rozpočet + Žádosti o změnu'!BW46,IF('Rozpočet + Žádosti o změnu'!$BL$2="ano",'Rozpočet + Žádosti o změnu'!BK46,IF('Rozpočet + Žádosti o změnu'!$AZ$2="ano",'Rozpočet + Žádosti o změnu'!AY46,IF('Rozpočet + Žádosti o změnu'!$AN$2="ano",'Rozpočet + Žádosti o změnu'!AM46,'Rozpočet + Žádosti o změnu'!M46))))))))))</f>
        <v>0</v>
      </c>
      <c r="U46" s="267">
        <f>IF('Rozpočet + Žádosti o změnu'!$ER$2="ano",'Rozpočet + Žádosti o změnu'!ER46,IF('Rozpočet + Žádosti o změnu'!$EF$2="ano",'Rozpočet + Žádosti o změnu'!EF46,IF('Rozpočet + Žádosti o změnu'!$DT$2="ano",'Rozpočet + Žádosti o změnu'!DT46,IF('Rozpočet + Žádosti o změnu'!$DH$2="ano",'Rozpočet + Žádosti o změnu'!DH46,IF('Rozpočet + Žádosti o změnu'!$CV$2="ano",'Rozpočet + Žádosti o změnu'!CV46,IF('Rozpočet + Žádosti o změnu'!$CJ$2="ano",'Rozpočet + Žádosti o změnu'!CJ46,IF('Rozpočet + Žádosti o změnu'!$BX$2="ano",'Rozpočet + Žádosti o změnu'!BX46,IF('Rozpočet + Žádosti o změnu'!$BL$2="ano",'Rozpočet + Žádosti o změnu'!BL46,IF('Rozpočet + Žádosti o změnu'!$AZ$2="ano",'Rozpočet + Žádosti o změnu'!AZ46,IF('Rozpočet + Žádosti o změnu'!$AN$2="ano",'Rozpočet + Žádosti o změnu'!AN46,'Rozpočet + Žádosti o změnu'!N46))))))))))</f>
        <v>0</v>
      </c>
      <c r="W46" s="281">
        <f>IF('ZoR č. 1'!$D46="",0,'ZoR č. 1'!G46)+IF('ZoR č. 2'!$D46="",0,'ZoR č. 2'!G46)+IF('ZoR č. 3'!$D46="",0,'ZoR č. 3'!G46)+IF('ZoR č. 4'!$D46="",0,'ZoR č. 4'!G46)+IF('ZoR č. 5'!$D46="",0,'ZoR č. 5'!G46)+IF('ZoR č. 6'!$D46="",0,'ZoR č. 6'!G46)+IF('ZoR č. 7'!$D46="",0,'ZoR č. 7'!G46)+IF('ZoR č. 8'!$D46="",0,'ZoR č. 8'!G46)+IF('ZoR č. 9'!$D46="",0,'ZoR č. 9'!G46)+IF('ZoR č. 10'!$D46="",0,'ZoR č. 10'!G46)+IF(ZZoR!$D46="",0,ZZoR!G46)</f>
        <v>0</v>
      </c>
      <c r="X46" s="281">
        <f>IF('ZoR č. 1'!$D46="",0,'ZoR č. 1'!H46)+IF('ZoR č. 2'!$D46="",0,'ZoR č. 2'!H46)+IF('ZoR č. 3'!$D46="",0,'ZoR č. 3'!H46)+IF('ZoR č. 4'!$D46="",0,'ZoR č. 4'!H46)+IF('ZoR č. 5'!$D46="",0,'ZoR č. 5'!H46)+IF('ZoR č. 6'!$D46="",0,'ZoR č. 6'!H46)+IF('ZoR č. 7'!$D46="",0,'ZoR č. 7'!H46)+IF('ZoR č. 8'!$D46="",0,'ZoR č. 8'!H46)+IF('ZoR č. 9'!$D46="",0,'ZoR č. 9'!H46)+IF('ZoR č. 10'!$D46="",0,'ZoR č. 10'!H46)+IF(ZZoR!$D46="",0,ZZoR!H46)</f>
        <v>0</v>
      </c>
      <c r="Y46" s="281">
        <f>IF('ZoR č. 1'!$D46="",0,'ZoR č. 1'!I46)+IF('ZoR č. 2'!$D46="",0,'ZoR č. 2'!I46)+IF('ZoR č. 3'!$D46="",0,'ZoR č. 3'!I46)+IF('ZoR č. 4'!$D46="",0,'ZoR č. 4'!I46)+IF('ZoR č. 5'!$D46="",0,'ZoR č. 5'!I46)+IF('ZoR č. 6'!$D46="",0,'ZoR č. 6'!I46)+IF('ZoR č. 7'!$D46="",0,'ZoR č. 7'!I46)+IF('ZoR č. 8'!$D46="",0,'ZoR č. 8'!I46)+IF('ZoR č. 9'!$D46="",0,'ZoR č. 9'!I46)+IF('ZoR č. 10'!$D46="",0,'ZoR č. 10'!I46)+IF(ZZoR!$D46="",0,ZZoR!I46)</f>
        <v>0</v>
      </c>
      <c r="Z46" s="281">
        <f>IF('ZoR č. 1'!$D46="",0,'ZoR č. 1'!J46)+IF('ZoR č. 2'!$D46="",0,'ZoR č. 2'!J46)+IF('ZoR č. 3'!$D46="",0,'ZoR č. 3'!J46)+IF('ZoR č. 4'!$D46="",0,'ZoR č. 4'!J46)+IF('ZoR č. 5'!$D46="",0,'ZoR č. 5'!J46)+IF('ZoR č. 6'!$D46="",0,'ZoR č. 6'!J46)+IF('ZoR č. 7'!$D46="",0,'ZoR č. 7'!J46)+IF('ZoR č. 8'!$D46="",0,'ZoR č. 8'!J46)+IF('ZoR č. 9'!$D46="",0,'ZoR č. 9'!J46)+IF('ZoR č. 10'!$D46="",0,'ZoR č. 10'!J46)+IF(ZZoR!$D46="",0,ZZoR!J46)</f>
        <v>0</v>
      </c>
      <c r="AA46" s="281">
        <f>IF('ZoR č. 1'!$D46="",0,'ZoR č. 1'!K46)+IF('ZoR č. 2'!$D46="",0,'ZoR č. 2'!K46)+IF('ZoR č. 3'!$D46="",0,'ZoR č. 3'!K46)+IF('ZoR č. 4'!$D46="",0,'ZoR č. 4'!K46)+IF('ZoR č. 5'!$D46="",0,'ZoR č. 5'!K46)+IF('ZoR č. 6'!$D46="",0,'ZoR č. 6'!K46)+IF('ZoR č. 7'!$D46="",0,'ZoR č. 7'!K46)+IF('ZoR č. 8'!$D46="",0,'ZoR č. 8'!K46)+IF('ZoR č. 9'!$D46="",0,'ZoR č. 9'!K46)+IF('ZoR č. 10'!$D46="",0,'ZoR č. 10'!K46)+IF(ZZoR!$D46="",0,ZZoR!K46)</f>
        <v>0</v>
      </c>
      <c r="AB46" s="281">
        <f>IF('ZoR č. 1'!$D46="",0,'ZoR č. 1'!L46)+IF('ZoR č. 2'!$D46="",0,'ZoR č. 2'!L46)+IF('ZoR č. 3'!$D46="",0,'ZoR č. 3'!L46)+IF('ZoR č. 4'!$D46="",0,'ZoR č. 4'!L46)+IF('ZoR č. 5'!$D46="",0,'ZoR č. 5'!L46)+IF('ZoR č. 6'!$D46="",0,'ZoR č. 6'!L46)+IF('ZoR č. 7'!$D46="",0,'ZoR č. 7'!L46)+IF('ZoR č. 8'!$D46="",0,'ZoR č. 8'!L46)+IF('ZoR č. 9'!$D46="",0,'ZoR č. 9'!L46)+IF('ZoR č. 10'!$D46="",0,'ZoR č. 10'!L46)+IF(ZZoR!$D46="",0,ZZoR!L46)</f>
        <v>0</v>
      </c>
      <c r="AC46" s="281">
        <f>IF('ZoR č. 1'!$D46="",0,'ZoR č. 1'!M46)+IF('ZoR č. 2'!$D46="",0,'ZoR č. 2'!M46)+IF('ZoR č. 3'!$D46="",0,'ZoR č. 3'!M46)+IF('ZoR č. 4'!$D46="",0,'ZoR č. 4'!M46)+IF('ZoR č. 5'!$D46="",0,'ZoR č. 5'!M46)+IF('ZoR č. 6'!$D46="",0,'ZoR č. 6'!M46)+IF('ZoR č. 7'!$D46="",0,'ZoR č. 7'!M46)+IF('ZoR č. 8'!$D46="",0,'ZoR č. 8'!M46)+IF('ZoR č. 9'!$D46="",0,'ZoR č. 9'!M46)+IF('ZoR č. 10'!$D46="",0,'ZoR č. 10'!M46)+IF(ZZoR!$D46="",0,ZZoR!M46)</f>
        <v>0</v>
      </c>
      <c r="AE46" s="282" t="str">
        <f t="shared" si="3"/>
        <v/>
      </c>
    </row>
    <row r="47" spans="2:31" x14ac:dyDescent="0.25">
      <c r="B47" s="9" t="s">
        <v>90</v>
      </c>
      <c r="C47" s="98" t="str">
        <f>IF(COUNTA('Přehled partnerů'!C47:D47)&lt;&gt;2,"partner neuveden",IF('Přehled partnerů'!J47="ANO",'Přehled partnerů'!C47,"v tomto období nerelevantní"))</f>
        <v>partner neuveden</v>
      </c>
      <c r="D47" s="108" t="str">
        <f>IF(COUNTA('Přehled partnerů'!C47:D47)&lt;&gt;2,"",IF('Přehled partnerů'!J47="ANO",'Přehled partnerů'!D47,""))</f>
        <v/>
      </c>
      <c r="E47" s="21" t="str">
        <f t="shared" si="0"/>
        <v/>
      </c>
      <c r="F47" s="114" t="str">
        <f t="shared" si="1"/>
        <v/>
      </c>
      <c r="G47" s="125">
        <v>0</v>
      </c>
      <c r="H47" s="126">
        <v>0</v>
      </c>
      <c r="I47" s="126">
        <v>0</v>
      </c>
      <c r="J47" s="126">
        <v>0</v>
      </c>
      <c r="K47" s="16">
        <v>0</v>
      </c>
      <c r="L47" s="16">
        <v>0</v>
      </c>
      <c r="M47" s="20">
        <v>0</v>
      </c>
      <c r="N47" s="58" t="str">
        <f t="shared" si="2"/>
        <v/>
      </c>
      <c r="O47" s="267">
        <f>IF('Rozpočet + Žádosti o změnu'!$ER$2="ano",'Rozpočet + Žádosti o změnu'!EL47,IF('Rozpočet + Žádosti o změnu'!$EF$2="ano",'Rozpočet + Žádosti o změnu'!DZ47,IF('Rozpočet + Žádosti o změnu'!$DT$2="ano",'Rozpočet + Žádosti o změnu'!DN47,IF('Rozpočet + Žádosti o změnu'!$DH$2="ano",'Rozpočet + Žádosti o změnu'!DB47,IF('Rozpočet + Žádosti o změnu'!$CV$2="ano",'Rozpočet + Žádosti o změnu'!CP47,IF('Rozpočet + Žádosti o změnu'!$CJ$2="ano",'Rozpočet + Žádosti o změnu'!CD47,IF('Rozpočet + Žádosti o změnu'!$BX$2="ano",'Rozpočet + Žádosti o změnu'!BR47,IF('Rozpočet + Žádosti o změnu'!$BL$2="ano",'Rozpočet + Žádosti o změnu'!BF47,IF('Rozpočet + Žádosti o změnu'!$AZ$2="ano",'Rozpočet + Žádosti o změnu'!AT47,IF('Rozpočet + Žádosti o změnu'!$AN$2="ano",'Rozpočet + Žádosti o změnu'!AH47,'Rozpočet + Žádosti o změnu'!H47))))))))))</f>
        <v>0</v>
      </c>
      <c r="P47" s="267">
        <f>IF('Rozpočet + Žádosti o změnu'!$ER$2="ano",'Rozpočet + Žádosti o změnu'!EM47,IF('Rozpočet + Žádosti o změnu'!$EF$2="ano",'Rozpočet + Žádosti o změnu'!EA47,IF('Rozpočet + Žádosti o změnu'!$DT$2="ano",'Rozpočet + Žádosti o změnu'!DO47,IF('Rozpočet + Žádosti o změnu'!$DH$2="ano",'Rozpočet + Žádosti o změnu'!DC47,IF('Rozpočet + Žádosti o změnu'!$CV$2="ano",'Rozpočet + Žádosti o změnu'!CQ47,IF('Rozpočet + Žádosti o změnu'!$CJ$2="ano",'Rozpočet + Žádosti o změnu'!CE47,IF('Rozpočet + Žádosti o změnu'!$BX$2="ano",'Rozpočet + Žádosti o změnu'!BS47,IF('Rozpočet + Žádosti o změnu'!$BL$2="ano",'Rozpočet + Žádosti o změnu'!BG47,IF('Rozpočet + Žádosti o změnu'!$AZ$2="ano",'Rozpočet + Žádosti o změnu'!AU47,IF('Rozpočet + Žádosti o změnu'!$AN$2="ano",'Rozpočet + Žádosti o změnu'!AI47,'Rozpočet + Žádosti o změnu'!I47))))))))))</f>
        <v>0</v>
      </c>
      <c r="Q47" s="267">
        <f>IF('Rozpočet + Žádosti o změnu'!$ER$2="ano",'Rozpočet + Žádosti o změnu'!EN47,IF('Rozpočet + Žádosti o změnu'!$EF$2="ano",'Rozpočet + Žádosti o změnu'!EB47,IF('Rozpočet + Žádosti o změnu'!$DT$2="ano",'Rozpočet + Žádosti o změnu'!DP47,IF('Rozpočet + Žádosti o změnu'!$DH$2="ano",'Rozpočet + Žádosti o změnu'!DD47,IF('Rozpočet + Žádosti o změnu'!$CV$2="ano",'Rozpočet + Žádosti o změnu'!CR47,IF('Rozpočet + Žádosti o změnu'!$CJ$2="ano",'Rozpočet + Žádosti o změnu'!CF47,IF('Rozpočet + Žádosti o změnu'!$BX$2="ano",'Rozpočet + Žádosti o změnu'!BT47,IF('Rozpočet + Žádosti o změnu'!$BL$2="ano",'Rozpočet + Žádosti o změnu'!BH47,IF('Rozpočet + Žádosti o změnu'!$AZ$2="ano",'Rozpočet + Žádosti o změnu'!AV47,IF('Rozpočet + Žádosti o změnu'!$AN$2="ano",'Rozpočet + Žádosti o změnu'!AJ47,'Rozpočet + Žádosti o změnu'!J47))))))))))</f>
        <v>0</v>
      </c>
      <c r="R47" s="267">
        <f>IF('Rozpočet + Žádosti o změnu'!$ER$2="ano",'Rozpočet + Žádosti o změnu'!EO47,IF('Rozpočet + Žádosti o změnu'!$EF$2="ano",'Rozpočet + Žádosti o změnu'!EC47,IF('Rozpočet + Žádosti o změnu'!$DT$2="ano",'Rozpočet + Žádosti o změnu'!DQ47,IF('Rozpočet + Žádosti o změnu'!$DH$2="ano",'Rozpočet + Žádosti o změnu'!DE47,IF('Rozpočet + Žádosti o změnu'!$CV$2="ano",'Rozpočet + Žádosti o změnu'!CS47,IF('Rozpočet + Žádosti o změnu'!$CJ$2="ano",'Rozpočet + Žádosti o změnu'!CG47,IF('Rozpočet + Žádosti o změnu'!$BX$2="ano",'Rozpočet + Žádosti o změnu'!BU47,IF('Rozpočet + Žádosti o změnu'!$BL$2="ano",'Rozpočet + Žádosti o změnu'!BI47,IF('Rozpočet + Žádosti o změnu'!$AZ$2="ano",'Rozpočet + Žádosti o změnu'!AW47,IF('Rozpočet + Žádosti o změnu'!$AN$2="ano",'Rozpočet + Žádosti o změnu'!AK47,'Rozpočet + Žádosti o změnu'!K47))))))))))</f>
        <v>0</v>
      </c>
      <c r="S47" s="267">
        <f>IF('Rozpočet + Žádosti o změnu'!$ER$2="ano",'Rozpočet + Žádosti o změnu'!EP47,IF('Rozpočet + Žádosti o změnu'!$EF$2="ano",'Rozpočet + Žádosti o změnu'!ED47,IF('Rozpočet + Žádosti o změnu'!$DT$2="ano",'Rozpočet + Žádosti o změnu'!DR47,IF('Rozpočet + Žádosti o změnu'!$DH$2="ano",'Rozpočet + Žádosti o změnu'!DF47,IF('Rozpočet + Žádosti o změnu'!$CV$2="ano",'Rozpočet + Žádosti o změnu'!CT47,IF('Rozpočet + Žádosti o změnu'!$CJ$2="ano",'Rozpočet + Žádosti o změnu'!CH47,IF('Rozpočet + Žádosti o změnu'!$BX$2="ano",'Rozpočet + Žádosti o změnu'!BV47,IF('Rozpočet + Žádosti o změnu'!$BL$2="ano",'Rozpočet + Žádosti o změnu'!BJ47,IF('Rozpočet + Žádosti o změnu'!$AZ$2="ano",'Rozpočet + Žádosti o změnu'!AX47,IF('Rozpočet + Žádosti o změnu'!$AN$2="ano",'Rozpočet + Žádosti o změnu'!AL47,'Rozpočet + Žádosti o změnu'!L47))))))))))</f>
        <v>0</v>
      </c>
      <c r="T47" s="267">
        <f>IF('Rozpočet + Žádosti o změnu'!$ER$2="ano",'Rozpočet + Žádosti o změnu'!EQ47,IF('Rozpočet + Žádosti o změnu'!$EF$2="ano",'Rozpočet + Žádosti o změnu'!EE47,IF('Rozpočet + Žádosti o změnu'!$DT$2="ano",'Rozpočet + Žádosti o změnu'!DS47,IF('Rozpočet + Žádosti o změnu'!$DH$2="ano",'Rozpočet + Žádosti o změnu'!DG47,IF('Rozpočet + Žádosti o změnu'!$CV$2="ano",'Rozpočet + Žádosti o změnu'!CU47,IF('Rozpočet + Žádosti o změnu'!$CJ$2="ano",'Rozpočet + Žádosti o změnu'!CI47,IF('Rozpočet + Žádosti o změnu'!$BX$2="ano",'Rozpočet + Žádosti o změnu'!BW47,IF('Rozpočet + Žádosti o změnu'!$BL$2="ano",'Rozpočet + Žádosti o změnu'!BK47,IF('Rozpočet + Žádosti o změnu'!$AZ$2="ano",'Rozpočet + Žádosti o změnu'!AY47,IF('Rozpočet + Žádosti o změnu'!$AN$2="ano",'Rozpočet + Žádosti o změnu'!AM47,'Rozpočet + Žádosti o změnu'!M47))))))))))</f>
        <v>0</v>
      </c>
      <c r="U47" s="267">
        <f>IF('Rozpočet + Žádosti o změnu'!$ER$2="ano",'Rozpočet + Žádosti o změnu'!ER47,IF('Rozpočet + Žádosti o změnu'!$EF$2="ano",'Rozpočet + Žádosti o změnu'!EF47,IF('Rozpočet + Žádosti o změnu'!$DT$2="ano",'Rozpočet + Žádosti o změnu'!DT47,IF('Rozpočet + Žádosti o změnu'!$DH$2="ano",'Rozpočet + Žádosti o změnu'!DH47,IF('Rozpočet + Žádosti o změnu'!$CV$2="ano",'Rozpočet + Žádosti o změnu'!CV47,IF('Rozpočet + Žádosti o změnu'!$CJ$2="ano",'Rozpočet + Žádosti o změnu'!CJ47,IF('Rozpočet + Žádosti o změnu'!$BX$2="ano",'Rozpočet + Žádosti o změnu'!BX47,IF('Rozpočet + Žádosti o změnu'!$BL$2="ano",'Rozpočet + Žádosti o změnu'!BL47,IF('Rozpočet + Žádosti o změnu'!$AZ$2="ano",'Rozpočet + Žádosti o změnu'!AZ47,IF('Rozpočet + Žádosti o změnu'!$AN$2="ano",'Rozpočet + Žádosti o změnu'!AN47,'Rozpočet + Žádosti o změnu'!N47))))))))))</f>
        <v>0</v>
      </c>
      <c r="W47" s="281">
        <f>IF('ZoR č. 1'!$D47="",0,'ZoR č. 1'!G47)+IF('ZoR č. 2'!$D47="",0,'ZoR č. 2'!G47)+IF('ZoR č. 3'!$D47="",0,'ZoR č. 3'!G47)+IF('ZoR č. 4'!$D47="",0,'ZoR č. 4'!G47)+IF('ZoR č. 5'!$D47="",0,'ZoR č. 5'!G47)+IF('ZoR č. 6'!$D47="",0,'ZoR č. 6'!G47)+IF('ZoR č. 7'!$D47="",0,'ZoR č. 7'!G47)+IF('ZoR č. 8'!$D47="",0,'ZoR č. 8'!G47)+IF('ZoR č. 9'!$D47="",0,'ZoR č. 9'!G47)+IF('ZoR č. 10'!$D47="",0,'ZoR č. 10'!G47)+IF(ZZoR!$D47="",0,ZZoR!G47)</f>
        <v>0</v>
      </c>
      <c r="X47" s="281">
        <f>IF('ZoR č. 1'!$D47="",0,'ZoR č. 1'!H47)+IF('ZoR č. 2'!$D47="",0,'ZoR č. 2'!H47)+IF('ZoR č. 3'!$D47="",0,'ZoR č. 3'!H47)+IF('ZoR č. 4'!$D47="",0,'ZoR č. 4'!H47)+IF('ZoR č. 5'!$D47="",0,'ZoR č. 5'!H47)+IF('ZoR č. 6'!$D47="",0,'ZoR č. 6'!H47)+IF('ZoR č. 7'!$D47="",0,'ZoR č. 7'!H47)+IF('ZoR č. 8'!$D47="",0,'ZoR č. 8'!H47)+IF('ZoR č. 9'!$D47="",0,'ZoR č. 9'!H47)+IF('ZoR č. 10'!$D47="",0,'ZoR č. 10'!H47)+IF(ZZoR!$D47="",0,ZZoR!H47)</f>
        <v>0</v>
      </c>
      <c r="Y47" s="281">
        <f>IF('ZoR č. 1'!$D47="",0,'ZoR č. 1'!I47)+IF('ZoR č. 2'!$D47="",0,'ZoR č. 2'!I47)+IF('ZoR č. 3'!$D47="",0,'ZoR č. 3'!I47)+IF('ZoR č. 4'!$D47="",0,'ZoR č. 4'!I47)+IF('ZoR č. 5'!$D47="",0,'ZoR č. 5'!I47)+IF('ZoR č. 6'!$D47="",0,'ZoR č. 6'!I47)+IF('ZoR č. 7'!$D47="",0,'ZoR č. 7'!I47)+IF('ZoR č. 8'!$D47="",0,'ZoR č. 8'!I47)+IF('ZoR č. 9'!$D47="",0,'ZoR č. 9'!I47)+IF('ZoR č. 10'!$D47="",0,'ZoR č. 10'!I47)+IF(ZZoR!$D47="",0,ZZoR!I47)</f>
        <v>0</v>
      </c>
      <c r="Z47" s="281">
        <f>IF('ZoR č. 1'!$D47="",0,'ZoR č. 1'!J47)+IF('ZoR č. 2'!$D47="",0,'ZoR č. 2'!J47)+IF('ZoR č. 3'!$D47="",0,'ZoR č. 3'!J47)+IF('ZoR č. 4'!$D47="",0,'ZoR č. 4'!J47)+IF('ZoR č. 5'!$D47="",0,'ZoR č. 5'!J47)+IF('ZoR č. 6'!$D47="",0,'ZoR č. 6'!J47)+IF('ZoR č. 7'!$D47="",0,'ZoR č. 7'!J47)+IF('ZoR č. 8'!$D47="",0,'ZoR č. 8'!J47)+IF('ZoR č. 9'!$D47="",0,'ZoR č. 9'!J47)+IF('ZoR č. 10'!$D47="",0,'ZoR č. 10'!J47)+IF(ZZoR!$D47="",0,ZZoR!J47)</f>
        <v>0</v>
      </c>
      <c r="AA47" s="281">
        <f>IF('ZoR č. 1'!$D47="",0,'ZoR č. 1'!K47)+IF('ZoR č. 2'!$D47="",0,'ZoR č. 2'!K47)+IF('ZoR č. 3'!$D47="",0,'ZoR č. 3'!K47)+IF('ZoR č. 4'!$D47="",0,'ZoR č. 4'!K47)+IF('ZoR č. 5'!$D47="",0,'ZoR č. 5'!K47)+IF('ZoR č. 6'!$D47="",0,'ZoR č. 6'!K47)+IF('ZoR č. 7'!$D47="",0,'ZoR č. 7'!K47)+IF('ZoR č. 8'!$D47="",0,'ZoR č. 8'!K47)+IF('ZoR č. 9'!$D47="",0,'ZoR č. 9'!K47)+IF('ZoR č. 10'!$D47="",0,'ZoR č. 10'!K47)+IF(ZZoR!$D47="",0,ZZoR!K47)</f>
        <v>0</v>
      </c>
      <c r="AB47" s="281">
        <f>IF('ZoR č. 1'!$D47="",0,'ZoR č. 1'!L47)+IF('ZoR č. 2'!$D47="",0,'ZoR č. 2'!L47)+IF('ZoR č. 3'!$D47="",0,'ZoR č. 3'!L47)+IF('ZoR č. 4'!$D47="",0,'ZoR č. 4'!L47)+IF('ZoR č. 5'!$D47="",0,'ZoR č. 5'!L47)+IF('ZoR č. 6'!$D47="",0,'ZoR č. 6'!L47)+IF('ZoR č. 7'!$D47="",0,'ZoR č. 7'!L47)+IF('ZoR č. 8'!$D47="",0,'ZoR č. 8'!L47)+IF('ZoR č. 9'!$D47="",0,'ZoR č. 9'!L47)+IF('ZoR č. 10'!$D47="",0,'ZoR č. 10'!L47)+IF(ZZoR!$D47="",0,ZZoR!L47)</f>
        <v>0</v>
      </c>
      <c r="AC47" s="281">
        <f>IF('ZoR č. 1'!$D47="",0,'ZoR č. 1'!M47)+IF('ZoR č. 2'!$D47="",0,'ZoR č. 2'!M47)+IF('ZoR č. 3'!$D47="",0,'ZoR č. 3'!M47)+IF('ZoR č. 4'!$D47="",0,'ZoR č. 4'!M47)+IF('ZoR č. 5'!$D47="",0,'ZoR č. 5'!M47)+IF('ZoR č. 6'!$D47="",0,'ZoR č. 6'!M47)+IF('ZoR č. 7'!$D47="",0,'ZoR č. 7'!M47)+IF('ZoR č. 8'!$D47="",0,'ZoR č. 8'!M47)+IF('ZoR č. 9'!$D47="",0,'ZoR č. 9'!M47)+IF('ZoR č. 10'!$D47="",0,'ZoR č. 10'!M47)+IF(ZZoR!$D47="",0,ZZoR!M47)</f>
        <v>0</v>
      </c>
      <c r="AE47" s="282" t="str">
        <f t="shared" si="3"/>
        <v/>
      </c>
    </row>
    <row r="48" spans="2:31" x14ac:dyDescent="0.25">
      <c r="B48" s="9" t="s">
        <v>91</v>
      </c>
      <c r="C48" s="98" t="str">
        <f>IF(COUNTA('Přehled partnerů'!C48:D48)&lt;&gt;2,"partner neuveden",IF('Přehled partnerů'!J48="ANO",'Přehled partnerů'!C48,"v tomto období nerelevantní"))</f>
        <v>partner neuveden</v>
      </c>
      <c r="D48" s="108" t="str">
        <f>IF(COUNTA('Přehled partnerů'!C48:D48)&lt;&gt;2,"",IF('Přehled partnerů'!J48="ANO",'Přehled partnerů'!D48,""))</f>
        <v/>
      </c>
      <c r="E48" s="21" t="str">
        <f t="shared" si="0"/>
        <v/>
      </c>
      <c r="F48" s="114" t="str">
        <f t="shared" si="1"/>
        <v/>
      </c>
      <c r="G48" s="125">
        <v>0</v>
      </c>
      <c r="H48" s="126">
        <v>0</v>
      </c>
      <c r="I48" s="126">
        <v>0</v>
      </c>
      <c r="J48" s="126">
        <v>0</v>
      </c>
      <c r="K48" s="16">
        <v>0</v>
      </c>
      <c r="L48" s="16">
        <v>0</v>
      </c>
      <c r="M48" s="20">
        <v>0</v>
      </c>
      <c r="N48" s="58" t="str">
        <f t="shared" si="2"/>
        <v/>
      </c>
      <c r="O48" s="267">
        <f>IF('Rozpočet + Žádosti o změnu'!$ER$2="ano",'Rozpočet + Žádosti o změnu'!EL48,IF('Rozpočet + Žádosti o změnu'!$EF$2="ano",'Rozpočet + Žádosti o změnu'!DZ48,IF('Rozpočet + Žádosti o změnu'!$DT$2="ano",'Rozpočet + Žádosti o změnu'!DN48,IF('Rozpočet + Žádosti o změnu'!$DH$2="ano",'Rozpočet + Žádosti o změnu'!DB48,IF('Rozpočet + Žádosti o změnu'!$CV$2="ano",'Rozpočet + Žádosti o změnu'!CP48,IF('Rozpočet + Žádosti o změnu'!$CJ$2="ano",'Rozpočet + Žádosti o změnu'!CD48,IF('Rozpočet + Žádosti o změnu'!$BX$2="ano",'Rozpočet + Žádosti o změnu'!BR48,IF('Rozpočet + Žádosti o změnu'!$BL$2="ano",'Rozpočet + Žádosti o změnu'!BF48,IF('Rozpočet + Žádosti o změnu'!$AZ$2="ano",'Rozpočet + Žádosti o změnu'!AT48,IF('Rozpočet + Žádosti o změnu'!$AN$2="ano",'Rozpočet + Žádosti o změnu'!AH48,'Rozpočet + Žádosti o změnu'!H48))))))))))</f>
        <v>0</v>
      </c>
      <c r="P48" s="267">
        <f>IF('Rozpočet + Žádosti o změnu'!$ER$2="ano",'Rozpočet + Žádosti o změnu'!EM48,IF('Rozpočet + Žádosti o změnu'!$EF$2="ano",'Rozpočet + Žádosti o změnu'!EA48,IF('Rozpočet + Žádosti o změnu'!$DT$2="ano",'Rozpočet + Žádosti o změnu'!DO48,IF('Rozpočet + Žádosti o změnu'!$DH$2="ano",'Rozpočet + Žádosti o změnu'!DC48,IF('Rozpočet + Žádosti o změnu'!$CV$2="ano",'Rozpočet + Žádosti o změnu'!CQ48,IF('Rozpočet + Žádosti o změnu'!$CJ$2="ano",'Rozpočet + Žádosti o změnu'!CE48,IF('Rozpočet + Žádosti o změnu'!$BX$2="ano",'Rozpočet + Žádosti o změnu'!BS48,IF('Rozpočet + Žádosti o změnu'!$BL$2="ano",'Rozpočet + Žádosti o změnu'!BG48,IF('Rozpočet + Žádosti o změnu'!$AZ$2="ano",'Rozpočet + Žádosti o změnu'!AU48,IF('Rozpočet + Žádosti o změnu'!$AN$2="ano",'Rozpočet + Žádosti o změnu'!AI48,'Rozpočet + Žádosti o změnu'!I48))))))))))</f>
        <v>0</v>
      </c>
      <c r="Q48" s="267">
        <f>IF('Rozpočet + Žádosti o změnu'!$ER$2="ano",'Rozpočet + Žádosti o změnu'!EN48,IF('Rozpočet + Žádosti o změnu'!$EF$2="ano",'Rozpočet + Žádosti o změnu'!EB48,IF('Rozpočet + Žádosti o změnu'!$DT$2="ano",'Rozpočet + Žádosti o změnu'!DP48,IF('Rozpočet + Žádosti o změnu'!$DH$2="ano",'Rozpočet + Žádosti o změnu'!DD48,IF('Rozpočet + Žádosti o změnu'!$CV$2="ano",'Rozpočet + Žádosti o změnu'!CR48,IF('Rozpočet + Žádosti o změnu'!$CJ$2="ano",'Rozpočet + Žádosti o změnu'!CF48,IF('Rozpočet + Žádosti o změnu'!$BX$2="ano",'Rozpočet + Žádosti o změnu'!BT48,IF('Rozpočet + Žádosti o změnu'!$BL$2="ano",'Rozpočet + Žádosti o změnu'!BH48,IF('Rozpočet + Žádosti o změnu'!$AZ$2="ano",'Rozpočet + Žádosti o změnu'!AV48,IF('Rozpočet + Žádosti o změnu'!$AN$2="ano",'Rozpočet + Žádosti o změnu'!AJ48,'Rozpočet + Žádosti o změnu'!J48))))))))))</f>
        <v>0</v>
      </c>
      <c r="R48" s="267">
        <f>IF('Rozpočet + Žádosti o změnu'!$ER$2="ano",'Rozpočet + Žádosti o změnu'!EO48,IF('Rozpočet + Žádosti o změnu'!$EF$2="ano",'Rozpočet + Žádosti o změnu'!EC48,IF('Rozpočet + Žádosti o změnu'!$DT$2="ano",'Rozpočet + Žádosti o změnu'!DQ48,IF('Rozpočet + Žádosti o změnu'!$DH$2="ano",'Rozpočet + Žádosti o změnu'!DE48,IF('Rozpočet + Žádosti o změnu'!$CV$2="ano",'Rozpočet + Žádosti o změnu'!CS48,IF('Rozpočet + Žádosti o změnu'!$CJ$2="ano",'Rozpočet + Žádosti o změnu'!CG48,IF('Rozpočet + Žádosti o změnu'!$BX$2="ano",'Rozpočet + Žádosti o změnu'!BU48,IF('Rozpočet + Žádosti o změnu'!$BL$2="ano",'Rozpočet + Žádosti o změnu'!BI48,IF('Rozpočet + Žádosti o změnu'!$AZ$2="ano",'Rozpočet + Žádosti o změnu'!AW48,IF('Rozpočet + Žádosti o změnu'!$AN$2="ano",'Rozpočet + Žádosti o změnu'!AK48,'Rozpočet + Žádosti o změnu'!K48))))))))))</f>
        <v>0</v>
      </c>
      <c r="S48" s="267">
        <f>IF('Rozpočet + Žádosti o změnu'!$ER$2="ano",'Rozpočet + Žádosti o změnu'!EP48,IF('Rozpočet + Žádosti o změnu'!$EF$2="ano",'Rozpočet + Žádosti o změnu'!ED48,IF('Rozpočet + Žádosti o změnu'!$DT$2="ano",'Rozpočet + Žádosti o změnu'!DR48,IF('Rozpočet + Žádosti o změnu'!$DH$2="ano",'Rozpočet + Žádosti o změnu'!DF48,IF('Rozpočet + Žádosti o změnu'!$CV$2="ano",'Rozpočet + Žádosti o změnu'!CT48,IF('Rozpočet + Žádosti o změnu'!$CJ$2="ano",'Rozpočet + Žádosti o změnu'!CH48,IF('Rozpočet + Žádosti o změnu'!$BX$2="ano",'Rozpočet + Žádosti o změnu'!BV48,IF('Rozpočet + Žádosti o změnu'!$BL$2="ano",'Rozpočet + Žádosti o změnu'!BJ48,IF('Rozpočet + Žádosti o změnu'!$AZ$2="ano",'Rozpočet + Žádosti o změnu'!AX48,IF('Rozpočet + Žádosti o změnu'!$AN$2="ano",'Rozpočet + Žádosti o změnu'!AL48,'Rozpočet + Žádosti o změnu'!L48))))))))))</f>
        <v>0</v>
      </c>
      <c r="T48" s="267">
        <f>IF('Rozpočet + Žádosti o změnu'!$ER$2="ano",'Rozpočet + Žádosti o změnu'!EQ48,IF('Rozpočet + Žádosti o změnu'!$EF$2="ano",'Rozpočet + Žádosti o změnu'!EE48,IF('Rozpočet + Žádosti o změnu'!$DT$2="ano",'Rozpočet + Žádosti o změnu'!DS48,IF('Rozpočet + Žádosti o změnu'!$DH$2="ano",'Rozpočet + Žádosti o změnu'!DG48,IF('Rozpočet + Žádosti o změnu'!$CV$2="ano",'Rozpočet + Žádosti o změnu'!CU48,IF('Rozpočet + Žádosti o změnu'!$CJ$2="ano",'Rozpočet + Žádosti o změnu'!CI48,IF('Rozpočet + Žádosti o změnu'!$BX$2="ano",'Rozpočet + Žádosti o změnu'!BW48,IF('Rozpočet + Žádosti o změnu'!$BL$2="ano",'Rozpočet + Žádosti o změnu'!BK48,IF('Rozpočet + Žádosti o změnu'!$AZ$2="ano",'Rozpočet + Žádosti o změnu'!AY48,IF('Rozpočet + Žádosti o změnu'!$AN$2="ano",'Rozpočet + Žádosti o změnu'!AM48,'Rozpočet + Žádosti o změnu'!M48))))))))))</f>
        <v>0</v>
      </c>
      <c r="U48" s="267">
        <f>IF('Rozpočet + Žádosti o změnu'!$ER$2="ano",'Rozpočet + Žádosti o změnu'!ER48,IF('Rozpočet + Žádosti o změnu'!$EF$2="ano",'Rozpočet + Žádosti o změnu'!EF48,IF('Rozpočet + Žádosti o změnu'!$DT$2="ano",'Rozpočet + Žádosti o změnu'!DT48,IF('Rozpočet + Žádosti o změnu'!$DH$2="ano",'Rozpočet + Žádosti o změnu'!DH48,IF('Rozpočet + Žádosti o změnu'!$CV$2="ano",'Rozpočet + Žádosti o změnu'!CV48,IF('Rozpočet + Žádosti o změnu'!$CJ$2="ano",'Rozpočet + Žádosti o změnu'!CJ48,IF('Rozpočet + Žádosti o změnu'!$BX$2="ano",'Rozpočet + Žádosti o změnu'!BX48,IF('Rozpočet + Žádosti o změnu'!$BL$2="ano",'Rozpočet + Žádosti o změnu'!BL48,IF('Rozpočet + Žádosti o změnu'!$AZ$2="ano",'Rozpočet + Žádosti o změnu'!AZ48,IF('Rozpočet + Žádosti o změnu'!$AN$2="ano",'Rozpočet + Žádosti o změnu'!AN48,'Rozpočet + Žádosti o změnu'!N48))))))))))</f>
        <v>0</v>
      </c>
      <c r="W48" s="281">
        <f>IF('ZoR č. 1'!$D48="",0,'ZoR č. 1'!G48)+IF('ZoR č. 2'!$D48="",0,'ZoR č. 2'!G48)+IF('ZoR č. 3'!$D48="",0,'ZoR č. 3'!G48)+IF('ZoR č. 4'!$D48="",0,'ZoR č. 4'!G48)+IF('ZoR č. 5'!$D48="",0,'ZoR č. 5'!G48)+IF('ZoR č. 6'!$D48="",0,'ZoR č. 6'!G48)+IF('ZoR č. 7'!$D48="",0,'ZoR č. 7'!G48)+IF('ZoR č. 8'!$D48="",0,'ZoR č. 8'!G48)+IF('ZoR č. 9'!$D48="",0,'ZoR č. 9'!G48)+IF('ZoR č. 10'!$D48="",0,'ZoR č. 10'!G48)+IF(ZZoR!$D48="",0,ZZoR!G48)</f>
        <v>0</v>
      </c>
      <c r="X48" s="281">
        <f>IF('ZoR č. 1'!$D48="",0,'ZoR č. 1'!H48)+IF('ZoR č. 2'!$D48="",0,'ZoR č. 2'!H48)+IF('ZoR č. 3'!$D48="",0,'ZoR č. 3'!H48)+IF('ZoR č. 4'!$D48="",0,'ZoR č. 4'!H48)+IF('ZoR č. 5'!$D48="",0,'ZoR č. 5'!H48)+IF('ZoR č. 6'!$D48="",0,'ZoR č. 6'!H48)+IF('ZoR č. 7'!$D48="",0,'ZoR č. 7'!H48)+IF('ZoR č. 8'!$D48="",0,'ZoR č. 8'!H48)+IF('ZoR č. 9'!$D48="",0,'ZoR č. 9'!H48)+IF('ZoR č. 10'!$D48="",0,'ZoR č. 10'!H48)+IF(ZZoR!$D48="",0,ZZoR!H48)</f>
        <v>0</v>
      </c>
      <c r="Y48" s="281">
        <f>IF('ZoR č. 1'!$D48="",0,'ZoR č. 1'!I48)+IF('ZoR č. 2'!$D48="",0,'ZoR č. 2'!I48)+IF('ZoR č. 3'!$D48="",0,'ZoR č. 3'!I48)+IF('ZoR č. 4'!$D48="",0,'ZoR č. 4'!I48)+IF('ZoR č. 5'!$D48="",0,'ZoR č. 5'!I48)+IF('ZoR č. 6'!$D48="",0,'ZoR č. 6'!I48)+IF('ZoR č. 7'!$D48="",0,'ZoR č. 7'!I48)+IF('ZoR č. 8'!$D48="",0,'ZoR č. 8'!I48)+IF('ZoR č. 9'!$D48="",0,'ZoR č. 9'!I48)+IF('ZoR č. 10'!$D48="",0,'ZoR č. 10'!I48)+IF(ZZoR!$D48="",0,ZZoR!I48)</f>
        <v>0</v>
      </c>
      <c r="Z48" s="281">
        <f>IF('ZoR č. 1'!$D48="",0,'ZoR č. 1'!J48)+IF('ZoR č. 2'!$D48="",0,'ZoR č. 2'!J48)+IF('ZoR č. 3'!$D48="",0,'ZoR č. 3'!J48)+IF('ZoR č. 4'!$D48="",0,'ZoR č. 4'!J48)+IF('ZoR č. 5'!$D48="",0,'ZoR č. 5'!J48)+IF('ZoR č. 6'!$D48="",0,'ZoR č. 6'!J48)+IF('ZoR č. 7'!$D48="",0,'ZoR č. 7'!J48)+IF('ZoR č. 8'!$D48="",0,'ZoR č. 8'!J48)+IF('ZoR č. 9'!$D48="",0,'ZoR č. 9'!J48)+IF('ZoR č. 10'!$D48="",0,'ZoR č. 10'!J48)+IF(ZZoR!$D48="",0,ZZoR!J48)</f>
        <v>0</v>
      </c>
      <c r="AA48" s="281">
        <f>IF('ZoR č. 1'!$D48="",0,'ZoR č. 1'!K48)+IF('ZoR č. 2'!$D48="",0,'ZoR č. 2'!K48)+IF('ZoR č. 3'!$D48="",0,'ZoR č. 3'!K48)+IF('ZoR č. 4'!$D48="",0,'ZoR č. 4'!K48)+IF('ZoR č. 5'!$D48="",0,'ZoR č. 5'!K48)+IF('ZoR č. 6'!$D48="",0,'ZoR č. 6'!K48)+IF('ZoR č. 7'!$D48="",0,'ZoR č. 7'!K48)+IF('ZoR č. 8'!$D48="",0,'ZoR č. 8'!K48)+IF('ZoR č. 9'!$D48="",0,'ZoR č. 9'!K48)+IF('ZoR č. 10'!$D48="",0,'ZoR č. 10'!K48)+IF(ZZoR!$D48="",0,ZZoR!K48)</f>
        <v>0</v>
      </c>
      <c r="AB48" s="281">
        <f>IF('ZoR č. 1'!$D48="",0,'ZoR č. 1'!L48)+IF('ZoR č. 2'!$D48="",0,'ZoR č. 2'!L48)+IF('ZoR č. 3'!$D48="",0,'ZoR č. 3'!L48)+IF('ZoR č. 4'!$D48="",0,'ZoR č. 4'!L48)+IF('ZoR č. 5'!$D48="",0,'ZoR č. 5'!L48)+IF('ZoR č. 6'!$D48="",0,'ZoR č. 6'!L48)+IF('ZoR č. 7'!$D48="",0,'ZoR č. 7'!L48)+IF('ZoR č. 8'!$D48="",0,'ZoR č. 8'!L48)+IF('ZoR č. 9'!$D48="",0,'ZoR č. 9'!L48)+IF('ZoR č. 10'!$D48="",0,'ZoR č. 10'!L48)+IF(ZZoR!$D48="",0,ZZoR!L48)</f>
        <v>0</v>
      </c>
      <c r="AC48" s="281">
        <f>IF('ZoR č. 1'!$D48="",0,'ZoR č. 1'!M48)+IF('ZoR č. 2'!$D48="",0,'ZoR č. 2'!M48)+IF('ZoR č. 3'!$D48="",0,'ZoR č. 3'!M48)+IF('ZoR č. 4'!$D48="",0,'ZoR č. 4'!M48)+IF('ZoR č. 5'!$D48="",0,'ZoR č. 5'!M48)+IF('ZoR č. 6'!$D48="",0,'ZoR č. 6'!M48)+IF('ZoR č. 7'!$D48="",0,'ZoR č. 7'!M48)+IF('ZoR č. 8'!$D48="",0,'ZoR č. 8'!M48)+IF('ZoR č. 9'!$D48="",0,'ZoR č. 9'!M48)+IF('ZoR č. 10'!$D48="",0,'ZoR č. 10'!M48)+IF(ZZoR!$D48="",0,ZZoR!M48)</f>
        <v>0</v>
      </c>
      <c r="AE48" s="282" t="str">
        <f t="shared" si="3"/>
        <v/>
      </c>
    </row>
    <row r="49" spans="2:31" x14ac:dyDescent="0.25">
      <c r="B49" s="9" t="s">
        <v>92</v>
      </c>
      <c r="C49" s="98" t="str">
        <f>IF(COUNTA('Přehled partnerů'!C49:D49)&lt;&gt;2,"partner neuveden",IF('Přehled partnerů'!J49="ANO",'Přehled partnerů'!C49,"v tomto období nerelevantní"))</f>
        <v>partner neuveden</v>
      </c>
      <c r="D49" s="108" t="str">
        <f>IF(COUNTA('Přehled partnerů'!C49:D49)&lt;&gt;2,"",IF('Přehled partnerů'!J49="ANO",'Přehled partnerů'!D49,""))</f>
        <v/>
      </c>
      <c r="E49" s="21" t="str">
        <f t="shared" si="0"/>
        <v/>
      </c>
      <c r="F49" s="114" t="str">
        <f t="shared" si="1"/>
        <v/>
      </c>
      <c r="G49" s="125">
        <v>0</v>
      </c>
      <c r="H49" s="126">
        <v>0</v>
      </c>
      <c r="I49" s="126">
        <v>0</v>
      </c>
      <c r="J49" s="126">
        <v>0</v>
      </c>
      <c r="K49" s="16">
        <v>0</v>
      </c>
      <c r="L49" s="16">
        <v>0</v>
      </c>
      <c r="M49" s="20">
        <v>0</v>
      </c>
      <c r="N49" s="58" t="str">
        <f t="shared" si="2"/>
        <v/>
      </c>
      <c r="O49" s="267">
        <f>IF('Rozpočet + Žádosti o změnu'!$ER$2="ano",'Rozpočet + Žádosti o změnu'!EL49,IF('Rozpočet + Žádosti o změnu'!$EF$2="ano",'Rozpočet + Žádosti o změnu'!DZ49,IF('Rozpočet + Žádosti o změnu'!$DT$2="ano",'Rozpočet + Žádosti o změnu'!DN49,IF('Rozpočet + Žádosti o změnu'!$DH$2="ano",'Rozpočet + Žádosti o změnu'!DB49,IF('Rozpočet + Žádosti o změnu'!$CV$2="ano",'Rozpočet + Žádosti o změnu'!CP49,IF('Rozpočet + Žádosti o změnu'!$CJ$2="ano",'Rozpočet + Žádosti o změnu'!CD49,IF('Rozpočet + Žádosti o změnu'!$BX$2="ano",'Rozpočet + Žádosti o změnu'!BR49,IF('Rozpočet + Žádosti o změnu'!$BL$2="ano",'Rozpočet + Žádosti o změnu'!BF49,IF('Rozpočet + Žádosti o změnu'!$AZ$2="ano",'Rozpočet + Žádosti o změnu'!AT49,IF('Rozpočet + Žádosti o změnu'!$AN$2="ano",'Rozpočet + Žádosti o změnu'!AH49,'Rozpočet + Žádosti o změnu'!H49))))))))))</f>
        <v>0</v>
      </c>
      <c r="P49" s="267">
        <f>IF('Rozpočet + Žádosti o změnu'!$ER$2="ano",'Rozpočet + Žádosti o změnu'!EM49,IF('Rozpočet + Žádosti o změnu'!$EF$2="ano",'Rozpočet + Žádosti o změnu'!EA49,IF('Rozpočet + Žádosti o změnu'!$DT$2="ano",'Rozpočet + Žádosti o změnu'!DO49,IF('Rozpočet + Žádosti o změnu'!$DH$2="ano",'Rozpočet + Žádosti o změnu'!DC49,IF('Rozpočet + Žádosti o změnu'!$CV$2="ano",'Rozpočet + Žádosti o změnu'!CQ49,IF('Rozpočet + Žádosti o změnu'!$CJ$2="ano",'Rozpočet + Žádosti o změnu'!CE49,IF('Rozpočet + Žádosti o změnu'!$BX$2="ano",'Rozpočet + Žádosti o změnu'!BS49,IF('Rozpočet + Žádosti o změnu'!$BL$2="ano",'Rozpočet + Žádosti o změnu'!BG49,IF('Rozpočet + Žádosti o změnu'!$AZ$2="ano",'Rozpočet + Žádosti o změnu'!AU49,IF('Rozpočet + Žádosti o změnu'!$AN$2="ano",'Rozpočet + Žádosti o změnu'!AI49,'Rozpočet + Žádosti o změnu'!I49))))))))))</f>
        <v>0</v>
      </c>
      <c r="Q49" s="267">
        <f>IF('Rozpočet + Žádosti o změnu'!$ER$2="ano",'Rozpočet + Žádosti o změnu'!EN49,IF('Rozpočet + Žádosti o změnu'!$EF$2="ano",'Rozpočet + Žádosti o změnu'!EB49,IF('Rozpočet + Žádosti o změnu'!$DT$2="ano",'Rozpočet + Žádosti o změnu'!DP49,IF('Rozpočet + Žádosti o změnu'!$DH$2="ano",'Rozpočet + Žádosti o změnu'!DD49,IF('Rozpočet + Žádosti o změnu'!$CV$2="ano",'Rozpočet + Žádosti o změnu'!CR49,IF('Rozpočet + Žádosti o změnu'!$CJ$2="ano",'Rozpočet + Žádosti o změnu'!CF49,IF('Rozpočet + Žádosti o změnu'!$BX$2="ano",'Rozpočet + Žádosti o změnu'!BT49,IF('Rozpočet + Žádosti o změnu'!$BL$2="ano",'Rozpočet + Žádosti o změnu'!BH49,IF('Rozpočet + Žádosti o změnu'!$AZ$2="ano",'Rozpočet + Žádosti o změnu'!AV49,IF('Rozpočet + Žádosti o změnu'!$AN$2="ano",'Rozpočet + Žádosti o změnu'!AJ49,'Rozpočet + Žádosti o změnu'!J49))))))))))</f>
        <v>0</v>
      </c>
      <c r="R49" s="267">
        <f>IF('Rozpočet + Žádosti o změnu'!$ER$2="ano",'Rozpočet + Žádosti o změnu'!EO49,IF('Rozpočet + Žádosti o změnu'!$EF$2="ano",'Rozpočet + Žádosti o změnu'!EC49,IF('Rozpočet + Žádosti o změnu'!$DT$2="ano",'Rozpočet + Žádosti o změnu'!DQ49,IF('Rozpočet + Žádosti o změnu'!$DH$2="ano",'Rozpočet + Žádosti o změnu'!DE49,IF('Rozpočet + Žádosti o změnu'!$CV$2="ano",'Rozpočet + Žádosti o změnu'!CS49,IF('Rozpočet + Žádosti o změnu'!$CJ$2="ano",'Rozpočet + Žádosti o změnu'!CG49,IF('Rozpočet + Žádosti o změnu'!$BX$2="ano",'Rozpočet + Žádosti o změnu'!BU49,IF('Rozpočet + Žádosti o změnu'!$BL$2="ano",'Rozpočet + Žádosti o změnu'!BI49,IF('Rozpočet + Žádosti o změnu'!$AZ$2="ano",'Rozpočet + Žádosti o změnu'!AW49,IF('Rozpočet + Žádosti o změnu'!$AN$2="ano",'Rozpočet + Žádosti o změnu'!AK49,'Rozpočet + Žádosti o změnu'!K49))))))))))</f>
        <v>0</v>
      </c>
      <c r="S49" s="267">
        <f>IF('Rozpočet + Žádosti o změnu'!$ER$2="ano",'Rozpočet + Žádosti o změnu'!EP49,IF('Rozpočet + Žádosti o změnu'!$EF$2="ano",'Rozpočet + Žádosti o změnu'!ED49,IF('Rozpočet + Žádosti o změnu'!$DT$2="ano",'Rozpočet + Žádosti o změnu'!DR49,IF('Rozpočet + Žádosti o změnu'!$DH$2="ano",'Rozpočet + Žádosti o změnu'!DF49,IF('Rozpočet + Žádosti o změnu'!$CV$2="ano",'Rozpočet + Žádosti o změnu'!CT49,IF('Rozpočet + Žádosti o změnu'!$CJ$2="ano",'Rozpočet + Žádosti o změnu'!CH49,IF('Rozpočet + Žádosti o změnu'!$BX$2="ano",'Rozpočet + Žádosti o změnu'!BV49,IF('Rozpočet + Žádosti o změnu'!$BL$2="ano",'Rozpočet + Žádosti o změnu'!BJ49,IF('Rozpočet + Žádosti o změnu'!$AZ$2="ano",'Rozpočet + Žádosti o změnu'!AX49,IF('Rozpočet + Žádosti o změnu'!$AN$2="ano",'Rozpočet + Žádosti o změnu'!AL49,'Rozpočet + Žádosti o změnu'!L49))))))))))</f>
        <v>0</v>
      </c>
      <c r="T49" s="267">
        <f>IF('Rozpočet + Žádosti o změnu'!$ER$2="ano",'Rozpočet + Žádosti o změnu'!EQ49,IF('Rozpočet + Žádosti o změnu'!$EF$2="ano",'Rozpočet + Žádosti o změnu'!EE49,IF('Rozpočet + Žádosti o změnu'!$DT$2="ano",'Rozpočet + Žádosti o změnu'!DS49,IF('Rozpočet + Žádosti o změnu'!$DH$2="ano",'Rozpočet + Žádosti o změnu'!DG49,IF('Rozpočet + Žádosti o změnu'!$CV$2="ano",'Rozpočet + Žádosti o změnu'!CU49,IF('Rozpočet + Žádosti o změnu'!$CJ$2="ano",'Rozpočet + Žádosti o změnu'!CI49,IF('Rozpočet + Žádosti o změnu'!$BX$2="ano",'Rozpočet + Žádosti o změnu'!BW49,IF('Rozpočet + Žádosti o změnu'!$BL$2="ano",'Rozpočet + Žádosti o změnu'!BK49,IF('Rozpočet + Žádosti o změnu'!$AZ$2="ano",'Rozpočet + Žádosti o změnu'!AY49,IF('Rozpočet + Žádosti o změnu'!$AN$2="ano",'Rozpočet + Žádosti o změnu'!AM49,'Rozpočet + Žádosti o změnu'!M49))))))))))</f>
        <v>0</v>
      </c>
      <c r="U49" s="267">
        <f>IF('Rozpočet + Žádosti o změnu'!$ER$2="ano",'Rozpočet + Žádosti o změnu'!ER49,IF('Rozpočet + Žádosti o změnu'!$EF$2="ano",'Rozpočet + Žádosti o změnu'!EF49,IF('Rozpočet + Žádosti o změnu'!$DT$2="ano",'Rozpočet + Žádosti o změnu'!DT49,IF('Rozpočet + Žádosti o změnu'!$DH$2="ano",'Rozpočet + Žádosti o změnu'!DH49,IF('Rozpočet + Žádosti o změnu'!$CV$2="ano",'Rozpočet + Žádosti o změnu'!CV49,IF('Rozpočet + Žádosti o změnu'!$CJ$2="ano",'Rozpočet + Žádosti o změnu'!CJ49,IF('Rozpočet + Žádosti o změnu'!$BX$2="ano",'Rozpočet + Žádosti o změnu'!BX49,IF('Rozpočet + Žádosti o změnu'!$BL$2="ano",'Rozpočet + Žádosti o změnu'!BL49,IF('Rozpočet + Žádosti o změnu'!$AZ$2="ano",'Rozpočet + Žádosti o změnu'!AZ49,IF('Rozpočet + Žádosti o změnu'!$AN$2="ano",'Rozpočet + Žádosti o změnu'!AN49,'Rozpočet + Žádosti o změnu'!N49))))))))))</f>
        <v>0</v>
      </c>
      <c r="W49" s="281">
        <f>IF('ZoR č. 1'!$D49="",0,'ZoR č. 1'!G49)+IF('ZoR č. 2'!$D49="",0,'ZoR č. 2'!G49)+IF('ZoR č. 3'!$D49="",0,'ZoR č. 3'!G49)+IF('ZoR č. 4'!$D49="",0,'ZoR č. 4'!G49)+IF('ZoR č. 5'!$D49="",0,'ZoR č. 5'!G49)+IF('ZoR č. 6'!$D49="",0,'ZoR č. 6'!G49)+IF('ZoR č. 7'!$D49="",0,'ZoR č. 7'!G49)+IF('ZoR č. 8'!$D49="",0,'ZoR č. 8'!G49)+IF('ZoR č. 9'!$D49="",0,'ZoR č. 9'!G49)+IF('ZoR č. 10'!$D49="",0,'ZoR č. 10'!G49)+IF(ZZoR!$D49="",0,ZZoR!G49)</f>
        <v>0</v>
      </c>
      <c r="X49" s="281">
        <f>IF('ZoR č. 1'!$D49="",0,'ZoR č. 1'!H49)+IF('ZoR č. 2'!$D49="",0,'ZoR č. 2'!H49)+IF('ZoR č. 3'!$D49="",0,'ZoR č. 3'!H49)+IF('ZoR č. 4'!$D49="",0,'ZoR č. 4'!H49)+IF('ZoR č. 5'!$D49="",0,'ZoR č. 5'!H49)+IF('ZoR č. 6'!$D49="",0,'ZoR č. 6'!H49)+IF('ZoR č. 7'!$D49="",0,'ZoR č. 7'!H49)+IF('ZoR č. 8'!$D49="",0,'ZoR č. 8'!H49)+IF('ZoR č. 9'!$D49="",0,'ZoR č. 9'!H49)+IF('ZoR č. 10'!$D49="",0,'ZoR č. 10'!H49)+IF(ZZoR!$D49="",0,ZZoR!H49)</f>
        <v>0</v>
      </c>
      <c r="Y49" s="281">
        <f>IF('ZoR č. 1'!$D49="",0,'ZoR č. 1'!I49)+IF('ZoR č. 2'!$D49="",0,'ZoR č. 2'!I49)+IF('ZoR č. 3'!$D49="",0,'ZoR č. 3'!I49)+IF('ZoR č. 4'!$D49="",0,'ZoR č. 4'!I49)+IF('ZoR č. 5'!$D49="",0,'ZoR č. 5'!I49)+IF('ZoR č. 6'!$D49="",0,'ZoR č. 6'!I49)+IF('ZoR č. 7'!$D49="",0,'ZoR č. 7'!I49)+IF('ZoR č. 8'!$D49="",0,'ZoR č. 8'!I49)+IF('ZoR č. 9'!$D49="",0,'ZoR č. 9'!I49)+IF('ZoR č. 10'!$D49="",0,'ZoR č. 10'!I49)+IF(ZZoR!$D49="",0,ZZoR!I49)</f>
        <v>0</v>
      </c>
      <c r="Z49" s="281">
        <f>IF('ZoR č. 1'!$D49="",0,'ZoR č. 1'!J49)+IF('ZoR č. 2'!$D49="",0,'ZoR č. 2'!J49)+IF('ZoR č. 3'!$D49="",0,'ZoR č. 3'!J49)+IF('ZoR č. 4'!$D49="",0,'ZoR č. 4'!J49)+IF('ZoR č. 5'!$D49="",0,'ZoR č. 5'!J49)+IF('ZoR č. 6'!$D49="",0,'ZoR č. 6'!J49)+IF('ZoR č. 7'!$D49="",0,'ZoR č. 7'!J49)+IF('ZoR č. 8'!$D49="",0,'ZoR č. 8'!J49)+IF('ZoR č. 9'!$D49="",0,'ZoR č. 9'!J49)+IF('ZoR č. 10'!$D49="",0,'ZoR č. 10'!J49)+IF(ZZoR!$D49="",0,ZZoR!J49)</f>
        <v>0</v>
      </c>
      <c r="AA49" s="281">
        <f>IF('ZoR č. 1'!$D49="",0,'ZoR č. 1'!K49)+IF('ZoR č. 2'!$D49="",0,'ZoR č. 2'!K49)+IF('ZoR č. 3'!$D49="",0,'ZoR č. 3'!K49)+IF('ZoR č. 4'!$D49="",0,'ZoR č. 4'!K49)+IF('ZoR č. 5'!$D49="",0,'ZoR č. 5'!K49)+IF('ZoR č. 6'!$D49="",0,'ZoR č. 6'!K49)+IF('ZoR č. 7'!$D49="",0,'ZoR č. 7'!K49)+IF('ZoR č. 8'!$D49="",0,'ZoR č. 8'!K49)+IF('ZoR č. 9'!$D49="",0,'ZoR č. 9'!K49)+IF('ZoR č. 10'!$D49="",0,'ZoR č. 10'!K49)+IF(ZZoR!$D49="",0,ZZoR!K49)</f>
        <v>0</v>
      </c>
      <c r="AB49" s="281">
        <f>IF('ZoR č. 1'!$D49="",0,'ZoR č. 1'!L49)+IF('ZoR č. 2'!$D49="",0,'ZoR č. 2'!L49)+IF('ZoR č. 3'!$D49="",0,'ZoR č. 3'!L49)+IF('ZoR č. 4'!$D49="",0,'ZoR č. 4'!L49)+IF('ZoR č. 5'!$D49="",0,'ZoR č. 5'!L49)+IF('ZoR č. 6'!$D49="",0,'ZoR č. 6'!L49)+IF('ZoR č. 7'!$D49="",0,'ZoR č. 7'!L49)+IF('ZoR č. 8'!$D49="",0,'ZoR č. 8'!L49)+IF('ZoR č. 9'!$D49="",0,'ZoR č. 9'!L49)+IF('ZoR č. 10'!$D49="",0,'ZoR č. 10'!L49)+IF(ZZoR!$D49="",0,ZZoR!L49)</f>
        <v>0</v>
      </c>
      <c r="AC49" s="281">
        <f>IF('ZoR č. 1'!$D49="",0,'ZoR č. 1'!M49)+IF('ZoR č. 2'!$D49="",0,'ZoR č. 2'!M49)+IF('ZoR č. 3'!$D49="",0,'ZoR č. 3'!M49)+IF('ZoR č. 4'!$D49="",0,'ZoR č. 4'!M49)+IF('ZoR č. 5'!$D49="",0,'ZoR č. 5'!M49)+IF('ZoR č. 6'!$D49="",0,'ZoR č. 6'!M49)+IF('ZoR č. 7'!$D49="",0,'ZoR č. 7'!M49)+IF('ZoR č. 8'!$D49="",0,'ZoR č. 8'!M49)+IF('ZoR č. 9'!$D49="",0,'ZoR č. 9'!M49)+IF('ZoR č. 10'!$D49="",0,'ZoR č. 10'!M49)+IF(ZZoR!$D49="",0,ZZoR!M49)</f>
        <v>0</v>
      </c>
      <c r="AE49" s="282" t="str">
        <f t="shared" si="3"/>
        <v/>
      </c>
    </row>
    <row r="50" spans="2:31" x14ac:dyDescent="0.25">
      <c r="B50" s="9" t="s">
        <v>93</v>
      </c>
      <c r="C50" s="98" t="str">
        <f>IF(COUNTA('Přehled partnerů'!C50:D50)&lt;&gt;2,"partner neuveden",IF('Přehled partnerů'!J50="ANO",'Přehled partnerů'!C50,"v tomto období nerelevantní"))</f>
        <v>partner neuveden</v>
      </c>
      <c r="D50" s="108" t="str">
        <f>IF(COUNTA('Přehled partnerů'!C50:D50)&lt;&gt;2,"",IF('Přehled partnerů'!J50="ANO",'Přehled partnerů'!D50,""))</f>
        <v/>
      </c>
      <c r="E50" s="21" t="str">
        <f t="shared" si="0"/>
        <v/>
      </c>
      <c r="F50" s="114" t="str">
        <f t="shared" si="1"/>
        <v/>
      </c>
      <c r="G50" s="125">
        <v>0</v>
      </c>
      <c r="H50" s="126">
        <v>0</v>
      </c>
      <c r="I50" s="126">
        <v>0</v>
      </c>
      <c r="J50" s="126">
        <v>0</v>
      </c>
      <c r="K50" s="16">
        <v>0</v>
      </c>
      <c r="L50" s="16">
        <v>0</v>
      </c>
      <c r="M50" s="20">
        <v>0</v>
      </c>
      <c r="N50" s="58" t="str">
        <f t="shared" si="2"/>
        <v/>
      </c>
      <c r="O50" s="267">
        <f>IF('Rozpočet + Žádosti o změnu'!$ER$2="ano",'Rozpočet + Žádosti o změnu'!EL50,IF('Rozpočet + Žádosti o změnu'!$EF$2="ano",'Rozpočet + Žádosti o změnu'!DZ50,IF('Rozpočet + Žádosti o změnu'!$DT$2="ano",'Rozpočet + Žádosti o změnu'!DN50,IF('Rozpočet + Žádosti o změnu'!$DH$2="ano",'Rozpočet + Žádosti o změnu'!DB50,IF('Rozpočet + Žádosti o změnu'!$CV$2="ano",'Rozpočet + Žádosti o změnu'!CP50,IF('Rozpočet + Žádosti o změnu'!$CJ$2="ano",'Rozpočet + Žádosti o změnu'!CD50,IF('Rozpočet + Žádosti o změnu'!$BX$2="ano",'Rozpočet + Žádosti o změnu'!BR50,IF('Rozpočet + Žádosti o změnu'!$BL$2="ano",'Rozpočet + Žádosti o změnu'!BF50,IF('Rozpočet + Žádosti o změnu'!$AZ$2="ano",'Rozpočet + Žádosti o změnu'!AT50,IF('Rozpočet + Žádosti o změnu'!$AN$2="ano",'Rozpočet + Žádosti o změnu'!AH50,'Rozpočet + Žádosti o změnu'!H50))))))))))</f>
        <v>0</v>
      </c>
      <c r="P50" s="267">
        <f>IF('Rozpočet + Žádosti o změnu'!$ER$2="ano",'Rozpočet + Žádosti o změnu'!EM50,IF('Rozpočet + Žádosti o změnu'!$EF$2="ano",'Rozpočet + Žádosti o změnu'!EA50,IF('Rozpočet + Žádosti o změnu'!$DT$2="ano",'Rozpočet + Žádosti o změnu'!DO50,IF('Rozpočet + Žádosti o změnu'!$DH$2="ano",'Rozpočet + Žádosti o změnu'!DC50,IF('Rozpočet + Žádosti o změnu'!$CV$2="ano",'Rozpočet + Žádosti o změnu'!CQ50,IF('Rozpočet + Žádosti o změnu'!$CJ$2="ano",'Rozpočet + Žádosti o změnu'!CE50,IF('Rozpočet + Žádosti o změnu'!$BX$2="ano",'Rozpočet + Žádosti o změnu'!BS50,IF('Rozpočet + Žádosti o změnu'!$BL$2="ano",'Rozpočet + Žádosti o změnu'!BG50,IF('Rozpočet + Žádosti o změnu'!$AZ$2="ano",'Rozpočet + Žádosti o změnu'!AU50,IF('Rozpočet + Žádosti o změnu'!$AN$2="ano",'Rozpočet + Žádosti o změnu'!AI50,'Rozpočet + Žádosti o změnu'!I50))))))))))</f>
        <v>0</v>
      </c>
      <c r="Q50" s="267">
        <f>IF('Rozpočet + Žádosti o změnu'!$ER$2="ano",'Rozpočet + Žádosti o změnu'!EN50,IF('Rozpočet + Žádosti o změnu'!$EF$2="ano",'Rozpočet + Žádosti o změnu'!EB50,IF('Rozpočet + Žádosti o změnu'!$DT$2="ano",'Rozpočet + Žádosti o změnu'!DP50,IF('Rozpočet + Žádosti o změnu'!$DH$2="ano",'Rozpočet + Žádosti o změnu'!DD50,IF('Rozpočet + Žádosti o změnu'!$CV$2="ano",'Rozpočet + Žádosti o změnu'!CR50,IF('Rozpočet + Žádosti o změnu'!$CJ$2="ano",'Rozpočet + Žádosti o změnu'!CF50,IF('Rozpočet + Žádosti o změnu'!$BX$2="ano",'Rozpočet + Žádosti o změnu'!BT50,IF('Rozpočet + Žádosti o změnu'!$BL$2="ano",'Rozpočet + Žádosti o změnu'!BH50,IF('Rozpočet + Žádosti o změnu'!$AZ$2="ano",'Rozpočet + Žádosti o změnu'!AV50,IF('Rozpočet + Žádosti o změnu'!$AN$2="ano",'Rozpočet + Žádosti o změnu'!AJ50,'Rozpočet + Žádosti o změnu'!J50))))))))))</f>
        <v>0</v>
      </c>
      <c r="R50" s="267">
        <f>IF('Rozpočet + Žádosti o změnu'!$ER$2="ano",'Rozpočet + Žádosti o změnu'!EO50,IF('Rozpočet + Žádosti o změnu'!$EF$2="ano",'Rozpočet + Žádosti o změnu'!EC50,IF('Rozpočet + Žádosti o změnu'!$DT$2="ano",'Rozpočet + Žádosti o změnu'!DQ50,IF('Rozpočet + Žádosti o změnu'!$DH$2="ano",'Rozpočet + Žádosti o změnu'!DE50,IF('Rozpočet + Žádosti o změnu'!$CV$2="ano",'Rozpočet + Žádosti o změnu'!CS50,IF('Rozpočet + Žádosti o změnu'!$CJ$2="ano",'Rozpočet + Žádosti o změnu'!CG50,IF('Rozpočet + Žádosti o změnu'!$BX$2="ano",'Rozpočet + Žádosti o změnu'!BU50,IF('Rozpočet + Žádosti o změnu'!$BL$2="ano",'Rozpočet + Žádosti o změnu'!BI50,IF('Rozpočet + Žádosti o změnu'!$AZ$2="ano",'Rozpočet + Žádosti o změnu'!AW50,IF('Rozpočet + Žádosti o změnu'!$AN$2="ano",'Rozpočet + Žádosti o změnu'!AK50,'Rozpočet + Žádosti o změnu'!K50))))))))))</f>
        <v>0</v>
      </c>
      <c r="S50" s="267">
        <f>IF('Rozpočet + Žádosti o změnu'!$ER$2="ano",'Rozpočet + Žádosti o změnu'!EP50,IF('Rozpočet + Žádosti o změnu'!$EF$2="ano",'Rozpočet + Žádosti o změnu'!ED50,IF('Rozpočet + Žádosti o změnu'!$DT$2="ano",'Rozpočet + Žádosti o změnu'!DR50,IF('Rozpočet + Žádosti o změnu'!$DH$2="ano",'Rozpočet + Žádosti o změnu'!DF50,IF('Rozpočet + Žádosti o změnu'!$CV$2="ano",'Rozpočet + Žádosti o změnu'!CT50,IF('Rozpočet + Žádosti o změnu'!$CJ$2="ano",'Rozpočet + Žádosti o změnu'!CH50,IF('Rozpočet + Žádosti o změnu'!$BX$2="ano",'Rozpočet + Žádosti o změnu'!BV50,IF('Rozpočet + Žádosti o změnu'!$BL$2="ano",'Rozpočet + Žádosti o změnu'!BJ50,IF('Rozpočet + Žádosti o změnu'!$AZ$2="ano",'Rozpočet + Žádosti o změnu'!AX50,IF('Rozpočet + Žádosti o změnu'!$AN$2="ano",'Rozpočet + Žádosti o změnu'!AL50,'Rozpočet + Žádosti o změnu'!L50))))))))))</f>
        <v>0</v>
      </c>
      <c r="T50" s="267">
        <f>IF('Rozpočet + Žádosti o změnu'!$ER$2="ano",'Rozpočet + Žádosti o změnu'!EQ50,IF('Rozpočet + Žádosti o změnu'!$EF$2="ano",'Rozpočet + Žádosti o změnu'!EE50,IF('Rozpočet + Žádosti o změnu'!$DT$2="ano",'Rozpočet + Žádosti o změnu'!DS50,IF('Rozpočet + Žádosti o změnu'!$DH$2="ano",'Rozpočet + Žádosti o změnu'!DG50,IF('Rozpočet + Žádosti o změnu'!$CV$2="ano",'Rozpočet + Žádosti o změnu'!CU50,IF('Rozpočet + Žádosti o změnu'!$CJ$2="ano",'Rozpočet + Žádosti o změnu'!CI50,IF('Rozpočet + Žádosti o změnu'!$BX$2="ano",'Rozpočet + Žádosti o změnu'!BW50,IF('Rozpočet + Žádosti o změnu'!$BL$2="ano",'Rozpočet + Žádosti o změnu'!BK50,IF('Rozpočet + Žádosti o změnu'!$AZ$2="ano",'Rozpočet + Žádosti o změnu'!AY50,IF('Rozpočet + Žádosti o změnu'!$AN$2="ano",'Rozpočet + Žádosti o změnu'!AM50,'Rozpočet + Žádosti o změnu'!M50))))))))))</f>
        <v>0</v>
      </c>
      <c r="U50" s="267">
        <f>IF('Rozpočet + Žádosti o změnu'!$ER$2="ano",'Rozpočet + Žádosti o změnu'!ER50,IF('Rozpočet + Žádosti o změnu'!$EF$2="ano",'Rozpočet + Žádosti o změnu'!EF50,IF('Rozpočet + Žádosti o změnu'!$DT$2="ano",'Rozpočet + Žádosti o změnu'!DT50,IF('Rozpočet + Žádosti o změnu'!$DH$2="ano",'Rozpočet + Žádosti o změnu'!DH50,IF('Rozpočet + Žádosti o změnu'!$CV$2="ano",'Rozpočet + Žádosti o změnu'!CV50,IF('Rozpočet + Žádosti o změnu'!$CJ$2="ano",'Rozpočet + Žádosti o změnu'!CJ50,IF('Rozpočet + Žádosti o změnu'!$BX$2="ano",'Rozpočet + Žádosti o změnu'!BX50,IF('Rozpočet + Žádosti o změnu'!$BL$2="ano",'Rozpočet + Žádosti o změnu'!BL50,IF('Rozpočet + Žádosti o změnu'!$AZ$2="ano",'Rozpočet + Žádosti o změnu'!AZ50,IF('Rozpočet + Žádosti o změnu'!$AN$2="ano",'Rozpočet + Žádosti o změnu'!AN50,'Rozpočet + Žádosti o změnu'!N50))))))))))</f>
        <v>0</v>
      </c>
      <c r="W50" s="281">
        <f>IF('ZoR č. 1'!$D50="",0,'ZoR č. 1'!G50)+IF('ZoR č. 2'!$D50="",0,'ZoR č. 2'!G50)+IF('ZoR č. 3'!$D50="",0,'ZoR č. 3'!G50)+IF('ZoR č. 4'!$D50="",0,'ZoR č. 4'!G50)+IF('ZoR č. 5'!$D50="",0,'ZoR č. 5'!G50)+IF('ZoR č. 6'!$D50="",0,'ZoR č. 6'!G50)+IF('ZoR č. 7'!$D50="",0,'ZoR č. 7'!G50)+IF('ZoR č. 8'!$D50="",0,'ZoR č. 8'!G50)+IF('ZoR č. 9'!$D50="",0,'ZoR č. 9'!G50)+IF('ZoR č. 10'!$D50="",0,'ZoR č. 10'!G50)+IF(ZZoR!$D50="",0,ZZoR!G50)</f>
        <v>0</v>
      </c>
      <c r="X50" s="281">
        <f>IF('ZoR č. 1'!$D50="",0,'ZoR č. 1'!H50)+IF('ZoR č. 2'!$D50="",0,'ZoR č. 2'!H50)+IF('ZoR č. 3'!$D50="",0,'ZoR č. 3'!H50)+IF('ZoR č. 4'!$D50="",0,'ZoR č. 4'!H50)+IF('ZoR č. 5'!$D50="",0,'ZoR č. 5'!H50)+IF('ZoR č. 6'!$D50="",0,'ZoR č. 6'!H50)+IF('ZoR č. 7'!$D50="",0,'ZoR č. 7'!H50)+IF('ZoR č. 8'!$D50="",0,'ZoR č. 8'!H50)+IF('ZoR č. 9'!$D50="",0,'ZoR č. 9'!H50)+IF('ZoR č. 10'!$D50="",0,'ZoR č. 10'!H50)+IF(ZZoR!$D50="",0,ZZoR!H50)</f>
        <v>0</v>
      </c>
      <c r="Y50" s="281">
        <f>IF('ZoR č. 1'!$D50="",0,'ZoR č. 1'!I50)+IF('ZoR č. 2'!$D50="",0,'ZoR č. 2'!I50)+IF('ZoR č. 3'!$D50="",0,'ZoR č. 3'!I50)+IF('ZoR č. 4'!$D50="",0,'ZoR č. 4'!I50)+IF('ZoR č. 5'!$D50="",0,'ZoR č. 5'!I50)+IF('ZoR č. 6'!$D50="",0,'ZoR č. 6'!I50)+IF('ZoR č. 7'!$D50="",0,'ZoR č. 7'!I50)+IF('ZoR č. 8'!$D50="",0,'ZoR č. 8'!I50)+IF('ZoR č. 9'!$D50="",0,'ZoR č. 9'!I50)+IF('ZoR č. 10'!$D50="",0,'ZoR č. 10'!I50)+IF(ZZoR!$D50="",0,ZZoR!I50)</f>
        <v>0</v>
      </c>
      <c r="Z50" s="281">
        <f>IF('ZoR č. 1'!$D50="",0,'ZoR č. 1'!J50)+IF('ZoR č. 2'!$D50="",0,'ZoR č. 2'!J50)+IF('ZoR č. 3'!$D50="",0,'ZoR č. 3'!J50)+IF('ZoR č. 4'!$D50="",0,'ZoR č. 4'!J50)+IF('ZoR č. 5'!$D50="",0,'ZoR č. 5'!J50)+IF('ZoR č. 6'!$D50="",0,'ZoR č. 6'!J50)+IF('ZoR č. 7'!$D50="",0,'ZoR č. 7'!J50)+IF('ZoR č. 8'!$D50="",0,'ZoR č. 8'!J50)+IF('ZoR č. 9'!$D50="",0,'ZoR č. 9'!J50)+IF('ZoR č. 10'!$D50="",0,'ZoR č. 10'!J50)+IF(ZZoR!$D50="",0,ZZoR!J50)</f>
        <v>0</v>
      </c>
      <c r="AA50" s="281">
        <f>IF('ZoR č. 1'!$D50="",0,'ZoR č. 1'!K50)+IF('ZoR č. 2'!$D50="",0,'ZoR č. 2'!K50)+IF('ZoR č. 3'!$D50="",0,'ZoR č. 3'!K50)+IF('ZoR č. 4'!$D50="",0,'ZoR č. 4'!K50)+IF('ZoR č. 5'!$D50="",0,'ZoR č. 5'!K50)+IF('ZoR č. 6'!$D50="",0,'ZoR č. 6'!K50)+IF('ZoR č. 7'!$D50="",0,'ZoR č. 7'!K50)+IF('ZoR č. 8'!$D50="",0,'ZoR č. 8'!K50)+IF('ZoR č. 9'!$D50="",0,'ZoR č. 9'!K50)+IF('ZoR č. 10'!$D50="",0,'ZoR č. 10'!K50)+IF(ZZoR!$D50="",0,ZZoR!K50)</f>
        <v>0</v>
      </c>
      <c r="AB50" s="281">
        <f>IF('ZoR č. 1'!$D50="",0,'ZoR č. 1'!L50)+IF('ZoR č. 2'!$D50="",0,'ZoR č. 2'!L50)+IF('ZoR č. 3'!$D50="",0,'ZoR č. 3'!L50)+IF('ZoR č. 4'!$D50="",0,'ZoR č. 4'!L50)+IF('ZoR č. 5'!$D50="",0,'ZoR č. 5'!L50)+IF('ZoR č. 6'!$D50="",0,'ZoR č. 6'!L50)+IF('ZoR č. 7'!$D50="",0,'ZoR č. 7'!L50)+IF('ZoR č. 8'!$D50="",0,'ZoR č. 8'!L50)+IF('ZoR č. 9'!$D50="",0,'ZoR č. 9'!L50)+IF('ZoR č. 10'!$D50="",0,'ZoR č. 10'!L50)+IF(ZZoR!$D50="",0,ZZoR!L50)</f>
        <v>0</v>
      </c>
      <c r="AC50" s="281">
        <f>IF('ZoR č. 1'!$D50="",0,'ZoR č. 1'!M50)+IF('ZoR č. 2'!$D50="",0,'ZoR č. 2'!M50)+IF('ZoR č. 3'!$D50="",0,'ZoR č. 3'!M50)+IF('ZoR č. 4'!$D50="",0,'ZoR č. 4'!M50)+IF('ZoR č. 5'!$D50="",0,'ZoR č. 5'!M50)+IF('ZoR č. 6'!$D50="",0,'ZoR č. 6'!M50)+IF('ZoR č. 7'!$D50="",0,'ZoR č. 7'!M50)+IF('ZoR č. 8'!$D50="",0,'ZoR č. 8'!M50)+IF('ZoR č. 9'!$D50="",0,'ZoR č. 9'!M50)+IF('ZoR č. 10'!$D50="",0,'ZoR č. 10'!M50)+IF(ZZoR!$D50="",0,ZZoR!M50)</f>
        <v>0</v>
      </c>
      <c r="AE50" s="282" t="str">
        <f t="shared" si="3"/>
        <v/>
      </c>
    </row>
    <row r="51" spans="2:31" x14ac:dyDescent="0.25">
      <c r="B51" s="9" t="s">
        <v>94</v>
      </c>
      <c r="C51" s="98" t="str">
        <f>IF(COUNTA('Přehled partnerů'!C51:D51)&lt;&gt;2,"partner neuveden",IF('Přehled partnerů'!J51="ANO",'Přehled partnerů'!C51,"v tomto období nerelevantní"))</f>
        <v>partner neuveden</v>
      </c>
      <c r="D51" s="108" t="str">
        <f>IF(COUNTA('Přehled partnerů'!C51:D51)&lt;&gt;2,"",IF('Přehled partnerů'!J51="ANO",'Přehled partnerů'!D51,""))</f>
        <v/>
      </c>
      <c r="E51" s="21" t="str">
        <f t="shared" si="0"/>
        <v/>
      </c>
      <c r="F51" s="114" t="str">
        <f t="shared" si="1"/>
        <v/>
      </c>
      <c r="G51" s="125">
        <v>0</v>
      </c>
      <c r="H51" s="126">
        <v>0</v>
      </c>
      <c r="I51" s="126">
        <v>0</v>
      </c>
      <c r="J51" s="126">
        <v>0</v>
      </c>
      <c r="K51" s="16">
        <v>0</v>
      </c>
      <c r="L51" s="16">
        <v>0</v>
      </c>
      <c r="M51" s="20">
        <v>0</v>
      </c>
      <c r="N51" s="58" t="str">
        <f t="shared" si="2"/>
        <v/>
      </c>
      <c r="O51" s="267">
        <f>IF('Rozpočet + Žádosti o změnu'!$ER$2="ano",'Rozpočet + Žádosti o změnu'!EL51,IF('Rozpočet + Žádosti o změnu'!$EF$2="ano",'Rozpočet + Žádosti o změnu'!DZ51,IF('Rozpočet + Žádosti o změnu'!$DT$2="ano",'Rozpočet + Žádosti o změnu'!DN51,IF('Rozpočet + Žádosti o změnu'!$DH$2="ano",'Rozpočet + Žádosti o změnu'!DB51,IF('Rozpočet + Žádosti o změnu'!$CV$2="ano",'Rozpočet + Žádosti o změnu'!CP51,IF('Rozpočet + Žádosti o změnu'!$CJ$2="ano",'Rozpočet + Žádosti o změnu'!CD51,IF('Rozpočet + Žádosti o změnu'!$BX$2="ano",'Rozpočet + Žádosti o změnu'!BR51,IF('Rozpočet + Žádosti o změnu'!$BL$2="ano",'Rozpočet + Žádosti o změnu'!BF51,IF('Rozpočet + Žádosti o změnu'!$AZ$2="ano",'Rozpočet + Žádosti o změnu'!AT51,IF('Rozpočet + Žádosti o změnu'!$AN$2="ano",'Rozpočet + Žádosti o změnu'!AH51,'Rozpočet + Žádosti o změnu'!H51))))))))))</f>
        <v>0</v>
      </c>
      <c r="P51" s="267">
        <f>IF('Rozpočet + Žádosti o změnu'!$ER$2="ano",'Rozpočet + Žádosti o změnu'!EM51,IF('Rozpočet + Žádosti o změnu'!$EF$2="ano",'Rozpočet + Žádosti o změnu'!EA51,IF('Rozpočet + Žádosti o změnu'!$DT$2="ano",'Rozpočet + Žádosti o změnu'!DO51,IF('Rozpočet + Žádosti o změnu'!$DH$2="ano",'Rozpočet + Žádosti o změnu'!DC51,IF('Rozpočet + Žádosti o změnu'!$CV$2="ano",'Rozpočet + Žádosti o změnu'!CQ51,IF('Rozpočet + Žádosti o změnu'!$CJ$2="ano",'Rozpočet + Žádosti o změnu'!CE51,IF('Rozpočet + Žádosti o změnu'!$BX$2="ano",'Rozpočet + Žádosti o změnu'!BS51,IF('Rozpočet + Žádosti o změnu'!$BL$2="ano",'Rozpočet + Žádosti o změnu'!BG51,IF('Rozpočet + Žádosti o změnu'!$AZ$2="ano",'Rozpočet + Žádosti o změnu'!AU51,IF('Rozpočet + Žádosti o změnu'!$AN$2="ano",'Rozpočet + Žádosti o změnu'!AI51,'Rozpočet + Žádosti o změnu'!I51))))))))))</f>
        <v>0</v>
      </c>
      <c r="Q51" s="267">
        <f>IF('Rozpočet + Žádosti o změnu'!$ER$2="ano",'Rozpočet + Žádosti o změnu'!EN51,IF('Rozpočet + Žádosti o změnu'!$EF$2="ano",'Rozpočet + Žádosti o změnu'!EB51,IF('Rozpočet + Žádosti o změnu'!$DT$2="ano",'Rozpočet + Žádosti o změnu'!DP51,IF('Rozpočet + Žádosti o změnu'!$DH$2="ano",'Rozpočet + Žádosti o změnu'!DD51,IF('Rozpočet + Žádosti o změnu'!$CV$2="ano",'Rozpočet + Žádosti o změnu'!CR51,IF('Rozpočet + Žádosti o změnu'!$CJ$2="ano",'Rozpočet + Žádosti o změnu'!CF51,IF('Rozpočet + Žádosti o změnu'!$BX$2="ano",'Rozpočet + Žádosti o změnu'!BT51,IF('Rozpočet + Žádosti o změnu'!$BL$2="ano",'Rozpočet + Žádosti o změnu'!BH51,IF('Rozpočet + Žádosti o změnu'!$AZ$2="ano",'Rozpočet + Žádosti o změnu'!AV51,IF('Rozpočet + Žádosti o změnu'!$AN$2="ano",'Rozpočet + Žádosti o změnu'!AJ51,'Rozpočet + Žádosti o změnu'!J51))))))))))</f>
        <v>0</v>
      </c>
      <c r="R51" s="267">
        <f>IF('Rozpočet + Žádosti o změnu'!$ER$2="ano",'Rozpočet + Žádosti o změnu'!EO51,IF('Rozpočet + Žádosti o změnu'!$EF$2="ano",'Rozpočet + Žádosti o změnu'!EC51,IF('Rozpočet + Žádosti o změnu'!$DT$2="ano",'Rozpočet + Žádosti o změnu'!DQ51,IF('Rozpočet + Žádosti o změnu'!$DH$2="ano",'Rozpočet + Žádosti o změnu'!DE51,IF('Rozpočet + Žádosti o změnu'!$CV$2="ano",'Rozpočet + Žádosti o změnu'!CS51,IF('Rozpočet + Žádosti o změnu'!$CJ$2="ano",'Rozpočet + Žádosti o změnu'!CG51,IF('Rozpočet + Žádosti o změnu'!$BX$2="ano",'Rozpočet + Žádosti o změnu'!BU51,IF('Rozpočet + Žádosti o změnu'!$BL$2="ano",'Rozpočet + Žádosti o změnu'!BI51,IF('Rozpočet + Žádosti o změnu'!$AZ$2="ano",'Rozpočet + Žádosti o změnu'!AW51,IF('Rozpočet + Žádosti o změnu'!$AN$2="ano",'Rozpočet + Žádosti o změnu'!AK51,'Rozpočet + Žádosti o změnu'!K51))))))))))</f>
        <v>0</v>
      </c>
      <c r="S51" s="267">
        <f>IF('Rozpočet + Žádosti o změnu'!$ER$2="ano",'Rozpočet + Žádosti o změnu'!EP51,IF('Rozpočet + Žádosti o změnu'!$EF$2="ano",'Rozpočet + Žádosti o změnu'!ED51,IF('Rozpočet + Žádosti o změnu'!$DT$2="ano",'Rozpočet + Žádosti o změnu'!DR51,IF('Rozpočet + Žádosti o změnu'!$DH$2="ano",'Rozpočet + Žádosti o změnu'!DF51,IF('Rozpočet + Žádosti o změnu'!$CV$2="ano",'Rozpočet + Žádosti o změnu'!CT51,IF('Rozpočet + Žádosti o změnu'!$CJ$2="ano",'Rozpočet + Žádosti o změnu'!CH51,IF('Rozpočet + Žádosti o změnu'!$BX$2="ano",'Rozpočet + Žádosti o změnu'!BV51,IF('Rozpočet + Žádosti o změnu'!$BL$2="ano",'Rozpočet + Žádosti o změnu'!BJ51,IF('Rozpočet + Žádosti o změnu'!$AZ$2="ano",'Rozpočet + Žádosti o změnu'!AX51,IF('Rozpočet + Žádosti o změnu'!$AN$2="ano",'Rozpočet + Žádosti o změnu'!AL51,'Rozpočet + Žádosti o změnu'!L51))))))))))</f>
        <v>0</v>
      </c>
      <c r="T51" s="267">
        <f>IF('Rozpočet + Žádosti o změnu'!$ER$2="ano",'Rozpočet + Žádosti o změnu'!EQ51,IF('Rozpočet + Žádosti o změnu'!$EF$2="ano",'Rozpočet + Žádosti o změnu'!EE51,IF('Rozpočet + Žádosti o změnu'!$DT$2="ano",'Rozpočet + Žádosti o změnu'!DS51,IF('Rozpočet + Žádosti o změnu'!$DH$2="ano",'Rozpočet + Žádosti o změnu'!DG51,IF('Rozpočet + Žádosti o změnu'!$CV$2="ano",'Rozpočet + Žádosti o změnu'!CU51,IF('Rozpočet + Žádosti o změnu'!$CJ$2="ano",'Rozpočet + Žádosti o změnu'!CI51,IF('Rozpočet + Žádosti o změnu'!$BX$2="ano",'Rozpočet + Žádosti o změnu'!BW51,IF('Rozpočet + Žádosti o změnu'!$BL$2="ano",'Rozpočet + Žádosti o změnu'!BK51,IF('Rozpočet + Žádosti o změnu'!$AZ$2="ano",'Rozpočet + Žádosti o změnu'!AY51,IF('Rozpočet + Žádosti o změnu'!$AN$2="ano",'Rozpočet + Žádosti o změnu'!AM51,'Rozpočet + Žádosti o změnu'!M51))))))))))</f>
        <v>0</v>
      </c>
      <c r="U51" s="267">
        <f>IF('Rozpočet + Žádosti o změnu'!$ER$2="ano",'Rozpočet + Žádosti o změnu'!ER51,IF('Rozpočet + Žádosti o změnu'!$EF$2="ano",'Rozpočet + Žádosti o změnu'!EF51,IF('Rozpočet + Žádosti o změnu'!$DT$2="ano",'Rozpočet + Žádosti o změnu'!DT51,IF('Rozpočet + Žádosti o změnu'!$DH$2="ano",'Rozpočet + Žádosti o změnu'!DH51,IF('Rozpočet + Žádosti o změnu'!$CV$2="ano",'Rozpočet + Žádosti o změnu'!CV51,IF('Rozpočet + Žádosti o změnu'!$CJ$2="ano",'Rozpočet + Žádosti o změnu'!CJ51,IF('Rozpočet + Žádosti o změnu'!$BX$2="ano",'Rozpočet + Žádosti o změnu'!BX51,IF('Rozpočet + Žádosti o změnu'!$BL$2="ano",'Rozpočet + Žádosti o změnu'!BL51,IF('Rozpočet + Žádosti o změnu'!$AZ$2="ano",'Rozpočet + Žádosti o změnu'!AZ51,IF('Rozpočet + Žádosti o změnu'!$AN$2="ano",'Rozpočet + Žádosti o změnu'!AN51,'Rozpočet + Žádosti o změnu'!N51))))))))))</f>
        <v>0</v>
      </c>
      <c r="W51" s="281">
        <f>IF('ZoR č. 1'!$D51="",0,'ZoR č. 1'!G51)+IF('ZoR č. 2'!$D51="",0,'ZoR č. 2'!G51)+IF('ZoR č. 3'!$D51="",0,'ZoR č. 3'!G51)+IF('ZoR č. 4'!$D51="",0,'ZoR č. 4'!G51)+IF('ZoR č. 5'!$D51="",0,'ZoR č. 5'!G51)+IF('ZoR č. 6'!$D51="",0,'ZoR č. 6'!G51)+IF('ZoR č. 7'!$D51="",0,'ZoR č. 7'!G51)+IF('ZoR č. 8'!$D51="",0,'ZoR č. 8'!G51)+IF('ZoR č. 9'!$D51="",0,'ZoR č. 9'!G51)+IF('ZoR č. 10'!$D51="",0,'ZoR č. 10'!G51)+IF(ZZoR!$D51="",0,ZZoR!G51)</f>
        <v>0</v>
      </c>
      <c r="X51" s="281">
        <f>IF('ZoR č. 1'!$D51="",0,'ZoR č. 1'!H51)+IF('ZoR č. 2'!$D51="",0,'ZoR č. 2'!H51)+IF('ZoR č. 3'!$D51="",0,'ZoR č. 3'!H51)+IF('ZoR č. 4'!$D51="",0,'ZoR č. 4'!H51)+IF('ZoR č. 5'!$D51="",0,'ZoR č. 5'!H51)+IF('ZoR č. 6'!$D51="",0,'ZoR č. 6'!H51)+IF('ZoR č. 7'!$D51="",0,'ZoR č. 7'!H51)+IF('ZoR č. 8'!$D51="",0,'ZoR č. 8'!H51)+IF('ZoR č. 9'!$D51="",0,'ZoR č. 9'!H51)+IF('ZoR č. 10'!$D51="",0,'ZoR č. 10'!H51)+IF(ZZoR!$D51="",0,ZZoR!H51)</f>
        <v>0</v>
      </c>
      <c r="Y51" s="281">
        <f>IF('ZoR č. 1'!$D51="",0,'ZoR č. 1'!I51)+IF('ZoR č. 2'!$D51="",0,'ZoR č. 2'!I51)+IF('ZoR č. 3'!$D51="",0,'ZoR č. 3'!I51)+IF('ZoR č. 4'!$D51="",0,'ZoR č. 4'!I51)+IF('ZoR č. 5'!$D51="",0,'ZoR č. 5'!I51)+IF('ZoR č. 6'!$D51="",0,'ZoR č. 6'!I51)+IF('ZoR č. 7'!$D51="",0,'ZoR č. 7'!I51)+IF('ZoR č. 8'!$D51="",0,'ZoR č. 8'!I51)+IF('ZoR č. 9'!$D51="",0,'ZoR č. 9'!I51)+IF('ZoR č. 10'!$D51="",0,'ZoR č. 10'!I51)+IF(ZZoR!$D51="",0,ZZoR!I51)</f>
        <v>0</v>
      </c>
      <c r="Z51" s="281">
        <f>IF('ZoR č. 1'!$D51="",0,'ZoR č. 1'!J51)+IF('ZoR č. 2'!$D51="",0,'ZoR č. 2'!J51)+IF('ZoR č. 3'!$D51="",0,'ZoR č. 3'!J51)+IF('ZoR č. 4'!$D51="",0,'ZoR č. 4'!J51)+IF('ZoR č. 5'!$D51="",0,'ZoR č. 5'!J51)+IF('ZoR č. 6'!$D51="",0,'ZoR č. 6'!J51)+IF('ZoR č. 7'!$D51="",0,'ZoR č. 7'!J51)+IF('ZoR č. 8'!$D51="",0,'ZoR č. 8'!J51)+IF('ZoR č. 9'!$D51="",0,'ZoR č. 9'!J51)+IF('ZoR č. 10'!$D51="",0,'ZoR č. 10'!J51)+IF(ZZoR!$D51="",0,ZZoR!J51)</f>
        <v>0</v>
      </c>
      <c r="AA51" s="281">
        <f>IF('ZoR č. 1'!$D51="",0,'ZoR č. 1'!K51)+IF('ZoR č. 2'!$D51="",0,'ZoR č. 2'!K51)+IF('ZoR č. 3'!$D51="",0,'ZoR č. 3'!K51)+IF('ZoR č. 4'!$D51="",0,'ZoR č. 4'!K51)+IF('ZoR č. 5'!$D51="",0,'ZoR č. 5'!K51)+IF('ZoR č. 6'!$D51="",0,'ZoR č. 6'!K51)+IF('ZoR č. 7'!$D51="",0,'ZoR č. 7'!K51)+IF('ZoR č. 8'!$D51="",0,'ZoR č. 8'!K51)+IF('ZoR č. 9'!$D51="",0,'ZoR č. 9'!K51)+IF('ZoR č. 10'!$D51="",0,'ZoR č. 10'!K51)+IF(ZZoR!$D51="",0,ZZoR!K51)</f>
        <v>0</v>
      </c>
      <c r="AB51" s="281">
        <f>IF('ZoR č. 1'!$D51="",0,'ZoR č. 1'!L51)+IF('ZoR č. 2'!$D51="",0,'ZoR č. 2'!L51)+IF('ZoR č. 3'!$D51="",0,'ZoR č. 3'!L51)+IF('ZoR č. 4'!$D51="",0,'ZoR č. 4'!L51)+IF('ZoR č. 5'!$D51="",0,'ZoR č. 5'!L51)+IF('ZoR č. 6'!$D51="",0,'ZoR č. 6'!L51)+IF('ZoR č. 7'!$D51="",0,'ZoR č. 7'!L51)+IF('ZoR č. 8'!$D51="",0,'ZoR č. 8'!L51)+IF('ZoR č. 9'!$D51="",0,'ZoR č. 9'!L51)+IF('ZoR č. 10'!$D51="",0,'ZoR č. 10'!L51)+IF(ZZoR!$D51="",0,ZZoR!L51)</f>
        <v>0</v>
      </c>
      <c r="AC51" s="281">
        <f>IF('ZoR č. 1'!$D51="",0,'ZoR č. 1'!M51)+IF('ZoR č. 2'!$D51="",0,'ZoR č. 2'!M51)+IF('ZoR č. 3'!$D51="",0,'ZoR č. 3'!M51)+IF('ZoR č. 4'!$D51="",0,'ZoR č. 4'!M51)+IF('ZoR č. 5'!$D51="",0,'ZoR č. 5'!M51)+IF('ZoR č. 6'!$D51="",0,'ZoR č. 6'!M51)+IF('ZoR č. 7'!$D51="",0,'ZoR č. 7'!M51)+IF('ZoR č. 8'!$D51="",0,'ZoR č. 8'!M51)+IF('ZoR č. 9'!$D51="",0,'ZoR č. 9'!M51)+IF('ZoR č. 10'!$D51="",0,'ZoR č. 10'!M51)+IF(ZZoR!$D51="",0,ZZoR!M51)</f>
        <v>0</v>
      </c>
      <c r="AE51" s="282" t="str">
        <f t="shared" si="3"/>
        <v/>
      </c>
    </row>
    <row r="52" spans="2:31" x14ac:dyDescent="0.25">
      <c r="B52" s="9" t="s">
        <v>95</v>
      </c>
      <c r="C52" s="98" t="str">
        <f>IF(COUNTA('Přehled partnerů'!C52:D52)&lt;&gt;2,"partner neuveden",IF('Přehled partnerů'!J52="ANO",'Přehled partnerů'!C52,"v tomto období nerelevantní"))</f>
        <v>partner neuveden</v>
      </c>
      <c r="D52" s="108" t="str">
        <f>IF(COUNTA('Přehled partnerů'!C52:D52)&lt;&gt;2,"",IF('Přehled partnerů'!J52="ANO",'Přehled partnerů'!D52,""))</f>
        <v/>
      </c>
      <c r="E52" s="21" t="str">
        <f t="shared" si="0"/>
        <v/>
      </c>
      <c r="F52" s="114" t="str">
        <f t="shared" si="1"/>
        <v/>
      </c>
      <c r="G52" s="125">
        <v>0</v>
      </c>
      <c r="H52" s="126">
        <v>0</v>
      </c>
      <c r="I52" s="126">
        <v>0</v>
      </c>
      <c r="J52" s="126">
        <v>0</v>
      </c>
      <c r="K52" s="16">
        <v>0</v>
      </c>
      <c r="L52" s="16">
        <v>0</v>
      </c>
      <c r="M52" s="20">
        <v>0</v>
      </c>
      <c r="N52" s="58" t="str">
        <f t="shared" si="2"/>
        <v/>
      </c>
      <c r="O52" s="267">
        <f>IF('Rozpočet + Žádosti o změnu'!$ER$2="ano",'Rozpočet + Žádosti o změnu'!EL52,IF('Rozpočet + Žádosti o změnu'!$EF$2="ano",'Rozpočet + Žádosti o změnu'!DZ52,IF('Rozpočet + Žádosti o změnu'!$DT$2="ano",'Rozpočet + Žádosti o změnu'!DN52,IF('Rozpočet + Žádosti o změnu'!$DH$2="ano",'Rozpočet + Žádosti o změnu'!DB52,IF('Rozpočet + Žádosti o změnu'!$CV$2="ano",'Rozpočet + Žádosti o změnu'!CP52,IF('Rozpočet + Žádosti o změnu'!$CJ$2="ano",'Rozpočet + Žádosti o změnu'!CD52,IF('Rozpočet + Žádosti o změnu'!$BX$2="ano",'Rozpočet + Žádosti o změnu'!BR52,IF('Rozpočet + Žádosti o změnu'!$BL$2="ano",'Rozpočet + Žádosti o změnu'!BF52,IF('Rozpočet + Žádosti o změnu'!$AZ$2="ano",'Rozpočet + Žádosti o změnu'!AT52,IF('Rozpočet + Žádosti o změnu'!$AN$2="ano",'Rozpočet + Žádosti o změnu'!AH52,'Rozpočet + Žádosti o změnu'!H52))))))))))</f>
        <v>0</v>
      </c>
      <c r="P52" s="267">
        <f>IF('Rozpočet + Žádosti o změnu'!$ER$2="ano",'Rozpočet + Žádosti o změnu'!EM52,IF('Rozpočet + Žádosti o změnu'!$EF$2="ano",'Rozpočet + Žádosti o změnu'!EA52,IF('Rozpočet + Žádosti o změnu'!$DT$2="ano",'Rozpočet + Žádosti o změnu'!DO52,IF('Rozpočet + Žádosti o změnu'!$DH$2="ano",'Rozpočet + Žádosti o změnu'!DC52,IF('Rozpočet + Žádosti o změnu'!$CV$2="ano",'Rozpočet + Žádosti o změnu'!CQ52,IF('Rozpočet + Žádosti o změnu'!$CJ$2="ano",'Rozpočet + Žádosti o změnu'!CE52,IF('Rozpočet + Žádosti o změnu'!$BX$2="ano",'Rozpočet + Žádosti o změnu'!BS52,IF('Rozpočet + Žádosti o změnu'!$BL$2="ano",'Rozpočet + Žádosti o změnu'!BG52,IF('Rozpočet + Žádosti o změnu'!$AZ$2="ano",'Rozpočet + Žádosti o změnu'!AU52,IF('Rozpočet + Žádosti o změnu'!$AN$2="ano",'Rozpočet + Žádosti o změnu'!AI52,'Rozpočet + Žádosti o změnu'!I52))))))))))</f>
        <v>0</v>
      </c>
      <c r="Q52" s="267">
        <f>IF('Rozpočet + Žádosti o změnu'!$ER$2="ano",'Rozpočet + Žádosti o změnu'!EN52,IF('Rozpočet + Žádosti o změnu'!$EF$2="ano",'Rozpočet + Žádosti o změnu'!EB52,IF('Rozpočet + Žádosti o změnu'!$DT$2="ano",'Rozpočet + Žádosti o změnu'!DP52,IF('Rozpočet + Žádosti o změnu'!$DH$2="ano",'Rozpočet + Žádosti o změnu'!DD52,IF('Rozpočet + Žádosti o změnu'!$CV$2="ano",'Rozpočet + Žádosti o změnu'!CR52,IF('Rozpočet + Žádosti o změnu'!$CJ$2="ano",'Rozpočet + Žádosti o změnu'!CF52,IF('Rozpočet + Žádosti o změnu'!$BX$2="ano",'Rozpočet + Žádosti o změnu'!BT52,IF('Rozpočet + Žádosti o změnu'!$BL$2="ano",'Rozpočet + Žádosti o změnu'!BH52,IF('Rozpočet + Žádosti o změnu'!$AZ$2="ano",'Rozpočet + Žádosti o změnu'!AV52,IF('Rozpočet + Žádosti o změnu'!$AN$2="ano",'Rozpočet + Žádosti o změnu'!AJ52,'Rozpočet + Žádosti o změnu'!J52))))))))))</f>
        <v>0</v>
      </c>
      <c r="R52" s="267">
        <f>IF('Rozpočet + Žádosti o změnu'!$ER$2="ano",'Rozpočet + Žádosti o změnu'!EO52,IF('Rozpočet + Žádosti o změnu'!$EF$2="ano",'Rozpočet + Žádosti o změnu'!EC52,IF('Rozpočet + Žádosti o změnu'!$DT$2="ano",'Rozpočet + Žádosti o změnu'!DQ52,IF('Rozpočet + Žádosti o změnu'!$DH$2="ano",'Rozpočet + Žádosti o změnu'!DE52,IF('Rozpočet + Žádosti o změnu'!$CV$2="ano",'Rozpočet + Žádosti o změnu'!CS52,IF('Rozpočet + Žádosti o změnu'!$CJ$2="ano",'Rozpočet + Žádosti o změnu'!CG52,IF('Rozpočet + Žádosti o změnu'!$BX$2="ano",'Rozpočet + Žádosti o změnu'!BU52,IF('Rozpočet + Žádosti o změnu'!$BL$2="ano",'Rozpočet + Žádosti o změnu'!BI52,IF('Rozpočet + Žádosti o změnu'!$AZ$2="ano",'Rozpočet + Žádosti o změnu'!AW52,IF('Rozpočet + Žádosti o změnu'!$AN$2="ano",'Rozpočet + Žádosti o změnu'!AK52,'Rozpočet + Žádosti o změnu'!K52))))))))))</f>
        <v>0</v>
      </c>
      <c r="S52" s="267">
        <f>IF('Rozpočet + Žádosti o změnu'!$ER$2="ano",'Rozpočet + Žádosti o změnu'!EP52,IF('Rozpočet + Žádosti o změnu'!$EF$2="ano",'Rozpočet + Žádosti o změnu'!ED52,IF('Rozpočet + Žádosti o změnu'!$DT$2="ano",'Rozpočet + Žádosti o změnu'!DR52,IF('Rozpočet + Žádosti o změnu'!$DH$2="ano",'Rozpočet + Žádosti o změnu'!DF52,IF('Rozpočet + Žádosti o změnu'!$CV$2="ano",'Rozpočet + Žádosti o změnu'!CT52,IF('Rozpočet + Žádosti o změnu'!$CJ$2="ano",'Rozpočet + Žádosti o změnu'!CH52,IF('Rozpočet + Žádosti o změnu'!$BX$2="ano",'Rozpočet + Žádosti o změnu'!BV52,IF('Rozpočet + Žádosti o změnu'!$BL$2="ano",'Rozpočet + Žádosti o změnu'!BJ52,IF('Rozpočet + Žádosti o změnu'!$AZ$2="ano",'Rozpočet + Žádosti o změnu'!AX52,IF('Rozpočet + Žádosti o změnu'!$AN$2="ano",'Rozpočet + Žádosti o změnu'!AL52,'Rozpočet + Žádosti o změnu'!L52))))))))))</f>
        <v>0</v>
      </c>
      <c r="T52" s="267">
        <f>IF('Rozpočet + Žádosti o změnu'!$ER$2="ano",'Rozpočet + Žádosti o změnu'!EQ52,IF('Rozpočet + Žádosti o změnu'!$EF$2="ano",'Rozpočet + Žádosti o změnu'!EE52,IF('Rozpočet + Žádosti o změnu'!$DT$2="ano",'Rozpočet + Žádosti o změnu'!DS52,IF('Rozpočet + Žádosti o změnu'!$DH$2="ano",'Rozpočet + Žádosti o změnu'!DG52,IF('Rozpočet + Žádosti o změnu'!$CV$2="ano",'Rozpočet + Žádosti o změnu'!CU52,IF('Rozpočet + Žádosti o změnu'!$CJ$2="ano",'Rozpočet + Žádosti o změnu'!CI52,IF('Rozpočet + Žádosti o změnu'!$BX$2="ano",'Rozpočet + Žádosti o změnu'!BW52,IF('Rozpočet + Žádosti o změnu'!$BL$2="ano",'Rozpočet + Žádosti o změnu'!BK52,IF('Rozpočet + Žádosti o změnu'!$AZ$2="ano",'Rozpočet + Žádosti o změnu'!AY52,IF('Rozpočet + Žádosti o změnu'!$AN$2="ano",'Rozpočet + Žádosti o změnu'!AM52,'Rozpočet + Žádosti o změnu'!M52))))))))))</f>
        <v>0</v>
      </c>
      <c r="U52" s="267">
        <f>IF('Rozpočet + Žádosti o změnu'!$ER$2="ano",'Rozpočet + Žádosti o změnu'!ER52,IF('Rozpočet + Žádosti o změnu'!$EF$2="ano",'Rozpočet + Žádosti o změnu'!EF52,IF('Rozpočet + Žádosti o změnu'!$DT$2="ano",'Rozpočet + Žádosti o změnu'!DT52,IF('Rozpočet + Žádosti o změnu'!$DH$2="ano",'Rozpočet + Žádosti o změnu'!DH52,IF('Rozpočet + Žádosti o změnu'!$CV$2="ano",'Rozpočet + Žádosti o změnu'!CV52,IF('Rozpočet + Žádosti o změnu'!$CJ$2="ano",'Rozpočet + Žádosti o změnu'!CJ52,IF('Rozpočet + Žádosti o změnu'!$BX$2="ano",'Rozpočet + Žádosti o změnu'!BX52,IF('Rozpočet + Žádosti o změnu'!$BL$2="ano",'Rozpočet + Žádosti o změnu'!BL52,IF('Rozpočet + Žádosti o změnu'!$AZ$2="ano",'Rozpočet + Žádosti o změnu'!AZ52,IF('Rozpočet + Žádosti o změnu'!$AN$2="ano",'Rozpočet + Žádosti o změnu'!AN52,'Rozpočet + Žádosti o změnu'!N52))))))))))</f>
        <v>0</v>
      </c>
      <c r="W52" s="281">
        <f>IF('ZoR č. 1'!$D52="",0,'ZoR č. 1'!G52)+IF('ZoR č. 2'!$D52="",0,'ZoR č. 2'!G52)+IF('ZoR č. 3'!$D52="",0,'ZoR č. 3'!G52)+IF('ZoR č. 4'!$D52="",0,'ZoR č. 4'!G52)+IF('ZoR č. 5'!$D52="",0,'ZoR č. 5'!G52)+IF('ZoR č. 6'!$D52="",0,'ZoR č. 6'!G52)+IF('ZoR č. 7'!$D52="",0,'ZoR č. 7'!G52)+IF('ZoR č. 8'!$D52="",0,'ZoR č. 8'!G52)+IF('ZoR č. 9'!$D52="",0,'ZoR č. 9'!G52)+IF('ZoR č. 10'!$D52="",0,'ZoR č. 10'!G52)+IF(ZZoR!$D52="",0,ZZoR!G52)</f>
        <v>0</v>
      </c>
      <c r="X52" s="281">
        <f>IF('ZoR č. 1'!$D52="",0,'ZoR č. 1'!H52)+IF('ZoR č. 2'!$D52="",0,'ZoR č. 2'!H52)+IF('ZoR č. 3'!$D52="",0,'ZoR č. 3'!H52)+IF('ZoR č. 4'!$D52="",0,'ZoR č. 4'!H52)+IF('ZoR č. 5'!$D52="",0,'ZoR č. 5'!H52)+IF('ZoR č. 6'!$D52="",0,'ZoR č. 6'!H52)+IF('ZoR č. 7'!$D52="",0,'ZoR č. 7'!H52)+IF('ZoR č. 8'!$D52="",0,'ZoR č. 8'!H52)+IF('ZoR č. 9'!$D52="",0,'ZoR č. 9'!H52)+IF('ZoR č. 10'!$D52="",0,'ZoR č. 10'!H52)+IF(ZZoR!$D52="",0,ZZoR!H52)</f>
        <v>0</v>
      </c>
      <c r="Y52" s="281">
        <f>IF('ZoR č. 1'!$D52="",0,'ZoR č. 1'!I52)+IF('ZoR č. 2'!$D52="",0,'ZoR č. 2'!I52)+IF('ZoR č. 3'!$D52="",0,'ZoR č. 3'!I52)+IF('ZoR č. 4'!$D52="",0,'ZoR č. 4'!I52)+IF('ZoR č. 5'!$D52="",0,'ZoR č. 5'!I52)+IF('ZoR č. 6'!$D52="",0,'ZoR č. 6'!I52)+IF('ZoR č. 7'!$D52="",0,'ZoR č. 7'!I52)+IF('ZoR č. 8'!$D52="",0,'ZoR č. 8'!I52)+IF('ZoR č. 9'!$D52="",0,'ZoR č. 9'!I52)+IF('ZoR č. 10'!$D52="",0,'ZoR č. 10'!I52)+IF(ZZoR!$D52="",0,ZZoR!I52)</f>
        <v>0</v>
      </c>
      <c r="Z52" s="281">
        <f>IF('ZoR č. 1'!$D52="",0,'ZoR č. 1'!J52)+IF('ZoR č. 2'!$D52="",0,'ZoR č. 2'!J52)+IF('ZoR č. 3'!$D52="",0,'ZoR č. 3'!J52)+IF('ZoR č. 4'!$D52="",0,'ZoR č. 4'!J52)+IF('ZoR č. 5'!$D52="",0,'ZoR č. 5'!J52)+IF('ZoR č. 6'!$D52="",0,'ZoR č. 6'!J52)+IF('ZoR č. 7'!$D52="",0,'ZoR č. 7'!J52)+IF('ZoR č. 8'!$D52="",0,'ZoR č. 8'!J52)+IF('ZoR č. 9'!$D52="",0,'ZoR č. 9'!J52)+IF('ZoR č. 10'!$D52="",0,'ZoR č. 10'!J52)+IF(ZZoR!$D52="",0,ZZoR!J52)</f>
        <v>0</v>
      </c>
      <c r="AA52" s="281">
        <f>IF('ZoR č. 1'!$D52="",0,'ZoR č. 1'!K52)+IF('ZoR č. 2'!$D52="",0,'ZoR č. 2'!K52)+IF('ZoR č. 3'!$D52="",0,'ZoR č. 3'!K52)+IF('ZoR č. 4'!$D52="",0,'ZoR č. 4'!K52)+IF('ZoR č. 5'!$D52="",0,'ZoR č. 5'!K52)+IF('ZoR č. 6'!$D52="",0,'ZoR č. 6'!K52)+IF('ZoR č. 7'!$D52="",0,'ZoR č. 7'!K52)+IF('ZoR č. 8'!$D52="",0,'ZoR č. 8'!K52)+IF('ZoR č. 9'!$D52="",0,'ZoR č. 9'!K52)+IF('ZoR č. 10'!$D52="",0,'ZoR č. 10'!K52)+IF(ZZoR!$D52="",0,ZZoR!K52)</f>
        <v>0</v>
      </c>
      <c r="AB52" s="281">
        <f>IF('ZoR č. 1'!$D52="",0,'ZoR č. 1'!L52)+IF('ZoR č. 2'!$D52="",0,'ZoR č. 2'!L52)+IF('ZoR č. 3'!$D52="",0,'ZoR č. 3'!L52)+IF('ZoR č. 4'!$D52="",0,'ZoR č. 4'!L52)+IF('ZoR č. 5'!$D52="",0,'ZoR č. 5'!L52)+IF('ZoR č. 6'!$D52="",0,'ZoR č. 6'!L52)+IF('ZoR č. 7'!$D52="",0,'ZoR č. 7'!L52)+IF('ZoR č. 8'!$D52="",0,'ZoR č. 8'!L52)+IF('ZoR č. 9'!$D52="",0,'ZoR č. 9'!L52)+IF('ZoR č. 10'!$D52="",0,'ZoR č. 10'!L52)+IF(ZZoR!$D52="",0,ZZoR!L52)</f>
        <v>0</v>
      </c>
      <c r="AC52" s="281">
        <f>IF('ZoR č. 1'!$D52="",0,'ZoR č. 1'!M52)+IF('ZoR č. 2'!$D52="",0,'ZoR č. 2'!M52)+IF('ZoR č. 3'!$D52="",0,'ZoR č. 3'!M52)+IF('ZoR č. 4'!$D52="",0,'ZoR č. 4'!M52)+IF('ZoR č. 5'!$D52="",0,'ZoR č. 5'!M52)+IF('ZoR č. 6'!$D52="",0,'ZoR č. 6'!M52)+IF('ZoR č. 7'!$D52="",0,'ZoR č. 7'!M52)+IF('ZoR č. 8'!$D52="",0,'ZoR č. 8'!M52)+IF('ZoR č. 9'!$D52="",0,'ZoR č. 9'!M52)+IF('ZoR č. 10'!$D52="",0,'ZoR č. 10'!M52)+IF(ZZoR!$D52="",0,ZZoR!M52)</f>
        <v>0</v>
      </c>
      <c r="AE52" s="282" t="str">
        <f t="shared" si="3"/>
        <v/>
      </c>
    </row>
    <row r="53" spans="2:31" x14ac:dyDescent="0.25">
      <c r="B53" s="9" t="s">
        <v>96</v>
      </c>
      <c r="C53" s="98" t="str">
        <f>IF(COUNTA('Přehled partnerů'!C53:D53)&lt;&gt;2,"partner neuveden",IF('Přehled partnerů'!J53="ANO",'Přehled partnerů'!C53,"v tomto období nerelevantní"))</f>
        <v>partner neuveden</v>
      </c>
      <c r="D53" s="108" t="str">
        <f>IF(COUNTA('Přehled partnerů'!C53:D53)&lt;&gt;2,"",IF('Přehled partnerů'!J53="ANO",'Přehled partnerů'!D53,""))</f>
        <v/>
      </c>
      <c r="E53" s="21" t="str">
        <f t="shared" si="0"/>
        <v/>
      </c>
      <c r="F53" s="114" t="str">
        <f t="shared" si="1"/>
        <v/>
      </c>
      <c r="G53" s="125">
        <v>0</v>
      </c>
      <c r="H53" s="126">
        <v>0</v>
      </c>
      <c r="I53" s="126">
        <v>0</v>
      </c>
      <c r="J53" s="126">
        <v>0</v>
      </c>
      <c r="K53" s="16">
        <v>0</v>
      </c>
      <c r="L53" s="16">
        <v>0</v>
      </c>
      <c r="M53" s="20">
        <v>0</v>
      </c>
      <c r="N53" s="58" t="str">
        <f t="shared" si="2"/>
        <v/>
      </c>
      <c r="O53" s="267">
        <f>IF('Rozpočet + Žádosti o změnu'!$ER$2="ano",'Rozpočet + Žádosti o změnu'!EL53,IF('Rozpočet + Žádosti o změnu'!$EF$2="ano",'Rozpočet + Žádosti o změnu'!DZ53,IF('Rozpočet + Žádosti o změnu'!$DT$2="ano",'Rozpočet + Žádosti o změnu'!DN53,IF('Rozpočet + Žádosti o změnu'!$DH$2="ano",'Rozpočet + Žádosti o změnu'!DB53,IF('Rozpočet + Žádosti o změnu'!$CV$2="ano",'Rozpočet + Žádosti o změnu'!CP53,IF('Rozpočet + Žádosti o změnu'!$CJ$2="ano",'Rozpočet + Žádosti o změnu'!CD53,IF('Rozpočet + Žádosti o změnu'!$BX$2="ano",'Rozpočet + Žádosti o změnu'!BR53,IF('Rozpočet + Žádosti o změnu'!$BL$2="ano",'Rozpočet + Žádosti o změnu'!BF53,IF('Rozpočet + Žádosti o změnu'!$AZ$2="ano",'Rozpočet + Žádosti o změnu'!AT53,IF('Rozpočet + Žádosti o změnu'!$AN$2="ano",'Rozpočet + Žádosti o změnu'!AH53,'Rozpočet + Žádosti o změnu'!H53))))))))))</f>
        <v>0</v>
      </c>
      <c r="P53" s="267">
        <f>IF('Rozpočet + Žádosti o změnu'!$ER$2="ano",'Rozpočet + Žádosti o změnu'!EM53,IF('Rozpočet + Žádosti o změnu'!$EF$2="ano",'Rozpočet + Žádosti o změnu'!EA53,IF('Rozpočet + Žádosti o změnu'!$DT$2="ano",'Rozpočet + Žádosti o změnu'!DO53,IF('Rozpočet + Žádosti o změnu'!$DH$2="ano",'Rozpočet + Žádosti o změnu'!DC53,IF('Rozpočet + Žádosti o změnu'!$CV$2="ano",'Rozpočet + Žádosti o změnu'!CQ53,IF('Rozpočet + Žádosti o změnu'!$CJ$2="ano",'Rozpočet + Žádosti o změnu'!CE53,IF('Rozpočet + Žádosti o změnu'!$BX$2="ano",'Rozpočet + Žádosti o změnu'!BS53,IF('Rozpočet + Žádosti o změnu'!$BL$2="ano",'Rozpočet + Žádosti o změnu'!BG53,IF('Rozpočet + Žádosti o změnu'!$AZ$2="ano",'Rozpočet + Žádosti o změnu'!AU53,IF('Rozpočet + Žádosti o změnu'!$AN$2="ano",'Rozpočet + Žádosti o změnu'!AI53,'Rozpočet + Žádosti o změnu'!I53))))))))))</f>
        <v>0</v>
      </c>
      <c r="Q53" s="267">
        <f>IF('Rozpočet + Žádosti o změnu'!$ER$2="ano",'Rozpočet + Žádosti o změnu'!EN53,IF('Rozpočet + Žádosti o změnu'!$EF$2="ano",'Rozpočet + Žádosti o změnu'!EB53,IF('Rozpočet + Žádosti o změnu'!$DT$2="ano",'Rozpočet + Žádosti o změnu'!DP53,IF('Rozpočet + Žádosti o změnu'!$DH$2="ano",'Rozpočet + Žádosti o změnu'!DD53,IF('Rozpočet + Žádosti o změnu'!$CV$2="ano",'Rozpočet + Žádosti o změnu'!CR53,IF('Rozpočet + Žádosti o změnu'!$CJ$2="ano",'Rozpočet + Žádosti o změnu'!CF53,IF('Rozpočet + Žádosti o změnu'!$BX$2="ano",'Rozpočet + Žádosti o změnu'!BT53,IF('Rozpočet + Žádosti o změnu'!$BL$2="ano",'Rozpočet + Žádosti o změnu'!BH53,IF('Rozpočet + Žádosti o změnu'!$AZ$2="ano",'Rozpočet + Žádosti o změnu'!AV53,IF('Rozpočet + Žádosti o změnu'!$AN$2="ano",'Rozpočet + Žádosti o změnu'!AJ53,'Rozpočet + Žádosti o změnu'!J53))))))))))</f>
        <v>0</v>
      </c>
      <c r="R53" s="267">
        <f>IF('Rozpočet + Žádosti o změnu'!$ER$2="ano",'Rozpočet + Žádosti o změnu'!EO53,IF('Rozpočet + Žádosti o změnu'!$EF$2="ano",'Rozpočet + Žádosti o změnu'!EC53,IF('Rozpočet + Žádosti o změnu'!$DT$2="ano",'Rozpočet + Žádosti o změnu'!DQ53,IF('Rozpočet + Žádosti o změnu'!$DH$2="ano",'Rozpočet + Žádosti o změnu'!DE53,IF('Rozpočet + Žádosti o změnu'!$CV$2="ano",'Rozpočet + Žádosti o změnu'!CS53,IF('Rozpočet + Žádosti o změnu'!$CJ$2="ano",'Rozpočet + Žádosti o změnu'!CG53,IF('Rozpočet + Žádosti o změnu'!$BX$2="ano",'Rozpočet + Žádosti o změnu'!BU53,IF('Rozpočet + Žádosti o změnu'!$BL$2="ano",'Rozpočet + Žádosti o změnu'!BI53,IF('Rozpočet + Žádosti o změnu'!$AZ$2="ano",'Rozpočet + Žádosti o změnu'!AW53,IF('Rozpočet + Žádosti o změnu'!$AN$2="ano",'Rozpočet + Žádosti o změnu'!AK53,'Rozpočet + Žádosti o změnu'!K53))))))))))</f>
        <v>0</v>
      </c>
      <c r="S53" s="267">
        <f>IF('Rozpočet + Žádosti o změnu'!$ER$2="ano",'Rozpočet + Žádosti o změnu'!EP53,IF('Rozpočet + Žádosti o změnu'!$EF$2="ano",'Rozpočet + Žádosti o změnu'!ED53,IF('Rozpočet + Žádosti o změnu'!$DT$2="ano",'Rozpočet + Žádosti o změnu'!DR53,IF('Rozpočet + Žádosti o změnu'!$DH$2="ano",'Rozpočet + Žádosti o změnu'!DF53,IF('Rozpočet + Žádosti o změnu'!$CV$2="ano",'Rozpočet + Žádosti o změnu'!CT53,IF('Rozpočet + Žádosti o změnu'!$CJ$2="ano",'Rozpočet + Žádosti o změnu'!CH53,IF('Rozpočet + Žádosti o změnu'!$BX$2="ano",'Rozpočet + Žádosti o změnu'!BV53,IF('Rozpočet + Žádosti o změnu'!$BL$2="ano",'Rozpočet + Žádosti o změnu'!BJ53,IF('Rozpočet + Žádosti o změnu'!$AZ$2="ano",'Rozpočet + Žádosti o změnu'!AX53,IF('Rozpočet + Žádosti o změnu'!$AN$2="ano",'Rozpočet + Žádosti o změnu'!AL53,'Rozpočet + Žádosti o změnu'!L53))))))))))</f>
        <v>0</v>
      </c>
      <c r="T53" s="267">
        <f>IF('Rozpočet + Žádosti o změnu'!$ER$2="ano",'Rozpočet + Žádosti o změnu'!EQ53,IF('Rozpočet + Žádosti o změnu'!$EF$2="ano",'Rozpočet + Žádosti o změnu'!EE53,IF('Rozpočet + Žádosti o změnu'!$DT$2="ano",'Rozpočet + Žádosti o změnu'!DS53,IF('Rozpočet + Žádosti o změnu'!$DH$2="ano",'Rozpočet + Žádosti o změnu'!DG53,IF('Rozpočet + Žádosti o změnu'!$CV$2="ano",'Rozpočet + Žádosti o změnu'!CU53,IF('Rozpočet + Žádosti o změnu'!$CJ$2="ano",'Rozpočet + Žádosti o změnu'!CI53,IF('Rozpočet + Žádosti o změnu'!$BX$2="ano",'Rozpočet + Žádosti o změnu'!BW53,IF('Rozpočet + Žádosti o změnu'!$BL$2="ano",'Rozpočet + Žádosti o změnu'!BK53,IF('Rozpočet + Žádosti o změnu'!$AZ$2="ano",'Rozpočet + Žádosti o změnu'!AY53,IF('Rozpočet + Žádosti o změnu'!$AN$2="ano",'Rozpočet + Žádosti o změnu'!AM53,'Rozpočet + Žádosti o změnu'!M53))))))))))</f>
        <v>0</v>
      </c>
      <c r="U53" s="267">
        <f>IF('Rozpočet + Žádosti o změnu'!$ER$2="ano",'Rozpočet + Žádosti o změnu'!ER53,IF('Rozpočet + Žádosti o změnu'!$EF$2="ano",'Rozpočet + Žádosti o změnu'!EF53,IF('Rozpočet + Žádosti o změnu'!$DT$2="ano",'Rozpočet + Žádosti o změnu'!DT53,IF('Rozpočet + Žádosti o změnu'!$DH$2="ano",'Rozpočet + Žádosti o změnu'!DH53,IF('Rozpočet + Žádosti o změnu'!$CV$2="ano",'Rozpočet + Žádosti o změnu'!CV53,IF('Rozpočet + Žádosti o změnu'!$CJ$2="ano",'Rozpočet + Žádosti o změnu'!CJ53,IF('Rozpočet + Žádosti o změnu'!$BX$2="ano",'Rozpočet + Žádosti o změnu'!BX53,IF('Rozpočet + Žádosti o změnu'!$BL$2="ano",'Rozpočet + Žádosti o změnu'!BL53,IF('Rozpočet + Žádosti o změnu'!$AZ$2="ano",'Rozpočet + Žádosti o změnu'!AZ53,IF('Rozpočet + Žádosti o změnu'!$AN$2="ano",'Rozpočet + Žádosti o změnu'!AN53,'Rozpočet + Žádosti o změnu'!N53))))))))))</f>
        <v>0</v>
      </c>
      <c r="W53" s="281">
        <f>IF('ZoR č. 1'!$D53="",0,'ZoR č. 1'!G53)+IF('ZoR č. 2'!$D53="",0,'ZoR č. 2'!G53)+IF('ZoR č. 3'!$D53="",0,'ZoR č. 3'!G53)+IF('ZoR č. 4'!$D53="",0,'ZoR č. 4'!G53)+IF('ZoR č. 5'!$D53="",0,'ZoR č. 5'!G53)+IF('ZoR č. 6'!$D53="",0,'ZoR č. 6'!G53)+IF('ZoR č. 7'!$D53="",0,'ZoR č. 7'!G53)+IF('ZoR č. 8'!$D53="",0,'ZoR č. 8'!G53)+IF('ZoR č. 9'!$D53="",0,'ZoR č. 9'!G53)+IF('ZoR č. 10'!$D53="",0,'ZoR č. 10'!G53)+IF(ZZoR!$D53="",0,ZZoR!G53)</f>
        <v>0</v>
      </c>
      <c r="X53" s="281">
        <f>IF('ZoR č. 1'!$D53="",0,'ZoR č. 1'!H53)+IF('ZoR č. 2'!$D53="",0,'ZoR č. 2'!H53)+IF('ZoR č. 3'!$D53="",0,'ZoR č. 3'!H53)+IF('ZoR č. 4'!$D53="",0,'ZoR č. 4'!H53)+IF('ZoR č. 5'!$D53="",0,'ZoR č. 5'!H53)+IF('ZoR č. 6'!$D53="",0,'ZoR č. 6'!H53)+IF('ZoR č. 7'!$D53="",0,'ZoR č. 7'!H53)+IF('ZoR č. 8'!$D53="",0,'ZoR č. 8'!H53)+IF('ZoR č. 9'!$D53="",0,'ZoR č. 9'!H53)+IF('ZoR č. 10'!$D53="",0,'ZoR č. 10'!H53)+IF(ZZoR!$D53="",0,ZZoR!H53)</f>
        <v>0</v>
      </c>
      <c r="Y53" s="281">
        <f>IF('ZoR č. 1'!$D53="",0,'ZoR č. 1'!I53)+IF('ZoR č. 2'!$D53="",0,'ZoR č. 2'!I53)+IF('ZoR č. 3'!$D53="",0,'ZoR č. 3'!I53)+IF('ZoR č. 4'!$D53="",0,'ZoR č. 4'!I53)+IF('ZoR č. 5'!$D53="",0,'ZoR č. 5'!I53)+IF('ZoR č. 6'!$D53="",0,'ZoR č. 6'!I53)+IF('ZoR č. 7'!$D53="",0,'ZoR č. 7'!I53)+IF('ZoR č. 8'!$D53="",0,'ZoR č. 8'!I53)+IF('ZoR č. 9'!$D53="",0,'ZoR č. 9'!I53)+IF('ZoR č. 10'!$D53="",0,'ZoR č. 10'!I53)+IF(ZZoR!$D53="",0,ZZoR!I53)</f>
        <v>0</v>
      </c>
      <c r="Z53" s="281">
        <f>IF('ZoR č. 1'!$D53="",0,'ZoR č. 1'!J53)+IF('ZoR č. 2'!$D53="",0,'ZoR č. 2'!J53)+IF('ZoR č. 3'!$D53="",0,'ZoR č. 3'!J53)+IF('ZoR č. 4'!$D53="",0,'ZoR č. 4'!J53)+IF('ZoR č. 5'!$D53="",0,'ZoR č. 5'!J53)+IF('ZoR č. 6'!$D53="",0,'ZoR č. 6'!J53)+IF('ZoR č. 7'!$D53="",0,'ZoR č. 7'!J53)+IF('ZoR č. 8'!$D53="",0,'ZoR č. 8'!J53)+IF('ZoR č. 9'!$D53="",0,'ZoR č. 9'!J53)+IF('ZoR č. 10'!$D53="",0,'ZoR č. 10'!J53)+IF(ZZoR!$D53="",0,ZZoR!J53)</f>
        <v>0</v>
      </c>
      <c r="AA53" s="281">
        <f>IF('ZoR č. 1'!$D53="",0,'ZoR č. 1'!K53)+IF('ZoR č. 2'!$D53="",0,'ZoR č. 2'!K53)+IF('ZoR č. 3'!$D53="",0,'ZoR č. 3'!K53)+IF('ZoR č. 4'!$D53="",0,'ZoR č. 4'!K53)+IF('ZoR č. 5'!$D53="",0,'ZoR č. 5'!K53)+IF('ZoR č. 6'!$D53="",0,'ZoR č. 6'!K53)+IF('ZoR č. 7'!$D53="",0,'ZoR č. 7'!K53)+IF('ZoR č. 8'!$D53="",0,'ZoR č. 8'!K53)+IF('ZoR č. 9'!$D53="",0,'ZoR č. 9'!K53)+IF('ZoR č. 10'!$D53="",0,'ZoR č. 10'!K53)+IF(ZZoR!$D53="",0,ZZoR!K53)</f>
        <v>0</v>
      </c>
      <c r="AB53" s="281">
        <f>IF('ZoR č. 1'!$D53="",0,'ZoR č. 1'!L53)+IF('ZoR č. 2'!$D53="",0,'ZoR č. 2'!L53)+IF('ZoR č. 3'!$D53="",0,'ZoR č. 3'!L53)+IF('ZoR č. 4'!$D53="",0,'ZoR č. 4'!L53)+IF('ZoR č. 5'!$D53="",0,'ZoR č. 5'!L53)+IF('ZoR č. 6'!$D53="",0,'ZoR č. 6'!L53)+IF('ZoR č. 7'!$D53="",0,'ZoR č. 7'!L53)+IF('ZoR č. 8'!$D53="",0,'ZoR č. 8'!L53)+IF('ZoR č. 9'!$D53="",0,'ZoR č. 9'!L53)+IF('ZoR č. 10'!$D53="",0,'ZoR č. 10'!L53)+IF(ZZoR!$D53="",0,ZZoR!L53)</f>
        <v>0</v>
      </c>
      <c r="AC53" s="281">
        <f>IF('ZoR č. 1'!$D53="",0,'ZoR č. 1'!M53)+IF('ZoR č. 2'!$D53="",0,'ZoR č. 2'!M53)+IF('ZoR č. 3'!$D53="",0,'ZoR č. 3'!M53)+IF('ZoR č. 4'!$D53="",0,'ZoR č. 4'!M53)+IF('ZoR č. 5'!$D53="",0,'ZoR č. 5'!M53)+IF('ZoR č. 6'!$D53="",0,'ZoR č. 6'!M53)+IF('ZoR č. 7'!$D53="",0,'ZoR č. 7'!M53)+IF('ZoR č. 8'!$D53="",0,'ZoR č. 8'!M53)+IF('ZoR č. 9'!$D53="",0,'ZoR č. 9'!M53)+IF('ZoR č. 10'!$D53="",0,'ZoR č. 10'!M53)+IF(ZZoR!$D53="",0,ZZoR!M53)</f>
        <v>0</v>
      </c>
      <c r="AE53" s="282" t="str">
        <f t="shared" si="3"/>
        <v/>
      </c>
    </row>
    <row r="54" spans="2:31" x14ac:dyDescent="0.25">
      <c r="B54" s="9" t="s">
        <v>97</v>
      </c>
      <c r="C54" s="98" t="str">
        <f>IF(COUNTA('Přehled partnerů'!C54:D54)&lt;&gt;2,"partner neuveden",IF('Přehled partnerů'!J54="ANO",'Přehled partnerů'!C54,"v tomto období nerelevantní"))</f>
        <v>partner neuveden</v>
      </c>
      <c r="D54" s="108" t="str">
        <f>IF(COUNTA('Přehled partnerů'!C54:D54)&lt;&gt;2,"",IF('Přehled partnerů'!J54="ANO",'Přehled partnerů'!D54,""))</f>
        <v/>
      </c>
      <c r="E54" s="21" t="str">
        <f t="shared" si="0"/>
        <v/>
      </c>
      <c r="F54" s="114" t="str">
        <f t="shared" si="1"/>
        <v/>
      </c>
      <c r="G54" s="125">
        <v>0</v>
      </c>
      <c r="H54" s="126">
        <v>0</v>
      </c>
      <c r="I54" s="126">
        <v>0</v>
      </c>
      <c r="J54" s="126">
        <v>0</v>
      </c>
      <c r="K54" s="16">
        <v>0</v>
      </c>
      <c r="L54" s="16">
        <v>0</v>
      </c>
      <c r="M54" s="20">
        <v>0</v>
      </c>
      <c r="N54" s="58" t="str">
        <f t="shared" si="2"/>
        <v/>
      </c>
      <c r="O54" s="267">
        <f>IF('Rozpočet + Žádosti o změnu'!$ER$2="ano",'Rozpočet + Žádosti o změnu'!EL54,IF('Rozpočet + Žádosti o změnu'!$EF$2="ano",'Rozpočet + Žádosti o změnu'!DZ54,IF('Rozpočet + Žádosti o změnu'!$DT$2="ano",'Rozpočet + Žádosti o změnu'!DN54,IF('Rozpočet + Žádosti o změnu'!$DH$2="ano",'Rozpočet + Žádosti o změnu'!DB54,IF('Rozpočet + Žádosti o změnu'!$CV$2="ano",'Rozpočet + Žádosti o změnu'!CP54,IF('Rozpočet + Žádosti o změnu'!$CJ$2="ano",'Rozpočet + Žádosti o změnu'!CD54,IF('Rozpočet + Žádosti o změnu'!$BX$2="ano",'Rozpočet + Žádosti o změnu'!BR54,IF('Rozpočet + Žádosti o změnu'!$BL$2="ano",'Rozpočet + Žádosti o změnu'!BF54,IF('Rozpočet + Žádosti o změnu'!$AZ$2="ano",'Rozpočet + Žádosti o změnu'!AT54,IF('Rozpočet + Žádosti o změnu'!$AN$2="ano",'Rozpočet + Žádosti o změnu'!AH54,'Rozpočet + Žádosti o změnu'!H54))))))))))</f>
        <v>0</v>
      </c>
      <c r="P54" s="267">
        <f>IF('Rozpočet + Žádosti o změnu'!$ER$2="ano",'Rozpočet + Žádosti o změnu'!EM54,IF('Rozpočet + Žádosti o změnu'!$EF$2="ano",'Rozpočet + Žádosti o změnu'!EA54,IF('Rozpočet + Žádosti o změnu'!$DT$2="ano",'Rozpočet + Žádosti o změnu'!DO54,IF('Rozpočet + Žádosti o změnu'!$DH$2="ano",'Rozpočet + Žádosti o změnu'!DC54,IF('Rozpočet + Žádosti o změnu'!$CV$2="ano",'Rozpočet + Žádosti o změnu'!CQ54,IF('Rozpočet + Žádosti o změnu'!$CJ$2="ano",'Rozpočet + Žádosti o změnu'!CE54,IF('Rozpočet + Žádosti o změnu'!$BX$2="ano",'Rozpočet + Žádosti o změnu'!BS54,IF('Rozpočet + Žádosti o změnu'!$BL$2="ano",'Rozpočet + Žádosti o změnu'!BG54,IF('Rozpočet + Žádosti o změnu'!$AZ$2="ano",'Rozpočet + Žádosti o změnu'!AU54,IF('Rozpočet + Žádosti o změnu'!$AN$2="ano",'Rozpočet + Žádosti o změnu'!AI54,'Rozpočet + Žádosti o změnu'!I54))))))))))</f>
        <v>0</v>
      </c>
      <c r="Q54" s="267">
        <f>IF('Rozpočet + Žádosti o změnu'!$ER$2="ano",'Rozpočet + Žádosti o změnu'!EN54,IF('Rozpočet + Žádosti o změnu'!$EF$2="ano",'Rozpočet + Žádosti o změnu'!EB54,IF('Rozpočet + Žádosti o změnu'!$DT$2="ano",'Rozpočet + Žádosti o změnu'!DP54,IF('Rozpočet + Žádosti o změnu'!$DH$2="ano",'Rozpočet + Žádosti o změnu'!DD54,IF('Rozpočet + Žádosti o změnu'!$CV$2="ano",'Rozpočet + Žádosti o změnu'!CR54,IF('Rozpočet + Žádosti o změnu'!$CJ$2="ano",'Rozpočet + Žádosti o změnu'!CF54,IF('Rozpočet + Žádosti o změnu'!$BX$2="ano",'Rozpočet + Žádosti o změnu'!BT54,IF('Rozpočet + Žádosti o změnu'!$BL$2="ano",'Rozpočet + Žádosti o změnu'!BH54,IF('Rozpočet + Žádosti o změnu'!$AZ$2="ano",'Rozpočet + Žádosti o změnu'!AV54,IF('Rozpočet + Žádosti o změnu'!$AN$2="ano",'Rozpočet + Žádosti o změnu'!AJ54,'Rozpočet + Žádosti o změnu'!J54))))))))))</f>
        <v>0</v>
      </c>
      <c r="R54" s="267">
        <f>IF('Rozpočet + Žádosti o změnu'!$ER$2="ano",'Rozpočet + Žádosti o změnu'!EO54,IF('Rozpočet + Žádosti o změnu'!$EF$2="ano",'Rozpočet + Žádosti o změnu'!EC54,IF('Rozpočet + Žádosti o změnu'!$DT$2="ano",'Rozpočet + Žádosti o změnu'!DQ54,IF('Rozpočet + Žádosti o změnu'!$DH$2="ano",'Rozpočet + Žádosti o změnu'!DE54,IF('Rozpočet + Žádosti o změnu'!$CV$2="ano",'Rozpočet + Žádosti o změnu'!CS54,IF('Rozpočet + Žádosti o změnu'!$CJ$2="ano",'Rozpočet + Žádosti o změnu'!CG54,IF('Rozpočet + Žádosti o změnu'!$BX$2="ano",'Rozpočet + Žádosti o změnu'!BU54,IF('Rozpočet + Žádosti o změnu'!$BL$2="ano",'Rozpočet + Žádosti o změnu'!BI54,IF('Rozpočet + Žádosti o změnu'!$AZ$2="ano",'Rozpočet + Žádosti o změnu'!AW54,IF('Rozpočet + Žádosti o změnu'!$AN$2="ano",'Rozpočet + Žádosti o změnu'!AK54,'Rozpočet + Žádosti o změnu'!K54))))))))))</f>
        <v>0</v>
      </c>
      <c r="S54" s="267">
        <f>IF('Rozpočet + Žádosti o změnu'!$ER$2="ano",'Rozpočet + Žádosti o změnu'!EP54,IF('Rozpočet + Žádosti o změnu'!$EF$2="ano",'Rozpočet + Žádosti o změnu'!ED54,IF('Rozpočet + Žádosti o změnu'!$DT$2="ano",'Rozpočet + Žádosti o změnu'!DR54,IF('Rozpočet + Žádosti o změnu'!$DH$2="ano",'Rozpočet + Žádosti o změnu'!DF54,IF('Rozpočet + Žádosti o změnu'!$CV$2="ano",'Rozpočet + Žádosti o změnu'!CT54,IF('Rozpočet + Žádosti o změnu'!$CJ$2="ano",'Rozpočet + Žádosti o změnu'!CH54,IF('Rozpočet + Žádosti o změnu'!$BX$2="ano",'Rozpočet + Žádosti o změnu'!BV54,IF('Rozpočet + Žádosti o změnu'!$BL$2="ano",'Rozpočet + Žádosti o změnu'!BJ54,IF('Rozpočet + Žádosti o změnu'!$AZ$2="ano",'Rozpočet + Žádosti o změnu'!AX54,IF('Rozpočet + Žádosti o změnu'!$AN$2="ano",'Rozpočet + Žádosti o změnu'!AL54,'Rozpočet + Žádosti o změnu'!L54))))))))))</f>
        <v>0</v>
      </c>
      <c r="T54" s="267">
        <f>IF('Rozpočet + Žádosti o změnu'!$ER$2="ano",'Rozpočet + Žádosti o změnu'!EQ54,IF('Rozpočet + Žádosti o změnu'!$EF$2="ano",'Rozpočet + Žádosti o změnu'!EE54,IF('Rozpočet + Žádosti o změnu'!$DT$2="ano",'Rozpočet + Žádosti o změnu'!DS54,IF('Rozpočet + Žádosti o změnu'!$DH$2="ano",'Rozpočet + Žádosti o změnu'!DG54,IF('Rozpočet + Žádosti o změnu'!$CV$2="ano",'Rozpočet + Žádosti o změnu'!CU54,IF('Rozpočet + Žádosti o změnu'!$CJ$2="ano",'Rozpočet + Žádosti o změnu'!CI54,IF('Rozpočet + Žádosti o změnu'!$BX$2="ano",'Rozpočet + Žádosti o změnu'!BW54,IF('Rozpočet + Žádosti o změnu'!$BL$2="ano",'Rozpočet + Žádosti o změnu'!BK54,IF('Rozpočet + Žádosti o změnu'!$AZ$2="ano",'Rozpočet + Žádosti o změnu'!AY54,IF('Rozpočet + Žádosti o změnu'!$AN$2="ano",'Rozpočet + Žádosti o změnu'!AM54,'Rozpočet + Žádosti o změnu'!M54))))))))))</f>
        <v>0</v>
      </c>
      <c r="U54" s="267">
        <f>IF('Rozpočet + Žádosti o změnu'!$ER$2="ano",'Rozpočet + Žádosti o změnu'!ER54,IF('Rozpočet + Žádosti o změnu'!$EF$2="ano",'Rozpočet + Žádosti o změnu'!EF54,IF('Rozpočet + Žádosti o změnu'!$DT$2="ano",'Rozpočet + Žádosti o změnu'!DT54,IF('Rozpočet + Žádosti o změnu'!$DH$2="ano",'Rozpočet + Žádosti o změnu'!DH54,IF('Rozpočet + Žádosti o změnu'!$CV$2="ano",'Rozpočet + Žádosti o změnu'!CV54,IF('Rozpočet + Žádosti o změnu'!$CJ$2="ano",'Rozpočet + Žádosti o změnu'!CJ54,IF('Rozpočet + Žádosti o změnu'!$BX$2="ano",'Rozpočet + Žádosti o změnu'!BX54,IF('Rozpočet + Žádosti o změnu'!$BL$2="ano",'Rozpočet + Žádosti o změnu'!BL54,IF('Rozpočet + Žádosti o změnu'!$AZ$2="ano",'Rozpočet + Žádosti o změnu'!AZ54,IF('Rozpočet + Žádosti o změnu'!$AN$2="ano",'Rozpočet + Žádosti o změnu'!AN54,'Rozpočet + Žádosti o změnu'!N54))))))))))</f>
        <v>0</v>
      </c>
      <c r="W54" s="281">
        <f>IF('ZoR č. 1'!$D54="",0,'ZoR č. 1'!G54)+IF('ZoR č. 2'!$D54="",0,'ZoR č. 2'!G54)+IF('ZoR č. 3'!$D54="",0,'ZoR č. 3'!G54)+IF('ZoR č. 4'!$D54="",0,'ZoR č. 4'!G54)+IF('ZoR č. 5'!$D54="",0,'ZoR č. 5'!G54)+IF('ZoR č. 6'!$D54="",0,'ZoR č. 6'!G54)+IF('ZoR č. 7'!$D54="",0,'ZoR č. 7'!G54)+IF('ZoR č. 8'!$D54="",0,'ZoR č. 8'!G54)+IF('ZoR č. 9'!$D54="",0,'ZoR č. 9'!G54)+IF('ZoR č. 10'!$D54="",0,'ZoR č. 10'!G54)+IF(ZZoR!$D54="",0,ZZoR!G54)</f>
        <v>0</v>
      </c>
      <c r="X54" s="281">
        <f>IF('ZoR č. 1'!$D54="",0,'ZoR č. 1'!H54)+IF('ZoR č. 2'!$D54="",0,'ZoR č. 2'!H54)+IF('ZoR č. 3'!$D54="",0,'ZoR č. 3'!H54)+IF('ZoR č. 4'!$D54="",0,'ZoR č. 4'!H54)+IF('ZoR č. 5'!$D54="",0,'ZoR č. 5'!H54)+IF('ZoR č. 6'!$D54="",0,'ZoR č. 6'!H54)+IF('ZoR č. 7'!$D54="",0,'ZoR č. 7'!H54)+IF('ZoR č. 8'!$D54="",0,'ZoR č. 8'!H54)+IF('ZoR č. 9'!$D54="",0,'ZoR č. 9'!H54)+IF('ZoR č. 10'!$D54="",0,'ZoR č. 10'!H54)+IF(ZZoR!$D54="",0,ZZoR!H54)</f>
        <v>0</v>
      </c>
      <c r="Y54" s="281">
        <f>IF('ZoR č. 1'!$D54="",0,'ZoR č. 1'!I54)+IF('ZoR č. 2'!$D54="",0,'ZoR č. 2'!I54)+IF('ZoR č. 3'!$D54="",0,'ZoR č. 3'!I54)+IF('ZoR č. 4'!$D54="",0,'ZoR č. 4'!I54)+IF('ZoR č. 5'!$D54="",0,'ZoR č. 5'!I54)+IF('ZoR č. 6'!$D54="",0,'ZoR č. 6'!I54)+IF('ZoR č. 7'!$D54="",0,'ZoR č. 7'!I54)+IF('ZoR č. 8'!$D54="",0,'ZoR č. 8'!I54)+IF('ZoR č. 9'!$D54="",0,'ZoR č. 9'!I54)+IF('ZoR č. 10'!$D54="",0,'ZoR č. 10'!I54)+IF(ZZoR!$D54="",0,ZZoR!I54)</f>
        <v>0</v>
      </c>
      <c r="Z54" s="281">
        <f>IF('ZoR č. 1'!$D54="",0,'ZoR č. 1'!J54)+IF('ZoR č. 2'!$D54="",0,'ZoR č. 2'!J54)+IF('ZoR č. 3'!$D54="",0,'ZoR č. 3'!J54)+IF('ZoR č. 4'!$D54="",0,'ZoR č. 4'!J54)+IF('ZoR č. 5'!$D54="",0,'ZoR č. 5'!J54)+IF('ZoR č. 6'!$D54="",0,'ZoR č. 6'!J54)+IF('ZoR č. 7'!$D54="",0,'ZoR č. 7'!J54)+IF('ZoR č. 8'!$D54="",0,'ZoR č. 8'!J54)+IF('ZoR č. 9'!$D54="",0,'ZoR č. 9'!J54)+IF('ZoR č. 10'!$D54="",0,'ZoR č. 10'!J54)+IF(ZZoR!$D54="",0,ZZoR!J54)</f>
        <v>0</v>
      </c>
      <c r="AA54" s="281">
        <f>IF('ZoR č. 1'!$D54="",0,'ZoR č. 1'!K54)+IF('ZoR č. 2'!$D54="",0,'ZoR č. 2'!K54)+IF('ZoR č. 3'!$D54="",0,'ZoR č. 3'!K54)+IF('ZoR č. 4'!$D54="",0,'ZoR č. 4'!K54)+IF('ZoR č. 5'!$D54="",0,'ZoR č. 5'!K54)+IF('ZoR č. 6'!$D54="",0,'ZoR č. 6'!K54)+IF('ZoR č. 7'!$D54="",0,'ZoR č. 7'!K54)+IF('ZoR č. 8'!$D54="",0,'ZoR č. 8'!K54)+IF('ZoR č. 9'!$D54="",0,'ZoR č. 9'!K54)+IF('ZoR č. 10'!$D54="",0,'ZoR č. 10'!K54)+IF(ZZoR!$D54="",0,ZZoR!K54)</f>
        <v>0</v>
      </c>
      <c r="AB54" s="281">
        <f>IF('ZoR č. 1'!$D54="",0,'ZoR č. 1'!L54)+IF('ZoR č. 2'!$D54="",0,'ZoR č. 2'!L54)+IF('ZoR č. 3'!$D54="",0,'ZoR č. 3'!L54)+IF('ZoR č. 4'!$D54="",0,'ZoR č. 4'!L54)+IF('ZoR č. 5'!$D54="",0,'ZoR č. 5'!L54)+IF('ZoR č. 6'!$D54="",0,'ZoR č. 6'!L54)+IF('ZoR č. 7'!$D54="",0,'ZoR č. 7'!L54)+IF('ZoR č. 8'!$D54="",0,'ZoR č. 8'!L54)+IF('ZoR č. 9'!$D54="",0,'ZoR č. 9'!L54)+IF('ZoR č. 10'!$D54="",0,'ZoR č. 10'!L54)+IF(ZZoR!$D54="",0,ZZoR!L54)</f>
        <v>0</v>
      </c>
      <c r="AC54" s="281">
        <f>IF('ZoR č. 1'!$D54="",0,'ZoR č. 1'!M54)+IF('ZoR č. 2'!$D54="",0,'ZoR č. 2'!M54)+IF('ZoR č. 3'!$D54="",0,'ZoR č. 3'!M54)+IF('ZoR č. 4'!$D54="",0,'ZoR č. 4'!M54)+IF('ZoR č. 5'!$D54="",0,'ZoR č. 5'!M54)+IF('ZoR č. 6'!$D54="",0,'ZoR č. 6'!M54)+IF('ZoR č. 7'!$D54="",0,'ZoR č. 7'!M54)+IF('ZoR č. 8'!$D54="",0,'ZoR č. 8'!M54)+IF('ZoR č. 9'!$D54="",0,'ZoR č. 9'!M54)+IF('ZoR č. 10'!$D54="",0,'ZoR č. 10'!M54)+IF(ZZoR!$D54="",0,ZZoR!M54)</f>
        <v>0</v>
      </c>
      <c r="AE54" s="282" t="str">
        <f t="shared" si="3"/>
        <v/>
      </c>
    </row>
    <row r="55" spans="2:31" x14ac:dyDescent="0.25">
      <c r="B55" s="9" t="s">
        <v>98</v>
      </c>
      <c r="C55" s="98" t="str">
        <f>IF(COUNTA('Přehled partnerů'!C55:D55)&lt;&gt;2,"partner neuveden",IF('Přehled partnerů'!J55="ANO",'Přehled partnerů'!C55,"v tomto období nerelevantní"))</f>
        <v>partner neuveden</v>
      </c>
      <c r="D55" s="108" t="str">
        <f>IF(COUNTA('Přehled partnerů'!C55:D55)&lt;&gt;2,"",IF('Přehled partnerů'!J55="ANO",'Přehled partnerů'!D55,""))</f>
        <v/>
      </c>
      <c r="E55" s="21" t="str">
        <f t="shared" si="0"/>
        <v/>
      </c>
      <c r="F55" s="114" t="str">
        <f t="shared" si="1"/>
        <v/>
      </c>
      <c r="G55" s="125">
        <v>0</v>
      </c>
      <c r="H55" s="126">
        <v>0</v>
      </c>
      <c r="I55" s="126">
        <v>0</v>
      </c>
      <c r="J55" s="126">
        <v>0</v>
      </c>
      <c r="K55" s="16">
        <v>0</v>
      </c>
      <c r="L55" s="16">
        <v>0</v>
      </c>
      <c r="M55" s="20">
        <v>0</v>
      </c>
      <c r="N55" s="58" t="str">
        <f t="shared" si="2"/>
        <v/>
      </c>
      <c r="O55" s="267">
        <f>IF('Rozpočet + Žádosti o změnu'!$ER$2="ano",'Rozpočet + Žádosti o změnu'!EL55,IF('Rozpočet + Žádosti o změnu'!$EF$2="ano",'Rozpočet + Žádosti o změnu'!DZ55,IF('Rozpočet + Žádosti o změnu'!$DT$2="ano",'Rozpočet + Žádosti o změnu'!DN55,IF('Rozpočet + Žádosti o změnu'!$DH$2="ano",'Rozpočet + Žádosti o změnu'!DB55,IF('Rozpočet + Žádosti o změnu'!$CV$2="ano",'Rozpočet + Žádosti o změnu'!CP55,IF('Rozpočet + Žádosti o změnu'!$CJ$2="ano",'Rozpočet + Žádosti o změnu'!CD55,IF('Rozpočet + Žádosti o změnu'!$BX$2="ano",'Rozpočet + Žádosti o změnu'!BR55,IF('Rozpočet + Žádosti o změnu'!$BL$2="ano",'Rozpočet + Žádosti o změnu'!BF55,IF('Rozpočet + Žádosti o změnu'!$AZ$2="ano",'Rozpočet + Žádosti o změnu'!AT55,IF('Rozpočet + Žádosti o změnu'!$AN$2="ano",'Rozpočet + Žádosti o změnu'!AH55,'Rozpočet + Žádosti o změnu'!H55))))))))))</f>
        <v>0</v>
      </c>
      <c r="P55" s="267">
        <f>IF('Rozpočet + Žádosti o změnu'!$ER$2="ano",'Rozpočet + Žádosti o změnu'!EM55,IF('Rozpočet + Žádosti o změnu'!$EF$2="ano",'Rozpočet + Žádosti o změnu'!EA55,IF('Rozpočet + Žádosti o změnu'!$DT$2="ano",'Rozpočet + Žádosti o změnu'!DO55,IF('Rozpočet + Žádosti o změnu'!$DH$2="ano",'Rozpočet + Žádosti o změnu'!DC55,IF('Rozpočet + Žádosti o změnu'!$CV$2="ano",'Rozpočet + Žádosti o změnu'!CQ55,IF('Rozpočet + Žádosti o změnu'!$CJ$2="ano",'Rozpočet + Žádosti o změnu'!CE55,IF('Rozpočet + Žádosti o změnu'!$BX$2="ano",'Rozpočet + Žádosti o změnu'!BS55,IF('Rozpočet + Žádosti o změnu'!$BL$2="ano",'Rozpočet + Žádosti o změnu'!BG55,IF('Rozpočet + Žádosti o změnu'!$AZ$2="ano",'Rozpočet + Žádosti o změnu'!AU55,IF('Rozpočet + Žádosti o změnu'!$AN$2="ano",'Rozpočet + Žádosti o změnu'!AI55,'Rozpočet + Žádosti o změnu'!I55))))))))))</f>
        <v>0</v>
      </c>
      <c r="Q55" s="267">
        <f>IF('Rozpočet + Žádosti o změnu'!$ER$2="ano",'Rozpočet + Žádosti o změnu'!EN55,IF('Rozpočet + Žádosti o změnu'!$EF$2="ano",'Rozpočet + Žádosti o změnu'!EB55,IF('Rozpočet + Žádosti o změnu'!$DT$2="ano",'Rozpočet + Žádosti o změnu'!DP55,IF('Rozpočet + Žádosti o změnu'!$DH$2="ano",'Rozpočet + Žádosti o změnu'!DD55,IF('Rozpočet + Žádosti o změnu'!$CV$2="ano",'Rozpočet + Žádosti o změnu'!CR55,IF('Rozpočet + Žádosti o změnu'!$CJ$2="ano",'Rozpočet + Žádosti o změnu'!CF55,IF('Rozpočet + Žádosti o změnu'!$BX$2="ano",'Rozpočet + Žádosti o změnu'!BT55,IF('Rozpočet + Žádosti o změnu'!$BL$2="ano",'Rozpočet + Žádosti o změnu'!BH55,IF('Rozpočet + Žádosti o změnu'!$AZ$2="ano",'Rozpočet + Žádosti o změnu'!AV55,IF('Rozpočet + Žádosti o změnu'!$AN$2="ano",'Rozpočet + Žádosti o změnu'!AJ55,'Rozpočet + Žádosti o změnu'!J55))))))))))</f>
        <v>0</v>
      </c>
      <c r="R55" s="267">
        <f>IF('Rozpočet + Žádosti o změnu'!$ER$2="ano",'Rozpočet + Žádosti o změnu'!EO55,IF('Rozpočet + Žádosti o změnu'!$EF$2="ano",'Rozpočet + Žádosti o změnu'!EC55,IF('Rozpočet + Žádosti o změnu'!$DT$2="ano",'Rozpočet + Žádosti o změnu'!DQ55,IF('Rozpočet + Žádosti o změnu'!$DH$2="ano",'Rozpočet + Žádosti o změnu'!DE55,IF('Rozpočet + Žádosti o změnu'!$CV$2="ano",'Rozpočet + Žádosti o změnu'!CS55,IF('Rozpočet + Žádosti o změnu'!$CJ$2="ano",'Rozpočet + Žádosti o změnu'!CG55,IF('Rozpočet + Žádosti o změnu'!$BX$2="ano",'Rozpočet + Žádosti o změnu'!BU55,IF('Rozpočet + Žádosti o změnu'!$BL$2="ano",'Rozpočet + Žádosti o změnu'!BI55,IF('Rozpočet + Žádosti o změnu'!$AZ$2="ano",'Rozpočet + Žádosti o změnu'!AW55,IF('Rozpočet + Žádosti o změnu'!$AN$2="ano",'Rozpočet + Žádosti o změnu'!AK55,'Rozpočet + Žádosti o změnu'!K55))))))))))</f>
        <v>0</v>
      </c>
      <c r="S55" s="267">
        <f>IF('Rozpočet + Žádosti o změnu'!$ER$2="ano",'Rozpočet + Žádosti o změnu'!EP55,IF('Rozpočet + Žádosti o změnu'!$EF$2="ano",'Rozpočet + Žádosti o změnu'!ED55,IF('Rozpočet + Žádosti o změnu'!$DT$2="ano",'Rozpočet + Žádosti o změnu'!DR55,IF('Rozpočet + Žádosti o změnu'!$DH$2="ano",'Rozpočet + Žádosti o změnu'!DF55,IF('Rozpočet + Žádosti o změnu'!$CV$2="ano",'Rozpočet + Žádosti o změnu'!CT55,IF('Rozpočet + Žádosti o změnu'!$CJ$2="ano",'Rozpočet + Žádosti o změnu'!CH55,IF('Rozpočet + Žádosti o změnu'!$BX$2="ano",'Rozpočet + Žádosti o změnu'!BV55,IF('Rozpočet + Žádosti o změnu'!$BL$2="ano",'Rozpočet + Žádosti o změnu'!BJ55,IF('Rozpočet + Žádosti o změnu'!$AZ$2="ano",'Rozpočet + Žádosti o změnu'!AX55,IF('Rozpočet + Žádosti o změnu'!$AN$2="ano",'Rozpočet + Žádosti o změnu'!AL55,'Rozpočet + Žádosti o změnu'!L55))))))))))</f>
        <v>0</v>
      </c>
      <c r="T55" s="267">
        <f>IF('Rozpočet + Žádosti o změnu'!$ER$2="ano",'Rozpočet + Žádosti o změnu'!EQ55,IF('Rozpočet + Žádosti o změnu'!$EF$2="ano",'Rozpočet + Žádosti o změnu'!EE55,IF('Rozpočet + Žádosti o změnu'!$DT$2="ano",'Rozpočet + Žádosti o změnu'!DS55,IF('Rozpočet + Žádosti o změnu'!$DH$2="ano",'Rozpočet + Žádosti o změnu'!DG55,IF('Rozpočet + Žádosti o změnu'!$CV$2="ano",'Rozpočet + Žádosti o změnu'!CU55,IF('Rozpočet + Žádosti o změnu'!$CJ$2="ano",'Rozpočet + Žádosti o změnu'!CI55,IF('Rozpočet + Žádosti o změnu'!$BX$2="ano",'Rozpočet + Žádosti o změnu'!BW55,IF('Rozpočet + Žádosti o změnu'!$BL$2="ano",'Rozpočet + Žádosti o změnu'!BK55,IF('Rozpočet + Žádosti o změnu'!$AZ$2="ano",'Rozpočet + Žádosti o změnu'!AY55,IF('Rozpočet + Žádosti o změnu'!$AN$2="ano",'Rozpočet + Žádosti o změnu'!AM55,'Rozpočet + Žádosti o změnu'!M55))))))))))</f>
        <v>0</v>
      </c>
      <c r="U55" s="267">
        <f>IF('Rozpočet + Žádosti o změnu'!$ER$2="ano",'Rozpočet + Žádosti o změnu'!ER55,IF('Rozpočet + Žádosti o změnu'!$EF$2="ano",'Rozpočet + Žádosti o změnu'!EF55,IF('Rozpočet + Žádosti o změnu'!$DT$2="ano",'Rozpočet + Žádosti o změnu'!DT55,IF('Rozpočet + Žádosti o změnu'!$DH$2="ano",'Rozpočet + Žádosti o změnu'!DH55,IF('Rozpočet + Žádosti o změnu'!$CV$2="ano",'Rozpočet + Žádosti o změnu'!CV55,IF('Rozpočet + Žádosti o změnu'!$CJ$2="ano",'Rozpočet + Žádosti o změnu'!CJ55,IF('Rozpočet + Žádosti o změnu'!$BX$2="ano",'Rozpočet + Žádosti o změnu'!BX55,IF('Rozpočet + Žádosti o změnu'!$BL$2="ano",'Rozpočet + Žádosti o změnu'!BL55,IF('Rozpočet + Žádosti o změnu'!$AZ$2="ano",'Rozpočet + Žádosti o změnu'!AZ55,IF('Rozpočet + Žádosti o změnu'!$AN$2="ano",'Rozpočet + Žádosti o změnu'!AN55,'Rozpočet + Žádosti o změnu'!N55))))))))))</f>
        <v>0</v>
      </c>
      <c r="W55" s="281">
        <f>IF('ZoR č. 1'!$D55="",0,'ZoR č. 1'!G55)+IF('ZoR č. 2'!$D55="",0,'ZoR č. 2'!G55)+IF('ZoR č. 3'!$D55="",0,'ZoR č. 3'!G55)+IF('ZoR č. 4'!$D55="",0,'ZoR č. 4'!G55)+IF('ZoR č. 5'!$D55="",0,'ZoR č. 5'!G55)+IF('ZoR č. 6'!$D55="",0,'ZoR č. 6'!G55)+IF('ZoR č. 7'!$D55="",0,'ZoR č. 7'!G55)+IF('ZoR č. 8'!$D55="",0,'ZoR č. 8'!G55)+IF('ZoR č. 9'!$D55="",0,'ZoR č. 9'!G55)+IF('ZoR č. 10'!$D55="",0,'ZoR č. 10'!G55)+IF(ZZoR!$D55="",0,ZZoR!G55)</f>
        <v>0</v>
      </c>
      <c r="X55" s="281">
        <f>IF('ZoR č. 1'!$D55="",0,'ZoR č. 1'!H55)+IF('ZoR č. 2'!$D55="",0,'ZoR č. 2'!H55)+IF('ZoR č. 3'!$D55="",0,'ZoR č. 3'!H55)+IF('ZoR č. 4'!$D55="",0,'ZoR č. 4'!H55)+IF('ZoR č. 5'!$D55="",0,'ZoR č. 5'!H55)+IF('ZoR č. 6'!$D55="",0,'ZoR č. 6'!H55)+IF('ZoR č. 7'!$D55="",0,'ZoR č. 7'!H55)+IF('ZoR č. 8'!$D55="",0,'ZoR č. 8'!H55)+IF('ZoR č. 9'!$D55="",0,'ZoR č. 9'!H55)+IF('ZoR č. 10'!$D55="",0,'ZoR č. 10'!H55)+IF(ZZoR!$D55="",0,ZZoR!H55)</f>
        <v>0</v>
      </c>
      <c r="Y55" s="281">
        <f>IF('ZoR č. 1'!$D55="",0,'ZoR č. 1'!I55)+IF('ZoR č. 2'!$D55="",0,'ZoR č. 2'!I55)+IF('ZoR č. 3'!$D55="",0,'ZoR č. 3'!I55)+IF('ZoR č. 4'!$D55="",0,'ZoR č. 4'!I55)+IF('ZoR č. 5'!$D55="",0,'ZoR č. 5'!I55)+IF('ZoR č. 6'!$D55="",0,'ZoR č. 6'!I55)+IF('ZoR č. 7'!$D55="",0,'ZoR č. 7'!I55)+IF('ZoR č. 8'!$D55="",0,'ZoR č. 8'!I55)+IF('ZoR č. 9'!$D55="",0,'ZoR č. 9'!I55)+IF('ZoR č. 10'!$D55="",0,'ZoR č. 10'!I55)+IF(ZZoR!$D55="",0,ZZoR!I55)</f>
        <v>0</v>
      </c>
      <c r="Z55" s="281">
        <f>IF('ZoR č. 1'!$D55="",0,'ZoR č. 1'!J55)+IF('ZoR č. 2'!$D55="",0,'ZoR č. 2'!J55)+IF('ZoR č. 3'!$D55="",0,'ZoR č. 3'!J55)+IF('ZoR č. 4'!$D55="",0,'ZoR č. 4'!J55)+IF('ZoR č. 5'!$D55="",0,'ZoR č. 5'!J55)+IF('ZoR č. 6'!$D55="",0,'ZoR č. 6'!J55)+IF('ZoR č. 7'!$D55="",0,'ZoR č. 7'!J55)+IF('ZoR č. 8'!$D55="",0,'ZoR č. 8'!J55)+IF('ZoR č. 9'!$D55="",0,'ZoR č. 9'!J55)+IF('ZoR č. 10'!$D55="",0,'ZoR č. 10'!J55)+IF(ZZoR!$D55="",0,ZZoR!J55)</f>
        <v>0</v>
      </c>
      <c r="AA55" s="281">
        <f>IF('ZoR č. 1'!$D55="",0,'ZoR č. 1'!K55)+IF('ZoR č. 2'!$D55="",0,'ZoR č. 2'!K55)+IF('ZoR č. 3'!$D55="",0,'ZoR č. 3'!K55)+IF('ZoR č. 4'!$D55="",0,'ZoR č. 4'!K55)+IF('ZoR č. 5'!$D55="",0,'ZoR č. 5'!K55)+IF('ZoR č. 6'!$D55="",0,'ZoR č. 6'!K55)+IF('ZoR č. 7'!$D55="",0,'ZoR č. 7'!K55)+IF('ZoR č. 8'!$D55="",0,'ZoR č. 8'!K55)+IF('ZoR č. 9'!$D55="",0,'ZoR č. 9'!K55)+IF('ZoR č. 10'!$D55="",0,'ZoR č. 10'!K55)+IF(ZZoR!$D55="",0,ZZoR!K55)</f>
        <v>0</v>
      </c>
      <c r="AB55" s="281">
        <f>IF('ZoR č. 1'!$D55="",0,'ZoR č. 1'!L55)+IF('ZoR č. 2'!$D55="",0,'ZoR č. 2'!L55)+IF('ZoR č. 3'!$D55="",0,'ZoR č. 3'!L55)+IF('ZoR č. 4'!$D55="",0,'ZoR č. 4'!L55)+IF('ZoR č. 5'!$D55="",0,'ZoR č. 5'!L55)+IF('ZoR č. 6'!$D55="",0,'ZoR č. 6'!L55)+IF('ZoR č. 7'!$D55="",0,'ZoR č. 7'!L55)+IF('ZoR č. 8'!$D55="",0,'ZoR č. 8'!L55)+IF('ZoR č. 9'!$D55="",0,'ZoR č. 9'!L55)+IF('ZoR č. 10'!$D55="",0,'ZoR č. 10'!L55)+IF(ZZoR!$D55="",0,ZZoR!L55)</f>
        <v>0</v>
      </c>
      <c r="AC55" s="281">
        <f>IF('ZoR č. 1'!$D55="",0,'ZoR č. 1'!M55)+IF('ZoR č. 2'!$D55="",0,'ZoR č. 2'!M55)+IF('ZoR č. 3'!$D55="",0,'ZoR č. 3'!M55)+IF('ZoR č. 4'!$D55="",0,'ZoR č. 4'!M55)+IF('ZoR č. 5'!$D55="",0,'ZoR č. 5'!M55)+IF('ZoR č. 6'!$D55="",0,'ZoR č. 6'!M55)+IF('ZoR č. 7'!$D55="",0,'ZoR č. 7'!M55)+IF('ZoR č. 8'!$D55="",0,'ZoR č. 8'!M55)+IF('ZoR č. 9'!$D55="",0,'ZoR č. 9'!M55)+IF('ZoR č. 10'!$D55="",0,'ZoR č. 10'!M55)+IF(ZZoR!$D55="",0,ZZoR!M55)</f>
        <v>0</v>
      </c>
      <c r="AE55" s="282" t="str">
        <f t="shared" si="3"/>
        <v/>
      </c>
    </row>
    <row r="56" spans="2:31" x14ac:dyDescent="0.25">
      <c r="B56" s="9" t="s">
        <v>99</v>
      </c>
      <c r="C56" s="98" t="str">
        <f>IF(COUNTA('Přehled partnerů'!C56:D56)&lt;&gt;2,"partner neuveden",IF('Přehled partnerů'!J56="ANO",'Přehled partnerů'!C56,"v tomto období nerelevantní"))</f>
        <v>partner neuveden</v>
      </c>
      <c r="D56" s="108" t="str">
        <f>IF(COUNTA('Přehled partnerů'!C56:D56)&lt;&gt;2,"",IF('Přehled partnerů'!J56="ANO",'Přehled partnerů'!D56,""))</f>
        <v/>
      </c>
      <c r="E56" s="21" t="str">
        <f t="shared" si="0"/>
        <v/>
      </c>
      <c r="F56" s="114" t="str">
        <f t="shared" si="1"/>
        <v/>
      </c>
      <c r="G56" s="125">
        <v>0</v>
      </c>
      <c r="H56" s="126">
        <v>0</v>
      </c>
      <c r="I56" s="126">
        <v>0</v>
      </c>
      <c r="J56" s="126">
        <v>0</v>
      </c>
      <c r="K56" s="16">
        <v>0</v>
      </c>
      <c r="L56" s="16">
        <v>0</v>
      </c>
      <c r="M56" s="20">
        <v>0</v>
      </c>
      <c r="N56" s="58" t="str">
        <f t="shared" si="2"/>
        <v/>
      </c>
      <c r="O56" s="267">
        <f>IF('Rozpočet + Žádosti o změnu'!$ER$2="ano",'Rozpočet + Žádosti o změnu'!EL56,IF('Rozpočet + Žádosti o změnu'!$EF$2="ano",'Rozpočet + Žádosti o změnu'!DZ56,IF('Rozpočet + Žádosti o změnu'!$DT$2="ano",'Rozpočet + Žádosti o změnu'!DN56,IF('Rozpočet + Žádosti o změnu'!$DH$2="ano",'Rozpočet + Žádosti o změnu'!DB56,IF('Rozpočet + Žádosti o změnu'!$CV$2="ano",'Rozpočet + Žádosti o změnu'!CP56,IF('Rozpočet + Žádosti o změnu'!$CJ$2="ano",'Rozpočet + Žádosti o změnu'!CD56,IF('Rozpočet + Žádosti o změnu'!$BX$2="ano",'Rozpočet + Žádosti o změnu'!BR56,IF('Rozpočet + Žádosti o změnu'!$BL$2="ano",'Rozpočet + Žádosti o změnu'!BF56,IF('Rozpočet + Žádosti o změnu'!$AZ$2="ano",'Rozpočet + Žádosti o změnu'!AT56,IF('Rozpočet + Žádosti o změnu'!$AN$2="ano",'Rozpočet + Žádosti o změnu'!AH56,'Rozpočet + Žádosti o změnu'!H56))))))))))</f>
        <v>0</v>
      </c>
      <c r="P56" s="267">
        <f>IF('Rozpočet + Žádosti o změnu'!$ER$2="ano",'Rozpočet + Žádosti o změnu'!EM56,IF('Rozpočet + Žádosti o změnu'!$EF$2="ano",'Rozpočet + Žádosti o změnu'!EA56,IF('Rozpočet + Žádosti o změnu'!$DT$2="ano",'Rozpočet + Žádosti o změnu'!DO56,IF('Rozpočet + Žádosti o změnu'!$DH$2="ano",'Rozpočet + Žádosti o změnu'!DC56,IF('Rozpočet + Žádosti o změnu'!$CV$2="ano",'Rozpočet + Žádosti o změnu'!CQ56,IF('Rozpočet + Žádosti o změnu'!$CJ$2="ano",'Rozpočet + Žádosti o změnu'!CE56,IF('Rozpočet + Žádosti o změnu'!$BX$2="ano",'Rozpočet + Žádosti o změnu'!BS56,IF('Rozpočet + Žádosti o změnu'!$BL$2="ano",'Rozpočet + Žádosti o změnu'!BG56,IF('Rozpočet + Žádosti o změnu'!$AZ$2="ano",'Rozpočet + Žádosti o změnu'!AU56,IF('Rozpočet + Žádosti o změnu'!$AN$2="ano",'Rozpočet + Žádosti o změnu'!AI56,'Rozpočet + Žádosti o změnu'!I56))))))))))</f>
        <v>0</v>
      </c>
      <c r="Q56" s="267">
        <f>IF('Rozpočet + Žádosti o změnu'!$ER$2="ano",'Rozpočet + Žádosti o změnu'!EN56,IF('Rozpočet + Žádosti o změnu'!$EF$2="ano",'Rozpočet + Žádosti o změnu'!EB56,IF('Rozpočet + Žádosti o změnu'!$DT$2="ano",'Rozpočet + Žádosti o změnu'!DP56,IF('Rozpočet + Žádosti o změnu'!$DH$2="ano",'Rozpočet + Žádosti o změnu'!DD56,IF('Rozpočet + Žádosti o změnu'!$CV$2="ano",'Rozpočet + Žádosti o změnu'!CR56,IF('Rozpočet + Žádosti o změnu'!$CJ$2="ano",'Rozpočet + Žádosti o změnu'!CF56,IF('Rozpočet + Žádosti o změnu'!$BX$2="ano",'Rozpočet + Žádosti o změnu'!BT56,IF('Rozpočet + Žádosti o změnu'!$BL$2="ano",'Rozpočet + Žádosti o změnu'!BH56,IF('Rozpočet + Žádosti o změnu'!$AZ$2="ano",'Rozpočet + Žádosti o změnu'!AV56,IF('Rozpočet + Žádosti o změnu'!$AN$2="ano",'Rozpočet + Žádosti o změnu'!AJ56,'Rozpočet + Žádosti o změnu'!J56))))))))))</f>
        <v>0</v>
      </c>
      <c r="R56" s="267">
        <f>IF('Rozpočet + Žádosti o změnu'!$ER$2="ano",'Rozpočet + Žádosti o změnu'!EO56,IF('Rozpočet + Žádosti o změnu'!$EF$2="ano",'Rozpočet + Žádosti o změnu'!EC56,IF('Rozpočet + Žádosti o změnu'!$DT$2="ano",'Rozpočet + Žádosti o změnu'!DQ56,IF('Rozpočet + Žádosti o změnu'!$DH$2="ano",'Rozpočet + Žádosti o změnu'!DE56,IF('Rozpočet + Žádosti o změnu'!$CV$2="ano",'Rozpočet + Žádosti o změnu'!CS56,IF('Rozpočet + Žádosti o změnu'!$CJ$2="ano",'Rozpočet + Žádosti o změnu'!CG56,IF('Rozpočet + Žádosti o změnu'!$BX$2="ano",'Rozpočet + Žádosti o změnu'!BU56,IF('Rozpočet + Žádosti o změnu'!$BL$2="ano",'Rozpočet + Žádosti o změnu'!BI56,IF('Rozpočet + Žádosti o změnu'!$AZ$2="ano",'Rozpočet + Žádosti o změnu'!AW56,IF('Rozpočet + Žádosti o změnu'!$AN$2="ano",'Rozpočet + Žádosti o změnu'!AK56,'Rozpočet + Žádosti o změnu'!K56))))))))))</f>
        <v>0</v>
      </c>
      <c r="S56" s="267">
        <f>IF('Rozpočet + Žádosti o změnu'!$ER$2="ano",'Rozpočet + Žádosti o změnu'!EP56,IF('Rozpočet + Žádosti o změnu'!$EF$2="ano",'Rozpočet + Žádosti o změnu'!ED56,IF('Rozpočet + Žádosti o změnu'!$DT$2="ano",'Rozpočet + Žádosti o změnu'!DR56,IF('Rozpočet + Žádosti o změnu'!$DH$2="ano",'Rozpočet + Žádosti o změnu'!DF56,IF('Rozpočet + Žádosti o změnu'!$CV$2="ano",'Rozpočet + Žádosti o změnu'!CT56,IF('Rozpočet + Žádosti o změnu'!$CJ$2="ano",'Rozpočet + Žádosti o změnu'!CH56,IF('Rozpočet + Žádosti o změnu'!$BX$2="ano",'Rozpočet + Žádosti o změnu'!BV56,IF('Rozpočet + Žádosti o změnu'!$BL$2="ano",'Rozpočet + Žádosti o změnu'!BJ56,IF('Rozpočet + Žádosti o změnu'!$AZ$2="ano",'Rozpočet + Žádosti o změnu'!AX56,IF('Rozpočet + Žádosti o změnu'!$AN$2="ano",'Rozpočet + Žádosti o změnu'!AL56,'Rozpočet + Žádosti o změnu'!L56))))))))))</f>
        <v>0</v>
      </c>
      <c r="T56" s="267">
        <f>IF('Rozpočet + Žádosti o změnu'!$ER$2="ano",'Rozpočet + Žádosti o změnu'!EQ56,IF('Rozpočet + Žádosti o změnu'!$EF$2="ano",'Rozpočet + Žádosti o změnu'!EE56,IF('Rozpočet + Žádosti o změnu'!$DT$2="ano",'Rozpočet + Žádosti o změnu'!DS56,IF('Rozpočet + Žádosti o změnu'!$DH$2="ano",'Rozpočet + Žádosti o změnu'!DG56,IF('Rozpočet + Žádosti o změnu'!$CV$2="ano",'Rozpočet + Žádosti o změnu'!CU56,IF('Rozpočet + Žádosti o změnu'!$CJ$2="ano",'Rozpočet + Žádosti o změnu'!CI56,IF('Rozpočet + Žádosti o změnu'!$BX$2="ano",'Rozpočet + Žádosti o změnu'!BW56,IF('Rozpočet + Žádosti o změnu'!$BL$2="ano",'Rozpočet + Žádosti o změnu'!BK56,IF('Rozpočet + Žádosti o změnu'!$AZ$2="ano",'Rozpočet + Žádosti o změnu'!AY56,IF('Rozpočet + Žádosti o změnu'!$AN$2="ano",'Rozpočet + Žádosti o změnu'!AM56,'Rozpočet + Žádosti o změnu'!M56))))))))))</f>
        <v>0</v>
      </c>
      <c r="U56" s="267">
        <f>IF('Rozpočet + Žádosti o změnu'!$ER$2="ano",'Rozpočet + Žádosti o změnu'!ER56,IF('Rozpočet + Žádosti o změnu'!$EF$2="ano",'Rozpočet + Žádosti o změnu'!EF56,IF('Rozpočet + Žádosti o změnu'!$DT$2="ano",'Rozpočet + Žádosti o změnu'!DT56,IF('Rozpočet + Žádosti o změnu'!$DH$2="ano",'Rozpočet + Žádosti o změnu'!DH56,IF('Rozpočet + Žádosti o změnu'!$CV$2="ano",'Rozpočet + Žádosti o změnu'!CV56,IF('Rozpočet + Žádosti o změnu'!$CJ$2="ano",'Rozpočet + Žádosti o změnu'!CJ56,IF('Rozpočet + Žádosti o změnu'!$BX$2="ano",'Rozpočet + Žádosti o změnu'!BX56,IF('Rozpočet + Žádosti o změnu'!$BL$2="ano",'Rozpočet + Žádosti o změnu'!BL56,IF('Rozpočet + Žádosti o změnu'!$AZ$2="ano",'Rozpočet + Žádosti o změnu'!AZ56,IF('Rozpočet + Žádosti o změnu'!$AN$2="ano",'Rozpočet + Žádosti o změnu'!AN56,'Rozpočet + Žádosti o změnu'!N56))))))))))</f>
        <v>0</v>
      </c>
      <c r="W56" s="281">
        <f>IF('ZoR č. 1'!$D56="",0,'ZoR č. 1'!G56)+IF('ZoR č. 2'!$D56="",0,'ZoR č. 2'!G56)+IF('ZoR č. 3'!$D56="",0,'ZoR č. 3'!G56)+IF('ZoR č. 4'!$D56="",0,'ZoR č. 4'!G56)+IF('ZoR č. 5'!$D56="",0,'ZoR č. 5'!G56)+IF('ZoR č. 6'!$D56="",0,'ZoR č. 6'!G56)+IF('ZoR č. 7'!$D56="",0,'ZoR č. 7'!G56)+IF('ZoR č. 8'!$D56="",0,'ZoR č. 8'!G56)+IF('ZoR č. 9'!$D56="",0,'ZoR č. 9'!G56)+IF('ZoR č. 10'!$D56="",0,'ZoR č. 10'!G56)+IF(ZZoR!$D56="",0,ZZoR!G56)</f>
        <v>0</v>
      </c>
      <c r="X56" s="281">
        <f>IF('ZoR č. 1'!$D56="",0,'ZoR č. 1'!H56)+IF('ZoR č. 2'!$D56="",0,'ZoR č. 2'!H56)+IF('ZoR č. 3'!$D56="",0,'ZoR č. 3'!H56)+IF('ZoR č. 4'!$D56="",0,'ZoR č. 4'!H56)+IF('ZoR č. 5'!$D56="",0,'ZoR č. 5'!H56)+IF('ZoR č. 6'!$D56="",0,'ZoR č. 6'!H56)+IF('ZoR č. 7'!$D56="",0,'ZoR č. 7'!H56)+IF('ZoR č. 8'!$D56="",0,'ZoR č. 8'!H56)+IF('ZoR č. 9'!$D56="",0,'ZoR č. 9'!H56)+IF('ZoR č. 10'!$D56="",0,'ZoR č. 10'!H56)+IF(ZZoR!$D56="",0,ZZoR!H56)</f>
        <v>0</v>
      </c>
      <c r="Y56" s="281">
        <f>IF('ZoR č. 1'!$D56="",0,'ZoR č. 1'!I56)+IF('ZoR č. 2'!$D56="",0,'ZoR č. 2'!I56)+IF('ZoR č. 3'!$D56="",0,'ZoR č. 3'!I56)+IF('ZoR č. 4'!$D56="",0,'ZoR č. 4'!I56)+IF('ZoR č. 5'!$D56="",0,'ZoR č. 5'!I56)+IF('ZoR č. 6'!$D56="",0,'ZoR č. 6'!I56)+IF('ZoR č. 7'!$D56="",0,'ZoR č. 7'!I56)+IF('ZoR č. 8'!$D56="",0,'ZoR č. 8'!I56)+IF('ZoR č. 9'!$D56="",0,'ZoR č. 9'!I56)+IF('ZoR č. 10'!$D56="",0,'ZoR č. 10'!I56)+IF(ZZoR!$D56="",0,ZZoR!I56)</f>
        <v>0</v>
      </c>
      <c r="Z56" s="281">
        <f>IF('ZoR č. 1'!$D56="",0,'ZoR č. 1'!J56)+IF('ZoR č. 2'!$D56="",0,'ZoR č. 2'!J56)+IF('ZoR č. 3'!$D56="",0,'ZoR č. 3'!J56)+IF('ZoR č. 4'!$D56="",0,'ZoR č. 4'!J56)+IF('ZoR č. 5'!$D56="",0,'ZoR č. 5'!J56)+IF('ZoR č. 6'!$D56="",0,'ZoR č. 6'!J56)+IF('ZoR č. 7'!$D56="",0,'ZoR č. 7'!J56)+IF('ZoR č. 8'!$D56="",0,'ZoR č. 8'!J56)+IF('ZoR č. 9'!$D56="",0,'ZoR č. 9'!J56)+IF('ZoR č. 10'!$D56="",0,'ZoR č. 10'!J56)+IF(ZZoR!$D56="",0,ZZoR!J56)</f>
        <v>0</v>
      </c>
      <c r="AA56" s="281">
        <f>IF('ZoR č. 1'!$D56="",0,'ZoR č. 1'!K56)+IF('ZoR č. 2'!$D56="",0,'ZoR č. 2'!K56)+IF('ZoR č. 3'!$D56="",0,'ZoR č. 3'!K56)+IF('ZoR č. 4'!$D56="",0,'ZoR č. 4'!K56)+IF('ZoR č. 5'!$D56="",0,'ZoR č. 5'!K56)+IF('ZoR č. 6'!$D56="",0,'ZoR č. 6'!K56)+IF('ZoR č. 7'!$D56="",0,'ZoR č. 7'!K56)+IF('ZoR č. 8'!$D56="",0,'ZoR č. 8'!K56)+IF('ZoR č. 9'!$D56="",0,'ZoR č. 9'!K56)+IF('ZoR č. 10'!$D56="",0,'ZoR č. 10'!K56)+IF(ZZoR!$D56="",0,ZZoR!K56)</f>
        <v>0</v>
      </c>
      <c r="AB56" s="281">
        <f>IF('ZoR č. 1'!$D56="",0,'ZoR č. 1'!L56)+IF('ZoR č. 2'!$D56="",0,'ZoR č. 2'!L56)+IF('ZoR č. 3'!$D56="",0,'ZoR č. 3'!L56)+IF('ZoR č. 4'!$D56="",0,'ZoR č. 4'!L56)+IF('ZoR č. 5'!$D56="",0,'ZoR č. 5'!L56)+IF('ZoR č. 6'!$D56="",0,'ZoR č. 6'!L56)+IF('ZoR č. 7'!$D56="",0,'ZoR č. 7'!L56)+IF('ZoR č. 8'!$D56="",0,'ZoR č. 8'!L56)+IF('ZoR č. 9'!$D56="",0,'ZoR č. 9'!L56)+IF('ZoR č. 10'!$D56="",0,'ZoR č. 10'!L56)+IF(ZZoR!$D56="",0,ZZoR!L56)</f>
        <v>0</v>
      </c>
      <c r="AC56" s="281">
        <f>IF('ZoR č. 1'!$D56="",0,'ZoR č. 1'!M56)+IF('ZoR č. 2'!$D56="",0,'ZoR č. 2'!M56)+IF('ZoR č. 3'!$D56="",0,'ZoR č. 3'!M56)+IF('ZoR č. 4'!$D56="",0,'ZoR č. 4'!M56)+IF('ZoR č. 5'!$D56="",0,'ZoR č. 5'!M56)+IF('ZoR č. 6'!$D56="",0,'ZoR č. 6'!M56)+IF('ZoR č. 7'!$D56="",0,'ZoR č. 7'!M56)+IF('ZoR č. 8'!$D56="",0,'ZoR č. 8'!M56)+IF('ZoR č. 9'!$D56="",0,'ZoR č. 9'!M56)+IF('ZoR č. 10'!$D56="",0,'ZoR č. 10'!M56)+IF(ZZoR!$D56="",0,ZZoR!M56)</f>
        <v>0</v>
      </c>
      <c r="AE56" s="282" t="str">
        <f t="shared" si="3"/>
        <v/>
      </c>
    </row>
    <row r="57" spans="2:31" x14ac:dyDescent="0.25">
      <c r="B57" s="9" t="s">
        <v>190</v>
      </c>
      <c r="C57" s="98" t="str">
        <f>IF(COUNTA('Přehled partnerů'!C57:D57)&lt;&gt;2,"partner neuveden",IF('Přehled partnerů'!J57="ANO",'Přehled partnerů'!C57,"v tomto období nerelevantní"))</f>
        <v>partner neuveden</v>
      </c>
      <c r="D57" s="108" t="str">
        <f>IF(COUNTA('Přehled partnerů'!C57:D57)&lt;&gt;2,"",IF('Přehled partnerů'!J57="ANO",'Přehled partnerů'!D57,""))</f>
        <v/>
      </c>
      <c r="E57" s="21" t="str">
        <f t="shared" si="0"/>
        <v/>
      </c>
      <c r="F57" s="114" t="str">
        <f t="shared" si="1"/>
        <v/>
      </c>
      <c r="G57" s="125">
        <v>0</v>
      </c>
      <c r="H57" s="126">
        <v>0</v>
      </c>
      <c r="I57" s="126">
        <v>0</v>
      </c>
      <c r="J57" s="126">
        <v>0</v>
      </c>
      <c r="K57" s="16">
        <v>0</v>
      </c>
      <c r="L57" s="16">
        <v>0</v>
      </c>
      <c r="M57" s="20">
        <v>0</v>
      </c>
      <c r="N57" s="58" t="str">
        <f t="shared" si="2"/>
        <v/>
      </c>
      <c r="O57" s="267">
        <f>IF('Rozpočet + Žádosti o změnu'!$ER$2="ano",'Rozpočet + Žádosti o změnu'!EL57,IF('Rozpočet + Žádosti o změnu'!$EF$2="ano",'Rozpočet + Žádosti o změnu'!DZ57,IF('Rozpočet + Žádosti o změnu'!$DT$2="ano",'Rozpočet + Žádosti o změnu'!DN57,IF('Rozpočet + Žádosti o změnu'!$DH$2="ano",'Rozpočet + Žádosti o změnu'!DB57,IF('Rozpočet + Žádosti o změnu'!$CV$2="ano",'Rozpočet + Žádosti o změnu'!CP57,IF('Rozpočet + Žádosti o změnu'!$CJ$2="ano",'Rozpočet + Žádosti o změnu'!CD57,IF('Rozpočet + Žádosti o změnu'!$BX$2="ano",'Rozpočet + Žádosti o změnu'!BR57,IF('Rozpočet + Žádosti o změnu'!$BL$2="ano",'Rozpočet + Žádosti o změnu'!BF57,IF('Rozpočet + Žádosti o změnu'!$AZ$2="ano",'Rozpočet + Žádosti o změnu'!AT57,IF('Rozpočet + Žádosti o změnu'!$AN$2="ano",'Rozpočet + Žádosti o změnu'!AH57,'Rozpočet + Žádosti o změnu'!H57))))))))))</f>
        <v>0</v>
      </c>
      <c r="P57" s="267">
        <f>IF('Rozpočet + Žádosti o změnu'!$ER$2="ano",'Rozpočet + Žádosti o změnu'!EM57,IF('Rozpočet + Žádosti o změnu'!$EF$2="ano",'Rozpočet + Žádosti o změnu'!EA57,IF('Rozpočet + Žádosti o změnu'!$DT$2="ano",'Rozpočet + Žádosti o změnu'!DO57,IF('Rozpočet + Žádosti o změnu'!$DH$2="ano",'Rozpočet + Žádosti o změnu'!DC57,IF('Rozpočet + Žádosti o změnu'!$CV$2="ano",'Rozpočet + Žádosti o změnu'!CQ57,IF('Rozpočet + Žádosti o změnu'!$CJ$2="ano",'Rozpočet + Žádosti o změnu'!CE57,IF('Rozpočet + Žádosti o změnu'!$BX$2="ano",'Rozpočet + Žádosti o změnu'!BS57,IF('Rozpočet + Žádosti o změnu'!$BL$2="ano",'Rozpočet + Žádosti o změnu'!BG57,IF('Rozpočet + Žádosti o změnu'!$AZ$2="ano",'Rozpočet + Žádosti o změnu'!AU57,IF('Rozpočet + Žádosti o změnu'!$AN$2="ano",'Rozpočet + Žádosti o změnu'!AI57,'Rozpočet + Žádosti o změnu'!I57))))))))))</f>
        <v>0</v>
      </c>
      <c r="Q57" s="267">
        <f>IF('Rozpočet + Žádosti o změnu'!$ER$2="ano",'Rozpočet + Žádosti o změnu'!EN57,IF('Rozpočet + Žádosti o změnu'!$EF$2="ano",'Rozpočet + Žádosti o změnu'!EB57,IF('Rozpočet + Žádosti o změnu'!$DT$2="ano",'Rozpočet + Žádosti o změnu'!DP57,IF('Rozpočet + Žádosti o změnu'!$DH$2="ano",'Rozpočet + Žádosti o změnu'!DD57,IF('Rozpočet + Žádosti o změnu'!$CV$2="ano",'Rozpočet + Žádosti o změnu'!CR57,IF('Rozpočet + Žádosti o změnu'!$CJ$2="ano",'Rozpočet + Žádosti o změnu'!CF57,IF('Rozpočet + Žádosti o změnu'!$BX$2="ano",'Rozpočet + Žádosti o změnu'!BT57,IF('Rozpočet + Žádosti o změnu'!$BL$2="ano",'Rozpočet + Žádosti o změnu'!BH57,IF('Rozpočet + Žádosti o změnu'!$AZ$2="ano",'Rozpočet + Žádosti o změnu'!AV57,IF('Rozpočet + Žádosti o změnu'!$AN$2="ano",'Rozpočet + Žádosti o změnu'!AJ57,'Rozpočet + Žádosti o změnu'!J57))))))))))</f>
        <v>0</v>
      </c>
      <c r="R57" s="267">
        <f>IF('Rozpočet + Žádosti o změnu'!$ER$2="ano",'Rozpočet + Žádosti o změnu'!EO57,IF('Rozpočet + Žádosti o změnu'!$EF$2="ano",'Rozpočet + Žádosti o změnu'!EC57,IF('Rozpočet + Žádosti o změnu'!$DT$2="ano",'Rozpočet + Žádosti o změnu'!DQ57,IF('Rozpočet + Žádosti o změnu'!$DH$2="ano",'Rozpočet + Žádosti o změnu'!DE57,IF('Rozpočet + Žádosti o změnu'!$CV$2="ano",'Rozpočet + Žádosti o změnu'!CS57,IF('Rozpočet + Žádosti o změnu'!$CJ$2="ano",'Rozpočet + Žádosti o změnu'!CG57,IF('Rozpočet + Žádosti o změnu'!$BX$2="ano",'Rozpočet + Žádosti o změnu'!BU57,IF('Rozpočet + Žádosti o změnu'!$BL$2="ano",'Rozpočet + Žádosti o změnu'!BI57,IF('Rozpočet + Žádosti o změnu'!$AZ$2="ano",'Rozpočet + Žádosti o změnu'!AW57,IF('Rozpočet + Žádosti o změnu'!$AN$2="ano",'Rozpočet + Žádosti o změnu'!AK57,'Rozpočet + Žádosti o změnu'!K57))))))))))</f>
        <v>0</v>
      </c>
      <c r="S57" s="267">
        <f>IF('Rozpočet + Žádosti o změnu'!$ER$2="ano",'Rozpočet + Žádosti o změnu'!EP57,IF('Rozpočet + Žádosti o změnu'!$EF$2="ano",'Rozpočet + Žádosti o změnu'!ED57,IF('Rozpočet + Žádosti o změnu'!$DT$2="ano",'Rozpočet + Žádosti o změnu'!DR57,IF('Rozpočet + Žádosti o změnu'!$DH$2="ano",'Rozpočet + Žádosti o změnu'!DF57,IF('Rozpočet + Žádosti o změnu'!$CV$2="ano",'Rozpočet + Žádosti o změnu'!CT57,IF('Rozpočet + Žádosti o změnu'!$CJ$2="ano",'Rozpočet + Žádosti o změnu'!CH57,IF('Rozpočet + Žádosti o změnu'!$BX$2="ano",'Rozpočet + Žádosti o změnu'!BV57,IF('Rozpočet + Žádosti o změnu'!$BL$2="ano",'Rozpočet + Žádosti o změnu'!BJ57,IF('Rozpočet + Žádosti o změnu'!$AZ$2="ano",'Rozpočet + Žádosti o změnu'!AX57,IF('Rozpočet + Žádosti o změnu'!$AN$2="ano",'Rozpočet + Žádosti o změnu'!AL57,'Rozpočet + Žádosti o změnu'!L57))))))))))</f>
        <v>0</v>
      </c>
      <c r="T57" s="267">
        <f>IF('Rozpočet + Žádosti o změnu'!$ER$2="ano",'Rozpočet + Žádosti o změnu'!EQ57,IF('Rozpočet + Žádosti o změnu'!$EF$2="ano",'Rozpočet + Žádosti o změnu'!EE57,IF('Rozpočet + Žádosti o změnu'!$DT$2="ano",'Rozpočet + Žádosti o změnu'!DS57,IF('Rozpočet + Žádosti o změnu'!$DH$2="ano",'Rozpočet + Žádosti o změnu'!DG57,IF('Rozpočet + Žádosti o změnu'!$CV$2="ano",'Rozpočet + Žádosti o změnu'!CU57,IF('Rozpočet + Žádosti o změnu'!$CJ$2="ano",'Rozpočet + Žádosti o změnu'!CI57,IF('Rozpočet + Žádosti o změnu'!$BX$2="ano",'Rozpočet + Žádosti o změnu'!BW57,IF('Rozpočet + Žádosti o změnu'!$BL$2="ano",'Rozpočet + Žádosti o změnu'!BK57,IF('Rozpočet + Žádosti o změnu'!$AZ$2="ano",'Rozpočet + Žádosti o změnu'!AY57,IF('Rozpočet + Žádosti o změnu'!$AN$2="ano",'Rozpočet + Žádosti o změnu'!AM57,'Rozpočet + Žádosti o změnu'!M57))))))))))</f>
        <v>0</v>
      </c>
      <c r="U57" s="267">
        <f>IF('Rozpočet + Žádosti o změnu'!$ER$2="ano",'Rozpočet + Žádosti o změnu'!ER57,IF('Rozpočet + Žádosti o změnu'!$EF$2="ano",'Rozpočet + Žádosti o změnu'!EF57,IF('Rozpočet + Žádosti o změnu'!$DT$2="ano",'Rozpočet + Žádosti o změnu'!DT57,IF('Rozpočet + Žádosti o změnu'!$DH$2="ano",'Rozpočet + Žádosti o změnu'!DH57,IF('Rozpočet + Žádosti o změnu'!$CV$2="ano",'Rozpočet + Žádosti o změnu'!CV57,IF('Rozpočet + Žádosti o změnu'!$CJ$2="ano",'Rozpočet + Žádosti o změnu'!CJ57,IF('Rozpočet + Žádosti o změnu'!$BX$2="ano",'Rozpočet + Žádosti o změnu'!BX57,IF('Rozpočet + Žádosti o změnu'!$BL$2="ano",'Rozpočet + Žádosti o změnu'!BL57,IF('Rozpočet + Žádosti o změnu'!$AZ$2="ano",'Rozpočet + Žádosti o změnu'!AZ57,IF('Rozpočet + Žádosti o změnu'!$AN$2="ano",'Rozpočet + Žádosti o změnu'!AN57,'Rozpočet + Žádosti o změnu'!N57))))))))))</f>
        <v>0</v>
      </c>
      <c r="W57" s="281">
        <f>IF('ZoR č. 1'!$D57="",0,'ZoR č. 1'!G57)+IF('ZoR č. 2'!$D57="",0,'ZoR č. 2'!G57)+IF('ZoR č. 3'!$D57="",0,'ZoR č. 3'!G57)+IF('ZoR č. 4'!$D57="",0,'ZoR č. 4'!G57)+IF('ZoR č. 5'!$D57="",0,'ZoR č. 5'!G57)+IF('ZoR č. 6'!$D57="",0,'ZoR č. 6'!G57)+IF('ZoR č. 7'!$D57="",0,'ZoR č. 7'!G57)+IF('ZoR č. 8'!$D57="",0,'ZoR č. 8'!G57)+IF('ZoR č. 9'!$D57="",0,'ZoR č. 9'!G57)+IF('ZoR č. 10'!$D57="",0,'ZoR č. 10'!G57)+IF(ZZoR!$D57="",0,ZZoR!G57)</f>
        <v>0</v>
      </c>
      <c r="X57" s="281">
        <f>IF('ZoR č. 1'!$D57="",0,'ZoR č. 1'!H57)+IF('ZoR č. 2'!$D57="",0,'ZoR č. 2'!H57)+IF('ZoR č. 3'!$D57="",0,'ZoR č. 3'!H57)+IF('ZoR č. 4'!$D57="",0,'ZoR č. 4'!H57)+IF('ZoR č. 5'!$D57="",0,'ZoR č. 5'!H57)+IF('ZoR č. 6'!$D57="",0,'ZoR č. 6'!H57)+IF('ZoR č. 7'!$D57="",0,'ZoR č. 7'!H57)+IF('ZoR č. 8'!$D57="",0,'ZoR č. 8'!H57)+IF('ZoR č. 9'!$D57="",0,'ZoR č. 9'!H57)+IF('ZoR č. 10'!$D57="",0,'ZoR č. 10'!H57)+IF(ZZoR!$D57="",0,ZZoR!H57)</f>
        <v>0</v>
      </c>
      <c r="Y57" s="281">
        <f>IF('ZoR č. 1'!$D57="",0,'ZoR č. 1'!I57)+IF('ZoR č. 2'!$D57="",0,'ZoR č. 2'!I57)+IF('ZoR č. 3'!$D57="",0,'ZoR č. 3'!I57)+IF('ZoR č. 4'!$D57="",0,'ZoR č. 4'!I57)+IF('ZoR č. 5'!$D57="",0,'ZoR č. 5'!I57)+IF('ZoR č. 6'!$D57="",0,'ZoR č. 6'!I57)+IF('ZoR č. 7'!$D57="",0,'ZoR č. 7'!I57)+IF('ZoR č. 8'!$D57="",0,'ZoR č. 8'!I57)+IF('ZoR č. 9'!$D57="",0,'ZoR č. 9'!I57)+IF('ZoR č. 10'!$D57="",0,'ZoR č. 10'!I57)+IF(ZZoR!$D57="",0,ZZoR!I57)</f>
        <v>0</v>
      </c>
      <c r="Z57" s="281">
        <f>IF('ZoR č. 1'!$D57="",0,'ZoR č. 1'!J57)+IF('ZoR č. 2'!$D57="",0,'ZoR č. 2'!J57)+IF('ZoR č. 3'!$D57="",0,'ZoR č. 3'!J57)+IF('ZoR č. 4'!$D57="",0,'ZoR č. 4'!J57)+IF('ZoR č. 5'!$D57="",0,'ZoR č. 5'!J57)+IF('ZoR č. 6'!$D57="",0,'ZoR č. 6'!J57)+IF('ZoR č. 7'!$D57="",0,'ZoR č. 7'!J57)+IF('ZoR č. 8'!$D57="",0,'ZoR č. 8'!J57)+IF('ZoR č. 9'!$D57="",0,'ZoR č. 9'!J57)+IF('ZoR č. 10'!$D57="",0,'ZoR č. 10'!J57)+IF(ZZoR!$D57="",0,ZZoR!J57)</f>
        <v>0</v>
      </c>
      <c r="AA57" s="281">
        <f>IF('ZoR č. 1'!$D57="",0,'ZoR č. 1'!K57)+IF('ZoR č. 2'!$D57="",0,'ZoR č. 2'!K57)+IF('ZoR č. 3'!$D57="",0,'ZoR č. 3'!K57)+IF('ZoR č. 4'!$D57="",0,'ZoR č. 4'!K57)+IF('ZoR č. 5'!$D57="",0,'ZoR č. 5'!K57)+IF('ZoR č. 6'!$D57="",0,'ZoR č. 6'!K57)+IF('ZoR č. 7'!$D57="",0,'ZoR č. 7'!K57)+IF('ZoR č. 8'!$D57="",0,'ZoR č. 8'!K57)+IF('ZoR č. 9'!$D57="",0,'ZoR č. 9'!K57)+IF('ZoR č. 10'!$D57="",0,'ZoR č. 10'!K57)+IF(ZZoR!$D57="",0,ZZoR!K57)</f>
        <v>0</v>
      </c>
      <c r="AB57" s="281">
        <f>IF('ZoR č. 1'!$D57="",0,'ZoR č. 1'!L57)+IF('ZoR č. 2'!$D57="",0,'ZoR č. 2'!L57)+IF('ZoR č. 3'!$D57="",0,'ZoR č. 3'!L57)+IF('ZoR č. 4'!$D57="",0,'ZoR č. 4'!L57)+IF('ZoR č. 5'!$D57="",0,'ZoR č. 5'!L57)+IF('ZoR č. 6'!$D57="",0,'ZoR č. 6'!L57)+IF('ZoR č. 7'!$D57="",0,'ZoR č. 7'!L57)+IF('ZoR č. 8'!$D57="",0,'ZoR č. 8'!L57)+IF('ZoR č. 9'!$D57="",0,'ZoR č. 9'!L57)+IF('ZoR č. 10'!$D57="",0,'ZoR č. 10'!L57)+IF(ZZoR!$D57="",0,ZZoR!L57)</f>
        <v>0</v>
      </c>
      <c r="AC57" s="281">
        <f>IF('ZoR č. 1'!$D57="",0,'ZoR č. 1'!M57)+IF('ZoR č. 2'!$D57="",0,'ZoR č. 2'!M57)+IF('ZoR č. 3'!$D57="",0,'ZoR č. 3'!M57)+IF('ZoR č. 4'!$D57="",0,'ZoR č. 4'!M57)+IF('ZoR č. 5'!$D57="",0,'ZoR č. 5'!M57)+IF('ZoR č. 6'!$D57="",0,'ZoR č. 6'!M57)+IF('ZoR č. 7'!$D57="",0,'ZoR č. 7'!M57)+IF('ZoR č. 8'!$D57="",0,'ZoR č. 8'!M57)+IF('ZoR č. 9'!$D57="",0,'ZoR č. 9'!M57)+IF('ZoR č. 10'!$D57="",0,'ZoR č. 10'!M57)+IF(ZZoR!$D57="",0,ZZoR!M57)</f>
        <v>0</v>
      </c>
      <c r="AE57" s="282" t="str">
        <f t="shared" si="3"/>
        <v/>
      </c>
    </row>
    <row r="58" spans="2:31" x14ac:dyDescent="0.25">
      <c r="B58" s="9" t="s">
        <v>191</v>
      </c>
      <c r="C58" s="98" t="str">
        <f>IF(COUNTA('Přehled partnerů'!C58:D58)&lt;&gt;2,"partner neuveden",IF('Přehled partnerů'!J58="ANO",'Přehled partnerů'!C58,"v tomto období nerelevantní"))</f>
        <v>partner neuveden</v>
      </c>
      <c r="D58" s="108" t="str">
        <f>IF(COUNTA('Přehled partnerů'!C58:D58)&lt;&gt;2,"",IF('Přehled partnerů'!J58="ANO",'Přehled partnerů'!D58,""))</f>
        <v/>
      </c>
      <c r="E58" s="21" t="str">
        <f t="shared" si="0"/>
        <v/>
      </c>
      <c r="F58" s="114" t="str">
        <f t="shared" si="1"/>
        <v/>
      </c>
      <c r="G58" s="125">
        <v>0</v>
      </c>
      <c r="H58" s="126">
        <v>0</v>
      </c>
      <c r="I58" s="126">
        <v>0</v>
      </c>
      <c r="J58" s="126">
        <v>0</v>
      </c>
      <c r="K58" s="16">
        <v>0</v>
      </c>
      <c r="L58" s="16">
        <v>0</v>
      </c>
      <c r="M58" s="20">
        <v>0</v>
      </c>
      <c r="N58" s="58" t="str">
        <f t="shared" si="2"/>
        <v/>
      </c>
      <c r="O58" s="267">
        <f>IF('Rozpočet + Žádosti o změnu'!$ER$2="ano",'Rozpočet + Žádosti o změnu'!EL58,IF('Rozpočet + Žádosti o změnu'!$EF$2="ano",'Rozpočet + Žádosti o změnu'!DZ58,IF('Rozpočet + Žádosti o změnu'!$DT$2="ano",'Rozpočet + Žádosti o změnu'!DN58,IF('Rozpočet + Žádosti o změnu'!$DH$2="ano",'Rozpočet + Žádosti o změnu'!DB58,IF('Rozpočet + Žádosti o změnu'!$CV$2="ano",'Rozpočet + Žádosti o změnu'!CP58,IF('Rozpočet + Žádosti o změnu'!$CJ$2="ano",'Rozpočet + Žádosti o změnu'!CD58,IF('Rozpočet + Žádosti o změnu'!$BX$2="ano",'Rozpočet + Žádosti o změnu'!BR58,IF('Rozpočet + Žádosti o změnu'!$BL$2="ano",'Rozpočet + Žádosti o změnu'!BF58,IF('Rozpočet + Žádosti o změnu'!$AZ$2="ano",'Rozpočet + Žádosti o změnu'!AT58,IF('Rozpočet + Žádosti o změnu'!$AN$2="ano",'Rozpočet + Žádosti o změnu'!AH58,'Rozpočet + Žádosti o změnu'!H58))))))))))</f>
        <v>0</v>
      </c>
      <c r="P58" s="267">
        <f>IF('Rozpočet + Žádosti o změnu'!$ER$2="ano",'Rozpočet + Žádosti o změnu'!EM58,IF('Rozpočet + Žádosti o změnu'!$EF$2="ano",'Rozpočet + Žádosti o změnu'!EA58,IF('Rozpočet + Žádosti o změnu'!$DT$2="ano",'Rozpočet + Žádosti o změnu'!DO58,IF('Rozpočet + Žádosti o změnu'!$DH$2="ano",'Rozpočet + Žádosti o změnu'!DC58,IF('Rozpočet + Žádosti o změnu'!$CV$2="ano",'Rozpočet + Žádosti o změnu'!CQ58,IF('Rozpočet + Žádosti o změnu'!$CJ$2="ano",'Rozpočet + Žádosti o změnu'!CE58,IF('Rozpočet + Žádosti o změnu'!$BX$2="ano",'Rozpočet + Žádosti o změnu'!BS58,IF('Rozpočet + Žádosti o změnu'!$BL$2="ano",'Rozpočet + Žádosti o změnu'!BG58,IF('Rozpočet + Žádosti o změnu'!$AZ$2="ano",'Rozpočet + Žádosti o změnu'!AU58,IF('Rozpočet + Žádosti o změnu'!$AN$2="ano",'Rozpočet + Žádosti o změnu'!AI58,'Rozpočet + Žádosti o změnu'!I58))))))))))</f>
        <v>0</v>
      </c>
      <c r="Q58" s="267">
        <f>IF('Rozpočet + Žádosti o změnu'!$ER$2="ano",'Rozpočet + Žádosti o změnu'!EN58,IF('Rozpočet + Žádosti o změnu'!$EF$2="ano",'Rozpočet + Žádosti o změnu'!EB58,IF('Rozpočet + Žádosti o změnu'!$DT$2="ano",'Rozpočet + Žádosti o změnu'!DP58,IF('Rozpočet + Žádosti o změnu'!$DH$2="ano",'Rozpočet + Žádosti o změnu'!DD58,IF('Rozpočet + Žádosti o změnu'!$CV$2="ano",'Rozpočet + Žádosti o změnu'!CR58,IF('Rozpočet + Žádosti o změnu'!$CJ$2="ano",'Rozpočet + Žádosti o změnu'!CF58,IF('Rozpočet + Žádosti o změnu'!$BX$2="ano",'Rozpočet + Žádosti o změnu'!BT58,IF('Rozpočet + Žádosti o změnu'!$BL$2="ano",'Rozpočet + Žádosti o změnu'!BH58,IF('Rozpočet + Žádosti o změnu'!$AZ$2="ano",'Rozpočet + Žádosti o změnu'!AV58,IF('Rozpočet + Žádosti o změnu'!$AN$2="ano",'Rozpočet + Žádosti o změnu'!AJ58,'Rozpočet + Žádosti o změnu'!J58))))))))))</f>
        <v>0</v>
      </c>
      <c r="R58" s="267">
        <f>IF('Rozpočet + Žádosti o změnu'!$ER$2="ano",'Rozpočet + Žádosti o změnu'!EO58,IF('Rozpočet + Žádosti o změnu'!$EF$2="ano",'Rozpočet + Žádosti o změnu'!EC58,IF('Rozpočet + Žádosti o změnu'!$DT$2="ano",'Rozpočet + Žádosti o změnu'!DQ58,IF('Rozpočet + Žádosti o změnu'!$DH$2="ano",'Rozpočet + Žádosti o změnu'!DE58,IF('Rozpočet + Žádosti o změnu'!$CV$2="ano",'Rozpočet + Žádosti o změnu'!CS58,IF('Rozpočet + Žádosti o změnu'!$CJ$2="ano",'Rozpočet + Žádosti o změnu'!CG58,IF('Rozpočet + Žádosti o změnu'!$BX$2="ano",'Rozpočet + Žádosti o změnu'!BU58,IF('Rozpočet + Žádosti o změnu'!$BL$2="ano",'Rozpočet + Žádosti o změnu'!BI58,IF('Rozpočet + Žádosti o změnu'!$AZ$2="ano",'Rozpočet + Žádosti o změnu'!AW58,IF('Rozpočet + Žádosti o změnu'!$AN$2="ano",'Rozpočet + Žádosti o změnu'!AK58,'Rozpočet + Žádosti o změnu'!K58))))))))))</f>
        <v>0</v>
      </c>
      <c r="S58" s="267">
        <f>IF('Rozpočet + Žádosti o změnu'!$ER$2="ano",'Rozpočet + Žádosti o změnu'!EP58,IF('Rozpočet + Žádosti o změnu'!$EF$2="ano",'Rozpočet + Žádosti o změnu'!ED58,IF('Rozpočet + Žádosti o změnu'!$DT$2="ano",'Rozpočet + Žádosti o změnu'!DR58,IF('Rozpočet + Žádosti o změnu'!$DH$2="ano",'Rozpočet + Žádosti o změnu'!DF58,IF('Rozpočet + Žádosti o změnu'!$CV$2="ano",'Rozpočet + Žádosti o změnu'!CT58,IF('Rozpočet + Žádosti o změnu'!$CJ$2="ano",'Rozpočet + Žádosti o změnu'!CH58,IF('Rozpočet + Žádosti o změnu'!$BX$2="ano",'Rozpočet + Žádosti o změnu'!BV58,IF('Rozpočet + Žádosti o změnu'!$BL$2="ano",'Rozpočet + Žádosti o změnu'!BJ58,IF('Rozpočet + Žádosti o změnu'!$AZ$2="ano",'Rozpočet + Žádosti o změnu'!AX58,IF('Rozpočet + Žádosti o změnu'!$AN$2="ano",'Rozpočet + Žádosti o změnu'!AL58,'Rozpočet + Žádosti o změnu'!L58))))))))))</f>
        <v>0</v>
      </c>
      <c r="T58" s="267">
        <f>IF('Rozpočet + Žádosti o změnu'!$ER$2="ano",'Rozpočet + Žádosti o změnu'!EQ58,IF('Rozpočet + Žádosti o změnu'!$EF$2="ano",'Rozpočet + Žádosti o změnu'!EE58,IF('Rozpočet + Žádosti o změnu'!$DT$2="ano",'Rozpočet + Žádosti o změnu'!DS58,IF('Rozpočet + Žádosti o změnu'!$DH$2="ano",'Rozpočet + Žádosti o změnu'!DG58,IF('Rozpočet + Žádosti o změnu'!$CV$2="ano",'Rozpočet + Žádosti o změnu'!CU58,IF('Rozpočet + Žádosti o změnu'!$CJ$2="ano",'Rozpočet + Žádosti o změnu'!CI58,IF('Rozpočet + Žádosti o změnu'!$BX$2="ano",'Rozpočet + Žádosti o změnu'!BW58,IF('Rozpočet + Žádosti o změnu'!$BL$2="ano",'Rozpočet + Žádosti o změnu'!BK58,IF('Rozpočet + Žádosti o změnu'!$AZ$2="ano",'Rozpočet + Žádosti o změnu'!AY58,IF('Rozpočet + Žádosti o změnu'!$AN$2="ano",'Rozpočet + Žádosti o změnu'!AM58,'Rozpočet + Žádosti o změnu'!M58))))))))))</f>
        <v>0</v>
      </c>
      <c r="U58" s="267">
        <f>IF('Rozpočet + Žádosti o změnu'!$ER$2="ano",'Rozpočet + Žádosti o změnu'!ER58,IF('Rozpočet + Žádosti o změnu'!$EF$2="ano",'Rozpočet + Žádosti o změnu'!EF58,IF('Rozpočet + Žádosti o změnu'!$DT$2="ano",'Rozpočet + Žádosti o změnu'!DT58,IF('Rozpočet + Žádosti o změnu'!$DH$2="ano",'Rozpočet + Žádosti o změnu'!DH58,IF('Rozpočet + Žádosti o změnu'!$CV$2="ano",'Rozpočet + Žádosti o změnu'!CV58,IF('Rozpočet + Žádosti o změnu'!$CJ$2="ano",'Rozpočet + Žádosti o změnu'!CJ58,IF('Rozpočet + Žádosti o změnu'!$BX$2="ano",'Rozpočet + Žádosti o změnu'!BX58,IF('Rozpočet + Žádosti o změnu'!$BL$2="ano",'Rozpočet + Žádosti o změnu'!BL58,IF('Rozpočet + Žádosti o změnu'!$AZ$2="ano",'Rozpočet + Žádosti o změnu'!AZ58,IF('Rozpočet + Žádosti o změnu'!$AN$2="ano",'Rozpočet + Žádosti o změnu'!AN58,'Rozpočet + Žádosti o změnu'!N58))))))))))</f>
        <v>0</v>
      </c>
      <c r="W58" s="281">
        <f>IF('ZoR č. 1'!$D58="",0,'ZoR č. 1'!G58)+IF('ZoR č. 2'!$D58="",0,'ZoR č. 2'!G58)+IF('ZoR č. 3'!$D58="",0,'ZoR č. 3'!G58)+IF('ZoR č. 4'!$D58="",0,'ZoR č. 4'!G58)+IF('ZoR č. 5'!$D58="",0,'ZoR č. 5'!G58)+IF('ZoR č. 6'!$D58="",0,'ZoR č. 6'!G58)+IF('ZoR č. 7'!$D58="",0,'ZoR č. 7'!G58)+IF('ZoR č. 8'!$D58="",0,'ZoR č. 8'!G58)+IF('ZoR č. 9'!$D58="",0,'ZoR č. 9'!G58)+IF('ZoR č. 10'!$D58="",0,'ZoR č. 10'!G58)+IF(ZZoR!$D58="",0,ZZoR!G58)</f>
        <v>0</v>
      </c>
      <c r="X58" s="281">
        <f>IF('ZoR č. 1'!$D58="",0,'ZoR č. 1'!H58)+IF('ZoR č. 2'!$D58="",0,'ZoR č. 2'!H58)+IF('ZoR č. 3'!$D58="",0,'ZoR č. 3'!H58)+IF('ZoR č. 4'!$D58="",0,'ZoR č. 4'!H58)+IF('ZoR č. 5'!$D58="",0,'ZoR č. 5'!H58)+IF('ZoR č. 6'!$D58="",0,'ZoR č. 6'!H58)+IF('ZoR č. 7'!$D58="",0,'ZoR č. 7'!H58)+IF('ZoR č. 8'!$D58="",0,'ZoR č. 8'!H58)+IF('ZoR č. 9'!$D58="",0,'ZoR č. 9'!H58)+IF('ZoR č. 10'!$D58="",0,'ZoR č. 10'!H58)+IF(ZZoR!$D58="",0,ZZoR!H58)</f>
        <v>0</v>
      </c>
      <c r="Y58" s="281">
        <f>IF('ZoR č. 1'!$D58="",0,'ZoR č. 1'!I58)+IF('ZoR č. 2'!$D58="",0,'ZoR č. 2'!I58)+IF('ZoR č. 3'!$D58="",0,'ZoR č. 3'!I58)+IF('ZoR č. 4'!$D58="",0,'ZoR č. 4'!I58)+IF('ZoR č. 5'!$D58="",0,'ZoR č. 5'!I58)+IF('ZoR č. 6'!$D58="",0,'ZoR č. 6'!I58)+IF('ZoR č. 7'!$D58="",0,'ZoR č. 7'!I58)+IF('ZoR č. 8'!$D58="",0,'ZoR č. 8'!I58)+IF('ZoR č. 9'!$D58="",0,'ZoR č. 9'!I58)+IF('ZoR č. 10'!$D58="",0,'ZoR č. 10'!I58)+IF(ZZoR!$D58="",0,ZZoR!I58)</f>
        <v>0</v>
      </c>
      <c r="Z58" s="281">
        <f>IF('ZoR č. 1'!$D58="",0,'ZoR č. 1'!J58)+IF('ZoR č. 2'!$D58="",0,'ZoR č. 2'!J58)+IF('ZoR č. 3'!$D58="",0,'ZoR č. 3'!J58)+IF('ZoR č. 4'!$D58="",0,'ZoR č. 4'!J58)+IF('ZoR č. 5'!$D58="",0,'ZoR č. 5'!J58)+IF('ZoR č. 6'!$D58="",0,'ZoR č. 6'!J58)+IF('ZoR č. 7'!$D58="",0,'ZoR č. 7'!J58)+IF('ZoR č. 8'!$D58="",0,'ZoR č. 8'!J58)+IF('ZoR č. 9'!$D58="",0,'ZoR č. 9'!J58)+IF('ZoR č. 10'!$D58="",0,'ZoR č. 10'!J58)+IF(ZZoR!$D58="",0,ZZoR!J58)</f>
        <v>0</v>
      </c>
      <c r="AA58" s="281">
        <f>IF('ZoR č. 1'!$D58="",0,'ZoR č. 1'!K58)+IF('ZoR č. 2'!$D58="",0,'ZoR č. 2'!K58)+IF('ZoR č. 3'!$D58="",0,'ZoR č. 3'!K58)+IF('ZoR č. 4'!$D58="",0,'ZoR č. 4'!K58)+IF('ZoR č. 5'!$D58="",0,'ZoR č. 5'!K58)+IF('ZoR č. 6'!$D58="",0,'ZoR č. 6'!K58)+IF('ZoR č. 7'!$D58="",0,'ZoR č. 7'!K58)+IF('ZoR č. 8'!$D58="",0,'ZoR č. 8'!K58)+IF('ZoR č. 9'!$D58="",0,'ZoR č. 9'!K58)+IF('ZoR č. 10'!$D58="",0,'ZoR č. 10'!K58)+IF(ZZoR!$D58="",0,ZZoR!K58)</f>
        <v>0</v>
      </c>
      <c r="AB58" s="281">
        <f>IF('ZoR č. 1'!$D58="",0,'ZoR č. 1'!L58)+IF('ZoR č. 2'!$D58="",0,'ZoR č. 2'!L58)+IF('ZoR č. 3'!$D58="",0,'ZoR č. 3'!L58)+IF('ZoR č. 4'!$D58="",0,'ZoR č. 4'!L58)+IF('ZoR č. 5'!$D58="",0,'ZoR č. 5'!L58)+IF('ZoR č. 6'!$D58="",0,'ZoR č. 6'!L58)+IF('ZoR č. 7'!$D58="",0,'ZoR č. 7'!L58)+IF('ZoR č. 8'!$D58="",0,'ZoR č. 8'!L58)+IF('ZoR č. 9'!$D58="",0,'ZoR č. 9'!L58)+IF('ZoR č. 10'!$D58="",0,'ZoR č. 10'!L58)+IF(ZZoR!$D58="",0,ZZoR!L58)</f>
        <v>0</v>
      </c>
      <c r="AC58" s="281">
        <f>IF('ZoR č. 1'!$D58="",0,'ZoR č. 1'!M58)+IF('ZoR č. 2'!$D58="",0,'ZoR č. 2'!M58)+IF('ZoR č. 3'!$D58="",0,'ZoR č. 3'!M58)+IF('ZoR č. 4'!$D58="",0,'ZoR č. 4'!M58)+IF('ZoR č. 5'!$D58="",0,'ZoR č. 5'!M58)+IF('ZoR č. 6'!$D58="",0,'ZoR č. 6'!M58)+IF('ZoR č. 7'!$D58="",0,'ZoR č. 7'!M58)+IF('ZoR č. 8'!$D58="",0,'ZoR č. 8'!M58)+IF('ZoR č. 9'!$D58="",0,'ZoR č. 9'!M58)+IF('ZoR č. 10'!$D58="",0,'ZoR č. 10'!M58)+IF(ZZoR!$D58="",0,ZZoR!M58)</f>
        <v>0</v>
      </c>
      <c r="AE58" s="282" t="str">
        <f t="shared" si="3"/>
        <v/>
      </c>
    </row>
    <row r="59" spans="2:31" x14ac:dyDescent="0.25">
      <c r="B59" s="9" t="s">
        <v>192</v>
      </c>
      <c r="C59" s="98" t="str">
        <f>IF(COUNTA('Přehled partnerů'!C59:D59)&lt;&gt;2,"partner neuveden",IF('Přehled partnerů'!J59="ANO",'Přehled partnerů'!C59,"v tomto období nerelevantní"))</f>
        <v>partner neuveden</v>
      </c>
      <c r="D59" s="108" t="str">
        <f>IF(COUNTA('Přehled partnerů'!C59:D59)&lt;&gt;2,"",IF('Přehled partnerů'!J59="ANO",'Přehled partnerů'!D59,""))</f>
        <v/>
      </c>
      <c r="E59" s="21" t="str">
        <f t="shared" si="0"/>
        <v/>
      </c>
      <c r="F59" s="114" t="str">
        <f t="shared" si="1"/>
        <v/>
      </c>
      <c r="G59" s="125">
        <v>0</v>
      </c>
      <c r="H59" s="126">
        <v>0</v>
      </c>
      <c r="I59" s="126">
        <v>0</v>
      </c>
      <c r="J59" s="126">
        <v>0</v>
      </c>
      <c r="K59" s="16">
        <v>0</v>
      </c>
      <c r="L59" s="16">
        <v>0</v>
      </c>
      <c r="M59" s="20">
        <v>0</v>
      </c>
      <c r="N59" s="58" t="str">
        <f t="shared" si="2"/>
        <v/>
      </c>
      <c r="O59" s="267">
        <f>IF('Rozpočet + Žádosti o změnu'!$ER$2="ano",'Rozpočet + Žádosti o změnu'!EL59,IF('Rozpočet + Žádosti o změnu'!$EF$2="ano",'Rozpočet + Žádosti o změnu'!DZ59,IF('Rozpočet + Žádosti o změnu'!$DT$2="ano",'Rozpočet + Žádosti o změnu'!DN59,IF('Rozpočet + Žádosti o změnu'!$DH$2="ano",'Rozpočet + Žádosti o změnu'!DB59,IF('Rozpočet + Žádosti o změnu'!$CV$2="ano",'Rozpočet + Žádosti o změnu'!CP59,IF('Rozpočet + Žádosti o změnu'!$CJ$2="ano",'Rozpočet + Žádosti o změnu'!CD59,IF('Rozpočet + Žádosti o změnu'!$BX$2="ano",'Rozpočet + Žádosti o změnu'!BR59,IF('Rozpočet + Žádosti o změnu'!$BL$2="ano",'Rozpočet + Žádosti o změnu'!BF59,IF('Rozpočet + Žádosti o změnu'!$AZ$2="ano",'Rozpočet + Žádosti o změnu'!AT59,IF('Rozpočet + Žádosti o změnu'!$AN$2="ano",'Rozpočet + Žádosti o změnu'!AH59,'Rozpočet + Žádosti o změnu'!H59))))))))))</f>
        <v>0</v>
      </c>
      <c r="P59" s="267">
        <f>IF('Rozpočet + Žádosti o změnu'!$ER$2="ano",'Rozpočet + Žádosti o změnu'!EM59,IF('Rozpočet + Žádosti o změnu'!$EF$2="ano",'Rozpočet + Žádosti o změnu'!EA59,IF('Rozpočet + Žádosti o změnu'!$DT$2="ano",'Rozpočet + Žádosti o změnu'!DO59,IF('Rozpočet + Žádosti o změnu'!$DH$2="ano",'Rozpočet + Žádosti o změnu'!DC59,IF('Rozpočet + Žádosti o změnu'!$CV$2="ano",'Rozpočet + Žádosti o změnu'!CQ59,IF('Rozpočet + Žádosti o změnu'!$CJ$2="ano",'Rozpočet + Žádosti o změnu'!CE59,IF('Rozpočet + Žádosti o změnu'!$BX$2="ano",'Rozpočet + Žádosti o změnu'!BS59,IF('Rozpočet + Žádosti o změnu'!$BL$2="ano",'Rozpočet + Žádosti o změnu'!BG59,IF('Rozpočet + Žádosti o změnu'!$AZ$2="ano",'Rozpočet + Žádosti o změnu'!AU59,IF('Rozpočet + Žádosti o změnu'!$AN$2="ano",'Rozpočet + Žádosti o změnu'!AI59,'Rozpočet + Žádosti o změnu'!I59))))))))))</f>
        <v>0</v>
      </c>
      <c r="Q59" s="267">
        <f>IF('Rozpočet + Žádosti o změnu'!$ER$2="ano",'Rozpočet + Žádosti o změnu'!EN59,IF('Rozpočet + Žádosti o změnu'!$EF$2="ano",'Rozpočet + Žádosti o změnu'!EB59,IF('Rozpočet + Žádosti o změnu'!$DT$2="ano",'Rozpočet + Žádosti o změnu'!DP59,IF('Rozpočet + Žádosti o změnu'!$DH$2="ano",'Rozpočet + Žádosti o změnu'!DD59,IF('Rozpočet + Žádosti o změnu'!$CV$2="ano",'Rozpočet + Žádosti o změnu'!CR59,IF('Rozpočet + Žádosti o změnu'!$CJ$2="ano",'Rozpočet + Žádosti o změnu'!CF59,IF('Rozpočet + Žádosti o změnu'!$BX$2="ano",'Rozpočet + Žádosti o změnu'!BT59,IF('Rozpočet + Žádosti o změnu'!$BL$2="ano",'Rozpočet + Žádosti o změnu'!BH59,IF('Rozpočet + Žádosti o změnu'!$AZ$2="ano",'Rozpočet + Žádosti o změnu'!AV59,IF('Rozpočet + Žádosti o změnu'!$AN$2="ano",'Rozpočet + Žádosti o změnu'!AJ59,'Rozpočet + Žádosti o změnu'!J59))))))))))</f>
        <v>0</v>
      </c>
      <c r="R59" s="267">
        <f>IF('Rozpočet + Žádosti o změnu'!$ER$2="ano",'Rozpočet + Žádosti o změnu'!EO59,IF('Rozpočet + Žádosti o změnu'!$EF$2="ano",'Rozpočet + Žádosti o změnu'!EC59,IF('Rozpočet + Žádosti o změnu'!$DT$2="ano",'Rozpočet + Žádosti o změnu'!DQ59,IF('Rozpočet + Žádosti o změnu'!$DH$2="ano",'Rozpočet + Žádosti o změnu'!DE59,IF('Rozpočet + Žádosti o změnu'!$CV$2="ano",'Rozpočet + Žádosti o změnu'!CS59,IF('Rozpočet + Žádosti o změnu'!$CJ$2="ano",'Rozpočet + Žádosti o změnu'!CG59,IF('Rozpočet + Žádosti o změnu'!$BX$2="ano",'Rozpočet + Žádosti o změnu'!BU59,IF('Rozpočet + Žádosti o změnu'!$BL$2="ano",'Rozpočet + Žádosti o změnu'!BI59,IF('Rozpočet + Žádosti o změnu'!$AZ$2="ano",'Rozpočet + Žádosti o změnu'!AW59,IF('Rozpočet + Žádosti o změnu'!$AN$2="ano",'Rozpočet + Žádosti o změnu'!AK59,'Rozpočet + Žádosti o změnu'!K59))))))))))</f>
        <v>0</v>
      </c>
      <c r="S59" s="267">
        <f>IF('Rozpočet + Žádosti o změnu'!$ER$2="ano",'Rozpočet + Žádosti o změnu'!EP59,IF('Rozpočet + Žádosti o změnu'!$EF$2="ano",'Rozpočet + Žádosti o změnu'!ED59,IF('Rozpočet + Žádosti o změnu'!$DT$2="ano",'Rozpočet + Žádosti o změnu'!DR59,IF('Rozpočet + Žádosti o změnu'!$DH$2="ano",'Rozpočet + Žádosti o změnu'!DF59,IF('Rozpočet + Žádosti o změnu'!$CV$2="ano",'Rozpočet + Žádosti o změnu'!CT59,IF('Rozpočet + Žádosti o změnu'!$CJ$2="ano",'Rozpočet + Žádosti o změnu'!CH59,IF('Rozpočet + Žádosti o změnu'!$BX$2="ano",'Rozpočet + Žádosti o změnu'!BV59,IF('Rozpočet + Žádosti o změnu'!$BL$2="ano",'Rozpočet + Žádosti o změnu'!BJ59,IF('Rozpočet + Žádosti o změnu'!$AZ$2="ano",'Rozpočet + Žádosti o změnu'!AX59,IF('Rozpočet + Žádosti o změnu'!$AN$2="ano",'Rozpočet + Žádosti o změnu'!AL59,'Rozpočet + Žádosti o změnu'!L59))))))))))</f>
        <v>0</v>
      </c>
      <c r="T59" s="267">
        <f>IF('Rozpočet + Žádosti o změnu'!$ER$2="ano",'Rozpočet + Žádosti o změnu'!EQ59,IF('Rozpočet + Žádosti o změnu'!$EF$2="ano",'Rozpočet + Žádosti o změnu'!EE59,IF('Rozpočet + Žádosti o změnu'!$DT$2="ano",'Rozpočet + Žádosti o změnu'!DS59,IF('Rozpočet + Žádosti o změnu'!$DH$2="ano",'Rozpočet + Žádosti o změnu'!DG59,IF('Rozpočet + Žádosti o změnu'!$CV$2="ano",'Rozpočet + Žádosti o změnu'!CU59,IF('Rozpočet + Žádosti o změnu'!$CJ$2="ano",'Rozpočet + Žádosti o změnu'!CI59,IF('Rozpočet + Žádosti o změnu'!$BX$2="ano",'Rozpočet + Žádosti o změnu'!BW59,IF('Rozpočet + Žádosti o změnu'!$BL$2="ano",'Rozpočet + Žádosti o změnu'!BK59,IF('Rozpočet + Žádosti o změnu'!$AZ$2="ano",'Rozpočet + Žádosti o změnu'!AY59,IF('Rozpočet + Žádosti o změnu'!$AN$2="ano",'Rozpočet + Žádosti o změnu'!AM59,'Rozpočet + Žádosti o změnu'!M59))))))))))</f>
        <v>0</v>
      </c>
      <c r="U59" s="267">
        <f>IF('Rozpočet + Žádosti o změnu'!$ER$2="ano",'Rozpočet + Žádosti o změnu'!ER59,IF('Rozpočet + Žádosti o změnu'!$EF$2="ano",'Rozpočet + Žádosti o změnu'!EF59,IF('Rozpočet + Žádosti o změnu'!$DT$2="ano",'Rozpočet + Žádosti o změnu'!DT59,IF('Rozpočet + Žádosti o změnu'!$DH$2="ano",'Rozpočet + Žádosti o změnu'!DH59,IF('Rozpočet + Žádosti o změnu'!$CV$2="ano",'Rozpočet + Žádosti o změnu'!CV59,IF('Rozpočet + Žádosti o změnu'!$CJ$2="ano",'Rozpočet + Žádosti o změnu'!CJ59,IF('Rozpočet + Žádosti o změnu'!$BX$2="ano",'Rozpočet + Žádosti o změnu'!BX59,IF('Rozpočet + Žádosti o změnu'!$BL$2="ano",'Rozpočet + Žádosti o změnu'!BL59,IF('Rozpočet + Žádosti o změnu'!$AZ$2="ano",'Rozpočet + Žádosti o změnu'!AZ59,IF('Rozpočet + Žádosti o změnu'!$AN$2="ano",'Rozpočet + Žádosti o změnu'!AN59,'Rozpočet + Žádosti o změnu'!N59))))))))))</f>
        <v>0</v>
      </c>
      <c r="W59" s="281">
        <f>IF('ZoR č. 1'!$D59="",0,'ZoR č. 1'!G59)+IF('ZoR č. 2'!$D59="",0,'ZoR č. 2'!G59)+IF('ZoR č. 3'!$D59="",0,'ZoR č. 3'!G59)+IF('ZoR č. 4'!$D59="",0,'ZoR č. 4'!G59)+IF('ZoR č. 5'!$D59="",0,'ZoR č. 5'!G59)+IF('ZoR č. 6'!$D59="",0,'ZoR č. 6'!G59)+IF('ZoR č. 7'!$D59="",0,'ZoR č. 7'!G59)+IF('ZoR č. 8'!$D59="",0,'ZoR č. 8'!G59)+IF('ZoR č. 9'!$D59="",0,'ZoR č. 9'!G59)+IF('ZoR č. 10'!$D59="",0,'ZoR č. 10'!G59)+IF(ZZoR!$D59="",0,ZZoR!G59)</f>
        <v>0</v>
      </c>
      <c r="X59" s="281">
        <f>IF('ZoR č. 1'!$D59="",0,'ZoR č. 1'!H59)+IF('ZoR č. 2'!$D59="",0,'ZoR č. 2'!H59)+IF('ZoR č. 3'!$D59="",0,'ZoR č. 3'!H59)+IF('ZoR č. 4'!$D59="",0,'ZoR č. 4'!H59)+IF('ZoR č. 5'!$D59="",0,'ZoR č. 5'!H59)+IF('ZoR č. 6'!$D59="",0,'ZoR č. 6'!H59)+IF('ZoR č. 7'!$D59="",0,'ZoR č. 7'!H59)+IF('ZoR č. 8'!$D59="",0,'ZoR č. 8'!H59)+IF('ZoR č. 9'!$D59="",0,'ZoR č. 9'!H59)+IF('ZoR č. 10'!$D59="",0,'ZoR č. 10'!H59)+IF(ZZoR!$D59="",0,ZZoR!H59)</f>
        <v>0</v>
      </c>
      <c r="Y59" s="281">
        <f>IF('ZoR č. 1'!$D59="",0,'ZoR č. 1'!I59)+IF('ZoR č. 2'!$D59="",0,'ZoR č. 2'!I59)+IF('ZoR č. 3'!$D59="",0,'ZoR č. 3'!I59)+IF('ZoR č. 4'!$D59="",0,'ZoR č. 4'!I59)+IF('ZoR č. 5'!$D59="",0,'ZoR č. 5'!I59)+IF('ZoR č. 6'!$D59="",0,'ZoR č. 6'!I59)+IF('ZoR č. 7'!$D59="",0,'ZoR č. 7'!I59)+IF('ZoR č. 8'!$D59="",0,'ZoR č. 8'!I59)+IF('ZoR č. 9'!$D59="",0,'ZoR č. 9'!I59)+IF('ZoR č. 10'!$D59="",0,'ZoR č. 10'!I59)+IF(ZZoR!$D59="",0,ZZoR!I59)</f>
        <v>0</v>
      </c>
      <c r="Z59" s="281">
        <f>IF('ZoR č. 1'!$D59="",0,'ZoR č. 1'!J59)+IF('ZoR č. 2'!$D59="",0,'ZoR č. 2'!J59)+IF('ZoR č. 3'!$D59="",0,'ZoR č. 3'!J59)+IF('ZoR č. 4'!$D59="",0,'ZoR č. 4'!J59)+IF('ZoR č. 5'!$D59="",0,'ZoR č. 5'!J59)+IF('ZoR č. 6'!$D59="",0,'ZoR č. 6'!J59)+IF('ZoR č. 7'!$D59="",0,'ZoR č. 7'!J59)+IF('ZoR č. 8'!$D59="",0,'ZoR č. 8'!J59)+IF('ZoR č. 9'!$D59="",0,'ZoR č. 9'!J59)+IF('ZoR č. 10'!$D59="",0,'ZoR č. 10'!J59)+IF(ZZoR!$D59="",0,ZZoR!J59)</f>
        <v>0</v>
      </c>
      <c r="AA59" s="281">
        <f>IF('ZoR č. 1'!$D59="",0,'ZoR č. 1'!K59)+IF('ZoR č. 2'!$D59="",0,'ZoR č. 2'!K59)+IF('ZoR č. 3'!$D59="",0,'ZoR č. 3'!K59)+IF('ZoR č. 4'!$D59="",0,'ZoR č. 4'!K59)+IF('ZoR č. 5'!$D59="",0,'ZoR č. 5'!K59)+IF('ZoR č. 6'!$D59="",0,'ZoR č. 6'!K59)+IF('ZoR č. 7'!$D59="",0,'ZoR č. 7'!K59)+IF('ZoR č. 8'!$D59="",0,'ZoR č. 8'!K59)+IF('ZoR č. 9'!$D59="",0,'ZoR č. 9'!K59)+IF('ZoR č. 10'!$D59="",0,'ZoR č. 10'!K59)+IF(ZZoR!$D59="",0,ZZoR!K59)</f>
        <v>0</v>
      </c>
      <c r="AB59" s="281">
        <f>IF('ZoR č. 1'!$D59="",0,'ZoR č. 1'!L59)+IF('ZoR č. 2'!$D59="",0,'ZoR č. 2'!L59)+IF('ZoR č. 3'!$D59="",0,'ZoR č. 3'!L59)+IF('ZoR č. 4'!$D59="",0,'ZoR č. 4'!L59)+IF('ZoR č. 5'!$D59="",0,'ZoR č. 5'!L59)+IF('ZoR č. 6'!$D59="",0,'ZoR č. 6'!L59)+IF('ZoR č. 7'!$D59="",0,'ZoR č. 7'!L59)+IF('ZoR č. 8'!$D59="",0,'ZoR č. 8'!L59)+IF('ZoR č. 9'!$D59="",0,'ZoR č. 9'!L59)+IF('ZoR č. 10'!$D59="",0,'ZoR č. 10'!L59)+IF(ZZoR!$D59="",0,ZZoR!L59)</f>
        <v>0</v>
      </c>
      <c r="AC59" s="281">
        <f>IF('ZoR č. 1'!$D59="",0,'ZoR č. 1'!M59)+IF('ZoR č. 2'!$D59="",0,'ZoR č. 2'!M59)+IF('ZoR č. 3'!$D59="",0,'ZoR č. 3'!M59)+IF('ZoR č. 4'!$D59="",0,'ZoR č. 4'!M59)+IF('ZoR č. 5'!$D59="",0,'ZoR č. 5'!M59)+IF('ZoR č. 6'!$D59="",0,'ZoR č. 6'!M59)+IF('ZoR č. 7'!$D59="",0,'ZoR č. 7'!M59)+IF('ZoR č. 8'!$D59="",0,'ZoR č. 8'!M59)+IF('ZoR č. 9'!$D59="",0,'ZoR č. 9'!M59)+IF('ZoR č. 10'!$D59="",0,'ZoR č. 10'!M59)+IF(ZZoR!$D59="",0,ZZoR!M59)</f>
        <v>0</v>
      </c>
      <c r="AE59" s="282" t="str">
        <f t="shared" si="3"/>
        <v/>
      </c>
    </row>
    <row r="60" spans="2:31" x14ac:dyDescent="0.25">
      <c r="B60" s="9" t="s">
        <v>193</v>
      </c>
      <c r="C60" s="98" t="str">
        <f>IF(COUNTA('Přehled partnerů'!C60:D60)&lt;&gt;2,"partner neuveden",IF('Přehled partnerů'!J60="ANO",'Přehled partnerů'!C60,"v tomto období nerelevantní"))</f>
        <v>partner neuveden</v>
      </c>
      <c r="D60" s="108" t="str">
        <f>IF(COUNTA('Přehled partnerů'!C60:D60)&lt;&gt;2,"",IF('Přehled partnerů'!J60="ANO",'Přehled partnerů'!D60,""))</f>
        <v/>
      </c>
      <c r="E60" s="21" t="str">
        <f t="shared" si="0"/>
        <v/>
      </c>
      <c r="F60" s="114" t="str">
        <f t="shared" si="1"/>
        <v/>
      </c>
      <c r="G60" s="125">
        <v>0</v>
      </c>
      <c r="H60" s="126">
        <v>0</v>
      </c>
      <c r="I60" s="126">
        <v>0</v>
      </c>
      <c r="J60" s="126">
        <v>0</v>
      </c>
      <c r="K60" s="16">
        <v>0</v>
      </c>
      <c r="L60" s="16">
        <v>0</v>
      </c>
      <c r="M60" s="20">
        <v>0</v>
      </c>
      <c r="N60" s="58" t="str">
        <f t="shared" si="2"/>
        <v/>
      </c>
      <c r="O60" s="267">
        <f>IF('Rozpočet + Žádosti o změnu'!$ER$2="ano",'Rozpočet + Žádosti o změnu'!EL60,IF('Rozpočet + Žádosti o změnu'!$EF$2="ano",'Rozpočet + Žádosti o změnu'!DZ60,IF('Rozpočet + Žádosti o změnu'!$DT$2="ano",'Rozpočet + Žádosti o změnu'!DN60,IF('Rozpočet + Žádosti o změnu'!$DH$2="ano",'Rozpočet + Žádosti o změnu'!DB60,IF('Rozpočet + Žádosti o změnu'!$CV$2="ano",'Rozpočet + Žádosti o změnu'!CP60,IF('Rozpočet + Žádosti o změnu'!$CJ$2="ano",'Rozpočet + Žádosti o změnu'!CD60,IF('Rozpočet + Žádosti o změnu'!$BX$2="ano",'Rozpočet + Žádosti o změnu'!BR60,IF('Rozpočet + Žádosti o změnu'!$BL$2="ano",'Rozpočet + Žádosti o změnu'!BF60,IF('Rozpočet + Žádosti o změnu'!$AZ$2="ano",'Rozpočet + Žádosti o změnu'!AT60,IF('Rozpočet + Žádosti o změnu'!$AN$2="ano",'Rozpočet + Žádosti o změnu'!AH60,'Rozpočet + Žádosti o změnu'!H60))))))))))</f>
        <v>0</v>
      </c>
      <c r="P60" s="267">
        <f>IF('Rozpočet + Žádosti o změnu'!$ER$2="ano",'Rozpočet + Žádosti o změnu'!EM60,IF('Rozpočet + Žádosti o změnu'!$EF$2="ano",'Rozpočet + Žádosti o změnu'!EA60,IF('Rozpočet + Žádosti o změnu'!$DT$2="ano",'Rozpočet + Žádosti o změnu'!DO60,IF('Rozpočet + Žádosti o změnu'!$DH$2="ano",'Rozpočet + Žádosti o změnu'!DC60,IF('Rozpočet + Žádosti o změnu'!$CV$2="ano",'Rozpočet + Žádosti o změnu'!CQ60,IF('Rozpočet + Žádosti o změnu'!$CJ$2="ano",'Rozpočet + Žádosti o změnu'!CE60,IF('Rozpočet + Žádosti o změnu'!$BX$2="ano",'Rozpočet + Žádosti o změnu'!BS60,IF('Rozpočet + Žádosti o změnu'!$BL$2="ano",'Rozpočet + Žádosti o změnu'!BG60,IF('Rozpočet + Žádosti o změnu'!$AZ$2="ano",'Rozpočet + Žádosti o změnu'!AU60,IF('Rozpočet + Žádosti o změnu'!$AN$2="ano",'Rozpočet + Žádosti o změnu'!AI60,'Rozpočet + Žádosti o změnu'!I60))))))))))</f>
        <v>0</v>
      </c>
      <c r="Q60" s="267">
        <f>IF('Rozpočet + Žádosti o změnu'!$ER$2="ano",'Rozpočet + Žádosti o změnu'!EN60,IF('Rozpočet + Žádosti o změnu'!$EF$2="ano",'Rozpočet + Žádosti o změnu'!EB60,IF('Rozpočet + Žádosti o změnu'!$DT$2="ano",'Rozpočet + Žádosti o změnu'!DP60,IF('Rozpočet + Žádosti o změnu'!$DH$2="ano",'Rozpočet + Žádosti o změnu'!DD60,IF('Rozpočet + Žádosti o změnu'!$CV$2="ano",'Rozpočet + Žádosti o změnu'!CR60,IF('Rozpočet + Žádosti o změnu'!$CJ$2="ano",'Rozpočet + Žádosti o změnu'!CF60,IF('Rozpočet + Žádosti o změnu'!$BX$2="ano",'Rozpočet + Žádosti o změnu'!BT60,IF('Rozpočet + Žádosti o změnu'!$BL$2="ano",'Rozpočet + Žádosti o změnu'!BH60,IF('Rozpočet + Žádosti o změnu'!$AZ$2="ano",'Rozpočet + Žádosti o změnu'!AV60,IF('Rozpočet + Žádosti o změnu'!$AN$2="ano",'Rozpočet + Žádosti o změnu'!AJ60,'Rozpočet + Žádosti o změnu'!J60))))))))))</f>
        <v>0</v>
      </c>
      <c r="R60" s="267">
        <f>IF('Rozpočet + Žádosti o změnu'!$ER$2="ano",'Rozpočet + Žádosti o změnu'!EO60,IF('Rozpočet + Žádosti o změnu'!$EF$2="ano",'Rozpočet + Žádosti o změnu'!EC60,IF('Rozpočet + Žádosti o změnu'!$DT$2="ano",'Rozpočet + Žádosti o změnu'!DQ60,IF('Rozpočet + Žádosti o změnu'!$DH$2="ano",'Rozpočet + Žádosti o změnu'!DE60,IF('Rozpočet + Žádosti o změnu'!$CV$2="ano",'Rozpočet + Žádosti o změnu'!CS60,IF('Rozpočet + Žádosti o změnu'!$CJ$2="ano",'Rozpočet + Žádosti o změnu'!CG60,IF('Rozpočet + Žádosti o změnu'!$BX$2="ano",'Rozpočet + Žádosti o změnu'!BU60,IF('Rozpočet + Žádosti o změnu'!$BL$2="ano",'Rozpočet + Žádosti o změnu'!BI60,IF('Rozpočet + Žádosti o změnu'!$AZ$2="ano",'Rozpočet + Žádosti o změnu'!AW60,IF('Rozpočet + Žádosti o změnu'!$AN$2="ano",'Rozpočet + Žádosti o změnu'!AK60,'Rozpočet + Žádosti o změnu'!K60))))))))))</f>
        <v>0</v>
      </c>
      <c r="S60" s="267">
        <f>IF('Rozpočet + Žádosti o změnu'!$ER$2="ano",'Rozpočet + Žádosti o změnu'!EP60,IF('Rozpočet + Žádosti o změnu'!$EF$2="ano",'Rozpočet + Žádosti o změnu'!ED60,IF('Rozpočet + Žádosti o změnu'!$DT$2="ano",'Rozpočet + Žádosti o změnu'!DR60,IF('Rozpočet + Žádosti o změnu'!$DH$2="ano",'Rozpočet + Žádosti o změnu'!DF60,IF('Rozpočet + Žádosti o změnu'!$CV$2="ano",'Rozpočet + Žádosti o změnu'!CT60,IF('Rozpočet + Žádosti o změnu'!$CJ$2="ano",'Rozpočet + Žádosti o změnu'!CH60,IF('Rozpočet + Žádosti o změnu'!$BX$2="ano",'Rozpočet + Žádosti o změnu'!BV60,IF('Rozpočet + Žádosti o změnu'!$BL$2="ano",'Rozpočet + Žádosti o změnu'!BJ60,IF('Rozpočet + Žádosti o změnu'!$AZ$2="ano",'Rozpočet + Žádosti o změnu'!AX60,IF('Rozpočet + Žádosti o změnu'!$AN$2="ano",'Rozpočet + Žádosti o změnu'!AL60,'Rozpočet + Žádosti o změnu'!L60))))))))))</f>
        <v>0</v>
      </c>
      <c r="T60" s="267">
        <f>IF('Rozpočet + Žádosti o změnu'!$ER$2="ano",'Rozpočet + Žádosti o změnu'!EQ60,IF('Rozpočet + Žádosti o změnu'!$EF$2="ano",'Rozpočet + Žádosti o změnu'!EE60,IF('Rozpočet + Žádosti o změnu'!$DT$2="ano",'Rozpočet + Žádosti o změnu'!DS60,IF('Rozpočet + Žádosti o změnu'!$DH$2="ano",'Rozpočet + Žádosti o změnu'!DG60,IF('Rozpočet + Žádosti o změnu'!$CV$2="ano",'Rozpočet + Žádosti o změnu'!CU60,IF('Rozpočet + Žádosti o změnu'!$CJ$2="ano",'Rozpočet + Žádosti o změnu'!CI60,IF('Rozpočet + Žádosti o změnu'!$BX$2="ano",'Rozpočet + Žádosti o změnu'!BW60,IF('Rozpočet + Žádosti o změnu'!$BL$2="ano",'Rozpočet + Žádosti o změnu'!BK60,IF('Rozpočet + Žádosti o změnu'!$AZ$2="ano",'Rozpočet + Žádosti o změnu'!AY60,IF('Rozpočet + Žádosti o změnu'!$AN$2="ano",'Rozpočet + Žádosti o změnu'!AM60,'Rozpočet + Žádosti o změnu'!M60))))))))))</f>
        <v>0</v>
      </c>
      <c r="U60" s="267">
        <f>IF('Rozpočet + Žádosti o změnu'!$ER$2="ano",'Rozpočet + Žádosti o změnu'!ER60,IF('Rozpočet + Žádosti o změnu'!$EF$2="ano",'Rozpočet + Žádosti o změnu'!EF60,IF('Rozpočet + Žádosti o změnu'!$DT$2="ano",'Rozpočet + Žádosti o změnu'!DT60,IF('Rozpočet + Žádosti o změnu'!$DH$2="ano",'Rozpočet + Žádosti o změnu'!DH60,IF('Rozpočet + Žádosti o změnu'!$CV$2="ano",'Rozpočet + Žádosti o změnu'!CV60,IF('Rozpočet + Žádosti o změnu'!$CJ$2="ano",'Rozpočet + Žádosti o změnu'!CJ60,IF('Rozpočet + Žádosti o změnu'!$BX$2="ano",'Rozpočet + Žádosti o změnu'!BX60,IF('Rozpočet + Žádosti o změnu'!$BL$2="ano",'Rozpočet + Žádosti o změnu'!BL60,IF('Rozpočet + Žádosti o změnu'!$AZ$2="ano",'Rozpočet + Žádosti o změnu'!AZ60,IF('Rozpočet + Žádosti o změnu'!$AN$2="ano",'Rozpočet + Žádosti o změnu'!AN60,'Rozpočet + Žádosti o změnu'!N60))))))))))</f>
        <v>0</v>
      </c>
      <c r="W60" s="281">
        <f>IF('ZoR č. 1'!$D60="",0,'ZoR č. 1'!G60)+IF('ZoR č. 2'!$D60="",0,'ZoR č. 2'!G60)+IF('ZoR č. 3'!$D60="",0,'ZoR č. 3'!G60)+IF('ZoR č. 4'!$D60="",0,'ZoR č. 4'!G60)+IF('ZoR č. 5'!$D60="",0,'ZoR č. 5'!G60)+IF('ZoR č. 6'!$D60="",0,'ZoR č. 6'!G60)+IF('ZoR č. 7'!$D60="",0,'ZoR č. 7'!G60)+IF('ZoR č. 8'!$D60="",0,'ZoR č. 8'!G60)+IF('ZoR č. 9'!$D60="",0,'ZoR č. 9'!G60)+IF('ZoR č. 10'!$D60="",0,'ZoR č. 10'!G60)+IF(ZZoR!$D60="",0,ZZoR!G60)</f>
        <v>0</v>
      </c>
      <c r="X60" s="281">
        <f>IF('ZoR č. 1'!$D60="",0,'ZoR č. 1'!H60)+IF('ZoR č. 2'!$D60="",0,'ZoR č. 2'!H60)+IF('ZoR č. 3'!$D60="",0,'ZoR č. 3'!H60)+IF('ZoR č. 4'!$D60="",0,'ZoR č. 4'!H60)+IF('ZoR č. 5'!$D60="",0,'ZoR č. 5'!H60)+IF('ZoR č. 6'!$D60="",0,'ZoR č. 6'!H60)+IF('ZoR č. 7'!$D60="",0,'ZoR č. 7'!H60)+IF('ZoR č. 8'!$D60="",0,'ZoR č. 8'!H60)+IF('ZoR č. 9'!$D60="",0,'ZoR č. 9'!H60)+IF('ZoR č. 10'!$D60="",0,'ZoR č. 10'!H60)+IF(ZZoR!$D60="",0,ZZoR!H60)</f>
        <v>0</v>
      </c>
      <c r="Y60" s="281">
        <f>IF('ZoR č. 1'!$D60="",0,'ZoR č. 1'!I60)+IF('ZoR č. 2'!$D60="",0,'ZoR č. 2'!I60)+IF('ZoR č. 3'!$D60="",0,'ZoR č. 3'!I60)+IF('ZoR č. 4'!$D60="",0,'ZoR č. 4'!I60)+IF('ZoR č. 5'!$D60="",0,'ZoR č. 5'!I60)+IF('ZoR č. 6'!$D60="",0,'ZoR č. 6'!I60)+IF('ZoR č. 7'!$D60="",0,'ZoR č. 7'!I60)+IF('ZoR č. 8'!$D60="",0,'ZoR č. 8'!I60)+IF('ZoR č. 9'!$D60="",0,'ZoR č. 9'!I60)+IF('ZoR č. 10'!$D60="",0,'ZoR č. 10'!I60)+IF(ZZoR!$D60="",0,ZZoR!I60)</f>
        <v>0</v>
      </c>
      <c r="Z60" s="281">
        <f>IF('ZoR č. 1'!$D60="",0,'ZoR č. 1'!J60)+IF('ZoR č. 2'!$D60="",0,'ZoR č. 2'!J60)+IF('ZoR č. 3'!$D60="",0,'ZoR č. 3'!J60)+IF('ZoR č. 4'!$D60="",0,'ZoR č. 4'!J60)+IF('ZoR č. 5'!$D60="",0,'ZoR č. 5'!J60)+IF('ZoR č. 6'!$D60="",0,'ZoR č. 6'!J60)+IF('ZoR č. 7'!$D60="",0,'ZoR č. 7'!J60)+IF('ZoR č. 8'!$D60="",0,'ZoR č. 8'!J60)+IF('ZoR č. 9'!$D60="",0,'ZoR č. 9'!J60)+IF('ZoR č. 10'!$D60="",0,'ZoR č. 10'!J60)+IF(ZZoR!$D60="",0,ZZoR!J60)</f>
        <v>0</v>
      </c>
      <c r="AA60" s="281">
        <f>IF('ZoR č. 1'!$D60="",0,'ZoR č. 1'!K60)+IF('ZoR č. 2'!$D60="",0,'ZoR č. 2'!K60)+IF('ZoR č. 3'!$D60="",0,'ZoR č. 3'!K60)+IF('ZoR č. 4'!$D60="",0,'ZoR č. 4'!K60)+IF('ZoR č. 5'!$D60="",0,'ZoR č. 5'!K60)+IF('ZoR č. 6'!$D60="",0,'ZoR č. 6'!K60)+IF('ZoR č. 7'!$D60="",0,'ZoR č. 7'!K60)+IF('ZoR č. 8'!$D60="",0,'ZoR č. 8'!K60)+IF('ZoR č. 9'!$D60="",0,'ZoR č. 9'!K60)+IF('ZoR č. 10'!$D60="",0,'ZoR č. 10'!K60)+IF(ZZoR!$D60="",0,ZZoR!K60)</f>
        <v>0</v>
      </c>
      <c r="AB60" s="281">
        <f>IF('ZoR č. 1'!$D60="",0,'ZoR č. 1'!L60)+IF('ZoR č. 2'!$D60="",0,'ZoR č. 2'!L60)+IF('ZoR č. 3'!$D60="",0,'ZoR č. 3'!L60)+IF('ZoR č. 4'!$D60="",0,'ZoR č. 4'!L60)+IF('ZoR č. 5'!$D60="",0,'ZoR č. 5'!L60)+IF('ZoR č. 6'!$D60="",0,'ZoR č. 6'!L60)+IF('ZoR č. 7'!$D60="",0,'ZoR č. 7'!L60)+IF('ZoR č. 8'!$D60="",0,'ZoR č. 8'!L60)+IF('ZoR č. 9'!$D60="",0,'ZoR č. 9'!L60)+IF('ZoR č. 10'!$D60="",0,'ZoR č. 10'!L60)+IF(ZZoR!$D60="",0,ZZoR!L60)</f>
        <v>0</v>
      </c>
      <c r="AC60" s="281">
        <f>IF('ZoR č. 1'!$D60="",0,'ZoR č. 1'!M60)+IF('ZoR č. 2'!$D60="",0,'ZoR č. 2'!M60)+IF('ZoR č. 3'!$D60="",0,'ZoR č. 3'!M60)+IF('ZoR č. 4'!$D60="",0,'ZoR č. 4'!M60)+IF('ZoR č. 5'!$D60="",0,'ZoR č. 5'!M60)+IF('ZoR č. 6'!$D60="",0,'ZoR č. 6'!M60)+IF('ZoR č. 7'!$D60="",0,'ZoR č. 7'!M60)+IF('ZoR č. 8'!$D60="",0,'ZoR č. 8'!M60)+IF('ZoR č. 9'!$D60="",0,'ZoR č. 9'!M60)+IF('ZoR č. 10'!$D60="",0,'ZoR č. 10'!M60)+IF(ZZoR!$D60="",0,ZZoR!M60)</f>
        <v>0</v>
      </c>
      <c r="AE60" s="282" t="str">
        <f t="shared" si="3"/>
        <v/>
      </c>
    </row>
    <row r="61" spans="2:31" x14ac:dyDescent="0.25">
      <c r="B61" s="9" t="s">
        <v>194</v>
      </c>
      <c r="C61" s="98" t="str">
        <f>IF(COUNTA('Přehled partnerů'!C61:D61)&lt;&gt;2,"partner neuveden",IF('Přehled partnerů'!J61="ANO",'Přehled partnerů'!C61,"v tomto období nerelevantní"))</f>
        <v>partner neuveden</v>
      </c>
      <c r="D61" s="108" t="str">
        <f>IF(COUNTA('Přehled partnerů'!C61:D61)&lt;&gt;2,"",IF('Přehled partnerů'!J61="ANO",'Přehled partnerů'!D61,""))</f>
        <v/>
      </c>
      <c r="E61" s="21" t="str">
        <f t="shared" si="0"/>
        <v/>
      </c>
      <c r="F61" s="114" t="str">
        <f t="shared" si="1"/>
        <v/>
      </c>
      <c r="G61" s="125">
        <v>0</v>
      </c>
      <c r="H61" s="126">
        <v>0</v>
      </c>
      <c r="I61" s="126">
        <v>0</v>
      </c>
      <c r="J61" s="126">
        <v>0</v>
      </c>
      <c r="K61" s="16">
        <v>0</v>
      </c>
      <c r="L61" s="16">
        <v>0</v>
      </c>
      <c r="M61" s="20">
        <v>0</v>
      </c>
      <c r="N61" s="58" t="str">
        <f t="shared" si="2"/>
        <v/>
      </c>
      <c r="O61" s="267">
        <f>IF('Rozpočet + Žádosti o změnu'!$ER$2="ano",'Rozpočet + Žádosti o změnu'!EL61,IF('Rozpočet + Žádosti o změnu'!$EF$2="ano",'Rozpočet + Žádosti o změnu'!DZ61,IF('Rozpočet + Žádosti o změnu'!$DT$2="ano",'Rozpočet + Žádosti o změnu'!DN61,IF('Rozpočet + Žádosti o změnu'!$DH$2="ano",'Rozpočet + Žádosti o změnu'!DB61,IF('Rozpočet + Žádosti o změnu'!$CV$2="ano",'Rozpočet + Žádosti o změnu'!CP61,IF('Rozpočet + Žádosti o změnu'!$CJ$2="ano",'Rozpočet + Žádosti o změnu'!CD61,IF('Rozpočet + Žádosti o změnu'!$BX$2="ano",'Rozpočet + Žádosti o změnu'!BR61,IF('Rozpočet + Žádosti o změnu'!$BL$2="ano",'Rozpočet + Žádosti o změnu'!BF61,IF('Rozpočet + Žádosti o změnu'!$AZ$2="ano",'Rozpočet + Žádosti o změnu'!AT61,IF('Rozpočet + Žádosti o změnu'!$AN$2="ano",'Rozpočet + Žádosti o změnu'!AH61,'Rozpočet + Žádosti o změnu'!H61))))))))))</f>
        <v>0</v>
      </c>
      <c r="P61" s="267">
        <f>IF('Rozpočet + Žádosti o změnu'!$ER$2="ano",'Rozpočet + Žádosti o změnu'!EM61,IF('Rozpočet + Žádosti o změnu'!$EF$2="ano",'Rozpočet + Žádosti o změnu'!EA61,IF('Rozpočet + Žádosti o změnu'!$DT$2="ano",'Rozpočet + Žádosti o změnu'!DO61,IF('Rozpočet + Žádosti o změnu'!$DH$2="ano",'Rozpočet + Žádosti o změnu'!DC61,IF('Rozpočet + Žádosti o změnu'!$CV$2="ano",'Rozpočet + Žádosti o změnu'!CQ61,IF('Rozpočet + Žádosti o změnu'!$CJ$2="ano",'Rozpočet + Žádosti o změnu'!CE61,IF('Rozpočet + Žádosti o změnu'!$BX$2="ano",'Rozpočet + Žádosti o změnu'!BS61,IF('Rozpočet + Žádosti o změnu'!$BL$2="ano",'Rozpočet + Žádosti o změnu'!BG61,IF('Rozpočet + Žádosti o změnu'!$AZ$2="ano",'Rozpočet + Žádosti o změnu'!AU61,IF('Rozpočet + Žádosti o změnu'!$AN$2="ano",'Rozpočet + Žádosti o změnu'!AI61,'Rozpočet + Žádosti o změnu'!I61))))))))))</f>
        <v>0</v>
      </c>
      <c r="Q61" s="267">
        <f>IF('Rozpočet + Žádosti o změnu'!$ER$2="ano",'Rozpočet + Žádosti o změnu'!EN61,IF('Rozpočet + Žádosti o změnu'!$EF$2="ano",'Rozpočet + Žádosti o změnu'!EB61,IF('Rozpočet + Žádosti o změnu'!$DT$2="ano",'Rozpočet + Žádosti o změnu'!DP61,IF('Rozpočet + Žádosti o změnu'!$DH$2="ano",'Rozpočet + Žádosti o změnu'!DD61,IF('Rozpočet + Žádosti o změnu'!$CV$2="ano",'Rozpočet + Žádosti o změnu'!CR61,IF('Rozpočet + Žádosti o změnu'!$CJ$2="ano",'Rozpočet + Žádosti o změnu'!CF61,IF('Rozpočet + Žádosti o změnu'!$BX$2="ano",'Rozpočet + Žádosti o změnu'!BT61,IF('Rozpočet + Žádosti o změnu'!$BL$2="ano",'Rozpočet + Žádosti o změnu'!BH61,IF('Rozpočet + Žádosti o změnu'!$AZ$2="ano",'Rozpočet + Žádosti o změnu'!AV61,IF('Rozpočet + Žádosti o změnu'!$AN$2="ano",'Rozpočet + Žádosti o změnu'!AJ61,'Rozpočet + Žádosti o změnu'!J61))))))))))</f>
        <v>0</v>
      </c>
      <c r="R61" s="267">
        <f>IF('Rozpočet + Žádosti o změnu'!$ER$2="ano",'Rozpočet + Žádosti o změnu'!EO61,IF('Rozpočet + Žádosti o změnu'!$EF$2="ano",'Rozpočet + Žádosti o změnu'!EC61,IF('Rozpočet + Žádosti o změnu'!$DT$2="ano",'Rozpočet + Žádosti o změnu'!DQ61,IF('Rozpočet + Žádosti o změnu'!$DH$2="ano",'Rozpočet + Žádosti o změnu'!DE61,IF('Rozpočet + Žádosti o změnu'!$CV$2="ano",'Rozpočet + Žádosti o změnu'!CS61,IF('Rozpočet + Žádosti o změnu'!$CJ$2="ano",'Rozpočet + Žádosti o změnu'!CG61,IF('Rozpočet + Žádosti o změnu'!$BX$2="ano",'Rozpočet + Žádosti o změnu'!BU61,IF('Rozpočet + Žádosti o změnu'!$BL$2="ano",'Rozpočet + Žádosti o změnu'!BI61,IF('Rozpočet + Žádosti o změnu'!$AZ$2="ano",'Rozpočet + Žádosti o změnu'!AW61,IF('Rozpočet + Žádosti o změnu'!$AN$2="ano",'Rozpočet + Žádosti o změnu'!AK61,'Rozpočet + Žádosti o změnu'!K61))))))))))</f>
        <v>0</v>
      </c>
      <c r="S61" s="267">
        <f>IF('Rozpočet + Žádosti o změnu'!$ER$2="ano",'Rozpočet + Žádosti o změnu'!EP61,IF('Rozpočet + Žádosti o změnu'!$EF$2="ano",'Rozpočet + Žádosti o změnu'!ED61,IF('Rozpočet + Žádosti o změnu'!$DT$2="ano",'Rozpočet + Žádosti o změnu'!DR61,IF('Rozpočet + Žádosti o změnu'!$DH$2="ano",'Rozpočet + Žádosti o změnu'!DF61,IF('Rozpočet + Žádosti o změnu'!$CV$2="ano",'Rozpočet + Žádosti o změnu'!CT61,IF('Rozpočet + Žádosti o změnu'!$CJ$2="ano",'Rozpočet + Žádosti o změnu'!CH61,IF('Rozpočet + Žádosti o změnu'!$BX$2="ano",'Rozpočet + Žádosti o změnu'!BV61,IF('Rozpočet + Žádosti o změnu'!$BL$2="ano",'Rozpočet + Žádosti o změnu'!BJ61,IF('Rozpočet + Žádosti o změnu'!$AZ$2="ano",'Rozpočet + Žádosti o změnu'!AX61,IF('Rozpočet + Žádosti o změnu'!$AN$2="ano",'Rozpočet + Žádosti o změnu'!AL61,'Rozpočet + Žádosti o změnu'!L61))))))))))</f>
        <v>0</v>
      </c>
      <c r="T61" s="267">
        <f>IF('Rozpočet + Žádosti o změnu'!$ER$2="ano",'Rozpočet + Žádosti o změnu'!EQ61,IF('Rozpočet + Žádosti o změnu'!$EF$2="ano",'Rozpočet + Žádosti o změnu'!EE61,IF('Rozpočet + Žádosti o změnu'!$DT$2="ano",'Rozpočet + Žádosti o změnu'!DS61,IF('Rozpočet + Žádosti o změnu'!$DH$2="ano",'Rozpočet + Žádosti o změnu'!DG61,IF('Rozpočet + Žádosti o změnu'!$CV$2="ano",'Rozpočet + Žádosti o změnu'!CU61,IF('Rozpočet + Žádosti o změnu'!$CJ$2="ano",'Rozpočet + Žádosti o změnu'!CI61,IF('Rozpočet + Žádosti o změnu'!$BX$2="ano",'Rozpočet + Žádosti o změnu'!BW61,IF('Rozpočet + Žádosti o změnu'!$BL$2="ano",'Rozpočet + Žádosti o změnu'!BK61,IF('Rozpočet + Žádosti o změnu'!$AZ$2="ano",'Rozpočet + Žádosti o změnu'!AY61,IF('Rozpočet + Žádosti o změnu'!$AN$2="ano",'Rozpočet + Žádosti o změnu'!AM61,'Rozpočet + Žádosti o změnu'!M61))))))))))</f>
        <v>0</v>
      </c>
      <c r="U61" s="267">
        <f>IF('Rozpočet + Žádosti o změnu'!$ER$2="ano",'Rozpočet + Žádosti o změnu'!ER61,IF('Rozpočet + Žádosti o změnu'!$EF$2="ano",'Rozpočet + Žádosti o změnu'!EF61,IF('Rozpočet + Žádosti o změnu'!$DT$2="ano",'Rozpočet + Žádosti o změnu'!DT61,IF('Rozpočet + Žádosti o změnu'!$DH$2="ano",'Rozpočet + Žádosti o změnu'!DH61,IF('Rozpočet + Žádosti o změnu'!$CV$2="ano",'Rozpočet + Žádosti o změnu'!CV61,IF('Rozpočet + Žádosti o změnu'!$CJ$2="ano",'Rozpočet + Žádosti o změnu'!CJ61,IF('Rozpočet + Žádosti o změnu'!$BX$2="ano",'Rozpočet + Žádosti o změnu'!BX61,IF('Rozpočet + Žádosti o změnu'!$BL$2="ano",'Rozpočet + Žádosti o změnu'!BL61,IF('Rozpočet + Žádosti o změnu'!$AZ$2="ano",'Rozpočet + Žádosti o změnu'!AZ61,IF('Rozpočet + Žádosti o změnu'!$AN$2="ano",'Rozpočet + Žádosti o změnu'!AN61,'Rozpočet + Žádosti o změnu'!N61))))))))))</f>
        <v>0</v>
      </c>
      <c r="W61" s="281">
        <f>IF('ZoR č. 1'!$D61="",0,'ZoR č. 1'!G61)+IF('ZoR č. 2'!$D61="",0,'ZoR č. 2'!G61)+IF('ZoR č. 3'!$D61="",0,'ZoR č. 3'!G61)+IF('ZoR č. 4'!$D61="",0,'ZoR č. 4'!G61)+IF('ZoR č. 5'!$D61="",0,'ZoR č. 5'!G61)+IF('ZoR č. 6'!$D61="",0,'ZoR č. 6'!G61)+IF('ZoR č. 7'!$D61="",0,'ZoR č. 7'!G61)+IF('ZoR č. 8'!$D61="",0,'ZoR č. 8'!G61)+IF('ZoR č. 9'!$D61="",0,'ZoR č. 9'!G61)+IF('ZoR č. 10'!$D61="",0,'ZoR č. 10'!G61)+IF(ZZoR!$D61="",0,ZZoR!G61)</f>
        <v>0</v>
      </c>
      <c r="X61" s="281">
        <f>IF('ZoR č. 1'!$D61="",0,'ZoR č. 1'!H61)+IF('ZoR č. 2'!$D61="",0,'ZoR č. 2'!H61)+IF('ZoR č. 3'!$D61="",0,'ZoR č. 3'!H61)+IF('ZoR č. 4'!$D61="",0,'ZoR č. 4'!H61)+IF('ZoR č. 5'!$D61="",0,'ZoR č. 5'!H61)+IF('ZoR č. 6'!$D61="",0,'ZoR č. 6'!H61)+IF('ZoR č. 7'!$D61="",0,'ZoR č. 7'!H61)+IF('ZoR č. 8'!$D61="",0,'ZoR č. 8'!H61)+IF('ZoR č. 9'!$D61="",0,'ZoR č. 9'!H61)+IF('ZoR č. 10'!$D61="",0,'ZoR č. 10'!H61)+IF(ZZoR!$D61="",0,ZZoR!H61)</f>
        <v>0</v>
      </c>
      <c r="Y61" s="281">
        <f>IF('ZoR č. 1'!$D61="",0,'ZoR č. 1'!I61)+IF('ZoR č. 2'!$D61="",0,'ZoR č. 2'!I61)+IF('ZoR č. 3'!$D61="",0,'ZoR č. 3'!I61)+IF('ZoR č. 4'!$D61="",0,'ZoR č. 4'!I61)+IF('ZoR č. 5'!$D61="",0,'ZoR č. 5'!I61)+IF('ZoR č. 6'!$D61="",0,'ZoR č. 6'!I61)+IF('ZoR č. 7'!$D61="",0,'ZoR č. 7'!I61)+IF('ZoR č. 8'!$D61="",0,'ZoR č. 8'!I61)+IF('ZoR č. 9'!$D61="",0,'ZoR č. 9'!I61)+IF('ZoR č. 10'!$D61="",0,'ZoR č. 10'!I61)+IF(ZZoR!$D61="",0,ZZoR!I61)</f>
        <v>0</v>
      </c>
      <c r="Z61" s="281">
        <f>IF('ZoR č. 1'!$D61="",0,'ZoR č. 1'!J61)+IF('ZoR č. 2'!$D61="",0,'ZoR č. 2'!J61)+IF('ZoR č. 3'!$D61="",0,'ZoR č. 3'!J61)+IF('ZoR č. 4'!$D61="",0,'ZoR č. 4'!J61)+IF('ZoR č. 5'!$D61="",0,'ZoR č. 5'!J61)+IF('ZoR č. 6'!$D61="",0,'ZoR č. 6'!J61)+IF('ZoR č. 7'!$D61="",0,'ZoR č. 7'!J61)+IF('ZoR č. 8'!$D61="",0,'ZoR č. 8'!J61)+IF('ZoR č. 9'!$D61="",0,'ZoR č. 9'!J61)+IF('ZoR č. 10'!$D61="",0,'ZoR č. 10'!J61)+IF(ZZoR!$D61="",0,ZZoR!J61)</f>
        <v>0</v>
      </c>
      <c r="AA61" s="281">
        <f>IF('ZoR č. 1'!$D61="",0,'ZoR č. 1'!K61)+IF('ZoR č. 2'!$D61="",0,'ZoR č. 2'!K61)+IF('ZoR č. 3'!$D61="",0,'ZoR č. 3'!K61)+IF('ZoR č. 4'!$D61="",0,'ZoR č. 4'!K61)+IF('ZoR č. 5'!$D61="",0,'ZoR č. 5'!K61)+IF('ZoR č. 6'!$D61="",0,'ZoR č. 6'!K61)+IF('ZoR č. 7'!$D61="",0,'ZoR č. 7'!K61)+IF('ZoR č. 8'!$D61="",0,'ZoR č. 8'!K61)+IF('ZoR č. 9'!$D61="",0,'ZoR č. 9'!K61)+IF('ZoR č. 10'!$D61="",0,'ZoR č. 10'!K61)+IF(ZZoR!$D61="",0,ZZoR!K61)</f>
        <v>0</v>
      </c>
      <c r="AB61" s="281">
        <f>IF('ZoR č. 1'!$D61="",0,'ZoR č. 1'!L61)+IF('ZoR č. 2'!$D61="",0,'ZoR č. 2'!L61)+IF('ZoR č. 3'!$D61="",0,'ZoR č. 3'!L61)+IF('ZoR č. 4'!$D61="",0,'ZoR č. 4'!L61)+IF('ZoR č. 5'!$D61="",0,'ZoR č. 5'!L61)+IF('ZoR č. 6'!$D61="",0,'ZoR č. 6'!L61)+IF('ZoR č. 7'!$D61="",0,'ZoR č. 7'!L61)+IF('ZoR č. 8'!$D61="",0,'ZoR č. 8'!L61)+IF('ZoR č. 9'!$D61="",0,'ZoR č. 9'!L61)+IF('ZoR č. 10'!$D61="",0,'ZoR č. 10'!L61)+IF(ZZoR!$D61="",0,ZZoR!L61)</f>
        <v>0</v>
      </c>
      <c r="AC61" s="281">
        <f>IF('ZoR č. 1'!$D61="",0,'ZoR č. 1'!M61)+IF('ZoR č. 2'!$D61="",0,'ZoR č. 2'!M61)+IF('ZoR č. 3'!$D61="",0,'ZoR č. 3'!M61)+IF('ZoR č. 4'!$D61="",0,'ZoR č. 4'!M61)+IF('ZoR č. 5'!$D61="",0,'ZoR č. 5'!M61)+IF('ZoR č. 6'!$D61="",0,'ZoR č. 6'!M61)+IF('ZoR č. 7'!$D61="",0,'ZoR č. 7'!M61)+IF('ZoR č. 8'!$D61="",0,'ZoR č. 8'!M61)+IF('ZoR č. 9'!$D61="",0,'ZoR č. 9'!M61)+IF('ZoR č. 10'!$D61="",0,'ZoR č. 10'!M61)+IF(ZZoR!$D61="",0,ZZoR!M61)</f>
        <v>0</v>
      </c>
      <c r="AE61" s="282" t="str">
        <f t="shared" si="3"/>
        <v/>
      </c>
    </row>
    <row r="62" spans="2:31" x14ac:dyDescent="0.25">
      <c r="B62" s="9" t="s">
        <v>195</v>
      </c>
      <c r="C62" s="98" t="str">
        <f>IF(COUNTA('Přehled partnerů'!C62:D62)&lt;&gt;2,"partner neuveden",IF('Přehled partnerů'!J62="ANO",'Přehled partnerů'!C62,"v tomto období nerelevantní"))</f>
        <v>partner neuveden</v>
      </c>
      <c r="D62" s="108" t="str">
        <f>IF(COUNTA('Přehled partnerů'!C62:D62)&lt;&gt;2,"",IF('Přehled partnerů'!J62="ANO",'Přehled partnerů'!D62,""))</f>
        <v/>
      </c>
      <c r="E62" s="21" t="str">
        <f t="shared" si="0"/>
        <v/>
      </c>
      <c r="F62" s="114" t="str">
        <f t="shared" si="1"/>
        <v/>
      </c>
      <c r="G62" s="125">
        <v>0</v>
      </c>
      <c r="H62" s="126">
        <v>0</v>
      </c>
      <c r="I62" s="126">
        <v>0</v>
      </c>
      <c r="J62" s="126">
        <v>0</v>
      </c>
      <c r="K62" s="16">
        <v>0</v>
      </c>
      <c r="L62" s="16">
        <v>0</v>
      </c>
      <c r="M62" s="20">
        <v>0</v>
      </c>
      <c r="N62" s="58" t="str">
        <f t="shared" si="2"/>
        <v/>
      </c>
      <c r="O62" s="267">
        <f>IF('Rozpočet + Žádosti o změnu'!$ER$2="ano",'Rozpočet + Žádosti o změnu'!EL62,IF('Rozpočet + Žádosti o změnu'!$EF$2="ano",'Rozpočet + Žádosti o změnu'!DZ62,IF('Rozpočet + Žádosti o změnu'!$DT$2="ano",'Rozpočet + Žádosti o změnu'!DN62,IF('Rozpočet + Žádosti o změnu'!$DH$2="ano",'Rozpočet + Žádosti o změnu'!DB62,IF('Rozpočet + Žádosti o změnu'!$CV$2="ano",'Rozpočet + Žádosti o změnu'!CP62,IF('Rozpočet + Žádosti o změnu'!$CJ$2="ano",'Rozpočet + Žádosti o změnu'!CD62,IF('Rozpočet + Žádosti o změnu'!$BX$2="ano",'Rozpočet + Žádosti o změnu'!BR62,IF('Rozpočet + Žádosti o změnu'!$BL$2="ano",'Rozpočet + Žádosti o změnu'!BF62,IF('Rozpočet + Žádosti o změnu'!$AZ$2="ano",'Rozpočet + Žádosti o změnu'!AT62,IF('Rozpočet + Žádosti o změnu'!$AN$2="ano",'Rozpočet + Žádosti o změnu'!AH62,'Rozpočet + Žádosti o změnu'!H62))))))))))</f>
        <v>0</v>
      </c>
      <c r="P62" s="267">
        <f>IF('Rozpočet + Žádosti o změnu'!$ER$2="ano",'Rozpočet + Žádosti o změnu'!EM62,IF('Rozpočet + Žádosti o změnu'!$EF$2="ano",'Rozpočet + Žádosti o změnu'!EA62,IF('Rozpočet + Žádosti o změnu'!$DT$2="ano",'Rozpočet + Žádosti o změnu'!DO62,IF('Rozpočet + Žádosti o změnu'!$DH$2="ano",'Rozpočet + Žádosti o změnu'!DC62,IF('Rozpočet + Žádosti o změnu'!$CV$2="ano",'Rozpočet + Žádosti o změnu'!CQ62,IF('Rozpočet + Žádosti o změnu'!$CJ$2="ano",'Rozpočet + Žádosti o změnu'!CE62,IF('Rozpočet + Žádosti o změnu'!$BX$2="ano",'Rozpočet + Žádosti o změnu'!BS62,IF('Rozpočet + Žádosti o změnu'!$BL$2="ano",'Rozpočet + Žádosti o změnu'!BG62,IF('Rozpočet + Žádosti o změnu'!$AZ$2="ano",'Rozpočet + Žádosti o změnu'!AU62,IF('Rozpočet + Žádosti o změnu'!$AN$2="ano",'Rozpočet + Žádosti o změnu'!AI62,'Rozpočet + Žádosti o změnu'!I62))))))))))</f>
        <v>0</v>
      </c>
      <c r="Q62" s="267">
        <f>IF('Rozpočet + Žádosti o změnu'!$ER$2="ano",'Rozpočet + Žádosti o změnu'!EN62,IF('Rozpočet + Žádosti o změnu'!$EF$2="ano",'Rozpočet + Žádosti o změnu'!EB62,IF('Rozpočet + Žádosti o změnu'!$DT$2="ano",'Rozpočet + Žádosti o změnu'!DP62,IF('Rozpočet + Žádosti o změnu'!$DH$2="ano",'Rozpočet + Žádosti o změnu'!DD62,IF('Rozpočet + Žádosti o změnu'!$CV$2="ano",'Rozpočet + Žádosti o změnu'!CR62,IF('Rozpočet + Žádosti o změnu'!$CJ$2="ano",'Rozpočet + Žádosti o změnu'!CF62,IF('Rozpočet + Žádosti o změnu'!$BX$2="ano",'Rozpočet + Žádosti o změnu'!BT62,IF('Rozpočet + Žádosti o změnu'!$BL$2="ano",'Rozpočet + Žádosti o změnu'!BH62,IF('Rozpočet + Žádosti o změnu'!$AZ$2="ano",'Rozpočet + Žádosti o změnu'!AV62,IF('Rozpočet + Žádosti o změnu'!$AN$2="ano",'Rozpočet + Žádosti o změnu'!AJ62,'Rozpočet + Žádosti o změnu'!J62))))))))))</f>
        <v>0</v>
      </c>
      <c r="R62" s="267">
        <f>IF('Rozpočet + Žádosti o změnu'!$ER$2="ano",'Rozpočet + Žádosti o změnu'!EO62,IF('Rozpočet + Žádosti o změnu'!$EF$2="ano",'Rozpočet + Žádosti o změnu'!EC62,IF('Rozpočet + Žádosti o změnu'!$DT$2="ano",'Rozpočet + Žádosti o změnu'!DQ62,IF('Rozpočet + Žádosti o změnu'!$DH$2="ano",'Rozpočet + Žádosti o změnu'!DE62,IF('Rozpočet + Žádosti o změnu'!$CV$2="ano",'Rozpočet + Žádosti o změnu'!CS62,IF('Rozpočet + Žádosti o změnu'!$CJ$2="ano",'Rozpočet + Žádosti o změnu'!CG62,IF('Rozpočet + Žádosti o změnu'!$BX$2="ano",'Rozpočet + Žádosti o změnu'!BU62,IF('Rozpočet + Žádosti o změnu'!$BL$2="ano",'Rozpočet + Žádosti o změnu'!BI62,IF('Rozpočet + Žádosti o změnu'!$AZ$2="ano",'Rozpočet + Žádosti o změnu'!AW62,IF('Rozpočet + Žádosti o změnu'!$AN$2="ano",'Rozpočet + Žádosti o změnu'!AK62,'Rozpočet + Žádosti o změnu'!K62))))))))))</f>
        <v>0</v>
      </c>
      <c r="S62" s="267">
        <f>IF('Rozpočet + Žádosti o změnu'!$ER$2="ano",'Rozpočet + Žádosti o změnu'!EP62,IF('Rozpočet + Žádosti o změnu'!$EF$2="ano",'Rozpočet + Žádosti o změnu'!ED62,IF('Rozpočet + Žádosti o změnu'!$DT$2="ano",'Rozpočet + Žádosti o změnu'!DR62,IF('Rozpočet + Žádosti o změnu'!$DH$2="ano",'Rozpočet + Žádosti o změnu'!DF62,IF('Rozpočet + Žádosti o změnu'!$CV$2="ano",'Rozpočet + Žádosti o změnu'!CT62,IF('Rozpočet + Žádosti o změnu'!$CJ$2="ano",'Rozpočet + Žádosti o změnu'!CH62,IF('Rozpočet + Žádosti o změnu'!$BX$2="ano",'Rozpočet + Žádosti o změnu'!BV62,IF('Rozpočet + Žádosti o změnu'!$BL$2="ano",'Rozpočet + Žádosti o změnu'!BJ62,IF('Rozpočet + Žádosti o změnu'!$AZ$2="ano",'Rozpočet + Žádosti o změnu'!AX62,IF('Rozpočet + Žádosti o změnu'!$AN$2="ano",'Rozpočet + Žádosti o změnu'!AL62,'Rozpočet + Žádosti o změnu'!L62))))))))))</f>
        <v>0</v>
      </c>
      <c r="T62" s="267">
        <f>IF('Rozpočet + Žádosti o změnu'!$ER$2="ano",'Rozpočet + Žádosti o změnu'!EQ62,IF('Rozpočet + Žádosti o změnu'!$EF$2="ano",'Rozpočet + Žádosti o změnu'!EE62,IF('Rozpočet + Žádosti o změnu'!$DT$2="ano",'Rozpočet + Žádosti o změnu'!DS62,IF('Rozpočet + Žádosti o změnu'!$DH$2="ano",'Rozpočet + Žádosti o změnu'!DG62,IF('Rozpočet + Žádosti o změnu'!$CV$2="ano",'Rozpočet + Žádosti o změnu'!CU62,IF('Rozpočet + Žádosti o změnu'!$CJ$2="ano",'Rozpočet + Žádosti o změnu'!CI62,IF('Rozpočet + Žádosti o změnu'!$BX$2="ano",'Rozpočet + Žádosti o změnu'!BW62,IF('Rozpočet + Žádosti o změnu'!$BL$2="ano",'Rozpočet + Žádosti o změnu'!BK62,IF('Rozpočet + Žádosti o změnu'!$AZ$2="ano",'Rozpočet + Žádosti o změnu'!AY62,IF('Rozpočet + Žádosti o změnu'!$AN$2="ano",'Rozpočet + Žádosti o změnu'!AM62,'Rozpočet + Žádosti o změnu'!M62))))))))))</f>
        <v>0</v>
      </c>
      <c r="U62" s="267">
        <f>IF('Rozpočet + Žádosti o změnu'!$ER$2="ano",'Rozpočet + Žádosti o změnu'!ER62,IF('Rozpočet + Žádosti o změnu'!$EF$2="ano",'Rozpočet + Žádosti o změnu'!EF62,IF('Rozpočet + Žádosti o změnu'!$DT$2="ano",'Rozpočet + Žádosti o změnu'!DT62,IF('Rozpočet + Žádosti o změnu'!$DH$2="ano",'Rozpočet + Žádosti o změnu'!DH62,IF('Rozpočet + Žádosti o změnu'!$CV$2="ano",'Rozpočet + Žádosti o změnu'!CV62,IF('Rozpočet + Žádosti o změnu'!$CJ$2="ano",'Rozpočet + Žádosti o změnu'!CJ62,IF('Rozpočet + Žádosti o změnu'!$BX$2="ano",'Rozpočet + Žádosti o změnu'!BX62,IF('Rozpočet + Žádosti o změnu'!$BL$2="ano",'Rozpočet + Žádosti o změnu'!BL62,IF('Rozpočet + Žádosti o změnu'!$AZ$2="ano",'Rozpočet + Žádosti o změnu'!AZ62,IF('Rozpočet + Žádosti o změnu'!$AN$2="ano",'Rozpočet + Žádosti o změnu'!AN62,'Rozpočet + Žádosti o změnu'!N62))))))))))</f>
        <v>0</v>
      </c>
      <c r="W62" s="281">
        <f>IF('ZoR č. 1'!$D62="",0,'ZoR č. 1'!G62)+IF('ZoR č. 2'!$D62="",0,'ZoR č. 2'!G62)+IF('ZoR č. 3'!$D62="",0,'ZoR č. 3'!G62)+IF('ZoR č. 4'!$D62="",0,'ZoR č. 4'!G62)+IF('ZoR č. 5'!$D62="",0,'ZoR č. 5'!G62)+IF('ZoR č. 6'!$D62="",0,'ZoR č. 6'!G62)+IF('ZoR č. 7'!$D62="",0,'ZoR č. 7'!G62)+IF('ZoR č. 8'!$D62="",0,'ZoR č. 8'!G62)+IF('ZoR č. 9'!$D62="",0,'ZoR č. 9'!G62)+IF('ZoR č. 10'!$D62="",0,'ZoR č. 10'!G62)+IF(ZZoR!$D62="",0,ZZoR!G62)</f>
        <v>0</v>
      </c>
      <c r="X62" s="281">
        <f>IF('ZoR č. 1'!$D62="",0,'ZoR č. 1'!H62)+IF('ZoR č. 2'!$D62="",0,'ZoR č. 2'!H62)+IF('ZoR č. 3'!$D62="",0,'ZoR č. 3'!H62)+IF('ZoR č. 4'!$D62="",0,'ZoR č. 4'!H62)+IF('ZoR č. 5'!$D62="",0,'ZoR č. 5'!H62)+IF('ZoR č. 6'!$D62="",0,'ZoR č. 6'!H62)+IF('ZoR č. 7'!$D62="",0,'ZoR č. 7'!H62)+IF('ZoR č. 8'!$D62="",0,'ZoR č. 8'!H62)+IF('ZoR č. 9'!$D62="",0,'ZoR č. 9'!H62)+IF('ZoR č. 10'!$D62="",0,'ZoR č. 10'!H62)+IF(ZZoR!$D62="",0,ZZoR!H62)</f>
        <v>0</v>
      </c>
      <c r="Y62" s="281">
        <f>IF('ZoR č. 1'!$D62="",0,'ZoR č. 1'!I62)+IF('ZoR č. 2'!$D62="",0,'ZoR č. 2'!I62)+IF('ZoR č. 3'!$D62="",0,'ZoR č. 3'!I62)+IF('ZoR č. 4'!$D62="",0,'ZoR č. 4'!I62)+IF('ZoR č. 5'!$D62="",0,'ZoR č. 5'!I62)+IF('ZoR č. 6'!$D62="",0,'ZoR č. 6'!I62)+IF('ZoR č. 7'!$D62="",0,'ZoR č. 7'!I62)+IF('ZoR č. 8'!$D62="",0,'ZoR č. 8'!I62)+IF('ZoR č. 9'!$D62="",0,'ZoR č. 9'!I62)+IF('ZoR č. 10'!$D62="",0,'ZoR č. 10'!I62)+IF(ZZoR!$D62="",0,ZZoR!I62)</f>
        <v>0</v>
      </c>
      <c r="Z62" s="281">
        <f>IF('ZoR č. 1'!$D62="",0,'ZoR č. 1'!J62)+IF('ZoR č. 2'!$D62="",0,'ZoR č. 2'!J62)+IF('ZoR č. 3'!$D62="",0,'ZoR č. 3'!J62)+IF('ZoR č. 4'!$D62="",0,'ZoR č. 4'!J62)+IF('ZoR č. 5'!$D62="",0,'ZoR č. 5'!J62)+IF('ZoR č. 6'!$D62="",0,'ZoR č. 6'!J62)+IF('ZoR č. 7'!$D62="",0,'ZoR č. 7'!J62)+IF('ZoR č. 8'!$D62="",0,'ZoR č. 8'!J62)+IF('ZoR č. 9'!$D62="",0,'ZoR č. 9'!J62)+IF('ZoR č. 10'!$D62="",0,'ZoR č. 10'!J62)+IF(ZZoR!$D62="",0,ZZoR!J62)</f>
        <v>0</v>
      </c>
      <c r="AA62" s="281">
        <f>IF('ZoR č. 1'!$D62="",0,'ZoR č. 1'!K62)+IF('ZoR č. 2'!$D62="",0,'ZoR č. 2'!K62)+IF('ZoR č. 3'!$D62="",0,'ZoR č. 3'!K62)+IF('ZoR č. 4'!$D62="",0,'ZoR č. 4'!K62)+IF('ZoR č. 5'!$D62="",0,'ZoR č. 5'!K62)+IF('ZoR č. 6'!$D62="",0,'ZoR č. 6'!K62)+IF('ZoR č. 7'!$D62="",0,'ZoR č. 7'!K62)+IF('ZoR č. 8'!$D62="",0,'ZoR č. 8'!K62)+IF('ZoR č. 9'!$D62="",0,'ZoR č. 9'!K62)+IF('ZoR č. 10'!$D62="",0,'ZoR č. 10'!K62)+IF(ZZoR!$D62="",0,ZZoR!K62)</f>
        <v>0</v>
      </c>
      <c r="AB62" s="281">
        <f>IF('ZoR č. 1'!$D62="",0,'ZoR č. 1'!L62)+IF('ZoR č. 2'!$D62="",0,'ZoR č. 2'!L62)+IF('ZoR č. 3'!$D62="",0,'ZoR č. 3'!L62)+IF('ZoR č. 4'!$D62="",0,'ZoR č. 4'!L62)+IF('ZoR č. 5'!$D62="",0,'ZoR č. 5'!L62)+IF('ZoR č. 6'!$D62="",0,'ZoR č. 6'!L62)+IF('ZoR č. 7'!$D62="",0,'ZoR č. 7'!L62)+IF('ZoR č. 8'!$D62="",0,'ZoR č. 8'!L62)+IF('ZoR č. 9'!$D62="",0,'ZoR č. 9'!L62)+IF('ZoR č. 10'!$D62="",0,'ZoR č. 10'!L62)+IF(ZZoR!$D62="",0,ZZoR!L62)</f>
        <v>0</v>
      </c>
      <c r="AC62" s="281">
        <f>IF('ZoR č. 1'!$D62="",0,'ZoR č. 1'!M62)+IF('ZoR č. 2'!$D62="",0,'ZoR č. 2'!M62)+IF('ZoR č. 3'!$D62="",0,'ZoR č. 3'!M62)+IF('ZoR č. 4'!$D62="",0,'ZoR č. 4'!M62)+IF('ZoR č. 5'!$D62="",0,'ZoR č. 5'!M62)+IF('ZoR č. 6'!$D62="",0,'ZoR č. 6'!M62)+IF('ZoR č. 7'!$D62="",0,'ZoR č. 7'!M62)+IF('ZoR č. 8'!$D62="",0,'ZoR č. 8'!M62)+IF('ZoR č. 9'!$D62="",0,'ZoR č. 9'!M62)+IF('ZoR č. 10'!$D62="",0,'ZoR č. 10'!M62)+IF(ZZoR!$D62="",0,ZZoR!M62)</f>
        <v>0</v>
      </c>
      <c r="AE62" s="282" t="str">
        <f t="shared" si="3"/>
        <v/>
      </c>
    </row>
    <row r="63" spans="2:31" x14ac:dyDescent="0.25">
      <c r="B63" s="9" t="s">
        <v>196</v>
      </c>
      <c r="C63" s="98" t="str">
        <f>IF(COUNTA('Přehled partnerů'!C63:D63)&lt;&gt;2,"partner neuveden",IF('Přehled partnerů'!J63="ANO",'Přehled partnerů'!C63,"v tomto období nerelevantní"))</f>
        <v>partner neuveden</v>
      </c>
      <c r="D63" s="108" t="str">
        <f>IF(COUNTA('Přehled partnerů'!C63:D63)&lt;&gt;2,"",IF('Přehled partnerů'!J63="ANO",'Přehled partnerů'!D63,""))</f>
        <v/>
      </c>
      <c r="E63" s="21" t="str">
        <f t="shared" si="0"/>
        <v/>
      </c>
      <c r="F63" s="114" t="str">
        <f t="shared" si="1"/>
        <v/>
      </c>
      <c r="G63" s="125">
        <v>0</v>
      </c>
      <c r="H63" s="126">
        <v>0</v>
      </c>
      <c r="I63" s="126">
        <v>0</v>
      </c>
      <c r="J63" s="126">
        <v>0</v>
      </c>
      <c r="K63" s="16">
        <v>0</v>
      </c>
      <c r="L63" s="16">
        <v>0</v>
      </c>
      <c r="M63" s="20">
        <v>0</v>
      </c>
      <c r="N63" s="58" t="str">
        <f t="shared" si="2"/>
        <v/>
      </c>
      <c r="O63" s="267">
        <f>IF('Rozpočet + Žádosti o změnu'!$ER$2="ano",'Rozpočet + Žádosti o změnu'!EL63,IF('Rozpočet + Žádosti o změnu'!$EF$2="ano",'Rozpočet + Žádosti o změnu'!DZ63,IF('Rozpočet + Žádosti o změnu'!$DT$2="ano",'Rozpočet + Žádosti o změnu'!DN63,IF('Rozpočet + Žádosti o změnu'!$DH$2="ano",'Rozpočet + Žádosti o změnu'!DB63,IF('Rozpočet + Žádosti o změnu'!$CV$2="ano",'Rozpočet + Žádosti o změnu'!CP63,IF('Rozpočet + Žádosti o změnu'!$CJ$2="ano",'Rozpočet + Žádosti o změnu'!CD63,IF('Rozpočet + Žádosti o změnu'!$BX$2="ano",'Rozpočet + Žádosti o změnu'!BR63,IF('Rozpočet + Žádosti o změnu'!$BL$2="ano",'Rozpočet + Žádosti o změnu'!BF63,IF('Rozpočet + Žádosti o změnu'!$AZ$2="ano",'Rozpočet + Žádosti o změnu'!AT63,IF('Rozpočet + Žádosti o změnu'!$AN$2="ano",'Rozpočet + Žádosti o změnu'!AH63,'Rozpočet + Žádosti o změnu'!H63))))))))))</f>
        <v>0</v>
      </c>
      <c r="P63" s="267">
        <f>IF('Rozpočet + Žádosti o změnu'!$ER$2="ano",'Rozpočet + Žádosti o změnu'!EM63,IF('Rozpočet + Žádosti o změnu'!$EF$2="ano",'Rozpočet + Žádosti o změnu'!EA63,IF('Rozpočet + Žádosti o změnu'!$DT$2="ano",'Rozpočet + Žádosti o změnu'!DO63,IF('Rozpočet + Žádosti o změnu'!$DH$2="ano",'Rozpočet + Žádosti o změnu'!DC63,IF('Rozpočet + Žádosti o změnu'!$CV$2="ano",'Rozpočet + Žádosti o změnu'!CQ63,IF('Rozpočet + Žádosti o změnu'!$CJ$2="ano",'Rozpočet + Žádosti o změnu'!CE63,IF('Rozpočet + Žádosti o změnu'!$BX$2="ano",'Rozpočet + Žádosti o změnu'!BS63,IF('Rozpočet + Žádosti o změnu'!$BL$2="ano",'Rozpočet + Žádosti o změnu'!BG63,IF('Rozpočet + Žádosti o změnu'!$AZ$2="ano",'Rozpočet + Žádosti o změnu'!AU63,IF('Rozpočet + Žádosti o změnu'!$AN$2="ano",'Rozpočet + Žádosti o změnu'!AI63,'Rozpočet + Žádosti o změnu'!I63))))))))))</f>
        <v>0</v>
      </c>
      <c r="Q63" s="267">
        <f>IF('Rozpočet + Žádosti o změnu'!$ER$2="ano",'Rozpočet + Žádosti o změnu'!EN63,IF('Rozpočet + Žádosti o změnu'!$EF$2="ano",'Rozpočet + Žádosti o změnu'!EB63,IF('Rozpočet + Žádosti o změnu'!$DT$2="ano",'Rozpočet + Žádosti o změnu'!DP63,IF('Rozpočet + Žádosti o změnu'!$DH$2="ano",'Rozpočet + Žádosti o změnu'!DD63,IF('Rozpočet + Žádosti o změnu'!$CV$2="ano",'Rozpočet + Žádosti o změnu'!CR63,IF('Rozpočet + Žádosti o změnu'!$CJ$2="ano",'Rozpočet + Žádosti o změnu'!CF63,IF('Rozpočet + Žádosti o změnu'!$BX$2="ano",'Rozpočet + Žádosti o změnu'!BT63,IF('Rozpočet + Žádosti o změnu'!$BL$2="ano",'Rozpočet + Žádosti o změnu'!BH63,IF('Rozpočet + Žádosti o změnu'!$AZ$2="ano",'Rozpočet + Žádosti o změnu'!AV63,IF('Rozpočet + Žádosti o změnu'!$AN$2="ano",'Rozpočet + Žádosti o změnu'!AJ63,'Rozpočet + Žádosti o změnu'!J63))))))))))</f>
        <v>0</v>
      </c>
      <c r="R63" s="267">
        <f>IF('Rozpočet + Žádosti o změnu'!$ER$2="ano",'Rozpočet + Žádosti o změnu'!EO63,IF('Rozpočet + Žádosti o změnu'!$EF$2="ano",'Rozpočet + Žádosti o změnu'!EC63,IF('Rozpočet + Žádosti o změnu'!$DT$2="ano",'Rozpočet + Žádosti o změnu'!DQ63,IF('Rozpočet + Žádosti o změnu'!$DH$2="ano",'Rozpočet + Žádosti o změnu'!DE63,IF('Rozpočet + Žádosti o změnu'!$CV$2="ano",'Rozpočet + Žádosti o změnu'!CS63,IF('Rozpočet + Žádosti o změnu'!$CJ$2="ano",'Rozpočet + Žádosti o změnu'!CG63,IF('Rozpočet + Žádosti o změnu'!$BX$2="ano",'Rozpočet + Žádosti o změnu'!BU63,IF('Rozpočet + Žádosti o změnu'!$BL$2="ano",'Rozpočet + Žádosti o změnu'!BI63,IF('Rozpočet + Žádosti o změnu'!$AZ$2="ano",'Rozpočet + Žádosti o změnu'!AW63,IF('Rozpočet + Žádosti o změnu'!$AN$2="ano",'Rozpočet + Žádosti o změnu'!AK63,'Rozpočet + Žádosti o změnu'!K63))))))))))</f>
        <v>0</v>
      </c>
      <c r="S63" s="267">
        <f>IF('Rozpočet + Žádosti o změnu'!$ER$2="ano",'Rozpočet + Žádosti o změnu'!EP63,IF('Rozpočet + Žádosti o změnu'!$EF$2="ano",'Rozpočet + Žádosti o změnu'!ED63,IF('Rozpočet + Žádosti o změnu'!$DT$2="ano",'Rozpočet + Žádosti o změnu'!DR63,IF('Rozpočet + Žádosti o změnu'!$DH$2="ano",'Rozpočet + Žádosti o změnu'!DF63,IF('Rozpočet + Žádosti o změnu'!$CV$2="ano",'Rozpočet + Žádosti o změnu'!CT63,IF('Rozpočet + Žádosti o změnu'!$CJ$2="ano",'Rozpočet + Žádosti o změnu'!CH63,IF('Rozpočet + Žádosti o změnu'!$BX$2="ano",'Rozpočet + Žádosti o změnu'!BV63,IF('Rozpočet + Žádosti o změnu'!$BL$2="ano",'Rozpočet + Žádosti o změnu'!BJ63,IF('Rozpočet + Žádosti o změnu'!$AZ$2="ano",'Rozpočet + Žádosti o změnu'!AX63,IF('Rozpočet + Žádosti o změnu'!$AN$2="ano",'Rozpočet + Žádosti o změnu'!AL63,'Rozpočet + Žádosti o změnu'!L63))))))))))</f>
        <v>0</v>
      </c>
      <c r="T63" s="267">
        <f>IF('Rozpočet + Žádosti o změnu'!$ER$2="ano",'Rozpočet + Žádosti o změnu'!EQ63,IF('Rozpočet + Žádosti o změnu'!$EF$2="ano",'Rozpočet + Žádosti o změnu'!EE63,IF('Rozpočet + Žádosti o změnu'!$DT$2="ano",'Rozpočet + Žádosti o změnu'!DS63,IF('Rozpočet + Žádosti o změnu'!$DH$2="ano",'Rozpočet + Žádosti o změnu'!DG63,IF('Rozpočet + Žádosti o změnu'!$CV$2="ano",'Rozpočet + Žádosti o změnu'!CU63,IF('Rozpočet + Žádosti o změnu'!$CJ$2="ano",'Rozpočet + Žádosti o změnu'!CI63,IF('Rozpočet + Žádosti o změnu'!$BX$2="ano",'Rozpočet + Žádosti o změnu'!BW63,IF('Rozpočet + Žádosti o změnu'!$BL$2="ano",'Rozpočet + Žádosti o změnu'!BK63,IF('Rozpočet + Žádosti o změnu'!$AZ$2="ano",'Rozpočet + Žádosti o změnu'!AY63,IF('Rozpočet + Žádosti o změnu'!$AN$2="ano",'Rozpočet + Žádosti o změnu'!AM63,'Rozpočet + Žádosti o změnu'!M63))))))))))</f>
        <v>0</v>
      </c>
      <c r="U63" s="267">
        <f>IF('Rozpočet + Žádosti o změnu'!$ER$2="ano",'Rozpočet + Žádosti o změnu'!ER63,IF('Rozpočet + Žádosti o změnu'!$EF$2="ano",'Rozpočet + Žádosti o změnu'!EF63,IF('Rozpočet + Žádosti o změnu'!$DT$2="ano",'Rozpočet + Žádosti o změnu'!DT63,IF('Rozpočet + Žádosti o změnu'!$DH$2="ano",'Rozpočet + Žádosti o změnu'!DH63,IF('Rozpočet + Žádosti o změnu'!$CV$2="ano",'Rozpočet + Žádosti o změnu'!CV63,IF('Rozpočet + Žádosti o změnu'!$CJ$2="ano",'Rozpočet + Žádosti o změnu'!CJ63,IF('Rozpočet + Žádosti o změnu'!$BX$2="ano",'Rozpočet + Žádosti o změnu'!BX63,IF('Rozpočet + Žádosti o změnu'!$BL$2="ano",'Rozpočet + Žádosti o změnu'!BL63,IF('Rozpočet + Žádosti o změnu'!$AZ$2="ano",'Rozpočet + Žádosti o změnu'!AZ63,IF('Rozpočet + Žádosti o změnu'!$AN$2="ano",'Rozpočet + Žádosti o změnu'!AN63,'Rozpočet + Žádosti o změnu'!N63))))))))))</f>
        <v>0</v>
      </c>
      <c r="W63" s="281">
        <f>IF('ZoR č. 1'!$D63="",0,'ZoR č. 1'!G63)+IF('ZoR č. 2'!$D63="",0,'ZoR č. 2'!G63)+IF('ZoR č. 3'!$D63="",0,'ZoR č. 3'!G63)+IF('ZoR č. 4'!$D63="",0,'ZoR č. 4'!G63)+IF('ZoR č. 5'!$D63="",0,'ZoR č. 5'!G63)+IF('ZoR č. 6'!$D63="",0,'ZoR č. 6'!G63)+IF('ZoR č. 7'!$D63="",0,'ZoR č. 7'!G63)+IF('ZoR č. 8'!$D63="",0,'ZoR č. 8'!G63)+IF('ZoR č. 9'!$D63="",0,'ZoR č. 9'!G63)+IF('ZoR č. 10'!$D63="",0,'ZoR č. 10'!G63)+IF(ZZoR!$D63="",0,ZZoR!G63)</f>
        <v>0</v>
      </c>
      <c r="X63" s="281">
        <f>IF('ZoR č. 1'!$D63="",0,'ZoR č. 1'!H63)+IF('ZoR č. 2'!$D63="",0,'ZoR č. 2'!H63)+IF('ZoR č. 3'!$D63="",0,'ZoR č. 3'!H63)+IF('ZoR č. 4'!$D63="",0,'ZoR č. 4'!H63)+IF('ZoR č. 5'!$D63="",0,'ZoR č. 5'!H63)+IF('ZoR č. 6'!$D63="",0,'ZoR č. 6'!H63)+IF('ZoR č. 7'!$D63="",0,'ZoR č. 7'!H63)+IF('ZoR č. 8'!$D63="",0,'ZoR č. 8'!H63)+IF('ZoR č. 9'!$D63="",0,'ZoR č. 9'!H63)+IF('ZoR č. 10'!$D63="",0,'ZoR č. 10'!H63)+IF(ZZoR!$D63="",0,ZZoR!H63)</f>
        <v>0</v>
      </c>
      <c r="Y63" s="281">
        <f>IF('ZoR č. 1'!$D63="",0,'ZoR č. 1'!I63)+IF('ZoR č. 2'!$D63="",0,'ZoR č. 2'!I63)+IF('ZoR č. 3'!$D63="",0,'ZoR č. 3'!I63)+IF('ZoR č. 4'!$D63="",0,'ZoR č. 4'!I63)+IF('ZoR č. 5'!$D63="",0,'ZoR č. 5'!I63)+IF('ZoR č. 6'!$D63="",0,'ZoR č. 6'!I63)+IF('ZoR č. 7'!$D63="",0,'ZoR č. 7'!I63)+IF('ZoR č. 8'!$D63="",0,'ZoR č. 8'!I63)+IF('ZoR č. 9'!$D63="",0,'ZoR č. 9'!I63)+IF('ZoR č. 10'!$D63="",0,'ZoR č. 10'!I63)+IF(ZZoR!$D63="",0,ZZoR!I63)</f>
        <v>0</v>
      </c>
      <c r="Z63" s="281">
        <f>IF('ZoR č. 1'!$D63="",0,'ZoR č. 1'!J63)+IF('ZoR č. 2'!$D63="",0,'ZoR č. 2'!J63)+IF('ZoR č. 3'!$D63="",0,'ZoR č. 3'!J63)+IF('ZoR č. 4'!$D63="",0,'ZoR č. 4'!J63)+IF('ZoR č. 5'!$D63="",0,'ZoR č. 5'!J63)+IF('ZoR č. 6'!$D63="",0,'ZoR č. 6'!J63)+IF('ZoR č. 7'!$D63="",0,'ZoR č. 7'!J63)+IF('ZoR č. 8'!$D63="",0,'ZoR č. 8'!J63)+IF('ZoR č. 9'!$D63="",0,'ZoR č. 9'!J63)+IF('ZoR č. 10'!$D63="",0,'ZoR č. 10'!J63)+IF(ZZoR!$D63="",0,ZZoR!J63)</f>
        <v>0</v>
      </c>
      <c r="AA63" s="281">
        <f>IF('ZoR č. 1'!$D63="",0,'ZoR č. 1'!K63)+IF('ZoR č. 2'!$D63="",0,'ZoR č. 2'!K63)+IF('ZoR č. 3'!$D63="",0,'ZoR č. 3'!K63)+IF('ZoR č. 4'!$D63="",0,'ZoR č. 4'!K63)+IF('ZoR č. 5'!$D63="",0,'ZoR č. 5'!K63)+IF('ZoR č. 6'!$D63="",0,'ZoR č. 6'!K63)+IF('ZoR č. 7'!$D63="",0,'ZoR č. 7'!K63)+IF('ZoR č. 8'!$D63="",0,'ZoR č. 8'!K63)+IF('ZoR č. 9'!$D63="",0,'ZoR č. 9'!K63)+IF('ZoR č. 10'!$D63="",0,'ZoR č. 10'!K63)+IF(ZZoR!$D63="",0,ZZoR!K63)</f>
        <v>0</v>
      </c>
      <c r="AB63" s="281">
        <f>IF('ZoR č. 1'!$D63="",0,'ZoR č. 1'!L63)+IF('ZoR č. 2'!$D63="",0,'ZoR č. 2'!L63)+IF('ZoR č. 3'!$D63="",0,'ZoR č. 3'!L63)+IF('ZoR č. 4'!$D63="",0,'ZoR č. 4'!L63)+IF('ZoR č. 5'!$D63="",0,'ZoR č. 5'!L63)+IF('ZoR č. 6'!$D63="",0,'ZoR č. 6'!L63)+IF('ZoR č. 7'!$D63="",0,'ZoR č. 7'!L63)+IF('ZoR č. 8'!$D63="",0,'ZoR č. 8'!L63)+IF('ZoR č. 9'!$D63="",0,'ZoR č. 9'!L63)+IF('ZoR č. 10'!$D63="",0,'ZoR č. 10'!L63)+IF(ZZoR!$D63="",0,ZZoR!L63)</f>
        <v>0</v>
      </c>
      <c r="AC63" s="281">
        <f>IF('ZoR č. 1'!$D63="",0,'ZoR č. 1'!M63)+IF('ZoR č. 2'!$D63="",0,'ZoR č. 2'!M63)+IF('ZoR č. 3'!$D63="",0,'ZoR č. 3'!M63)+IF('ZoR č. 4'!$D63="",0,'ZoR č. 4'!M63)+IF('ZoR č. 5'!$D63="",0,'ZoR č. 5'!M63)+IF('ZoR č. 6'!$D63="",0,'ZoR č. 6'!M63)+IF('ZoR č. 7'!$D63="",0,'ZoR č. 7'!M63)+IF('ZoR č. 8'!$D63="",0,'ZoR č. 8'!M63)+IF('ZoR č. 9'!$D63="",0,'ZoR č. 9'!M63)+IF('ZoR č. 10'!$D63="",0,'ZoR č. 10'!M63)+IF(ZZoR!$D63="",0,ZZoR!M63)</f>
        <v>0</v>
      </c>
      <c r="AE63" s="282" t="str">
        <f t="shared" si="3"/>
        <v/>
      </c>
    </row>
    <row r="64" spans="2:31" x14ac:dyDescent="0.25">
      <c r="B64" s="9" t="s">
        <v>197</v>
      </c>
      <c r="C64" s="98" t="str">
        <f>IF(COUNTA('Přehled partnerů'!C64:D64)&lt;&gt;2,"partner neuveden",IF('Přehled partnerů'!J64="ANO",'Přehled partnerů'!C64,"v tomto období nerelevantní"))</f>
        <v>partner neuveden</v>
      </c>
      <c r="D64" s="108" t="str">
        <f>IF(COUNTA('Přehled partnerů'!C64:D64)&lt;&gt;2,"",IF('Přehled partnerů'!J64="ANO",'Přehled partnerů'!D64,""))</f>
        <v/>
      </c>
      <c r="E64" s="21" t="str">
        <f t="shared" si="0"/>
        <v/>
      </c>
      <c r="F64" s="114" t="str">
        <f t="shared" si="1"/>
        <v/>
      </c>
      <c r="G64" s="125">
        <v>0</v>
      </c>
      <c r="H64" s="126">
        <v>0</v>
      </c>
      <c r="I64" s="126">
        <v>0</v>
      </c>
      <c r="J64" s="126">
        <v>0</v>
      </c>
      <c r="K64" s="16">
        <v>0</v>
      </c>
      <c r="L64" s="16">
        <v>0</v>
      </c>
      <c r="M64" s="20">
        <v>0</v>
      </c>
      <c r="N64" s="58" t="str">
        <f t="shared" si="2"/>
        <v/>
      </c>
      <c r="O64" s="267">
        <f>IF('Rozpočet + Žádosti o změnu'!$ER$2="ano",'Rozpočet + Žádosti o změnu'!EL64,IF('Rozpočet + Žádosti o změnu'!$EF$2="ano",'Rozpočet + Žádosti o změnu'!DZ64,IF('Rozpočet + Žádosti o změnu'!$DT$2="ano",'Rozpočet + Žádosti o změnu'!DN64,IF('Rozpočet + Žádosti o změnu'!$DH$2="ano",'Rozpočet + Žádosti o změnu'!DB64,IF('Rozpočet + Žádosti o změnu'!$CV$2="ano",'Rozpočet + Žádosti o změnu'!CP64,IF('Rozpočet + Žádosti o změnu'!$CJ$2="ano",'Rozpočet + Žádosti o změnu'!CD64,IF('Rozpočet + Žádosti o změnu'!$BX$2="ano",'Rozpočet + Žádosti o změnu'!BR64,IF('Rozpočet + Žádosti o změnu'!$BL$2="ano",'Rozpočet + Žádosti o změnu'!BF64,IF('Rozpočet + Žádosti o změnu'!$AZ$2="ano",'Rozpočet + Žádosti o změnu'!AT64,IF('Rozpočet + Žádosti o změnu'!$AN$2="ano",'Rozpočet + Žádosti o změnu'!AH64,'Rozpočet + Žádosti o změnu'!H64))))))))))</f>
        <v>0</v>
      </c>
      <c r="P64" s="267">
        <f>IF('Rozpočet + Žádosti o změnu'!$ER$2="ano",'Rozpočet + Žádosti o změnu'!EM64,IF('Rozpočet + Žádosti o změnu'!$EF$2="ano",'Rozpočet + Žádosti o změnu'!EA64,IF('Rozpočet + Žádosti o změnu'!$DT$2="ano",'Rozpočet + Žádosti o změnu'!DO64,IF('Rozpočet + Žádosti o změnu'!$DH$2="ano",'Rozpočet + Žádosti o změnu'!DC64,IF('Rozpočet + Žádosti o změnu'!$CV$2="ano",'Rozpočet + Žádosti o změnu'!CQ64,IF('Rozpočet + Žádosti o změnu'!$CJ$2="ano",'Rozpočet + Žádosti o změnu'!CE64,IF('Rozpočet + Žádosti o změnu'!$BX$2="ano",'Rozpočet + Žádosti o změnu'!BS64,IF('Rozpočet + Žádosti o změnu'!$BL$2="ano",'Rozpočet + Žádosti o změnu'!BG64,IF('Rozpočet + Žádosti o změnu'!$AZ$2="ano",'Rozpočet + Žádosti o změnu'!AU64,IF('Rozpočet + Žádosti o změnu'!$AN$2="ano",'Rozpočet + Žádosti o změnu'!AI64,'Rozpočet + Žádosti o změnu'!I64))))))))))</f>
        <v>0</v>
      </c>
      <c r="Q64" s="267">
        <f>IF('Rozpočet + Žádosti o změnu'!$ER$2="ano",'Rozpočet + Žádosti o změnu'!EN64,IF('Rozpočet + Žádosti o změnu'!$EF$2="ano",'Rozpočet + Žádosti o změnu'!EB64,IF('Rozpočet + Žádosti o změnu'!$DT$2="ano",'Rozpočet + Žádosti o změnu'!DP64,IF('Rozpočet + Žádosti o změnu'!$DH$2="ano",'Rozpočet + Žádosti o změnu'!DD64,IF('Rozpočet + Žádosti o změnu'!$CV$2="ano",'Rozpočet + Žádosti o změnu'!CR64,IF('Rozpočet + Žádosti o změnu'!$CJ$2="ano",'Rozpočet + Žádosti o změnu'!CF64,IF('Rozpočet + Žádosti o změnu'!$BX$2="ano",'Rozpočet + Žádosti o změnu'!BT64,IF('Rozpočet + Žádosti o změnu'!$BL$2="ano",'Rozpočet + Žádosti o změnu'!BH64,IF('Rozpočet + Žádosti o změnu'!$AZ$2="ano",'Rozpočet + Žádosti o změnu'!AV64,IF('Rozpočet + Žádosti o změnu'!$AN$2="ano",'Rozpočet + Žádosti o změnu'!AJ64,'Rozpočet + Žádosti o změnu'!J64))))))))))</f>
        <v>0</v>
      </c>
      <c r="R64" s="267">
        <f>IF('Rozpočet + Žádosti o změnu'!$ER$2="ano",'Rozpočet + Žádosti o změnu'!EO64,IF('Rozpočet + Žádosti o změnu'!$EF$2="ano",'Rozpočet + Žádosti o změnu'!EC64,IF('Rozpočet + Žádosti o změnu'!$DT$2="ano",'Rozpočet + Žádosti o změnu'!DQ64,IF('Rozpočet + Žádosti o změnu'!$DH$2="ano",'Rozpočet + Žádosti o změnu'!DE64,IF('Rozpočet + Žádosti o změnu'!$CV$2="ano",'Rozpočet + Žádosti o změnu'!CS64,IF('Rozpočet + Žádosti o změnu'!$CJ$2="ano",'Rozpočet + Žádosti o změnu'!CG64,IF('Rozpočet + Žádosti o změnu'!$BX$2="ano",'Rozpočet + Žádosti o změnu'!BU64,IF('Rozpočet + Žádosti o změnu'!$BL$2="ano",'Rozpočet + Žádosti o změnu'!BI64,IF('Rozpočet + Žádosti o změnu'!$AZ$2="ano",'Rozpočet + Žádosti o změnu'!AW64,IF('Rozpočet + Žádosti o změnu'!$AN$2="ano",'Rozpočet + Žádosti o změnu'!AK64,'Rozpočet + Žádosti o změnu'!K64))))))))))</f>
        <v>0</v>
      </c>
      <c r="S64" s="267">
        <f>IF('Rozpočet + Žádosti o změnu'!$ER$2="ano",'Rozpočet + Žádosti o změnu'!EP64,IF('Rozpočet + Žádosti o změnu'!$EF$2="ano",'Rozpočet + Žádosti o změnu'!ED64,IF('Rozpočet + Žádosti o změnu'!$DT$2="ano",'Rozpočet + Žádosti o změnu'!DR64,IF('Rozpočet + Žádosti o změnu'!$DH$2="ano",'Rozpočet + Žádosti o změnu'!DF64,IF('Rozpočet + Žádosti o změnu'!$CV$2="ano",'Rozpočet + Žádosti o změnu'!CT64,IF('Rozpočet + Žádosti o změnu'!$CJ$2="ano",'Rozpočet + Žádosti o změnu'!CH64,IF('Rozpočet + Žádosti o změnu'!$BX$2="ano",'Rozpočet + Žádosti o změnu'!BV64,IF('Rozpočet + Žádosti o změnu'!$BL$2="ano",'Rozpočet + Žádosti o změnu'!BJ64,IF('Rozpočet + Žádosti o změnu'!$AZ$2="ano",'Rozpočet + Žádosti o změnu'!AX64,IF('Rozpočet + Žádosti o změnu'!$AN$2="ano",'Rozpočet + Žádosti o změnu'!AL64,'Rozpočet + Žádosti o změnu'!L64))))))))))</f>
        <v>0</v>
      </c>
      <c r="T64" s="267">
        <f>IF('Rozpočet + Žádosti o změnu'!$ER$2="ano",'Rozpočet + Žádosti o změnu'!EQ64,IF('Rozpočet + Žádosti o změnu'!$EF$2="ano",'Rozpočet + Žádosti o změnu'!EE64,IF('Rozpočet + Žádosti o změnu'!$DT$2="ano",'Rozpočet + Žádosti o změnu'!DS64,IF('Rozpočet + Žádosti o změnu'!$DH$2="ano",'Rozpočet + Žádosti o změnu'!DG64,IF('Rozpočet + Žádosti o změnu'!$CV$2="ano",'Rozpočet + Žádosti o změnu'!CU64,IF('Rozpočet + Žádosti o změnu'!$CJ$2="ano",'Rozpočet + Žádosti o změnu'!CI64,IF('Rozpočet + Žádosti o změnu'!$BX$2="ano",'Rozpočet + Žádosti o změnu'!BW64,IF('Rozpočet + Žádosti o změnu'!$BL$2="ano",'Rozpočet + Žádosti o změnu'!BK64,IF('Rozpočet + Žádosti o změnu'!$AZ$2="ano",'Rozpočet + Žádosti o změnu'!AY64,IF('Rozpočet + Žádosti o změnu'!$AN$2="ano",'Rozpočet + Žádosti o změnu'!AM64,'Rozpočet + Žádosti o změnu'!M64))))))))))</f>
        <v>0</v>
      </c>
      <c r="U64" s="267">
        <f>IF('Rozpočet + Žádosti o změnu'!$ER$2="ano",'Rozpočet + Žádosti o změnu'!ER64,IF('Rozpočet + Žádosti o změnu'!$EF$2="ano",'Rozpočet + Žádosti o změnu'!EF64,IF('Rozpočet + Žádosti o změnu'!$DT$2="ano",'Rozpočet + Žádosti o změnu'!DT64,IF('Rozpočet + Žádosti o změnu'!$DH$2="ano",'Rozpočet + Žádosti o změnu'!DH64,IF('Rozpočet + Žádosti o změnu'!$CV$2="ano",'Rozpočet + Žádosti o změnu'!CV64,IF('Rozpočet + Žádosti o změnu'!$CJ$2="ano",'Rozpočet + Žádosti o změnu'!CJ64,IF('Rozpočet + Žádosti o změnu'!$BX$2="ano",'Rozpočet + Žádosti o změnu'!BX64,IF('Rozpočet + Žádosti o změnu'!$BL$2="ano",'Rozpočet + Žádosti o změnu'!BL64,IF('Rozpočet + Žádosti o změnu'!$AZ$2="ano",'Rozpočet + Žádosti o změnu'!AZ64,IF('Rozpočet + Žádosti o změnu'!$AN$2="ano",'Rozpočet + Žádosti o změnu'!AN64,'Rozpočet + Žádosti o změnu'!N64))))))))))</f>
        <v>0</v>
      </c>
      <c r="W64" s="281">
        <f>IF('ZoR č. 1'!$D64="",0,'ZoR č. 1'!G64)+IF('ZoR č. 2'!$D64="",0,'ZoR č. 2'!G64)+IF('ZoR č. 3'!$D64="",0,'ZoR č. 3'!G64)+IF('ZoR č. 4'!$D64="",0,'ZoR č. 4'!G64)+IF('ZoR č. 5'!$D64="",0,'ZoR č. 5'!G64)+IF('ZoR č. 6'!$D64="",0,'ZoR č. 6'!G64)+IF('ZoR č. 7'!$D64="",0,'ZoR č. 7'!G64)+IF('ZoR č. 8'!$D64="",0,'ZoR č. 8'!G64)+IF('ZoR č. 9'!$D64="",0,'ZoR č. 9'!G64)+IF('ZoR č. 10'!$D64="",0,'ZoR č. 10'!G64)+IF(ZZoR!$D64="",0,ZZoR!G64)</f>
        <v>0</v>
      </c>
      <c r="X64" s="281">
        <f>IF('ZoR č. 1'!$D64="",0,'ZoR č. 1'!H64)+IF('ZoR č. 2'!$D64="",0,'ZoR č. 2'!H64)+IF('ZoR č. 3'!$D64="",0,'ZoR č. 3'!H64)+IF('ZoR č. 4'!$D64="",0,'ZoR č. 4'!H64)+IF('ZoR č. 5'!$D64="",0,'ZoR č. 5'!H64)+IF('ZoR č. 6'!$D64="",0,'ZoR č. 6'!H64)+IF('ZoR č. 7'!$D64="",0,'ZoR č. 7'!H64)+IF('ZoR č. 8'!$D64="",0,'ZoR č. 8'!H64)+IF('ZoR č. 9'!$D64="",0,'ZoR č. 9'!H64)+IF('ZoR č. 10'!$D64="",0,'ZoR č. 10'!H64)+IF(ZZoR!$D64="",0,ZZoR!H64)</f>
        <v>0</v>
      </c>
      <c r="Y64" s="281">
        <f>IF('ZoR č. 1'!$D64="",0,'ZoR č. 1'!I64)+IF('ZoR č. 2'!$D64="",0,'ZoR č. 2'!I64)+IF('ZoR č. 3'!$D64="",0,'ZoR č. 3'!I64)+IF('ZoR č. 4'!$D64="",0,'ZoR č. 4'!I64)+IF('ZoR č. 5'!$D64="",0,'ZoR č. 5'!I64)+IF('ZoR č. 6'!$D64="",0,'ZoR č. 6'!I64)+IF('ZoR č. 7'!$D64="",0,'ZoR č. 7'!I64)+IF('ZoR č. 8'!$D64="",0,'ZoR č. 8'!I64)+IF('ZoR č. 9'!$D64="",0,'ZoR č. 9'!I64)+IF('ZoR č. 10'!$D64="",0,'ZoR č. 10'!I64)+IF(ZZoR!$D64="",0,ZZoR!I64)</f>
        <v>0</v>
      </c>
      <c r="Z64" s="281">
        <f>IF('ZoR č. 1'!$D64="",0,'ZoR č. 1'!J64)+IF('ZoR č. 2'!$D64="",0,'ZoR č. 2'!J64)+IF('ZoR č. 3'!$D64="",0,'ZoR č. 3'!J64)+IF('ZoR č. 4'!$D64="",0,'ZoR č. 4'!J64)+IF('ZoR č. 5'!$D64="",0,'ZoR č. 5'!J64)+IF('ZoR č. 6'!$D64="",0,'ZoR č. 6'!J64)+IF('ZoR č. 7'!$D64="",0,'ZoR č. 7'!J64)+IF('ZoR č. 8'!$D64="",0,'ZoR č. 8'!J64)+IF('ZoR č. 9'!$D64="",0,'ZoR č. 9'!J64)+IF('ZoR č. 10'!$D64="",0,'ZoR č. 10'!J64)+IF(ZZoR!$D64="",0,ZZoR!J64)</f>
        <v>0</v>
      </c>
      <c r="AA64" s="281">
        <f>IF('ZoR č. 1'!$D64="",0,'ZoR č. 1'!K64)+IF('ZoR č. 2'!$D64="",0,'ZoR č. 2'!K64)+IF('ZoR č. 3'!$D64="",0,'ZoR č. 3'!K64)+IF('ZoR č. 4'!$D64="",0,'ZoR č. 4'!K64)+IF('ZoR č. 5'!$D64="",0,'ZoR č. 5'!K64)+IF('ZoR č. 6'!$D64="",0,'ZoR č. 6'!K64)+IF('ZoR č. 7'!$D64="",0,'ZoR č. 7'!K64)+IF('ZoR č. 8'!$D64="",0,'ZoR č. 8'!K64)+IF('ZoR č. 9'!$D64="",0,'ZoR č. 9'!K64)+IF('ZoR č. 10'!$D64="",0,'ZoR č. 10'!K64)+IF(ZZoR!$D64="",0,ZZoR!K64)</f>
        <v>0</v>
      </c>
      <c r="AB64" s="281">
        <f>IF('ZoR č. 1'!$D64="",0,'ZoR č. 1'!L64)+IF('ZoR č. 2'!$D64="",0,'ZoR č. 2'!L64)+IF('ZoR č. 3'!$D64="",0,'ZoR č. 3'!L64)+IF('ZoR č. 4'!$D64="",0,'ZoR č. 4'!L64)+IF('ZoR č. 5'!$D64="",0,'ZoR č. 5'!L64)+IF('ZoR č. 6'!$D64="",0,'ZoR č. 6'!L64)+IF('ZoR č. 7'!$D64="",0,'ZoR č. 7'!L64)+IF('ZoR č. 8'!$D64="",0,'ZoR č. 8'!L64)+IF('ZoR č. 9'!$D64="",0,'ZoR č. 9'!L64)+IF('ZoR č. 10'!$D64="",0,'ZoR č. 10'!L64)+IF(ZZoR!$D64="",0,ZZoR!L64)</f>
        <v>0</v>
      </c>
      <c r="AC64" s="281">
        <f>IF('ZoR č. 1'!$D64="",0,'ZoR č. 1'!M64)+IF('ZoR č. 2'!$D64="",0,'ZoR č. 2'!M64)+IF('ZoR č. 3'!$D64="",0,'ZoR č. 3'!M64)+IF('ZoR č. 4'!$D64="",0,'ZoR č. 4'!M64)+IF('ZoR č. 5'!$D64="",0,'ZoR č. 5'!M64)+IF('ZoR č. 6'!$D64="",0,'ZoR č. 6'!M64)+IF('ZoR č. 7'!$D64="",0,'ZoR č. 7'!M64)+IF('ZoR č. 8'!$D64="",0,'ZoR č. 8'!M64)+IF('ZoR č. 9'!$D64="",0,'ZoR č. 9'!M64)+IF('ZoR č. 10'!$D64="",0,'ZoR č. 10'!M64)+IF(ZZoR!$D64="",0,ZZoR!M64)</f>
        <v>0</v>
      </c>
      <c r="AE64" s="282" t="str">
        <f t="shared" si="3"/>
        <v/>
      </c>
    </row>
    <row r="65" spans="2:31" x14ac:dyDescent="0.25">
      <c r="B65" s="9" t="s">
        <v>198</v>
      </c>
      <c r="C65" s="98" t="str">
        <f>IF(COUNTA('Přehled partnerů'!C65:D65)&lt;&gt;2,"partner neuveden",IF('Přehled partnerů'!J65="ANO",'Přehled partnerů'!C65,"v tomto období nerelevantní"))</f>
        <v>partner neuveden</v>
      </c>
      <c r="D65" s="108" t="str">
        <f>IF(COUNTA('Přehled partnerů'!C65:D65)&lt;&gt;2,"",IF('Přehled partnerů'!J65="ANO",'Přehled partnerů'!D65,""))</f>
        <v/>
      </c>
      <c r="E65" s="21" t="str">
        <f t="shared" si="0"/>
        <v/>
      </c>
      <c r="F65" s="114" t="str">
        <f t="shared" si="1"/>
        <v/>
      </c>
      <c r="G65" s="125">
        <v>0</v>
      </c>
      <c r="H65" s="126">
        <v>0</v>
      </c>
      <c r="I65" s="126">
        <v>0</v>
      </c>
      <c r="J65" s="126">
        <v>0</v>
      </c>
      <c r="K65" s="16">
        <v>0</v>
      </c>
      <c r="L65" s="16">
        <v>0</v>
      </c>
      <c r="M65" s="20">
        <v>0</v>
      </c>
      <c r="N65" s="58" t="str">
        <f t="shared" si="2"/>
        <v/>
      </c>
      <c r="O65" s="267">
        <f>IF('Rozpočet + Žádosti o změnu'!$ER$2="ano",'Rozpočet + Žádosti o změnu'!EL65,IF('Rozpočet + Žádosti o změnu'!$EF$2="ano",'Rozpočet + Žádosti o změnu'!DZ65,IF('Rozpočet + Žádosti o změnu'!$DT$2="ano",'Rozpočet + Žádosti o změnu'!DN65,IF('Rozpočet + Žádosti o změnu'!$DH$2="ano",'Rozpočet + Žádosti o změnu'!DB65,IF('Rozpočet + Žádosti o změnu'!$CV$2="ano",'Rozpočet + Žádosti o změnu'!CP65,IF('Rozpočet + Žádosti o změnu'!$CJ$2="ano",'Rozpočet + Žádosti o změnu'!CD65,IF('Rozpočet + Žádosti o změnu'!$BX$2="ano",'Rozpočet + Žádosti o změnu'!BR65,IF('Rozpočet + Žádosti o změnu'!$BL$2="ano",'Rozpočet + Žádosti o změnu'!BF65,IF('Rozpočet + Žádosti o změnu'!$AZ$2="ano",'Rozpočet + Žádosti o změnu'!AT65,IF('Rozpočet + Žádosti o změnu'!$AN$2="ano",'Rozpočet + Žádosti o změnu'!AH65,'Rozpočet + Žádosti o změnu'!H65))))))))))</f>
        <v>0</v>
      </c>
      <c r="P65" s="267">
        <f>IF('Rozpočet + Žádosti o změnu'!$ER$2="ano",'Rozpočet + Žádosti o změnu'!EM65,IF('Rozpočet + Žádosti o změnu'!$EF$2="ano",'Rozpočet + Žádosti o změnu'!EA65,IF('Rozpočet + Žádosti o změnu'!$DT$2="ano",'Rozpočet + Žádosti o změnu'!DO65,IF('Rozpočet + Žádosti o změnu'!$DH$2="ano",'Rozpočet + Žádosti o změnu'!DC65,IF('Rozpočet + Žádosti o změnu'!$CV$2="ano",'Rozpočet + Žádosti o změnu'!CQ65,IF('Rozpočet + Žádosti o změnu'!$CJ$2="ano",'Rozpočet + Žádosti o změnu'!CE65,IF('Rozpočet + Žádosti o změnu'!$BX$2="ano",'Rozpočet + Žádosti o změnu'!BS65,IF('Rozpočet + Žádosti o změnu'!$BL$2="ano",'Rozpočet + Žádosti o změnu'!BG65,IF('Rozpočet + Žádosti o změnu'!$AZ$2="ano",'Rozpočet + Žádosti o změnu'!AU65,IF('Rozpočet + Žádosti o změnu'!$AN$2="ano",'Rozpočet + Žádosti o změnu'!AI65,'Rozpočet + Žádosti o změnu'!I65))))))))))</f>
        <v>0</v>
      </c>
      <c r="Q65" s="267">
        <f>IF('Rozpočet + Žádosti o změnu'!$ER$2="ano",'Rozpočet + Žádosti o změnu'!EN65,IF('Rozpočet + Žádosti o změnu'!$EF$2="ano",'Rozpočet + Žádosti o změnu'!EB65,IF('Rozpočet + Žádosti o změnu'!$DT$2="ano",'Rozpočet + Žádosti o změnu'!DP65,IF('Rozpočet + Žádosti o změnu'!$DH$2="ano",'Rozpočet + Žádosti o změnu'!DD65,IF('Rozpočet + Žádosti o změnu'!$CV$2="ano",'Rozpočet + Žádosti o změnu'!CR65,IF('Rozpočet + Žádosti o změnu'!$CJ$2="ano",'Rozpočet + Žádosti o změnu'!CF65,IF('Rozpočet + Žádosti o změnu'!$BX$2="ano",'Rozpočet + Žádosti o změnu'!BT65,IF('Rozpočet + Žádosti o změnu'!$BL$2="ano",'Rozpočet + Žádosti o změnu'!BH65,IF('Rozpočet + Žádosti o změnu'!$AZ$2="ano",'Rozpočet + Žádosti o změnu'!AV65,IF('Rozpočet + Žádosti o změnu'!$AN$2="ano",'Rozpočet + Žádosti o změnu'!AJ65,'Rozpočet + Žádosti o změnu'!J65))))))))))</f>
        <v>0</v>
      </c>
      <c r="R65" s="267">
        <f>IF('Rozpočet + Žádosti o změnu'!$ER$2="ano",'Rozpočet + Žádosti o změnu'!EO65,IF('Rozpočet + Žádosti o změnu'!$EF$2="ano",'Rozpočet + Žádosti o změnu'!EC65,IF('Rozpočet + Žádosti o změnu'!$DT$2="ano",'Rozpočet + Žádosti o změnu'!DQ65,IF('Rozpočet + Žádosti o změnu'!$DH$2="ano",'Rozpočet + Žádosti o změnu'!DE65,IF('Rozpočet + Žádosti o změnu'!$CV$2="ano",'Rozpočet + Žádosti o změnu'!CS65,IF('Rozpočet + Žádosti o změnu'!$CJ$2="ano",'Rozpočet + Žádosti o změnu'!CG65,IF('Rozpočet + Žádosti o změnu'!$BX$2="ano",'Rozpočet + Žádosti o změnu'!BU65,IF('Rozpočet + Žádosti o změnu'!$BL$2="ano",'Rozpočet + Žádosti o změnu'!BI65,IF('Rozpočet + Žádosti o změnu'!$AZ$2="ano",'Rozpočet + Žádosti o změnu'!AW65,IF('Rozpočet + Žádosti o změnu'!$AN$2="ano",'Rozpočet + Žádosti o změnu'!AK65,'Rozpočet + Žádosti o změnu'!K65))))))))))</f>
        <v>0</v>
      </c>
      <c r="S65" s="267">
        <f>IF('Rozpočet + Žádosti o změnu'!$ER$2="ano",'Rozpočet + Žádosti o změnu'!EP65,IF('Rozpočet + Žádosti o změnu'!$EF$2="ano",'Rozpočet + Žádosti o změnu'!ED65,IF('Rozpočet + Žádosti o změnu'!$DT$2="ano",'Rozpočet + Žádosti o změnu'!DR65,IF('Rozpočet + Žádosti o změnu'!$DH$2="ano",'Rozpočet + Žádosti o změnu'!DF65,IF('Rozpočet + Žádosti o změnu'!$CV$2="ano",'Rozpočet + Žádosti o změnu'!CT65,IF('Rozpočet + Žádosti o změnu'!$CJ$2="ano",'Rozpočet + Žádosti o změnu'!CH65,IF('Rozpočet + Žádosti o změnu'!$BX$2="ano",'Rozpočet + Žádosti o změnu'!BV65,IF('Rozpočet + Žádosti o změnu'!$BL$2="ano",'Rozpočet + Žádosti o změnu'!BJ65,IF('Rozpočet + Žádosti o změnu'!$AZ$2="ano",'Rozpočet + Žádosti o změnu'!AX65,IF('Rozpočet + Žádosti o změnu'!$AN$2="ano",'Rozpočet + Žádosti o změnu'!AL65,'Rozpočet + Žádosti o změnu'!L65))))))))))</f>
        <v>0</v>
      </c>
      <c r="T65" s="267">
        <f>IF('Rozpočet + Žádosti o změnu'!$ER$2="ano",'Rozpočet + Žádosti o změnu'!EQ65,IF('Rozpočet + Žádosti o změnu'!$EF$2="ano",'Rozpočet + Žádosti o změnu'!EE65,IF('Rozpočet + Žádosti o změnu'!$DT$2="ano",'Rozpočet + Žádosti o změnu'!DS65,IF('Rozpočet + Žádosti o změnu'!$DH$2="ano",'Rozpočet + Žádosti o změnu'!DG65,IF('Rozpočet + Žádosti o změnu'!$CV$2="ano",'Rozpočet + Žádosti o změnu'!CU65,IF('Rozpočet + Žádosti o změnu'!$CJ$2="ano",'Rozpočet + Žádosti o změnu'!CI65,IF('Rozpočet + Žádosti o změnu'!$BX$2="ano",'Rozpočet + Žádosti o změnu'!BW65,IF('Rozpočet + Žádosti o změnu'!$BL$2="ano",'Rozpočet + Žádosti o změnu'!BK65,IF('Rozpočet + Žádosti o změnu'!$AZ$2="ano",'Rozpočet + Žádosti o změnu'!AY65,IF('Rozpočet + Žádosti o změnu'!$AN$2="ano",'Rozpočet + Žádosti o změnu'!AM65,'Rozpočet + Žádosti o změnu'!M65))))))))))</f>
        <v>0</v>
      </c>
      <c r="U65" s="267">
        <f>IF('Rozpočet + Žádosti o změnu'!$ER$2="ano",'Rozpočet + Žádosti o změnu'!ER65,IF('Rozpočet + Žádosti o změnu'!$EF$2="ano",'Rozpočet + Žádosti o změnu'!EF65,IF('Rozpočet + Žádosti o změnu'!$DT$2="ano",'Rozpočet + Žádosti o změnu'!DT65,IF('Rozpočet + Žádosti o změnu'!$DH$2="ano",'Rozpočet + Žádosti o změnu'!DH65,IF('Rozpočet + Žádosti o změnu'!$CV$2="ano",'Rozpočet + Žádosti o změnu'!CV65,IF('Rozpočet + Žádosti o změnu'!$CJ$2="ano",'Rozpočet + Žádosti o změnu'!CJ65,IF('Rozpočet + Žádosti o změnu'!$BX$2="ano",'Rozpočet + Žádosti o změnu'!BX65,IF('Rozpočet + Žádosti o změnu'!$BL$2="ano",'Rozpočet + Žádosti o změnu'!BL65,IF('Rozpočet + Žádosti o změnu'!$AZ$2="ano",'Rozpočet + Žádosti o změnu'!AZ65,IF('Rozpočet + Žádosti o změnu'!$AN$2="ano",'Rozpočet + Žádosti o změnu'!AN65,'Rozpočet + Žádosti o změnu'!N65))))))))))</f>
        <v>0</v>
      </c>
      <c r="W65" s="281">
        <f>IF('ZoR č. 1'!$D65="",0,'ZoR č. 1'!G65)+IF('ZoR č. 2'!$D65="",0,'ZoR č. 2'!G65)+IF('ZoR č. 3'!$D65="",0,'ZoR č. 3'!G65)+IF('ZoR č. 4'!$D65="",0,'ZoR č. 4'!G65)+IF('ZoR č. 5'!$D65="",0,'ZoR č. 5'!G65)+IF('ZoR č. 6'!$D65="",0,'ZoR č. 6'!G65)+IF('ZoR č. 7'!$D65="",0,'ZoR č. 7'!G65)+IF('ZoR č. 8'!$D65="",0,'ZoR č. 8'!G65)+IF('ZoR č. 9'!$D65="",0,'ZoR č. 9'!G65)+IF('ZoR č. 10'!$D65="",0,'ZoR č. 10'!G65)+IF(ZZoR!$D65="",0,ZZoR!G65)</f>
        <v>0</v>
      </c>
      <c r="X65" s="281">
        <f>IF('ZoR č. 1'!$D65="",0,'ZoR č. 1'!H65)+IF('ZoR č. 2'!$D65="",0,'ZoR č. 2'!H65)+IF('ZoR č. 3'!$D65="",0,'ZoR č. 3'!H65)+IF('ZoR č. 4'!$D65="",0,'ZoR č. 4'!H65)+IF('ZoR č. 5'!$D65="",0,'ZoR č. 5'!H65)+IF('ZoR č. 6'!$D65="",0,'ZoR č. 6'!H65)+IF('ZoR č. 7'!$D65="",0,'ZoR č. 7'!H65)+IF('ZoR č. 8'!$D65="",0,'ZoR č. 8'!H65)+IF('ZoR č. 9'!$D65="",0,'ZoR č. 9'!H65)+IF('ZoR č. 10'!$D65="",0,'ZoR č. 10'!H65)+IF(ZZoR!$D65="",0,ZZoR!H65)</f>
        <v>0</v>
      </c>
      <c r="Y65" s="281">
        <f>IF('ZoR č. 1'!$D65="",0,'ZoR č. 1'!I65)+IF('ZoR č. 2'!$D65="",0,'ZoR č. 2'!I65)+IF('ZoR č. 3'!$D65="",0,'ZoR č. 3'!I65)+IF('ZoR č. 4'!$D65="",0,'ZoR č. 4'!I65)+IF('ZoR č. 5'!$D65="",0,'ZoR č. 5'!I65)+IF('ZoR č. 6'!$D65="",0,'ZoR č. 6'!I65)+IF('ZoR č. 7'!$D65="",0,'ZoR č. 7'!I65)+IF('ZoR č. 8'!$D65="",0,'ZoR č. 8'!I65)+IF('ZoR č. 9'!$D65="",0,'ZoR č. 9'!I65)+IF('ZoR č. 10'!$D65="",0,'ZoR č. 10'!I65)+IF(ZZoR!$D65="",0,ZZoR!I65)</f>
        <v>0</v>
      </c>
      <c r="Z65" s="281">
        <f>IF('ZoR č. 1'!$D65="",0,'ZoR č. 1'!J65)+IF('ZoR č. 2'!$D65="",0,'ZoR č. 2'!J65)+IF('ZoR č. 3'!$D65="",0,'ZoR č. 3'!J65)+IF('ZoR č. 4'!$D65="",0,'ZoR č. 4'!J65)+IF('ZoR č. 5'!$D65="",0,'ZoR č. 5'!J65)+IF('ZoR č. 6'!$D65="",0,'ZoR č. 6'!J65)+IF('ZoR č. 7'!$D65="",0,'ZoR č. 7'!J65)+IF('ZoR č. 8'!$D65="",0,'ZoR č. 8'!J65)+IF('ZoR č. 9'!$D65="",0,'ZoR č. 9'!J65)+IF('ZoR č. 10'!$D65="",0,'ZoR č. 10'!J65)+IF(ZZoR!$D65="",0,ZZoR!J65)</f>
        <v>0</v>
      </c>
      <c r="AA65" s="281">
        <f>IF('ZoR č. 1'!$D65="",0,'ZoR č. 1'!K65)+IF('ZoR č. 2'!$D65="",0,'ZoR č. 2'!K65)+IF('ZoR č. 3'!$D65="",0,'ZoR č. 3'!K65)+IF('ZoR č. 4'!$D65="",0,'ZoR č. 4'!K65)+IF('ZoR č. 5'!$D65="",0,'ZoR č. 5'!K65)+IF('ZoR č. 6'!$D65="",0,'ZoR č. 6'!K65)+IF('ZoR č. 7'!$D65="",0,'ZoR č. 7'!K65)+IF('ZoR č. 8'!$D65="",0,'ZoR č. 8'!K65)+IF('ZoR č. 9'!$D65="",0,'ZoR č. 9'!K65)+IF('ZoR č. 10'!$D65="",0,'ZoR č. 10'!K65)+IF(ZZoR!$D65="",0,ZZoR!K65)</f>
        <v>0</v>
      </c>
      <c r="AB65" s="281">
        <f>IF('ZoR č. 1'!$D65="",0,'ZoR č. 1'!L65)+IF('ZoR č. 2'!$D65="",0,'ZoR č. 2'!L65)+IF('ZoR č. 3'!$D65="",0,'ZoR č. 3'!L65)+IF('ZoR č. 4'!$D65="",0,'ZoR č. 4'!L65)+IF('ZoR č. 5'!$D65="",0,'ZoR č. 5'!L65)+IF('ZoR č. 6'!$D65="",0,'ZoR č. 6'!L65)+IF('ZoR č. 7'!$D65="",0,'ZoR č. 7'!L65)+IF('ZoR č. 8'!$D65="",0,'ZoR č. 8'!L65)+IF('ZoR č. 9'!$D65="",0,'ZoR č. 9'!L65)+IF('ZoR č. 10'!$D65="",0,'ZoR č. 10'!L65)+IF(ZZoR!$D65="",0,ZZoR!L65)</f>
        <v>0</v>
      </c>
      <c r="AC65" s="281">
        <f>IF('ZoR č. 1'!$D65="",0,'ZoR č. 1'!M65)+IF('ZoR č. 2'!$D65="",0,'ZoR č. 2'!M65)+IF('ZoR č. 3'!$D65="",0,'ZoR č. 3'!M65)+IF('ZoR č. 4'!$D65="",0,'ZoR č. 4'!M65)+IF('ZoR č. 5'!$D65="",0,'ZoR č. 5'!M65)+IF('ZoR č. 6'!$D65="",0,'ZoR č. 6'!M65)+IF('ZoR č. 7'!$D65="",0,'ZoR č. 7'!M65)+IF('ZoR č. 8'!$D65="",0,'ZoR č. 8'!M65)+IF('ZoR č. 9'!$D65="",0,'ZoR č. 9'!M65)+IF('ZoR č. 10'!$D65="",0,'ZoR č. 10'!M65)+IF(ZZoR!$D65="",0,ZZoR!M65)</f>
        <v>0</v>
      </c>
      <c r="AE65" s="282" t="str">
        <f t="shared" si="3"/>
        <v/>
      </c>
    </row>
    <row r="66" spans="2:31" x14ac:dyDescent="0.25">
      <c r="B66" s="9" t="s">
        <v>199</v>
      </c>
      <c r="C66" s="98" t="str">
        <f>IF(COUNTA('Přehled partnerů'!C66:D66)&lt;&gt;2,"partner neuveden",IF('Přehled partnerů'!J66="ANO",'Přehled partnerů'!C66,"v tomto období nerelevantní"))</f>
        <v>partner neuveden</v>
      </c>
      <c r="D66" s="108" t="str">
        <f>IF(COUNTA('Přehled partnerů'!C66:D66)&lt;&gt;2,"",IF('Přehled partnerů'!J66="ANO",'Přehled partnerů'!D66,""))</f>
        <v/>
      </c>
      <c r="E66" s="21" t="str">
        <f t="shared" si="0"/>
        <v/>
      </c>
      <c r="F66" s="114" t="str">
        <f t="shared" si="1"/>
        <v/>
      </c>
      <c r="G66" s="125">
        <v>0</v>
      </c>
      <c r="H66" s="126">
        <v>0</v>
      </c>
      <c r="I66" s="126">
        <v>0</v>
      </c>
      <c r="J66" s="126">
        <v>0</v>
      </c>
      <c r="K66" s="16">
        <v>0</v>
      </c>
      <c r="L66" s="16">
        <v>0</v>
      </c>
      <c r="M66" s="20">
        <v>0</v>
      </c>
      <c r="N66" s="58" t="str">
        <f t="shared" si="2"/>
        <v/>
      </c>
      <c r="O66" s="267">
        <f>IF('Rozpočet + Žádosti o změnu'!$ER$2="ano",'Rozpočet + Žádosti o změnu'!EL66,IF('Rozpočet + Žádosti o změnu'!$EF$2="ano",'Rozpočet + Žádosti o změnu'!DZ66,IF('Rozpočet + Žádosti o změnu'!$DT$2="ano",'Rozpočet + Žádosti o změnu'!DN66,IF('Rozpočet + Žádosti o změnu'!$DH$2="ano",'Rozpočet + Žádosti o změnu'!DB66,IF('Rozpočet + Žádosti o změnu'!$CV$2="ano",'Rozpočet + Žádosti o změnu'!CP66,IF('Rozpočet + Žádosti o změnu'!$CJ$2="ano",'Rozpočet + Žádosti o změnu'!CD66,IF('Rozpočet + Žádosti o změnu'!$BX$2="ano",'Rozpočet + Žádosti o změnu'!BR66,IF('Rozpočet + Žádosti o změnu'!$BL$2="ano",'Rozpočet + Žádosti o změnu'!BF66,IF('Rozpočet + Žádosti o změnu'!$AZ$2="ano",'Rozpočet + Žádosti o změnu'!AT66,IF('Rozpočet + Žádosti o změnu'!$AN$2="ano",'Rozpočet + Žádosti o změnu'!AH66,'Rozpočet + Žádosti o změnu'!H66))))))))))</f>
        <v>0</v>
      </c>
      <c r="P66" s="267">
        <f>IF('Rozpočet + Žádosti o změnu'!$ER$2="ano",'Rozpočet + Žádosti o změnu'!EM66,IF('Rozpočet + Žádosti o změnu'!$EF$2="ano",'Rozpočet + Žádosti o změnu'!EA66,IF('Rozpočet + Žádosti o změnu'!$DT$2="ano",'Rozpočet + Žádosti o změnu'!DO66,IF('Rozpočet + Žádosti o změnu'!$DH$2="ano",'Rozpočet + Žádosti o změnu'!DC66,IF('Rozpočet + Žádosti o změnu'!$CV$2="ano",'Rozpočet + Žádosti o změnu'!CQ66,IF('Rozpočet + Žádosti o změnu'!$CJ$2="ano",'Rozpočet + Žádosti o změnu'!CE66,IF('Rozpočet + Žádosti o změnu'!$BX$2="ano",'Rozpočet + Žádosti o změnu'!BS66,IF('Rozpočet + Žádosti o změnu'!$BL$2="ano",'Rozpočet + Žádosti o změnu'!BG66,IF('Rozpočet + Žádosti o změnu'!$AZ$2="ano",'Rozpočet + Žádosti o změnu'!AU66,IF('Rozpočet + Žádosti o změnu'!$AN$2="ano",'Rozpočet + Žádosti o změnu'!AI66,'Rozpočet + Žádosti o změnu'!I66))))))))))</f>
        <v>0</v>
      </c>
      <c r="Q66" s="267">
        <f>IF('Rozpočet + Žádosti o změnu'!$ER$2="ano",'Rozpočet + Žádosti o změnu'!EN66,IF('Rozpočet + Žádosti o změnu'!$EF$2="ano",'Rozpočet + Žádosti o změnu'!EB66,IF('Rozpočet + Žádosti o změnu'!$DT$2="ano",'Rozpočet + Žádosti o změnu'!DP66,IF('Rozpočet + Žádosti o změnu'!$DH$2="ano",'Rozpočet + Žádosti o změnu'!DD66,IF('Rozpočet + Žádosti o změnu'!$CV$2="ano",'Rozpočet + Žádosti o změnu'!CR66,IF('Rozpočet + Žádosti o změnu'!$CJ$2="ano",'Rozpočet + Žádosti o změnu'!CF66,IF('Rozpočet + Žádosti o změnu'!$BX$2="ano",'Rozpočet + Žádosti o změnu'!BT66,IF('Rozpočet + Žádosti o změnu'!$BL$2="ano",'Rozpočet + Žádosti o změnu'!BH66,IF('Rozpočet + Žádosti o změnu'!$AZ$2="ano",'Rozpočet + Žádosti o změnu'!AV66,IF('Rozpočet + Žádosti o změnu'!$AN$2="ano",'Rozpočet + Žádosti o změnu'!AJ66,'Rozpočet + Žádosti o změnu'!J66))))))))))</f>
        <v>0</v>
      </c>
      <c r="R66" s="267">
        <f>IF('Rozpočet + Žádosti o změnu'!$ER$2="ano",'Rozpočet + Žádosti o změnu'!EO66,IF('Rozpočet + Žádosti o změnu'!$EF$2="ano",'Rozpočet + Žádosti o změnu'!EC66,IF('Rozpočet + Žádosti o změnu'!$DT$2="ano",'Rozpočet + Žádosti o změnu'!DQ66,IF('Rozpočet + Žádosti o změnu'!$DH$2="ano",'Rozpočet + Žádosti o změnu'!DE66,IF('Rozpočet + Žádosti o změnu'!$CV$2="ano",'Rozpočet + Žádosti o změnu'!CS66,IF('Rozpočet + Žádosti o změnu'!$CJ$2="ano",'Rozpočet + Žádosti o změnu'!CG66,IF('Rozpočet + Žádosti o změnu'!$BX$2="ano",'Rozpočet + Žádosti o změnu'!BU66,IF('Rozpočet + Žádosti o změnu'!$BL$2="ano",'Rozpočet + Žádosti o změnu'!BI66,IF('Rozpočet + Žádosti o změnu'!$AZ$2="ano",'Rozpočet + Žádosti o změnu'!AW66,IF('Rozpočet + Žádosti o změnu'!$AN$2="ano",'Rozpočet + Žádosti o změnu'!AK66,'Rozpočet + Žádosti o změnu'!K66))))))))))</f>
        <v>0</v>
      </c>
      <c r="S66" s="267">
        <f>IF('Rozpočet + Žádosti o změnu'!$ER$2="ano",'Rozpočet + Žádosti o změnu'!EP66,IF('Rozpočet + Žádosti o změnu'!$EF$2="ano",'Rozpočet + Žádosti o změnu'!ED66,IF('Rozpočet + Žádosti o změnu'!$DT$2="ano",'Rozpočet + Žádosti o změnu'!DR66,IF('Rozpočet + Žádosti o změnu'!$DH$2="ano",'Rozpočet + Žádosti o změnu'!DF66,IF('Rozpočet + Žádosti o změnu'!$CV$2="ano",'Rozpočet + Žádosti o změnu'!CT66,IF('Rozpočet + Žádosti o změnu'!$CJ$2="ano",'Rozpočet + Žádosti o změnu'!CH66,IF('Rozpočet + Žádosti o změnu'!$BX$2="ano",'Rozpočet + Žádosti o změnu'!BV66,IF('Rozpočet + Žádosti o změnu'!$BL$2="ano",'Rozpočet + Žádosti o změnu'!BJ66,IF('Rozpočet + Žádosti o změnu'!$AZ$2="ano",'Rozpočet + Žádosti o změnu'!AX66,IF('Rozpočet + Žádosti o změnu'!$AN$2="ano",'Rozpočet + Žádosti o změnu'!AL66,'Rozpočet + Žádosti o změnu'!L66))))))))))</f>
        <v>0</v>
      </c>
      <c r="T66" s="267">
        <f>IF('Rozpočet + Žádosti o změnu'!$ER$2="ano",'Rozpočet + Žádosti o změnu'!EQ66,IF('Rozpočet + Žádosti o změnu'!$EF$2="ano",'Rozpočet + Žádosti o změnu'!EE66,IF('Rozpočet + Žádosti o změnu'!$DT$2="ano",'Rozpočet + Žádosti o změnu'!DS66,IF('Rozpočet + Žádosti o změnu'!$DH$2="ano",'Rozpočet + Žádosti o změnu'!DG66,IF('Rozpočet + Žádosti o změnu'!$CV$2="ano",'Rozpočet + Žádosti o změnu'!CU66,IF('Rozpočet + Žádosti o změnu'!$CJ$2="ano",'Rozpočet + Žádosti o změnu'!CI66,IF('Rozpočet + Žádosti o změnu'!$BX$2="ano",'Rozpočet + Žádosti o změnu'!BW66,IF('Rozpočet + Žádosti o změnu'!$BL$2="ano",'Rozpočet + Žádosti o změnu'!BK66,IF('Rozpočet + Žádosti o změnu'!$AZ$2="ano",'Rozpočet + Žádosti o změnu'!AY66,IF('Rozpočet + Žádosti o změnu'!$AN$2="ano",'Rozpočet + Žádosti o změnu'!AM66,'Rozpočet + Žádosti o změnu'!M66))))))))))</f>
        <v>0</v>
      </c>
      <c r="U66" s="267">
        <f>IF('Rozpočet + Žádosti o změnu'!$ER$2="ano",'Rozpočet + Žádosti o změnu'!ER66,IF('Rozpočet + Žádosti o změnu'!$EF$2="ano",'Rozpočet + Žádosti o změnu'!EF66,IF('Rozpočet + Žádosti o změnu'!$DT$2="ano",'Rozpočet + Žádosti o změnu'!DT66,IF('Rozpočet + Žádosti o změnu'!$DH$2="ano",'Rozpočet + Žádosti o změnu'!DH66,IF('Rozpočet + Žádosti o změnu'!$CV$2="ano",'Rozpočet + Žádosti o změnu'!CV66,IF('Rozpočet + Žádosti o změnu'!$CJ$2="ano",'Rozpočet + Žádosti o změnu'!CJ66,IF('Rozpočet + Žádosti o změnu'!$BX$2="ano",'Rozpočet + Žádosti o změnu'!BX66,IF('Rozpočet + Žádosti o změnu'!$BL$2="ano",'Rozpočet + Žádosti o změnu'!BL66,IF('Rozpočet + Žádosti o změnu'!$AZ$2="ano",'Rozpočet + Žádosti o změnu'!AZ66,IF('Rozpočet + Žádosti o změnu'!$AN$2="ano",'Rozpočet + Žádosti o změnu'!AN66,'Rozpočet + Žádosti o změnu'!N66))))))))))</f>
        <v>0</v>
      </c>
      <c r="W66" s="281">
        <f>IF('ZoR č. 1'!$D66="",0,'ZoR č. 1'!G66)+IF('ZoR č. 2'!$D66="",0,'ZoR č. 2'!G66)+IF('ZoR č. 3'!$D66="",0,'ZoR č. 3'!G66)+IF('ZoR č. 4'!$D66="",0,'ZoR č. 4'!G66)+IF('ZoR č. 5'!$D66="",0,'ZoR č. 5'!G66)+IF('ZoR č. 6'!$D66="",0,'ZoR č. 6'!G66)+IF('ZoR č. 7'!$D66="",0,'ZoR č. 7'!G66)+IF('ZoR č. 8'!$D66="",0,'ZoR č. 8'!G66)+IF('ZoR č. 9'!$D66="",0,'ZoR č. 9'!G66)+IF('ZoR č. 10'!$D66="",0,'ZoR č. 10'!G66)+IF(ZZoR!$D66="",0,ZZoR!G66)</f>
        <v>0</v>
      </c>
      <c r="X66" s="281">
        <f>IF('ZoR č. 1'!$D66="",0,'ZoR č. 1'!H66)+IF('ZoR č. 2'!$D66="",0,'ZoR č. 2'!H66)+IF('ZoR č. 3'!$D66="",0,'ZoR č. 3'!H66)+IF('ZoR č. 4'!$D66="",0,'ZoR č. 4'!H66)+IF('ZoR č. 5'!$D66="",0,'ZoR č. 5'!H66)+IF('ZoR č. 6'!$D66="",0,'ZoR č. 6'!H66)+IF('ZoR č. 7'!$D66="",0,'ZoR č. 7'!H66)+IF('ZoR č. 8'!$D66="",0,'ZoR č. 8'!H66)+IF('ZoR č. 9'!$D66="",0,'ZoR č. 9'!H66)+IF('ZoR č. 10'!$D66="",0,'ZoR č. 10'!H66)+IF(ZZoR!$D66="",0,ZZoR!H66)</f>
        <v>0</v>
      </c>
      <c r="Y66" s="281">
        <f>IF('ZoR č. 1'!$D66="",0,'ZoR č. 1'!I66)+IF('ZoR č. 2'!$D66="",0,'ZoR č. 2'!I66)+IF('ZoR č. 3'!$D66="",0,'ZoR č. 3'!I66)+IF('ZoR č. 4'!$D66="",0,'ZoR č. 4'!I66)+IF('ZoR č. 5'!$D66="",0,'ZoR č. 5'!I66)+IF('ZoR č. 6'!$D66="",0,'ZoR č. 6'!I66)+IF('ZoR č. 7'!$D66="",0,'ZoR č. 7'!I66)+IF('ZoR č. 8'!$D66="",0,'ZoR č. 8'!I66)+IF('ZoR č. 9'!$D66="",0,'ZoR č. 9'!I66)+IF('ZoR č. 10'!$D66="",0,'ZoR č. 10'!I66)+IF(ZZoR!$D66="",0,ZZoR!I66)</f>
        <v>0</v>
      </c>
      <c r="Z66" s="281">
        <f>IF('ZoR č. 1'!$D66="",0,'ZoR č. 1'!J66)+IF('ZoR č. 2'!$D66="",0,'ZoR č. 2'!J66)+IF('ZoR č. 3'!$D66="",0,'ZoR č. 3'!J66)+IF('ZoR č. 4'!$D66="",0,'ZoR č. 4'!J66)+IF('ZoR č. 5'!$D66="",0,'ZoR č. 5'!J66)+IF('ZoR č. 6'!$D66="",0,'ZoR č. 6'!J66)+IF('ZoR č. 7'!$D66="",0,'ZoR č. 7'!J66)+IF('ZoR č. 8'!$D66="",0,'ZoR č. 8'!J66)+IF('ZoR č. 9'!$D66="",0,'ZoR č. 9'!J66)+IF('ZoR č. 10'!$D66="",0,'ZoR č. 10'!J66)+IF(ZZoR!$D66="",0,ZZoR!J66)</f>
        <v>0</v>
      </c>
      <c r="AA66" s="281">
        <f>IF('ZoR č. 1'!$D66="",0,'ZoR č. 1'!K66)+IF('ZoR č. 2'!$D66="",0,'ZoR č. 2'!K66)+IF('ZoR č. 3'!$D66="",0,'ZoR č. 3'!K66)+IF('ZoR č. 4'!$D66="",0,'ZoR č. 4'!K66)+IF('ZoR č. 5'!$D66="",0,'ZoR č. 5'!K66)+IF('ZoR č. 6'!$D66="",0,'ZoR č. 6'!K66)+IF('ZoR č. 7'!$D66="",0,'ZoR č. 7'!K66)+IF('ZoR č. 8'!$D66="",0,'ZoR č. 8'!K66)+IF('ZoR č. 9'!$D66="",0,'ZoR č. 9'!K66)+IF('ZoR č. 10'!$D66="",0,'ZoR č. 10'!K66)+IF(ZZoR!$D66="",0,ZZoR!K66)</f>
        <v>0</v>
      </c>
      <c r="AB66" s="281">
        <f>IF('ZoR č. 1'!$D66="",0,'ZoR č. 1'!L66)+IF('ZoR č. 2'!$D66="",0,'ZoR č. 2'!L66)+IF('ZoR č. 3'!$D66="",0,'ZoR č. 3'!L66)+IF('ZoR č. 4'!$D66="",0,'ZoR č. 4'!L66)+IF('ZoR č. 5'!$D66="",0,'ZoR č. 5'!L66)+IF('ZoR č. 6'!$D66="",0,'ZoR č. 6'!L66)+IF('ZoR č. 7'!$D66="",0,'ZoR č. 7'!L66)+IF('ZoR č. 8'!$D66="",0,'ZoR č. 8'!L66)+IF('ZoR č. 9'!$D66="",0,'ZoR č. 9'!L66)+IF('ZoR č. 10'!$D66="",0,'ZoR č. 10'!L66)+IF(ZZoR!$D66="",0,ZZoR!L66)</f>
        <v>0</v>
      </c>
      <c r="AC66" s="281">
        <f>IF('ZoR č. 1'!$D66="",0,'ZoR č. 1'!M66)+IF('ZoR č. 2'!$D66="",0,'ZoR č. 2'!M66)+IF('ZoR č. 3'!$D66="",0,'ZoR č. 3'!M66)+IF('ZoR č. 4'!$D66="",0,'ZoR č. 4'!M66)+IF('ZoR č. 5'!$D66="",0,'ZoR č. 5'!M66)+IF('ZoR č. 6'!$D66="",0,'ZoR č. 6'!M66)+IF('ZoR č. 7'!$D66="",0,'ZoR č. 7'!M66)+IF('ZoR č. 8'!$D66="",0,'ZoR č. 8'!M66)+IF('ZoR č. 9'!$D66="",0,'ZoR č. 9'!M66)+IF('ZoR č. 10'!$D66="",0,'ZoR č. 10'!M66)+IF(ZZoR!$D66="",0,ZZoR!M66)</f>
        <v>0</v>
      </c>
      <c r="AE66" s="282" t="str">
        <f t="shared" si="3"/>
        <v/>
      </c>
    </row>
    <row r="67" spans="2:31" x14ac:dyDescent="0.25">
      <c r="B67" s="9" t="s">
        <v>200</v>
      </c>
      <c r="C67" s="98" t="str">
        <f>IF(COUNTA('Přehled partnerů'!C67:D67)&lt;&gt;2,"partner neuveden",IF('Přehled partnerů'!J67="ANO",'Přehled partnerů'!C67,"v tomto období nerelevantní"))</f>
        <v>partner neuveden</v>
      </c>
      <c r="D67" s="108" t="str">
        <f>IF(COUNTA('Přehled partnerů'!C67:D67)&lt;&gt;2,"",IF('Přehled partnerů'!J67="ANO",'Přehled partnerů'!D67,""))</f>
        <v/>
      </c>
      <c r="E67" s="21" t="str">
        <f t="shared" si="0"/>
        <v/>
      </c>
      <c r="F67" s="114" t="str">
        <f t="shared" si="1"/>
        <v/>
      </c>
      <c r="G67" s="125">
        <v>0</v>
      </c>
      <c r="H67" s="126">
        <v>0</v>
      </c>
      <c r="I67" s="126">
        <v>0</v>
      </c>
      <c r="J67" s="126">
        <v>0</v>
      </c>
      <c r="K67" s="16">
        <v>0</v>
      </c>
      <c r="L67" s="16">
        <v>0</v>
      </c>
      <c r="M67" s="20">
        <v>0</v>
      </c>
      <c r="N67" s="58" t="str">
        <f t="shared" si="2"/>
        <v/>
      </c>
      <c r="O67" s="267">
        <f>IF('Rozpočet + Žádosti o změnu'!$ER$2="ano",'Rozpočet + Žádosti o změnu'!EL67,IF('Rozpočet + Žádosti o změnu'!$EF$2="ano",'Rozpočet + Žádosti o změnu'!DZ67,IF('Rozpočet + Žádosti o změnu'!$DT$2="ano",'Rozpočet + Žádosti o změnu'!DN67,IF('Rozpočet + Žádosti o změnu'!$DH$2="ano",'Rozpočet + Žádosti o změnu'!DB67,IF('Rozpočet + Žádosti o změnu'!$CV$2="ano",'Rozpočet + Žádosti o změnu'!CP67,IF('Rozpočet + Žádosti o změnu'!$CJ$2="ano",'Rozpočet + Žádosti o změnu'!CD67,IF('Rozpočet + Žádosti o změnu'!$BX$2="ano",'Rozpočet + Žádosti o změnu'!BR67,IF('Rozpočet + Žádosti o změnu'!$BL$2="ano",'Rozpočet + Žádosti o změnu'!BF67,IF('Rozpočet + Žádosti o změnu'!$AZ$2="ano",'Rozpočet + Žádosti o změnu'!AT67,IF('Rozpočet + Žádosti o změnu'!$AN$2="ano",'Rozpočet + Žádosti o změnu'!AH67,'Rozpočet + Žádosti o změnu'!H67))))))))))</f>
        <v>0</v>
      </c>
      <c r="P67" s="267">
        <f>IF('Rozpočet + Žádosti o změnu'!$ER$2="ano",'Rozpočet + Žádosti o změnu'!EM67,IF('Rozpočet + Žádosti o změnu'!$EF$2="ano",'Rozpočet + Žádosti o změnu'!EA67,IF('Rozpočet + Žádosti o změnu'!$DT$2="ano",'Rozpočet + Žádosti o změnu'!DO67,IF('Rozpočet + Žádosti o změnu'!$DH$2="ano",'Rozpočet + Žádosti o změnu'!DC67,IF('Rozpočet + Žádosti o změnu'!$CV$2="ano",'Rozpočet + Žádosti o změnu'!CQ67,IF('Rozpočet + Žádosti o změnu'!$CJ$2="ano",'Rozpočet + Žádosti o změnu'!CE67,IF('Rozpočet + Žádosti o změnu'!$BX$2="ano",'Rozpočet + Žádosti o změnu'!BS67,IF('Rozpočet + Žádosti o změnu'!$BL$2="ano",'Rozpočet + Žádosti o změnu'!BG67,IF('Rozpočet + Žádosti o změnu'!$AZ$2="ano",'Rozpočet + Žádosti o změnu'!AU67,IF('Rozpočet + Žádosti o změnu'!$AN$2="ano",'Rozpočet + Žádosti o změnu'!AI67,'Rozpočet + Žádosti o změnu'!I67))))))))))</f>
        <v>0</v>
      </c>
      <c r="Q67" s="267">
        <f>IF('Rozpočet + Žádosti o změnu'!$ER$2="ano",'Rozpočet + Žádosti o změnu'!EN67,IF('Rozpočet + Žádosti o změnu'!$EF$2="ano",'Rozpočet + Žádosti o změnu'!EB67,IF('Rozpočet + Žádosti o změnu'!$DT$2="ano",'Rozpočet + Žádosti o změnu'!DP67,IF('Rozpočet + Žádosti o změnu'!$DH$2="ano",'Rozpočet + Žádosti o změnu'!DD67,IF('Rozpočet + Žádosti o změnu'!$CV$2="ano",'Rozpočet + Žádosti o změnu'!CR67,IF('Rozpočet + Žádosti o změnu'!$CJ$2="ano",'Rozpočet + Žádosti o změnu'!CF67,IF('Rozpočet + Žádosti o změnu'!$BX$2="ano",'Rozpočet + Žádosti o změnu'!BT67,IF('Rozpočet + Žádosti o změnu'!$BL$2="ano",'Rozpočet + Žádosti o změnu'!BH67,IF('Rozpočet + Žádosti o změnu'!$AZ$2="ano",'Rozpočet + Žádosti o změnu'!AV67,IF('Rozpočet + Žádosti o změnu'!$AN$2="ano",'Rozpočet + Žádosti o změnu'!AJ67,'Rozpočet + Žádosti o změnu'!J67))))))))))</f>
        <v>0</v>
      </c>
      <c r="R67" s="267">
        <f>IF('Rozpočet + Žádosti o změnu'!$ER$2="ano",'Rozpočet + Žádosti o změnu'!EO67,IF('Rozpočet + Žádosti o změnu'!$EF$2="ano",'Rozpočet + Žádosti o změnu'!EC67,IF('Rozpočet + Žádosti o změnu'!$DT$2="ano",'Rozpočet + Žádosti o změnu'!DQ67,IF('Rozpočet + Žádosti o změnu'!$DH$2="ano",'Rozpočet + Žádosti o změnu'!DE67,IF('Rozpočet + Žádosti o změnu'!$CV$2="ano",'Rozpočet + Žádosti o změnu'!CS67,IF('Rozpočet + Žádosti o změnu'!$CJ$2="ano",'Rozpočet + Žádosti o změnu'!CG67,IF('Rozpočet + Žádosti o změnu'!$BX$2="ano",'Rozpočet + Žádosti o změnu'!BU67,IF('Rozpočet + Žádosti o změnu'!$BL$2="ano",'Rozpočet + Žádosti o změnu'!BI67,IF('Rozpočet + Žádosti o změnu'!$AZ$2="ano",'Rozpočet + Žádosti o změnu'!AW67,IF('Rozpočet + Žádosti o změnu'!$AN$2="ano",'Rozpočet + Žádosti o změnu'!AK67,'Rozpočet + Žádosti o změnu'!K67))))))))))</f>
        <v>0</v>
      </c>
      <c r="S67" s="267">
        <f>IF('Rozpočet + Žádosti o změnu'!$ER$2="ano",'Rozpočet + Žádosti o změnu'!EP67,IF('Rozpočet + Žádosti o změnu'!$EF$2="ano",'Rozpočet + Žádosti o změnu'!ED67,IF('Rozpočet + Žádosti o změnu'!$DT$2="ano",'Rozpočet + Žádosti o změnu'!DR67,IF('Rozpočet + Žádosti o změnu'!$DH$2="ano",'Rozpočet + Žádosti o změnu'!DF67,IF('Rozpočet + Žádosti o změnu'!$CV$2="ano",'Rozpočet + Žádosti o změnu'!CT67,IF('Rozpočet + Žádosti o změnu'!$CJ$2="ano",'Rozpočet + Žádosti o změnu'!CH67,IF('Rozpočet + Žádosti o změnu'!$BX$2="ano",'Rozpočet + Žádosti o změnu'!BV67,IF('Rozpočet + Žádosti o změnu'!$BL$2="ano",'Rozpočet + Žádosti o změnu'!BJ67,IF('Rozpočet + Žádosti o změnu'!$AZ$2="ano",'Rozpočet + Žádosti o změnu'!AX67,IF('Rozpočet + Žádosti o změnu'!$AN$2="ano",'Rozpočet + Žádosti o změnu'!AL67,'Rozpočet + Žádosti o změnu'!L67))))))))))</f>
        <v>0</v>
      </c>
      <c r="T67" s="267">
        <f>IF('Rozpočet + Žádosti o změnu'!$ER$2="ano",'Rozpočet + Žádosti o změnu'!EQ67,IF('Rozpočet + Žádosti o změnu'!$EF$2="ano",'Rozpočet + Žádosti o změnu'!EE67,IF('Rozpočet + Žádosti o změnu'!$DT$2="ano",'Rozpočet + Žádosti o změnu'!DS67,IF('Rozpočet + Žádosti o změnu'!$DH$2="ano",'Rozpočet + Žádosti o změnu'!DG67,IF('Rozpočet + Žádosti o změnu'!$CV$2="ano",'Rozpočet + Žádosti o změnu'!CU67,IF('Rozpočet + Žádosti o změnu'!$CJ$2="ano",'Rozpočet + Žádosti o změnu'!CI67,IF('Rozpočet + Žádosti o změnu'!$BX$2="ano",'Rozpočet + Žádosti o změnu'!BW67,IF('Rozpočet + Žádosti o změnu'!$BL$2="ano",'Rozpočet + Žádosti o změnu'!BK67,IF('Rozpočet + Žádosti o změnu'!$AZ$2="ano",'Rozpočet + Žádosti o změnu'!AY67,IF('Rozpočet + Žádosti o změnu'!$AN$2="ano",'Rozpočet + Žádosti o změnu'!AM67,'Rozpočet + Žádosti o změnu'!M67))))))))))</f>
        <v>0</v>
      </c>
      <c r="U67" s="267">
        <f>IF('Rozpočet + Žádosti o změnu'!$ER$2="ano",'Rozpočet + Žádosti o změnu'!ER67,IF('Rozpočet + Žádosti o změnu'!$EF$2="ano",'Rozpočet + Žádosti o změnu'!EF67,IF('Rozpočet + Žádosti o změnu'!$DT$2="ano",'Rozpočet + Žádosti o změnu'!DT67,IF('Rozpočet + Žádosti o změnu'!$DH$2="ano",'Rozpočet + Žádosti o změnu'!DH67,IF('Rozpočet + Žádosti o změnu'!$CV$2="ano",'Rozpočet + Žádosti o změnu'!CV67,IF('Rozpočet + Žádosti o změnu'!$CJ$2="ano",'Rozpočet + Žádosti o změnu'!CJ67,IF('Rozpočet + Žádosti o změnu'!$BX$2="ano",'Rozpočet + Žádosti o změnu'!BX67,IF('Rozpočet + Žádosti o změnu'!$BL$2="ano",'Rozpočet + Žádosti o změnu'!BL67,IF('Rozpočet + Žádosti o změnu'!$AZ$2="ano",'Rozpočet + Žádosti o změnu'!AZ67,IF('Rozpočet + Žádosti o změnu'!$AN$2="ano",'Rozpočet + Žádosti o změnu'!AN67,'Rozpočet + Žádosti o změnu'!N67))))))))))</f>
        <v>0</v>
      </c>
      <c r="W67" s="281">
        <f>IF('ZoR č. 1'!$D67="",0,'ZoR č. 1'!G67)+IF('ZoR č. 2'!$D67="",0,'ZoR č. 2'!G67)+IF('ZoR č. 3'!$D67="",0,'ZoR č. 3'!G67)+IF('ZoR č. 4'!$D67="",0,'ZoR č. 4'!G67)+IF('ZoR č. 5'!$D67="",0,'ZoR č. 5'!G67)+IF('ZoR č. 6'!$D67="",0,'ZoR č. 6'!G67)+IF('ZoR č. 7'!$D67="",0,'ZoR č. 7'!G67)+IF('ZoR č. 8'!$D67="",0,'ZoR č. 8'!G67)+IF('ZoR č. 9'!$D67="",0,'ZoR č. 9'!G67)+IF('ZoR č. 10'!$D67="",0,'ZoR č. 10'!G67)+IF(ZZoR!$D67="",0,ZZoR!G67)</f>
        <v>0</v>
      </c>
      <c r="X67" s="281">
        <f>IF('ZoR č. 1'!$D67="",0,'ZoR č. 1'!H67)+IF('ZoR č. 2'!$D67="",0,'ZoR č. 2'!H67)+IF('ZoR č. 3'!$D67="",0,'ZoR č. 3'!H67)+IF('ZoR č. 4'!$D67="",0,'ZoR č. 4'!H67)+IF('ZoR č. 5'!$D67="",0,'ZoR č. 5'!H67)+IF('ZoR č. 6'!$D67="",0,'ZoR č. 6'!H67)+IF('ZoR č. 7'!$D67="",0,'ZoR č. 7'!H67)+IF('ZoR č. 8'!$D67="",0,'ZoR č. 8'!H67)+IF('ZoR č. 9'!$D67="",0,'ZoR č. 9'!H67)+IF('ZoR č. 10'!$D67="",0,'ZoR č. 10'!H67)+IF(ZZoR!$D67="",0,ZZoR!H67)</f>
        <v>0</v>
      </c>
      <c r="Y67" s="281">
        <f>IF('ZoR č. 1'!$D67="",0,'ZoR č. 1'!I67)+IF('ZoR č. 2'!$D67="",0,'ZoR č. 2'!I67)+IF('ZoR č. 3'!$D67="",0,'ZoR č. 3'!I67)+IF('ZoR č. 4'!$D67="",0,'ZoR č. 4'!I67)+IF('ZoR č. 5'!$D67="",0,'ZoR č. 5'!I67)+IF('ZoR č. 6'!$D67="",0,'ZoR č. 6'!I67)+IF('ZoR č. 7'!$D67="",0,'ZoR č. 7'!I67)+IF('ZoR č. 8'!$D67="",0,'ZoR č. 8'!I67)+IF('ZoR č. 9'!$D67="",0,'ZoR č. 9'!I67)+IF('ZoR č. 10'!$D67="",0,'ZoR č. 10'!I67)+IF(ZZoR!$D67="",0,ZZoR!I67)</f>
        <v>0</v>
      </c>
      <c r="Z67" s="281">
        <f>IF('ZoR č. 1'!$D67="",0,'ZoR č. 1'!J67)+IF('ZoR č. 2'!$D67="",0,'ZoR č. 2'!J67)+IF('ZoR č. 3'!$D67="",0,'ZoR č. 3'!J67)+IF('ZoR č. 4'!$D67="",0,'ZoR č. 4'!J67)+IF('ZoR č. 5'!$D67="",0,'ZoR č. 5'!J67)+IF('ZoR č. 6'!$D67="",0,'ZoR č. 6'!J67)+IF('ZoR č. 7'!$D67="",0,'ZoR č. 7'!J67)+IF('ZoR č. 8'!$D67="",0,'ZoR č. 8'!J67)+IF('ZoR č. 9'!$D67="",0,'ZoR č. 9'!J67)+IF('ZoR č. 10'!$D67="",0,'ZoR č. 10'!J67)+IF(ZZoR!$D67="",0,ZZoR!J67)</f>
        <v>0</v>
      </c>
      <c r="AA67" s="281">
        <f>IF('ZoR č. 1'!$D67="",0,'ZoR č. 1'!K67)+IF('ZoR č. 2'!$D67="",0,'ZoR č. 2'!K67)+IF('ZoR č. 3'!$D67="",0,'ZoR č. 3'!K67)+IF('ZoR č. 4'!$D67="",0,'ZoR č. 4'!K67)+IF('ZoR č. 5'!$D67="",0,'ZoR č. 5'!K67)+IF('ZoR č. 6'!$D67="",0,'ZoR č. 6'!K67)+IF('ZoR č. 7'!$D67="",0,'ZoR č. 7'!K67)+IF('ZoR č. 8'!$D67="",0,'ZoR č. 8'!K67)+IF('ZoR č. 9'!$D67="",0,'ZoR č. 9'!K67)+IF('ZoR č. 10'!$D67="",0,'ZoR č. 10'!K67)+IF(ZZoR!$D67="",0,ZZoR!K67)</f>
        <v>0</v>
      </c>
      <c r="AB67" s="281">
        <f>IF('ZoR č. 1'!$D67="",0,'ZoR č. 1'!L67)+IF('ZoR č. 2'!$D67="",0,'ZoR č. 2'!L67)+IF('ZoR č. 3'!$D67="",0,'ZoR č. 3'!L67)+IF('ZoR č. 4'!$D67="",0,'ZoR č. 4'!L67)+IF('ZoR č. 5'!$D67="",0,'ZoR č. 5'!L67)+IF('ZoR č. 6'!$D67="",0,'ZoR č. 6'!L67)+IF('ZoR č. 7'!$D67="",0,'ZoR č. 7'!L67)+IF('ZoR č. 8'!$D67="",0,'ZoR č. 8'!L67)+IF('ZoR č. 9'!$D67="",0,'ZoR č. 9'!L67)+IF('ZoR č. 10'!$D67="",0,'ZoR č. 10'!L67)+IF(ZZoR!$D67="",0,ZZoR!L67)</f>
        <v>0</v>
      </c>
      <c r="AC67" s="281">
        <f>IF('ZoR č. 1'!$D67="",0,'ZoR č. 1'!M67)+IF('ZoR č. 2'!$D67="",0,'ZoR č. 2'!M67)+IF('ZoR č. 3'!$D67="",0,'ZoR č. 3'!M67)+IF('ZoR č. 4'!$D67="",0,'ZoR č. 4'!M67)+IF('ZoR č. 5'!$D67="",0,'ZoR č. 5'!M67)+IF('ZoR č. 6'!$D67="",0,'ZoR č. 6'!M67)+IF('ZoR č. 7'!$D67="",0,'ZoR č. 7'!M67)+IF('ZoR č. 8'!$D67="",0,'ZoR č. 8'!M67)+IF('ZoR č. 9'!$D67="",0,'ZoR č. 9'!M67)+IF('ZoR č. 10'!$D67="",0,'ZoR č. 10'!M67)+IF(ZZoR!$D67="",0,ZZoR!M67)</f>
        <v>0</v>
      </c>
      <c r="AE67" s="282" t="str">
        <f t="shared" si="3"/>
        <v/>
      </c>
    </row>
    <row r="68" spans="2:31" x14ac:dyDescent="0.25">
      <c r="B68" s="9" t="s">
        <v>201</v>
      </c>
      <c r="C68" s="98" t="str">
        <f>IF(COUNTA('Přehled partnerů'!C68:D68)&lt;&gt;2,"partner neuveden",IF('Přehled partnerů'!J68="ANO",'Přehled partnerů'!C68,"v tomto období nerelevantní"))</f>
        <v>partner neuveden</v>
      </c>
      <c r="D68" s="108" t="str">
        <f>IF(COUNTA('Přehled partnerů'!C68:D68)&lt;&gt;2,"",IF('Přehled partnerů'!J68="ANO",'Přehled partnerů'!D68,""))</f>
        <v/>
      </c>
      <c r="E68" s="21" t="str">
        <f t="shared" si="0"/>
        <v/>
      </c>
      <c r="F68" s="114" t="str">
        <f t="shared" si="1"/>
        <v/>
      </c>
      <c r="G68" s="125">
        <v>0</v>
      </c>
      <c r="H68" s="126">
        <v>0</v>
      </c>
      <c r="I68" s="126">
        <v>0</v>
      </c>
      <c r="J68" s="126">
        <v>0</v>
      </c>
      <c r="K68" s="16">
        <v>0</v>
      </c>
      <c r="L68" s="16">
        <v>0</v>
      </c>
      <c r="M68" s="20">
        <v>0</v>
      </c>
      <c r="N68" s="58" t="str">
        <f t="shared" si="2"/>
        <v/>
      </c>
      <c r="O68" s="267">
        <f>IF('Rozpočet + Žádosti o změnu'!$ER$2="ano",'Rozpočet + Žádosti o změnu'!EL68,IF('Rozpočet + Žádosti o změnu'!$EF$2="ano",'Rozpočet + Žádosti o změnu'!DZ68,IF('Rozpočet + Žádosti o změnu'!$DT$2="ano",'Rozpočet + Žádosti o změnu'!DN68,IF('Rozpočet + Žádosti o změnu'!$DH$2="ano",'Rozpočet + Žádosti o změnu'!DB68,IF('Rozpočet + Žádosti o změnu'!$CV$2="ano",'Rozpočet + Žádosti o změnu'!CP68,IF('Rozpočet + Žádosti o změnu'!$CJ$2="ano",'Rozpočet + Žádosti o změnu'!CD68,IF('Rozpočet + Žádosti o změnu'!$BX$2="ano",'Rozpočet + Žádosti o změnu'!BR68,IF('Rozpočet + Žádosti o změnu'!$BL$2="ano",'Rozpočet + Žádosti o změnu'!BF68,IF('Rozpočet + Žádosti o změnu'!$AZ$2="ano",'Rozpočet + Žádosti o změnu'!AT68,IF('Rozpočet + Žádosti o změnu'!$AN$2="ano",'Rozpočet + Žádosti o změnu'!AH68,'Rozpočet + Žádosti o změnu'!H68))))))))))</f>
        <v>0</v>
      </c>
      <c r="P68" s="267">
        <f>IF('Rozpočet + Žádosti o změnu'!$ER$2="ano",'Rozpočet + Žádosti o změnu'!EM68,IF('Rozpočet + Žádosti o změnu'!$EF$2="ano",'Rozpočet + Žádosti o změnu'!EA68,IF('Rozpočet + Žádosti o změnu'!$DT$2="ano",'Rozpočet + Žádosti o změnu'!DO68,IF('Rozpočet + Žádosti o změnu'!$DH$2="ano",'Rozpočet + Žádosti o změnu'!DC68,IF('Rozpočet + Žádosti o změnu'!$CV$2="ano",'Rozpočet + Žádosti o změnu'!CQ68,IF('Rozpočet + Žádosti o změnu'!$CJ$2="ano",'Rozpočet + Žádosti o změnu'!CE68,IF('Rozpočet + Žádosti o změnu'!$BX$2="ano",'Rozpočet + Žádosti o změnu'!BS68,IF('Rozpočet + Žádosti o změnu'!$BL$2="ano",'Rozpočet + Žádosti o změnu'!BG68,IF('Rozpočet + Žádosti o změnu'!$AZ$2="ano",'Rozpočet + Žádosti o změnu'!AU68,IF('Rozpočet + Žádosti o změnu'!$AN$2="ano",'Rozpočet + Žádosti o změnu'!AI68,'Rozpočet + Žádosti o změnu'!I68))))))))))</f>
        <v>0</v>
      </c>
      <c r="Q68" s="267">
        <f>IF('Rozpočet + Žádosti o změnu'!$ER$2="ano",'Rozpočet + Žádosti o změnu'!EN68,IF('Rozpočet + Žádosti o změnu'!$EF$2="ano",'Rozpočet + Žádosti o změnu'!EB68,IF('Rozpočet + Žádosti o změnu'!$DT$2="ano",'Rozpočet + Žádosti o změnu'!DP68,IF('Rozpočet + Žádosti o změnu'!$DH$2="ano",'Rozpočet + Žádosti o změnu'!DD68,IF('Rozpočet + Žádosti o změnu'!$CV$2="ano",'Rozpočet + Žádosti o změnu'!CR68,IF('Rozpočet + Žádosti o změnu'!$CJ$2="ano",'Rozpočet + Žádosti o změnu'!CF68,IF('Rozpočet + Žádosti o změnu'!$BX$2="ano",'Rozpočet + Žádosti o změnu'!BT68,IF('Rozpočet + Žádosti o změnu'!$BL$2="ano",'Rozpočet + Žádosti o změnu'!BH68,IF('Rozpočet + Žádosti o změnu'!$AZ$2="ano",'Rozpočet + Žádosti o změnu'!AV68,IF('Rozpočet + Žádosti o změnu'!$AN$2="ano",'Rozpočet + Žádosti o změnu'!AJ68,'Rozpočet + Žádosti o změnu'!J68))))))))))</f>
        <v>0</v>
      </c>
      <c r="R68" s="267">
        <f>IF('Rozpočet + Žádosti o změnu'!$ER$2="ano",'Rozpočet + Žádosti o změnu'!EO68,IF('Rozpočet + Žádosti o změnu'!$EF$2="ano",'Rozpočet + Žádosti o změnu'!EC68,IF('Rozpočet + Žádosti o změnu'!$DT$2="ano",'Rozpočet + Žádosti o změnu'!DQ68,IF('Rozpočet + Žádosti o změnu'!$DH$2="ano",'Rozpočet + Žádosti o změnu'!DE68,IF('Rozpočet + Žádosti o změnu'!$CV$2="ano",'Rozpočet + Žádosti o změnu'!CS68,IF('Rozpočet + Žádosti o změnu'!$CJ$2="ano",'Rozpočet + Žádosti o změnu'!CG68,IF('Rozpočet + Žádosti o změnu'!$BX$2="ano",'Rozpočet + Žádosti o změnu'!BU68,IF('Rozpočet + Žádosti o změnu'!$BL$2="ano",'Rozpočet + Žádosti o změnu'!BI68,IF('Rozpočet + Žádosti o změnu'!$AZ$2="ano",'Rozpočet + Žádosti o změnu'!AW68,IF('Rozpočet + Žádosti o změnu'!$AN$2="ano",'Rozpočet + Žádosti o změnu'!AK68,'Rozpočet + Žádosti o změnu'!K68))))))))))</f>
        <v>0</v>
      </c>
      <c r="S68" s="267">
        <f>IF('Rozpočet + Žádosti o změnu'!$ER$2="ano",'Rozpočet + Žádosti o změnu'!EP68,IF('Rozpočet + Žádosti o změnu'!$EF$2="ano",'Rozpočet + Žádosti o změnu'!ED68,IF('Rozpočet + Žádosti o změnu'!$DT$2="ano",'Rozpočet + Žádosti o změnu'!DR68,IF('Rozpočet + Žádosti o změnu'!$DH$2="ano",'Rozpočet + Žádosti o změnu'!DF68,IF('Rozpočet + Žádosti o změnu'!$CV$2="ano",'Rozpočet + Žádosti o změnu'!CT68,IF('Rozpočet + Žádosti o změnu'!$CJ$2="ano",'Rozpočet + Žádosti o změnu'!CH68,IF('Rozpočet + Žádosti o změnu'!$BX$2="ano",'Rozpočet + Žádosti o změnu'!BV68,IF('Rozpočet + Žádosti o změnu'!$BL$2="ano",'Rozpočet + Žádosti o změnu'!BJ68,IF('Rozpočet + Žádosti o změnu'!$AZ$2="ano",'Rozpočet + Žádosti o změnu'!AX68,IF('Rozpočet + Žádosti o změnu'!$AN$2="ano",'Rozpočet + Žádosti o změnu'!AL68,'Rozpočet + Žádosti o změnu'!L68))))))))))</f>
        <v>0</v>
      </c>
      <c r="T68" s="267">
        <f>IF('Rozpočet + Žádosti o změnu'!$ER$2="ano",'Rozpočet + Žádosti o změnu'!EQ68,IF('Rozpočet + Žádosti o změnu'!$EF$2="ano",'Rozpočet + Žádosti o změnu'!EE68,IF('Rozpočet + Žádosti o změnu'!$DT$2="ano",'Rozpočet + Žádosti o změnu'!DS68,IF('Rozpočet + Žádosti o změnu'!$DH$2="ano",'Rozpočet + Žádosti o změnu'!DG68,IF('Rozpočet + Žádosti o změnu'!$CV$2="ano",'Rozpočet + Žádosti o změnu'!CU68,IF('Rozpočet + Žádosti o změnu'!$CJ$2="ano",'Rozpočet + Žádosti o změnu'!CI68,IF('Rozpočet + Žádosti o změnu'!$BX$2="ano",'Rozpočet + Žádosti o změnu'!BW68,IF('Rozpočet + Žádosti o změnu'!$BL$2="ano",'Rozpočet + Žádosti o změnu'!BK68,IF('Rozpočet + Žádosti o změnu'!$AZ$2="ano",'Rozpočet + Žádosti o změnu'!AY68,IF('Rozpočet + Žádosti o změnu'!$AN$2="ano",'Rozpočet + Žádosti o změnu'!AM68,'Rozpočet + Žádosti o změnu'!M68))))))))))</f>
        <v>0</v>
      </c>
      <c r="U68" s="267">
        <f>IF('Rozpočet + Žádosti o změnu'!$ER$2="ano",'Rozpočet + Žádosti o změnu'!ER68,IF('Rozpočet + Žádosti o změnu'!$EF$2="ano",'Rozpočet + Žádosti o změnu'!EF68,IF('Rozpočet + Žádosti o změnu'!$DT$2="ano",'Rozpočet + Žádosti o změnu'!DT68,IF('Rozpočet + Žádosti o změnu'!$DH$2="ano",'Rozpočet + Žádosti o změnu'!DH68,IF('Rozpočet + Žádosti o změnu'!$CV$2="ano",'Rozpočet + Žádosti o změnu'!CV68,IF('Rozpočet + Žádosti o změnu'!$CJ$2="ano",'Rozpočet + Žádosti o změnu'!CJ68,IF('Rozpočet + Žádosti o změnu'!$BX$2="ano",'Rozpočet + Žádosti o změnu'!BX68,IF('Rozpočet + Žádosti o změnu'!$BL$2="ano",'Rozpočet + Žádosti o změnu'!BL68,IF('Rozpočet + Žádosti o změnu'!$AZ$2="ano",'Rozpočet + Žádosti o změnu'!AZ68,IF('Rozpočet + Žádosti o změnu'!$AN$2="ano",'Rozpočet + Žádosti o změnu'!AN68,'Rozpočet + Žádosti o změnu'!N68))))))))))</f>
        <v>0</v>
      </c>
      <c r="W68" s="281">
        <f>IF('ZoR č. 1'!$D68="",0,'ZoR č. 1'!G68)+IF('ZoR č. 2'!$D68="",0,'ZoR č. 2'!G68)+IF('ZoR č. 3'!$D68="",0,'ZoR č. 3'!G68)+IF('ZoR č. 4'!$D68="",0,'ZoR č. 4'!G68)+IF('ZoR č. 5'!$D68="",0,'ZoR č. 5'!G68)+IF('ZoR č. 6'!$D68="",0,'ZoR č. 6'!G68)+IF('ZoR č. 7'!$D68="",0,'ZoR č. 7'!G68)+IF('ZoR č. 8'!$D68="",0,'ZoR č. 8'!G68)+IF('ZoR č. 9'!$D68="",0,'ZoR č. 9'!G68)+IF('ZoR č. 10'!$D68="",0,'ZoR č. 10'!G68)+IF(ZZoR!$D68="",0,ZZoR!G68)</f>
        <v>0</v>
      </c>
      <c r="X68" s="281">
        <f>IF('ZoR č. 1'!$D68="",0,'ZoR č. 1'!H68)+IF('ZoR č. 2'!$D68="",0,'ZoR č. 2'!H68)+IF('ZoR č. 3'!$D68="",0,'ZoR č. 3'!H68)+IF('ZoR č. 4'!$D68="",0,'ZoR č. 4'!H68)+IF('ZoR č. 5'!$D68="",0,'ZoR č. 5'!H68)+IF('ZoR č. 6'!$D68="",0,'ZoR č. 6'!H68)+IF('ZoR č. 7'!$D68="",0,'ZoR č. 7'!H68)+IF('ZoR č. 8'!$D68="",0,'ZoR č. 8'!H68)+IF('ZoR č. 9'!$D68="",0,'ZoR č. 9'!H68)+IF('ZoR č. 10'!$D68="",0,'ZoR č. 10'!H68)+IF(ZZoR!$D68="",0,ZZoR!H68)</f>
        <v>0</v>
      </c>
      <c r="Y68" s="281">
        <f>IF('ZoR č. 1'!$D68="",0,'ZoR č. 1'!I68)+IF('ZoR č. 2'!$D68="",0,'ZoR č. 2'!I68)+IF('ZoR č. 3'!$D68="",0,'ZoR č. 3'!I68)+IF('ZoR č. 4'!$D68="",0,'ZoR č. 4'!I68)+IF('ZoR č. 5'!$D68="",0,'ZoR č. 5'!I68)+IF('ZoR č. 6'!$D68="",0,'ZoR č. 6'!I68)+IF('ZoR č. 7'!$D68="",0,'ZoR č. 7'!I68)+IF('ZoR č. 8'!$D68="",0,'ZoR č. 8'!I68)+IF('ZoR č. 9'!$D68="",0,'ZoR č. 9'!I68)+IF('ZoR č. 10'!$D68="",0,'ZoR č. 10'!I68)+IF(ZZoR!$D68="",0,ZZoR!I68)</f>
        <v>0</v>
      </c>
      <c r="Z68" s="281">
        <f>IF('ZoR č. 1'!$D68="",0,'ZoR č. 1'!J68)+IF('ZoR č. 2'!$D68="",0,'ZoR č. 2'!J68)+IF('ZoR č. 3'!$D68="",0,'ZoR č. 3'!J68)+IF('ZoR č. 4'!$D68="",0,'ZoR č. 4'!J68)+IF('ZoR č. 5'!$D68="",0,'ZoR č. 5'!J68)+IF('ZoR č. 6'!$D68="",0,'ZoR č. 6'!J68)+IF('ZoR č. 7'!$D68="",0,'ZoR č. 7'!J68)+IF('ZoR č. 8'!$D68="",0,'ZoR č. 8'!J68)+IF('ZoR č. 9'!$D68="",0,'ZoR č. 9'!J68)+IF('ZoR č. 10'!$D68="",0,'ZoR č. 10'!J68)+IF(ZZoR!$D68="",0,ZZoR!J68)</f>
        <v>0</v>
      </c>
      <c r="AA68" s="281">
        <f>IF('ZoR č. 1'!$D68="",0,'ZoR č. 1'!K68)+IF('ZoR č. 2'!$D68="",0,'ZoR č. 2'!K68)+IF('ZoR č. 3'!$D68="",0,'ZoR č. 3'!K68)+IF('ZoR č. 4'!$D68="",0,'ZoR č. 4'!K68)+IF('ZoR č. 5'!$D68="",0,'ZoR č. 5'!K68)+IF('ZoR č. 6'!$D68="",0,'ZoR č. 6'!K68)+IF('ZoR č. 7'!$D68="",0,'ZoR č. 7'!K68)+IF('ZoR č. 8'!$D68="",0,'ZoR č. 8'!K68)+IF('ZoR č. 9'!$D68="",0,'ZoR č. 9'!K68)+IF('ZoR č. 10'!$D68="",0,'ZoR č. 10'!K68)+IF(ZZoR!$D68="",0,ZZoR!K68)</f>
        <v>0</v>
      </c>
      <c r="AB68" s="281">
        <f>IF('ZoR č. 1'!$D68="",0,'ZoR č. 1'!L68)+IF('ZoR č. 2'!$D68="",0,'ZoR č. 2'!L68)+IF('ZoR č. 3'!$D68="",0,'ZoR č. 3'!L68)+IF('ZoR č. 4'!$D68="",0,'ZoR č. 4'!L68)+IF('ZoR č. 5'!$D68="",0,'ZoR č. 5'!L68)+IF('ZoR č. 6'!$D68="",0,'ZoR č. 6'!L68)+IF('ZoR č. 7'!$D68="",0,'ZoR č. 7'!L68)+IF('ZoR č. 8'!$D68="",0,'ZoR č. 8'!L68)+IF('ZoR č. 9'!$D68="",0,'ZoR č. 9'!L68)+IF('ZoR č. 10'!$D68="",0,'ZoR č. 10'!L68)+IF(ZZoR!$D68="",0,ZZoR!L68)</f>
        <v>0</v>
      </c>
      <c r="AC68" s="281">
        <f>IF('ZoR č. 1'!$D68="",0,'ZoR č. 1'!M68)+IF('ZoR č. 2'!$D68="",0,'ZoR č. 2'!M68)+IF('ZoR č. 3'!$D68="",0,'ZoR č. 3'!M68)+IF('ZoR č. 4'!$D68="",0,'ZoR č. 4'!M68)+IF('ZoR č. 5'!$D68="",0,'ZoR č. 5'!M68)+IF('ZoR č. 6'!$D68="",0,'ZoR č. 6'!M68)+IF('ZoR č. 7'!$D68="",0,'ZoR č. 7'!M68)+IF('ZoR č. 8'!$D68="",0,'ZoR č. 8'!M68)+IF('ZoR č. 9'!$D68="",0,'ZoR č. 9'!M68)+IF('ZoR č. 10'!$D68="",0,'ZoR č. 10'!M68)+IF(ZZoR!$D68="",0,ZZoR!M68)</f>
        <v>0</v>
      </c>
      <c r="AE68" s="282" t="str">
        <f t="shared" si="3"/>
        <v/>
      </c>
    </row>
    <row r="69" spans="2:31" x14ac:dyDescent="0.25">
      <c r="B69" s="9" t="s">
        <v>202</v>
      </c>
      <c r="C69" s="98" t="str">
        <f>IF(COUNTA('Přehled partnerů'!C69:D69)&lt;&gt;2,"partner neuveden",IF('Přehled partnerů'!J69="ANO",'Přehled partnerů'!C69,"v tomto období nerelevantní"))</f>
        <v>partner neuveden</v>
      </c>
      <c r="D69" s="108" t="str">
        <f>IF(COUNTA('Přehled partnerů'!C69:D69)&lt;&gt;2,"",IF('Přehled partnerů'!J69="ANO",'Přehled partnerů'!D69,""))</f>
        <v/>
      </c>
      <c r="E69" s="21" t="str">
        <f t="shared" si="0"/>
        <v/>
      </c>
      <c r="F69" s="114" t="str">
        <f t="shared" si="1"/>
        <v/>
      </c>
      <c r="G69" s="125">
        <v>0</v>
      </c>
      <c r="H69" s="126">
        <v>0</v>
      </c>
      <c r="I69" s="126">
        <v>0</v>
      </c>
      <c r="J69" s="126">
        <v>0</v>
      </c>
      <c r="K69" s="16">
        <v>0</v>
      </c>
      <c r="L69" s="16">
        <v>0</v>
      </c>
      <c r="M69" s="20">
        <v>0</v>
      </c>
      <c r="N69" s="58" t="str">
        <f t="shared" si="2"/>
        <v/>
      </c>
      <c r="O69" s="267">
        <f>IF('Rozpočet + Žádosti o změnu'!$ER$2="ano",'Rozpočet + Žádosti o změnu'!EL69,IF('Rozpočet + Žádosti o změnu'!$EF$2="ano",'Rozpočet + Žádosti o změnu'!DZ69,IF('Rozpočet + Žádosti o změnu'!$DT$2="ano",'Rozpočet + Žádosti o změnu'!DN69,IF('Rozpočet + Žádosti o změnu'!$DH$2="ano",'Rozpočet + Žádosti o změnu'!DB69,IF('Rozpočet + Žádosti o změnu'!$CV$2="ano",'Rozpočet + Žádosti o změnu'!CP69,IF('Rozpočet + Žádosti o změnu'!$CJ$2="ano",'Rozpočet + Žádosti o změnu'!CD69,IF('Rozpočet + Žádosti o změnu'!$BX$2="ano",'Rozpočet + Žádosti o změnu'!BR69,IF('Rozpočet + Žádosti o změnu'!$BL$2="ano",'Rozpočet + Žádosti o změnu'!BF69,IF('Rozpočet + Žádosti o změnu'!$AZ$2="ano",'Rozpočet + Žádosti o změnu'!AT69,IF('Rozpočet + Žádosti o změnu'!$AN$2="ano",'Rozpočet + Žádosti o změnu'!AH69,'Rozpočet + Žádosti o změnu'!H69))))))))))</f>
        <v>0</v>
      </c>
      <c r="P69" s="267">
        <f>IF('Rozpočet + Žádosti o změnu'!$ER$2="ano",'Rozpočet + Žádosti o změnu'!EM69,IF('Rozpočet + Žádosti o změnu'!$EF$2="ano",'Rozpočet + Žádosti o změnu'!EA69,IF('Rozpočet + Žádosti o změnu'!$DT$2="ano",'Rozpočet + Žádosti o změnu'!DO69,IF('Rozpočet + Žádosti o změnu'!$DH$2="ano",'Rozpočet + Žádosti o změnu'!DC69,IF('Rozpočet + Žádosti o změnu'!$CV$2="ano",'Rozpočet + Žádosti o změnu'!CQ69,IF('Rozpočet + Žádosti o změnu'!$CJ$2="ano",'Rozpočet + Žádosti o změnu'!CE69,IF('Rozpočet + Žádosti o změnu'!$BX$2="ano",'Rozpočet + Žádosti o změnu'!BS69,IF('Rozpočet + Žádosti o změnu'!$BL$2="ano",'Rozpočet + Žádosti o změnu'!BG69,IF('Rozpočet + Žádosti o změnu'!$AZ$2="ano",'Rozpočet + Žádosti o změnu'!AU69,IF('Rozpočet + Žádosti o změnu'!$AN$2="ano",'Rozpočet + Žádosti o změnu'!AI69,'Rozpočet + Žádosti o změnu'!I69))))))))))</f>
        <v>0</v>
      </c>
      <c r="Q69" s="267">
        <f>IF('Rozpočet + Žádosti o změnu'!$ER$2="ano",'Rozpočet + Žádosti o změnu'!EN69,IF('Rozpočet + Žádosti o změnu'!$EF$2="ano",'Rozpočet + Žádosti o změnu'!EB69,IF('Rozpočet + Žádosti o změnu'!$DT$2="ano",'Rozpočet + Žádosti o změnu'!DP69,IF('Rozpočet + Žádosti o změnu'!$DH$2="ano",'Rozpočet + Žádosti o změnu'!DD69,IF('Rozpočet + Žádosti o změnu'!$CV$2="ano",'Rozpočet + Žádosti o změnu'!CR69,IF('Rozpočet + Žádosti o změnu'!$CJ$2="ano",'Rozpočet + Žádosti o změnu'!CF69,IF('Rozpočet + Žádosti o změnu'!$BX$2="ano",'Rozpočet + Žádosti o změnu'!BT69,IF('Rozpočet + Žádosti o změnu'!$BL$2="ano",'Rozpočet + Žádosti o změnu'!BH69,IF('Rozpočet + Žádosti o změnu'!$AZ$2="ano",'Rozpočet + Žádosti o změnu'!AV69,IF('Rozpočet + Žádosti o změnu'!$AN$2="ano",'Rozpočet + Žádosti o změnu'!AJ69,'Rozpočet + Žádosti o změnu'!J69))))))))))</f>
        <v>0</v>
      </c>
      <c r="R69" s="267">
        <f>IF('Rozpočet + Žádosti o změnu'!$ER$2="ano",'Rozpočet + Žádosti o změnu'!EO69,IF('Rozpočet + Žádosti o změnu'!$EF$2="ano",'Rozpočet + Žádosti o změnu'!EC69,IF('Rozpočet + Žádosti o změnu'!$DT$2="ano",'Rozpočet + Žádosti o změnu'!DQ69,IF('Rozpočet + Žádosti o změnu'!$DH$2="ano",'Rozpočet + Žádosti o změnu'!DE69,IF('Rozpočet + Žádosti o změnu'!$CV$2="ano",'Rozpočet + Žádosti o změnu'!CS69,IF('Rozpočet + Žádosti o změnu'!$CJ$2="ano",'Rozpočet + Žádosti o změnu'!CG69,IF('Rozpočet + Žádosti o změnu'!$BX$2="ano",'Rozpočet + Žádosti o změnu'!BU69,IF('Rozpočet + Žádosti o změnu'!$BL$2="ano",'Rozpočet + Žádosti o změnu'!BI69,IF('Rozpočet + Žádosti o změnu'!$AZ$2="ano",'Rozpočet + Žádosti o změnu'!AW69,IF('Rozpočet + Žádosti o změnu'!$AN$2="ano",'Rozpočet + Žádosti o změnu'!AK69,'Rozpočet + Žádosti o změnu'!K69))))))))))</f>
        <v>0</v>
      </c>
      <c r="S69" s="267">
        <f>IF('Rozpočet + Žádosti o změnu'!$ER$2="ano",'Rozpočet + Žádosti o změnu'!EP69,IF('Rozpočet + Žádosti o změnu'!$EF$2="ano",'Rozpočet + Žádosti o změnu'!ED69,IF('Rozpočet + Žádosti o změnu'!$DT$2="ano",'Rozpočet + Žádosti o změnu'!DR69,IF('Rozpočet + Žádosti o změnu'!$DH$2="ano",'Rozpočet + Žádosti o změnu'!DF69,IF('Rozpočet + Žádosti o změnu'!$CV$2="ano",'Rozpočet + Žádosti o změnu'!CT69,IF('Rozpočet + Žádosti o změnu'!$CJ$2="ano",'Rozpočet + Žádosti o změnu'!CH69,IF('Rozpočet + Žádosti o změnu'!$BX$2="ano",'Rozpočet + Žádosti o změnu'!BV69,IF('Rozpočet + Žádosti o změnu'!$BL$2="ano",'Rozpočet + Žádosti o změnu'!BJ69,IF('Rozpočet + Žádosti o změnu'!$AZ$2="ano",'Rozpočet + Žádosti o změnu'!AX69,IF('Rozpočet + Žádosti o změnu'!$AN$2="ano",'Rozpočet + Žádosti o změnu'!AL69,'Rozpočet + Žádosti o změnu'!L69))))))))))</f>
        <v>0</v>
      </c>
      <c r="T69" s="267">
        <f>IF('Rozpočet + Žádosti o změnu'!$ER$2="ano",'Rozpočet + Žádosti o změnu'!EQ69,IF('Rozpočet + Žádosti o změnu'!$EF$2="ano",'Rozpočet + Žádosti o změnu'!EE69,IF('Rozpočet + Žádosti o změnu'!$DT$2="ano",'Rozpočet + Žádosti o změnu'!DS69,IF('Rozpočet + Žádosti o změnu'!$DH$2="ano",'Rozpočet + Žádosti o změnu'!DG69,IF('Rozpočet + Žádosti o změnu'!$CV$2="ano",'Rozpočet + Žádosti o změnu'!CU69,IF('Rozpočet + Žádosti o změnu'!$CJ$2="ano",'Rozpočet + Žádosti o změnu'!CI69,IF('Rozpočet + Žádosti o změnu'!$BX$2="ano",'Rozpočet + Žádosti o změnu'!BW69,IF('Rozpočet + Žádosti o změnu'!$BL$2="ano",'Rozpočet + Žádosti o změnu'!BK69,IF('Rozpočet + Žádosti o změnu'!$AZ$2="ano",'Rozpočet + Žádosti o změnu'!AY69,IF('Rozpočet + Žádosti o změnu'!$AN$2="ano",'Rozpočet + Žádosti o změnu'!AM69,'Rozpočet + Žádosti o změnu'!M69))))))))))</f>
        <v>0</v>
      </c>
      <c r="U69" s="267">
        <f>IF('Rozpočet + Žádosti o změnu'!$ER$2="ano",'Rozpočet + Žádosti o změnu'!ER69,IF('Rozpočet + Žádosti o změnu'!$EF$2="ano",'Rozpočet + Žádosti o změnu'!EF69,IF('Rozpočet + Žádosti o změnu'!$DT$2="ano",'Rozpočet + Žádosti o změnu'!DT69,IF('Rozpočet + Žádosti o změnu'!$DH$2="ano",'Rozpočet + Žádosti o změnu'!DH69,IF('Rozpočet + Žádosti o změnu'!$CV$2="ano",'Rozpočet + Žádosti o změnu'!CV69,IF('Rozpočet + Žádosti o změnu'!$CJ$2="ano",'Rozpočet + Žádosti o změnu'!CJ69,IF('Rozpočet + Žádosti o změnu'!$BX$2="ano",'Rozpočet + Žádosti o změnu'!BX69,IF('Rozpočet + Žádosti o změnu'!$BL$2="ano",'Rozpočet + Žádosti o změnu'!BL69,IF('Rozpočet + Žádosti o změnu'!$AZ$2="ano",'Rozpočet + Žádosti o změnu'!AZ69,IF('Rozpočet + Žádosti o změnu'!$AN$2="ano",'Rozpočet + Žádosti o změnu'!AN69,'Rozpočet + Žádosti o změnu'!N69))))))))))</f>
        <v>0</v>
      </c>
      <c r="W69" s="281">
        <f>IF('ZoR č. 1'!$D69="",0,'ZoR č. 1'!G69)+IF('ZoR č. 2'!$D69="",0,'ZoR č. 2'!G69)+IF('ZoR č. 3'!$D69="",0,'ZoR č. 3'!G69)+IF('ZoR č. 4'!$D69="",0,'ZoR č. 4'!G69)+IF('ZoR č. 5'!$D69="",0,'ZoR č. 5'!G69)+IF('ZoR č. 6'!$D69="",0,'ZoR č. 6'!G69)+IF('ZoR č. 7'!$D69="",0,'ZoR č. 7'!G69)+IF('ZoR č. 8'!$D69="",0,'ZoR č. 8'!G69)+IF('ZoR č. 9'!$D69="",0,'ZoR č. 9'!G69)+IF('ZoR č. 10'!$D69="",0,'ZoR č. 10'!G69)+IF(ZZoR!$D69="",0,ZZoR!G69)</f>
        <v>0</v>
      </c>
      <c r="X69" s="281">
        <f>IF('ZoR č. 1'!$D69="",0,'ZoR č. 1'!H69)+IF('ZoR č. 2'!$D69="",0,'ZoR č. 2'!H69)+IF('ZoR č. 3'!$D69="",0,'ZoR č. 3'!H69)+IF('ZoR č. 4'!$D69="",0,'ZoR č. 4'!H69)+IF('ZoR č. 5'!$D69="",0,'ZoR č. 5'!H69)+IF('ZoR č. 6'!$D69="",0,'ZoR č. 6'!H69)+IF('ZoR č. 7'!$D69="",0,'ZoR č. 7'!H69)+IF('ZoR č. 8'!$D69="",0,'ZoR č. 8'!H69)+IF('ZoR č. 9'!$D69="",0,'ZoR č. 9'!H69)+IF('ZoR č. 10'!$D69="",0,'ZoR č. 10'!H69)+IF(ZZoR!$D69="",0,ZZoR!H69)</f>
        <v>0</v>
      </c>
      <c r="Y69" s="281">
        <f>IF('ZoR č. 1'!$D69="",0,'ZoR č. 1'!I69)+IF('ZoR č. 2'!$D69="",0,'ZoR č. 2'!I69)+IF('ZoR č. 3'!$D69="",0,'ZoR č. 3'!I69)+IF('ZoR č. 4'!$D69="",0,'ZoR č. 4'!I69)+IF('ZoR č. 5'!$D69="",0,'ZoR č. 5'!I69)+IF('ZoR č. 6'!$D69="",0,'ZoR č. 6'!I69)+IF('ZoR č. 7'!$D69="",0,'ZoR č. 7'!I69)+IF('ZoR č. 8'!$D69="",0,'ZoR č. 8'!I69)+IF('ZoR č. 9'!$D69="",0,'ZoR č. 9'!I69)+IF('ZoR č. 10'!$D69="",0,'ZoR č. 10'!I69)+IF(ZZoR!$D69="",0,ZZoR!I69)</f>
        <v>0</v>
      </c>
      <c r="Z69" s="281">
        <f>IF('ZoR č. 1'!$D69="",0,'ZoR č. 1'!J69)+IF('ZoR č. 2'!$D69="",0,'ZoR č. 2'!J69)+IF('ZoR č. 3'!$D69="",0,'ZoR č. 3'!J69)+IF('ZoR č. 4'!$D69="",0,'ZoR č. 4'!J69)+IF('ZoR č. 5'!$D69="",0,'ZoR č. 5'!J69)+IF('ZoR č. 6'!$D69="",0,'ZoR č. 6'!J69)+IF('ZoR č. 7'!$D69="",0,'ZoR č. 7'!J69)+IF('ZoR č. 8'!$D69="",0,'ZoR č. 8'!J69)+IF('ZoR č. 9'!$D69="",0,'ZoR č. 9'!J69)+IF('ZoR č. 10'!$D69="",0,'ZoR č. 10'!J69)+IF(ZZoR!$D69="",0,ZZoR!J69)</f>
        <v>0</v>
      </c>
      <c r="AA69" s="281">
        <f>IF('ZoR č. 1'!$D69="",0,'ZoR č. 1'!K69)+IF('ZoR č. 2'!$D69="",0,'ZoR č. 2'!K69)+IF('ZoR č. 3'!$D69="",0,'ZoR č. 3'!K69)+IF('ZoR č. 4'!$D69="",0,'ZoR č. 4'!K69)+IF('ZoR č. 5'!$D69="",0,'ZoR č. 5'!K69)+IF('ZoR č. 6'!$D69="",0,'ZoR č. 6'!K69)+IF('ZoR č. 7'!$D69="",0,'ZoR č. 7'!K69)+IF('ZoR č. 8'!$D69="",0,'ZoR č. 8'!K69)+IF('ZoR č. 9'!$D69="",0,'ZoR č. 9'!K69)+IF('ZoR č. 10'!$D69="",0,'ZoR č. 10'!K69)+IF(ZZoR!$D69="",0,ZZoR!K69)</f>
        <v>0</v>
      </c>
      <c r="AB69" s="281">
        <f>IF('ZoR č. 1'!$D69="",0,'ZoR č. 1'!L69)+IF('ZoR č. 2'!$D69="",0,'ZoR č. 2'!L69)+IF('ZoR č. 3'!$D69="",0,'ZoR č. 3'!L69)+IF('ZoR č. 4'!$D69="",0,'ZoR č. 4'!L69)+IF('ZoR č. 5'!$D69="",0,'ZoR č. 5'!L69)+IF('ZoR č. 6'!$D69="",0,'ZoR č. 6'!L69)+IF('ZoR č. 7'!$D69="",0,'ZoR č. 7'!L69)+IF('ZoR č. 8'!$D69="",0,'ZoR č. 8'!L69)+IF('ZoR č. 9'!$D69="",0,'ZoR č. 9'!L69)+IF('ZoR č. 10'!$D69="",0,'ZoR č. 10'!L69)+IF(ZZoR!$D69="",0,ZZoR!L69)</f>
        <v>0</v>
      </c>
      <c r="AC69" s="281">
        <f>IF('ZoR č. 1'!$D69="",0,'ZoR č. 1'!M69)+IF('ZoR č. 2'!$D69="",0,'ZoR č. 2'!M69)+IF('ZoR č. 3'!$D69="",0,'ZoR č. 3'!M69)+IF('ZoR č. 4'!$D69="",0,'ZoR č. 4'!M69)+IF('ZoR č. 5'!$D69="",0,'ZoR č. 5'!M69)+IF('ZoR č. 6'!$D69="",0,'ZoR č. 6'!M69)+IF('ZoR č. 7'!$D69="",0,'ZoR č. 7'!M69)+IF('ZoR č. 8'!$D69="",0,'ZoR č. 8'!M69)+IF('ZoR č. 9'!$D69="",0,'ZoR č. 9'!M69)+IF('ZoR č. 10'!$D69="",0,'ZoR č. 10'!M69)+IF(ZZoR!$D69="",0,ZZoR!M69)</f>
        <v>0</v>
      </c>
      <c r="AE69" s="282" t="str">
        <f t="shared" si="3"/>
        <v/>
      </c>
    </row>
    <row r="70" spans="2:31" x14ac:dyDescent="0.25">
      <c r="B70" s="9" t="s">
        <v>203</v>
      </c>
      <c r="C70" s="98" t="str">
        <f>IF(COUNTA('Přehled partnerů'!C70:D70)&lt;&gt;2,"partner neuveden",IF('Přehled partnerů'!J70="ANO",'Přehled partnerů'!C70,"v tomto období nerelevantní"))</f>
        <v>partner neuveden</v>
      </c>
      <c r="D70" s="108" t="str">
        <f>IF(COUNTA('Přehled partnerů'!C70:D70)&lt;&gt;2,"",IF('Přehled partnerů'!J70="ANO",'Přehled partnerů'!D70,""))</f>
        <v/>
      </c>
      <c r="E70" s="21" t="str">
        <f t="shared" si="0"/>
        <v/>
      </c>
      <c r="F70" s="114" t="str">
        <f t="shared" si="1"/>
        <v/>
      </c>
      <c r="G70" s="125">
        <v>0</v>
      </c>
      <c r="H70" s="126">
        <v>0</v>
      </c>
      <c r="I70" s="126">
        <v>0</v>
      </c>
      <c r="J70" s="126">
        <v>0</v>
      </c>
      <c r="K70" s="16">
        <v>0</v>
      </c>
      <c r="L70" s="16">
        <v>0</v>
      </c>
      <c r="M70" s="20">
        <v>0</v>
      </c>
      <c r="N70" s="58" t="str">
        <f t="shared" si="2"/>
        <v/>
      </c>
      <c r="O70" s="267">
        <f>IF('Rozpočet + Žádosti o změnu'!$ER$2="ano",'Rozpočet + Žádosti o změnu'!EL70,IF('Rozpočet + Žádosti o změnu'!$EF$2="ano",'Rozpočet + Žádosti o změnu'!DZ70,IF('Rozpočet + Žádosti o změnu'!$DT$2="ano",'Rozpočet + Žádosti o změnu'!DN70,IF('Rozpočet + Žádosti o změnu'!$DH$2="ano",'Rozpočet + Žádosti o změnu'!DB70,IF('Rozpočet + Žádosti o změnu'!$CV$2="ano",'Rozpočet + Žádosti o změnu'!CP70,IF('Rozpočet + Žádosti o změnu'!$CJ$2="ano",'Rozpočet + Žádosti o změnu'!CD70,IF('Rozpočet + Žádosti o změnu'!$BX$2="ano",'Rozpočet + Žádosti o změnu'!BR70,IF('Rozpočet + Žádosti o změnu'!$BL$2="ano",'Rozpočet + Žádosti o změnu'!BF70,IF('Rozpočet + Žádosti o změnu'!$AZ$2="ano",'Rozpočet + Žádosti o změnu'!AT70,IF('Rozpočet + Žádosti o změnu'!$AN$2="ano",'Rozpočet + Žádosti o změnu'!AH70,'Rozpočet + Žádosti o změnu'!H70))))))))))</f>
        <v>0</v>
      </c>
      <c r="P70" s="267">
        <f>IF('Rozpočet + Žádosti o změnu'!$ER$2="ano",'Rozpočet + Žádosti o změnu'!EM70,IF('Rozpočet + Žádosti o změnu'!$EF$2="ano",'Rozpočet + Žádosti o změnu'!EA70,IF('Rozpočet + Žádosti o změnu'!$DT$2="ano",'Rozpočet + Žádosti o změnu'!DO70,IF('Rozpočet + Žádosti o změnu'!$DH$2="ano",'Rozpočet + Žádosti o změnu'!DC70,IF('Rozpočet + Žádosti o změnu'!$CV$2="ano",'Rozpočet + Žádosti o změnu'!CQ70,IF('Rozpočet + Žádosti o změnu'!$CJ$2="ano",'Rozpočet + Žádosti o změnu'!CE70,IF('Rozpočet + Žádosti o změnu'!$BX$2="ano",'Rozpočet + Žádosti o změnu'!BS70,IF('Rozpočet + Žádosti o změnu'!$BL$2="ano",'Rozpočet + Žádosti o změnu'!BG70,IF('Rozpočet + Žádosti o změnu'!$AZ$2="ano",'Rozpočet + Žádosti o změnu'!AU70,IF('Rozpočet + Žádosti o změnu'!$AN$2="ano",'Rozpočet + Žádosti o změnu'!AI70,'Rozpočet + Žádosti o změnu'!I70))))))))))</f>
        <v>0</v>
      </c>
      <c r="Q70" s="267">
        <f>IF('Rozpočet + Žádosti o změnu'!$ER$2="ano",'Rozpočet + Žádosti o změnu'!EN70,IF('Rozpočet + Žádosti o změnu'!$EF$2="ano",'Rozpočet + Žádosti o změnu'!EB70,IF('Rozpočet + Žádosti o změnu'!$DT$2="ano",'Rozpočet + Žádosti o změnu'!DP70,IF('Rozpočet + Žádosti o změnu'!$DH$2="ano",'Rozpočet + Žádosti o změnu'!DD70,IF('Rozpočet + Žádosti o změnu'!$CV$2="ano",'Rozpočet + Žádosti o změnu'!CR70,IF('Rozpočet + Žádosti o změnu'!$CJ$2="ano",'Rozpočet + Žádosti o změnu'!CF70,IF('Rozpočet + Žádosti o změnu'!$BX$2="ano",'Rozpočet + Žádosti o změnu'!BT70,IF('Rozpočet + Žádosti o změnu'!$BL$2="ano",'Rozpočet + Žádosti o změnu'!BH70,IF('Rozpočet + Žádosti o změnu'!$AZ$2="ano",'Rozpočet + Žádosti o změnu'!AV70,IF('Rozpočet + Žádosti o změnu'!$AN$2="ano",'Rozpočet + Žádosti o změnu'!AJ70,'Rozpočet + Žádosti o změnu'!J70))))))))))</f>
        <v>0</v>
      </c>
      <c r="R70" s="267">
        <f>IF('Rozpočet + Žádosti o změnu'!$ER$2="ano",'Rozpočet + Žádosti o změnu'!EO70,IF('Rozpočet + Žádosti o změnu'!$EF$2="ano",'Rozpočet + Žádosti o změnu'!EC70,IF('Rozpočet + Žádosti o změnu'!$DT$2="ano",'Rozpočet + Žádosti o změnu'!DQ70,IF('Rozpočet + Žádosti o změnu'!$DH$2="ano",'Rozpočet + Žádosti o změnu'!DE70,IF('Rozpočet + Žádosti o změnu'!$CV$2="ano",'Rozpočet + Žádosti o změnu'!CS70,IF('Rozpočet + Žádosti o změnu'!$CJ$2="ano",'Rozpočet + Žádosti o změnu'!CG70,IF('Rozpočet + Žádosti o změnu'!$BX$2="ano",'Rozpočet + Žádosti o změnu'!BU70,IF('Rozpočet + Žádosti o změnu'!$BL$2="ano",'Rozpočet + Žádosti o změnu'!BI70,IF('Rozpočet + Žádosti o změnu'!$AZ$2="ano",'Rozpočet + Žádosti o změnu'!AW70,IF('Rozpočet + Žádosti o změnu'!$AN$2="ano",'Rozpočet + Žádosti o změnu'!AK70,'Rozpočet + Žádosti o změnu'!K70))))))))))</f>
        <v>0</v>
      </c>
      <c r="S70" s="267">
        <f>IF('Rozpočet + Žádosti o změnu'!$ER$2="ano",'Rozpočet + Žádosti o změnu'!EP70,IF('Rozpočet + Žádosti o změnu'!$EF$2="ano",'Rozpočet + Žádosti o změnu'!ED70,IF('Rozpočet + Žádosti o změnu'!$DT$2="ano",'Rozpočet + Žádosti o změnu'!DR70,IF('Rozpočet + Žádosti o změnu'!$DH$2="ano",'Rozpočet + Žádosti o změnu'!DF70,IF('Rozpočet + Žádosti o změnu'!$CV$2="ano",'Rozpočet + Žádosti o změnu'!CT70,IF('Rozpočet + Žádosti o změnu'!$CJ$2="ano",'Rozpočet + Žádosti o změnu'!CH70,IF('Rozpočet + Žádosti o změnu'!$BX$2="ano",'Rozpočet + Žádosti o změnu'!BV70,IF('Rozpočet + Žádosti o změnu'!$BL$2="ano",'Rozpočet + Žádosti o změnu'!BJ70,IF('Rozpočet + Žádosti o změnu'!$AZ$2="ano",'Rozpočet + Žádosti o změnu'!AX70,IF('Rozpočet + Žádosti o změnu'!$AN$2="ano",'Rozpočet + Žádosti o změnu'!AL70,'Rozpočet + Žádosti o změnu'!L70))))))))))</f>
        <v>0</v>
      </c>
      <c r="T70" s="267">
        <f>IF('Rozpočet + Žádosti o změnu'!$ER$2="ano",'Rozpočet + Žádosti o změnu'!EQ70,IF('Rozpočet + Žádosti o změnu'!$EF$2="ano",'Rozpočet + Žádosti o změnu'!EE70,IF('Rozpočet + Žádosti o změnu'!$DT$2="ano",'Rozpočet + Žádosti o změnu'!DS70,IF('Rozpočet + Žádosti o změnu'!$DH$2="ano",'Rozpočet + Žádosti o změnu'!DG70,IF('Rozpočet + Žádosti o změnu'!$CV$2="ano",'Rozpočet + Žádosti o změnu'!CU70,IF('Rozpočet + Žádosti o změnu'!$CJ$2="ano",'Rozpočet + Žádosti o změnu'!CI70,IF('Rozpočet + Žádosti o změnu'!$BX$2="ano",'Rozpočet + Žádosti o změnu'!BW70,IF('Rozpočet + Žádosti o změnu'!$BL$2="ano",'Rozpočet + Žádosti o změnu'!BK70,IF('Rozpočet + Žádosti o změnu'!$AZ$2="ano",'Rozpočet + Žádosti o změnu'!AY70,IF('Rozpočet + Žádosti o změnu'!$AN$2="ano",'Rozpočet + Žádosti o změnu'!AM70,'Rozpočet + Žádosti o změnu'!M70))))))))))</f>
        <v>0</v>
      </c>
      <c r="U70" s="267">
        <f>IF('Rozpočet + Žádosti o změnu'!$ER$2="ano",'Rozpočet + Žádosti o změnu'!ER70,IF('Rozpočet + Žádosti o změnu'!$EF$2="ano",'Rozpočet + Žádosti o změnu'!EF70,IF('Rozpočet + Žádosti o změnu'!$DT$2="ano",'Rozpočet + Žádosti o změnu'!DT70,IF('Rozpočet + Žádosti o změnu'!$DH$2="ano",'Rozpočet + Žádosti o změnu'!DH70,IF('Rozpočet + Žádosti o změnu'!$CV$2="ano",'Rozpočet + Žádosti o změnu'!CV70,IF('Rozpočet + Žádosti o změnu'!$CJ$2="ano",'Rozpočet + Žádosti o změnu'!CJ70,IF('Rozpočet + Žádosti o změnu'!$BX$2="ano",'Rozpočet + Žádosti o změnu'!BX70,IF('Rozpočet + Žádosti o změnu'!$BL$2="ano",'Rozpočet + Žádosti o změnu'!BL70,IF('Rozpočet + Žádosti o změnu'!$AZ$2="ano",'Rozpočet + Žádosti o změnu'!AZ70,IF('Rozpočet + Žádosti o změnu'!$AN$2="ano",'Rozpočet + Žádosti o změnu'!AN70,'Rozpočet + Žádosti o změnu'!N70))))))))))</f>
        <v>0</v>
      </c>
      <c r="W70" s="281">
        <f>IF('ZoR č. 1'!$D70="",0,'ZoR č. 1'!G70)+IF('ZoR č. 2'!$D70="",0,'ZoR č. 2'!G70)+IF('ZoR č. 3'!$D70="",0,'ZoR č. 3'!G70)+IF('ZoR č. 4'!$D70="",0,'ZoR č. 4'!G70)+IF('ZoR č. 5'!$D70="",0,'ZoR č. 5'!G70)+IF('ZoR č. 6'!$D70="",0,'ZoR č. 6'!G70)+IF('ZoR č. 7'!$D70="",0,'ZoR č. 7'!G70)+IF('ZoR č. 8'!$D70="",0,'ZoR č. 8'!G70)+IF('ZoR č. 9'!$D70="",0,'ZoR č. 9'!G70)+IF('ZoR č. 10'!$D70="",0,'ZoR č. 10'!G70)+IF(ZZoR!$D70="",0,ZZoR!G70)</f>
        <v>0</v>
      </c>
      <c r="X70" s="281">
        <f>IF('ZoR č. 1'!$D70="",0,'ZoR č. 1'!H70)+IF('ZoR č. 2'!$D70="",0,'ZoR č. 2'!H70)+IF('ZoR č. 3'!$D70="",0,'ZoR č. 3'!H70)+IF('ZoR č. 4'!$D70="",0,'ZoR č. 4'!H70)+IF('ZoR č. 5'!$D70="",0,'ZoR č. 5'!H70)+IF('ZoR č. 6'!$D70="",0,'ZoR č. 6'!H70)+IF('ZoR č. 7'!$D70="",0,'ZoR č. 7'!H70)+IF('ZoR č. 8'!$D70="",0,'ZoR č. 8'!H70)+IF('ZoR č. 9'!$D70="",0,'ZoR č. 9'!H70)+IF('ZoR č. 10'!$D70="",0,'ZoR č. 10'!H70)+IF(ZZoR!$D70="",0,ZZoR!H70)</f>
        <v>0</v>
      </c>
      <c r="Y70" s="281">
        <f>IF('ZoR č. 1'!$D70="",0,'ZoR č. 1'!I70)+IF('ZoR č. 2'!$D70="",0,'ZoR č. 2'!I70)+IF('ZoR č. 3'!$D70="",0,'ZoR č. 3'!I70)+IF('ZoR č. 4'!$D70="",0,'ZoR č. 4'!I70)+IF('ZoR č. 5'!$D70="",0,'ZoR č. 5'!I70)+IF('ZoR č. 6'!$D70="",0,'ZoR č. 6'!I70)+IF('ZoR č. 7'!$D70="",0,'ZoR č. 7'!I70)+IF('ZoR č. 8'!$D70="",0,'ZoR č. 8'!I70)+IF('ZoR č. 9'!$D70="",0,'ZoR č. 9'!I70)+IF('ZoR č. 10'!$D70="",0,'ZoR č. 10'!I70)+IF(ZZoR!$D70="",0,ZZoR!I70)</f>
        <v>0</v>
      </c>
      <c r="Z70" s="281">
        <f>IF('ZoR č. 1'!$D70="",0,'ZoR č. 1'!J70)+IF('ZoR č. 2'!$D70="",0,'ZoR č. 2'!J70)+IF('ZoR č. 3'!$D70="",0,'ZoR č. 3'!J70)+IF('ZoR č. 4'!$D70="",0,'ZoR č. 4'!J70)+IF('ZoR č. 5'!$D70="",0,'ZoR č. 5'!J70)+IF('ZoR č. 6'!$D70="",0,'ZoR č. 6'!J70)+IF('ZoR č. 7'!$D70="",0,'ZoR č. 7'!J70)+IF('ZoR č. 8'!$D70="",0,'ZoR č. 8'!J70)+IF('ZoR č. 9'!$D70="",0,'ZoR č. 9'!J70)+IF('ZoR č. 10'!$D70="",0,'ZoR č. 10'!J70)+IF(ZZoR!$D70="",0,ZZoR!J70)</f>
        <v>0</v>
      </c>
      <c r="AA70" s="281">
        <f>IF('ZoR č. 1'!$D70="",0,'ZoR č. 1'!K70)+IF('ZoR č. 2'!$D70="",0,'ZoR č. 2'!K70)+IF('ZoR č. 3'!$D70="",0,'ZoR č. 3'!K70)+IF('ZoR č. 4'!$D70="",0,'ZoR č. 4'!K70)+IF('ZoR č. 5'!$D70="",0,'ZoR č. 5'!K70)+IF('ZoR č. 6'!$D70="",0,'ZoR č. 6'!K70)+IF('ZoR č. 7'!$D70="",0,'ZoR č. 7'!K70)+IF('ZoR č. 8'!$D70="",0,'ZoR č. 8'!K70)+IF('ZoR č. 9'!$D70="",0,'ZoR č. 9'!K70)+IF('ZoR č. 10'!$D70="",0,'ZoR č. 10'!K70)+IF(ZZoR!$D70="",0,ZZoR!K70)</f>
        <v>0</v>
      </c>
      <c r="AB70" s="281">
        <f>IF('ZoR č. 1'!$D70="",0,'ZoR č. 1'!L70)+IF('ZoR č. 2'!$D70="",0,'ZoR č. 2'!L70)+IF('ZoR č. 3'!$D70="",0,'ZoR č. 3'!L70)+IF('ZoR č. 4'!$D70="",0,'ZoR č. 4'!L70)+IF('ZoR č. 5'!$D70="",0,'ZoR č. 5'!L70)+IF('ZoR č. 6'!$D70="",0,'ZoR č. 6'!L70)+IF('ZoR č. 7'!$D70="",0,'ZoR č. 7'!L70)+IF('ZoR č. 8'!$D70="",0,'ZoR č. 8'!L70)+IF('ZoR č. 9'!$D70="",0,'ZoR č. 9'!L70)+IF('ZoR č. 10'!$D70="",0,'ZoR č. 10'!L70)+IF(ZZoR!$D70="",0,ZZoR!L70)</f>
        <v>0</v>
      </c>
      <c r="AC70" s="281">
        <f>IF('ZoR č. 1'!$D70="",0,'ZoR č. 1'!M70)+IF('ZoR č. 2'!$D70="",0,'ZoR č. 2'!M70)+IF('ZoR č. 3'!$D70="",0,'ZoR č. 3'!M70)+IF('ZoR č. 4'!$D70="",0,'ZoR č. 4'!M70)+IF('ZoR č. 5'!$D70="",0,'ZoR č. 5'!M70)+IF('ZoR č. 6'!$D70="",0,'ZoR č. 6'!M70)+IF('ZoR č. 7'!$D70="",0,'ZoR č. 7'!M70)+IF('ZoR č. 8'!$D70="",0,'ZoR č. 8'!M70)+IF('ZoR č. 9'!$D70="",0,'ZoR č. 9'!M70)+IF('ZoR č. 10'!$D70="",0,'ZoR č. 10'!M70)+IF(ZZoR!$D70="",0,ZZoR!M70)</f>
        <v>0</v>
      </c>
      <c r="AE70" s="282" t="str">
        <f t="shared" si="3"/>
        <v/>
      </c>
    </row>
    <row r="71" spans="2:31" x14ac:dyDescent="0.25">
      <c r="B71" s="9" t="s">
        <v>204</v>
      </c>
      <c r="C71" s="98" t="str">
        <f>IF(COUNTA('Přehled partnerů'!C71:D71)&lt;&gt;2,"partner neuveden",IF('Přehled partnerů'!J71="ANO",'Přehled partnerů'!C71,"v tomto období nerelevantní"))</f>
        <v>partner neuveden</v>
      </c>
      <c r="D71" s="108" t="str">
        <f>IF(COUNTA('Přehled partnerů'!C71:D71)&lt;&gt;2,"",IF('Přehled partnerů'!J71="ANO",'Přehled partnerů'!D71,""))</f>
        <v/>
      </c>
      <c r="E71" s="21" t="str">
        <f t="shared" si="0"/>
        <v/>
      </c>
      <c r="F71" s="114" t="str">
        <f t="shared" si="1"/>
        <v/>
      </c>
      <c r="G71" s="125">
        <v>0</v>
      </c>
      <c r="H71" s="126">
        <v>0</v>
      </c>
      <c r="I71" s="126">
        <v>0</v>
      </c>
      <c r="J71" s="126">
        <v>0</v>
      </c>
      <c r="K71" s="16">
        <v>0</v>
      </c>
      <c r="L71" s="16">
        <v>0</v>
      </c>
      <c r="M71" s="20">
        <v>0</v>
      </c>
      <c r="N71" s="58" t="str">
        <f t="shared" si="2"/>
        <v/>
      </c>
      <c r="O71" s="267">
        <f>IF('Rozpočet + Žádosti o změnu'!$ER$2="ano",'Rozpočet + Žádosti o změnu'!EL71,IF('Rozpočet + Žádosti o změnu'!$EF$2="ano",'Rozpočet + Žádosti o změnu'!DZ71,IF('Rozpočet + Žádosti o změnu'!$DT$2="ano",'Rozpočet + Žádosti o změnu'!DN71,IF('Rozpočet + Žádosti o změnu'!$DH$2="ano",'Rozpočet + Žádosti o změnu'!DB71,IF('Rozpočet + Žádosti o změnu'!$CV$2="ano",'Rozpočet + Žádosti o změnu'!CP71,IF('Rozpočet + Žádosti o změnu'!$CJ$2="ano",'Rozpočet + Žádosti o změnu'!CD71,IF('Rozpočet + Žádosti o změnu'!$BX$2="ano",'Rozpočet + Žádosti o změnu'!BR71,IF('Rozpočet + Žádosti o změnu'!$BL$2="ano",'Rozpočet + Žádosti o změnu'!BF71,IF('Rozpočet + Žádosti o změnu'!$AZ$2="ano",'Rozpočet + Žádosti o změnu'!AT71,IF('Rozpočet + Žádosti o změnu'!$AN$2="ano",'Rozpočet + Žádosti o změnu'!AH71,'Rozpočet + Žádosti o změnu'!H71))))))))))</f>
        <v>0</v>
      </c>
      <c r="P71" s="267">
        <f>IF('Rozpočet + Žádosti o změnu'!$ER$2="ano",'Rozpočet + Žádosti o změnu'!EM71,IF('Rozpočet + Žádosti o změnu'!$EF$2="ano",'Rozpočet + Žádosti o změnu'!EA71,IF('Rozpočet + Žádosti o změnu'!$DT$2="ano",'Rozpočet + Žádosti o změnu'!DO71,IF('Rozpočet + Žádosti o změnu'!$DH$2="ano",'Rozpočet + Žádosti o změnu'!DC71,IF('Rozpočet + Žádosti o změnu'!$CV$2="ano",'Rozpočet + Žádosti o změnu'!CQ71,IF('Rozpočet + Žádosti o změnu'!$CJ$2="ano",'Rozpočet + Žádosti o změnu'!CE71,IF('Rozpočet + Žádosti o změnu'!$BX$2="ano",'Rozpočet + Žádosti o změnu'!BS71,IF('Rozpočet + Žádosti o změnu'!$BL$2="ano",'Rozpočet + Žádosti o změnu'!BG71,IF('Rozpočet + Žádosti o změnu'!$AZ$2="ano",'Rozpočet + Žádosti o změnu'!AU71,IF('Rozpočet + Žádosti o změnu'!$AN$2="ano",'Rozpočet + Žádosti o změnu'!AI71,'Rozpočet + Žádosti o změnu'!I71))))))))))</f>
        <v>0</v>
      </c>
      <c r="Q71" s="267">
        <f>IF('Rozpočet + Žádosti o změnu'!$ER$2="ano",'Rozpočet + Žádosti o změnu'!EN71,IF('Rozpočet + Žádosti o změnu'!$EF$2="ano",'Rozpočet + Žádosti o změnu'!EB71,IF('Rozpočet + Žádosti o změnu'!$DT$2="ano",'Rozpočet + Žádosti o změnu'!DP71,IF('Rozpočet + Žádosti o změnu'!$DH$2="ano",'Rozpočet + Žádosti o změnu'!DD71,IF('Rozpočet + Žádosti o změnu'!$CV$2="ano",'Rozpočet + Žádosti o změnu'!CR71,IF('Rozpočet + Žádosti o změnu'!$CJ$2="ano",'Rozpočet + Žádosti o změnu'!CF71,IF('Rozpočet + Žádosti o změnu'!$BX$2="ano",'Rozpočet + Žádosti o změnu'!BT71,IF('Rozpočet + Žádosti o změnu'!$BL$2="ano",'Rozpočet + Žádosti o změnu'!BH71,IF('Rozpočet + Žádosti o změnu'!$AZ$2="ano",'Rozpočet + Žádosti o změnu'!AV71,IF('Rozpočet + Žádosti o změnu'!$AN$2="ano",'Rozpočet + Žádosti o změnu'!AJ71,'Rozpočet + Žádosti o změnu'!J71))))))))))</f>
        <v>0</v>
      </c>
      <c r="R71" s="267">
        <f>IF('Rozpočet + Žádosti o změnu'!$ER$2="ano",'Rozpočet + Žádosti o změnu'!EO71,IF('Rozpočet + Žádosti o změnu'!$EF$2="ano",'Rozpočet + Žádosti o změnu'!EC71,IF('Rozpočet + Žádosti o změnu'!$DT$2="ano",'Rozpočet + Žádosti o změnu'!DQ71,IF('Rozpočet + Žádosti o změnu'!$DH$2="ano",'Rozpočet + Žádosti o změnu'!DE71,IF('Rozpočet + Žádosti o změnu'!$CV$2="ano",'Rozpočet + Žádosti o změnu'!CS71,IF('Rozpočet + Žádosti o změnu'!$CJ$2="ano",'Rozpočet + Žádosti o změnu'!CG71,IF('Rozpočet + Žádosti o změnu'!$BX$2="ano",'Rozpočet + Žádosti o změnu'!BU71,IF('Rozpočet + Žádosti o změnu'!$BL$2="ano",'Rozpočet + Žádosti o změnu'!BI71,IF('Rozpočet + Žádosti o změnu'!$AZ$2="ano",'Rozpočet + Žádosti o změnu'!AW71,IF('Rozpočet + Žádosti o změnu'!$AN$2="ano",'Rozpočet + Žádosti o změnu'!AK71,'Rozpočet + Žádosti o změnu'!K71))))))))))</f>
        <v>0</v>
      </c>
      <c r="S71" s="267">
        <f>IF('Rozpočet + Žádosti o změnu'!$ER$2="ano",'Rozpočet + Žádosti o změnu'!EP71,IF('Rozpočet + Žádosti o změnu'!$EF$2="ano",'Rozpočet + Žádosti o změnu'!ED71,IF('Rozpočet + Žádosti o změnu'!$DT$2="ano",'Rozpočet + Žádosti o změnu'!DR71,IF('Rozpočet + Žádosti o změnu'!$DH$2="ano",'Rozpočet + Žádosti o změnu'!DF71,IF('Rozpočet + Žádosti o změnu'!$CV$2="ano",'Rozpočet + Žádosti o změnu'!CT71,IF('Rozpočet + Žádosti o změnu'!$CJ$2="ano",'Rozpočet + Žádosti o změnu'!CH71,IF('Rozpočet + Žádosti o změnu'!$BX$2="ano",'Rozpočet + Žádosti o změnu'!BV71,IF('Rozpočet + Žádosti o změnu'!$BL$2="ano",'Rozpočet + Žádosti o změnu'!BJ71,IF('Rozpočet + Žádosti o změnu'!$AZ$2="ano",'Rozpočet + Žádosti o změnu'!AX71,IF('Rozpočet + Žádosti o změnu'!$AN$2="ano",'Rozpočet + Žádosti o změnu'!AL71,'Rozpočet + Žádosti o změnu'!L71))))))))))</f>
        <v>0</v>
      </c>
      <c r="T71" s="267">
        <f>IF('Rozpočet + Žádosti o změnu'!$ER$2="ano",'Rozpočet + Žádosti o změnu'!EQ71,IF('Rozpočet + Žádosti o změnu'!$EF$2="ano",'Rozpočet + Žádosti o změnu'!EE71,IF('Rozpočet + Žádosti o změnu'!$DT$2="ano",'Rozpočet + Žádosti o změnu'!DS71,IF('Rozpočet + Žádosti o změnu'!$DH$2="ano",'Rozpočet + Žádosti o změnu'!DG71,IF('Rozpočet + Žádosti o změnu'!$CV$2="ano",'Rozpočet + Žádosti o změnu'!CU71,IF('Rozpočet + Žádosti o změnu'!$CJ$2="ano",'Rozpočet + Žádosti o změnu'!CI71,IF('Rozpočet + Žádosti o změnu'!$BX$2="ano",'Rozpočet + Žádosti o změnu'!BW71,IF('Rozpočet + Žádosti o změnu'!$BL$2="ano",'Rozpočet + Žádosti o změnu'!BK71,IF('Rozpočet + Žádosti o změnu'!$AZ$2="ano",'Rozpočet + Žádosti o změnu'!AY71,IF('Rozpočet + Žádosti o změnu'!$AN$2="ano",'Rozpočet + Žádosti o změnu'!AM71,'Rozpočet + Žádosti o změnu'!M71))))))))))</f>
        <v>0</v>
      </c>
      <c r="U71" s="267">
        <f>IF('Rozpočet + Žádosti o změnu'!$ER$2="ano",'Rozpočet + Žádosti o změnu'!ER71,IF('Rozpočet + Žádosti o změnu'!$EF$2="ano",'Rozpočet + Žádosti o změnu'!EF71,IF('Rozpočet + Žádosti o změnu'!$DT$2="ano",'Rozpočet + Žádosti o změnu'!DT71,IF('Rozpočet + Žádosti o změnu'!$DH$2="ano",'Rozpočet + Žádosti o změnu'!DH71,IF('Rozpočet + Žádosti o změnu'!$CV$2="ano",'Rozpočet + Žádosti o změnu'!CV71,IF('Rozpočet + Žádosti o změnu'!$CJ$2="ano",'Rozpočet + Žádosti o změnu'!CJ71,IF('Rozpočet + Žádosti o změnu'!$BX$2="ano",'Rozpočet + Žádosti o změnu'!BX71,IF('Rozpočet + Žádosti o změnu'!$BL$2="ano",'Rozpočet + Žádosti o změnu'!BL71,IF('Rozpočet + Žádosti o změnu'!$AZ$2="ano",'Rozpočet + Žádosti o změnu'!AZ71,IF('Rozpočet + Žádosti o změnu'!$AN$2="ano",'Rozpočet + Žádosti o změnu'!AN71,'Rozpočet + Žádosti o změnu'!N71))))))))))</f>
        <v>0</v>
      </c>
      <c r="W71" s="281">
        <f>IF('ZoR č. 1'!$D71="",0,'ZoR č. 1'!G71)+IF('ZoR č. 2'!$D71="",0,'ZoR č. 2'!G71)+IF('ZoR č. 3'!$D71="",0,'ZoR č. 3'!G71)+IF('ZoR č. 4'!$D71="",0,'ZoR č. 4'!G71)+IF('ZoR č. 5'!$D71="",0,'ZoR č. 5'!G71)+IF('ZoR č. 6'!$D71="",0,'ZoR č. 6'!G71)+IF('ZoR č. 7'!$D71="",0,'ZoR č. 7'!G71)+IF('ZoR č. 8'!$D71="",0,'ZoR č. 8'!G71)+IF('ZoR č. 9'!$D71="",0,'ZoR č. 9'!G71)+IF('ZoR č. 10'!$D71="",0,'ZoR č. 10'!G71)+IF(ZZoR!$D71="",0,ZZoR!G71)</f>
        <v>0</v>
      </c>
      <c r="X71" s="281">
        <f>IF('ZoR č. 1'!$D71="",0,'ZoR č. 1'!H71)+IF('ZoR č. 2'!$D71="",0,'ZoR č. 2'!H71)+IF('ZoR č. 3'!$D71="",0,'ZoR č. 3'!H71)+IF('ZoR č. 4'!$D71="",0,'ZoR č. 4'!H71)+IF('ZoR č. 5'!$D71="",0,'ZoR č. 5'!H71)+IF('ZoR č. 6'!$D71="",0,'ZoR č. 6'!H71)+IF('ZoR č. 7'!$D71="",0,'ZoR č. 7'!H71)+IF('ZoR č. 8'!$D71="",0,'ZoR č. 8'!H71)+IF('ZoR č. 9'!$D71="",0,'ZoR č. 9'!H71)+IF('ZoR č. 10'!$D71="",0,'ZoR č. 10'!H71)+IF(ZZoR!$D71="",0,ZZoR!H71)</f>
        <v>0</v>
      </c>
      <c r="Y71" s="281">
        <f>IF('ZoR č. 1'!$D71="",0,'ZoR č. 1'!I71)+IF('ZoR č. 2'!$D71="",0,'ZoR č. 2'!I71)+IF('ZoR č. 3'!$D71="",0,'ZoR č. 3'!I71)+IF('ZoR č. 4'!$D71="",0,'ZoR č. 4'!I71)+IF('ZoR č. 5'!$D71="",0,'ZoR č. 5'!I71)+IF('ZoR č. 6'!$D71="",0,'ZoR č. 6'!I71)+IF('ZoR č. 7'!$D71="",0,'ZoR č. 7'!I71)+IF('ZoR č. 8'!$D71="",0,'ZoR č. 8'!I71)+IF('ZoR č. 9'!$D71="",0,'ZoR č. 9'!I71)+IF('ZoR č. 10'!$D71="",0,'ZoR č. 10'!I71)+IF(ZZoR!$D71="",0,ZZoR!I71)</f>
        <v>0</v>
      </c>
      <c r="Z71" s="281">
        <f>IF('ZoR č. 1'!$D71="",0,'ZoR č. 1'!J71)+IF('ZoR č. 2'!$D71="",0,'ZoR č. 2'!J71)+IF('ZoR č. 3'!$D71="",0,'ZoR č. 3'!J71)+IF('ZoR č. 4'!$D71="",0,'ZoR č. 4'!J71)+IF('ZoR č. 5'!$D71="",0,'ZoR č. 5'!J71)+IF('ZoR č. 6'!$D71="",0,'ZoR č. 6'!J71)+IF('ZoR č. 7'!$D71="",0,'ZoR č. 7'!J71)+IF('ZoR č. 8'!$D71="",0,'ZoR č. 8'!J71)+IF('ZoR č. 9'!$D71="",0,'ZoR č. 9'!J71)+IF('ZoR č. 10'!$D71="",0,'ZoR č. 10'!J71)+IF(ZZoR!$D71="",0,ZZoR!J71)</f>
        <v>0</v>
      </c>
      <c r="AA71" s="281">
        <f>IF('ZoR č. 1'!$D71="",0,'ZoR č. 1'!K71)+IF('ZoR č. 2'!$D71="",0,'ZoR č. 2'!K71)+IF('ZoR č. 3'!$D71="",0,'ZoR č. 3'!K71)+IF('ZoR č. 4'!$D71="",0,'ZoR č. 4'!K71)+IF('ZoR č. 5'!$D71="",0,'ZoR č. 5'!K71)+IF('ZoR č. 6'!$D71="",0,'ZoR č. 6'!K71)+IF('ZoR č. 7'!$D71="",0,'ZoR č. 7'!K71)+IF('ZoR č. 8'!$D71="",0,'ZoR č. 8'!K71)+IF('ZoR č. 9'!$D71="",0,'ZoR č. 9'!K71)+IF('ZoR č. 10'!$D71="",0,'ZoR č. 10'!K71)+IF(ZZoR!$D71="",0,ZZoR!K71)</f>
        <v>0</v>
      </c>
      <c r="AB71" s="281">
        <f>IF('ZoR č. 1'!$D71="",0,'ZoR č. 1'!L71)+IF('ZoR č. 2'!$D71="",0,'ZoR č. 2'!L71)+IF('ZoR č. 3'!$D71="",0,'ZoR č. 3'!L71)+IF('ZoR č. 4'!$D71="",0,'ZoR č. 4'!L71)+IF('ZoR č. 5'!$D71="",0,'ZoR č. 5'!L71)+IF('ZoR č. 6'!$D71="",0,'ZoR č. 6'!L71)+IF('ZoR č. 7'!$D71="",0,'ZoR č. 7'!L71)+IF('ZoR č. 8'!$D71="",0,'ZoR č. 8'!L71)+IF('ZoR č. 9'!$D71="",0,'ZoR č. 9'!L71)+IF('ZoR č. 10'!$D71="",0,'ZoR č. 10'!L71)+IF(ZZoR!$D71="",0,ZZoR!L71)</f>
        <v>0</v>
      </c>
      <c r="AC71" s="281">
        <f>IF('ZoR č. 1'!$D71="",0,'ZoR č. 1'!M71)+IF('ZoR č. 2'!$D71="",0,'ZoR č. 2'!M71)+IF('ZoR č. 3'!$D71="",0,'ZoR č. 3'!M71)+IF('ZoR č. 4'!$D71="",0,'ZoR č. 4'!M71)+IF('ZoR č. 5'!$D71="",0,'ZoR č. 5'!M71)+IF('ZoR č. 6'!$D71="",0,'ZoR č. 6'!M71)+IF('ZoR č. 7'!$D71="",0,'ZoR č. 7'!M71)+IF('ZoR č. 8'!$D71="",0,'ZoR č. 8'!M71)+IF('ZoR č. 9'!$D71="",0,'ZoR č. 9'!M71)+IF('ZoR č. 10'!$D71="",0,'ZoR č. 10'!M71)+IF(ZZoR!$D71="",0,ZZoR!M71)</f>
        <v>0</v>
      </c>
      <c r="AE71" s="282" t="str">
        <f t="shared" si="3"/>
        <v/>
      </c>
    </row>
    <row r="72" spans="2:31" x14ac:dyDescent="0.25">
      <c r="B72" s="9" t="s">
        <v>205</v>
      </c>
      <c r="C72" s="98" t="str">
        <f>IF(COUNTA('Přehled partnerů'!C72:D72)&lt;&gt;2,"partner neuveden",IF('Přehled partnerů'!J72="ANO",'Přehled partnerů'!C72,"v tomto období nerelevantní"))</f>
        <v>partner neuveden</v>
      </c>
      <c r="D72" s="108" t="str">
        <f>IF(COUNTA('Přehled partnerů'!C72:D72)&lt;&gt;2,"",IF('Přehled partnerů'!J72="ANO",'Přehled partnerů'!D72,""))</f>
        <v/>
      </c>
      <c r="E72" s="21" t="str">
        <f t="shared" ref="E72:E106" si="4">IF(D72="","",(G72*3871)+(H72*6292)+(I72*31460)+(J72*5291))</f>
        <v/>
      </c>
      <c r="F72" s="114" t="str">
        <f t="shared" ref="F72:F106" si="5">IF(D72="","",(G72*1/120)+(H72*1/120)+(I72*1/24)+(J72*1/24))</f>
        <v/>
      </c>
      <c r="G72" s="125">
        <v>0</v>
      </c>
      <c r="H72" s="126">
        <v>0</v>
      </c>
      <c r="I72" s="126">
        <v>0</v>
      </c>
      <c r="J72" s="126">
        <v>0</v>
      </c>
      <c r="K72" s="16">
        <v>0</v>
      </c>
      <c r="L72" s="16">
        <v>0</v>
      </c>
      <c r="M72" s="20">
        <v>0</v>
      </c>
      <c r="N72" s="58" t="str">
        <f t="shared" ref="N72:N135" si="6">IF(D72="","","ok")</f>
        <v/>
      </c>
      <c r="O72" s="267">
        <f>IF('Rozpočet + Žádosti o změnu'!$ER$2="ano",'Rozpočet + Žádosti o změnu'!EL72,IF('Rozpočet + Žádosti o změnu'!$EF$2="ano",'Rozpočet + Žádosti o změnu'!DZ72,IF('Rozpočet + Žádosti o změnu'!$DT$2="ano",'Rozpočet + Žádosti o změnu'!DN72,IF('Rozpočet + Žádosti o změnu'!$DH$2="ano",'Rozpočet + Žádosti o změnu'!DB72,IF('Rozpočet + Žádosti o změnu'!$CV$2="ano",'Rozpočet + Žádosti o změnu'!CP72,IF('Rozpočet + Žádosti o změnu'!$CJ$2="ano",'Rozpočet + Žádosti o změnu'!CD72,IF('Rozpočet + Žádosti o změnu'!$BX$2="ano",'Rozpočet + Žádosti o změnu'!BR72,IF('Rozpočet + Žádosti o změnu'!$BL$2="ano",'Rozpočet + Žádosti o změnu'!BF72,IF('Rozpočet + Žádosti o změnu'!$AZ$2="ano",'Rozpočet + Žádosti o změnu'!AT72,IF('Rozpočet + Žádosti o změnu'!$AN$2="ano",'Rozpočet + Žádosti o změnu'!AH72,'Rozpočet + Žádosti o změnu'!H72))))))))))</f>
        <v>0</v>
      </c>
      <c r="P72" s="267">
        <f>IF('Rozpočet + Žádosti o změnu'!$ER$2="ano",'Rozpočet + Žádosti o změnu'!EM72,IF('Rozpočet + Žádosti o změnu'!$EF$2="ano",'Rozpočet + Žádosti o změnu'!EA72,IF('Rozpočet + Žádosti o změnu'!$DT$2="ano",'Rozpočet + Žádosti o změnu'!DO72,IF('Rozpočet + Žádosti o změnu'!$DH$2="ano",'Rozpočet + Žádosti o změnu'!DC72,IF('Rozpočet + Žádosti o změnu'!$CV$2="ano",'Rozpočet + Žádosti o změnu'!CQ72,IF('Rozpočet + Žádosti o změnu'!$CJ$2="ano",'Rozpočet + Žádosti o změnu'!CE72,IF('Rozpočet + Žádosti o změnu'!$BX$2="ano",'Rozpočet + Žádosti o změnu'!BS72,IF('Rozpočet + Žádosti o změnu'!$BL$2="ano",'Rozpočet + Žádosti o změnu'!BG72,IF('Rozpočet + Žádosti o změnu'!$AZ$2="ano",'Rozpočet + Žádosti o změnu'!AU72,IF('Rozpočet + Žádosti o změnu'!$AN$2="ano",'Rozpočet + Žádosti o změnu'!AI72,'Rozpočet + Žádosti o změnu'!I72))))))))))</f>
        <v>0</v>
      </c>
      <c r="Q72" s="267">
        <f>IF('Rozpočet + Žádosti o změnu'!$ER$2="ano",'Rozpočet + Žádosti o změnu'!EN72,IF('Rozpočet + Žádosti o změnu'!$EF$2="ano",'Rozpočet + Žádosti o změnu'!EB72,IF('Rozpočet + Žádosti o změnu'!$DT$2="ano",'Rozpočet + Žádosti o změnu'!DP72,IF('Rozpočet + Žádosti o změnu'!$DH$2="ano",'Rozpočet + Žádosti o změnu'!DD72,IF('Rozpočet + Žádosti o změnu'!$CV$2="ano",'Rozpočet + Žádosti o změnu'!CR72,IF('Rozpočet + Žádosti o změnu'!$CJ$2="ano",'Rozpočet + Žádosti o změnu'!CF72,IF('Rozpočet + Žádosti o změnu'!$BX$2="ano",'Rozpočet + Žádosti o změnu'!BT72,IF('Rozpočet + Žádosti o změnu'!$BL$2="ano",'Rozpočet + Žádosti o změnu'!BH72,IF('Rozpočet + Žádosti o změnu'!$AZ$2="ano",'Rozpočet + Žádosti o změnu'!AV72,IF('Rozpočet + Žádosti o změnu'!$AN$2="ano",'Rozpočet + Žádosti o změnu'!AJ72,'Rozpočet + Žádosti o změnu'!J72))))))))))</f>
        <v>0</v>
      </c>
      <c r="R72" s="267">
        <f>IF('Rozpočet + Žádosti o změnu'!$ER$2="ano",'Rozpočet + Žádosti o změnu'!EO72,IF('Rozpočet + Žádosti o změnu'!$EF$2="ano",'Rozpočet + Žádosti o změnu'!EC72,IF('Rozpočet + Žádosti o změnu'!$DT$2="ano",'Rozpočet + Žádosti o změnu'!DQ72,IF('Rozpočet + Žádosti o změnu'!$DH$2="ano",'Rozpočet + Žádosti o změnu'!DE72,IF('Rozpočet + Žádosti o změnu'!$CV$2="ano",'Rozpočet + Žádosti o změnu'!CS72,IF('Rozpočet + Žádosti o změnu'!$CJ$2="ano",'Rozpočet + Žádosti o změnu'!CG72,IF('Rozpočet + Žádosti o změnu'!$BX$2="ano",'Rozpočet + Žádosti o změnu'!BU72,IF('Rozpočet + Žádosti o změnu'!$BL$2="ano",'Rozpočet + Žádosti o změnu'!BI72,IF('Rozpočet + Žádosti o změnu'!$AZ$2="ano",'Rozpočet + Žádosti o změnu'!AW72,IF('Rozpočet + Žádosti o změnu'!$AN$2="ano",'Rozpočet + Žádosti o změnu'!AK72,'Rozpočet + Žádosti o změnu'!K72))))))))))</f>
        <v>0</v>
      </c>
      <c r="S72" s="267">
        <f>IF('Rozpočet + Žádosti o změnu'!$ER$2="ano",'Rozpočet + Žádosti o změnu'!EP72,IF('Rozpočet + Žádosti o změnu'!$EF$2="ano",'Rozpočet + Žádosti o změnu'!ED72,IF('Rozpočet + Žádosti o změnu'!$DT$2="ano",'Rozpočet + Žádosti o změnu'!DR72,IF('Rozpočet + Žádosti o změnu'!$DH$2="ano",'Rozpočet + Žádosti o změnu'!DF72,IF('Rozpočet + Žádosti o změnu'!$CV$2="ano",'Rozpočet + Žádosti o změnu'!CT72,IF('Rozpočet + Žádosti o změnu'!$CJ$2="ano",'Rozpočet + Žádosti o změnu'!CH72,IF('Rozpočet + Žádosti o změnu'!$BX$2="ano",'Rozpočet + Žádosti o změnu'!BV72,IF('Rozpočet + Žádosti o změnu'!$BL$2="ano",'Rozpočet + Žádosti o změnu'!BJ72,IF('Rozpočet + Žádosti o změnu'!$AZ$2="ano",'Rozpočet + Žádosti o změnu'!AX72,IF('Rozpočet + Žádosti o změnu'!$AN$2="ano",'Rozpočet + Žádosti o změnu'!AL72,'Rozpočet + Žádosti o změnu'!L72))))))))))</f>
        <v>0</v>
      </c>
      <c r="T72" s="267">
        <f>IF('Rozpočet + Žádosti o změnu'!$ER$2="ano",'Rozpočet + Žádosti o změnu'!EQ72,IF('Rozpočet + Žádosti o změnu'!$EF$2="ano",'Rozpočet + Žádosti o změnu'!EE72,IF('Rozpočet + Žádosti o změnu'!$DT$2="ano",'Rozpočet + Žádosti o změnu'!DS72,IF('Rozpočet + Žádosti o změnu'!$DH$2="ano",'Rozpočet + Žádosti o změnu'!DG72,IF('Rozpočet + Žádosti o změnu'!$CV$2="ano",'Rozpočet + Žádosti o změnu'!CU72,IF('Rozpočet + Žádosti o změnu'!$CJ$2="ano",'Rozpočet + Žádosti o změnu'!CI72,IF('Rozpočet + Žádosti o změnu'!$BX$2="ano",'Rozpočet + Žádosti o změnu'!BW72,IF('Rozpočet + Žádosti o změnu'!$BL$2="ano",'Rozpočet + Žádosti o změnu'!BK72,IF('Rozpočet + Žádosti o změnu'!$AZ$2="ano",'Rozpočet + Žádosti o změnu'!AY72,IF('Rozpočet + Žádosti o změnu'!$AN$2="ano",'Rozpočet + Žádosti o změnu'!AM72,'Rozpočet + Žádosti o změnu'!M72))))))))))</f>
        <v>0</v>
      </c>
      <c r="U72" s="267">
        <f>IF('Rozpočet + Žádosti o změnu'!$ER$2="ano",'Rozpočet + Žádosti o změnu'!ER72,IF('Rozpočet + Žádosti o změnu'!$EF$2="ano",'Rozpočet + Žádosti o změnu'!EF72,IF('Rozpočet + Žádosti o změnu'!$DT$2="ano",'Rozpočet + Žádosti o změnu'!DT72,IF('Rozpočet + Žádosti o změnu'!$DH$2="ano",'Rozpočet + Žádosti o změnu'!DH72,IF('Rozpočet + Žádosti o změnu'!$CV$2="ano",'Rozpočet + Žádosti o změnu'!CV72,IF('Rozpočet + Žádosti o změnu'!$CJ$2="ano",'Rozpočet + Žádosti o změnu'!CJ72,IF('Rozpočet + Žádosti o změnu'!$BX$2="ano",'Rozpočet + Žádosti o změnu'!BX72,IF('Rozpočet + Žádosti o změnu'!$BL$2="ano",'Rozpočet + Žádosti o změnu'!BL72,IF('Rozpočet + Žádosti o změnu'!$AZ$2="ano",'Rozpočet + Žádosti o změnu'!AZ72,IF('Rozpočet + Žádosti o změnu'!$AN$2="ano",'Rozpočet + Žádosti o změnu'!AN72,'Rozpočet + Žádosti o změnu'!N72))))))))))</f>
        <v>0</v>
      </c>
      <c r="W72" s="281">
        <f>IF('ZoR č. 1'!$D72="",0,'ZoR č. 1'!G72)+IF('ZoR č. 2'!$D72="",0,'ZoR č. 2'!G72)+IF('ZoR č. 3'!$D72="",0,'ZoR č. 3'!G72)+IF('ZoR č. 4'!$D72="",0,'ZoR č. 4'!G72)+IF('ZoR č. 5'!$D72="",0,'ZoR č. 5'!G72)+IF('ZoR č. 6'!$D72="",0,'ZoR č. 6'!G72)+IF('ZoR č. 7'!$D72="",0,'ZoR č. 7'!G72)+IF('ZoR č. 8'!$D72="",0,'ZoR č. 8'!G72)+IF('ZoR č. 9'!$D72="",0,'ZoR č. 9'!G72)+IF('ZoR č. 10'!$D72="",0,'ZoR č. 10'!G72)+IF(ZZoR!$D72="",0,ZZoR!G72)</f>
        <v>0</v>
      </c>
      <c r="X72" s="281">
        <f>IF('ZoR č. 1'!$D72="",0,'ZoR č. 1'!H72)+IF('ZoR č. 2'!$D72="",0,'ZoR č. 2'!H72)+IF('ZoR č. 3'!$D72="",0,'ZoR č. 3'!H72)+IF('ZoR č. 4'!$D72="",0,'ZoR č. 4'!H72)+IF('ZoR č. 5'!$D72="",0,'ZoR č. 5'!H72)+IF('ZoR č. 6'!$D72="",0,'ZoR č. 6'!H72)+IF('ZoR č. 7'!$D72="",0,'ZoR č. 7'!H72)+IF('ZoR č. 8'!$D72="",0,'ZoR č. 8'!H72)+IF('ZoR č. 9'!$D72="",0,'ZoR č. 9'!H72)+IF('ZoR č. 10'!$D72="",0,'ZoR č. 10'!H72)+IF(ZZoR!$D72="",0,ZZoR!H72)</f>
        <v>0</v>
      </c>
      <c r="Y72" s="281">
        <f>IF('ZoR č. 1'!$D72="",0,'ZoR č. 1'!I72)+IF('ZoR č. 2'!$D72="",0,'ZoR č. 2'!I72)+IF('ZoR č. 3'!$D72="",0,'ZoR č. 3'!I72)+IF('ZoR č. 4'!$D72="",0,'ZoR č. 4'!I72)+IF('ZoR č. 5'!$D72="",0,'ZoR č. 5'!I72)+IF('ZoR č. 6'!$D72="",0,'ZoR č. 6'!I72)+IF('ZoR č. 7'!$D72="",0,'ZoR č. 7'!I72)+IF('ZoR č. 8'!$D72="",0,'ZoR č. 8'!I72)+IF('ZoR č. 9'!$D72="",0,'ZoR č. 9'!I72)+IF('ZoR č. 10'!$D72="",0,'ZoR č. 10'!I72)+IF(ZZoR!$D72="",0,ZZoR!I72)</f>
        <v>0</v>
      </c>
      <c r="Z72" s="281">
        <f>IF('ZoR č. 1'!$D72="",0,'ZoR č. 1'!J72)+IF('ZoR č. 2'!$D72="",0,'ZoR č. 2'!J72)+IF('ZoR č. 3'!$D72="",0,'ZoR č. 3'!J72)+IF('ZoR č. 4'!$D72="",0,'ZoR č. 4'!J72)+IF('ZoR č. 5'!$D72="",0,'ZoR č. 5'!J72)+IF('ZoR č. 6'!$D72="",0,'ZoR č. 6'!J72)+IF('ZoR č. 7'!$D72="",0,'ZoR č. 7'!J72)+IF('ZoR č. 8'!$D72="",0,'ZoR č. 8'!J72)+IF('ZoR č. 9'!$D72="",0,'ZoR č. 9'!J72)+IF('ZoR č. 10'!$D72="",0,'ZoR č. 10'!J72)+IF(ZZoR!$D72="",0,ZZoR!J72)</f>
        <v>0</v>
      </c>
      <c r="AA72" s="281">
        <f>IF('ZoR č. 1'!$D72="",0,'ZoR č. 1'!K72)+IF('ZoR č. 2'!$D72="",0,'ZoR č. 2'!K72)+IF('ZoR č. 3'!$D72="",0,'ZoR č. 3'!K72)+IF('ZoR č. 4'!$D72="",0,'ZoR č. 4'!K72)+IF('ZoR č. 5'!$D72="",0,'ZoR č. 5'!K72)+IF('ZoR č. 6'!$D72="",0,'ZoR č. 6'!K72)+IF('ZoR č. 7'!$D72="",0,'ZoR č. 7'!K72)+IF('ZoR č. 8'!$D72="",0,'ZoR č. 8'!K72)+IF('ZoR č. 9'!$D72="",0,'ZoR č. 9'!K72)+IF('ZoR č. 10'!$D72="",0,'ZoR č. 10'!K72)+IF(ZZoR!$D72="",0,ZZoR!K72)</f>
        <v>0</v>
      </c>
      <c r="AB72" s="281">
        <f>IF('ZoR č. 1'!$D72="",0,'ZoR č. 1'!L72)+IF('ZoR č. 2'!$D72="",0,'ZoR č. 2'!L72)+IF('ZoR č. 3'!$D72="",0,'ZoR č. 3'!L72)+IF('ZoR č. 4'!$D72="",0,'ZoR č. 4'!L72)+IF('ZoR č. 5'!$D72="",0,'ZoR č. 5'!L72)+IF('ZoR č. 6'!$D72="",0,'ZoR č. 6'!L72)+IF('ZoR č. 7'!$D72="",0,'ZoR č. 7'!L72)+IF('ZoR č. 8'!$D72="",0,'ZoR č. 8'!L72)+IF('ZoR č. 9'!$D72="",0,'ZoR č. 9'!L72)+IF('ZoR č. 10'!$D72="",0,'ZoR č. 10'!L72)+IF(ZZoR!$D72="",0,ZZoR!L72)</f>
        <v>0</v>
      </c>
      <c r="AC72" s="281">
        <f>IF('ZoR č. 1'!$D72="",0,'ZoR č. 1'!M72)+IF('ZoR č. 2'!$D72="",0,'ZoR č. 2'!M72)+IF('ZoR č. 3'!$D72="",0,'ZoR č. 3'!M72)+IF('ZoR č. 4'!$D72="",0,'ZoR č. 4'!M72)+IF('ZoR č. 5'!$D72="",0,'ZoR č. 5'!M72)+IF('ZoR č. 6'!$D72="",0,'ZoR č. 6'!M72)+IF('ZoR č. 7'!$D72="",0,'ZoR č. 7'!M72)+IF('ZoR č. 8'!$D72="",0,'ZoR č. 8'!M72)+IF('ZoR č. 9'!$D72="",0,'ZoR č. 9'!M72)+IF('ZoR č. 10'!$D72="",0,'ZoR č. 10'!M72)+IF(ZZoR!$D72="",0,ZZoR!M72)</f>
        <v>0</v>
      </c>
      <c r="AE72" s="282" t="str">
        <f t="shared" ref="AE72:AE135" si="7">IF(D72="","",IF(OR(O72-W72&lt;0,P72-X72&lt;0,Q72-Y72&lt;0,R72-Z72&lt;0,S72-AA72&lt;0,T72-AB72&lt;0,U72-AC72&lt;0)=TRUE,"V předložených ZoR byl u tohoto partnera překročen počet jednotek dle aktuálního rozpočtu.",""))</f>
        <v/>
      </c>
    </row>
    <row r="73" spans="2:31" x14ac:dyDescent="0.25">
      <c r="B73" s="9" t="s">
        <v>206</v>
      </c>
      <c r="C73" s="98" t="str">
        <f>IF(COUNTA('Přehled partnerů'!C73:D73)&lt;&gt;2,"partner neuveden",IF('Přehled partnerů'!J73="ANO",'Přehled partnerů'!C73,"v tomto období nerelevantní"))</f>
        <v>partner neuveden</v>
      </c>
      <c r="D73" s="108" t="str">
        <f>IF(COUNTA('Přehled partnerů'!C73:D73)&lt;&gt;2,"",IF('Přehled partnerů'!J73="ANO",'Přehled partnerů'!D73,""))</f>
        <v/>
      </c>
      <c r="E73" s="21" t="str">
        <f t="shared" si="4"/>
        <v/>
      </c>
      <c r="F73" s="114" t="str">
        <f t="shared" si="5"/>
        <v/>
      </c>
      <c r="G73" s="125">
        <v>0</v>
      </c>
      <c r="H73" s="126">
        <v>0</v>
      </c>
      <c r="I73" s="126">
        <v>0</v>
      </c>
      <c r="J73" s="126">
        <v>0</v>
      </c>
      <c r="K73" s="16">
        <v>0</v>
      </c>
      <c r="L73" s="16">
        <v>0</v>
      </c>
      <c r="M73" s="20">
        <v>0</v>
      </c>
      <c r="N73" s="58" t="str">
        <f t="shared" si="6"/>
        <v/>
      </c>
      <c r="O73" s="267">
        <f>IF('Rozpočet + Žádosti o změnu'!$ER$2="ano",'Rozpočet + Žádosti o změnu'!EL73,IF('Rozpočet + Žádosti o změnu'!$EF$2="ano",'Rozpočet + Žádosti o změnu'!DZ73,IF('Rozpočet + Žádosti o změnu'!$DT$2="ano",'Rozpočet + Žádosti o změnu'!DN73,IF('Rozpočet + Žádosti o změnu'!$DH$2="ano",'Rozpočet + Žádosti o změnu'!DB73,IF('Rozpočet + Žádosti o změnu'!$CV$2="ano",'Rozpočet + Žádosti o změnu'!CP73,IF('Rozpočet + Žádosti o změnu'!$CJ$2="ano",'Rozpočet + Žádosti o změnu'!CD73,IF('Rozpočet + Žádosti o změnu'!$BX$2="ano",'Rozpočet + Žádosti o změnu'!BR73,IF('Rozpočet + Žádosti o změnu'!$BL$2="ano",'Rozpočet + Žádosti o změnu'!BF73,IF('Rozpočet + Žádosti o změnu'!$AZ$2="ano",'Rozpočet + Žádosti o změnu'!AT73,IF('Rozpočet + Žádosti o změnu'!$AN$2="ano",'Rozpočet + Žádosti o změnu'!AH73,'Rozpočet + Žádosti o změnu'!H73))))))))))</f>
        <v>0</v>
      </c>
      <c r="P73" s="267">
        <f>IF('Rozpočet + Žádosti o změnu'!$ER$2="ano",'Rozpočet + Žádosti o změnu'!EM73,IF('Rozpočet + Žádosti o změnu'!$EF$2="ano",'Rozpočet + Žádosti o změnu'!EA73,IF('Rozpočet + Žádosti o změnu'!$DT$2="ano",'Rozpočet + Žádosti o změnu'!DO73,IF('Rozpočet + Žádosti o změnu'!$DH$2="ano",'Rozpočet + Žádosti o změnu'!DC73,IF('Rozpočet + Žádosti o změnu'!$CV$2="ano",'Rozpočet + Žádosti o změnu'!CQ73,IF('Rozpočet + Žádosti o změnu'!$CJ$2="ano",'Rozpočet + Žádosti o změnu'!CE73,IF('Rozpočet + Žádosti o změnu'!$BX$2="ano",'Rozpočet + Žádosti o změnu'!BS73,IF('Rozpočet + Žádosti o změnu'!$BL$2="ano",'Rozpočet + Žádosti o změnu'!BG73,IF('Rozpočet + Žádosti o změnu'!$AZ$2="ano",'Rozpočet + Žádosti o změnu'!AU73,IF('Rozpočet + Žádosti o změnu'!$AN$2="ano",'Rozpočet + Žádosti o změnu'!AI73,'Rozpočet + Žádosti o změnu'!I73))))))))))</f>
        <v>0</v>
      </c>
      <c r="Q73" s="267">
        <f>IF('Rozpočet + Žádosti o změnu'!$ER$2="ano",'Rozpočet + Žádosti o změnu'!EN73,IF('Rozpočet + Žádosti o změnu'!$EF$2="ano",'Rozpočet + Žádosti o změnu'!EB73,IF('Rozpočet + Žádosti o změnu'!$DT$2="ano",'Rozpočet + Žádosti o změnu'!DP73,IF('Rozpočet + Žádosti o změnu'!$DH$2="ano",'Rozpočet + Žádosti o změnu'!DD73,IF('Rozpočet + Žádosti o změnu'!$CV$2="ano",'Rozpočet + Žádosti o změnu'!CR73,IF('Rozpočet + Žádosti o změnu'!$CJ$2="ano",'Rozpočet + Žádosti o změnu'!CF73,IF('Rozpočet + Žádosti o změnu'!$BX$2="ano",'Rozpočet + Žádosti o změnu'!BT73,IF('Rozpočet + Žádosti o změnu'!$BL$2="ano",'Rozpočet + Žádosti o změnu'!BH73,IF('Rozpočet + Žádosti o změnu'!$AZ$2="ano",'Rozpočet + Žádosti o změnu'!AV73,IF('Rozpočet + Žádosti o změnu'!$AN$2="ano",'Rozpočet + Žádosti o změnu'!AJ73,'Rozpočet + Žádosti o změnu'!J73))))))))))</f>
        <v>0</v>
      </c>
      <c r="R73" s="267">
        <f>IF('Rozpočet + Žádosti o změnu'!$ER$2="ano",'Rozpočet + Žádosti o změnu'!EO73,IF('Rozpočet + Žádosti o změnu'!$EF$2="ano",'Rozpočet + Žádosti o změnu'!EC73,IF('Rozpočet + Žádosti o změnu'!$DT$2="ano",'Rozpočet + Žádosti o změnu'!DQ73,IF('Rozpočet + Žádosti o změnu'!$DH$2="ano",'Rozpočet + Žádosti o změnu'!DE73,IF('Rozpočet + Žádosti o změnu'!$CV$2="ano",'Rozpočet + Žádosti o změnu'!CS73,IF('Rozpočet + Žádosti o změnu'!$CJ$2="ano",'Rozpočet + Žádosti o změnu'!CG73,IF('Rozpočet + Žádosti o změnu'!$BX$2="ano",'Rozpočet + Žádosti o změnu'!BU73,IF('Rozpočet + Žádosti o změnu'!$BL$2="ano",'Rozpočet + Žádosti o změnu'!BI73,IF('Rozpočet + Žádosti o změnu'!$AZ$2="ano",'Rozpočet + Žádosti o změnu'!AW73,IF('Rozpočet + Žádosti o změnu'!$AN$2="ano",'Rozpočet + Žádosti o změnu'!AK73,'Rozpočet + Žádosti o změnu'!K73))))))))))</f>
        <v>0</v>
      </c>
      <c r="S73" s="267">
        <f>IF('Rozpočet + Žádosti o změnu'!$ER$2="ano",'Rozpočet + Žádosti o změnu'!EP73,IF('Rozpočet + Žádosti o změnu'!$EF$2="ano",'Rozpočet + Žádosti o změnu'!ED73,IF('Rozpočet + Žádosti o změnu'!$DT$2="ano",'Rozpočet + Žádosti o změnu'!DR73,IF('Rozpočet + Žádosti o změnu'!$DH$2="ano",'Rozpočet + Žádosti o změnu'!DF73,IF('Rozpočet + Žádosti o změnu'!$CV$2="ano",'Rozpočet + Žádosti o změnu'!CT73,IF('Rozpočet + Žádosti o změnu'!$CJ$2="ano",'Rozpočet + Žádosti o změnu'!CH73,IF('Rozpočet + Žádosti o změnu'!$BX$2="ano",'Rozpočet + Žádosti o změnu'!BV73,IF('Rozpočet + Žádosti o změnu'!$BL$2="ano",'Rozpočet + Žádosti o změnu'!BJ73,IF('Rozpočet + Žádosti o změnu'!$AZ$2="ano",'Rozpočet + Žádosti o změnu'!AX73,IF('Rozpočet + Žádosti o změnu'!$AN$2="ano",'Rozpočet + Žádosti o změnu'!AL73,'Rozpočet + Žádosti o změnu'!L73))))))))))</f>
        <v>0</v>
      </c>
      <c r="T73" s="267">
        <f>IF('Rozpočet + Žádosti o změnu'!$ER$2="ano",'Rozpočet + Žádosti o změnu'!EQ73,IF('Rozpočet + Žádosti o změnu'!$EF$2="ano",'Rozpočet + Žádosti o změnu'!EE73,IF('Rozpočet + Žádosti o změnu'!$DT$2="ano",'Rozpočet + Žádosti o změnu'!DS73,IF('Rozpočet + Žádosti o změnu'!$DH$2="ano",'Rozpočet + Žádosti o změnu'!DG73,IF('Rozpočet + Žádosti o změnu'!$CV$2="ano",'Rozpočet + Žádosti o změnu'!CU73,IF('Rozpočet + Žádosti o změnu'!$CJ$2="ano",'Rozpočet + Žádosti o změnu'!CI73,IF('Rozpočet + Žádosti o změnu'!$BX$2="ano",'Rozpočet + Žádosti o změnu'!BW73,IF('Rozpočet + Žádosti o změnu'!$BL$2="ano",'Rozpočet + Žádosti o změnu'!BK73,IF('Rozpočet + Žádosti o změnu'!$AZ$2="ano",'Rozpočet + Žádosti o změnu'!AY73,IF('Rozpočet + Žádosti o změnu'!$AN$2="ano",'Rozpočet + Žádosti o změnu'!AM73,'Rozpočet + Žádosti o změnu'!M73))))))))))</f>
        <v>0</v>
      </c>
      <c r="U73" s="267">
        <f>IF('Rozpočet + Žádosti o změnu'!$ER$2="ano",'Rozpočet + Žádosti o změnu'!ER73,IF('Rozpočet + Žádosti o změnu'!$EF$2="ano",'Rozpočet + Žádosti o změnu'!EF73,IF('Rozpočet + Žádosti o změnu'!$DT$2="ano",'Rozpočet + Žádosti o změnu'!DT73,IF('Rozpočet + Žádosti o změnu'!$DH$2="ano",'Rozpočet + Žádosti o změnu'!DH73,IF('Rozpočet + Žádosti o změnu'!$CV$2="ano",'Rozpočet + Žádosti o změnu'!CV73,IF('Rozpočet + Žádosti o změnu'!$CJ$2="ano",'Rozpočet + Žádosti o změnu'!CJ73,IF('Rozpočet + Žádosti o změnu'!$BX$2="ano",'Rozpočet + Žádosti o změnu'!BX73,IF('Rozpočet + Žádosti o změnu'!$BL$2="ano",'Rozpočet + Žádosti o změnu'!BL73,IF('Rozpočet + Žádosti o změnu'!$AZ$2="ano",'Rozpočet + Žádosti o změnu'!AZ73,IF('Rozpočet + Žádosti o změnu'!$AN$2="ano",'Rozpočet + Žádosti o změnu'!AN73,'Rozpočet + Žádosti o změnu'!N73))))))))))</f>
        <v>0</v>
      </c>
      <c r="W73" s="281">
        <f>IF('ZoR č. 1'!$D73="",0,'ZoR č. 1'!G73)+IF('ZoR č. 2'!$D73="",0,'ZoR č. 2'!G73)+IF('ZoR č. 3'!$D73="",0,'ZoR č. 3'!G73)+IF('ZoR č. 4'!$D73="",0,'ZoR č. 4'!G73)+IF('ZoR č. 5'!$D73="",0,'ZoR č. 5'!G73)+IF('ZoR č. 6'!$D73="",0,'ZoR č. 6'!G73)+IF('ZoR č. 7'!$D73="",0,'ZoR č. 7'!G73)+IF('ZoR č. 8'!$D73="",0,'ZoR č. 8'!G73)+IF('ZoR č. 9'!$D73="",0,'ZoR č. 9'!G73)+IF('ZoR č. 10'!$D73="",0,'ZoR č. 10'!G73)+IF(ZZoR!$D73="",0,ZZoR!G73)</f>
        <v>0</v>
      </c>
      <c r="X73" s="281">
        <f>IF('ZoR č. 1'!$D73="",0,'ZoR č. 1'!H73)+IF('ZoR č. 2'!$D73="",0,'ZoR č. 2'!H73)+IF('ZoR č. 3'!$D73="",0,'ZoR č. 3'!H73)+IF('ZoR č. 4'!$D73="",0,'ZoR č. 4'!H73)+IF('ZoR č. 5'!$D73="",0,'ZoR č. 5'!H73)+IF('ZoR č. 6'!$D73="",0,'ZoR č. 6'!H73)+IF('ZoR č. 7'!$D73="",0,'ZoR č. 7'!H73)+IF('ZoR č. 8'!$D73="",0,'ZoR č. 8'!H73)+IF('ZoR č. 9'!$D73="",0,'ZoR č. 9'!H73)+IF('ZoR č. 10'!$D73="",0,'ZoR č. 10'!H73)+IF(ZZoR!$D73="",0,ZZoR!H73)</f>
        <v>0</v>
      </c>
      <c r="Y73" s="281">
        <f>IF('ZoR č. 1'!$D73="",0,'ZoR č. 1'!I73)+IF('ZoR č. 2'!$D73="",0,'ZoR č. 2'!I73)+IF('ZoR č. 3'!$D73="",0,'ZoR č. 3'!I73)+IF('ZoR č. 4'!$D73="",0,'ZoR č. 4'!I73)+IF('ZoR č. 5'!$D73="",0,'ZoR č. 5'!I73)+IF('ZoR č. 6'!$D73="",0,'ZoR č. 6'!I73)+IF('ZoR č. 7'!$D73="",0,'ZoR č. 7'!I73)+IF('ZoR č. 8'!$D73="",0,'ZoR č. 8'!I73)+IF('ZoR č. 9'!$D73="",0,'ZoR č. 9'!I73)+IF('ZoR č. 10'!$D73="",0,'ZoR č. 10'!I73)+IF(ZZoR!$D73="",0,ZZoR!I73)</f>
        <v>0</v>
      </c>
      <c r="Z73" s="281">
        <f>IF('ZoR č. 1'!$D73="",0,'ZoR č. 1'!J73)+IF('ZoR č. 2'!$D73="",0,'ZoR č. 2'!J73)+IF('ZoR č. 3'!$D73="",0,'ZoR č. 3'!J73)+IF('ZoR č. 4'!$D73="",0,'ZoR č. 4'!J73)+IF('ZoR č. 5'!$D73="",0,'ZoR č. 5'!J73)+IF('ZoR č. 6'!$D73="",0,'ZoR č. 6'!J73)+IF('ZoR č. 7'!$D73="",0,'ZoR č. 7'!J73)+IF('ZoR č. 8'!$D73="",0,'ZoR č. 8'!J73)+IF('ZoR č. 9'!$D73="",0,'ZoR č. 9'!J73)+IF('ZoR č. 10'!$D73="",0,'ZoR č. 10'!J73)+IF(ZZoR!$D73="",0,ZZoR!J73)</f>
        <v>0</v>
      </c>
      <c r="AA73" s="281">
        <f>IF('ZoR č. 1'!$D73="",0,'ZoR č. 1'!K73)+IF('ZoR č. 2'!$D73="",0,'ZoR č. 2'!K73)+IF('ZoR č. 3'!$D73="",0,'ZoR č. 3'!K73)+IF('ZoR č. 4'!$D73="",0,'ZoR č. 4'!K73)+IF('ZoR č. 5'!$D73="",0,'ZoR č. 5'!K73)+IF('ZoR č. 6'!$D73="",0,'ZoR č. 6'!K73)+IF('ZoR č. 7'!$D73="",0,'ZoR č. 7'!K73)+IF('ZoR č. 8'!$D73="",0,'ZoR č. 8'!K73)+IF('ZoR č. 9'!$D73="",0,'ZoR č. 9'!K73)+IF('ZoR č. 10'!$D73="",0,'ZoR č. 10'!K73)+IF(ZZoR!$D73="",0,ZZoR!K73)</f>
        <v>0</v>
      </c>
      <c r="AB73" s="281">
        <f>IF('ZoR č. 1'!$D73="",0,'ZoR č. 1'!L73)+IF('ZoR č. 2'!$D73="",0,'ZoR č. 2'!L73)+IF('ZoR č. 3'!$D73="",0,'ZoR č. 3'!L73)+IF('ZoR č. 4'!$D73="",0,'ZoR č. 4'!L73)+IF('ZoR č. 5'!$D73="",0,'ZoR č. 5'!L73)+IF('ZoR č. 6'!$D73="",0,'ZoR č. 6'!L73)+IF('ZoR č. 7'!$D73="",0,'ZoR č. 7'!L73)+IF('ZoR č. 8'!$D73="",0,'ZoR č. 8'!L73)+IF('ZoR č. 9'!$D73="",0,'ZoR č. 9'!L73)+IF('ZoR č. 10'!$D73="",0,'ZoR č. 10'!L73)+IF(ZZoR!$D73="",0,ZZoR!L73)</f>
        <v>0</v>
      </c>
      <c r="AC73" s="281">
        <f>IF('ZoR č. 1'!$D73="",0,'ZoR č. 1'!M73)+IF('ZoR č. 2'!$D73="",0,'ZoR č. 2'!M73)+IF('ZoR č. 3'!$D73="",0,'ZoR č. 3'!M73)+IF('ZoR č. 4'!$D73="",0,'ZoR č. 4'!M73)+IF('ZoR č. 5'!$D73="",0,'ZoR č. 5'!M73)+IF('ZoR č. 6'!$D73="",0,'ZoR č. 6'!M73)+IF('ZoR č. 7'!$D73="",0,'ZoR č. 7'!M73)+IF('ZoR č. 8'!$D73="",0,'ZoR č. 8'!M73)+IF('ZoR č. 9'!$D73="",0,'ZoR č. 9'!M73)+IF('ZoR č. 10'!$D73="",0,'ZoR č. 10'!M73)+IF(ZZoR!$D73="",0,ZZoR!M73)</f>
        <v>0</v>
      </c>
      <c r="AE73" s="282" t="str">
        <f t="shared" si="7"/>
        <v/>
      </c>
    </row>
    <row r="74" spans="2:31" x14ac:dyDescent="0.25">
      <c r="B74" s="9" t="s">
        <v>207</v>
      </c>
      <c r="C74" s="98" t="str">
        <f>IF(COUNTA('Přehled partnerů'!C74:D74)&lt;&gt;2,"partner neuveden",IF('Přehled partnerů'!J74="ANO",'Přehled partnerů'!C74,"v tomto období nerelevantní"))</f>
        <v>partner neuveden</v>
      </c>
      <c r="D74" s="108" t="str">
        <f>IF(COUNTA('Přehled partnerů'!C74:D74)&lt;&gt;2,"",IF('Přehled partnerů'!J74="ANO",'Přehled partnerů'!D74,""))</f>
        <v/>
      </c>
      <c r="E74" s="21" t="str">
        <f t="shared" si="4"/>
        <v/>
      </c>
      <c r="F74" s="114" t="str">
        <f t="shared" si="5"/>
        <v/>
      </c>
      <c r="G74" s="125">
        <v>0</v>
      </c>
      <c r="H74" s="126">
        <v>0</v>
      </c>
      <c r="I74" s="126">
        <v>0</v>
      </c>
      <c r="J74" s="126">
        <v>0</v>
      </c>
      <c r="K74" s="16">
        <v>0</v>
      </c>
      <c r="L74" s="16">
        <v>0</v>
      </c>
      <c r="M74" s="20">
        <v>0</v>
      </c>
      <c r="N74" s="58" t="str">
        <f t="shared" si="6"/>
        <v/>
      </c>
      <c r="O74" s="267">
        <f>IF('Rozpočet + Žádosti o změnu'!$ER$2="ano",'Rozpočet + Žádosti o změnu'!EL74,IF('Rozpočet + Žádosti o změnu'!$EF$2="ano",'Rozpočet + Žádosti o změnu'!DZ74,IF('Rozpočet + Žádosti o změnu'!$DT$2="ano",'Rozpočet + Žádosti o změnu'!DN74,IF('Rozpočet + Žádosti o změnu'!$DH$2="ano",'Rozpočet + Žádosti o změnu'!DB74,IF('Rozpočet + Žádosti o změnu'!$CV$2="ano",'Rozpočet + Žádosti o změnu'!CP74,IF('Rozpočet + Žádosti o změnu'!$CJ$2="ano",'Rozpočet + Žádosti o změnu'!CD74,IF('Rozpočet + Žádosti o změnu'!$BX$2="ano",'Rozpočet + Žádosti o změnu'!BR74,IF('Rozpočet + Žádosti o změnu'!$BL$2="ano",'Rozpočet + Žádosti o změnu'!BF74,IF('Rozpočet + Žádosti o změnu'!$AZ$2="ano",'Rozpočet + Žádosti o změnu'!AT74,IF('Rozpočet + Žádosti o změnu'!$AN$2="ano",'Rozpočet + Žádosti o změnu'!AH74,'Rozpočet + Žádosti o změnu'!H74))))))))))</f>
        <v>0</v>
      </c>
      <c r="P74" s="267">
        <f>IF('Rozpočet + Žádosti o změnu'!$ER$2="ano",'Rozpočet + Žádosti o změnu'!EM74,IF('Rozpočet + Žádosti o změnu'!$EF$2="ano",'Rozpočet + Žádosti o změnu'!EA74,IF('Rozpočet + Žádosti o změnu'!$DT$2="ano",'Rozpočet + Žádosti o změnu'!DO74,IF('Rozpočet + Žádosti o změnu'!$DH$2="ano",'Rozpočet + Žádosti o změnu'!DC74,IF('Rozpočet + Žádosti o změnu'!$CV$2="ano",'Rozpočet + Žádosti o změnu'!CQ74,IF('Rozpočet + Žádosti o změnu'!$CJ$2="ano",'Rozpočet + Žádosti o změnu'!CE74,IF('Rozpočet + Žádosti o změnu'!$BX$2="ano",'Rozpočet + Žádosti o změnu'!BS74,IF('Rozpočet + Žádosti o změnu'!$BL$2="ano",'Rozpočet + Žádosti o změnu'!BG74,IF('Rozpočet + Žádosti o změnu'!$AZ$2="ano",'Rozpočet + Žádosti o změnu'!AU74,IF('Rozpočet + Žádosti o změnu'!$AN$2="ano",'Rozpočet + Žádosti o změnu'!AI74,'Rozpočet + Žádosti o změnu'!I74))))))))))</f>
        <v>0</v>
      </c>
      <c r="Q74" s="267">
        <f>IF('Rozpočet + Žádosti o změnu'!$ER$2="ano",'Rozpočet + Žádosti o změnu'!EN74,IF('Rozpočet + Žádosti o změnu'!$EF$2="ano",'Rozpočet + Žádosti o změnu'!EB74,IF('Rozpočet + Žádosti o změnu'!$DT$2="ano",'Rozpočet + Žádosti o změnu'!DP74,IF('Rozpočet + Žádosti o změnu'!$DH$2="ano",'Rozpočet + Žádosti o změnu'!DD74,IF('Rozpočet + Žádosti o změnu'!$CV$2="ano",'Rozpočet + Žádosti o změnu'!CR74,IF('Rozpočet + Žádosti o změnu'!$CJ$2="ano",'Rozpočet + Žádosti o změnu'!CF74,IF('Rozpočet + Žádosti o změnu'!$BX$2="ano",'Rozpočet + Žádosti o změnu'!BT74,IF('Rozpočet + Žádosti o změnu'!$BL$2="ano",'Rozpočet + Žádosti o změnu'!BH74,IF('Rozpočet + Žádosti o změnu'!$AZ$2="ano",'Rozpočet + Žádosti o změnu'!AV74,IF('Rozpočet + Žádosti o změnu'!$AN$2="ano",'Rozpočet + Žádosti o změnu'!AJ74,'Rozpočet + Žádosti o změnu'!J74))))))))))</f>
        <v>0</v>
      </c>
      <c r="R74" s="267">
        <f>IF('Rozpočet + Žádosti o změnu'!$ER$2="ano",'Rozpočet + Žádosti o změnu'!EO74,IF('Rozpočet + Žádosti o změnu'!$EF$2="ano",'Rozpočet + Žádosti o změnu'!EC74,IF('Rozpočet + Žádosti o změnu'!$DT$2="ano",'Rozpočet + Žádosti o změnu'!DQ74,IF('Rozpočet + Žádosti o změnu'!$DH$2="ano",'Rozpočet + Žádosti o změnu'!DE74,IF('Rozpočet + Žádosti o změnu'!$CV$2="ano",'Rozpočet + Žádosti o změnu'!CS74,IF('Rozpočet + Žádosti o změnu'!$CJ$2="ano",'Rozpočet + Žádosti o změnu'!CG74,IF('Rozpočet + Žádosti o změnu'!$BX$2="ano",'Rozpočet + Žádosti o změnu'!BU74,IF('Rozpočet + Žádosti o změnu'!$BL$2="ano",'Rozpočet + Žádosti o změnu'!BI74,IF('Rozpočet + Žádosti o změnu'!$AZ$2="ano",'Rozpočet + Žádosti o změnu'!AW74,IF('Rozpočet + Žádosti o změnu'!$AN$2="ano",'Rozpočet + Žádosti o změnu'!AK74,'Rozpočet + Žádosti o změnu'!K74))))))))))</f>
        <v>0</v>
      </c>
      <c r="S74" s="267">
        <f>IF('Rozpočet + Žádosti o změnu'!$ER$2="ano",'Rozpočet + Žádosti o změnu'!EP74,IF('Rozpočet + Žádosti o změnu'!$EF$2="ano",'Rozpočet + Žádosti o změnu'!ED74,IF('Rozpočet + Žádosti o změnu'!$DT$2="ano",'Rozpočet + Žádosti o změnu'!DR74,IF('Rozpočet + Žádosti o změnu'!$DH$2="ano",'Rozpočet + Žádosti o změnu'!DF74,IF('Rozpočet + Žádosti o změnu'!$CV$2="ano",'Rozpočet + Žádosti o změnu'!CT74,IF('Rozpočet + Žádosti o změnu'!$CJ$2="ano",'Rozpočet + Žádosti o změnu'!CH74,IF('Rozpočet + Žádosti o změnu'!$BX$2="ano",'Rozpočet + Žádosti o změnu'!BV74,IF('Rozpočet + Žádosti o změnu'!$BL$2="ano",'Rozpočet + Žádosti o změnu'!BJ74,IF('Rozpočet + Žádosti o změnu'!$AZ$2="ano",'Rozpočet + Žádosti o změnu'!AX74,IF('Rozpočet + Žádosti o změnu'!$AN$2="ano",'Rozpočet + Žádosti o změnu'!AL74,'Rozpočet + Žádosti o změnu'!L74))))))))))</f>
        <v>0</v>
      </c>
      <c r="T74" s="267">
        <f>IF('Rozpočet + Žádosti o změnu'!$ER$2="ano",'Rozpočet + Žádosti o změnu'!EQ74,IF('Rozpočet + Žádosti o změnu'!$EF$2="ano",'Rozpočet + Žádosti o změnu'!EE74,IF('Rozpočet + Žádosti o změnu'!$DT$2="ano",'Rozpočet + Žádosti o změnu'!DS74,IF('Rozpočet + Žádosti o změnu'!$DH$2="ano",'Rozpočet + Žádosti o změnu'!DG74,IF('Rozpočet + Žádosti o změnu'!$CV$2="ano",'Rozpočet + Žádosti o změnu'!CU74,IF('Rozpočet + Žádosti o změnu'!$CJ$2="ano",'Rozpočet + Žádosti o změnu'!CI74,IF('Rozpočet + Žádosti o změnu'!$BX$2="ano",'Rozpočet + Žádosti o změnu'!BW74,IF('Rozpočet + Žádosti o změnu'!$BL$2="ano",'Rozpočet + Žádosti o změnu'!BK74,IF('Rozpočet + Žádosti o změnu'!$AZ$2="ano",'Rozpočet + Žádosti o změnu'!AY74,IF('Rozpočet + Žádosti o změnu'!$AN$2="ano",'Rozpočet + Žádosti o změnu'!AM74,'Rozpočet + Žádosti o změnu'!M74))))))))))</f>
        <v>0</v>
      </c>
      <c r="U74" s="267">
        <f>IF('Rozpočet + Žádosti o změnu'!$ER$2="ano",'Rozpočet + Žádosti o změnu'!ER74,IF('Rozpočet + Žádosti o změnu'!$EF$2="ano",'Rozpočet + Žádosti o změnu'!EF74,IF('Rozpočet + Žádosti o změnu'!$DT$2="ano",'Rozpočet + Žádosti o změnu'!DT74,IF('Rozpočet + Žádosti o změnu'!$DH$2="ano",'Rozpočet + Žádosti o změnu'!DH74,IF('Rozpočet + Žádosti o změnu'!$CV$2="ano",'Rozpočet + Žádosti o změnu'!CV74,IF('Rozpočet + Žádosti o změnu'!$CJ$2="ano",'Rozpočet + Žádosti o změnu'!CJ74,IF('Rozpočet + Žádosti o změnu'!$BX$2="ano",'Rozpočet + Žádosti o změnu'!BX74,IF('Rozpočet + Žádosti o změnu'!$BL$2="ano",'Rozpočet + Žádosti o změnu'!BL74,IF('Rozpočet + Žádosti o změnu'!$AZ$2="ano",'Rozpočet + Žádosti o změnu'!AZ74,IF('Rozpočet + Žádosti o změnu'!$AN$2="ano",'Rozpočet + Žádosti o změnu'!AN74,'Rozpočet + Žádosti o změnu'!N74))))))))))</f>
        <v>0</v>
      </c>
      <c r="W74" s="281">
        <f>IF('ZoR č. 1'!$D74="",0,'ZoR č. 1'!G74)+IF('ZoR č. 2'!$D74="",0,'ZoR č. 2'!G74)+IF('ZoR č. 3'!$D74="",0,'ZoR č. 3'!G74)+IF('ZoR č. 4'!$D74="",0,'ZoR č. 4'!G74)+IF('ZoR č. 5'!$D74="",0,'ZoR č. 5'!G74)+IF('ZoR č. 6'!$D74="",0,'ZoR č. 6'!G74)+IF('ZoR č. 7'!$D74="",0,'ZoR č. 7'!G74)+IF('ZoR č. 8'!$D74="",0,'ZoR č. 8'!G74)+IF('ZoR č. 9'!$D74="",0,'ZoR č. 9'!G74)+IF('ZoR č. 10'!$D74="",0,'ZoR č. 10'!G74)+IF(ZZoR!$D74="",0,ZZoR!G74)</f>
        <v>0</v>
      </c>
      <c r="X74" s="281">
        <f>IF('ZoR č. 1'!$D74="",0,'ZoR č. 1'!H74)+IF('ZoR č. 2'!$D74="",0,'ZoR č. 2'!H74)+IF('ZoR č. 3'!$D74="",0,'ZoR č. 3'!H74)+IF('ZoR č. 4'!$D74="",0,'ZoR č. 4'!H74)+IF('ZoR č. 5'!$D74="",0,'ZoR č. 5'!H74)+IF('ZoR č. 6'!$D74="",0,'ZoR č. 6'!H74)+IF('ZoR č. 7'!$D74="",0,'ZoR č. 7'!H74)+IF('ZoR č. 8'!$D74="",0,'ZoR č. 8'!H74)+IF('ZoR č. 9'!$D74="",0,'ZoR č. 9'!H74)+IF('ZoR č. 10'!$D74="",0,'ZoR č. 10'!H74)+IF(ZZoR!$D74="",0,ZZoR!H74)</f>
        <v>0</v>
      </c>
      <c r="Y74" s="281">
        <f>IF('ZoR č. 1'!$D74="",0,'ZoR č. 1'!I74)+IF('ZoR č. 2'!$D74="",0,'ZoR č. 2'!I74)+IF('ZoR č. 3'!$D74="",0,'ZoR č. 3'!I74)+IF('ZoR č. 4'!$D74="",0,'ZoR č. 4'!I74)+IF('ZoR č. 5'!$D74="",0,'ZoR č. 5'!I74)+IF('ZoR č. 6'!$D74="",0,'ZoR č. 6'!I74)+IF('ZoR č. 7'!$D74="",0,'ZoR č. 7'!I74)+IF('ZoR č. 8'!$D74="",0,'ZoR č. 8'!I74)+IF('ZoR č. 9'!$D74="",0,'ZoR č. 9'!I74)+IF('ZoR č. 10'!$D74="",0,'ZoR č. 10'!I74)+IF(ZZoR!$D74="",0,ZZoR!I74)</f>
        <v>0</v>
      </c>
      <c r="Z74" s="281">
        <f>IF('ZoR č. 1'!$D74="",0,'ZoR č. 1'!J74)+IF('ZoR č. 2'!$D74="",0,'ZoR č. 2'!J74)+IF('ZoR č. 3'!$D74="",0,'ZoR č. 3'!J74)+IF('ZoR č. 4'!$D74="",0,'ZoR č. 4'!J74)+IF('ZoR č. 5'!$D74="",0,'ZoR č. 5'!J74)+IF('ZoR č. 6'!$D74="",0,'ZoR č. 6'!J74)+IF('ZoR č. 7'!$D74="",0,'ZoR č. 7'!J74)+IF('ZoR č. 8'!$D74="",0,'ZoR č. 8'!J74)+IF('ZoR č. 9'!$D74="",0,'ZoR č. 9'!J74)+IF('ZoR č. 10'!$D74="",0,'ZoR č. 10'!J74)+IF(ZZoR!$D74="",0,ZZoR!J74)</f>
        <v>0</v>
      </c>
      <c r="AA74" s="281">
        <f>IF('ZoR č. 1'!$D74="",0,'ZoR č. 1'!K74)+IF('ZoR č. 2'!$D74="",0,'ZoR č. 2'!K74)+IF('ZoR č. 3'!$D74="",0,'ZoR č. 3'!K74)+IF('ZoR č. 4'!$D74="",0,'ZoR č. 4'!K74)+IF('ZoR č. 5'!$D74="",0,'ZoR č. 5'!K74)+IF('ZoR č. 6'!$D74="",0,'ZoR č. 6'!K74)+IF('ZoR č. 7'!$D74="",0,'ZoR č. 7'!K74)+IF('ZoR č. 8'!$D74="",0,'ZoR č. 8'!K74)+IF('ZoR č. 9'!$D74="",0,'ZoR č. 9'!K74)+IF('ZoR č. 10'!$D74="",0,'ZoR č. 10'!K74)+IF(ZZoR!$D74="",0,ZZoR!K74)</f>
        <v>0</v>
      </c>
      <c r="AB74" s="281">
        <f>IF('ZoR č. 1'!$D74="",0,'ZoR č. 1'!L74)+IF('ZoR č. 2'!$D74="",0,'ZoR č. 2'!L74)+IF('ZoR č. 3'!$D74="",0,'ZoR č. 3'!L74)+IF('ZoR č. 4'!$D74="",0,'ZoR č. 4'!L74)+IF('ZoR č. 5'!$D74="",0,'ZoR č. 5'!L74)+IF('ZoR č. 6'!$D74="",0,'ZoR č. 6'!L74)+IF('ZoR č. 7'!$D74="",0,'ZoR č. 7'!L74)+IF('ZoR č. 8'!$D74="",0,'ZoR č. 8'!L74)+IF('ZoR č. 9'!$D74="",0,'ZoR č. 9'!L74)+IF('ZoR č. 10'!$D74="",0,'ZoR č. 10'!L74)+IF(ZZoR!$D74="",0,ZZoR!L74)</f>
        <v>0</v>
      </c>
      <c r="AC74" s="281">
        <f>IF('ZoR č. 1'!$D74="",0,'ZoR č. 1'!M74)+IF('ZoR č. 2'!$D74="",0,'ZoR č. 2'!M74)+IF('ZoR č. 3'!$D74="",0,'ZoR č. 3'!M74)+IF('ZoR č. 4'!$D74="",0,'ZoR č. 4'!M74)+IF('ZoR č. 5'!$D74="",0,'ZoR č. 5'!M74)+IF('ZoR č. 6'!$D74="",0,'ZoR č. 6'!M74)+IF('ZoR č. 7'!$D74="",0,'ZoR č. 7'!M74)+IF('ZoR č. 8'!$D74="",0,'ZoR č. 8'!M74)+IF('ZoR č. 9'!$D74="",0,'ZoR č. 9'!M74)+IF('ZoR č. 10'!$D74="",0,'ZoR č. 10'!M74)+IF(ZZoR!$D74="",0,ZZoR!M74)</f>
        <v>0</v>
      </c>
      <c r="AE74" s="282" t="str">
        <f t="shared" si="7"/>
        <v/>
      </c>
    </row>
    <row r="75" spans="2:31" x14ac:dyDescent="0.25">
      <c r="B75" s="9" t="s">
        <v>208</v>
      </c>
      <c r="C75" s="98" t="str">
        <f>IF(COUNTA('Přehled partnerů'!C75:D75)&lt;&gt;2,"partner neuveden",IF('Přehled partnerů'!J75="ANO",'Přehled partnerů'!C75,"v tomto období nerelevantní"))</f>
        <v>partner neuveden</v>
      </c>
      <c r="D75" s="108" t="str">
        <f>IF(COUNTA('Přehled partnerů'!C75:D75)&lt;&gt;2,"",IF('Přehled partnerů'!J75="ANO",'Přehled partnerů'!D75,""))</f>
        <v/>
      </c>
      <c r="E75" s="21" t="str">
        <f t="shared" si="4"/>
        <v/>
      </c>
      <c r="F75" s="114" t="str">
        <f t="shared" si="5"/>
        <v/>
      </c>
      <c r="G75" s="125">
        <v>0</v>
      </c>
      <c r="H75" s="126">
        <v>0</v>
      </c>
      <c r="I75" s="126">
        <v>0</v>
      </c>
      <c r="J75" s="126">
        <v>0</v>
      </c>
      <c r="K75" s="16">
        <v>0</v>
      </c>
      <c r="L75" s="16">
        <v>0</v>
      </c>
      <c r="M75" s="20">
        <v>0</v>
      </c>
      <c r="N75" s="58" t="str">
        <f t="shared" si="6"/>
        <v/>
      </c>
      <c r="O75" s="267">
        <f>IF('Rozpočet + Žádosti o změnu'!$ER$2="ano",'Rozpočet + Žádosti o změnu'!EL75,IF('Rozpočet + Žádosti o změnu'!$EF$2="ano",'Rozpočet + Žádosti o změnu'!DZ75,IF('Rozpočet + Žádosti o změnu'!$DT$2="ano",'Rozpočet + Žádosti o změnu'!DN75,IF('Rozpočet + Žádosti o změnu'!$DH$2="ano",'Rozpočet + Žádosti o změnu'!DB75,IF('Rozpočet + Žádosti o změnu'!$CV$2="ano",'Rozpočet + Žádosti o změnu'!CP75,IF('Rozpočet + Žádosti o změnu'!$CJ$2="ano",'Rozpočet + Žádosti o změnu'!CD75,IF('Rozpočet + Žádosti o změnu'!$BX$2="ano",'Rozpočet + Žádosti o změnu'!BR75,IF('Rozpočet + Žádosti o změnu'!$BL$2="ano",'Rozpočet + Žádosti o změnu'!BF75,IF('Rozpočet + Žádosti o změnu'!$AZ$2="ano",'Rozpočet + Žádosti o změnu'!AT75,IF('Rozpočet + Žádosti o změnu'!$AN$2="ano",'Rozpočet + Žádosti o změnu'!AH75,'Rozpočet + Žádosti o změnu'!H75))))))))))</f>
        <v>0</v>
      </c>
      <c r="P75" s="267">
        <f>IF('Rozpočet + Žádosti o změnu'!$ER$2="ano",'Rozpočet + Žádosti o změnu'!EM75,IF('Rozpočet + Žádosti o změnu'!$EF$2="ano",'Rozpočet + Žádosti o změnu'!EA75,IF('Rozpočet + Žádosti o změnu'!$DT$2="ano",'Rozpočet + Žádosti o změnu'!DO75,IF('Rozpočet + Žádosti o změnu'!$DH$2="ano",'Rozpočet + Žádosti o změnu'!DC75,IF('Rozpočet + Žádosti o změnu'!$CV$2="ano",'Rozpočet + Žádosti o změnu'!CQ75,IF('Rozpočet + Žádosti o změnu'!$CJ$2="ano",'Rozpočet + Žádosti o změnu'!CE75,IF('Rozpočet + Žádosti o změnu'!$BX$2="ano",'Rozpočet + Žádosti o změnu'!BS75,IF('Rozpočet + Žádosti o změnu'!$BL$2="ano",'Rozpočet + Žádosti o změnu'!BG75,IF('Rozpočet + Žádosti o změnu'!$AZ$2="ano",'Rozpočet + Žádosti o změnu'!AU75,IF('Rozpočet + Žádosti o změnu'!$AN$2="ano",'Rozpočet + Žádosti o změnu'!AI75,'Rozpočet + Žádosti o změnu'!I75))))))))))</f>
        <v>0</v>
      </c>
      <c r="Q75" s="267">
        <f>IF('Rozpočet + Žádosti o změnu'!$ER$2="ano",'Rozpočet + Žádosti o změnu'!EN75,IF('Rozpočet + Žádosti o změnu'!$EF$2="ano",'Rozpočet + Žádosti o změnu'!EB75,IF('Rozpočet + Žádosti o změnu'!$DT$2="ano",'Rozpočet + Žádosti o změnu'!DP75,IF('Rozpočet + Žádosti o změnu'!$DH$2="ano",'Rozpočet + Žádosti o změnu'!DD75,IF('Rozpočet + Žádosti o změnu'!$CV$2="ano",'Rozpočet + Žádosti o změnu'!CR75,IF('Rozpočet + Žádosti o změnu'!$CJ$2="ano",'Rozpočet + Žádosti o změnu'!CF75,IF('Rozpočet + Žádosti o změnu'!$BX$2="ano",'Rozpočet + Žádosti o změnu'!BT75,IF('Rozpočet + Žádosti o změnu'!$BL$2="ano",'Rozpočet + Žádosti o změnu'!BH75,IF('Rozpočet + Žádosti o změnu'!$AZ$2="ano",'Rozpočet + Žádosti o změnu'!AV75,IF('Rozpočet + Žádosti o změnu'!$AN$2="ano",'Rozpočet + Žádosti o změnu'!AJ75,'Rozpočet + Žádosti o změnu'!J75))))))))))</f>
        <v>0</v>
      </c>
      <c r="R75" s="267">
        <f>IF('Rozpočet + Žádosti o změnu'!$ER$2="ano",'Rozpočet + Žádosti o změnu'!EO75,IF('Rozpočet + Žádosti o změnu'!$EF$2="ano",'Rozpočet + Žádosti o změnu'!EC75,IF('Rozpočet + Žádosti o změnu'!$DT$2="ano",'Rozpočet + Žádosti o změnu'!DQ75,IF('Rozpočet + Žádosti o změnu'!$DH$2="ano",'Rozpočet + Žádosti o změnu'!DE75,IF('Rozpočet + Žádosti o změnu'!$CV$2="ano",'Rozpočet + Žádosti o změnu'!CS75,IF('Rozpočet + Žádosti o změnu'!$CJ$2="ano",'Rozpočet + Žádosti o změnu'!CG75,IF('Rozpočet + Žádosti o změnu'!$BX$2="ano",'Rozpočet + Žádosti o změnu'!BU75,IF('Rozpočet + Žádosti o změnu'!$BL$2="ano",'Rozpočet + Žádosti o změnu'!BI75,IF('Rozpočet + Žádosti o změnu'!$AZ$2="ano",'Rozpočet + Žádosti o změnu'!AW75,IF('Rozpočet + Žádosti o změnu'!$AN$2="ano",'Rozpočet + Žádosti o změnu'!AK75,'Rozpočet + Žádosti o změnu'!K75))))))))))</f>
        <v>0</v>
      </c>
      <c r="S75" s="267">
        <f>IF('Rozpočet + Žádosti o změnu'!$ER$2="ano",'Rozpočet + Žádosti o změnu'!EP75,IF('Rozpočet + Žádosti o změnu'!$EF$2="ano",'Rozpočet + Žádosti o změnu'!ED75,IF('Rozpočet + Žádosti o změnu'!$DT$2="ano",'Rozpočet + Žádosti o změnu'!DR75,IF('Rozpočet + Žádosti o změnu'!$DH$2="ano",'Rozpočet + Žádosti o změnu'!DF75,IF('Rozpočet + Žádosti o změnu'!$CV$2="ano",'Rozpočet + Žádosti o změnu'!CT75,IF('Rozpočet + Žádosti o změnu'!$CJ$2="ano",'Rozpočet + Žádosti o změnu'!CH75,IF('Rozpočet + Žádosti o změnu'!$BX$2="ano",'Rozpočet + Žádosti o změnu'!BV75,IF('Rozpočet + Žádosti o změnu'!$BL$2="ano",'Rozpočet + Žádosti o změnu'!BJ75,IF('Rozpočet + Žádosti o změnu'!$AZ$2="ano",'Rozpočet + Žádosti o změnu'!AX75,IF('Rozpočet + Žádosti o změnu'!$AN$2="ano",'Rozpočet + Žádosti o změnu'!AL75,'Rozpočet + Žádosti o změnu'!L75))))))))))</f>
        <v>0</v>
      </c>
      <c r="T75" s="267">
        <f>IF('Rozpočet + Žádosti o změnu'!$ER$2="ano",'Rozpočet + Žádosti o změnu'!EQ75,IF('Rozpočet + Žádosti o změnu'!$EF$2="ano",'Rozpočet + Žádosti o změnu'!EE75,IF('Rozpočet + Žádosti o změnu'!$DT$2="ano",'Rozpočet + Žádosti o změnu'!DS75,IF('Rozpočet + Žádosti o změnu'!$DH$2="ano",'Rozpočet + Žádosti o změnu'!DG75,IF('Rozpočet + Žádosti o změnu'!$CV$2="ano",'Rozpočet + Žádosti o změnu'!CU75,IF('Rozpočet + Žádosti o změnu'!$CJ$2="ano",'Rozpočet + Žádosti o změnu'!CI75,IF('Rozpočet + Žádosti o změnu'!$BX$2="ano",'Rozpočet + Žádosti o změnu'!BW75,IF('Rozpočet + Žádosti o změnu'!$BL$2="ano",'Rozpočet + Žádosti o změnu'!BK75,IF('Rozpočet + Žádosti o změnu'!$AZ$2="ano",'Rozpočet + Žádosti o změnu'!AY75,IF('Rozpočet + Žádosti o změnu'!$AN$2="ano",'Rozpočet + Žádosti o změnu'!AM75,'Rozpočet + Žádosti o změnu'!M75))))))))))</f>
        <v>0</v>
      </c>
      <c r="U75" s="267">
        <f>IF('Rozpočet + Žádosti o změnu'!$ER$2="ano",'Rozpočet + Žádosti o změnu'!ER75,IF('Rozpočet + Žádosti o změnu'!$EF$2="ano",'Rozpočet + Žádosti o změnu'!EF75,IF('Rozpočet + Žádosti o změnu'!$DT$2="ano",'Rozpočet + Žádosti o změnu'!DT75,IF('Rozpočet + Žádosti o změnu'!$DH$2="ano",'Rozpočet + Žádosti o změnu'!DH75,IF('Rozpočet + Žádosti o změnu'!$CV$2="ano",'Rozpočet + Žádosti o změnu'!CV75,IF('Rozpočet + Žádosti o změnu'!$CJ$2="ano",'Rozpočet + Žádosti o změnu'!CJ75,IF('Rozpočet + Žádosti o změnu'!$BX$2="ano",'Rozpočet + Žádosti o změnu'!BX75,IF('Rozpočet + Žádosti o změnu'!$BL$2="ano",'Rozpočet + Žádosti o změnu'!BL75,IF('Rozpočet + Žádosti o změnu'!$AZ$2="ano",'Rozpočet + Žádosti o změnu'!AZ75,IF('Rozpočet + Žádosti o změnu'!$AN$2="ano",'Rozpočet + Žádosti o změnu'!AN75,'Rozpočet + Žádosti o změnu'!N75))))))))))</f>
        <v>0</v>
      </c>
      <c r="W75" s="281">
        <f>IF('ZoR č. 1'!$D75="",0,'ZoR č. 1'!G75)+IF('ZoR č. 2'!$D75="",0,'ZoR č. 2'!G75)+IF('ZoR č. 3'!$D75="",0,'ZoR č. 3'!G75)+IF('ZoR č. 4'!$D75="",0,'ZoR č. 4'!G75)+IF('ZoR č. 5'!$D75="",0,'ZoR č. 5'!G75)+IF('ZoR č. 6'!$D75="",0,'ZoR č. 6'!G75)+IF('ZoR č. 7'!$D75="",0,'ZoR č. 7'!G75)+IF('ZoR č. 8'!$D75="",0,'ZoR č. 8'!G75)+IF('ZoR č. 9'!$D75="",0,'ZoR č. 9'!G75)+IF('ZoR č. 10'!$D75="",0,'ZoR č. 10'!G75)+IF(ZZoR!$D75="",0,ZZoR!G75)</f>
        <v>0</v>
      </c>
      <c r="X75" s="281">
        <f>IF('ZoR č. 1'!$D75="",0,'ZoR č. 1'!H75)+IF('ZoR č. 2'!$D75="",0,'ZoR č. 2'!H75)+IF('ZoR č. 3'!$D75="",0,'ZoR č. 3'!H75)+IF('ZoR č. 4'!$D75="",0,'ZoR č. 4'!H75)+IF('ZoR č. 5'!$D75="",0,'ZoR č. 5'!H75)+IF('ZoR č. 6'!$D75="",0,'ZoR č. 6'!H75)+IF('ZoR č. 7'!$D75="",0,'ZoR č. 7'!H75)+IF('ZoR č. 8'!$D75="",0,'ZoR č. 8'!H75)+IF('ZoR č. 9'!$D75="",0,'ZoR č. 9'!H75)+IF('ZoR č. 10'!$D75="",0,'ZoR č. 10'!H75)+IF(ZZoR!$D75="",0,ZZoR!H75)</f>
        <v>0</v>
      </c>
      <c r="Y75" s="281">
        <f>IF('ZoR č. 1'!$D75="",0,'ZoR č. 1'!I75)+IF('ZoR č. 2'!$D75="",0,'ZoR č. 2'!I75)+IF('ZoR č. 3'!$D75="",0,'ZoR č. 3'!I75)+IF('ZoR č. 4'!$D75="",0,'ZoR č. 4'!I75)+IF('ZoR č. 5'!$D75="",0,'ZoR č. 5'!I75)+IF('ZoR č. 6'!$D75="",0,'ZoR č. 6'!I75)+IF('ZoR č. 7'!$D75="",0,'ZoR č. 7'!I75)+IF('ZoR č. 8'!$D75="",0,'ZoR č. 8'!I75)+IF('ZoR č. 9'!$D75="",0,'ZoR č. 9'!I75)+IF('ZoR č. 10'!$D75="",0,'ZoR č. 10'!I75)+IF(ZZoR!$D75="",0,ZZoR!I75)</f>
        <v>0</v>
      </c>
      <c r="Z75" s="281">
        <f>IF('ZoR č. 1'!$D75="",0,'ZoR č. 1'!J75)+IF('ZoR č. 2'!$D75="",0,'ZoR č. 2'!J75)+IF('ZoR č. 3'!$D75="",0,'ZoR č. 3'!J75)+IF('ZoR č. 4'!$D75="",0,'ZoR č. 4'!J75)+IF('ZoR č. 5'!$D75="",0,'ZoR č. 5'!J75)+IF('ZoR č. 6'!$D75="",0,'ZoR č. 6'!J75)+IF('ZoR č. 7'!$D75="",0,'ZoR č. 7'!J75)+IF('ZoR č. 8'!$D75="",0,'ZoR č. 8'!J75)+IF('ZoR č. 9'!$D75="",0,'ZoR č. 9'!J75)+IF('ZoR č. 10'!$D75="",0,'ZoR č. 10'!J75)+IF(ZZoR!$D75="",0,ZZoR!J75)</f>
        <v>0</v>
      </c>
      <c r="AA75" s="281">
        <f>IF('ZoR č. 1'!$D75="",0,'ZoR č. 1'!K75)+IF('ZoR č. 2'!$D75="",0,'ZoR č. 2'!K75)+IF('ZoR č. 3'!$D75="",0,'ZoR č. 3'!K75)+IF('ZoR č. 4'!$D75="",0,'ZoR č. 4'!K75)+IF('ZoR č. 5'!$D75="",0,'ZoR č. 5'!K75)+IF('ZoR č. 6'!$D75="",0,'ZoR č. 6'!K75)+IF('ZoR č. 7'!$D75="",0,'ZoR č. 7'!K75)+IF('ZoR č. 8'!$D75="",0,'ZoR č. 8'!K75)+IF('ZoR č. 9'!$D75="",0,'ZoR č. 9'!K75)+IF('ZoR č. 10'!$D75="",0,'ZoR č. 10'!K75)+IF(ZZoR!$D75="",0,ZZoR!K75)</f>
        <v>0</v>
      </c>
      <c r="AB75" s="281">
        <f>IF('ZoR č. 1'!$D75="",0,'ZoR č. 1'!L75)+IF('ZoR č. 2'!$D75="",0,'ZoR č. 2'!L75)+IF('ZoR č. 3'!$D75="",0,'ZoR č. 3'!L75)+IF('ZoR č. 4'!$D75="",0,'ZoR č. 4'!L75)+IF('ZoR č. 5'!$D75="",0,'ZoR č. 5'!L75)+IF('ZoR č. 6'!$D75="",0,'ZoR č. 6'!L75)+IF('ZoR č. 7'!$D75="",0,'ZoR č. 7'!L75)+IF('ZoR č. 8'!$D75="",0,'ZoR č. 8'!L75)+IF('ZoR č. 9'!$D75="",0,'ZoR č. 9'!L75)+IF('ZoR č. 10'!$D75="",0,'ZoR č. 10'!L75)+IF(ZZoR!$D75="",0,ZZoR!L75)</f>
        <v>0</v>
      </c>
      <c r="AC75" s="281">
        <f>IF('ZoR č. 1'!$D75="",0,'ZoR č. 1'!M75)+IF('ZoR č. 2'!$D75="",0,'ZoR č. 2'!M75)+IF('ZoR č. 3'!$D75="",0,'ZoR č. 3'!M75)+IF('ZoR č. 4'!$D75="",0,'ZoR č. 4'!M75)+IF('ZoR č. 5'!$D75="",0,'ZoR č. 5'!M75)+IF('ZoR č. 6'!$D75="",0,'ZoR č. 6'!M75)+IF('ZoR č. 7'!$D75="",0,'ZoR č. 7'!M75)+IF('ZoR č. 8'!$D75="",0,'ZoR č. 8'!M75)+IF('ZoR č. 9'!$D75="",0,'ZoR č. 9'!M75)+IF('ZoR č. 10'!$D75="",0,'ZoR č. 10'!M75)+IF(ZZoR!$D75="",0,ZZoR!M75)</f>
        <v>0</v>
      </c>
      <c r="AE75" s="282" t="str">
        <f t="shared" si="7"/>
        <v/>
      </c>
    </row>
    <row r="76" spans="2:31" x14ac:dyDescent="0.25">
      <c r="B76" s="9" t="s">
        <v>209</v>
      </c>
      <c r="C76" s="98" t="str">
        <f>IF(COUNTA('Přehled partnerů'!C76:D76)&lt;&gt;2,"partner neuveden",IF('Přehled partnerů'!J76="ANO",'Přehled partnerů'!C76,"v tomto období nerelevantní"))</f>
        <v>partner neuveden</v>
      </c>
      <c r="D76" s="108" t="str">
        <f>IF(COUNTA('Přehled partnerů'!C76:D76)&lt;&gt;2,"",IF('Přehled partnerů'!J76="ANO",'Přehled partnerů'!D76,""))</f>
        <v/>
      </c>
      <c r="E76" s="21" t="str">
        <f t="shared" si="4"/>
        <v/>
      </c>
      <c r="F76" s="114" t="str">
        <f t="shared" si="5"/>
        <v/>
      </c>
      <c r="G76" s="125">
        <v>0</v>
      </c>
      <c r="H76" s="126">
        <v>0</v>
      </c>
      <c r="I76" s="126">
        <v>0</v>
      </c>
      <c r="J76" s="126">
        <v>0</v>
      </c>
      <c r="K76" s="16">
        <v>0</v>
      </c>
      <c r="L76" s="16">
        <v>0</v>
      </c>
      <c r="M76" s="20">
        <v>0</v>
      </c>
      <c r="N76" s="58" t="str">
        <f t="shared" si="6"/>
        <v/>
      </c>
      <c r="O76" s="267">
        <f>IF('Rozpočet + Žádosti o změnu'!$ER$2="ano",'Rozpočet + Žádosti o změnu'!EL76,IF('Rozpočet + Žádosti o změnu'!$EF$2="ano",'Rozpočet + Žádosti o změnu'!DZ76,IF('Rozpočet + Žádosti o změnu'!$DT$2="ano",'Rozpočet + Žádosti o změnu'!DN76,IF('Rozpočet + Žádosti o změnu'!$DH$2="ano",'Rozpočet + Žádosti o změnu'!DB76,IF('Rozpočet + Žádosti o změnu'!$CV$2="ano",'Rozpočet + Žádosti o změnu'!CP76,IF('Rozpočet + Žádosti o změnu'!$CJ$2="ano",'Rozpočet + Žádosti o změnu'!CD76,IF('Rozpočet + Žádosti o změnu'!$BX$2="ano",'Rozpočet + Žádosti o změnu'!BR76,IF('Rozpočet + Žádosti o změnu'!$BL$2="ano",'Rozpočet + Žádosti o změnu'!BF76,IF('Rozpočet + Žádosti o změnu'!$AZ$2="ano",'Rozpočet + Žádosti o změnu'!AT76,IF('Rozpočet + Žádosti o změnu'!$AN$2="ano",'Rozpočet + Žádosti o změnu'!AH76,'Rozpočet + Žádosti o změnu'!H76))))))))))</f>
        <v>0</v>
      </c>
      <c r="P76" s="267">
        <f>IF('Rozpočet + Žádosti o změnu'!$ER$2="ano",'Rozpočet + Žádosti o změnu'!EM76,IF('Rozpočet + Žádosti o změnu'!$EF$2="ano",'Rozpočet + Žádosti o změnu'!EA76,IF('Rozpočet + Žádosti o změnu'!$DT$2="ano",'Rozpočet + Žádosti o změnu'!DO76,IF('Rozpočet + Žádosti o změnu'!$DH$2="ano",'Rozpočet + Žádosti o změnu'!DC76,IF('Rozpočet + Žádosti o změnu'!$CV$2="ano",'Rozpočet + Žádosti o změnu'!CQ76,IF('Rozpočet + Žádosti o změnu'!$CJ$2="ano",'Rozpočet + Žádosti o změnu'!CE76,IF('Rozpočet + Žádosti o změnu'!$BX$2="ano",'Rozpočet + Žádosti o změnu'!BS76,IF('Rozpočet + Žádosti o změnu'!$BL$2="ano",'Rozpočet + Žádosti o změnu'!BG76,IF('Rozpočet + Žádosti o změnu'!$AZ$2="ano",'Rozpočet + Žádosti o změnu'!AU76,IF('Rozpočet + Žádosti o změnu'!$AN$2="ano",'Rozpočet + Žádosti o změnu'!AI76,'Rozpočet + Žádosti o změnu'!I76))))))))))</f>
        <v>0</v>
      </c>
      <c r="Q76" s="267">
        <f>IF('Rozpočet + Žádosti o změnu'!$ER$2="ano",'Rozpočet + Žádosti o změnu'!EN76,IF('Rozpočet + Žádosti o změnu'!$EF$2="ano",'Rozpočet + Žádosti o změnu'!EB76,IF('Rozpočet + Žádosti o změnu'!$DT$2="ano",'Rozpočet + Žádosti o změnu'!DP76,IF('Rozpočet + Žádosti o změnu'!$DH$2="ano",'Rozpočet + Žádosti o změnu'!DD76,IF('Rozpočet + Žádosti o změnu'!$CV$2="ano",'Rozpočet + Žádosti o změnu'!CR76,IF('Rozpočet + Žádosti o změnu'!$CJ$2="ano",'Rozpočet + Žádosti o změnu'!CF76,IF('Rozpočet + Žádosti o změnu'!$BX$2="ano",'Rozpočet + Žádosti o změnu'!BT76,IF('Rozpočet + Žádosti o změnu'!$BL$2="ano",'Rozpočet + Žádosti o změnu'!BH76,IF('Rozpočet + Žádosti o změnu'!$AZ$2="ano",'Rozpočet + Žádosti o změnu'!AV76,IF('Rozpočet + Žádosti o změnu'!$AN$2="ano",'Rozpočet + Žádosti o změnu'!AJ76,'Rozpočet + Žádosti o změnu'!J76))))))))))</f>
        <v>0</v>
      </c>
      <c r="R76" s="267">
        <f>IF('Rozpočet + Žádosti o změnu'!$ER$2="ano",'Rozpočet + Žádosti o změnu'!EO76,IF('Rozpočet + Žádosti o změnu'!$EF$2="ano",'Rozpočet + Žádosti o změnu'!EC76,IF('Rozpočet + Žádosti o změnu'!$DT$2="ano",'Rozpočet + Žádosti o změnu'!DQ76,IF('Rozpočet + Žádosti o změnu'!$DH$2="ano",'Rozpočet + Žádosti o změnu'!DE76,IF('Rozpočet + Žádosti o změnu'!$CV$2="ano",'Rozpočet + Žádosti o změnu'!CS76,IF('Rozpočet + Žádosti o změnu'!$CJ$2="ano",'Rozpočet + Žádosti o změnu'!CG76,IF('Rozpočet + Žádosti o změnu'!$BX$2="ano",'Rozpočet + Žádosti o změnu'!BU76,IF('Rozpočet + Žádosti o změnu'!$BL$2="ano",'Rozpočet + Žádosti o změnu'!BI76,IF('Rozpočet + Žádosti o změnu'!$AZ$2="ano",'Rozpočet + Žádosti o změnu'!AW76,IF('Rozpočet + Žádosti o změnu'!$AN$2="ano",'Rozpočet + Žádosti o změnu'!AK76,'Rozpočet + Žádosti o změnu'!K76))))))))))</f>
        <v>0</v>
      </c>
      <c r="S76" s="267">
        <f>IF('Rozpočet + Žádosti o změnu'!$ER$2="ano",'Rozpočet + Žádosti o změnu'!EP76,IF('Rozpočet + Žádosti o změnu'!$EF$2="ano",'Rozpočet + Žádosti o změnu'!ED76,IF('Rozpočet + Žádosti o změnu'!$DT$2="ano",'Rozpočet + Žádosti o změnu'!DR76,IF('Rozpočet + Žádosti o změnu'!$DH$2="ano",'Rozpočet + Žádosti o změnu'!DF76,IF('Rozpočet + Žádosti o změnu'!$CV$2="ano",'Rozpočet + Žádosti o změnu'!CT76,IF('Rozpočet + Žádosti o změnu'!$CJ$2="ano",'Rozpočet + Žádosti o změnu'!CH76,IF('Rozpočet + Žádosti o změnu'!$BX$2="ano",'Rozpočet + Žádosti o změnu'!BV76,IF('Rozpočet + Žádosti o změnu'!$BL$2="ano",'Rozpočet + Žádosti o změnu'!BJ76,IF('Rozpočet + Žádosti o změnu'!$AZ$2="ano",'Rozpočet + Žádosti o změnu'!AX76,IF('Rozpočet + Žádosti o změnu'!$AN$2="ano",'Rozpočet + Žádosti o změnu'!AL76,'Rozpočet + Žádosti o změnu'!L76))))))))))</f>
        <v>0</v>
      </c>
      <c r="T76" s="267">
        <f>IF('Rozpočet + Žádosti o změnu'!$ER$2="ano",'Rozpočet + Žádosti o změnu'!EQ76,IF('Rozpočet + Žádosti o změnu'!$EF$2="ano",'Rozpočet + Žádosti o změnu'!EE76,IF('Rozpočet + Žádosti o změnu'!$DT$2="ano",'Rozpočet + Žádosti o změnu'!DS76,IF('Rozpočet + Žádosti o změnu'!$DH$2="ano",'Rozpočet + Žádosti o změnu'!DG76,IF('Rozpočet + Žádosti o změnu'!$CV$2="ano",'Rozpočet + Žádosti o změnu'!CU76,IF('Rozpočet + Žádosti o změnu'!$CJ$2="ano",'Rozpočet + Žádosti o změnu'!CI76,IF('Rozpočet + Žádosti o změnu'!$BX$2="ano",'Rozpočet + Žádosti o změnu'!BW76,IF('Rozpočet + Žádosti o změnu'!$BL$2="ano",'Rozpočet + Žádosti o změnu'!BK76,IF('Rozpočet + Žádosti o změnu'!$AZ$2="ano",'Rozpočet + Žádosti o změnu'!AY76,IF('Rozpočet + Žádosti o změnu'!$AN$2="ano",'Rozpočet + Žádosti o změnu'!AM76,'Rozpočet + Žádosti o změnu'!M76))))))))))</f>
        <v>0</v>
      </c>
      <c r="U76" s="267">
        <f>IF('Rozpočet + Žádosti o změnu'!$ER$2="ano",'Rozpočet + Žádosti o změnu'!ER76,IF('Rozpočet + Žádosti o změnu'!$EF$2="ano",'Rozpočet + Žádosti o změnu'!EF76,IF('Rozpočet + Žádosti o změnu'!$DT$2="ano",'Rozpočet + Žádosti o změnu'!DT76,IF('Rozpočet + Žádosti o změnu'!$DH$2="ano",'Rozpočet + Žádosti o změnu'!DH76,IF('Rozpočet + Žádosti o změnu'!$CV$2="ano",'Rozpočet + Žádosti o změnu'!CV76,IF('Rozpočet + Žádosti o změnu'!$CJ$2="ano",'Rozpočet + Žádosti o změnu'!CJ76,IF('Rozpočet + Žádosti o změnu'!$BX$2="ano",'Rozpočet + Žádosti o změnu'!BX76,IF('Rozpočet + Žádosti o změnu'!$BL$2="ano",'Rozpočet + Žádosti o změnu'!BL76,IF('Rozpočet + Žádosti o změnu'!$AZ$2="ano",'Rozpočet + Žádosti o změnu'!AZ76,IF('Rozpočet + Žádosti o změnu'!$AN$2="ano",'Rozpočet + Žádosti o změnu'!AN76,'Rozpočet + Žádosti o změnu'!N76))))))))))</f>
        <v>0</v>
      </c>
      <c r="W76" s="281">
        <f>IF('ZoR č. 1'!$D76="",0,'ZoR č. 1'!G76)+IF('ZoR č. 2'!$D76="",0,'ZoR č. 2'!G76)+IF('ZoR č. 3'!$D76="",0,'ZoR č. 3'!G76)+IF('ZoR č. 4'!$D76="",0,'ZoR č. 4'!G76)+IF('ZoR č. 5'!$D76="",0,'ZoR č. 5'!G76)+IF('ZoR č. 6'!$D76="",0,'ZoR č. 6'!G76)+IF('ZoR č. 7'!$D76="",0,'ZoR č. 7'!G76)+IF('ZoR č. 8'!$D76="",0,'ZoR č. 8'!G76)+IF('ZoR č. 9'!$D76="",0,'ZoR č. 9'!G76)+IF('ZoR č. 10'!$D76="",0,'ZoR č. 10'!G76)+IF(ZZoR!$D76="",0,ZZoR!G76)</f>
        <v>0</v>
      </c>
      <c r="X76" s="281">
        <f>IF('ZoR č. 1'!$D76="",0,'ZoR č. 1'!H76)+IF('ZoR č. 2'!$D76="",0,'ZoR č. 2'!H76)+IF('ZoR č. 3'!$D76="",0,'ZoR č. 3'!H76)+IF('ZoR č. 4'!$D76="",0,'ZoR č. 4'!H76)+IF('ZoR č. 5'!$D76="",0,'ZoR č. 5'!H76)+IF('ZoR č. 6'!$D76="",0,'ZoR č. 6'!H76)+IF('ZoR č. 7'!$D76="",0,'ZoR č. 7'!H76)+IF('ZoR č. 8'!$D76="",0,'ZoR č. 8'!H76)+IF('ZoR č. 9'!$D76="",0,'ZoR č. 9'!H76)+IF('ZoR č. 10'!$D76="",0,'ZoR č. 10'!H76)+IF(ZZoR!$D76="",0,ZZoR!H76)</f>
        <v>0</v>
      </c>
      <c r="Y76" s="281">
        <f>IF('ZoR č. 1'!$D76="",0,'ZoR č. 1'!I76)+IF('ZoR č. 2'!$D76="",0,'ZoR č. 2'!I76)+IF('ZoR č. 3'!$D76="",0,'ZoR č. 3'!I76)+IF('ZoR č. 4'!$D76="",0,'ZoR č. 4'!I76)+IF('ZoR č. 5'!$D76="",0,'ZoR č. 5'!I76)+IF('ZoR č. 6'!$D76="",0,'ZoR č. 6'!I76)+IF('ZoR č. 7'!$D76="",0,'ZoR č. 7'!I76)+IF('ZoR č. 8'!$D76="",0,'ZoR č. 8'!I76)+IF('ZoR č. 9'!$D76="",0,'ZoR č. 9'!I76)+IF('ZoR č. 10'!$D76="",0,'ZoR č. 10'!I76)+IF(ZZoR!$D76="",0,ZZoR!I76)</f>
        <v>0</v>
      </c>
      <c r="Z76" s="281">
        <f>IF('ZoR č. 1'!$D76="",0,'ZoR č. 1'!J76)+IF('ZoR č. 2'!$D76="",0,'ZoR č. 2'!J76)+IF('ZoR č. 3'!$D76="",0,'ZoR č. 3'!J76)+IF('ZoR č. 4'!$D76="",0,'ZoR č. 4'!J76)+IF('ZoR č. 5'!$D76="",0,'ZoR č. 5'!J76)+IF('ZoR č. 6'!$D76="",0,'ZoR č. 6'!J76)+IF('ZoR č. 7'!$D76="",0,'ZoR č. 7'!J76)+IF('ZoR č. 8'!$D76="",0,'ZoR č. 8'!J76)+IF('ZoR č. 9'!$D76="",0,'ZoR č. 9'!J76)+IF('ZoR č. 10'!$D76="",0,'ZoR č. 10'!J76)+IF(ZZoR!$D76="",0,ZZoR!J76)</f>
        <v>0</v>
      </c>
      <c r="AA76" s="281">
        <f>IF('ZoR č. 1'!$D76="",0,'ZoR č. 1'!K76)+IF('ZoR č. 2'!$D76="",0,'ZoR č. 2'!K76)+IF('ZoR č. 3'!$D76="",0,'ZoR č. 3'!K76)+IF('ZoR č. 4'!$D76="",0,'ZoR č. 4'!K76)+IF('ZoR č. 5'!$D76="",0,'ZoR č. 5'!K76)+IF('ZoR č. 6'!$D76="",0,'ZoR č. 6'!K76)+IF('ZoR č. 7'!$D76="",0,'ZoR č. 7'!K76)+IF('ZoR č. 8'!$D76="",0,'ZoR č. 8'!K76)+IF('ZoR č. 9'!$D76="",0,'ZoR č. 9'!K76)+IF('ZoR č. 10'!$D76="",0,'ZoR č. 10'!K76)+IF(ZZoR!$D76="",0,ZZoR!K76)</f>
        <v>0</v>
      </c>
      <c r="AB76" s="281">
        <f>IF('ZoR č. 1'!$D76="",0,'ZoR č. 1'!L76)+IF('ZoR č. 2'!$D76="",0,'ZoR č. 2'!L76)+IF('ZoR č. 3'!$D76="",0,'ZoR č. 3'!L76)+IF('ZoR č. 4'!$D76="",0,'ZoR č. 4'!L76)+IF('ZoR č. 5'!$D76="",0,'ZoR č. 5'!L76)+IF('ZoR č. 6'!$D76="",0,'ZoR č. 6'!L76)+IF('ZoR č. 7'!$D76="",0,'ZoR č. 7'!L76)+IF('ZoR č. 8'!$D76="",0,'ZoR č. 8'!L76)+IF('ZoR č. 9'!$D76="",0,'ZoR č. 9'!L76)+IF('ZoR č. 10'!$D76="",0,'ZoR č. 10'!L76)+IF(ZZoR!$D76="",0,ZZoR!L76)</f>
        <v>0</v>
      </c>
      <c r="AC76" s="281">
        <f>IF('ZoR č. 1'!$D76="",0,'ZoR č. 1'!M76)+IF('ZoR č. 2'!$D76="",0,'ZoR č. 2'!M76)+IF('ZoR č. 3'!$D76="",0,'ZoR č. 3'!M76)+IF('ZoR č. 4'!$D76="",0,'ZoR č. 4'!M76)+IF('ZoR č. 5'!$D76="",0,'ZoR č. 5'!M76)+IF('ZoR č. 6'!$D76="",0,'ZoR č. 6'!M76)+IF('ZoR č. 7'!$D76="",0,'ZoR č. 7'!M76)+IF('ZoR č. 8'!$D76="",0,'ZoR č. 8'!M76)+IF('ZoR č. 9'!$D76="",0,'ZoR č. 9'!M76)+IF('ZoR č. 10'!$D76="",0,'ZoR č. 10'!M76)+IF(ZZoR!$D76="",0,ZZoR!M76)</f>
        <v>0</v>
      </c>
      <c r="AE76" s="282" t="str">
        <f t="shared" si="7"/>
        <v/>
      </c>
    </row>
    <row r="77" spans="2:31" x14ac:dyDescent="0.25">
      <c r="B77" s="9" t="s">
        <v>210</v>
      </c>
      <c r="C77" s="98" t="str">
        <f>IF(COUNTA('Přehled partnerů'!C77:D77)&lt;&gt;2,"partner neuveden",IF('Přehled partnerů'!J77="ANO",'Přehled partnerů'!C77,"v tomto období nerelevantní"))</f>
        <v>partner neuveden</v>
      </c>
      <c r="D77" s="108" t="str">
        <f>IF(COUNTA('Přehled partnerů'!C77:D77)&lt;&gt;2,"",IF('Přehled partnerů'!J77="ANO",'Přehled partnerů'!D77,""))</f>
        <v/>
      </c>
      <c r="E77" s="21" t="str">
        <f t="shared" si="4"/>
        <v/>
      </c>
      <c r="F77" s="114" t="str">
        <f t="shared" si="5"/>
        <v/>
      </c>
      <c r="G77" s="125">
        <v>0</v>
      </c>
      <c r="H77" s="126">
        <v>0</v>
      </c>
      <c r="I77" s="126">
        <v>0</v>
      </c>
      <c r="J77" s="126">
        <v>0</v>
      </c>
      <c r="K77" s="16">
        <v>0</v>
      </c>
      <c r="L77" s="16">
        <v>0</v>
      </c>
      <c r="M77" s="20">
        <v>0</v>
      </c>
      <c r="N77" s="58" t="str">
        <f t="shared" si="6"/>
        <v/>
      </c>
      <c r="O77" s="267">
        <f>IF('Rozpočet + Žádosti o změnu'!$ER$2="ano",'Rozpočet + Žádosti o změnu'!EL77,IF('Rozpočet + Žádosti o změnu'!$EF$2="ano",'Rozpočet + Žádosti o změnu'!DZ77,IF('Rozpočet + Žádosti o změnu'!$DT$2="ano",'Rozpočet + Žádosti o změnu'!DN77,IF('Rozpočet + Žádosti o změnu'!$DH$2="ano",'Rozpočet + Žádosti o změnu'!DB77,IF('Rozpočet + Žádosti o změnu'!$CV$2="ano",'Rozpočet + Žádosti o změnu'!CP77,IF('Rozpočet + Žádosti o změnu'!$CJ$2="ano",'Rozpočet + Žádosti o změnu'!CD77,IF('Rozpočet + Žádosti o změnu'!$BX$2="ano",'Rozpočet + Žádosti o změnu'!BR77,IF('Rozpočet + Žádosti o změnu'!$BL$2="ano",'Rozpočet + Žádosti o změnu'!BF77,IF('Rozpočet + Žádosti o změnu'!$AZ$2="ano",'Rozpočet + Žádosti o změnu'!AT77,IF('Rozpočet + Žádosti o změnu'!$AN$2="ano",'Rozpočet + Žádosti o změnu'!AH77,'Rozpočet + Žádosti o změnu'!H77))))))))))</f>
        <v>0</v>
      </c>
      <c r="P77" s="267">
        <f>IF('Rozpočet + Žádosti o změnu'!$ER$2="ano",'Rozpočet + Žádosti o změnu'!EM77,IF('Rozpočet + Žádosti o změnu'!$EF$2="ano",'Rozpočet + Žádosti o změnu'!EA77,IF('Rozpočet + Žádosti o změnu'!$DT$2="ano",'Rozpočet + Žádosti o změnu'!DO77,IF('Rozpočet + Žádosti o změnu'!$DH$2="ano",'Rozpočet + Žádosti o změnu'!DC77,IF('Rozpočet + Žádosti o změnu'!$CV$2="ano",'Rozpočet + Žádosti o změnu'!CQ77,IF('Rozpočet + Žádosti o změnu'!$CJ$2="ano",'Rozpočet + Žádosti o změnu'!CE77,IF('Rozpočet + Žádosti o změnu'!$BX$2="ano",'Rozpočet + Žádosti o změnu'!BS77,IF('Rozpočet + Žádosti o změnu'!$BL$2="ano",'Rozpočet + Žádosti o změnu'!BG77,IF('Rozpočet + Žádosti o změnu'!$AZ$2="ano",'Rozpočet + Žádosti o změnu'!AU77,IF('Rozpočet + Žádosti o změnu'!$AN$2="ano",'Rozpočet + Žádosti o změnu'!AI77,'Rozpočet + Žádosti o změnu'!I77))))))))))</f>
        <v>0</v>
      </c>
      <c r="Q77" s="267">
        <f>IF('Rozpočet + Žádosti o změnu'!$ER$2="ano",'Rozpočet + Žádosti o změnu'!EN77,IF('Rozpočet + Žádosti o změnu'!$EF$2="ano",'Rozpočet + Žádosti o změnu'!EB77,IF('Rozpočet + Žádosti o změnu'!$DT$2="ano",'Rozpočet + Žádosti o změnu'!DP77,IF('Rozpočet + Žádosti o změnu'!$DH$2="ano",'Rozpočet + Žádosti o změnu'!DD77,IF('Rozpočet + Žádosti o změnu'!$CV$2="ano",'Rozpočet + Žádosti o změnu'!CR77,IF('Rozpočet + Žádosti o změnu'!$CJ$2="ano",'Rozpočet + Žádosti o změnu'!CF77,IF('Rozpočet + Žádosti o změnu'!$BX$2="ano",'Rozpočet + Žádosti o změnu'!BT77,IF('Rozpočet + Žádosti o změnu'!$BL$2="ano",'Rozpočet + Žádosti o změnu'!BH77,IF('Rozpočet + Žádosti o změnu'!$AZ$2="ano",'Rozpočet + Žádosti o změnu'!AV77,IF('Rozpočet + Žádosti o změnu'!$AN$2="ano",'Rozpočet + Žádosti o změnu'!AJ77,'Rozpočet + Žádosti o změnu'!J77))))))))))</f>
        <v>0</v>
      </c>
      <c r="R77" s="267">
        <f>IF('Rozpočet + Žádosti o změnu'!$ER$2="ano",'Rozpočet + Žádosti o změnu'!EO77,IF('Rozpočet + Žádosti o změnu'!$EF$2="ano",'Rozpočet + Žádosti o změnu'!EC77,IF('Rozpočet + Žádosti o změnu'!$DT$2="ano",'Rozpočet + Žádosti o změnu'!DQ77,IF('Rozpočet + Žádosti o změnu'!$DH$2="ano",'Rozpočet + Žádosti o změnu'!DE77,IF('Rozpočet + Žádosti o změnu'!$CV$2="ano",'Rozpočet + Žádosti o změnu'!CS77,IF('Rozpočet + Žádosti o změnu'!$CJ$2="ano",'Rozpočet + Žádosti o změnu'!CG77,IF('Rozpočet + Žádosti o změnu'!$BX$2="ano",'Rozpočet + Žádosti o změnu'!BU77,IF('Rozpočet + Žádosti o změnu'!$BL$2="ano",'Rozpočet + Žádosti o změnu'!BI77,IF('Rozpočet + Žádosti o změnu'!$AZ$2="ano",'Rozpočet + Žádosti o změnu'!AW77,IF('Rozpočet + Žádosti o změnu'!$AN$2="ano",'Rozpočet + Žádosti o změnu'!AK77,'Rozpočet + Žádosti o změnu'!K77))))))))))</f>
        <v>0</v>
      </c>
      <c r="S77" s="267">
        <f>IF('Rozpočet + Žádosti o změnu'!$ER$2="ano",'Rozpočet + Žádosti o změnu'!EP77,IF('Rozpočet + Žádosti o změnu'!$EF$2="ano",'Rozpočet + Žádosti o změnu'!ED77,IF('Rozpočet + Žádosti o změnu'!$DT$2="ano",'Rozpočet + Žádosti o změnu'!DR77,IF('Rozpočet + Žádosti o změnu'!$DH$2="ano",'Rozpočet + Žádosti o změnu'!DF77,IF('Rozpočet + Žádosti o změnu'!$CV$2="ano",'Rozpočet + Žádosti o změnu'!CT77,IF('Rozpočet + Žádosti o změnu'!$CJ$2="ano",'Rozpočet + Žádosti o změnu'!CH77,IF('Rozpočet + Žádosti o změnu'!$BX$2="ano",'Rozpočet + Žádosti o změnu'!BV77,IF('Rozpočet + Žádosti o změnu'!$BL$2="ano",'Rozpočet + Žádosti o změnu'!BJ77,IF('Rozpočet + Žádosti o změnu'!$AZ$2="ano",'Rozpočet + Žádosti o změnu'!AX77,IF('Rozpočet + Žádosti o změnu'!$AN$2="ano",'Rozpočet + Žádosti o změnu'!AL77,'Rozpočet + Žádosti o změnu'!L77))))))))))</f>
        <v>0</v>
      </c>
      <c r="T77" s="267">
        <f>IF('Rozpočet + Žádosti o změnu'!$ER$2="ano",'Rozpočet + Žádosti o změnu'!EQ77,IF('Rozpočet + Žádosti o změnu'!$EF$2="ano",'Rozpočet + Žádosti o změnu'!EE77,IF('Rozpočet + Žádosti o změnu'!$DT$2="ano",'Rozpočet + Žádosti o změnu'!DS77,IF('Rozpočet + Žádosti o změnu'!$DH$2="ano",'Rozpočet + Žádosti o změnu'!DG77,IF('Rozpočet + Žádosti o změnu'!$CV$2="ano",'Rozpočet + Žádosti o změnu'!CU77,IF('Rozpočet + Žádosti o změnu'!$CJ$2="ano",'Rozpočet + Žádosti o změnu'!CI77,IF('Rozpočet + Žádosti o změnu'!$BX$2="ano",'Rozpočet + Žádosti o změnu'!BW77,IF('Rozpočet + Žádosti o změnu'!$BL$2="ano",'Rozpočet + Žádosti o změnu'!BK77,IF('Rozpočet + Žádosti o změnu'!$AZ$2="ano",'Rozpočet + Žádosti o změnu'!AY77,IF('Rozpočet + Žádosti o změnu'!$AN$2="ano",'Rozpočet + Žádosti o změnu'!AM77,'Rozpočet + Žádosti o změnu'!M77))))))))))</f>
        <v>0</v>
      </c>
      <c r="U77" s="267">
        <f>IF('Rozpočet + Žádosti o změnu'!$ER$2="ano",'Rozpočet + Žádosti o změnu'!ER77,IF('Rozpočet + Žádosti o změnu'!$EF$2="ano",'Rozpočet + Žádosti o změnu'!EF77,IF('Rozpočet + Žádosti o změnu'!$DT$2="ano",'Rozpočet + Žádosti o změnu'!DT77,IF('Rozpočet + Žádosti o změnu'!$DH$2="ano",'Rozpočet + Žádosti o změnu'!DH77,IF('Rozpočet + Žádosti o změnu'!$CV$2="ano",'Rozpočet + Žádosti o změnu'!CV77,IF('Rozpočet + Žádosti o změnu'!$CJ$2="ano",'Rozpočet + Žádosti o změnu'!CJ77,IF('Rozpočet + Žádosti o změnu'!$BX$2="ano",'Rozpočet + Žádosti o změnu'!BX77,IF('Rozpočet + Žádosti o změnu'!$BL$2="ano",'Rozpočet + Žádosti o změnu'!BL77,IF('Rozpočet + Žádosti o změnu'!$AZ$2="ano",'Rozpočet + Žádosti o změnu'!AZ77,IF('Rozpočet + Žádosti o změnu'!$AN$2="ano",'Rozpočet + Žádosti o změnu'!AN77,'Rozpočet + Žádosti o změnu'!N77))))))))))</f>
        <v>0</v>
      </c>
      <c r="W77" s="281">
        <f>IF('ZoR č. 1'!$D77="",0,'ZoR č. 1'!G77)+IF('ZoR č. 2'!$D77="",0,'ZoR č. 2'!G77)+IF('ZoR č. 3'!$D77="",0,'ZoR č. 3'!G77)+IF('ZoR č. 4'!$D77="",0,'ZoR č. 4'!G77)+IF('ZoR č. 5'!$D77="",0,'ZoR č. 5'!G77)+IF('ZoR č. 6'!$D77="",0,'ZoR č. 6'!G77)+IF('ZoR č. 7'!$D77="",0,'ZoR č. 7'!G77)+IF('ZoR č. 8'!$D77="",0,'ZoR č. 8'!G77)+IF('ZoR č. 9'!$D77="",0,'ZoR č. 9'!G77)+IF('ZoR č. 10'!$D77="",0,'ZoR č. 10'!G77)+IF(ZZoR!$D77="",0,ZZoR!G77)</f>
        <v>0</v>
      </c>
      <c r="X77" s="281">
        <f>IF('ZoR č. 1'!$D77="",0,'ZoR č. 1'!H77)+IF('ZoR č. 2'!$D77="",0,'ZoR č. 2'!H77)+IF('ZoR č. 3'!$D77="",0,'ZoR č. 3'!H77)+IF('ZoR č. 4'!$D77="",0,'ZoR č. 4'!H77)+IF('ZoR č. 5'!$D77="",0,'ZoR č. 5'!H77)+IF('ZoR č. 6'!$D77="",0,'ZoR č. 6'!H77)+IF('ZoR č. 7'!$D77="",0,'ZoR č. 7'!H77)+IF('ZoR č. 8'!$D77="",0,'ZoR č. 8'!H77)+IF('ZoR č. 9'!$D77="",0,'ZoR č. 9'!H77)+IF('ZoR č. 10'!$D77="",0,'ZoR č. 10'!H77)+IF(ZZoR!$D77="",0,ZZoR!H77)</f>
        <v>0</v>
      </c>
      <c r="Y77" s="281">
        <f>IF('ZoR č. 1'!$D77="",0,'ZoR č. 1'!I77)+IF('ZoR č. 2'!$D77="",0,'ZoR č. 2'!I77)+IF('ZoR č. 3'!$D77="",0,'ZoR č. 3'!I77)+IF('ZoR č. 4'!$D77="",0,'ZoR č. 4'!I77)+IF('ZoR č. 5'!$D77="",0,'ZoR č. 5'!I77)+IF('ZoR č. 6'!$D77="",0,'ZoR č. 6'!I77)+IF('ZoR č. 7'!$D77="",0,'ZoR č. 7'!I77)+IF('ZoR č. 8'!$D77="",0,'ZoR č. 8'!I77)+IF('ZoR č. 9'!$D77="",0,'ZoR č. 9'!I77)+IF('ZoR č. 10'!$D77="",0,'ZoR č. 10'!I77)+IF(ZZoR!$D77="",0,ZZoR!I77)</f>
        <v>0</v>
      </c>
      <c r="Z77" s="281">
        <f>IF('ZoR č. 1'!$D77="",0,'ZoR č. 1'!J77)+IF('ZoR č. 2'!$D77="",0,'ZoR č. 2'!J77)+IF('ZoR č. 3'!$D77="",0,'ZoR č. 3'!J77)+IF('ZoR č. 4'!$D77="",0,'ZoR č. 4'!J77)+IF('ZoR č. 5'!$D77="",0,'ZoR č. 5'!J77)+IF('ZoR č. 6'!$D77="",0,'ZoR č. 6'!J77)+IF('ZoR č. 7'!$D77="",0,'ZoR č. 7'!J77)+IF('ZoR č. 8'!$D77="",0,'ZoR č. 8'!J77)+IF('ZoR č. 9'!$D77="",0,'ZoR č. 9'!J77)+IF('ZoR č. 10'!$D77="",0,'ZoR č. 10'!J77)+IF(ZZoR!$D77="",0,ZZoR!J77)</f>
        <v>0</v>
      </c>
      <c r="AA77" s="281">
        <f>IF('ZoR č. 1'!$D77="",0,'ZoR č. 1'!K77)+IF('ZoR č. 2'!$D77="",0,'ZoR č. 2'!K77)+IF('ZoR č. 3'!$D77="",0,'ZoR č. 3'!K77)+IF('ZoR č. 4'!$D77="",0,'ZoR č. 4'!K77)+IF('ZoR č. 5'!$D77="",0,'ZoR č. 5'!K77)+IF('ZoR č. 6'!$D77="",0,'ZoR č. 6'!K77)+IF('ZoR č. 7'!$D77="",0,'ZoR č. 7'!K77)+IF('ZoR č. 8'!$D77="",0,'ZoR č. 8'!K77)+IF('ZoR č. 9'!$D77="",0,'ZoR č. 9'!K77)+IF('ZoR č. 10'!$D77="",0,'ZoR č. 10'!K77)+IF(ZZoR!$D77="",0,ZZoR!K77)</f>
        <v>0</v>
      </c>
      <c r="AB77" s="281">
        <f>IF('ZoR č. 1'!$D77="",0,'ZoR č. 1'!L77)+IF('ZoR č. 2'!$D77="",0,'ZoR č. 2'!L77)+IF('ZoR č. 3'!$D77="",0,'ZoR č. 3'!L77)+IF('ZoR č. 4'!$D77="",0,'ZoR č. 4'!L77)+IF('ZoR č. 5'!$D77="",0,'ZoR č. 5'!L77)+IF('ZoR č. 6'!$D77="",0,'ZoR č. 6'!L77)+IF('ZoR č. 7'!$D77="",0,'ZoR č. 7'!L77)+IF('ZoR č. 8'!$D77="",0,'ZoR č. 8'!L77)+IF('ZoR č. 9'!$D77="",0,'ZoR č. 9'!L77)+IF('ZoR č. 10'!$D77="",0,'ZoR č. 10'!L77)+IF(ZZoR!$D77="",0,ZZoR!L77)</f>
        <v>0</v>
      </c>
      <c r="AC77" s="281">
        <f>IF('ZoR č. 1'!$D77="",0,'ZoR č. 1'!M77)+IF('ZoR č. 2'!$D77="",0,'ZoR č. 2'!M77)+IF('ZoR č. 3'!$D77="",0,'ZoR č. 3'!M77)+IF('ZoR č. 4'!$D77="",0,'ZoR č. 4'!M77)+IF('ZoR č. 5'!$D77="",0,'ZoR č. 5'!M77)+IF('ZoR č. 6'!$D77="",0,'ZoR č. 6'!M77)+IF('ZoR č. 7'!$D77="",0,'ZoR č. 7'!M77)+IF('ZoR č. 8'!$D77="",0,'ZoR č. 8'!M77)+IF('ZoR č. 9'!$D77="",0,'ZoR č. 9'!M77)+IF('ZoR č. 10'!$D77="",0,'ZoR č. 10'!M77)+IF(ZZoR!$D77="",0,ZZoR!M77)</f>
        <v>0</v>
      </c>
      <c r="AE77" s="282" t="str">
        <f t="shared" si="7"/>
        <v/>
      </c>
    </row>
    <row r="78" spans="2:31" x14ac:dyDescent="0.25">
      <c r="B78" s="9" t="s">
        <v>211</v>
      </c>
      <c r="C78" s="98" t="str">
        <f>IF(COUNTA('Přehled partnerů'!C78:D78)&lt;&gt;2,"partner neuveden",IF('Přehled partnerů'!J78="ANO",'Přehled partnerů'!C78,"v tomto období nerelevantní"))</f>
        <v>partner neuveden</v>
      </c>
      <c r="D78" s="108" t="str">
        <f>IF(COUNTA('Přehled partnerů'!C78:D78)&lt;&gt;2,"",IF('Přehled partnerů'!J78="ANO",'Přehled partnerů'!D78,""))</f>
        <v/>
      </c>
      <c r="E78" s="21" t="str">
        <f t="shared" si="4"/>
        <v/>
      </c>
      <c r="F78" s="114" t="str">
        <f t="shared" si="5"/>
        <v/>
      </c>
      <c r="G78" s="125">
        <v>0</v>
      </c>
      <c r="H78" s="126">
        <v>0</v>
      </c>
      <c r="I78" s="126">
        <v>0</v>
      </c>
      <c r="J78" s="126">
        <v>0</v>
      </c>
      <c r="K78" s="16">
        <v>0</v>
      </c>
      <c r="L78" s="16">
        <v>0</v>
      </c>
      <c r="M78" s="20">
        <v>0</v>
      </c>
      <c r="N78" s="58" t="str">
        <f t="shared" si="6"/>
        <v/>
      </c>
      <c r="O78" s="267">
        <f>IF('Rozpočet + Žádosti o změnu'!$ER$2="ano",'Rozpočet + Žádosti o změnu'!EL78,IF('Rozpočet + Žádosti o změnu'!$EF$2="ano",'Rozpočet + Žádosti o změnu'!DZ78,IF('Rozpočet + Žádosti o změnu'!$DT$2="ano",'Rozpočet + Žádosti o změnu'!DN78,IF('Rozpočet + Žádosti o změnu'!$DH$2="ano",'Rozpočet + Žádosti o změnu'!DB78,IF('Rozpočet + Žádosti o změnu'!$CV$2="ano",'Rozpočet + Žádosti o změnu'!CP78,IF('Rozpočet + Žádosti o změnu'!$CJ$2="ano",'Rozpočet + Žádosti o změnu'!CD78,IF('Rozpočet + Žádosti o změnu'!$BX$2="ano",'Rozpočet + Žádosti o změnu'!BR78,IF('Rozpočet + Žádosti o změnu'!$BL$2="ano",'Rozpočet + Žádosti o změnu'!BF78,IF('Rozpočet + Žádosti o změnu'!$AZ$2="ano",'Rozpočet + Žádosti o změnu'!AT78,IF('Rozpočet + Žádosti o změnu'!$AN$2="ano",'Rozpočet + Žádosti o změnu'!AH78,'Rozpočet + Žádosti o změnu'!H78))))))))))</f>
        <v>0</v>
      </c>
      <c r="P78" s="267">
        <f>IF('Rozpočet + Žádosti o změnu'!$ER$2="ano",'Rozpočet + Žádosti o změnu'!EM78,IF('Rozpočet + Žádosti o změnu'!$EF$2="ano",'Rozpočet + Žádosti o změnu'!EA78,IF('Rozpočet + Žádosti o změnu'!$DT$2="ano",'Rozpočet + Žádosti o změnu'!DO78,IF('Rozpočet + Žádosti o změnu'!$DH$2="ano",'Rozpočet + Žádosti o změnu'!DC78,IF('Rozpočet + Žádosti o změnu'!$CV$2="ano",'Rozpočet + Žádosti o změnu'!CQ78,IF('Rozpočet + Žádosti o změnu'!$CJ$2="ano",'Rozpočet + Žádosti o změnu'!CE78,IF('Rozpočet + Žádosti o změnu'!$BX$2="ano",'Rozpočet + Žádosti o změnu'!BS78,IF('Rozpočet + Žádosti o změnu'!$BL$2="ano",'Rozpočet + Žádosti o změnu'!BG78,IF('Rozpočet + Žádosti o změnu'!$AZ$2="ano",'Rozpočet + Žádosti o změnu'!AU78,IF('Rozpočet + Žádosti o změnu'!$AN$2="ano",'Rozpočet + Žádosti o změnu'!AI78,'Rozpočet + Žádosti o změnu'!I78))))))))))</f>
        <v>0</v>
      </c>
      <c r="Q78" s="267">
        <f>IF('Rozpočet + Žádosti o změnu'!$ER$2="ano",'Rozpočet + Žádosti o změnu'!EN78,IF('Rozpočet + Žádosti o změnu'!$EF$2="ano",'Rozpočet + Žádosti o změnu'!EB78,IF('Rozpočet + Žádosti o změnu'!$DT$2="ano",'Rozpočet + Žádosti o změnu'!DP78,IF('Rozpočet + Žádosti o změnu'!$DH$2="ano",'Rozpočet + Žádosti o změnu'!DD78,IF('Rozpočet + Žádosti o změnu'!$CV$2="ano",'Rozpočet + Žádosti o změnu'!CR78,IF('Rozpočet + Žádosti o změnu'!$CJ$2="ano",'Rozpočet + Žádosti o změnu'!CF78,IF('Rozpočet + Žádosti o změnu'!$BX$2="ano",'Rozpočet + Žádosti o změnu'!BT78,IF('Rozpočet + Žádosti o změnu'!$BL$2="ano",'Rozpočet + Žádosti o změnu'!BH78,IF('Rozpočet + Žádosti o změnu'!$AZ$2="ano",'Rozpočet + Žádosti o změnu'!AV78,IF('Rozpočet + Žádosti o změnu'!$AN$2="ano",'Rozpočet + Žádosti o změnu'!AJ78,'Rozpočet + Žádosti o změnu'!J78))))))))))</f>
        <v>0</v>
      </c>
      <c r="R78" s="267">
        <f>IF('Rozpočet + Žádosti o změnu'!$ER$2="ano",'Rozpočet + Žádosti o změnu'!EO78,IF('Rozpočet + Žádosti o změnu'!$EF$2="ano",'Rozpočet + Žádosti o změnu'!EC78,IF('Rozpočet + Žádosti o změnu'!$DT$2="ano",'Rozpočet + Žádosti o změnu'!DQ78,IF('Rozpočet + Žádosti o změnu'!$DH$2="ano",'Rozpočet + Žádosti o změnu'!DE78,IF('Rozpočet + Žádosti o změnu'!$CV$2="ano",'Rozpočet + Žádosti o změnu'!CS78,IF('Rozpočet + Žádosti o změnu'!$CJ$2="ano",'Rozpočet + Žádosti o změnu'!CG78,IF('Rozpočet + Žádosti o změnu'!$BX$2="ano",'Rozpočet + Žádosti o změnu'!BU78,IF('Rozpočet + Žádosti o změnu'!$BL$2="ano",'Rozpočet + Žádosti o změnu'!BI78,IF('Rozpočet + Žádosti o změnu'!$AZ$2="ano",'Rozpočet + Žádosti o změnu'!AW78,IF('Rozpočet + Žádosti o změnu'!$AN$2="ano",'Rozpočet + Žádosti o změnu'!AK78,'Rozpočet + Žádosti o změnu'!K78))))))))))</f>
        <v>0</v>
      </c>
      <c r="S78" s="267">
        <f>IF('Rozpočet + Žádosti o změnu'!$ER$2="ano",'Rozpočet + Žádosti o změnu'!EP78,IF('Rozpočet + Žádosti o změnu'!$EF$2="ano",'Rozpočet + Žádosti o změnu'!ED78,IF('Rozpočet + Žádosti o změnu'!$DT$2="ano",'Rozpočet + Žádosti o změnu'!DR78,IF('Rozpočet + Žádosti o změnu'!$DH$2="ano",'Rozpočet + Žádosti o změnu'!DF78,IF('Rozpočet + Žádosti o změnu'!$CV$2="ano",'Rozpočet + Žádosti o změnu'!CT78,IF('Rozpočet + Žádosti o změnu'!$CJ$2="ano",'Rozpočet + Žádosti o změnu'!CH78,IF('Rozpočet + Žádosti o změnu'!$BX$2="ano",'Rozpočet + Žádosti o změnu'!BV78,IF('Rozpočet + Žádosti o změnu'!$BL$2="ano",'Rozpočet + Žádosti o změnu'!BJ78,IF('Rozpočet + Žádosti o změnu'!$AZ$2="ano",'Rozpočet + Žádosti o změnu'!AX78,IF('Rozpočet + Žádosti o změnu'!$AN$2="ano",'Rozpočet + Žádosti o změnu'!AL78,'Rozpočet + Žádosti o změnu'!L78))))))))))</f>
        <v>0</v>
      </c>
      <c r="T78" s="267">
        <f>IF('Rozpočet + Žádosti o změnu'!$ER$2="ano",'Rozpočet + Žádosti o změnu'!EQ78,IF('Rozpočet + Žádosti o změnu'!$EF$2="ano",'Rozpočet + Žádosti o změnu'!EE78,IF('Rozpočet + Žádosti o změnu'!$DT$2="ano",'Rozpočet + Žádosti o změnu'!DS78,IF('Rozpočet + Žádosti o změnu'!$DH$2="ano",'Rozpočet + Žádosti o změnu'!DG78,IF('Rozpočet + Žádosti o změnu'!$CV$2="ano",'Rozpočet + Žádosti o změnu'!CU78,IF('Rozpočet + Žádosti o změnu'!$CJ$2="ano",'Rozpočet + Žádosti o změnu'!CI78,IF('Rozpočet + Žádosti o změnu'!$BX$2="ano",'Rozpočet + Žádosti o změnu'!BW78,IF('Rozpočet + Žádosti o změnu'!$BL$2="ano",'Rozpočet + Žádosti o změnu'!BK78,IF('Rozpočet + Žádosti o změnu'!$AZ$2="ano",'Rozpočet + Žádosti o změnu'!AY78,IF('Rozpočet + Žádosti o změnu'!$AN$2="ano",'Rozpočet + Žádosti o změnu'!AM78,'Rozpočet + Žádosti o změnu'!M78))))))))))</f>
        <v>0</v>
      </c>
      <c r="U78" s="267">
        <f>IF('Rozpočet + Žádosti o změnu'!$ER$2="ano",'Rozpočet + Žádosti o změnu'!ER78,IF('Rozpočet + Žádosti o změnu'!$EF$2="ano",'Rozpočet + Žádosti o změnu'!EF78,IF('Rozpočet + Žádosti o změnu'!$DT$2="ano",'Rozpočet + Žádosti o změnu'!DT78,IF('Rozpočet + Žádosti o změnu'!$DH$2="ano",'Rozpočet + Žádosti o změnu'!DH78,IF('Rozpočet + Žádosti o změnu'!$CV$2="ano",'Rozpočet + Žádosti o změnu'!CV78,IF('Rozpočet + Žádosti o změnu'!$CJ$2="ano",'Rozpočet + Žádosti o změnu'!CJ78,IF('Rozpočet + Žádosti o změnu'!$BX$2="ano",'Rozpočet + Žádosti o změnu'!BX78,IF('Rozpočet + Žádosti o změnu'!$BL$2="ano",'Rozpočet + Žádosti o změnu'!BL78,IF('Rozpočet + Žádosti o změnu'!$AZ$2="ano",'Rozpočet + Žádosti o změnu'!AZ78,IF('Rozpočet + Žádosti o změnu'!$AN$2="ano",'Rozpočet + Žádosti o změnu'!AN78,'Rozpočet + Žádosti o změnu'!N78))))))))))</f>
        <v>0</v>
      </c>
      <c r="W78" s="281">
        <f>IF('ZoR č. 1'!$D78="",0,'ZoR č. 1'!G78)+IF('ZoR č. 2'!$D78="",0,'ZoR č. 2'!G78)+IF('ZoR č. 3'!$D78="",0,'ZoR č. 3'!G78)+IF('ZoR č. 4'!$D78="",0,'ZoR č. 4'!G78)+IF('ZoR č. 5'!$D78="",0,'ZoR č. 5'!G78)+IF('ZoR č. 6'!$D78="",0,'ZoR č. 6'!G78)+IF('ZoR č. 7'!$D78="",0,'ZoR č. 7'!G78)+IF('ZoR č. 8'!$D78="",0,'ZoR č. 8'!G78)+IF('ZoR č. 9'!$D78="",0,'ZoR č. 9'!G78)+IF('ZoR č. 10'!$D78="",0,'ZoR č. 10'!G78)+IF(ZZoR!$D78="",0,ZZoR!G78)</f>
        <v>0</v>
      </c>
      <c r="X78" s="281">
        <f>IF('ZoR č. 1'!$D78="",0,'ZoR č. 1'!H78)+IF('ZoR č. 2'!$D78="",0,'ZoR č. 2'!H78)+IF('ZoR č. 3'!$D78="",0,'ZoR č. 3'!H78)+IF('ZoR č. 4'!$D78="",0,'ZoR č. 4'!H78)+IF('ZoR č. 5'!$D78="",0,'ZoR č. 5'!H78)+IF('ZoR č. 6'!$D78="",0,'ZoR č. 6'!H78)+IF('ZoR č. 7'!$D78="",0,'ZoR č. 7'!H78)+IF('ZoR č. 8'!$D78="",0,'ZoR č. 8'!H78)+IF('ZoR č. 9'!$D78="",0,'ZoR č. 9'!H78)+IF('ZoR č. 10'!$D78="",0,'ZoR č. 10'!H78)+IF(ZZoR!$D78="",0,ZZoR!H78)</f>
        <v>0</v>
      </c>
      <c r="Y78" s="281">
        <f>IF('ZoR č. 1'!$D78="",0,'ZoR č. 1'!I78)+IF('ZoR č. 2'!$D78="",0,'ZoR č. 2'!I78)+IF('ZoR č. 3'!$D78="",0,'ZoR č. 3'!I78)+IF('ZoR č. 4'!$D78="",0,'ZoR č. 4'!I78)+IF('ZoR č. 5'!$D78="",0,'ZoR č. 5'!I78)+IF('ZoR č. 6'!$D78="",0,'ZoR č. 6'!I78)+IF('ZoR č. 7'!$D78="",0,'ZoR č. 7'!I78)+IF('ZoR č. 8'!$D78="",0,'ZoR č. 8'!I78)+IF('ZoR č. 9'!$D78="",0,'ZoR č. 9'!I78)+IF('ZoR č. 10'!$D78="",0,'ZoR č. 10'!I78)+IF(ZZoR!$D78="",0,ZZoR!I78)</f>
        <v>0</v>
      </c>
      <c r="Z78" s="281">
        <f>IF('ZoR č. 1'!$D78="",0,'ZoR č. 1'!J78)+IF('ZoR č. 2'!$D78="",0,'ZoR č. 2'!J78)+IF('ZoR č. 3'!$D78="",0,'ZoR č. 3'!J78)+IF('ZoR č. 4'!$D78="",0,'ZoR č. 4'!J78)+IF('ZoR č. 5'!$D78="",0,'ZoR č. 5'!J78)+IF('ZoR č. 6'!$D78="",0,'ZoR č. 6'!J78)+IF('ZoR č. 7'!$D78="",0,'ZoR č. 7'!J78)+IF('ZoR č. 8'!$D78="",0,'ZoR č. 8'!J78)+IF('ZoR č. 9'!$D78="",0,'ZoR č. 9'!J78)+IF('ZoR č. 10'!$D78="",0,'ZoR č. 10'!J78)+IF(ZZoR!$D78="",0,ZZoR!J78)</f>
        <v>0</v>
      </c>
      <c r="AA78" s="281">
        <f>IF('ZoR č. 1'!$D78="",0,'ZoR č. 1'!K78)+IF('ZoR č. 2'!$D78="",0,'ZoR č. 2'!K78)+IF('ZoR č. 3'!$D78="",0,'ZoR č. 3'!K78)+IF('ZoR č. 4'!$D78="",0,'ZoR č. 4'!K78)+IF('ZoR č. 5'!$D78="",0,'ZoR č. 5'!K78)+IF('ZoR č. 6'!$D78="",0,'ZoR č. 6'!K78)+IF('ZoR č. 7'!$D78="",0,'ZoR č. 7'!K78)+IF('ZoR č. 8'!$D78="",0,'ZoR č. 8'!K78)+IF('ZoR č. 9'!$D78="",0,'ZoR č. 9'!K78)+IF('ZoR č. 10'!$D78="",0,'ZoR č. 10'!K78)+IF(ZZoR!$D78="",0,ZZoR!K78)</f>
        <v>0</v>
      </c>
      <c r="AB78" s="281">
        <f>IF('ZoR č. 1'!$D78="",0,'ZoR č. 1'!L78)+IF('ZoR č. 2'!$D78="",0,'ZoR č. 2'!L78)+IF('ZoR č. 3'!$D78="",0,'ZoR č. 3'!L78)+IF('ZoR č. 4'!$D78="",0,'ZoR č. 4'!L78)+IF('ZoR č. 5'!$D78="",0,'ZoR č. 5'!L78)+IF('ZoR č. 6'!$D78="",0,'ZoR č. 6'!L78)+IF('ZoR č. 7'!$D78="",0,'ZoR č. 7'!L78)+IF('ZoR č. 8'!$D78="",0,'ZoR č. 8'!L78)+IF('ZoR č. 9'!$D78="",0,'ZoR č. 9'!L78)+IF('ZoR č. 10'!$D78="",0,'ZoR č. 10'!L78)+IF(ZZoR!$D78="",0,ZZoR!L78)</f>
        <v>0</v>
      </c>
      <c r="AC78" s="281">
        <f>IF('ZoR č. 1'!$D78="",0,'ZoR č. 1'!M78)+IF('ZoR č. 2'!$D78="",0,'ZoR č. 2'!M78)+IF('ZoR č. 3'!$D78="",0,'ZoR č. 3'!M78)+IF('ZoR č. 4'!$D78="",0,'ZoR č. 4'!M78)+IF('ZoR č. 5'!$D78="",0,'ZoR č. 5'!M78)+IF('ZoR č. 6'!$D78="",0,'ZoR č. 6'!M78)+IF('ZoR č. 7'!$D78="",0,'ZoR č. 7'!M78)+IF('ZoR č. 8'!$D78="",0,'ZoR č. 8'!M78)+IF('ZoR č. 9'!$D78="",0,'ZoR č. 9'!M78)+IF('ZoR č. 10'!$D78="",0,'ZoR č. 10'!M78)+IF(ZZoR!$D78="",0,ZZoR!M78)</f>
        <v>0</v>
      </c>
      <c r="AE78" s="282" t="str">
        <f t="shared" si="7"/>
        <v/>
      </c>
    </row>
    <row r="79" spans="2:31" x14ac:dyDescent="0.25">
      <c r="B79" s="9" t="s">
        <v>212</v>
      </c>
      <c r="C79" s="98" t="str">
        <f>IF(COUNTA('Přehled partnerů'!C79:D79)&lt;&gt;2,"partner neuveden",IF('Přehled partnerů'!J79="ANO",'Přehled partnerů'!C79,"v tomto období nerelevantní"))</f>
        <v>partner neuveden</v>
      </c>
      <c r="D79" s="108" t="str">
        <f>IF(COUNTA('Přehled partnerů'!C79:D79)&lt;&gt;2,"",IF('Přehled partnerů'!J79="ANO",'Přehled partnerů'!D79,""))</f>
        <v/>
      </c>
      <c r="E79" s="21" t="str">
        <f t="shared" si="4"/>
        <v/>
      </c>
      <c r="F79" s="114" t="str">
        <f t="shared" si="5"/>
        <v/>
      </c>
      <c r="G79" s="125">
        <v>0</v>
      </c>
      <c r="H79" s="126">
        <v>0</v>
      </c>
      <c r="I79" s="126">
        <v>0</v>
      </c>
      <c r="J79" s="126">
        <v>0</v>
      </c>
      <c r="K79" s="16">
        <v>0</v>
      </c>
      <c r="L79" s="16">
        <v>0</v>
      </c>
      <c r="M79" s="20">
        <v>0</v>
      </c>
      <c r="N79" s="58" t="str">
        <f t="shared" si="6"/>
        <v/>
      </c>
      <c r="O79" s="267">
        <f>IF('Rozpočet + Žádosti o změnu'!$ER$2="ano",'Rozpočet + Žádosti o změnu'!EL79,IF('Rozpočet + Žádosti o změnu'!$EF$2="ano",'Rozpočet + Žádosti o změnu'!DZ79,IF('Rozpočet + Žádosti o změnu'!$DT$2="ano",'Rozpočet + Žádosti o změnu'!DN79,IF('Rozpočet + Žádosti o změnu'!$DH$2="ano",'Rozpočet + Žádosti o změnu'!DB79,IF('Rozpočet + Žádosti o změnu'!$CV$2="ano",'Rozpočet + Žádosti o změnu'!CP79,IF('Rozpočet + Žádosti o změnu'!$CJ$2="ano",'Rozpočet + Žádosti o změnu'!CD79,IF('Rozpočet + Žádosti o změnu'!$BX$2="ano",'Rozpočet + Žádosti o změnu'!BR79,IF('Rozpočet + Žádosti o změnu'!$BL$2="ano",'Rozpočet + Žádosti o změnu'!BF79,IF('Rozpočet + Žádosti o změnu'!$AZ$2="ano",'Rozpočet + Žádosti o změnu'!AT79,IF('Rozpočet + Žádosti o změnu'!$AN$2="ano",'Rozpočet + Žádosti o změnu'!AH79,'Rozpočet + Žádosti o změnu'!H79))))))))))</f>
        <v>0</v>
      </c>
      <c r="P79" s="267">
        <f>IF('Rozpočet + Žádosti o změnu'!$ER$2="ano",'Rozpočet + Žádosti o změnu'!EM79,IF('Rozpočet + Žádosti o změnu'!$EF$2="ano",'Rozpočet + Žádosti o změnu'!EA79,IF('Rozpočet + Žádosti o změnu'!$DT$2="ano",'Rozpočet + Žádosti o změnu'!DO79,IF('Rozpočet + Žádosti o změnu'!$DH$2="ano",'Rozpočet + Žádosti o změnu'!DC79,IF('Rozpočet + Žádosti o změnu'!$CV$2="ano",'Rozpočet + Žádosti o změnu'!CQ79,IF('Rozpočet + Žádosti o změnu'!$CJ$2="ano",'Rozpočet + Žádosti o změnu'!CE79,IF('Rozpočet + Žádosti o změnu'!$BX$2="ano",'Rozpočet + Žádosti o změnu'!BS79,IF('Rozpočet + Žádosti o změnu'!$BL$2="ano",'Rozpočet + Žádosti o změnu'!BG79,IF('Rozpočet + Žádosti o změnu'!$AZ$2="ano",'Rozpočet + Žádosti o změnu'!AU79,IF('Rozpočet + Žádosti o změnu'!$AN$2="ano",'Rozpočet + Žádosti o změnu'!AI79,'Rozpočet + Žádosti o změnu'!I79))))))))))</f>
        <v>0</v>
      </c>
      <c r="Q79" s="267">
        <f>IF('Rozpočet + Žádosti o změnu'!$ER$2="ano",'Rozpočet + Žádosti o změnu'!EN79,IF('Rozpočet + Žádosti o změnu'!$EF$2="ano",'Rozpočet + Žádosti o změnu'!EB79,IF('Rozpočet + Žádosti o změnu'!$DT$2="ano",'Rozpočet + Žádosti o změnu'!DP79,IF('Rozpočet + Žádosti o změnu'!$DH$2="ano",'Rozpočet + Žádosti o změnu'!DD79,IF('Rozpočet + Žádosti o změnu'!$CV$2="ano",'Rozpočet + Žádosti o změnu'!CR79,IF('Rozpočet + Žádosti o změnu'!$CJ$2="ano",'Rozpočet + Žádosti o změnu'!CF79,IF('Rozpočet + Žádosti o změnu'!$BX$2="ano",'Rozpočet + Žádosti o změnu'!BT79,IF('Rozpočet + Žádosti o změnu'!$BL$2="ano",'Rozpočet + Žádosti o změnu'!BH79,IF('Rozpočet + Žádosti o změnu'!$AZ$2="ano",'Rozpočet + Žádosti o změnu'!AV79,IF('Rozpočet + Žádosti o změnu'!$AN$2="ano",'Rozpočet + Žádosti o změnu'!AJ79,'Rozpočet + Žádosti o změnu'!J79))))))))))</f>
        <v>0</v>
      </c>
      <c r="R79" s="267">
        <f>IF('Rozpočet + Žádosti o změnu'!$ER$2="ano",'Rozpočet + Žádosti o změnu'!EO79,IF('Rozpočet + Žádosti o změnu'!$EF$2="ano",'Rozpočet + Žádosti o změnu'!EC79,IF('Rozpočet + Žádosti o změnu'!$DT$2="ano",'Rozpočet + Žádosti o změnu'!DQ79,IF('Rozpočet + Žádosti o změnu'!$DH$2="ano",'Rozpočet + Žádosti o změnu'!DE79,IF('Rozpočet + Žádosti o změnu'!$CV$2="ano",'Rozpočet + Žádosti o změnu'!CS79,IF('Rozpočet + Žádosti o změnu'!$CJ$2="ano",'Rozpočet + Žádosti o změnu'!CG79,IF('Rozpočet + Žádosti o změnu'!$BX$2="ano",'Rozpočet + Žádosti o změnu'!BU79,IF('Rozpočet + Žádosti o změnu'!$BL$2="ano",'Rozpočet + Žádosti o změnu'!BI79,IF('Rozpočet + Žádosti o změnu'!$AZ$2="ano",'Rozpočet + Žádosti o změnu'!AW79,IF('Rozpočet + Žádosti o změnu'!$AN$2="ano",'Rozpočet + Žádosti o změnu'!AK79,'Rozpočet + Žádosti o změnu'!K79))))))))))</f>
        <v>0</v>
      </c>
      <c r="S79" s="267">
        <f>IF('Rozpočet + Žádosti o změnu'!$ER$2="ano",'Rozpočet + Žádosti o změnu'!EP79,IF('Rozpočet + Žádosti o změnu'!$EF$2="ano",'Rozpočet + Žádosti o změnu'!ED79,IF('Rozpočet + Žádosti o změnu'!$DT$2="ano",'Rozpočet + Žádosti o změnu'!DR79,IF('Rozpočet + Žádosti o změnu'!$DH$2="ano",'Rozpočet + Žádosti o změnu'!DF79,IF('Rozpočet + Žádosti o změnu'!$CV$2="ano",'Rozpočet + Žádosti o změnu'!CT79,IF('Rozpočet + Žádosti o změnu'!$CJ$2="ano",'Rozpočet + Žádosti o změnu'!CH79,IF('Rozpočet + Žádosti o změnu'!$BX$2="ano",'Rozpočet + Žádosti o změnu'!BV79,IF('Rozpočet + Žádosti o změnu'!$BL$2="ano",'Rozpočet + Žádosti o změnu'!BJ79,IF('Rozpočet + Žádosti o změnu'!$AZ$2="ano",'Rozpočet + Žádosti o změnu'!AX79,IF('Rozpočet + Žádosti o změnu'!$AN$2="ano",'Rozpočet + Žádosti o změnu'!AL79,'Rozpočet + Žádosti o změnu'!L79))))))))))</f>
        <v>0</v>
      </c>
      <c r="T79" s="267">
        <f>IF('Rozpočet + Žádosti o změnu'!$ER$2="ano",'Rozpočet + Žádosti o změnu'!EQ79,IF('Rozpočet + Žádosti o změnu'!$EF$2="ano",'Rozpočet + Žádosti o změnu'!EE79,IF('Rozpočet + Žádosti o změnu'!$DT$2="ano",'Rozpočet + Žádosti o změnu'!DS79,IF('Rozpočet + Žádosti o změnu'!$DH$2="ano",'Rozpočet + Žádosti o změnu'!DG79,IF('Rozpočet + Žádosti o změnu'!$CV$2="ano",'Rozpočet + Žádosti o změnu'!CU79,IF('Rozpočet + Žádosti o změnu'!$CJ$2="ano",'Rozpočet + Žádosti o změnu'!CI79,IF('Rozpočet + Žádosti o změnu'!$BX$2="ano",'Rozpočet + Žádosti o změnu'!BW79,IF('Rozpočet + Žádosti o změnu'!$BL$2="ano",'Rozpočet + Žádosti o změnu'!BK79,IF('Rozpočet + Žádosti o změnu'!$AZ$2="ano",'Rozpočet + Žádosti o změnu'!AY79,IF('Rozpočet + Žádosti o změnu'!$AN$2="ano",'Rozpočet + Žádosti o změnu'!AM79,'Rozpočet + Žádosti o změnu'!M79))))))))))</f>
        <v>0</v>
      </c>
      <c r="U79" s="267">
        <f>IF('Rozpočet + Žádosti o změnu'!$ER$2="ano",'Rozpočet + Žádosti o změnu'!ER79,IF('Rozpočet + Žádosti o změnu'!$EF$2="ano",'Rozpočet + Žádosti o změnu'!EF79,IF('Rozpočet + Žádosti o změnu'!$DT$2="ano",'Rozpočet + Žádosti o změnu'!DT79,IF('Rozpočet + Žádosti o změnu'!$DH$2="ano",'Rozpočet + Žádosti o změnu'!DH79,IF('Rozpočet + Žádosti o změnu'!$CV$2="ano",'Rozpočet + Žádosti o změnu'!CV79,IF('Rozpočet + Žádosti o změnu'!$CJ$2="ano",'Rozpočet + Žádosti o změnu'!CJ79,IF('Rozpočet + Žádosti o změnu'!$BX$2="ano",'Rozpočet + Žádosti o změnu'!BX79,IF('Rozpočet + Žádosti o změnu'!$BL$2="ano",'Rozpočet + Žádosti o změnu'!BL79,IF('Rozpočet + Žádosti o změnu'!$AZ$2="ano",'Rozpočet + Žádosti o změnu'!AZ79,IF('Rozpočet + Žádosti o změnu'!$AN$2="ano",'Rozpočet + Žádosti o změnu'!AN79,'Rozpočet + Žádosti o změnu'!N79))))))))))</f>
        <v>0</v>
      </c>
      <c r="W79" s="281">
        <f>IF('ZoR č. 1'!$D79="",0,'ZoR č. 1'!G79)+IF('ZoR č. 2'!$D79="",0,'ZoR č. 2'!G79)+IF('ZoR č. 3'!$D79="",0,'ZoR č. 3'!G79)+IF('ZoR č. 4'!$D79="",0,'ZoR č. 4'!G79)+IF('ZoR č. 5'!$D79="",0,'ZoR č. 5'!G79)+IF('ZoR č. 6'!$D79="",0,'ZoR č. 6'!G79)+IF('ZoR č. 7'!$D79="",0,'ZoR č. 7'!G79)+IF('ZoR č. 8'!$D79="",0,'ZoR č. 8'!G79)+IF('ZoR č. 9'!$D79="",0,'ZoR č. 9'!G79)+IF('ZoR č. 10'!$D79="",0,'ZoR č. 10'!G79)+IF(ZZoR!$D79="",0,ZZoR!G79)</f>
        <v>0</v>
      </c>
      <c r="X79" s="281">
        <f>IF('ZoR č. 1'!$D79="",0,'ZoR č. 1'!H79)+IF('ZoR č. 2'!$D79="",0,'ZoR č. 2'!H79)+IF('ZoR č. 3'!$D79="",0,'ZoR č. 3'!H79)+IF('ZoR č. 4'!$D79="",0,'ZoR č. 4'!H79)+IF('ZoR č. 5'!$D79="",0,'ZoR č. 5'!H79)+IF('ZoR č. 6'!$D79="",0,'ZoR č. 6'!H79)+IF('ZoR č. 7'!$D79="",0,'ZoR č. 7'!H79)+IF('ZoR č. 8'!$D79="",0,'ZoR č. 8'!H79)+IF('ZoR č. 9'!$D79="",0,'ZoR č. 9'!H79)+IF('ZoR č. 10'!$D79="",0,'ZoR č. 10'!H79)+IF(ZZoR!$D79="",0,ZZoR!H79)</f>
        <v>0</v>
      </c>
      <c r="Y79" s="281">
        <f>IF('ZoR č. 1'!$D79="",0,'ZoR č. 1'!I79)+IF('ZoR č. 2'!$D79="",0,'ZoR č. 2'!I79)+IF('ZoR č. 3'!$D79="",0,'ZoR č. 3'!I79)+IF('ZoR č. 4'!$D79="",0,'ZoR č. 4'!I79)+IF('ZoR č. 5'!$D79="",0,'ZoR č. 5'!I79)+IF('ZoR č. 6'!$D79="",0,'ZoR č. 6'!I79)+IF('ZoR č. 7'!$D79="",0,'ZoR č. 7'!I79)+IF('ZoR č. 8'!$D79="",0,'ZoR č. 8'!I79)+IF('ZoR č. 9'!$D79="",0,'ZoR č. 9'!I79)+IF('ZoR č. 10'!$D79="",0,'ZoR č. 10'!I79)+IF(ZZoR!$D79="",0,ZZoR!I79)</f>
        <v>0</v>
      </c>
      <c r="Z79" s="281">
        <f>IF('ZoR č. 1'!$D79="",0,'ZoR č. 1'!J79)+IF('ZoR č. 2'!$D79="",0,'ZoR č. 2'!J79)+IF('ZoR č. 3'!$D79="",0,'ZoR č. 3'!J79)+IF('ZoR č. 4'!$D79="",0,'ZoR č. 4'!J79)+IF('ZoR č. 5'!$D79="",0,'ZoR č. 5'!J79)+IF('ZoR č. 6'!$D79="",0,'ZoR č. 6'!J79)+IF('ZoR č. 7'!$D79="",0,'ZoR č. 7'!J79)+IF('ZoR č. 8'!$D79="",0,'ZoR č. 8'!J79)+IF('ZoR č. 9'!$D79="",0,'ZoR č. 9'!J79)+IF('ZoR č. 10'!$D79="",0,'ZoR č. 10'!J79)+IF(ZZoR!$D79="",0,ZZoR!J79)</f>
        <v>0</v>
      </c>
      <c r="AA79" s="281">
        <f>IF('ZoR č. 1'!$D79="",0,'ZoR č. 1'!K79)+IF('ZoR č. 2'!$D79="",0,'ZoR č. 2'!K79)+IF('ZoR č. 3'!$D79="",0,'ZoR č. 3'!K79)+IF('ZoR č. 4'!$D79="",0,'ZoR č. 4'!K79)+IF('ZoR č. 5'!$D79="",0,'ZoR č. 5'!K79)+IF('ZoR č. 6'!$D79="",0,'ZoR č. 6'!K79)+IF('ZoR č. 7'!$D79="",0,'ZoR č. 7'!K79)+IF('ZoR č. 8'!$D79="",0,'ZoR č. 8'!K79)+IF('ZoR č. 9'!$D79="",0,'ZoR č. 9'!K79)+IF('ZoR č. 10'!$D79="",0,'ZoR č. 10'!K79)+IF(ZZoR!$D79="",0,ZZoR!K79)</f>
        <v>0</v>
      </c>
      <c r="AB79" s="281">
        <f>IF('ZoR č. 1'!$D79="",0,'ZoR č. 1'!L79)+IF('ZoR č. 2'!$D79="",0,'ZoR č. 2'!L79)+IF('ZoR č. 3'!$D79="",0,'ZoR č. 3'!L79)+IF('ZoR č. 4'!$D79="",0,'ZoR č. 4'!L79)+IF('ZoR č. 5'!$D79="",0,'ZoR č. 5'!L79)+IF('ZoR č. 6'!$D79="",0,'ZoR č. 6'!L79)+IF('ZoR č. 7'!$D79="",0,'ZoR č. 7'!L79)+IF('ZoR č. 8'!$D79="",0,'ZoR č. 8'!L79)+IF('ZoR č. 9'!$D79="",0,'ZoR č. 9'!L79)+IF('ZoR č. 10'!$D79="",0,'ZoR č. 10'!L79)+IF(ZZoR!$D79="",0,ZZoR!L79)</f>
        <v>0</v>
      </c>
      <c r="AC79" s="281">
        <f>IF('ZoR č. 1'!$D79="",0,'ZoR č. 1'!M79)+IF('ZoR č. 2'!$D79="",0,'ZoR č. 2'!M79)+IF('ZoR č. 3'!$D79="",0,'ZoR č. 3'!M79)+IF('ZoR č. 4'!$D79="",0,'ZoR č. 4'!M79)+IF('ZoR č. 5'!$D79="",0,'ZoR č. 5'!M79)+IF('ZoR č. 6'!$D79="",0,'ZoR č. 6'!M79)+IF('ZoR č. 7'!$D79="",0,'ZoR č. 7'!M79)+IF('ZoR č. 8'!$D79="",0,'ZoR č. 8'!M79)+IF('ZoR č. 9'!$D79="",0,'ZoR č. 9'!M79)+IF('ZoR č. 10'!$D79="",0,'ZoR č. 10'!M79)+IF(ZZoR!$D79="",0,ZZoR!M79)</f>
        <v>0</v>
      </c>
      <c r="AE79" s="282" t="str">
        <f t="shared" si="7"/>
        <v/>
      </c>
    </row>
    <row r="80" spans="2:31" x14ac:dyDescent="0.25">
      <c r="B80" s="9" t="s">
        <v>213</v>
      </c>
      <c r="C80" s="98" t="str">
        <f>IF(COUNTA('Přehled partnerů'!C80:D80)&lt;&gt;2,"partner neuveden",IF('Přehled partnerů'!J80="ANO",'Přehled partnerů'!C80,"v tomto období nerelevantní"))</f>
        <v>partner neuveden</v>
      </c>
      <c r="D80" s="108" t="str">
        <f>IF(COUNTA('Přehled partnerů'!C80:D80)&lt;&gt;2,"",IF('Přehled partnerů'!J80="ANO",'Přehled partnerů'!D80,""))</f>
        <v/>
      </c>
      <c r="E80" s="21" t="str">
        <f t="shared" si="4"/>
        <v/>
      </c>
      <c r="F80" s="114" t="str">
        <f t="shared" si="5"/>
        <v/>
      </c>
      <c r="G80" s="125">
        <v>0</v>
      </c>
      <c r="H80" s="126">
        <v>0</v>
      </c>
      <c r="I80" s="126">
        <v>0</v>
      </c>
      <c r="J80" s="126">
        <v>0</v>
      </c>
      <c r="K80" s="16">
        <v>0</v>
      </c>
      <c r="L80" s="16">
        <v>0</v>
      </c>
      <c r="M80" s="20">
        <v>0</v>
      </c>
      <c r="N80" s="58" t="str">
        <f t="shared" si="6"/>
        <v/>
      </c>
      <c r="O80" s="267">
        <f>IF('Rozpočet + Žádosti o změnu'!$ER$2="ano",'Rozpočet + Žádosti o změnu'!EL80,IF('Rozpočet + Žádosti o změnu'!$EF$2="ano",'Rozpočet + Žádosti o změnu'!DZ80,IF('Rozpočet + Žádosti o změnu'!$DT$2="ano",'Rozpočet + Žádosti o změnu'!DN80,IF('Rozpočet + Žádosti o změnu'!$DH$2="ano",'Rozpočet + Žádosti o změnu'!DB80,IF('Rozpočet + Žádosti o změnu'!$CV$2="ano",'Rozpočet + Žádosti o změnu'!CP80,IF('Rozpočet + Žádosti o změnu'!$CJ$2="ano",'Rozpočet + Žádosti o změnu'!CD80,IF('Rozpočet + Žádosti o změnu'!$BX$2="ano",'Rozpočet + Žádosti o změnu'!BR80,IF('Rozpočet + Žádosti o změnu'!$BL$2="ano",'Rozpočet + Žádosti o změnu'!BF80,IF('Rozpočet + Žádosti o změnu'!$AZ$2="ano",'Rozpočet + Žádosti o změnu'!AT80,IF('Rozpočet + Žádosti o změnu'!$AN$2="ano",'Rozpočet + Žádosti o změnu'!AH80,'Rozpočet + Žádosti o změnu'!H80))))))))))</f>
        <v>0</v>
      </c>
      <c r="P80" s="267">
        <f>IF('Rozpočet + Žádosti o změnu'!$ER$2="ano",'Rozpočet + Žádosti o změnu'!EM80,IF('Rozpočet + Žádosti o změnu'!$EF$2="ano",'Rozpočet + Žádosti o změnu'!EA80,IF('Rozpočet + Žádosti o změnu'!$DT$2="ano",'Rozpočet + Žádosti o změnu'!DO80,IF('Rozpočet + Žádosti o změnu'!$DH$2="ano",'Rozpočet + Žádosti o změnu'!DC80,IF('Rozpočet + Žádosti o změnu'!$CV$2="ano",'Rozpočet + Žádosti o změnu'!CQ80,IF('Rozpočet + Žádosti o změnu'!$CJ$2="ano",'Rozpočet + Žádosti o změnu'!CE80,IF('Rozpočet + Žádosti o změnu'!$BX$2="ano",'Rozpočet + Žádosti o změnu'!BS80,IF('Rozpočet + Žádosti o změnu'!$BL$2="ano",'Rozpočet + Žádosti o změnu'!BG80,IF('Rozpočet + Žádosti o změnu'!$AZ$2="ano",'Rozpočet + Žádosti o změnu'!AU80,IF('Rozpočet + Žádosti o změnu'!$AN$2="ano",'Rozpočet + Žádosti o změnu'!AI80,'Rozpočet + Žádosti o změnu'!I80))))))))))</f>
        <v>0</v>
      </c>
      <c r="Q80" s="267">
        <f>IF('Rozpočet + Žádosti o změnu'!$ER$2="ano",'Rozpočet + Žádosti o změnu'!EN80,IF('Rozpočet + Žádosti o změnu'!$EF$2="ano",'Rozpočet + Žádosti o změnu'!EB80,IF('Rozpočet + Žádosti o změnu'!$DT$2="ano",'Rozpočet + Žádosti o změnu'!DP80,IF('Rozpočet + Žádosti o změnu'!$DH$2="ano",'Rozpočet + Žádosti o změnu'!DD80,IF('Rozpočet + Žádosti o změnu'!$CV$2="ano",'Rozpočet + Žádosti o změnu'!CR80,IF('Rozpočet + Žádosti o změnu'!$CJ$2="ano",'Rozpočet + Žádosti o změnu'!CF80,IF('Rozpočet + Žádosti o změnu'!$BX$2="ano",'Rozpočet + Žádosti o změnu'!BT80,IF('Rozpočet + Žádosti o změnu'!$BL$2="ano",'Rozpočet + Žádosti o změnu'!BH80,IF('Rozpočet + Žádosti o změnu'!$AZ$2="ano",'Rozpočet + Žádosti o změnu'!AV80,IF('Rozpočet + Žádosti o změnu'!$AN$2="ano",'Rozpočet + Žádosti o změnu'!AJ80,'Rozpočet + Žádosti o změnu'!J80))))))))))</f>
        <v>0</v>
      </c>
      <c r="R80" s="267">
        <f>IF('Rozpočet + Žádosti o změnu'!$ER$2="ano",'Rozpočet + Žádosti o změnu'!EO80,IF('Rozpočet + Žádosti o změnu'!$EF$2="ano",'Rozpočet + Žádosti o změnu'!EC80,IF('Rozpočet + Žádosti o změnu'!$DT$2="ano",'Rozpočet + Žádosti o změnu'!DQ80,IF('Rozpočet + Žádosti o změnu'!$DH$2="ano",'Rozpočet + Žádosti o změnu'!DE80,IF('Rozpočet + Žádosti o změnu'!$CV$2="ano",'Rozpočet + Žádosti o změnu'!CS80,IF('Rozpočet + Žádosti o změnu'!$CJ$2="ano",'Rozpočet + Žádosti o změnu'!CG80,IF('Rozpočet + Žádosti o změnu'!$BX$2="ano",'Rozpočet + Žádosti o změnu'!BU80,IF('Rozpočet + Žádosti o změnu'!$BL$2="ano",'Rozpočet + Žádosti o změnu'!BI80,IF('Rozpočet + Žádosti o změnu'!$AZ$2="ano",'Rozpočet + Žádosti o změnu'!AW80,IF('Rozpočet + Žádosti o změnu'!$AN$2="ano",'Rozpočet + Žádosti o změnu'!AK80,'Rozpočet + Žádosti o změnu'!K80))))))))))</f>
        <v>0</v>
      </c>
      <c r="S80" s="267">
        <f>IF('Rozpočet + Žádosti o změnu'!$ER$2="ano",'Rozpočet + Žádosti o změnu'!EP80,IF('Rozpočet + Žádosti o změnu'!$EF$2="ano",'Rozpočet + Žádosti o změnu'!ED80,IF('Rozpočet + Žádosti o změnu'!$DT$2="ano",'Rozpočet + Žádosti o změnu'!DR80,IF('Rozpočet + Žádosti o změnu'!$DH$2="ano",'Rozpočet + Žádosti o změnu'!DF80,IF('Rozpočet + Žádosti o změnu'!$CV$2="ano",'Rozpočet + Žádosti o změnu'!CT80,IF('Rozpočet + Žádosti o změnu'!$CJ$2="ano",'Rozpočet + Žádosti o změnu'!CH80,IF('Rozpočet + Žádosti o změnu'!$BX$2="ano",'Rozpočet + Žádosti o změnu'!BV80,IF('Rozpočet + Žádosti o změnu'!$BL$2="ano",'Rozpočet + Žádosti o změnu'!BJ80,IF('Rozpočet + Žádosti o změnu'!$AZ$2="ano",'Rozpočet + Žádosti o změnu'!AX80,IF('Rozpočet + Žádosti o změnu'!$AN$2="ano",'Rozpočet + Žádosti o změnu'!AL80,'Rozpočet + Žádosti o změnu'!L80))))))))))</f>
        <v>0</v>
      </c>
      <c r="T80" s="267">
        <f>IF('Rozpočet + Žádosti o změnu'!$ER$2="ano",'Rozpočet + Žádosti o změnu'!EQ80,IF('Rozpočet + Žádosti o změnu'!$EF$2="ano",'Rozpočet + Žádosti o změnu'!EE80,IF('Rozpočet + Žádosti o změnu'!$DT$2="ano",'Rozpočet + Žádosti o změnu'!DS80,IF('Rozpočet + Žádosti o změnu'!$DH$2="ano",'Rozpočet + Žádosti o změnu'!DG80,IF('Rozpočet + Žádosti o změnu'!$CV$2="ano",'Rozpočet + Žádosti o změnu'!CU80,IF('Rozpočet + Žádosti o změnu'!$CJ$2="ano",'Rozpočet + Žádosti o změnu'!CI80,IF('Rozpočet + Žádosti o změnu'!$BX$2="ano",'Rozpočet + Žádosti o změnu'!BW80,IF('Rozpočet + Žádosti o změnu'!$BL$2="ano",'Rozpočet + Žádosti o změnu'!BK80,IF('Rozpočet + Žádosti o změnu'!$AZ$2="ano",'Rozpočet + Žádosti o změnu'!AY80,IF('Rozpočet + Žádosti o změnu'!$AN$2="ano",'Rozpočet + Žádosti o změnu'!AM80,'Rozpočet + Žádosti o změnu'!M80))))))))))</f>
        <v>0</v>
      </c>
      <c r="U80" s="267">
        <f>IF('Rozpočet + Žádosti o změnu'!$ER$2="ano",'Rozpočet + Žádosti o změnu'!ER80,IF('Rozpočet + Žádosti o změnu'!$EF$2="ano",'Rozpočet + Žádosti o změnu'!EF80,IF('Rozpočet + Žádosti o změnu'!$DT$2="ano",'Rozpočet + Žádosti o změnu'!DT80,IF('Rozpočet + Žádosti o změnu'!$DH$2="ano",'Rozpočet + Žádosti o změnu'!DH80,IF('Rozpočet + Žádosti o změnu'!$CV$2="ano",'Rozpočet + Žádosti o změnu'!CV80,IF('Rozpočet + Žádosti o změnu'!$CJ$2="ano",'Rozpočet + Žádosti o změnu'!CJ80,IF('Rozpočet + Žádosti o změnu'!$BX$2="ano",'Rozpočet + Žádosti o změnu'!BX80,IF('Rozpočet + Žádosti o změnu'!$BL$2="ano",'Rozpočet + Žádosti o změnu'!BL80,IF('Rozpočet + Žádosti o změnu'!$AZ$2="ano",'Rozpočet + Žádosti o změnu'!AZ80,IF('Rozpočet + Žádosti o změnu'!$AN$2="ano",'Rozpočet + Žádosti o změnu'!AN80,'Rozpočet + Žádosti o změnu'!N80))))))))))</f>
        <v>0</v>
      </c>
      <c r="W80" s="281">
        <f>IF('ZoR č. 1'!$D80="",0,'ZoR č. 1'!G80)+IF('ZoR č. 2'!$D80="",0,'ZoR č. 2'!G80)+IF('ZoR č. 3'!$D80="",0,'ZoR č. 3'!G80)+IF('ZoR č. 4'!$D80="",0,'ZoR č. 4'!G80)+IF('ZoR č. 5'!$D80="",0,'ZoR č. 5'!G80)+IF('ZoR č. 6'!$D80="",0,'ZoR č. 6'!G80)+IF('ZoR č. 7'!$D80="",0,'ZoR č. 7'!G80)+IF('ZoR č. 8'!$D80="",0,'ZoR č. 8'!G80)+IF('ZoR č. 9'!$D80="",0,'ZoR č. 9'!G80)+IF('ZoR č. 10'!$D80="",0,'ZoR č. 10'!G80)+IF(ZZoR!$D80="",0,ZZoR!G80)</f>
        <v>0</v>
      </c>
      <c r="X80" s="281">
        <f>IF('ZoR č. 1'!$D80="",0,'ZoR č. 1'!H80)+IF('ZoR č. 2'!$D80="",0,'ZoR č. 2'!H80)+IF('ZoR č. 3'!$D80="",0,'ZoR č. 3'!H80)+IF('ZoR č. 4'!$D80="",0,'ZoR č. 4'!H80)+IF('ZoR č. 5'!$D80="",0,'ZoR č. 5'!H80)+IF('ZoR č. 6'!$D80="",0,'ZoR č. 6'!H80)+IF('ZoR č. 7'!$D80="",0,'ZoR č. 7'!H80)+IF('ZoR č. 8'!$D80="",0,'ZoR č. 8'!H80)+IF('ZoR č. 9'!$D80="",0,'ZoR č. 9'!H80)+IF('ZoR č. 10'!$D80="",0,'ZoR č. 10'!H80)+IF(ZZoR!$D80="",0,ZZoR!H80)</f>
        <v>0</v>
      </c>
      <c r="Y80" s="281">
        <f>IF('ZoR č. 1'!$D80="",0,'ZoR č. 1'!I80)+IF('ZoR č. 2'!$D80="",0,'ZoR č. 2'!I80)+IF('ZoR č. 3'!$D80="",0,'ZoR č. 3'!I80)+IF('ZoR č. 4'!$D80="",0,'ZoR č. 4'!I80)+IF('ZoR č. 5'!$D80="",0,'ZoR č. 5'!I80)+IF('ZoR č. 6'!$D80="",0,'ZoR č. 6'!I80)+IF('ZoR č. 7'!$D80="",0,'ZoR č. 7'!I80)+IF('ZoR č. 8'!$D80="",0,'ZoR č. 8'!I80)+IF('ZoR č. 9'!$D80="",0,'ZoR č. 9'!I80)+IF('ZoR č. 10'!$D80="",0,'ZoR č. 10'!I80)+IF(ZZoR!$D80="",0,ZZoR!I80)</f>
        <v>0</v>
      </c>
      <c r="Z80" s="281">
        <f>IF('ZoR č. 1'!$D80="",0,'ZoR č. 1'!J80)+IF('ZoR č. 2'!$D80="",0,'ZoR č. 2'!J80)+IF('ZoR č. 3'!$D80="",0,'ZoR č. 3'!J80)+IF('ZoR č. 4'!$D80="",0,'ZoR č. 4'!J80)+IF('ZoR č. 5'!$D80="",0,'ZoR č. 5'!J80)+IF('ZoR č. 6'!$D80="",0,'ZoR č. 6'!J80)+IF('ZoR č. 7'!$D80="",0,'ZoR č. 7'!J80)+IF('ZoR č. 8'!$D80="",0,'ZoR č. 8'!J80)+IF('ZoR č. 9'!$D80="",0,'ZoR č. 9'!J80)+IF('ZoR č. 10'!$D80="",0,'ZoR č. 10'!J80)+IF(ZZoR!$D80="",0,ZZoR!J80)</f>
        <v>0</v>
      </c>
      <c r="AA80" s="281">
        <f>IF('ZoR č. 1'!$D80="",0,'ZoR č. 1'!K80)+IF('ZoR č. 2'!$D80="",0,'ZoR č. 2'!K80)+IF('ZoR č. 3'!$D80="",0,'ZoR č. 3'!K80)+IF('ZoR č. 4'!$D80="",0,'ZoR č. 4'!K80)+IF('ZoR č. 5'!$D80="",0,'ZoR č. 5'!K80)+IF('ZoR č. 6'!$D80="",0,'ZoR č. 6'!K80)+IF('ZoR č. 7'!$D80="",0,'ZoR č. 7'!K80)+IF('ZoR č. 8'!$D80="",0,'ZoR č. 8'!K80)+IF('ZoR č. 9'!$D80="",0,'ZoR č. 9'!K80)+IF('ZoR č. 10'!$D80="",0,'ZoR č. 10'!K80)+IF(ZZoR!$D80="",0,ZZoR!K80)</f>
        <v>0</v>
      </c>
      <c r="AB80" s="281">
        <f>IF('ZoR č. 1'!$D80="",0,'ZoR č. 1'!L80)+IF('ZoR č. 2'!$D80="",0,'ZoR č. 2'!L80)+IF('ZoR č. 3'!$D80="",0,'ZoR č. 3'!L80)+IF('ZoR č. 4'!$D80="",0,'ZoR č. 4'!L80)+IF('ZoR č. 5'!$D80="",0,'ZoR č. 5'!L80)+IF('ZoR č. 6'!$D80="",0,'ZoR č. 6'!L80)+IF('ZoR č. 7'!$D80="",0,'ZoR č. 7'!L80)+IF('ZoR č. 8'!$D80="",0,'ZoR č. 8'!L80)+IF('ZoR č. 9'!$D80="",0,'ZoR č. 9'!L80)+IF('ZoR č. 10'!$D80="",0,'ZoR č. 10'!L80)+IF(ZZoR!$D80="",0,ZZoR!L80)</f>
        <v>0</v>
      </c>
      <c r="AC80" s="281">
        <f>IF('ZoR č. 1'!$D80="",0,'ZoR č. 1'!M80)+IF('ZoR č. 2'!$D80="",0,'ZoR č. 2'!M80)+IF('ZoR č. 3'!$D80="",0,'ZoR č. 3'!M80)+IF('ZoR č. 4'!$D80="",0,'ZoR č. 4'!M80)+IF('ZoR č. 5'!$D80="",0,'ZoR č. 5'!M80)+IF('ZoR č. 6'!$D80="",0,'ZoR č. 6'!M80)+IF('ZoR č. 7'!$D80="",0,'ZoR č. 7'!M80)+IF('ZoR č. 8'!$D80="",0,'ZoR č. 8'!M80)+IF('ZoR č. 9'!$D80="",0,'ZoR č. 9'!M80)+IF('ZoR č. 10'!$D80="",0,'ZoR č. 10'!M80)+IF(ZZoR!$D80="",0,ZZoR!M80)</f>
        <v>0</v>
      </c>
      <c r="AE80" s="282" t="str">
        <f t="shared" si="7"/>
        <v/>
      </c>
    </row>
    <row r="81" spans="2:31" x14ac:dyDescent="0.25">
      <c r="B81" s="9" t="s">
        <v>214</v>
      </c>
      <c r="C81" s="98" t="str">
        <f>IF(COUNTA('Přehled partnerů'!C81:D81)&lt;&gt;2,"partner neuveden",IF('Přehled partnerů'!J81="ANO",'Přehled partnerů'!C81,"v tomto období nerelevantní"))</f>
        <v>partner neuveden</v>
      </c>
      <c r="D81" s="108" t="str">
        <f>IF(COUNTA('Přehled partnerů'!C81:D81)&lt;&gt;2,"",IF('Přehled partnerů'!J81="ANO",'Přehled partnerů'!D81,""))</f>
        <v/>
      </c>
      <c r="E81" s="21" t="str">
        <f t="shared" si="4"/>
        <v/>
      </c>
      <c r="F81" s="114" t="str">
        <f t="shared" si="5"/>
        <v/>
      </c>
      <c r="G81" s="125">
        <v>0</v>
      </c>
      <c r="H81" s="126">
        <v>0</v>
      </c>
      <c r="I81" s="126">
        <v>0</v>
      </c>
      <c r="J81" s="126">
        <v>0</v>
      </c>
      <c r="K81" s="16">
        <v>0</v>
      </c>
      <c r="L81" s="16">
        <v>0</v>
      </c>
      <c r="M81" s="20">
        <v>0</v>
      </c>
      <c r="N81" s="58" t="str">
        <f t="shared" si="6"/>
        <v/>
      </c>
      <c r="O81" s="267">
        <f>IF('Rozpočet + Žádosti o změnu'!$ER$2="ano",'Rozpočet + Žádosti o změnu'!EL81,IF('Rozpočet + Žádosti o změnu'!$EF$2="ano",'Rozpočet + Žádosti o změnu'!DZ81,IF('Rozpočet + Žádosti o změnu'!$DT$2="ano",'Rozpočet + Žádosti o změnu'!DN81,IF('Rozpočet + Žádosti o změnu'!$DH$2="ano",'Rozpočet + Žádosti o změnu'!DB81,IF('Rozpočet + Žádosti o změnu'!$CV$2="ano",'Rozpočet + Žádosti o změnu'!CP81,IF('Rozpočet + Žádosti o změnu'!$CJ$2="ano",'Rozpočet + Žádosti o změnu'!CD81,IF('Rozpočet + Žádosti o změnu'!$BX$2="ano",'Rozpočet + Žádosti o změnu'!BR81,IF('Rozpočet + Žádosti o změnu'!$BL$2="ano",'Rozpočet + Žádosti o změnu'!BF81,IF('Rozpočet + Žádosti o změnu'!$AZ$2="ano",'Rozpočet + Žádosti o změnu'!AT81,IF('Rozpočet + Žádosti o změnu'!$AN$2="ano",'Rozpočet + Žádosti o změnu'!AH81,'Rozpočet + Žádosti o změnu'!H81))))))))))</f>
        <v>0</v>
      </c>
      <c r="P81" s="267">
        <f>IF('Rozpočet + Žádosti o změnu'!$ER$2="ano",'Rozpočet + Žádosti o změnu'!EM81,IF('Rozpočet + Žádosti o změnu'!$EF$2="ano",'Rozpočet + Žádosti o změnu'!EA81,IF('Rozpočet + Žádosti o změnu'!$DT$2="ano",'Rozpočet + Žádosti o změnu'!DO81,IF('Rozpočet + Žádosti o změnu'!$DH$2="ano",'Rozpočet + Žádosti o změnu'!DC81,IF('Rozpočet + Žádosti o změnu'!$CV$2="ano",'Rozpočet + Žádosti o změnu'!CQ81,IF('Rozpočet + Žádosti o změnu'!$CJ$2="ano",'Rozpočet + Žádosti o změnu'!CE81,IF('Rozpočet + Žádosti o změnu'!$BX$2="ano",'Rozpočet + Žádosti o změnu'!BS81,IF('Rozpočet + Žádosti o změnu'!$BL$2="ano",'Rozpočet + Žádosti o změnu'!BG81,IF('Rozpočet + Žádosti o změnu'!$AZ$2="ano",'Rozpočet + Žádosti o změnu'!AU81,IF('Rozpočet + Žádosti o změnu'!$AN$2="ano",'Rozpočet + Žádosti o změnu'!AI81,'Rozpočet + Žádosti o změnu'!I81))))))))))</f>
        <v>0</v>
      </c>
      <c r="Q81" s="267">
        <f>IF('Rozpočet + Žádosti o změnu'!$ER$2="ano",'Rozpočet + Žádosti o změnu'!EN81,IF('Rozpočet + Žádosti o změnu'!$EF$2="ano",'Rozpočet + Žádosti o změnu'!EB81,IF('Rozpočet + Žádosti o změnu'!$DT$2="ano",'Rozpočet + Žádosti o změnu'!DP81,IF('Rozpočet + Žádosti o změnu'!$DH$2="ano",'Rozpočet + Žádosti o změnu'!DD81,IF('Rozpočet + Žádosti o změnu'!$CV$2="ano",'Rozpočet + Žádosti o změnu'!CR81,IF('Rozpočet + Žádosti o změnu'!$CJ$2="ano",'Rozpočet + Žádosti o změnu'!CF81,IF('Rozpočet + Žádosti o změnu'!$BX$2="ano",'Rozpočet + Žádosti o změnu'!BT81,IF('Rozpočet + Žádosti o změnu'!$BL$2="ano",'Rozpočet + Žádosti o změnu'!BH81,IF('Rozpočet + Žádosti o změnu'!$AZ$2="ano",'Rozpočet + Žádosti o změnu'!AV81,IF('Rozpočet + Žádosti o změnu'!$AN$2="ano",'Rozpočet + Žádosti o změnu'!AJ81,'Rozpočet + Žádosti o změnu'!J81))))))))))</f>
        <v>0</v>
      </c>
      <c r="R81" s="267">
        <f>IF('Rozpočet + Žádosti o změnu'!$ER$2="ano",'Rozpočet + Žádosti o změnu'!EO81,IF('Rozpočet + Žádosti o změnu'!$EF$2="ano",'Rozpočet + Žádosti o změnu'!EC81,IF('Rozpočet + Žádosti o změnu'!$DT$2="ano",'Rozpočet + Žádosti o změnu'!DQ81,IF('Rozpočet + Žádosti o změnu'!$DH$2="ano",'Rozpočet + Žádosti o změnu'!DE81,IF('Rozpočet + Žádosti o změnu'!$CV$2="ano",'Rozpočet + Žádosti o změnu'!CS81,IF('Rozpočet + Žádosti o změnu'!$CJ$2="ano",'Rozpočet + Žádosti o změnu'!CG81,IF('Rozpočet + Žádosti o změnu'!$BX$2="ano",'Rozpočet + Žádosti o změnu'!BU81,IF('Rozpočet + Žádosti o změnu'!$BL$2="ano",'Rozpočet + Žádosti o změnu'!BI81,IF('Rozpočet + Žádosti o změnu'!$AZ$2="ano",'Rozpočet + Žádosti o změnu'!AW81,IF('Rozpočet + Žádosti o změnu'!$AN$2="ano",'Rozpočet + Žádosti o změnu'!AK81,'Rozpočet + Žádosti o změnu'!K81))))))))))</f>
        <v>0</v>
      </c>
      <c r="S81" s="267">
        <f>IF('Rozpočet + Žádosti o změnu'!$ER$2="ano",'Rozpočet + Žádosti o změnu'!EP81,IF('Rozpočet + Žádosti o změnu'!$EF$2="ano",'Rozpočet + Žádosti o změnu'!ED81,IF('Rozpočet + Žádosti o změnu'!$DT$2="ano",'Rozpočet + Žádosti o změnu'!DR81,IF('Rozpočet + Žádosti o změnu'!$DH$2="ano",'Rozpočet + Žádosti o změnu'!DF81,IF('Rozpočet + Žádosti o změnu'!$CV$2="ano",'Rozpočet + Žádosti o změnu'!CT81,IF('Rozpočet + Žádosti o změnu'!$CJ$2="ano",'Rozpočet + Žádosti o změnu'!CH81,IF('Rozpočet + Žádosti o změnu'!$BX$2="ano",'Rozpočet + Žádosti o změnu'!BV81,IF('Rozpočet + Žádosti o změnu'!$BL$2="ano",'Rozpočet + Žádosti o změnu'!BJ81,IF('Rozpočet + Žádosti o změnu'!$AZ$2="ano",'Rozpočet + Žádosti o změnu'!AX81,IF('Rozpočet + Žádosti o změnu'!$AN$2="ano",'Rozpočet + Žádosti o změnu'!AL81,'Rozpočet + Žádosti o změnu'!L81))))))))))</f>
        <v>0</v>
      </c>
      <c r="T81" s="267">
        <f>IF('Rozpočet + Žádosti o změnu'!$ER$2="ano",'Rozpočet + Žádosti o změnu'!EQ81,IF('Rozpočet + Žádosti o změnu'!$EF$2="ano",'Rozpočet + Žádosti o změnu'!EE81,IF('Rozpočet + Žádosti o změnu'!$DT$2="ano",'Rozpočet + Žádosti o změnu'!DS81,IF('Rozpočet + Žádosti o změnu'!$DH$2="ano",'Rozpočet + Žádosti o změnu'!DG81,IF('Rozpočet + Žádosti o změnu'!$CV$2="ano",'Rozpočet + Žádosti o změnu'!CU81,IF('Rozpočet + Žádosti o změnu'!$CJ$2="ano",'Rozpočet + Žádosti o změnu'!CI81,IF('Rozpočet + Žádosti o změnu'!$BX$2="ano",'Rozpočet + Žádosti o změnu'!BW81,IF('Rozpočet + Žádosti o změnu'!$BL$2="ano",'Rozpočet + Žádosti o změnu'!BK81,IF('Rozpočet + Žádosti o změnu'!$AZ$2="ano",'Rozpočet + Žádosti o změnu'!AY81,IF('Rozpočet + Žádosti o změnu'!$AN$2="ano",'Rozpočet + Žádosti o změnu'!AM81,'Rozpočet + Žádosti o změnu'!M81))))))))))</f>
        <v>0</v>
      </c>
      <c r="U81" s="267">
        <f>IF('Rozpočet + Žádosti o změnu'!$ER$2="ano",'Rozpočet + Žádosti o změnu'!ER81,IF('Rozpočet + Žádosti o změnu'!$EF$2="ano",'Rozpočet + Žádosti o změnu'!EF81,IF('Rozpočet + Žádosti o změnu'!$DT$2="ano",'Rozpočet + Žádosti o změnu'!DT81,IF('Rozpočet + Žádosti o změnu'!$DH$2="ano",'Rozpočet + Žádosti o změnu'!DH81,IF('Rozpočet + Žádosti o změnu'!$CV$2="ano",'Rozpočet + Žádosti o změnu'!CV81,IF('Rozpočet + Žádosti o změnu'!$CJ$2="ano",'Rozpočet + Žádosti o změnu'!CJ81,IF('Rozpočet + Žádosti o změnu'!$BX$2="ano",'Rozpočet + Žádosti o změnu'!BX81,IF('Rozpočet + Žádosti o změnu'!$BL$2="ano",'Rozpočet + Žádosti o změnu'!BL81,IF('Rozpočet + Žádosti o změnu'!$AZ$2="ano",'Rozpočet + Žádosti o změnu'!AZ81,IF('Rozpočet + Žádosti o změnu'!$AN$2="ano",'Rozpočet + Žádosti o změnu'!AN81,'Rozpočet + Žádosti o změnu'!N81))))))))))</f>
        <v>0</v>
      </c>
      <c r="W81" s="281">
        <f>IF('ZoR č. 1'!$D81="",0,'ZoR č. 1'!G81)+IF('ZoR č. 2'!$D81="",0,'ZoR č. 2'!G81)+IF('ZoR č. 3'!$D81="",0,'ZoR č. 3'!G81)+IF('ZoR č. 4'!$D81="",0,'ZoR č. 4'!G81)+IF('ZoR č. 5'!$D81="",0,'ZoR č. 5'!G81)+IF('ZoR č. 6'!$D81="",0,'ZoR č. 6'!G81)+IF('ZoR č. 7'!$D81="",0,'ZoR č. 7'!G81)+IF('ZoR č. 8'!$D81="",0,'ZoR č. 8'!G81)+IF('ZoR č. 9'!$D81="",0,'ZoR č. 9'!G81)+IF('ZoR č. 10'!$D81="",0,'ZoR č. 10'!G81)+IF(ZZoR!$D81="",0,ZZoR!G81)</f>
        <v>0</v>
      </c>
      <c r="X81" s="281">
        <f>IF('ZoR č. 1'!$D81="",0,'ZoR č. 1'!H81)+IF('ZoR č. 2'!$D81="",0,'ZoR č. 2'!H81)+IF('ZoR č. 3'!$D81="",0,'ZoR č. 3'!H81)+IF('ZoR č. 4'!$D81="",0,'ZoR č. 4'!H81)+IF('ZoR č. 5'!$D81="",0,'ZoR č. 5'!H81)+IF('ZoR č. 6'!$D81="",0,'ZoR č. 6'!H81)+IF('ZoR č. 7'!$D81="",0,'ZoR č. 7'!H81)+IF('ZoR č. 8'!$D81="",0,'ZoR č. 8'!H81)+IF('ZoR č. 9'!$D81="",0,'ZoR č. 9'!H81)+IF('ZoR č. 10'!$D81="",0,'ZoR č. 10'!H81)+IF(ZZoR!$D81="",0,ZZoR!H81)</f>
        <v>0</v>
      </c>
      <c r="Y81" s="281">
        <f>IF('ZoR č. 1'!$D81="",0,'ZoR č. 1'!I81)+IF('ZoR č. 2'!$D81="",0,'ZoR č. 2'!I81)+IF('ZoR č. 3'!$D81="",0,'ZoR č. 3'!I81)+IF('ZoR č. 4'!$D81="",0,'ZoR č. 4'!I81)+IF('ZoR č. 5'!$D81="",0,'ZoR č. 5'!I81)+IF('ZoR č. 6'!$D81="",0,'ZoR č. 6'!I81)+IF('ZoR č. 7'!$D81="",0,'ZoR č. 7'!I81)+IF('ZoR č. 8'!$D81="",0,'ZoR č. 8'!I81)+IF('ZoR č. 9'!$D81="",0,'ZoR č. 9'!I81)+IF('ZoR č. 10'!$D81="",0,'ZoR č. 10'!I81)+IF(ZZoR!$D81="",0,ZZoR!I81)</f>
        <v>0</v>
      </c>
      <c r="Z81" s="281">
        <f>IF('ZoR č. 1'!$D81="",0,'ZoR č. 1'!J81)+IF('ZoR č. 2'!$D81="",0,'ZoR č. 2'!J81)+IF('ZoR č. 3'!$D81="",0,'ZoR č. 3'!J81)+IF('ZoR č. 4'!$D81="",0,'ZoR č. 4'!J81)+IF('ZoR č. 5'!$D81="",0,'ZoR č. 5'!J81)+IF('ZoR č. 6'!$D81="",0,'ZoR č. 6'!J81)+IF('ZoR č. 7'!$D81="",0,'ZoR č. 7'!J81)+IF('ZoR č. 8'!$D81="",0,'ZoR č. 8'!J81)+IF('ZoR č. 9'!$D81="",0,'ZoR č. 9'!J81)+IF('ZoR č. 10'!$D81="",0,'ZoR č. 10'!J81)+IF(ZZoR!$D81="",0,ZZoR!J81)</f>
        <v>0</v>
      </c>
      <c r="AA81" s="281">
        <f>IF('ZoR č. 1'!$D81="",0,'ZoR č. 1'!K81)+IF('ZoR č. 2'!$D81="",0,'ZoR č. 2'!K81)+IF('ZoR č. 3'!$D81="",0,'ZoR č. 3'!K81)+IF('ZoR č. 4'!$D81="",0,'ZoR č. 4'!K81)+IF('ZoR č. 5'!$D81="",0,'ZoR č. 5'!K81)+IF('ZoR č. 6'!$D81="",0,'ZoR č. 6'!K81)+IF('ZoR č. 7'!$D81="",0,'ZoR č. 7'!K81)+IF('ZoR č. 8'!$D81="",0,'ZoR č. 8'!K81)+IF('ZoR č. 9'!$D81="",0,'ZoR č. 9'!K81)+IF('ZoR č. 10'!$D81="",0,'ZoR č. 10'!K81)+IF(ZZoR!$D81="",0,ZZoR!K81)</f>
        <v>0</v>
      </c>
      <c r="AB81" s="281">
        <f>IF('ZoR č. 1'!$D81="",0,'ZoR č. 1'!L81)+IF('ZoR č. 2'!$D81="",0,'ZoR č. 2'!L81)+IF('ZoR č. 3'!$D81="",0,'ZoR č. 3'!L81)+IF('ZoR č. 4'!$D81="",0,'ZoR č. 4'!L81)+IF('ZoR č. 5'!$D81="",0,'ZoR č. 5'!L81)+IF('ZoR č. 6'!$D81="",0,'ZoR č. 6'!L81)+IF('ZoR č. 7'!$D81="",0,'ZoR č. 7'!L81)+IF('ZoR č. 8'!$D81="",0,'ZoR č. 8'!L81)+IF('ZoR č. 9'!$D81="",0,'ZoR č. 9'!L81)+IF('ZoR č. 10'!$D81="",0,'ZoR č. 10'!L81)+IF(ZZoR!$D81="",0,ZZoR!L81)</f>
        <v>0</v>
      </c>
      <c r="AC81" s="281">
        <f>IF('ZoR č. 1'!$D81="",0,'ZoR č. 1'!M81)+IF('ZoR č. 2'!$D81="",0,'ZoR č. 2'!M81)+IF('ZoR č. 3'!$D81="",0,'ZoR č. 3'!M81)+IF('ZoR č. 4'!$D81="",0,'ZoR č. 4'!M81)+IF('ZoR č. 5'!$D81="",0,'ZoR č. 5'!M81)+IF('ZoR č. 6'!$D81="",0,'ZoR č. 6'!M81)+IF('ZoR č. 7'!$D81="",0,'ZoR č. 7'!M81)+IF('ZoR č. 8'!$D81="",0,'ZoR č. 8'!M81)+IF('ZoR č. 9'!$D81="",0,'ZoR č. 9'!M81)+IF('ZoR č. 10'!$D81="",0,'ZoR č. 10'!M81)+IF(ZZoR!$D81="",0,ZZoR!M81)</f>
        <v>0</v>
      </c>
      <c r="AE81" s="282" t="str">
        <f t="shared" si="7"/>
        <v/>
      </c>
    </row>
    <row r="82" spans="2:31" x14ac:dyDescent="0.25">
      <c r="B82" s="9" t="s">
        <v>215</v>
      </c>
      <c r="C82" s="98" t="str">
        <f>IF(COUNTA('Přehled partnerů'!C82:D82)&lt;&gt;2,"partner neuveden",IF('Přehled partnerů'!J82="ANO",'Přehled partnerů'!C82,"v tomto období nerelevantní"))</f>
        <v>partner neuveden</v>
      </c>
      <c r="D82" s="108" t="str">
        <f>IF(COUNTA('Přehled partnerů'!C82:D82)&lt;&gt;2,"",IF('Přehled partnerů'!J82="ANO",'Přehled partnerů'!D82,""))</f>
        <v/>
      </c>
      <c r="E82" s="21" t="str">
        <f t="shared" si="4"/>
        <v/>
      </c>
      <c r="F82" s="114" t="str">
        <f t="shared" si="5"/>
        <v/>
      </c>
      <c r="G82" s="125">
        <v>0</v>
      </c>
      <c r="H82" s="126">
        <v>0</v>
      </c>
      <c r="I82" s="126">
        <v>0</v>
      </c>
      <c r="J82" s="126">
        <v>0</v>
      </c>
      <c r="K82" s="16">
        <v>0</v>
      </c>
      <c r="L82" s="16">
        <v>0</v>
      </c>
      <c r="M82" s="20">
        <v>0</v>
      </c>
      <c r="N82" s="58" t="str">
        <f t="shared" si="6"/>
        <v/>
      </c>
      <c r="O82" s="267">
        <f>IF('Rozpočet + Žádosti o změnu'!$ER$2="ano",'Rozpočet + Žádosti o změnu'!EL82,IF('Rozpočet + Žádosti o změnu'!$EF$2="ano",'Rozpočet + Žádosti o změnu'!DZ82,IF('Rozpočet + Žádosti o změnu'!$DT$2="ano",'Rozpočet + Žádosti o změnu'!DN82,IF('Rozpočet + Žádosti o změnu'!$DH$2="ano",'Rozpočet + Žádosti o změnu'!DB82,IF('Rozpočet + Žádosti o změnu'!$CV$2="ano",'Rozpočet + Žádosti o změnu'!CP82,IF('Rozpočet + Žádosti o změnu'!$CJ$2="ano",'Rozpočet + Žádosti o změnu'!CD82,IF('Rozpočet + Žádosti o změnu'!$BX$2="ano",'Rozpočet + Žádosti o změnu'!BR82,IF('Rozpočet + Žádosti o změnu'!$BL$2="ano",'Rozpočet + Žádosti o změnu'!BF82,IF('Rozpočet + Žádosti o změnu'!$AZ$2="ano",'Rozpočet + Žádosti o změnu'!AT82,IF('Rozpočet + Žádosti o změnu'!$AN$2="ano",'Rozpočet + Žádosti o změnu'!AH82,'Rozpočet + Žádosti o změnu'!H82))))))))))</f>
        <v>0</v>
      </c>
      <c r="P82" s="267">
        <f>IF('Rozpočet + Žádosti o změnu'!$ER$2="ano",'Rozpočet + Žádosti o změnu'!EM82,IF('Rozpočet + Žádosti o změnu'!$EF$2="ano",'Rozpočet + Žádosti o změnu'!EA82,IF('Rozpočet + Žádosti o změnu'!$DT$2="ano",'Rozpočet + Žádosti o změnu'!DO82,IF('Rozpočet + Žádosti o změnu'!$DH$2="ano",'Rozpočet + Žádosti o změnu'!DC82,IF('Rozpočet + Žádosti o změnu'!$CV$2="ano",'Rozpočet + Žádosti o změnu'!CQ82,IF('Rozpočet + Žádosti o změnu'!$CJ$2="ano",'Rozpočet + Žádosti o změnu'!CE82,IF('Rozpočet + Žádosti o změnu'!$BX$2="ano",'Rozpočet + Žádosti o změnu'!BS82,IF('Rozpočet + Žádosti o změnu'!$BL$2="ano",'Rozpočet + Žádosti o změnu'!BG82,IF('Rozpočet + Žádosti o změnu'!$AZ$2="ano",'Rozpočet + Žádosti o změnu'!AU82,IF('Rozpočet + Žádosti o změnu'!$AN$2="ano",'Rozpočet + Žádosti o změnu'!AI82,'Rozpočet + Žádosti o změnu'!I82))))))))))</f>
        <v>0</v>
      </c>
      <c r="Q82" s="267">
        <f>IF('Rozpočet + Žádosti o změnu'!$ER$2="ano",'Rozpočet + Žádosti o změnu'!EN82,IF('Rozpočet + Žádosti o změnu'!$EF$2="ano",'Rozpočet + Žádosti o změnu'!EB82,IF('Rozpočet + Žádosti o změnu'!$DT$2="ano",'Rozpočet + Žádosti o změnu'!DP82,IF('Rozpočet + Žádosti o změnu'!$DH$2="ano",'Rozpočet + Žádosti o změnu'!DD82,IF('Rozpočet + Žádosti o změnu'!$CV$2="ano",'Rozpočet + Žádosti o změnu'!CR82,IF('Rozpočet + Žádosti o změnu'!$CJ$2="ano",'Rozpočet + Žádosti o změnu'!CF82,IF('Rozpočet + Žádosti o změnu'!$BX$2="ano",'Rozpočet + Žádosti o změnu'!BT82,IF('Rozpočet + Žádosti o změnu'!$BL$2="ano",'Rozpočet + Žádosti o změnu'!BH82,IF('Rozpočet + Žádosti o změnu'!$AZ$2="ano",'Rozpočet + Žádosti o změnu'!AV82,IF('Rozpočet + Žádosti o změnu'!$AN$2="ano",'Rozpočet + Žádosti o změnu'!AJ82,'Rozpočet + Žádosti o změnu'!J82))))))))))</f>
        <v>0</v>
      </c>
      <c r="R82" s="267">
        <f>IF('Rozpočet + Žádosti o změnu'!$ER$2="ano",'Rozpočet + Žádosti o změnu'!EO82,IF('Rozpočet + Žádosti o změnu'!$EF$2="ano",'Rozpočet + Žádosti o změnu'!EC82,IF('Rozpočet + Žádosti o změnu'!$DT$2="ano",'Rozpočet + Žádosti o změnu'!DQ82,IF('Rozpočet + Žádosti o změnu'!$DH$2="ano",'Rozpočet + Žádosti o změnu'!DE82,IF('Rozpočet + Žádosti o změnu'!$CV$2="ano",'Rozpočet + Žádosti o změnu'!CS82,IF('Rozpočet + Žádosti o změnu'!$CJ$2="ano",'Rozpočet + Žádosti o změnu'!CG82,IF('Rozpočet + Žádosti o změnu'!$BX$2="ano",'Rozpočet + Žádosti o změnu'!BU82,IF('Rozpočet + Žádosti o změnu'!$BL$2="ano",'Rozpočet + Žádosti o změnu'!BI82,IF('Rozpočet + Žádosti o změnu'!$AZ$2="ano",'Rozpočet + Žádosti o změnu'!AW82,IF('Rozpočet + Žádosti o změnu'!$AN$2="ano",'Rozpočet + Žádosti o změnu'!AK82,'Rozpočet + Žádosti o změnu'!K82))))))))))</f>
        <v>0</v>
      </c>
      <c r="S82" s="267">
        <f>IF('Rozpočet + Žádosti o změnu'!$ER$2="ano",'Rozpočet + Žádosti o změnu'!EP82,IF('Rozpočet + Žádosti o změnu'!$EF$2="ano",'Rozpočet + Žádosti o změnu'!ED82,IF('Rozpočet + Žádosti o změnu'!$DT$2="ano",'Rozpočet + Žádosti o změnu'!DR82,IF('Rozpočet + Žádosti o změnu'!$DH$2="ano",'Rozpočet + Žádosti o změnu'!DF82,IF('Rozpočet + Žádosti o změnu'!$CV$2="ano",'Rozpočet + Žádosti o změnu'!CT82,IF('Rozpočet + Žádosti o změnu'!$CJ$2="ano",'Rozpočet + Žádosti o změnu'!CH82,IF('Rozpočet + Žádosti o změnu'!$BX$2="ano",'Rozpočet + Žádosti o změnu'!BV82,IF('Rozpočet + Žádosti o změnu'!$BL$2="ano",'Rozpočet + Žádosti o změnu'!BJ82,IF('Rozpočet + Žádosti o změnu'!$AZ$2="ano",'Rozpočet + Žádosti o změnu'!AX82,IF('Rozpočet + Žádosti o změnu'!$AN$2="ano",'Rozpočet + Žádosti o změnu'!AL82,'Rozpočet + Žádosti o změnu'!L82))))))))))</f>
        <v>0</v>
      </c>
      <c r="T82" s="267">
        <f>IF('Rozpočet + Žádosti o změnu'!$ER$2="ano",'Rozpočet + Žádosti o změnu'!EQ82,IF('Rozpočet + Žádosti o změnu'!$EF$2="ano",'Rozpočet + Žádosti o změnu'!EE82,IF('Rozpočet + Žádosti o změnu'!$DT$2="ano",'Rozpočet + Žádosti o změnu'!DS82,IF('Rozpočet + Žádosti o změnu'!$DH$2="ano",'Rozpočet + Žádosti o změnu'!DG82,IF('Rozpočet + Žádosti o změnu'!$CV$2="ano",'Rozpočet + Žádosti o změnu'!CU82,IF('Rozpočet + Žádosti o změnu'!$CJ$2="ano",'Rozpočet + Žádosti o změnu'!CI82,IF('Rozpočet + Žádosti o změnu'!$BX$2="ano",'Rozpočet + Žádosti o změnu'!BW82,IF('Rozpočet + Žádosti o změnu'!$BL$2="ano",'Rozpočet + Žádosti o změnu'!BK82,IF('Rozpočet + Žádosti o změnu'!$AZ$2="ano",'Rozpočet + Žádosti o změnu'!AY82,IF('Rozpočet + Žádosti o změnu'!$AN$2="ano",'Rozpočet + Žádosti o změnu'!AM82,'Rozpočet + Žádosti o změnu'!M82))))))))))</f>
        <v>0</v>
      </c>
      <c r="U82" s="267">
        <f>IF('Rozpočet + Žádosti o změnu'!$ER$2="ano",'Rozpočet + Žádosti o změnu'!ER82,IF('Rozpočet + Žádosti o změnu'!$EF$2="ano",'Rozpočet + Žádosti o změnu'!EF82,IF('Rozpočet + Žádosti o změnu'!$DT$2="ano",'Rozpočet + Žádosti o změnu'!DT82,IF('Rozpočet + Žádosti o změnu'!$DH$2="ano",'Rozpočet + Žádosti o změnu'!DH82,IF('Rozpočet + Žádosti o změnu'!$CV$2="ano",'Rozpočet + Žádosti o změnu'!CV82,IF('Rozpočet + Žádosti o změnu'!$CJ$2="ano",'Rozpočet + Žádosti o změnu'!CJ82,IF('Rozpočet + Žádosti o změnu'!$BX$2="ano",'Rozpočet + Žádosti o změnu'!BX82,IF('Rozpočet + Žádosti o změnu'!$BL$2="ano",'Rozpočet + Žádosti o změnu'!BL82,IF('Rozpočet + Žádosti o změnu'!$AZ$2="ano",'Rozpočet + Žádosti o změnu'!AZ82,IF('Rozpočet + Žádosti o změnu'!$AN$2="ano",'Rozpočet + Žádosti o změnu'!AN82,'Rozpočet + Žádosti o změnu'!N82))))))))))</f>
        <v>0</v>
      </c>
      <c r="W82" s="281">
        <f>IF('ZoR č. 1'!$D82="",0,'ZoR č. 1'!G82)+IF('ZoR č. 2'!$D82="",0,'ZoR č. 2'!G82)+IF('ZoR č. 3'!$D82="",0,'ZoR č. 3'!G82)+IF('ZoR č. 4'!$D82="",0,'ZoR č. 4'!G82)+IF('ZoR č. 5'!$D82="",0,'ZoR č. 5'!G82)+IF('ZoR č. 6'!$D82="",0,'ZoR č. 6'!G82)+IF('ZoR č. 7'!$D82="",0,'ZoR č. 7'!G82)+IF('ZoR č. 8'!$D82="",0,'ZoR č. 8'!G82)+IF('ZoR č. 9'!$D82="",0,'ZoR č. 9'!G82)+IF('ZoR č. 10'!$D82="",0,'ZoR č. 10'!G82)+IF(ZZoR!$D82="",0,ZZoR!G82)</f>
        <v>0</v>
      </c>
      <c r="X82" s="281">
        <f>IF('ZoR č. 1'!$D82="",0,'ZoR č. 1'!H82)+IF('ZoR č. 2'!$D82="",0,'ZoR č. 2'!H82)+IF('ZoR č. 3'!$D82="",0,'ZoR č. 3'!H82)+IF('ZoR č. 4'!$D82="",0,'ZoR č. 4'!H82)+IF('ZoR č. 5'!$D82="",0,'ZoR č. 5'!H82)+IF('ZoR č. 6'!$D82="",0,'ZoR č. 6'!H82)+IF('ZoR č. 7'!$D82="",0,'ZoR č. 7'!H82)+IF('ZoR č. 8'!$D82="",0,'ZoR č. 8'!H82)+IF('ZoR č. 9'!$D82="",0,'ZoR č. 9'!H82)+IF('ZoR č. 10'!$D82="",0,'ZoR č. 10'!H82)+IF(ZZoR!$D82="",0,ZZoR!H82)</f>
        <v>0</v>
      </c>
      <c r="Y82" s="281">
        <f>IF('ZoR č. 1'!$D82="",0,'ZoR č. 1'!I82)+IF('ZoR č. 2'!$D82="",0,'ZoR č. 2'!I82)+IF('ZoR č. 3'!$D82="",0,'ZoR č. 3'!I82)+IF('ZoR č. 4'!$D82="",0,'ZoR č. 4'!I82)+IF('ZoR č. 5'!$D82="",0,'ZoR č. 5'!I82)+IF('ZoR č. 6'!$D82="",0,'ZoR č. 6'!I82)+IF('ZoR č. 7'!$D82="",0,'ZoR č. 7'!I82)+IF('ZoR č. 8'!$D82="",0,'ZoR č. 8'!I82)+IF('ZoR č. 9'!$D82="",0,'ZoR č. 9'!I82)+IF('ZoR č. 10'!$D82="",0,'ZoR č. 10'!I82)+IF(ZZoR!$D82="",0,ZZoR!I82)</f>
        <v>0</v>
      </c>
      <c r="Z82" s="281">
        <f>IF('ZoR č. 1'!$D82="",0,'ZoR č. 1'!J82)+IF('ZoR č. 2'!$D82="",0,'ZoR č. 2'!J82)+IF('ZoR č. 3'!$D82="",0,'ZoR č. 3'!J82)+IF('ZoR č. 4'!$D82="",0,'ZoR č. 4'!J82)+IF('ZoR č. 5'!$D82="",0,'ZoR č. 5'!J82)+IF('ZoR č. 6'!$D82="",0,'ZoR č. 6'!J82)+IF('ZoR č. 7'!$D82="",0,'ZoR č. 7'!J82)+IF('ZoR č. 8'!$D82="",0,'ZoR č. 8'!J82)+IF('ZoR č. 9'!$D82="",0,'ZoR č. 9'!J82)+IF('ZoR č. 10'!$D82="",0,'ZoR č. 10'!J82)+IF(ZZoR!$D82="",0,ZZoR!J82)</f>
        <v>0</v>
      </c>
      <c r="AA82" s="281">
        <f>IF('ZoR č. 1'!$D82="",0,'ZoR č. 1'!K82)+IF('ZoR č. 2'!$D82="",0,'ZoR č. 2'!K82)+IF('ZoR č. 3'!$D82="",0,'ZoR č. 3'!K82)+IF('ZoR č. 4'!$D82="",0,'ZoR č. 4'!K82)+IF('ZoR č. 5'!$D82="",0,'ZoR č. 5'!K82)+IF('ZoR č. 6'!$D82="",0,'ZoR č. 6'!K82)+IF('ZoR č. 7'!$D82="",0,'ZoR č. 7'!K82)+IF('ZoR č. 8'!$D82="",0,'ZoR č. 8'!K82)+IF('ZoR č. 9'!$D82="",0,'ZoR č. 9'!K82)+IF('ZoR č. 10'!$D82="",0,'ZoR č. 10'!K82)+IF(ZZoR!$D82="",0,ZZoR!K82)</f>
        <v>0</v>
      </c>
      <c r="AB82" s="281">
        <f>IF('ZoR č. 1'!$D82="",0,'ZoR č. 1'!L82)+IF('ZoR č. 2'!$D82="",0,'ZoR č. 2'!L82)+IF('ZoR č. 3'!$D82="",0,'ZoR č. 3'!L82)+IF('ZoR č. 4'!$D82="",0,'ZoR č. 4'!L82)+IF('ZoR č. 5'!$D82="",0,'ZoR č. 5'!L82)+IF('ZoR č. 6'!$D82="",0,'ZoR č. 6'!L82)+IF('ZoR č. 7'!$D82="",0,'ZoR č. 7'!L82)+IF('ZoR č. 8'!$D82="",0,'ZoR č. 8'!L82)+IF('ZoR č. 9'!$D82="",0,'ZoR č. 9'!L82)+IF('ZoR č. 10'!$D82="",0,'ZoR č. 10'!L82)+IF(ZZoR!$D82="",0,ZZoR!L82)</f>
        <v>0</v>
      </c>
      <c r="AC82" s="281">
        <f>IF('ZoR č. 1'!$D82="",0,'ZoR č. 1'!M82)+IF('ZoR č. 2'!$D82="",0,'ZoR č. 2'!M82)+IF('ZoR č. 3'!$D82="",0,'ZoR č. 3'!M82)+IF('ZoR č. 4'!$D82="",0,'ZoR č. 4'!M82)+IF('ZoR č. 5'!$D82="",0,'ZoR č. 5'!M82)+IF('ZoR č. 6'!$D82="",0,'ZoR č. 6'!M82)+IF('ZoR č. 7'!$D82="",0,'ZoR č. 7'!M82)+IF('ZoR č. 8'!$D82="",0,'ZoR č. 8'!M82)+IF('ZoR č. 9'!$D82="",0,'ZoR č. 9'!M82)+IF('ZoR č. 10'!$D82="",0,'ZoR č. 10'!M82)+IF(ZZoR!$D82="",0,ZZoR!M82)</f>
        <v>0</v>
      </c>
      <c r="AE82" s="282" t="str">
        <f t="shared" si="7"/>
        <v/>
      </c>
    </row>
    <row r="83" spans="2:31" x14ac:dyDescent="0.25">
      <c r="B83" s="9" t="s">
        <v>216</v>
      </c>
      <c r="C83" s="98" t="str">
        <f>IF(COUNTA('Přehled partnerů'!C83:D83)&lt;&gt;2,"partner neuveden",IF('Přehled partnerů'!J83="ANO",'Přehled partnerů'!C83,"v tomto období nerelevantní"))</f>
        <v>partner neuveden</v>
      </c>
      <c r="D83" s="108" t="str">
        <f>IF(COUNTA('Přehled partnerů'!C83:D83)&lt;&gt;2,"",IF('Přehled partnerů'!J83="ANO",'Přehled partnerů'!D83,""))</f>
        <v/>
      </c>
      <c r="E83" s="21" t="str">
        <f t="shared" si="4"/>
        <v/>
      </c>
      <c r="F83" s="114" t="str">
        <f t="shared" si="5"/>
        <v/>
      </c>
      <c r="G83" s="125">
        <v>0</v>
      </c>
      <c r="H83" s="126">
        <v>0</v>
      </c>
      <c r="I83" s="126">
        <v>0</v>
      </c>
      <c r="J83" s="126">
        <v>0</v>
      </c>
      <c r="K83" s="16">
        <v>0</v>
      </c>
      <c r="L83" s="16">
        <v>0</v>
      </c>
      <c r="M83" s="20">
        <v>0</v>
      </c>
      <c r="N83" s="58" t="str">
        <f t="shared" si="6"/>
        <v/>
      </c>
      <c r="O83" s="267">
        <f>IF('Rozpočet + Žádosti o změnu'!$ER$2="ano",'Rozpočet + Žádosti o změnu'!EL83,IF('Rozpočet + Žádosti o změnu'!$EF$2="ano",'Rozpočet + Žádosti o změnu'!DZ83,IF('Rozpočet + Žádosti o změnu'!$DT$2="ano",'Rozpočet + Žádosti o změnu'!DN83,IF('Rozpočet + Žádosti o změnu'!$DH$2="ano",'Rozpočet + Žádosti o změnu'!DB83,IF('Rozpočet + Žádosti o změnu'!$CV$2="ano",'Rozpočet + Žádosti o změnu'!CP83,IF('Rozpočet + Žádosti o změnu'!$CJ$2="ano",'Rozpočet + Žádosti o změnu'!CD83,IF('Rozpočet + Žádosti o změnu'!$BX$2="ano",'Rozpočet + Žádosti o změnu'!BR83,IF('Rozpočet + Žádosti o změnu'!$BL$2="ano",'Rozpočet + Žádosti o změnu'!BF83,IF('Rozpočet + Žádosti o změnu'!$AZ$2="ano",'Rozpočet + Žádosti o změnu'!AT83,IF('Rozpočet + Žádosti o změnu'!$AN$2="ano",'Rozpočet + Žádosti o změnu'!AH83,'Rozpočet + Žádosti o změnu'!H83))))))))))</f>
        <v>0</v>
      </c>
      <c r="P83" s="267">
        <f>IF('Rozpočet + Žádosti o změnu'!$ER$2="ano",'Rozpočet + Žádosti o změnu'!EM83,IF('Rozpočet + Žádosti o změnu'!$EF$2="ano",'Rozpočet + Žádosti o změnu'!EA83,IF('Rozpočet + Žádosti o změnu'!$DT$2="ano",'Rozpočet + Žádosti o změnu'!DO83,IF('Rozpočet + Žádosti o změnu'!$DH$2="ano",'Rozpočet + Žádosti o změnu'!DC83,IF('Rozpočet + Žádosti o změnu'!$CV$2="ano",'Rozpočet + Žádosti o změnu'!CQ83,IF('Rozpočet + Žádosti o změnu'!$CJ$2="ano",'Rozpočet + Žádosti o změnu'!CE83,IF('Rozpočet + Žádosti o změnu'!$BX$2="ano",'Rozpočet + Žádosti o změnu'!BS83,IF('Rozpočet + Žádosti o změnu'!$BL$2="ano",'Rozpočet + Žádosti o změnu'!BG83,IF('Rozpočet + Žádosti o změnu'!$AZ$2="ano",'Rozpočet + Žádosti o změnu'!AU83,IF('Rozpočet + Žádosti o změnu'!$AN$2="ano",'Rozpočet + Žádosti o změnu'!AI83,'Rozpočet + Žádosti o změnu'!I83))))))))))</f>
        <v>0</v>
      </c>
      <c r="Q83" s="267">
        <f>IF('Rozpočet + Žádosti o změnu'!$ER$2="ano",'Rozpočet + Žádosti o změnu'!EN83,IF('Rozpočet + Žádosti o změnu'!$EF$2="ano",'Rozpočet + Žádosti o změnu'!EB83,IF('Rozpočet + Žádosti o změnu'!$DT$2="ano",'Rozpočet + Žádosti o změnu'!DP83,IF('Rozpočet + Žádosti o změnu'!$DH$2="ano",'Rozpočet + Žádosti o změnu'!DD83,IF('Rozpočet + Žádosti o změnu'!$CV$2="ano",'Rozpočet + Žádosti o změnu'!CR83,IF('Rozpočet + Žádosti o změnu'!$CJ$2="ano",'Rozpočet + Žádosti o změnu'!CF83,IF('Rozpočet + Žádosti o změnu'!$BX$2="ano",'Rozpočet + Žádosti o změnu'!BT83,IF('Rozpočet + Žádosti o změnu'!$BL$2="ano",'Rozpočet + Žádosti o změnu'!BH83,IF('Rozpočet + Žádosti o změnu'!$AZ$2="ano",'Rozpočet + Žádosti o změnu'!AV83,IF('Rozpočet + Žádosti o změnu'!$AN$2="ano",'Rozpočet + Žádosti o změnu'!AJ83,'Rozpočet + Žádosti o změnu'!J83))))))))))</f>
        <v>0</v>
      </c>
      <c r="R83" s="267">
        <f>IF('Rozpočet + Žádosti o změnu'!$ER$2="ano",'Rozpočet + Žádosti o změnu'!EO83,IF('Rozpočet + Žádosti o změnu'!$EF$2="ano",'Rozpočet + Žádosti o změnu'!EC83,IF('Rozpočet + Žádosti o změnu'!$DT$2="ano",'Rozpočet + Žádosti o změnu'!DQ83,IF('Rozpočet + Žádosti o změnu'!$DH$2="ano",'Rozpočet + Žádosti o změnu'!DE83,IF('Rozpočet + Žádosti o změnu'!$CV$2="ano",'Rozpočet + Žádosti o změnu'!CS83,IF('Rozpočet + Žádosti o změnu'!$CJ$2="ano",'Rozpočet + Žádosti o změnu'!CG83,IF('Rozpočet + Žádosti o změnu'!$BX$2="ano",'Rozpočet + Žádosti o změnu'!BU83,IF('Rozpočet + Žádosti o změnu'!$BL$2="ano",'Rozpočet + Žádosti o změnu'!BI83,IF('Rozpočet + Žádosti o změnu'!$AZ$2="ano",'Rozpočet + Žádosti o změnu'!AW83,IF('Rozpočet + Žádosti o změnu'!$AN$2="ano",'Rozpočet + Žádosti o změnu'!AK83,'Rozpočet + Žádosti o změnu'!K83))))))))))</f>
        <v>0</v>
      </c>
      <c r="S83" s="267">
        <f>IF('Rozpočet + Žádosti o změnu'!$ER$2="ano",'Rozpočet + Žádosti o změnu'!EP83,IF('Rozpočet + Žádosti o změnu'!$EF$2="ano",'Rozpočet + Žádosti o změnu'!ED83,IF('Rozpočet + Žádosti o změnu'!$DT$2="ano",'Rozpočet + Žádosti o změnu'!DR83,IF('Rozpočet + Žádosti o změnu'!$DH$2="ano",'Rozpočet + Žádosti o změnu'!DF83,IF('Rozpočet + Žádosti o změnu'!$CV$2="ano",'Rozpočet + Žádosti o změnu'!CT83,IF('Rozpočet + Žádosti o změnu'!$CJ$2="ano",'Rozpočet + Žádosti o změnu'!CH83,IF('Rozpočet + Žádosti o změnu'!$BX$2="ano",'Rozpočet + Žádosti o změnu'!BV83,IF('Rozpočet + Žádosti o změnu'!$BL$2="ano",'Rozpočet + Žádosti o změnu'!BJ83,IF('Rozpočet + Žádosti o změnu'!$AZ$2="ano",'Rozpočet + Žádosti o změnu'!AX83,IF('Rozpočet + Žádosti o změnu'!$AN$2="ano",'Rozpočet + Žádosti o změnu'!AL83,'Rozpočet + Žádosti o změnu'!L83))))))))))</f>
        <v>0</v>
      </c>
      <c r="T83" s="267">
        <f>IF('Rozpočet + Žádosti o změnu'!$ER$2="ano",'Rozpočet + Žádosti o změnu'!EQ83,IF('Rozpočet + Žádosti o změnu'!$EF$2="ano",'Rozpočet + Žádosti o změnu'!EE83,IF('Rozpočet + Žádosti o změnu'!$DT$2="ano",'Rozpočet + Žádosti o změnu'!DS83,IF('Rozpočet + Žádosti o změnu'!$DH$2="ano",'Rozpočet + Žádosti o změnu'!DG83,IF('Rozpočet + Žádosti o změnu'!$CV$2="ano",'Rozpočet + Žádosti o změnu'!CU83,IF('Rozpočet + Žádosti o změnu'!$CJ$2="ano",'Rozpočet + Žádosti o změnu'!CI83,IF('Rozpočet + Žádosti o změnu'!$BX$2="ano",'Rozpočet + Žádosti o změnu'!BW83,IF('Rozpočet + Žádosti o změnu'!$BL$2="ano",'Rozpočet + Žádosti o změnu'!BK83,IF('Rozpočet + Žádosti o změnu'!$AZ$2="ano",'Rozpočet + Žádosti o změnu'!AY83,IF('Rozpočet + Žádosti o změnu'!$AN$2="ano",'Rozpočet + Žádosti o změnu'!AM83,'Rozpočet + Žádosti o změnu'!M83))))))))))</f>
        <v>0</v>
      </c>
      <c r="U83" s="267">
        <f>IF('Rozpočet + Žádosti o změnu'!$ER$2="ano",'Rozpočet + Žádosti o změnu'!ER83,IF('Rozpočet + Žádosti o změnu'!$EF$2="ano",'Rozpočet + Žádosti o změnu'!EF83,IF('Rozpočet + Žádosti o změnu'!$DT$2="ano",'Rozpočet + Žádosti o změnu'!DT83,IF('Rozpočet + Žádosti o změnu'!$DH$2="ano",'Rozpočet + Žádosti o změnu'!DH83,IF('Rozpočet + Žádosti o změnu'!$CV$2="ano",'Rozpočet + Žádosti o změnu'!CV83,IF('Rozpočet + Žádosti o změnu'!$CJ$2="ano",'Rozpočet + Žádosti o změnu'!CJ83,IF('Rozpočet + Žádosti o změnu'!$BX$2="ano",'Rozpočet + Žádosti o změnu'!BX83,IF('Rozpočet + Žádosti o změnu'!$BL$2="ano",'Rozpočet + Žádosti o změnu'!BL83,IF('Rozpočet + Žádosti o změnu'!$AZ$2="ano",'Rozpočet + Žádosti o změnu'!AZ83,IF('Rozpočet + Žádosti o změnu'!$AN$2="ano",'Rozpočet + Žádosti o změnu'!AN83,'Rozpočet + Žádosti o změnu'!N83))))))))))</f>
        <v>0</v>
      </c>
      <c r="W83" s="281">
        <f>IF('ZoR č. 1'!$D83="",0,'ZoR č. 1'!G83)+IF('ZoR č. 2'!$D83="",0,'ZoR č. 2'!G83)+IF('ZoR č. 3'!$D83="",0,'ZoR č. 3'!G83)+IF('ZoR č. 4'!$D83="",0,'ZoR č. 4'!G83)+IF('ZoR č. 5'!$D83="",0,'ZoR č. 5'!G83)+IF('ZoR č. 6'!$D83="",0,'ZoR č. 6'!G83)+IF('ZoR č. 7'!$D83="",0,'ZoR č. 7'!G83)+IF('ZoR č. 8'!$D83="",0,'ZoR č. 8'!G83)+IF('ZoR č. 9'!$D83="",0,'ZoR č. 9'!G83)+IF('ZoR č. 10'!$D83="",0,'ZoR č. 10'!G83)+IF(ZZoR!$D83="",0,ZZoR!G83)</f>
        <v>0</v>
      </c>
      <c r="X83" s="281">
        <f>IF('ZoR č. 1'!$D83="",0,'ZoR č. 1'!H83)+IF('ZoR č. 2'!$D83="",0,'ZoR č. 2'!H83)+IF('ZoR č. 3'!$D83="",0,'ZoR č. 3'!H83)+IF('ZoR č. 4'!$D83="",0,'ZoR č. 4'!H83)+IF('ZoR č. 5'!$D83="",0,'ZoR č. 5'!H83)+IF('ZoR č. 6'!$D83="",0,'ZoR č. 6'!H83)+IF('ZoR č. 7'!$D83="",0,'ZoR č. 7'!H83)+IF('ZoR č. 8'!$D83="",0,'ZoR č. 8'!H83)+IF('ZoR č. 9'!$D83="",0,'ZoR č. 9'!H83)+IF('ZoR č. 10'!$D83="",0,'ZoR č. 10'!H83)+IF(ZZoR!$D83="",0,ZZoR!H83)</f>
        <v>0</v>
      </c>
      <c r="Y83" s="281">
        <f>IF('ZoR č. 1'!$D83="",0,'ZoR č. 1'!I83)+IF('ZoR č. 2'!$D83="",0,'ZoR č. 2'!I83)+IF('ZoR č. 3'!$D83="",0,'ZoR č. 3'!I83)+IF('ZoR č. 4'!$D83="",0,'ZoR č. 4'!I83)+IF('ZoR č. 5'!$D83="",0,'ZoR č. 5'!I83)+IF('ZoR č. 6'!$D83="",0,'ZoR č. 6'!I83)+IF('ZoR č. 7'!$D83="",0,'ZoR č. 7'!I83)+IF('ZoR č. 8'!$D83="",0,'ZoR č. 8'!I83)+IF('ZoR č. 9'!$D83="",0,'ZoR č. 9'!I83)+IF('ZoR č. 10'!$D83="",0,'ZoR č. 10'!I83)+IF(ZZoR!$D83="",0,ZZoR!I83)</f>
        <v>0</v>
      </c>
      <c r="Z83" s="281">
        <f>IF('ZoR č. 1'!$D83="",0,'ZoR č. 1'!J83)+IF('ZoR č. 2'!$D83="",0,'ZoR č. 2'!J83)+IF('ZoR č. 3'!$D83="",0,'ZoR č. 3'!J83)+IF('ZoR č. 4'!$D83="",0,'ZoR č. 4'!J83)+IF('ZoR č. 5'!$D83="",0,'ZoR č. 5'!J83)+IF('ZoR č. 6'!$D83="",0,'ZoR č. 6'!J83)+IF('ZoR č. 7'!$D83="",0,'ZoR č. 7'!J83)+IF('ZoR č. 8'!$D83="",0,'ZoR č. 8'!J83)+IF('ZoR č. 9'!$D83="",0,'ZoR č. 9'!J83)+IF('ZoR č. 10'!$D83="",0,'ZoR č. 10'!J83)+IF(ZZoR!$D83="",0,ZZoR!J83)</f>
        <v>0</v>
      </c>
      <c r="AA83" s="281">
        <f>IF('ZoR č. 1'!$D83="",0,'ZoR č. 1'!K83)+IF('ZoR č. 2'!$D83="",0,'ZoR č. 2'!K83)+IF('ZoR č. 3'!$D83="",0,'ZoR č. 3'!K83)+IF('ZoR č. 4'!$D83="",0,'ZoR č. 4'!K83)+IF('ZoR č. 5'!$D83="",0,'ZoR č. 5'!K83)+IF('ZoR č. 6'!$D83="",0,'ZoR č. 6'!K83)+IF('ZoR č. 7'!$D83="",0,'ZoR č. 7'!K83)+IF('ZoR č. 8'!$D83="",0,'ZoR č. 8'!K83)+IF('ZoR č. 9'!$D83="",0,'ZoR č. 9'!K83)+IF('ZoR č. 10'!$D83="",0,'ZoR č. 10'!K83)+IF(ZZoR!$D83="",0,ZZoR!K83)</f>
        <v>0</v>
      </c>
      <c r="AB83" s="281">
        <f>IF('ZoR č. 1'!$D83="",0,'ZoR č. 1'!L83)+IF('ZoR č. 2'!$D83="",0,'ZoR č. 2'!L83)+IF('ZoR č. 3'!$D83="",0,'ZoR č. 3'!L83)+IF('ZoR č. 4'!$D83="",0,'ZoR č. 4'!L83)+IF('ZoR č. 5'!$D83="",0,'ZoR č. 5'!L83)+IF('ZoR č. 6'!$D83="",0,'ZoR č. 6'!L83)+IF('ZoR č. 7'!$D83="",0,'ZoR č. 7'!L83)+IF('ZoR č. 8'!$D83="",0,'ZoR č. 8'!L83)+IF('ZoR č. 9'!$D83="",0,'ZoR č. 9'!L83)+IF('ZoR č. 10'!$D83="",0,'ZoR č. 10'!L83)+IF(ZZoR!$D83="",0,ZZoR!L83)</f>
        <v>0</v>
      </c>
      <c r="AC83" s="281">
        <f>IF('ZoR č. 1'!$D83="",0,'ZoR č. 1'!M83)+IF('ZoR č. 2'!$D83="",0,'ZoR č. 2'!M83)+IF('ZoR č. 3'!$D83="",0,'ZoR č. 3'!M83)+IF('ZoR č. 4'!$D83="",0,'ZoR č. 4'!M83)+IF('ZoR č. 5'!$D83="",0,'ZoR č. 5'!M83)+IF('ZoR č. 6'!$D83="",0,'ZoR č. 6'!M83)+IF('ZoR č. 7'!$D83="",0,'ZoR č. 7'!M83)+IF('ZoR č. 8'!$D83="",0,'ZoR č. 8'!M83)+IF('ZoR č. 9'!$D83="",0,'ZoR č. 9'!M83)+IF('ZoR č. 10'!$D83="",0,'ZoR č. 10'!M83)+IF(ZZoR!$D83="",0,ZZoR!M83)</f>
        <v>0</v>
      </c>
      <c r="AE83" s="282" t="str">
        <f t="shared" si="7"/>
        <v/>
      </c>
    </row>
    <row r="84" spans="2:31" x14ac:dyDescent="0.25">
      <c r="B84" s="9" t="s">
        <v>217</v>
      </c>
      <c r="C84" s="98" t="str">
        <f>IF(COUNTA('Přehled partnerů'!C84:D84)&lt;&gt;2,"partner neuveden",IF('Přehled partnerů'!J84="ANO",'Přehled partnerů'!C84,"v tomto období nerelevantní"))</f>
        <v>partner neuveden</v>
      </c>
      <c r="D84" s="108" t="str">
        <f>IF(COUNTA('Přehled partnerů'!C84:D84)&lt;&gt;2,"",IF('Přehled partnerů'!J84="ANO",'Přehled partnerů'!D84,""))</f>
        <v/>
      </c>
      <c r="E84" s="21" t="str">
        <f t="shared" si="4"/>
        <v/>
      </c>
      <c r="F84" s="114" t="str">
        <f t="shared" si="5"/>
        <v/>
      </c>
      <c r="G84" s="125">
        <v>0</v>
      </c>
      <c r="H84" s="126">
        <v>0</v>
      </c>
      <c r="I84" s="126">
        <v>0</v>
      </c>
      <c r="J84" s="126">
        <v>0</v>
      </c>
      <c r="K84" s="16">
        <v>0</v>
      </c>
      <c r="L84" s="16">
        <v>0</v>
      </c>
      <c r="M84" s="20">
        <v>0</v>
      </c>
      <c r="N84" s="58" t="str">
        <f t="shared" si="6"/>
        <v/>
      </c>
      <c r="O84" s="267">
        <f>IF('Rozpočet + Žádosti o změnu'!$ER$2="ano",'Rozpočet + Žádosti o změnu'!EL84,IF('Rozpočet + Žádosti o změnu'!$EF$2="ano",'Rozpočet + Žádosti o změnu'!DZ84,IF('Rozpočet + Žádosti o změnu'!$DT$2="ano",'Rozpočet + Žádosti o změnu'!DN84,IF('Rozpočet + Žádosti o změnu'!$DH$2="ano",'Rozpočet + Žádosti o změnu'!DB84,IF('Rozpočet + Žádosti o změnu'!$CV$2="ano",'Rozpočet + Žádosti o změnu'!CP84,IF('Rozpočet + Žádosti o změnu'!$CJ$2="ano",'Rozpočet + Žádosti o změnu'!CD84,IF('Rozpočet + Žádosti o změnu'!$BX$2="ano",'Rozpočet + Žádosti o změnu'!BR84,IF('Rozpočet + Žádosti o změnu'!$BL$2="ano",'Rozpočet + Žádosti o změnu'!BF84,IF('Rozpočet + Žádosti o změnu'!$AZ$2="ano",'Rozpočet + Žádosti o změnu'!AT84,IF('Rozpočet + Žádosti o změnu'!$AN$2="ano",'Rozpočet + Žádosti o změnu'!AH84,'Rozpočet + Žádosti o změnu'!H84))))))))))</f>
        <v>0</v>
      </c>
      <c r="P84" s="267">
        <f>IF('Rozpočet + Žádosti o změnu'!$ER$2="ano",'Rozpočet + Žádosti o změnu'!EM84,IF('Rozpočet + Žádosti o změnu'!$EF$2="ano",'Rozpočet + Žádosti o změnu'!EA84,IF('Rozpočet + Žádosti o změnu'!$DT$2="ano",'Rozpočet + Žádosti o změnu'!DO84,IF('Rozpočet + Žádosti o změnu'!$DH$2="ano",'Rozpočet + Žádosti o změnu'!DC84,IF('Rozpočet + Žádosti o změnu'!$CV$2="ano",'Rozpočet + Žádosti o změnu'!CQ84,IF('Rozpočet + Žádosti o změnu'!$CJ$2="ano",'Rozpočet + Žádosti o změnu'!CE84,IF('Rozpočet + Žádosti o změnu'!$BX$2="ano",'Rozpočet + Žádosti o změnu'!BS84,IF('Rozpočet + Žádosti o změnu'!$BL$2="ano",'Rozpočet + Žádosti o změnu'!BG84,IF('Rozpočet + Žádosti o změnu'!$AZ$2="ano",'Rozpočet + Žádosti o změnu'!AU84,IF('Rozpočet + Žádosti o změnu'!$AN$2="ano",'Rozpočet + Žádosti o změnu'!AI84,'Rozpočet + Žádosti o změnu'!I84))))))))))</f>
        <v>0</v>
      </c>
      <c r="Q84" s="267">
        <f>IF('Rozpočet + Žádosti o změnu'!$ER$2="ano",'Rozpočet + Žádosti o změnu'!EN84,IF('Rozpočet + Žádosti o změnu'!$EF$2="ano",'Rozpočet + Žádosti o změnu'!EB84,IF('Rozpočet + Žádosti o změnu'!$DT$2="ano",'Rozpočet + Žádosti o změnu'!DP84,IF('Rozpočet + Žádosti o změnu'!$DH$2="ano",'Rozpočet + Žádosti o změnu'!DD84,IF('Rozpočet + Žádosti o změnu'!$CV$2="ano",'Rozpočet + Žádosti o změnu'!CR84,IF('Rozpočet + Žádosti o změnu'!$CJ$2="ano",'Rozpočet + Žádosti o změnu'!CF84,IF('Rozpočet + Žádosti o změnu'!$BX$2="ano",'Rozpočet + Žádosti o změnu'!BT84,IF('Rozpočet + Žádosti o změnu'!$BL$2="ano",'Rozpočet + Žádosti o změnu'!BH84,IF('Rozpočet + Žádosti o změnu'!$AZ$2="ano",'Rozpočet + Žádosti o změnu'!AV84,IF('Rozpočet + Žádosti o změnu'!$AN$2="ano",'Rozpočet + Žádosti o změnu'!AJ84,'Rozpočet + Žádosti o změnu'!J84))))))))))</f>
        <v>0</v>
      </c>
      <c r="R84" s="267">
        <f>IF('Rozpočet + Žádosti o změnu'!$ER$2="ano",'Rozpočet + Žádosti o změnu'!EO84,IF('Rozpočet + Žádosti o změnu'!$EF$2="ano",'Rozpočet + Žádosti o změnu'!EC84,IF('Rozpočet + Žádosti o změnu'!$DT$2="ano",'Rozpočet + Žádosti o změnu'!DQ84,IF('Rozpočet + Žádosti o změnu'!$DH$2="ano",'Rozpočet + Žádosti o změnu'!DE84,IF('Rozpočet + Žádosti o změnu'!$CV$2="ano",'Rozpočet + Žádosti o změnu'!CS84,IF('Rozpočet + Žádosti o změnu'!$CJ$2="ano",'Rozpočet + Žádosti o změnu'!CG84,IF('Rozpočet + Žádosti o změnu'!$BX$2="ano",'Rozpočet + Žádosti o změnu'!BU84,IF('Rozpočet + Žádosti o změnu'!$BL$2="ano",'Rozpočet + Žádosti o změnu'!BI84,IF('Rozpočet + Žádosti o změnu'!$AZ$2="ano",'Rozpočet + Žádosti o změnu'!AW84,IF('Rozpočet + Žádosti o změnu'!$AN$2="ano",'Rozpočet + Žádosti o změnu'!AK84,'Rozpočet + Žádosti o změnu'!K84))))))))))</f>
        <v>0</v>
      </c>
      <c r="S84" s="267">
        <f>IF('Rozpočet + Žádosti o změnu'!$ER$2="ano",'Rozpočet + Žádosti o změnu'!EP84,IF('Rozpočet + Žádosti o změnu'!$EF$2="ano",'Rozpočet + Žádosti o změnu'!ED84,IF('Rozpočet + Žádosti o změnu'!$DT$2="ano",'Rozpočet + Žádosti o změnu'!DR84,IF('Rozpočet + Žádosti o změnu'!$DH$2="ano",'Rozpočet + Žádosti o změnu'!DF84,IF('Rozpočet + Žádosti o změnu'!$CV$2="ano",'Rozpočet + Žádosti o změnu'!CT84,IF('Rozpočet + Žádosti o změnu'!$CJ$2="ano",'Rozpočet + Žádosti o změnu'!CH84,IF('Rozpočet + Žádosti o změnu'!$BX$2="ano",'Rozpočet + Žádosti o změnu'!BV84,IF('Rozpočet + Žádosti o změnu'!$BL$2="ano",'Rozpočet + Žádosti o změnu'!BJ84,IF('Rozpočet + Žádosti o změnu'!$AZ$2="ano",'Rozpočet + Žádosti o změnu'!AX84,IF('Rozpočet + Žádosti o změnu'!$AN$2="ano",'Rozpočet + Žádosti o změnu'!AL84,'Rozpočet + Žádosti o změnu'!L84))))))))))</f>
        <v>0</v>
      </c>
      <c r="T84" s="267">
        <f>IF('Rozpočet + Žádosti o změnu'!$ER$2="ano",'Rozpočet + Žádosti o změnu'!EQ84,IF('Rozpočet + Žádosti o změnu'!$EF$2="ano",'Rozpočet + Žádosti o změnu'!EE84,IF('Rozpočet + Žádosti o změnu'!$DT$2="ano",'Rozpočet + Žádosti o změnu'!DS84,IF('Rozpočet + Žádosti o změnu'!$DH$2="ano",'Rozpočet + Žádosti o změnu'!DG84,IF('Rozpočet + Žádosti o změnu'!$CV$2="ano",'Rozpočet + Žádosti o změnu'!CU84,IF('Rozpočet + Žádosti o změnu'!$CJ$2="ano",'Rozpočet + Žádosti o změnu'!CI84,IF('Rozpočet + Žádosti o změnu'!$BX$2="ano",'Rozpočet + Žádosti o změnu'!BW84,IF('Rozpočet + Žádosti o změnu'!$BL$2="ano",'Rozpočet + Žádosti o změnu'!BK84,IF('Rozpočet + Žádosti o změnu'!$AZ$2="ano",'Rozpočet + Žádosti o změnu'!AY84,IF('Rozpočet + Žádosti o změnu'!$AN$2="ano",'Rozpočet + Žádosti o změnu'!AM84,'Rozpočet + Žádosti o změnu'!M84))))))))))</f>
        <v>0</v>
      </c>
      <c r="U84" s="267">
        <f>IF('Rozpočet + Žádosti o změnu'!$ER$2="ano",'Rozpočet + Žádosti o změnu'!ER84,IF('Rozpočet + Žádosti o změnu'!$EF$2="ano",'Rozpočet + Žádosti o změnu'!EF84,IF('Rozpočet + Žádosti o změnu'!$DT$2="ano",'Rozpočet + Žádosti o změnu'!DT84,IF('Rozpočet + Žádosti o změnu'!$DH$2="ano",'Rozpočet + Žádosti o změnu'!DH84,IF('Rozpočet + Žádosti o změnu'!$CV$2="ano",'Rozpočet + Žádosti o změnu'!CV84,IF('Rozpočet + Žádosti o změnu'!$CJ$2="ano",'Rozpočet + Žádosti o změnu'!CJ84,IF('Rozpočet + Žádosti o změnu'!$BX$2="ano",'Rozpočet + Žádosti o změnu'!BX84,IF('Rozpočet + Žádosti o změnu'!$BL$2="ano",'Rozpočet + Žádosti o změnu'!BL84,IF('Rozpočet + Žádosti o změnu'!$AZ$2="ano",'Rozpočet + Žádosti o změnu'!AZ84,IF('Rozpočet + Žádosti o změnu'!$AN$2="ano",'Rozpočet + Žádosti o změnu'!AN84,'Rozpočet + Žádosti o změnu'!N84))))))))))</f>
        <v>0</v>
      </c>
      <c r="W84" s="281">
        <f>IF('ZoR č. 1'!$D84="",0,'ZoR č. 1'!G84)+IF('ZoR č. 2'!$D84="",0,'ZoR č. 2'!G84)+IF('ZoR č. 3'!$D84="",0,'ZoR č. 3'!G84)+IF('ZoR č. 4'!$D84="",0,'ZoR č. 4'!G84)+IF('ZoR č. 5'!$D84="",0,'ZoR č. 5'!G84)+IF('ZoR č. 6'!$D84="",0,'ZoR č. 6'!G84)+IF('ZoR č. 7'!$D84="",0,'ZoR č. 7'!G84)+IF('ZoR č. 8'!$D84="",0,'ZoR č. 8'!G84)+IF('ZoR č. 9'!$D84="",0,'ZoR č. 9'!G84)+IF('ZoR č. 10'!$D84="",0,'ZoR č. 10'!G84)+IF(ZZoR!$D84="",0,ZZoR!G84)</f>
        <v>0</v>
      </c>
      <c r="X84" s="281">
        <f>IF('ZoR č. 1'!$D84="",0,'ZoR č. 1'!H84)+IF('ZoR č. 2'!$D84="",0,'ZoR č. 2'!H84)+IF('ZoR č. 3'!$D84="",0,'ZoR č. 3'!H84)+IF('ZoR č. 4'!$D84="",0,'ZoR č. 4'!H84)+IF('ZoR č. 5'!$D84="",0,'ZoR č. 5'!H84)+IF('ZoR č. 6'!$D84="",0,'ZoR č. 6'!H84)+IF('ZoR č. 7'!$D84="",0,'ZoR č. 7'!H84)+IF('ZoR č. 8'!$D84="",0,'ZoR č. 8'!H84)+IF('ZoR č. 9'!$D84="",0,'ZoR č. 9'!H84)+IF('ZoR č. 10'!$D84="",0,'ZoR č. 10'!H84)+IF(ZZoR!$D84="",0,ZZoR!H84)</f>
        <v>0</v>
      </c>
      <c r="Y84" s="281">
        <f>IF('ZoR č. 1'!$D84="",0,'ZoR č. 1'!I84)+IF('ZoR č. 2'!$D84="",0,'ZoR č. 2'!I84)+IF('ZoR č. 3'!$D84="",0,'ZoR č. 3'!I84)+IF('ZoR č. 4'!$D84="",0,'ZoR č. 4'!I84)+IF('ZoR č. 5'!$D84="",0,'ZoR č. 5'!I84)+IF('ZoR č. 6'!$D84="",0,'ZoR č. 6'!I84)+IF('ZoR č. 7'!$D84="",0,'ZoR č. 7'!I84)+IF('ZoR č. 8'!$D84="",0,'ZoR č. 8'!I84)+IF('ZoR č. 9'!$D84="",0,'ZoR č. 9'!I84)+IF('ZoR č. 10'!$D84="",0,'ZoR č. 10'!I84)+IF(ZZoR!$D84="",0,ZZoR!I84)</f>
        <v>0</v>
      </c>
      <c r="Z84" s="281">
        <f>IF('ZoR č. 1'!$D84="",0,'ZoR č. 1'!J84)+IF('ZoR č. 2'!$D84="",0,'ZoR č. 2'!J84)+IF('ZoR č. 3'!$D84="",0,'ZoR č. 3'!J84)+IF('ZoR č. 4'!$D84="",0,'ZoR č. 4'!J84)+IF('ZoR č. 5'!$D84="",0,'ZoR č. 5'!J84)+IF('ZoR č. 6'!$D84="",0,'ZoR č. 6'!J84)+IF('ZoR č. 7'!$D84="",0,'ZoR č. 7'!J84)+IF('ZoR č. 8'!$D84="",0,'ZoR č. 8'!J84)+IF('ZoR č. 9'!$D84="",0,'ZoR č. 9'!J84)+IF('ZoR č. 10'!$D84="",0,'ZoR č. 10'!J84)+IF(ZZoR!$D84="",0,ZZoR!J84)</f>
        <v>0</v>
      </c>
      <c r="AA84" s="281">
        <f>IF('ZoR č. 1'!$D84="",0,'ZoR č. 1'!K84)+IF('ZoR č. 2'!$D84="",0,'ZoR č. 2'!K84)+IF('ZoR č. 3'!$D84="",0,'ZoR č. 3'!K84)+IF('ZoR č. 4'!$D84="",0,'ZoR č. 4'!K84)+IF('ZoR č. 5'!$D84="",0,'ZoR č. 5'!K84)+IF('ZoR č. 6'!$D84="",0,'ZoR č. 6'!K84)+IF('ZoR č. 7'!$D84="",0,'ZoR č. 7'!K84)+IF('ZoR č. 8'!$D84="",0,'ZoR č. 8'!K84)+IF('ZoR č. 9'!$D84="",0,'ZoR č. 9'!K84)+IF('ZoR č. 10'!$D84="",0,'ZoR č. 10'!K84)+IF(ZZoR!$D84="",0,ZZoR!K84)</f>
        <v>0</v>
      </c>
      <c r="AB84" s="281">
        <f>IF('ZoR č. 1'!$D84="",0,'ZoR č. 1'!L84)+IF('ZoR č. 2'!$D84="",0,'ZoR č. 2'!L84)+IF('ZoR č. 3'!$D84="",0,'ZoR č. 3'!L84)+IF('ZoR č. 4'!$D84="",0,'ZoR č. 4'!L84)+IF('ZoR č. 5'!$D84="",0,'ZoR č. 5'!L84)+IF('ZoR č. 6'!$D84="",0,'ZoR č. 6'!L84)+IF('ZoR č. 7'!$D84="",0,'ZoR č. 7'!L84)+IF('ZoR č. 8'!$D84="",0,'ZoR č. 8'!L84)+IF('ZoR č. 9'!$D84="",0,'ZoR č. 9'!L84)+IF('ZoR č. 10'!$D84="",0,'ZoR č. 10'!L84)+IF(ZZoR!$D84="",0,ZZoR!L84)</f>
        <v>0</v>
      </c>
      <c r="AC84" s="281">
        <f>IF('ZoR č. 1'!$D84="",0,'ZoR č. 1'!M84)+IF('ZoR č. 2'!$D84="",0,'ZoR č. 2'!M84)+IF('ZoR č. 3'!$D84="",0,'ZoR č. 3'!M84)+IF('ZoR č. 4'!$D84="",0,'ZoR č. 4'!M84)+IF('ZoR č. 5'!$D84="",0,'ZoR č. 5'!M84)+IF('ZoR č. 6'!$D84="",0,'ZoR č. 6'!M84)+IF('ZoR č. 7'!$D84="",0,'ZoR č. 7'!M84)+IF('ZoR č. 8'!$D84="",0,'ZoR č. 8'!M84)+IF('ZoR č. 9'!$D84="",0,'ZoR č. 9'!M84)+IF('ZoR č. 10'!$D84="",0,'ZoR č. 10'!M84)+IF(ZZoR!$D84="",0,ZZoR!M84)</f>
        <v>0</v>
      </c>
      <c r="AE84" s="282" t="str">
        <f t="shared" si="7"/>
        <v/>
      </c>
    </row>
    <row r="85" spans="2:31" x14ac:dyDescent="0.25">
      <c r="B85" s="9" t="s">
        <v>218</v>
      </c>
      <c r="C85" s="98" t="str">
        <f>IF(COUNTA('Přehled partnerů'!C85:D85)&lt;&gt;2,"partner neuveden",IF('Přehled partnerů'!J85="ANO",'Přehled partnerů'!C85,"v tomto období nerelevantní"))</f>
        <v>partner neuveden</v>
      </c>
      <c r="D85" s="108" t="str">
        <f>IF(COUNTA('Přehled partnerů'!C85:D85)&lt;&gt;2,"",IF('Přehled partnerů'!J85="ANO",'Přehled partnerů'!D85,""))</f>
        <v/>
      </c>
      <c r="E85" s="21" t="str">
        <f t="shared" si="4"/>
        <v/>
      </c>
      <c r="F85" s="114" t="str">
        <f t="shared" si="5"/>
        <v/>
      </c>
      <c r="G85" s="125">
        <v>0</v>
      </c>
      <c r="H85" s="126">
        <v>0</v>
      </c>
      <c r="I85" s="126">
        <v>0</v>
      </c>
      <c r="J85" s="126">
        <v>0</v>
      </c>
      <c r="K85" s="16">
        <v>0</v>
      </c>
      <c r="L85" s="16">
        <v>0</v>
      </c>
      <c r="M85" s="20">
        <v>0</v>
      </c>
      <c r="N85" s="58" t="str">
        <f t="shared" si="6"/>
        <v/>
      </c>
      <c r="O85" s="267">
        <f>IF('Rozpočet + Žádosti o změnu'!$ER$2="ano",'Rozpočet + Žádosti o změnu'!EL85,IF('Rozpočet + Žádosti o změnu'!$EF$2="ano",'Rozpočet + Žádosti o změnu'!DZ85,IF('Rozpočet + Žádosti o změnu'!$DT$2="ano",'Rozpočet + Žádosti o změnu'!DN85,IF('Rozpočet + Žádosti o změnu'!$DH$2="ano",'Rozpočet + Žádosti o změnu'!DB85,IF('Rozpočet + Žádosti o změnu'!$CV$2="ano",'Rozpočet + Žádosti o změnu'!CP85,IF('Rozpočet + Žádosti o změnu'!$CJ$2="ano",'Rozpočet + Žádosti o změnu'!CD85,IF('Rozpočet + Žádosti o změnu'!$BX$2="ano",'Rozpočet + Žádosti o změnu'!BR85,IF('Rozpočet + Žádosti o změnu'!$BL$2="ano",'Rozpočet + Žádosti o změnu'!BF85,IF('Rozpočet + Žádosti o změnu'!$AZ$2="ano",'Rozpočet + Žádosti o změnu'!AT85,IF('Rozpočet + Žádosti o změnu'!$AN$2="ano",'Rozpočet + Žádosti o změnu'!AH85,'Rozpočet + Žádosti o změnu'!H85))))))))))</f>
        <v>0</v>
      </c>
      <c r="P85" s="267">
        <f>IF('Rozpočet + Žádosti o změnu'!$ER$2="ano",'Rozpočet + Žádosti o změnu'!EM85,IF('Rozpočet + Žádosti o změnu'!$EF$2="ano",'Rozpočet + Žádosti o změnu'!EA85,IF('Rozpočet + Žádosti o změnu'!$DT$2="ano",'Rozpočet + Žádosti o změnu'!DO85,IF('Rozpočet + Žádosti o změnu'!$DH$2="ano",'Rozpočet + Žádosti o změnu'!DC85,IF('Rozpočet + Žádosti o změnu'!$CV$2="ano",'Rozpočet + Žádosti o změnu'!CQ85,IF('Rozpočet + Žádosti o změnu'!$CJ$2="ano",'Rozpočet + Žádosti o změnu'!CE85,IF('Rozpočet + Žádosti o změnu'!$BX$2="ano",'Rozpočet + Žádosti o změnu'!BS85,IF('Rozpočet + Žádosti o změnu'!$BL$2="ano",'Rozpočet + Žádosti o změnu'!BG85,IF('Rozpočet + Žádosti o změnu'!$AZ$2="ano",'Rozpočet + Žádosti o změnu'!AU85,IF('Rozpočet + Žádosti o změnu'!$AN$2="ano",'Rozpočet + Žádosti o změnu'!AI85,'Rozpočet + Žádosti o změnu'!I85))))))))))</f>
        <v>0</v>
      </c>
      <c r="Q85" s="267">
        <f>IF('Rozpočet + Žádosti o změnu'!$ER$2="ano",'Rozpočet + Žádosti o změnu'!EN85,IF('Rozpočet + Žádosti o změnu'!$EF$2="ano",'Rozpočet + Žádosti o změnu'!EB85,IF('Rozpočet + Žádosti o změnu'!$DT$2="ano",'Rozpočet + Žádosti o změnu'!DP85,IF('Rozpočet + Žádosti o změnu'!$DH$2="ano",'Rozpočet + Žádosti o změnu'!DD85,IF('Rozpočet + Žádosti o změnu'!$CV$2="ano",'Rozpočet + Žádosti o změnu'!CR85,IF('Rozpočet + Žádosti o změnu'!$CJ$2="ano",'Rozpočet + Žádosti o změnu'!CF85,IF('Rozpočet + Žádosti o změnu'!$BX$2="ano",'Rozpočet + Žádosti o změnu'!BT85,IF('Rozpočet + Žádosti o změnu'!$BL$2="ano",'Rozpočet + Žádosti o změnu'!BH85,IF('Rozpočet + Žádosti o změnu'!$AZ$2="ano",'Rozpočet + Žádosti o změnu'!AV85,IF('Rozpočet + Žádosti o změnu'!$AN$2="ano",'Rozpočet + Žádosti o změnu'!AJ85,'Rozpočet + Žádosti o změnu'!J85))))))))))</f>
        <v>0</v>
      </c>
      <c r="R85" s="267">
        <f>IF('Rozpočet + Žádosti o změnu'!$ER$2="ano",'Rozpočet + Žádosti o změnu'!EO85,IF('Rozpočet + Žádosti o změnu'!$EF$2="ano",'Rozpočet + Žádosti o změnu'!EC85,IF('Rozpočet + Žádosti o změnu'!$DT$2="ano",'Rozpočet + Žádosti o změnu'!DQ85,IF('Rozpočet + Žádosti o změnu'!$DH$2="ano",'Rozpočet + Žádosti o změnu'!DE85,IF('Rozpočet + Žádosti o změnu'!$CV$2="ano",'Rozpočet + Žádosti o změnu'!CS85,IF('Rozpočet + Žádosti o změnu'!$CJ$2="ano",'Rozpočet + Žádosti o změnu'!CG85,IF('Rozpočet + Žádosti o změnu'!$BX$2="ano",'Rozpočet + Žádosti o změnu'!BU85,IF('Rozpočet + Žádosti o změnu'!$BL$2="ano",'Rozpočet + Žádosti o změnu'!BI85,IF('Rozpočet + Žádosti o změnu'!$AZ$2="ano",'Rozpočet + Žádosti o změnu'!AW85,IF('Rozpočet + Žádosti o změnu'!$AN$2="ano",'Rozpočet + Žádosti o změnu'!AK85,'Rozpočet + Žádosti o změnu'!K85))))))))))</f>
        <v>0</v>
      </c>
      <c r="S85" s="267">
        <f>IF('Rozpočet + Žádosti o změnu'!$ER$2="ano",'Rozpočet + Žádosti o změnu'!EP85,IF('Rozpočet + Žádosti o změnu'!$EF$2="ano",'Rozpočet + Žádosti o změnu'!ED85,IF('Rozpočet + Žádosti o změnu'!$DT$2="ano",'Rozpočet + Žádosti o změnu'!DR85,IF('Rozpočet + Žádosti o změnu'!$DH$2="ano",'Rozpočet + Žádosti o změnu'!DF85,IF('Rozpočet + Žádosti o změnu'!$CV$2="ano",'Rozpočet + Žádosti o změnu'!CT85,IF('Rozpočet + Žádosti o změnu'!$CJ$2="ano",'Rozpočet + Žádosti o změnu'!CH85,IF('Rozpočet + Žádosti o změnu'!$BX$2="ano",'Rozpočet + Žádosti o změnu'!BV85,IF('Rozpočet + Žádosti o změnu'!$BL$2="ano",'Rozpočet + Žádosti o změnu'!BJ85,IF('Rozpočet + Žádosti o změnu'!$AZ$2="ano",'Rozpočet + Žádosti o změnu'!AX85,IF('Rozpočet + Žádosti o změnu'!$AN$2="ano",'Rozpočet + Žádosti o změnu'!AL85,'Rozpočet + Žádosti o změnu'!L85))))))))))</f>
        <v>0</v>
      </c>
      <c r="T85" s="267">
        <f>IF('Rozpočet + Žádosti o změnu'!$ER$2="ano",'Rozpočet + Žádosti o změnu'!EQ85,IF('Rozpočet + Žádosti o změnu'!$EF$2="ano",'Rozpočet + Žádosti o změnu'!EE85,IF('Rozpočet + Žádosti o změnu'!$DT$2="ano",'Rozpočet + Žádosti o změnu'!DS85,IF('Rozpočet + Žádosti o změnu'!$DH$2="ano",'Rozpočet + Žádosti o změnu'!DG85,IF('Rozpočet + Žádosti o změnu'!$CV$2="ano",'Rozpočet + Žádosti o změnu'!CU85,IF('Rozpočet + Žádosti o změnu'!$CJ$2="ano",'Rozpočet + Žádosti o změnu'!CI85,IF('Rozpočet + Žádosti o změnu'!$BX$2="ano",'Rozpočet + Žádosti o změnu'!BW85,IF('Rozpočet + Žádosti o změnu'!$BL$2="ano",'Rozpočet + Žádosti o změnu'!BK85,IF('Rozpočet + Žádosti o změnu'!$AZ$2="ano",'Rozpočet + Žádosti o změnu'!AY85,IF('Rozpočet + Žádosti o změnu'!$AN$2="ano",'Rozpočet + Žádosti o změnu'!AM85,'Rozpočet + Žádosti o změnu'!M85))))))))))</f>
        <v>0</v>
      </c>
      <c r="U85" s="267">
        <f>IF('Rozpočet + Žádosti o změnu'!$ER$2="ano",'Rozpočet + Žádosti o změnu'!ER85,IF('Rozpočet + Žádosti o změnu'!$EF$2="ano",'Rozpočet + Žádosti o změnu'!EF85,IF('Rozpočet + Žádosti o změnu'!$DT$2="ano",'Rozpočet + Žádosti o změnu'!DT85,IF('Rozpočet + Žádosti o změnu'!$DH$2="ano",'Rozpočet + Žádosti o změnu'!DH85,IF('Rozpočet + Žádosti o změnu'!$CV$2="ano",'Rozpočet + Žádosti o změnu'!CV85,IF('Rozpočet + Žádosti o změnu'!$CJ$2="ano",'Rozpočet + Žádosti o změnu'!CJ85,IF('Rozpočet + Žádosti o změnu'!$BX$2="ano",'Rozpočet + Žádosti o změnu'!BX85,IF('Rozpočet + Žádosti o změnu'!$BL$2="ano",'Rozpočet + Žádosti o změnu'!BL85,IF('Rozpočet + Žádosti o změnu'!$AZ$2="ano",'Rozpočet + Žádosti o změnu'!AZ85,IF('Rozpočet + Žádosti o změnu'!$AN$2="ano",'Rozpočet + Žádosti o změnu'!AN85,'Rozpočet + Žádosti o změnu'!N85))))))))))</f>
        <v>0</v>
      </c>
      <c r="W85" s="281">
        <f>IF('ZoR č. 1'!$D85="",0,'ZoR č. 1'!G85)+IF('ZoR č. 2'!$D85="",0,'ZoR č. 2'!G85)+IF('ZoR č. 3'!$D85="",0,'ZoR č. 3'!G85)+IF('ZoR č. 4'!$D85="",0,'ZoR č. 4'!G85)+IF('ZoR č. 5'!$D85="",0,'ZoR č. 5'!G85)+IF('ZoR č. 6'!$D85="",0,'ZoR č. 6'!G85)+IF('ZoR č. 7'!$D85="",0,'ZoR č. 7'!G85)+IF('ZoR č. 8'!$D85="",0,'ZoR č. 8'!G85)+IF('ZoR č. 9'!$D85="",0,'ZoR č. 9'!G85)+IF('ZoR č. 10'!$D85="",0,'ZoR č. 10'!G85)+IF(ZZoR!$D85="",0,ZZoR!G85)</f>
        <v>0</v>
      </c>
      <c r="X85" s="281">
        <f>IF('ZoR č. 1'!$D85="",0,'ZoR č. 1'!H85)+IF('ZoR č. 2'!$D85="",0,'ZoR č. 2'!H85)+IF('ZoR č. 3'!$D85="",0,'ZoR č. 3'!H85)+IF('ZoR č. 4'!$D85="",0,'ZoR č. 4'!H85)+IF('ZoR č. 5'!$D85="",0,'ZoR č. 5'!H85)+IF('ZoR č. 6'!$D85="",0,'ZoR č. 6'!H85)+IF('ZoR č. 7'!$D85="",0,'ZoR č. 7'!H85)+IF('ZoR č. 8'!$D85="",0,'ZoR č. 8'!H85)+IF('ZoR č. 9'!$D85="",0,'ZoR č. 9'!H85)+IF('ZoR č. 10'!$D85="",0,'ZoR č. 10'!H85)+IF(ZZoR!$D85="",0,ZZoR!H85)</f>
        <v>0</v>
      </c>
      <c r="Y85" s="281">
        <f>IF('ZoR č. 1'!$D85="",0,'ZoR č. 1'!I85)+IF('ZoR č. 2'!$D85="",0,'ZoR č. 2'!I85)+IF('ZoR č. 3'!$D85="",0,'ZoR č. 3'!I85)+IF('ZoR č. 4'!$D85="",0,'ZoR č. 4'!I85)+IF('ZoR č. 5'!$D85="",0,'ZoR č. 5'!I85)+IF('ZoR č. 6'!$D85="",0,'ZoR č. 6'!I85)+IF('ZoR č. 7'!$D85="",0,'ZoR č. 7'!I85)+IF('ZoR č. 8'!$D85="",0,'ZoR č. 8'!I85)+IF('ZoR č. 9'!$D85="",0,'ZoR č. 9'!I85)+IF('ZoR č. 10'!$D85="",0,'ZoR č. 10'!I85)+IF(ZZoR!$D85="",0,ZZoR!I85)</f>
        <v>0</v>
      </c>
      <c r="Z85" s="281">
        <f>IF('ZoR č. 1'!$D85="",0,'ZoR č. 1'!J85)+IF('ZoR č. 2'!$D85="",0,'ZoR č. 2'!J85)+IF('ZoR č. 3'!$D85="",0,'ZoR č. 3'!J85)+IF('ZoR č. 4'!$D85="",0,'ZoR č. 4'!J85)+IF('ZoR č. 5'!$D85="",0,'ZoR č. 5'!J85)+IF('ZoR č. 6'!$D85="",0,'ZoR č. 6'!J85)+IF('ZoR č. 7'!$D85="",0,'ZoR č. 7'!J85)+IF('ZoR č. 8'!$D85="",0,'ZoR č. 8'!J85)+IF('ZoR č. 9'!$D85="",0,'ZoR č. 9'!J85)+IF('ZoR č. 10'!$D85="",0,'ZoR č. 10'!J85)+IF(ZZoR!$D85="",0,ZZoR!J85)</f>
        <v>0</v>
      </c>
      <c r="AA85" s="281">
        <f>IF('ZoR č. 1'!$D85="",0,'ZoR č. 1'!K85)+IF('ZoR č. 2'!$D85="",0,'ZoR č. 2'!K85)+IF('ZoR č. 3'!$D85="",0,'ZoR č. 3'!K85)+IF('ZoR č. 4'!$D85="",0,'ZoR č. 4'!K85)+IF('ZoR č. 5'!$D85="",0,'ZoR č. 5'!K85)+IF('ZoR č. 6'!$D85="",0,'ZoR č. 6'!K85)+IF('ZoR č. 7'!$D85="",0,'ZoR č. 7'!K85)+IF('ZoR č. 8'!$D85="",0,'ZoR č. 8'!K85)+IF('ZoR č. 9'!$D85="",0,'ZoR č. 9'!K85)+IF('ZoR č. 10'!$D85="",0,'ZoR č. 10'!K85)+IF(ZZoR!$D85="",0,ZZoR!K85)</f>
        <v>0</v>
      </c>
      <c r="AB85" s="281">
        <f>IF('ZoR č. 1'!$D85="",0,'ZoR č. 1'!L85)+IF('ZoR č. 2'!$D85="",0,'ZoR č. 2'!L85)+IF('ZoR č. 3'!$D85="",0,'ZoR č. 3'!L85)+IF('ZoR č. 4'!$D85="",0,'ZoR č. 4'!L85)+IF('ZoR č. 5'!$D85="",0,'ZoR č. 5'!L85)+IF('ZoR č. 6'!$D85="",0,'ZoR č. 6'!L85)+IF('ZoR č. 7'!$D85="",0,'ZoR č. 7'!L85)+IF('ZoR č. 8'!$D85="",0,'ZoR č. 8'!L85)+IF('ZoR č. 9'!$D85="",0,'ZoR č. 9'!L85)+IF('ZoR č. 10'!$D85="",0,'ZoR č. 10'!L85)+IF(ZZoR!$D85="",0,ZZoR!L85)</f>
        <v>0</v>
      </c>
      <c r="AC85" s="281">
        <f>IF('ZoR č. 1'!$D85="",0,'ZoR č. 1'!M85)+IF('ZoR č. 2'!$D85="",0,'ZoR č. 2'!M85)+IF('ZoR č. 3'!$D85="",0,'ZoR č. 3'!M85)+IF('ZoR č. 4'!$D85="",0,'ZoR č. 4'!M85)+IF('ZoR č. 5'!$D85="",0,'ZoR č. 5'!M85)+IF('ZoR č. 6'!$D85="",0,'ZoR č. 6'!M85)+IF('ZoR č. 7'!$D85="",0,'ZoR č. 7'!M85)+IF('ZoR č. 8'!$D85="",0,'ZoR č. 8'!M85)+IF('ZoR č. 9'!$D85="",0,'ZoR č. 9'!M85)+IF('ZoR č. 10'!$D85="",0,'ZoR č. 10'!M85)+IF(ZZoR!$D85="",0,ZZoR!M85)</f>
        <v>0</v>
      </c>
      <c r="AE85" s="282" t="str">
        <f t="shared" si="7"/>
        <v/>
      </c>
    </row>
    <row r="86" spans="2:31" x14ac:dyDescent="0.25">
      <c r="B86" s="9" t="s">
        <v>219</v>
      </c>
      <c r="C86" s="98" t="str">
        <f>IF(COUNTA('Přehled partnerů'!C86:D86)&lt;&gt;2,"partner neuveden",IF('Přehled partnerů'!J86="ANO",'Přehled partnerů'!C86,"v tomto období nerelevantní"))</f>
        <v>partner neuveden</v>
      </c>
      <c r="D86" s="108" t="str">
        <f>IF(COUNTA('Přehled partnerů'!C86:D86)&lt;&gt;2,"",IF('Přehled partnerů'!J86="ANO",'Přehled partnerů'!D86,""))</f>
        <v/>
      </c>
      <c r="E86" s="21" t="str">
        <f t="shared" si="4"/>
        <v/>
      </c>
      <c r="F86" s="114" t="str">
        <f t="shared" si="5"/>
        <v/>
      </c>
      <c r="G86" s="125">
        <v>0</v>
      </c>
      <c r="H86" s="126">
        <v>0</v>
      </c>
      <c r="I86" s="126">
        <v>0</v>
      </c>
      <c r="J86" s="126">
        <v>0</v>
      </c>
      <c r="K86" s="16">
        <v>0</v>
      </c>
      <c r="L86" s="16">
        <v>0</v>
      </c>
      <c r="M86" s="20">
        <v>0</v>
      </c>
      <c r="N86" s="58" t="str">
        <f t="shared" si="6"/>
        <v/>
      </c>
      <c r="O86" s="267">
        <f>IF('Rozpočet + Žádosti o změnu'!$ER$2="ano",'Rozpočet + Žádosti o změnu'!EL86,IF('Rozpočet + Žádosti o změnu'!$EF$2="ano",'Rozpočet + Žádosti o změnu'!DZ86,IF('Rozpočet + Žádosti o změnu'!$DT$2="ano",'Rozpočet + Žádosti o změnu'!DN86,IF('Rozpočet + Žádosti o změnu'!$DH$2="ano",'Rozpočet + Žádosti o změnu'!DB86,IF('Rozpočet + Žádosti o změnu'!$CV$2="ano",'Rozpočet + Žádosti o změnu'!CP86,IF('Rozpočet + Žádosti o změnu'!$CJ$2="ano",'Rozpočet + Žádosti o změnu'!CD86,IF('Rozpočet + Žádosti o změnu'!$BX$2="ano",'Rozpočet + Žádosti o změnu'!BR86,IF('Rozpočet + Žádosti o změnu'!$BL$2="ano",'Rozpočet + Žádosti o změnu'!BF86,IF('Rozpočet + Žádosti o změnu'!$AZ$2="ano",'Rozpočet + Žádosti o změnu'!AT86,IF('Rozpočet + Žádosti o změnu'!$AN$2="ano",'Rozpočet + Žádosti o změnu'!AH86,'Rozpočet + Žádosti o změnu'!H86))))))))))</f>
        <v>0</v>
      </c>
      <c r="P86" s="267">
        <f>IF('Rozpočet + Žádosti o změnu'!$ER$2="ano",'Rozpočet + Žádosti o změnu'!EM86,IF('Rozpočet + Žádosti o změnu'!$EF$2="ano",'Rozpočet + Žádosti o změnu'!EA86,IF('Rozpočet + Žádosti o změnu'!$DT$2="ano",'Rozpočet + Žádosti o změnu'!DO86,IF('Rozpočet + Žádosti o změnu'!$DH$2="ano",'Rozpočet + Žádosti o změnu'!DC86,IF('Rozpočet + Žádosti o změnu'!$CV$2="ano",'Rozpočet + Žádosti o změnu'!CQ86,IF('Rozpočet + Žádosti o změnu'!$CJ$2="ano",'Rozpočet + Žádosti o změnu'!CE86,IF('Rozpočet + Žádosti o změnu'!$BX$2="ano",'Rozpočet + Žádosti o změnu'!BS86,IF('Rozpočet + Žádosti o změnu'!$BL$2="ano",'Rozpočet + Žádosti o změnu'!BG86,IF('Rozpočet + Žádosti o změnu'!$AZ$2="ano",'Rozpočet + Žádosti o změnu'!AU86,IF('Rozpočet + Žádosti o změnu'!$AN$2="ano",'Rozpočet + Žádosti o změnu'!AI86,'Rozpočet + Žádosti o změnu'!I86))))))))))</f>
        <v>0</v>
      </c>
      <c r="Q86" s="267">
        <f>IF('Rozpočet + Žádosti o změnu'!$ER$2="ano",'Rozpočet + Žádosti o změnu'!EN86,IF('Rozpočet + Žádosti o změnu'!$EF$2="ano",'Rozpočet + Žádosti o změnu'!EB86,IF('Rozpočet + Žádosti o změnu'!$DT$2="ano",'Rozpočet + Žádosti o změnu'!DP86,IF('Rozpočet + Žádosti o změnu'!$DH$2="ano",'Rozpočet + Žádosti o změnu'!DD86,IF('Rozpočet + Žádosti o změnu'!$CV$2="ano",'Rozpočet + Žádosti o změnu'!CR86,IF('Rozpočet + Žádosti o změnu'!$CJ$2="ano",'Rozpočet + Žádosti o změnu'!CF86,IF('Rozpočet + Žádosti o změnu'!$BX$2="ano",'Rozpočet + Žádosti o změnu'!BT86,IF('Rozpočet + Žádosti o změnu'!$BL$2="ano",'Rozpočet + Žádosti o změnu'!BH86,IF('Rozpočet + Žádosti o změnu'!$AZ$2="ano",'Rozpočet + Žádosti o změnu'!AV86,IF('Rozpočet + Žádosti o změnu'!$AN$2="ano",'Rozpočet + Žádosti o změnu'!AJ86,'Rozpočet + Žádosti o změnu'!J86))))))))))</f>
        <v>0</v>
      </c>
      <c r="R86" s="267">
        <f>IF('Rozpočet + Žádosti o změnu'!$ER$2="ano",'Rozpočet + Žádosti o změnu'!EO86,IF('Rozpočet + Žádosti o změnu'!$EF$2="ano",'Rozpočet + Žádosti o změnu'!EC86,IF('Rozpočet + Žádosti o změnu'!$DT$2="ano",'Rozpočet + Žádosti o změnu'!DQ86,IF('Rozpočet + Žádosti o změnu'!$DH$2="ano",'Rozpočet + Žádosti o změnu'!DE86,IF('Rozpočet + Žádosti o změnu'!$CV$2="ano",'Rozpočet + Žádosti o změnu'!CS86,IF('Rozpočet + Žádosti o změnu'!$CJ$2="ano",'Rozpočet + Žádosti o změnu'!CG86,IF('Rozpočet + Žádosti o změnu'!$BX$2="ano",'Rozpočet + Žádosti o změnu'!BU86,IF('Rozpočet + Žádosti o změnu'!$BL$2="ano",'Rozpočet + Žádosti o změnu'!BI86,IF('Rozpočet + Žádosti o změnu'!$AZ$2="ano",'Rozpočet + Žádosti o změnu'!AW86,IF('Rozpočet + Žádosti o změnu'!$AN$2="ano",'Rozpočet + Žádosti o změnu'!AK86,'Rozpočet + Žádosti o změnu'!K86))))))))))</f>
        <v>0</v>
      </c>
      <c r="S86" s="267">
        <f>IF('Rozpočet + Žádosti o změnu'!$ER$2="ano",'Rozpočet + Žádosti o změnu'!EP86,IF('Rozpočet + Žádosti o změnu'!$EF$2="ano",'Rozpočet + Žádosti o změnu'!ED86,IF('Rozpočet + Žádosti o změnu'!$DT$2="ano",'Rozpočet + Žádosti o změnu'!DR86,IF('Rozpočet + Žádosti o změnu'!$DH$2="ano",'Rozpočet + Žádosti o změnu'!DF86,IF('Rozpočet + Žádosti o změnu'!$CV$2="ano",'Rozpočet + Žádosti o změnu'!CT86,IF('Rozpočet + Žádosti o změnu'!$CJ$2="ano",'Rozpočet + Žádosti o změnu'!CH86,IF('Rozpočet + Žádosti o změnu'!$BX$2="ano",'Rozpočet + Žádosti o změnu'!BV86,IF('Rozpočet + Žádosti o změnu'!$BL$2="ano",'Rozpočet + Žádosti o změnu'!BJ86,IF('Rozpočet + Žádosti o změnu'!$AZ$2="ano",'Rozpočet + Žádosti o změnu'!AX86,IF('Rozpočet + Žádosti o změnu'!$AN$2="ano",'Rozpočet + Žádosti o změnu'!AL86,'Rozpočet + Žádosti o změnu'!L86))))))))))</f>
        <v>0</v>
      </c>
      <c r="T86" s="267">
        <f>IF('Rozpočet + Žádosti o změnu'!$ER$2="ano",'Rozpočet + Žádosti o změnu'!EQ86,IF('Rozpočet + Žádosti o změnu'!$EF$2="ano",'Rozpočet + Žádosti o změnu'!EE86,IF('Rozpočet + Žádosti o změnu'!$DT$2="ano",'Rozpočet + Žádosti o změnu'!DS86,IF('Rozpočet + Žádosti o změnu'!$DH$2="ano",'Rozpočet + Žádosti o změnu'!DG86,IF('Rozpočet + Žádosti o změnu'!$CV$2="ano",'Rozpočet + Žádosti o změnu'!CU86,IF('Rozpočet + Žádosti o změnu'!$CJ$2="ano",'Rozpočet + Žádosti o změnu'!CI86,IF('Rozpočet + Žádosti o změnu'!$BX$2="ano",'Rozpočet + Žádosti o změnu'!BW86,IF('Rozpočet + Žádosti o změnu'!$BL$2="ano",'Rozpočet + Žádosti o změnu'!BK86,IF('Rozpočet + Žádosti o změnu'!$AZ$2="ano",'Rozpočet + Žádosti o změnu'!AY86,IF('Rozpočet + Žádosti o změnu'!$AN$2="ano",'Rozpočet + Žádosti o změnu'!AM86,'Rozpočet + Žádosti o změnu'!M86))))))))))</f>
        <v>0</v>
      </c>
      <c r="U86" s="267">
        <f>IF('Rozpočet + Žádosti o změnu'!$ER$2="ano",'Rozpočet + Žádosti o změnu'!ER86,IF('Rozpočet + Žádosti o změnu'!$EF$2="ano",'Rozpočet + Žádosti o změnu'!EF86,IF('Rozpočet + Žádosti o změnu'!$DT$2="ano",'Rozpočet + Žádosti o změnu'!DT86,IF('Rozpočet + Žádosti o změnu'!$DH$2="ano",'Rozpočet + Žádosti o změnu'!DH86,IF('Rozpočet + Žádosti o změnu'!$CV$2="ano",'Rozpočet + Žádosti o změnu'!CV86,IF('Rozpočet + Žádosti o změnu'!$CJ$2="ano",'Rozpočet + Žádosti o změnu'!CJ86,IF('Rozpočet + Žádosti o změnu'!$BX$2="ano",'Rozpočet + Žádosti o změnu'!BX86,IF('Rozpočet + Žádosti o změnu'!$BL$2="ano",'Rozpočet + Žádosti o změnu'!BL86,IF('Rozpočet + Žádosti o změnu'!$AZ$2="ano",'Rozpočet + Žádosti o změnu'!AZ86,IF('Rozpočet + Žádosti o změnu'!$AN$2="ano",'Rozpočet + Žádosti o změnu'!AN86,'Rozpočet + Žádosti o změnu'!N86))))))))))</f>
        <v>0</v>
      </c>
      <c r="W86" s="281">
        <f>IF('ZoR č. 1'!$D86="",0,'ZoR č. 1'!G86)+IF('ZoR č. 2'!$D86="",0,'ZoR č. 2'!G86)+IF('ZoR č. 3'!$D86="",0,'ZoR č. 3'!G86)+IF('ZoR č. 4'!$D86="",0,'ZoR č. 4'!G86)+IF('ZoR č. 5'!$D86="",0,'ZoR č. 5'!G86)+IF('ZoR č. 6'!$D86="",0,'ZoR č. 6'!G86)+IF('ZoR č. 7'!$D86="",0,'ZoR č. 7'!G86)+IF('ZoR č. 8'!$D86="",0,'ZoR č. 8'!G86)+IF('ZoR č. 9'!$D86="",0,'ZoR č. 9'!G86)+IF('ZoR č. 10'!$D86="",0,'ZoR č. 10'!G86)+IF(ZZoR!$D86="",0,ZZoR!G86)</f>
        <v>0</v>
      </c>
      <c r="X86" s="281">
        <f>IF('ZoR č. 1'!$D86="",0,'ZoR č. 1'!H86)+IF('ZoR č. 2'!$D86="",0,'ZoR č. 2'!H86)+IF('ZoR č. 3'!$D86="",0,'ZoR č. 3'!H86)+IF('ZoR č. 4'!$D86="",0,'ZoR č. 4'!H86)+IF('ZoR č. 5'!$D86="",0,'ZoR č. 5'!H86)+IF('ZoR č. 6'!$D86="",0,'ZoR č. 6'!H86)+IF('ZoR č. 7'!$D86="",0,'ZoR č. 7'!H86)+IF('ZoR č. 8'!$D86="",0,'ZoR č. 8'!H86)+IF('ZoR č. 9'!$D86="",0,'ZoR č. 9'!H86)+IF('ZoR č. 10'!$D86="",0,'ZoR č. 10'!H86)+IF(ZZoR!$D86="",0,ZZoR!H86)</f>
        <v>0</v>
      </c>
      <c r="Y86" s="281">
        <f>IF('ZoR č. 1'!$D86="",0,'ZoR č. 1'!I86)+IF('ZoR č. 2'!$D86="",0,'ZoR č. 2'!I86)+IF('ZoR č. 3'!$D86="",0,'ZoR č. 3'!I86)+IF('ZoR č. 4'!$D86="",0,'ZoR č. 4'!I86)+IF('ZoR č. 5'!$D86="",0,'ZoR č. 5'!I86)+IF('ZoR č. 6'!$D86="",0,'ZoR č. 6'!I86)+IF('ZoR č. 7'!$D86="",0,'ZoR č. 7'!I86)+IF('ZoR č. 8'!$D86="",0,'ZoR č. 8'!I86)+IF('ZoR č. 9'!$D86="",0,'ZoR č. 9'!I86)+IF('ZoR č. 10'!$D86="",0,'ZoR č. 10'!I86)+IF(ZZoR!$D86="",0,ZZoR!I86)</f>
        <v>0</v>
      </c>
      <c r="Z86" s="281">
        <f>IF('ZoR č. 1'!$D86="",0,'ZoR č. 1'!J86)+IF('ZoR č. 2'!$D86="",0,'ZoR č. 2'!J86)+IF('ZoR č. 3'!$D86="",0,'ZoR č. 3'!J86)+IF('ZoR č. 4'!$D86="",0,'ZoR č. 4'!J86)+IF('ZoR č. 5'!$D86="",0,'ZoR č. 5'!J86)+IF('ZoR č. 6'!$D86="",0,'ZoR č. 6'!J86)+IF('ZoR č. 7'!$D86="",0,'ZoR č. 7'!J86)+IF('ZoR č. 8'!$D86="",0,'ZoR č. 8'!J86)+IF('ZoR č. 9'!$D86="",0,'ZoR č. 9'!J86)+IF('ZoR č. 10'!$D86="",0,'ZoR č. 10'!J86)+IF(ZZoR!$D86="",0,ZZoR!J86)</f>
        <v>0</v>
      </c>
      <c r="AA86" s="281">
        <f>IF('ZoR č. 1'!$D86="",0,'ZoR č. 1'!K86)+IF('ZoR č. 2'!$D86="",0,'ZoR č. 2'!K86)+IF('ZoR č. 3'!$D86="",0,'ZoR č. 3'!K86)+IF('ZoR č. 4'!$D86="",0,'ZoR č. 4'!K86)+IF('ZoR č. 5'!$D86="",0,'ZoR č. 5'!K86)+IF('ZoR č. 6'!$D86="",0,'ZoR č. 6'!K86)+IF('ZoR č. 7'!$D86="",0,'ZoR č. 7'!K86)+IF('ZoR č. 8'!$D86="",0,'ZoR č. 8'!K86)+IF('ZoR č. 9'!$D86="",0,'ZoR č. 9'!K86)+IF('ZoR č. 10'!$D86="",0,'ZoR č. 10'!K86)+IF(ZZoR!$D86="",0,ZZoR!K86)</f>
        <v>0</v>
      </c>
      <c r="AB86" s="281">
        <f>IF('ZoR č. 1'!$D86="",0,'ZoR č. 1'!L86)+IF('ZoR č. 2'!$D86="",0,'ZoR č. 2'!L86)+IF('ZoR č. 3'!$D86="",0,'ZoR č. 3'!L86)+IF('ZoR č. 4'!$D86="",0,'ZoR č. 4'!L86)+IF('ZoR č. 5'!$D86="",0,'ZoR č. 5'!L86)+IF('ZoR č. 6'!$D86="",0,'ZoR č. 6'!L86)+IF('ZoR č. 7'!$D86="",0,'ZoR č. 7'!L86)+IF('ZoR č. 8'!$D86="",0,'ZoR č. 8'!L86)+IF('ZoR č. 9'!$D86="",0,'ZoR č. 9'!L86)+IF('ZoR č. 10'!$D86="",0,'ZoR č. 10'!L86)+IF(ZZoR!$D86="",0,ZZoR!L86)</f>
        <v>0</v>
      </c>
      <c r="AC86" s="281">
        <f>IF('ZoR č. 1'!$D86="",0,'ZoR č. 1'!M86)+IF('ZoR č. 2'!$D86="",0,'ZoR č. 2'!M86)+IF('ZoR č. 3'!$D86="",0,'ZoR č. 3'!M86)+IF('ZoR č. 4'!$D86="",0,'ZoR č. 4'!M86)+IF('ZoR č. 5'!$D86="",0,'ZoR č. 5'!M86)+IF('ZoR č. 6'!$D86="",0,'ZoR č. 6'!M86)+IF('ZoR č. 7'!$D86="",0,'ZoR č. 7'!M86)+IF('ZoR č. 8'!$D86="",0,'ZoR č. 8'!M86)+IF('ZoR č. 9'!$D86="",0,'ZoR č. 9'!M86)+IF('ZoR č. 10'!$D86="",0,'ZoR č. 10'!M86)+IF(ZZoR!$D86="",0,ZZoR!M86)</f>
        <v>0</v>
      </c>
      <c r="AE86" s="282" t="str">
        <f t="shared" si="7"/>
        <v/>
      </c>
    </row>
    <row r="87" spans="2:31" x14ac:dyDescent="0.25">
      <c r="B87" s="9" t="s">
        <v>220</v>
      </c>
      <c r="C87" s="98" t="str">
        <f>IF(COUNTA('Přehled partnerů'!C87:D87)&lt;&gt;2,"partner neuveden",IF('Přehled partnerů'!J87="ANO",'Přehled partnerů'!C87,"v tomto období nerelevantní"))</f>
        <v>partner neuveden</v>
      </c>
      <c r="D87" s="108" t="str">
        <f>IF(COUNTA('Přehled partnerů'!C87:D87)&lt;&gt;2,"",IF('Přehled partnerů'!J87="ANO",'Přehled partnerů'!D87,""))</f>
        <v/>
      </c>
      <c r="E87" s="21" t="str">
        <f t="shared" si="4"/>
        <v/>
      </c>
      <c r="F87" s="114" t="str">
        <f t="shared" si="5"/>
        <v/>
      </c>
      <c r="G87" s="125">
        <v>0</v>
      </c>
      <c r="H87" s="126">
        <v>0</v>
      </c>
      <c r="I87" s="126">
        <v>0</v>
      </c>
      <c r="J87" s="126">
        <v>0</v>
      </c>
      <c r="K87" s="16">
        <v>0</v>
      </c>
      <c r="L87" s="16">
        <v>0</v>
      </c>
      <c r="M87" s="20">
        <v>0</v>
      </c>
      <c r="N87" s="58" t="str">
        <f t="shared" si="6"/>
        <v/>
      </c>
      <c r="O87" s="267">
        <f>IF('Rozpočet + Žádosti o změnu'!$ER$2="ano",'Rozpočet + Žádosti o změnu'!EL87,IF('Rozpočet + Žádosti o změnu'!$EF$2="ano",'Rozpočet + Žádosti o změnu'!DZ87,IF('Rozpočet + Žádosti o změnu'!$DT$2="ano",'Rozpočet + Žádosti o změnu'!DN87,IF('Rozpočet + Žádosti o změnu'!$DH$2="ano",'Rozpočet + Žádosti o změnu'!DB87,IF('Rozpočet + Žádosti o změnu'!$CV$2="ano",'Rozpočet + Žádosti o změnu'!CP87,IF('Rozpočet + Žádosti o změnu'!$CJ$2="ano",'Rozpočet + Žádosti o změnu'!CD87,IF('Rozpočet + Žádosti o změnu'!$BX$2="ano",'Rozpočet + Žádosti o změnu'!BR87,IF('Rozpočet + Žádosti o změnu'!$BL$2="ano",'Rozpočet + Žádosti o změnu'!BF87,IF('Rozpočet + Žádosti o změnu'!$AZ$2="ano",'Rozpočet + Žádosti o změnu'!AT87,IF('Rozpočet + Žádosti o změnu'!$AN$2="ano",'Rozpočet + Žádosti o změnu'!AH87,'Rozpočet + Žádosti o změnu'!H87))))))))))</f>
        <v>0</v>
      </c>
      <c r="P87" s="267">
        <f>IF('Rozpočet + Žádosti o změnu'!$ER$2="ano",'Rozpočet + Žádosti o změnu'!EM87,IF('Rozpočet + Žádosti o změnu'!$EF$2="ano",'Rozpočet + Žádosti o změnu'!EA87,IF('Rozpočet + Žádosti o změnu'!$DT$2="ano",'Rozpočet + Žádosti o změnu'!DO87,IF('Rozpočet + Žádosti o změnu'!$DH$2="ano",'Rozpočet + Žádosti o změnu'!DC87,IF('Rozpočet + Žádosti o změnu'!$CV$2="ano",'Rozpočet + Žádosti o změnu'!CQ87,IF('Rozpočet + Žádosti o změnu'!$CJ$2="ano",'Rozpočet + Žádosti o změnu'!CE87,IF('Rozpočet + Žádosti o změnu'!$BX$2="ano",'Rozpočet + Žádosti o změnu'!BS87,IF('Rozpočet + Žádosti o změnu'!$BL$2="ano",'Rozpočet + Žádosti o změnu'!BG87,IF('Rozpočet + Žádosti o změnu'!$AZ$2="ano",'Rozpočet + Žádosti o změnu'!AU87,IF('Rozpočet + Žádosti o změnu'!$AN$2="ano",'Rozpočet + Žádosti o změnu'!AI87,'Rozpočet + Žádosti o změnu'!I87))))))))))</f>
        <v>0</v>
      </c>
      <c r="Q87" s="267">
        <f>IF('Rozpočet + Žádosti o změnu'!$ER$2="ano",'Rozpočet + Žádosti o změnu'!EN87,IF('Rozpočet + Žádosti o změnu'!$EF$2="ano",'Rozpočet + Žádosti o změnu'!EB87,IF('Rozpočet + Žádosti o změnu'!$DT$2="ano",'Rozpočet + Žádosti o změnu'!DP87,IF('Rozpočet + Žádosti o změnu'!$DH$2="ano",'Rozpočet + Žádosti o změnu'!DD87,IF('Rozpočet + Žádosti o změnu'!$CV$2="ano",'Rozpočet + Žádosti o změnu'!CR87,IF('Rozpočet + Žádosti o změnu'!$CJ$2="ano",'Rozpočet + Žádosti o změnu'!CF87,IF('Rozpočet + Žádosti o změnu'!$BX$2="ano",'Rozpočet + Žádosti o změnu'!BT87,IF('Rozpočet + Žádosti o změnu'!$BL$2="ano",'Rozpočet + Žádosti o změnu'!BH87,IF('Rozpočet + Žádosti o změnu'!$AZ$2="ano",'Rozpočet + Žádosti o změnu'!AV87,IF('Rozpočet + Žádosti o změnu'!$AN$2="ano",'Rozpočet + Žádosti o změnu'!AJ87,'Rozpočet + Žádosti o změnu'!J87))))))))))</f>
        <v>0</v>
      </c>
      <c r="R87" s="267">
        <f>IF('Rozpočet + Žádosti o změnu'!$ER$2="ano",'Rozpočet + Žádosti o změnu'!EO87,IF('Rozpočet + Žádosti o změnu'!$EF$2="ano",'Rozpočet + Žádosti o změnu'!EC87,IF('Rozpočet + Žádosti o změnu'!$DT$2="ano",'Rozpočet + Žádosti o změnu'!DQ87,IF('Rozpočet + Žádosti o změnu'!$DH$2="ano",'Rozpočet + Žádosti o změnu'!DE87,IF('Rozpočet + Žádosti o změnu'!$CV$2="ano",'Rozpočet + Žádosti o změnu'!CS87,IF('Rozpočet + Žádosti o změnu'!$CJ$2="ano",'Rozpočet + Žádosti o změnu'!CG87,IF('Rozpočet + Žádosti o změnu'!$BX$2="ano",'Rozpočet + Žádosti o změnu'!BU87,IF('Rozpočet + Žádosti o změnu'!$BL$2="ano",'Rozpočet + Žádosti o změnu'!BI87,IF('Rozpočet + Žádosti o změnu'!$AZ$2="ano",'Rozpočet + Žádosti o změnu'!AW87,IF('Rozpočet + Žádosti o změnu'!$AN$2="ano",'Rozpočet + Žádosti o změnu'!AK87,'Rozpočet + Žádosti o změnu'!K87))))))))))</f>
        <v>0</v>
      </c>
      <c r="S87" s="267">
        <f>IF('Rozpočet + Žádosti o změnu'!$ER$2="ano",'Rozpočet + Žádosti o změnu'!EP87,IF('Rozpočet + Žádosti o změnu'!$EF$2="ano",'Rozpočet + Žádosti o změnu'!ED87,IF('Rozpočet + Žádosti o změnu'!$DT$2="ano",'Rozpočet + Žádosti o změnu'!DR87,IF('Rozpočet + Žádosti o změnu'!$DH$2="ano",'Rozpočet + Žádosti o změnu'!DF87,IF('Rozpočet + Žádosti o změnu'!$CV$2="ano",'Rozpočet + Žádosti o změnu'!CT87,IF('Rozpočet + Žádosti o změnu'!$CJ$2="ano",'Rozpočet + Žádosti o změnu'!CH87,IF('Rozpočet + Žádosti o změnu'!$BX$2="ano",'Rozpočet + Žádosti o změnu'!BV87,IF('Rozpočet + Žádosti o změnu'!$BL$2="ano",'Rozpočet + Žádosti o změnu'!BJ87,IF('Rozpočet + Žádosti o změnu'!$AZ$2="ano",'Rozpočet + Žádosti o změnu'!AX87,IF('Rozpočet + Žádosti o změnu'!$AN$2="ano",'Rozpočet + Žádosti o změnu'!AL87,'Rozpočet + Žádosti o změnu'!L87))))))))))</f>
        <v>0</v>
      </c>
      <c r="T87" s="267">
        <f>IF('Rozpočet + Žádosti o změnu'!$ER$2="ano",'Rozpočet + Žádosti o změnu'!EQ87,IF('Rozpočet + Žádosti o změnu'!$EF$2="ano",'Rozpočet + Žádosti o změnu'!EE87,IF('Rozpočet + Žádosti o změnu'!$DT$2="ano",'Rozpočet + Žádosti o změnu'!DS87,IF('Rozpočet + Žádosti o změnu'!$DH$2="ano",'Rozpočet + Žádosti o změnu'!DG87,IF('Rozpočet + Žádosti o změnu'!$CV$2="ano",'Rozpočet + Žádosti o změnu'!CU87,IF('Rozpočet + Žádosti o změnu'!$CJ$2="ano",'Rozpočet + Žádosti o změnu'!CI87,IF('Rozpočet + Žádosti o změnu'!$BX$2="ano",'Rozpočet + Žádosti o změnu'!BW87,IF('Rozpočet + Žádosti o změnu'!$BL$2="ano",'Rozpočet + Žádosti o změnu'!BK87,IF('Rozpočet + Žádosti o změnu'!$AZ$2="ano",'Rozpočet + Žádosti o změnu'!AY87,IF('Rozpočet + Žádosti o změnu'!$AN$2="ano",'Rozpočet + Žádosti o změnu'!AM87,'Rozpočet + Žádosti o změnu'!M87))))))))))</f>
        <v>0</v>
      </c>
      <c r="U87" s="267">
        <f>IF('Rozpočet + Žádosti o změnu'!$ER$2="ano",'Rozpočet + Žádosti o změnu'!ER87,IF('Rozpočet + Žádosti o změnu'!$EF$2="ano",'Rozpočet + Žádosti o změnu'!EF87,IF('Rozpočet + Žádosti o změnu'!$DT$2="ano",'Rozpočet + Žádosti o změnu'!DT87,IF('Rozpočet + Žádosti o změnu'!$DH$2="ano",'Rozpočet + Žádosti o změnu'!DH87,IF('Rozpočet + Žádosti o změnu'!$CV$2="ano",'Rozpočet + Žádosti o změnu'!CV87,IF('Rozpočet + Žádosti o změnu'!$CJ$2="ano",'Rozpočet + Žádosti o změnu'!CJ87,IF('Rozpočet + Žádosti o změnu'!$BX$2="ano",'Rozpočet + Žádosti o změnu'!BX87,IF('Rozpočet + Žádosti o změnu'!$BL$2="ano",'Rozpočet + Žádosti o změnu'!BL87,IF('Rozpočet + Žádosti o změnu'!$AZ$2="ano",'Rozpočet + Žádosti o změnu'!AZ87,IF('Rozpočet + Žádosti o změnu'!$AN$2="ano",'Rozpočet + Žádosti o změnu'!AN87,'Rozpočet + Žádosti o změnu'!N87))))))))))</f>
        <v>0</v>
      </c>
      <c r="W87" s="281">
        <f>IF('ZoR č. 1'!$D87="",0,'ZoR č. 1'!G87)+IF('ZoR č. 2'!$D87="",0,'ZoR č. 2'!G87)+IF('ZoR č. 3'!$D87="",0,'ZoR č. 3'!G87)+IF('ZoR č. 4'!$D87="",0,'ZoR č. 4'!G87)+IF('ZoR č. 5'!$D87="",0,'ZoR č. 5'!G87)+IF('ZoR č. 6'!$D87="",0,'ZoR č. 6'!G87)+IF('ZoR č. 7'!$D87="",0,'ZoR č. 7'!G87)+IF('ZoR č. 8'!$D87="",0,'ZoR č. 8'!G87)+IF('ZoR č. 9'!$D87="",0,'ZoR č. 9'!G87)+IF('ZoR č. 10'!$D87="",0,'ZoR č. 10'!G87)+IF(ZZoR!$D87="",0,ZZoR!G87)</f>
        <v>0</v>
      </c>
      <c r="X87" s="281">
        <f>IF('ZoR č. 1'!$D87="",0,'ZoR č. 1'!H87)+IF('ZoR č. 2'!$D87="",0,'ZoR č. 2'!H87)+IF('ZoR č. 3'!$D87="",0,'ZoR č. 3'!H87)+IF('ZoR č. 4'!$D87="",0,'ZoR č. 4'!H87)+IF('ZoR č. 5'!$D87="",0,'ZoR č. 5'!H87)+IF('ZoR č. 6'!$D87="",0,'ZoR č. 6'!H87)+IF('ZoR č. 7'!$D87="",0,'ZoR č. 7'!H87)+IF('ZoR č. 8'!$D87="",0,'ZoR č. 8'!H87)+IF('ZoR č. 9'!$D87="",0,'ZoR č. 9'!H87)+IF('ZoR č. 10'!$D87="",0,'ZoR č. 10'!H87)+IF(ZZoR!$D87="",0,ZZoR!H87)</f>
        <v>0</v>
      </c>
      <c r="Y87" s="281">
        <f>IF('ZoR č. 1'!$D87="",0,'ZoR č. 1'!I87)+IF('ZoR č. 2'!$D87="",0,'ZoR č. 2'!I87)+IF('ZoR č. 3'!$D87="",0,'ZoR č. 3'!I87)+IF('ZoR č. 4'!$D87="",0,'ZoR č. 4'!I87)+IF('ZoR č. 5'!$D87="",0,'ZoR č. 5'!I87)+IF('ZoR č. 6'!$D87="",0,'ZoR č. 6'!I87)+IF('ZoR č. 7'!$D87="",0,'ZoR č. 7'!I87)+IF('ZoR č. 8'!$D87="",0,'ZoR č. 8'!I87)+IF('ZoR č. 9'!$D87="",0,'ZoR č. 9'!I87)+IF('ZoR č. 10'!$D87="",0,'ZoR č. 10'!I87)+IF(ZZoR!$D87="",0,ZZoR!I87)</f>
        <v>0</v>
      </c>
      <c r="Z87" s="281">
        <f>IF('ZoR č. 1'!$D87="",0,'ZoR č. 1'!J87)+IF('ZoR č. 2'!$D87="",0,'ZoR č. 2'!J87)+IF('ZoR č. 3'!$D87="",0,'ZoR č. 3'!J87)+IF('ZoR č. 4'!$D87="",0,'ZoR č. 4'!J87)+IF('ZoR č. 5'!$D87="",0,'ZoR č. 5'!J87)+IF('ZoR č. 6'!$D87="",0,'ZoR č. 6'!J87)+IF('ZoR č. 7'!$D87="",0,'ZoR č. 7'!J87)+IF('ZoR č. 8'!$D87="",0,'ZoR č. 8'!J87)+IF('ZoR č. 9'!$D87="",0,'ZoR č. 9'!J87)+IF('ZoR č. 10'!$D87="",0,'ZoR č. 10'!J87)+IF(ZZoR!$D87="",0,ZZoR!J87)</f>
        <v>0</v>
      </c>
      <c r="AA87" s="281">
        <f>IF('ZoR č. 1'!$D87="",0,'ZoR č. 1'!K87)+IF('ZoR č. 2'!$D87="",0,'ZoR č. 2'!K87)+IF('ZoR č. 3'!$D87="",0,'ZoR č. 3'!K87)+IF('ZoR č. 4'!$D87="",0,'ZoR č. 4'!K87)+IF('ZoR č. 5'!$D87="",0,'ZoR č. 5'!K87)+IF('ZoR č. 6'!$D87="",0,'ZoR č. 6'!K87)+IF('ZoR č. 7'!$D87="",0,'ZoR č. 7'!K87)+IF('ZoR č. 8'!$D87="",0,'ZoR č. 8'!K87)+IF('ZoR č. 9'!$D87="",0,'ZoR č. 9'!K87)+IF('ZoR č. 10'!$D87="",0,'ZoR č. 10'!K87)+IF(ZZoR!$D87="",0,ZZoR!K87)</f>
        <v>0</v>
      </c>
      <c r="AB87" s="281">
        <f>IF('ZoR č. 1'!$D87="",0,'ZoR č. 1'!L87)+IF('ZoR č. 2'!$D87="",0,'ZoR č. 2'!L87)+IF('ZoR č. 3'!$D87="",0,'ZoR č. 3'!L87)+IF('ZoR č. 4'!$D87="",0,'ZoR č. 4'!L87)+IF('ZoR č. 5'!$D87="",0,'ZoR č. 5'!L87)+IF('ZoR č. 6'!$D87="",0,'ZoR č. 6'!L87)+IF('ZoR č. 7'!$D87="",0,'ZoR č. 7'!L87)+IF('ZoR č. 8'!$D87="",0,'ZoR č. 8'!L87)+IF('ZoR č. 9'!$D87="",0,'ZoR č. 9'!L87)+IF('ZoR č. 10'!$D87="",0,'ZoR č. 10'!L87)+IF(ZZoR!$D87="",0,ZZoR!L87)</f>
        <v>0</v>
      </c>
      <c r="AC87" s="281">
        <f>IF('ZoR č. 1'!$D87="",0,'ZoR č. 1'!M87)+IF('ZoR č. 2'!$D87="",0,'ZoR č. 2'!M87)+IF('ZoR č. 3'!$D87="",0,'ZoR č. 3'!M87)+IF('ZoR č. 4'!$D87="",0,'ZoR č. 4'!M87)+IF('ZoR č. 5'!$D87="",0,'ZoR č. 5'!M87)+IF('ZoR č. 6'!$D87="",0,'ZoR č. 6'!M87)+IF('ZoR č. 7'!$D87="",0,'ZoR č. 7'!M87)+IF('ZoR č. 8'!$D87="",0,'ZoR č. 8'!M87)+IF('ZoR č. 9'!$D87="",0,'ZoR č. 9'!M87)+IF('ZoR č. 10'!$D87="",0,'ZoR č. 10'!M87)+IF(ZZoR!$D87="",0,ZZoR!M87)</f>
        <v>0</v>
      </c>
      <c r="AE87" s="282" t="str">
        <f t="shared" si="7"/>
        <v/>
      </c>
    </row>
    <row r="88" spans="2:31" x14ac:dyDescent="0.25">
      <c r="B88" s="9" t="s">
        <v>221</v>
      </c>
      <c r="C88" s="98" t="str">
        <f>IF(COUNTA('Přehled partnerů'!C88:D88)&lt;&gt;2,"partner neuveden",IF('Přehled partnerů'!J88="ANO",'Přehled partnerů'!C88,"v tomto období nerelevantní"))</f>
        <v>partner neuveden</v>
      </c>
      <c r="D88" s="108" t="str">
        <f>IF(COUNTA('Přehled partnerů'!C88:D88)&lt;&gt;2,"",IF('Přehled partnerů'!J88="ANO",'Přehled partnerů'!D88,""))</f>
        <v/>
      </c>
      <c r="E88" s="21" t="str">
        <f t="shared" si="4"/>
        <v/>
      </c>
      <c r="F88" s="114" t="str">
        <f t="shared" si="5"/>
        <v/>
      </c>
      <c r="G88" s="125">
        <v>0</v>
      </c>
      <c r="H88" s="126">
        <v>0</v>
      </c>
      <c r="I88" s="126">
        <v>0</v>
      </c>
      <c r="J88" s="126">
        <v>0</v>
      </c>
      <c r="K88" s="16">
        <v>0</v>
      </c>
      <c r="L88" s="16">
        <v>0</v>
      </c>
      <c r="M88" s="20">
        <v>0</v>
      </c>
      <c r="N88" s="58" t="str">
        <f t="shared" si="6"/>
        <v/>
      </c>
      <c r="O88" s="267">
        <f>IF('Rozpočet + Žádosti o změnu'!$ER$2="ano",'Rozpočet + Žádosti o změnu'!EL88,IF('Rozpočet + Žádosti o změnu'!$EF$2="ano",'Rozpočet + Žádosti o změnu'!DZ88,IF('Rozpočet + Žádosti o změnu'!$DT$2="ano",'Rozpočet + Žádosti o změnu'!DN88,IF('Rozpočet + Žádosti o změnu'!$DH$2="ano",'Rozpočet + Žádosti o změnu'!DB88,IF('Rozpočet + Žádosti o změnu'!$CV$2="ano",'Rozpočet + Žádosti o změnu'!CP88,IF('Rozpočet + Žádosti o změnu'!$CJ$2="ano",'Rozpočet + Žádosti o změnu'!CD88,IF('Rozpočet + Žádosti o změnu'!$BX$2="ano",'Rozpočet + Žádosti o změnu'!BR88,IF('Rozpočet + Žádosti o změnu'!$BL$2="ano",'Rozpočet + Žádosti o změnu'!BF88,IF('Rozpočet + Žádosti o změnu'!$AZ$2="ano",'Rozpočet + Žádosti o změnu'!AT88,IF('Rozpočet + Žádosti o změnu'!$AN$2="ano",'Rozpočet + Žádosti o změnu'!AH88,'Rozpočet + Žádosti o změnu'!H88))))))))))</f>
        <v>0</v>
      </c>
      <c r="P88" s="267">
        <f>IF('Rozpočet + Žádosti o změnu'!$ER$2="ano",'Rozpočet + Žádosti o změnu'!EM88,IF('Rozpočet + Žádosti o změnu'!$EF$2="ano",'Rozpočet + Žádosti o změnu'!EA88,IF('Rozpočet + Žádosti o změnu'!$DT$2="ano",'Rozpočet + Žádosti o změnu'!DO88,IF('Rozpočet + Žádosti o změnu'!$DH$2="ano",'Rozpočet + Žádosti o změnu'!DC88,IF('Rozpočet + Žádosti o změnu'!$CV$2="ano",'Rozpočet + Žádosti o změnu'!CQ88,IF('Rozpočet + Žádosti o změnu'!$CJ$2="ano",'Rozpočet + Žádosti o změnu'!CE88,IF('Rozpočet + Žádosti o změnu'!$BX$2="ano",'Rozpočet + Žádosti o změnu'!BS88,IF('Rozpočet + Žádosti o změnu'!$BL$2="ano",'Rozpočet + Žádosti o změnu'!BG88,IF('Rozpočet + Žádosti o změnu'!$AZ$2="ano",'Rozpočet + Žádosti o změnu'!AU88,IF('Rozpočet + Žádosti o změnu'!$AN$2="ano",'Rozpočet + Žádosti o změnu'!AI88,'Rozpočet + Žádosti o změnu'!I88))))))))))</f>
        <v>0</v>
      </c>
      <c r="Q88" s="267">
        <f>IF('Rozpočet + Žádosti o změnu'!$ER$2="ano",'Rozpočet + Žádosti o změnu'!EN88,IF('Rozpočet + Žádosti o změnu'!$EF$2="ano",'Rozpočet + Žádosti o změnu'!EB88,IF('Rozpočet + Žádosti o změnu'!$DT$2="ano",'Rozpočet + Žádosti o změnu'!DP88,IF('Rozpočet + Žádosti o změnu'!$DH$2="ano",'Rozpočet + Žádosti o změnu'!DD88,IF('Rozpočet + Žádosti o změnu'!$CV$2="ano",'Rozpočet + Žádosti o změnu'!CR88,IF('Rozpočet + Žádosti o změnu'!$CJ$2="ano",'Rozpočet + Žádosti o změnu'!CF88,IF('Rozpočet + Žádosti o změnu'!$BX$2="ano",'Rozpočet + Žádosti o změnu'!BT88,IF('Rozpočet + Žádosti o změnu'!$BL$2="ano",'Rozpočet + Žádosti o změnu'!BH88,IF('Rozpočet + Žádosti o změnu'!$AZ$2="ano",'Rozpočet + Žádosti o změnu'!AV88,IF('Rozpočet + Žádosti o změnu'!$AN$2="ano",'Rozpočet + Žádosti o změnu'!AJ88,'Rozpočet + Žádosti o změnu'!J88))))))))))</f>
        <v>0</v>
      </c>
      <c r="R88" s="267">
        <f>IF('Rozpočet + Žádosti o změnu'!$ER$2="ano",'Rozpočet + Žádosti o změnu'!EO88,IF('Rozpočet + Žádosti o změnu'!$EF$2="ano",'Rozpočet + Žádosti o změnu'!EC88,IF('Rozpočet + Žádosti o změnu'!$DT$2="ano",'Rozpočet + Žádosti o změnu'!DQ88,IF('Rozpočet + Žádosti o změnu'!$DH$2="ano",'Rozpočet + Žádosti o změnu'!DE88,IF('Rozpočet + Žádosti o změnu'!$CV$2="ano",'Rozpočet + Žádosti o změnu'!CS88,IF('Rozpočet + Žádosti o změnu'!$CJ$2="ano",'Rozpočet + Žádosti o změnu'!CG88,IF('Rozpočet + Žádosti o změnu'!$BX$2="ano",'Rozpočet + Žádosti o změnu'!BU88,IF('Rozpočet + Žádosti o změnu'!$BL$2="ano",'Rozpočet + Žádosti o změnu'!BI88,IF('Rozpočet + Žádosti o změnu'!$AZ$2="ano",'Rozpočet + Žádosti o změnu'!AW88,IF('Rozpočet + Žádosti o změnu'!$AN$2="ano",'Rozpočet + Žádosti o změnu'!AK88,'Rozpočet + Žádosti o změnu'!K88))))))))))</f>
        <v>0</v>
      </c>
      <c r="S88" s="267">
        <f>IF('Rozpočet + Žádosti o změnu'!$ER$2="ano",'Rozpočet + Žádosti o změnu'!EP88,IF('Rozpočet + Žádosti o změnu'!$EF$2="ano",'Rozpočet + Žádosti o změnu'!ED88,IF('Rozpočet + Žádosti o změnu'!$DT$2="ano",'Rozpočet + Žádosti o změnu'!DR88,IF('Rozpočet + Žádosti o změnu'!$DH$2="ano",'Rozpočet + Žádosti o změnu'!DF88,IF('Rozpočet + Žádosti o změnu'!$CV$2="ano",'Rozpočet + Žádosti o změnu'!CT88,IF('Rozpočet + Žádosti o změnu'!$CJ$2="ano",'Rozpočet + Žádosti o změnu'!CH88,IF('Rozpočet + Žádosti o změnu'!$BX$2="ano",'Rozpočet + Žádosti o změnu'!BV88,IF('Rozpočet + Žádosti o změnu'!$BL$2="ano",'Rozpočet + Žádosti o změnu'!BJ88,IF('Rozpočet + Žádosti o změnu'!$AZ$2="ano",'Rozpočet + Žádosti o změnu'!AX88,IF('Rozpočet + Žádosti o změnu'!$AN$2="ano",'Rozpočet + Žádosti o změnu'!AL88,'Rozpočet + Žádosti o změnu'!L88))))))))))</f>
        <v>0</v>
      </c>
      <c r="T88" s="267">
        <f>IF('Rozpočet + Žádosti o změnu'!$ER$2="ano",'Rozpočet + Žádosti o změnu'!EQ88,IF('Rozpočet + Žádosti o změnu'!$EF$2="ano",'Rozpočet + Žádosti o změnu'!EE88,IF('Rozpočet + Žádosti o změnu'!$DT$2="ano",'Rozpočet + Žádosti o změnu'!DS88,IF('Rozpočet + Žádosti o změnu'!$DH$2="ano",'Rozpočet + Žádosti o změnu'!DG88,IF('Rozpočet + Žádosti o změnu'!$CV$2="ano",'Rozpočet + Žádosti o změnu'!CU88,IF('Rozpočet + Žádosti o změnu'!$CJ$2="ano",'Rozpočet + Žádosti o změnu'!CI88,IF('Rozpočet + Žádosti o změnu'!$BX$2="ano",'Rozpočet + Žádosti o změnu'!BW88,IF('Rozpočet + Žádosti o změnu'!$BL$2="ano",'Rozpočet + Žádosti o změnu'!BK88,IF('Rozpočet + Žádosti o změnu'!$AZ$2="ano",'Rozpočet + Žádosti o změnu'!AY88,IF('Rozpočet + Žádosti o změnu'!$AN$2="ano",'Rozpočet + Žádosti o změnu'!AM88,'Rozpočet + Žádosti o změnu'!M88))))))))))</f>
        <v>0</v>
      </c>
      <c r="U88" s="267">
        <f>IF('Rozpočet + Žádosti o změnu'!$ER$2="ano",'Rozpočet + Žádosti o změnu'!ER88,IF('Rozpočet + Žádosti o změnu'!$EF$2="ano",'Rozpočet + Žádosti o změnu'!EF88,IF('Rozpočet + Žádosti o změnu'!$DT$2="ano",'Rozpočet + Žádosti o změnu'!DT88,IF('Rozpočet + Žádosti o změnu'!$DH$2="ano",'Rozpočet + Žádosti o změnu'!DH88,IF('Rozpočet + Žádosti o změnu'!$CV$2="ano",'Rozpočet + Žádosti o změnu'!CV88,IF('Rozpočet + Žádosti o změnu'!$CJ$2="ano",'Rozpočet + Žádosti o změnu'!CJ88,IF('Rozpočet + Žádosti o změnu'!$BX$2="ano",'Rozpočet + Žádosti o změnu'!BX88,IF('Rozpočet + Žádosti o změnu'!$BL$2="ano",'Rozpočet + Žádosti o změnu'!BL88,IF('Rozpočet + Žádosti o změnu'!$AZ$2="ano",'Rozpočet + Žádosti o změnu'!AZ88,IF('Rozpočet + Žádosti o změnu'!$AN$2="ano",'Rozpočet + Žádosti o změnu'!AN88,'Rozpočet + Žádosti o změnu'!N88))))))))))</f>
        <v>0</v>
      </c>
      <c r="W88" s="281">
        <f>IF('ZoR č. 1'!$D88="",0,'ZoR č. 1'!G88)+IF('ZoR č. 2'!$D88="",0,'ZoR č. 2'!G88)+IF('ZoR č. 3'!$D88="",0,'ZoR č. 3'!G88)+IF('ZoR č. 4'!$D88="",0,'ZoR č. 4'!G88)+IF('ZoR č. 5'!$D88="",0,'ZoR č. 5'!G88)+IF('ZoR č. 6'!$D88="",0,'ZoR č. 6'!G88)+IF('ZoR č. 7'!$D88="",0,'ZoR č. 7'!G88)+IF('ZoR č. 8'!$D88="",0,'ZoR č. 8'!G88)+IF('ZoR č. 9'!$D88="",0,'ZoR č. 9'!G88)+IF('ZoR č. 10'!$D88="",0,'ZoR č. 10'!G88)+IF(ZZoR!$D88="",0,ZZoR!G88)</f>
        <v>0</v>
      </c>
      <c r="X88" s="281">
        <f>IF('ZoR č. 1'!$D88="",0,'ZoR č. 1'!H88)+IF('ZoR č. 2'!$D88="",0,'ZoR č. 2'!H88)+IF('ZoR č. 3'!$D88="",0,'ZoR č. 3'!H88)+IF('ZoR č. 4'!$D88="",0,'ZoR č. 4'!H88)+IF('ZoR č. 5'!$D88="",0,'ZoR č. 5'!H88)+IF('ZoR č. 6'!$D88="",0,'ZoR č. 6'!H88)+IF('ZoR č. 7'!$D88="",0,'ZoR č. 7'!H88)+IF('ZoR č. 8'!$D88="",0,'ZoR č. 8'!H88)+IF('ZoR č. 9'!$D88="",0,'ZoR č. 9'!H88)+IF('ZoR č. 10'!$D88="",0,'ZoR č. 10'!H88)+IF(ZZoR!$D88="",0,ZZoR!H88)</f>
        <v>0</v>
      </c>
      <c r="Y88" s="281">
        <f>IF('ZoR č. 1'!$D88="",0,'ZoR č. 1'!I88)+IF('ZoR č. 2'!$D88="",0,'ZoR č. 2'!I88)+IF('ZoR č. 3'!$D88="",0,'ZoR č. 3'!I88)+IF('ZoR č. 4'!$D88="",0,'ZoR č. 4'!I88)+IF('ZoR č. 5'!$D88="",0,'ZoR č. 5'!I88)+IF('ZoR č. 6'!$D88="",0,'ZoR č. 6'!I88)+IF('ZoR č. 7'!$D88="",0,'ZoR č. 7'!I88)+IF('ZoR č. 8'!$D88="",0,'ZoR č. 8'!I88)+IF('ZoR č. 9'!$D88="",0,'ZoR č. 9'!I88)+IF('ZoR č. 10'!$D88="",0,'ZoR č. 10'!I88)+IF(ZZoR!$D88="",0,ZZoR!I88)</f>
        <v>0</v>
      </c>
      <c r="Z88" s="281">
        <f>IF('ZoR č. 1'!$D88="",0,'ZoR č. 1'!J88)+IF('ZoR č. 2'!$D88="",0,'ZoR č. 2'!J88)+IF('ZoR č. 3'!$D88="",0,'ZoR č. 3'!J88)+IF('ZoR č. 4'!$D88="",0,'ZoR č. 4'!J88)+IF('ZoR č. 5'!$D88="",0,'ZoR č. 5'!J88)+IF('ZoR č. 6'!$D88="",0,'ZoR č. 6'!J88)+IF('ZoR č. 7'!$D88="",0,'ZoR č. 7'!J88)+IF('ZoR č. 8'!$D88="",0,'ZoR č. 8'!J88)+IF('ZoR č. 9'!$D88="",0,'ZoR č. 9'!J88)+IF('ZoR č. 10'!$D88="",0,'ZoR č. 10'!J88)+IF(ZZoR!$D88="",0,ZZoR!J88)</f>
        <v>0</v>
      </c>
      <c r="AA88" s="281">
        <f>IF('ZoR č. 1'!$D88="",0,'ZoR č. 1'!K88)+IF('ZoR č. 2'!$D88="",0,'ZoR č. 2'!K88)+IF('ZoR č. 3'!$D88="",0,'ZoR č. 3'!K88)+IF('ZoR č. 4'!$D88="",0,'ZoR č. 4'!K88)+IF('ZoR č. 5'!$D88="",0,'ZoR č. 5'!K88)+IF('ZoR č. 6'!$D88="",0,'ZoR č. 6'!K88)+IF('ZoR č. 7'!$D88="",0,'ZoR č. 7'!K88)+IF('ZoR č. 8'!$D88="",0,'ZoR č. 8'!K88)+IF('ZoR č. 9'!$D88="",0,'ZoR č. 9'!K88)+IF('ZoR č. 10'!$D88="",0,'ZoR č. 10'!K88)+IF(ZZoR!$D88="",0,ZZoR!K88)</f>
        <v>0</v>
      </c>
      <c r="AB88" s="281">
        <f>IF('ZoR č. 1'!$D88="",0,'ZoR č. 1'!L88)+IF('ZoR č. 2'!$D88="",0,'ZoR č. 2'!L88)+IF('ZoR č. 3'!$D88="",0,'ZoR č. 3'!L88)+IF('ZoR č. 4'!$D88="",0,'ZoR č. 4'!L88)+IF('ZoR č. 5'!$D88="",0,'ZoR č. 5'!L88)+IF('ZoR č. 6'!$D88="",0,'ZoR č. 6'!L88)+IF('ZoR č. 7'!$D88="",0,'ZoR č. 7'!L88)+IF('ZoR č. 8'!$D88="",0,'ZoR č. 8'!L88)+IF('ZoR č. 9'!$D88="",0,'ZoR č. 9'!L88)+IF('ZoR č. 10'!$D88="",0,'ZoR č. 10'!L88)+IF(ZZoR!$D88="",0,ZZoR!L88)</f>
        <v>0</v>
      </c>
      <c r="AC88" s="281">
        <f>IF('ZoR č. 1'!$D88="",0,'ZoR č. 1'!M88)+IF('ZoR č. 2'!$D88="",0,'ZoR č. 2'!M88)+IF('ZoR č. 3'!$D88="",0,'ZoR č. 3'!M88)+IF('ZoR č. 4'!$D88="",0,'ZoR č. 4'!M88)+IF('ZoR č. 5'!$D88="",0,'ZoR č. 5'!M88)+IF('ZoR č. 6'!$D88="",0,'ZoR č. 6'!M88)+IF('ZoR č. 7'!$D88="",0,'ZoR č. 7'!M88)+IF('ZoR č. 8'!$D88="",0,'ZoR č. 8'!M88)+IF('ZoR č. 9'!$D88="",0,'ZoR č. 9'!M88)+IF('ZoR č. 10'!$D88="",0,'ZoR č. 10'!M88)+IF(ZZoR!$D88="",0,ZZoR!M88)</f>
        <v>0</v>
      </c>
      <c r="AE88" s="282" t="str">
        <f t="shared" si="7"/>
        <v/>
      </c>
    </row>
    <row r="89" spans="2:31" x14ac:dyDescent="0.25">
      <c r="B89" s="9" t="s">
        <v>222</v>
      </c>
      <c r="C89" s="98" t="str">
        <f>IF(COUNTA('Přehled partnerů'!C89:D89)&lt;&gt;2,"partner neuveden",IF('Přehled partnerů'!J89="ANO",'Přehled partnerů'!C89,"v tomto období nerelevantní"))</f>
        <v>partner neuveden</v>
      </c>
      <c r="D89" s="108" t="str">
        <f>IF(COUNTA('Přehled partnerů'!C89:D89)&lt;&gt;2,"",IF('Přehled partnerů'!J89="ANO",'Přehled partnerů'!D89,""))</f>
        <v/>
      </c>
      <c r="E89" s="21" t="str">
        <f t="shared" si="4"/>
        <v/>
      </c>
      <c r="F89" s="114" t="str">
        <f t="shared" si="5"/>
        <v/>
      </c>
      <c r="G89" s="125">
        <v>0</v>
      </c>
      <c r="H89" s="126">
        <v>0</v>
      </c>
      <c r="I89" s="126">
        <v>0</v>
      </c>
      <c r="J89" s="126">
        <v>0</v>
      </c>
      <c r="K89" s="16">
        <v>0</v>
      </c>
      <c r="L89" s="16">
        <v>0</v>
      </c>
      <c r="M89" s="20">
        <v>0</v>
      </c>
      <c r="N89" s="58" t="str">
        <f t="shared" si="6"/>
        <v/>
      </c>
      <c r="O89" s="267">
        <f>IF('Rozpočet + Žádosti o změnu'!$ER$2="ano",'Rozpočet + Žádosti o změnu'!EL89,IF('Rozpočet + Žádosti o změnu'!$EF$2="ano",'Rozpočet + Žádosti o změnu'!DZ89,IF('Rozpočet + Žádosti o změnu'!$DT$2="ano",'Rozpočet + Žádosti o změnu'!DN89,IF('Rozpočet + Žádosti o změnu'!$DH$2="ano",'Rozpočet + Žádosti o změnu'!DB89,IF('Rozpočet + Žádosti o změnu'!$CV$2="ano",'Rozpočet + Žádosti o změnu'!CP89,IF('Rozpočet + Žádosti o změnu'!$CJ$2="ano",'Rozpočet + Žádosti o změnu'!CD89,IF('Rozpočet + Žádosti o změnu'!$BX$2="ano",'Rozpočet + Žádosti o změnu'!BR89,IF('Rozpočet + Žádosti o změnu'!$BL$2="ano",'Rozpočet + Žádosti o změnu'!BF89,IF('Rozpočet + Žádosti o změnu'!$AZ$2="ano",'Rozpočet + Žádosti o změnu'!AT89,IF('Rozpočet + Žádosti o změnu'!$AN$2="ano",'Rozpočet + Žádosti o změnu'!AH89,'Rozpočet + Žádosti o změnu'!H89))))))))))</f>
        <v>0</v>
      </c>
      <c r="P89" s="267">
        <f>IF('Rozpočet + Žádosti o změnu'!$ER$2="ano",'Rozpočet + Žádosti o změnu'!EM89,IF('Rozpočet + Žádosti o změnu'!$EF$2="ano",'Rozpočet + Žádosti o změnu'!EA89,IF('Rozpočet + Žádosti o změnu'!$DT$2="ano",'Rozpočet + Žádosti o změnu'!DO89,IF('Rozpočet + Žádosti o změnu'!$DH$2="ano",'Rozpočet + Žádosti o změnu'!DC89,IF('Rozpočet + Žádosti o změnu'!$CV$2="ano",'Rozpočet + Žádosti o změnu'!CQ89,IF('Rozpočet + Žádosti o změnu'!$CJ$2="ano",'Rozpočet + Žádosti o změnu'!CE89,IF('Rozpočet + Žádosti o změnu'!$BX$2="ano",'Rozpočet + Žádosti o změnu'!BS89,IF('Rozpočet + Žádosti o změnu'!$BL$2="ano",'Rozpočet + Žádosti o změnu'!BG89,IF('Rozpočet + Žádosti o změnu'!$AZ$2="ano",'Rozpočet + Žádosti o změnu'!AU89,IF('Rozpočet + Žádosti o změnu'!$AN$2="ano",'Rozpočet + Žádosti o změnu'!AI89,'Rozpočet + Žádosti o změnu'!I89))))))))))</f>
        <v>0</v>
      </c>
      <c r="Q89" s="267">
        <f>IF('Rozpočet + Žádosti o změnu'!$ER$2="ano",'Rozpočet + Žádosti o změnu'!EN89,IF('Rozpočet + Žádosti o změnu'!$EF$2="ano",'Rozpočet + Žádosti o změnu'!EB89,IF('Rozpočet + Žádosti o změnu'!$DT$2="ano",'Rozpočet + Žádosti o změnu'!DP89,IF('Rozpočet + Žádosti o změnu'!$DH$2="ano",'Rozpočet + Žádosti o změnu'!DD89,IF('Rozpočet + Žádosti o změnu'!$CV$2="ano",'Rozpočet + Žádosti o změnu'!CR89,IF('Rozpočet + Žádosti o změnu'!$CJ$2="ano",'Rozpočet + Žádosti o změnu'!CF89,IF('Rozpočet + Žádosti o změnu'!$BX$2="ano",'Rozpočet + Žádosti o změnu'!BT89,IF('Rozpočet + Žádosti o změnu'!$BL$2="ano",'Rozpočet + Žádosti o změnu'!BH89,IF('Rozpočet + Žádosti o změnu'!$AZ$2="ano",'Rozpočet + Žádosti o změnu'!AV89,IF('Rozpočet + Žádosti o změnu'!$AN$2="ano",'Rozpočet + Žádosti o změnu'!AJ89,'Rozpočet + Žádosti o změnu'!J89))))))))))</f>
        <v>0</v>
      </c>
      <c r="R89" s="267">
        <f>IF('Rozpočet + Žádosti o změnu'!$ER$2="ano",'Rozpočet + Žádosti o změnu'!EO89,IF('Rozpočet + Žádosti o změnu'!$EF$2="ano",'Rozpočet + Žádosti o změnu'!EC89,IF('Rozpočet + Žádosti o změnu'!$DT$2="ano",'Rozpočet + Žádosti o změnu'!DQ89,IF('Rozpočet + Žádosti o změnu'!$DH$2="ano",'Rozpočet + Žádosti o změnu'!DE89,IF('Rozpočet + Žádosti o změnu'!$CV$2="ano",'Rozpočet + Žádosti o změnu'!CS89,IF('Rozpočet + Žádosti o změnu'!$CJ$2="ano",'Rozpočet + Žádosti o změnu'!CG89,IF('Rozpočet + Žádosti o změnu'!$BX$2="ano",'Rozpočet + Žádosti o změnu'!BU89,IF('Rozpočet + Žádosti o změnu'!$BL$2="ano",'Rozpočet + Žádosti o změnu'!BI89,IF('Rozpočet + Žádosti o změnu'!$AZ$2="ano",'Rozpočet + Žádosti o změnu'!AW89,IF('Rozpočet + Žádosti o změnu'!$AN$2="ano",'Rozpočet + Žádosti o změnu'!AK89,'Rozpočet + Žádosti o změnu'!K89))))))))))</f>
        <v>0</v>
      </c>
      <c r="S89" s="267">
        <f>IF('Rozpočet + Žádosti o změnu'!$ER$2="ano",'Rozpočet + Žádosti o změnu'!EP89,IF('Rozpočet + Žádosti o změnu'!$EF$2="ano",'Rozpočet + Žádosti o změnu'!ED89,IF('Rozpočet + Žádosti o změnu'!$DT$2="ano",'Rozpočet + Žádosti o změnu'!DR89,IF('Rozpočet + Žádosti o změnu'!$DH$2="ano",'Rozpočet + Žádosti o změnu'!DF89,IF('Rozpočet + Žádosti o změnu'!$CV$2="ano",'Rozpočet + Žádosti o změnu'!CT89,IF('Rozpočet + Žádosti o změnu'!$CJ$2="ano",'Rozpočet + Žádosti o změnu'!CH89,IF('Rozpočet + Žádosti o změnu'!$BX$2="ano",'Rozpočet + Žádosti o změnu'!BV89,IF('Rozpočet + Žádosti o změnu'!$BL$2="ano",'Rozpočet + Žádosti o změnu'!BJ89,IF('Rozpočet + Žádosti o změnu'!$AZ$2="ano",'Rozpočet + Žádosti o změnu'!AX89,IF('Rozpočet + Žádosti o změnu'!$AN$2="ano",'Rozpočet + Žádosti o změnu'!AL89,'Rozpočet + Žádosti o změnu'!L89))))))))))</f>
        <v>0</v>
      </c>
      <c r="T89" s="267">
        <f>IF('Rozpočet + Žádosti o změnu'!$ER$2="ano",'Rozpočet + Žádosti o změnu'!EQ89,IF('Rozpočet + Žádosti o změnu'!$EF$2="ano",'Rozpočet + Žádosti o změnu'!EE89,IF('Rozpočet + Žádosti o změnu'!$DT$2="ano",'Rozpočet + Žádosti o změnu'!DS89,IF('Rozpočet + Žádosti o změnu'!$DH$2="ano",'Rozpočet + Žádosti o změnu'!DG89,IF('Rozpočet + Žádosti o změnu'!$CV$2="ano",'Rozpočet + Žádosti o změnu'!CU89,IF('Rozpočet + Žádosti o změnu'!$CJ$2="ano",'Rozpočet + Žádosti o změnu'!CI89,IF('Rozpočet + Žádosti o změnu'!$BX$2="ano",'Rozpočet + Žádosti o změnu'!BW89,IF('Rozpočet + Žádosti o změnu'!$BL$2="ano",'Rozpočet + Žádosti o změnu'!BK89,IF('Rozpočet + Žádosti o změnu'!$AZ$2="ano",'Rozpočet + Žádosti o změnu'!AY89,IF('Rozpočet + Žádosti o změnu'!$AN$2="ano",'Rozpočet + Žádosti o změnu'!AM89,'Rozpočet + Žádosti o změnu'!M89))))))))))</f>
        <v>0</v>
      </c>
      <c r="U89" s="267">
        <f>IF('Rozpočet + Žádosti o změnu'!$ER$2="ano",'Rozpočet + Žádosti o změnu'!ER89,IF('Rozpočet + Žádosti o změnu'!$EF$2="ano",'Rozpočet + Žádosti o změnu'!EF89,IF('Rozpočet + Žádosti o změnu'!$DT$2="ano",'Rozpočet + Žádosti o změnu'!DT89,IF('Rozpočet + Žádosti o změnu'!$DH$2="ano",'Rozpočet + Žádosti o změnu'!DH89,IF('Rozpočet + Žádosti o změnu'!$CV$2="ano",'Rozpočet + Žádosti o změnu'!CV89,IF('Rozpočet + Žádosti o změnu'!$CJ$2="ano",'Rozpočet + Žádosti o změnu'!CJ89,IF('Rozpočet + Žádosti o změnu'!$BX$2="ano",'Rozpočet + Žádosti o změnu'!BX89,IF('Rozpočet + Žádosti o změnu'!$BL$2="ano",'Rozpočet + Žádosti o změnu'!BL89,IF('Rozpočet + Žádosti o změnu'!$AZ$2="ano",'Rozpočet + Žádosti o změnu'!AZ89,IF('Rozpočet + Žádosti o změnu'!$AN$2="ano",'Rozpočet + Žádosti o změnu'!AN89,'Rozpočet + Žádosti o změnu'!N89))))))))))</f>
        <v>0</v>
      </c>
      <c r="W89" s="281">
        <f>IF('ZoR č. 1'!$D89="",0,'ZoR č. 1'!G89)+IF('ZoR č. 2'!$D89="",0,'ZoR č. 2'!G89)+IF('ZoR č. 3'!$D89="",0,'ZoR č. 3'!G89)+IF('ZoR č. 4'!$D89="",0,'ZoR č. 4'!G89)+IF('ZoR č. 5'!$D89="",0,'ZoR č. 5'!G89)+IF('ZoR č. 6'!$D89="",0,'ZoR č. 6'!G89)+IF('ZoR č. 7'!$D89="",0,'ZoR č. 7'!G89)+IF('ZoR č. 8'!$D89="",0,'ZoR č. 8'!G89)+IF('ZoR č. 9'!$D89="",0,'ZoR č. 9'!G89)+IF('ZoR č. 10'!$D89="",0,'ZoR č. 10'!G89)+IF(ZZoR!$D89="",0,ZZoR!G89)</f>
        <v>0</v>
      </c>
      <c r="X89" s="281">
        <f>IF('ZoR č. 1'!$D89="",0,'ZoR č. 1'!H89)+IF('ZoR č. 2'!$D89="",0,'ZoR č. 2'!H89)+IF('ZoR č. 3'!$D89="",0,'ZoR č. 3'!H89)+IF('ZoR č. 4'!$D89="",0,'ZoR č. 4'!H89)+IF('ZoR č. 5'!$D89="",0,'ZoR č. 5'!H89)+IF('ZoR č. 6'!$D89="",0,'ZoR č. 6'!H89)+IF('ZoR č. 7'!$D89="",0,'ZoR č. 7'!H89)+IF('ZoR č. 8'!$D89="",0,'ZoR č. 8'!H89)+IF('ZoR č. 9'!$D89="",0,'ZoR č. 9'!H89)+IF('ZoR č. 10'!$D89="",0,'ZoR č. 10'!H89)+IF(ZZoR!$D89="",0,ZZoR!H89)</f>
        <v>0</v>
      </c>
      <c r="Y89" s="281">
        <f>IF('ZoR č. 1'!$D89="",0,'ZoR č. 1'!I89)+IF('ZoR č. 2'!$D89="",0,'ZoR č. 2'!I89)+IF('ZoR č. 3'!$D89="",0,'ZoR č. 3'!I89)+IF('ZoR č. 4'!$D89="",0,'ZoR č. 4'!I89)+IF('ZoR č. 5'!$D89="",0,'ZoR č. 5'!I89)+IF('ZoR č. 6'!$D89="",0,'ZoR č. 6'!I89)+IF('ZoR č. 7'!$D89="",0,'ZoR č. 7'!I89)+IF('ZoR č. 8'!$D89="",0,'ZoR č. 8'!I89)+IF('ZoR č. 9'!$D89="",0,'ZoR č. 9'!I89)+IF('ZoR č. 10'!$D89="",0,'ZoR č. 10'!I89)+IF(ZZoR!$D89="",0,ZZoR!I89)</f>
        <v>0</v>
      </c>
      <c r="Z89" s="281">
        <f>IF('ZoR č. 1'!$D89="",0,'ZoR č. 1'!J89)+IF('ZoR č. 2'!$D89="",0,'ZoR č. 2'!J89)+IF('ZoR č. 3'!$D89="",0,'ZoR č. 3'!J89)+IF('ZoR č. 4'!$D89="",0,'ZoR č. 4'!J89)+IF('ZoR č. 5'!$D89="",0,'ZoR č. 5'!J89)+IF('ZoR č. 6'!$D89="",0,'ZoR č. 6'!J89)+IF('ZoR č. 7'!$D89="",0,'ZoR č. 7'!J89)+IF('ZoR č. 8'!$D89="",0,'ZoR č. 8'!J89)+IF('ZoR č. 9'!$D89="",0,'ZoR č. 9'!J89)+IF('ZoR č. 10'!$D89="",0,'ZoR č. 10'!J89)+IF(ZZoR!$D89="",0,ZZoR!J89)</f>
        <v>0</v>
      </c>
      <c r="AA89" s="281">
        <f>IF('ZoR č. 1'!$D89="",0,'ZoR č. 1'!K89)+IF('ZoR č. 2'!$D89="",0,'ZoR č. 2'!K89)+IF('ZoR č. 3'!$D89="",0,'ZoR č. 3'!K89)+IF('ZoR č. 4'!$D89="",0,'ZoR č. 4'!K89)+IF('ZoR č. 5'!$D89="",0,'ZoR č. 5'!K89)+IF('ZoR č. 6'!$D89="",0,'ZoR č. 6'!K89)+IF('ZoR č. 7'!$D89="",0,'ZoR č. 7'!K89)+IF('ZoR č. 8'!$D89="",0,'ZoR č. 8'!K89)+IF('ZoR č. 9'!$D89="",0,'ZoR č. 9'!K89)+IF('ZoR č. 10'!$D89="",0,'ZoR č. 10'!K89)+IF(ZZoR!$D89="",0,ZZoR!K89)</f>
        <v>0</v>
      </c>
      <c r="AB89" s="281">
        <f>IF('ZoR č. 1'!$D89="",0,'ZoR č. 1'!L89)+IF('ZoR č. 2'!$D89="",0,'ZoR č. 2'!L89)+IF('ZoR č. 3'!$D89="",0,'ZoR č. 3'!L89)+IF('ZoR č. 4'!$D89="",0,'ZoR č. 4'!L89)+IF('ZoR č. 5'!$D89="",0,'ZoR č. 5'!L89)+IF('ZoR č. 6'!$D89="",0,'ZoR č. 6'!L89)+IF('ZoR č. 7'!$D89="",0,'ZoR č. 7'!L89)+IF('ZoR č. 8'!$D89="",0,'ZoR č. 8'!L89)+IF('ZoR č. 9'!$D89="",0,'ZoR č. 9'!L89)+IF('ZoR č. 10'!$D89="",0,'ZoR č. 10'!L89)+IF(ZZoR!$D89="",0,ZZoR!L89)</f>
        <v>0</v>
      </c>
      <c r="AC89" s="281">
        <f>IF('ZoR č. 1'!$D89="",0,'ZoR č. 1'!M89)+IF('ZoR č. 2'!$D89="",0,'ZoR č. 2'!M89)+IF('ZoR č. 3'!$D89="",0,'ZoR č. 3'!M89)+IF('ZoR č. 4'!$D89="",0,'ZoR č. 4'!M89)+IF('ZoR č. 5'!$D89="",0,'ZoR č. 5'!M89)+IF('ZoR č. 6'!$D89="",0,'ZoR č. 6'!M89)+IF('ZoR č. 7'!$D89="",0,'ZoR č. 7'!M89)+IF('ZoR č. 8'!$D89="",0,'ZoR č. 8'!M89)+IF('ZoR č. 9'!$D89="",0,'ZoR č. 9'!M89)+IF('ZoR č. 10'!$D89="",0,'ZoR č. 10'!M89)+IF(ZZoR!$D89="",0,ZZoR!M89)</f>
        <v>0</v>
      </c>
      <c r="AE89" s="282" t="str">
        <f t="shared" si="7"/>
        <v/>
      </c>
    </row>
    <row r="90" spans="2:31" x14ac:dyDescent="0.25">
      <c r="B90" s="9" t="s">
        <v>223</v>
      </c>
      <c r="C90" s="98" t="str">
        <f>IF(COUNTA('Přehled partnerů'!C90:D90)&lt;&gt;2,"partner neuveden",IF('Přehled partnerů'!J90="ANO",'Přehled partnerů'!C90,"v tomto období nerelevantní"))</f>
        <v>partner neuveden</v>
      </c>
      <c r="D90" s="108" t="str">
        <f>IF(COUNTA('Přehled partnerů'!C90:D90)&lt;&gt;2,"",IF('Přehled partnerů'!J90="ANO",'Přehled partnerů'!D90,""))</f>
        <v/>
      </c>
      <c r="E90" s="21" t="str">
        <f t="shared" si="4"/>
        <v/>
      </c>
      <c r="F90" s="114" t="str">
        <f t="shared" si="5"/>
        <v/>
      </c>
      <c r="G90" s="125">
        <v>0</v>
      </c>
      <c r="H90" s="126">
        <v>0</v>
      </c>
      <c r="I90" s="126">
        <v>0</v>
      </c>
      <c r="J90" s="126">
        <v>0</v>
      </c>
      <c r="K90" s="16">
        <v>0</v>
      </c>
      <c r="L90" s="16">
        <v>0</v>
      </c>
      <c r="M90" s="20">
        <v>0</v>
      </c>
      <c r="N90" s="58" t="str">
        <f t="shared" si="6"/>
        <v/>
      </c>
      <c r="O90" s="267">
        <f>IF('Rozpočet + Žádosti o změnu'!$ER$2="ano",'Rozpočet + Žádosti o změnu'!EL90,IF('Rozpočet + Žádosti o změnu'!$EF$2="ano",'Rozpočet + Žádosti o změnu'!DZ90,IF('Rozpočet + Žádosti o změnu'!$DT$2="ano",'Rozpočet + Žádosti o změnu'!DN90,IF('Rozpočet + Žádosti o změnu'!$DH$2="ano",'Rozpočet + Žádosti o změnu'!DB90,IF('Rozpočet + Žádosti o změnu'!$CV$2="ano",'Rozpočet + Žádosti o změnu'!CP90,IF('Rozpočet + Žádosti o změnu'!$CJ$2="ano",'Rozpočet + Žádosti o změnu'!CD90,IF('Rozpočet + Žádosti o změnu'!$BX$2="ano",'Rozpočet + Žádosti o změnu'!BR90,IF('Rozpočet + Žádosti o změnu'!$BL$2="ano",'Rozpočet + Žádosti o změnu'!BF90,IF('Rozpočet + Žádosti o změnu'!$AZ$2="ano",'Rozpočet + Žádosti o změnu'!AT90,IF('Rozpočet + Žádosti o změnu'!$AN$2="ano",'Rozpočet + Žádosti o změnu'!AH90,'Rozpočet + Žádosti o změnu'!H90))))))))))</f>
        <v>0</v>
      </c>
      <c r="P90" s="267">
        <f>IF('Rozpočet + Žádosti o změnu'!$ER$2="ano",'Rozpočet + Žádosti o změnu'!EM90,IF('Rozpočet + Žádosti o změnu'!$EF$2="ano",'Rozpočet + Žádosti o změnu'!EA90,IF('Rozpočet + Žádosti o změnu'!$DT$2="ano",'Rozpočet + Žádosti o změnu'!DO90,IF('Rozpočet + Žádosti o změnu'!$DH$2="ano",'Rozpočet + Žádosti o změnu'!DC90,IF('Rozpočet + Žádosti o změnu'!$CV$2="ano",'Rozpočet + Žádosti o změnu'!CQ90,IF('Rozpočet + Žádosti o změnu'!$CJ$2="ano",'Rozpočet + Žádosti o změnu'!CE90,IF('Rozpočet + Žádosti o změnu'!$BX$2="ano",'Rozpočet + Žádosti o změnu'!BS90,IF('Rozpočet + Žádosti o změnu'!$BL$2="ano",'Rozpočet + Žádosti o změnu'!BG90,IF('Rozpočet + Žádosti o změnu'!$AZ$2="ano",'Rozpočet + Žádosti o změnu'!AU90,IF('Rozpočet + Žádosti o změnu'!$AN$2="ano",'Rozpočet + Žádosti o změnu'!AI90,'Rozpočet + Žádosti o změnu'!I90))))))))))</f>
        <v>0</v>
      </c>
      <c r="Q90" s="267">
        <f>IF('Rozpočet + Žádosti o změnu'!$ER$2="ano",'Rozpočet + Žádosti o změnu'!EN90,IF('Rozpočet + Žádosti o změnu'!$EF$2="ano",'Rozpočet + Žádosti o změnu'!EB90,IF('Rozpočet + Žádosti o změnu'!$DT$2="ano",'Rozpočet + Žádosti o změnu'!DP90,IF('Rozpočet + Žádosti o změnu'!$DH$2="ano",'Rozpočet + Žádosti o změnu'!DD90,IF('Rozpočet + Žádosti o změnu'!$CV$2="ano",'Rozpočet + Žádosti o změnu'!CR90,IF('Rozpočet + Žádosti o změnu'!$CJ$2="ano",'Rozpočet + Žádosti o změnu'!CF90,IF('Rozpočet + Žádosti o změnu'!$BX$2="ano",'Rozpočet + Žádosti o změnu'!BT90,IF('Rozpočet + Žádosti o změnu'!$BL$2="ano",'Rozpočet + Žádosti o změnu'!BH90,IF('Rozpočet + Žádosti o změnu'!$AZ$2="ano",'Rozpočet + Žádosti o změnu'!AV90,IF('Rozpočet + Žádosti o změnu'!$AN$2="ano",'Rozpočet + Žádosti o změnu'!AJ90,'Rozpočet + Žádosti o změnu'!J90))))))))))</f>
        <v>0</v>
      </c>
      <c r="R90" s="267">
        <f>IF('Rozpočet + Žádosti o změnu'!$ER$2="ano",'Rozpočet + Žádosti o změnu'!EO90,IF('Rozpočet + Žádosti o změnu'!$EF$2="ano",'Rozpočet + Žádosti o změnu'!EC90,IF('Rozpočet + Žádosti o změnu'!$DT$2="ano",'Rozpočet + Žádosti o změnu'!DQ90,IF('Rozpočet + Žádosti o změnu'!$DH$2="ano",'Rozpočet + Žádosti o změnu'!DE90,IF('Rozpočet + Žádosti o změnu'!$CV$2="ano",'Rozpočet + Žádosti o změnu'!CS90,IF('Rozpočet + Žádosti o změnu'!$CJ$2="ano",'Rozpočet + Žádosti o změnu'!CG90,IF('Rozpočet + Žádosti o změnu'!$BX$2="ano",'Rozpočet + Žádosti o změnu'!BU90,IF('Rozpočet + Žádosti o změnu'!$BL$2="ano",'Rozpočet + Žádosti o změnu'!BI90,IF('Rozpočet + Žádosti o změnu'!$AZ$2="ano",'Rozpočet + Žádosti o změnu'!AW90,IF('Rozpočet + Žádosti o změnu'!$AN$2="ano",'Rozpočet + Žádosti o změnu'!AK90,'Rozpočet + Žádosti o změnu'!K90))))))))))</f>
        <v>0</v>
      </c>
      <c r="S90" s="267">
        <f>IF('Rozpočet + Žádosti o změnu'!$ER$2="ano",'Rozpočet + Žádosti o změnu'!EP90,IF('Rozpočet + Žádosti o změnu'!$EF$2="ano",'Rozpočet + Žádosti o změnu'!ED90,IF('Rozpočet + Žádosti o změnu'!$DT$2="ano",'Rozpočet + Žádosti o změnu'!DR90,IF('Rozpočet + Žádosti o změnu'!$DH$2="ano",'Rozpočet + Žádosti o změnu'!DF90,IF('Rozpočet + Žádosti o změnu'!$CV$2="ano",'Rozpočet + Žádosti o změnu'!CT90,IF('Rozpočet + Žádosti o změnu'!$CJ$2="ano",'Rozpočet + Žádosti o změnu'!CH90,IF('Rozpočet + Žádosti o změnu'!$BX$2="ano",'Rozpočet + Žádosti o změnu'!BV90,IF('Rozpočet + Žádosti o změnu'!$BL$2="ano",'Rozpočet + Žádosti o změnu'!BJ90,IF('Rozpočet + Žádosti o změnu'!$AZ$2="ano",'Rozpočet + Žádosti o změnu'!AX90,IF('Rozpočet + Žádosti o změnu'!$AN$2="ano",'Rozpočet + Žádosti o změnu'!AL90,'Rozpočet + Žádosti o změnu'!L90))))))))))</f>
        <v>0</v>
      </c>
      <c r="T90" s="267">
        <f>IF('Rozpočet + Žádosti o změnu'!$ER$2="ano",'Rozpočet + Žádosti o změnu'!EQ90,IF('Rozpočet + Žádosti o změnu'!$EF$2="ano",'Rozpočet + Žádosti o změnu'!EE90,IF('Rozpočet + Žádosti o změnu'!$DT$2="ano",'Rozpočet + Žádosti o změnu'!DS90,IF('Rozpočet + Žádosti o změnu'!$DH$2="ano",'Rozpočet + Žádosti o změnu'!DG90,IF('Rozpočet + Žádosti o změnu'!$CV$2="ano",'Rozpočet + Žádosti o změnu'!CU90,IF('Rozpočet + Žádosti o změnu'!$CJ$2="ano",'Rozpočet + Žádosti o změnu'!CI90,IF('Rozpočet + Žádosti o změnu'!$BX$2="ano",'Rozpočet + Žádosti o změnu'!BW90,IF('Rozpočet + Žádosti o změnu'!$BL$2="ano",'Rozpočet + Žádosti o změnu'!BK90,IF('Rozpočet + Žádosti o změnu'!$AZ$2="ano",'Rozpočet + Žádosti o změnu'!AY90,IF('Rozpočet + Žádosti o změnu'!$AN$2="ano",'Rozpočet + Žádosti o změnu'!AM90,'Rozpočet + Žádosti o změnu'!M90))))))))))</f>
        <v>0</v>
      </c>
      <c r="U90" s="267">
        <f>IF('Rozpočet + Žádosti o změnu'!$ER$2="ano",'Rozpočet + Žádosti o změnu'!ER90,IF('Rozpočet + Žádosti o změnu'!$EF$2="ano",'Rozpočet + Žádosti o změnu'!EF90,IF('Rozpočet + Žádosti o změnu'!$DT$2="ano",'Rozpočet + Žádosti o změnu'!DT90,IF('Rozpočet + Žádosti o změnu'!$DH$2="ano",'Rozpočet + Žádosti o změnu'!DH90,IF('Rozpočet + Žádosti o změnu'!$CV$2="ano",'Rozpočet + Žádosti o změnu'!CV90,IF('Rozpočet + Žádosti o změnu'!$CJ$2="ano",'Rozpočet + Žádosti o změnu'!CJ90,IF('Rozpočet + Žádosti o změnu'!$BX$2="ano",'Rozpočet + Žádosti o změnu'!BX90,IF('Rozpočet + Žádosti o změnu'!$BL$2="ano",'Rozpočet + Žádosti o změnu'!BL90,IF('Rozpočet + Žádosti o změnu'!$AZ$2="ano",'Rozpočet + Žádosti o změnu'!AZ90,IF('Rozpočet + Žádosti o změnu'!$AN$2="ano",'Rozpočet + Žádosti o změnu'!AN90,'Rozpočet + Žádosti o změnu'!N90))))))))))</f>
        <v>0</v>
      </c>
      <c r="W90" s="281">
        <f>IF('ZoR č. 1'!$D90="",0,'ZoR č. 1'!G90)+IF('ZoR č. 2'!$D90="",0,'ZoR č. 2'!G90)+IF('ZoR č. 3'!$D90="",0,'ZoR č. 3'!G90)+IF('ZoR č. 4'!$D90="",0,'ZoR č. 4'!G90)+IF('ZoR č. 5'!$D90="",0,'ZoR č. 5'!G90)+IF('ZoR č. 6'!$D90="",0,'ZoR č. 6'!G90)+IF('ZoR č. 7'!$D90="",0,'ZoR č. 7'!G90)+IF('ZoR č. 8'!$D90="",0,'ZoR č. 8'!G90)+IF('ZoR č. 9'!$D90="",0,'ZoR č. 9'!G90)+IF('ZoR č. 10'!$D90="",0,'ZoR č. 10'!G90)+IF(ZZoR!$D90="",0,ZZoR!G90)</f>
        <v>0</v>
      </c>
      <c r="X90" s="281">
        <f>IF('ZoR č. 1'!$D90="",0,'ZoR č. 1'!H90)+IF('ZoR č. 2'!$D90="",0,'ZoR č. 2'!H90)+IF('ZoR č. 3'!$D90="",0,'ZoR č. 3'!H90)+IF('ZoR č. 4'!$D90="",0,'ZoR č. 4'!H90)+IF('ZoR č. 5'!$D90="",0,'ZoR č. 5'!H90)+IF('ZoR č. 6'!$D90="",0,'ZoR č. 6'!H90)+IF('ZoR č. 7'!$D90="",0,'ZoR č. 7'!H90)+IF('ZoR č. 8'!$D90="",0,'ZoR č. 8'!H90)+IF('ZoR č. 9'!$D90="",0,'ZoR č. 9'!H90)+IF('ZoR č. 10'!$D90="",0,'ZoR č. 10'!H90)+IF(ZZoR!$D90="",0,ZZoR!H90)</f>
        <v>0</v>
      </c>
      <c r="Y90" s="281">
        <f>IF('ZoR č. 1'!$D90="",0,'ZoR č. 1'!I90)+IF('ZoR č. 2'!$D90="",0,'ZoR č. 2'!I90)+IF('ZoR č. 3'!$D90="",0,'ZoR č. 3'!I90)+IF('ZoR č. 4'!$D90="",0,'ZoR č. 4'!I90)+IF('ZoR č. 5'!$D90="",0,'ZoR č. 5'!I90)+IF('ZoR č. 6'!$D90="",0,'ZoR č. 6'!I90)+IF('ZoR č. 7'!$D90="",0,'ZoR č. 7'!I90)+IF('ZoR č. 8'!$D90="",0,'ZoR č. 8'!I90)+IF('ZoR č. 9'!$D90="",0,'ZoR č. 9'!I90)+IF('ZoR č. 10'!$D90="",0,'ZoR č. 10'!I90)+IF(ZZoR!$D90="",0,ZZoR!I90)</f>
        <v>0</v>
      </c>
      <c r="Z90" s="281">
        <f>IF('ZoR č. 1'!$D90="",0,'ZoR č. 1'!J90)+IF('ZoR č. 2'!$D90="",0,'ZoR č. 2'!J90)+IF('ZoR č. 3'!$D90="",0,'ZoR č. 3'!J90)+IF('ZoR č. 4'!$D90="",0,'ZoR č. 4'!J90)+IF('ZoR č. 5'!$D90="",0,'ZoR č. 5'!J90)+IF('ZoR č. 6'!$D90="",0,'ZoR č. 6'!J90)+IF('ZoR č. 7'!$D90="",0,'ZoR č. 7'!J90)+IF('ZoR č. 8'!$D90="",0,'ZoR č. 8'!J90)+IF('ZoR č. 9'!$D90="",0,'ZoR č. 9'!J90)+IF('ZoR č. 10'!$D90="",0,'ZoR č. 10'!J90)+IF(ZZoR!$D90="",0,ZZoR!J90)</f>
        <v>0</v>
      </c>
      <c r="AA90" s="281">
        <f>IF('ZoR č. 1'!$D90="",0,'ZoR č. 1'!K90)+IF('ZoR č. 2'!$D90="",0,'ZoR č. 2'!K90)+IF('ZoR č. 3'!$D90="",0,'ZoR č. 3'!K90)+IF('ZoR č. 4'!$D90="",0,'ZoR č. 4'!K90)+IF('ZoR č. 5'!$D90="",0,'ZoR č. 5'!K90)+IF('ZoR č. 6'!$D90="",0,'ZoR č. 6'!K90)+IF('ZoR č. 7'!$D90="",0,'ZoR č. 7'!K90)+IF('ZoR č. 8'!$D90="",0,'ZoR č. 8'!K90)+IF('ZoR č. 9'!$D90="",0,'ZoR č. 9'!K90)+IF('ZoR č. 10'!$D90="",0,'ZoR č. 10'!K90)+IF(ZZoR!$D90="",0,ZZoR!K90)</f>
        <v>0</v>
      </c>
      <c r="AB90" s="281">
        <f>IF('ZoR č. 1'!$D90="",0,'ZoR č. 1'!L90)+IF('ZoR č. 2'!$D90="",0,'ZoR č. 2'!L90)+IF('ZoR č. 3'!$D90="",0,'ZoR č. 3'!L90)+IF('ZoR č. 4'!$D90="",0,'ZoR č. 4'!L90)+IF('ZoR č. 5'!$D90="",0,'ZoR č. 5'!L90)+IF('ZoR č. 6'!$D90="",0,'ZoR č. 6'!L90)+IF('ZoR č. 7'!$D90="",0,'ZoR č. 7'!L90)+IF('ZoR č. 8'!$D90="",0,'ZoR č. 8'!L90)+IF('ZoR č. 9'!$D90="",0,'ZoR č. 9'!L90)+IF('ZoR č. 10'!$D90="",0,'ZoR č. 10'!L90)+IF(ZZoR!$D90="",0,ZZoR!L90)</f>
        <v>0</v>
      </c>
      <c r="AC90" s="281">
        <f>IF('ZoR č. 1'!$D90="",0,'ZoR č. 1'!M90)+IF('ZoR č. 2'!$D90="",0,'ZoR č. 2'!M90)+IF('ZoR č. 3'!$D90="",0,'ZoR č. 3'!M90)+IF('ZoR č. 4'!$D90="",0,'ZoR č. 4'!M90)+IF('ZoR č. 5'!$D90="",0,'ZoR č. 5'!M90)+IF('ZoR č. 6'!$D90="",0,'ZoR č. 6'!M90)+IF('ZoR č. 7'!$D90="",0,'ZoR č. 7'!M90)+IF('ZoR č. 8'!$D90="",0,'ZoR č. 8'!M90)+IF('ZoR č. 9'!$D90="",0,'ZoR č. 9'!M90)+IF('ZoR č. 10'!$D90="",0,'ZoR č. 10'!M90)+IF(ZZoR!$D90="",0,ZZoR!M90)</f>
        <v>0</v>
      </c>
      <c r="AE90" s="282" t="str">
        <f t="shared" si="7"/>
        <v/>
      </c>
    </row>
    <row r="91" spans="2:31" x14ac:dyDescent="0.25">
      <c r="B91" s="9" t="s">
        <v>224</v>
      </c>
      <c r="C91" s="98" t="str">
        <f>IF(COUNTA('Přehled partnerů'!C91:D91)&lt;&gt;2,"partner neuveden",IF('Přehled partnerů'!J91="ANO",'Přehled partnerů'!C91,"v tomto období nerelevantní"))</f>
        <v>partner neuveden</v>
      </c>
      <c r="D91" s="108" t="str">
        <f>IF(COUNTA('Přehled partnerů'!C91:D91)&lt;&gt;2,"",IF('Přehled partnerů'!J91="ANO",'Přehled partnerů'!D91,""))</f>
        <v/>
      </c>
      <c r="E91" s="21" t="str">
        <f t="shared" si="4"/>
        <v/>
      </c>
      <c r="F91" s="114" t="str">
        <f t="shared" si="5"/>
        <v/>
      </c>
      <c r="G91" s="125">
        <v>0</v>
      </c>
      <c r="H91" s="126">
        <v>0</v>
      </c>
      <c r="I91" s="126">
        <v>0</v>
      </c>
      <c r="J91" s="126">
        <v>0</v>
      </c>
      <c r="K91" s="16">
        <v>0</v>
      </c>
      <c r="L91" s="16">
        <v>0</v>
      </c>
      <c r="M91" s="20">
        <v>0</v>
      </c>
      <c r="N91" s="58" t="str">
        <f t="shared" si="6"/>
        <v/>
      </c>
      <c r="O91" s="267">
        <f>IF('Rozpočet + Žádosti o změnu'!$ER$2="ano",'Rozpočet + Žádosti o změnu'!EL91,IF('Rozpočet + Žádosti o změnu'!$EF$2="ano",'Rozpočet + Žádosti o změnu'!DZ91,IF('Rozpočet + Žádosti o změnu'!$DT$2="ano",'Rozpočet + Žádosti o změnu'!DN91,IF('Rozpočet + Žádosti o změnu'!$DH$2="ano",'Rozpočet + Žádosti o změnu'!DB91,IF('Rozpočet + Žádosti o změnu'!$CV$2="ano",'Rozpočet + Žádosti o změnu'!CP91,IF('Rozpočet + Žádosti o změnu'!$CJ$2="ano",'Rozpočet + Žádosti o změnu'!CD91,IF('Rozpočet + Žádosti o změnu'!$BX$2="ano",'Rozpočet + Žádosti o změnu'!BR91,IF('Rozpočet + Žádosti o změnu'!$BL$2="ano",'Rozpočet + Žádosti o změnu'!BF91,IF('Rozpočet + Žádosti o změnu'!$AZ$2="ano",'Rozpočet + Žádosti o změnu'!AT91,IF('Rozpočet + Žádosti o změnu'!$AN$2="ano",'Rozpočet + Žádosti o změnu'!AH91,'Rozpočet + Žádosti o změnu'!H91))))))))))</f>
        <v>0</v>
      </c>
      <c r="P91" s="267">
        <f>IF('Rozpočet + Žádosti o změnu'!$ER$2="ano",'Rozpočet + Žádosti o změnu'!EM91,IF('Rozpočet + Žádosti o změnu'!$EF$2="ano",'Rozpočet + Žádosti o změnu'!EA91,IF('Rozpočet + Žádosti o změnu'!$DT$2="ano",'Rozpočet + Žádosti o změnu'!DO91,IF('Rozpočet + Žádosti o změnu'!$DH$2="ano",'Rozpočet + Žádosti o změnu'!DC91,IF('Rozpočet + Žádosti o změnu'!$CV$2="ano",'Rozpočet + Žádosti o změnu'!CQ91,IF('Rozpočet + Žádosti o změnu'!$CJ$2="ano",'Rozpočet + Žádosti o změnu'!CE91,IF('Rozpočet + Žádosti o změnu'!$BX$2="ano",'Rozpočet + Žádosti o změnu'!BS91,IF('Rozpočet + Žádosti o změnu'!$BL$2="ano",'Rozpočet + Žádosti o změnu'!BG91,IF('Rozpočet + Žádosti o změnu'!$AZ$2="ano",'Rozpočet + Žádosti o změnu'!AU91,IF('Rozpočet + Žádosti o změnu'!$AN$2="ano",'Rozpočet + Žádosti o změnu'!AI91,'Rozpočet + Žádosti o změnu'!I91))))))))))</f>
        <v>0</v>
      </c>
      <c r="Q91" s="267">
        <f>IF('Rozpočet + Žádosti o změnu'!$ER$2="ano",'Rozpočet + Žádosti o změnu'!EN91,IF('Rozpočet + Žádosti o změnu'!$EF$2="ano",'Rozpočet + Žádosti o změnu'!EB91,IF('Rozpočet + Žádosti o změnu'!$DT$2="ano",'Rozpočet + Žádosti o změnu'!DP91,IF('Rozpočet + Žádosti o změnu'!$DH$2="ano",'Rozpočet + Žádosti o změnu'!DD91,IF('Rozpočet + Žádosti o změnu'!$CV$2="ano",'Rozpočet + Žádosti o změnu'!CR91,IF('Rozpočet + Žádosti o změnu'!$CJ$2="ano",'Rozpočet + Žádosti o změnu'!CF91,IF('Rozpočet + Žádosti o změnu'!$BX$2="ano",'Rozpočet + Žádosti o změnu'!BT91,IF('Rozpočet + Žádosti o změnu'!$BL$2="ano",'Rozpočet + Žádosti o změnu'!BH91,IF('Rozpočet + Žádosti o změnu'!$AZ$2="ano",'Rozpočet + Žádosti o změnu'!AV91,IF('Rozpočet + Žádosti o změnu'!$AN$2="ano",'Rozpočet + Žádosti o změnu'!AJ91,'Rozpočet + Žádosti o změnu'!J91))))))))))</f>
        <v>0</v>
      </c>
      <c r="R91" s="267">
        <f>IF('Rozpočet + Žádosti o změnu'!$ER$2="ano",'Rozpočet + Žádosti o změnu'!EO91,IF('Rozpočet + Žádosti o změnu'!$EF$2="ano",'Rozpočet + Žádosti o změnu'!EC91,IF('Rozpočet + Žádosti o změnu'!$DT$2="ano",'Rozpočet + Žádosti o změnu'!DQ91,IF('Rozpočet + Žádosti o změnu'!$DH$2="ano",'Rozpočet + Žádosti o změnu'!DE91,IF('Rozpočet + Žádosti o změnu'!$CV$2="ano",'Rozpočet + Žádosti o změnu'!CS91,IF('Rozpočet + Žádosti o změnu'!$CJ$2="ano",'Rozpočet + Žádosti o změnu'!CG91,IF('Rozpočet + Žádosti o změnu'!$BX$2="ano",'Rozpočet + Žádosti o změnu'!BU91,IF('Rozpočet + Žádosti o změnu'!$BL$2="ano",'Rozpočet + Žádosti o změnu'!BI91,IF('Rozpočet + Žádosti o změnu'!$AZ$2="ano",'Rozpočet + Žádosti o změnu'!AW91,IF('Rozpočet + Žádosti o změnu'!$AN$2="ano",'Rozpočet + Žádosti o změnu'!AK91,'Rozpočet + Žádosti o změnu'!K91))))))))))</f>
        <v>0</v>
      </c>
      <c r="S91" s="267">
        <f>IF('Rozpočet + Žádosti o změnu'!$ER$2="ano",'Rozpočet + Žádosti o změnu'!EP91,IF('Rozpočet + Žádosti o změnu'!$EF$2="ano",'Rozpočet + Žádosti o změnu'!ED91,IF('Rozpočet + Žádosti o změnu'!$DT$2="ano",'Rozpočet + Žádosti o změnu'!DR91,IF('Rozpočet + Žádosti o změnu'!$DH$2="ano",'Rozpočet + Žádosti o změnu'!DF91,IF('Rozpočet + Žádosti o změnu'!$CV$2="ano",'Rozpočet + Žádosti o změnu'!CT91,IF('Rozpočet + Žádosti o změnu'!$CJ$2="ano",'Rozpočet + Žádosti o změnu'!CH91,IF('Rozpočet + Žádosti o změnu'!$BX$2="ano",'Rozpočet + Žádosti o změnu'!BV91,IF('Rozpočet + Žádosti o změnu'!$BL$2="ano",'Rozpočet + Žádosti o změnu'!BJ91,IF('Rozpočet + Žádosti o změnu'!$AZ$2="ano",'Rozpočet + Žádosti o změnu'!AX91,IF('Rozpočet + Žádosti o změnu'!$AN$2="ano",'Rozpočet + Žádosti o změnu'!AL91,'Rozpočet + Žádosti o změnu'!L91))))))))))</f>
        <v>0</v>
      </c>
      <c r="T91" s="267">
        <f>IF('Rozpočet + Žádosti o změnu'!$ER$2="ano",'Rozpočet + Žádosti o změnu'!EQ91,IF('Rozpočet + Žádosti o změnu'!$EF$2="ano",'Rozpočet + Žádosti o změnu'!EE91,IF('Rozpočet + Žádosti o změnu'!$DT$2="ano",'Rozpočet + Žádosti o změnu'!DS91,IF('Rozpočet + Žádosti o změnu'!$DH$2="ano",'Rozpočet + Žádosti o změnu'!DG91,IF('Rozpočet + Žádosti o změnu'!$CV$2="ano",'Rozpočet + Žádosti o změnu'!CU91,IF('Rozpočet + Žádosti o změnu'!$CJ$2="ano",'Rozpočet + Žádosti o změnu'!CI91,IF('Rozpočet + Žádosti o změnu'!$BX$2="ano",'Rozpočet + Žádosti o změnu'!BW91,IF('Rozpočet + Žádosti o změnu'!$BL$2="ano",'Rozpočet + Žádosti o změnu'!BK91,IF('Rozpočet + Žádosti o změnu'!$AZ$2="ano",'Rozpočet + Žádosti o změnu'!AY91,IF('Rozpočet + Žádosti o změnu'!$AN$2="ano",'Rozpočet + Žádosti o změnu'!AM91,'Rozpočet + Žádosti o změnu'!M91))))))))))</f>
        <v>0</v>
      </c>
      <c r="U91" s="267">
        <f>IF('Rozpočet + Žádosti o změnu'!$ER$2="ano",'Rozpočet + Žádosti o změnu'!ER91,IF('Rozpočet + Žádosti o změnu'!$EF$2="ano",'Rozpočet + Žádosti o změnu'!EF91,IF('Rozpočet + Žádosti o změnu'!$DT$2="ano",'Rozpočet + Žádosti o změnu'!DT91,IF('Rozpočet + Žádosti o změnu'!$DH$2="ano",'Rozpočet + Žádosti o změnu'!DH91,IF('Rozpočet + Žádosti o změnu'!$CV$2="ano",'Rozpočet + Žádosti o změnu'!CV91,IF('Rozpočet + Žádosti o změnu'!$CJ$2="ano",'Rozpočet + Žádosti o změnu'!CJ91,IF('Rozpočet + Žádosti o změnu'!$BX$2="ano",'Rozpočet + Žádosti o změnu'!BX91,IF('Rozpočet + Žádosti o změnu'!$BL$2="ano",'Rozpočet + Žádosti o změnu'!BL91,IF('Rozpočet + Žádosti o změnu'!$AZ$2="ano",'Rozpočet + Žádosti o změnu'!AZ91,IF('Rozpočet + Žádosti o změnu'!$AN$2="ano",'Rozpočet + Žádosti o změnu'!AN91,'Rozpočet + Žádosti o změnu'!N91))))))))))</f>
        <v>0</v>
      </c>
      <c r="W91" s="281">
        <f>IF('ZoR č. 1'!$D91="",0,'ZoR č. 1'!G91)+IF('ZoR č. 2'!$D91="",0,'ZoR č. 2'!G91)+IF('ZoR č. 3'!$D91="",0,'ZoR č. 3'!G91)+IF('ZoR č. 4'!$D91="",0,'ZoR č. 4'!G91)+IF('ZoR č. 5'!$D91="",0,'ZoR č. 5'!G91)+IF('ZoR č. 6'!$D91="",0,'ZoR č. 6'!G91)+IF('ZoR č. 7'!$D91="",0,'ZoR č. 7'!G91)+IF('ZoR č. 8'!$D91="",0,'ZoR č. 8'!G91)+IF('ZoR č. 9'!$D91="",0,'ZoR č. 9'!G91)+IF('ZoR č. 10'!$D91="",0,'ZoR č. 10'!G91)+IF(ZZoR!$D91="",0,ZZoR!G91)</f>
        <v>0</v>
      </c>
      <c r="X91" s="281">
        <f>IF('ZoR č. 1'!$D91="",0,'ZoR č. 1'!H91)+IF('ZoR č. 2'!$D91="",0,'ZoR č. 2'!H91)+IF('ZoR č. 3'!$D91="",0,'ZoR č. 3'!H91)+IF('ZoR č. 4'!$D91="",0,'ZoR č. 4'!H91)+IF('ZoR č. 5'!$D91="",0,'ZoR č. 5'!H91)+IF('ZoR č. 6'!$D91="",0,'ZoR č. 6'!H91)+IF('ZoR č. 7'!$D91="",0,'ZoR č. 7'!H91)+IF('ZoR č. 8'!$D91="",0,'ZoR č. 8'!H91)+IF('ZoR č. 9'!$D91="",0,'ZoR č. 9'!H91)+IF('ZoR č. 10'!$D91="",0,'ZoR č. 10'!H91)+IF(ZZoR!$D91="",0,ZZoR!H91)</f>
        <v>0</v>
      </c>
      <c r="Y91" s="281">
        <f>IF('ZoR č. 1'!$D91="",0,'ZoR č. 1'!I91)+IF('ZoR č. 2'!$D91="",0,'ZoR č. 2'!I91)+IF('ZoR č. 3'!$D91="",0,'ZoR č. 3'!I91)+IF('ZoR č. 4'!$D91="",0,'ZoR č. 4'!I91)+IF('ZoR č. 5'!$D91="",0,'ZoR č. 5'!I91)+IF('ZoR č. 6'!$D91="",0,'ZoR č. 6'!I91)+IF('ZoR č. 7'!$D91="",0,'ZoR č. 7'!I91)+IF('ZoR č. 8'!$D91="",0,'ZoR č. 8'!I91)+IF('ZoR č. 9'!$D91="",0,'ZoR č. 9'!I91)+IF('ZoR č. 10'!$D91="",0,'ZoR č. 10'!I91)+IF(ZZoR!$D91="",0,ZZoR!I91)</f>
        <v>0</v>
      </c>
      <c r="Z91" s="281">
        <f>IF('ZoR č. 1'!$D91="",0,'ZoR č. 1'!J91)+IF('ZoR č. 2'!$D91="",0,'ZoR č. 2'!J91)+IF('ZoR č. 3'!$D91="",0,'ZoR č. 3'!J91)+IF('ZoR č. 4'!$D91="",0,'ZoR č. 4'!J91)+IF('ZoR č. 5'!$D91="",0,'ZoR č. 5'!J91)+IF('ZoR č. 6'!$D91="",0,'ZoR č. 6'!J91)+IF('ZoR č. 7'!$D91="",0,'ZoR č. 7'!J91)+IF('ZoR č. 8'!$D91="",0,'ZoR č. 8'!J91)+IF('ZoR č. 9'!$D91="",0,'ZoR č. 9'!J91)+IF('ZoR č. 10'!$D91="",0,'ZoR č. 10'!J91)+IF(ZZoR!$D91="",0,ZZoR!J91)</f>
        <v>0</v>
      </c>
      <c r="AA91" s="281">
        <f>IF('ZoR č. 1'!$D91="",0,'ZoR č. 1'!K91)+IF('ZoR č. 2'!$D91="",0,'ZoR č. 2'!K91)+IF('ZoR č. 3'!$D91="",0,'ZoR č. 3'!K91)+IF('ZoR č. 4'!$D91="",0,'ZoR č. 4'!K91)+IF('ZoR č. 5'!$D91="",0,'ZoR č. 5'!K91)+IF('ZoR č. 6'!$D91="",0,'ZoR č. 6'!K91)+IF('ZoR č. 7'!$D91="",0,'ZoR č. 7'!K91)+IF('ZoR č. 8'!$D91="",0,'ZoR č. 8'!K91)+IF('ZoR č. 9'!$D91="",0,'ZoR č. 9'!K91)+IF('ZoR č. 10'!$D91="",0,'ZoR č. 10'!K91)+IF(ZZoR!$D91="",0,ZZoR!K91)</f>
        <v>0</v>
      </c>
      <c r="AB91" s="281">
        <f>IF('ZoR č. 1'!$D91="",0,'ZoR č. 1'!L91)+IF('ZoR č. 2'!$D91="",0,'ZoR č. 2'!L91)+IF('ZoR č. 3'!$D91="",0,'ZoR č. 3'!L91)+IF('ZoR č. 4'!$D91="",0,'ZoR č. 4'!L91)+IF('ZoR č. 5'!$D91="",0,'ZoR č. 5'!L91)+IF('ZoR č. 6'!$D91="",0,'ZoR č. 6'!L91)+IF('ZoR č. 7'!$D91="",0,'ZoR č. 7'!L91)+IF('ZoR č. 8'!$D91="",0,'ZoR č. 8'!L91)+IF('ZoR č. 9'!$D91="",0,'ZoR č. 9'!L91)+IF('ZoR č. 10'!$D91="",0,'ZoR č. 10'!L91)+IF(ZZoR!$D91="",0,ZZoR!L91)</f>
        <v>0</v>
      </c>
      <c r="AC91" s="281">
        <f>IF('ZoR č. 1'!$D91="",0,'ZoR č. 1'!M91)+IF('ZoR č. 2'!$D91="",0,'ZoR č. 2'!M91)+IF('ZoR č. 3'!$D91="",0,'ZoR č. 3'!M91)+IF('ZoR č. 4'!$D91="",0,'ZoR č. 4'!M91)+IF('ZoR č. 5'!$D91="",0,'ZoR č. 5'!M91)+IF('ZoR č. 6'!$D91="",0,'ZoR č. 6'!M91)+IF('ZoR č. 7'!$D91="",0,'ZoR č. 7'!M91)+IF('ZoR č. 8'!$D91="",0,'ZoR č. 8'!M91)+IF('ZoR č. 9'!$D91="",0,'ZoR č. 9'!M91)+IF('ZoR č. 10'!$D91="",0,'ZoR č. 10'!M91)+IF(ZZoR!$D91="",0,ZZoR!M91)</f>
        <v>0</v>
      </c>
      <c r="AE91" s="282" t="str">
        <f t="shared" si="7"/>
        <v/>
      </c>
    </row>
    <row r="92" spans="2:31" x14ac:dyDescent="0.25">
      <c r="B92" s="9" t="s">
        <v>225</v>
      </c>
      <c r="C92" s="98" t="str">
        <f>IF(COUNTA('Přehled partnerů'!C92:D92)&lt;&gt;2,"partner neuveden",IF('Přehled partnerů'!J92="ANO",'Přehled partnerů'!C92,"v tomto období nerelevantní"))</f>
        <v>partner neuveden</v>
      </c>
      <c r="D92" s="108" t="str">
        <f>IF(COUNTA('Přehled partnerů'!C92:D92)&lt;&gt;2,"",IF('Přehled partnerů'!J92="ANO",'Přehled partnerů'!D92,""))</f>
        <v/>
      </c>
      <c r="E92" s="21" t="str">
        <f t="shared" si="4"/>
        <v/>
      </c>
      <c r="F92" s="114" t="str">
        <f t="shared" si="5"/>
        <v/>
      </c>
      <c r="G92" s="125">
        <v>0</v>
      </c>
      <c r="H92" s="126">
        <v>0</v>
      </c>
      <c r="I92" s="126">
        <v>0</v>
      </c>
      <c r="J92" s="126">
        <v>0</v>
      </c>
      <c r="K92" s="16">
        <v>0</v>
      </c>
      <c r="L92" s="16">
        <v>0</v>
      </c>
      <c r="M92" s="20">
        <v>0</v>
      </c>
      <c r="N92" s="58" t="str">
        <f t="shared" si="6"/>
        <v/>
      </c>
      <c r="O92" s="267">
        <f>IF('Rozpočet + Žádosti o změnu'!$ER$2="ano",'Rozpočet + Žádosti o změnu'!EL92,IF('Rozpočet + Žádosti o změnu'!$EF$2="ano",'Rozpočet + Žádosti o změnu'!DZ92,IF('Rozpočet + Žádosti o změnu'!$DT$2="ano",'Rozpočet + Žádosti o změnu'!DN92,IF('Rozpočet + Žádosti o změnu'!$DH$2="ano",'Rozpočet + Žádosti o změnu'!DB92,IF('Rozpočet + Žádosti o změnu'!$CV$2="ano",'Rozpočet + Žádosti o změnu'!CP92,IF('Rozpočet + Žádosti o změnu'!$CJ$2="ano",'Rozpočet + Žádosti o změnu'!CD92,IF('Rozpočet + Žádosti o změnu'!$BX$2="ano",'Rozpočet + Žádosti o změnu'!BR92,IF('Rozpočet + Žádosti o změnu'!$BL$2="ano",'Rozpočet + Žádosti o změnu'!BF92,IF('Rozpočet + Žádosti o změnu'!$AZ$2="ano",'Rozpočet + Žádosti o změnu'!AT92,IF('Rozpočet + Žádosti o změnu'!$AN$2="ano",'Rozpočet + Žádosti o změnu'!AH92,'Rozpočet + Žádosti o změnu'!H92))))))))))</f>
        <v>0</v>
      </c>
      <c r="P92" s="267">
        <f>IF('Rozpočet + Žádosti o změnu'!$ER$2="ano",'Rozpočet + Žádosti o změnu'!EM92,IF('Rozpočet + Žádosti o změnu'!$EF$2="ano",'Rozpočet + Žádosti o změnu'!EA92,IF('Rozpočet + Žádosti o změnu'!$DT$2="ano",'Rozpočet + Žádosti o změnu'!DO92,IF('Rozpočet + Žádosti o změnu'!$DH$2="ano",'Rozpočet + Žádosti o změnu'!DC92,IF('Rozpočet + Žádosti o změnu'!$CV$2="ano",'Rozpočet + Žádosti o změnu'!CQ92,IF('Rozpočet + Žádosti o změnu'!$CJ$2="ano",'Rozpočet + Žádosti o změnu'!CE92,IF('Rozpočet + Žádosti o změnu'!$BX$2="ano",'Rozpočet + Žádosti o změnu'!BS92,IF('Rozpočet + Žádosti o změnu'!$BL$2="ano",'Rozpočet + Žádosti o změnu'!BG92,IF('Rozpočet + Žádosti o změnu'!$AZ$2="ano",'Rozpočet + Žádosti o změnu'!AU92,IF('Rozpočet + Žádosti o změnu'!$AN$2="ano",'Rozpočet + Žádosti o změnu'!AI92,'Rozpočet + Žádosti o změnu'!I92))))))))))</f>
        <v>0</v>
      </c>
      <c r="Q92" s="267">
        <f>IF('Rozpočet + Žádosti o změnu'!$ER$2="ano",'Rozpočet + Žádosti o změnu'!EN92,IF('Rozpočet + Žádosti o změnu'!$EF$2="ano",'Rozpočet + Žádosti o změnu'!EB92,IF('Rozpočet + Žádosti o změnu'!$DT$2="ano",'Rozpočet + Žádosti o změnu'!DP92,IF('Rozpočet + Žádosti o změnu'!$DH$2="ano",'Rozpočet + Žádosti o změnu'!DD92,IF('Rozpočet + Žádosti o změnu'!$CV$2="ano",'Rozpočet + Žádosti o změnu'!CR92,IF('Rozpočet + Žádosti o změnu'!$CJ$2="ano",'Rozpočet + Žádosti o změnu'!CF92,IF('Rozpočet + Žádosti o změnu'!$BX$2="ano",'Rozpočet + Žádosti o změnu'!BT92,IF('Rozpočet + Žádosti o změnu'!$BL$2="ano",'Rozpočet + Žádosti o změnu'!BH92,IF('Rozpočet + Žádosti o změnu'!$AZ$2="ano",'Rozpočet + Žádosti o změnu'!AV92,IF('Rozpočet + Žádosti o změnu'!$AN$2="ano",'Rozpočet + Žádosti o změnu'!AJ92,'Rozpočet + Žádosti o změnu'!J92))))))))))</f>
        <v>0</v>
      </c>
      <c r="R92" s="267">
        <f>IF('Rozpočet + Žádosti o změnu'!$ER$2="ano",'Rozpočet + Žádosti o změnu'!EO92,IF('Rozpočet + Žádosti o změnu'!$EF$2="ano",'Rozpočet + Žádosti o změnu'!EC92,IF('Rozpočet + Žádosti o změnu'!$DT$2="ano",'Rozpočet + Žádosti o změnu'!DQ92,IF('Rozpočet + Žádosti o změnu'!$DH$2="ano",'Rozpočet + Žádosti o změnu'!DE92,IF('Rozpočet + Žádosti o změnu'!$CV$2="ano",'Rozpočet + Žádosti o změnu'!CS92,IF('Rozpočet + Žádosti o změnu'!$CJ$2="ano",'Rozpočet + Žádosti o změnu'!CG92,IF('Rozpočet + Žádosti o změnu'!$BX$2="ano",'Rozpočet + Žádosti o změnu'!BU92,IF('Rozpočet + Žádosti o změnu'!$BL$2="ano",'Rozpočet + Žádosti o změnu'!BI92,IF('Rozpočet + Žádosti o změnu'!$AZ$2="ano",'Rozpočet + Žádosti o změnu'!AW92,IF('Rozpočet + Žádosti o změnu'!$AN$2="ano",'Rozpočet + Žádosti o změnu'!AK92,'Rozpočet + Žádosti o změnu'!K92))))))))))</f>
        <v>0</v>
      </c>
      <c r="S92" s="267">
        <f>IF('Rozpočet + Žádosti o změnu'!$ER$2="ano",'Rozpočet + Žádosti o změnu'!EP92,IF('Rozpočet + Žádosti o změnu'!$EF$2="ano",'Rozpočet + Žádosti o změnu'!ED92,IF('Rozpočet + Žádosti o změnu'!$DT$2="ano",'Rozpočet + Žádosti o změnu'!DR92,IF('Rozpočet + Žádosti o změnu'!$DH$2="ano",'Rozpočet + Žádosti o změnu'!DF92,IF('Rozpočet + Žádosti o změnu'!$CV$2="ano",'Rozpočet + Žádosti o změnu'!CT92,IF('Rozpočet + Žádosti o změnu'!$CJ$2="ano",'Rozpočet + Žádosti o změnu'!CH92,IF('Rozpočet + Žádosti o změnu'!$BX$2="ano",'Rozpočet + Žádosti o změnu'!BV92,IF('Rozpočet + Žádosti o změnu'!$BL$2="ano",'Rozpočet + Žádosti o změnu'!BJ92,IF('Rozpočet + Žádosti o změnu'!$AZ$2="ano",'Rozpočet + Žádosti o změnu'!AX92,IF('Rozpočet + Žádosti o změnu'!$AN$2="ano",'Rozpočet + Žádosti o změnu'!AL92,'Rozpočet + Žádosti o změnu'!L92))))))))))</f>
        <v>0</v>
      </c>
      <c r="T92" s="267">
        <f>IF('Rozpočet + Žádosti o změnu'!$ER$2="ano",'Rozpočet + Žádosti o změnu'!EQ92,IF('Rozpočet + Žádosti o změnu'!$EF$2="ano",'Rozpočet + Žádosti o změnu'!EE92,IF('Rozpočet + Žádosti o změnu'!$DT$2="ano",'Rozpočet + Žádosti o změnu'!DS92,IF('Rozpočet + Žádosti o změnu'!$DH$2="ano",'Rozpočet + Žádosti o změnu'!DG92,IF('Rozpočet + Žádosti o změnu'!$CV$2="ano",'Rozpočet + Žádosti o změnu'!CU92,IF('Rozpočet + Žádosti o změnu'!$CJ$2="ano",'Rozpočet + Žádosti o změnu'!CI92,IF('Rozpočet + Žádosti o změnu'!$BX$2="ano",'Rozpočet + Žádosti o změnu'!BW92,IF('Rozpočet + Žádosti o změnu'!$BL$2="ano",'Rozpočet + Žádosti o změnu'!BK92,IF('Rozpočet + Žádosti o změnu'!$AZ$2="ano",'Rozpočet + Žádosti o změnu'!AY92,IF('Rozpočet + Žádosti o změnu'!$AN$2="ano",'Rozpočet + Žádosti o změnu'!AM92,'Rozpočet + Žádosti o změnu'!M92))))))))))</f>
        <v>0</v>
      </c>
      <c r="U92" s="267">
        <f>IF('Rozpočet + Žádosti o změnu'!$ER$2="ano",'Rozpočet + Žádosti o změnu'!ER92,IF('Rozpočet + Žádosti o změnu'!$EF$2="ano",'Rozpočet + Žádosti o změnu'!EF92,IF('Rozpočet + Žádosti o změnu'!$DT$2="ano",'Rozpočet + Žádosti o změnu'!DT92,IF('Rozpočet + Žádosti o změnu'!$DH$2="ano",'Rozpočet + Žádosti o změnu'!DH92,IF('Rozpočet + Žádosti o změnu'!$CV$2="ano",'Rozpočet + Žádosti o změnu'!CV92,IF('Rozpočet + Žádosti o změnu'!$CJ$2="ano",'Rozpočet + Žádosti o změnu'!CJ92,IF('Rozpočet + Žádosti o změnu'!$BX$2="ano",'Rozpočet + Žádosti o změnu'!BX92,IF('Rozpočet + Žádosti o změnu'!$BL$2="ano",'Rozpočet + Žádosti o změnu'!BL92,IF('Rozpočet + Žádosti o změnu'!$AZ$2="ano",'Rozpočet + Žádosti o změnu'!AZ92,IF('Rozpočet + Žádosti o změnu'!$AN$2="ano",'Rozpočet + Žádosti o změnu'!AN92,'Rozpočet + Žádosti o změnu'!N92))))))))))</f>
        <v>0</v>
      </c>
      <c r="W92" s="281">
        <f>IF('ZoR č. 1'!$D92="",0,'ZoR č. 1'!G92)+IF('ZoR č. 2'!$D92="",0,'ZoR č. 2'!G92)+IF('ZoR č. 3'!$D92="",0,'ZoR č. 3'!G92)+IF('ZoR č. 4'!$D92="",0,'ZoR č. 4'!G92)+IF('ZoR č. 5'!$D92="",0,'ZoR č. 5'!G92)+IF('ZoR č. 6'!$D92="",0,'ZoR č. 6'!G92)+IF('ZoR č. 7'!$D92="",0,'ZoR č. 7'!G92)+IF('ZoR č. 8'!$D92="",0,'ZoR č. 8'!G92)+IF('ZoR č. 9'!$D92="",0,'ZoR č. 9'!G92)+IF('ZoR č. 10'!$D92="",0,'ZoR č. 10'!G92)+IF(ZZoR!$D92="",0,ZZoR!G92)</f>
        <v>0</v>
      </c>
      <c r="X92" s="281">
        <f>IF('ZoR č. 1'!$D92="",0,'ZoR č. 1'!H92)+IF('ZoR č. 2'!$D92="",0,'ZoR č. 2'!H92)+IF('ZoR č. 3'!$D92="",0,'ZoR č. 3'!H92)+IF('ZoR č. 4'!$D92="",0,'ZoR č. 4'!H92)+IF('ZoR č. 5'!$D92="",0,'ZoR č. 5'!H92)+IF('ZoR č. 6'!$D92="",0,'ZoR č. 6'!H92)+IF('ZoR č. 7'!$D92="",0,'ZoR č. 7'!H92)+IF('ZoR č. 8'!$D92="",0,'ZoR č. 8'!H92)+IF('ZoR č. 9'!$D92="",0,'ZoR č. 9'!H92)+IF('ZoR č. 10'!$D92="",0,'ZoR č. 10'!H92)+IF(ZZoR!$D92="",0,ZZoR!H92)</f>
        <v>0</v>
      </c>
      <c r="Y92" s="281">
        <f>IF('ZoR č. 1'!$D92="",0,'ZoR č. 1'!I92)+IF('ZoR č. 2'!$D92="",0,'ZoR č. 2'!I92)+IF('ZoR č. 3'!$D92="",0,'ZoR č. 3'!I92)+IF('ZoR č. 4'!$D92="",0,'ZoR č. 4'!I92)+IF('ZoR č. 5'!$D92="",0,'ZoR č. 5'!I92)+IF('ZoR č. 6'!$D92="",0,'ZoR č. 6'!I92)+IF('ZoR č. 7'!$D92="",0,'ZoR č. 7'!I92)+IF('ZoR č. 8'!$D92="",0,'ZoR č. 8'!I92)+IF('ZoR č. 9'!$D92="",0,'ZoR č. 9'!I92)+IF('ZoR č. 10'!$D92="",0,'ZoR č. 10'!I92)+IF(ZZoR!$D92="",0,ZZoR!I92)</f>
        <v>0</v>
      </c>
      <c r="Z92" s="281">
        <f>IF('ZoR č. 1'!$D92="",0,'ZoR č. 1'!J92)+IF('ZoR č. 2'!$D92="",0,'ZoR č. 2'!J92)+IF('ZoR č. 3'!$D92="",0,'ZoR č. 3'!J92)+IF('ZoR č. 4'!$D92="",0,'ZoR č. 4'!J92)+IF('ZoR č. 5'!$D92="",0,'ZoR č. 5'!J92)+IF('ZoR č. 6'!$D92="",0,'ZoR č. 6'!J92)+IF('ZoR č. 7'!$D92="",0,'ZoR č. 7'!J92)+IF('ZoR č. 8'!$D92="",0,'ZoR č. 8'!J92)+IF('ZoR č. 9'!$D92="",0,'ZoR č. 9'!J92)+IF('ZoR č. 10'!$D92="",0,'ZoR č. 10'!J92)+IF(ZZoR!$D92="",0,ZZoR!J92)</f>
        <v>0</v>
      </c>
      <c r="AA92" s="281">
        <f>IF('ZoR č. 1'!$D92="",0,'ZoR č. 1'!K92)+IF('ZoR č. 2'!$D92="",0,'ZoR č. 2'!K92)+IF('ZoR č. 3'!$D92="",0,'ZoR č. 3'!K92)+IF('ZoR č. 4'!$D92="",0,'ZoR č. 4'!K92)+IF('ZoR č. 5'!$D92="",0,'ZoR č. 5'!K92)+IF('ZoR č. 6'!$D92="",0,'ZoR č. 6'!K92)+IF('ZoR č. 7'!$D92="",0,'ZoR č. 7'!K92)+IF('ZoR č. 8'!$D92="",0,'ZoR č. 8'!K92)+IF('ZoR č. 9'!$D92="",0,'ZoR č. 9'!K92)+IF('ZoR č. 10'!$D92="",0,'ZoR č. 10'!K92)+IF(ZZoR!$D92="",0,ZZoR!K92)</f>
        <v>0</v>
      </c>
      <c r="AB92" s="281">
        <f>IF('ZoR č. 1'!$D92="",0,'ZoR č. 1'!L92)+IF('ZoR č. 2'!$D92="",0,'ZoR č. 2'!L92)+IF('ZoR č. 3'!$D92="",0,'ZoR č. 3'!L92)+IF('ZoR č. 4'!$D92="",0,'ZoR č. 4'!L92)+IF('ZoR č. 5'!$D92="",0,'ZoR č. 5'!L92)+IF('ZoR č. 6'!$D92="",0,'ZoR č. 6'!L92)+IF('ZoR č. 7'!$D92="",0,'ZoR č. 7'!L92)+IF('ZoR č. 8'!$D92="",0,'ZoR č. 8'!L92)+IF('ZoR č. 9'!$D92="",0,'ZoR č. 9'!L92)+IF('ZoR č. 10'!$D92="",0,'ZoR č. 10'!L92)+IF(ZZoR!$D92="",0,ZZoR!L92)</f>
        <v>0</v>
      </c>
      <c r="AC92" s="281">
        <f>IF('ZoR č. 1'!$D92="",0,'ZoR č. 1'!M92)+IF('ZoR č. 2'!$D92="",0,'ZoR č. 2'!M92)+IF('ZoR č. 3'!$D92="",0,'ZoR č. 3'!M92)+IF('ZoR č. 4'!$D92="",0,'ZoR č. 4'!M92)+IF('ZoR č. 5'!$D92="",0,'ZoR č. 5'!M92)+IF('ZoR č. 6'!$D92="",0,'ZoR č. 6'!M92)+IF('ZoR č. 7'!$D92="",0,'ZoR č. 7'!M92)+IF('ZoR č. 8'!$D92="",0,'ZoR č. 8'!M92)+IF('ZoR č. 9'!$D92="",0,'ZoR č. 9'!M92)+IF('ZoR č. 10'!$D92="",0,'ZoR č. 10'!M92)+IF(ZZoR!$D92="",0,ZZoR!M92)</f>
        <v>0</v>
      </c>
      <c r="AE92" s="282" t="str">
        <f t="shared" si="7"/>
        <v/>
      </c>
    </row>
    <row r="93" spans="2:31" x14ac:dyDescent="0.25">
      <c r="B93" s="9" t="s">
        <v>226</v>
      </c>
      <c r="C93" s="98" t="str">
        <f>IF(COUNTA('Přehled partnerů'!C93:D93)&lt;&gt;2,"partner neuveden",IF('Přehled partnerů'!J93="ANO",'Přehled partnerů'!C93,"v tomto období nerelevantní"))</f>
        <v>partner neuveden</v>
      </c>
      <c r="D93" s="108" t="str">
        <f>IF(COUNTA('Přehled partnerů'!C93:D93)&lt;&gt;2,"",IF('Přehled partnerů'!J93="ANO",'Přehled partnerů'!D93,""))</f>
        <v/>
      </c>
      <c r="E93" s="21" t="str">
        <f t="shared" si="4"/>
        <v/>
      </c>
      <c r="F93" s="114" t="str">
        <f t="shared" si="5"/>
        <v/>
      </c>
      <c r="G93" s="125">
        <v>0</v>
      </c>
      <c r="H93" s="126">
        <v>0</v>
      </c>
      <c r="I93" s="126">
        <v>0</v>
      </c>
      <c r="J93" s="126">
        <v>0</v>
      </c>
      <c r="K93" s="16">
        <v>0</v>
      </c>
      <c r="L93" s="16">
        <v>0</v>
      </c>
      <c r="M93" s="20">
        <v>0</v>
      </c>
      <c r="N93" s="58" t="str">
        <f t="shared" si="6"/>
        <v/>
      </c>
      <c r="O93" s="267">
        <f>IF('Rozpočet + Žádosti o změnu'!$ER$2="ano",'Rozpočet + Žádosti o změnu'!EL93,IF('Rozpočet + Žádosti o změnu'!$EF$2="ano",'Rozpočet + Žádosti o změnu'!DZ93,IF('Rozpočet + Žádosti o změnu'!$DT$2="ano",'Rozpočet + Žádosti o změnu'!DN93,IF('Rozpočet + Žádosti o změnu'!$DH$2="ano",'Rozpočet + Žádosti o změnu'!DB93,IF('Rozpočet + Žádosti o změnu'!$CV$2="ano",'Rozpočet + Žádosti o změnu'!CP93,IF('Rozpočet + Žádosti o změnu'!$CJ$2="ano",'Rozpočet + Žádosti o změnu'!CD93,IF('Rozpočet + Žádosti o změnu'!$BX$2="ano",'Rozpočet + Žádosti o změnu'!BR93,IF('Rozpočet + Žádosti o změnu'!$BL$2="ano",'Rozpočet + Žádosti o změnu'!BF93,IF('Rozpočet + Žádosti o změnu'!$AZ$2="ano",'Rozpočet + Žádosti o změnu'!AT93,IF('Rozpočet + Žádosti o změnu'!$AN$2="ano",'Rozpočet + Žádosti o změnu'!AH93,'Rozpočet + Žádosti o změnu'!H93))))))))))</f>
        <v>0</v>
      </c>
      <c r="P93" s="267">
        <f>IF('Rozpočet + Žádosti o změnu'!$ER$2="ano",'Rozpočet + Žádosti o změnu'!EM93,IF('Rozpočet + Žádosti o změnu'!$EF$2="ano",'Rozpočet + Žádosti o změnu'!EA93,IF('Rozpočet + Žádosti o změnu'!$DT$2="ano",'Rozpočet + Žádosti o změnu'!DO93,IF('Rozpočet + Žádosti o změnu'!$DH$2="ano",'Rozpočet + Žádosti o změnu'!DC93,IF('Rozpočet + Žádosti o změnu'!$CV$2="ano",'Rozpočet + Žádosti o změnu'!CQ93,IF('Rozpočet + Žádosti o změnu'!$CJ$2="ano",'Rozpočet + Žádosti o změnu'!CE93,IF('Rozpočet + Žádosti o změnu'!$BX$2="ano",'Rozpočet + Žádosti o změnu'!BS93,IF('Rozpočet + Žádosti o změnu'!$BL$2="ano",'Rozpočet + Žádosti o změnu'!BG93,IF('Rozpočet + Žádosti o změnu'!$AZ$2="ano",'Rozpočet + Žádosti o změnu'!AU93,IF('Rozpočet + Žádosti o změnu'!$AN$2="ano",'Rozpočet + Žádosti o změnu'!AI93,'Rozpočet + Žádosti o změnu'!I93))))))))))</f>
        <v>0</v>
      </c>
      <c r="Q93" s="267">
        <f>IF('Rozpočet + Žádosti o změnu'!$ER$2="ano",'Rozpočet + Žádosti o změnu'!EN93,IF('Rozpočet + Žádosti o změnu'!$EF$2="ano",'Rozpočet + Žádosti o změnu'!EB93,IF('Rozpočet + Žádosti o změnu'!$DT$2="ano",'Rozpočet + Žádosti o změnu'!DP93,IF('Rozpočet + Žádosti o změnu'!$DH$2="ano",'Rozpočet + Žádosti o změnu'!DD93,IF('Rozpočet + Žádosti o změnu'!$CV$2="ano",'Rozpočet + Žádosti o změnu'!CR93,IF('Rozpočet + Žádosti o změnu'!$CJ$2="ano",'Rozpočet + Žádosti o změnu'!CF93,IF('Rozpočet + Žádosti o změnu'!$BX$2="ano",'Rozpočet + Žádosti o změnu'!BT93,IF('Rozpočet + Žádosti o změnu'!$BL$2="ano",'Rozpočet + Žádosti o změnu'!BH93,IF('Rozpočet + Žádosti o změnu'!$AZ$2="ano",'Rozpočet + Žádosti o změnu'!AV93,IF('Rozpočet + Žádosti o změnu'!$AN$2="ano",'Rozpočet + Žádosti o změnu'!AJ93,'Rozpočet + Žádosti o změnu'!J93))))))))))</f>
        <v>0</v>
      </c>
      <c r="R93" s="267">
        <f>IF('Rozpočet + Žádosti o změnu'!$ER$2="ano",'Rozpočet + Žádosti o změnu'!EO93,IF('Rozpočet + Žádosti o změnu'!$EF$2="ano",'Rozpočet + Žádosti o změnu'!EC93,IF('Rozpočet + Žádosti o změnu'!$DT$2="ano",'Rozpočet + Žádosti o změnu'!DQ93,IF('Rozpočet + Žádosti o změnu'!$DH$2="ano",'Rozpočet + Žádosti o změnu'!DE93,IF('Rozpočet + Žádosti o změnu'!$CV$2="ano",'Rozpočet + Žádosti o změnu'!CS93,IF('Rozpočet + Žádosti o změnu'!$CJ$2="ano",'Rozpočet + Žádosti o změnu'!CG93,IF('Rozpočet + Žádosti o změnu'!$BX$2="ano",'Rozpočet + Žádosti o změnu'!BU93,IF('Rozpočet + Žádosti o změnu'!$BL$2="ano",'Rozpočet + Žádosti o změnu'!BI93,IF('Rozpočet + Žádosti o změnu'!$AZ$2="ano",'Rozpočet + Žádosti o změnu'!AW93,IF('Rozpočet + Žádosti o změnu'!$AN$2="ano",'Rozpočet + Žádosti o změnu'!AK93,'Rozpočet + Žádosti o změnu'!K93))))))))))</f>
        <v>0</v>
      </c>
      <c r="S93" s="267">
        <f>IF('Rozpočet + Žádosti o změnu'!$ER$2="ano",'Rozpočet + Žádosti o změnu'!EP93,IF('Rozpočet + Žádosti o změnu'!$EF$2="ano",'Rozpočet + Žádosti o změnu'!ED93,IF('Rozpočet + Žádosti o změnu'!$DT$2="ano",'Rozpočet + Žádosti o změnu'!DR93,IF('Rozpočet + Žádosti o změnu'!$DH$2="ano",'Rozpočet + Žádosti o změnu'!DF93,IF('Rozpočet + Žádosti o změnu'!$CV$2="ano",'Rozpočet + Žádosti o změnu'!CT93,IF('Rozpočet + Žádosti o změnu'!$CJ$2="ano",'Rozpočet + Žádosti o změnu'!CH93,IF('Rozpočet + Žádosti o změnu'!$BX$2="ano",'Rozpočet + Žádosti o změnu'!BV93,IF('Rozpočet + Žádosti o změnu'!$BL$2="ano",'Rozpočet + Žádosti o změnu'!BJ93,IF('Rozpočet + Žádosti o změnu'!$AZ$2="ano",'Rozpočet + Žádosti o změnu'!AX93,IF('Rozpočet + Žádosti o změnu'!$AN$2="ano",'Rozpočet + Žádosti o změnu'!AL93,'Rozpočet + Žádosti o změnu'!L93))))))))))</f>
        <v>0</v>
      </c>
      <c r="T93" s="267">
        <f>IF('Rozpočet + Žádosti o změnu'!$ER$2="ano",'Rozpočet + Žádosti o změnu'!EQ93,IF('Rozpočet + Žádosti o změnu'!$EF$2="ano",'Rozpočet + Žádosti o změnu'!EE93,IF('Rozpočet + Žádosti o změnu'!$DT$2="ano",'Rozpočet + Žádosti o změnu'!DS93,IF('Rozpočet + Žádosti o změnu'!$DH$2="ano",'Rozpočet + Žádosti o změnu'!DG93,IF('Rozpočet + Žádosti o změnu'!$CV$2="ano",'Rozpočet + Žádosti o změnu'!CU93,IF('Rozpočet + Žádosti o změnu'!$CJ$2="ano",'Rozpočet + Žádosti o změnu'!CI93,IF('Rozpočet + Žádosti o změnu'!$BX$2="ano",'Rozpočet + Žádosti o změnu'!BW93,IF('Rozpočet + Žádosti o změnu'!$BL$2="ano",'Rozpočet + Žádosti o změnu'!BK93,IF('Rozpočet + Žádosti o změnu'!$AZ$2="ano",'Rozpočet + Žádosti o změnu'!AY93,IF('Rozpočet + Žádosti o změnu'!$AN$2="ano",'Rozpočet + Žádosti o změnu'!AM93,'Rozpočet + Žádosti o změnu'!M93))))))))))</f>
        <v>0</v>
      </c>
      <c r="U93" s="267">
        <f>IF('Rozpočet + Žádosti o změnu'!$ER$2="ano",'Rozpočet + Žádosti o změnu'!ER93,IF('Rozpočet + Žádosti o změnu'!$EF$2="ano",'Rozpočet + Žádosti o změnu'!EF93,IF('Rozpočet + Žádosti o změnu'!$DT$2="ano",'Rozpočet + Žádosti o změnu'!DT93,IF('Rozpočet + Žádosti o změnu'!$DH$2="ano",'Rozpočet + Žádosti o změnu'!DH93,IF('Rozpočet + Žádosti o změnu'!$CV$2="ano",'Rozpočet + Žádosti o změnu'!CV93,IF('Rozpočet + Žádosti o změnu'!$CJ$2="ano",'Rozpočet + Žádosti o změnu'!CJ93,IF('Rozpočet + Žádosti o změnu'!$BX$2="ano",'Rozpočet + Žádosti o změnu'!BX93,IF('Rozpočet + Žádosti o změnu'!$BL$2="ano",'Rozpočet + Žádosti o změnu'!BL93,IF('Rozpočet + Žádosti o změnu'!$AZ$2="ano",'Rozpočet + Žádosti o změnu'!AZ93,IF('Rozpočet + Žádosti o změnu'!$AN$2="ano",'Rozpočet + Žádosti o změnu'!AN93,'Rozpočet + Žádosti o změnu'!N93))))))))))</f>
        <v>0</v>
      </c>
      <c r="W93" s="281">
        <f>IF('ZoR č. 1'!$D93="",0,'ZoR č. 1'!G93)+IF('ZoR č. 2'!$D93="",0,'ZoR č. 2'!G93)+IF('ZoR č. 3'!$D93="",0,'ZoR č. 3'!G93)+IF('ZoR č. 4'!$D93="",0,'ZoR č. 4'!G93)+IF('ZoR č. 5'!$D93="",0,'ZoR č. 5'!G93)+IF('ZoR č. 6'!$D93="",0,'ZoR č. 6'!G93)+IF('ZoR č. 7'!$D93="",0,'ZoR č. 7'!G93)+IF('ZoR č. 8'!$D93="",0,'ZoR č. 8'!G93)+IF('ZoR č. 9'!$D93="",0,'ZoR č. 9'!G93)+IF('ZoR č. 10'!$D93="",0,'ZoR č. 10'!G93)+IF(ZZoR!$D93="",0,ZZoR!G93)</f>
        <v>0</v>
      </c>
      <c r="X93" s="281">
        <f>IF('ZoR č. 1'!$D93="",0,'ZoR č. 1'!H93)+IF('ZoR č. 2'!$D93="",0,'ZoR č. 2'!H93)+IF('ZoR č. 3'!$D93="",0,'ZoR č. 3'!H93)+IF('ZoR č. 4'!$D93="",0,'ZoR č. 4'!H93)+IF('ZoR č. 5'!$D93="",0,'ZoR č. 5'!H93)+IF('ZoR č. 6'!$D93="",0,'ZoR č. 6'!H93)+IF('ZoR č. 7'!$D93="",0,'ZoR č. 7'!H93)+IF('ZoR č. 8'!$D93="",0,'ZoR č. 8'!H93)+IF('ZoR č. 9'!$D93="",0,'ZoR č. 9'!H93)+IF('ZoR č. 10'!$D93="",0,'ZoR č. 10'!H93)+IF(ZZoR!$D93="",0,ZZoR!H93)</f>
        <v>0</v>
      </c>
      <c r="Y93" s="281">
        <f>IF('ZoR č. 1'!$D93="",0,'ZoR č. 1'!I93)+IF('ZoR č. 2'!$D93="",0,'ZoR č. 2'!I93)+IF('ZoR č. 3'!$D93="",0,'ZoR č. 3'!I93)+IF('ZoR č. 4'!$D93="",0,'ZoR č. 4'!I93)+IF('ZoR č. 5'!$D93="",0,'ZoR č. 5'!I93)+IF('ZoR č. 6'!$D93="",0,'ZoR č. 6'!I93)+IF('ZoR č. 7'!$D93="",0,'ZoR č. 7'!I93)+IF('ZoR č. 8'!$D93="",0,'ZoR č. 8'!I93)+IF('ZoR č. 9'!$D93="",0,'ZoR č. 9'!I93)+IF('ZoR č. 10'!$D93="",0,'ZoR č. 10'!I93)+IF(ZZoR!$D93="",0,ZZoR!I93)</f>
        <v>0</v>
      </c>
      <c r="Z93" s="281">
        <f>IF('ZoR č. 1'!$D93="",0,'ZoR č. 1'!J93)+IF('ZoR č. 2'!$D93="",0,'ZoR č. 2'!J93)+IF('ZoR č. 3'!$D93="",0,'ZoR č. 3'!J93)+IF('ZoR č. 4'!$D93="",0,'ZoR č. 4'!J93)+IF('ZoR č. 5'!$D93="",0,'ZoR č. 5'!J93)+IF('ZoR č. 6'!$D93="",0,'ZoR č. 6'!J93)+IF('ZoR č. 7'!$D93="",0,'ZoR č. 7'!J93)+IF('ZoR č. 8'!$D93="",0,'ZoR č. 8'!J93)+IF('ZoR č. 9'!$D93="",0,'ZoR č. 9'!J93)+IF('ZoR č. 10'!$D93="",0,'ZoR č. 10'!J93)+IF(ZZoR!$D93="",0,ZZoR!J93)</f>
        <v>0</v>
      </c>
      <c r="AA93" s="281">
        <f>IF('ZoR č. 1'!$D93="",0,'ZoR č. 1'!K93)+IF('ZoR č. 2'!$D93="",0,'ZoR č. 2'!K93)+IF('ZoR č. 3'!$D93="",0,'ZoR č. 3'!K93)+IF('ZoR č. 4'!$D93="",0,'ZoR č. 4'!K93)+IF('ZoR č. 5'!$D93="",0,'ZoR č. 5'!K93)+IF('ZoR č. 6'!$D93="",0,'ZoR č. 6'!K93)+IF('ZoR č. 7'!$D93="",0,'ZoR č. 7'!K93)+IF('ZoR č. 8'!$D93="",0,'ZoR č. 8'!K93)+IF('ZoR č. 9'!$D93="",0,'ZoR č. 9'!K93)+IF('ZoR č. 10'!$D93="",0,'ZoR č. 10'!K93)+IF(ZZoR!$D93="",0,ZZoR!K93)</f>
        <v>0</v>
      </c>
      <c r="AB93" s="281">
        <f>IF('ZoR č. 1'!$D93="",0,'ZoR č. 1'!L93)+IF('ZoR č. 2'!$D93="",0,'ZoR č. 2'!L93)+IF('ZoR č. 3'!$D93="",0,'ZoR č. 3'!L93)+IF('ZoR č. 4'!$D93="",0,'ZoR č. 4'!L93)+IF('ZoR č. 5'!$D93="",0,'ZoR č. 5'!L93)+IF('ZoR č. 6'!$D93="",0,'ZoR č. 6'!L93)+IF('ZoR č. 7'!$D93="",0,'ZoR č. 7'!L93)+IF('ZoR č. 8'!$D93="",0,'ZoR č. 8'!L93)+IF('ZoR č. 9'!$D93="",0,'ZoR č. 9'!L93)+IF('ZoR č. 10'!$D93="",0,'ZoR č. 10'!L93)+IF(ZZoR!$D93="",0,ZZoR!L93)</f>
        <v>0</v>
      </c>
      <c r="AC93" s="281">
        <f>IF('ZoR č. 1'!$D93="",0,'ZoR č. 1'!M93)+IF('ZoR č. 2'!$D93="",0,'ZoR č. 2'!M93)+IF('ZoR č. 3'!$D93="",0,'ZoR č. 3'!M93)+IF('ZoR č. 4'!$D93="",0,'ZoR č. 4'!M93)+IF('ZoR č. 5'!$D93="",0,'ZoR č. 5'!M93)+IF('ZoR č. 6'!$D93="",0,'ZoR č. 6'!M93)+IF('ZoR č. 7'!$D93="",0,'ZoR č. 7'!M93)+IF('ZoR č. 8'!$D93="",0,'ZoR č. 8'!M93)+IF('ZoR č. 9'!$D93="",0,'ZoR č. 9'!M93)+IF('ZoR č. 10'!$D93="",0,'ZoR č. 10'!M93)+IF(ZZoR!$D93="",0,ZZoR!M93)</f>
        <v>0</v>
      </c>
      <c r="AE93" s="282" t="str">
        <f t="shared" si="7"/>
        <v/>
      </c>
    </row>
    <row r="94" spans="2:31" x14ac:dyDescent="0.25">
      <c r="B94" s="9" t="s">
        <v>227</v>
      </c>
      <c r="C94" s="98" t="str">
        <f>IF(COUNTA('Přehled partnerů'!C94:D94)&lt;&gt;2,"partner neuveden",IF('Přehled partnerů'!J94="ANO",'Přehled partnerů'!C94,"v tomto období nerelevantní"))</f>
        <v>partner neuveden</v>
      </c>
      <c r="D94" s="108" t="str">
        <f>IF(COUNTA('Přehled partnerů'!C94:D94)&lt;&gt;2,"",IF('Přehled partnerů'!J94="ANO",'Přehled partnerů'!D94,""))</f>
        <v/>
      </c>
      <c r="E94" s="21" t="str">
        <f t="shared" si="4"/>
        <v/>
      </c>
      <c r="F94" s="114" t="str">
        <f t="shared" si="5"/>
        <v/>
      </c>
      <c r="G94" s="125">
        <v>0</v>
      </c>
      <c r="H94" s="126">
        <v>0</v>
      </c>
      <c r="I94" s="126">
        <v>0</v>
      </c>
      <c r="J94" s="126">
        <v>0</v>
      </c>
      <c r="K94" s="16">
        <v>0</v>
      </c>
      <c r="L94" s="16">
        <v>0</v>
      </c>
      <c r="M94" s="20">
        <v>0</v>
      </c>
      <c r="N94" s="58" t="str">
        <f t="shared" si="6"/>
        <v/>
      </c>
      <c r="O94" s="267">
        <f>IF('Rozpočet + Žádosti o změnu'!$ER$2="ano",'Rozpočet + Žádosti o změnu'!EL94,IF('Rozpočet + Žádosti o změnu'!$EF$2="ano",'Rozpočet + Žádosti o změnu'!DZ94,IF('Rozpočet + Žádosti o změnu'!$DT$2="ano",'Rozpočet + Žádosti o změnu'!DN94,IF('Rozpočet + Žádosti o změnu'!$DH$2="ano",'Rozpočet + Žádosti o změnu'!DB94,IF('Rozpočet + Žádosti o změnu'!$CV$2="ano",'Rozpočet + Žádosti o změnu'!CP94,IF('Rozpočet + Žádosti o změnu'!$CJ$2="ano",'Rozpočet + Žádosti o změnu'!CD94,IF('Rozpočet + Žádosti o změnu'!$BX$2="ano",'Rozpočet + Žádosti o změnu'!BR94,IF('Rozpočet + Žádosti o změnu'!$BL$2="ano",'Rozpočet + Žádosti o změnu'!BF94,IF('Rozpočet + Žádosti o změnu'!$AZ$2="ano",'Rozpočet + Žádosti o změnu'!AT94,IF('Rozpočet + Žádosti o změnu'!$AN$2="ano",'Rozpočet + Žádosti o změnu'!AH94,'Rozpočet + Žádosti o změnu'!H94))))))))))</f>
        <v>0</v>
      </c>
      <c r="P94" s="267">
        <f>IF('Rozpočet + Žádosti o změnu'!$ER$2="ano",'Rozpočet + Žádosti o změnu'!EM94,IF('Rozpočet + Žádosti o změnu'!$EF$2="ano",'Rozpočet + Žádosti o změnu'!EA94,IF('Rozpočet + Žádosti o změnu'!$DT$2="ano",'Rozpočet + Žádosti o změnu'!DO94,IF('Rozpočet + Žádosti o změnu'!$DH$2="ano",'Rozpočet + Žádosti o změnu'!DC94,IF('Rozpočet + Žádosti o změnu'!$CV$2="ano",'Rozpočet + Žádosti o změnu'!CQ94,IF('Rozpočet + Žádosti o změnu'!$CJ$2="ano",'Rozpočet + Žádosti o změnu'!CE94,IF('Rozpočet + Žádosti o změnu'!$BX$2="ano",'Rozpočet + Žádosti o změnu'!BS94,IF('Rozpočet + Žádosti o změnu'!$BL$2="ano",'Rozpočet + Žádosti o změnu'!BG94,IF('Rozpočet + Žádosti o změnu'!$AZ$2="ano",'Rozpočet + Žádosti o změnu'!AU94,IF('Rozpočet + Žádosti o změnu'!$AN$2="ano",'Rozpočet + Žádosti o změnu'!AI94,'Rozpočet + Žádosti o změnu'!I94))))))))))</f>
        <v>0</v>
      </c>
      <c r="Q94" s="267">
        <f>IF('Rozpočet + Žádosti o změnu'!$ER$2="ano",'Rozpočet + Žádosti o změnu'!EN94,IF('Rozpočet + Žádosti o změnu'!$EF$2="ano",'Rozpočet + Žádosti o změnu'!EB94,IF('Rozpočet + Žádosti o změnu'!$DT$2="ano",'Rozpočet + Žádosti o změnu'!DP94,IF('Rozpočet + Žádosti o změnu'!$DH$2="ano",'Rozpočet + Žádosti o změnu'!DD94,IF('Rozpočet + Žádosti o změnu'!$CV$2="ano",'Rozpočet + Žádosti o změnu'!CR94,IF('Rozpočet + Žádosti o změnu'!$CJ$2="ano",'Rozpočet + Žádosti o změnu'!CF94,IF('Rozpočet + Žádosti o změnu'!$BX$2="ano",'Rozpočet + Žádosti o změnu'!BT94,IF('Rozpočet + Žádosti o změnu'!$BL$2="ano",'Rozpočet + Žádosti o změnu'!BH94,IF('Rozpočet + Žádosti o změnu'!$AZ$2="ano",'Rozpočet + Žádosti o změnu'!AV94,IF('Rozpočet + Žádosti o změnu'!$AN$2="ano",'Rozpočet + Žádosti o změnu'!AJ94,'Rozpočet + Žádosti o změnu'!J94))))))))))</f>
        <v>0</v>
      </c>
      <c r="R94" s="267">
        <f>IF('Rozpočet + Žádosti o změnu'!$ER$2="ano",'Rozpočet + Žádosti o změnu'!EO94,IF('Rozpočet + Žádosti o změnu'!$EF$2="ano",'Rozpočet + Žádosti o změnu'!EC94,IF('Rozpočet + Žádosti o změnu'!$DT$2="ano",'Rozpočet + Žádosti o změnu'!DQ94,IF('Rozpočet + Žádosti o změnu'!$DH$2="ano",'Rozpočet + Žádosti o změnu'!DE94,IF('Rozpočet + Žádosti o změnu'!$CV$2="ano",'Rozpočet + Žádosti o změnu'!CS94,IF('Rozpočet + Žádosti o změnu'!$CJ$2="ano",'Rozpočet + Žádosti o změnu'!CG94,IF('Rozpočet + Žádosti o změnu'!$BX$2="ano",'Rozpočet + Žádosti o změnu'!BU94,IF('Rozpočet + Žádosti o změnu'!$BL$2="ano",'Rozpočet + Žádosti o změnu'!BI94,IF('Rozpočet + Žádosti o změnu'!$AZ$2="ano",'Rozpočet + Žádosti o změnu'!AW94,IF('Rozpočet + Žádosti o změnu'!$AN$2="ano",'Rozpočet + Žádosti o změnu'!AK94,'Rozpočet + Žádosti o změnu'!K94))))))))))</f>
        <v>0</v>
      </c>
      <c r="S94" s="267">
        <f>IF('Rozpočet + Žádosti o změnu'!$ER$2="ano",'Rozpočet + Žádosti o změnu'!EP94,IF('Rozpočet + Žádosti o změnu'!$EF$2="ano",'Rozpočet + Žádosti o změnu'!ED94,IF('Rozpočet + Žádosti o změnu'!$DT$2="ano",'Rozpočet + Žádosti o změnu'!DR94,IF('Rozpočet + Žádosti o změnu'!$DH$2="ano",'Rozpočet + Žádosti o změnu'!DF94,IF('Rozpočet + Žádosti o změnu'!$CV$2="ano",'Rozpočet + Žádosti o změnu'!CT94,IF('Rozpočet + Žádosti o změnu'!$CJ$2="ano",'Rozpočet + Žádosti o změnu'!CH94,IF('Rozpočet + Žádosti o změnu'!$BX$2="ano",'Rozpočet + Žádosti o změnu'!BV94,IF('Rozpočet + Žádosti o změnu'!$BL$2="ano",'Rozpočet + Žádosti o změnu'!BJ94,IF('Rozpočet + Žádosti o změnu'!$AZ$2="ano",'Rozpočet + Žádosti o změnu'!AX94,IF('Rozpočet + Žádosti o změnu'!$AN$2="ano",'Rozpočet + Žádosti o změnu'!AL94,'Rozpočet + Žádosti o změnu'!L94))))))))))</f>
        <v>0</v>
      </c>
      <c r="T94" s="267">
        <f>IF('Rozpočet + Žádosti o změnu'!$ER$2="ano",'Rozpočet + Žádosti o změnu'!EQ94,IF('Rozpočet + Žádosti o změnu'!$EF$2="ano",'Rozpočet + Žádosti o změnu'!EE94,IF('Rozpočet + Žádosti o změnu'!$DT$2="ano",'Rozpočet + Žádosti o změnu'!DS94,IF('Rozpočet + Žádosti o změnu'!$DH$2="ano",'Rozpočet + Žádosti o změnu'!DG94,IF('Rozpočet + Žádosti o změnu'!$CV$2="ano",'Rozpočet + Žádosti o změnu'!CU94,IF('Rozpočet + Žádosti o změnu'!$CJ$2="ano",'Rozpočet + Žádosti o změnu'!CI94,IF('Rozpočet + Žádosti o změnu'!$BX$2="ano",'Rozpočet + Žádosti o změnu'!BW94,IF('Rozpočet + Žádosti o změnu'!$BL$2="ano",'Rozpočet + Žádosti o změnu'!BK94,IF('Rozpočet + Žádosti o změnu'!$AZ$2="ano",'Rozpočet + Žádosti o změnu'!AY94,IF('Rozpočet + Žádosti o změnu'!$AN$2="ano",'Rozpočet + Žádosti o změnu'!AM94,'Rozpočet + Žádosti o změnu'!M94))))))))))</f>
        <v>0</v>
      </c>
      <c r="U94" s="267">
        <f>IF('Rozpočet + Žádosti o změnu'!$ER$2="ano",'Rozpočet + Žádosti o změnu'!ER94,IF('Rozpočet + Žádosti o změnu'!$EF$2="ano",'Rozpočet + Žádosti o změnu'!EF94,IF('Rozpočet + Žádosti o změnu'!$DT$2="ano",'Rozpočet + Žádosti o změnu'!DT94,IF('Rozpočet + Žádosti o změnu'!$DH$2="ano",'Rozpočet + Žádosti o změnu'!DH94,IF('Rozpočet + Žádosti o změnu'!$CV$2="ano",'Rozpočet + Žádosti o změnu'!CV94,IF('Rozpočet + Žádosti o změnu'!$CJ$2="ano",'Rozpočet + Žádosti o změnu'!CJ94,IF('Rozpočet + Žádosti o změnu'!$BX$2="ano",'Rozpočet + Žádosti o změnu'!BX94,IF('Rozpočet + Žádosti o změnu'!$BL$2="ano",'Rozpočet + Žádosti o změnu'!BL94,IF('Rozpočet + Žádosti o změnu'!$AZ$2="ano",'Rozpočet + Žádosti o změnu'!AZ94,IF('Rozpočet + Žádosti o změnu'!$AN$2="ano",'Rozpočet + Žádosti o změnu'!AN94,'Rozpočet + Žádosti o změnu'!N94))))))))))</f>
        <v>0</v>
      </c>
      <c r="W94" s="281">
        <f>IF('ZoR č. 1'!$D94="",0,'ZoR č. 1'!G94)+IF('ZoR č. 2'!$D94="",0,'ZoR č. 2'!G94)+IF('ZoR č. 3'!$D94="",0,'ZoR č. 3'!G94)+IF('ZoR č. 4'!$D94="",0,'ZoR č. 4'!G94)+IF('ZoR č. 5'!$D94="",0,'ZoR č. 5'!G94)+IF('ZoR č. 6'!$D94="",0,'ZoR č. 6'!G94)+IF('ZoR č. 7'!$D94="",0,'ZoR č. 7'!G94)+IF('ZoR č. 8'!$D94="",0,'ZoR č. 8'!G94)+IF('ZoR č. 9'!$D94="",0,'ZoR č. 9'!G94)+IF('ZoR č. 10'!$D94="",0,'ZoR č. 10'!G94)+IF(ZZoR!$D94="",0,ZZoR!G94)</f>
        <v>0</v>
      </c>
      <c r="X94" s="281">
        <f>IF('ZoR č. 1'!$D94="",0,'ZoR č. 1'!H94)+IF('ZoR č. 2'!$D94="",0,'ZoR č. 2'!H94)+IF('ZoR č. 3'!$D94="",0,'ZoR č. 3'!H94)+IF('ZoR č. 4'!$D94="",0,'ZoR č. 4'!H94)+IF('ZoR č. 5'!$D94="",0,'ZoR č. 5'!H94)+IF('ZoR č. 6'!$D94="",0,'ZoR č. 6'!H94)+IF('ZoR č. 7'!$D94="",0,'ZoR č. 7'!H94)+IF('ZoR č. 8'!$D94="",0,'ZoR č. 8'!H94)+IF('ZoR č. 9'!$D94="",0,'ZoR č. 9'!H94)+IF('ZoR č. 10'!$D94="",0,'ZoR č. 10'!H94)+IF(ZZoR!$D94="",0,ZZoR!H94)</f>
        <v>0</v>
      </c>
      <c r="Y94" s="281">
        <f>IF('ZoR č. 1'!$D94="",0,'ZoR č. 1'!I94)+IF('ZoR č. 2'!$D94="",0,'ZoR č. 2'!I94)+IF('ZoR č. 3'!$D94="",0,'ZoR č. 3'!I94)+IF('ZoR č. 4'!$D94="",0,'ZoR č. 4'!I94)+IF('ZoR č. 5'!$D94="",0,'ZoR č. 5'!I94)+IF('ZoR č. 6'!$D94="",0,'ZoR č. 6'!I94)+IF('ZoR č. 7'!$D94="",0,'ZoR č. 7'!I94)+IF('ZoR č. 8'!$D94="",0,'ZoR č. 8'!I94)+IF('ZoR č. 9'!$D94="",0,'ZoR č. 9'!I94)+IF('ZoR č. 10'!$D94="",0,'ZoR č. 10'!I94)+IF(ZZoR!$D94="",0,ZZoR!I94)</f>
        <v>0</v>
      </c>
      <c r="Z94" s="281">
        <f>IF('ZoR č. 1'!$D94="",0,'ZoR č. 1'!J94)+IF('ZoR č. 2'!$D94="",0,'ZoR č. 2'!J94)+IF('ZoR č. 3'!$D94="",0,'ZoR č. 3'!J94)+IF('ZoR č. 4'!$D94="",0,'ZoR č. 4'!J94)+IF('ZoR č. 5'!$D94="",0,'ZoR č. 5'!J94)+IF('ZoR č. 6'!$D94="",0,'ZoR č. 6'!J94)+IF('ZoR č. 7'!$D94="",0,'ZoR č. 7'!J94)+IF('ZoR č. 8'!$D94="",0,'ZoR č. 8'!J94)+IF('ZoR č. 9'!$D94="",0,'ZoR č. 9'!J94)+IF('ZoR č. 10'!$D94="",0,'ZoR č. 10'!J94)+IF(ZZoR!$D94="",0,ZZoR!J94)</f>
        <v>0</v>
      </c>
      <c r="AA94" s="281">
        <f>IF('ZoR č. 1'!$D94="",0,'ZoR č. 1'!K94)+IF('ZoR č. 2'!$D94="",0,'ZoR č. 2'!K94)+IF('ZoR č. 3'!$D94="",0,'ZoR č. 3'!K94)+IF('ZoR č. 4'!$D94="",0,'ZoR č. 4'!K94)+IF('ZoR č. 5'!$D94="",0,'ZoR č. 5'!K94)+IF('ZoR č. 6'!$D94="",0,'ZoR č. 6'!K94)+IF('ZoR č. 7'!$D94="",0,'ZoR č. 7'!K94)+IF('ZoR č. 8'!$D94="",0,'ZoR č. 8'!K94)+IF('ZoR č. 9'!$D94="",0,'ZoR č. 9'!K94)+IF('ZoR č. 10'!$D94="",0,'ZoR č. 10'!K94)+IF(ZZoR!$D94="",0,ZZoR!K94)</f>
        <v>0</v>
      </c>
      <c r="AB94" s="281">
        <f>IF('ZoR č. 1'!$D94="",0,'ZoR č. 1'!L94)+IF('ZoR č. 2'!$D94="",0,'ZoR č. 2'!L94)+IF('ZoR č. 3'!$D94="",0,'ZoR č. 3'!L94)+IF('ZoR č. 4'!$D94="",0,'ZoR č. 4'!L94)+IF('ZoR č. 5'!$D94="",0,'ZoR č. 5'!L94)+IF('ZoR č. 6'!$D94="",0,'ZoR č. 6'!L94)+IF('ZoR č. 7'!$D94="",0,'ZoR č. 7'!L94)+IF('ZoR č. 8'!$D94="",0,'ZoR č. 8'!L94)+IF('ZoR č. 9'!$D94="",0,'ZoR č. 9'!L94)+IF('ZoR č. 10'!$D94="",0,'ZoR č. 10'!L94)+IF(ZZoR!$D94="",0,ZZoR!L94)</f>
        <v>0</v>
      </c>
      <c r="AC94" s="281">
        <f>IF('ZoR č. 1'!$D94="",0,'ZoR č. 1'!M94)+IF('ZoR č. 2'!$D94="",0,'ZoR č. 2'!M94)+IF('ZoR č. 3'!$D94="",0,'ZoR č. 3'!M94)+IF('ZoR č. 4'!$D94="",0,'ZoR č. 4'!M94)+IF('ZoR č. 5'!$D94="",0,'ZoR č. 5'!M94)+IF('ZoR č. 6'!$D94="",0,'ZoR č. 6'!M94)+IF('ZoR č. 7'!$D94="",0,'ZoR č. 7'!M94)+IF('ZoR č. 8'!$D94="",0,'ZoR č. 8'!M94)+IF('ZoR č. 9'!$D94="",0,'ZoR č. 9'!M94)+IF('ZoR č. 10'!$D94="",0,'ZoR č. 10'!M94)+IF(ZZoR!$D94="",0,ZZoR!M94)</f>
        <v>0</v>
      </c>
      <c r="AE94" s="282" t="str">
        <f t="shared" si="7"/>
        <v/>
      </c>
    </row>
    <row r="95" spans="2:31" x14ac:dyDescent="0.25">
      <c r="B95" s="9" t="s">
        <v>228</v>
      </c>
      <c r="C95" s="98" t="str">
        <f>IF(COUNTA('Přehled partnerů'!C95:D95)&lt;&gt;2,"partner neuveden",IF('Přehled partnerů'!J95="ANO",'Přehled partnerů'!C95,"v tomto období nerelevantní"))</f>
        <v>partner neuveden</v>
      </c>
      <c r="D95" s="108" t="str">
        <f>IF(COUNTA('Přehled partnerů'!C95:D95)&lt;&gt;2,"",IF('Přehled partnerů'!J95="ANO",'Přehled partnerů'!D95,""))</f>
        <v/>
      </c>
      <c r="E95" s="21" t="str">
        <f t="shared" si="4"/>
        <v/>
      </c>
      <c r="F95" s="114" t="str">
        <f t="shared" si="5"/>
        <v/>
      </c>
      <c r="G95" s="125">
        <v>0</v>
      </c>
      <c r="H95" s="126">
        <v>0</v>
      </c>
      <c r="I95" s="126">
        <v>0</v>
      </c>
      <c r="J95" s="126">
        <v>0</v>
      </c>
      <c r="K95" s="16">
        <v>0</v>
      </c>
      <c r="L95" s="16">
        <v>0</v>
      </c>
      <c r="M95" s="20">
        <v>0</v>
      </c>
      <c r="N95" s="58" t="str">
        <f t="shared" si="6"/>
        <v/>
      </c>
      <c r="O95" s="267">
        <f>IF('Rozpočet + Žádosti o změnu'!$ER$2="ano",'Rozpočet + Žádosti o změnu'!EL95,IF('Rozpočet + Žádosti o změnu'!$EF$2="ano",'Rozpočet + Žádosti o změnu'!DZ95,IF('Rozpočet + Žádosti o změnu'!$DT$2="ano",'Rozpočet + Žádosti o změnu'!DN95,IF('Rozpočet + Žádosti o změnu'!$DH$2="ano",'Rozpočet + Žádosti o změnu'!DB95,IF('Rozpočet + Žádosti o změnu'!$CV$2="ano",'Rozpočet + Žádosti o změnu'!CP95,IF('Rozpočet + Žádosti o změnu'!$CJ$2="ano",'Rozpočet + Žádosti o změnu'!CD95,IF('Rozpočet + Žádosti o změnu'!$BX$2="ano",'Rozpočet + Žádosti o změnu'!BR95,IF('Rozpočet + Žádosti o změnu'!$BL$2="ano",'Rozpočet + Žádosti o změnu'!BF95,IF('Rozpočet + Žádosti o změnu'!$AZ$2="ano",'Rozpočet + Žádosti o změnu'!AT95,IF('Rozpočet + Žádosti o změnu'!$AN$2="ano",'Rozpočet + Žádosti o změnu'!AH95,'Rozpočet + Žádosti o změnu'!H95))))))))))</f>
        <v>0</v>
      </c>
      <c r="P95" s="267">
        <f>IF('Rozpočet + Žádosti o změnu'!$ER$2="ano",'Rozpočet + Žádosti o změnu'!EM95,IF('Rozpočet + Žádosti o změnu'!$EF$2="ano",'Rozpočet + Žádosti o změnu'!EA95,IF('Rozpočet + Žádosti o změnu'!$DT$2="ano",'Rozpočet + Žádosti o změnu'!DO95,IF('Rozpočet + Žádosti o změnu'!$DH$2="ano",'Rozpočet + Žádosti o změnu'!DC95,IF('Rozpočet + Žádosti o změnu'!$CV$2="ano",'Rozpočet + Žádosti o změnu'!CQ95,IF('Rozpočet + Žádosti o změnu'!$CJ$2="ano",'Rozpočet + Žádosti o změnu'!CE95,IF('Rozpočet + Žádosti o změnu'!$BX$2="ano",'Rozpočet + Žádosti o změnu'!BS95,IF('Rozpočet + Žádosti o změnu'!$BL$2="ano",'Rozpočet + Žádosti o změnu'!BG95,IF('Rozpočet + Žádosti o změnu'!$AZ$2="ano",'Rozpočet + Žádosti o změnu'!AU95,IF('Rozpočet + Žádosti o změnu'!$AN$2="ano",'Rozpočet + Žádosti o změnu'!AI95,'Rozpočet + Žádosti o změnu'!I95))))))))))</f>
        <v>0</v>
      </c>
      <c r="Q95" s="267">
        <f>IF('Rozpočet + Žádosti o změnu'!$ER$2="ano",'Rozpočet + Žádosti o změnu'!EN95,IF('Rozpočet + Žádosti o změnu'!$EF$2="ano",'Rozpočet + Žádosti o změnu'!EB95,IF('Rozpočet + Žádosti o změnu'!$DT$2="ano",'Rozpočet + Žádosti o změnu'!DP95,IF('Rozpočet + Žádosti o změnu'!$DH$2="ano",'Rozpočet + Žádosti o změnu'!DD95,IF('Rozpočet + Žádosti o změnu'!$CV$2="ano",'Rozpočet + Žádosti o změnu'!CR95,IF('Rozpočet + Žádosti o změnu'!$CJ$2="ano",'Rozpočet + Žádosti o změnu'!CF95,IF('Rozpočet + Žádosti o změnu'!$BX$2="ano",'Rozpočet + Žádosti o změnu'!BT95,IF('Rozpočet + Žádosti o změnu'!$BL$2="ano",'Rozpočet + Žádosti o změnu'!BH95,IF('Rozpočet + Žádosti o změnu'!$AZ$2="ano",'Rozpočet + Žádosti o změnu'!AV95,IF('Rozpočet + Žádosti o změnu'!$AN$2="ano",'Rozpočet + Žádosti o změnu'!AJ95,'Rozpočet + Žádosti o změnu'!J95))))))))))</f>
        <v>0</v>
      </c>
      <c r="R95" s="267">
        <f>IF('Rozpočet + Žádosti o změnu'!$ER$2="ano",'Rozpočet + Žádosti o změnu'!EO95,IF('Rozpočet + Žádosti o změnu'!$EF$2="ano",'Rozpočet + Žádosti o změnu'!EC95,IF('Rozpočet + Žádosti o změnu'!$DT$2="ano",'Rozpočet + Žádosti o změnu'!DQ95,IF('Rozpočet + Žádosti o změnu'!$DH$2="ano",'Rozpočet + Žádosti o změnu'!DE95,IF('Rozpočet + Žádosti o změnu'!$CV$2="ano",'Rozpočet + Žádosti o změnu'!CS95,IF('Rozpočet + Žádosti o změnu'!$CJ$2="ano",'Rozpočet + Žádosti o změnu'!CG95,IF('Rozpočet + Žádosti o změnu'!$BX$2="ano",'Rozpočet + Žádosti o změnu'!BU95,IF('Rozpočet + Žádosti o změnu'!$BL$2="ano",'Rozpočet + Žádosti o změnu'!BI95,IF('Rozpočet + Žádosti o změnu'!$AZ$2="ano",'Rozpočet + Žádosti o změnu'!AW95,IF('Rozpočet + Žádosti o změnu'!$AN$2="ano",'Rozpočet + Žádosti o změnu'!AK95,'Rozpočet + Žádosti o změnu'!K95))))))))))</f>
        <v>0</v>
      </c>
      <c r="S95" s="267">
        <f>IF('Rozpočet + Žádosti o změnu'!$ER$2="ano",'Rozpočet + Žádosti o změnu'!EP95,IF('Rozpočet + Žádosti o změnu'!$EF$2="ano",'Rozpočet + Žádosti o změnu'!ED95,IF('Rozpočet + Žádosti o změnu'!$DT$2="ano",'Rozpočet + Žádosti o změnu'!DR95,IF('Rozpočet + Žádosti o změnu'!$DH$2="ano",'Rozpočet + Žádosti o změnu'!DF95,IF('Rozpočet + Žádosti o změnu'!$CV$2="ano",'Rozpočet + Žádosti o změnu'!CT95,IF('Rozpočet + Žádosti o změnu'!$CJ$2="ano",'Rozpočet + Žádosti o změnu'!CH95,IF('Rozpočet + Žádosti o změnu'!$BX$2="ano",'Rozpočet + Žádosti o změnu'!BV95,IF('Rozpočet + Žádosti o změnu'!$BL$2="ano",'Rozpočet + Žádosti o změnu'!BJ95,IF('Rozpočet + Žádosti o změnu'!$AZ$2="ano",'Rozpočet + Žádosti o změnu'!AX95,IF('Rozpočet + Žádosti o změnu'!$AN$2="ano",'Rozpočet + Žádosti o změnu'!AL95,'Rozpočet + Žádosti o změnu'!L95))))))))))</f>
        <v>0</v>
      </c>
      <c r="T95" s="267">
        <f>IF('Rozpočet + Žádosti o změnu'!$ER$2="ano",'Rozpočet + Žádosti o změnu'!EQ95,IF('Rozpočet + Žádosti o změnu'!$EF$2="ano",'Rozpočet + Žádosti o změnu'!EE95,IF('Rozpočet + Žádosti o změnu'!$DT$2="ano",'Rozpočet + Žádosti o změnu'!DS95,IF('Rozpočet + Žádosti o změnu'!$DH$2="ano",'Rozpočet + Žádosti o změnu'!DG95,IF('Rozpočet + Žádosti o změnu'!$CV$2="ano",'Rozpočet + Žádosti o změnu'!CU95,IF('Rozpočet + Žádosti o změnu'!$CJ$2="ano",'Rozpočet + Žádosti o změnu'!CI95,IF('Rozpočet + Žádosti o změnu'!$BX$2="ano",'Rozpočet + Žádosti o změnu'!BW95,IF('Rozpočet + Žádosti o změnu'!$BL$2="ano",'Rozpočet + Žádosti o změnu'!BK95,IF('Rozpočet + Žádosti o změnu'!$AZ$2="ano",'Rozpočet + Žádosti o změnu'!AY95,IF('Rozpočet + Žádosti o změnu'!$AN$2="ano",'Rozpočet + Žádosti o změnu'!AM95,'Rozpočet + Žádosti o změnu'!M95))))))))))</f>
        <v>0</v>
      </c>
      <c r="U95" s="267">
        <f>IF('Rozpočet + Žádosti o změnu'!$ER$2="ano",'Rozpočet + Žádosti o změnu'!ER95,IF('Rozpočet + Žádosti o změnu'!$EF$2="ano",'Rozpočet + Žádosti o změnu'!EF95,IF('Rozpočet + Žádosti o změnu'!$DT$2="ano",'Rozpočet + Žádosti o změnu'!DT95,IF('Rozpočet + Žádosti o změnu'!$DH$2="ano",'Rozpočet + Žádosti o změnu'!DH95,IF('Rozpočet + Žádosti o změnu'!$CV$2="ano",'Rozpočet + Žádosti o změnu'!CV95,IF('Rozpočet + Žádosti o změnu'!$CJ$2="ano",'Rozpočet + Žádosti o změnu'!CJ95,IF('Rozpočet + Žádosti o změnu'!$BX$2="ano",'Rozpočet + Žádosti o změnu'!BX95,IF('Rozpočet + Žádosti o změnu'!$BL$2="ano",'Rozpočet + Žádosti o změnu'!BL95,IF('Rozpočet + Žádosti o změnu'!$AZ$2="ano",'Rozpočet + Žádosti o změnu'!AZ95,IF('Rozpočet + Žádosti o změnu'!$AN$2="ano",'Rozpočet + Žádosti o změnu'!AN95,'Rozpočet + Žádosti o změnu'!N95))))))))))</f>
        <v>0</v>
      </c>
      <c r="W95" s="281">
        <f>IF('ZoR č. 1'!$D95="",0,'ZoR č. 1'!G95)+IF('ZoR č. 2'!$D95="",0,'ZoR č. 2'!G95)+IF('ZoR č. 3'!$D95="",0,'ZoR č. 3'!G95)+IF('ZoR č. 4'!$D95="",0,'ZoR č. 4'!G95)+IF('ZoR č. 5'!$D95="",0,'ZoR č. 5'!G95)+IF('ZoR č. 6'!$D95="",0,'ZoR č. 6'!G95)+IF('ZoR č. 7'!$D95="",0,'ZoR č. 7'!G95)+IF('ZoR č. 8'!$D95="",0,'ZoR č. 8'!G95)+IF('ZoR č. 9'!$D95="",0,'ZoR č. 9'!G95)+IF('ZoR č. 10'!$D95="",0,'ZoR č. 10'!G95)+IF(ZZoR!$D95="",0,ZZoR!G95)</f>
        <v>0</v>
      </c>
      <c r="X95" s="281">
        <f>IF('ZoR č. 1'!$D95="",0,'ZoR č. 1'!H95)+IF('ZoR č. 2'!$D95="",0,'ZoR č. 2'!H95)+IF('ZoR č. 3'!$D95="",0,'ZoR č. 3'!H95)+IF('ZoR č. 4'!$D95="",0,'ZoR č. 4'!H95)+IF('ZoR č. 5'!$D95="",0,'ZoR č. 5'!H95)+IF('ZoR č. 6'!$D95="",0,'ZoR č. 6'!H95)+IF('ZoR č. 7'!$D95="",0,'ZoR č. 7'!H95)+IF('ZoR č. 8'!$D95="",0,'ZoR č. 8'!H95)+IF('ZoR č. 9'!$D95="",0,'ZoR č. 9'!H95)+IF('ZoR č. 10'!$D95="",0,'ZoR č. 10'!H95)+IF(ZZoR!$D95="",0,ZZoR!H95)</f>
        <v>0</v>
      </c>
      <c r="Y95" s="281">
        <f>IF('ZoR č. 1'!$D95="",0,'ZoR č. 1'!I95)+IF('ZoR č. 2'!$D95="",0,'ZoR č. 2'!I95)+IF('ZoR č. 3'!$D95="",0,'ZoR č. 3'!I95)+IF('ZoR č. 4'!$D95="",0,'ZoR č. 4'!I95)+IF('ZoR č. 5'!$D95="",0,'ZoR č. 5'!I95)+IF('ZoR č. 6'!$D95="",0,'ZoR č. 6'!I95)+IF('ZoR č. 7'!$D95="",0,'ZoR č. 7'!I95)+IF('ZoR č. 8'!$D95="",0,'ZoR č. 8'!I95)+IF('ZoR č. 9'!$D95="",0,'ZoR č. 9'!I95)+IF('ZoR č. 10'!$D95="",0,'ZoR č. 10'!I95)+IF(ZZoR!$D95="",0,ZZoR!I95)</f>
        <v>0</v>
      </c>
      <c r="Z95" s="281">
        <f>IF('ZoR č. 1'!$D95="",0,'ZoR č. 1'!J95)+IF('ZoR č. 2'!$D95="",0,'ZoR č. 2'!J95)+IF('ZoR č. 3'!$D95="",0,'ZoR č. 3'!J95)+IF('ZoR č. 4'!$D95="",0,'ZoR č. 4'!J95)+IF('ZoR č. 5'!$D95="",0,'ZoR č. 5'!J95)+IF('ZoR č. 6'!$D95="",0,'ZoR č. 6'!J95)+IF('ZoR č. 7'!$D95="",0,'ZoR č. 7'!J95)+IF('ZoR č. 8'!$D95="",0,'ZoR č. 8'!J95)+IF('ZoR č. 9'!$D95="",0,'ZoR č. 9'!J95)+IF('ZoR č. 10'!$D95="",0,'ZoR č. 10'!J95)+IF(ZZoR!$D95="",0,ZZoR!J95)</f>
        <v>0</v>
      </c>
      <c r="AA95" s="281">
        <f>IF('ZoR č. 1'!$D95="",0,'ZoR č. 1'!K95)+IF('ZoR č. 2'!$D95="",0,'ZoR č. 2'!K95)+IF('ZoR č. 3'!$D95="",0,'ZoR č. 3'!K95)+IF('ZoR č. 4'!$D95="",0,'ZoR č. 4'!K95)+IF('ZoR č. 5'!$D95="",0,'ZoR č. 5'!K95)+IF('ZoR č. 6'!$D95="",0,'ZoR č. 6'!K95)+IF('ZoR č. 7'!$D95="",0,'ZoR č. 7'!K95)+IF('ZoR č. 8'!$D95="",0,'ZoR č. 8'!K95)+IF('ZoR č. 9'!$D95="",0,'ZoR č. 9'!K95)+IF('ZoR č. 10'!$D95="",0,'ZoR č. 10'!K95)+IF(ZZoR!$D95="",0,ZZoR!K95)</f>
        <v>0</v>
      </c>
      <c r="AB95" s="281">
        <f>IF('ZoR č. 1'!$D95="",0,'ZoR č. 1'!L95)+IF('ZoR č. 2'!$D95="",0,'ZoR č. 2'!L95)+IF('ZoR č. 3'!$D95="",0,'ZoR č. 3'!L95)+IF('ZoR č. 4'!$D95="",0,'ZoR č. 4'!L95)+IF('ZoR č. 5'!$D95="",0,'ZoR č. 5'!L95)+IF('ZoR č. 6'!$D95="",0,'ZoR č. 6'!L95)+IF('ZoR č. 7'!$D95="",0,'ZoR č. 7'!L95)+IF('ZoR č. 8'!$D95="",0,'ZoR č. 8'!L95)+IF('ZoR č. 9'!$D95="",0,'ZoR č. 9'!L95)+IF('ZoR č. 10'!$D95="",0,'ZoR č. 10'!L95)+IF(ZZoR!$D95="",0,ZZoR!L95)</f>
        <v>0</v>
      </c>
      <c r="AC95" s="281">
        <f>IF('ZoR č. 1'!$D95="",0,'ZoR č. 1'!M95)+IF('ZoR č. 2'!$D95="",0,'ZoR č. 2'!M95)+IF('ZoR č. 3'!$D95="",0,'ZoR č. 3'!M95)+IF('ZoR č. 4'!$D95="",0,'ZoR č. 4'!M95)+IF('ZoR č. 5'!$D95="",0,'ZoR č. 5'!M95)+IF('ZoR č. 6'!$D95="",0,'ZoR č. 6'!M95)+IF('ZoR č. 7'!$D95="",0,'ZoR č. 7'!M95)+IF('ZoR č. 8'!$D95="",0,'ZoR č. 8'!M95)+IF('ZoR č. 9'!$D95="",0,'ZoR č. 9'!M95)+IF('ZoR č. 10'!$D95="",0,'ZoR č. 10'!M95)+IF(ZZoR!$D95="",0,ZZoR!M95)</f>
        <v>0</v>
      </c>
      <c r="AE95" s="282" t="str">
        <f t="shared" si="7"/>
        <v/>
      </c>
    </row>
    <row r="96" spans="2:31" x14ac:dyDescent="0.25">
      <c r="B96" s="9" t="s">
        <v>229</v>
      </c>
      <c r="C96" s="98" t="str">
        <f>IF(COUNTA('Přehled partnerů'!C96:D96)&lt;&gt;2,"partner neuveden",IF('Přehled partnerů'!J96="ANO",'Přehled partnerů'!C96,"v tomto období nerelevantní"))</f>
        <v>partner neuveden</v>
      </c>
      <c r="D96" s="108" t="str">
        <f>IF(COUNTA('Přehled partnerů'!C96:D96)&lt;&gt;2,"",IF('Přehled partnerů'!J96="ANO",'Přehled partnerů'!D96,""))</f>
        <v/>
      </c>
      <c r="E96" s="21" t="str">
        <f t="shared" si="4"/>
        <v/>
      </c>
      <c r="F96" s="114" t="str">
        <f t="shared" si="5"/>
        <v/>
      </c>
      <c r="G96" s="125">
        <v>0</v>
      </c>
      <c r="H96" s="126">
        <v>0</v>
      </c>
      <c r="I96" s="126">
        <v>0</v>
      </c>
      <c r="J96" s="126">
        <v>0</v>
      </c>
      <c r="K96" s="16">
        <v>0</v>
      </c>
      <c r="L96" s="16">
        <v>0</v>
      </c>
      <c r="M96" s="20">
        <v>0</v>
      </c>
      <c r="N96" s="58" t="str">
        <f t="shared" si="6"/>
        <v/>
      </c>
      <c r="O96" s="267">
        <f>IF('Rozpočet + Žádosti o změnu'!$ER$2="ano",'Rozpočet + Žádosti o změnu'!EL96,IF('Rozpočet + Žádosti o změnu'!$EF$2="ano",'Rozpočet + Žádosti o změnu'!DZ96,IF('Rozpočet + Žádosti o změnu'!$DT$2="ano",'Rozpočet + Žádosti o změnu'!DN96,IF('Rozpočet + Žádosti o změnu'!$DH$2="ano",'Rozpočet + Žádosti o změnu'!DB96,IF('Rozpočet + Žádosti o změnu'!$CV$2="ano",'Rozpočet + Žádosti o změnu'!CP96,IF('Rozpočet + Žádosti o změnu'!$CJ$2="ano",'Rozpočet + Žádosti o změnu'!CD96,IF('Rozpočet + Žádosti o změnu'!$BX$2="ano",'Rozpočet + Žádosti o změnu'!BR96,IF('Rozpočet + Žádosti o změnu'!$BL$2="ano",'Rozpočet + Žádosti o změnu'!BF96,IF('Rozpočet + Žádosti o změnu'!$AZ$2="ano",'Rozpočet + Žádosti o změnu'!AT96,IF('Rozpočet + Žádosti o změnu'!$AN$2="ano",'Rozpočet + Žádosti o změnu'!AH96,'Rozpočet + Žádosti o změnu'!H96))))))))))</f>
        <v>0</v>
      </c>
      <c r="P96" s="267">
        <f>IF('Rozpočet + Žádosti o změnu'!$ER$2="ano",'Rozpočet + Žádosti o změnu'!EM96,IF('Rozpočet + Žádosti o změnu'!$EF$2="ano",'Rozpočet + Žádosti o změnu'!EA96,IF('Rozpočet + Žádosti o změnu'!$DT$2="ano",'Rozpočet + Žádosti o změnu'!DO96,IF('Rozpočet + Žádosti o změnu'!$DH$2="ano",'Rozpočet + Žádosti o změnu'!DC96,IF('Rozpočet + Žádosti o změnu'!$CV$2="ano",'Rozpočet + Žádosti o změnu'!CQ96,IF('Rozpočet + Žádosti o změnu'!$CJ$2="ano",'Rozpočet + Žádosti o změnu'!CE96,IF('Rozpočet + Žádosti o změnu'!$BX$2="ano",'Rozpočet + Žádosti o změnu'!BS96,IF('Rozpočet + Žádosti o změnu'!$BL$2="ano",'Rozpočet + Žádosti o změnu'!BG96,IF('Rozpočet + Žádosti o změnu'!$AZ$2="ano",'Rozpočet + Žádosti o změnu'!AU96,IF('Rozpočet + Žádosti o změnu'!$AN$2="ano",'Rozpočet + Žádosti o změnu'!AI96,'Rozpočet + Žádosti o změnu'!I96))))))))))</f>
        <v>0</v>
      </c>
      <c r="Q96" s="267">
        <f>IF('Rozpočet + Žádosti o změnu'!$ER$2="ano",'Rozpočet + Žádosti o změnu'!EN96,IF('Rozpočet + Žádosti o změnu'!$EF$2="ano",'Rozpočet + Žádosti o změnu'!EB96,IF('Rozpočet + Žádosti o změnu'!$DT$2="ano",'Rozpočet + Žádosti o změnu'!DP96,IF('Rozpočet + Žádosti o změnu'!$DH$2="ano",'Rozpočet + Žádosti o změnu'!DD96,IF('Rozpočet + Žádosti o změnu'!$CV$2="ano",'Rozpočet + Žádosti o změnu'!CR96,IF('Rozpočet + Žádosti o změnu'!$CJ$2="ano",'Rozpočet + Žádosti o změnu'!CF96,IF('Rozpočet + Žádosti o změnu'!$BX$2="ano",'Rozpočet + Žádosti o změnu'!BT96,IF('Rozpočet + Žádosti o změnu'!$BL$2="ano",'Rozpočet + Žádosti o změnu'!BH96,IF('Rozpočet + Žádosti o změnu'!$AZ$2="ano",'Rozpočet + Žádosti o změnu'!AV96,IF('Rozpočet + Žádosti o změnu'!$AN$2="ano",'Rozpočet + Žádosti o změnu'!AJ96,'Rozpočet + Žádosti o změnu'!J96))))))))))</f>
        <v>0</v>
      </c>
      <c r="R96" s="267">
        <f>IF('Rozpočet + Žádosti o změnu'!$ER$2="ano",'Rozpočet + Žádosti o změnu'!EO96,IF('Rozpočet + Žádosti o změnu'!$EF$2="ano",'Rozpočet + Žádosti o změnu'!EC96,IF('Rozpočet + Žádosti o změnu'!$DT$2="ano",'Rozpočet + Žádosti o změnu'!DQ96,IF('Rozpočet + Žádosti o změnu'!$DH$2="ano",'Rozpočet + Žádosti o změnu'!DE96,IF('Rozpočet + Žádosti o změnu'!$CV$2="ano",'Rozpočet + Žádosti o změnu'!CS96,IF('Rozpočet + Žádosti o změnu'!$CJ$2="ano",'Rozpočet + Žádosti o změnu'!CG96,IF('Rozpočet + Žádosti o změnu'!$BX$2="ano",'Rozpočet + Žádosti o změnu'!BU96,IF('Rozpočet + Žádosti o změnu'!$BL$2="ano",'Rozpočet + Žádosti o změnu'!BI96,IF('Rozpočet + Žádosti o změnu'!$AZ$2="ano",'Rozpočet + Žádosti o změnu'!AW96,IF('Rozpočet + Žádosti o změnu'!$AN$2="ano",'Rozpočet + Žádosti o změnu'!AK96,'Rozpočet + Žádosti o změnu'!K96))))))))))</f>
        <v>0</v>
      </c>
      <c r="S96" s="267">
        <f>IF('Rozpočet + Žádosti o změnu'!$ER$2="ano",'Rozpočet + Žádosti o změnu'!EP96,IF('Rozpočet + Žádosti o změnu'!$EF$2="ano",'Rozpočet + Žádosti o změnu'!ED96,IF('Rozpočet + Žádosti o změnu'!$DT$2="ano",'Rozpočet + Žádosti o změnu'!DR96,IF('Rozpočet + Žádosti o změnu'!$DH$2="ano",'Rozpočet + Žádosti o změnu'!DF96,IF('Rozpočet + Žádosti o změnu'!$CV$2="ano",'Rozpočet + Žádosti o změnu'!CT96,IF('Rozpočet + Žádosti o změnu'!$CJ$2="ano",'Rozpočet + Žádosti o změnu'!CH96,IF('Rozpočet + Žádosti o změnu'!$BX$2="ano",'Rozpočet + Žádosti o změnu'!BV96,IF('Rozpočet + Žádosti o změnu'!$BL$2="ano",'Rozpočet + Žádosti o změnu'!BJ96,IF('Rozpočet + Žádosti o změnu'!$AZ$2="ano",'Rozpočet + Žádosti o změnu'!AX96,IF('Rozpočet + Žádosti o změnu'!$AN$2="ano",'Rozpočet + Žádosti o změnu'!AL96,'Rozpočet + Žádosti o změnu'!L96))))))))))</f>
        <v>0</v>
      </c>
      <c r="T96" s="267">
        <f>IF('Rozpočet + Žádosti o změnu'!$ER$2="ano",'Rozpočet + Žádosti o změnu'!EQ96,IF('Rozpočet + Žádosti o změnu'!$EF$2="ano",'Rozpočet + Žádosti o změnu'!EE96,IF('Rozpočet + Žádosti o změnu'!$DT$2="ano",'Rozpočet + Žádosti o změnu'!DS96,IF('Rozpočet + Žádosti o změnu'!$DH$2="ano",'Rozpočet + Žádosti o změnu'!DG96,IF('Rozpočet + Žádosti o změnu'!$CV$2="ano",'Rozpočet + Žádosti o změnu'!CU96,IF('Rozpočet + Žádosti o změnu'!$CJ$2="ano",'Rozpočet + Žádosti o změnu'!CI96,IF('Rozpočet + Žádosti o změnu'!$BX$2="ano",'Rozpočet + Žádosti o změnu'!BW96,IF('Rozpočet + Žádosti o změnu'!$BL$2="ano",'Rozpočet + Žádosti o změnu'!BK96,IF('Rozpočet + Žádosti o změnu'!$AZ$2="ano",'Rozpočet + Žádosti o změnu'!AY96,IF('Rozpočet + Žádosti o změnu'!$AN$2="ano",'Rozpočet + Žádosti o změnu'!AM96,'Rozpočet + Žádosti o změnu'!M96))))))))))</f>
        <v>0</v>
      </c>
      <c r="U96" s="267">
        <f>IF('Rozpočet + Žádosti o změnu'!$ER$2="ano",'Rozpočet + Žádosti o změnu'!ER96,IF('Rozpočet + Žádosti o změnu'!$EF$2="ano",'Rozpočet + Žádosti o změnu'!EF96,IF('Rozpočet + Žádosti o změnu'!$DT$2="ano",'Rozpočet + Žádosti o změnu'!DT96,IF('Rozpočet + Žádosti o změnu'!$DH$2="ano",'Rozpočet + Žádosti o změnu'!DH96,IF('Rozpočet + Žádosti o změnu'!$CV$2="ano",'Rozpočet + Žádosti o změnu'!CV96,IF('Rozpočet + Žádosti o změnu'!$CJ$2="ano",'Rozpočet + Žádosti o změnu'!CJ96,IF('Rozpočet + Žádosti o změnu'!$BX$2="ano",'Rozpočet + Žádosti o změnu'!BX96,IF('Rozpočet + Žádosti o změnu'!$BL$2="ano",'Rozpočet + Žádosti o změnu'!BL96,IF('Rozpočet + Žádosti o změnu'!$AZ$2="ano",'Rozpočet + Žádosti o změnu'!AZ96,IF('Rozpočet + Žádosti o změnu'!$AN$2="ano",'Rozpočet + Žádosti o změnu'!AN96,'Rozpočet + Žádosti o změnu'!N96))))))))))</f>
        <v>0</v>
      </c>
      <c r="W96" s="281">
        <f>IF('ZoR č. 1'!$D96="",0,'ZoR č. 1'!G96)+IF('ZoR č. 2'!$D96="",0,'ZoR č. 2'!G96)+IF('ZoR č. 3'!$D96="",0,'ZoR č. 3'!G96)+IF('ZoR č. 4'!$D96="",0,'ZoR č. 4'!G96)+IF('ZoR č. 5'!$D96="",0,'ZoR č. 5'!G96)+IF('ZoR č. 6'!$D96="",0,'ZoR č. 6'!G96)+IF('ZoR č. 7'!$D96="",0,'ZoR č. 7'!G96)+IF('ZoR č. 8'!$D96="",0,'ZoR č. 8'!G96)+IF('ZoR č. 9'!$D96="",0,'ZoR č. 9'!G96)+IF('ZoR č. 10'!$D96="",0,'ZoR č. 10'!G96)+IF(ZZoR!$D96="",0,ZZoR!G96)</f>
        <v>0</v>
      </c>
      <c r="X96" s="281">
        <f>IF('ZoR č. 1'!$D96="",0,'ZoR č. 1'!H96)+IF('ZoR č. 2'!$D96="",0,'ZoR č. 2'!H96)+IF('ZoR č. 3'!$D96="",0,'ZoR č. 3'!H96)+IF('ZoR č. 4'!$D96="",0,'ZoR č. 4'!H96)+IF('ZoR č. 5'!$D96="",0,'ZoR č. 5'!H96)+IF('ZoR č. 6'!$D96="",0,'ZoR č. 6'!H96)+IF('ZoR č. 7'!$D96="",0,'ZoR č. 7'!H96)+IF('ZoR č. 8'!$D96="",0,'ZoR č. 8'!H96)+IF('ZoR č. 9'!$D96="",0,'ZoR č. 9'!H96)+IF('ZoR č. 10'!$D96="",0,'ZoR č. 10'!H96)+IF(ZZoR!$D96="",0,ZZoR!H96)</f>
        <v>0</v>
      </c>
      <c r="Y96" s="281">
        <f>IF('ZoR č. 1'!$D96="",0,'ZoR č. 1'!I96)+IF('ZoR č. 2'!$D96="",0,'ZoR č. 2'!I96)+IF('ZoR č. 3'!$D96="",0,'ZoR č. 3'!I96)+IF('ZoR č. 4'!$D96="",0,'ZoR č. 4'!I96)+IF('ZoR č. 5'!$D96="",0,'ZoR č. 5'!I96)+IF('ZoR č. 6'!$D96="",0,'ZoR č. 6'!I96)+IF('ZoR č. 7'!$D96="",0,'ZoR č. 7'!I96)+IF('ZoR č. 8'!$D96="",0,'ZoR č. 8'!I96)+IF('ZoR č. 9'!$D96="",0,'ZoR č. 9'!I96)+IF('ZoR č. 10'!$D96="",0,'ZoR č. 10'!I96)+IF(ZZoR!$D96="",0,ZZoR!I96)</f>
        <v>0</v>
      </c>
      <c r="Z96" s="281">
        <f>IF('ZoR č. 1'!$D96="",0,'ZoR č. 1'!J96)+IF('ZoR č. 2'!$D96="",0,'ZoR č. 2'!J96)+IF('ZoR č. 3'!$D96="",0,'ZoR č. 3'!J96)+IF('ZoR č. 4'!$D96="",0,'ZoR č. 4'!J96)+IF('ZoR č. 5'!$D96="",0,'ZoR č. 5'!J96)+IF('ZoR č. 6'!$D96="",0,'ZoR č. 6'!J96)+IF('ZoR č. 7'!$D96="",0,'ZoR č. 7'!J96)+IF('ZoR č. 8'!$D96="",0,'ZoR č. 8'!J96)+IF('ZoR č. 9'!$D96="",0,'ZoR č. 9'!J96)+IF('ZoR č. 10'!$D96="",0,'ZoR č. 10'!J96)+IF(ZZoR!$D96="",0,ZZoR!J96)</f>
        <v>0</v>
      </c>
      <c r="AA96" s="281">
        <f>IF('ZoR č. 1'!$D96="",0,'ZoR č. 1'!K96)+IF('ZoR č. 2'!$D96="",0,'ZoR č. 2'!K96)+IF('ZoR č. 3'!$D96="",0,'ZoR č. 3'!K96)+IF('ZoR č. 4'!$D96="",0,'ZoR č. 4'!K96)+IF('ZoR č. 5'!$D96="",0,'ZoR č. 5'!K96)+IF('ZoR č. 6'!$D96="",0,'ZoR č. 6'!K96)+IF('ZoR č. 7'!$D96="",0,'ZoR č. 7'!K96)+IF('ZoR č. 8'!$D96="",0,'ZoR č. 8'!K96)+IF('ZoR č. 9'!$D96="",0,'ZoR č. 9'!K96)+IF('ZoR č. 10'!$D96="",0,'ZoR č. 10'!K96)+IF(ZZoR!$D96="",0,ZZoR!K96)</f>
        <v>0</v>
      </c>
      <c r="AB96" s="281">
        <f>IF('ZoR č. 1'!$D96="",0,'ZoR č. 1'!L96)+IF('ZoR č. 2'!$D96="",0,'ZoR č. 2'!L96)+IF('ZoR č. 3'!$D96="",0,'ZoR č. 3'!L96)+IF('ZoR č. 4'!$D96="",0,'ZoR č. 4'!L96)+IF('ZoR č. 5'!$D96="",0,'ZoR č. 5'!L96)+IF('ZoR č. 6'!$D96="",0,'ZoR č. 6'!L96)+IF('ZoR č. 7'!$D96="",0,'ZoR č. 7'!L96)+IF('ZoR č. 8'!$D96="",0,'ZoR č. 8'!L96)+IF('ZoR č. 9'!$D96="",0,'ZoR č. 9'!L96)+IF('ZoR č. 10'!$D96="",0,'ZoR č. 10'!L96)+IF(ZZoR!$D96="",0,ZZoR!L96)</f>
        <v>0</v>
      </c>
      <c r="AC96" s="281">
        <f>IF('ZoR č. 1'!$D96="",0,'ZoR č. 1'!M96)+IF('ZoR č. 2'!$D96="",0,'ZoR č. 2'!M96)+IF('ZoR č. 3'!$D96="",0,'ZoR č. 3'!M96)+IF('ZoR č. 4'!$D96="",0,'ZoR č. 4'!M96)+IF('ZoR č. 5'!$D96="",0,'ZoR č. 5'!M96)+IF('ZoR č. 6'!$D96="",0,'ZoR č. 6'!M96)+IF('ZoR č. 7'!$D96="",0,'ZoR č. 7'!M96)+IF('ZoR č. 8'!$D96="",0,'ZoR č. 8'!M96)+IF('ZoR č. 9'!$D96="",0,'ZoR č. 9'!M96)+IF('ZoR č. 10'!$D96="",0,'ZoR č. 10'!M96)+IF(ZZoR!$D96="",0,ZZoR!M96)</f>
        <v>0</v>
      </c>
      <c r="AE96" s="282" t="str">
        <f t="shared" si="7"/>
        <v/>
      </c>
    </row>
    <row r="97" spans="2:31" x14ac:dyDescent="0.25">
      <c r="B97" s="9" t="s">
        <v>230</v>
      </c>
      <c r="C97" s="98" t="str">
        <f>IF(COUNTA('Přehled partnerů'!C97:D97)&lt;&gt;2,"partner neuveden",IF('Přehled partnerů'!J97="ANO",'Přehled partnerů'!C97,"v tomto období nerelevantní"))</f>
        <v>partner neuveden</v>
      </c>
      <c r="D97" s="108" t="str">
        <f>IF(COUNTA('Přehled partnerů'!C97:D97)&lt;&gt;2,"",IF('Přehled partnerů'!J97="ANO",'Přehled partnerů'!D97,""))</f>
        <v/>
      </c>
      <c r="E97" s="21" t="str">
        <f t="shared" si="4"/>
        <v/>
      </c>
      <c r="F97" s="114" t="str">
        <f t="shared" si="5"/>
        <v/>
      </c>
      <c r="G97" s="125">
        <v>0</v>
      </c>
      <c r="H97" s="126">
        <v>0</v>
      </c>
      <c r="I97" s="126">
        <v>0</v>
      </c>
      <c r="J97" s="126">
        <v>0</v>
      </c>
      <c r="K97" s="16">
        <v>0</v>
      </c>
      <c r="L97" s="16">
        <v>0</v>
      </c>
      <c r="M97" s="20">
        <v>0</v>
      </c>
      <c r="N97" s="58" t="str">
        <f t="shared" si="6"/>
        <v/>
      </c>
      <c r="O97" s="267">
        <f>IF('Rozpočet + Žádosti o změnu'!$ER$2="ano",'Rozpočet + Žádosti o změnu'!EL97,IF('Rozpočet + Žádosti o změnu'!$EF$2="ano",'Rozpočet + Žádosti o změnu'!DZ97,IF('Rozpočet + Žádosti o změnu'!$DT$2="ano",'Rozpočet + Žádosti o změnu'!DN97,IF('Rozpočet + Žádosti o změnu'!$DH$2="ano",'Rozpočet + Žádosti o změnu'!DB97,IF('Rozpočet + Žádosti o změnu'!$CV$2="ano",'Rozpočet + Žádosti o změnu'!CP97,IF('Rozpočet + Žádosti o změnu'!$CJ$2="ano",'Rozpočet + Žádosti o změnu'!CD97,IF('Rozpočet + Žádosti o změnu'!$BX$2="ano",'Rozpočet + Žádosti o změnu'!BR97,IF('Rozpočet + Žádosti o změnu'!$BL$2="ano",'Rozpočet + Žádosti o změnu'!BF97,IF('Rozpočet + Žádosti o změnu'!$AZ$2="ano",'Rozpočet + Žádosti o změnu'!AT97,IF('Rozpočet + Žádosti o změnu'!$AN$2="ano",'Rozpočet + Žádosti o změnu'!AH97,'Rozpočet + Žádosti o změnu'!H97))))))))))</f>
        <v>0</v>
      </c>
      <c r="P97" s="267">
        <f>IF('Rozpočet + Žádosti o změnu'!$ER$2="ano",'Rozpočet + Žádosti o změnu'!EM97,IF('Rozpočet + Žádosti o změnu'!$EF$2="ano",'Rozpočet + Žádosti o změnu'!EA97,IF('Rozpočet + Žádosti o změnu'!$DT$2="ano",'Rozpočet + Žádosti o změnu'!DO97,IF('Rozpočet + Žádosti o změnu'!$DH$2="ano",'Rozpočet + Žádosti o změnu'!DC97,IF('Rozpočet + Žádosti o změnu'!$CV$2="ano",'Rozpočet + Žádosti o změnu'!CQ97,IF('Rozpočet + Žádosti o změnu'!$CJ$2="ano",'Rozpočet + Žádosti o změnu'!CE97,IF('Rozpočet + Žádosti o změnu'!$BX$2="ano",'Rozpočet + Žádosti o změnu'!BS97,IF('Rozpočet + Žádosti o změnu'!$BL$2="ano",'Rozpočet + Žádosti o změnu'!BG97,IF('Rozpočet + Žádosti o změnu'!$AZ$2="ano",'Rozpočet + Žádosti o změnu'!AU97,IF('Rozpočet + Žádosti o změnu'!$AN$2="ano",'Rozpočet + Žádosti o změnu'!AI97,'Rozpočet + Žádosti o změnu'!I97))))))))))</f>
        <v>0</v>
      </c>
      <c r="Q97" s="267">
        <f>IF('Rozpočet + Žádosti o změnu'!$ER$2="ano",'Rozpočet + Žádosti o změnu'!EN97,IF('Rozpočet + Žádosti o změnu'!$EF$2="ano",'Rozpočet + Žádosti o změnu'!EB97,IF('Rozpočet + Žádosti o změnu'!$DT$2="ano",'Rozpočet + Žádosti o změnu'!DP97,IF('Rozpočet + Žádosti o změnu'!$DH$2="ano",'Rozpočet + Žádosti o změnu'!DD97,IF('Rozpočet + Žádosti o změnu'!$CV$2="ano",'Rozpočet + Žádosti o změnu'!CR97,IF('Rozpočet + Žádosti o změnu'!$CJ$2="ano",'Rozpočet + Žádosti o změnu'!CF97,IF('Rozpočet + Žádosti o změnu'!$BX$2="ano",'Rozpočet + Žádosti o změnu'!BT97,IF('Rozpočet + Žádosti o změnu'!$BL$2="ano",'Rozpočet + Žádosti o změnu'!BH97,IF('Rozpočet + Žádosti o změnu'!$AZ$2="ano",'Rozpočet + Žádosti o změnu'!AV97,IF('Rozpočet + Žádosti o změnu'!$AN$2="ano",'Rozpočet + Žádosti o změnu'!AJ97,'Rozpočet + Žádosti o změnu'!J97))))))))))</f>
        <v>0</v>
      </c>
      <c r="R97" s="267">
        <f>IF('Rozpočet + Žádosti o změnu'!$ER$2="ano",'Rozpočet + Žádosti o změnu'!EO97,IF('Rozpočet + Žádosti o změnu'!$EF$2="ano",'Rozpočet + Žádosti o změnu'!EC97,IF('Rozpočet + Žádosti o změnu'!$DT$2="ano",'Rozpočet + Žádosti o změnu'!DQ97,IF('Rozpočet + Žádosti o změnu'!$DH$2="ano",'Rozpočet + Žádosti o změnu'!DE97,IF('Rozpočet + Žádosti o změnu'!$CV$2="ano",'Rozpočet + Žádosti o změnu'!CS97,IF('Rozpočet + Žádosti o změnu'!$CJ$2="ano",'Rozpočet + Žádosti o změnu'!CG97,IF('Rozpočet + Žádosti o změnu'!$BX$2="ano",'Rozpočet + Žádosti o změnu'!BU97,IF('Rozpočet + Žádosti o změnu'!$BL$2="ano",'Rozpočet + Žádosti o změnu'!BI97,IF('Rozpočet + Žádosti o změnu'!$AZ$2="ano",'Rozpočet + Žádosti o změnu'!AW97,IF('Rozpočet + Žádosti o změnu'!$AN$2="ano",'Rozpočet + Žádosti o změnu'!AK97,'Rozpočet + Žádosti o změnu'!K97))))))))))</f>
        <v>0</v>
      </c>
      <c r="S97" s="267">
        <f>IF('Rozpočet + Žádosti o změnu'!$ER$2="ano",'Rozpočet + Žádosti o změnu'!EP97,IF('Rozpočet + Žádosti o změnu'!$EF$2="ano",'Rozpočet + Žádosti o změnu'!ED97,IF('Rozpočet + Žádosti o změnu'!$DT$2="ano",'Rozpočet + Žádosti o změnu'!DR97,IF('Rozpočet + Žádosti o změnu'!$DH$2="ano",'Rozpočet + Žádosti o změnu'!DF97,IF('Rozpočet + Žádosti o změnu'!$CV$2="ano",'Rozpočet + Žádosti o změnu'!CT97,IF('Rozpočet + Žádosti o změnu'!$CJ$2="ano",'Rozpočet + Žádosti o změnu'!CH97,IF('Rozpočet + Žádosti o změnu'!$BX$2="ano",'Rozpočet + Žádosti o změnu'!BV97,IF('Rozpočet + Žádosti o změnu'!$BL$2="ano",'Rozpočet + Žádosti o změnu'!BJ97,IF('Rozpočet + Žádosti o změnu'!$AZ$2="ano",'Rozpočet + Žádosti o změnu'!AX97,IF('Rozpočet + Žádosti o změnu'!$AN$2="ano",'Rozpočet + Žádosti o změnu'!AL97,'Rozpočet + Žádosti o změnu'!L97))))))))))</f>
        <v>0</v>
      </c>
      <c r="T97" s="267">
        <f>IF('Rozpočet + Žádosti o změnu'!$ER$2="ano",'Rozpočet + Žádosti o změnu'!EQ97,IF('Rozpočet + Žádosti o změnu'!$EF$2="ano",'Rozpočet + Žádosti o změnu'!EE97,IF('Rozpočet + Žádosti o změnu'!$DT$2="ano",'Rozpočet + Žádosti o změnu'!DS97,IF('Rozpočet + Žádosti o změnu'!$DH$2="ano",'Rozpočet + Žádosti o změnu'!DG97,IF('Rozpočet + Žádosti o změnu'!$CV$2="ano",'Rozpočet + Žádosti o změnu'!CU97,IF('Rozpočet + Žádosti o změnu'!$CJ$2="ano",'Rozpočet + Žádosti o změnu'!CI97,IF('Rozpočet + Žádosti o změnu'!$BX$2="ano",'Rozpočet + Žádosti o změnu'!BW97,IF('Rozpočet + Žádosti o změnu'!$BL$2="ano",'Rozpočet + Žádosti o změnu'!BK97,IF('Rozpočet + Žádosti o změnu'!$AZ$2="ano",'Rozpočet + Žádosti o změnu'!AY97,IF('Rozpočet + Žádosti o změnu'!$AN$2="ano",'Rozpočet + Žádosti o změnu'!AM97,'Rozpočet + Žádosti o změnu'!M97))))))))))</f>
        <v>0</v>
      </c>
      <c r="U97" s="267">
        <f>IF('Rozpočet + Žádosti o změnu'!$ER$2="ano",'Rozpočet + Žádosti o změnu'!ER97,IF('Rozpočet + Žádosti o změnu'!$EF$2="ano",'Rozpočet + Žádosti o změnu'!EF97,IF('Rozpočet + Žádosti o změnu'!$DT$2="ano",'Rozpočet + Žádosti o změnu'!DT97,IF('Rozpočet + Žádosti o změnu'!$DH$2="ano",'Rozpočet + Žádosti o změnu'!DH97,IF('Rozpočet + Žádosti o změnu'!$CV$2="ano",'Rozpočet + Žádosti o změnu'!CV97,IF('Rozpočet + Žádosti o změnu'!$CJ$2="ano",'Rozpočet + Žádosti o změnu'!CJ97,IF('Rozpočet + Žádosti o změnu'!$BX$2="ano",'Rozpočet + Žádosti o změnu'!BX97,IF('Rozpočet + Žádosti o změnu'!$BL$2="ano",'Rozpočet + Žádosti o změnu'!BL97,IF('Rozpočet + Žádosti o změnu'!$AZ$2="ano",'Rozpočet + Žádosti o změnu'!AZ97,IF('Rozpočet + Žádosti o změnu'!$AN$2="ano",'Rozpočet + Žádosti o změnu'!AN97,'Rozpočet + Žádosti o změnu'!N97))))))))))</f>
        <v>0</v>
      </c>
      <c r="W97" s="281">
        <f>IF('ZoR č. 1'!$D97="",0,'ZoR č. 1'!G97)+IF('ZoR č. 2'!$D97="",0,'ZoR č. 2'!G97)+IF('ZoR č. 3'!$D97="",0,'ZoR č. 3'!G97)+IF('ZoR č. 4'!$D97="",0,'ZoR č. 4'!G97)+IF('ZoR č. 5'!$D97="",0,'ZoR č. 5'!G97)+IF('ZoR č. 6'!$D97="",0,'ZoR č. 6'!G97)+IF('ZoR č. 7'!$D97="",0,'ZoR č. 7'!G97)+IF('ZoR č. 8'!$D97="",0,'ZoR č. 8'!G97)+IF('ZoR č. 9'!$D97="",0,'ZoR č. 9'!G97)+IF('ZoR č. 10'!$D97="",0,'ZoR č. 10'!G97)+IF(ZZoR!$D97="",0,ZZoR!G97)</f>
        <v>0</v>
      </c>
      <c r="X97" s="281">
        <f>IF('ZoR č. 1'!$D97="",0,'ZoR č. 1'!H97)+IF('ZoR č. 2'!$D97="",0,'ZoR č. 2'!H97)+IF('ZoR č. 3'!$D97="",0,'ZoR č. 3'!H97)+IF('ZoR č. 4'!$D97="",0,'ZoR č. 4'!H97)+IF('ZoR č. 5'!$D97="",0,'ZoR č. 5'!H97)+IF('ZoR č. 6'!$D97="",0,'ZoR č. 6'!H97)+IF('ZoR č. 7'!$D97="",0,'ZoR č. 7'!H97)+IF('ZoR č. 8'!$D97="",0,'ZoR č. 8'!H97)+IF('ZoR č. 9'!$D97="",0,'ZoR č. 9'!H97)+IF('ZoR č. 10'!$D97="",0,'ZoR č. 10'!H97)+IF(ZZoR!$D97="",0,ZZoR!H97)</f>
        <v>0</v>
      </c>
      <c r="Y97" s="281">
        <f>IF('ZoR č. 1'!$D97="",0,'ZoR č. 1'!I97)+IF('ZoR č. 2'!$D97="",0,'ZoR č. 2'!I97)+IF('ZoR č. 3'!$D97="",0,'ZoR č. 3'!I97)+IF('ZoR č. 4'!$D97="",0,'ZoR č. 4'!I97)+IF('ZoR č. 5'!$D97="",0,'ZoR č. 5'!I97)+IF('ZoR č. 6'!$D97="",0,'ZoR č. 6'!I97)+IF('ZoR č. 7'!$D97="",0,'ZoR č. 7'!I97)+IF('ZoR č. 8'!$D97="",0,'ZoR č. 8'!I97)+IF('ZoR č. 9'!$D97="",0,'ZoR č. 9'!I97)+IF('ZoR č. 10'!$D97="",0,'ZoR č. 10'!I97)+IF(ZZoR!$D97="",0,ZZoR!I97)</f>
        <v>0</v>
      </c>
      <c r="Z97" s="281">
        <f>IF('ZoR č. 1'!$D97="",0,'ZoR č. 1'!J97)+IF('ZoR č. 2'!$D97="",0,'ZoR č. 2'!J97)+IF('ZoR č. 3'!$D97="",0,'ZoR č. 3'!J97)+IF('ZoR č. 4'!$D97="",0,'ZoR č. 4'!J97)+IF('ZoR č. 5'!$D97="",0,'ZoR č. 5'!J97)+IF('ZoR č. 6'!$D97="",0,'ZoR č. 6'!J97)+IF('ZoR č. 7'!$D97="",0,'ZoR č. 7'!J97)+IF('ZoR č. 8'!$D97="",0,'ZoR č. 8'!J97)+IF('ZoR č. 9'!$D97="",0,'ZoR č. 9'!J97)+IF('ZoR č. 10'!$D97="",0,'ZoR č. 10'!J97)+IF(ZZoR!$D97="",0,ZZoR!J97)</f>
        <v>0</v>
      </c>
      <c r="AA97" s="281">
        <f>IF('ZoR č. 1'!$D97="",0,'ZoR č. 1'!K97)+IF('ZoR č. 2'!$D97="",0,'ZoR č. 2'!K97)+IF('ZoR č. 3'!$D97="",0,'ZoR č. 3'!K97)+IF('ZoR č. 4'!$D97="",0,'ZoR č. 4'!K97)+IF('ZoR č. 5'!$D97="",0,'ZoR č. 5'!K97)+IF('ZoR č. 6'!$D97="",0,'ZoR č. 6'!K97)+IF('ZoR č. 7'!$D97="",0,'ZoR č. 7'!K97)+IF('ZoR č. 8'!$D97="",0,'ZoR č. 8'!K97)+IF('ZoR č. 9'!$D97="",0,'ZoR č. 9'!K97)+IF('ZoR č. 10'!$D97="",0,'ZoR č. 10'!K97)+IF(ZZoR!$D97="",0,ZZoR!K97)</f>
        <v>0</v>
      </c>
      <c r="AB97" s="281">
        <f>IF('ZoR č. 1'!$D97="",0,'ZoR č. 1'!L97)+IF('ZoR č. 2'!$D97="",0,'ZoR č. 2'!L97)+IF('ZoR č. 3'!$D97="",0,'ZoR č. 3'!L97)+IF('ZoR č. 4'!$D97="",0,'ZoR č. 4'!L97)+IF('ZoR č. 5'!$D97="",0,'ZoR č. 5'!L97)+IF('ZoR č. 6'!$D97="",0,'ZoR č. 6'!L97)+IF('ZoR č. 7'!$D97="",0,'ZoR č. 7'!L97)+IF('ZoR č. 8'!$D97="",0,'ZoR č. 8'!L97)+IF('ZoR č. 9'!$D97="",0,'ZoR č. 9'!L97)+IF('ZoR č. 10'!$D97="",0,'ZoR č. 10'!L97)+IF(ZZoR!$D97="",0,ZZoR!L97)</f>
        <v>0</v>
      </c>
      <c r="AC97" s="281">
        <f>IF('ZoR č. 1'!$D97="",0,'ZoR č. 1'!M97)+IF('ZoR č. 2'!$D97="",0,'ZoR č. 2'!M97)+IF('ZoR č. 3'!$D97="",0,'ZoR č. 3'!M97)+IF('ZoR č. 4'!$D97="",0,'ZoR č. 4'!M97)+IF('ZoR č. 5'!$D97="",0,'ZoR č. 5'!M97)+IF('ZoR č. 6'!$D97="",0,'ZoR č. 6'!M97)+IF('ZoR č. 7'!$D97="",0,'ZoR č. 7'!M97)+IF('ZoR č. 8'!$D97="",0,'ZoR č. 8'!M97)+IF('ZoR č. 9'!$D97="",0,'ZoR č. 9'!M97)+IF('ZoR č. 10'!$D97="",0,'ZoR č. 10'!M97)+IF(ZZoR!$D97="",0,ZZoR!M97)</f>
        <v>0</v>
      </c>
      <c r="AE97" s="282" t="str">
        <f t="shared" si="7"/>
        <v/>
      </c>
    </row>
    <row r="98" spans="2:31" x14ac:dyDescent="0.25">
      <c r="B98" s="9" t="s">
        <v>231</v>
      </c>
      <c r="C98" s="98" t="str">
        <f>IF(COUNTA('Přehled partnerů'!C98:D98)&lt;&gt;2,"partner neuveden",IF('Přehled partnerů'!J98="ANO",'Přehled partnerů'!C98,"v tomto období nerelevantní"))</f>
        <v>partner neuveden</v>
      </c>
      <c r="D98" s="108" t="str">
        <f>IF(COUNTA('Přehled partnerů'!C98:D98)&lt;&gt;2,"",IF('Přehled partnerů'!J98="ANO",'Přehled partnerů'!D98,""))</f>
        <v/>
      </c>
      <c r="E98" s="21" t="str">
        <f t="shared" si="4"/>
        <v/>
      </c>
      <c r="F98" s="114" t="str">
        <f t="shared" si="5"/>
        <v/>
      </c>
      <c r="G98" s="125">
        <v>0</v>
      </c>
      <c r="H98" s="126">
        <v>0</v>
      </c>
      <c r="I98" s="126">
        <v>0</v>
      </c>
      <c r="J98" s="126">
        <v>0</v>
      </c>
      <c r="K98" s="16">
        <v>0</v>
      </c>
      <c r="L98" s="16">
        <v>0</v>
      </c>
      <c r="M98" s="20">
        <v>0</v>
      </c>
      <c r="N98" s="58" t="str">
        <f t="shared" si="6"/>
        <v/>
      </c>
      <c r="O98" s="267">
        <f>IF('Rozpočet + Žádosti o změnu'!$ER$2="ano",'Rozpočet + Žádosti o změnu'!EL98,IF('Rozpočet + Žádosti o změnu'!$EF$2="ano",'Rozpočet + Žádosti o změnu'!DZ98,IF('Rozpočet + Žádosti o změnu'!$DT$2="ano",'Rozpočet + Žádosti o změnu'!DN98,IF('Rozpočet + Žádosti o změnu'!$DH$2="ano",'Rozpočet + Žádosti o změnu'!DB98,IF('Rozpočet + Žádosti o změnu'!$CV$2="ano",'Rozpočet + Žádosti o změnu'!CP98,IF('Rozpočet + Žádosti o změnu'!$CJ$2="ano",'Rozpočet + Žádosti o změnu'!CD98,IF('Rozpočet + Žádosti o změnu'!$BX$2="ano",'Rozpočet + Žádosti o změnu'!BR98,IF('Rozpočet + Žádosti o změnu'!$BL$2="ano",'Rozpočet + Žádosti o změnu'!BF98,IF('Rozpočet + Žádosti o změnu'!$AZ$2="ano",'Rozpočet + Žádosti o změnu'!AT98,IF('Rozpočet + Žádosti o změnu'!$AN$2="ano",'Rozpočet + Žádosti o změnu'!AH98,'Rozpočet + Žádosti o změnu'!H98))))))))))</f>
        <v>0</v>
      </c>
      <c r="P98" s="267">
        <f>IF('Rozpočet + Žádosti o změnu'!$ER$2="ano",'Rozpočet + Žádosti o změnu'!EM98,IF('Rozpočet + Žádosti o změnu'!$EF$2="ano",'Rozpočet + Žádosti o změnu'!EA98,IF('Rozpočet + Žádosti o změnu'!$DT$2="ano",'Rozpočet + Žádosti o změnu'!DO98,IF('Rozpočet + Žádosti o změnu'!$DH$2="ano",'Rozpočet + Žádosti o změnu'!DC98,IF('Rozpočet + Žádosti o změnu'!$CV$2="ano",'Rozpočet + Žádosti o změnu'!CQ98,IF('Rozpočet + Žádosti o změnu'!$CJ$2="ano",'Rozpočet + Žádosti o změnu'!CE98,IF('Rozpočet + Žádosti o změnu'!$BX$2="ano",'Rozpočet + Žádosti o změnu'!BS98,IF('Rozpočet + Žádosti o změnu'!$BL$2="ano",'Rozpočet + Žádosti o změnu'!BG98,IF('Rozpočet + Žádosti o změnu'!$AZ$2="ano",'Rozpočet + Žádosti o změnu'!AU98,IF('Rozpočet + Žádosti o změnu'!$AN$2="ano",'Rozpočet + Žádosti o změnu'!AI98,'Rozpočet + Žádosti o změnu'!I98))))))))))</f>
        <v>0</v>
      </c>
      <c r="Q98" s="267">
        <f>IF('Rozpočet + Žádosti o změnu'!$ER$2="ano",'Rozpočet + Žádosti o změnu'!EN98,IF('Rozpočet + Žádosti o změnu'!$EF$2="ano",'Rozpočet + Žádosti o změnu'!EB98,IF('Rozpočet + Žádosti o změnu'!$DT$2="ano",'Rozpočet + Žádosti o změnu'!DP98,IF('Rozpočet + Žádosti o změnu'!$DH$2="ano",'Rozpočet + Žádosti o změnu'!DD98,IF('Rozpočet + Žádosti o změnu'!$CV$2="ano",'Rozpočet + Žádosti o změnu'!CR98,IF('Rozpočet + Žádosti o změnu'!$CJ$2="ano",'Rozpočet + Žádosti o změnu'!CF98,IF('Rozpočet + Žádosti o změnu'!$BX$2="ano",'Rozpočet + Žádosti o změnu'!BT98,IF('Rozpočet + Žádosti o změnu'!$BL$2="ano",'Rozpočet + Žádosti o změnu'!BH98,IF('Rozpočet + Žádosti o změnu'!$AZ$2="ano",'Rozpočet + Žádosti o změnu'!AV98,IF('Rozpočet + Žádosti o změnu'!$AN$2="ano",'Rozpočet + Žádosti o změnu'!AJ98,'Rozpočet + Žádosti o změnu'!J98))))))))))</f>
        <v>0</v>
      </c>
      <c r="R98" s="267">
        <f>IF('Rozpočet + Žádosti o změnu'!$ER$2="ano",'Rozpočet + Žádosti o změnu'!EO98,IF('Rozpočet + Žádosti o změnu'!$EF$2="ano",'Rozpočet + Žádosti o změnu'!EC98,IF('Rozpočet + Žádosti o změnu'!$DT$2="ano",'Rozpočet + Žádosti o změnu'!DQ98,IF('Rozpočet + Žádosti o změnu'!$DH$2="ano",'Rozpočet + Žádosti o změnu'!DE98,IF('Rozpočet + Žádosti o změnu'!$CV$2="ano",'Rozpočet + Žádosti o změnu'!CS98,IF('Rozpočet + Žádosti o změnu'!$CJ$2="ano",'Rozpočet + Žádosti o změnu'!CG98,IF('Rozpočet + Žádosti o změnu'!$BX$2="ano",'Rozpočet + Žádosti o změnu'!BU98,IF('Rozpočet + Žádosti o změnu'!$BL$2="ano",'Rozpočet + Žádosti o změnu'!BI98,IF('Rozpočet + Žádosti o změnu'!$AZ$2="ano",'Rozpočet + Žádosti o změnu'!AW98,IF('Rozpočet + Žádosti o změnu'!$AN$2="ano",'Rozpočet + Žádosti o změnu'!AK98,'Rozpočet + Žádosti o změnu'!K98))))))))))</f>
        <v>0</v>
      </c>
      <c r="S98" s="267">
        <f>IF('Rozpočet + Žádosti o změnu'!$ER$2="ano",'Rozpočet + Žádosti o změnu'!EP98,IF('Rozpočet + Žádosti o změnu'!$EF$2="ano",'Rozpočet + Žádosti o změnu'!ED98,IF('Rozpočet + Žádosti o změnu'!$DT$2="ano",'Rozpočet + Žádosti o změnu'!DR98,IF('Rozpočet + Žádosti o změnu'!$DH$2="ano",'Rozpočet + Žádosti o změnu'!DF98,IF('Rozpočet + Žádosti o změnu'!$CV$2="ano",'Rozpočet + Žádosti o změnu'!CT98,IF('Rozpočet + Žádosti o změnu'!$CJ$2="ano",'Rozpočet + Žádosti o změnu'!CH98,IF('Rozpočet + Žádosti o změnu'!$BX$2="ano",'Rozpočet + Žádosti o změnu'!BV98,IF('Rozpočet + Žádosti o změnu'!$BL$2="ano",'Rozpočet + Žádosti o změnu'!BJ98,IF('Rozpočet + Žádosti o změnu'!$AZ$2="ano",'Rozpočet + Žádosti o změnu'!AX98,IF('Rozpočet + Žádosti o změnu'!$AN$2="ano",'Rozpočet + Žádosti o změnu'!AL98,'Rozpočet + Žádosti o změnu'!L98))))))))))</f>
        <v>0</v>
      </c>
      <c r="T98" s="267">
        <f>IF('Rozpočet + Žádosti o změnu'!$ER$2="ano",'Rozpočet + Žádosti o změnu'!EQ98,IF('Rozpočet + Žádosti o změnu'!$EF$2="ano",'Rozpočet + Žádosti o změnu'!EE98,IF('Rozpočet + Žádosti o změnu'!$DT$2="ano",'Rozpočet + Žádosti o změnu'!DS98,IF('Rozpočet + Žádosti o změnu'!$DH$2="ano",'Rozpočet + Žádosti o změnu'!DG98,IF('Rozpočet + Žádosti o změnu'!$CV$2="ano",'Rozpočet + Žádosti o změnu'!CU98,IF('Rozpočet + Žádosti o změnu'!$CJ$2="ano",'Rozpočet + Žádosti o změnu'!CI98,IF('Rozpočet + Žádosti o změnu'!$BX$2="ano",'Rozpočet + Žádosti o změnu'!BW98,IF('Rozpočet + Žádosti o změnu'!$BL$2="ano",'Rozpočet + Žádosti o změnu'!BK98,IF('Rozpočet + Žádosti o změnu'!$AZ$2="ano",'Rozpočet + Žádosti o změnu'!AY98,IF('Rozpočet + Žádosti o změnu'!$AN$2="ano",'Rozpočet + Žádosti o změnu'!AM98,'Rozpočet + Žádosti o změnu'!M98))))))))))</f>
        <v>0</v>
      </c>
      <c r="U98" s="267">
        <f>IF('Rozpočet + Žádosti o změnu'!$ER$2="ano",'Rozpočet + Žádosti o změnu'!ER98,IF('Rozpočet + Žádosti o změnu'!$EF$2="ano",'Rozpočet + Žádosti o změnu'!EF98,IF('Rozpočet + Žádosti o změnu'!$DT$2="ano",'Rozpočet + Žádosti o změnu'!DT98,IF('Rozpočet + Žádosti o změnu'!$DH$2="ano",'Rozpočet + Žádosti o změnu'!DH98,IF('Rozpočet + Žádosti o změnu'!$CV$2="ano",'Rozpočet + Žádosti o změnu'!CV98,IF('Rozpočet + Žádosti o změnu'!$CJ$2="ano",'Rozpočet + Žádosti o změnu'!CJ98,IF('Rozpočet + Žádosti o změnu'!$BX$2="ano",'Rozpočet + Žádosti o změnu'!BX98,IF('Rozpočet + Žádosti o změnu'!$BL$2="ano",'Rozpočet + Žádosti o změnu'!BL98,IF('Rozpočet + Žádosti o změnu'!$AZ$2="ano",'Rozpočet + Žádosti o změnu'!AZ98,IF('Rozpočet + Žádosti o změnu'!$AN$2="ano",'Rozpočet + Žádosti o změnu'!AN98,'Rozpočet + Žádosti o změnu'!N98))))))))))</f>
        <v>0</v>
      </c>
      <c r="W98" s="281">
        <f>IF('ZoR č. 1'!$D98="",0,'ZoR č. 1'!G98)+IF('ZoR č. 2'!$D98="",0,'ZoR č. 2'!G98)+IF('ZoR č. 3'!$D98="",0,'ZoR č. 3'!G98)+IF('ZoR č. 4'!$D98="",0,'ZoR č. 4'!G98)+IF('ZoR č. 5'!$D98="",0,'ZoR č. 5'!G98)+IF('ZoR č. 6'!$D98="",0,'ZoR č. 6'!G98)+IF('ZoR č. 7'!$D98="",0,'ZoR č. 7'!G98)+IF('ZoR č. 8'!$D98="",0,'ZoR č. 8'!G98)+IF('ZoR č. 9'!$D98="",0,'ZoR č. 9'!G98)+IF('ZoR č. 10'!$D98="",0,'ZoR č. 10'!G98)+IF(ZZoR!$D98="",0,ZZoR!G98)</f>
        <v>0</v>
      </c>
      <c r="X98" s="281">
        <f>IF('ZoR č. 1'!$D98="",0,'ZoR č. 1'!H98)+IF('ZoR č. 2'!$D98="",0,'ZoR č. 2'!H98)+IF('ZoR č. 3'!$D98="",0,'ZoR č. 3'!H98)+IF('ZoR č. 4'!$D98="",0,'ZoR č. 4'!H98)+IF('ZoR č. 5'!$D98="",0,'ZoR č. 5'!H98)+IF('ZoR č. 6'!$D98="",0,'ZoR č. 6'!H98)+IF('ZoR č. 7'!$D98="",0,'ZoR č. 7'!H98)+IF('ZoR č. 8'!$D98="",0,'ZoR č. 8'!H98)+IF('ZoR č. 9'!$D98="",0,'ZoR č. 9'!H98)+IF('ZoR č. 10'!$D98="",0,'ZoR č. 10'!H98)+IF(ZZoR!$D98="",0,ZZoR!H98)</f>
        <v>0</v>
      </c>
      <c r="Y98" s="281">
        <f>IF('ZoR č. 1'!$D98="",0,'ZoR č. 1'!I98)+IF('ZoR č. 2'!$D98="",0,'ZoR č. 2'!I98)+IF('ZoR č. 3'!$D98="",0,'ZoR č. 3'!I98)+IF('ZoR č. 4'!$D98="",0,'ZoR č. 4'!I98)+IF('ZoR č. 5'!$D98="",0,'ZoR č. 5'!I98)+IF('ZoR č. 6'!$D98="",0,'ZoR č. 6'!I98)+IF('ZoR č. 7'!$D98="",0,'ZoR č. 7'!I98)+IF('ZoR č. 8'!$D98="",0,'ZoR č. 8'!I98)+IF('ZoR č. 9'!$D98="",0,'ZoR č. 9'!I98)+IF('ZoR č. 10'!$D98="",0,'ZoR č. 10'!I98)+IF(ZZoR!$D98="",0,ZZoR!I98)</f>
        <v>0</v>
      </c>
      <c r="Z98" s="281">
        <f>IF('ZoR č. 1'!$D98="",0,'ZoR č. 1'!J98)+IF('ZoR č. 2'!$D98="",0,'ZoR č. 2'!J98)+IF('ZoR č. 3'!$D98="",0,'ZoR č. 3'!J98)+IF('ZoR č. 4'!$D98="",0,'ZoR č. 4'!J98)+IF('ZoR č. 5'!$D98="",0,'ZoR č. 5'!J98)+IF('ZoR č. 6'!$D98="",0,'ZoR č. 6'!J98)+IF('ZoR č. 7'!$D98="",0,'ZoR č. 7'!J98)+IF('ZoR č. 8'!$D98="",0,'ZoR č. 8'!J98)+IF('ZoR č. 9'!$D98="",0,'ZoR č. 9'!J98)+IF('ZoR č. 10'!$D98="",0,'ZoR č. 10'!J98)+IF(ZZoR!$D98="",0,ZZoR!J98)</f>
        <v>0</v>
      </c>
      <c r="AA98" s="281">
        <f>IF('ZoR č. 1'!$D98="",0,'ZoR č. 1'!K98)+IF('ZoR č. 2'!$D98="",0,'ZoR č. 2'!K98)+IF('ZoR č. 3'!$D98="",0,'ZoR č. 3'!K98)+IF('ZoR č. 4'!$D98="",0,'ZoR č. 4'!K98)+IF('ZoR č. 5'!$D98="",0,'ZoR č. 5'!K98)+IF('ZoR č. 6'!$D98="",0,'ZoR č. 6'!K98)+IF('ZoR č. 7'!$D98="",0,'ZoR č. 7'!K98)+IF('ZoR č. 8'!$D98="",0,'ZoR č. 8'!K98)+IF('ZoR č. 9'!$D98="",0,'ZoR č. 9'!K98)+IF('ZoR č. 10'!$D98="",0,'ZoR č. 10'!K98)+IF(ZZoR!$D98="",0,ZZoR!K98)</f>
        <v>0</v>
      </c>
      <c r="AB98" s="281">
        <f>IF('ZoR č. 1'!$D98="",0,'ZoR č. 1'!L98)+IF('ZoR č. 2'!$D98="",0,'ZoR č. 2'!L98)+IF('ZoR č. 3'!$D98="",0,'ZoR č. 3'!L98)+IF('ZoR č. 4'!$D98="",0,'ZoR č. 4'!L98)+IF('ZoR č. 5'!$D98="",0,'ZoR č. 5'!L98)+IF('ZoR č. 6'!$D98="",0,'ZoR č. 6'!L98)+IF('ZoR č. 7'!$D98="",0,'ZoR č. 7'!L98)+IF('ZoR č. 8'!$D98="",0,'ZoR č. 8'!L98)+IF('ZoR č. 9'!$D98="",0,'ZoR č. 9'!L98)+IF('ZoR č. 10'!$D98="",0,'ZoR č. 10'!L98)+IF(ZZoR!$D98="",0,ZZoR!L98)</f>
        <v>0</v>
      </c>
      <c r="AC98" s="281">
        <f>IF('ZoR č. 1'!$D98="",0,'ZoR č. 1'!M98)+IF('ZoR č. 2'!$D98="",0,'ZoR č. 2'!M98)+IF('ZoR č. 3'!$D98="",0,'ZoR č. 3'!M98)+IF('ZoR č. 4'!$D98="",0,'ZoR č. 4'!M98)+IF('ZoR č. 5'!$D98="",0,'ZoR č. 5'!M98)+IF('ZoR č. 6'!$D98="",0,'ZoR č. 6'!M98)+IF('ZoR č. 7'!$D98="",0,'ZoR č. 7'!M98)+IF('ZoR č. 8'!$D98="",0,'ZoR č. 8'!M98)+IF('ZoR č. 9'!$D98="",0,'ZoR č. 9'!M98)+IF('ZoR č. 10'!$D98="",0,'ZoR č. 10'!M98)+IF(ZZoR!$D98="",0,ZZoR!M98)</f>
        <v>0</v>
      </c>
      <c r="AE98" s="282" t="str">
        <f t="shared" si="7"/>
        <v/>
      </c>
    </row>
    <row r="99" spans="2:31" x14ac:dyDescent="0.25">
      <c r="B99" s="9" t="s">
        <v>232</v>
      </c>
      <c r="C99" s="98" t="str">
        <f>IF(COUNTA('Přehled partnerů'!C99:D99)&lt;&gt;2,"partner neuveden",IF('Přehled partnerů'!J99="ANO",'Přehled partnerů'!C99,"v tomto období nerelevantní"))</f>
        <v>partner neuveden</v>
      </c>
      <c r="D99" s="108" t="str">
        <f>IF(COUNTA('Přehled partnerů'!C99:D99)&lt;&gt;2,"",IF('Přehled partnerů'!J99="ANO",'Přehled partnerů'!D99,""))</f>
        <v/>
      </c>
      <c r="E99" s="21" t="str">
        <f t="shared" si="4"/>
        <v/>
      </c>
      <c r="F99" s="114" t="str">
        <f t="shared" si="5"/>
        <v/>
      </c>
      <c r="G99" s="125">
        <v>0</v>
      </c>
      <c r="H99" s="126">
        <v>0</v>
      </c>
      <c r="I99" s="126">
        <v>0</v>
      </c>
      <c r="J99" s="126">
        <v>0</v>
      </c>
      <c r="K99" s="16">
        <v>0</v>
      </c>
      <c r="L99" s="16">
        <v>0</v>
      </c>
      <c r="M99" s="20">
        <v>0</v>
      </c>
      <c r="N99" s="58" t="str">
        <f t="shared" si="6"/>
        <v/>
      </c>
      <c r="O99" s="267">
        <f>IF('Rozpočet + Žádosti o změnu'!$ER$2="ano",'Rozpočet + Žádosti o změnu'!EL99,IF('Rozpočet + Žádosti o změnu'!$EF$2="ano",'Rozpočet + Žádosti o změnu'!DZ99,IF('Rozpočet + Žádosti o změnu'!$DT$2="ano",'Rozpočet + Žádosti o změnu'!DN99,IF('Rozpočet + Žádosti o změnu'!$DH$2="ano",'Rozpočet + Žádosti o změnu'!DB99,IF('Rozpočet + Žádosti o změnu'!$CV$2="ano",'Rozpočet + Žádosti o změnu'!CP99,IF('Rozpočet + Žádosti o změnu'!$CJ$2="ano",'Rozpočet + Žádosti o změnu'!CD99,IF('Rozpočet + Žádosti o změnu'!$BX$2="ano",'Rozpočet + Žádosti o změnu'!BR99,IF('Rozpočet + Žádosti o změnu'!$BL$2="ano",'Rozpočet + Žádosti o změnu'!BF99,IF('Rozpočet + Žádosti o změnu'!$AZ$2="ano",'Rozpočet + Žádosti o změnu'!AT99,IF('Rozpočet + Žádosti o změnu'!$AN$2="ano",'Rozpočet + Žádosti o změnu'!AH99,'Rozpočet + Žádosti o změnu'!H99))))))))))</f>
        <v>0</v>
      </c>
      <c r="P99" s="267">
        <f>IF('Rozpočet + Žádosti o změnu'!$ER$2="ano",'Rozpočet + Žádosti o změnu'!EM99,IF('Rozpočet + Žádosti o změnu'!$EF$2="ano",'Rozpočet + Žádosti o změnu'!EA99,IF('Rozpočet + Žádosti o změnu'!$DT$2="ano",'Rozpočet + Žádosti o změnu'!DO99,IF('Rozpočet + Žádosti o změnu'!$DH$2="ano",'Rozpočet + Žádosti o změnu'!DC99,IF('Rozpočet + Žádosti o změnu'!$CV$2="ano",'Rozpočet + Žádosti o změnu'!CQ99,IF('Rozpočet + Žádosti o změnu'!$CJ$2="ano",'Rozpočet + Žádosti o změnu'!CE99,IF('Rozpočet + Žádosti o změnu'!$BX$2="ano",'Rozpočet + Žádosti o změnu'!BS99,IF('Rozpočet + Žádosti o změnu'!$BL$2="ano",'Rozpočet + Žádosti o změnu'!BG99,IF('Rozpočet + Žádosti o změnu'!$AZ$2="ano",'Rozpočet + Žádosti o změnu'!AU99,IF('Rozpočet + Žádosti o změnu'!$AN$2="ano",'Rozpočet + Žádosti o změnu'!AI99,'Rozpočet + Žádosti o změnu'!I99))))))))))</f>
        <v>0</v>
      </c>
      <c r="Q99" s="267">
        <f>IF('Rozpočet + Žádosti o změnu'!$ER$2="ano",'Rozpočet + Žádosti o změnu'!EN99,IF('Rozpočet + Žádosti o změnu'!$EF$2="ano",'Rozpočet + Žádosti o změnu'!EB99,IF('Rozpočet + Žádosti o změnu'!$DT$2="ano",'Rozpočet + Žádosti o změnu'!DP99,IF('Rozpočet + Žádosti o změnu'!$DH$2="ano",'Rozpočet + Žádosti o změnu'!DD99,IF('Rozpočet + Žádosti o změnu'!$CV$2="ano",'Rozpočet + Žádosti o změnu'!CR99,IF('Rozpočet + Žádosti o změnu'!$CJ$2="ano",'Rozpočet + Žádosti o změnu'!CF99,IF('Rozpočet + Žádosti o změnu'!$BX$2="ano",'Rozpočet + Žádosti o změnu'!BT99,IF('Rozpočet + Žádosti o změnu'!$BL$2="ano",'Rozpočet + Žádosti o změnu'!BH99,IF('Rozpočet + Žádosti o změnu'!$AZ$2="ano",'Rozpočet + Žádosti o změnu'!AV99,IF('Rozpočet + Žádosti o změnu'!$AN$2="ano",'Rozpočet + Žádosti o změnu'!AJ99,'Rozpočet + Žádosti o změnu'!J99))))))))))</f>
        <v>0</v>
      </c>
      <c r="R99" s="267">
        <f>IF('Rozpočet + Žádosti o změnu'!$ER$2="ano",'Rozpočet + Žádosti o změnu'!EO99,IF('Rozpočet + Žádosti o změnu'!$EF$2="ano",'Rozpočet + Žádosti o změnu'!EC99,IF('Rozpočet + Žádosti o změnu'!$DT$2="ano",'Rozpočet + Žádosti o změnu'!DQ99,IF('Rozpočet + Žádosti o změnu'!$DH$2="ano",'Rozpočet + Žádosti o změnu'!DE99,IF('Rozpočet + Žádosti o změnu'!$CV$2="ano",'Rozpočet + Žádosti o změnu'!CS99,IF('Rozpočet + Žádosti o změnu'!$CJ$2="ano",'Rozpočet + Žádosti o změnu'!CG99,IF('Rozpočet + Žádosti o změnu'!$BX$2="ano",'Rozpočet + Žádosti o změnu'!BU99,IF('Rozpočet + Žádosti o změnu'!$BL$2="ano",'Rozpočet + Žádosti o změnu'!BI99,IF('Rozpočet + Žádosti o změnu'!$AZ$2="ano",'Rozpočet + Žádosti o změnu'!AW99,IF('Rozpočet + Žádosti o změnu'!$AN$2="ano",'Rozpočet + Žádosti o změnu'!AK99,'Rozpočet + Žádosti o změnu'!K99))))))))))</f>
        <v>0</v>
      </c>
      <c r="S99" s="267">
        <f>IF('Rozpočet + Žádosti o změnu'!$ER$2="ano",'Rozpočet + Žádosti o změnu'!EP99,IF('Rozpočet + Žádosti o změnu'!$EF$2="ano",'Rozpočet + Žádosti o změnu'!ED99,IF('Rozpočet + Žádosti o změnu'!$DT$2="ano",'Rozpočet + Žádosti o změnu'!DR99,IF('Rozpočet + Žádosti o změnu'!$DH$2="ano",'Rozpočet + Žádosti o změnu'!DF99,IF('Rozpočet + Žádosti o změnu'!$CV$2="ano",'Rozpočet + Žádosti o změnu'!CT99,IF('Rozpočet + Žádosti o změnu'!$CJ$2="ano",'Rozpočet + Žádosti o změnu'!CH99,IF('Rozpočet + Žádosti o změnu'!$BX$2="ano",'Rozpočet + Žádosti o změnu'!BV99,IF('Rozpočet + Žádosti o změnu'!$BL$2="ano",'Rozpočet + Žádosti o změnu'!BJ99,IF('Rozpočet + Žádosti o změnu'!$AZ$2="ano",'Rozpočet + Žádosti o změnu'!AX99,IF('Rozpočet + Žádosti o změnu'!$AN$2="ano",'Rozpočet + Žádosti o změnu'!AL99,'Rozpočet + Žádosti o změnu'!L99))))))))))</f>
        <v>0</v>
      </c>
      <c r="T99" s="267">
        <f>IF('Rozpočet + Žádosti o změnu'!$ER$2="ano",'Rozpočet + Žádosti o změnu'!EQ99,IF('Rozpočet + Žádosti o změnu'!$EF$2="ano",'Rozpočet + Žádosti o změnu'!EE99,IF('Rozpočet + Žádosti o změnu'!$DT$2="ano",'Rozpočet + Žádosti o změnu'!DS99,IF('Rozpočet + Žádosti o změnu'!$DH$2="ano",'Rozpočet + Žádosti o změnu'!DG99,IF('Rozpočet + Žádosti o změnu'!$CV$2="ano",'Rozpočet + Žádosti o změnu'!CU99,IF('Rozpočet + Žádosti o změnu'!$CJ$2="ano",'Rozpočet + Žádosti o změnu'!CI99,IF('Rozpočet + Žádosti o změnu'!$BX$2="ano",'Rozpočet + Žádosti o změnu'!BW99,IF('Rozpočet + Žádosti o změnu'!$BL$2="ano",'Rozpočet + Žádosti o změnu'!BK99,IF('Rozpočet + Žádosti o změnu'!$AZ$2="ano",'Rozpočet + Žádosti o změnu'!AY99,IF('Rozpočet + Žádosti o změnu'!$AN$2="ano",'Rozpočet + Žádosti o změnu'!AM99,'Rozpočet + Žádosti o změnu'!M99))))))))))</f>
        <v>0</v>
      </c>
      <c r="U99" s="267">
        <f>IF('Rozpočet + Žádosti o změnu'!$ER$2="ano",'Rozpočet + Žádosti o změnu'!ER99,IF('Rozpočet + Žádosti o změnu'!$EF$2="ano",'Rozpočet + Žádosti o změnu'!EF99,IF('Rozpočet + Žádosti o změnu'!$DT$2="ano",'Rozpočet + Žádosti o změnu'!DT99,IF('Rozpočet + Žádosti o změnu'!$DH$2="ano",'Rozpočet + Žádosti o změnu'!DH99,IF('Rozpočet + Žádosti o změnu'!$CV$2="ano",'Rozpočet + Žádosti o změnu'!CV99,IF('Rozpočet + Žádosti o změnu'!$CJ$2="ano",'Rozpočet + Žádosti o změnu'!CJ99,IF('Rozpočet + Žádosti o změnu'!$BX$2="ano",'Rozpočet + Žádosti o změnu'!BX99,IF('Rozpočet + Žádosti o změnu'!$BL$2="ano",'Rozpočet + Žádosti o změnu'!BL99,IF('Rozpočet + Žádosti o změnu'!$AZ$2="ano",'Rozpočet + Žádosti o změnu'!AZ99,IF('Rozpočet + Žádosti o změnu'!$AN$2="ano",'Rozpočet + Žádosti o změnu'!AN99,'Rozpočet + Žádosti o změnu'!N99))))))))))</f>
        <v>0</v>
      </c>
      <c r="W99" s="281">
        <f>IF('ZoR č. 1'!$D99="",0,'ZoR č. 1'!G99)+IF('ZoR č. 2'!$D99="",0,'ZoR č. 2'!G99)+IF('ZoR č. 3'!$D99="",0,'ZoR č. 3'!G99)+IF('ZoR č. 4'!$D99="",0,'ZoR č. 4'!G99)+IF('ZoR č. 5'!$D99="",0,'ZoR č. 5'!G99)+IF('ZoR č. 6'!$D99="",0,'ZoR č. 6'!G99)+IF('ZoR č. 7'!$D99="",0,'ZoR č. 7'!G99)+IF('ZoR č. 8'!$D99="",0,'ZoR č. 8'!G99)+IF('ZoR č. 9'!$D99="",0,'ZoR č. 9'!G99)+IF('ZoR č. 10'!$D99="",0,'ZoR č. 10'!G99)+IF(ZZoR!$D99="",0,ZZoR!G99)</f>
        <v>0</v>
      </c>
      <c r="X99" s="281">
        <f>IF('ZoR č. 1'!$D99="",0,'ZoR č. 1'!H99)+IF('ZoR č. 2'!$D99="",0,'ZoR č. 2'!H99)+IF('ZoR č. 3'!$D99="",0,'ZoR č. 3'!H99)+IF('ZoR č. 4'!$D99="",0,'ZoR č. 4'!H99)+IF('ZoR č. 5'!$D99="",0,'ZoR č. 5'!H99)+IF('ZoR č. 6'!$D99="",0,'ZoR č. 6'!H99)+IF('ZoR č. 7'!$D99="",0,'ZoR č. 7'!H99)+IF('ZoR č. 8'!$D99="",0,'ZoR č. 8'!H99)+IF('ZoR č. 9'!$D99="",0,'ZoR č. 9'!H99)+IF('ZoR č. 10'!$D99="",0,'ZoR č. 10'!H99)+IF(ZZoR!$D99="",0,ZZoR!H99)</f>
        <v>0</v>
      </c>
      <c r="Y99" s="281">
        <f>IF('ZoR č. 1'!$D99="",0,'ZoR č. 1'!I99)+IF('ZoR č. 2'!$D99="",0,'ZoR č. 2'!I99)+IF('ZoR č. 3'!$D99="",0,'ZoR č. 3'!I99)+IF('ZoR č. 4'!$D99="",0,'ZoR č. 4'!I99)+IF('ZoR č. 5'!$D99="",0,'ZoR č. 5'!I99)+IF('ZoR č. 6'!$D99="",0,'ZoR č. 6'!I99)+IF('ZoR č. 7'!$D99="",0,'ZoR č. 7'!I99)+IF('ZoR č. 8'!$D99="",0,'ZoR č. 8'!I99)+IF('ZoR č. 9'!$D99="",0,'ZoR č. 9'!I99)+IF('ZoR č. 10'!$D99="",0,'ZoR č. 10'!I99)+IF(ZZoR!$D99="",0,ZZoR!I99)</f>
        <v>0</v>
      </c>
      <c r="Z99" s="281">
        <f>IF('ZoR č. 1'!$D99="",0,'ZoR č. 1'!J99)+IF('ZoR č. 2'!$D99="",0,'ZoR č. 2'!J99)+IF('ZoR č. 3'!$D99="",0,'ZoR č. 3'!J99)+IF('ZoR č. 4'!$D99="",0,'ZoR č. 4'!J99)+IF('ZoR č. 5'!$D99="",0,'ZoR č. 5'!J99)+IF('ZoR č. 6'!$D99="",0,'ZoR č. 6'!J99)+IF('ZoR č. 7'!$D99="",0,'ZoR č. 7'!J99)+IF('ZoR č. 8'!$D99="",0,'ZoR č. 8'!J99)+IF('ZoR č. 9'!$D99="",0,'ZoR č. 9'!J99)+IF('ZoR č. 10'!$D99="",0,'ZoR č. 10'!J99)+IF(ZZoR!$D99="",0,ZZoR!J99)</f>
        <v>0</v>
      </c>
      <c r="AA99" s="281">
        <f>IF('ZoR č. 1'!$D99="",0,'ZoR č. 1'!K99)+IF('ZoR č. 2'!$D99="",0,'ZoR č. 2'!K99)+IF('ZoR č. 3'!$D99="",0,'ZoR č. 3'!K99)+IF('ZoR č. 4'!$D99="",0,'ZoR č. 4'!K99)+IF('ZoR č. 5'!$D99="",0,'ZoR č. 5'!K99)+IF('ZoR č. 6'!$D99="",0,'ZoR č. 6'!K99)+IF('ZoR č. 7'!$D99="",0,'ZoR č. 7'!K99)+IF('ZoR č. 8'!$D99="",0,'ZoR č. 8'!K99)+IF('ZoR č. 9'!$D99="",0,'ZoR č. 9'!K99)+IF('ZoR č. 10'!$D99="",0,'ZoR č. 10'!K99)+IF(ZZoR!$D99="",0,ZZoR!K99)</f>
        <v>0</v>
      </c>
      <c r="AB99" s="281">
        <f>IF('ZoR č. 1'!$D99="",0,'ZoR č. 1'!L99)+IF('ZoR č. 2'!$D99="",0,'ZoR č. 2'!L99)+IF('ZoR č. 3'!$D99="",0,'ZoR č. 3'!L99)+IF('ZoR č. 4'!$D99="",0,'ZoR č. 4'!L99)+IF('ZoR č. 5'!$D99="",0,'ZoR č. 5'!L99)+IF('ZoR č. 6'!$D99="",0,'ZoR č. 6'!L99)+IF('ZoR č. 7'!$D99="",0,'ZoR č. 7'!L99)+IF('ZoR č. 8'!$D99="",0,'ZoR č. 8'!L99)+IF('ZoR č. 9'!$D99="",0,'ZoR č. 9'!L99)+IF('ZoR č. 10'!$D99="",0,'ZoR č. 10'!L99)+IF(ZZoR!$D99="",0,ZZoR!L99)</f>
        <v>0</v>
      </c>
      <c r="AC99" s="281">
        <f>IF('ZoR č. 1'!$D99="",0,'ZoR č. 1'!M99)+IF('ZoR č. 2'!$D99="",0,'ZoR č. 2'!M99)+IF('ZoR č. 3'!$D99="",0,'ZoR č. 3'!M99)+IF('ZoR č. 4'!$D99="",0,'ZoR č. 4'!M99)+IF('ZoR č. 5'!$D99="",0,'ZoR č. 5'!M99)+IF('ZoR č. 6'!$D99="",0,'ZoR č. 6'!M99)+IF('ZoR č. 7'!$D99="",0,'ZoR č. 7'!M99)+IF('ZoR č. 8'!$D99="",0,'ZoR č. 8'!M99)+IF('ZoR č. 9'!$D99="",0,'ZoR č. 9'!M99)+IF('ZoR č. 10'!$D99="",0,'ZoR č. 10'!M99)+IF(ZZoR!$D99="",0,ZZoR!M99)</f>
        <v>0</v>
      </c>
      <c r="AE99" s="282" t="str">
        <f t="shared" si="7"/>
        <v/>
      </c>
    </row>
    <row r="100" spans="2:31" x14ac:dyDescent="0.25">
      <c r="B100" s="9" t="s">
        <v>233</v>
      </c>
      <c r="C100" s="98" t="str">
        <f>IF(COUNTA('Přehled partnerů'!C100:D100)&lt;&gt;2,"partner neuveden",IF('Přehled partnerů'!J100="ANO",'Přehled partnerů'!C100,"v tomto období nerelevantní"))</f>
        <v>partner neuveden</v>
      </c>
      <c r="D100" s="108" t="str">
        <f>IF(COUNTA('Přehled partnerů'!C100:D100)&lt;&gt;2,"",IF('Přehled partnerů'!J100="ANO",'Přehled partnerů'!D100,""))</f>
        <v/>
      </c>
      <c r="E100" s="21" t="str">
        <f t="shared" si="4"/>
        <v/>
      </c>
      <c r="F100" s="114" t="str">
        <f t="shared" si="5"/>
        <v/>
      </c>
      <c r="G100" s="125">
        <v>0</v>
      </c>
      <c r="H100" s="126">
        <v>0</v>
      </c>
      <c r="I100" s="126">
        <v>0</v>
      </c>
      <c r="J100" s="126">
        <v>0</v>
      </c>
      <c r="K100" s="16">
        <v>0</v>
      </c>
      <c r="L100" s="16">
        <v>0</v>
      </c>
      <c r="M100" s="20">
        <v>0</v>
      </c>
      <c r="N100" s="58" t="str">
        <f t="shared" si="6"/>
        <v/>
      </c>
      <c r="O100" s="267">
        <f>IF('Rozpočet + Žádosti o změnu'!$ER$2="ano",'Rozpočet + Žádosti o změnu'!EL100,IF('Rozpočet + Žádosti o změnu'!$EF$2="ano",'Rozpočet + Žádosti o změnu'!DZ100,IF('Rozpočet + Žádosti o změnu'!$DT$2="ano",'Rozpočet + Žádosti o změnu'!DN100,IF('Rozpočet + Žádosti o změnu'!$DH$2="ano",'Rozpočet + Žádosti o změnu'!DB100,IF('Rozpočet + Žádosti o změnu'!$CV$2="ano",'Rozpočet + Žádosti o změnu'!CP100,IF('Rozpočet + Žádosti o změnu'!$CJ$2="ano",'Rozpočet + Žádosti o změnu'!CD100,IF('Rozpočet + Žádosti o změnu'!$BX$2="ano",'Rozpočet + Žádosti o změnu'!BR100,IF('Rozpočet + Žádosti o změnu'!$BL$2="ano",'Rozpočet + Žádosti o změnu'!BF100,IF('Rozpočet + Žádosti o změnu'!$AZ$2="ano",'Rozpočet + Žádosti o změnu'!AT100,IF('Rozpočet + Žádosti o změnu'!$AN$2="ano",'Rozpočet + Žádosti o změnu'!AH100,'Rozpočet + Žádosti o změnu'!H100))))))))))</f>
        <v>0</v>
      </c>
      <c r="P100" s="267">
        <f>IF('Rozpočet + Žádosti o změnu'!$ER$2="ano",'Rozpočet + Žádosti o změnu'!EM100,IF('Rozpočet + Žádosti o změnu'!$EF$2="ano",'Rozpočet + Žádosti o změnu'!EA100,IF('Rozpočet + Žádosti o změnu'!$DT$2="ano",'Rozpočet + Žádosti o změnu'!DO100,IF('Rozpočet + Žádosti o změnu'!$DH$2="ano",'Rozpočet + Žádosti o změnu'!DC100,IF('Rozpočet + Žádosti o změnu'!$CV$2="ano",'Rozpočet + Žádosti o změnu'!CQ100,IF('Rozpočet + Žádosti o změnu'!$CJ$2="ano",'Rozpočet + Žádosti o změnu'!CE100,IF('Rozpočet + Žádosti o změnu'!$BX$2="ano",'Rozpočet + Žádosti o změnu'!BS100,IF('Rozpočet + Žádosti o změnu'!$BL$2="ano",'Rozpočet + Žádosti o změnu'!BG100,IF('Rozpočet + Žádosti o změnu'!$AZ$2="ano",'Rozpočet + Žádosti o změnu'!AU100,IF('Rozpočet + Žádosti o změnu'!$AN$2="ano",'Rozpočet + Žádosti o změnu'!AI100,'Rozpočet + Žádosti o změnu'!I100))))))))))</f>
        <v>0</v>
      </c>
      <c r="Q100" s="267">
        <f>IF('Rozpočet + Žádosti o změnu'!$ER$2="ano",'Rozpočet + Žádosti o změnu'!EN100,IF('Rozpočet + Žádosti o změnu'!$EF$2="ano",'Rozpočet + Žádosti o změnu'!EB100,IF('Rozpočet + Žádosti o změnu'!$DT$2="ano",'Rozpočet + Žádosti o změnu'!DP100,IF('Rozpočet + Žádosti o změnu'!$DH$2="ano",'Rozpočet + Žádosti o změnu'!DD100,IF('Rozpočet + Žádosti o změnu'!$CV$2="ano",'Rozpočet + Žádosti o změnu'!CR100,IF('Rozpočet + Žádosti o změnu'!$CJ$2="ano",'Rozpočet + Žádosti o změnu'!CF100,IF('Rozpočet + Žádosti o změnu'!$BX$2="ano",'Rozpočet + Žádosti o změnu'!BT100,IF('Rozpočet + Žádosti o změnu'!$BL$2="ano",'Rozpočet + Žádosti o změnu'!BH100,IF('Rozpočet + Žádosti o změnu'!$AZ$2="ano",'Rozpočet + Žádosti o změnu'!AV100,IF('Rozpočet + Žádosti o změnu'!$AN$2="ano",'Rozpočet + Žádosti o změnu'!AJ100,'Rozpočet + Žádosti o změnu'!J100))))))))))</f>
        <v>0</v>
      </c>
      <c r="R100" s="267">
        <f>IF('Rozpočet + Žádosti o změnu'!$ER$2="ano",'Rozpočet + Žádosti o změnu'!EO100,IF('Rozpočet + Žádosti o změnu'!$EF$2="ano",'Rozpočet + Žádosti o změnu'!EC100,IF('Rozpočet + Žádosti o změnu'!$DT$2="ano",'Rozpočet + Žádosti o změnu'!DQ100,IF('Rozpočet + Žádosti o změnu'!$DH$2="ano",'Rozpočet + Žádosti o změnu'!DE100,IF('Rozpočet + Žádosti o změnu'!$CV$2="ano",'Rozpočet + Žádosti o změnu'!CS100,IF('Rozpočet + Žádosti o změnu'!$CJ$2="ano",'Rozpočet + Žádosti o změnu'!CG100,IF('Rozpočet + Žádosti o změnu'!$BX$2="ano",'Rozpočet + Žádosti o změnu'!BU100,IF('Rozpočet + Žádosti o změnu'!$BL$2="ano",'Rozpočet + Žádosti o změnu'!BI100,IF('Rozpočet + Žádosti o změnu'!$AZ$2="ano",'Rozpočet + Žádosti o změnu'!AW100,IF('Rozpočet + Žádosti o změnu'!$AN$2="ano",'Rozpočet + Žádosti o změnu'!AK100,'Rozpočet + Žádosti o změnu'!K100))))))))))</f>
        <v>0</v>
      </c>
      <c r="S100" s="267">
        <f>IF('Rozpočet + Žádosti o změnu'!$ER$2="ano",'Rozpočet + Žádosti o změnu'!EP100,IF('Rozpočet + Žádosti o změnu'!$EF$2="ano",'Rozpočet + Žádosti o změnu'!ED100,IF('Rozpočet + Žádosti o změnu'!$DT$2="ano",'Rozpočet + Žádosti o změnu'!DR100,IF('Rozpočet + Žádosti o změnu'!$DH$2="ano",'Rozpočet + Žádosti o změnu'!DF100,IF('Rozpočet + Žádosti o změnu'!$CV$2="ano",'Rozpočet + Žádosti o změnu'!CT100,IF('Rozpočet + Žádosti o změnu'!$CJ$2="ano",'Rozpočet + Žádosti o změnu'!CH100,IF('Rozpočet + Žádosti o změnu'!$BX$2="ano",'Rozpočet + Žádosti o změnu'!BV100,IF('Rozpočet + Žádosti o změnu'!$BL$2="ano",'Rozpočet + Žádosti o změnu'!BJ100,IF('Rozpočet + Žádosti o změnu'!$AZ$2="ano",'Rozpočet + Žádosti o změnu'!AX100,IF('Rozpočet + Žádosti o změnu'!$AN$2="ano",'Rozpočet + Žádosti o změnu'!AL100,'Rozpočet + Žádosti o změnu'!L100))))))))))</f>
        <v>0</v>
      </c>
      <c r="T100" s="267">
        <f>IF('Rozpočet + Žádosti o změnu'!$ER$2="ano",'Rozpočet + Žádosti o změnu'!EQ100,IF('Rozpočet + Žádosti o změnu'!$EF$2="ano",'Rozpočet + Žádosti o změnu'!EE100,IF('Rozpočet + Žádosti o změnu'!$DT$2="ano",'Rozpočet + Žádosti o změnu'!DS100,IF('Rozpočet + Žádosti o změnu'!$DH$2="ano",'Rozpočet + Žádosti o změnu'!DG100,IF('Rozpočet + Žádosti o změnu'!$CV$2="ano",'Rozpočet + Žádosti o změnu'!CU100,IF('Rozpočet + Žádosti o změnu'!$CJ$2="ano",'Rozpočet + Žádosti o změnu'!CI100,IF('Rozpočet + Žádosti o změnu'!$BX$2="ano",'Rozpočet + Žádosti o změnu'!BW100,IF('Rozpočet + Žádosti o změnu'!$BL$2="ano",'Rozpočet + Žádosti o změnu'!BK100,IF('Rozpočet + Žádosti o změnu'!$AZ$2="ano",'Rozpočet + Žádosti o změnu'!AY100,IF('Rozpočet + Žádosti o změnu'!$AN$2="ano",'Rozpočet + Žádosti o změnu'!AM100,'Rozpočet + Žádosti o změnu'!M100))))))))))</f>
        <v>0</v>
      </c>
      <c r="U100" s="267">
        <f>IF('Rozpočet + Žádosti o změnu'!$ER$2="ano",'Rozpočet + Žádosti o změnu'!ER100,IF('Rozpočet + Žádosti o změnu'!$EF$2="ano",'Rozpočet + Žádosti o změnu'!EF100,IF('Rozpočet + Žádosti o změnu'!$DT$2="ano",'Rozpočet + Žádosti o změnu'!DT100,IF('Rozpočet + Žádosti o změnu'!$DH$2="ano",'Rozpočet + Žádosti o změnu'!DH100,IF('Rozpočet + Žádosti o změnu'!$CV$2="ano",'Rozpočet + Žádosti o změnu'!CV100,IF('Rozpočet + Žádosti o změnu'!$CJ$2="ano",'Rozpočet + Žádosti o změnu'!CJ100,IF('Rozpočet + Žádosti o změnu'!$BX$2="ano",'Rozpočet + Žádosti o změnu'!BX100,IF('Rozpočet + Žádosti o změnu'!$BL$2="ano",'Rozpočet + Žádosti o změnu'!BL100,IF('Rozpočet + Žádosti o změnu'!$AZ$2="ano",'Rozpočet + Žádosti o změnu'!AZ100,IF('Rozpočet + Žádosti o změnu'!$AN$2="ano",'Rozpočet + Žádosti o změnu'!AN100,'Rozpočet + Žádosti o změnu'!N100))))))))))</f>
        <v>0</v>
      </c>
      <c r="W100" s="281">
        <f>IF('ZoR č. 1'!$D100="",0,'ZoR č. 1'!G100)+IF('ZoR č. 2'!$D100="",0,'ZoR č. 2'!G100)+IF('ZoR č. 3'!$D100="",0,'ZoR č. 3'!G100)+IF('ZoR č. 4'!$D100="",0,'ZoR č. 4'!G100)+IF('ZoR č. 5'!$D100="",0,'ZoR č. 5'!G100)+IF('ZoR č. 6'!$D100="",0,'ZoR č. 6'!G100)+IF('ZoR č. 7'!$D100="",0,'ZoR č. 7'!G100)+IF('ZoR č. 8'!$D100="",0,'ZoR č. 8'!G100)+IF('ZoR č. 9'!$D100="",0,'ZoR č. 9'!G100)+IF('ZoR č. 10'!$D100="",0,'ZoR č. 10'!G100)+IF(ZZoR!$D100="",0,ZZoR!G100)</f>
        <v>0</v>
      </c>
      <c r="X100" s="281">
        <f>IF('ZoR č. 1'!$D100="",0,'ZoR č. 1'!H100)+IF('ZoR č. 2'!$D100="",0,'ZoR č. 2'!H100)+IF('ZoR č. 3'!$D100="",0,'ZoR č. 3'!H100)+IF('ZoR č. 4'!$D100="",0,'ZoR č. 4'!H100)+IF('ZoR č. 5'!$D100="",0,'ZoR č. 5'!H100)+IF('ZoR č. 6'!$D100="",0,'ZoR č. 6'!H100)+IF('ZoR č. 7'!$D100="",0,'ZoR č. 7'!H100)+IF('ZoR č. 8'!$D100="",0,'ZoR č. 8'!H100)+IF('ZoR č. 9'!$D100="",0,'ZoR č. 9'!H100)+IF('ZoR č. 10'!$D100="",0,'ZoR č. 10'!H100)+IF(ZZoR!$D100="",0,ZZoR!H100)</f>
        <v>0</v>
      </c>
      <c r="Y100" s="281">
        <f>IF('ZoR č. 1'!$D100="",0,'ZoR č. 1'!I100)+IF('ZoR č. 2'!$D100="",0,'ZoR č. 2'!I100)+IF('ZoR č. 3'!$D100="",0,'ZoR č. 3'!I100)+IF('ZoR č. 4'!$D100="",0,'ZoR č. 4'!I100)+IF('ZoR č. 5'!$D100="",0,'ZoR č. 5'!I100)+IF('ZoR č. 6'!$D100="",0,'ZoR č. 6'!I100)+IF('ZoR č. 7'!$D100="",0,'ZoR č. 7'!I100)+IF('ZoR č. 8'!$D100="",0,'ZoR č. 8'!I100)+IF('ZoR č. 9'!$D100="",0,'ZoR č. 9'!I100)+IF('ZoR č. 10'!$D100="",0,'ZoR č. 10'!I100)+IF(ZZoR!$D100="",0,ZZoR!I100)</f>
        <v>0</v>
      </c>
      <c r="Z100" s="281">
        <f>IF('ZoR č. 1'!$D100="",0,'ZoR č. 1'!J100)+IF('ZoR č. 2'!$D100="",0,'ZoR č. 2'!J100)+IF('ZoR č. 3'!$D100="",0,'ZoR č. 3'!J100)+IF('ZoR č. 4'!$D100="",0,'ZoR č. 4'!J100)+IF('ZoR č. 5'!$D100="",0,'ZoR č. 5'!J100)+IF('ZoR č. 6'!$D100="",0,'ZoR č. 6'!J100)+IF('ZoR č. 7'!$D100="",0,'ZoR č. 7'!J100)+IF('ZoR č. 8'!$D100="",0,'ZoR č. 8'!J100)+IF('ZoR č. 9'!$D100="",0,'ZoR č. 9'!J100)+IF('ZoR č. 10'!$D100="",0,'ZoR č. 10'!J100)+IF(ZZoR!$D100="",0,ZZoR!J100)</f>
        <v>0</v>
      </c>
      <c r="AA100" s="281">
        <f>IF('ZoR č. 1'!$D100="",0,'ZoR č. 1'!K100)+IF('ZoR č. 2'!$D100="",0,'ZoR č. 2'!K100)+IF('ZoR č. 3'!$D100="",0,'ZoR č. 3'!K100)+IF('ZoR č. 4'!$D100="",0,'ZoR č. 4'!K100)+IF('ZoR č. 5'!$D100="",0,'ZoR č. 5'!K100)+IF('ZoR č. 6'!$D100="",0,'ZoR č. 6'!K100)+IF('ZoR č. 7'!$D100="",0,'ZoR č. 7'!K100)+IF('ZoR č. 8'!$D100="",0,'ZoR č. 8'!K100)+IF('ZoR č. 9'!$D100="",0,'ZoR č. 9'!K100)+IF('ZoR č. 10'!$D100="",0,'ZoR č. 10'!K100)+IF(ZZoR!$D100="",0,ZZoR!K100)</f>
        <v>0</v>
      </c>
      <c r="AB100" s="281">
        <f>IF('ZoR č. 1'!$D100="",0,'ZoR č. 1'!L100)+IF('ZoR č. 2'!$D100="",0,'ZoR č. 2'!L100)+IF('ZoR č. 3'!$D100="",0,'ZoR č. 3'!L100)+IF('ZoR č. 4'!$D100="",0,'ZoR č. 4'!L100)+IF('ZoR č. 5'!$D100="",0,'ZoR č. 5'!L100)+IF('ZoR č. 6'!$D100="",0,'ZoR č. 6'!L100)+IF('ZoR č. 7'!$D100="",0,'ZoR č. 7'!L100)+IF('ZoR č. 8'!$D100="",0,'ZoR č. 8'!L100)+IF('ZoR č. 9'!$D100="",0,'ZoR č. 9'!L100)+IF('ZoR č. 10'!$D100="",0,'ZoR č. 10'!L100)+IF(ZZoR!$D100="",0,ZZoR!L100)</f>
        <v>0</v>
      </c>
      <c r="AC100" s="281">
        <f>IF('ZoR č. 1'!$D100="",0,'ZoR č. 1'!M100)+IF('ZoR č. 2'!$D100="",0,'ZoR č. 2'!M100)+IF('ZoR č. 3'!$D100="",0,'ZoR č. 3'!M100)+IF('ZoR č. 4'!$D100="",0,'ZoR č. 4'!M100)+IF('ZoR č. 5'!$D100="",0,'ZoR č. 5'!M100)+IF('ZoR č. 6'!$D100="",0,'ZoR č. 6'!M100)+IF('ZoR č. 7'!$D100="",0,'ZoR č. 7'!M100)+IF('ZoR č. 8'!$D100="",0,'ZoR č. 8'!M100)+IF('ZoR č. 9'!$D100="",0,'ZoR č. 9'!M100)+IF('ZoR č. 10'!$D100="",0,'ZoR č. 10'!M100)+IF(ZZoR!$D100="",0,ZZoR!M100)</f>
        <v>0</v>
      </c>
      <c r="AE100" s="282" t="str">
        <f t="shared" si="7"/>
        <v/>
      </c>
    </row>
    <row r="101" spans="2:31" x14ac:dyDescent="0.25">
      <c r="B101" s="9" t="s">
        <v>234</v>
      </c>
      <c r="C101" s="98" t="str">
        <f>IF(COUNTA('Přehled partnerů'!C101:D101)&lt;&gt;2,"partner neuveden",IF('Přehled partnerů'!J101="ANO",'Přehled partnerů'!C101,"v tomto období nerelevantní"))</f>
        <v>partner neuveden</v>
      </c>
      <c r="D101" s="108" t="str">
        <f>IF(COUNTA('Přehled partnerů'!C101:D101)&lt;&gt;2,"",IF('Přehled partnerů'!J101="ANO",'Přehled partnerů'!D101,""))</f>
        <v/>
      </c>
      <c r="E101" s="21" t="str">
        <f t="shared" si="4"/>
        <v/>
      </c>
      <c r="F101" s="114" t="str">
        <f t="shared" si="5"/>
        <v/>
      </c>
      <c r="G101" s="125">
        <v>0</v>
      </c>
      <c r="H101" s="126">
        <v>0</v>
      </c>
      <c r="I101" s="126">
        <v>0</v>
      </c>
      <c r="J101" s="126">
        <v>0</v>
      </c>
      <c r="K101" s="16">
        <v>0</v>
      </c>
      <c r="L101" s="16">
        <v>0</v>
      </c>
      <c r="M101" s="20">
        <v>0</v>
      </c>
      <c r="N101" s="58" t="str">
        <f t="shared" si="6"/>
        <v/>
      </c>
      <c r="O101" s="267">
        <f>IF('Rozpočet + Žádosti o změnu'!$ER$2="ano",'Rozpočet + Žádosti o změnu'!EL101,IF('Rozpočet + Žádosti o změnu'!$EF$2="ano",'Rozpočet + Žádosti o změnu'!DZ101,IF('Rozpočet + Žádosti o změnu'!$DT$2="ano",'Rozpočet + Žádosti o změnu'!DN101,IF('Rozpočet + Žádosti o změnu'!$DH$2="ano",'Rozpočet + Žádosti o změnu'!DB101,IF('Rozpočet + Žádosti o změnu'!$CV$2="ano",'Rozpočet + Žádosti o změnu'!CP101,IF('Rozpočet + Žádosti o změnu'!$CJ$2="ano",'Rozpočet + Žádosti o změnu'!CD101,IF('Rozpočet + Žádosti o změnu'!$BX$2="ano",'Rozpočet + Žádosti o změnu'!BR101,IF('Rozpočet + Žádosti o změnu'!$BL$2="ano",'Rozpočet + Žádosti o změnu'!BF101,IF('Rozpočet + Žádosti o změnu'!$AZ$2="ano",'Rozpočet + Žádosti o změnu'!AT101,IF('Rozpočet + Žádosti o změnu'!$AN$2="ano",'Rozpočet + Žádosti o změnu'!AH101,'Rozpočet + Žádosti o změnu'!H101))))))))))</f>
        <v>0</v>
      </c>
      <c r="P101" s="267">
        <f>IF('Rozpočet + Žádosti o změnu'!$ER$2="ano",'Rozpočet + Žádosti o změnu'!EM101,IF('Rozpočet + Žádosti o změnu'!$EF$2="ano",'Rozpočet + Žádosti o změnu'!EA101,IF('Rozpočet + Žádosti o změnu'!$DT$2="ano",'Rozpočet + Žádosti o změnu'!DO101,IF('Rozpočet + Žádosti o změnu'!$DH$2="ano",'Rozpočet + Žádosti o změnu'!DC101,IF('Rozpočet + Žádosti o změnu'!$CV$2="ano",'Rozpočet + Žádosti o změnu'!CQ101,IF('Rozpočet + Žádosti o změnu'!$CJ$2="ano",'Rozpočet + Žádosti o změnu'!CE101,IF('Rozpočet + Žádosti o změnu'!$BX$2="ano",'Rozpočet + Žádosti o změnu'!BS101,IF('Rozpočet + Žádosti o změnu'!$BL$2="ano",'Rozpočet + Žádosti o změnu'!BG101,IF('Rozpočet + Žádosti o změnu'!$AZ$2="ano",'Rozpočet + Žádosti o změnu'!AU101,IF('Rozpočet + Žádosti o změnu'!$AN$2="ano",'Rozpočet + Žádosti o změnu'!AI101,'Rozpočet + Žádosti o změnu'!I101))))))))))</f>
        <v>0</v>
      </c>
      <c r="Q101" s="267">
        <f>IF('Rozpočet + Žádosti o změnu'!$ER$2="ano",'Rozpočet + Žádosti o změnu'!EN101,IF('Rozpočet + Žádosti o změnu'!$EF$2="ano",'Rozpočet + Žádosti o změnu'!EB101,IF('Rozpočet + Žádosti o změnu'!$DT$2="ano",'Rozpočet + Žádosti o změnu'!DP101,IF('Rozpočet + Žádosti o změnu'!$DH$2="ano",'Rozpočet + Žádosti o změnu'!DD101,IF('Rozpočet + Žádosti o změnu'!$CV$2="ano",'Rozpočet + Žádosti o změnu'!CR101,IF('Rozpočet + Žádosti o změnu'!$CJ$2="ano",'Rozpočet + Žádosti o změnu'!CF101,IF('Rozpočet + Žádosti o změnu'!$BX$2="ano",'Rozpočet + Žádosti o změnu'!BT101,IF('Rozpočet + Žádosti o změnu'!$BL$2="ano",'Rozpočet + Žádosti o změnu'!BH101,IF('Rozpočet + Žádosti o změnu'!$AZ$2="ano",'Rozpočet + Žádosti o změnu'!AV101,IF('Rozpočet + Žádosti o změnu'!$AN$2="ano",'Rozpočet + Žádosti o změnu'!AJ101,'Rozpočet + Žádosti o změnu'!J101))))))))))</f>
        <v>0</v>
      </c>
      <c r="R101" s="267">
        <f>IF('Rozpočet + Žádosti o změnu'!$ER$2="ano",'Rozpočet + Žádosti o změnu'!EO101,IF('Rozpočet + Žádosti o změnu'!$EF$2="ano",'Rozpočet + Žádosti o změnu'!EC101,IF('Rozpočet + Žádosti o změnu'!$DT$2="ano",'Rozpočet + Žádosti o změnu'!DQ101,IF('Rozpočet + Žádosti o změnu'!$DH$2="ano",'Rozpočet + Žádosti o změnu'!DE101,IF('Rozpočet + Žádosti o změnu'!$CV$2="ano",'Rozpočet + Žádosti o změnu'!CS101,IF('Rozpočet + Žádosti o změnu'!$CJ$2="ano",'Rozpočet + Žádosti o změnu'!CG101,IF('Rozpočet + Žádosti o změnu'!$BX$2="ano",'Rozpočet + Žádosti o změnu'!BU101,IF('Rozpočet + Žádosti o změnu'!$BL$2="ano",'Rozpočet + Žádosti o změnu'!BI101,IF('Rozpočet + Žádosti o změnu'!$AZ$2="ano",'Rozpočet + Žádosti o změnu'!AW101,IF('Rozpočet + Žádosti o změnu'!$AN$2="ano",'Rozpočet + Žádosti o změnu'!AK101,'Rozpočet + Žádosti o změnu'!K101))))))))))</f>
        <v>0</v>
      </c>
      <c r="S101" s="267">
        <f>IF('Rozpočet + Žádosti o změnu'!$ER$2="ano",'Rozpočet + Žádosti o změnu'!EP101,IF('Rozpočet + Žádosti o změnu'!$EF$2="ano",'Rozpočet + Žádosti o změnu'!ED101,IF('Rozpočet + Žádosti o změnu'!$DT$2="ano",'Rozpočet + Žádosti o změnu'!DR101,IF('Rozpočet + Žádosti o změnu'!$DH$2="ano",'Rozpočet + Žádosti o změnu'!DF101,IF('Rozpočet + Žádosti o změnu'!$CV$2="ano",'Rozpočet + Žádosti o změnu'!CT101,IF('Rozpočet + Žádosti o změnu'!$CJ$2="ano",'Rozpočet + Žádosti o změnu'!CH101,IF('Rozpočet + Žádosti o změnu'!$BX$2="ano",'Rozpočet + Žádosti o změnu'!BV101,IF('Rozpočet + Žádosti o změnu'!$BL$2="ano",'Rozpočet + Žádosti o změnu'!BJ101,IF('Rozpočet + Žádosti o změnu'!$AZ$2="ano",'Rozpočet + Žádosti o změnu'!AX101,IF('Rozpočet + Žádosti o změnu'!$AN$2="ano",'Rozpočet + Žádosti o změnu'!AL101,'Rozpočet + Žádosti o změnu'!L101))))))))))</f>
        <v>0</v>
      </c>
      <c r="T101" s="267">
        <f>IF('Rozpočet + Žádosti o změnu'!$ER$2="ano",'Rozpočet + Žádosti o změnu'!EQ101,IF('Rozpočet + Žádosti o změnu'!$EF$2="ano",'Rozpočet + Žádosti o změnu'!EE101,IF('Rozpočet + Žádosti o změnu'!$DT$2="ano",'Rozpočet + Žádosti o změnu'!DS101,IF('Rozpočet + Žádosti o změnu'!$DH$2="ano",'Rozpočet + Žádosti o změnu'!DG101,IF('Rozpočet + Žádosti o změnu'!$CV$2="ano",'Rozpočet + Žádosti o změnu'!CU101,IF('Rozpočet + Žádosti o změnu'!$CJ$2="ano",'Rozpočet + Žádosti o změnu'!CI101,IF('Rozpočet + Žádosti o změnu'!$BX$2="ano",'Rozpočet + Žádosti o změnu'!BW101,IF('Rozpočet + Žádosti o změnu'!$BL$2="ano",'Rozpočet + Žádosti o změnu'!BK101,IF('Rozpočet + Žádosti o změnu'!$AZ$2="ano",'Rozpočet + Žádosti o změnu'!AY101,IF('Rozpočet + Žádosti o změnu'!$AN$2="ano",'Rozpočet + Žádosti o změnu'!AM101,'Rozpočet + Žádosti o změnu'!M101))))))))))</f>
        <v>0</v>
      </c>
      <c r="U101" s="267">
        <f>IF('Rozpočet + Žádosti o změnu'!$ER$2="ano",'Rozpočet + Žádosti o změnu'!ER101,IF('Rozpočet + Žádosti o změnu'!$EF$2="ano",'Rozpočet + Žádosti o změnu'!EF101,IF('Rozpočet + Žádosti o změnu'!$DT$2="ano",'Rozpočet + Žádosti o změnu'!DT101,IF('Rozpočet + Žádosti o změnu'!$DH$2="ano",'Rozpočet + Žádosti o změnu'!DH101,IF('Rozpočet + Žádosti o změnu'!$CV$2="ano",'Rozpočet + Žádosti o změnu'!CV101,IF('Rozpočet + Žádosti o změnu'!$CJ$2="ano",'Rozpočet + Žádosti o změnu'!CJ101,IF('Rozpočet + Žádosti o změnu'!$BX$2="ano",'Rozpočet + Žádosti o změnu'!BX101,IF('Rozpočet + Žádosti o změnu'!$BL$2="ano",'Rozpočet + Žádosti o změnu'!BL101,IF('Rozpočet + Žádosti o změnu'!$AZ$2="ano",'Rozpočet + Žádosti o změnu'!AZ101,IF('Rozpočet + Žádosti o změnu'!$AN$2="ano",'Rozpočet + Žádosti o změnu'!AN101,'Rozpočet + Žádosti o změnu'!N101))))))))))</f>
        <v>0</v>
      </c>
      <c r="W101" s="281">
        <f>IF('ZoR č. 1'!$D101="",0,'ZoR č. 1'!G101)+IF('ZoR č. 2'!$D101="",0,'ZoR č. 2'!G101)+IF('ZoR č. 3'!$D101="",0,'ZoR č. 3'!G101)+IF('ZoR č. 4'!$D101="",0,'ZoR č. 4'!G101)+IF('ZoR č. 5'!$D101="",0,'ZoR č. 5'!G101)+IF('ZoR č. 6'!$D101="",0,'ZoR č. 6'!G101)+IF('ZoR č. 7'!$D101="",0,'ZoR č. 7'!G101)+IF('ZoR č. 8'!$D101="",0,'ZoR č. 8'!G101)+IF('ZoR č. 9'!$D101="",0,'ZoR č. 9'!G101)+IF('ZoR č. 10'!$D101="",0,'ZoR č. 10'!G101)+IF(ZZoR!$D101="",0,ZZoR!G101)</f>
        <v>0</v>
      </c>
      <c r="X101" s="281">
        <f>IF('ZoR č. 1'!$D101="",0,'ZoR č. 1'!H101)+IF('ZoR č. 2'!$D101="",0,'ZoR č. 2'!H101)+IF('ZoR č. 3'!$D101="",0,'ZoR č. 3'!H101)+IF('ZoR č. 4'!$D101="",0,'ZoR č. 4'!H101)+IF('ZoR č. 5'!$D101="",0,'ZoR č. 5'!H101)+IF('ZoR č. 6'!$D101="",0,'ZoR č. 6'!H101)+IF('ZoR č. 7'!$D101="",0,'ZoR č. 7'!H101)+IF('ZoR č. 8'!$D101="",0,'ZoR č. 8'!H101)+IF('ZoR č. 9'!$D101="",0,'ZoR č. 9'!H101)+IF('ZoR č. 10'!$D101="",0,'ZoR č. 10'!H101)+IF(ZZoR!$D101="",0,ZZoR!H101)</f>
        <v>0</v>
      </c>
      <c r="Y101" s="281">
        <f>IF('ZoR č. 1'!$D101="",0,'ZoR č. 1'!I101)+IF('ZoR č. 2'!$D101="",0,'ZoR č. 2'!I101)+IF('ZoR č. 3'!$D101="",0,'ZoR č. 3'!I101)+IF('ZoR č. 4'!$D101="",0,'ZoR č. 4'!I101)+IF('ZoR č. 5'!$D101="",0,'ZoR č. 5'!I101)+IF('ZoR č. 6'!$D101="",0,'ZoR č. 6'!I101)+IF('ZoR č. 7'!$D101="",0,'ZoR č. 7'!I101)+IF('ZoR č. 8'!$D101="",0,'ZoR č. 8'!I101)+IF('ZoR č. 9'!$D101="",0,'ZoR č. 9'!I101)+IF('ZoR č. 10'!$D101="",0,'ZoR č. 10'!I101)+IF(ZZoR!$D101="",0,ZZoR!I101)</f>
        <v>0</v>
      </c>
      <c r="Z101" s="281">
        <f>IF('ZoR č. 1'!$D101="",0,'ZoR č. 1'!J101)+IF('ZoR č. 2'!$D101="",0,'ZoR č. 2'!J101)+IF('ZoR č. 3'!$D101="",0,'ZoR č. 3'!J101)+IF('ZoR č. 4'!$D101="",0,'ZoR č. 4'!J101)+IF('ZoR č. 5'!$D101="",0,'ZoR č. 5'!J101)+IF('ZoR č. 6'!$D101="",0,'ZoR č. 6'!J101)+IF('ZoR č. 7'!$D101="",0,'ZoR č. 7'!J101)+IF('ZoR č. 8'!$D101="",0,'ZoR č. 8'!J101)+IF('ZoR č. 9'!$D101="",0,'ZoR č. 9'!J101)+IF('ZoR č. 10'!$D101="",0,'ZoR č. 10'!J101)+IF(ZZoR!$D101="",0,ZZoR!J101)</f>
        <v>0</v>
      </c>
      <c r="AA101" s="281">
        <f>IF('ZoR č. 1'!$D101="",0,'ZoR č. 1'!K101)+IF('ZoR č. 2'!$D101="",0,'ZoR č. 2'!K101)+IF('ZoR č. 3'!$D101="",0,'ZoR č. 3'!K101)+IF('ZoR č. 4'!$D101="",0,'ZoR č. 4'!K101)+IF('ZoR č. 5'!$D101="",0,'ZoR č. 5'!K101)+IF('ZoR č. 6'!$D101="",0,'ZoR č. 6'!K101)+IF('ZoR č. 7'!$D101="",0,'ZoR č. 7'!K101)+IF('ZoR č. 8'!$D101="",0,'ZoR č. 8'!K101)+IF('ZoR č. 9'!$D101="",0,'ZoR č. 9'!K101)+IF('ZoR č. 10'!$D101="",0,'ZoR č. 10'!K101)+IF(ZZoR!$D101="",0,ZZoR!K101)</f>
        <v>0</v>
      </c>
      <c r="AB101" s="281">
        <f>IF('ZoR č. 1'!$D101="",0,'ZoR č. 1'!L101)+IF('ZoR č. 2'!$D101="",0,'ZoR č. 2'!L101)+IF('ZoR č. 3'!$D101="",0,'ZoR č. 3'!L101)+IF('ZoR č. 4'!$D101="",0,'ZoR č. 4'!L101)+IF('ZoR č. 5'!$D101="",0,'ZoR č. 5'!L101)+IF('ZoR č. 6'!$D101="",0,'ZoR č. 6'!L101)+IF('ZoR č. 7'!$D101="",0,'ZoR č. 7'!L101)+IF('ZoR č. 8'!$D101="",0,'ZoR č. 8'!L101)+IF('ZoR č. 9'!$D101="",0,'ZoR č. 9'!L101)+IF('ZoR č. 10'!$D101="",0,'ZoR č. 10'!L101)+IF(ZZoR!$D101="",0,ZZoR!L101)</f>
        <v>0</v>
      </c>
      <c r="AC101" s="281">
        <f>IF('ZoR č. 1'!$D101="",0,'ZoR č. 1'!M101)+IF('ZoR č. 2'!$D101="",0,'ZoR č. 2'!M101)+IF('ZoR č. 3'!$D101="",0,'ZoR č. 3'!M101)+IF('ZoR č. 4'!$D101="",0,'ZoR č. 4'!M101)+IF('ZoR č. 5'!$D101="",0,'ZoR č. 5'!M101)+IF('ZoR č. 6'!$D101="",0,'ZoR č. 6'!M101)+IF('ZoR č. 7'!$D101="",0,'ZoR č. 7'!M101)+IF('ZoR č. 8'!$D101="",0,'ZoR č. 8'!M101)+IF('ZoR č. 9'!$D101="",0,'ZoR č. 9'!M101)+IF('ZoR č. 10'!$D101="",0,'ZoR č. 10'!M101)+IF(ZZoR!$D101="",0,ZZoR!M101)</f>
        <v>0</v>
      </c>
      <c r="AE101" s="282" t="str">
        <f t="shared" si="7"/>
        <v/>
      </c>
    </row>
    <row r="102" spans="2:31" x14ac:dyDescent="0.25">
      <c r="B102" s="9" t="s">
        <v>235</v>
      </c>
      <c r="C102" s="98" t="str">
        <f>IF(COUNTA('Přehled partnerů'!C102:D102)&lt;&gt;2,"partner neuveden",IF('Přehled partnerů'!J102="ANO",'Přehled partnerů'!C102,"v tomto období nerelevantní"))</f>
        <v>partner neuveden</v>
      </c>
      <c r="D102" s="108" t="str">
        <f>IF(COUNTA('Přehled partnerů'!C102:D102)&lt;&gt;2,"",IF('Přehled partnerů'!J102="ANO",'Přehled partnerů'!D102,""))</f>
        <v/>
      </c>
      <c r="E102" s="21" t="str">
        <f t="shared" si="4"/>
        <v/>
      </c>
      <c r="F102" s="114" t="str">
        <f t="shared" si="5"/>
        <v/>
      </c>
      <c r="G102" s="125">
        <v>0</v>
      </c>
      <c r="H102" s="126">
        <v>0</v>
      </c>
      <c r="I102" s="126">
        <v>0</v>
      </c>
      <c r="J102" s="126">
        <v>0</v>
      </c>
      <c r="K102" s="16">
        <v>0</v>
      </c>
      <c r="L102" s="16">
        <v>0</v>
      </c>
      <c r="M102" s="20">
        <v>0</v>
      </c>
      <c r="N102" s="58" t="str">
        <f t="shared" si="6"/>
        <v/>
      </c>
      <c r="O102" s="267">
        <f>IF('Rozpočet + Žádosti o změnu'!$ER$2="ano",'Rozpočet + Žádosti o změnu'!EL102,IF('Rozpočet + Žádosti o změnu'!$EF$2="ano",'Rozpočet + Žádosti o změnu'!DZ102,IF('Rozpočet + Žádosti o změnu'!$DT$2="ano",'Rozpočet + Žádosti o změnu'!DN102,IF('Rozpočet + Žádosti o změnu'!$DH$2="ano",'Rozpočet + Žádosti o změnu'!DB102,IF('Rozpočet + Žádosti o změnu'!$CV$2="ano",'Rozpočet + Žádosti o změnu'!CP102,IF('Rozpočet + Žádosti o změnu'!$CJ$2="ano",'Rozpočet + Žádosti o změnu'!CD102,IF('Rozpočet + Žádosti o změnu'!$BX$2="ano",'Rozpočet + Žádosti o změnu'!BR102,IF('Rozpočet + Žádosti o změnu'!$BL$2="ano",'Rozpočet + Žádosti o změnu'!BF102,IF('Rozpočet + Žádosti o změnu'!$AZ$2="ano",'Rozpočet + Žádosti o změnu'!AT102,IF('Rozpočet + Žádosti o změnu'!$AN$2="ano",'Rozpočet + Žádosti o změnu'!AH102,'Rozpočet + Žádosti o změnu'!H102))))))))))</f>
        <v>0</v>
      </c>
      <c r="P102" s="267">
        <f>IF('Rozpočet + Žádosti o změnu'!$ER$2="ano",'Rozpočet + Žádosti o změnu'!EM102,IF('Rozpočet + Žádosti o změnu'!$EF$2="ano",'Rozpočet + Žádosti o změnu'!EA102,IF('Rozpočet + Žádosti o změnu'!$DT$2="ano",'Rozpočet + Žádosti o změnu'!DO102,IF('Rozpočet + Žádosti o změnu'!$DH$2="ano",'Rozpočet + Žádosti o změnu'!DC102,IF('Rozpočet + Žádosti o změnu'!$CV$2="ano",'Rozpočet + Žádosti o změnu'!CQ102,IF('Rozpočet + Žádosti o změnu'!$CJ$2="ano",'Rozpočet + Žádosti o změnu'!CE102,IF('Rozpočet + Žádosti o změnu'!$BX$2="ano",'Rozpočet + Žádosti o změnu'!BS102,IF('Rozpočet + Žádosti o změnu'!$BL$2="ano",'Rozpočet + Žádosti o změnu'!BG102,IF('Rozpočet + Žádosti o změnu'!$AZ$2="ano",'Rozpočet + Žádosti o změnu'!AU102,IF('Rozpočet + Žádosti o změnu'!$AN$2="ano",'Rozpočet + Žádosti o změnu'!AI102,'Rozpočet + Žádosti o změnu'!I102))))))))))</f>
        <v>0</v>
      </c>
      <c r="Q102" s="267">
        <f>IF('Rozpočet + Žádosti o změnu'!$ER$2="ano",'Rozpočet + Žádosti o změnu'!EN102,IF('Rozpočet + Žádosti o změnu'!$EF$2="ano",'Rozpočet + Žádosti o změnu'!EB102,IF('Rozpočet + Žádosti o změnu'!$DT$2="ano",'Rozpočet + Žádosti o změnu'!DP102,IF('Rozpočet + Žádosti o změnu'!$DH$2="ano",'Rozpočet + Žádosti o změnu'!DD102,IF('Rozpočet + Žádosti o změnu'!$CV$2="ano",'Rozpočet + Žádosti o změnu'!CR102,IF('Rozpočet + Žádosti o změnu'!$CJ$2="ano",'Rozpočet + Žádosti o změnu'!CF102,IF('Rozpočet + Žádosti o změnu'!$BX$2="ano",'Rozpočet + Žádosti o změnu'!BT102,IF('Rozpočet + Žádosti o změnu'!$BL$2="ano",'Rozpočet + Žádosti o změnu'!BH102,IF('Rozpočet + Žádosti o změnu'!$AZ$2="ano",'Rozpočet + Žádosti o změnu'!AV102,IF('Rozpočet + Žádosti o změnu'!$AN$2="ano",'Rozpočet + Žádosti o změnu'!AJ102,'Rozpočet + Žádosti o změnu'!J102))))))))))</f>
        <v>0</v>
      </c>
      <c r="R102" s="267">
        <f>IF('Rozpočet + Žádosti o změnu'!$ER$2="ano",'Rozpočet + Žádosti o změnu'!EO102,IF('Rozpočet + Žádosti o změnu'!$EF$2="ano",'Rozpočet + Žádosti o změnu'!EC102,IF('Rozpočet + Žádosti o změnu'!$DT$2="ano",'Rozpočet + Žádosti o změnu'!DQ102,IF('Rozpočet + Žádosti o změnu'!$DH$2="ano",'Rozpočet + Žádosti o změnu'!DE102,IF('Rozpočet + Žádosti o změnu'!$CV$2="ano",'Rozpočet + Žádosti o změnu'!CS102,IF('Rozpočet + Žádosti o změnu'!$CJ$2="ano",'Rozpočet + Žádosti o změnu'!CG102,IF('Rozpočet + Žádosti o změnu'!$BX$2="ano",'Rozpočet + Žádosti o změnu'!BU102,IF('Rozpočet + Žádosti o změnu'!$BL$2="ano",'Rozpočet + Žádosti o změnu'!BI102,IF('Rozpočet + Žádosti o změnu'!$AZ$2="ano",'Rozpočet + Žádosti o změnu'!AW102,IF('Rozpočet + Žádosti o změnu'!$AN$2="ano",'Rozpočet + Žádosti o změnu'!AK102,'Rozpočet + Žádosti o změnu'!K102))))))))))</f>
        <v>0</v>
      </c>
      <c r="S102" s="267">
        <f>IF('Rozpočet + Žádosti o změnu'!$ER$2="ano",'Rozpočet + Žádosti o změnu'!EP102,IF('Rozpočet + Žádosti o změnu'!$EF$2="ano",'Rozpočet + Žádosti o změnu'!ED102,IF('Rozpočet + Žádosti o změnu'!$DT$2="ano",'Rozpočet + Žádosti o změnu'!DR102,IF('Rozpočet + Žádosti o změnu'!$DH$2="ano",'Rozpočet + Žádosti o změnu'!DF102,IF('Rozpočet + Žádosti o změnu'!$CV$2="ano",'Rozpočet + Žádosti o změnu'!CT102,IF('Rozpočet + Žádosti o změnu'!$CJ$2="ano",'Rozpočet + Žádosti o změnu'!CH102,IF('Rozpočet + Žádosti o změnu'!$BX$2="ano",'Rozpočet + Žádosti o změnu'!BV102,IF('Rozpočet + Žádosti o změnu'!$BL$2="ano",'Rozpočet + Žádosti o změnu'!BJ102,IF('Rozpočet + Žádosti o změnu'!$AZ$2="ano",'Rozpočet + Žádosti o změnu'!AX102,IF('Rozpočet + Žádosti o změnu'!$AN$2="ano",'Rozpočet + Žádosti o změnu'!AL102,'Rozpočet + Žádosti o změnu'!L102))))))))))</f>
        <v>0</v>
      </c>
      <c r="T102" s="267">
        <f>IF('Rozpočet + Žádosti o změnu'!$ER$2="ano",'Rozpočet + Žádosti o změnu'!EQ102,IF('Rozpočet + Žádosti o změnu'!$EF$2="ano",'Rozpočet + Žádosti o změnu'!EE102,IF('Rozpočet + Žádosti o změnu'!$DT$2="ano",'Rozpočet + Žádosti o změnu'!DS102,IF('Rozpočet + Žádosti o změnu'!$DH$2="ano",'Rozpočet + Žádosti o změnu'!DG102,IF('Rozpočet + Žádosti o změnu'!$CV$2="ano",'Rozpočet + Žádosti o změnu'!CU102,IF('Rozpočet + Žádosti o změnu'!$CJ$2="ano",'Rozpočet + Žádosti o změnu'!CI102,IF('Rozpočet + Žádosti o změnu'!$BX$2="ano",'Rozpočet + Žádosti o změnu'!BW102,IF('Rozpočet + Žádosti o změnu'!$BL$2="ano",'Rozpočet + Žádosti o změnu'!BK102,IF('Rozpočet + Žádosti o změnu'!$AZ$2="ano",'Rozpočet + Žádosti o změnu'!AY102,IF('Rozpočet + Žádosti o změnu'!$AN$2="ano",'Rozpočet + Žádosti o změnu'!AM102,'Rozpočet + Žádosti o změnu'!M102))))))))))</f>
        <v>0</v>
      </c>
      <c r="U102" s="267">
        <f>IF('Rozpočet + Žádosti o změnu'!$ER$2="ano",'Rozpočet + Žádosti o změnu'!ER102,IF('Rozpočet + Žádosti o změnu'!$EF$2="ano",'Rozpočet + Žádosti o změnu'!EF102,IF('Rozpočet + Žádosti o změnu'!$DT$2="ano",'Rozpočet + Žádosti o změnu'!DT102,IF('Rozpočet + Žádosti o změnu'!$DH$2="ano",'Rozpočet + Žádosti o změnu'!DH102,IF('Rozpočet + Žádosti o změnu'!$CV$2="ano",'Rozpočet + Žádosti o změnu'!CV102,IF('Rozpočet + Žádosti o změnu'!$CJ$2="ano",'Rozpočet + Žádosti o změnu'!CJ102,IF('Rozpočet + Žádosti o změnu'!$BX$2="ano",'Rozpočet + Žádosti o změnu'!BX102,IF('Rozpočet + Žádosti o změnu'!$BL$2="ano",'Rozpočet + Žádosti o změnu'!BL102,IF('Rozpočet + Žádosti o změnu'!$AZ$2="ano",'Rozpočet + Žádosti o změnu'!AZ102,IF('Rozpočet + Žádosti o změnu'!$AN$2="ano",'Rozpočet + Žádosti o změnu'!AN102,'Rozpočet + Žádosti o změnu'!N102))))))))))</f>
        <v>0</v>
      </c>
      <c r="W102" s="281">
        <f>IF('ZoR č. 1'!$D102="",0,'ZoR č. 1'!G102)+IF('ZoR č. 2'!$D102="",0,'ZoR č. 2'!G102)+IF('ZoR č. 3'!$D102="",0,'ZoR č. 3'!G102)+IF('ZoR č. 4'!$D102="",0,'ZoR č. 4'!G102)+IF('ZoR č. 5'!$D102="",0,'ZoR č. 5'!G102)+IF('ZoR č. 6'!$D102="",0,'ZoR č. 6'!G102)+IF('ZoR č. 7'!$D102="",0,'ZoR č. 7'!G102)+IF('ZoR č. 8'!$D102="",0,'ZoR č. 8'!G102)+IF('ZoR č. 9'!$D102="",0,'ZoR č. 9'!G102)+IF('ZoR č. 10'!$D102="",0,'ZoR č. 10'!G102)+IF(ZZoR!$D102="",0,ZZoR!G102)</f>
        <v>0</v>
      </c>
      <c r="X102" s="281">
        <f>IF('ZoR č. 1'!$D102="",0,'ZoR č. 1'!H102)+IF('ZoR č. 2'!$D102="",0,'ZoR č. 2'!H102)+IF('ZoR č. 3'!$D102="",0,'ZoR č. 3'!H102)+IF('ZoR č. 4'!$D102="",0,'ZoR č. 4'!H102)+IF('ZoR č. 5'!$D102="",0,'ZoR č. 5'!H102)+IF('ZoR č. 6'!$D102="",0,'ZoR č. 6'!H102)+IF('ZoR č. 7'!$D102="",0,'ZoR č. 7'!H102)+IF('ZoR č. 8'!$D102="",0,'ZoR č. 8'!H102)+IF('ZoR č. 9'!$D102="",0,'ZoR č. 9'!H102)+IF('ZoR č. 10'!$D102="",0,'ZoR č. 10'!H102)+IF(ZZoR!$D102="",0,ZZoR!H102)</f>
        <v>0</v>
      </c>
      <c r="Y102" s="281">
        <f>IF('ZoR č. 1'!$D102="",0,'ZoR č. 1'!I102)+IF('ZoR č. 2'!$D102="",0,'ZoR č. 2'!I102)+IF('ZoR č. 3'!$D102="",0,'ZoR č. 3'!I102)+IF('ZoR č. 4'!$D102="",0,'ZoR č. 4'!I102)+IF('ZoR č. 5'!$D102="",0,'ZoR č. 5'!I102)+IF('ZoR č. 6'!$D102="",0,'ZoR č. 6'!I102)+IF('ZoR č. 7'!$D102="",0,'ZoR č. 7'!I102)+IF('ZoR č. 8'!$D102="",0,'ZoR č. 8'!I102)+IF('ZoR č. 9'!$D102="",0,'ZoR č. 9'!I102)+IF('ZoR č. 10'!$D102="",0,'ZoR č. 10'!I102)+IF(ZZoR!$D102="",0,ZZoR!I102)</f>
        <v>0</v>
      </c>
      <c r="Z102" s="281">
        <f>IF('ZoR č. 1'!$D102="",0,'ZoR č. 1'!J102)+IF('ZoR č. 2'!$D102="",0,'ZoR č. 2'!J102)+IF('ZoR č. 3'!$D102="",0,'ZoR č. 3'!J102)+IF('ZoR č. 4'!$D102="",0,'ZoR č. 4'!J102)+IF('ZoR č. 5'!$D102="",0,'ZoR č. 5'!J102)+IF('ZoR č. 6'!$D102="",0,'ZoR č. 6'!J102)+IF('ZoR č. 7'!$D102="",0,'ZoR č. 7'!J102)+IF('ZoR č. 8'!$D102="",0,'ZoR č. 8'!J102)+IF('ZoR č. 9'!$D102="",0,'ZoR č. 9'!J102)+IF('ZoR č. 10'!$D102="",0,'ZoR č. 10'!J102)+IF(ZZoR!$D102="",0,ZZoR!J102)</f>
        <v>0</v>
      </c>
      <c r="AA102" s="281">
        <f>IF('ZoR č. 1'!$D102="",0,'ZoR č. 1'!K102)+IF('ZoR č. 2'!$D102="",0,'ZoR č. 2'!K102)+IF('ZoR č. 3'!$D102="",0,'ZoR č. 3'!K102)+IF('ZoR č. 4'!$D102="",0,'ZoR č. 4'!K102)+IF('ZoR č. 5'!$D102="",0,'ZoR č. 5'!K102)+IF('ZoR č. 6'!$D102="",0,'ZoR č. 6'!K102)+IF('ZoR č. 7'!$D102="",0,'ZoR č. 7'!K102)+IF('ZoR č. 8'!$D102="",0,'ZoR č. 8'!K102)+IF('ZoR č. 9'!$D102="",0,'ZoR č. 9'!K102)+IF('ZoR č. 10'!$D102="",0,'ZoR č. 10'!K102)+IF(ZZoR!$D102="",0,ZZoR!K102)</f>
        <v>0</v>
      </c>
      <c r="AB102" s="281">
        <f>IF('ZoR č. 1'!$D102="",0,'ZoR č. 1'!L102)+IF('ZoR č. 2'!$D102="",0,'ZoR č. 2'!L102)+IF('ZoR č. 3'!$D102="",0,'ZoR č. 3'!L102)+IF('ZoR č. 4'!$D102="",0,'ZoR č. 4'!L102)+IF('ZoR č. 5'!$D102="",0,'ZoR č. 5'!L102)+IF('ZoR č. 6'!$D102="",0,'ZoR č. 6'!L102)+IF('ZoR č. 7'!$D102="",0,'ZoR č. 7'!L102)+IF('ZoR č. 8'!$D102="",0,'ZoR č. 8'!L102)+IF('ZoR č. 9'!$D102="",0,'ZoR č. 9'!L102)+IF('ZoR č. 10'!$D102="",0,'ZoR č. 10'!L102)+IF(ZZoR!$D102="",0,ZZoR!L102)</f>
        <v>0</v>
      </c>
      <c r="AC102" s="281">
        <f>IF('ZoR č. 1'!$D102="",0,'ZoR č. 1'!M102)+IF('ZoR č. 2'!$D102="",0,'ZoR č. 2'!M102)+IF('ZoR č. 3'!$D102="",0,'ZoR č. 3'!M102)+IF('ZoR č. 4'!$D102="",0,'ZoR č. 4'!M102)+IF('ZoR č. 5'!$D102="",0,'ZoR č. 5'!M102)+IF('ZoR č. 6'!$D102="",0,'ZoR č. 6'!M102)+IF('ZoR č. 7'!$D102="",0,'ZoR č. 7'!M102)+IF('ZoR č. 8'!$D102="",0,'ZoR č. 8'!M102)+IF('ZoR č. 9'!$D102="",0,'ZoR č. 9'!M102)+IF('ZoR č. 10'!$D102="",0,'ZoR č. 10'!M102)+IF(ZZoR!$D102="",0,ZZoR!M102)</f>
        <v>0</v>
      </c>
      <c r="AE102" s="282" t="str">
        <f t="shared" si="7"/>
        <v/>
      </c>
    </row>
    <row r="103" spans="2:31" x14ac:dyDescent="0.25">
      <c r="B103" s="9" t="s">
        <v>236</v>
      </c>
      <c r="C103" s="98" t="str">
        <f>IF(COUNTA('Přehled partnerů'!C103:D103)&lt;&gt;2,"partner neuveden",IF('Přehled partnerů'!J103="ANO",'Přehled partnerů'!C103,"v tomto období nerelevantní"))</f>
        <v>partner neuveden</v>
      </c>
      <c r="D103" s="108" t="str">
        <f>IF(COUNTA('Přehled partnerů'!C103:D103)&lt;&gt;2,"",IF('Přehled partnerů'!J103="ANO",'Přehled partnerů'!D103,""))</f>
        <v/>
      </c>
      <c r="E103" s="21" t="str">
        <f t="shared" si="4"/>
        <v/>
      </c>
      <c r="F103" s="114" t="str">
        <f t="shared" si="5"/>
        <v/>
      </c>
      <c r="G103" s="125">
        <v>0</v>
      </c>
      <c r="H103" s="126">
        <v>0</v>
      </c>
      <c r="I103" s="126">
        <v>0</v>
      </c>
      <c r="J103" s="126">
        <v>0</v>
      </c>
      <c r="K103" s="16">
        <v>0</v>
      </c>
      <c r="L103" s="16">
        <v>0</v>
      </c>
      <c r="M103" s="20">
        <v>0</v>
      </c>
      <c r="N103" s="58" t="str">
        <f t="shared" si="6"/>
        <v/>
      </c>
      <c r="O103" s="267">
        <f>IF('Rozpočet + Žádosti o změnu'!$ER$2="ano",'Rozpočet + Žádosti o změnu'!EL103,IF('Rozpočet + Žádosti o změnu'!$EF$2="ano",'Rozpočet + Žádosti o změnu'!DZ103,IF('Rozpočet + Žádosti o změnu'!$DT$2="ano",'Rozpočet + Žádosti o změnu'!DN103,IF('Rozpočet + Žádosti o změnu'!$DH$2="ano",'Rozpočet + Žádosti o změnu'!DB103,IF('Rozpočet + Žádosti o změnu'!$CV$2="ano",'Rozpočet + Žádosti o změnu'!CP103,IF('Rozpočet + Žádosti o změnu'!$CJ$2="ano",'Rozpočet + Žádosti o změnu'!CD103,IF('Rozpočet + Žádosti o změnu'!$BX$2="ano",'Rozpočet + Žádosti o změnu'!BR103,IF('Rozpočet + Žádosti o změnu'!$BL$2="ano",'Rozpočet + Žádosti o změnu'!BF103,IF('Rozpočet + Žádosti o změnu'!$AZ$2="ano",'Rozpočet + Žádosti o změnu'!AT103,IF('Rozpočet + Žádosti o změnu'!$AN$2="ano",'Rozpočet + Žádosti o změnu'!AH103,'Rozpočet + Žádosti o změnu'!H103))))))))))</f>
        <v>0</v>
      </c>
      <c r="P103" s="267">
        <f>IF('Rozpočet + Žádosti o změnu'!$ER$2="ano",'Rozpočet + Žádosti o změnu'!EM103,IF('Rozpočet + Žádosti o změnu'!$EF$2="ano",'Rozpočet + Žádosti o změnu'!EA103,IF('Rozpočet + Žádosti o změnu'!$DT$2="ano",'Rozpočet + Žádosti o změnu'!DO103,IF('Rozpočet + Žádosti o změnu'!$DH$2="ano",'Rozpočet + Žádosti o změnu'!DC103,IF('Rozpočet + Žádosti o změnu'!$CV$2="ano",'Rozpočet + Žádosti o změnu'!CQ103,IF('Rozpočet + Žádosti o změnu'!$CJ$2="ano",'Rozpočet + Žádosti o změnu'!CE103,IF('Rozpočet + Žádosti o změnu'!$BX$2="ano",'Rozpočet + Žádosti o změnu'!BS103,IF('Rozpočet + Žádosti o změnu'!$BL$2="ano",'Rozpočet + Žádosti o změnu'!BG103,IF('Rozpočet + Žádosti o změnu'!$AZ$2="ano",'Rozpočet + Žádosti o změnu'!AU103,IF('Rozpočet + Žádosti o změnu'!$AN$2="ano",'Rozpočet + Žádosti o změnu'!AI103,'Rozpočet + Žádosti o změnu'!I103))))))))))</f>
        <v>0</v>
      </c>
      <c r="Q103" s="267">
        <f>IF('Rozpočet + Žádosti o změnu'!$ER$2="ano",'Rozpočet + Žádosti o změnu'!EN103,IF('Rozpočet + Žádosti o změnu'!$EF$2="ano",'Rozpočet + Žádosti o změnu'!EB103,IF('Rozpočet + Žádosti o změnu'!$DT$2="ano",'Rozpočet + Žádosti o změnu'!DP103,IF('Rozpočet + Žádosti o změnu'!$DH$2="ano",'Rozpočet + Žádosti o změnu'!DD103,IF('Rozpočet + Žádosti o změnu'!$CV$2="ano",'Rozpočet + Žádosti o změnu'!CR103,IF('Rozpočet + Žádosti o změnu'!$CJ$2="ano",'Rozpočet + Žádosti o změnu'!CF103,IF('Rozpočet + Žádosti o změnu'!$BX$2="ano",'Rozpočet + Žádosti o změnu'!BT103,IF('Rozpočet + Žádosti o změnu'!$BL$2="ano",'Rozpočet + Žádosti o změnu'!BH103,IF('Rozpočet + Žádosti o změnu'!$AZ$2="ano",'Rozpočet + Žádosti o změnu'!AV103,IF('Rozpočet + Žádosti o změnu'!$AN$2="ano",'Rozpočet + Žádosti o změnu'!AJ103,'Rozpočet + Žádosti o změnu'!J103))))))))))</f>
        <v>0</v>
      </c>
      <c r="R103" s="267">
        <f>IF('Rozpočet + Žádosti o změnu'!$ER$2="ano",'Rozpočet + Žádosti o změnu'!EO103,IF('Rozpočet + Žádosti o změnu'!$EF$2="ano",'Rozpočet + Žádosti o změnu'!EC103,IF('Rozpočet + Žádosti o změnu'!$DT$2="ano",'Rozpočet + Žádosti o změnu'!DQ103,IF('Rozpočet + Žádosti o změnu'!$DH$2="ano",'Rozpočet + Žádosti o změnu'!DE103,IF('Rozpočet + Žádosti o změnu'!$CV$2="ano",'Rozpočet + Žádosti o změnu'!CS103,IF('Rozpočet + Žádosti o změnu'!$CJ$2="ano",'Rozpočet + Žádosti o změnu'!CG103,IF('Rozpočet + Žádosti o změnu'!$BX$2="ano",'Rozpočet + Žádosti o změnu'!BU103,IF('Rozpočet + Žádosti o změnu'!$BL$2="ano",'Rozpočet + Žádosti o změnu'!BI103,IF('Rozpočet + Žádosti o změnu'!$AZ$2="ano",'Rozpočet + Žádosti o změnu'!AW103,IF('Rozpočet + Žádosti o změnu'!$AN$2="ano",'Rozpočet + Žádosti o změnu'!AK103,'Rozpočet + Žádosti o změnu'!K103))))))))))</f>
        <v>0</v>
      </c>
      <c r="S103" s="267">
        <f>IF('Rozpočet + Žádosti o změnu'!$ER$2="ano",'Rozpočet + Žádosti o změnu'!EP103,IF('Rozpočet + Žádosti o změnu'!$EF$2="ano",'Rozpočet + Žádosti o změnu'!ED103,IF('Rozpočet + Žádosti o změnu'!$DT$2="ano",'Rozpočet + Žádosti o změnu'!DR103,IF('Rozpočet + Žádosti o změnu'!$DH$2="ano",'Rozpočet + Žádosti o změnu'!DF103,IF('Rozpočet + Žádosti o změnu'!$CV$2="ano",'Rozpočet + Žádosti o změnu'!CT103,IF('Rozpočet + Žádosti o změnu'!$CJ$2="ano",'Rozpočet + Žádosti o změnu'!CH103,IF('Rozpočet + Žádosti o změnu'!$BX$2="ano",'Rozpočet + Žádosti o změnu'!BV103,IF('Rozpočet + Žádosti o změnu'!$BL$2="ano",'Rozpočet + Žádosti o změnu'!BJ103,IF('Rozpočet + Žádosti o změnu'!$AZ$2="ano",'Rozpočet + Žádosti o změnu'!AX103,IF('Rozpočet + Žádosti o změnu'!$AN$2="ano",'Rozpočet + Žádosti o změnu'!AL103,'Rozpočet + Žádosti o změnu'!L103))))))))))</f>
        <v>0</v>
      </c>
      <c r="T103" s="267">
        <f>IF('Rozpočet + Žádosti o změnu'!$ER$2="ano",'Rozpočet + Žádosti o změnu'!EQ103,IF('Rozpočet + Žádosti o změnu'!$EF$2="ano",'Rozpočet + Žádosti o změnu'!EE103,IF('Rozpočet + Žádosti o změnu'!$DT$2="ano",'Rozpočet + Žádosti o změnu'!DS103,IF('Rozpočet + Žádosti o změnu'!$DH$2="ano",'Rozpočet + Žádosti o změnu'!DG103,IF('Rozpočet + Žádosti o změnu'!$CV$2="ano",'Rozpočet + Žádosti o změnu'!CU103,IF('Rozpočet + Žádosti o změnu'!$CJ$2="ano",'Rozpočet + Žádosti o změnu'!CI103,IF('Rozpočet + Žádosti o změnu'!$BX$2="ano",'Rozpočet + Žádosti o změnu'!BW103,IF('Rozpočet + Žádosti o změnu'!$BL$2="ano",'Rozpočet + Žádosti o změnu'!BK103,IF('Rozpočet + Žádosti o změnu'!$AZ$2="ano",'Rozpočet + Žádosti o změnu'!AY103,IF('Rozpočet + Žádosti o změnu'!$AN$2="ano",'Rozpočet + Žádosti o změnu'!AM103,'Rozpočet + Žádosti o změnu'!M103))))))))))</f>
        <v>0</v>
      </c>
      <c r="U103" s="267">
        <f>IF('Rozpočet + Žádosti o změnu'!$ER$2="ano",'Rozpočet + Žádosti o změnu'!ER103,IF('Rozpočet + Žádosti o změnu'!$EF$2="ano",'Rozpočet + Žádosti o změnu'!EF103,IF('Rozpočet + Žádosti o změnu'!$DT$2="ano",'Rozpočet + Žádosti o změnu'!DT103,IF('Rozpočet + Žádosti o změnu'!$DH$2="ano",'Rozpočet + Žádosti o změnu'!DH103,IF('Rozpočet + Žádosti o změnu'!$CV$2="ano",'Rozpočet + Žádosti o změnu'!CV103,IF('Rozpočet + Žádosti o změnu'!$CJ$2="ano",'Rozpočet + Žádosti o změnu'!CJ103,IF('Rozpočet + Žádosti o změnu'!$BX$2="ano",'Rozpočet + Žádosti o změnu'!BX103,IF('Rozpočet + Žádosti o změnu'!$BL$2="ano",'Rozpočet + Žádosti o změnu'!BL103,IF('Rozpočet + Žádosti o změnu'!$AZ$2="ano",'Rozpočet + Žádosti o změnu'!AZ103,IF('Rozpočet + Žádosti o změnu'!$AN$2="ano",'Rozpočet + Žádosti o změnu'!AN103,'Rozpočet + Žádosti o změnu'!N103))))))))))</f>
        <v>0</v>
      </c>
      <c r="W103" s="281">
        <f>IF('ZoR č. 1'!$D103="",0,'ZoR č. 1'!G103)+IF('ZoR č. 2'!$D103="",0,'ZoR č. 2'!G103)+IF('ZoR č. 3'!$D103="",0,'ZoR č. 3'!G103)+IF('ZoR č. 4'!$D103="",0,'ZoR č. 4'!G103)+IF('ZoR č. 5'!$D103="",0,'ZoR č. 5'!G103)+IF('ZoR č. 6'!$D103="",0,'ZoR č. 6'!G103)+IF('ZoR č. 7'!$D103="",0,'ZoR č. 7'!G103)+IF('ZoR č. 8'!$D103="",0,'ZoR č. 8'!G103)+IF('ZoR č. 9'!$D103="",0,'ZoR č. 9'!G103)+IF('ZoR č. 10'!$D103="",0,'ZoR č. 10'!G103)+IF(ZZoR!$D103="",0,ZZoR!G103)</f>
        <v>0</v>
      </c>
      <c r="X103" s="281">
        <f>IF('ZoR č. 1'!$D103="",0,'ZoR č. 1'!H103)+IF('ZoR č. 2'!$D103="",0,'ZoR č. 2'!H103)+IF('ZoR č. 3'!$D103="",0,'ZoR č. 3'!H103)+IF('ZoR č. 4'!$D103="",0,'ZoR č. 4'!H103)+IF('ZoR č. 5'!$D103="",0,'ZoR č. 5'!H103)+IF('ZoR č. 6'!$D103="",0,'ZoR č. 6'!H103)+IF('ZoR č. 7'!$D103="",0,'ZoR č. 7'!H103)+IF('ZoR č. 8'!$D103="",0,'ZoR č. 8'!H103)+IF('ZoR č. 9'!$D103="",0,'ZoR č. 9'!H103)+IF('ZoR č. 10'!$D103="",0,'ZoR č. 10'!H103)+IF(ZZoR!$D103="",0,ZZoR!H103)</f>
        <v>0</v>
      </c>
      <c r="Y103" s="281">
        <f>IF('ZoR č. 1'!$D103="",0,'ZoR č. 1'!I103)+IF('ZoR č. 2'!$D103="",0,'ZoR č. 2'!I103)+IF('ZoR č. 3'!$D103="",0,'ZoR č. 3'!I103)+IF('ZoR č. 4'!$D103="",0,'ZoR č. 4'!I103)+IF('ZoR č. 5'!$D103="",0,'ZoR č. 5'!I103)+IF('ZoR č. 6'!$D103="",0,'ZoR č. 6'!I103)+IF('ZoR č. 7'!$D103="",0,'ZoR č. 7'!I103)+IF('ZoR č. 8'!$D103="",0,'ZoR č. 8'!I103)+IF('ZoR č. 9'!$D103="",0,'ZoR č. 9'!I103)+IF('ZoR č. 10'!$D103="",0,'ZoR č. 10'!I103)+IF(ZZoR!$D103="",0,ZZoR!I103)</f>
        <v>0</v>
      </c>
      <c r="Z103" s="281">
        <f>IF('ZoR č. 1'!$D103="",0,'ZoR č. 1'!J103)+IF('ZoR č. 2'!$D103="",0,'ZoR č. 2'!J103)+IF('ZoR č. 3'!$D103="",0,'ZoR č. 3'!J103)+IF('ZoR č. 4'!$D103="",0,'ZoR č. 4'!J103)+IF('ZoR č. 5'!$D103="",0,'ZoR č. 5'!J103)+IF('ZoR č. 6'!$D103="",0,'ZoR č. 6'!J103)+IF('ZoR č. 7'!$D103="",0,'ZoR č. 7'!J103)+IF('ZoR č. 8'!$D103="",0,'ZoR č. 8'!J103)+IF('ZoR č. 9'!$D103="",0,'ZoR č. 9'!J103)+IF('ZoR č. 10'!$D103="",0,'ZoR č. 10'!J103)+IF(ZZoR!$D103="",0,ZZoR!J103)</f>
        <v>0</v>
      </c>
      <c r="AA103" s="281">
        <f>IF('ZoR č. 1'!$D103="",0,'ZoR č. 1'!K103)+IF('ZoR č. 2'!$D103="",0,'ZoR č. 2'!K103)+IF('ZoR č. 3'!$D103="",0,'ZoR č. 3'!K103)+IF('ZoR č. 4'!$D103="",0,'ZoR č. 4'!K103)+IF('ZoR č. 5'!$D103="",0,'ZoR č. 5'!K103)+IF('ZoR č. 6'!$D103="",0,'ZoR č. 6'!K103)+IF('ZoR č. 7'!$D103="",0,'ZoR č. 7'!K103)+IF('ZoR č. 8'!$D103="",0,'ZoR č. 8'!K103)+IF('ZoR č. 9'!$D103="",0,'ZoR č. 9'!K103)+IF('ZoR č. 10'!$D103="",0,'ZoR č. 10'!K103)+IF(ZZoR!$D103="",0,ZZoR!K103)</f>
        <v>0</v>
      </c>
      <c r="AB103" s="281">
        <f>IF('ZoR č. 1'!$D103="",0,'ZoR č. 1'!L103)+IF('ZoR č. 2'!$D103="",0,'ZoR č. 2'!L103)+IF('ZoR č. 3'!$D103="",0,'ZoR č. 3'!L103)+IF('ZoR č. 4'!$D103="",0,'ZoR č. 4'!L103)+IF('ZoR č. 5'!$D103="",0,'ZoR č. 5'!L103)+IF('ZoR č. 6'!$D103="",0,'ZoR č. 6'!L103)+IF('ZoR č. 7'!$D103="",0,'ZoR č. 7'!L103)+IF('ZoR č. 8'!$D103="",0,'ZoR č. 8'!L103)+IF('ZoR č. 9'!$D103="",0,'ZoR č. 9'!L103)+IF('ZoR č. 10'!$D103="",0,'ZoR č. 10'!L103)+IF(ZZoR!$D103="",0,ZZoR!L103)</f>
        <v>0</v>
      </c>
      <c r="AC103" s="281">
        <f>IF('ZoR č. 1'!$D103="",0,'ZoR č. 1'!M103)+IF('ZoR č. 2'!$D103="",0,'ZoR č. 2'!M103)+IF('ZoR č. 3'!$D103="",0,'ZoR č. 3'!M103)+IF('ZoR č. 4'!$D103="",0,'ZoR č. 4'!M103)+IF('ZoR č. 5'!$D103="",0,'ZoR č. 5'!M103)+IF('ZoR č. 6'!$D103="",0,'ZoR č. 6'!M103)+IF('ZoR č. 7'!$D103="",0,'ZoR č. 7'!M103)+IF('ZoR č. 8'!$D103="",0,'ZoR č. 8'!M103)+IF('ZoR č. 9'!$D103="",0,'ZoR č. 9'!M103)+IF('ZoR č. 10'!$D103="",0,'ZoR č. 10'!M103)+IF(ZZoR!$D103="",0,ZZoR!M103)</f>
        <v>0</v>
      </c>
      <c r="AE103" s="282" t="str">
        <f t="shared" si="7"/>
        <v/>
      </c>
    </row>
    <row r="104" spans="2:31" x14ac:dyDescent="0.25">
      <c r="B104" s="9" t="s">
        <v>237</v>
      </c>
      <c r="C104" s="98" t="str">
        <f>IF(COUNTA('Přehled partnerů'!C104:D104)&lt;&gt;2,"partner neuveden",IF('Přehled partnerů'!J104="ANO",'Přehled partnerů'!C104,"v tomto období nerelevantní"))</f>
        <v>partner neuveden</v>
      </c>
      <c r="D104" s="108" t="str">
        <f>IF(COUNTA('Přehled partnerů'!C104:D104)&lt;&gt;2,"",IF('Přehled partnerů'!J104="ANO",'Přehled partnerů'!D104,""))</f>
        <v/>
      </c>
      <c r="E104" s="21" t="str">
        <f t="shared" si="4"/>
        <v/>
      </c>
      <c r="F104" s="114" t="str">
        <f t="shared" si="5"/>
        <v/>
      </c>
      <c r="G104" s="125">
        <v>0</v>
      </c>
      <c r="H104" s="126">
        <v>0</v>
      </c>
      <c r="I104" s="126">
        <v>0</v>
      </c>
      <c r="J104" s="126">
        <v>0</v>
      </c>
      <c r="K104" s="16">
        <v>0</v>
      </c>
      <c r="L104" s="16">
        <v>0</v>
      </c>
      <c r="M104" s="20">
        <v>0</v>
      </c>
      <c r="N104" s="58" t="str">
        <f t="shared" si="6"/>
        <v/>
      </c>
      <c r="O104" s="267">
        <f>IF('Rozpočet + Žádosti o změnu'!$ER$2="ano",'Rozpočet + Žádosti o změnu'!EL104,IF('Rozpočet + Žádosti o změnu'!$EF$2="ano",'Rozpočet + Žádosti o změnu'!DZ104,IF('Rozpočet + Žádosti o změnu'!$DT$2="ano",'Rozpočet + Žádosti o změnu'!DN104,IF('Rozpočet + Žádosti o změnu'!$DH$2="ano",'Rozpočet + Žádosti o změnu'!DB104,IF('Rozpočet + Žádosti o změnu'!$CV$2="ano",'Rozpočet + Žádosti o změnu'!CP104,IF('Rozpočet + Žádosti o změnu'!$CJ$2="ano",'Rozpočet + Žádosti o změnu'!CD104,IF('Rozpočet + Žádosti o změnu'!$BX$2="ano",'Rozpočet + Žádosti o změnu'!BR104,IF('Rozpočet + Žádosti o změnu'!$BL$2="ano",'Rozpočet + Žádosti o změnu'!BF104,IF('Rozpočet + Žádosti o změnu'!$AZ$2="ano",'Rozpočet + Žádosti o změnu'!AT104,IF('Rozpočet + Žádosti o změnu'!$AN$2="ano",'Rozpočet + Žádosti o změnu'!AH104,'Rozpočet + Žádosti o změnu'!H104))))))))))</f>
        <v>0</v>
      </c>
      <c r="P104" s="267">
        <f>IF('Rozpočet + Žádosti o změnu'!$ER$2="ano",'Rozpočet + Žádosti o změnu'!EM104,IF('Rozpočet + Žádosti o změnu'!$EF$2="ano",'Rozpočet + Žádosti o změnu'!EA104,IF('Rozpočet + Žádosti o změnu'!$DT$2="ano",'Rozpočet + Žádosti o změnu'!DO104,IF('Rozpočet + Žádosti o změnu'!$DH$2="ano",'Rozpočet + Žádosti o změnu'!DC104,IF('Rozpočet + Žádosti o změnu'!$CV$2="ano",'Rozpočet + Žádosti o změnu'!CQ104,IF('Rozpočet + Žádosti o změnu'!$CJ$2="ano",'Rozpočet + Žádosti o změnu'!CE104,IF('Rozpočet + Žádosti o změnu'!$BX$2="ano",'Rozpočet + Žádosti o změnu'!BS104,IF('Rozpočet + Žádosti o změnu'!$BL$2="ano",'Rozpočet + Žádosti o změnu'!BG104,IF('Rozpočet + Žádosti o změnu'!$AZ$2="ano",'Rozpočet + Žádosti o změnu'!AU104,IF('Rozpočet + Žádosti o změnu'!$AN$2="ano",'Rozpočet + Žádosti o změnu'!AI104,'Rozpočet + Žádosti o změnu'!I104))))))))))</f>
        <v>0</v>
      </c>
      <c r="Q104" s="267">
        <f>IF('Rozpočet + Žádosti o změnu'!$ER$2="ano",'Rozpočet + Žádosti o změnu'!EN104,IF('Rozpočet + Žádosti o změnu'!$EF$2="ano",'Rozpočet + Žádosti o změnu'!EB104,IF('Rozpočet + Žádosti o změnu'!$DT$2="ano",'Rozpočet + Žádosti o změnu'!DP104,IF('Rozpočet + Žádosti o změnu'!$DH$2="ano",'Rozpočet + Žádosti o změnu'!DD104,IF('Rozpočet + Žádosti o změnu'!$CV$2="ano",'Rozpočet + Žádosti o změnu'!CR104,IF('Rozpočet + Žádosti o změnu'!$CJ$2="ano",'Rozpočet + Žádosti o změnu'!CF104,IF('Rozpočet + Žádosti o změnu'!$BX$2="ano",'Rozpočet + Žádosti o změnu'!BT104,IF('Rozpočet + Žádosti o změnu'!$BL$2="ano",'Rozpočet + Žádosti o změnu'!BH104,IF('Rozpočet + Žádosti o změnu'!$AZ$2="ano",'Rozpočet + Žádosti o změnu'!AV104,IF('Rozpočet + Žádosti o změnu'!$AN$2="ano",'Rozpočet + Žádosti o změnu'!AJ104,'Rozpočet + Žádosti o změnu'!J104))))))))))</f>
        <v>0</v>
      </c>
      <c r="R104" s="267">
        <f>IF('Rozpočet + Žádosti o změnu'!$ER$2="ano",'Rozpočet + Žádosti o změnu'!EO104,IF('Rozpočet + Žádosti o změnu'!$EF$2="ano",'Rozpočet + Žádosti o změnu'!EC104,IF('Rozpočet + Žádosti o změnu'!$DT$2="ano",'Rozpočet + Žádosti o změnu'!DQ104,IF('Rozpočet + Žádosti o změnu'!$DH$2="ano",'Rozpočet + Žádosti o změnu'!DE104,IF('Rozpočet + Žádosti o změnu'!$CV$2="ano",'Rozpočet + Žádosti o změnu'!CS104,IF('Rozpočet + Žádosti o změnu'!$CJ$2="ano",'Rozpočet + Žádosti o změnu'!CG104,IF('Rozpočet + Žádosti o změnu'!$BX$2="ano",'Rozpočet + Žádosti o změnu'!BU104,IF('Rozpočet + Žádosti o změnu'!$BL$2="ano",'Rozpočet + Žádosti o změnu'!BI104,IF('Rozpočet + Žádosti o změnu'!$AZ$2="ano",'Rozpočet + Žádosti o změnu'!AW104,IF('Rozpočet + Žádosti o změnu'!$AN$2="ano",'Rozpočet + Žádosti o změnu'!AK104,'Rozpočet + Žádosti o změnu'!K104))))))))))</f>
        <v>0</v>
      </c>
      <c r="S104" s="267">
        <f>IF('Rozpočet + Žádosti o změnu'!$ER$2="ano",'Rozpočet + Žádosti o změnu'!EP104,IF('Rozpočet + Žádosti o změnu'!$EF$2="ano",'Rozpočet + Žádosti o změnu'!ED104,IF('Rozpočet + Žádosti o změnu'!$DT$2="ano",'Rozpočet + Žádosti o změnu'!DR104,IF('Rozpočet + Žádosti o změnu'!$DH$2="ano",'Rozpočet + Žádosti o změnu'!DF104,IF('Rozpočet + Žádosti o změnu'!$CV$2="ano",'Rozpočet + Žádosti o změnu'!CT104,IF('Rozpočet + Žádosti o změnu'!$CJ$2="ano",'Rozpočet + Žádosti o změnu'!CH104,IF('Rozpočet + Žádosti o změnu'!$BX$2="ano",'Rozpočet + Žádosti o změnu'!BV104,IF('Rozpočet + Žádosti o změnu'!$BL$2="ano",'Rozpočet + Žádosti o změnu'!BJ104,IF('Rozpočet + Žádosti o změnu'!$AZ$2="ano",'Rozpočet + Žádosti o změnu'!AX104,IF('Rozpočet + Žádosti o změnu'!$AN$2="ano",'Rozpočet + Žádosti o změnu'!AL104,'Rozpočet + Žádosti o změnu'!L104))))))))))</f>
        <v>0</v>
      </c>
      <c r="T104" s="267">
        <f>IF('Rozpočet + Žádosti o změnu'!$ER$2="ano",'Rozpočet + Žádosti o změnu'!EQ104,IF('Rozpočet + Žádosti o změnu'!$EF$2="ano",'Rozpočet + Žádosti o změnu'!EE104,IF('Rozpočet + Žádosti o změnu'!$DT$2="ano",'Rozpočet + Žádosti o změnu'!DS104,IF('Rozpočet + Žádosti o změnu'!$DH$2="ano",'Rozpočet + Žádosti o změnu'!DG104,IF('Rozpočet + Žádosti o změnu'!$CV$2="ano",'Rozpočet + Žádosti o změnu'!CU104,IF('Rozpočet + Žádosti o změnu'!$CJ$2="ano",'Rozpočet + Žádosti o změnu'!CI104,IF('Rozpočet + Žádosti o změnu'!$BX$2="ano",'Rozpočet + Žádosti o změnu'!BW104,IF('Rozpočet + Žádosti o změnu'!$BL$2="ano",'Rozpočet + Žádosti o změnu'!BK104,IF('Rozpočet + Žádosti o změnu'!$AZ$2="ano",'Rozpočet + Žádosti o změnu'!AY104,IF('Rozpočet + Žádosti o změnu'!$AN$2="ano",'Rozpočet + Žádosti o změnu'!AM104,'Rozpočet + Žádosti o změnu'!M104))))))))))</f>
        <v>0</v>
      </c>
      <c r="U104" s="267">
        <f>IF('Rozpočet + Žádosti o změnu'!$ER$2="ano",'Rozpočet + Žádosti o změnu'!ER104,IF('Rozpočet + Žádosti o změnu'!$EF$2="ano",'Rozpočet + Žádosti o změnu'!EF104,IF('Rozpočet + Žádosti o změnu'!$DT$2="ano",'Rozpočet + Žádosti o změnu'!DT104,IF('Rozpočet + Žádosti o změnu'!$DH$2="ano",'Rozpočet + Žádosti o změnu'!DH104,IF('Rozpočet + Žádosti o změnu'!$CV$2="ano",'Rozpočet + Žádosti o změnu'!CV104,IF('Rozpočet + Žádosti o změnu'!$CJ$2="ano",'Rozpočet + Žádosti o změnu'!CJ104,IF('Rozpočet + Žádosti o změnu'!$BX$2="ano",'Rozpočet + Žádosti o změnu'!BX104,IF('Rozpočet + Žádosti o změnu'!$BL$2="ano",'Rozpočet + Žádosti o změnu'!BL104,IF('Rozpočet + Žádosti o změnu'!$AZ$2="ano",'Rozpočet + Žádosti o změnu'!AZ104,IF('Rozpočet + Žádosti o změnu'!$AN$2="ano",'Rozpočet + Žádosti o změnu'!AN104,'Rozpočet + Žádosti o změnu'!N104))))))))))</f>
        <v>0</v>
      </c>
      <c r="W104" s="281">
        <f>IF('ZoR č. 1'!$D104="",0,'ZoR č. 1'!G104)+IF('ZoR č. 2'!$D104="",0,'ZoR č. 2'!G104)+IF('ZoR č. 3'!$D104="",0,'ZoR č. 3'!G104)+IF('ZoR č. 4'!$D104="",0,'ZoR č. 4'!G104)+IF('ZoR č. 5'!$D104="",0,'ZoR č. 5'!G104)+IF('ZoR č. 6'!$D104="",0,'ZoR č. 6'!G104)+IF('ZoR č. 7'!$D104="",0,'ZoR č. 7'!G104)+IF('ZoR č. 8'!$D104="",0,'ZoR č. 8'!G104)+IF('ZoR č. 9'!$D104="",0,'ZoR č. 9'!G104)+IF('ZoR č. 10'!$D104="",0,'ZoR č. 10'!G104)+IF(ZZoR!$D104="",0,ZZoR!G104)</f>
        <v>0</v>
      </c>
      <c r="X104" s="281">
        <f>IF('ZoR č. 1'!$D104="",0,'ZoR č. 1'!H104)+IF('ZoR č. 2'!$D104="",0,'ZoR č. 2'!H104)+IF('ZoR č. 3'!$D104="",0,'ZoR č. 3'!H104)+IF('ZoR č. 4'!$D104="",0,'ZoR č. 4'!H104)+IF('ZoR č. 5'!$D104="",0,'ZoR č. 5'!H104)+IF('ZoR č. 6'!$D104="",0,'ZoR č. 6'!H104)+IF('ZoR č. 7'!$D104="",0,'ZoR č. 7'!H104)+IF('ZoR č. 8'!$D104="",0,'ZoR č. 8'!H104)+IF('ZoR č. 9'!$D104="",0,'ZoR č. 9'!H104)+IF('ZoR č. 10'!$D104="",0,'ZoR č. 10'!H104)+IF(ZZoR!$D104="",0,ZZoR!H104)</f>
        <v>0</v>
      </c>
      <c r="Y104" s="281">
        <f>IF('ZoR č. 1'!$D104="",0,'ZoR č. 1'!I104)+IF('ZoR č. 2'!$D104="",0,'ZoR č. 2'!I104)+IF('ZoR č. 3'!$D104="",0,'ZoR č. 3'!I104)+IF('ZoR č. 4'!$D104="",0,'ZoR č. 4'!I104)+IF('ZoR č. 5'!$D104="",0,'ZoR č. 5'!I104)+IF('ZoR č. 6'!$D104="",0,'ZoR č. 6'!I104)+IF('ZoR č. 7'!$D104="",0,'ZoR č. 7'!I104)+IF('ZoR č. 8'!$D104="",0,'ZoR č. 8'!I104)+IF('ZoR č. 9'!$D104="",0,'ZoR č. 9'!I104)+IF('ZoR č. 10'!$D104="",0,'ZoR č. 10'!I104)+IF(ZZoR!$D104="",0,ZZoR!I104)</f>
        <v>0</v>
      </c>
      <c r="Z104" s="281">
        <f>IF('ZoR č. 1'!$D104="",0,'ZoR č. 1'!J104)+IF('ZoR č. 2'!$D104="",0,'ZoR č. 2'!J104)+IF('ZoR č. 3'!$D104="",0,'ZoR č. 3'!J104)+IF('ZoR č. 4'!$D104="",0,'ZoR č. 4'!J104)+IF('ZoR č. 5'!$D104="",0,'ZoR č. 5'!J104)+IF('ZoR č. 6'!$D104="",0,'ZoR č. 6'!J104)+IF('ZoR č. 7'!$D104="",0,'ZoR č. 7'!J104)+IF('ZoR č. 8'!$D104="",0,'ZoR č. 8'!J104)+IF('ZoR č. 9'!$D104="",0,'ZoR č. 9'!J104)+IF('ZoR č. 10'!$D104="",0,'ZoR č. 10'!J104)+IF(ZZoR!$D104="",0,ZZoR!J104)</f>
        <v>0</v>
      </c>
      <c r="AA104" s="281">
        <f>IF('ZoR č. 1'!$D104="",0,'ZoR č. 1'!K104)+IF('ZoR č. 2'!$D104="",0,'ZoR č. 2'!K104)+IF('ZoR č. 3'!$D104="",0,'ZoR č. 3'!K104)+IF('ZoR č. 4'!$D104="",0,'ZoR č. 4'!K104)+IF('ZoR č. 5'!$D104="",0,'ZoR č. 5'!K104)+IF('ZoR č. 6'!$D104="",0,'ZoR č. 6'!K104)+IF('ZoR č. 7'!$D104="",0,'ZoR č. 7'!K104)+IF('ZoR č. 8'!$D104="",0,'ZoR č. 8'!K104)+IF('ZoR č. 9'!$D104="",0,'ZoR č. 9'!K104)+IF('ZoR č. 10'!$D104="",0,'ZoR č. 10'!K104)+IF(ZZoR!$D104="",0,ZZoR!K104)</f>
        <v>0</v>
      </c>
      <c r="AB104" s="281">
        <f>IF('ZoR č. 1'!$D104="",0,'ZoR č. 1'!L104)+IF('ZoR č. 2'!$D104="",0,'ZoR č. 2'!L104)+IF('ZoR č. 3'!$D104="",0,'ZoR č. 3'!L104)+IF('ZoR č. 4'!$D104="",0,'ZoR č. 4'!L104)+IF('ZoR č. 5'!$D104="",0,'ZoR č. 5'!L104)+IF('ZoR č. 6'!$D104="",0,'ZoR č. 6'!L104)+IF('ZoR č. 7'!$D104="",0,'ZoR č. 7'!L104)+IF('ZoR č. 8'!$D104="",0,'ZoR č. 8'!L104)+IF('ZoR č. 9'!$D104="",0,'ZoR č. 9'!L104)+IF('ZoR č. 10'!$D104="",0,'ZoR č. 10'!L104)+IF(ZZoR!$D104="",0,ZZoR!L104)</f>
        <v>0</v>
      </c>
      <c r="AC104" s="281">
        <f>IF('ZoR č. 1'!$D104="",0,'ZoR č. 1'!M104)+IF('ZoR č. 2'!$D104="",0,'ZoR č. 2'!M104)+IF('ZoR č. 3'!$D104="",0,'ZoR č. 3'!M104)+IF('ZoR č. 4'!$D104="",0,'ZoR č. 4'!M104)+IF('ZoR č. 5'!$D104="",0,'ZoR č. 5'!M104)+IF('ZoR č. 6'!$D104="",0,'ZoR č. 6'!M104)+IF('ZoR č. 7'!$D104="",0,'ZoR č. 7'!M104)+IF('ZoR č. 8'!$D104="",0,'ZoR č. 8'!M104)+IF('ZoR č. 9'!$D104="",0,'ZoR č. 9'!M104)+IF('ZoR č. 10'!$D104="",0,'ZoR č. 10'!M104)+IF(ZZoR!$D104="",0,ZZoR!M104)</f>
        <v>0</v>
      </c>
      <c r="AE104" s="282" t="str">
        <f t="shared" si="7"/>
        <v/>
      </c>
    </row>
    <row r="105" spans="2:31" x14ac:dyDescent="0.25">
      <c r="B105" s="9" t="s">
        <v>238</v>
      </c>
      <c r="C105" s="98" t="str">
        <f>IF(COUNTA('Přehled partnerů'!C105:D105)&lt;&gt;2,"partner neuveden",IF('Přehled partnerů'!J105="ANO",'Přehled partnerů'!C105,"v tomto období nerelevantní"))</f>
        <v>partner neuveden</v>
      </c>
      <c r="D105" s="108" t="str">
        <f>IF(COUNTA('Přehled partnerů'!C105:D105)&lt;&gt;2,"",IF('Přehled partnerů'!J105="ANO",'Přehled partnerů'!D105,""))</f>
        <v/>
      </c>
      <c r="E105" s="21" t="str">
        <f t="shared" si="4"/>
        <v/>
      </c>
      <c r="F105" s="114" t="str">
        <f t="shared" si="5"/>
        <v/>
      </c>
      <c r="G105" s="125">
        <v>0</v>
      </c>
      <c r="H105" s="126">
        <v>0</v>
      </c>
      <c r="I105" s="126">
        <v>0</v>
      </c>
      <c r="J105" s="126">
        <v>0</v>
      </c>
      <c r="K105" s="16">
        <v>0</v>
      </c>
      <c r="L105" s="16">
        <v>0</v>
      </c>
      <c r="M105" s="20">
        <v>0</v>
      </c>
      <c r="N105" s="58" t="str">
        <f t="shared" si="6"/>
        <v/>
      </c>
      <c r="O105" s="267">
        <f>IF('Rozpočet + Žádosti o změnu'!$ER$2="ano",'Rozpočet + Žádosti o změnu'!EL105,IF('Rozpočet + Žádosti o změnu'!$EF$2="ano",'Rozpočet + Žádosti o změnu'!DZ105,IF('Rozpočet + Žádosti o změnu'!$DT$2="ano",'Rozpočet + Žádosti o změnu'!DN105,IF('Rozpočet + Žádosti o změnu'!$DH$2="ano",'Rozpočet + Žádosti o změnu'!DB105,IF('Rozpočet + Žádosti o změnu'!$CV$2="ano",'Rozpočet + Žádosti o změnu'!CP105,IF('Rozpočet + Žádosti o změnu'!$CJ$2="ano",'Rozpočet + Žádosti o změnu'!CD105,IF('Rozpočet + Žádosti o změnu'!$BX$2="ano",'Rozpočet + Žádosti o změnu'!BR105,IF('Rozpočet + Žádosti o změnu'!$BL$2="ano",'Rozpočet + Žádosti o změnu'!BF105,IF('Rozpočet + Žádosti o změnu'!$AZ$2="ano",'Rozpočet + Žádosti o změnu'!AT105,IF('Rozpočet + Žádosti o změnu'!$AN$2="ano",'Rozpočet + Žádosti o změnu'!AH105,'Rozpočet + Žádosti o změnu'!H105))))))))))</f>
        <v>0</v>
      </c>
      <c r="P105" s="267">
        <f>IF('Rozpočet + Žádosti o změnu'!$ER$2="ano",'Rozpočet + Žádosti o změnu'!EM105,IF('Rozpočet + Žádosti o změnu'!$EF$2="ano",'Rozpočet + Žádosti o změnu'!EA105,IF('Rozpočet + Žádosti o změnu'!$DT$2="ano",'Rozpočet + Žádosti o změnu'!DO105,IF('Rozpočet + Žádosti o změnu'!$DH$2="ano",'Rozpočet + Žádosti o změnu'!DC105,IF('Rozpočet + Žádosti o změnu'!$CV$2="ano",'Rozpočet + Žádosti o změnu'!CQ105,IF('Rozpočet + Žádosti o změnu'!$CJ$2="ano",'Rozpočet + Žádosti o změnu'!CE105,IF('Rozpočet + Žádosti o změnu'!$BX$2="ano",'Rozpočet + Žádosti o změnu'!BS105,IF('Rozpočet + Žádosti o změnu'!$BL$2="ano",'Rozpočet + Žádosti o změnu'!BG105,IF('Rozpočet + Žádosti o změnu'!$AZ$2="ano",'Rozpočet + Žádosti o změnu'!AU105,IF('Rozpočet + Žádosti o změnu'!$AN$2="ano",'Rozpočet + Žádosti o změnu'!AI105,'Rozpočet + Žádosti o změnu'!I105))))))))))</f>
        <v>0</v>
      </c>
      <c r="Q105" s="267">
        <f>IF('Rozpočet + Žádosti o změnu'!$ER$2="ano",'Rozpočet + Žádosti o změnu'!EN105,IF('Rozpočet + Žádosti o změnu'!$EF$2="ano",'Rozpočet + Žádosti o změnu'!EB105,IF('Rozpočet + Žádosti o změnu'!$DT$2="ano",'Rozpočet + Žádosti o změnu'!DP105,IF('Rozpočet + Žádosti o změnu'!$DH$2="ano",'Rozpočet + Žádosti o změnu'!DD105,IF('Rozpočet + Žádosti o změnu'!$CV$2="ano",'Rozpočet + Žádosti o změnu'!CR105,IF('Rozpočet + Žádosti o změnu'!$CJ$2="ano",'Rozpočet + Žádosti o změnu'!CF105,IF('Rozpočet + Žádosti o změnu'!$BX$2="ano",'Rozpočet + Žádosti o změnu'!BT105,IF('Rozpočet + Žádosti o změnu'!$BL$2="ano",'Rozpočet + Žádosti o změnu'!BH105,IF('Rozpočet + Žádosti o změnu'!$AZ$2="ano",'Rozpočet + Žádosti o změnu'!AV105,IF('Rozpočet + Žádosti o změnu'!$AN$2="ano",'Rozpočet + Žádosti o změnu'!AJ105,'Rozpočet + Žádosti o změnu'!J105))))))))))</f>
        <v>0</v>
      </c>
      <c r="R105" s="267">
        <f>IF('Rozpočet + Žádosti o změnu'!$ER$2="ano",'Rozpočet + Žádosti o změnu'!EO105,IF('Rozpočet + Žádosti o změnu'!$EF$2="ano",'Rozpočet + Žádosti o změnu'!EC105,IF('Rozpočet + Žádosti o změnu'!$DT$2="ano",'Rozpočet + Žádosti o změnu'!DQ105,IF('Rozpočet + Žádosti o změnu'!$DH$2="ano",'Rozpočet + Žádosti o změnu'!DE105,IF('Rozpočet + Žádosti o změnu'!$CV$2="ano",'Rozpočet + Žádosti o změnu'!CS105,IF('Rozpočet + Žádosti o změnu'!$CJ$2="ano",'Rozpočet + Žádosti o změnu'!CG105,IF('Rozpočet + Žádosti o změnu'!$BX$2="ano",'Rozpočet + Žádosti o změnu'!BU105,IF('Rozpočet + Žádosti o změnu'!$BL$2="ano",'Rozpočet + Žádosti o změnu'!BI105,IF('Rozpočet + Žádosti o změnu'!$AZ$2="ano",'Rozpočet + Žádosti o změnu'!AW105,IF('Rozpočet + Žádosti o změnu'!$AN$2="ano",'Rozpočet + Žádosti o změnu'!AK105,'Rozpočet + Žádosti o změnu'!K105))))))))))</f>
        <v>0</v>
      </c>
      <c r="S105" s="267">
        <f>IF('Rozpočet + Žádosti o změnu'!$ER$2="ano",'Rozpočet + Žádosti o změnu'!EP105,IF('Rozpočet + Žádosti o změnu'!$EF$2="ano",'Rozpočet + Žádosti o změnu'!ED105,IF('Rozpočet + Žádosti o změnu'!$DT$2="ano",'Rozpočet + Žádosti o změnu'!DR105,IF('Rozpočet + Žádosti o změnu'!$DH$2="ano",'Rozpočet + Žádosti o změnu'!DF105,IF('Rozpočet + Žádosti o změnu'!$CV$2="ano",'Rozpočet + Žádosti o změnu'!CT105,IF('Rozpočet + Žádosti o změnu'!$CJ$2="ano",'Rozpočet + Žádosti o změnu'!CH105,IF('Rozpočet + Žádosti o změnu'!$BX$2="ano",'Rozpočet + Žádosti o změnu'!BV105,IF('Rozpočet + Žádosti o změnu'!$BL$2="ano",'Rozpočet + Žádosti o změnu'!BJ105,IF('Rozpočet + Žádosti o změnu'!$AZ$2="ano",'Rozpočet + Žádosti o změnu'!AX105,IF('Rozpočet + Žádosti o změnu'!$AN$2="ano",'Rozpočet + Žádosti o změnu'!AL105,'Rozpočet + Žádosti o změnu'!L105))))))))))</f>
        <v>0</v>
      </c>
      <c r="T105" s="267">
        <f>IF('Rozpočet + Žádosti o změnu'!$ER$2="ano",'Rozpočet + Žádosti o změnu'!EQ105,IF('Rozpočet + Žádosti o změnu'!$EF$2="ano",'Rozpočet + Žádosti o změnu'!EE105,IF('Rozpočet + Žádosti o změnu'!$DT$2="ano",'Rozpočet + Žádosti o změnu'!DS105,IF('Rozpočet + Žádosti o změnu'!$DH$2="ano",'Rozpočet + Žádosti o změnu'!DG105,IF('Rozpočet + Žádosti o změnu'!$CV$2="ano",'Rozpočet + Žádosti o změnu'!CU105,IF('Rozpočet + Žádosti o změnu'!$CJ$2="ano",'Rozpočet + Žádosti o změnu'!CI105,IF('Rozpočet + Žádosti o změnu'!$BX$2="ano",'Rozpočet + Žádosti o změnu'!BW105,IF('Rozpočet + Žádosti o změnu'!$BL$2="ano",'Rozpočet + Žádosti o změnu'!BK105,IF('Rozpočet + Žádosti o změnu'!$AZ$2="ano",'Rozpočet + Žádosti o změnu'!AY105,IF('Rozpočet + Žádosti o změnu'!$AN$2="ano",'Rozpočet + Žádosti o změnu'!AM105,'Rozpočet + Žádosti o změnu'!M105))))))))))</f>
        <v>0</v>
      </c>
      <c r="U105" s="267">
        <f>IF('Rozpočet + Žádosti o změnu'!$ER$2="ano",'Rozpočet + Žádosti o změnu'!ER105,IF('Rozpočet + Žádosti o změnu'!$EF$2="ano",'Rozpočet + Žádosti o změnu'!EF105,IF('Rozpočet + Žádosti o změnu'!$DT$2="ano",'Rozpočet + Žádosti o změnu'!DT105,IF('Rozpočet + Žádosti o změnu'!$DH$2="ano",'Rozpočet + Žádosti o změnu'!DH105,IF('Rozpočet + Žádosti o změnu'!$CV$2="ano",'Rozpočet + Žádosti o změnu'!CV105,IF('Rozpočet + Žádosti o změnu'!$CJ$2="ano",'Rozpočet + Žádosti o změnu'!CJ105,IF('Rozpočet + Žádosti o změnu'!$BX$2="ano",'Rozpočet + Žádosti o změnu'!BX105,IF('Rozpočet + Žádosti o změnu'!$BL$2="ano",'Rozpočet + Žádosti o změnu'!BL105,IF('Rozpočet + Žádosti o změnu'!$AZ$2="ano",'Rozpočet + Žádosti o změnu'!AZ105,IF('Rozpočet + Žádosti o změnu'!$AN$2="ano",'Rozpočet + Žádosti o změnu'!AN105,'Rozpočet + Žádosti o změnu'!N105))))))))))</f>
        <v>0</v>
      </c>
      <c r="W105" s="281">
        <f>IF('ZoR č. 1'!$D105="",0,'ZoR č. 1'!G105)+IF('ZoR č. 2'!$D105="",0,'ZoR č. 2'!G105)+IF('ZoR č. 3'!$D105="",0,'ZoR č. 3'!G105)+IF('ZoR č. 4'!$D105="",0,'ZoR č. 4'!G105)+IF('ZoR č. 5'!$D105="",0,'ZoR č. 5'!G105)+IF('ZoR č. 6'!$D105="",0,'ZoR č. 6'!G105)+IF('ZoR č. 7'!$D105="",0,'ZoR č. 7'!G105)+IF('ZoR č. 8'!$D105="",0,'ZoR č. 8'!G105)+IF('ZoR č. 9'!$D105="",0,'ZoR č. 9'!G105)+IF('ZoR č. 10'!$D105="",0,'ZoR č. 10'!G105)+IF(ZZoR!$D105="",0,ZZoR!G105)</f>
        <v>0</v>
      </c>
      <c r="X105" s="281">
        <f>IF('ZoR č. 1'!$D105="",0,'ZoR č. 1'!H105)+IF('ZoR č. 2'!$D105="",0,'ZoR č. 2'!H105)+IF('ZoR č. 3'!$D105="",0,'ZoR č. 3'!H105)+IF('ZoR č. 4'!$D105="",0,'ZoR č. 4'!H105)+IF('ZoR č. 5'!$D105="",0,'ZoR č. 5'!H105)+IF('ZoR č. 6'!$D105="",0,'ZoR č. 6'!H105)+IF('ZoR č. 7'!$D105="",0,'ZoR č. 7'!H105)+IF('ZoR č. 8'!$D105="",0,'ZoR č. 8'!H105)+IF('ZoR č. 9'!$D105="",0,'ZoR č. 9'!H105)+IF('ZoR č. 10'!$D105="",0,'ZoR č. 10'!H105)+IF(ZZoR!$D105="",0,ZZoR!H105)</f>
        <v>0</v>
      </c>
      <c r="Y105" s="281">
        <f>IF('ZoR č. 1'!$D105="",0,'ZoR č. 1'!I105)+IF('ZoR č. 2'!$D105="",0,'ZoR č. 2'!I105)+IF('ZoR č. 3'!$D105="",0,'ZoR č. 3'!I105)+IF('ZoR č. 4'!$D105="",0,'ZoR č. 4'!I105)+IF('ZoR č. 5'!$D105="",0,'ZoR č. 5'!I105)+IF('ZoR č. 6'!$D105="",0,'ZoR č. 6'!I105)+IF('ZoR č. 7'!$D105="",0,'ZoR č. 7'!I105)+IF('ZoR č. 8'!$D105="",0,'ZoR č. 8'!I105)+IF('ZoR č. 9'!$D105="",0,'ZoR č. 9'!I105)+IF('ZoR č. 10'!$D105="",0,'ZoR č. 10'!I105)+IF(ZZoR!$D105="",0,ZZoR!I105)</f>
        <v>0</v>
      </c>
      <c r="Z105" s="281">
        <f>IF('ZoR č. 1'!$D105="",0,'ZoR č. 1'!J105)+IF('ZoR č. 2'!$D105="",0,'ZoR č. 2'!J105)+IF('ZoR č. 3'!$D105="",0,'ZoR č. 3'!J105)+IF('ZoR č. 4'!$D105="",0,'ZoR č. 4'!J105)+IF('ZoR č. 5'!$D105="",0,'ZoR č. 5'!J105)+IF('ZoR č. 6'!$D105="",0,'ZoR č. 6'!J105)+IF('ZoR č. 7'!$D105="",0,'ZoR č. 7'!J105)+IF('ZoR č. 8'!$D105="",0,'ZoR č. 8'!J105)+IF('ZoR č. 9'!$D105="",0,'ZoR č. 9'!J105)+IF('ZoR č. 10'!$D105="",0,'ZoR č. 10'!J105)+IF(ZZoR!$D105="",0,ZZoR!J105)</f>
        <v>0</v>
      </c>
      <c r="AA105" s="281">
        <f>IF('ZoR č. 1'!$D105="",0,'ZoR č. 1'!K105)+IF('ZoR č. 2'!$D105="",0,'ZoR č. 2'!K105)+IF('ZoR č. 3'!$D105="",0,'ZoR č. 3'!K105)+IF('ZoR č. 4'!$D105="",0,'ZoR č. 4'!K105)+IF('ZoR č. 5'!$D105="",0,'ZoR č. 5'!K105)+IF('ZoR č. 6'!$D105="",0,'ZoR č. 6'!K105)+IF('ZoR č. 7'!$D105="",0,'ZoR č. 7'!K105)+IF('ZoR č. 8'!$D105="",0,'ZoR č. 8'!K105)+IF('ZoR č. 9'!$D105="",0,'ZoR č. 9'!K105)+IF('ZoR č. 10'!$D105="",0,'ZoR č. 10'!K105)+IF(ZZoR!$D105="",0,ZZoR!K105)</f>
        <v>0</v>
      </c>
      <c r="AB105" s="281">
        <f>IF('ZoR č. 1'!$D105="",0,'ZoR č. 1'!L105)+IF('ZoR č. 2'!$D105="",0,'ZoR č. 2'!L105)+IF('ZoR č. 3'!$D105="",0,'ZoR č. 3'!L105)+IF('ZoR č. 4'!$D105="",0,'ZoR č. 4'!L105)+IF('ZoR č. 5'!$D105="",0,'ZoR č. 5'!L105)+IF('ZoR č. 6'!$D105="",0,'ZoR č. 6'!L105)+IF('ZoR č. 7'!$D105="",0,'ZoR č. 7'!L105)+IF('ZoR č. 8'!$D105="",0,'ZoR č. 8'!L105)+IF('ZoR č. 9'!$D105="",0,'ZoR č. 9'!L105)+IF('ZoR č. 10'!$D105="",0,'ZoR č. 10'!L105)+IF(ZZoR!$D105="",0,ZZoR!L105)</f>
        <v>0</v>
      </c>
      <c r="AC105" s="281">
        <f>IF('ZoR č. 1'!$D105="",0,'ZoR č. 1'!M105)+IF('ZoR č. 2'!$D105="",0,'ZoR č. 2'!M105)+IF('ZoR č. 3'!$D105="",0,'ZoR č. 3'!M105)+IF('ZoR č. 4'!$D105="",0,'ZoR č. 4'!M105)+IF('ZoR č. 5'!$D105="",0,'ZoR č. 5'!M105)+IF('ZoR č. 6'!$D105="",0,'ZoR č. 6'!M105)+IF('ZoR č. 7'!$D105="",0,'ZoR č. 7'!M105)+IF('ZoR č. 8'!$D105="",0,'ZoR č. 8'!M105)+IF('ZoR č. 9'!$D105="",0,'ZoR č. 9'!M105)+IF('ZoR č. 10'!$D105="",0,'ZoR č. 10'!M105)+IF(ZZoR!$D105="",0,ZZoR!M105)</f>
        <v>0</v>
      </c>
      <c r="AE105" s="282" t="str">
        <f t="shared" si="7"/>
        <v/>
      </c>
    </row>
    <row r="106" spans="2:31" ht="17.25" thickBot="1" x14ac:dyDescent="0.3">
      <c r="B106" s="50" t="s">
        <v>239</v>
      </c>
      <c r="C106" s="100" t="str">
        <f>IF(COUNTA('Přehled partnerů'!C106:D106)&lt;&gt;2,"partner neuveden",IF('Přehled partnerů'!J106="ANO",'Přehled partnerů'!C106,"v tomto období nerelevantní"))</f>
        <v>partner neuveden</v>
      </c>
      <c r="D106" s="109" t="str">
        <f>IF(COUNTA('Přehled partnerů'!C106:D106)&lt;&gt;2,"",IF('Přehled partnerů'!J106="ANO",'Přehled partnerů'!D106,""))</f>
        <v/>
      </c>
      <c r="E106" s="22" t="str">
        <f t="shared" si="4"/>
        <v/>
      </c>
      <c r="F106" s="118" t="str">
        <f t="shared" si="5"/>
        <v/>
      </c>
      <c r="G106" s="127">
        <v>0</v>
      </c>
      <c r="H106" s="128">
        <v>0</v>
      </c>
      <c r="I106" s="128">
        <v>0</v>
      </c>
      <c r="J106" s="128">
        <v>0</v>
      </c>
      <c r="K106" s="18">
        <v>0</v>
      </c>
      <c r="L106" s="18">
        <v>0</v>
      </c>
      <c r="M106" s="119">
        <v>0</v>
      </c>
      <c r="N106" s="58" t="str">
        <f t="shared" si="6"/>
        <v/>
      </c>
      <c r="O106" s="267">
        <f>IF('Rozpočet + Žádosti o změnu'!$ER$2="ano",'Rozpočet + Žádosti o změnu'!EL106,IF('Rozpočet + Žádosti o změnu'!$EF$2="ano",'Rozpočet + Žádosti o změnu'!DZ106,IF('Rozpočet + Žádosti o změnu'!$DT$2="ano",'Rozpočet + Žádosti o změnu'!DN106,IF('Rozpočet + Žádosti o změnu'!$DH$2="ano",'Rozpočet + Žádosti o změnu'!DB106,IF('Rozpočet + Žádosti o změnu'!$CV$2="ano",'Rozpočet + Žádosti o změnu'!CP106,IF('Rozpočet + Žádosti o změnu'!$CJ$2="ano",'Rozpočet + Žádosti o změnu'!CD106,IF('Rozpočet + Žádosti o změnu'!$BX$2="ano",'Rozpočet + Žádosti o změnu'!BR106,IF('Rozpočet + Žádosti o změnu'!$BL$2="ano",'Rozpočet + Žádosti o změnu'!BF106,IF('Rozpočet + Žádosti o změnu'!$AZ$2="ano",'Rozpočet + Žádosti o změnu'!AT106,IF('Rozpočet + Žádosti o změnu'!$AN$2="ano",'Rozpočet + Žádosti o změnu'!AH106,'Rozpočet + Žádosti o změnu'!H106))))))))))</f>
        <v>0</v>
      </c>
      <c r="P106" s="267">
        <f>IF('Rozpočet + Žádosti o změnu'!$ER$2="ano",'Rozpočet + Žádosti o změnu'!EM106,IF('Rozpočet + Žádosti o změnu'!$EF$2="ano",'Rozpočet + Žádosti o změnu'!EA106,IF('Rozpočet + Žádosti o změnu'!$DT$2="ano",'Rozpočet + Žádosti o změnu'!DO106,IF('Rozpočet + Žádosti o změnu'!$DH$2="ano",'Rozpočet + Žádosti o změnu'!DC106,IF('Rozpočet + Žádosti o změnu'!$CV$2="ano",'Rozpočet + Žádosti o změnu'!CQ106,IF('Rozpočet + Žádosti o změnu'!$CJ$2="ano",'Rozpočet + Žádosti o změnu'!CE106,IF('Rozpočet + Žádosti o změnu'!$BX$2="ano",'Rozpočet + Žádosti o změnu'!BS106,IF('Rozpočet + Žádosti o změnu'!$BL$2="ano",'Rozpočet + Žádosti o změnu'!BG106,IF('Rozpočet + Žádosti o změnu'!$AZ$2="ano",'Rozpočet + Žádosti o změnu'!AU106,IF('Rozpočet + Žádosti o změnu'!$AN$2="ano",'Rozpočet + Žádosti o změnu'!AI106,'Rozpočet + Žádosti o změnu'!I106))))))))))</f>
        <v>0</v>
      </c>
      <c r="Q106" s="267">
        <f>IF('Rozpočet + Žádosti o změnu'!$ER$2="ano",'Rozpočet + Žádosti o změnu'!EN106,IF('Rozpočet + Žádosti o změnu'!$EF$2="ano",'Rozpočet + Žádosti o změnu'!EB106,IF('Rozpočet + Žádosti o změnu'!$DT$2="ano",'Rozpočet + Žádosti o změnu'!DP106,IF('Rozpočet + Žádosti o změnu'!$DH$2="ano",'Rozpočet + Žádosti o změnu'!DD106,IF('Rozpočet + Žádosti o změnu'!$CV$2="ano",'Rozpočet + Žádosti o změnu'!CR106,IF('Rozpočet + Žádosti o změnu'!$CJ$2="ano",'Rozpočet + Žádosti o změnu'!CF106,IF('Rozpočet + Žádosti o změnu'!$BX$2="ano",'Rozpočet + Žádosti o změnu'!BT106,IF('Rozpočet + Žádosti o změnu'!$BL$2="ano",'Rozpočet + Žádosti o změnu'!BH106,IF('Rozpočet + Žádosti o změnu'!$AZ$2="ano",'Rozpočet + Žádosti o změnu'!AV106,IF('Rozpočet + Žádosti o změnu'!$AN$2="ano",'Rozpočet + Žádosti o změnu'!AJ106,'Rozpočet + Žádosti o změnu'!J106))))))))))</f>
        <v>0</v>
      </c>
      <c r="R106" s="267">
        <f>IF('Rozpočet + Žádosti o změnu'!$ER$2="ano",'Rozpočet + Žádosti o změnu'!EO106,IF('Rozpočet + Žádosti o změnu'!$EF$2="ano",'Rozpočet + Žádosti o změnu'!EC106,IF('Rozpočet + Žádosti o změnu'!$DT$2="ano",'Rozpočet + Žádosti o změnu'!DQ106,IF('Rozpočet + Žádosti o změnu'!$DH$2="ano",'Rozpočet + Žádosti o změnu'!DE106,IF('Rozpočet + Žádosti o změnu'!$CV$2="ano",'Rozpočet + Žádosti o změnu'!CS106,IF('Rozpočet + Žádosti o změnu'!$CJ$2="ano",'Rozpočet + Žádosti o změnu'!CG106,IF('Rozpočet + Žádosti o změnu'!$BX$2="ano",'Rozpočet + Žádosti o změnu'!BU106,IF('Rozpočet + Žádosti o změnu'!$BL$2="ano",'Rozpočet + Žádosti o změnu'!BI106,IF('Rozpočet + Žádosti o změnu'!$AZ$2="ano",'Rozpočet + Žádosti o změnu'!AW106,IF('Rozpočet + Žádosti o změnu'!$AN$2="ano",'Rozpočet + Žádosti o změnu'!AK106,'Rozpočet + Žádosti o změnu'!K106))))))))))</f>
        <v>0</v>
      </c>
      <c r="S106" s="267">
        <f>IF('Rozpočet + Žádosti o změnu'!$ER$2="ano",'Rozpočet + Žádosti o změnu'!EP106,IF('Rozpočet + Žádosti o změnu'!$EF$2="ano",'Rozpočet + Žádosti o změnu'!ED106,IF('Rozpočet + Žádosti o změnu'!$DT$2="ano",'Rozpočet + Žádosti o změnu'!DR106,IF('Rozpočet + Žádosti o změnu'!$DH$2="ano",'Rozpočet + Žádosti o změnu'!DF106,IF('Rozpočet + Žádosti o změnu'!$CV$2="ano",'Rozpočet + Žádosti o změnu'!CT106,IF('Rozpočet + Žádosti o změnu'!$CJ$2="ano",'Rozpočet + Žádosti o změnu'!CH106,IF('Rozpočet + Žádosti o změnu'!$BX$2="ano",'Rozpočet + Žádosti o změnu'!BV106,IF('Rozpočet + Žádosti o změnu'!$BL$2="ano",'Rozpočet + Žádosti o změnu'!BJ106,IF('Rozpočet + Žádosti o změnu'!$AZ$2="ano",'Rozpočet + Žádosti o změnu'!AX106,IF('Rozpočet + Žádosti o změnu'!$AN$2="ano",'Rozpočet + Žádosti o změnu'!AL106,'Rozpočet + Žádosti o změnu'!L106))))))))))</f>
        <v>0</v>
      </c>
      <c r="T106" s="267">
        <f>IF('Rozpočet + Žádosti o změnu'!$ER$2="ano",'Rozpočet + Žádosti o změnu'!EQ106,IF('Rozpočet + Žádosti o změnu'!$EF$2="ano",'Rozpočet + Žádosti o změnu'!EE106,IF('Rozpočet + Žádosti o změnu'!$DT$2="ano",'Rozpočet + Žádosti o změnu'!DS106,IF('Rozpočet + Žádosti o změnu'!$DH$2="ano",'Rozpočet + Žádosti o změnu'!DG106,IF('Rozpočet + Žádosti o změnu'!$CV$2="ano",'Rozpočet + Žádosti o změnu'!CU106,IF('Rozpočet + Žádosti o změnu'!$CJ$2="ano",'Rozpočet + Žádosti o změnu'!CI106,IF('Rozpočet + Žádosti o změnu'!$BX$2="ano",'Rozpočet + Žádosti o změnu'!BW106,IF('Rozpočet + Žádosti o změnu'!$BL$2="ano",'Rozpočet + Žádosti o změnu'!BK106,IF('Rozpočet + Žádosti o změnu'!$AZ$2="ano",'Rozpočet + Žádosti o změnu'!AY106,IF('Rozpočet + Žádosti o změnu'!$AN$2="ano",'Rozpočet + Žádosti o změnu'!AM106,'Rozpočet + Žádosti o změnu'!M106))))))))))</f>
        <v>0</v>
      </c>
      <c r="U106" s="267">
        <f>IF('Rozpočet + Žádosti o změnu'!$ER$2="ano",'Rozpočet + Žádosti o změnu'!ER106,IF('Rozpočet + Žádosti o změnu'!$EF$2="ano",'Rozpočet + Žádosti o změnu'!EF106,IF('Rozpočet + Žádosti o změnu'!$DT$2="ano",'Rozpočet + Žádosti o změnu'!DT106,IF('Rozpočet + Žádosti o změnu'!$DH$2="ano",'Rozpočet + Žádosti o změnu'!DH106,IF('Rozpočet + Žádosti o změnu'!$CV$2="ano",'Rozpočet + Žádosti o změnu'!CV106,IF('Rozpočet + Žádosti o změnu'!$CJ$2="ano",'Rozpočet + Žádosti o změnu'!CJ106,IF('Rozpočet + Žádosti o změnu'!$BX$2="ano",'Rozpočet + Žádosti o změnu'!BX106,IF('Rozpočet + Žádosti o změnu'!$BL$2="ano",'Rozpočet + Žádosti o změnu'!BL106,IF('Rozpočet + Žádosti o změnu'!$AZ$2="ano",'Rozpočet + Žádosti o změnu'!AZ106,IF('Rozpočet + Žádosti o změnu'!$AN$2="ano",'Rozpočet + Žádosti o změnu'!AN106,'Rozpočet + Žádosti o změnu'!N106))))))))))</f>
        <v>0</v>
      </c>
      <c r="W106" s="281">
        <f>IF('ZoR č. 1'!$D106="",0,'ZoR č. 1'!G106)+IF('ZoR č. 2'!$D106="",0,'ZoR č. 2'!G106)+IF('ZoR č. 3'!$D106="",0,'ZoR č. 3'!G106)+IF('ZoR č. 4'!$D106="",0,'ZoR č. 4'!G106)+IF('ZoR č. 5'!$D106="",0,'ZoR č. 5'!G106)+IF('ZoR č. 6'!$D106="",0,'ZoR č. 6'!G106)+IF('ZoR č. 7'!$D106="",0,'ZoR č. 7'!G106)+IF('ZoR č. 8'!$D106="",0,'ZoR č. 8'!G106)+IF('ZoR č. 9'!$D106="",0,'ZoR č. 9'!G106)+IF('ZoR č. 10'!$D106="",0,'ZoR č. 10'!G106)+IF(ZZoR!$D106="",0,ZZoR!G106)</f>
        <v>0</v>
      </c>
      <c r="X106" s="281">
        <f>IF('ZoR č. 1'!$D106="",0,'ZoR č. 1'!H106)+IF('ZoR č. 2'!$D106="",0,'ZoR č. 2'!H106)+IF('ZoR č. 3'!$D106="",0,'ZoR č. 3'!H106)+IF('ZoR č. 4'!$D106="",0,'ZoR č. 4'!H106)+IF('ZoR č. 5'!$D106="",0,'ZoR č. 5'!H106)+IF('ZoR č. 6'!$D106="",0,'ZoR č. 6'!H106)+IF('ZoR č. 7'!$D106="",0,'ZoR č. 7'!H106)+IF('ZoR č. 8'!$D106="",0,'ZoR č. 8'!H106)+IF('ZoR č. 9'!$D106="",0,'ZoR č. 9'!H106)+IF('ZoR č. 10'!$D106="",0,'ZoR č. 10'!H106)+IF(ZZoR!$D106="",0,ZZoR!H106)</f>
        <v>0</v>
      </c>
      <c r="Y106" s="281">
        <f>IF('ZoR č. 1'!$D106="",0,'ZoR č. 1'!I106)+IF('ZoR č. 2'!$D106="",0,'ZoR č. 2'!I106)+IF('ZoR č. 3'!$D106="",0,'ZoR č. 3'!I106)+IF('ZoR č. 4'!$D106="",0,'ZoR č. 4'!I106)+IF('ZoR č. 5'!$D106="",0,'ZoR č. 5'!I106)+IF('ZoR č. 6'!$D106="",0,'ZoR č. 6'!I106)+IF('ZoR č. 7'!$D106="",0,'ZoR č. 7'!I106)+IF('ZoR č. 8'!$D106="",0,'ZoR č. 8'!I106)+IF('ZoR č. 9'!$D106="",0,'ZoR č. 9'!I106)+IF('ZoR č. 10'!$D106="",0,'ZoR č. 10'!I106)+IF(ZZoR!$D106="",0,ZZoR!I106)</f>
        <v>0</v>
      </c>
      <c r="Z106" s="281">
        <f>IF('ZoR č. 1'!$D106="",0,'ZoR č. 1'!J106)+IF('ZoR č. 2'!$D106="",0,'ZoR č. 2'!J106)+IF('ZoR č. 3'!$D106="",0,'ZoR č. 3'!J106)+IF('ZoR č. 4'!$D106="",0,'ZoR č. 4'!J106)+IF('ZoR č. 5'!$D106="",0,'ZoR č. 5'!J106)+IF('ZoR č. 6'!$D106="",0,'ZoR č. 6'!J106)+IF('ZoR č. 7'!$D106="",0,'ZoR č. 7'!J106)+IF('ZoR č. 8'!$D106="",0,'ZoR č. 8'!J106)+IF('ZoR č. 9'!$D106="",0,'ZoR č. 9'!J106)+IF('ZoR č. 10'!$D106="",0,'ZoR č. 10'!J106)+IF(ZZoR!$D106="",0,ZZoR!J106)</f>
        <v>0</v>
      </c>
      <c r="AA106" s="281">
        <f>IF('ZoR č. 1'!$D106="",0,'ZoR č. 1'!K106)+IF('ZoR č. 2'!$D106="",0,'ZoR č. 2'!K106)+IF('ZoR č. 3'!$D106="",0,'ZoR č. 3'!K106)+IF('ZoR č. 4'!$D106="",0,'ZoR č. 4'!K106)+IF('ZoR č. 5'!$D106="",0,'ZoR č. 5'!K106)+IF('ZoR č. 6'!$D106="",0,'ZoR č. 6'!K106)+IF('ZoR č. 7'!$D106="",0,'ZoR č. 7'!K106)+IF('ZoR č. 8'!$D106="",0,'ZoR č. 8'!K106)+IF('ZoR č. 9'!$D106="",0,'ZoR č. 9'!K106)+IF('ZoR č. 10'!$D106="",0,'ZoR č. 10'!K106)+IF(ZZoR!$D106="",0,ZZoR!K106)</f>
        <v>0</v>
      </c>
      <c r="AB106" s="281">
        <f>IF('ZoR č. 1'!$D106="",0,'ZoR č. 1'!L106)+IF('ZoR č. 2'!$D106="",0,'ZoR č. 2'!L106)+IF('ZoR č. 3'!$D106="",0,'ZoR č. 3'!L106)+IF('ZoR č. 4'!$D106="",0,'ZoR č. 4'!L106)+IF('ZoR č. 5'!$D106="",0,'ZoR č. 5'!L106)+IF('ZoR č. 6'!$D106="",0,'ZoR č. 6'!L106)+IF('ZoR č. 7'!$D106="",0,'ZoR č. 7'!L106)+IF('ZoR č. 8'!$D106="",0,'ZoR č. 8'!L106)+IF('ZoR č. 9'!$D106="",0,'ZoR č. 9'!L106)+IF('ZoR č. 10'!$D106="",0,'ZoR č. 10'!L106)+IF(ZZoR!$D106="",0,ZZoR!L106)</f>
        <v>0</v>
      </c>
      <c r="AC106" s="281">
        <f>IF('ZoR č. 1'!$D106="",0,'ZoR č. 1'!M106)+IF('ZoR č. 2'!$D106="",0,'ZoR č. 2'!M106)+IF('ZoR č. 3'!$D106="",0,'ZoR č. 3'!M106)+IF('ZoR č. 4'!$D106="",0,'ZoR č. 4'!M106)+IF('ZoR č. 5'!$D106="",0,'ZoR č. 5'!M106)+IF('ZoR č. 6'!$D106="",0,'ZoR č. 6'!M106)+IF('ZoR č. 7'!$D106="",0,'ZoR č. 7'!M106)+IF('ZoR č. 8'!$D106="",0,'ZoR č. 8'!M106)+IF('ZoR č. 9'!$D106="",0,'ZoR č. 9'!M106)+IF('ZoR č. 10'!$D106="",0,'ZoR č. 10'!M106)+IF(ZZoR!$D106="",0,ZZoR!M106)</f>
        <v>0</v>
      </c>
      <c r="AE106" s="282" t="str">
        <f t="shared" si="7"/>
        <v/>
      </c>
    </row>
    <row r="107" spans="2:31" x14ac:dyDescent="0.25">
      <c r="B107" s="11" t="s">
        <v>29</v>
      </c>
      <c r="C107" s="102" t="str">
        <f>IF(COUNTA('Přehled partnerů'!C107:D107)&lt;&gt;2,"partner neuveden",IF('Přehled partnerů'!J107="ANO",'Přehled partnerů'!C107,"v tomto období nerelevantní"))</f>
        <v>partner neuveden</v>
      </c>
      <c r="D107" s="115" t="str">
        <f>IF(COUNTA('Přehled partnerů'!C107:D107)&lt;&gt;2,"",IF('Přehled partnerů'!J107="ANO",'Přehled partnerů'!D107,""))</f>
        <v/>
      </c>
      <c r="E107" s="23" t="str">
        <f>IF(D107="","",(K107*6292)+(L107*31460)+(M107*5291))</f>
        <v/>
      </c>
      <c r="F107" s="46" t="str">
        <f>IF(D107="","",(K107*1/120)+(L107*1/24)+(M107*1/24))</f>
        <v/>
      </c>
      <c r="G107" s="13">
        <v>0</v>
      </c>
      <c r="H107" s="14">
        <v>0</v>
      </c>
      <c r="I107" s="14">
        <v>0</v>
      </c>
      <c r="J107" s="14">
        <v>0</v>
      </c>
      <c r="K107" s="124">
        <v>0</v>
      </c>
      <c r="L107" s="124">
        <v>0</v>
      </c>
      <c r="M107" s="129">
        <v>0</v>
      </c>
      <c r="N107" s="58" t="str">
        <f t="shared" si="6"/>
        <v/>
      </c>
      <c r="O107" s="267">
        <f>IF('Rozpočet + Žádosti o změnu'!$ER$2="ano",'Rozpočet + Žádosti o změnu'!EL107,IF('Rozpočet + Žádosti o změnu'!$EF$2="ano",'Rozpočet + Žádosti o změnu'!DZ107,IF('Rozpočet + Žádosti o změnu'!$DT$2="ano",'Rozpočet + Žádosti o změnu'!DN107,IF('Rozpočet + Žádosti o změnu'!$DH$2="ano",'Rozpočet + Žádosti o změnu'!DB107,IF('Rozpočet + Žádosti o změnu'!$CV$2="ano",'Rozpočet + Žádosti o změnu'!CP107,IF('Rozpočet + Žádosti o změnu'!$CJ$2="ano",'Rozpočet + Žádosti o změnu'!CD107,IF('Rozpočet + Žádosti o změnu'!$BX$2="ano",'Rozpočet + Žádosti o změnu'!BR107,IF('Rozpočet + Žádosti o změnu'!$BL$2="ano",'Rozpočet + Žádosti o změnu'!BF107,IF('Rozpočet + Žádosti o změnu'!$AZ$2="ano",'Rozpočet + Žádosti o změnu'!AT107,IF('Rozpočet + Žádosti o změnu'!$AN$2="ano",'Rozpočet + Žádosti o změnu'!AH107,'Rozpočet + Žádosti o změnu'!H107))))))))))</f>
        <v>0</v>
      </c>
      <c r="P107" s="267">
        <f>IF('Rozpočet + Žádosti o změnu'!$ER$2="ano",'Rozpočet + Žádosti o změnu'!EM107,IF('Rozpočet + Žádosti o změnu'!$EF$2="ano",'Rozpočet + Žádosti o změnu'!EA107,IF('Rozpočet + Žádosti o změnu'!$DT$2="ano",'Rozpočet + Žádosti o změnu'!DO107,IF('Rozpočet + Žádosti o změnu'!$DH$2="ano",'Rozpočet + Žádosti o změnu'!DC107,IF('Rozpočet + Žádosti o změnu'!$CV$2="ano",'Rozpočet + Žádosti o změnu'!CQ107,IF('Rozpočet + Žádosti o změnu'!$CJ$2="ano",'Rozpočet + Žádosti o změnu'!CE107,IF('Rozpočet + Žádosti o změnu'!$BX$2="ano",'Rozpočet + Žádosti o změnu'!BS107,IF('Rozpočet + Žádosti o změnu'!$BL$2="ano",'Rozpočet + Žádosti o změnu'!BG107,IF('Rozpočet + Žádosti o změnu'!$AZ$2="ano",'Rozpočet + Žádosti o změnu'!AU107,IF('Rozpočet + Žádosti o změnu'!$AN$2="ano",'Rozpočet + Žádosti o změnu'!AI107,'Rozpočet + Žádosti o změnu'!I107))))))))))</f>
        <v>0</v>
      </c>
      <c r="Q107" s="267">
        <f>IF('Rozpočet + Žádosti o změnu'!$ER$2="ano",'Rozpočet + Žádosti o změnu'!EN107,IF('Rozpočet + Žádosti o změnu'!$EF$2="ano",'Rozpočet + Žádosti o změnu'!EB107,IF('Rozpočet + Žádosti o změnu'!$DT$2="ano",'Rozpočet + Žádosti o změnu'!DP107,IF('Rozpočet + Žádosti o změnu'!$DH$2="ano",'Rozpočet + Žádosti o změnu'!DD107,IF('Rozpočet + Žádosti o změnu'!$CV$2="ano",'Rozpočet + Žádosti o změnu'!CR107,IF('Rozpočet + Žádosti o změnu'!$CJ$2="ano",'Rozpočet + Žádosti o změnu'!CF107,IF('Rozpočet + Žádosti o změnu'!$BX$2="ano",'Rozpočet + Žádosti o změnu'!BT107,IF('Rozpočet + Žádosti o změnu'!$BL$2="ano",'Rozpočet + Žádosti o změnu'!BH107,IF('Rozpočet + Žádosti o změnu'!$AZ$2="ano",'Rozpočet + Žádosti o změnu'!AV107,IF('Rozpočet + Žádosti o změnu'!$AN$2="ano",'Rozpočet + Žádosti o změnu'!AJ107,'Rozpočet + Žádosti o změnu'!J107))))))))))</f>
        <v>0</v>
      </c>
      <c r="R107" s="267">
        <f>IF('Rozpočet + Žádosti o změnu'!$ER$2="ano",'Rozpočet + Žádosti o změnu'!EO107,IF('Rozpočet + Žádosti o změnu'!$EF$2="ano",'Rozpočet + Žádosti o změnu'!EC107,IF('Rozpočet + Žádosti o změnu'!$DT$2="ano",'Rozpočet + Žádosti o změnu'!DQ107,IF('Rozpočet + Žádosti o změnu'!$DH$2="ano",'Rozpočet + Žádosti o změnu'!DE107,IF('Rozpočet + Žádosti o změnu'!$CV$2="ano",'Rozpočet + Žádosti o změnu'!CS107,IF('Rozpočet + Žádosti o změnu'!$CJ$2="ano",'Rozpočet + Žádosti o změnu'!CG107,IF('Rozpočet + Žádosti o změnu'!$BX$2="ano",'Rozpočet + Žádosti o změnu'!BU107,IF('Rozpočet + Žádosti o změnu'!$BL$2="ano",'Rozpočet + Žádosti o změnu'!BI107,IF('Rozpočet + Žádosti o změnu'!$AZ$2="ano",'Rozpočet + Žádosti o změnu'!AW107,IF('Rozpočet + Žádosti o změnu'!$AN$2="ano",'Rozpočet + Žádosti o změnu'!AK107,'Rozpočet + Žádosti o změnu'!K107))))))))))</f>
        <v>0</v>
      </c>
      <c r="S107" s="267">
        <f>IF('Rozpočet + Žádosti o změnu'!$ER$2="ano",'Rozpočet + Žádosti o změnu'!EP107,IF('Rozpočet + Žádosti o změnu'!$EF$2="ano",'Rozpočet + Žádosti o změnu'!ED107,IF('Rozpočet + Žádosti o změnu'!$DT$2="ano",'Rozpočet + Žádosti o změnu'!DR107,IF('Rozpočet + Žádosti o změnu'!$DH$2="ano",'Rozpočet + Žádosti o změnu'!DF107,IF('Rozpočet + Žádosti o změnu'!$CV$2="ano",'Rozpočet + Žádosti o změnu'!CT107,IF('Rozpočet + Žádosti o změnu'!$CJ$2="ano",'Rozpočet + Žádosti o změnu'!CH107,IF('Rozpočet + Žádosti o změnu'!$BX$2="ano",'Rozpočet + Žádosti o změnu'!BV107,IF('Rozpočet + Žádosti o změnu'!$BL$2="ano",'Rozpočet + Žádosti o změnu'!BJ107,IF('Rozpočet + Žádosti o změnu'!$AZ$2="ano",'Rozpočet + Žádosti o změnu'!AX107,IF('Rozpočet + Žádosti o změnu'!$AN$2="ano",'Rozpočet + Žádosti o změnu'!AL107,'Rozpočet + Žádosti o změnu'!L107))))))))))</f>
        <v>0</v>
      </c>
      <c r="T107" s="267">
        <f>IF('Rozpočet + Žádosti o změnu'!$ER$2="ano",'Rozpočet + Žádosti o změnu'!EQ107,IF('Rozpočet + Žádosti o změnu'!$EF$2="ano",'Rozpočet + Žádosti o změnu'!EE107,IF('Rozpočet + Žádosti o změnu'!$DT$2="ano",'Rozpočet + Žádosti o změnu'!DS107,IF('Rozpočet + Žádosti o změnu'!$DH$2="ano",'Rozpočet + Žádosti o změnu'!DG107,IF('Rozpočet + Žádosti o změnu'!$CV$2="ano",'Rozpočet + Žádosti o změnu'!CU107,IF('Rozpočet + Žádosti o změnu'!$CJ$2="ano",'Rozpočet + Žádosti o změnu'!CI107,IF('Rozpočet + Žádosti o změnu'!$BX$2="ano",'Rozpočet + Žádosti o změnu'!BW107,IF('Rozpočet + Žádosti o změnu'!$BL$2="ano",'Rozpočet + Žádosti o změnu'!BK107,IF('Rozpočet + Žádosti o změnu'!$AZ$2="ano",'Rozpočet + Žádosti o změnu'!AY107,IF('Rozpočet + Žádosti o změnu'!$AN$2="ano",'Rozpočet + Žádosti o změnu'!AM107,'Rozpočet + Žádosti o změnu'!M107))))))))))</f>
        <v>0</v>
      </c>
      <c r="U107" s="267">
        <f>IF('Rozpočet + Žádosti o změnu'!$ER$2="ano",'Rozpočet + Žádosti o změnu'!ER107,IF('Rozpočet + Žádosti o změnu'!$EF$2="ano",'Rozpočet + Žádosti o změnu'!EF107,IF('Rozpočet + Žádosti o změnu'!$DT$2="ano",'Rozpočet + Žádosti o změnu'!DT107,IF('Rozpočet + Žádosti o změnu'!$DH$2="ano",'Rozpočet + Žádosti o změnu'!DH107,IF('Rozpočet + Žádosti o změnu'!$CV$2="ano",'Rozpočet + Žádosti o změnu'!CV107,IF('Rozpočet + Žádosti o změnu'!$CJ$2="ano",'Rozpočet + Žádosti o změnu'!CJ107,IF('Rozpočet + Žádosti o změnu'!$BX$2="ano",'Rozpočet + Žádosti o změnu'!BX107,IF('Rozpočet + Žádosti o změnu'!$BL$2="ano",'Rozpočet + Žádosti o změnu'!BL107,IF('Rozpočet + Žádosti o změnu'!$AZ$2="ano",'Rozpočet + Žádosti o změnu'!AZ107,IF('Rozpočet + Žádosti o změnu'!$AN$2="ano",'Rozpočet + Žádosti o změnu'!AN107,'Rozpočet + Žádosti o změnu'!N107))))))))))</f>
        <v>0</v>
      </c>
      <c r="W107" s="281">
        <f>IF('ZoR č. 1'!$D107="",0,'ZoR č. 1'!G107)+IF('ZoR č. 2'!$D107="",0,'ZoR č. 2'!G107)+IF('ZoR č. 3'!$D107="",0,'ZoR č. 3'!G107)+IF('ZoR č. 4'!$D107="",0,'ZoR č. 4'!G107)+IF('ZoR č. 5'!$D107="",0,'ZoR č. 5'!G107)+IF('ZoR č. 6'!$D107="",0,'ZoR č. 6'!G107)+IF('ZoR č. 7'!$D107="",0,'ZoR č. 7'!G107)+IF('ZoR č. 8'!$D107="",0,'ZoR č. 8'!G107)+IF('ZoR č. 9'!$D107="",0,'ZoR č. 9'!G107)+IF('ZoR č. 10'!$D107="",0,'ZoR č. 10'!G107)+IF(ZZoR!$D107="",0,ZZoR!G107)</f>
        <v>0</v>
      </c>
      <c r="X107" s="281">
        <f>IF('ZoR č. 1'!$D107="",0,'ZoR č. 1'!H107)+IF('ZoR č. 2'!$D107="",0,'ZoR č. 2'!H107)+IF('ZoR č. 3'!$D107="",0,'ZoR č. 3'!H107)+IF('ZoR č. 4'!$D107="",0,'ZoR č. 4'!H107)+IF('ZoR č. 5'!$D107="",0,'ZoR č. 5'!H107)+IF('ZoR č. 6'!$D107="",0,'ZoR č. 6'!H107)+IF('ZoR č. 7'!$D107="",0,'ZoR č. 7'!H107)+IF('ZoR č. 8'!$D107="",0,'ZoR č. 8'!H107)+IF('ZoR č. 9'!$D107="",0,'ZoR č. 9'!H107)+IF('ZoR č. 10'!$D107="",0,'ZoR č. 10'!H107)+IF(ZZoR!$D107="",0,ZZoR!H107)</f>
        <v>0</v>
      </c>
      <c r="Y107" s="281">
        <f>IF('ZoR č. 1'!$D107="",0,'ZoR č. 1'!I107)+IF('ZoR č. 2'!$D107="",0,'ZoR č. 2'!I107)+IF('ZoR č. 3'!$D107="",0,'ZoR č. 3'!I107)+IF('ZoR č. 4'!$D107="",0,'ZoR č. 4'!I107)+IF('ZoR č. 5'!$D107="",0,'ZoR č. 5'!I107)+IF('ZoR č. 6'!$D107="",0,'ZoR č. 6'!I107)+IF('ZoR č. 7'!$D107="",0,'ZoR č. 7'!I107)+IF('ZoR č. 8'!$D107="",0,'ZoR č. 8'!I107)+IF('ZoR č. 9'!$D107="",0,'ZoR č. 9'!I107)+IF('ZoR č. 10'!$D107="",0,'ZoR č. 10'!I107)+IF(ZZoR!$D107="",0,ZZoR!I107)</f>
        <v>0</v>
      </c>
      <c r="Z107" s="281">
        <f>IF('ZoR č. 1'!$D107="",0,'ZoR č. 1'!J107)+IF('ZoR č. 2'!$D107="",0,'ZoR č. 2'!J107)+IF('ZoR č. 3'!$D107="",0,'ZoR č. 3'!J107)+IF('ZoR č. 4'!$D107="",0,'ZoR č. 4'!J107)+IF('ZoR č. 5'!$D107="",0,'ZoR č. 5'!J107)+IF('ZoR č. 6'!$D107="",0,'ZoR č. 6'!J107)+IF('ZoR č. 7'!$D107="",0,'ZoR č. 7'!J107)+IF('ZoR č. 8'!$D107="",0,'ZoR č. 8'!J107)+IF('ZoR č. 9'!$D107="",0,'ZoR č. 9'!J107)+IF('ZoR č. 10'!$D107="",0,'ZoR č. 10'!J107)+IF(ZZoR!$D107="",0,ZZoR!J107)</f>
        <v>0</v>
      </c>
      <c r="AA107" s="281">
        <f>IF('ZoR č. 1'!$D107="",0,'ZoR č. 1'!K107)+IF('ZoR č. 2'!$D107="",0,'ZoR č. 2'!K107)+IF('ZoR č. 3'!$D107="",0,'ZoR č. 3'!K107)+IF('ZoR č. 4'!$D107="",0,'ZoR č. 4'!K107)+IF('ZoR č. 5'!$D107="",0,'ZoR č. 5'!K107)+IF('ZoR č. 6'!$D107="",0,'ZoR č. 6'!K107)+IF('ZoR č. 7'!$D107="",0,'ZoR č. 7'!K107)+IF('ZoR č. 8'!$D107="",0,'ZoR č. 8'!K107)+IF('ZoR č. 9'!$D107="",0,'ZoR č. 9'!K107)+IF('ZoR č. 10'!$D107="",0,'ZoR č. 10'!K107)+IF(ZZoR!$D107="",0,ZZoR!K107)</f>
        <v>0</v>
      </c>
      <c r="AB107" s="281">
        <f>IF('ZoR č. 1'!$D107="",0,'ZoR č. 1'!L107)+IF('ZoR č. 2'!$D107="",0,'ZoR č. 2'!L107)+IF('ZoR č. 3'!$D107="",0,'ZoR č. 3'!L107)+IF('ZoR č. 4'!$D107="",0,'ZoR č. 4'!L107)+IF('ZoR č. 5'!$D107="",0,'ZoR č. 5'!L107)+IF('ZoR č. 6'!$D107="",0,'ZoR č. 6'!L107)+IF('ZoR č. 7'!$D107="",0,'ZoR č. 7'!L107)+IF('ZoR č. 8'!$D107="",0,'ZoR č. 8'!L107)+IF('ZoR č. 9'!$D107="",0,'ZoR č. 9'!L107)+IF('ZoR č. 10'!$D107="",0,'ZoR č. 10'!L107)+IF(ZZoR!$D107="",0,ZZoR!L107)</f>
        <v>0</v>
      </c>
      <c r="AC107" s="281">
        <f>IF('ZoR č. 1'!$D107="",0,'ZoR č. 1'!M107)+IF('ZoR č. 2'!$D107="",0,'ZoR č. 2'!M107)+IF('ZoR č. 3'!$D107="",0,'ZoR č. 3'!M107)+IF('ZoR č. 4'!$D107="",0,'ZoR č. 4'!M107)+IF('ZoR č. 5'!$D107="",0,'ZoR č. 5'!M107)+IF('ZoR č. 6'!$D107="",0,'ZoR č. 6'!M107)+IF('ZoR č. 7'!$D107="",0,'ZoR č. 7'!M107)+IF('ZoR č. 8'!$D107="",0,'ZoR č. 8'!M107)+IF('ZoR č. 9'!$D107="",0,'ZoR č. 9'!M107)+IF('ZoR č. 10'!$D107="",0,'ZoR č. 10'!M107)+IF(ZZoR!$D107="",0,ZZoR!M107)</f>
        <v>0</v>
      </c>
      <c r="AE107" s="282" t="str">
        <f t="shared" si="7"/>
        <v/>
      </c>
    </row>
    <row r="108" spans="2:31" x14ac:dyDescent="0.25">
      <c r="B108" s="10" t="s">
        <v>30</v>
      </c>
      <c r="C108" s="104" t="str">
        <f>IF(COUNTA('Přehled partnerů'!C108:D108)&lt;&gt;2,"partner neuveden",IF('Přehled partnerů'!J108="ANO",'Přehled partnerů'!C108,"v tomto období nerelevantní"))</f>
        <v>partner neuveden</v>
      </c>
      <c r="D108" s="116" t="str">
        <f>IF(COUNTA('Přehled partnerů'!C108:D108)&lt;&gt;2,"",IF('Přehled partnerů'!J108="ANO",'Přehled partnerů'!D108,""))</f>
        <v/>
      </c>
      <c r="E108" s="24" t="str">
        <f t="shared" ref="E108:E146" si="8">IF(D108="","",(K108*6292)+(L108*31460)+(M108*5291))</f>
        <v/>
      </c>
      <c r="F108" s="47" t="str">
        <f t="shared" ref="F108:F146" si="9">IF(D108="","",(K108*1/120)+(L108*1/24)+(M108*1/24))</f>
        <v/>
      </c>
      <c r="G108" s="15">
        <v>0</v>
      </c>
      <c r="H108" s="16">
        <v>0</v>
      </c>
      <c r="I108" s="16">
        <v>0</v>
      </c>
      <c r="J108" s="16">
        <v>0</v>
      </c>
      <c r="K108" s="126">
        <v>0</v>
      </c>
      <c r="L108" s="126">
        <v>0</v>
      </c>
      <c r="M108" s="130">
        <v>0</v>
      </c>
      <c r="N108" s="58" t="str">
        <f t="shared" si="6"/>
        <v/>
      </c>
      <c r="O108" s="267">
        <f>IF('Rozpočet + Žádosti o změnu'!$ER$2="ano",'Rozpočet + Žádosti o změnu'!EL108,IF('Rozpočet + Žádosti o změnu'!$EF$2="ano",'Rozpočet + Žádosti o změnu'!DZ108,IF('Rozpočet + Žádosti o změnu'!$DT$2="ano",'Rozpočet + Žádosti o změnu'!DN108,IF('Rozpočet + Žádosti o změnu'!$DH$2="ano",'Rozpočet + Žádosti o změnu'!DB108,IF('Rozpočet + Žádosti o změnu'!$CV$2="ano",'Rozpočet + Žádosti o změnu'!CP108,IF('Rozpočet + Žádosti o změnu'!$CJ$2="ano",'Rozpočet + Žádosti o změnu'!CD108,IF('Rozpočet + Žádosti o změnu'!$BX$2="ano",'Rozpočet + Žádosti o změnu'!BR108,IF('Rozpočet + Žádosti o změnu'!$BL$2="ano",'Rozpočet + Žádosti o změnu'!BF108,IF('Rozpočet + Žádosti o změnu'!$AZ$2="ano",'Rozpočet + Žádosti o změnu'!AT108,IF('Rozpočet + Žádosti o změnu'!$AN$2="ano",'Rozpočet + Žádosti o změnu'!AH108,'Rozpočet + Žádosti o změnu'!H108))))))))))</f>
        <v>0</v>
      </c>
      <c r="P108" s="267">
        <f>IF('Rozpočet + Žádosti o změnu'!$ER$2="ano",'Rozpočet + Žádosti o změnu'!EM108,IF('Rozpočet + Žádosti o změnu'!$EF$2="ano",'Rozpočet + Žádosti o změnu'!EA108,IF('Rozpočet + Žádosti o změnu'!$DT$2="ano",'Rozpočet + Žádosti o změnu'!DO108,IF('Rozpočet + Žádosti o změnu'!$DH$2="ano",'Rozpočet + Žádosti o změnu'!DC108,IF('Rozpočet + Žádosti o změnu'!$CV$2="ano",'Rozpočet + Žádosti o změnu'!CQ108,IF('Rozpočet + Žádosti o změnu'!$CJ$2="ano",'Rozpočet + Žádosti o změnu'!CE108,IF('Rozpočet + Žádosti o změnu'!$BX$2="ano",'Rozpočet + Žádosti o změnu'!BS108,IF('Rozpočet + Žádosti o změnu'!$BL$2="ano",'Rozpočet + Žádosti o změnu'!BG108,IF('Rozpočet + Žádosti o změnu'!$AZ$2="ano",'Rozpočet + Žádosti o změnu'!AU108,IF('Rozpočet + Žádosti o změnu'!$AN$2="ano",'Rozpočet + Žádosti o změnu'!AI108,'Rozpočet + Žádosti o změnu'!I108))))))))))</f>
        <v>0</v>
      </c>
      <c r="Q108" s="267">
        <f>IF('Rozpočet + Žádosti o změnu'!$ER$2="ano",'Rozpočet + Žádosti o změnu'!EN108,IF('Rozpočet + Žádosti o změnu'!$EF$2="ano",'Rozpočet + Žádosti o změnu'!EB108,IF('Rozpočet + Žádosti o změnu'!$DT$2="ano",'Rozpočet + Žádosti o změnu'!DP108,IF('Rozpočet + Žádosti o změnu'!$DH$2="ano",'Rozpočet + Žádosti o změnu'!DD108,IF('Rozpočet + Žádosti o změnu'!$CV$2="ano",'Rozpočet + Žádosti o změnu'!CR108,IF('Rozpočet + Žádosti o změnu'!$CJ$2="ano",'Rozpočet + Žádosti o změnu'!CF108,IF('Rozpočet + Žádosti o změnu'!$BX$2="ano",'Rozpočet + Žádosti o změnu'!BT108,IF('Rozpočet + Žádosti o změnu'!$BL$2="ano",'Rozpočet + Žádosti o změnu'!BH108,IF('Rozpočet + Žádosti o změnu'!$AZ$2="ano",'Rozpočet + Žádosti o změnu'!AV108,IF('Rozpočet + Žádosti o změnu'!$AN$2="ano",'Rozpočet + Žádosti o změnu'!AJ108,'Rozpočet + Žádosti o změnu'!J108))))))))))</f>
        <v>0</v>
      </c>
      <c r="R108" s="267">
        <f>IF('Rozpočet + Žádosti o změnu'!$ER$2="ano",'Rozpočet + Žádosti o změnu'!EO108,IF('Rozpočet + Žádosti o změnu'!$EF$2="ano",'Rozpočet + Žádosti o změnu'!EC108,IF('Rozpočet + Žádosti o změnu'!$DT$2="ano",'Rozpočet + Žádosti o změnu'!DQ108,IF('Rozpočet + Žádosti o změnu'!$DH$2="ano",'Rozpočet + Žádosti o změnu'!DE108,IF('Rozpočet + Žádosti o změnu'!$CV$2="ano",'Rozpočet + Žádosti o změnu'!CS108,IF('Rozpočet + Žádosti o změnu'!$CJ$2="ano",'Rozpočet + Žádosti o změnu'!CG108,IF('Rozpočet + Žádosti o změnu'!$BX$2="ano",'Rozpočet + Žádosti o změnu'!BU108,IF('Rozpočet + Žádosti o změnu'!$BL$2="ano",'Rozpočet + Žádosti o změnu'!BI108,IF('Rozpočet + Žádosti o změnu'!$AZ$2="ano",'Rozpočet + Žádosti o změnu'!AW108,IF('Rozpočet + Žádosti o změnu'!$AN$2="ano",'Rozpočet + Žádosti o změnu'!AK108,'Rozpočet + Žádosti o změnu'!K108))))))))))</f>
        <v>0</v>
      </c>
      <c r="S108" s="267">
        <f>IF('Rozpočet + Žádosti o změnu'!$ER$2="ano",'Rozpočet + Žádosti o změnu'!EP108,IF('Rozpočet + Žádosti o změnu'!$EF$2="ano",'Rozpočet + Žádosti o změnu'!ED108,IF('Rozpočet + Žádosti o změnu'!$DT$2="ano",'Rozpočet + Žádosti o změnu'!DR108,IF('Rozpočet + Žádosti o změnu'!$DH$2="ano",'Rozpočet + Žádosti o změnu'!DF108,IF('Rozpočet + Žádosti o změnu'!$CV$2="ano",'Rozpočet + Žádosti o změnu'!CT108,IF('Rozpočet + Žádosti o změnu'!$CJ$2="ano",'Rozpočet + Žádosti o změnu'!CH108,IF('Rozpočet + Žádosti o změnu'!$BX$2="ano",'Rozpočet + Žádosti o změnu'!BV108,IF('Rozpočet + Žádosti o změnu'!$BL$2="ano",'Rozpočet + Žádosti o změnu'!BJ108,IF('Rozpočet + Žádosti o změnu'!$AZ$2="ano",'Rozpočet + Žádosti o změnu'!AX108,IF('Rozpočet + Žádosti o změnu'!$AN$2="ano",'Rozpočet + Žádosti o změnu'!AL108,'Rozpočet + Žádosti o změnu'!L108))))))))))</f>
        <v>0</v>
      </c>
      <c r="T108" s="267">
        <f>IF('Rozpočet + Žádosti o změnu'!$ER$2="ano",'Rozpočet + Žádosti o změnu'!EQ108,IF('Rozpočet + Žádosti o změnu'!$EF$2="ano",'Rozpočet + Žádosti o změnu'!EE108,IF('Rozpočet + Žádosti o změnu'!$DT$2="ano",'Rozpočet + Žádosti o změnu'!DS108,IF('Rozpočet + Žádosti o změnu'!$DH$2="ano",'Rozpočet + Žádosti o změnu'!DG108,IF('Rozpočet + Žádosti o změnu'!$CV$2="ano",'Rozpočet + Žádosti o změnu'!CU108,IF('Rozpočet + Žádosti o změnu'!$CJ$2="ano",'Rozpočet + Žádosti o změnu'!CI108,IF('Rozpočet + Žádosti o změnu'!$BX$2="ano",'Rozpočet + Žádosti o změnu'!BW108,IF('Rozpočet + Žádosti o změnu'!$BL$2="ano",'Rozpočet + Žádosti o změnu'!BK108,IF('Rozpočet + Žádosti o změnu'!$AZ$2="ano",'Rozpočet + Žádosti o změnu'!AY108,IF('Rozpočet + Žádosti o změnu'!$AN$2="ano",'Rozpočet + Žádosti o změnu'!AM108,'Rozpočet + Žádosti o změnu'!M108))))))))))</f>
        <v>0</v>
      </c>
      <c r="U108" s="267">
        <f>IF('Rozpočet + Žádosti o změnu'!$ER$2="ano",'Rozpočet + Žádosti o změnu'!ER108,IF('Rozpočet + Žádosti o změnu'!$EF$2="ano",'Rozpočet + Žádosti o změnu'!EF108,IF('Rozpočet + Žádosti o změnu'!$DT$2="ano",'Rozpočet + Žádosti o změnu'!DT108,IF('Rozpočet + Žádosti o změnu'!$DH$2="ano",'Rozpočet + Žádosti o změnu'!DH108,IF('Rozpočet + Žádosti o změnu'!$CV$2="ano",'Rozpočet + Žádosti o změnu'!CV108,IF('Rozpočet + Žádosti o změnu'!$CJ$2="ano",'Rozpočet + Žádosti o změnu'!CJ108,IF('Rozpočet + Žádosti o změnu'!$BX$2="ano",'Rozpočet + Žádosti o změnu'!BX108,IF('Rozpočet + Žádosti o změnu'!$BL$2="ano",'Rozpočet + Žádosti o změnu'!BL108,IF('Rozpočet + Žádosti o změnu'!$AZ$2="ano",'Rozpočet + Žádosti o změnu'!AZ108,IF('Rozpočet + Žádosti o změnu'!$AN$2="ano",'Rozpočet + Žádosti o změnu'!AN108,'Rozpočet + Žádosti o změnu'!N108))))))))))</f>
        <v>0</v>
      </c>
      <c r="W108" s="281">
        <f>IF('ZoR č. 1'!$D108="",0,'ZoR č. 1'!G108)+IF('ZoR č. 2'!$D108="",0,'ZoR č. 2'!G108)+IF('ZoR č. 3'!$D108="",0,'ZoR č. 3'!G108)+IF('ZoR č. 4'!$D108="",0,'ZoR č. 4'!G108)+IF('ZoR č. 5'!$D108="",0,'ZoR č. 5'!G108)+IF('ZoR č. 6'!$D108="",0,'ZoR č. 6'!G108)+IF('ZoR č. 7'!$D108="",0,'ZoR č. 7'!G108)+IF('ZoR č. 8'!$D108="",0,'ZoR č. 8'!G108)+IF('ZoR č. 9'!$D108="",0,'ZoR č. 9'!G108)+IF('ZoR č. 10'!$D108="",0,'ZoR č. 10'!G108)+IF(ZZoR!$D108="",0,ZZoR!G108)</f>
        <v>0</v>
      </c>
      <c r="X108" s="281">
        <f>IF('ZoR č. 1'!$D108="",0,'ZoR č. 1'!H108)+IF('ZoR č. 2'!$D108="",0,'ZoR č. 2'!H108)+IF('ZoR č. 3'!$D108="",0,'ZoR č. 3'!H108)+IF('ZoR č. 4'!$D108="",0,'ZoR č. 4'!H108)+IF('ZoR č. 5'!$D108="",0,'ZoR č. 5'!H108)+IF('ZoR č. 6'!$D108="",0,'ZoR č. 6'!H108)+IF('ZoR č. 7'!$D108="",0,'ZoR č. 7'!H108)+IF('ZoR č. 8'!$D108="",0,'ZoR č. 8'!H108)+IF('ZoR č. 9'!$D108="",0,'ZoR č. 9'!H108)+IF('ZoR č. 10'!$D108="",0,'ZoR č. 10'!H108)+IF(ZZoR!$D108="",0,ZZoR!H108)</f>
        <v>0</v>
      </c>
      <c r="Y108" s="281">
        <f>IF('ZoR č. 1'!$D108="",0,'ZoR č. 1'!I108)+IF('ZoR č. 2'!$D108="",0,'ZoR č. 2'!I108)+IF('ZoR č. 3'!$D108="",0,'ZoR č. 3'!I108)+IF('ZoR č. 4'!$D108="",0,'ZoR č. 4'!I108)+IF('ZoR č. 5'!$D108="",0,'ZoR č. 5'!I108)+IF('ZoR č. 6'!$D108="",0,'ZoR č. 6'!I108)+IF('ZoR č. 7'!$D108="",0,'ZoR č. 7'!I108)+IF('ZoR č. 8'!$D108="",0,'ZoR č. 8'!I108)+IF('ZoR č. 9'!$D108="",0,'ZoR č. 9'!I108)+IF('ZoR č. 10'!$D108="",0,'ZoR č. 10'!I108)+IF(ZZoR!$D108="",0,ZZoR!I108)</f>
        <v>0</v>
      </c>
      <c r="Z108" s="281">
        <f>IF('ZoR č. 1'!$D108="",0,'ZoR č. 1'!J108)+IF('ZoR č. 2'!$D108="",0,'ZoR č. 2'!J108)+IF('ZoR č. 3'!$D108="",0,'ZoR č. 3'!J108)+IF('ZoR č. 4'!$D108="",0,'ZoR č. 4'!J108)+IF('ZoR č. 5'!$D108="",0,'ZoR č. 5'!J108)+IF('ZoR č. 6'!$D108="",0,'ZoR č. 6'!J108)+IF('ZoR č. 7'!$D108="",0,'ZoR č. 7'!J108)+IF('ZoR č. 8'!$D108="",0,'ZoR č. 8'!J108)+IF('ZoR č. 9'!$D108="",0,'ZoR č. 9'!J108)+IF('ZoR č. 10'!$D108="",0,'ZoR č. 10'!J108)+IF(ZZoR!$D108="",0,ZZoR!J108)</f>
        <v>0</v>
      </c>
      <c r="AA108" s="281">
        <f>IF('ZoR č. 1'!$D108="",0,'ZoR č. 1'!K108)+IF('ZoR č. 2'!$D108="",0,'ZoR č. 2'!K108)+IF('ZoR č. 3'!$D108="",0,'ZoR č. 3'!K108)+IF('ZoR č. 4'!$D108="",0,'ZoR č. 4'!K108)+IF('ZoR č. 5'!$D108="",0,'ZoR č. 5'!K108)+IF('ZoR č. 6'!$D108="",0,'ZoR č. 6'!K108)+IF('ZoR č. 7'!$D108="",0,'ZoR č. 7'!K108)+IF('ZoR č. 8'!$D108="",0,'ZoR č. 8'!K108)+IF('ZoR č. 9'!$D108="",0,'ZoR č. 9'!K108)+IF('ZoR č. 10'!$D108="",0,'ZoR č. 10'!K108)+IF(ZZoR!$D108="",0,ZZoR!K108)</f>
        <v>0</v>
      </c>
      <c r="AB108" s="281">
        <f>IF('ZoR č. 1'!$D108="",0,'ZoR č. 1'!L108)+IF('ZoR č. 2'!$D108="",0,'ZoR č. 2'!L108)+IF('ZoR č. 3'!$D108="",0,'ZoR č. 3'!L108)+IF('ZoR č. 4'!$D108="",0,'ZoR č. 4'!L108)+IF('ZoR č. 5'!$D108="",0,'ZoR č. 5'!L108)+IF('ZoR č. 6'!$D108="",0,'ZoR č. 6'!L108)+IF('ZoR č. 7'!$D108="",0,'ZoR č. 7'!L108)+IF('ZoR č. 8'!$D108="",0,'ZoR č. 8'!L108)+IF('ZoR č. 9'!$D108="",0,'ZoR č. 9'!L108)+IF('ZoR č. 10'!$D108="",0,'ZoR č. 10'!L108)+IF(ZZoR!$D108="",0,ZZoR!L108)</f>
        <v>0</v>
      </c>
      <c r="AC108" s="281">
        <f>IF('ZoR č. 1'!$D108="",0,'ZoR č. 1'!M108)+IF('ZoR č. 2'!$D108="",0,'ZoR č. 2'!M108)+IF('ZoR č. 3'!$D108="",0,'ZoR č. 3'!M108)+IF('ZoR č. 4'!$D108="",0,'ZoR č. 4'!M108)+IF('ZoR č. 5'!$D108="",0,'ZoR č. 5'!M108)+IF('ZoR č. 6'!$D108="",0,'ZoR č. 6'!M108)+IF('ZoR č. 7'!$D108="",0,'ZoR č. 7'!M108)+IF('ZoR č. 8'!$D108="",0,'ZoR č. 8'!M108)+IF('ZoR č. 9'!$D108="",0,'ZoR č. 9'!M108)+IF('ZoR č. 10'!$D108="",0,'ZoR č. 10'!M108)+IF(ZZoR!$D108="",0,ZZoR!M108)</f>
        <v>0</v>
      </c>
      <c r="AE108" s="282" t="str">
        <f t="shared" si="7"/>
        <v/>
      </c>
    </row>
    <row r="109" spans="2:31" x14ac:dyDescent="0.25">
      <c r="B109" s="10" t="s">
        <v>31</v>
      </c>
      <c r="C109" s="104" t="str">
        <f>IF(COUNTA('Přehled partnerů'!C109:D109)&lt;&gt;2,"partner neuveden",IF('Přehled partnerů'!J109="ANO",'Přehled partnerů'!C109,"v tomto období nerelevantní"))</f>
        <v>partner neuveden</v>
      </c>
      <c r="D109" s="116" t="str">
        <f>IF(COUNTA('Přehled partnerů'!C109:D109)&lt;&gt;2,"",IF('Přehled partnerů'!J109="ANO",'Přehled partnerů'!D109,""))</f>
        <v/>
      </c>
      <c r="E109" s="24" t="str">
        <f t="shared" si="8"/>
        <v/>
      </c>
      <c r="F109" s="47" t="str">
        <f t="shared" si="9"/>
        <v/>
      </c>
      <c r="G109" s="15">
        <v>0</v>
      </c>
      <c r="H109" s="16">
        <v>0</v>
      </c>
      <c r="I109" s="16">
        <v>0</v>
      </c>
      <c r="J109" s="16">
        <v>0</v>
      </c>
      <c r="K109" s="126">
        <v>0</v>
      </c>
      <c r="L109" s="126">
        <v>0</v>
      </c>
      <c r="M109" s="130">
        <v>0</v>
      </c>
      <c r="N109" s="58" t="str">
        <f t="shared" si="6"/>
        <v/>
      </c>
      <c r="O109" s="267">
        <f>IF('Rozpočet + Žádosti o změnu'!$ER$2="ano",'Rozpočet + Žádosti o změnu'!EL109,IF('Rozpočet + Žádosti o změnu'!$EF$2="ano",'Rozpočet + Žádosti o změnu'!DZ109,IF('Rozpočet + Žádosti o změnu'!$DT$2="ano",'Rozpočet + Žádosti o změnu'!DN109,IF('Rozpočet + Žádosti o změnu'!$DH$2="ano",'Rozpočet + Žádosti o změnu'!DB109,IF('Rozpočet + Žádosti o změnu'!$CV$2="ano",'Rozpočet + Žádosti o změnu'!CP109,IF('Rozpočet + Žádosti o změnu'!$CJ$2="ano",'Rozpočet + Žádosti o změnu'!CD109,IF('Rozpočet + Žádosti o změnu'!$BX$2="ano",'Rozpočet + Žádosti o změnu'!BR109,IF('Rozpočet + Žádosti o změnu'!$BL$2="ano",'Rozpočet + Žádosti o změnu'!BF109,IF('Rozpočet + Žádosti o změnu'!$AZ$2="ano",'Rozpočet + Žádosti o změnu'!AT109,IF('Rozpočet + Žádosti o změnu'!$AN$2="ano",'Rozpočet + Žádosti o změnu'!AH109,'Rozpočet + Žádosti o změnu'!H109))))))))))</f>
        <v>0</v>
      </c>
      <c r="P109" s="267">
        <f>IF('Rozpočet + Žádosti o změnu'!$ER$2="ano",'Rozpočet + Žádosti o změnu'!EM109,IF('Rozpočet + Žádosti o změnu'!$EF$2="ano",'Rozpočet + Žádosti o změnu'!EA109,IF('Rozpočet + Žádosti o změnu'!$DT$2="ano",'Rozpočet + Žádosti o změnu'!DO109,IF('Rozpočet + Žádosti o změnu'!$DH$2="ano",'Rozpočet + Žádosti o změnu'!DC109,IF('Rozpočet + Žádosti o změnu'!$CV$2="ano",'Rozpočet + Žádosti o změnu'!CQ109,IF('Rozpočet + Žádosti o změnu'!$CJ$2="ano",'Rozpočet + Žádosti o změnu'!CE109,IF('Rozpočet + Žádosti o změnu'!$BX$2="ano",'Rozpočet + Žádosti o změnu'!BS109,IF('Rozpočet + Žádosti o změnu'!$BL$2="ano",'Rozpočet + Žádosti o změnu'!BG109,IF('Rozpočet + Žádosti o změnu'!$AZ$2="ano",'Rozpočet + Žádosti o změnu'!AU109,IF('Rozpočet + Žádosti o změnu'!$AN$2="ano",'Rozpočet + Žádosti o změnu'!AI109,'Rozpočet + Žádosti o změnu'!I109))))))))))</f>
        <v>0</v>
      </c>
      <c r="Q109" s="267">
        <f>IF('Rozpočet + Žádosti o změnu'!$ER$2="ano",'Rozpočet + Žádosti o změnu'!EN109,IF('Rozpočet + Žádosti o změnu'!$EF$2="ano",'Rozpočet + Žádosti o změnu'!EB109,IF('Rozpočet + Žádosti o změnu'!$DT$2="ano",'Rozpočet + Žádosti o změnu'!DP109,IF('Rozpočet + Žádosti o změnu'!$DH$2="ano",'Rozpočet + Žádosti o změnu'!DD109,IF('Rozpočet + Žádosti o změnu'!$CV$2="ano",'Rozpočet + Žádosti o změnu'!CR109,IF('Rozpočet + Žádosti o změnu'!$CJ$2="ano",'Rozpočet + Žádosti o změnu'!CF109,IF('Rozpočet + Žádosti o změnu'!$BX$2="ano",'Rozpočet + Žádosti o změnu'!BT109,IF('Rozpočet + Žádosti o změnu'!$BL$2="ano",'Rozpočet + Žádosti o změnu'!BH109,IF('Rozpočet + Žádosti o změnu'!$AZ$2="ano",'Rozpočet + Žádosti o změnu'!AV109,IF('Rozpočet + Žádosti o změnu'!$AN$2="ano",'Rozpočet + Žádosti o změnu'!AJ109,'Rozpočet + Žádosti o změnu'!J109))))))))))</f>
        <v>0</v>
      </c>
      <c r="R109" s="267">
        <f>IF('Rozpočet + Žádosti o změnu'!$ER$2="ano",'Rozpočet + Žádosti o změnu'!EO109,IF('Rozpočet + Žádosti o změnu'!$EF$2="ano",'Rozpočet + Žádosti o změnu'!EC109,IF('Rozpočet + Žádosti o změnu'!$DT$2="ano",'Rozpočet + Žádosti o změnu'!DQ109,IF('Rozpočet + Žádosti o změnu'!$DH$2="ano",'Rozpočet + Žádosti o změnu'!DE109,IF('Rozpočet + Žádosti o změnu'!$CV$2="ano",'Rozpočet + Žádosti o změnu'!CS109,IF('Rozpočet + Žádosti o změnu'!$CJ$2="ano",'Rozpočet + Žádosti o změnu'!CG109,IF('Rozpočet + Žádosti o změnu'!$BX$2="ano",'Rozpočet + Žádosti o změnu'!BU109,IF('Rozpočet + Žádosti o změnu'!$BL$2="ano",'Rozpočet + Žádosti o změnu'!BI109,IF('Rozpočet + Žádosti o změnu'!$AZ$2="ano",'Rozpočet + Žádosti o změnu'!AW109,IF('Rozpočet + Žádosti o změnu'!$AN$2="ano",'Rozpočet + Žádosti o změnu'!AK109,'Rozpočet + Žádosti o změnu'!K109))))))))))</f>
        <v>0</v>
      </c>
      <c r="S109" s="267">
        <f>IF('Rozpočet + Žádosti o změnu'!$ER$2="ano",'Rozpočet + Žádosti o změnu'!EP109,IF('Rozpočet + Žádosti o změnu'!$EF$2="ano",'Rozpočet + Žádosti o změnu'!ED109,IF('Rozpočet + Žádosti o změnu'!$DT$2="ano",'Rozpočet + Žádosti o změnu'!DR109,IF('Rozpočet + Žádosti o změnu'!$DH$2="ano",'Rozpočet + Žádosti o změnu'!DF109,IF('Rozpočet + Žádosti o změnu'!$CV$2="ano",'Rozpočet + Žádosti o změnu'!CT109,IF('Rozpočet + Žádosti o změnu'!$CJ$2="ano",'Rozpočet + Žádosti o změnu'!CH109,IF('Rozpočet + Žádosti o změnu'!$BX$2="ano",'Rozpočet + Žádosti o změnu'!BV109,IF('Rozpočet + Žádosti o změnu'!$BL$2="ano",'Rozpočet + Žádosti o změnu'!BJ109,IF('Rozpočet + Žádosti o změnu'!$AZ$2="ano",'Rozpočet + Žádosti o změnu'!AX109,IF('Rozpočet + Žádosti o změnu'!$AN$2="ano",'Rozpočet + Žádosti o změnu'!AL109,'Rozpočet + Žádosti o změnu'!L109))))))))))</f>
        <v>0</v>
      </c>
      <c r="T109" s="267">
        <f>IF('Rozpočet + Žádosti o změnu'!$ER$2="ano",'Rozpočet + Žádosti o změnu'!EQ109,IF('Rozpočet + Žádosti o změnu'!$EF$2="ano",'Rozpočet + Žádosti o změnu'!EE109,IF('Rozpočet + Žádosti o změnu'!$DT$2="ano",'Rozpočet + Žádosti o změnu'!DS109,IF('Rozpočet + Žádosti o změnu'!$DH$2="ano",'Rozpočet + Žádosti o změnu'!DG109,IF('Rozpočet + Žádosti o změnu'!$CV$2="ano",'Rozpočet + Žádosti o změnu'!CU109,IF('Rozpočet + Žádosti o změnu'!$CJ$2="ano",'Rozpočet + Žádosti o změnu'!CI109,IF('Rozpočet + Žádosti o změnu'!$BX$2="ano",'Rozpočet + Žádosti o změnu'!BW109,IF('Rozpočet + Žádosti o změnu'!$BL$2="ano",'Rozpočet + Žádosti o změnu'!BK109,IF('Rozpočet + Žádosti o změnu'!$AZ$2="ano",'Rozpočet + Žádosti o změnu'!AY109,IF('Rozpočet + Žádosti o změnu'!$AN$2="ano",'Rozpočet + Žádosti o změnu'!AM109,'Rozpočet + Žádosti o změnu'!M109))))))))))</f>
        <v>0</v>
      </c>
      <c r="U109" s="267">
        <f>IF('Rozpočet + Žádosti o změnu'!$ER$2="ano",'Rozpočet + Žádosti o změnu'!ER109,IF('Rozpočet + Žádosti o změnu'!$EF$2="ano",'Rozpočet + Žádosti o změnu'!EF109,IF('Rozpočet + Žádosti o změnu'!$DT$2="ano",'Rozpočet + Žádosti o změnu'!DT109,IF('Rozpočet + Žádosti o změnu'!$DH$2="ano",'Rozpočet + Žádosti o změnu'!DH109,IF('Rozpočet + Žádosti o změnu'!$CV$2="ano",'Rozpočet + Žádosti o změnu'!CV109,IF('Rozpočet + Žádosti o změnu'!$CJ$2="ano",'Rozpočet + Žádosti o změnu'!CJ109,IF('Rozpočet + Žádosti o změnu'!$BX$2="ano",'Rozpočet + Žádosti o změnu'!BX109,IF('Rozpočet + Žádosti o změnu'!$BL$2="ano",'Rozpočet + Žádosti o změnu'!BL109,IF('Rozpočet + Žádosti o změnu'!$AZ$2="ano",'Rozpočet + Žádosti o změnu'!AZ109,IF('Rozpočet + Žádosti o změnu'!$AN$2="ano",'Rozpočet + Žádosti o změnu'!AN109,'Rozpočet + Žádosti o změnu'!N109))))))))))</f>
        <v>0</v>
      </c>
      <c r="W109" s="281">
        <f>IF('ZoR č. 1'!$D109="",0,'ZoR č. 1'!G109)+IF('ZoR č. 2'!$D109="",0,'ZoR č. 2'!G109)+IF('ZoR č. 3'!$D109="",0,'ZoR č. 3'!G109)+IF('ZoR č. 4'!$D109="",0,'ZoR č. 4'!G109)+IF('ZoR č. 5'!$D109="",0,'ZoR č. 5'!G109)+IF('ZoR č. 6'!$D109="",0,'ZoR č. 6'!G109)+IF('ZoR č. 7'!$D109="",0,'ZoR č. 7'!G109)+IF('ZoR č. 8'!$D109="",0,'ZoR č. 8'!G109)+IF('ZoR č. 9'!$D109="",0,'ZoR č. 9'!G109)+IF('ZoR č. 10'!$D109="",0,'ZoR č. 10'!G109)+IF(ZZoR!$D109="",0,ZZoR!G109)</f>
        <v>0</v>
      </c>
      <c r="X109" s="281">
        <f>IF('ZoR č. 1'!$D109="",0,'ZoR č. 1'!H109)+IF('ZoR č. 2'!$D109="",0,'ZoR č. 2'!H109)+IF('ZoR č. 3'!$D109="",0,'ZoR č. 3'!H109)+IF('ZoR č. 4'!$D109="",0,'ZoR č. 4'!H109)+IF('ZoR č. 5'!$D109="",0,'ZoR č. 5'!H109)+IF('ZoR č. 6'!$D109="",0,'ZoR č. 6'!H109)+IF('ZoR č. 7'!$D109="",0,'ZoR č. 7'!H109)+IF('ZoR č. 8'!$D109="",0,'ZoR č. 8'!H109)+IF('ZoR č. 9'!$D109="",0,'ZoR č. 9'!H109)+IF('ZoR č. 10'!$D109="",0,'ZoR č. 10'!H109)+IF(ZZoR!$D109="",0,ZZoR!H109)</f>
        <v>0</v>
      </c>
      <c r="Y109" s="281">
        <f>IF('ZoR č. 1'!$D109="",0,'ZoR č. 1'!I109)+IF('ZoR č. 2'!$D109="",0,'ZoR č. 2'!I109)+IF('ZoR č. 3'!$D109="",0,'ZoR č. 3'!I109)+IF('ZoR č. 4'!$D109="",0,'ZoR č. 4'!I109)+IF('ZoR č. 5'!$D109="",0,'ZoR č. 5'!I109)+IF('ZoR č. 6'!$D109="",0,'ZoR č. 6'!I109)+IF('ZoR č. 7'!$D109="",0,'ZoR č. 7'!I109)+IF('ZoR č. 8'!$D109="",0,'ZoR č. 8'!I109)+IF('ZoR č. 9'!$D109="",0,'ZoR č. 9'!I109)+IF('ZoR č. 10'!$D109="",0,'ZoR č. 10'!I109)+IF(ZZoR!$D109="",0,ZZoR!I109)</f>
        <v>0</v>
      </c>
      <c r="Z109" s="281">
        <f>IF('ZoR č. 1'!$D109="",0,'ZoR č. 1'!J109)+IF('ZoR č. 2'!$D109="",0,'ZoR č. 2'!J109)+IF('ZoR č. 3'!$D109="",0,'ZoR č. 3'!J109)+IF('ZoR č. 4'!$D109="",0,'ZoR č. 4'!J109)+IF('ZoR č. 5'!$D109="",0,'ZoR č. 5'!J109)+IF('ZoR č. 6'!$D109="",0,'ZoR č. 6'!J109)+IF('ZoR č. 7'!$D109="",0,'ZoR č. 7'!J109)+IF('ZoR č. 8'!$D109="",0,'ZoR č. 8'!J109)+IF('ZoR č. 9'!$D109="",0,'ZoR č. 9'!J109)+IF('ZoR č. 10'!$D109="",0,'ZoR č. 10'!J109)+IF(ZZoR!$D109="",0,ZZoR!J109)</f>
        <v>0</v>
      </c>
      <c r="AA109" s="281">
        <f>IF('ZoR č. 1'!$D109="",0,'ZoR č. 1'!K109)+IF('ZoR č. 2'!$D109="",0,'ZoR č. 2'!K109)+IF('ZoR č. 3'!$D109="",0,'ZoR č. 3'!K109)+IF('ZoR č. 4'!$D109="",0,'ZoR č. 4'!K109)+IF('ZoR č. 5'!$D109="",0,'ZoR č. 5'!K109)+IF('ZoR č. 6'!$D109="",0,'ZoR č. 6'!K109)+IF('ZoR č. 7'!$D109="",0,'ZoR č. 7'!K109)+IF('ZoR č. 8'!$D109="",0,'ZoR č. 8'!K109)+IF('ZoR č. 9'!$D109="",0,'ZoR č. 9'!K109)+IF('ZoR č. 10'!$D109="",0,'ZoR č. 10'!K109)+IF(ZZoR!$D109="",0,ZZoR!K109)</f>
        <v>0</v>
      </c>
      <c r="AB109" s="281">
        <f>IF('ZoR č. 1'!$D109="",0,'ZoR č. 1'!L109)+IF('ZoR č. 2'!$D109="",0,'ZoR č. 2'!L109)+IF('ZoR č. 3'!$D109="",0,'ZoR č. 3'!L109)+IF('ZoR č. 4'!$D109="",0,'ZoR č. 4'!L109)+IF('ZoR č. 5'!$D109="",0,'ZoR č. 5'!L109)+IF('ZoR č. 6'!$D109="",0,'ZoR č. 6'!L109)+IF('ZoR č. 7'!$D109="",0,'ZoR č. 7'!L109)+IF('ZoR č. 8'!$D109="",0,'ZoR č. 8'!L109)+IF('ZoR č. 9'!$D109="",0,'ZoR č. 9'!L109)+IF('ZoR č. 10'!$D109="",0,'ZoR č. 10'!L109)+IF(ZZoR!$D109="",0,ZZoR!L109)</f>
        <v>0</v>
      </c>
      <c r="AC109" s="281">
        <f>IF('ZoR č. 1'!$D109="",0,'ZoR č. 1'!M109)+IF('ZoR č. 2'!$D109="",0,'ZoR č. 2'!M109)+IF('ZoR č. 3'!$D109="",0,'ZoR č. 3'!M109)+IF('ZoR č. 4'!$D109="",0,'ZoR č. 4'!M109)+IF('ZoR č. 5'!$D109="",0,'ZoR č. 5'!M109)+IF('ZoR č. 6'!$D109="",0,'ZoR č. 6'!M109)+IF('ZoR č. 7'!$D109="",0,'ZoR č. 7'!M109)+IF('ZoR č. 8'!$D109="",0,'ZoR č. 8'!M109)+IF('ZoR č. 9'!$D109="",0,'ZoR č. 9'!M109)+IF('ZoR č. 10'!$D109="",0,'ZoR č. 10'!M109)+IF(ZZoR!$D109="",0,ZZoR!M109)</f>
        <v>0</v>
      </c>
      <c r="AE109" s="282" t="str">
        <f t="shared" si="7"/>
        <v/>
      </c>
    </row>
    <row r="110" spans="2:31" x14ac:dyDescent="0.25">
      <c r="B110" s="10" t="s">
        <v>32</v>
      </c>
      <c r="C110" s="104" t="str">
        <f>IF(COUNTA('Přehled partnerů'!C110:D110)&lt;&gt;2,"partner neuveden",IF('Přehled partnerů'!J110="ANO",'Přehled partnerů'!C110,"v tomto období nerelevantní"))</f>
        <v>partner neuveden</v>
      </c>
      <c r="D110" s="116" t="str">
        <f>IF(COUNTA('Přehled partnerů'!C110:D110)&lt;&gt;2,"",IF('Přehled partnerů'!J110="ANO",'Přehled partnerů'!D110,""))</f>
        <v/>
      </c>
      <c r="E110" s="24" t="str">
        <f t="shared" si="8"/>
        <v/>
      </c>
      <c r="F110" s="47" t="str">
        <f t="shared" si="9"/>
        <v/>
      </c>
      <c r="G110" s="15">
        <v>0</v>
      </c>
      <c r="H110" s="16">
        <v>0</v>
      </c>
      <c r="I110" s="16">
        <v>0</v>
      </c>
      <c r="J110" s="16">
        <v>0</v>
      </c>
      <c r="K110" s="126">
        <v>0</v>
      </c>
      <c r="L110" s="126">
        <v>0</v>
      </c>
      <c r="M110" s="130">
        <v>0</v>
      </c>
      <c r="N110" s="58" t="str">
        <f t="shared" si="6"/>
        <v/>
      </c>
      <c r="O110" s="267">
        <f>IF('Rozpočet + Žádosti o změnu'!$ER$2="ano",'Rozpočet + Žádosti o změnu'!EL110,IF('Rozpočet + Žádosti o změnu'!$EF$2="ano",'Rozpočet + Žádosti o změnu'!DZ110,IF('Rozpočet + Žádosti o změnu'!$DT$2="ano",'Rozpočet + Žádosti o změnu'!DN110,IF('Rozpočet + Žádosti o změnu'!$DH$2="ano",'Rozpočet + Žádosti o změnu'!DB110,IF('Rozpočet + Žádosti o změnu'!$CV$2="ano",'Rozpočet + Žádosti o změnu'!CP110,IF('Rozpočet + Žádosti o změnu'!$CJ$2="ano",'Rozpočet + Žádosti o změnu'!CD110,IF('Rozpočet + Žádosti o změnu'!$BX$2="ano",'Rozpočet + Žádosti o změnu'!BR110,IF('Rozpočet + Žádosti o změnu'!$BL$2="ano",'Rozpočet + Žádosti o změnu'!BF110,IF('Rozpočet + Žádosti o změnu'!$AZ$2="ano",'Rozpočet + Žádosti o změnu'!AT110,IF('Rozpočet + Žádosti o změnu'!$AN$2="ano",'Rozpočet + Žádosti o změnu'!AH110,'Rozpočet + Žádosti o změnu'!H110))))))))))</f>
        <v>0</v>
      </c>
      <c r="P110" s="267">
        <f>IF('Rozpočet + Žádosti o změnu'!$ER$2="ano",'Rozpočet + Žádosti o změnu'!EM110,IF('Rozpočet + Žádosti o změnu'!$EF$2="ano",'Rozpočet + Žádosti o změnu'!EA110,IF('Rozpočet + Žádosti o změnu'!$DT$2="ano",'Rozpočet + Žádosti o změnu'!DO110,IF('Rozpočet + Žádosti o změnu'!$DH$2="ano",'Rozpočet + Žádosti o změnu'!DC110,IF('Rozpočet + Žádosti o změnu'!$CV$2="ano",'Rozpočet + Žádosti o změnu'!CQ110,IF('Rozpočet + Žádosti o změnu'!$CJ$2="ano",'Rozpočet + Žádosti o změnu'!CE110,IF('Rozpočet + Žádosti o změnu'!$BX$2="ano",'Rozpočet + Žádosti o změnu'!BS110,IF('Rozpočet + Žádosti o změnu'!$BL$2="ano",'Rozpočet + Žádosti o změnu'!BG110,IF('Rozpočet + Žádosti o změnu'!$AZ$2="ano",'Rozpočet + Žádosti o změnu'!AU110,IF('Rozpočet + Žádosti o změnu'!$AN$2="ano",'Rozpočet + Žádosti o změnu'!AI110,'Rozpočet + Žádosti o změnu'!I110))))))))))</f>
        <v>0</v>
      </c>
      <c r="Q110" s="267">
        <f>IF('Rozpočet + Žádosti o změnu'!$ER$2="ano",'Rozpočet + Žádosti o změnu'!EN110,IF('Rozpočet + Žádosti o změnu'!$EF$2="ano",'Rozpočet + Žádosti o změnu'!EB110,IF('Rozpočet + Žádosti o změnu'!$DT$2="ano",'Rozpočet + Žádosti o změnu'!DP110,IF('Rozpočet + Žádosti o změnu'!$DH$2="ano",'Rozpočet + Žádosti o změnu'!DD110,IF('Rozpočet + Žádosti o změnu'!$CV$2="ano",'Rozpočet + Žádosti o změnu'!CR110,IF('Rozpočet + Žádosti o změnu'!$CJ$2="ano",'Rozpočet + Žádosti o změnu'!CF110,IF('Rozpočet + Žádosti o změnu'!$BX$2="ano",'Rozpočet + Žádosti o změnu'!BT110,IF('Rozpočet + Žádosti o změnu'!$BL$2="ano",'Rozpočet + Žádosti o změnu'!BH110,IF('Rozpočet + Žádosti o změnu'!$AZ$2="ano",'Rozpočet + Žádosti o změnu'!AV110,IF('Rozpočet + Žádosti o změnu'!$AN$2="ano",'Rozpočet + Žádosti o změnu'!AJ110,'Rozpočet + Žádosti o změnu'!J110))))))))))</f>
        <v>0</v>
      </c>
      <c r="R110" s="267">
        <f>IF('Rozpočet + Žádosti o změnu'!$ER$2="ano",'Rozpočet + Žádosti o změnu'!EO110,IF('Rozpočet + Žádosti o změnu'!$EF$2="ano",'Rozpočet + Žádosti o změnu'!EC110,IF('Rozpočet + Žádosti o změnu'!$DT$2="ano",'Rozpočet + Žádosti o změnu'!DQ110,IF('Rozpočet + Žádosti o změnu'!$DH$2="ano",'Rozpočet + Žádosti o změnu'!DE110,IF('Rozpočet + Žádosti o změnu'!$CV$2="ano",'Rozpočet + Žádosti o změnu'!CS110,IF('Rozpočet + Žádosti o změnu'!$CJ$2="ano",'Rozpočet + Žádosti o změnu'!CG110,IF('Rozpočet + Žádosti o změnu'!$BX$2="ano",'Rozpočet + Žádosti o změnu'!BU110,IF('Rozpočet + Žádosti o změnu'!$BL$2="ano",'Rozpočet + Žádosti o změnu'!BI110,IF('Rozpočet + Žádosti o změnu'!$AZ$2="ano",'Rozpočet + Žádosti o změnu'!AW110,IF('Rozpočet + Žádosti o změnu'!$AN$2="ano",'Rozpočet + Žádosti o změnu'!AK110,'Rozpočet + Žádosti o změnu'!K110))))))))))</f>
        <v>0</v>
      </c>
      <c r="S110" s="267">
        <f>IF('Rozpočet + Žádosti o změnu'!$ER$2="ano",'Rozpočet + Žádosti o změnu'!EP110,IF('Rozpočet + Žádosti o změnu'!$EF$2="ano",'Rozpočet + Žádosti o změnu'!ED110,IF('Rozpočet + Žádosti o změnu'!$DT$2="ano",'Rozpočet + Žádosti o změnu'!DR110,IF('Rozpočet + Žádosti o změnu'!$DH$2="ano",'Rozpočet + Žádosti o změnu'!DF110,IF('Rozpočet + Žádosti o změnu'!$CV$2="ano",'Rozpočet + Žádosti o změnu'!CT110,IF('Rozpočet + Žádosti o změnu'!$CJ$2="ano",'Rozpočet + Žádosti o změnu'!CH110,IF('Rozpočet + Žádosti o změnu'!$BX$2="ano",'Rozpočet + Žádosti o změnu'!BV110,IF('Rozpočet + Žádosti o změnu'!$BL$2="ano",'Rozpočet + Žádosti o změnu'!BJ110,IF('Rozpočet + Žádosti o změnu'!$AZ$2="ano",'Rozpočet + Žádosti o změnu'!AX110,IF('Rozpočet + Žádosti o změnu'!$AN$2="ano",'Rozpočet + Žádosti o změnu'!AL110,'Rozpočet + Žádosti o změnu'!L110))))))))))</f>
        <v>0</v>
      </c>
      <c r="T110" s="267">
        <f>IF('Rozpočet + Žádosti o změnu'!$ER$2="ano",'Rozpočet + Žádosti o změnu'!EQ110,IF('Rozpočet + Žádosti o změnu'!$EF$2="ano",'Rozpočet + Žádosti o změnu'!EE110,IF('Rozpočet + Žádosti o změnu'!$DT$2="ano",'Rozpočet + Žádosti o změnu'!DS110,IF('Rozpočet + Žádosti o změnu'!$DH$2="ano",'Rozpočet + Žádosti o změnu'!DG110,IF('Rozpočet + Žádosti o změnu'!$CV$2="ano",'Rozpočet + Žádosti o změnu'!CU110,IF('Rozpočet + Žádosti o změnu'!$CJ$2="ano",'Rozpočet + Žádosti o změnu'!CI110,IF('Rozpočet + Žádosti o změnu'!$BX$2="ano",'Rozpočet + Žádosti o změnu'!BW110,IF('Rozpočet + Žádosti o změnu'!$BL$2="ano",'Rozpočet + Žádosti o změnu'!BK110,IF('Rozpočet + Žádosti o změnu'!$AZ$2="ano",'Rozpočet + Žádosti o změnu'!AY110,IF('Rozpočet + Žádosti o změnu'!$AN$2="ano",'Rozpočet + Žádosti o změnu'!AM110,'Rozpočet + Žádosti o změnu'!M110))))))))))</f>
        <v>0</v>
      </c>
      <c r="U110" s="267">
        <f>IF('Rozpočet + Žádosti o změnu'!$ER$2="ano",'Rozpočet + Žádosti o změnu'!ER110,IF('Rozpočet + Žádosti o změnu'!$EF$2="ano",'Rozpočet + Žádosti o změnu'!EF110,IF('Rozpočet + Žádosti o změnu'!$DT$2="ano",'Rozpočet + Žádosti o změnu'!DT110,IF('Rozpočet + Žádosti o změnu'!$DH$2="ano",'Rozpočet + Žádosti o změnu'!DH110,IF('Rozpočet + Žádosti o změnu'!$CV$2="ano",'Rozpočet + Žádosti o změnu'!CV110,IF('Rozpočet + Žádosti o změnu'!$CJ$2="ano",'Rozpočet + Žádosti o změnu'!CJ110,IF('Rozpočet + Žádosti o změnu'!$BX$2="ano",'Rozpočet + Žádosti o změnu'!BX110,IF('Rozpočet + Žádosti o změnu'!$BL$2="ano",'Rozpočet + Žádosti o změnu'!BL110,IF('Rozpočet + Žádosti o změnu'!$AZ$2="ano",'Rozpočet + Žádosti o změnu'!AZ110,IF('Rozpočet + Žádosti o změnu'!$AN$2="ano",'Rozpočet + Žádosti o změnu'!AN110,'Rozpočet + Žádosti o změnu'!N110))))))))))</f>
        <v>0</v>
      </c>
      <c r="W110" s="281">
        <f>IF('ZoR č. 1'!$D110="",0,'ZoR č. 1'!G110)+IF('ZoR č. 2'!$D110="",0,'ZoR č. 2'!G110)+IF('ZoR č. 3'!$D110="",0,'ZoR č. 3'!G110)+IF('ZoR č. 4'!$D110="",0,'ZoR č. 4'!G110)+IF('ZoR č. 5'!$D110="",0,'ZoR č. 5'!G110)+IF('ZoR č. 6'!$D110="",0,'ZoR č. 6'!G110)+IF('ZoR č. 7'!$D110="",0,'ZoR č. 7'!G110)+IF('ZoR č. 8'!$D110="",0,'ZoR č. 8'!G110)+IF('ZoR č. 9'!$D110="",0,'ZoR č. 9'!G110)+IF('ZoR č. 10'!$D110="",0,'ZoR č. 10'!G110)+IF(ZZoR!$D110="",0,ZZoR!G110)</f>
        <v>0</v>
      </c>
      <c r="X110" s="281">
        <f>IF('ZoR č. 1'!$D110="",0,'ZoR č. 1'!H110)+IF('ZoR č. 2'!$D110="",0,'ZoR č. 2'!H110)+IF('ZoR č. 3'!$D110="",0,'ZoR č. 3'!H110)+IF('ZoR č. 4'!$D110="",0,'ZoR č. 4'!H110)+IF('ZoR č. 5'!$D110="",0,'ZoR č. 5'!H110)+IF('ZoR č. 6'!$D110="",0,'ZoR č. 6'!H110)+IF('ZoR č. 7'!$D110="",0,'ZoR č. 7'!H110)+IF('ZoR č. 8'!$D110="",0,'ZoR č. 8'!H110)+IF('ZoR č. 9'!$D110="",0,'ZoR č. 9'!H110)+IF('ZoR č. 10'!$D110="",0,'ZoR č. 10'!H110)+IF(ZZoR!$D110="",0,ZZoR!H110)</f>
        <v>0</v>
      </c>
      <c r="Y110" s="281">
        <f>IF('ZoR č. 1'!$D110="",0,'ZoR č. 1'!I110)+IF('ZoR č. 2'!$D110="",0,'ZoR č. 2'!I110)+IF('ZoR č. 3'!$D110="",0,'ZoR č. 3'!I110)+IF('ZoR č. 4'!$D110="",0,'ZoR č. 4'!I110)+IF('ZoR č. 5'!$D110="",0,'ZoR č. 5'!I110)+IF('ZoR č. 6'!$D110="",0,'ZoR č. 6'!I110)+IF('ZoR č. 7'!$D110="",0,'ZoR č. 7'!I110)+IF('ZoR č. 8'!$D110="",0,'ZoR č. 8'!I110)+IF('ZoR č. 9'!$D110="",0,'ZoR č. 9'!I110)+IF('ZoR č. 10'!$D110="",0,'ZoR č. 10'!I110)+IF(ZZoR!$D110="",0,ZZoR!I110)</f>
        <v>0</v>
      </c>
      <c r="Z110" s="281">
        <f>IF('ZoR č. 1'!$D110="",0,'ZoR č. 1'!J110)+IF('ZoR č. 2'!$D110="",0,'ZoR č. 2'!J110)+IF('ZoR č. 3'!$D110="",0,'ZoR č. 3'!J110)+IF('ZoR č. 4'!$D110="",0,'ZoR č. 4'!J110)+IF('ZoR č. 5'!$D110="",0,'ZoR č. 5'!J110)+IF('ZoR č. 6'!$D110="",0,'ZoR č. 6'!J110)+IF('ZoR č. 7'!$D110="",0,'ZoR č. 7'!J110)+IF('ZoR č. 8'!$D110="",0,'ZoR č. 8'!J110)+IF('ZoR č. 9'!$D110="",0,'ZoR č. 9'!J110)+IF('ZoR č. 10'!$D110="",0,'ZoR č. 10'!J110)+IF(ZZoR!$D110="",0,ZZoR!J110)</f>
        <v>0</v>
      </c>
      <c r="AA110" s="281">
        <f>IF('ZoR č. 1'!$D110="",0,'ZoR č. 1'!K110)+IF('ZoR č. 2'!$D110="",0,'ZoR č. 2'!K110)+IF('ZoR č. 3'!$D110="",0,'ZoR č. 3'!K110)+IF('ZoR č. 4'!$D110="",0,'ZoR č. 4'!K110)+IF('ZoR č. 5'!$D110="",0,'ZoR č. 5'!K110)+IF('ZoR č. 6'!$D110="",0,'ZoR č. 6'!K110)+IF('ZoR č. 7'!$D110="",0,'ZoR č. 7'!K110)+IF('ZoR č. 8'!$D110="",0,'ZoR č. 8'!K110)+IF('ZoR č. 9'!$D110="",0,'ZoR č. 9'!K110)+IF('ZoR č. 10'!$D110="",0,'ZoR č. 10'!K110)+IF(ZZoR!$D110="",0,ZZoR!K110)</f>
        <v>0</v>
      </c>
      <c r="AB110" s="281">
        <f>IF('ZoR č. 1'!$D110="",0,'ZoR č. 1'!L110)+IF('ZoR č. 2'!$D110="",0,'ZoR č. 2'!L110)+IF('ZoR č. 3'!$D110="",0,'ZoR č. 3'!L110)+IF('ZoR č. 4'!$D110="",0,'ZoR č. 4'!L110)+IF('ZoR č. 5'!$D110="",0,'ZoR č. 5'!L110)+IF('ZoR č. 6'!$D110="",0,'ZoR č. 6'!L110)+IF('ZoR č. 7'!$D110="",0,'ZoR č. 7'!L110)+IF('ZoR č. 8'!$D110="",0,'ZoR č. 8'!L110)+IF('ZoR č. 9'!$D110="",0,'ZoR č. 9'!L110)+IF('ZoR č. 10'!$D110="",0,'ZoR č. 10'!L110)+IF(ZZoR!$D110="",0,ZZoR!L110)</f>
        <v>0</v>
      </c>
      <c r="AC110" s="281">
        <f>IF('ZoR č. 1'!$D110="",0,'ZoR č. 1'!M110)+IF('ZoR č. 2'!$D110="",0,'ZoR č. 2'!M110)+IF('ZoR č. 3'!$D110="",0,'ZoR č. 3'!M110)+IF('ZoR č. 4'!$D110="",0,'ZoR č. 4'!M110)+IF('ZoR č. 5'!$D110="",0,'ZoR č. 5'!M110)+IF('ZoR č. 6'!$D110="",0,'ZoR č. 6'!M110)+IF('ZoR č. 7'!$D110="",0,'ZoR č. 7'!M110)+IF('ZoR č. 8'!$D110="",0,'ZoR č. 8'!M110)+IF('ZoR č. 9'!$D110="",0,'ZoR č. 9'!M110)+IF('ZoR č. 10'!$D110="",0,'ZoR č. 10'!M110)+IF(ZZoR!$D110="",0,ZZoR!M110)</f>
        <v>0</v>
      </c>
      <c r="AE110" s="282" t="str">
        <f t="shared" si="7"/>
        <v/>
      </c>
    </row>
    <row r="111" spans="2:31" x14ac:dyDescent="0.25">
      <c r="B111" s="10" t="s">
        <v>33</v>
      </c>
      <c r="C111" s="104" t="str">
        <f>IF(COUNTA('Přehled partnerů'!C111:D111)&lt;&gt;2,"partner neuveden",IF('Přehled partnerů'!J111="ANO",'Přehled partnerů'!C111,"v tomto období nerelevantní"))</f>
        <v>partner neuveden</v>
      </c>
      <c r="D111" s="116" t="str">
        <f>IF(COUNTA('Přehled partnerů'!C111:D111)&lt;&gt;2,"",IF('Přehled partnerů'!J111="ANO",'Přehled partnerů'!D111,""))</f>
        <v/>
      </c>
      <c r="E111" s="24" t="str">
        <f t="shared" si="8"/>
        <v/>
      </c>
      <c r="F111" s="47" t="str">
        <f t="shared" si="9"/>
        <v/>
      </c>
      <c r="G111" s="15">
        <v>0</v>
      </c>
      <c r="H111" s="16">
        <v>0</v>
      </c>
      <c r="I111" s="16">
        <v>0</v>
      </c>
      <c r="J111" s="16">
        <v>0</v>
      </c>
      <c r="K111" s="126">
        <v>0</v>
      </c>
      <c r="L111" s="126">
        <v>0</v>
      </c>
      <c r="M111" s="130">
        <v>0</v>
      </c>
      <c r="N111" s="58" t="str">
        <f t="shared" si="6"/>
        <v/>
      </c>
      <c r="O111" s="267">
        <f>IF('Rozpočet + Žádosti o změnu'!$ER$2="ano",'Rozpočet + Žádosti o změnu'!EL111,IF('Rozpočet + Žádosti o změnu'!$EF$2="ano",'Rozpočet + Žádosti o změnu'!DZ111,IF('Rozpočet + Žádosti o změnu'!$DT$2="ano",'Rozpočet + Žádosti o změnu'!DN111,IF('Rozpočet + Žádosti o změnu'!$DH$2="ano",'Rozpočet + Žádosti o změnu'!DB111,IF('Rozpočet + Žádosti o změnu'!$CV$2="ano",'Rozpočet + Žádosti o změnu'!CP111,IF('Rozpočet + Žádosti o změnu'!$CJ$2="ano",'Rozpočet + Žádosti o změnu'!CD111,IF('Rozpočet + Žádosti o změnu'!$BX$2="ano",'Rozpočet + Žádosti o změnu'!BR111,IF('Rozpočet + Žádosti o změnu'!$BL$2="ano",'Rozpočet + Žádosti o změnu'!BF111,IF('Rozpočet + Žádosti o změnu'!$AZ$2="ano",'Rozpočet + Žádosti o změnu'!AT111,IF('Rozpočet + Žádosti o změnu'!$AN$2="ano",'Rozpočet + Žádosti o změnu'!AH111,'Rozpočet + Žádosti o změnu'!H111))))))))))</f>
        <v>0</v>
      </c>
      <c r="P111" s="267">
        <f>IF('Rozpočet + Žádosti o změnu'!$ER$2="ano",'Rozpočet + Žádosti o změnu'!EM111,IF('Rozpočet + Žádosti o změnu'!$EF$2="ano",'Rozpočet + Žádosti o změnu'!EA111,IF('Rozpočet + Žádosti o změnu'!$DT$2="ano",'Rozpočet + Žádosti o změnu'!DO111,IF('Rozpočet + Žádosti o změnu'!$DH$2="ano",'Rozpočet + Žádosti o změnu'!DC111,IF('Rozpočet + Žádosti o změnu'!$CV$2="ano",'Rozpočet + Žádosti o změnu'!CQ111,IF('Rozpočet + Žádosti o změnu'!$CJ$2="ano",'Rozpočet + Žádosti o změnu'!CE111,IF('Rozpočet + Žádosti o změnu'!$BX$2="ano",'Rozpočet + Žádosti o změnu'!BS111,IF('Rozpočet + Žádosti o změnu'!$BL$2="ano",'Rozpočet + Žádosti o změnu'!BG111,IF('Rozpočet + Žádosti o změnu'!$AZ$2="ano",'Rozpočet + Žádosti o změnu'!AU111,IF('Rozpočet + Žádosti o změnu'!$AN$2="ano",'Rozpočet + Žádosti o změnu'!AI111,'Rozpočet + Žádosti o změnu'!I111))))))))))</f>
        <v>0</v>
      </c>
      <c r="Q111" s="267">
        <f>IF('Rozpočet + Žádosti o změnu'!$ER$2="ano",'Rozpočet + Žádosti o změnu'!EN111,IF('Rozpočet + Žádosti o změnu'!$EF$2="ano",'Rozpočet + Žádosti o změnu'!EB111,IF('Rozpočet + Žádosti o změnu'!$DT$2="ano",'Rozpočet + Žádosti o změnu'!DP111,IF('Rozpočet + Žádosti o změnu'!$DH$2="ano",'Rozpočet + Žádosti o změnu'!DD111,IF('Rozpočet + Žádosti o změnu'!$CV$2="ano",'Rozpočet + Žádosti o změnu'!CR111,IF('Rozpočet + Žádosti o změnu'!$CJ$2="ano",'Rozpočet + Žádosti o změnu'!CF111,IF('Rozpočet + Žádosti o změnu'!$BX$2="ano",'Rozpočet + Žádosti o změnu'!BT111,IF('Rozpočet + Žádosti o změnu'!$BL$2="ano",'Rozpočet + Žádosti o změnu'!BH111,IF('Rozpočet + Žádosti o změnu'!$AZ$2="ano",'Rozpočet + Žádosti o změnu'!AV111,IF('Rozpočet + Žádosti o změnu'!$AN$2="ano",'Rozpočet + Žádosti o změnu'!AJ111,'Rozpočet + Žádosti o změnu'!J111))))))))))</f>
        <v>0</v>
      </c>
      <c r="R111" s="267">
        <f>IF('Rozpočet + Žádosti o změnu'!$ER$2="ano",'Rozpočet + Žádosti o změnu'!EO111,IF('Rozpočet + Žádosti o změnu'!$EF$2="ano",'Rozpočet + Žádosti o změnu'!EC111,IF('Rozpočet + Žádosti o změnu'!$DT$2="ano",'Rozpočet + Žádosti o změnu'!DQ111,IF('Rozpočet + Žádosti o změnu'!$DH$2="ano",'Rozpočet + Žádosti o změnu'!DE111,IF('Rozpočet + Žádosti o změnu'!$CV$2="ano",'Rozpočet + Žádosti o změnu'!CS111,IF('Rozpočet + Žádosti o změnu'!$CJ$2="ano",'Rozpočet + Žádosti o změnu'!CG111,IF('Rozpočet + Žádosti o změnu'!$BX$2="ano",'Rozpočet + Žádosti o změnu'!BU111,IF('Rozpočet + Žádosti o změnu'!$BL$2="ano",'Rozpočet + Žádosti o změnu'!BI111,IF('Rozpočet + Žádosti o změnu'!$AZ$2="ano",'Rozpočet + Žádosti o změnu'!AW111,IF('Rozpočet + Žádosti o změnu'!$AN$2="ano",'Rozpočet + Žádosti o změnu'!AK111,'Rozpočet + Žádosti o změnu'!K111))))))))))</f>
        <v>0</v>
      </c>
      <c r="S111" s="267">
        <f>IF('Rozpočet + Žádosti o změnu'!$ER$2="ano",'Rozpočet + Žádosti o změnu'!EP111,IF('Rozpočet + Žádosti o změnu'!$EF$2="ano",'Rozpočet + Žádosti o změnu'!ED111,IF('Rozpočet + Žádosti o změnu'!$DT$2="ano",'Rozpočet + Žádosti o změnu'!DR111,IF('Rozpočet + Žádosti o změnu'!$DH$2="ano",'Rozpočet + Žádosti o změnu'!DF111,IF('Rozpočet + Žádosti o změnu'!$CV$2="ano",'Rozpočet + Žádosti o změnu'!CT111,IF('Rozpočet + Žádosti o změnu'!$CJ$2="ano",'Rozpočet + Žádosti o změnu'!CH111,IF('Rozpočet + Žádosti o změnu'!$BX$2="ano",'Rozpočet + Žádosti o změnu'!BV111,IF('Rozpočet + Žádosti o změnu'!$BL$2="ano",'Rozpočet + Žádosti o změnu'!BJ111,IF('Rozpočet + Žádosti o změnu'!$AZ$2="ano",'Rozpočet + Žádosti o změnu'!AX111,IF('Rozpočet + Žádosti o změnu'!$AN$2="ano",'Rozpočet + Žádosti o změnu'!AL111,'Rozpočet + Žádosti o změnu'!L111))))))))))</f>
        <v>0</v>
      </c>
      <c r="T111" s="267">
        <f>IF('Rozpočet + Žádosti o změnu'!$ER$2="ano",'Rozpočet + Žádosti o změnu'!EQ111,IF('Rozpočet + Žádosti o změnu'!$EF$2="ano",'Rozpočet + Žádosti o změnu'!EE111,IF('Rozpočet + Žádosti o změnu'!$DT$2="ano",'Rozpočet + Žádosti o změnu'!DS111,IF('Rozpočet + Žádosti o změnu'!$DH$2="ano",'Rozpočet + Žádosti o změnu'!DG111,IF('Rozpočet + Žádosti o změnu'!$CV$2="ano",'Rozpočet + Žádosti o změnu'!CU111,IF('Rozpočet + Žádosti o změnu'!$CJ$2="ano",'Rozpočet + Žádosti o změnu'!CI111,IF('Rozpočet + Žádosti o změnu'!$BX$2="ano",'Rozpočet + Žádosti o změnu'!BW111,IF('Rozpočet + Žádosti o změnu'!$BL$2="ano",'Rozpočet + Žádosti o změnu'!BK111,IF('Rozpočet + Žádosti o změnu'!$AZ$2="ano",'Rozpočet + Žádosti o změnu'!AY111,IF('Rozpočet + Žádosti o změnu'!$AN$2="ano",'Rozpočet + Žádosti o změnu'!AM111,'Rozpočet + Žádosti o změnu'!M111))))))))))</f>
        <v>0</v>
      </c>
      <c r="U111" s="267">
        <f>IF('Rozpočet + Žádosti o změnu'!$ER$2="ano",'Rozpočet + Žádosti o změnu'!ER111,IF('Rozpočet + Žádosti o změnu'!$EF$2="ano",'Rozpočet + Žádosti o změnu'!EF111,IF('Rozpočet + Žádosti o změnu'!$DT$2="ano",'Rozpočet + Žádosti o změnu'!DT111,IF('Rozpočet + Žádosti o změnu'!$DH$2="ano",'Rozpočet + Žádosti o změnu'!DH111,IF('Rozpočet + Žádosti o změnu'!$CV$2="ano",'Rozpočet + Žádosti o změnu'!CV111,IF('Rozpočet + Žádosti o změnu'!$CJ$2="ano",'Rozpočet + Žádosti o změnu'!CJ111,IF('Rozpočet + Žádosti o změnu'!$BX$2="ano",'Rozpočet + Žádosti o změnu'!BX111,IF('Rozpočet + Žádosti o změnu'!$BL$2="ano",'Rozpočet + Žádosti o změnu'!BL111,IF('Rozpočet + Žádosti o změnu'!$AZ$2="ano",'Rozpočet + Žádosti o změnu'!AZ111,IF('Rozpočet + Žádosti o změnu'!$AN$2="ano",'Rozpočet + Žádosti o změnu'!AN111,'Rozpočet + Žádosti o změnu'!N111))))))))))</f>
        <v>0</v>
      </c>
      <c r="W111" s="281">
        <f>IF('ZoR č. 1'!$D111="",0,'ZoR č. 1'!G111)+IF('ZoR č. 2'!$D111="",0,'ZoR č. 2'!G111)+IF('ZoR č. 3'!$D111="",0,'ZoR č. 3'!G111)+IF('ZoR č. 4'!$D111="",0,'ZoR č. 4'!G111)+IF('ZoR č. 5'!$D111="",0,'ZoR č. 5'!G111)+IF('ZoR č. 6'!$D111="",0,'ZoR č. 6'!G111)+IF('ZoR č. 7'!$D111="",0,'ZoR č. 7'!G111)+IF('ZoR č. 8'!$D111="",0,'ZoR č. 8'!G111)+IF('ZoR č. 9'!$D111="",0,'ZoR č. 9'!G111)+IF('ZoR č. 10'!$D111="",0,'ZoR č. 10'!G111)+IF(ZZoR!$D111="",0,ZZoR!G111)</f>
        <v>0</v>
      </c>
      <c r="X111" s="281">
        <f>IF('ZoR č. 1'!$D111="",0,'ZoR č. 1'!H111)+IF('ZoR č. 2'!$D111="",0,'ZoR č. 2'!H111)+IF('ZoR č. 3'!$D111="",0,'ZoR č. 3'!H111)+IF('ZoR č. 4'!$D111="",0,'ZoR č. 4'!H111)+IF('ZoR č. 5'!$D111="",0,'ZoR č. 5'!H111)+IF('ZoR č. 6'!$D111="",0,'ZoR č. 6'!H111)+IF('ZoR č. 7'!$D111="",0,'ZoR č. 7'!H111)+IF('ZoR č. 8'!$D111="",0,'ZoR č. 8'!H111)+IF('ZoR č. 9'!$D111="",0,'ZoR č. 9'!H111)+IF('ZoR č. 10'!$D111="",0,'ZoR č. 10'!H111)+IF(ZZoR!$D111="",0,ZZoR!H111)</f>
        <v>0</v>
      </c>
      <c r="Y111" s="281">
        <f>IF('ZoR č. 1'!$D111="",0,'ZoR č. 1'!I111)+IF('ZoR č. 2'!$D111="",0,'ZoR č. 2'!I111)+IF('ZoR č. 3'!$D111="",0,'ZoR č. 3'!I111)+IF('ZoR č. 4'!$D111="",0,'ZoR č. 4'!I111)+IF('ZoR č. 5'!$D111="",0,'ZoR č. 5'!I111)+IF('ZoR č. 6'!$D111="",0,'ZoR č. 6'!I111)+IF('ZoR č. 7'!$D111="",0,'ZoR č. 7'!I111)+IF('ZoR č. 8'!$D111="",0,'ZoR č. 8'!I111)+IF('ZoR č. 9'!$D111="",0,'ZoR č. 9'!I111)+IF('ZoR č. 10'!$D111="",0,'ZoR č. 10'!I111)+IF(ZZoR!$D111="",0,ZZoR!I111)</f>
        <v>0</v>
      </c>
      <c r="Z111" s="281">
        <f>IF('ZoR č. 1'!$D111="",0,'ZoR č. 1'!J111)+IF('ZoR č. 2'!$D111="",0,'ZoR č. 2'!J111)+IF('ZoR č. 3'!$D111="",0,'ZoR č. 3'!J111)+IF('ZoR č. 4'!$D111="",0,'ZoR č. 4'!J111)+IF('ZoR č. 5'!$D111="",0,'ZoR č. 5'!J111)+IF('ZoR č. 6'!$D111="",0,'ZoR č. 6'!J111)+IF('ZoR č. 7'!$D111="",0,'ZoR č. 7'!J111)+IF('ZoR č. 8'!$D111="",0,'ZoR č. 8'!J111)+IF('ZoR č. 9'!$D111="",0,'ZoR č. 9'!J111)+IF('ZoR č. 10'!$D111="",0,'ZoR č. 10'!J111)+IF(ZZoR!$D111="",0,ZZoR!J111)</f>
        <v>0</v>
      </c>
      <c r="AA111" s="281">
        <f>IF('ZoR č. 1'!$D111="",0,'ZoR č. 1'!K111)+IF('ZoR č. 2'!$D111="",0,'ZoR č. 2'!K111)+IF('ZoR č. 3'!$D111="",0,'ZoR č. 3'!K111)+IF('ZoR č. 4'!$D111="",0,'ZoR č. 4'!K111)+IF('ZoR č. 5'!$D111="",0,'ZoR č. 5'!K111)+IF('ZoR č. 6'!$D111="",0,'ZoR č. 6'!K111)+IF('ZoR č. 7'!$D111="",0,'ZoR č. 7'!K111)+IF('ZoR č. 8'!$D111="",0,'ZoR č. 8'!K111)+IF('ZoR č. 9'!$D111="",0,'ZoR č. 9'!K111)+IF('ZoR č. 10'!$D111="",0,'ZoR č. 10'!K111)+IF(ZZoR!$D111="",0,ZZoR!K111)</f>
        <v>0</v>
      </c>
      <c r="AB111" s="281">
        <f>IF('ZoR č. 1'!$D111="",0,'ZoR č. 1'!L111)+IF('ZoR č. 2'!$D111="",0,'ZoR č. 2'!L111)+IF('ZoR č. 3'!$D111="",0,'ZoR č. 3'!L111)+IF('ZoR č. 4'!$D111="",0,'ZoR č. 4'!L111)+IF('ZoR č. 5'!$D111="",0,'ZoR č. 5'!L111)+IF('ZoR č. 6'!$D111="",0,'ZoR č. 6'!L111)+IF('ZoR č. 7'!$D111="",0,'ZoR č. 7'!L111)+IF('ZoR č. 8'!$D111="",0,'ZoR č. 8'!L111)+IF('ZoR č. 9'!$D111="",0,'ZoR č. 9'!L111)+IF('ZoR č. 10'!$D111="",0,'ZoR č. 10'!L111)+IF(ZZoR!$D111="",0,ZZoR!L111)</f>
        <v>0</v>
      </c>
      <c r="AC111" s="281">
        <f>IF('ZoR č. 1'!$D111="",0,'ZoR č. 1'!M111)+IF('ZoR č. 2'!$D111="",0,'ZoR č. 2'!M111)+IF('ZoR č. 3'!$D111="",0,'ZoR č. 3'!M111)+IF('ZoR č. 4'!$D111="",0,'ZoR č. 4'!M111)+IF('ZoR č. 5'!$D111="",0,'ZoR č. 5'!M111)+IF('ZoR č. 6'!$D111="",0,'ZoR č. 6'!M111)+IF('ZoR č. 7'!$D111="",0,'ZoR č. 7'!M111)+IF('ZoR č. 8'!$D111="",0,'ZoR č. 8'!M111)+IF('ZoR č. 9'!$D111="",0,'ZoR č. 9'!M111)+IF('ZoR č. 10'!$D111="",0,'ZoR č. 10'!M111)+IF(ZZoR!$D111="",0,ZZoR!M111)</f>
        <v>0</v>
      </c>
      <c r="AE111" s="282" t="str">
        <f t="shared" si="7"/>
        <v/>
      </c>
    </row>
    <row r="112" spans="2:31" x14ac:dyDescent="0.25">
      <c r="B112" s="10" t="s">
        <v>34</v>
      </c>
      <c r="C112" s="104" t="str">
        <f>IF(COUNTA('Přehled partnerů'!C112:D112)&lt;&gt;2,"partner neuveden",IF('Přehled partnerů'!J112="ANO",'Přehled partnerů'!C112,"v tomto období nerelevantní"))</f>
        <v>partner neuveden</v>
      </c>
      <c r="D112" s="116" t="str">
        <f>IF(COUNTA('Přehled partnerů'!C112:D112)&lt;&gt;2,"",IF('Přehled partnerů'!J112="ANO",'Přehled partnerů'!D112,""))</f>
        <v/>
      </c>
      <c r="E112" s="24" t="str">
        <f t="shared" si="8"/>
        <v/>
      </c>
      <c r="F112" s="47" t="str">
        <f t="shared" si="9"/>
        <v/>
      </c>
      <c r="G112" s="15">
        <v>0</v>
      </c>
      <c r="H112" s="16">
        <v>0</v>
      </c>
      <c r="I112" s="16">
        <v>0</v>
      </c>
      <c r="J112" s="16">
        <v>0</v>
      </c>
      <c r="K112" s="126">
        <v>0</v>
      </c>
      <c r="L112" s="126">
        <v>0</v>
      </c>
      <c r="M112" s="130">
        <v>0</v>
      </c>
      <c r="N112" s="58" t="str">
        <f t="shared" si="6"/>
        <v/>
      </c>
      <c r="O112" s="267">
        <f>IF('Rozpočet + Žádosti o změnu'!$ER$2="ano",'Rozpočet + Žádosti o změnu'!EL112,IF('Rozpočet + Žádosti o změnu'!$EF$2="ano",'Rozpočet + Žádosti o změnu'!DZ112,IF('Rozpočet + Žádosti o změnu'!$DT$2="ano",'Rozpočet + Žádosti o změnu'!DN112,IF('Rozpočet + Žádosti o změnu'!$DH$2="ano",'Rozpočet + Žádosti o změnu'!DB112,IF('Rozpočet + Žádosti o změnu'!$CV$2="ano",'Rozpočet + Žádosti o změnu'!CP112,IF('Rozpočet + Žádosti o změnu'!$CJ$2="ano",'Rozpočet + Žádosti o změnu'!CD112,IF('Rozpočet + Žádosti o změnu'!$BX$2="ano",'Rozpočet + Žádosti o změnu'!BR112,IF('Rozpočet + Žádosti o změnu'!$BL$2="ano",'Rozpočet + Žádosti o změnu'!BF112,IF('Rozpočet + Žádosti o změnu'!$AZ$2="ano",'Rozpočet + Žádosti o změnu'!AT112,IF('Rozpočet + Žádosti o změnu'!$AN$2="ano",'Rozpočet + Žádosti o změnu'!AH112,'Rozpočet + Žádosti o změnu'!H112))))))))))</f>
        <v>0</v>
      </c>
      <c r="P112" s="267">
        <f>IF('Rozpočet + Žádosti o změnu'!$ER$2="ano",'Rozpočet + Žádosti o změnu'!EM112,IF('Rozpočet + Žádosti o změnu'!$EF$2="ano",'Rozpočet + Žádosti o změnu'!EA112,IF('Rozpočet + Žádosti o změnu'!$DT$2="ano",'Rozpočet + Žádosti o změnu'!DO112,IF('Rozpočet + Žádosti o změnu'!$DH$2="ano",'Rozpočet + Žádosti o změnu'!DC112,IF('Rozpočet + Žádosti o změnu'!$CV$2="ano",'Rozpočet + Žádosti o změnu'!CQ112,IF('Rozpočet + Žádosti o změnu'!$CJ$2="ano",'Rozpočet + Žádosti o změnu'!CE112,IF('Rozpočet + Žádosti o změnu'!$BX$2="ano",'Rozpočet + Žádosti o změnu'!BS112,IF('Rozpočet + Žádosti o změnu'!$BL$2="ano",'Rozpočet + Žádosti o změnu'!BG112,IF('Rozpočet + Žádosti o změnu'!$AZ$2="ano",'Rozpočet + Žádosti o změnu'!AU112,IF('Rozpočet + Žádosti o změnu'!$AN$2="ano",'Rozpočet + Žádosti o změnu'!AI112,'Rozpočet + Žádosti o změnu'!I112))))))))))</f>
        <v>0</v>
      </c>
      <c r="Q112" s="267">
        <f>IF('Rozpočet + Žádosti o změnu'!$ER$2="ano",'Rozpočet + Žádosti o změnu'!EN112,IF('Rozpočet + Žádosti o změnu'!$EF$2="ano",'Rozpočet + Žádosti o změnu'!EB112,IF('Rozpočet + Žádosti o změnu'!$DT$2="ano",'Rozpočet + Žádosti o změnu'!DP112,IF('Rozpočet + Žádosti o změnu'!$DH$2="ano",'Rozpočet + Žádosti o změnu'!DD112,IF('Rozpočet + Žádosti o změnu'!$CV$2="ano",'Rozpočet + Žádosti o změnu'!CR112,IF('Rozpočet + Žádosti o změnu'!$CJ$2="ano",'Rozpočet + Žádosti o změnu'!CF112,IF('Rozpočet + Žádosti o změnu'!$BX$2="ano",'Rozpočet + Žádosti o změnu'!BT112,IF('Rozpočet + Žádosti o změnu'!$BL$2="ano",'Rozpočet + Žádosti o změnu'!BH112,IF('Rozpočet + Žádosti o změnu'!$AZ$2="ano",'Rozpočet + Žádosti o změnu'!AV112,IF('Rozpočet + Žádosti o změnu'!$AN$2="ano",'Rozpočet + Žádosti o změnu'!AJ112,'Rozpočet + Žádosti o změnu'!J112))))))))))</f>
        <v>0</v>
      </c>
      <c r="R112" s="267">
        <f>IF('Rozpočet + Žádosti o změnu'!$ER$2="ano",'Rozpočet + Žádosti o změnu'!EO112,IF('Rozpočet + Žádosti o změnu'!$EF$2="ano",'Rozpočet + Žádosti o změnu'!EC112,IF('Rozpočet + Žádosti o změnu'!$DT$2="ano",'Rozpočet + Žádosti o změnu'!DQ112,IF('Rozpočet + Žádosti o změnu'!$DH$2="ano",'Rozpočet + Žádosti o změnu'!DE112,IF('Rozpočet + Žádosti o změnu'!$CV$2="ano",'Rozpočet + Žádosti o změnu'!CS112,IF('Rozpočet + Žádosti o změnu'!$CJ$2="ano",'Rozpočet + Žádosti o změnu'!CG112,IF('Rozpočet + Žádosti o změnu'!$BX$2="ano",'Rozpočet + Žádosti o změnu'!BU112,IF('Rozpočet + Žádosti o změnu'!$BL$2="ano",'Rozpočet + Žádosti o změnu'!BI112,IF('Rozpočet + Žádosti o změnu'!$AZ$2="ano",'Rozpočet + Žádosti o změnu'!AW112,IF('Rozpočet + Žádosti o změnu'!$AN$2="ano",'Rozpočet + Žádosti o změnu'!AK112,'Rozpočet + Žádosti o změnu'!K112))))))))))</f>
        <v>0</v>
      </c>
      <c r="S112" s="267">
        <f>IF('Rozpočet + Žádosti o změnu'!$ER$2="ano",'Rozpočet + Žádosti o změnu'!EP112,IF('Rozpočet + Žádosti o změnu'!$EF$2="ano",'Rozpočet + Žádosti o změnu'!ED112,IF('Rozpočet + Žádosti o změnu'!$DT$2="ano",'Rozpočet + Žádosti o změnu'!DR112,IF('Rozpočet + Žádosti o změnu'!$DH$2="ano",'Rozpočet + Žádosti o změnu'!DF112,IF('Rozpočet + Žádosti o změnu'!$CV$2="ano",'Rozpočet + Žádosti o změnu'!CT112,IF('Rozpočet + Žádosti o změnu'!$CJ$2="ano",'Rozpočet + Žádosti o změnu'!CH112,IF('Rozpočet + Žádosti o změnu'!$BX$2="ano",'Rozpočet + Žádosti o změnu'!BV112,IF('Rozpočet + Žádosti o změnu'!$BL$2="ano",'Rozpočet + Žádosti o změnu'!BJ112,IF('Rozpočet + Žádosti o změnu'!$AZ$2="ano",'Rozpočet + Žádosti o změnu'!AX112,IF('Rozpočet + Žádosti o změnu'!$AN$2="ano",'Rozpočet + Žádosti o změnu'!AL112,'Rozpočet + Žádosti o změnu'!L112))))))))))</f>
        <v>0</v>
      </c>
      <c r="T112" s="267">
        <f>IF('Rozpočet + Žádosti o změnu'!$ER$2="ano",'Rozpočet + Žádosti o změnu'!EQ112,IF('Rozpočet + Žádosti o změnu'!$EF$2="ano",'Rozpočet + Žádosti o změnu'!EE112,IF('Rozpočet + Žádosti o změnu'!$DT$2="ano",'Rozpočet + Žádosti o změnu'!DS112,IF('Rozpočet + Žádosti o změnu'!$DH$2="ano",'Rozpočet + Žádosti o změnu'!DG112,IF('Rozpočet + Žádosti o změnu'!$CV$2="ano",'Rozpočet + Žádosti o změnu'!CU112,IF('Rozpočet + Žádosti o změnu'!$CJ$2="ano",'Rozpočet + Žádosti o změnu'!CI112,IF('Rozpočet + Žádosti o změnu'!$BX$2="ano",'Rozpočet + Žádosti o změnu'!BW112,IF('Rozpočet + Žádosti o změnu'!$BL$2="ano",'Rozpočet + Žádosti o změnu'!BK112,IF('Rozpočet + Žádosti o změnu'!$AZ$2="ano",'Rozpočet + Žádosti o změnu'!AY112,IF('Rozpočet + Žádosti o změnu'!$AN$2="ano",'Rozpočet + Žádosti o změnu'!AM112,'Rozpočet + Žádosti o změnu'!M112))))))))))</f>
        <v>0</v>
      </c>
      <c r="U112" s="267">
        <f>IF('Rozpočet + Žádosti o změnu'!$ER$2="ano",'Rozpočet + Žádosti o změnu'!ER112,IF('Rozpočet + Žádosti o změnu'!$EF$2="ano",'Rozpočet + Žádosti o změnu'!EF112,IF('Rozpočet + Žádosti o změnu'!$DT$2="ano",'Rozpočet + Žádosti o změnu'!DT112,IF('Rozpočet + Žádosti o změnu'!$DH$2="ano",'Rozpočet + Žádosti o změnu'!DH112,IF('Rozpočet + Žádosti o změnu'!$CV$2="ano",'Rozpočet + Žádosti o změnu'!CV112,IF('Rozpočet + Žádosti o změnu'!$CJ$2="ano",'Rozpočet + Žádosti o změnu'!CJ112,IF('Rozpočet + Žádosti o změnu'!$BX$2="ano",'Rozpočet + Žádosti o změnu'!BX112,IF('Rozpočet + Žádosti o změnu'!$BL$2="ano",'Rozpočet + Žádosti o změnu'!BL112,IF('Rozpočet + Žádosti o změnu'!$AZ$2="ano",'Rozpočet + Žádosti o změnu'!AZ112,IF('Rozpočet + Žádosti o změnu'!$AN$2="ano",'Rozpočet + Žádosti o změnu'!AN112,'Rozpočet + Žádosti o změnu'!N112))))))))))</f>
        <v>0</v>
      </c>
      <c r="W112" s="281">
        <f>IF('ZoR č. 1'!$D112="",0,'ZoR č. 1'!G112)+IF('ZoR č. 2'!$D112="",0,'ZoR č. 2'!G112)+IF('ZoR č. 3'!$D112="",0,'ZoR č. 3'!G112)+IF('ZoR č. 4'!$D112="",0,'ZoR č. 4'!G112)+IF('ZoR č. 5'!$D112="",0,'ZoR č. 5'!G112)+IF('ZoR č. 6'!$D112="",0,'ZoR č. 6'!G112)+IF('ZoR č. 7'!$D112="",0,'ZoR č. 7'!G112)+IF('ZoR č. 8'!$D112="",0,'ZoR č. 8'!G112)+IF('ZoR č. 9'!$D112="",0,'ZoR č. 9'!G112)+IF('ZoR č. 10'!$D112="",0,'ZoR č. 10'!G112)+IF(ZZoR!$D112="",0,ZZoR!G112)</f>
        <v>0</v>
      </c>
      <c r="X112" s="281">
        <f>IF('ZoR č. 1'!$D112="",0,'ZoR č. 1'!H112)+IF('ZoR č. 2'!$D112="",0,'ZoR č. 2'!H112)+IF('ZoR č. 3'!$D112="",0,'ZoR č. 3'!H112)+IF('ZoR č. 4'!$D112="",0,'ZoR č. 4'!H112)+IF('ZoR č. 5'!$D112="",0,'ZoR č. 5'!H112)+IF('ZoR č. 6'!$D112="",0,'ZoR č. 6'!H112)+IF('ZoR č. 7'!$D112="",0,'ZoR č. 7'!H112)+IF('ZoR č. 8'!$D112="",0,'ZoR č. 8'!H112)+IF('ZoR č. 9'!$D112="",0,'ZoR č. 9'!H112)+IF('ZoR č. 10'!$D112="",0,'ZoR č. 10'!H112)+IF(ZZoR!$D112="",0,ZZoR!H112)</f>
        <v>0</v>
      </c>
      <c r="Y112" s="281">
        <f>IF('ZoR č. 1'!$D112="",0,'ZoR č. 1'!I112)+IF('ZoR č. 2'!$D112="",0,'ZoR č. 2'!I112)+IF('ZoR č. 3'!$D112="",0,'ZoR č. 3'!I112)+IF('ZoR č. 4'!$D112="",0,'ZoR č. 4'!I112)+IF('ZoR č. 5'!$D112="",0,'ZoR č. 5'!I112)+IF('ZoR č. 6'!$D112="",0,'ZoR č. 6'!I112)+IF('ZoR č. 7'!$D112="",0,'ZoR č. 7'!I112)+IF('ZoR č. 8'!$D112="",0,'ZoR č. 8'!I112)+IF('ZoR č. 9'!$D112="",0,'ZoR č. 9'!I112)+IF('ZoR č. 10'!$D112="",0,'ZoR č. 10'!I112)+IF(ZZoR!$D112="",0,ZZoR!I112)</f>
        <v>0</v>
      </c>
      <c r="Z112" s="281">
        <f>IF('ZoR č. 1'!$D112="",0,'ZoR č. 1'!J112)+IF('ZoR č. 2'!$D112="",0,'ZoR č. 2'!J112)+IF('ZoR č. 3'!$D112="",0,'ZoR č. 3'!J112)+IF('ZoR č. 4'!$D112="",0,'ZoR č. 4'!J112)+IF('ZoR č. 5'!$D112="",0,'ZoR č. 5'!J112)+IF('ZoR č. 6'!$D112="",0,'ZoR č. 6'!J112)+IF('ZoR č. 7'!$D112="",0,'ZoR č. 7'!J112)+IF('ZoR č. 8'!$D112="",0,'ZoR č. 8'!J112)+IF('ZoR č. 9'!$D112="",0,'ZoR č. 9'!J112)+IF('ZoR č. 10'!$D112="",0,'ZoR č. 10'!J112)+IF(ZZoR!$D112="",0,ZZoR!J112)</f>
        <v>0</v>
      </c>
      <c r="AA112" s="281">
        <f>IF('ZoR č. 1'!$D112="",0,'ZoR č. 1'!K112)+IF('ZoR č. 2'!$D112="",0,'ZoR č. 2'!K112)+IF('ZoR č. 3'!$D112="",0,'ZoR č. 3'!K112)+IF('ZoR č. 4'!$D112="",0,'ZoR č. 4'!K112)+IF('ZoR č. 5'!$D112="",0,'ZoR č. 5'!K112)+IF('ZoR č. 6'!$D112="",0,'ZoR č. 6'!K112)+IF('ZoR č. 7'!$D112="",0,'ZoR č. 7'!K112)+IF('ZoR č. 8'!$D112="",0,'ZoR č. 8'!K112)+IF('ZoR č. 9'!$D112="",0,'ZoR č. 9'!K112)+IF('ZoR č. 10'!$D112="",0,'ZoR č. 10'!K112)+IF(ZZoR!$D112="",0,ZZoR!K112)</f>
        <v>0</v>
      </c>
      <c r="AB112" s="281">
        <f>IF('ZoR č. 1'!$D112="",0,'ZoR č. 1'!L112)+IF('ZoR č. 2'!$D112="",0,'ZoR č. 2'!L112)+IF('ZoR č. 3'!$D112="",0,'ZoR č. 3'!L112)+IF('ZoR č. 4'!$D112="",0,'ZoR č. 4'!L112)+IF('ZoR č. 5'!$D112="",0,'ZoR č. 5'!L112)+IF('ZoR č. 6'!$D112="",0,'ZoR č. 6'!L112)+IF('ZoR č. 7'!$D112="",0,'ZoR č. 7'!L112)+IF('ZoR č. 8'!$D112="",0,'ZoR č. 8'!L112)+IF('ZoR č. 9'!$D112="",0,'ZoR č. 9'!L112)+IF('ZoR č. 10'!$D112="",0,'ZoR č. 10'!L112)+IF(ZZoR!$D112="",0,ZZoR!L112)</f>
        <v>0</v>
      </c>
      <c r="AC112" s="281">
        <f>IF('ZoR č. 1'!$D112="",0,'ZoR č. 1'!M112)+IF('ZoR č. 2'!$D112="",0,'ZoR č. 2'!M112)+IF('ZoR č. 3'!$D112="",0,'ZoR č. 3'!M112)+IF('ZoR č. 4'!$D112="",0,'ZoR č. 4'!M112)+IF('ZoR č. 5'!$D112="",0,'ZoR č. 5'!M112)+IF('ZoR č. 6'!$D112="",0,'ZoR č. 6'!M112)+IF('ZoR č. 7'!$D112="",0,'ZoR č. 7'!M112)+IF('ZoR č. 8'!$D112="",0,'ZoR č. 8'!M112)+IF('ZoR č. 9'!$D112="",0,'ZoR č. 9'!M112)+IF('ZoR č. 10'!$D112="",0,'ZoR č. 10'!M112)+IF(ZZoR!$D112="",0,ZZoR!M112)</f>
        <v>0</v>
      </c>
      <c r="AE112" s="282" t="str">
        <f t="shared" si="7"/>
        <v/>
      </c>
    </row>
    <row r="113" spans="2:31" x14ac:dyDescent="0.25">
      <c r="B113" s="10" t="s">
        <v>28</v>
      </c>
      <c r="C113" s="104" t="str">
        <f>IF(COUNTA('Přehled partnerů'!C113:D113)&lt;&gt;2,"partner neuveden",IF('Přehled partnerů'!J113="ANO",'Přehled partnerů'!C113,"v tomto období nerelevantní"))</f>
        <v>partner neuveden</v>
      </c>
      <c r="D113" s="116" t="str">
        <f>IF(COUNTA('Přehled partnerů'!C113:D113)&lt;&gt;2,"",IF('Přehled partnerů'!J113="ANO",'Přehled partnerů'!D113,""))</f>
        <v/>
      </c>
      <c r="E113" s="24" t="str">
        <f t="shared" si="8"/>
        <v/>
      </c>
      <c r="F113" s="47" t="str">
        <f t="shared" si="9"/>
        <v/>
      </c>
      <c r="G113" s="15">
        <v>0</v>
      </c>
      <c r="H113" s="16">
        <v>0</v>
      </c>
      <c r="I113" s="16">
        <v>0</v>
      </c>
      <c r="J113" s="16">
        <v>0</v>
      </c>
      <c r="K113" s="126">
        <v>0</v>
      </c>
      <c r="L113" s="126">
        <v>0</v>
      </c>
      <c r="M113" s="130">
        <v>0</v>
      </c>
      <c r="N113" s="58" t="str">
        <f t="shared" si="6"/>
        <v/>
      </c>
      <c r="O113" s="267">
        <f>IF('Rozpočet + Žádosti o změnu'!$ER$2="ano",'Rozpočet + Žádosti o změnu'!EL113,IF('Rozpočet + Žádosti o změnu'!$EF$2="ano",'Rozpočet + Žádosti o změnu'!DZ113,IF('Rozpočet + Žádosti o změnu'!$DT$2="ano",'Rozpočet + Žádosti o změnu'!DN113,IF('Rozpočet + Žádosti o změnu'!$DH$2="ano",'Rozpočet + Žádosti o změnu'!DB113,IF('Rozpočet + Žádosti o změnu'!$CV$2="ano",'Rozpočet + Žádosti o změnu'!CP113,IF('Rozpočet + Žádosti o změnu'!$CJ$2="ano",'Rozpočet + Žádosti o změnu'!CD113,IF('Rozpočet + Žádosti o změnu'!$BX$2="ano",'Rozpočet + Žádosti o změnu'!BR113,IF('Rozpočet + Žádosti o změnu'!$BL$2="ano",'Rozpočet + Žádosti o změnu'!BF113,IF('Rozpočet + Žádosti o změnu'!$AZ$2="ano",'Rozpočet + Žádosti o změnu'!AT113,IF('Rozpočet + Žádosti o změnu'!$AN$2="ano",'Rozpočet + Žádosti o změnu'!AH113,'Rozpočet + Žádosti o změnu'!H113))))))))))</f>
        <v>0</v>
      </c>
      <c r="P113" s="267">
        <f>IF('Rozpočet + Žádosti o změnu'!$ER$2="ano",'Rozpočet + Žádosti o změnu'!EM113,IF('Rozpočet + Žádosti o změnu'!$EF$2="ano",'Rozpočet + Žádosti o změnu'!EA113,IF('Rozpočet + Žádosti o změnu'!$DT$2="ano",'Rozpočet + Žádosti o změnu'!DO113,IF('Rozpočet + Žádosti o změnu'!$DH$2="ano",'Rozpočet + Žádosti o změnu'!DC113,IF('Rozpočet + Žádosti o změnu'!$CV$2="ano",'Rozpočet + Žádosti o změnu'!CQ113,IF('Rozpočet + Žádosti o změnu'!$CJ$2="ano",'Rozpočet + Žádosti o změnu'!CE113,IF('Rozpočet + Žádosti o změnu'!$BX$2="ano",'Rozpočet + Žádosti o změnu'!BS113,IF('Rozpočet + Žádosti o změnu'!$BL$2="ano",'Rozpočet + Žádosti o změnu'!BG113,IF('Rozpočet + Žádosti o změnu'!$AZ$2="ano",'Rozpočet + Žádosti o změnu'!AU113,IF('Rozpočet + Žádosti o změnu'!$AN$2="ano",'Rozpočet + Žádosti o změnu'!AI113,'Rozpočet + Žádosti o změnu'!I113))))))))))</f>
        <v>0</v>
      </c>
      <c r="Q113" s="267">
        <f>IF('Rozpočet + Žádosti o změnu'!$ER$2="ano",'Rozpočet + Žádosti o změnu'!EN113,IF('Rozpočet + Žádosti o změnu'!$EF$2="ano",'Rozpočet + Žádosti o změnu'!EB113,IF('Rozpočet + Žádosti o změnu'!$DT$2="ano",'Rozpočet + Žádosti o změnu'!DP113,IF('Rozpočet + Žádosti o změnu'!$DH$2="ano",'Rozpočet + Žádosti o změnu'!DD113,IF('Rozpočet + Žádosti o změnu'!$CV$2="ano",'Rozpočet + Žádosti o změnu'!CR113,IF('Rozpočet + Žádosti o změnu'!$CJ$2="ano",'Rozpočet + Žádosti o změnu'!CF113,IF('Rozpočet + Žádosti o změnu'!$BX$2="ano",'Rozpočet + Žádosti o změnu'!BT113,IF('Rozpočet + Žádosti o změnu'!$BL$2="ano",'Rozpočet + Žádosti o změnu'!BH113,IF('Rozpočet + Žádosti o změnu'!$AZ$2="ano",'Rozpočet + Žádosti o změnu'!AV113,IF('Rozpočet + Žádosti o změnu'!$AN$2="ano",'Rozpočet + Žádosti o změnu'!AJ113,'Rozpočet + Žádosti o změnu'!J113))))))))))</f>
        <v>0</v>
      </c>
      <c r="R113" s="267">
        <f>IF('Rozpočet + Žádosti o změnu'!$ER$2="ano",'Rozpočet + Žádosti o změnu'!EO113,IF('Rozpočet + Žádosti o změnu'!$EF$2="ano",'Rozpočet + Žádosti o změnu'!EC113,IF('Rozpočet + Žádosti o změnu'!$DT$2="ano",'Rozpočet + Žádosti o změnu'!DQ113,IF('Rozpočet + Žádosti o změnu'!$DH$2="ano",'Rozpočet + Žádosti o změnu'!DE113,IF('Rozpočet + Žádosti o změnu'!$CV$2="ano",'Rozpočet + Žádosti o změnu'!CS113,IF('Rozpočet + Žádosti o změnu'!$CJ$2="ano",'Rozpočet + Žádosti o změnu'!CG113,IF('Rozpočet + Žádosti o změnu'!$BX$2="ano",'Rozpočet + Žádosti o změnu'!BU113,IF('Rozpočet + Žádosti o změnu'!$BL$2="ano",'Rozpočet + Žádosti o změnu'!BI113,IF('Rozpočet + Žádosti o změnu'!$AZ$2="ano",'Rozpočet + Žádosti o změnu'!AW113,IF('Rozpočet + Žádosti o změnu'!$AN$2="ano",'Rozpočet + Žádosti o změnu'!AK113,'Rozpočet + Žádosti o změnu'!K113))))))))))</f>
        <v>0</v>
      </c>
      <c r="S113" s="267">
        <f>IF('Rozpočet + Žádosti o změnu'!$ER$2="ano",'Rozpočet + Žádosti o změnu'!EP113,IF('Rozpočet + Žádosti o změnu'!$EF$2="ano",'Rozpočet + Žádosti o změnu'!ED113,IF('Rozpočet + Žádosti o změnu'!$DT$2="ano",'Rozpočet + Žádosti o změnu'!DR113,IF('Rozpočet + Žádosti o změnu'!$DH$2="ano",'Rozpočet + Žádosti o změnu'!DF113,IF('Rozpočet + Žádosti o změnu'!$CV$2="ano",'Rozpočet + Žádosti o změnu'!CT113,IF('Rozpočet + Žádosti o změnu'!$CJ$2="ano",'Rozpočet + Žádosti o změnu'!CH113,IF('Rozpočet + Žádosti o změnu'!$BX$2="ano",'Rozpočet + Žádosti o změnu'!BV113,IF('Rozpočet + Žádosti o změnu'!$BL$2="ano",'Rozpočet + Žádosti o změnu'!BJ113,IF('Rozpočet + Žádosti o změnu'!$AZ$2="ano",'Rozpočet + Žádosti o změnu'!AX113,IF('Rozpočet + Žádosti o změnu'!$AN$2="ano",'Rozpočet + Žádosti o změnu'!AL113,'Rozpočet + Žádosti o změnu'!L113))))))))))</f>
        <v>0</v>
      </c>
      <c r="T113" s="267">
        <f>IF('Rozpočet + Žádosti o změnu'!$ER$2="ano",'Rozpočet + Žádosti o změnu'!EQ113,IF('Rozpočet + Žádosti o změnu'!$EF$2="ano",'Rozpočet + Žádosti o změnu'!EE113,IF('Rozpočet + Žádosti o změnu'!$DT$2="ano",'Rozpočet + Žádosti o změnu'!DS113,IF('Rozpočet + Žádosti o změnu'!$DH$2="ano",'Rozpočet + Žádosti o změnu'!DG113,IF('Rozpočet + Žádosti o změnu'!$CV$2="ano",'Rozpočet + Žádosti o změnu'!CU113,IF('Rozpočet + Žádosti o změnu'!$CJ$2="ano",'Rozpočet + Žádosti o změnu'!CI113,IF('Rozpočet + Žádosti o změnu'!$BX$2="ano",'Rozpočet + Žádosti o změnu'!BW113,IF('Rozpočet + Žádosti o změnu'!$BL$2="ano",'Rozpočet + Žádosti o změnu'!BK113,IF('Rozpočet + Žádosti o změnu'!$AZ$2="ano",'Rozpočet + Žádosti o změnu'!AY113,IF('Rozpočet + Žádosti o změnu'!$AN$2="ano",'Rozpočet + Žádosti o změnu'!AM113,'Rozpočet + Žádosti o změnu'!M113))))))))))</f>
        <v>0</v>
      </c>
      <c r="U113" s="267">
        <f>IF('Rozpočet + Žádosti o změnu'!$ER$2="ano",'Rozpočet + Žádosti o změnu'!ER113,IF('Rozpočet + Žádosti o změnu'!$EF$2="ano",'Rozpočet + Žádosti o změnu'!EF113,IF('Rozpočet + Žádosti o změnu'!$DT$2="ano",'Rozpočet + Žádosti o změnu'!DT113,IF('Rozpočet + Žádosti o změnu'!$DH$2="ano",'Rozpočet + Žádosti o změnu'!DH113,IF('Rozpočet + Žádosti o změnu'!$CV$2="ano",'Rozpočet + Žádosti o změnu'!CV113,IF('Rozpočet + Žádosti o změnu'!$CJ$2="ano",'Rozpočet + Žádosti o změnu'!CJ113,IF('Rozpočet + Žádosti o změnu'!$BX$2="ano",'Rozpočet + Žádosti o změnu'!BX113,IF('Rozpočet + Žádosti o změnu'!$BL$2="ano",'Rozpočet + Žádosti o změnu'!BL113,IF('Rozpočet + Žádosti o změnu'!$AZ$2="ano",'Rozpočet + Žádosti o změnu'!AZ113,IF('Rozpočet + Žádosti o změnu'!$AN$2="ano",'Rozpočet + Žádosti o změnu'!AN113,'Rozpočet + Žádosti o změnu'!N113))))))))))</f>
        <v>0</v>
      </c>
      <c r="W113" s="281">
        <f>IF('ZoR č. 1'!$D113="",0,'ZoR č. 1'!G113)+IF('ZoR č. 2'!$D113="",0,'ZoR č. 2'!G113)+IF('ZoR č. 3'!$D113="",0,'ZoR č. 3'!G113)+IF('ZoR č. 4'!$D113="",0,'ZoR č. 4'!G113)+IF('ZoR č. 5'!$D113="",0,'ZoR č. 5'!G113)+IF('ZoR č. 6'!$D113="",0,'ZoR č. 6'!G113)+IF('ZoR č. 7'!$D113="",0,'ZoR č. 7'!G113)+IF('ZoR č. 8'!$D113="",0,'ZoR č. 8'!G113)+IF('ZoR č. 9'!$D113="",0,'ZoR č. 9'!G113)+IF('ZoR č. 10'!$D113="",0,'ZoR č. 10'!G113)+IF(ZZoR!$D113="",0,ZZoR!G113)</f>
        <v>0</v>
      </c>
      <c r="X113" s="281">
        <f>IF('ZoR č. 1'!$D113="",0,'ZoR č. 1'!H113)+IF('ZoR č. 2'!$D113="",0,'ZoR č. 2'!H113)+IF('ZoR č. 3'!$D113="",0,'ZoR č. 3'!H113)+IF('ZoR č. 4'!$D113="",0,'ZoR č. 4'!H113)+IF('ZoR č. 5'!$D113="",0,'ZoR č. 5'!H113)+IF('ZoR č. 6'!$D113="",0,'ZoR č. 6'!H113)+IF('ZoR č. 7'!$D113="",0,'ZoR č. 7'!H113)+IF('ZoR č. 8'!$D113="",0,'ZoR č. 8'!H113)+IF('ZoR č. 9'!$D113="",0,'ZoR č. 9'!H113)+IF('ZoR č. 10'!$D113="",0,'ZoR č. 10'!H113)+IF(ZZoR!$D113="",0,ZZoR!H113)</f>
        <v>0</v>
      </c>
      <c r="Y113" s="281">
        <f>IF('ZoR č. 1'!$D113="",0,'ZoR č. 1'!I113)+IF('ZoR č. 2'!$D113="",0,'ZoR č. 2'!I113)+IF('ZoR č. 3'!$D113="",0,'ZoR č. 3'!I113)+IF('ZoR č. 4'!$D113="",0,'ZoR č. 4'!I113)+IF('ZoR č. 5'!$D113="",0,'ZoR č. 5'!I113)+IF('ZoR č. 6'!$D113="",0,'ZoR č. 6'!I113)+IF('ZoR č. 7'!$D113="",0,'ZoR č. 7'!I113)+IF('ZoR č. 8'!$D113="",0,'ZoR č. 8'!I113)+IF('ZoR č. 9'!$D113="",0,'ZoR č. 9'!I113)+IF('ZoR č. 10'!$D113="",0,'ZoR č. 10'!I113)+IF(ZZoR!$D113="",0,ZZoR!I113)</f>
        <v>0</v>
      </c>
      <c r="Z113" s="281">
        <f>IF('ZoR č. 1'!$D113="",0,'ZoR č. 1'!J113)+IF('ZoR č. 2'!$D113="",0,'ZoR č. 2'!J113)+IF('ZoR č. 3'!$D113="",0,'ZoR č. 3'!J113)+IF('ZoR č. 4'!$D113="",0,'ZoR č. 4'!J113)+IF('ZoR č. 5'!$D113="",0,'ZoR č. 5'!J113)+IF('ZoR č. 6'!$D113="",0,'ZoR č. 6'!J113)+IF('ZoR č. 7'!$D113="",0,'ZoR č. 7'!J113)+IF('ZoR č. 8'!$D113="",0,'ZoR č. 8'!J113)+IF('ZoR č. 9'!$D113="",0,'ZoR č. 9'!J113)+IF('ZoR č. 10'!$D113="",0,'ZoR č. 10'!J113)+IF(ZZoR!$D113="",0,ZZoR!J113)</f>
        <v>0</v>
      </c>
      <c r="AA113" s="281">
        <f>IF('ZoR č. 1'!$D113="",0,'ZoR č. 1'!K113)+IF('ZoR č. 2'!$D113="",0,'ZoR č. 2'!K113)+IF('ZoR č. 3'!$D113="",0,'ZoR č. 3'!K113)+IF('ZoR č. 4'!$D113="",0,'ZoR č. 4'!K113)+IF('ZoR č. 5'!$D113="",0,'ZoR č. 5'!K113)+IF('ZoR č. 6'!$D113="",0,'ZoR č. 6'!K113)+IF('ZoR č. 7'!$D113="",0,'ZoR č. 7'!K113)+IF('ZoR č. 8'!$D113="",0,'ZoR č. 8'!K113)+IF('ZoR č. 9'!$D113="",0,'ZoR č. 9'!K113)+IF('ZoR č. 10'!$D113="",0,'ZoR č. 10'!K113)+IF(ZZoR!$D113="",0,ZZoR!K113)</f>
        <v>0</v>
      </c>
      <c r="AB113" s="281">
        <f>IF('ZoR č. 1'!$D113="",0,'ZoR č. 1'!L113)+IF('ZoR č. 2'!$D113="",0,'ZoR č. 2'!L113)+IF('ZoR č. 3'!$D113="",0,'ZoR č. 3'!L113)+IF('ZoR č. 4'!$D113="",0,'ZoR č. 4'!L113)+IF('ZoR č. 5'!$D113="",0,'ZoR č. 5'!L113)+IF('ZoR č. 6'!$D113="",0,'ZoR č. 6'!L113)+IF('ZoR č. 7'!$D113="",0,'ZoR č. 7'!L113)+IF('ZoR č. 8'!$D113="",0,'ZoR č. 8'!L113)+IF('ZoR č. 9'!$D113="",0,'ZoR č. 9'!L113)+IF('ZoR č. 10'!$D113="",0,'ZoR č. 10'!L113)+IF(ZZoR!$D113="",0,ZZoR!L113)</f>
        <v>0</v>
      </c>
      <c r="AC113" s="281">
        <f>IF('ZoR č. 1'!$D113="",0,'ZoR č. 1'!M113)+IF('ZoR č. 2'!$D113="",0,'ZoR č. 2'!M113)+IF('ZoR č. 3'!$D113="",0,'ZoR č. 3'!M113)+IF('ZoR č. 4'!$D113="",0,'ZoR č. 4'!M113)+IF('ZoR č. 5'!$D113="",0,'ZoR č. 5'!M113)+IF('ZoR č. 6'!$D113="",0,'ZoR č. 6'!M113)+IF('ZoR č. 7'!$D113="",0,'ZoR č. 7'!M113)+IF('ZoR č. 8'!$D113="",0,'ZoR č. 8'!M113)+IF('ZoR č. 9'!$D113="",0,'ZoR č. 9'!M113)+IF('ZoR č. 10'!$D113="",0,'ZoR č. 10'!M113)+IF(ZZoR!$D113="",0,ZZoR!M113)</f>
        <v>0</v>
      </c>
      <c r="AE113" s="282" t="str">
        <f t="shared" si="7"/>
        <v/>
      </c>
    </row>
    <row r="114" spans="2:31" x14ac:dyDescent="0.25">
      <c r="B114" s="10" t="s">
        <v>35</v>
      </c>
      <c r="C114" s="104" t="str">
        <f>IF(COUNTA('Přehled partnerů'!C114:D114)&lt;&gt;2,"partner neuveden",IF('Přehled partnerů'!J114="ANO",'Přehled partnerů'!C114,"v tomto období nerelevantní"))</f>
        <v>partner neuveden</v>
      </c>
      <c r="D114" s="116" t="str">
        <f>IF(COUNTA('Přehled partnerů'!C114:D114)&lt;&gt;2,"",IF('Přehled partnerů'!J114="ANO",'Přehled partnerů'!D114,""))</f>
        <v/>
      </c>
      <c r="E114" s="24" t="str">
        <f t="shared" si="8"/>
        <v/>
      </c>
      <c r="F114" s="47" t="str">
        <f t="shared" si="9"/>
        <v/>
      </c>
      <c r="G114" s="15">
        <v>0</v>
      </c>
      <c r="H114" s="16">
        <v>0</v>
      </c>
      <c r="I114" s="16">
        <v>0</v>
      </c>
      <c r="J114" s="16">
        <v>0</v>
      </c>
      <c r="K114" s="126">
        <v>0</v>
      </c>
      <c r="L114" s="126">
        <v>0</v>
      </c>
      <c r="M114" s="130">
        <v>0</v>
      </c>
      <c r="N114" s="58" t="str">
        <f t="shared" si="6"/>
        <v/>
      </c>
      <c r="O114" s="267">
        <f>IF('Rozpočet + Žádosti o změnu'!$ER$2="ano",'Rozpočet + Žádosti o změnu'!EL114,IF('Rozpočet + Žádosti o změnu'!$EF$2="ano",'Rozpočet + Žádosti o změnu'!DZ114,IF('Rozpočet + Žádosti o změnu'!$DT$2="ano",'Rozpočet + Žádosti o změnu'!DN114,IF('Rozpočet + Žádosti o změnu'!$DH$2="ano",'Rozpočet + Žádosti o změnu'!DB114,IF('Rozpočet + Žádosti o změnu'!$CV$2="ano",'Rozpočet + Žádosti o změnu'!CP114,IF('Rozpočet + Žádosti o změnu'!$CJ$2="ano",'Rozpočet + Žádosti o změnu'!CD114,IF('Rozpočet + Žádosti o změnu'!$BX$2="ano",'Rozpočet + Žádosti o změnu'!BR114,IF('Rozpočet + Žádosti o změnu'!$BL$2="ano",'Rozpočet + Žádosti o změnu'!BF114,IF('Rozpočet + Žádosti o změnu'!$AZ$2="ano",'Rozpočet + Žádosti o změnu'!AT114,IF('Rozpočet + Žádosti o změnu'!$AN$2="ano",'Rozpočet + Žádosti o změnu'!AH114,'Rozpočet + Žádosti o změnu'!H114))))))))))</f>
        <v>0</v>
      </c>
      <c r="P114" s="267">
        <f>IF('Rozpočet + Žádosti o změnu'!$ER$2="ano",'Rozpočet + Žádosti o změnu'!EM114,IF('Rozpočet + Žádosti o změnu'!$EF$2="ano",'Rozpočet + Žádosti o změnu'!EA114,IF('Rozpočet + Žádosti o změnu'!$DT$2="ano",'Rozpočet + Žádosti o změnu'!DO114,IF('Rozpočet + Žádosti o změnu'!$DH$2="ano",'Rozpočet + Žádosti o změnu'!DC114,IF('Rozpočet + Žádosti o změnu'!$CV$2="ano",'Rozpočet + Žádosti o změnu'!CQ114,IF('Rozpočet + Žádosti o změnu'!$CJ$2="ano",'Rozpočet + Žádosti o změnu'!CE114,IF('Rozpočet + Žádosti o změnu'!$BX$2="ano",'Rozpočet + Žádosti o změnu'!BS114,IF('Rozpočet + Žádosti o změnu'!$BL$2="ano",'Rozpočet + Žádosti o změnu'!BG114,IF('Rozpočet + Žádosti o změnu'!$AZ$2="ano",'Rozpočet + Žádosti o změnu'!AU114,IF('Rozpočet + Žádosti o změnu'!$AN$2="ano",'Rozpočet + Žádosti o změnu'!AI114,'Rozpočet + Žádosti o změnu'!I114))))))))))</f>
        <v>0</v>
      </c>
      <c r="Q114" s="267">
        <f>IF('Rozpočet + Žádosti o změnu'!$ER$2="ano",'Rozpočet + Žádosti o změnu'!EN114,IF('Rozpočet + Žádosti o změnu'!$EF$2="ano",'Rozpočet + Žádosti o změnu'!EB114,IF('Rozpočet + Žádosti o změnu'!$DT$2="ano",'Rozpočet + Žádosti o změnu'!DP114,IF('Rozpočet + Žádosti o změnu'!$DH$2="ano",'Rozpočet + Žádosti o změnu'!DD114,IF('Rozpočet + Žádosti o změnu'!$CV$2="ano",'Rozpočet + Žádosti o změnu'!CR114,IF('Rozpočet + Žádosti o změnu'!$CJ$2="ano",'Rozpočet + Žádosti o změnu'!CF114,IF('Rozpočet + Žádosti o změnu'!$BX$2="ano",'Rozpočet + Žádosti o změnu'!BT114,IF('Rozpočet + Žádosti o změnu'!$BL$2="ano",'Rozpočet + Žádosti o změnu'!BH114,IF('Rozpočet + Žádosti o změnu'!$AZ$2="ano",'Rozpočet + Žádosti o změnu'!AV114,IF('Rozpočet + Žádosti o změnu'!$AN$2="ano",'Rozpočet + Žádosti o změnu'!AJ114,'Rozpočet + Žádosti o změnu'!J114))))))))))</f>
        <v>0</v>
      </c>
      <c r="R114" s="267">
        <f>IF('Rozpočet + Žádosti o změnu'!$ER$2="ano",'Rozpočet + Žádosti o změnu'!EO114,IF('Rozpočet + Žádosti o změnu'!$EF$2="ano",'Rozpočet + Žádosti o změnu'!EC114,IF('Rozpočet + Žádosti o změnu'!$DT$2="ano",'Rozpočet + Žádosti o změnu'!DQ114,IF('Rozpočet + Žádosti o změnu'!$DH$2="ano",'Rozpočet + Žádosti o změnu'!DE114,IF('Rozpočet + Žádosti o změnu'!$CV$2="ano",'Rozpočet + Žádosti o změnu'!CS114,IF('Rozpočet + Žádosti o změnu'!$CJ$2="ano",'Rozpočet + Žádosti o změnu'!CG114,IF('Rozpočet + Žádosti o změnu'!$BX$2="ano",'Rozpočet + Žádosti o změnu'!BU114,IF('Rozpočet + Žádosti o změnu'!$BL$2="ano",'Rozpočet + Žádosti o změnu'!BI114,IF('Rozpočet + Žádosti o změnu'!$AZ$2="ano",'Rozpočet + Žádosti o změnu'!AW114,IF('Rozpočet + Žádosti o změnu'!$AN$2="ano",'Rozpočet + Žádosti o změnu'!AK114,'Rozpočet + Žádosti o změnu'!K114))))))))))</f>
        <v>0</v>
      </c>
      <c r="S114" s="267">
        <f>IF('Rozpočet + Žádosti o změnu'!$ER$2="ano",'Rozpočet + Žádosti o změnu'!EP114,IF('Rozpočet + Žádosti o změnu'!$EF$2="ano",'Rozpočet + Žádosti o změnu'!ED114,IF('Rozpočet + Žádosti o změnu'!$DT$2="ano",'Rozpočet + Žádosti o změnu'!DR114,IF('Rozpočet + Žádosti o změnu'!$DH$2="ano",'Rozpočet + Žádosti o změnu'!DF114,IF('Rozpočet + Žádosti o změnu'!$CV$2="ano",'Rozpočet + Žádosti o změnu'!CT114,IF('Rozpočet + Žádosti o změnu'!$CJ$2="ano",'Rozpočet + Žádosti o změnu'!CH114,IF('Rozpočet + Žádosti o změnu'!$BX$2="ano",'Rozpočet + Žádosti o změnu'!BV114,IF('Rozpočet + Žádosti o změnu'!$BL$2="ano",'Rozpočet + Žádosti o změnu'!BJ114,IF('Rozpočet + Žádosti o změnu'!$AZ$2="ano",'Rozpočet + Žádosti o změnu'!AX114,IF('Rozpočet + Žádosti o změnu'!$AN$2="ano",'Rozpočet + Žádosti o změnu'!AL114,'Rozpočet + Žádosti o změnu'!L114))))))))))</f>
        <v>0</v>
      </c>
      <c r="T114" s="267">
        <f>IF('Rozpočet + Žádosti o změnu'!$ER$2="ano",'Rozpočet + Žádosti o změnu'!EQ114,IF('Rozpočet + Žádosti o změnu'!$EF$2="ano",'Rozpočet + Žádosti o změnu'!EE114,IF('Rozpočet + Žádosti o změnu'!$DT$2="ano",'Rozpočet + Žádosti o změnu'!DS114,IF('Rozpočet + Žádosti o změnu'!$DH$2="ano",'Rozpočet + Žádosti o změnu'!DG114,IF('Rozpočet + Žádosti o změnu'!$CV$2="ano",'Rozpočet + Žádosti o změnu'!CU114,IF('Rozpočet + Žádosti o změnu'!$CJ$2="ano",'Rozpočet + Žádosti o změnu'!CI114,IF('Rozpočet + Žádosti o změnu'!$BX$2="ano",'Rozpočet + Žádosti o změnu'!BW114,IF('Rozpočet + Žádosti o změnu'!$BL$2="ano",'Rozpočet + Žádosti o změnu'!BK114,IF('Rozpočet + Žádosti o změnu'!$AZ$2="ano",'Rozpočet + Žádosti o změnu'!AY114,IF('Rozpočet + Žádosti o změnu'!$AN$2="ano",'Rozpočet + Žádosti o změnu'!AM114,'Rozpočet + Žádosti o změnu'!M114))))))))))</f>
        <v>0</v>
      </c>
      <c r="U114" s="267">
        <f>IF('Rozpočet + Žádosti o změnu'!$ER$2="ano",'Rozpočet + Žádosti o změnu'!ER114,IF('Rozpočet + Žádosti o změnu'!$EF$2="ano",'Rozpočet + Žádosti o změnu'!EF114,IF('Rozpočet + Žádosti o změnu'!$DT$2="ano",'Rozpočet + Žádosti o změnu'!DT114,IF('Rozpočet + Žádosti o změnu'!$DH$2="ano",'Rozpočet + Žádosti o změnu'!DH114,IF('Rozpočet + Žádosti o změnu'!$CV$2="ano",'Rozpočet + Žádosti o změnu'!CV114,IF('Rozpočet + Žádosti o změnu'!$CJ$2="ano",'Rozpočet + Žádosti o změnu'!CJ114,IF('Rozpočet + Žádosti o změnu'!$BX$2="ano",'Rozpočet + Žádosti o změnu'!BX114,IF('Rozpočet + Žádosti o změnu'!$BL$2="ano",'Rozpočet + Žádosti o změnu'!BL114,IF('Rozpočet + Žádosti o změnu'!$AZ$2="ano",'Rozpočet + Žádosti o změnu'!AZ114,IF('Rozpočet + Žádosti o změnu'!$AN$2="ano",'Rozpočet + Žádosti o změnu'!AN114,'Rozpočet + Žádosti o změnu'!N114))))))))))</f>
        <v>0</v>
      </c>
      <c r="W114" s="281">
        <f>IF('ZoR č. 1'!$D114="",0,'ZoR č. 1'!G114)+IF('ZoR č. 2'!$D114="",0,'ZoR č. 2'!G114)+IF('ZoR č. 3'!$D114="",0,'ZoR č. 3'!G114)+IF('ZoR č. 4'!$D114="",0,'ZoR č. 4'!G114)+IF('ZoR č. 5'!$D114="",0,'ZoR č. 5'!G114)+IF('ZoR č. 6'!$D114="",0,'ZoR č. 6'!G114)+IF('ZoR č. 7'!$D114="",0,'ZoR č. 7'!G114)+IF('ZoR č. 8'!$D114="",0,'ZoR č. 8'!G114)+IF('ZoR č. 9'!$D114="",0,'ZoR č. 9'!G114)+IF('ZoR č. 10'!$D114="",0,'ZoR č. 10'!G114)+IF(ZZoR!$D114="",0,ZZoR!G114)</f>
        <v>0</v>
      </c>
      <c r="X114" s="281">
        <f>IF('ZoR č. 1'!$D114="",0,'ZoR č. 1'!H114)+IF('ZoR č. 2'!$D114="",0,'ZoR č. 2'!H114)+IF('ZoR č. 3'!$D114="",0,'ZoR č. 3'!H114)+IF('ZoR č. 4'!$D114="",0,'ZoR č. 4'!H114)+IF('ZoR č. 5'!$D114="",0,'ZoR č. 5'!H114)+IF('ZoR č. 6'!$D114="",0,'ZoR č. 6'!H114)+IF('ZoR č. 7'!$D114="",0,'ZoR č. 7'!H114)+IF('ZoR č. 8'!$D114="",0,'ZoR č. 8'!H114)+IF('ZoR č. 9'!$D114="",0,'ZoR č. 9'!H114)+IF('ZoR č. 10'!$D114="",0,'ZoR č. 10'!H114)+IF(ZZoR!$D114="",0,ZZoR!H114)</f>
        <v>0</v>
      </c>
      <c r="Y114" s="281">
        <f>IF('ZoR č. 1'!$D114="",0,'ZoR č. 1'!I114)+IF('ZoR č. 2'!$D114="",0,'ZoR č. 2'!I114)+IF('ZoR č. 3'!$D114="",0,'ZoR č. 3'!I114)+IF('ZoR č. 4'!$D114="",0,'ZoR č. 4'!I114)+IF('ZoR č. 5'!$D114="",0,'ZoR č. 5'!I114)+IF('ZoR č. 6'!$D114="",0,'ZoR č. 6'!I114)+IF('ZoR č. 7'!$D114="",0,'ZoR č. 7'!I114)+IF('ZoR č. 8'!$D114="",0,'ZoR č. 8'!I114)+IF('ZoR č. 9'!$D114="",0,'ZoR č. 9'!I114)+IF('ZoR č. 10'!$D114="",0,'ZoR č. 10'!I114)+IF(ZZoR!$D114="",0,ZZoR!I114)</f>
        <v>0</v>
      </c>
      <c r="Z114" s="281">
        <f>IF('ZoR č. 1'!$D114="",0,'ZoR č. 1'!J114)+IF('ZoR č. 2'!$D114="",0,'ZoR č. 2'!J114)+IF('ZoR č. 3'!$D114="",0,'ZoR č. 3'!J114)+IF('ZoR č. 4'!$D114="",0,'ZoR č. 4'!J114)+IF('ZoR č. 5'!$D114="",0,'ZoR č. 5'!J114)+IF('ZoR č. 6'!$D114="",0,'ZoR č. 6'!J114)+IF('ZoR č. 7'!$D114="",0,'ZoR č. 7'!J114)+IF('ZoR č. 8'!$D114="",0,'ZoR č. 8'!J114)+IF('ZoR č. 9'!$D114="",0,'ZoR č. 9'!J114)+IF('ZoR č. 10'!$D114="",0,'ZoR č. 10'!J114)+IF(ZZoR!$D114="",0,ZZoR!J114)</f>
        <v>0</v>
      </c>
      <c r="AA114" s="281">
        <f>IF('ZoR č. 1'!$D114="",0,'ZoR č. 1'!K114)+IF('ZoR č. 2'!$D114="",0,'ZoR č. 2'!K114)+IF('ZoR č. 3'!$D114="",0,'ZoR č. 3'!K114)+IF('ZoR č. 4'!$D114="",0,'ZoR č. 4'!K114)+IF('ZoR č. 5'!$D114="",0,'ZoR č. 5'!K114)+IF('ZoR č. 6'!$D114="",0,'ZoR č. 6'!K114)+IF('ZoR č. 7'!$D114="",0,'ZoR č. 7'!K114)+IF('ZoR č. 8'!$D114="",0,'ZoR č. 8'!K114)+IF('ZoR č. 9'!$D114="",0,'ZoR č. 9'!K114)+IF('ZoR č. 10'!$D114="",0,'ZoR č. 10'!K114)+IF(ZZoR!$D114="",0,ZZoR!K114)</f>
        <v>0</v>
      </c>
      <c r="AB114" s="281">
        <f>IF('ZoR č. 1'!$D114="",0,'ZoR č. 1'!L114)+IF('ZoR č. 2'!$D114="",0,'ZoR č. 2'!L114)+IF('ZoR č. 3'!$D114="",0,'ZoR č. 3'!L114)+IF('ZoR č. 4'!$D114="",0,'ZoR č. 4'!L114)+IF('ZoR č. 5'!$D114="",0,'ZoR č. 5'!L114)+IF('ZoR č. 6'!$D114="",0,'ZoR č. 6'!L114)+IF('ZoR č. 7'!$D114="",0,'ZoR č. 7'!L114)+IF('ZoR č. 8'!$D114="",0,'ZoR č. 8'!L114)+IF('ZoR č. 9'!$D114="",0,'ZoR č. 9'!L114)+IF('ZoR č. 10'!$D114="",0,'ZoR č. 10'!L114)+IF(ZZoR!$D114="",0,ZZoR!L114)</f>
        <v>0</v>
      </c>
      <c r="AC114" s="281">
        <f>IF('ZoR č. 1'!$D114="",0,'ZoR č. 1'!M114)+IF('ZoR č. 2'!$D114="",0,'ZoR č. 2'!M114)+IF('ZoR č. 3'!$D114="",0,'ZoR č. 3'!M114)+IF('ZoR č. 4'!$D114="",0,'ZoR č. 4'!M114)+IF('ZoR č. 5'!$D114="",0,'ZoR č. 5'!M114)+IF('ZoR č. 6'!$D114="",0,'ZoR č. 6'!M114)+IF('ZoR č. 7'!$D114="",0,'ZoR č. 7'!M114)+IF('ZoR č. 8'!$D114="",0,'ZoR č. 8'!M114)+IF('ZoR č. 9'!$D114="",0,'ZoR č. 9'!M114)+IF('ZoR č. 10'!$D114="",0,'ZoR č. 10'!M114)+IF(ZZoR!$D114="",0,ZZoR!M114)</f>
        <v>0</v>
      </c>
      <c r="AE114" s="282" t="str">
        <f t="shared" si="7"/>
        <v/>
      </c>
    </row>
    <row r="115" spans="2:31" x14ac:dyDescent="0.25">
      <c r="B115" s="10" t="s">
        <v>36</v>
      </c>
      <c r="C115" s="104" t="str">
        <f>IF(COUNTA('Přehled partnerů'!C115:D115)&lt;&gt;2,"partner neuveden",IF('Přehled partnerů'!J115="ANO",'Přehled partnerů'!C115,"v tomto období nerelevantní"))</f>
        <v>partner neuveden</v>
      </c>
      <c r="D115" s="116" t="str">
        <f>IF(COUNTA('Přehled partnerů'!C115:D115)&lt;&gt;2,"",IF('Přehled partnerů'!J115="ANO",'Přehled partnerů'!D115,""))</f>
        <v/>
      </c>
      <c r="E115" s="24" t="str">
        <f t="shared" si="8"/>
        <v/>
      </c>
      <c r="F115" s="47" t="str">
        <f t="shared" si="9"/>
        <v/>
      </c>
      <c r="G115" s="15">
        <v>0</v>
      </c>
      <c r="H115" s="16">
        <v>0</v>
      </c>
      <c r="I115" s="16">
        <v>0</v>
      </c>
      <c r="J115" s="16">
        <v>0</v>
      </c>
      <c r="K115" s="126">
        <v>0</v>
      </c>
      <c r="L115" s="126">
        <v>0</v>
      </c>
      <c r="M115" s="130">
        <v>0</v>
      </c>
      <c r="N115" s="58" t="str">
        <f t="shared" si="6"/>
        <v/>
      </c>
      <c r="O115" s="267">
        <f>IF('Rozpočet + Žádosti o změnu'!$ER$2="ano",'Rozpočet + Žádosti o změnu'!EL115,IF('Rozpočet + Žádosti o změnu'!$EF$2="ano",'Rozpočet + Žádosti o změnu'!DZ115,IF('Rozpočet + Žádosti o změnu'!$DT$2="ano",'Rozpočet + Žádosti o změnu'!DN115,IF('Rozpočet + Žádosti o změnu'!$DH$2="ano",'Rozpočet + Žádosti o změnu'!DB115,IF('Rozpočet + Žádosti o změnu'!$CV$2="ano",'Rozpočet + Žádosti o změnu'!CP115,IF('Rozpočet + Žádosti o změnu'!$CJ$2="ano",'Rozpočet + Žádosti o změnu'!CD115,IF('Rozpočet + Žádosti o změnu'!$BX$2="ano",'Rozpočet + Žádosti o změnu'!BR115,IF('Rozpočet + Žádosti o změnu'!$BL$2="ano",'Rozpočet + Žádosti o změnu'!BF115,IF('Rozpočet + Žádosti o změnu'!$AZ$2="ano",'Rozpočet + Žádosti o změnu'!AT115,IF('Rozpočet + Žádosti o změnu'!$AN$2="ano",'Rozpočet + Žádosti o změnu'!AH115,'Rozpočet + Žádosti o změnu'!H115))))))))))</f>
        <v>0</v>
      </c>
      <c r="P115" s="267">
        <f>IF('Rozpočet + Žádosti o změnu'!$ER$2="ano",'Rozpočet + Žádosti o změnu'!EM115,IF('Rozpočet + Žádosti o změnu'!$EF$2="ano",'Rozpočet + Žádosti o změnu'!EA115,IF('Rozpočet + Žádosti o změnu'!$DT$2="ano",'Rozpočet + Žádosti o změnu'!DO115,IF('Rozpočet + Žádosti o změnu'!$DH$2="ano",'Rozpočet + Žádosti o změnu'!DC115,IF('Rozpočet + Žádosti o změnu'!$CV$2="ano",'Rozpočet + Žádosti o změnu'!CQ115,IF('Rozpočet + Žádosti o změnu'!$CJ$2="ano",'Rozpočet + Žádosti o změnu'!CE115,IF('Rozpočet + Žádosti o změnu'!$BX$2="ano",'Rozpočet + Žádosti o změnu'!BS115,IF('Rozpočet + Žádosti o změnu'!$BL$2="ano",'Rozpočet + Žádosti o změnu'!BG115,IF('Rozpočet + Žádosti o změnu'!$AZ$2="ano",'Rozpočet + Žádosti o změnu'!AU115,IF('Rozpočet + Žádosti o změnu'!$AN$2="ano",'Rozpočet + Žádosti o změnu'!AI115,'Rozpočet + Žádosti o změnu'!I115))))))))))</f>
        <v>0</v>
      </c>
      <c r="Q115" s="267">
        <f>IF('Rozpočet + Žádosti o změnu'!$ER$2="ano",'Rozpočet + Žádosti o změnu'!EN115,IF('Rozpočet + Žádosti o změnu'!$EF$2="ano",'Rozpočet + Žádosti o změnu'!EB115,IF('Rozpočet + Žádosti o změnu'!$DT$2="ano",'Rozpočet + Žádosti o změnu'!DP115,IF('Rozpočet + Žádosti o změnu'!$DH$2="ano",'Rozpočet + Žádosti o změnu'!DD115,IF('Rozpočet + Žádosti o změnu'!$CV$2="ano",'Rozpočet + Žádosti o změnu'!CR115,IF('Rozpočet + Žádosti o změnu'!$CJ$2="ano",'Rozpočet + Žádosti o změnu'!CF115,IF('Rozpočet + Žádosti o změnu'!$BX$2="ano",'Rozpočet + Žádosti o změnu'!BT115,IF('Rozpočet + Žádosti o změnu'!$BL$2="ano",'Rozpočet + Žádosti o změnu'!BH115,IF('Rozpočet + Žádosti o změnu'!$AZ$2="ano",'Rozpočet + Žádosti o změnu'!AV115,IF('Rozpočet + Žádosti o změnu'!$AN$2="ano",'Rozpočet + Žádosti o změnu'!AJ115,'Rozpočet + Žádosti o změnu'!J115))))))))))</f>
        <v>0</v>
      </c>
      <c r="R115" s="267">
        <f>IF('Rozpočet + Žádosti o změnu'!$ER$2="ano",'Rozpočet + Žádosti o změnu'!EO115,IF('Rozpočet + Žádosti o změnu'!$EF$2="ano",'Rozpočet + Žádosti o změnu'!EC115,IF('Rozpočet + Žádosti o změnu'!$DT$2="ano",'Rozpočet + Žádosti o změnu'!DQ115,IF('Rozpočet + Žádosti o změnu'!$DH$2="ano",'Rozpočet + Žádosti o změnu'!DE115,IF('Rozpočet + Žádosti o změnu'!$CV$2="ano",'Rozpočet + Žádosti o změnu'!CS115,IF('Rozpočet + Žádosti o změnu'!$CJ$2="ano",'Rozpočet + Žádosti o změnu'!CG115,IF('Rozpočet + Žádosti o změnu'!$BX$2="ano",'Rozpočet + Žádosti o změnu'!BU115,IF('Rozpočet + Žádosti o změnu'!$BL$2="ano",'Rozpočet + Žádosti o změnu'!BI115,IF('Rozpočet + Žádosti o změnu'!$AZ$2="ano",'Rozpočet + Žádosti o změnu'!AW115,IF('Rozpočet + Žádosti o změnu'!$AN$2="ano",'Rozpočet + Žádosti o změnu'!AK115,'Rozpočet + Žádosti o změnu'!K115))))))))))</f>
        <v>0</v>
      </c>
      <c r="S115" s="267">
        <f>IF('Rozpočet + Žádosti o změnu'!$ER$2="ano",'Rozpočet + Žádosti o změnu'!EP115,IF('Rozpočet + Žádosti o změnu'!$EF$2="ano",'Rozpočet + Žádosti o změnu'!ED115,IF('Rozpočet + Žádosti o změnu'!$DT$2="ano",'Rozpočet + Žádosti o změnu'!DR115,IF('Rozpočet + Žádosti o změnu'!$DH$2="ano",'Rozpočet + Žádosti o změnu'!DF115,IF('Rozpočet + Žádosti o změnu'!$CV$2="ano",'Rozpočet + Žádosti o změnu'!CT115,IF('Rozpočet + Žádosti o změnu'!$CJ$2="ano",'Rozpočet + Žádosti o změnu'!CH115,IF('Rozpočet + Žádosti o změnu'!$BX$2="ano",'Rozpočet + Žádosti o změnu'!BV115,IF('Rozpočet + Žádosti o změnu'!$BL$2="ano",'Rozpočet + Žádosti o změnu'!BJ115,IF('Rozpočet + Žádosti o změnu'!$AZ$2="ano",'Rozpočet + Žádosti o změnu'!AX115,IF('Rozpočet + Žádosti o změnu'!$AN$2="ano",'Rozpočet + Žádosti o změnu'!AL115,'Rozpočet + Žádosti o změnu'!L115))))))))))</f>
        <v>0</v>
      </c>
      <c r="T115" s="267">
        <f>IF('Rozpočet + Žádosti o změnu'!$ER$2="ano",'Rozpočet + Žádosti o změnu'!EQ115,IF('Rozpočet + Žádosti o změnu'!$EF$2="ano",'Rozpočet + Žádosti o změnu'!EE115,IF('Rozpočet + Žádosti o změnu'!$DT$2="ano",'Rozpočet + Žádosti o změnu'!DS115,IF('Rozpočet + Žádosti o změnu'!$DH$2="ano",'Rozpočet + Žádosti o změnu'!DG115,IF('Rozpočet + Žádosti o změnu'!$CV$2="ano",'Rozpočet + Žádosti o změnu'!CU115,IF('Rozpočet + Žádosti o změnu'!$CJ$2="ano",'Rozpočet + Žádosti o změnu'!CI115,IF('Rozpočet + Žádosti o změnu'!$BX$2="ano",'Rozpočet + Žádosti o změnu'!BW115,IF('Rozpočet + Žádosti o změnu'!$BL$2="ano",'Rozpočet + Žádosti o změnu'!BK115,IF('Rozpočet + Žádosti o změnu'!$AZ$2="ano",'Rozpočet + Žádosti o změnu'!AY115,IF('Rozpočet + Žádosti o změnu'!$AN$2="ano",'Rozpočet + Žádosti o změnu'!AM115,'Rozpočet + Žádosti o změnu'!M115))))))))))</f>
        <v>0</v>
      </c>
      <c r="U115" s="267">
        <f>IF('Rozpočet + Žádosti o změnu'!$ER$2="ano",'Rozpočet + Žádosti o změnu'!ER115,IF('Rozpočet + Žádosti o změnu'!$EF$2="ano",'Rozpočet + Žádosti o změnu'!EF115,IF('Rozpočet + Žádosti o změnu'!$DT$2="ano",'Rozpočet + Žádosti o změnu'!DT115,IF('Rozpočet + Žádosti o změnu'!$DH$2="ano",'Rozpočet + Žádosti o změnu'!DH115,IF('Rozpočet + Žádosti o změnu'!$CV$2="ano",'Rozpočet + Žádosti o změnu'!CV115,IF('Rozpočet + Žádosti o změnu'!$CJ$2="ano",'Rozpočet + Žádosti o změnu'!CJ115,IF('Rozpočet + Žádosti o změnu'!$BX$2="ano",'Rozpočet + Žádosti o změnu'!BX115,IF('Rozpočet + Žádosti o změnu'!$BL$2="ano",'Rozpočet + Žádosti o změnu'!BL115,IF('Rozpočet + Žádosti o změnu'!$AZ$2="ano",'Rozpočet + Žádosti o změnu'!AZ115,IF('Rozpočet + Žádosti o změnu'!$AN$2="ano",'Rozpočet + Žádosti o změnu'!AN115,'Rozpočet + Žádosti o změnu'!N115))))))))))</f>
        <v>0</v>
      </c>
      <c r="W115" s="281">
        <f>IF('ZoR č. 1'!$D115="",0,'ZoR č. 1'!G115)+IF('ZoR č. 2'!$D115="",0,'ZoR č. 2'!G115)+IF('ZoR č. 3'!$D115="",0,'ZoR č. 3'!G115)+IF('ZoR č. 4'!$D115="",0,'ZoR č. 4'!G115)+IF('ZoR č. 5'!$D115="",0,'ZoR č. 5'!G115)+IF('ZoR č. 6'!$D115="",0,'ZoR č. 6'!G115)+IF('ZoR č. 7'!$D115="",0,'ZoR č. 7'!G115)+IF('ZoR č. 8'!$D115="",0,'ZoR č. 8'!G115)+IF('ZoR č. 9'!$D115="",0,'ZoR č. 9'!G115)+IF('ZoR č. 10'!$D115="",0,'ZoR č. 10'!G115)+IF(ZZoR!$D115="",0,ZZoR!G115)</f>
        <v>0</v>
      </c>
      <c r="X115" s="281">
        <f>IF('ZoR č. 1'!$D115="",0,'ZoR č. 1'!H115)+IF('ZoR č. 2'!$D115="",0,'ZoR č. 2'!H115)+IF('ZoR č. 3'!$D115="",0,'ZoR č. 3'!H115)+IF('ZoR č. 4'!$D115="",0,'ZoR č. 4'!H115)+IF('ZoR č. 5'!$D115="",0,'ZoR č. 5'!H115)+IF('ZoR č. 6'!$D115="",0,'ZoR č. 6'!H115)+IF('ZoR č. 7'!$D115="",0,'ZoR č. 7'!H115)+IF('ZoR č. 8'!$D115="",0,'ZoR č. 8'!H115)+IF('ZoR č. 9'!$D115="",0,'ZoR č. 9'!H115)+IF('ZoR č. 10'!$D115="",0,'ZoR č. 10'!H115)+IF(ZZoR!$D115="",0,ZZoR!H115)</f>
        <v>0</v>
      </c>
      <c r="Y115" s="281">
        <f>IF('ZoR č. 1'!$D115="",0,'ZoR č. 1'!I115)+IF('ZoR č. 2'!$D115="",0,'ZoR č. 2'!I115)+IF('ZoR č. 3'!$D115="",0,'ZoR č. 3'!I115)+IF('ZoR č. 4'!$D115="",0,'ZoR č. 4'!I115)+IF('ZoR č. 5'!$D115="",0,'ZoR č. 5'!I115)+IF('ZoR č. 6'!$D115="",0,'ZoR č. 6'!I115)+IF('ZoR č. 7'!$D115="",0,'ZoR č. 7'!I115)+IF('ZoR č. 8'!$D115="",0,'ZoR č. 8'!I115)+IF('ZoR č. 9'!$D115="",0,'ZoR č. 9'!I115)+IF('ZoR č. 10'!$D115="",0,'ZoR č. 10'!I115)+IF(ZZoR!$D115="",0,ZZoR!I115)</f>
        <v>0</v>
      </c>
      <c r="Z115" s="281">
        <f>IF('ZoR č. 1'!$D115="",0,'ZoR č. 1'!J115)+IF('ZoR č. 2'!$D115="",0,'ZoR č. 2'!J115)+IF('ZoR č. 3'!$D115="",0,'ZoR č. 3'!J115)+IF('ZoR č. 4'!$D115="",0,'ZoR č. 4'!J115)+IF('ZoR č. 5'!$D115="",0,'ZoR č. 5'!J115)+IF('ZoR č. 6'!$D115="",0,'ZoR č. 6'!J115)+IF('ZoR č. 7'!$D115="",0,'ZoR č. 7'!J115)+IF('ZoR č. 8'!$D115="",0,'ZoR č. 8'!J115)+IF('ZoR č. 9'!$D115="",0,'ZoR č. 9'!J115)+IF('ZoR č. 10'!$D115="",0,'ZoR č. 10'!J115)+IF(ZZoR!$D115="",0,ZZoR!J115)</f>
        <v>0</v>
      </c>
      <c r="AA115" s="281">
        <f>IF('ZoR č. 1'!$D115="",0,'ZoR č. 1'!K115)+IF('ZoR č. 2'!$D115="",0,'ZoR č. 2'!K115)+IF('ZoR č. 3'!$D115="",0,'ZoR č. 3'!K115)+IF('ZoR č. 4'!$D115="",0,'ZoR č. 4'!K115)+IF('ZoR č. 5'!$D115="",0,'ZoR č. 5'!K115)+IF('ZoR č. 6'!$D115="",0,'ZoR č. 6'!K115)+IF('ZoR č. 7'!$D115="",0,'ZoR č. 7'!K115)+IF('ZoR č. 8'!$D115="",0,'ZoR č. 8'!K115)+IF('ZoR č. 9'!$D115="",0,'ZoR č. 9'!K115)+IF('ZoR č. 10'!$D115="",0,'ZoR č. 10'!K115)+IF(ZZoR!$D115="",0,ZZoR!K115)</f>
        <v>0</v>
      </c>
      <c r="AB115" s="281">
        <f>IF('ZoR č. 1'!$D115="",0,'ZoR č. 1'!L115)+IF('ZoR č. 2'!$D115="",0,'ZoR č. 2'!L115)+IF('ZoR č. 3'!$D115="",0,'ZoR č. 3'!L115)+IF('ZoR č. 4'!$D115="",0,'ZoR č. 4'!L115)+IF('ZoR č. 5'!$D115="",0,'ZoR č. 5'!L115)+IF('ZoR č. 6'!$D115="",0,'ZoR č. 6'!L115)+IF('ZoR č. 7'!$D115="",0,'ZoR č. 7'!L115)+IF('ZoR č. 8'!$D115="",0,'ZoR č. 8'!L115)+IF('ZoR č. 9'!$D115="",0,'ZoR č. 9'!L115)+IF('ZoR č. 10'!$D115="",0,'ZoR č. 10'!L115)+IF(ZZoR!$D115="",0,ZZoR!L115)</f>
        <v>0</v>
      </c>
      <c r="AC115" s="281">
        <f>IF('ZoR č. 1'!$D115="",0,'ZoR č. 1'!M115)+IF('ZoR č. 2'!$D115="",0,'ZoR č. 2'!M115)+IF('ZoR č. 3'!$D115="",0,'ZoR č. 3'!M115)+IF('ZoR č. 4'!$D115="",0,'ZoR č. 4'!M115)+IF('ZoR č. 5'!$D115="",0,'ZoR č. 5'!M115)+IF('ZoR č. 6'!$D115="",0,'ZoR č. 6'!M115)+IF('ZoR č. 7'!$D115="",0,'ZoR č. 7'!M115)+IF('ZoR č. 8'!$D115="",0,'ZoR č. 8'!M115)+IF('ZoR č. 9'!$D115="",0,'ZoR č. 9'!M115)+IF('ZoR č. 10'!$D115="",0,'ZoR č. 10'!M115)+IF(ZZoR!$D115="",0,ZZoR!M115)</f>
        <v>0</v>
      </c>
      <c r="AE115" s="282" t="str">
        <f t="shared" si="7"/>
        <v/>
      </c>
    </row>
    <row r="116" spans="2:31" x14ac:dyDescent="0.25">
      <c r="B116" s="10" t="s">
        <v>37</v>
      </c>
      <c r="C116" s="104" t="str">
        <f>IF(COUNTA('Přehled partnerů'!C116:D116)&lt;&gt;2,"partner neuveden",IF('Přehled partnerů'!J116="ANO",'Přehled partnerů'!C116,"v tomto období nerelevantní"))</f>
        <v>partner neuveden</v>
      </c>
      <c r="D116" s="116" t="str">
        <f>IF(COUNTA('Přehled partnerů'!C116:D116)&lt;&gt;2,"",IF('Přehled partnerů'!J116="ANO",'Přehled partnerů'!D116,""))</f>
        <v/>
      </c>
      <c r="E116" s="24" t="str">
        <f t="shared" si="8"/>
        <v/>
      </c>
      <c r="F116" s="47" t="str">
        <f t="shared" si="9"/>
        <v/>
      </c>
      <c r="G116" s="15">
        <v>0</v>
      </c>
      <c r="H116" s="16">
        <v>0</v>
      </c>
      <c r="I116" s="16">
        <v>0</v>
      </c>
      <c r="J116" s="16">
        <v>0</v>
      </c>
      <c r="K116" s="126">
        <v>0</v>
      </c>
      <c r="L116" s="126">
        <v>0</v>
      </c>
      <c r="M116" s="130">
        <v>0</v>
      </c>
      <c r="N116" s="58" t="str">
        <f t="shared" si="6"/>
        <v/>
      </c>
      <c r="O116" s="267">
        <f>IF('Rozpočet + Žádosti o změnu'!$ER$2="ano",'Rozpočet + Žádosti o změnu'!EL116,IF('Rozpočet + Žádosti o změnu'!$EF$2="ano",'Rozpočet + Žádosti o změnu'!DZ116,IF('Rozpočet + Žádosti o změnu'!$DT$2="ano",'Rozpočet + Žádosti o změnu'!DN116,IF('Rozpočet + Žádosti o změnu'!$DH$2="ano",'Rozpočet + Žádosti o změnu'!DB116,IF('Rozpočet + Žádosti o změnu'!$CV$2="ano",'Rozpočet + Žádosti o změnu'!CP116,IF('Rozpočet + Žádosti o změnu'!$CJ$2="ano",'Rozpočet + Žádosti o změnu'!CD116,IF('Rozpočet + Žádosti o změnu'!$BX$2="ano",'Rozpočet + Žádosti o změnu'!BR116,IF('Rozpočet + Žádosti o změnu'!$BL$2="ano",'Rozpočet + Žádosti o změnu'!BF116,IF('Rozpočet + Žádosti o změnu'!$AZ$2="ano",'Rozpočet + Žádosti o změnu'!AT116,IF('Rozpočet + Žádosti o změnu'!$AN$2="ano",'Rozpočet + Žádosti o změnu'!AH116,'Rozpočet + Žádosti o změnu'!H116))))))))))</f>
        <v>0</v>
      </c>
      <c r="P116" s="267">
        <f>IF('Rozpočet + Žádosti o změnu'!$ER$2="ano",'Rozpočet + Žádosti o změnu'!EM116,IF('Rozpočet + Žádosti o změnu'!$EF$2="ano",'Rozpočet + Žádosti o změnu'!EA116,IF('Rozpočet + Žádosti o změnu'!$DT$2="ano",'Rozpočet + Žádosti o změnu'!DO116,IF('Rozpočet + Žádosti o změnu'!$DH$2="ano",'Rozpočet + Žádosti o změnu'!DC116,IF('Rozpočet + Žádosti o změnu'!$CV$2="ano",'Rozpočet + Žádosti o změnu'!CQ116,IF('Rozpočet + Žádosti o změnu'!$CJ$2="ano",'Rozpočet + Žádosti o změnu'!CE116,IF('Rozpočet + Žádosti o změnu'!$BX$2="ano",'Rozpočet + Žádosti o změnu'!BS116,IF('Rozpočet + Žádosti o změnu'!$BL$2="ano",'Rozpočet + Žádosti o změnu'!BG116,IF('Rozpočet + Žádosti o změnu'!$AZ$2="ano",'Rozpočet + Žádosti o změnu'!AU116,IF('Rozpočet + Žádosti o změnu'!$AN$2="ano",'Rozpočet + Žádosti o změnu'!AI116,'Rozpočet + Žádosti o změnu'!I116))))))))))</f>
        <v>0</v>
      </c>
      <c r="Q116" s="267">
        <f>IF('Rozpočet + Žádosti o změnu'!$ER$2="ano",'Rozpočet + Žádosti o změnu'!EN116,IF('Rozpočet + Žádosti o změnu'!$EF$2="ano",'Rozpočet + Žádosti o změnu'!EB116,IF('Rozpočet + Žádosti o změnu'!$DT$2="ano",'Rozpočet + Žádosti o změnu'!DP116,IF('Rozpočet + Žádosti o změnu'!$DH$2="ano",'Rozpočet + Žádosti o změnu'!DD116,IF('Rozpočet + Žádosti o změnu'!$CV$2="ano",'Rozpočet + Žádosti o změnu'!CR116,IF('Rozpočet + Žádosti o změnu'!$CJ$2="ano",'Rozpočet + Žádosti o změnu'!CF116,IF('Rozpočet + Žádosti o změnu'!$BX$2="ano",'Rozpočet + Žádosti o změnu'!BT116,IF('Rozpočet + Žádosti o změnu'!$BL$2="ano",'Rozpočet + Žádosti o změnu'!BH116,IF('Rozpočet + Žádosti o změnu'!$AZ$2="ano",'Rozpočet + Žádosti o změnu'!AV116,IF('Rozpočet + Žádosti o změnu'!$AN$2="ano",'Rozpočet + Žádosti o změnu'!AJ116,'Rozpočet + Žádosti o změnu'!J116))))))))))</f>
        <v>0</v>
      </c>
      <c r="R116" s="267">
        <f>IF('Rozpočet + Žádosti o změnu'!$ER$2="ano",'Rozpočet + Žádosti o změnu'!EO116,IF('Rozpočet + Žádosti o změnu'!$EF$2="ano",'Rozpočet + Žádosti o změnu'!EC116,IF('Rozpočet + Žádosti o změnu'!$DT$2="ano",'Rozpočet + Žádosti o změnu'!DQ116,IF('Rozpočet + Žádosti o změnu'!$DH$2="ano",'Rozpočet + Žádosti o změnu'!DE116,IF('Rozpočet + Žádosti o změnu'!$CV$2="ano",'Rozpočet + Žádosti o změnu'!CS116,IF('Rozpočet + Žádosti o změnu'!$CJ$2="ano",'Rozpočet + Žádosti o změnu'!CG116,IF('Rozpočet + Žádosti o změnu'!$BX$2="ano",'Rozpočet + Žádosti o změnu'!BU116,IF('Rozpočet + Žádosti o změnu'!$BL$2="ano",'Rozpočet + Žádosti o změnu'!BI116,IF('Rozpočet + Žádosti o změnu'!$AZ$2="ano",'Rozpočet + Žádosti o změnu'!AW116,IF('Rozpočet + Žádosti o změnu'!$AN$2="ano",'Rozpočet + Žádosti o změnu'!AK116,'Rozpočet + Žádosti o změnu'!K116))))))))))</f>
        <v>0</v>
      </c>
      <c r="S116" s="267">
        <f>IF('Rozpočet + Žádosti o změnu'!$ER$2="ano",'Rozpočet + Žádosti o změnu'!EP116,IF('Rozpočet + Žádosti o změnu'!$EF$2="ano",'Rozpočet + Žádosti o změnu'!ED116,IF('Rozpočet + Žádosti o změnu'!$DT$2="ano",'Rozpočet + Žádosti o změnu'!DR116,IF('Rozpočet + Žádosti o změnu'!$DH$2="ano",'Rozpočet + Žádosti o změnu'!DF116,IF('Rozpočet + Žádosti o změnu'!$CV$2="ano",'Rozpočet + Žádosti o změnu'!CT116,IF('Rozpočet + Žádosti o změnu'!$CJ$2="ano",'Rozpočet + Žádosti o změnu'!CH116,IF('Rozpočet + Žádosti o změnu'!$BX$2="ano",'Rozpočet + Žádosti o změnu'!BV116,IF('Rozpočet + Žádosti o změnu'!$BL$2="ano",'Rozpočet + Žádosti o změnu'!BJ116,IF('Rozpočet + Žádosti o změnu'!$AZ$2="ano",'Rozpočet + Žádosti o změnu'!AX116,IF('Rozpočet + Žádosti o změnu'!$AN$2="ano",'Rozpočet + Žádosti o změnu'!AL116,'Rozpočet + Žádosti o změnu'!L116))))))))))</f>
        <v>0</v>
      </c>
      <c r="T116" s="267">
        <f>IF('Rozpočet + Žádosti o změnu'!$ER$2="ano",'Rozpočet + Žádosti o změnu'!EQ116,IF('Rozpočet + Žádosti o změnu'!$EF$2="ano",'Rozpočet + Žádosti o změnu'!EE116,IF('Rozpočet + Žádosti o změnu'!$DT$2="ano",'Rozpočet + Žádosti o změnu'!DS116,IF('Rozpočet + Žádosti o změnu'!$DH$2="ano",'Rozpočet + Žádosti o změnu'!DG116,IF('Rozpočet + Žádosti o změnu'!$CV$2="ano",'Rozpočet + Žádosti o změnu'!CU116,IF('Rozpočet + Žádosti o změnu'!$CJ$2="ano",'Rozpočet + Žádosti o změnu'!CI116,IF('Rozpočet + Žádosti o změnu'!$BX$2="ano",'Rozpočet + Žádosti o změnu'!BW116,IF('Rozpočet + Žádosti o změnu'!$BL$2="ano",'Rozpočet + Žádosti o změnu'!BK116,IF('Rozpočet + Žádosti o změnu'!$AZ$2="ano",'Rozpočet + Žádosti o změnu'!AY116,IF('Rozpočet + Žádosti o změnu'!$AN$2="ano",'Rozpočet + Žádosti o změnu'!AM116,'Rozpočet + Žádosti o změnu'!M116))))))))))</f>
        <v>0</v>
      </c>
      <c r="U116" s="267">
        <f>IF('Rozpočet + Žádosti o změnu'!$ER$2="ano",'Rozpočet + Žádosti o změnu'!ER116,IF('Rozpočet + Žádosti o změnu'!$EF$2="ano",'Rozpočet + Žádosti o změnu'!EF116,IF('Rozpočet + Žádosti o změnu'!$DT$2="ano",'Rozpočet + Žádosti o změnu'!DT116,IF('Rozpočet + Žádosti o změnu'!$DH$2="ano",'Rozpočet + Žádosti o změnu'!DH116,IF('Rozpočet + Žádosti o změnu'!$CV$2="ano",'Rozpočet + Žádosti o změnu'!CV116,IF('Rozpočet + Žádosti o změnu'!$CJ$2="ano",'Rozpočet + Žádosti o změnu'!CJ116,IF('Rozpočet + Žádosti o změnu'!$BX$2="ano",'Rozpočet + Žádosti o změnu'!BX116,IF('Rozpočet + Žádosti o změnu'!$BL$2="ano",'Rozpočet + Žádosti o změnu'!BL116,IF('Rozpočet + Žádosti o změnu'!$AZ$2="ano",'Rozpočet + Žádosti o změnu'!AZ116,IF('Rozpočet + Žádosti o změnu'!$AN$2="ano",'Rozpočet + Žádosti o změnu'!AN116,'Rozpočet + Žádosti o změnu'!N116))))))))))</f>
        <v>0</v>
      </c>
      <c r="W116" s="281">
        <f>IF('ZoR č. 1'!$D116="",0,'ZoR č. 1'!G116)+IF('ZoR č. 2'!$D116="",0,'ZoR č. 2'!G116)+IF('ZoR č. 3'!$D116="",0,'ZoR č. 3'!G116)+IF('ZoR č. 4'!$D116="",0,'ZoR č. 4'!G116)+IF('ZoR č. 5'!$D116="",0,'ZoR č. 5'!G116)+IF('ZoR č. 6'!$D116="",0,'ZoR č. 6'!G116)+IF('ZoR č. 7'!$D116="",0,'ZoR č. 7'!G116)+IF('ZoR č. 8'!$D116="",0,'ZoR č. 8'!G116)+IF('ZoR č. 9'!$D116="",0,'ZoR č. 9'!G116)+IF('ZoR č. 10'!$D116="",0,'ZoR č. 10'!G116)+IF(ZZoR!$D116="",0,ZZoR!G116)</f>
        <v>0</v>
      </c>
      <c r="X116" s="281">
        <f>IF('ZoR č. 1'!$D116="",0,'ZoR č. 1'!H116)+IF('ZoR č. 2'!$D116="",0,'ZoR č. 2'!H116)+IF('ZoR č. 3'!$D116="",0,'ZoR č. 3'!H116)+IF('ZoR č. 4'!$D116="",0,'ZoR č. 4'!H116)+IF('ZoR č. 5'!$D116="",0,'ZoR č. 5'!H116)+IF('ZoR č. 6'!$D116="",0,'ZoR č. 6'!H116)+IF('ZoR č. 7'!$D116="",0,'ZoR č. 7'!H116)+IF('ZoR č. 8'!$D116="",0,'ZoR č. 8'!H116)+IF('ZoR č. 9'!$D116="",0,'ZoR č. 9'!H116)+IF('ZoR č. 10'!$D116="",0,'ZoR č. 10'!H116)+IF(ZZoR!$D116="",0,ZZoR!H116)</f>
        <v>0</v>
      </c>
      <c r="Y116" s="281">
        <f>IF('ZoR č. 1'!$D116="",0,'ZoR č. 1'!I116)+IF('ZoR č. 2'!$D116="",0,'ZoR č. 2'!I116)+IF('ZoR č. 3'!$D116="",0,'ZoR č. 3'!I116)+IF('ZoR č. 4'!$D116="",0,'ZoR č. 4'!I116)+IF('ZoR č. 5'!$D116="",0,'ZoR č. 5'!I116)+IF('ZoR č. 6'!$D116="",0,'ZoR č. 6'!I116)+IF('ZoR č. 7'!$D116="",0,'ZoR č. 7'!I116)+IF('ZoR č. 8'!$D116="",0,'ZoR č. 8'!I116)+IF('ZoR č. 9'!$D116="",0,'ZoR č. 9'!I116)+IF('ZoR č. 10'!$D116="",0,'ZoR č. 10'!I116)+IF(ZZoR!$D116="",0,ZZoR!I116)</f>
        <v>0</v>
      </c>
      <c r="Z116" s="281">
        <f>IF('ZoR č. 1'!$D116="",0,'ZoR č. 1'!J116)+IF('ZoR č. 2'!$D116="",0,'ZoR č. 2'!J116)+IF('ZoR č. 3'!$D116="",0,'ZoR č. 3'!J116)+IF('ZoR č. 4'!$D116="",0,'ZoR č. 4'!J116)+IF('ZoR č. 5'!$D116="",0,'ZoR č. 5'!J116)+IF('ZoR č. 6'!$D116="",0,'ZoR č. 6'!J116)+IF('ZoR č. 7'!$D116="",0,'ZoR č. 7'!J116)+IF('ZoR č. 8'!$D116="",0,'ZoR č. 8'!J116)+IF('ZoR č. 9'!$D116="",0,'ZoR č. 9'!J116)+IF('ZoR č. 10'!$D116="",0,'ZoR č. 10'!J116)+IF(ZZoR!$D116="",0,ZZoR!J116)</f>
        <v>0</v>
      </c>
      <c r="AA116" s="281">
        <f>IF('ZoR č. 1'!$D116="",0,'ZoR č. 1'!K116)+IF('ZoR č. 2'!$D116="",0,'ZoR č. 2'!K116)+IF('ZoR č. 3'!$D116="",0,'ZoR č. 3'!K116)+IF('ZoR č. 4'!$D116="",0,'ZoR č. 4'!K116)+IF('ZoR č. 5'!$D116="",0,'ZoR č. 5'!K116)+IF('ZoR č. 6'!$D116="",0,'ZoR č. 6'!K116)+IF('ZoR č. 7'!$D116="",0,'ZoR č. 7'!K116)+IF('ZoR č. 8'!$D116="",0,'ZoR č. 8'!K116)+IF('ZoR č. 9'!$D116="",0,'ZoR č. 9'!K116)+IF('ZoR č. 10'!$D116="",0,'ZoR č. 10'!K116)+IF(ZZoR!$D116="",0,ZZoR!K116)</f>
        <v>0</v>
      </c>
      <c r="AB116" s="281">
        <f>IF('ZoR č. 1'!$D116="",0,'ZoR č. 1'!L116)+IF('ZoR č. 2'!$D116="",0,'ZoR č. 2'!L116)+IF('ZoR č. 3'!$D116="",0,'ZoR č. 3'!L116)+IF('ZoR č. 4'!$D116="",0,'ZoR č. 4'!L116)+IF('ZoR č. 5'!$D116="",0,'ZoR č. 5'!L116)+IF('ZoR č. 6'!$D116="",0,'ZoR č. 6'!L116)+IF('ZoR č. 7'!$D116="",0,'ZoR č. 7'!L116)+IF('ZoR č. 8'!$D116="",0,'ZoR č. 8'!L116)+IF('ZoR č. 9'!$D116="",0,'ZoR č. 9'!L116)+IF('ZoR č. 10'!$D116="",0,'ZoR č. 10'!L116)+IF(ZZoR!$D116="",0,ZZoR!L116)</f>
        <v>0</v>
      </c>
      <c r="AC116" s="281">
        <f>IF('ZoR č. 1'!$D116="",0,'ZoR č. 1'!M116)+IF('ZoR č. 2'!$D116="",0,'ZoR č. 2'!M116)+IF('ZoR č. 3'!$D116="",0,'ZoR č. 3'!M116)+IF('ZoR č. 4'!$D116="",0,'ZoR č. 4'!M116)+IF('ZoR č. 5'!$D116="",0,'ZoR č. 5'!M116)+IF('ZoR č. 6'!$D116="",0,'ZoR č. 6'!M116)+IF('ZoR č. 7'!$D116="",0,'ZoR č. 7'!M116)+IF('ZoR č. 8'!$D116="",0,'ZoR č. 8'!M116)+IF('ZoR č. 9'!$D116="",0,'ZoR č. 9'!M116)+IF('ZoR č. 10'!$D116="",0,'ZoR č. 10'!M116)+IF(ZZoR!$D116="",0,ZZoR!M116)</f>
        <v>0</v>
      </c>
      <c r="AE116" s="282" t="str">
        <f t="shared" si="7"/>
        <v/>
      </c>
    </row>
    <row r="117" spans="2:31" x14ac:dyDescent="0.25">
      <c r="B117" s="10" t="s">
        <v>38</v>
      </c>
      <c r="C117" s="104" t="str">
        <f>IF(COUNTA('Přehled partnerů'!C117:D117)&lt;&gt;2,"partner neuveden",IF('Přehled partnerů'!J117="ANO",'Přehled partnerů'!C117,"v tomto období nerelevantní"))</f>
        <v>partner neuveden</v>
      </c>
      <c r="D117" s="116" t="str">
        <f>IF(COUNTA('Přehled partnerů'!C117:D117)&lt;&gt;2,"",IF('Přehled partnerů'!J117="ANO",'Přehled partnerů'!D117,""))</f>
        <v/>
      </c>
      <c r="E117" s="24" t="str">
        <f t="shared" si="8"/>
        <v/>
      </c>
      <c r="F117" s="47" t="str">
        <f t="shared" si="9"/>
        <v/>
      </c>
      <c r="G117" s="15">
        <v>0</v>
      </c>
      <c r="H117" s="16">
        <v>0</v>
      </c>
      <c r="I117" s="16">
        <v>0</v>
      </c>
      <c r="J117" s="16">
        <v>0</v>
      </c>
      <c r="K117" s="126">
        <v>0</v>
      </c>
      <c r="L117" s="126">
        <v>0</v>
      </c>
      <c r="M117" s="130">
        <v>0</v>
      </c>
      <c r="N117" s="58" t="str">
        <f t="shared" si="6"/>
        <v/>
      </c>
      <c r="O117" s="267">
        <f>IF('Rozpočet + Žádosti o změnu'!$ER$2="ano",'Rozpočet + Žádosti o změnu'!EL117,IF('Rozpočet + Žádosti o změnu'!$EF$2="ano",'Rozpočet + Žádosti o změnu'!DZ117,IF('Rozpočet + Žádosti o změnu'!$DT$2="ano",'Rozpočet + Žádosti o změnu'!DN117,IF('Rozpočet + Žádosti o změnu'!$DH$2="ano",'Rozpočet + Žádosti o změnu'!DB117,IF('Rozpočet + Žádosti o změnu'!$CV$2="ano",'Rozpočet + Žádosti o změnu'!CP117,IF('Rozpočet + Žádosti o změnu'!$CJ$2="ano",'Rozpočet + Žádosti o změnu'!CD117,IF('Rozpočet + Žádosti o změnu'!$BX$2="ano",'Rozpočet + Žádosti o změnu'!BR117,IF('Rozpočet + Žádosti o změnu'!$BL$2="ano",'Rozpočet + Žádosti o změnu'!BF117,IF('Rozpočet + Žádosti o změnu'!$AZ$2="ano",'Rozpočet + Žádosti o změnu'!AT117,IF('Rozpočet + Žádosti o změnu'!$AN$2="ano",'Rozpočet + Žádosti o změnu'!AH117,'Rozpočet + Žádosti o změnu'!H117))))))))))</f>
        <v>0</v>
      </c>
      <c r="P117" s="267">
        <f>IF('Rozpočet + Žádosti o změnu'!$ER$2="ano",'Rozpočet + Žádosti o změnu'!EM117,IF('Rozpočet + Žádosti o změnu'!$EF$2="ano",'Rozpočet + Žádosti o změnu'!EA117,IF('Rozpočet + Žádosti o změnu'!$DT$2="ano",'Rozpočet + Žádosti o změnu'!DO117,IF('Rozpočet + Žádosti o změnu'!$DH$2="ano",'Rozpočet + Žádosti o změnu'!DC117,IF('Rozpočet + Žádosti o změnu'!$CV$2="ano",'Rozpočet + Žádosti o změnu'!CQ117,IF('Rozpočet + Žádosti o změnu'!$CJ$2="ano",'Rozpočet + Žádosti o změnu'!CE117,IF('Rozpočet + Žádosti o změnu'!$BX$2="ano",'Rozpočet + Žádosti o změnu'!BS117,IF('Rozpočet + Žádosti o změnu'!$BL$2="ano",'Rozpočet + Žádosti o změnu'!BG117,IF('Rozpočet + Žádosti o změnu'!$AZ$2="ano",'Rozpočet + Žádosti o změnu'!AU117,IF('Rozpočet + Žádosti o změnu'!$AN$2="ano",'Rozpočet + Žádosti o změnu'!AI117,'Rozpočet + Žádosti o změnu'!I117))))))))))</f>
        <v>0</v>
      </c>
      <c r="Q117" s="267">
        <f>IF('Rozpočet + Žádosti o změnu'!$ER$2="ano",'Rozpočet + Žádosti o změnu'!EN117,IF('Rozpočet + Žádosti o změnu'!$EF$2="ano",'Rozpočet + Žádosti o změnu'!EB117,IF('Rozpočet + Žádosti o změnu'!$DT$2="ano",'Rozpočet + Žádosti o změnu'!DP117,IF('Rozpočet + Žádosti o změnu'!$DH$2="ano",'Rozpočet + Žádosti o změnu'!DD117,IF('Rozpočet + Žádosti o změnu'!$CV$2="ano",'Rozpočet + Žádosti o změnu'!CR117,IF('Rozpočet + Žádosti o změnu'!$CJ$2="ano",'Rozpočet + Žádosti o změnu'!CF117,IF('Rozpočet + Žádosti o změnu'!$BX$2="ano",'Rozpočet + Žádosti o změnu'!BT117,IF('Rozpočet + Žádosti o změnu'!$BL$2="ano",'Rozpočet + Žádosti o změnu'!BH117,IF('Rozpočet + Žádosti o změnu'!$AZ$2="ano",'Rozpočet + Žádosti o změnu'!AV117,IF('Rozpočet + Žádosti o změnu'!$AN$2="ano",'Rozpočet + Žádosti o změnu'!AJ117,'Rozpočet + Žádosti o změnu'!J117))))))))))</f>
        <v>0</v>
      </c>
      <c r="R117" s="267">
        <f>IF('Rozpočet + Žádosti o změnu'!$ER$2="ano",'Rozpočet + Žádosti o změnu'!EO117,IF('Rozpočet + Žádosti o změnu'!$EF$2="ano",'Rozpočet + Žádosti o změnu'!EC117,IF('Rozpočet + Žádosti o změnu'!$DT$2="ano",'Rozpočet + Žádosti o změnu'!DQ117,IF('Rozpočet + Žádosti o změnu'!$DH$2="ano",'Rozpočet + Žádosti o změnu'!DE117,IF('Rozpočet + Žádosti o změnu'!$CV$2="ano",'Rozpočet + Žádosti o změnu'!CS117,IF('Rozpočet + Žádosti o změnu'!$CJ$2="ano",'Rozpočet + Žádosti o změnu'!CG117,IF('Rozpočet + Žádosti o změnu'!$BX$2="ano",'Rozpočet + Žádosti o změnu'!BU117,IF('Rozpočet + Žádosti o změnu'!$BL$2="ano",'Rozpočet + Žádosti o změnu'!BI117,IF('Rozpočet + Žádosti o změnu'!$AZ$2="ano",'Rozpočet + Žádosti o změnu'!AW117,IF('Rozpočet + Žádosti o změnu'!$AN$2="ano",'Rozpočet + Žádosti o změnu'!AK117,'Rozpočet + Žádosti o změnu'!K117))))))))))</f>
        <v>0</v>
      </c>
      <c r="S117" s="267">
        <f>IF('Rozpočet + Žádosti o změnu'!$ER$2="ano",'Rozpočet + Žádosti o změnu'!EP117,IF('Rozpočet + Žádosti o změnu'!$EF$2="ano",'Rozpočet + Žádosti o změnu'!ED117,IF('Rozpočet + Žádosti o změnu'!$DT$2="ano",'Rozpočet + Žádosti o změnu'!DR117,IF('Rozpočet + Žádosti o změnu'!$DH$2="ano",'Rozpočet + Žádosti o změnu'!DF117,IF('Rozpočet + Žádosti o změnu'!$CV$2="ano",'Rozpočet + Žádosti o změnu'!CT117,IF('Rozpočet + Žádosti o změnu'!$CJ$2="ano",'Rozpočet + Žádosti o změnu'!CH117,IF('Rozpočet + Žádosti o změnu'!$BX$2="ano",'Rozpočet + Žádosti o změnu'!BV117,IF('Rozpočet + Žádosti o změnu'!$BL$2="ano",'Rozpočet + Žádosti o změnu'!BJ117,IF('Rozpočet + Žádosti o změnu'!$AZ$2="ano",'Rozpočet + Žádosti o změnu'!AX117,IF('Rozpočet + Žádosti o změnu'!$AN$2="ano",'Rozpočet + Žádosti o změnu'!AL117,'Rozpočet + Žádosti o změnu'!L117))))))))))</f>
        <v>0</v>
      </c>
      <c r="T117" s="267">
        <f>IF('Rozpočet + Žádosti o změnu'!$ER$2="ano",'Rozpočet + Žádosti o změnu'!EQ117,IF('Rozpočet + Žádosti o změnu'!$EF$2="ano",'Rozpočet + Žádosti o změnu'!EE117,IF('Rozpočet + Žádosti o změnu'!$DT$2="ano",'Rozpočet + Žádosti o změnu'!DS117,IF('Rozpočet + Žádosti o změnu'!$DH$2="ano",'Rozpočet + Žádosti o změnu'!DG117,IF('Rozpočet + Žádosti o změnu'!$CV$2="ano",'Rozpočet + Žádosti o změnu'!CU117,IF('Rozpočet + Žádosti o změnu'!$CJ$2="ano",'Rozpočet + Žádosti o změnu'!CI117,IF('Rozpočet + Žádosti o změnu'!$BX$2="ano",'Rozpočet + Žádosti o změnu'!BW117,IF('Rozpočet + Žádosti o změnu'!$BL$2="ano",'Rozpočet + Žádosti o změnu'!BK117,IF('Rozpočet + Žádosti o změnu'!$AZ$2="ano",'Rozpočet + Žádosti o změnu'!AY117,IF('Rozpočet + Žádosti o změnu'!$AN$2="ano",'Rozpočet + Žádosti o změnu'!AM117,'Rozpočet + Žádosti o změnu'!M117))))))))))</f>
        <v>0</v>
      </c>
      <c r="U117" s="267">
        <f>IF('Rozpočet + Žádosti o změnu'!$ER$2="ano",'Rozpočet + Žádosti o změnu'!ER117,IF('Rozpočet + Žádosti o změnu'!$EF$2="ano",'Rozpočet + Žádosti o změnu'!EF117,IF('Rozpočet + Žádosti o změnu'!$DT$2="ano",'Rozpočet + Žádosti o změnu'!DT117,IF('Rozpočet + Žádosti o změnu'!$DH$2="ano",'Rozpočet + Žádosti o změnu'!DH117,IF('Rozpočet + Žádosti o změnu'!$CV$2="ano",'Rozpočet + Žádosti o změnu'!CV117,IF('Rozpočet + Žádosti o změnu'!$CJ$2="ano",'Rozpočet + Žádosti o změnu'!CJ117,IF('Rozpočet + Žádosti o změnu'!$BX$2="ano",'Rozpočet + Žádosti o změnu'!BX117,IF('Rozpočet + Žádosti o změnu'!$BL$2="ano",'Rozpočet + Žádosti o změnu'!BL117,IF('Rozpočet + Žádosti o změnu'!$AZ$2="ano",'Rozpočet + Žádosti o změnu'!AZ117,IF('Rozpočet + Žádosti o změnu'!$AN$2="ano",'Rozpočet + Žádosti o změnu'!AN117,'Rozpočet + Žádosti o změnu'!N117))))))))))</f>
        <v>0</v>
      </c>
      <c r="W117" s="281">
        <f>IF('ZoR č. 1'!$D117="",0,'ZoR č. 1'!G117)+IF('ZoR č. 2'!$D117="",0,'ZoR č. 2'!G117)+IF('ZoR č. 3'!$D117="",0,'ZoR č. 3'!G117)+IF('ZoR č. 4'!$D117="",0,'ZoR č. 4'!G117)+IF('ZoR č. 5'!$D117="",0,'ZoR č. 5'!G117)+IF('ZoR č. 6'!$D117="",0,'ZoR č. 6'!G117)+IF('ZoR č. 7'!$D117="",0,'ZoR č. 7'!G117)+IF('ZoR č. 8'!$D117="",0,'ZoR č. 8'!G117)+IF('ZoR č. 9'!$D117="",0,'ZoR č. 9'!G117)+IF('ZoR č. 10'!$D117="",0,'ZoR č. 10'!G117)+IF(ZZoR!$D117="",0,ZZoR!G117)</f>
        <v>0</v>
      </c>
      <c r="X117" s="281">
        <f>IF('ZoR č. 1'!$D117="",0,'ZoR č. 1'!H117)+IF('ZoR č. 2'!$D117="",0,'ZoR č. 2'!H117)+IF('ZoR č. 3'!$D117="",0,'ZoR č. 3'!H117)+IF('ZoR č. 4'!$D117="",0,'ZoR č. 4'!H117)+IF('ZoR č. 5'!$D117="",0,'ZoR č. 5'!H117)+IF('ZoR č. 6'!$D117="",0,'ZoR č. 6'!H117)+IF('ZoR č. 7'!$D117="",0,'ZoR č. 7'!H117)+IF('ZoR č. 8'!$D117="",0,'ZoR č. 8'!H117)+IF('ZoR č. 9'!$D117="",0,'ZoR č. 9'!H117)+IF('ZoR č. 10'!$D117="",0,'ZoR č. 10'!H117)+IF(ZZoR!$D117="",0,ZZoR!H117)</f>
        <v>0</v>
      </c>
      <c r="Y117" s="281">
        <f>IF('ZoR č. 1'!$D117="",0,'ZoR č. 1'!I117)+IF('ZoR č. 2'!$D117="",0,'ZoR č. 2'!I117)+IF('ZoR č. 3'!$D117="",0,'ZoR č. 3'!I117)+IF('ZoR č. 4'!$D117="",0,'ZoR č. 4'!I117)+IF('ZoR č. 5'!$D117="",0,'ZoR č. 5'!I117)+IF('ZoR č. 6'!$D117="",0,'ZoR č. 6'!I117)+IF('ZoR č. 7'!$D117="",0,'ZoR č. 7'!I117)+IF('ZoR č. 8'!$D117="",0,'ZoR č. 8'!I117)+IF('ZoR č. 9'!$D117="",0,'ZoR č. 9'!I117)+IF('ZoR č. 10'!$D117="",0,'ZoR č. 10'!I117)+IF(ZZoR!$D117="",0,ZZoR!I117)</f>
        <v>0</v>
      </c>
      <c r="Z117" s="281">
        <f>IF('ZoR č. 1'!$D117="",0,'ZoR č. 1'!J117)+IF('ZoR č. 2'!$D117="",0,'ZoR č. 2'!J117)+IF('ZoR č. 3'!$D117="",0,'ZoR č. 3'!J117)+IF('ZoR č. 4'!$D117="",0,'ZoR č. 4'!J117)+IF('ZoR č. 5'!$D117="",0,'ZoR č. 5'!J117)+IF('ZoR č. 6'!$D117="",0,'ZoR č. 6'!J117)+IF('ZoR č. 7'!$D117="",0,'ZoR č. 7'!J117)+IF('ZoR č. 8'!$D117="",0,'ZoR č. 8'!J117)+IF('ZoR č. 9'!$D117="",0,'ZoR č. 9'!J117)+IF('ZoR č. 10'!$D117="",0,'ZoR č. 10'!J117)+IF(ZZoR!$D117="",0,ZZoR!J117)</f>
        <v>0</v>
      </c>
      <c r="AA117" s="281">
        <f>IF('ZoR č. 1'!$D117="",0,'ZoR č. 1'!K117)+IF('ZoR č. 2'!$D117="",0,'ZoR č. 2'!K117)+IF('ZoR č. 3'!$D117="",0,'ZoR č. 3'!K117)+IF('ZoR č. 4'!$D117="",0,'ZoR č. 4'!K117)+IF('ZoR č. 5'!$D117="",0,'ZoR č. 5'!K117)+IF('ZoR č. 6'!$D117="",0,'ZoR č. 6'!K117)+IF('ZoR č. 7'!$D117="",0,'ZoR č. 7'!K117)+IF('ZoR č. 8'!$D117="",0,'ZoR č. 8'!K117)+IF('ZoR č. 9'!$D117="",0,'ZoR č. 9'!K117)+IF('ZoR č. 10'!$D117="",0,'ZoR č. 10'!K117)+IF(ZZoR!$D117="",0,ZZoR!K117)</f>
        <v>0</v>
      </c>
      <c r="AB117" s="281">
        <f>IF('ZoR č. 1'!$D117="",0,'ZoR č. 1'!L117)+IF('ZoR č. 2'!$D117="",0,'ZoR č. 2'!L117)+IF('ZoR č. 3'!$D117="",0,'ZoR č. 3'!L117)+IF('ZoR č. 4'!$D117="",0,'ZoR č. 4'!L117)+IF('ZoR č. 5'!$D117="",0,'ZoR č. 5'!L117)+IF('ZoR č. 6'!$D117="",0,'ZoR č. 6'!L117)+IF('ZoR č. 7'!$D117="",0,'ZoR č. 7'!L117)+IF('ZoR č. 8'!$D117="",0,'ZoR č. 8'!L117)+IF('ZoR č. 9'!$D117="",0,'ZoR č. 9'!L117)+IF('ZoR č. 10'!$D117="",0,'ZoR č. 10'!L117)+IF(ZZoR!$D117="",0,ZZoR!L117)</f>
        <v>0</v>
      </c>
      <c r="AC117" s="281">
        <f>IF('ZoR č. 1'!$D117="",0,'ZoR č. 1'!M117)+IF('ZoR č. 2'!$D117="",0,'ZoR č. 2'!M117)+IF('ZoR č. 3'!$D117="",0,'ZoR č. 3'!M117)+IF('ZoR č. 4'!$D117="",0,'ZoR č. 4'!M117)+IF('ZoR č. 5'!$D117="",0,'ZoR č. 5'!M117)+IF('ZoR č. 6'!$D117="",0,'ZoR č. 6'!M117)+IF('ZoR č. 7'!$D117="",0,'ZoR č. 7'!M117)+IF('ZoR č. 8'!$D117="",0,'ZoR č. 8'!M117)+IF('ZoR č. 9'!$D117="",0,'ZoR č. 9'!M117)+IF('ZoR č. 10'!$D117="",0,'ZoR č. 10'!M117)+IF(ZZoR!$D117="",0,ZZoR!M117)</f>
        <v>0</v>
      </c>
      <c r="AE117" s="282" t="str">
        <f t="shared" si="7"/>
        <v/>
      </c>
    </row>
    <row r="118" spans="2:31" x14ac:dyDescent="0.25">
      <c r="B118" s="10" t="s">
        <v>39</v>
      </c>
      <c r="C118" s="104" t="str">
        <f>IF(COUNTA('Přehled partnerů'!C118:D118)&lt;&gt;2,"partner neuveden",IF('Přehled partnerů'!J118="ANO",'Přehled partnerů'!C118,"v tomto období nerelevantní"))</f>
        <v>partner neuveden</v>
      </c>
      <c r="D118" s="116" t="str">
        <f>IF(COUNTA('Přehled partnerů'!C118:D118)&lt;&gt;2,"",IF('Přehled partnerů'!J118="ANO",'Přehled partnerů'!D118,""))</f>
        <v/>
      </c>
      <c r="E118" s="24" t="str">
        <f t="shared" si="8"/>
        <v/>
      </c>
      <c r="F118" s="47" t="str">
        <f t="shared" si="9"/>
        <v/>
      </c>
      <c r="G118" s="15">
        <v>0</v>
      </c>
      <c r="H118" s="16">
        <v>0</v>
      </c>
      <c r="I118" s="16">
        <v>0</v>
      </c>
      <c r="J118" s="16">
        <v>0</v>
      </c>
      <c r="K118" s="126">
        <v>0</v>
      </c>
      <c r="L118" s="126">
        <v>0</v>
      </c>
      <c r="M118" s="130">
        <v>0</v>
      </c>
      <c r="N118" s="58" t="str">
        <f t="shared" si="6"/>
        <v/>
      </c>
      <c r="O118" s="267">
        <f>IF('Rozpočet + Žádosti o změnu'!$ER$2="ano",'Rozpočet + Žádosti o změnu'!EL118,IF('Rozpočet + Žádosti o změnu'!$EF$2="ano",'Rozpočet + Žádosti o změnu'!DZ118,IF('Rozpočet + Žádosti o změnu'!$DT$2="ano",'Rozpočet + Žádosti o změnu'!DN118,IF('Rozpočet + Žádosti o změnu'!$DH$2="ano",'Rozpočet + Žádosti o změnu'!DB118,IF('Rozpočet + Žádosti o změnu'!$CV$2="ano",'Rozpočet + Žádosti o změnu'!CP118,IF('Rozpočet + Žádosti o změnu'!$CJ$2="ano",'Rozpočet + Žádosti o změnu'!CD118,IF('Rozpočet + Žádosti o změnu'!$BX$2="ano",'Rozpočet + Žádosti o změnu'!BR118,IF('Rozpočet + Žádosti o změnu'!$BL$2="ano",'Rozpočet + Žádosti o změnu'!BF118,IF('Rozpočet + Žádosti o změnu'!$AZ$2="ano",'Rozpočet + Žádosti o změnu'!AT118,IF('Rozpočet + Žádosti o změnu'!$AN$2="ano",'Rozpočet + Žádosti o změnu'!AH118,'Rozpočet + Žádosti o změnu'!H118))))))))))</f>
        <v>0</v>
      </c>
      <c r="P118" s="267">
        <f>IF('Rozpočet + Žádosti o změnu'!$ER$2="ano",'Rozpočet + Žádosti o změnu'!EM118,IF('Rozpočet + Žádosti o změnu'!$EF$2="ano",'Rozpočet + Žádosti o změnu'!EA118,IF('Rozpočet + Žádosti o změnu'!$DT$2="ano",'Rozpočet + Žádosti o změnu'!DO118,IF('Rozpočet + Žádosti o změnu'!$DH$2="ano",'Rozpočet + Žádosti o změnu'!DC118,IF('Rozpočet + Žádosti o změnu'!$CV$2="ano",'Rozpočet + Žádosti o změnu'!CQ118,IF('Rozpočet + Žádosti o změnu'!$CJ$2="ano",'Rozpočet + Žádosti o změnu'!CE118,IF('Rozpočet + Žádosti o změnu'!$BX$2="ano",'Rozpočet + Žádosti o změnu'!BS118,IF('Rozpočet + Žádosti o změnu'!$BL$2="ano",'Rozpočet + Žádosti o změnu'!BG118,IF('Rozpočet + Žádosti o změnu'!$AZ$2="ano",'Rozpočet + Žádosti o změnu'!AU118,IF('Rozpočet + Žádosti o změnu'!$AN$2="ano",'Rozpočet + Žádosti o změnu'!AI118,'Rozpočet + Žádosti o změnu'!I118))))))))))</f>
        <v>0</v>
      </c>
      <c r="Q118" s="267">
        <f>IF('Rozpočet + Žádosti o změnu'!$ER$2="ano",'Rozpočet + Žádosti o změnu'!EN118,IF('Rozpočet + Žádosti o změnu'!$EF$2="ano",'Rozpočet + Žádosti o změnu'!EB118,IF('Rozpočet + Žádosti o změnu'!$DT$2="ano",'Rozpočet + Žádosti o změnu'!DP118,IF('Rozpočet + Žádosti o změnu'!$DH$2="ano",'Rozpočet + Žádosti o změnu'!DD118,IF('Rozpočet + Žádosti o změnu'!$CV$2="ano",'Rozpočet + Žádosti o změnu'!CR118,IF('Rozpočet + Žádosti o změnu'!$CJ$2="ano",'Rozpočet + Žádosti o změnu'!CF118,IF('Rozpočet + Žádosti o změnu'!$BX$2="ano",'Rozpočet + Žádosti o změnu'!BT118,IF('Rozpočet + Žádosti o změnu'!$BL$2="ano",'Rozpočet + Žádosti o změnu'!BH118,IF('Rozpočet + Žádosti o změnu'!$AZ$2="ano",'Rozpočet + Žádosti o změnu'!AV118,IF('Rozpočet + Žádosti o změnu'!$AN$2="ano",'Rozpočet + Žádosti o změnu'!AJ118,'Rozpočet + Žádosti o změnu'!J118))))))))))</f>
        <v>0</v>
      </c>
      <c r="R118" s="267">
        <f>IF('Rozpočet + Žádosti o změnu'!$ER$2="ano",'Rozpočet + Žádosti o změnu'!EO118,IF('Rozpočet + Žádosti o změnu'!$EF$2="ano",'Rozpočet + Žádosti o změnu'!EC118,IF('Rozpočet + Žádosti o změnu'!$DT$2="ano",'Rozpočet + Žádosti o změnu'!DQ118,IF('Rozpočet + Žádosti o změnu'!$DH$2="ano",'Rozpočet + Žádosti o změnu'!DE118,IF('Rozpočet + Žádosti o změnu'!$CV$2="ano",'Rozpočet + Žádosti o změnu'!CS118,IF('Rozpočet + Žádosti o změnu'!$CJ$2="ano",'Rozpočet + Žádosti o změnu'!CG118,IF('Rozpočet + Žádosti o změnu'!$BX$2="ano",'Rozpočet + Žádosti o změnu'!BU118,IF('Rozpočet + Žádosti o změnu'!$BL$2="ano",'Rozpočet + Žádosti o změnu'!BI118,IF('Rozpočet + Žádosti o změnu'!$AZ$2="ano",'Rozpočet + Žádosti o změnu'!AW118,IF('Rozpočet + Žádosti o změnu'!$AN$2="ano",'Rozpočet + Žádosti o změnu'!AK118,'Rozpočet + Žádosti o změnu'!K118))))))))))</f>
        <v>0</v>
      </c>
      <c r="S118" s="267">
        <f>IF('Rozpočet + Žádosti o změnu'!$ER$2="ano",'Rozpočet + Žádosti o změnu'!EP118,IF('Rozpočet + Žádosti o změnu'!$EF$2="ano",'Rozpočet + Žádosti o změnu'!ED118,IF('Rozpočet + Žádosti o změnu'!$DT$2="ano",'Rozpočet + Žádosti o změnu'!DR118,IF('Rozpočet + Žádosti o změnu'!$DH$2="ano",'Rozpočet + Žádosti o změnu'!DF118,IF('Rozpočet + Žádosti o změnu'!$CV$2="ano",'Rozpočet + Žádosti o změnu'!CT118,IF('Rozpočet + Žádosti o změnu'!$CJ$2="ano",'Rozpočet + Žádosti o změnu'!CH118,IF('Rozpočet + Žádosti o změnu'!$BX$2="ano",'Rozpočet + Žádosti o změnu'!BV118,IF('Rozpočet + Žádosti o změnu'!$BL$2="ano",'Rozpočet + Žádosti o změnu'!BJ118,IF('Rozpočet + Žádosti o změnu'!$AZ$2="ano",'Rozpočet + Žádosti o změnu'!AX118,IF('Rozpočet + Žádosti o změnu'!$AN$2="ano",'Rozpočet + Žádosti o změnu'!AL118,'Rozpočet + Žádosti o změnu'!L118))))))))))</f>
        <v>0</v>
      </c>
      <c r="T118" s="267">
        <f>IF('Rozpočet + Žádosti o změnu'!$ER$2="ano",'Rozpočet + Žádosti o změnu'!EQ118,IF('Rozpočet + Žádosti o změnu'!$EF$2="ano",'Rozpočet + Žádosti o změnu'!EE118,IF('Rozpočet + Žádosti o změnu'!$DT$2="ano",'Rozpočet + Žádosti o změnu'!DS118,IF('Rozpočet + Žádosti o změnu'!$DH$2="ano",'Rozpočet + Žádosti o změnu'!DG118,IF('Rozpočet + Žádosti o změnu'!$CV$2="ano",'Rozpočet + Žádosti o změnu'!CU118,IF('Rozpočet + Žádosti o změnu'!$CJ$2="ano",'Rozpočet + Žádosti o změnu'!CI118,IF('Rozpočet + Žádosti o změnu'!$BX$2="ano",'Rozpočet + Žádosti o změnu'!BW118,IF('Rozpočet + Žádosti o změnu'!$BL$2="ano",'Rozpočet + Žádosti o změnu'!BK118,IF('Rozpočet + Žádosti o změnu'!$AZ$2="ano",'Rozpočet + Žádosti o změnu'!AY118,IF('Rozpočet + Žádosti o změnu'!$AN$2="ano",'Rozpočet + Žádosti o změnu'!AM118,'Rozpočet + Žádosti o změnu'!M118))))))))))</f>
        <v>0</v>
      </c>
      <c r="U118" s="267">
        <f>IF('Rozpočet + Žádosti o změnu'!$ER$2="ano",'Rozpočet + Žádosti o změnu'!ER118,IF('Rozpočet + Žádosti o změnu'!$EF$2="ano",'Rozpočet + Žádosti o změnu'!EF118,IF('Rozpočet + Žádosti o změnu'!$DT$2="ano",'Rozpočet + Žádosti o změnu'!DT118,IF('Rozpočet + Žádosti o změnu'!$DH$2="ano",'Rozpočet + Žádosti o změnu'!DH118,IF('Rozpočet + Žádosti o změnu'!$CV$2="ano",'Rozpočet + Žádosti o změnu'!CV118,IF('Rozpočet + Žádosti o změnu'!$CJ$2="ano",'Rozpočet + Žádosti o změnu'!CJ118,IF('Rozpočet + Žádosti o změnu'!$BX$2="ano",'Rozpočet + Žádosti o změnu'!BX118,IF('Rozpočet + Žádosti o změnu'!$BL$2="ano",'Rozpočet + Žádosti o změnu'!BL118,IF('Rozpočet + Žádosti o změnu'!$AZ$2="ano",'Rozpočet + Žádosti o změnu'!AZ118,IF('Rozpočet + Žádosti o změnu'!$AN$2="ano",'Rozpočet + Žádosti o změnu'!AN118,'Rozpočet + Žádosti o změnu'!N118))))))))))</f>
        <v>0</v>
      </c>
      <c r="W118" s="281">
        <f>IF('ZoR č. 1'!$D118="",0,'ZoR č. 1'!G118)+IF('ZoR č. 2'!$D118="",0,'ZoR č. 2'!G118)+IF('ZoR č. 3'!$D118="",0,'ZoR č. 3'!G118)+IF('ZoR č. 4'!$D118="",0,'ZoR č. 4'!G118)+IF('ZoR č. 5'!$D118="",0,'ZoR č. 5'!G118)+IF('ZoR č. 6'!$D118="",0,'ZoR č. 6'!G118)+IF('ZoR č. 7'!$D118="",0,'ZoR č. 7'!G118)+IF('ZoR č. 8'!$D118="",0,'ZoR č. 8'!G118)+IF('ZoR č. 9'!$D118="",0,'ZoR č. 9'!G118)+IF('ZoR č. 10'!$D118="",0,'ZoR č. 10'!G118)+IF(ZZoR!$D118="",0,ZZoR!G118)</f>
        <v>0</v>
      </c>
      <c r="X118" s="281">
        <f>IF('ZoR č. 1'!$D118="",0,'ZoR č. 1'!H118)+IF('ZoR č. 2'!$D118="",0,'ZoR č. 2'!H118)+IF('ZoR č. 3'!$D118="",0,'ZoR č. 3'!H118)+IF('ZoR č. 4'!$D118="",0,'ZoR č. 4'!H118)+IF('ZoR č. 5'!$D118="",0,'ZoR č. 5'!H118)+IF('ZoR č. 6'!$D118="",0,'ZoR č. 6'!H118)+IF('ZoR č. 7'!$D118="",0,'ZoR č. 7'!H118)+IF('ZoR č. 8'!$D118="",0,'ZoR č. 8'!H118)+IF('ZoR č. 9'!$D118="",0,'ZoR č. 9'!H118)+IF('ZoR č. 10'!$D118="",0,'ZoR č. 10'!H118)+IF(ZZoR!$D118="",0,ZZoR!H118)</f>
        <v>0</v>
      </c>
      <c r="Y118" s="281">
        <f>IF('ZoR č. 1'!$D118="",0,'ZoR č. 1'!I118)+IF('ZoR č. 2'!$D118="",0,'ZoR č. 2'!I118)+IF('ZoR č. 3'!$D118="",0,'ZoR č. 3'!I118)+IF('ZoR č. 4'!$D118="",0,'ZoR č. 4'!I118)+IF('ZoR č. 5'!$D118="",0,'ZoR č. 5'!I118)+IF('ZoR č. 6'!$D118="",0,'ZoR č. 6'!I118)+IF('ZoR č. 7'!$D118="",0,'ZoR č. 7'!I118)+IF('ZoR č. 8'!$D118="",0,'ZoR č. 8'!I118)+IF('ZoR č. 9'!$D118="",0,'ZoR č. 9'!I118)+IF('ZoR č. 10'!$D118="",0,'ZoR č. 10'!I118)+IF(ZZoR!$D118="",0,ZZoR!I118)</f>
        <v>0</v>
      </c>
      <c r="Z118" s="281">
        <f>IF('ZoR č. 1'!$D118="",0,'ZoR č. 1'!J118)+IF('ZoR č. 2'!$D118="",0,'ZoR č. 2'!J118)+IF('ZoR č. 3'!$D118="",0,'ZoR č. 3'!J118)+IF('ZoR č. 4'!$D118="",0,'ZoR č. 4'!J118)+IF('ZoR č. 5'!$D118="",0,'ZoR č. 5'!J118)+IF('ZoR č. 6'!$D118="",0,'ZoR č. 6'!J118)+IF('ZoR č. 7'!$D118="",0,'ZoR č. 7'!J118)+IF('ZoR č. 8'!$D118="",0,'ZoR č. 8'!J118)+IF('ZoR č. 9'!$D118="",0,'ZoR č. 9'!J118)+IF('ZoR č. 10'!$D118="",0,'ZoR č. 10'!J118)+IF(ZZoR!$D118="",0,ZZoR!J118)</f>
        <v>0</v>
      </c>
      <c r="AA118" s="281">
        <f>IF('ZoR č. 1'!$D118="",0,'ZoR č. 1'!K118)+IF('ZoR č. 2'!$D118="",0,'ZoR č. 2'!K118)+IF('ZoR č. 3'!$D118="",0,'ZoR č. 3'!K118)+IF('ZoR č. 4'!$D118="",0,'ZoR č. 4'!K118)+IF('ZoR č. 5'!$D118="",0,'ZoR č. 5'!K118)+IF('ZoR č. 6'!$D118="",0,'ZoR č. 6'!K118)+IF('ZoR č. 7'!$D118="",0,'ZoR č. 7'!K118)+IF('ZoR č. 8'!$D118="",0,'ZoR č. 8'!K118)+IF('ZoR č. 9'!$D118="",0,'ZoR č. 9'!K118)+IF('ZoR č. 10'!$D118="",0,'ZoR č. 10'!K118)+IF(ZZoR!$D118="",0,ZZoR!K118)</f>
        <v>0</v>
      </c>
      <c r="AB118" s="281">
        <f>IF('ZoR č. 1'!$D118="",0,'ZoR č. 1'!L118)+IF('ZoR č. 2'!$D118="",0,'ZoR č. 2'!L118)+IF('ZoR č. 3'!$D118="",0,'ZoR č. 3'!L118)+IF('ZoR č. 4'!$D118="",0,'ZoR č. 4'!L118)+IF('ZoR č. 5'!$D118="",0,'ZoR č. 5'!L118)+IF('ZoR č. 6'!$D118="",0,'ZoR č. 6'!L118)+IF('ZoR č. 7'!$D118="",0,'ZoR č. 7'!L118)+IF('ZoR č. 8'!$D118="",0,'ZoR č. 8'!L118)+IF('ZoR č. 9'!$D118="",0,'ZoR č. 9'!L118)+IF('ZoR č. 10'!$D118="",0,'ZoR č. 10'!L118)+IF(ZZoR!$D118="",0,ZZoR!L118)</f>
        <v>0</v>
      </c>
      <c r="AC118" s="281">
        <f>IF('ZoR č. 1'!$D118="",0,'ZoR č. 1'!M118)+IF('ZoR č. 2'!$D118="",0,'ZoR č. 2'!M118)+IF('ZoR č. 3'!$D118="",0,'ZoR č. 3'!M118)+IF('ZoR č. 4'!$D118="",0,'ZoR č. 4'!M118)+IF('ZoR č. 5'!$D118="",0,'ZoR č. 5'!M118)+IF('ZoR č. 6'!$D118="",0,'ZoR č. 6'!M118)+IF('ZoR č. 7'!$D118="",0,'ZoR č. 7'!M118)+IF('ZoR č. 8'!$D118="",0,'ZoR č. 8'!M118)+IF('ZoR č. 9'!$D118="",0,'ZoR č. 9'!M118)+IF('ZoR č. 10'!$D118="",0,'ZoR č. 10'!M118)+IF(ZZoR!$D118="",0,ZZoR!M118)</f>
        <v>0</v>
      </c>
      <c r="AE118" s="282" t="str">
        <f t="shared" si="7"/>
        <v/>
      </c>
    </row>
    <row r="119" spans="2:31" x14ac:dyDescent="0.25">
      <c r="B119" s="10" t="s">
        <v>40</v>
      </c>
      <c r="C119" s="104" t="str">
        <f>IF(COUNTA('Přehled partnerů'!C119:D119)&lt;&gt;2,"partner neuveden",IF('Přehled partnerů'!J119="ANO",'Přehled partnerů'!C119,"v tomto období nerelevantní"))</f>
        <v>partner neuveden</v>
      </c>
      <c r="D119" s="116" t="str">
        <f>IF(COUNTA('Přehled partnerů'!C119:D119)&lt;&gt;2,"",IF('Přehled partnerů'!J119="ANO",'Přehled partnerů'!D119,""))</f>
        <v/>
      </c>
      <c r="E119" s="24" t="str">
        <f t="shared" si="8"/>
        <v/>
      </c>
      <c r="F119" s="47" t="str">
        <f t="shared" si="9"/>
        <v/>
      </c>
      <c r="G119" s="15">
        <v>0</v>
      </c>
      <c r="H119" s="16">
        <v>0</v>
      </c>
      <c r="I119" s="16">
        <v>0</v>
      </c>
      <c r="J119" s="16">
        <v>0</v>
      </c>
      <c r="K119" s="126">
        <v>0</v>
      </c>
      <c r="L119" s="126">
        <v>0</v>
      </c>
      <c r="M119" s="130">
        <v>0</v>
      </c>
      <c r="N119" s="58" t="str">
        <f t="shared" si="6"/>
        <v/>
      </c>
      <c r="O119" s="267">
        <f>IF('Rozpočet + Žádosti o změnu'!$ER$2="ano",'Rozpočet + Žádosti o změnu'!EL119,IF('Rozpočet + Žádosti o změnu'!$EF$2="ano",'Rozpočet + Žádosti o změnu'!DZ119,IF('Rozpočet + Žádosti o změnu'!$DT$2="ano",'Rozpočet + Žádosti o změnu'!DN119,IF('Rozpočet + Žádosti o změnu'!$DH$2="ano",'Rozpočet + Žádosti o změnu'!DB119,IF('Rozpočet + Žádosti o změnu'!$CV$2="ano",'Rozpočet + Žádosti o změnu'!CP119,IF('Rozpočet + Žádosti o změnu'!$CJ$2="ano",'Rozpočet + Žádosti o změnu'!CD119,IF('Rozpočet + Žádosti o změnu'!$BX$2="ano",'Rozpočet + Žádosti o změnu'!BR119,IF('Rozpočet + Žádosti o změnu'!$BL$2="ano",'Rozpočet + Žádosti o změnu'!BF119,IF('Rozpočet + Žádosti o změnu'!$AZ$2="ano",'Rozpočet + Žádosti o změnu'!AT119,IF('Rozpočet + Žádosti o změnu'!$AN$2="ano",'Rozpočet + Žádosti o změnu'!AH119,'Rozpočet + Žádosti o změnu'!H119))))))))))</f>
        <v>0</v>
      </c>
      <c r="P119" s="267">
        <f>IF('Rozpočet + Žádosti o změnu'!$ER$2="ano",'Rozpočet + Žádosti o změnu'!EM119,IF('Rozpočet + Žádosti o změnu'!$EF$2="ano",'Rozpočet + Žádosti o změnu'!EA119,IF('Rozpočet + Žádosti o změnu'!$DT$2="ano",'Rozpočet + Žádosti o změnu'!DO119,IF('Rozpočet + Žádosti o změnu'!$DH$2="ano",'Rozpočet + Žádosti o změnu'!DC119,IF('Rozpočet + Žádosti o změnu'!$CV$2="ano",'Rozpočet + Žádosti o změnu'!CQ119,IF('Rozpočet + Žádosti o změnu'!$CJ$2="ano",'Rozpočet + Žádosti o změnu'!CE119,IF('Rozpočet + Žádosti o změnu'!$BX$2="ano",'Rozpočet + Žádosti o změnu'!BS119,IF('Rozpočet + Žádosti o změnu'!$BL$2="ano",'Rozpočet + Žádosti o změnu'!BG119,IF('Rozpočet + Žádosti o změnu'!$AZ$2="ano",'Rozpočet + Žádosti o změnu'!AU119,IF('Rozpočet + Žádosti o změnu'!$AN$2="ano",'Rozpočet + Žádosti o změnu'!AI119,'Rozpočet + Žádosti o změnu'!I119))))))))))</f>
        <v>0</v>
      </c>
      <c r="Q119" s="267">
        <f>IF('Rozpočet + Žádosti o změnu'!$ER$2="ano",'Rozpočet + Žádosti o změnu'!EN119,IF('Rozpočet + Žádosti o změnu'!$EF$2="ano",'Rozpočet + Žádosti o změnu'!EB119,IF('Rozpočet + Žádosti o změnu'!$DT$2="ano",'Rozpočet + Žádosti o změnu'!DP119,IF('Rozpočet + Žádosti o změnu'!$DH$2="ano",'Rozpočet + Žádosti o změnu'!DD119,IF('Rozpočet + Žádosti o změnu'!$CV$2="ano",'Rozpočet + Žádosti o změnu'!CR119,IF('Rozpočet + Žádosti o změnu'!$CJ$2="ano",'Rozpočet + Žádosti o změnu'!CF119,IF('Rozpočet + Žádosti o změnu'!$BX$2="ano",'Rozpočet + Žádosti o změnu'!BT119,IF('Rozpočet + Žádosti o změnu'!$BL$2="ano",'Rozpočet + Žádosti o změnu'!BH119,IF('Rozpočet + Žádosti o změnu'!$AZ$2="ano",'Rozpočet + Žádosti o změnu'!AV119,IF('Rozpočet + Žádosti o změnu'!$AN$2="ano",'Rozpočet + Žádosti o změnu'!AJ119,'Rozpočet + Žádosti o změnu'!J119))))))))))</f>
        <v>0</v>
      </c>
      <c r="R119" s="267">
        <f>IF('Rozpočet + Žádosti o změnu'!$ER$2="ano",'Rozpočet + Žádosti o změnu'!EO119,IF('Rozpočet + Žádosti o změnu'!$EF$2="ano",'Rozpočet + Žádosti o změnu'!EC119,IF('Rozpočet + Žádosti o změnu'!$DT$2="ano",'Rozpočet + Žádosti o změnu'!DQ119,IF('Rozpočet + Žádosti o změnu'!$DH$2="ano",'Rozpočet + Žádosti o změnu'!DE119,IF('Rozpočet + Žádosti o změnu'!$CV$2="ano",'Rozpočet + Žádosti o změnu'!CS119,IF('Rozpočet + Žádosti o změnu'!$CJ$2="ano",'Rozpočet + Žádosti o změnu'!CG119,IF('Rozpočet + Žádosti o změnu'!$BX$2="ano",'Rozpočet + Žádosti o změnu'!BU119,IF('Rozpočet + Žádosti o změnu'!$BL$2="ano",'Rozpočet + Žádosti o změnu'!BI119,IF('Rozpočet + Žádosti o změnu'!$AZ$2="ano",'Rozpočet + Žádosti o změnu'!AW119,IF('Rozpočet + Žádosti o změnu'!$AN$2="ano",'Rozpočet + Žádosti o změnu'!AK119,'Rozpočet + Žádosti o změnu'!K119))))))))))</f>
        <v>0</v>
      </c>
      <c r="S119" s="267">
        <f>IF('Rozpočet + Žádosti o změnu'!$ER$2="ano",'Rozpočet + Žádosti o změnu'!EP119,IF('Rozpočet + Žádosti o změnu'!$EF$2="ano",'Rozpočet + Žádosti o změnu'!ED119,IF('Rozpočet + Žádosti o změnu'!$DT$2="ano",'Rozpočet + Žádosti o změnu'!DR119,IF('Rozpočet + Žádosti o změnu'!$DH$2="ano",'Rozpočet + Žádosti o změnu'!DF119,IF('Rozpočet + Žádosti o změnu'!$CV$2="ano",'Rozpočet + Žádosti o změnu'!CT119,IF('Rozpočet + Žádosti o změnu'!$CJ$2="ano",'Rozpočet + Žádosti o změnu'!CH119,IF('Rozpočet + Žádosti o změnu'!$BX$2="ano",'Rozpočet + Žádosti o změnu'!BV119,IF('Rozpočet + Žádosti o změnu'!$BL$2="ano",'Rozpočet + Žádosti o změnu'!BJ119,IF('Rozpočet + Žádosti o změnu'!$AZ$2="ano",'Rozpočet + Žádosti o změnu'!AX119,IF('Rozpočet + Žádosti o změnu'!$AN$2="ano",'Rozpočet + Žádosti o změnu'!AL119,'Rozpočet + Žádosti o změnu'!L119))))))))))</f>
        <v>0</v>
      </c>
      <c r="T119" s="267">
        <f>IF('Rozpočet + Žádosti o změnu'!$ER$2="ano",'Rozpočet + Žádosti o změnu'!EQ119,IF('Rozpočet + Žádosti o změnu'!$EF$2="ano",'Rozpočet + Žádosti o změnu'!EE119,IF('Rozpočet + Žádosti o změnu'!$DT$2="ano",'Rozpočet + Žádosti o změnu'!DS119,IF('Rozpočet + Žádosti o změnu'!$DH$2="ano",'Rozpočet + Žádosti o změnu'!DG119,IF('Rozpočet + Žádosti o změnu'!$CV$2="ano",'Rozpočet + Žádosti o změnu'!CU119,IF('Rozpočet + Žádosti o změnu'!$CJ$2="ano",'Rozpočet + Žádosti o změnu'!CI119,IF('Rozpočet + Žádosti o změnu'!$BX$2="ano",'Rozpočet + Žádosti o změnu'!BW119,IF('Rozpočet + Žádosti o změnu'!$BL$2="ano",'Rozpočet + Žádosti o změnu'!BK119,IF('Rozpočet + Žádosti o změnu'!$AZ$2="ano",'Rozpočet + Žádosti o změnu'!AY119,IF('Rozpočet + Žádosti o změnu'!$AN$2="ano",'Rozpočet + Žádosti o změnu'!AM119,'Rozpočet + Žádosti o změnu'!M119))))))))))</f>
        <v>0</v>
      </c>
      <c r="U119" s="267">
        <f>IF('Rozpočet + Žádosti o změnu'!$ER$2="ano",'Rozpočet + Žádosti o změnu'!ER119,IF('Rozpočet + Žádosti o změnu'!$EF$2="ano",'Rozpočet + Žádosti o změnu'!EF119,IF('Rozpočet + Žádosti o změnu'!$DT$2="ano",'Rozpočet + Žádosti o změnu'!DT119,IF('Rozpočet + Žádosti o změnu'!$DH$2="ano",'Rozpočet + Žádosti o změnu'!DH119,IF('Rozpočet + Žádosti o změnu'!$CV$2="ano",'Rozpočet + Žádosti o změnu'!CV119,IF('Rozpočet + Žádosti o změnu'!$CJ$2="ano",'Rozpočet + Žádosti o změnu'!CJ119,IF('Rozpočet + Žádosti o změnu'!$BX$2="ano",'Rozpočet + Žádosti o změnu'!BX119,IF('Rozpočet + Žádosti o změnu'!$BL$2="ano",'Rozpočet + Žádosti o změnu'!BL119,IF('Rozpočet + Žádosti o změnu'!$AZ$2="ano",'Rozpočet + Žádosti o změnu'!AZ119,IF('Rozpočet + Žádosti o změnu'!$AN$2="ano",'Rozpočet + Žádosti o změnu'!AN119,'Rozpočet + Žádosti o změnu'!N119))))))))))</f>
        <v>0</v>
      </c>
      <c r="W119" s="281">
        <f>IF('ZoR č. 1'!$D119="",0,'ZoR č. 1'!G119)+IF('ZoR č. 2'!$D119="",0,'ZoR č. 2'!G119)+IF('ZoR č. 3'!$D119="",0,'ZoR č. 3'!G119)+IF('ZoR č. 4'!$D119="",0,'ZoR č. 4'!G119)+IF('ZoR č. 5'!$D119="",0,'ZoR č. 5'!G119)+IF('ZoR č. 6'!$D119="",0,'ZoR č. 6'!G119)+IF('ZoR č. 7'!$D119="",0,'ZoR č. 7'!G119)+IF('ZoR č. 8'!$D119="",0,'ZoR č. 8'!G119)+IF('ZoR č. 9'!$D119="",0,'ZoR č. 9'!G119)+IF('ZoR č. 10'!$D119="",0,'ZoR č. 10'!G119)+IF(ZZoR!$D119="",0,ZZoR!G119)</f>
        <v>0</v>
      </c>
      <c r="X119" s="281">
        <f>IF('ZoR č. 1'!$D119="",0,'ZoR č. 1'!H119)+IF('ZoR č. 2'!$D119="",0,'ZoR č. 2'!H119)+IF('ZoR č. 3'!$D119="",0,'ZoR č. 3'!H119)+IF('ZoR č. 4'!$D119="",0,'ZoR č. 4'!H119)+IF('ZoR č. 5'!$D119="",0,'ZoR č. 5'!H119)+IF('ZoR č. 6'!$D119="",0,'ZoR č. 6'!H119)+IF('ZoR č. 7'!$D119="",0,'ZoR č. 7'!H119)+IF('ZoR č. 8'!$D119="",0,'ZoR č. 8'!H119)+IF('ZoR č. 9'!$D119="",0,'ZoR č. 9'!H119)+IF('ZoR č. 10'!$D119="",0,'ZoR č. 10'!H119)+IF(ZZoR!$D119="",0,ZZoR!H119)</f>
        <v>0</v>
      </c>
      <c r="Y119" s="281">
        <f>IF('ZoR č. 1'!$D119="",0,'ZoR č. 1'!I119)+IF('ZoR č. 2'!$D119="",0,'ZoR č. 2'!I119)+IF('ZoR č. 3'!$D119="",0,'ZoR č. 3'!I119)+IF('ZoR č. 4'!$D119="",0,'ZoR č. 4'!I119)+IF('ZoR č. 5'!$D119="",0,'ZoR č. 5'!I119)+IF('ZoR č. 6'!$D119="",0,'ZoR č. 6'!I119)+IF('ZoR č. 7'!$D119="",0,'ZoR č. 7'!I119)+IF('ZoR č. 8'!$D119="",0,'ZoR č. 8'!I119)+IF('ZoR č. 9'!$D119="",0,'ZoR č. 9'!I119)+IF('ZoR č. 10'!$D119="",0,'ZoR č. 10'!I119)+IF(ZZoR!$D119="",0,ZZoR!I119)</f>
        <v>0</v>
      </c>
      <c r="Z119" s="281">
        <f>IF('ZoR č. 1'!$D119="",0,'ZoR č. 1'!J119)+IF('ZoR č. 2'!$D119="",0,'ZoR č. 2'!J119)+IF('ZoR č. 3'!$D119="",0,'ZoR č. 3'!J119)+IF('ZoR č. 4'!$D119="",0,'ZoR č. 4'!J119)+IF('ZoR č. 5'!$D119="",0,'ZoR č. 5'!J119)+IF('ZoR č. 6'!$D119="",0,'ZoR č. 6'!J119)+IF('ZoR č. 7'!$D119="",0,'ZoR č. 7'!J119)+IF('ZoR č. 8'!$D119="",0,'ZoR č. 8'!J119)+IF('ZoR č. 9'!$D119="",0,'ZoR č. 9'!J119)+IF('ZoR č. 10'!$D119="",0,'ZoR č. 10'!J119)+IF(ZZoR!$D119="",0,ZZoR!J119)</f>
        <v>0</v>
      </c>
      <c r="AA119" s="281">
        <f>IF('ZoR č. 1'!$D119="",0,'ZoR č. 1'!K119)+IF('ZoR č. 2'!$D119="",0,'ZoR č. 2'!K119)+IF('ZoR č. 3'!$D119="",0,'ZoR č. 3'!K119)+IF('ZoR č. 4'!$D119="",0,'ZoR č. 4'!K119)+IF('ZoR č. 5'!$D119="",0,'ZoR č. 5'!K119)+IF('ZoR č. 6'!$D119="",0,'ZoR č. 6'!K119)+IF('ZoR č. 7'!$D119="",0,'ZoR č. 7'!K119)+IF('ZoR č. 8'!$D119="",0,'ZoR č. 8'!K119)+IF('ZoR č. 9'!$D119="",0,'ZoR č. 9'!K119)+IF('ZoR č. 10'!$D119="",0,'ZoR č. 10'!K119)+IF(ZZoR!$D119="",0,ZZoR!K119)</f>
        <v>0</v>
      </c>
      <c r="AB119" s="281">
        <f>IF('ZoR č. 1'!$D119="",0,'ZoR č. 1'!L119)+IF('ZoR č. 2'!$D119="",0,'ZoR č. 2'!L119)+IF('ZoR č. 3'!$D119="",0,'ZoR č. 3'!L119)+IF('ZoR č. 4'!$D119="",0,'ZoR č. 4'!L119)+IF('ZoR č. 5'!$D119="",0,'ZoR č. 5'!L119)+IF('ZoR č. 6'!$D119="",0,'ZoR č. 6'!L119)+IF('ZoR č. 7'!$D119="",0,'ZoR č. 7'!L119)+IF('ZoR č. 8'!$D119="",0,'ZoR č. 8'!L119)+IF('ZoR č. 9'!$D119="",0,'ZoR č. 9'!L119)+IF('ZoR č. 10'!$D119="",0,'ZoR č. 10'!L119)+IF(ZZoR!$D119="",0,ZZoR!L119)</f>
        <v>0</v>
      </c>
      <c r="AC119" s="281">
        <f>IF('ZoR č. 1'!$D119="",0,'ZoR č. 1'!M119)+IF('ZoR č. 2'!$D119="",0,'ZoR č. 2'!M119)+IF('ZoR č. 3'!$D119="",0,'ZoR č. 3'!M119)+IF('ZoR č. 4'!$D119="",0,'ZoR č. 4'!M119)+IF('ZoR č. 5'!$D119="",0,'ZoR č. 5'!M119)+IF('ZoR č. 6'!$D119="",0,'ZoR č. 6'!M119)+IF('ZoR č. 7'!$D119="",0,'ZoR č. 7'!M119)+IF('ZoR č. 8'!$D119="",0,'ZoR č. 8'!M119)+IF('ZoR č. 9'!$D119="",0,'ZoR č. 9'!M119)+IF('ZoR č. 10'!$D119="",0,'ZoR č. 10'!M119)+IF(ZZoR!$D119="",0,ZZoR!M119)</f>
        <v>0</v>
      </c>
      <c r="AE119" s="282" t="str">
        <f t="shared" si="7"/>
        <v/>
      </c>
    </row>
    <row r="120" spans="2:31" x14ac:dyDescent="0.25">
      <c r="B120" s="10" t="s">
        <v>41</v>
      </c>
      <c r="C120" s="104" t="str">
        <f>IF(COUNTA('Přehled partnerů'!C120:D120)&lt;&gt;2,"partner neuveden",IF('Přehled partnerů'!J120="ANO",'Přehled partnerů'!C120,"v tomto období nerelevantní"))</f>
        <v>partner neuveden</v>
      </c>
      <c r="D120" s="116" t="str">
        <f>IF(COUNTA('Přehled partnerů'!C120:D120)&lt;&gt;2,"",IF('Přehled partnerů'!J120="ANO",'Přehled partnerů'!D120,""))</f>
        <v/>
      </c>
      <c r="E120" s="24" t="str">
        <f t="shared" si="8"/>
        <v/>
      </c>
      <c r="F120" s="47" t="str">
        <f t="shared" si="9"/>
        <v/>
      </c>
      <c r="G120" s="15">
        <v>0</v>
      </c>
      <c r="H120" s="16">
        <v>0</v>
      </c>
      <c r="I120" s="16">
        <v>0</v>
      </c>
      <c r="J120" s="16">
        <v>0</v>
      </c>
      <c r="K120" s="126">
        <v>0</v>
      </c>
      <c r="L120" s="126">
        <v>0</v>
      </c>
      <c r="M120" s="130">
        <v>0</v>
      </c>
      <c r="N120" s="58" t="str">
        <f t="shared" si="6"/>
        <v/>
      </c>
      <c r="O120" s="267">
        <f>IF('Rozpočet + Žádosti o změnu'!$ER$2="ano",'Rozpočet + Žádosti o změnu'!EL120,IF('Rozpočet + Žádosti o změnu'!$EF$2="ano",'Rozpočet + Žádosti o změnu'!DZ120,IF('Rozpočet + Žádosti o změnu'!$DT$2="ano",'Rozpočet + Žádosti o změnu'!DN120,IF('Rozpočet + Žádosti o změnu'!$DH$2="ano",'Rozpočet + Žádosti o změnu'!DB120,IF('Rozpočet + Žádosti o změnu'!$CV$2="ano",'Rozpočet + Žádosti o změnu'!CP120,IF('Rozpočet + Žádosti o změnu'!$CJ$2="ano",'Rozpočet + Žádosti o změnu'!CD120,IF('Rozpočet + Žádosti o změnu'!$BX$2="ano",'Rozpočet + Žádosti o změnu'!BR120,IF('Rozpočet + Žádosti o změnu'!$BL$2="ano",'Rozpočet + Žádosti o změnu'!BF120,IF('Rozpočet + Žádosti o změnu'!$AZ$2="ano",'Rozpočet + Žádosti o změnu'!AT120,IF('Rozpočet + Žádosti o změnu'!$AN$2="ano",'Rozpočet + Žádosti o změnu'!AH120,'Rozpočet + Žádosti o změnu'!H120))))))))))</f>
        <v>0</v>
      </c>
      <c r="P120" s="267">
        <f>IF('Rozpočet + Žádosti o změnu'!$ER$2="ano",'Rozpočet + Žádosti o změnu'!EM120,IF('Rozpočet + Žádosti o změnu'!$EF$2="ano",'Rozpočet + Žádosti o změnu'!EA120,IF('Rozpočet + Žádosti o změnu'!$DT$2="ano",'Rozpočet + Žádosti o změnu'!DO120,IF('Rozpočet + Žádosti o změnu'!$DH$2="ano",'Rozpočet + Žádosti o změnu'!DC120,IF('Rozpočet + Žádosti o změnu'!$CV$2="ano",'Rozpočet + Žádosti o změnu'!CQ120,IF('Rozpočet + Žádosti o změnu'!$CJ$2="ano",'Rozpočet + Žádosti o změnu'!CE120,IF('Rozpočet + Žádosti o změnu'!$BX$2="ano",'Rozpočet + Žádosti o změnu'!BS120,IF('Rozpočet + Žádosti o změnu'!$BL$2="ano",'Rozpočet + Žádosti o změnu'!BG120,IF('Rozpočet + Žádosti o změnu'!$AZ$2="ano",'Rozpočet + Žádosti o změnu'!AU120,IF('Rozpočet + Žádosti o změnu'!$AN$2="ano",'Rozpočet + Žádosti o změnu'!AI120,'Rozpočet + Žádosti o změnu'!I120))))))))))</f>
        <v>0</v>
      </c>
      <c r="Q120" s="267">
        <f>IF('Rozpočet + Žádosti o změnu'!$ER$2="ano",'Rozpočet + Žádosti o změnu'!EN120,IF('Rozpočet + Žádosti o změnu'!$EF$2="ano",'Rozpočet + Žádosti o změnu'!EB120,IF('Rozpočet + Žádosti o změnu'!$DT$2="ano",'Rozpočet + Žádosti o změnu'!DP120,IF('Rozpočet + Žádosti o změnu'!$DH$2="ano",'Rozpočet + Žádosti o změnu'!DD120,IF('Rozpočet + Žádosti o změnu'!$CV$2="ano",'Rozpočet + Žádosti o změnu'!CR120,IF('Rozpočet + Žádosti o změnu'!$CJ$2="ano",'Rozpočet + Žádosti o změnu'!CF120,IF('Rozpočet + Žádosti o změnu'!$BX$2="ano",'Rozpočet + Žádosti o změnu'!BT120,IF('Rozpočet + Žádosti o změnu'!$BL$2="ano",'Rozpočet + Žádosti o změnu'!BH120,IF('Rozpočet + Žádosti o změnu'!$AZ$2="ano",'Rozpočet + Žádosti o změnu'!AV120,IF('Rozpočet + Žádosti o změnu'!$AN$2="ano",'Rozpočet + Žádosti o změnu'!AJ120,'Rozpočet + Žádosti o změnu'!J120))))))))))</f>
        <v>0</v>
      </c>
      <c r="R120" s="267">
        <f>IF('Rozpočet + Žádosti o změnu'!$ER$2="ano",'Rozpočet + Žádosti o změnu'!EO120,IF('Rozpočet + Žádosti o změnu'!$EF$2="ano",'Rozpočet + Žádosti o změnu'!EC120,IF('Rozpočet + Žádosti o změnu'!$DT$2="ano",'Rozpočet + Žádosti o změnu'!DQ120,IF('Rozpočet + Žádosti o změnu'!$DH$2="ano",'Rozpočet + Žádosti o změnu'!DE120,IF('Rozpočet + Žádosti o změnu'!$CV$2="ano",'Rozpočet + Žádosti o změnu'!CS120,IF('Rozpočet + Žádosti o změnu'!$CJ$2="ano",'Rozpočet + Žádosti o změnu'!CG120,IF('Rozpočet + Žádosti o změnu'!$BX$2="ano",'Rozpočet + Žádosti o změnu'!BU120,IF('Rozpočet + Žádosti o změnu'!$BL$2="ano",'Rozpočet + Žádosti o změnu'!BI120,IF('Rozpočet + Žádosti o změnu'!$AZ$2="ano",'Rozpočet + Žádosti o změnu'!AW120,IF('Rozpočet + Žádosti o změnu'!$AN$2="ano",'Rozpočet + Žádosti o změnu'!AK120,'Rozpočet + Žádosti o změnu'!K120))))))))))</f>
        <v>0</v>
      </c>
      <c r="S120" s="267">
        <f>IF('Rozpočet + Žádosti o změnu'!$ER$2="ano",'Rozpočet + Žádosti o změnu'!EP120,IF('Rozpočet + Žádosti o změnu'!$EF$2="ano",'Rozpočet + Žádosti o změnu'!ED120,IF('Rozpočet + Žádosti o změnu'!$DT$2="ano",'Rozpočet + Žádosti o změnu'!DR120,IF('Rozpočet + Žádosti o změnu'!$DH$2="ano",'Rozpočet + Žádosti o změnu'!DF120,IF('Rozpočet + Žádosti o změnu'!$CV$2="ano",'Rozpočet + Žádosti o změnu'!CT120,IF('Rozpočet + Žádosti o změnu'!$CJ$2="ano",'Rozpočet + Žádosti o změnu'!CH120,IF('Rozpočet + Žádosti o změnu'!$BX$2="ano",'Rozpočet + Žádosti o změnu'!BV120,IF('Rozpočet + Žádosti o změnu'!$BL$2="ano",'Rozpočet + Žádosti o změnu'!BJ120,IF('Rozpočet + Žádosti o změnu'!$AZ$2="ano",'Rozpočet + Žádosti o změnu'!AX120,IF('Rozpočet + Žádosti o změnu'!$AN$2="ano",'Rozpočet + Žádosti o změnu'!AL120,'Rozpočet + Žádosti o změnu'!L120))))))))))</f>
        <v>0</v>
      </c>
      <c r="T120" s="267">
        <f>IF('Rozpočet + Žádosti o změnu'!$ER$2="ano",'Rozpočet + Žádosti o změnu'!EQ120,IF('Rozpočet + Žádosti o změnu'!$EF$2="ano",'Rozpočet + Žádosti o změnu'!EE120,IF('Rozpočet + Žádosti o změnu'!$DT$2="ano",'Rozpočet + Žádosti o změnu'!DS120,IF('Rozpočet + Žádosti o změnu'!$DH$2="ano",'Rozpočet + Žádosti o změnu'!DG120,IF('Rozpočet + Žádosti o změnu'!$CV$2="ano",'Rozpočet + Žádosti o změnu'!CU120,IF('Rozpočet + Žádosti o změnu'!$CJ$2="ano",'Rozpočet + Žádosti o změnu'!CI120,IF('Rozpočet + Žádosti o změnu'!$BX$2="ano",'Rozpočet + Žádosti o změnu'!BW120,IF('Rozpočet + Žádosti o změnu'!$BL$2="ano",'Rozpočet + Žádosti o změnu'!BK120,IF('Rozpočet + Žádosti o změnu'!$AZ$2="ano",'Rozpočet + Žádosti o změnu'!AY120,IF('Rozpočet + Žádosti o změnu'!$AN$2="ano",'Rozpočet + Žádosti o změnu'!AM120,'Rozpočet + Žádosti o změnu'!M120))))))))))</f>
        <v>0</v>
      </c>
      <c r="U120" s="267">
        <f>IF('Rozpočet + Žádosti o změnu'!$ER$2="ano",'Rozpočet + Žádosti o změnu'!ER120,IF('Rozpočet + Žádosti o změnu'!$EF$2="ano",'Rozpočet + Žádosti o změnu'!EF120,IF('Rozpočet + Žádosti o změnu'!$DT$2="ano",'Rozpočet + Žádosti o změnu'!DT120,IF('Rozpočet + Žádosti o změnu'!$DH$2="ano",'Rozpočet + Žádosti o změnu'!DH120,IF('Rozpočet + Žádosti o změnu'!$CV$2="ano",'Rozpočet + Žádosti o změnu'!CV120,IF('Rozpočet + Žádosti o změnu'!$CJ$2="ano",'Rozpočet + Žádosti o změnu'!CJ120,IF('Rozpočet + Žádosti o změnu'!$BX$2="ano",'Rozpočet + Žádosti o změnu'!BX120,IF('Rozpočet + Žádosti o změnu'!$BL$2="ano",'Rozpočet + Žádosti o změnu'!BL120,IF('Rozpočet + Žádosti o změnu'!$AZ$2="ano",'Rozpočet + Žádosti o změnu'!AZ120,IF('Rozpočet + Žádosti o změnu'!$AN$2="ano",'Rozpočet + Žádosti o změnu'!AN120,'Rozpočet + Žádosti o změnu'!N120))))))))))</f>
        <v>0</v>
      </c>
      <c r="W120" s="281">
        <f>IF('ZoR č. 1'!$D120="",0,'ZoR č. 1'!G120)+IF('ZoR č. 2'!$D120="",0,'ZoR č. 2'!G120)+IF('ZoR č. 3'!$D120="",0,'ZoR č. 3'!G120)+IF('ZoR č. 4'!$D120="",0,'ZoR č. 4'!G120)+IF('ZoR č. 5'!$D120="",0,'ZoR č. 5'!G120)+IF('ZoR č. 6'!$D120="",0,'ZoR č. 6'!G120)+IF('ZoR č. 7'!$D120="",0,'ZoR č. 7'!G120)+IF('ZoR č. 8'!$D120="",0,'ZoR č. 8'!G120)+IF('ZoR č. 9'!$D120="",0,'ZoR č. 9'!G120)+IF('ZoR č. 10'!$D120="",0,'ZoR č. 10'!G120)+IF(ZZoR!$D120="",0,ZZoR!G120)</f>
        <v>0</v>
      </c>
      <c r="X120" s="281">
        <f>IF('ZoR č. 1'!$D120="",0,'ZoR č. 1'!H120)+IF('ZoR č. 2'!$D120="",0,'ZoR č. 2'!H120)+IF('ZoR č. 3'!$D120="",0,'ZoR č. 3'!H120)+IF('ZoR č. 4'!$D120="",0,'ZoR č. 4'!H120)+IF('ZoR č. 5'!$D120="",0,'ZoR č. 5'!H120)+IF('ZoR č. 6'!$D120="",0,'ZoR č. 6'!H120)+IF('ZoR č. 7'!$D120="",0,'ZoR č. 7'!H120)+IF('ZoR č. 8'!$D120="",0,'ZoR č. 8'!H120)+IF('ZoR č. 9'!$D120="",0,'ZoR č. 9'!H120)+IF('ZoR č. 10'!$D120="",0,'ZoR č. 10'!H120)+IF(ZZoR!$D120="",0,ZZoR!H120)</f>
        <v>0</v>
      </c>
      <c r="Y120" s="281">
        <f>IF('ZoR č. 1'!$D120="",0,'ZoR č. 1'!I120)+IF('ZoR č. 2'!$D120="",0,'ZoR č. 2'!I120)+IF('ZoR č. 3'!$D120="",0,'ZoR č. 3'!I120)+IF('ZoR č. 4'!$D120="",0,'ZoR č. 4'!I120)+IF('ZoR č. 5'!$D120="",0,'ZoR č. 5'!I120)+IF('ZoR č. 6'!$D120="",0,'ZoR č. 6'!I120)+IF('ZoR č. 7'!$D120="",0,'ZoR č. 7'!I120)+IF('ZoR č. 8'!$D120="",0,'ZoR č. 8'!I120)+IF('ZoR č. 9'!$D120="",0,'ZoR č. 9'!I120)+IF('ZoR č. 10'!$D120="",0,'ZoR č. 10'!I120)+IF(ZZoR!$D120="",0,ZZoR!I120)</f>
        <v>0</v>
      </c>
      <c r="Z120" s="281">
        <f>IF('ZoR č. 1'!$D120="",0,'ZoR č. 1'!J120)+IF('ZoR č. 2'!$D120="",0,'ZoR č. 2'!J120)+IF('ZoR č. 3'!$D120="",0,'ZoR č. 3'!J120)+IF('ZoR č. 4'!$D120="",0,'ZoR č. 4'!J120)+IF('ZoR č. 5'!$D120="",0,'ZoR č. 5'!J120)+IF('ZoR č. 6'!$D120="",0,'ZoR č. 6'!J120)+IF('ZoR č. 7'!$D120="",0,'ZoR č. 7'!J120)+IF('ZoR č. 8'!$D120="",0,'ZoR č. 8'!J120)+IF('ZoR č. 9'!$D120="",0,'ZoR č. 9'!J120)+IF('ZoR č. 10'!$D120="",0,'ZoR č. 10'!J120)+IF(ZZoR!$D120="",0,ZZoR!J120)</f>
        <v>0</v>
      </c>
      <c r="AA120" s="281">
        <f>IF('ZoR č. 1'!$D120="",0,'ZoR č. 1'!K120)+IF('ZoR č. 2'!$D120="",0,'ZoR č. 2'!K120)+IF('ZoR č. 3'!$D120="",0,'ZoR č. 3'!K120)+IF('ZoR č. 4'!$D120="",0,'ZoR č. 4'!K120)+IF('ZoR č. 5'!$D120="",0,'ZoR č. 5'!K120)+IF('ZoR č. 6'!$D120="",0,'ZoR č. 6'!K120)+IF('ZoR č. 7'!$D120="",0,'ZoR č. 7'!K120)+IF('ZoR č. 8'!$D120="",0,'ZoR č. 8'!K120)+IF('ZoR č. 9'!$D120="",0,'ZoR č. 9'!K120)+IF('ZoR č. 10'!$D120="",0,'ZoR č. 10'!K120)+IF(ZZoR!$D120="",0,ZZoR!K120)</f>
        <v>0</v>
      </c>
      <c r="AB120" s="281">
        <f>IF('ZoR č. 1'!$D120="",0,'ZoR č. 1'!L120)+IF('ZoR č. 2'!$D120="",0,'ZoR č. 2'!L120)+IF('ZoR č. 3'!$D120="",0,'ZoR č. 3'!L120)+IF('ZoR č. 4'!$D120="",0,'ZoR č. 4'!L120)+IF('ZoR č. 5'!$D120="",0,'ZoR č. 5'!L120)+IF('ZoR č. 6'!$D120="",0,'ZoR č. 6'!L120)+IF('ZoR č. 7'!$D120="",0,'ZoR č. 7'!L120)+IF('ZoR č. 8'!$D120="",0,'ZoR č. 8'!L120)+IF('ZoR č. 9'!$D120="",0,'ZoR č. 9'!L120)+IF('ZoR č. 10'!$D120="",0,'ZoR č. 10'!L120)+IF(ZZoR!$D120="",0,ZZoR!L120)</f>
        <v>0</v>
      </c>
      <c r="AC120" s="281">
        <f>IF('ZoR č. 1'!$D120="",0,'ZoR č. 1'!M120)+IF('ZoR č. 2'!$D120="",0,'ZoR č. 2'!M120)+IF('ZoR č. 3'!$D120="",0,'ZoR č. 3'!M120)+IF('ZoR č. 4'!$D120="",0,'ZoR č. 4'!M120)+IF('ZoR č. 5'!$D120="",0,'ZoR č. 5'!M120)+IF('ZoR č. 6'!$D120="",0,'ZoR č. 6'!M120)+IF('ZoR č. 7'!$D120="",0,'ZoR č. 7'!M120)+IF('ZoR č. 8'!$D120="",0,'ZoR č. 8'!M120)+IF('ZoR č. 9'!$D120="",0,'ZoR č. 9'!M120)+IF('ZoR č. 10'!$D120="",0,'ZoR č. 10'!M120)+IF(ZZoR!$D120="",0,ZZoR!M120)</f>
        <v>0</v>
      </c>
      <c r="AE120" s="282" t="str">
        <f t="shared" si="7"/>
        <v/>
      </c>
    </row>
    <row r="121" spans="2:31" x14ac:dyDescent="0.25">
      <c r="B121" s="10" t="s">
        <v>42</v>
      </c>
      <c r="C121" s="104" t="str">
        <f>IF(COUNTA('Přehled partnerů'!C121:D121)&lt;&gt;2,"partner neuveden",IF('Přehled partnerů'!J121="ANO",'Přehled partnerů'!C121,"v tomto období nerelevantní"))</f>
        <v>partner neuveden</v>
      </c>
      <c r="D121" s="116" t="str">
        <f>IF(COUNTA('Přehled partnerů'!C121:D121)&lt;&gt;2,"",IF('Přehled partnerů'!J121="ANO",'Přehled partnerů'!D121,""))</f>
        <v/>
      </c>
      <c r="E121" s="24" t="str">
        <f t="shared" si="8"/>
        <v/>
      </c>
      <c r="F121" s="47" t="str">
        <f t="shared" si="9"/>
        <v/>
      </c>
      <c r="G121" s="15">
        <v>0</v>
      </c>
      <c r="H121" s="16">
        <v>0</v>
      </c>
      <c r="I121" s="16">
        <v>0</v>
      </c>
      <c r="J121" s="16">
        <v>0</v>
      </c>
      <c r="K121" s="126">
        <v>0</v>
      </c>
      <c r="L121" s="126">
        <v>0</v>
      </c>
      <c r="M121" s="130">
        <v>0</v>
      </c>
      <c r="N121" s="58" t="str">
        <f t="shared" si="6"/>
        <v/>
      </c>
      <c r="O121" s="267">
        <f>IF('Rozpočet + Žádosti o změnu'!$ER$2="ano",'Rozpočet + Žádosti o změnu'!EL121,IF('Rozpočet + Žádosti o změnu'!$EF$2="ano",'Rozpočet + Žádosti o změnu'!DZ121,IF('Rozpočet + Žádosti o změnu'!$DT$2="ano",'Rozpočet + Žádosti o změnu'!DN121,IF('Rozpočet + Žádosti o změnu'!$DH$2="ano",'Rozpočet + Žádosti o změnu'!DB121,IF('Rozpočet + Žádosti o změnu'!$CV$2="ano",'Rozpočet + Žádosti o změnu'!CP121,IF('Rozpočet + Žádosti o změnu'!$CJ$2="ano",'Rozpočet + Žádosti o změnu'!CD121,IF('Rozpočet + Žádosti o změnu'!$BX$2="ano",'Rozpočet + Žádosti o změnu'!BR121,IF('Rozpočet + Žádosti o změnu'!$BL$2="ano",'Rozpočet + Žádosti o změnu'!BF121,IF('Rozpočet + Žádosti o změnu'!$AZ$2="ano",'Rozpočet + Žádosti o změnu'!AT121,IF('Rozpočet + Žádosti o změnu'!$AN$2="ano",'Rozpočet + Žádosti o změnu'!AH121,'Rozpočet + Žádosti o změnu'!H121))))))))))</f>
        <v>0</v>
      </c>
      <c r="P121" s="267">
        <f>IF('Rozpočet + Žádosti o změnu'!$ER$2="ano",'Rozpočet + Žádosti o změnu'!EM121,IF('Rozpočet + Žádosti o změnu'!$EF$2="ano",'Rozpočet + Žádosti o změnu'!EA121,IF('Rozpočet + Žádosti o změnu'!$DT$2="ano",'Rozpočet + Žádosti o změnu'!DO121,IF('Rozpočet + Žádosti o změnu'!$DH$2="ano",'Rozpočet + Žádosti o změnu'!DC121,IF('Rozpočet + Žádosti o změnu'!$CV$2="ano",'Rozpočet + Žádosti o změnu'!CQ121,IF('Rozpočet + Žádosti o změnu'!$CJ$2="ano",'Rozpočet + Žádosti o změnu'!CE121,IF('Rozpočet + Žádosti o změnu'!$BX$2="ano",'Rozpočet + Žádosti o změnu'!BS121,IF('Rozpočet + Žádosti o změnu'!$BL$2="ano",'Rozpočet + Žádosti o změnu'!BG121,IF('Rozpočet + Žádosti o změnu'!$AZ$2="ano",'Rozpočet + Žádosti o změnu'!AU121,IF('Rozpočet + Žádosti o změnu'!$AN$2="ano",'Rozpočet + Žádosti o změnu'!AI121,'Rozpočet + Žádosti o změnu'!I121))))))))))</f>
        <v>0</v>
      </c>
      <c r="Q121" s="267">
        <f>IF('Rozpočet + Žádosti o změnu'!$ER$2="ano",'Rozpočet + Žádosti o změnu'!EN121,IF('Rozpočet + Žádosti o změnu'!$EF$2="ano",'Rozpočet + Žádosti o změnu'!EB121,IF('Rozpočet + Žádosti o změnu'!$DT$2="ano",'Rozpočet + Žádosti o změnu'!DP121,IF('Rozpočet + Žádosti o změnu'!$DH$2="ano",'Rozpočet + Žádosti o změnu'!DD121,IF('Rozpočet + Žádosti o změnu'!$CV$2="ano",'Rozpočet + Žádosti o změnu'!CR121,IF('Rozpočet + Žádosti o změnu'!$CJ$2="ano",'Rozpočet + Žádosti o změnu'!CF121,IF('Rozpočet + Žádosti o změnu'!$BX$2="ano",'Rozpočet + Žádosti o změnu'!BT121,IF('Rozpočet + Žádosti o změnu'!$BL$2="ano",'Rozpočet + Žádosti o změnu'!BH121,IF('Rozpočet + Žádosti o změnu'!$AZ$2="ano",'Rozpočet + Žádosti o změnu'!AV121,IF('Rozpočet + Žádosti o změnu'!$AN$2="ano",'Rozpočet + Žádosti o změnu'!AJ121,'Rozpočet + Žádosti o změnu'!J121))))))))))</f>
        <v>0</v>
      </c>
      <c r="R121" s="267">
        <f>IF('Rozpočet + Žádosti o změnu'!$ER$2="ano",'Rozpočet + Žádosti o změnu'!EO121,IF('Rozpočet + Žádosti o změnu'!$EF$2="ano",'Rozpočet + Žádosti o změnu'!EC121,IF('Rozpočet + Žádosti o změnu'!$DT$2="ano",'Rozpočet + Žádosti o změnu'!DQ121,IF('Rozpočet + Žádosti o změnu'!$DH$2="ano",'Rozpočet + Žádosti o změnu'!DE121,IF('Rozpočet + Žádosti o změnu'!$CV$2="ano",'Rozpočet + Žádosti o změnu'!CS121,IF('Rozpočet + Žádosti o změnu'!$CJ$2="ano",'Rozpočet + Žádosti o změnu'!CG121,IF('Rozpočet + Žádosti o změnu'!$BX$2="ano",'Rozpočet + Žádosti o změnu'!BU121,IF('Rozpočet + Žádosti o změnu'!$BL$2="ano",'Rozpočet + Žádosti o změnu'!BI121,IF('Rozpočet + Žádosti o změnu'!$AZ$2="ano",'Rozpočet + Žádosti o změnu'!AW121,IF('Rozpočet + Žádosti o změnu'!$AN$2="ano",'Rozpočet + Žádosti o změnu'!AK121,'Rozpočet + Žádosti o změnu'!K121))))))))))</f>
        <v>0</v>
      </c>
      <c r="S121" s="267">
        <f>IF('Rozpočet + Žádosti o změnu'!$ER$2="ano",'Rozpočet + Žádosti o změnu'!EP121,IF('Rozpočet + Žádosti o změnu'!$EF$2="ano",'Rozpočet + Žádosti o změnu'!ED121,IF('Rozpočet + Žádosti o změnu'!$DT$2="ano",'Rozpočet + Žádosti o změnu'!DR121,IF('Rozpočet + Žádosti o změnu'!$DH$2="ano",'Rozpočet + Žádosti o změnu'!DF121,IF('Rozpočet + Žádosti o změnu'!$CV$2="ano",'Rozpočet + Žádosti o změnu'!CT121,IF('Rozpočet + Žádosti o změnu'!$CJ$2="ano",'Rozpočet + Žádosti o změnu'!CH121,IF('Rozpočet + Žádosti o změnu'!$BX$2="ano",'Rozpočet + Žádosti o změnu'!BV121,IF('Rozpočet + Žádosti o změnu'!$BL$2="ano",'Rozpočet + Žádosti o změnu'!BJ121,IF('Rozpočet + Žádosti o změnu'!$AZ$2="ano",'Rozpočet + Žádosti o změnu'!AX121,IF('Rozpočet + Žádosti o změnu'!$AN$2="ano",'Rozpočet + Žádosti o změnu'!AL121,'Rozpočet + Žádosti o změnu'!L121))))))))))</f>
        <v>0</v>
      </c>
      <c r="T121" s="267">
        <f>IF('Rozpočet + Žádosti o změnu'!$ER$2="ano",'Rozpočet + Žádosti o změnu'!EQ121,IF('Rozpočet + Žádosti o změnu'!$EF$2="ano",'Rozpočet + Žádosti o změnu'!EE121,IF('Rozpočet + Žádosti o změnu'!$DT$2="ano",'Rozpočet + Žádosti o změnu'!DS121,IF('Rozpočet + Žádosti o změnu'!$DH$2="ano",'Rozpočet + Žádosti o změnu'!DG121,IF('Rozpočet + Žádosti o změnu'!$CV$2="ano",'Rozpočet + Žádosti o změnu'!CU121,IF('Rozpočet + Žádosti o změnu'!$CJ$2="ano",'Rozpočet + Žádosti o změnu'!CI121,IF('Rozpočet + Žádosti o změnu'!$BX$2="ano",'Rozpočet + Žádosti o změnu'!BW121,IF('Rozpočet + Žádosti o změnu'!$BL$2="ano",'Rozpočet + Žádosti o změnu'!BK121,IF('Rozpočet + Žádosti o změnu'!$AZ$2="ano",'Rozpočet + Žádosti o změnu'!AY121,IF('Rozpočet + Žádosti o změnu'!$AN$2="ano",'Rozpočet + Žádosti o změnu'!AM121,'Rozpočet + Žádosti o změnu'!M121))))))))))</f>
        <v>0</v>
      </c>
      <c r="U121" s="267">
        <f>IF('Rozpočet + Žádosti o změnu'!$ER$2="ano",'Rozpočet + Žádosti o změnu'!ER121,IF('Rozpočet + Žádosti o změnu'!$EF$2="ano",'Rozpočet + Žádosti o změnu'!EF121,IF('Rozpočet + Žádosti o změnu'!$DT$2="ano",'Rozpočet + Žádosti o změnu'!DT121,IF('Rozpočet + Žádosti o změnu'!$DH$2="ano",'Rozpočet + Žádosti o změnu'!DH121,IF('Rozpočet + Žádosti o změnu'!$CV$2="ano",'Rozpočet + Žádosti o změnu'!CV121,IF('Rozpočet + Žádosti o změnu'!$CJ$2="ano",'Rozpočet + Žádosti o změnu'!CJ121,IF('Rozpočet + Žádosti o změnu'!$BX$2="ano",'Rozpočet + Žádosti o změnu'!BX121,IF('Rozpočet + Žádosti o změnu'!$BL$2="ano",'Rozpočet + Žádosti o změnu'!BL121,IF('Rozpočet + Žádosti o změnu'!$AZ$2="ano",'Rozpočet + Žádosti o změnu'!AZ121,IF('Rozpočet + Žádosti o změnu'!$AN$2="ano",'Rozpočet + Žádosti o změnu'!AN121,'Rozpočet + Žádosti o změnu'!N121))))))))))</f>
        <v>0</v>
      </c>
      <c r="W121" s="281">
        <f>IF('ZoR č. 1'!$D121="",0,'ZoR č. 1'!G121)+IF('ZoR č. 2'!$D121="",0,'ZoR č. 2'!G121)+IF('ZoR č. 3'!$D121="",0,'ZoR č. 3'!G121)+IF('ZoR č. 4'!$D121="",0,'ZoR č. 4'!G121)+IF('ZoR č. 5'!$D121="",0,'ZoR č. 5'!G121)+IF('ZoR č. 6'!$D121="",0,'ZoR č. 6'!G121)+IF('ZoR č. 7'!$D121="",0,'ZoR č. 7'!G121)+IF('ZoR č. 8'!$D121="",0,'ZoR č. 8'!G121)+IF('ZoR č. 9'!$D121="",0,'ZoR č. 9'!G121)+IF('ZoR č. 10'!$D121="",0,'ZoR č. 10'!G121)+IF(ZZoR!$D121="",0,ZZoR!G121)</f>
        <v>0</v>
      </c>
      <c r="X121" s="281">
        <f>IF('ZoR č. 1'!$D121="",0,'ZoR č. 1'!H121)+IF('ZoR č. 2'!$D121="",0,'ZoR č. 2'!H121)+IF('ZoR č. 3'!$D121="",0,'ZoR č. 3'!H121)+IF('ZoR č. 4'!$D121="",0,'ZoR č. 4'!H121)+IF('ZoR č. 5'!$D121="",0,'ZoR č. 5'!H121)+IF('ZoR č. 6'!$D121="",0,'ZoR č. 6'!H121)+IF('ZoR č. 7'!$D121="",0,'ZoR č. 7'!H121)+IF('ZoR č. 8'!$D121="",0,'ZoR č. 8'!H121)+IF('ZoR č. 9'!$D121="",0,'ZoR č. 9'!H121)+IF('ZoR č. 10'!$D121="",0,'ZoR č. 10'!H121)+IF(ZZoR!$D121="",0,ZZoR!H121)</f>
        <v>0</v>
      </c>
      <c r="Y121" s="281">
        <f>IF('ZoR č. 1'!$D121="",0,'ZoR č. 1'!I121)+IF('ZoR č. 2'!$D121="",0,'ZoR č. 2'!I121)+IF('ZoR č. 3'!$D121="",0,'ZoR č. 3'!I121)+IF('ZoR č. 4'!$D121="",0,'ZoR č. 4'!I121)+IF('ZoR č. 5'!$D121="",0,'ZoR č. 5'!I121)+IF('ZoR č. 6'!$D121="",0,'ZoR č. 6'!I121)+IF('ZoR č. 7'!$D121="",0,'ZoR č. 7'!I121)+IF('ZoR č. 8'!$D121="",0,'ZoR č. 8'!I121)+IF('ZoR č. 9'!$D121="",0,'ZoR č. 9'!I121)+IF('ZoR č. 10'!$D121="",0,'ZoR č. 10'!I121)+IF(ZZoR!$D121="",0,ZZoR!I121)</f>
        <v>0</v>
      </c>
      <c r="Z121" s="281">
        <f>IF('ZoR č. 1'!$D121="",0,'ZoR č. 1'!J121)+IF('ZoR č. 2'!$D121="",0,'ZoR č. 2'!J121)+IF('ZoR č. 3'!$D121="",0,'ZoR č. 3'!J121)+IF('ZoR č. 4'!$D121="",0,'ZoR č. 4'!J121)+IF('ZoR č. 5'!$D121="",0,'ZoR č. 5'!J121)+IF('ZoR č. 6'!$D121="",0,'ZoR č. 6'!J121)+IF('ZoR č. 7'!$D121="",0,'ZoR č. 7'!J121)+IF('ZoR č. 8'!$D121="",0,'ZoR č. 8'!J121)+IF('ZoR č. 9'!$D121="",0,'ZoR č. 9'!J121)+IF('ZoR č. 10'!$D121="",0,'ZoR č. 10'!J121)+IF(ZZoR!$D121="",0,ZZoR!J121)</f>
        <v>0</v>
      </c>
      <c r="AA121" s="281">
        <f>IF('ZoR č. 1'!$D121="",0,'ZoR č. 1'!K121)+IF('ZoR č. 2'!$D121="",0,'ZoR č. 2'!K121)+IF('ZoR č. 3'!$D121="",0,'ZoR č. 3'!K121)+IF('ZoR č. 4'!$D121="",0,'ZoR č. 4'!K121)+IF('ZoR č. 5'!$D121="",0,'ZoR č. 5'!K121)+IF('ZoR č. 6'!$D121="",0,'ZoR č. 6'!K121)+IF('ZoR č. 7'!$D121="",0,'ZoR č. 7'!K121)+IF('ZoR č. 8'!$D121="",0,'ZoR č. 8'!K121)+IF('ZoR č. 9'!$D121="",0,'ZoR č. 9'!K121)+IF('ZoR č. 10'!$D121="",0,'ZoR č. 10'!K121)+IF(ZZoR!$D121="",0,ZZoR!K121)</f>
        <v>0</v>
      </c>
      <c r="AB121" s="281">
        <f>IF('ZoR č. 1'!$D121="",0,'ZoR č. 1'!L121)+IF('ZoR č. 2'!$D121="",0,'ZoR č. 2'!L121)+IF('ZoR č. 3'!$D121="",0,'ZoR č. 3'!L121)+IF('ZoR č. 4'!$D121="",0,'ZoR č. 4'!L121)+IF('ZoR č. 5'!$D121="",0,'ZoR č. 5'!L121)+IF('ZoR č. 6'!$D121="",0,'ZoR č. 6'!L121)+IF('ZoR č. 7'!$D121="",0,'ZoR č. 7'!L121)+IF('ZoR č. 8'!$D121="",0,'ZoR č. 8'!L121)+IF('ZoR č. 9'!$D121="",0,'ZoR č. 9'!L121)+IF('ZoR č. 10'!$D121="",0,'ZoR č. 10'!L121)+IF(ZZoR!$D121="",0,ZZoR!L121)</f>
        <v>0</v>
      </c>
      <c r="AC121" s="281">
        <f>IF('ZoR č. 1'!$D121="",0,'ZoR č. 1'!M121)+IF('ZoR č. 2'!$D121="",0,'ZoR č. 2'!M121)+IF('ZoR č. 3'!$D121="",0,'ZoR č. 3'!M121)+IF('ZoR č. 4'!$D121="",0,'ZoR č. 4'!M121)+IF('ZoR č. 5'!$D121="",0,'ZoR č. 5'!M121)+IF('ZoR č. 6'!$D121="",0,'ZoR č. 6'!M121)+IF('ZoR č. 7'!$D121="",0,'ZoR č. 7'!M121)+IF('ZoR č. 8'!$D121="",0,'ZoR č. 8'!M121)+IF('ZoR č. 9'!$D121="",0,'ZoR č. 9'!M121)+IF('ZoR č. 10'!$D121="",0,'ZoR č. 10'!M121)+IF(ZZoR!$D121="",0,ZZoR!M121)</f>
        <v>0</v>
      </c>
      <c r="AE121" s="282" t="str">
        <f t="shared" si="7"/>
        <v/>
      </c>
    </row>
    <row r="122" spans="2:31" x14ac:dyDescent="0.25">
      <c r="B122" s="10" t="s">
        <v>43</v>
      </c>
      <c r="C122" s="104" t="str">
        <f>IF(COUNTA('Přehled partnerů'!C122:D122)&lt;&gt;2,"partner neuveden",IF('Přehled partnerů'!J122="ANO",'Přehled partnerů'!C122,"v tomto období nerelevantní"))</f>
        <v>partner neuveden</v>
      </c>
      <c r="D122" s="116" t="str">
        <f>IF(COUNTA('Přehled partnerů'!C122:D122)&lt;&gt;2,"",IF('Přehled partnerů'!J122="ANO",'Přehled partnerů'!D122,""))</f>
        <v/>
      </c>
      <c r="E122" s="24" t="str">
        <f t="shared" si="8"/>
        <v/>
      </c>
      <c r="F122" s="47" t="str">
        <f t="shared" si="9"/>
        <v/>
      </c>
      <c r="G122" s="15">
        <v>0</v>
      </c>
      <c r="H122" s="16">
        <v>0</v>
      </c>
      <c r="I122" s="16">
        <v>0</v>
      </c>
      <c r="J122" s="16">
        <v>0</v>
      </c>
      <c r="K122" s="126">
        <v>0</v>
      </c>
      <c r="L122" s="126">
        <v>0</v>
      </c>
      <c r="M122" s="130">
        <v>0</v>
      </c>
      <c r="N122" s="58" t="str">
        <f>IF(D122="","","ok")</f>
        <v/>
      </c>
      <c r="O122" s="267">
        <f>IF('Rozpočet + Žádosti o změnu'!$ER$2="ano",'Rozpočet + Žádosti o změnu'!EL122,IF('Rozpočet + Žádosti o změnu'!$EF$2="ano",'Rozpočet + Žádosti o změnu'!DZ122,IF('Rozpočet + Žádosti o změnu'!$DT$2="ano",'Rozpočet + Žádosti o změnu'!DN122,IF('Rozpočet + Žádosti o změnu'!$DH$2="ano",'Rozpočet + Žádosti o změnu'!DB122,IF('Rozpočet + Žádosti o změnu'!$CV$2="ano",'Rozpočet + Žádosti o změnu'!CP122,IF('Rozpočet + Žádosti o změnu'!$CJ$2="ano",'Rozpočet + Žádosti o změnu'!CD122,IF('Rozpočet + Žádosti o změnu'!$BX$2="ano",'Rozpočet + Žádosti o změnu'!BR122,IF('Rozpočet + Žádosti o změnu'!$BL$2="ano",'Rozpočet + Žádosti o změnu'!BF122,IF('Rozpočet + Žádosti o změnu'!$AZ$2="ano",'Rozpočet + Žádosti o změnu'!AT122,IF('Rozpočet + Žádosti o změnu'!$AN$2="ano",'Rozpočet + Žádosti o změnu'!AH122,'Rozpočet + Žádosti o změnu'!H122))))))))))</f>
        <v>0</v>
      </c>
      <c r="P122" s="267">
        <f>IF('Rozpočet + Žádosti o změnu'!$ER$2="ano",'Rozpočet + Žádosti o změnu'!EM122,IF('Rozpočet + Žádosti o změnu'!$EF$2="ano",'Rozpočet + Žádosti o změnu'!EA122,IF('Rozpočet + Žádosti o změnu'!$DT$2="ano",'Rozpočet + Žádosti o změnu'!DO122,IF('Rozpočet + Žádosti o změnu'!$DH$2="ano",'Rozpočet + Žádosti o změnu'!DC122,IF('Rozpočet + Žádosti o změnu'!$CV$2="ano",'Rozpočet + Žádosti o změnu'!CQ122,IF('Rozpočet + Žádosti o změnu'!$CJ$2="ano",'Rozpočet + Žádosti o změnu'!CE122,IF('Rozpočet + Žádosti o změnu'!$BX$2="ano",'Rozpočet + Žádosti o změnu'!BS122,IF('Rozpočet + Žádosti o změnu'!$BL$2="ano",'Rozpočet + Žádosti o změnu'!BG122,IF('Rozpočet + Žádosti o změnu'!$AZ$2="ano",'Rozpočet + Žádosti o změnu'!AU122,IF('Rozpočet + Žádosti o změnu'!$AN$2="ano",'Rozpočet + Žádosti o změnu'!AI122,'Rozpočet + Žádosti o změnu'!I122))))))))))</f>
        <v>0</v>
      </c>
      <c r="Q122" s="267">
        <f>IF('Rozpočet + Žádosti o změnu'!$ER$2="ano",'Rozpočet + Žádosti o změnu'!EN122,IF('Rozpočet + Žádosti o změnu'!$EF$2="ano",'Rozpočet + Žádosti o změnu'!EB122,IF('Rozpočet + Žádosti o změnu'!$DT$2="ano",'Rozpočet + Žádosti o změnu'!DP122,IF('Rozpočet + Žádosti o změnu'!$DH$2="ano",'Rozpočet + Žádosti o změnu'!DD122,IF('Rozpočet + Žádosti o změnu'!$CV$2="ano",'Rozpočet + Žádosti o změnu'!CR122,IF('Rozpočet + Žádosti o změnu'!$CJ$2="ano",'Rozpočet + Žádosti o změnu'!CF122,IF('Rozpočet + Žádosti o změnu'!$BX$2="ano",'Rozpočet + Žádosti o změnu'!BT122,IF('Rozpočet + Žádosti o změnu'!$BL$2="ano",'Rozpočet + Žádosti o změnu'!BH122,IF('Rozpočet + Žádosti o změnu'!$AZ$2="ano",'Rozpočet + Žádosti o změnu'!AV122,IF('Rozpočet + Žádosti o změnu'!$AN$2="ano",'Rozpočet + Žádosti o změnu'!AJ122,'Rozpočet + Žádosti o změnu'!J122))))))))))</f>
        <v>0</v>
      </c>
      <c r="R122" s="267">
        <f>IF('Rozpočet + Žádosti o změnu'!$ER$2="ano",'Rozpočet + Žádosti o změnu'!EO122,IF('Rozpočet + Žádosti o změnu'!$EF$2="ano",'Rozpočet + Žádosti o změnu'!EC122,IF('Rozpočet + Žádosti o změnu'!$DT$2="ano",'Rozpočet + Žádosti o změnu'!DQ122,IF('Rozpočet + Žádosti o změnu'!$DH$2="ano",'Rozpočet + Žádosti o změnu'!DE122,IF('Rozpočet + Žádosti o změnu'!$CV$2="ano",'Rozpočet + Žádosti o změnu'!CS122,IF('Rozpočet + Žádosti o změnu'!$CJ$2="ano",'Rozpočet + Žádosti o změnu'!CG122,IF('Rozpočet + Žádosti o změnu'!$BX$2="ano",'Rozpočet + Žádosti o změnu'!BU122,IF('Rozpočet + Žádosti o změnu'!$BL$2="ano",'Rozpočet + Žádosti o změnu'!BI122,IF('Rozpočet + Žádosti o změnu'!$AZ$2="ano",'Rozpočet + Žádosti o změnu'!AW122,IF('Rozpočet + Žádosti o změnu'!$AN$2="ano",'Rozpočet + Žádosti o změnu'!AK122,'Rozpočet + Žádosti o změnu'!K122))))))))))</f>
        <v>0</v>
      </c>
      <c r="S122" s="267">
        <f>IF('Rozpočet + Žádosti o změnu'!$ER$2="ano",'Rozpočet + Žádosti o změnu'!EP122,IF('Rozpočet + Žádosti o změnu'!$EF$2="ano",'Rozpočet + Žádosti o změnu'!ED122,IF('Rozpočet + Žádosti o změnu'!$DT$2="ano",'Rozpočet + Žádosti o změnu'!DR122,IF('Rozpočet + Žádosti o změnu'!$DH$2="ano",'Rozpočet + Žádosti o změnu'!DF122,IF('Rozpočet + Žádosti o změnu'!$CV$2="ano",'Rozpočet + Žádosti o změnu'!CT122,IF('Rozpočet + Žádosti o změnu'!$CJ$2="ano",'Rozpočet + Žádosti o změnu'!CH122,IF('Rozpočet + Žádosti o změnu'!$BX$2="ano",'Rozpočet + Žádosti o změnu'!BV122,IF('Rozpočet + Žádosti o změnu'!$BL$2="ano",'Rozpočet + Žádosti o změnu'!BJ122,IF('Rozpočet + Žádosti o změnu'!$AZ$2="ano",'Rozpočet + Žádosti o změnu'!AX122,IF('Rozpočet + Žádosti o změnu'!$AN$2="ano",'Rozpočet + Žádosti o změnu'!AL122,'Rozpočet + Žádosti o změnu'!L122))))))))))</f>
        <v>0</v>
      </c>
      <c r="T122" s="267">
        <f>IF('Rozpočet + Žádosti o změnu'!$ER$2="ano",'Rozpočet + Žádosti o změnu'!EQ122,IF('Rozpočet + Žádosti o změnu'!$EF$2="ano",'Rozpočet + Žádosti o změnu'!EE122,IF('Rozpočet + Žádosti o změnu'!$DT$2="ano",'Rozpočet + Žádosti o změnu'!DS122,IF('Rozpočet + Žádosti o změnu'!$DH$2="ano",'Rozpočet + Žádosti o změnu'!DG122,IF('Rozpočet + Žádosti o změnu'!$CV$2="ano",'Rozpočet + Žádosti o změnu'!CU122,IF('Rozpočet + Žádosti o změnu'!$CJ$2="ano",'Rozpočet + Žádosti o změnu'!CI122,IF('Rozpočet + Žádosti o změnu'!$BX$2="ano",'Rozpočet + Žádosti o změnu'!BW122,IF('Rozpočet + Žádosti o změnu'!$BL$2="ano",'Rozpočet + Žádosti o změnu'!BK122,IF('Rozpočet + Žádosti o změnu'!$AZ$2="ano",'Rozpočet + Žádosti o změnu'!AY122,IF('Rozpočet + Žádosti o změnu'!$AN$2="ano",'Rozpočet + Žádosti o změnu'!AM122,'Rozpočet + Žádosti o změnu'!M122))))))))))</f>
        <v>0</v>
      </c>
      <c r="U122" s="267">
        <f>IF('Rozpočet + Žádosti o změnu'!$ER$2="ano",'Rozpočet + Žádosti o změnu'!ER122,IF('Rozpočet + Žádosti o změnu'!$EF$2="ano",'Rozpočet + Žádosti o změnu'!EF122,IF('Rozpočet + Žádosti o změnu'!$DT$2="ano",'Rozpočet + Žádosti o změnu'!DT122,IF('Rozpočet + Žádosti o změnu'!$DH$2="ano",'Rozpočet + Žádosti o změnu'!DH122,IF('Rozpočet + Žádosti o změnu'!$CV$2="ano",'Rozpočet + Žádosti o změnu'!CV122,IF('Rozpočet + Žádosti o změnu'!$CJ$2="ano",'Rozpočet + Žádosti o změnu'!CJ122,IF('Rozpočet + Žádosti o změnu'!$BX$2="ano",'Rozpočet + Žádosti o změnu'!BX122,IF('Rozpočet + Žádosti o změnu'!$BL$2="ano",'Rozpočet + Žádosti o změnu'!BL122,IF('Rozpočet + Žádosti o změnu'!$AZ$2="ano",'Rozpočet + Žádosti o změnu'!AZ122,IF('Rozpočet + Žádosti o změnu'!$AN$2="ano",'Rozpočet + Žádosti o změnu'!AN122,'Rozpočet + Žádosti o změnu'!N122))))))))))</f>
        <v>0</v>
      </c>
      <c r="W122" s="281">
        <f>IF('ZoR č. 1'!$D122="",0,'ZoR č. 1'!G122)+IF('ZoR č. 2'!$D122="",0,'ZoR č. 2'!G122)+IF('ZoR č. 3'!$D122="",0,'ZoR č. 3'!G122)+IF('ZoR č. 4'!$D122="",0,'ZoR č. 4'!G122)+IF('ZoR č. 5'!$D122="",0,'ZoR č. 5'!G122)+IF('ZoR č. 6'!$D122="",0,'ZoR č. 6'!G122)+IF('ZoR č. 7'!$D122="",0,'ZoR č. 7'!G122)+IF('ZoR č. 8'!$D122="",0,'ZoR č. 8'!G122)+IF('ZoR č. 9'!$D122="",0,'ZoR č. 9'!G122)+IF('ZoR č. 10'!$D122="",0,'ZoR č. 10'!G122)+IF(ZZoR!$D122="",0,ZZoR!G122)</f>
        <v>0</v>
      </c>
      <c r="X122" s="281">
        <f>IF('ZoR č. 1'!$D122="",0,'ZoR č. 1'!H122)+IF('ZoR č. 2'!$D122="",0,'ZoR č. 2'!H122)+IF('ZoR č. 3'!$D122="",0,'ZoR č. 3'!H122)+IF('ZoR č. 4'!$D122="",0,'ZoR č. 4'!H122)+IF('ZoR č. 5'!$D122="",0,'ZoR č. 5'!H122)+IF('ZoR č. 6'!$D122="",0,'ZoR č. 6'!H122)+IF('ZoR č. 7'!$D122="",0,'ZoR č. 7'!H122)+IF('ZoR č. 8'!$D122="",0,'ZoR č. 8'!H122)+IF('ZoR č. 9'!$D122="",0,'ZoR č. 9'!H122)+IF('ZoR č. 10'!$D122="",0,'ZoR č. 10'!H122)+IF(ZZoR!$D122="",0,ZZoR!H122)</f>
        <v>0</v>
      </c>
      <c r="Y122" s="281">
        <f>IF('ZoR č. 1'!$D122="",0,'ZoR č. 1'!I122)+IF('ZoR č. 2'!$D122="",0,'ZoR č. 2'!I122)+IF('ZoR č. 3'!$D122="",0,'ZoR č. 3'!I122)+IF('ZoR č. 4'!$D122="",0,'ZoR č. 4'!I122)+IF('ZoR č. 5'!$D122="",0,'ZoR č. 5'!I122)+IF('ZoR č. 6'!$D122="",0,'ZoR č. 6'!I122)+IF('ZoR č. 7'!$D122="",0,'ZoR č. 7'!I122)+IF('ZoR č. 8'!$D122="",0,'ZoR č. 8'!I122)+IF('ZoR č. 9'!$D122="",0,'ZoR č. 9'!I122)+IF('ZoR č. 10'!$D122="",0,'ZoR č. 10'!I122)+IF(ZZoR!$D122="",0,ZZoR!I122)</f>
        <v>0</v>
      </c>
      <c r="Z122" s="281">
        <f>IF('ZoR č. 1'!$D122="",0,'ZoR č. 1'!J122)+IF('ZoR č. 2'!$D122="",0,'ZoR č. 2'!J122)+IF('ZoR č. 3'!$D122="",0,'ZoR č. 3'!J122)+IF('ZoR č. 4'!$D122="",0,'ZoR č. 4'!J122)+IF('ZoR č. 5'!$D122="",0,'ZoR č. 5'!J122)+IF('ZoR č. 6'!$D122="",0,'ZoR č. 6'!J122)+IF('ZoR č. 7'!$D122="",0,'ZoR č. 7'!J122)+IF('ZoR č. 8'!$D122="",0,'ZoR č. 8'!J122)+IF('ZoR č. 9'!$D122="",0,'ZoR č. 9'!J122)+IF('ZoR č. 10'!$D122="",0,'ZoR č. 10'!J122)+IF(ZZoR!$D122="",0,ZZoR!J122)</f>
        <v>0</v>
      </c>
      <c r="AA122" s="281">
        <f>IF('ZoR č. 1'!$D122="",0,'ZoR č. 1'!K122)+IF('ZoR č. 2'!$D122="",0,'ZoR č. 2'!K122)+IF('ZoR č. 3'!$D122="",0,'ZoR č. 3'!K122)+IF('ZoR č. 4'!$D122="",0,'ZoR č. 4'!K122)+IF('ZoR č. 5'!$D122="",0,'ZoR č. 5'!K122)+IF('ZoR č. 6'!$D122="",0,'ZoR č. 6'!K122)+IF('ZoR č. 7'!$D122="",0,'ZoR č. 7'!K122)+IF('ZoR č. 8'!$D122="",0,'ZoR č. 8'!K122)+IF('ZoR č. 9'!$D122="",0,'ZoR č. 9'!K122)+IF('ZoR č. 10'!$D122="",0,'ZoR č. 10'!K122)+IF(ZZoR!$D122="",0,ZZoR!K122)</f>
        <v>0</v>
      </c>
      <c r="AB122" s="281">
        <f>IF('ZoR č. 1'!$D122="",0,'ZoR č. 1'!L122)+IF('ZoR č. 2'!$D122="",0,'ZoR č. 2'!L122)+IF('ZoR č. 3'!$D122="",0,'ZoR č. 3'!L122)+IF('ZoR č. 4'!$D122="",0,'ZoR č. 4'!L122)+IF('ZoR č. 5'!$D122="",0,'ZoR č. 5'!L122)+IF('ZoR č. 6'!$D122="",0,'ZoR č. 6'!L122)+IF('ZoR č. 7'!$D122="",0,'ZoR č. 7'!L122)+IF('ZoR č. 8'!$D122="",0,'ZoR č. 8'!L122)+IF('ZoR č. 9'!$D122="",0,'ZoR č. 9'!L122)+IF('ZoR č. 10'!$D122="",0,'ZoR č. 10'!L122)+IF(ZZoR!$D122="",0,ZZoR!L122)</f>
        <v>0</v>
      </c>
      <c r="AC122" s="281">
        <f>IF('ZoR č. 1'!$D122="",0,'ZoR č. 1'!M122)+IF('ZoR č. 2'!$D122="",0,'ZoR č. 2'!M122)+IF('ZoR č. 3'!$D122="",0,'ZoR č. 3'!M122)+IF('ZoR č. 4'!$D122="",0,'ZoR č. 4'!M122)+IF('ZoR č. 5'!$D122="",0,'ZoR č. 5'!M122)+IF('ZoR č. 6'!$D122="",0,'ZoR č. 6'!M122)+IF('ZoR č. 7'!$D122="",0,'ZoR č. 7'!M122)+IF('ZoR č. 8'!$D122="",0,'ZoR č. 8'!M122)+IF('ZoR č. 9'!$D122="",0,'ZoR č. 9'!M122)+IF('ZoR č. 10'!$D122="",0,'ZoR č. 10'!M122)+IF(ZZoR!$D122="",0,ZZoR!M122)</f>
        <v>0</v>
      </c>
      <c r="AE122" s="282" t="str">
        <f t="shared" si="7"/>
        <v/>
      </c>
    </row>
    <row r="123" spans="2:31" x14ac:dyDescent="0.25">
      <c r="B123" s="10" t="s">
        <v>44</v>
      </c>
      <c r="C123" s="104" t="str">
        <f>IF(COUNTA('Přehled partnerů'!C123:D123)&lt;&gt;2,"partner neuveden",IF('Přehled partnerů'!J123="ANO",'Přehled partnerů'!C123,"v tomto období nerelevantní"))</f>
        <v>partner neuveden</v>
      </c>
      <c r="D123" s="116" t="str">
        <f>IF(COUNTA('Přehled partnerů'!C123:D123)&lt;&gt;2,"",IF('Přehled partnerů'!J123="ANO",'Přehled partnerů'!D123,""))</f>
        <v/>
      </c>
      <c r="E123" s="24" t="str">
        <f t="shared" si="8"/>
        <v/>
      </c>
      <c r="F123" s="47" t="str">
        <f t="shared" si="9"/>
        <v/>
      </c>
      <c r="G123" s="15">
        <v>0</v>
      </c>
      <c r="H123" s="16">
        <v>0</v>
      </c>
      <c r="I123" s="16">
        <v>0</v>
      </c>
      <c r="J123" s="16">
        <v>0</v>
      </c>
      <c r="K123" s="126">
        <v>0</v>
      </c>
      <c r="L123" s="126">
        <v>0</v>
      </c>
      <c r="M123" s="130">
        <v>0</v>
      </c>
      <c r="N123" s="58" t="str">
        <f t="shared" si="6"/>
        <v/>
      </c>
      <c r="O123" s="267">
        <f>IF('Rozpočet + Žádosti o změnu'!$ER$2="ano",'Rozpočet + Žádosti o změnu'!EL123,IF('Rozpočet + Žádosti o změnu'!$EF$2="ano",'Rozpočet + Žádosti o změnu'!DZ123,IF('Rozpočet + Žádosti o změnu'!$DT$2="ano",'Rozpočet + Žádosti o změnu'!DN123,IF('Rozpočet + Žádosti o změnu'!$DH$2="ano",'Rozpočet + Žádosti o změnu'!DB123,IF('Rozpočet + Žádosti o změnu'!$CV$2="ano",'Rozpočet + Žádosti o změnu'!CP123,IF('Rozpočet + Žádosti o změnu'!$CJ$2="ano",'Rozpočet + Žádosti o změnu'!CD123,IF('Rozpočet + Žádosti o změnu'!$BX$2="ano",'Rozpočet + Žádosti o změnu'!BR123,IF('Rozpočet + Žádosti o změnu'!$BL$2="ano",'Rozpočet + Žádosti o změnu'!BF123,IF('Rozpočet + Žádosti o změnu'!$AZ$2="ano",'Rozpočet + Žádosti o změnu'!AT123,IF('Rozpočet + Žádosti o změnu'!$AN$2="ano",'Rozpočet + Žádosti o změnu'!AH123,'Rozpočet + Žádosti o změnu'!H123))))))))))</f>
        <v>0</v>
      </c>
      <c r="P123" s="267">
        <f>IF('Rozpočet + Žádosti o změnu'!$ER$2="ano",'Rozpočet + Žádosti o změnu'!EM123,IF('Rozpočet + Žádosti o změnu'!$EF$2="ano",'Rozpočet + Žádosti o změnu'!EA123,IF('Rozpočet + Žádosti o změnu'!$DT$2="ano",'Rozpočet + Žádosti o změnu'!DO123,IF('Rozpočet + Žádosti o změnu'!$DH$2="ano",'Rozpočet + Žádosti o změnu'!DC123,IF('Rozpočet + Žádosti o změnu'!$CV$2="ano",'Rozpočet + Žádosti o změnu'!CQ123,IF('Rozpočet + Žádosti o změnu'!$CJ$2="ano",'Rozpočet + Žádosti o změnu'!CE123,IF('Rozpočet + Žádosti o změnu'!$BX$2="ano",'Rozpočet + Žádosti o změnu'!BS123,IF('Rozpočet + Žádosti o změnu'!$BL$2="ano",'Rozpočet + Žádosti o změnu'!BG123,IF('Rozpočet + Žádosti o změnu'!$AZ$2="ano",'Rozpočet + Žádosti o změnu'!AU123,IF('Rozpočet + Žádosti o změnu'!$AN$2="ano",'Rozpočet + Žádosti o změnu'!AI123,'Rozpočet + Žádosti o změnu'!I123))))))))))</f>
        <v>0</v>
      </c>
      <c r="Q123" s="267">
        <f>IF('Rozpočet + Žádosti o změnu'!$ER$2="ano",'Rozpočet + Žádosti o změnu'!EN123,IF('Rozpočet + Žádosti o změnu'!$EF$2="ano",'Rozpočet + Žádosti o změnu'!EB123,IF('Rozpočet + Žádosti o změnu'!$DT$2="ano",'Rozpočet + Žádosti o změnu'!DP123,IF('Rozpočet + Žádosti o změnu'!$DH$2="ano",'Rozpočet + Žádosti o změnu'!DD123,IF('Rozpočet + Žádosti o změnu'!$CV$2="ano",'Rozpočet + Žádosti o změnu'!CR123,IF('Rozpočet + Žádosti o změnu'!$CJ$2="ano",'Rozpočet + Žádosti o změnu'!CF123,IF('Rozpočet + Žádosti o změnu'!$BX$2="ano",'Rozpočet + Žádosti o změnu'!BT123,IF('Rozpočet + Žádosti o změnu'!$BL$2="ano",'Rozpočet + Žádosti o změnu'!BH123,IF('Rozpočet + Žádosti o změnu'!$AZ$2="ano",'Rozpočet + Žádosti o změnu'!AV123,IF('Rozpočet + Žádosti o změnu'!$AN$2="ano",'Rozpočet + Žádosti o změnu'!AJ123,'Rozpočet + Žádosti o změnu'!J123))))))))))</f>
        <v>0</v>
      </c>
      <c r="R123" s="267">
        <f>IF('Rozpočet + Žádosti o změnu'!$ER$2="ano",'Rozpočet + Žádosti o změnu'!EO123,IF('Rozpočet + Žádosti o změnu'!$EF$2="ano",'Rozpočet + Žádosti o změnu'!EC123,IF('Rozpočet + Žádosti o změnu'!$DT$2="ano",'Rozpočet + Žádosti o změnu'!DQ123,IF('Rozpočet + Žádosti o změnu'!$DH$2="ano",'Rozpočet + Žádosti o změnu'!DE123,IF('Rozpočet + Žádosti o změnu'!$CV$2="ano",'Rozpočet + Žádosti o změnu'!CS123,IF('Rozpočet + Žádosti o změnu'!$CJ$2="ano",'Rozpočet + Žádosti o změnu'!CG123,IF('Rozpočet + Žádosti o změnu'!$BX$2="ano",'Rozpočet + Žádosti o změnu'!BU123,IF('Rozpočet + Žádosti o změnu'!$BL$2="ano",'Rozpočet + Žádosti o změnu'!BI123,IF('Rozpočet + Žádosti o změnu'!$AZ$2="ano",'Rozpočet + Žádosti o změnu'!AW123,IF('Rozpočet + Žádosti o změnu'!$AN$2="ano",'Rozpočet + Žádosti o změnu'!AK123,'Rozpočet + Žádosti o změnu'!K123))))))))))</f>
        <v>0</v>
      </c>
      <c r="S123" s="267">
        <f>IF('Rozpočet + Žádosti o změnu'!$ER$2="ano",'Rozpočet + Žádosti o změnu'!EP123,IF('Rozpočet + Žádosti o změnu'!$EF$2="ano",'Rozpočet + Žádosti o změnu'!ED123,IF('Rozpočet + Žádosti o změnu'!$DT$2="ano",'Rozpočet + Žádosti o změnu'!DR123,IF('Rozpočet + Žádosti o změnu'!$DH$2="ano",'Rozpočet + Žádosti o změnu'!DF123,IF('Rozpočet + Žádosti o změnu'!$CV$2="ano",'Rozpočet + Žádosti o změnu'!CT123,IF('Rozpočet + Žádosti o změnu'!$CJ$2="ano",'Rozpočet + Žádosti o změnu'!CH123,IF('Rozpočet + Žádosti o změnu'!$BX$2="ano",'Rozpočet + Žádosti o změnu'!BV123,IF('Rozpočet + Žádosti o změnu'!$BL$2="ano",'Rozpočet + Žádosti o změnu'!BJ123,IF('Rozpočet + Žádosti o změnu'!$AZ$2="ano",'Rozpočet + Žádosti o změnu'!AX123,IF('Rozpočet + Žádosti o změnu'!$AN$2="ano",'Rozpočet + Žádosti o změnu'!AL123,'Rozpočet + Žádosti o změnu'!L123))))))))))</f>
        <v>0</v>
      </c>
      <c r="T123" s="267">
        <f>IF('Rozpočet + Žádosti o změnu'!$ER$2="ano",'Rozpočet + Žádosti o změnu'!EQ123,IF('Rozpočet + Žádosti o změnu'!$EF$2="ano",'Rozpočet + Žádosti o změnu'!EE123,IF('Rozpočet + Žádosti o změnu'!$DT$2="ano",'Rozpočet + Žádosti o změnu'!DS123,IF('Rozpočet + Žádosti o změnu'!$DH$2="ano",'Rozpočet + Žádosti o změnu'!DG123,IF('Rozpočet + Žádosti o změnu'!$CV$2="ano",'Rozpočet + Žádosti o změnu'!CU123,IF('Rozpočet + Žádosti o změnu'!$CJ$2="ano",'Rozpočet + Žádosti o změnu'!CI123,IF('Rozpočet + Žádosti o změnu'!$BX$2="ano",'Rozpočet + Žádosti o změnu'!BW123,IF('Rozpočet + Žádosti o změnu'!$BL$2="ano",'Rozpočet + Žádosti o změnu'!BK123,IF('Rozpočet + Žádosti o změnu'!$AZ$2="ano",'Rozpočet + Žádosti o změnu'!AY123,IF('Rozpočet + Žádosti o změnu'!$AN$2="ano",'Rozpočet + Žádosti o změnu'!AM123,'Rozpočet + Žádosti o změnu'!M123))))))))))</f>
        <v>0</v>
      </c>
      <c r="U123" s="267">
        <f>IF('Rozpočet + Žádosti o změnu'!$ER$2="ano",'Rozpočet + Žádosti o změnu'!ER123,IF('Rozpočet + Žádosti o změnu'!$EF$2="ano",'Rozpočet + Žádosti o změnu'!EF123,IF('Rozpočet + Žádosti o změnu'!$DT$2="ano",'Rozpočet + Žádosti o změnu'!DT123,IF('Rozpočet + Žádosti o změnu'!$DH$2="ano",'Rozpočet + Žádosti o změnu'!DH123,IF('Rozpočet + Žádosti o změnu'!$CV$2="ano",'Rozpočet + Žádosti o změnu'!CV123,IF('Rozpočet + Žádosti o změnu'!$CJ$2="ano",'Rozpočet + Žádosti o změnu'!CJ123,IF('Rozpočet + Žádosti o změnu'!$BX$2="ano",'Rozpočet + Žádosti o změnu'!BX123,IF('Rozpočet + Žádosti o změnu'!$BL$2="ano",'Rozpočet + Žádosti o změnu'!BL123,IF('Rozpočet + Žádosti o změnu'!$AZ$2="ano",'Rozpočet + Žádosti o změnu'!AZ123,IF('Rozpočet + Žádosti o změnu'!$AN$2="ano",'Rozpočet + Žádosti o změnu'!AN123,'Rozpočet + Žádosti o změnu'!N123))))))))))</f>
        <v>0</v>
      </c>
      <c r="W123" s="281">
        <f>IF('ZoR č. 1'!$D123="",0,'ZoR č. 1'!G123)+IF('ZoR č. 2'!$D123="",0,'ZoR č. 2'!G123)+IF('ZoR č. 3'!$D123="",0,'ZoR č. 3'!G123)+IF('ZoR č. 4'!$D123="",0,'ZoR č. 4'!G123)+IF('ZoR č. 5'!$D123="",0,'ZoR č. 5'!G123)+IF('ZoR č. 6'!$D123="",0,'ZoR č. 6'!G123)+IF('ZoR č. 7'!$D123="",0,'ZoR č. 7'!G123)+IF('ZoR č. 8'!$D123="",0,'ZoR č. 8'!G123)+IF('ZoR č. 9'!$D123="",0,'ZoR č. 9'!G123)+IF('ZoR č. 10'!$D123="",0,'ZoR č. 10'!G123)+IF(ZZoR!$D123="",0,ZZoR!G123)</f>
        <v>0</v>
      </c>
      <c r="X123" s="281">
        <f>IF('ZoR č. 1'!$D123="",0,'ZoR č. 1'!H123)+IF('ZoR č. 2'!$D123="",0,'ZoR č. 2'!H123)+IF('ZoR č. 3'!$D123="",0,'ZoR č. 3'!H123)+IF('ZoR č. 4'!$D123="",0,'ZoR č. 4'!H123)+IF('ZoR č. 5'!$D123="",0,'ZoR č. 5'!H123)+IF('ZoR č. 6'!$D123="",0,'ZoR č. 6'!H123)+IF('ZoR č. 7'!$D123="",0,'ZoR č. 7'!H123)+IF('ZoR č. 8'!$D123="",0,'ZoR č. 8'!H123)+IF('ZoR č. 9'!$D123="",0,'ZoR č. 9'!H123)+IF('ZoR č. 10'!$D123="",0,'ZoR č. 10'!H123)+IF(ZZoR!$D123="",0,ZZoR!H123)</f>
        <v>0</v>
      </c>
      <c r="Y123" s="281">
        <f>IF('ZoR č. 1'!$D123="",0,'ZoR č. 1'!I123)+IF('ZoR č. 2'!$D123="",0,'ZoR č. 2'!I123)+IF('ZoR č. 3'!$D123="",0,'ZoR č. 3'!I123)+IF('ZoR č. 4'!$D123="",0,'ZoR č. 4'!I123)+IF('ZoR č. 5'!$D123="",0,'ZoR č. 5'!I123)+IF('ZoR č. 6'!$D123="",0,'ZoR č. 6'!I123)+IF('ZoR č. 7'!$D123="",0,'ZoR č. 7'!I123)+IF('ZoR č. 8'!$D123="",0,'ZoR č. 8'!I123)+IF('ZoR č. 9'!$D123="",0,'ZoR č. 9'!I123)+IF('ZoR č. 10'!$D123="",0,'ZoR č. 10'!I123)+IF(ZZoR!$D123="",0,ZZoR!I123)</f>
        <v>0</v>
      </c>
      <c r="Z123" s="281">
        <f>IF('ZoR č. 1'!$D123="",0,'ZoR č. 1'!J123)+IF('ZoR č. 2'!$D123="",0,'ZoR č. 2'!J123)+IF('ZoR č. 3'!$D123="",0,'ZoR č. 3'!J123)+IF('ZoR č. 4'!$D123="",0,'ZoR č. 4'!J123)+IF('ZoR č. 5'!$D123="",0,'ZoR č. 5'!J123)+IF('ZoR č. 6'!$D123="",0,'ZoR č. 6'!J123)+IF('ZoR č. 7'!$D123="",0,'ZoR č. 7'!J123)+IF('ZoR č. 8'!$D123="",0,'ZoR č. 8'!J123)+IF('ZoR č. 9'!$D123="",0,'ZoR č. 9'!J123)+IF('ZoR č. 10'!$D123="",0,'ZoR č. 10'!J123)+IF(ZZoR!$D123="",0,ZZoR!J123)</f>
        <v>0</v>
      </c>
      <c r="AA123" s="281">
        <f>IF('ZoR č. 1'!$D123="",0,'ZoR č. 1'!K123)+IF('ZoR č. 2'!$D123="",0,'ZoR č. 2'!K123)+IF('ZoR č. 3'!$D123="",0,'ZoR č. 3'!K123)+IF('ZoR č. 4'!$D123="",0,'ZoR č. 4'!K123)+IF('ZoR č. 5'!$D123="",0,'ZoR č. 5'!K123)+IF('ZoR č. 6'!$D123="",0,'ZoR č. 6'!K123)+IF('ZoR č. 7'!$D123="",0,'ZoR č. 7'!K123)+IF('ZoR č. 8'!$D123="",0,'ZoR č. 8'!K123)+IF('ZoR č. 9'!$D123="",0,'ZoR č. 9'!K123)+IF('ZoR č. 10'!$D123="",0,'ZoR č. 10'!K123)+IF(ZZoR!$D123="",0,ZZoR!K123)</f>
        <v>0</v>
      </c>
      <c r="AB123" s="281">
        <f>IF('ZoR č. 1'!$D123="",0,'ZoR č. 1'!L123)+IF('ZoR č. 2'!$D123="",0,'ZoR č. 2'!L123)+IF('ZoR č. 3'!$D123="",0,'ZoR č. 3'!L123)+IF('ZoR č. 4'!$D123="",0,'ZoR č. 4'!L123)+IF('ZoR č. 5'!$D123="",0,'ZoR č. 5'!L123)+IF('ZoR č. 6'!$D123="",0,'ZoR č. 6'!L123)+IF('ZoR č. 7'!$D123="",0,'ZoR č. 7'!L123)+IF('ZoR č. 8'!$D123="",0,'ZoR č. 8'!L123)+IF('ZoR č. 9'!$D123="",0,'ZoR č. 9'!L123)+IF('ZoR č. 10'!$D123="",0,'ZoR č. 10'!L123)+IF(ZZoR!$D123="",0,ZZoR!L123)</f>
        <v>0</v>
      </c>
      <c r="AC123" s="281">
        <f>IF('ZoR č. 1'!$D123="",0,'ZoR č. 1'!M123)+IF('ZoR č. 2'!$D123="",0,'ZoR č. 2'!M123)+IF('ZoR č. 3'!$D123="",0,'ZoR č. 3'!M123)+IF('ZoR č. 4'!$D123="",0,'ZoR č. 4'!M123)+IF('ZoR č. 5'!$D123="",0,'ZoR č. 5'!M123)+IF('ZoR č. 6'!$D123="",0,'ZoR č. 6'!M123)+IF('ZoR č. 7'!$D123="",0,'ZoR č. 7'!M123)+IF('ZoR č. 8'!$D123="",0,'ZoR č. 8'!M123)+IF('ZoR č. 9'!$D123="",0,'ZoR č. 9'!M123)+IF('ZoR č. 10'!$D123="",0,'ZoR č. 10'!M123)+IF(ZZoR!$D123="",0,ZZoR!M123)</f>
        <v>0</v>
      </c>
      <c r="AE123" s="282" t="str">
        <f t="shared" si="7"/>
        <v/>
      </c>
    </row>
    <row r="124" spans="2:31" x14ac:dyDescent="0.25">
      <c r="B124" s="10" t="s">
        <v>45</v>
      </c>
      <c r="C124" s="104" t="str">
        <f>IF(COUNTA('Přehled partnerů'!C124:D124)&lt;&gt;2,"partner neuveden",IF('Přehled partnerů'!J124="ANO",'Přehled partnerů'!C124,"v tomto období nerelevantní"))</f>
        <v>partner neuveden</v>
      </c>
      <c r="D124" s="116" t="str">
        <f>IF(COUNTA('Přehled partnerů'!C124:D124)&lt;&gt;2,"",IF('Přehled partnerů'!J124="ANO",'Přehled partnerů'!D124,""))</f>
        <v/>
      </c>
      <c r="E124" s="24" t="str">
        <f t="shared" si="8"/>
        <v/>
      </c>
      <c r="F124" s="47" t="str">
        <f t="shared" si="9"/>
        <v/>
      </c>
      <c r="G124" s="15">
        <v>0</v>
      </c>
      <c r="H124" s="16">
        <v>0</v>
      </c>
      <c r="I124" s="16">
        <v>0</v>
      </c>
      <c r="J124" s="16">
        <v>0</v>
      </c>
      <c r="K124" s="126">
        <v>0</v>
      </c>
      <c r="L124" s="126">
        <v>0</v>
      </c>
      <c r="M124" s="130">
        <v>0</v>
      </c>
      <c r="N124" s="58" t="str">
        <f t="shared" si="6"/>
        <v/>
      </c>
      <c r="O124" s="267">
        <f>IF('Rozpočet + Žádosti o změnu'!$ER$2="ano",'Rozpočet + Žádosti o změnu'!EL124,IF('Rozpočet + Žádosti o změnu'!$EF$2="ano",'Rozpočet + Žádosti o změnu'!DZ124,IF('Rozpočet + Žádosti o změnu'!$DT$2="ano",'Rozpočet + Žádosti o změnu'!DN124,IF('Rozpočet + Žádosti o změnu'!$DH$2="ano",'Rozpočet + Žádosti o změnu'!DB124,IF('Rozpočet + Žádosti o změnu'!$CV$2="ano",'Rozpočet + Žádosti o změnu'!CP124,IF('Rozpočet + Žádosti o změnu'!$CJ$2="ano",'Rozpočet + Žádosti o změnu'!CD124,IF('Rozpočet + Žádosti o změnu'!$BX$2="ano",'Rozpočet + Žádosti o změnu'!BR124,IF('Rozpočet + Žádosti o změnu'!$BL$2="ano",'Rozpočet + Žádosti o změnu'!BF124,IF('Rozpočet + Žádosti o změnu'!$AZ$2="ano",'Rozpočet + Žádosti o změnu'!AT124,IF('Rozpočet + Žádosti o změnu'!$AN$2="ano",'Rozpočet + Žádosti o změnu'!AH124,'Rozpočet + Žádosti o změnu'!H124))))))))))</f>
        <v>0</v>
      </c>
      <c r="P124" s="267">
        <f>IF('Rozpočet + Žádosti o změnu'!$ER$2="ano",'Rozpočet + Žádosti o změnu'!EM124,IF('Rozpočet + Žádosti o změnu'!$EF$2="ano",'Rozpočet + Žádosti o změnu'!EA124,IF('Rozpočet + Žádosti o změnu'!$DT$2="ano",'Rozpočet + Žádosti o změnu'!DO124,IF('Rozpočet + Žádosti o změnu'!$DH$2="ano",'Rozpočet + Žádosti o změnu'!DC124,IF('Rozpočet + Žádosti o změnu'!$CV$2="ano",'Rozpočet + Žádosti o změnu'!CQ124,IF('Rozpočet + Žádosti o změnu'!$CJ$2="ano",'Rozpočet + Žádosti o změnu'!CE124,IF('Rozpočet + Žádosti o změnu'!$BX$2="ano",'Rozpočet + Žádosti o změnu'!BS124,IF('Rozpočet + Žádosti o změnu'!$BL$2="ano",'Rozpočet + Žádosti o změnu'!BG124,IF('Rozpočet + Žádosti o změnu'!$AZ$2="ano",'Rozpočet + Žádosti o změnu'!AU124,IF('Rozpočet + Žádosti o změnu'!$AN$2="ano",'Rozpočet + Žádosti o změnu'!AI124,'Rozpočet + Žádosti o změnu'!I124))))))))))</f>
        <v>0</v>
      </c>
      <c r="Q124" s="267">
        <f>IF('Rozpočet + Žádosti o změnu'!$ER$2="ano",'Rozpočet + Žádosti o změnu'!EN124,IF('Rozpočet + Žádosti o změnu'!$EF$2="ano",'Rozpočet + Žádosti o změnu'!EB124,IF('Rozpočet + Žádosti o změnu'!$DT$2="ano",'Rozpočet + Žádosti o změnu'!DP124,IF('Rozpočet + Žádosti o změnu'!$DH$2="ano",'Rozpočet + Žádosti o změnu'!DD124,IF('Rozpočet + Žádosti o změnu'!$CV$2="ano",'Rozpočet + Žádosti o změnu'!CR124,IF('Rozpočet + Žádosti o změnu'!$CJ$2="ano",'Rozpočet + Žádosti o změnu'!CF124,IF('Rozpočet + Žádosti o změnu'!$BX$2="ano",'Rozpočet + Žádosti o změnu'!BT124,IF('Rozpočet + Žádosti o změnu'!$BL$2="ano",'Rozpočet + Žádosti o změnu'!BH124,IF('Rozpočet + Žádosti o změnu'!$AZ$2="ano",'Rozpočet + Žádosti o změnu'!AV124,IF('Rozpočet + Žádosti o změnu'!$AN$2="ano",'Rozpočet + Žádosti o změnu'!AJ124,'Rozpočet + Žádosti o změnu'!J124))))))))))</f>
        <v>0</v>
      </c>
      <c r="R124" s="267">
        <f>IF('Rozpočet + Žádosti o změnu'!$ER$2="ano",'Rozpočet + Žádosti o změnu'!EO124,IF('Rozpočet + Žádosti o změnu'!$EF$2="ano",'Rozpočet + Žádosti o změnu'!EC124,IF('Rozpočet + Žádosti o změnu'!$DT$2="ano",'Rozpočet + Žádosti o změnu'!DQ124,IF('Rozpočet + Žádosti o změnu'!$DH$2="ano",'Rozpočet + Žádosti o změnu'!DE124,IF('Rozpočet + Žádosti o změnu'!$CV$2="ano",'Rozpočet + Žádosti o změnu'!CS124,IF('Rozpočet + Žádosti o změnu'!$CJ$2="ano",'Rozpočet + Žádosti o změnu'!CG124,IF('Rozpočet + Žádosti o změnu'!$BX$2="ano",'Rozpočet + Žádosti o změnu'!BU124,IF('Rozpočet + Žádosti o změnu'!$BL$2="ano",'Rozpočet + Žádosti o změnu'!BI124,IF('Rozpočet + Žádosti o změnu'!$AZ$2="ano",'Rozpočet + Žádosti o změnu'!AW124,IF('Rozpočet + Žádosti o změnu'!$AN$2="ano",'Rozpočet + Žádosti o změnu'!AK124,'Rozpočet + Žádosti o změnu'!K124))))))))))</f>
        <v>0</v>
      </c>
      <c r="S124" s="267">
        <f>IF('Rozpočet + Žádosti o změnu'!$ER$2="ano",'Rozpočet + Žádosti o změnu'!EP124,IF('Rozpočet + Žádosti o změnu'!$EF$2="ano",'Rozpočet + Žádosti o změnu'!ED124,IF('Rozpočet + Žádosti o změnu'!$DT$2="ano",'Rozpočet + Žádosti o změnu'!DR124,IF('Rozpočet + Žádosti o změnu'!$DH$2="ano",'Rozpočet + Žádosti o změnu'!DF124,IF('Rozpočet + Žádosti o změnu'!$CV$2="ano",'Rozpočet + Žádosti o změnu'!CT124,IF('Rozpočet + Žádosti o změnu'!$CJ$2="ano",'Rozpočet + Žádosti o změnu'!CH124,IF('Rozpočet + Žádosti o změnu'!$BX$2="ano",'Rozpočet + Žádosti o změnu'!BV124,IF('Rozpočet + Žádosti o změnu'!$BL$2="ano",'Rozpočet + Žádosti o změnu'!BJ124,IF('Rozpočet + Žádosti o změnu'!$AZ$2="ano",'Rozpočet + Žádosti o změnu'!AX124,IF('Rozpočet + Žádosti o změnu'!$AN$2="ano",'Rozpočet + Žádosti o změnu'!AL124,'Rozpočet + Žádosti o změnu'!L124))))))))))</f>
        <v>0</v>
      </c>
      <c r="T124" s="267">
        <f>IF('Rozpočet + Žádosti o změnu'!$ER$2="ano",'Rozpočet + Žádosti o změnu'!EQ124,IF('Rozpočet + Žádosti o změnu'!$EF$2="ano",'Rozpočet + Žádosti o změnu'!EE124,IF('Rozpočet + Žádosti o změnu'!$DT$2="ano",'Rozpočet + Žádosti o změnu'!DS124,IF('Rozpočet + Žádosti o změnu'!$DH$2="ano",'Rozpočet + Žádosti o změnu'!DG124,IF('Rozpočet + Žádosti o změnu'!$CV$2="ano",'Rozpočet + Žádosti o změnu'!CU124,IF('Rozpočet + Žádosti o změnu'!$CJ$2="ano",'Rozpočet + Žádosti o změnu'!CI124,IF('Rozpočet + Žádosti o změnu'!$BX$2="ano",'Rozpočet + Žádosti o změnu'!BW124,IF('Rozpočet + Žádosti o změnu'!$BL$2="ano",'Rozpočet + Žádosti o změnu'!BK124,IF('Rozpočet + Žádosti o změnu'!$AZ$2="ano",'Rozpočet + Žádosti o změnu'!AY124,IF('Rozpočet + Žádosti o změnu'!$AN$2="ano",'Rozpočet + Žádosti o změnu'!AM124,'Rozpočet + Žádosti o změnu'!M124))))))))))</f>
        <v>0</v>
      </c>
      <c r="U124" s="267">
        <f>IF('Rozpočet + Žádosti o změnu'!$ER$2="ano",'Rozpočet + Žádosti o změnu'!ER124,IF('Rozpočet + Žádosti o změnu'!$EF$2="ano",'Rozpočet + Žádosti o změnu'!EF124,IF('Rozpočet + Žádosti o změnu'!$DT$2="ano",'Rozpočet + Žádosti o změnu'!DT124,IF('Rozpočet + Žádosti o změnu'!$DH$2="ano",'Rozpočet + Žádosti o změnu'!DH124,IF('Rozpočet + Žádosti o změnu'!$CV$2="ano",'Rozpočet + Žádosti o změnu'!CV124,IF('Rozpočet + Žádosti o změnu'!$CJ$2="ano",'Rozpočet + Žádosti o změnu'!CJ124,IF('Rozpočet + Žádosti o změnu'!$BX$2="ano",'Rozpočet + Žádosti o změnu'!BX124,IF('Rozpočet + Žádosti o změnu'!$BL$2="ano",'Rozpočet + Žádosti o změnu'!BL124,IF('Rozpočet + Žádosti o změnu'!$AZ$2="ano",'Rozpočet + Žádosti o změnu'!AZ124,IF('Rozpočet + Žádosti o změnu'!$AN$2="ano",'Rozpočet + Žádosti o změnu'!AN124,'Rozpočet + Žádosti o změnu'!N124))))))))))</f>
        <v>0</v>
      </c>
      <c r="W124" s="281">
        <f>IF('ZoR č. 1'!$D124="",0,'ZoR č. 1'!G124)+IF('ZoR č. 2'!$D124="",0,'ZoR č. 2'!G124)+IF('ZoR č. 3'!$D124="",0,'ZoR č. 3'!G124)+IF('ZoR č. 4'!$D124="",0,'ZoR č. 4'!G124)+IF('ZoR č. 5'!$D124="",0,'ZoR č. 5'!G124)+IF('ZoR č. 6'!$D124="",0,'ZoR č. 6'!G124)+IF('ZoR č. 7'!$D124="",0,'ZoR č. 7'!G124)+IF('ZoR č. 8'!$D124="",0,'ZoR č. 8'!G124)+IF('ZoR č. 9'!$D124="",0,'ZoR č. 9'!G124)+IF('ZoR č. 10'!$D124="",0,'ZoR č. 10'!G124)+IF(ZZoR!$D124="",0,ZZoR!G124)</f>
        <v>0</v>
      </c>
      <c r="X124" s="281">
        <f>IF('ZoR č. 1'!$D124="",0,'ZoR č. 1'!H124)+IF('ZoR č. 2'!$D124="",0,'ZoR č. 2'!H124)+IF('ZoR č. 3'!$D124="",0,'ZoR č. 3'!H124)+IF('ZoR č. 4'!$D124="",0,'ZoR č. 4'!H124)+IF('ZoR č. 5'!$D124="",0,'ZoR č. 5'!H124)+IF('ZoR č. 6'!$D124="",0,'ZoR č. 6'!H124)+IF('ZoR č. 7'!$D124="",0,'ZoR č. 7'!H124)+IF('ZoR č. 8'!$D124="",0,'ZoR č. 8'!H124)+IF('ZoR č. 9'!$D124="",0,'ZoR č. 9'!H124)+IF('ZoR č. 10'!$D124="",0,'ZoR č. 10'!H124)+IF(ZZoR!$D124="",0,ZZoR!H124)</f>
        <v>0</v>
      </c>
      <c r="Y124" s="281">
        <f>IF('ZoR č. 1'!$D124="",0,'ZoR č. 1'!I124)+IF('ZoR č. 2'!$D124="",0,'ZoR č. 2'!I124)+IF('ZoR č. 3'!$D124="",0,'ZoR č. 3'!I124)+IF('ZoR č. 4'!$D124="",0,'ZoR č. 4'!I124)+IF('ZoR č. 5'!$D124="",0,'ZoR č. 5'!I124)+IF('ZoR č. 6'!$D124="",0,'ZoR č. 6'!I124)+IF('ZoR č. 7'!$D124="",0,'ZoR č. 7'!I124)+IF('ZoR č. 8'!$D124="",0,'ZoR č. 8'!I124)+IF('ZoR č. 9'!$D124="",0,'ZoR č. 9'!I124)+IF('ZoR č. 10'!$D124="",0,'ZoR č. 10'!I124)+IF(ZZoR!$D124="",0,ZZoR!I124)</f>
        <v>0</v>
      </c>
      <c r="Z124" s="281">
        <f>IF('ZoR č. 1'!$D124="",0,'ZoR č. 1'!J124)+IF('ZoR č. 2'!$D124="",0,'ZoR č. 2'!J124)+IF('ZoR č. 3'!$D124="",0,'ZoR č. 3'!J124)+IF('ZoR č. 4'!$D124="",0,'ZoR č. 4'!J124)+IF('ZoR č. 5'!$D124="",0,'ZoR č. 5'!J124)+IF('ZoR č. 6'!$D124="",0,'ZoR č. 6'!J124)+IF('ZoR č. 7'!$D124="",0,'ZoR č. 7'!J124)+IF('ZoR č. 8'!$D124="",0,'ZoR č. 8'!J124)+IF('ZoR č. 9'!$D124="",0,'ZoR č. 9'!J124)+IF('ZoR č. 10'!$D124="",0,'ZoR č. 10'!J124)+IF(ZZoR!$D124="",0,ZZoR!J124)</f>
        <v>0</v>
      </c>
      <c r="AA124" s="281">
        <f>IF('ZoR č. 1'!$D124="",0,'ZoR č. 1'!K124)+IF('ZoR č. 2'!$D124="",0,'ZoR č. 2'!K124)+IF('ZoR č. 3'!$D124="",0,'ZoR č. 3'!K124)+IF('ZoR č. 4'!$D124="",0,'ZoR č. 4'!K124)+IF('ZoR č. 5'!$D124="",0,'ZoR č. 5'!K124)+IF('ZoR č. 6'!$D124="",0,'ZoR č. 6'!K124)+IF('ZoR č. 7'!$D124="",0,'ZoR č. 7'!K124)+IF('ZoR č. 8'!$D124="",0,'ZoR č. 8'!K124)+IF('ZoR č. 9'!$D124="",0,'ZoR č. 9'!K124)+IF('ZoR č. 10'!$D124="",0,'ZoR č. 10'!K124)+IF(ZZoR!$D124="",0,ZZoR!K124)</f>
        <v>0</v>
      </c>
      <c r="AB124" s="281">
        <f>IF('ZoR č. 1'!$D124="",0,'ZoR č. 1'!L124)+IF('ZoR č. 2'!$D124="",0,'ZoR č. 2'!L124)+IF('ZoR č. 3'!$D124="",0,'ZoR č. 3'!L124)+IF('ZoR č. 4'!$D124="",0,'ZoR č. 4'!L124)+IF('ZoR č. 5'!$D124="",0,'ZoR č. 5'!L124)+IF('ZoR č. 6'!$D124="",0,'ZoR č. 6'!L124)+IF('ZoR č. 7'!$D124="",0,'ZoR č. 7'!L124)+IF('ZoR č. 8'!$D124="",0,'ZoR č. 8'!L124)+IF('ZoR č. 9'!$D124="",0,'ZoR č. 9'!L124)+IF('ZoR č. 10'!$D124="",0,'ZoR č. 10'!L124)+IF(ZZoR!$D124="",0,ZZoR!L124)</f>
        <v>0</v>
      </c>
      <c r="AC124" s="281">
        <f>IF('ZoR č. 1'!$D124="",0,'ZoR č. 1'!M124)+IF('ZoR č. 2'!$D124="",0,'ZoR č. 2'!M124)+IF('ZoR č. 3'!$D124="",0,'ZoR č. 3'!M124)+IF('ZoR č. 4'!$D124="",0,'ZoR č. 4'!M124)+IF('ZoR č. 5'!$D124="",0,'ZoR č. 5'!M124)+IF('ZoR č. 6'!$D124="",0,'ZoR č. 6'!M124)+IF('ZoR č. 7'!$D124="",0,'ZoR č. 7'!M124)+IF('ZoR č. 8'!$D124="",0,'ZoR č. 8'!M124)+IF('ZoR č. 9'!$D124="",0,'ZoR č. 9'!M124)+IF('ZoR č. 10'!$D124="",0,'ZoR č. 10'!M124)+IF(ZZoR!$D124="",0,ZZoR!M124)</f>
        <v>0</v>
      </c>
      <c r="AE124" s="282" t="str">
        <f t="shared" si="7"/>
        <v/>
      </c>
    </row>
    <row r="125" spans="2:31" x14ac:dyDescent="0.25">
      <c r="B125" s="10" t="s">
        <v>46</v>
      </c>
      <c r="C125" s="104" t="str">
        <f>IF(COUNTA('Přehled partnerů'!C125:D125)&lt;&gt;2,"partner neuveden",IF('Přehled partnerů'!J125="ANO",'Přehled partnerů'!C125,"v tomto období nerelevantní"))</f>
        <v>partner neuveden</v>
      </c>
      <c r="D125" s="116" t="str">
        <f>IF(COUNTA('Přehled partnerů'!C125:D125)&lt;&gt;2,"",IF('Přehled partnerů'!J125="ANO",'Přehled partnerů'!D125,""))</f>
        <v/>
      </c>
      <c r="E125" s="24" t="str">
        <f t="shared" si="8"/>
        <v/>
      </c>
      <c r="F125" s="47" t="str">
        <f t="shared" si="9"/>
        <v/>
      </c>
      <c r="G125" s="15">
        <v>0</v>
      </c>
      <c r="H125" s="16">
        <v>0</v>
      </c>
      <c r="I125" s="16">
        <v>0</v>
      </c>
      <c r="J125" s="16">
        <v>0</v>
      </c>
      <c r="K125" s="126">
        <v>0</v>
      </c>
      <c r="L125" s="126">
        <v>0</v>
      </c>
      <c r="M125" s="130">
        <v>0</v>
      </c>
      <c r="N125" s="58" t="str">
        <f t="shared" si="6"/>
        <v/>
      </c>
      <c r="O125" s="267">
        <f>IF('Rozpočet + Žádosti o změnu'!$ER$2="ano",'Rozpočet + Žádosti o změnu'!EL125,IF('Rozpočet + Žádosti o změnu'!$EF$2="ano",'Rozpočet + Žádosti o změnu'!DZ125,IF('Rozpočet + Žádosti o změnu'!$DT$2="ano",'Rozpočet + Žádosti o změnu'!DN125,IF('Rozpočet + Žádosti o změnu'!$DH$2="ano",'Rozpočet + Žádosti o změnu'!DB125,IF('Rozpočet + Žádosti o změnu'!$CV$2="ano",'Rozpočet + Žádosti o změnu'!CP125,IF('Rozpočet + Žádosti o změnu'!$CJ$2="ano",'Rozpočet + Žádosti o změnu'!CD125,IF('Rozpočet + Žádosti o změnu'!$BX$2="ano",'Rozpočet + Žádosti o změnu'!BR125,IF('Rozpočet + Žádosti o změnu'!$BL$2="ano",'Rozpočet + Žádosti o změnu'!BF125,IF('Rozpočet + Žádosti o změnu'!$AZ$2="ano",'Rozpočet + Žádosti o změnu'!AT125,IF('Rozpočet + Žádosti o změnu'!$AN$2="ano",'Rozpočet + Žádosti o změnu'!AH125,'Rozpočet + Žádosti o změnu'!H125))))))))))</f>
        <v>0</v>
      </c>
      <c r="P125" s="267">
        <f>IF('Rozpočet + Žádosti o změnu'!$ER$2="ano",'Rozpočet + Žádosti o změnu'!EM125,IF('Rozpočet + Žádosti o změnu'!$EF$2="ano",'Rozpočet + Žádosti o změnu'!EA125,IF('Rozpočet + Žádosti o změnu'!$DT$2="ano",'Rozpočet + Žádosti o změnu'!DO125,IF('Rozpočet + Žádosti o změnu'!$DH$2="ano",'Rozpočet + Žádosti o změnu'!DC125,IF('Rozpočet + Žádosti o změnu'!$CV$2="ano",'Rozpočet + Žádosti o změnu'!CQ125,IF('Rozpočet + Žádosti o změnu'!$CJ$2="ano",'Rozpočet + Žádosti o změnu'!CE125,IF('Rozpočet + Žádosti o změnu'!$BX$2="ano",'Rozpočet + Žádosti o změnu'!BS125,IF('Rozpočet + Žádosti o změnu'!$BL$2="ano",'Rozpočet + Žádosti o změnu'!BG125,IF('Rozpočet + Žádosti o změnu'!$AZ$2="ano",'Rozpočet + Žádosti o změnu'!AU125,IF('Rozpočet + Žádosti o změnu'!$AN$2="ano",'Rozpočet + Žádosti o změnu'!AI125,'Rozpočet + Žádosti o změnu'!I125))))))))))</f>
        <v>0</v>
      </c>
      <c r="Q125" s="267">
        <f>IF('Rozpočet + Žádosti o změnu'!$ER$2="ano",'Rozpočet + Žádosti o změnu'!EN125,IF('Rozpočet + Žádosti o změnu'!$EF$2="ano",'Rozpočet + Žádosti o změnu'!EB125,IF('Rozpočet + Žádosti o změnu'!$DT$2="ano",'Rozpočet + Žádosti o změnu'!DP125,IF('Rozpočet + Žádosti o změnu'!$DH$2="ano",'Rozpočet + Žádosti o změnu'!DD125,IF('Rozpočet + Žádosti o změnu'!$CV$2="ano",'Rozpočet + Žádosti o změnu'!CR125,IF('Rozpočet + Žádosti o změnu'!$CJ$2="ano",'Rozpočet + Žádosti o změnu'!CF125,IF('Rozpočet + Žádosti o změnu'!$BX$2="ano",'Rozpočet + Žádosti o změnu'!BT125,IF('Rozpočet + Žádosti o změnu'!$BL$2="ano",'Rozpočet + Žádosti o změnu'!BH125,IF('Rozpočet + Žádosti o změnu'!$AZ$2="ano",'Rozpočet + Žádosti o změnu'!AV125,IF('Rozpočet + Žádosti o změnu'!$AN$2="ano",'Rozpočet + Žádosti o změnu'!AJ125,'Rozpočet + Žádosti o změnu'!J125))))))))))</f>
        <v>0</v>
      </c>
      <c r="R125" s="267">
        <f>IF('Rozpočet + Žádosti o změnu'!$ER$2="ano",'Rozpočet + Žádosti o změnu'!EO125,IF('Rozpočet + Žádosti o změnu'!$EF$2="ano",'Rozpočet + Žádosti o změnu'!EC125,IF('Rozpočet + Žádosti o změnu'!$DT$2="ano",'Rozpočet + Žádosti o změnu'!DQ125,IF('Rozpočet + Žádosti o změnu'!$DH$2="ano",'Rozpočet + Žádosti o změnu'!DE125,IF('Rozpočet + Žádosti o změnu'!$CV$2="ano",'Rozpočet + Žádosti o změnu'!CS125,IF('Rozpočet + Žádosti o změnu'!$CJ$2="ano",'Rozpočet + Žádosti o změnu'!CG125,IF('Rozpočet + Žádosti o změnu'!$BX$2="ano",'Rozpočet + Žádosti o změnu'!BU125,IF('Rozpočet + Žádosti o změnu'!$BL$2="ano",'Rozpočet + Žádosti o změnu'!BI125,IF('Rozpočet + Žádosti o změnu'!$AZ$2="ano",'Rozpočet + Žádosti o změnu'!AW125,IF('Rozpočet + Žádosti o změnu'!$AN$2="ano",'Rozpočet + Žádosti o změnu'!AK125,'Rozpočet + Žádosti o změnu'!K125))))))))))</f>
        <v>0</v>
      </c>
      <c r="S125" s="267">
        <f>IF('Rozpočet + Žádosti o změnu'!$ER$2="ano",'Rozpočet + Žádosti o změnu'!EP125,IF('Rozpočet + Žádosti o změnu'!$EF$2="ano",'Rozpočet + Žádosti o změnu'!ED125,IF('Rozpočet + Žádosti o změnu'!$DT$2="ano",'Rozpočet + Žádosti o změnu'!DR125,IF('Rozpočet + Žádosti o změnu'!$DH$2="ano",'Rozpočet + Žádosti o změnu'!DF125,IF('Rozpočet + Žádosti o změnu'!$CV$2="ano",'Rozpočet + Žádosti o změnu'!CT125,IF('Rozpočet + Žádosti o změnu'!$CJ$2="ano",'Rozpočet + Žádosti o změnu'!CH125,IF('Rozpočet + Žádosti o změnu'!$BX$2="ano",'Rozpočet + Žádosti o změnu'!BV125,IF('Rozpočet + Žádosti o změnu'!$BL$2="ano",'Rozpočet + Žádosti o změnu'!BJ125,IF('Rozpočet + Žádosti o změnu'!$AZ$2="ano",'Rozpočet + Žádosti o změnu'!AX125,IF('Rozpočet + Žádosti o změnu'!$AN$2="ano",'Rozpočet + Žádosti o změnu'!AL125,'Rozpočet + Žádosti o změnu'!L125))))))))))</f>
        <v>0</v>
      </c>
      <c r="T125" s="267">
        <f>IF('Rozpočet + Žádosti o změnu'!$ER$2="ano",'Rozpočet + Žádosti o změnu'!EQ125,IF('Rozpočet + Žádosti o změnu'!$EF$2="ano",'Rozpočet + Žádosti o změnu'!EE125,IF('Rozpočet + Žádosti o změnu'!$DT$2="ano",'Rozpočet + Žádosti o změnu'!DS125,IF('Rozpočet + Žádosti o změnu'!$DH$2="ano",'Rozpočet + Žádosti o změnu'!DG125,IF('Rozpočet + Žádosti o změnu'!$CV$2="ano",'Rozpočet + Žádosti o změnu'!CU125,IF('Rozpočet + Žádosti o změnu'!$CJ$2="ano",'Rozpočet + Žádosti o změnu'!CI125,IF('Rozpočet + Žádosti o změnu'!$BX$2="ano",'Rozpočet + Žádosti o změnu'!BW125,IF('Rozpočet + Žádosti o změnu'!$BL$2="ano",'Rozpočet + Žádosti o změnu'!BK125,IF('Rozpočet + Žádosti o změnu'!$AZ$2="ano",'Rozpočet + Žádosti o změnu'!AY125,IF('Rozpočet + Žádosti o změnu'!$AN$2="ano",'Rozpočet + Žádosti o změnu'!AM125,'Rozpočet + Žádosti o změnu'!M125))))))))))</f>
        <v>0</v>
      </c>
      <c r="U125" s="267">
        <f>IF('Rozpočet + Žádosti o změnu'!$ER$2="ano",'Rozpočet + Žádosti o změnu'!ER125,IF('Rozpočet + Žádosti o změnu'!$EF$2="ano",'Rozpočet + Žádosti o změnu'!EF125,IF('Rozpočet + Žádosti o změnu'!$DT$2="ano",'Rozpočet + Žádosti o změnu'!DT125,IF('Rozpočet + Žádosti o změnu'!$DH$2="ano",'Rozpočet + Žádosti o změnu'!DH125,IF('Rozpočet + Žádosti o změnu'!$CV$2="ano",'Rozpočet + Žádosti o změnu'!CV125,IF('Rozpočet + Žádosti o změnu'!$CJ$2="ano",'Rozpočet + Žádosti o změnu'!CJ125,IF('Rozpočet + Žádosti o změnu'!$BX$2="ano",'Rozpočet + Žádosti o změnu'!BX125,IF('Rozpočet + Žádosti o změnu'!$BL$2="ano",'Rozpočet + Žádosti o změnu'!BL125,IF('Rozpočet + Žádosti o změnu'!$AZ$2="ano",'Rozpočet + Žádosti o změnu'!AZ125,IF('Rozpočet + Žádosti o změnu'!$AN$2="ano",'Rozpočet + Žádosti o změnu'!AN125,'Rozpočet + Žádosti o změnu'!N125))))))))))</f>
        <v>0</v>
      </c>
      <c r="W125" s="281">
        <f>IF('ZoR č. 1'!$D125="",0,'ZoR č. 1'!G125)+IF('ZoR č. 2'!$D125="",0,'ZoR č. 2'!G125)+IF('ZoR č. 3'!$D125="",0,'ZoR č. 3'!G125)+IF('ZoR č. 4'!$D125="",0,'ZoR č. 4'!G125)+IF('ZoR č. 5'!$D125="",0,'ZoR č. 5'!G125)+IF('ZoR č. 6'!$D125="",0,'ZoR č. 6'!G125)+IF('ZoR č. 7'!$D125="",0,'ZoR č. 7'!G125)+IF('ZoR č. 8'!$D125="",0,'ZoR č. 8'!G125)+IF('ZoR č. 9'!$D125="",0,'ZoR č. 9'!G125)+IF('ZoR č. 10'!$D125="",0,'ZoR č. 10'!G125)+IF(ZZoR!$D125="",0,ZZoR!G125)</f>
        <v>0</v>
      </c>
      <c r="X125" s="281">
        <f>IF('ZoR č. 1'!$D125="",0,'ZoR č. 1'!H125)+IF('ZoR č. 2'!$D125="",0,'ZoR č. 2'!H125)+IF('ZoR č. 3'!$D125="",0,'ZoR č. 3'!H125)+IF('ZoR č. 4'!$D125="",0,'ZoR č. 4'!H125)+IF('ZoR č. 5'!$D125="",0,'ZoR č. 5'!H125)+IF('ZoR č. 6'!$D125="",0,'ZoR č. 6'!H125)+IF('ZoR č. 7'!$D125="",0,'ZoR č. 7'!H125)+IF('ZoR č. 8'!$D125="",0,'ZoR č. 8'!H125)+IF('ZoR č. 9'!$D125="",0,'ZoR č. 9'!H125)+IF('ZoR č. 10'!$D125="",0,'ZoR č. 10'!H125)+IF(ZZoR!$D125="",0,ZZoR!H125)</f>
        <v>0</v>
      </c>
      <c r="Y125" s="281">
        <f>IF('ZoR č. 1'!$D125="",0,'ZoR č. 1'!I125)+IF('ZoR č. 2'!$D125="",0,'ZoR č. 2'!I125)+IF('ZoR č. 3'!$D125="",0,'ZoR č. 3'!I125)+IF('ZoR č. 4'!$D125="",0,'ZoR č. 4'!I125)+IF('ZoR č. 5'!$D125="",0,'ZoR č. 5'!I125)+IF('ZoR č. 6'!$D125="",0,'ZoR č. 6'!I125)+IF('ZoR č. 7'!$D125="",0,'ZoR č. 7'!I125)+IF('ZoR č. 8'!$D125="",0,'ZoR č. 8'!I125)+IF('ZoR č. 9'!$D125="",0,'ZoR č. 9'!I125)+IF('ZoR č. 10'!$D125="",0,'ZoR č. 10'!I125)+IF(ZZoR!$D125="",0,ZZoR!I125)</f>
        <v>0</v>
      </c>
      <c r="Z125" s="281">
        <f>IF('ZoR č. 1'!$D125="",0,'ZoR č. 1'!J125)+IF('ZoR č. 2'!$D125="",0,'ZoR č. 2'!J125)+IF('ZoR č. 3'!$D125="",0,'ZoR č. 3'!J125)+IF('ZoR č. 4'!$D125="",0,'ZoR č. 4'!J125)+IF('ZoR č. 5'!$D125="",0,'ZoR č. 5'!J125)+IF('ZoR č. 6'!$D125="",0,'ZoR č. 6'!J125)+IF('ZoR č. 7'!$D125="",0,'ZoR č. 7'!J125)+IF('ZoR č. 8'!$D125="",0,'ZoR č. 8'!J125)+IF('ZoR č. 9'!$D125="",0,'ZoR č. 9'!J125)+IF('ZoR č. 10'!$D125="",0,'ZoR č. 10'!J125)+IF(ZZoR!$D125="",0,ZZoR!J125)</f>
        <v>0</v>
      </c>
      <c r="AA125" s="281">
        <f>IF('ZoR č. 1'!$D125="",0,'ZoR č. 1'!K125)+IF('ZoR č. 2'!$D125="",0,'ZoR č. 2'!K125)+IF('ZoR č. 3'!$D125="",0,'ZoR č. 3'!K125)+IF('ZoR č. 4'!$D125="",0,'ZoR č. 4'!K125)+IF('ZoR č. 5'!$D125="",0,'ZoR č. 5'!K125)+IF('ZoR č. 6'!$D125="",0,'ZoR č. 6'!K125)+IF('ZoR č. 7'!$D125="",0,'ZoR č. 7'!K125)+IF('ZoR č. 8'!$D125="",0,'ZoR č. 8'!K125)+IF('ZoR č. 9'!$D125="",0,'ZoR č. 9'!K125)+IF('ZoR č. 10'!$D125="",0,'ZoR č. 10'!K125)+IF(ZZoR!$D125="",0,ZZoR!K125)</f>
        <v>0</v>
      </c>
      <c r="AB125" s="281">
        <f>IF('ZoR č. 1'!$D125="",0,'ZoR č. 1'!L125)+IF('ZoR č. 2'!$D125="",0,'ZoR č. 2'!L125)+IF('ZoR č. 3'!$D125="",0,'ZoR č. 3'!L125)+IF('ZoR č. 4'!$D125="",0,'ZoR č. 4'!L125)+IF('ZoR č. 5'!$D125="",0,'ZoR č. 5'!L125)+IF('ZoR č. 6'!$D125="",0,'ZoR č. 6'!L125)+IF('ZoR č. 7'!$D125="",0,'ZoR č. 7'!L125)+IF('ZoR č. 8'!$D125="",0,'ZoR č. 8'!L125)+IF('ZoR č. 9'!$D125="",0,'ZoR č. 9'!L125)+IF('ZoR č. 10'!$D125="",0,'ZoR č. 10'!L125)+IF(ZZoR!$D125="",0,ZZoR!L125)</f>
        <v>0</v>
      </c>
      <c r="AC125" s="281">
        <f>IF('ZoR č. 1'!$D125="",0,'ZoR č. 1'!M125)+IF('ZoR č. 2'!$D125="",0,'ZoR č. 2'!M125)+IF('ZoR č. 3'!$D125="",0,'ZoR č. 3'!M125)+IF('ZoR č. 4'!$D125="",0,'ZoR č. 4'!M125)+IF('ZoR č. 5'!$D125="",0,'ZoR č. 5'!M125)+IF('ZoR č. 6'!$D125="",0,'ZoR č. 6'!M125)+IF('ZoR č. 7'!$D125="",0,'ZoR č. 7'!M125)+IF('ZoR č. 8'!$D125="",0,'ZoR č. 8'!M125)+IF('ZoR č. 9'!$D125="",0,'ZoR č. 9'!M125)+IF('ZoR č. 10'!$D125="",0,'ZoR č. 10'!M125)+IF(ZZoR!$D125="",0,ZZoR!M125)</f>
        <v>0</v>
      </c>
      <c r="AE125" s="282" t="str">
        <f t="shared" si="7"/>
        <v/>
      </c>
    </row>
    <row r="126" spans="2:31" x14ac:dyDescent="0.25">
      <c r="B126" s="10" t="s">
        <v>47</v>
      </c>
      <c r="C126" s="104" t="str">
        <f>IF(COUNTA('Přehled partnerů'!C126:D126)&lt;&gt;2,"partner neuveden",IF('Přehled partnerů'!J126="ANO",'Přehled partnerů'!C126,"v tomto období nerelevantní"))</f>
        <v>partner neuveden</v>
      </c>
      <c r="D126" s="116" t="str">
        <f>IF(COUNTA('Přehled partnerů'!C126:D126)&lt;&gt;2,"",IF('Přehled partnerů'!J126="ANO",'Přehled partnerů'!D126,""))</f>
        <v/>
      </c>
      <c r="E126" s="24" t="str">
        <f t="shared" si="8"/>
        <v/>
      </c>
      <c r="F126" s="47" t="str">
        <f t="shared" si="9"/>
        <v/>
      </c>
      <c r="G126" s="15">
        <v>0</v>
      </c>
      <c r="H126" s="16">
        <v>0</v>
      </c>
      <c r="I126" s="16">
        <v>0</v>
      </c>
      <c r="J126" s="16">
        <v>0</v>
      </c>
      <c r="K126" s="126">
        <v>0</v>
      </c>
      <c r="L126" s="126">
        <v>0</v>
      </c>
      <c r="M126" s="130">
        <v>0</v>
      </c>
      <c r="N126" s="58" t="str">
        <f t="shared" si="6"/>
        <v/>
      </c>
      <c r="O126" s="267">
        <f>IF('Rozpočet + Žádosti o změnu'!$ER$2="ano",'Rozpočet + Žádosti o změnu'!EL126,IF('Rozpočet + Žádosti o změnu'!$EF$2="ano",'Rozpočet + Žádosti o změnu'!DZ126,IF('Rozpočet + Žádosti o změnu'!$DT$2="ano",'Rozpočet + Žádosti o změnu'!DN126,IF('Rozpočet + Žádosti o změnu'!$DH$2="ano",'Rozpočet + Žádosti o změnu'!DB126,IF('Rozpočet + Žádosti o změnu'!$CV$2="ano",'Rozpočet + Žádosti o změnu'!CP126,IF('Rozpočet + Žádosti o změnu'!$CJ$2="ano",'Rozpočet + Žádosti o změnu'!CD126,IF('Rozpočet + Žádosti o změnu'!$BX$2="ano",'Rozpočet + Žádosti o změnu'!BR126,IF('Rozpočet + Žádosti o změnu'!$BL$2="ano",'Rozpočet + Žádosti o změnu'!BF126,IF('Rozpočet + Žádosti o změnu'!$AZ$2="ano",'Rozpočet + Žádosti o změnu'!AT126,IF('Rozpočet + Žádosti o změnu'!$AN$2="ano",'Rozpočet + Žádosti o změnu'!AH126,'Rozpočet + Žádosti o změnu'!H126))))))))))</f>
        <v>0</v>
      </c>
      <c r="P126" s="267">
        <f>IF('Rozpočet + Žádosti o změnu'!$ER$2="ano",'Rozpočet + Žádosti o změnu'!EM126,IF('Rozpočet + Žádosti o změnu'!$EF$2="ano",'Rozpočet + Žádosti o změnu'!EA126,IF('Rozpočet + Žádosti o změnu'!$DT$2="ano",'Rozpočet + Žádosti o změnu'!DO126,IF('Rozpočet + Žádosti o změnu'!$DH$2="ano",'Rozpočet + Žádosti o změnu'!DC126,IF('Rozpočet + Žádosti o změnu'!$CV$2="ano",'Rozpočet + Žádosti o změnu'!CQ126,IF('Rozpočet + Žádosti o změnu'!$CJ$2="ano",'Rozpočet + Žádosti o změnu'!CE126,IF('Rozpočet + Žádosti o změnu'!$BX$2="ano",'Rozpočet + Žádosti o změnu'!BS126,IF('Rozpočet + Žádosti o změnu'!$BL$2="ano",'Rozpočet + Žádosti o změnu'!BG126,IF('Rozpočet + Žádosti o změnu'!$AZ$2="ano",'Rozpočet + Žádosti o změnu'!AU126,IF('Rozpočet + Žádosti o změnu'!$AN$2="ano",'Rozpočet + Žádosti o změnu'!AI126,'Rozpočet + Žádosti o změnu'!I126))))))))))</f>
        <v>0</v>
      </c>
      <c r="Q126" s="267">
        <f>IF('Rozpočet + Žádosti o změnu'!$ER$2="ano",'Rozpočet + Žádosti o změnu'!EN126,IF('Rozpočet + Žádosti o změnu'!$EF$2="ano",'Rozpočet + Žádosti o změnu'!EB126,IF('Rozpočet + Žádosti o změnu'!$DT$2="ano",'Rozpočet + Žádosti o změnu'!DP126,IF('Rozpočet + Žádosti o změnu'!$DH$2="ano",'Rozpočet + Žádosti o změnu'!DD126,IF('Rozpočet + Žádosti o změnu'!$CV$2="ano",'Rozpočet + Žádosti o změnu'!CR126,IF('Rozpočet + Žádosti o změnu'!$CJ$2="ano",'Rozpočet + Žádosti o změnu'!CF126,IF('Rozpočet + Žádosti o změnu'!$BX$2="ano",'Rozpočet + Žádosti o změnu'!BT126,IF('Rozpočet + Žádosti o změnu'!$BL$2="ano",'Rozpočet + Žádosti o změnu'!BH126,IF('Rozpočet + Žádosti o změnu'!$AZ$2="ano",'Rozpočet + Žádosti o změnu'!AV126,IF('Rozpočet + Žádosti o změnu'!$AN$2="ano",'Rozpočet + Žádosti o změnu'!AJ126,'Rozpočet + Žádosti o změnu'!J126))))))))))</f>
        <v>0</v>
      </c>
      <c r="R126" s="267">
        <f>IF('Rozpočet + Žádosti o změnu'!$ER$2="ano",'Rozpočet + Žádosti o změnu'!EO126,IF('Rozpočet + Žádosti o změnu'!$EF$2="ano",'Rozpočet + Žádosti o změnu'!EC126,IF('Rozpočet + Žádosti o změnu'!$DT$2="ano",'Rozpočet + Žádosti o změnu'!DQ126,IF('Rozpočet + Žádosti o změnu'!$DH$2="ano",'Rozpočet + Žádosti o změnu'!DE126,IF('Rozpočet + Žádosti o změnu'!$CV$2="ano",'Rozpočet + Žádosti o změnu'!CS126,IF('Rozpočet + Žádosti o změnu'!$CJ$2="ano",'Rozpočet + Žádosti o změnu'!CG126,IF('Rozpočet + Žádosti o změnu'!$BX$2="ano",'Rozpočet + Žádosti o změnu'!BU126,IF('Rozpočet + Žádosti o změnu'!$BL$2="ano",'Rozpočet + Žádosti o změnu'!BI126,IF('Rozpočet + Žádosti o změnu'!$AZ$2="ano",'Rozpočet + Žádosti o změnu'!AW126,IF('Rozpočet + Žádosti o změnu'!$AN$2="ano",'Rozpočet + Žádosti o změnu'!AK126,'Rozpočet + Žádosti o změnu'!K126))))))))))</f>
        <v>0</v>
      </c>
      <c r="S126" s="267">
        <f>IF('Rozpočet + Žádosti o změnu'!$ER$2="ano",'Rozpočet + Žádosti o změnu'!EP126,IF('Rozpočet + Žádosti o změnu'!$EF$2="ano",'Rozpočet + Žádosti o změnu'!ED126,IF('Rozpočet + Žádosti o změnu'!$DT$2="ano",'Rozpočet + Žádosti o změnu'!DR126,IF('Rozpočet + Žádosti o změnu'!$DH$2="ano",'Rozpočet + Žádosti o změnu'!DF126,IF('Rozpočet + Žádosti o změnu'!$CV$2="ano",'Rozpočet + Žádosti o změnu'!CT126,IF('Rozpočet + Žádosti o změnu'!$CJ$2="ano",'Rozpočet + Žádosti o změnu'!CH126,IF('Rozpočet + Žádosti o změnu'!$BX$2="ano",'Rozpočet + Žádosti o změnu'!BV126,IF('Rozpočet + Žádosti o změnu'!$BL$2="ano",'Rozpočet + Žádosti o změnu'!BJ126,IF('Rozpočet + Žádosti o změnu'!$AZ$2="ano",'Rozpočet + Žádosti o změnu'!AX126,IF('Rozpočet + Žádosti o změnu'!$AN$2="ano",'Rozpočet + Žádosti o změnu'!AL126,'Rozpočet + Žádosti o změnu'!L126))))))))))</f>
        <v>0</v>
      </c>
      <c r="T126" s="267">
        <f>IF('Rozpočet + Žádosti o změnu'!$ER$2="ano",'Rozpočet + Žádosti o změnu'!EQ126,IF('Rozpočet + Žádosti o změnu'!$EF$2="ano",'Rozpočet + Žádosti o změnu'!EE126,IF('Rozpočet + Žádosti o změnu'!$DT$2="ano",'Rozpočet + Žádosti o změnu'!DS126,IF('Rozpočet + Žádosti o změnu'!$DH$2="ano",'Rozpočet + Žádosti o změnu'!DG126,IF('Rozpočet + Žádosti o změnu'!$CV$2="ano",'Rozpočet + Žádosti o změnu'!CU126,IF('Rozpočet + Žádosti o změnu'!$CJ$2="ano",'Rozpočet + Žádosti o změnu'!CI126,IF('Rozpočet + Žádosti o změnu'!$BX$2="ano",'Rozpočet + Žádosti o změnu'!BW126,IF('Rozpočet + Žádosti o změnu'!$BL$2="ano",'Rozpočet + Žádosti o změnu'!BK126,IF('Rozpočet + Žádosti o změnu'!$AZ$2="ano",'Rozpočet + Žádosti o změnu'!AY126,IF('Rozpočet + Žádosti o změnu'!$AN$2="ano",'Rozpočet + Žádosti o změnu'!AM126,'Rozpočet + Žádosti o změnu'!M126))))))))))</f>
        <v>0</v>
      </c>
      <c r="U126" s="267">
        <f>IF('Rozpočet + Žádosti o změnu'!$ER$2="ano",'Rozpočet + Žádosti o změnu'!ER126,IF('Rozpočet + Žádosti o změnu'!$EF$2="ano",'Rozpočet + Žádosti o změnu'!EF126,IF('Rozpočet + Žádosti o změnu'!$DT$2="ano",'Rozpočet + Žádosti o změnu'!DT126,IF('Rozpočet + Žádosti o změnu'!$DH$2="ano",'Rozpočet + Žádosti o změnu'!DH126,IF('Rozpočet + Žádosti o změnu'!$CV$2="ano",'Rozpočet + Žádosti o změnu'!CV126,IF('Rozpočet + Žádosti o změnu'!$CJ$2="ano",'Rozpočet + Žádosti o změnu'!CJ126,IF('Rozpočet + Žádosti o změnu'!$BX$2="ano",'Rozpočet + Žádosti o změnu'!BX126,IF('Rozpočet + Žádosti o změnu'!$BL$2="ano",'Rozpočet + Žádosti o změnu'!BL126,IF('Rozpočet + Žádosti o změnu'!$AZ$2="ano",'Rozpočet + Žádosti o změnu'!AZ126,IF('Rozpočet + Žádosti o změnu'!$AN$2="ano",'Rozpočet + Žádosti o změnu'!AN126,'Rozpočet + Žádosti o změnu'!N126))))))))))</f>
        <v>0</v>
      </c>
      <c r="W126" s="281">
        <f>IF('ZoR č. 1'!$D126="",0,'ZoR č. 1'!G126)+IF('ZoR č. 2'!$D126="",0,'ZoR č. 2'!G126)+IF('ZoR č. 3'!$D126="",0,'ZoR č. 3'!G126)+IF('ZoR č. 4'!$D126="",0,'ZoR č. 4'!G126)+IF('ZoR č. 5'!$D126="",0,'ZoR č. 5'!G126)+IF('ZoR č. 6'!$D126="",0,'ZoR č. 6'!G126)+IF('ZoR č. 7'!$D126="",0,'ZoR č. 7'!G126)+IF('ZoR č. 8'!$D126="",0,'ZoR č. 8'!G126)+IF('ZoR č. 9'!$D126="",0,'ZoR č. 9'!G126)+IF('ZoR č. 10'!$D126="",0,'ZoR č. 10'!G126)+IF(ZZoR!$D126="",0,ZZoR!G126)</f>
        <v>0</v>
      </c>
      <c r="X126" s="281">
        <f>IF('ZoR č. 1'!$D126="",0,'ZoR č. 1'!H126)+IF('ZoR č. 2'!$D126="",0,'ZoR č. 2'!H126)+IF('ZoR č. 3'!$D126="",0,'ZoR č. 3'!H126)+IF('ZoR č. 4'!$D126="",0,'ZoR č. 4'!H126)+IF('ZoR č. 5'!$D126="",0,'ZoR č. 5'!H126)+IF('ZoR č. 6'!$D126="",0,'ZoR č. 6'!H126)+IF('ZoR č. 7'!$D126="",0,'ZoR č. 7'!H126)+IF('ZoR č. 8'!$D126="",0,'ZoR č. 8'!H126)+IF('ZoR č. 9'!$D126="",0,'ZoR č. 9'!H126)+IF('ZoR č. 10'!$D126="",0,'ZoR č. 10'!H126)+IF(ZZoR!$D126="",0,ZZoR!H126)</f>
        <v>0</v>
      </c>
      <c r="Y126" s="281">
        <f>IF('ZoR č. 1'!$D126="",0,'ZoR č. 1'!I126)+IF('ZoR č. 2'!$D126="",0,'ZoR č. 2'!I126)+IF('ZoR č. 3'!$D126="",0,'ZoR č. 3'!I126)+IF('ZoR č. 4'!$D126="",0,'ZoR č. 4'!I126)+IF('ZoR č. 5'!$D126="",0,'ZoR č. 5'!I126)+IF('ZoR č. 6'!$D126="",0,'ZoR č. 6'!I126)+IF('ZoR č. 7'!$D126="",0,'ZoR č. 7'!I126)+IF('ZoR č. 8'!$D126="",0,'ZoR č. 8'!I126)+IF('ZoR č. 9'!$D126="",0,'ZoR č. 9'!I126)+IF('ZoR č. 10'!$D126="",0,'ZoR č. 10'!I126)+IF(ZZoR!$D126="",0,ZZoR!I126)</f>
        <v>0</v>
      </c>
      <c r="Z126" s="281">
        <f>IF('ZoR č. 1'!$D126="",0,'ZoR č. 1'!J126)+IF('ZoR č. 2'!$D126="",0,'ZoR č. 2'!J126)+IF('ZoR č. 3'!$D126="",0,'ZoR č. 3'!J126)+IF('ZoR č. 4'!$D126="",0,'ZoR č. 4'!J126)+IF('ZoR č. 5'!$D126="",0,'ZoR č. 5'!J126)+IF('ZoR č. 6'!$D126="",0,'ZoR č. 6'!J126)+IF('ZoR č. 7'!$D126="",0,'ZoR č. 7'!J126)+IF('ZoR č. 8'!$D126="",0,'ZoR č. 8'!J126)+IF('ZoR č. 9'!$D126="",0,'ZoR č. 9'!J126)+IF('ZoR č. 10'!$D126="",0,'ZoR č. 10'!J126)+IF(ZZoR!$D126="",0,ZZoR!J126)</f>
        <v>0</v>
      </c>
      <c r="AA126" s="281">
        <f>IF('ZoR č. 1'!$D126="",0,'ZoR č. 1'!K126)+IF('ZoR č. 2'!$D126="",0,'ZoR č. 2'!K126)+IF('ZoR č. 3'!$D126="",0,'ZoR č. 3'!K126)+IF('ZoR č. 4'!$D126="",0,'ZoR č. 4'!K126)+IF('ZoR č. 5'!$D126="",0,'ZoR č. 5'!K126)+IF('ZoR č. 6'!$D126="",0,'ZoR č. 6'!K126)+IF('ZoR č. 7'!$D126="",0,'ZoR č. 7'!K126)+IF('ZoR č. 8'!$D126="",0,'ZoR č. 8'!K126)+IF('ZoR č. 9'!$D126="",0,'ZoR č. 9'!K126)+IF('ZoR č. 10'!$D126="",0,'ZoR č. 10'!K126)+IF(ZZoR!$D126="",0,ZZoR!K126)</f>
        <v>0</v>
      </c>
      <c r="AB126" s="281">
        <f>IF('ZoR č. 1'!$D126="",0,'ZoR č. 1'!L126)+IF('ZoR č. 2'!$D126="",0,'ZoR č. 2'!L126)+IF('ZoR č. 3'!$D126="",0,'ZoR č. 3'!L126)+IF('ZoR č. 4'!$D126="",0,'ZoR č. 4'!L126)+IF('ZoR č. 5'!$D126="",0,'ZoR č. 5'!L126)+IF('ZoR č. 6'!$D126="",0,'ZoR č. 6'!L126)+IF('ZoR č. 7'!$D126="",0,'ZoR č. 7'!L126)+IF('ZoR č. 8'!$D126="",0,'ZoR č. 8'!L126)+IF('ZoR č. 9'!$D126="",0,'ZoR č. 9'!L126)+IF('ZoR č. 10'!$D126="",0,'ZoR č. 10'!L126)+IF(ZZoR!$D126="",0,ZZoR!L126)</f>
        <v>0</v>
      </c>
      <c r="AC126" s="281">
        <f>IF('ZoR č. 1'!$D126="",0,'ZoR č. 1'!M126)+IF('ZoR č. 2'!$D126="",0,'ZoR č. 2'!M126)+IF('ZoR č. 3'!$D126="",0,'ZoR č. 3'!M126)+IF('ZoR č. 4'!$D126="",0,'ZoR č. 4'!M126)+IF('ZoR č. 5'!$D126="",0,'ZoR č. 5'!M126)+IF('ZoR č. 6'!$D126="",0,'ZoR č. 6'!M126)+IF('ZoR č. 7'!$D126="",0,'ZoR č. 7'!M126)+IF('ZoR č. 8'!$D126="",0,'ZoR č. 8'!M126)+IF('ZoR č. 9'!$D126="",0,'ZoR č. 9'!M126)+IF('ZoR č. 10'!$D126="",0,'ZoR č. 10'!M126)+IF(ZZoR!$D126="",0,ZZoR!M126)</f>
        <v>0</v>
      </c>
      <c r="AE126" s="282" t="str">
        <f t="shared" si="7"/>
        <v/>
      </c>
    </row>
    <row r="127" spans="2:31" x14ac:dyDescent="0.25">
      <c r="B127" s="10" t="s">
        <v>240</v>
      </c>
      <c r="C127" s="104" t="str">
        <f>IF(COUNTA('Přehled partnerů'!C127:D127)&lt;&gt;2,"partner neuveden",IF('Přehled partnerů'!J127="ANO",'Přehled partnerů'!C127,"v tomto období nerelevantní"))</f>
        <v>partner neuveden</v>
      </c>
      <c r="D127" s="116" t="str">
        <f>IF(COUNTA('Přehled partnerů'!C127:D127)&lt;&gt;2,"",IF('Přehled partnerů'!J127="ANO",'Přehled partnerů'!D127,""))</f>
        <v/>
      </c>
      <c r="E127" s="24" t="str">
        <f t="shared" si="8"/>
        <v/>
      </c>
      <c r="F127" s="47" t="str">
        <f t="shared" si="9"/>
        <v/>
      </c>
      <c r="G127" s="15">
        <v>0</v>
      </c>
      <c r="H127" s="16">
        <v>0</v>
      </c>
      <c r="I127" s="16">
        <v>0</v>
      </c>
      <c r="J127" s="16">
        <v>0</v>
      </c>
      <c r="K127" s="126">
        <v>0</v>
      </c>
      <c r="L127" s="126">
        <v>0</v>
      </c>
      <c r="M127" s="130">
        <v>0</v>
      </c>
      <c r="N127" s="58" t="str">
        <f t="shared" si="6"/>
        <v/>
      </c>
      <c r="O127" s="267">
        <f>IF('Rozpočet + Žádosti o změnu'!$ER$2="ano",'Rozpočet + Žádosti o změnu'!EL127,IF('Rozpočet + Žádosti o změnu'!$EF$2="ano",'Rozpočet + Žádosti o změnu'!DZ127,IF('Rozpočet + Žádosti o změnu'!$DT$2="ano",'Rozpočet + Žádosti o změnu'!DN127,IF('Rozpočet + Žádosti o změnu'!$DH$2="ano",'Rozpočet + Žádosti o změnu'!DB127,IF('Rozpočet + Žádosti o změnu'!$CV$2="ano",'Rozpočet + Žádosti o změnu'!CP127,IF('Rozpočet + Žádosti o změnu'!$CJ$2="ano",'Rozpočet + Žádosti o změnu'!CD127,IF('Rozpočet + Žádosti o změnu'!$BX$2="ano",'Rozpočet + Žádosti o změnu'!BR127,IF('Rozpočet + Žádosti o změnu'!$BL$2="ano",'Rozpočet + Žádosti o změnu'!BF127,IF('Rozpočet + Žádosti o změnu'!$AZ$2="ano",'Rozpočet + Žádosti o změnu'!AT127,IF('Rozpočet + Žádosti o změnu'!$AN$2="ano",'Rozpočet + Žádosti o změnu'!AH127,'Rozpočet + Žádosti o změnu'!H127))))))))))</f>
        <v>0</v>
      </c>
      <c r="P127" s="267">
        <f>IF('Rozpočet + Žádosti o změnu'!$ER$2="ano",'Rozpočet + Žádosti o změnu'!EM127,IF('Rozpočet + Žádosti o změnu'!$EF$2="ano",'Rozpočet + Žádosti o změnu'!EA127,IF('Rozpočet + Žádosti o změnu'!$DT$2="ano",'Rozpočet + Žádosti o změnu'!DO127,IF('Rozpočet + Žádosti o změnu'!$DH$2="ano",'Rozpočet + Žádosti o změnu'!DC127,IF('Rozpočet + Žádosti o změnu'!$CV$2="ano",'Rozpočet + Žádosti o změnu'!CQ127,IF('Rozpočet + Žádosti o změnu'!$CJ$2="ano",'Rozpočet + Žádosti o změnu'!CE127,IF('Rozpočet + Žádosti o změnu'!$BX$2="ano",'Rozpočet + Žádosti o změnu'!BS127,IF('Rozpočet + Žádosti o změnu'!$BL$2="ano",'Rozpočet + Žádosti o změnu'!BG127,IF('Rozpočet + Žádosti o změnu'!$AZ$2="ano",'Rozpočet + Žádosti o změnu'!AU127,IF('Rozpočet + Žádosti o změnu'!$AN$2="ano",'Rozpočet + Žádosti o změnu'!AI127,'Rozpočet + Žádosti o změnu'!I127))))))))))</f>
        <v>0</v>
      </c>
      <c r="Q127" s="267">
        <f>IF('Rozpočet + Žádosti o změnu'!$ER$2="ano",'Rozpočet + Žádosti o změnu'!EN127,IF('Rozpočet + Žádosti o změnu'!$EF$2="ano",'Rozpočet + Žádosti o změnu'!EB127,IF('Rozpočet + Žádosti o změnu'!$DT$2="ano",'Rozpočet + Žádosti o změnu'!DP127,IF('Rozpočet + Žádosti o změnu'!$DH$2="ano",'Rozpočet + Žádosti o změnu'!DD127,IF('Rozpočet + Žádosti o změnu'!$CV$2="ano",'Rozpočet + Žádosti o změnu'!CR127,IF('Rozpočet + Žádosti o změnu'!$CJ$2="ano",'Rozpočet + Žádosti o změnu'!CF127,IF('Rozpočet + Žádosti o změnu'!$BX$2="ano",'Rozpočet + Žádosti o změnu'!BT127,IF('Rozpočet + Žádosti o změnu'!$BL$2="ano",'Rozpočet + Žádosti o změnu'!BH127,IF('Rozpočet + Žádosti o změnu'!$AZ$2="ano",'Rozpočet + Žádosti o změnu'!AV127,IF('Rozpočet + Žádosti o změnu'!$AN$2="ano",'Rozpočet + Žádosti o změnu'!AJ127,'Rozpočet + Žádosti o změnu'!J127))))))))))</f>
        <v>0</v>
      </c>
      <c r="R127" s="267">
        <f>IF('Rozpočet + Žádosti o změnu'!$ER$2="ano",'Rozpočet + Žádosti o změnu'!EO127,IF('Rozpočet + Žádosti o změnu'!$EF$2="ano",'Rozpočet + Žádosti o změnu'!EC127,IF('Rozpočet + Žádosti o změnu'!$DT$2="ano",'Rozpočet + Žádosti o změnu'!DQ127,IF('Rozpočet + Žádosti o změnu'!$DH$2="ano",'Rozpočet + Žádosti o změnu'!DE127,IF('Rozpočet + Žádosti o změnu'!$CV$2="ano",'Rozpočet + Žádosti o změnu'!CS127,IF('Rozpočet + Žádosti o změnu'!$CJ$2="ano",'Rozpočet + Žádosti o změnu'!CG127,IF('Rozpočet + Žádosti o změnu'!$BX$2="ano",'Rozpočet + Žádosti o změnu'!BU127,IF('Rozpočet + Žádosti o změnu'!$BL$2="ano",'Rozpočet + Žádosti o změnu'!BI127,IF('Rozpočet + Žádosti o změnu'!$AZ$2="ano",'Rozpočet + Žádosti o změnu'!AW127,IF('Rozpočet + Žádosti o změnu'!$AN$2="ano",'Rozpočet + Žádosti o změnu'!AK127,'Rozpočet + Žádosti o změnu'!K127))))))))))</f>
        <v>0</v>
      </c>
      <c r="S127" s="267">
        <f>IF('Rozpočet + Žádosti o změnu'!$ER$2="ano",'Rozpočet + Žádosti o změnu'!EP127,IF('Rozpočet + Žádosti o změnu'!$EF$2="ano",'Rozpočet + Žádosti o změnu'!ED127,IF('Rozpočet + Žádosti o změnu'!$DT$2="ano",'Rozpočet + Žádosti o změnu'!DR127,IF('Rozpočet + Žádosti o změnu'!$DH$2="ano",'Rozpočet + Žádosti o změnu'!DF127,IF('Rozpočet + Žádosti o změnu'!$CV$2="ano",'Rozpočet + Žádosti o změnu'!CT127,IF('Rozpočet + Žádosti o změnu'!$CJ$2="ano",'Rozpočet + Žádosti o změnu'!CH127,IF('Rozpočet + Žádosti o změnu'!$BX$2="ano",'Rozpočet + Žádosti o změnu'!BV127,IF('Rozpočet + Žádosti o změnu'!$BL$2="ano",'Rozpočet + Žádosti o změnu'!BJ127,IF('Rozpočet + Žádosti o změnu'!$AZ$2="ano",'Rozpočet + Žádosti o změnu'!AX127,IF('Rozpočet + Žádosti o změnu'!$AN$2="ano",'Rozpočet + Žádosti o změnu'!AL127,'Rozpočet + Žádosti o změnu'!L127))))))))))</f>
        <v>0</v>
      </c>
      <c r="T127" s="267">
        <f>IF('Rozpočet + Žádosti o změnu'!$ER$2="ano",'Rozpočet + Žádosti o změnu'!EQ127,IF('Rozpočet + Žádosti o změnu'!$EF$2="ano",'Rozpočet + Žádosti o změnu'!EE127,IF('Rozpočet + Žádosti o změnu'!$DT$2="ano",'Rozpočet + Žádosti o změnu'!DS127,IF('Rozpočet + Žádosti o změnu'!$DH$2="ano",'Rozpočet + Žádosti o změnu'!DG127,IF('Rozpočet + Žádosti o změnu'!$CV$2="ano",'Rozpočet + Žádosti o změnu'!CU127,IF('Rozpočet + Žádosti o změnu'!$CJ$2="ano",'Rozpočet + Žádosti o změnu'!CI127,IF('Rozpočet + Žádosti o změnu'!$BX$2="ano",'Rozpočet + Žádosti o změnu'!BW127,IF('Rozpočet + Žádosti o změnu'!$BL$2="ano",'Rozpočet + Žádosti o změnu'!BK127,IF('Rozpočet + Žádosti o změnu'!$AZ$2="ano",'Rozpočet + Žádosti o změnu'!AY127,IF('Rozpočet + Žádosti o změnu'!$AN$2="ano",'Rozpočet + Žádosti o změnu'!AM127,'Rozpočet + Žádosti o změnu'!M127))))))))))</f>
        <v>0</v>
      </c>
      <c r="U127" s="267">
        <f>IF('Rozpočet + Žádosti o změnu'!$ER$2="ano",'Rozpočet + Žádosti o změnu'!ER127,IF('Rozpočet + Žádosti o změnu'!$EF$2="ano",'Rozpočet + Žádosti o změnu'!EF127,IF('Rozpočet + Žádosti o změnu'!$DT$2="ano",'Rozpočet + Žádosti o změnu'!DT127,IF('Rozpočet + Žádosti o změnu'!$DH$2="ano",'Rozpočet + Žádosti o změnu'!DH127,IF('Rozpočet + Žádosti o změnu'!$CV$2="ano",'Rozpočet + Žádosti o změnu'!CV127,IF('Rozpočet + Žádosti o změnu'!$CJ$2="ano",'Rozpočet + Žádosti o změnu'!CJ127,IF('Rozpočet + Žádosti o změnu'!$BX$2="ano",'Rozpočet + Žádosti o změnu'!BX127,IF('Rozpočet + Žádosti o změnu'!$BL$2="ano",'Rozpočet + Žádosti o změnu'!BL127,IF('Rozpočet + Žádosti o změnu'!$AZ$2="ano",'Rozpočet + Žádosti o změnu'!AZ127,IF('Rozpočet + Žádosti o změnu'!$AN$2="ano",'Rozpočet + Žádosti o změnu'!AN127,'Rozpočet + Žádosti o změnu'!N127))))))))))</f>
        <v>0</v>
      </c>
      <c r="W127" s="281">
        <f>IF('ZoR č. 1'!$D127="",0,'ZoR č. 1'!G127)+IF('ZoR č. 2'!$D127="",0,'ZoR č. 2'!G127)+IF('ZoR č. 3'!$D127="",0,'ZoR č. 3'!G127)+IF('ZoR č. 4'!$D127="",0,'ZoR č. 4'!G127)+IF('ZoR č. 5'!$D127="",0,'ZoR č. 5'!G127)+IF('ZoR č. 6'!$D127="",0,'ZoR č. 6'!G127)+IF('ZoR č. 7'!$D127="",0,'ZoR č. 7'!G127)+IF('ZoR č. 8'!$D127="",0,'ZoR č. 8'!G127)+IF('ZoR č. 9'!$D127="",0,'ZoR č. 9'!G127)+IF('ZoR č. 10'!$D127="",0,'ZoR č. 10'!G127)+IF(ZZoR!$D127="",0,ZZoR!G127)</f>
        <v>0</v>
      </c>
      <c r="X127" s="281">
        <f>IF('ZoR č. 1'!$D127="",0,'ZoR č. 1'!H127)+IF('ZoR č. 2'!$D127="",0,'ZoR č. 2'!H127)+IF('ZoR č. 3'!$D127="",0,'ZoR č. 3'!H127)+IF('ZoR č. 4'!$D127="",0,'ZoR č. 4'!H127)+IF('ZoR č. 5'!$D127="",0,'ZoR č. 5'!H127)+IF('ZoR č. 6'!$D127="",0,'ZoR č. 6'!H127)+IF('ZoR č. 7'!$D127="",0,'ZoR č. 7'!H127)+IF('ZoR č. 8'!$D127="",0,'ZoR č. 8'!H127)+IF('ZoR č. 9'!$D127="",0,'ZoR č. 9'!H127)+IF('ZoR č. 10'!$D127="",0,'ZoR č. 10'!H127)+IF(ZZoR!$D127="",0,ZZoR!H127)</f>
        <v>0</v>
      </c>
      <c r="Y127" s="281">
        <f>IF('ZoR č. 1'!$D127="",0,'ZoR č. 1'!I127)+IF('ZoR č. 2'!$D127="",0,'ZoR č. 2'!I127)+IF('ZoR č. 3'!$D127="",0,'ZoR č. 3'!I127)+IF('ZoR č. 4'!$D127="",0,'ZoR č. 4'!I127)+IF('ZoR č. 5'!$D127="",0,'ZoR č. 5'!I127)+IF('ZoR č. 6'!$D127="",0,'ZoR č. 6'!I127)+IF('ZoR č. 7'!$D127="",0,'ZoR č. 7'!I127)+IF('ZoR č. 8'!$D127="",0,'ZoR č. 8'!I127)+IF('ZoR č. 9'!$D127="",0,'ZoR č. 9'!I127)+IF('ZoR č. 10'!$D127="",0,'ZoR č. 10'!I127)+IF(ZZoR!$D127="",0,ZZoR!I127)</f>
        <v>0</v>
      </c>
      <c r="Z127" s="281">
        <f>IF('ZoR č. 1'!$D127="",0,'ZoR č. 1'!J127)+IF('ZoR č. 2'!$D127="",0,'ZoR č. 2'!J127)+IF('ZoR č. 3'!$D127="",0,'ZoR č. 3'!J127)+IF('ZoR č. 4'!$D127="",0,'ZoR č. 4'!J127)+IF('ZoR č. 5'!$D127="",0,'ZoR č. 5'!J127)+IF('ZoR č. 6'!$D127="",0,'ZoR č. 6'!J127)+IF('ZoR č. 7'!$D127="",0,'ZoR č. 7'!J127)+IF('ZoR č. 8'!$D127="",0,'ZoR č. 8'!J127)+IF('ZoR č. 9'!$D127="",0,'ZoR č. 9'!J127)+IF('ZoR č. 10'!$D127="",0,'ZoR č. 10'!J127)+IF(ZZoR!$D127="",0,ZZoR!J127)</f>
        <v>0</v>
      </c>
      <c r="AA127" s="281">
        <f>IF('ZoR č. 1'!$D127="",0,'ZoR č. 1'!K127)+IF('ZoR č. 2'!$D127="",0,'ZoR č. 2'!K127)+IF('ZoR č. 3'!$D127="",0,'ZoR č. 3'!K127)+IF('ZoR č. 4'!$D127="",0,'ZoR č. 4'!K127)+IF('ZoR č. 5'!$D127="",0,'ZoR č. 5'!K127)+IF('ZoR č. 6'!$D127="",0,'ZoR č. 6'!K127)+IF('ZoR č. 7'!$D127="",0,'ZoR č. 7'!K127)+IF('ZoR č. 8'!$D127="",0,'ZoR č. 8'!K127)+IF('ZoR č. 9'!$D127="",0,'ZoR č. 9'!K127)+IF('ZoR č. 10'!$D127="",0,'ZoR č. 10'!K127)+IF(ZZoR!$D127="",0,ZZoR!K127)</f>
        <v>0</v>
      </c>
      <c r="AB127" s="281">
        <f>IF('ZoR č. 1'!$D127="",0,'ZoR č. 1'!L127)+IF('ZoR č. 2'!$D127="",0,'ZoR č. 2'!L127)+IF('ZoR č. 3'!$D127="",0,'ZoR č. 3'!L127)+IF('ZoR č. 4'!$D127="",0,'ZoR č. 4'!L127)+IF('ZoR č. 5'!$D127="",0,'ZoR č. 5'!L127)+IF('ZoR č. 6'!$D127="",0,'ZoR č. 6'!L127)+IF('ZoR č. 7'!$D127="",0,'ZoR č. 7'!L127)+IF('ZoR č. 8'!$D127="",0,'ZoR č. 8'!L127)+IF('ZoR č. 9'!$D127="",0,'ZoR č. 9'!L127)+IF('ZoR č. 10'!$D127="",0,'ZoR č. 10'!L127)+IF(ZZoR!$D127="",0,ZZoR!L127)</f>
        <v>0</v>
      </c>
      <c r="AC127" s="281">
        <f>IF('ZoR č. 1'!$D127="",0,'ZoR č. 1'!M127)+IF('ZoR č. 2'!$D127="",0,'ZoR č. 2'!M127)+IF('ZoR č. 3'!$D127="",0,'ZoR č. 3'!M127)+IF('ZoR č. 4'!$D127="",0,'ZoR č. 4'!M127)+IF('ZoR č. 5'!$D127="",0,'ZoR č. 5'!M127)+IF('ZoR č. 6'!$D127="",0,'ZoR č. 6'!M127)+IF('ZoR č. 7'!$D127="",0,'ZoR č. 7'!M127)+IF('ZoR č. 8'!$D127="",0,'ZoR č. 8'!M127)+IF('ZoR č. 9'!$D127="",0,'ZoR č. 9'!M127)+IF('ZoR č. 10'!$D127="",0,'ZoR č. 10'!M127)+IF(ZZoR!$D127="",0,ZZoR!M127)</f>
        <v>0</v>
      </c>
      <c r="AE127" s="282" t="str">
        <f t="shared" si="7"/>
        <v/>
      </c>
    </row>
    <row r="128" spans="2:31" x14ac:dyDescent="0.25">
      <c r="B128" s="10" t="s">
        <v>241</v>
      </c>
      <c r="C128" s="104" t="str">
        <f>IF(COUNTA('Přehled partnerů'!C128:D128)&lt;&gt;2,"partner neuveden",IF('Přehled partnerů'!J128="ANO",'Přehled partnerů'!C128,"v tomto období nerelevantní"))</f>
        <v>partner neuveden</v>
      </c>
      <c r="D128" s="116" t="str">
        <f>IF(COUNTA('Přehled partnerů'!C128:D128)&lt;&gt;2,"",IF('Přehled partnerů'!J128="ANO",'Přehled partnerů'!D128,""))</f>
        <v/>
      </c>
      <c r="E128" s="24" t="str">
        <f t="shared" si="8"/>
        <v/>
      </c>
      <c r="F128" s="47" t="str">
        <f t="shared" si="9"/>
        <v/>
      </c>
      <c r="G128" s="15">
        <v>0</v>
      </c>
      <c r="H128" s="16">
        <v>0</v>
      </c>
      <c r="I128" s="16">
        <v>0</v>
      </c>
      <c r="J128" s="16">
        <v>0</v>
      </c>
      <c r="K128" s="126">
        <v>0</v>
      </c>
      <c r="L128" s="126">
        <v>0</v>
      </c>
      <c r="M128" s="130">
        <v>0</v>
      </c>
      <c r="N128" s="58" t="str">
        <f t="shared" si="6"/>
        <v/>
      </c>
      <c r="O128" s="267">
        <f>IF('Rozpočet + Žádosti o změnu'!$ER$2="ano",'Rozpočet + Žádosti o změnu'!EL128,IF('Rozpočet + Žádosti o změnu'!$EF$2="ano",'Rozpočet + Žádosti o změnu'!DZ128,IF('Rozpočet + Žádosti o změnu'!$DT$2="ano",'Rozpočet + Žádosti o změnu'!DN128,IF('Rozpočet + Žádosti o změnu'!$DH$2="ano",'Rozpočet + Žádosti o změnu'!DB128,IF('Rozpočet + Žádosti o změnu'!$CV$2="ano",'Rozpočet + Žádosti o změnu'!CP128,IF('Rozpočet + Žádosti o změnu'!$CJ$2="ano",'Rozpočet + Žádosti o změnu'!CD128,IF('Rozpočet + Žádosti o změnu'!$BX$2="ano",'Rozpočet + Žádosti o změnu'!BR128,IF('Rozpočet + Žádosti o změnu'!$BL$2="ano",'Rozpočet + Žádosti o změnu'!BF128,IF('Rozpočet + Žádosti o změnu'!$AZ$2="ano",'Rozpočet + Žádosti o změnu'!AT128,IF('Rozpočet + Žádosti o změnu'!$AN$2="ano",'Rozpočet + Žádosti o změnu'!AH128,'Rozpočet + Žádosti o změnu'!H128))))))))))</f>
        <v>0</v>
      </c>
      <c r="P128" s="267">
        <f>IF('Rozpočet + Žádosti o změnu'!$ER$2="ano",'Rozpočet + Žádosti o změnu'!EM128,IF('Rozpočet + Žádosti o změnu'!$EF$2="ano",'Rozpočet + Žádosti o změnu'!EA128,IF('Rozpočet + Žádosti o změnu'!$DT$2="ano",'Rozpočet + Žádosti o změnu'!DO128,IF('Rozpočet + Žádosti o změnu'!$DH$2="ano",'Rozpočet + Žádosti o změnu'!DC128,IF('Rozpočet + Žádosti o změnu'!$CV$2="ano",'Rozpočet + Žádosti o změnu'!CQ128,IF('Rozpočet + Žádosti o změnu'!$CJ$2="ano",'Rozpočet + Žádosti o změnu'!CE128,IF('Rozpočet + Žádosti o změnu'!$BX$2="ano",'Rozpočet + Žádosti o změnu'!BS128,IF('Rozpočet + Žádosti o změnu'!$BL$2="ano",'Rozpočet + Žádosti o změnu'!BG128,IF('Rozpočet + Žádosti o změnu'!$AZ$2="ano",'Rozpočet + Žádosti o změnu'!AU128,IF('Rozpočet + Žádosti o změnu'!$AN$2="ano",'Rozpočet + Žádosti o změnu'!AI128,'Rozpočet + Žádosti o změnu'!I128))))))))))</f>
        <v>0</v>
      </c>
      <c r="Q128" s="267">
        <f>IF('Rozpočet + Žádosti o změnu'!$ER$2="ano",'Rozpočet + Žádosti o změnu'!EN128,IF('Rozpočet + Žádosti o změnu'!$EF$2="ano",'Rozpočet + Žádosti o změnu'!EB128,IF('Rozpočet + Žádosti o změnu'!$DT$2="ano",'Rozpočet + Žádosti o změnu'!DP128,IF('Rozpočet + Žádosti o změnu'!$DH$2="ano",'Rozpočet + Žádosti o změnu'!DD128,IF('Rozpočet + Žádosti o změnu'!$CV$2="ano",'Rozpočet + Žádosti o změnu'!CR128,IF('Rozpočet + Žádosti o změnu'!$CJ$2="ano",'Rozpočet + Žádosti o změnu'!CF128,IF('Rozpočet + Žádosti o změnu'!$BX$2="ano",'Rozpočet + Žádosti o změnu'!BT128,IF('Rozpočet + Žádosti o změnu'!$BL$2="ano",'Rozpočet + Žádosti o změnu'!BH128,IF('Rozpočet + Žádosti o změnu'!$AZ$2="ano",'Rozpočet + Žádosti o změnu'!AV128,IF('Rozpočet + Žádosti o změnu'!$AN$2="ano",'Rozpočet + Žádosti o změnu'!AJ128,'Rozpočet + Žádosti o změnu'!J128))))))))))</f>
        <v>0</v>
      </c>
      <c r="R128" s="267">
        <f>IF('Rozpočet + Žádosti o změnu'!$ER$2="ano",'Rozpočet + Žádosti o změnu'!EO128,IF('Rozpočet + Žádosti o změnu'!$EF$2="ano",'Rozpočet + Žádosti o změnu'!EC128,IF('Rozpočet + Žádosti o změnu'!$DT$2="ano",'Rozpočet + Žádosti o změnu'!DQ128,IF('Rozpočet + Žádosti o změnu'!$DH$2="ano",'Rozpočet + Žádosti o změnu'!DE128,IF('Rozpočet + Žádosti o změnu'!$CV$2="ano",'Rozpočet + Žádosti o změnu'!CS128,IF('Rozpočet + Žádosti o změnu'!$CJ$2="ano",'Rozpočet + Žádosti o změnu'!CG128,IF('Rozpočet + Žádosti o změnu'!$BX$2="ano",'Rozpočet + Žádosti o změnu'!BU128,IF('Rozpočet + Žádosti o změnu'!$BL$2="ano",'Rozpočet + Žádosti o změnu'!BI128,IF('Rozpočet + Žádosti o změnu'!$AZ$2="ano",'Rozpočet + Žádosti o změnu'!AW128,IF('Rozpočet + Žádosti o změnu'!$AN$2="ano",'Rozpočet + Žádosti o změnu'!AK128,'Rozpočet + Žádosti o změnu'!K128))))))))))</f>
        <v>0</v>
      </c>
      <c r="S128" s="267">
        <f>IF('Rozpočet + Žádosti o změnu'!$ER$2="ano",'Rozpočet + Žádosti o změnu'!EP128,IF('Rozpočet + Žádosti o změnu'!$EF$2="ano",'Rozpočet + Žádosti o změnu'!ED128,IF('Rozpočet + Žádosti o změnu'!$DT$2="ano",'Rozpočet + Žádosti o změnu'!DR128,IF('Rozpočet + Žádosti o změnu'!$DH$2="ano",'Rozpočet + Žádosti o změnu'!DF128,IF('Rozpočet + Žádosti o změnu'!$CV$2="ano",'Rozpočet + Žádosti o změnu'!CT128,IF('Rozpočet + Žádosti o změnu'!$CJ$2="ano",'Rozpočet + Žádosti o změnu'!CH128,IF('Rozpočet + Žádosti o změnu'!$BX$2="ano",'Rozpočet + Žádosti o změnu'!BV128,IF('Rozpočet + Žádosti o změnu'!$BL$2="ano",'Rozpočet + Žádosti o změnu'!BJ128,IF('Rozpočet + Žádosti o změnu'!$AZ$2="ano",'Rozpočet + Žádosti o změnu'!AX128,IF('Rozpočet + Žádosti o změnu'!$AN$2="ano",'Rozpočet + Žádosti o změnu'!AL128,'Rozpočet + Žádosti o změnu'!L128))))))))))</f>
        <v>0</v>
      </c>
      <c r="T128" s="267">
        <f>IF('Rozpočet + Žádosti o změnu'!$ER$2="ano",'Rozpočet + Žádosti o změnu'!EQ128,IF('Rozpočet + Žádosti o změnu'!$EF$2="ano",'Rozpočet + Žádosti o změnu'!EE128,IF('Rozpočet + Žádosti o změnu'!$DT$2="ano",'Rozpočet + Žádosti o změnu'!DS128,IF('Rozpočet + Žádosti o změnu'!$DH$2="ano",'Rozpočet + Žádosti o změnu'!DG128,IF('Rozpočet + Žádosti o změnu'!$CV$2="ano",'Rozpočet + Žádosti o změnu'!CU128,IF('Rozpočet + Žádosti o změnu'!$CJ$2="ano",'Rozpočet + Žádosti o změnu'!CI128,IF('Rozpočet + Žádosti o změnu'!$BX$2="ano",'Rozpočet + Žádosti o změnu'!BW128,IF('Rozpočet + Žádosti o změnu'!$BL$2="ano",'Rozpočet + Žádosti o změnu'!BK128,IF('Rozpočet + Žádosti o změnu'!$AZ$2="ano",'Rozpočet + Žádosti o změnu'!AY128,IF('Rozpočet + Žádosti o změnu'!$AN$2="ano",'Rozpočet + Žádosti o změnu'!AM128,'Rozpočet + Žádosti o změnu'!M128))))))))))</f>
        <v>0</v>
      </c>
      <c r="U128" s="267">
        <f>IF('Rozpočet + Žádosti o změnu'!$ER$2="ano",'Rozpočet + Žádosti o změnu'!ER128,IF('Rozpočet + Žádosti o změnu'!$EF$2="ano",'Rozpočet + Žádosti o změnu'!EF128,IF('Rozpočet + Žádosti o změnu'!$DT$2="ano",'Rozpočet + Žádosti o změnu'!DT128,IF('Rozpočet + Žádosti o změnu'!$DH$2="ano",'Rozpočet + Žádosti o změnu'!DH128,IF('Rozpočet + Žádosti o změnu'!$CV$2="ano",'Rozpočet + Žádosti o změnu'!CV128,IF('Rozpočet + Žádosti o změnu'!$CJ$2="ano",'Rozpočet + Žádosti o změnu'!CJ128,IF('Rozpočet + Žádosti o změnu'!$BX$2="ano",'Rozpočet + Žádosti o změnu'!BX128,IF('Rozpočet + Žádosti o změnu'!$BL$2="ano",'Rozpočet + Žádosti o změnu'!BL128,IF('Rozpočet + Žádosti o změnu'!$AZ$2="ano",'Rozpočet + Žádosti o změnu'!AZ128,IF('Rozpočet + Žádosti o změnu'!$AN$2="ano",'Rozpočet + Žádosti o změnu'!AN128,'Rozpočet + Žádosti o změnu'!N128))))))))))</f>
        <v>0</v>
      </c>
      <c r="W128" s="281">
        <f>IF('ZoR č. 1'!$D128="",0,'ZoR č. 1'!G128)+IF('ZoR č. 2'!$D128="",0,'ZoR č. 2'!G128)+IF('ZoR č. 3'!$D128="",0,'ZoR č. 3'!G128)+IF('ZoR č. 4'!$D128="",0,'ZoR č. 4'!G128)+IF('ZoR č. 5'!$D128="",0,'ZoR č. 5'!G128)+IF('ZoR č. 6'!$D128="",0,'ZoR č. 6'!G128)+IF('ZoR č. 7'!$D128="",0,'ZoR č. 7'!G128)+IF('ZoR č. 8'!$D128="",0,'ZoR č. 8'!G128)+IF('ZoR č. 9'!$D128="",0,'ZoR č. 9'!G128)+IF('ZoR č. 10'!$D128="",0,'ZoR č. 10'!G128)+IF(ZZoR!$D128="",0,ZZoR!G128)</f>
        <v>0</v>
      </c>
      <c r="X128" s="281">
        <f>IF('ZoR č. 1'!$D128="",0,'ZoR č. 1'!H128)+IF('ZoR č. 2'!$D128="",0,'ZoR č. 2'!H128)+IF('ZoR č. 3'!$D128="",0,'ZoR č. 3'!H128)+IF('ZoR č. 4'!$D128="",0,'ZoR č. 4'!H128)+IF('ZoR č. 5'!$D128="",0,'ZoR č. 5'!H128)+IF('ZoR č. 6'!$D128="",0,'ZoR č. 6'!H128)+IF('ZoR č. 7'!$D128="",0,'ZoR č. 7'!H128)+IF('ZoR č. 8'!$D128="",0,'ZoR č. 8'!H128)+IF('ZoR č. 9'!$D128="",0,'ZoR č. 9'!H128)+IF('ZoR č. 10'!$D128="",0,'ZoR č. 10'!H128)+IF(ZZoR!$D128="",0,ZZoR!H128)</f>
        <v>0</v>
      </c>
      <c r="Y128" s="281">
        <f>IF('ZoR č. 1'!$D128="",0,'ZoR č. 1'!I128)+IF('ZoR č. 2'!$D128="",0,'ZoR č. 2'!I128)+IF('ZoR č. 3'!$D128="",0,'ZoR č. 3'!I128)+IF('ZoR č. 4'!$D128="",0,'ZoR č. 4'!I128)+IF('ZoR č. 5'!$D128="",0,'ZoR č. 5'!I128)+IF('ZoR č. 6'!$D128="",0,'ZoR č. 6'!I128)+IF('ZoR č. 7'!$D128="",0,'ZoR č. 7'!I128)+IF('ZoR č. 8'!$D128="",0,'ZoR č. 8'!I128)+IF('ZoR č. 9'!$D128="",0,'ZoR č. 9'!I128)+IF('ZoR č. 10'!$D128="",0,'ZoR č. 10'!I128)+IF(ZZoR!$D128="",0,ZZoR!I128)</f>
        <v>0</v>
      </c>
      <c r="Z128" s="281">
        <f>IF('ZoR č. 1'!$D128="",0,'ZoR č. 1'!J128)+IF('ZoR č. 2'!$D128="",0,'ZoR č. 2'!J128)+IF('ZoR č. 3'!$D128="",0,'ZoR č. 3'!J128)+IF('ZoR č. 4'!$D128="",0,'ZoR č. 4'!J128)+IF('ZoR č. 5'!$D128="",0,'ZoR č. 5'!J128)+IF('ZoR č. 6'!$D128="",0,'ZoR č. 6'!J128)+IF('ZoR č. 7'!$D128="",0,'ZoR č. 7'!J128)+IF('ZoR č. 8'!$D128="",0,'ZoR č. 8'!J128)+IF('ZoR č. 9'!$D128="",0,'ZoR č. 9'!J128)+IF('ZoR č. 10'!$D128="",0,'ZoR č. 10'!J128)+IF(ZZoR!$D128="",0,ZZoR!J128)</f>
        <v>0</v>
      </c>
      <c r="AA128" s="281">
        <f>IF('ZoR č. 1'!$D128="",0,'ZoR č. 1'!K128)+IF('ZoR č. 2'!$D128="",0,'ZoR č. 2'!K128)+IF('ZoR č. 3'!$D128="",0,'ZoR č. 3'!K128)+IF('ZoR č. 4'!$D128="",0,'ZoR č. 4'!K128)+IF('ZoR č. 5'!$D128="",0,'ZoR č. 5'!K128)+IF('ZoR č. 6'!$D128="",0,'ZoR č. 6'!K128)+IF('ZoR č. 7'!$D128="",0,'ZoR č. 7'!K128)+IF('ZoR č. 8'!$D128="",0,'ZoR č. 8'!K128)+IF('ZoR č. 9'!$D128="",0,'ZoR č. 9'!K128)+IF('ZoR č. 10'!$D128="",0,'ZoR č. 10'!K128)+IF(ZZoR!$D128="",0,ZZoR!K128)</f>
        <v>0</v>
      </c>
      <c r="AB128" s="281">
        <f>IF('ZoR č. 1'!$D128="",0,'ZoR č. 1'!L128)+IF('ZoR č. 2'!$D128="",0,'ZoR č. 2'!L128)+IF('ZoR č. 3'!$D128="",0,'ZoR č. 3'!L128)+IF('ZoR č. 4'!$D128="",0,'ZoR č. 4'!L128)+IF('ZoR č. 5'!$D128="",0,'ZoR č. 5'!L128)+IF('ZoR č. 6'!$D128="",0,'ZoR č. 6'!L128)+IF('ZoR č. 7'!$D128="",0,'ZoR č. 7'!L128)+IF('ZoR č. 8'!$D128="",0,'ZoR č. 8'!L128)+IF('ZoR č. 9'!$D128="",0,'ZoR č. 9'!L128)+IF('ZoR č. 10'!$D128="",0,'ZoR č. 10'!L128)+IF(ZZoR!$D128="",0,ZZoR!L128)</f>
        <v>0</v>
      </c>
      <c r="AC128" s="281">
        <f>IF('ZoR č. 1'!$D128="",0,'ZoR č. 1'!M128)+IF('ZoR č. 2'!$D128="",0,'ZoR č. 2'!M128)+IF('ZoR č. 3'!$D128="",0,'ZoR č. 3'!M128)+IF('ZoR č. 4'!$D128="",0,'ZoR č. 4'!M128)+IF('ZoR č. 5'!$D128="",0,'ZoR č. 5'!M128)+IF('ZoR č. 6'!$D128="",0,'ZoR č. 6'!M128)+IF('ZoR č. 7'!$D128="",0,'ZoR č. 7'!M128)+IF('ZoR č. 8'!$D128="",0,'ZoR č. 8'!M128)+IF('ZoR č. 9'!$D128="",0,'ZoR č. 9'!M128)+IF('ZoR č. 10'!$D128="",0,'ZoR č. 10'!M128)+IF(ZZoR!$D128="",0,ZZoR!M128)</f>
        <v>0</v>
      </c>
      <c r="AE128" s="282" t="str">
        <f t="shared" si="7"/>
        <v/>
      </c>
    </row>
    <row r="129" spans="2:31" x14ac:dyDescent="0.25">
      <c r="B129" s="10" t="s">
        <v>242</v>
      </c>
      <c r="C129" s="104" t="str">
        <f>IF(COUNTA('Přehled partnerů'!C129:D129)&lt;&gt;2,"partner neuveden",IF('Přehled partnerů'!J129="ANO",'Přehled partnerů'!C129,"v tomto období nerelevantní"))</f>
        <v>partner neuveden</v>
      </c>
      <c r="D129" s="116" t="str">
        <f>IF(COUNTA('Přehled partnerů'!C129:D129)&lt;&gt;2,"",IF('Přehled partnerů'!J129="ANO",'Přehled partnerů'!D129,""))</f>
        <v/>
      </c>
      <c r="E129" s="24" t="str">
        <f t="shared" si="8"/>
        <v/>
      </c>
      <c r="F129" s="47" t="str">
        <f t="shared" si="9"/>
        <v/>
      </c>
      <c r="G129" s="15">
        <v>0</v>
      </c>
      <c r="H129" s="16">
        <v>0</v>
      </c>
      <c r="I129" s="16">
        <v>0</v>
      </c>
      <c r="J129" s="16">
        <v>0</v>
      </c>
      <c r="K129" s="126">
        <v>0</v>
      </c>
      <c r="L129" s="126">
        <v>0</v>
      </c>
      <c r="M129" s="130">
        <v>0</v>
      </c>
      <c r="N129" s="58" t="str">
        <f t="shared" si="6"/>
        <v/>
      </c>
      <c r="O129" s="267">
        <f>IF('Rozpočet + Žádosti o změnu'!$ER$2="ano",'Rozpočet + Žádosti o změnu'!EL129,IF('Rozpočet + Žádosti o změnu'!$EF$2="ano",'Rozpočet + Žádosti o změnu'!DZ129,IF('Rozpočet + Žádosti o změnu'!$DT$2="ano",'Rozpočet + Žádosti o změnu'!DN129,IF('Rozpočet + Žádosti o změnu'!$DH$2="ano",'Rozpočet + Žádosti o změnu'!DB129,IF('Rozpočet + Žádosti o změnu'!$CV$2="ano",'Rozpočet + Žádosti o změnu'!CP129,IF('Rozpočet + Žádosti o změnu'!$CJ$2="ano",'Rozpočet + Žádosti o změnu'!CD129,IF('Rozpočet + Žádosti o změnu'!$BX$2="ano",'Rozpočet + Žádosti o změnu'!BR129,IF('Rozpočet + Žádosti o změnu'!$BL$2="ano",'Rozpočet + Žádosti o změnu'!BF129,IF('Rozpočet + Žádosti o změnu'!$AZ$2="ano",'Rozpočet + Žádosti o změnu'!AT129,IF('Rozpočet + Žádosti o změnu'!$AN$2="ano",'Rozpočet + Žádosti o změnu'!AH129,'Rozpočet + Žádosti o změnu'!H129))))))))))</f>
        <v>0</v>
      </c>
      <c r="P129" s="267">
        <f>IF('Rozpočet + Žádosti o změnu'!$ER$2="ano",'Rozpočet + Žádosti o změnu'!EM129,IF('Rozpočet + Žádosti o změnu'!$EF$2="ano",'Rozpočet + Žádosti o změnu'!EA129,IF('Rozpočet + Žádosti o změnu'!$DT$2="ano",'Rozpočet + Žádosti o změnu'!DO129,IF('Rozpočet + Žádosti o změnu'!$DH$2="ano",'Rozpočet + Žádosti o změnu'!DC129,IF('Rozpočet + Žádosti o změnu'!$CV$2="ano",'Rozpočet + Žádosti o změnu'!CQ129,IF('Rozpočet + Žádosti o změnu'!$CJ$2="ano",'Rozpočet + Žádosti o změnu'!CE129,IF('Rozpočet + Žádosti o změnu'!$BX$2="ano",'Rozpočet + Žádosti o změnu'!BS129,IF('Rozpočet + Žádosti o změnu'!$BL$2="ano",'Rozpočet + Žádosti o změnu'!BG129,IF('Rozpočet + Žádosti o změnu'!$AZ$2="ano",'Rozpočet + Žádosti o změnu'!AU129,IF('Rozpočet + Žádosti o změnu'!$AN$2="ano",'Rozpočet + Žádosti o změnu'!AI129,'Rozpočet + Žádosti o změnu'!I129))))))))))</f>
        <v>0</v>
      </c>
      <c r="Q129" s="267">
        <f>IF('Rozpočet + Žádosti o změnu'!$ER$2="ano",'Rozpočet + Žádosti o změnu'!EN129,IF('Rozpočet + Žádosti o změnu'!$EF$2="ano",'Rozpočet + Žádosti o změnu'!EB129,IF('Rozpočet + Žádosti o změnu'!$DT$2="ano",'Rozpočet + Žádosti o změnu'!DP129,IF('Rozpočet + Žádosti o změnu'!$DH$2="ano",'Rozpočet + Žádosti o změnu'!DD129,IF('Rozpočet + Žádosti o změnu'!$CV$2="ano",'Rozpočet + Žádosti o změnu'!CR129,IF('Rozpočet + Žádosti o změnu'!$CJ$2="ano",'Rozpočet + Žádosti o změnu'!CF129,IF('Rozpočet + Žádosti o změnu'!$BX$2="ano",'Rozpočet + Žádosti o změnu'!BT129,IF('Rozpočet + Žádosti o změnu'!$BL$2="ano",'Rozpočet + Žádosti o změnu'!BH129,IF('Rozpočet + Žádosti o změnu'!$AZ$2="ano",'Rozpočet + Žádosti o změnu'!AV129,IF('Rozpočet + Žádosti o změnu'!$AN$2="ano",'Rozpočet + Žádosti o změnu'!AJ129,'Rozpočet + Žádosti o změnu'!J129))))))))))</f>
        <v>0</v>
      </c>
      <c r="R129" s="267">
        <f>IF('Rozpočet + Žádosti o změnu'!$ER$2="ano",'Rozpočet + Žádosti o změnu'!EO129,IF('Rozpočet + Žádosti o změnu'!$EF$2="ano",'Rozpočet + Žádosti o změnu'!EC129,IF('Rozpočet + Žádosti o změnu'!$DT$2="ano",'Rozpočet + Žádosti o změnu'!DQ129,IF('Rozpočet + Žádosti o změnu'!$DH$2="ano",'Rozpočet + Žádosti o změnu'!DE129,IF('Rozpočet + Žádosti o změnu'!$CV$2="ano",'Rozpočet + Žádosti o změnu'!CS129,IF('Rozpočet + Žádosti o změnu'!$CJ$2="ano",'Rozpočet + Žádosti o změnu'!CG129,IF('Rozpočet + Žádosti o změnu'!$BX$2="ano",'Rozpočet + Žádosti o změnu'!BU129,IF('Rozpočet + Žádosti o změnu'!$BL$2="ano",'Rozpočet + Žádosti o změnu'!BI129,IF('Rozpočet + Žádosti o změnu'!$AZ$2="ano",'Rozpočet + Žádosti o změnu'!AW129,IF('Rozpočet + Žádosti o změnu'!$AN$2="ano",'Rozpočet + Žádosti o změnu'!AK129,'Rozpočet + Žádosti o změnu'!K129))))))))))</f>
        <v>0</v>
      </c>
      <c r="S129" s="267">
        <f>IF('Rozpočet + Žádosti o změnu'!$ER$2="ano",'Rozpočet + Žádosti o změnu'!EP129,IF('Rozpočet + Žádosti o změnu'!$EF$2="ano",'Rozpočet + Žádosti o změnu'!ED129,IF('Rozpočet + Žádosti o změnu'!$DT$2="ano",'Rozpočet + Žádosti o změnu'!DR129,IF('Rozpočet + Žádosti o změnu'!$DH$2="ano",'Rozpočet + Žádosti o změnu'!DF129,IF('Rozpočet + Žádosti o změnu'!$CV$2="ano",'Rozpočet + Žádosti o změnu'!CT129,IF('Rozpočet + Žádosti o změnu'!$CJ$2="ano",'Rozpočet + Žádosti o změnu'!CH129,IF('Rozpočet + Žádosti o změnu'!$BX$2="ano",'Rozpočet + Žádosti o změnu'!BV129,IF('Rozpočet + Žádosti o změnu'!$BL$2="ano",'Rozpočet + Žádosti o změnu'!BJ129,IF('Rozpočet + Žádosti o změnu'!$AZ$2="ano",'Rozpočet + Žádosti o změnu'!AX129,IF('Rozpočet + Žádosti o změnu'!$AN$2="ano",'Rozpočet + Žádosti o změnu'!AL129,'Rozpočet + Žádosti o změnu'!L129))))))))))</f>
        <v>0</v>
      </c>
      <c r="T129" s="267">
        <f>IF('Rozpočet + Žádosti o změnu'!$ER$2="ano",'Rozpočet + Žádosti o změnu'!EQ129,IF('Rozpočet + Žádosti o změnu'!$EF$2="ano",'Rozpočet + Žádosti o změnu'!EE129,IF('Rozpočet + Žádosti o změnu'!$DT$2="ano",'Rozpočet + Žádosti o změnu'!DS129,IF('Rozpočet + Žádosti o změnu'!$DH$2="ano",'Rozpočet + Žádosti o změnu'!DG129,IF('Rozpočet + Žádosti o změnu'!$CV$2="ano",'Rozpočet + Žádosti o změnu'!CU129,IF('Rozpočet + Žádosti o změnu'!$CJ$2="ano",'Rozpočet + Žádosti o změnu'!CI129,IF('Rozpočet + Žádosti o změnu'!$BX$2="ano",'Rozpočet + Žádosti o změnu'!BW129,IF('Rozpočet + Žádosti o změnu'!$BL$2="ano",'Rozpočet + Žádosti o změnu'!BK129,IF('Rozpočet + Žádosti o změnu'!$AZ$2="ano",'Rozpočet + Žádosti o změnu'!AY129,IF('Rozpočet + Žádosti o změnu'!$AN$2="ano",'Rozpočet + Žádosti o změnu'!AM129,'Rozpočet + Žádosti o změnu'!M129))))))))))</f>
        <v>0</v>
      </c>
      <c r="U129" s="267">
        <f>IF('Rozpočet + Žádosti o změnu'!$ER$2="ano",'Rozpočet + Žádosti o změnu'!ER129,IF('Rozpočet + Žádosti o změnu'!$EF$2="ano",'Rozpočet + Žádosti o změnu'!EF129,IF('Rozpočet + Žádosti o změnu'!$DT$2="ano",'Rozpočet + Žádosti o změnu'!DT129,IF('Rozpočet + Žádosti o změnu'!$DH$2="ano",'Rozpočet + Žádosti o změnu'!DH129,IF('Rozpočet + Žádosti o změnu'!$CV$2="ano",'Rozpočet + Žádosti o změnu'!CV129,IF('Rozpočet + Žádosti o změnu'!$CJ$2="ano",'Rozpočet + Žádosti o změnu'!CJ129,IF('Rozpočet + Žádosti o změnu'!$BX$2="ano",'Rozpočet + Žádosti o změnu'!BX129,IF('Rozpočet + Žádosti o změnu'!$BL$2="ano",'Rozpočet + Žádosti o změnu'!BL129,IF('Rozpočet + Žádosti o změnu'!$AZ$2="ano",'Rozpočet + Žádosti o změnu'!AZ129,IF('Rozpočet + Žádosti o změnu'!$AN$2="ano",'Rozpočet + Žádosti o změnu'!AN129,'Rozpočet + Žádosti o změnu'!N129))))))))))</f>
        <v>0</v>
      </c>
      <c r="W129" s="281">
        <f>IF('ZoR č. 1'!$D129="",0,'ZoR č. 1'!G129)+IF('ZoR č. 2'!$D129="",0,'ZoR č. 2'!G129)+IF('ZoR č. 3'!$D129="",0,'ZoR č. 3'!G129)+IF('ZoR č. 4'!$D129="",0,'ZoR č. 4'!G129)+IF('ZoR č. 5'!$D129="",0,'ZoR č. 5'!G129)+IF('ZoR č. 6'!$D129="",0,'ZoR č. 6'!G129)+IF('ZoR č. 7'!$D129="",0,'ZoR č. 7'!G129)+IF('ZoR č. 8'!$D129="",0,'ZoR č. 8'!G129)+IF('ZoR č. 9'!$D129="",0,'ZoR č. 9'!G129)+IF('ZoR č. 10'!$D129="",0,'ZoR č. 10'!G129)+IF(ZZoR!$D129="",0,ZZoR!G129)</f>
        <v>0</v>
      </c>
      <c r="X129" s="281">
        <f>IF('ZoR č. 1'!$D129="",0,'ZoR č. 1'!H129)+IF('ZoR č. 2'!$D129="",0,'ZoR č. 2'!H129)+IF('ZoR č. 3'!$D129="",0,'ZoR č. 3'!H129)+IF('ZoR č. 4'!$D129="",0,'ZoR č. 4'!H129)+IF('ZoR č. 5'!$D129="",0,'ZoR č. 5'!H129)+IF('ZoR č. 6'!$D129="",0,'ZoR č. 6'!H129)+IF('ZoR č. 7'!$D129="",0,'ZoR č. 7'!H129)+IF('ZoR č. 8'!$D129="",0,'ZoR č. 8'!H129)+IF('ZoR č. 9'!$D129="",0,'ZoR č. 9'!H129)+IF('ZoR č. 10'!$D129="",0,'ZoR č. 10'!H129)+IF(ZZoR!$D129="",0,ZZoR!H129)</f>
        <v>0</v>
      </c>
      <c r="Y129" s="281">
        <f>IF('ZoR č. 1'!$D129="",0,'ZoR č. 1'!I129)+IF('ZoR č. 2'!$D129="",0,'ZoR č. 2'!I129)+IF('ZoR č. 3'!$D129="",0,'ZoR č. 3'!I129)+IF('ZoR č. 4'!$D129="",0,'ZoR č. 4'!I129)+IF('ZoR č. 5'!$D129="",0,'ZoR č. 5'!I129)+IF('ZoR č. 6'!$D129="",0,'ZoR č. 6'!I129)+IF('ZoR č. 7'!$D129="",0,'ZoR č. 7'!I129)+IF('ZoR č. 8'!$D129="",0,'ZoR č. 8'!I129)+IF('ZoR č. 9'!$D129="",0,'ZoR č. 9'!I129)+IF('ZoR č. 10'!$D129="",0,'ZoR č. 10'!I129)+IF(ZZoR!$D129="",0,ZZoR!I129)</f>
        <v>0</v>
      </c>
      <c r="Z129" s="281">
        <f>IF('ZoR č. 1'!$D129="",0,'ZoR č. 1'!J129)+IF('ZoR č. 2'!$D129="",0,'ZoR č. 2'!J129)+IF('ZoR č. 3'!$D129="",0,'ZoR č. 3'!J129)+IF('ZoR č. 4'!$D129="",0,'ZoR č. 4'!J129)+IF('ZoR č. 5'!$D129="",0,'ZoR č. 5'!J129)+IF('ZoR č. 6'!$D129="",0,'ZoR č. 6'!J129)+IF('ZoR č. 7'!$D129="",0,'ZoR č. 7'!J129)+IF('ZoR č. 8'!$D129="",0,'ZoR č. 8'!J129)+IF('ZoR č. 9'!$D129="",0,'ZoR č. 9'!J129)+IF('ZoR č. 10'!$D129="",0,'ZoR č. 10'!J129)+IF(ZZoR!$D129="",0,ZZoR!J129)</f>
        <v>0</v>
      </c>
      <c r="AA129" s="281">
        <f>IF('ZoR č. 1'!$D129="",0,'ZoR č. 1'!K129)+IF('ZoR č. 2'!$D129="",0,'ZoR č. 2'!K129)+IF('ZoR č. 3'!$D129="",0,'ZoR č. 3'!K129)+IF('ZoR č. 4'!$D129="",0,'ZoR č. 4'!K129)+IF('ZoR č. 5'!$D129="",0,'ZoR č. 5'!K129)+IF('ZoR č. 6'!$D129="",0,'ZoR č. 6'!K129)+IF('ZoR č. 7'!$D129="",0,'ZoR č. 7'!K129)+IF('ZoR č. 8'!$D129="",0,'ZoR č. 8'!K129)+IF('ZoR č. 9'!$D129="",0,'ZoR č. 9'!K129)+IF('ZoR č. 10'!$D129="",0,'ZoR č. 10'!K129)+IF(ZZoR!$D129="",0,ZZoR!K129)</f>
        <v>0</v>
      </c>
      <c r="AB129" s="281">
        <f>IF('ZoR č. 1'!$D129="",0,'ZoR č. 1'!L129)+IF('ZoR č. 2'!$D129="",0,'ZoR č. 2'!L129)+IF('ZoR č. 3'!$D129="",0,'ZoR č. 3'!L129)+IF('ZoR č. 4'!$D129="",0,'ZoR č. 4'!L129)+IF('ZoR č. 5'!$D129="",0,'ZoR č. 5'!L129)+IF('ZoR č. 6'!$D129="",0,'ZoR č. 6'!L129)+IF('ZoR č. 7'!$D129="",0,'ZoR č. 7'!L129)+IF('ZoR č. 8'!$D129="",0,'ZoR č. 8'!L129)+IF('ZoR č. 9'!$D129="",0,'ZoR č. 9'!L129)+IF('ZoR č. 10'!$D129="",0,'ZoR č. 10'!L129)+IF(ZZoR!$D129="",0,ZZoR!L129)</f>
        <v>0</v>
      </c>
      <c r="AC129" s="281">
        <f>IF('ZoR č. 1'!$D129="",0,'ZoR č. 1'!M129)+IF('ZoR č. 2'!$D129="",0,'ZoR č. 2'!M129)+IF('ZoR č. 3'!$D129="",0,'ZoR č. 3'!M129)+IF('ZoR č. 4'!$D129="",0,'ZoR č. 4'!M129)+IF('ZoR č. 5'!$D129="",0,'ZoR č. 5'!M129)+IF('ZoR č. 6'!$D129="",0,'ZoR č. 6'!M129)+IF('ZoR č. 7'!$D129="",0,'ZoR č. 7'!M129)+IF('ZoR č. 8'!$D129="",0,'ZoR č. 8'!M129)+IF('ZoR č. 9'!$D129="",0,'ZoR č. 9'!M129)+IF('ZoR č. 10'!$D129="",0,'ZoR č. 10'!M129)+IF(ZZoR!$D129="",0,ZZoR!M129)</f>
        <v>0</v>
      </c>
      <c r="AE129" s="282" t="str">
        <f t="shared" si="7"/>
        <v/>
      </c>
    </row>
    <row r="130" spans="2:31" x14ac:dyDescent="0.25">
      <c r="B130" s="10" t="s">
        <v>243</v>
      </c>
      <c r="C130" s="104" t="str">
        <f>IF(COUNTA('Přehled partnerů'!C130:D130)&lt;&gt;2,"partner neuveden",IF('Přehled partnerů'!J130="ANO",'Přehled partnerů'!C130,"v tomto období nerelevantní"))</f>
        <v>partner neuveden</v>
      </c>
      <c r="D130" s="116" t="str">
        <f>IF(COUNTA('Přehled partnerů'!C130:D130)&lt;&gt;2,"",IF('Přehled partnerů'!J130="ANO",'Přehled partnerů'!D130,""))</f>
        <v/>
      </c>
      <c r="E130" s="24" t="str">
        <f t="shared" si="8"/>
        <v/>
      </c>
      <c r="F130" s="47" t="str">
        <f t="shared" si="9"/>
        <v/>
      </c>
      <c r="G130" s="15">
        <v>0</v>
      </c>
      <c r="H130" s="16">
        <v>0</v>
      </c>
      <c r="I130" s="16">
        <v>0</v>
      </c>
      <c r="J130" s="16">
        <v>0</v>
      </c>
      <c r="K130" s="126">
        <v>0</v>
      </c>
      <c r="L130" s="126">
        <v>0</v>
      </c>
      <c r="M130" s="130">
        <v>0</v>
      </c>
      <c r="N130" s="58" t="str">
        <f t="shared" si="6"/>
        <v/>
      </c>
      <c r="O130" s="267">
        <f>IF('Rozpočet + Žádosti o změnu'!$ER$2="ano",'Rozpočet + Žádosti o změnu'!EL130,IF('Rozpočet + Žádosti o změnu'!$EF$2="ano",'Rozpočet + Žádosti o změnu'!DZ130,IF('Rozpočet + Žádosti o změnu'!$DT$2="ano",'Rozpočet + Žádosti o změnu'!DN130,IF('Rozpočet + Žádosti o změnu'!$DH$2="ano",'Rozpočet + Žádosti o změnu'!DB130,IF('Rozpočet + Žádosti o změnu'!$CV$2="ano",'Rozpočet + Žádosti o změnu'!CP130,IF('Rozpočet + Žádosti o změnu'!$CJ$2="ano",'Rozpočet + Žádosti o změnu'!CD130,IF('Rozpočet + Žádosti o změnu'!$BX$2="ano",'Rozpočet + Žádosti o změnu'!BR130,IF('Rozpočet + Žádosti o změnu'!$BL$2="ano",'Rozpočet + Žádosti o změnu'!BF130,IF('Rozpočet + Žádosti o změnu'!$AZ$2="ano",'Rozpočet + Žádosti o změnu'!AT130,IF('Rozpočet + Žádosti o změnu'!$AN$2="ano",'Rozpočet + Žádosti o změnu'!AH130,'Rozpočet + Žádosti o změnu'!H130))))))))))</f>
        <v>0</v>
      </c>
      <c r="P130" s="267">
        <f>IF('Rozpočet + Žádosti o změnu'!$ER$2="ano",'Rozpočet + Žádosti o změnu'!EM130,IF('Rozpočet + Žádosti o změnu'!$EF$2="ano",'Rozpočet + Žádosti o změnu'!EA130,IF('Rozpočet + Žádosti o změnu'!$DT$2="ano",'Rozpočet + Žádosti o změnu'!DO130,IF('Rozpočet + Žádosti o změnu'!$DH$2="ano",'Rozpočet + Žádosti o změnu'!DC130,IF('Rozpočet + Žádosti o změnu'!$CV$2="ano",'Rozpočet + Žádosti o změnu'!CQ130,IF('Rozpočet + Žádosti o změnu'!$CJ$2="ano",'Rozpočet + Žádosti o změnu'!CE130,IF('Rozpočet + Žádosti o změnu'!$BX$2="ano",'Rozpočet + Žádosti o změnu'!BS130,IF('Rozpočet + Žádosti o změnu'!$BL$2="ano",'Rozpočet + Žádosti o změnu'!BG130,IF('Rozpočet + Žádosti o změnu'!$AZ$2="ano",'Rozpočet + Žádosti o změnu'!AU130,IF('Rozpočet + Žádosti o změnu'!$AN$2="ano",'Rozpočet + Žádosti o změnu'!AI130,'Rozpočet + Žádosti o změnu'!I130))))))))))</f>
        <v>0</v>
      </c>
      <c r="Q130" s="267">
        <f>IF('Rozpočet + Žádosti o změnu'!$ER$2="ano",'Rozpočet + Žádosti o změnu'!EN130,IF('Rozpočet + Žádosti o změnu'!$EF$2="ano",'Rozpočet + Žádosti o změnu'!EB130,IF('Rozpočet + Žádosti o změnu'!$DT$2="ano",'Rozpočet + Žádosti o změnu'!DP130,IF('Rozpočet + Žádosti o změnu'!$DH$2="ano",'Rozpočet + Žádosti o změnu'!DD130,IF('Rozpočet + Žádosti o změnu'!$CV$2="ano",'Rozpočet + Žádosti o změnu'!CR130,IF('Rozpočet + Žádosti o změnu'!$CJ$2="ano",'Rozpočet + Žádosti o změnu'!CF130,IF('Rozpočet + Žádosti o změnu'!$BX$2="ano",'Rozpočet + Žádosti o změnu'!BT130,IF('Rozpočet + Žádosti o změnu'!$BL$2="ano",'Rozpočet + Žádosti o změnu'!BH130,IF('Rozpočet + Žádosti o změnu'!$AZ$2="ano",'Rozpočet + Žádosti o změnu'!AV130,IF('Rozpočet + Žádosti o změnu'!$AN$2="ano",'Rozpočet + Žádosti o změnu'!AJ130,'Rozpočet + Žádosti o změnu'!J130))))))))))</f>
        <v>0</v>
      </c>
      <c r="R130" s="267">
        <f>IF('Rozpočet + Žádosti o změnu'!$ER$2="ano",'Rozpočet + Žádosti o změnu'!EO130,IF('Rozpočet + Žádosti o změnu'!$EF$2="ano",'Rozpočet + Žádosti o změnu'!EC130,IF('Rozpočet + Žádosti o změnu'!$DT$2="ano",'Rozpočet + Žádosti o změnu'!DQ130,IF('Rozpočet + Žádosti o změnu'!$DH$2="ano",'Rozpočet + Žádosti o změnu'!DE130,IF('Rozpočet + Žádosti o změnu'!$CV$2="ano",'Rozpočet + Žádosti o změnu'!CS130,IF('Rozpočet + Žádosti o změnu'!$CJ$2="ano",'Rozpočet + Žádosti o změnu'!CG130,IF('Rozpočet + Žádosti o změnu'!$BX$2="ano",'Rozpočet + Žádosti o změnu'!BU130,IF('Rozpočet + Žádosti o změnu'!$BL$2="ano",'Rozpočet + Žádosti o změnu'!BI130,IF('Rozpočet + Žádosti o změnu'!$AZ$2="ano",'Rozpočet + Žádosti o změnu'!AW130,IF('Rozpočet + Žádosti o změnu'!$AN$2="ano",'Rozpočet + Žádosti o změnu'!AK130,'Rozpočet + Žádosti o změnu'!K130))))))))))</f>
        <v>0</v>
      </c>
      <c r="S130" s="267">
        <f>IF('Rozpočet + Žádosti o změnu'!$ER$2="ano",'Rozpočet + Žádosti o změnu'!EP130,IF('Rozpočet + Žádosti o změnu'!$EF$2="ano",'Rozpočet + Žádosti o změnu'!ED130,IF('Rozpočet + Žádosti o změnu'!$DT$2="ano",'Rozpočet + Žádosti o změnu'!DR130,IF('Rozpočet + Žádosti o změnu'!$DH$2="ano",'Rozpočet + Žádosti o změnu'!DF130,IF('Rozpočet + Žádosti o změnu'!$CV$2="ano",'Rozpočet + Žádosti o změnu'!CT130,IF('Rozpočet + Žádosti o změnu'!$CJ$2="ano",'Rozpočet + Žádosti o změnu'!CH130,IF('Rozpočet + Žádosti o změnu'!$BX$2="ano",'Rozpočet + Žádosti o změnu'!BV130,IF('Rozpočet + Žádosti o změnu'!$BL$2="ano",'Rozpočet + Žádosti o změnu'!BJ130,IF('Rozpočet + Žádosti o změnu'!$AZ$2="ano",'Rozpočet + Žádosti o změnu'!AX130,IF('Rozpočet + Žádosti o změnu'!$AN$2="ano",'Rozpočet + Žádosti o změnu'!AL130,'Rozpočet + Žádosti o změnu'!L130))))))))))</f>
        <v>0</v>
      </c>
      <c r="T130" s="267">
        <f>IF('Rozpočet + Žádosti o změnu'!$ER$2="ano",'Rozpočet + Žádosti o změnu'!EQ130,IF('Rozpočet + Žádosti o změnu'!$EF$2="ano",'Rozpočet + Žádosti o změnu'!EE130,IF('Rozpočet + Žádosti o změnu'!$DT$2="ano",'Rozpočet + Žádosti o změnu'!DS130,IF('Rozpočet + Žádosti o změnu'!$DH$2="ano",'Rozpočet + Žádosti o změnu'!DG130,IF('Rozpočet + Žádosti o změnu'!$CV$2="ano",'Rozpočet + Žádosti o změnu'!CU130,IF('Rozpočet + Žádosti o změnu'!$CJ$2="ano",'Rozpočet + Žádosti o změnu'!CI130,IF('Rozpočet + Žádosti o změnu'!$BX$2="ano",'Rozpočet + Žádosti o změnu'!BW130,IF('Rozpočet + Žádosti o změnu'!$BL$2="ano",'Rozpočet + Žádosti o změnu'!BK130,IF('Rozpočet + Žádosti o změnu'!$AZ$2="ano",'Rozpočet + Žádosti o změnu'!AY130,IF('Rozpočet + Žádosti o změnu'!$AN$2="ano",'Rozpočet + Žádosti o změnu'!AM130,'Rozpočet + Žádosti o změnu'!M130))))))))))</f>
        <v>0</v>
      </c>
      <c r="U130" s="267">
        <f>IF('Rozpočet + Žádosti o změnu'!$ER$2="ano",'Rozpočet + Žádosti o změnu'!ER130,IF('Rozpočet + Žádosti o změnu'!$EF$2="ano",'Rozpočet + Žádosti o změnu'!EF130,IF('Rozpočet + Žádosti o změnu'!$DT$2="ano",'Rozpočet + Žádosti o změnu'!DT130,IF('Rozpočet + Žádosti o změnu'!$DH$2="ano",'Rozpočet + Žádosti o změnu'!DH130,IF('Rozpočet + Žádosti o změnu'!$CV$2="ano",'Rozpočet + Žádosti o změnu'!CV130,IF('Rozpočet + Žádosti o změnu'!$CJ$2="ano",'Rozpočet + Žádosti o změnu'!CJ130,IF('Rozpočet + Žádosti o změnu'!$BX$2="ano",'Rozpočet + Žádosti o změnu'!BX130,IF('Rozpočet + Žádosti o změnu'!$BL$2="ano",'Rozpočet + Žádosti o změnu'!BL130,IF('Rozpočet + Žádosti o změnu'!$AZ$2="ano",'Rozpočet + Žádosti o změnu'!AZ130,IF('Rozpočet + Žádosti o změnu'!$AN$2="ano",'Rozpočet + Žádosti o změnu'!AN130,'Rozpočet + Žádosti o změnu'!N130))))))))))</f>
        <v>0</v>
      </c>
      <c r="W130" s="281">
        <f>IF('ZoR č. 1'!$D130="",0,'ZoR č. 1'!G130)+IF('ZoR č. 2'!$D130="",0,'ZoR č. 2'!G130)+IF('ZoR č. 3'!$D130="",0,'ZoR č. 3'!G130)+IF('ZoR č. 4'!$D130="",0,'ZoR č. 4'!G130)+IF('ZoR č. 5'!$D130="",0,'ZoR č. 5'!G130)+IF('ZoR č. 6'!$D130="",0,'ZoR č. 6'!G130)+IF('ZoR č. 7'!$D130="",0,'ZoR č. 7'!G130)+IF('ZoR č. 8'!$D130="",0,'ZoR č. 8'!G130)+IF('ZoR č. 9'!$D130="",0,'ZoR č. 9'!G130)+IF('ZoR č. 10'!$D130="",0,'ZoR č. 10'!G130)+IF(ZZoR!$D130="",0,ZZoR!G130)</f>
        <v>0</v>
      </c>
      <c r="X130" s="281">
        <f>IF('ZoR č. 1'!$D130="",0,'ZoR č. 1'!H130)+IF('ZoR č. 2'!$D130="",0,'ZoR č. 2'!H130)+IF('ZoR č. 3'!$D130="",0,'ZoR č. 3'!H130)+IF('ZoR č. 4'!$D130="",0,'ZoR č. 4'!H130)+IF('ZoR č. 5'!$D130="",0,'ZoR č. 5'!H130)+IF('ZoR č. 6'!$D130="",0,'ZoR č. 6'!H130)+IF('ZoR č. 7'!$D130="",0,'ZoR č. 7'!H130)+IF('ZoR č. 8'!$D130="",0,'ZoR č. 8'!H130)+IF('ZoR č. 9'!$D130="",0,'ZoR č. 9'!H130)+IF('ZoR č. 10'!$D130="",0,'ZoR č. 10'!H130)+IF(ZZoR!$D130="",0,ZZoR!H130)</f>
        <v>0</v>
      </c>
      <c r="Y130" s="281">
        <f>IF('ZoR č. 1'!$D130="",0,'ZoR č. 1'!I130)+IF('ZoR č. 2'!$D130="",0,'ZoR č. 2'!I130)+IF('ZoR č. 3'!$D130="",0,'ZoR č. 3'!I130)+IF('ZoR č. 4'!$D130="",0,'ZoR č. 4'!I130)+IF('ZoR č. 5'!$D130="",0,'ZoR č. 5'!I130)+IF('ZoR č. 6'!$D130="",0,'ZoR č. 6'!I130)+IF('ZoR č. 7'!$D130="",0,'ZoR č. 7'!I130)+IF('ZoR č. 8'!$D130="",0,'ZoR č. 8'!I130)+IF('ZoR č. 9'!$D130="",0,'ZoR č. 9'!I130)+IF('ZoR č. 10'!$D130="",0,'ZoR č. 10'!I130)+IF(ZZoR!$D130="",0,ZZoR!I130)</f>
        <v>0</v>
      </c>
      <c r="Z130" s="281">
        <f>IF('ZoR č. 1'!$D130="",0,'ZoR č. 1'!J130)+IF('ZoR č. 2'!$D130="",0,'ZoR č. 2'!J130)+IF('ZoR č. 3'!$D130="",0,'ZoR č. 3'!J130)+IF('ZoR č. 4'!$D130="",0,'ZoR č. 4'!J130)+IF('ZoR č. 5'!$D130="",0,'ZoR č. 5'!J130)+IF('ZoR č. 6'!$D130="",0,'ZoR č. 6'!J130)+IF('ZoR č. 7'!$D130="",0,'ZoR č. 7'!J130)+IF('ZoR č. 8'!$D130="",0,'ZoR č. 8'!J130)+IF('ZoR č. 9'!$D130="",0,'ZoR č. 9'!J130)+IF('ZoR č. 10'!$D130="",0,'ZoR č. 10'!J130)+IF(ZZoR!$D130="",0,ZZoR!J130)</f>
        <v>0</v>
      </c>
      <c r="AA130" s="281">
        <f>IF('ZoR č. 1'!$D130="",0,'ZoR č. 1'!K130)+IF('ZoR č. 2'!$D130="",0,'ZoR č. 2'!K130)+IF('ZoR č. 3'!$D130="",0,'ZoR č. 3'!K130)+IF('ZoR č. 4'!$D130="",0,'ZoR č. 4'!K130)+IF('ZoR č. 5'!$D130="",0,'ZoR č. 5'!K130)+IF('ZoR č. 6'!$D130="",0,'ZoR č. 6'!K130)+IF('ZoR č. 7'!$D130="",0,'ZoR č. 7'!K130)+IF('ZoR č. 8'!$D130="",0,'ZoR č. 8'!K130)+IF('ZoR č. 9'!$D130="",0,'ZoR č. 9'!K130)+IF('ZoR č. 10'!$D130="",0,'ZoR č. 10'!K130)+IF(ZZoR!$D130="",0,ZZoR!K130)</f>
        <v>0</v>
      </c>
      <c r="AB130" s="281">
        <f>IF('ZoR č. 1'!$D130="",0,'ZoR č. 1'!L130)+IF('ZoR č. 2'!$D130="",0,'ZoR č. 2'!L130)+IF('ZoR č. 3'!$D130="",0,'ZoR č. 3'!L130)+IF('ZoR č. 4'!$D130="",0,'ZoR č. 4'!L130)+IF('ZoR č. 5'!$D130="",0,'ZoR č. 5'!L130)+IF('ZoR č. 6'!$D130="",0,'ZoR č. 6'!L130)+IF('ZoR č. 7'!$D130="",0,'ZoR č. 7'!L130)+IF('ZoR č. 8'!$D130="",0,'ZoR č. 8'!L130)+IF('ZoR č. 9'!$D130="",0,'ZoR č. 9'!L130)+IF('ZoR č. 10'!$D130="",0,'ZoR č. 10'!L130)+IF(ZZoR!$D130="",0,ZZoR!L130)</f>
        <v>0</v>
      </c>
      <c r="AC130" s="281">
        <f>IF('ZoR č. 1'!$D130="",0,'ZoR č. 1'!M130)+IF('ZoR č. 2'!$D130="",0,'ZoR č. 2'!M130)+IF('ZoR č. 3'!$D130="",0,'ZoR č. 3'!M130)+IF('ZoR č. 4'!$D130="",0,'ZoR č. 4'!M130)+IF('ZoR č. 5'!$D130="",0,'ZoR č. 5'!M130)+IF('ZoR č. 6'!$D130="",0,'ZoR č. 6'!M130)+IF('ZoR č. 7'!$D130="",0,'ZoR č. 7'!M130)+IF('ZoR č. 8'!$D130="",0,'ZoR č. 8'!M130)+IF('ZoR č. 9'!$D130="",0,'ZoR č. 9'!M130)+IF('ZoR č. 10'!$D130="",0,'ZoR č. 10'!M130)+IF(ZZoR!$D130="",0,ZZoR!M130)</f>
        <v>0</v>
      </c>
      <c r="AE130" s="282" t="str">
        <f t="shared" si="7"/>
        <v/>
      </c>
    </row>
    <row r="131" spans="2:31" x14ac:dyDescent="0.25">
      <c r="B131" s="10" t="s">
        <v>244</v>
      </c>
      <c r="C131" s="104" t="str">
        <f>IF(COUNTA('Přehled partnerů'!C131:D131)&lt;&gt;2,"partner neuveden",IF('Přehled partnerů'!J131="ANO",'Přehled partnerů'!C131,"v tomto období nerelevantní"))</f>
        <v>partner neuveden</v>
      </c>
      <c r="D131" s="116" t="str">
        <f>IF(COUNTA('Přehled partnerů'!C131:D131)&lt;&gt;2,"",IF('Přehled partnerů'!J131="ANO",'Přehled partnerů'!D131,""))</f>
        <v/>
      </c>
      <c r="E131" s="24" t="str">
        <f t="shared" si="8"/>
        <v/>
      </c>
      <c r="F131" s="47" t="str">
        <f t="shared" si="9"/>
        <v/>
      </c>
      <c r="G131" s="15">
        <v>0</v>
      </c>
      <c r="H131" s="16">
        <v>0</v>
      </c>
      <c r="I131" s="16">
        <v>0</v>
      </c>
      <c r="J131" s="16">
        <v>0</v>
      </c>
      <c r="K131" s="126">
        <v>0</v>
      </c>
      <c r="L131" s="126">
        <v>0</v>
      </c>
      <c r="M131" s="130">
        <v>0</v>
      </c>
      <c r="N131" s="58" t="str">
        <f t="shared" si="6"/>
        <v/>
      </c>
      <c r="O131" s="267">
        <f>IF('Rozpočet + Žádosti o změnu'!$ER$2="ano",'Rozpočet + Žádosti o změnu'!EL131,IF('Rozpočet + Žádosti o změnu'!$EF$2="ano",'Rozpočet + Žádosti o změnu'!DZ131,IF('Rozpočet + Žádosti o změnu'!$DT$2="ano",'Rozpočet + Žádosti o změnu'!DN131,IF('Rozpočet + Žádosti o změnu'!$DH$2="ano",'Rozpočet + Žádosti o změnu'!DB131,IF('Rozpočet + Žádosti o změnu'!$CV$2="ano",'Rozpočet + Žádosti o změnu'!CP131,IF('Rozpočet + Žádosti o změnu'!$CJ$2="ano",'Rozpočet + Žádosti o změnu'!CD131,IF('Rozpočet + Žádosti o změnu'!$BX$2="ano",'Rozpočet + Žádosti o změnu'!BR131,IF('Rozpočet + Žádosti o změnu'!$BL$2="ano",'Rozpočet + Žádosti o změnu'!BF131,IF('Rozpočet + Žádosti o změnu'!$AZ$2="ano",'Rozpočet + Žádosti o změnu'!AT131,IF('Rozpočet + Žádosti o změnu'!$AN$2="ano",'Rozpočet + Žádosti o změnu'!AH131,'Rozpočet + Žádosti o změnu'!H131))))))))))</f>
        <v>0</v>
      </c>
      <c r="P131" s="267">
        <f>IF('Rozpočet + Žádosti o změnu'!$ER$2="ano",'Rozpočet + Žádosti o změnu'!EM131,IF('Rozpočet + Žádosti o změnu'!$EF$2="ano",'Rozpočet + Žádosti o změnu'!EA131,IF('Rozpočet + Žádosti o změnu'!$DT$2="ano",'Rozpočet + Žádosti o změnu'!DO131,IF('Rozpočet + Žádosti o změnu'!$DH$2="ano",'Rozpočet + Žádosti o změnu'!DC131,IF('Rozpočet + Žádosti o změnu'!$CV$2="ano",'Rozpočet + Žádosti o změnu'!CQ131,IF('Rozpočet + Žádosti o změnu'!$CJ$2="ano",'Rozpočet + Žádosti o změnu'!CE131,IF('Rozpočet + Žádosti o změnu'!$BX$2="ano",'Rozpočet + Žádosti o změnu'!BS131,IF('Rozpočet + Žádosti o změnu'!$BL$2="ano",'Rozpočet + Žádosti o změnu'!BG131,IF('Rozpočet + Žádosti o změnu'!$AZ$2="ano",'Rozpočet + Žádosti o změnu'!AU131,IF('Rozpočet + Žádosti o změnu'!$AN$2="ano",'Rozpočet + Žádosti o změnu'!AI131,'Rozpočet + Žádosti o změnu'!I131))))))))))</f>
        <v>0</v>
      </c>
      <c r="Q131" s="267">
        <f>IF('Rozpočet + Žádosti o změnu'!$ER$2="ano",'Rozpočet + Žádosti o změnu'!EN131,IF('Rozpočet + Žádosti o změnu'!$EF$2="ano",'Rozpočet + Žádosti o změnu'!EB131,IF('Rozpočet + Žádosti o změnu'!$DT$2="ano",'Rozpočet + Žádosti o změnu'!DP131,IF('Rozpočet + Žádosti o změnu'!$DH$2="ano",'Rozpočet + Žádosti o změnu'!DD131,IF('Rozpočet + Žádosti o změnu'!$CV$2="ano",'Rozpočet + Žádosti o změnu'!CR131,IF('Rozpočet + Žádosti o změnu'!$CJ$2="ano",'Rozpočet + Žádosti o změnu'!CF131,IF('Rozpočet + Žádosti o změnu'!$BX$2="ano",'Rozpočet + Žádosti o změnu'!BT131,IF('Rozpočet + Žádosti o změnu'!$BL$2="ano",'Rozpočet + Žádosti o změnu'!BH131,IF('Rozpočet + Žádosti o změnu'!$AZ$2="ano",'Rozpočet + Žádosti o změnu'!AV131,IF('Rozpočet + Žádosti o změnu'!$AN$2="ano",'Rozpočet + Žádosti o změnu'!AJ131,'Rozpočet + Žádosti o změnu'!J131))))))))))</f>
        <v>0</v>
      </c>
      <c r="R131" s="267">
        <f>IF('Rozpočet + Žádosti o změnu'!$ER$2="ano",'Rozpočet + Žádosti o změnu'!EO131,IF('Rozpočet + Žádosti o změnu'!$EF$2="ano",'Rozpočet + Žádosti o změnu'!EC131,IF('Rozpočet + Žádosti o změnu'!$DT$2="ano",'Rozpočet + Žádosti o změnu'!DQ131,IF('Rozpočet + Žádosti o změnu'!$DH$2="ano",'Rozpočet + Žádosti o změnu'!DE131,IF('Rozpočet + Žádosti o změnu'!$CV$2="ano",'Rozpočet + Žádosti o změnu'!CS131,IF('Rozpočet + Žádosti o změnu'!$CJ$2="ano",'Rozpočet + Žádosti o změnu'!CG131,IF('Rozpočet + Žádosti o změnu'!$BX$2="ano",'Rozpočet + Žádosti o změnu'!BU131,IF('Rozpočet + Žádosti o změnu'!$BL$2="ano",'Rozpočet + Žádosti o změnu'!BI131,IF('Rozpočet + Žádosti o změnu'!$AZ$2="ano",'Rozpočet + Žádosti o změnu'!AW131,IF('Rozpočet + Žádosti o změnu'!$AN$2="ano",'Rozpočet + Žádosti o změnu'!AK131,'Rozpočet + Žádosti o změnu'!K131))))))))))</f>
        <v>0</v>
      </c>
      <c r="S131" s="267">
        <f>IF('Rozpočet + Žádosti o změnu'!$ER$2="ano",'Rozpočet + Žádosti o změnu'!EP131,IF('Rozpočet + Žádosti o změnu'!$EF$2="ano",'Rozpočet + Žádosti o změnu'!ED131,IF('Rozpočet + Žádosti o změnu'!$DT$2="ano",'Rozpočet + Žádosti o změnu'!DR131,IF('Rozpočet + Žádosti o změnu'!$DH$2="ano",'Rozpočet + Žádosti o změnu'!DF131,IF('Rozpočet + Žádosti o změnu'!$CV$2="ano",'Rozpočet + Žádosti o změnu'!CT131,IF('Rozpočet + Žádosti o změnu'!$CJ$2="ano",'Rozpočet + Žádosti o změnu'!CH131,IF('Rozpočet + Žádosti o změnu'!$BX$2="ano",'Rozpočet + Žádosti o změnu'!BV131,IF('Rozpočet + Žádosti o změnu'!$BL$2="ano",'Rozpočet + Žádosti o změnu'!BJ131,IF('Rozpočet + Žádosti o změnu'!$AZ$2="ano",'Rozpočet + Žádosti o změnu'!AX131,IF('Rozpočet + Žádosti o změnu'!$AN$2="ano",'Rozpočet + Žádosti o změnu'!AL131,'Rozpočet + Žádosti o změnu'!L131))))))))))</f>
        <v>0</v>
      </c>
      <c r="T131" s="267">
        <f>IF('Rozpočet + Žádosti o změnu'!$ER$2="ano",'Rozpočet + Žádosti o změnu'!EQ131,IF('Rozpočet + Žádosti o změnu'!$EF$2="ano",'Rozpočet + Žádosti o změnu'!EE131,IF('Rozpočet + Žádosti o změnu'!$DT$2="ano",'Rozpočet + Žádosti o změnu'!DS131,IF('Rozpočet + Žádosti o změnu'!$DH$2="ano",'Rozpočet + Žádosti o změnu'!DG131,IF('Rozpočet + Žádosti o změnu'!$CV$2="ano",'Rozpočet + Žádosti o změnu'!CU131,IF('Rozpočet + Žádosti o změnu'!$CJ$2="ano",'Rozpočet + Žádosti o změnu'!CI131,IF('Rozpočet + Žádosti o změnu'!$BX$2="ano",'Rozpočet + Žádosti o změnu'!BW131,IF('Rozpočet + Žádosti o změnu'!$BL$2="ano",'Rozpočet + Žádosti o změnu'!BK131,IF('Rozpočet + Žádosti o změnu'!$AZ$2="ano",'Rozpočet + Žádosti o změnu'!AY131,IF('Rozpočet + Žádosti o změnu'!$AN$2="ano",'Rozpočet + Žádosti o změnu'!AM131,'Rozpočet + Žádosti o změnu'!M131))))))))))</f>
        <v>0</v>
      </c>
      <c r="U131" s="267">
        <f>IF('Rozpočet + Žádosti o změnu'!$ER$2="ano",'Rozpočet + Žádosti o změnu'!ER131,IF('Rozpočet + Žádosti o změnu'!$EF$2="ano",'Rozpočet + Žádosti o změnu'!EF131,IF('Rozpočet + Žádosti o změnu'!$DT$2="ano",'Rozpočet + Žádosti o změnu'!DT131,IF('Rozpočet + Žádosti o změnu'!$DH$2="ano",'Rozpočet + Žádosti o změnu'!DH131,IF('Rozpočet + Žádosti o změnu'!$CV$2="ano",'Rozpočet + Žádosti o změnu'!CV131,IF('Rozpočet + Žádosti o změnu'!$CJ$2="ano",'Rozpočet + Žádosti o změnu'!CJ131,IF('Rozpočet + Žádosti o změnu'!$BX$2="ano",'Rozpočet + Žádosti o změnu'!BX131,IF('Rozpočet + Žádosti o změnu'!$BL$2="ano",'Rozpočet + Žádosti o změnu'!BL131,IF('Rozpočet + Žádosti o změnu'!$AZ$2="ano",'Rozpočet + Žádosti o změnu'!AZ131,IF('Rozpočet + Žádosti o změnu'!$AN$2="ano",'Rozpočet + Žádosti o změnu'!AN131,'Rozpočet + Žádosti o změnu'!N131))))))))))</f>
        <v>0</v>
      </c>
      <c r="W131" s="281">
        <f>IF('ZoR č. 1'!$D131="",0,'ZoR č. 1'!G131)+IF('ZoR č. 2'!$D131="",0,'ZoR č. 2'!G131)+IF('ZoR č. 3'!$D131="",0,'ZoR č. 3'!G131)+IF('ZoR č. 4'!$D131="",0,'ZoR č. 4'!G131)+IF('ZoR č. 5'!$D131="",0,'ZoR č. 5'!G131)+IF('ZoR č. 6'!$D131="",0,'ZoR č. 6'!G131)+IF('ZoR č. 7'!$D131="",0,'ZoR č. 7'!G131)+IF('ZoR č. 8'!$D131="",0,'ZoR č. 8'!G131)+IF('ZoR č. 9'!$D131="",0,'ZoR č. 9'!G131)+IF('ZoR č. 10'!$D131="",0,'ZoR č. 10'!G131)+IF(ZZoR!$D131="",0,ZZoR!G131)</f>
        <v>0</v>
      </c>
      <c r="X131" s="281">
        <f>IF('ZoR č. 1'!$D131="",0,'ZoR č. 1'!H131)+IF('ZoR č. 2'!$D131="",0,'ZoR č. 2'!H131)+IF('ZoR č. 3'!$D131="",0,'ZoR č. 3'!H131)+IF('ZoR č. 4'!$D131="",0,'ZoR č. 4'!H131)+IF('ZoR č. 5'!$D131="",0,'ZoR č. 5'!H131)+IF('ZoR č. 6'!$D131="",0,'ZoR č. 6'!H131)+IF('ZoR č. 7'!$D131="",0,'ZoR č. 7'!H131)+IF('ZoR č. 8'!$D131="",0,'ZoR č. 8'!H131)+IF('ZoR č. 9'!$D131="",0,'ZoR č. 9'!H131)+IF('ZoR č. 10'!$D131="",0,'ZoR č. 10'!H131)+IF(ZZoR!$D131="",0,ZZoR!H131)</f>
        <v>0</v>
      </c>
      <c r="Y131" s="281">
        <f>IF('ZoR č. 1'!$D131="",0,'ZoR č. 1'!I131)+IF('ZoR č. 2'!$D131="",0,'ZoR č. 2'!I131)+IF('ZoR č. 3'!$D131="",0,'ZoR č. 3'!I131)+IF('ZoR č. 4'!$D131="",0,'ZoR č. 4'!I131)+IF('ZoR č. 5'!$D131="",0,'ZoR č. 5'!I131)+IF('ZoR č. 6'!$D131="",0,'ZoR č. 6'!I131)+IF('ZoR č. 7'!$D131="",0,'ZoR č. 7'!I131)+IF('ZoR č. 8'!$D131="",0,'ZoR č. 8'!I131)+IF('ZoR č. 9'!$D131="",0,'ZoR č. 9'!I131)+IF('ZoR č. 10'!$D131="",0,'ZoR č. 10'!I131)+IF(ZZoR!$D131="",0,ZZoR!I131)</f>
        <v>0</v>
      </c>
      <c r="Z131" s="281">
        <f>IF('ZoR č. 1'!$D131="",0,'ZoR č. 1'!J131)+IF('ZoR č. 2'!$D131="",0,'ZoR č. 2'!J131)+IF('ZoR č. 3'!$D131="",0,'ZoR č. 3'!J131)+IF('ZoR č. 4'!$D131="",0,'ZoR č. 4'!J131)+IF('ZoR č. 5'!$D131="",0,'ZoR č. 5'!J131)+IF('ZoR č. 6'!$D131="",0,'ZoR č. 6'!J131)+IF('ZoR č. 7'!$D131="",0,'ZoR č. 7'!J131)+IF('ZoR č. 8'!$D131="",0,'ZoR č. 8'!J131)+IF('ZoR č. 9'!$D131="",0,'ZoR č. 9'!J131)+IF('ZoR č. 10'!$D131="",0,'ZoR č. 10'!J131)+IF(ZZoR!$D131="",0,ZZoR!J131)</f>
        <v>0</v>
      </c>
      <c r="AA131" s="281">
        <f>IF('ZoR č. 1'!$D131="",0,'ZoR č. 1'!K131)+IF('ZoR č. 2'!$D131="",0,'ZoR č. 2'!K131)+IF('ZoR č. 3'!$D131="",0,'ZoR č. 3'!K131)+IF('ZoR č. 4'!$D131="",0,'ZoR č. 4'!K131)+IF('ZoR č. 5'!$D131="",0,'ZoR č. 5'!K131)+IF('ZoR č. 6'!$D131="",0,'ZoR č. 6'!K131)+IF('ZoR č. 7'!$D131="",0,'ZoR č. 7'!K131)+IF('ZoR č. 8'!$D131="",0,'ZoR č. 8'!K131)+IF('ZoR č. 9'!$D131="",0,'ZoR č. 9'!K131)+IF('ZoR č. 10'!$D131="",0,'ZoR č. 10'!K131)+IF(ZZoR!$D131="",0,ZZoR!K131)</f>
        <v>0</v>
      </c>
      <c r="AB131" s="281">
        <f>IF('ZoR č. 1'!$D131="",0,'ZoR č. 1'!L131)+IF('ZoR č. 2'!$D131="",0,'ZoR č. 2'!L131)+IF('ZoR č. 3'!$D131="",0,'ZoR č. 3'!L131)+IF('ZoR č. 4'!$D131="",0,'ZoR č. 4'!L131)+IF('ZoR č. 5'!$D131="",0,'ZoR č. 5'!L131)+IF('ZoR č. 6'!$D131="",0,'ZoR č. 6'!L131)+IF('ZoR č. 7'!$D131="",0,'ZoR č. 7'!L131)+IF('ZoR č. 8'!$D131="",0,'ZoR č. 8'!L131)+IF('ZoR č. 9'!$D131="",0,'ZoR č. 9'!L131)+IF('ZoR č. 10'!$D131="",0,'ZoR č. 10'!L131)+IF(ZZoR!$D131="",0,ZZoR!L131)</f>
        <v>0</v>
      </c>
      <c r="AC131" s="281">
        <f>IF('ZoR č. 1'!$D131="",0,'ZoR č. 1'!M131)+IF('ZoR č. 2'!$D131="",0,'ZoR č. 2'!M131)+IF('ZoR č. 3'!$D131="",0,'ZoR č. 3'!M131)+IF('ZoR č. 4'!$D131="",0,'ZoR č. 4'!M131)+IF('ZoR č. 5'!$D131="",0,'ZoR č. 5'!M131)+IF('ZoR č. 6'!$D131="",0,'ZoR č. 6'!M131)+IF('ZoR č. 7'!$D131="",0,'ZoR č. 7'!M131)+IF('ZoR č. 8'!$D131="",0,'ZoR č. 8'!M131)+IF('ZoR č. 9'!$D131="",0,'ZoR č. 9'!M131)+IF('ZoR č. 10'!$D131="",0,'ZoR č. 10'!M131)+IF(ZZoR!$D131="",0,ZZoR!M131)</f>
        <v>0</v>
      </c>
      <c r="AE131" s="282" t="str">
        <f t="shared" si="7"/>
        <v/>
      </c>
    </row>
    <row r="132" spans="2:31" x14ac:dyDescent="0.25">
      <c r="B132" s="10" t="s">
        <v>245</v>
      </c>
      <c r="C132" s="104" t="str">
        <f>IF(COUNTA('Přehled partnerů'!C132:D132)&lt;&gt;2,"partner neuveden",IF('Přehled partnerů'!J132="ANO",'Přehled partnerů'!C132,"v tomto období nerelevantní"))</f>
        <v>partner neuveden</v>
      </c>
      <c r="D132" s="116" t="str">
        <f>IF(COUNTA('Přehled partnerů'!C132:D132)&lt;&gt;2,"",IF('Přehled partnerů'!J132="ANO",'Přehled partnerů'!D132,""))</f>
        <v/>
      </c>
      <c r="E132" s="24" t="str">
        <f t="shared" si="8"/>
        <v/>
      </c>
      <c r="F132" s="47" t="str">
        <f t="shared" si="9"/>
        <v/>
      </c>
      <c r="G132" s="15">
        <v>0</v>
      </c>
      <c r="H132" s="16">
        <v>0</v>
      </c>
      <c r="I132" s="16">
        <v>0</v>
      </c>
      <c r="J132" s="16">
        <v>0</v>
      </c>
      <c r="K132" s="126">
        <v>0</v>
      </c>
      <c r="L132" s="126">
        <v>0</v>
      </c>
      <c r="M132" s="130">
        <v>0</v>
      </c>
      <c r="N132" s="58" t="str">
        <f t="shared" si="6"/>
        <v/>
      </c>
      <c r="O132" s="267">
        <f>IF('Rozpočet + Žádosti o změnu'!$ER$2="ano",'Rozpočet + Žádosti o změnu'!EL132,IF('Rozpočet + Žádosti o změnu'!$EF$2="ano",'Rozpočet + Žádosti o změnu'!DZ132,IF('Rozpočet + Žádosti o změnu'!$DT$2="ano",'Rozpočet + Žádosti o změnu'!DN132,IF('Rozpočet + Žádosti o změnu'!$DH$2="ano",'Rozpočet + Žádosti o změnu'!DB132,IF('Rozpočet + Žádosti o změnu'!$CV$2="ano",'Rozpočet + Žádosti o změnu'!CP132,IF('Rozpočet + Žádosti o změnu'!$CJ$2="ano",'Rozpočet + Žádosti o změnu'!CD132,IF('Rozpočet + Žádosti o změnu'!$BX$2="ano",'Rozpočet + Žádosti o změnu'!BR132,IF('Rozpočet + Žádosti o změnu'!$BL$2="ano",'Rozpočet + Žádosti o změnu'!BF132,IF('Rozpočet + Žádosti o změnu'!$AZ$2="ano",'Rozpočet + Žádosti o změnu'!AT132,IF('Rozpočet + Žádosti o změnu'!$AN$2="ano",'Rozpočet + Žádosti o změnu'!AH132,'Rozpočet + Žádosti o změnu'!H132))))))))))</f>
        <v>0</v>
      </c>
      <c r="P132" s="267">
        <f>IF('Rozpočet + Žádosti o změnu'!$ER$2="ano",'Rozpočet + Žádosti o změnu'!EM132,IF('Rozpočet + Žádosti o změnu'!$EF$2="ano",'Rozpočet + Žádosti o změnu'!EA132,IF('Rozpočet + Žádosti o změnu'!$DT$2="ano",'Rozpočet + Žádosti o změnu'!DO132,IF('Rozpočet + Žádosti o změnu'!$DH$2="ano",'Rozpočet + Žádosti o změnu'!DC132,IF('Rozpočet + Žádosti o změnu'!$CV$2="ano",'Rozpočet + Žádosti o změnu'!CQ132,IF('Rozpočet + Žádosti o změnu'!$CJ$2="ano",'Rozpočet + Žádosti o změnu'!CE132,IF('Rozpočet + Žádosti o změnu'!$BX$2="ano",'Rozpočet + Žádosti o změnu'!BS132,IF('Rozpočet + Žádosti o změnu'!$BL$2="ano",'Rozpočet + Žádosti o změnu'!BG132,IF('Rozpočet + Žádosti o změnu'!$AZ$2="ano",'Rozpočet + Žádosti o změnu'!AU132,IF('Rozpočet + Žádosti o změnu'!$AN$2="ano",'Rozpočet + Žádosti o změnu'!AI132,'Rozpočet + Žádosti o změnu'!I132))))))))))</f>
        <v>0</v>
      </c>
      <c r="Q132" s="267">
        <f>IF('Rozpočet + Žádosti o změnu'!$ER$2="ano",'Rozpočet + Žádosti o změnu'!EN132,IF('Rozpočet + Žádosti o změnu'!$EF$2="ano",'Rozpočet + Žádosti o změnu'!EB132,IF('Rozpočet + Žádosti o změnu'!$DT$2="ano",'Rozpočet + Žádosti o změnu'!DP132,IF('Rozpočet + Žádosti o změnu'!$DH$2="ano",'Rozpočet + Žádosti o změnu'!DD132,IF('Rozpočet + Žádosti o změnu'!$CV$2="ano",'Rozpočet + Žádosti o změnu'!CR132,IF('Rozpočet + Žádosti o změnu'!$CJ$2="ano",'Rozpočet + Žádosti o změnu'!CF132,IF('Rozpočet + Žádosti o změnu'!$BX$2="ano",'Rozpočet + Žádosti o změnu'!BT132,IF('Rozpočet + Žádosti o změnu'!$BL$2="ano",'Rozpočet + Žádosti o změnu'!BH132,IF('Rozpočet + Žádosti o změnu'!$AZ$2="ano",'Rozpočet + Žádosti o změnu'!AV132,IF('Rozpočet + Žádosti o změnu'!$AN$2="ano",'Rozpočet + Žádosti o změnu'!AJ132,'Rozpočet + Žádosti o změnu'!J132))))))))))</f>
        <v>0</v>
      </c>
      <c r="R132" s="267">
        <f>IF('Rozpočet + Žádosti o změnu'!$ER$2="ano",'Rozpočet + Žádosti o změnu'!EO132,IF('Rozpočet + Žádosti o změnu'!$EF$2="ano",'Rozpočet + Žádosti o změnu'!EC132,IF('Rozpočet + Žádosti o změnu'!$DT$2="ano",'Rozpočet + Žádosti o změnu'!DQ132,IF('Rozpočet + Žádosti o změnu'!$DH$2="ano",'Rozpočet + Žádosti o změnu'!DE132,IF('Rozpočet + Žádosti o změnu'!$CV$2="ano",'Rozpočet + Žádosti o změnu'!CS132,IF('Rozpočet + Žádosti o změnu'!$CJ$2="ano",'Rozpočet + Žádosti o změnu'!CG132,IF('Rozpočet + Žádosti o změnu'!$BX$2="ano",'Rozpočet + Žádosti o změnu'!BU132,IF('Rozpočet + Žádosti o změnu'!$BL$2="ano",'Rozpočet + Žádosti o změnu'!BI132,IF('Rozpočet + Žádosti o změnu'!$AZ$2="ano",'Rozpočet + Žádosti o změnu'!AW132,IF('Rozpočet + Žádosti o změnu'!$AN$2="ano",'Rozpočet + Žádosti o změnu'!AK132,'Rozpočet + Žádosti o změnu'!K132))))))))))</f>
        <v>0</v>
      </c>
      <c r="S132" s="267">
        <f>IF('Rozpočet + Žádosti o změnu'!$ER$2="ano",'Rozpočet + Žádosti o změnu'!EP132,IF('Rozpočet + Žádosti o změnu'!$EF$2="ano",'Rozpočet + Žádosti o změnu'!ED132,IF('Rozpočet + Žádosti o změnu'!$DT$2="ano",'Rozpočet + Žádosti o změnu'!DR132,IF('Rozpočet + Žádosti o změnu'!$DH$2="ano",'Rozpočet + Žádosti o změnu'!DF132,IF('Rozpočet + Žádosti o změnu'!$CV$2="ano",'Rozpočet + Žádosti o změnu'!CT132,IF('Rozpočet + Žádosti o změnu'!$CJ$2="ano",'Rozpočet + Žádosti o změnu'!CH132,IF('Rozpočet + Žádosti o změnu'!$BX$2="ano",'Rozpočet + Žádosti o změnu'!BV132,IF('Rozpočet + Žádosti o změnu'!$BL$2="ano",'Rozpočet + Žádosti o změnu'!BJ132,IF('Rozpočet + Žádosti o změnu'!$AZ$2="ano",'Rozpočet + Žádosti o změnu'!AX132,IF('Rozpočet + Žádosti o změnu'!$AN$2="ano",'Rozpočet + Žádosti o změnu'!AL132,'Rozpočet + Žádosti o změnu'!L132))))))))))</f>
        <v>0</v>
      </c>
      <c r="T132" s="267">
        <f>IF('Rozpočet + Žádosti o změnu'!$ER$2="ano",'Rozpočet + Žádosti o změnu'!EQ132,IF('Rozpočet + Žádosti o změnu'!$EF$2="ano",'Rozpočet + Žádosti o změnu'!EE132,IF('Rozpočet + Žádosti o změnu'!$DT$2="ano",'Rozpočet + Žádosti o změnu'!DS132,IF('Rozpočet + Žádosti o změnu'!$DH$2="ano",'Rozpočet + Žádosti o změnu'!DG132,IF('Rozpočet + Žádosti o změnu'!$CV$2="ano",'Rozpočet + Žádosti o změnu'!CU132,IF('Rozpočet + Žádosti o změnu'!$CJ$2="ano",'Rozpočet + Žádosti o změnu'!CI132,IF('Rozpočet + Žádosti o změnu'!$BX$2="ano",'Rozpočet + Žádosti o změnu'!BW132,IF('Rozpočet + Žádosti o změnu'!$BL$2="ano",'Rozpočet + Žádosti o změnu'!BK132,IF('Rozpočet + Žádosti o změnu'!$AZ$2="ano",'Rozpočet + Žádosti o změnu'!AY132,IF('Rozpočet + Žádosti o změnu'!$AN$2="ano",'Rozpočet + Žádosti o změnu'!AM132,'Rozpočet + Žádosti o změnu'!M132))))))))))</f>
        <v>0</v>
      </c>
      <c r="U132" s="267">
        <f>IF('Rozpočet + Žádosti o změnu'!$ER$2="ano",'Rozpočet + Žádosti o změnu'!ER132,IF('Rozpočet + Žádosti o změnu'!$EF$2="ano",'Rozpočet + Žádosti o změnu'!EF132,IF('Rozpočet + Žádosti o změnu'!$DT$2="ano",'Rozpočet + Žádosti o změnu'!DT132,IF('Rozpočet + Žádosti o změnu'!$DH$2="ano",'Rozpočet + Žádosti o změnu'!DH132,IF('Rozpočet + Žádosti o změnu'!$CV$2="ano",'Rozpočet + Žádosti o změnu'!CV132,IF('Rozpočet + Žádosti o změnu'!$CJ$2="ano",'Rozpočet + Žádosti o změnu'!CJ132,IF('Rozpočet + Žádosti o změnu'!$BX$2="ano",'Rozpočet + Žádosti o změnu'!BX132,IF('Rozpočet + Žádosti o změnu'!$BL$2="ano",'Rozpočet + Žádosti o změnu'!BL132,IF('Rozpočet + Žádosti o změnu'!$AZ$2="ano",'Rozpočet + Žádosti o změnu'!AZ132,IF('Rozpočet + Žádosti o změnu'!$AN$2="ano",'Rozpočet + Žádosti o změnu'!AN132,'Rozpočet + Žádosti o změnu'!N132))))))))))</f>
        <v>0</v>
      </c>
      <c r="W132" s="281">
        <f>IF('ZoR č. 1'!$D132="",0,'ZoR č. 1'!G132)+IF('ZoR č. 2'!$D132="",0,'ZoR č. 2'!G132)+IF('ZoR č. 3'!$D132="",0,'ZoR č. 3'!G132)+IF('ZoR č. 4'!$D132="",0,'ZoR č. 4'!G132)+IF('ZoR č. 5'!$D132="",0,'ZoR č. 5'!G132)+IF('ZoR č. 6'!$D132="",0,'ZoR č. 6'!G132)+IF('ZoR č. 7'!$D132="",0,'ZoR č. 7'!G132)+IF('ZoR č. 8'!$D132="",0,'ZoR č. 8'!G132)+IF('ZoR č. 9'!$D132="",0,'ZoR č. 9'!G132)+IF('ZoR č. 10'!$D132="",0,'ZoR č. 10'!G132)+IF(ZZoR!$D132="",0,ZZoR!G132)</f>
        <v>0</v>
      </c>
      <c r="X132" s="281">
        <f>IF('ZoR č. 1'!$D132="",0,'ZoR č. 1'!H132)+IF('ZoR č. 2'!$D132="",0,'ZoR č. 2'!H132)+IF('ZoR č. 3'!$D132="",0,'ZoR č. 3'!H132)+IF('ZoR č. 4'!$D132="",0,'ZoR č. 4'!H132)+IF('ZoR č. 5'!$D132="",0,'ZoR č. 5'!H132)+IF('ZoR č. 6'!$D132="",0,'ZoR č. 6'!H132)+IF('ZoR č. 7'!$D132="",0,'ZoR č. 7'!H132)+IF('ZoR č. 8'!$D132="",0,'ZoR č. 8'!H132)+IF('ZoR č. 9'!$D132="",0,'ZoR č. 9'!H132)+IF('ZoR č. 10'!$D132="",0,'ZoR č. 10'!H132)+IF(ZZoR!$D132="",0,ZZoR!H132)</f>
        <v>0</v>
      </c>
      <c r="Y132" s="281">
        <f>IF('ZoR č. 1'!$D132="",0,'ZoR č. 1'!I132)+IF('ZoR č. 2'!$D132="",0,'ZoR č. 2'!I132)+IF('ZoR č. 3'!$D132="",0,'ZoR č. 3'!I132)+IF('ZoR č. 4'!$D132="",0,'ZoR č. 4'!I132)+IF('ZoR č. 5'!$D132="",0,'ZoR č. 5'!I132)+IF('ZoR č. 6'!$D132="",0,'ZoR č. 6'!I132)+IF('ZoR č. 7'!$D132="",0,'ZoR č. 7'!I132)+IF('ZoR č. 8'!$D132="",0,'ZoR č. 8'!I132)+IF('ZoR č. 9'!$D132="",0,'ZoR č. 9'!I132)+IF('ZoR č. 10'!$D132="",0,'ZoR č. 10'!I132)+IF(ZZoR!$D132="",0,ZZoR!I132)</f>
        <v>0</v>
      </c>
      <c r="Z132" s="281">
        <f>IF('ZoR č. 1'!$D132="",0,'ZoR č. 1'!J132)+IF('ZoR č. 2'!$D132="",0,'ZoR č. 2'!J132)+IF('ZoR č. 3'!$D132="",0,'ZoR č. 3'!J132)+IF('ZoR č. 4'!$D132="",0,'ZoR č. 4'!J132)+IF('ZoR č. 5'!$D132="",0,'ZoR č. 5'!J132)+IF('ZoR č. 6'!$D132="",0,'ZoR č. 6'!J132)+IF('ZoR č. 7'!$D132="",0,'ZoR č. 7'!J132)+IF('ZoR č. 8'!$D132="",0,'ZoR č. 8'!J132)+IF('ZoR č. 9'!$D132="",0,'ZoR č. 9'!J132)+IF('ZoR č. 10'!$D132="",0,'ZoR č. 10'!J132)+IF(ZZoR!$D132="",0,ZZoR!J132)</f>
        <v>0</v>
      </c>
      <c r="AA132" s="281">
        <f>IF('ZoR č. 1'!$D132="",0,'ZoR č. 1'!K132)+IF('ZoR č. 2'!$D132="",0,'ZoR č. 2'!K132)+IF('ZoR č. 3'!$D132="",0,'ZoR č. 3'!K132)+IF('ZoR č. 4'!$D132="",0,'ZoR č. 4'!K132)+IF('ZoR č. 5'!$D132="",0,'ZoR č. 5'!K132)+IF('ZoR č. 6'!$D132="",0,'ZoR č. 6'!K132)+IF('ZoR č. 7'!$D132="",0,'ZoR č. 7'!K132)+IF('ZoR č. 8'!$D132="",0,'ZoR č. 8'!K132)+IF('ZoR č. 9'!$D132="",0,'ZoR č. 9'!K132)+IF('ZoR č. 10'!$D132="",0,'ZoR č. 10'!K132)+IF(ZZoR!$D132="",0,ZZoR!K132)</f>
        <v>0</v>
      </c>
      <c r="AB132" s="281">
        <f>IF('ZoR č. 1'!$D132="",0,'ZoR č. 1'!L132)+IF('ZoR č. 2'!$D132="",0,'ZoR č. 2'!L132)+IF('ZoR č. 3'!$D132="",0,'ZoR č. 3'!L132)+IF('ZoR č. 4'!$D132="",0,'ZoR č. 4'!L132)+IF('ZoR č. 5'!$D132="",0,'ZoR č. 5'!L132)+IF('ZoR č. 6'!$D132="",0,'ZoR č. 6'!L132)+IF('ZoR č. 7'!$D132="",0,'ZoR č. 7'!L132)+IF('ZoR č. 8'!$D132="",0,'ZoR č. 8'!L132)+IF('ZoR č. 9'!$D132="",0,'ZoR č. 9'!L132)+IF('ZoR č. 10'!$D132="",0,'ZoR č. 10'!L132)+IF(ZZoR!$D132="",0,ZZoR!L132)</f>
        <v>0</v>
      </c>
      <c r="AC132" s="281">
        <f>IF('ZoR č. 1'!$D132="",0,'ZoR č. 1'!M132)+IF('ZoR č. 2'!$D132="",0,'ZoR č. 2'!M132)+IF('ZoR č. 3'!$D132="",0,'ZoR č. 3'!M132)+IF('ZoR č. 4'!$D132="",0,'ZoR č. 4'!M132)+IF('ZoR č. 5'!$D132="",0,'ZoR č. 5'!M132)+IF('ZoR č. 6'!$D132="",0,'ZoR č. 6'!M132)+IF('ZoR č. 7'!$D132="",0,'ZoR č. 7'!M132)+IF('ZoR č. 8'!$D132="",0,'ZoR č. 8'!M132)+IF('ZoR č. 9'!$D132="",0,'ZoR č. 9'!M132)+IF('ZoR č. 10'!$D132="",0,'ZoR č. 10'!M132)+IF(ZZoR!$D132="",0,ZZoR!M132)</f>
        <v>0</v>
      </c>
      <c r="AE132" s="282" t="str">
        <f t="shared" si="7"/>
        <v/>
      </c>
    </row>
    <row r="133" spans="2:31" x14ac:dyDescent="0.25">
      <c r="B133" s="10" t="s">
        <v>246</v>
      </c>
      <c r="C133" s="104" t="str">
        <f>IF(COUNTA('Přehled partnerů'!C133:D133)&lt;&gt;2,"partner neuveden",IF('Přehled partnerů'!J133="ANO",'Přehled partnerů'!C133,"v tomto období nerelevantní"))</f>
        <v>partner neuveden</v>
      </c>
      <c r="D133" s="116" t="str">
        <f>IF(COUNTA('Přehled partnerů'!C133:D133)&lt;&gt;2,"",IF('Přehled partnerů'!J133="ANO",'Přehled partnerů'!D133,""))</f>
        <v/>
      </c>
      <c r="E133" s="24" t="str">
        <f t="shared" si="8"/>
        <v/>
      </c>
      <c r="F133" s="47" t="str">
        <f t="shared" si="9"/>
        <v/>
      </c>
      <c r="G133" s="15">
        <v>0</v>
      </c>
      <c r="H133" s="16">
        <v>0</v>
      </c>
      <c r="I133" s="16">
        <v>0</v>
      </c>
      <c r="J133" s="16">
        <v>0</v>
      </c>
      <c r="K133" s="126">
        <v>0</v>
      </c>
      <c r="L133" s="126">
        <v>0</v>
      </c>
      <c r="M133" s="130">
        <v>0</v>
      </c>
      <c r="N133" s="58" t="str">
        <f t="shared" si="6"/>
        <v/>
      </c>
      <c r="O133" s="267">
        <f>IF('Rozpočet + Žádosti o změnu'!$ER$2="ano",'Rozpočet + Žádosti o změnu'!EL133,IF('Rozpočet + Žádosti o změnu'!$EF$2="ano",'Rozpočet + Žádosti o změnu'!DZ133,IF('Rozpočet + Žádosti o změnu'!$DT$2="ano",'Rozpočet + Žádosti o změnu'!DN133,IF('Rozpočet + Žádosti o změnu'!$DH$2="ano",'Rozpočet + Žádosti o změnu'!DB133,IF('Rozpočet + Žádosti o změnu'!$CV$2="ano",'Rozpočet + Žádosti o změnu'!CP133,IF('Rozpočet + Žádosti o změnu'!$CJ$2="ano",'Rozpočet + Žádosti o změnu'!CD133,IF('Rozpočet + Žádosti o změnu'!$BX$2="ano",'Rozpočet + Žádosti o změnu'!BR133,IF('Rozpočet + Žádosti o změnu'!$BL$2="ano",'Rozpočet + Žádosti o změnu'!BF133,IF('Rozpočet + Žádosti o změnu'!$AZ$2="ano",'Rozpočet + Žádosti o změnu'!AT133,IF('Rozpočet + Žádosti o změnu'!$AN$2="ano",'Rozpočet + Žádosti o změnu'!AH133,'Rozpočet + Žádosti o změnu'!H133))))))))))</f>
        <v>0</v>
      </c>
      <c r="P133" s="267">
        <f>IF('Rozpočet + Žádosti o změnu'!$ER$2="ano",'Rozpočet + Žádosti o změnu'!EM133,IF('Rozpočet + Žádosti o změnu'!$EF$2="ano",'Rozpočet + Žádosti o změnu'!EA133,IF('Rozpočet + Žádosti o změnu'!$DT$2="ano",'Rozpočet + Žádosti o změnu'!DO133,IF('Rozpočet + Žádosti o změnu'!$DH$2="ano",'Rozpočet + Žádosti o změnu'!DC133,IF('Rozpočet + Žádosti o změnu'!$CV$2="ano",'Rozpočet + Žádosti o změnu'!CQ133,IF('Rozpočet + Žádosti o změnu'!$CJ$2="ano",'Rozpočet + Žádosti o změnu'!CE133,IF('Rozpočet + Žádosti o změnu'!$BX$2="ano",'Rozpočet + Žádosti o změnu'!BS133,IF('Rozpočet + Žádosti o změnu'!$BL$2="ano",'Rozpočet + Žádosti o změnu'!BG133,IF('Rozpočet + Žádosti o změnu'!$AZ$2="ano",'Rozpočet + Žádosti o změnu'!AU133,IF('Rozpočet + Žádosti o změnu'!$AN$2="ano",'Rozpočet + Žádosti o změnu'!AI133,'Rozpočet + Žádosti o změnu'!I133))))))))))</f>
        <v>0</v>
      </c>
      <c r="Q133" s="267">
        <f>IF('Rozpočet + Žádosti o změnu'!$ER$2="ano",'Rozpočet + Žádosti o změnu'!EN133,IF('Rozpočet + Žádosti o změnu'!$EF$2="ano",'Rozpočet + Žádosti o změnu'!EB133,IF('Rozpočet + Žádosti o změnu'!$DT$2="ano",'Rozpočet + Žádosti o změnu'!DP133,IF('Rozpočet + Žádosti o změnu'!$DH$2="ano",'Rozpočet + Žádosti o změnu'!DD133,IF('Rozpočet + Žádosti o změnu'!$CV$2="ano",'Rozpočet + Žádosti o změnu'!CR133,IF('Rozpočet + Žádosti o změnu'!$CJ$2="ano",'Rozpočet + Žádosti o změnu'!CF133,IF('Rozpočet + Žádosti o změnu'!$BX$2="ano",'Rozpočet + Žádosti o změnu'!BT133,IF('Rozpočet + Žádosti o změnu'!$BL$2="ano",'Rozpočet + Žádosti o změnu'!BH133,IF('Rozpočet + Žádosti o změnu'!$AZ$2="ano",'Rozpočet + Žádosti o změnu'!AV133,IF('Rozpočet + Žádosti o změnu'!$AN$2="ano",'Rozpočet + Žádosti o změnu'!AJ133,'Rozpočet + Žádosti o změnu'!J133))))))))))</f>
        <v>0</v>
      </c>
      <c r="R133" s="267">
        <f>IF('Rozpočet + Žádosti o změnu'!$ER$2="ano",'Rozpočet + Žádosti o změnu'!EO133,IF('Rozpočet + Žádosti o změnu'!$EF$2="ano",'Rozpočet + Žádosti o změnu'!EC133,IF('Rozpočet + Žádosti o změnu'!$DT$2="ano",'Rozpočet + Žádosti o změnu'!DQ133,IF('Rozpočet + Žádosti o změnu'!$DH$2="ano",'Rozpočet + Žádosti o změnu'!DE133,IF('Rozpočet + Žádosti o změnu'!$CV$2="ano",'Rozpočet + Žádosti o změnu'!CS133,IF('Rozpočet + Žádosti o změnu'!$CJ$2="ano",'Rozpočet + Žádosti o změnu'!CG133,IF('Rozpočet + Žádosti o změnu'!$BX$2="ano",'Rozpočet + Žádosti o změnu'!BU133,IF('Rozpočet + Žádosti o změnu'!$BL$2="ano",'Rozpočet + Žádosti o změnu'!BI133,IF('Rozpočet + Žádosti o změnu'!$AZ$2="ano",'Rozpočet + Žádosti o změnu'!AW133,IF('Rozpočet + Žádosti o změnu'!$AN$2="ano",'Rozpočet + Žádosti o změnu'!AK133,'Rozpočet + Žádosti o změnu'!K133))))))))))</f>
        <v>0</v>
      </c>
      <c r="S133" s="267">
        <f>IF('Rozpočet + Žádosti o změnu'!$ER$2="ano",'Rozpočet + Žádosti o změnu'!EP133,IF('Rozpočet + Žádosti o změnu'!$EF$2="ano",'Rozpočet + Žádosti o změnu'!ED133,IF('Rozpočet + Žádosti o změnu'!$DT$2="ano",'Rozpočet + Žádosti o změnu'!DR133,IF('Rozpočet + Žádosti o změnu'!$DH$2="ano",'Rozpočet + Žádosti o změnu'!DF133,IF('Rozpočet + Žádosti o změnu'!$CV$2="ano",'Rozpočet + Žádosti o změnu'!CT133,IF('Rozpočet + Žádosti o změnu'!$CJ$2="ano",'Rozpočet + Žádosti o změnu'!CH133,IF('Rozpočet + Žádosti o změnu'!$BX$2="ano",'Rozpočet + Žádosti o změnu'!BV133,IF('Rozpočet + Žádosti o změnu'!$BL$2="ano",'Rozpočet + Žádosti o změnu'!BJ133,IF('Rozpočet + Žádosti o změnu'!$AZ$2="ano",'Rozpočet + Žádosti o změnu'!AX133,IF('Rozpočet + Žádosti o změnu'!$AN$2="ano",'Rozpočet + Žádosti o změnu'!AL133,'Rozpočet + Žádosti o změnu'!L133))))))))))</f>
        <v>0</v>
      </c>
      <c r="T133" s="267">
        <f>IF('Rozpočet + Žádosti o změnu'!$ER$2="ano",'Rozpočet + Žádosti o změnu'!EQ133,IF('Rozpočet + Žádosti o změnu'!$EF$2="ano",'Rozpočet + Žádosti o změnu'!EE133,IF('Rozpočet + Žádosti o změnu'!$DT$2="ano",'Rozpočet + Žádosti o změnu'!DS133,IF('Rozpočet + Žádosti o změnu'!$DH$2="ano",'Rozpočet + Žádosti o změnu'!DG133,IF('Rozpočet + Žádosti o změnu'!$CV$2="ano",'Rozpočet + Žádosti o změnu'!CU133,IF('Rozpočet + Žádosti o změnu'!$CJ$2="ano",'Rozpočet + Žádosti o změnu'!CI133,IF('Rozpočet + Žádosti o změnu'!$BX$2="ano",'Rozpočet + Žádosti o změnu'!BW133,IF('Rozpočet + Žádosti o změnu'!$BL$2="ano",'Rozpočet + Žádosti o změnu'!BK133,IF('Rozpočet + Žádosti o změnu'!$AZ$2="ano",'Rozpočet + Žádosti o změnu'!AY133,IF('Rozpočet + Žádosti o změnu'!$AN$2="ano",'Rozpočet + Žádosti o změnu'!AM133,'Rozpočet + Žádosti o změnu'!M133))))))))))</f>
        <v>0</v>
      </c>
      <c r="U133" s="267">
        <f>IF('Rozpočet + Žádosti o změnu'!$ER$2="ano",'Rozpočet + Žádosti o změnu'!ER133,IF('Rozpočet + Žádosti o změnu'!$EF$2="ano",'Rozpočet + Žádosti o změnu'!EF133,IF('Rozpočet + Žádosti o změnu'!$DT$2="ano",'Rozpočet + Žádosti o změnu'!DT133,IF('Rozpočet + Žádosti o změnu'!$DH$2="ano",'Rozpočet + Žádosti o změnu'!DH133,IF('Rozpočet + Žádosti o změnu'!$CV$2="ano",'Rozpočet + Žádosti o změnu'!CV133,IF('Rozpočet + Žádosti o změnu'!$CJ$2="ano",'Rozpočet + Žádosti o změnu'!CJ133,IF('Rozpočet + Žádosti o změnu'!$BX$2="ano",'Rozpočet + Žádosti o změnu'!BX133,IF('Rozpočet + Žádosti o změnu'!$BL$2="ano",'Rozpočet + Žádosti o změnu'!BL133,IF('Rozpočet + Žádosti o změnu'!$AZ$2="ano",'Rozpočet + Žádosti o změnu'!AZ133,IF('Rozpočet + Žádosti o změnu'!$AN$2="ano",'Rozpočet + Žádosti o změnu'!AN133,'Rozpočet + Žádosti o změnu'!N133))))))))))</f>
        <v>0</v>
      </c>
      <c r="W133" s="281">
        <f>IF('ZoR č. 1'!$D133="",0,'ZoR č. 1'!G133)+IF('ZoR č. 2'!$D133="",0,'ZoR č. 2'!G133)+IF('ZoR č. 3'!$D133="",0,'ZoR č. 3'!G133)+IF('ZoR č. 4'!$D133="",0,'ZoR č. 4'!G133)+IF('ZoR č. 5'!$D133="",0,'ZoR č. 5'!G133)+IF('ZoR č. 6'!$D133="",0,'ZoR č. 6'!G133)+IF('ZoR č. 7'!$D133="",0,'ZoR č. 7'!G133)+IF('ZoR č. 8'!$D133="",0,'ZoR č. 8'!G133)+IF('ZoR č. 9'!$D133="",0,'ZoR č. 9'!G133)+IF('ZoR č. 10'!$D133="",0,'ZoR č. 10'!G133)+IF(ZZoR!$D133="",0,ZZoR!G133)</f>
        <v>0</v>
      </c>
      <c r="X133" s="281">
        <f>IF('ZoR č. 1'!$D133="",0,'ZoR č. 1'!H133)+IF('ZoR č. 2'!$D133="",0,'ZoR č. 2'!H133)+IF('ZoR č. 3'!$D133="",0,'ZoR č. 3'!H133)+IF('ZoR č. 4'!$D133="",0,'ZoR č. 4'!H133)+IF('ZoR č. 5'!$D133="",0,'ZoR č. 5'!H133)+IF('ZoR č. 6'!$D133="",0,'ZoR č. 6'!H133)+IF('ZoR č. 7'!$D133="",0,'ZoR č. 7'!H133)+IF('ZoR č. 8'!$D133="",0,'ZoR č. 8'!H133)+IF('ZoR č. 9'!$D133="",0,'ZoR č. 9'!H133)+IF('ZoR č. 10'!$D133="",0,'ZoR č. 10'!H133)+IF(ZZoR!$D133="",0,ZZoR!H133)</f>
        <v>0</v>
      </c>
      <c r="Y133" s="281">
        <f>IF('ZoR č. 1'!$D133="",0,'ZoR č. 1'!I133)+IF('ZoR č. 2'!$D133="",0,'ZoR č. 2'!I133)+IF('ZoR č. 3'!$D133="",0,'ZoR č. 3'!I133)+IF('ZoR č. 4'!$D133="",0,'ZoR č. 4'!I133)+IF('ZoR č. 5'!$D133="",0,'ZoR č. 5'!I133)+IF('ZoR č. 6'!$D133="",0,'ZoR č. 6'!I133)+IF('ZoR č. 7'!$D133="",0,'ZoR č. 7'!I133)+IF('ZoR č. 8'!$D133="",0,'ZoR č. 8'!I133)+IF('ZoR č. 9'!$D133="",0,'ZoR č. 9'!I133)+IF('ZoR č. 10'!$D133="",0,'ZoR č. 10'!I133)+IF(ZZoR!$D133="",0,ZZoR!I133)</f>
        <v>0</v>
      </c>
      <c r="Z133" s="281">
        <f>IF('ZoR č. 1'!$D133="",0,'ZoR č. 1'!J133)+IF('ZoR č. 2'!$D133="",0,'ZoR č. 2'!J133)+IF('ZoR č. 3'!$D133="",0,'ZoR č. 3'!J133)+IF('ZoR č. 4'!$D133="",0,'ZoR č. 4'!J133)+IF('ZoR č. 5'!$D133="",0,'ZoR č. 5'!J133)+IF('ZoR č. 6'!$D133="",0,'ZoR č. 6'!J133)+IF('ZoR č. 7'!$D133="",0,'ZoR č. 7'!J133)+IF('ZoR č. 8'!$D133="",0,'ZoR č. 8'!J133)+IF('ZoR č. 9'!$D133="",0,'ZoR č. 9'!J133)+IF('ZoR č. 10'!$D133="",0,'ZoR č. 10'!J133)+IF(ZZoR!$D133="",0,ZZoR!J133)</f>
        <v>0</v>
      </c>
      <c r="AA133" s="281">
        <f>IF('ZoR č. 1'!$D133="",0,'ZoR č. 1'!K133)+IF('ZoR č. 2'!$D133="",0,'ZoR č. 2'!K133)+IF('ZoR č. 3'!$D133="",0,'ZoR č. 3'!K133)+IF('ZoR č. 4'!$D133="",0,'ZoR č. 4'!K133)+IF('ZoR č. 5'!$D133="",0,'ZoR č. 5'!K133)+IF('ZoR č. 6'!$D133="",0,'ZoR č. 6'!K133)+IF('ZoR č. 7'!$D133="",0,'ZoR č. 7'!K133)+IF('ZoR č. 8'!$D133="",0,'ZoR č. 8'!K133)+IF('ZoR č. 9'!$D133="",0,'ZoR č. 9'!K133)+IF('ZoR č. 10'!$D133="",0,'ZoR č. 10'!K133)+IF(ZZoR!$D133="",0,ZZoR!K133)</f>
        <v>0</v>
      </c>
      <c r="AB133" s="281">
        <f>IF('ZoR č. 1'!$D133="",0,'ZoR č. 1'!L133)+IF('ZoR č. 2'!$D133="",0,'ZoR č. 2'!L133)+IF('ZoR č. 3'!$D133="",0,'ZoR č. 3'!L133)+IF('ZoR č. 4'!$D133="",0,'ZoR č. 4'!L133)+IF('ZoR č. 5'!$D133="",0,'ZoR č. 5'!L133)+IF('ZoR č. 6'!$D133="",0,'ZoR č. 6'!L133)+IF('ZoR č. 7'!$D133="",0,'ZoR č. 7'!L133)+IF('ZoR č. 8'!$D133="",0,'ZoR č. 8'!L133)+IF('ZoR č. 9'!$D133="",0,'ZoR č. 9'!L133)+IF('ZoR č. 10'!$D133="",0,'ZoR č. 10'!L133)+IF(ZZoR!$D133="",0,ZZoR!L133)</f>
        <v>0</v>
      </c>
      <c r="AC133" s="281">
        <f>IF('ZoR č. 1'!$D133="",0,'ZoR č. 1'!M133)+IF('ZoR č. 2'!$D133="",0,'ZoR č. 2'!M133)+IF('ZoR č. 3'!$D133="",0,'ZoR č. 3'!M133)+IF('ZoR č. 4'!$D133="",0,'ZoR č. 4'!M133)+IF('ZoR č. 5'!$D133="",0,'ZoR č. 5'!M133)+IF('ZoR č. 6'!$D133="",0,'ZoR č. 6'!M133)+IF('ZoR č. 7'!$D133="",0,'ZoR č. 7'!M133)+IF('ZoR č. 8'!$D133="",0,'ZoR č. 8'!M133)+IF('ZoR č. 9'!$D133="",0,'ZoR č. 9'!M133)+IF('ZoR č. 10'!$D133="",0,'ZoR č. 10'!M133)+IF(ZZoR!$D133="",0,ZZoR!M133)</f>
        <v>0</v>
      </c>
      <c r="AE133" s="282" t="str">
        <f t="shared" si="7"/>
        <v/>
      </c>
    </row>
    <row r="134" spans="2:31" x14ac:dyDescent="0.25">
      <c r="B134" s="10" t="s">
        <v>247</v>
      </c>
      <c r="C134" s="104" t="str">
        <f>IF(COUNTA('Přehled partnerů'!C134:D134)&lt;&gt;2,"partner neuveden",IF('Přehled partnerů'!J134="ANO",'Přehled partnerů'!C134,"v tomto období nerelevantní"))</f>
        <v>partner neuveden</v>
      </c>
      <c r="D134" s="116" t="str">
        <f>IF(COUNTA('Přehled partnerů'!C134:D134)&lt;&gt;2,"",IF('Přehled partnerů'!J134="ANO",'Přehled partnerů'!D134,""))</f>
        <v/>
      </c>
      <c r="E134" s="24" t="str">
        <f t="shared" si="8"/>
        <v/>
      </c>
      <c r="F134" s="47" t="str">
        <f t="shared" si="9"/>
        <v/>
      </c>
      <c r="G134" s="15">
        <v>0</v>
      </c>
      <c r="H134" s="16">
        <v>0</v>
      </c>
      <c r="I134" s="16">
        <v>0</v>
      </c>
      <c r="J134" s="16">
        <v>0</v>
      </c>
      <c r="K134" s="126">
        <v>0</v>
      </c>
      <c r="L134" s="126">
        <v>0</v>
      </c>
      <c r="M134" s="130">
        <v>0</v>
      </c>
      <c r="N134" s="58" t="str">
        <f t="shared" si="6"/>
        <v/>
      </c>
      <c r="O134" s="267">
        <f>IF('Rozpočet + Žádosti o změnu'!$ER$2="ano",'Rozpočet + Žádosti o změnu'!EL134,IF('Rozpočet + Žádosti o změnu'!$EF$2="ano",'Rozpočet + Žádosti o změnu'!DZ134,IF('Rozpočet + Žádosti o změnu'!$DT$2="ano",'Rozpočet + Žádosti o změnu'!DN134,IF('Rozpočet + Žádosti o změnu'!$DH$2="ano",'Rozpočet + Žádosti o změnu'!DB134,IF('Rozpočet + Žádosti o změnu'!$CV$2="ano",'Rozpočet + Žádosti o změnu'!CP134,IF('Rozpočet + Žádosti o změnu'!$CJ$2="ano",'Rozpočet + Žádosti o změnu'!CD134,IF('Rozpočet + Žádosti o změnu'!$BX$2="ano",'Rozpočet + Žádosti o změnu'!BR134,IF('Rozpočet + Žádosti o změnu'!$BL$2="ano",'Rozpočet + Žádosti o změnu'!BF134,IF('Rozpočet + Žádosti o změnu'!$AZ$2="ano",'Rozpočet + Žádosti o změnu'!AT134,IF('Rozpočet + Žádosti o změnu'!$AN$2="ano",'Rozpočet + Žádosti o změnu'!AH134,'Rozpočet + Žádosti o změnu'!H134))))))))))</f>
        <v>0</v>
      </c>
      <c r="P134" s="267">
        <f>IF('Rozpočet + Žádosti o změnu'!$ER$2="ano",'Rozpočet + Žádosti o změnu'!EM134,IF('Rozpočet + Žádosti o změnu'!$EF$2="ano",'Rozpočet + Žádosti o změnu'!EA134,IF('Rozpočet + Žádosti o změnu'!$DT$2="ano",'Rozpočet + Žádosti o změnu'!DO134,IF('Rozpočet + Žádosti o změnu'!$DH$2="ano",'Rozpočet + Žádosti o změnu'!DC134,IF('Rozpočet + Žádosti o změnu'!$CV$2="ano",'Rozpočet + Žádosti o změnu'!CQ134,IF('Rozpočet + Žádosti o změnu'!$CJ$2="ano",'Rozpočet + Žádosti o změnu'!CE134,IF('Rozpočet + Žádosti o změnu'!$BX$2="ano",'Rozpočet + Žádosti o změnu'!BS134,IF('Rozpočet + Žádosti o změnu'!$BL$2="ano",'Rozpočet + Žádosti o změnu'!BG134,IF('Rozpočet + Žádosti o změnu'!$AZ$2="ano",'Rozpočet + Žádosti o změnu'!AU134,IF('Rozpočet + Žádosti o změnu'!$AN$2="ano",'Rozpočet + Žádosti o změnu'!AI134,'Rozpočet + Žádosti o změnu'!I134))))))))))</f>
        <v>0</v>
      </c>
      <c r="Q134" s="267">
        <f>IF('Rozpočet + Žádosti o změnu'!$ER$2="ano",'Rozpočet + Žádosti o změnu'!EN134,IF('Rozpočet + Žádosti o změnu'!$EF$2="ano",'Rozpočet + Žádosti o změnu'!EB134,IF('Rozpočet + Žádosti o změnu'!$DT$2="ano",'Rozpočet + Žádosti o změnu'!DP134,IF('Rozpočet + Žádosti o změnu'!$DH$2="ano",'Rozpočet + Žádosti o změnu'!DD134,IF('Rozpočet + Žádosti o změnu'!$CV$2="ano",'Rozpočet + Žádosti o změnu'!CR134,IF('Rozpočet + Žádosti o změnu'!$CJ$2="ano",'Rozpočet + Žádosti o změnu'!CF134,IF('Rozpočet + Žádosti o změnu'!$BX$2="ano",'Rozpočet + Žádosti o změnu'!BT134,IF('Rozpočet + Žádosti o změnu'!$BL$2="ano",'Rozpočet + Žádosti o změnu'!BH134,IF('Rozpočet + Žádosti o změnu'!$AZ$2="ano",'Rozpočet + Žádosti o změnu'!AV134,IF('Rozpočet + Žádosti o změnu'!$AN$2="ano",'Rozpočet + Žádosti o změnu'!AJ134,'Rozpočet + Žádosti o změnu'!J134))))))))))</f>
        <v>0</v>
      </c>
      <c r="R134" s="267">
        <f>IF('Rozpočet + Žádosti o změnu'!$ER$2="ano",'Rozpočet + Žádosti o změnu'!EO134,IF('Rozpočet + Žádosti o změnu'!$EF$2="ano",'Rozpočet + Žádosti o změnu'!EC134,IF('Rozpočet + Žádosti o změnu'!$DT$2="ano",'Rozpočet + Žádosti o změnu'!DQ134,IF('Rozpočet + Žádosti o změnu'!$DH$2="ano",'Rozpočet + Žádosti o změnu'!DE134,IF('Rozpočet + Žádosti o změnu'!$CV$2="ano",'Rozpočet + Žádosti o změnu'!CS134,IF('Rozpočet + Žádosti o změnu'!$CJ$2="ano",'Rozpočet + Žádosti o změnu'!CG134,IF('Rozpočet + Žádosti o změnu'!$BX$2="ano",'Rozpočet + Žádosti o změnu'!BU134,IF('Rozpočet + Žádosti o změnu'!$BL$2="ano",'Rozpočet + Žádosti o změnu'!BI134,IF('Rozpočet + Žádosti o změnu'!$AZ$2="ano",'Rozpočet + Žádosti o změnu'!AW134,IF('Rozpočet + Žádosti o změnu'!$AN$2="ano",'Rozpočet + Žádosti o změnu'!AK134,'Rozpočet + Žádosti o změnu'!K134))))))))))</f>
        <v>0</v>
      </c>
      <c r="S134" s="267">
        <f>IF('Rozpočet + Žádosti o změnu'!$ER$2="ano",'Rozpočet + Žádosti o změnu'!EP134,IF('Rozpočet + Žádosti o změnu'!$EF$2="ano",'Rozpočet + Žádosti o změnu'!ED134,IF('Rozpočet + Žádosti o změnu'!$DT$2="ano",'Rozpočet + Žádosti o změnu'!DR134,IF('Rozpočet + Žádosti o změnu'!$DH$2="ano",'Rozpočet + Žádosti o změnu'!DF134,IF('Rozpočet + Žádosti o změnu'!$CV$2="ano",'Rozpočet + Žádosti o změnu'!CT134,IF('Rozpočet + Žádosti o změnu'!$CJ$2="ano",'Rozpočet + Žádosti o změnu'!CH134,IF('Rozpočet + Žádosti o změnu'!$BX$2="ano",'Rozpočet + Žádosti o změnu'!BV134,IF('Rozpočet + Žádosti o změnu'!$BL$2="ano",'Rozpočet + Žádosti o změnu'!BJ134,IF('Rozpočet + Žádosti o změnu'!$AZ$2="ano",'Rozpočet + Žádosti o změnu'!AX134,IF('Rozpočet + Žádosti o změnu'!$AN$2="ano",'Rozpočet + Žádosti o změnu'!AL134,'Rozpočet + Žádosti o změnu'!L134))))))))))</f>
        <v>0</v>
      </c>
      <c r="T134" s="267">
        <f>IF('Rozpočet + Žádosti o změnu'!$ER$2="ano",'Rozpočet + Žádosti o změnu'!EQ134,IF('Rozpočet + Žádosti o změnu'!$EF$2="ano",'Rozpočet + Žádosti o změnu'!EE134,IF('Rozpočet + Žádosti o změnu'!$DT$2="ano",'Rozpočet + Žádosti o změnu'!DS134,IF('Rozpočet + Žádosti o změnu'!$DH$2="ano",'Rozpočet + Žádosti o změnu'!DG134,IF('Rozpočet + Žádosti o změnu'!$CV$2="ano",'Rozpočet + Žádosti o změnu'!CU134,IF('Rozpočet + Žádosti o změnu'!$CJ$2="ano",'Rozpočet + Žádosti o změnu'!CI134,IF('Rozpočet + Žádosti o změnu'!$BX$2="ano",'Rozpočet + Žádosti o změnu'!BW134,IF('Rozpočet + Žádosti o změnu'!$BL$2="ano",'Rozpočet + Žádosti o změnu'!BK134,IF('Rozpočet + Žádosti o změnu'!$AZ$2="ano",'Rozpočet + Žádosti o změnu'!AY134,IF('Rozpočet + Žádosti o změnu'!$AN$2="ano",'Rozpočet + Žádosti o změnu'!AM134,'Rozpočet + Žádosti o změnu'!M134))))))))))</f>
        <v>0</v>
      </c>
      <c r="U134" s="267">
        <f>IF('Rozpočet + Žádosti o změnu'!$ER$2="ano",'Rozpočet + Žádosti o změnu'!ER134,IF('Rozpočet + Žádosti o změnu'!$EF$2="ano",'Rozpočet + Žádosti o změnu'!EF134,IF('Rozpočet + Žádosti o změnu'!$DT$2="ano",'Rozpočet + Žádosti o změnu'!DT134,IF('Rozpočet + Žádosti o změnu'!$DH$2="ano",'Rozpočet + Žádosti o změnu'!DH134,IF('Rozpočet + Žádosti o změnu'!$CV$2="ano",'Rozpočet + Žádosti o změnu'!CV134,IF('Rozpočet + Žádosti o změnu'!$CJ$2="ano",'Rozpočet + Žádosti o změnu'!CJ134,IF('Rozpočet + Žádosti o změnu'!$BX$2="ano",'Rozpočet + Žádosti o změnu'!BX134,IF('Rozpočet + Žádosti o změnu'!$BL$2="ano",'Rozpočet + Žádosti o změnu'!BL134,IF('Rozpočet + Žádosti o změnu'!$AZ$2="ano",'Rozpočet + Žádosti o změnu'!AZ134,IF('Rozpočet + Žádosti o změnu'!$AN$2="ano",'Rozpočet + Žádosti o změnu'!AN134,'Rozpočet + Žádosti o změnu'!N134))))))))))</f>
        <v>0</v>
      </c>
      <c r="W134" s="281">
        <f>IF('ZoR č. 1'!$D134="",0,'ZoR č. 1'!G134)+IF('ZoR č. 2'!$D134="",0,'ZoR č. 2'!G134)+IF('ZoR č. 3'!$D134="",0,'ZoR č. 3'!G134)+IF('ZoR č. 4'!$D134="",0,'ZoR č. 4'!G134)+IF('ZoR č. 5'!$D134="",0,'ZoR č. 5'!G134)+IF('ZoR č. 6'!$D134="",0,'ZoR č. 6'!G134)+IF('ZoR č. 7'!$D134="",0,'ZoR č. 7'!G134)+IF('ZoR č. 8'!$D134="",0,'ZoR č. 8'!G134)+IF('ZoR č. 9'!$D134="",0,'ZoR č. 9'!G134)+IF('ZoR č. 10'!$D134="",0,'ZoR č. 10'!G134)+IF(ZZoR!$D134="",0,ZZoR!G134)</f>
        <v>0</v>
      </c>
      <c r="X134" s="281">
        <f>IF('ZoR č. 1'!$D134="",0,'ZoR č. 1'!H134)+IF('ZoR č. 2'!$D134="",0,'ZoR č. 2'!H134)+IF('ZoR č. 3'!$D134="",0,'ZoR č. 3'!H134)+IF('ZoR č. 4'!$D134="",0,'ZoR č. 4'!H134)+IF('ZoR č. 5'!$D134="",0,'ZoR č. 5'!H134)+IF('ZoR č. 6'!$D134="",0,'ZoR č. 6'!H134)+IF('ZoR č. 7'!$D134="",0,'ZoR č. 7'!H134)+IF('ZoR č. 8'!$D134="",0,'ZoR č. 8'!H134)+IF('ZoR č. 9'!$D134="",0,'ZoR č. 9'!H134)+IF('ZoR č. 10'!$D134="",0,'ZoR č. 10'!H134)+IF(ZZoR!$D134="",0,ZZoR!H134)</f>
        <v>0</v>
      </c>
      <c r="Y134" s="281">
        <f>IF('ZoR č. 1'!$D134="",0,'ZoR č. 1'!I134)+IF('ZoR č. 2'!$D134="",0,'ZoR č. 2'!I134)+IF('ZoR č. 3'!$D134="",0,'ZoR č. 3'!I134)+IF('ZoR č. 4'!$D134="",0,'ZoR č. 4'!I134)+IF('ZoR č. 5'!$D134="",0,'ZoR č. 5'!I134)+IF('ZoR č. 6'!$D134="",0,'ZoR č. 6'!I134)+IF('ZoR č. 7'!$D134="",0,'ZoR č. 7'!I134)+IF('ZoR č. 8'!$D134="",0,'ZoR č. 8'!I134)+IF('ZoR č. 9'!$D134="",0,'ZoR č. 9'!I134)+IF('ZoR č. 10'!$D134="",0,'ZoR č. 10'!I134)+IF(ZZoR!$D134="",0,ZZoR!I134)</f>
        <v>0</v>
      </c>
      <c r="Z134" s="281">
        <f>IF('ZoR č. 1'!$D134="",0,'ZoR č. 1'!J134)+IF('ZoR č. 2'!$D134="",0,'ZoR č. 2'!J134)+IF('ZoR č. 3'!$D134="",0,'ZoR č. 3'!J134)+IF('ZoR č. 4'!$D134="",0,'ZoR č. 4'!J134)+IF('ZoR č. 5'!$D134="",0,'ZoR č. 5'!J134)+IF('ZoR č. 6'!$D134="",0,'ZoR č. 6'!J134)+IF('ZoR č. 7'!$D134="",0,'ZoR č. 7'!J134)+IF('ZoR č. 8'!$D134="",0,'ZoR č. 8'!J134)+IF('ZoR č. 9'!$D134="",0,'ZoR č. 9'!J134)+IF('ZoR č. 10'!$D134="",0,'ZoR č. 10'!J134)+IF(ZZoR!$D134="",0,ZZoR!J134)</f>
        <v>0</v>
      </c>
      <c r="AA134" s="281">
        <f>IF('ZoR č. 1'!$D134="",0,'ZoR č. 1'!K134)+IF('ZoR č. 2'!$D134="",0,'ZoR č. 2'!K134)+IF('ZoR č. 3'!$D134="",0,'ZoR č. 3'!K134)+IF('ZoR č. 4'!$D134="",0,'ZoR č. 4'!K134)+IF('ZoR č. 5'!$D134="",0,'ZoR č. 5'!K134)+IF('ZoR č. 6'!$D134="",0,'ZoR č. 6'!K134)+IF('ZoR č. 7'!$D134="",0,'ZoR č. 7'!K134)+IF('ZoR č. 8'!$D134="",0,'ZoR č. 8'!K134)+IF('ZoR č. 9'!$D134="",0,'ZoR č. 9'!K134)+IF('ZoR č. 10'!$D134="",0,'ZoR č. 10'!K134)+IF(ZZoR!$D134="",0,ZZoR!K134)</f>
        <v>0</v>
      </c>
      <c r="AB134" s="281">
        <f>IF('ZoR č. 1'!$D134="",0,'ZoR č. 1'!L134)+IF('ZoR č. 2'!$D134="",0,'ZoR č. 2'!L134)+IF('ZoR č. 3'!$D134="",0,'ZoR č. 3'!L134)+IF('ZoR č. 4'!$D134="",0,'ZoR č. 4'!L134)+IF('ZoR č. 5'!$D134="",0,'ZoR č. 5'!L134)+IF('ZoR č. 6'!$D134="",0,'ZoR č. 6'!L134)+IF('ZoR č. 7'!$D134="",0,'ZoR č. 7'!L134)+IF('ZoR č. 8'!$D134="",0,'ZoR č. 8'!L134)+IF('ZoR č. 9'!$D134="",0,'ZoR č. 9'!L134)+IF('ZoR č. 10'!$D134="",0,'ZoR č. 10'!L134)+IF(ZZoR!$D134="",0,ZZoR!L134)</f>
        <v>0</v>
      </c>
      <c r="AC134" s="281">
        <f>IF('ZoR č. 1'!$D134="",0,'ZoR č. 1'!M134)+IF('ZoR č. 2'!$D134="",0,'ZoR č. 2'!M134)+IF('ZoR č. 3'!$D134="",0,'ZoR č. 3'!M134)+IF('ZoR č. 4'!$D134="",0,'ZoR č. 4'!M134)+IF('ZoR č. 5'!$D134="",0,'ZoR č. 5'!M134)+IF('ZoR č. 6'!$D134="",0,'ZoR č. 6'!M134)+IF('ZoR č. 7'!$D134="",0,'ZoR č. 7'!M134)+IF('ZoR č. 8'!$D134="",0,'ZoR č. 8'!M134)+IF('ZoR č. 9'!$D134="",0,'ZoR č. 9'!M134)+IF('ZoR č. 10'!$D134="",0,'ZoR č. 10'!M134)+IF(ZZoR!$D134="",0,ZZoR!M134)</f>
        <v>0</v>
      </c>
      <c r="AE134" s="282" t="str">
        <f t="shared" si="7"/>
        <v/>
      </c>
    </row>
    <row r="135" spans="2:31" x14ac:dyDescent="0.25">
      <c r="B135" s="10" t="s">
        <v>248</v>
      </c>
      <c r="C135" s="104" t="str">
        <f>IF(COUNTA('Přehled partnerů'!C135:D135)&lt;&gt;2,"partner neuveden",IF('Přehled partnerů'!J135="ANO",'Přehled partnerů'!C135,"v tomto období nerelevantní"))</f>
        <v>partner neuveden</v>
      </c>
      <c r="D135" s="116" t="str">
        <f>IF(COUNTA('Přehled partnerů'!C135:D135)&lt;&gt;2,"",IF('Přehled partnerů'!J135="ANO",'Přehled partnerů'!D135,""))</f>
        <v/>
      </c>
      <c r="E135" s="24" t="str">
        <f t="shared" si="8"/>
        <v/>
      </c>
      <c r="F135" s="47" t="str">
        <f t="shared" si="9"/>
        <v/>
      </c>
      <c r="G135" s="15">
        <v>0</v>
      </c>
      <c r="H135" s="16">
        <v>0</v>
      </c>
      <c r="I135" s="16">
        <v>0</v>
      </c>
      <c r="J135" s="16">
        <v>0</v>
      </c>
      <c r="K135" s="126">
        <v>0</v>
      </c>
      <c r="L135" s="126">
        <v>0</v>
      </c>
      <c r="M135" s="130">
        <v>0</v>
      </c>
      <c r="N135" s="58" t="str">
        <f t="shared" si="6"/>
        <v/>
      </c>
      <c r="O135" s="267">
        <f>IF('Rozpočet + Žádosti o změnu'!$ER$2="ano",'Rozpočet + Žádosti o změnu'!EL135,IF('Rozpočet + Žádosti o změnu'!$EF$2="ano",'Rozpočet + Žádosti o změnu'!DZ135,IF('Rozpočet + Žádosti o změnu'!$DT$2="ano",'Rozpočet + Žádosti o změnu'!DN135,IF('Rozpočet + Žádosti o změnu'!$DH$2="ano",'Rozpočet + Žádosti o změnu'!DB135,IF('Rozpočet + Žádosti o změnu'!$CV$2="ano",'Rozpočet + Žádosti o změnu'!CP135,IF('Rozpočet + Žádosti o změnu'!$CJ$2="ano",'Rozpočet + Žádosti o změnu'!CD135,IF('Rozpočet + Žádosti o změnu'!$BX$2="ano",'Rozpočet + Žádosti o změnu'!BR135,IF('Rozpočet + Žádosti o změnu'!$BL$2="ano",'Rozpočet + Žádosti o změnu'!BF135,IF('Rozpočet + Žádosti o změnu'!$AZ$2="ano",'Rozpočet + Žádosti o změnu'!AT135,IF('Rozpočet + Žádosti o změnu'!$AN$2="ano",'Rozpočet + Žádosti o změnu'!AH135,'Rozpočet + Žádosti o změnu'!H135))))))))))</f>
        <v>0</v>
      </c>
      <c r="P135" s="267">
        <f>IF('Rozpočet + Žádosti o změnu'!$ER$2="ano",'Rozpočet + Žádosti o změnu'!EM135,IF('Rozpočet + Žádosti o změnu'!$EF$2="ano",'Rozpočet + Žádosti o změnu'!EA135,IF('Rozpočet + Žádosti o změnu'!$DT$2="ano",'Rozpočet + Žádosti o změnu'!DO135,IF('Rozpočet + Žádosti o změnu'!$DH$2="ano",'Rozpočet + Žádosti o změnu'!DC135,IF('Rozpočet + Žádosti o změnu'!$CV$2="ano",'Rozpočet + Žádosti o změnu'!CQ135,IF('Rozpočet + Žádosti o změnu'!$CJ$2="ano",'Rozpočet + Žádosti o změnu'!CE135,IF('Rozpočet + Žádosti o změnu'!$BX$2="ano",'Rozpočet + Žádosti o změnu'!BS135,IF('Rozpočet + Žádosti o změnu'!$BL$2="ano",'Rozpočet + Žádosti o změnu'!BG135,IF('Rozpočet + Žádosti o změnu'!$AZ$2="ano",'Rozpočet + Žádosti o změnu'!AU135,IF('Rozpočet + Žádosti o změnu'!$AN$2="ano",'Rozpočet + Žádosti o změnu'!AI135,'Rozpočet + Žádosti o změnu'!I135))))))))))</f>
        <v>0</v>
      </c>
      <c r="Q135" s="267">
        <f>IF('Rozpočet + Žádosti o změnu'!$ER$2="ano",'Rozpočet + Žádosti o změnu'!EN135,IF('Rozpočet + Žádosti o změnu'!$EF$2="ano",'Rozpočet + Žádosti o změnu'!EB135,IF('Rozpočet + Žádosti o změnu'!$DT$2="ano",'Rozpočet + Žádosti o změnu'!DP135,IF('Rozpočet + Žádosti o změnu'!$DH$2="ano",'Rozpočet + Žádosti o změnu'!DD135,IF('Rozpočet + Žádosti o změnu'!$CV$2="ano",'Rozpočet + Žádosti o změnu'!CR135,IF('Rozpočet + Žádosti o změnu'!$CJ$2="ano",'Rozpočet + Žádosti o změnu'!CF135,IF('Rozpočet + Žádosti o změnu'!$BX$2="ano",'Rozpočet + Žádosti o změnu'!BT135,IF('Rozpočet + Žádosti o změnu'!$BL$2="ano",'Rozpočet + Žádosti o změnu'!BH135,IF('Rozpočet + Žádosti o změnu'!$AZ$2="ano",'Rozpočet + Žádosti o změnu'!AV135,IF('Rozpočet + Žádosti o změnu'!$AN$2="ano",'Rozpočet + Žádosti o změnu'!AJ135,'Rozpočet + Žádosti o změnu'!J135))))))))))</f>
        <v>0</v>
      </c>
      <c r="R135" s="267">
        <f>IF('Rozpočet + Žádosti o změnu'!$ER$2="ano",'Rozpočet + Žádosti o změnu'!EO135,IF('Rozpočet + Žádosti o změnu'!$EF$2="ano",'Rozpočet + Žádosti o změnu'!EC135,IF('Rozpočet + Žádosti o změnu'!$DT$2="ano",'Rozpočet + Žádosti o změnu'!DQ135,IF('Rozpočet + Žádosti o změnu'!$DH$2="ano",'Rozpočet + Žádosti o změnu'!DE135,IF('Rozpočet + Žádosti o změnu'!$CV$2="ano",'Rozpočet + Žádosti o změnu'!CS135,IF('Rozpočet + Žádosti o změnu'!$CJ$2="ano",'Rozpočet + Žádosti o změnu'!CG135,IF('Rozpočet + Žádosti o změnu'!$BX$2="ano",'Rozpočet + Žádosti o změnu'!BU135,IF('Rozpočet + Žádosti o změnu'!$BL$2="ano",'Rozpočet + Žádosti o změnu'!BI135,IF('Rozpočet + Žádosti o změnu'!$AZ$2="ano",'Rozpočet + Žádosti o změnu'!AW135,IF('Rozpočet + Žádosti o změnu'!$AN$2="ano",'Rozpočet + Žádosti o změnu'!AK135,'Rozpočet + Žádosti o změnu'!K135))))))))))</f>
        <v>0</v>
      </c>
      <c r="S135" s="267">
        <f>IF('Rozpočet + Žádosti o změnu'!$ER$2="ano",'Rozpočet + Žádosti o změnu'!EP135,IF('Rozpočet + Žádosti o změnu'!$EF$2="ano",'Rozpočet + Žádosti o změnu'!ED135,IF('Rozpočet + Žádosti o změnu'!$DT$2="ano",'Rozpočet + Žádosti o změnu'!DR135,IF('Rozpočet + Žádosti o změnu'!$DH$2="ano",'Rozpočet + Žádosti o změnu'!DF135,IF('Rozpočet + Žádosti o změnu'!$CV$2="ano",'Rozpočet + Žádosti o změnu'!CT135,IF('Rozpočet + Žádosti o změnu'!$CJ$2="ano",'Rozpočet + Žádosti o změnu'!CH135,IF('Rozpočet + Žádosti o změnu'!$BX$2="ano",'Rozpočet + Žádosti o změnu'!BV135,IF('Rozpočet + Žádosti o změnu'!$BL$2="ano",'Rozpočet + Žádosti o změnu'!BJ135,IF('Rozpočet + Žádosti o změnu'!$AZ$2="ano",'Rozpočet + Žádosti o změnu'!AX135,IF('Rozpočet + Žádosti o změnu'!$AN$2="ano",'Rozpočet + Žádosti o změnu'!AL135,'Rozpočet + Žádosti o změnu'!L135))))))))))</f>
        <v>0</v>
      </c>
      <c r="T135" s="267">
        <f>IF('Rozpočet + Žádosti o změnu'!$ER$2="ano",'Rozpočet + Žádosti o změnu'!EQ135,IF('Rozpočet + Žádosti o změnu'!$EF$2="ano",'Rozpočet + Žádosti o změnu'!EE135,IF('Rozpočet + Žádosti o změnu'!$DT$2="ano",'Rozpočet + Žádosti o změnu'!DS135,IF('Rozpočet + Žádosti o změnu'!$DH$2="ano",'Rozpočet + Žádosti o změnu'!DG135,IF('Rozpočet + Žádosti o změnu'!$CV$2="ano",'Rozpočet + Žádosti o změnu'!CU135,IF('Rozpočet + Žádosti o změnu'!$CJ$2="ano",'Rozpočet + Žádosti o změnu'!CI135,IF('Rozpočet + Žádosti o změnu'!$BX$2="ano",'Rozpočet + Žádosti o změnu'!BW135,IF('Rozpočet + Žádosti o změnu'!$BL$2="ano",'Rozpočet + Žádosti o změnu'!BK135,IF('Rozpočet + Žádosti o změnu'!$AZ$2="ano",'Rozpočet + Žádosti o změnu'!AY135,IF('Rozpočet + Žádosti o změnu'!$AN$2="ano",'Rozpočet + Žádosti o změnu'!AM135,'Rozpočet + Žádosti o změnu'!M135))))))))))</f>
        <v>0</v>
      </c>
      <c r="U135" s="267">
        <f>IF('Rozpočet + Žádosti o změnu'!$ER$2="ano",'Rozpočet + Žádosti o změnu'!ER135,IF('Rozpočet + Žádosti o změnu'!$EF$2="ano",'Rozpočet + Žádosti o změnu'!EF135,IF('Rozpočet + Žádosti o změnu'!$DT$2="ano",'Rozpočet + Žádosti o změnu'!DT135,IF('Rozpočet + Žádosti o změnu'!$DH$2="ano",'Rozpočet + Žádosti o změnu'!DH135,IF('Rozpočet + Žádosti o změnu'!$CV$2="ano",'Rozpočet + Žádosti o změnu'!CV135,IF('Rozpočet + Žádosti o změnu'!$CJ$2="ano",'Rozpočet + Žádosti o změnu'!CJ135,IF('Rozpočet + Žádosti o změnu'!$BX$2="ano",'Rozpočet + Žádosti o změnu'!BX135,IF('Rozpočet + Žádosti o změnu'!$BL$2="ano",'Rozpočet + Žádosti o změnu'!BL135,IF('Rozpočet + Žádosti o změnu'!$AZ$2="ano",'Rozpočet + Žádosti o změnu'!AZ135,IF('Rozpočet + Žádosti o změnu'!$AN$2="ano",'Rozpočet + Žádosti o změnu'!AN135,'Rozpočet + Žádosti o změnu'!N135))))))))))</f>
        <v>0</v>
      </c>
      <c r="W135" s="281">
        <f>IF('ZoR č. 1'!$D135="",0,'ZoR č. 1'!G135)+IF('ZoR č. 2'!$D135="",0,'ZoR č. 2'!G135)+IF('ZoR č. 3'!$D135="",0,'ZoR č. 3'!G135)+IF('ZoR č. 4'!$D135="",0,'ZoR č. 4'!G135)+IF('ZoR č. 5'!$D135="",0,'ZoR č. 5'!G135)+IF('ZoR č. 6'!$D135="",0,'ZoR č. 6'!G135)+IF('ZoR č. 7'!$D135="",0,'ZoR č. 7'!G135)+IF('ZoR č. 8'!$D135="",0,'ZoR č. 8'!G135)+IF('ZoR č. 9'!$D135="",0,'ZoR č. 9'!G135)+IF('ZoR č. 10'!$D135="",0,'ZoR č. 10'!G135)+IF(ZZoR!$D135="",0,ZZoR!G135)</f>
        <v>0</v>
      </c>
      <c r="X135" s="281">
        <f>IF('ZoR č. 1'!$D135="",0,'ZoR č. 1'!H135)+IF('ZoR č. 2'!$D135="",0,'ZoR č. 2'!H135)+IF('ZoR č. 3'!$D135="",0,'ZoR č. 3'!H135)+IF('ZoR č. 4'!$D135="",0,'ZoR č. 4'!H135)+IF('ZoR č. 5'!$D135="",0,'ZoR č. 5'!H135)+IF('ZoR č. 6'!$D135="",0,'ZoR č. 6'!H135)+IF('ZoR č. 7'!$D135="",0,'ZoR č. 7'!H135)+IF('ZoR č. 8'!$D135="",0,'ZoR č. 8'!H135)+IF('ZoR č. 9'!$D135="",0,'ZoR č. 9'!H135)+IF('ZoR č. 10'!$D135="",0,'ZoR č. 10'!H135)+IF(ZZoR!$D135="",0,ZZoR!H135)</f>
        <v>0</v>
      </c>
      <c r="Y135" s="281">
        <f>IF('ZoR č. 1'!$D135="",0,'ZoR č. 1'!I135)+IF('ZoR č. 2'!$D135="",0,'ZoR č. 2'!I135)+IF('ZoR č. 3'!$D135="",0,'ZoR č. 3'!I135)+IF('ZoR č. 4'!$D135="",0,'ZoR č. 4'!I135)+IF('ZoR č. 5'!$D135="",0,'ZoR č. 5'!I135)+IF('ZoR č. 6'!$D135="",0,'ZoR č. 6'!I135)+IF('ZoR č. 7'!$D135="",0,'ZoR č. 7'!I135)+IF('ZoR č. 8'!$D135="",0,'ZoR č. 8'!I135)+IF('ZoR č. 9'!$D135="",0,'ZoR č. 9'!I135)+IF('ZoR č. 10'!$D135="",0,'ZoR č. 10'!I135)+IF(ZZoR!$D135="",0,ZZoR!I135)</f>
        <v>0</v>
      </c>
      <c r="Z135" s="281">
        <f>IF('ZoR č. 1'!$D135="",0,'ZoR č. 1'!J135)+IF('ZoR č. 2'!$D135="",0,'ZoR č. 2'!J135)+IF('ZoR č. 3'!$D135="",0,'ZoR č. 3'!J135)+IF('ZoR č. 4'!$D135="",0,'ZoR č. 4'!J135)+IF('ZoR č. 5'!$D135="",0,'ZoR č. 5'!J135)+IF('ZoR č. 6'!$D135="",0,'ZoR č. 6'!J135)+IF('ZoR č. 7'!$D135="",0,'ZoR č. 7'!J135)+IF('ZoR č. 8'!$D135="",0,'ZoR č. 8'!J135)+IF('ZoR č. 9'!$D135="",0,'ZoR č. 9'!J135)+IF('ZoR č. 10'!$D135="",0,'ZoR č. 10'!J135)+IF(ZZoR!$D135="",0,ZZoR!J135)</f>
        <v>0</v>
      </c>
      <c r="AA135" s="281">
        <f>IF('ZoR č. 1'!$D135="",0,'ZoR č. 1'!K135)+IF('ZoR č. 2'!$D135="",0,'ZoR č. 2'!K135)+IF('ZoR č. 3'!$D135="",0,'ZoR č. 3'!K135)+IF('ZoR č. 4'!$D135="",0,'ZoR č. 4'!K135)+IF('ZoR č. 5'!$D135="",0,'ZoR č. 5'!K135)+IF('ZoR č. 6'!$D135="",0,'ZoR č. 6'!K135)+IF('ZoR č. 7'!$D135="",0,'ZoR č. 7'!K135)+IF('ZoR č. 8'!$D135="",0,'ZoR č. 8'!K135)+IF('ZoR č. 9'!$D135="",0,'ZoR č. 9'!K135)+IF('ZoR č. 10'!$D135="",0,'ZoR č. 10'!K135)+IF(ZZoR!$D135="",0,ZZoR!K135)</f>
        <v>0</v>
      </c>
      <c r="AB135" s="281">
        <f>IF('ZoR č. 1'!$D135="",0,'ZoR č. 1'!L135)+IF('ZoR č. 2'!$D135="",0,'ZoR č. 2'!L135)+IF('ZoR č. 3'!$D135="",0,'ZoR č. 3'!L135)+IF('ZoR č. 4'!$D135="",0,'ZoR č. 4'!L135)+IF('ZoR č. 5'!$D135="",0,'ZoR č. 5'!L135)+IF('ZoR č. 6'!$D135="",0,'ZoR č. 6'!L135)+IF('ZoR č. 7'!$D135="",0,'ZoR č. 7'!L135)+IF('ZoR č. 8'!$D135="",0,'ZoR č. 8'!L135)+IF('ZoR č. 9'!$D135="",0,'ZoR č. 9'!L135)+IF('ZoR č. 10'!$D135="",0,'ZoR č. 10'!L135)+IF(ZZoR!$D135="",0,ZZoR!L135)</f>
        <v>0</v>
      </c>
      <c r="AC135" s="281">
        <f>IF('ZoR č. 1'!$D135="",0,'ZoR č. 1'!M135)+IF('ZoR č. 2'!$D135="",0,'ZoR č. 2'!M135)+IF('ZoR č. 3'!$D135="",0,'ZoR č. 3'!M135)+IF('ZoR č. 4'!$D135="",0,'ZoR č. 4'!M135)+IF('ZoR č. 5'!$D135="",0,'ZoR č. 5'!M135)+IF('ZoR č. 6'!$D135="",0,'ZoR č. 6'!M135)+IF('ZoR č. 7'!$D135="",0,'ZoR č. 7'!M135)+IF('ZoR č. 8'!$D135="",0,'ZoR č. 8'!M135)+IF('ZoR č. 9'!$D135="",0,'ZoR č. 9'!M135)+IF('ZoR č. 10'!$D135="",0,'ZoR č. 10'!M135)+IF(ZZoR!$D135="",0,ZZoR!M135)</f>
        <v>0</v>
      </c>
      <c r="AE135" s="282" t="str">
        <f t="shared" si="7"/>
        <v/>
      </c>
    </row>
    <row r="136" spans="2:31" x14ac:dyDescent="0.25">
      <c r="B136" s="10" t="s">
        <v>249</v>
      </c>
      <c r="C136" s="104" t="str">
        <f>IF(COUNTA('Přehled partnerů'!C136:D136)&lt;&gt;2,"partner neuveden",IF('Přehled partnerů'!J136="ANO",'Přehled partnerů'!C136,"v tomto období nerelevantní"))</f>
        <v>partner neuveden</v>
      </c>
      <c r="D136" s="116" t="str">
        <f>IF(COUNTA('Přehled partnerů'!C136:D136)&lt;&gt;2,"",IF('Přehled partnerů'!J136="ANO",'Přehled partnerů'!D136,""))</f>
        <v/>
      </c>
      <c r="E136" s="24" t="str">
        <f t="shared" si="8"/>
        <v/>
      </c>
      <c r="F136" s="47" t="str">
        <f t="shared" si="9"/>
        <v/>
      </c>
      <c r="G136" s="15">
        <v>0</v>
      </c>
      <c r="H136" s="16">
        <v>0</v>
      </c>
      <c r="I136" s="16">
        <v>0</v>
      </c>
      <c r="J136" s="16">
        <v>0</v>
      </c>
      <c r="K136" s="126">
        <v>0</v>
      </c>
      <c r="L136" s="126">
        <v>0</v>
      </c>
      <c r="M136" s="130">
        <v>0</v>
      </c>
      <c r="N136" s="58" t="str">
        <f t="shared" ref="N136:N146" si="10">IF(D136="","","ok")</f>
        <v/>
      </c>
      <c r="O136" s="267">
        <f>IF('Rozpočet + Žádosti o změnu'!$ER$2="ano",'Rozpočet + Žádosti o změnu'!EL136,IF('Rozpočet + Žádosti o změnu'!$EF$2="ano",'Rozpočet + Žádosti o změnu'!DZ136,IF('Rozpočet + Žádosti o změnu'!$DT$2="ano",'Rozpočet + Žádosti o změnu'!DN136,IF('Rozpočet + Žádosti o změnu'!$DH$2="ano",'Rozpočet + Žádosti o změnu'!DB136,IF('Rozpočet + Žádosti o změnu'!$CV$2="ano",'Rozpočet + Žádosti o změnu'!CP136,IF('Rozpočet + Žádosti o změnu'!$CJ$2="ano",'Rozpočet + Žádosti o změnu'!CD136,IF('Rozpočet + Žádosti o změnu'!$BX$2="ano",'Rozpočet + Žádosti o změnu'!BR136,IF('Rozpočet + Žádosti o změnu'!$BL$2="ano",'Rozpočet + Žádosti o změnu'!BF136,IF('Rozpočet + Žádosti o změnu'!$AZ$2="ano",'Rozpočet + Žádosti o změnu'!AT136,IF('Rozpočet + Žádosti o změnu'!$AN$2="ano",'Rozpočet + Žádosti o změnu'!AH136,'Rozpočet + Žádosti o změnu'!H136))))))))))</f>
        <v>0</v>
      </c>
      <c r="P136" s="267">
        <f>IF('Rozpočet + Žádosti o změnu'!$ER$2="ano",'Rozpočet + Žádosti o změnu'!EM136,IF('Rozpočet + Žádosti o změnu'!$EF$2="ano",'Rozpočet + Žádosti o změnu'!EA136,IF('Rozpočet + Žádosti o změnu'!$DT$2="ano",'Rozpočet + Žádosti o změnu'!DO136,IF('Rozpočet + Žádosti o změnu'!$DH$2="ano",'Rozpočet + Žádosti o změnu'!DC136,IF('Rozpočet + Žádosti o změnu'!$CV$2="ano",'Rozpočet + Žádosti o změnu'!CQ136,IF('Rozpočet + Žádosti o změnu'!$CJ$2="ano",'Rozpočet + Žádosti o změnu'!CE136,IF('Rozpočet + Žádosti o změnu'!$BX$2="ano",'Rozpočet + Žádosti o změnu'!BS136,IF('Rozpočet + Žádosti o změnu'!$BL$2="ano",'Rozpočet + Žádosti o změnu'!BG136,IF('Rozpočet + Žádosti o změnu'!$AZ$2="ano",'Rozpočet + Žádosti o změnu'!AU136,IF('Rozpočet + Žádosti o změnu'!$AN$2="ano",'Rozpočet + Žádosti o změnu'!AI136,'Rozpočet + Žádosti o změnu'!I136))))))))))</f>
        <v>0</v>
      </c>
      <c r="Q136" s="267">
        <f>IF('Rozpočet + Žádosti o změnu'!$ER$2="ano",'Rozpočet + Žádosti o změnu'!EN136,IF('Rozpočet + Žádosti o změnu'!$EF$2="ano",'Rozpočet + Žádosti o změnu'!EB136,IF('Rozpočet + Žádosti o změnu'!$DT$2="ano",'Rozpočet + Žádosti o změnu'!DP136,IF('Rozpočet + Žádosti o změnu'!$DH$2="ano",'Rozpočet + Žádosti o změnu'!DD136,IF('Rozpočet + Žádosti o změnu'!$CV$2="ano",'Rozpočet + Žádosti o změnu'!CR136,IF('Rozpočet + Žádosti o změnu'!$CJ$2="ano",'Rozpočet + Žádosti o změnu'!CF136,IF('Rozpočet + Žádosti o změnu'!$BX$2="ano",'Rozpočet + Žádosti o změnu'!BT136,IF('Rozpočet + Žádosti o změnu'!$BL$2="ano",'Rozpočet + Žádosti o změnu'!BH136,IF('Rozpočet + Žádosti o změnu'!$AZ$2="ano",'Rozpočet + Žádosti o změnu'!AV136,IF('Rozpočet + Žádosti o změnu'!$AN$2="ano",'Rozpočet + Žádosti o změnu'!AJ136,'Rozpočet + Žádosti o změnu'!J136))))))))))</f>
        <v>0</v>
      </c>
      <c r="R136" s="267">
        <f>IF('Rozpočet + Žádosti o změnu'!$ER$2="ano",'Rozpočet + Žádosti o změnu'!EO136,IF('Rozpočet + Žádosti o změnu'!$EF$2="ano",'Rozpočet + Žádosti o změnu'!EC136,IF('Rozpočet + Žádosti o změnu'!$DT$2="ano",'Rozpočet + Žádosti o změnu'!DQ136,IF('Rozpočet + Žádosti o změnu'!$DH$2="ano",'Rozpočet + Žádosti o změnu'!DE136,IF('Rozpočet + Žádosti o změnu'!$CV$2="ano",'Rozpočet + Žádosti o změnu'!CS136,IF('Rozpočet + Žádosti o změnu'!$CJ$2="ano",'Rozpočet + Žádosti o změnu'!CG136,IF('Rozpočet + Žádosti o změnu'!$BX$2="ano",'Rozpočet + Žádosti o změnu'!BU136,IF('Rozpočet + Žádosti o změnu'!$BL$2="ano",'Rozpočet + Žádosti o změnu'!BI136,IF('Rozpočet + Žádosti o změnu'!$AZ$2="ano",'Rozpočet + Žádosti o změnu'!AW136,IF('Rozpočet + Žádosti o změnu'!$AN$2="ano",'Rozpočet + Žádosti o změnu'!AK136,'Rozpočet + Žádosti o změnu'!K136))))))))))</f>
        <v>0</v>
      </c>
      <c r="S136" s="267">
        <f>IF('Rozpočet + Žádosti o změnu'!$ER$2="ano",'Rozpočet + Žádosti o změnu'!EP136,IF('Rozpočet + Žádosti o změnu'!$EF$2="ano",'Rozpočet + Žádosti o změnu'!ED136,IF('Rozpočet + Žádosti o změnu'!$DT$2="ano",'Rozpočet + Žádosti o změnu'!DR136,IF('Rozpočet + Žádosti o změnu'!$DH$2="ano",'Rozpočet + Žádosti o změnu'!DF136,IF('Rozpočet + Žádosti o změnu'!$CV$2="ano",'Rozpočet + Žádosti o změnu'!CT136,IF('Rozpočet + Žádosti o změnu'!$CJ$2="ano",'Rozpočet + Žádosti o změnu'!CH136,IF('Rozpočet + Žádosti o změnu'!$BX$2="ano",'Rozpočet + Žádosti o změnu'!BV136,IF('Rozpočet + Žádosti o změnu'!$BL$2="ano",'Rozpočet + Žádosti o změnu'!BJ136,IF('Rozpočet + Žádosti o změnu'!$AZ$2="ano",'Rozpočet + Žádosti o změnu'!AX136,IF('Rozpočet + Žádosti o změnu'!$AN$2="ano",'Rozpočet + Žádosti o změnu'!AL136,'Rozpočet + Žádosti o změnu'!L136))))))))))</f>
        <v>0</v>
      </c>
      <c r="T136" s="267">
        <f>IF('Rozpočet + Žádosti o změnu'!$ER$2="ano",'Rozpočet + Žádosti o změnu'!EQ136,IF('Rozpočet + Žádosti o změnu'!$EF$2="ano",'Rozpočet + Žádosti o změnu'!EE136,IF('Rozpočet + Žádosti o změnu'!$DT$2="ano",'Rozpočet + Žádosti o změnu'!DS136,IF('Rozpočet + Žádosti o změnu'!$DH$2="ano",'Rozpočet + Žádosti o změnu'!DG136,IF('Rozpočet + Žádosti o změnu'!$CV$2="ano",'Rozpočet + Žádosti o změnu'!CU136,IF('Rozpočet + Žádosti o změnu'!$CJ$2="ano",'Rozpočet + Žádosti o změnu'!CI136,IF('Rozpočet + Žádosti o změnu'!$BX$2="ano",'Rozpočet + Žádosti o změnu'!BW136,IF('Rozpočet + Žádosti o změnu'!$BL$2="ano",'Rozpočet + Žádosti o změnu'!BK136,IF('Rozpočet + Žádosti o změnu'!$AZ$2="ano",'Rozpočet + Žádosti o změnu'!AY136,IF('Rozpočet + Žádosti o změnu'!$AN$2="ano",'Rozpočet + Žádosti o změnu'!AM136,'Rozpočet + Žádosti o změnu'!M136))))))))))</f>
        <v>0</v>
      </c>
      <c r="U136" s="267">
        <f>IF('Rozpočet + Žádosti o změnu'!$ER$2="ano",'Rozpočet + Žádosti o změnu'!ER136,IF('Rozpočet + Žádosti o změnu'!$EF$2="ano",'Rozpočet + Žádosti o změnu'!EF136,IF('Rozpočet + Žádosti o změnu'!$DT$2="ano",'Rozpočet + Žádosti o změnu'!DT136,IF('Rozpočet + Žádosti o změnu'!$DH$2="ano",'Rozpočet + Žádosti o změnu'!DH136,IF('Rozpočet + Žádosti o změnu'!$CV$2="ano",'Rozpočet + Žádosti o změnu'!CV136,IF('Rozpočet + Žádosti o změnu'!$CJ$2="ano",'Rozpočet + Žádosti o změnu'!CJ136,IF('Rozpočet + Žádosti o změnu'!$BX$2="ano",'Rozpočet + Žádosti o změnu'!BX136,IF('Rozpočet + Žádosti o změnu'!$BL$2="ano",'Rozpočet + Žádosti o změnu'!BL136,IF('Rozpočet + Žádosti o změnu'!$AZ$2="ano",'Rozpočet + Žádosti o změnu'!AZ136,IF('Rozpočet + Žádosti o změnu'!$AN$2="ano",'Rozpočet + Žádosti o změnu'!AN136,'Rozpočet + Žádosti o změnu'!N136))))))))))</f>
        <v>0</v>
      </c>
      <c r="W136" s="281">
        <f>IF('ZoR č. 1'!$D136="",0,'ZoR č. 1'!G136)+IF('ZoR č. 2'!$D136="",0,'ZoR č. 2'!G136)+IF('ZoR č. 3'!$D136="",0,'ZoR č. 3'!G136)+IF('ZoR č. 4'!$D136="",0,'ZoR č. 4'!G136)+IF('ZoR č. 5'!$D136="",0,'ZoR č. 5'!G136)+IF('ZoR č. 6'!$D136="",0,'ZoR č. 6'!G136)+IF('ZoR č. 7'!$D136="",0,'ZoR č. 7'!G136)+IF('ZoR č. 8'!$D136="",0,'ZoR č. 8'!G136)+IF('ZoR č. 9'!$D136="",0,'ZoR č. 9'!G136)+IF('ZoR č. 10'!$D136="",0,'ZoR č. 10'!G136)+IF(ZZoR!$D136="",0,ZZoR!G136)</f>
        <v>0</v>
      </c>
      <c r="X136" s="281">
        <f>IF('ZoR č. 1'!$D136="",0,'ZoR č. 1'!H136)+IF('ZoR č. 2'!$D136="",0,'ZoR č. 2'!H136)+IF('ZoR č. 3'!$D136="",0,'ZoR č. 3'!H136)+IF('ZoR č. 4'!$D136="",0,'ZoR č. 4'!H136)+IF('ZoR č. 5'!$D136="",0,'ZoR č. 5'!H136)+IF('ZoR č. 6'!$D136="",0,'ZoR č. 6'!H136)+IF('ZoR č. 7'!$D136="",0,'ZoR č. 7'!H136)+IF('ZoR č. 8'!$D136="",0,'ZoR č. 8'!H136)+IF('ZoR č. 9'!$D136="",0,'ZoR č. 9'!H136)+IF('ZoR č. 10'!$D136="",0,'ZoR č. 10'!H136)+IF(ZZoR!$D136="",0,ZZoR!H136)</f>
        <v>0</v>
      </c>
      <c r="Y136" s="281">
        <f>IF('ZoR č. 1'!$D136="",0,'ZoR č. 1'!I136)+IF('ZoR č. 2'!$D136="",0,'ZoR č. 2'!I136)+IF('ZoR č. 3'!$D136="",0,'ZoR č. 3'!I136)+IF('ZoR č. 4'!$D136="",0,'ZoR č. 4'!I136)+IF('ZoR č. 5'!$D136="",0,'ZoR č. 5'!I136)+IF('ZoR č. 6'!$D136="",0,'ZoR č. 6'!I136)+IF('ZoR č. 7'!$D136="",0,'ZoR č. 7'!I136)+IF('ZoR č. 8'!$D136="",0,'ZoR č. 8'!I136)+IF('ZoR č. 9'!$D136="",0,'ZoR č. 9'!I136)+IF('ZoR č. 10'!$D136="",0,'ZoR č. 10'!I136)+IF(ZZoR!$D136="",0,ZZoR!I136)</f>
        <v>0</v>
      </c>
      <c r="Z136" s="281">
        <f>IF('ZoR č. 1'!$D136="",0,'ZoR č. 1'!J136)+IF('ZoR č. 2'!$D136="",0,'ZoR č. 2'!J136)+IF('ZoR č. 3'!$D136="",0,'ZoR č. 3'!J136)+IF('ZoR č. 4'!$D136="",0,'ZoR č. 4'!J136)+IF('ZoR č. 5'!$D136="",0,'ZoR č. 5'!J136)+IF('ZoR č. 6'!$D136="",0,'ZoR č. 6'!J136)+IF('ZoR č. 7'!$D136="",0,'ZoR č. 7'!J136)+IF('ZoR č. 8'!$D136="",0,'ZoR č. 8'!J136)+IF('ZoR č. 9'!$D136="",0,'ZoR č. 9'!J136)+IF('ZoR č. 10'!$D136="",0,'ZoR č. 10'!J136)+IF(ZZoR!$D136="",0,ZZoR!J136)</f>
        <v>0</v>
      </c>
      <c r="AA136" s="281">
        <f>IF('ZoR č. 1'!$D136="",0,'ZoR č. 1'!K136)+IF('ZoR č. 2'!$D136="",0,'ZoR č. 2'!K136)+IF('ZoR č. 3'!$D136="",0,'ZoR č. 3'!K136)+IF('ZoR č. 4'!$D136="",0,'ZoR č. 4'!K136)+IF('ZoR č. 5'!$D136="",0,'ZoR č. 5'!K136)+IF('ZoR č. 6'!$D136="",0,'ZoR č. 6'!K136)+IF('ZoR č. 7'!$D136="",0,'ZoR č. 7'!K136)+IF('ZoR č. 8'!$D136="",0,'ZoR č. 8'!K136)+IF('ZoR č. 9'!$D136="",0,'ZoR č. 9'!K136)+IF('ZoR č. 10'!$D136="",0,'ZoR č. 10'!K136)+IF(ZZoR!$D136="",0,ZZoR!K136)</f>
        <v>0</v>
      </c>
      <c r="AB136" s="281">
        <f>IF('ZoR č. 1'!$D136="",0,'ZoR č. 1'!L136)+IF('ZoR č. 2'!$D136="",0,'ZoR č. 2'!L136)+IF('ZoR č. 3'!$D136="",0,'ZoR č. 3'!L136)+IF('ZoR č. 4'!$D136="",0,'ZoR č. 4'!L136)+IF('ZoR č. 5'!$D136="",0,'ZoR č. 5'!L136)+IF('ZoR č. 6'!$D136="",0,'ZoR č. 6'!L136)+IF('ZoR č. 7'!$D136="",0,'ZoR č. 7'!L136)+IF('ZoR č. 8'!$D136="",0,'ZoR č. 8'!L136)+IF('ZoR č. 9'!$D136="",0,'ZoR č. 9'!L136)+IF('ZoR č. 10'!$D136="",0,'ZoR č. 10'!L136)+IF(ZZoR!$D136="",0,ZZoR!L136)</f>
        <v>0</v>
      </c>
      <c r="AC136" s="281">
        <f>IF('ZoR č. 1'!$D136="",0,'ZoR č. 1'!M136)+IF('ZoR č. 2'!$D136="",0,'ZoR č. 2'!M136)+IF('ZoR č. 3'!$D136="",0,'ZoR č. 3'!M136)+IF('ZoR č. 4'!$D136="",0,'ZoR č. 4'!M136)+IF('ZoR č. 5'!$D136="",0,'ZoR č. 5'!M136)+IF('ZoR č. 6'!$D136="",0,'ZoR č. 6'!M136)+IF('ZoR č. 7'!$D136="",0,'ZoR č. 7'!M136)+IF('ZoR č. 8'!$D136="",0,'ZoR č. 8'!M136)+IF('ZoR č. 9'!$D136="",0,'ZoR č. 9'!M136)+IF('ZoR č. 10'!$D136="",0,'ZoR č. 10'!M136)+IF(ZZoR!$D136="",0,ZZoR!M136)</f>
        <v>0</v>
      </c>
      <c r="AE136" s="282" t="str">
        <f t="shared" ref="AE136:AE146" si="11">IF(D136="","",IF(OR(O136-W136&lt;0,P136-X136&lt;0,Q136-Y136&lt;0,R136-Z136&lt;0,S136-AA136&lt;0,T136-AB136&lt;0,U136-AC136&lt;0)=TRUE,"V předložených ZoR byl u tohoto partnera překročen počet jednotek dle aktuálního rozpočtu.",""))</f>
        <v/>
      </c>
    </row>
    <row r="137" spans="2:31" x14ac:dyDescent="0.25">
      <c r="B137" s="10" t="s">
        <v>250</v>
      </c>
      <c r="C137" s="104" t="str">
        <f>IF(COUNTA('Přehled partnerů'!C137:D137)&lt;&gt;2,"partner neuveden",IF('Přehled partnerů'!J137="ANO",'Přehled partnerů'!C137,"v tomto období nerelevantní"))</f>
        <v>partner neuveden</v>
      </c>
      <c r="D137" s="116" t="str">
        <f>IF(COUNTA('Přehled partnerů'!C137:D137)&lt;&gt;2,"",IF('Přehled partnerů'!J137="ANO",'Přehled partnerů'!D137,""))</f>
        <v/>
      </c>
      <c r="E137" s="24" t="str">
        <f t="shared" si="8"/>
        <v/>
      </c>
      <c r="F137" s="47" t="str">
        <f t="shared" si="9"/>
        <v/>
      </c>
      <c r="G137" s="15">
        <v>0</v>
      </c>
      <c r="H137" s="16">
        <v>0</v>
      </c>
      <c r="I137" s="16">
        <v>0</v>
      </c>
      <c r="J137" s="16">
        <v>0</v>
      </c>
      <c r="K137" s="126">
        <v>0</v>
      </c>
      <c r="L137" s="126">
        <v>0</v>
      </c>
      <c r="M137" s="130">
        <v>0</v>
      </c>
      <c r="N137" s="58" t="str">
        <f t="shared" si="10"/>
        <v/>
      </c>
      <c r="O137" s="267">
        <f>IF('Rozpočet + Žádosti o změnu'!$ER$2="ano",'Rozpočet + Žádosti o změnu'!EL137,IF('Rozpočet + Žádosti o změnu'!$EF$2="ano",'Rozpočet + Žádosti o změnu'!DZ137,IF('Rozpočet + Žádosti o změnu'!$DT$2="ano",'Rozpočet + Žádosti o změnu'!DN137,IF('Rozpočet + Žádosti o změnu'!$DH$2="ano",'Rozpočet + Žádosti o změnu'!DB137,IF('Rozpočet + Žádosti o změnu'!$CV$2="ano",'Rozpočet + Žádosti o změnu'!CP137,IF('Rozpočet + Žádosti o změnu'!$CJ$2="ano",'Rozpočet + Žádosti o změnu'!CD137,IF('Rozpočet + Žádosti o změnu'!$BX$2="ano",'Rozpočet + Žádosti o změnu'!BR137,IF('Rozpočet + Žádosti o změnu'!$BL$2="ano",'Rozpočet + Žádosti o změnu'!BF137,IF('Rozpočet + Žádosti o změnu'!$AZ$2="ano",'Rozpočet + Žádosti o změnu'!AT137,IF('Rozpočet + Žádosti o změnu'!$AN$2="ano",'Rozpočet + Žádosti o změnu'!AH137,'Rozpočet + Žádosti o změnu'!H137))))))))))</f>
        <v>0</v>
      </c>
      <c r="P137" s="267">
        <f>IF('Rozpočet + Žádosti o změnu'!$ER$2="ano",'Rozpočet + Žádosti o změnu'!EM137,IF('Rozpočet + Žádosti o změnu'!$EF$2="ano",'Rozpočet + Žádosti o změnu'!EA137,IF('Rozpočet + Žádosti o změnu'!$DT$2="ano",'Rozpočet + Žádosti o změnu'!DO137,IF('Rozpočet + Žádosti o změnu'!$DH$2="ano",'Rozpočet + Žádosti o změnu'!DC137,IF('Rozpočet + Žádosti o změnu'!$CV$2="ano",'Rozpočet + Žádosti o změnu'!CQ137,IF('Rozpočet + Žádosti o změnu'!$CJ$2="ano",'Rozpočet + Žádosti o změnu'!CE137,IF('Rozpočet + Žádosti o změnu'!$BX$2="ano",'Rozpočet + Žádosti o změnu'!BS137,IF('Rozpočet + Žádosti o změnu'!$BL$2="ano",'Rozpočet + Žádosti o změnu'!BG137,IF('Rozpočet + Žádosti o změnu'!$AZ$2="ano",'Rozpočet + Žádosti o změnu'!AU137,IF('Rozpočet + Žádosti o změnu'!$AN$2="ano",'Rozpočet + Žádosti o změnu'!AI137,'Rozpočet + Žádosti o změnu'!I137))))))))))</f>
        <v>0</v>
      </c>
      <c r="Q137" s="267">
        <f>IF('Rozpočet + Žádosti o změnu'!$ER$2="ano",'Rozpočet + Žádosti o změnu'!EN137,IF('Rozpočet + Žádosti o změnu'!$EF$2="ano",'Rozpočet + Žádosti o změnu'!EB137,IF('Rozpočet + Žádosti o změnu'!$DT$2="ano",'Rozpočet + Žádosti o změnu'!DP137,IF('Rozpočet + Žádosti o změnu'!$DH$2="ano",'Rozpočet + Žádosti o změnu'!DD137,IF('Rozpočet + Žádosti o změnu'!$CV$2="ano",'Rozpočet + Žádosti o změnu'!CR137,IF('Rozpočet + Žádosti o změnu'!$CJ$2="ano",'Rozpočet + Žádosti o změnu'!CF137,IF('Rozpočet + Žádosti o změnu'!$BX$2="ano",'Rozpočet + Žádosti o změnu'!BT137,IF('Rozpočet + Žádosti o změnu'!$BL$2="ano",'Rozpočet + Žádosti o změnu'!BH137,IF('Rozpočet + Žádosti o změnu'!$AZ$2="ano",'Rozpočet + Žádosti o změnu'!AV137,IF('Rozpočet + Žádosti o změnu'!$AN$2="ano",'Rozpočet + Žádosti o změnu'!AJ137,'Rozpočet + Žádosti o změnu'!J137))))))))))</f>
        <v>0</v>
      </c>
      <c r="R137" s="267">
        <f>IF('Rozpočet + Žádosti o změnu'!$ER$2="ano",'Rozpočet + Žádosti o změnu'!EO137,IF('Rozpočet + Žádosti o změnu'!$EF$2="ano",'Rozpočet + Žádosti o změnu'!EC137,IF('Rozpočet + Žádosti o změnu'!$DT$2="ano",'Rozpočet + Žádosti o změnu'!DQ137,IF('Rozpočet + Žádosti o změnu'!$DH$2="ano",'Rozpočet + Žádosti o změnu'!DE137,IF('Rozpočet + Žádosti o změnu'!$CV$2="ano",'Rozpočet + Žádosti o změnu'!CS137,IF('Rozpočet + Žádosti o změnu'!$CJ$2="ano",'Rozpočet + Žádosti o změnu'!CG137,IF('Rozpočet + Žádosti o změnu'!$BX$2="ano",'Rozpočet + Žádosti o změnu'!BU137,IF('Rozpočet + Žádosti o změnu'!$BL$2="ano",'Rozpočet + Žádosti o změnu'!BI137,IF('Rozpočet + Žádosti o změnu'!$AZ$2="ano",'Rozpočet + Žádosti o změnu'!AW137,IF('Rozpočet + Žádosti o změnu'!$AN$2="ano",'Rozpočet + Žádosti o změnu'!AK137,'Rozpočet + Žádosti o změnu'!K137))))))))))</f>
        <v>0</v>
      </c>
      <c r="S137" s="267">
        <f>IF('Rozpočet + Žádosti o změnu'!$ER$2="ano",'Rozpočet + Žádosti o změnu'!EP137,IF('Rozpočet + Žádosti o změnu'!$EF$2="ano",'Rozpočet + Žádosti o změnu'!ED137,IF('Rozpočet + Žádosti o změnu'!$DT$2="ano",'Rozpočet + Žádosti o změnu'!DR137,IF('Rozpočet + Žádosti o změnu'!$DH$2="ano",'Rozpočet + Žádosti o změnu'!DF137,IF('Rozpočet + Žádosti o změnu'!$CV$2="ano",'Rozpočet + Žádosti o změnu'!CT137,IF('Rozpočet + Žádosti o změnu'!$CJ$2="ano",'Rozpočet + Žádosti o změnu'!CH137,IF('Rozpočet + Žádosti o změnu'!$BX$2="ano",'Rozpočet + Žádosti o změnu'!BV137,IF('Rozpočet + Žádosti o změnu'!$BL$2="ano",'Rozpočet + Žádosti o změnu'!BJ137,IF('Rozpočet + Žádosti o změnu'!$AZ$2="ano",'Rozpočet + Žádosti o změnu'!AX137,IF('Rozpočet + Žádosti o změnu'!$AN$2="ano",'Rozpočet + Žádosti o změnu'!AL137,'Rozpočet + Žádosti o změnu'!L137))))))))))</f>
        <v>0</v>
      </c>
      <c r="T137" s="267">
        <f>IF('Rozpočet + Žádosti o změnu'!$ER$2="ano",'Rozpočet + Žádosti o změnu'!EQ137,IF('Rozpočet + Žádosti o změnu'!$EF$2="ano",'Rozpočet + Žádosti o změnu'!EE137,IF('Rozpočet + Žádosti o změnu'!$DT$2="ano",'Rozpočet + Žádosti o změnu'!DS137,IF('Rozpočet + Žádosti o změnu'!$DH$2="ano",'Rozpočet + Žádosti o změnu'!DG137,IF('Rozpočet + Žádosti o změnu'!$CV$2="ano",'Rozpočet + Žádosti o změnu'!CU137,IF('Rozpočet + Žádosti o změnu'!$CJ$2="ano",'Rozpočet + Žádosti o změnu'!CI137,IF('Rozpočet + Žádosti o změnu'!$BX$2="ano",'Rozpočet + Žádosti o změnu'!BW137,IF('Rozpočet + Žádosti o změnu'!$BL$2="ano",'Rozpočet + Žádosti o změnu'!BK137,IF('Rozpočet + Žádosti o změnu'!$AZ$2="ano",'Rozpočet + Žádosti o změnu'!AY137,IF('Rozpočet + Žádosti o změnu'!$AN$2="ano",'Rozpočet + Žádosti o změnu'!AM137,'Rozpočet + Žádosti o změnu'!M137))))))))))</f>
        <v>0</v>
      </c>
      <c r="U137" s="267">
        <f>IF('Rozpočet + Žádosti o změnu'!$ER$2="ano",'Rozpočet + Žádosti o změnu'!ER137,IF('Rozpočet + Žádosti o změnu'!$EF$2="ano",'Rozpočet + Žádosti o změnu'!EF137,IF('Rozpočet + Žádosti o změnu'!$DT$2="ano",'Rozpočet + Žádosti o změnu'!DT137,IF('Rozpočet + Žádosti o změnu'!$DH$2="ano",'Rozpočet + Žádosti o změnu'!DH137,IF('Rozpočet + Žádosti o změnu'!$CV$2="ano",'Rozpočet + Žádosti o změnu'!CV137,IF('Rozpočet + Žádosti o změnu'!$CJ$2="ano",'Rozpočet + Žádosti o změnu'!CJ137,IF('Rozpočet + Žádosti o změnu'!$BX$2="ano",'Rozpočet + Žádosti o změnu'!BX137,IF('Rozpočet + Žádosti o změnu'!$BL$2="ano",'Rozpočet + Žádosti o změnu'!BL137,IF('Rozpočet + Žádosti o změnu'!$AZ$2="ano",'Rozpočet + Žádosti o změnu'!AZ137,IF('Rozpočet + Žádosti o změnu'!$AN$2="ano",'Rozpočet + Žádosti o změnu'!AN137,'Rozpočet + Žádosti o změnu'!N137))))))))))</f>
        <v>0</v>
      </c>
      <c r="W137" s="281">
        <f>IF('ZoR č. 1'!$D137="",0,'ZoR č. 1'!G137)+IF('ZoR č. 2'!$D137="",0,'ZoR č. 2'!G137)+IF('ZoR č. 3'!$D137="",0,'ZoR č. 3'!G137)+IF('ZoR č. 4'!$D137="",0,'ZoR č. 4'!G137)+IF('ZoR č. 5'!$D137="",0,'ZoR č. 5'!G137)+IF('ZoR č. 6'!$D137="",0,'ZoR č. 6'!G137)+IF('ZoR č. 7'!$D137="",0,'ZoR č. 7'!G137)+IF('ZoR č. 8'!$D137="",0,'ZoR č. 8'!G137)+IF('ZoR č. 9'!$D137="",0,'ZoR č. 9'!G137)+IF('ZoR č. 10'!$D137="",0,'ZoR č. 10'!G137)+IF(ZZoR!$D137="",0,ZZoR!G137)</f>
        <v>0</v>
      </c>
      <c r="X137" s="281">
        <f>IF('ZoR č. 1'!$D137="",0,'ZoR č. 1'!H137)+IF('ZoR č. 2'!$D137="",0,'ZoR č. 2'!H137)+IF('ZoR č. 3'!$D137="",0,'ZoR č. 3'!H137)+IF('ZoR č. 4'!$D137="",0,'ZoR č. 4'!H137)+IF('ZoR č. 5'!$D137="",0,'ZoR č. 5'!H137)+IF('ZoR č. 6'!$D137="",0,'ZoR č. 6'!H137)+IF('ZoR č. 7'!$D137="",0,'ZoR č. 7'!H137)+IF('ZoR č. 8'!$D137="",0,'ZoR č. 8'!H137)+IF('ZoR č. 9'!$D137="",0,'ZoR č. 9'!H137)+IF('ZoR č. 10'!$D137="",0,'ZoR č. 10'!H137)+IF(ZZoR!$D137="",0,ZZoR!H137)</f>
        <v>0</v>
      </c>
      <c r="Y137" s="281">
        <f>IF('ZoR č. 1'!$D137="",0,'ZoR č. 1'!I137)+IF('ZoR č. 2'!$D137="",0,'ZoR č. 2'!I137)+IF('ZoR č. 3'!$D137="",0,'ZoR č. 3'!I137)+IF('ZoR č. 4'!$D137="",0,'ZoR č. 4'!I137)+IF('ZoR č. 5'!$D137="",0,'ZoR č. 5'!I137)+IF('ZoR č. 6'!$D137="",0,'ZoR č. 6'!I137)+IF('ZoR č. 7'!$D137="",0,'ZoR č. 7'!I137)+IF('ZoR č. 8'!$D137="",0,'ZoR č. 8'!I137)+IF('ZoR č. 9'!$D137="",0,'ZoR č. 9'!I137)+IF('ZoR č. 10'!$D137="",0,'ZoR č. 10'!I137)+IF(ZZoR!$D137="",0,ZZoR!I137)</f>
        <v>0</v>
      </c>
      <c r="Z137" s="281">
        <f>IF('ZoR č. 1'!$D137="",0,'ZoR č. 1'!J137)+IF('ZoR č. 2'!$D137="",0,'ZoR č. 2'!J137)+IF('ZoR č. 3'!$D137="",0,'ZoR č. 3'!J137)+IF('ZoR č. 4'!$D137="",0,'ZoR č. 4'!J137)+IF('ZoR č. 5'!$D137="",0,'ZoR č. 5'!J137)+IF('ZoR č. 6'!$D137="",0,'ZoR č. 6'!J137)+IF('ZoR č. 7'!$D137="",0,'ZoR č. 7'!J137)+IF('ZoR č. 8'!$D137="",0,'ZoR č. 8'!J137)+IF('ZoR č. 9'!$D137="",0,'ZoR č. 9'!J137)+IF('ZoR č. 10'!$D137="",0,'ZoR č. 10'!J137)+IF(ZZoR!$D137="",0,ZZoR!J137)</f>
        <v>0</v>
      </c>
      <c r="AA137" s="281">
        <f>IF('ZoR č. 1'!$D137="",0,'ZoR č. 1'!K137)+IF('ZoR č. 2'!$D137="",0,'ZoR č. 2'!K137)+IF('ZoR č. 3'!$D137="",0,'ZoR č. 3'!K137)+IF('ZoR č. 4'!$D137="",0,'ZoR č. 4'!K137)+IF('ZoR č. 5'!$D137="",0,'ZoR č. 5'!K137)+IF('ZoR č. 6'!$D137="",0,'ZoR č. 6'!K137)+IF('ZoR č. 7'!$D137="",0,'ZoR č. 7'!K137)+IF('ZoR č. 8'!$D137="",0,'ZoR č. 8'!K137)+IF('ZoR č. 9'!$D137="",0,'ZoR č. 9'!K137)+IF('ZoR č. 10'!$D137="",0,'ZoR č. 10'!K137)+IF(ZZoR!$D137="",0,ZZoR!K137)</f>
        <v>0</v>
      </c>
      <c r="AB137" s="281">
        <f>IF('ZoR č. 1'!$D137="",0,'ZoR č. 1'!L137)+IF('ZoR č. 2'!$D137="",0,'ZoR č. 2'!L137)+IF('ZoR č. 3'!$D137="",0,'ZoR č. 3'!L137)+IF('ZoR č. 4'!$D137="",0,'ZoR č. 4'!L137)+IF('ZoR č. 5'!$D137="",0,'ZoR č. 5'!L137)+IF('ZoR č. 6'!$D137="",0,'ZoR č. 6'!L137)+IF('ZoR č. 7'!$D137="",0,'ZoR č. 7'!L137)+IF('ZoR č. 8'!$D137="",0,'ZoR č. 8'!L137)+IF('ZoR č. 9'!$D137="",0,'ZoR č. 9'!L137)+IF('ZoR č. 10'!$D137="",0,'ZoR č. 10'!L137)+IF(ZZoR!$D137="",0,ZZoR!L137)</f>
        <v>0</v>
      </c>
      <c r="AC137" s="281">
        <f>IF('ZoR č. 1'!$D137="",0,'ZoR č. 1'!M137)+IF('ZoR č. 2'!$D137="",0,'ZoR č. 2'!M137)+IF('ZoR č. 3'!$D137="",0,'ZoR č. 3'!M137)+IF('ZoR č. 4'!$D137="",0,'ZoR č. 4'!M137)+IF('ZoR č. 5'!$D137="",0,'ZoR č. 5'!M137)+IF('ZoR č. 6'!$D137="",0,'ZoR č. 6'!M137)+IF('ZoR č. 7'!$D137="",0,'ZoR č. 7'!M137)+IF('ZoR č. 8'!$D137="",0,'ZoR č. 8'!M137)+IF('ZoR č. 9'!$D137="",0,'ZoR č. 9'!M137)+IF('ZoR č. 10'!$D137="",0,'ZoR č. 10'!M137)+IF(ZZoR!$D137="",0,ZZoR!M137)</f>
        <v>0</v>
      </c>
      <c r="AE137" s="282" t="str">
        <f t="shared" si="11"/>
        <v/>
      </c>
    </row>
    <row r="138" spans="2:31" x14ac:dyDescent="0.25">
      <c r="B138" s="10" t="s">
        <v>251</v>
      </c>
      <c r="C138" s="104" t="str">
        <f>IF(COUNTA('Přehled partnerů'!C138:D138)&lt;&gt;2,"partner neuveden",IF('Přehled partnerů'!J138="ANO",'Přehled partnerů'!C138,"v tomto období nerelevantní"))</f>
        <v>partner neuveden</v>
      </c>
      <c r="D138" s="116" t="str">
        <f>IF(COUNTA('Přehled partnerů'!C138:D138)&lt;&gt;2,"",IF('Přehled partnerů'!J138="ANO",'Přehled partnerů'!D138,""))</f>
        <v/>
      </c>
      <c r="E138" s="24" t="str">
        <f t="shared" si="8"/>
        <v/>
      </c>
      <c r="F138" s="47" t="str">
        <f t="shared" si="9"/>
        <v/>
      </c>
      <c r="G138" s="15">
        <v>0</v>
      </c>
      <c r="H138" s="16">
        <v>0</v>
      </c>
      <c r="I138" s="16">
        <v>0</v>
      </c>
      <c r="J138" s="16">
        <v>0</v>
      </c>
      <c r="K138" s="126">
        <v>0</v>
      </c>
      <c r="L138" s="126">
        <v>0</v>
      </c>
      <c r="M138" s="130">
        <v>0</v>
      </c>
      <c r="N138" s="58" t="str">
        <f t="shared" si="10"/>
        <v/>
      </c>
      <c r="O138" s="267">
        <f>IF('Rozpočet + Žádosti o změnu'!$ER$2="ano",'Rozpočet + Žádosti o změnu'!EL138,IF('Rozpočet + Žádosti o změnu'!$EF$2="ano",'Rozpočet + Žádosti o změnu'!DZ138,IF('Rozpočet + Žádosti o změnu'!$DT$2="ano",'Rozpočet + Žádosti o změnu'!DN138,IF('Rozpočet + Žádosti o změnu'!$DH$2="ano",'Rozpočet + Žádosti o změnu'!DB138,IF('Rozpočet + Žádosti o změnu'!$CV$2="ano",'Rozpočet + Žádosti o změnu'!CP138,IF('Rozpočet + Žádosti o změnu'!$CJ$2="ano",'Rozpočet + Žádosti o změnu'!CD138,IF('Rozpočet + Žádosti o změnu'!$BX$2="ano",'Rozpočet + Žádosti o změnu'!BR138,IF('Rozpočet + Žádosti o změnu'!$BL$2="ano",'Rozpočet + Žádosti o změnu'!BF138,IF('Rozpočet + Žádosti o změnu'!$AZ$2="ano",'Rozpočet + Žádosti o změnu'!AT138,IF('Rozpočet + Žádosti o změnu'!$AN$2="ano",'Rozpočet + Žádosti o změnu'!AH138,'Rozpočet + Žádosti o změnu'!H138))))))))))</f>
        <v>0</v>
      </c>
      <c r="P138" s="267">
        <f>IF('Rozpočet + Žádosti o změnu'!$ER$2="ano",'Rozpočet + Žádosti o změnu'!EM138,IF('Rozpočet + Žádosti o změnu'!$EF$2="ano",'Rozpočet + Žádosti o změnu'!EA138,IF('Rozpočet + Žádosti o změnu'!$DT$2="ano",'Rozpočet + Žádosti o změnu'!DO138,IF('Rozpočet + Žádosti o změnu'!$DH$2="ano",'Rozpočet + Žádosti o změnu'!DC138,IF('Rozpočet + Žádosti o změnu'!$CV$2="ano",'Rozpočet + Žádosti o změnu'!CQ138,IF('Rozpočet + Žádosti o změnu'!$CJ$2="ano",'Rozpočet + Žádosti o změnu'!CE138,IF('Rozpočet + Žádosti o změnu'!$BX$2="ano",'Rozpočet + Žádosti o změnu'!BS138,IF('Rozpočet + Žádosti o změnu'!$BL$2="ano",'Rozpočet + Žádosti o změnu'!BG138,IF('Rozpočet + Žádosti o změnu'!$AZ$2="ano",'Rozpočet + Žádosti o změnu'!AU138,IF('Rozpočet + Žádosti o změnu'!$AN$2="ano",'Rozpočet + Žádosti o změnu'!AI138,'Rozpočet + Žádosti o změnu'!I138))))))))))</f>
        <v>0</v>
      </c>
      <c r="Q138" s="267">
        <f>IF('Rozpočet + Žádosti o změnu'!$ER$2="ano",'Rozpočet + Žádosti o změnu'!EN138,IF('Rozpočet + Žádosti o změnu'!$EF$2="ano",'Rozpočet + Žádosti o změnu'!EB138,IF('Rozpočet + Žádosti o změnu'!$DT$2="ano",'Rozpočet + Žádosti o změnu'!DP138,IF('Rozpočet + Žádosti o změnu'!$DH$2="ano",'Rozpočet + Žádosti o změnu'!DD138,IF('Rozpočet + Žádosti o změnu'!$CV$2="ano",'Rozpočet + Žádosti o změnu'!CR138,IF('Rozpočet + Žádosti o změnu'!$CJ$2="ano",'Rozpočet + Žádosti o změnu'!CF138,IF('Rozpočet + Žádosti o změnu'!$BX$2="ano",'Rozpočet + Žádosti o změnu'!BT138,IF('Rozpočet + Žádosti o změnu'!$BL$2="ano",'Rozpočet + Žádosti o změnu'!BH138,IF('Rozpočet + Žádosti o změnu'!$AZ$2="ano",'Rozpočet + Žádosti o změnu'!AV138,IF('Rozpočet + Žádosti o změnu'!$AN$2="ano",'Rozpočet + Žádosti o změnu'!AJ138,'Rozpočet + Žádosti o změnu'!J138))))))))))</f>
        <v>0</v>
      </c>
      <c r="R138" s="267">
        <f>IF('Rozpočet + Žádosti o změnu'!$ER$2="ano",'Rozpočet + Žádosti o změnu'!EO138,IF('Rozpočet + Žádosti o změnu'!$EF$2="ano",'Rozpočet + Žádosti o změnu'!EC138,IF('Rozpočet + Žádosti o změnu'!$DT$2="ano",'Rozpočet + Žádosti o změnu'!DQ138,IF('Rozpočet + Žádosti o změnu'!$DH$2="ano",'Rozpočet + Žádosti o změnu'!DE138,IF('Rozpočet + Žádosti o změnu'!$CV$2="ano",'Rozpočet + Žádosti o změnu'!CS138,IF('Rozpočet + Žádosti o změnu'!$CJ$2="ano",'Rozpočet + Žádosti o změnu'!CG138,IF('Rozpočet + Žádosti o změnu'!$BX$2="ano",'Rozpočet + Žádosti o změnu'!BU138,IF('Rozpočet + Žádosti o změnu'!$BL$2="ano",'Rozpočet + Žádosti o změnu'!BI138,IF('Rozpočet + Žádosti o změnu'!$AZ$2="ano",'Rozpočet + Žádosti o změnu'!AW138,IF('Rozpočet + Žádosti o změnu'!$AN$2="ano",'Rozpočet + Žádosti o změnu'!AK138,'Rozpočet + Žádosti o změnu'!K138))))))))))</f>
        <v>0</v>
      </c>
      <c r="S138" s="267">
        <f>IF('Rozpočet + Žádosti o změnu'!$ER$2="ano",'Rozpočet + Žádosti o změnu'!EP138,IF('Rozpočet + Žádosti o změnu'!$EF$2="ano",'Rozpočet + Žádosti o změnu'!ED138,IF('Rozpočet + Žádosti o změnu'!$DT$2="ano",'Rozpočet + Žádosti o změnu'!DR138,IF('Rozpočet + Žádosti o změnu'!$DH$2="ano",'Rozpočet + Žádosti o změnu'!DF138,IF('Rozpočet + Žádosti o změnu'!$CV$2="ano",'Rozpočet + Žádosti o změnu'!CT138,IF('Rozpočet + Žádosti o změnu'!$CJ$2="ano",'Rozpočet + Žádosti o změnu'!CH138,IF('Rozpočet + Žádosti o změnu'!$BX$2="ano",'Rozpočet + Žádosti o změnu'!BV138,IF('Rozpočet + Žádosti o změnu'!$BL$2="ano",'Rozpočet + Žádosti o změnu'!BJ138,IF('Rozpočet + Žádosti o změnu'!$AZ$2="ano",'Rozpočet + Žádosti o změnu'!AX138,IF('Rozpočet + Žádosti o změnu'!$AN$2="ano",'Rozpočet + Žádosti o změnu'!AL138,'Rozpočet + Žádosti o změnu'!L138))))))))))</f>
        <v>0</v>
      </c>
      <c r="T138" s="267">
        <f>IF('Rozpočet + Žádosti o změnu'!$ER$2="ano",'Rozpočet + Žádosti o změnu'!EQ138,IF('Rozpočet + Žádosti o změnu'!$EF$2="ano",'Rozpočet + Žádosti o změnu'!EE138,IF('Rozpočet + Žádosti o změnu'!$DT$2="ano",'Rozpočet + Žádosti o změnu'!DS138,IF('Rozpočet + Žádosti o změnu'!$DH$2="ano",'Rozpočet + Žádosti o změnu'!DG138,IF('Rozpočet + Žádosti o změnu'!$CV$2="ano",'Rozpočet + Žádosti o změnu'!CU138,IF('Rozpočet + Žádosti o změnu'!$CJ$2="ano",'Rozpočet + Žádosti o změnu'!CI138,IF('Rozpočet + Žádosti o změnu'!$BX$2="ano",'Rozpočet + Žádosti o změnu'!BW138,IF('Rozpočet + Žádosti o změnu'!$BL$2="ano",'Rozpočet + Žádosti o změnu'!BK138,IF('Rozpočet + Žádosti o změnu'!$AZ$2="ano",'Rozpočet + Žádosti o změnu'!AY138,IF('Rozpočet + Žádosti o změnu'!$AN$2="ano",'Rozpočet + Žádosti o změnu'!AM138,'Rozpočet + Žádosti o změnu'!M138))))))))))</f>
        <v>0</v>
      </c>
      <c r="U138" s="267">
        <f>IF('Rozpočet + Žádosti o změnu'!$ER$2="ano",'Rozpočet + Žádosti o změnu'!ER138,IF('Rozpočet + Žádosti o změnu'!$EF$2="ano",'Rozpočet + Žádosti o změnu'!EF138,IF('Rozpočet + Žádosti o změnu'!$DT$2="ano",'Rozpočet + Žádosti o změnu'!DT138,IF('Rozpočet + Žádosti o změnu'!$DH$2="ano",'Rozpočet + Žádosti o změnu'!DH138,IF('Rozpočet + Žádosti o změnu'!$CV$2="ano",'Rozpočet + Žádosti o změnu'!CV138,IF('Rozpočet + Žádosti o změnu'!$CJ$2="ano",'Rozpočet + Žádosti o změnu'!CJ138,IF('Rozpočet + Žádosti o změnu'!$BX$2="ano",'Rozpočet + Žádosti o změnu'!BX138,IF('Rozpočet + Žádosti o změnu'!$BL$2="ano",'Rozpočet + Žádosti o změnu'!BL138,IF('Rozpočet + Žádosti o změnu'!$AZ$2="ano",'Rozpočet + Žádosti o změnu'!AZ138,IF('Rozpočet + Žádosti o změnu'!$AN$2="ano",'Rozpočet + Žádosti o změnu'!AN138,'Rozpočet + Žádosti o změnu'!N138))))))))))</f>
        <v>0</v>
      </c>
      <c r="W138" s="281">
        <f>IF('ZoR č. 1'!$D138="",0,'ZoR č. 1'!G138)+IF('ZoR č. 2'!$D138="",0,'ZoR č. 2'!G138)+IF('ZoR č. 3'!$D138="",0,'ZoR č. 3'!G138)+IF('ZoR č. 4'!$D138="",0,'ZoR č. 4'!G138)+IF('ZoR č. 5'!$D138="",0,'ZoR č. 5'!G138)+IF('ZoR č. 6'!$D138="",0,'ZoR č. 6'!G138)+IF('ZoR č. 7'!$D138="",0,'ZoR č. 7'!G138)+IF('ZoR č. 8'!$D138="",0,'ZoR č. 8'!G138)+IF('ZoR č. 9'!$D138="",0,'ZoR č. 9'!G138)+IF('ZoR č. 10'!$D138="",0,'ZoR č. 10'!G138)+IF(ZZoR!$D138="",0,ZZoR!G138)</f>
        <v>0</v>
      </c>
      <c r="X138" s="281">
        <f>IF('ZoR č. 1'!$D138="",0,'ZoR č. 1'!H138)+IF('ZoR č. 2'!$D138="",0,'ZoR č. 2'!H138)+IF('ZoR č. 3'!$D138="",0,'ZoR č. 3'!H138)+IF('ZoR č. 4'!$D138="",0,'ZoR č. 4'!H138)+IF('ZoR č. 5'!$D138="",0,'ZoR č. 5'!H138)+IF('ZoR č. 6'!$D138="",0,'ZoR č. 6'!H138)+IF('ZoR č. 7'!$D138="",0,'ZoR č. 7'!H138)+IF('ZoR č. 8'!$D138="",0,'ZoR č. 8'!H138)+IF('ZoR č. 9'!$D138="",0,'ZoR č. 9'!H138)+IF('ZoR č. 10'!$D138="",0,'ZoR č. 10'!H138)+IF(ZZoR!$D138="",0,ZZoR!H138)</f>
        <v>0</v>
      </c>
      <c r="Y138" s="281">
        <f>IF('ZoR č. 1'!$D138="",0,'ZoR č. 1'!I138)+IF('ZoR č. 2'!$D138="",0,'ZoR č. 2'!I138)+IF('ZoR č. 3'!$D138="",0,'ZoR č. 3'!I138)+IF('ZoR č. 4'!$D138="",0,'ZoR č. 4'!I138)+IF('ZoR č. 5'!$D138="",0,'ZoR č. 5'!I138)+IF('ZoR č. 6'!$D138="",0,'ZoR č. 6'!I138)+IF('ZoR č. 7'!$D138="",0,'ZoR č. 7'!I138)+IF('ZoR č. 8'!$D138="",0,'ZoR č. 8'!I138)+IF('ZoR č. 9'!$D138="",0,'ZoR č. 9'!I138)+IF('ZoR č. 10'!$D138="",0,'ZoR č. 10'!I138)+IF(ZZoR!$D138="",0,ZZoR!I138)</f>
        <v>0</v>
      </c>
      <c r="Z138" s="281">
        <f>IF('ZoR č. 1'!$D138="",0,'ZoR č. 1'!J138)+IF('ZoR č. 2'!$D138="",0,'ZoR č. 2'!J138)+IF('ZoR č. 3'!$D138="",0,'ZoR č. 3'!J138)+IF('ZoR č. 4'!$D138="",0,'ZoR č. 4'!J138)+IF('ZoR č. 5'!$D138="",0,'ZoR č. 5'!J138)+IF('ZoR č. 6'!$D138="",0,'ZoR č. 6'!J138)+IF('ZoR č. 7'!$D138="",0,'ZoR č. 7'!J138)+IF('ZoR č. 8'!$D138="",0,'ZoR č. 8'!J138)+IF('ZoR č. 9'!$D138="",0,'ZoR č. 9'!J138)+IF('ZoR č. 10'!$D138="",0,'ZoR č. 10'!J138)+IF(ZZoR!$D138="",0,ZZoR!J138)</f>
        <v>0</v>
      </c>
      <c r="AA138" s="281">
        <f>IF('ZoR č. 1'!$D138="",0,'ZoR č. 1'!K138)+IF('ZoR č. 2'!$D138="",0,'ZoR č. 2'!K138)+IF('ZoR č. 3'!$D138="",0,'ZoR č. 3'!K138)+IF('ZoR č. 4'!$D138="",0,'ZoR č. 4'!K138)+IF('ZoR č. 5'!$D138="",0,'ZoR č. 5'!K138)+IF('ZoR č. 6'!$D138="",0,'ZoR č. 6'!K138)+IF('ZoR č. 7'!$D138="",0,'ZoR č. 7'!K138)+IF('ZoR č. 8'!$D138="",0,'ZoR č. 8'!K138)+IF('ZoR č. 9'!$D138="",0,'ZoR č. 9'!K138)+IF('ZoR č. 10'!$D138="",0,'ZoR č. 10'!K138)+IF(ZZoR!$D138="",0,ZZoR!K138)</f>
        <v>0</v>
      </c>
      <c r="AB138" s="281">
        <f>IF('ZoR č. 1'!$D138="",0,'ZoR č. 1'!L138)+IF('ZoR č. 2'!$D138="",0,'ZoR č. 2'!L138)+IF('ZoR č. 3'!$D138="",0,'ZoR č. 3'!L138)+IF('ZoR č. 4'!$D138="",0,'ZoR č. 4'!L138)+IF('ZoR č. 5'!$D138="",0,'ZoR č. 5'!L138)+IF('ZoR č. 6'!$D138="",0,'ZoR č. 6'!L138)+IF('ZoR č. 7'!$D138="",0,'ZoR č. 7'!L138)+IF('ZoR č. 8'!$D138="",0,'ZoR č. 8'!L138)+IF('ZoR č. 9'!$D138="",0,'ZoR č. 9'!L138)+IF('ZoR č. 10'!$D138="",0,'ZoR č. 10'!L138)+IF(ZZoR!$D138="",0,ZZoR!L138)</f>
        <v>0</v>
      </c>
      <c r="AC138" s="281">
        <f>IF('ZoR č. 1'!$D138="",0,'ZoR č. 1'!M138)+IF('ZoR č. 2'!$D138="",0,'ZoR č. 2'!M138)+IF('ZoR č. 3'!$D138="",0,'ZoR č. 3'!M138)+IF('ZoR č. 4'!$D138="",0,'ZoR č. 4'!M138)+IF('ZoR č. 5'!$D138="",0,'ZoR č. 5'!M138)+IF('ZoR č. 6'!$D138="",0,'ZoR č. 6'!M138)+IF('ZoR č. 7'!$D138="",0,'ZoR č. 7'!M138)+IF('ZoR č. 8'!$D138="",0,'ZoR č. 8'!M138)+IF('ZoR č. 9'!$D138="",0,'ZoR č. 9'!M138)+IF('ZoR č. 10'!$D138="",0,'ZoR č. 10'!M138)+IF(ZZoR!$D138="",0,ZZoR!M138)</f>
        <v>0</v>
      </c>
      <c r="AE138" s="282" t="str">
        <f t="shared" si="11"/>
        <v/>
      </c>
    </row>
    <row r="139" spans="2:31" x14ac:dyDescent="0.25">
      <c r="B139" s="10" t="s">
        <v>252</v>
      </c>
      <c r="C139" s="104" t="str">
        <f>IF(COUNTA('Přehled partnerů'!C139:D139)&lt;&gt;2,"partner neuveden",IF('Přehled partnerů'!J139="ANO",'Přehled partnerů'!C139,"v tomto období nerelevantní"))</f>
        <v>partner neuveden</v>
      </c>
      <c r="D139" s="116" t="str">
        <f>IF(COUNTA('Přehled partnerů'!C139:D139)&lt;&gt;2,"",IF('Přehled partnerů'!J139="ANO",'Přehled partnerů'!D139,""))</f>
        <v/>
      </c>
      <c r="E139" s="24" t="str">
        <f t="shared" si="8"/>
        <v/>
      </c>
      <c r="F139" s="47" t="str">
        <f t="shared" si="9"/>
        <v/>
      </c>
      <c r="G139" s="15">
        <v>0</v>
      </c>
      <c r="H139" s="16">
        <v>0</v>
      </c>
      <c r="I139" s="16">
        <v>0</v>
      </c>
      <c r="J139" s="16">
        <v>0</v>
      </c>
      <c r="K139" s="126">
        <v>0</v>
      </c>
      <c r="L139" s="126">
        <v>0</v>
      </c>
      <c r="M139" s="130">
        <v>0</v>
      </c>
      <c r="N139" s="58" t="str">
        <f t="shared" si="10"/>
        <v/>
      </c>
      <c r="O139" s="267">
        <f>IF('Rozpočet + Žádosti o změnu'!$ER$2="ano",'Rozpočet + Žádosti o změnu'!EL139,IF('Rozpočet + Žádosti o změnu'!$EF$2="ano",'Rozpočet + Žádosti o změnu'!DZ139,IF('Rozpočet + Žádosti o změnu'!$DT$2="ano",'Rozpočet + Žádosti o změnu'!DN139,IF('Rozpočet + Žádosti o změnu'!$DH$2="ano",'Rozpočet + Žádosti o změnu'!DB139,IF('Rozpočet + Žádosti o změnu'!$CV$2="ano",'Rozpočet + Žádosti o změnu'!CP139,IF('Rozpočet + Žádosti o změnu'!$CJ$2="ano",'Rozpočet + Žádosti o změnu'!CD139,IF('Rozpočet + Žádosti o změnu'!$BX$2="ano",'Rozpočet + Žádosti o změnu'!BR139,IF('Rozpočet + Žádosti o změnu'!$BL$2="ano",'Rozpočet + Žádosti o změnu'!BF139,IF('Rozpočet + Žádosti o změnu'!$AZ$2="ano",'Rozpočet + Žádosti o změnu'!AT139,IF('Rozpočet + Žádosti o změnu'!$AN$2="ano",'Rozpočet + Žádosti o změnu'!AH139,'Rozpočet + Žádosti o změnu'!H139))))))))))</f>
        <v>0</v>
      </c>
      <c r="P139" s="267">
        <f>IF('Rozpočet + Žádosti o změnu'!$ER$2="ano",'Rozpočet + Žádosti o změnu'!EM139,IF('Rozpočet + Žádosti o změnu'!$EF$2="ano",'Rozpočet + Žádosti o změnu'!EA139,IF('Rozpočet + Žádosti o změnu'!$DT$2="ano",'Rozpočet + Žádosti o změnu'!DO139,IF('Rozpočet + Žádosti o změnu'!$DH$2="ano",'Rozpočet + Žádosti o změnu'!DC139,IF('Rozpočet + Žádosti o změnu'!$CV$2="ano",'Rozpočet + Žádosti o změnu'!CQ139,IF('Rozpočet + Žádosti o změnu'!$CJ$2="ano",'Rozpočet + Žádosti o změnu'!CE139,IF('Rozpočet + Žádosti o změnu'!$BX$2="ano",'Rozpočet + Žádosti o změnu'!BS139,IF('Rozpočet + Žádosti o změnu'!$BL$2="ano",'Rozpočet + Žádosti o změnu'!BG139,IF('Rozpočet + Žádosti o změnu'!$AZ$2="ano",'Rozpočet + Žádosti o změnu'!AU139,IF('Rozpočet + Žádosti o změnu'!$AN$2="ano",'Rozpočet + Žádosti o změnu'!AI139,'Rozpočet + Žádosti o změnu'!I139))))))))))</f>
        <v>0</v>
      </c>
      <c r="Q139" s="267">
        <f>IF('Rozpočet + Žádosti o změnu'!$ER$2="ano",'Rozpočet + Žádosti o změnu'!EN139,IF('Rozpočet + Žádosti o změnu'!$EF$2="ano",'Rozpočet + Žádosti o změnu'!EB139,IF('Rozpočet + Žádosti o změnu'!$DT$2="ano",'Rozpočet + Žádosti o změnu'!DP139,IF('Rozpočet + Žádosti o změnu'!$DH$2="ano",'Rozpočet + Žádosti o změnu'!DD139,IF('Rozpočet + Žádosti o změnu'!$CV$2="ano",'Rozpočet + Žádosti o změnu'!CR139,IF('Rozpočet + Žádosti o změnu'!$CJ$2="ano",'Rozpočet + Žádosti o změnu'!CF139,IF('Rozpočet + Žádosti o změnu'!$BX$2="ano",'Rozpočet + Žádosti o změnu'!BT139,IF('Rozpočet + Žádosti o změnu'!$BL$2="ano",'Rozpočet + Žádosti o změnu'!BH139,IF('Rozpočet + Žádosti o změnu'!$AZ$2="ano",'Rozpočet + Žádosti o změnu'!AV139,IF('Rozpočet + Žádosti o změnu'!$AN$2="ano",'Rozpočet + Žádosti o změnu'!AJ139,'Rozpočet + Žádosti o změnu'!J139))))))))))</f>
        <v>0</v>
      </c>
      <c r="R139" s="267">
        <f>IF('Rozpočet + Žádosti o změnu'!$ER$2="ano",'Rozpočet + Žádosti o změnu'!EO139,IF('Rozpočet + Žádosti o změnu'!$EF$2="ano",'Rozpočet + Žádosti o změnu'!EC139,IF('Rozpočet + Žádosti o změnu'!$DT$2="ano",'Rozpočet + Žádosti o změnu'!DQ139,IF('Rozpočet + Žádosti o změnu'!$DH$2="ano",'Rozpočet + Žádosti o změnu'!DE139,IF('Rozpočet + Žádosti o změnu'!$CV$2="ano",'Rozpočet + Žádosti o změnu'!CS139,IF('Rozpočet + Žádosti o změnu'!$CJ$2="ano",'Rozpočet + Žádosti o změnu'!CG139,IF('Rozpočet + Žádosti o změnu'!$BX$2="ano",'Rozpočet + Žádosti o změnu'!BU139,IF('Rozpočet + Žádosti o změnu'!$BL$2="ano",'Rozpočet + Žádosti o změnu'!BI139,IF('Rozpočet + Žádosti o změnu'!$AZ$2="ano",'Rozpočet + Žádosti o změnu'!AW139,IF('Rozpočet + Žádosti o změnu'!$AN$2="ano",'Rozpočet + Žádosti o změnu'!AK139,'Rozpočet + Žádosti o změnu'!K139))))))))))</f>
        <v>0</v>
      </c>
      <c r="S139" s="267">
        <f>IF('Rozpočet + Žádosti o změnu'!$ER$2="ano",'Rozpočet + Žádosti o změnu'!EP139,IF('Rozpočet + Žádosti o změnu'!$EF$2="ano",'Rozpočet + Žádosti o změnu'!ED139,IF('Rozpočet + Žádosti o změnu'!$DT$2="ano",'Rozpočet + Žádosti o změnu'!DR139,IF('Rozpočet + Žádosti o změnu'!$DH$2="ano",'Rozpočet + Žádosti o změnu'!DF139,IF('Rozpočet + Žádosti o změnu'!$CV$2="ano",'Rozpočet + Žádosti o změnu'!CT139,IF('Rozpočet + Žádosti o změnu'!$CJ$2="ano",'Rozpočet + Žádosti o změnu'!CH139,IF('Rozpočet + Žádosti o změnu'!$BX$2="ano",'Rozpočet + Žádosti o změnu'!BV139,IF('Rozpočet + Žádosti o změnu'!$BL$2="ano",'Rozpočet + Žádosti o změnu'!BJ139,IF('Rozpočet + Žádosti o změnu'!$AZ$2="ano",'Rozpočet + Žádosti o změnu'!AX139,IF('Rozpočet + Žádosti o změnu'!$AN$2="ano",'Rozpočet + Žádosti o změnu'!AL139,'Rozpočet + Žádosti o změnu'!L139))))))))))</f>
        <v>0</v>
      </c>
      <c r="T139" s="267">
        <f>IF('Rozpočet + Žádosti o změnu'!$ER$2="ano",'Rozpočet + Žádosti o změnu'!EQ139,IF('Rozpočet + Žádosti o změnu'!$EF$2="ano",'Rozpočet + Žádosti o změnu'!EE139,IF('Rozpočet + Žádosti o změnu'!$DT$2="ano",'Rozpočet + Žádosti o změnu'!DS139,IF('Rozpočet + Žádosti o změnu'!$DH$2="ano",'Rozpočet + Žádosti o změnu'!DG139,IF('Rozpočet + Žádosti o změnu'!$CV$2="ano",'Rozpočet + Žádosti o změnu'!CU139,IF('Rozpočet + Žádosti o změnu'!$CJ$2="ano",'Rozpočet + Žádosti o změnu'!CI139,IF('Rozpočet + Žádosti o změnu'!$BX$2="ano",'Rozpočet + Žádosti o změnu'!BW139,IF('Rozpočet + Žádosti o změnu'!$BL$2="ano",'Rozpočet + Žádosti o změnu'!BK139,IF('Rozpočet + Žádosti o změnu'!$AZ$2="ano",'Rozpočet + Žádosti o změnu'!AY139,IF('Rozpočet + Žádosti o změnu'!$AN$2="ano",'Rozpočet + Žádosti o změnu'!AM139,'Rozpočet + Žádosti o změnu'!M139))))))))))</f>
        <v>0</v>
      </c>
      <c r="U139" s="267">
        <f>IF('Rozpočet + Žádosti o změnu'!$ER$2="ano",'Rozpočet + Žádosti o změnu'!ER139,IF('Rozpočet + Žádosti o změnu'!$EF$2="ano",'Rozpočet + Žádosti o změnu'!EF139,IF('Rozpočet + Žádosti o změnu'!$DT$2="ano",'Rozpočet + Žádosti o změnu'!DT139,IF('Rozpočet + Žádosti o změnu'!$DH$2="ano",'Rozpočet + Žádosti o změnu'!DH139,IF('Rozpočet + Žádosti o změnu'!$CV$2="ano",'Rozpočet + Žádosti o změnu'!CV139,IF('Rozpočet + Žádosti o změnu'!$CJ$2="ano",'Rozpočet + Žádosti o změnu'!CJ139,IF('Rozpočet + Žádosti o změnu'!$BX$2="ano",'Rozpočet + Žádosti o změnu'!BX139,IF('Rozpočet + Žádosti o změnu'!$BL$2="ano",'Rozpočet + Žádosti o změnu'!BL139,IF('Rozpočet + Žádosti o změnu'!$AZ$2="ano",'Rozpočet + Žádosti o změnu'!AZ139,IF('Rozpočet + Žádosti o změnu'!$AN$2="ano",'Rozpočet + Žádosti o změnu'!AN139,'Rozpočet + Žádosti o změnu'!N139))))))))))</f>
        <v>0</v>
      </c>
      <c r="W139" s="281">
        <f>IF('ZoR č. 1'!$D139="",0,'ZoR č. 1'!G139)+IF('ZoR č. 2'!$D139="",0,'ZoR č. 2'!G139)+IF('ZoR č. 3'!$D139="",0,'ZoR č. 3'!G139)+IF('ZoR č. 4'!$D139="",0,'ZoR č. 4'!G139)+IF('ZoR č. 5'!$D139="",0,'ZoR č. 5'!G139)+IF('ZoR č. 6'!$D139="",0,'ZoR č. 6'!G139)+IF('ZoR č. 7'!$D139="",0,'ZoR č. 7'!G139)+IF('ZoR č. 8'!$D139="",0,'ZoR č. 8'!G139)+IF('ZoR č. 9'!$D139="",0,'ZoR č. 9'!G139)+IF('ZoR č. 10'!$D139="",0,'ZoR č. 10'!G139)+IF(ZZoR!$D139="",0,ZZoR!G139)</f>
        <v>0</v>
      </c>
      <c r="X139" s="281">
        <f>IF('ZoR č. 1'!$D139="",0,'ZoR č. 1'!H139)+IF('ZoR č. 2'!$D139="",0,'ZoR č. 2'!H139)+IF('ZoR č. 3'!$D139="",0,'ZoR č. 3'!H139)+IF('ZoR č. 4'!$D139="",0,'ZoR č. 4'!H139)+IF('ZoR č. 5'!$D139="",0,'ZoR č. 5'!H139)+IF('ZoR č. 6'!$D139="",0,'ZoR č. 6'!H139)+IF('ZoR č. 7'!$D139="",0,'ZoR č. 7'!H139)+IF('ZoR č. 8'!$D139="",0,'ZoR č. 8'!H139)+IF('ZoR č. 9'!$D139="",0,'ZoR č. 9'!H139)+IF('ZoR č. 10'!$D139="",0,'ZoR č. 10'!H139)+IF(ZZoR!$D139="",0,ZZoR!H139)</f>
        <v>0</v>
      </c>
      <c r="Y139" s="281">
        <f>IF('ZoR č. 1'!$D139="",0,'ZoR č. 1'!I139)+IF('ZoR č. 2'!$D139="",0,'ZoR č. 2'!I139)+IF('ZoR č. 3'!$D139="",0,'ZoR č. 3'!I139)+IF('ZoR č. 4'!$D139="",0,'ZoR č. 4'!I139)+IF('ZoR č. 5'!$D139="",0,'ZoR č. 5'!I139)+IF('ZoR č. 6'!$D139="",0,'ZoR č. 6'!I139)+IF('ZoR č. 7'!$D139="",0,'ZoR č. 7'!I139)+IF('ZoR č. 8'!$D139="",0,'ZoR č. 8'!I139)+IF('ZoR č. 9'!$D139="",0,'ZoR č. 9'!I139)+IF('ZoR č. 10'!$D139="",0,'ZoR č. 10'!I139)+IF(ZZoR!$D139="",0,ZZoR!I139)</f>
        <v>0</v>
      </c>
      <c r="Z139" s="281">
        <f>IF('ZoR č. 1'!$D139="",0,'ZoR č. 1'!J139)+IF('ZoR č. 2'!$D139="",0,'ZoR č. 2'!J139)+IF('ZoR č. 3'!$D139="",0,'ZoR č. 3'!J139)+IF('ZoR č. 4'!$D139="",0,'ZoR č. 4'!J139)+IF('ZoR č. 5'!$D139="",0,'ZoR č. 5'!J139)+IF('ZoR č. 6'!$D139="",0,'ZoR č. 6'!J139)+IF('ZoR č. 7'!$D139="",0,'ZoR č. 7'!J139)+IF('ZoR č. 8'!$D139="",0,'ZoR č. 8'!J139)+IF('ZoR č. 9'!$D139="",0,'ZoR č. 9'!J139)+IF('ZoR č. 10'!$D139="",0,'ZoR č. 10'!J139)+IF(ZZoR!$D139="",0,ZZoR!J139)</f>
        <v>0</v>
      </c>
      <c r="AA139" s="281">
        <f>IF('ZoR č. 1'!$D139="",0,'ZoR č. 1'!K139)+IF('ZoR č. 2'!$D139="",0,'ZoR č. 2'!K139)+IF('ZoR č. 3'!$D139="",0,'ZoR č. 3'!K139)+IF('ZoR č. 4'!$D139="",0,'ZoR č. 4'!K139)+IF('ZoR č. 5'!$D139="",0,'ZoR č. 5'!K139)+IF('ZoR č. 6'!$D139="",0,'ZoR č. 6'!K139)+IF('ZoR č. 7'!$D139="",0,'ZoR č. 7'!K139)+IF('ZoR č. 8'!$D139="",0,'ZoR č. 8'!K139)+IF('ZoR č. 9'!$D139="",0,'ZoR č. 9'!K139)+IF('ZoR č. 10'!$D139="",0,'ZoR č. 10'!K139)+IF(ZZoR!$D139="",0,ZZoR!K139)</f>
        <v>0</v>
      </c>
      <c r="AB139" s="281">
        <f>IF('ZoR č. 1'!$D139="",0,'ZoR č. 1'!L139)+IF('ZoR č. 2'!$D139="",0,'ZoR č. 2'!L139)+IF('ZoR č. 3'!$D139="",0,'ZoR č. 3'!L139)+IF('ZoR č. 4'!$D139="",0,'ZoR č. 4'!L139)+IF('ZoR č. 5'!$D139="",0,'ZoR č. 5'!L139)+IF('ZoR č. 6'!$D139="",0,'ZoR č. 6'!L139)+IF('ZoR č. 7'!$D139="",0,'ZoR č. 7'!L139)+IF('ZoR č. 8'!$D139="",0,'ZoR č. 8'!L139)+IF('ZoR č. 9'!$D139="",0,'ZoR č. 9'!L139)+IF('ZoR č. 10'!$D139="",0,'ZoR č. 10'!L139)+IF(ZZoR!$D139="",0,ZZoR!L139)</f>
        <v>0</v>
      </c>
      <c r="AC139" s="281">
        <f>IF('ZoR č. 1'!$D139="",0,'ZoR č. 1'!M139)+IF('ZoR č. 2'!$D139="",0,'ZoR č. 2'!M139)+IF('ZoR č. 3'!$D139="",0,'ZoR č. 3'!M139)+IF('ZoR č. 4'!$D139="",0,'ZoR č. 4'!M139)+IF('ZoR č. 5'!$D139="",0,'ZoR č. 5'!M139)+IF('ZoR č. 6'!$D139="",0,'ZoR č. 6'!M139)+IF('ZoR č. 7'!$D139="",0,'ZoR č. 7'!M139)+IF('ZoR č. 8'!$D139="",0,'ZoR č. 8'!M139)+IF('ZoR č. 9'!$D139="",0,'ZoR č. 9'!M139)+IF('ZoR č. 10'!$D139="",0,'ZoR č. 10'!M139)+IF(ZZoR!$D139="",0,ZZoR!M139)</f>
        <v>0</v>
      </c>
      <c r="AE139" s="282" t="str">
        <f t="shared" si="11"/>
        <v/>
      </c>
    </row>
    <row r="140" spans="2:31" x14ac:dyDescent="0.25">
      <c r="B140" s="10" t="s">
        <v>253</v>
      </c>
      <c r="C140" s="104" t="str">
        <f>IF(COUNTA('Přehled partnerů'!C140:D140)&lt;&gt;2,"partner neuveden",IF('Přehled partnerů'!J140="ANO",'Přehled partnerů'!C140,"v tomto období nerelevantní"))</f>
        <v>partner neuveden</v>
      </c>
      <c r="D140" s="116" t="str">
        <f>IF(COUNTA('Přehled partnerů'!C140:D140)&lt;&gt;2,"",IF('Přehled partnerů'!J140="ANO",'Přehled partnerů'!D140,""))</f>
        <v/>
      </c>
      <c r="E140" s="24" t="str">
        <f t="shared" si="8"/>
        <v/>
      </c>
      <c r="F140" s="47" t="str">
        <f t="shared" si="9"/>
        <v/>
      </c>
      <c r="G140" s="15">
        <v>0</v>
      </c>
      <c r="H140" s="16">
        <v>0</v>
      </c>
      <c r="I140" s="16">
        <v>0</v>
      </c>
      <c r="J140" s="16">
        <v>0</v>
      </c>
      <c r="K140" s="126">
        <v>0</v>
      </c>
      <c r="L140" s="126">
        <v>0</v>
      </c>
      <c r="M140" s="130">
        <v>0</v>
      </c>
      <c r="N140" s="58" t="str">
        <f>IF(D140="","","ok")</f>
        <v/>
      </c>
      <c r="O140" s="267">
        <f>IF('Rozpočet + Žádosti o změnu'!$ER$2="ano",'Rozpočet + Žádosti o změnu'!EL140,IF('Rozpočet + Žádosti o změnu'!$EF$2="ano",'Rozpočet + Žádosti o změnu'!DZ140,IF('Rozpočet + Žádosti o změnu'!$DT$2="ano",'Rozpočet + Žádosti o změnu'!DN140,IF('Rozpočet + Žádosti o změnu'!$DH$2="ano",'Rozpočet + Žádosti o změnu'!DB140,IF('Rozpočet + Žádosti o změnu'!$CV$2="ano",'Rozpočet + Žádosti o změnu'!CP140,IF('Rozpočet + Žádosti o změnu'!$CJ$2="ano",'Rozpočet + Žádosti o změnu'!CD140,IF('Rozpočet + Žádosti o změnu'!$BX$2="ano",'Rozpočet + Žádosti o změnu'!BR140,IF('Rozpočet + Žádosti o změnu'!$BL$2="ano",'Rozpočet + Žádosti o změnu'!BF140,IF('Rozpočet + Žádosti o změnu'!$AZ$2="ano",'Rozpočet + Žádosti o změnu'!AT140,IF('Rozpočet + Žádosti o změnu'!$AN$2="ano",'Rozpočet + Žádosti o změnu'!AH140,'Rozpočet + Žádosti o změnu'!H140))))))))))</f>
        <v>0</v>
      </c>
      <c r="P140" s="267">
        <f>IF('Rozpočet + Žádosti o změnu'!$ER$2="ano",'Rozpočet + Žádosti o změnu'!EM140,IF('Rozpočet + Žádosti o změnu'!$EF$2="ano",'Rozpočet + Žádosti o změnu'!EA140,IF('Rozpočet + Žádosti o změnu'!$DT$2="ano",'Rozpočet + Žádosti o změnu'!DO140,IF('Rozpočet + Žádosti o změnu'!$DH$2="ano",'Rozpočet + Žádosti o změnu'!DC140,IF('Rozpočet + Žádosti o změnu'!$CV$2="ano",'Rozpočet + Žádosti o změnu'!CQ140,IF('Rozpočet + Žádosti o změnu'!$CJ$2="ano",'Rozpočet + Žádosti o změnu'!CE140,IF('Rozpočet + Žádosti o změnu'!$BX$2="ano",'Rozpočet + Žádosti o změnu'!BS140,IF('Rozpočet + Žádosti o změnu'!$BL$2="ano",'Rozpočet + Žádosti o změnu'!BG140,IF('Rozpočet + Žádosti o změnu'!$AZ$2="ano",'Rozpočet + Žádosti o změnu'!AU140,IF('Rozpočet + Žádosti o změnu'!$AN$2="ano",'Rozpočet + Žádosti o změnu'!AI140,'Rozpočet + Žádosti o změnu'!I140))))))))))</f>
        <v>0</v>
      </c>
      <c r="Q140" s="267">
        <f>IF('Rozpočet + Žádosti o změnu'!$ER$2="ano",'Rozpočet + Žádosti o změnu'!EN140,IF('Rozpočet + Žádosti o změnu'!$EF$2="ano",'Rozpočet + Žádosti o změnu'!EB140,IF('Rozpočet + Žádosti o změnu'!$DT$2="ano",'Rozpočet + Žádosti o změnu'!DP140,IF('Rozpočet + Žádosti o změnu'!$DH$2="ano",'Rozpočet + Žádosti o změnu'!DD140,IF('Rozpočet + Žádosti o změnu'!$CV$2="ano",'Rozpočet + Žádosti o změnu'!CR140,IF('Rozpočet + Žádosti o změnu'!$CJ$2="ano",'Rozpočet + Žádosti o změnu'!CF140,IF('Rozpočet + Žádosti o změnu'!$BX$2="ano",'Rozpočet + Žádosti o změnu'!BT140,IF('Rozpočet + Žádosti o změnu'!$BL$2="ano",'Rozpočet + Žádosti o změnu'!BH140,IF('Rozpočet + Žádosti o změnu'!$AZ$2="ano",'Rozpočet + Žádosti o změnu'!AV140,IF('Rozpočet + Žádosti o změnu'!$AN$2="ano",'Rozpočet + Žádosti o změnu'!AJ140,'Rozpočet + Žádosti o změnu'!J140))))))))))</f>
        <v>0</v>
      </c>
      <c r="R140" s="267">
        <f>IF('Rozpočet + Žádosti o změnu'!$ER$2="ano",'Rozpočet + Žádosti o změnu'!EO140,IF('Rozpočet + Žádosti o změnu'!$EF$2="ano",'Rozpočet + Žádosti o změnu'!EC140,IF('Rozpočet + Žádosti o změnu'!$DT$2="ano",'Rozpočet + Žádosti o změnu'!DQ140,IF('Rozpočet + Žádosti o změnu'!$DH$2="ano",'Rozpočet + Žádosti o změnu'!DE140,IF('Rozpočet + Žádosti o změnu'!$CV$2="ano",'Rozpočet + Žádosti o změnu'!CS140,IF('Rozpočet + Žádosti o změnu'!$CJ$2="ano",'Rozpočet + Žádosti o změnu'!CG140,IF('Rozpočet + Žádosti o změnu'!$BX$2="ano",'Rozpočet + Žádosti o změnu'!BU140,IF('Rozpočet + Žádosti o změnu'!$BL$2="ano",'Rozpočet + Žádosti o změnu'!BI140,IF('Rozpočet + Žádosti o změnu'!$AZ$2="ano",'Rozpočet + Žádosti o změnu'!AW140,IF('Rozpočet + Žádosti o změnu'!$AN$2="ano",'Rozpočet + Žádosti o změnu'!AK140,'Rozpočet + Žádosti o změnu'!K140))))))))))</f>
        <v>0</v>
      </c>
      <c r="S140" s="267">
        <f>IF('Rozpočet + Žádosti o změnu'!$ER$2="ano",'Rozpočet + Žádosti o změnu'!EP140,IF('Rozpočet + Žádosti o změnu'!$EF$2="ano",'Rozpočet + Žádosti o změnu'!ED140,IF('Rozpočet + Žádosti o změnu'!$DT$2="ano",'Rozpočet + Žádosti o změnu'!DR140,IF('Rozpočet + Žádosti o změnu'!$DH$2="ano",'Rozpočet + Žádosti o změnu'!DF140,IF('Rozpočet + Žádosti o změnu'!$CV$2="ano",'Rozpočet + Žádosti o změnu'!CT140,IF('Rozpočet + Žádosti o změnu'!$CJ$2="ano",'Rozpočet + Žádosti o změnu'!CH140,IF('Rozpočet + Žádosti o změnu'!$BX$2="ano",'Rozpočet + Žádosti o změnu'!BV140,IF('Rozpočet + Žádosti o změnu'!$BL$2="ano",'Rozpočet + Žádosti o změnu'!BJ140,IF('Rozpočet + Žádosti o změnu'!$AZ$2="ano",'Rozpočet + Žádosti o změnu'!AX140,IF('Rozpočet + Žádosti o změnu'!$AN$2="ano",'Rozpočet + Žádosti o změnu'!AL140,'Rozpočet + Žádosti o změnu'!L140))))))))))</f>
        <v>0</v>
      </c>
      <c r="T140" s="267">
        <f>IF('Rozpočet + Žádosti o změnu'!$ER$2="ano",'Rozpočet + Žádosti o změnu'!EQ140,IF('Rozpočet + Žádosti o změnu'!$EF$2="ano",'Rozpočet + Žádosti o změnu'!EE140,IF('Rozpočet + Žádosti o změnu'!$DT$2="ano",'Rozpočet + Žádosti o změnu'!DS140,IF('Rozpočet + Žádosti o změnu'!$DH$2="ano",'Rozpočet + Žádosti o změnu'!DG140,IF('Rozpočet + Žádosti o změnu'!$CV$2="ano",'Rozpočet + Žádosti o změnu'!CU140,IF('Rozpočet + Žádosti o změnu'!$CJ$2="ano",'Rozpočet + Žádosti o změnu'!CI140,IF('Rozpočet + Žádosti o změnu'!$BX$2="ano",'Rozpočet + Žádosti o změnu'!BW140,IF('Rozpočet + Žádosti o změnu'!$BL$2="ano",'Rozpočet + Žádosti o změnu'!BK140,IF('Rozpočet + Žádosti o změnu'!$AZ$2="ano",'Rozpočet + Žádosti o změnu'!AY140,IF('Rozpočet + Žádosti o změnu'!$AN$2="ano",'Rozpočet + Žádosti o změnu'!AM140,'Rozpočet + Žádosti o změnu'!M140))))))))))</f>
        <v>0</v>
      </c>
      <c r="U140" s="267">
        <f>IF('Rozpočet + Žádosti o změnu'!$ER$2="ano",'Rozpočet + Žádosti o změnu'!ER140,IF('Rozpočet + Žádosti o změnu'!$EF$2="ano",'Rozpočet + Žádosti o změnu'!EF140,IF('Rozpočet + Žádosti o změnu'!$DT$2="ano",'Rozpočet + Žádosti o změnu'!DT140,IF('Rozpočet + Žádosti o změnu'!$DH$2="ano",'Rozpočet + Žádosti o změnu'!DH140,IF('Rozpočet + Žádosti o změnu'!$CV$2="ano",'Rozpočet + Žádosti o změnu'!CV140,IF('Rozpočet + Žádosti o změnu'!$CJ$2="ano",'Rozpočet + Žádosti o změnu'!CJ140,IF('Rozpočet + Žádosti o změnu'!$BX$2="ano",'Rozpočet + Žádosti o změnu'!BX140,IF('Rozpočet + Žádosti o změnu'!$BL$2="ano",'Rozpočet + Žádosti o změnu'!BL140,IF('Rozpočet + Žádosti o změnu'!$AZ$2="ano",'Rozpočet + Žádosti o změnu'!AZ140,IF('Rozpočet + Žádosti o změnu'!$AN$2="ano",'Rozpočet + Žádosti o změnu'!AN140,'Rozpočet + Žádosti o změnu'!N140))))))))))</f>
        <v>0</v>
      </c>
      <c r="W140" s="281">
        <f>IF('ZoR č. 1'!$D140="",0,'ZoR č. 1'!G140)+IF('ZoR č. 2'!$D140="",0,'ZoR č. 2'!G140)+IF('ZoR č. 3'!$D140="",0,'ZoR č. 3'!G140)+IF('ZoR č. 4'!$D140="",0,'ZoR č. 4'!G140)+IF('ZoR č. 5'!$D140="",0,'ZoR č. 5'!G140)+IF('ZoR č. 6'!$D140="",0,'ZoR č. 6'!G140)+IF('ZoR č. 7'!$D140="",0,'ZoR č. 7'!G140)+IF('ZoR č. 8'!$D140="",0,'ZoR č. 8'!G140)+IF('ZoR č. 9'!$D140="",0,'ZoR č. 9'!G140)+IF('ZoR č. 10'!$D140="",0,'ZoR č. 10'!G140)+IF(ZZoR!$D140="",0,ZZoR!G140)</f>
        <v>0</v>
      </c>
      <c r="X140" s="281">
        <f>IF('ZoR č. 1'!$D140="",0,'ZoR č. 1'!H140)+IF('ZoR č. 2'!$D140="",0,'ZoR č. 2'!H140)+IF('ZoR č. 3'!$D140="",0,'ZoR č. 3'!H140)+IF('ZoR č. 4'!$D140="",0,'ZoR č. 4'!H140)+IF('ZoR č. 5'!$D140="",0,'ZoR č. 5'!H140)+IF('ZoR č. 6'!$D140="",0,'ZoR č. 6'!H140)+IF('ZoR č. 7'!$D140="",0,'ZoR č. 7'!H140)+IF('ZoR č. 8'!$D140="",0,'ZoR č. 8'!H140)+IF('ZoR č. 9'!$D140="",0,'ZoR č. 9'!H140)+IF('ZoR č. 10'!$D140="",0,'ZoR č. 10'!H140)+IF(ZZoR!$D140="",0,ZZoR!H140)</f>
        <v>0</v>
      </c>
      <c r="Y140" s="281">
        <f>IF('ZoR č. 1'!$D140="",0,'ZoR č. 1'!I140)+IF('ZoR č. 2'!$D140="",0,'ZoR č. 2'!I140)+IF('ZoR č. 3'!$D140="",0,'ZoR č. 3'!I140)+IF('ZoR č. 4'!$D140="",0,'ZoR č. 4'!I140)+IF('ZoR č. 5'!$D140="",0,'ZoR č. 5'!I140)+IF('ZoR č. 6'!$D140="",0,'ZoR č. 6'!I140)+IF('ZoR č. 7'!$D140="",0,'ZoR č. 7'!I140)+IF('ZoR č. 8'!$D140="",0,'ZoR č. 8'!I140)+IF('ZoR č. 9'!$D140="",0,'ZoR č. 9'!I140)+IF('ZoR č. 10'!$D140="",0,'ZoR č. 10'!I140)+IF(ZZoR!$D140="",0,ZZoR!I140)</f>
        <v>0</v>
      </c>
      <c r="Z140" s="281">
        <f>IF('ZoR č. 1'!$D140="",0,'ZoR č. 1'!J140)+IF('ZoR č. 2'!$D140="",0,'ZoR č. 2'!J140)+IF('ZoR č. 3'!$D140="",0,'ZoR č. 3'!J140)+IF('ZoR č. 4'!$D140="",0,'ZoR č. 4'!J140)+IF('ZoR č. 5'!$D140="",0,'ZoR č. 5'!J140)+IF('ZoR č. 6'!$D140="",0,'ZoR č. 6'!J140)+IF('ZoR č. 7'!$D140="",0,'ZoR č. 7'!J140)+IF('ZoR č. 8'!$D140="",0,'ZoR č. 8'!J140)+IF('ZoR č. 9'!$D140="",0,'ZoR č. 9'!J140)+IF('ZoR č. 10'!$D140="",0,'ZoR č. 10'!J140)+IF(ZZoR!$D140="",0,ZZoR!J140)</f>
        <v>0</v>
      </c>
      <c r="AA140" s="281">
        <f>IF('ZoR č. 1'!$D140="",0,'ZoR č. 1'!K140)+IF('ZoR č. 2'!$D140="",0,'ZoR č. 2'!K140)+IF('ZoR č. 3'!$D140="",0,'ZoR č. 3'!K140)+IF('ZoR č. 4'!$D140="",0,'ZoR č. 4'!K140)+IF('ZoR č. 5'!$D140="",0,'ZoR č. 5'!K140)+IF('ZoR č. 6'!$D140="",0,'ZoR č. 6'!K140)+IF('ZoR č. 7'!$D140="",0,'ZoR č. 7'!K140)+IF('ZoR č. 8'!$D140="",0,'ZoR č. 8'!K140)+IF('ZoR č. 9'!$D140="",0,'ZoR č. 9'!K140)+IF('ZoR č. 10'!$D140="",0,'ZoR č. 10'!K140)+IF(ZZoR!$D140="",0,ZZoR!K140)</f>
        <v>0</v>
      </c>
      <c r="AB140" s="281">
        <f>IF('ZoR č. 1'!$D140="",0,'ZoR č. 1'!L140)+IF('ZoR č. 2'!$D140="",0,'ZoR č. 2'!L140)+IF('ZoR č. 3'!$D140="",0,'ZoR č. 3'!L140)+IF('ZoR č. 4'!$D140="",0,'ZoR č. 4'!L140)+IF('ZoR č. 5'!$D140="",0,'ZoR č. 5'!L140)+IF('ZoR č. 6'!$D140="",0,'ZoR č. 6'!L140)+IF('ZoR č. 7'!$D140="",0,'ZoR č. 7'!L140)+IF('ZoR č. 8'!$D140="",0,'ZoR č. 8'!L140)+IF('ZoR č. 9'!$D140="",0,'ZoR č. 9'!L140)+IF('ZoR č. 10'!$D140="",0,'ZoR č. 10'!L140)+IF(ZZoR!$D140="",0,ZZoR!L140)</f>
        <v>0</v>
      </c>
      <c r="AC140" s="281">
        <f>IF('ZoR č. 1'!$D140="",0,'ZoR č. 1'!M140)+IF('ZoR č. 2'!$D140="",0,'ZoR č. 2'!M140)+IF('ZoR č. 3'!$D140="",0,'ZoR č. 3'!M140)+IF('ZoR č. 4'!$D140="",0,'ZoR č. 4'!M140)+IF('ZoR č. 5'!$D140="",0,'ZoR č. 5'!M140)+IF('ZoR č. 6'!$D140="",0,'ZoR č. 6'!M140)+IF('ZoR č. 7'!$D140="",0,'ZoR č. 7'!M140)+IF('ZoR č. 8'!$D140="",0,'ZoR č. 8'!M140)+IF('ZoR č. 9'!$D140="",0,'ZoR č. 9'!M140)+IF('ZoR č. 10'!$D140="",0,'ZoR č. 10'!M140)+IF(ZZoR!$D140="",0,ZZoR!M140)</f>
        <v>0</v>
      </c>
      <c r="AE140" s="282" t="str">
        <f t="shared" si="11"/>
        <v/>
      </c>
    </row>
    <row r="141" spans="2:31" x14ac:dyDescent="0.25">
      <c r="B141" s="10" t="s">
        <v>254</v>
      </c>
      <c r="C141" s="104" t="str">
        <f>IF(COUNTA('Přehled partnerů'!C141:D141)&lt;&gt;2,"partner neuveden",IF('Přehled partnerů'!J141="ANO",'Přehled partnerů'!C141,"v tomto období nerelevantní"))</f>
        <v>partner neuveden</v>
      </c>
      <c r="D141" s="116" t="str">
        <f>IF(COUNTA('Přehled partnerů'!C141:D141)&lt;&gt;2,"",IF('Přehled partnerů'!J141="ANO",'Přehled partnerů'!D141,""))</f>
        <v/>
      </c>
      <c r="E141" s="24" t="str">
        <f t="shared" si="8"/>
        <v/>
      </c>
      <c r="F141" s="47" t="str">
        <f t="shared" si="9"/>
        <v/>
      </c>
      <c r="G141" s="15">
        <v>0</v>
      </c>
      <c r="H141" s="16">
        <v>0</v>
      </c>
      <c r="I141" s="16">
        <v>0</v>
      </c>
      <c r="J141" s="16">
        <v>0</v>
      </c>
      <c r="K141" s="126">
        <v>0</v>
      </c>
      <c r="L141" s="126">
        <v>0</v>
      </c>
      <c r="M141" s="130">
        <v>0</v>
      </c>
      <c r="N141" s="58" t="str">
        <f t="shared" si="10"/>
        <v/>
      </c>
      <c r="O141" s="267">
        <f>IF('Rozpočet + Žádosti o změnu'!$ER$2="ano",'Rozpočet + Žádosti o změnu'!EL141,IF('Rozpočet + Žádosti o změnu'!$EF$2="ano",'Rozpočet + Žádosti o změnu'!DZ141,IF('Rozpočet + Žádosti o změnu'!$DT$2="ano",'Rozpočet + Žádosti o změnu'!DN141,IF('Rozpočet + Žádosti o změnu'!$DH$2="ano",'Rozpočet + Žádosti o změnu'!DB141,IF('Rozpočet + Žádosti o změnu'!$CV$2="ano",'Rozpočet + Žádosti o změnu'!CP141,IF('Rozpočet + Žádosti o změnu'!$CJ$2="ano",'Rozpočet + Žádosti o změnu'!CD141,IF('Rozpočet + Žádosti o změnu'!$BX$2="ano",'Rozpočet + Žádosti o změnu'!BR141,IF('Rozpočet + Žádosti o změnu'!$BL$2="ano",'Rozpočet + Žádosti o změnu'!BF141,IF('Rozpočet + Žádosti o změnu'!$AZ$2="ano",'Rozpočet + Žádosti o změnu'!AT141,IF('Rozpočet + Žádosti o změnu'!$AN$2="ano",'Rozpočet + Žádosti o změnu'!AH141,'Rozpočet + Žádosti o změnu'!H141))))))))))</f>
        <v>0</v>
      </c>
      <c r="P141" s="267">
        <f>IF('Rozpočet + Žádosti o změnu'!$ER$2="ano",'Rozpočet + Žádosti o změnu'!EM141,IF('Rozpočet + Žádosti o změnu'!$EF$2="ano",'Rozpočet + Žádosti o změnu'!EA141,IF('Rozpočet + Žádosti o změnu'!$DT$2="ano",'Rozpočet + Žádosti o změnu'!DO141,IF('Rozpočet + Žádosti o změnu'!$DH$2="ano",'Rozpočet + Žádosti o změnu'!DC141,IF('Rozpočet + Žádosti o změnu'!$CV$2="ano",'Rozpočet + Žádosti o změnu'!CQ141,IF('Rozpočet + Žádosti o změnu'!$CJ$2="ano",'Rozpočet + Žádosti o změnu'!CE141,IF('Rozpočet + Žádosti o změnu'!$BX$2="ano",'Rozpočet + Žádosti o změnu'!BS141,IF('Rozpočet + Žádosti o změnu'!$BL$2="ano",'Rozpočet + Žádosti o změnu'!BG141,IF('Rozpočet + Žádosti o změnu'!$AZ$2="ano",'Rozpočet + Žádosti o změnu'!AU141,IF('Rozpočet + Žádosti o změnu'!$AN$2="ano",'Rozpočet + Žádosti o změnu'!AI141,'Rozpočet + Žádosti o změnu'!I141))))))))))</f>
        <v>0</v>
      </c>
      <c r="Q141" s="267">
        <f>IF('Rozpočet + Žádosti o změnu'!$ER$2="ano",'Rozpočet + Žádosti o změnu'!EN141,IF('Rozpočet + Žádosti o změnu'!$EF$2="ano",'Rozpočet + Žádosti o změnu'!EB141,IF('Rozpočet + Žádosti o změnu'!$DT$2="ano",'Rozpočet + Žádosti o změnu'!DP141,IF('Rozpočet + Žádosti o změnu'!$DH$2="ano",'Rozpočet + Žádosti o změnu'!DD141,IF('Rozpočet + Žádosti o změnu'!$CV$2="ano",'Rozpočet + Žádosti o změnu'!CR141,IF('Rozpočet + Žádosti o změnu'!$CJ$2="ano",'Rozpočet + Žádosti o změnu'!CF141,IF('Rozpočet + Žádosti o změnu'!$BX$2="ano",'Rozpočet + Žádosti o změnu'!BT141,IF('Rozpočet + Žádosti o změnu'!$BL$2="ano",'Rozpočet + Žádosti o změnu'!BH141,IF('Rozpočet + Žádosti o změnu'!$AZ$2="ano",'Rozpočet + Žádosti o změnu'!AV141,IF('Rozpočet + Žádosti o změnu'!$AN$2="ano",'Rozpočet + Žádosti o změnu'!AJ141,'Rozpočet + Žádosti o změnu'!J141))))))))))</f>
        <v>0</v>
      </c>
      <c r="R141" s="267">
        <f>IF('Rozpočet + Žádosti o změnu'!$ER$2="ano",'Rozpočet + Žádosti o změnu'!EO141,IF('Rozpočet + Žádosti o změnu'!$EF$2="ano",'Rozpočet + Žádosti o změnu'!EC141,IF('Rozpočet + Žádosti o změnu'!$DT$2="ano",'Rozpočet + Žádosti o změnu'!DQ141,IF('Rozpočet + Žádosti o změnu'!$DH$2="ano",'Rozpočet + Žádosti o změnu'!DE141,IF('Rozpočet + Žádosti o změnu'!$CV$2="ano",'Rozpočet + Žádosti o změnu'!CS141,IF('Rozpočet + Žádosti o změnu'!$CJ$2="ano",'Rozpočet + Žádosti o změnu'!CG141,IF('Rozpočet + Žádosti o změnu'!$BX$2="ano",'Rozpočet + Žádosti o změnu'!BU141,IF('Rozpočet + Žádosti o změnu'!$BL$2="ano",'Rozpočet + Žádosti o změnu'!BI141,IF('Rozpočet + Žádosti o změnu'!$AZ$2="ano",'Rozpočet + Žádosti o změnu'!AW141,IF('Rozpočet + Žádosti o změnu'!$AN$2="ano",'Rozpočet + Žádosti o změnu'!AK141,'Rozpočet + Žádosti o změnu'!K141))))))))))</f>
        <v>0</v>
      </c>
      <c r="S141" s="267">
        <f>IF('Rozpočet + Žádosti o změnu'!$ER$2="ano",'Rozpočet + Žádosti o změnu'!EP141,IF('Rozpočet + Žádosti o změnu'!$EF$2="ano",'Rozpočet + Žádosti o změnu'!ED141,IF('Rozpočet + Žádosti o změnu'!$DT$2="ano",'Rozpočet + Žádosti o změnu'!DR141,IF('Rozpočet + Žádosti o změnu'!$DH$2="ano",'Rozpočet + Žádosti o změnu'!DF141,IF('Rozpočet + Žádosti o změnu'!$CV$2="ano",'Rozpočet + Žádosti o změnu'!CT141,IF('Rozpočet + Žádosti o změnu'!$CJ$2="ano",'Rozpočet + Žádosti o změnu'!CH141,IF('Rozpočet + Žádosti o změnu'!$BX$2="ano",'Rozpočet + Žádosti o změnu'!BV141,IF('Rozpočet + Žádosti o změnu'!$BL$2="ano",'Rozpočet + Žádosti o změnu'!BJ141,IF('Rozpočet + Žádosti o změnu'!$AZ$2="ano",'Rozpočet + Žádosti o změnu'!AX141,IF('Rozpočet + Žádosti o změnu'!$AN$2="ano",'Rozpočet + Žádosti o změnu'!AL141,'Rozpočet + Žádosti o změnu'!L141))))))))))</f>
        <v>0</v>
      </c>
      <c r="T141" s="267">
        <f>IF('Rozpočet + Žádosti o změnu'!$ER$2="ano",'Rozpočet + Žádosti o změnu'!EQ141,IF('Rozpočet + Žádosti o změnu'!$EF$2="ano",'Rozpočet + Žádosti o změnu'!EE141,IF('Rozpočet + Žádosti o změnu'!$DT$2="ano",'Rozpočet + Žádosti o změnu'!DS141,IF('Rozpočet + Žádosti o změnu'!$DH$2="ano",'Rozpočet + Žádosti o změnu'!DG141,IF('Rozpočet + Žádosti o změnu'!$CV$2="ano",'Rozpočet + Žádosti o změnu'!CU141,IF('Rozpočet + Žádosti o změnu'!$CJ$2="ano",'Rozpočet + Žádosti o změnu'!CI141,IF('Rozpočet + Žádosti o změnu'!$BX$2="ano",'Rozpočet + Žádosti o změnu'!BW141,IF('Rozpočet + Žádosti o změnu'!$BL$2="ano",'Rozpočet + Žádosti o změnu'!BK141,IF('Rozpočet + Žádosti o změnu'!$AZ$2="ano",'Rozpočet + Žádosti o změnu'!AY141,IF('Rozpočet + Žádosti o změnu'!$AN$2="ano",'Rozpočet + Žádosti o změnu'!AM141,'Rozpočet + Žádosti o změnu'!M141))))))))))</f>
        <v>0</v>
      </c>
      <c r="U141" s="267">
        <f>IF('Rozpočet + Žádosti o změnu'!$ER$2="ano",'Rozpočet + Žádosti o změnu'!ER141,IF('Rozpočet + Žádosti o změnu'!$EF$2="ano",'Rozpočet + Žádosti o změnu'!EF141,IF('Rozpočet + Žádosti o změnu'!$DT$2="ano",'Rozpočet + Žádosti o změnu'!DT141,IF('Rozpočet + Žádosti o změnu'!$DH$2="ano",'Rozpočet + Žádosti o změnu'!DH141,IF('Rozpočet + Žádosti o změnu'!$CV$2="ano",'Rozpočet + Žádosti o změnu'!CV141,IF('Rozpočet + Žádosti o změnu'!$CJ$2="ano",'Rozpočet + Žádosti o změnu'!CJ141,IF('Rozpočet + Žádosti o změnu'!$BX$2="ano",'Rozpočet + Žádosti o změnu'!BX141,IF('Rozpočet + Žádosti o změnu'!$BL$2="ano",'Rozpočet + Žádosti o změnu'!BL141,IF('Rozpočet + Žádosti o změnu'!$AZ$2="ano",'Rozpočet + Žádosti o změnu'!AZ141,IF('Rozpočet + Žádosti o změnu'!$AN$2="ano",'Rozpočet + Žádosti o změnu'!AN141,'Rozpočet + Žádosti o změnu'!N141))))))))))</f>
        <v>0</v>
      </c>
      <c r="W141" s="281">
        <f>IF('ZoR č. 1'!$D141="",0,'ZoR č. 1'!G141)+IF('ZoR č. 2'!$D141="",0,'ZoR č. 2'!G141)+IF('ZoR č. 3'!$D141="",0,'ZoR č. 3'!G141)+IF('ZoR č. 4'!$D141="",0,'ZoR č. 4'!G141)+IF('ZoR č. 5'!$D141="",0,'ZoR č. 5'!G141)+IF('ZoR č. 6'!$D141="",0,'ZoR č. 6'!G141)+IF('ZoR č. 7'!$D141="",0,'ZoR č. 7'!G141)+IF('ZoR č. 8'!$D141="",0,'ZoR č. 8'!G141)+IF('ZoR č. 9'!$D141="",0,'ZoR č. 9'!G141)+IF('ZoR č. 10'!$D141="",0,'ZoR č. 10'!G141)+IF(ZZoR!$D141="",0,ZZoR!G141)</f>
        <v>0</v>
      </c>
      <c r="X141" s="281">
        <f>IF('ZoR č. 1'!$D141="",0,'ZoR č. 1'!H141)+IF('ZoR č. 2'!$D141="",0,'ZoR č. 2'!H141)+IF('ZoR č. 3'!$D141="",0,'ZoR č. 3'!H141)+IF('ZoR č. 4'!$D141="",0,'ZoR č. 4'!H141)+IF('ZoR č. 5'!$D141="",0,'ZoR č. 5'!H141)+IF('ZoR č. 6'!$D141="",0,'ZoR č. 6'!H141)+IF('ZoR č. 7'!$D141="",0,'ZoR č. 7'!H141)+IF('ZoR č. 8'!$D141="",0,'ZoR č. 8'!H141)+IF('ZoR č. 9'!$D141="",0,'ZoR č. 9'!H141)+IF('ZoR č. 10'!$D141="",0,'ZoR č. 10'!H141)+IF(ZZoR!$D141="",0,ZZoR!H141)</f>
        <v>0</v>
      </c>
      <c r="Y141" s="281">
        <f>IF('ZoR č. 1'!$D141="",0,'ZoR č. 1'!I141)+IF('ZoR č. 2'!$D141="",0,'ZoR č. 2'!I141)+IF('ZoR č. 3'!$D141="",0,'ZoR č. 3'!I141)+IF('ZoR č. 4'!$D141="",0,'ZoR č. 4'!I141)+IF('ZoR č. 5'!$D141="",0,'ZoR č. 5'!I141)+IF('ZoR č. 6'!$D141="",0,'ZoR č. 6'!I141)+IF('ZoR č. 7'!$D141="",0,'ZoR č. 7'!I141)+IF('ZoR č. 8'!$D141="",0,'ZoR č. 8'!I141)+IF('ZoR č. 9'!$D141="",0,'ZoR č. 9'!I141)+IF('ZoR č. 10'!$D141="",0,'ZoR č. 10'!I141)+IF(ZZoR!$D141="",0,ZZoR!I141)</f>
        <v>0</v>
      </c>
      <c r="Z141" s="281">
        <f>IF('ZoR č. 1'!$D141="",0,'ZoR č. 1'!J141)+IF('ZoR č. 2'!$D141="",0,'ZoR č. 2'!J141)+IF('ZoR č. 3'!$D141="",0,'ZoR č. 3'!J141)+IF('ZoR č. 4'!$D141="",0,'ZoR č. 4'!J141)+IF('ZoR č. 5'!$D141="",0,'ZoR č. 5'!J141)+IF('ZoR č. 6'!$D141="",0,'ZoR č. 6'!J141)+IF('ZoR č. 7'!$D141="",0,'ZoR č. 7'!J141)+IF('ZoR č. 8'!$D141="",0,'ZoR č. 8'!J141)+IF('ZoR č. 9'!$D141="",0,'ZoR č. 9'!J141)+IF('ZoR č. 10'!$D141="",0,'ZoR č. 10'!J141)+IF(ZZoR!$D141="",0,ZZoR!J141)</f>
        <v>0</v>
      </c>
      <c r="AA141" s="281">
        <f>IF('ZoR č. 1'!$D141="",0,'ZoR č. 1'!K141)+IF('ZoR č. 2'!$D141="",0,'ZoR č. 2'!K141)+IF('ZoR č. 3'!$D141="",0,'ZoR č. 3'!K141)+IF('ZoR č. 4'!$D141="",0,'ZoR č. 4'!K141)+IF('ZoR č. 5'!$D141="",0,'ZoR č. 5'!K141)+IF('ZoR č. 6'!$D141="",0,'ZoR č. 6'!K141)+IF('ZoR č. 7'!$D141="",0,'ZoR č. 7'!K141)+IF('ZoR č. 8'!$D141="",0,'ZoR č. 8'!K141)+IF('ZoR č. 9'!$D141="",0,'ZoR č. 9'!K141)+IF('ZoR č. 10'!$D141="",0,'ZoR č. 10'!K141)+IF(ZZoR!$D141="",0,ZZoR!K141)</f>
        <v>0</v>
      </c>
      <c r="AB141" s="281">
        <f>IF('ZoR č. 1'!$D141="",0,'ZoR č. 1'!L141)+IF('ZoR č. 2'!$D141="",0,'ZoR č. 2'!L141)+IF('ZoR č. 3'!$D141="",0,'ZoR č. 3'!L141)+IF('ZoR č. 4'!$D141="",0,'ZoR č. 4'!L141)+IF('ZoR č. 5'!$D141="",0,'ZoR č. 5'!L141)+IF('ZoR č. 6'!$D141="",0,'ZoR č. 6'!L141)+IF('ZoR č. 7'!$D141="",0,'ZoR č. 7'!L141)+IF('ZoR č. 8'!$D141="",0,'ZoR č. 8'!L141)+IF('ZoR č. 9'!$D141="",0,'ZoR č. 9'!L141)+IF('ZoR č. 10'!$D141="",0,'ZoR č. 10'!L141)+IF(ZZoR!$D141="",0,ZZoR!L141)</f>
        <v>0</v>
      </c>
      <c r="AC141" s="281">
        <f>IF('ZoR č. 1'!$D141="",0,'ZoR č. 1'!M141)+IF('ZoR č. 2'!$D141="",0,'ZoR č. 2'!M141)+IF('ZoR č. 3'!$D141="",0,'ZoR č. 3'!M141)+IF('ZoR č. 4'!$D141="",0,'ZoR č. 4'!M141)+IF('ZoR č. 5'!$D141="",0,'ZoR č. 5'!M141)+IF('ZoR č. 6'!$D141="",0,'ZoR č. 6'!M141)+IF('ZoR č. 7'!$D141="",0,'ZoR č. 7'!M141)+IF('ZoR č. 8'!$D141="",0,'ZoR č. 8'!M141)+IF('ZoR č. 9'!$D141="",0,'ZoR č. 9'!M141)+IF('ZoR č. 10'!$D141="",0,'ZoR č. 10'!M141)+IF(ZZoR!$D141="",0,ZZoR!M141)</f>
        <v>0</v>
      </c>
      <c r="AE141" s="282" t="str">
        <f t="shared" si="11"/>
        <v/>
      </c>
    </row>
    <row r="142" spans="2:31" x14ac:dyDescent="0.25">
      <c r="B142" s="10" t="s">
        <v>255</v>
      </c>
      <c r="C142" s="104" t="str">
        <f>IF(COUNTA('Přehled partnerů'!C142:D142)&lt;&gt;2,"partner neuveden",IF('Přehled partnerů'!J142="ANO",'Přehled partnerů'!C142,"v tomto období nerelevantní"))</f>
        <v>partner neuveden</v>
      </c>
      <c r="D142" s="116" t="str">
        <f>IF(COUNTA('Přehled partnerů'!C142:D142)&lt;&gt;2,"",IF('Přehled partnerů'!J142="ANO",'Přehled partnerů'!D142,""))</f>
        <v/>
      </c>
      <c r="E142" s="24" t="str">
        <f t="shared" si="8"/>
        <v/>
      </c>
      <c r="F142" s="47" t="str">
        <f t="shared" si="9"/>
        <v/>
      </c>
      <c r="G142" s="15">
        <v>0</v>
      </c>
      <c r="H142" s="16">
        <v>0</v>
      </c>
      <c r="I142" s="16">
        <v>0</v>
      </c>
      <c r="J142" s="16">
        <v>0</v>
      </c>
      <c r="K142" s="126">
        <v>0</v>
      </c>
      <c r="L142" s="126">
        <v>0</v>
      </c>
      <c r="M142" s="130">
        <v>0</v>
      </c>
      <c r="N142" s="58" t="str">
        <f t="shared" si="10"/>
        <v/>
      </c>
      <c r="O142" s="267">
        <f>IF('Rozpočet + Žádosti o změnu'!$ER$2="ano",'Rozpočet + Žádosti o změnu'!EL142,IF('Rozpočet + Žádosti o změnu'!$EF$2="ano",'Rozpočet + Žádosti o změnu'!DZ142,IF('Rozpočet + Žádosti o změnu'!$DT$2="ano",'Rozpočet + Žádosti o změnu'!DN142,IF('Rozpočet + Žádosti o změnu'!$DH$2="ano",'Rozpočet + Žádosti o změnu'!DB142,IF('Rozpočet + Žádosti o změnu'!$CV$2="ano",'Rozpočet + Žádosti o změnu'!CP142,IF('Rozpočet + Žádosti o změnu'!$CJ$2="ano",'Rozpočet + Žádosti o změnu'!CD142,IF('Rozpočet + Žádosti o změnu'!$BX$2="ano",'Rozpočet + Žádosti o změnu'!BR142,IF('Rozpočet + Žádosti o změnu'!$BL$2="ano",'Rozpočet + Žádosti o změnu'!BF142,IF('Rozpočet + Žádosti o změnu'!$AZ$2="ano",'Rozpočet + Žádosti o změnu'!AT142,IF('Rozpočet + Žádosti o změnu'!$AN$2="ano",'Rozpočet + Žádosti o změnu'!AH142,'Rozpočet + Žádosti o změnu'!H142))))))))))</f>
        <v>0</v>
      </c>
      <c r="P142" s="267">
        <f>IF('Rozpočet + Žádosti o změnu'!$ER$2="ano",'Rozpočet + Žádosti o změnu'!EM142,IF('Rozpočet + Žádosti o změnu'!$EF$2="ano",'Rozpočet + Žádosti o změnu'!EA142,IF('Rozpočet + Žádosti o změnu'!$DT$2="ano",'Rozpočet + Žádosti o změnu'!DO142,IF('Rozpočet + Žádosti o změnu'!$DH$2="ano",'Rozpočet + Žádosti o změnu'!DC142,IF('Rozpočet + Žádosti o změnu'!$CV$2="ano",'Rozpočet + Žádosti o změnu'!CQ142,IF('Rozpočet + Žádosti o změnu'!$CJ$2="ano",'Rozpočet + Žádosti o změnu'!CE142,IF('Rozpočet + Žádosti o změnu'!$BX$2="ano",'Rozpočet + Žádosti o změnu'!BS142,IF('Rozpočet + Žádosti o změnu'!$BL$2="ano",'Rozpočet + Žádosti o změnu'!BG142,IF('Rozpočet + Žádosti o změnu'!$AZ$2="ano",'Rozpočet + Žádosti o změnu'!AU142,IF('Rozpočet + Žádosti o změnu'!$AN$2="ano",'Rozpočet + Žádosti o změnu'!AI142,'Rozpočet + Žádosti o změnu'!I142))))))))))</f>
        <v>0</v>
      </c>
      <c r="Q142" s="267">
        <f>IF('Rozpočet + Žádosti o změnu'!$ER$2="ano",'Rozpočet + Žádosti o změnu'!EN142,IF('Rozpočet + Žádosti o změnu'!$EF$2="ano",'Rozpočet + Žádosti o změnu'!EB142,IF('Rozpočet + Žádosti o změnu'!$DT$2="ano",'Rozpočet + Žádosti o změnu'!DP142,IF('Rozpočet + Žádosti o změnu'!$DH$2="ano",'Rozpočet + Žádosti o změnu'!DD142,IF('Rozpočet + Žádosti o změnu'!$CV$2="ano",'Rozpočet + Žádosti o změnu'!CR142,IF('Rozpočet + Žádosti o změnu'!$CJ$2="ano",'Rozpočet + Žádosti o změnu'!CF142,IF('Rozpočet + Žádosti o změnu'!$BX$2="ano",'Rozpočet + Žádosti o změnu'!BT142,IF('Rozpočet + Žádosti o změnu'!$BL$2="ano",'Rozpočet + Žádosti o změnu'!BH142,IF('Rozpočet + Žádosti o změnu'!$AZ$2="ano",'Rozpočet + Žádosti o změnu'!AV142,IF('Rozpočet + Žádosti o změnu'!$AN$2="ano",'Rozpočet + Žádosti o změnu'!AJ142,'Rozpočet + Žádosti o změnu'!J142))))))))))</f>
        <v>0</v>
      </c>
      <c r="R142" s="267">
        <f>IF('Rozpočet + Žádosti o změnu'!$ER$2="ano",'Rozpočet + Žádosti o změnu'!EO142,IF('Rozpočet + Žádosti o změnu'!$EF$2="ano",'Rozpočet + Žádosti o změnu'!EC142,IF('Rozpočet + Žádosti o změnu'!$DT$2="ano",'Rozpočet + Žádosti o změnu'!DQ142,IF('Rozpočet + Žádosti o změnu'!$DH$2="ano",'Rozpočet + Žádosti o změnu'!DE142,IF('Rozpočet + Žádosti o změnu'!$CV$2="ano",'Rozpočet + Žádosti o změnu'!CS142,IF('Rozpočet + Žádosti o změnu'!$CJ$2="ano",'Rozpočet + Žádosti o změnu'!CG142,IF('Rozpočet + Žádosti o změnu'!$BX$2="ano",'Rozpočet + Žádosti o změnu'!BU142,IF('Rozpočet + Žádosti o změnu'!$BL$2="ano",'Rozpočet + Žádosti o změnu'!BI142,IF('Rozpočet + Žádosti o změnu'!$AZ$2="ano",'Rozpočet + Žádosti o změnu'!AW142,IF('Rozpočet + Žádosti o změnu'!$AN$2="ano",'Rozpočet + Žádosti o změnu'!AK142,'Rozpočet + Žádosti o změnu'!K142))))))))))</f>
        <v>0</v>
      </c>
      <c r="S142" s="267">
        <f>IF('Rozpočet + Žádosti o změnu'!$ER$2="ano",'Rozpočet + Žádosti o změnu'!EP142,IF('Rozpočet + Žádosti o změnu'!$EF$2="ano",'Rozpočet + Žádosti o změnu'!ED142,IF('Rozpočet + Žádosti o změnu'!$DT$2="ano",'Rozpočet + Žádosti o změnu'!DR142,IF('Rozpočet + Žádosti o změnu'!$DH$2="ano",'Rozpočet + Žádosti o změnu'!DF142,IF('Rozpočet + Žádosti o změnu'!$CV$2="ano",'Rozpočet + Žádosti o změnu'!CT142,IF('Rozpočet + Žádosti o změnu'!$CJ$2="ano",'Rozpočet + Žádosti o změnu'!CH142,IF('Rozpočet + Žádosti o změnu'!$BX$2="ano",'Rozpočet + Žádosti o změnu'!BV142,IF('Rozpočet + Žádosti o změnu'!$BL$2="ano",'Rozpočet + Žádosti o změnu'!BJ142,IF('Rozpočet + Žádosti o změnu'!$AZ$2="ano",'Rozpočet + Žádosti o změnu'!AX142,IF('Rozpočet + Žádosti o změnu'!$AN$2="ano",'Rozpočet + Žádosti o změnu'!AL142,'Rozpočet + Žádosti o změnu'!L142))))))))))</f>
        <v>0</v>
      </c>
      <c r="T142" s="267">
        <f>IF('Rozpočet + Žádosti o změnu'!$ER$2="ano",'Rozpočet + Žádosti o změnu'!EQ142,IF('Rozpočet + Žádosti o změnu'!$EF$2="ano",'Rozpočet + Žádosti o změnu'!EE142,IF('Rozpočet + Žádosti o změnu'!$DT$2="ano",'Rozpočet + Žádosti o změnu'!DS142,IF('Rozpočet + Žádosti o změnu'!$DH$2="ano",'Rozpočet + Žádosti o změnu'!DG142,IF('Rozpočet + Žádosti o změnu'!$CV$2="ano",'Rozpočet + Žádosti o změnu'!CU142,IF('Rozpočet + Žádosti o změnu'!$CJ$2="ano",'Rozpočet + Žádosti o změnu'!CI142,IF('Rozpočet + Žádosti o změnu'!$BX$2="ano",'Rozpočet + Žádosti o změnu'!BW142,IF('Rozpočet + Žádosti o změnu'!$BL$2="ano",'Rozpočet + Žádosti o změnu'!BK142,IF('Rozpočet + Žádosti o změnu'!$AZ$2="ano",'Rozpočet + Žádosti o změnu'!AY142,IF('Rozpočet + Žádosti o změnu'!$AN$2="ano",'Rozpočet + Žádosti o změnu'!AM142,'Rozpočet + Žádosti o změnu'!M142))))))))))</f>
        <v>0</v>
      </c>
      <c r="U142" s="267">
        <f>IF('Rozpočet + Žádosti o změnu'!$ER$2="ano",'Rozpočet + Žádosti o změnu'!ER142,IF('Rozpočet + Žádosti o změnu'!$EF$2="ano",'Rozpočet + Žádosti o změnu'!EF142,IF('Rozpočet + Žádosti o změnu'!$DT$2="ano",'Rozpočet + Žádosti o změnu'!DT142,IF('Rozpočet + Žádosti o změnu'!$DH$2="ano",'Rozpočet + Žádosti o změnu'!DH142,IF('Rozpočet + Žádosti o změnu'!$CV$2="ano",'Rozpočet + Žádosti o změnu'!CV142,IF('Rozpočet + Žádosti o změnu'!$CJ$2="ano",'Rozpočet + Žádosti o změnu'!CJ142,IF('Rozpočet + Žádosti o změnu'!$BX$2="ano",'Rozpočet + Žádosti o změnu'!BX142,IF('Rozpočet + Žádosti o změnu'!$BL$2="ano",'Rozpočet + Žádosti o změnu'!BL142,IF('Rozpočet + Žádosti o změnu'!$AZ$2="ano",'Rozpočet + Žádosti o změnu'!AZ142,IF('Rozpočet + Žádosti o změnu'!$AN$2="ano",'Rozpočet + Žádosti o změnu'!AN142,'Rozpočet + Žádosti o změnu'!N142))))))))))</f>
        <v>0</v>
      </c>
      <c r="W142" s="281">
        <f>IF('ZoR č. 1'!$D142="",0,'ZoR č. 1'!G142)+IF('ZoR č. 2'!$D142="",0,'ZoR č. 2'!G142)+IF('ZoR č. 3'!$D142="",0,'ZoR č. 3'!G142)+IF('ZoR č. 4'!$D142="",0,'ZoR č. 4'!G142)+IF('ZoR č. 5'!$D142="",0,'ZoR č. 5'!G142)+IF('ZoR č. 6'!$D142="",0,'ZoR č. 6'!G142)+IF('ZoR č. 7'!$D142="",0,'ZoR č. 7'!G142)+IF('ZoR č. 8'!$D142="",0,'ZoR č. 8'!G142)+IF('ZoR č. 9'!$D142="",0,'ZoR č. 9'!G142)+IF('ZoR č. 10'!$D142="",0,'ZoR č. 10'!G142)+IF(ZZoR!$D142="",0,ZZoR!G142)</f>
        <v>0</v>
      </c>
      <c r="X142" s="281">
        <f>IF('ZoR č. 1'!$D142="",0,'ZoR č. 1'!H142)+IF('ZoR č. 2'!$D142="",0,'ZoR č. 2'!H142)+IF('ZoR č. 3'!$D142="",0,'ZoR č. 3'!H142)+IF('ZoR č. 4'!$D142="",0,'ZoR č. 4'!H142)+IF('ZoR č. 5'!$D142="",0,'ZoR č. 5'!H142)+IF('ZoR č. 6'!$D142="",0,'ZoR č. 6'!H142)+IF('ZoR č. 7'!$D142="",0,'ZoR č. 7'!H142)+IF('ZoR č. 8'!$D142="",0,'ZoR č. 8'!H142)+IF('ZoR č. 9'!$D142="",0,'ZoR č. 9'!H142)+IF('ZoR č. 10'!$D142="",0,'ZoR č. 10'!H142)+IF(ZZoR!$D142="",0,ZZoR!H142)</f>
        <v>0</v>
      </c>
      <c r="Y142" s="281">
        <f>IF('ZoR č. 1'!$D142="",0,'ZoR č. 1'!I142)+IF('ZoR č. 2'!$D142="",0,'ZoR č. 2'!I142)+IF('ZoR č. 3'!$D142="",0,'ZoR č. 3'!I142)+IF('ZoR č. 4'!$D142="",0,'ZoR č. 4'!I142)+IF('ZoR č. 5'!$D142="",0,'ZoR č. 5'!I142)+IF('ZoR č. 6'!$D142="",0,'ZoR č. 6'!I142)+IF('ZoR č. 7'!$D142="",0,'ZoR č. 7'!I142)+IF('ZoR č. 8'!$D142="",0,'ZoR č. 8'!I142)+IF('ZoR č. 9'!$D142="",0,'ZoR č. 9'!I142)+IF('ZoR č. 10'!$D142="",0,'ZoR č. 10'!I142)+IF(ZZoR!$D142="",0,ZZoR!I142)</f>
        <v>0</v>
      </c>
      <c r="Z142" s="281">
        <f>IF('ZoR č. 1'!$D142="",0,'ZoR č. 1'!J142)+IF('ZoR č. 2'!$D142="",0,'ZoR č. 2'!J142)+IF('ZoR č. 3'!$D142="",0,'ZoR č. 3'!J142)+IF('ZoR č. 4'!$D142="",0,'ZoR č. 4'!J142)+IF('ZoR č. 5'!$D142="",0,'ZoR č. 5'!J142)+IF('ZoR č. 6'!$D142="",0,'ZoR č. 6'!J142)+IF('ZoR č. 7'!$D142="",0,'ZoR č. 7'!J142)+IF('ZoR č. 8'!$D142="",0,'ZoR č. 8'!J142)+IF('ZoR č. 9'!$D142="",0,'ZoR č. 9'!J142)+IF('ZoR č. 10'!$D142="",0,'ZoR č. 10'!J142)+IF(ZZoR!$D142="",0,ZZoR!J142)</f>
        <v>0</v>
      </c>
      <c r="AA142" s="281">
        <f>IF('ZoR č. 1'!$D142="",0,'ZoR č. 1'!K142)+IF('ZoR č. 2'!$D142="",0,'ZoR č. 2'!K142)+IF('ZoR č. 3'!$D142="",0,'ZoR č. 3'!K142)+IF('ZoR č. 4'!$D142="",0,'ZoR č. 4'!K142)+IF('ZoR č. 5'!$D142="",0,'ZoR č. 5'!K142)+IF('ZoR č. 6'!$D142="",0,'ZoR č. 6'!K142)+IF('ZoR č. 7'!$D142="",0,'ZoR č. 7'!K142)+IF('ZoR č. 8'!$D142="",0,'ZoR č. 8'!K142)+IF('ZoR č. 9'!$D142="",0,'ZoR č. 9'!K142)+IF('ZoR č. 10'!$D142="",0,'ZoR č. 10'!K142)+IF(ZZoR!$D142="",0,ZZoR!K142)</f>
        <v>0</v>
      </c>
      <c r="AB142" s="281">
        <f>IF('ZoR č. 1'!$D142="",0,'ZoR č. 1'!L142)+IF('ZoR č. 2'!$D142="",0,'ZoR č. 2'!L142)+IF('ZoR č. 3'!$D142="",0,'ZoR č. 3'!L142)+IF('ZoR č. 4'!$D142="",0,'ZoR č. 4'!L142)+IF('ZoR č. 5'!$D142="",0,'ZoR č. 5'!L142)+IF('ZoR č. 6'!$D142="",0,'ZoR č. 6'!L142)+IF('ZoR č. 7'!$D142="",0,'ZoR č. 7'!L142)+IF('ZoR č. 8'!$D142="",0,'ZoR č. 8'!L142)+IF('ZoR č. 9'!$D142="",0,'ZoR č. 9'!L142)+IF('ZoR č. 10'!$D142="",0,'ZoR č. 10'!L142)+IF(ZZoR!$D142="",0,ZZoR!L142)</f>
        <v>0</v>
      </c>
      <c r="AC142" s="281">
        <f>IF('ZoR č. 1'!$D142="",0,'ZoR č. 1'!M142)+IF('ZoR č. 2'!$D142="",0,'ZoR č. 2'!M142)+IF('ZoR č. 3'!$D142="",0,'ZoR č. 3'!M142)+IF('ZoR č. 4'!$D142="",0,'ZoR č. 4'!M142)+IF('ZoR č. 5'!$D142="",0,'ZoR č. 5'!M142)+IF('ZoR č. 6'!$D142="",0,'ZoR č. 6'!M142)+IF('ZoR č. 7'!$D142="",0,'ZoR č. 7'!M142)+IF('ZoR č. 8'!$D142="",0,'ZoR č. 8'!M142)+IF('ZoR č. 9'!$D142="",0,'ZoR č. 9'!M142)+IF('ZoR č. 10'!$D142="",0,'ZoR č. 10'!M142)+IF(ZZoR!$D142="",0,ZZoR!M142)</f>
        <v>0</v>
      </c>
      <c r="AE142" s="282" t="str">
        <f t="shared" si="11"/>
        <v/>
      </c>
    </row>
    <row r="143" spans="2:31" x14ac:dyDescent="0.25">
      <c r="B143" s="10" t="s">
        <v>256</v>
      </c>
      <c r="C143" s="104" t="str">
        <f>IF(COUNTA('Přehled partnerů'!C143:D143)&lt;&gt;2,"partner neuveden",IF('Přehled partnerů'!J143="ANO",'Přehled partnerů'!C143,"v tomto období nerelevantní"))</f>
        <v>partner neuveden</v>
      </c>
      <c r="D143" s="116" t="str">
        <f>IF(COUNTA('Přehled partnerů'!C143:D143)&lt;&gt;2,"",IF('Přehled partnerů'!J143="ANO",'Přehled partnerů'!D143,""))</f>
        <v/>
      </c>
      <c r="E143" s="24" t="str">
        <f t="shared" si="8"/>
        <v/>
      </c>
      <c r="F143" s="47" t="str">
        <f t="shared" si="9"/>
        <v/>
      </c>
      <c r="G143" s="15">
        <v>0</v>
      </c>
      <c r="H143" s="16">
        <v>0</v>
      </c>
      <c r="I143" s="16">
        <v>0</v>
      </c>
      <c r="J143" s="16">
        <v>0</v>
      </c>
      <c r="K143" s="126">
        <v>0</v>
      </c>
      <c r="L143" s="126">
        <v>0</v>
      </c>
      <c r="M143" s="130">
        <v>0</v>
      </c>
      <c r="N143" s="58" t="str">
        <f t="shared" si="10"/>
        <v/>
      </c>
      <c r="O143" s="267">
        <f>IF('Rozpočet + Žádosti o změnu'!$ER$2="ano",'Rozpočet + Žádosti o změnu'!EL143,IF('Rozpočet + Žádosti o změnu'!$EF$2="ano",'Rozpočet + Žádosti o změnu'!DZ143,IF('Rozpočet + Žádosti o změnu'!$DT$2="ano",'Rozpočet + Žádosti o změnu'!DN143,IF('Rozpočet + Žádosti o změnu'!$DH$2="ano",'Rozpočet + Žádosti o změnu'!DB143,IF('Rozpočet + Žádosti o změnu'!$CV$2="ano",'Rozpočet + Žádosti o změnu'!CP143,IF('Rozpočet + Žádosti o změnu'!$CJ$2="ano",'Rozpočet + Žádosti o změnu'!CD143,IF('Rozpočet + Žádosti o změnu'!$BX$2="ano",'Rozpočet + Žádosti o změnu'!BR143,IF('Rozpočet + Žádosti o změnu'!$BL$2="ano",'Rozpočet + Žádosti o změnu'!BF143,IF('Rozpočet + Žádosti o změnu'!$AZ$2="ano",'Rozpočet + Žádosti o změnu'!AT143,IF('Rozpočet + Žádosti o změnu'!$AN$2="ano",'Rozpočet + Žádosti o změnu'!AH143,'Rozpočet + Žádosti o změnu'!H143))))))))))</f>
        <v>0</v>
      </c>
      <c r="P143" s="267">
        <f>IF('Rozpočet + Žádosti o změnu'!$ER$2="ano",'Rozpočet + Žádosti o změnu'!EM143,IF('Rozpočet + Žádosti o změnu'!$EF$2="ano",'Rozpočet + Žádosti o změnu'!EA143,IF('Rozpočet + Žádosti o změnu'!$DT$2="ano",'Rozpočet + Žádosti o změnu'!DO143,IF('Rozpočet + Žádosti o změnu'!$DH$2="ano",'Rozpočet + Žádosti o změnu'!DC143,IF('Rozpočet + Žádosti o změnu'!$CV$2="ano",'Rozpočet + Žádosti o změnu'!CQ143,IF('Rozpočet + Žádosti o změnu'!$CJ$2="ano",'Rozpočet + Žádosti o změnu'!CE143,IF('Rozpočet + Žádosti o změnu'!$BX$2="ano",'Rozpočet + Žádosti o změnu'!BS143,IF('Rozpočet + Žádosti o změnu'!$BL$2="ano",'Rozpočet + Žádosti o změnu'!BG143,IF('Rozpočet + Žádosti o změnu'!$AZ$2="ano",'Rozpočet + Žádosti o změnu'!AU143,IF('Rozpočet + Žádosti o změnu'!$AN$2="ano",'Rozpočet + Žádosti o změnu'!AI143,'Rozpočet + Žádosti o změnu'!I143))))))))))</f>
        <v>0</v>
      </c>
      <c r="Q143" s="267">
        <f>IF('Rozpočet + Žádosti o změnu'!$ER$2="ano",'Rozpočet + Žádosti o změnu'!EN143,IF('Rozpočet + Žádosti o změnu'!$EF$2="ano",'Rozpočet + Žádosti o změnu'!EB143,IF('Rozpočet + Žádosti o změnu'!$DT$2="ano",'Rozpočet + Žádosti o změnu'!DP143,IF('Rozpočet + Žádosti o změnu'!$DH$2="ano",'Rozpočet + Žádosti o změnu'!DD143,IF('Rozpočet + Žádosti o změnu'!$CV$2="ano",'Rozpočet + Žádosti o změnu'!CR143,IF('Rozpočet + Žádosti o změnu'!$CJ$2="ano",'Rozpočet + Žádosti o změnu'!CF143,IF('Rozpočet + Žádosti o změnu'!$BX$2="ano",'Rozpočet + Žádosti o změnu'!BT143,IF('Rozpočet + Žádosti o změnu'!$BL$2="ano",'Rozpočet + Žádosti o změnu'!BH143,IF('Rozpočet + Žádosti o změnu'!$AZ$2="ano",'Rozpočet + Žádosti o změnu'!AV143,IF('Rozpočet + Žádosti o změnu'!$AN$2="ano",'Rozpočet + Žádosti o změnu'!AJ143,'Rozpočet + Žádosti o změnu'!J143))))))))))</f>
        <v>0</v>
      </c>
      <c r="R143" s="267">
        <f>IF('Rozpočet + Žádosti o změnu'!$ER$2="ano",'Rozpočet + Žádosti o změnu'!EO143,IF('Rozpočet + Žádosti o změnu'!$EF$2="ano",'Rozpočet + Žádosti o změnu'!EC143,IF('Rozpočet + Žádosti o změnu'!$DT$2="ano",'Rozpočet + Žádosti o změnu'!DQ143,IF('Rozpočet + Žádosti o změnu'!$DH$2="ano",'Rozpočet + Žádosti o změnu'!DE143,IF('Rozpočet + Žádosti o změnu'!$CV$2="ano",'Rozpočet + Žádosti o změnu'!CS143,IF('Rozpočet + Žádosti o změnu'!$CJ$2="ano",'Rozpočet + Žádosti o změnu'!CG143,IF('Rozpočet + Žádosti o změnu'!$BX$2="ano",'Rozpočet + Žádosti o změnu'!BU143,IF('Rozpočet + Žádosti o změnu'!$BL$2="ano",'Rozpočet + Žádosti o změnu'!BI143,IF('Rozpočet + Žádosti o změnu'!$AZ$2="ano",'Rozpočet + Žádosti o změnu'!AW143,IF('Rozpočet + Žádosti o změnu'!$AN$2="ano",'Rozpočet + Žádosti o změnu'!AK143,'Rozpočet + Žádosti o změnu'!K143))))))))))</f>
        <v>0</v>
      </c>
      <c r="S143" s="267">
        <f>IF('Rozpočet + Žádosti o změnu'!$ER$2="ano",'Rozpočet + Žádosti o změnu'!EP143,IF('Rozpočet + Žádosti o změnu'!$EF$2="ano",'Rozpočet + Žádosti o změnu'!ED143,IF('Rozpočet + Žádosti o změnu'!$DT$2="ano",'Rozpočet + Žádosti o změnu'!DR143,IF('Rozpočet + Žádosti o změnu'!$DH$2="ano",'Rozpočet + Žádosti o změnu'!DF143,IF('Rozpočet + Žádosti o změnu'!$CV$2="ano",'Rozpočet + Žádosti o změnu'!CT143,IF('Rozpočet + Žádosti o změnu'!$CJ$2="ano",'Rozpočet + Žádosti o změnu'!CH143,IF('Rozpočet + Žádosti o změnu'!$BX$2="ano",'Rozpočet + Žádosti o změnu'!BV143,IF('Rozpočet + Žádosti o změnu'!$BL$2="ano",'Rozpočet + Žádosti o změnu'!BJ143,IF('Rozpočet + Žádosti o změnu'!$AZ$2="ano",'Rozpočet + Žádosti o změnu'!AX143,IF('Rozpočet + Žádosti o změnu'!$AN$2="ano",'Rozpočet + Žádosti o změnu'!AL143,'Rozpočet + Žádosti o změnu'!L143))))))))))</f>
        <v>0</v>
      </c>
      <c r="T143" s="267">
        <f>IF('Rozpočet + Žádosti o změnu'!$ER$2="ano",'Rozpočet + Žádosti o změnu'!EQ143,IF('Rozpočet + Žádosti o změnu'!$EF$2="ano",'Rozpočet + Žádosti o změnu'!EE143,IF('Rozpočet + Žádosti o změnu'!$DT$2="ano",'Rozpočet + Žádosti o změnu'!DS143,IF('Rozpočet + Žádosti o změnu'!$DH$2="ano",'Rozpočet + Žádosti o změnu'!DG143,IF('Rozpočet + Žádosti o změnu'!$CV$2="ano",'Rozpočet + Žádosti o změnu'!CU143,IF('Rozpočet + Žádosti o změnu'!$CJ$2="ano",'Rozpočet + Žádosti o změnu'!CI143,IF('Rozpočet + Žádosti o změnu'!$BX$2="ano",'Rozpočet + Žádosti o změnu'!BW143,IF('Rozpočet + Žádosti o změnu'!$BL$2="ano",'Rozpočet + Žádosti o změnu'!BK143,IF('Rozpočet + Žádosti o změnu'!$AZ$2="ano",'Rozpočet + Žádosti o změnu'!AY143,IF('Rozpočet + Žádosti o změnu'!$AN$2="ano",'Rozpočet + Žádosti o změnu'!AM143,'Rozpočet + Žádosti o změnu'!M143))))))))))</f>
        <v>0</v>
      </c>
      <c r="U143" s="267">
        <f>IF('Rozpočet + Žádosti o změnu'!$ER$2="ano",'Rozpočet + Žádosti o změnu'!ER143,IF('Rozpočet + Žádosti o změnu'!$EF$2="ano",'Rozpočet + Žádosti o změnu'!EF143,IF('Rozpočet + Žádosti o změnu'!$DT$2="ano",'Rozpočet + Žádosti o změnu'!DT143,IF('Rozpočet + Žádosti o změnu'!$DH$2="ano",'Rozpočet + Žádosti o změnu'!DH143,IF('Rozpočet + Žádosti o změnu'!$CV$2="ano",'Rozpočet + Žádosti o změnu'!CV143,IF('Rozpočet + Žádosti o změnu'!$CJ$2="ano",'Rozpočet + Žádosti o změnu'!CJ143,IF('Rozpočet + Žádosti o změnu'!$BX$2="ano",'Rozpočet + Žádosti o změnu'!BX143,IF('Rozpočet + Žádosti o změnu'!$BL$2="ano",'Rozpočet + Žádosti o změnu'!BL143,IF('Rozpočet + Žádosti o změnu'!$AZ$2="ano",'Rozpočet + Žádosti o změnu'!AZ143,IF('Rozpočet + Žádosti o změnu'!$AN$2="ano",'Rozpočet + Žádosti o změnu'!AN143,'Rozpočet + Žádosti o změnu'!N143))))))))))</f>
        <v>0</v>
      </c>
      <c r="W143" s="281">
        <f>IF('ZoR č. 1'!$D143="",0,'ZoR č. 1'!G143)+IF('ZoR č. 2'!$D143="",0,'ZoR č. 2'!G143)+IF('ZoR č. 3'!$D143="",0,'ZoR č. 3'!G143)+IF('ZoR č. 4'!$D143="",0,'ZoR č. 4'!G143)+IF('ZoR č. 5'!$D143="",0,'ZoR č. 5'!G143)+IF('ZoR č. 6'!$D143="",0,'ZoR č. 6'!G143)+IF('ZoR č. 7'!$D143="",0,'ZoR č. 7'!G143)+IF('ZoR č. 8'!$D143="",0,'ZoR č. 8'!G143)+IF('ZoR č. 9'!$D143="",0,'ZoR č. 9'!G143)+IF('ZoR č. 10'!$D143="",0,'ZoR č. 10'!G143)+IF(ZZoR!$D143="",0,ZZoR!G143)</f>
        <v>0</v>
      </c>
      <c r="X143" s="281">
        <f>IF('ZoR č. 1'!$D143="",0,'ZoR č. 1'!H143)+IF('ZoR č. 2'!$D143="",0,'ZoR č. 2'!H143)+IF('ZoR č. 3'!$D143="",0,'ZoR č. 3'!H143)+IF('ZoR č. 4'!$D143="",0,'ZoR č. 4'!H143)+IF('ZoR č. 5'!$D143="",0,'ZoR č. 5'!H143)+IF('ZoR č. 6'!$D143="",0,'ZoR č. 6'!H143)+IF('ZoR č. 7'!$D143="",0,'ZoR č. 7'!H143)+IF('ZoR č. 8'!$D143="",0,'ZoR č. 8'!H143)+IF('ZoR č. 9'!$D143="",0,'ZoR č. 9'!H143)+IF('ZoR č. 10'!$D143="",0,'ZoR č. 10'!H143)+IF(ZZoR!$D143="",0,ZZoR!H143)</f>
        <v>0</v>
      </c>
      <c r="Y143" s="281">
        <f>IF('ZoR č. 1'!$D143="",0,'ZoR č. 1'!I143)+IF('ZoR č. 2'!$D143="",0,'ZoR č. 2'!I143)+IF('ZoR č. 3'!$D143="",0,'ZoR č. 3'!I143)+IF('ZoR č. 4'!$D143="",0,'ZoR č. 4'!I143)+IF('ZoR č. 5'!$D143="",0,'ZoR č. 5'!I143)+IF('ZoR č. 6'!$D143="",0,'ZoR č. 6'!I143)+IF('ZoR č. 7'!$D143="",0,'ZoR č. 7'!I143)+IF('ZoR č. 8'!$D143="",0,'ZoR č. 8'!I143)+IF('ZoR č. 9'!$D143="",0,'ZoR č. 9'!I143)+IF('ZoR č. 10'!$D143="",0,'ZoR č. 10'!I143)+IF(ZZoR!$D143="",0,ZZoR!I143)</f>
        <v>0</v>
      </c>
      <c r="Z143" s="281">
        <f>IF('ZoR č. 1'!$D143="",0,'ZoR č. 1'!J143)+IF('ZoR č. 2'!$D143="",0,'ZoR č. 2'!J143)+IF('ZoR č. 3'!$D143="",0,'ZoR č. 3'!J143)+IF('ZoR č. 4'!$D143="",0,'ZoR č. 4'!J143)+IF('ZoR č. 5'!$D143="",0,'ZoR č. 5'!J143)+IF('ZoR č. 6'!$D143="",0,'ZoR č. 6'!J143)+IF('ZoR č. 7'!$D143="",0,'ZoR č. 7'!J143)+IF('ZoR č. 8'!$D143="",0,'ZoR č. 8'!J143)+IF('ZoR č. 9'!$D143="",0,'ZoR č. 9'!J143)+IF('ZoR č. 10'!$D143="",0,'ZoR č. 10'!J143)+IF(ZZoR!$D143="",0,ZZoR!J143)</f>
        <v>0</v>
      </c>
      <c r="AA143" s="281">
        <f>IF('ZoR č. 1'!$D143="",0,'ZoR č. 1'!K143)+IF('ZoR č. 2'!$D143="",0,'ZoR č. 2'!K143)+IF('ZoR č. 3'!$D143="",0,'ZoR č. 3'!K143)+IF('ZoR č. 4'!$D143="",0,'ZoR č. 4'!K143)+IF('ZoR č. 5'!$D143="",0,'ZoR č. 5'!K143)+IF('ZoR č. 6'!$D143="",0,'ZoR č. 6'!K143)+IF('ZoR č. 7'!$D143="",0,'ZoR č. 7'!K143)+IF('ZoR č. 8'!$D143="",0,'ZoR č. 8'!K143)+IF('ZoR č. 9'!$D143="",0,'ZoR č. 9'!K143)+IF('ZoR č. 10'!$D143="",0,'ZoR č. 10'!K143)+IF(ZZoR!$D143="",0,ZZoR!K143)</f>
        <v>0</v>
      </c>
      <c r="AB143" s="281">
        <f>IF('ZoR č. 1'!$D143="",0,'ZoR č. 1'!L143)+IF('ZoR č. 2'!$D143="",0,'ZoR č. 2'!L143)+IF('ZoR č. 3'!$D143="",0,'ZoR č. 3'!L143)+IF('ZoR č. 4'!$D143="",0,'ZoR č. 4'!L143)+IF('ZoR č. 5'!$D143="",0,'ZoR č. 5'!L143)+IF('ZoR č. 6'!$D143="",0,'ZoR č. 6'!L143)+IF('ZoR č. 7'!$D143="",0,'ZoR č. 7'!L143)+IF('ZoR č. 8'!$D143="",0,'ZoR č. 8'!L143)+IF('ZoR č. 9'!$D143="",0,'ZoR č. 9'!L143)+IF('ZoR č. 10'!$D143="",0,'ZoR č. 10'!L143)+IF(ZZoR!$D143="",0,ZZoR!L143)</f>
        <v>0</v>
      </c>
      <c r="AC143" s="281">
        <f>IF('ZoR č. 1'!$D143="",0,'ZoR č. 1'!M143)+IF('ZoR č. 2'!$D143="",0,'ZoR č. 2'!M143)+IF('ZoR č. 3'!$D143="",0,'ZoR č. 3'!M143)+IF('ZoR č. 4'!$D143="",0,'ZoR č. 4'!M143)+IF('ZoR č. 5'!$D143="",0,'ZoR č. 5'!M143)+IF('ZoR č. 6'!$D143="",0,'ZoR č. 6'!M143)+IF('ZoR č. 7'!$D143="",0,'ZoR č. 7'!M143)+IF('ZoR č. 8'!$D143="",0,'ZoR č. 8'!M143)+IF('ZoR č. 9'!$D143="",0,'ZoR č. 9'!M143)+IF('ZoR č. 10'!$D143="",0,'ZoR č. 10'!M143)+IF(ZZoR!$D143="",0,ZZoR!M143)</f>
        <v>0</v>
      </c>
      <c r="AE143" s="282" t="str">
        <f t="shared" si="11"/>
        <v/>
      </c>
    </row>
    <row r="144" spans="2:31" x14ac:dyDescent="0.25">
      <c r="B144" s="10" t="s">
        <v>257</v>
      </c>
      <c r="C144" s="104" t="str">
        <f>IF(COUNTA('Přehled partnerů'!C144:D144)&lt;&gt;2,"partner neuveden",IF('Přehled partnerů'!J144="ANO",'Přehled partnerů'!C144,"v tomto období nerelevantní"))</f>
        <v>partner neuveden</v>
      </c>
      <c r="D144" s="116" t="str">
        <f>IF(COUNTA('Přehled partnerů'!C144:D144)&lt;&gt;2,"",IF('Přehled partnerů'!J144="ANO",'Přehled partnerů'!D144,""))</f>
        <v/>
      </c>
      <c r="E144" s="24" t="str">
        <f t="shared" si="8"/>
        <v/>
      </c>
      <c r="F144" s="47" t="str">
        <f t="shared" si="9"/>
        <v/>
      </c>
      <c r="G144" s="15">
        <v>0</v>
      </c>
      <c r="H144" s="16">
        <v>0</v>
      </c>
      <c r="I144" s="16">
        <v>0</v>
      </c>
      <c r="J144" s="16">
        <v>0</v>
      </c>
      <c r="K144" s="126">
        <v>0</v>
      </c>
      <c r="L144" s="126">
        <v>0</v>
      </c>
      <c r="M144" s="130">
        <v>0</v>
      </c>
      <c r="N144" s="58" t="str">
        <f t="shared" si="10"/>
        <v/>
      </c>
      <c r="O144" s="267">
        <f>IF('Rozpočet + Žádosti o změnu'!$ER$2="ano",'Rozpočet + Žádosti o změnu'!EL144,IF('Rozpočet + Žádosti o změnu'!$EF$2="ano",'Rozpočet + Žádosti o změnu'!DZ144,IF('Rozpočet + Žádosti o změnu'!$DT$2="ano",'Rozpočet + Žádosti o změnu'!DN144,IF('Rozpočet + Žádosti o změnu'!$DH$2="ano",'Rozpočet + Žádosti o změnu'!DB144,IF('Rozpočet + Žádosti o změnu'!$CV$2="ano",'Rozpočet + Žádosti o změnu'!CP144,IF('Rozpočet + Žádosti o změnu'!$CJ$2="ano",'Rozpočet + Žádosti o změnu'!CD144,IF('Rozpočet + Žádosti o změnu'!$BX$2="ano",'Rozpočet + Žádosti o změnu'!BR144,IF('Rozpočet + Žádosti o změnu'!$BL$2="ano",'Rozpočet + Žádosti o změnu'!BF144,IF('Rozpočet + Žádosti o změnu'!$AZ$2="ano",'Rozpočet + Žádosti o změnu'!AT144,IF('Rozpočet + Žádosti o změnu'!$AN$2="ano",'Rozpočet + Žádosti o změnu'!AH144,'Rozpočet + Žádosti o změnu'!H144))))))))))</f>
        <v>0</v>
      </c>
      <c r="P144" s="267">
        <f>IF('Rozpočet + Žádosti o změnu'!$ER$2="ano",'Rozpočet + Žádosti o změnu'!EM144,IF('Rozpočet + Žádosti o změnu'!$EF$2="ano",'Rozpočet + Žádosti o změnu'!EA144,IF('Rozpočet + Žádosti o změnu'!$DT$2="ano",'Rozpočet + Žádosti o změnu'!DO144,IF('Rozpočet + Žádosti o změnu'!$DH$2="ano",'Rozpočet + Žádosti o změnu'!DC144,IF('Rozpočet + Žádosti o změnu'!$CV$2="ano",'Rozpočet + Žádosti o změnu'!CQ144,IF('Rozpočet + Žádosti o změnu'!$CJ$2="ano",'Rozpočet + Žádosti o změnu'!CE144,IF('Rozpočet + Žádosti o změnu'!$BX$2="ano",'Rozpočet + Žádosti o změnu'!BS144,IF('Rozpočet + Žádosti o změnu'!$BL$2="ano",'Rozpočet + Žádosti o změnu'!BG144,IF('Rozpočet + Žádosti o změnu'!$AZ$2="ano",'Rozpočet + Žádosti o změnu'!AU144,IF('Rozpočet + Žádosti o změnu'!$AN$2="ano",'Rozpočet + Žádosti o změnu'!AI144,'Rozpočet + Žádosti o změnu'!I144))))))))))</f>
        <v>0</v>
      </c>
      <c r="Q144" s="267">
        <f>IF('Rozpočet + Žádosti o změnu'!$ER$2="ano",'Rozpočet + Žádosti o změnu'!EN144,IF('Rozpočet + Žádosti o změnu'!$EF$2="ano",'Rozpočet + Žádosti o změnu'!EB144,IF('Rozpočet + Žádosti o změnu'!$DT$2="ano",'Rozpočet + Žádosti o změnu'!DP144,IF('Rozpočet + Žádosti o změnu'!$DH$2="ano",'Rozpočet + Žádosti o změnu'!DD144,IF('Rozpočet + Žádosti o změnu'!$CV$2="ano",'Rozpočet + Žádosti o změnu'!CR144,IF('Rozpočet + Žádosti o změnu'!$CJ$2="ano",'Rozpočet + Žádosti o změnu'!CF144,IF('Rozpočet + Žádosti o změnu'!$BX$2="ano",'Rozpočet + Žádosti o změnu'!BT144,IF('Rozpočet + Žádosti o změnu'!$BL$2="ano",'Rozpočet + Žádosti o změnu'!BH144,IF('Rozpočet + Žádosti o změnu'!$AZ$2="ano",'Rozpočet + Žádosti o změnu'!AV144,IF('Rozpočet + Žádosti o změnu'!$AN$2="ano",'Rozpočet + Žádosti o změnu'!AJ144,'Rozpočet + Žádosti o změnu'!J144))))))))))</f>
        <v>0</v>
      </c>
      <c r="R144" s="267">
        <f>IF('Rozpočet + Žádosti o změnu'!$ER$2="ano",'Rozpočet + Žádosti o změnu'!EO144,IF('Rozpočet + Žádosti o změnu'!$EF$2="ano",'Rozpočet + Žádosti o změnu'!EC144,IF('Rozpočet + Žádosti o změnu'!$DT$2="ano",'Rozpočet + Žádosti o změnu'!DQ144,IF('Rozpočet + Žádosti o změnu'!$DH$2="ano",'Rozpočet + Žádosti o změnu'!DE144,IF('Rozpočet + Žádosti o změnu'!$CV$2="ano",'Rozpočet + Žádosti o změnu'!CS144,IF('Rozpočet + Žádosti o změnu'!$CJ$2="ano",'Rozpočet + Žádosti o změnu'!CG144,IF('Rozpočet + Žádosti o změnu'!$BX$2="ano",'Rozpočet + Žádosti o změnu'!BU144,IF('Rozpočet + Žádosti o změnu'!$BL$2="ano",'Rozpočet + Žádosti o změnu'!BI144,IF('Rozpočet + Žádosti o změnu'!$AZ$2="ano",'Rozpočet + Žádosti o změnu'!AW144,IF('Rozpočet + Žádosti o změnu'!$AN$2="ano",'Rozpočet + Žádosti o změnu'!AK144,'Rozpočet + Žádosti o změnu'!K144))))))))))</f>
        <v>0</v>
      </c>
      <c r="S144" s="267">
        <f>IF('Rozpočet + Žádosti o změnu'!$ER$2="ano",'Rozpočet + Žádosti o změnu'!EP144,IF('Rozpočet + Žádosti o změnu'!$EF$2="ano",'Rozpočet + Žádosti o změnu'!ED144,IF('Rozpočet + Žádosti o změnu'!$DT$2="ano",'Rozpočet + Žádosti o změnu'!DR144,IF('Rozpočet + Žádosti o změnu'!$DH$2="ano",'Rozpočet + Žádosti o změnu'!DF144,IF('Rozpočet + Žádosti o změnu'!$CV$2="ano",'Rozpočet + Žádosti o změnu'!CT144,IF('Rozpočet + Žádosti o změnu'!$CJ$2="ano",'Rozpočet + Žádosti o změnu'!CH144,IF('Rozpočet + Žádosti o změnu'!$BX$2="ano",'Rozpočet + Žádosti o změnu'!BV144,IF('Rozpočet + Žádosti o změnu'!$BL$2="ano",'Rozpočet + Žádosti o změnu'!BJ144,IF('Rozpočet + Žádosti o změnu'!$AZ$2="ano",'Rozpočet + Žádosti o změnu'!AX144,IF('Rozpočet + Žádosti o změnu'!$AN$2="ano",'Rozpočet + Žádosti o změnu'!AL144,'Rozpočet + Žádosti o změnu'!L144))))))))))</f>
        <v>0</v>
      </c>
      <c r="T144" s="267">
        <f>IF('Rozpočet + Žádosti o změnu'!$ER$2="ano",'Rozpočet + Žádosti o změnu'!EQ144,IF('Rozpočet + Žádosti o změnu'!$EF$2="ano",'Rozpočet + Žádosti o změnu'!EE144,IF('Rozpočet + Žádosti o změnu'!$DT$2="ano",'Rozpočet + Žádosti o změnu'!DS144,IF('Rozpočet + Žádosti o změnu'!$DH$2="ano",'Rozpočet + Žádosti o změnu'!DG144,IF('Rozpočet + Žádosti o změnu'!$CV$2="ano",'Rozpočet + Žádosti o změnu'!CU144,IF('Rozpočet + Žádosti o změnu'!$CJ$2="ano",'Rozpočet + Žádosti o změnu'!CI144,IF('Rozpočet + Žádosti o změnu'!$BX$2="ano",'Rozpočet + Žádosti o změnu'!BW144,IF('Rozpočet + Žádosti o změnu'!$BL$2="ano",'Rozpočet + Žádosti o změnu'!BK144,IF('Rozpočet + Žádosti o změnu'!$AZ$2="ano",'Rozpočet + Žádosti o změnu'!AY144,IF('Rozpočet + Žádosti o změnu'!$AN$2="ano",'Rozpočet + Žádosti o změnu'!AM144,'Rozpočet + Žádosti o změnu'!M144))))))))))</f>
        <v>0</v>
      </c>
      <c r="U144" s="267">
        <f>IF('Rozpočet + Žádosti o změnu'!$ER$2="ano",'Rozpočet + Žádosti o změnu'!ER144,IF('Rozpočet + Žádosti o změnu'!$EF$2="ano",'Rozpočet + Žádosti o změnu'!EF144,IF('Rozpočet + Žádosti o změnu'!$DT$2="ano",'Rozpočet + Žádosti o změnu'!DT144,IF('Rozpočet + Žádosti o změnu'!$DH$2="ano",'Rozpočet + Žádosti o změnu'!DH144,IF('Rozpočet + Žádosti o změnu'!$CV$2="ano",'Rozpočet + Žádosti o změnu'!CV144,IF('Rozpočet + Žádosti o změnu'!$CJ$2="ano",'Rozpočet + Žádosti o změnu'!CJ144,IF('Rozpočet + Žádosti o změnu'!$BX$2="ano",'Rozpočet + Žádosti o změnu'!BX144,IF('Rozpočet + Žádosti o změnu'!$BL$2="ano",'Rozpočet + Žádosti o změnu'!BL144,IF('Rozpočet + Žádosti o změnu'!$AZ$2="ano",'Rozpočet + Žádosti o změnu'!AZ144,IF('Rozpočet + Žádosti o změnu'!$AN$2="ano",'Rozpočet + Žádosti o změnu'!AN144,'Rozpočet + Žádosti o změnu'!N144))))))))))</f>
        <v>0</v>
      </c>
      <c r="W144" s="281">
        <f>IF('ZoR č. 1'!$D144="",0,'ZoR č. 1'!G144)+IF('ZoR č. 2'!$D144="",0,'ZoR č. 2'!G144)+IF('ZoR č. 3'!$D144="",0,'ZoR č. 3'!G144)+IF('ZoR č. 4'!$D144="",0,'ZoR č. 4'!G144)+IF('ZoR č. 5'!$D144="",0,'ZoR č. 5'!G144)+IF('ZoR č. 6'!$D144="",0,'ZoR č. 6'!G144)+IF('ZoR č. 7'!$D144="",0,'ZoR č. 7'!G144)+IF('ZoR č. 8'!$D144="",0,'ZoR č. 8'!G144)+IF('ZoR č. 9'!$D144="",0,'ZoR č. 9'!G144)+IF('ZoR č. 10'!$D144="",0,'ZoR č. 10'!G144)+IF(ZZoR!$D144="",0,ZZoR!G144)</f>
        <v>0</v>
      </c>
      <c r="X144" s="281">
        <f>IF('ZoR č. 1'!$D144="",0,'ZoR č. 1'!H144)+IF('ZoR č. 2'!$D144="",0,'ZoR č. 2'!H144)+IF('ZoR č. 3'!$D144="",0,'ZoR č. 3'!H144)+IF('ZoR č. 4'!$D144="",0,'ZoR č. 4'!H144)+IF('ZoR č. 5'!$D144="",0,'ZoR č. 5'!H144)+IF('ZoR č. 6'!$D144="",0,'ZoR č. 6'!H144)+IF('ZoR č. 7'!$D144="",0,'ZoR č. 7'!H144)+IF('ZoR č. 8'!$D144="",0,'ZoR č. 8'!H144)+IF('ZoR č. 9'!$D144="",0,'ZoR č. 9'!H144)+IF('ZoR č. 10'!$D144="",0,'ZoR č. 10'!H144)+IF(ZZoR!$D144="",0,ZZoR!H144)</f>
        <v>0</v>
      </c>
      <c r="Y144" s="281">
        <f>IF('ZoR č. 1'!$D144="",0,'ZoR č. 1'!I144)+IF('ZoR č. 2'!$D144="",0,'ZoR č. 2'!I144)+IF('ZoR č. 3'!$D144="",0,'ZoR č. 3'!I144)+IF('ZoR č. 4'!$D144="",0,'ZoR č. 4'!I144)+IF('ZoR č. 5'!$D144="",0,'ZoR č. 5'!I144)+IF('ZoR č. 6'!$D144="",0,'ZoR č. 6'!I144)+IF('ZoR č. 7'!$D144="",0,'ZoR č. 7'!I144)+IF('ZoR č. 8'!$D144="",0,'ZoR č. 8'!I144)+IF('ZoR č. 9'!$D144="",0,'ZoR č. 9'!I144)+IF('ZoR č. 10'!$D144="",0,'ZoR č. 10'!I144)+IF(ZZoR!$D144="",0,ZZoR!I144)</f>
        <v>0</v>
      </c>
      <c r="Z144" s="281">
        <f>IF('ZoR č. 1'!$D144="",0,'ZoR č. 1'!J144)+IF('ZoR č. 2'!$D144="",0,'ZoR č. 2'!J144)+IF('ZoR č. 3'!$D144="",0,'ZoR č. 3'!J144)+IF('ZoR č. 4'!$D144="",0,'ZoR č. 4'!J144)+IF('ZoR č. 5'!$D144="",0,'ZoR č. 5'!J144)+IF('ZoR č. 6'!$D144="",0,'ZoR č. 6'!J144)+IF('ZoR č. 7'!$D144="",0,'ZoR č. 7'!J144)+IF('ZoR č. 8'!$D144="",0,'ZoR č. 8'!J144)+IF('ZoR č. 9'!$D144="",0,'ZoR č. 9'!J144)+IF('ZoR č. 10'!$D144="",0,'ZoR č. 10'!J144)+IF(ZZoR!$D144="",0,ZZoR!J144)</f>
        <v>0</v>
      </c>
      <c r="AA144" s="281">
        <f>IF('ZoR č. 1'!$D144="",0,'ZoR č. 1'!K144)+IF('ZoR č. 2'!$D144="",0,'ZoR č. 2'!K144)+IF('ZoR č. 3'!$D144="",0,'ZoR č. 3'!K144)+IF('ZoR č. 4'!$D144="",0,'ZoR č. 4'!K144)+IF('ZoR č. 5'!$D144="",0,'ZoR č. 5'!K144)+IF('ZoR č. 6'!$D144="",0,'ZoR č. 6'!K144)+IF('ZoR č. 7'!$D144="",0,'ZoR č. 7'!K144)+IF('ZoR č. 8'!$D144="",0,'ZoR č. 8'!K144)+IF('ZoR č. 9'!$D144="",0,'ZoR č. 9'!K144)+IF('ZoR č. 10'!$D144="",0,'ZoR č. 10'!K144)+IF(ZZoR!$D144="",0,ZZoR!K144)</f>
        <v>0</v>
      </c>
      <c r="AB144" s="281">
        <f>IF('ZoR č. 1'!$D144="",0,'ZoR č. 1'!L144)+IF('ZoR č. 2'!$D144="",0,'ZoR č. 2'!L144)+IF('ZoR č. 3'!$D144="",0,'ZoR č. 3'!L144)+IF('ZoR č. 4'!$D144="",0,'ZoR č. 4'!L144)+IF('ZoR č. 5'!$D144="",0,'ZoR č. 5'!L144)+IF('ZoR č. 6'!$D144="",0,'ZoR č. 6'!L144)+IF('ZoR č. 7'!$D144="",0,'ZoR č. 7'!L144)+IF('ZoR č. 8'!$D144="",0,'ZoR č. 8'!L144)+IF('ZoR č. 9'!$D144="",0,'ZoR č. 9'!L144)+IF('ZoR č. 10'!$D144="",0,'ZoR č. 10'!L144)+IF(ZZoR!$D144="",0,ZZoR!L144)</f>
        <v>0</v>
      </c>
      <c r="AC144" s="281">
        <f>IF('ZoR č. 1'!$D144="",0,'ZoR č. 1'!M144)+IF('ZoR č. 2'!$D144="",0,'ZoR č. 2'!M144)+IF('ZoR č. 3'!$D144="",0,'ZoR č. 3'!M144)+IF('ZoR č. 4'!$D144="",0,'ZoR č. 4'!M144)+IF('ZoR č. 5'!$D144="",0,'ZoR č. 5'!M144)+IF('ZoR č. 6'!$D144="",0,'ZoR č. 6'!M144)+IF('ZoR č. 7'!$D144="",0,'ZoR č. 7'!M144)+IF('ZoR č. 8'!$D144="",0,'ZoR č. 8'!M144)+IF('ZoR č. 9'!$D144="",0,'ZoR č. 9'!M144)+IF('ZoR č. 10'!$D144="",0,'ZoR č. 10'!M144)+IF(ZZoR!$D144="",0,ZZoR!M144)</f>
        <v>0</v>
      </c>
      <c r="AE144" s="282" t="str">
        <f t="shared" si="11"/>
        <v/>
      </c>
    </row>
    <row r="145" spans="2:31" x14ac:dyDescent="0.25">
      <c r="B145" s="10" t="s">
        <v>258</v>
      </c>
      <c r="C145" s="104" t="str">
        <f>IF(COUNTA('Přehled partnerů'!C145:D145)&lt;&gt;2,"partner neuveden",IF('Přehled partnerů'!J145="ANO",'Přehled partnerů'!C145,"v tomto období nerelevantní"))</f>
        <v>partner neuveden</v>
      </c>
      <c r="D145" s="116" t="str">
        <f>IF(COUNTA('Přehled partnerů'!C145:D145)&lt;&gt;2,"",IF('Přehled partnerů'!J145="ANO",'Přehled partnerů'!D145,""))</f>
        <v/>
      </c>
      <c r="E145" s="24" t="str">
        <f t="shared" si="8"/>
        <v/>
      </c>
      <c r="F145" s="47" t="str">
        <f t="shared" si="9"/>
        <v/>
      </c>
      <c r="G145" s="15">
        <v>0</v>
      </c>
      <c r="H145" s="16">
        <v>0</v>
      </c>
      <c r="I145" s="16">
        <v>0</v>
      </c>
      <c r="J145" s="16">
        <v>0</v>
      </c>
      <c r="K145" s="126">
        <v>0</v>
      </c>
      <c r="L145" s="126">
        <v>0</v>
      </c>
      <c r="M145" s="130">
        <v>0</v>
      </c>
      <c r="N145" s="58" t="str">
        <f t="shared" si="10"/>
        <v/>
      </c>
      <c r="O145" s="267">
        <f>IF('Rozpočet + Žádosti o změnu'!$ER$2="ano",'Rozpočet + Žádosti o změnu'!EL145,IF('Rozpočet + Žádosti o změnu'!$EF$2="ano",'Rozpočet + Žádosti o změnu'!DZ145,IF('Rozpočet + Žádosti o změnu'!$DT$2="ano",'Rozpočet + Žádosti o změnu'!DN145,IF('Rozpočet + Žádosti o změnu'!$DH$2="ano",'Rozpočet + Žádosti o změnu'!DB145,IF('Rozpočet + Žádosti o změnu'!$CV$2="ano",'Rozpočet + Žádosti o změnu'!CP145,IF('Rozpočet + Žádosti o změnu'!$CJ$2="ano",'Rozpočet + Žádosti o změnu'!CD145,IF('Rozpočet + Žádosti o změnu'!$BX$2="ano",'Rozpočet + Žádosti o změnu'!BR145,IF('Rozpočet + Žádosti o změnu'!$BL$2="ano",'Rozpočet + Žádosti o změnu'!BF145,IF('Rozpočet + Žádosti o změnu'!$AZ$2="ano",'Rozpočet + Žádosti o změnu'!AT145,IF('Rozpočet + Žádosti o změnu'!$AN$2="ano",'Rozpočet + Žádosti o změnu'!AH145,'Rozpočet + Žádosti o změnu'!H145))))))))))</f>
        <v>0</v>
      </c>
      <c r="P145" s="267">
        <f>IF('Rozpočet + Žádosti o změnu'!$ER$2="ano",'Rozpočet + Žádosti o změnu'!EM145,IF('Rozpočet + Žádosti o změnu'!$EF$2="ano",'Rozpočet + Žádosti o změnu'!EA145,IF('Rozpočet + Žádosti o změnu'!$DT$2="ano",'Rozpočet + Žádosti o změnu'!DO145,IF('Rozpočet + Žádosti o změnu'!$DH$2="ano",'Rozpočet + Žádosti o změnu'!DC145,IF('Rozpočet + Žádosti o změnu'!$CV$2="ano",'Rozpočet + Žádosti o změnu'!CQ145,IF('Rozpočet + Žádosti o změnu'!$CJ$2="ano",'Rozpočet + Žádosti o změnu'!CE145,IF('Rozpočet + Žádosti o změnu'!$BX$2="ano",'Rozpočet + Žádosti o změnu'!BS145,IF('Rozpočet + Žádosti o změnu'!$BL$2="ano",'Rozpočet + Žádosti o změnu'!BG145,IF('Rozpočet + Žádosti o změnu'!$AZ$2="ano",'Rozpočet + Žádosti o změnu'!AU145,IF('Rozpočet + Žádosti o změnu'!$AN$2="ano",'Rozpočet + Žádosti o změnu'!AI145,'Rozpočet + Žádosti o změnu'!I145))))))))))</f>
        <v>0</v>
      </c>
      <c r="Q145" s="267">
        <f>IF('Rozpočet + Žádosti o změnu'!$ER$2="ano",'Rozpočet + Žádosti o změnu'!EN145,IF('Rozpočet + Žádosti o změnu'!$EF$2="ano",'Rozpočet + Žádosti o změnu'!EB145,IF('Rozpočet + Žádosti o změnu'!$DT$2="ano",'Rozpočet + Žádosti o změnu'!DP145,IF('Rozpočet + Žádosti o změnu'!$DH$2="ano",'Rozpočet + Žádosti o změnu'!DD145,IF('Rozpočet + Žádosti o změnu'!$CV$2="ano",'Rozpočet + Žádosti o změnu'!CR145,IF('Rozpočet + Žádosti o změnu'!$CJ$2="ano",'Rozpočet + Žádosti o změnu'!CF145,IF('Rozpočet + Žádosti o změnu'!$BX$2="ano",'Rozpočet + Žádosti o změnu'!BT145,IF('Rozpočet + Žádosti o změnu'!$BL$2="ano",'Rozpočet + Žádosti o změnu'!BH145,IF('Rozpočet + Žádosti o změnu'!$AZ$2="ano",'Rozpočet + Žádosti o změnu'!AV145,IF('Rozpočet + Žádosti o změnu'!$AN$2="ano",'Rozpočet + Žádosti o změnu'!AJ145,'Rozpočet + Žádosti o změnu'!J145))))))))))</f>
        <v>0</v>
      </c>
      <c r="R145" s="267">
        <f>IF('Rozpočet + Žádosti o změnu'!$ER$2="ano",'Rozpočet + Žádosti o změnu'!EO145,IF('Rozpočet + Žádosti o změnu'!$EF$2="ano",'Rozpočet + Žádosti o změnu'!EC145,IF('Rozpočet + Žádosti o změnu'!$DT$2="ano",'Rozpočet + Žádosti o změnu'!DQ145,IF('Rozpočet + Žádosti o změnu'!$DH$2="ano",'Rozpočet + Žádosti o změnu'!DE145,IF('Rozpočet + Žádosti o změnu'!$CV$2="ano",'Rozpočet + Žádosti o změnu'!CS145,IF('Rozpočet + Žádosti o změnu'!$CJ$2="ano",'Rozpočet + Žádosti o změnu'!CG145,IF('Rozpočet + Žádosti o změnu'!$BX$2="ano",'Rozpočet + Žádosti o změnu'!BU145,IF('Rozpočet + Žádosti o změnu'!$BL$2="ano",'Rozpočet + Žádosti o změnu'!BI145,IF('Rozpočet + Žádosti o změnu'!$AZ$2="ano",'Rozpočet + Žádosti o změnu'!AW145,IF('Rozpočet + Žádosti o změnu'!$AN$2="ano",'Rozpočet + Žádosti o změnu'!AK145,'Rozpočet + Žádosti o změnu'!K145))))))))))</f>
        <v>0</v>
      </c>
      <c r="S145" s="267">
        <f>IF('Rozpočet + Žádosti o změnu'!$ER$2="ano",'Rozpočet + Žádosti o změnu'!EP145,IF('Rozpočet + Žádosti o změnu'!$EF$2="ano",'Rozpočet + Žádosti o změnu'!ED145,IF('Rozpočet + Žádosti o změnu'!$DT$2="ano",'Rozpočet + Žádosti o změnu'!DR145,IF('Rozpočet + Žádosti o změnu'!$DH$2="ano",'Rozpočet + Žádosti o změnu'!DF145,IF('Rozpočet + Žádosti o změnu'!$CV$2="ano",'Rozpočet + Žádosti o změnu'!CT145,IF('Rozpočet + Žádosti o změnu'!$CJ$2="ano",'Rozpočet + Žádosti o změnu'!CH145,IF('Rozpočet + Žádosti o změnu'!$BX$2="ano",'Rozpočet + Žádosti o změnu'!BV145,IF('Rozpočet + Žádosti o změnu'!$BL$2="ano",'Rozpočet + Žádosti o změnu'!BJ145,IF('Rozpočet + Žádosti o změnu'!$AZ$2="ano",'Rozpočet + Žádosti o změnu'!AX145,IF('Rozpočet + Žádosti o změnu'!$AN$2="ano",'Rozpočet + Žádosti o změnu'!AL145,'Rozpočet + Žádosti o změnu'!L145))))))))))</f>
        <v>0</v>
      </c>
      <c r="T145" s="267">
        <f>IF('Rozpočet + Žádosti o změnu'!$ER$2="ano",'Rozpočet + Žádosti o změnu'!EQ145,IF('Rozpočet + Žádosti o změnu'!$EF$2="ano",'Rozpočet + Žádosti o změnu'!EE145,IF('Rozpočet + Žádosti o změnu'!$DT$2="ano",'Rozpočet + Žádosti o změnu'!DS145,IF('Rozpočet + Žádosti o změnu'!$DH$2="ano",'Rozpočet + Žádosti o změnu'!DG145,IF('Rozpočet + Žádosti o změnu'!$CV$2="ano",'Rozpočet + Žádosti o změnu'!CU145,IF('Rozpočet + Žádosti o změnu'!$CJ$2="ano",'Rozpočet + Žádosti o změnu'!CI145,IF('Rozpočet + Žádosti o změnu'!$BX$2="ano",'Rozpočet + Žádosti o změnu'!BW145,IF('Rozpočet + Žádosti o změnu'!$BL$2="ano",'Rozpočet + Žádosti o změnu'!BK145,IF('Rozpočet + Žádosti o změnu'!$AZ$2="ano",'Rozpočet + Žádosti o změnu'!AY145,IF('Rozpočet + Žádosti o změnu'!$AN$2="ano",'Rozpočet + Žádosti o změnu'!AM145,'Rozpočet + Žádosti o změnu'!M145))))))))))</f>
        <v>0</v>
      </c>
      <c r="U145" s="267">
        <f>IF('Rozpočet + Žádosti o změnu'!$ER$2="ano",'Rozpočet + Žádosti o změnu'!ER145,IF('Rozpočet + Žádosti o změnu'!$EF$2="ano",'Rozpočet + Žádosti o změnu'!EF145,IF('Rozpočet + Žádosti o změnu'!$DT$2="ano",'Rozpočet + Žádosti o změnu'!DT145,IF('Rozpočet + Žádosti o změnu'!$DH$2="ano",'Rozpočet + Žádosti o změnu'!DH145,IF('Rozpočet + Žádosti o změnu'!$CV$2="ano",'Rozpočet + Žádosti o změnu'!CV145,IF('Rozpočet + Žádosti o změnu'!$CJ$2="ano",'Rozpočet + Žádosti o změnu'!CJ145,IF('Rozpočet + Žádosti o změnu'!$BX$2="ano",'Rozpočet + Žádosti o změnu'!BX145,IF('Rozpočet + Žádosti o změnu'!$BL$2="ano",'Rozpočet + Žádosti o změnu'!BL145,IF('Rozpočet + Žádosti o změnu'!$AZ$2="ano",'Rozpočet + Žádosti o změnu'!AZ145,IF('Rozpočet + Žádosti o změnu'!$AN$2="ano",'Rozpočet + Žádosti o změnu'!AN145,'Rozpočet + Žádosti o změnu'!N145))))))))))</f>
        <v>0</v>
      </c>
      <c r="W145" s="281">
        <f>IF('ZoR č. 1'!$D145="",0,'ZoR č. 1'!G145)+IF('ZoR č. 2'!$D145="",0,'ZoR č. 2'!G145)+IF('ZoR č. 3'!$D145="",0,'ZoR č. 3'!G145)+IF('ZoR č. 4'!$D145="",0,'ZoR č. 4'!G145)+IF('ZoR č. 5'!$D145="",0,'ZoR č. 5'!G145)+IF('ZoR č. 6'!$D145="",0,'ZoR č. 6'!G145)+IF('ZoR č. 7'!$D145="",0,'ZoR č. 7'!G145)+IF('ZoR č. 8'!$D145="",0,'ZoR č. 8'!G145)+IF('ZoR č. 9'!$D145="",0,'ZoR č. 9'!G145)+IF('ZoR č. 10'!$D145="",0,'ZoR č. 10'!G145)+IF(ZZoR!$D145="",0,ZZoR!G145)</f>
        <v>0</v>
      </c>
      <c r="X145" s="281">
        <f>IF('ZoR č. 1'!$D145="",0,'ZoR č. 1'!H145)+IF('ZoR č. 2'!$D145="",0,'ZoR č. 2'!H145)+IF('ZoR č. 3'!$D145="",0,'ZoR č. 3'!H145)+IF('ZoR č. 4'!$D145="",0,'ZoR č. 4'!H145)+IF('ZoR č. 5'!$D145="",0,'ZoR č. 5'!H145)+IF('ZoR č. 6'!$D145="",0,'ZoR č. 6'!H145)+IF('ZoR č. 7'!$D145="",0,'ZoR č. 7'!H145)+IF('ZoR č. 8'!$D145="",0,'ZoR č. 8'!H145)+IF('ZoR č. 9'!$D145="",0,'ZoR č. 9'!H145)+IF('ZoR č. 10'!$D145="",0,'ZoR č. 10'!H145)+IF(ZZoR!$D145="",0,ZZoR!H145)</f>
        <v>0</v>
      </c>
      <c r="Y145" s="281">
        <f>IF('ZoR č. 1'!$D145="",0,'ZoR č. 1'!I145)+IF('ZoR č. 2'!$D145="",0,'ZoR č. 2'!I145)+IF('ZoR č. 3'!$D145="",0,'ZoR č. 3'!I145)+IF('ZoR č. 4'!$D145="",0,'ZoR č. 4'!I145)+IF('ZoR č. 5'!$D145="",0,'ZoR č. 5'!I145)+IF('ZoR č. 6'!$D145="",0,'ZoR č. 6'!I145)+IF('ZoR č. 7'!$D145="",0,'ZoR č. 7'!I145)+IF('ZoR č. 8'!$D145="",0,'ZoR č. 8'!I145)+IF('ZoR č. 9'!$D145="",0,'ZoR č. 9'!I145)+IF('ZoR č. 10'!$D145="",0,'ZoR č. 10'!I145)+IF(ZZoR!$D145="",0,ZZoR!I145)</f>
        <v>0</v>
      </c>
      <c r="Z145" s="281">
        <f>IF('ZoR č. 1'!$D145="",0,'ZoR č. 1'!J145)+IF('ZoR č. 2'!$D145="",0,'ZoR č. 2'!J145)+IF('ZoR č. 3'!$D145="",0,'ZoR č. 3'!J145)+IF('ZoR č. 4'!$D145="",0,'ZoR č. 4'!J145)+IF('ZoR č. 5'!$D145="",0,'ZoR č. 5'!J145)+IF('ZoR č. 6'!$D145="",0,'ZoR č. 6'!J145)+IF('ZoR č. 7'!$D145="",0,'ZoR č. 7'!J145)+IF('ZoR č. 8'!$D145="",0,'ZoR č. 8'!J145)+IF('ZoR č. 9'!$D145="",0,'ZoR č. 9'!J145)+IF('ZoR č. 10'!$D145="",0,'ZoR č. 10'!J145)+IF(ZZoR!$D145="",0,ZZoR!J145)</f>
        <v>0</v>
      </c>
      <c r="AA145" s="281">
        <f>IF('ZoR č. 1'!$D145="",0,'ZoR č. 1'!K145)+IF('ZoR č. 2'!$D145="",0,'ZoR č. 2'!K145)+IF('ZoR č. 3'!$D145="",0,'ZoR č. 3'!K145)+IF('ZoR č. 4'!$D145="",0,'ZoR č. 4'!K145)+IF('ZoR č. 5'!$D145="",0,'ZoR č. 5'!K145)+IF('ZoR č. 6'!$D145="",0,'ZoR č. 6'!K145)+IF('ZoR č. 7'!$D145="",0,'ZoR č. 7'!K145)+IF('ZoR č. 8'!$D145="",0,'ZoR č. 8'!K145)+IF('ZoR č. 9'!$D145="",0,'ZoR č. 9'!K145)+IF('ZoR č. 10'!$D145="",0,'ZoR č. 10'!K145)+IF(ZZoR!$D145="",0,ZZoR!K145)</f>
        <v>0</v>
      </c>
      <c r="AB145" s="281">
        <f>IF('ZoR č. 1'!$D145="",0,'ZoR č. 1'!L145)+IF('ZoR č. 2'!$D145="",0,'ZoR č. 2'!L145)+IF('ZoR č. 3'!$D145="",0,'ZoR č. 3'!L145)+IF('ZoR č. 4'!$D145="",0,'ZoR č. 4'!L145)+IF('ZoR č. 5'!$D145="",0,'ZoR č. 5'!L145)+IF('ZoR č. 6'!$D145="",0,'ZoR č. 6'!L145)+IF('ZoR č. 7'!$D145="",0,'ZoR č. 7'!L145)+IF('ZoR č. 8'!$D145="",0,'ZoR č. 8'!L145)+IF('ZoR č. 9'!$D145="",0,'ZoR č. 9'!L145)+IF('ZoR č. 10'!$D145="",0,'ZoR č. 10'!L145)+IF(ZZoR!$D145="",0,ZZoR!L145)</f>
        <v>0</v>
      </c>
      <c r="AC145" s="281">
        <f>IF('ZoR č. 1'!$D145="",0,'ZoR č. 1'!M145)+IF('ZoR č. 2'!$D145="",0,'ZoR č. 2'!M145)+IF('ZoR č. 3'!$D145="",0,'ZoR č. 3'!M145)+IF('ZoR č. 4'!$D145="",0,'ZoR č. 4'!M145)+IF('ZoR č. 5'!$D145="",0,'ZoR č. 5'!M145)+IF('ZoR č. 6'!$D145="",0,'ZoR č. 6'!M145)+IF('ZoR č. 7'!$D145="",0,'ZoR č. 7'!M145)+IF('ZoR č. 8'!$D145="",0,'ZoR č. 8'!M145)+IF('ZoR č. 9'!$D145="",0,'ZoR č. 9'!M145)+IF('ZoR č. 10'!$D145="",0,'ZoR č. 10'!M145)+IF(ZZoR!$D145="",0,ZZoR!M145)</f>
        <v>0</v>
      </c>
      <c r="AE145" s="282" t="str">
        <f t="shared" si="11"/>
        <v/>
      </c>
    </row>
    <row r="146" spans="2:31" ht="17.25" thickBot="1" x14ac:dyDescent="0.3">
      <c r="B146" s="12" t="s">
        <v>259</v>
      </c>
      <c r="C146" s="106" t="str">
        <f>IF(COUNTA('Přehled partnerů'!C146:D146)&lt;&gt;2,"partner neuveden",IF('Přehled partnerů'!J146="ANO",'Přehled partnerů'!C146,"v tomto období nerelevantní"))</f>
        <v>partner neuveden</v>
      </c>
      <c r="D146" s="117" t="str">
        <f>IF(COUNTA('Přehled partnerů'!C146:D146)&lt;&gt;2,"",IF('Přehled partnerů'!J146="ANO",'Přehled partnerů'!D146,""))</f>
        <v/>
      </c>
      <c r="E146" s="25" t="str">
        <f t="shared" si="8"/>
        <v/>
      </c>
      <c r="F146" s="48" t="str">
        <f t="shared" si="9"/>
        <v/>
      </c>
      <c r="G146" s="17">
        <v>0</v>
      </c>
      <c r="H146" s="18">
        <v>0</v>
      </c>
      <c r="I146" s="18">
        <v>0</v>
      </c>
      <c r="J146" s="18">
        <v>0</v>
      </c>
      <c r="K146" s="128">
        <v>0</v>
      </c>
      <c r="L146" s="128">
        <v>0</v>
      </c>
      <c r="M146" s="131">
        <v>0</v>
      </c>
      <c r="N146" s="58" t="str">
        <f t="shared" si="10"/>
        <v/>
      </c>
      <c r="O146" s="267">
        <f>IF('Rozpočet + Žádosti o změnu'!$ER$2="ano",'Rozpočet + Žádosti o změnu'!EL146,IF('Rozpočet + Žádosti o změnu'!$EF$2="ano",'Rozpočet + Žádosti o změnu'!DZ146,IF('Rozpočet + Žádosti o změnu'!$DT$2="ano",'Rozpočet + Žádosti o změnu'!DN146,IF('Rozpočet + Žádosti o změnu'!$DH$2="ano",'Rozpočet + Žádosti o změnu'!DB146,IF('Rozpočet + Žádosti o změnu'!$CV$2="ano",'Rozpočet + Žádosti o změnu'!CP146,IF('Rozpočet + Žádosti o změnu'!$CJ$2="ano",'Rozpočet + Žádosti o změnu'!CD146,IF('Rozpočet + Žádosti o změnu'!$BX$2="ano",'Rozpočet + Žádosti o změnu'!BR146,IF('Rozpočet + Žádosti o změnu'!$BL$2="ano",'Rozpočet + Žádosti o změnu'!BF146,IF('Rozpočet + Žádosti o změnu'!$AZ$2="ano",'Rozpočet + Žádosti o změnu'!AT146,IF('Rozpočet + Žádosti o změnu'!$AN$2="ano",'Rozpočet + Žádosti o změnu'!AH146,'Rozpočet + Žádosti o změnu'!H146))))))))))</f>
        <v>0</v>
      </c>
      <c r="P146" s="267">
        <f>IF('Rozpočet + Žádosti o změnu'!$ER$2="ano",'Rozpočet + Žádosti o změnu'!EM146,IF('Rozpočet + Žádosti o změnu'!$EF$2="ano",'Rozpočet + Žádosti o změnu'!EA146,IF('Rozpočet + Žádosti o změnu'!$DT$2="ano",'Rozpočet + Žádosti o změnu'!DO146,IF('Rozpočet + Žádosti o změnu'!$DH$2="ano",'Rozpočet + Žádosti o změnu'!DC146,IF('Rozpočet + Žádosti o změnu'!$CV$2="ano",'Rozpočet + Žádosti o změnu'!CQ146,IF('Rozpočet + Žádosti o změnu'!$CJ$2="ano",'Rozpočet + Žádosti o změnu'!CE146,IF('Rozpočet + Žádosti o změnu'!$BX$2="ano",'Rozpočet + Žádosti o změnu'!BS146,IF('Rozpočet + Žádosti o změnu'!$BL$2="ano",'Rozpočet + Žádosti o změnu'!BG146,IF('Rozpočet + Žádosti o změnu'!$AZ$2="ano",'Rozpočet + Žádosti o změnu'!AU146,IF('Rozpočet + Žádosti o změnu'!$AN$2="ano",'Rozpočet + Žádosti o změnu'!AI146,'Rozpočet + Žádosti o změnu'!I146))))))))))</f>
        <v>0</v>
      </c>
      <c r="Q146" s="267">
        <f>IF('Rozpočet + Žádosti o změnu'!$ER$2="ano",'Rozpočet + Žádosti o změnu'!EN146,IF('Rozpočet + Žádosti o změnu'!$EF$2="ano",'Rozpočet + Žádosti o změnu'!EB146,IF('Rozpočet + Žádosti o změnu'!$DT$2="ano",'Rozpočet + Žádosti o změnu'!DP146,IF('Rozpočet + Žádosti o změnu'!$DH$2="ano",'Rozpočet + Žádosti o změnu'!DD146,IF('Rozpočet + Žádosti o změnu'!$CV$2="ano",'Rozpočet + Žádosti o změnu'!CR146,IF('Rozpočet + Žádosti o změnu'!$CJ$2="ano",'Rozpočet + Žádosti o změnu'!CF146,IF('Rozpočet + Žádosti o změnu'!$BX$2="ano",'Rozpočet + Žádosti o změnu'!BT146,IF('Rozpočet + Žádosti o změnu'!$BL$2="ano",'Rozpočet + Žádosti o změnu'!BH146,IF('Rozpočet + Žádosti o změnu'!$AZ$2="ano",'Rozpočet + Žádosti o změnu'!AV146,IF('Rozpočet + Žádosti o změnu'!$AN$2="ano",'Rozpočet + Žádosti o změnu'!AJ146,'Rozpočet + Žádosti o změnu'!J146))))))))))</f>
        <v>0</v>
      </c>
      <c r="R146" s="267">
        <f>IF('Rozpočet + Žádosti o změnu'!$ER$2="ano",'Rozpočet + Žádosti o změnu'!EO146,IF('Rozpočet + Žádosti o změnu'!$EF$2="ano",'Rozpočet + Žádosti o změnu'!EC146,IF('Rozpočet + Žádosti o změnu'!$DT$2="ano",'Rozpočet + Žádosti o změnu'!DQ146,IF('Rozpočet + Žádosti o změnu'!$DH$2="ano",'Rozpočet + Žádosti o změnu'!DE146,IF('Rozpočet + Žádosti o změnu'!$CV$2="ano",'Rozpočet + Žádosti o změnu'!CS146,IF('Rozpočet + Žádosti o změnu'!$CJ$2="ano",'Rozpočet + Žádosti o změnu'!CG146,IF('Rozpočet + Žádosti o změnu'!$BX$2="ano",'Rozpočet + Žádosti o změnu'!BU146,IF('Rozpočet + Žádosti o změnu'!$BL$2="ano",'Rozpočet + Žádosti o změnu'!BI146,IF('Rozpočet + Žádosti o změnu'!$AZ$2="ano",'Rozpočet + Žádosti o změnu'!AW146,IF('Rozpočet + Žádosti o změnu'!$AN$2="ano",'Rozpočet + Žádosti o změnu'!AK146,'Rozpočet + Žádosti o změnu'!K146))))))))))</f>
        <v>0</v>
      </c>
      <c r="S146" s="267">
        <f>IF('Rozpočet + Žádosti o změnu'!$ER$2="ano",'Rozpočet + Žádosti o změnu'!EP146,IF('Rozpočet + Žádosti o změnu'!$EF$2="ano",'Rozpočet + Žádosti o změnu'!ED146,IF('Rozpočet + Žádosti o změnu'!$DT$2="ano",'Rozpočet + Žádosti o změnu'!DR146,IF('Rozpočet + Žádosti o změnu'!$DH$2="ano",'Rozpočet + Žádosti o změnu'!DF146,IF('Rozpočet + Žádosti o změnu'!$CV$2="ano",'Rozpočet + Žádosti o změnu'!CT146,IF('Rozpočet + Žádosti o změnu'!$CJ$2="ano",'Rozpočet + Žádosti o změnu'!CH146,IF('Rozpočet + Žádosti o změnu'!$BX$2="ano",'Rozpočet + Žádosti o změnu'!BV146,IF('Rozpočet + Žádosti o změnu'!$BL$2="ano",'Rozpočet + Žádosti o změnu'!BJ146,IF('Rozpočet + Žádosti o změnu'!$AZ$2="ano",'Rozpočet + Žádosti o změnu'!AX146,IF('Rozpočet + Žádosti o změnu'!$AN$2="ano",'Rozpočet + Žádosti o změnu'!AL146,'Rozpočet + Žádosti o změnu'!L146))))))))))</f>
        <v>0</v>
      </c>
      <c r="T146" s="267">
        <f>IF('Rozpočet + Žádosti o změnu'!$ER$2="ano",'Rozpočet + Žádosti o změnu'!EQ146,IF('Rozpočet + Žádosti o změnu'!$EF$2="ano",'Rozpočet + Žádosti o změnu'!EE146,IF('Rozpočet + Žádosti o změnu'!$DT$2="ano",'Rozpočet + Žádosti o změnu'!DS146,IF('Rozpočet + Žádosti o změnu'!$DH$2="ano",'Rozpočet + Žádosti o změnu'!DG146,IF('Rozpočet + Žádosti o změnu'!$CV$2="ano",'Rozpočet + Žádosti o změnu'!CU146,IF('Rozpočet + Žádosti o změnu'!$CJ$2="ano",'Rozpočet + Žádosti o změnu'!CI146,IF('Rozpočet + Žádosti o změnu'!$BX$2="ano",'Rozpočet + Žádosti o změnu'!BW146,IF('Rozpočet + Žádosti o změnu'!$BL$2="ano",'Rozpočet + Žádosti o změnu'!BK146,IF('Rozpočet + Žádosti o změnu'!$AZ$2="ano",'Rozpočet + Žádosti o změnu'!AY146,IF('Rozpočet + Žádosti o změnu'!$AN$2="ano",'Rozpočet + Žádosti o změnu'!AM146,'Rozpočet + Žádosti o změnu'!M146))))))))))</f>
        <v>0</v>
      </c>
      <c r="U146" s="267">
        <f>IF('Rozpočet + Žádosti o změnu'!$ER$2="ano",'Rozpočet + Žádosti o změnu'!ER146,IF('Rozpočet + Žádosti o změnu'!$EF$2="ano",'Rozpočet + Žádosti o změnu'!EF146,IF('Rozpočet + Žádosti o změnu'!$DT$2="ano",'Rozpočet + Žádosti o změnu'!DT146,IF('Rozpočet + Žádosti o změnu'!$DH$2="ano",'Rozpočet + Žádosti o změnu'!DH146,IF('Rozpočet + Žádosti o změnu'!$CV$2="ano",'Rozpočet + Žádosti o změnu'!CV146,IF('Rozpočet + Žádosti o změnu'!$CJ$2="ano",'Rozpočet + Žádosti o změnu'!CJ146,IF('Rozpočet + Žádosti o změnu'!$BX$2="ano",'Rozpočet + Žádosti o změnu'!BX146,IF('Rozpočet + Žádosti o změnu'!$BL$2="ano",'Rozpočet + Žádosti o změnu'!BL146,IF('Rozpočet + Žádosti o změnu'!$AZ$2="ano",'Rozpočet + Žádosti o změnu'!AZ146,IF('Rozpočet + Žádosti o změnu'!$AN$2="ano",'Rozpočet + Žádosti o změnu'!AN146,'Rozpočet + Žádosti o změnu'!N146))))))))))</f>
        <v>0</v>
      </c>
      <c r="W146" s="281">
        <f>IF('ZoR č. 1'!$D146="",0,'ZoR č. 1'!G146)+IF('ZoR č. 2'!$D146="",0,'ZoR č. 2'!G146)+IF('ZoR č. 3'!$D146="",0,'ZoR č. 3'!G146)+IF('ZoR č. 4'!$D146="",0,'ZoR č. 4'!G146)+IF('ZoR č. 5'!$D146="",0,'ZoR č. 5'!G146)+IF('ZoR č. 6'!$D146="",0,'ZoR č. 6'!G146)+IF('ZoR č. 7'!$D146="",0,'ZoR č. 7'!G146)+IF('ZoR č. 8'!$D146="",0,'ZoR č. 8'!G146)+IF('ZoR č. 9'!$D146="",0,'ZoR č. 9'!G146)+IF('ZoR č. 10'!$D146="",0,'ZoR č. 10'!G146)+IF(ZZoR!$D146="",0,ZZoR!G146)</f>
        <v>0</v>
      </c>
      <c r="X146" s="281">
        <f>IF('ZoR č. 1'!$D146="",0,'ZoR č. 1'!H146)+IF('ZoR č. 2'!$D146="",0,'ZoR č. 2'!H146)+IF('ZoR č. 3'!$D146="",0,'ZoR č. 3'!H146)+IF('ZoR č. 4'!$D146="",0,'ZoR č. 4'!H146)+IF('ZoR č. 5'!$D146="",0,'ZoR č. 5'!H146)+IF('ZoR č. 6'!$D146="",0,'ZoR č. 6'!H146)+IF('ZoR č. 7'!$D146="",0,'ZoR č. 7'!H146)+IF('ZoR č. 8'!$D146="",0,'ZoR č. 8'!H146)+IF('ZoR č. 9'!$D146="",0,'ZoR č. 9'!H146)+IF('ZoR č. 10'!$D146="",0,'ZoR č. 10'!H146)+IF(ZZoR!$D146="",0,ZZoR!H146)</f>
        <v>0</v>
      </c>
      <c r="Y146" s="281">
        <f>IF('ZoR č. 1'!$D146="",0,'ZoR č. 1'!I146)+IF('ZoR č. 2'!$D146="",0,'ZoR č. 2'!I146)+IF('ZoR č. 3'!$D146="",0,'ZoR č. 3'!I146)+IF('ZoR č. 4'!$D146="",0,'ZoR č. 4'!I146)+IF('ZoR č. 5'!$D146="",0,'ZoR č. 5'!I146)+IF('ZoR č. 6'!$D146="",0,'ZoR č. 6'!I146)+IF('ZoR č. 7'!$D146="",0,'ZoR č. 7'!I146)+IF('ZoR č. 8'!$D146="",0,'ZoR č. 8'!I146)+IF('ZoR č. 9'!$D146="",0,'ZoR č. 9'!I146)+IF('ZoR č. 10'!$D146="",0,'ZoR č. 10'!I146)+IF(ZZoR!$D146="",0,ZZoR!I146)</f>
        <v>0</v>
      </c>
      <c r="Z146" s="281">
        <f>IF('ZoR č. 1'!$D146="",0,'ZoR č. 1'!J146)+IF('ZoR č. 2'!$D146="",0,'ZoR č. 2'!J146)+IF('ZoR č. 3'!$D146="",0,'ZoR č. 3'!J146)+IF('ZoR č. 4'!$D146="",0,'ZoR č. 4'!J146)+IF('ZoR č. 5'!$D146="",0,'ZoR č. 5'!J146)+IF('ZoR č. 6'!$D146="",0,'ZoR č. 6'!J146)+IF('ZoR č. 7'!$D146="",0,'ZoR č. 7'!J146)+IF('ZoR č. 8'!$D146="",0,'ZoR č. 8'!J146)+IF('ZoR č. 9'!$D146="",0,'ZoR č. 9'!J146)+IF('ZoR č. 10'!$D146="",0,'ZoR č. 10'!J146)+IF(ZZoR!$D146="",0,ZZoR!J146)</f>
        <v>0</v>
      </c>
      <c r="AA146" s="281">
        <f>IF('ZoR č. 1'!$D146="",0,'ZoR č. 1'!K146)+IF('ZoR č. 2'!$D146="",0,'ZoR č. 2'!K146)+IF('ZoR č. 3'!$D146="",0,'ZoR č. 3'!K146)+IF('ZoR č. 4'!$D146="",0,'ZoR č. 4'!K146)+IF('ZoR č. 5'!$D146="",0,'ZoR č. 5'!K146)+IF('ZoR č. 6'!$D146="",0,'ZoR č. 6'!K146)+IF('ZoR č. 7'!$D146="",0,'ZoR č. 7'!K146)+IF('ZoR č. 8'!$D146="",0,'ZoR č. 8'!K146)+IF('ZoR č. 9'!$D146="",0,'ZoR č. 9'!K146)+IF('ZoR č. 10'!$D146="",0,'ZoR č. 10'!K146)+IF(ZZoR!$D146="",0,ZZoR!K146)</f>
        <v>0</v>
      </c>
      <c r="AB146" s="281">
        <f>IF('ZoR č. 1'!$D146="",0,'ZoR č. 1'!L146)+IF('ZoR č. 2'!$D146="",0,'ZoR č. 2'!L146)+IF('ZoR č. 3'!$D146="",0,'ZoR č. 3'!L146)+IF('ZoR č. 4'!$D146="",0,'ZoR č. 4'!L146)+IF('ZoR č. 5'!$D146="",0,'ZoR č. 5'!L146)+IF('ZoR č. 6'!$D146="",0,'ZoR č. 6'!L146)+IF('ZoR č. 7'!$D146="",0,'ZoR č. 7'!L146)+IF('ZoR č. 8'!$D146="",0,'ZoR č. 8'!L146)+IF('ZoR č. 9'!$D146="",0,'ZoR č. 9'!L146)+IF('ZoR č. 10'!$D146="",0,'ZoR č. 10'!L146)+IF(ZZoR!$D146="",0,ZZoR!L146)</f>
        <v>0</v>
      </c>
      <c r="AC146" s="281">
        <f>IF('ZoR č. 1'!$D146="",0,'ZoR č. 1'!M146)+IF('ZoR č. 2'!$D146="",0,'ZoR č. 2'!M146)+IF('ZoR č. 3'!$D146="",0,'ZoR č. 3'!M146)+IF('ZoR č. 4'!$D146="",0,'ZoR č. 4'!M146)+IF('ZoR č. 5'!$D146="",0,'ZoR č. 5'!M146)+IF('ZoR č. 6'!$D146="",0,'ZoR č. 6'!M146)+IF('ZoR č. 7'!$D146="",0,'ZoR č. 7'!M146)+IF('ZoR č. 8'!$D146="",0,'ZoR č. 8'!M146)+IF('ZoR č. 9'!$D146="",0,'ZoR č. 9'!M146)+IF('ZoR č. 10'!$D146="",0,'ZoR č. 10'!M146)+IF(ZZoR!$D146="",0,ZZoR!M146)</f>
        <v>0</v>
      </c>
      <c r="AE146" s="282" t="str">
        <f t="shared" si="11"/>
        <v/>
      </c>
    </row>
    <row r="147" spans="2:31" ht="27" customHeight="1" x14ac:dyDescent="0.25">
      <c r="B147" s="476" t="s">
        <v>100</v>
      </c>
      <c r="C147" s="476"/>
      <c r="D147" s="476"/>
      <c r="E147" s="132">
        <f>SUM(E7:E146)</f>
        <v>0</v>
      </c>
      <c r="F147" s="134">
        <f>SUM(F7:F146)</f>
        <v>0</v>
      </c>
      <c r="G147" s="133">
        <f>SUMIFS(G7:G106,$N7:$N106,"OK")</f>
        <v>0</v>
      </c>
      <c r="H147" s="133">
        <f>SUMIFS(H7:H106,$N7:$N106,"OK")</f>
        <v>0</v>
      </c>
      <c r="I147" s="133">
        <f t="shared" ref="I147:J147" si="12">SUMIFS(I7:I106,$N7:$N106,"OK")</f>
        <v>0</v>
      </c>
      <c r="J147" s="133">
        <f t="shared" si="12"/>
        <v>0</v>
      </c>
      <c r="K147" s="133">
        <f>SUMIFS(K107:K146,$N107:$N146,"OK")</f>
        <v>0</v>
      </c>
      <c r="L147" s="133">
        <f>SUMIFS(L107:L146,$N107:$N146,"OK")</f>
        <v>0</v>
      </c>
      <c r="M147" s="133">
        <f>SUMIFS(M107:M146,$N107:$N146,"OK")</f>
        <v>0</v>
      </c>
    </row>
  </sheetData>
  <sheetProtection algorithmName="SHA-512" hashValue="6S3FMK+d5VSFnCwcofw0JOcXlxKfGnuLLOoR/sLOpz/xQh5KJN/GZWSzwx5zvvYZFlODvmO3E+V9lvTwaP6lIw==" saltValue="RG5qaKx/uimrKErUR0THqQ==" spinCount="100000" sheet="1" objects="1" scenarios="1"/>
  <mergeCells count="28">
    <mergeCell ref="L3:L5"/>
    <mergeCell ref="M3:M5"/>
    <mergeCell ref="B4:F4"/>
    <mergeCell ref="B5:F5"/>
    <mergeCell ref="G6:M6"/>
    <mergeCell ref="J3:J5"/>
    <mergeCell ref="K3:K5"/>
    <mergeCell ref="B147:D147"/>
    <mergeCell ref="B2:F3"/>
    <mergeCell ref="G3:G5"/>
    <mergeCell ref="H3:H5"/>
    <mergeCell ref="I3:I5"/>
    <mergeCell ref="Z2:Z5"/>
    <mergeCell ref="AA2:AA5"/>
    <mergeCell ref="AB2:AB5"/>
    <mergeCell ref="AC2:AC5"/>
    <mergeCell ref="O6:U6"/>
    <mergeCell ref="W6:AC6"/>
    <mergeCell ref="T2:T5"/>
    <mergeCell ref="U2:U5"/>
    <mergeCell ref="W2:W5"/>
    <mergeCell ref="X2:X5"/>
    <mergeCell ref="Y2:Y5"/>
    <mergeCell ref="O2:O5"/>
    <mergeCell ref="P2:P5"/>
    <mergeCell ref="Q2:Q5"/>
    <mergeCell ref="R2:R5"/>
    <mergeCell ref="S2:S5"/>
  </mergeCells>
  <conditionalFormatting sqref="G7:J106">
    <cfRule type="expression" dxfId="147" priority="2" stopIfTrue="1">
      <formula>$D7=""</formula>
    </cfRule>
    <cfRule type="cellIs" dxfId="146" priority="4" operator="notEqual">
      <formula>0</formula>
    </cfRule>
    <cfRule type="expression" dxfId="145" priority="6">
      <formula>O7-W7&lt;0</formula>
    </cfRule>
  </conditionalFormatting>
  <conditionalFormatting sqref="K107:M146">
    <cfRule type="expression" dxfId="144" priority="1" stopIfTrue="1">
      <formula>$D107=""</formula>
    </cfRule>
    <cfRule type="cellIs" dxfId="143" priority="3" operator="notEqual">
      <formula>0</formula>
    </cfRule>
    <cfRule type="expression" dxfId="142" priority="5">
      <formula>S107-AA107&lt;0</formula>
    </cfRule>
  </conditionalFormatting>
  <dataValidations count="2">
    <dataValidation type="decimal" operator="greaterThanOrEqual" allowBlank="1" showInputMessage="1" showErrorMessage="1" errorTitle="Nepovolená hodnota" error="Zadejte celé kladné číslo" sqref="G7:J106">
      <formula1>0</formula1>
    </dataValidation>
    <dataValidation type="whole" operator="greaterThanOrEqual" allowBlank="1" showInputMessage="1" showErrorMessage="1" errorTitle="Nepovolená hodnota" error="Zadejte celé kladné číslo" sqref="K7:M146 G107:J146">
      <formula1>0</formula1>
    </dataValidation>
  </dataValidations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10CA98376D84445B27235C23C5DAEEA" ma:contentTypeVersion="3" ma:contentTypeDescription="Vytvoří nový dokument" ma:contentTypeScope="" ma:versionID="26bec60fd599d9bf8ccd2066ea928388">
  <xsd:schema xmlns:xsd="http://www.w3.org/2001/XMLSchema" xmlns:xs="http://www.w3.org/2001/XMLSchema" xmlns:p="http://schemas.microsoft.com/office/2006/metadata/properties" xmlns:ns2="0104a4cd-1400-468e-be1b-c7aad71d7d5a" targetNamespace="http://schemas.microsoft.com/office/2006/metadata/properties" ma:root="true" ma:fieldsID="5b2268967c3d466a78734da71f64c258" ns2:_="">
    <xsd:import namespace="0104a4cd-1400-468e-be1b-c7aad71d7d5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4a4cd-1400-468e-be1b-c7aad71d7d5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Hodnota ID dokumentu" ma:description="Hodnota ID dokumentu přiřazená této položce" ma:internalName="_dlc_DocId" ma:readOnly="true">
      <xsd:simpleType>
        <xsd:restriction base="dms:Text"/>
      </xsd:simpleType>
    </xsd:element>
    <xsd:element name="_dlc_DocIdUrl" ma:index="9" nillable="true" ma:displayName="ID dokumentu" ma:description="Trvalý odkaz na tento dokument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Zachovat ID" ma:description="Ponechat ID po přidání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 ma:index="11" ma:displayName="Komentář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104a4cd-1400-468e-be1b-c7aad71d7d5a">15OPMSMT0001-28-50955</_dlc_DocId>
    <_dlc_DocIdUrl xmlns="0104a4cd-1400-468e-be1b-c7aad71d7d5a">
      <Url>https://op.msmt.cz/_layouts/15/DocIdRedir.aspx?ID=15OPMSMT0001-28-50955</Url>
      <Description>15OPMSMT0001-28-50955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59113F-06FA-4342-9518-4179D04011EB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D73C99A6-EF12-418B-A7F2-579A51064C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04a4cd-1400-468e-be1b-c7aad71d7d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96C8507-BCC9-4E6E-BD00-00A048FE828A}">
  <ds:schemaRefs>
    <ds:schemaRef ds:uri="http://schemas.microsoft.com/office/2006/metadata/properties"/>
    <ds:schemaRef ds:uri="http://schemas.openxmlformats.org/package/2006/metadata/core-properties"/>
    <ds:schemaRef ds:uri="0104a4cd-1400-468e-be1b-c7aad71d7d5a"/>
    <ds:schemaRef ds:uri="http://www.w3.org/XML/1998/namespace"/>
    <ds:schemaRef ds:uri="http://purl.org/dc/dcmitype/"/>
    <ds:schemaRef ds:uri="http://purl.org/dc/elements/1.1/"/>
    <ds:schemaRef ds:uri="http://purl.org/dc/terms/"/>
    <ds:schemaRef ds:uri="http://schemas.microsoft.com/office/2006/documentManagement/types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4E2BB4BE-5D38-4B52-B3FB-02A316D185F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18</vt:i4>
      </vt:variant>
      <vt:variant>
        <vt:lpstr>Pojmenované oblasti</vt:lpstr>
      </vt:variant>
      <vt:variant>
        <vt:i4>1</vt:i4>
      </vt:variant>
    </vt:vector>
  </HeadingPairs>
  <TitlesOfParts>
    <vt:vector size="19" baseType="lpstr">
      <vt:lpstr>Úvodní list</vt:lpstr>
      <vt:lpstr>Přehled partnerů</vt:lpstr>
      <vt:lpstr>Souhrn</vt:lpstr>
      <vt:lpstr>Rozpočet + Žádosti o změnu</vt:lpstr>
      <vt:lpstr>ZoR č. 1</vt:lpstr>
      <vt:lpstr>ZoR č. 2</vt:lpstr>
      <vt:lpstr>ZoR č. 3</vt:lpstr>
      <vt:lpstr>ZoR č. 4</vt:lpstr>
      <vt:lpstr>ZoR č. 5</vt:lpstr>
      <vt:lpstr>ZoR č. 6</vt:lpstr>
      <vt:lpstr>ZoR č. 7</vt:lpstr>
      <vt:lpstr>ZoR č. 8</vt:lpstr>
      <vt:lpstr>ZoR č. 9</vt:lpstr>
      <vt:lpstr>ZoR č. 10</vt:lpstr>
      <vt:lpstr>ZZoR</vt:lpstr>
      <vt:lpstr>Informace krácení šablon</vt:lpstr>
      <vt:lpstr>Krácení šablon</vt:lpstr>
      <vt:lpstr>data</vt:lpstr>
      <vt:lpstr>'Úvodní list'!Oblast_tisku</vt:lpstr>
    </vt:vector>
  </TitlesOfParts>
  <Company>MSMT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KALKULAČKA_OPVVV</dc:title>
  <dc:creator>Soběslavská Jana</dc:creator>
  <cp:keywords>OPVVV</cp:keywords>
  <dc:description/>
  <cp:lastModifiedBy>Jenšíková Věra</cp:lastModifiedBy>
  <cp:lastPrinted>2020-01-06T18:14:33Z</cp:lastPrinted>
  <dcterms:created xsi:type="dcterms:W3CDTF">2016-02-29T09:42:03Z</dcterms:created>
  <dcterms:modified xsi:type="dcterms:W3CDTF">2020-01-27T10:43:30Z</dcterms:modified>
  <cp:contentStatus>_final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0x010100810CA98376D84445B27235C23C5DAEEA</vt:lpwstr>
  </property>
  <property fmtid="{D5CDD505-2E9C-101B-9397-08002B2CF9AE}" pid="3" name="_dlc_DocIdItemGuid">
    <vt:lpwstr>708a0b3b-d6ad-42dc-a687-5b4928c7032a</vt:lpwstr>
  </property>
</Properties>
</file>